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24226"/>
  <mc:AlternateContent xmlns:mc="http://schemas.openxmlformats.org/markup-compatibility/2006">
    <mc:Choice Requires="x15">
      <x15ac:absPath xmlns:x15ac="http://schemas.microsoft.com/office/spreadsheetml/2010/11/ac" url="C:\TIMES models\DTU\TIMES-DE\SubRES_TMPL\"/>
    </mc:Choice>
  </mc:AlternateContent>
  <xr:revisionPtr revIDLastSave="0" documentId="13_ncr:1_{D23CE51D-A808-4D4C-B54A-A80F8C8D2DE6}" xr6:coauthVersionLast="47" xr6:coauthVersionMax="47" xr10:uidLastSave="{00000000-0000-0000-0000-000000000000}"/>
  <bookViews>
    <workbookView xWindow="1944" yWindow="372" windowWidth="25704" windowHeight="15948" activeTab="3" xr2:uid="{00000000-000D-0000-FFFF-FFFF00000000}"/>
  </bookViews>
  <sheets>
    <sheet name="LOG" sheetId="3" r:id="rId1"/>
    <sheet name="Overview" sheetId="4" r:id="rId2"/>
    <sheet name="2015" sheetId="5" r:id="rId3"/>
    <sheet name="2050" sheetId="6" r:id="rId4"/>
    <sheet name="IND_SavePot" sheetId="1" r:id="rId5"/>
    <sheet name="IND_SavePot2050" sheetId="2" r:id="rId6"/>
  </sheets>
  <externalReferences>
    <externalReference r:id="rId7"/>
    <externalReference r:id="rId8"/>
  </externalReferences>
  <definedNames>
    <definedName name="_xlnm._FilterDatabase" localSheetId="4" hidden="1">IND_SavePot!$C$6:$J$7206</definedName>
    <definedName name="_xlnm._FilterDatabase" localSheetId="5" hidden="1">IND_SavePot2050!$C$6:$J$7206</definedName>
    <definedName name="FID_1">[1]AGR_Fuels!$A$2</definedName>
    <definedName name="FIXWSTBP">'[2]O&amp;M waste '!$C$4</definedName>
    <definedName name="VARWSTBO">'[2]O&amp;M waste '!$D$5</definedName>
    <definedName name="VARWSTBP">'[2]O&amp;M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26" i="5" l="1"/>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7808" i="2"/>
  <c r="I7808" i="1"/>
  <c r="D9607" i="2"/>
  <c r="D9606" i="2"/>
  <c r="E9606" i="2" s="1"/>
  <c r="D9605" i="2"/>
  <c r="E9605" i="2" s="1"/>
  <c r="D9604" i="2"/>
  <c r="E9604" i="2" s="1"/>
  <c r="D9603" i="2"/>
  <c r="E9603" i="2" s="1"/>
  <c r="D9602" i="2"/>
  <c r="D9601" i="2"/>
  <c r="D9600" i="2"/>
  <c r="E9600" i="2" s="1"/>
  <c r="D9599" i="2"/>
  <c r="E9599" i="2" s="1"/>
  <c r="D9598" i="2"/>
  <c r="D9597" i="2"/>
  <c r="E9597" i="2" s="1"/>
  <c r="D9596" i="2"/>
  <c r="E9596" i="2" s="1"/>
  <c r="D9595" i="2"/>
  <c r="D9594" i="2"/>
  <c r="E9594" i="2" s="1"/>
  <c r="D9593" i="2"/>
  <c r="E9593" i="2" s="1"/>
  <c r="D9592" i="2"/>
  <c r="E9592" i="2" s="1"/>
  <c r="D9591" i="2"/>
  <c r="D9590" i="2"/>
  <c r="E9590" i="2" s="1"/>
  <c r="D9589" i="2"/>
  <c r="E9589" i="2" s="1"/>
  <c r="D9588" i="2"/>
  <c r="D9587" i="2"/>
  <c r="E9587" i="2" s="1"/>
  <c r="D9586" i="2"/>
  <c r="E9586" i="2" s="1"/>
  <c r="D9585" i="2"/>
  <c r="E9585" i="2" s="1"/>
  <c r="D9584" i="2"/>
  <c r="E9584" i="2" s="1"/>
  <c r="D9583" i="2"/>
  <c r="E9583" i="2" s="1"/>
  <c r="D9582" i="2"/>
  <c r="E9582" i="2" s="1"/>
  <c r="D9581" i="2"/>
  <c r="E9580" i="2"/>
  <c r="D9580" i="2"/>
  <c r="E9579" i="2"/>
  <c r="D9579" i="2"/>
  <c r="D9578" i="2"/>
  <c r="E9577" i="2"/>
  <c r="D9577" i="2"/>
  <c r="D9576" i="2"/>
  <c r="E9576" i="2" s="1"/>
  <c r="D9575" i="2"/>
  <c r="E9575" i="2" s="1"/>
  <c r="D9574" i="2"/>
  <c r="D9573" i="2"/>
  <c r="E9573" i="2" s="1"/>
  <c r="D9572" i="2"/>
  <c r="E9572" i="2" s="1"/>
  <c r="E9571" i="2"/>
  <c r="D9571" i="2"/>
  <c r="D9570" i="2"/>
  <c r="E9570" i="2" s="1"/>
  <c r="D9569" i="2"/>
  <c r="E9569" i="2" s="1"/>
  <c r="D9568" i="2"/>
  <c r="E9568" i="2" s="1"/>
  <c r="D9567" i="2"/>
  <c r="E9567" i="2" s="1"/>
  <c r="D9566" i="2"/>
  <c r="E9566" i="2" s="1"/>
  <c r="D9565" i="2"/>
  <c r="E9565" i="2" s="1"/>
  <c r="E9564" i="2"/>
  <c r="D9564" i="2"/>
  <c r="E9563" i="2"/>
  <c r="D9563" i="2"/>
  <c r="D9562" i="2"/>
  <c r="E9562" i="2" s="1"/>
  <c r="D9561" i="2"/>
  <c r="E9561" i="2" s="1"/>
  <c r="D9560" i="2"/>
  <c r="E9560" i="2" s="1"/>
  <c r="D9559" i="2"/>
  <c r="E9559" i="2" s="1"/>
  <c r="D9558" i="2"/>
  <c r="D9557" i="2"/>
  <c r="E9557" i="2" s="1"/>
  <c r="D9556" i="2"/>
  <c r="E9556" i="2" s="1"/>
  <c r="D9555" i="2"/>
  <c r="E9555" i="2" s="1"/>
  <c r="D9554" i="2"/>
  <c r="E9554" i="2" s="1"/>
  <c r="D9553" i="2"/>
  <c r="E9553" i="2" s="1"/>
  <c r="D9552" i="2"/>
  <c r="E9552" i="2" s="1"/>
  <c r="D9551" i="2"/>
  <c r="D9550" i="2"/>
  <c r="E9550" i="2" s="1"/>
  <c r="D9549" i="2"/>
  <c r="D9548" i="2"/>
  <c r="E9548" i="2" s="1"/>
  <c r="D9547" i="2"/>
  <c r="E9547" i="2" s="1"/>
  <c r="D9546" i="2"/>
  <c r="E9546" i="2" s="1"/>
  <c r="E9545" i="2"/>
  <c r="D9545" i="2"/>
  <c r="D9544" i="2"/>
  <c r="D9543" i="2"/>
  <c r="D9542" i="2"/>
  <c r="D9541" i="2"/>
  <c r="E9541" i="2" s="1"/>
  <c r="D9540" i="2"/>
  <c r="E9540" i="2" s="1"/>
  <c r="D9539" i="2"/>
  <c r="E9539" i="2" s="1"/>
  <c r="D9538" i="2"/>
  <c r="E9538" i="2" s="1"/>
  <c r="D9537" i="2"/>
  <c r="D9536" i="2"/>
  <c r="D9535" i="2"/>
  <c r="E9535" i="2" s="1"/>
  <c r="D9534" i="2"/>
  <c r="E9534" i="2" s="1"/>
  <c r="D9533" i="2"/>
  <c r="E9533" i="2" s="1"/>
  <c r="D9532" i="2"/>
  <c r="E9532" i="2" s="1"/>
  <c r="D9531" i="2"/>
  <c r="D9530" i="2"/>
  <c r="D9529" i="2"/>
  <c r="D9528" i="2"/>
  <c r="D9527" i="2"/>
  <c r="E9527" i="2" s="1"/>
  <c r="D9526" i="2"/>
  <c r="E9526" i="2" s="1"/>
  <c r="D9525" i="2"/>
  <c r="E9525" i="2" s="1"/>
  <c r="D9524" i="2"/>
  <c r="D9523" i="2"/>
  <c r="E9523" i="2" s="1"/>
  <c r="E9522" i="2"/>
  <c r="D9522" i="2"/>
  <c r="E9521" i="2"/>
  <c r="D9521" i="2"/>
  <c r="D9520" i="2"/>
  <c r="E9520" i="2" s="1"/>
  <c r="D9519" i="2"/>
  <c r="E9519" i="2" s="1"/>
  <c r="D9518" i="2"/>
  <c r="E9518" i="2" s="1"/>
  <c r="D9517" i="2"/>
  <c r="D9516" i="2"/>
  <c r="E9516" i="2" s="1"/>
  <c r="E9515" i="2"/>
  <c r="D9515" i="2"/>
  <c r="D9514" i="2"/>
  <c r="E9514" i="2" s="1"/>
  <c r="D9513" i="2"/>
  <c r="E9513" i="2" s="1"/>
  <c r="D9512" i="2"/>
  <c r="E9512" i="2" s="1"/>
  <c r="E9511" i="2"/>
  <c r="D9511" i="2"/>
  <c r="D9510" i="2"/>
  <c r="E9509" i="2"/>
  <c r="D9509" i="2"/>
  <c r="E9508" i="2"/>
  <c r="D9508" i="2"/>
  <c r="D9507" i="2"/>
  <c r="D9506" i="2"/>
  <c r="E9506" i="2" s="1"/>
  <c r="D9505" i="2"/>
  <c r="E9505" i="2" s="1"/>
  <c r="D9504" i="2"/>
  <c r="D9503" i="2"/>
  <c r="D9502" i="2"/>
  <c r="E9502" i="2" s="1"/>
  <c r="E9501" i="2"/>
  <c r="D9501" i="2"/>
  <c r="D9500" i="2"/>
  <c r="D9499" i="2"/>
  <c r="E9499" i="2" s="1"/>
  <c r="D9498" i="2"/>
  <c r="E9498" i="2" s="1"/>
  <c r="D9497" i="2"/>
  <c r="D9496" i="2"/>
  <c r="E9496" i="2" s="1"/>
  <c r="D9495" i="2"/>
  <c r="E9495" i="2" s="1"/>
  <c r="D9494" i="2"/>
  <c r="E9494" i="2" s="1"/>
  <c r="D9493" i="2"/>
  <c r="D9492" i="2"/>
  <c r="E9492" i="2" s="1"/>
  <c r="D9491" i="2"/>
  <c r="E9491" i="2" s="1"/>
  <c r="E9490" i="2"/>
  <c r="D9490" i="2"/>
  <c r="D9489" i="2"/>
  <c r="E9489" i="2" s="1"/>
  <c r="E9488" i="2"/>
  <c r="D9488" i="2"/>
  <c r="D9487" i="2"/>
  <c r="E9486" i="2"/>
  <c r="D9486" i="2"/>
  <c r="D9485" i="2"/>
  <c r="E9485" i="2" s="1"/>
  <c r="D9484" i="2"/>
  <c r="E9484" i="2" s="1"/>
  <c r="D9483" i="2"/>
  <c r="E9483" i="2" s="1"/>
  <c r="D9482" i="2"/>
  <c r="E9481" i="2"/>
  <c r="D9481" i="2"/>
  <c r="E9480" i="2"/>
  <c r="D9480" i="2"/>
  <c r="D9479" i="2"/>
  <c r="E9479" i="2" s="1"/>
  <c r="D9478" i="2"/>
  <c r="E9478" i="2" s="1"/>
  <c r="D9477" i="2"/>
  <c r="E9477" i="2" s="1"/>
  <c r="D9476" i="2"/>
  <c r="E9476" i="2" s="1"/>
  <c r="E9475" i="2"/>
  <c r="D9475" i="2"/>
  <c r="D9474" i="2"/>
  <c r="E9474" i="2" s="1"/>
  <c r="E9473" i="2"/>
  <c r="D9473" i="2"/>
  <c r="D9472" i="2"/>
  <c r="E9472" i="2" s="1"/>
  <c r="D9471" i="2"/>
  <c r="E9471" i="2" s="1"/>
  <c r="D9470" i="2"/>
  <c r="E9470" i="2" s="1"/>
  <c r="E9469" i="2"/>
  <c r="D9469" i="2"/>
  <c r="E9468" i="2"/>
  <c r="D9468" i="2"/>
  <c r="D9467" i="2"/>
  <c r="D9466" i="2"/>
  <c r="D9465" i="2"/>
  <c r="D9464" i="2"/>
  <c r="E9464" i="2" s="1"/>
  <c r="D9463" i="2"/>
  <c r="E9463" i="2" s="1"/>
  <c r="D9462" i="2"/>
  <c r="E9462" i="2" s="1"/>
  <c r="D9461" i="2"/>
  <c r="D9460" i="2"/>
  <c r="E9459" i="2"/>
  <c r="D9459" i="2"/>
  <c r="D9458" i="2"/>
  <c r="D9457" i="2"/>
  <c r="E9457" i="2" s="1"/>
  <c r="D9456" i="2"/>
  <c r="E9456" i="2" s="1"/>
  <c r="D9455" i="2"/>
  <c r="E9455" i="2" s="1"/>
  <c r="D9454" i="2"/>
  <c r="E9454" i="2" s="1"/>
  <c r="D9453" i="2"/>
  <c r="E9452" i="2"/>
  <c r="D9452" i="2"/>
  <c r="D9451" i="2"/>
  <c r="D9450" i="2"/>
  <c r="E9450" i="2" s="1"/>
  <c r="D9449" i="2"/>
  <c r="E9449" i="2" s="1"/>
  <c r="D9448" i="2"/>
  <c r="D9447" i="2"/>
  <c r="E9447" i="2" s="1"/>
  <c r="D9446" i="2"/>
  <c r="E9446" i="2" s="1"/>
  <c r="D9445" i="2"/>
  <c r="E9445" i="2" s="1"/>
  <c r="D9444" i="2"/>
  <c r="D9443" i="2"/>
  <c r="E9443" i="2" s="1"/>
  <c r="E9442" i="2"/>
  <c r="D9442" i="2"/>
  <c r="E9441" i="2"/>
  <c r="D9441" i="2"/>
  <c r="D9440" i="2"/>
  <c r="E9439" i="2"/>
  <c r="D9439" i="2"/>
  <c r="D9438" i="2"/>
  <c r="E9438" i="2" s="1"/>
  <c r="D9437" i="2"/>
  <c r="E9437" i="2" s="1"/>
  <c r="D9436" i="2"/>
  <c r="E9436" i="2" s="1"/>
  <c r="D9435" i="2"/>
  <c r="D9434" i="2"/>
  <c r="E9434" i="2" s="1"/>
  <c r="D9433" i="2"/>
  <c r="E9433" i="2" s="1"/>
  <c r="D9432" i="2"/>
  <c r="D9431" i="2"/>
  <c r="D9430" i="2"/>
  <c r="D9429" i="2"/>
  <c r="E9429" i="2" s="1"/>
  <c r="D9428" i="2"/>
  <c r="D9427" i="2"/>
  <c r="E9426" i="2"/>
  <c r="D9426" i="2"/>
  <c r="E9425" i="2"/>
  <c r="D9425" i="2"/>
  <c r="D9424" i="2"/>
  <c r="E9423" i="2"/>
  <c r="D9423" i="2"/>
  <c r="D9422" i="2"/>
  <c r="E9422" i="2" s="1"/>
  <c r="D9421" i="2"/>
  <c r="E9421" i="2" s="1"/>
  <c r="D9420" i="2"/>
  <c r="D9419" i="2"/>
  <c r="D9418" i="2"/>
  <c r="E9418" i="2" s="1"/>
  <c r="E9417" i="2"/>
  <c r="D9417" i="2"/>
  <c r="D9416" i="2"/>
  <c r="D9415" i="2"/>
  <c r="E9415" i="2" s="1"/>
  <c r="E9414" i="2"/>
  <c r="D9414" i="2"/>
  <c r="D9413" i="2"/>
  <c r="E9413" i="2" s="1"/>
  <c r="D9412" i="2"/>
  <c r="D9411" i="2"/>
  <c r="D9410" i="2"/>
  <c r="D9409" i="2"/>
  <c r="D9408" i="2"/>
  <c r="E9408" i="2" s="1"/>
  <c r="D9407" i="2"/>
  <c r="D9406" i="2"/>
  <c r="E9406" i="2" s="1"/>
  <c r="D9405" i="2"/>
  <c r="E9405" i="2" s="1"/>
  <c r="D9404" i="2"/>
  <c r="E9403" i="2"/>
  <c r="D9403" i="2"/>
  <c r="D9402" i="2"/>
  <c r="D9401" i="2"/>
  <c r="E9401" i="2" s="1"/>
  <c r="D9400" i="2"/>
  <c r="E9400" i="2" s="1"/>
  <c r="D9399" i="2"/>
  <c r="E9398" i="2"/>
  <c r="D9398" i="2"/>
  <c r="D9397" i="2"/>
  <c r="E9397" i="2" s="1"/>
  <c r="D9396" i="2"/>
  <c r="D9395" i="2"/>
  <c r="D9394" i="2"/>
  <c r="E9394" i="2" s="1"/>
  <c r="D9393" i="2"/>
  <c r="E9393" i="2" s="1"/>
  <c r="D9392" i="2"/>
  <c r="E9392" i="2" s="1"/>
  <c r="D9391" i="2"/>
  <c r="D9390" i="2"/>
  <c r="E9390" i="2" s="1"/>
  <c r="E9389" i="2"/>
  <c r="D9389" i="2"/>
  <c r="D9388" i="2"/>
  <c r="E9388" i="2" s="1"/>
  <c r="D9387" i="2"/>
  <c r="E9387" i="2" s="1"/>
  <c r="D9386" i="2"/>
  <c r="D9385" i="2"/>
  <c r="D9384" i="2"/>
  <c r="E9384" i="2" s="1"/>
  <c r="D9383" i="2"/>
  <c r="D9382" i="2"/>
  <c r="D9381" i="2"/>
  <c r="D9380" i="2"/>
  <c r="E9380" i="2" s="1"/>
  <c r="D9379" i="2"/>
  <c r="D9378" i="2"/>
  <c r="D9377" i="2"/>
  <c r="D9376" i="2"/>
  <c r="E9376" i="2" s="1"/>
  <c r="D9375" i="2"/>
  <c r="D9374" i="2"/>
  <c r="E9374" i="2" s="1"/>
  <c r="D9373" i="2"/>
  <c r="E9373" i="2" s="1"/>
  <c r="D9372" i="2"/>
  <c r="E9372" i="2" s="1"/>
  <c r="D9371" i="2"/>
  <c r="D9370" i="2"/>
  <c r="D9369" i="2"/>
  <c r="D9368" i="2"/>
  <c r="E9368" i="2" s="1"/>
  <c r="D9367" i="2"/>
  <c r="D9366" i="2"/>
  <c r="E9366" i="2" s="1"/>
  <c r="E9365" i="2"/>
  <c r="D9365" i="2"/>
  <c r="D9364" i="2"/>
  <c r="E9364" i="2" s="1"/>
  <c r="D9363" i="2"/>
  <c r="D9362" i="2"/>
  <c r="D9361" i="2"/>
  <c r="D9360" i="2"/>
  <c r="E9360" i="2" s="1"/>
  <c r="D9359" i="2"/>
  <c r="E9359" i="2" s="1"/>
  <c r="D9358" i="2"/>
  <c r="E9358" i="2" s="1"/>
  <c r="D9357" i="2"/>
  <c r="D9356" i="2"/>
  <c r="E9356" i="2" s="1"/>
  <c r="E9355" i="2"/>
  <c r="D9355" i="2"/>
  <c r="D9354" i="2"/>
  <c r="D9353" i="2"/>
  <c r="D9352" i="2"/>
  <c r="E9352" i="2" s="1"/>
  <c r="D9351" i="2"/>
  <c r="E9350" i="2"/>
  <c r="D9350" i="2"/>
  <c r="D9349" i="2"/>
  <c r="E9349" i="2" s="1"/>
  <c r="D9348" i="2"/>
  <c r="D9347" i="2"/>
  <c r="E9347" i="2" s="1"/>
  <c r="E9346" i="2"/>
  <c r="D9346" i="2"/>
  <c r="D9345" i="2"/>
  <c r="E9345" i="2" s="1"/>
  <c r="E9344" i="2"/>
  <c r="D9344" i="2"/>
  <c r="D9343" i="2"/>
  <c r="E9343" i="2" s="1"/>
  <c r="D9342" i="2"/>
  <c r="D9341" i="2"/>
  <c r="E9341" i="2" s="1"/>
  <c r="D9340" i="2"/>
  <c r="D9339" i="2"/>
  <c r="D9338" i="2"/>
  <c r="D9337" i="2"/>
  <c r="E9337" i="2" s="1"/>
  <c r="D9336" i="2"/>
  <c r="E9335" i="2"/>
  <c r="D9335" i="2"/>
  <c r="D9334" i="2"/>
  <c r="E9334" i="2" s="1"/>
  <c r="E9333" i="2"/>
  <c r="D9333" i="2"/>
  <c r="E9332" i="2"/>
  <c r="D9332" i="2"/>
  <c r="D9331" i="2"/>
  <c r="E9331" i="2" s="1"/>
  <c r="D9330" i="2"/>
  <c r="E9330" i="2" s="1"/>
  <c r="D9329" i="2"/>
  <c r="E9329" i="2" s="1"/>
  <c r="D9328" i="2"/>
  <c r="E9328" i="2" s="1"/>
  <c r="D9327" i="2"/>
  <c r="E9326" i="2"/>
  <c r="D9326" i="2"/>
  <c r="D9325" i="2"/>
  <c r="D9324" i="2"/>
  <c r="D9323" i="2"/>
  <c r="D9322" i="2"/>
  <c r="E9322" i="2" s="1"/>
  <c r="D9321" i="2"/>
  <c r="D9320" i="2"/>
  <c r="E9320" i="2" s="1"/>
  <c r="E9319" i="2"/>
  <c r="D9319" i="2"/>
  <c r="D9318" i="2"/>
  <c r="E9318" i="2" s="1"/>
  <c r="D9317" i="2"/>
  <c r="E9317" i="2" s="1"/>
  <c r="E9316" i="2"/>
  <c r="D9316" i="2"/>
  <c r="D9315" i="2"/>
  <c r="E9315" i="2" s="1"/>
  <c r="E9314" i="2"/>
  <c r="D9314" i="2"/>
  <c r="D9313" i="2"/>
  <c r="E9313" i="2" s="1"/>
  <c r="D9312" i="2"/>
  <c r="E9312" i="2" s="1"/>
  <c r="D9311" i="2"/>
  <c r="E9311" i="2" s="1"/>
  <c r="D9310" i="2"/>
  <c r="D9309" i="2"/>
  <c r="D9308" i="2"/>
  <c r="D9307" i="2"/>
  <c r="E9307" i="2" s="1"/>
  <c r="D9306" i="2"/>
  <c r="D9305" i="2"/>
  <c r="D9304" i="2"/>
  <c r="D9303" i="2"/>
  <c r="E9303" i="2" s="1"/>
  <c r="E9302" i="2"/>
  <c r="D9302" i="2"/>
  <c r="D9301" i="2"/>
  <c r="E9301" i="2" s="1"/>
  <c r="D9300" i="2"/>
  <c r="E9300" i="2" s="1"/>
  <c r="E9299" i="2"/>
  <c r="D9299" i="2"/>
  <c r="D9298" i="2"/>
  <c r="E9298" i="2" s="1"/>
  <c r="D9297" i="2"/>
  <c r="E9297" i="2" s="1"/>
  <c r="D9296" i="2"/>
  <c r="E9296" i="2" s="1"/>
  <c r="D9295" i="2"/>
  <c r="D9294" i="2"/>
  <c r="D9293" i="2"/>
  <c r="D9292" i="2"/>
  <c r="E9292" i="2" s="1"/>
  <c r="D9291" i="2"/>
  <c r="D9290" i="2"/>
  <c r="E9290" i="2" s="1"/>
  <c r="D9289" i="2"/>
  <c r="D9288" i="2"/>
  <c r="E9288" i="2" s="1"/>
  <c r="D9287" i="2"/>
  <c r="E9287" i="2" s="1"/>
  <c r="D9286" i="2"/>
  <c r="E9286" i="2" s="1"/>
  <c r="D9285" i="2"/>
  <c r="E9285" i="2" s="1"/>
  <c r="D9284" i="2"/>
  <c r="D9283" i="2"/>
  <c r="E9282" i="2"/>
  <c r="D9282" i="2"/>
  <c r="D9281" i="2"/>
  <c r="E9281" i="2" s="1"/>
  <c r="D9280" i="2"/>
  <c r="D9279" i="2"/>
  <c r="D9278" i="2"/>
  <c r="E9277" i="2"/>
  <c r="D9277" i="2"/>
  <c r="E9276" i="2"/>
  <c r="D9276" i="2"/>
  <c r="D9275" i="2"/>
  <c r="E9275" i="2" s="1"/>
  <c r="D9274" i="2"/>
  <c r="D9273" i="2"/>
  <c r="E9273" i="2" s="1"/>
  <c r="E9272" i="2"/>
  <c r="D9272" i="2"/>
  <c r="E9271" i="2"/>
  <c r="D9271" i="2"/>
  <c r="D9270" i="2"/>
  <c r="E9270" i="2" s="1"/>
  <c r="D9269" i="2"/>
  <c r="E9269" i="2" s="1"/>
  <c r="D9268" i="2"/>
  <c r="D9267" i="2"/>
  <c r="E9267" i="2" s="1"/>
  <c r="D9266" i="2"/>
  <c r="E9266" i="2" s="1"/>
  <c r="D9265" i="2"/>
  <c r="D9264" i="2"/>
  <c r="D9263" i="2"/>
  <c r="D9262" i="2"/>
  <c r="E9262" i="2" s="1"/>
  <c r="E9261" i="2"/>
  <c r="D9261" i="2"/>
  <c r="D9260" i="2"/>
  <c r="E9260" i="2" s="1"/>
  <c r="D9259" i="2"/>
  <c r="D9258" i="2"/>
  <c r="E9258" i="2" s="1"/>
  <c r="E9257" i="2"/>
  <c r="D9257" i="2"/>
  <c r="D9256" i="2"/>
  <c r="D9255" i="2"/>
  <c r="D9254" i="2"/>
  <c r="E9254" i="2" s="1"/>
  <c r="D9253" i="2"/>
  <c r="E9252" i="2"/>
  <c r="D9252" i="2"/>
  <c r="D9251" i="2"/>
  <c r="E9251" i="2" s="1"/>
  <c r="D9250" i="2"/>
  <c r="E9249" i="2"/>
  <c r="D9249" i="2"/>
  <c r="D9248" i="2"/>
  <c r="E9248" i="2" s="1"/>
  <c r="D9247" i="2"/>
  <c r="E9247" i="2" s="1"/>
  <c r="D9246" i="2"/>
  <c r="E9246" i="2" s="1"/>
  <c r="D9245" i="2"/>
  <c r="E9245" i="2" s="1"/>
  <c r="D9244" i="2"/>
  <c r="D9243" i="2"/>
  <c r="E9243" i="2" s="1"/>
  <c r="E9242" i="2"/>
  <c r="D9242" i="2"/>
  <c r="D9241" i="2"/>
  <c r="D9240" i="2"/>
  <c r="D9239" i="2"/>
  <c r="E9239" i="2" s="1"/>
  <c r="D9238" i="2"/>
  <c r="E9237" i="2"/>
  <c r="D9237" i="2"/>
  <c r="D9236" i="2"/>
  <c r="E9236" i="2" s="1"/>
  <c r="D9235" i="2"/>
  <c r="D9234" i="2"/>
  <c r="E9234" i="2" s="1"/>
  <c r="D9233" i="2"/>
  <c r="E9233" i="2" s="1"/>
  <c r="D9232" i="2"/>
  <c r="E9232" i="2" s="1"/>
  <c r="D9231" i="2"/>
  <c r="E9231" i="2" s="1"/>
  <c r="D9230" i="2"/>
  <c r="E9230" i="2" s="1"/>
  <c r="D9229" i="2"/>
  <c r="E9228" i="2"/>
  <c r="D9228" i="2"/>
  <c r="D9227" i="2"/>
  <c r="D9226" i="2"/>
  <c r="D9225" i="2"/>
  <c r="D9224" i="2"/>
  <c r="E9224" i="2" s="1"/>
  <c r="D9223" i="2"/>
  <c r="D9222" i="2"/>
  <c r="E9222" i="2" s="1"/>
  <c r="E9221" i="2"/>
  <c r="D9221" i="2"/>
  <c r="D9220" i="2"/>
  <c r="E9220" i="2" s="1"/>
  <c r="E9219" i="2"/>
  <c r="D9219" i="2"/>
  <c r="D9218" i="2"/>
  <c r="E9218" i="2" s="1"/>
  <c r="D9217" i="2"/>
  <c r="E9217" i="2" s="1"/>
  <c r="E9216" i="2"/>
  <c r="D9216" i="2"/>
  <c r="D9215" i="2"/>
  <c r="E9215" i="2" s="1"/>
  <c r="E9214" i="2"/>
  <c r="D9214" i="2"/>
  <c r="D9213" i="2"/>
  <c r="E9213" i="2" s="1"/>
  <c r="D9212" i="2"/>
  <c r="D9211" i="2"/>
  <c r="D9210" i="2"/>
  <c r="D9209" i="2"/>
  <c r="E9209" i="2" s="1"/>
  <c r="D9208" i="2"/>
  <c r="D9207" i="2"/>
  <c r="D9206" i="2"/>
  <c r="D9205" i="2"/>
  <c r="E9205" i="2" s="1"/>
  <c r="E9204" i="2"/>
  <c r="D9204" i="2"/>
  <c r="D9203" i="2"/>
  <c r="E9203" i="2" s="1"/>
  <c r="D9202" i="2"/>
  <c r="E9202" i="2" s="1"/>
  <c r="D9201" i="2"/>
  <c r="E9201" i="2" s="1"/>
  <c r="D9200" i="2"/>
  <c r="E9200" i="2" s="1"/>
  <c r="E9199" i="2"/>
  <c r="D9199" i="2"/>
  <c r="D9198" i="2"/>
  <c r="E9198" i="2" s="1"/>
  <c r="D9197" i="2"/>
  <c r="D9196" i="2"/>
  <c r="D9195" i="2"/>
  <c r="D9194" i="2"/>
  <c r="E9194" i="2" s="1"/>
  <c r="D9193" i="2"/>
  <c r="D9192" i="2"/>
  <c r="E9192" i="2" s="1"/>
  <c r="D9191" i="2"/>
  <c r="D9190" i="2"/>
  <c r="E9190" i="2" s="1"/>
  <c r="E9189" i="2"/>
  <c r="D9189" i="2"/>
  <c r="E9188" i="2"/>
  <c r="D9188" i="2"/>
  <c r="D9187" i="2"/>
  <c r="E9187" i="2" s="1"/>
  <c r="D9186" i="2"/>
  <c r="D9185" i="2"/>
  <c r="D9184" i="2"/>
  <c r="E9184" i="2" s="1"/>
  <c r="D9183" i="2"/>
  <c r="E9183" i="2" s="1"/>
  <c r="D9182" i="2"/>
  <c r="D9181" i="2"/>
  <c r="D9180" i="2"/>
  <c r="D9179" i="2"/>
  <c r="E9179" i="2" s="1"/>
  <c r="D9178" i="2"/>
  <c r="E9178" i="2" s="1"/>
  <c r="D9177" i="2"/>
  <c r="E9177" i="2" s="1"/>
  <c r="D9176" i="2"/>
  <c r="D9175" i="2"/>
  <c r="E9175" i="2" s="1"/>
  <c r="E9174" i="2"/>
  <c r="D9174" i="2"/>
  <c r="E9173" i="2"/>
  <c r="D9173" i="2"/>
  <c r="D9172" i="2"/>
  <c r="E9172" i="2" s="1"/>
  <c r="D9171" i="2"/>
  <c r="E9171" i="2" s="1"/>
  <c r="D9170" i="2"/>
  <c r="E9169" i="2"/>
  <c r="D9169" i="2"/>
  <c r="D9168" i="2"/>
  <c r="E9168" i="2" s="1"/>
  <c r="D9167" i="2"/>
  <c r="D9166" i="2"/>
  <c r="D9165" i="2"/>
  <c r="D9164" i="2"/>
  <c r="E9164" i="2" s="1"/>
  <c r="D9163" i="2"/>
  <c r="E9163" i="2" s="1"/>
  <c r="D9162" i="2"/>
  <c r="E9162" i="2" s="1"/>
  <c r="D9161" i="2"/>
  <c r="D9160" i="2"/>
  <c r="E9160" i="2" s="1"/>
  <c r="D9159" i="2"/>
  <c r="E9159" i="2" s="1"/>
  <c r="E9158" i="2"/>
  <c r="D9158" i="2"/>
  <c r="D9157" i="2"/>
  <c r="D9156" i="2"/>
  <c r="E9156" i="2" s="1"/>
  <c r="D9155" i="2"/>
  <c r="D9154" i="2"/>
  <c r="E9154" i="2" s="1"/>
  <c r="D9153" i="2"/>
  <c r="E9153" i="2" s="1"/>
  <c r="D9152" i="2"/>
  <c r="E9151" i="2"/>
  <c r="D9151" i="2"/>
  <c r="E9150" i="2"/>
  <c r="D9150" i="2"/>
  <c r="D9149" i="2"/>
  <c r="E9149" i="2" s="1"/>
  <c r="E9148" i="2"/>
  <c r="D9148" i="2"/>
  <c r="D9147" i="2"/>
  <c r="E9147" i="2" s="1"/>
  <c r="D9146" i="2"/>
  <c r="D9145" i="2"/>
  <c r="E9145" i="2" s="1"/>
  <c r="E9144" i="2"/>
  <c r="D9144" i="2"/>
  <c r="D9143" i="2"/>
  <c r="D9142" i="2"/>
  <c r="D9141" i="2"/>
  <c r="E9141" i="2" s="1"/>
  <c r="D9140" i="2"/>
  <c r="E9139" i="2"/>
  <c r="D9139" i="2"/>
  <c r="D9138" i="2"/>
  <c r="E9138" i="2" s="1"/>
  <c r="E9137" i="2"/>
  <c r="D9137" i="2"/>
  <c r="D9136" i="2"/>
  <c r="E9136" i="2" s="1"/>
  <c r="D9135" i="2"/>
  <c r="E9135" i="2" s="1"/>
  <c r="D9134" i="2"/>
  <c r="E9134" i="2" s="1"/>
  <c r="D9133" i="2"/>
  <c r="E9133" i="2" s="1"/>
  <c r="D9132" i="2"/>
  <c r="E9132" i="2" s="1"/>
  <c r="D9131" i="2"/>
  <c r="E9130" i="2"/>
  <c r="D9130" i="2"/>
  <c r="D9129" i="2"/>
  <c r="D9128" i="2"/>
  <c r="D9127" i="2"/>
  <c r="D9126" i="2"/>
  <c r="E9126" i="2" s="1"/>
  <c r="D9125" i="2"/>
  <c r="E9124" i="2"/>
  <c r="D9124" i="2"/>
  <c r="D9123" i="2"/>
  <c r="E9123" i="2" s="1"/>
  <c r="D9122" i="2"/>
  <c r="E9122" i="2" s="1"/>
  <c r="D9121" i="2"/>
  <c r="E9121" i="2" s="1"/>
  <c r="E9120" i="2"/>
  <c r="D9120" i="2"/>
  <c r="D9119" i="2"/>
  <c r="E9119" i="2" s="1"/>
  <c r="E9118" i="2"/>
  <c r="D9118" i="2"/>
  <c r="D9117" i="2"/>
  <c r="E9117" i="2" s="1"/>
  <c r="E9116" i="2"/>
  <c r="D9116" i="2"/>
  <c r="D9115" i="2"/>
  <c r="E9115" i="2" s="1"/>
  <c r="D9114" i="2"/>
  <c r="D9113" i="2"/>
  <c r="D9112" i="2"/>
  <c r="D9111" i="2"/>
  <c r="E9111" i="2" s="1"/>
  <c r="D9110" i="2"/>
  <c r="D9109" i="2"/>
  <c r="D9108" i="2"/>
  <c r="D9107" i="2"/>
  <c r="E9107" i="2" s="1"/>
  <c r="E9106" i="2"/>
  <c r="D9106" i="2"/>
  <c r="E9105" i="2"/>
  <c r="D9105" i="2"/>
  <c r="D9104" i="2"/>
  <c r="E9104" i="2" s="1"/>
  <c r="E9103" i="2"/>
  <c r="D9103" i="2"/>
  <c r="D9102" i="2"/>
  <c r="E9102" i="2" s="1"/>
  <c r="D9101" i="2"/>
  <c r="E9101" i="2" s="1"/>
  <c r="D9100" i="2"/>
  <c r="E9100" i="2" s="1"/>
  <c r="D9099" i="2"/>
  <c r="D9098" i="2"/>
  <c r="D9097" i="2"/>
  <c r="D9096" i="2"/>
  <c r="E9096" i="2" s="1"/>
  <c r="D9095" i="2"/>
  <c r="D9094" i="2"/>
  <c r="E9094" i="2" s="1"/>
  <c r="D9093" i="2"/>
  <c r="D9092" i="2"/>
  <c r="E9092" i="2" s="1"/>
  <c r="E9091" i="2"/>
  <c r="D9091" i="2"/>
  <c r="E9090" i="2"/>
  <c r="D9090" i="2"/>
  <c r="D9089" i="2"/>
  <c r="E9089" i="2" s="1"/>
  <c r="D9088" i="2"/>
  <c r="D9087" i="2"/>
  <c r="D9086" i="2"/>
  <c r="E9086" i="2" s="1"/>
  <c r="D9085" i="2"/>
  <c r="E9085" i="2" s="1"/>
  <c r="D9084" i="2"/>
  <c r="D9083" i="2"/>
  <c r="D9082" i="2"/>
  <c r="E9081" i="2"/>
  <c r="D9081" i="2"/>
  <c r="D9080" i="2"/>
  <c r="E9080" i="2" s="1"/>
  <c r="D9079" i="2"/>
  <c r="E9079" i="2" s="1"/>
  <c r="D9078" i="2"/>
  <c r="D9077" i="2"/>
  <c r="E9077" i="2" s="1"/>
  <c r="D9076" i="2"/>
  <c r="E9076" i="2" s="1"/>
  <c r="E9075" i="2"/>
  <c r="D9075" i="2"/>
  <c r="D9074" i="2"/>
  <c r="E9074" i="2" s="1"/>
  <c r="D9073" i="2"/>
  <c r="E9073" i="2" s="1"/>
  <c r="D9072" i="2"/>
  <c r="E9071" i="2"/>
  <c r="D9071" i="2"/>
  <c r="D9070" i="2"/>
  <c r="E9070" i="2" s="1"/>
  <c r="D9069" i="2"/>
  <c r="D9068" i="2"/>
  <c r="D9067" i="2"/>
  <c r="D9066" i="2"/>
  <c r="E9066" i="2" s="1"/>
  <c r="D9065" i="2"/>
  <c r="E9065" i="2" s="1"/>
  <c r="D9064" i="2"/>
  <c r="E9063" i="2"/>
  <c r="D9063" i="2"/>
  <c r="E9062" i="2"/>
  <c r="D9062" i="2"/>
  <c r="D9061" i="2"/>
  <c r="E9061" i="2" s="1"/>
  <c r="D9060" i="2"/>
  <c r="E9060" i="2" s="1"/>
  <c r="D9059" i="2"/>
  <c r="E9059" i="2" s="1"/>
  <c r="D9058" i="2"/>
  <c r="E9058" i="2" s="1"/>
  <c r="D9057" i="2"/>
  <c r="E9057" i="2" s="1"/>
  <c r="D9056" i="2"/>
  <c r="D9055" i="2"/>
  <c r="E9055" i="2" s="1"/>
  <c r="E9054" i="2"/>
  <c r="D9054" i="2"/>
  <c r="E9053" i="2"/>
  <c r="D9053" i="2"/>
  <c r="D9052" i="2"/>
  <c r="E9052" i="2" s="1"/>
  <c r="D9051" i="2"/>
  <c r="E9050" i="2"/>
  <c r="D9050" i="2"/>
  <c r="D9049" i="2"/>
  <c r="E9049" i="2" s="1"/>
  <c r="D9048" i="2"/>
  <c r="E9048" i="2" s="1"/>
  <c r="E9047" i="2"/>
  <c r="D9047" i="2"/>
  <c r="E9046" i="2"/>
  <c r="D9046" i="2"/>
  <c r="D9045" i="2"/>
  <c r="D9044" i="2"/>
  <c r="E9044" i="2" s="1"/>
  <c r="D9043" i="2"/>
  <c r="D9042" i="2"/>
  <c r="E9042" i="2" s="1"/>
  <c r="D9041" i="2"/>
  <c r="E9041" i="2" s="1"/>
  <c r="D9040" i="2"/>
  <c r="D9039" i="2"/>
  <c r="D9038" i="2"/>
  <c r="E9038" i="2" s="1"/>
  <c r="E9037" i="2"/>
  <c r="D9037" i="2"/>
  <c r="D9036" i="2"/>
  <c r="E9036" i="2" s="1"/>
  <c r="D9035" i="2"/>
  <c r="D9034" i="2"/>
  <c r="E9034" i="2" s="1"/>
  <c r="E9033" i="2"/>
  <c r="D9033" i="2"/>
  <c r="E9032" i="2"/>
  <c r="D9032" i="2"/>
  <c r="D9031" i="2"/>
  <c r="E9031" i="2" s="1"/>
  <c r="D9030" i="2"/>
  <c r="E9030" i="2" s="1"/>
  <c r="D9029" i="2"/>
  <c r="E9029" i="2" s="1"/>
  <c r="D9028" i="2"/>
  <c r="E9028" i="2" s="1"/>
  <c r="D9027" i="2"/>
  <c r="D9026" i="2"/>
  <c r="E9026" i="2" s="1"/>
  <c r="E9025" i="2"/>
  <c r="D9025" i="2"/>
  <c r="D9024" i="2"/>
  <c r="E9024" i="2" s="1"/>
  <c r="E9023" i="2"/>
  <c r="D9023" i="2"/>
  <c r="D9022" i="2"/>
  <c r="E9021" i="2"/>
  <c r="D9021" i="2"/>
  <c r="D9020" i="2"/>
  <c r="E9020" i="2" s="1"/>
  <c r="E9019" i="2"/>
  <c r="D9019" i="2"/>
  <c r="E9018" i="2"/>
  <c r="D9018" i="2"/>
  <c r="D9017" i="2"/>
  <c r="D9016" i="2"/>
  <c r="D9015" i="2"/>
  <c r="E9015" i="2" s="1"/>
  <c r="D9014" i="2"/>
  <c r="E9013" i="2"/>
  <c r="D9013" i="2"/>
  <c r="D9012" i="2"/>
  <c r="E9012" i="2" s="1"/>
  <c r="D9011" i="2"/>
  <c r="D9010" i="2"/>
  <c r="D9009" i="2"/>
  <c r="D9008" i="2"/>
  <c r="E9008" i="2" s="1"/>
  <c r="M652" i="5"/>
  <c r="M651" i="5"/>
  <c r="M650" i="5"/>
  <c r="M649" i="5"/>
  <c r="M648" i="5"/>
  <c r="M647" i="5"/>
  <c r="M646" i="5"/>
  <c r="M646" i="6" s="1"/>
  <c r="M645" i="5"/>
  <c r="M644" i="5"/>
  <c r="M644" i="6" s="1"/>
  <c r="M649" i="6"/>
  <c r="D652" i="5"/>
  <c r="D652" i="6" s="1"/>
  <c r="D651" i="5"/>
  <c r="D650" i="5"/>
  <c r="D650" i="6" s="1"/>
  <c r="D649" i="5"/>
  <c r="D648" i="5"/>
  <c r="D647" i="5"/>
  <c r="D646" i="5"/>
  <c r="D645" i="5"/>
  <c r="D644" i="5"/>
  <c r="D644" i="6" s="1"/>
  <c r="B635" i="6"/>
  <c r="F652" i="6"/>
  <c r="E652" i="6"/>
  <c r="C652" i="6"/>
  <c r="B652" i="6"/>
  <c r="F651" i="6"/>
  <c r="E651" i="6"/>
  <c r="D651" i="6"/>
  <c r="C651" i="6"/>
  <c r="B651" i="6"/>
  <c r="M650" i="6"/>
  <c r="F650" i="6"/>
  <c r="E650" i="6"/>
  <c r="C650" i="6"/>
  <c r="B650" i="6"/>
  <c r="F649" i="6"/>
  <c r="E649" i="6"/>
  <c r="D649" i="6"/>
  <c r="C649" i="6"/>
  <c r="B649" i="6"/>
  <c r="F648" i="6"/>
  <c r="E648" i="6"/>
  <c r="D648" i="6"/>
  <c r="C648" i="6"/>
  <c r="B648" i="6"/>
  <c r="F647" i="6"/>
  <c r="E647" i="6"/>
  <c r="D647" i="6"/>
  <c r="C647" i="6"/>
  <c r="B647" i="6"/>
  <c r="F646" i="6"/>
  <c r="E646" i="6"/>
  <c r="D646" i="6"/>
  <c r="C646" i="6"/>
  <c r="B646" i="6"/>
  <c r="F645" i="6"/>
  <c r="E645" i="6"/>
  <c r="D645" i="6"/>
  <c r="C645" i="6"/>
  <c r="B645" i="6"/>
  <c r="F644" i="6"/>
  <c r="E644" i="6"/>
  <c r="C644" i="6"/>
  <c r="B644" i="6"/>
  <c r="E9011" i="1"/>
  <c r="E9016" i="1"/>
  <c r="E9026" i="1"/>
  <c r="E9033" i="1"/>
  <c r="E9035" i="1"/>
  <c r="E9036" i="1"/>
  <c r="E9039" i="1"/>
  <c r="E9044" i="1"/>
  <c r="E9047" i="1"/>
  <c r="E9053" i="1"/>
  <c r="E9054" i="1"/>
  <c r="E9061" i="1"/>
  <c r="E9072" i="1"/>
  <c r="E9089" i="1"/>
  <c r="E9091" i="1"/>
  <c r="E9100" i="1"/>
  <c r="E9109" i="1"/>
  <c r="E9110" i="1"/>
  <c r="E9119" i="1"/>
  <c r="E9123" i="1"/>
  <c r="E9138" i="1"/>
  <c r="E9141" i="1"/>
  <c r="E9145" i="1"/>
  <c r="E9147" i="1"/>
  <c r="E9151" i="1"/>
  <c r="E9156" i="1"/>
  <c r="E9159" i="1"/>
  <c r="E9175" i="1"/>
  <c r="E9179" i="1"/>
  <c r="E9184" i="1"/>
  <c r="E9187" i="1"/>
  <c r="E9193" i="1"/>
  <c r="E9194" i="1"/>
  <c r="E9203" i="1"/>
  <c r="E9207" i="1"/>
  <c r="E9212" i="1"/>
  <c r="E9215" i="1"/>
  <c r="E9218" i="1"/>
  <c r="E9222" i="1"/>
  <c r="E9234" i="1"/>
  <c r="E9235" i="1"/>
  <c r="E9240" i="1"/>
  <c r="E9249" i="1"/>
  <c r="E9250" i="1"/>
  <c r="E9253" i="1"/>
  <c r="E9257" i="1"/>
  <c r="E9259" i="1"/>
  <c r="E9268" i="1"/>
  <c r="E9271" i="1"/>
  <c r="E9278" i="1"/>
  <c r="E9285" i="1"/>
  <c r="E9291" i="1"/>
  <c r="E9296" i="1"/>
  <c r="E9299" i="1"/>
  <c r="E9327" i="1"/>
  <c r="E9334" i="1"/>
  <c r="E9341" i="1"/>
  <c r="E9343" i="1"/>
  <c r="E9346" i="1"/>
  <c r="E9352" i="1"/>
  <c r="E9355" i="1"/>
  <c r="E9361" i="1"/>
  <c r="E9362" i="1"/>
  <c r="E9371" i="1"/>
  <c r="E9375" i="1"/>
  <c r="E9397" i="1"/>
  <c r="E9399" i="1"/>
  <c r="E9403" i="1"/>
  <c r="E9411" i="1"/>
  <c r="E9418" i="1"/>
  <c r="E9427" i="1"/>
  <c r="E9431" i="1"/>
  <c r="E9436" i="1"/>
  <c r="E9439" i="1"/>
  <c r="E9455" i="1"/>
  <c r="E9464" i="1"/>
  <c r="E9470" i="1"/>
  <c r="E9474" i="1"/>
  <c r="E9481" i="1"/>
  <c r="E9483" i="1"/>
  <c r="E9487" i="1"/>
  <c r="E9492" i="1"/>
  <c r="E9495" i="1"/>
  <c r="E9502" i="1"/>
  <c r="E9509" i="1"/>
  <c r="E9511" i="1"/>
  <c r="E9515" i="1"/>
  <c r="E9520" i="1"/>
  <c r="E9530" i="1"/>
  <c r="E9537" i="1"/>
  <c r="E9539" i="1"/>
  <c r="E9543" i="1"/>
  <c r="E9548" i="1"/>
  <c r="E9567" i="1"/>
  <c r="E9573" i="1"/>
  <c r="E9576" i="1"/>
  <c r="E9579" i="1"/>
  <c r="E9586" i="1"/>
  <c r="E9593" i="1"/>
  <c r="E9595" i="1"/>
  <c r="E9599" i="1"/>
  <c r="E9604" i="1"/>
  <c r="D9009" i="1"/>
  <c r="E9009" i="1" s="1"/>
  <c r="D9010" i="1"/>
  <c r="E9010" i="1" s="1"/>
  <c r="D9011" i="1"/>
  <c r="D9012" i="1"/>
  <c r="E9012" i="1" s="1"/>
  <c r="D9013" i="1"/>
  <c r="E9013" i="1" s="1"/>
  <c r="D9014" i="1"/>
  <c r="E9014" i="1" s="1"/>
  <c r="D9015" i="1"/>
  <c r="E9015" i="1" s="1"/>
  <c r="D9016" i="1"/>
  <c r="D9017" i="1"/>
  <c r="E9017" i="1" s="1"/>
  <c r="D9018" i="1"/>
  <c r="E9018" i="1" s="1"/>
  <c r="D9019" i="1"/>
  <c r="E9019" i="1" s="1"/>
  <c r="D9020" i="1"/>
  <c r="E9020" i="1" s="1"/>
  <c r="D9021" i="1"/>
  <c r="E9021" i="1" s="1"/>
  <c r="D9022" i="1"/>
  <c r="E9022" i="1" s="1"/>
  <c r="D9023" i="1"/>
  <c r="E9023" i="1" s="1"/>
  <c r="D9024" i="1"/>
  <c r="E9024" i="1" s="1"/>
  <c r="D9025" i="1"/>
  <c r="E9025" i="1" s="1"/>
  <c r="D9026" i="1"/>
  <c r="D9027" i="1"/>
  <c r="E9027" i="1" s="1"/>
  <c r="D9028" i="1"/>
  <c r="E9028" i="1" s="1"/>
  <c r="D9029" i="1"/>
  <c r="E9029" i="1" s="1"/>
  <c r="D9030" i="1"/>
  <c r="E9030" i="1" s="1"/>
  <c r="D9031" i="1"/>
  <c r="E9031" i="1" s="1"/>
  <c r="D9032" i="1"/>
  <c r="E9032" i="1" s="1"/>
  <c r="D9033" i="1"/>
  <c r="D9034" i="1"/>
  <c r="E9034" i="1" s="1"/>
  <c r="D9035" i="1"/>
  <c r="D9036" i="1"/>
  <c r="D9037" i="1"/>
  <c r="E9037" i="1" s="1"/>
  <c r="D9038" i="1"/>
  <c r="E9038" i="1" s="1"/>
  <c r="D9039" i="1"/>
  <c r="D9040" i="1"/>
  <c r="E9040" i="1" s="1"/>
  <c r="D9041" i="1"/>
  <c r="E9041" i="1" s="1"/>
  <c r="D9042" i="1"/>
  <c r="E9042" i="1" s="1"/>
  <c r="D9043" i="1"/>
  <c r="E9043" i="1" s="1"/>
  <c r="D9044" i="1"/>
  <c r="D9045" i="1"/>
  <c r="E9045" i="1" s="1"/>
  <c r="D9046" i="1"/>
  <c r="E9046" i="1" s="1"/>
  <c r="D9047" i="1"/>
  <c r="D9048" i="1"/>
  <c r="E9048" i="1" s="1"/>
  <c r="D9049" i="1"/>
  <c r="E9049" i="1" s="1"/>
  <c r="D9050" i="1"/>
  <c r="E9050" i="1" s="1"/>
  <c r="D9051" i="1"/>
  <c r="E9051" i="1" s="1"/>
  <c r="D9052" i="1"/>
  <c r="E9052" i="1" s="1"/>
  <c r="D9053" i="1"/>
  <c r="D9054" i="1"/>
  <c r="D9055" i="1"/>
  <c r="E9055" i="1" s="1"/>
  <c r="D9056" i="1"/>
  <c r="E9056" i="1" s="1"/>
  <c r="D9057" i="1"/>
  <c r="E9057" i="1" s="1"/>
  <c r="D9058" i="1"/>
  <c r="E9058" i="1" s="1"/>
  <c r="D9059" i="1"/>
  <c r="E9059" i="1" s="1"/>
  <c r="D9060" i="1"/>
  <c r="E9060" i="1" s="1"/>
  <c r="D9061" i="1"/>
  <c r="D9062" i="1"/>
  <c r="E9062" i="1" s="1"/>
  <c r="D9063" i="1"/>
  <c r="E9063" i="1" s="1"/>
  <c r="D9064" i="1"/>
  <c r="E9064" i="1" s="1"/>
  <c r="D9065" i="1"/>
  <c r="E9065" i="1" s="1"/>
  <c r="D9066" i="1"/>
  <c r="E9066" i="1" s="1"/>
  <c r="D9067" i="1"/>
  <c r="E9067" i="1" s="1"/>
  <c r="D9068" i="1"/>
  <c r="E9068" i="1" s="1"/>
  <c r="D9069" i="1"/>
  <c r="E9069" i="1" s="1"/>
  <c r="D9070" i="1"/>
  <c r="E9070" i="1" s="1"/>
  <c r="D9071" i="1"/>
  <c r="E9071" i="1" s="1"/>
  <c r="D9072" i="1"/>
  <c r="D9073" i="1"/>
  <c r="E9073" i="1" s="1"/>
  <c r="D9074" i="1"/>
  <c r="E9074" i="1" s="1"/>
  <c r="D9075" i="1"/>
  <c r="E9075" i="1" s="1"/>
  <c r="D9076" i="1"/>
  <c r="E9076" i="1" s="1"/>
  <c r="D9077" i="1"/>
  <c r="E9077" i="1" s="1"/>
  <c r="D9078" i="1"/>
  <c r="E9078" i="1" s="1"/>
  <c r="D9079" i="1"/>
  <c r="E9079" i="1" s="1"/>
  <c r="D9080" i="1"/>
  <c r="E9080" i="1" s="1"/>
  <c r="D9081" i="1"/>
  <c r="E9081" i="1" s="1"/>
  <c r="D9082" i="1"/>
  <c r="E9082" i="1" s="1"/>
  <c r="D9083" i="1"/>
  <c r="E9083" i="1" s="1"/>
  <c r="D9084" i="1"/>
  <c r="E9084" i="1" s="1"/>
  <c r="D9085" i="1"/>
  <c r="E9085" i="1" s="1"/>
  <c r="D9086" i="1"/>
  <c r="E9086" i="1" s="1"/>
  <c r="D9087" i="1"/>
  <c r="E9087" i="1" s="1"/>
  <c r="D9088" i="1"/>
  <c r="E9088" i="1" s="1"/>
  <c r="D9089" i="1"/>
  <c r="D9090" i="1"/>
  <c r="E9090" i="1" s="1"/>
  <c r="D9091" i="1"/>
  <c r="D9092" i="1"/>
  <c r="E9092" i="1" s="1"/>
  <c r="D9093" i="1"/>
  <c r="E9093" i="1" s="1"/>
  <c r="D9094" i="1"/>
  <c r="E9094" i="1" s="1"/>
  <c r="D9095" i="1"/>
  <c r="E9095" i="1" s="1"/>
  <c r="D9096" i="1"/>
  <c r="E9096" i="1" s="1"/>
  <c r="D9097" i="1"/>
  <c r="E9097" i="1" s="1"/>
  <c r="D9098" i="1"/>
  <c r="E9098" i="1" s="1"/>
  <c r="D9099" i="1"/>
  <c r="E9099" i="1" s="1"/>
  <c r="D9100" i="1"/>
  <c r="D9101" i="1"/>
  <c r="E9101" i="1" s="1"/>
  <c r="D9102" i="1"/>
  <c r="E9102" i="1" s="1"/>
  <c r="D9103" i="1"/>
  <c r="E9103" i="1" s="1"/>
  <c r="D9104" i="1"/>
  <c r="E9104" i="1" s="1"/>
  <c r="D9105" i="1"/>
  <c r="E9105" i="1" s="1"/>
  <c r="D9106" i="1"/>
  <c r="E9106" i="1" s="1"/>
  <c r="D9107" i="1"/>
  <c r="E9107" i="1" s="1"/>
  <c r="D9108" i="1"/>
  <c r="E9108" i="1" s="1"/>
  <c r="D9109" i="1"/>
  <c r="D9110" i="1"/>
  <c r="D9111" i="1"/>
  <c r="E9111" i="1" s="1"/>
  <c r="D9112" i="1"/>
  <c r="E9112" i="1" s="1"/>
  <c r="D9113" i="1"/>
  <c r="E9113" i="1" s="1"/>
  <c r="D9114" i="1"/>
  <c r="E9114" i="1" s="1"/>
  <c r="D9115" i="1"/>
  <c r="E9115" i="1" s="1"/>
  <c r="D9116" i="1"/>
  <c r="E9116" i="1" s="1"/>
  <c r="D9117" i="1"/>
  <c r="E9117" i="1" s="1"/>
  <c r="D9118" i="1"/>
  <c r="E9118" i="1" s="1"/>
  <c r="D9119" i="1"/>
  <c r="D9120" i="1"/>
  <c r="E9120" i="1" s="1"/>
  <c r="D9121" i="1"/>
  <c r="E9121" i="1" s="1"/>
  <c r="D9122" i="1"/>
  <c r="E9122" i="1" s="1"/>
  <c r="D9123" i="1"/>
  <c r="D9124" i="1"/>
  <c r="E9124" i="1" s="1"/>
  <c r="D9125" i="1"/>
  <c r="E9125" i="1" s="1"/>
  <c r="D9126" i="1"/>
  <c r="E9126" i="1" s="1"/>
  <c r="D9127" i="1"/>
  <c r="E9127" i="1" s="1"/>
  <c r="D9128" i="1"/>
  <c r="E9128" i="1" s="1"/>
  <c r="D9129" i="1"/>
  <c r="E9129" i="1" s="1"/>
  <c r="D9130" i="1"/>
  <c r="E9130" i="1" s="1"/>
  <c r="D9131" i="1"/>
  <c r="E9131" i="1" s="1"/>
  <c r="D9132" i="1"/>
  <c r="E9132" i="1" s="1"/>
  <c r="D9133" i="1"/>
  <c r="E9133" i="1" s="1"/>
  <c r="D9134" i="1"/>
  <c r="E9134" i="1" s="1"/>
  <c r="D9135" i="1"/>
  <c r="E9135" i="1" s="1"/>
  <c r="D9136" i="1"/>
  <c r="E9136" i="1" s="1"/>
  <c r="D9137" i="1"/>
  <c r="E9137" i="1" s="1"/>
  <c r="D9138" i="1"/>
  <c r="D9139" i="1"/>
  <c r="E9139" i="1" s="1"/>
  <c r="D9140" i="1"/>
  <c r="E9140" i="1" s="1"/>
  <c r="D9141" i="1"/>
  <c r="D9142" i="1"/>
  <c r="E9142" i="1" s="1"/>
  <c r="D9143" i="1"/>
  <c r="E9143" i="1" s="1"/>
  <c r="D9144" i="1"/>
  <c r="E9144" i="1" s="1"/>
  <c r="D9145" i="1"/>
  <c r="D9146" i="1"/>
  <c r="E9146" i="1" s="1"/>
  <c r="D9147" i="1"/>
  <c r="D9148" i="1"/>
  <c r="E9148" i="1" s="1"/>
  <c r="D9149" i="1"/>
  <c r="E9149" i="1" s="1"/>
  <c r="D9150" i="1"/>
  <c r="E9150" i="1" s="1"/>
  <c r="D9151" i="1"/>
  <c r="D9152" i="1"/>
  <c r="E9152" i="1" s="1"/>
  <c r="D9153" i="1"/>
  <c r="E9153" i="1" s="1"/>
  <c r="D9154" i="1"/>
  <c r="E9154" i="1" s="1"/>
  <c r="D9155" i="1"/>
  <c r="E9155" i="1" s="1"/>
  <c r="D9156" i="1"/>
  <c r="D9157" i="1"/>
  <c r="E9157" i="1" s="1"/>
  <c r="D9158" i="1"/>
  <c r="E9158" i="1" s="1"/>
  <c r="D9159" i="1"/>
  <c r="D9160" i="1"/>
  <c r="E9160" i="1" s="1"/>
  <c r="D9161" i="1"/>
  <c r="E9161" i="1" s="1"/>
  <c r="D9162" i="1"/>
  <c r="E9162" i="1" s="1"/>
  <c r="D9163" i="1"/>
  <c r="E9163" i="1" s="1"/>
  <c r="D9164" i="1"/>
  <c r="E9164" i="1" s="1"/>
  <c r="D9165" i="1"/>
  <c r="E9165" i="1" s="1"/>
  <c r="D9166" i="1"/>
  <c r="E9166" i="1" s="1"/>
  <c r="D9167" i="1"/>
  <c r="E9167" i="1" s="1"/>
  <c r="D9168" i="1"/>
  <c r="E9168" i="1" s="1"/>
  <c r="D9169" i="1"/>
  <c r="E9169" i="1" s="1"/>
  <c r="D9170" i="1"/>
  <c r="E9170" i="1" s="1"/>
  <c r="D9171" i="1"/>
  <c r="E9171" i="1" s="1"/>
  <c r="D9172" i="1"/>
  <c r="E9172" i="1" s="1"/>
  <c r="D9173" i="1"/>
  <c r="E9173" i="1" s="1"/>
  <c r="D9174" i="1"/>
  <c r="E9174" i="1" s="1"/>
  <c r="D9175" i="1"/>
  <c r="D9176" i="1"/>
  <c r="E9176" i="1" s="1"/>
  <c r="D9177" i="1"/>
  <c r="E9177" i="1" s="1"/>
  <c r="D9178" i="1"/>
  <c r="E9178" i="1" s="1"/>
  <c r="D9179" i="1"/>
  <c r="D9180" i="1"/>
  <c r="E9180" i="1" s="1"/>
  <c r="D9181" i="1"/>
  <c r="E9181" i="1" s="1"/>
  <c r="D9182" i="1"/>
  <c r="E9182" i="1" s="1"/>
  <c r="D9183" i="1"/>
  <c r="E9183" i="1" s="1"/>
  <c r="D9184" i="1"/>
  <c r="D9185" i="1"/>
  <c r="E9185" i="1" s="1"/>
  <c r="D9186" i="1"/>
  <c r="E9186" i="1" s="1"/>
  <c r="D9187" i="1"/>
  <c r="D9188" i="1"/>
  <c r="E9188" i="1" s="1"/>
  <c r="D9189" i="1"/>
  <c r="E9189" i="1" s="1"/>
  <c r="D9190" i="1"/>
  <c r="E9190" i="1" s="1"/>
  <c r="D9191" i="1"/>
  <c r="E9191" i="1" s="1"/>
  <c r="D9192" i="1"/>
  <c r="E9192" i="1" s="1"/>
  <c r="D9193" i="1"/>
  <c r="D9194" i="1"/>
  <c r="D9195" i="1"/>
  <c r="E9195" i="1" s="1"/>
  <c r="D9196" i="1"/>
  <c r="E9196" i="1" s="1"/>
  <c r="D9197" i="1"/>
  <c r="E9197" i="1" s="1"/>
  <c r="D9198" i="1"/>
  <c r="E9198" i="1" s="1"/>
  <c r="D9199" i="1"/>
  <c r="E9199" i="1" s="1"/>
  <c r="D9200" i="1"/>
  <c r="E9200" i="1" s="1"/>
  <c r="D9201" i="1"/>
  <c r="E9201" i="1" s="1"/>
  <c r="D9202" i="1"/>
  <c r="E9202" i="1" s="1"/>
  <c r="D9203" i="1"/>
  <c r="D9204" i="1"/>
  <c r="E9204" i="1" s="1"/>
  <c r="D9205" i="1"/>
  <c r="E9205" i="1" s="1"/>
  <c r="D9206" i="1"/>
  <c r="E9206" i="1" s="1"/>
  <c r="D9207" i="1"/>
  <c r="D9208" i="1"/>
  <c r="E9208" i="1" s="1"/>
  <c r="D9209" i="1"/>
  <c r="E9209" i="1" s="1"/>
  <c r="D9210" i="1"/>
  <c r="E9210" i="1" s="1"/>
  <c r="D9211" i="1"/>
  <c r="E9211" i="1" s="1"/>
  <c r="D9212" i="1"/>
  <c r="D9213" i="1"/>
  <c r="E9213" i="1" s="1"/>
  <c r="D9214" i="1"/>
  <c r="E9214" i="1" s="1"/>
  <c r="D9215" i="1"/>
  <c r="D9216" i="1"/>
  <c r="E9216" i="1" s="1"/>
  <c r="D9217" i="1"/>
  <c r="E9217" i="1" s="1"/>
  <c r="D9218" i="1"/>
  <c r="D9219" i="1"/>
  <c r="E9219" i="1" s="1"/>
  <c r="D9220" i="1"/>
  <c r="E9220" i="1" s="1"/>
  <c r="D9221" i="1"/>
  <c r="E9221" i="1" s="1"/>
  <c r="D9222" i="1"/>
  <c r="D9223" i="1"/>
  <c r="E9223" i="1" s="1"/>
  <c r="D9224" i="1"/>
  <c r="E9224" i="1" s="1"/>
  <c r="D9225" i="1"/>
  <c r="E9225" i="1" s="1"/>
  <c r="D9226" i="1"/>
  <c r="E9226" i="1" s="1"/>
  <c r="D9227" i="1"/>
  <c r="E9227" i="1" s="1"/>
  <c r="D9228" i="1"/>
  <c r="E9228" i="1" s="1"/>
  <c r="D9229" i="1"/>
  <c r="E9229" i="1" s="1"/>
  <c r="D9230" i="1"/>
  <c r="E9230" i="1" s="1"/>
  <c r="D9231" i="1"/>
  <c r="E9231" i="1" s="1"/>
  <c r="D9232" i="1"/>
  <c r="E9232" i="1" s="1"/>
  <c r="D9233" i="1"/>
  <c r="E9233" i="1" s="1"/>
  <c r="D9234" i="1"/>
  <c r="D9235" i="1"/>
  <c r="D9236" i="1"/>
  <c r="E9236" i="1" s="1"/>
  <c r="D9237" i="1"/>
  <c r="E9237" i="1" s="1"/>
  <c r="D9238" i="1"/>
  <c r="E9238" i="1" s="1"/>
  <c r="D9239" i="1"/>
  <c r="E9239" i="1" s="1"/>
  <c r="D9240" i="1"/>
  <c r="D9241" i="1"/>
  <c r="E9241" i="1" s="1"/>
  <c r="D9242" i="1"/>
  <c r="E9242" i="1" s="1"/>
  <c r="D9243" i="1"/>
  <c r="E9243" i="1" s="1"/>
  <c r="D9244" i="1"/>
  <c r="E9244" i="1" s="1"/>
  <c r="D9245" i="1"/>
  <c r="E9245" i="1" s="1"/>
  <c r="D9246" i="1"/>
  <c r="E9246" i="1" s="1"/>
  <c r="D9247" i="1"/>
  <c r="E9247" i="1" s="1"/>
  <c r="D9248" i="1"/>
  <c r="E9248" i="1" s="1"/>
  <c r="D9249" i="1"/>
  <c r="D9250" i="1"/>
  <c r="D9251" i="1"/>
  <c r="E9251" i="1" s="1"/>
  <c r="D9252" i="1"/>
  <c r="E9252" i="1" s="1"/>
  <c r="D9253" i="1"/>
  <c r="D9254" i="1"/>
  <c r="E9254" i="1" s="1"/>
  <c r="D9255" i="1"/>
  <c r="E9255" i="1" s="1"/>
  <c r="D9256" i="1"/>
  <c r="E9256" i="1" s="1"/>
  <c r="D9257" i="1"/>
  <c r="D9258" i="1"/>
  <c r="E9258" i="1" s="1"/>
  <c r="D9259" i="1"/>
  <c r="D9260" i="1"/>
  <c r="E9260" i="1" s="1"/>
  <c r="D9261" i="1"/>
  <c r="E9261" i="1" s="1"/>
  <c r="D9262" i="1"/>
  <c r="E9262" i="1" s="1"/>
  <c r="D9263" i="1"/>
  <c r="E9263" i="1" s="1"/>
  <c r="D9264" i="1"/>
  <c r="E9264" i="1" s="1"/>
  <c r="D9265" i="1"/>
  <c r="E9265" i="1" s="1"/>
  <c r="D9266" i="1"/>
  <c r="E9266" i="1" s="1"/>
  <c r="D9267" i="1"/>
  <c r="E9267" i="1" s="1"/>
  <c r="D9268" i="1"/>
  <c r="D9269" i="1"/>
  <c r="E9269" i="1" s="1"/>
  <c r="D9270" i="1"/>
  <c r="E9270" i="1" s="1"/>
  <c r="D9271" i="1"/>
  <c r="D9272" i="1"/>
  <c r="E9272" i="1" s="1"/>
  <c r="D9273" i="1"/>
  <c r="E9273" i="1" s="1"/>
  <c r="D9274" i="1"/>
  <c r="E9274" i="1" s="1"/>
  <c r="D9275" i="1"/>
  <c r="E9275" i="1" s="1"/>
  <c r="D9276" i="1"/>
  <c r="E9276" i="1" s="1"/>
  <c r="D9277" i="1"/>
  <c r="E9277" i="1" s="1"/>
  <c r="D9278" i="1"/>
  <c r="D9279" i="1"/>
  <c r="E9279" i="1" s="1"/>
  <c r="D9280" i="1"/>
  <c r="E9280" i="1" s="1"/>
  <c r="D9281" i="1"/>
  <c r="E9281" i="1" s="1"/>
  <c r="D9282" i="1"/>
  <c r="E9282" i="1" s="1"/>
  <c r="D9283" i="1"/>
  <c r="E9283" i="1" s="1"/>
  <c r="D9284" i="1"/>
  <c r="E9284" i="1" s="1"/>
  <c r="D9285" i="1"/>
  <c r="D9286" i="1"/>
  <c r="E9286" i="1" s="1"/>
  <c r="D9287" i="1"/>
  <c r="E9287" i="1" s="1"/>
  <c r="D9288" i="1"/>
  <c r="E9288" i="1" s="1"/>
  <c r="D9289" i="1"/>
  <c r="E9289" i="1" s="1"/>
  <c r="D9290" i="1"/>
  <c r="E9290" i="1" s="1"/>
  <c r="D9291" i="1"/>
  <c r="D9292" i="1"/>
  <c r="E9292" i="1" s="1"/>
  <c r="D9293" i="1"/>
  <c r="E9293" i="1" s="1"/>
  <c r="D9294" i="1"/>
  <c r="E9294" i="1" s="1"/>
  <c r="D9295" i="1"/>
  <c r="E9295" i="1" s="1"/>
  <c r="D9296" i="1"/>
  <c r="D9297" i="1"/>
  <c r="E9297" i="1" s="1"/>
  <c r="D9298" i="1"/>
  <c r="E9298" i="1" s="1"/>
  <c r="D9299" i="1"/>
  <c r="D9300" i="1"/>
  <c r="E9300" i="1" s="1"/>
  <c r="D9301" i="1"/>
  <c r="E9301" i="1" s="1"/>
  <c r="D9302" i="1"/>
  <c r="E9302" i="1" s="1"/>
  <c r="D9303" i="1"/>
  <c r="E9303" i="1" s="1"/>
  <c r="D9304" i="1"/>
  <c r="E9304" i="1" s="1"/>
  <c r="D9305" i="1"/>
  <c r="E9305" i="1" s="1"/>
  <c r="D9306" i="1"/>
  <c r="E9306" i="1" s="1"/>
  <c r="D9307" i="1"/>
  <c r="E9307" i="1" s="1"/>
  <c r="D9308" i="1"/>
  <c r="E9308" i="1" s="1"/>
  <c r="D9309" i="1"/>
  <c r="E9309" i="1" s="1"/>
  <c r="D9310" i="1"/>
  <c r="E9310" i="1" s="1"/>
  <c r="D9311" i="1"/>
  <c r="E9311" i="1" s="1"/>
  <c r="D9312" i="1"/>
  <c r="E9312" i="1" s="1"/>
  <c r="D9313" i="1"/>
  <c r="E9313" i="1" s="1"/>
  <c r="D9314" i="1"/>
  <c r="E9314" i="1" s="1"/>
  <c r="D9315" i="1"/>
  <c r="E9315" i="1" s="1"/>
  <c r="D9316" i="1"/>
  <c r="E9316" i="1" s="1"/>
  <c r="D9317" i="1"/>
  <c r="E9317" i="1" s="1"/>
  <c r="D9318" i="1"/>
  <c r="E9318" i="1" s="1"/>
  <c r="D9319" i="1"/>
  <c r="E9319" i="1" s="1"/>
  <c r="D9320" i="1"/>
  <c r="E9320" i="1" s="1"/>
  <c r="D9321" i="1"/>
  <c r="E9321" i="1" s="1"/>
  <c r="D9322" i="1"/>
  <c r="E9322" i="1" s="1"/>
  <c r="D9323" i="1"/>
  <c r="E9323" i="1" s="1"/>
  <c r="D9324" i="1"/>
  <c r="E9324" i="1" s="1"/>
  <c r="D9325" i="1"/>
  <c r="E9325" i="1" s="1"/>
  <c r="D9326" i="1"/>
  <c r="E9326" i="1" s="1"/>
  <c r="D9327" i="1"/>
  <c r="D9328" i="1"/>
  <c r="E9328" i="1" s="1"/>
  <c r="D9329" i="1"/>
  <c r="E9329" i="1" s="1"/>
  <c r="D9330" i="1"/>
  <c r="E9330" i="1" s="1"/>
  <c r="D9331" i="1"/>
  <c r="E9331" i="1" s="1"/>
  <c r="D9332" i="1"/>
  <c r="E9332" i="1" s="1"/>
  <c r="D9333" i="1"/>
  <c r="E9333" i="1" s="1"/>
  <c r="D9334" i="1"/>
  <c r="D9335" i="1"/>
  <c r="E9335" i="1" s="1"/>
  <c r="D9336" i="1"/>
  <c r="E9336" i="1" s="1"/>
  <c r="D9337" i="1"/>
  <c r="E9337" i="1" s="1"/>
  <c r="D9338" i="1"/>
  <c r="E9338" i="1" s="1"/>
  <c r="D9339" i="1"/>
  <c r="E9339" i="1" s="1"/>
  <c r="D9340" i="1"/>
  <c r="E9340" i="1" s="1"/>
  <c r="D9341" i="1"/>
  <c r="D9342" i="1"/>
  <c r="E9342" i="1" s="1"/>
  <c r="D9343" i="1"/>
  <c r="D9344" i="1"/>
  <c r="E9344" i="1" s="1"/>
  <c r="D9345" i="1"/>
  <c r="E9345" i="1" s="1"/>
  <c r="D9346" i="1"/>
  <c r="D9347" i="1"/>
  <c r="E9347" i="1" s="1"/>
  <c r="D9348" i="1"/>
  <c r="E9348" i="1" s="1"/>
  <c r="D9349" i="1"/>
  <c r="E9349" i="1" s="1"/>
  <c r="D9350" i="1"/>
  <c r="E9350" i="1" s="1"/>
  <c r="D9351" i="1"/>
  <c r="E9351" i="1" s="1"/>
  <c r="D9352" i="1"/>
  <c r="D9353" i="1"/>
  <c r="E9353" i="1" s="1"/>
  <c r="D9354" i="1"/>
  <c r="E9354" i="1" s="1"/>
  <c r="D9355" i="1"/>
  <c r="D9356" i="1"/>
  <c r="E9356" i="1" s="1"/>
  <c r="D9357" i="1"/>
  <c r="E9357" i="1" s="1"/>
  <c r="D9358" i="1"/>
  <c r="E9358" i="1" s="1"/>
  <c r="D9359" i="1"/>
  <c r="E9359" i="1" s="1"/>
  <c r="D9360" i="1"/>
  <c r="E9360" i="1" s="1"/>
  <c r="D9361" i="1"/>
  <c r="D9362" i="1"/>
  <c r="D9363" i="1"/>
  <c r="E9363" i="1" s="1"/>
  <c r="D9364" i="1"/>
  <c r="E9364" i="1" s="1"/>
  <c r="D9365" i="1"/>
  <c r="E9365" i="1" s="1"/>
  <c r="D9366" i="1"/>
  <c r="E9366" i="1" s="1"/>
  <c r="D9367" i="1"/>
  <c r="E9367" i="1" s="1"/>
  <c r="D9368" i="1"/>
  <c r="E9368" i="1" s="1"/>
  <c r="D9369" i="1"/>
  <c r="E9369" i="1" s="1"/>
  <c r="D9370" i="1"/>
  <c r="E9370" i="1" s="1"/>
  <c r="D9371" i="1"/>
  <c r="D9372" i="1"/>
  <c r="E9372" i="1" s="1"/>
  <c r="D9373" i="1"/>
  <c r="E9373" i="1" s="1"/>
  <c r="D9374" i="1"/>
  <c r="E9374" i="1" s="1"/>
  <c r="D9375" i="1"/>
  <c r="D9376" i="1"/>
  <c r="E9376" i="1" s="1"/>
  <c r="D9377" i="1"/>
  <c r="E9377" i="1" s="1"/>
  <c r="D9378" i="1"/>
  <c r="E9378" i="1" s="1"/>
  <c r="D9379" i="1"/>
  <c r="E9379" i="1" s="1"/>
  <c r="D9380" i="1"/>
  <c r="E9380" i="1" s="1"/>
  <c r="D9381" i="1"/>
  <c r="E9381" i="1" s="1"/>
  <c r="D9382" i="1"/>
  <c r="E9382" i="1" s="1"/>
  <c r="D9383" i="1"/>
  <c r="E9383" i="1" s="1"/>
  <c r="D9384" i="1"/>
  <c r="E9384" i="1" s="1"/>
  <c r="D9385" i="1"/>
  <c r="E9385" i="1" s="1"/>
  <c r="D9386" i="1"/>
  <c r="E9386" i="1" s="1"/>
  <c r="D9387" i="1"/>
  <c r="E9387" i="1" s="1"/>
  <c r="D9388" i="1"/>
  <c r="E9388" i="1" s="1"/>
  <c r="D9389" i="1"/>
  <c r="E9389" i="1" s="1"/>
  <c r="D9390" i="1"/>
  <c r="E9390" i="1" s="1"/>
  <c r="D9391" i="1"/>
  <c r="E9391" i="1" s="1"/>
  <c r="D9392" i="1"/>
  <c r="E9392" i="1" s="1"/>
  <c r="D9393" i="1"/>
  <c r="E9393" i="1" s="1"/>
  <c r="D9394" i="1"/>
  <c r="E9394" i="1" s="1"/>
  <c r="D9395" i="1"/>
  <c r="E9395" i="1" s="1"/>
  <c r="D9396" i="1"/>
  <c r="E9396" i="1" s="1"/>
  <c r="D9397" i="1"/>
  <c r="D9398" i="1"/>
  <c r="E9398" i="1" s="1"/>
  <c r="D9399" i="1"/>
  <c r="D9400" i="1"/>
  <c r="E9400" i="1" s="1"/>
  <c r="D9401" i="1"/>
  <c r="E9401" i="1" s="1"/>
  <c r="D9402" i="1"/>
  <c r="E9402" i="1" s="1"/>
  <c r="D9403" i="1"/>
  <c r="D9404" i="1"/>
  <c r="E9404" i="1" s="1"/>
  <c r="D9405" i="1"/>
  <c r="E9405" i="1" s="1"/>
  <c r="D9406" i="1"/>
  <c r="E9406" i="1" s="1"/>
  <c r="D9407" i="1"/>
  <c r="E9407" i="1" s="1"/>
  <c r="D9408" i="1"/>
  <c r="E9408" i="1" s="1"/>
  <c r="D9409" i="1"/>
  <c r="E9409" i="1" s="1"/>
  <c r="D9410" i="1"/>
  <c r="E9410" i="1" s="1"/>
  <c r="D9411" i="1"/>
  <c r="D9412" i="1"/>
  <c r="E9412" i="1" s="1"/>
  <c r="D9413" i="1"/>
  <c r="E9413" i="1" s="1"/>
  <c r="D9414" i="1"/>
  <c r="E9414" i="1" s="1"/>
  <c r="D9415" i="1"/>
  <c r="E9415" i="1" s="1"/>
  <c r="D9416" i="1"/>
  <c r="E9416" i="1" s="1"/>
  <c r="D9417" i="1"/>
  <c r="E9417" i="1" s="1"/>
  <c r="D9418" i="1"/>
  <c r="D9419" i="1"/>
  <c r="E9419" i="1" s="1"/>
  <c r="D9420" i="1"/>
  <c r="E9420" i="1" s="1"/>
  <c r="D9421" i="1"/>
  <c r="E9421" i="1" s="1"/>
  <c r="D9422" i="1"/>
  <c r="E9422" i="1" s="1"/>
  <c r="D9423" i="1"/>
  <c r="E9423" i="1" s="1"/>
  <c r="D9424" i="1"/>
  <c r="E9424" i="1" s="1"/>
  <c r="D9425" i="1"/>
  <c r="E9425" i="1" s="1"/>
  <c r="D9426" i="1"/>
  <c r="E9426" i="1" s="1"/>
  <c r="D9427" i="1"/>
  <c r="D9428" i="1"/>
  <c r="E9428" i="1" s="1"/>
  <c r="D9429" i="1"/>
  <c r="E9429" i="1" s="1"/>
  <c r="D9430" i="1"/>
  <c r="E9430" i="1" s="1"/>
  <c r="D9431" i="1"/>
  <c r="D9432" i="1"/>
  <c r="E9432" i="1" s="1"/>
  <c r="D9433" i="1"/>
  <c r="E9433" i="1" s="1"/>
  <c r="D9434" i="1"/>
  <c r="E9434" i="1" s="1"/>
  <c r="D9435" i="1"/>
  <c r="E9435" i="1" s="1"/>
  <c r="D9436" i="1"/>
  <c r="D9437" i="1"/>
  <c r="E9437" i="1" s="1"/>
  <c r="D9438" i="1"/>
  <c r="E9438" i="1" s="1"/>
  <c r="D9439" i="1"/>
  <c r="D9440" i="1"/>
  <c r="E9440" i="1" s="1"/>
  <c r="D9441" i="1"/>
  <c r="E9441" i="1" s="1"/>
  <c r="D9442" i="1"/>
  <c r="E9442" i="1" s="1"/>
  <c r="D9443" i="1"/>
  <c r="E9443" i="1" s="1"/>
  <c r="D9444" i="1"/>
  <c r="E9444" i="1" s="1"/>
  <c r="D9445" i="1"/>
  <c r="E9445" i="1" s="1"/>
  <c r="D9446" i="1"/>
  <c r="E9446" i="1" s="1"/>
  <c r="D9447" i="1"/>
  <c r="E9447" i="1" s="1"/>
  <c r="D9448" i="1"/>
  <c r="E9448" i="1" s="1"/>
  <c r="D9449" i="1"/>
  <c r="E9449" i="1" s="1"/>
  <c r="D9450" i="1"/>
  <c r="E9450" i="1" s="1"/>
  <c r="D9451" i="1"/>
  <c r="E9451" i="1" s="1"/>
  <c r="D9452" i="1"/>
  <c r="E9452" i="1" s="1"/>
  <c r="D9453" i="1"/>
  <c r="E9453" i="1" s="1"/>
  <c r="D9454" i="1"/>
  <c r="E9454" i="1" s="1"/>
  <c r="D9455" i="1"/>
  <c r="D9456" i="1"/>
  <c r="E9456" i="1" s="1"/>
  <c r="D9457" i="1"/>
  <c r="E9457" i="1" s="1"/>
  <c r="D9458" i="1"/>
  <c r="E9458" i="1" s="1"/>
  <c r="D9459" i="1"/>
  <c r="E9459" i="1" s="1"/>
  <c r="D9460" i="1"/>
  <c r="E9460" i="1" s="1"/>
  <c r="D9461" i="1"/>
  <c r="E9461" i="1" s="1"/>
  <c r="D9462" i="1"/>
  <c r="E9462" i="1" s="1"/>
  <c r="D9463" i="1"/>
  <c r="E9463" i="1" s="1"/>
  <c r="D9464" i="1"/>
  <c r="D9465" i="1"/>
  <c r="E9465" i="1" s="1"/>
  <c r="D9466" i="1"/>
  <c r="E9466" i="1" s="1"/>
  <c r="D9467" i="1"/>
  <c r="E9467" i="1" s="1"/>
  <c r="D9468" i="1"/>
  <c r="E9468" i="1" s="1"/>
  <c r="D9469" i="1"/>
  <c r="E9469" i="1" s="1"/>
  <c r="D9470" i="1"/>
  <c r="D9471" i="1"/>
  <c r="E9471" i="1" s="1"/>
  <c r="D9472" i="1"/>
  <c r="E9472" i="1" s="1"/>
  <c r="D9473" i="1"/>
  <c r="E9473" i="1" s="1"/>
  <c r="D9474" i="1"/>
  <c r="D9475" i="1"/>
  <c r="E9475" i="1" s="1"/>
  <c r="D9476" i="1"/>
  <c r="E9476" i="1" s="1"/>
  <c r="D9477" i="1"/>
  <c r="E9477" i="1" s="1"/>
  <c r="D9478" i="1"/>
  <c r="E9478" i="1" s="1"/>
  <c r="D9479" i="1"/>
  <c r="E9479" i="1" s="1"/>
  <c r="D9480" i="1"/>
  <c r="E9480" i="1" s="1"/>
  <c r="D9481" i="1"/>
  <c r="D9482" i="1"/>
  <c r="E9482" i="1" s="1"/>
  <c r="D9483" i="1"/>
  <c r="D9484" i="1"/>
  <c r="E9484" i="1" s="1"/>
  <c r="D9485" i="1"/>
  <c r="E9485" i="1" s="1"/>
  <c r="D9486" i="1"/>
  <c r="E9486" i="1" s="1"/>
  <c r="D9487" i="1"/>
  <c r="D9488" i="1"/>
  <c r="E9488" i="1" s="1"/>
  <c r="D9489" i="1"/>
  <c r="E9489" i="1" s="1"/>
  <c r="D9490" i="1"/>
  <c r="E9490" i="1" s="1"/>
  <c r="D9491" i="1"/>
  <c r="E9491" i="1" s="1"/>
  <c r="D9492" i="1"/>
  <c r="D9493" i="1"/>
  <c r="E9493" i="1" s="1"/>
  <c r="D9494" i="1"/>
  <c r="E9494" i="1" s="1"/>
  <c r="D9495" i="1"/>
  <c r="D9496" i="1"/>
  <c r="E9496" i="1" s="1"/>
  <c r="D9497" i="1"/>
  <c r="E9497" i="1" s="1"/>
  <c r="D9498" i="1"/>
  <c r="E9498" i="1" s="1"/>
  <c r="D9499" i="1"/>
  <c r="E9499" i="1" s="1"/>
  <c r="D9500" i="1"/>
  <c r="E9500" i="1" s="1"/>
  <c r="D9501" i="1"/>
  <c r="E9501" i="1" s="1"/>
  <c r="D9502" i="1"/>
  <c r="D9503" i="1"/>
  <c r="E9503" i="1" s="1"/>
  <c r="D9504" i="1"/>
  <c r="E9504" i="1" s="1"/>
  <c r="D9505" i="1"/>
  <c r="E9505" i="1" s="1"/>
  <c r="D9506" i="1"/>
  <c r="E9506" i="1" s="1"/>
  <c r="D9507" i="1"/>
  <c r="E9507" i="1" s="1"/>
  <c r="D9508" i="1"/>
  <c r="E9508" i="1" s="1"/>
  <c r="D9509" i="1"/>
  <c r="D9510" i="1"/>
  <c r="E9510" i="1" s="1"/>
  <c r="D9511" i="1"/>
  <c r="D9512" i="1"/>
  <c r="E9512" i="1" s="1"/>
  <c r="D9513" i="1"/>
  <c r="E9513" i="1" s="1"/>
  <c r="D9514" i="1"/>
  <c r="E9514" i="1" s="1"/>
  <c r="D9515" i="1"/>
  <c r="D9516" i="1"/>
  <c r="E9516" i="1" s="1"/>
  <c r="D9517" i="1"/>
  <c r="E9517" i="1" s="1"/>
  <c r="D9518" i="1"/>
  <c r="E9518" i="1" s="1"/>
  <c r="D9519" i="1"/>
  <c r="E9519" i="1" s="1"/>
  <c r="D9520" i="1"/>
  <c r="D9521" i="1"/>
  <c r="E9521" i="1" s="1"/>
  <c r="D9522" i="1"/>
  <c r="E9522" i="1" s="1"/>
  <c r="D9523" i="1"/>
  <c r="E9523" i="1" s="1"/>
  <c r="D9524" i="1"/>
  <c r="E9524" i="1" s="1"/>
  <c r="D9525" i="1"/>
  <c r="E9525" i="1" s="1"/>
  <c r="D9526" i="1"/>
  <c r="E9526" i="1" s="1"/>
  <c r="D9527" i="1"/>
  <c r="E9527" i="1" s="1"/>
  <c r="D9528" i="1"/>
  <c r="E9528" i="1" s="1"/>
  <c r="D9529" i="1"/>
  <c r="E9529" i="1" s="1"/>
  <c r="D9530" i="1"/>
  <c r="D9531" i="1"/>
  <c r="E9531" i="1" s="1"/>
  <c r="D9532" i="1"/>
  <c r="E9532" i="1" s="1"/>
  <c r="D9533" i="1"/>
  <c r="E9533" i="1" s="1"/>
  <c r="D9534" i="1"/>
  <c r="E9534" i="1" s="1"/>
  <c r="D9535" i="1"/>
  <c r="E9535" i="1" s="1"/>
  <c r="D9536" i="1"/>
  <c r="E9536" i="1" s="1"/>
  <c r="D9537" i="1"/>
  <c r="D9538" i="1"/>
  <c r="E9538" i="1" s="1"/>
  <c r="D9539" i="1"/>
  <c r="D9540" i="1"/>
  <c r="E9540" i="1" s="1"/>
  <c r="D9541" i="1"/>
  <c r="E9541" i="1" s="1"/>
  <c r="D9542" i="1"/>
  <c r="E9542" i="1" s="1"/>
  <c r="D9543" i="1"/>
  <c r="D9544" i="1"/>
  <c r="E9544" i="1" s="1"/>
  <c r="D9545" i="1"/>
  <c r="E9545" i="1" s="1"/>
  <c r="D9546" i="1"/>
  <c r="E9546" i="1" s="1"/>
  <c r="D9547" i="1"/>
  <c r="E9547" i="1" s="1"/>
  <c r="D9548" i="1"/>
  <c r="D9549" i="1"/>
  <c r="E9549" i="1" s="1"/>
  <c r="D9550" i="1"/>
  <c r="E9550" i="1" s="1"/>
  <c r="D9551" i="1"/>
  <c r="E9551" i="1" s="1"/>
  <c r="D9552" i="1"/>
  <c r="E9552" i="1" s="1"/>
  <c r="D9553" i="1"/>
  <c r="E9553" i="1" s="1"/>
  <c r="D9554" i="1"/>
  <c r="E9554" i="1" s="1"/>
  <c r="D9555" i="1"/>
  <c r="E9555" i="1" s="1"/>
  <c r="D9556" i="1"/>
  <c r="E9556" i="1" s="1"/>
  <c r="D9557" i="1"/>
  <c r="E9557" i="1" s="1"/>
  <c r="D9558" i="1"/>
  <c r="E9558" i="1" s="1"/>
  <c r="D9559" i="1"/>
  <c r="E9559" i="1" s="1"/>
  <c r="D9560" i="1"/>
  <c r="E9560" i="1" s="1"/>
  <c r="D9561" i="1"/>
  <c r="E9561" i="1" s="1"/>
  <c r="D9562" i="1"/>
  <c r="E9562" i="1" s="1"/>
  <c r="D9563" i="1"/>
  <c r="E9563" i="1" s="1"/>
  <c r="D9564" i="1"/>
  <c r="E9564" i="1" s="1"/>
  <c r="D9565" i="1"/>
  <c r="E9565" i="1" s="1"/>
  <c r="D9566" i="1"/>
  <c r="E9566" i="1" s="1"/>
  <c r="D9567" i="1"/>
  <c r="D9568" i="1"/>
  <c r="E9568" i="1" s="1"/>
  <c r="D9569" i="1"/>
  <c r="E9569" i="1" s="1"/>
  <c r="D9570" i="1"/>
  <c r="E9570" i="1" s="1"/>
  <c r="D9571" i="1"/>
  <c r="E9571" i="1" s="1"/>
  <c r="D9572" i="1"/>
  <c r="E9572" i="1" s="1"/>
  <c r="D9573" i="1"/>
  <c r="D9574" i="1"/>
  <c r="E9574" i="1" s="1"/>
  <c r="D9575" i="1"/>
  <c r="E9575" i="1" s="1"/>
  <c r="D9576" i="1"/>
  <c r="D9577" i="1"/>
  <c r="E9577" i="1" s="1"/>
  <c r="D9578" i="1"/>
  <c r="E9578" i="1" s="1"/>
  <c r="D9579" i="1"/>
  <c r="D9580" i="1"/>
  <c r="E9580" i="1" s="1"/>
  <c r="D9581" i="1"/>
  <c r="E9581" i="1" s="1"/>
  <c r="D9582" i="1"/>
  <c r="E9582" i="1" s="1"/>
  <c r="D9583" i="1"/>
  <c r="E9583" i="1" s="1"/>
  <c r="D9584" i="1"/>
  <c r="E9584" i="1" s="1"/>
  <c r="D9585" i="1"/>
  <c r="E9585" i="1" s="1"/>
  <c r="D9586" i="1"/>
  <c r="D9587" i="1"/>
  <c r="E9587" i="1" s="1"/>
  <c r="D9588" i="1"/>
  <c r="E9588" i="1" s="1"/>
  <c r="D9589" i="1"/>
  <c r="E9589" i="1" s="1"/>
  <c r="D9590" i="1"/>
  <c r="E9590" i="1" s="1"/>
  <c r="D9591" i="1"/>
  <c r="E9591" i="1" s="1"/>
  <c r="D9592" i="1"/>
  <c r="E9592" i="1" s="1"/>
  <c r="D9593" i="1"/>
  <c r="D9594" i="1"/>
  <c r="E9594" i="1" s="1"/>
  <c r="D9595" i="1"/>
  <c r="D9596" i="1"/>
  <c r="E9596" i="1" s="1"/>
  <c r="D9597" i="1"/>
  <c r="E9597" i="1" s="1"/>
  <c r="D9598" i="1"/>
  <c r="E9598" i="1" s="1"/>
  <c r="D9599" i="1"/>
  <c r="D9600" i="1"/>
  <c r="E9600" i="1" s="1"/>
  <c r="D9601" i="1"/>
  <c r="E9601" i="1" s="1"/>
  <c r="D9602" i="1"/>
  <c r="E9602" i="1" s="1"/>
  <c r="D9603" i="1"/>
  <c r="E9603" i="1" s="1"/>
  <c r="D9604" i="1"/>
  <c r="D9605" i="1"/>
  <c r="E9605" i="1" s="1"/>
  <c r="D9606" i="1"/>
  <c r="E9606" i="1" s="1"/>
  <c r="D9607" i="1"/>
  <c r="E9607" i="1" s="1"/>
  <c r="D9008" i="1"/>
  <c r="E9008" i="1" s="1"/>
  <c r="M636" i="6"/>
  <c r="M637" i="6"/>
  <c r="M638" i="6"/>
  <c r="M639" i="6"/>
  <c r="M640" i="6"/>
  <c r="M641" i="6"/>
  <c r="M642" i="6"/>
  <c r="M643" i="6"/>
  <c r="M635" i="6"/>
  <c r="F643" i="6"/>
  <c r="E643" i="6"/>
  <c r="D643" i="6"/>
  <c r="C643" i="6"/>
  <c r="B643" i="6"/>
  <c r="F642" i="6"/>
  <c r="E642" i="6"/>
  <c r="D642" i="6"/>
  <c r="C642" i="6"/>
  <c r="B642" i="6"/>
  <c r="F641" i="6"/>
  <c r="E641" i="6"/>
  <c r="D641" i="6"/>
  <c r="C641" i="6"/>
  <c r="B641" i="6"/>
  <c r="F640" i="6"/>
  <c r="E640" i="6"/>
  <c r="D640" i="6"/>
  <c r="C640" i="6"/>
  <c r="B640" i="6"/>
  <c r="F639" i="6"/>
  <c r="E639" i="6"/>
  <c r="D639" i="6"/>
  <c r="C639" i="6"/>
  <c r="B639" i="6"/>
  <c r="F638" i="6"/>
  <c r="E638" i="6"/>
  <c r="D638" i="6"/>
  <c r="C638" i="6"/>
  <c r="B638" i="6"/>
  <c r="F637" i="6"/>
  <c r="E637" i="6"/>
  <c r="D637" i="6"/>
  <c r="C637" i="6"/>
  <c r="B637" i="6"/>
  <c r="F636" i="6"/>
  <c r="E636" i="6"/>
  <c r="D636" i="6"/>
  <c r="C636" i="6"/>
  <c r="B636" i="6"/>
  <c r="F635" i="6"/>
  <c r="E635" i="6"/>
  <c r="D635" i="6"/>
  <c r="C635" i="6"/>
  <c r="D643" i="5"/>
  <c r="D642" i="5"/>
  <c r="D641" i="5"/>
  <c r="D640" i="5"/>
  <c r="D639" i="5"/>
  <c r="D638" i="5"/>
  <c r="D637" i="5"/>
  <c r="D636" i="5"/>
  <c r="D635" i="5"/>
  <c r="M643" i="5"/>
  <c r="M642" i="5"/>
  <c r="M641" i="5"/>
  <c r="M640" i="5"/>
  <c r="M639" i="5"/>
  <c r="M638" i="5"/>
  <c r="M637" i="5"/>
  <c r="M636" i="5"/>
  <c r="M635" i="5"/>
  <c r="D8409" i="1"/>
  <c r="E8409" i="1" s="1"/>
  <c r="D8410" i="1"/>
  <c r="D8411" i="1"/>
  <c r="D8412" i="1"/>
  <c r="D8413" i="1"/>
  <c r="D8414" i="1"/>
  <c r="D8415" i="1"/>
  <c r="D8416" i="1"/>
  <c r="D8417" i="1"/>
  <c r="D8418" i="1"/>
  <c r="D8419" i="1"/>
  <c r="D8420" i="1"/>
  <c r="D8421" i="1"/>
  <c r="D8422" i="1"/>
  <c r="D8423" i="1"/>
  <c r="D8424" i="1"/>
  <c r="D8425" i="1"/>
  <c r="D8426" i="1"/>
  <c r="D8427" i="1"/>
  <c r="D8428" i="1"/>
  <c r="D8429" i="1"/>
  <c r="E8429" i="1" s="1"/>
  <c r="D8430" i="1"/>
  <c r="D8431" i="1"/>
  <c r="D8432" i="1"/>
  <c r="D8433" i="1"/>
  <c r="D8434" i="1"/>
  <c r="D8435" i="1"/>
  <c r="D8436" i="1"/>
  <c r="D8437" i="1"/>
  <c r="D8438" i="1"/>
  <c r="D8439" i="1"/>
  <c r="D8440" i="1"/>
  <c r="D8441" i="1"/>
  <c r="D8442" i="1"/>
  <c r="D8443" i="1"/>
  <c r="D8444" i="1"/>
  <c r="D8445" i="1"/>
  <c r="D8446" i="1"/>
  <c r="D8447" i="1"/>
  <c r="D8448" i="1"/>
  <c r="D8449" i="1"/>
  <c r="E8449" i="1" s="1"/>
  <c r="D8450" i="1"/>
  <c r="D8451" i="1"/>
  <c r="D8452" i="1"/>
  <c r="D8453" i="1"/>
  <c r="D8454" i="1"/>
  <c r="D8455" i="1"/>
  <c r="D8456" i="1"/>
  <c r="D8457" i="1"/>
  <c r="D8458" i="1"/>
  <c r="D8459" i="1"/>
  <c r="D8460" i="1"/>
  <c r="D8461" i="1"/>
  <c r="D8462" i="1"/>
  <c r="D8463" i="1"/>
  <c r="D8463" i="2" s="1"/>
  <c r="E8463" i="2" s="1"/>
  <c r="D8464" i="1"/>
  <c r="D8464" i="2" s="1"/>
  <c r="D8465" i="1"/>
  <c r="D8466" i="1"/>
  <c r="D8467" i="1"/>
  <c r="E8467" i="1" s="1"/>
  <c r="D8468" i="1"/>
  <c r="D8469" i="1"/>
  <c r="D8470" i="1"/>
  <c r="D8471" i="1"/>
  <c r="D8472" i="1"/>
  <c r="D8473" i="1"/>
  <c r="D8474" i="1"/>
  <c r="D8475" i="1"/>
  <c r="D8476" i="1"/>
  <c r="E8476" i="1" s="1"/>
  <c r="D8477" i="1"/>
  <c r="D8478" i="1"/>
  <c r="D8479" i="1"/>
  <c r="D8480" i="1"/>
  <c r="D8481" i="1"/>
  <c r="D8482" i="1"/>
  <c r="D8483" i="1"/>
  <c r="D8484" i="1"/>
  <c r="D8485" i="1"/>
  <c r="D8486" i="1"/>
  <c r="D8487" i="1"/>
  <c r="D8488" i="1"/>
  <c r="D8489" i="1"/>
  <c r="D8490" i="1"/>
  <c r="D8491" i="1"/>
  <c r="D8492" i="1"/>
  <c r="D8492" i="2" s="1"/>
  <c r="E8492" i="2" s="1"/>
  <c r="D8493" i="1"/>
  <c r="D8494" i="1"/>
  <c r="D8495" i="1"/>
  <c r="E8495" i="1" s="1"/>
  <c r="D8496" i="1"/>
  <c r="D8497" i="1"/>
  <c r="D8498" i="1"/>
  <c r="D8499" i="1"/>
  <c r="D8500" i="1"/>
  <c r="D8501" i="1"/>
  <c r="D8502" i="1"/>
  <c r="E8502" i="1" s="1"/>
  <c r="D8503" i="1"/>
  <c r="D8504" i="1"/>
  <c r="D8504" i="2" s="1"/>
  <c r="E8504" i="2" s="1"/>
  <c r="D8505" i="1"/>
  <c r="D8506" i="1"/>
  <c r="D8506" i="2" s="1"/>
  <c r="E8506" i="2" s="1"/>
  <c r="D8507" i="1"/>
  <c r="D8508" i="1"/>
  <c r="D8509" i="1"/>
  <c r="D8510" i="1"/>
  <c r="D8511" i="1"/>
  <c r="D8512" i="1"/>
  <c r="D8513" i="1"/>
  <c r="D8514" i="1"/>
  <c r="D8515" i="1"/>
  <c r="D8516" i="1"/>
  <c r="D8517" i="1"/>
  <c r="D8518" i="1"/>
  <c r="D8519" i="1"/>
  <c r="D8520" i="1"/>
  <c r="D8521" i="1"/>
  <c r="E8521" i="1" s="1"/>
  <c r="D8522" i="1"/>
  <c r="D8523" i="1"/>
  <c r="D8524" i="1"/>
  <c r="D8525" i="1"/>
  <c r="D8526" i="1"/>
  <c r="D8527" i="1"/>
  <c r="D8528" i="1"/>
  <c r="D8529" i="1"/>
  <c r="D8530" i="1"/>
  <c r="E8530" i="1" s="1"/>
  <c r="D8531" i="1"/>
  <c r="D8532" i="1"/>
  <c r="D8533" i="1"/>
  <c r="D8533" i="2" s="1"/>
  <c r="D8534" i="1"/>
  <c r="D8535" i="1"/>
  <c r="D8536" i="1"/>
  <c r="D8537" i="1"/>
  <c r="D8538" i="1"/>
  <c r="D8539" i="1"/>
  <c r="D8540" i="1"/>
  <c r="D8541" i="1"/>
  <c r="D8541" i="2" s="1"/>
  <c r="E8541" i="2" s="1"/>
  <c r="D8542" i="1"/>
  <c r="D8543" i="1"/>
  <c r="D8544" i="1"/>
  <c r="E8544" i="1" s="1"/>
  <c r="D8545" i="1"/>
  <c r="D8546" i="1"/>
  <c r="D8547" i="1"/>
  <c r="D8548" i="1"/>
  <c r="D8548" i="2" s="1"/>
  <c r="D8549" i="1"/>
  <c r="D8550" i="1"/>
  <c r="D8551" i="1"/>
  <c r="E8551" i="1" s="1"/>
  <c r="D8552" i="1"/>
  <c r="D8553" i="1"/>
  <c r="D8554" i="1"/>
  <c r="D8554" i="2" s="1"/>
  <c r="E8554" i="2" s="1"/>
  <c r="D8555" i="1"/>
  <c r="D8556" i="1"/>
  <c r="D8557" i="1"/>
  <c r="D8558" i="1"/>
  <c r="D8559" i="1"/>
  <c r="D8560" i="1"/>
  <c r="D8561" i="1"/>
  <c r="D8562" i="1"/>
  <c r="D8563" i="1"/>
  <c r="D8564" i="1"/>
  <c r="D8565" i="1"/>
  <c r="D8566" i="1"/>
  <c r="D8567" i="1"/>
  <c r="D8568" i="1"/>
  <c r="D8569" i="1"/>
  <c r="D8570" i="1"/>
  <c r="D8571" i="1"/>
  <c r="D8572" i="1"/>
  <c r="D8573" i="1"/>
  <c r="D8574" i="1"/>
  <c r="D8575" i="1"/>
  <c r="D8576" i="1"/>
  <c r="E8576" i="1" s="1"/>
  <c r="D8577" i="1"/>
  <c r="E8577" i="1" s="1"/>
  <c r="D8578" i="1"/>
  <c r="D8579" i="1"/>
  <c r="E8579" i="1" s="1"/>
  <c r="D8580" i="1"/>
  <c r="D8581" i="1"/>
  <c r="D8582" i="1"/>
  <c r="D8583" i="1"/>
  <c r="D8583" i="2" s="1"/>
  <c r="E8583" i="2" s="1"/>
  <c r="D8584" i="1"/>
  <c r="D8585" i="1"/>
  <c r="D8586" i="1"/>
  <c r="D8587" i="1"/>
  <c r="D8588" i="1"/>
  <c r="D8589" i="1"/>
  <c r="D8590" i="1"/>
  <c r="D8591" i="1"/>
  <c r="D8592" i="1"/>
  <c r="D8593" i="1"/>
  <c r="D8594" i="1"/>
  <c r="D8595" i="1"/>
  <c r="D8596" i="1"/>
  <c r="D8597" i="1"/>
  <c r="D8598" i="1"/>
  <c r="E8598" i="1" s="1"/>
  <c r="D8599" i="1"/>
  <c r="D8600" i="1"/>
  <c r="E8600" i="1" s="1"/>
  <c r="D8601" i="1"/>
  <c r="D8602" i="1"/>
  <c r="D8603" i="1"/>
  <c r="D8604" i="1"/>
  <c r="D8605" i="1"/>
  <c r="D8605" i="2" s="1"/>
  <c r="E8605" i="2" s="1"/>
  <c r="D8606" i="1"/>
  <c r="D8607" i="1"/>
  <c r="D8608" i="1"/>
  <c r="D8609" i="1"/>
  <c r="D8609" i="2" s="1"/>
  <c r="E8609" i="2" s="1"/>
  <c r="D8610" i="1"/>
  <c r="D8611" i="1"/>
  <c r="D8611" i="2" s="1"/>
  <c r="E8611" i="2" s="1"/>
  <c r="D8612" i="1"/>
  <c r="D8613" i="1"/>
  <c r="D8614" i="1"/>
  <c r="D8615" i="1"/>
  <c r="D8616" i="1"/>
  <c r="D8617" i="1"/>
  <c r="E8617" i="1" s="1"/>
  <c r="D8618" i="1"/>
  <c r="D8619" i="1"/>
  <c r="D8620" i="1"/>
  <c r="D8621" i="1"/>
  <c r="D8622" i="1"/>
  <c r="D8623" i="1"/>
  <c r="D8624" i="1"/>
  <c r="D8625" i="1"/>
  <c r="D8626" i="1"/>
  <c r="D8626" i="2" s="1"/>
  <c r="E8626" i="2" s="1"/>
  <c r="D8627" i="1"/>
  <c r="D8628" i="1"/>
  <c r="D8628" i="2" s="1"/>
  <c r="E8628" i="2" s="1"/>
  <c r="D8629" i="1"/>
  <c r="D8630" i="1"/>
  <c r="D8631" i="1"/>
  <c r="D8631" i="2" s="1"/>
  <c r="D8632" i="1"/>
  <c r="D8632" i="2" s="1"/>
  <c r="E8632" i="2" s="1"/>
  <c r="D8633" i="1"/>
  <c r="D8634" i="1"/>
  <c r="D8635" i="1"/>
  <c r="D8636" i="1"/>
  <c r="D8637" i="1"/>
  <c r="D8638" i="1"/>
  <c r="D8639" i="1"/>
  <c r="D8640" i="1"/>
  <c r="D8641" i="1"/>
  <c r="D8642" i="1"/>
  <c r="D8643" i="1"/>
  <c r="D8644" i="1"/>
  <c r="E8644" i="1" s="1"/>
  <c r="D8645" i="1"/>
  <c r="D8645" i="2" s="1"/>
  <c r="E8645" i="2" s="1"/>
  <c r="D8646" i="1"/>
  <c r="D8647" i="1"/>
  <c r="D8648" i="1"/>
  <c r="D8649" i="1"/>
  <c r="D8650" i="1"/>
  <c r="D8651" i="1"/>
  <c r="D8652" i="1"/>
  <c r="D8653" i="1"/>
  <c r="D8654" i="1"/>
  <c r="D8655" i="1"/>
  <c r="D8656" i="1"/>
  <c r="D8657" i="1"/>
  <c r="D8658" i="1"/>
  <c r="D8659" i="1"/>
  <c r="D8660" i="1"/>
  <c r="D8661" i="1"/>
  <c r="D8662" i="1"/>
  <c r="D8662" i="2" s="1"/>
  <c r="D8663" i="1"/>
  <c r="D8663" i="2" s="1"/>
  <c r="D8664" i="1"/>
  <c r="D8665" i="1"/>
  <c r="D8666" i="1"/>
  <c r="D8667" i="1"/>
  <c r="D8668" i="1"/>
  <c r="D8669" i="1"/>
  <c r="D8670" i="1"/>
  <c r="D8671" i="1"/>
  <c r="D8672" i="1"/>
  <c r="D8673" i="1"/>
  <c r="D8674" i="1"/>
  <c r="D8675" i="1"/>
  <c r="D8676" i="1"/>
  <c r="D8677" i="1"/>
  <c r="D8678" i="1"/>
  <c r="D8679" i="1"/>
  <c r="D8680" i="1"/>
  <c r="D8681" i="1"/>
  <c r="E8681" i="1" s="1"/>
  <c r="D8682" i="1"/>
  <c r="D8683" i="1"/>
  <c r="E8683" i="1" s="1"/>
  <c r="D8684" i="1"/>
  <c r="D8685" i="1"/>
  <c r="D8686" i="1"/>
  <c r="D8687" i="1"/>
  <c r="D8687" i="2" s="1"/>
  <c r="D8688" i="1"/>
  <c r="D8689" i="1"/>
  <c r="E8689" i="1" s="1"/>
  <c r="D8690" i="1"/>
  <c r="D8691" i="1"/>
  <c r="D8692" i="1"/>
  <c r="D8693" i="1"/>
  <c r="D8694" i="1"/>
  <c r="D8694" i="2" s="1"/>
  <c r="E8694" i="2" s="1"/>
  <c r="D8695" i="1"/>
  <c r="D8696" i="1"/>
  <c r="D8697" i="1"/>
  <c r="D8698" i="1"/>
  <c r="D8699" i="1"/>
  <c r="D8700" i="1"/>
  <c r="E8700" i="1" s="1"/>
  <c r="D8701" i="1"/>
  <c r="D8702" i="1"/>
  <c r="D8703" i="1"/>
  <c r="D8704" i="1"/>
  <c r="D8705" i="1"/>
  <c r="D8706" i="1"/>
  <c r="D8707" i="1"/>
  <c r="D8708" i="1"/>
  <c r="E8708" i="1" s="1"/>
  <c r="D8709" i="1"/>
  <c r="D8710" i="1"/>
  <c r="E8710" i="1" s="1"/>
  <c r="D8711" i="1"/>
  <c r="D8712" i="1"/>
  <c r="D8713" i="1"/>
  <c r="D8714" i="1"/>
  <c r="D8715" i="1"/>
  <c r="E8715" i="1" s="1"/>
  <c r="D8716" i="1"/>
  <c r="E8716" i="1" s="1"/>
  <c r="D8717" i="1"/>
  <c r="E8717" i="1" s="1"/>
  <c r="D8718" i="1"/>
  <c r="D8719" i="1"/>
  <c r="E8719" i="1" s="1"/>
  <c r="D8720" i="1"/>
  <c r="D8721" i="1"/>
  <c r="D8722" i="1"/>
  <c r="D8723" i="1"/>
  <c r="D8723" i="2" s="1"/>
  <c r="E8723" i="2" s="1"/>
  <c r="D8724" i="1"/>
  <c r="D8725" i="1"/>
  <c r="D8726" i="1"/>
  <c r="D8726" i="2" s="1"/>
  <c r="E8726" i="2" s="1"/>
  <c r="D8727" i="1"/>
  <c r="D8728" i="1"/>
  <c r="D8729" i="1"/>
  <c r="D8730" i="1"/>
  <c r="D8731" i="1"/>
  <c r="D8732" i="1"/>
  <c r="D8733" i="1"/>
  <c r="D8734" i="1"/>
  <c r="D8735" i="1"/>
  <c r="D8736" i="1"/>
  <c r="D8737" i="1"/>
  <c r="D8738" i="1"/>
  <c r="D8739" i="1"/>
  <c r="D8740" i="1"/>
  <c r="D8741" i="1"/>
  <c r="D8742" i="1"/>
  <c r="D8743" i="1"/>
  <c r="D8744" i="1"/>
  <c r="D8745" i="1"/>
  <c r="E8745" i="1" s="1"/>
  <c r="D8746" i="1"/>
  <c r="D8746" i="2" s="1"/>
  <c r="E8746" i="2" s="1"/>
  <c r="D8747" i="1"/>
  <c r="D8748" i="1"/>
  <c r="D8749" i="1"/>
  <c r="E8749" i="1" s="1"/>
  <c r="D8750" i="1"/>
  <c r="D8750" i="2" s="1"/>
  <c r="E8750" i="2" s="1"/>
  <c r="D8751" i="1"/>
  <c r="D8752" i="1"/>
  <c r="D8753" i="1"/>
  <c r="D8754" i="1"/>
  <c r="D8754" i="2" s="1"/>
  <c r="D8755" i="1"/>
  <c r="D8756" i="1"/>
  <c r="E8756" i="1" s="1"/>
  <c r="D8757" i="1"/>
  <c r="D8758" i="1"/>
  <c r="D8759" i="1"/>
  <c r="D8760" i="1"/>
  <c r="D8761" i="1"/>
  <c r="D8762" i="1"/>
  <c r="D8763" i="1"/>
  <c r="D8764" i="1"/>
  <c r="D8765" i="1"/>
  <c r="E8765" i="1" s="1"/>
  <c r="D8766" i="1"/>
  <c r="D8767" i="1"/>
  <c r="D8768" i="1"/>
  <c r="E8768" i="1" s="1"/>
  <c r="D8769" i="1"/>
  <c r="D8770" i="1"/>
  <c r="D8771" i="1"/>
  <c r="D8771" i="2" s="1"/>
  <c r="E8771" i="2" s="1"/>
  <c r="D8772" i="1"/>
  <c r="D8773" i="1"/>
  <c r="D8774" i="1"/>
  <c r="D8774" i="2" s="1"/>
  <c r="E8774" i="2" s="1"/>
  <c r="D8775" i="1"/>
  <c r="E8775" i="1" s="1"/>
  <c r="D8776" i="1"/>
  <c r="D8777" i="1"/>
  <c r="D8778" i="1"/>
  <c r="E8778" i="1" s="1"/>
  <c r="D8779" i="1"/>
  <c r="D8780" i="1"/>
  <c r="D8780" i="2" s="1"/>
  <c r="E8780" i="2" s="1"/>
  <c r="D8781" i="1"/>
  <c r="D8782" i="1"/>
  <c r="D8783" i="1"/>
  <c r="D8784" i="1"/>
  <c r="D8785" i="1"/>
  <c r="D8786" i="1"/>
  <c r="D8787" i="1"/>
  <c r="D8788" i="1"/>
  <c r="E8788" i="1" s="1"/>
  <c r="D8789" i="1"/>
  <c r="D8790" i="1"/>
  <c r="D8791" i="1"/>
  <c r="D8792" i="1"/>
  <c r="D8793" i="1"/>
  <c r="D8794" i="1"/>
  <c r="D8794" i="2" s="1"/>
  <c r="E8794" i="2" s="1"/>
  <c r="D8795" i="1"/>
  <c r="D8796" i="1"/>
  <c r="E8796" i="1" s="1"/>
  <c r="D8797" i="1"/>
  <c r="D8798" i="1"/>
  <c r="D8799" i="1"/>
  <c r="D8799" i="2" s="1"/>
  <c r="E8799" i="2" s="1"/>
  <c r="D8800" i="1"/>
  <c r="D8801" i="1"/>
  <c r="E8801" i="1" s="1"/>
  <c r="D8802" i="1"/>
  <c r="D8803" i="1"/>
  <c r="D8803" i="2" s="1"/>
  <c r="D8804" i="1"/>
  <c r="D8805" i="1"/>
  <c r="E8805" i="1" s="1"/>
  <c r="D8806" i="1"/>
  <c r="D8807" i="1"/>
  <c r="E8807" i="1" s="1"/>
  <c r="D8808" i="1"/>
  <c r="D8809" i="1"/>
  <c r="D8810" i="1"/>
  <c r="D8810" i="2" s="1"/>
  <c r="D8811" i="1"/>
  <c r="D8812" i="1"/>
  <c r="D8812" i="2" s="1"/>
  <c r="E8812" i="2" s="1"/>
  <c r="D8813" i="1"/>
  <c r="E8813" i="1" s="1"/>
  <c r="D8814" i="1"/>
  <c r="D8815" i="1"/>
  <c r="D8816" i="1"/>
  <c r="D8817" i="1"/>
  <c r="D8818" i="1"/>
  <c r="D8819" i="1"/>
  <c r="D8820" i="1"/>
  <c r="D8821" i="1"/>
  <c r="D8822" i="1"/>
  <c r="D8822" i="2" s="1"/>
  <c r="E8822" i="2" s="1"/>
  <c r="D8823" i="1"/>
  <c r="D8824" i="1"/>
  <c r="D8825" i="1"/>
  <c r="D8826" i="1"/>
  <c r="D8827" i="1"/>
  <c r="D8828" i="1"/>
  <c r="D8829" i="1"/>
  <c r="D8829" i="2" s="1"/>
  <c r="D8830" i="1"/>
  <c r="E8830" i="1" s="1"/>
  <c r="D8831" i="1"/>
  <c r="D8831" i="2" s="1"/>
  <c r="E8831" i="2" s="1"/>
  <c r="D8832" i="1"/>
  <c r="D8833" i="1"/>
  <c r="E8833" i="1" s="1"/>
  <c r="D8834" i="1"/>
  <c r="D8835" i="1"/>
  <c r="D8836" i="1"/>
  <c r="D8837" i="1"/>
  <c r="D8838" i="1"/>
  <c r="E8838" i="1" s="1"/>
  <c r="D8839" i="1"/>
  <c r="D8840" i="1"/>
  <c r="D8841" i="1"/>
  <c r="E8841" i="1" s="1"/>
  <c r="D8842" i="1"/>
  <c r="D8843" i="1"/>
  <c r="D8844" i="1"/>
  <c r="D8845" i="1"/>
  <c r="D8846" i="1"/>
  <c r="D8847" i="1"/>
  <c r="D8848" i="1"/>
  <c r="D8849" i="1"/>
  <c r="E8849" i="1" s="1"/>
  <c r="D8850" i="1"/>
  <c r="D8850" i="2" s="1"/>
  <c r="E8850" i="2" s="1"/>
  <c r="D8851" i="1"/>
  <c r="D8852" i="1"/>
  <c r="D8853" i="1"/>
  <c r="D8854" i="1"/>
  <c r="D8855" i="1"/>
  <c r="E8855" i="1" s="1"/>
  <c r="D8856" i="1"/>
  <c r="E8856" i="1" s="1"/>
  <c r="D8857" i="1"/>
  <c r="D8858" i="1"/>
  <c r="D8859" i="1"/>
  <c r="D8859" i="2" s="1"/>
  <c r="E8859" i="2" s="1"/>
  <c r="D8860" i="1"/>
  <c r="D8861" i="1"/>
  <c r="D8862" i="1"/>
  <c r="D8863" i="1"/>
  <c r="D8864" i="1"/>
  <c r="D8865" i="1"/>
  <c r="D8866" i="1"/>
  <c r="D8866" i="2" s="1"/>
  <c r="D8867" i="1"/>
  <c r="D8868" i="1"/>
  <c r="D8869" i="1"/>
  <c r="D8869" i="2" s="1"/>
  <c r="E8869" i="2" s="1"/>
  <c r="D8870" i="1"/>
  <c r="D8871" i="1"/>
  <c r="D8871" i="2" s="1"/>
  <c r="D8872" i="1"/>
  <c r="D8873" i="1"/>
  <c r="D8874" i="1"/>
  <c r="D8875" i="1"/>
  <c r="E8875" i="1" s="1"/>
  <c r="D8876" i="1"/>
  <c r="D8877" i="1"/>
  <c r="E8877" i="1" s="1"/>
  <c r="D8878" i="1"/>
  <c r="D8878" i="2" s="1"/>
  <c r="E8878" i="2" s="1"/>
  <c r="D8879" i="1"/>
  <c r="E8879" i="1" s="1"/>
  <c r="D8880" i="1"/>
  <c r="D8881" i="1"/>
  <c r="D8882" i="1"/>
  <c r="D8883" i="1"/>
  <c r="D8884" i="1"/>
  <c r="D8884" i="2" s="1"/>
  <c r="E8884" i="2" s="1"/>
  <c r="D8885" i="1"/>
  <c r="D8886" i="1"/>
  <c r="D8887" i="1"/>
  <c r="D8888" i="1"/>
  <c r="D8889" i="1"/>
  <c r="D8889" i="2" s="1"/>
  <c r="E8889" i="2" s="1"/>
  <c r="D8890" i="1"/>
  <c r="E8890" i="1" s="1"/>
  <c r="D8891" i="1"/>
  <c r="E8891" i="1" s="1"/>
  <c r="D8892" i="1"/>
  <c r="D8892" i="2" s="1"/>
  <c r="E8892" i="2" s="1"/>
  <c r="D8893" i="1"/>
  <c r="D8894" i="1"/>
  <c r="D8894" i="2" s="1"/>
  <c r="E8894" i="2" s="1"/>
  <c r="D8895" i="1"/>
  <c r="D8896" i="1"/>
  <c r="D8896" i="2" s="1"/>
  <c r="E8896" i="2" s="1"/>
  <c r="D8897" i="1"/>
  <c r="D8897" i="2" s="1"/>
  <c r="E8897" i="2" s="1"/>
  <c r="D8898" i="1"/>
  <c r="D8899" i="1"/>
  <c r="D8900" i="1"/>
  <c r="D8901" i="1"/>
  <c r="D8902" i="1"/>
  <c r="D8903" i="1"/>
  <c r="E8903" i="1" s="1"/>
  <c r="D8904" i="1"/>
  <c r="D8905" i="1"/>
  <c r="E8905" i="1" s="1"/>
  <c r="D8906" i="1"/>
  <c r="D8907" i="1"/>
  <c r="D8908" i="1"/>
  <c r="D8909" i="1"/>
  <c r="D8910" i="1"/>
  <c r="D8911" i="1"/>
  <c r="D8912" i="1"/>
  <c r="E8912" i="1" s="1"/>
  <c r="D8913" i="1"/>
  <c r="D8913" i="2" s="1"/>
  <c r="D8914" i="1"/>
  <c r="D8915" i="1"/>
  <c r="D8915" i="2" s="1"/>
  <c r="E8915" i="2" s="1"/>
  <c r="D8916" i="1"/>
  <c r="D8917" i="1"/>
  <c r="E8917" i="1" s="1"/>
  <c r="D8918" i="1"/>
  <c r="E8918" i="1" s="1"/>
  <c r="D8919" i="1"/>
  <c r="D8919" i="2" s="1"/>
  <c r="E8919" i="2" s="1"/>
  <c r="D8920" i="1"/>
  <c r="D8920" i="2" s="1"/>
  <c r="E8920" i="2" s="1"/>
  <c r="D8921" i="1"/>
  <c r="D8922" i="1"/>
  <c r="D8922" i="2" s="1"/>
  <c r="E8922" i="2" s="1"/>
  <c r="D8923" i="1"/>
  <c r="D8924" i="1"/>
  <c r="D8924" i="2" s="1"/>
  <c r="E8924" i="2" s="1"/>
  <c r="D8925" i="1"/>
  <c r="E8925" i="1" s="1"/>
  <c r="D8926" i="1"/>
  <c r="D8927" i="1"/>
  <c r="D8928" i="1"/>
  <c r="D8929" i="1"/>
  <c r="D8930" i="1"/>
  <c r="D8931" i="1"/>
  <c r="D8931" i="2" s="1"/>
  <c r="D8932" i="1"/>
  <c r="D8933" i="1"/>
  <c r="E8933" i="1" s="1"/>
  <c r="D8934" i="1"/>
  <c r="D8934" i="2" s="1"/>
  <c r="E8934" i="2" s="1"/>
  <c r="D8935" i="1"/>
  <c r="D8935" i="2" s="1"/>
  <c r="D8936" i="1"/>
  <c r="D8937" i="1"/>
  <c r="D8938" i="1"/>
  <c r="D8939" i="1"/>
  <c r="E8939" i="1" s="1"/>
  <c r="D8940" i="1"/>
  <c r="E8940" i="1" s="1"/>
  <c r="D8941" i="1"/>
  <c r="D8942" i="1"/>
  <c r="D8943" i="1"/>
  <c r="D8944" i="1"/>
  <c r="D8945" i="1"/>
  <c r="D8946" i="1"/>
  <c r="D8947" i="1"/>
  <c r="D8947" i="2" s="1"/>
  <c r="E8947" i="2" s="1"/>
  <c r="D8948" i="1"/>
  <c r="D8948" i="2" s="1"/>
  <c r="E8948" i="2" s="1"/>
  <c r="D8949" i="1"/>
  <c r="D8950" i="1"/>
  <c r="D8950" i="2" s="1"/>
  <c r="D8951" i="1"/>
  <c r="D8952" i="1"/>
  <c r="D8952" i="2" s="1"/>
  <c r="E8952" i="2" s="1"/>
  <c r="D8953" i="1"/>
  <c r="D8953" i="2" s="1"/>
  <c r="E8953" i="2" s="1"/>
  <c r="D8954" i="1"/>
  <c r="D8955" i="1"/>
  <c r="D8956" i="1"/>
  <c r="D8957" i="1"/>
  <c r="D8958" i="1"/>
  <c r="D8959" i="1"/>
  <c r="E8959" i="1" s="1"/>
  <c r="D8960" i="1"/>
  <c r="D8961" i="1"/>
  <c r="D8961" i="2" s="1"/>
  <c r="E8961" i="2" s="1"/>
  <c r="D8962" i="1"/>
  <c r="E8962" i="1" s="1"/>
  <c r="D8963" i="1"/>
  <c r="D8963" i="2" s="1"/>
  <c r="D8964" i="1"/>
  <c r="D8965" i="1"/>
  <c r="D8966" i="1"/>
  <c r="D8967" i="1"/>
  <c r="D8967" i="2" s="1"/>
  <c r="D8968" i="1"/>
  <c r="D8968" i="2" s="1"/>
  <c r="E8968" i="2" s="1"/>
  <c r="D8969" i="1"/>
  <c r="D8969" i="2" s="1"/>
  <c r="E8969" i="2" s="1"/>
  <c r="D8970" i="1"/>
  <c r="E8970" i="1" s="1"/>
  <c r="D8971" i="1"/>
  <c r="D8971" i="2" s="1"/>
  <c r="E8971" i="2" s="1"/>
  <c r="D8972" i="1"/>
  <c r="D8973" i="1"/>
  <c r="E8973" i="1" s="1"/>
  <c r="D8974" i="1"/>
  <c r="D8975" i="1"/>
  <c r="D8976" i="1"/>
  <c r="E8976" i="1" s="1"/>
  <c r="D8977" i="1"/>
  <c r="D8978" i="1"/>
  <c r="D8979" i="1"/>
  <c r="E8979" i="1" s="1"/>
  <c r="D8980" i="1"/>
  <c r="D8981" i="1"/>
  <c r="D8981" i="2" s="1"/>
  <c r="D8982" i="1"/>
  <c r="D8983" i="1"/>
  <c r="D8984" i="1"/>
  <c r="D8985" i="1"/>
  <c r="D8986" i="1"/>
  <c r="D8987" i="1"/>
  <c r="D8988" i="1"/>
  <c r="D8989" i="1"/>
  <c r="D8989" i="2" s="1"/>
  <c r="E8989" i="2" s="1"/>
  <c r="D8990" i="1"/>
  <c r="E8990" i="1" s="1"/>
  <c r="D8991" i="1"/>
  <c r="D8991" i="2" s="1"/>
  <c r="D8992" i="1"/>
  <c r="E8992" i="1" s="1"/>
  <c r="D8993" i="1"/>
  <c r="D8994" i="1"/>
  <c r="D8995" i="1"/>
  <c r="D8996" i="1"/>
  <c r="D8997" i="1"/>
  <c r="D8997" i="2" s="1"/>
  <c r="E8997" i="2" s="1"/>
  <c r="D8998" i="1"/>
  <c r="D8999" i="1"/>
  <c r="D8999" i="2" s="1"/>
  <c r="D9000" i="1"/>
  <c r="D9001" i="1"/>
  <c r="D9002" i="1"/>
  <c r="E9002" i="1" s="1"/>
  <c r="D9003" i="1"/>
  <c r="E9003" i="1" s="1"/>
  <c r="D9004" i="1"/>
  <c r="E9004" i="1" s="1"/>
  <c r="D9005" i="1"/>
  <c r="D9006" i="1"/>
  <c r="D9006" i="2" s="1"/>
  <c r="E9006" i="2" s="1"/>
  <c r="D9007" i="1"/>
  <c r="D8408" i="1"/>
  <c r="E8993" i="1"/>
  <c r="E8989" i="1"/>
  <c r="E8988" i="1"/>
  <c r="E8982" i="1"/>
  <c r="E8965" i="1"/>
  <c r="E8964" i="1"/>
  <c r="E8961" i="1"/>
  <c r="E8960" i="1"/>
  <c r="E8957" i="1"/>
  <c r="E8954" i="1"/>
  <c r="E8949" i="1"/>
  <c r="E8947" i="1"/>
  <c r="E8945" i="1"/>
  <c r="E8932" i="1"/>
  <c r="E8930" i="1"/>
  <c r="E8928" i="1"/>
  <c r="E8926" i="1"/>
  <c r="E8923" i="1"/>
  <c r="E8916" i="1"/>
  <c r="E8908" i="1"/>
  <c r="E8904" i="1"/>
  <c r="E8899" i="1"/>
  <c r="E8898" i="1"/>
  <c r="E8889" i="1"/>
  <c r="E8882" i="1"/>
  <c r="E8881" i="1"/>
  <c r="E8876" i="1"/>
  <c r="E8872" i="1"/>
  <c r="E8865" i="1"/>
  <c r="E8863" i="1"/>
  <c r="E8862" i="1"/>
  <c r="E8861" i="1"/>
  <c r="E8858" i="1"/>
  <c r="E8854" i="1"/>
  <c r="E8844" i="1"/>
  <c r="E8842" i="1"/>
  <c r="E8837" i="1"/>
  <c r="E8834" i="1"/>
  <c r="E8826" i="1"/>
  <c r="E8825" i="1"/>
  <c r="E8822" i="1"/>
  <c r="E8820" i="1"/>
  <c r="E8814" i="1"/>
  <c r="E8808" i="1"/>
  <c r="E8804" i="1"/>
  <c r="E8798" i="1"/>
  <c r="E8795" i="1"/>
  <c r="E8793" i="1"/>
  <c r="E8792" i="1"/>
  <c r="E8786" i="1"/>
  <c r="E8783" i="1"/>
  <c r="E8781" i="1"/>
  <c r="E8780" i="1"/>
  <c r="E8764" i="1"/>
  <c r="E8763" i="1"/>
  <c r="E8762" i="1"/>
  <c r="D8753" i="2"/>
  <c r="E8753" i="2" s="1"/>
  <c r="E8737" i="1"/>
  <c r="E8736" i="1"/>
  <c r="E8734" i="1"/>
  <c r="D8732" i="2"/>
  <c r="E8732" i="2" s="1"/>
  <c r="E8730" i="1"/>
  <c r="E8729" i="1"/>
  <c r="E8728" i="1"/>
  <c r="E8724" i="1"/>
  <c r="E8723" i="1"/>
  <c r="E8722" i="1"/>
  <c r="E8712" i="1"/>
  <c r="E8707" i="1"/>
  <c r="E8703" i="1"/>
  <c r="E8701" i="1"/>
  <c r="D8701" i="2"/>
  <c r="E8701" i="2" s="1"/>
  <c r="E8696" i="1"/>
  <c r="E8693" i="1"/>
  <c r="E8679" i="1"/>
  <c r="E8678" i="1"/>
  <c r="E8676" i="1"/>
  <c r="E8675" i="1"/>
  <c r="E8669" i="1"/>
  <c r="E8665" i="1"/>
  <c r="E8664" i="1"/>
  <c r="E8662" i="1"/>
  <c r="D8661" i="2"/>
  <c r="E8661" i="2" s="1"/>
  <c r="E8651" i="1"/>
  <c r="E8647" i="1"/>
  <c r="E8646" i="1"/>
  <c r="E8640" i="1"/>
  <c r="E8639" i="1"/>
  <c r="E8638" i="1"/>
  <c r="E8630" i="1"/>
  <c r="E8624" i="1"/>
  <c r="E8623" i="1"/>
  <c r="E8619" i="1"/>
  <c r="D8618" i="2"/>
  <c r="E8616" i="1"/>
  <c r="E8615" i="1"/>
  <c r="E8614" i="1"/>
  <c r="E8612" i="1"/>
  <c r="E8611" i="1"/>
  <c r="E8610" i="1"/>
  <c r="E8609" i="1"/>
  <c r="D8602" i="2"/>
  <c r="E8602" i="2" s="1"/>
  <c r="E8601" i="1"/>
  <c r="E8599" i="1"/>
  <c r="E8597" i="1"/>
  <c r="E8593" i="1"/>
  <c r="E8591" i="1"/>
  <c r="E8590" i="1"/>
  <c r="D8589" i="2"/>
  <c r="D8588" i="2"/>
  <c r="E8588" i="2" s="1"/>
  <c r="D8587" i="2"/>
  <c r="E8587" i="2" s="1"/>
  <c r="E8586" i="1"/>
  <c r="E8585" i="1"/>
  <c r="E8583" i="1"/>
  <c r="E8582" i="1"/>
  <c r="E8581" i="1"/>
  <c r="E8580" i="1"/>
  <c r="E8573" i="1"/>
  <c r="D8573" i="2"/>
  <c r="E8573" i="2" s="1"/>
  <c r="E8570" i="1"/>
  <c r="D8569" i="2"/>
  <c r="E8569" i="2" s="1"/>
  <c r="E8568" i="1"/>
  <c r="E8567" i="1"/>
  <c r="D8565" i="2"/>
  <c r="E8562" i="1"/>
  <c r="E8561" i="1"/>
  <c r="E8560" i="1"/>
  <c r="D8559" i="2"/>
  <c r="E8558" i="1"/>
  <c r="E8554" i="1"/>
  <c r="E8552" i="1"/>
  <c r="D8551" i="2"/>
  <c r="E8551" i="2" s="1"/>
  <c r="E8546" i="1"/>
  <c r="E8542" i="1"/>
  <c r="E8541" i="1"/>
  <c r="D8540" i="2"/>
  <c r="E8538" i="1"/>
  <c r="E8537" i="1"/>
  <c r="D8535" i="2"/>
  <c r="D8534" i="2"/>
  <c r="E8534" i="2" s="1"/>
  <c r="E8533" i="1"/>
  <c r="E8532" i="1"/>
  <c r="E8531" i="1"/>
  <c r="E8528" i="1"/>
  <c r="E8527" i="1"/>
  <c r="E8525" i="1"/>
  <c r="D8518" i="2"/>
  <c r="E8518" i="2" s="1"/>
  <c r="D8517" i="2"/>
  <c r="D8516" i="2"/>
  <c r="E8515" i="1"/>
  <c r="E8513" i="1"/>
  <c r="E8512" i="1"/>
  <c r="E8511" i="1"/>
  <c r="D8511" i="2"/>
  <c r="E8511" i="2" s="1"/>
  <c r="E8509" i="1"/>
  <c r="E8506" i="1"/>
  <c r="E8504" i="1"/>
  <c r="E8503" i="1"/>
  <c r="E8501" i="1"/>
  <c r="E8497" i="1"/>
  <c r="E8493" i="1"/>
  <c r="D8486" i="2"/>
  <c r="E8486" i="2" s="1"/>
  <c r="E8485" i="1"/>
  <c r="D8485" i="2"/>
  <c r="E8485" i="2" s="1"/>
  <c r="E8478" i="1"/>
  <c r="E8472" i="1"/>
  <c r="E8471" i="1"/>
  <c r="E8470" i="1"/>
  <c r="D8468" i="2"/>
  <c r="E8468" i="2" s="1"/>
  <c r="E8465" i="1"/>
  <c r="E8462" i="1"/>
  <c r="D8461" i="2"/>
  <c r="E8457" i="1"/>
  <c r="E8456" i="1"/>
  <c r="D8455" i="2"/>
  <c r="D8454" i="2"/>
  <c r="E8454" i="2" s="1"/>
  <c r="D8453" i="2"/>
  <c r="E8453" i="2" s="1"/>
  <c r="D8452" i="2"/>
  <c r="E8452" i="2" s="1"/>
  <c r="E8450" i="1"/>
  <c r="D8449" i="2"/>
  <c r="E8449" i="2" s="1"/>
  <c r="E8447" i="1"/>
  <c r="E8446" i="1"/>
  <c r="E8445" i="1"/>
  <c r="E8444" i="1"/>
  <c r="E8442" i="1"/>
  <c r="D8441" i="2"/>
  <c r="E8441" i="2" s="1"/>
  <c r="E8440" i="1"/>
  <c r="E8433" i="1"/>
  <c r="E8431" i="1"/>
  <c r="D8428" i="2"/>
  <c r="E8428" i="2" s="1"/>
  <c r="D8427" i="2"/>
  <c r="E8423" i="1"/>
  <c r="E8422" i="1"/>
  <c r="E8419" i="1"/>
  <c r="E8418" i="1"/>
  <c r="E8416" i="1"/>
  <c r="D8416" i="2"/>
  <c r="E8416" i="2" s="1"/>
  <c r="E8415" i="1"/>
  <c r="D8412" i="2"/>
  <c r="E8412" i="2" s="1"/>
  <c r="C8408" i="2"/>
  <c r="D9007" i="2"/>
  <c r="E9007" i="2" s="1"/>
  <c r="C9007" i="2"/>
  <c r="C9006" i="2"/>
  <c r="D9005" i="2"/>
  <c r="C9005" i="2"/>
  <c r="C9004" i="2"/>
  <c r="D9003" i="2"/>
  <c r="E9003" i="2" s="1"/>
  <c r="C9003" i="2"/>
  <c r="D9002" i="2"/>
  <c r="C9002" i="2"/>
  <c r="C9001" i="2"/>
  <c r="D9000" i="2"/>
  <c r="C9000" i="2"/>
  <c r="C8999" i="2"/>
  <c r="D8998" i="2"/>
  <c r="E8998" i="2" s="1"/>
  <c r="C8998" i="2"/>
  <c r="C8997" i="2"/>
  <c r="C8996" i="2"/>
  <c r="C8995" i="2"/>
  <c r="C8994" i="2"/>
  <c r="D8993" i="2"/>
  <c r="C8993" i="2"/>
  <c r="D8992" i="2"/>
  <c r="C8992" i="2"/>
  <c r="C8991" i="2"/>
  <c r="C8990" i="2"/>
  <c r="C8989" i="2"/>
  <c r="D8988" i="2"/>
  <c r="E8988" i="2" s="1"/>
  <c r="C8988" i="2"/>
  <c r="D8987" i="2"/>
  <c r="E8987" i="2" s="1"/>
  <c r="C8987" i="2"/>
  <c r="D8986" i="2"/>
  <c r="C8986" i="2"/>
  <c r="D8985" i="2"/>
  <c r="E8985" i="2" s="1"/>
  <c r="C8985" i="2"/>
  <c r="D8984" i="2"/>
  <c r="E8984" i="2" s="1"/>
  <c r="C8984" i="2"/>
  <c r="D8983" i="2"/>
  <c r="C8983" i="2"/>
  <c r="D8982" i="2"/>
  <c r="E8982" i="2" s="1"/>
  <c r="C8982" i="2"/>
  <c r="C8981" i="2"/>
  <c r="C8980" i="2"/>
  <c r="D8979" i="2"/>
  <c r="E8979" i="2" s="1"/>
  <c r="C8979" i="2"/>
  <c r="D8978" i="2"/>
  <c r="C8978" i="2"/>
  <c r="D8977" i="2"/>
  <c r="C8977" i="2"/>
  <c r="D8976" i="2"/>
  <c r="E8976" i="2" s="1"/>
  <c r="C8976" i="2"/>
  <c r="C8975" i="2"/>
  <c r="D8974" i="2"/>
  <c r="E8974" i="2" s="1"/>
  <c r="C8974" i="2"/>
  <c r="D8973" i="2"/>
  <c r="E8973" i="2" s="1"/>
  <c r="C8973" i="2"/>
  <c r="D8972" i="2"/>
  <c r="C8972" i="2"/>
  <c r="C8971" i="2"/>
  <c r="D8970" i="2"/>
  <c r="E8970" i="2" s="1"/>
  <c r="C8970" i="2"/>
  <c r="C8969" i="2"/>
  <c r="C8968" i="2"/>
  <c r="C8967" i="2"/>
  <c r="E8966" i="2"/>
  <c r="D8966" i="2"/>
  <c r="C8966" i="2"/>
  <c r="D8965" i="2"/>
  <c r="C8965" i="2"/>
  <c r="D8964" i="2"/>
  <c r="C8964" i="2"/>
  <c r="C8963" i="2"/>
  <c r="D8962" i="2"/>
  <c r="E8962" i="2" s="1"/>
  <c r="C8962" i="2"/>
  <c r="C8961" i="2"/>
  <c r="D8960" i="2"/>
  <c r="E8960" i="2" s="1"/>
  <c r="C8960" i="2"/>
  <c r="D8959" i="2"/>
  <c r="E8959" i="2" s="1"/>
  <c r="C8959" i="2"/>
  <c r="D8958" i="2"/>
  <c r="C8958" i="2"/>
  <c r="D8957" i="2"/>
  <c r="E8957" i="2" s="1"/>
  <c r="C8957" i="2"/>
  <c r="C8956" i="2"/>
  <c r="C8955" i="2"/>
  <c r="D8954" i="2"/>
  <c r="E8954" i="2" s="1"/>
  <c r="C8954" i="2"/>
  <c r="C8953" i="2"/>
  <c r="C8952" i="2"/>
  <c r="D8951" i="2"/>
  <c r="C8951" i="2"/>
  <c r="C8950" i="2"/>
  <c r="D8949" i="2"/>
  <c r="C8949" i="2"/>
  <c r="C8948" i="2"/>
  <c r="C8947" i="2"/>
  <c r="C8946" i="2"/>
  <c r="D8945" i="2"/>
  <c r="E8945" i="2" s="1"/>
  <c r="C8945" i="2"/>
  <c r="D8944" i="2"/>
  <c r="C8944" i="2"/>
  <c r="C8943" i="2"/>
  <c r="D8942" i="2"/>
  <c r="E8942" i="2" s="1"/>
  <c r="C8942" i="2"/>
  <c r="D8941" i="2"/>
  <c r="C8941" i="2"/>
  <c r="C8940" i="2"/>
  <c r="C8939" i="2"/>
  <c r="D8938" i="2"/>
  <c r="E8938" i="2" s="1"/>
  <c r="C8938" i="2"/>
  <c r="D8937" i="2"/>
  <c r="C8937" i="2"/>
  <c r="D8936" i="2"/>
  <c r="E8936" i="2" s="1"/>
  <c r="C8936" i="2"/>
  <c r="C8935" i="2"/>
  <c r="C8934" i="2"/>
  <c r="D8933" i="2"/>
  <c r="E8933" i="2" s="1"/>
  <c r="C8933" i="2"/>
  <c r="D8932" i="2"/>
  <c r="E8932" i="2" s="1"/>
  <c r="C8932" i="2"/>
  <c r="C8931" i="2"/>
  <c r="C8930" i="2"/>
  <c r="D8929" i="2"/>
  <c r="C8929" i="2"/>
  <c r="C8928" i="2"/>
  <c r="D8927" i="2"/>
  <c r="C8927" i="2"/>
  <c r="D8926" i="2"/>
  <c r="E8926" i="2" s="1"/>
  <c r="C8926" i="2"/>
  <c r="D8925" i="2"/>
  <c r="E8925" i="2" s="1"/>
  <c r="C8925" i="2"/>
  <c r="C8924" i="2"/>
  <c r="D8923" i="2"/>
  <c r="C8923" i="2"/>
  <c r="C8922" i="2"/>
  <c r="D8921" i="2"/>
  <c r="C8921" i="2"/>
  <c r="C8920" i="2"/>
  <c r="C8919" i="2"/>
  <c r="D8918" i="2"/>
  <c r="E8918" i="2" s="1"/>
  <c r="C8918" i="2"/>
  <c r="C8917" i="2"/>
  <c r="D8916" i="2"/>
  <c r="C8916" i="2"/>
  <c r="C8915" i="2"/>
  <c r="D8914" i="2"/>
  <c r="E8914" i="2" s="1"/>
  <c r="C8914" i="2"/>
  <c r="C8913" i="2"/>
  <c r="C8912" i="2"/>
  <c r="C8911" i="2"/>
  <c r="E8910" i="2"/>
  <c r="D8910" i="2"/>
  <c r="C8910" i="2"/>
  <c r="D8909" i="2"/>
  <c r="C8909" i="2"/>
  <c r="D8908" i="2"/>
  <c r="E8908" i="2" s="1"/>
  <c r="C8908" i="2"/>
  <c r="D8907" i="2"/>
  <c r="C8907" i="2"/>
  <c r="D8906" i="2"/>
  <c r="E8906" i="2" s="1"/>
  <c r="C8906" i="2"/>
  <c r="C8905" i="2"/>
  <c r="D8904" i="2"/>
  <c r="E8904" i="2" s="1"/>
  <c r="C8904" i="2"/>
  <c r="D8903" i="2"/>
  <c r="E8903" i="2" s="1"/>
  <c r="C8903" i="2"/>
  <c r="D8902" i="2"/>
  <c r="C8902" i="2"/>
  <c r="D8901" i="2"/>
  <c r="C8901" i="2"/>
  <c r="C8900" i="2"/>
  <c r="C8899" i="2"/>
  <c r="D8898" i="2"/>
  <c r="E8898" i="2" s="1"/>
  <c r="C8898" i="2"/>
  <c r="C8897" i="2"/>
  <c r="C8896" i="2"/>
  <c r="C8895" i="2"/>
  <c r="C8894" i="2"/>
  <c r="D8893" i="2"/>
  <c r="C8893" i="2"/>
  <c r="C8892" i="2"/>
  <c r="D8891" i="2"/>
  <c r="E8891" i="2" s="1"/>
  <c r="C8891" i="2"/>
  <c r="D8890" i="2"/>
  <c r="E8890" i="2" s="1"/>
  <c r="C8890" i="2"/>
  <c r="C8889" i="2"/>
  <c r="D8888" i="2"/>
  <c r="C8888" i="2"/>
  <c r="C8887" i="2"/>
  <c r="D8886" i="2"/>
  <c r="E8886" i="2" s="1"/>
  <c r="C8886" i="2"/>
  <c r="D8885" i="2"/>
  <c r="C8885" i="2"/>
  <c r="C8884" i="2"/>
  <c r="C8883" i="2"/>
  <c r="D8882" i="2"/>
  <c r="E8882" i="2" s="1"/>
  <c r="C8882" i="2"/>
  <c r="D8881" i="2"/>
  <c r="C8881" i="2"/>
  <c r="D8880" i="2"/>
  <c r="E8880" i="2" s="1"/>
  <c r="C8880" i="2"/>
  <c r="C8879" i="2"/>
  <c r="C8878" i="2"/>
  <c r="D8877" i="2"/>
  <c r="E8877" i="2" s="1"/>
  <c r="C8877" i="2"/>
  <c r="D8876" i="2"/>
  <c r="E8876" i="2" s="1"/>
  <c r="C8876" i="2"/>
  <c r="D8875" i="2"/>
  <c r="E8875" i="2" s="1"/>
  <c r="C8875" i="2"/>
  <c r="D8874" i="2"/>
  <c r="C8874" i="2"/>
  <c r="C8873" i="2"/>
  <c r="D8872" i="2"/>
  <c r="C8872" i="2"/>
  <c r="C8871" i="2"/>
  <c r="C8870" i="2"/>
  <c r="C8869" i="2"/>
  <c r="C8868" i="2"/>
  <c r="D8867" i="2"/>
  <c r="E8867" i="2" s="1"/>
  <c r="C8867" i="2"/>
  <c r="C8866" i="2"/>
  <c r="D8865" i="2"/>
  <c r="E8865" i="2" s="1"/>
  <c r="C8865" i="2"/>
  <c r="D8864" i="2"/>
  <c r="E8864" i="2" s="1"/>
  <c r="C8864" i="2"/>
  <c r="D8863" i="2"/>
  <c r="E8863" i="2" s="1"/>
  <c r="C8863" i="2"/>
  <c r="D8862" i="2"/>
  <c r="E8862" i="2" s="1"/>
  <c r="C8862" i="2"/>
  <c r="D8861" i="2"/>
  <c r="E8861" i="2" s="1"/>
  <c r="C8861" i="2"/>
  <c r="C8860" i="2"/>
  <c r="C8859" i="2"/>
  <c r="D8858" i="2"/>
  <c r="C8858" i="2"/>
  <c r="C8857" i="2"/>
  <c r="C8856" i="2"/>
  <c r="C8855" i="2"/>
  <c r="D8854" i="2"/>
  <c r="E8854" i="2" s="1"/>
  <c r="C8854" i="2"/>
  <c r="D8853" i="2"/>
  <c r="C8853" i="2"/>
  <c r="D8852" i="2"/>
  <c r="C8852" i="2"/>
  <c r="D8851" i="2"/>
  <c r="E8851" i="2" s="1"/>
  <c r="C8851" i="2"/>
  <c r="C8850" i="2"/>
  <c r="D8849" i="2"/>
  <c r="E8849" i="2" s="1"/>
  <c r="C8849" i="2"/>
  <c r="D8848" i="2"/>
  <c r="C8848" i="2"/>
  <c r="D8847" i="2"/>
  <c r="C8847" i="2"/>
  <c r="D8846" i="2"/>
  <c r="E8846" i="2" s="1"/>
  <c r="C8846" i="2"/>
  <c r="D8845" i="2"/>
  <c r="C8845" i="2"/>
  <c r="D8844" i="2"/>
  <c r="C8844" i="2"/>
  <c r="D8843" i="2"/>
  <c r="C8843" i="2"/>
  <c r="D8842" i="2"/>
  <c r="E8842" i="2" s="1"/>
  <c r="C8842" i="2"/>
  <c r="D8841" i="2"/>
  <c r="E8841" i="2" s="1"/>
  <c r="C8841" i="2"/>
  <c r="C8840" i="2"/>
  <c r="D8839" i="2"/>
  <c r="C8839" i="2"/>
  <c r="C8838" i="2"/>
  <c r="C8837" i="2"/>
  <c r="C8836" i="2"/>
  <c r="C8835" i="2"/>
  <c r="D8834" i="2"/>
  <c r="C8834" i="2"/>
  <c r="C8833" i="2"/>
  <c r="D8832" i="2"/>
  <c r="C8832" i="2"/>
  <c r="C8831" i="2"/>
  <c r="C8830" i="2"/>
  <c r="C8829" i="2"/>
  <c r="C8828" i="2"/>
  <c r="C8827" i="2"/>
  <c r="C8826" i="2"/>
  <c r="D8825" i="2"/>
  <c r="E8825" i="2" s="1"/>
  <c r="C8825" i="2"/>
  <c r="D8824" i="2"/>
  <c r="C8824" i="2"/>
  <c r="D8823" i="2"/>
  <c r="E8823" i="2" s="1"/>
  <c r="C8823" i="2"/>
  <c r="C8822" i="2"/>
  <c r="D8821" i="2"/>
  <c r="E8821" i="2" s="1"/>
  <c r="C8821" i="2"/>
  <c r="D8820" i="2"/>
  <c r="E8820" i="2" s="1"/>
  <c r="C8820" i="2"/>
  <c r="D8819" i="2"/>
  <c r="C8819" i="2"/>
  <c r="D8818" i="2"/>
  <c r="C8818" i="2"/>
  <c r="D8817" i="2"/>
  <c r="E8817" i="2" s="1"/>
  <c r="C8817" i="2"/>
  <c r="C8816" i="2"/>
  <c r="D8815" i="2"/>
  <c r="E8815" i="2" s="1"/>
  <c r="C8815" i="2"/>
  <c r="C8814" i="2"/>
  <c r="C8813" i="2"/>
  <c r="C8812" i="2"/>
  <c r="D8811" i="2"/>
  <c r="C8811" i="2"/>
  <c r="C8810" i="2"/>
  <c r="D8809" i="2"/>
  <c r="C8809" i="2"/>
  <c r="C8808" i="2"/>
  <c r="C8807" i="2"/>
  <c r="D8806" i="2"/>
  <c r="E8806" i="2" s="1"/>
  <c r="C8806" i="2"/>
  <c r="D8805" i="2"/>
  <c r="E8805" i="2" s="1"/>
  <c r="C8805" i="2"/>
  <c r="C8804" i="2"/>
  <c r="C8803" i="2"/>
  <c r="C8802" i="2"/>
  <c r="C8801" i="2"/>
  <c r="C8800" i="2"/>
  <c r="C8799" i="2"/>
  <c r="D8798" i="2"/>
  <c r="E8798" i="2" s="1"/>
  <c r="C8798" i="2"/>
  <c r="C8797" i="2"/>
  <c r="E8796" i="2"/>
  <c r="D8796" i="2"/>
  <c r="C8796" i="2"/>
  <c r="D8795" i="2"/>
  <c r="E8795" i="2" s="1"/>
  <c r="C8795" i="2"/>
  <c r="C8794" i="2"/>
  <c r="D8793" i="2"/>
  <c r="C8793" i="2"/>
  <c r="D8792" i="2"/>
  <c r="E8792" i="2" s="1"/>
  <c r="C8792" i="2"/>
  <c r="D8791" i="2"/>
  <c r="E8791" i="2" s="1"/>
  <c r="C8791" i="2"/>
  <c r="D8790" i="2"/>
  <c r="C8790" i="2"/>
  <c r="D8789" i="2"/>
  <c r="E8789" i="2" s="1"/>
  <c r="C8789" i="2"/>
  <c r="C8788" i="2"/>
  <c r="D8787" i="2"/>
  <c r="E8787" i="2" s="1"/>
  <c r="C8787" i="2"/>
  <c r="D8786" i="2"/>
  <c r="E8786" i="2" s="1"/>
  <c r="C8786" i="2"/>
  <c r="D8785" i="2"/>
  <c r="C8785" i="2"/>
  <c r="C8784" i="2"/>
  <c r="D8783" i="2"/>
  <c r="E8783" i="2" s="1"/>
  <c r="C8783" i="2"/>
  <c r="D8782" i="2"/>
  <c r="C8782" i="2"/>
  <c r="D8781" i="2"/>
  <c r="E8781" i="2" s="1"/>
  <c r="C8781" i="2"/>
  <c r="C8780" i="2"/>
  <c r="D8779" i="2"/>
  <c r="E8779" i="2" s="1"/>
  <c r="C8779" i="2"/>
  <c r="D8778" i="2"/>
  <c r="C8778" i="2"/>
  <c r="C8777" i="2"/>
  <c r="C8776" i="2"/>
  <c r="D8775" i="2"/>
  <c r="E8775" i="2" s="1"/>
  <c r="C8775" i="2"/>
  <c r="C8774" i="2"/>
  <c r="C8773" i="2"/>
  <c r="C8772" i="2"/>
  <c r="C8771" i="2"/>
  <c r="D8770" i="2"/>
  <c r="E8770" i="2" s="1"/>
  <c r="C8770" i="2"/>
  <c r="D8769" i="2"/>
  <c r="E8769" i="2" s="1"/>
  <c r="C8769" i="2"/>
  <c r="C8768" i="2"/>
  <c r="D8767" i="2"/>
  <c r="C8767" i="2"/>
  <c r="D8766" i="2"/>
  <c r="E8766" i="2" s="1"/>
  <c r="C8766" i="2"/>
  <c r="D8765" i="2"/>
  <c r="E8765" i="2" s="1"/>
  <c r="C8765" i="2"/>
  <c r="D8764" i="2"/>
  <c r="E8764" i="2" s="1"/>
  <c r="C8764" i="2"/>
  <c r="D8763" i="2"/>
  <c r="C8763" i="2"/>
  <c r="D8762" i="2"/>
  <c r="E8762" i="2" s="1"/>
  <c r="C8762" i="2"/>
  <c r="D8761" i="2"/>
  <c r="C8761" i="2"/>
  <c r="C8760" i="2"/>
  <c r="D8759" i="2"/>
  <c r="E8759" i="2" s="1"/>
  <c r="C8759" i="2"/>
  <c r="D8758" i="2"/>
  <c r="C8758" i="2"/>
  <c r="D8757" i="2"/>
  <c r="E8757" i="2" s="1"/>
  <c r="C8757" i="2"/>
  <c r="C8756" i="2"/>
  <c r="D8755" i="2"/>
  <c r="C8755" i="2"/>
  <c r="C8754" i="2"/>
  <c r="C8753" i="2"/>
  <c r="D8752" i="2"/>
  <c r="E8752" i="2" s="1"/>
  <c r="C8752" i="2"/>
  <c r="D8751" i="2"/>
  <c r="E8751" i="2" s="1"/>
  <c r="C8751" i="2"/>
  <c r="C8750" i="2"/>
  <c r="C8749" i="2"/>
  <c r="D8748" i="2"/>
  <c r="E8748" i="2" s="1"/>
  <c r="C8748" i="2"/>
  <c r="C8747" i="2"/>
  <c r="C8746" i="2"/>
  <c r="C8745" i="2"/>
  <c r="C8744" i="2"/>
  <c r="C8743" i="2"/>
  <c r="D8742" i="2"/>
  <c r="E8742" i="2" s="1"/>
  <c r="C8742" i="2"/>
  <c r="D8741" i="2"/>
  <c r="E8741" i="2" s="1"/>
  <c r="C8741" i="2"/>
  <c r="C8740" i="2"/>
  <c r="C8739" i="2"/>
  <c r="D8738" i="2"/>
  <c r="E8738" i="2" s="1"/>
  <c r="C8738" i="2"/>
  <c r="D8737" i="2"/>
  <c r="E8737" i="2" s="1"/>
  <c r="C8737" i="2"/>
  <c r="D8736" i="2"/>
  <c r="C8736" i="2"/>
  <c r="C8735" i="2"/>
  <c r="D8734" i="2"/>
  <c r="C8734" i="2"/>
  <c r="D8733" i="2"/>
  <c r="C8733" i="2"/>
  <c r="C8732" i="2"/>
  <c r="C8731" i="2"/>
  <c r="D8730" i="2"/>
  <c r="E8730" i="2" s="1"/>
  <c r="C8730" i="2"/>
  <c r="D8729" i="2"/>
  <c r="C8729" i="2"/>
  <c r="D8728" i="2"/>
  <c r="E8728" i="2" s="1"/>
  <c r="C8728" i="2"/>
  <c r="C8727" i="2"/>
  <c r="C8726" i="2"/>
  <c r="C8725" i="2"/>
  <c r="D8724" i="2"/>
  <c r="E8724" i="2" s="1"/>
  <c r="C8724" i="2"/>
  <c r="C8723" i="2"/>
  <c r="D8722" i="2"/>
  <c r="E8722" i="2" s="1"/>
  <c r="C8722" i="2"/>
  <c r="D8721" i="2"/>
  <c r="C8721" i="2"/>
  <c r="D8720" i="2"/>
  <c r="E8720" i="2" s="1"/>
  <c r="C8720" i="2"/>
  <c r="C8719" i="2"/>
  <c r="C8718" i="2"/>
  <c r="C8717" i="2"/>
  <c r="C8716" i="2"/>
  <c r="C8715" i="2"/>
  <c r="C8714" i="2"/>
  <c r="D8713" i="2"/>
  <c r="C8713" i="2"/>
  <c r="D8712" i="2"/>
  <c r="C8712" i="2"/>
  <c r="C8711" i="2"/>
  <c r="C8710" i="2"/>
  <c r="C8709" i="2"/>
  <c r="D8708" i="2"/>
  <c r="E8708" i="2" s="1"/>
  <c r="C8708" i="2"/>
  <c r="D8707" i="2"/>
  <c r="E8707" i="2" s="1"/>
  <c r="C8707" i="2"/>
  <c r="D8706" i="2"/>
  <c r="E8706" i="2" s="1"/>
  <c r="C8706" i="2"/>
  <c r="C8705" i="2"/>
  <c r="D8704" i="2"/>
  <c r="C8704" i="2"/>
  <c r="C8703" i="2"/>
  <c r="D8702" i="2"/>
  <c r="E8702" i="2" s="1"/>
  <c r="C8702" i="2"/>
  <c r="C8701" i="2"/>
  <c r="D8700" i="2"/>
  <c r="E8700" i="2" s="1"/>
  <c r="C8700" i="2"/>
  <c r="D8699" i="2"/>
  <c r="E8699" i="2" s="1"/>
  <c r="C8699" i="2"/>
  <c r="D8698" i="2"/>
  <c r="E8698" i="2" s="1"/>
  <c r="C8698" i="2"/>
  <c r="C8697" i="2"/>
  <c r="D8696" i="2"/>
  <c r="E8696" i="2" s="1"/>
  <c r="C8696" i="2"/>
  <c r="D8695" i="2"/>
  <c r="C8695" i="2"/>
  <c r="C8694" i="2"/>
  <c r="C8693" i="2"/>
  <c r="D8692" i="2"/>
  <c r="C8692" i="2"/>
  <c r="D8691" i="2"/>
  <c r="E8691" i="2" s="1"/>
  <c r="C8691" i="2"/>
  <c r="C8690" i="2"/>
  <c r="C8689" i="2"/>
  <c r="C8688" i="2"/>
  <c r="C8687" i="2"/>
  <c r="C8686" i="2"/>
  <c r="D8685" i="2"/>
  <c r="E8685" i="2" s="1"/>
  <c r="C8685" i="2"/>
  <c r="C8684" i="2"/>
  <c r="C8683" i="2"/>
  <c r="C8682" i="2"/>
  <c r="D8681" i="2"/>
  <c r="E8681" i="2" s="1"/>
  <c r="C8681" i="2"/>
  <c r="D8680" i="2"/>
  <c r="C8680" i="2"/>
  <c r="D8679" i="2"/>
  <c r="E8679" i="2" s="1"/>
  <c r="C8679" i="2"/>
  <c r="D8678" i="2"/>
  <c r="E8678" i="2" s="1"/>
  <c r="C8678" i="2"/>
  <c r="D8677" i="2"/>
  <c r="E8677" i="2" s="1"/>
  <c r="C8677" i="2"/>
  <c r="D8676" i="2"/>
  <c r="E8676" i="2" s="1"/>
  <c r="C8676" i="2"/>
  <c r="D8675" i="2"/>
  <c r="C8675" i="2"/>
  <c r="C8674" i="2"/>
  <c r="D8673" i="2"/>
  <c r="E8673" i="2" s="1"/>
  <c r="C8673" i="2"/>
  <c r="D8672" i="2"/>
  <c r="E8672" i="2" s="1"/>
  <c r="C8672" i="2"/>
  <c r="C8671" i="2"/>
  <c r="C8670" i="2"/>
  <c r="C8669" i="2"/>
  <c r="C8668" i="2"/>
  <c r="D8667" i="2"/>
  <c r="E8667" i="2" s="1"/>
  <c r="C8667" i="2"/>
  <c r="D8666" i="2"/>
  <c r="E8666" i="2" s="1"/>
  <c r="C8666" i="2"/>
  <c r="D8665" i="2"/>
  <c r="C8665" i="2"/>
  <c r="D8664" i="2"/>
  <c r="E8664" i="2" s="1"/>
  <c r="C8664" i="2"/>
  <c r="C8663" i="2"/>
  <c r="C8662" i="2"/>
  <c r="C8661" i="2"/>
  <c r="C8660" i="2"/>
  <c r="C8659" i="2"/>
  <c r="D8658" i="2"/>
  <c r="E8658" i="2" s="1"/>
  <c r="C8658" i="2"/>
  <c r="D8657" i="2"/>
  <c r="C8657" i="2"/>
  <c r="C8656" i="2"/>
  <c r="C8655" i="2"/>
  <c r="C8654" i="2"/>
  <c r="D8653" i="2"/>
  <c r="E8653" i="2" s="1"/>
  <c r="C8653" i="2"/>
  <c r="C8652" i="2"/>
  <c r="D8651" i="2"/>
  <c r="C8651" i="2"/>
  <c r="D8650" i="2"/>
  <c r="E8650" i="2" s="1"/>
  <c r="C8650" i="2"/>
  <c r="D8649" i="2"/>
  <c r="E8649" i="2" s="1"/>
  <c r="C8649" i="2"/>
  <c r="D8648" i="2"/>
  <c r="E8648" i="2" s="1"/>
  <c r="C8648" i="2"/>
  <c r="D8647" i="2"/>
  <c r="E8647" i="2" s="1"/>
  <c r="C8647" i="2"/>
  <c r="D8646" i="2"/>
  <c r="C8646" i="2"/>
  <c r="C8645" i="2"/>
  <c r="D8644" i="2"/>
  <c r="E8644" i="2" s="1"/>
  <c r="C8644" i="2"/>
  <c r="C8643" i="2"/>
  <c r="D8642" i="2"/>
  <c r="C8642" i="2"/>
  <c r="D8641" i="2"/>
  <c r="E8641" i="2" s="1"/>
  <c r="C8641" i="2"/>
  <c r="D8640" i="2"/>
  <c r="E8640" i="2" s="1"/>
  <c r="C8640" i="2"/>
  <c r="D8639" i="2"/>
  <c r="E8639" i="2" s="1"/>
  <c r="C8639" i="2"/>
  <c r="D8638" i="2"/>
  <c r="C8638" i="2"/>
  <c r="C8637" i="2"/>
  <c r="D8636" i="2"/>
  <c r="C8636" i="2"/>
  <c r="C8635" i="2"/>
  <c r="D8634" i="2"/>
  <c r="E8634" i="2" s="1"/>
  <c r="C8634" i="2"/>
  <c r="C8633" i="2"/>
  <c r="C8632" i="2"/>
  <c r="C8631" i="2"/>
  <c r="D8630" i="2"/>
  <c r="E8630" i="2" s="1"/>
  <c r="C8630" i="2"/>
  <c r="D8629" i="2"/>
  <c r="E8629" i="2" s="1"/>
  <c r="C8629" i="2"/>
  <c r="C8628" i="2"/>
  <c r="D8627" i="2"/>
  <c r="E8627" i="2" s="1"/>
  <c r="C8627" i="2"/>
  <c r="C8626" i="2"/>
  <c r="D8625" i="2"/>
  <c r="E8625" i="2" s="1"/>
  <c r="C8625" i="2"/>
  <c r="D8624" i="2"/>
  <c r="E8624" i="2" s="1"/>
  <c r="C8624" i="2"/>
  <c r="D8623" i="2"/>
  <c r="C8623" i="2"/>
  <c r="D8622" i="2"/>
  <c r="E8622" i="2" s="1"/>
  <c r="C8622" i="2"/>
  <c r="C8621" i="2"/>
  <c r="D8620" i="2"/>
  <c r="E8620" i="2" s="1"/>
  <c r="C8620" i="2"/>
  <c r="D8619" i="2"/>
  <c r="E8619" i="2" s="1"/>
  <c r="C8619" i="2"/>
  <c r="C8618" i="2"/>
  <c r="C8617" i="2"/>
  <c r="D8616" i="2"/>
  <c r="E8616" i="2" s="1"/>
  <c r="C8616" i="2"/>
  <c r="C8615" i="2"/>
  <c r="D8614" i="2"/>
  <c r="C8614" i="2"/>
  <c r="D8613" i="2"/>
  <c r="C8613" i="2"/>
  <c r="C8612" i="2"/>
  <c r="C8611" i="2"/>
  <c r="C8610" i="2"/>
  <c r="C8609" i="2"/>
  <c r="D8608" i="2"/>
  <c r="E8608" i="2" s="1"/>
  <c r="C8608" i="2"/>
  <c r="C8607" i="2"/>
  <c r="D8606" i="2"/>
  <c r="C8606" i="2"/>
  <c r="C8605" i="2"/>
  <c r="C8604" i="2"/>
  <c r="C8603" i="2"/>
  <c r="C8602" i="2"/>
  <c r="C8601" i="2"/>
  <c r="C8600" i="2"/>
  <c r="C8599" i="2"/>
  <c r="D8598" i="2"/>
  <c r="E8598" i="2" s="1"/>
  <c r="C8598" i="2"/>
  <c r="C8597" i="2"/>
  <c r="D8596" i="2"/>
  <c r="E8596" i="2" s="1"/>
  <c r="C8596" i="2"/>
  <c r="C8595" i="2"/>
  <c r="D8594" i="2"/>
  <c r="C8594" i="2"/>
  <c r="C8593" i="2"/>
  <c r="D8592" i="2"/>
  <c r="C8592" i="2"/>
  <c r="D8591" i="2"/>
  <c r="E8591" i="2" s="1"/>
  <c r="C8591" i="2"/>
  <c r="D8590" i="2"/>
  <c r="E8590" i="2" s="1"/>
  <c r="C8590" i="2"/>
  <c r="C8589" i="2"/>
  <c r="C8588" i="2"/>
  <c r="C8587" i="2"/>
  <c r="D8586" i="2"/>
  <c r="C8586" i="2"/>
  <c r="D8585" i="2"/>
  <c r="E8585" i="2" s="1"/>
  <c r="C8585" i="2"/>
  <c r="D8584" i="2"/>
  <c r="E8584" i="2" s="1"/>
  <c r="C8584" i="2"/>
  <c r="C8583" i="2"/>
  <c r="C8582" i="2"/>
  <c r="D8581" i="2"/>
  <c r="E8581" i="2" s="1"/>
  <c r="C8581" i="2"/>
  <c r="D8580" i="2"/>
  <c r="E8580" i="2" s="1"/>
  <c r="C8580" i="2"/>
  <c r="C8579" i="2"/>
  <c r="C8578" i="2"/>
  <c r="D8577" i="2"/>
  <c r="C8577" i="2"/>
  <c r="C8576" i="2"/>
  <c r="C8575" i="2"/>
  <c r="D8574" i="2"/>
  <c r="E8574" i="2" s="1"/>
  <c r="C8574" i="2"/>
  <c r="C8573" i="2"/>
  <c r="C8572" i="2"/>
  <c r="C8571" i="2"/>
  <c r="D8570" i="2"/>
  <c r="E8570" i="2" s="1"/>
  <c r="C8570" i="2"/>
  <c r="C8569" i="2"/>
  <c r="C8568" i="2"/>
  <c r="D8567" i="2"/>
  <c r="C8567" i="2"/>
  <c r="C8566" i="2"/>
  <c r="C8565" i="2"/>
  <c r="C8564" i="2"/>
  <c r="D8563" i="2"/>
  <c r="E8563" i="2" s="1"/>
  <c r="C8563" i="2"/>
  <c r="C8562" i="2"/>
  <c r="D8561" i="2"/>
  <c r="E8561" i="2" s="1"/>
  <c r="C8561" i="2"/>
  <c r="D8560" i="2"/>
  <c r="E8560" i="2" s="1"/>
  <c r="C8560" i="2"/>
  <c r="C8559" i="2"/>
  <c r="C8558" i="2"/>
  <c r="C8557" i="2"/>
  <c r="D8556" i="2"/>
  <c r="E8556" i="2" s="1"/>
  <c r="C8556" i="2"/>
  <c r="D8555" i="2"/>
  <c r="E8555" i="2" s="1"/>
  <c r="C8555" i="2"/>
  <c r="C8554" i="2"/>
  <c r="D8553" i="2"/>
  <c r="E8553" i="2" s="1"/>
  <c r="C8553" i="2"/>
  <c r="D8552" i="2"/>
  <c r="E8552" i="2" s="1"/>
  <c r="C8552" i="2"/>
  <c r="C8551" i="2"/>
  <c r="C8550" i="2"/>
  <c r="C8549" i="2"/>
  <c r="C8548" i="2"/>
  <c r="C8547" i="2"/>
  <c r="C8546" i="2"/>
  <c r="C8545" i="2"/>
  <c r="C8544" i="2"/>
  <c r="D8543" i="2"/>
  <c r="E8543" i="2" s="1"/>
  <c r="C8543" i="2"/>
  <c r="D8542" i="2"/>
  <c r="E8542" i="2" s="1"/>
  <c r="C8542" i="2"/>
  <c r="C8541" i="2"/>
  <c r="C8540" i="2"/>
  <c r="C8539" i="2"/>
  <c r="D8538" i="2"/>
  <c r="C8538" i="2"/>
  <c r="D8537" i="2"/>
  <c r="C8537" i="2"/>
  <c r="D8536" i="2"/>
  <c r="E8536" i="2" s="1"/>
  <c r="C8536" i="2"/>
  <c r="C8535" i="2"/>
  <c r="C8534" i="2"/>
  <c r="C8533" i="2"/>
  <c r="C8532" i="2"/>
  <c r="C8531" i="2"/>
  <c r="D8530" i="2"/>
  <c r="E8530" i="2" s="1"/>
  <c r="C8530" i="2"/>
  <c r="C8529" i="2"/>
  <c r="D8528" i="2"/>
  <c r="E8528" i="2" s="1"/>
  <c r="C8528" i="2"/>
  <c r="C8527" i="2"/>
  <c r="C8526" i="2"/>
  <c r="C8525" i="2"/>
  <c r="D8524" i="2"/>
  <c r="E8524" i="2" s="1"/>
  <c r="C8524" i="2"/>
  <c r="C8523" i="2"/>
  <c r="C8522" i="2"/>
  <c r="D8521" i="2"/>
  <c r="E8521" i="2" s="1"/>
  <c r="C8521" i="2"/>
  <c r="C8520" i="2"/>
  <c r="C8519" i="2"/>
  <c r="C8518" i="2"/>
  <c r="C8517" i="2"/>
  <c r="C8516" i="2"/>
  <c r="D8515" i="2"/>
  <c r="C8515" i="2"/>
  <c r="C8514" i="2"/>
  <c r="D8513" i="2"/>
  <c r="E8513" i="2" s="1"/>
  <c r="C8513" i="2"/>
  <c r="D8512" i="2"/>
  <c r="E8512" i="2" s="1"/>
  <c r="C8512" i="2"/>
  <c r="C8511" i="2"/>
  <c r="C8510" i="2"/>
  <c r="D8509" i="2"/>
  <c r="C8509" i="2"/>
  <c r="D8508" i="2"/>
  <c r="C8508" i="2"/>
  <c r="C8507" i="2"/>
  <c r="C8506" i="2"/>
  <c r="D8505" i="2"/>
  <c r="E8505" i="2" s="1"/>
  <c r="C8505" i="2"/>
  <c r="C8504" i="2"/>
  <c r="D8503" i="2"/>
  <c r="E8503" i="2" s="1"/>
  <c r="C8503" i="2"/>
  <c r="D8502" i="2"/>
  <c r="E8502" i="2" s="1"/>
  <c r="C8502" i="2"/>
  <c r="C8501" i="2"/>
  <c r="C8500" i="2"/>
  <c r="D8499" i="2"/>
  <c r="C8499" i="2"/>
  <c r="D8498" i="2"/>
  <c r="E8498" i="2" s="1"/>
  <c r="C8498" i="2"/>
  <c r="C8497" i="2"/>
  <c r="D8496" i="2"/>
  <c r="C8496" i="2"/>
  <c r="D8495" i="2"/>
  <c r="E8495" i="2" s="1"/>
  <c r="C8495" i="2"/>
  <c r="C8494" i="2"/>
  <c r="C8493" i="2"/>
  <c r="C8492" i="2"/>
  <c r="C8491" i="2"/>
  <c r="D8490" i="2"/>
  <c r="E8490" i="2" s="1"/>
  <c r="C8490" i="2"/>
  <c r="D8489" i="2"/>
  <c r="C8489" i="2"/>
  <c r="D8488" i="2"/>
  <c r="C8488" i="2"/>
  <c r="C8487" i="2"/>
  <c r="C8486" i="2"/>
  <c r="C8485" i="2"/>
  <c r="C8484" i="2"/>
  <c r="C8483" i="2"/>
  <c r="C8482" i="2"/>
  <c r="C8481" i="2"/>
  <c r="D8480" i="2"/>
  <c r="E8480" i="2" s="1"/>
  <c r="C8480" i="2"/>
  <c r="C8479" i="2"/>
  <c r="D8478" i="2"/>
  <c r="E8478" i="2" s="1"/>
  <c r="C8478" i="2"/>
  <c r="C8477" i="2"/>
  <c r="D8476" i="2"/>
  <c r="E8476" i="2" s="1"/>
  <c r="C8476" i="2"/>
  <c r="D8475" i="2"/>
  <c r="E8475" i="2" s="1"/>
  <c r="C8475" i="2"/>
  <c r="C8474" i="2"/>
  <c r="C8473" i="2"/>
  <c r="C8472" i="2"/>
  <c r="D8471" i="2"/>
  <c r="E8471" i="2" s="1"/>
  <c r="C8471" i="2"/>
  <c r="D8470" i="2"/>
  <c r="E8470" i="2" s="1"/>
  <c r="C8470" i="2"/>
  <c r="C8469" i="2"/>
  <c r="C8468" i="2"/>
  <c r="D8467" i="2"/>
  <c r="C8467" i="2"/>
  <c r="C8466" i="2"/>
  <c r="D8465" i="2"/>
  <c r="E8465" i="2" s="1"/>
  <c r="C8465" i="2"/>
  <c r="C8464" i="2"/>
  <c r="C8463" i="2"/>
  <c r="C8462" i="2"/>
  <c r="C8461" i="2"/>
  <c r="C8460" i="2"/>
  <c r="C8459" i="2"/>
  <c r="C8458" i="2"/>
  <c r="D8457" i="2"/>
  <c r="E8457" i="2" s="1"/>
  <c r="C8457" i="2"/>
  <c r="D8456" i="2"/>
  <c r="E8456" i="2" s="1"/>
  <c r="C8456" i="2"/>
  <c r="C8455" i="2"/>
  <c r="C8454" i="2"/>
  <c r="C8453" i="2"/>
  <c r="C8452" i="2"/>
  <c r="C8451" i="2"/>
  <c r="D8450" i="2"/>
  <c r="C8450" i="2"/>
  <c r="C8449" i="2"/>
  <c r="D8448" i="2"/>
  <c r="E8448" i="2" s="1"/>
  <c r="C8448" i="2"/>
  <c r="D8447" i="2"/>
  <c r="E8447" i="2" s="1"/>
  <c r="C8447" i="2"/>
  <c r="D8446" i="2"/>
  <c r="C8446" i="2"/>
  <c r="D8445" i="2"/>
  <c r="C8445" i="2"/>
  <c r="D8444" i="2"/>
  <c r="E8444" i="2" s="1"/>
  <c r="C8444" i="2"/>
  <c r="D8443" i="2"/>
  <c r="E8443" i="2" s="1"/>
  <c r="C8443" i="2"/>
  <c r="D8442" i="2"/>
  <c r="C8442" i="2"/>
  <c r="C8441" i="2"/>
  <c r="D8440" i="2"/>
  <c r="C8440" i="2"/>
  <c r="C8439" i="2"/>
  <c r="C8438" i="2"/>
  <c r="C8437" i="2"/>
  <c r="C8436" i="2"/>
  <c r="C8435" i="2"/>
  <c r="C8434" i="2"/>
  <c r="D8433" i="2"/>
  <c r="E8433" i="2" s="1"/>
  <c r="C8433" i="2"/>
  <c r="D8432" i="2"/>
  <c r="E8432" i="2" s="1"/>
  <c r="C8432" i="2"/>
  <c r="D8431" i="2"/>
  <c r="E8431" i="2" s="1"/>
  <c r="C8431" i="2"/>
  <c r="C8430" i="2"/>
  <c r="D8429" i="2"/>
  <c r="E8429" i="2" s="1"/>
  <c r="C8429" i="2"/>
  <c r="C8428" i="2"/>
  <c r="C8427" i="2"/>
  <c r="D8426" i="2"/>
  <c r="E8426" i="2" s="1"/>
  <c r="C8426" i="2"/>
  <c r="D8425" i="2"/>
  <c r="E8425" i="2" s="1"/>
  <c r="C8425" i="2"/>
  <c r="D8424" i="2"/>
  <c r="E8424" i="2" s="1"/>
  <c r="C8424" i="2"/>
  <c r="D8423" i="2"/>
  <c r="E8423" i="2" s="1"/>
  <c r="C8423" i="2"/>
  <c r="C8422" i="2"/>
  <c r="C8421" i="2"/>
  <c r="C8420" i="2"/>
  <c r="D8419" i="2"/>
  <c r="C8419" i="2"/>
  <c r="D8418" i="2"/>
  <c r="C8418" i="2"/>
  <c r="C8417" i="2"/>
  <c r="C8416" i="2"/>
  <c r="D8415" i="2"/>
  <c r="E8415" i="2" s="1"/>
  <c r="C8415" i="2"/>
  <c r="C8414" i="2"/>
  <c r="C8413" i="2"/>
  <c r="C8412" i="2"/>
  <c r="C8411" i="2"/>
  <c r="D8410" i="2"/>
  <c r="E8410" i="2" s="1"/>
  <c r="C8410" i="2"/>
  <c r="D8409" i="2"/>
  <c r="E8409" i="2" s="1"/>
  <c r="C8409" i="2"/>
  <c r="B6" i="6"/>
  <c r="C6" i="6"/>
  <c r="D6" i="6"/>
  <c r="B7" i="6"/>
  <c r="C7" i="6"/>
  <c r="D7" i="6"/>
  <c r="B8" i="6"/>
  <c r="C8" i="6"/>
  <c r="D8" i="6"/>
  <c r="B9" i="6"/>
  <c r="C9" i="6"/>
  <c r="D9" i="6"/>
  <c r="B10" i="6"/>
  <c r="C10" i="6"/>
  <c r="D10" i="6"/>
  <c r="B11" i="6"/>
  <c r="C11" i="6"/>
  <c r="D11" i="6"/>
  <c r="B12" i="6"/>
  <c r="C12" i="6"/>
  <c r="D12" i="6"/>
  <c r="B13" i="6"/>
  <c r="C13" i="6"/>
  <c r="D13" i="6"/>
  <c r="B14" i="6"/>
  <c r="C14" i="6"/>
  <c r="D14" i="6"/>
  <c r="B15" i="6"/>
  <c r="C15" i="6"/>
  <c r="D15" i="6"/>
  <c r="B16" i="6"/>
  <c r="C16" i="6"/>
  <c r="D16" i="6"/>
  <c r="B17" i="6"/>
  <c r="C17" i="6"/>
  <c r="D17" i="6"/>
  <c r="B18" i="6"/>
  <c r="C18" i="6"/>
  <c r="D18" i="6"/>
  <c r="B19" i="6"/>
  <c r="C19" i="6"/>
  <c r="D19" i="6"/>
  <c r="B20" i="6"/>
  <c r="C20" i="6"/>
  <c r="D20" i="6"/>
  <c r="B21" i="6"/>
  <c r="C21" i="6"/>
  <c r="D21" i="6"/>
  <c r="B22" i="6"/>
  <c r="C22" i="6"/>
  <c r="D22" i="6"/>
  <c r="B23" i="6"/>
  <c r="C23" i="6"/>
  <c r="D23" i="6"/>
  <c r="B24" i="6"/>
  <c r="C24" i="6"/>
  <c r="D24" i="6"/>
  <c r="B25" i="6"/>
  <c r="C25" i="6"/>
  <c r="D25" i="6"/>
  <c r="B26" i="6"/>
  <c r="C26" i="6"/>
  <c r="D26" i="6"/>
  <c r="B27" i="6"/>
  <c r="C27" i="6"/>
  <c r="D27" i="6"/>
  <c r="B28" i="6"/>
  <c r="C28" i="6"/>
  <c r="D28" i="6"/>
  <c r="B29" i="6"/>
  <c r="C29" i="6"/>
  <c r="D29" i="6"/>
  <c r="B30" i="6"/>
  <c r="C30" i="6"/>
  <c r="D30" i="6"/>
  <c r="B31" i="6"/>
  <c r="C31" i="6"/>
  <c r="D31" i="6"/>
  <c r="B32" i="6"/>
  <c r="C32" i="6"/>
  <c r="D32" i="6"/>
  <c r="B33" i="6"/>
  <c r="C33" i="6"/>
  <c r="D33" i="6"/>
  <c r="B34" i="6"/>
  <c r="C34" i="6"/>
  <c r="D34" i="6"/>
  <c r="B35" i="6"/>
  <c r="C35" i="6"/>
  <c r="D35" i="6"/>
  <c r="B36" i="6"/>
  <c r="C36" i="6"/>
  <c r="D36" i="6"/>
  <c r="B37" i="6"/>
  <c r="C37" i="6"/>
  <c r="D37" i="6"/>
  <c r="B38" i="6"/>
  <c r="C38" i="6"/>
  <c r="D38" i="6"/>
  <c r="B39" i="6"/>
  <c r="C39" i="6"/>
  <c r="D39" i="6"/>
  <c r="B40" i="6"/>
  <c r="C40" i="6"/>
  <c r="D40" i="6"/>
  <c r="B41" i="6"/>
  <c r="C41" i="6"/>
  <c r="D41" i="6"/>
  <c r="B42" i="6"/>
  <c r="C42" i="6"/>
  <c r="D42" i="6"/>
  <c r="B43" i="6"/>
  <c r="C43" i="6"/>
  <c r="D43" i="6"/>
  <c r="B44" i="6"/>
  <c r="C44" i="6"/>
  <c r="D44" i="6"/>
  <c r="B45" i="6"/>
  <c r="C45" i="6"/>
  <c r="D45" i="6"/>
  <c r="B46" i="6"/>
  <c r="C46" i="6"/>
  <c r="D46" i="6"/>
  <c r="B47" i="6"/>
  <c r="C47" i="6"/>
  <c r="D47" i="6"/>
  <c r="B48" i="6"/>
  <c r="C48" i="6"/>
  <c r="D48" i="6"/>
  <c r="B49" i="6"/>
  <c r="C49" i="6"/>
  <c r="D49" i="6"/>
  <c r="B50" i="6"/>
  <c r="C50" i="6"/>
  <c r="D50" i="6"/>
  <c r="B51" i="6"/>
  <c r="C51" i="6"/>
  <c r="D51" i="6"/>
  <c r="B52" i="6"/>
  <c r="C52" i="6"/>
  <c r="D52" i="6"/>
  <c r="B53" i="6"/>
  <c r="C53" i="6"/>
  <c r="D53" i="6"/>
  <c r="B54" i="6"/>
  <c r="C54" i="6"/>
  <c r="D54" i="6"/>
  <c r="B55" i="6"/>
  <c r="C55" i="6"/>
  <c r="D55" i="6"/>
  <c r="B56" i="6"/>
  <c r="C56" i="6"/>
  <c r="D56" i="6"/>
  <c r="B57" i="6"/>
  <c r="C57" i="6"/>
  <c r="D57" i="6"/>
  <c r="B58" i="6"/>
  <c r="C58" i="6"/>
  <c r="D58" i="6"/>
  <c r="B59" i="6"/>
  <c r="C59" i="6"/>
  <c r="D59" i="6"/>
  <c r="B60" i="6"/>
  <c r="C60" i="6"/>
  <c r="D60" i="6"/>
  <c r="B61" i="6"/>
  <c r="C61" i="6"/>
  <c r="D61" i="6"/>
  <c r="B62" i="6"/>
  <c r="C62" i="6"/>
  <c r="D62" i="6"/>
  <c r="B63" i="6"/>
  <c r="C63" i="6"/>
  <c r="D63" i="6"/>
  <c r="B64" i="6"/>
  <c r="C64" i="6"/>
  <c r="D64" i="6"/>
  <c r="B65" i="6"/>
  <c r="C65" i="6"/>
  <c r="D65" i="6"/>
  <c r="B66" i="6"/>
  <c r="C66" i="6"/>
  <c r="D66" i="6"/>
  <c r="B67" i="6"/>
  <c r="C67" i="6"/>
  <c r="D67" i="6"/>
  <c r="B68" i="6"/>
  <c r="C68" i="6"/>
  <c r="D68" i="6"/>
  <c r="B69" i="6"/>
  <c r="C69" i="6"/>
  <c r="D69" i="6"/>
  <c r="B70" i="6"/>
  <c r="C70" i="6"/>
  <c r="D70" i="6"/>
  <c r="B71" i="6"/>
  <c r="C71" i="6"/>
  <c r="D71" i="6"/>
  <c r="B72" i="6"/>
  <c r="C72" i="6"/>
  <c r="D72" i="6"/>
  <c r="B73" i="6"/>
  <c r="C73" i="6"/>
  <c r="D73" i="6"/>
  <c r="B74" i="6"/>
  <c r="C74" i="6"/>
  <c r="D74" i="6"/>
  <c r="B75" i="6"/>
  <c r="C75" i="6"/>
  <c r="D75" i="6"/>
  <c r="B76" i="6"/>
  <c r="C76" i="6"/>
  <c r="D76" i="6"/>
  <c r="B77" i="6"/>
  <c r="C77" i="6"/>
  <c r="D77" i="6"/>
  <c r="B78" i="6"/>
  <c r="C78" i="6"/>
  <c r="D78" i="6"/>
  <c r="B79" i="6"/>
  <c r="C79" i="6"/>
  <c r="D79" i="6"/>
  <c r="B80" i="6"/>
  <c r="C80" i="6"/>
  <c r="D80" i="6"/>
  <c r="B81" i="6"/>
  <c r="C81" i="6"/>
  <c r="D81" i="6"/>
  <c r="B82" i="6"/>
  <c r="C82" i="6"/>
  <c r="D82" i="6"/>
  <c r="B83" i="6"/>
  <c r="C83" i="6"/>
  <c r="D83" i="6"/>
  <c r="B84" i="6"/>
  <c r="C84" i="6"/>
  <c r="D84" i="6"/>
  <c r="B85" i="6"/>
  <c r="C85" i="6"/>
  <c r="D85" i="6"/>
  <c r="B86" i="6"/>
  <c r="C86" i="6"/>
  <c r="D86" i="6"/>
  <c r="B87" i="6"/>
  <c r="C87" i="6"/>
  <c r="D87" i="6"/>
  <c r="B88" i="6"/>
  <c r="C88" i="6"/>
  <c r="D88" i="6"/>
  <c r="B89" i="6"/>
  <c r="C89" i="6"/>
  <c r="D89" i="6"/>
  <c r="B90" i="6"/>
  <c r="C90" i="6"/>
  <c r="D90" i="6"/>
  <c r="B91" i="6"/>
  <c r="C91" i="6"/>
  <c r="D91" i="6"/>
  <c r="B92" i="6"/>
  <c r="C92" i="6"/>
  <c r="D92" i="6"/>
  <c r="B93" i="6"/>
  <c r="C93" i="6"/>
  <c r="D93" i="6"/>
  <c r="B94" i="6"/>
  <c r="C94" i="6"/>
  <c r="D94" i="6"/>
  <c r="B95" i="6"/>
  <c r="C95" i="6"/>
  <c r="D95" i="6"/>
  <c r="B96" i="6"/>
  <c r="C96" i="6"/>
  <c r="D96" i="6"/>
  <c r="B97" i="6"/>
  <c r="C97" i="6"/>
  <c r="D97" i="6"/>
  <c r="B98" i="6"/>
  <c r="C98" i="6"/>
  <c r="D98" i="6"/>
  <c r="B99" i="6"/>
  <c r="C99" i="6"/>
  <c r="D99" i="6"/>
  <c r="B100" i="6"/>
  <c r="C100" i="6"/>
  <c r="D100" i="6"/>
  <c r="B101" i="6"/>
  <c r="C101" i="6"/>
  <c r="D101" i="6"/>
  <c r="B102" i="6"/>
  <c r="C102" i="6"/>
  <c r="D102" i="6"/>
  <c r="B103" i="6"/>
  <c r="C103" i="6"/>
  <c r="D103" i="6"/>
  <c r="B104" i="6"/>
  <c r="C104" i="6"/>
  <c r="D104" i="6"/>
  <c r="B105" i="6"/>
  <c r="C105" i="6"/>
  <c r="D105" i="6"/>
  <c r="B106" i="6"/>
  <c r="C106" i="6"/>
  <c r="D106" i="6"/>
  <c r="B107" i="6"/>
  <c r="C107" i="6"/>
  <c r="D107" i="6"/>
  <c r="B108" i="6"/>
  <c r="C108" i="6"/>
  <c r="D108" i="6"/>
  <c r="B109" i="6"/>
  <c r="C109" i="6"/>
  <c r="D109" i="6"/>
  <c r="B110" i="6"/>
  <c r="C110" i="6"/>
  <c r="D110" i="6"/>
  <c r="B111" i="6"/>
  <c r="C111" i="6"/>
  <c r="D111" i="6"/>
  <c r="B112" i="6"/>
  <c r="C112" i="6"/>
  <c r="D112" i="6"/>
  <c r="B113" i="6"/>
  <c r="C113" i="6"/>
  <c r="D113" i="6"/>
  <c r="B114" i="6"/>
  <c r="C114" i="6"/>
  <c r="D114" i="6"/>
  <c r="B115" i="6"/>
  <c r="C115" i="6"/>
  <c r="D115" i="6"/>
  <c r="B116" i="6"/>
  <c r="C116" i="6"/>
  <c r="D116" i="6"/>
  <c r="B117" i="6"/>
  <c r="C117" i="6"/>
  <c r="D117" i="6"/>
  <c r="B118" i="6"/>
  <c r="C118" i="6"/>
  <c r="D118" i="6"/>
  <c r="B119" i="6"/>
  <c r="C119" i="6"/>
  <c r="D119" i="6"/>
  <c r="B120" i="6"/>
  <c r="C120" i="6"/>
  <c r="D120" i="6"/>
  <c r="B121" i="6"/>
  <c r="C121" i="6"/>
  <c r="D121" i="6"/>
  <c r="B122" i="6"/>
  <c r="C122" i="6"/>
  <c r="D122" i="6"/>
  <c r="B123" i="6"/>
  <c r="C123" i="6"/>
  <c r="D123" i="6"/>
  <c r="B124" i="6"/>
  <c r="C124" i="6"/>
  <c r="D124" i="6"/>
  <c r="B125" i="6"/>
  <c r="C125" i="6"/>
  <c r="D125" i="6"/>
  <c r="B126" i="6"/>
  <c r="C126" i="6"/>
  <c r="D126" i="6"/>
  <c r="B127" i="6"/>
  <c r="C127" i="6"/>
  <c r="D127" i="6"/>
  <c r="B128" i="6"/>
  <c r="C128" i="6"/>
  <c r="D128" i="6"/>
  <c r="B129" i="6"/>
  <c r="C129" i="6"/>
  <c r="D129" i="6"/>
  <c r="B130" i="6"/>
  <c r="C130" i="6"/>
  <c r="D130" i="6"/>
  <c r="B131" i="6"/>
  <c r="C131" i="6"/>
  <c r="D131" i="6"/>
  <c r="B132" i="6"/>
  <c r="C132" i="6"/>
  <c r="D132" i="6"/>
  <c r="B133" i="6"/>
  <c r="C133" i="6"/>
  <c r="D133" i="6"/>
  <c r="B134" i="6"/>
  <c r="C134" i="6"/>
  <c r="D134" i="6"/>
  <c r="B135" i="6"/>
  <c r="C135" i="6"/>
  <c r="D135" i="6"/>
  <c r="B136" i="6"/>
  <c r="C136" i="6"/>
  <c r="D136" i="6"/>
  <c r="B137" i="6"/>
  <c r="C137" i="6"/>
  <c r="D137" i="6"/>
  <c r="B138" i="6"/>
  <c r="C138" i="6"/>
  <c r="D138" i="6"/>
  <c r="B139" i="6"/>
  <c r="C139" i="6"/>
  <c r="D139" i="6"/>
  <c r="B140" i="6"/>
  <c r="C140" i="6"/>
  <c r="D140" i="6"/>
  <c r="B141" i="6"/>
  <c r="C141" i="6"/>
  <c r="D141" i="6"/>
  <c r="B142" i="6"/>
  <c r="C142" i="6"/>
  <c r="D142" i="6"/>
  <c r="B143" i="6"/>
  <c r="C143" i="6"/>
  <c r="D143" i="6"/>
  <c r="B144" i="6"/>
  <c r="C144" i="6"/>
  <c r="D144" i="6"/>
  <c r="B145" i="6"/>
  <c r="C145" i="6"/>
  <c r="D145" i="6"/>
  <c r="B146" i="6"/>
  <c r="C146" i="6"/>
  <c r="D146" i="6"/>
  <c r="B147" i="6"/>
  <c r="C147" i="6"/>
  <c r="D147" i="6"/>
  <c r="B148" i="6"/>
  <c r="C148" i="6"/>
  <c r="D148" i="6"/>
  <c r="B149" i="6"/>
  <c r="C149" i="6"/>
  <c r="D149" i="6"/>
  <c r="B150" i="6"/>
  <c r="C150" i="6"/>
  <c r="D150" i="6"/>
  <c r="B151" i="6"/>
  <c r="C151" i="6"/>
  <c r="D151" i="6"/>
  <c r="B152" i="6"/>
  <c r="C152" i="6"/>
  <c r="D152" i="6"/>
  <c r="B153" i="6"/>
  <c r="C153" i="6"/>
  <c r="D153" i="6"/>
  <c r="B154" i="6"/>
  <c r="C154" i="6"/>
  <c r="D154" i="6"/>
  <c r="B155" i="6"/>
  <c r="C155" i="6"/>
  <c r="D155" i="6"/>
  <c r="B156" i="6"/>
  <c r="C156" i="6"/>
  <c r="D156" i="6"/>
  <c r="B157" i="6"/>
  <c r="C157" i="6"/>
  <c r="D157" i="6"/>
  <c r="B158" i="6"/>
  <c r="C158" i="6"/>
  <c r="D158" i="6"/>
  <c r="B159" i="6"/>
  <c r="C159" i="6"/>
  <c r="D159" i="6"/>
  <c r="B160" i="6"/>
  <c r="C160" i="6"/>
  <c r="D160" i="6"/>
  <c r="B161" i="6"/>
  <c r="C161" i="6"/>
  <c r="D161" i="6"/>
  <c r="B162" i="6"/>
  <c r="C162" i="6"/>
  <c r="D162" i="6"/>
  <c r="B163" i="6"/>
  <c r="C163" i="6"/>
  <c r="D163" i="6"/>
  <c r="B164" i="6"/>
  <c r="C164" i="6"/>
  <c r="D164" i="6"/>
  <c r="B165" i="6"/>
  <c r="C165" i="6"/>
  <c r="D165" i="6"/>
  <c r="B166" i="6"/>
  <c r="C166" i="6"/>
  <c r="D166" i="6"/>
  <c r="B167" i="6"/>
  <c r="C167" i="6"/>
  <c r="D167" i="6"/>
  <c r="B168" i="6"/>
  <c r="C168" i="6"/>
  <c r="D168" i="6"/>
  <c r="B169" i="6"/>
  <c r="C169" i="6"/>
  <c r="D169" i="6"/>
  <c r="B170" i="6"/>
  <c r="C170" i="6"/>
  <c r="D170" i="6"/>
  <c r="B171" i="6"/>
  <c r="C171" i="6"/>
  <c r="D171" i="6"/>
  <c r="B172" i="6"/>
  <c r="C172" i="6"/>
  <c r="D172" i="6"/>
  <c r="B173" i="6"/>
  <c r="C173" i="6"/>
  <c r="D173" i="6"/>
  <c r="B174" i="6"/>
  <c r="C174" i="6"/>
  <c r="D174" i="6"/>
  <c r="B175" i="6"/>
  <c r="C175" i="6"/>
  <c r="D175" i="6"/>
  <c r="B176" i="6"/>
  <c r="C176" i="6"/>
  <c r="D176" i="6"/>
  <c r="B177" i="6"/>
  <c r="C177" i="6"/>
  <c r="D177" i="6"/>
  <c r="B178" i="6"/>
  <c r="C178" i="6"/>
  <c r="D178" i="6"/>
  <c r="B179" i="6"/>
  <c r="C179" i="6"/>
  <c r="D179" i="6"/>
  <c r="B180" i="6"/>
  <c r="C180" i="6"/>
  <c r="D180" i="6"/>
  <c r="B181" i="6"/>
  <c r="C181" i="6"/>
  <c r="D181" i="6"/>
  <c r="B182" i="6"/>
  <c r="C182" i="6"/>
  <c r="D182" i="6"/>
  <c r="B183" i="6"/>
  <c r="C183" i="6"/>
  <c r="D183" i="6"/>
  <c r="B184" i="6"/>
  <c r="C184" i="6"/>
  <c r="D184" i="6"/>
  <c r="B185" i="6"/>
  <c r="C185" i="6"/>
  <c r="D185" i="6"/>
  <c r="B186" i="6"/>
  <c r="C186" i="6"/>
  <c r="D186" i="6"/>
  <c r="B187" i="6"/>
  <c r="C187" i="6"/>
  <c r="D187" i="6"/>
  <c r="B188" i="6"/>
  <c r="C188" i="6"/>
  <c r="D188" i="6"/>
  <c r="B189" i="6"/>
  <c r="C189" i="6"/>
  <c r="D189" i="6"/>
  <c r="B190" i="6"/>
  <c r="C190" i="6"/>
  <c r="D190" i="6"/>
  <c r="B191" i="6"/>
  <c r="C191" i="6"/>
  <c r="D191" i="6"/>
  <c r="B192" i="6"/>
  <c r="C192" i="6"/>
  <c r="D192" i="6"/>
  <c r="B193" i="6"/>
  <c r="C193" i="6"/>
  <c r="D193" i="6"/>
  <c r="B194" i="6"/>
  <c r="C194" i="6"/>
  <c r="D194" i="6"/>
  <c r="B195" i="6"/>
  <c r="C195" i="6"/>
  <c r="D195" i="6"/>
  <c r="B196" i="6"/>
  <c r="C196" i="6"/>
  <c r="D196" i="6"/>
  <c r="B197" i="6"/>
  <c r="C197" i="6"/>
  <c r="D197" i="6"/>
  <c r="B198" i="6"/>
  <c r="C198" i="6"/>
  <c r="D198" i="6"/>
  <c r="B199" i="6"/>
  <c r="C199" i="6"/>
  <c r="D199" i="6"/>
  <c r="B200" i="6"/>
  <c r="C200" i="6"/>
  <c r="D200" i="6"/>
  <c r="B201" i="6"/>
  <c r="C201" i="6"/>
  <c r="D201" i="6"/>
  <c r="B202" i="6"/>
  <c r="C202" i="6"/>
  <c r="D202" i="6"/>
  <c r="B203" i="6"/>
  <c r="C203" i="6"/>
  <c r="D203" i="6"/>
  <c r="B204" i="6"/>
  <c r="C204" i="6"/>
  <c r="D204" i="6"/>
  <c r="B205" i="6"/>
  <c r="C205" i="6"/>
  <c r="D205" i="6"/>
  <c r="B206" i="6"/>
  <c r="C206" i="6"/>
  <c r="D206" i="6"/>
  <c r="B207" i="6"/>
  <c r="C207" i="6"/>
  <c r="D207" i="6"/>
  <c r="B208" i="6"/>
  <c r="C208" i="6"/>
  <c r="D208" i="6"/>
  <c r="B209" i="6"/>
  <c r="C209" i="6"/>
  <c r="D209" i="6"/>
  <c r="B210" i="6"/>
  <c r="C210" i="6"/>
  <c r="D210" i="6"/>
  <c r="B211" i="6"/>
  <c r="C211" i="6"/>
  <c r="D211" i="6"/>
  <c r="B212" i="6"/>
  <c r="C212" i="6"/>
  <c r="D212" i="6"/>
  <c r="B213" i="6"/>
  <c r="C213" i="6"/>
  <c r="D213" i="6"/>
  <c r="B214" i="6"/>
  <c r="C214" i="6"/>
  <c r="D214" i="6"/>
  <c r="B215" i="6"/>
  <c r="C215" i="6"/>
  <c r="D215" i="6"/>
  <c r="B216" i="6"/>
  <c r="C216" i="6"/>
  <c r="D216" i="6"/>
  <c r="B217" i="6"/>
  <c r="C217" i="6"/>
  <c r="D217" i="6"/>
  <c r="B218" i="6"/>
  <c r="C218" i="6"/>
  <c r="D218" i="6"/>
  <c r="B219" i="6"/>
  <c r="C219" i="6"/>
  <c r="D219" i="6"/>
  <c r="B220" i="6"/>
  <c r="C220" i="6"/>
  <c r="D220" i="6"/>
  <c r="B221" i="6"/>
  <c r="C221" i="6"/>
  <c r="D221" i="6"/>
  <c r="B222" i="6"/>
  <c r="C222" i="6"/>
  <c r="D222" i="6"/>
  <c r="B223" i="6"/>
  <c r="C223" i="6"/>
  <c r="D223" i="6"/>
  <c r="B224" i="6"/>
  <c r="C224" i="6"/>
  <c r="D224" i="6"/>
  <c r="B225" i="6"/>
  <c r="C225" i="6"/>
  <c r="D225" i="6"/>
  <c r="B226" i="6"/>
  <c r="C226" i="6"/>
  <c r="D226" i="6"/>
  <c r="B227" i="6"/>
  <c r="C227" i="6"/>
  <c r="D227" i="6"/>
  <c r="B228" i="6"/>
  <c r="C228" i="6"/>
  <c r="D228" i="6"/>
  <c r="B229" i="6"/>
  <c r="C229" i="6"/>
  <c r="D229" i="6"/>
  <c r="B230" i="6"/>
  <c r="C230" i="6"/>
  <c r="D230" i="6"/>
  <c r="B231" i="6"/>
  <c r="C231" i="6"/>
  <c r="D231" i="6"/>
  <c r="B232" i="6"/>
  <c r="C232" i="6"/>
  <c r="D232" i="6"/>
  <c r="B233" i="6"/>
  <c r="C233" i="6"/>
  <c r="D233" i="6"/>
  <c r="B234" i="6"/>
  <c r="C234" i="6"/>
  <c r="D234" i="6"/>
  <c r="B235" i="6"/>
  <c r="C235" i="6"/>
  <c r="D235" i="6"/>
  <c r="B236" i="6"/>
  <c r="C236" i="6"/>
  <c r="D236" i="6"/>
  <c r="B237" i="6"/>
  <c r="C237" i="6"/>
  <c r="D237" i="6"/>
  <c r="B238" i="6"/>
  <c r="C238" i="6"/>
  <c r="D238" i="6"/>
  <c r="B239" i="6"/>
  <c r="C239" i="6"/>
  <c r="D239" i="6"/>
  <c r="B240" i="6"/>
  <c r="C240" i="6"/>
  <c r="D240" i="6"/>
  <c r="B241" i="6"/>
  <c r="C241" i="6"/>
  <c r="D241" i="6"/>
  <c r="B242" i="6"/>
  <c r="C242" i="6"/>
  <c r="D242" i="6"/>
  <c r="B243" i="6"/>
  <c r="C243" i="6"/>
  <c r="D243" i="6"/>
  <c r="B244" i="6"/>
  <c r="C244" i="6"/>
  <c r="D244" i="6"/>
  <c r="B245" i="6"/>
  <c r="C245" i="6"/>
  <c r="D245" i="6"/>
  <c r="B246" i="6"/>
  <c r="C246" i="6"/>
  <c r="D246" i="6"/>
  <c r="B247" i="6"/>
  <c r="C247" i="6"/>
  <c r="D247" i="6"/>
  <c r="B248" i="6"/>
  <c r="C248" i="6"/>
  <c r="D248" i="6"/>
  <c r="B249" i="6"/>
  <c r="C249" i="6"/>
  <c r="D249" i="6"/>
  <c r="B250" i="6"/>
  <c r="C250" i="6"/>
  <c r="D250" i="6"/>
  <c r="B251" i="6"/>
  <c r="C251" i="6"/>
  <c r="D251" i="6"/>
  <c r="B252" i="6"/>
  <c r="C252" i="6"/>
  <c r="D252" i="6"/>
  <c r="B253" i="6"/>
  <c r="C253" i="6"/>
  <c r="D253" i="6"/>
  <c r="B254" i="6"/>
  <c r="C254" i="6"/>
  <c r="D254" i="6"/>
  <c r="B255" i="6"/>
  <c r="C255" i="6"/>
  <c r="D255" i="6"/>
  <c r="B256" i="6"/>
  <c r="C256" i="6"/>
  <c r="D256" i="6"/>
  <c r="B257" i="6"/>
  <c r="C257" i="6"/>
  <c r="D257" i="6"/>
  <c r="B258" i="6"/>
  <c r="C258" i="6"/>
  <c r="D258" i="6"/>
  <c r="B259" i="6"/>
  <c r="C259" i="6"/>
  <c r="D259" i="6"/>
  <c r="B260" i="6"/>
  <c r="C260" i="6"/>
  <c r="D260" i="6"/>
  <c r="B261" i="6"/>
  <c r="C261" i="6"/>
  <c r="D261" i="6"/>
  <c r="B262" i="6"/>
  <c r="C262" i="6"/>
  <c r="D262" i="6"/>
  <c r="B263" i="6"/>
  <c r="C263" i="6"/>
  <c r="D263" i="6"/>
  <c r="B264" i="6"/>
  <c r="C264" i="6"/>
  <c r="D264" i="6"/>
  <c r="B265" i="6"/>
  <c r="C265" i="6"/>
  <c r="D265" i="6"/>
  <c r="B266" i="6"/>
  <c r="C266" i="6"/>
  <c r="D266" i="6"/>
  <c r="B267" i="6"/>
  <c r="C267" i="6"/>
  <c r="D267" i="6"/>
  <c r="B268" i="6"/>
  <c r="C268" i="6"/>
  <c r="D268" i="6"/>
  <c r="B269" i="6"/>
  <c r="C269" i="6"/>
  <c r="D269" i="6"/>
  <c r="B270" i="6"/>
  <c r="C270" i="6"/>
  <c r="D270" i="6"/>
  <c r="B271" i="6"/>
  <c r="C271" i="6"/>
  <c r="D271" i="6"/>
  <c r="B272" i="6"/>
  <c r="C272" i="6"/>
  <c r="D272" i="6"/>
  <c r="B273" i="6"/>
  <c r="C273" i="6"/>
  <c r="D273" i="6"/>
  <c r="B274" i="6"/>
  <c r="C274" i="6"/>
  <c r="D274" i="6"/>
  <c r="B275" i="6"/>
  <c r="C275" i="6"/>
  <c r="D275" i="6"/>
  <c r="B276" i="6"/>
  <c r="C276" i="6"/>
  <c r="D276" i="6"/>
  <c r="B277" i="6"/>
  <c r="C277" i="6"/>
  <c r="D277" i="6"/>
  <c r="B278" i="6"/>
  <c r="C278" i="6"/>
  <c r="D278" i="6"/>
  <c r="B279" i="6"/>
  <c r="C279" i="6"/>
  <c r="D279" i="6"/>
  <c r="B280" i="6"/>
  <c r="C280" i="6"/>
  <c r="D280" i="6"/>
  <c r="B281" i="6"/>
  <c r="C281" i="6"/>
  <c r="D281" i="6"/>
  <c r="B282" i="6"/>
  <c r="C282" i="6"/>
  <c r="D282" i="6"/>
  <c r="B283" i="6"/>
  <c r="C283" i="6"/>
  <c r="D283" i="6"/>
  <c r="B284" i="6"/>
  <c r="C284" i="6"/>
  <c r="D284" i="6"/>
  <c r="B285" i="6"/>
  <c r="C285" i="6"/>
  <c r="D285" i="6"/>
  <c r="B286" i="6"/>
  <c r="C286" i="6"/>
  <c r="D286" i="6"/>
  <c r="B287" i="6"/>
  <c r="C287" i="6"/>
  <c r="D287" i="6"/>
  <c r="B288" i="6"/>
  <c r="C288" i="6"/>
  <c r="D288" i="6"/>
  <c r="B289" i="6"/>
  <c r="C289" i="6"/>
  <c r="D289" i="6"/>
  <c r="B290" i="6"/>
  <c r="C290" i="6"/>
  <c r="D290" i="6"/>
  <c r="B291" i="6"/>
  <c r="C291" i="6"/>
  <c r="D291" i="6"/>
  <c r="B292" i="6"/>
  <c r="C292" i="6"/>
  <c r="D292" i="6"/>
  <c r="B293" i="6"/>
  <c r="C293" i="6"/>
  <c r="D293" i="6"/>
  <c r="B294" i="6"/>
  <c r="C294" i="6"/>
  <c r="D294" i="6"/>
  <c r="B295" i="6"/>
  <c r="C295" i="6"/>
  <c r="D295" i="6"/>
  <c r="B296" i="6"/>
  <c r="C296" i="6"/>
  <c r="D296" i="6"/>
  <c r="B297" i="6"/>
  <c r="C297" i="6"/>
  <c r="D297" i="6"/>
  <c r="B298" i="6"/>
  <c r="C298" i="6"/>
  <c r="D298" i="6"/>
  <c r="B299" i="6"/>
  <c r="C299" i="6"/>
  <c r="D299" i="6"/>
  <c r="B300" i="6"/>
  <c r="C300" i="6"/>
  <c r="D300" i="6"/>
  <c r="B301" i="6"/>
  <c r="C301" i="6"/>
  <c r="D301" i="6"/>
  <c r="B302" i="6"/>
  <c r="C302" i="6"/>
  <c r="D302" i="6"/>
  <c r="B303" i="6"/>
  <c r="C303" i="6"/>
  <c r="D303" i="6"/>
  <c r="B304" i="6"/>
  <c r="C304" i="6"/>
  <c r="D304" i="6"/>
  <c r="B305" i="6"/>
  <c r="C305" i="6"/>
  <c r="D305" i="6"/>
  <c r="B306" i="6"/>
  <c r="C306" i="6"/>
  <c r="D306" i="6"/>
  <c r="B307" i="6"/>
  <c r="C307" i="6"/>
  <c r="D307" i="6"/>
  <c r="B308" i="6"/>
  <c r="C308" i="6"/>
  <c r="D308" i="6"/>
  <c r="B309" i="6"/>
  <c r="C309" i="6"/>
  <c r="D309" i="6"/>
  <c r="B310" i="6"/>
  <c r="C310" i="6"/>
  <c r="D310" i="6"/>
  <c r="B311" i="6"/>
  <c r="C311" i="6"/>
  <c r="D311" i="6"/>
  <c r="B312" i="6"/>
  <c r="C312" i="6"/>
  <c r="D312" i="6"/>
  <c r="B313" i="6"/>
  <c r="C313" i="6"/>
  <c r="D313" i="6"/>
  <c r="B314" i="6"/>
  <c r="C314" i="6"/>
  <c r="D314" i="6"/>
  <c r="B315" i="6"/>
  <c r="C315" i="6"/>
  <c r="D315" i="6"/>
  <c r="B316" i="6"/>
  <c r="C316" i="6"/>
  <c r="D316" i="6"/>
  <c r="B317" i="6"/>
  <c r="C317" i="6"/>
  <c r="D317" i="6"/>
  <c r="B318" i="6"/>
  <c r="C318" i="6"/>
  <c r="D318" i="6"/>
  <c r="B319" i="6"/>
  <c r="C319" i="6"/>
  <c r="D319" i="6"/>
  <c r="B320" i="6"/>
  <c r="C320" i="6"/>
  <c r="D320" i="6"/>
  <c r="B321" i="6"/>
  <c r="C321" i="6"/>
  <c r="D321" i="6"/>
  <c r="B322" i="6"/>
  <c r="C322" i="6"/>
  <c r="D322" i="6"/>
  <c r="B323" i="6"/>
  <c r="C323" i="6"/>
  <c r="D323" i="6"/>
  <c r="B324" i="6"/>
  <c r="C324" i="6"/>
  <c r="D324" i="6"/>
  <c r="B325" i="6"/>
  <c r="C325" i="6"/>
  <c r="D325" i="6"/>
  <c r="B326" i="6"/>
  <c r="C326" i="6"/>
  <c r="D326" i="6"/>
  <c r="B327" i="6"/>
  <c r="C327" i="6"/>
  <c r="D327" i="6"/>
  <c r="B328" i="6"/>
  <c r="C328" i="6"/>
  <c r="D328" i="6"/>
  <c r="B329" i="6"/>
  <c r="C329" i="6"/>
  <c r="D329" i="6"/>
  <c r="B330" i="6"/>
  <c r="C330" i="6"/>
  <c r="D330" i="6"/>
  <c r="B331" i="6"/>
  <c r="C331" i="6"/>
  <c r="D331" i="6"/>
  <c r="B332" i="6"/>
  <c r="C332" i="6"/>
  <c r="D332" i="6"/>
  <c r="B333" i="6"/>
  <c r="C333" i="6"/>
  <c r="D333" i="6"/>
  <c r="B334" i="6"/>
  <c r="C334" i="6"/>
  <c r="D334" i="6"/>
  <c r="B335" i="6"/>
  <c r="C335" i="6"/>
  <c r="D335" i="6"/>
  <c r="B336" i="6"/>
  <c r="C336" i="6"/>
  <c r="D336" i="6"/>
  <c r="B337" i="6"/>
  <c r="C337" i="6"/>
  <c r="D337" i="6"/>
  <c r="B338" i="6"/>
  <c r="C338" i="6"/>
  <c r="D338" i="6"/>
  <c r="B339" i="6"/>
  <c r="C339" i="6"/>
  <c r="D339" i="6"/>
  <c r="B340" i="6"/>
  <c r="C340" i="6"/>
  <c r="D340" i="6"/>
  <c r="B341" i="6"/>
  <c r="C341" i="6"/>
  <c r="D341" i="6"/>
  <c r="B342" i="6"/>
  <c r="C342" i="6"/>
  <c r="D342" i="6"/>
  <c r="B343" i="6"/>
  <c r="C343" i="6"/>
  <c r="D343" i="6"/>
  <c r="B344" i="6"/>
  <c r="C344" i="6"/>
  <c r="D344" i="6"/>
  <c r="B345" i="6"/>
  <c r="C345" i="6"/>
  <c r="D345" i="6"/>
  <c r="B346" i="6"/>
  <c r="C346" i="6"/>
  <c r="D346" i="6"/>
  <c r="B347" i="6"/>
  <c r="C347" i="6"/>
  <c r="D347" i="6"/>
  <c r="B348" i="6"/>
  <c r="C348" i="6"/>
  <c r="D348" i="6"/>
  <c r="B349" i="6"/>
  <c r="C349" i="6"/>
  <c r="D349" i="6"/>
  <c r="B350" i="6"/>
  <c r="C350" i="6"/>
  <c r="D350" i="6"/>
  <c r="B351" i="6"/>
  <c r="C351" i="6"/>
  <c r="D351" i="6"/>
  <c r="B352" i="6"/>
  <c r="C352" i="6"/>
  <c r="D352" i="6"/>
  <c r="B353" i="6"/>
  <c r="C353" i="6"/>
  <c r="D353" i="6"/>
  <c r="B354" i="6"/>
  <c r="C354" i="6"/>
  <c r="D354" i="6"/>
  <c r="B355" i="6"/>
  <c r="C355" i="6"/>
  <c r="D355" i="6"/>
  <c r="B356" i="6"/>
  <c r="C356" i="6"/>
  <c r="D356" i="6"/>
  <c r="B357" i="6"/>
  <c r="C357" i="6"/>
  <c r="D357" i="6"/>
  <c r="B358" i="6"/>
  <c r="C358" i="6"/>
  <c r="D358" i="6"/>
  <c r="B359" i="6"/>
  <c r="C359" i="6"/>
  <c r="D359" i="6"/>
  <c r="B360" i="6"/>
  <c r="C360" i="6"/>
  <c r="D360" i="6"/>
  <c r="B361" i="6"/>
  <c r="C361" i="6"/>
  <c r="D361" i="6"/>
  <c r="B362" i="6"/>
  <c r="C362" i="6"/>
  <c r="D362" i="6"/>
  <c r="B363" i="6"/>
  <c r="C363" i="6"/>
  <c r="D363" i="6"/>
  <c r="B364" i="6"/>
  <c r="C364" i="6"/>
  <c r="D364" i="6"/>
  <c r="B365" i="6"/>
  <c r="C365" i="6"/>
  <c r="D365" i="6"/>
  <c r="B366" i="6"/>
  <c r="C366" i="6"/>
  <c r="D366" i="6"/>
  <c r="B367" i="6"/>
  <c r="C367" i="6"/>
  <c r="D367" i="6"/>
  <c r="B368" i="6"/>
  <c r="C368" i="6"/>
  <c r="D368" i="6"/>
  <c r="B369" i="6"/>
  <c r="C369" i="6"/>
  <c r="D369" i="6"/>
  <c r="B370" i="6"/>
  <c r="C370" i="6"/>
  <c r="D370" i="6"/>
  <c r="B371" i="6"/>
  <c r="C371" i="6"/>
  <c r="D371" i="6"/>
  <c r="B372" i="6"/>
  <c r="C372" i="6"/>
  <c r="D372" i="6"/>
  <c r="B373" i="6"/>
  <c r="C373" i="6"/>
  <c r="D373" i="6"/>
  <c r="B374" i="6"/>
  <c r="C374" i="6"/>
  <c r="D374" i="6"/>
  <c r="B375" i="6"/>
  <c r="C375" i="6"/>
  <c r="D375" i="6"/>
  <c r="B376" i="6"/>
  <c r="C376" i="6"/>
  <c r="D376" i="6"/>
  <c r="B377" i="6"/>
  <c r="C377" i="6"/>
  <c r="D377" i="6"/>
  <c r="B378" i="6"/>
  <c r="C378" i="6"/>
  <c r="D378" i="6"/>
  <c r="B379" i="6"/>
  <c r="C379" i="6"/>
  <c r="D379" i="6"/>
  <c r="B380" i="6"/>
  <c r="C380" i="6"/>
  <c r="D380" i="6"/>
  <c r="B381" i="6"/>
  <c r="C381" i="6"/>
  <c r="D381" i="6"/>
  <c r="B382" i="6"/>
  <c r="C382" i="6"/>
  <c r="D382" i="6"/>
  <c r="B383" i="6"/>
  <c r="C383" i="6"/>
  <c r="D383" i="6"/>
  <c r="B384" i="6"/>
  <c r="C384" i="6"/>
  <c r="D384" i="6"/>
  <c r="B385" i="6"/>
  <c r="C385" i="6"/>
  <c r="D385" i="6"/>
  <c r="B386" i="6"/>
  <c r="C386" i="6"/>
  <c r="D386" i="6"/>
  <c r="B387" i="6"/>
  <c r="C387" i="6"/>
  <c r="D387" i="6"/>
  <c r="B388" i="6"/>
  <c r="C388" i="6"/>
  <c r="D388" i="6"/>
  <c r="B389" i="6"/>
  <c r="C389" i="6"/>
  <c r="D389" i="6"/>
  <c r="B390" i="6"/>
  <c r="C390" i="6"/>
  <c r="D390" i="6"/>
  <c r="B391" i="6"/>
  <c r="C391" i="6"/>
  <c r="D391" i="6"/>
  <c r="B392" i="6"/>
  <c r="C392" i="6"/>
  <c r="D392" i="6"/>
  <c r="B393" i="6"/>
  <c r="C393" i="6"/>
  <c r="D393" i="6"/>
  <c r="B394" i="6"/>
  <c r="C394" i="6"/>
  <c r="D394" i="6"/>
  <c r="B395" i="6"/>
  <c r="C395" i="6"/>
  <c r="D395" i="6"/>
  <c r="B396" i="6"/>
  <c r="C396" i="6"/>
  <c r="D396" i="6"/>
  <c r="B397" i="6"/>
  <c r="C397" i="6"/>
  <c r="D397" i="6"/>
  <c r="B398" i="6"/>
  <c r="C398" i="6"/>
  <c r="D398" i="6"/>
  <c r="B399" i="6"/>
  <c r="C399" i="6"/>
  <c r="D399" i="6"/>
  <c r="B400" i="6"/>
  <c r="C400" i="6"/>
  <c r="D400" i="6"/>
  <c r="B401" i="6"/>
  <c r="C401" i="6"/>
  <c r="D401" i="6"/>
  <c r="B402" i="6"/>
  <c r="C402" i="6"/>
  <c r="D402" i="6"/>
  <c r="B403" i="6"/>
  <c r="C403" i="6"/>
  <c r="D403" i="6"/>
  <c r="B404" i="6"/>
  <c r="C404" i="6"/>
  <c r="D404" i="6"/>
  <c r="B405" i="6"/>
  <c r="C405" i="6"/>
  <c r="D405" i="6"/>
  <c r="B406" i="6"/>
  <c r="C406" i="6"/>
  <c r="D406" i="6"/>
  <c r="B407" i="6"/>
  <c r="C407" i="6"/>
  <c r="D407" i="6"/>
  <c r="B408" i="6"/>
  <c r="C408" i="6"/>
  <c r="D408" i="6"/>
  <c r="B409" i="6"/>
  <c r="C409" i="6"/>
  <c r="D409" i="6"/>
  <c r="B410" i="6"/>
  <c r="C410" i="6"/>
  <c r="D410" i="6"/>
  <c r="B411" i="6"/>
  <c r="C411" i="6"/>
  <c r="D411" i="6"/>
  <c r="B412" i="6"/>
  <c r="C412" i="6"/>
  <c r="D412" i="6"/>
  <c r="B413" i="6"/>
  <c r="C413" i="6"/>
  <c r="D413" i="6"/>
  <c r="B414" i="6"/>
  <c r="C414" i="6"/>
  <c r="D414" i="6"/>
  <c r="B415" i="6"/>
  <c r="C415" i="6"/>
  <c r="D415" i="6"/>
  <c r="B416" i="6"/>
  <c r="C416" i="6"/>
  <c r="D416" i="6"/>
  <c r="B417" i="6"/>
  <c r="C417" i="6"/>
  <c r="D417" i="6"/>
  <c r="B418" i="6"/>
  <c r="C418" i="6"/>
  <c r="D418" i="6"/>
  <c r="B419" i="6"/>
  <c r="C419" i="6"/>
  <c r="D419" i="6"/>
  <c r="B420" i="6"/>
  <c r="C420" i="6"/>
  <c r="D420" i="6"/>
  <c r="B421" i="6"/>
  <c r="C421" i="6"/>
  <c r="D421" i="6"/>
  <c r="B422" i="6"/>
  <c r="C422" i="6"/>
  <c r="D422" i="6"/>
  <c r="B423" i="6"/>
  <c r="C423" i="6"/>
  <c r="D423" i="6"/>
  <c r="B424" i="6"/>
  <c r="C424" i="6"/>
  <c r="D424" i="6"/>
  <c r="B425" i="6"/>
  <c r="C425" i="6"/>
  <c r="D425" i="6"/>
  <c r="B426" i="6"/>
  <c r="C426" i="6"/>
  <c r="D426" i="6"/>
  <c r="B427" i="6"/>
  <c r="C427" i="6"/>
  <c r="D427" i="6"/>
  <c r="B428" i="6"/>
  <c r="C428" i="6"/>
  <c r="D428" i="6"/>
  <c r="B429" i="6"/>
  <c r="C429" i="6"/>
  <c r="D429" i="6"/>
  <c r="B430" i="6"/>
  <c r="C430" i="6"/>
  <c r="D430" i="6"/>
  <c r="B431" i="6"/>
  <c r="C431" i="6"/>
  <c r="D431" i="6"/>
  <c r="B432" i="6"/>
  <c r="C432" i="6"/>
  <c r="D432" i="6"/>
  <c r="B433" i="6"/>
  <c r="C433" i="6"/>
  <c r="D433" i="6"/>
  <c r="B434" i="6"/>
  <c r="C434" i="6"/>
  <c r="D434" i="6"/>
  <c r="B435" i="6"/>
  <c r="C435" i="6"/>
  <c r="D435" i="6"/>
  <c r="B436" i="6"/>
  <c r="C436" i="6"/>
  <c r="D436" i="6"/>
  <c r="B437" i="6"/>
  <c r="C437" i="6"/>
  <c r="D437" i="6"/>
  <c r="B438" i="6"/>
  <c r="C438" i="6"/>
  <c r="D438" i="6"/>
  <c r="B439" i="6"/>
  <c r="C439" i="6"/>
  <c r="D439" i="6"/>
  <c r="B440" i="6"/>
  <c r="C440" i="6"/>
  <c r="D440" i="6"/>
  <c r="B441" i="6"/>
  <c r="C441" i="6"/>
  <c r="D441" i="6"/>
  <c r="B442" i="6"/>
  <c r="C442" i="6"/>
  <c r="D442" i="6"/>
  <c r="B443" i="6"/>
  <c r="C443" i="6"/>
  <c r="D443" i="6"/>
  <c r="B444" i="6"/>
  <c r="C444" i="6"/>
  <c r="D444" i="6"/>
  <c r="B445" i="6"/>
  <c r="C445" i="6"/>
  <c r="D445" i="6"/>
  <c r="B446" i="6"/>
  <c r="C446" i="6"/>
  <c r="D446" i="6"/>
  <c r="B447" i="6"/>
  <c r="C447" i="6"/>
  <c r="D447" i="6"/>
  <c r="B448" i="6"/>
  <c r="C448" i="6"/>
  <c r="D448" i="6"/>
  <c r="B449" i="6"/>
  <c r="C449" i="6"/>
  <c r="D449" i="6"/>
  <c r="B450" i="6"/>
  <c r="C450" i="6"/>
  <c r="D450" i="6"/>
  <c r="B451" i="6"/>
  <c r="C451" i="6"/>
  <c r="D451" i="6"/>
  <c r="B452" i="6"/>
  <c r="C452" i="6"/>
  <c r="D452" i="6"/>
  <c r="B453" i="6"/>
  <c r="C453" i="6"/>
  <c r="D453" i="6"/>
  <c r="B454" i="6"/>
  <c r="C454" i="6"/>
  <c r="D454" i="6"/>
  <c r="B455" i="6"/>
  <c r="C455" i="6"/>
  <c r="D455" i="6"/>
  <c r="B456" i="6"/>
  <c r="C456" i="6"/>
  <c r="D456" i="6"/>
  <c r="B457" i="6"/>
  <c r="C457" i="6"/>
  <c r="D457" i="6"/>
  <c r="B458" i="6"/>
  <c r="C458" i="6"/>
  <c r="D458" i="6"/>
  <c r="B459" i="6"/>
  <c r="C459" i="6"/>
  <c r="D459" i="6"/>
  <c r="B460" i="6"/>
  <c r="C460" i="6"/>
  <c r="D460" i="6"/>
  <c r="B461" i="6"/>
  <c r="C461" i="6"/>
  <c r="D461" i="6"/>
  <c r="B462" i="6"/>
  <c r="C462" i="6"/>
  <c r="D462" i="6"/>
  <c r="B463" i="6"/>
  <c r="C463" i="6"/>
  <c r="D463" i="6"/>
  <c r="B464" i="6"/>
  <c r="C464" i="6"/>
  <c r="D464" i="6"/>
  <c r="B465" i="6"/>
  <c r="C465" i="6"/>
  <c r="D465" i="6"/>
  <c r="B466" i="6"/>
  <c r="C466" i="6"/>
  <c r="D466" i="6"/>
  <c r="B467" i="6"/>
  <c r="C467" i="6"/>
  <c r="D467" i="6"/>
  <c r="B468" i="6"/>
  <c r="C468" i="6"/>
  <c r="D468" i="6"/>
  <c r="B469" i="6"/>
  <c r="C469" i="6"/>
  <c r="D469" i="6"/>
  <c r="B470" i="6"/>
  <c r="C470" i="6"/>
  <c r="D470" i="6"/>
  <c r="B471" i="6"/>
  <c r="C471" i="6"/>
  <c r="D471" i="6"/>
  <c r="B472" i="6"/>
  <c r="C472" i="6"/>
  <c r="D472" i="6"/>
  <c r="B473" i="6"/>
  <c r="C473" i="6"/>
  <c r="D473" i="6"/>
  <c r="B474" i="6"/>
  <c r="C474" i="6"/>
  <c r="D474" i="6"/>
  <c r="B475" i="6"/>
  <c r="C475" i="6"/>
  <c r="D475" i="6"/>
  <c r="B476" i="6"/>
  <c r="C476" i="6"/>
  <c r="D476" i="6"/>
  <c r="B477" i="6"/>
  <c r="C477" i="6"/>
  <c r="D477" i="6"/>
  <c r="B478" i="6"/>
  <c r="C478" i="6"/>
  <c r="D478" i="6"/>
  <c r="B479" i="6"/>
  <c r="C479" i="6"/>
  <c r="D479" i="6"/>
  <c r="B480" i="6"/>
  <c r="C480" i="6"/>
  <c r="D480" i="6"/>
  <c r="B481" i="6"/>
  <c r="C481" i="6"/>
  <c r="D481" i="6"/>
  <c r="B482" i="6"/>
  <c r="C482" i="6"/>
  <c r="D482" i="6"/>
  <c r="B483" i="6"/>
  <c r="C483" i="6"/>
  <c r="D483" i="6"/>
  <c r="B484" i="6"/>
  <c r="C484" i="6"/>
  <c r="D484" i="6"/>
  <c r="B485" i="6"/>
  <c r="C485" i="6"/>
  <c r="D485" i="6"/>
  <c r="B486" i="6"/>
  <c r="C486" i="6"/>
  <c r="D486" i="6"/>
  <c r="B487" i="6"/>
  <c r="C487" i="6"/>
  <c r="D487" i="6"/>
  <c r="B488" i="6"/>
  <c r="C488" i="6"/>
  <c r="D488" i="6"/>
  <c r="B489" i="6"/>
  <c r="C489" i="6"/>
  <c r="D489" i="6"/>
  <c r="B490" i="6"/>
  <c r="C490" i="6"/>
  <c r="D490" i="6"/>
  <c r="B491" i="6"/>
  <c r="C491" i="6"/>
  <c r="D491" i="6"/>
  <c r="B492" i="6"/>
  <c r="C492" i="6"/>
  <c r="D492" i="6"/>
  <c r="B493" i="6"/>
  <c r="C493" i="6"/>
  <c r="D493" i="6"/>
  <c r="B494" i="6"/>
  <c r="C494" i="6"/>
  <c r="D494" i="6"/>
  <c r="B495" i="6"/>
  <c r="C495" i="6"/>
  <c r="D495" i="6"/>
  <c r="B496" i="6"/>
  <c r="C496" i="6"/>
  <c r="D496" i="6"/>
  <c r="B497" i="6"/>
  <c r="C497" i="6"/>
  <c r="D497" i="6"/>
  <c r="B498" i="6"/>
  <c r="C498" i="6"/>
  <c r="D498" i="6"/>
  <c r="B499" i="6"/>
  <c r="C499" i="6"/>
  <c r="D499" i="6"/>
  <c r="B500" i="6"/>
  <c r="C500" i="6"/>
  <c r="D500" i="6"/>
  <c r="B501" i="6"/>
  <c r="C501" i="6"/>
  <c r="D501" i="6"/>
  <c r="B502" i="6"/>
  <c r="C502" i="6"/>
  <c r="D502" i="6"/>
  <c r="B503" i="6"/>
  <c r="C503" i="6"/>
  <c r="D503" i="6"/>
  <c r="B504" i="6"/>
  <c r="C504" i="6"/>
  <c r="D504" i="6"/>
  <c r="B505" i="6"/>
  <c r="C505" i="6"/>
  <c r="D505" i="6"/>
  <c r="B506" i="6"/>
  <c r="C506" i="6"/>
  <c r="D506" i="6"/>
  <c r="B507" i="6"/>
  <c r="C507" i="6"/>
  <c r="D507" i="6"/>
  <c r="B508" i="6"/>
  <c r="C508" i="6"/>
  <c r="D508" i="6"/>
  <c r="B509" i="6"/>
  <c r="C509" i="6"/>
  <c r="D509" i="6"/>
  <c r="B510" i="6"/>
  <c r="C510" i="6"/>
  <c r="D510" i="6"/>
  <c r="B511" i="6"/>
  <c r="C511" i="6"/>
  <c r="D511" i="6"/>
  <c r="B512" i="6"/>
  <c r="C512" i="6"/>
  <c r="D512" i="6"/>
  <c r="B513" i="6"/>
  <c r="C513" i="6"/>
  <c r="D513" i="6"/>
  <c r="B514" i="6"/>
  <c r="C514" i="6"/>
  <c r="D514" i="6"/>
  <c r="B515" i="6"/>
  <c r="C515" i="6"/>
  <c r="D515" i="6"/>
  <c r="B516" i="6"/>
  <c r="C516" i="6"/>
  <c r="D516" i="6"/>
  <c r="B517" i="6"/>
  <c r="C517" i="6"/>
  <c r="D517" i="6"/>
  <c r="B518" i="6"/>
  <c r="C518" i="6"/>
  <c r="D518" i="6"/>
  <c r="B519" i="6"/>
  <c r="C519" i="6"/>
  <c r="D519" i="6"/>
  <c r="B520" i="6"/>
  <c r="C520" i="6"/>
  <c r="D520" i="6"/>
  <c r="B521" i="6"/>
  <c r="C521" i="6"/>
  <c r="D521" i="6"/>
  <c r="B522" i="6"/>
  <c r="C522" i="6"/>
  <c r="D522" i="6"/>
  <c r="B523" i="6"/>
  <c r="C523" i="6"/>
  <c r="D523" i="6"/>
  <c r="B524" i="6"/>
  <c r="C524" i="6"/>
  <c r="D524" i="6"/>
  <c r="B525" i="6"/>
  <c r="C525" i="6"/>
  <c r="D525" i="6"/>
  <c r="B526" i="6"/>
  <c r="C526" i="6"/>
  <c r="D526" i="6"/>
  <c r="B527" i="6"/>
  <c r="C527" i="6"/>
  <c r="D527" i="6"/>
  <c r="B528" i="6"/>
  <c r="C528" i="6"/>
  <c r="D528" i="6"/>
  <c r="B529" i="6"/>
  <c r="C529" i="6"/>
  <c r="D529" i="6"/>
  <c r="B530" i="6"/>
  <c r="C530" i="6"/>
  <c r="D530" i="6"/>
  <c r="B531" i="6"/>
  <c r="C531" i="6"/>
  <c r="D531" i="6"/>
  <c r="B532" i="6"/>
  <c r="C532" i="6"/>
  <c r="D532" i="6"/>
  <c r="B533" i="6"/>
  <c r="C533" i="6"/>
  <c r="D533" i="6"/>
  <c r="B534" i="6"/>
  <c r="C534" i="6"/>
  <c r="D534" i="6"/>
  <c r="B535" i="6"/>
  <c r="C535" i="6"/>
  <c r="D535" i="6"/>
  <c r="B536" i="6"/>
  <c r="C536" i="6"/>
  <c r="D536" i="6"/>
  <c r="B537" i="6"/>
  <c r="C537" i="6"/>
  <c r="D537" i="6"/>
  <c r="B538" i="6"/>
  <c r="C538" i="6"/>
  <c r="D538" i="6"/>
  <c r="B539" i="6"/>
  <c r="C539" i="6"/>
  <c r="D539" i="6"/>
  <c r="B540" i="6"/>
  <c r="C540" i="6"/>
  <c r="D540" i="6"/>
  <c r="B541" i="6"/>
  <c r="C541" i="6"/>
  <c r="D541" i="6"/>
  <c r="B542" i="6"/>
  <c r="C542" i="6"/>
  <c r="D542" i="6"/>
  <c r="B543" i="6"/>
  <c r="C543" i="6"/>
  <c r="D543" i="6"/>
  <c r="B544" i="6"/>
  <c r="C544" i="6"/>
  <c r="D544" i="6"/>
  <c r="B545" i="6"/>
  <c r="C545" i="6"/>
  <c r="D545" i="6"/>
  <c r="B546" i="6"/>
  <c r="C546" i="6"/>
  <c r="D546" i="6"/>
  <c r="B547" i="6"/>
  <c r="C547" i="6"/>
  <c r="D547" i="6"/>
  <c r="B548" i="6"/>
  <c r="C548" i="6"/>
  <c r="D548" i="6"/>
  <c r="B549" i="6"/>
  <c r="C549" i="6"/>
  <c r="D549" i="6"/>
  <c r="B550" i="6"/>
  <c r="C550" i="6"/>
  <c r="D550" i="6"/>
  <c r="B551" i="6"/>
  <c r="C551" i="6"/>
  <c r="D551" i="6"/>
  <c r="B552" i="6"/>
  <c r="C552" i="6"/>
  <c r="D552" i="6"/>
  <c r="B553" i="6"/>
  <c r="C553" i="6"/>
  <c r="D553" i="6"/>
  <c r="B554" i="6"/>
  <c r="C554" i="6"/>
  <c r="D554" i="6"/>
  <c r="B555" i="6"/>
  <c r="C555" i="6"/>
  <c r="D555" i="6"/>
  <c r="B556" i="6"/>
  <c r="C556" i="6"/>
  <c r="D556" i="6"/>
  <c r="B557" i="6"/>
  <c r="C557" i="6"/>
  <c r="D557" i="6"/>
  <c r="B558" i="6"/>
  <c r="C558" i="6"/>
  <c r="D558" i="6"/>
  <c r="B559" i="6"/>
  <c r="C559" i="6"/>
  <c r="D559" i="6"/>
  <c r="B560" i="6"/>
  <c r="C560" i="6"/>
  <c r="D560" i="6"/>
  <c r="B561" i="6"/>
  <c r="C561" i="6"/>
  <c r="D561" i="6"/>
  <c r="B562" i="6"/>
  <c r="C562" i="6"/>
  <c r="D562" i="6"/>
  <c r="B563" i="6"/>
  <c r="C563" i="6"/>
  <c r="D563" i="6"/>
  <c r="B564" i="6"/>
  <c r="C564" i="6"/>
  <c r="D564" i="6"/>
  <c r="B565" i="6"/>
  <c r="C565" i="6"/>
  <c r="D565" i="6"/>
  <c r="B566" i="6"/>
  <c r="C566" i="6"/>
  <c r="D566" i="6"/>
  <c r="B567" i="6"/>
  <c r="C567" i="6"/>
  <c r="D567" i="6"/>
  <c r="B568" i="6"/>
  <c r="C568" i="6"/>
  <c r="D568" i="6"/>
  <c r="B569" i="6"/>
  <c r="C569" i="6"/>
  <c r="D569" i="6"/>
  <c r="B570" i="6"/>
  <c r="C570" i="6"/>
  <c r="D570" i="6"/>
  <c r="B571" i="6"/>
  <c r="C571" i="6"/>
  <c r="D571" i="6"/>
  <c r="B572" i="6"/>
  <c r="C572" i="6"/>
  <c r="D572" i="6"/>
  <c r="B573" i="6"/>
  <c r="C573" i="6"/>
  <c r="D573" i="6"/>
  <c r="B574" i="6"/>
  <c r="C574" i="6"/>
  <c r="D574" i="6"/>
  <c r="B575" i="6"/>
  <c r="C575" i="6"/>
  <c r="D575" i="6"/>
  <c r="B576" i="6"/>
  <c r="C576" i="6"/>
  <c r="D576" i="6"/>
  <c r="B577" i="6"/>
  <c r="C577" i="6"/>
  <c r="D577" i="6"/>
  <c r="B578" i="6"/>
  <c r="C578" i="6"/>
  <c r="D578" i="6"/>
  <c r="B579" i="6"/>
  <c r="C579" i="6"/>
  <c r="D579" i="6"/>
  <c r="B580" i="6"/>
  <c r="C580" i="6"/>
  <c r="D580" i="6"/>
  <c r="B581" i="6"/>
  <c r="C581" i="6"/>
  <c r="D581" i="6"/>
  <c r="B582" i="6"/>
  <c r="C582" i="6"/>
  <c r="D582" i="6"/>
  <c r="B583" i="6"/>
  <c r="C583" i="6"/>
  <c r="D583" i="6"/>
  <c r="B584" i="6"/>
  <c r="C584" i="6"/>
  <c r="D584" i="6"/>
  <c r="B585" i="6"/>
  <c r="C585" i="6"/>
  <c r="D585" i="6"/>
  <c r="B586" i="6"/>
  <c r="C586" i="6"/>
  <c r="D586" i="6"/>
  <c r="B587" i="6"/>
  <c r="C587" i="6"/>
  <c r="D587" i="6"/>
  <c r="B588" i="6"/>
  <c r="C588" i="6"/>
  <c r="D588" i="6"/>
  <c r="B589" i="6"/>
  <c r="C589" i="6"/>
  <c r="D589" i="6"/>
  <c r="B590" i="6"/>
  <c r="C590" i="6"/>
  <c r="D590" i="6"/>
  <c r="B591" i="6"/>
  <c r="C591" i="6"/>
  <c r="D591" i="6"/>
  <c r="B592" i="6"/>
  <c r="C592" i="6"/>
  <c r="D592" i="6"/>
  <c r="B593" i="6"/>
  <c r="C593" i="6"/>
  <c r="D593" i="6"/>
  <c r="B594" i="6"/>
  <c r="C594" i="6"/>
  <c r="D594" i="6"/>
  <c r="B595" i="6"/>
  <c r="C595" i="6"/>
  <c r="D595" i="6"/>
  <c r="B596" i="6"/>
  <c r="C596" i="6"/>
  <c r="D596" i="6"/>
  <c r="B597" i="6"/>
  <c r="C597" i="6"/>
  <c r="D597" i="6"/>
  <c r="B598" i="6"/>
  <c r="C598" i="6"/>
  <c r="D598" i="6"/>
  <c r="B599" i="6"/>
  <c r="C599" i="6"/>
  <c r="D599" i="6"/>
  <c r="B600" i="6"/>
  <c r="C600" i="6"/>
  <c r="D600" i="6"/>
  <c r="B601" i="6"/>
  <c r="C601" i="6"/>
  <c r="D601" i="6"/>
  <c r="B602" i="6"/>
  <c r="C602" i="6"/>
  <c r="D602" i="6"/>
  <c r="B603" i="6"/>
  <c r="C603" i="6"/>
  <c r="D603" i="6"/>
  <c r="B604" i="6"/>
  <c r="C604" i="6"/>
  <c r="D604" i="6"/>
  <c r="B605" i="6"/>
  <c r="C605" i="6"/>
  <c r="D605" i="6"/>
  <c r="B606" i="6"/>
  <c r="C606" i="6"/>
  <c r="D606" i="6"/>
  <c r="B607" i="6"/>
  <c r="C607" i="6"/>
  <c r="D607" i="6"/>
  <c r="B608" i="6"/>
  <c r="C608" i="6"/>
  <c r="D608" i="6"/>
  <c r="B609" i="6"/>
  <c r="C609" i="6"/>
  <c r="D609" i="6"/>
  <c r="B610" i="6"/>
  <c r="C610" i="6"/>
  <c r="D610" i="6"/>
  <c r="B611" i="6"/>
  <c r="C611" i="6"/>
  <c r="D611" i="6"/>
  <c r="B612" i="6"/>
  <c r="C612" i="6"/>
  <c r="D612" i="6"/>
  <c r="B613" i="6"/>
  <c r="C613" i="6"/>
  <c r="D613" i="6"/>
  <c r="B614" i="6"/>
  <c r="C614" i="6"/>
  <c r="D614" i="6"/>
  <c r="B615" i="6"/>
  <c r="C615" i="6"/>
  <c r="D615" i="6"/>
  <c r="B616" i="6"/>
  <c r="C616" i="6"/>
  <c r="D616" i="6"/>
  <c r="B617" i="6"/>
  <c r="C617" i="6"/>
  <c r="D617" i="6"/>
  <c r="B618" i="6"/>
  <c r="C618" i="6"/>
  <c r="D618" i="6"/>
  <c r="B619" i="6"/>
  <c r="C619" i="6"/>
  <c r="D619" i="6"/>
  <c r="B620" i="6"/>
  <c r="C620" i="6"/>
  <c r="D620" i="6"/>
  <c r="B621" i="6"/>
  <c r="C621" i="6"/>
  <c r="D621" i="6"/>
  <c r="B622" i="6"/>
  <c r="C622" i="6"/>
  <c r="D622" i="6"/>
  <c r="B623" i="6"/>
  <c r="C623" i="6"/>
  <c r="D623" i="6"/>
  <c r="B624" i="6"/>
  <c r="C624" i="6"/>
  <c r="D624" i="6"/>
  <c r="B625" i="6"/>
  <c r="C625" i="6"/>
  <c r="D625" i="6"/>
  <c r="B626" i="6"/>
  <c r="C626" i="6"/>
  <c r="D626" i="6"/>
  <c r="B627" i="6"/>
  <c r="C627" i="6"/>
  <c r="D627" i="6"/>
  <c r="B628" i="6"/>
  <c r="C628" i="6"/>
  <c r="D628" i="6"/>
  <c r="B629" i="6"/>
  <c r="C629" i="6"/>
  <c r="D629" i="6"/>
  <c r="B630" i="6"/>
  <c r="C630" i="6"/>
  <c r="D630" i="6"/>
  <c r="B631" i="6"/>
  <c r="C631" i="6"/>
  <c r="D631" i="6"/>
  <c r="B632" i="6"/>
  <c r="C632" i="6"/>
  <c r="D632" i="6"/>
  <c r="B633" i="6"/>
  <c r="C633" i="6"/>
  <c r="D633" i="6"/>
  <c r="B634" i="6"/>
  <c r="C634" i="6"/>
  <c r="D634" i="6"/>
  <c r="D5" i="6"/>
  <c r="C5" i="6"/>
  <c r="B5" i="6"/>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 i="5"/>
  <c r="U12" i="2"/>
  <c r="V12" i="2" s="1"/>
  <c r="W12" i="2" s="1"/>
  <c r="X12" i="2" s="1"/>
  <c r="Y12" i="2" s="1"/>
  <c r="U11" i="2"/>
  <c r="V11" i="2" s="1"/>
  <c r="W11" i="2" s="1"/>
  <c r="X11" i="2" s="1"/>
  <c r="Y11" i="2" s="1"/>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D7809" i="1"/>
  <c r="D7809" i="2" s="1"/>
  <c r="E7809" i="2" s="1"/>
  <c r="D7810" i="1"/>
  <c r="D7810" i="2" s="1"/>
  <c r="D7811" i="1"/>
  <c r="D7812" i="1"/>
  <c r="D7812" i="2" s="1"/>
  <c r="E7812" i="2" s="1"/>
  <c r="D7813" i="1"/>
  <c r="D7813" i="2" s="1"/>
  <c r="E7813" i="2" s="1"/>
  <c r="D7814" i="1"/>
  <c r="D7814" i="2" s="1"/>
  <c r="E7814" i="2" s="1"/>
  <c r="D7815" i="1"/>
  <c r="D7815" i="2" s="1"/>
  <c r="D7816" i="1"/>
  <c r="D7816" i="2" s="1"/>
  <c r="D7817" i="1"/>
  <c r="D7817" i="2" s="1"/>
  <c r="E7817" i="2" s="1"/>
  <c r="D7818" i="1"/>
  <c r="D7818" i="2" s="1"/>
  <c r="E7818" i="2" s="1"/>
  <c r="D7819" i="1"/>
  <c r="D7819" i="2" s="1"/>
  <c r="E7819" i="2" s="1"/>
  <c r="D7820" i="1"/>
  <c r="D7820" i="2" s="1"/>
  <c r="E7820" i="2" s="1"/>
  <c r="D7821" i="1"/>
  <c r="D7821" i="2" s="1"/>
  <c r="E7821" i="2" s="1"/>
  <c r="D7822" i="1"/>
  <c r="D7822" i="2" s="1"/>
  <c r="E7822" i="2" s="1"/>
  <c r="D7823" i="1"/>
  <c r="D7823" i="2" s="1"/>
  <c r="D7824" i="1"/>
  <c r="D7824" i="2" s="1"/>
  <c r="E7824" i="2" s="1"/>
  <c r="D7825" i="1"/>
  <c r="D7825" i="2" s="1"/>
  <c r="E7825" i="2" s="1"/>
  <c r="D7826" i="1"/>
  <c r="D7826" i="2" s="1"/>
  <c r="E7826" i="2" s="1"/>
  <c r="D7827" i="1"/>
  <c r="D7827" i="2" s="1"/>
  <c r="E7827" i="2" s="1"/>
  <c r="D7828" i="1"/>
  <c r="D7828" i="2" s="1"/>
  <c r="D7829" i="1"/>
  <c r="D7829" i="2" s="1"/>
  <c r="E7829" i="2" s="1"/>
  <c r="D7830" i="1"/>
  <c r="D7830" i="2" s="1"/>
  <c r="E7830" i="2" s="1"/>
  <c r="D7831" i="1"/>
  <c r="D7831" i="2" s="1"/>
  <c r="E7831" i="2" s="1"/>
  <c r="D7832" i="1"/>
  <c r="D7832" i="2" s="1"/>
  <c r="E7832" i="2" s="1"/>
  <c r="D7833" i="1"/>
  <c r="D7833" i="2" s="1"/>
  <c r="E7833" i="2" s="1"/>
  <c r="D7834" i="1"/>
  <c r="D7835" i="1"/>
  <c r="D7835" i="2" s="1"/>
  <c r="E7835" i="2" s="1"/>
  <c r="D7836" i="1"/>
  <c r="D7837" i="1"/>
  <c r="D7837" i="2" s="1"/>
  <c r="E7837" i="2" s="1"/>
  <c r="D7838" i="1"/>
  <c r="D7838" i="2" s="1"/>
  <c r="E7838" i="2" s="1"/>
  <c r="D7839" i="1"/>
  <c r="D7840" i="1"/>
  <c r="D7840" i="2" s="1"/>
  <c r="E7840" i="2" s="1"/>
  <c r="D7841" i="1"/>
  <c r="D7841" i="2" s="1"/>
  <c r="E7841" i="2" s="1"/>
  <c r="D7842" i="1"/>
  <c r="D7842" i="2" s="1"/>
  <c r="E7842" i="2" s="1"/>
  <c r="D7843" i="1"/>
  <c r="D7843" i="2" s="1"/>
  <c r="E7843" i="2" s="1"/>
  <c r="D7844" i="1"/>
  <c r="D7844" i="2" s="1"/>
  <c r="E7844" i="2" s="1"/>
  <c r="D7845" i="1"/>
  <c r="D7845" i="2" s="1"/>
  <c r="E7845" i="2" s="1"/>
  <c r="D7846" i="1"/>
  <c r="D7846" i="2" s="1"/>
  <c r="E7846" i="2" s="1"/>
  <c r="D7847" i="1"/>
  <c r="D7847" i="2" s="1"/>
  <c r="E7847" i="2" s="1"/>
  <c r="D7848" i="1"/>
  <c r="D7848" i="2" s="1"/>
  <c r="D7849" i="1"/>
  <c r="D7849" i="2" s="1"/>
  <c r="E7849" i="2" s="1"/>
  <c r="D7850" i="1"/>
  <c r="D7850" i="2" s="1"/>
  <c r="E7850" i="2" s="1"/>
  <c r="D7851" i="1"/>
  <c r="D7851" i="2" s="1"/>
  <c r="E7851" i="2" s="1"/>
  <c r="D7852" i="1"/>
  <c r="D7852" i="2" s="1"/>
  <c r="E7852" i="2" s="1"/>
  <c r="D7853" i="1"/>
  <c r="D7853" i="2" s="1"/>
  <c r="D7854" i="1"/>
  <c r="D7854" i="2" s="1"/>
  <c r="E7854" i="2" s="1"/>
  <c r="D7855" i="1"/>
  <c r="D7855" i="2" s="1"/>
  <c r="E7855" i="2" s="1"/>
  <c r="D7856" i="1"/>
  <c r="D7856" i="2" s="1"/>
  <c r="E7856" i="2" s="1"/>
  <c r="D7857" i="1"/>
  <c r="D7858" i="1"/>
  <c r="D7858" i="2" s="1"/>
  <c r="E7858" i="2" s="1"/>
  <c r="D7859" i="1"/>
  <c r="D7859" i="2" s="1"/>
  <c r="E7859" i="2" s="1"/>
  <c r="D7860" i="1"/>
  <c r="D7860" i="2" s="1"/>
  <c r="E7860" i="2" s="1"/>
  <c r="D7861" i="1"/>
  <c r="D7861" i="2" s="1"/>
  <c r="E7861" i="2" s="1"/>
  <c r="D7862" i="1"/>
  <c r="D7863" i="1"/>
  <c r="D7864" i="1"/>
  <c r="D7864" i="2" s="1"/>
  <c r="E7864" i="2" s="1"/>
  <c r="D7865" i="1"/>
  <c r="D7865" i="2" s="1"/>
  <c r="E7865" i="2" s="1"/>
  <c r="D7866" i="1"/>
  <c r="D7866" i="2" s="1"/>
  <c r="E7866" i="2" s="1"/>
  <c r="D7867" i="1"/>
  <c r="D7867" i="2" s="1"/>
  <c r="E7867" i="2" s="1"/>
  <c r="D7868" i="1"/>
  <c r="D7868" i="2" s="1"/>
  <c r="E7868" i="2" s="1"/>
  <c r="D7869" i="1"/>
  <c r="D7869" i="2" s="1"/>
  <c r="E7869" i="2" s="1"/>
  <c r="D7870" i="1"/>
  <c r="D7870" i="2" s="1"/>
  <c r="D7871" i="1"/>
  <c r="D7871" i="2" s="1"/>
  <c r="D7872" i="1"/>
  <c r="D7872" i="2" s="1"/>
  <c r="E7872" i="2" s="1"/>
  <c r="D7873" i="1"/>
  <c r="D7873" i="2" s="1"/>
  <c r="E7873" i="2" s="1"/>
  <c r="D7874" i="1"/>
  <c r="D7874" i="2" s="1"/>
  <c r="E7874" i="2" s="1"/>
  <c r="D7875" i="1"/>
  <c r="D7876" i="1"/>
  <c r="D7876" i="2" s="1"/>
  <c r="E7876" i="2" s="1"/>
  <c r="D7877" i="1"/>
  <c r="D7878" i="1"/>
  <c r="D7878" i="2" s="1"/>
  <c r="D7879" i="1"/>
  <c r="D7879" i="2" s="1"/>
  <c r="E7879" i="2" s="1"/>
  <c r="D7880" i="1"/>
  <c r="D7880" i="2" s="1"/>
  <c r="E7880" i="2" s="1"/>
  <c r="D7881" i="1"/>
  <c r="D7882" i="1"/>
  <c r="D7882" i="2" s="1"/>
  <c r="E7882" i="2" s="1"/>
  <c r="D7883" i="1"/>
  <c r="D7883" i="2" s="1"/>
  <c r="E7883" i="2" s="1"/>
  <c r="D7884" i="1"/>
  <c r="D7884" i="2" s="1"/>
  <c r="E7884" i="2" s="1"/>
  <c r="D7885" i="1"/>
  <c r="D7885" i="2" s="1"/>
  <c r="E7885" i="2" s="1"/>
  <c r="D7886" i="1"/>
  <c r="D7887" i="1"/>
  <c r="D7887" i="2" s="1"/>
  <c r="E7887" i="2" s="1"/>
  <c r="D7888" i="1"/>
  <c r="D7888" i="2" s="1"/>
  <c r="E7888" i="2" s="1"/>
  <c r="D7889" i="1"/>
  <c r="D7890" i="1"/>
  <c r="D7890" i="2" s="1"/>
  <c r="E7890" i="2" s="1"/>
  <c r="D7891" i="1"/>
  <c r="D7891" i="2" s="1"/>
  <c r="E7891" i="2" s="1"/>
  <c r="D7892" i="1"/>
  <c r="D7892" i="2" s="1"/>
  <c r="E7892" i="2" s="1"/>
  <c r="D7893" i="1"/>
  <c r="D7893" i="2" s="1"/>
  <c r="E7893" i="2" s="1"/>
  <c r="D7894" i="1"/>
  <c r="D7894" i="2" s="1"/>
  <c r="E7894" i="2" s="1"/>
  <c r="D7895" i="1"/>
  <c r="D7895" i="2" s="1"/>
  <c r="E7895" i="2" s="1"/>
  <c r="D7896" i="1"/>
  <c r="D7897" i="1"/>
  <c r="D7898" i="1"/>
  <c r="D7899" i="1"/>
  <c r="D7899" i="2" s="1"/>
  <c r="E7899" i="2" s="1"/>
  <c r="D7900" i="1"/>
  <c r="D7900" i="2" s="1"/>
  <c r="E7900" i="2" s="1"/>
  <c r="D7901" i="1"/>
  <c r="D7902" i="1"/>
  <c r="D7902" i="2" s="1"/>
  <c r="E7902" i="2" s="1"/>
  <c r="D7903" i="1"/>
  <c r="D7903" i="2" s="1"/>
  <c r="E7903" i="2" s="1"/>
  <c r="D7904" i="1"/>
  <c r="D7904" i="2" s="1"/>
  <c r="E7904" i="2" s="1"/>
  <c r="D7905" i="1"/>
  <c r="D7906" i="1"/>
  <c r="D7906" i="2" s="1"/>
  <c r="E7906" i="2" s="1"/>
  <c r="D7907" i="1"/>
  <c r="D7907" i="2" s="1"/>
  <c r="E7907" i="2" s="1"/>
  <c r="D7908" i="1"/>
  <c r="D7908" i="2" s="1"/>
  <c r="E7908" i="2" s="1"/>
  <c r="D7909" i="1"/>
  <c r="D7909" i="2" s="1"/>
  <c r="E7909" i="2" s="1"/>
  <c r="D7910" i="1"/>
  <c r="D7911" i="1"/>
  <c r="D7911" i="2" s="1"/>
  <c r="E7911" i="2" s="1"/>
  <c r="D7912" i="1"/>
  <c r="D7912" i="2" s="1"/>
  <c r="D7913" i="1"/>
  <c r="D7913" i="2" s="1"/>
  <c r="E7913" i="2" s="1"/>
  <c r="D7914" i="1"/>
  <c r="D7914" i="2" s="1"/>
  <c r="E7914" i="2" s="1"/>
  <c r="D7915" i="1"/>
  <c r="D7916" i="1"/>
  <c r="D7916" i="2" s="1"/>
  <c r="E7916" i="2" s="1"/>
  <c r="D7917" i="1"/>
  <c r="D7918" i="1"/>
  <c r="D7918" i="2" s="1"/>
  <c r="D7919" i="1"/>
  <c r="D7920" i="1"/>
  <c r="D7921" i="1"/>
  <c r="D7921" i="2" s="1"/>
  <c r="E7921" i="2" s="1"/>
  <c r="D7922" i="1"/>
  <c r="D7922" i="2" s="1"/>
  <c r="E7922" i="2" s="1"/>
  <c r="D7923" i="1"/>
  <c r="D7924" i="1"/>
  <c r="D7924" i="2" s="1"/>
  <c r="D7925" i="1"/>
  <c r="D7925" i="2" s="1"/>
  <c r="D7926" i="1"/>
  <c r="D7926" i="2" s="1"/>
  <c r="E7926" i="2" s="1"/>
  <c r="D7927" i="1"/>
  <c r="D7927" i="2" s="1"/>
  <c r="E7927" i="2" s="1"/>
  <c r="D7928" i="1"/>
  <c r="D7928" i="2" s="1"/>
  <c r="E7928" i="2" s="1"/>
  <c r="D7929" i="1"/>
  <c r="D7929" i="2" s="1"/>
  <c r="E7929" i="2" s="1"/>
  <c r="D7930" i="1"/>
  <c r="D7930" i="2" s="1"/>
  <c r="E7930" i="2" s="1"/>
  <c r="D7931" i="1"/>
  <c r="D7931" i="2" s="1"/>
  <c r="E7931" i="2" s="1"/>
  <c r="D7932" i="1"/>
  <c r="D7932" i="2" s="1"/>
  <c r="E7932" i="2" s="1"/>
  <c r="D7933" i="1"/>
  <c r="D7933" i="2" s="1"/>
  <c r="D7934" i="1"/>
  <c r="D7934" i="2" s="1"/>
  <c r="E7934" i="2" s="1"/>
  <c r="D7935" i="1"/>
  <c r="D7935" i="2" s="1"/>
  <c r="E7935" i="2" s="1"/>
  <c r="D7936" i="1"/>
  <c r="D7936" i="2" s="1"/>
  <c r="E7936" i="2" s="1"/>
  <c r="D7937" i="1"/>
  <c r="D7937" i="2" s="1"/>
  <c r="E7937" i="2" s="1"/>
  <c r="D7938" i="1"/>
  <c r="D7938" i="2" s="1"/>
  <c r="E7938" i="2" s="1"/>
  <c r="D7939" i="1"/>
  <c r="D7939" i="2" s="1"/>
  <c r="D7940" i="1"/>
  <c r="D7941" i="1"/>
  <c r="D7941" i="2" s="1"/>
  <c r="E7941" i="2" s="1"/>
  <c r="D7942" i="1"/>
  <c r="D7942" i="2" s="1"/>
  <c r="E7942" i="2" s="1"/>
  <c r="D7943" i="1"/>
  <c r="D7944" i="1"/>
  <c r="D7944" i="2" s="1"/>
  <c r="E7944" i="2" s="1"/>
  <c r="D7945" i="1"/>
  <c r="D7946" i="1"/>
  <c r="D7946" i="2" s="1"/>
  <c r="E7946" i="2" s="1"/>
  <c r="D7947" i="1"/>
  <c r="D7947" i="2" s="1"/>
  <c r="D7948" i="1"/>
  <c r="D7949" i="1"/>
  <c r="D7949" i="2" s="1"/>
  <c r="E7949" i="2" s="1"/>
  <c r="D7950" i="1"/>
  <c r="D7951" i="1"/>
  <c r="D7951" i="2" s="1"/>
  <c r="E7951" i="2" s="1"/>
  <c r="D7952" i="1"/>
  <c r="D7953" i="1"/>
  <c r="D7953" i="2" s="1"/>
  <c r="E7953" i="2" s="1"/>
  <c r="D7954" i="1"/>
  <c r="D7954" i="2" s="1"/>
  <c r="E7954" i="2" s="1"/>
  <c r="D7955" i="1"/>
  <c r="D7955" i="2" s="1"/>
  <c r="E7955" i="2" s="1"/>
  <c r="D7956" i="1"/>
  <c r="D7956" i="2" s="1"/>
  <c r="E7956" i="2" s="1"/>
  <c r="D7957" i="1"/>
  <c r="D7957" i="2" s="1"/>
  <c r="E7957" i="2" s="1"/>
  <c r="D7958" i="1"/>
  <c r="D7958" i="2" s="1"/>
  <c r="E7958" i="2" s="1"/>
  <c r="D7959" i="1"/>
  <c r="D7959" i="2" s="1"/>
  <c r="E7959" i="2" s="1"/>
  <c r="D7960" i="1"/>
  <c r="D7960" i="2" s="1"/>
  <c r="E7960" i="2" s="1"/>
  <c r="D7961" i="1"/>
  <c r="D7962" i="1"/>
  <c r="D7962" i="2" s="1"/>
  <c r="E7962" i="2" s="1"/>
  <c r="D7963" i="1"/>
  <c r="D7963" i="2" s="1"/>
  <c r="E7963" i="2" s="1"/>
  <c r="D7964" i="1"/>
  <c r="D7965" i="1"/>
  <c r="D7965" i="2" s="1"/>
  <c r="E7965" i="2" s="1"/>
  <c r="D7966" i="1"/>
  <c r="D7966" i="2" s="1"/>
  <c r="E7966" i="2" s="1"/>
  <c r="D7967" i="1"/>
  <c r="D7967" i="2" s="1"/>
  <c r="D7968" i="1"/>
  <c r="D7969" i="1"/>
  <c r="D7969" i="2" s="1"/>
  <c r="E7969" i="2" s="1"/>
  <c r="D7970" i="1"/>
  <c r="D7970" i="2" s="1"/>
  <c r="E7970" i="2" s="1"/>
  <c r="D7971" i="1"/>
  <c r="D7971" i="2" s="1"/>
  <c r="E7971" i="2" s="1"/>
  <c r="D7972" i="1"/>
  <c r="D7973" i="1"/>
  <c r="D7973" i="2" s="1"/>
  <c r="E7973" i="2" s="1"/>
  <c r="D7974" i="1"/>
  <c r="D7974" i="2" s="1"/>
  <c r="E7974" i="2" s="1"/>
  <c r="D7975" i="1"/>
  <c r="D7975" i="2" s="1"/>
  <c r="D7976" i="1"/>
  <c r="D7976" i="2" s="1"/>
  <c r="E7976" i="2" s="1"/>
  <c r="D7977" i="1"/>
  <c r="D7977" i="2" s="1"/>
  <c r="E7977" i="2" s="1"/>
  <c r="D7978" i="1"/>
  <c r="D7978" i="2" s="1"/>
  <c r="E7978" i="2" s="1"/>
  <c r="D7979" i="1"/>
  <c r="D7979" i="2" s="1"/>
  <c r="D7980" i="1"/>
  <c r="D7980" i="2" s="1"/>
  <c r="E7980" i="2" s="1"/>
  <c r="D7981" i="1"/>
  <c r="D7981" i="2" s="1"/>
  <c r="E7981" i="2" s="1"/>
  <c r="D7982" i="1"/>
  <c r="D7982" i="2" s="1"/>
  <c r="E7982" i="2" s="1"/>
  <c r="D7983" i="1"/>
  <c r="D7983" i="2" s="1"/>
  <c r="E7983" i="2" s="1"/>
  <c r="D7984" i="1"/>
  <c r="D7984" i="2" s="1"/>
  <c r="E7984" i="2" s="1"/>
  <c r="D7985" i="1"/>
  <c r="D7985" i="2" s="1"/>
  <c r="E7985" i="2" s="1"/>
  <c r="D7986" i="1"/>
  <c r="D7986" i="2" s="1"/>
  <c r="E7986" i="2" s="1"/>
  <c r="D7987" i="1"/>
  <c r="D7987" i="2" s="1"/>
  <c r="E7987" i="2" s="1"/>
  <c r="D7988" i="1"/>
  <c r="D7988" i="2" s="1"/>
  <c r="D7989" i="1"/>
  <c r="D7990" i="1"/>
  <c r="D7990" i="2" s="1"/>
  <c r="E7990" i="2" s="1"/>
  <c r="D7991" i="1"/>
  <c r="D7991" i="2" s="1"/>
  <c r="D7992" i="1"/>
  <c r="D7993" i="1"/>
  <c r="D7994" i="1"/>
  <c r="D7994" i="2" s="1"/>
  <c r="E7994" i="2" s="1"/>
  <c r="D7995" i="1"/>
  <c r="D7995" i="2" s="1"/>
  <c r="E7995" i="2" s="1"/>
  <c r="D7996" i="1"/>
  <c r="D7997" i="1"/>
  <c r="D7997" i="2" s="1"/>
  <c r="E7997" i="2" s="1"/>
  <c r="D7998" i="1"/>
  <c r="D7999" i="1"/>
  <c r="D7999" i="2" s="1"/>
  <c r="E7999" i="2" s="1"/>
  <c r="D8000" i="1"/>
  <c r="D8000" i="2" s="1"/>
  <c r="E8000" i="2" s="1"/>
  <c r="D8001" i="1"/>
  <c r="D8002" i="1"/>
  <c r="D8002" i="2" s="1"/>
  <c r="D8003" i="1"/>
  <c r="D8004" i="1"/>
  <c r="D8004" i="2" s="1"/>
  <c r="E8004" i="2" s="1"/>
  <c r="D8005" i="1"/>
  <c r="D8005" i="2" s="1"/>
  <c r="D8006" i="1"/>
  <c r="D8007" i="1"/>
  <c r="D8007" i="2" s="1"/>
  <c r="E8007" i="2" s="1"/>
  <c r="D8008" i="1"/>
  <c r="D8009" i="1"/>
  <c r="D8009" i="2" s="1"/>
  <c r="E8009" i="2" s="1"/>
  <c r="D8010" i="1"/>
  <c r="D8011" i="1"/>
  <c r="D8011" i="2" s="1"/>
  <c r="E8011" i="2" s="1"/>
  <c r="D8012" i="1"/>
  <c r="D8012" i="2" s="1"/>
  <c r="E8012" i="2" s="1"/>
  <c r="D8013" i="1"/>
  <c r="D8014" i="1"/>
  <c r="D8014" i="2" s="1"/>
  <c r="E8014" i="2" s="1"/>
  <c r="D8015" i="1"/>
  <c r="D8015" i="2" s="1"/>
  <c r="E8015" i="2" s="1"/>
  <c r="D8016" i="1"/>
  <c r="D8016" i="2" s="1"/>
  <c r="E8016" i="2" s="1"/>
  <c r="D8017" i="1"/>
  <c r="D8017" i="2" s="1"/>
  <c r="D8018" i="1"/>
  <c r="D8018" i="2" s="1"/>
  <c r="E8018" i="2" s="1"/>
  <c r="D8019" i="1"/>
  <c r="D8019" i="2" s="1"/>
  <c r="E8019" i="2" s="1"/>
  <c r="D8020" i="1"/>
  <c r="D8020" i="2" s="1"/>
  <c r="E8020" i="2" s="1"/>
  <c r="D8021" i="1"/>
  <c r="D8022" i="1"/>
  <c r="D8022" i="2" s="1"/>
  <c r="E8022" i="2" s="1"/>
  <c r="D8023" i="1"/>
  <c r="D8023" i="2" s="1"/>
  <c r="E8023" i="2" s="1"/>
  <c r="D8024" i="1"/>
  <c r="D8024" i="2" s="1"/>
  <c r="E8024" i="2" s="1"/>
  <c r="D8025" i="1"/>
  <c r="D8025" i="2" s="1"/>
  <c r="E8025" i="2" s="1"/>
  <c r="D8026" i="1"/>
  <c r="D8027" i="1"/>
  <c r="D8027" i="2" s="1"/>
  <c r="E8027" i="2" s="1"/>
  <c r="D8028" i="1"/>
  <c r="D8028" i="2" s="1"/>
  <c r="E8028" i="2" s="1"/>
  <c r="D8029" i="1"/>
  <c r="D8029" i="2" s="1"/>
  <c r="E8029" i="2" s="1"/>
  <c r="D8030" i="1"/>
  <c r="D8030" i="2" s="1"/>
  <c r="E8030" i="2" s="1"/>
  <c r="D8031" i="1"/>
  <c r="D8031" i="2" s="1"/>
  <c r="E8031" i="2" s="1"/>
  <c r="D8032" i="1"/>
  <c r="D8033" i="1"/>
  <c r="D8033" i="2" s="1"/>
  <c r="E8033" i="2" s="1"/>
  <c r="D8034" i="1"/>
  <c r="D8034" i="2" s="1"/>
  <c r="E8034" i="2" s="1"/>
  <c r="D8035" i="1"/>
  <c r="D8035" i="2" s="1"/>
  <c r="D8036" i="1"/>
  <c r="D8037" i="1"/>
  <c r="D8037" i="2" s="1"/>
  <c r="E8037" i="2" s="1"/>
  <c r="D8038" i="1"/>
  <c r="D8038" i="2" s="1"/>
  <c r="D8039" i="1"/>
  <c r="D8039" i="2" s="1"/>
  <c r="E8039" i="2" s="1"/>
  <c r="D8040" i="1"/>
  <c r="D8040" i="2" s="1"/>
  <c r="E8040" i="2" s="1"/>
  <c r="D8041" i="1"/>
  <c r="D8041" i="2" s="1"/>
  <c r="E8041" i="2" s="1"/>
  <c r="D8042" i="1"/>
  <c r="D8042" i="2" s="1"/>
  <c r="E8042" i="2" s="1"/>
  <c r="D8043" i="1"/>
  <c r="D8043" i="2" s="1"/>
  <c r="E8043" i="2" s="1"/>
  <c r="D8044" i="1"/>
  <c r="D8044" i="2" s="1"/>
  <c r="E8044" i="2" s="1"/>
  <c r="D8045" i="1"/>
  <c r="D8045" i="2" s="1"/>
  <c r="E8045" i="2" s="1"/>
  <c r="D8046" i="1"/>
  <c r="D8046" i="2" s="1"/>
  <c r="E8046" i="2" s="1"/>
  <c r="D8047" i="1"/>
  <c r="D8047" i="2" s="1"/>
  <c r="E8047" i="2" s="1"/>
  <c r="D8048" i="1"/>
  <c r="D8049" i="1"/>
  <c r="D8049" i="2" s="1"/>
  <c r="E8049" i="2" s="1"/>
  <c r="D8050" i="1"/>
  <c r="D8050" i="2" s="1"/>
  <c r="E8050" i="2" s="1"/>
  <c r="D8051" i="1"/>
  <c r="D8051" i="2" s="1"/>
  <c r="E8051" i="2" s="1"/>
  <c r="D8052" i="1"/>
  <c r="D8052" i="2" s="1"/>
  <c r="E8052" i="2" s="1"/>
  <c r="D8053" i="1"/>
  <c r="D8053" i="2" s="1"/>
  <c r="E8053" i="2" s="1"/>
  <c r="D8054" i="1"/>
  <c r="D8055" i="1"/>
  <c r="D8056" i="1"/>
  <c r="D8057" i="1"/>
  <c r="D8057" i="2" s="1"/>
  <c r="E8057" i="2" s="1"/>
  <c r="D8058" i="1"/>
  <c r="D8059" i="1"/>
  <c r="D8059" i="2" s="1"/>
  <c r="E8059" i="2" s="1"/>
  <c r="D8060" i="1"/>
  <c r="D8060" i="2" s="1"/>
  <c r="E8060" i="2" s="1"/>
  <c r="D8061" i="1"/>
  <c r="D8062" i="1"/>
  <c r="D8062" i="2" s="1"/>
  <c r="E8062" i="2" s="1"/>
  <c r="D8063" i="1"/>
  <c r="D8063" i="2" s="1"/>
  <c r="E8063" i="2" s="1"/>
  <c r="D8064" i="1"/>
  <c r="D8064" i="2" s="1"/>
  <c r="E8064" i="2" s="1"/>
  <c r="D8065" i="1"/>
  <c r="D8065" i="2" s="1"/>
  <c r="E8065" i="2" s="1"/>
  <c r="D8066" i="1"/>
  <c r="D8066" i="2" s="1"/>
  <c r="E8066" i="2" s="1"/>
  <c r="D8067" i="1"/>
  <c r="D8067" i="2" s="1"/>
  <c r="E8067" i="2" s="1"/>
  <c r="D8068" i="1"/>
  <c r="D8068" i="2" s="1"/>
  <c r="E8068" i="2" s="1"/>
  <c r="D8069" i="1"/>
  <c r="D8069" i="2" s="1"/>
  <c r="E8069" i="2" s="1"/>
  <c r="D8070" i="1"/>
  <c r="D8070" i="2" s="1"/>
  <c r="E8070" i="2" s="1"/>
  <c r="D8071" i="1"/>
  <c r="D8071" i="2" s="1"/>
  <c r="E8071" i="2" s="1"/>
  <c r="D8072" i="1"/>
  <c r="D8072" i="2" s="1"/>
  <c r="D8073" i="1"/>
  <c r="D8074" i="1"/>
  <c r="D8074" i="2" s="1"/>
  <c r="E8074" i="2" s="1"/>
  <c r="D8075" i="1"/>
  <c r="D8075" i="2" s="1"/>
  <c r="E8075" i="2" s="1"/>
  <c r="D8076" i="1"/>
  <c r="D8076" i="2" s="1"/>
  <c r="E8076" i="2" s="1"/>
  <c r="D8077" i="1"/>
  <c r="D8077" i="2" s="1"/>
  <c r="E8077" i="2" s="1"/>
  <c r="D8078" i="1"/>
  <c r="D8078" i="2" s="1"/>
  <c r="E8078" i="2" s="1"/>
  <c r="D8079" i="1"/>
  <c r="D8079" i="2" s="1"/>
  <c r="E8079" i="2" s="1"/>
  <c r="D8080" i="1"/>
  <c r="D8080" i="2" s="1"/>
  <c r="E8080" i="2" s="1"/>
  <c r="D8081" i="1"/>
  <c r="D8081" i="2" s="1"/>
  <c r="E8081" i="2" s="1"/>
  <c r="D8082" i="1"/>
  <c r="D8082" i="2" s="1"/>
  <c r="E8082" i="2" s="1"/>
  <c r="D8083" i="1"/>
  <c r="D8084" i="1"/>
  <c r="D8085" i="1"/>
  <c r="D8085" i="2" s="1"/>
  <c r="E8085" i="2" s="1"/>
  <c r="D8086" i="1"/>
  <c r="D8087" i="1"/>
  <c r="D8088" i="1"/>
  <c r="D8088" i="2" s="1"/>
  <c r="E8088" i="2" s="1"/>
  <c r="D8089" i="1"/>
  <c r="D8089" i="2" s="1"/>
  <c r="E8089" i="2" s="1"/>
  <c r="D8090" i="1"/>
  <c r="D8091" i="1"/>
  <c r="D8091" i="2" s="1"/>
  <c r="E8091" i="2" s="1"/>
  <c r="D8092" i="1"/>
  <c r="D8092" i="2" s="1"/>
  <c r="E8092" i="2" s="1"/>
  <c r="D8093" i="1"/>
  <c r="D8094" i="1"/>
  <c r="D8094" i="2" s="1"/>
  <c r="E8094" i="2" s="1"/>
  <c r="D8095" i="1"/>
  <c r="D8095" i="2" s="1"/>
  <c r="E8095" i="2" s="1"/>
  <c r="D8096" i="1"/>
  <c r="D8096" i="2" s="1"/>
  <c r="E8096" i="2" s="1"/>
  <c r="D8097" i="1"/>
  <c r="D8098" i="1"/>
  <c r="D8099" i="1"/>
  <c r="D8099" i="2" s="1"/>
  <c r="E8099" i="2" s="1"/>
  <c r="D8100" i="1"/>
  <c r="D8100" i="2" s="1"/>
  <c r="E8100" i="2" s="1"/>
  <c r="D8101" i="1"/>
  <c r="D8101" i="2" s="1"/>
  <c r="E8101" i="2" s="1"/>
  <c r="D8102" i="1"/>
  <c r="D8102" i="2" s="1"/>
  <c r="E8102" i="2" s="1"/>
  <c r="D8103" i="1"/>
  <c r="D8103" i="2" s="1"/>
  <c r="E8103" i="2" s="1"/>
  <c r="D8104" i="1"/>
  <c r="D8104" i="2" s="1"/>
  <c r="E8104" i="2" s="1"/>
  <c r="D8105" i="1"/>
  <c r="D8105" i="2" s="1"/>
  <c r="D8106" i="1"/>
  <c r="D8107" i="1"/>
  <c r="D8107" i="2" s="1"/>
  <c r="E8107" i="2" s="1"/>
  <c r="D8108" i="1"/>
  <c r="D8108" i="2" s="1"/>
  <c r="E8108" i="2" s="1"/>
  <c r="D8109" i="1"/>
  <c r="D8109" i="2" s="1"/>
  <c r="E8109" i="2" s="1"/>
  <c r="D8110" i="1"/>
  <c r="D8110" i="2" s="1"/>
  <c r="E8110" i="2" s="1"/>
  <c r="D8111" i="1"/>
  <c r="D8111" i="2" s="1"/>
  <c r="E8111" i="2" s="1"/>
  <c r="D8112" i="1"/>
  <c r="D8112" i="2" s="1"/>
  <c r="E8112" i="2" s="1"/>
  <c r="D8113" i="1"/>
  <c r="D8114" i="1"/>
  <c r="D8114" i="2" s="1"/>
  <c r="D8115" i="1"/>
  <c r="D8116" i="1"/>
  <c r="D8117" i="1"/>
  <c r="D8118" i="1"/>
  <c r="D8119" i="1"/>
  <c r="D8119" i="2" s="1"/>
  <c r="E8119" i="2" s="1"/>
  <c r="D8120" i="1"/>
  <c r="D8120" i="2" s="1"/>
  <c r="E8120" i="2" s="1"/>
  <c r="D8121" i="1"/>
  <c r="D8121" i="2" s="1"/>
  <c r="E8121" i="2" s="1"/>
  <c r="D8122" i="1"/>
  <c r="D8122" i="2" s="1"/>
  <c r="E8122" i="2" s="1"/>
  <c r="D8123" i="1"/>
  <c r="D8123" i="2" s="1"/>
  <c r="E8123" i="2" s="1"/>
  <c r="D8124" i="1"/>
  <c r="D8124" i="2" s="1"/>
  <c r="E8124" i="2" s="1"/>
  <c r="D8125" i="1"/>
  <c r="D8126" i="1"/>
  <c r="D8126" i="2" s="1"/>
  <c r="E8126" i="2" s="1"/>
  <c r="D8127" i="1"/>
  <c r="D8127" i="2" s="1"/>
  <c r="E8127" i="2" s="1"/>
  <c r="D8128" i="1"/>
  <c r="D8128" i="2" s="1"/>
  <c r="D8129" i="1"/>
  <c r="D8129" i="2" s="1"/>
  <c r="E8129" i="2" s="1"/>
  <c r="D8130" i="1"/>
  <c r="D8131" i="1"/>
  <c r="D8131" i="2" s="1"/>
  <c r="E8131" i="2" s="1"/>
  <c r="D8132" i="1"/>
  <c r="D8132" i="2" s="1"/>
  <c r="E8132" i="2" s="1"/>
  <c r="D8133" i="1"/>
  <c r="D8133" i="2" s="1"/>
  <c r="E8133" i="2" s="1"/>
  <c r="D8134" i="1"/>
  <c r="D8135" i="1"/>
  <c r="D8135" i="2" s="1"/>
  <c r="E8135" i="2" s="1"/>
  <c r="D8136" i="1"/>
  <c r="D8137" i="1"/>
  <c r="D8137" i="2" s="1"/>
  <c r="E8137" i="2" s="1"/>
  <c r="D8138" i="1"/>
  <c r="D8138" i="2" s="1"/>
  <c r="E8138" i="2" s="1"/>
  <c r="D8139" i="1"/>
  <c r="D8140" i="1"/>
  <c r="D8140" i="2" s="1"/>
  <c r="E8140" i="2" s="1"/>
  <c r="D8141" i="1"/>
  <c r="D8141" i="2" s="1"/>
  <c r="E8141" i="2" s="1"/>
  <c r="D8142" i="1"/>
  <c r="D8142" i="2" s="1"/>
  <c r="D8143" i="1"/>
  <c r="D8143" i="2" s="1"/>
  <c r="E8143" i="2" s="1"/>
  <c r="D8144" i="1"/>
  <c r="D8144" i="2" s="1"/>
  <c r="D8145" i="1"/>
  <c r="D8146" i="1"/>
  <c r="D8146" i="2" s="1"/>
  <c r="E8146" i="2" s="1"/>
  <c r="D8147" i="1"/>
  <c r="D8147" i="2" s="1"/>
  <c r="E8147" i="2" s="1"/>
  <c r="D8148" i="1"/>
  <c r="D8148" i="2" s="1"/>
  <c r="E8148" i="2" s="1"/>
  <c r="D8149" i="1"/>
  <c r="D8150" i="1"/>
  <c r="D8150" i="2" s="1"/>
  <c r="E8150" i="2" s="1"/>
  <c r="D8151" i="1"/>
  <c r="D8151" i="2" s="1"/>
  <c r="E8151" i="2" s="1"/>
  <c r="D8152" i="1"/>
  <c r="D8152" i="2" s="1"/>
  <c r="E8152" i="2" s="1"/>
  <c r="D8153" i="1"/>
  <c r="D8153" i="2" s="1"/>
  <c r="E8153" i="2" s="1"/>
  <c r="D8154" i="1"/>
  <c r="D8154" i="2" s="1"/>
  <c r="E8154" i="2" s="1"/>
  <c r="D8155" i="1"/>
  <c r="D8155" i="2" s="1"/>
  <c r="E8155" i="2" s="1"/>
  <c r="D8156" i="1"/>
  <c r="D8156" i="2" s="1"/>
  <c r="E8156" i="2" s="1"/>
  <c r="D8157" i="1"/>
  <c r="D8157" i="2" s="1"/>
  <c r="E8157" i="2" s="1"/>
  <c r="D8158" i="1"/>
  <c r="D8159" i="1"/>
  <c r="D8159" i="2" s="1"/>
  <c r="E8159" i="2" s="1"/>
  <c r="D8160" i="1"/>
  <c r="D8160" i="2" s="1"/>
  <c r="E8160" i="2" s="1"/>
  <c r="D8161" i="1"/>
  <c r="D8161" i="2" s="1"/>
  <c r="E8161" i="2" s="1"/>
  <c r="D8162" i="1"/>
  <c r="D8162" i="2" s="1"/>
  <c r="E8162" i="2" s="1"/>
  <c r="D8163" i="1"/>
  <c r="D8163" i="2" s="1"/>
  <c r="E8163" i="2" s="1"/>
  <c r="D8164" i="1"/>
  <c r="D8164" i="2" s="1"/>
  <c r="E8164" i="2" s="1"/>
  <c r="D8165" i="1"/>
  <c r="D8165" i="2" s="1"/>
  <c r="E8165" i="2" s="1"/>
  <c r="D8166" i="1"/>
  <c r="D8166" i="2" s="1"/>
  <c r="E8166" i="2" s="1"/>
  <c r="D8167" i="1"/>
  <c r="D8167" i="2" s="1"/>
  <c r="E8167" i="2" s="1"/>
  <c r="D8168" i="1"/>
  <c r="D8169" i="1"/>
  <c r="D8169" i="2" s="1"/>
  <c r="E8169" i="2" s="1"/>
  <c r="D8170" i="1"/>
  <c r="D8171" i="1"/>
  <c r="D8171" i="2" s="1"/>
  <c r="E8171" i="2" s="1"/>
  <c r="D8172" i="1"/>
  <c r="D8173" i="1"/>
  <c r="D8173" i="2" s="1"/>
  <c r="E8173" i="2" s="1"/>
  <c r="D8174" i="1"/>
  <c r="D8174" i="2" s="1"/>
  <c r="E8174" i="2" s="1"/>
  <c r="D8175" i="1"/>
  <c r="D8175" i="2" s="1"/>
  <c r="E8175" i="2" s="1"/>
  <c r="D8176" i="1"/>
  <c r="D8176" i="2" s="1"/>
  <c r="E8176" i="2" s="1"/>
  <c r="D8177" i="1"/>
  <c r="D8177" i="2" s="1"/>
  <c r="E8177" i="2" s="1"/>
  <c r="D8178" i="1"/>
  <c r="D8179" i="1"/>
  <c r="D8179" i="2" s="1"/>
  <c r="E8179" i="2" s="1"/>
  <c r="D8180" i="1"/>
  <c r="D8180" i="2" s="1"/>
  <c r="E8180" i="2" s="1"/>
  <c r="D8181" i="1"/>
  <c r="D8181" i="2" s="1"/>
  <c r="E8181" i="2" s="1"/>
  <c r="D8182" i="1"/>
  <c r="D8182" i="2" s="1"/>
  <c r="E8182" i="2" s="1"/>
  <c r="D8183" i="1"/>
  <c r="D8183" i="2" s="1"/>
  <c r="E8183" i="2" s="1"/>
  <c r="D8184" i="1"/>
  <c r="D8184" i="2" s="1"/>
  <c r="D8185" i="1"/>
  <c r="D8186" i="1"/>
  <c r="D8186" i="2" s="1"/>
  <c r="D8187" i="1"/>
  <c r="D8187" i="2" s="1"/>
  <c r="E8187" i="2" s="1"/>
  <c r="D8188" i="1"/>
  <c r="D8188" i="2" s="1"/>
  <c r="E8188" i="2" s="1"/>
  <c r="D8189" i="1"/>
  <c r="D8190" i="1"/>
  <c r="D8191" i="1"/>
  <c r="D8191" i="2" s="1"/>
  <c r="E8191" i="2" s="1"/>
  <c r="D8192" i="1"/>
  <c r="D8193" i="1"/>
  <c r="D8193" i="2" s="1"/>
  <c r="E8193" i="2" s="1"/>
  <c r="D8194" i="1"/>
  <c r="D8195" i="1"/>
  <c r="D8195" i="2" s="1"/>
  <c r="E8195" i="2" s="1"/>
  <c r="D8196" i="1"/>
  <c r="D8196" i="2" s="1"/>
  <c r="E8196" i="2" s="1"/>
  <c r="D8197" i="1"/>
  <c r="D8197" i="2" s="1"/>
  <c r="E8197" i="2" s="1"/>
  <c r="D8198" i="1"/>
  <c r="D8198" i="2" s="1"/>
  <c r="D8199" i="1"/>
  <c r="D8200" i="1"/>
  <c r="D8200" i="2" s="1"/>
  <c r="D8201" i="1"/>
  <c r="D8202" i="1"/>
  <c r="D8202" i="2" s="1"/>
  <c r="E8202" i="2" s="1"/>
  <c r="D8203" i="1"/>
  <c r="D8203" i="2" s="1"/>
  <c r="E8203" i="2" s="1"/>
  <c r="D8204" i="1"/>
  <c r="D8204" i="2" s="1"/>
  <c r="E8204" i="2" s="1"/>
  <c r="D8205" i="1"/>
  <c r="D8206" i="1"/>
  <c r="D8206" i="2" s="1"/>
  <c r="E8206" i="2" s="1"/>
  <c r="D8207" i="1"/>
  <c r="D8207" i="2" s="1"/>
  <c r="E8207" i="2" s="1"/>
  <c r="D8208" i="1"/>
  <c r="D8208" i="2" s="1"/>
  <c r="E8208" i="2" s="1"/>
  <c r="D8209" i="1"/>
  <c r="D8209" i="2" s="1"/>
  <c r="E8209" i="2" s="1"/>
  <c r="D8210" i="1"/>
  <c r="D8210" i="2" s="1"/>
  <c r="E8210" i="2" s="1"/>
  <c r="D8211" i="1"/>
  <c r="D8211" i="2" s="1"/>
  <c r="E8211" i="2" s="1"/>
  <c r="D8212" i="1"/>
  <c r="D8212" i="2" s="1"/>
  <c r="D8213" i="1"/>
  <c r="D8213" i="2" s="1"/>
  <c r="E8213" i="2" s="1"/>
  <c r="D8214" i="1"/>
  <c r="D8214" i="2" s="1"/>
  <c r="D8215" i="1"/>
  <c r="D8215" i="2" s="1"/>
  <c r="E8215" i="2" s="1"/>
  <c r="D8216" i="1"/>
  <c r="D8216" i="2" s="1"/>
  <c r="E8216" i="2" s="1"/>
  <c r="D8217" i="1"/>
  <c r="D8217" i="2" s="1"/>
  <c r="D8218" i="1"/>
  <c r="D8219" i="1"/>
  <c r="D8219" i="2" s="1"/>
  <c r="E8219" i="2" s="1"/>
  <c r="D8220" i="1"/>
  <c r="D8220" i="2" s="1"/>
  <c r="E8220" i="2" s="1"/>
  <c r="D8221" i="1"/>
  <c r="D8221" i="2" s="1"/>
  <c r="E8221" i="2" s="1"/>
  <c r="D8222" i="1"/>
  <c r="D8222" i="2" s="1"/>
  <c r="E8222" i="2" s="1"/>
  <c r="D8223" i="1"/>
  <c r="D8223" i="2" s="1"/>
  <c r="E8223" i="2" s="1"/>
  <c r="D8224" i="1"/>
  <c r="D8224" i="2" s="1"/>
  <c r="E8224" i="2" s="1"/>
  <c r="D8225" i="1"/>
  <c r="D8226" i="1"/>
  <c r="D8226" i="2" s="1"/>
  <c r="E8226" i="2" s="1"/>
  <c r="D8227" i="1"/>
  <c r="D8228" i="1"/>
  <c r="D8228" i="2" s="1"/>
  <c r="D8229" i="1"/>
  <c r="D8230" i="1"/>
  <c r="D8230" i="2" s="1"/>
  <c r="E8230" i="2" s="1"/>
  <c r="D8231" i="1"/>
  <c r="D8232" i="1"/>
  <c r="D8232" i="2" s="1"/>
  <c r="E8232" i="2" s="1"/>
  <c r="D8233" i="1"/>
  <c r="D8233" i="2" s="1"/>
  <c r="E8233" i="2" s="1"/>
  <c r="D8234" i="1"/>
  <c r="D8234" i="2" s="1"/>
  <c r="E8234" i="2" s="1"/>
  <c r="D8235" i="1"/>
  <c r="D8236" i="1"/>
  <c r="D8236" i="2" s="1"/>
  <c r="E8236" i="2" s="1"/>
  <c r="D8237" i="1"/>
  <c r="D8238" i="1"/>
  <c r="D8238" i="2" s="1"/>
  <c r="E8238" i="2" s="1"/>
  <c r="D8239" i="1"/>
  <c r="D8239" i="2" s="1"/>
  <c r="E8239" i="2" s="1"/>
  <c r="D8240" i="1"/>
  <c r="D8240" i="2" s="1"/>
  <c r="E8240" i="2" s="1"/>
  <c r="D8241" i="1"/>
  <c r="D8242" i="1"/>
  <c r="D8242" i="2" s="1"/>
  <c r="D8243" i="1"/>
  <c r="D8243" i="2" s="1"/>
  <c r="E8243" i="2" s="1"/>
  <c r="D8244" i="1"/>
  <c r="D8245" i="1"/>
  <c r="D8245" i="2" s="1"/>
  <c r="D8246" i="1"/>
  <c r="D8247" i="1"/>
  <c r="D8247" i="2" s="1"/>
  <c r="E8247" i="2" s="1"/>
  <c r="D8248" i="1"/>
  <c r="D8248" i="2" s="1"/>
  <c r="E8248" i="2" s="1"/>
  <c r="D8249" i="1"/>
  <c r="D8249" i="2" s="1"/>
  <c r="E8249" i="2" s="1"/>
  <c r="D8250" i="1"/>
  <c r="D8250" i="2" s="1"/>
  <c r="E8250" i="2" s="1"/>
  <c r="D8251" i="1"/>
  <c r="D8251" i="2" s="1"/>
  <c r="E8251" i="2" s="1"/>
  <c r="D8252" i="1"/>
  <c r="D8252" i="2" s="1"/>
  <c r="E8252" i="2" s="1"/>
  <c r="D8253" i="1"/>
  <c r="D8253" i="2" s="1"/>
  <c r="E8253" i="2" s="1"/>
  <c r="D8254" i="1"/>
  <c r="D8254" i="2" s="1"/>
  <c r="D8255" i="1"/>
  <c r="D8256" i="1"/>
  <c r="D8257" i="1"/>
  <c r="D8257" i="2" s="1"/>
  <c r="E8257" i="2" s="1"/>
  <c r="D8258" i="1"/>
  <c r="D8258" i="2" s="1"/>
  <c r="E8258" i="2" s="1"/>
  <c r="D8259" i="1"/>
  <c r="D8259" i="2" s="1"/>
  <c r="D8260" i="1"/>
  <c r="D8260" i="2" s="1"/>
  <c r="E8260" i="2" s="1"/>
  <c r="D8261" i="1"/>
  <c r="D8261" i="2" s="1"/>
  <c r="E8261" i="2" s="1"/>
  <c r="D8262" i="1"/>
  <c r="D8262" i="2" s="1"/>
  <c r="E8262" i="2" s="1"/>
  <c r="D8263" i="1"/>
  <c r="D8263" i="2" s="1"/>
  <c r="E8263" i="2" s="1"/>
  <c r="D8264" i="1"/>
  <c r="D8265" i="1"/>
  <c r="D8266" i="1"/>
  <c r="D8266" i="2" s="1"/>
  <c r="E8266" i="2" s="1"/>
  <c r="D8267" i="1"/>
  <c r="D8267" i="2" s="1"/>
  <c r="E8267" i="2" s="1"/>
  <c r="D8268" i="1"/>
  <c r="D8268" i="2" s="1"/>
  <c r="D8269" i="1"/>
  <c r="D8269" i="2" s="1"/>
  <c r="E8269" i="2" s="1"/>
  <c r="D8270" i="1"/>
  <c r="D8270" i="2" s="1"/>
  <c r="D8271" i="1"/>
  <c r="D8271" i="2" s="1"/>
  <c r="E8271" i="2" s="1"/>
  <c r="D8272" i="1"/>
  <c r="D8272" i="2" s="1"/>
  <c r="E8272" i="2" s="1"/>
  <c r="D8273" i="1"/>
  <c r="D8273" i="2" s="1"/>
  <c r="D8274" i="1"/>
  <c r="D8275" i="1"/>
  <c r="D8275" i="2" s="1"/>
  <c r="E8275" i="2" s="1"/>
  <c r="D8276" i="1"/>
  <c r="D8276" i="2" s="1"/>
  <c r="E8276" i="2" s="1"/>
  <c r="D8277" i="1"/>
  <c r="D8277" i="2" s="1"/>
  <c r="E8277" i="2" s="1"/>
  <c r="D8278" i="1"/>
  <c r="D8278" i="2" s="1"/>
  <c r="E8278" i="2" s="1"/>
  <c r="D8279" i="1"/>
  <c r="D8280" i="1"/>
  <c r="D8281" i="1"/>
  <c r="D8281" i="2" s="1"/>
  <c r="E8281" i="2" s="1"/>
  <c r="D8282" i="1"/>
  <c r="D8283" i="1"/>
  <c r="D8283" i="2" s="1"/>
  <c r="E8283" i="2" s="1"/>
  <c r="D8284" i="1"/>
  <c r="D8284" i="2" s="1"/>
  <c r="D8285" i="1"/>
  <c r="D8285" i="2" s="1"/>
  <c r="E8285" i="2" s="1"/>
  <c r="D8286" i="1"/>
  <c r="D8286" i="2" s="1"/>
  <c r="E8286" i="2" s="1"/>
  <c r="D8287" i="1"/>
  <c r="D8287" i="2" s="1"/>
  <c r="D8288" i="1"/>
  <c r="D8288" i="2" s="1"/>
  <c r="E8288" i="2" s="1"/>
  <c r="D8289" i="1"/>
  <c r="D8289" i="2" s="1"/>
  <c r="E8289" i="2" s="1"/>
  <c r="D8290" i="1"/>
  <c r="D8291" i="1"/>
  <c r="D8291" i="2" s="1"/>
  <c r="E8291" i="2" s="1"/>
  <c r="D8292" i="1"/>
  <c r="D8292" i="2" s="1"/>
  <c r="E8292" i="2" s="1"/>
  <c r="D8293" i="1"/>
  <c r="D8293" i="2" s="1"/>
  <c r="E8293" i="2" s="1"/>
  <c r="D8294" i="1"/>
  <c r="D8295" i="1"/>
  <c r="D8295" i="2" s="1"/>
  <c r="E8295" i="2" s="1"/>
  <c r="D8296" i="1"/>
  <c r="D8296" i="2" s="1"/>
  <c r="D8297" i="1"/>
  <c r="D8297" i="2" s="1"/>
  <c r="E8297" i="2" s="1"/>
  <c r="D8298" i="1"/>
  <c r="D8298" i="2" s="1"/>
  <c r="D8299" i="1"/>
  <c r="D8299" i="2" s="1"/>
  <c r="E8299" i="2" s="1"/>
  <c r="D8300" i="1"/>
  <c r="D8300" i="2" s="1"/>
  <c r="E8300" i="2" s="1"/>
  <c r="D8301" i="1"/>
  <c r="D8301" i="2" s="1"/>
  <c r="D8302" i="1"/>
  <c r="D8302" i="2" s="1"/>
  <c r="E8302" i="2" s="1"/>
  <c r="D8303" i="1"/>
  <c r="D8303" i="2" s="1"/>
  <c r="E8303" i="2" s="1"/>
  <c r="D8304" i="1"/>
  <c r="D8304" i="2" s="1"/>
  <c r="E8304" i="2" s="1"/>
  <c r="D8305" i="1"/>
  <c r="D8305" i="2" s="1"/>
  <c r="E8305" i="2" s="1"/>
  <c r="D8306" i="1"/>
  <c r="D8306" i="2" s="1"/>
  <c r="E8306" i="2" s="1"/>
  <c r="D8307" i="1"/>
  <c r="D8307" i="2" s="1"/>
  <c r="E8307" i="2" s="1"/>
  <c r="D8308" i="1"/>
  <c r="D8308" i="2" s="1"/>
  <c r="E8308" i="2" s="1"/>
  <c r="D8309" i="1"/>
  <c r="D8310" i="1"/>
  <c r="D8310" i="2" s="1"/>
  <c r="D8311" i="1"/>
  <c r="D8311" i="2" s="1"/>
  <c r="E8311" i="2" s="1"/>
  <c r="D8312" i="1"/>
  <c r="D8313" i="1"/>
  <c r="D8313" i="2" s="1"/>
  <c r="E8313" i="2" s="1"/>
  <c r="D8314" i="1"/>
  <c r="D8315" i="1"/>
  <c r="D8315" i="2" s="1"/>
  <c r="D8316" i="1"/>
  <c r="D8317" i="1"/>
  <c r="D8318" i="1"/>
  <c r="D8318" i="2" s="1"/>
  <c r="E8318" i="2" s="1"/>
  <c r="D8319" i="1"/>
  <c r="D8319" i="2" s="1"/>
  <c r="E8319" i="2" s="1"/>
  <c r="D8320" i="1"/>
  <c r="D8320" i="2" s="1"/>
  <c r="E8320" i="2" s="1"/>
  <c r="D8321" i="1"/>
  <c r="D8321" i="2" s="1"/>
  <c r="E8321" i="2" s="1"/>
  <c r="D8322" i="1"/>
  <c r="D8322" i="2" s="1"/>
  <c r="E8322" i="2" s="1"/>
  <c r="D8323" i="1"/>
  <c r="D8323" i="2" s="1"/>
  <c r="E8323" i="2" s="1"/>
  <c r="D8324" i="1"/>
  <c r="D8324" i="2" s="1"/>
  <c r="D8325" i="1"/>
  <c r="D8325" i="2" s="1"/>
  <c r="E8325" i="2" s="1"/>
  <c r="D8326" i="1"/>
  <c r="D8326" i="2" s="1"/>
  <c r="D8327" i="1"/>
  <c r="D8327" i="2" s="1"/>
  <c r="E8327" i="2" s="1"/>
  <c r="D8328" i="1"/>
  <c r="D8328" i="2" s="1"/>
  <c r="E8328" i="2" s="1"/>
  <c r="D8329" i="1"/>
  <c r="D8330" i="1"/>
  <c r="D8330" i="2" s="1"/>
  <c r="E8330" i="2" s="1"/>
  <c r="D8331" i="1"/>
  <c r="D8331" i="2" s="1"/>
  <c r="E8331" i="2" s="1"/>
  <c r="D8332" i="1"/>
  <c r="D8333" i="1"/>
  <c r="D8333" i="2" s="1"/>
  <c r="E8333" i="2" s="1"/>
  <c r="D8334" i="1"/>
  <c r="D8334" i="2" s="1"/>
  <c r="E8334" i="2" s="1"/>
  <c r="D8335" i="1"/>
  <c r="D8336" i="1"/>
  <c r="D8336" i="2" s="1"/>
  <c r="E8336" i="2" s="1"/>
  <c r="D8337" i="1"/>
  <c r="D8337" i="2" s="1"/>
  <c r="E8337" i="2" s="1"/>
  <c r="D8338" i="1"/>
  <c r="D8339" i="1"/>
  <c r="D8339" i="2" s="1"/>
  <c r="E8339" i="2" s="1"/>
  <c r="D8340" i="1"/>
  <c r="D8340" i="2" s="1"/>
  <c r="D8341" i="1"/>
  <c r="D8341" i="2" s="1"/>
  <c r="E8341" i="2" s="1"/>
  <c r="D8342" i="1"/>
  <c r="D8342" i="2" s="1"/>
  <c r="E8342" i="2" s="1"/>
  <c r="D8343" i="1"/>
  <c r="D8343" i="2" s="1"/>
  <c r="D8344" i="1"/>
  <c r="D8344" i="2" s="1"/>
  <c r="E8344" i="2" s="1"/>
  <c r="D8345" i="1"/>
  <c r="D8346" i="1"/>
  <c r="D8346" i="2" s="1"/>
  <c r="E8346" i="2" s="1"/>
  <c r="D8347" i="1"/>
  <c r="D8347" i="2" s="1"/>
  <c r="E8347" i="2" s="1"/>
  <c r="D8348" i="1"/>
  <c r="D8348" i="2" s="1"/>
  <c r="E8348" i="2" s="1"/>
  <c r="D8349" i="1"/>
  <c r="D8349" i="2" s="1"/>
  <c r="E8349" i="2" s="1"/>
  <c r="D8350" i="1"/>
  <c r="D8351" i="1"/>
  <c r="D8352" i="1"/>
  <c r="D8352" i="2" s="1"/>
  <c r="E8352" i="2" s="1"/>
  <c r="D8353" i="1"/>
  <c r="D8354" i="1"/>
  <c r="D8354" i="2" s="1"/>
  <c r="D8355" i="1"/>
  <c r="D8355" i="2" s="1"/>
  <c r="E8355" i="2" s="1"/>
  <c r="D8356" i="1"/>
  <c r="D8356" i="2" s="1"/>
  <c r="E8356" i="2" s="1"/>
  <c r="D8357" i="1"/>
  <c r="D8357" i="2" s="1"/>
  <c r="D8358" i="1"/>
  <c r="D8358" i="2" s="1"/>
  <c r="E8358" i="2" s="1"/>
  <c r="D8359" i="1"/>
  <c r="D8359" i="2" s="1"/>
  <c r="E8359" i="2" s="1"/>
  <c r="D8360" i="1"/>
  <c r="D8360" i="2" s="1"/>
  <c r="E8360" i="2" s="1"/>
  <c r="D8361" i="1"/>
  <c r="D8361" i="2" s="1"/>
  <c r="E8361" i="2" s="1"/>
  <c r="D8362" i="1"/>
  <c r="D8362" i="2" s="1"/>
  <c r="E8362" i="2" s="1"/>
  <c r="D8363" i="1"/>
  <c r="D8363" i="2" s="1"/>
  <c r="E8363" i="2" s="1"/>
  <c r="D8364" i="1"/>
  <c r="D8365" i="1"/>
  <c r="D8365" i="2" s="1"/>
  <c r="E8365" i="2" s="1"/>
  <c r="D8366" i="1"/>
  <c r="D8366" i="2" s="1"/>
  <c r="D8367" i="1"/>
  <c r="D8367" i="2" s="1"/>
  <c r="E8367" i="2" s="1"/>
  <c r="D8368" i="1"/>
  <c r="D8368" i="2" s="1"/>
  <c r="D8369" i="1"/>
  <c r="D8369" i="2" s="1"/>
  <c r="E8369" i="2" s="1"/>
  <c r="D8370" i="1"/>
  <c r="D8371" i="1"/>
  <c r="D8371" i="2" s="1"/>
  <c r="D8372" i="1"/>
  <c r="D8372" i="2" s="1"/>
  <c r="E8372" i="2" s="1"/>
  <c r="D8373" i="1"/>
  <c r="D8373" i="2" s="1"/>
  <c r="E8373" i="2" s="1"/>
  <c r="D8374" i="1"/>
  <c r="D8374" i="2" s="1"/>
  <c r="E8374" i="2" s="1"/>
  <c r="D8375" i="1"/>
  <c r="D8375" i="2" s="1"/>
  <c r="E8375" i="2" s="1"/>
  <c r="D8376" i="1"/>
  <c r="D8376" i="2" s="1"/>
  <c r="E8376" i="2" s="1"/>
  <c r="D8377" i="1"/>
  <c r="D8377" i="2" s="1"/>
  <c r="E8377" i="2" s="1"/>
  <c r="D8378" i="1"/>
  <c r="D8378" i="2" s="1"/>
  <c r="E8378" i="2" s="1"/>
  <c r="D8379" i="1"/>
  <c r="D8379" i="2" s="1"/>
  <c r="E8379" i="2" s="1"/>
  <c r="D8380" i="1"/>
  <c r="D8380" i="2" s="1"/>
  <c r="E8380" i="2" s="1"/>
  <c r="D8381" i="1"/>
  <c r="D8381" i="2" s="1"/>
  <c r="E8381" i="2" s="1"/>
  <c r="D8382" i="1"/>
  <c r="D8382" i="2" s="1"/>
  <c r="D8383" i="1"/>
  <c r="D8383" i="2" s="1"/>
  <c r="E8383" i="2" s="1"/>
  <c r="D8384" i="1"/>
  <c r="D8385" i="1"/>
  <c r="D8385" i="2" s="1"/>
  <c r="D8386" i="1"/>
  <c r="D8386" i="2" s="1"/>
  <c r="E8386" i="2" s="1"/>
  <c r="D8387" i="1"/>
  <c r="D8387" i="2" s="1"/>
  <c r="E8387" i="2" s="1"/>
  <c r="D8388" i="1"/>
  <c r="D8389" i="1"/>
  <c r="D8389" i="2" s="1"/>
  <c r="E8389" i="2" s="1"/>
  <c r="D8390" i="1"/>
  <c r="D8390" i="2" s="1"/>
  <c r="E8390" i="2" s="1"/>
  <c r="D8391" i="1"/>
  <c r="D8392" i="1"/>
  <c r="D8392" i="2" s="1"/>
  <c r="E8392" i="2" s="1"/>
  <c r="D8393" i="1"/>
  <c r="D8393" i="2" s="1"/>
  <c r="E8393" i="2" s="1"/>
  <c r="D8394" i="1"/>
  <c r="D8395" i="1"/>
  <c r="D8395" i="2" s="1"/>
  <c r="E8395" i="2" s="1"/>
  <c r="D8396" i="1"/>
  <c r="D8396" i="2" s="1"/>
  <c r="D8397" i="1"/>
  <c r="D8397" i="2" s="1"/>
  <c r="E8397" i="2" s="1"/>
  <c r="D8398" i="1"/>
  <c r="D8398" i="2" s="1"/>
  <c r="E8398" i="2" s="1"/>
  <c r="D8399" i="1"/>
  <c r="D8399" i="2" s="1"/>
  <c r="D8400" i="1"/>
  <c r="D8400" i="2" s="1"/>
  <c r="E8400" i="2" s="1"/>
  <c r="D8401" i="1"/>
  <c r="D8401" i="2" s="1"/>
  <c r="E8401" i="2" s="1"/>
  <c r="D8402" i="1"/>
  <c r="D8402" i="2" s="1"/>
  <c r="E8402" i="2" s="1"/>
  <c r="D8403" i="1"/>
  <c r="D8404" i="1"/>
  <c r="D8404" i="2" s="1"/>
  <c r="D8405" i="1"/>
  <c r="D8405" i="2" s="1"/>
  <c r="D8406" i="1"/>
  <c r="D8406" i="2" s="1"/>
  <c r="E8406" i="2" s="1"/>
  <c r="D8407" i="1"/>
  <c r="D8407" i="2" s="1"/>
  <c r="E8407" i="2" s="1"/>
  <c r="D7808" i="1"/>
  <c r="D7808" i="2" s="1"/>
  <c r="E8389" i="1"/>
  <c r="E8385" i="1"/>
  <c r="E8380" i="1"/>
  <c r="E8379" i="1"/>
  <c r="E8377" i="1"/>
  <c r="E8374" i="1"/>
  <c r="E8373" i="1"/>
  <c r="E8371" i="1"/>
  <c r="E8365" i="1"/>
  <c r="E8361" i="1"/>
  <c r="E8360" i="1"/>
  <c r="E8359" i="1"/>
  <c r="E8357" i="1"/>
  <c r="E8356" i="1"/>
  <c r="E8352" i="1"/>
  <c r="E8349" i="1"/>
  <c r="E8347" i="1"/>
  <c r="E8346" i="1"/>
  <c r="E8331" i="1"/>
  <c r="E8328" i="1"/>
  <c r="E8326" i="1"/>
  <c r="E8321" i="1"/>
  <c r="E8319" i="1"/>
  <c r="E8315" i="1"/>
  <c r="E8305" i="1"/>
  <c r="E8302" i="1"/>
  <c r="E8300" i="1"/>
  <c r="E8296" i="1"/>
  <c r="E8295" i="1"/>
  <c r="E8291" i="1"/>
  <c r="E8281" i="1"/>
  <c r="E8276" i="1"/>
  <c r="E8275" i="1"/>
  <c r="E8270" i="1"/>
  <c r="E8268" i="1"/>
  <c r="E8263" i="1"/>
  <c r="E8262" i="1"/>
  <c r="E8260" i="1"/>
  <c r="E8249" i="1"/>
  <c r="E8247" i="1"/>
  <c r="E8243" i="1"/>
  <c r="E8242" i="1"/>
  <c r="E8240" i="1"/>
  <c r="E8234" i="1"/>
  <c r="E8233" i="1"/>
  <c r="E8219" i="1"/>
  <c r="E8217" i="1"/>
  <c r="E8215" i="1"/>
  <c r="E8213" i="1"/>
  <c r="E8212" i="1"/>
  <c r="E8211" i="1"/>
  <c r="E8210" i="1"/>
  <c r="E8209" i="1"/>
  <c r="E8206" i="1"/>
  <c r="E8204" i="1"/>
  <c r="E8203" i="1"/>
  <c r="E8191" i="1"/>
  <c r="E8188" i="1"/>
  <c r="E8184" i="1"/>
  <c r="E8183" i="1"/>
  <c r="E8182" i="1"/>
  <c r="E8179" i="1"/>
  <c r="E8176" i="1"/>
  <c r="E8175" i="1"/>
  <c r="E8164" i="1"/>
  <c r="E8163" i="1"/>
  <c r="E8162" i="1"/>
  <c r="E8155" i="1"/>
  <c r="E8154" i="1"/>
  <c r="E8153" i="1"/>
  <c r="E8151" i="1"/>
  <c r="E8150" i="1"/>
  <c r="E8146" i="1"/>
  <c r="E8135" i="1"/>
  <c r="E8131" i="1"/>
  <c r="E8128" i="1"/>
  <c r="E8127" i="1"/>
  <c r="E8126" i="1"/>
  <c r="E8123" i="1"/>
  <c r="E8122" i="1"/>
  <c r="E8119" i="1"/>
  <c r="E8107" i="1"/>
  <c r="E8105" i="1"/>
  <c r="E8102" i="1"/>
  <c r="E8101" i="1"/>
  <c r="E8094" i="1"/>
  <c r="E8092" i="1"/>
  <c r="E8081" i="1"/>
  <c r="E8077" i="1"/>
  <c r="E8076" i="1"/>
  <c r="E8072" i="1"/>
  <c r="E8071" i="1"/>
  <c r="E8067" i="1"/>
  <c r="E8065" i="1"/>
  <c r="E8064" i="1"/>
  <c r="E8052" i="1"/>
  <c r="E8050" i="1"/>
  <c r="E8047" i="1"/>
  <c r="E8044" i="1"/>
  <c r="E8043" i="1"/>
  <c r="E8042" i="1"/>
  <c r="E8039" i="1"/>
  <c r="E8038" i="1"/>
  <c r="E8035" i="1"/>
  <c r="E8025" i="1"/>
  <c r="E8024" i="1"/>
  <c r="E8023" i="1"/>
  <c r="E8022" i="1"/>
  <c r="E8019" i="1"/>
  <c r="E8018" i="1"/>
  <c r="E8014" i="1"/>
  <c r="E8009" i="1"/>
  <c r="E8005" i="1"/>
  <c r="E8002" i="1"/>
  <c r="E7997" i="1"/>
  <c r="E7990" i="1"/>
  <c r="E7987" i="1"/>
  <c r="E7985" i="1"/>
  <c r="E7984" i="1"/>
  <c r="E7982" i="1"/>
  <c r="E7980" i="1"/>
  <c r="E7979" i="1"/>
  <c r="E7977" i="1"/>
  <c r="E7969" i="1"/>
  <c r="E7967" i="1"/>
  <c r="E7963" i="1"/>
  <c r="E7960" i="1"/>
  <c r="E7959" i="1"/>
  <c r="E7958" i="1"/>
  <c r="E7955" i="1"/>
  <c r="E7953" i="1"/>
  <c r="E7951" i="1"/>
  <c r="E7939" i="1"/>
  <c r="E7938" i="1"/>
  <c r="E7935" i="1"/>
  <c r="E7934" i="1"/>
  <c r="E7932" i="1"/>
  <c r="E7931" i="1"/>
  <c r="E7930" i="1"/>
  <c r="E7929" i="1"/>
  <c r="E7927" i="1"/>
  <c r="E7926" i="1"/>
  <c r="E7921" i="1"/>
  <c r="E7918" i="1"/>
  <c r="E7911" i="1"/>
  <c r="E7909" i="1"/>
  <c r="E7906" i="1"/>
  <c r="E7894" i="1"/>
  <c r="E7893" i="1"/>
  <c r="E7888" i="1"/>
  <c r="E7885" i="1"/>
  <c r="E7884" i="1"/>
  <c r="E7880" i="1"/>
  <c r="E7876" i="1"/>
  <c r="E7872" i="1"/>
  <c r="E7871" i="1"/>
  <c r="E7869" i="1"/>
  <c r="E7868" i="1"/>
  <c r="E7867" i="1"/>
  <c r="E7865" i="1"/>
  <c r="E7860" i="1"/>
  <c r="E7858" i="1"/>
  <c r="E7856" i="1"/>
  <c r="E7854" i="1"/>
  <c r="E7852" i="1"/>
  <c r="E7851" i="1"/>
  <c r="E7848" i="1"/>
  <c r="E7847" i="1"/>
  <c r="E7846" i="1"/>
  <c r="E7843" i="1"/>
  <c r="E7842" i="1"/>
  <c r="E7838" i="1"/>
  <c r="E7830" i="1"/>
  <c r="E7829" i="1"/>
  <c r="E7827" i="1"/>
  <c r="E7825" i="1"/>
  <c r="E7823" i="1"/>
  <c r="E7822" i="1"/>
  <c r="E7818" i="1"/>
  <c r="E7817" i="1"/>
  <c r="E7814" i="1"/>
  <c r="E7813" i="1"/>
  <c r="E7810" i="1"/>
  <c r="E7808" i="1"/>
  <c r="D7806" i="1"/>
  <c r="D7805" i="1"/>
  <c r="D7804" i="1"/>
  <c r="D7803" i="1"/>
  <c r="D7803" i="2" s="1"/>
  <c r="D7802" i="1"/>
  <c r="D7801" i="1"/>
  <c r="D7800" i="1"/>
  <c r="D7799" i="1"/>
  <c r="D7798" i="1"/>
  <c r="D7797" i="1"/>
  <c r="D7796" i="1"/>
  <c r="D7796" i="2" s="1"/>
  <c r="E7796" i="2" s="1"/>
  <c r="D7795" i="1"/>
  <c r="D7794" i="1"/>
  <c r="D7794" i="2" s="1"/>
  <c r="D7793" i="1"/>
  <c r="E7792" i="1"/>
  <c r="D7792" i="1"/>
  <c r="D7792" i="2" s="1"/>
  <c r="D7791" i="1"/>
  <c r="D7790" i="1"/>
  <c r="D7789" i="1"/>
  <c r="D7789" i="2" s="1"/>
  <c r="E7789" i="2" s="1"/>
  <c r="D7788" i="1"/>
  <c r="D7788" i="2" s="1"/>
  <c r="E7788" i="2" s="1"/>
  <c r="E7787" i="1"/>
  <c r="D7787" i="1"/>
  <c r="D7787" i="2" s="1"/>
  <c r="E7787" i="2" s="1"/>
  <c r="E7786" i="1"/>
  <c r="D7786" i="1"/>
  <c r="D7785" i="1"/>
  <c r="D7785" i="2" s="1"/>
  <c r="E7785" i="2" s="1"/>
  <c r="D7784" i="1"/>
  <c r="D7783" i="1"/>
  <c r="D7782" i="1"/>
  <c r="D7781" i="1"/>
  <c r="D7780" i="1"/>
  <c r="D7780" i="2" s="1"/>
  <c r="D7779" i="1"/>
  <c r="E7778" i="1"/>
  <c r="D7778" i="1"/>
  <c r="D7778" i="2" s="1"/>
  <c r="E7778" i="2" s="1"/>
  <c r="D7777" i="1"/>
  <c r="D7776" i="1"/>
  <c r="D7776" i="2" s="1"/>
  <c r="E7776" i="2" s="1"/>
  <c r="D7775" i="1"/>
  <c r="E7774" i="1"/>
  <c r="D7774" i="1"/>
  <c r="D7773" i="1"/>
  <c r="D7773" i="2" s="1"/>
  <c r="E7773" i="2" s="1"/>
  <c r="D7772" i="1"/>
  <c r="D7771" i="1"/>
  <c r="E7770" i="1"/>
  <c r="D7770" i="1"/>
  <c r="D7769" i="1"/>
  <c r="D7768" i="1"/>
  <c r="E7767" i="1"/>
  <c r="D7767" i="1"/>
  <c r="D7767" i="2" s="1"/>
  <c r="E7767" i="2" s="1"/>
  <c r="D7766" i="1"/>
  <c r="D7765" i="1"/>
  <c r="E7764" i="1"/>
  <c r="D7764" i="1"/>
  <c r="D7764" i="2" s="1"/>
  <c r="E7764" i="2" s="1"/>
  <c r="D7763" i="1"/>
  <c r="D7762" i="1"/>
  <c r="D7761" i="1"/>
  <c r="D7761" i="2" s="1"/>
  <c r="E7761" i="2" s="1"/>
  <c r="D7760" i="1"/>
  <c r="D7759" i="1"/>
  <c r="D7758" i="1"/>
  <c r="E7757" i="1"/>
  <c r="D7757" i="1"/>
  <c r="D7757" i="2" s="1"/>
  <c r="E7757" i="2" s="1"/>
  <c r="D7756" i="1"/>
  <c r="D7756" i="2" s="1"/>
  <c r="E7756" i="2" s="1"/>
  <c r="D7755" i="1"/>
  <c r="D7754" i="1"/>
  <c r="D7753" i="1"/>
  <c r="D7753" i="2" s="1"/>
  <c r="E7753" i="2" s="1"/>
  <c r="D7752" i="1"/>
  <c r="D7751" i="1"/>
  <c r="D7750" i="1"/>
  <c r="D7749" i="1"/>
  <c r="D7748" i="1"/>
  <c r="D7747" i="1"/>
  <c r="D7747" i="2" s="1"/>
  <c r="E7747" i="2" s="1"/>
  <c r="D7746" i="1"/>
  <c r="D7746" i="2" s="1"/>
  <c r="E7746" i="2" s="1"/>
  <c r="D7745" i="1"/>
  <c r="D7745" i="2" s="1"/>
  <c r="E7745" i="2" s="1"/>
  <c r="E7744" i="1"/>
  <c r="D7744" i="1"/>
  <c r="D7743" i="1"/>
  <c r="D7742" i="1"/>
  <c r="D7741" i="1"/>
  <c r="D7740" i="1"/>
  <c r="D7740" i="2" s="1"/>
  <c r="E7740" i="2" s="1"/>
  <c r="D7739" i="1"/>
  <c r="D7738" i="1"/>
  <c r="D7737" i="1"/>
  <c r="D7736" i="1"/>
  <c r="D7735" i="1"/>
  <c r="D7734" i="1"/>
  <c r="D7734" i="2" s="1"/>
  <c r="E7734" i="2" s="1"/>
  <c r="D7733" i="1"/>
  <c r="D7733" i="2" s="1"/>
  <c r="E7733" i="2" s="1"/>
  <c r="E7732" i="1"/>
  <c r="D7732" i="1"/>
  <c r="D7732" i="2" s="1"/>
  <c r="E7732" i="2" s="1"/>
  <c r="E7731" i="1"/>
  <c r="D7731" i="1"/>
  <c r="D7731" i="2" s="1"/>
  <c r="E7731" i="2" s="1"/>
  <c r="D7730" i="1"/>
  <c r="D7730" i="2" s="1"/>
  <c r="E7730" i="2" s="1"/>
  <c r="E7729" i="1"/>
  <c r="D7729" i="1"/>
  <c r="D7728" i="1"/>
  <c r="D7727" i="1"/>
  <c r="D7726" i="1"/>
  <c r="E7725" i="1"/>
  <c r="D7725" i="1"/>
  <c r="D7725" i="2" s="1"/>
  <c r="E7725" i="2" s="1"/>
  <c r="D7724" i="1"/>
  <c r="D7723" i="1"/>
  <c r="D7723" i="2" s="1"/>
  <c r="E7723" i="2" s="1"/>
  <c r="D7722" i="1"/>
  <c r="D7721" i="1"/>
  <c r="D7720" i="1"/>
  <c r="D7719" i="1"/>
  <c r="E7718" i="1"/>
  <c r="D7718" i="1"/>
  <c r="D7718" i="2" s="1"/>
  <c r="E7718" i="2" s="1"/>
  <c r="D7717" i="1"/>
  <c r="D7717" i="2" s="1"/>
  <c r="E7717" i="2" s="1"/>
  <c r="E7716" i="1"/>
  <c r="D7716" i="1"/>
  <c r="E7715" i="1"/>
  <c r="D7715" i="1"/>
  <c r="D7715" i="2" s="1"/>
  <c r="E7715" i="2" s="1"/>
  <c r="D7714" i="1"/>
  <c r="D7713" i="1"/>
  <c r="D7712" i="1"/>
  <c r="D7711" i="1"/>
  <c r="E7710" i="1"/>
  <c r="D7710" i="1"/>
  <c r="D7709" i="1"/>
  <c r="E7708" i="1"/>
  <c r="D7708" i="1"/>
  <c r="D7707" i="1"/>
  <c r="D7706" i="1"/>
  <c r="D7705" i="1"/>
  <c r="D7704" i="1"/>
  <c r="D7703" i="1"/>
  <c r="D7703" i="2" s="1"/>
  <c r="E7703" i="2" s="1"/>
  <c r="D7702" i="1"/>
  <c r="D7701" i="1"/>
  <c r="D7700" i="1"/>
  <c r="D7699" i="1"/>
  <c r="D7698" i="1"/>
  <c r="D7697" i="1"/>
  <c r="D7696" i="1"/>
  <c r="D7695" i="1"/>
  <c r="D7695" i="2" s="1"/>
  <c r="D7694" i="1"/>
  <c r="D7693" i="1"/>
  <c r="D7692" i="1"/>
  <c r="D7692" i="2" s="1"/>
  <c r="E7692" i="2" s="1"/>
  <c r="D7691" i="1"/>
  <c r="D7691" i="2" s="1"/>
  <c r="D7690" i="1"/>
  <c r="D7689" i="1"/>
  <c r="D7688" i="1"/>
  <c r="D7687" i="1"/>
  <c r="D7686" i="1"/>
  <c r="D7685" i="1"/>
  <c r="D7684" i="1"/>
  <c r="D7683" i="1"/>
  <c r="D7683" i="2" s="1"/>
  <c r="E7683" i="2" s="1"/>
  <c r="E7682" i="1"/>
  <c r="D7682" i="1"/>
  <c r="D7681" i="1"/>
  <c r="E7680" i="1"/>
  <c r="D7680" i="1"/>
  <c r="D7680" i="2" s="1"/>
  <c r="D7679" i="1"/>
  <c r="D7679" i="2" s="1"/>
  <c r="E7679" i="2" s="1"/>
  <c r="D7678" i="1"/>
  <c r="D7677" i="1"/>
  <c r="D7676" i="1"/>
  <c r="D7675" i="1"/>
  <c r="D7674" i="1"/>
  <c r="D7674" i="2" s="1"/>
  <c r="E7674" i="2" s="1"/>
  <c r="D7673" i="1"/>
  <c r="D7672" i="1"/>
  <c r="D7671" i="1"/>
  <c r="D7670" i="1"/>
  <c r="D7670" i="2" s="1"/>
  <c r="E7670" i="2" s="1"/>
  <c r="E7669" i="1"/>
  <c r="D7669" i="1"/>
  <c r="D7669" i="2" s="1"/>
  <c r="E7669" i="2" s="1"/>
  <c r="D7668" i="1"/>
  <c r="D7667" i="1"/>
  <c r="D7667" i="2" s="1"/>
  <c r="D7666" i="1"/>
  <c r="D7665" i="1"/>
  <c r="D7664" i="1"/>
  <c r="D7663" i="1"/>
  <c r="D7663" i="2" s="1"/>
  <c r="D7662" i="1"/>
  <c r="D7662" i="2" s="1"/>
  <c r="E7662" i="2" s="1"/>
  <c r="D7661" i="1"/>
  <c r="E7661" i="1" s="1"/>
  <c r="D7660" i="1"/>
  <c r="E7659" i="1"/>
  <c r="D7659" i="1"/>
  <c r="D7659" i="2" s="1"/>
  <c r="E7659" i="2" s="1"/>
  <c r="D7658" i="1"/>
  <c r="D7657" i="1"/>
  <c r="D7656" i="1"/>
  <c r="D7655" i="1"/>
  <c r="D7654" i="1"/>
  <c r="D7653" i="1"/>
  <c r="E7652" i="1"/>
  <c r="D7652" i="1"/>
  <c r="D7652" i="2" s="1"/>
  <c r="E7652" i="2" s="1"/>
  <c r="D7651" i="1"/>
  <c r="D7650" i="1"/>
  <c r="D7649" i="1"/>
  <c r="D7648" i="1"/>
  <c r="D7647" i="1"/>
  <c r="D7646" i="1"/>
  <c r="D7646" i="2" s="1"/>
  <c r="E7646" i="2" s="1"/>
  <c r="E7645" i="1"/>
  <c r="D7645" i="1"/>
  <c r="D7645" i="2" s="1"/>
  <c r="E7645" i="2" s="1"/>
  <c r="D7644" i="1"/>
  <c r="D7643" i="1"/>
  <c r="D7642" i="1"/>
  <c r="D7642" i="2" s="1"/>
  <c r="E7642" i="2" s="1"/>
  <c r="D7641" i="1"/>
  <c r="D7640" i="1"/>
  <c r="D7639" i="1"/>
  <c r="D7638" i="1"/>
  <c r="E7637" i="1"/>
  <c r="D7637" i="1"/>
  <c r="D7637" i="2" s="1"/>
  <c r="E7637" i="2" s="1"/>
  <c r="D7636" i="1"/>
  <c r="D7635" i="1"/>
  <c r="D7634" i="1"/>
  <c r="D7633" i="1"/>
  <c r="D7632" i="1"/>
  <c r="D7631" i="1"/>
  <c r="E7631" i="1" s="1"/>
  <c r="D7630" i="1"/>
  <c r="D7629" i="1"/>
  <c r="D7628" i="1"/>
  <c r="D7627" i="1"/>
  <c r="D7626" i="1"/>
  <c r="D7625" i="1"/>
  <c r="D7625" i="2" s="1"/>
  <c r="E7625" i="2" s="1"/>
  <c r="E7624" i="1"/>
  <c r="D7624" i="1"/>
  <c r="D7624" i="2" s="1"/>
  <c r="D7623" i="1"/>
  <c r="D7623" i="2" s="1"/>
  <c r="E7623" i="2" s="1"/>
  <c r="D7622" i="1"/>
  <c r="D7621" i="1"/>
  <c r="E7620" i="1"/>
  <c r="D7620" i="1"/>
  <c r="D7619" i="1"/>
  <c r="D7619" i="2" s="1"/>
  <c r="E7619" i="2" s="1"/>
  <c r="D7618" i="1"/>
  <c r="D7617" i="1"/>
  <c r="D7616" i="1"/>
  <c r="D7615" i="1"/>
  <c r="D7614" i="1"/>
  <c r="D7613" i="1"/>
  <c r="E7612" i="1"/>
  <c r="D7612" i="1"/>
  <c r="D7611" i="1"/>
  <c r="E7610" i="1"/>
  <c r="D7610" i="1"/>
  <c r="D7610" i="2" s="1"/>
  <c r="E7610" i="2" s="1"/>
  <c r="D7609" i="1"/>
  <c r="E7609" i="1" s="1"/>
  <c r="D7608" i="1"/>
  <c r="D7607" i="1"/>
  <c r="D7606" i="1"/>
  <c r="D7606" i="2" s="1"/>
  <c r="E7606" i="2" s="1"/>
  <c r="D7605" i="1"/>
  <c r="D7604" i="1"/>
  <c r="E7603" i="1"/>
  <c r="D7603" i="1"/>
  <c r="D7603" i="2" s="1"/>
  <c r="E7603" i="2" s="1"/>
  <c r="D7602" i="1"/>
  <c r="D7601" i="1"/>
  <c r="D7600" i="1"/>
  <c r="D7599" i="1"/>
  <c r="D7598" i="1"/>
  <c r="E7597" i="1"/>
  <c r="D7597" i="1"/>
  <c r="E7596" i="1"/>
  <c r="D7596" i="1"/>
  <c r="D7596" i="2" s="1"/>
  <c r="E7596" i="2" s="1"/>
  <c r="D7595" i="1"/>
  <c r="D7594" i="1"/>
  <c r="D7593" i="1"/>
  <c r="D7593" i="2" s="1"/>
  <c r="E7593" i="2" s="1"/>
  <c r="E7592" i="1"/>
  <c r="D7592" i="1"/>
  <c r="D7591" i="1"/>
  <c r="D7591" i="2" s="1"/>
  <c r="E7591" i="2" s="1"/>
  <c r="D7590" i="1"/>
  <c r="D7589" i="1"/>
  <c r="D7589" i="2" s="1"/>
  <c r="E7589" i="2" s="1"/>
  <c r="D7588" i="1"/>
  <c r="D7587" i="1"/>
  <c r="D7586" i="1"/>
  <c r="D7585" i="1"/>
  <c r="D7584" i="1"/>
  <c r="D7583" i="1"/>
  <c r="E7582" i="1"/>
  <c r="D7582" i="1"/>
  <c r="D7581" i="1"/>
  <c r="D7580" i="1"/>
  <c r="D7579" i="1"/>
  <c r="D7578" i="1"/>
  <c r="E7577" i="1"/>
  <c r="D7577" i="1"/>
  <c r="D7577" i="2" s="1"/>
  <c r="E7577" i="2" s="1"/>
  <c r="D7576" i="1"/>
  <c r="D7576" i="2" s="1"/>
  <c r="D7575" i="1"/>
  <c r="D7574" i="1"/>
  <c r="D7573" i="1"/>
  <c r="D7572" i="1"/>
  <c r="D7571" i="1"/>
  <c r="E7571" i="1" s="1"/>
  <c r="D7570" i="1"/>
  <c r="D7569" i="1"/>
  <c r="D7568" i="1"/>
  <c r="D7567" i="1"/>
  <c r="D7566" i="1"/>
  <c r="D7565" i="1"/>
  <c r="D7565" i="2" s="1"/>
  <c r="E7565" i="2" s="1"/>
  <c r="D7564" i="1"/>
  <c r="D7564" i="2" s="1"/>
  <c r="E7564" i="2" s="1"/>
  <c r="D7563" i="1"/>
  <c r="D7563" i="2" s="1"/>
  <c r="E7563" i="2" s="1"/>
  <c r="E7562" i="1"/>
  <c r="D7562" i="1"/>
  <c r="D7562" i="2" s="1"/>
  <c r="E7561" i="1"/>
  <c r="D7561" i="1"/>
  <c r="D7560" i="1"/>
  <c r="D7560" i="2" s="1"/>
  <c r="E7560" i="2" s="1"/>
  <c r="D7559" i="1"/>
  <c r="D7558" i="1"/>
  <c r="D7558" i="2" s="1"/>
  <c r="E7558" i="2" s="1"/>
  <c r="D7557" i="1"/>
  <c r="E7556" i="1"/>
  <c r="D7556" i="1"/>
  <c r="D7556" i="2" s="1"/>
  <c r="E7556" i="2" s="1"/>
  <c r="D7555" i="1"/>
  <c r="D7554" i="1"/>
  <c r="D7553" i="1"/>
  <c r="D7552" i="1"/>
  <c r="D7551" i="1"/>
  <c r="D7550" i="1"/>
  <c r="D7549" i="1"/>
  <c r="D7548" i="1"/>
  <c r="D7547" i="1"/>
  <c r="D7546" i="1"/>
  <c r="D7545" i="1"/>
  <c r="D7544" i="1"/>
  <c r="E7543" i="1"/>
  <c r="D7543" i="1"/>
  <c r="E7542" i="1"/>
  <c r="D7542" i="1"/>
  <c r="D7541" i="1"/>
  <c r="D7540" i="1"/>
  <c r="E7539" i="1"/>
  <c r="D7539" i="1"/>
  <c r="D7538" i="1"/>
  <c r="D7537" i="1"/>
  <c r="D7536" i="1"/>
  <c r="D7536" i="2" s="1"/>
  <c r="E7536" i="2" s="1"/>
  <c r="D7535" i="1"/>
  <c r="D7535" i="2" s="1"/>
  <c r="E7535" i="2" s="1"/>
  <c r="D7534" i="1"/>
  <c r="D7534" i="2" s="1"/>
  <c r="D7533" i="1"/>
  <c r="D7532" i="1"/>
  <c r="D7531" i="1"/>
  <c r="D7530" i="1"/>
  <c r="D7530" i="2" s="1"/>
  <c r="E7530" i="2" s="1"/>
  <c r="D7529" i="1"/>
  <c r="E7528" i="1"/>
  <c r="D7528" i="1"/>
  <c r="D7528" i="2" s="1"/>
  <c r="D7527" i="1"/>
  <c r="E7526" i="1"/>
  <c r="D7526" i="1"/>
  <c r="D7526" i="2" s="1"/>
  <c r="E7526" i="2" s="1"/>
  <c r="D7525" i="1"/>
  <c r="D7524" i="1"/>
  <c r="D7523" i="1"/>
  <c r="E7522" i="1"/>
  <c r="D7522" i="1"/>
  <c r="D7522" i="2" s="1"/>
  <c r="E7522" i="2" s="1"/>
  <c r="D7521" i="1"/>
  <c r="D7520" i="1"/>
  <c r="D7520" i="2" s="1"/>
  <c r="D7519" i="1"/>
  <c r="D7519" i="2" s="1"/>
  <c r="E7519" i="2" s="1"/>
  <c r="D7518" i="1"/>
  <c r="D7517" i="1"/>
  <c r="D7516" i="1"/>
  <c r="E7515" i="1"/>
  <c r="D7515" i="1"/>
  <c r="D7515" i="2" s="1"/>
  <c r="E7515" i="2" s="1"/>
  <c r="E7514" i="1"/>
  <c r="D7514" i="1"/>
  <c r="E7513" i="1"/>
  <c r="D7513" i="1"/>
  <c r="D7513" i="2" s="1"/>
  <c r="E7513" i="2" s="1"/>
  <c r="D7512" i="1"/>
  <c r="D7511" i="1"/>
  <c r="D7511" i="2" s="1"/>
  <c r="E7511" i="2" s="1"/>
  <c r="D7510" i="1"/>
  <c r="D7510" i="2" s="1"/>
  <c r="E7510" i="2" s="1"/>
  <c r="D7509" i="1"/>
  <c r="D7508" i="1"/>
  <c r="D7507" i="1"/>
  <c r="D7506" i="1"/>
  <c r="D7505" i="1"/>
  <c r="D7505" i="2" s="1"/>
  <c r="E7505" i="2" s="1"/>
  <c r="D7504" i="1"/>
  <c r="D7503" i="1"/>
  <c r="D7502" i="1"/>
  <c r="D7501" i="1"/>
  <c r="D7500" i="1"/>
  <c r="D7499" i="1"/>
  <c r="D7498" i="1"/>
  <c r="D7497" i="1"/>
  <c r="D7496" i="1"/>
  <c r="E7496" i="1" s="1"/>
  <c r="E7495" i="1"/>
  <c r="D7495" i="1"/>
  <c r="D7494" i="1"/>
  <c r="D7493" i="1"/>
  <c r="E7492" i="1"/>
  <c r="D7492" i="1"/>
  <c r="D7492" i="2" s="1"/>
  <c r="E7492" i="2" s="1"/>
  <c r="E7491" i="1"/>
  <c r="D7491" i="1"/>
  <c r="D7491" i="2" s="1"/>
  <c r="E7491" i="2" s="1"/>
  <c r="E7490" i="1"/>
  <c r="D7490" i="1"/>
  <c r="D7489" i="1"/>
  <c r="D7488" i="1"/>
  <c r="E7487" i="1"/>
  <c r="D7487" i="1"/>
  <c r="D7486" i="1"/>
  <c r="D7485" i="1"/>
  <c r="D7484" i="1"/>
  <c r="D7483" i="1"/>
  <c r="D7482" i="1"/>
  <c r="D7481" i="1"/>
  <c r="D7481" i="2" s="1"/>
  <c r="E7481" i="2" s="1"/>
  <c r="D7480" i="1"/>
  <c r="E7479" i="1"/>
  <c r="D7479" i="1"/>
  <c r="D7479" i="2" s="1"/>
  <c r="E7479" i="2" s="1"/>
  <c r="E7478" i="1"/>
  <c r="D7478" i="1"/>
  <c r="D7478" i="2" s="1"/>
  <c r="D7477" i="1"/>
  <c r="D7477" i="2" s="1"/>
  <c r="E7477" i="2" s="1"/>
  <c r="D7476" i="1"/>
  <c r="D7475" i="1"/>
  <c r="D7474" i="1"/>
  <c r="D7473" i="1"/>
  <c r="D7472" i="1"/>
  <c r="D7471" i="1"/>
  <c r="D7470" i="1"/>
  <c r="E7469" i="1"/>
  <c r="D7469" i="1"/>
  <c r="D7469" i="2" s="1"/>
  <c r="E7469" i="2" s="1"/>
  <c r="D7468" i="1"/>
  <c r="D7467" i="1"/>
  <c r="E7466" i="1"/>
  <c r="D7466" i="1"/>
  <c r="D7465" i="1"/>
  <c r="D7464" i="1"/>
  <c r="D7463" i="1"/>
  <c r="D7463" i="2" s="1"/>
  <c r="E7463" i="2" s="1"/>
  <c r="D7462" i="1"/>
  <c r="D7461" i="1"/>
  <c r="E7460" i="1"/>
  <c r="D7460" i="1"/>
  <c r="D7459" i="1"/>
  <c r="D7458" i="1"/>
  <c r="D7457" i="1"/>
  <c r="D7456" i="1"/>
  <c r="D7455" i="1"/>
  <c r="D7454" i="1"/>
  <c r="D7453" i="1"/>
  <c r="D7453" i="2" s="1"/>
  <c r="E7453" i="2" s="1"/>
  <c r="D7452" i="1"/>
  <c r="D7451" i="1"/>
  <c r="D7451" i="2" s="1"/>
  <c r="D7450" i="1"/>
  <c r="D7449" i="1"/>
  <c r="D7448" i="1"/>
  <c r="D7447" i="1"/>
  <c r="D7446" i="1"/>
  <c r="D7445" i="1"/>
  <c r="D7444" i="1"/>
  <c r="D7443" i="1"/>
  <c r="D7443" i="2" s="1"/>
  <c r="E7443" i="2" s="1"/>
  <c r="D7442" i="1"/>
  <c r="D7441" i="1"/>
  <c r="D7440" i="1"/>
  <c r="D7440" i="2" s="1"/>
  <c r="E7440" i="2" s="1"/>
  <c r="D7439" i="1"/>
  <c r="D7438" i="1"/>
  <c r="D7437" i="1"/>
  <c r="E7437" i="1" s="1"/>
  <c r="D7436" i="1"/>
  <c r="D7435" i="1"/>
  <c r="D7434" i="1"/>
  <c r="D7433" i="1"/>
  <c r="D7432" i="1"/>
  <c r="D7431" i="1"/>
  <c r="E7430" i="1"/>
  <c r="D7430" i="1"/>
  <c r="D7429" i="1"/>
  <c r="E7428" i="1"/>
  <c r="D7428" i="1"/>
  <c r="D7427" i="1"/>
  <c r="D7426" i="1"/>
  <c r="D7425" i="1"/>
  <c r="D7425" i="2" s="1"/>
  <c r="D7424" i="1"/>
  <c r="D7423" i="1"/>
  <c r="D7423" i="2" s="1"/>
  <c r="E7423" i="2" s="1"/>
  <c r="D7422" i="1"/>
  <c r="E7422" i="1" s="1"/>
  <c r="D7421" i="1"/>
  <c r="D7420" i="1"/>
  <c r="D7419" i="1"/>
  <c r="D7418" i="1"/>
  <c r="D7417" i="1"/>
  <c r="D7416" i="1"/>
  <c r="D7415" i="1"/>
  <c r="D7414" i="1"/>
  <c r="D7414" i="2" s="1"/>
  <c r="E7414" i="2" s="1"/>
  <c r="D7413" i="1"/>
  <c r="D7412" i="1"/>
  <c r="D7411" i="1"/>
  <c r="D7410" i="1"/>
  <c r="D7409" i="1"/>
  <c r="E7408" i="1"/>
  <c r="D7408" i="1"/>
  <c r="D7408" i="2" s="1"/>
  <c r="E7408" i="2" s="1"/>
  <c r="D7407" i="1"/>
  <c r="D7406" i="1"/>
  <c r="D7405" i="1"/>
  <c r="D7404" i="1"/>
  <c r="D7403" i="1"/>
  <c r="D7402" i="1"/>
  <c r="D7401" i="1"/>
  <c r="D7401" i="2" s="1"/>
  <c r="D7400" i="1"/>
  <c r="D7399" i="1"/>
  <c r="D7398" i="1"/>
  <c r="E7398" i="1" s="1"/>
  <c r="D7397" i="1"/>
  <c r="D7397" i="2" s="1"/>
  <c r="E7397" i="2" s="1"/>
  <c r="D7396" i="1"/>
  <c r="D7395" i="1"/>
  <c r="D7394" i="1"/>
  <c r="D7394" i="2" s="1"/>
  <c r="E7394" i="2" s="1"/>
  <c r="D7393" i="1"/>
  <c r="D7392" i="1"/>
  <c r="D7391" i="1"/>
  <c r="D7391" i="2" s="1"/>
  <c r="E7391" i="2" s="1"/>
  <c r="D7390" i="1"/>
  <c r="D7390" i="2" s="1"/>
  <c r="E7390" i="2" s="1"/>
  <c r="D7389" i="1"/>
  <c r="D7388" i="1"/>
  <c r="D7388" i="2" s="1"/>
  <c r="D7387" i="1"/>
  <c r="D7386" i="1"/>
  <c r="D7385" i="1"/>
  <c r="D7384" i="1"/>
  <c r="D7383" i="1"/>
  <c r="D7383" i="2" s="1"/>
  <c r="D7382" i="1"/>
  <c r="D7381" i="1"/>
  <c r="E7380" i="1"/>
  <c r="D7380" i="1"/>
  <c r="E7379" i="1"/>
  <c r="D7379" i="1"/>
  <c r="D7379" i="2" s="1"/>
  <c r="E7379" i="2" s="1"/>
  <c r="E7378" i="1"/>
  <c r="D7378" i="1"/>
  <c r="D7377" i="1"/>
  <c r="D7376" i="1"/>
  <c r="D7375" i="1"/>
  <c r="E7375" i="1" s="1"/>
  <c r="D7374" i="1"/>
  <c r="D7373" i="1"/>
  <c r="D7372" i="1"/>
  <c r="E7371" i="1"/>
  <c r="D7371" i="1"/>
  <c r="D7371" i="2" s="1"/>
  <c r="E7371" i="2" s="1"/>
  <c r="D7370" i="1"/>
  <c r="E7369" i="1"/>
  <c r="D7369" i="1"/>
  <c r="D7369" i="2" s="1"/>
  <c r="E7369" i="2" s="1"/>
  <c r="D7368" i="1"/>
  <c r="D7367" i="1"/>
  <c r="D7367" i="2" s="1"/>
  <c r="D7366" i="1"/>
  <c r="D7365" i="1"/>
  <c r="D7365" i="2" s="1"/>
  <c r="D7364" i="1"/>
  <c r="D7363" i="1"/>
  <c r="D7362" i="1"/>
  <c r="D7361" i="1"/>
  <c r="D7360" i="1"/>
  <c r="D7359" i="1"/>
  <c r="D7358" i="1"/>
  <c r="D7357" i="1"/>
  <c r="D7356" i="1"/>
  <c r="D7355" i="1"/>
  <c r="E7354" i="1"/>
  <c r="D7354" i="1"/>
  <c r="D7353" i="1"/>
  <c r="D7352" i="1"/>
  <c r="D7351" i="1"/>
  <c r="E7351" i="1" s="1"/>
  <c r="D7350" i="1"/>
  <c r="D7349" i="1"/>
  <c r="E7348" i="1"/>
  <c r="D7348" i="1"/>
  <c r="D7348" i="2" s="1"/>
  <c r="E7348" i="2" s="1"/>
  <c r="D7347" i="1"/>
  <c r="D7346" i="1"/>
  <c r="D7345" i="1"/>
  <c r="D7344" i="1"/>
  <c r="D7343" i="1"/>
  <c r="D7342" i="1"/>
  <c r="D7342" i="2" s="1"/>
  <c r="D7341" i="1"/>
  <c r="E7340" i="1"/>
  <c r="D7340" i="1"/>
  <c r="D7340" i="2" s="1"/>
  <c r="E7340" i="2" s="1"/>
  <c r="D7339" i="1"/>
  <c r="D7338" i="1"/>
  <c r="D7338" i="2" s="1"/>
  <c r="E7338" i="2" s="1"/>
  <c r="D7337" i="1"/>
  <c r="D7336" i="1"/>
  <c r="D7335" i="1"/>
  <c r="D7334" i="1"/>
  <c r="D7334" i="2" s="1"/>
  <c r="E7334" i="2" s="1"/>
  <c r="D7333" i="1"/>
  <c r="D7333" i="2" s="1"/>
  <c r="E7333" i="2" s="1"/>
  <c r="D7332" i="1"/>
  <c r="D7331" i="1"/>
  <c r="D7330" i="1"/>
  <c r="D7330" i="2" s="1"/>
  <c r="E7329" i="1"/>
  <c r="D7329" i="1"/>
  <c r="E7328" i="1"/>
  <c r="D7328" i="1"/>
  <c r="D7328" i="2" s="1"/>
  <c r="E7328" i="2" s="1"/>
  <c r="D7327" i="1"/>
  <c r="D7326" i="1"/>
  <c r="D7325" i="1"/>
  <c r="D7325" i="2" s="1"/>
  <c r="D7324" i="1"/>
  <c r="D7323" i="1"/>
  <c r="D7322" i="1"/>
  <c r="D7321" i="1"/>
  <c r="E7320" i="1"/>
  <c r="D7320" i="1"/>
  <c r="E7319" i="1"/>
  <c r="D7319" i="1"/>
  <c r="D7318" i="1"/>
  <c r="D7317" i="1"/>
  <c r="D7316" i="1"/>
  <c r="D7315" i="1"/>
  <c r="D7314" i="1"/>
  <c r="D7313" i="1"/>
  <c r="D7312" i="1"/>
  <c r="E7311" i="1"/>
  <c r="D7311" i="1"/>
  <c r="D7311" i="2" s="1"/>
  <c r="E7311" i="2" s="1"/>
  <c r="D7310" i="1"/>
  <c r="D7309" i="1"/>
  <c r="D7309" i="2" s="1"/>
  <c r="E7309" i="2" s="1"/>
  <c r="D7308" i="1"/>
  <c r="D7308" i="2" s="1"/>
  <c r="E7308" i="2" s="1"/>
  <c r="D7307" i="1"/>
  <c r="D7306" i="1"/>
  <c r="D7305" i="1"/>
  <c r="D7305" i="2" s="1"/>
  <c r="E7305" i="2" s="1"/>
  <c r="D7304" i="1"/>
  <c r="D7303" i="1"/>
  <c r="D7302" i="1"/>
  <c r="E7301" i="1"/>
  <c r="D7301" i="1"/>
  <c r="D7301" i="2" s="1"/>
  <c r="E7301" i="2" s="1"/>
  <c r="D7300" i="1"/>
  <c r="D7299" i="1"/>
  <c r="D7298" i="1"/>
  <c r="E7297" i="1"/>
  <c r="D7297" i="1"/>
  <c r="E7296" i="1"/>
  <c r="D7296" i="1"/>
  <c r="D7295" i="1"/>
  <c r="D7294" i="1"/>
  <c r="D7293" i="1"/>
  <c r="D7292" i="1"/>
  <c r="D7291" i="1"/>
  <c r="D7290" i="1"/>
  <c r="D7289" i="1"/>
  <c r="D7288" i="1"/>
  <c r="D7287" i="1"/>
  <c r="D7287" i="2" s="1"/>
  <c r="E7287" i="2" s="1"/>
  <c r="D7286" i="1"/>
  <c r="D7286" i="2" s="1"/>
  <c r="E7286" i="2" s="1"/>
  <c r="D7285" i="1"/>
  <c r="D7285" i="2" s="1"/>
  <c r="D7284" i="1"/>
  <c r="D7283" i="1"/>
  <c r="D7282" i="1"/>
  <c r="D7281" i="1"/>
  <c r="D7280" i="1"/>
  <c r="D7279" i="1"/>
  <c r="D7278" i="1"/>
  <c r="E7277" i="1"/>
  <c r="D7277" i="1"/>
  <c r="D7276" i="1"/>
  <c r="D7275" i="1"/>
  <c r="D7274" i="1"/>
  <c r="D7274" i="2" s="1"/>
  <c r="E7274" i="2" s="1"/>
  <c r="D7273" i="1"/>
  <c r="D7272" i="1"/>
  <c r="E7272" i="1" s="1"/>
  <c r="D7271" i="1"/>
  <c r="D7271" i="2" s="1"/>
  <c r="E7271" i="2" s="1"/>
  <c r="E7270" i="1"/>
  <c r="D7270" i="1"/>
  <c r="D7270" i="2" s="1"/>
  <c r="E7270" i="2" s="1"/>
  <c r="D7269" i="1"/>
  <c r="D7268" i="1"/>
  <c r="D7267" i="1"/>
  <c r="D7266" i="1"/>
  <c r="E7265" i="1"/>
  <c r="D7265" i="1"/>
  <c r="D7264" i="1"/>
  <c r="D7264" i="2" s="1"/>
  <c r="E7264" i="2" s="1"/>
  <c r="D7263" i="1"/>
  <c r="E7262" i="1"/>
  <c r="D7262" i="1"/>
  <c r="D7261" i="1"/>
  <c r="D7260" i="1"/>
  <c r="D7259" i="1"/>
  <c r="D7258" i="1"/>
  <c r="D7257" i="1"/>
  <c r="D7256" i="1"/>
  <c r="D7256" i="2" s="1"/>
  <c r="E7256" i="2" s="1"/>
  <c r="D7255" i="1"/>
  <c r="D7254" i="1"/>
  <c r="E7253" i="1"/>
  <c r="D7253" i="1"/>
  <c r="D7253" i="2" s="1"/>
  <c r="E7253" i="2" s="1"/>
  <c r="D7252" i="1"/>
  <c r="D7251" i="1"/>
  <c r="E7250" i="1"/>
  <c r="D7250" i="1"/>
  <c r="D7250" i="2" s="1"/>
  <c r="E7250" i="2" s="1"/>
  <c r="D7249" i="1"/>
  <c r="D7248" i="1"/>
  <c r="D7247" i="1"/>
  <c r="D7246" i="1"/>
  <c r="D7245" i="1"/>
  <c r="D7245" i="2" s="1"/>
  <c r="D7244" i="1"/>
  <c r="D7244" i="2" s="1"/>
  <c r="D7243" i="1"/>
  <c r="D7242" i="1"/>
  <c r="D7241" i="1"/>
  <c r="D7241" i="2" s="1"/>
  <c r="E7241" i="2" s="1"/>
  <c r="D7240" i="1"/>
  <c r="D7239" i="1"/>
  <c r="D7239" i="2" s="1"/>
  <c r="D7238" i="1"/>
  <c r="D7237" i="1"/>
  <c r="D7236" i="1"/>
  <c r="D7235" i="1"/>
  <c r="E7234" i="1"/>
  <c r="D7234" i="1"/>
  <c r="E7233" i="1"/>
  <c r="D7233" i="1"/>
  <c r="D7233" i="2" s="1"/>
  <c r="D7232" i="1"/>
  <c r="D7231" i="1"/>
  <c r="E7231" i="1" s="1"/>
  <c r="D7230" i="1"/>
  <c r="D7229" i="1"/>
  <c r="D7229" i="2" s="1"/>
  <c r="E7229" i="2" s="1"/>
  <c r="D7228" i="1"/>
  <c r="D7228" i="2" s="1"/>
  <c r="D7227" i="1"/>
  <c r="D7226" i="1"/>
  <c r="D7225" i="1"/>
  <c r="D7224" i="1"/>
  <c r="D7223" i="1"/>
  <c r="D7222" i="1"/>
  <c r="D7221" i="1"/>
  <c r="D7220" i="1"/>
  <c r="E7219" i="1"/>
  <c r="D7219" i="1"/>
  <c r="D7219" i="2" s="1"/>
  <c r="E7219" i="2" s="1"/>
  <c r="E7218" i="1"/>
  <c r="D7218" i="1"/>
  <c r="E7217" i="1"/>
  <c r="D7217" i="1"/>
  <c r="D7217" i="2" s="1"/>
  <c r="E7217" i="2" s="1"/>
  <c r="D7216" i="1"/>
  <c r="D7215" i="1"/>
  <c r="D7214" i="1"/>
  <c r="E7213" i="1"/>
  <c r="D7213" i="1"/>
  <c r="D7213" i="2" s="1"/>
  <c r="E7213" i="2" s="1"/>
  <c r="D7212" i="1"/>
  <c r="D7211" i="1"/>
  <c r="E7210" i="1"/>
  <c r="D7210" i="1"/>
  <c r="D7209" i="1"/>
  <c r="D7208" i="1"/>
  <c r="D7207" i="1"/>
  <c r="D9" i="1"/>
  <c r="D8" i="1"/>
  <c r="D7" i="1"/>
  <c r="P40" i="1"/>
  <c r="AG40" i="1" s="1"/>
  <c r="D5" i="5"/>
  <c r="R40" i="1"/>
  <c r="D7675" i="2" l="1"/>
  <c r="E7675" i="2" s="1"/>
  <c r="E8391" i="1"/>
  <c r="D8391" i="2"/>
  <c r="E8391" i="2" s="1"/>
  <c r="D7915" i="2"/>
  <c r="E7915" i="2" s="1"/>
  <c r="E7915" i="1"/>
  <c r="E7249" i="1"/>
  <c r="D7249" i="2"/>
  <c r="D8054" i="2"/>
  <c r="E8054" i="2" s="1"/>
  <c r="E8054" i="1"/>
  <c r="D8026" i="2"/>
  <c r="E8026" i="2" s="1"/>
  <c r="E8026" i="1"/>
  <c r="D7998" i="2"/>
  <c r="E7998" i="2" s="1"/>
  <c r="E7998" i="1"/>
  <c r="D7886" i="2"/>
  <c r="E7886" i="2" s="1"/>
  <c r="E7886" i="1"/>
  <c r="D7291" i="2"/>
  <c r="E7291" i="2" s="1"/>
  <c r="E7271" i="1"/>
  <c r="E7769" i="1"/>
  <c r="D7769" i="2"/>
  <c r="E7769" i="2" s="1"/>
  <c r="E8085" i="1"/>
  <c r="E8297" i="1"/>
  <c r="D7701" i="2"/>
  <c r="E7701" i="2" s="1"/>
  <c r="D7294" i="2"/>
  <c r="D7409" i="2"/>
  <c r="E7409" i="2" s="1"/>
  <c r="E7409" i="1"/>
  <c r="E7456" i="1"/>
  <c r="D7456" i="2"/>
  <c r="E7588" i="1"/>
  <c r="D7588" i="2"/>
  <c r="E7588" i="2" s="1"/>
  <c r="E7701" i="1"/>
  <c r="D7208" i="2"/>
  <c r="D7227" i="2"/>
  <c r="E7251" i="1"/>
  <c r="D7251" i="2"/>
  <c r="E7251" i="2" s="1"/>
  <c r="D7295" i="2"/>
  <c r="E7295" i="2" s="1"/>
  <c r="E7295" i="1"/>
  <c r="E7318" i="1"/>
  <c r="D7318" i="2"/>
  <c r="E7318" i="2" s="1"/>
  <c r="E7364" i="1"/>
  <c r="D7364" i="2"/>
  <c r="E7364" i="2" s="1"/>
  <c r="E7385" i="1"/>
  <c r="D7385" i="2"/>
  <c r="E7385" i="2" s="1"/>
  <c r="D7410" i="2"/>
  <c r="E7410" i="2" s="1"/>
  <c r="E7410" i="1"/>
  <c r="D7433" i="2"/>
  <c r="E7433" i="2" s="1"/>
  <c r="E7433" i="1"/>
  <c r="D7501" i="2"/>
  <c r="E7501" i="2" s="1"/>
  <c r="E7566" i="1"/>
  <c r="D7566" i="2"/>
  <c r="E7566" i="2" s="1"/>
  <c r="E7632" i="1"/>
  <c r="D7632" i="2"/>
  <c r="E7632" i="2" s="1"/>
  <c r="E7656" i="1"/>
  <c r="D7656" i="2"/>
  <c r="E7656" i="2" s="1"/>
  <c r="E7678" i="1"/>
  <c r="D7678" i="2"/>
  <c r="E7678" i="2" s="1"/>
  <c r="D7702" i="2"/>
  <c r="E7702" i="2" s="1"/>
  <c r="D7770" i="2"/>
  <c r="E8089" i="1"/>
  <c r="E8157" i="1"/>
  <c r="E8222" i="1"/>
  <c r="D8388" i="2"/>
  <c r="E8388" i="2" s="1"/>
  <c r="E8388" i="1"/>
  <c r="D8194" i="2"/>
  <c r="E8194" i="2" s="1"/>
  <c r="E8194" i="1"/>
  <c r="D7207" i="2"/>
  <c r="E7207" i="1"/>
  <c r="D7272" i="2"/>
  <c r="D7209" i="2"/>
  <c r="E7209" i="2" s="1"/>
  <c r="E7252" i="1"/>
  <c r="D7252" i="2"/>
  <c r="E7252" i="2" s="1"/>
  <c r="E7434" i="1"/>
  <c r="D7434" i="2"/>
  <c r="E7434" i="2" s="1"/>
  <c r="D7544" i="2"/>
  <c r="E7544" i="2" s="1"/>
  <c r="E7544" i="1"/>
  <c r="E7657" i="1"/>
  <c r="D7657" i="2"/>
  <c r="E7657" i="2" s="1"/>
  <c r="E7748" i="1"/>
  <c r="D7748" i="2"/>
  <c r="E7748" i="2" s="1"/>
  <c r="D7791" i="2"/>
  <c r="E7791" i="2" s="1"/>
  <c r="E7791" i="1"/>
  <c r="E7887" i="1"/>
  <c r="E7956" i="1"/>
  <c r="E8223" i="1"/>
  <c r="E7676" i="1"/>
  <c r="D7676" i="2"/>
  <c r="E7676" i="2" s="1"/>
  <c r="E7226" i="1"/>
  <c r="D7226" i="2"/>
  <c r="E7339" i="1"/>
  <c r="D7339" i="2"/>
  <c r="E7339" i="2" s="1"/>
  <c r="D7273" i="2"/>
  <c r="E7273" i="2" s="1"/>
  <c r="E7273" i="1"/>
  <c r="D7523" i="2"/>
  <c r="E7545" i="1"/>
  <c r="D7545" i="2"/>
  <c r="E7545" i="2" s="1"/>
  <c r="D7634" i="2"/>
  <c r="E7634" i="2" s="1"/>
  <c r="D7771" i="2"/>
  <c r="E7771" i="2" s="1"/>
  <c r="D8218" i="2"/>
  <c r="E8218" i="2" s="1"/>
  <c r="E8218" i="1"/>
  <c r="D7222" i="2"/>
  <c r="E7222" i="2" s="1"/>
  <c r="D7337" i="2"/>
  <c r="E7248" i="1"/>
  <c r="D7248" i="2"/>
  <c r="E7248" i="2" s="1"/>
  <c r="D7382" i="2"/>
  <c r="E7382" i="2" s="1"/>
  <c r="E7316" i="1"/>
  <c r="D7316" i="2"/>
  <c r="E7316" i="2" s="1"/>
  <c r="D7609" i="2"/>
  <c r="E7609" i="2" s="1"/>
  <c r="D7458" i="2"/>
  <c r="E7458" i="2" s="1"/>
  <c r="E7458" i="1"/>
  <c r="D7590" i="2"/>
  <c r="E7209" i="1"/>
  <c r="E7341" i="1"/>
  <c r="D7341" i="2"/>
  <c r="E7341" i="2" s="1"/>
  <c r="D7435" i="2"/>
  <c r="E7435" i="2" s="1"/>
  <c r="D7459" i="2"/>
  <c r="E7459" i="2" s="1"/>
  <c r="E7503" i="1"/>
  <c r="D7503" i="2"/>
  <c r="E7503" i="2" s="1"/>
  <c r="E7524" i="1"/>
  <c r="D7524" i="2"/>
  <c r="E7524" i="2" s="1"/>
  <c r="E7568" i="1"/>
  <c r="D7568" i="2"/>
  <c r="E7568" i="2" s="1"/>
  <c r="E7590" i="1"/>
  <c r="D7611" i="2"/>
  <c r="E7611" i="1"/>
  <c r="E7658" i="1"/>
  <c r="D7658" i="2"/>
  <c r="E7658" i="2" s="1"/>
  <c r="E7679" i="1"/>
  <c r="D7749" i="2"/>
  <c r="E7749" i="2" s="1"/>
  <c r="E8224" i="1"/>
  <c r="D8274" i="2"/>
  <c r="E8274" i="2" s="1"/>
  <c r="E8274" i="1"/>
  <c r="D8246" i="2"/>
  <c r="E8246" i="2" s="1"/>
  <c r="E8246" i="1"/>
  <c r="D8190" i="2"/>
  <c r="E8190" i="2" s="1"/>
  <c r="E8190" i="1"/>
  <c r="E7275" i="1"/>
  <c r="D7275" i="2"/>
  <c r="E7275" i="2" s="1"/>
  <c r="D7297" i="2"/>
  <c r="D7320" i="2"/>
  <c r="E7320" i="2" s="1"/>
  <c r="D7412" i="2"/>
  <c r="E7412" i="2" s="1"/>
  <c r="D7460" i="2"/>
  <c r="E7460" i="2" s="1"/>
  <c r="E7482" i="1"/>
  <c r="D7482" i="2"/>
  <c r="E7482" i="2" s="1"/>
  <c r="E7504" i="1"/>
  <c r="D7504" i="2"/>
  <c r="E7504" i="2" s="1"/>
  <c r="D7525" i="2"/>
  <c r="E7525" i="2" s="1"/>
  <c r="D7546" i="2"/>
  <c r="E7546" i="2" s="1"/>
  <c r="D7612" i="2"/>
  <c r="D7635" i="2"/>
  <c r="E7635" i="2" s="1"/>
  <c r="E7705" i="1"/>
  <c r="D7705" i="2"/>
  <c r="D7726" i="2"/>
  <c r="E7726" i="2" s="1"/>
  <c r="E7749" i="1"/>
  <c r="E7771" i="1"/>
  <c r="E7890" i="1"/>
  <c r="E8096" i="1"/>
  <c r="E8226" i="1"/>
  <c r="D7313" i="2"/>
  <c r="E7313" i="2" s="1"/>
  <c r="D7630" i="2"/>
  <c r="E7630" i="2" s="1"/>
  <c r="E7630" i="1"/>
  <c r="D7722" i="2"/>
  <c r="E7636" i="1"/>
  <c r="D7636" i="2"/>
  <c r="E7636" i="2" s="1"/>
  <c r="E7706" i="1"/>
  <c r="D7706" i="2"/>
  <c r="E7706" i="2" s="1"/>
  <c r="E7727" i="1"/>
  <c r="D7727" i="2"/>
  <c r="E7727" i="2" s="1"/>
  <c r="D7750" i="2"/>
  <c r="E7750" i="2" s="1"/>
  <c r="E7772" i="1"/>
  <c r="D7772" i="2"/>
  <c r="E7772" i="2" s="1"/>
  <c r="E7831" i="1"/>
  <c r="E8308" i="1"/>
  <c r="D9" i="2"/>
  <c r="D7276" i="2"/>
  <c r="E7276" i="2" s="1"/>
  <c r="E7613" i="1"/>
  <c r="D7613" i="2"/>
  <c r="E7613" i="2" s="1"/>
  <c r="E7660" i="1"/>
  <c r="D7660" i="2"/>
  <c r="E7660" i="2" s="1"/>
  <c r="E7681" i="1"/>
  <c r="D7681" i="2"/>
  <c r="E7707" i="1"/>
  <c r="D7707" i="2"/>
  <c r="E7707" i="2" s="1"/>
  <c r="D7728" i="2"/>
  <c r="E7750" i="1"/>
  <c r="E8027" i="1"/>
  <c r="E7358" i="1"/>
  <c r="D7358" i="2"/>
  <c r="E7358" i="2" s="1"/>
  <c r="D7654" i="2"/>
  <c r="E7654" i="2" s="1"/>
  <c r="E7232" i="1"/>
  <c r="D7232" i="2"/>
  <c r="D7462" i="2"/>
  <c r="E7462" i="2" s="1"/>
  <c r="E7485" i="1"/>
  <c r="D7485" i="2"/>
  <c r="E7485" i="2" s="1"/>
  <c r="D7507" i="2"/>
  <c r="E7507" i="2" s="1"/>
  <c r="D7527" i="2"/>
  <c r="E7527" i="2" s="1"/>
  <c r="D7549" i="2"/>
  <c r="E7549" i="2" s="1"/>
  <c r="D7682" i="2"/>
  <c r="E7682" i="2" s="1"/>
  <c r="D7708" i="2"/>
  <c r="D7729" i="2"/>
  <c r="E7729" i="2" s="1"/>
  <c r="D7751" i="2"/>
  <c r="E7751" i="2" s="1"/>
  <c r="E7751" i="1"/>
  <c r="D7774" i="2"/>
  <c r="E7774" i="2" s="1"/>
  <c r="E7795" i="1"/>
  <c r="D7795" i="2"/>
  <c r="E7795" i="2" s="1"/>
  <c r="E7900" i="1"/>
  <c r="E8030" i="1"/>
  <c r="E8236" i="1"/>
  <c r="E8398" i="1"/>
  <c r="D7406" i="2"/>
  <c r="E7222" i="1"/>
  <c r="D8279" i="2"/>
  <c r="E8279" i="2" s="1"/>
  <c r="E8279" i="1"/>
  <c r="E7788" i="1"/>
  <c r="D7437" i="2"/>
  <c r="D7255" i="2"/>
  <c r="E7255" i="2" s="1"/>
  <c r="D7550" i="2"/>
  <c r="E7550" i="2" s="1"/>
  <c r="E7615" i="1"/>
  <c r="D7615" i="2"/>
  <c r="E7615" i="2" s="1"/>
  <c r="D8073" i="2"/>
  <c r="E8073" i="2" s="1"/>
  <c r="E8073" i="1"/>
  <c r="D7961" i="2"/>
  <c r="E7961" i="1"/>
  <c r="D7905" i="2"/>
  <c r="E7905" i="2" s="1"/>
  <c r="E7905" i="1"/>
  <c r="D7877" i="2"/>
  <c r="E7877" i="1"/>
  <c r="D8055" i="2"/>
  <c r="E8055" i="2" s="1"/>
  <c r="E8055" i="1"/>
  <c r="D7570" i="2"/>
  <c r="E7570" i="1"/>
  <c r="E7276" i="1"/>
  <c r="D7345" i="2"/>
  <c r="E7345" i="2" s="1"/>
  <c r="D7346" i="2"/>
  <c r="E7346" i="2" s="1"/>
  <c r="E7346" i="1"/>
  <c r="D7438" i="2"/>
  <c r="E7438" i="2" s="1"/>
  <c r="E7438" i="1"/>
  <c r="E7507" i="1"/>
  <c r="E7594" i="1"/>
  <c r="D7594" i="2"/>
  <c r="E7594" i="2" s="1"/>
  <c r="E8180" i="1"/>
  <c r="D7393" i="2"/>
  <c r="E7393" i="2" s="1"/>
  <c r="D7595" i="2"/>
  <c r="E7595" i="2" s="1"/>
  <c r="E7595" i="1"/>
  <c r="D7775" i="2"/>
  <c r="E7775" i="2" s="1"/>
  <c r="E8325" i="1"/>
  <c r="D7293" i="2"/>
  <c r="E7293" i="2" s="1"/>
  <c r="D8335" i="2"/>
  <c r="E8335" i="2" s="1"/>
  <c r="E8335" i="1"/>
  <c r="D7521" i="2"/>
  <c r="E7521" i="2" s="1"/>
  <c r="D7368" i="2"/>
  <c r="E7368" i="2" s="1"/>
  <c r="D7571" i="2"/>
  <c r="E7571" i="2" s="1"/>
  <c r="D7300" i="2"/>
  <c r="E7300" i="2" s="1"/>
  <c r="D7392" i="2"/>
  <c r="E7392" i="2" s="1"/>
  <c r="E7486" i="1"/>
  <c r="D7486" i="2"/>
  <c r="E7486" i="2" s="1"/>
  <c r="D7572" i="2"/>
  <c r="E7572" i="2" s="1"/>
  <c r="E7572" i="1"/>
  <c r="E7638" i="1"/>
  <c r="D7638" i="2"/>
  <c r="E7638" i="2" s="1"/>
  <c r="D8241" i="2"/>
  <c r="E8241" i="2" s="1"/>
  <c r="E8241" i="1"/>
  <c r="D7989" i="2"/>
  <c r="E7989" i="2" s="1"/>
  <c r="E7989" i="1"/>
  <c r="E7417" i="1"/>
  <c r="D7417" i="2"/>
  <c r="E7417" i="2" s="1"/>
  <c r="E7418" i="1"/>
  <c r="D7418" i="2"/>
  <c r="E7418" i="2" s="1"/>
  <c r="E7973" i="1"/>
  <c r="E7499" i="1"/>
  <c r="D7499" i="2"/>
  <c r="E7499" i="2" s="1"/>
  <c r="D7231" i="2"/>
  <c r="E7298" i="1"/>
  <c r="D7298" i="2"/>
  <c r="E7322" i="1"/>
  <c r="D7322" i="2"/>
  <c r="E7322" i="2" s="1"/>
  <c r="D7370" i="2"/>
  <c r="E7370" i="1"/>
  <c r="E7416" i="1"/>
  <c r="D7416" i="2"/>
  <c r="E7416" i="2" s="1"/>
  <c r="D7661" i="2"/>
  <c r="E7661" i="2" s="1"/>
  <c r="D7575" i="2"/>
  <c r="E7575" i="2" s="1"/>
  <c r="D7359" i="2"/>
  <c r="E7359" i="2" s="1"/>
  <c r="D7" i="2"/>
  <c r="D7314" i="2"/>
  <c r="E7314" i="2" s="1"/>
  <c r="E7407" i="1"/>
  <c r="D7407" i="2"/>
  <c r="E7407" i="2" s="1"/>
  <c r="D7454" i="2"/>
  <c r="E7454" i="1"/>
  <c r="E7653" i="1"/>
  <c r="D7653" i="2"/>
  <c r="E7653" i="2" s="1"/>
  <c r="E7721" i="1"/>
  <c r="D7721" i="2"/>
  <c r="E7721" i="2" s="1"/>
  <c r="E7293" i="1"/>
  <c r="D7254" i="2"/>
  <c r="E7254" i="2" s="1"/>
  <c r="E7254" i="1"/>
  <c r="E7389" i="1"/>
  <c r="D7389" i="2"/>
  <c r="E7389" i="2" s="1"/>
  <c r="D7483" i="2"/>
  <c r="E7483" i="2" s="1"/>
  <c r="E7211" i="1"/>
  <c r="D7211" i="2"/>
  <c r="D7321" i="2"/>
  <c r="E7321" i="2" s="1"/>
  <c r="E7321" i="1"/>
  <c r="D7548" i="2"/>
  <c r="E7548" i="2" s="1"/>
  <c r="D7212" i="2"/>
  <c r="E7212" i="2" s="1"/>
  <c r="E7255" i="1"/>
  <c r="E7415" i="1"/>
  <c r="D7415" i="2"/>
  <c r="E7212" i="1"/>
  <c r="E8034" i="1"/>
  <c r="D8353" i="2"/>
  <c r="E8353" i="2" s="1"/>
  <c r="E8353" i="1"/>
  <c r="D8185" i="2"/>
  <c r="E8185" i="2" s="1"/>
  <c r="E8185" i="1"/>
  <c r="E7257" i="1"/>
  <c r="D7257" i="2"/>
  <c r="E7257" i="2" s="1"/>
  <c r="E7278" i="1"/>
  <c r="D7278" i="2"/>
  <c r="E7278" i="2" s="1"/>
  <c r="E7300" i="1"/>
  <c r="D7324" i="2"/>
  <c r="E7324" i="1"/>
  <c r="D7439" i="2"/>
  <c r="E7439" i="2" s="1"/>
  <c r="D7464" i="2"/>
  <c r="E7464" i="1"/>
  <c r="D7551" i="2"/>
  <c r="E7551" i="2" s="1"/>
  <c r="E7573" i="1"/>
  <c r="D7573" i="2"/>
  <c r="E7573" i="2" s="1"/>
  <c r="E7616" i="1"/>
  <c r="D7616" i="2"/>
  <c r="E7616" i="2" s="1"/>
  <c r="E7639" i="1"/>
  <c r="D7639" i="2"/>
  <c r="D7258" i="2"/>
  <c r="E7258" i="2" s="1"/>
  <c r="E7279" i="1"/>
  <c r="D7279" i="2"/>
  <c r="E7279" i="2" s="1"/>
  <c r="D7509" i="2"/>
  <c r="E7509" i="2" s="1"/>
  <c r="D7529" i="2"/>
  <c r="E7529" i="2" s="1"/>
  <c r="E7552" i="1"/>
  <c r="D7552" i="2"/>
  <c r="E7552" i="2" s="1"/>
  <c r="D7617" i="2"/>
  <c r="E7617" i="2" s="1"/>
  <c r="E7640" i="1"/>
  <c r="D7640" i="2"/>
  <c r="E7640" i="2" s="1"/>
  <c r="D7754" i="2"/>
  <c r="E7754" i="2" s="1"/>
  <c r="E8110" i="1"/>
  <c r="D7214" i="2"/>
  <c r="E7214" i="2" s="1"/>
  <c r="E7259" i="1"/>
  <c r="D7259" i="2"/>
  <c r="E7259" i="2" s="1"/>
  <c r="E7326" i="1"/>
  <c r="D7326" i="2"/>
  <c r="D7372" i="2"/>
  <c r="E7372" i="2" s="1"/>
  <c r="D7395" i="2"/>
  <c r="E7395" i="1"/>
  <c r="E7440" i="1"/>
  <c r="E7465" i="1"/>
  <c r="D7465" i="2"/>
  <c r="E7465" i="2" s="1"/>
  <c r="D7488" i="2"/>
  <c r="E7488" i="2" s="1"/>
  <c r="E7509" i="1"/>
  <c r="E7529" i="1"/>
  <c r="D7618" i="2"/>
  <c r="E7618" i="2" s="1"/>
  <c r="E7618" i="1"/>
  <c r="E7755" i="1"/>
  <c r="D7755" i="2"/>
  <c r="E7755" i="2" s="1"/>
  <c r="D7777" i="2"/>
  <c r="E7777" i="2" s="1"/>
  <c r="E7777" i="1"/>
  <c r="D7799" i="2"/>
  <c r="E7799" i="2" s="1"/>
  <c r="E7914" i="1"/>
  <c r="E7974" i="1"/>
  <c r="E8112" i="1"/>
  <c r="E7214" i="1"/>
  <c r="E7235" i="1"/>
  <c r="D7235" i="2"/>
  <c r="D7349" i="2"/>
  <c r="E7349" i="2" s="1"/>
  <c r="E7349" i="1"/>
  <c r="E7373" i="1"/>
  <c r="D7373" i="2"/>
  <c r="E7373" i="2" s="1"/>
  <c r="D7396" i="2"/>
  <c r="D7420" i="2"/>
  <c r="D7466" i="2"/>
  <c r="E7466" i="2" s="1"/>
  <c r="E7489" i="1"/>
  <c r="D7489" i="2"/>
  <c r="E7489" i="2" s="1"/>
  <c r="E7554" i="1"/>
  <c r="D7554" i="2"/>
  <c r="E7554" i="2" s="1"/>
  <c r="E7575" i="1"/>
  <c r="D7597" i="2"/>
  <c r="E7597" i="2" s="1"/>
  <c r="D7711" i="2"/>
  <c r="E7711" i="2" s="1"/>
  <c r="E7799" i="1"/>
  <c r="E7916" i="1"/>
  <c r="E7976" i="1"/>
  <c r="E8114" i="1"/>
  <c r="E8330" i="1"/>
  <c r="D8265" i="2"/>
  <c r="E8265" i="2" s="1"/>
  <c r="E8265" i="1"/>
  <c r="D8237" i="2"/>
  <c r="E8237" i="2" s="1"/>
  <c r="E8237" i="1"/>
  <c r="D8125" i="2"/>
  <c r="E8125" i="2" s="1"/>
  <c r="E8125" i="1"/>
  <c r="D8097" i="2"/>
  <c r="E8097" i="2" s="1"/>
  <c r="E8097" i="1"/>
  <c r="D8013" i="2"/>
  <c r="E8013" i="2" s="1"/>
  <c r="E8013" i="1"/>
  <c r="D7901" i="2"/>
  <c r="E7901" i="2" s="1"/>
  <c r="E7901" i="1"/>
  <c r="D7475" i="2"/>
  <c r="E7475" i="2" s="1"/>
  <c r="D7292" i="2"/>
  <c r="E7292" i="2" s="1"/>
  <c r="E7337" i="1"/>
  <c r="E7382" i="1"/>
  <c r="E7643" i="1"/>
  <c r="D7643" i="2"/>
  <c r="E7643" i="2" s="1"/>
  <c r="D7943" i="2"/>
  <c r="E7943" i="2" s="1"/>
  <c r="E7943" i="1"/>
  <c r="D7282" i="2"/>
  <c r="E7282" i="2" s="1"/>
  <c r="E7282" i="1"/>
  <c r="D7467" i="2"/>
  <c r="E7467" i="1"/>
  <c r="E7713" i="1"/>
  <c r="D7713" i="2"/>
  <c r="E7713" i="2" s="1"/>
  <c r="D7779" i="2"/>
  <c r="E7779" i="2" s="1"/>
  <c r="E7779" i="1"/>
  <c r="E8196" i="1"/>
  <c r="E8252" i="1"/>
  <c r="E8336" i="1"/>
  <c r="D7421" i="2"/>
  <c r="E7421" i="2" s="1"/>
  <c r="E7687" i="1"/>
  <c r="D7687" i="2"/>
  <c r="E7687" i="2" s="1"/>
  <c r="D7666" i="2"/>
  <c r="E7238" i="1"/>
  <c r="D7238" i="2"/>
  <c r="E7238" i="2" s="1"/>
  <c r="D7329" i="2"/>
  <c r="D7621" i="2"/>
  <c r="E7621" i="2" s="1"/>
  <c r="E7666" i="1"/>
  <c r="E7689" i="1"/>
  <c r="D7689" i="2"/>
  <c r="E7689" i="2" s="1"/>
  <c r="D7714" i="2"/>
  <c r="E7714" i="2" s="1"/>
  <c r="E7714" i="1"/>
  <c r="E7922" i="1"/>
  <c r="E8197" i="1"/>
  <c r="E8253" i="1"/>
  <c r="D7555" i="2"/>
  <c r="E7555" i="2" s="1"/>
  <c r="E7555" i="1"/>
  <c r="D7351" i="2"/>
  <c r="E7351" i="2" s="1"/>
  <c r="E7644" i="1"/>
  <c r="D7644" i="2"/>
  <c r="E7284" i="1"/>
  <c r="D7284" i="2"/>
  <c r="D7600" i="2"/>
  <c r="E7600" i="2" s="1"/>
  <c r="E7361" i="1"/>
  <c r="D7361" i="2"/>
  <c r="E7361" i="2" s="1"/>
  <c r="D8139" i="2"/>
  <c r="E8139" i="2" s="1"/>
  <c r="E8139" i="1"/>
  <c r="E7215" i="1"/>
  <c r="D7215" i="2"/>
  <c r="E7215" i="2" s="1"/>
  <c r="D7261" i="2"/>
  <c r="E7261" i="2" s="1"/>
  <c r="E7688" i="1"/>
  <c r="D7688" i="2"/>
  <c r="E7688" i="2" s="1"/>
  <c r="D7759" i="2"/>
  <c r="E7759" i="2" s="1"/>
  <c r="E7759" i="1"/>
  <c r="D8317" i="2"/>
  <c r="E8317" i="2" s="1"/>
  <c r="E8317" i="1"/>
  <c r="E7336" i="1"/>
  <c r="D7336" i="2"/>
  <c r="E7336" i="2" s="1"/>
  <c r="D7247" i="2"/>
  <c r="E7247" i="2" s="1"/>
  <c r="E7291" i="1"/>
  <c r="E7381" i="1"/>
  <c r="D7381" i="2"/>
  <c r="E7406" i="1"/>
  <c r="E7315" i="1"/>
  <c r="D7315" i="2"/>
  <c r="E7315" i="2" s="1"/>
  <c r="D7586" i="2"/>
  <c r="E7586" i="2" s="1"/>
  <c r="E7586" i="1"/>
  <c r="D7700" i="2"/>
  <c r="E7700" i="2" s="1"/>
  <c r="E7700" i="1"/>
  <c r="D8083" i="2"/>
  <c r="E8083" i="2" s="1"/>
  <c r="E8083" i="1"/>
  <c r="D7362" i="2"/>
  <c r="E7362" i="2" s="1"/>
  <c r="D7631" i="2"/>
  <c r="E7631" i="2" s="1"/>
  <c r="D7236" i="2"/>
  <c r="E7236" i="2" s="1"/>
  <c r="E7236" i="1"/>
  <c r="D7303" i="2"/>
  <c r="E7303" i="1"/>
  <c r="D7350" i="2"/>
  <c r="E7350" i="2" s="1"/>
  <c r="D7374" i="2"/>
  <c r="E7374" i="2" s="1"/>
  <c r="E7374" i="1"/>
  <c r="D7441" i="2"/>
  <c r="E7441" i="2" s="1"/>
  <c r="E7441" i="1"/>
  <c r="E7531" i="1"/>
  <c r="D7531" i="2"/>
  <c r="E7531" i="2" s="1"/>
  <c r="D7665" i="2"/>
  <c r="E7665" i="2" s="1"/>
  <c r="D7712" i="2"/>
  <c r="E7712" i="2" s="1"/>
  <c r="E8250" i="1"/>
  <c r="D8264" i="2"/>
  <c r="E8264" i="2" s="1"/>
  <c r="E8264" i="1"/>
  <c r="D7237" i="2"/>
  <c r="E7237" i="2" s="1"/>
  <c r="D7304" i="2"/>
  <c r="D7375" i="2"/>
  <c r="D7398" i="2"/>
  <c r="E7398" i="2" s="1"/>
  <c r="D7422" i="2"/>
  <c r="E7422" i="2" s="1"/>
  <c r="D7442" i="2"/>
  <c r="E7512" i="1"/>
  <c r="D7512" i="2"/>
  <c r="E7512" i="2" s="1"/>
  <c r="D7263" i="2"/>
  <c r="E7263" i="2" s="1"/>
  <c r="E7306" i="1"/>
  <c r="D7306" i="2"/>
  <c r="E7306" i="2" s="1"/>
  <c r="E7376" i="1"/>
  <c r="D7376" i="2"/>
  <c r="E7376" i="2" s="1"/>
  <c r="E7622" i="1"/>
  <c r="D7622" i="2"/>
  <c r="E7622" i="2" s="1"/>
  <c r="E7690" i="1"/>
  <c r="D7690" i="2"/>
  <c r="E7690" i="2" s="1"/>
  <c r="D7781" i="2"/>
  <c r="E7781" i="2" s="1"/>
  <c r="E8198" i="1"/>
  <c r="E8257" i="1"/>
  <c r="D8345" i="2"/>
  <c r="E8345" i="2" s="1"/>
  <c r="E8345" i="1"/>
  <c r="D8205" i="2"/>
  <c r="E8205" i="2" s="1"/>
  <c r="E8205" i="1"/>
  <c r="D8149" i="2"/>
  <c r="E8149" i="2" s="1"/>
  <c r="E8149" i="1"/>
  <c r="D8093" i="2"/>
  <c r="E8093" i="2" s="1"/>
  <c r="E8093" i="1"/>
  <c r="E7240" i="1"/>
  <c r="D7240" i="2"/>
  <c r="E7307" i="1"/>
  <c r="D7307" i="2"/>
  <c r="E7307" i="2" s="1"/>
  <c r="D7353" i="2"/>
  <c r="E7353" i="2" s="1"/>
  <c r="E7353" i="1"/>
  <c r="D7579" i="2"/>
  <c r="E7579" i="2" s="1"/>
  <c r="E7600" i="1"/>
  <c r="E7736" i="1"/>
  <c r="D7736" i="2"/>
  <c r="D7760" i="2"/>
  <c r="E7760" i="2" s="1"/>
  <c r="E7760" i="1"/>
  <c r="D7782" i="2"/>
  <c r="E7782" i="2" s="1"/>
  <c r="E7981" i="1"/>
  <c r="E8202" i="1"/>
  <c r="D7265" i="2"/>
  <c r="E7265" i="2" s="1"/>
  <c r="E7446" i="1"/>
  <c r="D7446" i="2"/>
  <c r="E7446" i="2" s="1"/>
  <c r="E7558" i="1"/>
  <c r="E7580" i="1"/>
  <c r="D7580" i="2"/>
  <c r="E7580" i="2" s="1"/>
  <c r="E7601" i="1"/>
  <c r="D7601" i="2"/>
  <c r="E7601" i="2" s="1"/>
  <c r="D7716" i="2"/>
  <c r="E7716" i="2" s="1"/>
  <c r="D7737" i="2"/>
  <c r="E7737" i="2" s="1"/>
  <c r="E7804" i="1"/>
  <c r="D7804" i="2"/>
  <c r="E7804" i="2" s="1"/>
  <c r="E7859" i="1"/>
  <c r="D8231" i="2"/>
  <c r="E8231" i="1"/>
  <c r="D7452" i="2"/>
  <c r="E7452" i="2" s="1"/>
  <c r="D7426" i="2"/>
  <c r="E7426" i="2" s="1"/>
  <c r="D7581" i="2"/>
  <c r="E7581" i="2" s="1"/>
  <c r="D7805" i="2"/>
  <c r="E7805" i="2" s="1"/>
  <c r="D8314" i="2"/>
  <c r="E8314" i="2" s="1"/>
  <c r="E8314" i="1"/>
  <c r="D8118" i="2"/>
  <c r="E8118" i="2" s="1"/>
  <c r="E8118" i="1"/>
  <c r="D8090" i="2"/>
  <c r="E8090" i="2" s="1"/>
  <c r="E8090" i="1"/>
  <c r="D8006" i="2"/>
  <c r="E8006" i="2" s="1"/>
  <c r="E8006" i="1"/>
  <c r="D7950" i="2"/>
  <c r="E7950" i="2" s="1"/>
  <c r="E7950" i="1"/>
  <c r="D7429" i="2"/>
  <c r="E7429" i="2" s="1"/>
  <c r="E7429" i="1"/>
  <c r="D7242" i="2"/>
  <c r="E7242" i="2" s="1"/>
  <c r="E7242" i="1"/>
  <c r="E7447" i="1"/>
  <c r="D7447" i="2"/>
  <c r="E7447" i="2" s="1"/>
  <c r="E7559" i="1"/>
  <c r="D7559" i="2"/>
  <c r="E7559" i="2" s="1"/>
  <c r="E7403" i="1"/>
  <c r="D7403" i="2"/>
  <c r="E7403" i="2" s="1"/>
  <c r="E7763" i="1"/>
  <c r="D7763" i="2"/>
  <c r="E7763" i="2" s="1"/>
  <c r="D8201" i="2"/>
  <c r="E8201" i="2" s="1"/>
  <c r="E8201" i="1"/>
  <c r="D8117" i="2"/>
  <c r="E8117" i="2" s="1"/>
  <c r="E8117" i="1"/>
  <c r="D8061" i="2"/>
  <c r="E8061" i="2" s="1"/>
  <c r="E8061" i="1"/>
  <c r="E7476" i="1"/>
  <c r="D7476" i="2"/>
  <c r="E7476" i="2" s="1"/>
  <c r="E7360" i="1"/>
  <c r="D7360" i="2"/>
  <c r="E7360" i="2" s="1"/>
  <c r="D7224" i="2"/>
  <c r="E7224" i="2" s="1"/>
  <c r="E7402" i="1"/>
  <c r="D7402" i="2"/>
  <c r="D7471" i="2"/>
  <c r="E7471" i="2" s="1"/>
  <c r="E7471" i="1"/>
  <c r="D7537" i="2"/>
  <c r="E7648" i="1"/>
  <c r="D7648" i="2"/>
  <c r="E7648" i="2" s="1"/>
  <c r="E7762" i="1"/>
  <c r="D7762" i="2"/>
  <c r="E7762" i="2" s="1"/>
  <c r="E7784" i="1"/>
  <c r="D7784" i="2"/>
  <c r="E7784" i="2" s="1"/>
  <c r="E8370" i="1"/>
  <c r="D8370" i="2"/>
  <c r="E8370" i="2" s="1"/>
  <c r="D7243" i="2"/>
  <c r="E7243" i="2" s="1"/>
  <c r="E7355" i="1"/>
  <c r="D7355" i="2"/>
  <c r="E7355" i="2" s="1"/>
  <c r="D7427" i="2"/>
  <c r="E7427" i="2" s="1"/>
  <c r="D7472" i="2"/>
  <c r="E7472" i="2" s="1"/>
  <c r="E7537" i="1"/>
  <c r="D7694" i="2"/>
  <c r="E7694" i="1"/>
  <c r="D7806" i="2"/>
  <c r="E7806" i="1"/>
  <c r="D8229" i="2"/>
  <c r="E8229" i="2" s="1"/>
  <c r="E8229" i="1"/>
  <c r="D8145" i="2"/>
  <c r="E8145" i="2" s="1"/>
  <c r="E8145" i="1"/>
  <c r="E7356" i="1"/>
  <c r="D7356" i="2"/>
  <c r="E7356" i="2" s="1"/>
  <c r="E7404" i="1"/>
  <c r="D7404" i="2"/>
  <c r="E7404" i="2" s="1"/>
  <c r="E7427" i="1"/>
  <c r="D7449" i="2"/>
  <c r="E7449" i="1"/>
  <c r="E7473" i="1"/>
  <c r="D7473" i="2"/>
  <c r="E7473" i="2" s="1"/>
  <c r="D7495" i="2"/>
  <c r="E7495" i="2" s="1"/>
  <c r="E7516" i="1"/>
  <c r="D7516" i="2"/>
  <c r="E7516" i="2" s="1"/>
  <c r="E7538" i="1"/>
  <c r="D7538" i="2"/>
  <c r="E7538" i="2" s="1"/>
  <c r="E7560" i="1"/>
  <c r="D7582" i="2"/>
  <c r="E7582" i="2" s="1"/>
  <c r="E7625" i="1"/>
  <c r="E7785" i="1"/>
  <c r="E8140" i="1"/>
  <c r="E8358" i="1"/>
  <c r="E8312" i="1"/>
  <c r="D8312" i="2"/>
  <c r="E8256" i="1"/>
  <c r="D8256" i="2"/>
  <c r="E8172" i="1"/>
  <c r="D8172" i="2"/>
  <c r="E8116" i="1"/>
  <c r="D8116" i="2"/>
  <c r="E8116" i="2" s="1"/>
  <c r="E8032" i="1"/>
  <c r="D8032" i="2"/>
  <c r="E8032" i="2" s="1"/>
  <c r="E7948" i="1"/>
  <c r="D7948" i="2"/>
  <c r="E7948" i="2" s="1"/>
  <c r="E7920" i="1"/>
  <c r="D7920" i="2"/>
  <c r="E7920" i="2" s="1"/>
  <c r="E7836" i="1"/>
  <c r="D7836" i="2"/>
  <c r="E7836" i="2" s="1"/>
  <c r="E7602" i="1"/>
  <c r="D7602" i="2"/>
  <c r="E7602" i="2" s="1"/>
  <c r="E7494" i="1"/>
  <c r="D7494" i="2"/>
  <c r="E7494" i="2" s="1"/>
  <c r="E7581" i="1"/>
  <c r="D7268" i="2"/>
  <c r="E7268" i="2" s="1"/>
  <c r="E7268" i="1"/>
  <c r="E7290" i="1"/>
  <c r="D7290" i="2"/>
  <c r="E7335" i="1"/>
  <c r="D7335" i="2"/>
  <c r="E7335" i="2" s="1"/>
  <c r="D7357" i="2"/>
  <c r="E7357" i="2" s="1"/>
  <c r="E7357" i="1"/>
  <c r="D7380" i="2"/>
  <c r="E7380" i="2" s="1"/>
  <c r="E7405" i="1"/>
  <c r="D7405" i="2"/>
  <c r="E7405" i="2" s="1"/>
  <c r="D7428" i="2"/>
  <c r="E7428" i="2" s="1"/>
  <c r="D7450" i="2"/>
  <c r="E7450" i="2" s="1"/>
  <c r="E7450" i="1"/>
  <c r="E7474" i="1"/>
  <c r="D7474" i="2"/>
  <c r="E7474" i="2" s="1"/>
  <c r="E7517" i="1"/>
  <c r="D7517" i="2"/>
  <c r="E7517" i="2" s="1"/>
  <c r="D7539" i="2"/>
  <c r="E7539" i="2" s="1"/>
  <c r="D7561" i="2"/>
  <c r="D7604" i="2"/>
  <c r="E7604" i="2" s="1"/>
  <c r="D7741" i="2"/>
  <c r="E7741" i="2" s="1"/>
  <c r="E8068" i="1"/>
  <c r="E8141" i="1"/>
  <c r="E7269" i="1"/>
  <c r="D7269" i="2"/>
  <c r="E7269" i="2" s="1"/>
  <c r="D7496" i="2"/>
  <c r="E7518" i="1"/>
  <c r="D7518" i="2"/>
  <c r="E7518" i="2" s="1"/>
  <c r="D7583" i="2"/>
  <c r="E7583" i="2" s="1"/>
  <c r="E7583" i="1"/>
  <c r="D7605" i="2"/>
  <c r="E7605" i="2" s="1"/>
  <c r="E7605" i="1"/>
  <c r="E7697" i="1"/>
  <c r="D7697" i="2"/>
  <c r="E7697" i="2" s="1"/>
  <c r="D7742" i="2"/>
  <c r="E7742" i="1"/>
  <c r="D7765" i="2"/>
  <c r="E7765" i="2" s="1"/>
  <c r="D8394" i="2"/>
  <c r="E8394" i="1"/>
  <c r="E8338" i="1"/>
  <c r="D8338" i="2"/>
  <c r="E8338" i="2" s="1"/>
  <c r="E8282" i="1"/>
  <c r="D8282" i="2"/>
  <c r="E8170" i="1"/>
  <c r="D8170" i="2"/>
  <c r="D8086" i="2"/>
  <c r="E8086" i="2" s="1"/>
  <c r="E8086" i="1"/>
  <c r="D8058" i="2"/>
  <c r="E8058" i="2" s="1"/>
  <c r="E8058" i="1"/>
  <c r="D7862" i="2"/>
  <c r="E7862" i="1"/>
  <c r="D7834" i="2"/>
  <c r="E7834" i="2" s="1"/>
  <c r="E7834" i="1"/>
  <c r="D7540" i="2"/>
  <c r="E7540" i="2" s="1"/>
  <c r="E7540" i="1"/>
  <c r="E7698" i="1"/>
  <c r="D7698" i="2"/>
  <c r="E7698" i="2" s="1"/>
  <c r="D7719" i="2"/>
  <c r="E7743" i="1"/>
  <c r="D7743" i="2"/>
  <c r="E7743" i="2" s="1"/>
  <c r="E7766" i="1"/>
  <c r="D7766" i="2"/>
  <c r="D8309" i="2"/>
  <c r="E8309" i="2" s="1"/>
  <c r="E8309" i="1"/>
  <c r="D8225" i="2"/>
  <c r="E8225" i="2" s="1"/>
  <c r="E8225" i="1"/>
  <c r="D8113" i="2"/>
  <c r="E8113" i="2" s="1"/>
  <c r="E8113" i="1"/>
  <c r="D8001" i="2"/>
  <c r="E8001" i="2" s="1"/>
  <c r="E8001" i="1"/>
  <c r="D7945" i="2"/>
  <c r="E7945" i="2" s="1"/>
  <c r="E7945" i="1"/>
  <c r="D7917" i="2"/>
  <c r="E7917" i="2" s="1"/>
  <c r="E7917" i="1"/>
  <c r="D7889" i="2"/>
  <c r="E7889" i="2" s="1"/>
  <c r="E7889" i="1"/>
  <c r="D7312" i="2"/>
  <c r="E7312" i="2" s="1"/>
  <c r="E7497" i="1"/>
  <c r="D7497" i="2"/>
  <c r="E7497" i="2" s="1"/>
  <c r="E7519" i="1"/>
  <c r="D7541" i="2"/>
  <c r="E7541" i="2" s="1"/>
  <c r="E7541" i="1"/>
  <c r="D7585" i="2"/>
  <c r="E7585" i="2" s="1"/>
  <c r="E7585" i="1"/>
  <c r="E7674" i="1"/>
  <c r="E7699" i="1"/>
  <c r="D7699" i="2"/>
  <c r="E7699" i="2" s="1"/>
  <c r="D7744" i="2"/>
  <c r="E7744" i="2" s="1"/>
  <c r="E8363" i="1"/>
  <c r="E8364" i="1"/>
  <c r="D8364" i="2"/>
  <c r="E8364" i="2" s="1"/>
  <c r="D8280" i="2"/>
  <c r="E8280" i="2" s="1"/>
  <c r="E8280" i="1"/>
  <c r="D8168" i="2"/>
  <c r="E8168" i="2" s="1"/>
  <c r="E8168" i="1"/>
  <c r="D8084" i="2"/>
  <c r="E8084" i="2" s="1"/>
  <c r="E8084" i="1"/>
  <c r="D8056" i="2"/>
  <c r="E8056" i="2" s="1"/>
  <c r="E8056" i="1"/>
  <c r="D7972" i="2"/>
  <c r="E7972" i="2" s="1"/>
  <c r="E7972" i="1"/>
  <c r="E7790" i="1"/>
  <c r="D7790" i="2"/>
  <c r="E7790" i="2" s="1"/>
  <c r="D8106" i="2"/>
  <c r="E8106" i="2" s="1"/>
  <c r="E8106" i="1"/>
  <c r="D7332" i="2"/>
  <c r="E7332" i="2" s="1"/>
  <c r="D7399" i="2"/>
  <c r="E7399" i="2" s="1"/>
  <c r="D7641" i="2"/>
  <c r="E7641" i="2" s="1"/>
  <c r="D7881" i="2"/>
  <c r="E7881" i="1"/>
  <c r="D8134" i="2"/>
  <c r="E8134" i="2" s="1"/>
  <c r="E8134" i="1"/>
  <c r="D7910" i="2"/>
  <c r="E7910" i="2" s="1"/>
  <c r="E7910" i="1"/>
  <c r="D7266" i="2"/>
  <c r="E7266" i="2" s="1"/>
  <c r="E7377" i="1"/>
  <c r="D7377" i="2"/>
  <c r="E7377" i="2" s="1"/>
  <c r="E7444" i="1"/>
  <c r="D7444" i="2"/>
  <c r="D7468" i="2"/>
  <c r="D7533" i="2"/>
  <c r="E7533" i="2" s="1"/>
  <c r="D7598" i="2"/>
  <c r="E7684" i="1"/>
  <c r="D7684" i="2"/>
  <c r="E7684" i="2" s="1"/>
  <c r="E7709" i="1"/>
  <c r="D7709" i="2"/>
  <c r="E7709" i="2" s="1"/>
  <c r="E7826" i="1"/>
  <c r="D8329" i="2"/>
  <c r="E8329" i="1"/>
  <c r="D8189" i="2"/>
  <c r="E8189" i="2" s="1"/>
  <c r="E8189" i="1"/>
  <c r="D8021" i="2"/>
  <c r="E8021" i="1"/>
  <c r="D7993" i="2"/>
  <c r="E7993" i="2" s="1"/>
  <c r="E7993" i="1"/>
  <c r="E7221" i="1"/>
  <c r="D7221" i="2"/>
  <c r="E7221" i="2" s="1"/>
  <c r="E7244" i="1"/>
  <c r="D7288" i="2"/>
  <c r="E7288" i="2" s="1"/>
  <c r="E7288" i="1"/>
  <c r="D7310" i="2"/>
  <c r="E7310" i="2" s="1"/>
  <c r="E7332" i="1"/>
  <c r="D7354" i="2"/>
  <c r="E7354" i="2" s="1"/>
  <c r="D7378" i="2"/>
  <c r="D7400" i="2"/>
  <c r="E7400" i="2" s="1"/>
  <c r="E7400" i="1"/>
  <c r="E7445" i="1"/>
  <c r="D7445" i="2"/>
  <c r="E7445" i="2" s="1"/>
  <c r="E7557" i="1"/>
  <c r="D7557" i="2"/>
  <c r="E7557" i="2" s="1"/>
  <c r="D7578" i="2"/>
  <c r="E7578" i="2" s="1"/>
  <c r="E7598" i="1"/>
  <c r="E7641" i="1"/>
  <c r="E7685" i="1"/>
  <c r="D7685" i="2"/>
  <c r="E7685" i="2" s="1"/>
  <c r="D7710" i="2"/>
  <c r="E7710" i="2" s="1"/>
  <c r="E7730" i="1"/>
  <c r="E7752" i="1"/>
  <c r="D7752" i="2"/>
  <c r="E7773" i="1"/>
  <c r="E8063" i="1"/>
  <c r="E8245" i="1"/>
  <c r="E8318" i="1"/>
  <c r="D8384" i="2"/>
  <c r="E8384" i="2" s="1"/>
  <c r="E8384" i="1"/>
  <c r="D8244" i="2"/>
  <c r="E8244" i="2" s="1"/>
  <c r="E8244" i="1"/>
  <c r="E7599" i="1"/>
  <c r="D7599" i="2"/>
  <c r="E7599" i="2" s="1"/>
  <c r="D7620" i="2"/>
  <c r="E7620" i="2" s="1"/>
  <c r="D7664" i="2"/>
  <c r="E7664" i="2" s="1"/>
  <c r="D7686" i="2"/>
  <c r="E7230" i="1"/>
  <c r="D7230" i="2"/>
  <c r="D7296" i="2"/>
  <c r="E7296" i="2" s="1"/>
  <c r="D7319" i="2"/>
  <c r="E7319" i="2" s="1"/>
  <c r="D7363" i="2"/>
  <c r="E7363" i="2" s="1"/>
  <c r="E7431" i="1"/>
  <c r="D7431" i="2"/>
  <c r="E7431" i="2" s="1"/>
  <c r="D7542" i="2"/>
  <c r="E7542" i="2" s="1"/>
  <c r="D7626" i="2"/>
  <c r="E7626" i="2" s="1"/>
  <c r="E7671" i="1"/>
  <c r="D7671" i="2"/>
  <c r="E7671" i="2" s="1"/>
  <c r="D7800" i="2"/>
  <c r="E7800" i="2" s="1"/>
  <c r="D8290" i="2"/>
  <c r="E8290" i="2" s="1"/>
  <c r="E8290" i="1"/>
  <c r="D8178" i="2"/>
  <c r="E8178" i="2" s="1"/>
  <c r="E8178" i="1"/>
  <c r="D8010" i="2"/>
  <c r="E8010" i="2" s="1"/>
  <c r="E8010" i="1"/>
  <c r="D7898" i="2"/>
  <c r="E7898" i="2" s="1"/>
  <c r="E7898" i="1"/>
  <c r="D7897" i="2"/>
  <c r="E7897" i="2" s="1"/>
  <c r="E7897" i="1"/>
  <c r="E7802" i="1"/>
  <c r="D7802" i="2"/>
  <c r="E7802" i="2" s="1"/>
  <c r="D7923" i="2"/>
  <c r="E7923" i="2" s="1"/>
  <c r="E7923" i="1"/>
  <c r="D7839" i="2"/>
  <c r="E7839" i="2" s="1"/>
  <c r="E7839" i="1"/>
  <c r="D7811" i="2"/>
  <c r="E7811" i="1"/>
  <c r="E8255" i="1"/>
  <c r="D8255" i="2"/>
  <c r="E8255" i="2" s="1"/>
  <c r="E8227" i="1"/>
  <c r="D8227" i="2"/>
  <c r="E8227" i="2" s="1"/>
  <c r="E8199" i="1"/>
  <c r="D8199" i="2"/>
  <c r="E8199" i="2" s="1"/>
  <c r="E8115" i="1"/>
  <c r="D8115" i="2"/>
  <c r="E8115" i="2" s="1"/>
  <c r="E8087" i="1"/>
  <c r="D8087" i="2"/>
  <c r="E8087" i="2" s="1"/>
  <c r="E8003" i="1"/>
  <c r="D8003" i="2"/>
  <c r="E8003" i="2" s="1"/>
  <c r="E7919" i="1"/>
  <c r="D7919" i="2"/>
  <c r="E7919" i="2" s="1"/>
  <c r="E7863" i="1"/>
  <c r="D7863" i="2"/>
  <c r="D8192" i="2"/>
  <c r="E8192" i="2" s="1"/>
  <c r="E8192" i="1"/>
  <c r="D7940" i="2"/>
  <c r="E7940" i="2" s="1"/>
  <c r="E7940" i="1"/>
  <c r="E8332" i="1"/>
  <c r="D8332" i="2"/>
  <c r="E8332" i="2" s="1"/>
  <c r="D8136" i="2"/>
  <c r="E8136" i="2" s="1"/>
  <c r="E8136" i="1"/>
  <c r="D7996" i="2"/>
  <c r="E7996" i="2" s="1"/>
  <c r="E7996" i="1"/>
  <c r="D7968" i="2"/>
  <c r="E7968" i="2" s="1"/>
  <c r="E7968" i="1"/>
  <c r="D7234" i="2"/>
  <c r="E7234" i="2" s="1"/>
  <c r="D7277" i="2"/>
  <c r="E7299" i="1"/>
  <c r="D7299" i="2"/>
  <c r="D7343" i="2"/>
  <c r="E7343" i="2" s="1"/>
  <c r="E7386" i="1"/>
  <c r="D7386" i="2"/>
  <c r="D7411" i="2"/>
  <c r="E7411" i="1"/>
  <c r="E7455" i="1"/>
  <c r="D7455" i="2"/>
  <c r="E7498" i="1"/>
  <c r="D7498" i="2"/>
  <c r="E7498" i="2" s="1"/>
  <c r="E7584" i="1"/>
  <c r="D7584" i="2"/>
  <c r="E7647" i="1"/>
  <c r="D7647" i="2"/>
  <c r="E7647" i="2" s="1"/>
  <c r="E7735" i="1"/>
  <c r="D7735" i="2"/>
  <c r="E7735" i="2" s="1"/>
  <c r="D7758" i="2"/>
  <c r="E7758" i="2" s="1"/>
  <c r="D7798" i="2"/>
  <c r="D8048" i="2"/>
  <c r="E8048" i="2" s="1"/>
  <c r="E8048" i="1"/>
  <c r="D7992" i="2"/>
  <c r="E7992" i="2" s="1"/>
  <c r="E7992" i="1"/>
  <c r="D7964" i="2"/>
  <c r="E7964" i="2" s="1"/>
  <c r="E7964" i="1"/>
  <c r="D7216" i="2"/>
  <c r="E7216" i="2" s="1"/>
  <c r="E7260" i="1"/>
  <c r="D7260" i="2"/>
  <c r="E7260" i="2" s="1"/>
  <c r="E7280" i="1"/>
  <c r="D7280" i="2"/>
  <c r="D7480" i="2"/>
  <c r="E7480" i="2" s="1"/>
  <c r="E7502" i="1"/>
  <c r="D7502" i="2"/>
  <c r="E7502" i="2" s="1"/>
  <c r="D7543" i="2"/>
  <c r="E7543" i="2" s="1"/>
  <c r="E7650" i="1"/>
  <c r="D7650" i="2"/>
  <c r="E7650" i="2" s="1"/>
  <c r="D7672" i="2"/>
  <c r="E7672" i="2" s="1"/>
  <c r="E8248" i="1"/>
  <c r="D8158" i="2"/>
  <c r="E8158" i="1"/>
  <c r="D8130" i="2"/>
  <c r="E8130" i="2" s="1"/>
  <c r="E8130" i="1"/>
  <c r="E7283" i="1"/>
  <c r="D7283" i="2"/>
  <c r="E7283" i="2" s="1"/>
  <c r="E7327" i="1"/>
  <c r="D7327" i="2"/>
  <c r="E7327" i="2" s="1"/>
  <c r="E7413" i="1"/>
  <c r="D7413" i="2"/>
  <c r="E7413" i="2" s="1"/>
  <c r="E7436" i="1"/>
  <c r="D7436" i="2"/>
  <c r="E7436" i="2" s="1"/>
  <c r="D7457" i="2"/>
  <c r="E7457" i="2" s="1"/>
  <c r="E7500" i="1"/>
  <c r="D7500" i="2"/>
  <c r="E7500" i="2" s="1"/>
  <c r="E7668" i="1"/>
  <c r="D7668" i="2"/>
  <c r="E7668" i="2" s="1"/>
  <c r="D8350" i="2"/>
  <c r="E8350" i="2" s="1"/>
  <c r="E8350" i="1"/>
  <c r="D8294" i="2"/>
  <c r="E8294" i="2" s="1"/>
  <c r="E8294" i="1"/>
  <c r="D8098" i="2"/>
  <c r="E8098" i="2" s="1"/>
  <c r="E8098" i="1"/>
  <c r="D7246" i="2"/>
  <c r="E7246" i="2" s="1"/>
  <c r="E7246" i="1"/>
  <c r="E7331" i="1"/>
  <c r="D7331" i="2"/>
  <c r="E7352" i="1"/>
  <c r="D7352" i="2"/>
  <c r="E7352" i="2" s="1"/>
  <c r="E7419" i="1"/>
  <c r="D7419" i="2"/>
  <c r="E7419" i="2" s="1"/>
  <c r="E7461" i="1"/>
  <c r="D7461" i="2"/>
  <c r="E7461" i="2" s="1"/>
  <c r="E7484" i="1"/>
  <c r="D7484" i="2"/>
  <c r="E7484" i="2" s="1"/>
  <c r="D7506" i="2"/>
  <c r="E7567" i="1"/>
  <c r="D7567" i="2"/>
  <c r="E7567" i="2" s="1"/>
  <c r="E7587" i="1"/>
  <c r="D7587" i="2"/>
  <c r="E7587" i="2" s="1"/>
  <c r="D7607" i="2"/>
  <c r="E7607" i="2" s="1"/>
  <c r="E7607" i="1"/>
  <c r="E7628" i="1"/>
  <c r="D7628" i="2"/>
  <c r="E7628" i="2" s="1"/>
  <c r="D7651" i="2"/>
  <c r="E7651" i="2" s="1"/>
  <c r="E7651" i="1"/>
  <c r="D8316" i="2"/>
  <c r="E8316" i="2" s="1"/>
  <c r="E8316" i="1"/>
  <c r="D8036" i="2"/>
  <c r="E8036" i="2" s="1"/>
  <c r="E8036" i="1"/>
  <c r="D8008" i="2"/>
  <c r="E8008" i="2" s="1"/>
  <c r="E8008" i="1"/>
  <c r="D7952" i="2"/>
  <c r="E7952" i="2" s="1"/>
  <c r="E7952" i="1"/>
  <c r="D7896" i="2"/>
  <c r="E7896" i="1"/>
  <c r="E7317" i="1"/>
  <c r="D7317" i="2"/>
  <c r="E7317" i="2" s="1"/>
  <c r="D7424" i="2"/>
  <c r="E7424" i="2" s="1"/>
  <c r="D7487" i="2"/>
  <c r="E7487" i="2" s="1"/>
  <c r="D7508" i="2"/>
  <c r="E7508" i="2" s="1"/>
  <c r="D7547" i="2"/>
  <c r="E7547" i="2" s="1"/>
  <c r="E7569" i="1"/>
  <c r="D7569" i="2"/>
  <c r="D7608" i="2"/>
  <c r="E7608" i="2" s="1"/>
  <c r="E7629" i="1"/>
  <c r="D7629" i="2"/>
  <c r="E7629" i="2" s="1"/>
  <c r="D7673" i="2"/>
  <c r="E7673" i="2" s="1"/>
  <c r="E7673" i="1"/>
  <c r="E7739" i="1"/>
  <c r="D7739" i="2"/>
  <c r="E7739" i="2" s="1"/>
  <c r="E7801" i="1"/>
  <c r="D7801" i="2"/>
  <c r="E7801" i="2" s="1"/>
  <c r="D7857" i="2"/>
  <c r="E7857" i="2" s="1"/>
  <c r="E7857" i="1"/>
  <c r="D7218" i="2"/>
  <c r="E7218" i="2" s="1"/>
  <c r="D7262" i="2"/>
  <c r="E7262" i="2" s="1"/>
  <c r="E7281" i="1"/>
  <c r="D7281" i="2"/>
  <c r="E7281" i="2" s="1"/>
  <c r="E7323" i="1"/>
  <c r="D7323" i="2"/>
  <c r="D7344" i="2"/>
  <c r="E7344" i="2" s="1"/>
  <c r="E7344" i="1"/>
  <c r="E7704" i="1"/>
  <c r="D7704" i="2"/>
  <c r="E7704" i="2" s="1"/>
  <c r="D7768" i="2"/>
  <c r="E7768" i="2" s="1"/>
  <c r="E7220" i="1"/>
  <c r="D7220" i="2"/>
  <c r="E7220" i="2" s="1"/>
  <c r="E7302" i="1"/>
  <c r="D7302" i="2"/>
  <c r="E7366" i="1"/>
  <c r="D7366" i="2"/>
  <c r="E7366" i="2" s="1"/>
  <c r="E7384" i="1"/>
  <c r="D7384" i="2"/>
  <c r="E7384" i="2" s="1"/>
  <c r="E7532" i="1"/>
  <c r="D7532" i="2"/>
  <c r="D7553" i="2"/>
  <c r="E7553" i="2" s="1"/>
  <c r="E7553" i="1"/>
  <c r="E7574" i="1"/>
  <c r="D7574" i="2"/>
  <c r="E7574" i="2" s="1"/>
  <c r="E7633" i="1"/>
  <c r="D7633" i="2"/>
  <c r="E7633" i="2" s="1"/>
  <c r="E7655" i="1"/>
  <c r="D7655" i="2"/>
  <c r="E7655" i="2" s="1"/>
  <c r="E7677" i="1"/>
  <c r="D7677" i="2"/>
  <c r="E7720" i="1"/>
  <c r="D7720" i="2"/>
  <c r="E7720" i="2" s="1"/>
  <c r="E7783" i="1"/>
  <c r="D7783" i="2"/>
  <c r="E7783" i="2" s="1"/>
  <c r="E8351" i="1"/>
  <c r="D8351" i="2"/>
  <c r="E8351" i="2" s="1"/>
  <c r="D7875" i="2"/>
  <c r="E7875" i="2" s="1"/>
  <c r="E7875" i="1"/>
  <c r="D8" i="2"/>
  <c r="E7223" i="1"/>
  <c r="D7223" i="2"/>
  <c r="E7223" i="2" s="1"/>
  <c r="D7267" i="2"/>
  <c r="E7267" i="1"/>
  <c r="D7432" i="2"/>
  <c r="E7432" i="2" s="1"/>
  <c r="E7432" i="1"/>
  <c r="E7493" i="1"/>
  <c r="D7493" i="2"/>
  <c r="E7493" i="2" s="1"/>
  <c r="E7614" i="1"/>
  <c r="D7614" i="2"/>
  <c r="E7614" i="2" s="1"/>
  <c r="E7724" i="1"/>
  <c r="D7724" i="2"/>
  <c r="E7724" i="2" s="1"/>
  <c r="D7786" i="2"/>
  <c r="E7786" i="2" s="1"/>
  <c r="E8403" i="1"/>
  <c r="D8403" i="2"/>
  <c r="E8403" i="2" s="1"/>
  <c r="D8235" i="2"/>
  <c r="E8235" i="2" s="1"/>
  <c r="E8235" i="1"/>
  <c r="E7225" i="1"/>
  <c r="D7225" i="2"/>
  <c r="E7347" i="1"/>
  <c r="D7347" i="2"/>
  <c r="E7387" i="1"/>
  <c r="D7387" i="2"/>
  <c r="E7387" i="2" s="1"/>
  <c r="D7430" i="2"/>
  <c r="E7430" i="2" s="1"/>
  <c r="E7448" i="1"/>
  <c r="D7448" i="2"/>
  <c r="E7448" i="2" s="1"/>
  <c r="D7490" i="2"/>
  <c r="E7490" i="2" s="1"/>
  <c r="E7627" i="1"/>
  <c r="D7627" i="2"/>
  <c r="E7627" i="2" s="1"/>
  <c r="E7649" i="1"/>
  <c r="D7649" i="2"/>
  <c r="E7693" i="1"/>
  <c r="D7693" i="2"/>
  <c r="E7693" i="2" s="1"/>
  <c r="E7793" i="1"/>
  <c r="D7793" i="2"/>
  <c r="E7793" i="2" s="1"/>
  <c r="D7210" i="2"/>
  <c r="E7289" i="1"/>
  <c r="D7289" i="2"/>
  <c r="E7470" i="1"/>
  <c r="D7470" i="2"/>
  <c r="E7470" i="2" s="1"/>
  <c r="D7514" i="2"/>
  <c r="E7514" i="2" s="1"/>
  <c r="D7592" i="2"/>
  <c r="E7592" i="2" s="1"/>
  <c r="E7696" i="1"/>
  <c r="D7696" i="2"/>
  <c r="E7696" i="2" s="1"/>
  <c r="E7738" i="1"/>
  <c r="D7738" i="2"/>
  <c r="E7738" i="2" s="1"/>
  <c r="E7797" i="1"/>
  <c r="D7797" i="2"/>
  <c r="E7797" i="2" s="1"/>
  <c r="D8996" i="2"/>
  <c r="E8996" i="2" s="1"/>
  <c r="E8996" i="1"/>
  <c r="E8408" i="1"/>
  <c r="D8408" i="2"/>
  <c r="E8408" i="2" s="1"/>
  <c r="D8980" i="2"/>
  <c r="E8980" i="2" s="1"/>
  <c r="E8980" i="1"/>
  <c r="D8868" i="2"/>
  <c r="E8868" i="2" s="1"/>
  <c r="E8868" i="1"/>
  <c r="E8840" i="1"/>
  <c r="D8840" i="2"/>
  <c r="E8840" i="2" s="1"/>
  <c r="D8784" i="2"/>
  <c r="E8784" i="2" s="1"/>
  <c r="E8784" i="1"/>
  <c r="D9004" i="2"/>
  <c r="E9004" i="2" s="1"/>
  <c r="E8810" i="1"/>
  <c r="E8971" i="1"/>
  <c r="E8975" i="1"/>
  <c r="D8975" i="2"/>
  <c r="E8975" i="2" s="1"/>
  <c r="E8835" i="1"/>
  <c r="D8835" i="2"/>
  <c r="E8835" i="2" s="1"/>
  <c r="D8990" i="2"/>
  <c r="E8990" i="2" s="1"/>
  <c r="E8897" i="1"/>
  <c r="D8946" i="2"/>
  <c r="E8946" i="2" s="1"/>
  <c r="E8946" i="1"/>
  <c r="E8859" i="1"/>
  <c r="E9001" i="1"/>
  <c r="D9001" i="2"/>
  <c r="E9001" i="2" s="1"/>
  <c r="E8777" i="1"/>
  <c r="D8777" i="2"/>
  <c r="E8777" i="2" s="1"/>
  <c r="D8745" i="2"/>
  <c r="E8745" i="2" s="1"/>
  <c r="D8813" i="2"/>
  <c r="D8943" i="2"/>
  <c r="E8943" i="2" s="1"/>
  <c r="E8943" i="1"/>
  <c r="D8744" i="2"/>
  <c r="D8833" i="2"/>
  <c r="E8913" i="1"/>
  <c r="E8948" i="1"/>
  <c r="D8800" i="2"/>
  <c r="E8800" i="2" s="1"/>
  <c r="D8801" i="2"/>
  <c r="E8801" i="2" s="1"/>
  <c r="D8717" i="2"/>
  <c r="E8717" i="2" s="1"/>
  <c r="D8838" i="2"/>
  <c r="D8719" i="2"/>
  <c r="E8719" i="2" s="1"/>
  <c r="E8922" i="1"/>
  <c r="D8600" i="2"/>
  <c r="E8600" i="2" s="1"/>
  <c r="D8788" i="2"/>
  <c r="D8617" i="2"/>
  <c r="E8617" i="2" s="1"/>
  <c r="E8645" i="1"/>
  <c r="E9458" i="2"/>
  <c r="E9467" i="2"/>
  <c r="E9510" i="2"/>
  <c r="E9537" i="2"/>
  <c r="E9581" i="2"/>
  <c r="E9409" i="2"/>
  <c r="E9528" i="2"/>
  <c r="E9009" i="2"/>
  <c r="E9016" i="2"/>
  <c r="E9045" i="2"/>
  <c r="E9067" i="2"/>
  <c r="E9082" i="2"/>
  <c r="E9097" i="2"/>
  <c r="E9112" i="2"/>
  <c r="E9127" i="2"/>
  <c r="E9142" i="2"/>
  <c r="E9157" i="2"/>
  <c r="E9180" i="2"/>
  <c r="E9195" i="2"/>
  <c r="E9210" i="2"/>
  <c r="E9225" i="2"/>
  <c r="E9240" i="2"/>
  <c r="E9255" i="2"/>
  <c r="E9278" i="2"/>
  <c r="E9293" i="2"/>
  <c r="E9308" i="2"/>
  <c r="E9323" i="2"/>
  <c r="E9338" i="2"/>
  <c r="E9353" i="2"/>
  <c r="E9369" i="2"/>
  <c r="E9377" i="2"/>
  <c r="E9385" i="2"/>
  <c r="E9165" i="2"/>
  <c r="E9263" i="2"/>
  <c r="E9361" i="2"/>
  <c r="E9410" i="2"/>
  <c r="E9493" i="2"/>
  <c r="E9529" i="2"/>
  <c r="E9591" i="2"/>
  <c r="E9256" i="2"/>
  <c r="E9354" i="2"/>
  <c r="E9402" i="2"/>
  <c r="E9451" i="2"/>
  <c r="E9460" i="2"/>
  <c r="E9010" i="2"/>
  <c r="E9017" i="2"/>
  <c r="E9039" i="2"/>
  <c r="E9068" i="2"/>
  <c r="E9083" i="2"/>
  <c r="E9098" i="2"/>
  <c r="E9113" i="2"/>
  <c r="E9128" i="2"/>
  <c r="E9143" i="2"/>
  <c r="E9166" i="2"/>
  <c r="E9181" i="2"/>
  <c r="E9196" i="2"/>
  <c r="E9211" i="2"/>
  <c r="E9226" i="2"/>
  <c r="E9241" i="2"/>
  <c r="E9264" i="2"/>
  <c r="E9279" i="2"/>
  <c r="E9294" i="2"/>
  <c r="E9309" i="2"/>
  <c r="E9324" i="2"/>
  <c r="E9339" i="2"/>
  <c r="E9362" i="2"/>
  <c r="E9370" i="2"/>
  <c r="E9378" i="2"/>
  <c r="E9386" i="2"/>
  <c r="E9411" i="2"/>
  <c r="E9419" i="2"/>
  <c r="E9427" i="2"/>
  <c r="E9435" i="2"/>
  <c r="E9503" i="2"/>
  <c r="E9530" i="2"/>
  <c r="E9574" i="2"/>
  <c r="E9601" i="2"/>
  <c r="E9340" i="2"/>
  <c r="E9395" i="2"/>
  <c r="E9444" i="2"/>
  <c r="E9461" i="2"/>
  <c r="E9011" i="2"/>
  <c r="E9040" i="2"/>
  <c r="E9069" i="2"/>
  <c r="E9084" i="2"/>
  <c r="E9099" i="2"/>
  <c r="E9114" i="2"/>
  <c r="E9129" i="2"/>
  <c r="E9152" i="2"/>
  <c r="E9167" i="2"/>
  <c r="E9182" i="2"/>
  <c r="E9197" i="2"/>
  <c r="E9212" i="2"/>
  <c r="E9227" i="2"/>
  <c r="E9250" i="2"/>
  <c r="E9265" i="2"/>
  <c r="E9280" i="2"/>
  <c r="E9295" i="2"/>
  <c r="E9310" i="2"/>
  <c r="E9325" i="2"/>
  <c r="E9348" i="2"/>
  <c r="E9363" i="2"/>
  <c r="E9371" i="2"/>
  <c r="E9379" i="2"/>
  <c r="E9404" i="2"/>
  <c r="E9412" i="2"/>
  <c r="E9420" i="2"/>
  <c r="E9428" i="2"/>
  <c r="E9453" i="2"/>
  <c r="E9487" i="2"/>
  <c r="E9504" i="2"/>
  <c r="E9531" i="2"/>
  <c r="E9558" i="2"/>
  <c r="E9602" i="2"/>
  <c r="E9235" i="2"/>
  <c r="E9396" i="2"/>
  <c r="E9549" i="2"/>
  <c r="E9027" i="2"/>
  <c r="E9056" i="2"/>
  <c r="E9078" i="2"/>
  <c r="E9093" i="2"/>
  <c r="E9108" i="2"/>
  <c r="E9131" i="2"/>
  <c r="E9146" i="2"/>
  <c r="E9161" i="2"/>
  <c r="E9176" i="2"/>
  <c r="E9191" i="2"/>
  <c r="E9206" i="2"/>
  <c r="E9229" i="2"/>
  <c r="E9244" i="2"/>
  <c r="E9259" i="2"/>
  <c r="E9274" i="2"/>
  <c r="E9289" i="2"/>
  <c r="E9304" i="2"/>
  <c r="E9327" i="2"/>
  <c r="E9342" i="2"/>
  <c r="E9357" i="2"/>
  <c r="E9497" i="2"/>
  <c r="E9524" i="2"/>
  <c r="E9551" i="2"/>
  <c r="E9595" i="2"/>
  <c r="E9381" i="2"/>
  <c r="E9430" i="2"/>
  <c r="E9542" i="2"/>
  <c r="E9578" i="2"/>
  <c r="E9035" i="2"/>
  <c r="E9064" i="2"/>
  <c r="E9109" i="2"/>
  <c r="E9207" i="2"/>
  <c r="E9305" i="2"/>
  <c r="E9382" i="2"/>
  <c r="E9431" i="2"/>
  <c r="E9507" i="2"/>
  <c r="E9543" i="2"/>
  <c r="E9014" i="2"/>
  <c r="E9043" i="2"/>
  <c r="E9072" i="2"/>
  <c r="E9087" i="2"/>
  <c r="E9110" i="2"/>
  <c r="E9125" i="2"/>
  <c r="E9140" i="2"/>
  <c r="E9155" i="2"/>
  <c r="E9170" i="2"/>
  <c r="E9185" i="2"/>
  <c r="E9208" i="2"/>
  <c r="E9223" i="2"/>
  <c r="E9238" i="2"/>
  <c r="E9253" i="2"/>
  <c r="E9268" i="2"/>
  <c r="E9283" i="2"/>
  <c r="E9306" i="2"/>
  <c r="E9321" i="2"/>
  <c r="E9336" i="2"/>
  <c r="E9351" i="2"/>
  <c r="E9383" i="2"/>
  <c r="E9391" i="2"/>
  <c r="E9399" i="2"/>
  <c r="E9407" i="2"/>
  <c r="E9432" i="2"/>
  <c r="E9440" i="2"/>
  <c r="E9448" i="2"/>
  <c r="E9482" i="2"/>
  <c r="E9517" i="2"/>
  <c r="E9544" i="2"/>
  <c r="E9588" i="2"/>
  <c r="E9095" i="2"/>
  <c r="E9193" i="2"/>
  <c r="E9291" i="2"/>
  <c r="E9375" i="2"/>
  <c r="E9424" i="2"/>
  <c r="E9465" i="2"/>
  <c r="E9607" i="2"/>
  <c r="E9022" i="2"/>
  <c r="E9051" i="2"/>
  <c r="E9088" i="2"/>
  <c r="E9186" i="2"/>
  <c r="E9284" i="2"/>
  <c r="E9367" i="2"/>
  <c r="E9416" i="2"/>
  <c r="E9466" i="2"/>
  <c r="E9500" i="2"/>
  <c r="E9536" i="2"/>
  <c r="E9598" i="2"/>
  <c r="M648" i="6"/>
  <c r="M651" i="6"/>
  <c r="M645" i="6"/>
  <c r="M647" i="6"/>
  <c r="M652" i="6"/>
  <c r="E8519" i="1"/>
  <c r="E8520" i="1"/>
  <c r="E8464" i="1"/>
  <c r="E8631" i="1"/>
  <c r="D8576" i="2"/>
  <c r="E8576" i="2" s="1"/>
  <c r="E8799" i="1"/>
  <c r="D8660" i="2"/>
  <c r="E8632" i="1"/>
  <c r="E8800" i="1"/>
  <c r="E8884" i="1"/>
  <c r="D8520" i="2"/>
  <c r="E8520" i="2" s="1"/>
  <c r="E8967" i="1"/>
  <c r="D8939" i="2"/>
  <c r="E8939" i="2" s="1"/>
  <c r="D8995" i="2"/>
  <c r="E8995" i="2" s="1"/>
  <c r="D8716" i="2"/>
  <c r="E8716" i="2" s="1"/>
  <c r="D8911" i="2"/>
  <c r="E8911" i="2" s="1"/>
  <c r="D8883" i="2"/>
  <c r="E8883" i="2" s="1"/>
  <c r="D8912" i="2"/>
  <c r="E8912" i="2" s="1"/>
  <c r="E8827" i="1"/>
  <c r="E8911" i="1"/>
  <c r="E8492" i="1"/>
  <c r="E8828" i="1"/>
  <c r="D8855" i="2"/>
  <c r="E8855" i="2" s="1"/>
  <c r="D8436" i="2"/>
  <c r="E8436" i="2" s="1"/>
  <c r="D8827" i="2"/>
  <c r="E8827" i="2" s="1"/>
  <c r="D8856" i="2"/>
  <c r="E8856" i="2" s="1"/>
  <c r="D8604" i="2"/>
  <c r="E8604" i="2" s="1"/>
  <c r="D8828" i="2"/>
  <c r="E8828" i="2" s="1"/>
  <c r="E8688" i="1"/>
  <c r="E8995" i="1"/>
  <c r="E8428" i="1"/>
  <c r="E8441" i="1"/>
  <c r="E8463" i="1"/>
  <c r="E8473" i="1"/>
  <c r="E8486" i="1"/>
  <c r="E8618" i="1"/>
  <c r="E8655" i="1"/>
  <c r="E8760" i="1"/>
  <c r="E8802" i="1"/>
  <c r="E8816" i="1"/>
  <c r="E8873" i="1"/>
  <c r="E8914" i="1"/>
  <c r="E8942" i="1"/>
  <c r="E8981" i="1"/>
  <c r="D8414" i="2"/>
  <c r="E8414" i="2" s="1"/>
  <c r="D8507" i="2"/>
  <c r="E8507" i="2" s="1"/>
  <c r="D8523" i="2"/>
  <c r="E8523" i="2" s="1"/>
  <c r="D8601" i="2"/>
  <c r="E8601" i="2" s="1"/>
  <c r="D8743" i="2"/>
  <c r="E8743" i="2" s="1"/>
  <c r="D8955" i="2"/>
  <c r="D8994" i="2"/>
  <c r="E8994" i="2" s="1"/>
  <c r="E8453" i="1"/>
  <c r="E8523" i="1"/>
  <c r="E8535" i="1"/>
  <c r="E8587" i="1"/>
  <c r="E8602" i="1"/>
  <c r="E8672" i="1"/>
  <c r="E8684" i="1"/>
  <c r="E8860" i="1"/>
  <c r="E8887" i="1"/>
  <c r="E8900" i="1"/>
  <c r="E8956" i="1"/>
  <c r="E8994" i="1"/>
  <c r="D8460" i="2"/>
  <c r="E8460" i="2" s="1"/>
  <c r="E8498" i="1"/>
  <c r="E8574" i="1"/>
  <c r="E8789" i="1"/>
  <c r="E8817" i="1"/>
  <c r="E8845" i="1"/>
  <c r="E8874" i="1"/>
  <c r="E8915" i="1"/>
  <c r="E8969" i="1"/>
  <c r="D8571" i="2"/>
  <c r="D8956" i="2"/>
  <c r="E8956" i="2" s="1"/>
  <c r="E8454" i="1"/>
  <c r="E8475" i="1"/>
  <c r="E8487" i="1"/>
  <c r="E8524" i="1"/>
  <c r="E8575" i="1"/>
  <c r="E8657" i="1"/>
  <c r="D8462" i="2"/>
  <c r="E8462" i="2" s="1"/>
  <c r="D8477" i="2"/>
  <c r="E8477" i="2" s="1"/>
  <c r="D8674" i="2"/>
  <c r="E8674" i="2" s="1"/>
  <c r="E8443" i="1"/>
  <c r="E8499" i="1"/>
  <c r="E8536" i="1"/>
  <c r="E8548" i="1"/>
  <c r="E8589" i="1"/>
  <c r="E8604" i="1"/>
  <c r="E8673" i="1"/>
  <c r="E8687" i="1"/>
  <c r="E8819" i="1"/>
  <c r="E8847" i="1"/>
  <c r="E8931" i="1"/>
  <c r="E8958" i="1"/>
  <c r="E8983" i="1"/>
  <c r="D8525" i="2"/>
  <c r="E8525" i="2" s="1"/>
  <c r="D8603" i="2"/>
  <c r="E8603" i="2" s="1"/>
  <c r="D8688" i="2"/>
  <c r="E8688" i="2" s="1"/>
  <c r="D8760" i="2"/>
  <c r="E8760" i="2" s="1"/>
  <c r="E8488" i="1"/>
  <c r="E8622" i="1"/>
  <c r="E8634" i="1"/>
  <c r="E8984" i="1"/>
  <c r="D8526" i="2"/>
  <c r="E8526" i="2" s="1"/>
  <c r="D8689" i="2"/>
  <c r="E8689" i="2" s="1"/>
  <c r="D8718" i="2"/>
  <c r="E8718" i="2" s="1"/>
  <c r="E8455" i="1"/>
  <c r="E8549" i="1"/>
  <c r="E8748" i="1"/>
  <c r="E8848" i="1"/>
  <c r="E8972" i="1"/>
  <c r="E8997" i="1"/>
  <c r="D8776" i="2"/>
  <c r="E8776" i="2" s="1"/>
  <c r="E8420" i="1"/>
  <c r="E8477" i="1"/>
  <c r="E8514" i="1"/>
  <c r="E8564" i="1"/>
  <c r="E8702" i="1"/>
  <c r="E8794" i="1"/>
  <c r="E8864" i="1"/>
  <c r="E8986" i="1"/>
  <c r="E8998" i="1"/>
  <c r="D8497" i="2"/>
  <c r="E8497" i="2" s="1"/>
  <c r="D8802" i="2"/>
  <c r="E8802" i="2" s="1"/>
  <c r="D8816" i="2"/>
  <c r="E8816" i="2" s="1"/>
  <c r="E8987" i="1"/>
  <c r="D8545" i="2"/>
  <c r="E8545" i="2" s="1"/>
  <c r="E8411" i="1"/>
  <c r="E8565" i="1"/>
  <c r="E8648" i="1"/>
  <c r="E8720" i="1"/>
  <c r="E8750" i="1"/>
  <c r="E8809" i="1"/>
  <c r="E8823" i="1"/>
  <c r="E8851" i="1"/>
  <c r="E8893" i="1"/>
  <c r="E8921" i="1"/>
  <c r="E8974" i="1"/>
  <c r="D8421" i="2"/>
  <c r="E8421" i="2" s="1"/>
  <c r="D8483" i="2"/>
  <c r="E8483" i="2" s="1"/>
  <c r="E8436" i="1"/>
  <c r="E8468" i="1"/>
  <c r="E8625" i="1"/>
  <c r="E8866" i="1"/>
  <c r="E8907" i="1"/>
  <c r="E8935" i="1"/>
  <c r="D8514" i="2"/>
  <c r="E8514" i="2" s="1"/>
  <c r="D8546" i="2"/>
  <c r="E8546" i="2" s="1"/>
  <c r="D8607" i="2"/>
  <c r="E8607" i="2" s="1"/>
  <c r="D8439" i="2"/>
  <c r="E8439" i="2" s="1"/>
  <c r="D8484" i="2"/>
  <c r="E8484" i="2" s="1"/>
  <c r="E8412" i="1"/>
  <c r="E8517" i="1"/>
  <c r="E8553" i="1"/>
  <c r="E8596" i="1"/>
  <c r="E8649" i="1"/>
  <c r="E8691" i="1"/>
  <c r="E8721" i="1"/>
  <c r="E8751" i="1"/>
  <c r="E8824" i="1"/>
  <c r="E8867" i="1"/>
  <c r="E8894" i="1"/>
  <c r="E8769" i="1"/>
  <c r="E8811" i="1"/>
  <c r="E8936" i="1"/>
  <c r="E8963" i="1"/>
  <c r="E8425" i="1"/>
  <c r="E8438" i="1"/>
  <c r="D8532" i="2"/>
  <c r="E8532" i="2" s="1"/>
  <c r="E8896" i="1"/>
  <c r="E8910" i="1"/>
  <c r="D8549" i="2"/>
  <c r="E8549" i="2" s="1"/>
  <c r="D8564" i="2"/>
  <c r="E8564" i="2" s="1"/>
  <c r="E8414" i="1"/>
  <c r="E8426" i="1"/>
  <c r="E8448" i="1"/>
  <c r="E8460" i="1"/>
  <c r="E8584" i="1"/>
  <c r="E8629" i="1"/>
  <c r="E8666" i="1"/>
  <c r="E8680" i="1"/>
  <c r="E8770" i="1"/>
  <c r="E8785" i="1"/>
  <c r="E8812" i="1"/>
  <c r="E8869" i="1"/>
  <c r="E8883" i="1"/>
  <c r="E8924" i="1"/>
  <c r="E8938" i="1"/>
  <c r="E8977" i="1"/>
  <c r="D8860" i="2"/>
  <c r="E8860" i="2" s="1"/>
  <c r="E8439" i="1"/>
  <c r="E8484" i="1"/>
  <c r="E8555" i="1"/>
  <c r="E8694" i="1"/>
  <c r="E8952" i="1"/>
  <c r="D8472" i="2"/>
  <c r="E8472" i="2" s="1"/>
  <c r="D8487" i="2"/>
  <c r="E8487" i="2" s="1"/>
  <c r="D8519" i="2"/>
  <c r="E8519" i="2" s="1"/>
  <c r="D8550" i="2"/>
  <c r="E8550" i="2" s="1"/>
  <c r="D8582" i="2"/>
  <c r="E8582" i="2" s="1"/>
  <c r="D8654" i="2"/>
  <c r="E8654" i="2" s="1"/>
  <c r="D8668" i="2"/>
  <c r="E8668" i="2" s="1"/>
  <c r="D8682" i="2"/>
  <c r="E8682" i="2" s="1"/>
  <c r="D8710" i="2"/>
  <c r="E8710" i="2" s="1"/>
  <c r="D8740" i="2"/>
  <c r="E8740" i="2" s="1"/>
  <c r="D8807" i="2"/>
  <c r="E8807" i="2" s="1"/>
  <c r="E8641" i="1"/>
  <c r="E8653" i="1"/>
  <c r="E8667" i="1"/>
  <c r="E8991" i="1"/>
  <c r="D8725" i="2"/>
  <c r="E8725" i="2" s="1"/>
  <c r="D8873" i="2"/>
  <c r="E8873" i="2" s="1"/>
  <c r="D8473" i="2"/>
  <c r="E8473" i="2" s="1"/>
  <c r="D8697" i="2"/>
  <c r="E8697" i="2" s="1"/>
  <c r="D8887" i="2"/>
  <c r="E8887" i="2" s="1"/>
  <c r="E8427" i="1"/>
  <c r="E8496" i="1"/>
  <c r="E8545" i="1"/>
  <c r="E8556" i="1"/>
  <c r="E8571" i="1"/>
  <c r="E8642" i="1"/>
  <c r="E8654" i="1"/>
  <c r="E8695" i="1"/>
  <c r="E8953" i="1"/>
  <c r="E8966" i="1"/>
  <c r="E9005" i="1"/>
  <c r="D8411" i="2"/>
  <c r="E8411" i="2" s="1"/>
  <c r="D8655" i="2"/>
  <c r="E8655" i="2" s="1"/>
  <c r="D8900" i="2"/>
  <c r="E8900" i="2" s="1"/>
  <c r="E8740" i="1"/>
  <c r="D8684" i="2"/>
  <c r="E8684" i="2" s="1"/>
  <c r="E8886" i="1"/>
  <c r="E8578" i="1"/>
  <c r="E8670" i="1"/>
  <c r="E8747" i="1"/>
  <c r="E8772" i="1"/>
  <c r="D8772" i="2"/>
  <c r="E8772" i="2" s="1"/>
  <c r="D8633" i="2"/>
  <c r="E8633" i="2" s="1"/>
  <c r="D8670" i="2"/>
  <c r="E8670" i="2" s="1"/>
  <c r="E8461" i="1"/>
  <c r="E8469" i="1"/>
  <c r="E8510" i="1"/>
  <c r="E8518" i="1"/>
  <c r="E8534" i="1"/>
  <c r="E8633" i="1"/>
  <c r="E8711" i="1"/>
  <c r="D8735" i="2"/>
  <c r="E8735" i="2" s="1"/>
  <c r="E8735" i="1"/>
  <c r="E8836" i="1"/>
  <c r="D8413" i="2"/>
  <c r="E8413" i="2" s="1"/>
  <c r="E8437" i="1"/>
  <c r="E8526" i="1"/>
  <c r="E8569" i="1"/>
  <c r="E8588" i="1"/>
  <c r="E8606" i="1"/>
  <c r="E8643" i="1"/>
  <c r="E8661" i="1"/>
  <c r="E8671" i="1"/>
  <c r="D8690" i="2"/>
  <c r="E8690" i="2" s="1"/>
  <c r="E8773" i="1"/>
  <c r="E8797" i="1"/>
  <c r="D8797" i="2"/>
  <c r="E8797" i="2" s="1"/>
  <c r="D8430" i="2"/>
  <c r="E8430" i="2" s="1"/>
  <c r="D8466" i="2"/>
  <c r="E8466" i="2" s="1"/>
  <c r="D8527" i="2"/>
  <c r="E8527" i="2" s="1"/>
  <c r="D8539" i="2"/>
  <c r="E8539" i="2" s="1"/>
  <c r="D8562" i="2"/>
  <c r="E8562" i="2" s="1"/>
  <c r="D8575" i="2"/>
  <c r="E8575" i="2" s="1"/>
  <c r="D8610" i="2"/>
  <c r="E8610" i="2" s="1"/>
  <c r="E8413" i="1"/>
  <c r="E8421" i="1"/>
  <c r="E8494" i="1"/>
  <c r="E8543" i="1"/>
  <c r="E8652" i="1"/>
  <c r="E8690" i="1"/>
  <c r="E8761" i="1"/>
  <c r="E8850" i="1"/>
  <c r="D8479" i="2"/>
  <c r="D8671" i="2"/>
  <c r="E8671" i="2" s="1"/>
  <c r="E8774" i="1"/>
  <c r="D8544" i="2"/>
  <c r="E8544" i="2" s="1"/>
  <c r="E8607" i="1"/>
  <c r="E8713" i="1"/>
  <c r="D8420" i="2"/>
  <c r="E8420" i="2" s="1"/>
  <c r="D8635" i="2"/>
  <c r="E8635" i="2" s="1"/>
  <c r="D8612" i="2"/>
  <c r="E8612" i="2" s="1"/>
  <c r="D8659" i="2"/>
  <c r="E8659" i="2" s="1"/>
  <c r="D8683" i="2"/>
  <c r="E8683" i="2" s="1"/>
  <c r="D8768" i="2"/>
  <c r="E8768" i="2" s="1"/>
  <c r="D8836" i="2"/>
  <c r="E8836" i="2" s="1"/>
  <c r="E8430" i="1"/>
  <c r="E8479" i="1"/>
  <c r="D8599" i="2"/>
  <c r="E8599" i="2" s="1"/>
  <c r="E8608" i="1"/>
  <c r="E8626" i="1"/>
  <c r="E8635" i="1"/>
  <c r="E8682" i="1"/>
  <c r="E8692" i="1"/>
  <c r="E8714" i="1"/>
  <c r="E8839" i="1"/>
  <c r="E8880" i="1"/>
  <c r="E8919" i="1"/>
  <c r="D8481" i="2"/>
  <c r="E8481" i="2" s="1"/>
  <c r="D8493" i="2"/>
  <c r="E8493" i="2" s="1"/>
  <c r="D8529" i="2"/>
  <c r="E8529" i="2" s="1"/>
  <c r="D8637" i="2"/>
  <c r="E8637" i="2" s="1"/>
  <c r="E8636" i="1"/>
  <c r="D8693" i="2"/>
  <c r="E8693" i="2" s="1"/>
  <c r="D8703" i="2"/>
  <c r="E8703" i="2" s="1"/>
  <c r="D8715" i="2"/>
  <c r="E8715" i="2" s="1"/>
  <c r="E8787" i="1"/>
  <c r="D8826" i="2"/>
  <c r="E8826" i="2" s="1"/>
  <c r="D8469" i="2"/>
  <c r="E8469" i="2" s="1"/>
  <c r="D8572" i="2"/>
  <c r="E8572" i="2" s="1"/>
  <c r="E8726" i="1"/>
  <c r="E8480" i="1"/>
  <c r="E8563" i="1"/>
  <c r="E8572" i="1"/>
  <c r="D8727" i="2"/>
  <c r="E8727" i="2" s="1"/>
  <c r="D8422" i="2"/>
  <c r="E8422" i="2" s="1"/>
  <c r="D8482" i="2"/>
  <c r="E8482" i="2" s="1"/>
  <c r="D8494" i="2"/>
  <c r="E8494" i="2" s="1"/>
  <c r="D8566" i="2"/>
  <c r="E8566" i="2" s="1"/>
  <c r="D8578" i="2"/>
  <c r="E8578" i="2" s="1"/>
  <c r="E8627" i="1"/>
  <c r="E8637" i="1"/>
  <c r="E8674" i="1"/>
  <c r="E8704" i="1"/>
  <c r="E8727" i="1"/>
  <c r="E8738" i="1"/>
  <c r="D8705" i="2"/>
  <c r="D8739" i="2"/>
  <c r="E8739" i="2" s="1"/>
  <c r="E8424" i="1"/>
  <c r="E8432" i="1"/>
  <c r="E8481" i="1"/>
  <c r="E8489" i="1"/>
  <c r="E8505" i="1"/>
  <c r="E8529" i="1"/>
  <c r="E8628" i="1"/>
  <c r="E8705" i="1"/>
  <c r="E8739" i="1"/>
  <c r="E8752" i="1"/>
  <c r="E8909" i="1"/>
  <c r="D8434" i="2"/>
  <c r="E8434" i="2" s="1"/>
  <c r="D8458" i="2"/>
  <c r="E8458" i="2" s="1"/>
  <c r="D8531" i="2"/>
  <c r="E8531" i="2" s="1"/>
  <c r="D8579" i="2"/>
  <c r="E8579" i="2" s="1"/>
  <c r="D8615" i="2"/>
  <c r="E8615" i="2" s="1"/>
  <c r="D8686" i="2"/>
  <c r="E8686" i="2" s="1"/>
  <c r="D8711" i="2"/>
  <c r="E8711" i="2" s="1"/>
  <c r="D8547" i="2"/>
  <c r="E8547" i="2" s="1"/>
  <c r="E8547" i="1"/>
  <c r="E8685" i="1"/>
  <c r="E8790" i="1"/>
  <c r="E8815" i="1"/>
  <c r="E8829" i="1"/>
  <c r="D8568" i="2"/>
  <c r="E8568" i="2" s="1"/>
  <c r="D8747" i="2"/>
  <c r="E8747" i="2" s="1"/>
  <c r="E8522" i="1"/>
  <c r="D8522" i="2"/>
  <c r="E8522" i="2" s="1"/>
  <c r="E8592" i="1"/>
  <c r="E8753" i="1"/>
  <c r="E8766" i="1"/>
  <c r="D8830" i="2"/>
  <c r="E8830" i="2" s="1"/>
  <c r="E8482" i="1"/>
  <c r="D8656" i="2"/>
  <c r="E8656" i="2" s="1"/>
  <c r="E8656" i="1"/>
  <c r="E8741" i="1"/>
  <c r="E8779" i="1"/>
  <c r="E8791" i="1"/>
  <c r="E8843" i="1"/>
  <c r="E8870" i="1"/>
  <c r="D8870" i="2"/>
  <c r="E8870" i="2" s="1"/>
  <c r="D8459" i="2"/>
  <c r="E8459" i="2" s="1"/>
  <c r="D8417" i="2"/>
  <c r="E8417" i="2" s="1"/>
  <c r="E8474" i="1"/>
  <c r="D8474" i="2"/>
  <c r="E8474" i="2" s="1"/>
  <c r="E8490" i="1"/>
  <c r="E8539" i="1"/>
  <c r="D8593" i="2"/>
  <c r="E8593" i="2" s="1"/>
  <c r="E8620" i="1"/>
  <c r="E8686" i="1"/>
  <c r="E8718" i="1"/>
  <c r="E8754" i="1"/>
  <c r="E8767" i="1"/>
  <c r="D8804" i="2"/>
  <c r="E8804" i="2" s="1"/>
  <c r="D8652" i="2"/>
  <c r="E8652" i="2" s="1"/>
  <c r="E8417" i="1"/>
  <c r="E8466" i="1"/>
  <c r="E8742" i="1"/>
  <c r="E8831" i="1"/>
  <c r="E8557" i="1"/>
  <c r="D8621" i="2"/>
  <c r="E8621" i="2" s="1"/>
  <c r="E8755" i="1"/>
  <c r="D8557" i="2"/>
  <c r="E8557" i="2" s="1"/>
  <c r="D8714" i="2"/>
  <c r="E8714" i="2" s="1"/>
  <c r="E8410" i="1"/>
  <c r="E8434" i="1"/>
  <c r="E8458" i="1"/>
  <c r="E8483" i="1"/>
  <c r="D8491" i="2"/>
  <c r="E8491" i="2" s="1"/>
  <c r="E8491" i="1"/>
  <c r="E8507" i="1"/>
  <c r="E8540" i="1"/>
  <c r="E8566" i="1"/>
  <c r="E8594" i="1"/>
  <c r="E8603" i="1"/>
  <c r="E8621" i="1"/>
  <c r="E8658" i="1"/>
  <c r="E8677" i="1"/>
  <c r="E8743" i="1"/>
  <c r="D8756" i="2"/>
  <c r="E8756" i="2" s="1"/>
  <c r="E8818" i="1"/>
  <c r="E8832" i="1"/>
  <c r="D8899" i="2"/>
  <c r="E8899" i="2" s="1"/>
  <c r="D8437" i="2"/>
  <c r="E8437" i="2" s="1"/>
  <c r="D8510" i="2"/>
  <c r="E8510" i="2" s="1"/>
  <c r="D8773" i="2"/>
  <c r="E8773" i="2" s="1"/>
  <c r="D8731" i="2"/>
  <c r="E8731" i="2" s="1"/>
  <c r="E8731" i="1"/>
  <c r="E8978" i="1"/>
  <c r="D8451" i="2"/>
  <c r="E8451" i="2" s="1"/>
  <c r="E8451" i="1"/>
  <c r="E8595" i="1"/>
  <c r="D8595" i="2"/>
  <c r="E8595" i="2" s="1"/>
  <c r="E8744" i="1"/>
  <c r="E8846" i="1"/>
  <c r="D8438" i="2"/>
  <c r="E8438" i="2" s="1"/>
  <c r="D8558" i="2"/>
  <c r="E8558" i="2" s="1"/>
  <c r="D8643" i="2"/>
  <c r="E8643" i="2" s="1"/>
  <c r="E8435" i="1"/>
  <c r="D8435" i="2"/>
  <c r="E8435" i="2" s="1"/>
  <c r="E8459" i="1"/>
  <c r="E8508" i="1"/>
  <c r="E8516" i="1"/>
  <c r="E8613" i="1"/>
  <c r="E8659" i="1"/>
  <c r="E8668" i="1"/>
  <c r="E8698" i="1"/>
  <c r="E8709" i="1"/>
  <c r="D8709" i="2"/>
  <c r="E8709" i="2" s="1"/>
  <c r="E8732" i="1"/>
  <c r="E8757" i="1"/>
  <c r="E8782" i="1"/>
  <c r="E8806" i="1"/>
  <c r="D8500" i="2"/>
  <c r="E8500" i="2" s="1"/>
  <c r="E8650" i="1"/>
  <c r="E8452" i="1"/>
  <c r="E8500" i="1"/>
  <c r="E8550" i="1"/>
  <c r="E8559" i="1"/>
  <c r="D8669" i="2"/>
  <c r="E8669" i="2" s="1"/>
  <c r="E8699" i="1"/>
  <c r="E8733" i="1"/>
  <c r="E8758" i="1"/>
  <c r="D8808" i="2"/>
  <c r="E8808" i="2" s="1"/>
  <c r="D8501" i="2"/>
  <c r="E8501" i="2" s="1"/>
  <c r="E8746" i="1"/>
  <c r="E8771" i="1"/>
  <c r="E8821" i="1"/>
  <c r="E8929" i="1"/>
  <c r="D8597" i="2"/>
  <c r="E8597" i="2" s="1"/>
  <c r="E8605" i="1"/>
  <c r="E8660" i="1"/>
  <c r="E8759" i="1"/>
  <c r="E8968" i="1"/>
  <c r="D8814" i="2"/>
  <c r="E8814" i="2" s="1"/>
  <c r="D8905" i="2"/>
  <c r="E8905" i="2" s="1"/>
  <c r="D8917" i="2"/>
  <c r="E8917" i="2" s="1"/>
  <c r="D8928" i="2"/>
  <c r="E8928" i="2" s="1"/>
  <c r="D8940" i="2"/>
  <c r="E8940" i="2" s="1"/>
  <c r="E8871" i="1"/>
  <c r="E8920" i="1"/>
  <c r="D8749" i="2"/>
  <c r="E8749" i="2" s="1"/>
  <c r="D8837" i="2"/>
  <c r="E8837" i="2" s="1"/>
  <c r="D8895" i="2"/>
  <c r="E8895" i="2" s="1"/>
  <c r="D8930" i="2"/>
  <c r="E8930" i="2" s="1"/>
  <c r="E8663" i="1"/>
  <c r="E8803" i="1"/>
  <c r="E8852" i="1"/>
  <c r="E8901" i="1"/>
  <c r="E8950" i="1"/>
  <c r="E8999" i="1"/>
  <c r="E8853" i="1"/>
  <c r="E8892" i="1"/>
  <c r="E8902" i="1"/>
  <c r="E8941" i="1"/>
  <c r="E8951" i="1"/>
  <c r="E9000" i="1"/>
  <c r="E8697" i="1"/>
  <c r="E8706" i="1"/>
  <c r="E8776" i="1"/>
  <c r="E8885" i="1"/>
  <c r="E8895" i="1"/>
  <c r="E8934" i="1"/>
  <c r="E8944" i="1"/>
  <c r="E8725" i="1"/>
  <c r="E8857" i="1"/>
  <c r="E8906" i="1"/>
  <c r="E8955" i="1"/>
  <c r="E8985" i="1"/>
  <c r="D8857" i="2"/>
  <c r="E8857" i="2" s="1"/>
  <c r="D8879" i="2"/>
  <c r="E8879" i="2" s="1"/>
  <c r="E8878" i="1"/>
  <c r="E8888" i="1"/>
  <c r="E8927" i="1"/>
  <c r="E8937" i="1"/>
  <c r="E9006" i="1"/>
  <c r="E9007" i="1"/>
  <c r="E8461" i="2"/>
  <c r="E8515" i="2"/>
  <c r="E8559" i="2"/>
  <c r="E8613" i="2"/>
  <c r="E8657" i="2"/>
  <c r="E8809" i="2"/>
  <c r="E8446" i="2"/>
  <c r="E8642" i="2"/>
  <c r="E8931" i="2"/>
  <c r="E8755" i="2"/>
  <c r="E8427" i="2"/>
  <c r="E8618" i="2"/>
  <c r="E8623" i="2"/>
  <c r="E8662" i="2"/>
  <c r="E8721" i="2"/>
  <c r="E8819" i="2"/>
  <c r="E8824" i="2"/>
  <c r="E8829" i="2"/>
  <c r="E8834" i="2"/>
  <c r="E8839" i="2"/>
  <c r="E8844" i="2"/>
  <c r="E8965" i="2"/>
  <c r="E8983" i="2"/>
  <c r="E8442" i="2"/>
  <c r="E8496" i="2"/>
  <c r="E8535" i="2"/>
  <c r="E8540" i="2"/>
  <c r="E8589" i="2"/>
  <c r="E8594" i="2"/>
  <c r="E8638" i="2"/>
  <c r="E8687" i="2"/>
  <c r="E8692" i="2"/>
  <c r="E8736" i="2"/>
  <c r="E8785" i="2"/>
  <c r="E8790" i="2"/>
  <c r="E8881" i="2"/>
  <c r="E8909" i="2"/>
  <c r="E8937" i="2"/>
  <c r="E8972" i="2"/>
  <c r="E8978" i="2"/>
  <c r="E9002" i="2"/>
  <c r="E8418" i="2"/>
  <c r="E8467" i="2"/>
  <c r="E8516" i="2"/>
  <c r="E8565" i="2"/>
  <c r="E8614" i="2"/>
  <c r="E8663" i="2"/>
  <c r="E8712" i="2"/>
  <c r="E8761" i="2"/>
  <c r="E8810" i="2"/>
  <c r="E8845" i="2"/>
  <c r="E8893" i="2"/>
  <c r="E8921" i="2"/>
  <c r="E8949" i="2"/>
  <c r="E8871" i="2"/>
  <c r="E8866" i="2"/>
  <c r="E8888" i="2"/>
  <c r="E8916" i="2"/>
  <c r="E8927" i="2"/>
  <c r="E8944" i="2"/>
  <c r="E8955" i="2"/>
  <c r="E8967" i="2"/>
  <c r="E8950" i="2"/>
  <c r="E8419" i="2"/>
  <c r="E8517" i="2"/>
  <c r="E8571" i="2"/>
  <c r="E8713" i="2"/>
  <c r="E8767" i="2"/>
  <c r="E8811" i="2"/>
  <c r="E8488" i="2"/>
  <c r="E8537" i="2"/>
  <c r="E8586" i="2"/>
  <c r="E8733" i="2"/>
  <c r="E8782" i="2"/>
  <c r="E8872" i="2"/>
  <c r="E8986" i="2"/>
  <c r="E8992" i="2"/>
  <c r="E8464" i="2"/>
  <c r="E8508" i="2"/>
  <c r="E8567" i="2"/>
  <c r="E8606" i="2"/>
  <c r="E8660" i="2"/>
  <c r="E8665" i="2"/>
  <c r="E8704" i="2"/>
  <c r="E8758" i="2"/>
  <c r="E8763" i="2"/>
  <c r="E8832" i="2"/>
  <c r="E8847" i="2"/>
  <c r="E8852" i="2"/>
  <c r="E8923" i="2"/>
  <c r="E8951" i="2"/>
  <c r="E8901" i="2"/>
  <c r="E8929" i="2"/>
  <c r="E8440" i="2"/>
  <c r="E8479" i="2"/>
  <c r="E8533" i="2"/>
  <c r="E8538" i="2"/>
  <c r="E8577" i="2"/>
  <c r="E8631" i="2"/>
  <c r="E8636" i="2"/>
  <c r="E8675" i="2"/>
  <c r="E8680" i="2"/>
  <c r="E8729" i="2"/>
  <c r="E8734" i="2"/>
  <c r="E8778" i="2"/>
  <c r="E8981" i="2"/>
  <c r="E8445" i="2"/>
  <c r="E8489" i="2"/>
  <c r="E8999" i="2"/>
  <c r="E8450" i="2"/>
  <c r="E8455" i="2"/>
  <c r="E8499" i="2"/>
  <c r="E8548" i="2"/>
  <c r="E8592" i="2"/>
  <c r="E8646" i="2"/>
  <c r="E8651" i="2"/>
  <c r="E8695" i="2"/>
  <c r="E8744" i="2"/>
  <c r="E8788" i="2"/>
  <c r="E8793" i="2"/>
  <c r="E8907" i="2"/>
  <c r="E8935" i="2"/>
  <c r="E8993" i="2"/>
  <c r="E8509" i="2"/>
  <c r="E8705" i="2"/>
  <c r="E8754" i="2"/>
  <c r="E8803" i="2"/>
  <c r="E8813" i="2"/>
  <c r="E8818" i="2"/>
  <c r="E8833" i="2"/>
  <c r="E8838" i="2"/>
  <c r="E8843" i="2"/>
  <c r="E8848" i="2"/>
  <c r="E8853" i="2"/>
  <c r="E8858" i="2"/>
  <c r="E8874" i="2"/>
  <c r="E8885" i="2"/>
  <c r="E8902" i="2"/>
  <c r="E8913" i="2"/>
  <c r="E8941" i="2"/>
  <c r="E8958" i="2"/>
  <c r="E8964" i="2"/>
  <c r="E9000" i="2"/>
  <c r="E8963" i="2"/>
  <c r="E8977" i="2"/>
  <c r="E8991" i="2"/>
  <c r="E9005" i="2"/>
  <c r="E7208" i="2"/>
  <c r="E8371" i="2"/>
  <c r="E8399" i="2"/>
  <c r="E8105" i="2"/>
  <c r="E7810" i="2"/>
  <c r="E7815" i="2"/>
  <c r="E7870" i="2"/>
  <c r="E7896" i="2"/>
  <c r="E7912" i="2"/>
  <c r="E7939" i="2"/>
  <c r="E7967" i="2"/>
  <c r="E8002" i="2"/>
  <c r="E8021" i="2"/>
  <c r="E8128" i="2"/>
  <c r="E8184" i="2"/>
  <c r="E7933" i="2"/>
  <c r="E7961" i="2"/>
  <c r="E8245" i="2"/>
  <c r="E8254" i="2"/>
  <c r="E8273" i="2"/>
  <c r="E7871" i="2"/>
  <c r="E7881" i="2"/>
  <c r="E7918" i="2"/>
  <c r="E7979" i="2"/>
  <c r="E7991" i="2"/>
  <c r="E8282" i="2"/>
  <c r="E8114" i="2"/>
  <c r="E8301" i="2"/>
  <c r="E7811" i="2"/>
  <c r="E7816" i="2"/>
  <c r="E8035" i="2"/>
  <c r="E8310" i="2"/>
  <c r="E8170" i="2"/>
  <c r="E8329" i="2"/>
  <c r="E7924" i="2"/>
  <c r="E8357" i="2"/>
  <c r="E8212" i="2"/>
  <c r="E8366" i="2"/>
  <c r="E7877" i="2"/>
  <c r="E8385" i="2"/>
  <c r="E7975" i="2"/>
  <c r="E8005" i="2"/>
  <c r="E8017" i="2"/>
  <c r="E8394" i="2"/>
  <c r="E7862" i="2"/>
  <c r="E7925" i="2"/>
  <c r="E7947" i="2"/>
  <c r="E8231" i="2"/>
  <c r="E7808" i="2"/>
  <c r="E7878" i="2"/>
  <c r="E8072" i="2"/>
  <c r="E8259" i="2"/>
  <c r="E8268" i="2"/>
  <c r="E8287" i="2"/>
  <c r="E8217" i="2"/>
  <c r="E7823" i="2"/>
  <c r="E7828" i="2"/>
  <c r="E7848" i="2"/>
  <c r="E7853" i="2"/>
  <c r="E7863" i="2"/>
  <c r="E7988" i="2"/>
  <c r="E8038" i="2"/>
  <c r="E8296" i="2"/>
  <c r="E8315" i="2"/>
  <c r="E8142" i="2"/>
  <c r="E8198" i="2"/>
  <c r="E8324" i="2"/>
  <c r="E8343" i="2"/>
  <c r="E8404" i="2"/>
  <c r="E8405" i="2"/>
  <c r="E8144" i="2"/>
  <c r="E8158" i="2"/>
  <c r="E8172" i="2"/>
  <c r="E8186" i="2"/>
  <c r="E8200" i="2"/>
  <c r="E8214" i="2"/>
  <c r="E8228" i="2"/>
  <c r="E8242" i="2"/>
  <c r="E8256" i="2"/>
  <c r="E8270" i="2"/>
  <c r="E8284" i="2"/>
  <c r="E8298" i="2"/>
  <c r="E8312" i="2"/>
  <c r="E8326" i="2"/>
  <c r="E8340" i="2"/>
  <c r="E8354" i="2"/>
  <c r="E8368" i="2"/>
  <c r="E8382" i="2"/>
  <c r="E8396" i="2"/>
  <c r="E7381" i="2"/>
  <c r="E7496" i="2"/>
  <c r="E7303" i="2"/>
  <c r="E7342" i="2"/>
  <c r="E7611" i="2"/>
  <c r="E7244" i="2"/>
  <c r="E7468" i="2"/>
  <c r="E7644" i="2"/>
  <c r="E7561" i="2"/>
  <c r="E7624" i="2"/>
  <c r="E7386" i="2"/>
  <c r="E7347" i="2"/>
  <c r="E7249" i="2"/>
  <c r="E7298" i="2"/>
  <c r="E7337" i="2"/>
  <c r="E7239" i="2"/>
  <c r="E7681" i="2"/>
  <c r="E7598" i="2"/>
  <c r="E7210" i="2"/>
  <c r="E7401" i="2"/>
  <c r="E7396" i="2"/>
  <c r="E7406" i="2"/>
  <c r="E7411" i="2"/>
  <c r="E7442" i="2"/>
  <c r="E7537" i="2"/>
  <c r="E7437" i="2"/>
  <c r="E7562" i="2"/>
  <c r="E7742" i="2"/>
  <c r="E7770" i="2"/>
  <c r="E7798" i="2"/>
  <c r="E7367" i="2"/>
  <c r="E7225" i="2"/>
  <c r="E7230" i="2"/>
  <c r="E7235" i="2"/>
  <c r="E7284" i="2"/>
  <c r="E7289" i="2"/>
  <c r="E7323" i="2"/>
  <c r="E7402" i="2"/>
  <c r="E7464" i="2"/>
  <c r="E7520" i="2"/>
  <c r="E7532" i="2"/>
  <c r="E7569" i="2"/>
  <c r="E7612" i="2"/>
  <c r="E7639" i="2"/>
  <c r="E7211" i="2"/>
  <c r="E7240" i="2"/>
  <c r="E7245" i="2"/>
  <c r="E7294" i="2"/>
  <c r="E7299" i="2"/>
  <c r="E7304" i="2"/>
  <c r="E7667" i="2"/>
  <c r="E7207" i="2"/>
  <c r="E7226" i="2"/>
  <c r="E7231" i="2"/>
  <c r="E7280" i="2"/>
  <c r="E7285" i="2"/>
  <c r="E7290" i="2"/>
  <c r="E7324" i="2"/>
  <c r="E7329" i="2"/>
  <c r="E7378" i="2"/>
  <c r="E7383" i="2"/>
  <c r="E7388" i="2"/>
  <c r="E7444" i="2"/>
  <c r="E7449" i="2"/>
  <c r="E7454" i="2"/>
  <c r="E7576" i="2"/>
  <c r="E7570" i="2"/>
  <c r="E7534" i="2"/>
  <c r="E7227" i="2"/>
  <c r="E7232" i="2"/>
  <c r="E7325" i="2"/>
  <c r="E7330" i="2"/>
  <c r="E7455" i="2"/>
  <c r="E7528" i="2"/>
  <c r="E7728" i="2"/>
  <c r="E7590" i="2"/>
  <c r="E7584" i="2"/>
  <c r="E7228" i="2"/>
  <c r="E7233" i="2"/>
  <c r="E7267" i="2"/>
  <c r="E7272" i="2"/>
  <c r="E7277" i="2"/>
  <c r="E7326" i="2"/>
  <c r="E7331" i="2"/>
  <c r="E7365" i="2"/>
  <c r="E7370" i="2"/>
  <c r="E7375" i="2"/>
  <c r="E7415" i="2"/>
  <c r="E7420" i="2"/>
  <c r="E7425" i="2"/>
  <c r="E7456" i="2"/>
  <c r="E7478" i="2"/>
  <c r="E7506" i="2"/>
  <c r="E7523" i="2"/>
  <c r="E7649" i="2"/>
  <c r="E7686" i="2"/>
  <c r="E7451" i="2"/>
  <c r="E7467" i="2"/>
  <c r="E7695" i="2"/>
  <c r="E7297" i="2"/>
  <c r="E7302" i="2"/>
  <c r="E7395" i="2"/>
  <c r="E7663" i="2"/>
  <c r="E7677" i="2"/>
  <c r="E7691" i="2"/>
  <c r="E7705" i="2"/>
  <c r="E7719" i="2"/>
  <c r="E7803" i="2"/>
  <c r="E7752" i="2"/>
  <c r="E7766" i="2"/>
  <c r="E7780" i="2"/>
  <c r="E7794" i="2"/>
  <c r="E7666" i="2"/>
  <c r="E7680" i="2"/>
  <c r="E7694" i="2"/>
  <c r="E7708" i="2"/>
  <c r="E7722" i="2"/>
  <c r="E7736" i="2"/>
  <c r="E7792" i="2"/>
  <c r="E7806" i="2"/>
  <c r="E7864" i="1"/>
  <c r="E8340" i="1"/>
  <c r="E8059" i="1"/>
  <c r="E8060" i="1"/>
  <c r="E7947" i="1"/>
  <c r="E8144" i="1"/>
  <c r="E8311" i="1"/>
  <c r="E7835" i="1"/>
  <c r="E7892" i="1"/>
  <c r="E8366" i="1"/>
  <c r="E8088" i="1"/>
  <c r="E8171" i="1"/>
  <c r="E8367" i="1"/>
  <c r="E8031" i="1"/>
  <c r="E8254" i="1"/>
  <c r="E8167" i="1"/>
  <c r="E8070" i="1"/>
  <c r="E8129" i="1"/>
  <c r="E8214" i="1"/>
  <c r="E7988" i="1"/>
  <c r="E8000" i="1"/>
  <c r="E8011" i="1"/>
  <c r="E8267" i="1"/>
  <c r="E8012" i="1"/>
  <c r="E8372" i="1"/>
  <c r="E7812" i="1"/>
  <c r="E7824" i="1"/>
  <c r="E7882" i="1"/>
  <c r="E7883" i="1"/>
  <c r="E7941" i="1"/>
  <c r="E7954" i="1"/>
  <c r="E8142" i="1"/>
  <c r="E8169" i="1"/>
  <c r="E7965" i="1"/>
  <c r="E8143" i="1"/>
  <c r="E8156" i="1"/>
  <c r="E7942" i="1"/>
  <c r="E7978" i="1"/>
  <c r="E7837" i="1"/>
  <c r="E7861" i="1"/>
  <c r="E7907" i="1"/>
  <c r="E7966" i="1"/>
  <c r="E8049" i="1"/>
  <c r="E8108" i="1"/>
  <c r="E7849" i="1"/>
  <c r="E8120" i="1"/>
  <c r="E8286" i="1"/>
  <c r="E8303" i="1"/>
  <c r="E7908" i="1"/>
  <c r="E7991" i="1"/>
  <c r="E8062" i="1"/>
  <c r="E8109" i="1"/>
  <c r="E8121" i="1"/>
  <c r="E8132" i="1"/>
  <c r="E8195" i="1"/>
  <c r="E8230" i="1"/>
  <c r="E7850" i="1"/>
  <c r="E7873" i="1"/>
  <c r="E7944" i="1"/>
  <c r="E8069" i="1"/>
  <c r="E8133" i="1"/>
  <c r="E7933" i="1"/>
  <c r="E8016" i="1"/>
  <c r="E8051" i="1"/>
  <c r="E8074" i="1"/>
  <c r="E8159" i="1"/>
  <c r="E7983" i="1"/>
  <c r="E7820" i="1"/>
  <c r="E7855" i="1"/>
  <c r="E7878" i="1"/>
  <c r="E7845" i="1"/>
  <c r="E7903" i="1"/>
  <c r="E7975" i="1"/>
  <c r="E7904" i="1"/>
  <c r="E8028" i="1"/>
  <c r="E8111" i="1"/>
  <c r="E8160" i="1"/>
  <c r="E7999" i="1"/>
  <c r="E8046" i="1"/>
  <c r="E8082" i="1"/>
  <c r="E7895" i="1"/>
  <c r="E8075" i="1"/>
  <c r="E8220" i="1"/>
  <c r="E7874" i="1"/>
  <c r="E8004" i="1"/>
  <c r="E7815" i="1"/>
  <c r="E7946" i="1"/>
  <c r="E7828" i="1"/>
  <c r="E7840" i="1"/>
  <c r="E8029" i="1"/>
  <c r="E8040" i="1"/>
  <c r="E8099" i="1"/>
  <c r="E8147" i="1"/>
  <c r="E8161" i="1"/>
  <c r="E8174" i="1"/>
  <c r="E7816" i="1"/>
  <c r="E7970" i="1"/>
  <c r="E8041" i="1"/>
  <c r="E8053" i="1"/>
  <c r="E8100" i="1"/>
  <c r="E8186" i="1"/>
  <c r="E8017" i="1"/>
  <c r="E7853" i="1"/>
  <c r="E7994" i="1"/>
  <c r="E8148" i="1"/>
  <c r="E8187" i="1"/>
  <c r="E8381" i="1"/>
  <c r="E7912" i="1"/>
  <c r="E7971" i="1"/>
  <c r="E7866" i="1"/>
  <c r="E7924" i="1"/>
  <c r="E7995" i="1"/>
  <c r="E8007" i="1"/>
  <c r="E8337" i="1"/>
  <c r="E7913" i="1"/>
  <c r="E7925" i="1"/>
  <c r="E7936" i="1"/>
  <c r="E7819" i="1"/>
  <c r="E7949" i="1"/>
  <c r="E8020" i="1"/>
  <c r="E8078" i="1"/>
  <c r="E8137" i="1"/>
  <c r="E8277" i="1"/>
  <c r="E8079" i="1"/>
  <c r="E8091" i="1"/>
  <c r="E8200" i="1"/>
  <c r="E7891" i="1"/>
  <c r="E8138" i="1"/>
  <c r="E8177" i="1"/>
  <c r="E7937" i="1"/>
  <c r="E7809" i="1"/>
  <c r="E7832" i="1"/>
  <c r="E7821" i="1"/>
  <c r="E7879" i="1"/>
  <c r="E8080" i="1"/>
  <c r="E8103" i="1"/>
  <c r="E8354" i="1"/>
  <c r="E7833" i="1"/>
  <c r="E7844" i="1"/>
  <c r="E7902" i="1"/>
  <c r="E7962" i="1"/>
  <c r="E8033" i="1"/>
  <c r="E8057" i="1"/>
  <c r="E8152" i="1"/>
  <c r="E8165" i="1"/>
  <c r="E8045" i="1"/>
  <c r="E8104" i="1"/>
  <c r="E8166" i="1"/>
  <c r="E8238" i="1"/>
  <c r="E8173" i="1"/>
  <c r="E8181" i="1"/>
  <c r="E8228" i="1"/>
  <c r="E8261" i="1"/>
  <c r="E8269" i="1"/>
  <c r="E8320" i="1"/>
  <c r="E8390" i="1"/>
  <c r="E8399" i="1"/>
  <c r="E8355" i="1"/>
  <c r="E8221" i="1"/>
  <c r="E8287" i="1"/>
  <c r="E8304" i="1"/>
  <c r="E8382" i="1"/>
  <c r="E8400" i="1"/>
  <c r="E8278" i="1"/>
  <c r="E8313" i="1"/>
  <c r="E8401" i="1"/>
  <c r="E8288" i="1"/>
  <c r="E8322" i="1"/>
  <c r="E8339" i="1"/>
  <c r="E8383" i="1"/>
  <c r="E8392" i="1"/>
  <c r="E8271" i="1"/>
  <c r="E8348" i="1"/>
  <c r="E8207" i="1"/>
  <c r="E8239" i="1"/>
  <c r="E8272" i="1"/>
  <c r="E8289" i="1"/>
  <c r="E8323" i="1"/>
  <c r="E8375" i="1"/>
  <c r="E8393" i="1"/>
  <c r="E8402" i="1"/>
  <c r="E8306" i="1"/>
  <c r="E8298" i="1"/>
  <c r="E8307" i="1"/>
  <c r="E8324" i="1"/>
  <c r="E8376" i="1"/>
  <c r="E8208" i="1"/>
  <c r="E8216" i="1"/>
  <c r="E8232" i="1"/>
  <c r="E8273" i="1"/>
  <c r="E8341" i="1"/>
  <c r="E7841" i="1"/>
  <c r="E7870" i="1"/>
  <c r="E7899" i="1"/>
  <c r="E7928" i="1"/>
  <c r="E7957" i="1"/>
  <c r="E7986" i="1"/>
  <c r="E8015" i="1"/>
  <c r="E8037" i="1"/>
  <c r="E8066" i="1"/>
  <c r="E8095" i="1"/>
  <c r="E8124" i="1"/>
  <c r="E8193" i="1"/>
  <c r="E8299" i="1"/>
  <c r="E8333" i="1"/>
  <c r="E8342" i="1"/>
  <c r="E8368" i="1"/>
  <c r="E8386" i="1"/>
  <c r="E8395" i="1"/>
  <c r="E8387" i="1"/>
  <c r="E8258" i="1"/>
  <c r="E8266" i="1"/>
  <c r="E8283" i="1"/>
  <c r="E8334" i="1"/>
  <c r="E8369" i="1"/>
  <c r="E8378" i="1"/>
  <c r="E8405" i="1"/>
  <c r="E8343" i="1"/>
  <c r="E8396" i="1"/>
  <c r="E8292" i="1"/>
  <c r="E8301" i="1"/>
  <c r="E8251" i="1"/>
  <c r="E8259" i="1"/>
  <c r="E8284" i="1"/>
  <c r="E8293" i="1"/>
  <c r="E8310" i="1"/>
  <c r="E8344" i="1"/>
  <c r="E8397" i="1"/>
  <c r="E8406" i="1"/>
  <c r="E8327" i="1"/>
  <c r="E8362" i="1"/>
  <c r="E8285" i="1"/>
  <c r="E8407" i="1"/>
  <c r="E8404" i="1"/>
  <c r="E7722" i="1"/>
  <c r="E7665" i="1"/>
  <c r="E7734" i="1"/>
  <c r="E7745" i="1"/>
  <c r="E7274" i="1"/>
  <c r="E7511" i="1"/>
  <c r="E7723" i="1"/>
  <c r="E7746" i="1"/>
  <c r="E7758" i="1"/>
  <c r="E7780" i="1"/>
  <c r="E7266" i="1"/>
  <c r="E7333" i="1"/>
  <c r="E7394" i="1"/>
  <c r="E7483" i="1"/>
  <c r="E7621" i="1"/>
  <c r="E7711" i="1"/>
  <c r="E7781" i="1"/>
  <c r="E7208" i="1"/>
  <c r="E7224" i="1"/>
  <c r="E7350" i="1"/>
  <c r="E7501" i="1"/>
  <c r="E7547" i="1"/>
  <c r="E7654" i="1"/>
  <c r="E7216" i="1"/>
  <c r="E7241" i="1"/>
  <c r="E7420" i="1"/>
  <c r="E7747" i="1"/>
  <c r="E7308" i="1"/>
  <c r="E7359" i="1"/>
  <c r="E7368" i="1"/>
  <c r="E7520" i="1"/>
  <c r="E7548" i="1"/>
  <c r="E7258" i="1"/>
  <c r="E7325" i="1"/>
  <c r="E7342" i="1"/>
  <c r="E7667" i="1"/>
  <c r="E7712" i="1"/>
  <c r="E7593" i="1"/>
  <c r="E7292" i="1"/>
  <c r="E7334" i="1"/>
  <c r="E7421" i="1"/>
  <c r="E7439" i="1"/>
  <c r="E7457" i="1"/>
  <c r="E7475" i="1"/>
  <c r="E7521" i="1"/>
  <c r="E7530" i="1"/>
  <c r="E7549" i="1"/>
  <c r="E7576" i="1"/>
  <c r="E7604" i="1"/>
  <c r="E7623" i="1"/>
  <c r="E7634" i="1"/>
  <c r="E7702" i="1"/>
  <c r="E7737" i="1"/>
  <c r="E7309" i="1"/>
  <c r="E7343" i="1"/>
  <c r="E7412" i="1"/>
  <c r="E7646" i="1"/>
  <c r="E7635" i="1"/>
  <c r="E7726" i="1"/>
  <c r="E7761" i="1"/>
  <c r="E7243" i="1"/>
  <c r="E7691" i="1"/>
  <c r="E7703" i="1"/>
  <c r="E7310" i="1"/>
  <c r="E7396" i="1"/>
  <c r="E7227" i="1"/>
  <c r="E7285" i="1"/>
  <c r="E7423" i="1"/>
  <c r="E7550" i="1"/>
  <c r="E7578" i="1"/>
  <c r="E7692" i="1"/>
  <c r="E7393" i="1"/>
  <c r="E7345" i="1"/>
  <c r="E7397" i="1"/>
  <c r="E7414" i="1"/>
  <c r="E7477" i="1"/>
  <c r="E7670" i="1"/>
  <c r="E7798" i="1"/>
  <c r="E7642" i="1"/>
  <c r="E7294" i="1"/>
  <c r="E7459" i="1"/>
  <c r="E7228" i="1"/>
  <c r="E7261" i="1"/>
  <c r="E7286" i="1"/>
  <c r="E7362" i="1"/>
  <c r="E7388" i="1"/>
  <c r="E7424" i="1"/>
  <c r="E7468" i="1"/>
  <c r="E7505" i="1"/>
  <c r="E7523" i="1"/>
  <c r="E7533" i="1"/>
  <c r="E7551" i="1"/>
  <c r="E7579" i="1"/>
  <c r="E7606" i="1"/>
  <c r="E7626" i="1"/>
  <c r="E7728" i="1"/>
  <c r="E7367" i="1"/>
  <c r="E7740" i="1"/>
  <c r="E7717" i="1"/>
  <c r="E7442" i="1"/>
  <c r="E7451" i="1"/>
  <c r="E7589" i="1"/>
  <c r="E7617" i="1"/>
  <c r="E7672" i="1"/>
  <c r="E7683" i="1"/>
  <c r="E7695" i="1"/>
  <c r="E7741" i="1"/>
  <c r="E7372" i="1"/>
  <c r="E7488" i="1"/>
  <c r="E7506" i="1"/>
  <c r="E7776" i="1"/>
  <c r="E7534" i="1"/>
  <c r="E7229" i="1"/>
  <c r="E7237" i="1"/>
  <c r="E7245" i="1"/>
  <c r="E7287" i="1"/>
  <c r="E7304" i="1"/>
  <c r="E7312" i="1"/>
  <c r="E7363" i="1"/>
  <c r="E7425" i="1"/>
  <c r="E7525" i="1"/>
  <c r="E7608" i="1"/>
  <c r="E7338" i="1"/>
  <c r="E7452" i="1"/>
  <c r="E7753" i="1"/>
  <c r="E7765" i="1"/>
  <c r="E7443" i="1"/>
  <c r="E7313" i="1"/>
  <c r="E7390" i="1"/>
  <c r="E7399" i="1"/>
  <c r="E7426" i="1"/>
  <c r="E7435" i="1"/>
  <c r="E7535" i="1"/>
  <c r="E7510" i="1"/>
  <c r="E7330" i="1"/>
  <c r="E7263" i="1"/>
  <c r="E7305" i="1"/>
  <c r="E7365" i="1"/>
  <c r="E7453" i="1"/>
  <c r="E7462" i="1"/>
  <c r="E7480" i="1"/>
  <c r="E7563" i="1"/>
  <c r="E7719" i="1"/>
  <c r="E7565" i="1"/>
  <c r="E7662" i="1"/>
  <c r="E7546" i="1"/>
  <c r="E7391" i="1"/>
  <c r="E7481" i="1"/>
  <c r="E7508" i="1"/>
  <c r="E7527" i="1"/>
  <c r="E7536" i="1"/>
  <c r="E7591" i="1"/>
  <c r="E7619" i="1"/>
  <c r="E7675" i="1"/>
  <c r="E7239" i="1"/>
  <c r="E7247" i="1"/>
  <c r="E7264" i="1"/>
  <c r="E7314" i="1"/>
  <c r="E7463" i="1"/>
  <c r="E7564" i="1"/>
  <c r="E7663" i="1"/>
  <c r="E7686" i="1"/>
  <c r="E7756" i="1"/>
  <c r="E7472" i="1"/>
  <c r="E7256" i="1"/>
  <c r="E7383" i="1"/>
  <c r="E7392" i="1"/>
  <c r="E7401" i="1"/>
  <c r="E7664" i="1"/>
  <c r="E7789" i="1"/>
  <c r="E7754" i="1"/>
  <c r="E7800" i="1"/>
  <c r="E7782" i="1"/>
  <c r="E7775" i="1"/>
  <c r="E7794" i="1"/>
  <c r="E7733" i="1"/>
  <c r="E7768" i="1"/>
  <c r="E7805" i="1"/>
  <c r="E7796" i="1"/>
  <c r="E7803" i="1"/>
  <c r="E531" i="6"/>
  <c r="F531" i="6"/>
  <c r="E532" i="6"/>
  <c r="F532" i="6"/>
  <c r="E533" i="6"/>
  <c r="F533" i="6"/>
  <c r="E534" i="6"/>
  <c r="F534" i="6"/>
  <c r="E535" i="6"/>
  <c r="F535" i="6"/>
  <c r="E536" i="6"/>
  <c r="F536" i="6"/>
  <c r="E537" i="6"/>
  <c r="F537" i="6"/>
  <c r="E538" i="6"/>
  <c r="F538" i="6"/>
  <c r="E539" i="6"/>
  <c r="F539" i="6"/>
  <c r="E540" i="6"/>
  <c r="F540" i="6"/>
  <c r="E541" i="6"/>
  <c r="F541" i="6"/>
  <c r="E542" i="6"/>
  <c r="F542" i="6"/>
  <c r="E543" i="6"/>
  <c r="F543" i="6"/>
  <c r="E544" i="6"/>
  <c r="F544" i="6"/>
  <c r="E545" i="6"/>
  <c r="F545" i="6"/>
  <c r="E546" i="6"/>
  <c r="F546" i="6"/>
  <c r="E547" i="6"/>
  <c r="F547" i="6"/>
  <c r="E548" i="6"/>
  <c r="F548" i="6"/>
  <c r="E549" i="6"/>
  <c r="F549" i="6"/>
  <c r="E550" i="6"/>
  <c r="F550" i="6"/>
  <c r="E551" i="6"/>
  <c r="F551" i="6"/>
  <c r="E552" i="6"/>
  <c r="F552" i="6"/>
  <c r="E553" i="6"/>
  <c r="F553" i="6"/>
  <c r="E554" i="6"/>
  <c r="F554" i="6"/>
  <c r="E555" i="6"/>
  <c r="F555" i="6"/>
  <c r="E556" i="6"/>
  <c r="F556" i="6"/>
  <c r="E557" i="6"/>
  <c r="F557" i="6"/>
  <c r="E558" i="6"/>
  <c r="F558" i="6"/>
  <c r="E559" i="6"/>
  <c r="F559" i="6"/>
  <c r="E560" i="6"/>
  <c r="F560" i="6"/>
  <c r="E561" i="6"/>
  <c r="F561" i="6"/>
  <c r="E562" i="6"/>
  <c r="F562" i="6"/>
  <c r="E563" i="6"/>
  <c r="F563" i="6"/>
  <c r="E564" i="6"/>
  <c r="F564" i="6"/>
  <c r="E565" i="6"/>
  <c r="F565" i="6"/>
  <c r="E566" i="6"/>
  <c r="F566" i="6"/>
  <c r="E567" i="6"/>
  <c r="F567" i="6"/>
  <c r="E568" i="6"/>
  <c r="F568" i="6"/>
  <c r="E569" i="6"/>
  <c r="F569" i="6"/>
  <c r="E570" i="6"/>
  <c r="F570" i="6"/>
  <c r="E571" i="6"/>
  <c r="F571" i="6"/>
  <c r="E572" i="6"/>
  <c r="F572" i="6"/>
  <c r="E573" i="6"/>
  <c r="F573" i="6"/>
  <c r="E574" i="6"/>
  <c r="F574" i="6"/>
  <c r="E575" i="6"/>
  <c r="F575" i="6"/>
  <c r="E576" i="6"/>
  <c r="F576" i="6"/>
  <c r="E577" i="6"/>
  <c r="F577" i="6"/>
  <c r="E578" i="6"/>
  <c r="F578" i="6"/>
  <c r="E579" i="6"/>
  <c r="F579" i="6"/>
  <c r="E580" i="6"/>
  <c r="F580" i="6"/>
  <c r="E581" i="6"/>
  <c r="F581" i="6"/>
  <c r="E582" i="6"/>
  <c r="F582" i="6"/>
  <c r="E583" i="6"/>
  <c r="F583" i="6"/>
  <c r="E584" i="6"/>
  <c r="F584" i="6"/>
  <c r="E585" i="6"/>
  <c r="F585" i="6"/>
  <c r="E586" i="6"/>
  <c r="F586" i="6"/>
  <c r="E587" i="6"/>
  <c r="F587" i="6"/>
  <c r="E588" i="6"/>
  <c r="F588" i="6"/>
  <c r="E589" i="6"/>
  <c r="F589" i="6"/>
  <c r="E590" i="6"/>
  <c r="F590" i="6"/>
  <c r="E591" i="6"/>
  <c r="F591" i="6"/>
  <c r="E592" i="6"/>
  <c r="F592" i="6"/>
  <c r="E593" i="6"/>
  <c r="F593" i="6"/>
  <c r="E594" i="6"/>
  <c r="F594" i="6"/>
  <c r="E595" i="6"/>
  <c r="F595" i="6"/>
  <c r="E596" i="6"/>
  <c r="F596" i="6"/>
  <c r="E597" i="6"/>
  <c r="F597" i="6"/>
  <c r="E598" i="6"/>
  <c r="F598" i="6"/>
  <c r="E599" i="6"/>
  <c r="F599" i="6"/>
  <c r="E600" i="6"/>
  <c r="F600" i="6"/>
  <c r="E601" i="6"/>
  <c r="F601" i="6"/>
  <c r="E602" i="6"/>
  <c r="F602" i="6"/>
  <c r="E603" i="6"/>
  <c r="F603" i="6"/>
  <c r="E604" i="6"/>
  <c r="F604" i="6"/>
  <c r="E605" i="6"/>
  <c r="F605" i="6"/>
  <c r="E606" i="6"/>
  <c r="F606" i="6"/>
  <c r="E607" i="6"/>
  <c r="F607" i="6"/>
  <c r="E608" i="6"/>
  <c r="F608" i="6"/>
  <c r="E609" i="6"/>
  <c r="F609" i="6"/>
  <c r="E610" i="6"/>
  <c r="F610" i="6"/>
  <c r="E611" i="6"/>
  <c r="F611" i="6"/>
  <c r="E612" i="6"/>
  <c r="F612" i="6"/>
  <c r="E613" i="6"/>
  <c r="F613" i="6"/>
  <c r="E614" i="6"/>
  <c r="F614" i="6"/>
  <c r="E615" i="6"/>
  <c r="F615" i="6"/>
  <c r="E616" i="6"/>
  <c r="F616" i="6"/>
  <c r="E617" i="6"/>
  <c r="F617" i="6"/>
  <c r="E618" i="6"/>
  <c r="F618" i="6"/>
  <c r="E619" i="6"/>
  <c r="F619" i="6"/>
  <c r="E620" i="6"/>
  <c r="F620" i="6"/>
  <c r="E621" i="6"/>
  <c r="F621" i="6"/>
  <c r="E622" i="6"/>
  <c r="F622" i="6"/>
  <c r="E623" i="6"/>
  <c r="F623" i="6"/>
  <c r="E624" i="6"/>
  <c r="F624" i="6"/>
  <c r="E625" i="6"/>
  <c r="F625" i="6"/>
  <c r="E626" i="6"/>
  <c r="F626" i="6"/>
  <c r="E627" i="6"/>
  <c r="F627" i="6"/>
  <c r="E628" i="6"/>
  <c r="F628" i="6"/>
  <c r="E629" i="6"/>
  <c r="F629" i="6"/>
  <c r="E630" i="6"/>
  <c r="F630" i="6"/>
  <c r="E631" i="6"/>
  <c r="F631" i="6"/>
  <c r="E632" i="6"/>
  <c r="F632" i="6"/>
  <c r="E633" i="6"/>
  <c r="F633" i="6"/>
  <c r="E634" i="6"/>
  <c r="F634" i="6"/>
  <c r="E470" i="6"/>
  <c r="F470" i="6"/>
  <c r="E471" i="6"/>
  <c r="F471" i="6"/>
  <c r="E472" i="6"/>
  <c r="F472" i="6"/>
  <c r="E473" i="6"/>
  <c r="F473" i="6"/>
  <c r="E474" i="6"/>
  <c r="F474" i="6"/>
  <c r="E475" i="6"/>
  <c r="F475" i="6"/>
  <c r="E476" i="6"/>
  <c r="F476" i="6"/>
  <c r="E477" i="6"/>
  <c r="F477" i="6"/>
  <c r="E478" i="6"/>
  <c r="F478" i="6"/>
  <c r="E479" i="6"/>
  <c r="F479" i="6"/>
  <c r="E480" i="6"/>
  <c r="F480" i="6"/>
  <c r="E481" i="6"/>
  <c r="F481" i="6"/>
  <c r="E482" i="6"/>
  <c r="F482" i="6"/>
  <c r="E483" i="6"/>
  <c r="F483" i="6"/>
  <c r="E484" i="6"/>
  <c r="F484" i="6"/>
  <c r="E485" i="6"/>
  <c r="F485" i="6"/>
  <c r="E486" i="6"/>
  <c r="F486" i="6"/>
  <c r="E487" i="6"/>
  <c r="F487" i="6"/>
  <c r="E488" i="6"/>
  <c r="F488" i="6"/>
  <c r="E489" i="6"/>
  <c r="F489" i="6"/>
  <c r="E490" i="6"/>
  <c r="F490" i="6"/>
  <c r="E491" i="6"/>
  <c r="F491" i="6"/>
  <c r="E492" i="6"/>
  <c r="F492" i="6"/>
  <c r="E493" i="6"/>
  <c r="F493" i="6"/>
  <c r="E494" i="6"/>
  <c r="F494" i="6"/>
  <c r="E495" i="6"/>
  <c r="F495" i="6"/>
  <c r="E496" i="6"/>
  <c r="F496" i="6"/>
  <c r="E497" i="6"/>
  <c r="F497" i="6"/>
  <c r="E498" i="6"/>
  <c r="F498" i="6"/>
  <c r="E499" i="6"/>
  <c r="F499" i="6"/>
  <c r="E500" i="6"/>
  <c r="F500" i="6"/>
  <c r="E501" i="6"/>
  <c r="F501" i="6"/>
  <c r="E502" i="6"/>
  <c r="F502" i="6"/>
  <c r="E503" i="6"/>
  <c r="F503" i="6"/>
  <c r="E504" i="6"/>
  <c r="F504" i="6"/>
  <c r="E505" i="6"/>
  <c r="F505" i="6"/>
  <c r="E506" i="6"/>
  <c r="F506" i="6"/>
  <c r="E507" i="6"/>
  <c r="F507" i="6"/>
  <c r="E508" i="6"/>
  <c r="F508" i="6"/>
  <c r="E509" i="6"/>
  <c r="F509" i="6"/>
  <c r="E510" i="6"/>
  <c r="F510" i="6"/>
  <c r="E511" i="6"/>
  <c r="F511" i="6"/>
  <c r="E512" i="6"/>
  <c r="F512" i="6"/>
  <c r="E513" i="6"/>
  <c r="F513" i="6"/>
  <c r="E514" i="6"/>
  <c r="F514" i="6"/>
  <c r="E515" i="6"/>
  <c r="F515" i="6"/>
  <c r="E516" i="6"/>
  <c r="F516" i="6"/>
  <c r="E517" i="6"/>
  <c r="F517" i="6"/>
  <c r="E518" i="6"/>
  <c r="F518" i="6"/>
  <c r="E519" i="6"/>
  <c r="F519" i="6"/>
  <c r="E520" i="6"/>
  <c r="F520" i="6"/>
  <c r="E521" i="6"/>
  <c r="F521" i="6"/>
  <c r="E522" i="6"/>
  <c r="F522" i="6"/>
  <c r="E523" i="6"/>
  <c r="F523" i="6"/>
  <c r="E524" i="6"/>
  <c r="F524" i="6"/>
  <c r="E525" i="6"/>
  <c r="F525" i="6"/>
  <c r="E526" i="6"/>
  <c r="F526" i="6"/>
  <c r="E527" i="6"/>
  <c r="F527" i="6"/>
  <c r="E528" i="6"/>
  <c r="F528" i="6"/>
  <c r="E529" i="6"/>
  <c r="F529" i="6"/>
  <c r="E530" i="6"/>
  <c r="F530"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E53" i="6"/>
  <c r="F53" i="6"/>
  <c r="E54" i="6"/>
  <c r="F54" i="6"/>
  <c r="E55" i="6"/>
  <c r="F55" i="6"/>
  <c r="E56" i="6"/>
  <c r="F56" i="6"/>
  <c r="E57" i="6"/>
  <c r="F57" i="6"/>
  <c r="E58" i="6"/>
  <c r="F58" i="6"/>
  <c r="E59" i="6"/>
  <c r="F59" i="6"/>
  <c r="E60" i="6"/>
  <c r="F60" i="6"/>
  <c r="E61" i="6"/>
  <c r="F61" i="6"/>
  <c r="E62" i="6"/>
  <c r="F62" i="6"/>
  <c r="E63" i="6"/>
  <c r="F63" i="6"/>
  <c r="E64" i="6"/>
  <c r="F64" i="6"/>
  <c r="E65" i="6"/>
  <c r="F65" i="6"/>
  <c r="E66" i="6"/>
  <c r="F66" i="6"/>
  <c r="E67" i="6"/>
  <c r="F67" i="6"/>
  <c r="E68" i="6"/>
  <c r="F68" i="6"/>
  <c r="E69" i="6"/>
  <c r="F69" i="6"/>
  <c r="E70" i="6"/>
  <c r="F70" i="6"/>
  <c r="E71" i="6"/>
  <c r="F71" i="6"/>
  <c r="E72" i="6"/>
  <c r="F72" i="6"/>
  <c r="E73" i="6"/>
  <c r="F73" i="6"/>
  <c r="E74" i="6"/>
  <c r="F74" i="6"/>
  <c r="E75" i="6"/>
  <c r="F75" i="6"/>
  <c r="E76" i="6"/>
  <c r="F76" i="6"/>
  <c r="E77" i="6"/>
  <c r="F77" i="6"/>
  <c r="E78" i="6"/>
  <c r="F78" i="6"/>
  <c r="E79" i="6"/>
  <c r="F79" i="6"/>
  <c r="E80" i="6"/>
  <c r="F80" i="6"/>
  <c r="E81" i="6"/>
  <c r="F81" i="6"/>
  <c r="E82" i="6"/>
  <c r="F82" i="6"/>
  <c r="E83" i="6"/>
  <c r="F83" i="6"/>
  <c r="E84" i="6"/>
  <c r="F84" i="6"/>
  <c r="E85" i="6"/>
  <c r="F85" i="6"/>
  <c r="E86" i="6"/>
  <c r="F86" i="6"/>
  <c r="E87" i="6"/>
  <c r="F87" i="6"/>
  <c r="E88" i="6"/>
  <c r="F88" i="6"/>
  <c r="E89" i="6"/>
  <c r="F89" i="6"/>
  <c r="E90" i="6"/>
  <c r="F90" i="6"/>
  <c r="E91" i="6"/>
  <c r="F91" i="6"/>
  <c r="E92" i="6"/>
  <c r="F92" i="6"/>
  <c r="E93" i="6"/>
  <c r="F93" i="6"/>
  <c r="E94" i="6"/>
  <c r="F94" i="6"/>
  <c r="E95" i="6"/>
  <c r="F95" i="6"/>
  <c r="E96" i="6"/>
  <c r="F96" i="6"/>
  <c r="E97" i="6"/>
  <c r="F97" i="6"/>
  <c r="E98" i="6"/>
  <c r="F98" i="6"/>
  <c r="E99" i="6"/>
  <c r="F99" i="6"/>
  <c r="E100" i="6"/>
  <c r="F100" i="6"/>
  <c r="E101" i="6"/>
  <c r="F101" i="6"/>
  <c r="E102" i="6"/>
  <c r="F102" i="6"/>
  <c r="E103" i="6"/>
  <c r="F103" i="6"/>
  <c r="E104" i="6"/>
  <c r="F104" i="6"/>
  <c r="E105" i="6"/>
  <c r="F105" i="6"/>
  <c r="E106" i="6"/>
  <c r="F106" i="6"/>
  <c r="E107" i="6"/>
  <c r="F107" i="6"/>
  <c r="E108" i="6"/>
  <c r="F108" i="6"/>
  <c r="E109" i="6"/>
  <c r="F109" i="6"/>
  <c r="E110" i="6"/>
  <c r="F110" i="6"/>
  <c r="E111" i="6"/>
  <c r="F111" i="6"/>
  <c r="E112" i="6"/>
  <c r="F112" i="6"/>
  <c r="E113" i="6"/>
  <c r="F113" i="6"/>
  <c r="E114" i="6"/>
  <c r="F114" i="6"/>
  <c r="E115" i="6"/>
  <c r="F115" i="6"/>
  <c r="E116" i="6"/>
  <c r="F116" i="6"/>
  <c r="E117" i="6"/>
  <c r="F117" i="6"/>
  <c r="E118" i="6"/>
  <c r="F118" i="6"/>
  <c r="E119" i="6"/>
  <c r="F119" i="6"/>
  <c r="E120" i="6"/>
  <c r="F120" i="6"/>
  <c r="E121" i="6"/>
  <c r="F121" i="6"/>
  <c r="E122" i="6"/>
  <c r="F122" i="6"/>
  <c r="E123" i="6"/>
  <c r="F123" i="6"/>
  <c r="E124" i="6"/>
  <c r="F124" i="6"/>
  <c r="E125" i="6"/>
  <c r="F125" i="6"/>
  <c r="E126" i="6"/>
  <c r="F126" i="6"/>
  <c r="E127" i="6"/>
  <c r="F127" i="6"/>
  <c r="E128" i="6"/>
  <c r="F128" i="6"/>
  <c r="E129" i="6"/>
  <c r="F129" i="6"/>
  <c r="E130" i="6"/>
  <c r="F130" i="6"/>
  <c r="E131" i="6"/>
  <c r="F131" i="6"/>
  <c r="E132" i="6"/>
  <c r="F132" i="6"/>
  <c r="E133" i="6"/>
  <c r="F133" i="6"/>
  <c r="E134" i="6"/>
  <c r="F134" i="6"/>
  <c r="E135" i="6"/>
  <c r="F135" i="6"/>
  <c r="E136" i="6"/>
  <c r="F136" i="6"/>
  <c r="E137" i="6"/>
  <c r="F137" i="6"/>
  <c r="E138" i="6"/>
  <c r="F138" i="6"/>
  <c r="E139" i="6"/>
  <c r="F139" i="6"/>
  <c r="E140" i="6"/>
  <c r="F140" i="6"/>
  <c r="E141" i="6"/>
  <c r="F141" i="6"/>
  <c r="E142" i="6"/>
  <c r="F142" i="6"/>
  <c r="E143" i="6"/>
  <c r="F143" i="6"/>
  <c r="E144" i="6"/>
  <c r="F144" i="6"/>
  <c r="E145" i="6"/>
  <c r="F145" i="6"/>
  <c r="E146" i="6"/>
  <c r="F146" i="6"/>
  <c r="E147" i="6"/>
  <c r="F147" i="6"/>
  <c r="E148" i="6"/>
  <c r="F148" i="6"/>
  <c r="E149" i="6"/>
  <c r="F149" i="6"/>
  <c r="E150" i="6"/>
  <c r="F150" i="6"/>
  <c r="E151" i="6"/>
  <c r="F151" i="6"/>
  <c r="E152" i="6"/>
  <c r="F152" i="6"/>
  <c r="E153" i="6"/>
  <c r="F153" i="6"/>
  <c r="E154" i="6"/>
  <c r="F154" i="6"/>
  <c r="E155" i="6"/>
  <c r="F155" i="6"/>
  <c r="E156" i="6"/>
  <c r="F156" i="6"/>
  <c r="E157" i="6"/>
  <c r="F157" i="6"/>
  <c r="E158" i="6"/>
  <c r="F158" i="6"/>
  <c r="E159" i="6"/>
  <c r="F159" i="6"/>
  <c r="E160" i="6"/>
  <c r="F160" i="6"/>
  <c r="E161" i="6"/>
  <c r="F161" i="6"/>
  <c r="E162" i="6"/>
  <c r="F162" i="6"/>
  <c r="E163" i="6"/>
  <c r="F163" i="6"/>
  <c r="E164" i="6"/>
  <c r="F164" i="6"/>
  <c r="E165" i="6"/>
  <c r="F165" i="6"/>
  <c r="E166" i="6"/>
  <c r="F166" i="6"/>
  <c r="E167" i="6"/>
  <c r="F167" i="6"/>
  <c r="E168" i="6"/>
  <c r="F168" i="6"/>
  <c r="E169" i="6"/>
  <c r="F169" i="6"/>
  <c r="E170" i="6"/>
  <c r="F170" i="6"/>
  <c r="E171" i="6"/>
  <c r="F171" i="6"/>
  <c r="E172" i="6"/>
  <c r="F172" i="6"/>
  <c r="E173" i="6"/>
  <c r="F173" i="6"/>
  <c r="E174" i="6"/>
  <c r="F174" i="6"/>
  <c r="E175" i="6"/>
  <c r="F175" i="6"/>
  <c r="E176" i="6"/>
  <c r="F176" i="6"/>
  <c r="E177" i="6"/>
  <c r="F177" i="6"/>
  <c r="E178" i="6"/>
  <c r="F178" i="6"/>
  <c r="E179" i="6"/>
  <c r="F179" i="6"/>
  <c r="E180" i="6"/>
  <c r="F180" i="6"/>
  <c r="E181" i="6"/>
  <c r="F181" i="6"/>
  <c r="E182" i="6"/>
  <c r="F182" i="6"/>
  <c r="E183" i="6"/>
  <c r="F183" i="6"/>
  <c r="E184" i="6"/>
  <c r="F184" i="6"/>
  <c r="E185" i="6"/>
  <c r="F185" i="6"/>
  <c r="E186" i="6"/>
  <c r="F186" i="6"/>
  <c r="E187" i="6"/>
  <c r="F187" i="6"/>
  <c r="E188" i="6"/>
  <c r="F188" i="6"/>
  <c r="E189" i="6"/>
  <c r="F189" i="6"/>
  <c r="E190" i="6"/>
  <c r="F190" i="6"/>
  <c r="E191" i="6"/>
  <c r="F191" i="6"/>
  <c r="E192" i="6"/>
  <c r="F192" i="6"/>
  <c r="E193" i="6"/>
  <c r="F193" i="6"/>
  <c r="E194" i="6"/>
  <c r="F194" i="6"/>
  <c r="E195" i="6"/>
  <c r="F195" i="6"/>
  <c r="E196" i="6"/>
  <c r="F196" i="6"/>
  <c r="E197" i="6"/>
  <c r="F197" i="6"/>
  <c r="E198" i="6"/>
  <c r="F198" i="6"/>
  <c r="E199" i="6"/>
  <c r="F199" i="6"/>
  <c r="E200" i="6"/>
  <c r="F200" i="6"/>
  <c r="E201" i="6"/>
  <c r="F201" i="6"/>
  <c r="E202" i="6"/>
  <c r="F202" i="6"/>
  <c r="E203" i="6"/>
  <c r="F203" i="6"/>
  <c r="E204" i="6"/>
  <c r="F204" i="6"/>
  <c r="E205" i="6"/>
  <c r="F205" i="6"/>
  <c r="E206" i="6"/>
  <c r="F206" i="6"/>
  <c r="E207" i="6"/>
  <c r="F207" i="6"/>
  <c r="E208" i="6"/>
  <c r="F208" i="6"/>
  <c r="E209" i="6"/>
  <c r="F209" i="6"/>
  <c r="E210" i="6"/>
  <c r="F210" i="6"/>
  <c r="E211" i="6"/>
  <c r="F211" i="6"/>
  <c r="E212" i="6"/>
  <c r="F212" i="6"/>
  <c r="E213" i="6"/>
  <c r="F213" i="6"/>
  <c r="E214" i="6"/>
  <c r="F214" i="6"/>
  <c r="E215" i="6"/>
  <c r="F215" i="6"/>
  <c r="E216" i="6"/>
  <c r="F216" i="6"/>
  <c r="E217" i="6"/>
  <c r="F217" i="6"/>
  <c r="E218" i="6"/>
  <c r="F218" i="6"/>
  <c r="E219" i="6"/>
  <c r="F219" i="6"/>
  <c r="E220" i="6"/>
  <c r="F220" i="6"/>
  <c r="E221" i="6"/>
  <c r="F221" i="6"/>
  <c r="E222" i="6"/>
  <c r="F222" i="6"/>
  <c r="E223" i="6"/>
  <c r="F223" i="6"/>
  <c r="E224" i="6"/>
  <c r="F224" i="6"/>
  <c r="E225" i="6"/>
  <c r="F225" i="6"/>
  <c r="E226" i="6"/>
  <c r="F226" i="6"/>
  <c r="E227" i="6"/>
  <c r="F227" i="6"/>
  <c r="E228" i="6"/>
  <c r="F228" i="6"/>
  <c r="E229" i="6"/>
  <c r="F229" i="6"/>
  <c r="E230" i="6"/>
  <c r="F230" i="6"/>
  <c r="E231" i="6"/>
  <c r="F231" i="6"/>
  <c r="E232" i="6"/>
  <c r="F232" i="6"/>
  <c r="E233" i="6"/>
  <c r="F233" i="6"/>
  <c r="E234" i="6"/>
  <c r="F234" i="6"/>
  <c r="E235" i="6"/>
  <c r="F235" i="6"/>
  <c r="E236" i="6"/>
  <c r="F236" i="6"/>
  <c r="E237" i="6"/>
  <c r="F237" i="6"/>
  <c r="E238" i="6"/>
  <c r="F238" i="6"/>
  <c r="E239" i="6"/>
  <c r="F239" i="6"/>
  <c r="E240" i="6"/>
  <c r="F240" i="6"/>
  <c r="E241" i="6"/>
  <c r="F241" i="6"/>
  <c r="E242" i="6"/>
  <c r="F242" i="6"/>
  <c r="E243" i="6"/>
  <c r="F243" i="6"/>
  <c r="E244" i="6"/>
  <c r="F244" i="6"/>
  <c r="E245" i="6"/>
  <c r="F245" i="6"/>
  <c r="E246" i="6"/>
  <c r="F246" i="6"/>
  <c r="E247" i="6"/>
  <c r="F247" i="6"/>
  <c r="E248" i="6"/>
  <c r="F248" i="6"/>
  <c r="E249" i="6"/>
  <c r="F249" i="6"/>
  <c r="E250" i="6"/>
  <c r="F250" i="6"/>
  <c r="E251" i="6"/>
  <c r="F251" i="6"/>
  <c r="E252" i="6"/>
  <c r="F252" i="6"/>
  <c r="E253" i="6"/>
  <c r="F253" i="6"/>
  <c r="E254" i="6"/>
  <c r="F254" i="6"/>
  <c r="E255" i="6"/>
  <c r="F255" i="6"/>
  <c r="E256" i="6"/>
  <c r="F256" i="6"/>
  <c r="E257" i="6"/>
  <c r="F257" i="6"/>
  <c r="E258" i="6"/>
  <c r="F258" i="6"/>
  <c r="E259" i="6"/>
  <c r="F259" i="6"/>
  <c r="E260" i="6"/>
  <c r="F260" i="6"/>
  <c r="E261" i="6"/>
  <c r="F261" i="6"/>
  <c r="E262" i="6"/>
  <c r="F262" i="6"/>
  <c r="E263" i="6"/>
  <c r="F263" i="6"/>
  <c r="E264" i="6"/>
  <c r="F264" i="6"/>
  <c r="E265" i="6"/>
  <c r="F265" i="6"/>
  <c r="E266" i="6"/>
  <c r="F266" i="6"/>
  <c r="E267" i="6"/>
  <c r="F267" i="6"/>
  <c r="E268" i="6"/>
  <c r="F268" i="6"/>
  <c r="E269" i="6"/>
  <c r="F269" i="6"/>
  <c r="E270" i="6"/>
  <c r="F270" i="6"/>
  <c r="E271" i="6"/>
  <c r="F271" i="6"/>
  <c r="E272" i="6"/>
  <c r="F272" i="6"/>
  <c r="E273" i="6"/>
  <c r="F273" i="6"/>
  <c r="E274" i="6"/>
  <c r="F274" i="6"/>
  <c r="E275" i="6"/>
  <c r="F275" i="6"/>
  <c r="E276" i="6"/>
  <c r="F276" i="6"/>
  <c r="E277" i="6"/>
  <c r="F277" i="6"/>
  <c r="E278" i="6"/>
  <c r="F278" i="6"/>
  <c r="E279" i="6"/>
  <c r="F279" i="6"/>
  <c r="E280" i="6"/>
  <c r="F280" i="6"/>
  <c r="E281" i="6"/>
  <c r="F281" i="6"/>
  <c r="E282" i="6"/>
  <c r="F282" i="6"/>
  <c r="E283" i="6"/>
  <c r="F283" i="6"/>
  <c r="E284" i="6"/>
  <c r="F284" i="6"/>
  <c r="E285" i="6"/>
  <c r="F285" i="6"/>
  <c r="E286" i="6"/>
  <c r="F286" i="6"/>
  <c r="E287" i="6"/>
  <c r="F287" i="6"/>
  <c r="E288" i="6"/>
  <c r="F288" i="6"/>
  <c r="E289" i="6"/>
  <c r="F289" i="6"/>
  <c r="E290" i="6"/>
  <c r="F290" i="6"/>
  <c r="E291" i="6"/>
  <c r="F291" i="6"/>
  <c r="E292" i="6"/>
  <c r="F292" i="6"/>
  <c r="E293" i="6"/>
  <c r="F293" i="6"/>
  <c r="E294" i="6"/>
  <c r="F294" i="6"/>
  <c r="E295" i="6"/>
  <c r="F295" i="6"/>
  <c r="E296" i="6"/>
  <c r="F296" i="6"/>
  <c r="E297" i="6"/>
  <c r="F297" i="6"/>
  <c r="E298" i="6"/>
  <c r="F298" i="6"/>
  <c r="E299" i="6"/>
  <c r="F299" i="6"/>
  <c r="E300" i="6"/>
  <c r="F300" i="6"/>
  <c r="E301" i="6"/>
  <c r="F301" i="6"/>
  <c r="E302" i="6"/>
  <c r="F302" i="6"/>
  <c r="E303" i="6"/>
  <c r="F303" i="6"/>
  <c r="E304" i="6"/>
  <c r="F304" i="6"/>
  <c r="E305" i="6"/>
  <c r="F305" i="6"/>
  <c r="E306" i="6"/>
  <c r="F306" i="6"/>
  <c r="E307" i="6"/>
  <c r="F307" i="6"/>
  <c r="E308" i="6"/>
  <c r="F308" i="6"/>
  <c r="E309" i="6"/>
  <c r="F309" i="6"/>
  <c r="E310" i="6"/>
  <c r="F310" i="6"/>
  <c r="E311" i="6"/>
  <c r="F311" i="6"/>
  <c r="E312" i="6"/>
  <c r="F312" i="6"/>
  <c r="E313" i="6"/>
  <c r="F313" i="6"/>
  <c r="E314" i="6"/>
  <c r="F314" i="6"/>
  <c r="E315" i="6"/>
  <c r="F315" i="6"/>
  <c r="E316" i="6"/>
  <c r="F316" i="6"/>
  <c r="E317" i="6"/>
  <c r="F317" i="6"/>
  <c r="E318" i="6"/>
  <c r="F318" i="6"/>
  <c r="E319" i="6"/>
  <c r="F319" i="6"/>
  <c r="E320" i="6"/>
  <c r="F320" i="6"/>
  <c r="E321" i="6"/>
  <c r="F321" i="6"/>
  <c r="E322" i="6"/>
  <c r="F322" i="6"/>
  <c r="E323" i="6"/>
  <c r="F323" i="6"/>
  <c r="E324" i="6"/>
  <c r="F324" i="6"/>
  <c r="E325" i="6"/>
  <c r="F325" i="6"/>
  <c r="E326" i="6"/>
  <c r="F326" i="6"/>
  <c r="E327" i="6"/>
  <c r="F327" i="6"/>
  <c r="E328" i="6"/>
  <c r="F328" i="6"/>
  <c r="E329" i="6"/>
  <c r="F329" i="6"/>
  <c r="E330" i="6"/>
  <c r="F330" i="6"/>
  <c r="E331" i="6"/>
  <c r="F331" i="6"/>
  <c r="E332" i="6"/>
  <c r="F332" i="6"/>
  <c r="E333" i="6"/>
  <c r="F333" i="6"/>
  <c r="E334" i="6"/>
  <c r="F334" i="6"/>
  <c r="E335" i="6"/>
  <c r="F335" i="6"/>
  <c r="E336" i="6"/>
  <c r="F336" i="6"/>
  <c r="E337" i="6"/>
  <c r="F337" i="6"/>
  <c r="E338" i="6"/>
  <c r="F338" i="6"/>
  <c r="E339" i="6"/>
  <c r="F339" i="6"/>
  <c r="E340" i="6"/>
  <c r="F340" i="6"/>
  <c r="E341" i="6"/>
  <c r="F341" i="6"/>
  <c r="E342" i="6"/>
  <c r="F342" i="6"/>
  <c r="E343" i="6"/>
  <c r="F343" i="6"/>
  <c r="E344" i="6"/>
  <c r="F344" i="6"/>
  <c r="E345" i="6"/>
  <c r="F345" i="6"/>
  <c r="E346" i="6"/>
  <c r="F346" i="6"/>
  <c r="E347" i="6"/>
  <c r="F347" i="6"/>
  <c r="E348" i="6"/>
  <c r="F348" i="6"/>
  <c r="E349" i="6"/>
  <c r="F349" i="6"/>
  <c r="E350" i="6"/>
  <c r="F350" i="6"/>
  <c r="E351" i="6"/>
  <c r="F351" i="6"/>
  <c r="E352" i="6"/>
  <c r="F352" i="6"/>
  <c r="E353" i="6"/>
  <c r="F353" i="6"/>
  <c r="E354" i="6"/>
  <c r="F354" i="6"/>
  <c r="E355" i="6"/>
  <c r="F355" i="6"/>
  <c r="E356" i="6"/>
  <c r="F356" i="6"/>
  <c r="E357" i="6"/>
  <c r="F357" i="6"/>
  <c r="E358" i="6"/>
  <c r="F358" i="6"/>
  <c r="E359" i="6"/>
  <c r="F359" i="6"/>
  <c r="E360" i="6"/>
  <c r="F360" i="6"/>
  <c r="E361" i="6"/>
  <c r="F361" i="6"/>
  <c r="E362" i="6"/>
  <c r="F362" i="6"/>
  <c r="E363" i="6"/>
  <c r="F363" i="6"/>
  <c r="E364" i="6"/>
  <c r="F364" i="6"/>
  <c r="E365" i="6"/>
  <c r="F365" i="6"/>
  <c r="E366" i="6"/>
  <c r="F366" i="6"/>
  <c r="E367" i="6"/>
  <c r="F367" i="6"/>
  <c r="E368" i="6"/>
  <c r="F368" i="6"/>
  <c r="E369" i="6"/>
  <c r="F369" i="6"/>
  <c r="E370" i="6"/>
  <c r="F370" i="6"/>
  <c r="E371" i="6"/>
  <c r="F371" i="6"/>
  <c r="E372" i="6"/>
  <c r="F372" i="6"/>
  <c r="E373" i="6"/>
  <c r="F373" i="6"/>
  <c r="E374" i="6"/>
  <c r="F374" i="6"/>
  <c r="E375" i="6"/>
  <c r="F375" i="6"/>
  <c r="E376" i="6"/>
  <c r="F376" i="6"/>
  <c r="E377" i="6"/>
  <c r="F377" i="6"/>
  <c r="E378" i="6"/>
  <c r="F378" i="6"/>
  <c r="E379" i="6"/>
  <c r="F379" i="6"/>
  <c r="E380" i="6"/>
  <c r="F380" i="6"/>
  <c r="E381" i="6"/>
  <c r="F381" i="6"/>
  <c r="E382" i="6"/>
  <c r="F382" i="6"/>
  <c r="E383" i="6"/>
  <c r="F383" i="6"/>
  <c r="E384" i="6"/>
  <c r="F384" i="6"/>
  <c r="E385" i="6"/>
  <c r="F385" i="6"/>
  <c r="E386" i="6"/>
  <c r="F386" i="6"/>
  <c r="E387" i="6"/>
  <c r="F387" i="6"/>
  <c r="E388" i="6"/>
  <c r="F388" i="6"/>
  <c r="E389" i="6"/>
  <c r="F389" i="6"/>
  <c r="E390" i="6"/>
  <c r="F390" i="6"/>
  <c r="E391" i="6"/>
  <c r="F391" i="6"/>
  <c r="E392" i="6"/>
  <c r="F392" i="6"/>
  <c r="E393" i="6"/>
  <c r="F393" i="6"/>
  <c r="E394" i="6"/>
  <c r="F394" i="6"/>
  <c r="E395" i="6"/>
  <c r="F395" i="6"/>
  <c r="E396" i="6"/>
  <c r="F396" i="6"/>
  <c r="E397" i="6"/>
  <c r="F397" i="6"/>
  <c r="E398" i="6"/>
  <c r="F398" i="6"/>
  <c r="E399" i="6"/>
  <c r="F399" i="6"/>
  <c r="E400" i="6"/>
  <c r="F400" i="6"/>
  <c r="E401" i="6"/>
  <c r="F401" i="6"/>
  <c r="E402" i="6"/>
  <c r="F402" i="6"/>
  <c r="E403" i="6"/>
  <c r="F403" i="6"/>
  <c r="E404" i="6"/>
  <c r="F404" i="6"/>
  <c r="E405" i="6"/>
  <c r="F405" i="6"/>
  <c r="E406" i="6"/>
  <c r="F406" i="6"/>
  <c r="E407" i="6"/>
  <c r="F407" i="6"/>
  <c r="E408" i="6"/>
  <c r="F408" i="6"/>
  <c r="E409" i="6"/>
  <c r="F409" i="6"/>
  <c r="E410" i="6"/>
  <c r="F410" i="6"/>
  <c r="E411" i="6"/>
  <c r="F411" i="6"/>
  <c r="E412" i="6"/>
  <c r="F412" i="6"/>
  <c r="E413" i="6"/>
  <c r="F413" i="6"/>
  <c r="E414" i="6"/>
  <c r="F414" i="6"/>
  <c r="E415" i="6"/>
  <c r="F415" i="6"/>
  <c r="E416" i="6"/>
  <c r="F416" i="6"/>
  <c r="E417" i="6"/>
  <c r="F417" i="6"/>
  <c r="E418" i="6"/>
  <c r="F418" i="6"/>
  <c r="E419" i="6"/>
  <c r="F419" i="6"/>
  <c r="E420" i="6"/>
  <c r="F420" i="6"/>
  <c r="E421" i="6"/>
  <c r="F421" i="6"/>
  <c r="E422" i="6"/>
  <c r="F422" i="6"/>
  <c r="E423" i="6"/>
  <c r="F423" i="6"/>
  <c r="E424" i="6"/>
  <c r="F424" i="6"/>
  <c r="E425" i="6"/>
  <c r="F425" i="6"/>
  <c r="E426" i="6"/>
  <c r="F426" i="6"/>
  <c r="E427" i="6"/>
  <c r="F427" i="6"/>
  <c r="E428" i="6"/>
  <c r="F428" i="6"/>
  <c r="E429" i="6"/>
  <c r="F429" i="6"/>
  <c r="E430" i="6"/>
  <c r="F430" i="6"/>
  <c r="E431" i="6"/>
  <c r="F431" i="6"/>
  <c r="E432" i="6"/>
  <c r="F432" i="6"/>
  <c r="E433" i="6"/>
  <c r="F433" i="6"/>
  <c r="E434" i="6"/>
  <c r="F434" i="6"/>
  <c r="E435" i="6"/>
  <c r="F435" i="6"/>
  <c r="E436" i="6"/>
  <c r="F436" i="6"/>
  <c r="E437" i="6"/>
  <c r="F437" i="6"/>
  <c r="E438" i="6"/>
  <c r="F438" i="6"/>
  <c r="E439" i="6"/>
  <c r="F439" i="6"/>
  <c r="E440" i="6"/>
  <c r="F440" i="6"/>
  <c r="E441" i="6"/>
  <c r="F441" i="6"/>
  <c r="E442" i="6"/>
  <c r="F442" i="6"/>
  <c r="E443" i="6"/>
  <c r="F443" i="6"/>
  <c r="E444" i="6"/>
  <c r="F444" i="6"/>
  <c r="E445" i="6"/>
  <c r="F445" i="6"/>
  <c r="E446" i="6"/>
  <c r="F446" i="6"/>
  <c r="E447" i="6"/>
  <c r="F447" i="6"/>
  <c r="E448" i="6"/>
  <c r="F448" i="6"/>
  <c r="E449" i="6"/>
  <c r="F449" i="6"/>
  <c r="E450" i="6"/>
  <c r="F450" i="6"/>
  <c r="E451" i="6"/>
  <c r="F451" i="6"/>
  <c r="E452" i="6"/>
  <c r="F452" i="6"/>
  <c r="E453" i="6"/>
  <c r="F453" i="6"/>
  <c r="E454" i="6"/>
  <c r="F454" i="6"/>
  <c r="E455" i="6"/>
  <c r="F455" i="6"/>
  <c r="E456" i="6"/>
  <c r="F456" i="6"/>
  <c r="E457" i="6"/>
  <c r="F457" i="6"/>
  <c r="E458" i="6"/>
  <c r="F458" i="6"/>
  <c r="E459" i="6"/>
  <c r="F459" i="6"/>
  <c r="E460" i="6"/>
  <c r="F460" i="6"/>
  <c r="E461" i="6"/>
  <c r="F461" i="6"/>
  <c r="E462" i="6"/>
  <c r="F462" i="6"/>
  <c r="E463" i="6"/>
  <c r="F463" i="6"/>
  <c r="E464" i="6"/>
  <c r="F464" i="6"/>
  <c r="E465" i="6"/>
  <c r="F465" i="6"/>
  <c r="E466" i="6"/>
  <c r="F466" i="6"/>
  <c r="E467" i="6"/>
  <c r="F467" i="6"/>
  <c r="E468" i="6"/>
  <c r="F468" i="6"/>
  <c r="E469" i="6"/>
  <c r="F469" i="6"/>
  <c r="E5" i="6"/>
  <c r="F5" i="6"/>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222" i="5" l="1"/>
  <c r="D225" i="5"/>
  <c r="D224" i="5"/>
  <c r="D227" i="5"/>
  <c r="D226" i="5"/>
  <c r="D223" i="5"/>
  <c r="D221" i="5"/>
  <c r="D229" i="5"/>
  <c r="D228" i="5"/>
  <c r="D235" i="5" l="1"/>
  <c r="D234" i="5"/>
  <c r="D232" i="5"/>
  <c r="D237" i="5"/>
  <c r="D236" i="5"/>
  <c r="D233" i="5"/>
  <c r="D231" i="5"/>
  <c r="D230" i="5"/>
  <c r="D238" i="5"/>
  <c r="D245" i="5" l="1"/>
  <c r="D239" i="5"/>
  <c r="D247" i="5"/>
  <c r="D246" i="5"/>
  <c r="D244" i="5"/>
  <c r="D241" i="5"/>
  <c r="D240" i="5"/>
  <c r="D243" i="5"/>
  <c r="D242" i="5"/>
  <c r="D16" i="5"/>
  <c r="D19" i="5"/>
  <c r="D18" i="5"/>
  <c r="D17" i="5"/>
  <c r="D21" i="5"/>
  <c r="D20" i="5"/>
  <c r="D15" i="5"/>
  <c r="D14" i="5"/>
  <c r="D22" i="5"/>
  <c r="D255" i="5" l="1"/>
  <c r="D249" i="5"/>
  <c r="D248" i="5"/>
  <c r="D256" i="5"/>
  <c r="D251" i="5"/>
  <c r="D250" i="5"/>
  <c r="D254" i="5"/>
  <c r="D253" i="5"/>
  <c r="D252" i="5"/>
  <c r="D29" i="5"/>
  <c r="D28" i="5"/>
  <c r="D23" i="5"/>
  <c r="D31" i="5"/>
  <c r="D30" i="5"/>
  <c r="D25" i="5"/>
  <c r="D24" i="5"/>
  <c r="D27" i="5"/>
  <c r="D26" i="5"/>
  <c r="D263" i="5" l="1"/>
  <c r="D262" i="5"/>
  <c r="D257" i="5"/>
  <c r="D265" i="5"/>
  <c r="D264" i="5"/>
  <c r="D259" i="5"/>
  <c r="D258" i="5"/>
  <c r="D261" i="5"/>
  <c r="D260" i="5"/>
  <c r="D33" i="5"/>
  <c r="D32" i="5"/>
  <c r="D40" i="5"/>
  <c r="D11" i="5"/>
  <c r="D10" i="5"/>
  <c r="D35" i="5"/>
  <c r="D34" i="5"/>
  <c r="D13" i="5"/>
  <c r="D12" i="5"/>
  <c r="D37" i="5"/>
  <c r="D36" i="5"/>
  <c r="D7" i="5"/>
  <c r="D6" i="5"/>
  <c r="D39" i="5"/>
  <c r="D38" i="5"/>
  <c r="D9" i="5"/>
  <c r="D8" i="5"/>
  <c r="D267" i="5" l="1"/>
  <c r="D266" i="5"/>
  <c r="D274" i="5"/>
  <c r="D269" i="5"/>
  <c r="D268" i="5"/>
  <c r="D273" i="5"/>
  <c r="D272" i="5"/>
  <c r="D271" i="5"/>
  <c r="D270" i="5"/>
  <c r="D43" i="5"/>
  <c r="D42" i="5"/>
  <c r="D45" i="5"/>
  <c r="D44" i="5"/>
  <c r="D47" i="5"/>
  <c r="D46" i="5"/>
  <c r="D41" i="5"/>
  <c r="D49" i="5"/>
  <c r="D48" i="5"/>
  <c r="D57" i="5" l="1"/>
  <c r="D56" i="5"/>
  <c r="D51" i="5"/>
  <c r="D50" i="5"/>
  <c r="D58" i="5"/>
  <c r="D53" i="5"/>
  <c r="D52" i="5"/>
  <c r="D55" i="5"/>
  <c r="D54" i="5"/>
  <c r="E8" i="1" l="1"/>
  <c r="E9" i="1"/>
  <c r="D10" i="1"/>
  <c r="O46" i="1"/>
  <c r="O47" i="1" s="1"/>
  <c r="O48" i="1" s="1"/>
  <c r="O49" i="1" s="1"/>
  <c r="R46" i="1"/>
  <c r="AI17" i="1"/>
  <c r="AI16" i="1"/>
  <c r="O41" i="1"/>
  <c r="AD11"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S46" i="1"/>
  <c r="S40"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T46" i="1"/>
  <c r="T40"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U46" i="1"/>
  <c r="U40"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V46" i="1"/>
  <c r="V40"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E2696" i="1" s="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W46" i="1"/>
  <c r="W40"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X46" i="1"/>
  <c r="X40"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E3999" i="1" s="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E4120" i="1" s="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Y46" i="1"/>
  <c r="Y40"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E4333" i="1" s="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E4445" i="1" s="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E4585" i="1" s="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E4613" i="1" s="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E4641" i="1" s="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E4669" i="1" s="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Z46" i="1"/>
  <c r="Z40"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E5224" i="1" s="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E5560" i="1" s="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E5614" i="1" s="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E6035" i="1" s="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E6091" i="1" s="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E6208" i="1" s="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E6403" i="1" s="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E6539" i="1" s="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E6678" i="1" s="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E7182" i="1" s="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E11" i="1"/>
  <c r="E12" i="1"/>
  <c r="E14" i="1"/>
  <c r="E15" i="1"/>
  <c r="E16" i="1"/>
  <c r="E18" i="1"/>
  <c r="E19" i="1"/>
  <c r="E23" i="1"/>
  <c r="E25" i="1"/>
  <c r="E30" i="1"/>
  <c r="E31" i="1"/>
  <c r="E33" i="1"/>
  <c r="E34" i="1"/>
  <c r="E35" i="1"/>
  <c r="E37" i="1"/>
  <c r="E38" i="1"/>
  <c r="E39" i="1"/>
  <c r="E41" i="1"/>
  <c r="E42" i="1"/>
  <c r="E43" i="1"/>
  <c r="E45" i="1"/>
  <c r="E46" i="1"/>
  <c r="E47" i="1"/>
  <c r="E49" i="1"/>
  <c r="E50" i="1"/>
  <c r="E51" i="1"/>
  <c r="E53" i="1"/>
  <c r="E55" i="1"/>
  <c r="E58" i="1"/>
  <c r="E59" i="1"/>
  <c r="E61" i="1"/>
  <c r="E62" i="1"/>
  <c r="E63" i="1"/>
  <c r="E65" i="1"/>
  <c r="E66" i="1"/>
  <c r="E67" i="1"/>
  <c r="E69" i="1"/>
  <c r="E70" i="1"/>
  <c r="E71" i="1"/>
  <c r="E73" i="1"/>
  <c r="E74" i="1"/>
  <c r="E75" i="1"/>
  <c r="E77" i="1"/>
  <c r="E78" i="1"/>
  <c r="E79" i="1"/>
  <c r="E81" i="1"/>
  <c r="E86" i="1"/>
  <c r="E87" i="1"/>
  <c r="E89" i="1"/>
  <c r="E90" i="1"/>
  <c r="E91" i="1"/>
  <c r="E93" i="1"/>
  <c r="E94" i="1"/>
  <c r="E95" i="1"/>
  <c r="E97" i="1"/>
  <c r="E98" i="1"/>
  <c r="E99" i="1"/>
  <c r="E101" i="1"/>
  <c r="E102" i="1"/>
  <c r="E103" i="1"/>
  <c r="E105" i="1"/>
  <c r="E106" i="1"/>
  <c r="E107" i="1"/>
  <c r="E109" i="1"/>
  <c r="E114" i="1"/>
  <c r="E115" i="1"/>
  <c r="E117" i="1"/>
  <c r="E118" i="1"/>
  <c r="E119" i="1"/>
  <c r="E121" i="1"/>
  <c r="E122" i="1"/>
  <c r="E123" i="1"/>
  <c r="E125" i="1"/>
  <c r="E126" i="1"/>
  <c r="E127" i="1"/>
  <c r="E129" i="1"/>
  <c r="E130" i="1"/>
  <c r="E131" i="1"/>
  <c r="E135" i="1"/>
  <c r="E137" i="1"/>
  <c r="E142" i="1"/>
  <c r="E143" i="1"/>
  <c r="E145" i="1"/>
  <c r="E146" i="1"/>
  <c r="E147" i="1"/>
  <c r="E149" i="1"/>
  <c r="E150" i="1"/>
  <c r="E151" i="1"/>
  <c r="E153" i="1"/>
  <c r="E154" i="1"/>
  <c r="E155" i="1"/>
  <c r="E157" i="1"/>
  <c r="E158" i="1"/>
  <c r="E159" i="1"/>
  <c r="E161" i="1"/>
  <c r="E162" i="1"/>
  <c r="E163" i="1"/>
  <c r="E165" i="1"/>
  <c r="E170" i="1"/>
  <c r="E171" i="1"/>
  <c r="E173" i="1"/>
  <c r="E174" i="1"/>
  <c r="E175" i="1"/>
  <c r="E177" i="1"/>
  <c r="E178" i="1"/>
  <c r="E179" i="1"/>
  <c r="E181" i="1"/>
  <c r="E182" i="1"/>
  <c r="E183" i="1"/>
  <c r="E185" i="1"/>
  <c r="E186" i="1"/>
  <c r="E187" i="1"/>
  <c r="E189" i="1"/>
  <c r="E190" i="1"/>
  <c r="E191" i="1"/>
  <c r="E198" i="1"/>
  <c r="E199" i="1"/>
  <c r="E201" i="1"/>
  <c r="E202" i="1"/>
  <c r="E203" i="1"/>
  <c r="E205" i="1"/>
  <c r="E206" i="1"/>
  <c r="E207" i="1"/>
  <c r="E209" i="1"/>
  <c r="E210" i="1"/>
  <c r="E211" i="1"/>
  <c r="E213" i="1"/>
  <c r="E214" i="1"/>
  <c r="E215" i="1"/>
  <c r="E217" i="1"/>
  <c r="E218" i="1"/>
  <c r="E219" i="1"/>
  <c r="E221" i="1"/>
  <c r="E226" i="1"/>
  <c r="E227" i="1"/>
  <c r="E229" i="1"/>
  <c r="E230" i="1"/>
  <c r="E231" i="1"/>
  <c r="E233" i="1"/>
  <c r="E234" i="1"/>
  <c r="E235" i="1"/>
  <c r="E237" i="1"/>
  <c r="E238" i="1"/>
  <c r="E239" i="1"/>
  <c r="E241" i="1"/>
  <c r="E242" i="1"/>
  <c r="E243" i="1"/>
  <c r="E247" i="1"/>
  <c r="E249" i="1"/>
  <c r="E254" i="1"/>
  <c r="E255" i="1"/>
  <c r="E257" i="1"/>
  <c r="E258" i="1"/>
  <c r="E259" i="1"/>
  <c r="E261" i="1"/>
  <c r="E262" i="1"/>
  <c r="E263" i="1"/>
  <c r="E265" i="1"/>
  <c r="E266" i="1"/>
  <c r="E267" i="1"/>
  <c r="E269" i="1"/>
  <c r="E270" i="1"/>
  <c r="E271" i="1"/>
  <c r="E273" i="1"/>
  <c r="E274" i="1"/>
  <c r="E275" i="1"/>
  <c r="E277" i="1"/>
  <c r="E282" i="1"/>
  <c r="E283" i="1"/>
  <c r="E285" i="1"/>
  <c r="E286" i="1"/>
  <c r="E287" i="1"/>
  <c r="E289" i="1"/>
  <c r="E290" i="1"/>
  <c r="E291" i="1"/>
  <c r="E293" i="1"/>
  <c r="E294" i="1"/>
  <c r="E295" i="1"/>
  <c r="E297" i="1"/>
  <c r="E298" i="1"/>
  <c r="E299" i="1"/>
  <c r="E301" i="1"/>
  <c r="E302" i="1"/>
  <c r="E303" i="1"/>
  <c r="E305" i="1"/>
  <c r="E310" i="1"/>
  <c r="E311" i="1"/>
  <c r="E313" i="1"/>
  <c r="E314" i="1"/>
  <c r="E315" i="1"/>
  <c r="E317" i="1"/>
  <c r="E318" i="1"/>
  <c r="E319" i="1"/>
  <c r="E321" i="1"/>
  <c r="E322" i="1"/>
  <c r="E323" i="1"/>
  <c r="E325" i="1"/>
  <c r="E326" i="1"/>
  <c r="E327" i="1"/>
  <c r="E329" i="1"/>
  <c r="E330" i="1"/>
  <c r="E331" i="1"/>
  <c r="E333" i="1"/>
  <c r="E338" i="1"/>
  <c r="E339" i="1"/>
  <c r="E341" i="1"/>
  <c r="E342" i="1"/>
  <c r="E343" i="1"/>
  <c r="E345" i="1"/>
  <c r="E346" i="1"/>
  <c r="E347" i="1"/>
  <c r="E349" i="1"/>
  <c r="E350" i="1"/>
  <c r="E351" i="1"/>
  <c r="E353" i="1"/>
  <c r="E354" i="1"/>
  <c r="E355" i="1"/>
  <c r="E359" i="1"/>
  <c r="E361" i="1"/>
  <c r="E366" i="1"/>
  <c r="E367" i="1"/>
  <c r="E369" i="1"/>
  <c r="E370" i="1"/>
  <c r="E371" i="1"/>
  <c r="E373" i="1"/>
  <c r="E374" i="1"/>
  <c r="E375" i="1"/>
  <c r="E377" i="1"/>
  <c r="E378" i="1"/>
  <c r="E379" i="1"/>
  <c r="E381" i="1"/>
  <c r="E382" i="1"/>
  <c r="E383" i="1"/>
  <c r="E385" i="1"/>
  <c r="E386" i="1"/>
  <c r="E387" i="1"/>
  <c r="E389" i="1"/>
  <c r="E394" i="1"/>
  <c r="E395" i="1"/>
  <c r="E397" i="1"/>
  <c r="E398" i="1"/>
  <c r="E399" i="1"/>
  <c r="E401" i="1"/>
  <c r="E402" i="1"/>
  <c r="E403" i="1"/>
  <c r="E405" i="1"/>
  <c r="E406" i="1"/>
  <c r="E407" i="1"/>
  <c r="E409" i="1"/>
  <c r="E410" i="1"/>
  <c r="E411" i="1"/>
  <c r="E413" i="1"/>
  <c r="E414" i="1"/>
  <c r="E415" i="1"/>
  <c r="E417" i="1"/>
  <c r="E422" i="1"/>
  <c r="E423" i="1"/>
  <c r="E425" i="1"/>
  <c r="E426" i="1"/>
  <c r="E427" i="1"/>
  <c r="E429" i="1"/>
  <c r="E430" i="1"/>
  <c r="E431" i="1"/>
  <c r="E433" i="1"/>
  <c r="E434" i="1"/>
  <c r="E435" i="1"/>
  <c r="E437" i="1"/>
  <c r="E438" i="1"/>
  <c r="E439" i="1"/>
  <c r="E441" i="1"/>
  <c r="E442" i="1"/>
  <c r="E443" i="1"/>
  <c r="E445" i="1"/>
  <c r="E450" i="1"/>
  <c r="E451" i="1"/>
  <c r="E453" i="1"/>
  <c r="E454" i="1"/>
  <c r="E455" i="1"/>
  <c r="E457" i="1"/>
  <c r="E458" i="1"/>
  <c r="E459" i="1"/>
  <c r="E461" i="1"/>
  <c r="E462" i="1"/>
  <c r="E463" i="1"/>
  <c r="E465" i="1"/>
  <c r="E466" i="1"/>
  <c r="E467" i="1"/>
  <c r="E471" i="1"/>
  <c r="E473" i="1"/>
  <c r="E478" i="1"/>
  <c r="E479" i="1"/>
  <c r="E481" i="1"/>
  <c r="E482" i="1"/>
  <c r="E483" i="1"/>
  <c r="E485" i="1"/>
  <c r="E486" i="1"/>
  <c r="E487" i="1"/>
  <c r="E489" i="1"/>
  <c r="E490" i="1"/>
  <c r="E491" i="1"/>
  <c r="E493" i="1"/>
  <c r="E494" i="1"/>
  <c r="E495" i="1"/>
  <c r="E497" i="1"/>
  <c r="E498" i="1"/>
  <c r="E499" i="1"/>
  <c r="E501" i="1"/>
  <c r="E506" i="1"/>
  <c r="E507" i="1"/>
  <c r="E509" i="1"/>
  <c r="E510" i="1"/>
  <c r="E511" i="1"/>
  <c r="E513" i="1"/>
  <c r="E514" i="1"/>
  <c r="E515" i="1"/>
  <c r="E517" i="1"/>
  <c r="E518" i="1"/>
  <c r="E519" i="1"/>
  <c r="E521" i="1"/>
  <c r="E522" i="1"/>
  <c r="E523" i="1"/>
  <c r="E525" i="1"/>
  <c r="E526" i="1"/>
  <c r="E527" i="1"/>
  <c r="E529" i="1"/>
  <c r="E534" i="1"/>
  <c r="E535" i="1"/>
  <c r="E537" i="1"/>
  <c r="E538" i="1"/>
  <c r="E539" i="1"/>
  <c r="E541" i="1"/>
  <c r="E542" i="1"/>
  <c r="E543" i="1"/>
  <c r="E545" i="1"/>
  <c r="E546" i="1"/>
  <c r="E547" i="1"/>
  <c r="E549" i="1"/>
  <c r="E550" i="1"/>
  <c r="E551" i="1"/>
  <c r="E553" i="1"/>
  <c r="E554" i="1"/>
  <c r="E555" i="1"/>
  <c r="E557" i="1"/>
  <c r="E562" i="1"/>
  <c r="E563" i="1"/>
  <c r="E565" i="1"/>
  <c r="E566" i="1"/>
  <c r="E567" i="1"/>
  <c r="E569" i="1"/>
  <c r="E570" i="1"/>
  <c r="E571" i="1"/>
  <c r="E573" i="1"/>
  <c r="E574" i="1"/>
  <c r="E575" i="1"/>
  <c r="E577" i="1"/>
  <c r="E578" i="1"/>
  <c r="E579" i="1"/>
  <c r="E583" i="1"/>
  <c r="E585" i="1"/>
  <c r="E590" i="1"/>
  <c r="E591" i="1"/>
  <c r="E593" i="1"/>
  <c r="E594" i="1"/>
  <c r="E595" i="1"/>
  <c r="E597" i="1"/>
  <c r="E598" i="1"/>
  <c r="E599" i="1"/>
  <c r="E601" i="1"/>
  <c r="E602" i="1"/>
  <c r="E603" i="1"/>
  <c r="E605" i="1"/>
  <c r="E606" i="1"/>
  <c r="E607" i="1"/>
  <c r="E608" i="1"/>
  <c r="E609" i="1"/>
  <c r="E610" i="1"/>
  <c r="E611" i="1"/>
  <c r="E616" i="1"/>
  <c r="E617" i="1"/>
  <c r="E618" i="1"/>
  <c r="E619" i="1"/>
  <c r="E620" i="1"/>
  <c r="E621" i="1"/>
  <c r="E622" i="1"/>
  <c r="E623" i="1"/>
  <c r="E624" i="1"/>
  <c r="E625" i="1"/>
  <c r="E626" i="1"/>
  <c r="E627" i="1"/>
  <c r="E629" i="1"/>
  <c r="E630" i="1"/>
  <c r="E631" i="1"/>
  <c r="E633" i="1"/>
  <c r="E636" i="1"/>
  <c r="E637" i="1"/>
  <c r="E638" i="1"/>
  <c r="E639" i="1"/>
  <c r="E644" i="1"/>
  <c r="E645" i="1"/>
  <c r="E646" i="1"/>
  <c r="E647" i="1"/>
  <c r="E648" i="1"/>
  <c r="E649" i="1"/>
  <c r="E650" i="1"/>
  <c r="E651" i="1"/>
  <c r="E652" i="1"/>
  <c r="E653" i="1"/>
  <c r="E654" i="1"/>
  <c r="E655" i="1"/>
  <c r="E657" i="1"/>
  <c r="E658" i="1"/>
  <c r="E659" i="1"/>
  <c r="E660" i="1"/>
  <c r="E661" i="1"/>
  <c r="E662" i="1"/>
  <c r="E665" i="1"/>
  <c r="E666" i="1"/>
  <c r="E667" i="1"/>
  <c r="E672" i="1"/>
  <c r="E673" i="1"/>
  <c r="E674" i="1"/>
  <c r="E675" i="1"/>
  <c r="E676" i="1"/>
  <c r="E677" i="1"/>
  <c r="E678" i="1"/>
  <c r="E679" i="1"/>
  <c r="E680" i="1"/>
  <c r="E681" i="1"/>
  <c r="E682" i="1"/>
  <c r="E683" i="1"/>
  <c r="E685" i="1"/>
  <c r="E686" i="1"/>
  <c r="E687" i="1"/>
  <c r="E689" i="1"/>
  <c r="E690" i="1"/>
  <c r="E691" i="1"/>
  <c r="E692" i="1"/>
  <c r="E694" i="1"/>
  <c r="E695" i="1"/>
  <c r="E700" i="1"/>
  <c r="E701" i="1"/>
  <c r="E702" i="1"/>
  <c r="E703" i="1"/>
  <c r="E704" i="1"/>
  <c r="E705" i="1"/>
  <c r="E706" i="1"/>
  <c r="E707" i="1"/>
  <c r="E708" i="1"/>
  <c r="E709" i="1"/>
  <c r="E710" i="1"/>
  <c r="E711" i="1"/>
  <c r="E713" i="1"/>
  <c r="E714" i="1"/>
  <c r="E715" i="1"/>
  <c r="E717" i="1"/>
  <c r="E718" i="1"/>
  <c r="E719" i="1"/>
  <c r="E720" i="1"/>
  <c r="E721" i="1"/>
  <c r="E722" i="1"/>
  <c r="E723" i="1"/>
  <c r="E728" i="1"/>
  <c r="E729" i="1"/>
  <c r="E730" i="1"/>
  <c r="E731" i="1"/>
  <c r="E732" i="1"/>
  <c r="E733" i="1"/>
  <c r="E734" i="1"/>
  <c r="E735" i="1"/>
  <c r="E736" i="1"/>
  <c r="E737" i="1"/>
  <c r="E738" i="1"/>
  <c r="E739" i="1"/>
  <c r="E741" i="1"/>
  <c r="E742" i="1"/>
  <c r="E743" i="1"/>
  <c r="E745" i="1"/>
  <c r="E746" i="1"/>
  <c r="E747" i="1"/>
  <c r="E749" i="1"/>
  <c r="E750" i="1"/>
  <c r="E751" i="1"/>
  <c r="E756" i="1"/>
  <c r="E757" i="1"/>
  <c r="E758" i="1"/>
  <c r="E759" i="1"/>
  <c r="E760" i="1"/>
  <c r="E761" i="1"/>
  <c r="E762" i="1"/>
  <c r="E763" i="1"/>
  <c r="E764" i="1"/>
  <c r="E765" i="1"/>
  <c r="E766" i="1"/>
  <c r="E767" i="1"/>
  <c r="E769" i="1"/>
  <c r="E770" i="1"/>
  <c r="E771" i="1"/>
  <c r="E773" i="1"/>
  <c r="E774" i="1"/>
  <c r="E775" i="1"/>
  <c r="E776" i="1"/>
  <c r="E777" i="1"/>
  <c r="E778" i="1"/>
  <c r="E779" i="1"/>
  <c r="E784" i="1"/>
  <c r="E785" i="1"/>
  <c r="E786" i="1"/>
  <c r="E787" i="1"/>
  <c r="E788" i="1"/>
  <c r="E789" i="1"/>
  <c r="E790" i="1"/>
  <c r="E791" i="1"/>
  <c r="E792" i="1"/>
  <c r="E793" i="1"/>
  <c r="E794" i="1"/>
  <c r="E795" i="1"/>
  <c r="E797" i="1"/>
  <c r="E798" i="1"/>
  <c r="E799" i="1"/>
  <c r="E801" i="1"/>
  <c r="E802" i="1"/>
  <c r="E803" i="1"/>
  <c r="E804" i="1"/>
  <c r="E805" i="1"/>
  <c r="E806" i="1"/>
  <c r="E807" i="1"/>
  <c r="E812" i="1"/>
  <c r="E813" i="1"/>
  <c r="E814" i="1"/>
  <c r="E815" i="1"/>
  <c r="E816" i="1"/>
  <c r="E817" i="1"/>
  <c r="E818" i="1"/>
  <c r="E819" i="1"/>
  <c r="E820" i="1"/>
  <c r="E821" i="1"/>
  <c r="E822" i="1"/>
  <c r="E823" i="1"/>
  <c r="E825" i="1"/>
  <c r="E826" i="1"/>
  <c r="E827" i="1"/>
  <c r="E829" i="1"/>
  <c r="E830" i="1"/>
  <c r="E831" i="1"/>
  <c r="E832" i="1"/>
  <c r="E833" i="1"/>
  <c r="E834" i="1"/>
  <c r="E835" i="1"/>
  <c r="E840" i="1"/>
  <c r="E841" i="1"/>
  <c r="E842" i="1"/>
  <c r="E843" i="1"/>
  <c r="E844" i="1"/>
  <c r="E845" i="1"/>
  <c r="E846" i="1"/>
  <c r="E847" i="1"/>
  <c r="E848" i="1"/>
  <c r="E849" i="1"/>
  <c r="E850" i="1"/>
  <c r="E851" i="1"/>
  <c r="E853" i="1"/>
  <c r="E854" i="1"/>
  <c r="E855" i="1"/>
  <c r="E857" i="1"/>
  <c r="E858" i="1"/>
  <c r="E861" i="1"/>
  <c r="E862" i="1"/>
  <c r="E863" i="1"/>
  <c r="E868" i="1"/>
  <c r="E869" i="1"/>
  <c r="E870" i="1"/>
  <c r="E871" i="1"/>
  <c r="E872" i="1"/>
  <c r="E873" i="1"/>
  <c r="E874" i="1"/>
  <c r="E875" i="1"/>
  <c r="E876" i="1"/>
  <c r="E877" i="1"/>
  <c r="E878" i="1"/>
  <c r="E879" i="1"/>
  <c r="E881" i="1"/>
  <c r="E882" i="1"/>
  <c r="E883" i="1"/>
  <c r="E885" i="1"/>
  <c r="E887" i="1"/>
  <c r="E888" i="1"/>
  <c r="E890" i="1"/>
  <c r="E891" i="1"/>
  <c r="E896" i="1"/>
  <c r="E897" i="1"/>
  <c r="E898" i="1"/>
  <c r="E899" i="1"/>
  <c r="E900" i="1"/>
  <c r="E901" i="1"/>
  <c r="E902" i="1"/>
  <c r="E903" i="1"/>
  <c r="E904" i="1"/>
  <c r="E905" i="1"/>
  <c r="E906" i="1"/>
  <c r="E907" i="1"/>
  <c r="E909" i="1"/>
  <c r="E910" i="1"/>
  <c r="E911" i="1"/>
  <c r="E913" i="1"/>
  <c r="E914" i="1"/>
  <c r="E915" i="1"/>
  <c r="E917" i="1"/>
  <c r="E918" i="1"/>
  <c r="E919" i="1"/>
  <c r="E924" i="1"/>
  <c r="E925" i="1"/>
  <c r="E926" i="1"/>
  <c r="E927" i="1"/>
  <c r="E928" i="1"/>
  <c r="E929" i="1"/>
  <c r="E930" i="1"/>
  <c r="E931" i="1"/>
  <c r="E932" i="1"/>
  <c r="E933" i="1"/>
  <c r="E934" i="1"/>
  <c r="E935" i="1"/>
  <c r="E937" i="1"/>
  <c r="E938" i="1"/>
  <c r="E939" i="1"/>
  <c r="E941" i="1"/>
  <c r="E942" i="1"/>
  <c r="E943" i="1"/>
  <c r="E944" i="1"/>
  <c r="E945" i="1"/>
  <c r="E946" i="1"/>
  <c r="E947" i="1"/>
  <c r="E952" i="1"/>
  <c r="E953" i="1"/>
  <c r="E954" i="1"/>
  <c r="E955" i="1"/>
  <c r="E956" i="1"/>
  <c r="E957" i="1"/>
  <c r="E958" i="1"/>
  <c r="E959" i="1"/>
  <c r="E960" i="1"/>
  <c r="E961" i="1"/>
  <c r="E962" i="1"/>
  <c r="E963" i="1"/>
  <c r="E965" i="1"/>
  <c r="E966" i="1"/>
  <c r="E967" i="1"/>
  <c r="E969" i="1"/>
  <c r="E970" i="1"/>
  <c r="E971" i="1"/>
  <c r="E972" i="1"/>
  <c r="E973" i="1"/>
  <c r="E974" i="1"/>
  <c r="E975" i="1"/>
  <c r="E980" i="1"/>
  <c r="E981" i="1"/>
  <c r="E982" i="1"/>
  <c r="E983" i="1"/>
  <c r="E984" i="1"/>
  <c r="E985" i="1"/>
  <c r="E986" i="1"/>
  <c r="E987" i="1"/>
  <c r="E988" i="1"/>
  <c r="E989" i="1"/>
  <c r="E990" i="1"/>
  <c r="E991" i="1"/>
  <c r="E993" i="1"/>
  <c r="E994" i="1"/>
  <c r="E995" i="1"/>
  <c r="E997" i="1"/>
  <c r="E998" i="1"/>
  <c r="E999" i="1"/>
  <c r="E1000" i="1"/>
  <c r="E1001" i="1"/>
  <c r="E1002" i="1"/>
  <c r="E1003" i="1"/>
  <c r="E1008" i="1"/>
  <c r="E1009" i="1"/>
  <c r="E1010" i="1"/>
  <c r="E1011" i="1"/>
  <c r="E1012" i="1"/>
  <c r="E1013" i="1"/>
  <c r="E1014" i="1"/>
  <c r="E1015" i="1"/>
  <c r="E1016" i="1"/>
  <c r="E1017" i="1"/>
  <c r="E1018" i="1"/>
  <c r="E1019" i="1"/>
  <c r="E1021" i="1"/>
  <c r="E1022" i="1"/>
  <c r="E1023" i="1"/>
  <c r="E1025" i="1"/>
  <c r="E1026" i="1"/>
  <c r="E1027" i="1"/>
  <c r="E1028" i="1"/>
  <c r="E1029" i="1"/>
  <c r="E1030" i="1"/>
  <c r="E1031" i="1"/>
  <c r="E1036" i="1"/>
  <c r="E1037" i="1"/>
  <c r="E1038" i="1"/>
  <c r="E1039" i="1"/>
  <c r="E1040" i="1"/>
  <c r="E1041" i="1"/>
  <c r="E1042" i="1"/>
  <c r="E1043" i="1"/>
  <c r="E1044" i="1"/>
  <c r="E1045" i="1"/>
  <c r="E1046" i="1"/>
  <c r="E1047" i="1"/>
  <c r="E1049" i="1"/>
  <c r="E1050" i="1"/>
  <c r="E1051" i="1"/>
  <c r="E1053" i="1"/>
  <c r="E1054" i="1"/>
  <c r="E1057" i="1"/>
  <c r="E1058" i="1"/>
  <c r="E1059" i="1"/>
  <c r="E1064" i="1"/>
  <c r="E1065" i="1"/>
  <c r="E1066" i="1"/>
  <c r="E1067" i="1"/>
  <c r="E1068" i="1"/>
  <c r="E1069" i="1"/>
  <c r="E1070" i="1"/>
  <c r="E1071" i="1"/>
  <c r="E1072" i="1"/>
  <c r="E1073" i="1"/>
  <c r="E1074" i="1"/>
  <c r="E1075" i="1"/>
  <c r="E1077" i="1"/>
  <c r="E1078" i="1"/>
  <c r="E1079" i="1"/>
  <c r="E1081" i="1"/>
  <c r="E1082" i="1"/>
  <c r="E1083" i="1"/>
  <c r="E1084" i="1"/>
  <c r="E1086" i="1"/>
  <c r="E1087" i="1"/>
  <c r="E1092" i="1"/>
  <c r="E1093" i="1"/>
  <c r="E1094" i="1"/>
  <c r="E1095" i="1"/>
  <c r="E1096" i="1"/>
  <c r="E1097" i="1"/>
  <c r="E1098" i="1"/>
  <c r="E1099" i="1"/>
  <c r="E1100" i="1"/>
  <c r="E1101" i="1"/>
  <c r="E1102" i="1"/>
  <c r="E1103" i="1"/>
  <c r="E1105" i="1"/>
  <c r="E1106" i="1"/>
  <c r="E1107" i="1"/>
  <c r="E1109" i="1"/>
  <c r="E1110" i="1"/>
  <c r="E1111" i="1"/>
  <c r="E1112" i="1"/>
  <c r="E1113" i="1"/>
  <c r="E1114" i="1"/>
  <c r="E1115" i="1"/>
  <c r="E1120" i="1"/>
  <c r="E1121" i="1"/>
  <c r="E1122" i="1"/>
  <c r="E1123" i="1"/>
  <c r="E1124" i="1"/>
  <c r="E1125" i="1"/>
  <c r="E1126" i="1"/>
  <c r="E1127" i="1"/>
  <c r="E1128" i="1"/>
  <c r="E1129" i="1"/>
  <c r="E1130" i="1"/>
  <c r="E1131" i="1"/>
  <c r="E1133" i="1"/>
  <c r="E1134" i="1"/>
  <c r="E1135" i="1"/>
  <c r="E1137" i="1"/>
  <c r="E1138" i="1"/>
  <c r="E1139" i="1"/>
  <c r="E1141" i="1"/>
  <c r="E1142" i="1"/>
  <c r="E1143" i="1"/>
  <c r="E1148" i="1"/>
  <c r="E1149" i="1"/>
  <c r="E1150" i="1"/>
  <c r="E1151" i="1"/>
  <c r="E1152" i="1"/>
  <c r="E1153" i="1"/>
  <c r="E1154" i="1"/>
  <c r="E1155" i="1"/>
  <c r="E1156" i="1"/>
  <c r="E1157" i="1"/>
  <c r="E1158" i="1"/>
  <c r="E1159" i="1"/>
  <c r="E1161" i="1"/>
  <c r="E1162" i="1"/>
  <c r="E1163" i="1"/>
  <c r="E1165" i="1"/>
  <c r="E1166" i="1"/>
  <c r="E1167" i="1"/>
  <c r="E1168" i="1"/>
  <c r="E1170" i="1"/>
  <c r="E1171" i="1"/>
  <c r="E1176" i="1"/>
  <c r="E1177" i="1"/>
  <c r="E1178" i="1"/>
  <c r="E1179" i="1"/>
  <c r="E1180" i="1"/>
  <c r="E1181" i="1"/>
  <c r="E1182" i="1"/>
  <c r="E1183" i="1"/>
  <c r="E1184" i="1"/>
  <c r="E1185" i="1"/>
  <c r="E1186" i="1"/>
  <c r="E1187" i="1"/>
  <c r="E1189" i="1"/>
  <c r="E1190" i="1"/>
  <c r="E1191" i="1"/>
  <c r="E1193" i="1"/>
  <c r="E1194" i="1"/>
  <c r="E1195" i="1"/>
  <c r="E1196" i="1"/>
  <c r="E1198" i="1"/>
  <c r="E1199" i="1"/>
  <c r="E1204" i="1"/>
  <c r="E1205" i="1"/>
  <c r="E1206" i="1"/>
  <c r="E1207" i="1"/>
  <c r="E1208" i="1"/>
  <c r="E1209" i="1"/>
  <c r="E1210" i="1"/>
  <c r="E1211" i="1"/>
  <c r="E1212" i="1"/>
  <c r="E1213" i="1"/>
  <c r="E1215" i="1"/>
  <c r="E1216" i="1"/>
  <c r="E1217" i="1"/>
  <c r="E1219" i="1"/>
  <c r="E1220" i="1"/>
  <c r="E1223" i="1"/>
  <c r="E1224" i="1"/>
  <c r="E1230" i="1"/>
  <c r="E1231" i="1"/>
  <c r="E1232" i="1"/>
  <c r="E1233" i="1"/>
  <c r="E1234" i="1"/>
  <c r="E1235" i="1"/>
  <c r="E1236" i="1"/>
  <c r="E1237" i="1"/>
  <c r="E1238" i="1"/>
  <c r="E1239" i="1"/>
  <c r="E1241" i="1"/>
  <c r="E1242" i="1"/>
  <c r="E1243" i="1"/>
  <c r="E1245" i="1"/>
  <c r="E1246" i="1"/>
  <c r="E1247" i="1"/>
  <c r="E1248" i="1"/>
  <c r="E1249" i="1"/>
  <c r="E1250" i="1"/>
  <c r="E1251" i="1"/>
  <c r="E1252" i="1"/>
  <c r="E1253" i="1"/>
  <c r="E1258" i="1"/>
  <c r="E1259" i="1"/>
  <c r="E1260" i="1"/>
  <c r="E1261" i="1"/>
  <c r="E1262" i="1"/>
  <c r="E1263" i="1"/>
  <c r="E1264" i="1"/>
  <c r="E1265" i="1"/>
  <c r="E1266" i="1"/>
  <c r="E1267" i="1"/>
  <c r="E1269" i="1"/>
  <c r="E1270" i="1"/>
  <c r="E1271" i="1"/>
  <c r="E1273" i="1"/>
  <c r="E1274" i="1"/>
  <c r="E1275" i="1"/>
  <c r="E1276" i="1"/>
  <c r="E1277" i="1"/>
  <c r="E1278" i="1"/>
  <c r="E1279" i="1"/>
  <c r="E1280" i="1"/>
  <c r="E1286" i="1"/>
  <c r="E1287" i="1"/>
  <c r="E1288" i="1"/>
  <c r="E1289" i="1"/>
  <c r="E1290" i="1"/>
  <c r="E1291" i="1"/>
  <c r="E1292" i="1"/>
  <c r="E1293" i="1"/>
  <c r="E1294" i="1"/>
  <c r="E1295" i="1"/>
  <c r="E1297" i="1"/>
  <c r="E1298" i="1"/>
  <c r="E1299" i="1"/>
  <c r="E1301" i="1"/>
  <c r="E1302" i="1"/>
  <c r="E1303" i="1"/>
  <c r="E1304" i="1"/>
  <c r="E1305" i="1"/>
  <c r="E1306" i="1"/>
  <c r="E1307" i="1"/>
  <c r="E1308" i="1"/>
  <c r="E1309" i="1"/>
  <c r="E1314" i="1"/>
  <c r="E1315" i="1"/>
  <c r="E1316" i="1"/>
  <c r="E1317" i="1"/>
  <c r="E1318" i="1"/>
  <c r="E1319" i="1"/>
  <c r="E1320" i="1"/>
  <c r="E1321" i="1"/>
  <c r="E1322" i="1"/>
  <c r="E1323" i="1"/>
  <c r="E1325" i="1"/>
  <c r="E1326" i="1"/>
  <c r="E1327" i="1"/>
  <c r="E1329" i="1"/>
  <c r="E1330" i="1"/>
  <c r="E1331" i="1"/>
  <c r="E1332" i="1"/>
  <c r="E1333" i="1"/>
  <c r="E1334" i="1"/>
  <c r="E1335" i="1"/>
  <c r="E1336" i="1"/>
  <c r="E1337" i="1"/>
  <c r="E1342" i="1"/>
  <c r="E1343" i="1"/>
  <c r="E1344" i="1"/>
  <c r="E1345" i="1"/>
  <c r="E1346" i="1"/>
  <c r="E1347" i="1"/>
  <c r="E1348" i="1"/>
  <c r="E1349" i="1"/>
  <c r="E1350" i="1"/>
  <c r="E1351" i="1"/>
  <c r="E1353" i="1"/>
  <c r="E1354" i="1"/>
  <c r="E1355" i="1"/>
  <c r="E1357" i="1"/>
  <c r="E1358" i="1"/>
  <c r="E1361" i="1"/>
  <c r="E1362" i="1"/>
  <c r="E1363" i="1"/>
  <c r="E1364" i="1"/>
  <c r="E1365" i="1"/>
  <c r="E1370" i="1"/>
  <c r="E1371" i="1"/>
  <c r="E1372" i="1"/>
  <c r="E1373" i="1"/>
  <c r="E1374" i="1"/>
  <c r="E1375" i="1"/>
  <c r="E1376" i="1"/>
  <c r="E1377" i="1"/>
  <c r="E1378" i="1"/>
  <c r="E1379" i="1"/>
  <c r="E1381" i="1"/>
  <c r="E1382" i="1"/>
  <c r="E1383" i="1"/>
  <c r="E1385" i="1"/>
  <c r="E1386" i="1"/>
  <c r="E1387" i="1"/>
  <c r="E1388" i="1"/>
  <c r="E1390" i="1"/>
  <c r="E1391" i="1"/>
  <c r="E1392" i="1"/>
  <c r="E1393" i="1"/>
  <c r="E1398" i="1"/>
  <c r="E1399" i="1"/>
  <c r="E1400" i="1"/>
  <c r="E1401" i="1"/>
  <c r="E1402" i="1"/>
  <c r="E1403" i="1"/>
  <c r="E1404" i="1"/>
  <c r="E1405" i="1"/>
  <c r="E1406" i="1"/>
  <c r="E1407" i="1"/>
  <c r="E1409" i="1"/>
  <c r="E1410" i="1"/>
  <c r="E1411" i="1"/>
  <c r="E1413" i="1"/>
  <c r="E1414" i="1"/>
  <c r="E1415" i="1"/>
  <c r="E1416" i="1"/>
  <c r="E1417" i="1"/>
  <c r="E1418" i="1"/>
  <c r="E1419" i="1"/>
  <c r="E1420" i="1"/>
  <c r="E1421" i="1"/>
  <c r="E1422" i="1"/>
  <c r="E1426" i="1"/>
  <c r="E1427" i="1"/>
  <c r="E1428" i="1"/>
  <c r="E1429" i="1"/>
  <c r="E1430" i="1"/>
  <c r="E1431" i="1"/>
  <c r="E1432" i="1"/>
  <c r="E1433" i="1"/>
  <c r="E1434" i="1"/>
  <c r="E1435" i="1"/>
  <c r="E1437" i="1"/>
  <c r="E1438" i="1"/>
  <c r="E1439" i="1"/>
  <c r="E1441" i="1"/>
  <c r="E1442" i="1"/>
  <c r="E1443" i="1"/>
  <c r="E1445" i="1"/>
  <c r="E1446" i="1"/>
  <c r="E1447" i="1"/>
  <c r="E1448" i="1"/>
  <c r="E1454" i="1"/>
  <c r="E1455" i="1"/>
  <c r="E1456" i="1"/>
  <c r="E1457" i="1"/>
  <c r="E1458" i="1"/>
  <c r="E1459" i="1"/>
  <c r="E1460" i="1"/>
  <c r="E1461" i="1"/>
  <c r="E1462" i="1"/>
  <c r="E1463" i="1"/>
  <c r="E1465" i="1"/>
  <c r="E1466" i="1"/>
  <c r="E1467" i="1"/>
  <c r="E1469" i="1"/>
  <c r="E1470" i="1"/>
  <c r="E1471" i="1"/>
  <c r="E1472" i="1"/>
  <c r="E1473" i="1"/>
  <c r="E1475" i="1"/>
  <c r="E1476" i="1"/>
  <c r="E1477" i="1"/>
  <c r="E1482" i="1"/>
  <c r="E1483" i="1"/>
  <c r="E1484" i="1"/>
  <c r="E1485" i="1"/>
  <c r="E1486" i="1"/>
  <c r="E1487" i="1"/>
  <c r="E1488" i="1"/>
  <c r="E1489" i="1"/>
  <c r="E1490" i="1"/>
  <c r="E1491" i="1"/>
  <c r="E1493" i="1"/>
  <c r="E1494" i="1"/>
  <c r="E1495" i="1"/>
  <c r="E1497" i="1"/>
  <c r="E1498" i="1"/>
  <c r="E1499" i="1"/>
  <c r="E1500" i="1"/>
  <c r="E1501" i="1"/>
  <c r="E1503" i="1"/>
  <c r="E1504" i="1"/>
  <c r="E1505" i="1"/>
  <c r="E1510" i="1"/>
  <c r="E1511" i="1"/>
  <c r="E1512" i="1"/>
  <c r="E1513" i="1"/>
  <c r="E1514" i="1"/>
  <c r="E1515" i="1"/>
  <c r="E1516" i="1"/>
  <c r="E1517" i="1"/>
  <c r="E1518" i="1"/>
  <c r="E1519" i="1"/>
  <c r="E1521" i="1"/>
  <c r="E1522" i="1"/>
  <c r="E1523" i="1"/>
  <c r="E1525" i="1"/>
  <c r="E1527" i="1"/>
  <c r="E1528" i="1"/>
  <c r="E1529" i="1"/>
  <c r="E1531" i="1"/>
  <c r="E1532" i="1"/>
  <c r="E1533" i="1"/>
  <c r="E1538" i="1"/>
  <c r="E1539" i="1"/>
  <c r="E1540" i="1"/>
  <c r="E1541" i="1"/>
  <c r="E1542" i="1"/>
  <c r="E1543" i="1"/>
  <c r="E1544" i="1"/>
  <c r="E1545" i="1"/>
  <c r="E1546" i="1"/>
  <c r="E1547" i="1"/>
  <c r="E1549" i="1"/>
  <c r="E1550" i="1"/>
  <c r="E1551" i="1"/>
  <c r="E1553" i="1"/>
  <c r="E1554" i="1"/>
  <c r="E1557" i="1"/>
  <c r="E1559" i="1"/>
  <c r="E1560" i="1"/>
  <c r="E1561" i="1"/>
  <c r="E1566" i="1"/>
  <c r="E1567" i="1"/>
  <c r="E1568" i="1"/>
  <c r="E1569" i="1"/>
  <c r="E1570" i="1"/>
  <c r="E1571" i="1"/>
  <c r="E1572" i="1"/>
  <c r="E1573" i="1"/>
  <c r="E1574" i="1"/>
  <c r="E1575" i="1"/>
  <c r="E1577" i="1"/>
  <c r="E1578" i="1"/>
  <c r="E1579" i="1"/>
  <c r="E1581" i="1"/>
  <c r="E1583" i="1"/>
  <c r="E1584" i="1"/>
  <c r="E1587" i="1"/>
  <c r="E1588" i="1"/>
  <c r="E1589" i="1"/>
  <c r="E1594" i="1"/>
  <c r="E1595" i="1"/>
  <c r="E1596" i="1"/>
  <c r="E1597" i="1"/>
  <c r="E1598" i="1"/>
  <c r="E1599" i="1"/>
  <c r="E1600" i="1"/>
  <c r="E1601" i="1"/>
  <c r="E1602" i="1"/>
  <c r="E1603" i="1"/>
  <c r="E1605" i="1"/>
  <c r="E1606" i="1"/>
  <c r="E1607" i="1"/>
  <c r="E1609" i="1"/>
  <c r="E1610" i="1"/>
  <c r="E1611" i="1"/>
  <c r="E1613" i="1"/>
  <c r="E1615" i="1"/>
  <c r="E1616" i="1"/>
  <c r="E1617" i="1"/>
  <c r="E1622" i="1"/>
  <c r="E1623" i="1"/>
  <c r="E1624" i="1"/>
  <c r="E1625" i="1"/>
  <c r="E1626" i="1"/>
  <c r="E1627" i="1"/>
  <c r="E1628" i="1"/>
  <c r="E1629" i="1"/>
  <c r="E1630" i="1"/>
  <c r="E1631" i="1"/>
  <c r="E1633" i="1"/>
  <c r="E1634" i="1"/>
  <c r="E1635" i="1"/>
  <c r="E1637" i="1"/>
  <c r="E1638" i="1"/>
  <c r="E1639" i="1"/>
  <c r="E1640" i="1"/>
  <c r="E1641" i="1"/>
  <c r="E1643" i="1"/>
  <c r="E1644" i="1"/>
  <c r="E1645" i="1"/>
  <c r="E1650" i="1"/>
  <c r="E1651" i="1"/>
  <c r="E1652" i="1"/>
  <c r="E1653" i="1"/>
  <c r="E1654" i="1"/>
  <c r="E1655" i="1"/>
  <c r="E1656" i="1"/>
  <c r="E1657" i="1"/>
  <c r="E1658" i="1"/>
  <c r="E1659" i="1"/>
  <c r="E1661" i="1"/>
  <c r="E1662" i="1"/>
  <c r="E1663" i="1"/>
  <c r="E1665" i="1"/>
  <c r="E1666" i="1"/>
  <c r="E1667" i="1"/>
  <c r="E1668" i="1"/>
  <c r="E1669" i="1"/>
  <c r="E1670" i="1"/>
  <c r="E1671" i="1"/>
  <c r="E1672" i="1"/>
  <c r="E1673" i="1"/>
  <c r="E1678" i="1"/>
  <c r="E1679" i="1"/>
  <c r="E1680" i="1"/>
  <c r="E1681" i="1"/>
  <c r="E1682" i="1"/>
  <c r="E1683" i="1"/>
  <c r="E1684" i="1"/>
  <c r="E1685" i="1"/>
  <c r="E1686" i="1"/>
  <c r="E1687" i="1"/>
  <c r="E1689" i="1"/>
  <c r="E1690" i="1"/>
  <c r="E1691" i="1"/>
  <c r="E1693" i="1"/>
  <c r="E1694" i="1"/>
  <c r="E1695" i="1"/>
  <c r="E1696" i="1"/>
  <c r="E1697" i="1"/>
  <c r="E1698" i="1"/>
  <c r="E1699" i="1"/>
  <c r="E1700" i="1"/>
  <c r="E1701" i="1"/>
  <c r="E1706" i="1"/>
  <c r="E1707" i="1"/>
  <c r="E1708" i="1"/>
  <c r="E1709" i="1"/>
  <c r="E1710" i="1"/>
  <c r="E1711" i="1"/>
  <c r="E1712" i="1"/>
  <c r="E1713" i="1"/>
  <c r="E1714" i="1"/>
  <c r="E1715" i="1"/>
  <c r="E1717" i="1"/>
  <c r="E1718" i="1"/>
  <c r="E1719" i="1"/>
  <c r="E1721" i="1"/>
  <c r="E1722" i="1"/>
  <c r="E1723" i="1"/>
  <c r="E1724" i="1"/>
  <c r="E1725" i="1"/>
  <c r="E1726" i="1"/>
  <c r="E1727" i="1"/>
  <c r="E1728" i="1"/>
  <c r="E1729" i="1"/>
  <c r="E1734" i="1"/>
  <c r="E1735" i="1"/>
  <c r="E1736" i="1"/>
  <c r="E1737" i="1"/>
  <c r="E1738" i="1"/>
  <c r="E1739" i="1"/>
  <c r="E1740" i="1"/>
  <c r="E1741" i="1"/>
  <c r="E1742" i="1"/>
  <c r="E1743" i="1"/>
  <c r="E1745" i="1"/>
  <c r="E1746" i="1"/>
  <c r="E1747" i="1"/>
  <c r="E1749" i="1"/>
  <c r="E1750" i="1"/>
  <c r="E1753" i="1"/>
  <c r="E1755" i="1"/>
  <c r="E1756" i="1"/>
  <c r="E1757" i="1"/>
  <c r="E1762" i="1"/>
  <c r="E1763" i="1"/>
  <c r="E1764" i="1"/>
  <c r="E1765" i="1"/>
  <c r="E1766" i="1"/>
  <c r="E1767" i="1"/>
  <c r="E1768" i="1"/>
  <c r="E1769" i="1"/>
  <c r="E1770" i="1"/>
  <c r="E1771" i="1"/>
  <c r="E1773" i="1"/>
  <c r="E1774" i="1"/>
  <c r="E1775" i="1"/>
  <c r="E1777" i="1"/>
  <c r="E1778" i="1"/>
  <c r="E1779" i="1"/>
  <c r="E1780" i="1"/>
  <c r="E1782" i="1"/>
  <c r="E1783" i="1"/>
  <c r="E1784" i="1"/>
  <c r="E1785" i="1"/>
  <c r="E1790" i="1"/>
  <c r="E1791" i="1"/>
  <c r="E1792" i="1"/>
  <c r="E1793" i="1"/>
  <c r="E1794" i="1"/>
  <c r="E1795" i="1"/>
  <c r="E1796" i="1"/>
  <c r="E1797" i="1"/>
  <c r="E1798" i="1"/>
  <c r="E1799" i="1"/>
  <c r="E1801" i="1"/>
  <c r="E1802" i="1"/>
  <c r="E1803" i="1"/>
  <c r="E1805" i="1"/>
  <c r="E1806" i="1"/>
  <c r="E1807" i="1"/>
  <c r="E1808" i="1"/>
  <c r="E1809" i="1"/>
  <c r="E1810" i="1"/>
  <c r="E1816" i="1"/>
  <c r="E1817" i="1"/>
  <c r="E1818" i="1"/>
  <c r="E1819" i="1"/>
  <c r="E1820" i="1"/>
  <c r="E1821" i="1"/>
  <c r="E1822" i="1"/>
  <c r="E1823" i="1"/>
  <c r="E1824" i="1"/>
  <c r="E1826" i="1"/>
  <c r="E1827" i="1"/>
  <c r="E1830" i="1"/>
  <c r="E1831" i="1"/>
  <c r="E1832" i="1"/>
  <c r="E1833" i="1"/>
  <c r="E1834" i="1"/>
  <c r="E1835" i="1"/>
  <c r="E1836" i="1"/>
  <c r="E1837" i="1"/>
  <c r="E1838" i="1"/>
  <c r="E1844" i="1"/>
  <c r="E1845" i="1"/>
  <c r="E1846" i="1"/>
  <c r="E1847" i="1"/>
  <c r="E1848" i="1"/>
  <c r="E1849" i="1"/>
  <c r="E1850" i="1"/>
  <c r="E1851" i="1"/>
  <c r="E1853" i="1"/>
  <c r="E1854" i="1"/>
  <c r="E1855" i="1"/>
  <c r="E1858" i="1"/>
  <c r="E1861" i="1"/>
  <c r="E1862" i="1"/>
  <c r="E1863" i="1"/>
  <c r="E1864" i="1"/>
  <c r="E1865" i="1"/>
  <c r="E1866" i="1"/>
  <c r="E1867" i="1"/>
  <c r="E1872" i="1"/>
  <c r="E1873" i="1"/>
  <c r="E1874" i="1"/>
  <c r="E1875" i="1"/>
  <c r="E1876" i="1"/>
  <c r="E1877" i="1"/>
  <c r="E1878" i="1"/>
  <c r="E1879" i="1"/>
  <c r="E1881" i="1"/>
  <c r="E1882" i="1"/>
  <c r="E1883" i="1"/>
  <c r="E1886" i="1"/>
  <c r="E1888" i="1"/>
  <c r="E1889" i="1"/>
  <c r="E1890" i="1"/>
  <c r="E1891" i="1"/>
  <c r="E1892" i="1"/>
  <c r="E1893" i="1"/>
  <c r="E1894" i="1"/>
  <c r="E1900" i="1"/>
  <c r="E1901" i="1"/>
  <c r="E1902" i="1"/>
  <c r="E1903" i="1"/>
  <c r="E1904" i="1"/>
  <c r="E1905" i="1"/>
  <c r="E1906" i="1"/>
  <c r="E1907" i="1"/>
  <c r="E1909" i="1"/>
  <c r="E1910" i="1"/>
  <c r="E1911" i="1"/>
  <c r="E1914" i="1"/>
  <c r="E1915" i="1"/>
  <c r="E1916" i="1"/>
  <c r="E1917" i="1"/>
  <c r="E1918" i="1"/>
  <c r="E1919" i="1"/>
  <c r="E1920" i="1"/>
  <c r="E1921" i="1"/>
  <c r="E1922" i="1"/>
  <c r="E1928" i="1"/>
  <c r="E1929" i="1"/>
  <c r="E1930" i="1"/>
  <c r="E1931" i="1"/>
  <c r="E1932" i="1"/>
  <c r="E1933" i="1"/>
  <c r="E1934" i="1"/>
  <c r="E1935" i="1"/>
  <c r="E1937" i="1"/>
  <c r="E1938" i="1"/>
  <c r="E1939" i="1"/>
  <c r="E1942" i="1"/>
  <c r="E1943" i="1"/>
  <c r="E1944" i="1"/>
  <c r="E1945" i="1"/>
  <c r="E1946" i="1"/>
  <c r="E1947" i="1"/>
  <c r="E1948" i="1"/>
  <c r="E1949" i="1"/>
  <c r="E1950" i="1"/>
  <c r="E1956" i="1"/>
  <c r="E1957" i="1"/>
  <c r="E1958" i="1"/>
  <c r="E1959" i="1"/>
  <c r="E1960" i="1"/>
  <c r="E1961" i="1"/>
  <c r="E1962" i="1"/>
  <c r="E1963" i="1"/>
  <c r="E1965" i="1"/>
  <c r="E1966" i="1"/>
  <c r="E1967" i="1"/>
  <c r="E1970" i="1"/>
  <c r="E1971" i="1"/>
  <c r="E1972" i="1"/>
  <c r="E1973" i="1"/>
  <c r="E1974" i="1"/>
  <c r="E1975" i="1"/>
  <c r="E1976" i="1"/>
  <c r="E1977" i="1"/>
  <c r="E1978" i="1"/>
  <c r="E1979" i="1"/>
  <c r="E1985" i="1"/>
  <c r="E1986" i="1"/>
  <c r="E1987" i="1"/>
  <c r="E1989" i="1"/>
  <c r="E1990" i="1"/>
  <c r="E1991" i="1"/>
  <c r="E1993" i="1"/>
  <c r="E1994" i="1"/>
  <c r="E1995" i="1"/>
  <c r="E1998" i="1"/>
  <c r="E1999" i="1"/>
  <c r="E2001" i="1"/>
  <c r="E2002" i="1"/>
  <c r="E2003" i="1"/>
  <c r="E2005" i="1"/>
  <c r="E2006" i="1"/>
  <c r="E2013" i="1"/>
  <c r="E2014" i="1"/>
  <c r="E2015" i="1"/>
  <c r="E2017" i="1"/>
  <c r="E2018" i="1"/>
  <c r="E2019" i="1"/>
  <c r="E2021" i="1"/>
  <c r="E2022" i="1"/>
  <c r="E2023" i="1"/>
  <c r="E2025" i="1"/>
  <c r="E2026" i="1"/>
  <c r="E2027" i="1"/>
  <c r="E2029" i="1"/>
  <c r="E2030" i="1"/>
  <c r="E2031" i="1"/>
  <c r="E2033" i="1"/>
  <c r="E2034" i="1"/>
  <c r="E2041" i="1"/>
  <c r="E2042" i="1"/>
  <c r="E2043" i="1"/>
  <c r="E2045" i="1"/>
  <c r="E2046" i="1"/>
  <c r="E2047" i="1"/>
  <c r="E2049" i="1"/>
  <c r="E2050" i="1"/>
  <c r="E2051" i="1"/>
  <c r="E2053" i="1"/>
  <c r="E2054" i="1"/>
  <c r="E2055" i="1"/>
  <c r="E2058" i="1"/>
  <c r="E2059" i="1"/>
  <c r="E2061" i="1"/>
  <c r="E2062" i="1"/>
  <c r="E2063" i="1"/>
  <c r="E2069" i="1"/>
  <c r="E2070" i="1"/>
  <c r="E2071" i="1"/>
  <c r="E2073" i="1"/>
  <c r="E2074" i="1"/>
  <c r="E2075" i="1"/>
  <c r="E2077" i="1"/>
  <c r="E2078" i="1"/>
  <c r="E2079" i="1"/>
  <c r="E2081" i="1"/>
  <c r="E2082" i="1"/>
  <c r="E2083" i="1"/>
  <c r="E2085" i="1"/>
  <c r="E2086" i="1"/>
  <c r="E2087" i="1"/>
  <c r="E2089" i="1"/>
  <c r="E2090" i="1"/>
  <c r="E2097" i="1"/>
  <c r="E2098" i="1"/>
  <c r="E2099" i="1"/>
  <c r="E2101" i="1"/>
  <c r="E2102" i="1"/>
  <c r="E2103" i="1"/>
  <c r="E2105" i="1"/>
  <c r="E2106" i="1"/>
  <c r="E2107" i="1"/>
  <c r="E2110" i="1"/>
  <c r="E2111" i="1"/>
  <c r="E2113" i="1"/>
  <c r="E2114" i="1"/>
  <c r="E2115" i="1"/>
  <c r="E2117" i="1"/>
  <c r="E2118" i="1"/>
  <c r="E2125" i="1"/>
  <c r="E2126" i="1"/>
  <c r="E2127" i="1"/>
  <c r="E2129" i="1"/>
  <c r="E2130" i="1"/>
  <c r="E2131" i="1"/>
  <c r="E2133" i="1"/>
  <c r="E2134" i="1"/>
  <c r="E2135" i="1"/>
  <c r="E2137" i="1"/>
  <c r="E2139" i="1"/>
  <c r="E2141" i="1"/>
  <c r="E2142" i="1"/>
  <c r="E2143" i="1"/>
  <c r="E2145" i="1"/>
  <c r="E2146" i="1"/>
  <c r="E2153" i="1"/>
  <c r="E2154" i="1"/>
  <c r="E2155" i="1"/>
  <c r="E2157" i="1"/>
  <c r="E2158" i="1"/>
  <c r="E2159" i="1"/>
  <c r="E2161" i="1"/>
  <c r="E2162" i="1"/>
  <c r="E2163" i="1"/>
  <c r="E2165" i="1"/>
  <c r="E2166" i="1"/>
  <c r="E2167" i="1"/>
  <c r="E2169" i="1"/>
  <c r="E2170" i="1"/>
  <c r="E2171" i="1"/>
  <c r="E2173" i="1"/>
  <c r="E2174" i="1"/>
  <c r="E2181" i="1"/>
  <c r="E2182" i="1"/>
  <c r="E2183" i="1"/>
  <c r="E2185" i="1"/>
  <c r="E2186" i="1"/>
  <c r="E2187" i="1"/>
  <c r="E2189" i="1"/>
  <c r="E2190" i="1"/>
  <c r="E2191" i="1"/>
  <c r="E2193" i="1"/>
  <c r="E2194" i="1"/>
  <c r="E2195" i="1"/>
  <c r="E2197" i="1"/>
  <c r="E2198" i="1"/>
  <c r="E2199" i="1"/>
  <c r="E2201" i="1"/>
  <c r="E2202" i="1"/>
  <c r="E2203" i="1"/>
  <c r="E2209" i="1"/>
  <c r="E2210" i="1"/>
  <c r="E2211" i="1"/>
  <c r="E2213" i="1"/>
  <c r="E2214" i="1"/>
  <c r="E2215" i="1"/>
  <c r="E2217" i="1"/>
  <c r="E2218" i="1"/>
  <c r="E2219" i="1"/>
  <c r="E2222" i="1"/>
  <c r="E2223" i="1"/>
  <c r="E2225" i="1"/>
  <c r="E2226" i="1"/>
  <c r="E2227" i="1"/>
  <c r="E2228" i="1"/>
  <c r="E2229" i="1"/>
  <c r="E2230" i="1"/>
  <c r="E2236" i="1"/>
  <c r="E2237" i="1"/>
  <c r="E2238" i="1"/>
  <c r="E2239" i="1"/>
  <c r="E2240" i="1"/>
  <c r="E2241" i="1"/>
  <c r="E2242" i="1"/>
  <c r="E2243" i="1"/>
  <c r="E2245" i="1"/>
  <c r="E2246" i="1"/>
  <c r="E2247" i="1"/>
  <c r="E2249" i="1"/>
  <c r="E2251" i="1"/>
  <c r="E2252" i="1"/>
  <c r="E2253" i="1"/>
  <c r="E2254" i="1"/>
  <c r="E2255" i="1"/>
  <c r="E2256" i="1"/>
  <c r="E2257" i="1"/>
  <c r="E2258" i="1"/>
  <c r="E2264" i="1"/>
  <c r="E2265" i="1"/>
  <c r="E2266" i="1"/>
  <c r="E2267" i="1"/>
  <c r="E2268" i="1"/>
  <c r="E2269" i="1"/>
  <c r="E2270" i="1"/>
  <c r="E2271" i="1"/>
  <c r="E2273" i="1"/>
  <c r="E2274" i="1"/>
  <c r="E2275" i="1"/>
  <c r="E2277" i="1"/>
  <c r="E2280" i="1"/>
  <c r="E2281" i="1"/>
  <c r="E2282" i="1"/>
  <c r="E2283" i="1"/>
  <c r="E2284" i="1"/>
  <c r="E2285" i="1"/>
  <c r="E2286" i="1"/>
  <c r="E2292" i="1"/>
  <c r="E2293" i="1"/>
  <c r="E2294" i="1"/>
  <c r="E2295" i="1"/>
  <c r="E2296" i="1"/>
  <c r="E2297" i="1"/>
  <c r="E2298" i="1"/>
  <c r="E2299" i="1"/>
  <c r="E2301" i="1"/>
  <c r="E2302" i="1"/>
  <c r="E2303" i="1"/>
  <c r="E2305" i="1"/>
  <c r="E2307" i="1"/>
  <c r="E2308" i="1"/>
  <c r="E2310" i="1"/>
  <c r="E2311" i="1"/>
  <c r="E2312" i="1"/>
  <c r="E2313" i="1"/>
  <c r="E2314" i="1"/>
  <c r="E2320" i="1"/>
  <c r="E2321" i="1"/>
  <c r="E2322" i="1"/>
  <c r="E2323" i="1"/>
  <c r="E2324" i="1"/>
  <c r="E2325" i="1"/>
  <c r="E2327" i="1"/>
  <c r="E2329" i="1"/>
  <c r="E2330" i="1"/>
  <c r="E2331" i="1"/>
  <c r="E2333" i="1"/>
  <c r="E2334" i="1"/>
  <c r="E2335" i="1"/>
  <c r="E2336" i="1"/>
  <c r="E2338" i="1"/>
  <c r="E2339" i="1"/>
  <c r="E2340" i="1"/>
  <c r="E2341" i="1"/>
  <c r="E2348" i="1"/>
  <c r="E2349" i="1"/>
  <c r="E2350" i="1"/>
  <c r="E2351" i="1"/>
  <c r="E2352" i="1"/>
  <c r="E2353" i="1"/>
  <c r="E2354" i="1"/>
  <c r="E2355" i="1"/>
  <c r="E2357" i="1"/>
  <c r="E2359" i="1"/>
  <c r="E2363" i="1"/>
  <c r="E2364" i="1"/>
  <c r="E2365" i="1"/>
  <c r="E2366" i="1"/>
  <c r="E2367" i="1"/>
  <c r="E2368" i="1"/>
  <c r="E2369" i="1"/>
  <c r="E2370" i="1"/>
  <c r="E2376" i="1"/>
  <c r="E2377" i="1"/>
  <c r="E2378" i="1"/>
  <c r="E2379" i="1"/>
  <c r="E2380" i="1"/>
  <c r="E2381" i="1"/>
  <c r="E2382" i="1"/>
  <c r="E2383" i="1"/>
  <c r="E2385" i="1"/>
  <c r="E2386" i="1"/>
  <c r="E2387" i="1"/>
  <c r="E2389" i="1"/>
  <c r="E2391" i="1"/>
  <c r="E2393" i="1"/>
  <c r="E2394" i="1"/>
  <c r="E2395" i="1"/>
  <c r="E2396" i="1"/>
  <c r="E2397" i="1"/>
  <c r="E2398" i="1"/>
  <c r="E2404" i="1"/>
  <c r="E2405" i="1"/>
  <c r="E2407" i="1"/>
  <c r="E2408" i="1"/>
  <c r="E2409" i="1"/>
  <c r="E2411" i="1"/>
  <c r="E2412" i="1"/>
  <c r="E2413" i="1"/>
  <c r="E2415" i="1"/>
  <c r="E2416" i="1"/>
  <c r="E2417" i="1"/>
  <c r="E2418" i="1"/>
  <c r="E2419" i="1"/>
  <c r="E2420" i="1"/>
  <c r="E2422" i="1"/>
  <c r="E2423" i="1"/>
  <c r="E2424" i="1"/>
  <c r="E2430" i="1"/>
  <c r="E2431" i="1"/>
  <c r="E2432" i="1"/>
  <c r="E2433" i="1"/>
  <c r="E2434" i="1"/>
  <c r="E2436" i="1"/>
  <c r="E2437" i="1"/>
  <c r="E2438" i="1"/>
  <c r="E2440" i="1"/>
  <c r="E2444" i="1"/>
  <c r="E2445" i="1"/>
  <c r="E2446" i="1"/>
  <c r="E2448" i="1"/>
  <c r="E2449" i="1"/>
  <c r="E2450" i="1"/>
  <c r="E2452" i="1"/>
  <c r="E2453" i="1"/>
  <c r="E2458" i="1"/>
  <c r="E2460" i="1"/>
  <c r="E2461" i="1"/>
  <c r="E2462" i="1"/>
  <c r="E2464" i="1"/>
  <c r="E2465" i="1"/>
  <c r="E2466" i="1"/>
  <c r="E2469" i="1"/>
  <c r="E2470" i="1"/>
  <c r="E2472" i="1"/>
  <c r="E2473" i="1"/>
  <c r="E2474" i="1"/>
  <c r="E2476" i="1"/>
  <c r="E2477" i="1"/>
  <c r="E2478" i="1"/>
  <c r="E2480" i="1"/>
  <c r="E2481" i="1"/>
  <c r="E2486" i="1"/>
  <c r="E2488" i="1"/>
  <c r="E2489" i="1"/>
  <c r="E2490" i="1"/>
  <c r="E2492" i="1"/>
  <c r="E2493" i="1"/>
  <c r="E2494" i="1"/>
  <c r="E2496" i="1"/>
  <c r="E2497" i="1"/>
  <c r="E2500" i="1"/>
  <c r="E2501" i="1"/>
  <c r="E2502" i="1"/>
  <c r="E2504" i="1"/>
  <c r="E2505" i="1"/>
  <c r="E2506" i="1"/>
  <c r="E2508" i="1"/>
  <c r="E2509" i="1"/>
  <c r="E2514" i="1"/>
  <c r="E2516" i="1"/>
  <c r="E2517" i="1"/>
  <c r="E2518" i="1"/>
  <c r="E2520" i="1"/>
  <c r="E2521" i="1"/>
  <c r="E2522" i="1"/>
  <c r="E2524" i="1"/>
  <c r="E2525" i="1"/>
  <c r="E2526" i="1"/>
  <c r="E2528" i="1"/>
  <c r="E2529" i="1"/>
  <c r="E2530" i="1"/>
  <c r="E2532" i="1"/>
  <c r="E2533" i="1"/>
  <c r="E2536" i="1"/>
  <c r="E2537" i="1"/>
  <c r="E2542" i="1"/>
  <c r="E2544" i="1"/>
  <c r="E2545" i="1"/>
  <c r="E2546" i="1"/>
  <c r="E2548" i="1"/>
  <c r="E2549" i="1"/>
  <c r="E2550" i="1"/>
  <c r="E2552" i="1"/>
  <c r="E2553" i="1"/>
  <c r="E2557" i="1"/>
  <c r="E2558" i="1"/>
  <c r="E2560" i="1"/>
  <c r="E2561" i="1"/>
  <c r="E2562" i="1"/>
  <c r="E2564" i="1"/>
  <c r="E2565" i="1"/>
  <c r="E2570" i="1"/>
  <c r="E2572" i="1"/>
  <c r="E2573" i="1"/>
  <c r="E2574" i="1"/>
  <c r="E2576" i="1"/>
  <c r="E2577" i="1"/>
  <c r="E2578" i="1"/>
  <c r="E2581" i="1"/>
  <c r="E2582" i="1"/>
  <c r="E2585" i="1"/>
  <c r="E2586" i="1"/>
  <c r="E2588" i="1"/>
  <c r="E2589" i="1"/>
  <c r="E2590" i="1"/>
  <c r="E2592" i="1"/>
  <c r="E2593" i="1"/>
  <c r="E2598" i="1"/>
  <c r="E2600" i="1"/>
  <c r="E2601" i="1"/>
  <c r="E2602" i="1"/>
  <c r="E2604" i="1"/>
  <c r="E2605" i="1"/>
  <c r="E2606" i="1"/>
  <c r="E2608" i="1"/>
  <c r="E2609" i="1"/>
  <c r="E2610" i="1"/>
  <c r="E2613" i="1"/>
  <c r="E2614" i="1"/>
  <c r="E2616" i="1"/>
  <c r="E2617" i="1"/>
  <c r="E2618" i="1"/>
  <c r="E2620" i="1"/>
  <c r="E2621" i="1"/>
  <c r="E2626" i="1"/>
  <c r="E2628" i="1"/>
  <c r="E2629" i="1"/>
  <c r="E2630" i="1"/>
  <c r="E2632" i="1"/>
  <c r="E2633" i="1"/>
  <c r="E2634" i="1"/>
  <c r="E2636" i="1"/>
  <c r="E2637" i="1"/>
  <c r="E2638" i="1"/>
  <c r="E2640" i="1"/>
  <c r="E2641" i="1"/>
  <c r="E2642" i="1"/>
  <c r="E2644" i="1"/>
  <c r="E2645" i="1"/>
  <c r="E2646" i="1"/>
  <c r="E2648" i="1"/>
  <c r="E2650" i="1"/>
  <c r="E2654" i="1"/>
  <c r="E2656" i="1"/>
  <c r="E2657" i="1"/>
  <c r="E2658" i="1"/>
  <c r="E2660" i="1"/>
  <c r="E2661" i="1"/>
  <c r="E2662" i="1"/>
  <c r="E2664" i="1"/>
  <c r="E2665" i="1"/>
  <c r="E2666" i="1"/>
  <c r="E2669" i="1"/>
  <c r="E2670" i="1"/>
  <c r="E2672" i="1"/>
  <c r="E2673" i="1"/>
  <c r="E2674" i="1"/>
  <c r="E2676" i="1"/>
  <c r="E2677" i="1"/>
  <c r="E2682" i="1"/>
  <c r="E2684" i="1"/>
  <c r="E2685" i="1"/>
  <c r="E2686" i="1"/>
  <c r="E2688" i="1"/>
  <c r="E2689" i="1"/>
  <c r="E2690" i="1"/>
  <c r="E2693" i="1"/>
  <c r="E2694" i="1"/>
  <c r="E2697" i="1"/>
  <c r="E2698" i="1"/>
  <c r="E2700" i="1"/>
  <c r="E2701" i="1"/>
  <c r="E2702" i="1"/>
  <c r="E2704" i="1"/>
  <c r="E2705" i="1"/>
  <c r="E2712" i="1"/>
  <c r="E2713" i="1"/>
  <c r="E2714" i="1"/>
  <c r="E2716" i="1"/>
  <c r="E2717" i="1"/>
  <c r="E2718" i="1"/>
  <c r="E2720" i="1"/>
  <c r="E2722" i="1"/>
  <c r="E2724" i="1"/>
  <c r="E2725" i="1"/>
  <c r="E2726" i="1"/>
  <c r="E2728" i="1"/>
  <c r="E2729" i="1"/>
  <c r="E2730" i="1"/>
  <c r="E2732" i="1"/>
  <c r="E2733" i="1"/>
  <c r="E2738" i="1"/>
  <c r="E2740" i="1"/>
  <c r="E2741" i="1"/>
  <c r="E2742" i="1"/>
  <c r="E2744" i="1"/>
  <c r="E2745" i="1"/>
  <c r="E2746" i="1"/>
  <c r="E2748" i="1"/>
  <c r="E2749" i="1"/>
  <c r="E2750" i="1"/>
  <c r="E2752" i="1"/>
  <c r="E2753" i="1"/>
  <c r="E2754" i="1"/>
  <c r="E2756" i="1"/>
  <c r="E2757" i="1"/>
  <c r="E2758" i="1"/>
  <c r="E2760" i="1"/>
  <c r="E2761" i="1"/>
  <c r="E2766" i="1"/>
  <c r="E2767" i="1"/>
  <c r="E2768" i="1"/>
  <c r="E2769" i="1"/>
  <c r="E2770" i="1"/>
  <c r="E2772" i="1"/>
  <c r="E2773" i="1"/>
  <c r="E2774" i="1"/>
  <c r="E2776" i="1"/>
  <c r="E2778" i="1"/>
  <c r="E2781" i="1"/>
  <c r="E2782" i="1"/>
  <c r="E2783" i="1"/>
  <c r="E2784" i="1"/>
  <c r="E2785" i="1"/>
  <c r="E2786" i="1"/>
  <c r="E2787" i="1"/>
  <c r="E2788" i="1"/>
  <c r="E2789" i="1"/>
  <c r="E2794" i="1"/>
  <c r="E2795" i="1"/>
  <c r="E2796" i="1"/>
  <c r="E2797" i="1"/>
  <c r="E2798" i="1"/>
  <c r="E2800" i="1"/>
  <c r="E2801" i="1"/>
  <c r="E2802" i="1"/>
  <c r="E2804" i="1"/>
  <c r="E2806" i="1"/>
  <c r="E2808" i="1"/>
  <c r="E2809" i="1"/>
  <c r="E2810" i="1"/>
  <c r="E2811" i="1"/>
  <c r="E2812" i="1"/>
  <c r="E2813" i="1"/>
  <c r="E2814" i="1"/>
  <c r="E2815" i="1"/>
  <c r="E2816" i="1"/>
  <c r="E2817" i="1"/>
  <c r="E2822" i="1"/>
  <c r="E2823" i="1"/>
  <c r="E2824" i="1"/>
  <c r="E2825" i="1"/>
  <c r="E2826" i="1"/>
  <c r="E2828" i="1"/>
  <c r="E2829" i="1"/>
  <c r="E2830" i="1"/>
  <c r="E2832" i="1"/>
  <c r="E2834" i="1"/>
  <c r="E2835" i="1"/>
  <c r="E2836" i="1"/>
  <c r="E2837" i="1"/>
  <c r="E2838" i="1"/>
  <c r="E2839" i="1"/>
  <c r="E2840" i="1"/>
  <c r="E2841" i="1"/>
  <c r="E2843" i="1"/>
  <c r="E2844" i="1"/>
  <c r="E2845" i="1"/>
  <c r="E2850" i="1"/>
  <c r="E2851" i="1"/>
  <c r="E2852" i="1"/>
  <c r="E2853" i="1"/>
  <c r="E2854" i="1"/>
  <c r="E2856" i="1"/>
  <c r="E2857" i="1"/>
  <c r="E2858" i="1"/>
  <c r="E2860" i="1"/>
  <c r="E2862" i="1"/>
  <c r="E2863" i="1"/>
  <c r="E2864" i="1"/>
  <c r="E2865" i="1"/>
  <c r="E2866" i="1"/>
  <c r="E2867" i="1"/>
  <c r="E2868" i="1"/>
  <c r="E2869" i="1"/>
  <c r="E2870" i="1"/>
  <c r="E2871" i="1"/>
  <c r="E2872" i="1"/>
  <c r="E2873" i="1"/>
  <c r="E2878" i="1"/>
  <c r="E2879" i="1"/>
  <c r="E2880" i="1"/>
  <c r="E2881" i="1"/>
  <c r="E2882" i="1"/>
  <c r="E2884" i="1"/>
  <c r="E2885" i="1"/>
  <c r="E2886" i="1"/>
  <c r="E2888" i="1"/>
  <c r="E2890" i="1"/>
  <c r="E2891" i="1"/>
  <c r="E2892" i="1"/>
  <c r="E2893" i="1"/>
  <c r="E2894" i="1"/>
  <c r="E2895" i="1"/>
  <c r="E2896" i="1"/>
  <c r="E2897" i="1"/>
  <c r="E2898" i="1"/>
  <c r="E2899" i="1"/>
  <c r="E2900" i="1"/>
  <c r="E2901" i="1"/>
  <c r="E2906" i="1"/>
  <c r="E2907" i="1"/>
  <c r="E2908" i="1"/>
  <c r="E2909" i="1"/>
  <c r="E2910" i="1"/>
  <c r="E2912" i="1"/>
  <c r="E2913" i="1"/>
  <c r="E2914" i="1"/>
  <c r="E2916" i="1"/>
  <c r="E2918" i="1"/>
  <c r="E2919" i="1"/>
  <c r="E2921" i="1"/>
  <c r="E2922" i="1"/>
  <c r="E2923" i="1"/>
  <c r="E2924" i="1"/>
  <c r="E2925" i="1"/>
  <c r="E2926" i="1"/>
  <c r="E2927" i="1"/>
  <c r="E2928" i="1"/>
  <c r="E2929" i="1"/>
  <c r="E2934" i="1"/>
  <c r="E2935" i="1"/>
  <c r="E2936" i="1"/>
  <c r="E2937" i="1"/>
  <c r="E2938" i="1"/>
  <c r="E2940" i="1"/>
  <c r="E2941" i="1"/>
  <c r="E2942" i="1"/>
  <c r="E2944" i="1"/>
  <c r="E2946" i="1"/>
  <c r="E2947" i="1"/>
  <c r="E2948" i="1"/>
  <c r="E2949" i="1"/>
  <c r="E2950" i="1"/>
  <c r="E2951" i="1"/>
  <c r="E2952" i="1"/>
  <c r="E2953" i="1"/>
  <c r="E2955" i="1"/>
  <c r="E2956" i="1"/>
  <c r="E2957" i="1"/>
  <c r="E2962" i="1"/>
  <c r="E2963" i="1"/>
  <c r="E2964" i="1"/>
  <c r="E2965" i="1"/>
  <c r="E2966" i="1"/>
  <c r="E2968" i="1"/>
  <c r="E2969" i="1"/>
  <c r="E2970" i="1"/>
  <c r="E2971" i="1"/>
  <c r="E2972" i="1"/>
  <c r="E2974" i="1"/>
  <c r="E2975" i="1"/>
  <c r="E2976" i="1"/>
  <c r="E2977" i="1"/>
  <c r="E2978" i="1"/>
  <c r="E2979" i="1"/>
  <c r="E2980" i="1"/>
  <c r="E2981" i="1"/>
  <c r="E2982" i="1"/>
  <c r="E2983" i="1"/>
  <c r="E2985" i="1"/>
  <c r="E2990" i="1"/>
  <c r="E2991" i="1"/>
  <c r="E2992" i="1"/>
  <c r="E2993" i="1"/>
  <c r="E2994" i="1"/>
  <c r="E2996" i="1"/>
  <c r="E2997" i="1"/>
  <c r="E2998" i="1"/>
  <c r="E3000" i="1"/>
  <c r="E3002" i="1"/>
  <c r="E3003" i="1"/>
  <c r="E3004" i="1"/>
  <c r="E3005" i="1"/>
  <c r="E3006" i="1"/>
  <c r="E3007" i="1"/>
  <c r="E3008" i="1"/>
  <c r="E3009" i="1"/>
  <c r="E3010" i="1"/>
  <c r="E3011" i="1"/>
  <c r="E3016" i="1"/>
  <c r="E3017" i="1"/>
  <c r="E3018" i="1"/>
  <c r="E3019" i="1"/>
  <c r="E3021" i="1"/>
  <c r="E3022" i="1"/>
  <c r="E3023" i="1"/>
  <c r="E3025" i="1"/>
  <c r="E3027" i="1"/>
  <c r="E3028" i="1"/>
  <c r="E3029" i="1"/>
  <c r="E3030" i="1"/>
  <c r="E3031" i="1"/>
  <c r="E3033" i="1"/>
  <c r="E3034" i="1"/>
  <c r="E3035" i="1"/>
  <c r="E3037" i="1"/>
  <c r="E3038" i="1"/>
  <c r="E3039" i="1"/>
  <c r="E3044" i="1"/>
  <c r="E3045" i="1"/>
  <c r="E3047" i="1"/>
  <c r="E3048" i="1"/>
  <c r="E3049" i="1"/>
  <c r="E3052" i="1"/>
  <c r="E3053" i="1"/>
  <c r="E3054" i="1"/>
  <c r="E3055" i="1"/>
  <c r="E3057" i="1"/>
  <c r="E3058" i="1"/>
  <c r="E3059" i="1"/>
  <c r="E3060" i="1"/>
  <c r="E3061" i="1"/>
  <c r="E3062" i="1"/>
  <c r="E3063" i="1"/>
  <c r="E3064" i="1"/>
  <c r="E3065" i="1"/>
  <c r="E3066" i="1"/>
  <c r="E3067" i="1"/>
  <c r="E3072" i="1"/>
  <c r="E3073" i="1"/>
  <c r="E3075" i="1"/>
  <c r="E3076" i="1"/>
  <c r="E3080" i="1"/>
  <c r="E3081" i="1"/>
  <c r="E3082" i="1"/>
  <c r="E3083" i="1"/>
  <c r="E3084" i="1"/>
  <c r="E3085" i="1"/>
  <c r="E3086" i="1"/>
  <c r="E3087" i="1"/>
  <c r="E3089" i="1"/>
  <c r="E3090" i="1"/>
  <c r="E3091" i="1"/>
  <c r="E3092" i="1"/>
  <c r="E3093" i="1"/>
  <c r="E3094" i="1"/>
  <c r="E3095" i="1"/>
  <c r="E3100" i="1"/>
  <c r="E3101" i="1"/>
  <c r="E3103" i="1"/>
  <c r="E3104" i="1"/>
  <c r="E3105" i="1"/>
  <c r="E3108" i="1"/>
  <c r="E3110" i="1"/>
  <c r="E3112" i="1"/>
  <c r="E3113" i="1"/>
  <c r="E3114" i="1"/>
  <c r="E3115" i="1"/>
  <c r="E3116" i="1"/>
  <c r="E3117" i="1"/>
  <c r="E3118" i="1"/>
  <c r="E3119" i="1"/>
  <c r="E3121" i="1"/>
  <c r="E3122" i="1"/>
  <c r="E3123" i="1"/>
  <c r="E3128" i="1"/>
  <c r="E3129" i="1"/>
  <c r="E3131" i="1"/>
  <c r="E3132" i="1"/>
  <c r="E3133" i="1"/>
  <c r="E3136" i="1"/>
  <c r="E3137" i="1"/>
  <c r="E3138" i="1"/>
  <c r="E3139" i="1"/>
  <c r="E3140" i="1"/>
  <c r="E3141" i="1"/>
  <c r="E3142" i="1"/>
  <c r="E3143" i="1"/>
  <c r="E3144" i="1"/>
  <c r="E3145" i="1"/>
  <c r="E3146" i="1"/>
  <c r="E3148" i="1"/>
  <c r="E3149" i="1"/>
  <c r="E3150" i="1"/>
  <c r="E3156" i="1"/>
  <c r="E3157" i="1"/>
  <c r="E3159" i="1"/>
  <c r="E3160" i="1"/>
  <c r="E3161" i="1"/>
  <c r="E3164" i="1"/>
  <c r="E3165" i="1"/>
  <c r="E3166" i="1"/>
  <c r="E3167" i="1"/>
  <c r="E3168" i="1"/>
  <c r="E3169" i="1"/>
  <c r="E3170" i="1"/>
  <c r="E3171" i="1"/>
  <c r="E3172" i="1"/>
  <c r="E3173" i="1"/>
  <c r="E3174" i="1"/>
  <c r="E3175" i="1"/>
  <c r="E3176" i="1"/>
  <c r="E3177" i="1"/>
  <c r="E3178" i="1"/>
  <c r="E3179" i="1"/>
  <c r="E3184" i="1"/>
  <c r="E3185" i="1"/>
  <c r="E3187" i="1"/>
  <c r="E3188" i="1"/>
  <c r="E3189" i="1"/>
  <c r="E3192" i="1"/>
  <c r="E3193" i="1"/>
  <c r="E3194" i="1"/>
  <c r="E3195" i="1"/>
  <c r="E3196" i="1"/>
  <c r="E3197" i="1"/>
  <c r="E3198" i="1"/>
  <c r="E3199" i="1"/>
  <c r="E3200" i="1"/>
  <c r="E3201" i="1"/>
  <c r="E3202" i="1"/>
  <c r="E3204" i="1"/>
  <c r="E3205" i="1"/>
  <c r="E3206" i="1"/>
  <c r="E3207" i="1"/>
  <c r="E3212" i="1"/>
  <c r="E3213" i="1"/>
  <c r="E3215" i="1"/>
  <c r="E3216" i="1"/>
  <c r="E3217" i="1"/>
  <c r="E3221" i="1"/>
  <c r="E3222" i="1"/>
  <c r="E3223" i="1"/>
  <c r="E3224" i="1"/>
  <c r="E3225" i="1"/>
  <c r="E3227" i="1"/>
  <c r="E3228" i="1"/>
  <c r="E3229" i="1"/>
  <c r="E3230" i="1"/>
  <c r="E3231" i="1"/>
  <c r="E3232" i="1"/>
  <c r="E3233" i="1"/>
  <c r="E3234" i="1"/>
  <c r="E3235" i="1"/>
  <c r="E3240" i="1"/>
  <c r="E3241" i="1"/>
  <c r="E3243" i="1"/>
  <c r="E3244" i="1"/>
  <c r="E3245" i="1"/>
  <c r="E3248" i="1"/>
  <c r="E3249" i="1"/>
  <c r="E3252" i="1"/>
  <c r="E3253" i="1"/>
  <c r="E3254" i="1"/>
  <c r="E3255" i="1"/>
  <c r="E3256" i="1"/>
  <c r="E3257" i="1"/>
  <c r="E3258" i="1"/>
  <c r="E3259" i="1"/>
  <c r="E3260" i="1"/>
  <c r="E3261" i="1"/>
  <c r="E3262" i="1"/>
  <c r="E3268" i="1"/>
  <c r="E3269" i="1"/>
  <c r="E3271" i="1"/>
  <c r="E3272" i="1"/>
  <c r="E3276" i="1"/>
  <c r="E3277" i="1"/>
  <c r="E3279" i="1"/>
  <c r="E3280" i="1"/>
  <c r="E3281" i="1"/>
  <c r="E3282" i="1"/>
  <c r="E3283" i="1"/>
  <c r="E3284" i="1"/>
  <c r="E3285" i="1"/>
  <c r="E3286" i="1"/>
  <c r="E3287" i="1"/>
  <c r="E3288" i="1"/>
  <c r="E3289" i="1"/>
  <c r="E3290" i="1"/>
  <c r="E3291" i="1"/>
  <c r="E3296" i="1"/>
  <c r="E3297" i="1"/>
  <c r="E3299" i="1"/>
  <c r="E3300" i="1"/>
  <c r="E3301" i="1"/>
  <c r="E3304" i="1"/>
  <c r="E3305" i="1"/>
  <c r="E3306" i="1"/>
  <c r="E3308" i="1"/>
  <c r="E3309" i="1"/>
  <c r="E3310" i="1"/>
  <c r="E3311" i="1"/>
  <c r="E3312" i="1"/>
  <c r="E3313" i="1"/>
  <c r="E3314" i="1"/>
  <c r="E3315" i="1"/>
  <c r="E3316" i="1"/>
  <c r="E3317" i="1"/>
  <c r="E3318" i="1"/>
  <c r="E3319" i="1"/>
  <c r="E3324" i="1"/>
  <c r="E3325" i="1"/>
  <c r="E3327" i="1"/>
  <c r="E3328" i="1"/>
  <c r="E3329" i="1"/>
  <c r="E3332" i="1"/>
  <c r="E3333" i="1"/>
  <c r="E3334" i="1"/>
  <c r="E3335" i="1"/>
  <c r="E3336" i="1"/>
  <c r="E3337" i="1"/>
  <c r="E3338" i="1"/>
  <c r="E3339" i="1"/>
  <c r="E3340" i="1"/>
  <c r="E3341" i="1"/>
  <c r="E3343" i="1"/>
  <c r="E3344" i="1"/>
  <c r="E3345" i="1"/>
  <c r="E3346" i="1"/>
  <c r="E3347" i="1"/>
  <c r="E3352" i="1"/>
  <c r="E3353" i="1"/>
  <c r="E3355" i="1"/>
  <c r="E3356" i="1"/>
  <c r="E3357" i="1"/>
  <c r="E3361" i="1"/>
  <c r="E3362" i="1"/>
  <c r="E3363" i="1"/>
  <c r="E3365" i="1"/>
  <c r="E3366" i="1"/>
  <c r="E3367" i="1"/>
  <c r="E3368" i="1"/>
  <c r="E3369" i="1"/>
  <c r="E3370" i="1"/>
  <c r="E3372" i="1"/>
  <c r="E3373" i="1"/>
  <c r="E3374" i="1"/>
  <c r="E3375" i="1"/>
  <c r="E3380" i="1"/>
  <c r="E3381" i="1"/>
  <c r="E3383" i="1"/>
  <c r="E3384" i="1"/>
  <c r="E3388" i="1"/>
  <c r="E3389" i="1"/>
  <c r="E3390" i="1"/>
  <c r="E3393" i="1"/>
  <c r="E3394" i="1"/>
  <c r="E3395" i="1"/>
  <c r="E3396" i="1"/>
  <c r="E3397" i="1"/>
  <c r="E3398" i="1"/>
  <c r="E3399" i="1"/>
  <c r="E3400" i="1"/>
  <c r="E3401" i="1"/>
  <c r="E3403" i="1"/>
  <c r="E3408" i="1"/>
  <c r="E3409" i="1"/>
  <c r="E3411" i="1"/>
  <c r="E3412" i="1"/>
  <c r="E3413" i="1"/>
  <c r="E3416" i="1"/>
  <c r="E3417" i="1"/>
  <c r="E3418" i="1"/>
  <c r="E3419" i="1"/>
  <c r="E3420" i="1"/>
  <c r="E3421" i="1"/>
  <c r="E3422" i="1"/>
  <c r="E3423" i="1"/>
  <c r="E3425" i="1"/>
  <c r="E3426" i="1"/>
  <c r="E3427" i="1"/>
  <c r="E3429" i="1"/>
  <c r="E3430" i="1"/>
  <c r="E3431" i="1"/>
  <c r="E3436" i="1"/>
  <c r="E3437" i="1"/>
  <c r="E3439" i="1"/>
  <c r="E3440" i="1"/>
  <c r="E3441" i="1"/>
  <c r="E3444" i="1"/>
  <c r="E3445" i="1"/>
  <c r="E3446" i="1"/>
  <c r="E3447" i="1"/>
  <c r="E3448" i="1"/>
  <c r="E3449" i="1"/>
  <c r="E3450" i="1"/>
  <c r="E3451" i="1"/>
  <c r="E3452" i="1"/>
  <c r="E3453" i="1"/>
  <c r="E3454" i="1"/>
  <c r="E3455" i="1"/>
  <c r="E3456" i="1"/>
  <c r="E3457" i="1"/>
  <c r="E3458" i="1"/>
  <c r="E3459" i="1"/>
  <c r="E3465" i="1"/>
  <c r="E3467" i="1"/>
  <c r="E3468" i="1"/>
  <c r="E3472" i="1"/>
  <c r="E3473" i="1"/>
  <c r="E3474" i="1"/>
  <c r="E3475" i="1"/>
  <c r="E3476" i="1"/>
  <c r="E3477" i="1"/>
  <c r="E3478" i="1"/>
  <c r="E3479" i="1"/>
  <c r="E3480" i="1"/>
  <c r="E3481" i="1"/>
  <c r="E3482" i="1"/>
  <c r="E3483" i="1"/>
  <c r="E3484" i="1"/>
  <c r="E3485" i="1"/>
  <c r="E3486" i="1"/>
  <c r="E3487" i="1"/>
  <c r="E3492" i="1"/>
  <c r="E3493" i="1"/>
  <c r="E3495" i="1"/>
  <c r="E3497" i="1"/>
  <c r="E3500" i="1"/>
  <c r="E3503" i="1"/>
  <c r="E3505" i="1"/>
  <c r="E3507" i="1"/>
  <c r="E3508" i="1"/>
  <c r="E3509" i="1"/>
  <c r="E3512" i="1"/>
  <c r="E3513" i="1"/>
  <c r="E3514" i="1"/>
  <c r="E3515" i="1"/>
  <c r="E3520" i="1"/>
  <c r="E3521" i="1"/>
  <c r="E3523" i="1"/>
  <c r="E3524" i="1"/>
  <c r="E3525" i="1"/>
  <c r="E3528" i="1"/>
  <c r="E3530" i="1"/>
  <c r="E3531" i="1"/>
  <c r="E3532" i="1"/>
  <c r="E3533" i="1"/>
  <c r="E3534" i="1"/>
  <c r="E3535" i="1"/>
  <c r="E3536" i="1"/>
  <c r="E3537" i="1"/>
  <c r="E3538" i="1"/>
  <c r="E3539" i="1"/>
  <c r="E3540" i="1"/>
  <c r="E3541" i="1"/>
  <c r="E3542" i="1"/>
  <c r="E3543" i="1"/>
  <c r="E3548" i="1"/>
  <c r="E3549" i="1"/>
  <c r="E3551" i="1"/>
  <c r="E3552" i="1"/>
  <c r="E3553" i="1"/>
  <c r="E3556" i="1"/>
  <c r="E3557" i="1"/>
  <c r="E3558" i="1"/>
  <c r="E3559" i="1"/>
  <c r="E3560" i="1"/>
  <c r="E3561" i="1"/>
  <c r="E3562" i="1"/>
  <c r="E3563" i="1"/>
  <c r="E3564" i="1"/>
  <c r="E3565" i="1"/>
  <c r="E3566" i="1"/>
  <c r="E3567" i="1"/>
  <c r="E3568" i="1"/>
  <c r="E3569" i="1"/>
  <c r="E3570" i="1"/>
  <c r="E3571" i="1"/>
  <c r="E3576" i="1"/>
  <c r="E3577" i="1"/>
  <c r="E3579" i="1"/>
  <c r="E3580" i="1"/>
  <c r="E3581" i="1"/>
  <c r="E3584" i="1"/>
  <c r="E3585" i="1"/>
  <c r="E3586" i="1"/>
  <c r="E3587" i="1"/>
  <c r="E3588" i="1"/>
  <c r="E3589" i="1"/>
  <c r="E3590" i="1"/>
  <c r="E3592" i="1"/>
  <c r="E3593" i="1"/>
  <c r="E3594" i="1"/>
  <c r="E3595" i="1"/>
  <c r="E3596" i="1"/>
  <c r="E3597" i="1"/>
  <c r="E3598" i="1"/>
  <c r="E3599" i="1"/>
  <c r="E3604" i="1"/>
  <c r="E3605" i="1"/>
  <c r="E3607" i="1"/>
  <c r="E3609" i="1"/>
  <c r="E3613" i="1"/>
  <c r="E3614" i="1"/>
  <c r="E3615" i="1"/>
  <c r="E3616" i="1"/>
  <c r="E3617" i="1"/>
  <c r="E3618" i="1"/>
  <c r="E3619" i="1"/>
  <c r="E3620" i="1"/>
  <c r="E3622" i="1"/>
  <c r="E3623" i="1"/>
  <c r="E3631" i="1"/>
  <c r="E3632" i="1"/>
  <c r="E3634" i="1"/>
  <c r="E3637" i="1"/>
  <c r="E3638" i="1"/>
  <c r="E3639" i="1"/>
  <c r="E3640" i="1"/>
  <c r="E3641" i="1"/>
  <c r="E3642" i="1"/>
  <c r="E3643" i="1"/>
  <c r="E3644" i="1"/>
  <c r="E3645" i="1"/>
  <c r="E3646" i="1"/>
  <c r="E3647" i="1"/>
  <c r="E3648" i="1"/>
  <c r="E3649" i="1"/>
  <c r="E3650" i="1"/>
  <c r="E3651" i="1"/>
  <c r="E3652" i="1"/>
  <c r="E3653" i="1"/>
  <c r="E3658" i="1"/>
  <c r="E3660" i="1"/>
  <c r="E3662" i="1"/>
  <c r="E3667" i="1"/>
  <c r="E3668" i="1"/>
  <c r="E3669" i="1"/>
  <c r="E3670" i="1"/>
  <c r="E3671" i="1"/>
  <c r="E3672" i="1"/>
  <c r="E3673" i="1"/>
  <c r="E3674" i="1"/>
  <c r="E3675" i="1"/>
  <c r="E3676" i="1"/>
  <c r="E3677" i="1"/>
  <c r="E3678" i="1"/>
  <c r="E3679" i="1"/>
  <c r="E3680" i="1"/>
  <c r="E3681" i="1"/>
  <c r="E3686" i="1"/>
  <c r="E3687" i="1"/>
  <c r="E3688" i="1"/>
  <c r="E3690" i="1"/>
  <c r="E3693" i="1"/>
  <c r="E3694" i="1"/>
  <c r="E3696" i="1"/>
  <c r="E3697" i="1"/>
  <c r="E3698" i="1"/>
  <c r="E3699" i="1"/>
  <c r="E3700" i="1"/>
  <c r="E3701" i="1"/>
  <c r="E3702" i="1"/>
  <c r="E3704" i="1"/>
  <c r="E3705" i="1"/>
  <c r="E3706" i="1"/>
  <c r="E3707" i="1"/>
  <c r="E3708" i="1"/>
  <c r="E3709" i="1"/>
  <c r="E3714" i="1"/>
  <c r="E3715" i="1"/>
  <c r="E3716" i="1"/>
  <c r="E3718" i="1"/>
  <c r="E3721" i="1"/>
  <c r="E3722" i="1"/>
  <c r="E3723" i="1"/>
  <c r="E3724" i="1"/>
  <c r="E3725" i="1"/>
  <c r="E3727" i="1"/>
  <c r="E3728" i="1"/>
  <c r="E3729" i="1"/>
  <c r="E3730" i="1"/>
  <c r="E3731" i="1"/>
  <c r="E3732" i="1"/>
  <c r="E3733" i="1"/>
  <c r="E3734" i="1"/>
  <c r="E3735" i="1"/>
  <c r="E3737" i="1"/>
  <c r="E3742" i="1"/>
  <c r="E3743" i="1"/>
  <c r="E3744" i="1"/>
  <c r="E3746" i="1"/>
  <c r="E3749" i="1"/>
  <c r="E3751" i="1"/>
  <c r="E3752" i="1"/>
  <c r="E3753" i="1"/>
  <c r="E3754" i="1"/>
  <c r="E3755" i="1"/>
  <c r="E3756" i="1"/>
  <c r="E3757" i="1"/>
  <c r="E3758" i="1"/>
  <c r="E3759" i="1"/>
  <c r="E3760" i="1"/>
  <c r="E3762" i="1"/>
  <c r="E3763" i="1"/>
  <c r="E3764" i="1"/>
  <c r="E3765" i="1"/>
  <c r="E3770" i="1"/>
  <c r="E3771" i="1"/>
  <c r="E3772" i="1"/>
  <c r="E3777" i="1"/>
  <c r="E3778" i="1"/>
  <c r="E3779" i="1"/>
  <c r="E3780" i="1"/>
  <c r="E3781" i="1"/>
  <c r="E3782" i="1"/>
  <c r="E3783" i="1"/>
  <c r="E3784" i="1"/>
  <c r="E3785" i="1"/>
  <c r="E3786" i="1"/>
  <c r="E3787" i="1"/>
  <c r="E3788" i="1"/>
  <c r="E3790" i="1"/>
  <c r="E3791" i="1"/>
  <c r="E3792" i="1"/>
  <c r="E3793" i="1"/>
  <c r="E3798" i="1"/>
  <c r="E3800" i="1"/>
  <c r="E3805" i="1"/>
  <c r="E3806" i="1"/>
  <c r="E3807" i="1"/>
  <c r="E3808" i="1"/>
  <c r="E3809" i="1"/>
  <c r="E3810" i="1"/>
  <c r="E3811" i="1"/>
  <c r="E3812" i="1"/>
  <c r="E3813" i="1"/>
  <c r="E3814" i="1"/>
  <c r="E3815" i="1"/>
  <c r="E3816" i="1"/>
  <c r="E3817" i="1"/>
  <c r="E3818" i="1"/>
  <c r="E3820" i="1"/>
  <c r="E3821" i="1"/>
  <c r="E3826" i="1"/>
  <c r="E3827" i="1"/>
  <c r="E3828" i="1"/>
  <c r="E3833" i="1"/>
  <c r="E3834" i="1"/>
  <c r="E3835" i="1"/>
  <c r="E3836" i="1"/>
  <c r="E3837" i="1"/>
  <c r="E3839" i="1"/>
  <c r="E3840" i="1"/>
  <c r="E3841" i="1"/>
  <c r="E3842" i="1"/>
  <c r="E3843" i="1"/>
  <c r="E3844" i="1"/>
  <c r="E3846" i="1"/>
  <c r="E3849" i="1"/>
  <c r="E3854" i="1"/>
  <c r="E3855" i="1"/>
  <c r="E3856" i="1"/>
  <c r="E3858" i="1"/>
  <c r="E3861" i="1"/>
  <c r="E3862" i="1"/>
  <c r="E3864" i="1"/>
  <c r="E3865" i="1"/>
  <c r="E3866" i="1"/>
  <c r="E3867" i="1"/>
  <c r="E3868" i="1"/>
  <c r="E3869" i="1"/>
  <c r="E3870" i="1"/>
  <c r="E3871" i="1"/>
  <c r="E3872" i="1"/>
  <c r="E3874" i="1"/>
  <c r="E3875" i="1"/>
  <c r="E3876" i="1"/>
  <c r="E3877" i="1"/>
  <c r="E3882" i="1"/>
  <c r="E3883" i="1"/>
  <c r="E3884" i="1"/>
  <c r="E3889" i="1"/>
  <c r="E3890" i="1"/>
  <c r="E3891" i="1"/>
  <c r="E3892" i="1"/>
  <c r="E3893" i="1"/>
  <c r="E3894" i="1"/>
  <c r="E3895" i="1"/>
  <c r="E3897" i="1"/>
  <c r="E3899" i="1"/>
  <c r="E3900" i="1"/>
  <c r="E3902" i="1"/>
  <c r="E3904" i="1"/>
  <c r="E3905" i="1"/>
  <c r="E3910" i="1"/>
  <c r="E3911" i="1"/>
  <c r="E3914" i="1"/>
  <c r="E3917" i="1"/>
  <c r="E3919" i="1"/>
  <c r="E3920" i="1"/>
  <c r="E3921" i="1"/>
  <c r="E3922" i="1"/>
  <c r="E3923" i="1"/>
  <c r="E3924" i="1"/>
  <c r="E3925" i="1"/>
  <c r="E3926" i="1"/>
  <c r="E3927" i="1"/>
  <c r="E3928" i="1"/>
  <c r="E3929" i="1"/>
  <c r="E3930" i="1"/>
  <c r="E3933" i="1"/>
  <c r="E3938" i="1"/>
  <c r="E3939" i="1"/>
  <c r="E3940" i="1"/>
  <c r="E3942" i="1"/>
  <c r="E3945" i="1"/>
  <c r="E3946" i="1"/>
  <c r="E3947" i="1"/>
  <c r="E3948" i="1"/>
  <c r="E3949" i="1"/>
  <c r="E3950" i="1"/>
  <c r="E3951" i="1"/>
  <c r="E3953" i="1"/>
  <c r="E3954" i="1"/>
  <c r="E3955" i="1"/>
  <c r="E3956" i="1"/>
  <c r="E3957" i="1"/>
  <c r="E3958" i="1"/>
  <c r="E3960" i="1"/>
  <c r="E3967" i="1"/>
  <c r="E3973" i="1"/>
  <c r="E3975" i="1"/>
  <c r="E3976" i="1"/>
  <c r="E3977" i="1"/>
  <c r="E3979" i="1"/>
  <c r="E3980" i="1"/>
  <c r="E3981" i="1"/>
  <c r="E3983" i="1"/>
  <c r="E3984" i="1"/>
  <c r="E3985" i="1"/>
  <c r="E3988" i="1"/>
  <c r="E3989" i="1"/>
  <c r="E3995" i="1"/>
  <c r="E4001" i="1"/>
  <c r="E4003" i="1"/>
  <c r="E4004" i="1"/>
  <c r="E4005" i="1"/>
  <c r="E4007" i="1"/>
  <c r="E4008" i="1"/>
  <c r="E4009" i="1"/>
  <c r="E4011" i="1"/>
  <c r="E4012" i="1"/>
  <c r="E4016" i="1"/>
  <c r="E4017" i="1"/>
  <c r="E4023" i="1"/>
  <c r="E4024" i="1"/>
  <c r="E4029" i="1"/>
  <c r="E4031" i="1"/>
  <c r="E4032" i="1"/>
  <c r="E4033" i="1"/>
  <c r="E4035" i="1"/>
  <c r="E4036" i="1"/>
  <c r="E4037" i="1"/>
  <c r="E4039" i="1"/>
  <c r="E4040" i="1"/>
  <c r="E4045" i="1"/>
  <c r="E4051" i="1"/>
  <c r="E4052" i="1"/>
  <c r="E4055" i="1"/>
  <c r="E4057" i="1"/>
  <c r="E4059" i="1"/>
  <c r="E4060" i="1"/>
  <c r="E4061" i="1"/>
  <c r="E4063" i="1"/>
  <c r="E4067" i="1"/>
  <c r="E4068" i="1"/>
  <c r="E4069" i="1"/>
  <c r="E4072" i="1"/>
  <c r="E4073" i="1"/>
  <c r="E4079" i="1"/>
  <c r="E4080" i="1"/>
  <c r="E4083" i="1"/>
  <c r="E4085" i="1"/>
  <c r="E4087" i="1"/>
  <c r="E4088" i="1"/>
  <c r="E4089" i="1"/>
  <c r="E4091" i="1"/>
  <c r="E4092" i="1"/>
  <c r="E4093" i="1"/>
  <c r="E4095" i="1"/>
  <c r="E4097" i="1"/>
  <c r="E4100" i="1"/>
  <c r="E4101" i="1"/>
  <c r="E4107" i="1"/>
  <c r="E4108" i="1"/>
  <c r="E4115" i="1"/>
  <c r="E4116" i="1"/>
  <c r="E4121" i="1"/>
  <c r="E4123" i="1"/>
  <c r="E4124" i="1"/>
  <c r="E4125" i="1"/>
  <c r="E4128" i="1"/>
  <c r="E4129" i="1"/>
  <c r="E4135" i="1"/>
  <c r="E4136" i="1"/>
  <c r="E4139" i="1"/>
  <c r="E4141" i="1"/>
  <c r="E4143" i="1"/>
  <c r="E4144" i="1"/>
  <c r="E4145" i="1"/>
  <c r="E4147" i="1"/>
  <c r="E4149" i="1"/>
  <c r="E4153" i="1"/>
  <c r="E4156" i="1"/>
  <c r="E4157" i="1"/>
  <c r="E4163" i="1"/>
  <c r="E4164" i="1"/>
  <c r="E4169" i="1"/>
  <c r="E4171" i="1"/>
  <c r="E4173" i="1"/>
  <c r="E4175" i="1"/>
  <c r="E4176" i="1"/>
  <c r="E4177" i="1"/>
  <c r="E4179" i="1"/>
  <c r="E4180" i="1"/>
  <c r="E4181" i="1"/>
  <c r="E4184" i="1"/>
  <c r="E4185" i="1"/>
  <c r="E4197" i="1"/>
  <c r="E4199" i="1"/>
  <c r="E4200" i="1"/>
  <c r="E4201" i="1"/>
  <c r="E4203" i="1"/>
  <c r="E4205" i="1"/>
  <c r="E4207" i="1"/>
  <c r="E4208" i="1"/>
  <c r="E4210" i="1"/>
  <c r="E4211" i="1"/>
  <c r="E4216" i="1"/>
  <c r="E4217" i="1"/>
  <c r="E4221" i="1"/>
  <c r="E4222" i="1"/>
  <c r="E4223" i="1"/>
  <c r="E4224" i="1"/>
  <c r="E4225" i="1"/>
  <c r="E4227" i="1"/>
  <c r="E4228" i="1"/>
  <c r="E4229" i="1"/>
  <c r="E4230" i="1"/>
  <c r="E4231" i="1"/>
  <c r="E4232" i="1"/>
  <c r="E4233" i="1"/>
  <c r="E4234" i="1"/>
  <c r="E4236" i="1"/>
  <c r="E4238" i="1"/>
  <c r="E4239" i="1"/>
  <c r="E4245" i="1"/>
  <c r="E4246" i="1"/>
  <c r="E4248" i="1"/>
  <c r="E4249" i="1"/>
  <c r="E4251" i="1"/>
  <c r="E4252" i="1"/>
  <c r="E4255" i="1"/>
  <c r="E4256" i="1"/>
  <c r="E4258" i="1"/>
  <c r="E4259" i="1"/>
  <c r="E4261" i="1"/>
  <c r="E4262" i="1"/>
  <c r="E4263" i="1"/>
  <c r="E4264" i="1"/>
  <c r="E4266" i="1"/>
  <c r="E4267" i="1"/>
  <c r="E4275" i="1"/>
  <c r="E4278" i="1"/>
  <c r="E4279" i="1"/>
  <c r="E4280" i="1"/>
  <c r="E4281" i="1"/>
  <c r="E4282" i="1"/>
  <c r="E4283" i="1"/>
  <c r="E4284" i="1"/>
  <c r="E4286" i="1"/>
  <c r="E4287" i="1"/>
  <c r="E4288" i="1"/>
  <c r="E4289" i="1"/>
  <c r="E4291" i="1"/>
  <c r="E4292" i="1"/>
  <c r="E4293" i="1"/>
  <c r="E4294" i="1"/>
  <c r="E4295" i="1"/>
  <c r="E4301" i="1"/>
  <c r="E4302" i="1"/>
  <c r="E4303" i="1"/>
  <c r="E4306" i="1"/>
  <c r="E4307" i="1"/>
  <c r="E4309" i="1"/>
  <c r="E4310" i="1"/>
  <c r="E4311" i="1"/>
  <c r="E4312" i="1"/>
  <c r="E4314" i="1"/>
  <c r="E4315" i="1"/>
  <c r="E4316" i="1"/>
  <c r="E4317" i="1"/>
  <c r="E4318" i="1"/>
  <c r="E4319" i="1"/>
  <c r="E4320" i="1"/>
  <c r="E4321" i="1"/>
  <c r="E4323" i="1"/>
  <c r="E4329" i="1"/>
  <c r="E4330" i="1"/>
  <c r="E4331" i="1"/>
  <c r="E4332" i="1"/>
  <c r="E4334" i="1"/>
  <c r="E4335" i="1"/>
  <c r="E4336" i="1"/>
  <c r="E4337" i="1"/>
  <c r="E4338" i="1"/>
  <c r="E4339" i="1"/>
  <c r="E4342" i="1"/>
  <c r="E4343" i="1"/>
  <c r="E4344" i="1"/>
  <c r="E4345" i="1"/>
  <c r="E4346" i="1"/>
  <c r="E4347" i="1"/>
  <c r="E4348" i="1"/>
  <c r="E4349" i="1"/>
  <c r="E4351" i="1"/>
  <c r="E4359" i="1"/>
  <c r="E4360" i="1"/>
  <c r="E4361" i="1"/>
  <c r="E4362" i="1"/>
  <c r="E4363" i="1"/>
  <c r="E4364" i="1"/>
  <c r="E4365" i="1"/>
  <c r="E4366" i="1"/>
  <c r="E4367" i="1"/>
  <c r="E4368" i="1"/>
  <c r="E4370" i="1"/>
  <c r="E4373" i="1"/>
  <c r="E4374" i="1"/>
  <c r="E4376" i="1"/>
  <c r="E4377" i="1"/>
  <c r="E4379" i="1"/>
  <c r="E4385" i="1"/>
  <c r="E4386" i="1"/>
  <c r="E4388" i="1"/>
  <c r="E4390" i="1"/>
  <c r="E4391" i="1"/>
  <c r="E4393" i="1"/>
  <c r="E4394" i="1"/>
  <c r="E4395" i="1"/>
  <c r="E4396" i="1"/>
  <c r="E4399" i="1"/>
  <c r="E4400" i="1"/>
  <c r="E4402" i="1"/>
  <c r="E4403" i="1"/>
  <c r="E4404" i="1"/>
  <c r="E4405" i="1"/>
  <c r="E4407" i="1"/>
  <c r="E4413" i="1"/>
  <c r="E4414" i="1"/>
  <c r="E4416" i="1"/>
  <c r="E4417" i="1"/>
  <c r="E4418" i="1"/>
  <c r="E4419" i="1"/>
  <c r="E4420" i="1"/>
  <c r="E4422" i="1"/>
  <c r="E4423" i="1"/>
  <c r="E4424" i="1"/>
  <c r="E4428" i="1"/>
  <c r="E4429" i="1"/>
  <c r="E4430" i="1"/>
  <c r="E4431" i="1"/>
  <c r="E4432" i="1"/>
  <c r="E4435" i="1"/>
  <c r="E4441" i="1"/>
  <c r="E4442" i="1"/>
  <c r="E4443" i="1"/>
  <c r="E4444" i="1"/>
  <c r="E4446" i="1"/>
  <c r="E4447" i="1"/>
  <c r="E4448" i="1"/>
  <c r="E4449" i="1"/>
  <c r="E4450" i="1"/>
  <c r="E4451" i="1"/>
  <c r="E4454" i="1"/>
  <c r="E4455" i="1"/>
  <c r="E4457" i="1"/>
  <c r="E4458" i="1"/>
  <c r="E4459" i="1"/>
  <c r="E4461" i="1"/>
  <c r="E4463" i="1"/>
  <c r="E4469" i="1"/>
  <c r="E4470" i="1"/>
  <c r="E4474" i="1"/>
  <c r="E4475" i="1"/>
  <c r="E4478" i="1"/>
  <c r="E4479" i="1"/>
  <c r="E4482" i="1"/>
  <c r="E4483" i="1"/>
  <c r="E4485" i="1"/>
  <c r="E4486" i="1"/>
  <c r="E4489" i="1"/>
  <c r="E4490" i="1"/>
  <c r="E4498" i="1"/>
  <c r="E4502" i="1"/>
  <c r="E4503" i="1"/>
  <c r="E4505" i="1"/>
  <c r="E4506" i="1"/>
  <c r="E4507" i="1"/>
  <c r="E4511" i="1"/>
  <c r="E4513" i="1"/>
  <c r="E4514" i="1"/>
  <c r="E4518" i="1"/>
  <c r="E4525" i="1"/>
  <c r="E4526" i="1"/>
  <c r="E4529" i="1"/>
  <c r="E4531" i="1"/>
  <c r="E4533" i="1"/>
  <c r="E4534" i="1"/>
  <c r="E4535" i="1"/>
  <c r="E4538" i="1"/>
  <c r="E4539" i="1"/>
  <c r="E4541" i="1"/>
  <c r="E4543" i="1"/>
  <c r="E4545" i="1"/>
  <c r="E4546" i="1"/>
  <c r="E4553" i="1"/>
  <c r="E4554" i="1"/>
  <c r="E4556" i="1"/>
  <c r="E4557" i="1"/>
  <c r="E4558" i="1"/>
  <c r="E4562" i="1"/>
  <c r="E4569" i="1"/>
  <c r="E4572" i="1"/>
  <c r="E4573" i="1"/>
  <c r="E4586" i="1"/>
  <c r="E4588" i="1"/>
  <c r="E4589" i="1"/>
  <c r="E4590" i="1"/>
  <c r="E4594" i="1"/>
  <c r="E4597" i="1"/>
  <c r="E4601" i="1"/>
  <c r="E4602" i="1"/>
  <c r="E4609" i="1"/>
  <c r="E4610" i="1"/>
  <c r="E4612" i="1"/>
  <c r="E4617" i="1"/>
  <c r="E4618" i="1"/>
  <c r="E4620" i="1"/>
  <c r="E4621" i="1"/>
  <c r="E4625" i="1"/>
  <c r="E4626" i="1"/>
  <c r="E4628" i="1"/>
  <c r="E4630" i="1"/>
  <c r="E4637" i="1"/>
  <c r="E4638" i="1"/>
  <c r="E4642" i="1"/>
  <c r="E4644" i="1"/>
  <c r="E4645" i="1"/>
  <c r="E4646" i="1"/>
  <c r="E4649" i="1"/>
  <c r="E4652" i="1"/>
  <c r="E4653" i="1"/>
  <c r="E4654" i="1"/>
  <c r="E4666" i="1"/>
  <c r="E4670" i="1"/>
  <c r="E4674" i="1"/>
  <c r="E4676" i="1"/>
  <c r="E4677" i="1"/>
  <c r="E4681" i="1"/>
  <c r="E4682" i="1"/>
  <c r="E4685" i="1"/>
  <c r="E4686" i="1"/>
  <c r="E4694" i="1"/>
  <c r="E4697" i="1"/>
  <c r="E4698" i="1"/>
  <c r="E4702" i="1"/>
  <c r="E4706" i="1"/>
  <c r="E4709" i="1"/>
  <c r="E4713" i="1"/>
  <c r="E4722" i="1"/>
  <c r="E4724" i="1"/>
  <c r="E4730" i="1"/>
  <c r="E4732" i="1"/>
  <c r="E4733" i="1"/>
  <c r="E4734" i="1"/>
  <c r="E4737" i="1"/>
  <c r="E4738" i="1"/>
  <c r="E4741" i="1"/>
  <c r="E4742" i="1"/>
  <c r="E4749" i="1"/>
  <c r="E4754" i="1"/>
  <c r="E4756" i="1"/>
  <c r="E4758" i="1"/>
  <c r="E4762" i="1"/>
  <c r="E4764" i="1"/>
  <c r="E4765" i="1"/>
  <c r="E4769" i="1"/>
  <c r="E4777" i="1"/>
  <c r="E4778" i="1"/>
  <c r="E4782" i="1"/>
  <c r="E4785" i="1"/>
  <c r="E4786" i="1"/>
  <c r="E4788" i="1"/>
  <c r="E4793" i="1"/>
  <c r="E4796" i="1"/>
  <c r="E4808" i="1"/>
  <c r="E4809" i="1"/>
  <c r="E4810" i="1"/>
  <c r="E4812" i="1"/>
  <c r="E4813" i="1"/>
  <c r="E4816" i="1"/>
  <c r="E4819" i="1"/>
  <c r="E4820" i="1"/>
  <c r="E4822" i="1"/>
  <c r="E4823" i="1"/>
  <c r="E4824" i="1"/>
  <c r="E4831" i="1"/>
  <c r="E4833" i="1"/>
  <c r="E4834" i="1"/>
  <c r="E4836" i="1"/>
  <c r="E4838" i="1"/>
  <c r="E4841" i="1"/>
  <c r="E4842" i="1"/>
  <c r="E4844" i="1"/>
  <c r="E4845" i="1"/>
  <c r="E4846" i="1"/>
  <c r="E4848" i="1"/>
  <c r="E4853" i="1"/>
  <c r="E4861" i="1"/>
  <c r="E4862" i="1"/>
  <c r="E4864" i="1"/>
  <c r="E4865" i="1"/>
  <c r="E4866" i="1"/>
  <c r="E4869" i="1"/>
  <c r="E4870" i="1"/>
  <c r="E4873" i="1"/>
  <c r="E4874" i="1"/>
  <c r="E4876" i="1"/>
  <c r="E4881" i="1"/>
  <c r="E4889" i="1"/>
  <c r="E4890" i="1"/>
  <c r="E4893" i="1"/>
  <c r="E4894" i="1"/>
  <c r="E4897" i="1"/>
  <c r="E4898" i="1"/>
  <c r="E4901" i="1"/>
  <c r="E4902" i="1"/>
  <c r="E4904" i="1"/>
  <c r="E4908" i="1"/>
  <c r="E4909" i="1"/>
  <c r="E4917" i="1"/>
  <c r="E4918" i="1"/>
  <c r="E4921" i="1"/>
  <c r="E4922" i="1"/>
  <c r="E4925" i="1"/>
  <c r="E4926" i="1"/>
  <c r="E4929" i="1"/>
  <c r="E4937" i="1"/>
  <c r="E4944" i="1"/>
  <c r="E4945" i="1"/>
  <c r="E4946" i="1"/>
  <c r="E4948" i="1"/>
  <c r="E4949" i="1"/>
  <c r="E4950" i="1"/>
  <c r="E4953" i="1"/>
  <c r="E4954" i="1"/>
  <c r="E4956" i="1"/>
  <c r="E4957" i="1"/>
  <c r="E4960" i="1"/>
  <c r="E4965" i="1"/>
  <c r="E4972" i="1"/>
  <c r="E4973" i="1"/>
  <c r="E4974" i="1"/>
  <c r="E4976" i="1"/>
  <c r="E4978" i="1"/>
  <c r="E4982" i="1"/>
  <c r="E4984" i="1"/>
  <c r="E4986" i="1"/>
  <c r="E4987" i="1"/>
  <c r="E4988" i="1"/>
  <c r="E5000" i="1"/>
  <c r="E5002" i="1"/>
  <c r="E5003" i="1"/>
  <c r="E5005" i="1"/>
  <c r="E5006" i="1"/>
  <c r="E5007" i="1"/>
  <c r="E5010" i="1"/>
  <c r="E5013" i="1"/>
  <c r="E5018" i="1"/>
  <c r="E5020" i="1"/>
  <c r="E5028" i="1"/>
  <c r="E5030" i="1"/>
  <c r="E5034" i="1"/>
  <c r="E5038" i="1"/>
  <c r="E5042" i="1"/>
  <c r="E5044" i="1"/>
  <c r="E5046" i="1"/>
  <c r="E5055" i="1"/>
  <c r="E5056" i="1"/>
  <c r="E5058" i="1"/>
  <c r="E5060" i="1"/>
  <c r="E5061" i="1"/>
  <c r="E5062" i="1"/>
  <c r="E5070" i="1"/>
  <c r="E5074" i="1"/>
  <c r="E5076" i="1"/>
  <c r="E5077" i="1"/>
  <c r="E5085" i="1"/>
  <c r="E5086" i="1"/>
  <c r="E5088" i="1"/>
  <c r="E5090" i="1"/>
  <c r="E5093" i="1"/>
  <c r="E5094" i="1"/>
  <c r="E5101" i="1"/>
  <c r="E5112" i="1"/>
  <c r="E5114" i="1"/>
  <c r="E5117" i="1"/>
  <c r="E5118" i="1"/>
  <c r="E5124" i="1"/>
  <c r="E5126" i="1"/>
  <c r="E5130" i="1"/>
  <c r="E5133" i="1"/>
  <c r="E5140" i="1"/>
  <c r="E5141" i="1"/>
  <c r="E5142" i="1"/>
  <c r="E5147" i="1"/>
  <c r="E5149" i="1"/>
  <c r="E5154" i="1"/>
  <c r="E5157" i="1"/>
  <c r="E5158" i="1"/>
  <c r="E5170" i="1"/>
  <c r="E5173" i="1"/>
  <c r="E5174" i="1"/>
  <c r="E5178" i="1"/>
  <c r="E5182" i="1"/>
  <c r="E5188" i="1"/>
  <c r="E5197" i="1"/>
  <c r="E5198" i="1"/>
  <c r="E5205" i="1"/>
  <c r="E5206" i="1"/>
  <c r="E5208" i="1"/>
  <c r="E5210" i="1"/>
  <c r="E5226" i="1"/>
  <c r="E5229" i="1"/>
  <c r="E5230" i="1"/>
  <c r="E5234" i="1"/>
  <c r="E5237" i="1"/>
  <c r="E5238" i="1"/>
  <c r="E5240" i="1"/>
  <c r="E5252" i="1"/>
  <c r="E5258" i="1"/>
  <c r="E5261" i="1"/>
  <c r="E5266" i="1"/>
  <c r="E5270" i="1"/>
  <c r="E5272" i="1"/>
  <c r="E5274" i="1"/>
  <c r="E5282" i="1"/>
  <c r="E5285" i="1"/>
  <c r="E5294" i="1"/>
  <c r="E5301" i="1"/>
  <c r="E5309" i="1"/>
  <c r="E5310" i="1"/>
  <c r="E5314" i="1"/>
  <c r="E5316" i="1"/>
  <c r="E5317" i="1"/>
  <c r="E5318" i="1"/>
  <c r="E5322" i="1"/>
  <c r="E5336" i="1"/>
  <c r="E5338" i="1"/>
  <c r="E5341" i="1"/>
  <c r="E5342" i="1"/>
  <c r="E5347" i="1"/>
  <c r="E5352" i="1"/>
  <c r="E5354" i="1"/>
  <c r="E5357" i="1"/>
  <c r="E5365" i="1"/>
  <c r="E5366" i="1"/>
  <c r="E5368" i="1"/>
  <c r="E5373" i="1"/>
  <c r="E5374" i="1"/>
  <c r="E5378" i="1"/>
  <c r="E5381" i="1"/>
  <c r="E5382" i="1"/>
  <c r="E5384" i="1"/>
  <c r="E5396" i="1"/>
  <c r="E5397" i="1"/>
  <c r="E5402" i="1"/>
  <c r="E5403" i="1"/>
  <c r="E5413" i="1"/>
  <c r="E5421" i="1"/>
  <c r="E5422" i="1"/>
  <c r="E5425" i="1"/>
  <c r="E5426" i="1"/>
  <c r="E5427" i="1"/>
  <c r="E5429" i="1"/>
  <c r="E5441" i="1"/>
  <c r="E5449" i="1"/>
  <c r="E5450" i="1"/>
  <c r="E5453" i="1"/>
  <c r="E5457" i="1"/>
  <c r="E5458" i="1"/>
  <c r="E5462" i="1"/>
  <c r="E5469" i="1"/>
  <c r="E5470" i="1"/>
  <c r="E5478" i="1"/>
  <c r="E5479" i="1"/>
  <c r="E5481" i="1"/>
  <c r="E5482" i="1"/>
  <c r="E5485" i="1"/>
  <c r="E5486" i="1"/>
  <c r="E5493" i="1"/>
  <c r="E5494" i="1"/>
  <c r="E5502" i="1"/>
  <c r="E5506" i="1"/>
  <c r="E5509" i="1"/>
  <c r="E5510" i="1"/>
  <c r="E5513" i="1"/>
  <c r="E5514" i="1"/>
  <c r="E5521" i="1"/>
  <c r="E5522" i="1"/>
  <c r="E5531" i="1"/>
  <c r="E5533" i="1"/>
  <c r="E5537" i="1"/>
  <c r="E5541" i="1"/>
  <c r="E5553" i="1"/>
  <c r="E5561" i="1"/>
  <c r="E5562" i="1"/>
  <c r="E5565" i="1"/>
  <c r="E5566" i="1"/>
  <c r="E5569" i="1"/>
  <c r="E5572" i="1"/>
  <c r="E5576" i="1"/>
  <c r="E5577" i="1"/>
  <c r="E5578" i="1"/>
  <c r="E5580" i="1"/>
  <c r="E5581" i="1"/>
  <c r="E5586" i="1"/>
  <c r="E5588" i="1"/>
  <c r="E5589" i="1"/>
  <c r="E5590" i="1"/>
  <c r="E5593" i="1"/>
  <c r="E5597" i="1"/>
  <c r="E5598" i="1"/>
  <c r="E5608" i="1"/>
  <c r="E5609" i="1"/>
  <c r="E5617" i="1"/>
  <c r="E5618" i="1"/>
  <c r="E5621" i="1"/>
  <c r="E5630" i="1"/>
  <c r="E5636" i="1"/>
  <c r="E5642" i="1"/>
  <c r="E5645" i="1"/>
  <c r="E5646" i="1"/>
  <c r="E5650" i="1"/>
  <c r="E5653" i="1"/>
  <c r="E5654" i="1"/>
  <c r="E5658" i="1"/>
  <c r="E5661" i="1"/>
  <c r="E5665" i="1"/>
  <c r="E5673" i="1"/>
  <c r="E5677" i="1"/>
  <c r="E5678" i="1"/>
  <c r="E5681" i="1"/>
  <c r="E5682" i="1"/>
  <c r="E5684" i="1"/>
  <c r="E5688" i="1"/>
  <c r="E5692" i="1"/>
  <c r="E5698" i="1"/>
  <c r="E5701" i="1"/>
  <c r="E5702" i="1"/>
  <c r="E5705" i="1"/>
  <c r="E5709" i="1"/>
  <c r="E5710" i="1"/>
  <c r="E5716" i="1"/>
  <c r="E5726" i="1"/>
  <c r="E5729" i="1"/>
  <c r="E5730" i="1"/>
  <c r="E5733" i="1"/>
  <c r="E5737" i="1"/>
  <c r="E5738" i="1"/>
  <c r="E5742" i="1"/>
  <c r="E5748" i="1"/>
  <c r="E5757" i="1"/>
  <c r="E5758" i="1"/>
  <c r="E5761" i="1"/>
  <c r="E5762" i="1"/>
  <c r="E5765" i="1"/>
  <c r="E5766" i="1"/>
  <c r="E5767" i="1"/>
  <c r="E5770" i="1"/>
  <c r="E5773" i="1"/>
  <c r="E5782" i="1"/>
  <c r="E5785" i="1"/>
  <c r="E5786" i="1"/>
  <c r="E5790" i="1"/>
  <c r="E5793" i="1"/>
  <c r="E5794" i="1"/>
  <c r="E5814" i="1"/>
  <c r="E5817" i="1"/>
  <c r="E5818" i="1"/>
  <c r="E5821" i="1"/>
  <c r="E5822" i="1"/>
  <c r="E5825" i="1"/>
  <c r="E5841" i="1"/>
  <c r="E5845" i="1"/>
  <c r="E5846" i="1"/>
  <c r="E5849" i="1"/>
  <c r="E5850" i="1"/>
  <c r="E5857" i="1"/>
  <c r="E5869" i="1"/>
  <c r="E5870" i="1"/>
  <c r="E5874" i="1"/>
  <c r="E5877" i="1"/>
  <c r="E5882" i="1"/>
  <c r="E5889" i="1"/>
  <c r="E5897" i="1"/>
  <c r="E5898" i="1"/>
  <c r="E5901" i="1"/>
  <c r="E5905" i="1"/>
  <c r="E5906" i="1"/>
  <c r="E5909" i="1"/>
  <c r="E5926" i="1"/>
  <c r="E5929" i="1"/>
  <c r="E5933" i="1"/>
  <c r="E5934" i="1"/>
  <c r="E5938" i="1"/>
  <c r="E5941" i="1"/>
  <c r="E5953" i="1"/>
  <c r="E5954" i="1"/>
  <c r="E5957" i="1"/>
  <c r="E5959" i="1"/>
  <c r="E5961" i="1"/>
  <c r="E5962" i="1"/>
  <c r="E5965" i="1"/>
  <c r="E5973" i="1"/>
  <c r="E5981" i="1"/>
  <c r="E5982" i="1"/>
  <c r="E5985" i="1"/>
  <c r="E5991" i="1"/>
  <c r="E6009" i="1"/>
  <c r="E6012" i="1"/>
  <c r="E6013" i="1"/>
  <c r="E6014" i="1"/>
  <c r="E6017" i="1"/>
  <c r="E6020" i="1"/>
  <c r="E6021" i="1"/>
  <c r="E6037" i="1"/>
  <c r="E6038" i="1"/>
  <c r="E6041" i="1"/>
  <c r="E6043" i="1"/>
  <c r="E6045" i="1"/>
  <c r="E6048" i="1"/>
  <c r="E6049" i="1"/>
  <c r="E6069" i="1"/>
  <c r="E6076" i="1"/>
  <c r="E6077" i="1"/>
  <c r="E6078" i="1"/>
  <c r="E6084" i="1"/>
  <c r="E6093" i="1"/>
  <c r="E6094" i="1"/>
  <c r="E6096" i="1"/>
  <c r="E6097" i="1"/>
  <c r="E6101" i="1"/>
  <c r="E6102" i="1"/>
  <c r="E6104" i="1"/>
  <c r="E6121" i="1"/>
  <c r="E6124" i="1"/>
  <c r="E6125" i="1"/>
  <c r="E6131" i="1"/>
  <c r="E6149" i="1"/>
  <c r="E6152" i="1"/>
  <c r="E6153" i="1"/>
  <c r="E6155" i="1"/>
  <c r="E6158" i="1"/>
  <c r="E6160" i="1"/>
  <c r="E6161" i="1"/>
  <c r="E6181" i="1"/>
  <c r="E6188" i="1"/>
  <c r="E6190" i="1"/>
  <c r="E6205" i="1"/>
  <c r="E6206" i="1"/>
  <c r="E6209" i="1"/>
  <c r="E6213" i="1"/>
  <c r="E6216" i="1"/>
  <c r="E6219" i="1"/>
  <c r="E6233" i="1"/>
  <c r="E6236" i="1"/>
  <c r="E6237" i="1"/>
  <c r="E6241" i="1"/>
  <c r="E6245" i="1"/>
  <c r="E6252" i="1"/>
  <c r="E6261" i="1"/>
  <c r="E6262" i="1"/>
  <c r="E6264" i="1"/>
  <c r="E6265" i="1"/>
  <c r="E6267" i="1"/>
  <c r="E6269" i="1"/>
  <c r="E6270" i="1"/>
  <c r="E6278" i="1"/>
  <c r="E6280" i="1"/>
  <c r="E6289" i="1"/>
  <c r="E6293" i="1"/>
  <c r="E6297" i="1"/>
  <c r="E6317" i="1"/>
  <c r="E6318" i="1"/>
  <c r="E6323" i="1"/>
  <c r="E6325" i="1"/>
  <c r="E6337" i="1"/>
  <c r="E6344" i="1"/>
  <c r="E6345" i="1"/>
  <c r="E6348" i="1"/>
  <c r="E6353" i="1"/>
  <c r="E6356" i="1"/>
  <c r="E6371" i="1"/>
  <c r="E6374" i="1"/>
  <c r="E6376" i="1"/>
  <c r="E6379" i="1"/>
  <c r="E6381" i="1"/>
  <c r="E6392" i="1"/>
  <c r="E6398" i="1"/>
  <c r="E6399" i="1"/>
  <c r="E6402" i="1"/>
  <c r="E6406" i="1"/>
  <c r="E6407" i="1"/>
  <c r="E6409" i="1"/>
  <c r="E6410" i="1"/>
  <c r="E6412" i="1"/>
  <c r="E6413" i="1"/>
  <c r="E6429" i="1"/>
  <c r="E6430" i="1"/>
  <c r="E6434" i="1"/>
  <c r="E6435" i="1"/>
  <c r="E6437" i="1"/>
  <c r="E6438" i="1"/>
  <c r="E6439" i="1"/>
  <c r="E6440" i="1"/>
  <c r="E6442" i="1"/>
  <c r="E6455" i="1"/>
  <c r="E6457" i="1"/>
  <c r="E6458" i="1"/>
  <c r="E6462" i="1"/>
  <c r="E6463" i="1"/>
  <c r="E6465" i="1"/>
  <c r="E6474" i="1"/>
  <c r="E6482" i="1"/>
  <c r="E6483" i="1"/>
  <c r="E6485" i="1"/>
  <c r="E6486" i="1"/>
  <c r="E6490" i="1"/>
  <c r="E6491" i="1"/>
  <c r="E6493" i="1"/>
  <c r="E6494" i="1"/>
  <c r="E6495" i="1"/>
  <c r="E6504" i="1"/>
  <c r="E6511" i="1"/>
  <c r="E6519" i="1"/>
  <c r="E6521" i="1"/>
  <c r="E6526" i="1"/>
  <c r="E6532" i="1"/>
  <c r="E6538" i="1"/>
  <c r="E6541" i="1"/>
  <c r="E6546" i="1"/>
  <c r="E6547" i="1"/>
  <c r="E6549" i="1"/>
  <c r="E6560" i="1"/>
  <c r="E6566" i="1"/>
  <c r="E6569" i="1"/>
  <c r="E6574" i="1"/>
  <c r="E6575" i="1"/>
  <c r="E6577" i="1"/>
  <c r="E6579" i="1"/>
  <c r="E6581" i="1"/>
  <c r="E6582" i="1"/>
  <c r="E6597" i="1"/>
  <c r="E6598" i="1"/>
  <c r="E6602" i="1"/>
  <c r="E6603" i="1"/>
  <c r="E6606" i="1"/>
  <c r="E6608" i="1"/>
  <c r="E6616" i="1"/>
  <c r="E6625" i="1"/>
  <c r="E6626" i="1"/>
  <c r="E6629" i="1"/>
  <c r="E6633" i="1"/>
  <c r="E6634" i="1"/>
  <c r="E6645" i="1"/>
  <c r="E6653" i="1"/>
  <c r="E6656" i="1"/>
  <c r="E6657" i="1"/>
  <c r="E6661" i="1"/>
  <c r="E6681" i="1"/>
  <c r="E6682" i="1"/>
  <c r="E6684" i="1"/>
  <c r="E6685" i="1"/>
  <c r="E6686" i="1"/>
  <c r="E6689" i="1"/>
  <c r="E6690" i="1"/>
  <c r="E6693" i="1"/>
  <c r="E6694" i="1"/>
  <c r="E6706" i="1"/>
  <c r="E6709" i="1"/>
  <c r="E6710" i="1"/>
  <c r="E6713" i="1"/>
  <c r="E6714" i="1"/>
  <c r="E6717" i="1"/>
  <c r="E6718" i="1"/>
  <c r="E6721" i="1"/>
  <c r="E6737" i="1"/>
  <c r="E6738" i="1"/>
  <c r="E6740" i="1"/>
  <c r="E6741" i="1"/>
  <c r="E6746" i="1"/>
  <c r="E6750" i="1"/>
  <c r="E6762" i="1"/>
  <c r="E6765" i="1"/>
  <c r="E6768" i="1"/>
  <c r="E6769" i="1"/>
  <c r="E6773" i="1"/>
  <c r="E6774" i="1"/>
  <c r="E6785" i="1"/>
  <c r="E6786" i="1"/>
  <c r="E6793" i="1"/>
  <c r="E6794" i="1"/>
  <c r="E6796" i="1"/>
  <c r="E6797" i="1"/>
  <c r="E6798" i="1"/>
  <c r="E6801" i="1"/>
  <c r="E6821" i="1"/>
  <c r="E6822" i="1"/>
  <c r="E6825" i="1"/>
  <c r="E6826" i="1"/>
  <c r="E6834" i="1"/>
  <c r="E6846" i="1"/>
  <c r="E6848" i="1"/>
  <c r="E6849" i="1"/>
  <c r="E6850" i="1"/>
  <c r="E6852" i="1"/>
  <c r="E6853" i="1"/>
  <c r="E6857" i="1"/>
  <c r="E6877" i="1"/>
  <c r="E6878" i="1"/>
  <c r="E6881" i="1"/>
  <c r="E6882" i="1"/>
  <c r="E6886" i="1"/>
  <c r="E6890" i="1"/>
  <c r="E6896" i="1"/>
  <c r="E6905" i="1"/>
  <c r="E6909" i="1"/>
  <c r="E6910" i="1"/>
  <c r="E6913" i="1"/>
  <c r="E6933" i="1"/>
  <c r="E6934" i="1"/>
  <c r="E6937" i="1"/>
  <c r="E6938" i="1"/>
  <c r="E6940" i="1"/>
  <c r="E6941" i="1"/>
  <c r="E6942" i="1"/>
  <c r="E6946" i="1"/>
  <c r="E6962" i="1"/>
  <c r="E6964" i="1"/>
  <c r="E6965" i="1"/>
  <c r="E6970" i="1"/>
  <c r="E6974" i="1"/>
  <c r="E6989" i="1"/>
  <c r="E6992" i="1"/>
  <c r="E6993" i="1"/>
  <c r="E6997" i="1"/>
  <c r="E6998" i="1"/>
  <c r="E7008" i="1"/>
  <c r="E7018" i="1"/>
  <c r="E7020" i="1"/>
  <c r="E7021" i="1"/>
  <c r="E7022" i="1"/>
  <c r="E7025" i="1"/>
  <c r="E7046" i="1"/>
  <c r="E7049" i="1"/>
  <c r="E7050" i="1"/>
  <c r="E7056" i="1"/>
  <c r="E7058" i="1"/>
  <c r="E7074" i="1"/>
  <c r="E7076" i="1"/>
  <c r="E7077" i="1"/>
  <c r="E7081" i="1"/>
  <c r="E7082" i="1"/>
  <c r="E7101" i="1"/>
  <c r="E7102" i="1"/>
  <c r="E7105" i="1"/>
  <c r="E7109" i="1"/>
  <c r="E7110" i="1"/>
  <c r="E7130" i="1"/>
  <c r="E7133" i="1"/>
  <c r="E7134" i="1"/>
  <c r="E7137" i="1"/>
  <c r="E7158" i="1"/>
  <c r="E7162" i="1"/>
  <c r="E7165" i="1"/>
  <c r="E7166" i="1"/>
  <c r="E7170" i="1"/>
  <c r="E7186" i="1"/>
  <c r="E7188" i="1"/>
  <c r="E7189" i="1"/>
  <c r="E7194" i="1"/>
  <c r="E7200" i="1"/>
  <c r="C7" i="2"/>
  <c r="E8" i="2"/>
  <c r="E9" i="2"/>
  <c r="H8" i="2"/>
  <c r="N14" i="2"/>
  <c r="AA14" i="2" s="1"/>
  <c r="N15" i="2"/>
  <c r="AA15" i="2" s="1"/>
  <c r="O10" i="2"/>
  <c r="O13" i="2"/>
  <c r="O14" i="2"/>
  <c r="O15" i="2"/>
  <c r="P10" i="2"/>
  <c r="P14" i="2"/>
  <c r="P15" i="2"/>
  <c r="Q10" i="2"/>
  <c r="Q14" i="2"/>
  <c r="Q15" i="2"/>
  <c r="R10" i="2"/>
  <c r="U10" i="2" s="1"/>
  <c r="R13" i="2"/>
  <c r="U13" i="2" s="1"/>
  <c r="V13" i="2" s="1"/>
  <c r="W13" i="2" s="1"/>
  <c r="X13" i="2" s="1"/>
  <c r="Y13" i="2" s="1"/>
  <c r="R14" i="2"/>
  <c r="U14" i="2" s="1"/>
  <c r="V14" i="2" s="1"/>
  <c r="W14" i="2" s="1"/>
  <c r="X14" i="2" s="1"/>
  <c r="Y14" i="2" s="1"/>
  <c r="R15" i="2"/>
  <c r="U15" i="2" s="1"/>
  <c r="V15" i="2" s="1"/>
  <c r="W15" i="2" s="1"/>
  <c r="X15" i="2" s="1"/>
  <c r="Y15" i="2" s="1"/>
  <c r="S10" i="2"/>
  <c r="S13" i="2"/>
  <c r="S14" i="2"/>
  <c r="S15" i="2"/>
  <c r="O49" i="2"/>
  <c r="T10" i="2" s="1"/>
  <c r="T14" i="2"/>
  <c r="AB14" i="2"/>
  <c r="AC10" i="2"/>
  <c r="Z10" i="2" s="1"/>
  <c r="AC13" i="2"/>
  <c r="AD13" i="2" s="1"/>
  <c r="AC14" i="2"/>
  <c r="AD11" i="2"/>
  <c r="AD12" i="2"/>
  <c r="AA10" i="2"/>
  <c r="AA11" i="2"/>
  <c r="AA12" i="2"/>
  <c r="AA13" i="2"/>
  <c r="Z11" i="2"/>
  <c r="Z12" i="2"/>
  <c r="N49" i="2"/>
  <c r="D5" i="3"/>
  <c r="AF46" i="1"/>
  <c r="AF52" i="1" s="1"/>
  <c r="AF53" i="1" s="1"/>
  <c r="AF54" i="1" s="1"/>
  <c r="AF55" i="1" s="1"/>
  <c r="AF56" i="1" s="1"/>
  <c r="AF57" i="1" s="1"/>
  <c r="AF41" i="1"/>
  <c r="AF42" i="1" s="1"/>
  <c r="AF43" i="1" s="1"/>
  <c r="AF44" i="1" s="1"/>
  <c r="AF45" i="1" s="1"/>
  <c r="AA40" i="1"/>
  <c r="AB40" i="1" s="1"/>
  <c r="AC40" i="1"/>
  <c r="AD19" i="1"/>
  <c r="AD20" i="1" s="1"/>
  <c r="AD21" i="1" s="1"/>
  <c r="AD22" i="1" s="1"/>
  <c r="AD23" i="1" s="1"/>
  <c r="AD24" i="1" s="1"/>
  <c r="AD25" i="1" s="1"/>
  <c r="AD27" i="1"/>
  <c r="AD28" i="1" s="1"/>
  <c r="AD29" i="1" s="1"/>
  <c r="AD30" i="1" s="1"/>
  <c r="AD31" i="1" s="1"/>
  <c r="AD32" i="1" s="1"/>
  <c r="AD33" i="1" s="1"/>
  <c r="AC46" i="1"/>
  <c r="AA46" i="1"/>
  <c r="AB46" i="1" s="1"/>
  <c r="D6" i="3"/>
  <c r="Y27" i="2"/>
  <c r="X27" i="2"/>
  <c r="W27" i="2"/>
  <c r="Y26" i="2"/>
  <c r="X26" i="2"/>
  <c r="W26" i="2"/>
  <c r="Y25" i="2"/>
  <c r="X25" i="2"/>
  <c r="W25" i="2"/>
  <c r="Y24" i="2"/>
  <c r="X24" i="2"/>
  <c r="W24" i="2"/>
  <c r="Y23" i="2"/>
  <c r="X23" i="2"/>
  <c r="W23" i="2"/>
  <c r="Y22" i="2"/>
  <c r="X22" i="2"/>
  <c r="W22" i="2"/>
  <c r="Z13" i="2" l="1"/>
  <c r="E7206" i="1"/>
  <c r="D7206" i="2"/>
  <c r="E7206" i="2" s="1"/>
  <c r="E7178" i="1"/>
  <c r="D7178" i="2"/>
  <c r="E7178" i="2" s="1"/>
  <c r="E7150" i="1"/>
  <c r="D7150" i="2"/>
  <c r="E7150" i="2" s="1"/>
  <c r="E7122" i="1"/>
  <c r="D7122" i="2"/>
  <c r="E7122" i="2" s="1"/>
  <c r="E7094" i="1"/>
  <c r="D7094" i="2"/>
  <c r="E7094" i="2" s="1"/>
  <c r="E7066" i="1"/>
  <c r="D7066" i="2"/>
  <c r="E7066" i="2" s="1"/>
  <c r="E7038" i="1"/>
  <c r="D7038" i="2"/>
  <c r="E7038" i="2" s="1"/>
  <c r="E7010" i="1"/>
  <c r="D7010" i="2"/>
  <c r="E7010" i="2" s="1"/>
  <c r="E6982" i="1"/>
  <c r="D6982" i="2"/>
  <c r="E6982" i="2" s="1"/>
  <c r="E6954" i="1"/>
  <c r="D6954" i="2"/>
  <c r="E6954" i="2" s="1"/>
  <c r="E6926" i="1"/>
  <c r="D6926" i="2"/>
  <c r="E6926" i="2" s="1"/>
  <c r="E6898" i="1"/>
  <c r="D6898" i="2"/>
  <c r="E6898" i="2" s="1"/>
  <c r="E7203" i="1"/>
  <c r="D7203" i="2"/>
  <c r="E7203" i="2" s="1"/>
  <c r="E7175" i="1"/>
  <c r="D7175" i="2"/>
  <c r="E7175" i="2" s="1"/>
  <c r="E7147" i="1"/>
  <c r="D7147" i="2"/>
  <c r="E7147" i="2" s="1"/>
  <c r="E7187" i="1"/>
  <c r="D7187" i="2"/>
  <c r="E7187" i="2" s="1"/>
  <c r="E7159" i="1"/>
  <c r="D7159" i="2"/>
  <c r="E7159" i="2" s="1"/>
  <c r="E7131" i="1"/>
  <c r="D7131" i="2"/>
  <c r="E7131" i="2" s="1"/>
  <c r="E7103" i="1"/>
  <c r="D7103" i="2"/>
  <c r="E7103" i="2" s="1"/>
  <c r="E7075" i="1"/>
  <c r="D7075" i="2"/>
  <c r="E7075" i="2" s="1"/>
  <c r="E7047" i="1"/>
  <c r="D7047" i="2"/>
  <c r="E7047" i="2" s="1"/>
  <c r="E7019" i="1"/>
  <c r="D7019" i="2"/>
  <c r="E7019" i="2" s="1"/>
  <c r="E6991" i="1"/>
  <c r="D6991" i="2"/>
  <c r="E6991" i="2" s="1"/>
  <c r="E6963" i="1"/>
  <c r="D6963" i="2"/>
  <c r="E6963" i="2" s="1"/>
  <c r="E6935" i="1"/>
  <c r="D6935" i="2"/>
  <c r="E6935" i="2" s="1"/>
  <c r="E6907" i="1"/>
  <c r="D6907" i="2"/>
  <c r="E6907" i="2" s="1"/>
  <c r="E6879" i="1"/>
  <c r="D6879" i="2"/>
  <c r="E6879" i="2" s="1"/>
  <c r="E6851" i="1"/>
  <c r="D6851" i="2"/>
  <c r="E6851" i="2" s="1"/>
  <c r="E6823" i="1"/>
  <c r="D6823" i="2"/>
  <c r="E6823" i="2" s="1"/>
  <c r="E6795" i="1"/>
  <c r="D6795" i="2"/>
  <c r="E6795" i="2" s="1"/>
  <c r="E6767" i="1"/>
  <c r="D6767" i="2"/>
  <c r="E6767" i="2" s="1"/>
  <c r="E6739" i="1"/>
  <c r="D6739" i="2"/>
  <c r="E6739" i="2" s="1"/>
  <c r="E6711" i="1"/>
  <c r="D6711" i="2"/>
  <c r="E6711" i="2" s="1"/>
  <c r="E6870" i="1"/>
  <c r="D6870" i="2"/>
  <c r="E6870" i="2" s="1"/>
  <c r="E6842" i="1"/>
  <c r="D6842" i="2"/>
  <c r="E6842" i="2" s="1"/>
  <c r="E6814" i="1"/>
  <c r="D6814" i="2"/>
  <c r="E6814" i="2" s="1"/>
  <c r="D6786" i="2"/>
  <c r="E6786" i="2" s="1"/>
  <c r="E6758" i="1"/>
  <c r="D6758" i="2"/>
  <c r="E6758" i="2" s="1"/>
  <c r="E6730" i="1"/>
  <c r="D6730" i="2"/>
  <c r="E6730" i="2" s="1"/>
  <c r="E6702" i="1"/>
  <c r="D6702" i="2"/>
  <c r="E6702" i="2" s="1"/>
  <c r="E6674" i="1"/>
  <c r="D6674" i="2"/>
  <c r="E6674" i="2" s="1"/>
  <c r="D6646" i="2"/>
  <c r="E6646" i="2" s="1"/>
  <c r="E6646" i="1"/>
  <c r="D6618" i="2"/>
  <c r="E6618" i="2" s="1"/>
  <c r="E6590" i="1"/>
  <c r="D6590" i="2"/>
  <c r="E6590" i="2" s="1"/>
  <c r="E6562" i="1"/>
  <c r="D6562" i="2"/>
  <c r="E6562" i="2" s="1"/>
  <c r="E6534" i="1"/>
  <c r="D6534" i="2"/>
  <c r="E6534" i="2" s="1"/>
  <c r="E6506" i="1"/>
  <c r="D6506" i="2"/>
  <c r="E6506" i="2" s="1"/>
  <c r="E6478" i="1"/>
  <c r="D6478" i="2"/>
  <c r="E6478" i="2" s="1"/>
  <c r="E6450" i="1"/>
  <c r="D6450" i="2"/>
  <c r="E6450" i="2" s="1"/>
  <c r="E6422" i="1"/>
  <c r="D6422" i="2"/>
  <c r="E6422" i="2" s="1"/>
  <c r="E6394" i="1"/>
  <c r="D6394" i="2"/>
  <c r="E6394" i="2" s="1"/>
  <c r="E6366" i="1"/>
  <c r="D6366" i="2"/>
  <c r="E6366" i="2" s="1"/>
  <c r="D6338" i="2"/>
  <c r="E6338" i="2" s="1"/>
  <c r="E6310" i="1"/>
  <c r="D6310" i="2"/>
  <c r="E6310" i="2" s="1"/>
  <c r="D6282" i="2"/>
  <c r="E6282" i="2" s="1"/>
  <c r="E6254" i="1"/>
  <c r="D6254" i="2"/>
  <c r="E6254" i="2" s="1"/>
  <c r="D6226" i="2"/>
  <c r="E6226" i="2" s="1"/>
  <c r="E6198" i="1"/>
  <c r="D6198" i="2"/>
  <c r="E6198" i="2" s="1"/>
  <c r="D6170" i="2"/>
  <c r="E6170" i="2" s="1"/>
  <c r="E6142" i="1"/>
  <c r="D6142" i="2"/>
  <c r="E6142" i="2" s="1"/>
  <c r="D6114" i="2"/>
  <c r="E6114" i="2" s="1"/>
  <c r="E6086" i="1"/>
  <c r="D6086" i="2"/>
  <c r="E6086" i="2" s="1"/>
  <c r="D6058" i="2"/>
  <c r="E6058" i="2" s="1"/>
  <c r="E6030" i="1"/>
  <c r="D6030" i="2"/>
  <c r="E6030" i="2" s="1"/>
  <c r="E7119" i="1"/>
  <c r="D7119" i="2"/>
  <c r="E7119" i="2" s="1"/>
  <c r="E7091" i="1"/>
  <c r="D7091" i="2"/>
  <c r="E7091" i="2" s="1"/>
  <c r="E7063" i="1"/>
  <c r="D7063" i="2"/>
  <c r="E7063" i="2" s="1"/>
  <c r="E7035" i="1"/>
  <c r="D7035" i="2"/>
  <c r="E7035" i="2" s="1"/>
  <c r="E7007" i="1"/>
  <c r="D7007" i="2"/>
  <c r="E7007" i="2" s="1"/>
  <c r="E6979" i="1"/>
  <c r="D6979" i="2"/>
  <c r="E6979" i="2" s="1"/>
  <c r="E6951" i="1"/>
  <c r="D6951" i="2"/>
  <c r="E6951" i="2" s="1"/>
  <c r="E6923" i="1"/>
  <c r="D6923" i="2"/>
  <c r="E6923" i="2" s="1"/>
  <c r="E6895" i="1"/>
  <c r="D6895" i="2"/>
  <c r="E6895" i="2" s="1"/>
  <c r="E6867" i="1"/>
  <c r="D6867" i="2"/>
  <c r="E6867" i="2" s="1"/>
  <c r="E6839" i="1"/>
  <c r="D6839" i="2"/>
  <c r="E6839" i="2" s="1"/>
  <c r="E6811" i="1"/>
  <c r="D6811" i="2"/>
  <c r="E6811" i="2" s="1"/>
  <c r="E6783" i="1"/>
  <c r="D6783" i="2"/>
  <c r="E6783" i="2" s="1"/>
  <c r="E6755" i="1"/>
  <c r="D6755" i="2"/>
  <c r="E6755" i="2" s="1"/>
  <c r="E6727" i="1"/>
  <c r="D6727" i="2"/>
  <c r="E6727" i="2" s="1"/>
  <c r="E6699" i="1"/>
  <c r="D6699" i="2"/>
  <c r="E6699" i="2" s="1"/>
  <c r="E6671" i="1"/>
  <c r="D6671" i="2"/>
  <c r="E6671" i="2" s="1"/>
  <c r="E6643" i="1"/>
  <c r="D6643" i="2"/>
  <c r="E6643" i="2" s="1"/>
  <c r="E6615" i="1"/>
  <c r="D6615" i="2"/>
  <c r="E6615" i="2" s="1"/>
  <c r="E6587" i="1"/>
  <c r="D6587" i="2"/>
  <c r="E6587" i="2" s="1"/>
  <c r="E6559" i="1"/>
  <c r="D6559" i="2"/>
  <c r="E6559" i="2" s="1"/>
  <c r="E6531" i="1"/>
  <c r="D6531" i="2"/>
  <c r="E6531" i="2" s="1"/>
  <c r="E6503" i="1"/>
  <c r="D6503" i="2"/>
  <c r="E6503" i="2" s="1"/>
  <c r="E6475" i="1"/>
  <c r="D6475" i="2"/>
  <c r="E6475" i="2" s="1"/>
  <c r="E6447" i="1"/>
  <c r="D6447" i="2"/>
  <c r="E6447" i="2" s="1"/>
  <c r="E6419" i="1"/>
  <c r="D6419" i="2"/>
  <c r="E6419" i="2" s="1"/>
  <c r="E6391" i="1"/>
  <c r="D6391" i="2"/>
  <c r="E6391" i="2" s="1"/>
  <c r="E6363" i="1"/>
  <c r="D6363" i="2"/>
  <c r="E6363" i="2" s="1"/>
  <c r="D6335" i="2"/>
  <c r="E6335" i="2" s="1"/>
  <c r="E6307" i="1"/>
  <c r="D6307" i="2"/>
  <c r="E6307" i="2" s="1"/>
  <c r="D6279" i="2"/>
  <c r="E6279" i="2" s="1"/>
  <c r="E6251" i="1"/>
  <c r="D6251" i="2"/>
  <c r="E6251" i="2" s="1"/>
  <c r="D6223" i="2"/>
  <c r="E6223" i="2" s="1"/>
  <c r="E7201" i="1"/>
  <c r="D7201" i="2"/>
  <c r="E7201" i="2" s="1"/>
  <c r="E7173" i="1"/>
  <c r="D7173" i="2"/>
  <c r="E7173" i="2" s="1"/>
  <c r="E7145" i="1"/>
  <c r="D7145" i="2"/>
  <c r="E7145" i="2" s="1"/>
  <c r="E7117" i="1"/>
  <c r="D7117" i="2"/>
  <c r="E7117" i="2" s="1"/>
  <c r="E7089" i="1"/>
  <c r="D7089" i="2"/>
  <c r="E7089" i="2" s="1"/>
  <c r="E7061" i="1"/>
  <c r="D7061" i="2"/>
  <c r="E7061" i="2" s="1"/>
  <c r="E7033" i="1"/>
  <c r="D7033" i="2"/>
  <c r="E7033" i="2" s="1"/>
  <c r="E7005" i="1"/>
  <c r="D7005" i="2"/>
  <c r="E7005" i="2" s="1"/>
  <c r="E6977" i="1"/>
  <c r="D6977" i="2"/>
  <c r="E6977" i="2" s="1"/>
  <c r="E6949" i="1"/>
  <c r="D6949" i="2"/>
  <c r="E6949" i="2" s="1"/>
  <c r="E6921" i="1"/>
  <c r="D6921" i="2"/>
  <c r="E6921" i="2" s="1"/>
  <c r="E6893" i="1"/>
  <c r="D6893" i="2"/>
  <c r="E6893" i="2" s="1"/>
  <c r="E6865" i="1"/>
  <c r="D6865" i="2"/>
  <c r="E6865" i="2" s="1"/>
  <c r="E6837" i="1"/>
  <c r="D6837" i="2"/>
  <c r="E6837" i="2" s="1"/>
  <c r="E6809" i="1"/>
  <c r="D6809" i="2"/>
  <c r="E6809" i="2" s="1"/>
  <c r="E6781" i="1"/>
  <c r="D6781" i="2"/>
  <c r="E6781" i="2" s="1"/>
  <c r="E6753" i="1"/>
  <c r="D6753" i="2"/>
  <c r="E6753" i="2" s="1"/>
  <c r="E6725" i="1"/>
  <c r="D6725" i="2"/>
  <c r="E6725" i="2" s="1"/>
  <c r="E6697" i="1"/>
  <c r="D6697" i="2"/>
  <c r="E6697" i="2" s="1"/>
  <c r="E6669" i="1"/>
  <c r="D6669" i="2"/>
  <c r="E6669" i="2" s="1"/>
  <c r="E6641" i="1"/>
  <c r="D6641" i="2"/>
  <c r="E6641" i="2" s="1"/>
  <c r="E6613" i="1"/>
  <c r="D6613" i="2"/>
  <c r="E6613" i="2" s="1"/>
  <c r="E6585" i="1"/>
  <c r="D6585" i="2"/>
  <c r="E6585" i="2" s="1"/>
  <c r="D7200" i="2"/>
  <c r="E7200" i="2" s="1"/>
  <c r="D7172" i="2"/>
  <c r="E7172" i="2" s="1"/>
  <c r="E7172" i="1"/>
  <c r="D7144" i="2"/>
  <c r="E7144" i="2" s="1"/>
  <c r="E7144" i="1"/>
  <c r="E7116" i="1"/>
  <c r="D7116" i="2"/>
  <c r="E7116" i="2" s="1"/>
  <c r="E7088" i="1"/>
  <c r="D7088" i="2"/>
  <c r="E7088" i="2" s="1"/>
  <c r="D7060" i="2"/>
  <c r="E7060" i="2" s="1"/>
  <c r="E7060" i="1"/>
  <c r="D7032" i="2"/>
  <c r="E7032" i="2" s="1"/>
  <c r="E7032" i="1"/>
  <c r="E7004" i="1"/>
  <c r="D7004" i="2"/>
  <c r="E7004" i="2" s="1"/>
  <c r="D6976" i="2"/>
  <c r="E6976" i="2" s="1"/>
  <c r="E6976" i="1"/>
  <c r="E6948" i="1"/>
  <c r="D6948" i="2"/>
  <c r="E6948" i="2" s="1"/>
  <c r="D6920" i="2"/>
  <c r="E6920" i="2" s="1"/>
  <c r="E6920" i="1"/>
  <c r="E6892" i="1"/>
  <c r="D6892" i="2"/>
  <c r="E6892" i="2" s="1"/>
  <c r="E6864" i="1"/>
  <c r="D6864" i="2"/>
  <c r="E6864" i="2" s="1"/>
  <c r="E6836" i="1"/>
  <c r="D6836" i="2"/>
  <c r="E6836" i="2" s="1"/>
  <c r="D6808" i="2"/>
  <c r="E6808" i="2" s="1"/>
  <c r="E6780" i="1"/>
  <c r="D6780" i="2"/>
  <c r="E6780" i="2" s="1"/>
  <c r="D6752" i="2"/>
  <c r="E6752" i="2" s="1"/>
  <c r="E6752" i="1"/>
  <c r="E6724" i="1"/>
  <c r="D6724" i="2"/>
  <c r="E6724" i="2" s="1"/>
  <c r="E6696" i="1"/>
  <c r="D6696" i="2"/>
  <c r="E6696" i="2" s="1"/>
  <c r="E6668" i="1"/>
  <c r="D6668" i="2"/>
  <c r="E6668" i="2" s="1"/>
  <c r="E6640" i="1"/>
  <c r="D6640" i="2"/>
  <c r="E6640" i="2" s="1"/>
  <c r="E6612" i="1"/>
  <c r="D6612" i="2"/>
  <c r="E6612" i="2" s="1"/>
  <c r="E6584" i="1"/>
  <c r="D6584" i="2"/>
  <c r="E6584" i="2" s="1"/>
  <c r="E6556" i="1"/>
  <c r="D6556" i="2"/>
  <c r="E6556" i="2" s="1"/>
  <c r="E6528" i="1"/>
  <c r="D6528" i="2"/>
  <c r="E6528" i="2" s="1"/>
  <c r="E6500" i="1"/>
  <c r="D6500" i="2"/>
  <c r="E6500" i="2" s="1"/>
  <c r="E6472" i="1"/>
  <c r="D6472" i="2"/>
  <c r="E6472" i="2" s="1"/>
  <c r="D7198" i="2"/>
  <c r="E7198" i="2" s="1"/>
  <c r="E7198" i="1"/>
  <c r="D7170" i="2"/>
  <c r="E7170" i="2" s="1"/>
  <c r="D7142" i="2"/>
  <c r="E7142" i="2" s="1"/>
  <c r="E7142" i="1"/>
  <c r="D7114" i="2"/>
  <c r="E7114" i="2" s="1"/>
  <c r="E7114" i="1"/>
  <c r="E7197" i="1"/>
  <c r="D7197" i="2"/>
  <c r="E7197" i="2" s="1"/>
  <c r="E7169" i="1"/>
  <c r="D7169" i="2"/>
  <c r="E7169" i="2" s="1"/>
  <c r="E7141" i="1"/>
  <c r="D7141" i="2"/>
  <c r="E7141" i="2" s="1"/>
  <c r="E7113" i="1"/>
  <c r="D7113" i="2"/>
  <c r="E7113" i="2" s="1"/>
  <c r="E7085" i="1"/>
  <c r="D7085" i="2"/>
  <c r="E7085" i="2" s="1"/>
  <c r="E7057" i="1"/>
  <c r="D7057" i="2"/>
  <c r="E7057" i="2" s="1"/>
  <c r="E7029" i="1"/>
  <c r="D7029" i="2"/>
  <c r="E7029" i="2" s="1"/>
  <c r="E7001" i="1"/>
  <c r="D7001" i="2"/>
  <c r="E7001" i="2" s="1"/>
  <c r="E6973" i="1"/>
  <c r="D6973" i="2"/>
  <c r="E6973" i="2" s="1"/>
  <c r="E6945" i="1"/>
  <c r="D6945" i="2"/>
  <c r="E6945" i="2" s="1"/>
  <c r="D6917" i="2"/>
  <c r="E6917" i="2" s="1"/>
  <c r="E6917" i="1"/>
  <c r="E6889" i="1"/>
  <c r="D6889" i="2"/>
  <c r="E6889" i="2" s="1"/>
  <c r="E6861" i="1"/>
  <c r="D6861" i="2"/>
  <c r="E6861" i="2" s="1"/>
  <c r="E6833" i="1"/>
  <c r="D6833" i="2"/>
  <c r="E6833" i="2" s="1"/>
  <c r="D6805" i="2"/>
  <c r="E6805" i="2" s="1"/>
  <c r="E6805" i="1"/>
  <c r="E6777" i="1"/>
  <c r="D6777" i="2"/>
  <c r="E6777" i="2" s="1"/>
  <c r="E6749" i="1"/>
  <c r="D6749" i="2"/>
  <c r="E6749" i="2" s="1"/>
  <c r="D6721" i="2"/>
  <c r="E6721" i="2" s="1"/>
  <c r="D6693" i="2"/>
  <c r="E6693" i="2" s="1"/>
  <c r="E6665" i="1"/>
  <c r="D6665" i="2"/>
  <c r="E6665" i="2" s="1"/>
  <c r="E6637" i="1"/>
  <c r="D6637" i="2"/>
  <c r="E6637" i="2" s="1"/>
  <c r="E6609" i="1"/>
  <c r="D6609" i="2"/>
  <c r="E6609" i="2" s="1"/>
  <c r="E7196" i="1"/>
  <c r="D7196" i="2"/>
  <c r="E7196" i="2" s="1"/>
  <c r="E7168" i="1"/>
  <c r="D7168" i="2"/>
  <c r="E7168" i="2" s="1"/>
  <c r="E7140" i="1"/>
  <c r="D7140" i="2"/>
  <c r="E7140" i="2" s="1"/>
  <c r="E7112" i="1"/>
  <c r="D7112" i="2"/>
  <c r="E7112" i="2" s="1"/>
  <c r="E7084" i="1"/>
  <c r="D7084" i="2"/>
  <c r="E7084" i="2" s="1"/>
  <c r="D7056" i="2"/>
  <c r="E7056" i="2" s="1"/>
  <c r="D7028" i="2"/>
  <c r="E7028" i="2" s="1"/>
  <c r="E7028" i="1"/>
  <c r="E7000" i="1"/>
  <c r="D7000" i="2"/>
  <c r="E7000" i="2" s="1"/>
  <c r="E6972" i="1"/>
  <c r="D6972" i="2"/>
  <c r="E6972" i="2" s="1"/>
  <c r="E6944" i="1"/>
  <c r="D6944" i="2"/>
  <c r="E6944" i="2" s="1"/>
  <c r="D6916" i="2"/>
  <c r="E6916" i="2" s="1"/>
  <c r="E6916" i="1"/>
  <c r="E6888" i="1"/>
  <c r="D6888" i="2"/>
  <c r="E6888" i="2" s="1"/>
  <c r="E6860" i="1"/>
  <c r="D6860" i="2"/>
  <c r="E6860" i="2" s="1"/>
  <c r="D6832" i="2"/>
  <c r="E6832" i="2" s="1"/>
  <c r="E6832" i="1"/>
  <c r="D6804" i="2"/>
  <c r="E6804" i="2" s="1"/>
  <c r="E6804" i="1"/>
  <c r="E6776" i="1"/>
  <c r="D6776" i="2"/>
  <c r="E6776" i="2" s="1"/>
  <c r="E6748" i="1"/>
  <c r="D6748" i="2"/>
  <c r="E6748" i="2" s="1"/>
  <c r="E6720" i="1"/>
  <c r="D6720" i="2"/>
  <c r="E6720" i="2" s="1"/>
  <c r="E6692" i="1"/>
  <c r="D6692" i="2"/>
  <c r="E6692" i="2" s="1"/>
  <c r="E6664" i="1"/>
  <c r="D6664" i="2"/>
  <c r="E6664" i="2" s="1"/>
  <c r="E6636" i="1"/>
  <c r="D6636" i="2"/>
  <c r="E6636" i="2" s="1"/>
  <c r="D6608" i="2"/>
  <c r="E6608" i="2" s="1"/>
  <c r="D6580" i="2"/>
  <c r="E6580" i="2" s="1"/>
  <c r="D6552" i="2"/>
  <c r="E6552" i="2" s="1"/>
  <c r="E6552" i="1"/>
  <c r="E6524" i="1"/>
  <c r="D6524" i="2"/>
  <c r="E6524" i="2" s="1"/>
  <c r="D6496" i="2"/>
  <c r="E6496" i="2" s="1"/>
  <c r="E6496" i="1"/>
  <c r="D6468" i="2"/>
  <c r="E6468" i="2" s="1"/>
  <c r="E6468" i="1"/>
  <c r="E6808" i="1"/>
  <c r="E6580" i="1"/>
  <c r="E6683" i="1"/>
  <c r="D6683" i="2"/>
  <c r="E6683" i="2" s="1"/>
  <c r="E6655" i="1"/>
  <c r="D6655" i="2"/>
  <c r="E6655" i="2" s="1"/>
  <c r="E6627" i="1"/>
  <c r="D6627" i="2"/>
  <c r="E6627" i="2" s="1"/>
  <c r="E6599" i="1"/>
  <c r="D6599" i="2"/>
  <c r="E6599" i="2" s="1"/>
  <c r="E6571" i="1"/>
  <c r="D6571" i="2"/>
  <c r="E6571" i="2" s="1"/>
  <c r="E6543" i="1"/>
  <c r="D6543" i="2"/>
  <c r="E6543" i="2" s="1"/>
  <c r="E6515" i="1"/>
  <c r="D6515" i="2"/>
  <c r="E6515" i="2" s="1"/>
  <c r="E6487" i="1"/>
  <c r="D6487" i="2"/>
  <c r="E6487" i="2" s="1"/>
  <c r="D6459" i="2"/>
  <c r="E6459" i="2" s="1"/>
  <c r="E6459" i="1"/>
  <c r="E6431" i="1"/>
  <c r="D6431" i="2"/>
  <c r="E6431" i="2" s="1"/>
  <c r="D6403" i="2"/>
  <c r="E6403" i="2" s="1"/>
  <c r="D6375" i="2"/>
  <c r="E6375" i="2" s="1"/>
  <c r="E6347" i="1"/>
  <c r="D6347" i="2"/>
  <c r="E6347" i="2" s="1"/>
  <c r="D6319" i="2"/>
  <c r="E6319" i="2" s="1"/>
  <c r="E6291" i="1"/>
  <c r="D6291" i="2"/>
  <c r="E6291" i="2" s="1"/>
  <c r="D6263" i="2"/>
  <c r="E6263" i="2" s="1"/>
  <c r="D6235" i="2"/>
  <c r="E6235" i="2" s="1"/>
  <c r="E6235" i="1"/>
  <c r="D6207" i="2"/>
  <c r="E6207" i="2" s="1"/>
  <c r="E6179" i="1"/>
  <c r="D6179" i="2"/>
  <c r="E6179" i="2" s="1"/>
  <c r="D6151" i="2"/>
  <c r="E6151" i="2" s="1"/>
  <c r="E6123" i="1"/>
  <c r="D6123" i="2"/>
  <c r="E6123" i="2" s="1"/>
  <c r="D6095" i="2"/>
  <c r="E6095" i="2" s="1"/>
  <c r="E6067" i="1"/>
  <c r="D6067" i="2"/>
  <c r="E6067" i="2" s="1"/>
  <c r="D6039" i="2"/>
  <c r="E6039" i="2" s="1"/>
  <c r="E6011" i="1"/>
  <c r="D6011" i="2"/>
  <c r="E6011" i="2" s="1"/>
  <c r="E5983" i="1"/>
  <c r="D5983" i="2"/>
  <c r="E5983" i="2" s="1"/>
  <c r="E5955" i="1"/>
  <c r="D5955" i="2"/>
  <c r="E5955" i="2" s="1"/>
  <c r="E5927" i="1"/>
  <c r="D5927" i="2"/>
  <c r="E5927" i="2" s="1"/>
  <c r="E5899" i="1"/>
  <c r="D5899" i="2"/>
  <c r="E5899" i="2" s="1"/>
  <c r="E5871" i="1"/>
  <c r="D5871" i="2"/>
  <c r="E5871" i="2" s="1"/>
  <c r="E5843" i="1"/>
  <c r="D5843" i="2"/>
  <c r="E5843" i="2" s="1"/>
  <c r="E5815" i="1"/>
  <c r="D5815" i="2"/>
  <c r="E5815" i="2" s="1"/>
  <c r="E5787" i="1"/>
  <c r="D5787" i="2"/>
  <c r="E5787" i="2" s="1"/>
  <c r="E5759" i="1"/>
  <c r="D5759" i="2"/>
  <c r="E5759" i="2" s="1"/>
  <c r="E5731" i="1"/>
  <c r="D5731" i="2"/>
  <c r="E5731" i="2" s="1"/>
  <c r="E7184" i="1"/>
  <c r="D7184" i="2"/>
  <c r="E7184" i="2" s="1"/>
  <c r="E7156" i="1"/>
  <c r="D7156" i="2"/>
  <c r="E7156" i="2" s="1"/>
  <c r="E7128" i="1"/>
  <c r="D7128" i="2"/>
  <c r="E7128" i="2" s="1"/>
  <c r="E7100" i="1"/>
  <c r="D7100" i="2"/>
  <c r="E7100" i="2" s="1"/>
  <c r="E7072" i="1"/>
  <c r="D7072" i="2"/>
  <c r="E7072" i="2" s="1"/>
  <c r="E7044" i="1"/>
  <c r="D7044" i="2"/>
  <c r="E7044" i="2" s="1"/>
  <c r="E7016" i="1"/>
  <c r="D7016" i="2"/>
  <c r="E7016" i="2" s="1"/>
  <c r="E6988" i="1"/>
  <c r="D6988" i="2"/>
  <c r="E6988" i="2" s="1"/>
  <c r="E6960" i="1"/>
  <c r="D6960" i="2"/>
  <c r="E6960" i="2" s="1"/>
  <c r="E6932" i="1"/>
  <c r="D6932" i="2"/>
  <c r="E6932" i="2" s="1"/>
  <c r="E6904" i="1"/>
  <c r="D6904" i="2"/>
  <c r="E6904" i="2" s="1"/>
  <c r="D6876" i="2"/>
  <c r="E6876" i="2" s="1"/>
  <c r="E6876" i="1"/>
  <c r="D6848" i="2"/>
  <c r="E6848" i="2" s="1"/>
  <c r="E6820" i="1"/>
  <c r="D6820" i="2"/>
  <c r="E6820" i="2" s="1"/>
  <c r="E6792" i="1"/>
  <c r="D6792" i="2"/>
  <c r="E6792" i="2" s="1"/>
  <c r="E6764" i="1"/>
  <c r="D6764" i="2"/>
  <c r="E6764" i="2" s="1"/>
  <c r="E6736" i="1"/>
  <c r="D6736" i="2"/>
  <c r="E6736" i="2" s="1"/>
  <c r="E6708" i="1"/>
  <c r="D6708" i="2"/>
  <c r="E6708" i="2" s="1"/>
  <c r="D6680" i="2"/>
  <c r="E6680" i="2" s="1"/>
  <c r="E6680" i="1"/>
  <c r="E6652" i="1"/>
  <c r="D6652" i="2"/>
  <c r="E6652" i="2" s="1"/>
  <c r="E6624" i="1"/>
  <c r="D6624" i="2"/>
  <c r="E6624" i="2" s="1"/>
  <c r="E6596" i="1"/>
  <c r="D6596" i="2"/>
  <c r="E6596" i="2" s="1"/>
  <c r="E6568" i="1"/>
  <c r="D6568" i="2"/>
  <c r="E6568" i="2" s="1"/>
  <c r="E6540" i="1"/>
  <c r="D6540" i="2"/>
  <c r="E6540" i="2" s="1"/>
  <c r="E6512" i="1"/>
  <c r="D6512" i="2"/>
  <c r="E6512" i="2" s="1"/>
  <c r="E6484" i="1"/>
  <c r="D6484" i="2"/>
  <c r="E6484" i="2" s="1"/>
  <c r="E6456" i="1"/>
  <c r="D6456" i="2"/>
  <c r="E6456" i="2" s="1"/>
  <c r="E6428" i="1"/>
  <c r="D6428" i="2"/>
  <c r="E6428" i="2" s="1"/>
  <c r="E6400" i="1"/>
  <c r="D6400" i="2"/>
  <c r="E6400" i="2" s="1"/>
  <c r="E6372" i="1"/>
  <c r="D6372" i="2"/>
  <c r="E6372" i="2" s="1"/>
  <c r="D6344" i="2"/>
  <c r="E6344" i="2" s="1"/>
  <c r="E6316" i="1"/>
  <c r="D6316" i="2"/>
  <c r="E6316" i="2" s="1"/>
  <c r="E6288" i="1"/>
  <c r="D6288" i="2"/>
  <c r="E6288" i="2" s="1"/>
  <c r="D7182" i="2"/>
  <c r="E7182" i="2" s="1"/>
  <c r="D7154" i="2"/>
  <c r="E7154" i="2" s="1"/>
  <c r="E7154" i="1"/>
  <c r="E7126" i="1"/>
  <c r="D7126" i="2"/>
  <c r="E7126" i="2" s="1"/>
  <c r="D7098" i="2"/>
  <c r="E7098" i="2" s="1"/>
  <c r="E7098" i="1"/>
  <c r="D7070" i="2"/>
  <c r="E7070" i="2" s="1"/>
  <c r="E7070" i="1"/>
  <c r="D7042" i="2"/>
  <c r="E7042" i="2" s="1"/>
  <c r="E7042" i="1"/>
  <c r="E7014" i="1"/>
  <c r="D7014" i="2"/>
  <c r="E7014" i="2" s="1"/>
  <c r="D6986" i="2"/>
  <c r="E6986" i="2" s="1"/>
  <c r="E6986" i="1"/>
  <c r="D6958" i="2"/>
  <c r="E6958" i="2" s="1"/>
  <c r="E6958" i="1"/>
  <c r="E6930" i="1"/>
  <c r="D6930" i="2"/>
  <c r="E6930" i="2" s="1"/>
  <c r="E6902" i="1"/>
  <c r="D6902" i="2"/>
  <c r="E6902" i="2" s="1"/>
  <c r="D6874" i="2"/>
  <c r="E6874" i="2" s="1"/>
  <c r="E6874" i="1"/>
  <c r="D6846" i="2"/>
  <c r="E6846" i="2" s="1"/>
  <c r="D6818" i="2"/>
  <c r="E6818" i="2" s="1"/>
  <c r="E6818" i="1"/>
  <c r="E6790" i="1"/>
  <c r="D6790" i="2"/>
  <c r="E6790" i="2" s="1"/>
  <c r="E7179" i="1"/>
  <c r="D7179" i="2"/>
  <c r="E7179" i="2" s="1"/>
  <c r="E7151" i="1"/>
  <c r="D7151" i="2"/>
  <c r="E7151" i="2" s="1"/>
  <c r="E7123" i="1"/>
  <c r="D7123" i="2"/>
  <c r="E7123" i="2" s="1"/>
  <c r="E7095" i="1"/>
  <c r="D7095" i="2"/>
  <c r="E7095" i="2" s="1"/>
  <c r="E7067" i="1"/>
  <c r="D7067" i="2"/>
  <c r="E7067" i="2" s="1"/>
  <c r="E7039" i="1"/>
  <c r="D7039" i="2"/>
  <c r="E7039" i="2" s="1"/>
  <c r="E7011" i="1"/>
  <c r="D7011" i="2"/>
  <c r="E7011" i="2" s="1"/>
  <c r="E6983" i="1"/>
  <c r="D6983" i="2"/>
  <c r="E6983" i="2" s="1"/>
  <c r="E6955" i="1"/>
  <c r="D6955" i="2"/>
  <c r="E6955" i="2" s="1"/>
  <c r="E6002" i="1"/>
  <c r="D6002" i="2"/>
  <c r="E6002" i="2" s="1"/>
  <c r="E5974" i="1"/>
  <c r="D5974" i="2"/>
  <c r="E5974" i="2" s="1"/>
  <c r="E5946" i="1"/>
  <c r="D5946" i="2"/>
  <c r="E5946" i="2" s="1"/>
  <c r="E5918" i="1"/>
  <c r="D5918" i="2"/>
  <c r="E5918" i="2" s="1"/>
  <c r="E5890" i="1"/>
  <c r="D5890" i="2"/>
  <c r="E5890" i="2" s="1"/>
  <c r="E5862" i="1"/>
  <c r="D5862" i="2"/>
  <c r="E5862" i="2" s="1"/>
  <c r="E5834" i="1"/>
  <c r="D5834" i="2"/>
  <c r="E5834" i="2" s="1"/>
  <c r="E5806" i="1"/>
  <c r="D5806" i="2"/>
  <c r="E5806" i="2" s="1"/>
  <c r="E5778" i="1"/>
  <c r="D5778" i="2"/>
  <c r="E5778" i="2" s="1"/>
  <c r="E5750" i="1"/>
  <c r="D5750" i="2"/>
  <c r="E5750" i="2" s="1"/>
  <c r="E5722" i="1"/>
  <c r="D5722" i="2"/>
  <c r="E5722" i="2" s="1"/>
  <c r="E5694" i="1"/>
  <c r="D5694" i="2"/>
  <c r="E5694" i="2" s="1"/>
  <c r="E5666" i="1"/>
  <c r="D5666" i="2"/>
  <c r="E5666" i="2" s="1"/>
  <c r="E5638" i="1"/>
  <c r="D5638" i="2"/>
  <c r="E5638" i="2" s="1"/>
  <c r="E5610" i="1"/>
  <c r="D5610" i="2"/>
  <c r="E5610" i="2" s="1"/>
  <c r="E5582" i="1"/>
  <c r="D5582" i="2"/>
  <c r="E5582" i="2" s="1"/>
  <c r="E5554" i="1"/>
  <c r="D5554" i="2"/>
  <c r="E5554" i="2" s="1"/>
  <c r="E5526" i="1"/>
  <c r="D5526" i="2"/>
  <c r="E5526" i="2" s="1"/>
  <c r="E5498" i="1"/>
  <c r="D5498" i="2"/>
  <c r="E5498" i="2" s="1"/>
  <c r="D5470" i="2"/>
  <c r="E5470" i="2" s="1"/>
  <c r="E5442" i="1"/>
  <c r="D5442" i="2"/>
  <c r="E5442" i="2" s="1"/>
  <c r="E5414" i="1"/>
  <c r="D5414" i="2"/>
  <c r="E5414" i="2" s="1"/>
  <c r="E5386" i="1"/>
  <c r="D5386" i="2"/>
  <c r="E5386" i="2" s="1"/>
  <c r="E5358" i="1"/>
  <c r="D5358" i="2"/>
  <c r="E5358" i="2" s="1"/>
  <c r="E5330" i="1"/>
  <c r="D5330" i="2"/>
  <c r="E5330" i="2" s="1"/>
  <c r="E5302" i="1"/>
  <c r="D5302" i="2"/>
  <c r="E5302" i="2" s="1"/>
  <c r="D5274" i="2"/>
  <c r="E5274" i="2" s="1"/>
  <c r="E5246" i="1"/>
  <c r="D5246" i="2"/>
  <c r="E5246" i="2" s="1"/>
  <c r="E5218" i="1"/>
  <c r="D5218" i="2"/>
  <c r="E5218" i="2" s="1"/>
  <c r="E5190" i="1"/>
  <c r="D5190" i="2"/>
  <c r="E5190" i="2" s="1"/>
  <c r="E5162" i="1"/>
  <c r="D5162" i="2"/>
  <c r="E5162" i="2" s="1"/>
  <c r="E5134" i="1"/>
  <c r="D5134" i="2"/>
  <c r="E5134" i="2" s="1"/>
  <c r="E5106" i="1"/>
  <c r="D5106" i="2"/>
  <c r="E5106" i="2" s="1"/>
  <c r="E7204" i="1"/>
  <c r="D7204" i="2"/>
  <c r="E7204" i="2" s="1"/>
  <c r="E7176" i="1"/>
  <c r="D7176" i="2"/>
  <c r="E7176" i="2" s="1"/>
  <c r="E7148" i="1"/>
  <c r="D7148" i="2"/>
  <c r="E7148" i="2" s="1"/>
  <c r="D7120" i="2"/>
  <c r="E7120" i="2" s="1"/>
  <c r="E7092" i="1"/>
  <c r="D7092" i="2"/>
  <c r="E7092" i="2" s="1"/>
  <c r="E7064" i="1"/>
  <c r="D7064" i="2"/>
  <c r="E7064" i="2" s="1"/>
  <c r="E7036" i="1"/>
  <c r="D7036" i="2"/>
  <c r="E7036" i="2" s="1"/>
  <c r="D7008" i="2"/>
  <c r="E7008" i="2" s="1"/>
  <c r="E6980" i="1"/>
  <c r="D6980" i="2"/>
  <c r="E6980" i="2" s="1"/>
  <c r="E6952" i="1"/>
  <c r="D6952" i="2"/>
  <c r="E6952" i="2" s="1"/>
  <c r="E6924" i="1"/>
  <c r="D6924" i="2"/>
  <c r="E6924" i="2" s="1"/>
  <c r="D6896" i="2"/>
  <c r="E6896" i="2" s="1"/>
  <c r="E6868" i="1"/>
  <c r="D6868" i="2"/>
  <c r="E6868" i="2" s="1"/>
  <c r="E6840" i="1"/>
  <c r="D6840" i="2"/>
  <c r="E6840" i="2" s="1"/>
  <c r="E6812" i="1"/>
  <c r="D6812" i="2"/>
  <c r="E6812" i="2" s="1"/>
  <c r="D6784" i="2"/>
  <c r="E6784" i="2" s="1"/>
  <c r="E6784" i="1"/>
  <c r="E6756" i="1"/>
  <c r="D6756" i="2"/>
  <c r="E6756" i="2" s="1"/>
  <c r="E6728" i="1"/>
  <c r="D6728" i="2"/>
  <c r="E6728" i="2" s="1"/>
  <c r="E6700" i="1"/>
  <c r="D6700" i="2"/>
  <c r="E6700" i="2" s="1"/>
  <c r="D6672" i="2"/>
  <c r="E6672" i="2" s="1"/>
  <c r="E6644" i="1"/>
  <c r="D6644" i="2"/>
  <c r="E6644" i="2" s="1"/>
  <c r="D6616" i="2"/>
  <c r="E6616" i="2" s="1"/>
  <c r="E6588" i="1"/>
  <c r="D6588" i="2"/>
  <c r="E6588" i="2" s="1"/>
  <c r="E6195" i="1"/>
  <c r="D6195" i="2"/>
  <c r="E6195" i="2" s="1"/>
  <c r="D6167" i="2"/>
  <c r="E6167" i="2" s="1"/>
  <c r="E6139" i="1"/>
  <c r="D6139" i="2"/>
  <c r="E6139" i="2" s="1"/>
  <c r="D6111" i="2"/>
  <c r="E6111" i="2" s="1"/>
  <c r="E6083" i="1"/>
  <c r="D6083" i="2"/>
  <c r="E6083" i="2" s="1"/>
  <c r="D6055" i="2"/>
  <c r="E6055" i="2" s="1"/>
  <c r="E6027" i="1"/>
  <c r="D6027" i="2"/>
  <c r="E6027" i="2" s="1"/>
  <c r="E5999" i="1"/>
  <c r="D5999" i="2"/>
  <c r="E5999" i="2" s="1"/>
  <c r="E5971" i="1"/>
  <c r="D5971" i="2"/>
  <c r="E5971" i="2" s="1"/>
  <c r="E5943" i="1"/>
  <c r="D5943" i="2"/>
  <c r="E5943" i="2" s="1"/>
  <c r="E5915" i="1"/>
  <c r="D5915" i="2"/>
  <c r="E5915" i="2" s="1"/>
  <c r="E5887" i="1"/>
  <c r="D5887" i="2"/>
  <c r="E5887" i="2" s="1"/>
  <c r="E5859" i="1"/>
  <c r="D5859" i="2"/>
  <c r="E5859" i="2" s="1"/>
  <c r="E5831" i="1"/>
  <c r="D5831" i="2"/>
  <c r="E5831" i="2" s="1"/>
  <c r="E5803" i="1"/>
  <c r="D5803" i="2"/>
  <c r="E5803" i="2" s="1"/>
  <c r="E5775" i="1"/>
  <c r="D5775" i="2"/>
  <c r="E5775" i="2" s="1"/>
  <c r="E5747" i="1"/>
  <c r="D5747" i="2"/>
  <c r="E5747" i="2" s="1"/>
  <c r="E5719" i="1"/>
  <c r="D5719" i="2"/>
  <c r="E5719" i="2" s="1"/>
  <c r="E5691" i="1"/>
  <c r="D5691" i="2"/>
  <c r="E5691" i="2" s="1"/>
  <c r="E5663" i="1"/>
  <c r="D5663" i="2"/>
  <c r="E5663" i="2" s="1"/>
  <c r="E5635" i="1"/>
  <c r="D5635" i="2"/>
  <c r="E5635" i="2" s="1"/>
  <c r="E5607" i="1"/>
  <c r="D5607" i="2"/>
  <c r="E5607" i="2" s="1"/>
  <c r="E5579" i="1"/>
  <c r="D5579" i="2"/>
  <c r="E5579" i="2" s="1"/>
  <c r="E5551" i="1"/>
  <c r="D5551" i="2"/>
  <c r="E5551" i="2" s="1"/>
  <c r="E5523" i="1"/>
  <c r="D5523" i="2"/>
  <c r="E5523" i="2" s="1"/>
  <c r="E5495" i="1"/>
  <c r="D5495" i="2"/>
  <c r="E5495" i="2" s="1"/>
  <c r="E5467" i="1"/>
  <c r="D5467" i="2"/>
  <c r="E5467" i="2" s="1"/>
  <c r="E5439" i="1"/>
  <c r="D5439" i="2"/>
  <c r="E5439" i="2" s="1"/>
  <c r="E5411" i="1"/>
  <c r="D5411" i="2"/>
  <c r="E5411" i="2" s="1"/>
  <c r="E5383" i="1"/>
  <c r="D5383" i="2"/>
  <c r="E5383" i="2" s="1"/>
  <c r="E5355" i="1"/>
  <c r="D5355" i="2"/>
  <c r="E5355" i="2" s="1"/>
  <c r="E5327" i="1"/>
  <c r="D5327" i="2"/>
  <c r="E5327" i="2" s="1"/>
  <c r="E5299" i="1"/>
  <c r="D5299" i="2"/>
  <c r="E5299" i="2" s="1"/>
  <c r="E5271" i="1"/>
  <c r="D5271" i="2"/>
  <c r="E5271" i="2" s="1"/>
  <c r="E5243" i="1"/>
  <c r="D5243" i="2"/>
  <c r="E5243" i="2" s="1"/>
  <c r="E5215" i="1"/>
  <c r="D5215" i="2"/>
  <c r="E5215" i="2" s="1"/>
  <c r="E7202" i="1"/>
  <c r="D7202" i="2"/>
  <c r="E7202" i="2" s="1"/>
  <c r="E7174" i="1"/>
  <c r="D7174" i="2"/>
  <c r="E7174" i="2" s="1"/>
  <c r="E7146" i="1"/>
  <c r="D7146" i="2"/>
  <c r="E7146" i="2" s="1"/>
  <c r="E7118" i="1"/>
  <c r="D7118" i="2"/>
  <c r="E7118" i="2" s="1"/>
  <c r="E7090" i="1"/>
  <c r="D7090" i="2"/>
  <c r="E7090" i="2" s="1"/>
  <c r="E7062" i="1"/>
  <c r="D7062" i="2"/>
  <c r="E7062" i="2" s="1"/>
  <c r="E7034" i="1"/>
  <c r="D7034" i="2"/>
  <c r="E7034" i="2" s="1"/>
  <c r="E7006" i="1"/>
  <c r="D7006" i="2"/>
  <c r="E7006" i="2" s="1"/>
  <c r="E6978" i="1"/>
  <c r="D6978" i="2"/>
  <c r="E6978" i="2" s="1"/>
  <c r="E6950" i="1"/>
  <c r="D6950" i="2"/>
  <c r="E6950" i="2" s="1"/>
  <c r="E6922" i="1"/>
  <c r="D6922" i="2"/>
  <c r="E6922" i="2" s="1"/>
  <c r="E6894" i="1"/>
  <c r="D6894" i="2"/>
  <c r="E6894" i="2" s="1"/>
  <c r="E6866" i="1"/>
  <c r="D6866" i="2"/>
  <c r="E6866" i="2" s="1"/>
  <c r="E6838" i="1"/>
  <c r="D6838" i="2"/>
  <c r="E6838" i="2" s="1"/>
  <c r="E6557" i="1"/>
  <c r="D6557" i="2"/>
  <c r="E6557" i="2" s="1"/>
  <c r="E6529" i="1"/>
  <c r="D6529" i="2"/>
  <c r="E6529" i="2" s="1"/>
  <c r="E6501" i="1"/>
  <c r="D6501" i="2"/>
  <c r="E6501" i="2" s="1"/>
  <c r="E6473" i="1"/>
  <c r="D6473" i="2"/>
  <c r="E6473" i="2" s="1"/>
  <c r="E6445" i="1"/>
  <c r="D6445" i="2"/>
  <c r="E6445" i="2" s="1"/>
  <c r="E6417" i="1"/>
  <c r="D6417" i="2"/>
  <c r="E6417" i="2" s="1"/>
  <c r="E6389" i="1"/>
  <c r="D6389" i="2"/>
  <c r="E6389" i="2" s="1"/>
  <c r="E6361" i="1"/>
  <c r="D6361" i="2"/>
  <c r="E6361" i="2" s="1"/>
  <c r="E6333" i="1"/>
  <c r="D6333" i="2"/>
  <c r="E6333" i="2" s="1"/>
  <c r="E6305" i="1"/>
  <c r="D6305" i="2"/>
  <c r="E6305" i="2" s="1"/>
  <c r="E6277" i="1"/>
  <c r="D6277" i="2"/>
  <c r="E6277" i="2" s="1"/>
  <c r="E6249" i="1"/>
  <c r="D6249" i="2"/>
  <c r="E6249" i="2" s="1"/>
  <c r="E6221" i="1"/>
  <c r="D6221" i="2"/>
  <c r="E6221" i="2" s="1"/>
  <c r="E6193" i="1"/>
  <c r="D6193" i="2"/>
  <c r="E6193" i="2" s="1"/>
  <c r="E6165" i="1"/>
  <c r="D6165" i="2"/>
  <c r="E6165" i="2" s="1"/>
  <c r="E6137" i="1"/>
  <c r="D6137" i="2"/>
  <c r="E6137" i="2" s="1"/>
  <c r="E6109" i="1"/>
  <c r="D6109" i="2"/>
  <c r="E6109" i="2" s="1"/>
  <c r="E6081" i="1"/>
  <c r="D6081" i="2"/>
  <c r="E6081" i="2" s="1"/>
  <c r="E6053" i="1"/>
  <c r="D6053" i="2"/>
  <c r="E6053" i="2" s="1"/>
  <c r="E6025" i="1"/>
  <c r="D6025" i="2"/>
  <c r="E6025" i="2" s="1"/>
  <c r="E5997" i="1"/>
  <c r="D5997" i="2"/>
  <c r="E5997" i="2" s="1"/>
  <c r="E5969" i="1"/>
  <c r="D5969" i="2"/>
  <c r="E5969" i="2" s="1"/>
  <c r="D5941" i="2"/>
  <c r="E5941" i="2" s="1"/>
  <c r="D5913" i="2"/>
  <c r="E5913" i="2" s="1"/>
  <c r="E5913" i="1"/>
  <c r="E5885" i="1"/>
  <c r="D5885" i="2"/>
  <c r="E5885" i="2" s="1"/>
  <c r="D5857" i="2"/>
  <c r="E5857" i="2" s="1"/>
  <c r="E5829" i="1"/>
  <c r="D5829" i="2"/>
  <c r="E5829" i="2" s="1"/>
  <c r="E5801" i="1"/>
  <c r="D5801" i="2"/>
  <c r="E5801" i="2" s="1"/>
  <c r="D5773" i="2"/>
  <c r="E5773" i="2" s="1"/>
  <c r="E5745" i="1"/>
  <c r="D5745" i="2"/>
  <c r="E5745" i="2" s="1"/>
  <c r="E5717" i="1"/>
  <c r="D5717" i="2"/>
  <c r="E5717" i="2" s="1"/>
  <c r="D5689" i="2"/>
  <c r="E5689" i="2" s="1"/>
  <c r="E5689" i="1"/>
  <c r="D5661" i="2"/>
  <c r="E5661" i="2" s="1"/>
  <c r="E5633" i="1"/>
  <c r="D5633" i="2"/>
  <c r="E5633" i="2" s="1"/>
  <c r="E5605" i="1"/>
  <c r="D5605" i="2"/>
  <c r="E5605" i="2" s="1"/>
  <c r="D5577" i="2"/>
  <c r="E5577" i="2" s="1"/>
  <c r="E6444" i="1"/>
  <c r="D6444" i="2"/>
  <c r="E6444" i="2" s="1"/>
  <c r="E6416" i="1"/>
  <c r="D6416" i="2"/>
  <c r="E6416" i="2" s="1"/>
  <c r="E6388" i="1"/>
  <c r="D6388" i="2"/>
  <c r="E6388" i="2" s="1"/>
  <c r="E6360" i="1"/>
  <c r="D6360" i="2"/>
  <c r="E6360" i="2" s="1"/>
  <c r="E6332" i="1"/>
  <c r="D6332" i="2"/>
  <c r="E6332" i="2" s="1"/>
  <c r="E6304" i="1"/>
  <c r="D6304" i="2"/>
  <c r="E6304" i="2" s="1"/>
  <c r="E6276" i="1"/>
  <c r="D6276" i="2"/>
  <c r="E6276" i="2" s="1"/>
  <c r="E6248" i="1"/>
  <c r="D6248" i="2"/>
  <c r="E6248" i="2" s="1"/>
  <c r="E6220" i="1"/>
  <c r="D6220" i="2"/>
  <c r="E6220" i="2" s="1"/>
  <c r="E6192" i="1"/>
  <c r="D6192" i="2"/>
  <c r="E6192" i="2" s="1"/>
  <c r="E6164" i="1"/>
  <c r="D6164" i="2"/>
  <c r="E6164" i="2" s="1"/>
  <c r="E6136" i="1"/>
  <c r="D6136" i="2"/>
  <c r="E6136" i="2" s="1"/>
  <c r="E6108" i="1"/>
  <c r="D6108" i="2"/>
  <c r="E6108" i="2" s="1"/>
  <c r="E6080" i="1"/>
  <c r="D6080" i="2"/>
  <c r="E6080" i="2" s="1"/>
  <c r="E6052" i="1"/>
  <c r="D6052" i="2"/>
  <c r="E6052" i="2" s="1"/>
  <c r="E6024" i="1"/>
  <c r="D6024" i="2"/>
  <c r="E6024" i="2" s="1"/>
  <c r="E5996" i="1"/>
  <c r="D5996" i="2"/>
  <c r="E5996" i="2" s="1"/>
  <c r="E5968" i="1"/>
  <c r="D5968" i="2"/>
  <c r="E5968" i="2" s="1"/>
  <c r="E5940" i="1"/>
  <c r="D5940" i="2"/>
  <c r="E5940" i="2" s="1"/>
  <c r="E5912" i="1"/>
  <c r="D5912" i="2"/>
  <c r="E5912" i="2" s="1"/>
  <c r="E5884" i="1"/>
  <c r="D5884" i="2"/>
  <c r="E5884" i="2" s="1"/>
  <c r="E5856" i="1"/>
  <c r="D5856" i="2"/>
  <c r="E5856" i="2" s="1"/>
  <c r="E5828" i="1"/>
  <c r="D5828" i="2"/>
  <c r="E5828" i="2" s="1"/>
  <c r="E5800" i="1"/>
  <c r="D5800" i="2"/>
  <c r="E5800" i="2" s="1"/>
  <c r="E5772" i="1"/>
  <c r="D5772" i="2"/>
  <c r="E5772" i="2" s="1"/>
  <c r="E5744" i="1"/>
  <c r="D5744" i="2"/>
  <c r="E5744" i="2" s="1"/>
  <c r="D5716" i="2"/>
  <c r="E5716" i="2" s="1"/>
  <c r="D5688" i="2"/>
  <c r="E5688" i="2" s="1"/>
  <c r="E5660" i="1"/>
  <c r="D5660" i="2"/>
  <c r="E5660" i="2" s="1"/>
  <c r="E5632" i="1"/>
  <c r="D5632" i="2"/>
  <c r="E5632" i="2" s="1"/>
  <c r="D5604" i="2"/>
  <c r="E5604" i="2" s="1"/>
  <c r="E5604" i="1"/>
  <c r="D5576" i="2"/>
  <c r="E5576" i="2" s="1"/>
  <c r="E5548" i="1"/>
  <c r="D5548" i="2"/>
  <c r="E5548" i="2" s="1"/>
  <c r="E5520" i="1"/>
  <c r="D5520" i="2"/>
  <c r="E5520" i="2" s="1"/>
  <c r="E5492" i="1"/>
  <c r="D5492" i="2"/>
  <c r="E5492" i="2" s="1"/>
  <c r="E5464" i="1"/>
  <c r="D5464" i="2"/>
  <c r="E5464" i="2" s="1"/>
  <c r="E5436" i="1"/>
  <c r="D5436" i="2"/>
  <c r="E5436" i="2" s="1"/>
  <c r="E5408" i="1"/>
  <c r="D5408" i="2"/>
  <c r="E5408" i="2" s="1"/>
  <c r="E5380" i="1"/>
  <c r="D5380" i="2"/>
  <c r="E5380" i="2" s="1"/>
  <c r="D5352" i="2"/>
  <c r="E5352" i="2" s="1"/>
  <c r="E5324" i="1"/>
  <c r="D5324" i="2"/>
  <c r="E5324" i="2" s="1"/>
  <c r="E5296" i="1"/>
  <c r="D5296" i="2"/>
  <c r="E5296" i="2" s="1"/>
  <c r="E5268" i="1"/>
  <c r="D5268" i="2"/>
  <c r="E5268" i="2" s="1"/>
  <c r="D5240" i="2"/>
  <c r="E5240" i="2" s="1"/>
  <c r="E5212" i="1"/>
  <c r="D5212" i="2"/>
  <c r="E5212" i="2" s="1"/>
  <c r="E5184" i="1"/>
  <c r="D5184" i="2"/>
  <c r="E5184" i="2" s="1"/>
  <c r="E7086" i="1"/>
  <c r="D7086" i="2"/>
  <c r="E7086" i="2" s="1"/>
  <c r="D7058" i="2"/>
  <c r="E7058" i="2" s="1"/>
  <c r="E7030" i="1"/>
  <c r="D7030" i="2"/>
  <c r="E7030" i="2" s="1"/>
  <c r="E7002" i="1"/>
  <c r="D7002" i="2"/>
  <c r="E7002" i="2" s="1"/>
  <c r="D6974" i="2"/>
  <c r="E6974" i="2" s="1"/>
  <c r="D6946" i="2"/>
  <c r="E6946" i="2" s="1"/>
  <c r="E6918" i="1"/>
  <c r="D6918" i="2"/>
  <c r="E6918" i="2" s="1"/>
  <c r="D6890" i="2"/>
  <c r="E6890" i="2" s="1"/>
  <c r="E6862" i="1"/>
  <c r="D6862" i="2"/>
  <c r="E6862" i="2" s="1"/>
  <c r="D6834" i="2"/>
  <c r="E6834" i="2" s="1"/>
  <c r="E6806" i="1"/>
  <c r="D6806" i="2"/>
  <c r="E6806" i="2" s="1"/>
  <c r="D6778" i="2"/>
  <c r="E6778" i="2" s="1"/>
  <c r="D6750" i="2"/>
  <c r="E6750" i="2" s="1"/>
  <c r="D6722" i="2"/>
  <c r="E6722" i="2" s="1"/>
  <c r="E6722" i="1"/>
  <c r="D6694" i="2"/>
  <c r="E6694" i="2" s="1"/>
  <c r="D6666" i="2"/>
  <c r="E6666" i="2" s="1"/>
  <c r="E6638" i="1"/>
  <c r="D6638" i="2"/>
  <c r="E6638" i="2" s="1"/>
  <c r="E6610" i="1"/>
  <c r="D6610" i="2"/>
  <c r="E6610" i="2" s="1"/>
  <c r="D6582" i="2"/>
  <c r="E6582" i="2" s="1"/>
  <c r="D6554" i="2"/>
  <c r="E6554" i="2" s="1"/>
  <c r="E6554" i="1"/>
  <c r="D6526" i="2"/>
  <c r="E6526" i="2" s="1"/>
  <c r="D6498" i="2"/>
  <c r="E6498" i="2" s="1"/>
  <c r="E6498" i="1"/>
  <c r="E6470" i="1"/>
  <c r="D6470" i="2"/>
  <c r="E6470" i="2" s="1"/>
  <c r="D6442" i="2"/>
  <c r="E6442" i="2" s="1"/>
  <c r="E6414" i="1"/>
  <c r="D6414" i="2"/>
  <c r="E6414" i="2" s="1"/>
  <c r="D6386" i="2"/>
  <c r="E6386" i="2" s="1"/>
  <c r="E6358" i="1"/>
  <c r="D6358" i="2"/>
  <c r="E6358" i="2" s="1"/>
  <c r="D6330" i="2"/>
  <c r="E6330" i="2" s="1"/>
  <c r="D6302" i="2"/>
  <c r="E6302" i="2" s="1"/>
  <c r="D6274" i="2"/>
  <c r="E6274" i="2" s="1"/>
  <c r="E6246" i="1"/>
  <c r="D6246" i="2"/>
  <c r="E6246" i="2" s="1"/>
  <c r="D6218" i="2"/>
  <c r="E6218" i="2" s="1"/>
  <c r="D6190" i="2"/>
  <c r="E6190" i="2" s="1"/>
  <c r="D6162" i="2"/>
  <c r="E6162" i="2" s="1"/>
  <c r="D6134" i="2"/>
  <c r="E6134" i="2" s="1"/>
  <c r="E6134" i="1"/>
  <c r="D6106" i="2"/>
  <c r="E6106" i="2" s="1"/>
  <c r="D6078" i="2"/>
  <c r="E6078" i="2" s="1"/>
  <c r="D6050" i="2"/>
  <c r="E6050" i="2" s="1"/>
  <c r="D6022" i="2"/>
  <c r="E6022" i="2" s="1"/>
  <c r="E6022" i="1"/>
  <c r="E5994" i="1"/>
  <c r="D5994" i="2"/>
  <c r="E5994" i="2" s="1"/>
  <c r="D5966" i="2"/>
  <c r="E5966" i="2" s="1"/>
  <c r="D5938" i="2"/>
  <c r="E5938" i="2" s="1"/>
  <c r="D5910" i="2"/>
  <c r="E5910" i="2" s="1"/>
  <c r="E5910" i="1"/>
  <c r="D5882" i="2"/>
  <c r="E5882" i="2" s="1"/>
  <c r="E5854" i="1"/>
  <c r="D5854" i="2"/>
  <c r="E5854" i="2" s="1"/>
  <c r="D5826" i="2"/>
  <c r="E5826" i="2" s="1"/>
  <c r="D5798" i="2"/>
  <c r="E5798" i="2" s="1"/>
  <c r="E5798" i="1"/>
  <c r="D5770" i="2"/>
  <c r="E5770" i="2" s="1"/>
  <c r="D5742" i="2"/>
  <c r="E5742" i="2" s="1"/>
  <c r="D5714" i="2"/>
  <c r="E5714" i="2" s="1"/>
  <c r="E5714" i="1"/>
  <c r="E5686" i="1"/>
  <c r="D5686" i="2"/>
  <c r="E5686" i="2" s="1"/>
  <c r="D5658" i="2"/>
  <c r="E5658" i="2" s="1"/>
  <c r="D5630" i="2"/>
  <c r="E5630" i="2" s="1"/>
  <c r="E5602" i="1"/>
  <c r="D5602" i="2"/>
  <c r="E5602" i="2" s="1"/>
  <c r="E5574" i="1"/>
  <c r="D5574" i="2"/>
  <c r="E5574" i="2" s="1"/>
  <c r="D5546" i="2"/>
  <c r="E5546" i="2" s="1"/>
  <c r="E5546" i="1"/>
  <c r="D5518" i="2"/>
  <c r="E5518" i="2" s="1"/>
  <c r="E5518" i="1"/>
  <c r="D5490" i="2"/>
  <c r="E5490" i="2" s="1"/>
  <c r="E5490" i="1"/>
  <c r="D6581" i="2"/>
  <c r="E6581" i="2" s="1"/>
  <c r="D6553" i="2"/>
  <c r="E6553" i="2" s="1"/>
  <c r="E6553" i="1"/>
  <c r="E6525" i="1"/>
  <c r="D6525" i="2"/>
  <c r="E6525" i="2" s="1"/>
  <c r="E6497" i="1"/>
  <c r="D6497" i="2"/>
  <c r="E6497" i="2" s="1"/>
  <c r="E6469" i="1"/>
  <c r="D6469" i="2"/>
  <c r="E6469" i="2" s="1"/>
  <c r="E6441" i="1"/>
  <c r="D6441" i="2"/>
  <c r="E6441" i="2" s="1"/>
  <c r="D6413" i="2"/>
  <c r="E6413" i="2" s="1"/>
  <c r="D6385" i="2"/>
  <c r="E6385" i="2" s="1"/>
  <c r="E6385" i="1"/>
  <c r="D6357" i="2"/>
  <c r="E6357" i="2" s="1"/>
  <c r="E6357" i="1"/>
  <c r="E6329" i="1"/>
  <c r="D6329" i="2"/>
  <c r="E6329" i="2" s="1"/>
  <c r="E6301" i="1"/>
  <c r="D6301" i="2"/>
  <c r="E6301" i="2" s="1"/>
  <c r="E6273" i="1"/>
  <c r="D6273" i="2"/>
  <c r="E6273" i="2" s="1"/>
  <c r="D6245" i="2"/>
  <c r="E6245" i="2" s="1"/>
  <c r="E6217" i="1"/>
  <c r="D6217" i="2"/>
  <c r="E6217" i="2" s="1"/>
  <c r="E6189" i="1"/>
  <c r="D6189" i="2"/>
  <c r="E6189" i="2" s="1"/>
  <c r="D6161" i="2"/>
  <c r="E6161" i="2" s="1"/>
  <c r="E6133" i="1"/>
  <c r="D6133" i="2"/>
  <c r="E6133" i="2" s="1"/>
  <c r="E6105" i="1"/>
  <c r="D6105" i="2"/>
  <c r="E6105" i="2" s="1"/>
  <c r="D6077" i="2"/>
  <c r="E6077" i="2" s="1"/>
  <c r="D6049" i="2"/>
  <c r="E6049" i="2" s="1"/>
  <c r="D6021" i="2"/>
  <c r="E6021" i="2" s="1"/>
  <c r="E5993" i="1"/>
  <c r="D5993" i="2"/>
  <c r="E5993" i="2" s="1"/>
  <c r="D5965" i="2"/>
  <c r="E5965" i="2" s="1"/>
  <c r="E5937" i="1"/>
  <c r="D5937" i="2"/>
  <c r="E5937" i="2" s="1"/>
  <c r="D5909" i="2"/>
  <c r="E5909" i="2" s="1"/>
  <c r="E5881" i="1"/>
  <c r="D5881" i="2"/>
  <c r="E5881" i="2" s="1"/>
  <c r="E5853" i="1"/>
  <c r="D5853" i="2"/>
  <c r="E5853" i="2" s="1"/>
  <c r="D5825" i="2"/>
  <c r="E5825" i="2" s="1"/>
  <c r="D6440" i="2"/>
  <c r="E6440" i="2" s="1"/>
  <c r="D6412" i="2"/>
  <c r="E6412" i="2" s="1"/>
  <c r="E6384" i="1"/>
  <c r="D6384" i="2"/>
  <c r="E6384" i="2" s="1"/>
  <c r="D6356" i="2"/>
  <c r="E6356" i="2" s="1"/>
  <c r="D6328" i="2"/>
  <c r="E6328" i="2" s="1"/>
  <c r="E6300" i="1"/>
  <c r="D6300" i="2"/>
  <c r="E6300" i="2" s="1"/>
  <c r="E6272" i="1"/>
  <c r="D6272" i="2"/>
  <c r="E6272" i="2" s="1"/>
  <c r="E6244" i="1"/>
  <c r="D6244" i="2"/>
  <c r="E6244" i="2" s="1"/>
  <c r="D6216" i="2"/>
  <c r="E6216" i="2" s="1"/>
  <c r="D6188" i="2"/>
  <c r="E6188" i="2" s="1"/>
  <c r="D6160" i="2"/>
  <c r="E6160" i="2" s="1"/>
  <c r="E6132" i="1"/>
  <c r="D6132" i="2"/>
  <c r="E6132" i="2" s="1"/>
  <c r="D6104" i="2"/>
  <c r="E6104" i="2" s="1"/>
  <c r="D6076" i="2"/>
  <c r="E6076" i="2" s="1"/>
  <c r="D6048" i="2"/>
  <c r="E6048" i="2" s="1"/>
  <c r="D6020" i="2"/>
  <c r="E6020" i="2" s="1"/>
  <c r="E5992" i="1"/>
  <c r="D5992" i="2"/>
  <c r="E5992" i="2" s="1"/>
  <c r="E5964" i="1"/>
  <c r="D5964" i="2"/>
  <c r="E5964" i="2" s="1"/>
  <c r="E5936" i="1"/>
  <c r="D5936" i="2"/>
  <c r="E5936" i="2" s="1"/>
  <c r="E5908" i="1"/>
  <c r="D5908" i="2"/>
  <c r="E5908" i="2" s="1"/>
  <c r="E5880" i="1"/>
  <c r="D5880" i="2"/>
  <c r="E5880" i="2" s="1"/>
  <c r="E5852" i="1"/>
  <c r="D5852" i="2"/>
  <c r="E5852" i="2" s="1"/>
  <c r="E5824" i="1"/>
  <c r="D5824" i="2"/>
  <c r="E5824" i="2" s="1"/>
  <c r="E5796" i="1"/>
  <c r="D5796" i="2"/>
  <c r="E5796" i="2" s="1"/>
  <c r="E5768" i="1"/>
  <c r="D5768" i="2"/>
  <c r="E5768" i="2" s="1"/>
  <c r="E5740" i="1"/>
  <c r="D5740" i="2"/>
  <c r="E5740" i="2" s="1"/>
  <c r="E5712" i="1"/>
  <c r="D5712" i="2"/>
  <c r="E5712" i="2" s="1"/>
  <c r="D5684" i="2"/>
  <c r="E5684" i="2" s="1"/>
  <c r="E5656" i="1"/>
  <c r="D5656" i="2"/>
  <c r="E5656" i="2" s="1"/>
  <c r="D5628" i="2"/>
  <c r="E5628" i="2" s="1"/>
  <c r="E5600" i="1"/>
  <c r="D5600" i="2"/>
  <c r="E5600" i="2" s="1"/>
  <c r="D5572" i="2"/>
  <c r="E5572" i="2" s="1"/>
  <c r="E5544" i="1"/>
  <c r="D5544" i="2"/>
  <c r="E5544" i="2" s="1"/>
  <c r="E5516" i="1"/>
  <c r="D5516" i="2"/>
  <c r="E5516" i="2" s="1"/>
  <c r="E7195" i="1"/>
  <c r="D7195" i="2"/>
  <c r="E7195" i="2" s="1"/>
  <c r="E7167" i="1"/>
  <c r="D7167" i="2"/>
  <c r="E7167" i="2" s="1"/>
  <c r="E7139" i="1"/>
  <c r="D7139" i="2"/>
  <c r="E7139" i="2" s="1"/>
  <c r="E7111" i="1"/>
  <c r="D7111" i="2"/>
  <c r="E7111" i="2" s="1"/>
  <c r="E7083" i="1"/>
  <c r="D7083" i="2"/>
  <c r="E7083" i="2" s="1"/>
  <c r="E7055" i="1"/>
  <c r="D7055" i="2"/>
  <c r="E7055" i="2" s="1"/>
  <c r="E7027" i="1"/>
  <c r="D7027" i="2"/>
  <c r="E7027" i="2" s="1"/>
  <c r="E6999" i="1"/>
  <c r="D6999" i="2"/>
  <c r="E6999" i="2" s="1"/>
  <c r="E6971" i="1"/>
  <c r="D6971" i="2"/>
  <c r="E6971" i="2" s="1"/>
  <c r="E6943" i="1"/>
  <c r="D6943" i="2"/>
  <c r="E6943" i="2" s="1"/>
  <c r="E6915" i="1"/>
  <c r="D6915" i="2"/>
  <c r="E6915" i="2" s="1"/>
  <c r="E6887" i="1"/>
  <c r="D6887" i="2"/>
  <c r="E6887" i="2" s="1"/>
  <c r="E6859" i="1"/>
  <c r="D6859" i="2"/>
  <c r="E6859" i="2" s="1"/>
  <c r="E6831" i="1"/>
  <c r="D6831" i="2"/>
  <c r="E6831" i="2" s="1"/>
  <c r="E6803" i="1"/>
  <c r="D6803" i="2"/>
  <c r="E6803" i="2" s="1"/>
  <c r="E6775" i="1"/>
  <c r="D6775" i="2"/>
  <c r="E6775" i="2" s="1"/>
  <c r="E6747" i="1"/>
  <c r="D6747" i="2"/>
  <c r="E6747" i="2" s="1"/>
  <c r="E6719" i="1"/>
  <c r="D6719" i="2"/>
  <c r="E6719" i="2" s="1"/>
  <c r="E6691" i="1"/>
  <c r="D6691" i="2"/>
  <c r="E6691" i="2" s="1"/>
  <c r="E6663" i="1"/>
  <c r="D6663" i="2"/>
  <c r="E6663" i="2" s="1"/>
  <c r="E6635" i="1"/>
  <c r="D6635" i="2"/>
  <c r="E6635" i="2" s="1"/>
  <c r="E6607" i="1"/>
  <c r="D6607" i="2"/>
  <c r="E6607" i="2" s="1"/>
  <c r="D6579" i="2"/>
  <c r="E6579" i="2" s="1"/>
  <c r="D6551" i="2"/>
  <c r="E6551" i="2" s="1"/>
  <c r="E6551" i="1"/>
  <c r="E6523" i="1"/>
  <c r="D6523" i="2"/>
  <c r="E6523" i="2" s="1"/>
  <c r="D6495" i="2"/>
  <c r="E6495" i="2" s="1"/>
  <c r="E6467" i="1"/>
  <c r="D6467" i="2"/>
  <c r="E6467" i="2" s="1"/>
  <c r="D7194" i="2"/>
  <c r="E7194" i="2" s="1"/>
  <c r="D7166" i="2"/>
  <c r="E7166" i="2" s="1"/>
  <c r="E7138" i="1"/>
  <c r="D7138" i="2"/>
  <c r="E7138" i="2" s="1"/>
  <c r="D7110" i="2"/>
  <c r="E7110" i="2" s="1"/>
  <c r="E6778" i="1"/>
  <c r="E5966" i="1"/>
  <c r="E7120" i="1"/>
  <c r="E6672" i="1"/>
  <c r="E5826" i="1"/>
  <c r="E5628" i="1"/>
  <c r="E6666" i="1"/>
  <c r="E5703" i="1"/>
  <c r="D5703" i="2"/>
  <c r="E5703" i="2" s="1"/>
  <c r="E5675" i="1"/>
  <c r="D5675" i="2"/>
  <c r="E5675" i="2" s="1"/>
  <c r="E5647" i="1"/>
  <c r="D5647" i="2"/>
  <c r="E5647" i="2" s="1"/>
  <c r="E5619" i="1"/>
  <c r="D5619" i="2"/>
  <c r="E5619" i="2" s="1"/>
  <c r="E5591" i="1"/>
  <c r="D5591" i="2"/>
  <c r="E5591" i="2" s="1"/>
  <c r="E5563" i="1"/>
  <c r="D5563" i="2"/>
  <c r="E5563" i="2" s="1"/>
  <c r="E5535" i="1"/>
  <c r="D5535" i="2"/>
  <c r="E5535" i="2" s="1"/>
  <c r="E5507" i="1"/>
  <c r="D5507" i="2"/>
  <c r="E5507" i="2" s="1"/>
  <c r="D5479" i="2"/>
  <c r="E5479" i="2" s="1"/>
  <c r="E5451" i="1"/>
  <c r="D5451" i="2"/>
  <c r="E5451" i="2" s="1"/>
  <c r="E5423" i="1"/>
  <c r="D5423" i="2"/>
  <c r="E5423" i="2" s="1"/>
  <c r="E5395" i="1"/>
  <c r="D5395" i="2"/>
  <c r="E5395" i="2" s="1"/>
  <c r="E5367" i="1"/>
  <c r="D5367" i="2"/>
  <c r="E5367" i="2" s="1"/>
  <c r="D5339" i="2"/>
  <c r="E5339" i="2" s="1"/>
  <c r="E5339" i="1"/>
  <c r="E5311" i="1"/>
  <c r="D5311" i="2"/>
  <c r="E5311" i="2" s="1"/>
  <c r="E5283" i="1"/>
  <c r="D5283" i="2"/>
  <c r="E5283" i="2" s="1"/>
  <c r="E5255" i="1"/>
  <c r="D5255" i="2"/>
  <c r="E5255" i="2" s="1"/>
  <c r="E5227" i="1"/>
  <c r="D5227" i="2"/>
  <c r="E5227" i="2" s="1"/>
  <c r="E5199" i="1"/>
  <c r="D5199" i="2"/>
  <c r="E5199" i="2" s="1"/>
  <c r="E5171" i="1"/>
  <c r="D5171" i="2"/>
  <c r="E5171" i="2" s="1"/>
  <c r="E5143" i="1"/>
  <c r="D5143" i="2"/>
  <c r="E5143" i="2" s="1"/>
  <c r="E5115" i="1"/>
  <c r="D5115" i="2"/>
  <c r="E5115" i="2" s="1"/>
  <c r="E5087" i="1"/>
  <c r="D5087" i="2"/>
  <c r="E5087" i="2" s="1"/>
  <c r="E5059" i="1"/>
  <c r="D5059" i="2"/>
  <c r="E5059" i="2" s="1"/>
  <c r="E5031" i="1"/>
  <c r="D5031" i="2"/>
  <c r="E5031" i="2" s="1"/>
  <c r="D5003" i="2"/>
  <c r="E5003" i="2" s="1"/>
  <c r="E4975" i="1"/>
  <c r="D4975" i="2"/>
  <c r="E4975" i="2" s="1"/>
  <c r="E4947" i="1"/>
  <c r="D4947" i="2"/>
  <c r="E4947" i="2" s="1"/>
  <c r="E4919" i="1"/>
  <c r="D4919" i="2"/>
  <c r="E4919" i="2" s="1"/>
  <c r="E4891" i="1"/>
  <c r="D4891" i="2"/>
  <c r="E4891" i="2" s="1"/>
  <c r="E4863" i="1"/>
  <c r="D4863" i="2"/>
  <c r="E4863" i="2" s="1"/>
  <c r="E4835" i="1"/>
  <c r="D4835" i="2"/>
  <c r="E4835" i="2" s="1"/>
  <c r="E4781" i="1"/>
  <c r="D4781" i="2"/>
  <c r="E4781" i="2" s="1"/>
  <c r="D4753" i="2"/>
  <c r="E4753" i="2" s="1"/>
  <c r="E4753" i="1"/>
  <c r="E6328" i="1"/>
  <c r="E6260" i="1"/>
  <c r="D6260" i="2"/>
  <c r="E6260" i="2" s="1"/>
  <c r="E6232" i="1"/>
  <c r="D6232" i="2"/>
  <c r="E6232" i="2" s="1"/>
  <c r="E6204" i="1"/>
  <c r="D6204" i="2"/>
  <c r="E6204" i="2" s="1"/>
  <c r="E6176" i="1"/>
  <c r="D6176" i="2"/>
  <c r="E6176" i="2" s="1"/>
  <c r="D6148" i="2"/>
  <c r="E6148" i="2" s="1"/>
  <c r="E6148" i="1"/>
  <c r="E6120" i="1"/>
  <c r="D6120" i="2"/>
  <c r="E6120" i="2" s="1"/>
  <c r="E6092" i="1"/>
  <c r="D6092" i="2"/>
  <c r="E6092" i="2" s="1"/>
  <c r="E6064" i="1"/>
  <c r="D6064" i="2"/>
  <c r="E6064" i="2" s="1"/>
  <c r="D6036" i="2"/>
  <c r="E6036" i="2" s="1"/>
  <c r="E6036" i="1"/>
  <c r="E6008" i="1"/>
  <c r="D6008" i="2"/>
  <c r="E6008" i="2" s="1"/>
  <c r="E5980" i="1"/>
  <c r="D5980" i="2"/>
  <c r="E5980" i="2" s="1"/>
  <c r="E5952" i="1"/>
  <c r="D5952" i="2"/>
  <c r="E5952" i="2" s="1"/>
  <c r="E5924" i="1"/>
  <c r="D5924" i="2"/>
  <c r="E5924" i="2" s="1"/>
  <c r="E5896" i="1"/>
  <c r="D5896" i="2"/>
  <c r="E5896" i="2" s="1"/>
  <c r="E5868" i="1"/>
  <c r="D5868" i="2"/>
  <c r="E5868" i="2" s="1"/>
  <c r="E5840" i="1"/>
  <c r="D5840" i="2"/>
  <c r="E5840" i="2" s="1"/>
  <c r="E5812" i="1"/>
  <c r="D5812" i="2"/>
  <c r="E5812" i="2" s="1"/>
  <c r="E5784" i="1"/>
  <c r="D5784" i="2"/>
  <c r="E5784" i="2" s="1"/>
  <c r="E5756" i="1"/>
  <c r="D5756" i="2"/>
  <c r="E5756" i="2" s="1"/>
  <c r="E5728" i="1"/>
  <c r="D5728" i="2"/>
  <c r="E5728" i="2" s="1"/>
  <c r="E5700" i="1"/>
  <c r="D5700" i="2"/>
  <c r="E5700" i="2" s="1"/>
  <c r="E5672" i="1"/>
  <c r="D5672" i="2"/>
  <c r="E5672" i="2" s="1"/>
  <c r="E5644" i="1"/>
  <c r="D5644" i="2"/>
  <c r="E5644" i="2" s="1"/>
  <c r="D5616" i="2"/>
  <c r="E5616" i="2" s="1"/>
  <c r="E5616" i="1"/>
  <c r="D5588" i="2"/>
  <c r="E5588" i="2" s="1"/>
  <c r="D5560" i="2"/>
  <c r="E5560" i="2" s="1"/>
  <c r="E5532" i="1"/>
  <c r="D5532" i="2"/>
  <c r="E5532" i="2" s="1"/>
  <c r="E5504" i="1"/>
  <c r="D5504" i="2"/>
  <c r="E5504" i="2" s="1"/>
  <c r="E5476" i="1"/>
  <c r="D5476" i="2"/>
  <c r="E5476" i="2" s="1"/>
  <c r="E5448" i="1"/>
  <c r="D5448" i="2"/>
  <c r="E5448" i="2" s="1"/>
  <c r="E5420" i="1"/>
  <c r="D5420" i="2"/>
  <c r="E5420" i="2" s="1"/>
  <c r="E5392" i="1"/>
  <c r="D5392" i="2"/>
  <c r="E5392" i="2" s="1"/>
  <c r="E5364" i="1"/>
  <c r="D5364" i="2"/>
  <c r="E5364" i="2" s="1"/>
  <c r="D5336" i="2"/>
  <c r="E5336" i="2" s="1"/>
  <c r="E5308" i="1"/>
  <c r="D5308" i="2"/>
  <c r="E5308" i="2" s="1"/>
  <c r="E5280" i="1"/>
  <c r="D5280" i="2"/>
  <c r="E5280" i="2" s="1"/>
  <c r="E7183" i="1"/>
  <c r="D7183" i="2"/>
  <c r="E7183" i="2" s="1"/>
  <c r="E7155" i="1"/>
  <c r="D7155" i="2"/>
  <c r="E7155" i="2" s="1"/>
  <c r="E7127" i="1"/>
  <c r="D7127" i="2"/>
  <c r="E7127" i="2" s="1"/>
  <c r="E7099" i="1"/>
  <c r="D7099" i="2"/>
  <c r="E7099" i="2" s="1"/>
  <c r="E7071" i="1"/>
  <c r="D7071" i="2"/>
  <c r="E7071" i="2" s="1"/>
  <c r="E7043" i="1"/>
  <c r="D7043" i="2"/>
  <c r="E7043" i="2" s="1"/>
  <c r="E7015" i="1"/>
  <c r="D7015" i="2"/>
  <c r="E7015" i="2" s="1"/>
  <c r="E6987" i="1"/>
  <c r="D6987" i="2"/>
  <c r="E6987" i="2" s="1"/>
  <c r="E6959" i="1"/>
  <c r="D6959" i="2"/>
  <c r="E6959" i="2" s="1"/>
  <c r="E6931" i="1"/>
  <c r="D6931" i="2"/>
  <c r="E6931" i="2" s="1"/>
  <c r="E6903" i="1"/>
  <c r="D6903" i="2"/>
  <c r="E6903" i="2" s="1"/>
  <c r="E6875" i="1"/>
  <c r="D6875" i="2"/>
  <c r="E6875" i="2" s="1"/>
  <c r="D6762" i="2"/>
  <c r="E6762" i="2" s="1"/>
  <c r="D6734" i="2"/>
  <c r="E6734" i="2" s="1"/>
  <c r="E6734" i="1"/>
  <c r="D6706" i="2"/>
  <c r="E6706" i="2" s="1"/>
  <c r="D6678" i="2"/>
  <c r="E6678" i="2" s="1"/>
  <c r="D6650" i="2"/>
  <c r="E6650" i="2" s="1"/>
  <c r="E6650" i="1"/>
  <c r="E6622" i="1"/>
  <c r="D6622" i="2"/>
  <c r="E6622" i="2" s="1"/>
  <c r="E6594" i="1"/>
  <c r="D6594" i="2"/>
  <c r="E6594" i="2" s="1"/>
  <c r="D6566" i="2"/>
  <c r="E6566" i="2" s="1"/>
  <c r="D6538" i="2"/>
  <c r="E6538" i="2" s="1"/>
  <c r="E6510" i="1"/>
  <c r="D6510" i="2"/>
  <c r="E6510" i="2" s="1"/>
  <c r="D6482" i="2"/>
  <c r="E6482" i="2" s="1"/>
  <c r="D6454" i="2"/>
  <c r="E6454" i="2" s="1"/>
  <c r="E6454" i="1"/>
  <c r="E6426" i="1"/>
  <c r="D6426" i="2"/>
  <c r="E6426" i="2" s="1"/>
  <c r="D6398" i="2"/>
  <c r="E6398" i="2" s="1"/>
  <c r="D6370" i="2"/>
  <c r="E6370" i="2" s="1"/>
  <c r="E6342" i="1"/>
  <c r="D6342" i="2"/>
  <c r="E6342" i="2" s="1"/>
  <c r="D6314" i="2"/>
  <c r="E6314" i="2" s="1"/>
  <c r="E6286" i="1"/>
  <c r="D6286" i="2"/>
  <c r="E6286" i="2" s="1"/>
  <c r="D6258" i="2"/>
  <c r="E6258" i="2" s="1"/>
  <c r="E6230" i="1"/>
  <c r="D6230" i="2"/>
  <c r="E6230" i="2" s="1"/>
  <c r="D6202" i="2"/>
  <c r="E6202" i="2" s="1"/>
  <c r="E6174" i="1"/>
  <c r="D6174" i="2"/>
  <c r="E6174" i="2" s="1"/>
  <c r="D6146" i="2"/>
  <c r="E6146" i="2" s="1"/>
  <c r="E6118" i="1"/>
  <c r="D6118" i="2"/>
  <c r="E6118" i="2" s="1"/>
  <c r="D6090" i="2"/>
  <c r="E6090" i="2" s="1"/>
  <c r="E6062" i="1"/>
  <c r="D6062" i="2"/>
  <c r="E6062" i="2" s="1"/>
  <c r="D6034" i="2"/>
  <c r="E6034" i="2" s="1"/>
  <c r="E6006" i="1"/>
  <c r="D6006" i="2"/>
  <c r="E6006" i="2" s="1"/>
  <c r="E5978" i="1"/>
  <c r="D5978" i="2"/>
  <c r="E5978" i="2" s="1"/>
  <c r="E5950" i="1"/>
  <c r="D5950" i="2"/>
  <c r="E5950" i="2" s="1"/>
  <c r="E7181" i="1"/>
  <c r="D7181" i="2"/>
  <c r="E7181" i="2" s="1"/>
  <c r="E7153" i="1"/>
  <c r="D7153" i="2"/>
  <c r="E7153" i="2" s="1"/>
  <c r="E7125" i="1"/>
  <c r="D7125" i="2"/>
  <c r="E7125" i="2" s="1"/>
  <c r="E7097" i="1"/>
  <c r="D7097" i="2"/>
  <c r="E7097" i="2" s="1"/>
  <c r="E7069" i="1"/>
  <c r="D7069" i="2"/>
  <c r="E7069" i="2" s="1"/>
  <c r="E7041" i="1"/>
  <c r="D7041" i="2"/>
  <c r="E7041" i="2" s="1"/>
  <c r="E7013" i="1"/>
  <c r="D7013" i="2"/>
  <c r="E7013" i="2" s="1"/>
  <c r="E6985" i="1"/>
  <c r="D6985" i="2"/>
  <c r="E6985" i="2" s="1"/>
  <c r="E6957" i="1"/>
  <c r="D6957" i="2"/>
  <c r="E6957" i="2" s="1"/>
  <c r="E6929" i="1"/>
  <c r="D6929" i="2"/>
  <c r="E6929" i="2" s="1"/>
  <c r="E6302" i="1"/>
  <c r="E6927" i="1"/>
  <c r="D6927" i="2"/>
  <c r="E6927" i="2" s="1"/>
  <c r="E6899" i="1"/>
  <c r="D6899" i="2"/>
  <c r="E6899" i="2" s="1"/>
  <c r="E6871" i="1"/>
  <c r="D6871" i="2"/>
  <c r="E6871" i="2" s="1"/>
  <c r="E6843" i="1"/>
  <c r="D6843" i="2"/>
  <c r="E6843" i="2" s="1"/>
  <c r="E6815" i="1"/>
  <c r="D6815" i="2"/>
  <c r="E6815" i="2" s="1"/>
  <c r="E6787" i="1"/>
  <c r="D6787" i="2"/>
  <c r="E6787" i="2" s="1"/>
  <c r="E6759" i="1"/>
  <c r="D6759" i="2"/>
  <c r="E6759" i="2" s="1"/>
  <c r="E6731" i="1"/>
  <c r="D6731" i="2"/>
  <c r="E6731" i="2" s="1"/>
  <c r="E6703" i="1"/>
  <c r="D6703" i="2"/>
  <c r="E6703" i="2" s="1"/>
  <c r="E6675" i="1"/>
  <c r="D6675" i="2"/>
  <c r="E6675" i="2" s="1"/>
  <c r="E6647" i="1"/>
  <c r="D6647" i="2"/>
  <c r="E6647" i="2" s="1"/>
  <c r="E6619" i="1"/>
  <c r="D6619" i="2"/>
  <c r="E6619" i="2" s="1"/>
  <c r="E6591" i="1"/>
  <c r="D6591" i="2"/>
  <c r="E6591" i="2" s="1"/>
  <c r="E6563" i="1"/>
  <c r="D6563" i="2"/>
  <c r="E6563" i="2" s="1"/>
  <c r="E6535" i="1"/>
  <c r="D6535" i="2"/>
  <c r="E6535" i="2" s="1"/>
  <c r="E6507" i="1"/>
  <c r="D6507" i="2"/>
  <c r="E6507" i="2" s="1"/>
  <c r="E6479" i="1"/>
  <c r="D6479" i="2"/>
  <c r="E6479" i="2" s="1"/>
  <c r="E6451" i="1"/>
  <c r="D6451" i="2"/>
  <c r="E6451" i="2" s="1"/>
  <c r="E6423" i="1"/>
  <c r="D6423" i="2"/>
  <c r="E6423" i="2" s="1"/>
  <c r="E6395" i="1"/>
  <c r="D6395" i="2"/>
  <c r="E6395" i="2" s="1"/>
  <c r="D6367" i="2"/>
  <c r="E6367" i="2" s="1"/>
  <c r="E6339" i="1"/>
  <c r="D6339" i="2"/>
  <c r="E6339" i="2" s="1"/>
  <c r="D6311" i="2"/>
  <c r="E6311" i="2" s="1"/>
  <c r="E6283" i="1"/>
  <c r="D6283" i="2"/>
  <c r="E6283" i="2" s="1"/>
  <c r="D6255" i="2"/>
  <c r="E6255" i="2" s="1"/>
  <c r="E6227" i="1"/>
  <c r="D6227" i="2"/>
  <c r="E6227" i="2" s="1"/>
  <c r="D6199" i="2"/>
  <c r="E6199" i="2" s="1"/>
  <c r="E6171" i="1"/>
  <c r="D6171" i="2"/>
  <c r="E6171" i="2" s="1"/>
  <c r="D6143" i="2"/>
  <c r="E6143" i="2" s="1"/>
  <c r="E6115" i="1"/>
  <c r="D6115" i="2"/>
  <c r="E6115" i="2" s="1"/>
  <c r="D6087" i="2"/>
  <c r="E6087" i="2" s="1"/>
  <c r="E6059" i="1"/>
  <c r="D6059" i="2"/>
  <c r="E6059" i="2" s="1"/>
  <c r="D6031" i="2"/>
  <c r="E6031" i="2" s="1"/>
  <c r="E6003" i="1"/>
  <c r="D6003" i="2"/>
  <c r="E6003" i="2" s="1"/>
  <c r="E5975" i="1"/>
  <c r="D5975" i="2"/>
  <c r="E5975" i="2" s="1"/>
  <c r="E5947" i="1"/>
  <c r="D5947" i="2"/>
  <c r="E5947" i="2" s="1"/>
  <c r="E5919" i="1"/>
  <c r="D5919" i="2"/>
  <c r="E5919" i="2" s="1"/>
  <c r="E5891" i="1"/>
  <c r="D5891" i="2"/>
  <c r="E5891" i="2" s="1"/>
  <c r="E5863" i="1"/>
  <c r="D5863" i="2"/>
  <c r="E5863" i="2" s="1"/>
  <c r="E5835" i="1"/>
  <c r="D5835" i="2"/>
  <c r="E5835" i="2" s="1"/>
  <c r="E5807" i="1"/>
  <c r="D5807" i="2"/>
  <c r="E5807" i="2" s="1"/>
  <c r="E5779" i="1"/>
  <c r="D5779" i="2"/>
  <c r="E5779" i="2" s="1"/>
  <c r="E5751" i="1"/>
  <c r="D5751" i="2"/>
  <c r="E5751" i="2" s="1"/>
  <c r="E5723" i="1"/>
  <c r="D5723" i="2"/>
  <c r="E5723" i="2" s="1"/>
  <c r="E5695" i="1"/>
  <c r="D5695" i="2"/>
  <c r="E5695" i="2" s="1"/>
  <c r="E5667" i="1"/>
  <c r="D5667" i="2"/>
  <c r="E5667" i="2" s="1"/>
  <c r="E5639" i="1"/>
  <c r="D5639" i="2"/>
  <c r="E5639" i="2" s="1"/>
  <c r="E5611" i="1"/>
  <c r="D5611" i="2"/>
  <c r="E5611" i="2" s="1"/>
  <c r="E5583" i="1"/>
  <c r="D5583" i="2"/>
  <c r="E5583" i="2" s="1"/>
  <c r="E5555" i="1"/>
  <c r="D5555" i="2"/>
  <c r="E5555" i="2" s="1"/>
  <c r="E5527" i="1"/>
  <c r="D5527" i="2"/>
  <c r="E5527" i="2" s="1"/>
  <c r="E5499" i="1"/>
  <c r="D5499" i="2"/>
  <c r="E5499" i="2" s="1"/>
  <c r="E5471" i="1"/>
  <c r="D5471" i="2"/>
  <c r="E5471" i="2" s="1"/>
  <c r="E5443" i="1"/>
  <c r="D5443" i="2"/>
  <c r="E5443" i="2" s="1"/>
  <c r="E5415" i="1"/>
  <c r="D5415" i="2"/>
  <c r="E5415" i="2" s="1"/>
  <c r="E5387" i="1"/>
  <c r="D5387" i="2"/>
  <c r="E5387" i="2" s="1"/>
  <c r="E5359" i="1"/>
  <c r="D5359" i="2"/>
  <c r="E5359" i="2" s="1"/>
  <c r="E5331" i="1"/>
  <c r="D5331" i="2"/>
  <c r="E5331" i="2" s="1"/>
  <c r="E5303" i="1"/>
  <c r="D5303" i="2"/>
  <c r="E5303" i="2" s="1"/>
  <c r="E5275" i="1"/>
  <c r="D5275" i="2"/>
  <c r="E5275" i="2" s="1"/>
  <c r="E5247" i="1"/>
  <c r="D5247" i="2"/>
  <c r="E5247" i="2" s="1"/>
  <c r="E5219" i="1"/>
  <c r="D5219" i="2"/>
  <c r="E5219" i="2" s="1"/>
  <c r="E5191" i="1"/>
  <c r="D5191" i="2"/>
  <c r="E5191" i="2" s="1"/>
  <c r="E5163" i="1"/>
  <c r="D5163" i="2"/>
  <c r="E5163" i="2" s="1"/>
  <c r="E5135" i="1"/>
  <c r="D5135" i="2"/>
  <c r="E5135" i="2" s="1"/>
  <c r="E5107" i="1"/>
  <c r="D5107" i="2"/>
  <c r="E5107" i="2" s="1"/>
  <c r="E5079" i="1"/>
  <c r="D5079" i="2"/>
  <c r="E5079" i="2" s="1"/>
  <c r="E5051" i="1"/>
  <c r="D5051" i="2"/>
  <c r="E5051" i="2" s="1"/>
  <c r="E5023" i="1"/>
  <c r="D5023" i="2"/>
  <c r="E5023" i="2" s="1"/>
  <c r="E4995" i="1"/>
  <c r="D4995" i="2"/>
  <c r="E4995" i="2" s="1"/>
  <c r="E4967" i="1"/>
  <c r="D4967" i="2"/>
  <c r="E4967" i="2" s="1"/>
  <c r="E4939" i="1"/>
  <c r="D4939" i="2"/>
  <c r="E4939" i="2" s="1"/>
  <c r="E4911" i="1"/>
  <c r="D4911" i="2"/>
  <c r="E4911" i="2" s="1"/>
  <c r="E4883" i="1"/>
  <c r="D4883" i="2"/>
  <c r="E4883" i="2" s="1"/>
  <c r="E4855" i="1"/>
  <c r="D4855" i="2"/>
  <c r="E4855" i="2" s="1"/>
  <c r="E4827" i="1"/>
  <c r="D4827" i="2"/>
  <c r="E4827" i="2" s="1"/>
  <c r="E4801" i="1"/>
  <c r="D4801" i="2"/>
  <c r="E4801" i="2" s="1"/>
  <c r="E4773" i="1"/>
  <c r="D4773" i="2"/>
  <c r="E4773" i="2" s="1"/>
  <c r="E4745" i="1"/>
  <c r="D4745" i="2"/>
  <c r="E4745" i="2" s="1"/>
  <c r="E4717" i="1"/>
  <c r="D4717" i="2"/>
  <c r="E4717" i="2" s="1"/>
  <c r="E4689" i="1"/>
  <c r="D4689" i="2"/>
  <c r="E4689" i="2" s="1"/>
  <c r="E4661" i="1"/>
  <c r="D4661" i="2"/>
  <c r="E4661" i="2" s="1"/>
  <c r="E4633" i="1"/>
  <c r="D4633" i="2"/>
  <c r="E4633" i="2" s="1"/>
  <c r="E4605" i="1"/>
  <c r="D4605" i="2"/>
  <c r="E4605" i="2" s="1"/>
  <c r="E4577" i="1"/>
  <c r="D4577" i="2"/>
  <c r="E4577" i="2" s="1"/>
  <c r="E4549" i="1"/>
  <c r="D4549" i="2"/>
  <c r="E4549" i="2" s="1"/>
  <c r="E4521" i="1"/>
  <c r="D4521" i="2"/>
  <c r="E4521" i="2" s="1"/>
  <c r="E4493" i="1"/>
  <c r="D4493" i="2"/>
  <c r="E4493" i="2" s="1"/>
  <c r="E4465" i="1"/>
  <c r="D4465" i="2"/>
  <c r="E4465" i="2" s="1"/>
  <c r="E4437" i="1"/>
  <c r="D4437" i="2"/>
  <c r="E4437" i="2" s="1"/>
  <c r="E4409" i="1"/>
  <c r="D4409" i="2"/>
  <c r="E4409" i="2" s="1"/>
  <c r="E4381" i="1"/>
  <c r="D4381" i="2"/>
  <c r="E4381" i="2" s="1"/>
  <c r="E5078" i="1"/>
  <c r="D5078" i="2"/>
  <c r="E5078" i="2" s="1"/>
  <c r="E5050" i="1"/>
  <c r="D5050" i="2"/>
  <c r="E5050" i="2" s="1"/>
  <c r="E5022" i="1"/>
  <c r="D5022" i="2"/>
  <c r="E5022" i="2" s="1"/>
  <c r="E4994" i="1"/>
  <c r="D4994" i="2"/>
  <c r="E4994" i="2" s="1"/>
  <c r="E4966" i="1"/>
  <c r="D4966" i="2"/>
  <c r="E4966" i="2" s="1"/>
  <c r="E4938" i="1"/>
  <c r="D4938" i="2"/>
  <c r="E4938" i="2" s="1"/>
  <c r="E4910" i="1"/>
  <c r="D4910" i="2"/>
  <c r="E4910" i="2" s="1"/>
  <c r="E4882" i="1"/>
  <c r="D4882" i="2"/>
  <c r="E4882" i="2" s="1"/>
  <c r="E4854" i="1"/>
  <c r="D4854" i="2"/>
  <c r="E4854" i="2" s="1"/>
  <c r="E4826" i="1"/>
  <c r="D4826" i="2"/>
  <c r="E4826" i="2" s="1"/>
  <c r="E4800" i="1"/>
  <c r="D4800" i="2"/>
  <c r="E4800" i="2" s="1"/>
  <c r="E4772" i="1"/>
  <c r="D4772" i="2"/>
  <c r="E4772" i="2" s="1"/>
  <c r="E4744" i="1"/>
  <c r="D4744" i="2"/>
  <c r="E4744" i="2" s="1"/>
  <c r="E4716" i="1"/>
  <c r="D4716" i="2"/>
  <c r="E4716" i="2" s="1"/>
  <c r="E4688" i="1"/>
  <c r="D4688" i="2"/>
  <c r="E4688" i="2" s="1"/>
  <c r="E4660" i="1"/>
  <c r="D4660" i="2"/>
  <c r="E4660" i="2" s="1"/>
  <c r="E4632" i="1"/>
  <c r="D4632" i="2"/>
  <c r="E4632" i="2" s="1"/>
  <c r="E4604" i="1"/>
  <c r="D4604" i="2"/>
  <c r="E4604" i="2" s="1"/>
  <c r="E4576" i="1"/>
  <c r="D4576" i="2"/>
  <c r="E4576" i="2" s="1"/>
  <c r="E4548" i="1"/>
  <c r="D4548" i="2"/>
  <c r="E4548" i="2" s="1"/>
  <c r="E4520" i="1"/>
  <c r="D4520" i="2"/>
  <c r="E4520" i="2" s="1"/>
  <c r="E4492" i="1"/>
  <c r="D4492" i="2"/>
  <c r="E4492" i="2" s="1"/>
  <c r="E4464" i="1"/>
  <c r="D4464" i="2"/>
  <c r="E4464" i="2" s="1"/>
  <c r="E4436" i="1"/>
  <c r="D4436" i="2"/>
  <c r="E4436" i="2" s="1"/>
  <c r="E4408" i="1"/>
  <c r="D4408" i="2"/>
  <c r="E4408" i="2" s="1"/>
  <c r="E4380" i="1"/>
  <c r="D4380" i="2"/>
  <c r="E4380" i="2" s="1"/>
  <c r="E4352" i="1"/>
  <c r="D4352" i="2"/>
  <c r="E4352" i="2" s="1"/>
  <c r="E4324" i="1"/>
  <c r="D4324" i="2"/>
  <c r="E4324" i="2" s="1"/>
  <c r="E4296" i="1"/>
  <c r="D4296" i="2"/>
  <c r="E4296" i="2" s="1"/>
  <c r="E4268" i="1"/>
  <c r="D4268" i="2"/>
  <c r="E4268" i="2" s="1"/>
  <c r="E4240" i="1"/>
  <c r="D4240" i="2"/>
  <c r="E4240" i="2" s="1"/>
  <c r="E4212" i="1"/>
  <c r="D4212" i="2"/>
  <c r="E4212" i="2" s="1"/>
  <c r="D4186" i="2"/>
  <c r="E4186" i="2" s="1"/>
  <c r="D4158" i="2"/>
  <c r="E4158" i="2" s="1"/>
  <c r="D4130" i="2"/>
  <c r="E4130" i="2" s="1"/>
  <c r="D4102" i="2"/>
  <c r="E4102" i="2" s="1"/>
  <c r="D4074" i="2"/>
  <c r="E4074" i="2" s="1"/>
  <c r="D4046" i="2"/>
  <c r="E4046" i="2" s="1"/>
  <c r="D4018" i="2"/>
  <c r="E4018" i="2" s="1"/>
  <c r="D3990" i="2"/>
  <c r="E3990" i="2" s="1"/>
  <c r="D3962" i="2"/>
  <c r="E3962" i="2" s="1"/>
  <c r="E3934" i="1"/>
  <c r="D3934" i="2"/>
  <c r="E3934" i="2" s="1"/>
  <c r="E3906" i="1"/>
  <c r="D3906" i="2"/>
  <c r="E3906" i="2" s="1"/>
  <c r="E3878" i="1"/>
  <c r="D3878" i="2"/>
  <c r="E3878" i="2" s="1"/>
  <c r="E3850" i="1"/>
  <c r="D3850" i="2"/>
  <c r="E3850" i="2" s="1"/>
  <c r="E3822" i="1"/>
  <c r="D3822" i="2"/>
  <c r="E3822" i="2" s="1"/>
  <c r="E3794" i="1"/>
  <c r="D3794" i="2"/>
  <c r="E3794" i="2" s="1"/>
  <c r="E3766" i="1"/>
  <c r="D3766" i="2"/>
  <c r="E3766" i="2" s="1"/>
  <c r="E3738" i="1"/>
  <c r="D3738" i="2"/>
  <c r="E3738" i="2" s="1"/>
  <c r="E3710" i="1"/>
  <c r="D3710" i="2"/>
  <c r="E3710" i="2" s="1"/>
  <c r="E3682" i="1"/>
  <c r="D3682" i="2"/>
  <c r="E3682" i="2" s="1"/>
  <c r="E3654" i="1"/>
  <c r="D3654" i="2"/>
  <c r="E3654" i="2" s="1"/>
  <c r="E3626" i="1"/>
  <c r="D3626" i="2"/>
  <c r="E3626" i="2" s="1"/>
  <c r="E3600" i="1"/>
  <c r="D3600" i="2"/>
  <c r="E3600" i="2" s="1"/>
  <c r="E3572" i="1"/>
  <c r="D3572" i="2"/>
  <c r="E3572" i="2" s="1"/>
  <c r="E3544" i="1"/>
  <c r="D3544" i="2"/>
  <c r="E3544" i="2" s="1"/>
  <c r="E3516" i="1"/>
  <c r="D3516" i="2"/>
  <c r="E3516" i="2" s="1"/>
  <c r="E3488" i="1"/>
  <c r="D3488" i="2"/>
  <c r="E3488" i="2" s="1"/>
  <c r="E3460" i="1"/>
  <c r="D3460" i="2"/>
  <c r="E3460" i="2" s="1"/>
  <c r="E3432" i="1"/>
  <c r="D3432" i="2"/>
  <c r="E3432" i="2" s="1"/>
  <c r="E3404" i="1"/>
  <c r="D3404" i="2"/>
  <c r="E3404" i="2" s="1"/>
  <c r="E3376" i="1"/>
  <c r="D3376" i="2"/>
  <c r="E3376" i="2" s="1"/>
  <c r="E3348" i="1"/>
  <c r="D3348" i="2"/>
  <c r="E3348" i="2" s="1"/>
  <c r="E3320" i="1"/>
  <c r="D3320" i="2"/>
  <c r="E3320" i="2" s="1"/>
  <c r="E3292" i="1"/>
  <c r="D3292" i="2"/>
  <c r="E3292" i="2" s="1"/>
  <c r="E3264" i="1"/>
  <c r="D3264" i="2"/>
  <c r="E3264" i="2" s="1"/>
  <c r="E3236" i="1"/>
  <c r="D3236" i="2"/>
  <c r="E3236" i="2" s="1"/>
  <c r="E3208" i="1"/>
  <c r="D3208" i="2"/>
  <c r="E3208" i="2" s="1"/>
  <c r="E3180" i="1"/>
  <c r="D3180" i="2"/>
  <c r="E3180" i="2" s="1"/>
  <c r="E7205" i="1"/>
  <c r="D7205" i="2"/>
  <c r="E7205" i="2" s="1"/>
  <c r="E7177" i="1"/>
  <c r="D7177" i="2"/>
  <c r="E7177" i="2" s="1"/>
  <c r="E7149" i="1"/>
  <c r="D7149" i="2"/>
  <c r="E7149" i="2" s="1"/>
  <c r="E7121" i="1"/>
  <c r="D7121" i="2"/>
  <c r="E7121" i="2" s="1"/>
  <c r="D6560" i="2"/>
  <c r="E6560" i="2" s="1"/>
  <c r="D6532" i="2"/>
  <c r="E6532" i="2" s="1"/>
  <c r="D6504" i="2"/>
  <c r="E6504" i="2" s="1"/>
  <c r="E6476" i="1"/>
  <c r="D6476" i="2"/>
  <c r="E6476" i="2" s="1"/>
  <c r="E6448" i="1"/>
  <c r="D6448" i="2"/>
  <c r="E6448" i="2" s="1"/>
  <c r="E6420" i="1"/>
  <c r="D6420" i="2"/>
  <c r="E6420" i="2" s="1"/>
  <c r="D6392" i="2"/>
  <c r="E6392" i="2" s="1"/>
  <c r="E6364" i="1"/>
  <c r="D6364" i="2"/>
  <c r="E6364" i="2" s="1"/>
  <c r="E6336" i="1"/>
  <c r="D6336" i="2"/>
  <c r="E6336" i="2" s="1"/>
  <c r="E6308" i="1"/>
  <c r="D6308" i="2"/>
  <c r="E6308" i="2" s="1"/>
  <c r="D6280" i="2"/>
  <c r="E6280" i="2" s="1"/>
  <c r="D6252" i="2"/>
  <c r="E6252" i="2" s="1"/>
  <c r="E6224" i="1"/>
  <c r="D6224" i="2"/>
  <c r="E6224" i="2" s="1"/>
  <c r="E6196" i="1"/>
  <c r="D6196" i="2"/>
  <c r="E6196" i="2" s="1"/>
  <c r="D6168" i="2"/>
  <c r="E6168" i="2" s="1"/>
  <c r="D6140" i="2"/>
  <c r="E6140" i="2" s="1"/>
  <c r="E6112" i="1"/>
  <c r="D6112" i="2"/>
  <c r="E6112" i="2" s="1"/>
  <c r="D6084" i="2"/>
  <c r="E6084" i="2" s="1"/>
  <c r="D6056" i="2"/>
  <c r="E6056" i="2" s="1"/>
  <c r="E6028" i="1"/>
  <c r="D6028" i="2"/>
  <c r="E6028" i="2" s="1"/>
  <c r="E6000" i="1"/>
  <c r="D6000" i="2"/>
  <c r="E6000" i="2" s="1"/>
  <c r="E5972" i="1"/>
  <c r="D5972" i="2"/>
  <c r="E5972" i="2" s="1"/>
  <c r="E5944" i="1"/>
  <c r="D5944" i="2"/>
  <c r="E5944" i="2" s="1"/>
  <c r="E5916" i="1"/>
  <c r="D5916" i="2"/>
  <c r="E5916" i="2" s="1"/>
  <c r="E5888" i="1"/>
  <c r="D5888" i="2"/>
  <c r="E5888" i="2" s="1"/>
  <c r="E5860" i="1"/>
  <c r="D5860" i="2"/>
  <c r="E5860" i="2" s="1"/>
  <c r="E5832" i="1"/>
  <c r="D5832" i="2"/>
  <c r="E5832" i="2" s="1"/>
  <c r="E5804" i="1"/>
  <c r="D5804" i="2"/>
  <c r="E5804" i="2" s="1"/>
  <c r="E5776" i="1"/>
  <c r="D5776" i="2"/>
  <c r="E5776" i="2" s="1"/>
  <c r="D5748" i="2"/>
  <c r="E5748" i="2" s="1"/>
  <c r="E5720" i="1"/>
  <c r="D5720" i="2"/>
  <c r="E5720" i="2" s="1"/>
  <c r="D5692" i="2"/>
  <c r="E5692" i="2" s="1"/>
  <c r="E5664" i="1"/>
  <c r="D5664" i="2"/>
  <c r="E5664" i="2" s="1"/>
  <c r="D5636" i="2"/>
  <c r="E5636" i="2" s="1"/>
  <c r="D5608" i="2"/>
  <c r="E5608" i="2" s="1"/>
  <c r="D5580" i="2"/>
  <c r="E5580" i="2" s="1"/>
  <c r="E5552" i="1"/>
  <c r="D5552" i="2"/>
  <c r="E5552" i="2" s="1"/>
  <c r="E5524" i="1"/>
  <c r="D5524" i="2"/>
  <c r="E5524" i="2" s="1"/>
  <c r="E5496" i="1"/>
  <c r="D5496" i="2"/>
  <c r="E5496" i="2" s="1"/>
  <c r="E5468" i="1"/>
  <c r="D5468" i="2"/>
  <c r="E5468" i="2" s="1"/>
  <c r="E5440" i="1"/>
  <c r="D5440" i="2"/>
  <c r="E5440" i="2" s="1"/>
  <c r="E5412" i="1"/>
  <c r="D5412" i="2"/>
  <c r="E5412" i="2" s="1"/>
  <c r="D5384" i="2"/>
  <c r="E5384" i="2" s="1"/>
  <c r="E5356" i="1"/>
  <c r="D5356" i="2"/>
  <c r="E5356" i="2" s="1"/>
  <c r="E5328" i="1"/>
  <c r="D5328" i="2"/>
  <c r="E5328" i="2" s="1"/>
  <c r="E5300" i="1"/>
  <c r="D5300" i="2"/>
  <c r="E5300" i="2" s="1"/>
  <c r="D5272" i="2"/>
  <c r="E5272" i="2" s="1"/>
  <c r="E5244" i="1"/>
  <c r="D5244" i="2"/>
  <c r="E5244" i="2" s="1"/>
  <c r="E5216" i="1"/>
  <c r="D5216" i="2"/>
  <c r="E5216" i="2" s="1"/>
  <c r="D5188" i="2"/>
  <c r="E5188" i="2" s="1"/>
  <c r="E5160" i="1"/>
  <c r="D5160" i="2"/>
  <c r="E5160" i="2" s="1"/>
  <c r="E5132" i="1"/>
  <c r="D5132" i="2"/>
  <c r="E5132" i="2" s="1"/>
  <c r="E5104" i="1"/>
  <c r="D5104" i="2"/>
  <c r="E5104" i="2" s="1"/>
  <c r="D5076" i="2"/>
  <c r="E5076" i="2" s="1"/>
  <c r="E5048" i="1"/>
  <c r="D5048" i="2"/>
  <c r="E5048" i="2" s="1"/>
  <c r="D5020" i="2"/>
  <c r="E5020" i="2" s="1"/>
  <c r="E4992" i="1"/>
  <c r="D4992" i="2"/>
  <c r="E4992" i="2" s="1"/>
  <c r="E4964" i="1"/>
  <c r="D4964" i="2"/>
  <c r="E4964" i="2" s="1"/>
  <c r="E4936" i="1"/>
  <c r="D4936" i="2"/>
  <c r="E4936" i="2" s="1"/>
  <c r="D4908" i="2"/>
  <c r="E4908" i="2" s="1"/>
  <c r="E4880" i="1"/>
  <c r="D4880" i="2"/>
  <c r="E4880" i="2" s="1"/>
  <c r="E4852" i="1"/>
  <c r="D4852" i="2"/>
  <c r="E4852" i="2" s="1"/>
  <c r="D4824" i="2"/>
  <c r="E4824" i="2" s="1"/>
  <c r="E4798" i="1"/>
  <c r="D4798" i="2"/>
  <c r="E4798" i="2" s="1"/>
  <c r="E4770" i="1"/>
  <c r="D4770" i="2"/>
  <c r="E4770" i="2" s="1"/>
  <c r="D4742" i="2"/>
  <c r="E4742" i="2" s="1"/>
  <c r="E4714" i="1"/>
  <c r="D4714" i="2"/>
  <c r="E4714" i="2" s="1"/>
  <c r="D4686" i="2"/>
  <c r="E4686" i="2" s="1"/>
  <c r="E4658" i="1"/>
  <c r="D4658" i="2"/>
  <c r="E4658" i="2" s="1"/>
  <c r="D4630" i="2"/>
  <c r="E4630" i="2" s="1"/>
  <c r="D4602" i="2"/>
  <c r="E4602" i="2" s="1"/>
  <c r="E4574" i="1"/>
  <c r="D4574" i="2"/>
  <c r="E4574" i="2" s="1"/>
  <c r="D4546" i="2"/>
  <c r="E4546" i="2" s="1"/>
  <c r="D4518" i="2"/>
  <c r="E4518" i="2" s="1"/>
  <c r="D4490" i="2"/>
  <c r="E4490" i="2" s="1"/>
  <c r="E4462" i="1"/>
  <c r="D4462" i="2"/>
  <c r="E4462" i="2" s="1"/>
  <c r="E4434" i="1"/>
  <c r="D4434" i="2"/>
  <c r="E4434" i="2" s="1"/>
  <c r="E4406" i="1"/>
  <c r="D4406" i="2"/>
  <c r="E4406" i="2" s="1"/>
  <c r="E4378" i="1"/>
  <c r="D4378" i="2"/>
  <c r="E4378" i="2" s="1"/>
  <c r="E4350" i="1"/>
  <c r="D4350" i="2"/>
  <c r="E4350" i="2" s="1"/>
  <c r="E4322" i="1"/>
  <c r="D4322" i="2"/>
  <c r="E4322" i="2" s="1"/>
  <c r="D4294" i="2"/>
  <c r="E4294" i="2" s="1"/>
  <c r="D4266" i="2"/>
  <c r="E4266" i="2" s="1"/>
  <c r="D4238" i="2"/>
  <c r="E4238" i="2" s="1"/>
  <c r="D4210" i="2"/>
  <c r="E4210" i="2" s="1"/>
  <c r="D4184" i="2"/>
  <c r="E4184" i="2" s="1"/>
  <c r="D4156" i="2"/>
  <c r="E4156" i="2" s="1"/>
  <c r="D4128" i="2"/>
  <c r="E4128" i="2" s="1"/>
  <c r="D4100" i="2"/>
  <c r="E4100" i="2" s="1"/>
  <c r="D4072" i="2"/>
  <c r="E4072" i="2" s="1"/>
  <c r="E4044" i="1"/>
  <c r="D4044" i="2"/>
  <c r="E4044" i="2" s="1"/>
  <c r="D4016" i="2"/>
  <c r="E4016" i="2" s="1"/>
  <c r="D3988" i="2"/>
  <c r="E3988" i="2" s="1"/>
  <c r="D3960" i="2"/>
  <c r="E3960" i="2" s="1"/>
  <c r="E3932" i="1"/>
  <c r="D3932" i="2"/>
  <c r="E3932" i="2" s="1"/>
  <c r="D3904" i="2"/>
  <c r="E3904" i="2" s="1"/>
  <c r="D3876" i="2"/>
  <c r="E3876" i="2" s="1"/>
  <c r="E3848" i="1"/>
  <c r="D3848" i="2"/>
  <c r="E3848" i="2" s="1"/>
  <c r="D3820" i="2"/>
  <c r="E3820" i="2" s="1"/>
  <c r="E5187" i="1"/>
  <c r="D5187" i="2"/>
  <c r="E5187" i="2" s="1"/>
  <c r="E5159" i="1"/>
  <c r="D5159" i="2"/>
  <c r="E5159" i="2" s="1"/>
  <c r="E5131" i="1"/>
  <c r="D5131" i="2"/>
  <c r="E5131" i="2" s="1"/>
  <c r="E5103" i="1"/>
  <c r="D5103" i="2"/>
  <c r="E5103" i="2" s="1"/>
  <c r="E5075" i="1"/>
  <c r="D5075" i="2"/>
  <c r="E5075" i="2" s="1"/>
  <c r="E5047" i="1"/>
  <c r="D5047" i="2"/>
  <c r="E5047" i="2" s="1"/>
  <c r="E5019" i="1"/>
  <c r="D5019" i="2"/>
  <c r="E5019" i="2" s="1"/>
  <c r="E4991" i="1"/>
  <c r="D4991" i="2"/>
  <c r="E4991" i="2" s="1"/>
  <c r="E4963" i="1"/>
  <c r="D4963" i="2"/>
  <c r="E4963" i="2" s="1"/>
  <c r="E4935" i="1"/>
  <c r="D4935" i="2"/>
  <c r="E4935" i="2" s="1"/>
  <c r="E4907" i="1"/>
  <c r="D4907" i="2"/>
  <c r="E4907" i="2" s="1"/>
  <c r="E4879" i="1"/>
  <c r="D4879" i="2"/>
  <c r="E4879" i="2" s="1"/>
  <c r="E4851" i="1"/>
  <c r="D4851" i="2"/>
  <c r="E4851" i="2" s="1"/>
  <c r="D4823" i="2"/>
  <c r="E4823" i="2" s="1"/>
  <c r="E4797" i="1"/>
  <c r="D4797" i="2"/>
  <c r="E4797" i="2" s="1"/>
  <c r="D4769" i="2"/>
  <c r="E4769" i="2" s="1"/>
  <c r="D4741" i="2"/>
  <c r="E4741" i="2" s="1"/>
  <c r="D4713" i="2"/>
  <c r="E4713" i="2" s="1"/>
  <c r="D4685" i="2"/>
  <c r="E4685" i="2" s="1"/>
  <c r="E4657" i="1"/>
  <c r="D4657" i="2"/>
  <c r="E4657" i="2" s="1"/>
  <c r="D4629" i="2"/>
  <c r="E4629" i="2" s="1"/>
  <c r="D4601" i="2"/>
  <c r="E4601" i="2" s="1"/>
  <c r="D4573" i="2"/>
  <c r="E4573" i="2" s="1"/>
  <c r="D4545" i="2"/>
  <c r="E4545" i="2" s="1"/>
  <c r="E4517" i="1"/>
  <c r="D4517" i="2"/>
  <c r="E4517" i="2" s="1"/>
  <c r="D4489" i="2"/>
  <c r="E4489" i="2" s="1"/>
  <c r="D4461" i="2"/>
  <c r="E4461" i="2" s="1"/>
  <c r="E4433" i="1"/>
  <c r="D4433" i="2"/>
  <c r="E4433" i="2" s="1"/>
  <c r="D4405" i="2"/>
  <c r="E4405" i="2" s="1"/>
  <c r="D4377" i="2"/>
  <c r="E4377" i="2" s="1"/>
  <c r="D4349" i="2"/>
  <c r="E4349" i="2" s="1"/>
  <c r="D4321" i="2"/>
  <c r="E4321" i="2" s="1"/>
  <c r="D4293" i="2"/>
  <c r="E4293" i="2" s="1"/>
  <c r="D4265" i="2"/>
  <c r="E4265" i="2" s="1"/>
  <c r="E4237" i="1"/>
  <c r="D4237" i="2"/>
  <c r="E4237" i="2" s="1"/>
  <c r="E4209" i="1"/>
  <c r="D4209" i="2"/>
  <c r="E4209" i="2" s="1"/>
  <c r="E4183" i="1"/>
  <c r="D4183" i="2"/>
  <c r="E4183" i="2" s="1"/>
  <c r="E4155" i="1"/>
  <c r="D4155" i="2"/>
  <c r="E4155" i="2" s="1"/>
  <c r="E4127" i="1"/>
  <c r="D4127" i="2"/>
  <c r="E4127" i="2" s="1"/>
  <c r="E4099" i="1"/>
  <c r="D4099" i="2"/>
  <c r="E4099" i="2" s="1"/>
  <c r="E4071" i="1"/>
  <c r="D4071" i="2"/>
  <c r="E4071" i="2" s="1"/>
  <c r="E4043" i="1"/>
  <c r="D4043" i="2"/>
  <c r="E4043" i="2" s="1"/>
  <c r="E4015" i="1"/>
  <c r="D4015" i="2"/>
  <c r="E4015" i="2" s="1"/>
  <c r="E3987" i="1"/>
  <c r="D3987" i="2"/>
  <c r="E3987" i="2" s="1"/>
  <c r="E3959" i="1"/>
  <c r="D3959" i="2"/>
  <c r="E3959" i="2" s="1"/>
  <c r="E3931" i="1"/>
  <c r="D3931" i="2"/>
  <c r="E3931" i="2" s="1"/>
  <c r="E3903" i="1"/>
  <c r="D3903" i="2"/>
  <c r="E3903" i="2" s="1"/>
  <c r="D3875" i="2"/>
  <c r="E3875" i="2" s="1"/>
  <c r="E3847" i="1"/>
  <c r="D3847" i="2"/>
  <c r="E3847" i="2" s="1"/>
  <c r="E3819" i="1"/>
  <c r="D3819" i="2"/>
  <c r="E3819" i="2" s="1"/>
  <c r="D3791" i="2"/>
  <c r="E3791" i="2" s="1"/>
  <c r="D3763" i="2"/>
  <c r="E3763" i="2" s="1"/>
  <c r="D3735" i="2"/>
  <c r="E3735" i="2" s="1"/>
  <c r="D3707" i="2"/>
  <c r="E3707" i="2" s="1"/>
  <c r="D3679" i="2"/>
  <c r="E3679" i="2" s="1"/>
  <c r="D3651" i="2"/>
  <c r="E3651" i="2" s="1"/>
  <c r="D3623" i="2"/>
  <c r="E3623" i="2" s="1"/>
  <c r="D3597" i="2"/>
  <c r="E3597" i="2" s="1"/>
  <c r="D3569" i="2"/>
  <c r="E3569" i="2" s="1"/>
  <c r="D3541" i="2"/>
  <c r="E3541" i="2" s="1"/>
  <c r="D3513" i="2"/>
  <c r="E3513" i="2" s="1"/>
  <c r="D3485" i="2"/>
  <c r="E3485" i="2" s="1"/>
  <c r="D3457" i="2"/>
  <c r="E3457" i="2" s="1"/>
  <c r="D3429" i="2"/>
  <c r="E3429" i="2" s="1"/>
  <c r="D3401" i="2"/>
  <c r="E3401" i="2" s="1"/>
  <c r="D3373" i="2"/>
  <c r="E3373" i="2" s="1"/>
  <c r="D3345" i="2"/>
  <c r="E3345" i="2" s="1"/>
  <c r="D3317" i="2"/>
  <c r="E3317" i="2" s="1"/>
  <c r="D3289" i="2"/>
  <c r="E3289" i="2" s="1"/>
  <c r="D3261" i="2"/>
  <c r="E3261" i="2" s="1"/>
  <c r="D3233" i="2"/>
  <c r="E3233" i="2" s="1"/>
  <c r="D3205" i="2"/>
  <c r="E3205" i="2" s="1"/>
  <c r="D3177" i="2"/>
  <c r="E3177" i="2" s="1"/>
  <c r="E6810" i="1"/>
  <c r="D6810" i="2"/>
  <c r="E6810" i="2" s="1"/>
  <c r="E6782" i="1"/>
  <c r="D6782" i="2"/>
  <c r="E6782" i="2" s="1"/>
  <c r="E6754" i="1"/>
  <c r="D6754" i="2"/>
  <c r="E6754" i="2" s="1"/>
  <c r="E6726" i="1"/>
  <c r="D6726" i="2"/>
  <c r="E6726" i="2" s="1"/>
  <c r="E6698" i="1"/>
  <c r="D6698" i="2"/>
  <c r="E6698" i="2" s="1"/>
  <c r="E6670" i="1"/>
  <c r="D6670" i="2"/>
  <c r="E6670" i="2" s="1"/>
  <c r="E6642" i="1"/>
  <c r="D6642" i="2"/>
  <c r="E6642" i="2" s="1"/>
  <c r="D6614" i="2"/>
  <c r="E6614" i="2" s="1"/>
  <c r="E6586" i="1"/>
  <c r="D6586" i="2"/>
  <c r="E6586" i="2" s="1"/>
  <c r="E6558" i="1"/>
  <c r="D6558" i="2"/>
  <c r="E6558" i="2" s="1"/>
  <c r="E6530" i="1"/>
  <c r="D6530" i="2"/>
  <c r="E6530" i="2" s="1"/>
  <c r="E6502" i="1"/>
  <c r="D6502" i="2"/>
  <c r="E6502" i="2" s="1"/>
  <c r="D6474" i="2"/>
  <c r="E6474" i="2" s="1"/>
  <c r="E6446" i="1"/>
  <c r="D6446" i="2"/>
  <c r="E6446" i="2" s="1"/>
  <c r="E6418" i="1"/>
  <c r="D6418" i="2"/>
  <c r="E6418" i="2" s="1"/>
  <c r="D6390" i="2"/>
  <c r="E6390" i="2" s="1"/>
  <c r="D6362" i="2"/>
  <c r="E6362" i="2" s="1"/>
  <c r="E6334" i="1"/>
  <c r="D6334" i="2"/>
  <c r="E6334" i="2" s="1"/>
  <c r="D6306" i="2"/>
  <c r="E6306" i="2" s="1"/>
  <c r="D6278" i="2"/>
  <c r="E6278" i="2" s="1"/>
  <c r="D6250" i="2"/>
  <c r="E6250" i="2" s="1"/>
  <c r="E6222" i="1"/>
  <c r="D6222" i="2"/>
  <c r="E6222" i="2" s="1"/>
  <c r="D6194" i="2"/>
  <c r="E6194" i="2" s="1"/>
  <c r="E6166" i="1"/>
  <c r="D6166" i="2"/>
  <c r="E6166" i="2" s="1"/>
  <c r="D6138" i="2"/>
  <c r="E6138" i="2" s="1"/>
  <c r="E6110" i="1"/>
  <c r="D6110" i="2"/>
  <c r="E6110" i="2" s="1"/>
  <c r="D6082" i="2"/>
  <c r="E6082" i="2" s="1"/>
  <c r="E6054" i="1"/>
  <c r="D6054" i="2"/>
  <c r="E6054" i="2" s="1"/>
  <c r="D6026" i="2"/>
  <c r="E6026" i="2" s="1"/>
  <c r="E5998" i="1"/>
  <c r="D5998" i="2"/>
  <c r="E5998" i="2" s="1"/>
  <c r="E5970" i="1"/>
  <c r="D5970" i="2"/>
  <c r="E5970" i="2" s="1"/>
  <c r="E5942" i="1"/>
  <c r="D5942" i="2"/>
  <c r="E5942" i="2" s="1"/>
  <c r="E5914" i="1"/>
  <c r="D5914" i="2"/>
  <c r="E5914" i="2" s="1"/>
  <c r="E5886" i="1"/>
  <c r="D5886" i="2"/>
  <c r="E5886" i="2" s="1"/>
  <c r="E5858" i="1"/>
  <c r="D5858" i="2"/>
  <c r="E5858" i="2" s="1"/>
  <c r="E5830" i="1"/>
  <c r="D5830" i="2"/>
  <c r="E5830" i="2" s="1"/>
  <c r="E5802" i="1"/>
  <c r="D5802" i="2"/>
  <c r="E5802" i="2" s="1"/>
  <c r="E5774" i="1"/>
  <c r="D5774" i="2"/>
  <c r="E5774" i="2" s="1"/>
  <c r="E5746" i="1"/>
  <c r="D5746" i="2"/>
  <c r="E5746" i="2" s="1"/>
  <c r="E5718" i="1"/>
  <c r="D5718" i="2"/>
  <c r="E5718" i="2" s="1"/>
  <c r="E5690" i="1"/>
  <c r="D5690" i="2"/>
  <c r="E5690" i="2" s="1"/>
  <c r="E5662" i="1"/>
  <c r="D5662" i="2"/>
  <c r="E5662" i="2" s="1"/>
  <c r="E5634" i="1"/>
  <c r="D5634" i="2"/>
  <c r="E5634" i="2" s="1"/>
  <c r="E5606" i="1"/>
  <c r="D5606" i="2"/>
  <c r="E5606" i="2" s="1"/>
  <c r="D5578" i="2"/>
  <c r="E5578" i="2" s="1"/>
  <c r="E5550" i="1"/>
  <c r="D5550" i="2"/>
  <c r="E5550" i="2" s="1"/>
  <c r="D5522" i="2"/>
  <c r="E5522" i="2" s="1"/>
  <c r="D5494" i="2"/>
  <c r="E5494" i="2" s="1"/>
  <c r="E5466" i="1"/>
  <c r="D5466" i="2"/>
  <c r="E5466" i="2" s="1"/>
  <c r="E5438" i="1"/>
  <c r="D5438" i="2"/>
  <c r="E5438" i="2" s="1"/>
  <c r="E5410" i="1"/>
  <c r="D5410" i="2"/>
  <c r="E5410" i="2" s="1"/>
  <c r="D5382" i="2"/>
  <c r="E5382" i="2" s="1"/>
  <c r="D5354" i="2"/>
  <c r="E5354" i="2" s="1"/>
  <c r="E5326" i="1"/>
  <c r="D5326" i="2"/>
  <c r="E5326" i="2" s="1"/>
  <c r="E5298" i="1"/>
  <c r="D5298" i="2"/>
  <c r="E5298" i="2" s="1"/>
  <c r="D5270" i="2"/>
  <c r="E5270" i="2" s="1"/>
  <c r="E5242" i="1"/>
  <c r="D5242" i="2"/>
  <c r="E5242" i="2" s="1"/>
  <c r="E5214" i="1"/>
  <c r="D5214" i="2"/>
  <c r="E5214" i="2" s="1"/>
  <c r="E5186" i="1"/>
  <c r="D5186" i="2"/>
  <c r="E5186" i="2" s="1"/>
  <c r="D5158" i="2"/>
  <c r="E5158" i="2" s="1"/>
  <c r="D5130" i="2"/>
  <c r="E5130" i="2" s="1"/>
  <c r="E5102" i="1"/>
  <c r="D5102" i="2"/>
  <c r="E5102" i="2" s="1"/>
  <c r="D5074" i="2"/>
  <c r="E5074" i="2" s="1"/>
  <c r="D5046" i="2"/>
  <c r="E5046" i="2" s="1"/>
  <c r="D5018" i="2"/>
  <c r="E5018" i="2" s="1"/>
  <c r="E4990" i="1"/>
  <c r="D4990" i="2"/>
  <c r="E4990" i="2" s="1"/>
  <c r="E4962" i="1"/>
  <c r="D4962" i="2"/>
  <c r="E4962" i="2" s="1"/>
  <c r="E4934" i="1"/>
  <c r="D4934" i="2"/>
  <c r="E4934" i="2" s="1"/>
  <c r="E4906" i="1"/>
  <c r="D4906" i="2"/>
  <c r="E4906" i="2" s="1"/>
  <c r="E4878" i="1"/>
  <c r="D4878" i="2"/>
  <c r="E4878" i="2" s="1"/>
  <c r="E4850" i="1"/>
  <c r="D4850" i="2"/>
  <c r="E4850" i="2" s="1"/>
  <c r="D4822" i="2"/>
  <c r="E4822" i="2" s="1"/>
  <c r="D4796" i="2"/>
  <c r="E4796" i="2" s="1"/>
  <c r="E4768" i="1"/>
  <c r="D4768" i="2"/>
  <c r="E4768" i="2" s="1"/>
  <c r="E4740" i="1"/>
  <c r="D4740" i="2"/>
  <c r="E4740" i="2" s="1"/>
  <c r="E4712" i="1"/>
  <c r="D4712" i="2"/>
  <c r="E4712" i="2" s="1"/>
  <c r="E4684" i="1"/>
  <c r="D4684" i="2"/>
  <c r="E4684" i="2" s="1"/>
  <c r="E4656" i="1"/>
  <c r="D4656" i="2"/>
  <c r="E4656" i="2" s="1"/>
  <c r="D4628" i="2"/>
  <c r="E4628" i="2" s="1"/>
  <c r="E4600" i="1"/>
  <c r="D4600" i="2"/>
  <c r="E4600" i="2" s="1"/>
  <c r="D4572" i="2"/>
  <c r="E4572" i="2" s="1"/>
  <c r="E4544" i="1"/>
  <c r="D4544" i="2"/>
  <c r="E4544" i="2" s="1"/>
  <c r="E4516" i="1"/>
  <c r="D4516" i="2"/>
  <c r="E4516" i="2" s="1"/>
  <c r="E4488" i="1"/>
  <c r="D4488" i="2"/>
  <c r="E4488" i="2" s="1"/>
  <c r="E4460" i="1"/>
  <c r="D4460" i="2"/>
  <c r="E4460" i="2" s="1"/>
  <c r="D4432" i="2"/>
  <c r="E4432" i="2" s="1"/>
  <c r="D4404" i="2"/>
  <c r="E4404" i="2" s="1"/>
  <c r="D4376" i="2"/>
  <c r="E4376" i="2" s="1"/>
  <c r="D4348" i="2"/>
  <c r="E4348" i="2" s="1"/>
  <c r="D4320" i="2"/>
  <c r="E4320" i="2" s="1"/>
  <c r="D4292" i="2"/>
  <c r="E4292" i="2" s="1"/>
  <c r="D4264" i="2"/>
  <c r="E4264" i="2" s="1"/>
  <c r="D4236" i="2"/>
  <c r="E4236" i="2" s="1"/>
  <c r="D4208" i="2"/>
  <c r="E4208" i="2" s="1"/>
  <c r="D4182" i="2"/>
  <c r="E4182" i="2" s="1"/>
  <c r="D4154" i="2"/>
  <c r="E4154" i="2" s="1"/>
  <c r="D4126" i="2"/>
  <c r="E4126" i="2" s="1"/>
  <c r="D4098" i="2"/>
  <c r="E4098" i="2" s="1"/>
  <c r="D4070" i="2"/>
  <c r="E4070" i="2" s="1"/>
  <c r="D4042" i="2"/>
  <c r="E4042" i="2" s="1"/>
  <c r="D4014" i="2"/>
  <c r="E4014" i="2" s="1"/>
  <c r="D3986" i="2"/>
  <c r="E3986" i="2" s="1"/>
  <c r="D3958" i="2"/>
  <c r="E3958" i="2" s="1"/>
  <c r="D3930" i="2"/>
  <c r="E3930" i="2" s="1"/>
  <c r="D3902" i="2"/>
  <c r="E3902" i="2" s="1"/>
  <c r="D3874" i="2"/>
  <c r="E3874" i="2" s="1"/>
  <c r="D3846" i="2"/>
  <c r="E3846" i="2" s="1"/>
  <c r="D3818" i="2"/>
  <c r="E3818" i="2" s="1"/>
  <c r="D3790" i="2"/>
  <c r="E3790" i="2" s="1"/>
  <c r="D3762" i="2"/>
  <c r="E3762" i="2" s="1"/>
  <c r="D3734" i="2"/>
  <c r="E3734" i="2" s="1"/>
  <c r="D3706" i="2"/>
  <c r="E3706" i="2" s="1"/>
  <c r="D3678" i="2"/>
  <c r="E3678" i="2" s="1"/>
  <c r="D3650" i="2"/>
  <c r="E3650" i="2" s="1"/>
  <c r="D3622" i="2"/>
  <c r="E3622" i="2" s="1"/>
  <c r="D3596" i="2"/>
  <c r="E3596" i="2" s="1"/>
  <c r="D3568" i="2"/>
  <c r="E3568" i="2" s="1"/>
  <c r="D3540" i="2"/>
  <c r="E3540" i="2" s="1"/>
  <c r="D3512" i="2"/>
  <c r="E3512" i="2" s="1"/>
  <c r="D3484" i="2"/>
  <c r="E3484" i="2" s="1"/>
  <c r="D3456" i="2"/>
  <c r="E3456" i="2" s="1"/>
  <c r="D3428" i="2"/>
  <c r="E3428" i="2" s="1"/>
  <c r="E3428" i="1"/>
  <c r="D3400" i="2"/>
  <c r="E3400" i="2" s="1"/>
  <c r="D3372" i="2"/>
  <c r="E3372" i="2" s="1"/>
  <c r="D3344" i="2"/>
  <c r="E3344" i="2" s="1"/>
  <c r="D3316" i="2"/>
  <c r="E3316" i="2" s="1"/>
  <c r="D3288" i="2"/>
  <c r="E3288" i="2" s="1"/>
  <c r="D3260" i="2"/>
  <c r="E3260" i="2" s="1"/>
  <c r="D3232" i="2"/>
  <c r="E3232" i="2" s="1"/>
  <c r="D3204" i="2"/>
  <c r="E3204" i="2" s="1"/>
  <c r="D3176" i="2"/>
  <c r="E3176" i="2" s="1"/>
  <c r="D3148" i="2"/>
  <c r="E3148" i="2" s="1"/>
  <c r="E3120" i="1"/>
  <c r="D3120" i="2"/>
  <c r="E3120" i="2" s="1"/>
  <c r="D3092" i="2"/>
  <c r="E3092" i="2" s="1"/>
  <c r="D3064" i="2"/>
  <c r="E3064" i="2" s="1"/>
  <c r="D3036" i="2"/>
  <c r="E3036" i="2" s="1"/>
  <c r="E3036" i="1"/>
  <c r="D3008" i="2"/>
  <c r="E3008" i="2" s="1"/>
  <c r="D2982" i="2"/>
  <c r="E2982" i="2" s="1"/>
  <c r="D2954" i="2"/>
  <c r="E2954" i="2" s="1"/>
  <c r="E2954" i="1"/>
  <c r="D2926" i="2"/>
  <c r="E2926" i="2" s="1"/>
  <c r="D2898" i="2"/>
  <c r="E2898" i="2" s="1"/>
  <c r="D2870" i="2"/>
  <c r="E2870" i="2" s="1"/>
  <c r="D2842" i="2"/>
  <c r="E2842" i="2" s="1"/>
  <c r="E2842" i="1"/>
  <c r="D2814" i="2"/>
  <c r="E2814" i="2" s="1"/>
  <c r="E5549" i="1"/>
  <c r="D5549" i="2"/>
  <c r="E5549" i="2" s="1"/>
  <c r="D5521" i="2"/>
  <c r="E5521" i="2" s="1"/>
  <c r="D5493" i="2"/>
  <c r="E5493" i="2" s="1"/>
  <c r="E5465" i="1"/>
  <c r="D5465" i="2"/>
  <c r="E5465" i="2" s="1"/>
  <c r="E5437" i="1"/>
  <c r="D5437" i="2"/>
  <c r="E5437" i="2" s="1"/>
  <c r="D5409" i="2"/>
  <c r="E5409" i="2" s="1"/>
  <c r="D5381" i="2"/>
  <c r="E5381" i="2" s="1"/>
  <c r="D5353" i="2"/>
  <c r="E5353" i="2" s="1"/>
  <c r="E5325" i="1"/>
  <c r="D5325" i="2"/>
  <c r="E5325" i="2" s="1"/>
  <c r="D5297" i="2"/>
  <c r="E5297" i="2" s="1"/>
  <c r="E5269" i="1"/>
  <c r="D5269" i="2"/>
  <c r="E5269" i="2" s="1"/>
  <c r="D5241" i="2"/>
  <c r="E5241" i="2" s="1"/>
  <c r="D5213" i="2"/>
  <c r="E5213" i="2" s="1"/>
  <c r="D5185" i="2"/>
  <c r="E5185" i="2" s="1"/>
  <c r="D5157" i="2"/>
  <c r="E5157" i="2" s="1"/>
  <c r="D5129" i="2"/>
  <c r="E5129" i="2" s="1"/>
  <c r="D5101" i="2"/>
  <c r="E5101" i="2" s="1"/>
  <c r="D5073" i="2"/>
  <c r="E5073" i="2" s="1"/>
  <c r="E5045" i="1"/>
  <c r="D5045" i="2"/>
  <c r="E5045" i="2" s="1"/>
  <c r="D5017" i="2"/>
  <c r="E5017" i="2" s="1"/>
  <c r="E4989" i="1"/>
  <c r="D4989" i="2"/>
  <c r="E4989" i="2" s="1"/>
  <c r="E4961" i="1"/>
  <c r="D4961" i="2"/>
  <c r="E4961" i="2" s="1"/>
  <c r="E4933" i="1"/>
  <c r="D4933" i="2"/>
  <c r="E4933" i="2" s="1"/>
  <c r="E4905" i="1"/>
  <c r="D4905" i="2"/>
  <c r="E4905" i="2" s="1"/>
  <c r="E4877" i="1"/>
  <c r="D4877" i="2"/>
  <c r="E4877" i="2" s="1"/>
  <c r="E4849" i="1"/>
  <c r="D4849" i="2"/>
  <c r="E4849" i="2" s="1"/>
  <c r="E4821" i="1"/>
  <c r="D4821" i="2"/>
  <c r="E4821" i="2" s="1"/>
  <c r="D4795" i="2"/>
  <c r="E4795" i="2" s="1"/>
  <c r="D4767" i="2"/>
  <c r="E4767" i="2" s="1"/>
  <c r="D4739" i="2"/>
  <c r="E4739" i="2" s="1"/>
  <c r="D4711" i="2"/>
  <c r="E4711" i="2" s="1"/>
  <c r="D4683" i="2"/>
  <c r="E4683" i="2" s="1"/>
  <c r="D4655" i="2"/>
  <c r="E4655" i="2" s="1"/>
  <c r="D4627" i="2"/>
  <c r="E4627" i="2" s="1"/>
  <c r="D4599" i="2"/>
  <c r="E4599" i="2" s="1"/>
  <c r="D4571" i="2"/>
  <c r="E4571" i="2" s="1"/>
  <c r="D4543" i="2"/>
  <c r="E4543" i="2" s="1"/>
  <c r="E4515" i="1"/>
  <c r="D4515" i="2"/>
  <c r="E4515" i="2" s="1"/>
  <c r="D4487" i="2"/>
  <c r="E4487" i="2" s="1"/>
  <c r="D4459" i="2"/>
  <c r="E4459" i="2" s="1"/>
  <c r="D4431" i="2"/>
  <c r="E4431" i="2" s="1"/>
  <c r="D4403" i="2"/>
  <c r="E4403" i="2" s="1"/>
  <c r="E4375" i="1"/>
  <c r="D4375" i="2"/>
  <c r="E4375" i="2" s="1"/>
  <c r="D4347" i="2"/>
  <c r="E4347" i="2" s="1"/>
  <c r="D4319" i="2"/>
  <c r="E4319" i="2" s="1"/>
  <c r="D4291" i="2"/>
  <c r="E4291" i="2" s="1"/>
  <c r="D4263" i="2"/>
  <c r="E4263" i="2" s="1"/>
  <c r="E4235" i="1"/>
  <c r="D4235" i="2"/>
  <c r="E4235" i="2" s="1"/>
  <c r="D4181" i="2"/>
  <c r="E4181" i="2" s="1"/>
  <c r="D4153" i="2"/>
  <c r="E4153" i="2" s="1"/>
  <c r="D4125" i="2"/>
  <c r="E4125" i="2" s="1"/>
  <c r="D4097" i="2"/>
  <c r="E4097" i="2" s="1"/>
  <c r="D4069" i="2"/>
  <c r="E4069" i="2" s="1"/>
  <c r="E4041" i="1"/>
  <c r="D4041" i="2"/>
  <c r="E4041" i="2" s="1"/>
  <c r="E4013" i="1"/>
  <c r="D4013" i="2"/>
  <c r="E4013" i="2" s="1"/>
  <c r="D3985" i="2"/>
  <c r="E3985" i="2" s="1"/>
  <c r="D3957" i="2"/>
  <c r="E3957" i="2" s="1"/>
  <c r="D3929" i="2"/>
  <c r="E3929" i="2" s="1"/>
  <c r="E3901" i="1"/>
  <c r="D3901" i="2"/>
  <c r="E3901" i="2" s="1"/>
  <c r="E3873" i="1"/>
  <c r="D3873" i="2"/>
  <c r="E3873" i="2" s="1"/>
  <c r="E3845" i="1"/>
  <c r="D3845" i="2"/>
  <c r="E3845" i="2" s="1"/>
  <c r="D3817" i="2"/>
  <c r="E3817" i="2" s="1"/>
  <c r="E3789" i="1"/>
  <c r="D3789" i="2"/>
  <c r="E3789" i="2" s="1"/>
  <c r="E3761" i="1"/>
  <c r="D3761" i="2"/>
  <c r="E3761" i="2" s="1"/>
  <c r="D3733" i="2"/>
  <c r="E3733" i="2" s="1"/>
  <c r="D3705" i="2"/>
  <c r="E3705" i="2" s="1"/>
  <c r="D3677" i="2"/>
  <c r="E3677" i="2" s="1"/>
  <c r="D3649" i="2"/>
  <c r="E3649" i="2" s="1"/>
  <c r="E3621" i="1"/>
  <c r="D3621" i="2"/>
  <c r="E3621" i="2" s="1"/>
  <c r="D3595" i="2"/>
  <c r="E3595" i="2" s="1"/>
  <c r="D3567" i="2"/>
  <c r="E3567" i="2" s="1"/>
  <c r="D3539" i="2"/>
  <c r="E3539" i="2" s="1"/>
  <c r="E3511" i="1"/>
  <c r="D3511" i="2"/>
  <c r="E3511" i="2" s="1"/>
  <c r="D3483" i="2"/>
  <c r="E3483" i="2" s="1"/>
  <c r="D3455" i="2"/>
  <c r="E3455" i="2" s="1"/>
  <c r="D3427" i="2"/>
  <c r="E3427" i="2" s="1"/>
  <c r="D3399" i="2"/>
  <c r="E3399" i="2" s="1"/>
  <c r="E3371" i="1"/>
  <c r="D3371" i="2"/>
  <c r="E3371" i="2" s="1"/>
  <c r="D3343" i="2"/>
  <c r="E3343" i="2" s="1"/>
  <c r="D3315" i="2"/>
  <c r="E3315" i="2" s="1"/>
  <c r="D3287" i="2"/>
  <c r="E3287" i="2" s="1"/>
  <c r="D3259" i="2"/>
  <c r="E3259" i="2" s="1"/>
  <c r="D3231" i="2"/>
  <c r="E3231" i="2" s="1"/>
  <c r="D3203" i="2"/>
  <c r="E3203" i="2" s="1"/>
  <c r="E3203" i="1"/>
  <c r="D3175" i="2"/>
  <c r="E3175" i="2" s="1"/>
  <c r="D3147" i="2"/>
  <c r="E3147" i="2" s="1"/>
  <c r="E3147" i="1"/>
  <c r="D3119" i="2"/>
  <c r="E3119" i="2" s="1"/>
  <c r="D3091" i="2"/>
  <c r="E3091" i="2" s="1"/>
  <c r="D3063" i="2"/>
  <c r="E3063" i="2" s="1"/>
  <c r="D3035" i="2"/>
  <c r="E3035" i="2" s="1"/>
  <c r="E5156" i="1"/>
  <c r="D5156" i="2"/>
  <c r="E5156" i="2" s="1"/>
  <c r="E5128" i="1"/>
  <c r="D5128" i="2"/>
  <c r="E5128" i="2" s="1"/>
  <c r="E5100" i="1"/>
  <c r="D5100" i="2"/>
  <c r="E5100" i="2" s="1"/>
  <c r="E5072" i="1"/>
  <c r="D5072" i="2"/>
  <c r="E5072" i="2" s="1"/>
  <c r="D5044" i="2"/>
  <c r="E5044" i="2" s="1"/>
  <c r="E5016" i="1"/>
  <c r="D5016" i="2"/>
  <c r="E5016" i="2" s="1"/>
  <c r="D4988" i="2"/>
  <c r="E4988" i="2" s="1"/>
  <c r="D4960" i="2"/>
  <c r="E4960" i="2" s="1"/>
  <c r="D4932" i="2"/>
  <c r="E4932" i="2" s="1"/>
  <c r="D4904" i="2"/>
  <c r="E4904" i="2" s="1"/>
  <c r="D4876" i="2"/>
  <c r="E4876" i="2" s="1"/>
  <c r="D4848" i="2"/>
  <c r="E4848" i="2" s="1"/>
  <c r="D4820" i="2"/>
  <c r="E4820" i="2" s="1"/>
  <c r="E4794" i="1"/>
  <c r="D4794" i="2"/>
  <c r="E4794" i="2" s="1"/>
  <c r="E4766" i="1"/>
  <c r="D4766" i="2"/>
  <c r="E4766" i="2" s="1"/>
  <c r="D4738" i="2"/>
  <c r="E4738" i="2" s="1"/>
  <c r="E4710" i="1"/>
  <c r="D4710" i="2"/>
  <c r="E4710" i="2" s="1"/>
  <c r="D4682" i="2"/>
  <c r="E4682" i="2" s="1"/>
  <c r="D4654" i="2"/>
  <c r="E4654" i="2" s="1"/>
  <c r="D4626" i="2"/>
  <c r="E4626" i="2" s="1"/>
  <c r="E4598" i="1"/>
  <c r="D4598" i="2"/>
  <c r="E4598" i="2" s="1"/>
  <c r="E4570" i="1"/>
  <c r="D4570" i="2"/>
  <c r="E4570" i="2" s="1"/>
  <c r="E4542" i="1"/>
  <c r="D4542" i="2"/>
  <c r="E4542" i="2" s="1"/>
  <c r="D4514" i="2"/>
  <c r="E4514" i="2" s="1"/>
  <c r="D4486" i="2"/>
  <c r="E4486" i="2" s="1"/>
  <c r="D4458" i="2"/>
  <c r="E4458" i="2" s="1"/>
  <c r="D4430" i="2"/>
  <c r="E4430" i="2" s="1"/>
  <c r="D4402" i="2"/>
  <c r="E4402" i="2" s="1"/>
  <c r="D4374" i="2"/>
  <c r="E4374" i="2" s="1"/>
  <c r="D4346" i="2"/>
  <c r="E4346" i="2" s="1"/>
  <c r="D4318" i="2"/>
  <c r="E4318" i="2" s="1"/>
  <c r="E4290" i="1"/>
  <c r="D4290" i="2"/>
  <c r="E4290" i="2" s="1"/>
  <c r="D4262" i="2"/>
  <c r="E4262" i="2" s="1"/>
  <c r="D4234" i="2"/>
  <c r="E4234" i="2" s="1"/>
  <c r="D4180" i="2"/>
  <c r="E4180" i="2" s="1"/>
  <c r="E4152" i="1"/>
  <c r="D4152" i="2"/>
  <c r="E4152" i="2" s="1"/>
  <c r="D4124" i="2"/>
  <c r="E4124" i="2" s="1"/>
  <c r="E4096" i="1"/>
  <c r="D4096" i="2"/>
  <c r="E4096" i="2" s="1"/>
  <c r="D4068" i="2"/>
  <c r="E4068" i="2" s="1"/>
  <c r="D4040" i="2"/>
  <c r="E4040" i="2" s="1"/>
  <c r="D4012" i="2"/>
  <c r="E4012" i="2" s="1"/>
  <c r="D3984" i="2"/>
  <c r="E3984" i="2" s="1"/>
  <c r="D3956" i="2"/>
  <c r="E3956" i="2" s="1"/>
  <c r="D3928" i="2"/>
  <c r="E3928" i="2" s="1"/>
  <c r="D3900" i="2"/>
  <c r="E3900" i="2" s="1"/>
  <c r="D3872" i="2"/>
  <c r="E3872" i="2" s="1"/>
  <c r="D3844" i="2"/>
  <c r="E3844" i="2" s="1"/>
  <c r="D3816" i="2"/>
  <c r="E3816" i="2" s="1"/>
  <c r="D3788" i="2"/>
  <c r="E3788" i="2" s="1"/>
  <c r="D3760" i="2"/>
  <c r="E3760" i="2" s="1"/>
  <c r="D3732" i="2"/>
  <c r="E3732" i="2" s="1"/>
  <c r="D3704" i="2"/>
  <c r="E3704" i="2" s="1"/>
  <c r="D3676" i="2"/>
  <c r="E3676" i="2" s="1"/>
  <c r="D3648" i="2"/>
  <c r="E3648" i="2" s="1"/>
  <c r="D3620" i="2"/>
  <c r="E3620" i="2" s="1"/>
  <c r="D3594" i="2"/>
  <c r="E3594" i="2" s="1"/>
  <c r="D3566" i="2"/>
  <c r="E3566" i="2" s="1"/>
  <c r="D3538" i="2"/>
  <c r="E3538" i="2" s="1"/>
  <c r="D3510" i="2"/>
  <c r="E3510" i="2" s="1"/>
  <c r="E3510" i="1"/>
  <c r="D3482" i="2"/>
  <c r="E3482" i="2" s="1"/>
  <c r="D3454" i="2"/>
  <c r="E3454" i="2" s="1"/>
  <c r="D3426" i="2"/>
  <c r="E3426" i="2" s="1"/>
  <c r="D3398" i="2"/>
  <c r="E3398" i="2" s="1"/>
  <c r="D3370" i="2"/>
  <c r="E3370" i="2" s="1"/>
  <c r="E6168" i="1"/>
  <c r="E6056" i="1"/>
  <c r="D5462" i="2"/>
  <c r="E5462" i="2" s="1"/>
  <c r="D5434" i="2"/>
  <c r="E5434" i="2" s="1"/>
  <c r="E5406" i="1"/>
  <c r="D5406" i="2"/>
  <c r="E5406" i="2" s="1"/>
  <c r="D5378" i="2"/>
  <c r="E5378" i="2" s="1"/>
  <c r="E5350" i="1"/>
  <c r="D5350" i="2"/>
  <c r="E5350" i="2" s="1"/>
  <c r="D5322" i="2"/>
  <c r="E5322" i="2" s="1"/>
  <c r="D5294" i="2"/>
  <c r="E5294" i="2" s="1"/>
  <c r="D5266" i="2"/>
  <c r="E5266" i="2" s="1"/>
  <c r="D5238" i="2"/>
  <c r="E5238" i="2" s="1"/>
  <c r="D5210" i="2"/>
  <c r="E5210" i="2" s="1"/>
  <c r="D5182" i="2"/>
  <c r="E5182" i="2" s="1"/>
  <c r="D5154" i="2"/>
  <c r="E5154" i="2" s="1"/>
  <c r="D5126" i="2"/>
  <c r="E5126" i="2" s="1"/>
  <c r="E5098" i="1"/>
  <c r="D5098" i="2"/>
  <c r="E5098" i="2" s="1"/>
  <c r="D5070" i="2"/>
  <c r="E5070" i="2" s="1"/>
  <c r="D5042" i="2"/>
  <c r="E5042" i="2" s="1"/>
  <c r="D5014" i="2"/>
  <c r="E5014" i="2" s="1"/>
  <c r="D4986" i="2"/>
  <c r="E4986" i="2" s="1"/>
  <c r="E4958" i="1"/>
  <c r="D4958" i="2"/>
  <c r="E4958" i="2" s="1"/>
  <c r="D4930" i="2"/>
  <c r="E4930" i="2" s="1"/>
  <c r="D4902" i="2"/>
  <c r="E4902" i="2" s="1"/>
  <c r="D4874" i="2"/>
  <c r="E4874" i="2" s="1"/>
  <c r="D4846" i="2"/>
  <c r="E4846" i="2" s="1"/>
  <c r="E4818" i="1"/>
  <c r="D4818" i="2"/>
  <c r="E4818" i="2" s="1"/>
  <c r="E4792" i="1"/>
  <c r="D4792" i="2"/>
  <c r="E4792" i="2" s="1"/>
  <c r="D4764" i="2"/>
  <c r="E4764" i="2" s="1"/>
  <c r="E4736" i="1"/>
  <c r="D4736" i="2"/>
  <c r="E4736" i="2" s="1"/>
  <c r="D4708" i="2"/>
  <c r="E4708" i="2" s="1"/>
  <c r="E4680" i="1"/>
  <c r="D4680" i="2"/>
  <c r="E4680" i="2" s="1"/>
  <c r="D4652" i="2"/>
  <c r="E4652" i="2" s="1"/>
  <c r="E4624" i="1"/>
  <c r="D4624" i="2"/>
  <c r="E4624" i="2" s="1"/>
  <c r="E4596" i="1"/>
  <c r="D4596" i="2"/>
  <c r="E4596" i="2" s="1"/>
  <c r="E4568" i="1"/>
  <c r="D4568" i="2"/>
  <c r="E4568" i="2" s="1"/>
  <c r="E4540" i="1"/>
  <c r="D4540" i="2"/>
  <c r="E4540" i="2" s="1"/>
  <c r="E4512" i="1"/>
  <c r="D4512" i="2"/>
  <c r="E4512" i="2" s="1"/>
  <c r="E4484" i="1"/>
  <c r="D4484" i="2"/>
  <c r="E4484" i="2" s="1"/>
  <c r="E4456" i="1"/>
  <c r="D4456" i="2"/>
  <c r="E4456" i="2" s="1"/>
  <c r="D4428" i="2"/>
  <c r="E4428" i="2" s="1"/>
  <c r="D4400" i="2"/>
  <c r="E4400" i="2" s="1"/>
  <c r="E4372" i="1"/>
  <c r="D4372" i="2"/>
  <c r="E4372" i="2" s="1"/>
  <c r="D4344" i="2"/>
  <c r="E4344" i="2" s="1"/>
  <c r="D4316" i="2"/>
  <c r="E4316" i="2" s="1"/>
  <c r="D4288" i="2"/>
  <c r="E4288" i="2" s="1"/>
  <c r="E4260" i="1"/>
  <c r="D4260" i="2"/>
  <c r="E4260" i="2" s="1"/>
  <c r="D4232" i="2"/>
  <c r="E4232" i="2" s="1"/>
  <c r="D4206" i="2"/>
  <c r="E4206" i="2" s="1"/>
  <c r="D4178" i="2"/>
  <c r="E4178" i="2" s="1"/>
  <c r="D4150" i="2"/>
  <c r="E4150" i="2" s="1"/>
  <c r="D4122" i="2"/>
  <c r="E4122" i="2" s="1"/>
  <c r="D4094" i="2"/>
  <c r="E4094" i="2" s="1"/>
  <c r="D4066" i="2"/>
  <c r="E4066" i="2" s="1"/>
  <c r="D4038" i="2"/>
  <c r="E4038" i="2" s="1"/>
  <c r="D4010" i="2"/>
  <c r="E4010" i="2" s="1"/>
  <c r="D3982" i="2"/>
  <c r="E3982" i="2" s="1"/>
  <c r="D3954" i="2"/>
  <c r="E3954" i="2" s="1"/>
  <c r="D3926" i="2"/>
  <c r="E3926" i="2" s="1"/>
  <c r="E3898" i="1"/>
  <c r="D3898" i="2"/>
  <c r="E3898" i="2" s="1"/>
  <c r="D3870" i="2"/>
  <c r="E3870" i="2" s="1"/>
  <c r="D3842" i="2"/>
  <c r="E3842" i="2" s="1"/>
  <c r="D3814" i="2"/>
  <c r="E3814" i="2" s="1"/>
  <c r="D3786" i="2"/>
  <c r="E3786" i="2" s="1"/>
  <c r="D3758" i="2"/>
  <c r="E3758" i="2" s="1"/>
  <c r="D3730" i="2"/>
  <c r="E3730" i="2" s="1"/>
  <c r="D3702" i="2"/>
  <c r="E3702" i="2" s="1"/>
  <c r="D3674" i="2"/>
  <c r="E3674" i="2" s="1"/>
  <c r="D3646" i="2"/>
  <c r="E3646" i="2" s="1"/>
  <c r="D3618" i="2"/>
  <c r="E3618" i="2" s="1"/>
  <c r="D3592" i="2"/>
  <c r="E3592" i="2" s="1"/>
  <c r="D3564" i="2"/>
  <c r="E3564" i="2" s="1"/>
  <c r="D3536" i="2"/>
  <c r="E3536" i="2" s="1"/>
  <c r="D3508" i="2"/>
  <c r="E3508" i="2" s="1"/>
  <c r="D3480" i="2"/>
  <c r="E3480" i="2" s="1"/>
  <c r="D3452" i="2"/>
  <c r="E3452" i="2" s="1"/>
  <c r="D3424" i="2"/>
  <c r="E3424" i="2" s="1"/>
  <c r="E3424" i="1"/>
  <c r="D3396" i="2"/>
  <c r="E3396" i="2" s="1"/>
  <c r="D3368" i="2"/>
  <c r="E3368" i="2" s="1"/>
  <c r="D3340" i="2"/>
  <c r="E3340" i="2" s="1"/>
  <c r="D3312" i="2"/>
  <c r="E3312" i="2" s="1"/>
  <c r="D3284" i="2"/>
  <c r="E3284" i="2" s="1"/>
  <c r="D3256" i="2"/>
  <c r="E3256" i="2" s="1"/>
  <c r="D3228" i="2"/>
  <c r="E3228" i="2" s="1"/>
  <c r="D3200" i="2"/>
  <c r="E3200" i="2" s="1"/>
  <c r="D3172" i="2"/>
  <c r="E3172" i="2" s="1"/>
  <c r="D3144" i="2"/>
  <c r="E3144" i="2" s="1"/>
  <c r="D3116" i="2"/>
  <c r="E3116" i="2" s="1"/>
  <c r="D3088" i="2"/>
  <c r="E3088" i="2" s="1"/>
  <c r="E3088" i="1"/>
  <c r="D3060" i="2"/>
  <c r="E3060" i="2" s="1"/>
  <c r="D3032" i="2"/>
  <c r="E3032" i="2" s="1"/>
  <c r="E3032" i="1"/>
  <c r="D3006" i="2"/>
  <c r="E3006" i="2" s="1"/>
  <c r="D2978" i="2"/>
  <c r="E2978" i="2" s="1"/>
  <c r="D5797" i="2"/>
  <c r="E5797" i="2" s="1"/>
  <c r="E5769" i="1"/>
  <c r="D5769" i="2"/>
  <c r="E5769" i="2" s="1"/>
  <c r="E5741" i="1"/>
  <c r="D5741" i="2"/>
  <c r="E5741" i="2" s="1"/>
  <c r="E5713" i="1"/>
  <c r="D5713" i="2"/>
  <c r="E5713" i="2" s="1"/>
  <c r="E5685" i="1"/>
  <c r="D5685" i="2"/>
  <c r="E5685" i="2" s="1"/>
  <c r="E5657" i="1"/>
  <c r="D5657" i="2"/>
  <c r="E5657" i="2" s="1"/>
  <c r="E5629" i="1"/>
  <c r="D5629" i="2"/>
  <c r="E5629" i="2" s="1"/>
  <c r="E5601" i="1"/>
  <c r="D5601" i="2"/>
  <c r="E5601" i="2" s="1"/>
  <c r="E5573" i="1"/>
  <c r="D5573" i="2"/>
  <c r="E5573" i="2" s="1"/>
  <c r="E5545" i="1"/>
  <c r="D5545" i="2"/>
  <c r="E5545" i="2" s="1"/>
  <c r="E5517" i="1"/>
  <c r="D5517" i="2"/>
  <c r="E5517" i="2" s="1"/>
  <c r="E5489" i="1"/>
  <c r="D5489" i="2"/>
  <c r="E5489" i="2" s="1"/>
  <c r="E5461" i="1"/>
  <c r="D5461" i="2"/>
  <c r="E5461" i="2" s="1"/>
  <c r="E5433" i="1"/>
  <c r="D5433" i="2"/>
  <c r="E5433" i="2" s="1"/>
  <c r="E5405" i="1"/>
  <c r="D5405" i="2"/>
  <c r="E5405" i="2" s="1"/>
  <c r="D5377" i="2"/>
  <c r="E5377" i="2" s="1"/>
  <c r="E5349" i="1"/>
  <c r="D5349" i="2"/>
  <c r="E5349" i="2" s="1"/>
  <c r="D5321" i="2"/>
  <c r="E5321" i="2" s="1"/>
  <c r="E5293" i="1"/>
  <c r="D5293" i="2"/>
  <c r="E5293" i="2" s="1"/>
  <c r="D5265" i="2"/>
  <c r="E5265" i="2" s="1"/>
  <c r="D5237" i="2"/>
  <c r="E5237" i="2" s="1"/>
  <c r="D5209" i="2"/>
  <c r="E5209" i="2" s="1"/>
  <c r="E5181" i="1"/>
  <c r="D5181" i="2"/>
  <c r="E5181" i="2" s="1"/>
  <c r="D5153" i="2"/>
  <c r="E5153" i="2" s="1"/>
  <c r="E5125" i="1"/>
  <c r="D5125" i="2"/>
  <c r="E5125" i="2" s="1"/>
  <c r="D5097" i="2"/>
  <c r="E5097" i="2" s="1"/>
  <c r="E5069" i="1"/>
  <c r="D5069" i="2"/>
  <c r="E5069" i="2" s="1"/>
  <c r="D5041" i="2"/>
  <c r="E5041" i="2" s="1"/>
  <c r="D5013" i="2"/>
  <c r="E5013" i="2" s="1"/>
  <c r="D4985" i="2"/>
  <c r="E4985" i="2" s="1"/>
  <c r="D4957" i="2"/>
  <c r="E4957" i="2" s="1"/>
  <c r="D4929" i="2"/>
  <c r="E4929" i="2" s="1"/>
  <c r="D4901" i="2"/>
  <c r="E4901" i="2" s="1"/>
  <c r="D4873" i="2"/>
  <c r="E4873" i="2" s="1"/>
  <c r="D4845" i="2"/>
  <c r="E4845" i="2" s="1"/>
  <c r="E4817" i="1"/>
  <c r="D4817" i="2"/>
  <c r="E4817" i="2" s="1"/>
  <c r="D4791" i="2"/>
  <c r="E4791" i="2" s="1"/>
  <c r="D4763" i="2"/>
  <c r="E4763" i="2" s="1"/>
  <c r="D4735" i="2"/>
  <c r="E4735" i="2" s="1"/>
  <c r="D4707" i="2"/>
  <c r="E4707" i="2" s="1"/>
  <c r="D4679" i="2"/>
  <c r="E4679" i="2" s="1"/>
  <c r="D4651" i="2"/>
  <c r="E4651" i="2" s="1"/>
  <c r="D4623" i="2"/>
  <c r="E4623" i="2" s="1"/>
  <c r="D4595" i="2"/>
  <c r="E4595" i="2" s="1"/>
  <c r="D4567" i="2"/>
  <c r="E4567" i="2" s="1"/>
  <c r="D4539" i="2"/>
  <c r="E4539" i="2" s="1"/>
  <c r="D4511" i="2"/>
  <c r="E4511" i="2" s="1"/>
  <c r="D4483" i="2"/>
  <c r="E4483" i="2" s="1"/>
  <c r="D4455" i="2"/>
  <c r="E4455" i="2" s="1"/>
  <c r="E4427" i="1"/>
  <c r="D4427" i="2"/>
  <c r="E4427" i="2" s="1"/>
  <c r="D4399" i="2"/>
  <c r="E4399" i="2" s="1"/>
  <c r="E4371" i="1"/>
  <c r="D4371" i="2"/>
  <c r="E4371" i="2" s="1"/>
  <c r="D4343" i="2"/>
  <c r="E4343" i="2" s="1"/>
  <c r="D4315" i="2"/>
  <c r="E4315" i="2" s="1"/>
  <c r="D4287" i="2"/>
  <c r="E4287" i="2" s="1"/>
  <c r="D4259" i="2"/>
  <c r="E4259" i="2" s="1"/>
  <c r="D4231" i="2"/>
  <c r="E4231" i="2" s="1"/>
  <c r="D4205" i="2"/>
  <c r="E4205" i="2" s="1"/>
  <c r="D4177" i="2"/>
  <c r="E4177" i="2" s="1"/>
  <c r="D4149" i="2"/>
  <c r="E4149" i="2" s="1"/>
  <c r="D4121" i="2"/>
  <c r="E4121" i="2" s="1"/>
  <c r="D4093" i="2"/>
  <c r="E4093" i="2" s="1"/>
  <c r="E4065" i="1"/>
  <c r="D4065" i="2"/>
  <c r="E4065" i="2" s="1"/>
  <c r="D4037" i="2"/>
  <c r="E4037" i="2" s="1"/>
  <c r="D4009" i="2"/>
  <c r="E4009" i="2" s="1"/>
  <c r="D3981" i="2"/>
  <c r="E3981" i="2" s="1"/>
  <c r="D3953" i="2"/>
  <c r="E3953" i="2" s="1"/>
  <c r="D3925" i="2"/>
  <c r="E3925" i="2" s="1"/>
  <c r="D3897" i="2"/>
  <c r="E3897" i="2" s="1"/>
  <c r="D3869" i="2"/>
  <c r="E3869" i="2" s="1"/>
  <c r="D3841" i="2"/>
  <c r="E3841" i="2" s="1"/>
  <c r="D3813" i="2"/>
  <c r="E3813" i="2" s="1"/>
  <c r="D3785" i="2"/>
  <c r="E3785" i="2" s="1"/>
  <c r="D3757" i="2"/>
  <c r="E3757" i="2" s="1"/>
  <c r="D3729" i="2"/>
  <c r="E3729" i="2" s="1"/>
  <c r="D3701" i="2"/>
  <c r="E3701" i="2" s="1"/>
  <c r="E5488" i="1"/>
  <c r="D5488" i="2"/>
  <c r="E5488" i="2" s="1"/>
  <c r="E5460" i="1"/>
  <c r="D5460" i="2"/>
  <c r="E5460" i="2" s="1"/>
  <c r="E5432" i="1"/>
  <c r="D5432" i="2"/>
  <c r="E5432" i="2" s="1"/>
  <c r="E5404" i="1"/>
  <c r="D5404" i="2"/>
  <c r="E5404" i="2" s="1"/>
  <c r="E5376" i="1"/>
  <c r="D5376" i="2"/>
  <c r="E5376" i="2" s="1"/>
  <c r="E5348" i="1"/>
  <c r="D5348" i="2"/>
  <c r="E5348" i="2" s="1"/>
  <c r="E5320" i="1"/>
  <c r="D5320" i="2"/>
  <c r="E5320" i="2" s="1"/>
  <c r="E5292" i="1"/>
  <c r="D5292" i="2"/>
  <c r="E5292" i="2" s="1"/>
  <c r="E5264" i="1"/>
  <c r="D5264" i="2"/>
  <c r="E5264" i="2" s="1"/>
  <c r="E5236" i="1"/>
  <c r="D5236" i="2"/>
  <c r="E5236" i="2" s="1"/>
  <c r="D5208" i="2"/>
  <c r="E5208" i="2" s="1"/>
  <c r="E5180" i="1"/>
  <c r="D5180" i="2"/>
  <c r="E5180" i="2" s="1"/>
  <c r="E5152" i="1"/>
  <c r="D5152" i="2"/>
  <c r="E5152" i="2" s="1"/>
  <c r="D5124" i="2"/>
  <c r="E5124" i="2" s="1"/>
  <c r="E5096" i="1"/>
  <c r="D5096" i="2"/>
  <c r="E5096" i="2" s="1"/>
  <c r="E5068" i="1"/>
  <c r="D5068" i="2"/>
  <c r="E5068" i="2" s="1"/>
  <c r="E5040" i="1"/>
  <c r="D5040" i="2"/>
  <c r="E5040" i="2" s="1"/>
  <c r="E5012" i="1"/>
  <c r="D5012" i="2"/>
  <c r="E5012" i="2" s="1"/>
  <c r="D4984" i="2"/>
  <c r="E4984" i="2" s="1"/>
  <c r="D4956" i="2"/>
  <c r="E4956" i="2" s="1"/>
  <c r="E4928" i="1"/>
  <c r="D4928" i="2"/>
  <c r="E4928" i="2" s="1"/>
  <c r="E4900" i="1"/>
  <c r="D4900" i="2"/>
  <c r="E4900" i="2" s="1"/>
  <c r="D4872" i="2"/>
  <c r="E4872" i="2" s="1"/>
  <c r="D4844" i="2"/>
  <c r="E4844" i="2" s="1"/>
  <c r="D4816" i="2"/>
  <c r="E4816" i="2" s="1"/>
  <c r="D4790" i="2"/>
  <c r="E4790" i="2" s="1"/>
  <c r="D4762" i="2"/>
  <c r="E4762" i="2" s="1"/>
  <c r="D4734" i="2"/>
  <c r="E4734" i="2" s="1"/>
  <c r="D4706" i="2"/>
  <c r="E4706" i="2" s="1"/>
  <c r="E4678" i="1"/>
  <c r="D4678" i="2"/>
  <c r="E4678" i="2" s="1"/>
  <c r="E4650" i="1"/>
  <c r="D4650" i="2"/>
  <c r="E4650" i="2" s="1"/>
  <c r="E4622" i="1"/>
  <c r="D4622" i="2"/>
  <c r="E4622" i="2" s="1"/>
  <c r="D4594" i="2"/>
  <c r="E4594" i="2" s="1"/>
  <c r="E4566" i="1"/>
  <c r="D4566" i="2"/>
  <c r="E4566" i="2" s="1"/>
  <c r="D4538" i="2"/>
  <c r="E4538" i="2" s="1"/>
  <c r="E4510" i="1"/>
  <c r="D4510" i="2"/>
  <c r="E4510" i="2" s="1"/>
  <c r="D4482" i="2"/>
  <c r="E4482" i="2" s="1"/>
  <c r="D4454" i="2"/>
  <c r="E4454" i="2" s="1"/>
  <c r="E4426" i="1"/>
  <c r="D4426" i="2"/>
  <c r="E4426" i="2" s="1"/>
  <c r="D4398" i="2"/>
  <c r="E4398" i="2" s="1"/>
  <c r="D4370" i="2"/>
  <c r="E4370" i="2" s="1"/>
  <c r="D4342" i="2"/>
  <c r="E4342" i="2" s="1"/>
  <c r="D4314" i="2"/>
  <c r="E4314" i="2" s="1"/>
  <c r="D4286" i="2"/>
  <c r="E4286" i="2" s="1"/>
  <c r="D4258" i="2"/>
  <c r="E4258" i="2" s="1"/>
  <c r="D4230" i="2"/>
  <c r="E4230" i="2" s="1"/>
  <c r="D4204" i="2"/>
  <c r="E4204" i="2" s="1"/>
  <c r="D4176" i="2"/>
  <c r="E4176" i="2" s="1"/>
  <c r="D4148" i="2"/>
  <c r="E4148" i="2" s="1"/>
  <c r="D4120" i="2"/>
  <c r="E4120" i="2" s="1"/>
  <c r="D4092" i="2"/>
  <c r="E4092" i="2" s="1"/>
  <c r="E4064" i="1"/>
  <c r="D4064" i="2"/>
  <c r="E4064" i="2" s="1"/>
  <c r="D4036" i="2"/>
  <c r="E4036" i="2" s="1"/>
  <c r="D4008" i="2"/>
  <c r="E4008" i="2" s="1"/>
  <c r="D3980" i="2"/>
  <c r="E3980" i="2" s="1"/>
  <c r="E3952" i="1"/>
  <c r="D3952" i="2"/>
  <c r="E3952" i="2" s="1"/>
  <c r="D3924" i="2"/>
  <c r="E3924" i="2" s="1"/>
  <c r="E3896" i="1"/>
  <c r="D3896" i="2"/>
  <c r="E3896" i="2" s="1"/>
  <c r="D3868" i="2"/>
  <c r="E3868" i="2" s="1"/>
  <c r="D3840" i="2"/>
  <c r="E3840" i="2" s="1"/>
  <c r="D3812" i="2"/>
  <c r="E3812" i="2" s="1"/>
  <c r="D3784" i="2"/>
  <c r="E3784" i="2" s="1"/>
  <c r="D3756" i="2"/>
  <c r="E3756" i="2" s="1"/>
  <c r="D3728" i="2"/>
  <c r="E3728" i="2" s="1"/>
  <c r="D3700" i="2"/>
  <c r="E3700" i="2" s="1"/>
  <c r="D3672" i="2"/>
  <c r="E3672" i="2" s="1"/>
  <c r="D3644" i="2"/>
  <c r="E3644" i="2" s="1"/>
  <c r="D3616" i="2"/>
  <c r="E3616" i="2" s="1"/>
  <c r="D3590" i="2"/>
  <c r="E3590" i="2" s="1"/>
  <c r="D3562" i="2"/>
  <c r="E3562" i="2" s="1"/>
  <c r="D3534" i="2"/>
  <c r="E3534" i="2" s="1"/>
  <c r="D3506" i="2"/>
  <c r="E3506" i="2" s="1"/>
  <c r="E3506" i="1"/>
  <c r="D3478" i="2"/>
  <c r="E3478" i="2" s="1"/>
  <c r="D3450" i="2"/>
  <c r="E3450" i="2" s="1"/>
  <c r="D3422" i="2"/>
  <c r="E3422" i="2" s="1"/>
  <c r="D3394" i="2"/>
  <c r="E3394" i="2" s="1"/>
  <c r="D3366" i="2"/>
  <c r="E3366" i="2" s="1"/>
  <c r="D3338" i="2"/>
  <c r="E3338" i="2" s="1"/>
  <c r="D3310" i="2"/>
  <c r="E3310" i="2" s="1"/>
  <c r="D3282" i="2"/>
  <c r="E3282" i="2" s="1"/>
  <c r="D3254" i="2"/>
  <c r="E3254" i="2" s="1"/>
  <c r="D3226" i="2"/>
  <c r="E3226" i="2" s="1"/>
  <c r="E3226" i="1"/>
  <c r="D3198" i="2"/>
  <c r="E3198" i="2" s="1"/>
  <c r="D3170" i="2"/>
  <c r="E3170" i="2" s="1"/>
  <c r="D3142" i="2"/>
  <c r="E3142" i="2" s="1"/>
  <c r="D3114" i="2"/>
  <c r="E3114" i="2" s="1"/>
  <c r="D3086" i="2"/>
  <c r="E3086" i="2" s="1"/>
  <c r="D3058" i="2"/>
  <c r="E3058" i="2" s="1"/>
  <c r="D3030" i="2"/>
  <c r="E3030" i="2" s="1"/>
  <c r="D3004" i="2"/>
  <c r="E3004" i="2" s="1"/>
  <c r="D2976" i="2"/>
  <c r="E2976" i="2" s="1"/>
  <c r="D2948" i="2"/>
  <c r="E2948" i="2" s="1"/>
  <c r="E2920" i="1"/>
  <c r="D2920" i="2"/>
  <c r="E2920" i="2" s="1"/>
  <c r="D2892" i="2"/>
  <c r="E2892" i="2" s="1"/>
  <c r="D2864" i="2"/>
  <c r="E2864" i="2" s="1"/>
  <c r="D2836" i="2"/>
  <c r="E2836" i="2" s="1"/>
  <c r="D2808" i="2"/>
  <c r="E2808" i="2" s="1"/>
  <c r="E2780" i="1"/>
  <c r="D2780" i="2"/>
  <c r="E2780" i="2" s="1"/>
  <c r="D6439" i="2"/>
  <c r="E6439" i="2" s="1"/>
  <c r="E6411" i="1"/>
  <c r="D6411" i="2"/>
  <c r="E6411" i="2" s="1"/>
  <c r="D6383" i="2"/>
  <c r="E6383" i="2" s="1"/>
  <c r="E6355" i="1"/>
  <c r="D6355" i="2"/>
  <c r="E6355" i="2" s="1"/>
  <c r="D6327" i="2"/>
  <c r="E6327" i="2" s="1"/>
  <c r="E6299" i="1"/>
  <c r="D6299" i="2"/>
  <c r="E6299" i="2" s="1"/>
  <c r="D6271" i="2"/>
  <c r="E6271" i="2" s="1"/>
  <c r="E6243" i="1"/>
  <c r="D6243" i="2"/>
  <c r="E6243" i="2" s="1"/>
  <c r="D6215" i="2"/>
  <c r="E6215" i="2" s="1"/>
  <c r="E6187" i="1"/>
  <c r="D6187" i="2"/>
  <c r="E6187" i="2" s="1"/>
  <c r="D6159" i="2"/>
  <c r="E6159" i="2" s="1"/>
  <c r="D6131" i="2"/>
  <c r="E6131" i="2" s="1"/>
  <c r="D6103" i="2"/>
  <c r="E6103" i="2" s="1"/>
  <c r="E6075" i="1"/>
  <c r="D6075" i="2"/>
  <c r="E6075" i="2" s="1"/>
  <c r="D6047" i="2"/>
  <c r="E6047" i="2" s="1"/>
  <c r="E6019" i="1"/>
  <c r="D6019" i="2"/>
  <c r="E6019" i="2" s="1"/>
  <c r="D5991" i="2"/>
  <c r="E5991" i="2" s="1"/>
  <c r="E5963" i="1"/>
  <c r="D5963" i="2"/>
  <c r="E5963" i="2" s="1"/>
  <c r="E5935" i="1"/>
  <c r="D5935" i="2"/>
  <c r="E5935" i="2" s="1"/>
  <c r="E5907" i="1"/>
  <c r="D5907" i="2"/>
  <c r="E5907" i="2" s="1"/>
  <c r="E5879" i="1"/>
  <c r="D5879" i="2"/>
  <c r="E5879" i="2" s="1"/>
  <c r="E5851" i="1"/>
  <c r="D5851" i="2"/>
  <c r="E5851" i="2" s="1"/>
  <c r="E5823" i="1"/>
  <c r="D5823" i="2"/>
  <c r="E5823" i="2" s="1"/>
  <c r="E5795" i="1"/>
  <c r="D5795" i="2"/>
  <c r="E5795" i="2" s="1"/>
  <c r="D5767" i="2"/>
  <c r="E5767" i="2" s="1"/>
  <c r="E5739" i="1"/>
  <c r="D5739" i="2"/>
  <c r="E5739" i="2" s="1"/>
  <c r="E5711" i="1"/>
  <c r="D5711" i="2"/>
  <c r="E5711" i="2" s="1"/>
  <c r="E5683" i="1"/>
  <c r="D5683" i="2"/>
  <c r="E5683" i="2" s="1"/>
  <c r="E5655" i="1"/>
  <c r="D5655" i="2"/>
  <c r="E5655" i="2" s="1"/>
  <c r="E5627" i="1"/>
  <c r="D5627" i="2"/>
  <c r="E5627" i="2" s="1"/>
  <c r="E5599" i="1"/>
  <c r="D5599" i="2"/>
  <c r="E5599" i="2" s="1"/>
  <c r="E5571" i="1"/>
  <c r="D5571" i="2"/>
  <c r="E5571" i="2" s="1"/>
  <c r="E5543" i="1"/>
  <c r="D5543" i="2"/>
  <c r="E5543" i="2" s="1"/>
  <c r="E5515" i="1"/>
  <c r="D5515" i="2"/>
  <c r="E5515" i="2" s="1"/>
  <c r="E5487" i="1"/>
  <c r="D5487" i="2"/>
  <c r="E5487" i="2" s="1"/>
  <c r="E5459" i="1"/>
  <c r="D5459" i="2"/>
  <c r="E5459" i="2" s="1"/>
  <c r="E5431" i="1"/>
  <c r="D5431" i="2"/>
  <c r="E5431" i="2" s="1"/>
  <c r="D5403" i="2"/>
  <c r="E5403" i="2" s="1"/>
  <c r="E5375" i="1"/>
  <c r="D5375" i="2"/>
  <c r="E5375" i="2" s="1"/>
  <c r="D5347" i="2"/>
  <c r="E5347" i="2" s="1"/>
  <c r="E5319" i="1"/>
  <c r="D5319" i="2"/>
  <c r="E5319" i="2" s="1"/>
  <c r="E5291" i="1"/>
  <c r="D5291" i="2"/>
  <c r="E5291" i="2" s="1"/>
  <c r="E5263" i="1"/>
  <c r="D5263" i="2"/>
  <c r="E5263" i="2" s="1"/>
  <c r="E5235" i="1"/>
  <c r="D5235" i="2"/>
  <c r="E5235" i="2" s="1"/>
  <c r="E5207" i="1"/>
  <c r="D5207" i="2"/>
  <c r="E5207" i="2" s="1"/>
  <c r="E5179" i="1"/>
  <c r="D5179" i="2"/>
  <c r="E5179" i="2" s="1"/>
  <c r="E5151" i="1"/>
  <c r="D5151" i="2"/>
  <c r="E5151" i="2" s="1"/>
  <c r="E5123" i="1"/>
  <c r="D5123" i="2"/>
  <c r="E5123" i="2" s="1"/>
  <c r="E5095" i="1"/>
  <c r="D5095" i="2"/>
  <c r="E5095" i="2" s="1"/>
  <c r="E5067" i="1"/>
  <c r="D5067" i="2"/>
  <c r="E5067" i="2" s="1"/>
  <c r="E5039" i="1"/>
  <c r="D5039" i="2"/>
  <c r="E5039" i="2" s="1"/>
  <c r="E5011" i="1"/>
  <c r="D5011" i="2"/>
  <c r="E5011" i="2" s="1"/>
  <c r="E4983" i="1"/>
  <c r="D4983" i="2"/>
  <c r="E4983" i="2" s="1"/>
  <c r="E4955" i="1"/>
  <c r="D4955" i="2"/>
  <c r="E4955" i="2" s="1"/>
  <c r="E4927" i="1"/>
  <c r="D4927" i="2"/>
  <c r="E4927" i="2" s="1"/>
  <c r="E4899" i="1"/>
  <c r="D4899" i="2"/>
  <c r="E4899" i="2" s="1"/>
  <c r="E4871" i="1"/>
  <c r="D4871" i="2"/>
  <c r="E4871" i="2" s="1"/>
  <c r="E4843" i="1"/>
  <c r="D4843" i="2"/>
  <c r="E4843" i="2" s="1"/>
  <c r="D4815" i="2"/>
  <c r="E4815" i="2" s="1"/>
  <c r="E4789" i="1"/>
  <c r="D4789" i="2"/>
  <c r="E4789" i="2" s="1"/>
  <c r="E4761" i="1"/>
  <c r="D4761" i="2"/>
  <c r="E4761" i="2" s="1"/>
  <c r="D4733" i="2"/>
  <c r="E4733" i="2" s="1"/>
  <c r="E4705" i="1"/>
  <c r="D4705" i="2"/>
  <c r="E4705" i="2" s="1"/>
  <c r="D4677" i="2"/>
  <c r="E4677" i="2" s="1"/>
  <c r="D4649" i="2"/>
  <c r="E4649" i="2" s="1"/>
  <c r="D4621" i="2"/>
  <c r="E4621" i="2" s="1"/>
  <c r="E4593" i="1"/>
  <c r="D4593" i="2"/>
  <c r="E4593" i="2" s="1"/>
  <c r="E4565" i="1"/>
  <c r="D4565" i="2"/>
  <c r="E4565" i="2" s="1"/>
  <c r="E4537" i="1"/>
  <c r="D4537" i="2"/>
  <c r="E4537" i="2" s="1"/>
  <c r="E4509" i="1"/>
  <c r="D4509" i="2"/>
  <c r="E4509" i="2" s="1"/>
  <c r="E4481" i="1"/>
  <c r="D4481" i="2"/>
  <c r="E4481" i="2" s="1"/>
  <c r="E4453" i="1"/>
  <c r="D4453" i="2"/>
  <c r="E4453" i="2" s="1"/>
  <c r="E4425" i="1"/>
  <c r="D4425" i="2"/>
  <c r="E4425" i="2" s="1"/>
  <c r="E4397" i="1"/>
  <c r="D4397" i="2"/>
  <c r="E4397" i="2" s="1"/>
  <c r="E4369" i="1"/>
  <c r="D4369" i="2"/>
  <c r="E4369" i="2" s="1"/>
  <c r="E4341" i="1"/>
  <c r="D4341" i="2"/>
  <c r="E4341" i="2" s="1"/>
  <c r="E4313" i="1"/>
  <c r="D4313" i="2"/>
  <c r="E4313" i="2" s="1"/>
  <c r="E4285" i="1"/>
  <c r="D4285" i="2"/>
  <c r="E4285" i="2" s="1"/>
  <c r="E4257" i="1"/>
  <c r="D4257" i="2"/>
  <c r="E4257" i="2" s="1"/>
  <c r="D4229" i="2"/>
  <c r="E4229" i="2" s="1"/>
  <c r="D4203" i="2"/>
  <c r="E4203" i="2" s="1"/>
  <c r="D4175" i="2"/>
  <c r="E4175" i="2" s="1"/>
  <c r="D4147" i="2"/>
  <c r="E4147" i="2" s="1"/>
  <c r="E4119" i="1"/>
  <c r="D4119" i="2"/>
  <c r="E4119" i="2" s="1"/>
  <c r="D4091" i="2"/>
  <c r="E4091" i="2" s="1"/>
  <c r="D4063" i="2"/>
  <c r="E4063" i="2" s="1"/>
  <c r="D4035" i="2"/>
  <c r="E4035" i="2" s="1"/>
  <c r="D4007" i="2"/>
  <c r="E4007" i="2" s="1"/>
  <c r="D3979" i="2"/>
  <c r="E3979" i="2" s="1"/>
  <c r="D3951" i="2"/>
  <c r="E3951" i="2" s="1"/>
  <c r="D3923" i="2"/>
  <c r="E3923" i="2" s="1"/>
  <c r="D3895" i="2"/>
  <c r="E3895" i="2" s="1"/>
  <c r="D3867" i="2"/>
  <c r="E3867" i="2" s="1"/>
  <c r="D3839" i="2"/>
  <c r="E3839" i="2" s="1"/>
  <c r="D3811" i="2"/>
  <c r="E3811" i="2" s="1"/>
  <c r="D3783" i="2"/>
  <c r="E3783" i="2" s="1"/>
  <c r="D3755" i="2"/>
  <c r="E3755" i="2" s="1"/>
  <c r="D7082" i="2"/>
  <c r="E7082" i="2" s="1"/>
  <c r="E7054" i="1"/>
  <c r="D7054" i="2"/>
  <c r="E7054" i="2" s="1"/>
  <c r="E7026" i="1"/>
  <c r="D7026" i="2"/>
  <c r="E7026" i="2" s="1"/>
  <c r="D6998" i="2"/>
  <c r="E6998" i="2" s="1"/>
  <c r="D6970" i="2"/>
  <c r="E6970" i="2" s="1"/>
  <c r="D6942" i="2"/>
  <c r="E6942" i="2" s="1"/>
  <c r="E6914" i="1"/>
  <c r="D6914" i="2"/>
  <c r="E6914" i="2" s="1"/>
  <c r="D6886" i="2"/>
  <c r="E6886" i="2" s="1"/>
  <c r="E6858" i="1"/>
  <c r="D6858" i="2"/>
  <c r="E6858" i="2" s="1"/>
  <c r="E6830" i="1"/>
  <c r="D6830" i="2"/>
  <c r="E6830" i="2" s="1"/>
  <c r="E6802" i="1"/>
  <c r="D6802" i="2"/>
  <c r="E6802" i="2" s="1"/>
  <c r="D6774" i="2"/>
  <c r="E6774" i="2" s="1"/>
  <c r="D6746" i="2"/>
  <c r="E6746" i="2" s="1"/>
  <c r="D6718" i="2"/>
  <c r="E6718" i="2" s="1"/>
  <c r="D6690" i="2"/>
  <c r="E6690" i="2" s="1"/>
  <c r="E6662" i="1"/>
  <c r="D6662" i="2"/>
  <c r="E6662" i="2" s="1"/>
  <c r="D6634" i="2"/>
  <c r="E6634" i="2" s="1"/>
  <c r="D6606" i="2"/>
  <c r="E6606" i="2" s="1"/>
  <c r="E6578" i="1"/>
  <c r="D6578" i="2"/>
  <c r="E6578" i="2" s="1"/>
  <c r="E6550" i="1"/>
  <c r="D6550" i="2"/>
  <c r="E6550" i="2" s="1"/>
  <c r="E6522" i="1"/>
  <c r="D6522" i="2"/>
  <c r="E6522" i="2" s="1"/>
  <c r="D6494" i="2"/>
  <c r="E6494" i="2" s="1"/>
  <c r="E6466" i="1"/>
  <c r="D6466" i="2"/>
  <c r="E6466" i="2" s="1"/>
  <c r="D6438" i="2"/>
  <c r="E6438" i="2" s="1"/>
  <c r="D6410" i="2"/>
  <c r="E6410" i="2" s="1"/>
  <c r="E6382" i="1"/>
  <c r="D6382" i="2"/>
  <c r="E6382" i="2" s="1"/>
  <c r="D6354" i="2"/>
  <c r="E6354" i="2" s="1"/>
  <c r="E6326" i="1"/>
  <c r="D6326" i="2"/>
  <c r="E6326" i="2" s="1"/>
  <c r="D6298" i="2"/>
  <c r="E6298" i="2" s="1"/>
  <c r="D6270" i="2"/>
  <c r="E6270" i="2" s="1"/>
  <c r="D6242" i="2"/>
  <c r="E6242" i="2" s="1"/>
  <c r="E6214" i="1"/>
  <c r="D6214" i="2"/>
  <c r="E6214" i="2" s="1"/>
  <c r="D6186" i="2"/>
  <c r="E6186" i="2" s="1"/>
  <c r="D6158" i="2"/>
  <c r="E6158" i="2" s="1"/>
  <c r="D6130" i="2"/>
  <c r="E6130" i="2" s="1"/>
  <c r="D6102" i="2"/>
  <c r="E6102" i="2" s="1"/>
  <c r="D6074" i="2"/>
  <c r="E6074" i="2" s="1"/>
  <c r="E6046" i="1"/>
  <c r="D6046" i="2"/>
  <c r="E6046" i="2" s="1"/>
  <c r="E6018" i="1"/>
  <c r="D6018" i="2"/>
  <c r="E6018" i="2" s="1"/>
  <c r="E5990" i="1"/>
  <c r="D5990" i="2"/>
  <c r="E5990" i="2" s="1"/>
  <c r="D5962" i="2"/>
  <c r="E5962" i="2" s="1"/>
  <c r="D5934" i="2"/>
  <c r="E5934" i="2" s="1"/>
  <c r="D5906" i="2"/>
  <c r="E5906" i="2" s="1"/>
  <c r="E5878" i="1"/>
  <c r="D5878" i="2"/>
  <c r="E5878" i="2" s="1"/>
  <c r="D5850" i="2"/>
  <c r="E5850" i="2" s="1"/>
  <c r="D5822" i="2"/>
  <c r="E5822" i="2" s="1"/>
  <c r="D5794" i="2"/>
  <c r="E5794" i="2" s="1"/>
  <c r="D5766" i="2"/>
  <c r="E5766" i="2" s="1"/>
  <c r="D5738" i="2"/>
  <c r="E5738" i="2" s="1"/>
  <c r="D5710" i="2"/>
  <c r="E5710" i="2" s="1"/>
  <c r="D5682" i="2"/>
  <c r="E5682" i="2" s="1"/>
  <c r="D5654" i="2"/>
  <c r="E5654" i="2" s="1"/>
  <c r="E5626" i="1"/>
  <c r="D5626" i="2"/>
  <c r="E5626" i="2" s="1"/>
  <c r="D5598" i="2"/>
  <c r="E5598" i="2" s="1"/>
  <c r="E5570" i="1"/>
  <c r="D5570" i="2"/>
  <c r="E5570" i="2" s="1"/>
  <c r="E5542" i="1"/>
  <c r="D5542" i="2"/>
  <c r="E5542" i="2" s="1"/>
  <c r="D5514" i="2"/>
  <c r="E5514" i="2" s="1"/>
  <c r="D5486" i="2"/>
  <c r="E5486" i="2" s="1"/>
  <c r="D5458" i="2"/>
  <c r="E5458" i="2" s="1"/>
  <c r="E5430" i="1"/>
  <c r="D5430" i="2"/>
  <c r="E5430" i="2" s="1"/>
  <c r="D5402" i="2"/>
  <c r="E5402" i="2" s="1"/>
  <c r="D5374" i="2"/>
  <c r="E5374" i="2" s="1"/>
  <c r="E5346" i="1"/>
  <c r="D5346" i="2"/>
  <c r="E5346" i="2" s="1"/>
  <c r="D5318" i="2"/>
  <c r="E5318" i="2" s="1"/>
  <c r="E5290" i="1"/>
  <c r="D5290" i="2"/>
  <c r="E5290" i="2" s="1"/>
  <c r="E5262" i="1"/>
  <c r="D5262" i="2"/>
  <c r="E5262" i="2" s="1"/>
  <c r="D5234" i="2"/>
  <c r="E5234" i="2" s="1"/>
  <c r="D5206" i="2"/>
  <c r="E5206" i="2" s="1"/>
  <c r="D5178" i="2"/>
  <c r="E5178" i="2" s="1"/>
  <c r="E5150" i="1"/>
  <c r="D5150" i="2"/>
  <c r="E5150" i="2" s="1"/>
  <c r="E5122" i="1"/>
  <c r="D5122" i="2"/>
  <c r="E5122" i="2" s="1"/>
  <c r="D5094" i="2"/>
  <c r="E5094" i="2" s="1"/>
  <c r="E5066" i="1"/>
  <c r="D5066" i="2"/>
  <c r="E5066" i="2" s="1"/>
  <c r="D5038" i="2"/>
  <c r="E5038" i="2" s="1"/>
  <c r="D5010" i="2"/>
  <c r="E5010" i="2" s="1"/>
  <c r="D4982" i="2"/>
  <c r="E4982" i="2" s="1"/>
  <c r="D4954" i="2"/>
  <c r="E4954" i="2" s="1"/>
  <c r="D4926" i="2"/>
  <c r="E4926" i="2" s="1"/>
  <c r="D4898" i="2"/>
  <c r="E4898" i="2" s="1"/>
  <c r="D4870" i="2"/>
  <c r="E4870" i="2" s="1"/>
  <c r="D4842" i="2"/>
  <c r="E4842" i="2" s="1"/>
  <c r="E4814" i="1"/>
  <c r="D4814" i="2"/>
  <c r="E4814" i="2" s="1"/>
  <c r="D4788" i="2"/>
  <c r="E4788" i="2" s="1"/>
  <c r="E4760" i="1"/>
  <c r="D4760" i="2"/>
  <c r="E4760" i="2" s="1"/>
  <c r="D4732" i="2"/>
  <c r="E4732" i="2" s="1"/>
  <c r="E4704" i="1"/>
  <c r="D4704" i="2"/>
  <c r="E4704" i="2" s="1"/>
  <c r="D4676" i="2"/>
  <c r="E4676" i="2" s="1"/>
  <c r="E4648" i="1"/>
  <c r="D4648" i="2"/>
  <c r="E4648" i="2" s="1"/>
  <c r="D4620" i="2"/>
  <c r="E4620" i="2" s="1"/>
  <c r="E4592" i="1"/>
  <c r="D4592" i="2"/>
  <c r="E4592" i="2" s="1"/>
  <c r="E4564" i="1"/>
  <c r="D4564" i="2"/>
  <c r="E4564" i="2" s="1"/>
  <c r="E4536" i="1"/>
  <c r="D4536" i="2"/>
  <c r="E4536" i="2" s="1"/>
  <c r="E4508" i="1"/>
  <c r="D4508" i="2"/>
  <c r="E4508" i="2" s="1"/>
  <c r="E4480" i="1"/>
  <c r="D4480" i="2"/>
  <c r="E4480" i="2" s="1"/>
  <c r="E4452" i="1"/>
  <c r="D4452" i="2"/>
  <c r="E4452" i="2" s="1"/>
  <c r="D4424" i="2"/>
  <c r="E4424" i="2" s="1"/>
  <c r="D4396" i="2"/>
  <c r="E4396" i="2" s="1"/>
  <c r="D4368" i="2"/>
  <c r="E4368" i="2" s="1"/>
  <c r="E4340" i="1"/>
  <c r="D4340" i="2"/>
  <c r="E4340" i="2" s="1"/>
  <c r="D4312" i="2"/>
  <c r="E4312" i="2" s="1"/>
  <c r="D4284" i="2"/>
  <c r="E4284" i="2" s="1"/>
  <c r="D4256" i="2"/>
  <c r="E4256" i="2" s="1"/>
  <c r="D4228" i="2"/>
  <c r="E4228" i="2" s="1"/>
  <c r="D4202" i="2"/>
  <c r="E4202" i="2" s="1"/>
  <c r="D4174" i="2"/>
  <c r="E4174" i="2" s="1"/>
  <c r="D4146" i="2"/>
  <c r="E4146" i="2" s="1"/>
  <c r="D4118" i="2"/>
  <c r="E4118" i="2" s="1"/>
  <c r="D4090" i="2"/>
  <c r="E4090" i="2" s="1"/>
  <c r="D4062" i="2"/>
  <c r="E4062" i="2" s="1"/>
  <c r="D4034" i="2"/>
  <c r="E4034" i="2" s="1"/>
  <c r="D4006" i="2"/>
  <c r="E4006" i="2" s="1"/>
  <c r="D3978" i="2"/>
  <c r="E3978" i="2" s="1"/>
  <c r="D3950" i="2"/>
  <c r="E3950" i="2" s="1"/>
  <c r="D3922" i="2"/>
  <c r="E3922" i="2" s="1"/>
  <c r="D3894" i="2"/>
  <c r="E3894" i="2" s="1"/>
  <c r="D3866" i="2"/>
  <c r="E3866" i="2" s="1"/>
  <c r="E3838" i="1"/>
  <c r="D3838" i="2"/>
  <c r="E3838" i="2" s="1"/>
  <c r="D3810" i="2"/>
  <c r="E3810" i="2" s="1"/>
  <c r="D3782" i="2"/>
  <c r="E3782" i="2" s="1"/>
  <c r="D3754" i="2"/>
  <c r="E3754" i="2" s="1"/>
  <c r="E3726" i="1"/>
  <c r="D3726" i="2"/>
  <c r="E3726" i="2" s="1"/>
  <c r="D3698" i="2"/>
  <c r="E3698" i="2" s="1"/>
  <c r="D3670" i="2"/>
  <c r="E3670" i="2" s="1"/>
  <c r="D3642" i="2"/>
  <c r="E3642" i="2" s="1"/>
  <c r="D3614" i="2"/>
  <c r="E3614" i="2" s="1"/>
  <c r="D3588" i="2"/>
  <c r="E3588" i="2" s="1"/>
  <c r="D3560" i="2"/>
  <c r="E3560" i="2" s="1"/>
  <c r="D3532" i="2"/>
  <c r="E3532" i="2" s="1"/>
  <c r="E3504" i="1"/>
  <c r="D3504" i="2"/>
  <c r="E3504" i="2" s="1"/>
  <c r="D3476" i="2"/>
  <c r="E3476" i="2" s="1"/>
  <c r="D3448" i="2"/>
  <c r="E3448" i="2" s="1"/>
  <c r="D3420" i="2"/>
  <c r="E3420" i="2" s="1"/>
  <c r="D3392" i="2"/>
  <c r="E3392" i="2" s="1"/>
  <c r="E3392" i="1"/>
  <c r="E7193" i="1"/>
  <c r="D7193" i="2"/>
  <c r="E7193" i="2" s="1"/>
  <c r="D7165" i="2"/>
  <c r="E7165" i="2" s="1"/>
  <c r="D7137" i="2"/>
  <c r="E7137" i="2" s="1"/>
  <c r="D7109" i="2"/>
  <c r="E7109" i="2" s="1"/>
  <c r="D7081" i="2"/>
  <c r="E7081" i="2" s="1"/>
  <c r="E7053" i="1"/>
  <c r="D7053" i="2"/>
  <c r="E7053" i="2" s="1"/>
  <c r="D7025" i="2"/>
  <c r="E7025" i="2" s="1"/>
  <c r="D6997" i="2"/>
  <c r="E6997" i="2" s="1"/>
  <c r="E6969" i="1"/>
  <c r="D6969" i="2"/>
  <c r="E6969" i="2" s="1"/>
  <c r="D6941" i="2"/>
  <c r="E6941" i="2" s="1"/>
  <c r="D6913" i="2"/>
  <c r="E6913" i="2" s="1"/>
  <c r="E6885" i="1"/>
  <c r="D6885" i="2"/>
  <c r="E6885" i="2" s="1"/>
  <c r="D6857" i="2"/>
  <c r="E6857" i="2" s="1"/>
  <c r="E6829" i="1"/>
  <c r="D6829" i="2"/>
  <c r="E6829" i="2" s="1"/>
  <c r="D6801" i="2"/>
  <c r="E6801" i="2" s="1"/>
  <c r="D6773" i="2"/>
  <c r="E6773" i="2" s="1"/>
  <c r="E6745" i="1"/>
  <c r="D6745" i="2"/>
  <c r="E6745" i="2" s="1"/>
  <c r="D6717" i="2"/>
  <c r="E6717" i="2" s="1"/>
  <c r="D6689" i="2"/>
  <c r="E6689" i="2" s="1"/>
  <c r="D6661" i="2"/>
  <c r="E6661" i="2" s="1"/>
  <c r="D6633" i="2"/>
  <c r="E6633" i="2" s="1"/>
  <c r="E6605" i="1"/>
  <c r="D6605" i="2"/>
  <c r="E6605" i="2" s="1"/>
  <c r="D6577" i="2"/>
  <c r="E6577" i="2" s="1"/>
  <c r="D6549" i="2"/>
  <c r="E6549" i="2" s="1"/>
  <c r="D6521" i="2"/>
  <c r="E6521" i="2" s="1"/>
  <c r="D6493" i="2"/>
  <c r="E6493" i="2" s="1"/>
  <c r="D6465" i="2"/>
  <c r="E6465" i="2" s="1"/>
  <c r="D6437" i="2"/>
  <c r="E6437" i="2" s="1"/>
  <c r="D6409" i="2"/>
  <c r="E6409" i="2" s="1"/>
  <c r="D6381" i="2"/>
  <c r="E6381" i="2" s="1"/>
  <c r="D6353" i="2"/>
  <c r="E6353" i="2" s="1"/>
  <c r="D6325" i="2"/>
  <c r="E6325" i="2" s="1"/>
  <c r="D6297" i="2"/>
  <c r="E6297" i="2" s="1"/>
  <c r="D6269" i="2"/>
  <c r="E6269" i="2" s="1"/>
  <c r="D6241" i="2"/>
  <c r="E6241" i="2" s="1"/>
  <c r="D6213" i="2"/>
  <c r="E6213" i="2" s="1"/>
  <c r="E6185" i="1"/>
  <c r="D6185" i="2"/>
  <c r="E6185" i="2" s="1"/>
  <c r="E6157" i="1"/>
  <c r="D6157" i="2"/>
  <c r="E6157" i="2" s="1"/>
  <c r="E6129" i="1"/>
  <c r="D6129" i="2"/>
  <c r="E6129" i="2" s="1"/>
  <c r="D6101" i="2"/>
  <c r="E6101" i="2" s="1"/>
  <c r="E6073" i="1"/>
  <c r="D6073" i="2"/>
  <c r="E6073" i="2" s="1"/>
  <c r="D6045" i="2"/>
  <c r="E6045" i="2" s="1"/>
  <c r="D6017" i="2"/>
  <c r="E6017" i="2" s="1"/>
  <c r="E5989" i="1"/>
  <c r="D5989" i="2"/>
  <c r="E5989" i="2" s="1"/>
  <c r="D5961" i="2"/>
  <c r="E5961" i="2" s="1"/>
  <c r="D5933" i="2"/>
  <c r="E5933" i="2" s="1"/>
  <c r="D5905" i="2"/>
  <c r="E5905" i="2" s="1"/>
  <c r="D5877" i="2"/>
  <c r="E5877" i="2" s="1"/>
  <c r="D5849" i="2"/>
  <c r="E5849" i="2" s="1"/>
  <c r="D5821" i="2"/>
  <c r="E5821" i="2" s="1"/>
  <c r="D5793" i="2"/>
  <c r="E5793" i="2" s="1"/>
  <c r="D5765" i="2"/>
  <c r="E5765" i="2" s="1"/>
  <c r="D5737" i="2"/>
  <c r="E5737" i="2" s="1"/>
  <c r="D5709" i="2"/>
  <c r="E5709" i="2" s="1"/>
  <c r="D5681" i="2"/>
  <c r="E5681" i="2" s="1"/>
  <c r="D5653" i="2"/>
  <c r="E5653" i="2" s="1"/>
  <c r="E5625" i="1"/>
  <c r="D5625" i="2"/>
  <c r="E5625" i="2" s="1"/>
  <c r="D5597" i="2"/>
  <c r="E5597" i="2" s="1"/>
  <c r="D5569" i="2"/>
  <c r="E5569" i="2" s="1"/>
  <c r="D5541" i="2"/>
  <c r="E5541" i="2" s="1"/>
  <c r="D5513" i="2"/>
  <c r="E5513" i="2" s="1"/>
  <c r="D5485" i="2"/>
  <c r="E5485" i="2" s="1"/>
  <c r="D5457" i="2"/>
  <c r="E5457" i="2" s="1"/>
  <c r="D5429" i="2"/>
  <c r="E5429" i="2" s="1"/>
  <c r="D5401" i="2"/>
  <c r="E5401" i="2" s="1"/>
  <c r="D5373" i="2"/>
  <c r="E5373" i="2" s="1"/>
  <c r="D5345" i="2"/>
  <c r="E5345" i="2" s="1"/>
  <c r="D5317" i="2"/>
  <c r="E5317" i="2" s="1"/>
  <c r="D5289" i="2"/>
  <c r="E5289" i="2" s="1"/>
  <c r="D5261" i="2"/>
  <c r="E5261" i="2" s="1"/>
  <c r="D5233" i="2"/>
  <c r="E5233" i="2" s="1"/>
  <c r="D5205" i="2"/>
  <c r="E5205" i="2" s="1"/>
  <c r="D5177" i="2"/>
  <c r="E5177" i="2" s="1"/>
  <c r="D5149" i="2"/>
  <c r="E5149" i="2" s="1"/>
  <c r="D5121" i="2"/>
  <c r="E5121" i="2" s="1"/>
  <c r="D5093" i="2"/>
  <c r="E5093" i="2" s="1"/>
  <c r="D5065" i="2"/>
  <c r="E5065" i="2" s="1"/>
  <c r="E5037" i="1"/>
  <c r="D5037" i="2"/>
  <c r="E5037" i="2" s="1"/>
  <c r="D5009" i="2"/>
  <c r="E5009" i="2" s="1"/>
  <c r="E4981" i="1"/>
  <c r="D4981" i="2"/>
  <c r="E4981" i="2" s="1"/>
  <c r="D4953" i="2"/>
  <c r="E4953" i="2" s="1"/>
  <c r="D4925" i="2"/>
  <c r="E4925" i="2" s="1"/>
  <c r="D4897" i="2"/>
  <c r="E4897" i="2" s="1"/>
  <c r="D4869" i="2"/>
  <c r="E4869" i="2" s="1"/>
  <c r="D4841" i="2"/>
  <c r="E4841" i="2" s="1"/>
  <c r="D4813" i="2"/>
  <c r="E4813" i="2" s="1"/>
  <c r="D4787" i="2"/>
  <c r="E4787" i="2" s="1"/>
  <c r="D4759" i="2"/>
  <c r="E4759" i="2" s="1"/>
  <c r="D4731" i="2"/>
  <c r="E4731" i="2" s="1"/>
  <c r="D4703" i="2"/>
  <c r="E4703" i="2" s="1"/>
  <c r="D4675" i="2"/>
  <c r="E4675" i="2" s="1"/>
  <c r="D4647" i="2"/>
  <c r="E4647" i="2" s="1"/>
  <c r="D4619" i="2"/>
  <c r="E4619" i="2" s="1"/>
  <c r="D4591" i="2"/>
  <c r="E4591" i="2" s="1"/>
  <c r="D4563" i="2"/>
  <c r="E4563" i="2" s="1"/>
  <c r="D4535" i="2"/>
  <c r="E4535" i="2" s="1"/>
  <c r="D4507" i="2"/>
  <c r="E4507" i="2" s="1"/>
  <c r="D4479" i="2"/>
  <c r="E4479" i="2" s="1"/>
  <c r="D4451" i="2"/>
  <c r="E4451" i="2" s="1"/>
  <c r="D4423" i="2"/>
  <c r="E4423" i="2" s="1"/>
  <c r="D4395" i="2"/>
  <c r="E4395" i="2" s="1"/>
  <c r="D4367" i="2"/>
  <c r="E4367" i="2" s="1"/>
  <c r="D4339" i="2"/>
  <c r="E4339" i="2" s="1"/>
  <c r="D4311" i="2"/>
  <c r="E4311" i="2" s="1"/>
  <c r="D4283" i="2"/>
  <c r="E4283" i="2" s="1"/>
  <c r="D4255" i="2"/>
  <c r="E4255" i="2" s="1"/>
  <c r="D4227" i="2"/>
  <c r="E4227" i="2" s="1"/>
  <c r="D4201" i="2"/>
  <c r="E4201" i="2" s="1"/>
  <c r="D4173" i="2"/>
  <c r="E4173" i="2" s="1"/>
  <c r="D4145" i="2"/>
  <c r="E4145" i="2" s="1"/>
  <c r="E4117" i="1"/>
  <c r="D4117" i="2"/>
  <c r="E4117" i="2" s="1"/>
  <c r="D4089" i="2"/>
  <c r="E4089" i="2" s="1"/>
  <c r="D4061" i="2"/>
  <c r="E4061" i="2" s="1"/>
  <c r="D4033" i="2"/>
  <c r="E4033" i="2" s="1"/>
  <c r="D4005" i="2"/>
  <c r="E4005" i="2" s="1"/>
  <c r="D3977" i="2"/>
  <c r="E3977" i="2" s="1"/>
  <c r="D3949" i="2"/>
  <c r="E3949" i="2" s="1"/>
  <c r="D3921" i="2"/>
  <c r="E3921" i="2" s="1"/>
  <c r="D3893" i="2"/>
  <c r="E3893" i="2" s="1"/>
  <c r="D3865" i="2"/>
  <c r="E3865" i="2" s="1"/>
  <c r="D3837" i="2"/>
  <c r="E3837" i="2" s="1"/>
  <c r="D3809" i="2"/>
  <c r="E3809" i="2" s="1"/>
  <c r="D3781" i="2"/>
  <c r="E3781" i="2" s="1"/>
  <c r="D3753" i="2"/>
  <c r="E3753" i="2" s="1"/>
  <c r="D3725" i="2"/>
  <c r="E3725" i="2" s="1"/>
  <c r="D3697" i="2"/>
  <c r="E3697" i="2" s="1"/>
  <c r="D3669" i="2"/>
  <c r="E3669" i="2" s="1"/>
  <c r="D3641" i="2"/>
  <c r="E3641" i="2" s="1"/>
  <c r="D3613" i="2"/>
  <c r="E3613" i="2" s="1"/>
  <c r="D3587" i="2"/>
  <c r="E3587" i="2" s="1"/>
  <c r="D3559" i="2"/>
  <c r="E3559" i="2" s="1"/>
  <c r="D3531" i="2"/>
  <c r="E3531" i="2" s="1"/>
  <c r="D3503" i="2"/>
  <c r="E3503" i="2" s="1"/>
  <c r="D3475" i="2"/>
  <c r="E3475" i="2" s="1"/>
  <c r="D3447" i="2"/>
  <c r="E3447" i="2" s="1"/>
  <c r="D3419" i="2"/>
  <c r="E3419" i="2" s="1"/>
  <c r="E3391" i="1"/>
  <c r="D3391" i="2"/>
  <c r="E3391" i="2" s="1"/>
  <c r="D3363" i="2"/>
  <c r="E3363" i="2" s="1"/>
  <c r="D3335" i="2"/>
  <c r="E3335" i="2" s="1"/>
  <c r="D3307" i="2"/>
  <c r="E3307" i="2" s="1"/>
  <c r="E3307" i="1"/>
  <c r="D3279" i="2"/>
  <c r="E3279" i="2" s="1"/>
  <c r="E3251" i="1"/>
  <c r="D3251" i="2"/>
  <c r="E3251" i="2" s="1"/>
  <c r="D3223" i="2"/>
  <c r="E3223" i="2" s="1"/>
  <c r="D3195" i="2"/>
  <c r="E3195" i="2" s="1"/>
  <c r="D3167" i="2"/>
  <c r="E3167" i="2" s="1"/>
  <c r="D3139" i="2"/>
  <c r="E3139" i="2" s="1"/>
  <c r="D3111" i="2"/>
  <c r="E3111" i="2" s="1"/>
  <c r="E3111" i="1"/>
  <c r="D3083" i="2"/>
  <c r="E3083" i="2" s="1"/>
  <c r="D3055" i="2"/>
  <c r="E3055" i="2" s="1"/>
  <c r="D3027" i="2"/>
  <c r="E3027" i="2" s="1"/>
  <c r="E3001" i="1"/>
  <c r="D3001" i="2"/>
  <c r="E3001" i="2" s="1"/>
  <c r="E2973" i="1"/>
  <c r="D2973" i="2"/>
  <c r="E2973" i="2" s="1"/>
  <c r="E2945" i="1"/>
  <c r="D2945" i="2"/>
  <c r="E2945" i="2" s="1"/>
  <c r="E6390" i="1"/>
  <c r="E7192" i="1"/>
  <c r="D7192" i="2"/>
  <c r="E7192" i="2" s="1"/>
  <c r="E7164" i="1"/>
  <c r="D7164" i="2"/>
  <c r="E7164" i="2" s="1"/>
  <c r="E7136" i="1"/>
  <c r="D7136" i="2"/>
  <c r="E7136" i="2" s="1"/>
  <c r="E7108" i="1"/>
  <c r="D7108" i="2"/>
  <c r="E7108" i="2" s="1"/>
  <c r="E7080" i="1"/>
  <c r="D7080" i="2"/>
  <c r="E7080" i="2" s="1"/>
  <c r="E7052" i="1"/>
  <c r="D7052" i="2"/>
  <c r="E7052" i="2" s="1"/>
  <c r="E7024" i="1"/>
  <c r="D7024" i="2"/>
  <c r="E7024" i="2" s="1"/>
  <c r="E6996" i="1"/>
  <c r="D6996" i="2"/>
  <c r="E6996" i="2" s="1"/>
  <c r="E6968" i="1"/>
  <c r="D6968" i="2"/>
  <c r="E6968" i="2" s="1"/>
  <c r="D6940" i="2"/>
  <c r="E6940" i="2" s="1"/>
  <c r="E6912" i="1"/>
  <c r="D6912" i="2"/>
  <c r="E6912" i="2" s="1"/>
  <c r="E6884" i="1"/>
  <c r="D6884" i="2"/>
  <c r="E6884" i="2" s="1"/>
  <c r="E6856" i="1"/>
  <c r="D6856" i="2"/>
  <c r="E6856" i="2" s="1"/>
  <c r="E6828" i="1"/>
  <c r="D6828" i="2"/>
  <c r="E6828" i="2" s="1"/>
  <c r="E6800" i="1"/>
  <c r="D6800" i="2"/>
  <c r="E6800" i="2" s="1"/>
  <c r="E6772" i="1"/>
  <c r="D6772" i="2"/>
  <c r="E6772" i="2" s="1"/>
  <c r="E6744" i="1"/>
  <c r="D6744" i="2"/>
  <c r="E6744" i="2" s="1"/>
  <c r="E6716" i="1"/>
  <c r="D6716" i="2"/>
  <c r="E6716" i="2" s="1"/>
  <c r="E6688" i="1"/>
  <c r="D6688" i="2"/>
  <c r="E6688" i="2" s="1"/>
  <c r="E6660" i="1"/>
  <c r="D6660" i="2"/>
  <c r="E6660" i="2" s="1"/>
  <c r="E6632" i="1"/>
  <c r="D6632" i="2"/>
  <c r="E6632" i="2" s="1"/>
  <c r="E6604" i="1"/>
  <c r="D6604" i="2"/>
  <c r="E6604" i="2" s="1"/>
  <c r="E6576" i="1"/>
  <c r="D6576" i="2"/>
  <c r="E6576" i="2" s="1"/>
  <c r="E6548" i="1"/>
  <c r="D6548" i="2"/>
  <c r="E6548" i="2" s="1"/>
  <c r="E6520" i="1"/>
  <c r="D6520" i="2"/>
  <c r="E6520" i="2" s="1"/>
  <c r="E6492" i="1"/>
  <c r="D6492" i="2"/>
  <c r="E6492" i="2" s="1"/>
  <c r="E6464" i="1"/>
  <c r="D6464" i="2"/>
  <c r="E6464" i="2" s="1"/>
  <c r="E6436" i="1"/>
  <c r="D6436" i="2"/>
  <c r="E6436" i="2" s="1"/>
  <c r="E6408" i="1"/>
  <c r="D6408" i="2"/>
  <c r="E6408" i="2" s="1"/>
  <c r="E6380" i="1"/>
  <c r="D6380" i="2"/>
  <c r="E6380" i="2" s="1"/>
  <c r="E6352" i="1"/>
  <c r="D6352" i="2"/>
  <c r="E6352" i="2" s="1"/>
  <c r="E6324" i="1"/>
  <c r="D6324" i="2"/>
  <c r="E6324" i="2" s="1"/>
  <c r="E6296" i="1"/>
  <c r="D6296" i="2"/>
  <c r="E6296" i="2" s="1"/>
  <c r="E6268" i="1"/>
  <c r="D6268" i="2"/>
  <c r="E6268" i="2" s="1"/>
  <c r="E6240" i="1"/>
  <c r="D6240" i="2"/>
  <c r="E6240" i="2" s="1"/>
  <c r="E6212" i="1"/>
  <c r="D6212" i="2"/>
  <c r="E6212" i="2" s="1"/>
  <c r="E6184" i="1"/>
  <c r="D6184" i="2"/>
  <c r="E6184" i="2" s="1"/>
  <c r="E6156" i="1"/>
  <c r="D6156" i="2"/>
  <c r="E6156" i="2" s="1"/>
  <c r="E6128" i="1"/>
  <c r="D6128" i="2"/>
  <c r="E6128" i="2" s="1"/>
  <c r="E6100" i="1"/>
  <c r="D6100" i="2"/>
  <c r="E6100" i="2" s="1"/>
  <c r="E6072" i="1"/>
  <c r="D6072" i="2"/>
  <c r="E6072" i="2" s="1"/>
  <c r="E6044" i="1"/>
  <c r="D6044" i="2"/>
  <c r="E6044" i="2" s="1"/>
  <c r="E6016" i="1"/>
  <c r="D6016" i="2"/>
  <c r="E6016" i="2" s="1"/>
  <c r="E5988" i="1"/>
  <c r="D5988" i="2"/>
  <c r="E5988" i="2" s="1"/>
  <c r="E5960" i="1"/>
  <c r="D5960" i="2"/>
  <c r="E5960" i="2" s="1"/>
  <c r="E5932" i="1"/>
  <c r="D5932" i="2"/>
  <c r="E5932" i="2" s="1"/>
  <c r="E5904" i="1"/>
  <c r="D5904" i="2"/>
  <c r="E5904" i="2" s="1"/>
  <c r="E7191" i="1"/>
  <c r="D7191" i="2"/>
  <c r="E7191" i="2" s="1"/>
  <c r="E7163" i="1"/>
  <c r="D7163" i="2"/>
  <c r="E7163" i="2" s="1"/>
  <c r="E7135" i="1"/>
  <c r="D7135" i="2"/>
  <c r="E7135" i="2" s="1"/>
  <c r="E7107" i="1"/>
  <c r="D7107" i="2"/>
  <c r="E7107" i="2" s="1"/>
  <c r="E6140" i="1"/>
  <c r="E5797" i="1"/>
  <c r="E5014" i="1"/>
  <c r="E4872" i="1"/>
  <c r="E4398" i="1"/>
  <c r="E4265" i="1"/>
  <c r="E5434" i="1"/>
  <c r="E5213" i="1"/>
  <c r="D7189" i="2"/>
  <c r="E7189" i="2" s="1"/>
  <c r="E7161" i="1"/>
  <c r="D7161" i="2"/>
  <c r="E7161" i="2" s="1"/>
  <c r="D7133" i="2"/>
  <c r="E7133" i="2" s="1"/>
  <c r="D7105" i="2"/>
  <c r="E7105" i="2" s="1"/>
  <c r="D7077" i="2"/>
  <c r="E7077" i="2" s="1"/>
  <c r="D7049" i="2"/>
  <c r="E7049" i="2" s="1"/>
  <c r="D7021" i="2"/>
  <c r="E7021" i="2" s="1"/>
  <c r="D6993" i="2"/>
  <c r="E6993" i="2" s="1"/>
  <c r="D6965" i="2"/>
  <c r="E6965" i="2" s="1"/>
  <c r="D6937" i="2"/>
  <c r="E6937" i="2" s="1"/>
  <c r="D6909" i="2"/>
  <c r="E6909" i="2" s="1"/>
  <c r="D6881" i="2"/>
  <c r="E6881" i="2" s="1"/>
  <c r="D6853" i="2"/>
  <c r="E6853" i="2" s="1"/>
  <c r="D6825" i="2"/>
  <c r="E6825" i="2" s="1"/>
  <c r="D6797" i="2"/>
  <c r="E6797" i="2" s="1"/>
  <c r="D6769" i="2"/>
  <c r="E6769" i="2" s="1"/>
  <c r="D6741" i="2"/>
  <c r="E6741" i="2" s="1"/>
  <c r="D6713" i="2"/>
  <c r="E6713" i="2" s="1"/>
  <c r="D6685" i="2"/>
  <c r="E6685" i="2" s="1"/>
  <c r="D6657" i="2"/>
  <c r="E6657" i="2" s="1"/>
  <c r="D6629" i="2"/>
  <c r="E6629" i="2" s="1"/>
  <c r="E6601" i="1"/>
  <c r="D6601" i="2"/>
  <c r="E6601" i="2" s="1"/>
  <c r="E6573" i="1"/>
  <c r="D6573" i="2"/>
  <c r="E6573" i="2" s="1"/>
  <c r="E6545" i="1"/>
  <c r="D6545" i="2"/>
  <c r="E6545" i="2" s="1"/>
  <c r="E6517" i="1"/>
  <c r="D6517" i="2"/>
  <c r="E6517" i="2" s="1"/>
  <c r="E6489" i="1"/>
  <c r="D6489" i="2"/>
  <c r="E6489" i="2" s="1"/>
  <c r="E6461" i="1"/>
  <c r="D6461" i="2"/>
  <c r="E6461" i="2" s="1"/>
  <c r="E6433" i="1"/>
  <c r="D6433" i="2"/>
  <c r="E6433" i="2" s="1"/>
  <c r="E6405" i="1"/>
  <c r="D6405" i="2"/>
  <c r="E6405" i="2" s="1"/>
  <c r="E6377" i="1"/>
  <c r="D6377" i="2"/>
  <c r="E6377" i="2" s="1"/>
  <c r="E6349" i="1"/>
  <c r="D6349" i="2"/>
  <c r="E6349" i="2" s="1"/>
  <c r="E6321" i="1"/>
  <c r="D6321" i="2"/>
  <c r="E6321" i="2" s="1"/>
  <c r="D6293" i="2"/>
  <c r="E6293" i="2" s="1"/>
  <c r="D6265" i="2"/>
  <c r="E6265" i="2" s="1"/>
  <c r="D6237" i="2"/>
  <c r="E6237" i="2" s="1"/>
  <c r="D6209" i="2"/>
  <c r="E6209" i="2" s="1"/>
  <c r="D6181" i="2"/>
  <c r="E6181" i="2" s="1"/>
  <c r="D6153" i="2"/>
  <c r="E6153" i="2" s="1"/>
  <c r="D6125" i="2"/>
  <c r="E6125" i="2" s="1"/>
  <c r="D6097" i="2"/>
  <c r="E6097" i="2" s="1"/>
  <c r="D6069" i="2"/>
  <c r="E6069" i="2" s="1"/>
  <c r="D6041" i="2"/>
  <c r="E6041" i="2" s="1"/>
  <c r="D6013" i="2"/>
  <c r="E6013" i="2" s="1"/>
  <c r="D5985" i="2"/>
  <c r="E5985" i="2" s="1"/>
  <c r="D5957" i="2"/>
  <c r="E5957" i="2" s="1"/>
  <c r="D5929" i="2"/>
  <c r="E5929" i="2" s="1"/>
  <c r="D5901" i="2"/>
  <c r="E5901" i="2" s="1"/>
  <c r="E5873" i="1"/>
  <c r="D5873" i="2"/>
  <c r="E5873" i="2" s="1"/>
  <c r="D5845" i="2"/>
  <c r="E5845" i="2" s="1"/>
  <c r="D5817" i="2"/>
  <c r="E5817" i="2" s="1"/>
  <c r="E5789" i="1"/>
  <c r="D5789" i="2"/>
  <c r="E5789" i="2" s="1"/>
  <c r="D5761" i="2"/>
  <c r="E5761" i="2" s="1"/>
  <c r="D5733" i="2"/>
  <c r="E5733" i="2" s="1"/>
  <c r="D5705" i="2"/>
  <c r="E5705" i="2" s="1"/>
  <c r="D5677" i="2"/>
  <c r="E5677" i="2" s="1"/>
  <c r="E5649" i="1"/>
  <c r="D5649" i="2"/>
  <c r="E5649" i="2" s="1"/>
  <c r="D5621" i="2"/>
  <c r="E5621" i="2" s="1"/>
  <c r="D5593" i="2"/>
  <c r="E5593" i="2" s="1"/>
  <c r="D5565" i="2"/>
  <c r="E5565" i="2" s="1"/>
  <c r="D5537" i="2"/>
  <c r="E5537" i="2" s="1"/>
  <c r="D5509" i="2"/>
  <c r="E5509" i="2" s="1"/>
  <c r="D5481" i="2"/>
  <c r="E5481" i="2" s="1"/>
  <c r="D5453" i="2"/>
  <c r="E5453" i="2" s="1"/>
  <c r="D5425" i="2"/>
  <c r="E5425" i="2" s="1"/>
  <c r="D5397" i="2"/>
  <c r="E5397" i="2" s="1"/>
  <c r="D5369" i="2"/>
  <c r="E5369" i="2" s="1"/>
  <c r="D5341" i="2"/>
  <c r="E5341" i="2" s="1"/>
  <c r="D5313" i="2"/>
  <c r="E5313" i="2" s="1"/>
  <c r="D5285" i="2"/>
  <c r="E5285" i="2" s="1"/>
  <c r="D5257" i="2"/>
  <c r="E5257" i="2" s="1"/>
  <c r="D5229" i="2"/>
  <c r="E5229" i="2" s="1"/>
  <c r="D5201" i="2"/>
  <c r="E5201" i="2" s="1"/>
  <c r="D5173" i="2"/>
  <c r="E5173" i="2" s="1"/>
  <c r="D5145" i="2"/>
  <c r="E5145" i="2" s="1"/>
  <c r="D5117" i="2"/>
  <c r="E5117" i="2" s="1"/>
  <c r="D5089" i="2"/>
  <c r="E5089" i="2" s="1"/>
  <c r="D5061" i="2"/>
  <c r="E5061" i="2" s="1"/>
  <c r="D5033" i="2"/>
  <c r="E5033" i="2" s="1"/>
  <c r="D5005" i="2"/>
  <c r="E5005" i="2" s="1"/>
  <c r="D4977" i="2"/>
  <c r="E4977" i="2" s="1"/>
  <c r="D7188" i="2"/>
  <c r="E7188" i="2" s="1"/>
  <c r="E7160" i="1"/>
  <c r="D7160" i="2"/>
  <c r="E7160" i="2" s="1"/>
  <c r="E7132" i="1"/>
  <c r="D7132" i="2"/>
  <c r="E7132" i="2" s="1"/>
  <c r="E7104" i="1"/>
  <c r="D7104" i="2"/>
  <c r="E7104" i="2" s="1"/>
  <c r="D7076" i="2"/>
  <c r="E7076" i="2" s="1"/>
  <c r="E7048" i="1"/>
  <c r="D7048" i="2"/>
  <c r="E7048" i="2" s="1"/>
  <c r="D7020" i="2"/>
  <c r="E7020" i="2" s="1"/>
  <c r="D6992" i="2"/>
  <c r="E6992" i="2" s="1"/>
  <c r="D6964" i="2"/>
  <c r="E6964" i="2" s="1"/>
  <c r="E6936" i="1"/>
  <c r="D6936" i="2"/>
  <c r="E6936" i="2" s="1"/>
  <c r="E6908" i="1"/>
  <c r="D6908" i="2"/>
  <c r="E6908" i="2" s="1"/>
  <c r="E6880" i="1"/>
  <c r="D6880" i="2"/>
  <c r="E6880" i="2" s="1"/>
  <c r="D6852" i="2"/>
  <c r="E6852" i="2" s="1"/>
  <c r="E6824" i="1"/>
  <c r="D6824" i="2"/>
  <c r="E6824" i="2" s="1"/>
  <c r="D6796" i="2"/>
  <c r="E6796" i="2" s="1"/>
  <c r="D6768" i="2"/>
  <c r="E6768" i="2" s="1"/>
  <c r="D6740" i="2"/>
  <c r="E6740" i="2" s="1"/>
  <c r="E6712" i="1"/>
  <c r="D6712" i="2"/>
  <c r="E6712" i="2" s="1"/>
  <c r="D6684" i="2"/>
  <c r="E6684" i="2" s="1"/>
  <c r="D6656" i="2"/>
  <c r="E6656" i="2" s="1"/>
  <c r="D6628" i="2"/>
  <c r="E6628" i="2" s="1"/>
  <c r="E6600" i="1"/>
  <c r="D6600" i="2"/>
  <c r="E6600" i="2" s="1"/>
  <c r="E6572" i="1"/>
  <c r="D6572" i="2"/>
  <c r="E6572" i="2" s="1"/>
  <c r="E6544" i="1"/>
  <c r="D6544" i="2"/>
  <c r="E6544" i="2" s="1"/>
  <c r="E6516" i="1"/>
  <c r="D6516" i="2"/>
  <c r="E6516" i="2" s="1"/>
  <c r="E6488" i="1"/>
  <c r="D6488" i="2"/>
  <c r="E6488" i="2" s="1"/>
  <c r="E6460" i="1"/>
  <c r="D6460" i="2"/>
  <c r="E6460" i="2" s="1"/>
  <c r="E6432" i="1"/>
  <c r="D6432" i="2"/>
  <c r="E6432" i="2" s="1"/>
  <c r="E6404" i="1"/>
  <c r="D6404" i="2"/>
  <c r="E6404" i="2" s="1"/>
  <c r="D6376" i="2"/>
  <c r="E6376" i="2" s="1"/>
  <c r="D6348" i="2"/>
  <c r="E6348" i="2" s="1"/>
  <c r="E6320" i="1"/>
  <c r="D6320" i="2"/>
  <c r="E6320" i="2" s="1"/>
  <c r="E6292" i="1"/>
  <c r="D6292" i="2"/>
  <c r="E6292" i="2" s="1"/>
  <c r="D6264" i="2"/>
  <c r="E6264" i="2" s="1"/>
  <c r="D6236" i="2"/>
  <c r="E6236" i="2" s="1"/>
  <c r="D6208" i="2"/>
  <c r="E6208" i="2" s="1"/>
  <c r="E6180" i="1"/>
  <c r="D6180" i="2"/>
  <c r="E6180" i="2" s="1"/>
  <c r="D6152" i="2"/>
  <c r="E6152" i="2" s="1"/>
  <c r="D6124" i="2"/>
  <c r="E6124" i="2" s="1"/>
  <c r="D6096" i="2"/>
  <c r="E6096" i="2" s="1"/>
  <c r="E6068" i="1"/>
  <c r="D6068" i="2"/>
  <c r="E6068" i="2" s="1"/>
  <c r="E6040" i="1"/>
  <c r="D6040" i="2"/>
  <c r="E6040" i="2" s="1"/>
  <c r="D6012" i="2"/>
  <c r="E6012" i="2" s="1"/>
  <c r="E5984" i="1"/>
  <c r="D5984" i="2"/>
  <c r="E5984" i="2" s="1"/>
  <c r="E5956" i="1"/>
  <c r="D5956" i="2"/>
  <c r="E5956" i="2" s="1"/>
  <c r="E5928" i="1"/>
  <c r="D5928" i="2"/>
  <c r="E5928" i="2" s="1"/>
  <c r="E5900" i="1"/>
  <c r="D5900" i="2"/>
  <c r="E5900" i="2" s="1"/>
  <c r="E5872" i="1"/>
  <c r="D5872" i="2"/>
  <c r="E5872" i="2" s="1"/>
  <c r="E5844" i="1"/>
  <c r="D5844" i="2"/>
  <c r="E5844" i="2" s="1"/>
  <c r="E5816" i="1"/>
  <c r="D5816" i="2"/>
  <c r="E5816" i="2" s="1"/>
  <c r="E5788" i="1"/>
  <c r="D5788" i="2"/>
  <c r="E5788" i="2" s="1"/>
  <c r="E5760" i="1"/>
  <c r="D5760" i="2"/>
  <c r="E5760" i="2" s="1"/>
  <c r="E5732" i="1"/>
  <c r="D5732" i="2"/>
  <c r="E5732" i="2" s="1"/>
  <c r="E5704" i="1"/>
  <c r="D5704" i="2"/>
  <c r="E5704" i="2" s="1"/>
  <c r="E5676" i="1"/>
  <c r="D5676" i="2"/>
  <c r="E5676" i="2" s="1"/>
  <c r="E5648" i="1"/>
  <c r="D5648" i="2"/>
  <c r="E5648" i="2" s="1"/>
  <c r="E5620" i="1"/>
  <c r="D5620" i="2"/>
  <c r="E5620" i="2" s="1"/>
  <c r="E5592" i="1"/>
  <c r="D5592" i="2"/>
  <c r="E5592" i="2" s="1"/>
  <c r="E5564" i="1"/>
  <c r="D5564" i="2"/>
  <c r="E5564" i="2" s="1"/>
  <c r="E5536" i="1"/>
  <c r="D5536" i="2"/>
  <c r="E5536" i="2" s="1"/>
  <c r="E5508" i="1"/>
  <c r="D5508" i="2"/>
  <c r="E5508" i="2" s="1"/>
  <c r="E5480" i="1"/>
  <c r="D5480" i="2"/>
  <c r="E5480" i="2" s="1"/>
  <c r="E5452" i="1"/>
  <c r="D5452" i="2"/>
  <c r="E5452" i="2" s="1"/>
  <c r="E5424" i="1"/>
  <c r="D5424" i="2"/>
  <c r="E5424" i="2" s="1"/>
  <c r="D5396" i="2"/>
  <c r="E5396" i="2" s="1"/>
  <c r="D5368" i="2"/>
  <c r="E5368" i="2" s="1"/>
  <c r="E5340" i="1"/>
  <c r="D5340" i="2"/>
  <c r="E5340" i="2" s="1"/>
  <c r="E5312" i="1"/>
  <c r="D5312" i="2"/>
  <c r="E5312" i="2" s="1"/>
  <c r="E5284" i="1"/>
  <c r="D5284" i="2"/>
  <c r="E5284" i="2" s="1"/>
  <c r="E5256" i="1"/>
  <c r="D5256" i="2"/>
  <c r="E5256" i="2" s="1"/>
  <c r="E5228" i="1"/>
  <c r="D5228" i="2"/>
  <c r="E5228" i="2" s="1"/>
  <c r="E5200" i="1"/>
  <c r="D5200" i="2"/>
  <c r="E5200" i="2" s="1"/>
  <c r="E5172" i="1"/>
  <c r="D5172" i="2"/>
  <c r="E5172" i="2" s="1"/>
  <c r="E5144" i="1"/>
  <c r="D5144" i="2"/>
  <c r="E5144" i="2" s="1"/>
  <c r="E5116" i="1"/>
  <c r="D5116" i="2"/>
  <c r="E5116" i="2" s="1"/>
  <c r="D5088" i="2"/>
  <c r="E5088" i="2" s="1"/>
  <c r="D5060" i="2"/>
  <c r="E5060" i="2" s="1"/>
  <c r="E5032" i="1"/>
  <c r="D5032" i="2"/>
  <c r="E5032" i="2" s="1"/>
  <c r="E5004" i="1"/>
  <c r="D5004" i="2"/>
  <c r="E5004" i="2" s="1"/>
  <c r="D4976" i="2"/>
  <c r="E4976" i="2" s="1"/>
  <c r="D4948" i="2"/>
  <c r="E4948" i="2" s="1"/>
  <c r="E4920" i="1"/>
  <c r="D4920" i="2"/>
  <c r="E4920" i="2" s="1"/>
  <c r="E4892" i="1"/>
  <c r="D4892" i="2"/>
  <c r="E4892" i="2" s="1"/>
  <c r="D4864" i="2"/>
  <c r="E4864" i="2" s="1"/>
  <c r="D4836" i="2"/>
  <c r="E4836" i="2" s="1"/>
  <c r="D4808" i="2"/>
  <c r="E4808" i="2" s="1"/>
  <c r="D4782" i="2"/>
  <c r="E4782" i="2" s="1"/>
  <c r="D4754" i="2"/>
  <c r="E4754" i="2" s="1"/>
  <c r="E4726" i="1"/>
  <c r="D4726" i="2"/>
  <c r="E4726" i="2" s="1"/>
  <c r="D4698" i="2"/>
  <c r="E4698" i="2" s="1"/>
  <c r="D4670" i="2"/>
  <c r="E4670" i="2" s="1"/>
  <c r="D4642" i="2"/>
  <c r="E4642" i="2" s="1"/>
  <c r="E4614" i="1"/>
  <c r="D4614" i="2"/>
  <c r="E4614" i="2" s="1"/>
  <c r="D4586" i="2"/>
  <c r="E4586" i="2" s="1"/>
  <c r="D4558" i="2"/>
  <c r="E4558" i="2" s="1"/>
  <c r="E4530" i="1"/>
  <c r="D4530" i="2"/>
  <c r="E4530" i="2" s="1"/>
  <c r="D4502" i="2"/>
  <c r="E4502" i="2" s="1"/>
  <c r="D4474" i="2"/>
  <c r="E4474" i="2" s="1"/>
  <c r="D4446" i="2"/>
  <c r="E4446" i="2" s="1"/>
  <c r="D4418" i="2"/>
  <c r="E4418" i="2" s="1"/>
  <c r="D4390" i="2"/>
  <c r="E4390" i="2" s="1"/>
  <c r="D4362" i="2"/>
  <c r="E4362" i="2" s="1"/>
  <c r="D4334" i="2"/>
  <c r="E4334" i="2" s="1"/>
  <c r="D4306" i="2"/>
  <c r="E4306" i="2" s="1"/>
  <c r="D4278" i="2"/>
  <c r="E4278" i="2" s="1"/>
  <c r="E4250" i="1"/>
  <c r="D4250" i="2"/>
  <c r="E4250" i="2" s="1"/>
  <c r="D4222" i="2"/>
  <c r="E4222" i="2" s="1"/>
  <c r="D4196" i="2"/>
  <c r="E4196" i="2" s="1"/>
  <c r="E4168" i="1"/>
  <c r="D4168" i="2"/>
  <c r="E4168" i="2" s="1"/>
  <c r="E4140" i="1"/>
  <c r="D4140" i="2"/>
  <c r="E4140" i="2" s="1"/>
  <c r="E4112" i="1"/>
  <c r="D4112" i="2"/>
  <c r="E4112" i="2" s="1"/>
  <c r="E4084" i="1"/>
  <c r="D4084" i="2"/>
  <c r="E4084" i="2" s="1"/>
  <c r="E4056" i="1"/>
  <c r="D4056" i="2"/>
  <c r="E4056" i="2" s="1"/>
  <c r="E4028" i="1"/>
  <c r="D4028" i="2"/>
  <c r="E4028" i="2" s="1"/>
  <c r="E4000" i="1"/>
  <c r="D4000" i="2"/>
  <c r="E4000" i="2" s="1"/>
  <c r="E3972" i="1"/>
  <c r="D3972" i="2"/>
  <c r="E3972" i="2" s="1"/>
  <c r="E3944" i="1"/>
  <c r="D3944" i="2"/>
  <c r="E3944" i="2" s="1"/>
  <c r="E3916" i="1"/>
  <c r="D3916" i="2"/>
  <c r="E3916" i="2" s="1"/>
  <c r="E3888" i="1"/>
  <c r="D3888" i="2"/>
  <c r="E3888" i="2" s="1"/>
  <c r="E3860" i="1"/>
  <c r="D3860" i="2"/>
  <c r="E3860" i="2" s="1"/>
  <c r="E3832" i="1"/>
  <c r="D3832" i="2"/>
  <c r="E3832" i="2" s="1"/>
  <c r="E3804" i="1"/>
  <c r="D3804" i="2"/>
  <c r="E3804" i="2" s="1"/>
  <c r="E3776" i="1"/>
  <c r="D3776" i="2"/>
  <c r="E3776" i="2" s="1"/>
  <c r="E3748" i="1"/>
  <c r="D3748" i="2"/>
  <c r="E3748" i="2" s="1"/>
  <c r="E3720" i="1"/>
  <c r="D3720" i="2"/>
  <c r="E3720" i="2" s="1"/>
  <c r="E3692" i="1"/>
  <c r="D3692" i="2"/>
  <c r="E3692" i="2" s="1"/>
  <c r="E3664" i="1"/>
  <c r="D3664" i="2"/>
  <c r="E3664" i="2" s="1"/>
  <c r="E3636" i="1"/>
  <c r="D3636" i="2"/>
  <c r="E3636" i="2" s="1"/>
  <c r="E3608" i="1"/>
  <c r="D3608" i="2"/>
  <c r="E3608" i="2" s="1"/>
  <c r="E3582" i="1"/>
  <c r="D3582" i="2"/>
  <c r="E3582" i="2" s="1"/>
  <c r="E3554" i="1"/>
  <c r="D3554" i="2"/>
  <c r="E3554" i="2" s="1"/>
  <c r="E3526" i="1"/>
  <c r="D3526" i="2"/>
  <c r="E3526" i="2" s="1"/>
  <c r="E3498" i="1"/>
  <c r="D3498" i="2"/>
  <c r="E3498" i="2" s="1"/>
  <c r="E3470" i="1"/>
  <c r="D3470" i="2"/>
  <c r="E3470" i="2" s="1"/>
  <c r="E3442" i="1"/>
  <c r="D3442" i="2"/>
  <c r="E3442" i="2" s="1"/>
  <c r="E3414" i="1"/>
  <c r="D3414" i="2"/>
  <c r="E3414" i="2" s="1"/>
  <c r="E3386" i="1"/>
  <c r="D3386" i="2"/>
  <c r="E3386" i="2" s="1"/>
  <c r="E3358" i="1"/>
  <c r="D3358" i="2"/>
  <c r="E3358" i="2" s="1"/>
  <c r="E3330" i="1"/>
  <c r="D3330" i="2"/>
  <c r="E3330" i="2" s="1"/>
  <c r="E3302" i="1"/>
  <c r="D3302" i="2"/>
  <c r="E3302" i="2" s="1"/>
  <c r="E3274" i="1"/>
  <c r="D3274" i="2"/>
  <c r="E3274" i="2" s="1"/>
  <c r="E3246" i="1"/>
  <c r="D3246" i="2"/>
  <c r="E3246" i="2" s="1"/>
  <c r="E3218" i="1"/>
  <c r="D3218" i="2"/>
  <c r="E3218" i="2" s="1"/>
  <c r="E3190" i="1"/>
  <c r="D3190" i="2"/>
  <c r="E3190" i="2" s="1"/>
  <c r="E3162" i="1"/>
  <c r="D3162" i="2"/>
  <c r="E3162" i="2" s="1"/>
  <c r="E3134" i="1"/>
  <c r="D3134" i="2"/>
  <c r="E3134" i="2" s="1"/>
  <c r="E3106" i="1"/>
  <c r="D3106" i="2"/>
  <c r="E3106" i="2" s="1"/>
  <c r="E3078" i="1"/>
  <c r="D3078" i="2"/>
  <c r="E3078" i="2" s="1"/>
  <c r="E3050" i="1"/>
  <c r="D3050" i="2"/>
  <c r="E3050" i="2" s="1"/>
  <c r="D3022" i="2"/>
  <c r="E3022" i="2" s="1"/>
  <c r="E4725" i="1"/>
  <c r="D4725" i="2"/>
  <c r="E4725" i="2" s="1"/>
  <c r="D4697" i="2"/>
  <c r="E4697" i="2" s="1"/>
  <c r="D4669" i="2"/>
  <c r="E4669" i="2" s="1"/>
  <c r="D4641" i="2"/>
  <c r="E4641" i="2" s="1"/>
  <c r="D4613" i="2"/>
  <c r="E4613" i="2" s="1"/>
  <c r="D4585" i="2"/>
  <c r="E4585" i="2" s="1"/>
  <c r="D4557" i="2"/>
  <c r="E4557" i="2" s="1"/>
  <c r="D4529" i="2"/>
  <c r="E4529" i="2" s="1"/>
  <c r="E4501" i="1"/>
  <c r="D4501" i="2"/>
  <c r="E4501" i="2" s="1"/>
  <c r="E4473" i="1"/>
  <c r="D4473" i="2"/>
  <c r="E4473" i="2" s="1"/>
  <c r="D4445" i="2"/>
  <c r="E4445" i="2" s="1"/>
  <c r="D4417" i="2"/>
  <c r="E4417" i="2" s="1"/>
  <c r="E4389" i="1"/>
  <c r="D4389" i="2"/>
  <c r="E4389" i="2" s="1"/>
  <c r="D4361" i="2"/>
  <c r="E4361" i="2" s="1"/>
  <c r="D4333" i="2"/>
  <c r="E4333" i="2" s="1"/>
  <c r="D4305" i="2"/>
  <c r="E4305" i="2" s="1"/>
  <c r="E4277" i="1"/>
  <c r="D4277" i="2"/>
  <c r="E4277" i="2" s="1"/>
  <c r="D4249" i="2"/>
  <c r="E4249" i="2" s="1"/>
  <c r="D4221" i="2"/>
  <c r="E4221" i="2" s="1"/>
  <c r="E4195" i="1"/>
  <c r="D4195" i="2"/>
  <c r="E4195" i="2" s="1"/>
  <c r="E4167" i="1"/>
  <c r="D4167" i="2"/>
  <c r="E4167" i="2" s="1"/>
  <c r="D4139" i="2"/>
  <c r="E4139" i="2" s="1"/>
  <c r="E4111" i="1"/>
  <c r="D4111" i="2"/>
  <c r="E4111" i="2" s="1"/>
  <c r="D4083" i="2"/>
  <c r="E4083" i="2" s="1"/>
  <c r="D4055" i="2"/>
  <c r="E4055" i="2" s="1"/>
  <c r="D4027" i="2"/>
  <c r="E4027" i="2" s="1"/>
  <c r="D3999" i="2"/>
  <c r="E3999" i="2" s="1"/>
  <c r="D3971" i="2"/>
  <c r="E3971" i="2" s="1"/>
  <c r="E3943" i="1"/>
  <c r="D3943" i="2"/>
  <c r="E3943" i="2" s="1"/>
  <c r="E3915" i="1"/>
  <c r="D3915" i="2"/>
  <c r="E3915" i="2" s="1"/>
  <c r="E3887" i="1"/>
  <c r="D3887" i="2"/>
  <c r="E3887" i="2" s="1"/>
  <c r="E3859" i="1"/>
  <c r="D3859" i="2"/>
  <c r="E3859" i="2" s="1"/>
  <c r="E3831" i="1"/>
  <c r="D3831" i="2"/>
  <c r="E3831" i="2" s="1"/>
  <c r="E3803" i="1"/>
  <c r="D3803" i="2"/>
  <c r="E3803" i="2" s="1"/>
  <c r="E3775" i="1"/>
  <c r="D3775" i="2"/>
  <c r="E3775" i="2" s="1"/>
  <c r="E3747" i="1"/>
  <c r="D3747" i="2"/>
  <c r="E3747" i="2" s="1"/>
  <c r="E3719" i="1"/>
  <c r="D3719" i="2"/>
  <c r="E3719" i="2" s="1"/>
  <c r="E3691" i="1"/>
  <c r="D3691" i="2"/>
  <c r="E3691" i="2" s="1"/>
  <c r="E3663" i="1"/>
  <c r="D3663" i="2"/>
  <c r="E3663" i="2" s="1"/>
  <c r="E3635" i="1"/>
  <c r="D3635" i="2"/>
  <c r="E3635" i="2" s="1"/>
  <c r="D3581" i="2"/>
  <c r="E3581" i="2" s="1"/>
  <c r="D3553" i="2"/>
  <c r="E3553" i="2" s="1"/>
  <c r="D3525" i="2"/>
  <c r="E3525" i="2" s="1"/>
  <c r="D3497" i="2"/>
  <c r="E3497" i="2" s="1"/>
  <c r="D3469" i="2"/>
  <c r="E3469" i="2" s="1"/>
  <c r="E3469" i="1"/>
  <c r="D3441" i="2"/>
  <c r="E3441" i="2" s="1"/>
  <c r="D3413" i="2"/>
  <c r="E3413" i="2" s="1"/>
  <c r="D3385" i="2"/>
  <c r="E3385" i="2" s="1"/>
  <c r="E3385" i="1"/>
  <c r="D3357" i="2"/>
  <c r="E3357" i="2" s="1"/>
  <c r="D3329" i="2"/>
  <c r="E3329" i="2" s="1"/>
  <c r="D3301" i="2"/>
  <c r="E3301" i="2" s="1"/>
  <c r="D3273" i="2"/>
  <c r="E3273" i="2" s="1"/>
  <c r="E3273" i="1"/>
  <c r="D3245" i="2"/>
  <c r="E3245" i="2" s="1"/>
  <c r="D3217" i="2"/>
  <c r="E3217" i="2" s="1"/>
  <c r="D3189" i="2"/>
  <c r="E3189" i="2" s="1"/>
  <c r="D3161" i="2"/>
  <c r="E3161" i="2" s="1"/>
  <c r="D3133" i="2"/>
  <c r="E3133" i="2" s="1"/>
  <c r="D3105" i="2"/>
  <c r="E3105" i="2" s="1"/>
  <c r="D3077" i="2"/>
  <c r="E3077" i="2" s="1"/>
  <c r="E3077" i="1"/>
  <c r="D3049" i="2"/>
  <c r="E3049" i="2" s="1"/>
  <c r="D3021" i="2"/>
  <c r="E3021" i="2" s="1"/>
  <c r="E2995" i="1"/>
  <c r="D2995" i="2"/>
  <c r="E2995" i="2" s="1"/>
  <c r="E2967" i="1"/>
  <c r="D2967" i="2"/>
  <c r="E2967" i="2" s="1"/>
  <c r="E2939" i="1"/>
  <c r="D2939" i="2"/>
  <c r="E2939" i="2" s="1"/>
  <c r="E2911" i="1"/>
  <c r="D2911" i="2"/>
  <c r="E2911" i="2" s="1"/>
  <c r="E2883" i="1"/>
  <c r="D2883" i="2"/>
  <c r="E2883" i="2" s="1"/>
  <c r="E4932" i="1"/>
  <c r="E4487" i="1"/>
  <c r="E4148" i="1"/>
  <c r="E6628" i="1"/>
  <c r="E4930" i="1"/>
  <c r="E4790" i="1"/>
  <c r="E4708" i="1"/>
  <c r="E4629" i="1"/>
  <c r="E4305" i="1"/>
  <c r="E4027" i="1"/>
  <c r="E3971" i="1"/>
  <c r="D5252" i="2"/>
  <c r="E5252" i="2" s="1"/>
  <c r="D5224" i="2"/>
  <c r="E5224" i="2" s="1"/>
  <c r="E5196" i="1"/>
  <c r="D5196" i="2"/>
  <c r="E5196" i="2" s="1"/>
  <c r="E5168" i="1"/>
  <c r="D5168" i="2"/>
  <c r="E5168" i="2" s="1"/>
  <c r="D5140" i="2"/>
  <c r="E5140" i="2" s="1"/>
  <c r="D5112" i="2"/>
  <c r="E5112" i="2" s="1"/>
  <c r="E5084" i="1"/>
  <c r="D5084" i="2"/>
  <c r="E5084" i="2" s="1"/>
  <c r="D5056" i="2"/>
  <c r="E5056" i="2" s="1"/>
  <c r="D5028" i="2"/>
  <c r="E5028" i="2" s="1"/>
  <c r="D5000" i="2"/>
  <c r="E5000" i="2" s="1"/>
  <c r="D4972" i="2"/>
  <c r="E4972" i="2" s="1"/>
  <c r="D4944" i="2"/>
  <c r="E4944" i="2" s="1"/>
  <c r="E4916" i="1"/>
  <c r="D4916" i="2"/>
  <c r="E4916" i="2" s="1"/>
  <c r="E4888" i="1"/>
  <c r="D4888" i="2"/>
  <c r="E4888" i="2" s="1"/>
  <c r="E4860" i="1"/>
  <c r="D4860" i="2"/>
  <c r="E4860" i="2" s="1"/>
  <c r="E4832" i="1"/>
  <c r="D4832" i="2"/>
  <c r="E4832" i="2" s="1"/>
  <c r="E4806" i="1"/>
  <c r="D4806" i="2"/>
  <c r="E4806" i="2" s="1"/>
  <c r="D4778" i="2"/>
  <c r="E4778" i="2" s="1"/>
  <c r="E4750" i="1"/>
  <c r="D4750" i="2"/>
  <c r="E4750" i="2" s="1"/>
  <c r="D4722" i="2"/>
  <c r="E4722" i="2" s="1"/>
  <c r="D4694" i="2"/>
  <c r="E4694" i="2" s="1"/>
  <c r="D4666" i="2"/>
  <c r="E4666" i="2" s="1"/>
  <c r="D4638" i="2"/>
  <c r="E4638" i="2" s="1"/>
  <c r="D4610" i="2"/>
  <c r="E4610" i="2" s="1"/>
  <c r="E4582" i="1"/>
  <c r="D4582" i="2"/>
  <c r="E4582" i="2" s="1"/>
  <c r="D4554" i="2"/>
  <c r="E4554" i="2" s="1"/>
  <c r="D4526" i="2"/>
  <c r="E4526" i="2" s="1"/>
  <c r="D4498" i="2"/>
  <c r="E4498" i="2" s="1"/>
  <c r="D4470" i="2"/>
  <c r="E4470" i="2" s="1"/>
  <c r="D4442" i="2"/>
  <c r="E4442" i="2" s="1"/>
  <c r="D4414" i="2"/>
  <c r="E4414" i="2" s="1"/>
  <c r="D4386" i="2"/>
  <c r="E4386" i="2" s="1"/>
  <c r="E4358" i="1"/>
  <c r="D4358" i="2"/>
  <c r="E4358" i="2" s="1"/>
  <c r="D4330" i="2"/>
  <c r="E4330" i="2" s="1"/>
  <c r="D4302" i="2"/>
  <c r="E4302" i="2" s="1"/>
  <c r="E4274" i="1"/>
  <c r="D4274" i="2"/>
  <c r="E4274" i="2" s="1"/>
  <c r="D4246" i="2"/>
  <c r="E4246" i="2" s="1"/>
  <c r="E4218" i="1"/>
  <c r="D4218" i="2"/>
  <c r="E4218" i="2" s="1"/>
  <c r="D4192" i="2"/>
  <c r="E4192" i="2" s="1"/>
  <c r="D4164" i="2"/>
  <c r="E4164" i="2" s="1"/>
  <c r="D4136" i="2"/>
  <c r="E4136" i="2" s="1"/>
  <c r="D4108" i="2"/>
  <c r="E4108" i="2" s="1"/>
  <c r="D4080" i="2"/>
  <c r="E4080" i="2" s="1"/>
  <c r="D4052" i="2"/>
  <c r="E4052" i="2" s="1"/>
  <c r="D4024" i="2"/>
  <c r="E4024" i="2" s="1"/>
  <c r="E3996" i="1"/>
  <c r="D3996" i="2"/>
  <c r="E3996" i="2" s="1"/>
  <c r="E3968" i="1"/>
  <c r="D3968" i="2"/>
  <c r="E3968" i="2" s="1"/>
  <c r="D3940" i="2"/>
  <c r="E3940" i="2" s="1"/>
  <c r="E3912" i="1"/>
  <c r="D3912" i="2"/>
  <c r="E3912" i="2" s="1"/>
  <c r="D3884" i="2"/>
  <c r="E3884" i="2" s="1"/>
  <c r="D3856" i="2"/>
  <c r="E3856" i="2" s="1"/>
  <c r="D3828" i="2"/>
  <c r="E3828" i="2" s="1"/>
  <c r="D3800" i="2"/>
  <c r="E3800" i="2" s="1"/>
  <c r="D3772" i="2"/>
  <c r="E3772" i="2" s="1"/>
  <c r="D3744" i="2"/>
  <c r="E3744" i="2" s="1"/>
  <c r="D3716" i="2"/>
  <c r="E3716" i="2" s="1"/>
  <c r="D3688" i="2"/>
  <c r="E3688" i="2" s="1"/>
  <c r="D3660" i="2"/>
  <c r="E3660" i="2" s="1"/>
  <c r="D3632" i="2"/>
  <c r="E3632" i="2" s="1"/>
  <c r="E6847" i="1"/>
  <c r="D6847" i="2"/>
  <c r="E6847" i="2" s="1"/>
  <c r="E6819" i="1"/>
  <c r="D6819" i="2"/>
  <c r="E6819" i="2" s="1"/>
  <c r="E6791" i="1"/>
  <c r="D6791" i="2"/>
  <c r="E6791" i="2" s="1"/>
  <c r="E6763" i="1"/>
  <c r="D6763" i="2"/>
  <c r="E6763" i="2" s="1"/>
  <c r="E6735" i="1"/>
  <c r="D6735" i="2"/>
  <c r="E6735" i="2" s="1"/>
  <c r="E6707" i="1"/>
  <c r="D6707" i="2"/>
  <c r="E6707" i="2" s="1"/>
  <c r="E6679" i="1"/>
  <c r="D6679" i="2"/>
  <c r="E6679" i="2" s="1"/>
  <c r="E6651" i="1"/>
  <c r="D6651" i="2"/>
  <c r="E6651" i="2" s="1"/>
  <c r="E6623" i="1"/>
  <c r="D6623" i="2"/>
  <c r="E6623" i="2" s="1"/>
  <c r="E6595" i="1"/>
  <c r="D6595" i="2"/>
  <c r="E6595" i="2" s="1"/>
  <c r="E6567" i="1"/>
  <c r="D6567" i="2"/>
  <c r="E6567" i="2" s="1"/>
  <c r="D6539" i="2"/>
  <c r="E6539" i="2" s="1"/>
  <c r="D6511" i="2"/>
  <c r="E6511" i="2" s="1"/>
  <c r="D6483" i="2"/>
  <c r="E6483" i="2" s="1"/>
  <c r="D6455" i="2"/>
  <c r="E6455" i="2" s="1"/>
  <c r="E6427" i="1"/>
  <c r="D6427" i="2"/>
  <c r="E6427" i="2" s="1"/>
  <c r="D6399" i="2"/>
  <c r="E6399" i="2" s="1"/>
  <c r="D6371" i="2"/>
  <c r="E6371" i="2" s="1"/>
  <c r="D6343" i="2"/>
  <c r="E6343" i="2" s="1"/>
  <c r="E6315" i="1"/>
  <c r="D6315" i="2"/>
  <c r="E6315" i="2" s="1"/>
  <c r="D6287" i="2"/>
  <c r="E6287" i="2" s="1"/>
  <c r="E6259" i="1"/>
  <c r="D6259" i="2"/>
  <c r="E6259" i="2" s="1"/>
  <c r="D6231" i="2"/>
  <c r="E6231" i="2" s="1"/>
  <c r="E6203" i="1"/>
  <c r="D6203" i="2"/>
  <c r="E6203" i="2" s="1"/>
  <c r="D6175" i="2"/>
  <c r="E6175" i="2" s="1"/>
  <c r="E6147" i="1"/>
  <c r="D6147" i="2"/>
  <c r="E6147" i="2" s="1"/>
  <c r="D6119" i="2"/>
  <c r="E6119" i="2" s="1"/>
  <c r="D6091" i="2"/>
  <c r="E6091" i="2" s="1"/>
  <c r="D6063" i="2"/>
  <c r="E6063" i="2" s="1"/>
  <c r="D6035" i="2"/>
  <c r="E6035" i="2" s="1"/>
  <c r="E6007" i="1"/>
  <c r="D6007" i="2"/>
  <c r="E6007" i="2" s="1"/>
  <c r="E5979" i="1"/>
  <c r="D5979" i="2"/>
  <c r="E5979" i="2" s="1"/>
  <c r="E5951" i="1"/>
  <c r="D5951" i="2"/>
  <c r="E5951" i="2" s="1"/>
  <c r="E5923" i="1"/>
  <c r="D5923" i="2"/>
  <c r="E5923" i="2" s="1"/>
  <c r="E5895" i="1"/>
  <c r="D5895" i="2"/>
  <c r="E5895" i="2" s="1"/>
  <c r="E5867" i="1"/>
  <c r="D5867" i="2"/>
  <c r="E5867" i="2" s="1"/>
  <c r="E5839" i="1"/>
  <c r="D5839" i="2"/>
  <c r="E5839" i="2" s="1"/>
  <c r="E5811" i="1"/>
  <c r="D5811" i="2"/>
  <c r="E5811" i="2" s="1"/>
  <c r="E5783" i="1"/>
  <c r="D5783" i="2"/>
  <c r="E5783" i="2" s="1"/>
  <c r="E5755" i="1"/>
  <c r="D5755" i="2"/>
  <c r="E5755" i="2" s="1"/>
  <c r="E5727" i="1"/>
  <c r="D5727" i="2"/>
  <c r="E5727" i="2" s="1"/>
  <c r="E5699" i="1"/>
  <c r="D5699" i="2"/>
  <c r="E5699" i="2" s="1"/>
  <c r="E5671" i="1"/>
  <c r="D5671" i="2"/>
  <c r="E5671" i="2" s="1"/>
  <c r="E5643" i="1"/>
  <c r="D5643" i="2"/>
  <c r="E5643" i="2" s="1"/>
  <c r="E5615" i="1"/>
  <c r="D5615" i="2"/>
  <c r="E5615" i="2" s="1"/>
  <c r="E5587" i="1"/>
  <c r="D5587" i="2"/>
  <c r="E5587" i="2" s="1"/>
  <c r="E5559" i="1"/>
  <c r="D5559" i="2"/>
  <c r="E5559" i="2" s="1"/>
  <c r="D5531" i="2"/>
  <c r="E5531" i="2" s="1"/>
  <c r="E5503" i="1"/>
  <c r="D5503" i="2"/>
  <c r="E5503" i="2" s="1"/>
  <c r="E5475" i="1"/>
  <c r="D5475" i="2"/>
  <c r="E5475" i="2" s="1"/>
  <c r="E5447" i="1"/>
  <c r="D5447" i="2"/>
  <c r="E5447" i="2" s="1"/>
  <c r="E5419" i="1"/>
  <c r="D5419" i="2"/>
  <c r="E5419" i="2" s="1"/>
  <c r="E5391" i="1"/>
  <c r="D5391" i="2"/>
  <c r="E5391" i="2" s="1"/>
  <c r="E5363" i="1"/>
  <c r="D5363" i="2"/>
  <c r="E5363" i="2" s="1"/>
  <c r="E5335" i="1"/>
  <c r="D5335" i="2"/>
  <c r="E5335" i="2" s="1"/>
  <c r="E5307" i="1"/>
  <c r="D5307" i="2"/>
  <c r="E5307" i="2" s="1"/>
  <c r="E5279" i="1"/>
  <c r="D5279" i="2"/>
  <c r="E5279" i="2" s="1"/>
  <c r="E5251" i="1"/>
  <c r="D5251" i="2"/>
  <c r="E5251" i="2" s="1"/>
  <c r="E5223" i="1"/>
  <c r="D5223" i="2"/>
  <c r="E5223" i="2" s="1"/>
  <c r="E5195" i="1"/>
  <c r="D5195" i="2"/>
  <c r="E5195" i="2" s="1"/>
  <c r="E5167" i="1"/>
  <c r="D5167" i="2"/>
  <c r="E5167" i="2" s="1"/>
  <c r="E5139" i="1"/>
  <c r="D5139" i="2"/>
  <c r="E5139" i="2" s="1"/>
  <c r="E5111" i="1"/>
  <c r="D5111" i="2"/>
  <c r="E5111" i="2" s="1"/>
  <c r="E5083" i="1"/>
  <c r="D5083" i="2"/>
  <c r="E5083" i="2" s="1"/>
  <c r="D5055" i="2"/>
  <c r="E5055" i="2" s="1"/>
  <c r="E5027" i="1"/>
  <c r="D5027" i="2"/>
  <c r="E5027" i="2" s="1"/>
  <c r="E4999" i="1"/>
  <c r="D4999" i="2"/>
  <c r="E4999" i="2" s="1"/>
  <c r="E4971" i="1"/>
  <c r="D4971" i="2"/>
  <c r="E4971" i="2" s="1"/>
  <c r="E4943" i="1"/>
  <c r="D4943" i="2"/>
  <c r="E4943" i="2" s="1"/>
  <c r="E4915" i="1"/>
  <c r="D4915" i="2"/>
  <c r="E4915" i="2" s="1"/>
  <c r="E4887" i="1"/>
  <c r="D4887" i="2"/>
  <c r="E4887" i="2" s="1"/>
  <c r="E4859" i="1"/>
  <c r="D4859" i="2"/>
  <c r="E4859" i="2" s="1"/>
  <c r="D4831" i="2"/>
  <c r="E4831" i="2" s="1"/>
  <c r="E4805" i="1"/>
  <c r="D4805" i="2"/>
  <c r="E4805" i="2" s="1"/>
  <c r="D4777" i="2"/>
  <c r="E4777" i="2" s="1"/>
  <c r="D4749" i="2"/>
  <c r="E4749" i="2" s="1"/>
  <c r="E4721" i="1"/>
  <c r="D4721" i="2"/>
  <c r="E4721" i="2" s="1"/>
  <c r="E4693" i="1"/>
  <c r="D4693" i="2"/>
  <c r="E4693" i="2" s="1"/>
  <c r="E5922" i="1"/>
  <c r="D5922" i="2"/>
  <c r="E5922" i="2" s="1"/>
  <c r="E5894" i="1"/>
  <c r="D5894" i="2"/>
  <c r="E5894" i="2" s="1"/>
  <c r="E5866" i="1"/>
  <c r="D5866" i="2"/>
  <c r="E5866" i="2" s="1"/>
  <c r="E5838" i="1"/>
  <c r="D5838" i="2"/>
  <c r="E5838" i="2" s="1"/>
  <c r="E5810" i="1"/>
  <c r="D5810" i="2"/>
  <c r="E5810" i="2" s="1"/>
  <c r="D5782" i="2"/>
  <c r="E5782" i="2" s="1"/>
  <c r="E5754" i="1"/>
  <c r="D5754" i="2"/>
  <c r="E5754" i="2" s="1"/>
  <c r="D5726" i="2"/>
  <c r="E5726" i="2" s="1"/>
  <c r="D5698" i="2"/>
  <c r="E5698" i="2" s="1"/>
  <c r="E5670" i="1"/>
  <c r="D5670" i="2"/>
  <c r="E5670" i="2" s="1"/>
  <c r="D5642" i="2"/>
  <c r="E5642" i="2" s="1"/>
  <c r="D5614" i="2"/>
  <c r="E5614" i="2" s="1"/>
  <c r="D5586" i="2"/>
  <c r="E5586" i="2" s="1"/>
  <c r="E5558" i="1"/>
  <c r="D5558" i="2"/>
  <c r="E5558" i="2" s="1"/>
  <c r="E5530" i="1"/>
  <c r="D5530" i="2"/>
  <c r="E5530" i="2" s="1"/>
  <c r="D5502" i="2"/>
  <c r="E5502" i="2" s="1"/>
  <c r="E5474" i="1"/>
  <c r="D5474" i="2"/>
  <c r="E5474" i="2" s="1"/>
  <c r="E5446" i="1"/>
  <c r="D5446" i="2"/>
  <c r="E5446" i="2" s="1"/>
  <c r="D5418" i="2"/>
  <c r="E5418" i="2" s="1"/>
  <c r="E5390" i="1"/>
  <c r="D5390" i="2"/>
  <c r="E5390" i="2" s="1"/>
  <c r="E5362" i="1"/>
  <c r="D5362" i="2"/>
  <c r="E5362" i="2" s="1"/>
  <c r="E5334" i="1"/>
  <c r="D5334" i="2"/>
  <c r="E5334" i="2" s="1"/>
  <c r="E5306" i="1"/>
  <c r="D5306" i="2"/>
  <c r="E5306" i="2" s="1"/>
  <c r="E5278" i="1"/>
  <c r="D5278" i="2"/>
  <c r="E5278" i="2" s="1"/>
  <c r="E5250" i="1"/>
  <c r="D5250" i="2"/>
  <c r="E5250" i="2" s="1"/>
  <c r="E5222" i="1"/>
  <c r="D5222" i="2"/>
  <c r="E5222" i="2" s="1"/>
  <c r="E5194" i="1"/>
  <c r="D5194" i="2"/>
  <c r="E5194" i="2" s="1"/>
  <c r="E5166" i="1"/>
  <c r="D5166" i="2"/>
  <c r="E5166" i="2" s="1"/>
  <c r="E5138" i="1"/>
  <c r="D5138" i="2"/>
  <c r="E5138" i="2" s="1"/>
  <c r="E5110" i="1"/>
  <c r="D5110" i="2"/>
  <c r="E5110" i="2" s="1"/>
  <c r="E5082" i="1"/>
  <c r="D5082" i="2"/>
  <c r="E5082" i="2" s="1"/>
  <c r="E5054" i="1"/>
  <c r="D5054" i="2"/>
  <c r="E5054" i="2" s="1"/>
  <c r="E5026" i="1"/>
  <c r="D5026" i="2"/>
  <c r="E5026" i="2" s="1"/>
  <c r="E4998" i="1"/>
  <c r="D4998" i="2"/>
  <c r="E4998" i="2" s="1"/>
  <c r="E4970" i="1"/>
  <c r="D4970" i="2"/>
  <c r="E4970" i="2" s="1"/>
  <c r="E4942" i="1"/>
  <c r="D4942" i="2"/>
  <c r="E4942" i="2" s="1"/>
  <c r="E4914" i="1"/>
  <c r="D4914" i="2"/>
  <c r="E4914" i="2" s="1"/>
  <c r="E4886" i="1"/>
  <c r="D4886" i="2"/>
  <c r="E4886" i="2" s="1"/>
  <c r="E4858" i="1"/>
  <c r="D4858" i="2"/>
  <c r="E4858" i="2" s="1"/>
  <c r="E4830" i="1"/>
  <c r="D4830" i="2"/>
  <c r="E4830" i="2" s="1"/>
  <c r="E4804" i="1"/>
  <c r="D4804" i="2"/>
  <c r="E4804" i="2" s="1"/>
  <c r="E4776" i="1"/>
  <c r="D4776" i="2"/>
  <c r="E4776" i="2" s="1"/>
  <c r="E4748" i="1"/>
  <c r="D4748" i="2"/>
  <c r="E4748" i="2" s="1"/>
  <c r="E4720" i="1"/>
  <c r="D4720" i="2"/>
  <c r="E4720" i="2" s="1"/>
  <c r="E4692" i="1"/>
  <c r="D4692" i="2"/>
  <c r="E4692" i="2" s="1"/>
  <c r="E4664" i="1"/>
  <c r="D4664" i="2"/>
  <c r="E4664" i="2" s="1"/>
  <c r="E4636" i="1"/>
  <c r="D4636" i="2"/>
  <c r="E4636" i="2" s="1"/>
  <c r="E4608" i="1"/>
  <c r="D4608" i="2"/>
  <c r="E4608" i="2" s="1"/>
  <c r="E4580" i="1"/>
  <c r="D4580" i="2"/>
  <c r="E4580" i="2" s="1"/>
  <c r="E4552" i="1"/>
  <c r="D4552" i="2"/>
  <c r="E4552" i="2" s="1"/>
  <c r="E4524" i="1"/>
  <c r="D4524" i="2"/>
  <c r="E4524" i="2" s="1"/>
  <c r="E4496" i="1"/>
  <c r="D4496" i="2"/>
  <c r="E4496" i="2" s="1"/>
  <c r="E4468" i="1"/>
  <c r="D4468" i="2"/>
  <c r="E4468" i="2" s="1"/>
  <c r="E4440" i="1"/>
  <c r="D4440" i="2"/>
  <c r="E4440" i="2" s="1"/>
  <c r="E4412" i="1"/>
  <c r="D4412" i="2"/>
  <c r="E4412" i="2" s="1"/>
  <c r="E4384" i="1"/>
  <c r="D4384" i="2"/>
  <c r="E4384" i="2" s="1"/>
  <c r="E4356" i="1"/>
  <c r="D4356" i="2"/>
  <c r="E4356" i="2" s="1"/>
  <c r="E4328" i="1"/>
  <c r="D4328" i="2"/>
  <c r="E4328" i="2" s="1"/>
  <c r="E4300" i="1"/>
  <c r="D4300" i="2"/>
  <c r="E4300" i="2" s="1"/>
  <c r="E4272" i="1"/>
  <c r="D4272" i="2"/>
  <c r="E4272" i="2" s="1"/>
  <c r="E4244" i="1"/>
  <c r="D4244" i="2"/>
  <c r="E4244" i="2" s="1"/>
  <c r="D4216" i="2"/>
  <c r="E4216" i="2" s="1"/>
  <c r="D4190" i="2"/>
  <c r="E4190" i="2" s="1"/>
  <c r="D4162" i="2"/>
  <c r="E4162" i="2" s="1"/>
  <c r="D4134" i="2"/>
  <c r="E4134" i="2" s="1"/>
  <c r="D4106" i="2"/>
  <c r="E4106" i="2" s="1"/>
  <c r="D4078" i="2"/>
  <c r="E4078" i="2" s="1"/>
  <c r="D4050" i="2"/>
  <c r="E4050" i="2" s="1"/>
  <c r="D4022" i="2"/>
  <c r="E4022" i="2" s="1"/>
  <c r="D3994" i="2"/>
  <c r="E3994" i="2" s="1"/>
  <c r="D3966" i="2"/>
  <c r="E3966" i="2" s="1"/>
  <c r="D3938" i="2"/>
  <c r="E3938" i="2" s="1"/>
  <c r="D3910" i="2"/>
  <c r="E3910" i="2" s="1"/>
  <c r="D3882" i="2"/>
  <c r="E3882" i="2" s="1"/>
  <c r="D3854" i="2"/>
  <c r="E3854" i="2" s="1"/>
  <c r="D3826" i="2"/>
  <c r="E3826" i="2" s="1"/>
  <c r="D3798" i="2"/>
  <c r="E3798" i="2" s="1"/>
  <c r="D3770" i="2"/>
  <c r="E3770" i="2" s="1"/>
  <c r="D3742" i="2"/>
  <c r="E3742" i="2" s="1"/>
  <c r="D3714" i="2"/>
  <c r="E3714" i="2" s="1"/>
  <c r="D3686" i="2"/>
  <c r="E3686" i="2" s="1"/>
  <c r="D3658" i="2"/>
  <c r="E3658" i="2" s="1"/>
  <c r="E3630" i="1"/>
  <c r="D3630" i="2"/>
  <c r="E3630" i="2" s="1"/>
  <c r="D3604" i="2"/>
  <c r="E3604" i="2" s="1"/>
  <c r="E6901" i="1"/>
  <c r="D6901" i="2"/>
  <c r="E6901" i="2" s="1"/>
  <c r="E6873" i="1"/>
  <c r="D6873" i="2"/>
  <c r="E6873" i="2" s="1"/>
  <c r="E6845" i="1"/>
  <c r="D6845" i="2"/>
  <c r="E6845" i="2" s="1"/>
  <c r="E6817" i="1"/>
  <c r="D6817" i="2"/>
  <c r="E6817" i="2" s="1"/>
  <c r="E6789" i="1"/>
  <c r="D6789" i="2"/>
  <c r="E6789" i="2" s="1"/>
  <c r="E6761" i="1"/>
  <c r="D6761" i="2"/>
  <c r="E6761" i="2" s="1"/>
  <c r="E6733" i="1"/>
  <c r="D6733" i="2"/>
  <c r="E6733" i="2" s="1"/>
  <c r="E6705" i="1"/>
  <c r="D6705" i="2"/>
  <c r="E6705" i="2" s="1"/>
  <c r="E6677" i="1"/>
  <c r="D6677" i="2"/>
  <c r="E6677" i="2" s="1"/>
  <c r="E6649" i="1"/>
  <c r="D6649" i="2"/>
  <c r="E6649" i="2" s="1"/>
  <c r="E6621" i="1"/>
  <c r="D6621" i="2"/>
  <c r="E6621" i="2" s="1"/>
  <c r="E6593" i="1"/>
  <c r="D6593" i="2"/>
  <c r="E6593" i="2" s="1"/>
  <c r="E6565" i="1"/>
  <c r="D6565" i="2"/>
  <c r="E6565" i="2" s="1"/>
  <c r="E6537" i="1"/>
  <c r="D6537" i="2"/>
  <c r="E6537" i="2" s="1"/>
  <c r="E6509" i="1"/>
  <c r="D6509" i="2"/>
  <c r="E6509" i="2" s="1"/>
  <c r="E6481" i="1"/>
  <c r="D6481" i="2"/>
  <c r="E6481" i="2" s="1"/>
  <c r="E6453" i="1"/>
  <c r="D6453" i="2"/>
  <c r="E6453" i="2" s="1"/>
  <c r="E6425" i="1"/>
  <c r="D6425" i="2"/>
  <c r="E6425" i="2" s="1"/>
  <c r="E6397" i="1"/>
  <c r="D6397" i="2"/>
  <c r="E6397" i="2" s="1"/>
  <c r="E6369" i="1"/>
  <c r="D6369" i="2"/>
  <c r="E6369" i="2" s="1"/>
  <c r="E6341" i="1"/>
  <c r="D6341" i="2"/>
  <c r="E6341" i="2" s="1"/>
  <c r="E6313" i="1"/>
  <c r="D6313" i="2"/>
  <c r="E6313" i="2" s="1"/>
  <c r="E6285" i="1"/>
  <c r="D6285" i="2"/>
  <c r="E6285" i="2" s="1"/>
  <c r="E6257" i="1"/>
  <c r="D6257" i="2"/>
  <c r="E6257" i="2" s="1"/>
  <c r="E6229" i="1"/>
  <c r="D6229" i="2"/>
  <c r="E6229" i="2" s="1"/>
  <c r="E6201" i="1"/>
  <c r="D6201" i="2"/>
  <c r="E6201" i="2" s="1"/>
  <c r="E6173" i="1"/>
  <c r="D6173" i="2"/>
  <c r="E6173" i="2" s="1"/>
  <c r="E6145" i="1"/>
  <c r="D6145" i="2"/>
  <c r="E6145" i="2" s="1"/>
  <c r="E6117" i="1"/>
  <c r="D6117" i="2"/>
  <c r="E6117" i="2" s="1"/>
  <c r="E6089" i="1"/>
  <c r="D6089" i="2"/>
  <c r="E6089" i="2" s="1"/>
  <c r="E6061" i="1"/>
  <c r="D6061" i="2"/>
  <c r="E6061" i="2" s="1"/>
  <c r="E6033" i="1"/>
  <c r="D6033" i="2"/>
  <c r="E6033" i="2" s="1"/>
  <c r="E6005" i="1"/>
  <c r="D6005" i="2"/>
  <c r="E6005" i="2" s="1"/>
  <c r="E5977" i="1"/>
  <c r="D5977" i="2"/>
  <c r="E5977" i="2" s="1"/>
  <c r="E5949" i="1"/>
  <c r="D5949" i="2"/>
  <c r="E5949" i="2" s="1"/>
  <c r="E5921" i="1"/>
  <c r="D5921" i="2"/>
  <c r="E5921" i="2" s="1"/>
  <c r="E5893" i="1"/>
  <c r="D5893" i="2"/>
  <c r="E5893" i="2" s="1"/>
  <c r="E5865" i="1"/>
  <c r="D5865" i="2"/>
  <c r="E5865" i="2" s="1"/>
  <c r="E5837" i="1"/>
  <c r="D5837" i="2"/>
  <c r="E5837" i="2" s="1"/>
  <c r="E5809" i="1"/>
  <c r="D5809" i="2"/>
  <c r="E5809" i="2" s="1"/>
  <c r="E5781" i="1"/>
  <c r="D5781" i="2"/>
  <c r="E5781" i="2" s="1"/>
  <c r="E5753" i="1"/>
  <c r="D5753" i="2"/>
  <c r="E5753" i="2" s="1"/>
  <c r="E5725" i="1"/>
  <c r="D5725" i="2"/>
  <c r="E5725" i="2" s="1"/>
  <c r="E5697" i="1"/>
  <c r="D5697" i="2"/>
  <c r="E5697" i="2" s="1"/>
  <c r="E5669" i="1"/>
  <c r="D5669" i="2"/>
  <c r="E5669" i="2" s="1"/>
  <c r="E5641" i="1"/>
  <c r="D5641" i="2"/>
  <c r="E5641" i="2" s="1"/>
  <c r="E5613" i="1"/>
  <c r="D5613" i="2"/>
  <c r="E5613" i="2" s="1"/>
  <c r="E5585" i="1"/>
  <c r="D5585" i="2"/>
  <c r="E5585" i="2" s="1"/>
  <c r="E5557" i="1"/>
  <c r="D5557" i="2"/>
  <c r="E5557" i="2" s="1"/>
  <c r="E5529" i="1"/>
  <c r="D5529" i="2"/>
  <c r="E5529" i="2" s="1"/>
  <c r="E5501" i="1"/>
  <c r="D5501" i="2"/>
  <c r="E5501" i="2" s="1"/>
  <c r="E5473" i="1"/>
  <c r="D5473" i="2"/>
  <c r="E5473" i="2" s="1"/>
  <c r="E5445" i="1"/>
  <c r="D5445" i="2"/>
  <c r="E5445" i="2" s="1"/>
  <c r="E5417" i="1"/>
  <c r="D5417" i="2"/>
  <c r="E5417" i="2" s="1"/>
  <c r="E5389" i="1"/>
  <c r="D5389" i="2"/>
  <c r="E5389" i="2" s="1"/>
  <c r="D5361" i="2"/>
  <c r="E5361" i="2" s="1"/>
  <c r="E5333" i="1"/>
  <c r="D5333" i="2"/>
  <c r="E5333" i="2" s="1"/>
  <c r="D5305" i="2"/>
  <c r="E5305" i="2" s="1"/>
  <c r="E5277" i="1"/>
  <c r="D5277" i="2"/>
  <c r="E5277" i="2" s="1"/>
  <c r="D5249" i="2"/>
  <c r="E5249" i="2" s="1"/>
  <c r="E5221" i="1"/>
  <c r="D5221" i="2"/>
  <c r="E5221" i="2" s="1"/>
  <c r="D5193" i="2"/>
  <c r="E5193" i="2" s="1"/>
  <c r="E5165" i="1"/>
  <c r="D5165" i="2"/>
  <c r="E5165" i="2" s="1"/>
  <c r="D5137" i="2"/>
  <c r="E5137" i="2" s="1"/>
  <c r="E5109" i="1"/>
  <c r="D5109" i="2"/>
  <c r="E5109" i="2" s="1"/>
  <c r="D5081" i="2"/>
  <c r="E5081" i="2" s="1"/>
  <c r="E5053" i="1"/>
  <c r="D5053" i="2"/>
  <c r="E5053" i="2" s="1"/>
  <c r="D5025" i="2"/>
  <c r="E5025" i="2" s="1"/>
  <c r="E4997" i="1"/>
  <c r="D4997" i="2"/>
  <c r="E4997" i="2" s="1"/>
  <c r="E4969" i="1"/>
  <c r="D4969" i="2"/>
  <c r="E4969" i="2" s="1"/>
  <c r="E4941" i="1"/>
  <c r="D4941" i="2"/>
  <c r="E4941" i="2" s="1"/>
  <c r="E4913" i="1"/>
  <c r="D4913" i="2"/>
  <c r="E4913" i="2" s="1"/>
  <c r="E4885" i="1"/>
  <c r="D4885" i="2"/>
  <c r="E4885" i="2" s="1"/>
  <c r="E4857" i="1"/>
  <c r="D4857" i="2"/>
  <c r="E4857" i="2" s="1"/>
  <c r="E4829" i="1"/>
  <c r="D4829" i="2"/>
  <c r="E4829" i="2" s="1"/>
  <c r="D4803" i="2"/>
  <c r="E4803" i="2" s="1"/>
  <c r="D4775" i="2"/>
  <c r="E4775" i="2" s="1"/>
  <c r="D4747" i="2"/>
  <c r="E4747" i="2" s="1"/>
  <c r="D4719" i="2"/>
  <c r="E4719" i="2" s="1"/>
  <c r="D4691" i="2"/>
  <c r="E4691" i="2" s="1"/>
  <c r="D4663" i="2"/>
  <c r="E4663" i="2" s="1"/>
  <c r="D4635" i="2"/>
  <c r="E4635" i="2" s="1"/>
  <c r="D4607" i="2"/>
  <c r="E4607" i="2" s="1"/>
  <c r="D4579" i="2"/>
  <c r="E4579" i="2" s="1"/>
  <c r="E4551" i="1"/>
  <c r="D4551" i="2"/>
  <c r="E4551" i="2" s="1"/>
  <c r="E4523" i="1"/>
  <c r="D4523" i="2"/>
  <c r="E4523" i="2" s="1"/>
  <c r="E4495" i="1"/>
  <c r="D4495" i="2"/>
  <c r="E4495" i="2" s="1"/>
  <c r="E4467" i="1"/>
  <c r="D4467" i="2"/>
  <c r="E4467" i="2" s="1"/>
  <c r="E4439" i="1"/>
  <c r="D4439" i="2"/>
  <c r="E4439" i="2" s="1"/>
  <c r="E4411" i="1"/>
  <c r="D4411" i="2"/>
  <c r="E4411" i="2" s="1"/>
  <c r="E4383" i="1"/>
  <c r="D4383" i="2"/>
  <c r="E4383" i="2" s="1"/>
  <c r="E4355" i="1"/>
  <c r="D4355" i="2"/>
  <c r="E4355" i="2" s="1"/>
  <c r="E4327" i="1"/>
  <c r="D4327" i="2"/>
  <c r="E4327" i="2" s="1"/>
  <c r="E4299" i="1"/>
  <c r="D4299" i="2"/>
  <c r="E4299" i="2" s="1"/>
  <c r="E4271" i="1"/>
  <c r="D4271" i="2"/>
  <c r="E4271" i="2" s="1"/>
  <c r="E4243" i="1"/>
  <c r="D4243" i="2"/>
  <c r="E4243" i="2" s="1"/>
  <c r="E4215" i="1"/>
  <c r="D4215" i="2"/>
  <c r="E4215" i="2" s="1"/>
  <c r="E4189" i="1"/>
  <c r="D4189" i="2"/>
  <c r="E4189" i="2" s="1"/>
  <c r="E7180" i="1"/>
  <c r="D7180" i="2"/>
  <c r="E7180" i="2" s="1"/>
  <c r="E7152" i="1"/>
  <c r="D7152" i="2"/>
  <c r="E7152" i="2" s="1"/>
  <c r="E7124" i="1"/>
  <c r="D7124" i="2"/>
  <c r="E7124" i="2" s="1"/>
  <c r="E7096" i="1"/>
  <c r="D7096" i="2"/>
  <c r="E7096" i="2" s="1"/>
  <c r="E7068" i="1"/>
  <c r="D7068" i="2"/>
  <c r="E7068" i="2" s="1"/>
  <c r="E7040" i="1"/>
  <c r="D7040" i="2"/>
  <c r="E7040" i="2" s="1"/>
  <c r="E7012" i="1"/>
  <c r="D7012" i="2"/>
  <c r="E7012" i="2" s="1"/>
  <c r="E6984" i="1"/>
  <c r="D6984" i="2"/>
  <c r="E6984" i="2" s="1"/>
  <c r="E6956" i="1"/>
  <c r="D6956" i="2"/>
  <c r="E6956" i="2" s="1"/>
  <c r="E6928" i="1"/>
  <c r="D6928" i="2"/>
  <c r="E6928" i="2" s="1"/>
  <c r="E6900" i="1"/>
  <c r="D6900" i="2"/>
  <c r="E6900" i="2" s="1"/>
  <c r="E6872" i="1"/>
  <c r="D6872" i="2"/>
  <c r="E6872" i="2" s="1"/>
  <c r="E6844" i="1"/>
  <c r="D6844" i="2"/>
  <c r="E6844" i="2" s="1"/>
  <c r="E6816" i="1"/>
  <c r="D6816" i="2"/>
  <c r="E6816" i="2" s="1"/>
  <c r="E6788" i="1"/>
  <c r="D6788" i="2"/>
  <c r="E6788" i="2" s="1"/>
  <c r="E6760" i="1"/>
  <c r="D6760" i="2"/>
  <c r="E6760" i="2" s="1"/>
  <c r="E6732" i="1"/>
  <c r="D6732" i="2"/>
  <c r="E6732" i="2" s="1"/>
  <c r="E6704" i="1"/>
  <c r="D6704" i="2"/>
  <c r="E6704" i="2" s="1"/>
  <c r="E6676" i="1"/>
  <c r="D6676" i="2"/>
  <c r="E6676" i="2" s="1"/>
  <c r="E6648" i="1"/>
  <c r="D6648" i="2"/>
  <c r="E6648" i="2" s="1"/>
  <c r="E6620" i="1"/>
  <c r="D6620" i="2"/>
  <c r="E6620" i="2" s="1"/>
  <c r="E6592" i="1"/>
  <c r="D6592" i="2"/>
  <c r="E6592" i="2" s="1"/>
  <c r="E6564" i="1"/>
  <c r="D6564" i="2"/>
  <c r="E6564" i="2" s="1"/>
  <c r="E6536" i="1"/>
  <c r="D6536" i="2"/>
  <c r="E6536" i="2" s="1"/>
  <c r="E6508" i="1"/>
  <c r="D6508" i="2"/>
  <c r="E6508" i="2" s="1"/>
  <c r="E6480" i="1"/>
  <c r="D6480" i="2"/>
  <c r="E6480" i="2" s="1"/>
  <c r="E6452" i="1"/>
  <c r="D6452" i="2"/>
  <c r="E6452" i="2" s="1"/>
  <c r="E6424" i="1"/>
  <c r="D6424" i="2"/>
  <c r="E6424" i="2" s="1"/>
  <c r="E6396" i="1"/>
  <c r="D6396" i="2"/>
  <c r="E6396" i="2" s="1"/>
  <c r="E6368" i="1"/>
  <c r="D6368" i="2"/>
  <c r="E6368" i="2" s="1"/>
  <c r="E6340" i="1"/>
  <c r="D6340" i="2"/>
  <c r="E6340" i="2" s="1"/>
  <c r="E6312" i="1"/>
  <c r="D6312" i="2"/>
  <c r="E6312" i="2" s="1"/>
  <c r="E6284" i="1"/>
  <c r="D6284" i="2"/>
  <c r="E6284" i="2" s="1"/>
  <c r="E6256" i="1"/>
  <c r="D6256" i="2"/>
  <c r="E6256" i="2" s="1"/>
  <c r="E6228" i="1"/>
  <c r="D6228" i="2"/>
  <c r="E6228" i="2" s="1"/>
  <c r="E6200" i="1"/>
  <c r="D6200" i="2"/>
  <c r="E6200" i="2" s="1"/>
  <c r="E6172" i="1"/>
  <c r="D6172" i="2"/>
  <c r="E6172" i="2" s="1"/>
  <c r="E6144" i="1"/>
  <c r="D6144" i="2"/>
  <c r="E6144" i="2" s="1"/>
  <c r="E6116" i="1"/>
  <c r="D6116" i="2"/>
  <c r="E6116" i="2" s="1"/>
  <c r="E6088" i="1"/>
  <c r="D6088" i="2"/>
  <c r="E6088" i="2" s="1"/>
  <c r="E6060" i="1"/>
  <c r="D6060" i="2"/>
  <c r="E6060" i="2" s="1"/>
  <c r="E6032" i="1"/>
  <c r="D6032" i="2"/>
  <c r="E6032" i="2" s="1"/>
  <c r="E6004" i="1"/>
  <c r="D6004" i="2"/>
  <c r="E6004" i="2" s="1"/>
  <c r="E5976" i="1"/>
  <c r="D5976" i="2"/>
  <c r="E5976" i="2" s="1"/>
  <c r="E5948" i="1"/>
  <c r="D5948" i="2"/>
  <c r="E5948" i="2" s="1"/>
  <c r="E5920" i="1"/>
  <c r="D5920" i="2"/>
  <c r="E5920" i="2" s="1"/>
  <c r="E5892" i="1"/>
  <c r="D5892" i="2"/>
  <c r="E5892" i="2" s="1"/>
  <c r="E5864" i="1"/>
  <c r="D5864" i="2"/>
  <c r="E5864" i="2" s="1"/>
  <c r="E5836" i="1"/>
  <c r="D5836" i="2"/>
  <c r="E5836" i="2" s="1"/>
  <c r="E5808" i="1"/>
  <c r="D5808" i="2"/>
  <c r="E5808" i="2" s="1"/>
  <c r="E5780" i="1"/>
  <c r="D5780" i="2"/>
  <c r="E5780" i="2" s="1"/>
  <c r="E5752" i="1"/>
  <c r="D5752" i="2"/>
  <c r="E5752" i="2" s="1"/>
  <c r="E5724" i="1"/>
  <c r="D5724" i="2"/>
  <c r="E5724" i="2" s="1"/>
  <c r="E5696" i="1"/>
  <c r="D5696" i="2"/>
  <c r="E5696" i="2" s="1"/>
  <c r="E5668" i="1"/>
  <c r="D5668" i="2"/>
  <c r="E5668" i="2" s="1"/>
  <c r="E5640" i="1"/>
  <c r="D5640" i="2"/>
  <c r="E5640" i="2" s="1"/>
  <c r="E5612" i="1"/>
  <c r="D5612" i="2"/>
  <c r="E5612" i="2" s="1"/>
  <c r="E5584" i="1"/>
  <c r="D5584" i="2"/>
  <c r="E5584" i="2" s="1"/>
  <c r="E5556" i="1"/>
  <c r="D5556" i="2"/>
  <c r="E5556" i="2" s="1"/>
  <c r="E5528" i="1"/>
  <c r="D5528" i="2"/>
  <c r="E5528" i="2" s="1"/>
  <c r="E5500" i="1"/>
  <c r="D5500" i="2"/>
  <c r="E5500" i="2" s="1"/>
  <c r="E5472" i="1"/>
  <c r="D5472" i="2"/>
  <c r="E5472" i="2" s="1"/>
  <c r="E5444" i="1"/>
  <c r="D5444" i="2"/>
  <c r="E5444" i="2" s="1"/>
  <c r="E5416" i="1"/>
  <c r="D5416" i="2"/>
  <c r="E5416" i="2" s="1"/>
  <c r="E5388" i="1"/>
  <c r="D5388" i="2"/>
  <c r="E5388" i="2" s="1"/>
  <c r="E5360" i="1"/>
  <c r="D5360" i="2"/>
  <c r="E5360" i="2" s="1"/>
  <c r="E5332" i="1"/>
  <c r="D5332" i="2"/>
  <c r="E5332" i="2" s="1"/>
  <c r="E5304" i="1"/>
  <c r="D5304" i="2"/>
  <c r="E5304" i="2" s="1"/>
  <c r="E5276" i="1"/>
  <c r="D5276" i="2"/>
  <c r="E5276" i="2" s="1"/>
  <c r="E5248" i="1"/>
  <c r="D5248" i="2"/>
  <c r="E5248" i="2" s="1"/>
  <c r="E5220" i="1"/>
  <c r="D5220" i="2"/>
  <c r="E5220" i="2" s="1"/>
  <c r="E5192" i="1"/>
  <c r="D5192" i="2"/>
  <c r="E5192" i="2" s="1"/>
  <c r="E5164" i="1"/>
  <c r="D5164" i="2"/>
  <c r="E5164" i="2" s="1"/>
  <c r="E5136" i="1"/>
  <c r="D5136" i="2"/>
  <c r="E5136" i="2" s="1"/>
  <c r="E5108" i="1"/>
  <c r="D5108" i="2"/>
  <c r="E5108" i="2" s="1"/>
  <c r="E5080" i="1"/>
  <c r="D5080" i="2"/>
  <c r="E5080" i="2" s="1"/>
  <c r="E5052" i="1"/>
  <c r="D5052" i="2"/>
  <c r="E5052" i="2" s="1"/>
  <c r="E5024" i="1"/>
  <c r="D5024" i="2"/>
  <c r="E5024" i="2" s="1"/>
  <c r="E4996" i="1"/>
  <c r="D4996" i="2"/>
  <c r="E4996" i="2" s="1"/>
  <c r="E4968" i="1"/>
  <c r="D4968" i="2"/>
  <c r="E4968" i="2" s="1"/>
  <c r="E4940" i="1"/>
  <c r="D4940" i="2"/>
  <c r="E4940" i="2" s="1"/>
  <c r="E4912" i="1"/>
  <c r="D4912" i="2"/>
  <c r="E4912" i="2" s="1"/>
  <c r="E4884" i="1"/>
  <c r="D4884" i="2"/>
  <c r="E4884" i="2" s="1"/>
  <c r="E4856" i="1"/>
  <c r="D4856" i="2"/>
  <c r="E4856" i="2" s="1"/>
  <c r="E4828" i="1"/>
  <c r="D4828" i="2"/>
  <c r="E4828" i="2" s="1"/>
  <c r="E4802" i="1"/>
  <c r="D4802" i="2"/>
  <c r="E4802" i="2" s="1"/>
  <c r="E4774" i="1"/>
  <c r="D4774" i="2"/>
  <c r="E4774" i="2" s="1"/>
  <c r="E4746" i="1"/>
  <c r="D4746" i="2"/>
  <c r="E4746" i="2" s="1"/>
  <c r="E4718" i="1"/>
  <c r="D4718" i="2"/>
  <c r="E4718" i="2" s="1"/>
  <c r="E4690" i="1"/>
  <c r="D4690" i="2"/>
  <c r="E4690" i="2" s="1"/>
  <c r="E4662" i="1"/>
  <c r="D4662" i="2"/>
  <c r="E4662" i="2" s="1"/>
  <c r="E4634" i="1"/>
  <c r="D4634" i="2"/>
  <c r="E4634" i="2" s="1"/>
  <c r="E4606" i="1"/>
  <c r="D4606" i="2"/>
  <c r="E4606" i="2" s="1"/>
  <c r="E4578" i="1"/>
  <c r="D4578" i="2"/>
  <c r="E4578" i="2" s="1"/>
  <c r="E4550" i="1"/>
  <c r="D4550" i="2"/>
  <c r="E4550" i="2" s="1"/>
  <c r="E4522" i="1"/>
  <c r="D4522" i="2"/>
  <c r="E4522" i="2" s="1"/>
  <c r="E4494" i="1"/>
  <c r="D4494" i="2"/>
  <c r="E4494" i="2" s="1"/>
  <c r="E4466" i="1"/>
  <c r="D4466" i="2"/>
  <c r="E4466" i="2" s="1"/>
  <c r="E4438" i="1"/>
  <c r="D4438" i="2"/>
  <c r="E4438" i="2" s="1"/>
  <c r="E4410" i="1"/>
  <c r="D4410" i="2"/>
  <c r="E4410" i="2" s="1"/>
  <c r="E4382" i="1"/>
  <c r="D4382" i="2"/>
  <c r="E4382" i="2" s="1"/>
  <c r="E4354" i="1"/>
  <c r="D4354" i="2"/>
  <c r="E4354" i="2" s="1"/>
  <c r="E4326" i="1"/>
  <c r="D4326" i="2"/>
  <c r="E4326" i="2" s="1"/>
  <c r="E4298" i="1"/>
  <c r="D4298" i="2"/>
  <c r="E4298" i="2" s="1"/>
  <c r="E4270" i="1"/>
  <c r="D4270" i="2"/>
  <c r="E4270" i="2" s="1"/>
  <c r="E4242" i="1"/>
  <c r="D4242" i="2"/>
  <c r="E4242" i="2" s="1"/>
  <c r="E4214" i="1"/>
  <c r="D4214" i="2"/>
  <c r="E4214" i="2" s="1"/>
  <c r="E4188" i="1"/>
  <c r="D4188" i="2"/>
  <c r="E4188" i="2" s="1"/>
  <c r="E4160" i="1"/>
  <c r="D4160" i="2"/>
  <c r="E4160" i="2" s="1"/>
  <c r="E4132" i="1"/>
  <c r="D4132" i="2"/>
  <c r="E4132" i="2" s="1"/>
  <c r="E4104" i="1"/>
  <c r="D4104" i="2"/>
  <c r="E4104" i="2" s="1"/>
  <c r="E4076" i="1"/>
  <c r="D4076" i="2"/>
  <c r="E4076" i="2" s="1"/>
  <c r="E4048" i="1"/>
  <c r="D4048" i="2"/>
  <c r="E4048" i="2" s="1"/>
  <c r="E4020" i="1"/>
  <c r="D4020" i="2"/>
  <c r="E4020" i="2" s="1"/>
  <c r="E3992" i="1"/>
  <c r="D3992" i="2"/>
  <c r="E3992" i="2" s="1"/>
  <c r="E3964" i="1"/>
  <c r="D3964" i="2"/>
  <c r="E3964" i="2" s="1"/>
  <c r="E3936" i="1"/>
  <c r="D3936" i="2"/>
  <c r="E3936" i="2" s="1"/>
  <c r="D3792" i="2"/>
  <c r="E3792" i="2" s="1"/>
  <c r="D3764" i="2"/>
  <c r="E3764" i="2" s="1"/>
  <c r="E3736" i="1"/>
  <c r="D3736" i="2"/>
  <c r="E3736" i="2" s="1"/>
  <c r="D3708" i="2"/>
  <c r="E3708" i="2" s="1"/>
  <c r="D3680" i="2"/>
  <c r="E3680" i="2" s="1"/>
  <c r="D3652" i="2"/>
  <c r="E3652" i="2" s="1"/>
  <c r="E3624" i="1"/>
  <c r="D3624" i="2"/>
  <c r="E3624" i="2" s="1"/>
  <c r="D3598" i="2"/>
  <c r="E3598" i="2" s="1"/>
  <c r="D3570" i="2"/>
  <c r="E3570" i="2" s="1"/>
  <c r="D3542" i="2"/>
  <c r="E3542" i="2" s="1"/>
  <c r="D3514" i="2"/>
  <c r="E3514" i="2" s="1"/>
  <c r="D3486" i="2"/>
  <c r="E3486" i="2" s="1"/>
  <c r="D3458" i="2"/>
  <c r="E3458" i="2" s="1"/>
  <c r="D3430" i="2"/>
  <c r="E3430" i="2" s="1"/>
  <c r="E3402" i="1"/>
  <c r="D3402" i="2"/>
  <c r="E3402" i="2" s="1"/>
  <c r="D3374" i="2"/>
  <c r="E3374" i="2" s="1"/>
  <c r="D3346" i="2"/>
  <c r="E3346" i="2" s="1"/>
  <c r="D3318" i="2"/>
  <c r="E3318" i="2" s="1"/>
  <c r="D3290" i="2"/>
  <c r="E3290" i="2" s="1"/>
  <c r="D3262" i="2"/>
  <c r="E3262" i="2" s="1"/>
  <c r="D3234" i="2"/>
  <c r="E3234" i="2" s="1"/>
  <c r="D3206" i="2"/>
  <c r="E3206" i="2" s="1"/>
  <c r="D3178" i="2"/>
  <c r="E3178" i="2" s="1"/>
  <c r="D3150" i="2"/>
  <c r="E3150" i="2" s="1"/>
  <c r="D3122" i="2"/>
  <c r="E3122" i="2" s="1"/>
  <c r="D3094" i="2"/>
  <c r="E3094" i="2" s="1"/>
  <c r="D3066" i="2"/>
  <c r="E3066" i="2" s="1"/>
  <c r="D3038" i="2"/>
  <c r="E3038" i="2" s="1"/>
  <c r="D3010" i="2"/>
  <c r="E3010" i="2" s="1"/>
  <c r="E2984" i="1"/>
  <c r="D2984" i="2"/>
  <c r="E2984" i="2" s="1"/>
  <c r="D2956" i="2"/>
  <c r="E2956" i="2" s="1"/>
  <c r="D2928" i="2"/>
  <c r="E2928" i="2" s="1"/>
  <c r="D2900" i="2"/>
  <c r="E2900" i="2" s="1"/>
  <c r="D2872" i="2"/>
  <c r="E2872" i="2" s="1"/>
  <c r="D2844" i="2"/>
  <c r="E2844" i="2" s="1"/>
  <c r="D2816" i="2"/>
  <c r="E2816" i="2" s="1"/>
  <c r="D2788" i="2"/>
  <c r="E2788" i="2" s="1"/>
  <c r="D2760" i="2"/>
  <c r="E2760" i="2" s="1"/>
  <c r="D2732" i="2"/>
  <c r="E2732" i="2" s="1"/>
  <c r="D2704" i="2"/>
  <c r="E2704" i="2" s="1"/>
  <c r="D2676" i="2"/>
  <c r="E2676" i="2" s="1"/>
  <c r="D2648" i="2"/>
  <c r="E2648" i="2" s="1"/>
  <c r="D2620" i="2"/>
  <c r="E2620" i="2" s="1"/>
  <c r="D2592" i="2"/>
  <c r="E2592" i="2" s="1"/>
  <c r="D2564" i="2"/>
  <c r="E2564" i="2" s="1"/>
  <c r="D2536" i="2"/>
  <c r="E2536" i="2" s="1"/>
  <c r="D2508" i="2"/>
  <c r="E2508" i="2" s="1"/>
  <c r="D2480" i="2"/>
  <c r="E2480" i="2" s="1"/>
  <c r="D2452" i="2"/>
  <c r="E2452" i="2" s="1"/>
  <c r="D2424" i="2"/>
  <c r="E2424" i="2" s="1"/>
  <c r="D2398" i="2"/>
  <c r="E2398" i="2" s="1"/>
  <c r="D2370" i="2"/>
  <c r="E2370" i="2" s="1"/>
  <c r="D2342" i="2"/>
  <c r="E2342" i="2" s="1"/>
  <c r="D2314" i="2"/>
  <c r="E2314" i="2" s="1"/>
  <c r="D2286" i="2"/>
  <c r="E2286" i="2" s="1"/>
  <c r="D2258" i="2"/>
  <c r="E2258" i="2" s="1"/>
  <c r="D2230" i="2"/>
  <c r="E2230" i="2" s="1"/>
  <c r="D2202" i="2"/>
  <c r="E2202" i="2" s="1"/>
  <c r="D2174" i="2"/>
  <c r="E2174" i="2" s="1"/>
  <c r="D2146" i="2"/>
  <c r="E2146" i="2" s="1"/>
  <c r="D2118" i="2"/>
  <c r="E2118" i="2" s="1"/>
  <c r="D2090" i="2"/>
  <c r="E2090" i="2" s="1"/>
  <c r="D2062" i="2"/>
  <c r="E2062" i="2" s="1"/>
  <c r="D2034" i="2"/>
  <c r="E2034" i="2" s="1"/>
  <c r="D2006" i="2"/>
  <c r="E2006" i="2" s="1"/>
  <c r="D1978" i="2"/>
  <c r="E1978" i="2" s="1"/>
  <c r="D1950" i="2"/>
  <c r="E1950" i="2" s="1"/>
  <c r="D1922" i="2"/>
  <c r="E1922" i="2" s="1"/>
  <c r="D1894" i="2"/>
  <c r="E1894" i="2" s="1"/>
  <c r="D1866" i="2"/>
  <c r="E1866" i="2" s="1"/>
  <c r="D1838" i="2"/>
  <c r="E1838" i="2" s="1"/>
  <c r="D1810" i="2"/>
  <c r="E1810" i="2" s="1"/>
  <c r="D1784" i="2"/>
  <c r="E1784" i="2" s="1"/>
  <c r="D1756" i="2"/>
  <c r="E1756" i="2" s="1"/>
  <c r="D1728" i="2"/>
  <c r="E1728" i="2" s="1"/>
  <c r="D1700" i="2"/>
  <c r="E1700" i="2" s="1"/>
  <c r="D1672" i="2"/>
  <c r="E1672" i="2" s="1"/>
  <c r="D1644" i="2"/>
  <c r="E1644" i="2" s="1"/>
  <c r="D1616" i="2"/>
  <c r="E1616" i="2" s="1"/>
  <c r="D1588" i="2"/>
  <c r="E1588" i="2" s="1"/>
  <c r="D1560" i="2"/>
  <c r="E1560" i="2" s="1"/>
  <c r="D1532" i="2"/>
  <c r="E1532" i="2" s="1"/>
  <c r="D1504" i="2"/>
  <c r="E1504" i="2" s="1"/>
  <c r="D1476" i="2"/>
  <c r="E1476" i="2" s="1"/>
  <c r="D1448" i="2"/>
  <c r="E1448" i="2" s="1"/>
  <c r="D1420" i="2"/>
  <c r="E1420" i="2" s="1"/>
  <c r="D1392" i="2"/>
  <c r="E1392" i="2" s="1"/>
  <c r="D1364" i="2"/>
  <c r="E1364" i="2" s="1"/>
  <c r="D1336" i="2"/>
  <c r="E1336" i="2" s="1"/>
  <c r="D1308" i="2"/>
  <c r="E1308" i="2" s="1"/>
  <c r="D1280" i="2"/>
  <c r="E1280" i="2" s="1"/>
  <c r="D1252" i="2"/>
  <c r="E1252" i="2" s="1"/>
  <c r="D1224" i="2"/>
  <c r="E1224" i="2" s="1"/>
  <c r="D1198" i="2"/>
  <c r="E1198" i="2" s="1"/>
  <c r="D1170" i="2"/>
  <c r="E1170" i="2" s="1"/>
  <c r="D1142" i="2"/>
  <c r="E1142" i="2" s="1"/>
  <c r="D1114" i="2"/>
  <c r="E1114" i="2" s="1"/>
  <c r="D1086" i="2"/>
  <c r="E1086" i="2" s="1"/>
  <c r="D1058" i="2"/>
  <c r="E1058" i="2" s="1"/>
  <c r="D1030" i="2"/>
  <c r="E1030" i="2" s="1"/>
  <c r="D1002" i="2"/>
  <c r="E1002" i="2" s="1"/>
  <c r="D974" i="2"/>
  <c r="E974" i="2" s="1"/>
  <c r="D946" i="2"/>
  <c r="E946" i="2" s="1"/>
  <c r="D918" i="2"/>
  <c r="E918" i="2" s="1"/>
  <c r="D890" i="2"/>
  <c r="E890" i="2" s="1"/>
  <c r="D862" i="2"/>
  <c r="E862" i="2" s="1"/>
  <c r="D834" i="2"/>
  <c r="E834" i="2" s="1"/>
  <c r="D806" i="2"/>
  <c r="E806" i="2" s="1"/>
  <c r="D778" i="2"/>
  <c r="E778" i="2" s="1"/>
  <c r="D750" i="2"/>
  <c r="E750" i="2" s="1"/>
  <c r="D722" i="2"/>
  <c r="E722" i="2" s="1"/>
  <c r="D694" i="2"/>
  <c r="E694" i="2" s="1"/>
  <c r="D666" i="2"/>
  <c r="E666" i="2" s="1"/>
  <c r="D638" i="2"/>
  <c r="E638" i="2" s="1"/>
  <c r="D610" i="2"/>
  <c r="E610" i="2" s="1"/>
  <c r="E584" i="1"/>
  <c r="D584" i="2"/>
  <c r="E584" i="2" s="1"/>
  <c r="E556" i="1"/>
  <c r="D556" i="2"/>
  <c r="E556" i="2" s="1"/>
  <c r="E528" i="1"/>
  <c r="D528" i="2"/>
  <c r="E528" i="2" s="1"/>
  <c r="E500" i="1"/>
  <c r="D500" i="2"/>
  <c r="E500" i="2" s="1"/>
  <c r="E472" i="1"/>
  <c r="D472" i="2"/>
  <c r="E472" i="2" s="1"/>
  <c r="E444" i="1"/>
  <c r="D444" i="2"/>
  <c r="E444" i="2" s="1"/>
  <c r="E416" i="1"/>
  <c r="D416" i="2"/>
  <c r="E416" i="2" s="1"/>
  <c r="E388" i="1"/>
  <c r="D388" i="2"/>
  <c r="E388" i="2" s="1"/>
  <c r="E360" i="1"/>
  <c r="D360" i="2"/>
  <c r="E360" i="2" s="1"/>
  <c r="E332" i="1"/>
  <c r="D332" i="2"/>
  <c r="E332" i="2" s="1"/>
  <c r="E304" i="1"/>
  <c r="D304" i="2"/>
  <c r="E304" i="2" s="1"/>
  <c r="E276" i="1"/>
  <c r="D276" i="2"/>
  <c r="E276" i="2" s="1"/>
  <c r="E248" i="1"/>
  <c r="D248" i="2"/>
  <c r="E248" i="2" s="1"/>
  <c r="E220" i="1"/>
  <c r="D220" i="2"/>
  <c r="E220" i="2" s="1"/>
  <c r="E192" i="1"/>
  <c r="D192" i="2"/>
  <c r="E192" i="2" s="1"/>
  <c r="E164" i="1"/>
  <c r="D164" i="2"/>
  <c r="E164" i="2" s="1"/>
  <c r="E136" i="1"/>
  <c r="D136" i="2"/>
  <c r="E136" i="2" s="1"/>
  <c r="E108" i="1"/>
  <c r="D108" i="2"/>
  <c r="E108" i="2" s="1"/>
  <c r="E80" i="1"/>
  <c r="D80" i="2"/>
  <c r="E80" i="2" s="1"/>
  <c r="E52" i="1"/>
  <c r="D52" i="2"/>
  <c r="E52" i="2" s="1"/>
  <c r="E24" i="1"/>
  <c r="D24" i="2"/>
  <c r="E24" i="2" s="1"/>
  <c r="D3149" i="2"/>
  <c r="E3149" i="2" s="1"/>
  <c r="D3121" i="2"/>
  <c r="E3121" i="2" s="1"/>
  <c r="D3093" i="2"/>
  <c r="E3093" i="2" s="1"/>
  <c r="D3065" i="2"/>
  <c r="E3065" i="2" s="1"/>
  <c r="D3037" i="2"/>
  <c r="E3037" i="2" s="1"/>
  <c r="D3009" i="2"/>
  <c r="E3009" i="2" s="1"/>
  <c r="D2983" i="2"/>
  <c r="E2983" i="2" s="1"/>
  <c r="D2955" i="2"/>
  <c r="E2955" i="2" s="1"/>
  <c r="D2927" i="2"/>
  <c r="E2927" i="2" s="1"/>
  <c r="D2899" i="2"/>
  <c r="E2899" i="2" s="1"/>
  <c r="D2871" i="2"/>
  <c r="E2871" i="2" s="1"/>
  <c r="D2843" i="2"/>
  <c r="E2843" i="2" s="1"/>
  <c r="D2815" i="2"/>
  <c r="E2815" i="2" s="1"/>
  <c r="D2787" i="2"/>
  <c r="E2787" i="2" s="1"/>
  <c r="E2759" i="1"/>
  <c r="D2759" i="2"/>
  <c r="E2759" i="2" s="1"/>
  <c r="E2731" i="1"/>
  <c r="D2731" i="2"/>
  <c r="E2731" i="2" s="1"/>
  <c r="E2703" i="1"/>
  <c r="D2703" i="2"/>
  <c r="E2703" i="2" s="1"/>
  <c r="E2675" i="1"/>
  <c r="D2675" i="2"/>
  <c r="E2675" i="2" s="1"/>
  <c r="E2647" i="1"/>
  <c r="D2647" i="2"/>
  <c r="E2647" i="2" s="1"/>
  <c r="E2619" i="1"/>
  <c r="D2619" i="2"/>
  <c r="E2619" i="2" s="1"/>
  <c r="E2591" i="1"/>
  <c r="D2591" i="2"/>
  <c r="E2591" i="2" s="1"/>
  <c r="E2563" i="1"/>
  <c r="D2563" i="2"/>
  <c r="E2563" i="2" s="1"/>
  <c r="E2535" i="1"/>
  <c r="D2535" i="2"/>
  <c r="E2535" i="2" s="1"/>
  <c r="E2507" i="1"/>
  <c r="D2507" i="2"/>
  <c r="E2507" i="2" s="1"/>
  <c r="E2479" i="1"/>
  <c r="D2479" i="2"/>
  <c r="E2479" i="2" s="1"/>
  <c r="E2451" i="1"/>
  <c r="D2451" i="2"/>
  <c r="E2451" i="2" s="1"/>
  <c r="D2423" i="2"/>
  <c r="E2423" i="2" s="1"/>
  <c r="D2397" i="2"/>
  <c r="E2397" i="2" s="1"/>
  <c r="D2369" i="2"/>
  <c r="E2369" i="2" s="1"/>
  <c r="D2341" i="2"/>
  <c r="E2341" i="2" s="1"/>
  <c r="D2313" i="2"/>
  <c r="E2313" i="2" s="1"/>
  <c r="D2285" i="2"/>
  <c r="E2285" i="2" s="1"/>
  <c r="D2257" i="2"/>
  <c r="E2257" i="2" s="1"/>
  <c r="D2229" i="2"/>
  <c r="E2229" i="2" s="1"/>
  <c r="D2201" i="2"/>
  <c r="E2201" i="2" s="1"/>
  <c r="D2173" i="2"/>
  <c r="E2173" i="2" s="1"/>
  <c r="D2145" i="2"/>
  <c r="E2145" i="2" s="1"/>
  <c r="D2117" i="2"/>
  <c r="E2117" i="2" s="1"/>
  <c r="D2089" i="2"/>
  <c r="E2089" i="2" s="1"/>
  <c r="D2061" i="2"/>
  <c r="E2061" i="2" s="1"/>
  <c r="D2033" i="2"/>
  <c r="E2033" i="2" s="1"/>
  <c r="D2005" i="2"/>
  <c r="E2005" i="2" s="1"/>
  <c r="D1977" i="2"/>
  <c r="E1977" i="2" s="1"/>
  <c r="D1949" i="2"/>
  <c r="E1949" i="2" s="1"/>
  <c r="D1921" i="2"/>
  <c r="E1921" i="2" s="1"/>
  <c r="D1893" i="2"/>
  <c r="E1893" i="2" s="1"/>
  <c r="D1865" i="2"/>
  <c r="E1865" i="2" s="1"/>
  <c r="D1837" i="2"/>
  <c r="E1837" i="2" s="1"/>
  <c r="D1809" i="2"/>
  <c r="E1809" i="2" s="1"/>
  <c r="D1783" i="2"/>
  <c r="E1783" i="2" s="1"/>
  <c r="D1755" i="2"/>
  <c r="E1755" i="2" s="1"/>
  <c r="D1727" i="2"/>
  <c r="E1727" i="2" s="1"/>
  <c r="D1699" i="2"/>
  <c r="E1699" i="2" s="1"/>
  <c r="D1671" i="2"/>
  <c r="E1671" i="2" s="1"/>
  <c r="D1643" i="2"/>
  <c r="E1643" i="2" s="1"/>
  <c r="D1615" i="2"/>
  <c r="E1615" i="2" s="1"/>
  <c r="D1587" i="2"/>
  <c r="E1587" i="2" s="1"/>
  <c r="D1559" i="2"/>
  <c r="E1559" i="2" s="1"/>
  <c r="D1531" i="2"/>
  <c r="E1531" i="2" s="1"/>
  <c r="D1503" i="2"/>
  <c r="E1503" i="2" s="1"/>
  <c r="D1475" i="2"/>
  <c r="E1475" i="2" s="1"/>
  <c r="D1447" i="2"/>
  <c r="E1447" i="2" s="1"/>
  <c r="D1419" i="2"/>
  <c r="E1419" i="2" s="1"/>
  <c r="D1391" i="2"/>
  <c r="E1391" i="2" s="1"/>
  <c r="D1363" i="2"/>
  <c r="E1363" i="2" s="1"/>
  <c r="D1335" i="2"/>
  <c r="E1335" i="2" s="1"/>
  <c r="D1307" i="2"/>
  <c r="E1307" i="2" s="1"/>
  <c r="D1279" i="2"/>
  <c r="E1279" i="2" s="1"/>
  <c r="D1251" i="2"/>
  <c r="E1251" i="2" s="1"/>
  <c r="D1223" i="2"/>
  <c r="E1223" i="2" s="1"/>
  <c r="E1197" i="1"/>
  <c r="D1197" i="2"/>
  <c r="E1197" i="2" s="1"/>
  <c r="E1169" i="1"/>
  <c r="D1169" i="2"/>
  <c r="E1169" i="2" s="1"/>
  <c r="D1141" i="2"/>
  <c r="E1141" i="2" s="1"/>
  <c r="D1113" i="2"/>
  <c r="E1113" i="2" s="1"/>
  <c r="E1085" i="1"/>
  <c r="D1085" i="2"/>
  <c r="E1085" i="2" s="1"/>
  <c r="D1057" i="2"/>
  <c r="E1057" i="2" s="1"/>
  <c r="D1029" i="2"/>
  <c r="E1029" i="2" s="1"/>
  <c r="D1001" i="2"/>
  <c r="E1001" i="2" s="1"/>
  <c r="D973" i="2"/>
  <c r="E973" i="2" s="1"/>
  <c r="D945" i="2"/>
  <c r="E945" i="2" s="1"/>
  <c r="D917" i="2"/>
  <c r="E917" i="2" s="1"/>
  <c r="E889" i="1"/>
  <c r="D889" i="2"/>
  <c r="E889" i="2" s="1"/>
  <c r="D861" i="2"/>
  <c r="E861" i="2" s="1"/>
  <c r="D833" i="2"/>
  <c r="E833" i="2" s="1"/>
  <c r="D805" i="2"/>
  <c r="E805" i="2" s="1"/>
  <c r="D777" i="2"/>
  <c r="E777" i="2" s="1"/>
  <c r="D749" i="2"/>
  <c r="E749" i="2" s="1"/>
  <c r="D721" i="2"/>
  <c r="E721" i="2" s="1"/>
  <c r="E693" i="1"/>
  <c r="D693" i="2"/>
  <c r="E693" i="2" s="1"/>
  <c r="D665" i="2"/>
  <c r="E665" i="2" s="1"/>
  <c r="D637" i="2"/>
  <c r="E637" i="2" s="1"/>
  <c r="D609" i="2"/>
  <c r="E609" i="2" s="1"/>
  <c r="D583" i="2"/>
  <c r="E583" i="2" s="1"/>
  <c r="D555" i="2"/>
  <c r="E555" i="2" s="1"/>
  <c r="D527" i="2"/>
  <c r="E527" i="2" s="1"/>
  <c r="D499" i="2"/>
  <c r="E499" i="2" s="1"/>
  <c r="D471" i="2"/>
  <c r="E471" i="2" s="1"/>
  <c r="D443" i="2"/>
  <c r="E443" i="2" s="1"/>
  <c r="D415" i="2"/>
  <c r="E415" i="2" s="1"/>
  <c r="D387" i="2"/>
  <c r="E387" i="2" s="1"/>
  <c r="D359" i="2"/>
  <c r="E359" i="2" s="1"/>
  <c r="D331" i="2"/>
  <c r="E331" i="2" s="1"/>
  <c r="D303" i="2"/>
  <c r="E303" i="2" s="1"/>
  <c r="D275" i="2"/>
  <c r="E275" i="2" s="1"/>
  <c r="D247" i="2"/>
  <c r="E247" i="2" s="1"/>
  <c r="D219" i="2"/>
  <c r="E219" i="2" s="1"/>
  <c r="D191" i="2"/>
  <c r="E191" i="2" s="1"/>
  <c r="D163" i="2"/>
  <c r="E163" i="2" s="1"/>
  <c r="D135" i="2"/>
  <c r="E135" i="2" s="1"/>
  <c r="D107" i="2"/>
  <c r="E107" i="2" s="1"/>
  <c r="D79" i="2"/>
  <c r="E79" i="2" s="1"/>
  <c r="D51" i="2"/>
  <c r="E51" i="2" s="1"/>
  <c r="D23" i="2"/>
  <c r="E23" i="2" s="1"/>
  <c r="D2786" i="2"/>
  <c r="E2786" i="2" s="1"/>
  <c r="D2758" i="2"/>
  <c r="E2758" i="2" s="1"/>
  <c r="D2730" i="2"/>
  <c r="E2730" i="2" s="1"/>
  <c r="D2702" i="2"/>
  <c r="E2702" i="2" s="1"/>
  <c r="D2674" i="2"/>
  <c r="E2674" i="2" s="1"/>
  <c r="D2646" i="2"/>
  <c r="E2646" i="2" s="1"/>
  <c r="D2618" i="2"/>
  <c r="E2618" i="2" s="1"/>
  <c r="D2590" i="2"/>
  <c r="E2590" i="2" s="1"/>
  <c r="D2562" i="2"/>
  <c r="E2562" i="2" s="1"/>
  <c r="D2534" i="2"/>
  <c r="E2534" i="2" s="1"/>
  <c r="D2506" i="2"/>
  <c r="E2506" i="2" s="1"/>
  <c r="D2478" i="2"/>
  <c r="E2478" i="2" s="1"/>
  <c r="D2450" i="2"/>
  <c r="E2450" i="2" s="1"/>
  <c r="D2422" i="2"/>
  <c r="E2422" i="2" s="1"/>
  <c r="D2396" i="2"/>
  <c r="E2396" i="2" s="1"/>
  <c r="D2368" i="2"/>
  <c r="E2368" i="2" s="1"/>
  <c r="D2340" i="2"/>
  <c r="E2340" i="2" s="1"/>
  <c r="D2312" i="2"/>
  <c r="E2312" i="2" s="1"/>
  <c r="D2284" i="2"/>
  <c r="E2284" i="2" s="1"/>
  <c r="D2256" i="2"/>
  <c r="E2256" i="2" s="1"/>
  <c r="D2228" i="2"/>
  <c r="E2228" i="2" s="1"/>
  <c r="E2200" i="1"/>
  <c r="D2200" i="2"/>
  <c r="E2200" i="2" s="1"/>
  <c r="E2172" i="1"/>
  <c r="D2172" i="2"/>
  <c r="E2172" i="2" s="1"/>
  <c r="E2144" i="1"/>
  <c r="D2144" i="2"/>
  <c r="E2144" i="2" s="1"/>
  <c r="E2116" i="1"/>
  <c r="D2116" i="2"/>
  <c r="E2116" i="2" s="1"/>
  <c r="E2088" i="1"/>
  <c r="D2088" i="2"/>
  <c r="E2088" i="2" s="1"/>
  <c r="E2060" i="1"/>
  <c r="D2060" i="2"/>
  <c r="E2060" i="2" s="1"/>
  <c r="E2032" i="1"/>
  <c r="D2032" i="2"/>
  <c r="E2032" i="2" s="1"/>
  <c r="E2004" i="1"/>
  <c r="D2004" i="2"/>
  <c r="E2004" i="2" s="1"/>
  <c r="D1976" i="2"/>
  <c r="E1976" i="2" s="1"/>
  <c r="D1948" i="2"/>
  <c r="E1948" i="2" s="1"/>
  <c r="D1920" i="2"/>
  <c r="E1920" i="2" s="1"/>
  <c r="D1892" i="2"/>
  <c r="E1892" i="2" s="1"/>
  <c r="D1864" i="2"/>
  <c r="E1864" i="2" s="1"/>
  <c r="D1836" i="2"/>
  <c r="E1836" i="2" s="1"/>
  <c r="D1808" i="2"/>
  <c r="E1808" i="2" s="1"/>
  <c r="D1782" i="2"/>
  <c r="E1782" i="2" s="1"/>
  <c r="E1754" i="1"/>
  <c r="D1754" i="2"/>
  <c r="E1754" i="2" s="1"/>
  <c r="D1726" i="2"/>
  <c r="E1726" i="2" s="1"/>
  <c r="D1698" i="2"/>
  <c r="E1698" i="2" s="1"/>
  <c r="D1670" i="2"/>
  <c r="E1670" i="2" s="1"/>
  <c r="E1642" i="1"/>
  <c r="D1642" i="2"/>
  <c r="E1642" i="2" s="1"/>
  <c r="E1614" i="1"/>
  <c r="D1614" i="2"/>
  <c r="E1614" i="2" s="1"/>
  <c r="E1586" i="1"/>
  <c r="D1586" i="2"/>
  <c r="E1586" i="2" s="1"/>
  <c r="E1558" i="1"/>
  <c r="D1558" i="2"/>
  <c r="E1558" i="2" s="1"/>
  <c r="E1530" i="1"/>
  <c r="D1530" i="2"/>
  <c r="E1530" i="2" s="1"/>
  <c r="E1502" i="1"/>
  <c r="D1502" i="2"/>
  <c r="E1502" i="2" s="1"/>
  <c r="E1474" i="1"/>
  <c r="D1474" i="2"/>
  <c r="E1474" i="2" s="1"/>
  <c r="D1446" i="2"/>
  <c r="E1446" i="2" s="1"/>
  <c r="D1418" i="2"/>
  <c r="E1418" i="2" s="1"/>
  <c r="D1390" i="2"/>
  <c r="E1390" i="2" s="1"/>
  <c r="D1362" i="2"/>
  <c r="E1362" i="2" s="1"/>
  <c r="D1334" i="2"/>
  <c r="E1334" i="2" s="1"/>
  <c r="D1306" i="2"/>
  <c r="E1306" i="2" s="1"/>
  <c r="D1278" i="2"/>
  <c r="E1278" i="2" s="1"/>
  <c r="D1250" i="2"/>
  <c r="E1250" i="2" s="1"/>
  <c r="E1222" i="1"/>
  <c r="D1222" i="2"/>
  <c r="E1222" i="2" s="1"/>
  <c r="D1196" i="2"/>
  <c r="E1196" i="2" s="1"/>
  <c r="D1168" i="2"/>
  <c r="E1168" i="2" s="1"/>
  <c r="E1140" i="1"/>
  <c r="D1140" i="2"/>
  <c r="E1140" i="2" s="1"/>
  <c r="D1112" i="2"/>
  <c r="E1112" i="2" s="1"/>
  <c r="D1084" i="2"/>
  <c r="E1084" i="2" s="1"/>
  <c r="E1056" i="1"/>
  <c r="D1056" i="2"/>
  <c r="E1056" i="2" s="1"/>
  <c r="D1028" i="2"/>
  <c r="E1028" i="2" s="1"/>
  <c r="D1000" i="2"/>
  <c r="E1000" i="2" s="1"/>
  <c r="D972" i="2"/>
  <c r="E972" i="2" s="1"/>
  <c r="D944" i="2"/>
  <c r="E944" i="2" s="1"/>
  <c r="E916" i="1"/>
  <c r="D916" i="2"/>
  <c r="E916" i="2" s="1"/>
  <c r="D888" i="2"/>
  <c r="E888" i="2" s="1"/>
  <c r="E860" i="1"/>
  <c r="D860" i="2"/>
  <c r="E860" i="2" s="1"/>
  <c r="D832" i="2"/>
  <c r="E832" i="2" s="1"/>
  <c r="D804" i="2"/>
  <c r="E804" i="2" s="1"/>
  <c r="D776" i="2"/>
  <c r="E776" i="2" s="1"/>
  <c r="E748" i="1"/>
  <c r="D748" i="2"/>
  <c r="E748" i="2" s="1"/>
  <c r="D720" i="2"/>
  <c r="E720" i="2" s="1"/>
  <c r="D692" i="2"/>
  <c r="E692" i="2" s="1"/>
  <c r="E664" i="1"/>
  <c r="D664" i="2"/>
  <c r="E664" i="2" s="1"/>
  <c r="D636" i="2"/>
  <c r="E636" i="2" s="1"/>
  <c r="D608" i="2"/>
  <c r="E608" i="2" s="1"/>
  <c r="E582" i="1"/>
  <c r="D582" i="2"/>
  <c r="E582" i="2" s="1"/>
  <c r="D554" i="2"/>
  <c r="E554" i="2" s="1"/>
  <c r="D526" i="2"/>
  <c r="E526" i="2" s="1"/>
  <c r="D498" i="2"/>
  <c r="E498" i="2" s="1"/>
  <c r="E470" i="1"/>
  <c r="D470" i="2"/>
  <c r="E470" i="2" s="1"/>
  <c r="D442" i="2"/>
  <c r="E442" i="2" s="1"/>
  <c r="D414" i="2"/>
  <c r="E414" i="2" s="1"/>
  <c r="D386" i="2"/>
  <c r="E386" i="2" s="1"/>
  <c r="E358" i="1"/>
  <c r="D358" i="2"/>
  <c r="E358" i="2" s="1"/>
  <c r="D330" i="2"/>
  <c r="E330" i="2" s="1"/>
  <c r="D302" i="2"/>
  <c r="E302" i="2" s="1"/>
  <c r="D274" i="2"/>
  <c r="E274" i="2" s="1"/>
  <c r="E246" i="1"/>
  <c r="D246" i="2"/>
  <c r="E246" i="2" s="1"/>
  <c r="D218" i="2"/>
  <c r="E218" i="2" s="1"/>
  <c r="D190" i="2"/>
  <c r="E190" i="2" s="1"/>
  <c r="D162" i="2"/>
  <c r="E162" i="2" s="1"/>
  <c r="E134" i="1"/>
  <c r="D134" i="2"/>
  <c r="E134" i="2" s="1"/>
  <c r="D106" i="2"/>
  <c r="E106" i="2" s="1"/>
  <c r="D78" i="2"/>
  <c r="E78" i="2" s="1"/>
  <c r="D50" i="2"/>
  <c r="E50" i="2" s="1"/>
  <c r="E22" i="1"/>
  <c r="D22" i="2"/>
  <c r="E22" i="2" s="1"/>
  <c r="D2981" i="2"/>
  <c r="E2981" i="2" s="1"/>
  <c r="D2953" i="2"/>
  <c r="E2953" i="2" s="1"/>
  <c r="D2925" i="2"/>
  <c r="E2925" i="2" s="1"/>
  <c r="D2897" i="2"/>
  <c r="E2897" i="2" s="1"/>
  <c r="D2869" i="2"/>
  <c r="E2869" i="2" s="1"/>
  <c r="D2841" i="2"/>
  <c r="E2841" i="2" s="1"/>
  <c r="D2813" i="2"/>
  <c r="E2813" i="2" s="1"/>
  <c r="D2785" i="2"/>
  <c r="E2785" i="2" s="1"/>
  <c r="D2757" i="2"/>
  <c r="E2757" i="2" s="1"/>
  <c r="D2729" i="2"/>
  <c r="E2729" i="2" s="1"/>
  <c r="D2701" i="2"/>
  <c r="E2701" i="2" s="1"/>
  <c r="D2673" i="2"/>
  <c r="E2673" i="2" s="1"/>
  <c r="D2645" i="2"/>
  <c r="E2645" i="2" s="1"/>
  <c r="D2617" i="2"/>
  <c r="E2617" i="2" s="1"/>
  <c r="D2589" i="2"/>
  <c r="E2589" i="2" s="1"/>
  <c r="D2561" i="2"/>
  <c r="E2561" i="2" s="1"/>
  <c r="D2533" i="2"/>
  <c r="E2533" i="2" s="1"/>
  <c r="D2505" i="2"/>
  <c r="E2505" i="2" s="1"/>
  <c r="D2477" i="2"/>
  <c r="E2477" i="2" s="1"/>
  <c r="D2449" i="2"/>
  <c r="E2449" i="2" s="1"/>
  <c r="E2421" i="1"/>
  <c r="D2421" i="2"/>
  <c r="E2421" i="2" s="1"/>
  <c r="D2395" i="2"/>
  <c r="E2395" i="2" s="1"/>
  <c r="D2367" i="2"/>
  <c r="E2367" i="2" s="1"/>
  <c r="D2339" i="2"/>
  <c r="E2339" i="2" s="1"/>
  <c r="D2311" i="2"/>
  <c r="E2311" i="2" s="1"/>
  <c r="D2283" i="2"/>
  <c r="E2283" i="2" s="1"/>
  <c r="D2255" i="2"/>
  <c r="E2255" i="2" s="1"/>
  <c r="D2227" i="2"/>
  <c r="E2227" i="2" s="1"/>
  <c r="D2199" i="2"/>
  <c r="E2199" i="2" s="1"/>
  <c r="D2171" i="2"/>
  <c r="E2171" i="2" s="1"/>
  <c r="D2143" i="2"/>
  <c r="E2143" i="2" s="1"/>
  <c r="D2115" i="2"/>
  <c r="E2115" i="2" s="1"/>
  <c r="D2087" i="2"/>
  <c r="E2087" i="2" s="1"/>
  <c r="D2059" i="2"/>
  <c r="E2059" i="2" s="1"/>
  <c r="D2031" i="2"/>
  <c r="E2031" i="2" s="1"/>
  <c r="D2003" i="2"/>
  <c r="E2003" i="2" s="1"/>
  <c r="D1975" i="2"/>
  <c r="E1975" i="2" s="1"/>
  <c r="D1947" i="2"/>
  <c r="E1947" i="2" s="1"/>
  <c r="D1919" i="2"/>
  <c r="E1919" i="2" s="1"/>
  <c r="D1891" i="2"/>
  <c r="E1891" i="2" s="1"/>
  <c r="D1863" i="2"/>
  <c r="E1863" i="2" s="1"/>
  <c r="D1835" i="2"/>
  <c r="E1835" i="2" s="1"/>
  <c r="E1781" i="1"/>
  <c r="D1781" i="2"/>
  <c r="E1781" i="2" s="1"/>
  <c r="D1753" i="2"/>
  <c r="E1753" i="2" s="1"/>
  <c r="D1725" i="2"/>
  <c r="E1725" i="2" s="1"/>
  <c r="D1697" i="2"/>
  <c r="E1697" i="2" s="1"/>
  <c r="D1669" i="2"/>
  <c r="E1669" i="2" s="1"/>
  <c r="D1641" i="2"/>
  <c r="E1641" i="2" s="1"/>
  <c r="D1613" i="2"/>
  <c r="E1613" i="2" s="1"/>
  <c r="E1585" i="1"/>
  <c r="D1585" i="2"/>
  <c r="E1585" i="2" s="1"/>
  <c r="D1557" i="2"/>
  <c r="E1557" i="2" s="1"/>
  <c r="D1529" i="2"/>
  <c r="E1529" i="2" s="1"/>
  <c r="D1501" i="2"/>
  <c r="E1501" i="2" s="1"/>
  <c r="D1473" i="2"/>
  <c r="E1473" i="2" s="1"/>
  <c r="D1445" i="2"/>
  <c r="E1445" i="2" s="1"/>
  <c r="D1417" i="2"/>
  <c r="E1417" i="2" s="1"/>
  <c r="E1389" i="1"/>
  <c r="D1389" i="2"/>
  <c r="E1389" i="2" s="1"/>
  <c r="D1361" i="2"/>
  <c r="E1361" i="2" s="1"/>
  <c r="D1333" i="2"/>
  <c r="E1333" i="2" s="1"/>
  <c r="D1305" i="2"/>
  <c r="E1305" i="2" s="1"/>
  <c r="D1277" i="2"/>
  <c r="E1277" i="2" s="1"/>
  <c r="D1249" i="2"/>
  <c r="E1249" i="2" s="1"/>
  <c r="E1221" i="1"/>
  <c r="D1221" i="2"/>
  <c r="E1221" i="2" s="1"/>
  <c r="D1195" i="2"/>
  <c r="E1195" i="2" s="1"/>
  <c r="D1167" i="2"/>
  <c r="E1167" i="2" s="1"/>
  <c r="D1139" i="2"/>
  <c r="E1139" i="2" s="1"/>
  <c r="D1111" i="2"/>
  <c r="E1111" i="2" s="1"/>
  <c r="D1083" i="2"/>
  <c r="E1083" i="2" s="1"/>
  <c r="E1055" i="1"/>
  <c r="D1055" i="2"/>
  <c r="E1055" i="2" s="1"/>
  <c r="D1027" i="2"/>
  <c r="E1027" i="2" s="1"/>
  <c r="D999" i="2"/>
  <c r="E999" i="2" s="1"/>
  <c r="D971" i="2"/>
  <c r="E971" i="2" s="1"/>
  <c r="D943" i="2"/>
  <c r="E943" i="2" s="1"/>
  <c r="D915" i="2"/>
  <c r="E915" i="2" s="1"/>
  <c r="D887" i="2"/>
  <c r="E887" i="2" s="1"/>
  <c r="E859" i="1"/>
  <c r="D859" i="2"/>
  <c r="E859" i="2" s="1"/>
  <c r="D831" i="2"/>
  <c r="E831" i="2" s="1"/>
  <c r="D803" i="2"/>
  <c r="E803" i="2" s="1"/>
  <c r="D775" i="2"/>
  <c r="E775" i="2" s="1"/>
  <c r="D747" i="2"/>
  <c r="E747" i="2" s="1"/>
  <c r="D719" i="2"/>
  <c r="E719" i="2" s="1"/>
  <c r="D691" i="2"/>
  <c r="E691" i="2" s="1"/>
  <c r="E663" i="1"/>
  <c r="D663" i="2"/>
  <c r="E663" i="2" s="1"/>
  <c r="E635" i="1"/>
  <c r="D635" i="2"/>
  <c r="E635" i="2" s="1"/>
  <c r="E581" i="1"/>
  <c r="D581" i="2"/>
  <c r="E581" i="2" s="1"/>
  <c r="D553" i="2"/>
  <c r="E553" i="2" s="1"/>
  <c r="D525" i="2"/>
  <c r="E525" i="2" s="1"/>
  <c r="D497" i="2"/>
  <c r="E497" i="2" s="1"/>
  <c r="E469" i="1"/>
  <c r="D469" i="2"/>
  <c r="E469" i="2" s="1"/>
  <c r="D441" i="2"/>
  <c r="E441" i="2" s="1"/>
  <c r="D413" i="2"/>
  <c r="E413" i="2" s="1"/>
  <c r="D385" i="2"/>
  <c r="E385" i="2" s="1"/>
  <c r="E357" i="1"/>
  <c r="D357" i="2"/>
  <c r="E357" i="2" s="1"/>
  <c r="D329" i="2"/>
  <c r="E329" i="2" s="1"/>
  <c r="D301" i="2"/>
  <c r="E301" i="2" s="1"/>
  <c r="D273" i="2"/>
  <c r="E273" i="2" s="1"/>
  <c r="E245" i="1"/>
  <c r="D245" i="2"/>
  <c r="E245" i="2" s="1"/>
  <c r="D217" i="2"/>
  <c r="E217" i="2" s="1"/>
  <c r="D189" i="2"/>
  <c r="E189" i="2" s="1"/>
  <c r="D161" i="2"/>
  <c r="E161" i="2" s="1"/>
  <c r="E133" i="1"/>
  <c r="D133" i="2"/>
  <c r="E133" i="2" s="1"/>
  <c r="D105" i="2"/>
  <c r="E105" i="2" s="1"/>
  <c r="D77" i="2"/>
  <c r="E77" i="2" s="1"/>
  <c r="D49" i="2"/>
  <c r="E49" i="2" s="1"/>
  <c r="E21" i="1"/>
  <c r="D21" i="2"/>
  <c r="E21" i="2" s="1"/>
  <c r="D3342" i="2"/>
  <c r="E3342" i="2" s="1"/>
  <c r="D3314" i="2"/>
  <c r="E3314" i="2" s="1"/>
  <c r="D3286" i="2"/>
  <c r="E3286" i="2" s="1"/>
  <c r="D3258" i="2"/>
  <c r="E3258" i="2" s="1"/>
  <c r="D3230" i="2"/>
  <c r="E3230" i="2" s="1"/>
  <c r="D3202" i="2"/>
  <c r="E3202" i="2" s="1"/>
  <c r="D3174" i="2"/>
  <c r="E3174" i="2" s="1"/>
  <c r="D3146" i="2"/>
  <c r="E3146" i="2" s="1"/>
  <c r="D3118" i="2"/>
  <c r="E3118" i="2" s="1"/>
  <c r="D3090" i="2"/>
  <c r="E3090" i="2" s="1"/>
  <c r="D3062" i="2"/>
  <c r="E3062" i="2" s="1"/>
  <c r="D3034" i="2"/>
  <c r="E3034" i="2" s="1"/>
  <c r="D2980" i="2"/>
  <c r="E2980" i="2" s="1"/>
  <c r="D2952" i="2"/>
  <c r="E2952" i="2" s="1"/>
  <c r="D2924" i="2"/>
  <c r="E2924" i="2" s="1"/>
  <c r="D2896" i="2"/>
  <c r="E2896" i="2" s="1"/>
  <c r="D2868" i="2"/>
  <c r="E2868" i="2" s="1"/>
  <c r="D2840" i="2"/>
  <c r="E2840" i="2" s="1"/>
  <c r="D2812" i="2"/>
  <c r="E2812" i="2" s="1"/>
  <c r="D2784" i="2"/>
  <c r="E2784" i="2" s="1"/>
  <c r="D2756" i="2"/>
  <c r="E2756" i="2" s="1"/>
  <c r="D2728" i="2"/>
  <c r="E2728" i="2" s="1"/>
  <c r="D2700" i="2"/>
  <c r="E2700" i="2" s="1"/>
  <c r="D2672" i="2"/>
  <c r="E2672" i="2" s="1"/>
  <c r="D2644" i="2"/>
  <c r="E2644" i="2" s="1"/>
  <c r="D2616" i="2"/>
  <c r="E2616" i="2" s="1"/>
  <c r="D2588" i="2"/>
  <c r="E2588" i="2" s="1"/>
  <c r="D2560" i="2"/>
  <c r="E2560" i="2" s="1"/>
  <c r="D2532" i="2"/>
  <c r="E2532" i="2" s="1"/>
  <c r="D2504" i="2"/>
  <c r="E2504" i="2" s="1"/>
  <c r="D2476" i="2"/>
  <c r="E2476" i="2" s="1"/>
  <c r="D2448" i="2"/>
  <c r="E2448" i="2" s="1"/>
  <c r="D2420" i="2"/>
  <c r="E2420" i="2" s="1"/>
  <c r="D2394" i="2"/>
  <c r="E2394" i="2" s="1"/>
  <c r="D2366" i="2"/>
  <c r="E2366" i="2" s="1"/>
  <c r="D2338" i="2"/>
  <c r="E2338" i="2" s="1"/>
  <c r="D2310" i="2"/>
  <c r="E2310" i="2" s="1"/>
  <c r="D2282" i="2"/>
  <c r="E2282" i="2" s="1"/>
  <c r="D2254" i="2"/>
  <c r="E2254" i="2" s="1"/>
  <c r="D2226" i="2"/>
  <c r="E2226" i="2" s="1"/>
  <c r="D2198" i="2"/>
  <c r="E2198" i="2" s="1"/>
  <c r="D2170" i="2"/>
  <c r="E2170" i="2" s="1"/>
  <c r="D2142" i="2"/>
  <c r="E2142" i="2" s="1"/>
  <c r="D2114" i="2"/>
  <c r="E2114" i="2" s="1"/>
  <c r="D2086" i="2"/>
  <c r="E2086" i="2" s="1"/>
  <c r="D2058" i="2"/>
  <c r="E2058" i="2" s="1"/>
  <c r="D2030" i="2"/>
  <c r="E2030" i="2" s="1"/>
  <c r="D2002" i="2"/>
  <c r="E2002" i="2" s="1"/>
  <c r="D1974" i="2"/>
  <c r="E1974" i="2" s="1"/>
  <c r="D1946" i="2"/>
  <c r="E1946" i="2" s="1"/>
  <c r="D1918" i="2"/>
  <c r="E1918" i="2" s="1"/>
  <c r="D1890" i="2"/>
  <c r="E1890" i="2" s="1"/>
  <c r="D1862" i="2"/>
  <c r="E1862" i="2" s="1"/>
  <c r="D1834" i="2"/>
  <c r="E1834" i="2" s="1"/>
  <c r="D1780" i="2"/>
  <c r="E1780" i="2" s="1"/>
  <c r="E1752" i="1"/>
  <c r="D1752" i="2"/>
  <c r="E1752" i="2" s="1"/>
  <c r="D1724" i="2"/>
  <c r="E1724" i="2" s="1"/>
  <c r="D1696" i="2"/>
  <c r="E1696" i="2" s="1"/>
  <c r="D1668" i="2"/>
  <c r="E1668" i="2" s="1"/>
  <c r="D1640" i="2"/>
  <c r="E1640" i="2" s="1"/>
  <c r="E1612" i="1"/>
  <c r="D1612" i="2"/>
  <c r="E1612" i="2" s="1"/>
  <c r="D1584" i="2"/>
  <c r="E1584" i="2" s="1"/>
  <c r="E1556" i="1"/>
  <c r="D1556" i="2"/>
  <c r="E1556" i="2" s="1"/>
  <c r="D1528" i="2"/>
  <c r="E1528" i="2" s="1"/>
  <c r="D1500" i="2"/>
  <c r="E1500" i="2" s="1"/>
  <c r="D1472" i="2"/>
  <c r="E1472" i="2" s="1"/>
  <c r="E1444" i="1"/>
  <c r="D1444" i="2"/>
  <c r="E1444" i="2" s="1"/>
  <c r="D1416" i="2"/>
  <c r="E1416" i="2" s="1"/>
  <c r="D1388" i="2"/>
  <c r="E1388" i="2" s="1"/>
  <c r="E1360" i="1"/>
  <c r="D1360" i="2"/>
  <c r="E1360" i="2" s="1"/>
  <c r="D1332" i="2"/>
  <c r="E1332" i="2" s="1"/>
  <c r="D1304" i="2"/>
  <c r="E1304" i="2" s="1"/>
  <c r="D1276" i="2"/>
  <c r="E1276" i="2" s="1"/>
  <c r="D1248" i="2"/>
  <c r="E1248" i="2" s="1"/>
  <c r="D1220" i="2"/>
  <c r="E1220" i="2" s="1"/>
  <c r="D1194" i="2"/>
  <c r="E1194" i="2" s="1"/>
  <c r="D1166" i="2"/>
  <c r="E1166" i="2" s="1"/>
  <c r="D1138" i="2"/>
  <c r="E1138" i="2" s="1"/>
  <c r="D1110" i="2"/>
  <c r="E1110" i="2" s="1"/>
  <c r="D1082" i="2"/>
  <c r="E1082" i="2" s="1"/>
  <c r="D1054" i="2"/>
  <c r="E1054" i="2" s="1"/>
  <c r="D1026" i="2"/>
  <c r="E1026" i="2" s="1"/>
  <c r="D998" i="2"/>
  <c r="E998" i="2" s="1"/>
  <c r="D970" i="2"/>
  <c r="E970" i="2" s="1"/>
  <c r="D942" i="2"/>
  <c r="E942" i="2" s="1"/>
  <c r="D914" i="2"/>
  <c r="E914" i="2" s="1"/>
  <c r="E886" i="1"/>
  <c r="D886" i="2"/>
  <c r="E886" i="2" s="1"/>
  <c r="D858" i="2"/>
  <c r="E858" i="2" s="1"/>
  <c r="D830" i="2"/>
  <c r="E830" i="2" s="1"/>
  <c r="D802" i="2"/>
  <c r="E802" i="2" s="1"/>
  <c r="D774" i="2"/>
  <c r="E774" i="2" s="1"/>
  <c r="D746" i="2"/>
  <c r="E746" i="2" s="1"/>
  <c r="D718" i="2"/>
  <c r="E718" i="2" s="1"/>
  <c r="D690" i="2"/>
  <c r="E690" i="2" s="1"/>
  <c r="D662" i="2"/>
  <c r="E662" i="2" s="1"/>
  <c r="E634" i="1"/>
  <c r="D634" i="2"/>
  <c r="E634" i="2" s="1"/>
  <c r="E580" i="1"/>
  <c r="D580" i="2"/>
  <c r="E580" i="2" s="1"/>
  <c r="E552" i="1"/>
  <c r="D552" i="2"/>
  <c r="E552" i="2" s="1"/>
  <c r="E524" i="1"/>
  <c r="D524" i="2"/>
  <c r="E524" i="2" s="1"/>
  <c r="E496" i="1"/>
  <c r="D496" i="2"/>
  <c r="E496" i="2" s="1"/>
  <c r="E468" i="1"/>
  <c r="D468" i="2"/>
  <c r="E468" i="2" s="1"/>
  <c r="E440" i="1"/>
  <c r="D440" i="2"/>
  <c r="E440" i="2" s="1"/>
  <c r="E412" i="1"/>
  <c r="D412" i="2"/>
  <c r="E412" i="2" s="1"/>
  <c r="E384" i="1"/>
  <c r="D384" i="2"/>
  <c r="E384" i="2" s="1"/>
  <c r="E356" i="1"/>
  <c r="D356" i="2"/>
  <c r="E356" i="2" s="1"/>
  <c r="E328" i="1"/>
  <c r="D328" i="2"/>
  <c r="E328" i="2" s="1"/>
  <c r="E300" i="1"/>
  <c r="D300" i="2"/>
  <c r="E300" i="2" s="1"/>
  <c r="E272" i="1"/>
  <c r="D272" i="2"/>
  <c r="E272" i="2" s="1"/>
  <c r="E244" i="1"/>
  <c r="D244" i="2"/>
  <c r="E244" i="2" s="1"/>
  <c r="E216" i="1"/>
  <c r="D216" i="2"/>
  <c r="E216" i="2" s="1"/>
  <c r="E188" i="1"/>
  <c r="D188" i="2"/>
  <c r="E188" i="2" s="1"/>
  <c r="E160" i="1"/>
  <c r="D160" i="2"/>
  <c r="E160" i="2" s="1"/>
  <c r="E132" i="1"/>
  <c r="D132" i="2"/>
  <c r="E132" i="2" s="1"/>
  <c r="E104" i="1"/>
  <c r="D104" i="2"/>
  <c r="E104" i="2" s="1"/>
  <c r="E76" i="1"/>
  <c r="D76" i="2"/>
  <c r="E76" i="2" s="1"/>
  <c r="E48" i="1"/>
  <c r="D48" i="2"/>
  <c r="E48" i="2" s="1"/>
  <c r="E20" i="1"/>
  <c r="D20" i="2"/>
  <c r="E20" i="2" s="1"/>
  <c r="E7199" i="1"/>
  <c r="D7199" i="2"/>
  <c r="E7199" i="2" s="1"/>
  <c r="E7171" i="1"/>
  <c r="D7171" i="2"/>
  <c r="E7171" i="2" s="1"/>
  <c r="E7143" i="1"/>
  <c r="D7143" i="2"/>
  <c r="E7143" i="2" s="1"/>
  <c r="E7115" i="1"/>
  <c r="D7115" i="2"/>
  <c r="E7115" i="2" s="1"/>
  <c r="E7087" i="1"/>
  <c r="D7087" i="2"/>
  <c r="E7087" i="2" s="1"/>
  <c r="E7059" i="1"/>
  <c r="D7059" i="2"/>
  <c r="E7059" i="2" s="1"/>
  <c r="E7031" i="1"/>
  <c r="D7031" i="2"/>
  <c r="E7031" i="2" s="1"/>
  <c r="E7003" i="1"/>
  <c r="D7003" i="2"/>
  <c r="E7003" i="2" s="1"/>
  <c r="E6975" i="1"/>
  <c r="D6975" i="2"/>
  <c r="E6975" i="2" s="1"/>
  <c r="E6947" i="1"/>
  <c r="D6947" i="2"/>
  <c r="E6947" i="2" s="1"/>
  <c r="E6919" i="1"/>
  <c r="D6919" i="2"/>
  <c r="E6919" i="2" s="1"/>
  <c r="E6891" i="1"/>
  <c r="D6891" i="2"/>
  <c r="E6891" i="2" s="1"/>
  <c r="E6863" i="1"/>
  <c r="D6863" i="2"/>
  <c r="E6863" i="2" s="1"/>
  <c r="E6835" i="1"/>
  <c r="D6835" i="2"/>
  <c r="E6835" i="2" s="1"/>
  <c r="E6807" i="1"/>
  <c r="D6807" i="2"/>
  <c r="E6807" i="2" s="1"/>
  <c r="E6779" i="1"/>
  <c r="D6779" i="2"/>
  <c r="E6779" i="2" s="1"/>
  <c r="E6751" i="1"/>
  <c r="D6751" i="2"/>
  <c r="E6751" i="2" s="1"/>
  <c r="E6723" i="1"/>
  <c r="D6723" i="2"/>
  <c r="E6723" i="2" s="1"/>
  <c r="E6695" i="1"/>
  <c r="D6695" i="2"/>
  <c r="E6695" i="2" s="1"/>
  <c r="E6667" i="1"/>
  <c r="D6667" i="2"/>
  <c r="E6667" i="2" s="1"/>
  <c r="E6639" i="1"/>
  <c r="D6639" i="2"/>
  <c r="E6639" i="2" s="1"/>
  <c r="E6611" i="1"/>
  <c r="D6611" i="2"/>
  <c r="E6611" i="2" s="1"/>
  <c r="E6583" i="1"/>
  <c r="D6583" i="2"/>
  <c r="E6583" i="2" s="1"/>
  <c r="E6555" i="1"/>
  <c r="D6555" i="2"/>
  <c r="E6555" i="2" s="1"/>
  <c r="E6527" i="1"/>
  <c r="D6527" i="2"/>
  <c r="E6527" i="2" s="1"/>
  <c r="E6499" i="1"/>
  <c r="D6499" i="2"/>
  <c r="E6499" i="2" s="1"/>
  <c r="E6471" i="1"/>
  <c r="D6471" i="2"/>
  <c r="E6471" i="2" s="1"/>
  <c r="E6443" i="1"/>
  <c r="D6443" i="2"/>
  <c r="E6443" i="2" s="1"/>
  <c r="E6415" i="1"/>
  <c r="D6415" i="2"/>
  <c r="E6415" i="2" s="1"/>
  <c r="E6387" i="1"/>
  <c r="D6387" i="2"/>
  <c r="E6387" i="2" s="1"/>
  <c r="D6359" i="2"/>
  <c r="E6359" i="2" s="1"/>
  <c r="E6331" i="1"/>
  <c r="D6331" i="2"/>
  <c r="E6331" i="2" s="1"/>
  <c r="D6303" i="2"/>
  <c r="E6303" i="2" s="1"/>
  <c r="E6275" i="1"/>
  <c r="D6275" i="2"/>
  <c r="E6275" i="2" s="1"/>
  <c r="D6247" i="2"/>
  <c r="E6247" i="2" s="1"/>
  <c r="D6219" i="2"/>
  <c r="E6219" i="2" s="1"/>
  <c r="D6191" i="2"/>
  <c r="E6191" i="2" s="1"/>
  <c r="E6163" i="1"/>
  <c r="D6163" i="2"/>
  <c r="E6163" i="2" s="1"/>
  <c r="D6135" i="2"/>
  <c r="E6135" i="2" s="1"/>
  <c r="E6107" i="1"/>
  <c r="D6107" i="2"/>
  <c r="E6107" i="2" s="1"/>
  <c r="D6079" i="2"/>
  <c r="E6079" i="2" s="1"/>
  <c r="E6051" i="1"/>
  <c r="D6051" i="2"/>
  <c r="E6051" i="2" s="1"/>
  <c r="D6023" i="2"/>
  <c r="E6023" i="2" s="1"/>
  <c r="E5995" i="1"/>
  <c r="D5995" i="2"/>
  <c r="E5995" i="2" s="1"/>
  <c r="E5967" i="1"/>
  <c r="D5967" i="2"/>
  <c r="E5967" i="2" s="1"/>
  <c r="E5939" i="1"/>
  <c r="D5939" i="2"/>
  <c r="E5939" i="2" s="1"/>
  <c r="E5911" i="1"/>
  <c r="D5911" i="2"/>
  <c r="E5911" i="2" s="1"/>
  <c r="E5883" i="1"/>
  <c r="D5883" i="2"/>
  <c r="E5883" i="2" s="1"/>
  <c r="E5855" i="1"/>
  <c r="D5855" i="2"/>
  <c r="E5855" i="2" s="1"/>
  <c r="E5827" i="1"/>
  <c r="D5827" i="2"/>
  <c r="E5827" i="2" s="1"/>
  <c r="E5799" i="1"/>
  <c r="D5799" i="2"/>
  <c r="E5799" i="2" s="1"/>
  <c r="E5771" i="1"/>
  <c r="D5771" i="2"/>
  <c r="E5771" i="2" s="1"/>
  <c r="E5743" i="1"/>
  <c r="D5743" i="2"/>
  <c r="E5743" i="2" s="1"/>
  <c r="E5715" i="1"/>
  <c r="D5715" i="2"/>
  <c r="E5715" i="2" s="1"/>
  <c r="E5687" i="1"/>
  <c r="D5687" i="2"/>
  <c r="E5687" i="2" s="1"/>
  <c r="E5659" i="1"/>
  <c r="D5659" i="2"/>
  <c r="E5659" i="2" s="1"/>
  <c r="E5631" i="1"/>
  <c r="D5631" i="2"/>
  <c r="E5631" i="2" s="1"/>
  <c r="E5603" i="1"/>
  <c r="D5603" i="2"/>
  <c r="E5603" i="2" s="1"/>
  <c r="E5575" i="1"/>
  <c r="D5575" i="2"/>
  <c r="E5575" i="2" s="1"/>
  <c r="E5547" i="1"/>
  <c r="D5547" i="2"/>
  <c r="E5547" i="2" s="1"/>
  <c r="E5519" i="1"/>
  <c r="D5519" i="2"/>
  <c r="E5519" i="2" s="1"/>
  <c r="E5491" i="1"/>
  <c r="D5491" i="2"/>
  <c r="E5491" i="2" s="1"/>
  <c r="E5463" i="1"/>
  <c r="D5463" i="2"/>
  <c r="E5463" i="2" s="1"/>
  <c r="E5435" i="1"/>
  <c r="D5435" i="2"/>
  <c r="E5435" i="2" s="1"/>
  <c r="E5407" i="1"/>
  <c r="D5407" i="2"/>
  <c r="E5407" i="2" s="1"/>
  <c r="E5379" i="1"/>
  <c r="D5379" i="2"/>
  <c r="E5379" i="2" s="1"/>
  <c r="E5351" i="1"/>
  <c r="D5351" i="2"/>
  <c r="E5351" i="2" s="1"/>
  <c r="E5323" i="1"/>
  <c r="D5323" i="2"/>
  <c r="E5323" i="2" s="1"/>
  <c r="E5295" i="1"/>
  <c r="D5295" i="2"/>
  <c r="E5295" i="2" s="1"/>
  <c r="E5267" i="1"/>
  <c r="D5267" i="2"/>
  <c r="E5267" i="2" s="1"/>
  <c r="E5239" i="1"/>
  <c r="D5239" i="2"/>
  <c r="E5239" i="2" s="1"/>
  <c r="E5211" i="1"/>
  <c r="D5211" i="2"/>
  <c r="E5211" i="2" s="1"/>
  <c r="E5183" i="1"/>
  <c r="D5183" i="2"/>
  <c r="E5183" i="2" s="1"/>
  <c r="E5155" i="1"/>
  <c r="D5155" i="2"/>
  <c r="E5155" i="2" s="1"/>
  <c r="E5127" i="1"/>
  <c r="D5127" i="2"/>
  <c r="E5127" i="2" s="1"/>
  <c r="E5099" i="1"/>
  <c r="D5099" i="2"/>
  <c r="E5099" i="2" s="1"/>
  <c r="E5071" i="1"/>
  <c r="D5071" i="2"/>
  <c r="E5071" i="2" s="1"/>
  <c r="E5043" i="1"/>
  <c r="D5043" i="2"/>
  <c r="E5043" i="2" s="1"/>
  <c r="E5015" i="1"/>
  <c r="D5015" i="2"/>
  <c r="E5015" i="2" s="1"/>
  <c r="D4987" i="2"/>
  <c r="E4987" i="2" s="1"/>
  <c r="E4959" i="1"/>
  <c r="D4959" i="2"/>
  <c r="E4959" i="2" s="1"/>
  <c r="E4931" i="1"/>
  <c r="D4931" i="2"/>
  <c r="E4931" i="2" s="1"/>
  <c r="E4903" i="1"/>
  <c r="D4903" i="2"/>
  <c r="E4903" i="2" s="1"/>
  <c r="E4875" i="1"/>
  <c r="D4875" i="2"/>
  <c r="E4875" i="2" s="1"/>
  <c r="E4847" i="1"/>
  <c r="D4847" i="2"/>
  <c r="E4847" i="2" s="1"/>
  <c r="D4819" i="2"/>
  <c r="E4819" i="2" s="1"/>
  <c r="D4793" i="2"/>
  <c r="E4793" i="2" s="1"/>
  <c r="D4765" i="2"/>
  <c r="E4765" i="2" s="1"/>
  <c r="D4737" i="2"/>
  <c r="E4737" i="2" s="1"/>
  <c r="D4709" i="2"/>
  <c r="E4709" i="2" s="1"/>
  <c r="D4681" i="2"/>
  <c r="E4681" i="2" s="1"/>
  <c r="D4653" i="2"/>
  <c r="E4653" i="2" s="1"/>
  <c r="D4625" i="2"/>
  <c r="E4625" i="2" s="1"/>
  <c r="D4597" i="2"/>
  <c r="E4597" i="2" s="1"/>
  <c r="D4569" i="2"/>
  <c r="E4569" i="2" s="1"/>
  <c r="D4541" i="2"/>
  <c r="E4541" i="2" s="1"/>
  <c r="D4513" i="2"/>
  <c r="E4513" i="2" s="1"/>
  <c r="D4485" i="2"/>
  <c r="E4485" i="2" s="1"/>
  <c r="D4457" i="2"/>
  <c r="E4457" i="2" s="1"/>
  <c r="D4429" i="2"/>
  <c r="E4429" i="2" s="1"/>
  <c r="E4401" i="1"/>
  <c r="D4401" i="2"/>
  <c r="E4401" i="2" s="1"/>
  <c r="D4373" i="2"/>
  <c r="E4373" i="2" s="1"/>
  <c r="D4345" i="2"/>
  <c r="E4345" i="2" s="1"/>
  <c r="D4317" i="2"/>
  <c r="E4317" i="2" s="1"/>
  <c r="D4289" i="2"/>
  <c r="E4289" i="2" s="1"/>
  <c r="D4261" i="2"/>
  <c r="E4261" i="2" s="1"/>
  <c r="D4233" i="2"/>
  <c r="E4233" i="2" s="1"/>
  <c r="D4207" i="2"/>
  <c r="E4207" i="2" s="1"/>
  <c r="D4179" i="2"/>
  <c r="E4179" i="2" s="1"/>
  <c r="E4151" i="1"/>
  <c r="D4151" i="2"/>
  <c r="E4151" i="2" s="1"/>
  <c r="D4123" i="2"/>
  <c r="E4123" i="2" s="1"/>
  <c r="D4095" i="2"/>
  <c r="E4095" i="2" s="1"/>
  <c r="D4067" i="2"/>
  <c r="E4067" i="2" s="1"/>
  <c r="D4039" i="2"/>
  <c r="E4039" i="2" s="1"/>
  <c r="D4011" i="2"/>
  <c r="E4011" i="2" s="1"/>
  <c r="D3983" i="2"/>
  <c r="E3983" i="2" s="1"/>
  <c r="D3955" i="2"/>
  <c r="E3955" i="2" s="1"/>
  <c r="D3927" i="2"/>
  <c r="E3927" i="2" s="1"/>
  <c r="D3899" i="2"/>
  <c r="E3899" i="2" s="1"/>
  <c r="D3871" i="2"/>
  <c r="E3871" i="2" s="1"/>
  <c r="D3843" i="2"/>
  <c r="E3843" i="2" s="1"/>
  <c r="D3815" i="2"/>
  <c r="E3815" i="2" s="1"/>
  <c r="D3787" i="2"/>
  <c r="E3787" i="2" s="1"/>
  <c r="D3759" i="2"/>
  <c r="E3759" i="2" s="1"/>
  <c r="D3731" i="2"/>
  <c r="E3731" i="2" s="1"/>
  <c r="E3703" i="1"/>
  <c r="D3703" i="2"/>
  <c r="E3703" i="2" s="1"/>
  <c r="D3675" i="2"/>
  <c r="E3675" i="2" s="1"/>
  <c r="D3647" i="2"/>
  <c r="E3647" i="2" s="1"/>
  <c r="D3619" i="2"/>
  <c r="E3619" i="2" s="1"/>
  <c r="D3593" i="2"/>
  <c r="E3593" i="2" s="1"/>
  <c r="D3565" i="2"/>
  <c r="E3565" i="2" s="1"/>
  <c r="D3537" i="2"/>
  <c r="E3537" i="2" s="1"/>
  <c r="D3509" i="2"/>
  <c r="E3509" i="2" s="1"/>
  <c r="D3481" i="2"/>
  <c r="E3481" i="2" s="1"/>
  <c r="D3453" i="2"/>
  <c r="E3453" i="2" s="1"/>
  <c r="D3425" i="2"/>
  <c r="E3425" i="2" s="1"/>
  <c r="D3397" i="2"/>
  <c r="E3397" i="2" s="1"/>
  <c r="D3369" i="2"/>
  <c r="E3369" i="2" s="1"/>
  <c r="D3341" i="2"/>
  <c r="E3341" i="2" s="1"/>
  <c r="D3313" i="2"/>
  <c r="E3313" i="2" s="1"/>
  <c r="D3285" i="2"/>
  <c r="E3285" i="2" s="1"/>
  <c r="D3257" i="2"/>
  <c r="E3257" i="2" s="1"/>
  <c r="D3229" i="2"/>
  <c r="E3229" i="2" s="1"/>
  <c r="D3201" i="2"/>
  <c r="E3201" i="2" s="1"/>
  <c r="D3173" i="2"/>
  <c r="E3173" i="2" s="1"/>
  <c r="D3145" i="2"/>
  <c r="E3145" i="2" s="1"/>
  <c r="D3117" i="2"/>
  <c r="E3117" i="2" s="1"/>
  <c r="D3089" i="2"/>
  <c r="E3089" i="2" s="1"/>
  <c r="D3061" i="2"/>
  <c r="E3061" i="2" s="1"/>
  <c r="D3033" i="2"/>
  <c r="E3033" i="2" s="1"/>
  <c r="D3007" i="2"/>
  <c r="E3007" i="2" s="1"/>
  <c r="D2979" i="2"/>
  <c r="E2979" i="2" s="1"/>
  <c r="D2951" i="2"/>
  <c r="E2951" i="2" s="1"/>
  <c r="D2923" i="2"/>
  <c r="E2923" i="2" s="1"/>
  <c r="D2895" i="2"/>
  <c r="E2895" i="2" s="1"/>
  <c r="D2867" i="2"/>
  <c r="E2867" i="2" s="1"/>
  <c r="D2839" i="2"/>
  <c r="E2839" i="2" s="1"/>
  <c r="D2811" i="2"/>
  <c r="E2811" i="2" s="1"/>
  <c r="D2783" i="2"/>
  <c r="E2783" i="2" s="1"/>
  <c r="E2755" i="1"/>
  <c r="D2755" i="2"/>
  <c r="E2755" i="2" s="1"/>
  <c r="E2727" i="1"/>
  <c r="D2727" i="2"/>
  <c r="E2727" i="2" s="1"/>
  <c r="E2699" i="1"/>
  <c r="D2699" i="2"/>
  <c r="E2699" i="2" s="1"/>
  <c r="E2671" i="1"/>
  <c r="D2671" i="2"/>
  <c r="E2671" i="2" s="1"/>
  <c r="E2643" i="1"/>
  <c r="D2643" i="2"/>
  <c r="E2643" i="2" s="1"/>
  <c r="E2615" i="1"/>
  <c r="D2615" i="2"/>
  <c r="E2615" i="2" s="1"/>
  <c r="E2587" i="1"/>
  <c r="D2587" i="2"/>
  <c r="E2587" i="2" s="1"/>
  <c r="E2559" i="1"/>
  <c r="D2559" i="2"/>
  <c r="E2559" i="2" s="1"/>
  <c r="E2531" i="1"/>
  <c r="D2531" i="2"/>
  <c r="E2531" i="2" s="1"/>
  <c r="E2503" i="1"/>
  <c r="D2503" i="2"/>
  <c r="E2503" i="2" s="1"/>
  <c r="E2475" i="1"/>
  <c r="D2475" i="2"/>
  <c r="E2475" i="2" s="1"/>
  <c r="E2447" i="1"/>
  <c r="D2447" i="2"/>
  <c r="E2447" i="2" s="1"/>
  <c r="D2419" i="2"/>
  <c r="E2419" i="2" s="1"/>
  <c r="D2393" i="2"/>
  <c r="E2393" i="2" s="1"/>
  <c r="D2365" i="2"/>
  <c r="E2365" i="2" s="1"/>
  <c r="E2337" i="1"/>
  <c r="D2337" i="2"/>
  <c r="E2337" i="2" s="1"/>
  <c r="E2309" i="1"/>
  <c r="D2309" i="2"/>
  <c r="E2309" i="2" s="1"/>
  <c r="D2281" i="2"/>
  <c r="E2281" i="2" s="1"/>
  <c r="D2253" i="2"/>
  <c r="E2253" i="2" s="1"/>
  <c r="D2225" i="2"/>
  <c r="E2225" i="2" s="1"/>
  <c r="D2197" i="2"/>
  <c r="E2197" i="2" s="1"/>
  <c r="D2169" i="2"/>
  <c r="E2169" i="2" s="1"/>
  <c r="D2141" i="2"/>
  <c r="E2141" i="2" s="1"/>
  <c r="D2113" i="2"/>
  <c r="E2113" i="2" s="1"/>
  <c r="D2085" i="2"/>
  <c r="E2085" i="2" s="1"/>
  <c r="E2057" i="1"/>
  <c r="D2057" i="2"/>
  <c r="E2057" i="2" s="1"/>
  <c r="D2029" i="2"/>
  <c r="E2029" i="2" s="1"/>
  <c r="D2001" i="2"/>
  <c r="E2001" i="2" s="1"/>
  <c r="D1973" i="2"/>
  <c r="E1973" i="2" s="1"/>
  <c r="D1945" i="2"/>
  <c r="E1945" i="2" s="1"/>
  <c r="D1917" i="2"/>
  <c r="E1917" i="2" s="1"/>
  <c r="D1889" i="2"/>
  <c r="E1889" i="2" s="1"/>
  <c r="D1861" i="2"/>
  <c r="E1861" i="2" s="1"/>
  <c r="D1833" i="2"/>
  <c r="E1833" i="2" s="1"/>
  <c r="D1807" i="2"/>
  <c r="E1807" i="2" s="1"/>
  <c r="D1779" i="2"/>
  <c r="E1779" i="2" s="1"/>
  <c r="E1751" i="1"/>
  <c r="D1751" i="2"/>
  <c r="E1751" i="2" s="1"/>
  <c r="D1723" i="2"/>
  <c r="E1723" i="2" s="1"/>
  <c r="D1695" i="2"/>
  <c r="E1695" i="2" s="1"/>
  <c r="D1667" i="2"/>
  <c r="E1667" i="2" s="1"/>
  <c r="D1639" i="2"/>
  <c r="E1639" i="2" s="1"/>
  <c r="D1611" i="2"/>
  <c r="E1611" i="2" s="1"/>
  <c r="D1583" i="2"/>
  <c r="E1583" i="2" s="1"/>
  <c r="E1555" i="1"/>
  <c r="D1555" i="2"/>
  <c r="E1555" i="2" s="1"/>
  <c r="D1527" i="2"/>
  <c r="E1527" i="2" s="1"/>
  <c r="D1499" i="2"/>
  <c r="E1499" i="2" s="1"/>
  <c r="D1471" i="2"/>
  <c r="E1471" i="2" s="1"/>
  <c r="D1443" i="2"/>
  <c r="E1443" i="2" s="1"/>
  <c r="D1415" i="2"/>
  <c r="E1415" i="2" s="1"/>
  <c r="D1387" i="2"/>
  <c r="E1387" i="2" s="1"/>
  <c r="E1359" i="1"/>
  <c r="D1359" i="2"/>
  <c r="E1359" i="2" s="1"/>
  <c r="D1331" i="2"/>
  <c r="E1331" i="2" s="1"/>
  <c r="D1303" i="2"/>
  <c r="E1303" i="2" s="1"/>
  <c r="D1275" i="2"/>
  <c r="E1275" i="2" s="1"/>
  <c r="D1247" i="2"/>
  <c r="E1247" i="2" s="1"/>
  <c r="D1219" i="2"/>
  <c r="E1219" i="2" s="1"/>
  <c r="D1193" i="2"/>
  <c r="E1193" i="2" s="1"/>
  <c r="D1165" i="2"/>
  <c r="E1165" i="2" s="1"/>
  <c r="D1137" i="2"/>
  <c r="E1137" i="2" s="1"/>
  <c r="D1109" i="2"/>
  <c r="E1109" i="2" s="1"/>
  <c r="D1081" i="2"/>
  <c r="E1081" i="2" s="1"/>
  <c r="D1053" i="2"/>
  <c r="E1053" i="2" s="1"/>
  <c r="D1025" i="2"/>
  <c r="E1025" i="2" s="1"/>
  <c r="D997" i="2"/>
  <c r="E997" i="2" s="1"/>
  <c r="D969" i="2"/>
  <c r="E969" i="2" s="1"/>
  <c r="D941" i="2"/>
  <c r="E941" i="2" s="1"/>
  <c r="D913" i="2"/>
  <c r="E913" i="2" s="1"/>
  <c r="D885" i="2"/>
  <c r="E885" i="2" s="1"/>
  <c r="D857" i="2"/>
  <c r="E857" i="2" s="1"/>
  <c r="D829" i="2"/>
  <c r="E829" i="2" s="1"/>
  <c r="D801" i="2"/>
  <c r="E801" i="2" s="1"/>
  <c r="D773" i="2"/>
  <c r="E773" i="2" s="1"/>
  <c r="D745" i="2"/>
  <c r="E745" i="2" s="1"/>
  <c r="D717" i="2"/>
  <c r="E717" i="2" s="1"/>
  <c r="D689" i="2"/>
  <c r="E689" i="2" s="1"/>
  <c r="D661" i="2"/>
  <c r="E661" i="2" s="1"/>
  <c r="D633" i="2"/>
  <c r="E633" i="2" s="1"/>
  <c r="D607" i="2"/>
  <c r="E607" i="2" s="1"/>
  <c r="D579" i="2"/>
  <c r="E579" i="2" s="1"/>
  <c r="D551" i="2"/>
  <c r="E551" i="2" s="1"/>
  <c r="D523" i="2"/>
  <c r="E523" i="2" s="1"/>
  <c r="D495" i="2"/>
  <c r="E495" i="2" s="1"/>
  <c r="D467" i="2"/>
  <c r="E467" i="2" s="1"/>
  <c r="D439" i="2"/>
  <c r="E439" i="2" s="1"/>
  <c r="D411" i="2"/>
  <c r="E411" i="2" s="1"/>
  <c r="D383" i="2"/>
  <c r="E383" i="2" s="1"/>
  <c r="D355" i="2"/>
  <c r="E355" i="2" s="1"/>
  <c r="D327" i="2"/>
  <c r="E327" i="2" s="1"/>
  <c r="D299" i="2"/>
  <c r="E299" i="2" s="1"/>
  <c r="D271" i="2"/>
  <c r="E271" i="2" s="1"/>
  <c r="D243" i="2"/>
  <c r="E243" i="2" s="1"/>
  <c r="D215" i="2"/>
  <c r="E215" i="2" s="1"/>
  <c r="D187" i="2"/>
  <c r="E187" i="2" s="1"/>
  <c r="D159" i="2"/>
  <c r="E159" i="2" s="1"/>
  <c r="D131" i="2"/>
  <c r="E131" i="2" s="1"/>
  <c r="D103" i="2"/>
  <c r="E103" i="2" s="1"/>
  <c r="D75" i="2"/>
  <c r="E75" i="2" s="1"/>
  <c r="D47" i="2"/>
  <c r="E47" i="2" s="1"/>
  <c r="D19" i="2"/>
  <c r="E19" i="2" s="1"/>
  <c r="D2950" i="2"/>
  <c r="E2950" i="2" s="1"/>
  <c r="D2922" i="2"/>
  <c r="E2922" i="2" s="1"/>
  <c r="D2894" i="2"/>
  <c r="E2894" i="2" s="1"/>
  <c r="D2866" i="2"/>
  <c r="E2866" i="2" s="1"/>
  <c r="D2838" i="2"/>
  <c r="E2838" i="2" s="1"/>
  <c r="D2810" i="2"/>
  <c r="E2810" i="2" s="1"/>
  <c r="D2782" i="2"/>
  <c r="E2782" i="2" s="1"/>
  <c r="D2754" i="2"/>
  <c r="E2754" i="2" s="1"/>
  <c r="D2726" i="2"/>
  <c r="E2726" i="2" s="1"/>
  <c r="D2698" i="2"/>
  <c r="E2698" i="2" s="1"/>
  <c r="D2670" i="2"/>
  <c r="E2670" i="2" s="1"/>
  <c r="D2642" i="2"/>
  <c r="E2642" i="2" s="1"/>
  <c r="D2614" i="2"/>
  <c r="E2614" i="2" s="1"/>
  <c r="D2586" i="2"/>
  <c r="E2586" i="2" s="1"/>
  <c r="D2558" i="2"/>
  <c r="E2558" i="2" s="1"/>
  <c r="D2530" i="2"/>
  <c r="E2530" i="2" s="1"/>
  <c r="D2502" i="2"/>
  <c r="E2502" i="2" s="1"/>
  <c r="D2474" i="2"/>
  <c r="E2474" i="2" s="1"/>
  <c r="D2446" i="2"/>
  <c r="E2446" i="2" s="1"/>
  <c r="D2418" i="2"/>
  <c r="E2418" i="2" s="1"/>
  <c r="E2392" i="1"/>
  <c r="D2392" i="2"/>
  <c r="E2392" i="2" s="1"/>
  <c r="D2364" i="2"/>
  <c r="E2364" i="2" s="1"/>
  <c r="D2336" i="2"/>
  <c r="E2336" i="2" s="1"/>
  <c r="D2308" i="2"/>
  <c r="E2308" i="2" s="1"/>
  <c r="D2280" i="2"/>
  <c r="E2280" i="2" s="1"/>
  <c r="D2252" i="2"/>
  <c r="E2252" i="2" s="1"/>
  <c r="E2224" i="1"/>
  <c r="D2224" i="2"/>
  <c r="E2224" i="2" s="1"/>
  <c r="E2196" i="1"/>
  <c r="D2196" i="2"/>
  <c r="E2196" i="2" s="1"/>
  <c r="E2168" i="1"/>
  <c r="D2168" i="2"/>
  <c r="E2168" i="2" s="1"/>
  <c r="E2140" i="1"/>
  <c r="D2140" i="2"/>
  <c r="E2140" i="2" s="1"/>
  <c r="E2112" i="1"/>
  <c r="D2112" i="2"/>
  <c r="E2112" i="2" s="1"/>
  <c r="E2084" i="1"/>
  <c r="D2084" i="2"/>
  <c r="E2084" i="2" s="1"/>
  <c r="E2056" i="1"/>
  <c r="D2056" i="2"/>
  <c r="E2056" i="2" s="1"/>
  <c r="E2028" i="1"/>
  <c r="D2028" i="2"/>
  <c r="E2028" i="2" s="1"/>
  <c r="E2000" i="1"/>
  <c r="D2000" i="2"/>
  <c r="E2000" i="2" s="1"/>
  <c r="D1972" i="2"/>
  <c r="E1972" i="2" s="1"/>
  <c r="D1944" i="2"/>
  <c r="E1944" i="2" s="1"/>
  <c r="D1916" i="2"/>
  <c r="E1916" i="2" s="1"/>
  <c r="D1888" i="2"/>
  <c r="E1888" i="2" s="1"/>
  <c r="E1860" i="1"/>
  <c r="D1860" i="2"/>
  <c r="E1860" i="2" s="1"/>
  <c r="D1832" i="2"/>
  <c r="E1832" i="2" s="1"/>
  <c r="D1806" i="2"/>
  <c r="E1806" i="2" s="1"/>
  <c r="D1778" i="2"/>
  <c r="E1778" i="2" s="1"/>
  <c r="D1750" i="2"/>
  <c r="E1750" i="2" s="1"/>
  <c r="D1722" i="2"/>
  <c r="E1722" i="2" s="1"/>
  <c r="D1694" i="2"/>
  <c r="E1694" i="2" s="1"/>
  <c r="D1666" i="2"/>
  <c r="E1666" i="2" s="1"/>
  <c r="D1638" i="2"/>
  <c r="E1638" i="2" s="1"/>
  <c r="D1610" i="2"/>
  <c r="E1610" i="2" s="1"/>
  <c r="E1582" i="1"/>
  <c r="D1582" i="2"/>
  <c r="E1582" i="2" s="1"/>
  <c r="D1554" i="2"/>
  <c r="E1554" i="2" s="1"/>
  <c r="E1526" i="1"/>
  <c r="D1526" i="2"/>
  <c r="E1526" i="2" s="1"/>
  <c r="D1498" i="2"/>
  <c r="E1498" i="2" s="1"/>
  <c r="D1470" i="2"/>
  <c r="E1470" i="2" s="1"/>
  <c r="D1442" i="2"/>
  <c r="E1442" i="2" s="1"/>
  <c r="D1414" i="2"/>
  <c r="E1414" i="2" s="1"/>
  <c r="D1386" i="2"/>
  <c r="E1386" i="2" s="1"/>
  <c r="D1358" i="2"/>
  <c r="E1358" i="2" s="1"/>
  <c r="D1330" i="2"/>
  <c r="E1330" i="2" s="1"/>
  <c r="D1302" i="2"/>
  <c r="E1302" i="2" s="1"/>
  <c r="D1274" i="2"/>
  <c r="E1274" i="2" s="1"/>
  <c r="D1246" i="2"/>
  <c r="E1246" i="2" s="1"/>
  <c r="E1218" i="1"/>
  <c r="D1218" i="2"/>
  <c r="E1218" i="2" s="1"/>
  <c r="E1192" i="1"/>
  <c r="D1192" i="2"/>
  <c r="E1192" i="2" s="1"/>
  <c r="E1164" i="1"/>
  <c r="D1164" i="2"/>
  <c r="E1164" i="2" s="1"/>
  <c r="E1136" i="1"/>
  <c r="D1136" i="2"/>
  <c r="E1136" i="2" s="1"/>
  <c r="E1108" i="1"/>
  <c r="D1108" i="2"/>
  <c r="E1108" i="2" s="1"/>
  <c r="E1080" i="1"/>
  <c r="D1080" i="2"/>
  <c r="E1080" i="2" s="1"/>
  <c r="E1052" i="1"/>
  <c r="D1052" i="2"/>
  <c r="E1052" i="2" s="1"/>
  <c r="E1024" i="1"/>
  <c r="D1024" i="2"/>
  <c r="E1024" i="2" s="1"/>
  <c r="E996" i="1"/>
  <c r="D996" i="2"/>
  <c r="E996" i="2" s="1"/>
  <c r="E968" i="1"/>
  <c r="D968" i="2"/>
  <c r="E968" i="2" s="1"/>
  <c r="E940" i="1"/>
  <c r="D940" i="2"/>
  <c r="E940" i="2" s="1"/>
  <c r="E912" i="1"/>
  <c r="D912" i="2"/>
  <c r="E912" i="2" s="1"/>
  <c r="E884" i="1"/>
  <c r="D884" i="2"/>
  <c r="E884" i="2" s="1"/>
  <c r="E856" i="1"/>
  <c r="D856" i="2"/>
  <c r="E856" i="2" s="1"/>
  <c r="E828" i="1"/>
  <c r="D828" i="2"/>
  <c r="E828" i="2" s="1"/>
  <c r="E800" i="1"/>
  <c r="D800" i="2"/>
  <c r="E800" i="2" s="1"/>
  <c r="E772" i="1"/>
  <c r="D772" i="2"/>
  <c r="E772" i="2" s="1"/>
  <c r="E744" i="1"/>
  <c r="D744" i="2"/>
  <c r="E744" i="2" s="1"/>
  <c r="E716" i="1"/>
  <c r="D716" i="2"/>
  <c r="E716" i="2" s="1"/>
  <c r="E688" i="1"/>
  <c r="D688" i="2"/>
  <c r="E688" i="2" s="1"/>
  <c r="D660" i="2"/>
  <c r="E660" i="2" s="1"/>
  <c r="E632" i="1"/>
  <c r="D632" i="2"/>
  <c r="E632" i="2" s="1"/>
  <c r="D606" i="2"/>
  <c r="E606" i="2" s="1"/>
  <c r="D578" i="2"/>
  <c r="E578" i="2" s="1"/>
  <c r="D550" i="2"/>
  <c r="E550" i="2" s="1"/>
  <c r="D522" i="2"/>
  <c r="E522" i="2" s="1"/>
  <c r="D494" i="2"/>
  <c r="E494" i="2" s="1"/>
  <c r="D466" i="2"/>
  <c r="E466" i="2" s="1"/>
  <c r="D438" i="2"/>
  <c r="E438" i="2" s="1"/>
  <c r="D410" i="2"/>
  <c r="E410" i="2" s="1"/>
  <c r="D382" i="2"/>
  <c r="E382" i="2" s="1"/>
  <c r="D354" i="2"/>
  <c r="E354" i="2" s="1"/>
  <c r="D326" i="2"/>
  <c r="E326" i="2" s="1"/>
  <c r="D298" i="2"/>
  <c r="E298" i="2" s="1"/>
  <c r="D270" i="2"/>
  <c r="E270" i="2" s="1"/>
  <c r="D242" i="2"/>
  <c r="E242" i="2" s="1"/>
  <c r="D214" i="2"/>
  <c r="E214" i="2" s="1"/>
  <c r="D186" i="2"/>
  <c r="E186" i="2" s="1"/>
  <c r="D158" i="2"/>
  <c r="E158" i="2" s="1"/>
  <c r="D130" i="2"/>
  <c r="E130" i="2" s="1"/>
  <c r="H314" i="5"/>
  <c r="D102" i="2"/>
  <c r="E102" i="2" s="1"/>
  <c r="D74" i="2"/>
  <c r="E74" i="2" s="1"/>
  <c r="D46" i="2"/>
  <c r="E46" i="2" s="1"/>
  <c r="D18" i="2"/>
  <c r="E18" i="2" s="1"/>
  <c r="D3673" i="2"/>
  <c r="E3673" i="2" s="1"/>
  <c r="D3645" i="2"/>
  <c r="E3645" i="2" s="1"/>
  <c r="D3617" i="2"/>
  <c r="E3617" i="2" s="1"/>
  <c r="E3591" i="1"/>
  <c r="D3591" i="2"/>
  <c r="E3591" i="2" s="1"/>
  <c r="D3563" i="2"/>
  <c r="E3563" i="2" s="1"/>
  <c r="D3535" i="2"/>
  <c r="E3535" i="2" s="1"/>
  <c r="D3507" i="2"/>
  <c r="E3507" i="2" s="1"/>
  <c r="D3479" i="2"/>
  <c r="E3479" i="2" s="1"/>
  <c r="D3451" i="2"/>
  <c r="E3451" i="2" s="1"/>
  <c r="D3423" i="2"/>
  <c r="E3423" i="2" s="1"/>
  <c r="D3395" i="2"/>
  <c r="E3395" i="2" s="1"/>
  <c r="D3367" i="2"/>
  <c r="E3367" i="2" s="1"/>
  <c r="D3339" i="2"/>
  <c r="E3339" i="2" s="1"/>
  <c r="D3311" i="2"/>
  <c r="E3311" i="2" s="1"/>
  <c r="D3283" i="2"/>
  <c r="E3283" i="2" s="1"/>
  <c r="D3255" i="2"/>
  <c r="E3255" i="2" s="1"/>
  <c r="D3227" i="2"/>
  <c r="E3227" i="2" s="1"/>
  <c r="D3199" i="2"/>
  <c r="E3199" i="2" s="1"/>
  <c r="D3171" i="2"/>
  <c r="E3171" i="2" s="1"/>
  <c r="D3143" i="2"/>
  <c r="E3143" i="2" s="1"/>
  <c r="D3115" i="2"/>
  <c r="E3115" i="2" s="1"/>
  <c r="D3087" i="2"/>
  <c r="E3087" i="2" s="1"/>
  <c r="D3059" i="2"/>
  <c r="E3059" i="2" s="1"/>
  <c r="D3031" i="2"/>
  <c r="E3031" i="2" s="1"/>
  <c r="D3005" i="2"/>
  <c r="E3005" i="2" s="1"/>
  <c r="D2977" i="2"/>
  <c r="E2977" i="2" s="1"/>
  <c r="D2949" i="2"/>
  <c r="E2949" i="2" s="1"/>
  <c r="D2921" i="2"/>
  <c r="E2921" i="2" s="1"/>
  <c r="D2893" i="2"/>
  <c r="E2893" i="2" s="1"/>
  <c r="D2865" i="2"/>
  <c r="E2865" i="2" s="1"/>
  <c r="D2837" i="2"/>
  <c r="E2837" i="2" s="1"/>
  <c r="D2809" i="2"/>
  <c r="E2809" i="2" s="1"/>
  <c r="D2781" i="2"/>
  <c r="E2781" i="2" s="1"/>
  <c r="D2753" i="2"/>
  <c r="E2753" i="2" s="1"/>
  <c r="D2725" i="2"/>
  <c r="E2725" i="2" s="1"/>
  <c r="D2697" i="2"/>
  <c r="E2697" i="2" s="1"/>
  <c r="D2669" i="2"/>
  <c r="E2669" i="2" s="1"/>
  <c r="D2641" i="2"/>
  <c r="E2641" i="2" s="1"/>
  <c r="D2613" i="2"/>
  <c r="E2613" i="2" s="1"/>
  <c r="D2585" i="2"/>
  <c r="E2585" i="2" s="1"/>
  <c r="D2557" i="2"/>
  <c r="E2557" i="2" s="1"/>
  <c r="D2529" i="2"/>
  <c r="E2529" i="2" s="1"/>
  <c r="D2501" i="2"/>
  <c r="E2501" i="2" s="1"/>
  <c r="D2473" i="2"/>
  <c r="E2473" i="2" s="1"/>
  <c r="D2445" i="2"/>
  <c r="E2445" i="2" s="1"/>
  <c r="D2417" i="2"/>
  <c r="E2417" i="2" s="1"/>
  <c r="D2391" i="2"/>
  <c r="E2391" i="2" s="1"/>
  <c r="D2363" i="2"/>
  <c r="E2363" i="2" s="1"/>
  <c r="D2335" i="2"/>
  <c r="E2335" i="2" s="1"/>
  <c r="D2307" i="2"/>
  <c r="E2307" i="2" s="1"/>
  <c r="E2279" i="1"/>
  <c r="D2279" i="2"/>
  <c r="E2279" i="2" s="1"/>
  <c r="D2251" i="2"/>
  <c r="E2251" i="2" s="1"/>
  <c r="D2223" i="2"/>
  <c r="E2223" i="2" s="1"/>
  <c r="D2195" i="2"/>
  <c r="E2195" i="2" s="1"/>
  <c r="D2167" i="2"/>
  <c r="E2167" i="2" s="1"/>
  <c r="D2139" i="2"/>
  <c r="E2139" i="2" s="1"/>
  <c r="D2111" i="2"/>
  <c r="E2111" i="2" s="1"/>
  <c r="D2083" i="2"/>
  <c r="E2083" i="2" s="1"/>
  <c r="D2055" i="2"/>
  <c r="E2055" i="2" s="1"/>
  <c r="D2027" i="2"/>
  <c r="E2027" i="2" s="1"/>
  <c r="D1999" i="2"/>
  <c r="E1999" i="2" s="1"/>
  <c r="D1971" i="2"/>
  <c r="E1971" i="2" s="1"/>
  <c r="D1943" i="2"/>
  <c r="E1943" i="2" s="1"/>
  <c r="D1915" i="2"/>
  <c r="E1915" i="2" s="1"/>
  <c r="E1887" i="1"/>
  <c r="D1887" i="2"/>
  <c r="E1887" i="2" s="1"/>
  <c r="E1859" i="1"/>
  <c r="D1859" i="2"/>
  <c r="E1859" i="2" s="1"/>
  <c r="D1831" i="2"/>
  <c r="E1831" i="2" s="1"/>
  <c r="D1805" i="2"/>
  <c r="E1805" i="2" s="1"/>
  <c r="D1777" i="2"/>
  <c r="E1777" i="2" s="1"/>
  <c r="D1749" i="2"/>
  <c r="E1749" i="2" s="1"/>
  <c r="D1721" i="2"/>
  <c r="E1721" i="2" s="1"/>
  <c r="D1693" i="2"/>
  <c r="E1693" i="2" s="1"/>
  <c r="D1665" i="2"/>
  <c r="E1665" i="2" s="1"/>
  <c r="D1637" i="2"/>
  <c r="E1637" i="2" s="1"/>
  <c r="D1609" i="2"/>
  <c r="E1609" i="2" s="1"/>
  <c r="D1581" i="2"/>
  <c r="E1581" i="2" s="1"/>
  <c r="D1553" i="2"/>
  <c r="E1553" i="2" s="1"/>
  <c r="D1525" i="2"/>
  <c r="E1525" i="2" s="1"/>
  <c r="D1497" i="2"/>
  <c r="E1497" i="2" s="1"/>
  <c r="D1469" i="2"/>
  <c r="E1469" i="2" s="1"/>
  <c r="D1441" i="2"/>
  <c r="E1441" i="2" s="1"/>
  <c r="D1413" i="2"/>
  <c r="E1413" i="2" s="1"/>
  <c r="D1385" i="2"/>
  <c r="E1385" i="2" s="1"/>
  <c r="D1357" i="2"/>
  <c r="E1357" i="2" s="1"/>
  <c r="D1329" i="2"/>
  <c r="E1329" i="2" s="1"/>
  <c r="D1301" i="2"/>
  <c r="E1301" i="2" s="1"/>
  <c r="D1273" i="2"/>
  <c r="E1273" i="2" s="1"/>
  <c r="D1245" i="2"/>
  <c r="E1245" i="2" s="1"/>
  <c r="D1217" i="2"/>
  <c r="E1217" i="2" s="1"/>
  <c r="D1191" i="2"/>
  <c r="E1191" i="2" s="1"/>
  <c r="D1163" i="2"/>
  <c r="E1163" i="2" s="1"/>
  <c r="D1135" i="2"/>
  <c r="E1135" i="2" s="1"/>
  <c r="D1107" i="2"/>
  <c r="E1107" i="2" s="1"/>
  <c r="D1079" i="2"/>
  <c r="E1079" i="2" s="1"/>
  <c r="D1051" i="2"/>
  <c r="E1051" i="2" s="1"/>
  <c r="D1023" i="2"/>
  <c r="E1023" i="2" s="1"/>
  <c r="D995" i="2"/>
  <c r="E995" i="2" s="1"/>
  <c r="D967" i="2"/>
  <c r="E967" i="2" s="1"/>
  <c r="D939" i="2"/>
  <c r="E939" i="2" s="1"/>
  <c r="D911" i="2"/>
  <c r="E911" i="2" s="1"/>
  <c r="D883" i="2"/>
  <c r="E883" i="2" s="1"/>
  <c r="D855" i="2"/>
  <c r="E855" i="2" s="1"/>
  <c r="D827" i="2"/>
  <c r="E827" i="2" s="1"/>
  <c r="D799" i="2"/>
  <c r="E799" i="2" s="1"/>
  <c r="D771" i="2"/>
  <c r="E771" i="2" s="1"/>
  <c r="D743" i="2"/>
  <c r="E743" i="2" s="1"/>
  <c r="D715" i="2"/>
  <c r="E715" i="2" s="1"/>
  <c r="D687" i="2"/>
  <c r="E687" i="2" s="1"/>
  <c r="D659" i="2"/>
  <c r="E659" i="2" s="1"/>
  <c r="D631" i="2"/>
  <c r="E631" i="2" s="1"/>
  <c r="D605" i="2"/>
  <c r="E605" i="2" s="1"/>
  <c r="D577" i="2"/>
  <c r="E577" i="2" s="1"/>
  <c r="D549" i="2"/>
  <c r="E549" i="2" s="1"/>
  <c r="D521" i="2"/>
  <c r="E521" i="2" s="1"/>
  <c r="D493" i="2"/>
  <c r="E493" i="2" s="1"/>
  <c r="D465" i="2"/>
  <c r="E465" i="2" s="1"/>
  <c r="D437" i="2"/>
  <c r="E437" i="2" s="1"/>
  <c r="D409" i="2"/>
  <c r="E409" i="2" s="1"/>
  <c r="D381" i="2"/>
  <c r="E381" i="2" s="1"/>
  <c r="D353" i="2"/>
  <c r="E353" i="2" s="1"/>
  <c r="D325" i="2"/>
  <c r="E325" i="2" s="1"/>
  <c r="D297" i="2"/>
  <c r="E297" i="2" s="1"/>
  <c r="D269" i="2"/>
  <c r="E269" i="2" s="1"/>
  <c r="D241" i="2"/>
  <c r="E241" i="2" s="1"/>
  <c r="D213" i="2"/>
  <c r="E213" i="2" s="1"/>
  <c r="D185" i="2"/>
  <c r="E185" i="2" s="1"/>
  <c r="D157" i="2"/>
  <c r="E157" i="2" s="1"/>
  <c r="D129" i="2"/>
  <c r="E129" i="2" s="1"/>
  <c r="D101" i="2"/>
  <c r="E101" i="2" s="1"/>
  <c r="D73" i="2"/>
  <c r="E73" i="2" s="1"/>
  <c r="D45" i="2"/>
  <c r="E45" i="2" s="1"/>
  <c r="E17" i="1"/>
  <c r="D17" i="2"/>
  <c r="E17" i="2" s="1"/>
  <c r="D2752" i="2"/>
  <c r="E2752" i="2" s="1"/>
  <c r="D2724" i="2"/>
  <c r="E2724" i="2" s="1"/>
  <c r="D2696" i="2"/>
  <c r="E2696" i="2" s="1"/>
  <c r="E2668" i="1"/>
  <c r="D2668" i="2"/>
  <c r="E2668" i="2" s="1"/>
  <c r="D2640" i="2"/>
  <c r="E2640" i="2" s="1"/>
  <c r="E2612" i="1"/>
  <c r="D2612" i="2"/>
  <c r="E2612" i="2" s="1"/>
  <c r="D2584" i="2"/>
  <c r="E2584" i="2" s="1"/>
  <c r="E2556" i="1"/>
  <c r="D2556" i="2"/>
  <c r="E2556" i="2" s="1"/>
  <c r="D2528" i="2"/>
  <c r="E2528" i="2" s="1"/>
  <c r="D2500" i="2"/>
  <c r="E2500" i="2" s="1"/>
  <c r="D2472" i="2"/>
  <c r="E2472" i="2" s="1"/>
  <c r="D2444" i="2"/>
  <c r="E2444" i="2" s="1"/>
  <c r="D2416" i="2"/>
  <c r="E2416" i="2" s="1"/>
  <c r="D2390" i="2"/>
  <c r="E2390" i="2" s="1"/>
  <c r="E2362" i="1"/>
  <c r="D2362" i="2"/>
  <c r="E2362" i="2" s="1"/>
  <c r="D2334" i="2"/>
  <c r="E2334" i="2" s="1"/>
  <c r="E2306" i="1"/>
  <c r="D2306" i="2"/>
  <c r="E2306" i="2" s="1"/>
  <c r="E2278" i="1"/>
  <c r="D2278" i="2"/>
  <c r="E2278" i="2" s="1"/>
  <c r="E2250" i="1"/>
  <c r="D2250" i="2"/>
  <c r="E2250" i="2" s="1"/>
  <c r="D2222" i="2"/>
  <c r="E2222" i="2" s="1"/>
  <c r="D2194" i="2"/>
  <c r="E2194" i="2" s="1"/>
  <c r="D2166" i="2"/>
  <c r="E2166" i="2" s="1"/>
  <c r="E2138" i="1"/>
  <c r="D2138" i="2"/>
  <c r="E2138" i="2" s="1"/>
  <c r="D2110" i="2"/>
  <c r="E2110" i="2" s="1"/>
  <c r="D2082" i="2"/>
  <c r="E2082" i="2" s="1"/>
  <c r="D2054" i="2"/>
  <c r="E2054" i="2" s="1"/>
  <c r="D2026" i="2"/>
  <c r="E2026" i="2" s="1"/>
  <c r="D1998" i="2"/>
  <c r="E1998" i="2" s="1"/>
  <c r="D1970" i="2"/>
  <c r="E1970" i="2" s="1"/>
  <c r="D1942" i="2"/>
  <c r="E1942" i="2" s="1"/>
  <c r="D1914" i="2"/>
  <c r="E1914" i="2" s="1"/>
  <c r="D1886" i="2"/>
  <c r="E1886" i="2" s="1"/>
  <c r="D1858" i="2"/>
  <c r="E1858" i="2" s="1"/>
  <c r="D1830" i="2"/>
  <c r="E1830" i="2" s="1"/>
  <c r="E1804" i="1"/>
  <c r="D1804" i="2"/>
  <c r="E1804" i="2" s="1"/>
  <c r="E1776" i="1"/>
  <c r="D1776" i="2"/>
  <c r="E1776" i="2" s="1"/>
  <c r="E1748" i="1"/>
  <c r="D1748" i="2"/>
  <c r="E1748" i="2" s="1"/>
  <c r="E1720" i="1"/>
  <c r="D1720" i="2"/>
  <c r="E1720" i="2" s="1"/>
  <c r="E1692" i="1"/>
  <c r="D1692" i="2"/>
  <c r="E1692" i="2" s="1"/>
  <c r="E1664" i="1"/>
  <c r="D1664" i="2"/>
  <c r="E1664" i="2" s="1"/>
  <c r="E1636" i="1"/>
  <c r="D1636" i="2"/>
  <c r="E1636" i="2" s="1"/>
  <c r="E1608" i="1"/>
  <c r="D1608" i="2"/>
  <c r="E1608" i="2" s="1"/>
  <c r="E1580" i="1"/>
  <c r="D1580" i="2"/>
  <c r="E1580" i="2" s="1"/>
  <c r="E1552" i="1"/>
  <c r="D1552" i="2"/>
  <c r="E1552" i="2" s="1"/>
  <c r="E1524" i="1"/>
  <c r="D1524" i="2"/>
  <c r="E1524" i="2" s="1"/>
  <c r="E1496" i="1"/>
  <c r="D1496" i="2"/>
  <c r="E1496" i="2" s="1"/>
  <c r="E1468" i="1"/>
  <c r="D1468" i="2"/>
  <c r="E1468" i="2" s="1"/>
  <c r="E1440" i="1"/>
  <c r="D1440" i="2"/>
  <c r="E1440" i="2" s="1"/>
  <c r="E1412" i="1"/>
  <c r="D1412" i="2"/>
  <c r="E1412" i="2" s="1"/>
  <c r="E1384" i="1"/>
  <c r="D1384" i="2"/>
  <c r="E1384" i="2" s="1"/>
  <c r="E1356" i="1"/>
  <c r="D1356" i="2"/>
  <c r="E1356" i="2" s="1"/>
  <c r="E1328" i="1"/>
  <c r="D1328" i="2"/>
  <c r="E1328" i="2" s="1"/>
  <c r="E1300" i="1"/>
  <c r="D1300" i="2"/>
  <c r="E1300" i="2" s="1"/>
  <c r="E1272" i="1"/>
  <c r="D1272" i="2"/>
  <c r="E1272" i="2" s="1"/>
  <c r="E1244" i="1"/>
  <c r="D1244" i="2"/>
  <c r="E1244" i="2" s="1"/>
  <c r="D1216" i="2"/>
  <c r="E1216" i="2" s="1"/>
  <c r="D1190" i="2"/>
  <c r="E1190" i="2" s="1"/>
  <c r="D1162" i="2"/>
  <c r="E1162" i="2" s="1"/>
  <c r="D1134" i="2"/>
  <c r="E1134" i="2" s="1"/>
  <c r="D1106" i="2"/>
  <c r="E1106" i="2" s="1"/>
  <c r="D1078" i="2"/>
  <c r="E1078" i="2" s="1"/>
  <c r="D1050" i="2"/>
  <c r="E1050" i="2" s="1"/>
  <c r="D1022" i="2"/>
  <c r="E1022" i="2" s="1"/>
  <c r="D994" i="2"/>
  <c r="E994" i="2" s="1"/>
  <c r="D966" i="2"/>
  <c r="E966" i="2" s="1"/>
  <c r="D938" i="2"/>
  <c r="E938" i="2" s="1"/>
  <c r="D910" i="2"/>
  <c r="E910" i="2" s="1"/>
  <c r="D882" i="2"/>
  <c r="E882" i="2" s="1"/>
  <c r="D854" i="2"/>
  <c r="E854" i="2" s="1"/>
  <c r="D826" i="2"/>
  <c r="E826" i="2" s="1"/>
  <c r="D798" i="2"/>
  <c r="E798" i="2" s="1"/>
  <c r="D770" i="2"/>
  <c r="E770" i="2" s="1"/>
  <c r="D742" i="2"/>
  <c r="E742" i="2" s="1"/>
  <c r="D714" i="2"/>
  <c r="E714" i="2" s="1"/>
  <c r="D686" i="2"/>
  <c r="E686" i="2" s="1"/>
  <c r="D658" i="2"/>
  <c r="E658" i="2" s="1"/>
  <c r="D630" i="2"/>
  <c r="E630" i="2" s="1"/>
  <c r="E604" i="1"/>
  <c r="D604" i="2"/>
  <c r="E604" i="2" s="1"/>
  <c r="E576" i="1"/>
  <c r="D576" i="2"/>
  <c r="E576" i="2" s="1"/>
  <c r="E548" i="1"/>
  <c r="D548" i="2"/>
  <c r="E548" i="2" s="1"/>
  <c r="E520" i="1"/>
  <c r="D520" i="2"/>
  <c r="E520" i="2" s="1"/>
  <c r="E492" i="1"/>
  <c r="D492" i="2"/>
  <c r="E492" i="2" s="1"/>
  <c r="E464" i="1"/>
  <c r="D464" i="2"/>
  <c r="E464" i="2" s="1"/>
  <c r="E436" i="1"/>
  <c r="D436" i="2"/>
  <c r="E436" i="2" s="1"/>
  <c r="E408" i="1"/>
  <c r="D408" i="2"/>
  <c r="E408" i="2" s="1"/>
  <c r="E380" i="1"/>
  <c r="D380" i="2"/>
  <c r="E380" i="2" s="1"/>
  <c r="E352" i="1"/>
  <c r="D352" i="2"/>
  <c r="E352" i="2" s="1"/>
  <c r="E324" i="1"/>
  <c r="D324" i="2"/>
  <c r="E324" i="2" s="1"/>
  <c r="E296" i="1"/>
  <c r="D296" i="2"/>
  <c r="E296" i="2" s="1"/>
  <c r="E268" i="1"/>
  <c r="D268" i="2"/>
  <c r="E268" i="2" s="1"/>
  <c r="E240" i="1"/>
  <c r="D240" i="2"/>
  <c r="E240" i="2" s="1"/>
  <c r="E212" i="1"/>
  <c r="D212" i="2"/>
  <c r="E212" i="2" s="1"/>
  <c r="D184" i="2"/>
  <c r="E184" i="2" s="1"/>
  <c r="H238" i="5"/>
  <c r="I238" i="5" s="1"/>
  <c r="J238" i="5" s="1"/>
  <c r="H463" i="5"/>
  <c r="H319" i="5"/>
  <c r="H13" i="5"/>
  <c r="I13" i="5" s="1"/>
  <c r="J13" i="5" s="1"/>
  <c r="H283" i="5"/>
  <c r="I283" i="5" s="1"/>
  <c r="J283" i="5" s="1"/>
  <c r="E156" i="1"/>
  <c r="D156" i="2"/>
  <c r="E156" i="2" s="1"/>
  <c r="E128" i="1"/>
  <c r="D128" i="2"/>
  <c r="E128" i="2" s="1"/>
  <c r="E100" i="1"/>
  <c r="D100" i="2"/>
  <c r="E100" i="2" s="1"/>
  <c r="E72" i="1"/>
  <c r="D72" i="2"/>
  <c r="E72" i="2" s="1"/>
  <c r="E44" i="1"/>
  <c r="D44" i="2"/>
  <c r="E44" i="2" s="1"/>
  <c r="D16" i="2"/>
  <c r="E16" i="2" s="1"/>
  <c r="D3727" i="2"/>
  <c r="E3727" i="2" s="1"/>
  <c r="D3699" i="2"/>
  <c r="E3699" i="2" s="1"/>
  <c r="D3671" i="2"/>
  <c r="E3671" i="2" s="1"/>
  <c r="D3643" i="2"/>
  <c r="E3643" i="2" s="1"/>
  <c r="D3615" i="2"/>
  <c r="E3615" i="2" s="1"/>
  <c r="D3589" i="2"/>
  <c r="E3589" i="2" s="1"/>
  <c r="D3561" i="2"/>
  <c r="E3561" i="2" s="1"/>
  <c r="D3533" i="2"/>
  <c r="E3533" i="2" s="1"/>
  <c r="D3505" i="2"/>
  <c r="E3505" i="2" s="1"/>
  <c r="D3477" i="2"/>
  <c r="E3477" i="2" s="1"/>
  <c r="D3449" i="2"/>
  <c r="E3449" i="2" s="1"/>
  <c r="D3421" i="2"/>
  <c r="E3421" i="2" s="1"/>
  <c r="D3393" i="2"/>
  <c r="E3393" i="2" s="1"/>
  <c r="D3365" i="2"/>
  <c r="E3365" i="2" s="1"/>
  <c r="D3337" i="2"/>
  <c r="E3337" i="2" s="1"/>
  <c r="D3309" i="2"/>
  <c r="E3309" i="2" s="1"/>
  <c r="D3281" i="2"/>
  <c r="E3281" i="2" s="1"/>
  <c r="D3253" i="2"/>
  <c r="E3253" i="2" s="1"/>
  <c r="D3225" i="2"/>
  <c r="E3225" i="2" s="1"/>
  <c r="D3197" i="2"/>
  <c r="E3197" i="2" s="1"/>
  <c r="D3169" i="2"/>
  <c r="E3169" i="2" s="1"/>
  <c r="D3141" i="2"/>
  <c r="E3141" i="2" s="1"/>
  <c r="D3113" i="2"/>
  <c r="E3113" i="2" s="1"/>
  <c r="D3085" i="2"/>
  <c r="E3085" i="2" s="1"/>
  <c r="D3057" i="2"/>
  <c r="E3057" i="2" s="1"/>
  <c r="D3029" i="2"/>
  <c r="E3029" i="2" s="1"/>
  <c r="D3003" i="2"/>
  <c r="E3003" i="2" s="1"/>
  <c r="D2975" i="2"/>
  <c r="E2975" i="2" s="1"/>
  <c r="D2947" i="2"/>
  <c r="E2947" i="2" s="1"/>
  <c r="D2919" i="2"/>
  <c r="E2919" i="2" s="1"/>
  <c r="D2891" i="2"/>
  <c r="E2891" i="2" s="1"/>
  <c r="D2863" i="2"/>
  <c r="E2863" i="2" s="1"/>
  <c r="D2835" i="2"/>
  <c r="E2835" i="2" s="1"/>
  <c r="E2807" i="1"/>
  <c r="D2807" i="2"/>
  <c r="E2807" i="2" s="1"/>
  <c r="E2779" i="1"/>
  <c r="D2779" i="2"/>
  <c r="E2779" i="2" s="1"/>
  <c r="E2751" i="1"/>
  <c r="D2751" i="2"/>
  <c r="E2751" i="2" s="1"/>
  <c r="E2723" i="1"/>
  <c r="D2723" i="2"/>
  <c r="E2723" i="2" s="1"/>
  <c r="E2695" i="1"/>
  <c r="D2695" i="2"/>
  <c r="E2695" i="2" s="1"/>
  <c r="E2667" i="1"/>
  <c r="D2667" i="2"/>
  <c r="E2667" i="2" s="1"/>
  <c r="E2639" i="1"/>
  <c r="D2639" i="2"/>
  <c r="E2639" i="2" s="1"/>
  <c r="E2611" i="1"/>
  <c r="D2611" i="2"/>
  <c r="E2611" i="2" s="1"/>
  <c r="E2583" i="1"/>
  <c r="D2583" i="2"/>
  <c r="E2583" i="2" s="1"/>
  <c r="E2555" i="1"/>
  <c r="D2555" i="2"/>
  <c r="E2555" i="2" s="1"/>
  <c r="E2527" i="1"/>
  <c r="D2527" i="2"/>
  <c r="E2527" i="2" s="1"/>
  <c r="E2499" i="1"/>
  <c r="D2499" i="2"/>
  <c r="E2499" i="2" s="1"/>
  <c r="E2471" i="1"/>
  <c r="D2471" i="2"/>
  <c r="E2471" i="2" s="1"/>
  <c r="E2443" i="1"/>
  <c r="D2443" i="2"/>
  <c r="E2443" i="2" s="1"/>
  <c r="D2415" i="2"/>
  <c r="E2415" i="2" s="1"/>
  <c r="D2389" i="2"/>
  <c r="E2389" i="2" s="1"/>
  <c r="E2361" i="1"/>
  <c r="D2361" i="2"/>
  <c r="E2361" i="2" s="1"/>
  <c r="D2333" i="2"/>
  <c r="E2333" i="2" s="1"/>
  <c r="D2305" i="2"/>
  <c r="E2305" i="2" s="1"/>
  <c r="D2277" i="2"/>
  <c r="E2277" i="2" s="1"/>
  <c r="D2249" i="2"/>
  <c r="E2249" i="2" s="1"/>
  <c r="E2221" i="1"/>
  <c r="D2221" i="2"/>
  <c r="E2221" i="2" s="1"/>
  <c r="D2193" i="2"/>
  <c r="E2193" i="2" s="1"/>
  <c r="D2165" i="2"/>
  <c r="E2165" i="2" s="1"/>
  <c r="D2137" i="2"/>
  <c r="E2137" i="2" s="1"/>
  <c r="E2109" i="1"/>
  <c r="D2109" i="2"/>
  <c r="E2109" i="2" s="1"/>
  <c r="D2081" i="2"/>
  <c r="E2081" i="2" s="1"/>
  <c r="D2053" i="2"/>
  <c r="E2053" i="2" s="1"/>
  <c r="D2025" i="2"/>
  <c r="E2025" i="2" s="1"/>
  <c r="E1997" i="1"/>
  <c r="D1997" i="2"/>
  <c r="E1997" i="2" s="1"/>
  <c r="E1969" i="1"/>
  <c r="D1969" i="2"/>
  <c r="E1969" i="2" s="1"/>
  <c r="E1941" i="1"/>
  <c r="D1941" i="2"/>
  <c r="E1941" i="2" s="1"/>
  <c r="E1913" i="1"/>
  <c r="D1913" i="2"/>
  <c r="E1913" i="2" s="1"/>
  <c r="E1885" i="1"/>
  <c r="D1885" i="2"/>
  <c r="E1885" i="2" s="1"/>
  <c r="E1857" i="1"/>
  <c r="D1857" i="2"/>
  <c r="E1857" i="2" s="1"/>
  <c r="E1829" i="1"/>
  <c r="D1829" i="2"/>
  <c r="E1829" i="2" s="1"/>
  <c r="D1803" i="2"/>
  <c r="E1803" i="2" s="1"/>
  <c r="D1775" i="2"/>
  <c r="E1775" i="2" s="1"/>
  <c r="D1747" i="2"/>
  <c r="E1747" i="2" s="1"/>
  <c r="D1719" i="2"/>
  <c r="E1719" i="2" s="1"/>
  <c r="D1691" i="2"/>
  <c r="E1691" i="2" s="1"/>
  <c r="D1663" i="2"/>
  <c r="E1663" i="2" s="1"/>
  <c r="D1635" i="2"/>
  <c r="E1635" i="2" s="1"/>
  <c r="D1607" i="2"/>
  <c r="E1607" i="2" s="1"/>
  <c r="D1579" i="2"/>
  <c r="E1579" i="2" s="1"/>
  <c r="D1551" i="2"/>
  <c r="E1551" i="2" s="1"/>
  <c r="D1523" i="2"/>
  <c r="E1523" i="2" s="1"/>
  <c r="D1495" i="2"/>
  <c r="E1495" i="2" s="1"/>
  <c r="D1467" i="2"/>
  <c r="E1467" i="2" s="1"/>
  <c r="D1439" i="2"/>
  <c r="E1439" i="2" s="1"/>
  <c r="D1411" i="2"/>
  <c r="E1411" i="2" s="1"/>
  <c r="D1383" i="2"/>
  <c r="E1383" i="2" s="1"/>
  <c r="D1355" i="2"/>
  <c r="E1355" i="2" s="1"/>
  <c r="D1327" i="2"/>
  <c r="E1327" i="2" s="1"/>
  <c r="D1299" i="2"/>
  <c r="E1299" i="2" s="1"/>
  <c r="D1271" i="2"/>
  <c r="E1271" i="2" s="1"/>
  <c r="D1243" i="2"/>
  <c r="E1243" i="2" s="1"/>
  <c r="D1215" i="2"/>
  <c r="E1215" i="2" s="1"/>
  <c r="D1189" i="2"/>
  <c r="E1189" i="2" s="1"/>
  <c r="D1161" i="2"/>
  <c r="E1161" i="2" s="1"/>
  <c r="D1133" i="2"/>
  <c r="E1133" i="2" s="1"/>
  <c r="D1105" i="2"/>
  <c r="E1105" i="2" s="1"/>
  <c r="D1077" i="2"/>
  <c r="E1077" i="2" s="1"/>
  <c r="D1049" i="2"/>
  <c r="E1049" i="2" s="1"/>
  <c r="D1021" i="2"/>
  <c r="E1021" i="2" s="1"/>
  <c r="D993" i="2"/>
  <c r="E993" i="2" s="1"/>
  <c r="D965" i="2"/>
  <c r="E965" i="2" s="1"/>
  <c r="D937" i="2"/>
  <c r="E937" i="2" s="1"/>
  <c r="D909" i="2"/>
  <c r="E909" i="2" s="1"/>
  <c r="D881" i="2"/>
  <c r="E881" i="2" s="1"/>
  <c r="D853" i="2"/>
  <c r="E853" i="2" s="1"/>
  <c r="D825" i="2"/>
  <c r="E825" i="2" s="1"/>
  <c r="D797" i="2"/>
  <c r="E797" i="2" s="1"/>
  <c r="D769" i="2"/>
  <c r="E769" i="2" s="1"/>
  <c r="D741" i="2"/>
  <c r="E741" i="2" s="1"/>
  <c r="D713" i="2"/>
  <c r="E713" i="2" s="1"/>
  <c r="D685" i="2"/>
  <c r="E685" i="2" s="1"/>
  <c r="D657" i="2"/>
  <c r="E657" i="2" s="1"/>
  <c r="D629" i="2"/>
  <c r="E629" i="2" s="1"/>
  <c r="D603" i="2"/>
  <c r="E603" i="2" s="1"/>
  <c r="D575" i="2"/>
  <c r="E575" i="2" s="1"/>
  <c r="D547" i="2"/>
  <c r="E547" i="2" s="1"/>
  <c r="D519" i="2"/>
  <c r="E519" i="2" s="1"/>
  <c r="D491" i="2"/>
  <c r="E491" i="2" s="1"/>
  <c r="D463" i="2"/>
  <c r="E463" i="2" s="1"/>
  <c r="D435" i="2"/>
  <c r="E435" i="2" s="1"/>
  <c r="D407" i="2"/>
  <c r="E407" i="2" s="1"/>
  <c r="D379" i="2"/>
  <c r="E379" i="2" s="1"/>
  <c r="D351" i="2"/>
  <c r="E351" i="2" s="1"/>
  <c r="D323" i="2"/>
  <c r="E323" i="2" s="1"/>
  <c r="D295" i="2"/>
  <c r="E295" i="2" s="1"/>
  <c r="D267" i="2"/>
  <c r="E267" i="2" s="1"/>
  <c r="D239" i="2"/>
  <c r="E239" i="2" s="1"/>
  <c r="D211" i="2"/>
  <c r="E211" i="2" s="1"/>
  <c r="D183" i="2"/>
  <c r="E183" i="2" s="1"/>
  <c r="D155" i="2"/>
  <c r="E155" i="2" s="1"/>
  <c r="D127" i="2"/>
  <c r="E127" i="2" s="1"/>
  <c r="D99" i="2"/>
  <c r="E99" i="2" s="1"/>
  <c r="D71" i="2"/>
  <c r="E71" i="2" s="1"/>
  <c r="D43" i="2"/>
  <c r="E43" i="2" s="1"/>
  <c r="D15" i="2"/>
  <c r="E15" i="2" s="1"/>
  <c r="E3364" i="1"/>
  <c r="D3364" i="2"/>
  <c r="E3364" i="2" s="1"/>
  <c r="D3336" i="2"/>
  <c r="E3336" i="2" s="1"/>
  <c r="D3308" i="2"/>
  <c r="E3308" i="2" s="1"/>
  <c r="D3280" i="2"/>
  <c r="E3280" i="2" s="1"/>
  <c r="D3252" i="2"/>
  <c r="E3252" i="2" s="1"/>
  <c r="D3224" i="2"/>
  <c r="E3224" i="2" s="1"/>
  <c r="D3196" i="2"/>
  <c r="E3196" i="2" s="1"/>
  <c r="D3168" i="2"/>
  <c r="E3168" i="2" s="1"/>
  <c r="D3140" i="2"/>
  <c r="E3140" i="2" s="1"/>
  <c r="D3112" i="2"/>
  <c r="E3112" i="2" s="1"/>
  <c r="D3084" i="2"/>
  <c r="E3084" i="2" s="1"/>
  <c r="E3056" i="1"/>
  <c r="D3056" i="2"/>
  <c r="E3056" i="2" s="1"/>
  <c r="D3028" i="2"/>
  <c r="E3028" i="2" s="1"/>
  <c r="D3002" i="2"/>
  <c r="E3002" i="2" s="1"/>
  <c r="D2974" i="2"/>
  <c r="E2974" i="2" s="1"/>
  <c r="D2946" i="2"/>
  <c r="E2946" i="2" s="1"/>
  <c r="D2918" i="2"/>
  <c r="E2918" i="2" s="1"/>
  <c r="D2890" i="2"/>
  <c r="E2890" i="2" s="1"/>
  <c r="D2862" i="2"/>
  <c r="E2862" i="2" s="1"/>
  <c r="D2834" i="2"/>
  <c r="E2834" i="2" s="1"/>
  <c r="D2806" i="2"/>
  <c r="E2806" i="2" s="1"/>
  <c r="D2778" i="2"/>
  <c r="E2778" i="2" s="1"/>
  <c r="D2750" i="2"/>
  <c r="E2750" i="2" s="1"/>
  <c r="D2722" i="2"/>
  <c r="E2722" i="2" s="1"/>
  <c r="D2694" i="2"/>
  <c r="E2694" i="2" s="1"/>
  <c r="D2666" i="2"/>
  <c r="E2666" i="2" s="1"/>
  <c r="D2638" i="2"/>
  <c r="E2638" i="2" s="1"/>
  <c r="D2610" i="2"/>
  <c r="E2610" i="2" s="1"/>
  <c r="D2582" i="2"/>
  <c r="E2582" i="2" s="1"/>
  <c r="E2554" i="1"/>
  <c r="D2554" i="2"/>
  <c r="E2554" i="2" s="1"/>
  <c r="D2526" i="2"/>
  <c r="E2526" i="2" s="1"/>
  <c r="E2498" i="1"/>
  <c r="D2498" i="2"/>
  <c r="E2498" i="2" s="1"/>
  <c r="D2470" i="2"/>
  <c r="E2470" i="2" s="1"/>
  <c r="E2442" i="1"/>
  <c r="D2442" i="2"/>
  <c r="E2442" i="2" s="1"/>
  <c r="E2414" i="1"/>
  <c r="D2414" i="2"/>
  <c r="E2414" i="2" s="1"/>
  <c r="E2388" i="1"/>
  <c r="D2388" i="2"/>
  <c r="E2388" i="2" s="1"/>
  <c r="E2360" i="1"/>
  <c r="D2360" i="2"/>
  <c r="E2360" i="2" s="1"/>
  <c r="E2332" i="1"/>
  <c r="D2332" i="2"/>
  <c r="E2332" i="2" s="1"/>
  <c r="E2304" i="1"/>
  <c r="D2304" i="2"/>
  <c r="E2304" i="2" s="1"/>
  <c r="E2276" i="1"/>
  <c r="D2276" i="2"/>
  <c r="E2276" i="2" s="1"/>
  <c r="E2248" i="1"/>
  <c r="D2248" i="2"/>
  <c r="E2248" i="2" s="1"/>
  <c r="E2220" i="1"/>
  <c r="D2220" i="2"/>
  <c r="E2220" i="2" s="1"/>
  <c r="E2192" i="1"/>
  <c r="D2192" i="2"/>
  <c r="E2192" i="2" s="1"/>
  <c r="E2164" i="1"/>
  <c r="D2164" i="2"/>
  <c r="E2164" i="2" s="1"/>
  <c r="E2136" i="1"/>
  <c r="D2136" i="2"/>
  <c r="E2136" i="2" s="1"/>
  <c r="E2108" i="1"/>
  <c r="D2108" i="2"/>
  <c r="E2108" i="2" s="1"/>
  <c r="E2080" i="1"/>
  <c r="D2080" i="2"/>
  <c r="E2080" i="2" s="1"/>
  <c r="E2052" i="1"/>
  <c r="D2052" i="2"/>
  <c r="E2052" i="2" s="1"/>
  <c r="E2024" i="1"/>
  <c r="D2024" i="2"/>
  <c r="E2024" i="2" s="1"/>
  <c r="E1996" i="1"/>
  <c r="D1996" i="2"/>
  <c r="E1996" i="2" s="1"/>
  <c r="E1968" i="1"/>
  <c r="D1968" i="2"/>
  <c r="E1968" i="2" s="1"/>
  <c r="E1940" i="1"/>
  <c r="D1940" i="2"/>
  <c r="E1940" i="2" s="1"/>
  <c r="E1912" i="1"/>
  <c r="D1912" i="2"/>
  <c r="E1912" i="2" s="1"/>
  <c r="E1884" i="1"/>
  <c r="D1884" i="2"/>
  <c r="E1884" i="2" s="1"/>
  <c r="E1856" i="1"/>
  <c r="D1856" i="2"/>
  <c r="E1856" i="2" s="1"/>
  <c r="E1828" i="1"/>
  <c r="D1828" i="2"/>
  <c r="E1828" i="2" s="1"/>
  <c r="D1802" i="2"/>
  <c r="E1802" i="2" s="1"/>
  <c r="D1774" i="2"/>
  <c r="E1774" i="2" s="1"/>
  <c r="D1746" i="2"/>
  <c r="E1746" i="2" s="1"/>
  <c r="D1718" i="2"/>
  <c r="E1718" i="2" s="1"/>
  <c r="D1690" i="2"/>
  <c r="E1690" i="2" s="1"/>
  <c r="D1662" i="2"/>
  <c r="E1662" i="2" s="1"/>
  <c r="D1634" i="2"/>
  <c r="E1634" i="2" s="1"/>
  <c r="D1606" i="2"/>
  <c r="E1606" i="2" s="1"/>
  <c r="D1578" i="2"/>
  <c r="E1578" i="2" s="1"/>
  <c r="D1550" i="2"/>
  <c r="E1550" i="2" s="1"/>
  <c r="D1522" i="2"/>
  <c r="E1522" i="2" s="1"/>
  <c r="D1494" i="2"/>
  <c r="E1494" i="2" s="1"/>
  <c r="D1466" i="2"/>
  <c r="E1466" i="2" s="1"/>
  <c r="D1438" i="2"/>
  <c r="E1438" i="2" s="1"/>
  <c r="D1410" i="2"/>
  <c r="E1410" i="2" s="1"/>
  <c r="D1382" i="2"/>
  <c r="E1382" i="2" s="1"/>
  <c r="D1354" i="2"/>
  <c r="E1354" i="2" s="1"/>
  <c r="D1326" i="2"/>
  <c r="E1326" i="2" s="1"/>
  <c r="D1298" i="2"/>
  <c r="E1298" i="2" s="1"/>
  <c r="D1270" i="2"/>
  <c r="E1270" i="2" s="1"/>
  <c r="D1242" i="2"/>
  <c r="E1242" i="2" s="1"/>
  <c r="E1214" i="1"/>
  <c r="D1214" i="2"/>
  <c r="E1214" i="2" s="1"/>
  <c r="E1188" i="1"/>
  <c r="D1188" i="2"/>
  <c r="E1188" i="2" s="1"/>
  <c r="E1160" i="1"/>
  <c r="D1160" i="2"/>
  <c r="E1160" i="2" s="1"/>
  <c r="E1132" i="1"/>
  <c r="D1132" i="2"/>
  <c r="E1132" i="2" s="1"/>
  <c r="E1104" i="1"/>
  <c r="D1104" i="2"/>
  <c r="E1104" i="2" s="1"/>
  <c r="E1076" i="1"/>
  <c r="D1076" i="2"/>
  <c r="E1076" i="2" s="1"/>
  <c r="E1048" i="1"/>
  <c r="D1048" i="2"/>
  <c r="E1048" i="2" s="1"/>
  <c r="E1020" i="1"/>
  <c r="D1020" i="2"/>
  <c r="E1020" i="2" s="1"/>
  <c r="E992" i="1"/>
  <c r="D992" i="2"/>
  <c r="E992" i="2" s="1"/>
  <c r="E964" i="1"/>
  <c r="D964" i="2"/>
  <c r="E964" i="2" s="1"/>
  <c r="E936" i="1"/>
  <c r="D936" i="2"/>
  <c r="E936" i="2" s="1"/>
  <c r="E908" i="1"/>
  <c r="D908" i="2"/>
  <c r="E908" i="2" s="1"/>
  <c r="E880" i="1"/>
  <c r="D880" i="2"/>
  <c r="E880" i="2" s="1"/>
  <c r="E852" i="1"/>
  <c r="D852" i="2"/>
  <c r="E852" i="2" s="1"/>
  <c r="E824" i="1"/>
  <c r="D824" i="2"/>
  <c r="E824" i="2" s="1"/>
  <c r="E796" i="1"/>
  <c r="D796" i="2"/>
  <c r="E796" i="2" s="1"/>
  <c r="E768" i="1"/>
  <c r="D768" i="2"/>
  <c r="E768" i="2" s="1"/>
  <c r="E740" i="1"/>
  <c r="D740" i="2"/>
  <c r="E740" i="2" s="1"/>
  <c r="E712" i="1"/>
  <c r="D712" i="2"/>
  <c r="E712" i="2" s="1"/>
  <c r="E684" i="1"/>
  <c r="D684" i="2"/>
  <c r="E684" i="2" s="1"/>
  <c r="E656" i="1"/>
  <c r="D656" i="2"/>
  <c r="E656" i="2" s="1"/>
  <c r="E628" i="1"/>
  <c r="D628" i="2"/>
  <c r="E628" i="2" s="1"/>
  <c r="D602" i="2"/>
  <c r="E602" i="2" s="1"/>
  <c r="D574" i="2"/>
  <c r="E574" i="2" s="1"/>
  <c r="D546" i="2"/>
  <c r="E546" i="2" s="1"/>
  <c r="D518" i="2"/>
  <c r="E518" i="2" s="1"/>
  <c r="D490" i="2"/>
  <c r="E490" i="2" s="1"/>
  <c r="D462" i="2"/>
  <c r="E462" i="2" s="1"/>
  <c r="D434" i="2"/>
  <c r="E434" i="2" s="1"/>
  <c r="D406" i="2"/>
  <c r="E406" i="2" s="1"/>
  <c r="D378" i="2"/>
  <c r="E378" i="2" s="1"/>
  <c r="D350" i="2"/>
  <c r="E350" i="2" s="1"/>
  <c r="D322" i="2"/>
  <c r="E322" i="2" s="1"/>
  <c r="D294" i="2"/>
  <c r="E294" i="2" s="1"/>
  <c r="D266" i="2"/>
  <c r="E266" i="2" s="1"/>
  <c r="D238" i="2"/>
  <c r="E238" i="2" s="1"/>
  <c r="D210" i="2"/>
  <c r="E210" i="2" s="1"/>
  <c r="D182" i="2"/>
  <c r="E182" i="2" s="1"/>
  <c r="H316" i="5"/>
  <c r="D154" i="2"/>
  <c r="E154" i="2" s="1"/>
  <c r="D126" i="2"/>
  <c r="E126" i="2" s="1"/>
  <c r="D98" i="2"/>
  <c r="E98" i="2" s="1"/>
  <c r="D70" i="2"/>
  <c r="E70" i="2" s="1"/>
  <c r="D42" i="2"/>
  <c r="E42" i="2" s="1"/>
  <c r="D14" i="2"/>
  <c r="E14" i="2" s="1"/>
  <c r="E2917" i="1"/>
  <c r="D2917" i="2"/>
  <c r="E2917" i="2" s="1"/>
  <c r="E2889" i="1"/>
  <c r="D2889" i="2"/>
  <c r="E2889" i="2" s="1"/>
  <c r="E2861" i="1"/>
  <c r="D2861" i="2"/>
  <c r="E2861" i="2" s="1"/>
  <c r="E2833" i="1"/>
  <c r="D2833" i="2"/>
  <c r="E2833" i="2" s="1"/>
  <c r="E2805" i="1"/>
  <c r="D2805" i="2"/>
  <c r="E2805" i="2" s="1"/>
  <c r="E2777" i="1"/>
  <c r="D2777" i="2"/>
  <c r="E2777" i="2" s="1"/>
  <c r="D2749" i="2"/>
  <c r="E2749" i="2" s="1"/>
  <c r="D2721" i="2"/>
  <c r="E2721" i="2" s="1"/>
  <c r="D2693" i="2"/>
  <c r="E2693" i="2" s="1"/>
  <c r="D2665" i="2"/>
  <c r="E2665" i="2" s="1"/>
  <c r="D2637" i="2"/>
  <c r="E2637" i="2" s="1"/>
  <c r="D2609" i="2"/>
  <c r="E2609" i="2" s="1"/>
  <c r="D2581" i="2"/>
  <c r="E2581" i="2" s="1"/>
  <c r="D2553" i="2"/>
  <c r="E2553" i="2" s="1"/>
  <c r="D2525" i="2"/>
  <c r="E2525" i="2" s="1"/>
  <c r="D2497" i="2"/>
  <c r="E2497" i="2" s="1"/>
  <c r="D2469" i="2"/>
  <c r="E2469" i="2" s="1"/>
  <c r="E2441" i="1"/>
  <c r="D2441" i="2"/>
  <c r="E2441" i="2" s="1"/>
  <c r="D2413" i="2"/>
  <c r="E2413" i="2" s="1"/>
  <c r="D2387" i="2"/>
  <c r="E2387" i="2" s="1"/>
  <c r="D2359" i="2"/>
  <c r="E2359" i="2" s="1"/>
  <c r="D2331" i="2"/>
  <c r="E2331" i="2" s="1"/>
  <c r="D2303" i="2"/>
  <c r="E2303" i="2" s="1"/>
  <c r="D2275" i="2"/>
  <c r="E2275" i="2" s="1"/>
  <c r="D2247" i="2"/>
  <c r="E2247" i="2" s="1"/>
  <c r="D2219" i="2"/>
  <c r="E2219" i="2" s="1"/>
  <c r="D2191" i="2"/>
  <c r="E2191" i="2" s="1"/>
  <c r="D2163" i="2"/>
  <c r="E2163" i="2" s="1"/>
  <c r="D2135" i="2"/>
  <c r="E2135" i="2" s="1"/>
  <c r="D2107" i="2"/>
  <c r="E2107" i="2" s="1"/>
  <c r="D2079" i="2"/>
  <c r="E2079" i="2" s="1"/>
  <c r="D2051" i="2"/>
  <c r="E2051" i="2" s="1"/>
  <c r="D2023" i="2"/>
  <c r="E2023" i="2" s="1"/>
  <c r="D1995" i="2"/>
  <c r="E1995" i="2" s="1"/>
  <c r="D1967" i="2"/>
  <c r="E1967" i="2" s="1"/>
  <c r="D1939" i="2"/>
  <c r="E1939" i="2" s="1"/>
  <c r="D1911" i="2"/>
  <c r="E1911" i="2" s="1"/>
  <c r="D1883" i="2"/>
  <c r="E1883" i="2" s="1"/>
  <c r="D1855" i="2"/>
  <c r="E1855" i="2" s="1"/>
  <c r="D1827" i="2"/>
  <c r="E1827" i="2" s="1"/>
  <c r="D1801" i="2"/>
  <c r="E1801" i="2" s="1"/>
  <c r="D1773" i="2"/>
  <c r="E1773" i="2" s="1"/>
  <c r="D1745" i="2"/>
  <c r="E1745" i="2" s="1"/>
  <c r="D1717" i="2"/>
  <c r="E1717" i="2" s="1"/>
  <c r="D1689" i="2"/>
  <c r="E1689" i="2" s="1"/>
  <c r="D1661" i="2"/>
  <c r="E1661" i="2" s="1"/>
  <c r="D1633" i="2"/>
  <c r="E1633" i="2" s="1"/>
  <c r="D1605" i="2"/>
  <c r="E1605" i="2" s="1"/>
  <c r="D1577" i="2"/>
  <c r="E1577" i="2" s="1"/>
  <c r="D1549" i="2"/>
  <c r="E1549" i="2" s="1"/>
  <c r="D1521" i="2"/>
  <c r="E1521" i="2" s="1"/>
  <c r="D1493" i="2"/>
  <c r="E1493" i="2" s="1"/>
  <c r="D1465" i="2"/>
  <c r="E1465" i="2" s="1"/>
  <c r="D1437" i="2"/>
  <c r="E1437" i="2" s="1"/>
  <c r="D1409" i="2"/>
  <c r="E1409" i="2" s="1"/>
  <c r="D1381" i="2"/>
  <c r="E1381" i="2" s="1"/>
  <c r="D1353" i="2"/>
  <c r="E1353" i="2" s="1"/>
  <c r="D1325" i="2"/>
  <c r="E1325" i="2" s="1"/>
  <c r="D1297" i="2"/>
  <c r="E1297" i="2" s="1"/>
  <c r="D1269" i="2"/>
  <c r="E1269" i="2" s="1"/>
  <c r="D1241" i="2"/>
  <c r="E1241" i="2" s="1"/>
  <c r="D1213" i="2"/>
  <c r="E1213" i="2" s="1"/>
  <c r="D1187" i="2"/>
  <c r="E1187" i="2" s="1"/>
  <c r="D1159" i="2"/>
  <c r="E1159" i="2" s="1"/>
  <c r="D1131" i="2"/>
  <c r="E1131" i="2" s="1"/>
  <c r="D1103" i="2"/>
  <c r="E1103" i="2" s="1"/>
  <c r="D1075" i="2"/>
  <c r="E1075" i="2" s="1"/>
  <c r="D1047" i="2"/>
  <c r="E1047" i="2" s="1"/>
  <c r="D1019" i="2"/>
  <c r="E1019" i="2" s="1"/>
  <c r="D991" i="2"/>
  <c r="E991" i="2" s="1"/>
  <c r="D963" i="2"/>
  <c r="E963" i="2" s="1"/>
  <c r="D935" i="2"/>
  <c r="E935" i="2" s="1"/>
  <c r="D907" i="2"/>
  <c r="E907" i="2" s="1"/>
  <c r="D879" i="2"/>
  <c r="E879" i="2" s="1"/>
  <c r="D851" i="2"/>
  <c r="E851" i="2" s="1"/>
  <c r="D823" i="2"/>
  <c r="E823" i="2" s="1"/>
  <c r="D795" i="2"/>
  <c r="E795" i="2" s="1"/>
  <c r="D767" i="2"/>
  <c r="E767" i="2" s="1"/>
  <c r="D739" i="2"/>
  <c r="E739" i="2" s="1"/>
  <c r="D711" i="2"/>
  <c r="E711" i="2" s="1"/>
  <c r="D683" i="2"/>
  <c r="E683" i="2" s="1"/>
  <c r="D655" i="2"/>
  <c r="E655" i="2" s="1"/>
  <c r="D627" i="2"/>
  <c r="E627" i="2" s="1"/>
  <c r="D601" i="2"/>
  <c r="E601" i="2" s="1"/>
  <c r="D573" i="2"/>
  <c r="E573" i="2" s="1"/>
  <c r="D545" i="2"/>
  <c r="E545" i="2" s="1"/>
  <c r="D517" i="2"/>
  <c r="E517" i="2" s="1"/>
  <c r="D489" i="2"/>
  <c r="E489" i="2" s="1"/>
  <c r="D461" i="2"/>
  <c r="E461" i="2" s="1"/>
  <c r="D433" i="2"/>
  <c r="E433" i="2" s="1"/>
  <c r="D405" i="2"/>
  <c r="E405" i="2" s="1"/>
  <c r="D377" i="2"/>
  <c r="E377" i="2" s="1"/>
  <c r="D349" i="2"/>
  <c r="E349" i="2" s="1"/>
  <c r="D321" i="2"/>
  <c r="E321" i="2" s="1"/>
  <c r="D293" i="2"/>
  <c r="E293" i="2" s="1"/>
  <c r="D265" i="2"/>
  <c r="E265" i="2" s="1"/>
  <c r="D237" i="2"/>
  <c r="E237" i="2" s="1"/>
  <c r="D209" i="2"/>
  <c r="E209" i="2" s="1"/>
  <c r="D181" i="2"/>
  <c r="E181" i="2" s="1"/>
  <c r="D153" i="2"/>
  <c r="E153" i="2" s="1"/>
  <c r="D125" i="2"/>
  <c r="E125" i="2" s="1"/>
  <c r="D97" i="2"/>
  <c r="E97" i="2" s="1"/>
  <c r="D69" i="2"/>
  <c r="E69" i="2" s="1"/>
  <c r="D41" i="2"/>
  <c r="E41" i="2" s="1"/>
  <c r="E13" i="1"/>
  <c r="D13" i="2"/>
  <c r="E13" i="2" s="1"/>
  <c r="E5876" i="1"/>
  <c r="D5876" i="2"/>
  <c r="E5876" i="2" s="1"/>
  <c r="E5848" i="1"/>
  <c r="D5848" i="2"/>
  <c r="E5848" i="2" s="1"/>
  <c r="E5820" i="1"/>
  <c r="D5820" i="2"/>
  <c r="E5820" i="2" s="1"/>
  <c r="E5792" i="1"/>
  <c r="D5792" i="2"/>
  <c r="E5792" i="2" s="1"/>
  <c r="E5764" i="1"/>
  <c r="D5764" i="2"/>
  <c r="E5764" i="2" s="1"/>
  <c r="E5736" i="1"/>
  <c r="D5736" i="2"/>
  <c r="E5736" i="2" s="1"/>
  <c r="E5708" i="1"/>
  <c r="D5708" i="2"/>
  <c r="E5708" i="2" s="1"/>
  <c r="E5680" i="1"/>
  <c r="D5680" i="2"/>
  <c r="E5680" i="2" s="1"/>
  <c r="E5652" i="1"/>
  <c r="D5652" i="2"/>
  <c r="E5652" i="2" s="1"/>
  <c r="E5624" i="1"/>
  <c r="D5624" i="2"/>
  <c r="E5624" i="2" s="1"/>
  <c r="E5596" i="1"/>
  <c r="D5596" i="2"/>
  <c r="E5596" i="2" s="1"/>
  <c r="E5568" i="1"/>
  <c r="D5568" i="2"/>
  <c r="E5568" i="2" s="1"/>
  <c r="E5540" i="1"/>
  <c r="D5540" i="2"/>
  <c r="E5540" i="2" s="1"/>
  <c r="E5512" i="1"/>
  <c r="D5512" i="2"/>
  <c r="E5512" i="2" s="1"/>
  <c r="E5484" i="1"/>
  <c r="D5484" i="2"/>
  <c r="E5484" i="2" s="1"/>
  <c r="E5456" i="1"/>
  <c r="D5456" i="2"/>
  <c r="E5456" i="2" s="1"/>
  <c r="E5428" i="1"/>
  <c r="D5428" i="2"/>
  <c r="E5428" i="2" s="1"/>
  <c r="E5400" i="1"/>
  <c r="D5400" i="2"/>
  <c r="E5400" i="2" s="1"/>
  <c r="E5372" i="1"/>
  <c r="D5372" i="2"/>
  <c r="E5372" i="2" s="1"/>
  <c r="E5344" i="1"/>
  <c r="D5344" i="2"/>
  <c r="E5344" i="2" s="1"/>
  <c r="D5316" i="2"/>
  <c r="E5316" i="2" s="1"/>
  <c r="E5288" i="1"/>
  <c r="D5288" i="2"/>
  <c r="E5288" i="2" s="1"/>
  <c r="E5260" i="1"/>
  <c r="D5260" i="2"/>
  <c r="E5260" i="2" s="1"/>
  <c r="E5232" i="1"/>
  <c r="D5232" i="2"/>
  <c r="E5232" i="2" s="1"/>
  <c r="E5204" i="1"/>
  <c r="D5204" i="2"/>
  <c r="E5204" i="2" s="1"/>
  <c r="E5176" i="1"/>
  <c r="D5176" i="2"/>
  <c r="E5176" i="2" s="1"/>
  <c r="E5148" i="1"/>
  <c r="D5148" i="2"/>
  <c r="E5148" i="2" s="1"/>
  <c r="E5120" i="1"/>
  <c r="D5120" i="2"/>
  <c r="E5120" i="2" s="1"/>
  <c r="E5092" i="1"/>
  <c r="D5092" i="2"/>
  <c r="E5092" i="2" s="1"/>
  <c r="E5064" i="1"/>
  <c r="D5064" i="2"/>
  <c r="E5064" i="2" s="1"/>
  <c r="E5036" i="1"/>
  <c r="D5036" i="2"/>
  <c r="E5036" i="2" s="1"/>
  <c r="E5008" i="1"/>
  <c r="D5008" i="2"/>
  <c r="E5008" i="2" s="1"/>
  <c r="E4980" i="1"/>
  <c r="D4980" i="2"/>
  <c r="E4980" i="2" s="1"/>
  <c r="E4952" i="1"/>
  <c r="D4952" i="2"/>
  <c r="E4952" i="2" s="1"/>
  <c r="E4924" i="1"/>
  <c r="D4924" i="2"/>
  <c r="E4924" i="2" s="1"/>
  <c r="E4896" i="1"/>
  <c r="D4896" i="2"/>
  <c r="E4896" i="2" s="1"/>
  <c r="E4868" i="1"/>
  <c r="D4868" i="2"/>
  <c r="E4868" i="2" s="1"/>
  <c r="E4840" i="1"/>
  <c r="D4840" i="2"/>
  <c r="E4840" i="2" s="1"/>
  <c r="D4812" i="2"/>
  <c r="E4812" i="2" s="1"/>
  <c r="D4786" i="2"/>
  <c r="E4786" i="2" s="1"/>
  <c r="D4758" i="2"/>
  <c r="E4758" i="2" s="1"/>
  <c r="D4730" i="2"/>
  <c r="E4730" i="2" s="1"/>
  <c r="D4702" i="2"/>
  <c r="E4702" i="2" s="1"/>
  <c r="D4674" i="2"/>
  <c r="E4674" i="2" s="1"/>
  <c r="D4646" i="2"/>
  <c r="E4646" i="2" s="1"/>
  <c r="D4618" i="2"/>
  <c r="E4618" i="2" s="1"/>
  <c r="D4590" i="2"/>
  <c r="E4590" i="2" s="1"/>
  <c r="D4562" i="2"/>
  <c r="E4562" i="2" s="1"/>
  <c r="D4534" i="2"/>
  <c r="E4534" i="2" s="1"/>
  <c r="D4506" i="2"/>
  <c r="E4506" i="2" s="1"/>
  <c r="D4478" i="2"/>
  <c r="E4478" i="2" s="1"/>
  <c r="D4450" i="2"/>
  <c r="E4450" i="2" s="1"/>
  <c r="D4422" i="2"/>
  <c r="E4422" i="2" s="1"/>
  <c r="D4394" i="2"/>
  <c r="E4394" i="2" s="1"/>
  <c r="D4366" i="2"/>
  <c r="E4366" i="2" s="1"/>
  <c r="D4338" i="2"/>
  <c r="E4338" i="2" s="1"/>
  <c r="D4310" i="2"/>
  <c r="E4310" i="2" s="1"/>
  <c r="D4282" i="2"/>
  <c r="E4282" i="2" s="1"/>
  <c r="E4254" i="1"/>
  <c r="D4254" i="2"/>
  <c r="E4254" i="2" s="1"/>
  <c r="E4226" i="1"/>
  <c r="D4226" i="2"/>
  <c r="E4226" i="2" s="1"/>
  <c r="D4200" i="2"/>
  <c r="E4200" i="2" s="1"/>
  <c r="E4172" i="1"/>
  <c r="D4172" i="2"/>
  <c r="E4172" i="2" s="1"/>
  <c r="D4144" i="2"/>
  <c r="E4144" i="2" s="1"/>
  <c r="D4116" i="2"/>
  <c r="E4116" i="2" s="1"/>
  <c r="D4088" i="2"/>
  <c r="E4088" i="2" s="1"/>
  <c r="D4060" i="2"/>
  <c r="E4060" i="2" s="1"/>
  <c r="D4032" i="2"/>
  <c r="E4032" i="2" s="1"/>
  <c r="D4004" i="2"/>
  <c r="E4004" i="2" s="1"/>
  <c r="D3976" i="2"/>
  <c r="E3976" i="2" s="1"/>
  <c r="D3948" i="2"/>
  <c r="E3948" i="2" s="1"/>
  <c r="D3920" i="2"/>
  <c r="E3920" i="2" s="1"/>
  <c r="D3892" i="2"/>
  <c r="E3892" i="2" s="1"/>
  <c r="D3864" i="2"/>
  <c r="E3864" i="2" s="1"/>
  <c r="D3836" i="2"/>
  <c r="E3836" i="2" s="1"/>
  <c r="D3808" i="2"/>
  <c r="E3808" i="2" s="1"/>
  <c r="D3780" i="2"/>
  <c r="E3780" i="2" s="1"/>
  <c r="D3752" i="2"/>
  <c r="E3752" i="2" s="1"/>
  <c r="D3724" i="2"/>
  <c r="E3724" i="2" s="1"/>
  <c r="D3696" i="2"/>
  <c r="E3696" i="2" s="1"/>
  <c r="D3668" i="2"/>
  <c r="E3668" i="2" s="1"/>
  <c r="D3640" i="2"/>
  <c r="E3640" i="2" s="1"/>
  <c r="E3612" i="1"/>
  <c r="D3612" i="2"/>
  <c r="E3612" i="2" s="1"/>
  <c r="D3586" i="2"/>
  <c r="E3586" i="2" s="1"/>
  <c r="D3558" i="2"/>
  <c r="E3558" i="2" s="1"/>
  <c r="D3530" i="2"/>
  <c r="E3530" i="2" s="1"/>
  <c r="E3502" i="1"/>
  <c r="D3502" i="2"/>
  <c r="E3502" i="2" s="1"/>
  <c r="D3474" i="2"/>
  <c r="E3474" i="2" s="1"/>
  <c r="D3446" i="2"/>
  <c r="E3446" i="2" s="1"/>
  <c r="D3418" i="2"/>
  <c r="E3418" i="2" s="1"/>
  <c r="D3390" i="2"/>
  <c r="E3390" i="2" s="1"/>
  <c r="D3362" i="2"/>
  <c r="E3362" i="2" s="1"/>
  <c r="D3334" i="2"/>
  <c r="E3334" i="2" s="1"/>
  <c r="D3306" i="2"/>
  <c r="E3306" i="2" s="1"/>
  <c r="E3278" i="1"/>
  <c r="D3278" i="2"/>
  <c r="E3278" i="2" s="1"/>
  <c r="E3250" i="1"/>
  <c r="D3250" i="2"/>
  <c r="E3250" i="2" s="1"/>
  <c r="D3222" i="2"/>
  <c r="E3222" i="2" s="1"/>
  <c r="D3194" i="2"/>
  <c r="E3194" i="2" s="1"/>
  <c r="D3166" i="2"/>
  <c r="E3166" i="2" s="1"/>
  <c r="D3138" i="2"/>
  <c r="E3138" i="2" s="1"/>
  <c r="D3110" i="2"/>
  <c r="E3110" i="2" s="1"/>
  <c r="D3082" i="2"/>
  <c r="E3082" i="2" s="1"/>
  <c r="D3054" i="2"/>
  <c r="E3054" i="2" s="1"/>
  <c r="E3026" i="1"/>
  <c r="D3026" i="2"/>
  <c r="E3026" i="2" s="1"/>
  <c r="D3000" i="2"/>
  <c r="E3000" i="2" s="1"/>
  <c r="D2972" i="2"/>
  <c r="E2972" i="2" s="1"/>
  <c r="D2944" i="2"/>
  <c r="E2944" i="2" s="1"/>
  <c r="D2916" i="2"/>
  <c r="E2916" i="2" s="1"/>
  <c r="D2888" i="2"/>
  <c r="E2888" i="2" s="1"/>
  <c r="D2860" i="2"/>
  <c r="E2860" i="2" s="1"/>
  <c r="D2832" i="2"/>
  <c r="E2832" i="2" s="1"/>
  <c r="D2804" i="2"/>
  <c r="E2804" i="2" s="1"/>
  <c r="D2776" i="2"/>
  <c r="E2776" i="2" s="1"/>
  <c r="D2748" i="2"/>
  <c r="E2748" i="2" s="1"/>
  <c r="D2720" i="2"/>
  <c r="E2720" i="2" s="1"/>
  <c r="E2692" i="1"/>
  <c r="D2692" i="2"/>
  <c r="E2692" i="2" s="1"/>
  <c r="D2664" i="2"/>
  <c r="E2664" i="2" s="1"/>
  <c r="D2636" i="2"/>
  <c r="E2636" i="2" s="1"/>
  <c r="D2608" i="2"/>
  <c r="E2608" i="2" s="1"/>
  <c r="E2580" i="1"/>
  <c r="D2580" i="2"/>
  <c r="E2580" i="2" s="1"/>
  <c r="D2552" i="2"/>
  <c r="E2552" i="2" s="1"/>
  <c r="D2524" i="2"/>
  <c r="E2524" i="2" s="1"/>
  <c r="D2496" i="2"/>
  <c r="E2496" i="2" s="1"/>
  <c r="E2468" i="1"/>
  <c r="D2468" i="2"/>
  <c r="E2468" i="2" s="1"/>
  <c r="D2440" i="2"/>
  <c r="E2440" i="2" s="1"/>
  <c r="D2412" i="2"/>
  <c r="E2412" i="2" s="1"/>
  <c r="D2386" i="2"/>
  <c r="E2386" i="2" s="1"/>
  <c r="D2358" i="2"/>
  <c r="E2358" i="2" s="1"/>
  <c r="D2330" i="2"/>
  <c r="E2330" i="2" s="1"/>
  <c r="D2302" i="2"/>
  <c r="E2302" i="2" s="1"/>
  <c r="D2274" i="2"/>
  <c r="E2274" i="2" s="1"/>
  <c r="D2246" i="2"/>
  <c r="E2246" i="2" s="1"/>
  <c r="D2218" i="2"/>
  <c r="E2218" i="2" s="1"/>
  <c r="D2190" i="2"/>
  <c r="E2190" i="2" s="1"/>
  <c r="D2162" i="2"/>
  <c r="E2162" i="2" s="1"/>
  <c r="D2134" i="2"/>
  <c r="E2134" i="2" s="1"/>
  <c r="D2106" i="2"/>
  <c r="E2106" i="2" s="1"/>
  <c r="D2078" i="2"/>
  <c r="E2078" i="2" s="1"/>
  <c r="D2050" i="2"/>
  <c r="E2050" i="2" s="1"/>
  <c r="D2022" i="2"/>
  <c r="E2022" i="2" s="1"/>
  <c r="D1994" i="2"/>
  <c r="E1994" i="2" s="1"/>
  <c r="D1966" i="2"/>
  <c r="E1966" i="2" s="1"/>
  <c r="D1938" i="2"/>
  <c r="E1938" i="2" s="1"/>
  <c r="D1910" i="2"/>
  <c r="E1910" i="2" s="1"/>
  <c r="D1882" i="2"/>
  <c r="E1882" i="2" s="1"/>
  <c r="D1854" i="2"/>
  <c r="E1854" i="2" s="1"/>
  <c r="D1826" i="2"/>
  <c r="E1826" i="2" s="1"/>
  <c r="E1800" i="1"/>
  <c r="D1800" i="2"/>
  <c r="E1800" i="2" s="1"/>
  <c r="E1772" i="1"/>
  <c r="D1772" i="2"/>
  <c r="E1772" i="2" s="1"/>
  <c r="E1744" i="1"/>
  <c r="D1744" i="2"/>
  <c r="E1744" i="2" s="1"/>
  <c r="E1716" i="1"/>
  <c r="D1716" i="2"/>
  <c r="E1716" i="2" s="1"/>
  <c r="E1688" i="1"/>
  <c r="D1688" i="2"/>
  <c r="E1688" i="2" s="1"/>
  <c r="E1660" i="1"/>
  <c r="D1660" i="2"/>
  <c r="E1660" i="2" s="1"/>
  <c r="E1632" i="1"/>
  <c r="D1632" i="2"/>
  <c r="E1632" i="2" s="1"/>
  <c r="E1604" i="1"/>
  <c r="D1604" i="2"/>
  <c r="E1604" i="2" s="1"/>
  <c r="E1576" i="1"/>
  <c r="D1576" i="2"/>
  <c r="E1576" i="2" s="1"/>
  <c r="E1548" i="1"/>
  <c r="D1548" i="2"/>
  <c r="E1548" i="2" s="1"/>
  <c r="E1520" i="1"/>
  <c r="D1520" i="2"/>
  <c r="E1520" i="2" s="1"/>
  <c r="E1492" i="1"/>
  <c r="D1492" i="2"/>
  <c r="E1492" i="2" s="1"/>
  <c r="E1464" i="1"/>
  <c r="D1464" i="2"/>
  <c r="E1464" i="2" s="1"/>
  <c r="E1436" i="1"/>
  <c r="D1436" i="2"/>
  <c r="E1436" i="2" s="1"/>
  <c r="E1408" i="1"/>
  <c r="D1408" i="2"/>
  <c r="E1408" i="2" s="1"/>
  <c r="E1380" i="1"/>
  <c r="D1380" i="2"/>
  <c r="E1380" i="2" s="1"/>
  <c r="E1352" i="1"/>
  <c r="D1352" i="2"/>
  <c r="E1352" i="2" s="1"/>
  <c r="E1324" i="1"/>
  <c r="D1324" i="2"/>
  <c r="E1324" i="2" s="1"/>
  <c r="E1296" i="1"/>
  <c r="D1296" i="2"/>
  <c r="E1296" i="2" s="1"/>
  <c r="E1268" i="1"/>
  <c r="D1268" i="2"/>
  <c r="E1268" i="2" s="1"/>
  <c r="E1240" i="1"/>
  <c r="D1240" i="2"/>
  <c r="E1240" i="2" s="1"/>
  <c r="D1212" i="2"/>
  <c r="E1212" i="2" s="1"/>
  <c r="D1186" i="2"/>
  <c r="E1186" i="2" s="1"/>
  <c r="D1158" i="2"/>
  <c r="E1158" i="2" s="1"/>
  <c r="D1130" i="2"/>
  <c r="E1130" i="2" s="1"/>
  <c r="D1102" i="2"/>
  <c r="E1102" i="2" s="1"/>
  <c r="D1074" i="2"/>
  <c r="E1074" i="2" s="1"/>
  <c r="D1046" i="2"/>
  <c r="E1046" i="2" s="1"/>
  <c r="D1018" i="2"/>
  <c r="E1018" i="2" s="1"/>
  <c r="D990" i="2"/>
  <c r="E990" i="2" s="1"/>
  <c r="D962" i="2"/>
  <c r="E962" i="2" s="1"/>
  <c r="D934" i="2"/>
  <c r="E934" i="2" s="1"/>
  <c r="D906" i="2"/>
  <c r="E906" i="2" s="1"/>
  <c r="D878" i="2"/>
  <c r="E878" i="2" s="1"/>
  <c r="D850" i="2"/>
  <c r="E850" i="2" s="1"/>
  <c r="D822" i="2"/>
  <c r="E822" i="2" s="1"/>
  <c r="D794" i="2"/>
  <c r="E794" i="2" s="1"/>
  <c r="D766" i="2"/>
  <c r="E766" i="2" s="1"/>
  <c r="D738" i="2"/>
  <c r="E738" i="2" s="1"/>
  <c r="D710" i="2"/>
  <c r="E710" i="2" s="1"/>
  <c r="D682" i="2"/>
  <c r="E682" i="2" s="1"/>
  <c r="D654" i="2"/>
  <c r="E654" i="2" s="1"/>
  <c r="D626" i="2"/>
  <c r="E626" i="2" s="1"/>
  <c r="E600" i="1"/>
  <c r="D600" i="2"/>
  <c r="E600" i="2" s="1"/>
  <c r="E572" i="1"/>
  <c r="D572" i="2"/>
  <c r="E572" i="2" s="1"/>
  <c r="E544" i="1"/>
  <c r="D544" i="2"/>
  <c r="E544" i="2" s="1"/>
  <c r="E516" i="1"/>
  <c r="D516" i="2"/>
  <c r="E516" i="2" s="1"/>
  <c r="E488" i="1"/>
  <c r="D488" i="2"/>
  <c r="E488" i="2" s="1"/>
  <c r="E460" i="1"/>
  <c r="D460" i="2"/>
  <c r="E460" i="2" s="1"/>
  <c r="E432" i="1"/>
  <c r="D432" i="2"/>
  <c r="E432" i="2" s="1"/>
  <c r="E404" i="1"/>
  <c r="D404" i="2"/>
  <c r="E404" i="2" s="1"/>
  <c r="E376" i="1"/>
  <c r="D376" i="2"/>
  <c r="E376" i="2" s="1"/>
  <c r="E348" i="1"/>
  <c r="D348" i="2"/>
  <c r="E348" i="2" s="1"/>
  <c r="E320" i="1"/>
  <c r="D320" i="2"/>
  <c r="E320" i="2" s="1"/>
  <c r="E292" i="1"/>
  <c r="D292" i="2"/>
  <c r="E292" i="2" s="1"/>
  <c r="E264" i="1"/>
  <c r="D264" i="2"/>
  <c r="E264" i="2" s="1"/>
  <c r="E236" i="1"/>
  <c r="D236" i="2"/>
  <c r="E236" i="2" s="1"/>
  <c r="E208" i="1"/>
  <c r="D208" i="2"/>
  <c r="E208" i="2" s="1"/>
  <c r="E180" i="1"/>
  <c r="D180" i="2"/>
  <c r="E180" i="2" s="1"/>
  <c r="E152" i="1"/>
  <c r="D152" i="2"/>
  <c r="E152" i="2" s="1"/>
  <c r="E124" i="1"/>
  <c r="D124" i="2"/>
  <c r="E124" i="2" s="1"/>
  <c r="E96" i="1"/>
  <c r="D96" i="2"/>
  <c r="E96" i="2" s="1"/>
  <c r="E68" i="1"/>
  <c r="D68" i="2"/>
  <c r="E68" i="2" s="1"/>
  <c r="E40" i="1"/>
  <c r="D40" i="2"/>
  <c r="E40" i="2" s="1"/>
  <c r="D12" i="2"/>
  <c r="E12" i="2" s="1"/>
  <c r="E7079" i="1"/>
  <c r="D7079" i="2"/>
  <c r="E7079" i="2" s="1"/>
  <c r="E7051" i="1"/>
  <c r="D7051" i="2"/>
  <c r="E7051" i="2" s="1"/>
  <c r="E7023" i="1"/>
  <c r="D7023" i="2"/>
  <c r="E7023" i="2" s="1"/>
  <c r="E6995" i="1"/>
  <c r="D6995" i="2"/>
  <c r="E6995" i="2" s="1"/>
  <c r="E6967" i="1"/>
  <c r="D6967" i="2"/>
  <c r="E6967" i="2" s="1"/>
  <c r="E6939" i="1"/>
  <c r="D6939" i="2"/>
  <c r="E6939" i="2" s="1"/>
  <c r="E6911" i="1"/>
  <c r="D6911" i="2"/>
  <c r="E6911" i="2" s="1"/>
  <c r="E6883" i="1"/>
  <c r="D6883" i="2"/>
  <c r="E6883" i="2" s="1"/>
  <c r="E6855" i="1"/>
  <c r="D6855" i="2"/>
  <c r="E6855" i="2" s="1"/>
  <c r="E6827" i="1"/>
  <c r="D6827" i="2"/>
  <c r="E6827" i="2" s="1"/>
  <c r="E6799" i="1"/>
  <c r="D6799" i="2"/>
  <c r="E6799" i="2" s="1"/>
  <c r="E6771" i="1"/>
  <c r="D6771" i="2"/>
  <c r="E6771" i="2" s="1"/>
  <c r="E6743" i="1"/>
  <c r="D6743" i="2"/>
  <c r="E6743" i="2" s="1"/>
  <c r="E6715" i="1"/>
  <c r="D6715" i="2"/>
  <c r="E6715" i="2" s="1"/>
  <c r="E6687" i="1"/>
  <c r="D6687" i="2"/>
  <c r="E6687" i="2" s="1"/>
  <c r="E6659" i="1"/>
  <c r="D6659" i="2"/>
  <c r="E6659" i="2" s="1"/>
  <c r="E6631" i="1"/>
  <c r="D6631" i="2"/>
  <c r="E6631" i="2" s="1"/>
  <c r="D6603" i="2"/>
  <c r="E6603" i="2" s="1"/>
  <c r="D6575" i="2"/>
  <c r="E6575" i="2" s="1"/>
  <c r="D6547" i="2"/>
  <c r="E6547" i="2" s="1"/>
  <c r="D6519" i="2"/>
  <c r="E6519" i="2" s="1"/>
  <c r="D6491" i="2"/>
  <c r="E6491" i="2" s="1"/>
  <c r="D6463" i="2"/>
  <c r="E6463" i="2" s="1"/>
  <c r="D6435" i="2"/>
  <c r="E6435" i="2" s="1"/>
  <c r="D6407" i="2"/>
  <c r="E6407" i="2" s="1"/>
  <c r="D6379" i="2"/>
  <c r="E6379" i="2" s="1"/>
  <c r="D6351" i="2"/>
  <c r="E6351" i="2" s="1"/>
  <c r="D6323" i="2"/>
  <c r="E6323" i="2" s="1"/>
  <c r="D6295" i="2"/>
  <c r="E6295" i="2" s="1"/>
  <c r="D6267" i="2"/>
  <c r="E6267" i="2" s="1"/>
  <c r="D6239" i="2"/>
  <c r="E6239" i="2" s="1"/>
  <c r="E6211" i="1"/>
  <c r="D6211" i="2"/>
  <c r="E6211" i="2" s="1"/>
  <c r="D6183" i="2"/>
  <c r="E6183" i="2" s="1"/>
  <c r="D6155" i="2"/>
  <c r="E6155" i="2" s="1"/>
  <c r="D6127" i="2"/>
  <c r="E6127" i="2" s="1"/>
  <c r="E6099" i="1"/>
  <c r="D6099" i="2"/>
  <c r="E6099" i="2" s="1"/>
  <c r="D6071" i="2"/>
  <c r="E6071" i="2" s="1"/>
  <c r="D6043" i="2"/>
  <c r="E6043" i="2" s="1"/>
  <c r="D6015" i="2"/>
  <c r="E6015" i="2" s="1"/>
  <c r="E5987" i="1"/>
  <c r="D5987" i="2"/>
  <c r="E5987" i="2" s="1"/>
  <c r="D5959" i="2"/>
  <c r="E5959" i="2" s="1"/>
  <c r="E5931" i="1"/>
  <c r="D5931" i="2"/>
  <c r="E5931" i="2" s="1"/>
  <c r="E5903" i="1"/>
  <c r="D5903" i="2"/>
  <c r="E5903" i="2" s="1"/>
  <c r="E5875" i="1"/>
  <c r="D5875" i="2"/>
  <c r="E5875" i="2" s="1"/>
  <c r="E5847" i="1"/>
  <c r="D5847" i="2"/>
  <c r="E5847" i="2" s="1"/>
  <c r="E5819" i="1"/>
  <c r="D5819" i="2"/>
  <c r="E5819" i="2" s="1"/>
  <c r="E5791" i="1"/>
  <c r="D5791" i="2"/>
  <c r="E5791" i="2" s="1"/>
  <c r="E5763" i="1"/>
  <c r="D5763" i="2"/>
  <c r="E5763" i="2" s="1"/>
  <c r="E5735" i="1"/>
  <c r="D5735" i="2"/>
  <c r="E5735" i="2" s="1"/>
  <c r="E5707" i="1"/>
  <c r="D5707" i="2"/>
  <c r="E5707" i="2" s="1"/>
  <c r="E5679" i="1"/>
  <c r="D5679" i="2"/>
  <c r="E5679" i="2" s="1"/>
  <c r="E5651" i="1"/>
  <c r="D5651" i="2"/>
  <c r="E5651" i="2" s="1"/>
  <c r="E5623" i="1"/>
  <c r="D5623" i="2"/>
  <c r="E5623" i="2" s="1"/>
  <c r="E5595" i="1"/>
  <c r="D5595" i="2"/>
  <c r="E5595" i="2" s="1"/>
  <c r="E5567" i="1"/>
  <c r="D5567" i="2"/>
  <c r="E5567" i="2" s="1"/>
  <c r="E5539" i="1"/>
  <c r="D5539" i="2"/>
  <c r="E5539" i="2" s="1"/>
  <c r="E5511" i="1"/>
  <c r="D5511" i="2"/>
  <c r="E5511" i="2" s="1"/>
  <c r="E5483" i="1"/>
  <c r="D5483" i="2"/>
  <c r="E5483" i="2" s="1"/>
  <c r="E5455" i="1"/>
  <c r="D5455" i="2"/>
  <c r="E5455" i="2" s="1"/>
  <c r="D5427" i="2"/>
  <c r="E5427" i="2" s="1"/>
  <c r="E5399" i="1"/>
  <c r="D5399" i="2"/>
  <c r="E5399" i="2" s="1"/>
  <c r="E5371" i="1"/>
  <c r="D5371" i="2"/>
  <c r="E5371" i="2" s="1"/>
  <c r="E5343" i="1"/>
  <c r="D5343" i="2"/>
  <c r="E5343" i="2" s="1"/>
  <c r="E5315" i="1"/>
  <c r="D5315" i="2"/>
  <c r="E5315" i="2" s="1"/>
  <c r="E5287" i="1"/>
  <c r="D5287" i="2"/>
  <c r="E5287" i="2" s="1"/>
  <c r="E5259" i="1"/>
  <c r="D5259" i="2"/>
  <c r="E5259" i="2" s="1"/>
  <c r="E5231" i="1"/>
  <c r="D5231" i="2"/>
  <c r="E5231" i="2" s="1"/>
  <c r="E5203" i="1"/>
  <c r="D5203" i="2"/>
  <c r="E5203" i="2" s="1"/>
  <c r="E5175" i="1"/>
  <c r="D5175" i="2"/>
  <c r="E5175" i="2" s="1"/>
  <c r="D5147" i="2"/>
  <c r="E5147" i="2" s="1"/>
  <c r="E5119" i="1"/>
  <c r="D5119" i="2"/>
  <c r="E5119" i="2" s="1"/>
  <c r="E5091" i="1"/>
  <c r="D5091" i="2"/>
  <c r="E5091" i="2" s="1"/>
  <c r="E5063" i="1"/>
  <c r="D5063" i="2"/>
  <c r="E5063" i="2" s="1"/>
  <c r="E5035" i="1"/>
  <c r="D5035" i="2"/>
  <c r="E5035" i="2" s="1"/>
  <c r="D5007" i="2"/>
  <c r="E5007" i="2" s="1"/>
  <c r="E4979" i="1"/>
  <c r="D4979" i="2"/>
  <c r="E4979" i="2" s="1"/>
  <c r="E4951" i="1"/>
  <c r="D4951" i="2"/>
  <c r="E4951" i="2" s="1"/>
  <c r="E4923" i="1"/>
  <c r="D4923" i="2"/>
  <c r="E4923" i="2" s="1"/>
  <c r="E4895" i="1"/>
  <c r="D4895" i="2"/>
  <c r="E4895" i="2" s="1"/>
  <c r="E4867" i="1"/>
  <c r="D4867" i="2"/>
  <c r="E4867" i="2" s="1"/>
  <c r="E4839" i="1"/>
  <c r="D4839" i="2"/>
  <c r="E4839" i="2" s="1"/>
  <c r="E4811" i="1"/>
  <c r="D4811" i="2"/>
  <c r="E4811" i="2" s="1"/>
  <c r="D4785" i="2"/>
  <c r="E4785" i="2" s="1"/>
  <c r="E4757" i="1"/>
  <c r="D4757" i="2"/>
  <c r="E4757" i="2" s="1"/>
  <c r="E4729" i="1"/>
  <c r="D4729" i="2"/>
  <c r="E4729" i="2" s="1"/>
  <c r="E4701" i="1"/>
  <c r="D4701" i="2"/>
  <c r="E4701" i="2" s="1"/>
  <c r="E4673" i="1"/>
  <c r="D4673" i="2"/>
  <c r="E4673" i="2" s="1"/>
  <c r="D4645" i="2"/>
  <c r="E4645" i="2" s="1"/>
  <c r="D4617" i="2"/>
  <c r="E4617" i="2" s="1"/>
  <c r="D4589" i="2"/>
  <c r="E4589" i="2" s="1"/>
  <c r="E4561" i="1"/>
  <c r="D4561" i="2"/>
  <c r="E4561" i="2" s="1"/>
  <c r="D4533" i="2"/>
  <c r="E4533" i="2" s="1"/>
  <c r="D4505" i="2"/>
  <c r="E4505" i="2" s="1"/>
  <c r="E4477" i="1"/>
  <c r="D4477" i="2"/>
  <c r="E4477" i="2" s="1"/>
  <c r="D4449" i="2"/>
  <c r="E4449" i="2" s="1"/>
  <c r="E4421" i="1"/>
  <c r="D4421" i="2"/>
  <c r="E4421" i="2" s="1"/>
  <c r="D4393" i="2"/>
  <c r="E4393" i="2" s="1"/>
  <c r="D4365" i="2"/>
  <c r="E4365" i="2" s="1"/>
  <c r="D4337" i="2"/>
  <c r="E4337" i="2" s="1"/>
  <c r="D4309" i="2"/>
  <c r="E4309" i="2" s="1"/>
  <c r="D4281" i="2"/>
  <c r="E4281" i="2" s="1"/>
  <c r="E4253" i="1"/>
  <c r="D4253" i="2"/>
  <c r="E4253" i="2" s="1"/>
  <c r="D4225" i="2"/>
  <c r="E4225" i="2" s="1"/>
  <c r="D4199" i="2"/>
  <c r="E4199" i="2" s="1"/>
  <c r="D4171" i="2"/>
  <c r="E4171" i="2" s="1"/>
  <c r="D4143" i="2"/>
  <c r="E4143" i="2" s="1"/>
  <c r="D4115" i="2"/>
  <c r="E4115" i="2" s="1"/>
  <c r="D4087" i="2"/>
  <c r="E4087" i="2" s="1"/>
  <c r="D4059" i="2"/>
  <c r="E4059" i="2" s="1"/>
  <c r="D4031" i="2"/>
  <c r="E4031" i="2" s="1"/>
  <c r="D4003" i="2"/>
  <c r="E4003" i="2" s="1"/>
  <c r="D3975" i="2"/>
  <c r="E3975" i="2" s="1"/>
  <c r="D3947" i="2"/>
  <c r="E3947" i="2" s="1"/>
  <c r="D3919" i="2"/>
  <c r="E3919" i="2" s="1"/>
  <c r="D3891" i="2"/>
  <c r="E3891" i="2" s="1"/>
  <c r="E3863" i="1"/>
  <c r="D3863" i="2"/>
  <c r="E3863" i="2" s="1"/>
  <c r="D3835" i="2"/>
  <c r="E3835" i="2" s="1"/>
  <c r="D3807" i="2"/>
  <c r="E3807" i="2" s="1"/>
  <c r="D3779" i="2"/>
  <c r="E3779" i="2" s="1"/>
  <c r="D3751" i="2"/>
  <c r="E3751" i="2" s="1"/>
  <c r="D3723" i="2"/>
  <c r="E3723" i="2" s="1"/>
  <c r="E3695" i="1"/>
  <c r="D3695" i="2"/>
  <c r="E3695" i="2" s="1"/>
  <c r="D3667" i="2"/>
  <c r="E3667" i="2" s="1"/>
  <c r="D3639" i="2"/>
  <c r="E3639" i="2" s="1"/>
  <c r="E3611" i="1"/>
  <c r="D3611" i="2"/>
  <c r="E3611" i="2" s="1"/>
  <c r="D3585" i="2"/>
  <c r="E3585" i="2" s="1"/>
  <c r="D3557" i="2"/>
  <c r="E3557" i="2" s="1"/>
  <c r="E3529" i="1"/>
  <c r="D3529" i="2"/>
  <c r="E3529" i="2" s="1"/>
  <c r="E3501" i="1"/>
  <c r="D3501" i="2"/>
  <c r="E3501" i="2" s="1"/>
  <c r="D3473" i="2"/>
  <c r="E3473" i="2" s="1"/>
  <c r="D3445" i="2"/>
  <c r="E3445" i="2" s="1"/>
  <c r="D3417" i="2"/>
  <c r="E3417" i="2" s="1"/>
  <c r="D3389" i="2"/>
  <c r="E3389" i="2" s="1"/>
  <c r="D3361" i="2"/>
  <c r="E3361" i="2" s="1"/>
  <c r="D3333" i="2"/>
  <c r="E3333" i="2" s="1"/>
  <c r="D3305" i="2"/>
  <c r="E3305" i="2" s="1"/>
  <c r="D3277" i="2"/>
  <c r="E3277" i="2" s="1"/>
  <c r="D3249" i="2"/>
  <c r="E3249" i="2" s="1"/>
  <c r="D3221" i="2"/>
  <c r="E3221" i="2" s="1"/>
  <c r="D3193" i="2"/>
  <c r="E3193" i="2" s="1"/>
  <c r="D3165" i="2"/>
  <c r="E3165" i="2" s="1"/>
  <c r="D3137" i="2"/>
  <c r="E3137" i="2" s="1"/>
  <c r="E3109" i="1"/>
  <c r="D3109" i="2"/>
  <c r="E3109" i="2" s="1"/>
  <c r="D3081" i="2"/>
  <c r="E3081" i="2" s="1"/>
  <c r="D3053" i="2"/>
  <c r="E3053" i="2" s="1"/>
  <c r="D3025" i="2"/>
  <c r="E3025" i="2" s="1"/>
  <c r="E2999" i="1"/>
  <c r="D2999" i="2"/>
  <c r="E2999" i="2" s="1"/>
  <c r="D2971" i="2"/>
  <c r="E2971" i="2" s="1"/>
  <c r="E2943" i="1"/>
  <c r="D2943" i="2"/>
  <c r="E2943" i="2" s="1"/>
  <c r="E2915" i="1"/>
  <c r="D2915" i="2"/>
  <c r="E2915" i="2" s="1"/>
  <c r="E2887" i="1"/>
  <c r="D2887" i="2"/>
  <c r="E2887" i="2" s="1"/>
  <c r="E2859" i="1"/>
  <c r="D2859" i="2"/>
  <c r="E2859" i="2" s="1"/>
  <c r="E2831" i="1"/>
  <c r="D2831" i="2"/>
  <c r="E2831" i="2" s="1"/>
  <c r="E2803" i="1"/>
  <c r="D2803" i="2"/>
  <c r="E2803" i="2" s="1"/>
  <c r="E2775" i="1"/>
  <c r="D2775" i="2"/>
  <c r="E2775" i="2" s="1"/>
  <c r="E2747" i="1"/>
  <c r="D2747" i="2"/>
  <c r="E2747" i="2" s="1"/>
  <c r="E2719" i="1"/>
  <c r="D2719" i="2"/>
  <c r="E2719" i="2" s="1"/>
  <c r="E2691" i="1"/>
  <c r="D2691" i="2"/>
  <c r="E2691" i="2" s="1"/>
  <c r="E2663" i="1"/>
  <c r="D2663" i="2"/>
  <c r="E2663" i="2" s="1"/>
  <c r="E2635" i="1"/>
  <c r="D2635" i="2"/>
  <c r="E2635" i="2" s="1"/>
  <c r="E2607" i="1"/>
  <c r="D2607" i="2"/>
  <c r="E2607" i="2" s="1"/>
  <c r="E2579" i="1"/>
  <c r="D2579" i="2"/>
  <c r="E2579" i="2" s="1"/>
  <c r="E2551" i="1"/>
  <c r="D2551" i="2"/>
  <c r="E2551" i="2" s="1"/>
  <c r="E2523" i="1"/>
  <c r="D2523" i="2"/>
  <c r="E2523" i="2" s="1"/>
  <c r="E2495" i="1"/>
  <c r="D2495" i="2"/>
  <c r="E2495" i="2" s="1"/>
  <c r="E2467" i="1"/>
  <c r="D2467" i="2"/>
  <c r="E2467" i="2" s="1"/>
  <c r="E2439" i="1"/>
  <c r="D2439" i="2"/>
  <c r="E2439" i="2" s="1"/>
  <c r="D2411" i="2"/>
  <c r="E2411" i="2" s="1"/>
  <c r="D2385" i="2"/>
  <c r="E2385" i="2" s="1"/>
  <c r="D2357" i="2"/>
  <c r="E2357" i="2" s="1"/>
  <c r="D2329" i="2"/>
  <c r="E2329" i="2" s="1"/>
  <c r="D2301" i="2"/>
  <c r="E2301" i="2" s="1"/>
  <c r="D2273" i="2"/>
  <c r="E2273" i="2" s="1"/>
  <c r="D2245" i="2"/>
  <c r="E2245" i="2" s="1"/>
  <c r="D2217" i="2"/>
  <c r="E2217" i="2" s="1"/>
  <c r="D2189" i="2"/>
  <c r="E2189" i="2" s="1"/>
  <c r="D2161" i="2"/>
  <c r="E2161" i="2" s="1"/>
  <c r="D2133" i="2"/>
  <c r="E2133" i="2" s="1"/>
  <c r="D2105" i="2"/>
  <c r="E2105" i="2" s="1"/>
  <c r="D2077" i="2"/>
  <c r="E2077" i="2" s="1"/>
  <c r="D2049" i="2"/>
  <c r="E2049" i="2" s="1"/>
  <c r="D2021" i="2"/>
  <c r="E2021" i="2" s="1"/>
  <c r="D1993" i="2"/>
  <c r="E1993" i="2" s="1"/>
  <c r="D1965" i="2"/>
  <c r="E1965" i="2" s="1"/>
  <c r="D1937" i="2"/>
  <c r="E1937" i="2" s="1"/>
  <c r="D1909" i="2"/>
  <c r="E1909" i="2" s="1"/>
  <c r="D1881" i="2"/>
  <c r="E1881" i="2" s="1"/>
  <c r="D1853" i="2"/>
  <c r="E1853" i="2" s="1"/>
  <c r="E1825" i="1"/>
  <c r="D1825" i="2"/>
  <c r="E1825" i="2" s="1"/>
  <c r="D1799" i="2"/>
  <c r="E1799" i="2" s="1"/>
  <c r="D1771" i="2"/>
  <c r="E1771" i="2" s="1"/>
  <c r="D1743" i="2"/>
  <c r="E1743" i="2" s="1"/>
  <c r="D1715" i="2"/>
  <c r="E1715" i="2" s="1"/>
  <c r="D1687" i="2"/>
  <c r="E1687" i="2" s="1"/>
  <c r="D1659" i="2"/>
  <c r="E1659" i="2" s="1"/>
  <c r="D1631" i="2"/>
  <c r="E1631" i="2" s="1"/>
  <c r="D1603" i="2"/>
  <c r="E1603" i="2" s="1"/>
  <c r="D1575" i="2"/>
  <c r="E1575" i="2" s="1"/>
  <c r="D1547" i="2"/>
  <c r="E1547" i="2" s="1"/>
  <c r="D1519" i="2"/>
  <c r="E1519" i="2" s="1"/>
  <c r="D1491" i="2"/>
  <c r="E1491" i="2" s="1"/>
  <c r="D1463" i="2"/>
  <c r="E1463" i="2" s="1"/>
  <c r="D1435" i="2"/>
  <c r="E1435" i="2" s="1"/>
  <c r="D1407" i="2"/>
  <c r="E1407" i="2" s="1"/>
  <c r="D1379" i="2"/>
  <c r="E1379" i="2" s="1"/>
  <c r="D1351" i="2"/>
  <c r="E1351" i="2" s="1"/>
  <c r="D1323" i="2"/>
  <c r="E1323" i="2" s="1"/>
  <c r="D1295" i="2"/>
  <c r="E1295" i="2" s="1"/>
  <c r="D1267" i="2"/>
  <c r="E1267" i="2" s="1"/>
  <c r="D1239" i="2"/>
  <c r="E1239" i="2" s="1"/>
  <c r="D1211" i="2"/>
  <c r="E1211" i="2" s="1"/>
  <c r="D1185" i="2"/>
  <c r="E1185" i="2" s="1"/>
  <c r="D1157" i="2"/>
  <c r="E1157" i="2" s="1"/>
  <c r="D1129" i="2"/>
  <c r="E1129" i="2" s="1"/>
  <c r="D1101" i="2"/>
  <c r="E1101" i="2" s="1"/>
  <c r="D1073" i="2"/>
  <c r="E1073" i="2" s="1"/>
  <c r="D1045" i="2"/>
  <c r="E1045" i="2" s="1"/>
  <c r="D1017" i="2"/>
  <c r="E1017" i="2" s="1"/>
  <c r="D989" i="2"/>
  <c r="E989" i="2" s="1"/>
  <c r="D961" i="2"/>
  <c r="E961" i="2" s="1"/>
  <c r="D933" i="2"/>
  <c r="E933" i="2" s="1"/>
  <c r="D905" i="2"/>
  <c r="E905" i="2" s="1"/>
  <c r="D877" i="2"/>
  <c r="E877" i="2" s="1"/>
  <c r="D849" i="2"/>
  <c r="E849" i="2" s="1"/>
  <c r="D821" i="2"/>
  <c r="E821" i="2" s="1"/>
  <c r="D793" i="2"/>
  <c r="E793" i="2" s="1"/>
  <c r="D765" i="2"/>
  <c r="E765" i="2" s="1"/>
  <c r="D737" i="2"/>
  <c r="E737" i="2" s="1"/>
  <c r="D709" i="2"/>
  <c r="E709" i="2" s="1"/>
  <c r="D681" i="2"/>
  <c r="E681" i="2" s="1"/>
  <c r="D653" i="2"/>
  <c r="E653" i="2" s="1"/>
  <c r="D625" i="2"/>
  <c r="E625" i="2" s="1"/>
  <c r="D599" i="2"/>
  <c r="E599" i="2" s="1"/>
  <c r="D571" i="2"/>
  <c r="E571" i="2" s="1"/>
  <c r="D543" i="2"/>
  <c r="E543" i="2" s="1"/>
  <c r="D515" i="2"/>
  <c r="E515" i="2" s="1"/>
  <c r="D487" i="2"/>
  <c r="E487" i="2" s="1"/>
  <c r="D459" i="2"/>
  <c r="E459" i="2" s="1"/>
  <c r="D431" i="2"/>
  <c r="E431" i="2" s="1"/>
  <c r="D403" i="2"/>
  <c r="E403" i="2" s="1"/>
  <c r="D375" i="2"/>
  <c r="E375" i="2" s="1"/>
  <c r="D347" i="2"/>
  <c r="E347" i="2" s="1"/>
  <c r="D319" i="2"/>
  <c r="E319" i="2" s="1"/>
  <c r="D291" i="2"/>
  <c r="E291" i="2" s="1"/>
  <c r="D263" i="2"/>
  <c r="E263" i="2" s="1"/>
  <c r="D235" i="2"/>
  <c r="E235" i="2" s="1"/>
  <c r="D207" i="2"/>
  <c r="E207" i="2" s="1"/>
  <c r="D179" i="2"/>
  <c r="E179" i="2" s="1"/>
  <c r="D151" i="2"/>
  <c r="E151" i="2" s="1"/>
  <c r="D123" i="2"/>
  <c r="E123" i="2" s="1"/>
  <c r="D95" i="2"/>
  <c r="E95" i="2" s="1"/>
  <c r="D67" i="2"/>
  <c r="E67" i="2" s="1"/>
  <c r="D39" i="2"/>
  <c r="E39" i="2" s="1"/>
  <c r="D11" i="2"/>
  <c r="E11" i="2" s="1"/>
  <c r="E7190" i="1"/>
  <c r="D7190" i="2"/>
  <c r="E7190" i="2" s="1"/>
  <c r="D7162" i="2"/>
  <c r="E7162" i="2" s="1"/>
  <c r="D7134" i="2"/>
  <c r="E7134" i="2" s="1"/>
  <c r="E7106" i="1"/>
  <c r="D7106" i="2"/>
  <c r="E7106" i="2" s="1"/>
  <c r="E7078" i="1"/>
  <c r="D7078" i="2"/>
  <c r="E7078" i="2" s="1"/>
  <c r="D7050" i="2"/>
  <c r="E7050" i="2" s="1"/>
  <c r="D7022" i="2"/>
  <c r="E7022" i="2" s="1"/>
  <c r="E6994" i="1"/>
  <c r="D6994" i="2"/>
  <c r="E6994" i="2" s="1"/>
  <c r="E6966" i="1"/>
  <c r="D6966" i="2"/>
  <c r="E6966" i="2" s="1"/>
  <c r="D6938" i="2"/>
  <c r="E6938" i="2" s="1"/>
  <c r="D6910" i="2"/>
  <c r="E6910" i="2" s="1"/>
  <c r="D6882" i="2"/>
  <c r="E6882" i="2" s="1"/>
  <c r="E6854" i="1"/>
  <c r="D6854" i="2"/>
  <c r="E6854" i="2" s="1"/>
  <c r="D6826" i="2"/>
  <c r="E6826" i="2" s="1"/>
  <c r="D6798" i="2"/>
  <c r="E6798" i="2" s="1"/>
  <c r="E6770" i="1"/>
  <c r="D6770" i="2"/>
  <c r="E6770" i="2" s="1"/>
  <c r="E6742" i="1"/>
  <c r="D6742" i="2"/>
  <c r="E6742" i="2" s="1"/>
  <c r="D6714" i="2"/>
  <c r="E6714" i="2" s="1"/>
  <c r="D6686" i="2"/>
  <c r="E6686" i="2" s="1"/>
  <c r="E6658" i="1"/>
  <c r="D6658" i="2"/>
  <c r="E6658" i="2" s="1"/>
  <c r="E6630" i="1"/>
  <c r="D6630" i="2"/>
  <c r="E6630" i="2" s="1"/>
  <c r="D6602" i="2"/>
  <c r="E6602" i="2" s="1"/>
  <c r="D6574" i="2"/>
  <c r="E6574" i="2" s="1"/>
  <c r="D6546" i="2"/>
  <c r="E6546" i="2" s="1"/>
  <c r="E6518" i="1"/>
  <c r="D6518" i="2"/>
  <c r="E6518" i="2" s="1"/>
  <c r="D6490" i="2"/>
  <c r="E6490" i="2" s="1"/>
  <c r="D6462" i="2"/>
  <c r="E6462" i="2" s="1"/>
  <c r="D6434" i="2"/>
  <c r="E6434" i="2" s="1"/>
  <c r="D6406" i="2"/>
  <c r="E6406" i="2" s="1"/>
  <c r="D6378" i="2"/>
  <c r="E6378" i="2" s="1"/>
  <c r="E6350" i="1"/>
  <c r="D6350" i="2"/>
  <c r="E6350" i="2" s="1"/>
  <c r="D6322" i="2"/>
  <c r="E6322" i="2" s="1"/>
  <c r="E6294" i="1"/>
  <c r="D6294" i="2"/>
  <c r="E6294" i="2" s="1"/>
  <c r="D6266" i="2"/>
  <c r="E6266" i="2" s="1"/>
  <c r="E6238" i="1"/>
  <c r="D6238" i="2"/>
  <c r="E6238" i="2" s="1"/>
  <c r="D6210" i="2"/>
  <c r="E6210" i="2" s="1"/>
  <c r="E6182" i="1"/>
  <c r="D6182" i="2"/>
  <c r="E6182" i="2" s="1"/>
  <c r="D6154" i="2"/>
  <c r="E6154" i="2" s="1"/>
  <c r="E6126" i="1"/>
  <c r="D6126" i="2"/>
  <c r="E6126" i="2" s="1"/>
  <c r="D6098" i="2"/>
  <c r="E6098" i="2" s="1"/>
  <c r="E6070" i="1"/>
  <c r="D6070" i="2"/>
  <c r="E6070" i="2" s="1"/>
  <c r="D6042" i="2"/>
  <c r="E6042" i="2" s="1"/>
  <c r="D6014" i="2"/>
  <c r="E6014" i="2" s="1"/>
  <c r="E5986" i="1"/>
  <c r="D5986" i="2"/>
  <c r="E5986" i="2" s="1"/>
  <c r="E5958" i="1"/>
  <c r="D5958" i="2"/>
  <c r="E5958" i="2" s="1"/>
  <c r="E5930" i="1"/>
  <c r="D5930" i="2"/>
  <c r="E5930" i="2" s="1"/>
  <c r="E5902" i="1"/>
  <c r="D5902" i="2"/>
  <c r="E5902" i="2" s="1"/>
  <c r="D5874" i="2"/>
  <c r="E5874" i="2" s="1"/>
  <c r="D5846" i="2"/>
  <c r="E5846" i="2" s="1"/>
  <c r="D5818" i="2"/>
  <c r="E5818" i="2" s="1"/>
  <c r="D5790" i="2"/>
  <c r="E5790" i="2" s="1"/>
  <c r="D5762" i="2"/>
  <c r="E5762" i="2" s="1"/>
  <c r="E5734" i="1"/>
  <c r="D5734" i="2"/>
  <c r="E5734" i="2" s="1"/>
  <c r="E5706" i="1"/>
  <c r="D5706" i="2"/>
  <c r="E5706" i="2" s="1"/>
  <c r="D5678" i="2"/>
  <c r="E5678" i="2" s="1"/>
  <c r="D5650" i="2"/>
  <c r="E5650" i="2" s="1"/>
  <c r="E5622" i="1"/>
  <c r="D5622" i="2"/>
  <c r="E5622" i="2" s="1"/>
  <c r="E5594" i="1"/>
  <c r="D5594" i="2"/>
  <c r="E5594" i="2" s="1"/>
  <c r="D5566" i="2"/>
  <c r="E5566" i="2" s="1"/>
  <c r="E5538" i="1"/>
  <c r="D5538" i="2"/>
  <c r="E5538" i="2" s="1"/>
  <c r="D5510" i="2"/>
  <c r="E5510" i="2" s="1"/>
  <c r="D5482" i="2"/>
  <c r="E5482" i="2" s="1"/>
  <c r="E5454" i="1"/>
  <c r="D5454" i="2"/>
  <c r="E5454" i="2" s="1"/>
  <c r="D5426" i="2"/>
  <c r="E5426" i="2" s="1"/>
  <c r="E5398" i="1"/>
  <c r="D5398" i="2"/>
  <c r="E5398" i="2" s="1"/>
  <c r="E5370" i="1"/>
  <c r="D5370" i="2"/>
  <c r="E5370" i="2" s="1"/>
  <c r="D5342" i="2"/>
  <c r="E5342" i="2" s="1"/>
  <c r="D5314" i="2"/>
  <c r="E5314" i="2" s="1"/>
  <c r="E5286" i="1"/>
  <c r="D5286" i="2"/>
  <c r="E5286" i="2" s="1"/>
  <c r="D5258" i="2"/>
  <c r="E5258" i="2" s="1"/>
  <c r="D5230" i="2"/>
  <c r="E5230" i="2" s="1"/>
  <c r="E5202" i="1"/>
  <c r="D5202" i="2"/>
  <c r="E5202" i="2" s="1"/>
  <c r="D5174" i="2"/>
  <c r="E5174" i="2" s="1"/>
  <c r="E5146" i="1"/>
  <c r="D5146" i="2"/>
  <c r="E5146" i="2" s="1"/>
  <c r="D5118" i="2"/>
  <c r="E5118" i="2" s="1"/>
  <c r="D5090" i="2"/>
  <c r="E5090" i="2" s="1"/>
  <c r="D5062" i="2"/>
  <c r="E5062" i="2" s="1"/>
  <c r="D5034" i="2"/>
  <c r="E5034" i="2" s="1"/>
  <c r="D5006" i="2"/>
  <c r="E5006" i="2" s="1"/>
  <c r="D4978" i="2"/>
  <c r="E4978" i="2" s="1"/>
  <c r="D4950" i="2"/>
  <c r="E4950" i="2" s="1"/>
  <c r="D4922" i="2"/>
  <c r="E4922" i="2" s="1"/>
  <c r="D4894" i="2"/>
  <c r="E4894" i="2" s="1"/>
  <c r="D4866" i="2"/>
  <c r="E4866" i="2" s="1"/>
  <c r="D4838" i="2"/>
  <c r="E4838" i="2" s="1"/>
  <c r="D4810" i="2"/>
  <c r="E4810" i="2" s="1"/>
  <c r="E4784" i="1"/>
  <c r="D4784" i="2"/>
  <c r="E4784" i="2" s="1"/>
  <c r="D4756" i="2"/>
  <c r="E4756" i="2" s="1"/>
  <c r="E4728" i="1"/>
  <c r="D4728" i="2"/>
  <c r="E4728" i="2" s="1"/>
  <c r="E4700" i="1"/>
  <c r="D4700" i="2"/>
  <c r="E4700" i="2" s="1"/>
  <c r="E4672" i="1"/>
  <c r="D4672" i="2"/>
  <c r="E4672" i="2" s="1"/>
  <c r="D4644" i="2"/>
  <c r="E4644" i="2" s="1"/>
  <c r="E4616" i="1"/>
  <c r="D4616" i="2"/>
  <c r="E4616" i="2" s="1"/>
  <c r="D4588" i="2"/>
  <c r="E4588" i="2" s="1"/>
  <c r="E4560" i="1"/>
  <c r="D4560" i="2"/>
  <c r="E4560" i="2" s="1"/>
  <c r="E4532" i="1"/>
  <c r="D4532" i="2"/>
  <c r="E4532" i="2" s="1"/>
  <c r="E4504" i="1"/>
  <c r="D4504" i="2"/>
  <c r="E4504" i="2" s="1"/>
  <c r="E4476" i="1"/>
  <c r="D4476" i="2"/>
  <c r="E4476" i="2" s="1"/>
  <c r="D4448" i="2"/>
  <c r="E4448" i="2" s="1"/>
  <c r="D4420" i="2"/>
  <c r="E4420" i="2" s="1"/>
  <c r="E4392" i="1"/>
  <c r="D4392" i="2"/>
  <c r="E4392" i="2" s="1"/>
  <c r="D4364" i="2"/>
  <c r="E4364" i="2" s="1"/>
  <c r="D4336" i="2"/>
  <c r="E4336" i="2" s="1"/>
  <c r="E4308" i="1"/>
  <c r="D4308" i="2"/>
  <c r="E4308" i="2" s="1"/>
  <c r="D4280" i="2"/>
  <c r="E4280" i="2" s="1"/>
  <c r="D4252" i="2"/>
  <c r="E4252" i="2" s="1"/>
  <c r="D4224" i="2"/>
  <c r="E4224" i="2" s="1"/>
  <c r="D4198" i="2"/>
  <c r="E4198" i="2" s="1"/>
  <c r="D4170" i="2"/>
  <c r="E4170" i="2" s="1"/>
  <c r="D4142" i="2"/>
  <c r="E4142" i="2" s="1"/>
  <c r="D4114" i="2"/>
  <c r="E4114" i="2" s="1"/>
  <c r="D4086" i="2"/>
  <c r="E4086" i="2" s="1"/>
  <c r="D4058" i="2"/>
  <c r="E4058" i="2" s="1"/>
  <c r="D4030" i="2"/>
  <c r="E4030" i="2" s="1"/>
  <c r="D4002" i="2"/>
  <c r="E4002" i="2" s="1"/>
  <c r="D3974" i="2"/>
  <c r="E3974" i="2" s="1"/>
  <c r="D3946" i="2"/>
  <c r="E3946" i="2" s="1"/>
  <c r="E3918" i="1"/>
  <c r="D3918" i="2"/>
  <c r="E3918" i="2" s="1"/>
  <c r="D3890" i="2"/>
  <c r="E3890" i="2" s="1"/>
  <c r="D3862" i="2"/>
  <c r="E3862" i="2" s="1"/>
  <c r="D3834" i="2"/>
  <c r="E3834" i="2" s="1"/>
  <c r="D3806" i="2"/>
  <c r="E3806" i="2" s="1"/>
  <c r="D3778" i="2"/>
  <c r="E3778" i="2" s="1"/>
  <c r="E3750" i="1"/>
  <c r="D3750" i="2"/>
  <c r="E3750" i="2" s="1"/>
  <c r="D3722" i="2"/>
  <c r="E3722" i="2" s="1"/>
  <c r="D3694" i="2"/>
  <c r="E3694" i="2" s="1"/>
  <c r="E3666" i="1"/>
  <c r="D3666" i="2"/>
  <c r="E3666" i="2" s="1"/>
  <c r="D3638" i="2"/>
  <c r="E3638" i="2" s="1"/>
  <c r="E3610" i="1"/>
  <c r="D3610" i="2"/>
  <c r="E3610" i="2" s="1"/>
  <c r="D3584" i="2"/>
  <c r="E3584" i="2" s="1"/>
  <c r="D3556" i="2"/>
  <c r="E3556" i="2" s="1"/>
  <c r="D3528" i="2"/>
  <c r="E3528" i="2" s="1"/>
  <c r="D3500" i="2"/>
  <c r="E3500" i="2" s="1"/>
  <c r="D3472" i="2"/>
  <c r="E3472" i="2" s="1"/>
  <c r="D3444" i="2"/>
  <c r="E3444" i="2" s="1"/>
  <c r="D3416" i="2"/>
  <c r="E3416" i="2" s="1"/>
  <c r="D3388" i="2"/>
  <c r="E3388" i="2" s="1"/>
  <c r="E3360" i="1"/>
  <c r="D3360" i="2"/>
  <c r="E3360" i="2" s="1"/>
  <c r="D3332" i="2"/>
  <c r="E3332" i="2" s="1"/>
  <c r="D3304" i="2"/>
  <c r="E3304" i="2" s="1"/>
  <c r="D3276" i="2"/>
  <c r="E3276" i="2" s="1"/>
  <c r="D3248" i="2"/>
  <c r="E3248" i="2" s="1"/>
  <c r="E3220" i="1"/>
  <c r="D3220" i="2"/>
  <c r="E3220" i="2" s="1"/>
  <c r="D3192" i="2"/>
  <c r="E3192" i="2" s="1"/>
  <c r="D3164" i="2"/>
  <c r="E3164" i="2" s="1"/>
  <c r="D3136" i="2"/>
  <c r="E3136" i="2" s="1"/>
  <c r="D3108" i="2"/>
  <c r="E3108" i="2" s="1"/>
  <c r="D3080" i="2"/>
  <c r="E3080" i="2" s="1"/>
  <c r="D3052" i="2"/>
  <c r="E3052" i="2" s="1"/>
  <c r="E3024" i="1"/>
  <c r="D3024" i="2"/>
  <c r="E3024" i="2" s="1"/>
  <c r="D2998" i="2"/>
  <c r="E2998" i="2" s="1"/>
  <c r="D2970" i="2"/>
  <c r="E2970" i="2" s="1"/>
  <c r="D2942" i="2"/>
  <c r="E2942" i="2" s="1"/>
  <c r="D2914" i="2"/>
  <c r="E2914" i="2" s="1"/>
  <c r="D2886" i="2"/>
  <c r="E2886" i="2" s="1"/>
  <c r="D2858" i="2"/>
  <c r="E2858" i="2" s="1"/>
  <c r="D2830" i="2"/>
  <c r="E2830" i="2" s="1"/>
  <c r="D2802" i="2"/>
  <c r="E2802" i="2" s="1"/>
  <c r="D2774" i="2"/>
  <c r="E2774" i="2" s="1"/>
  <c r="D2746" i="2"/>
  <c r="E2746" i="2" s="1"/>
  <c r="D2718" i="2"/>
  <c r="E2718" i="2" s="1"/>
  <c r="D2690" i="2"/>
  <c r="E2690" i="2" s="1"/>
  <c r="D2662" i="2"/>
  <c r="E2662" i="2" s="1"/>
  <c r="D2634" i="2"/>
  <c r="E2634" i="2" s="1"/>
  <c r="D2606" i="2"/>
  <c r="E2606" i="2" s="1"/>
  <c r="D2578" i="2"/>
  <c r="E2578" i="2" s="1"/>
  <c r="D2550" i="2"/>
  <c r="E2550" i="2" s="1"/>
  <c r="D2522" i="2"/>
  <c r="E2522" i="2" s="1"/>
  <c r="D2494" i="2"/>
  <c r="E2494" i="2" s="1"/>
  <c r="D2466" i="2"/>
  <c r="E2466" i="2" s="1"/>
  <c r="D2438" i="2"/>
  <c r="E2438" i="2" s="1"/>
  <c r="E2410" i="1"/>
  <c r="D2410" i="2"/>
  <c r="E2410" i="2" s="1"/>
  <c r="E2384" i="1"/>
  <c r="D2384" i="2"/>
  <c r="E2384" i="2" s="1"/>
  <c r="E2356" i="1"/>
  <c r="D2356" i="2"/>
  <c r="E2356" i="2" s="1"/>
  <c r="E2328" i="1"/>
  <c r="D2328" i="2"/>
  <c r="E2328" i="2" s="1"/>
  <c r="E2300" i="1"/>
  <c r="D2300" i="2"/>
  <c r="E2300" i="2" s="1"/>
  <c r="E2272" i="1"/>
  <c r="D2272" i="2"/>
  <c r="E2272" i="2" s="1"/>
  <c r="E2244" i="1"/>
  <c r="D2244" i="2"/>
  <c r="E2244" i="2" s="1"/>
  <c r="E2216" i="1"/>
  <c r="D2216" i="2"/>
  <c r="E2216" i="2" s="1"/>
  <c r="E2188" i="1"/>
  <c r="D2188" i="2"/>
  <c r="E2188" i="2" s="1"/>
  <c r="E2160" i="1"/>
  <c r="D2160" i="2"/>
  <c r="E2160" i="2" s="1"/>
  <c r="E2132" i="1"/>
  <c r="D2132" i="2"/>
  <c r="E2132" i="2" s="1"/>
  <c r="E2104" i="1"/>
  <c r="D2104" i="2"/>
  <c r="E2104" i="2" s="1"/>
  <c r="E2076" i="1"/>
  <c r="D2076" i="2"/>
  <c r="E2076" i="2" s="1"/>
  <c r="E2048" i="1"/>
  <c r="D2048" i="2"/>
  <c r="E2048" i="2" s="1"/>
  <c r="E2020" i="1"/>
  <c r="D2020" i="2"/>
  <c r="E2020" i="2" s="1"/>
  <c r="E1992" i="1"/>
  <c r="D1992" i="2"/>
  <c r="E1992" i="2" s="1"/>
  <c r="E1964" i="1"/>
  <c r="D1964" i="2"/>
  <c r="E1964" i="2" s="1"/>
  <c r="E1936" i="1"/>
  <c r="D1936" i="2"/>
  <c r="E1936" i="2" s="1"/>
  <c r="E1908" i="1"/>
  <c r="D1908" i="2"/>
  <c r="E1908" i="2" s="1"/>
  <c r="E1880" i="1"/>
  <c r="D1880" i="2"/>
  <c r="E1880" i="2" s="1"/>
  <c r="E1852" i="1"/>
  <c r="D1852" i="2"/>
  <c r="E1852" i="2" s="1"/>
  <c r="D1824" i="2"/>
  <c r="E1824" i="2" s="1"/>
  <c r="D1798" i="2"/>
  <c r="E1798" i="2" s="1"/>
  <c r="D1770" i="2"/>
  <c r="E1770" i="2" s="1"/>
  <c r="D1742" i="2"/>
  <c r="E1742" i="2" s="1"/>
  <c r="D1714" i="2"/>
  <c r="E1714" i="2" s="1"/>
  <c r="D1686" i="2"/>
  <c r="E1686" i="2" s="1"/>
  <c r="D1658" i="2"/>
  <c r="E1658" i="2" s="1"/>
  <c r="D1630" i="2"/>
  <c r="E1630" i="2" s="1"/>
  <c r="D1602" i="2"/>
  <c r="E1602" i="2" s="1"/>
  <c r="D1574" i="2"/>
  <c r="E1574" i="2" s="1"/>
  <c r="D1546" i="2"/>
  <c r="E1546" i="2" s="1"/>
  <c r="D1518" i="2"/>
  <c r="E1518" i="2" s="1"/>
  <c r="D1490" i="2"/>
  <c r="E1490" i="2" s="1"/>
  <c r="D1462" i="2"/>
  <c r="E1462" i="2" s="1"/>
  <c r="D1434" i="2"/>
  <c r="E1434" i="2" s="1"/>
  <c r="D1406" i="2"/>
  <c r="E1406" i="2" s="1"/>
  <c r="D1378" i="2"/>
  <c r="E1378" i="2" s="1"/>
  <c r="D1350" i="2"/>
  <c r="E1350" i="2" s="1"/>
  <c r="D1322" i="2"/>
  <c r="E1322" i="2" s="1"/>
  <c r="D1294" i="2"/>
  <c r="E1294" i="2" s="1"/>
  <c r="D1266" i="2"/>
  <c r="E1266" i="2" s="1"/>
  <c r="D1238" i="2"/>
  <c r="E1238" i="2" s="1"/>
  <c r="D1210" i="2"/>
  <c r="E1210" i="2" s="1"/>
  <c r="D1184" i="2"/>
  <c r="E1184" i="2" s="1"/>
  <c r="D1156" i="2"/>
  <c r="E1156" i="2" s="1"/>
  <c r="D1128" i="2"/>
  <c r="E1128" i="2" s="1"/>
  <c r="D1100" i="2"/>
  <c r="E1100" i="2" s="1"/>
  <c r="D1072" i="2"/>
  <c r="E1072" i="2" s="1"/>
  <c r="D1044" i="2"/>
  <c r="E1044" i="2" s="1"/>
  <c r="D1016" i="2"/>
  <c r="E1016" i="2" s="1"/>
  <c r="D988" i="2"/>
  <c r="E988" i="2" s="1"/>
  <c r="D960" i="2"/>
  <c r="E960" i="2" s="1"/>
  <c r="D932" i="2"/>
  <c r="E932" i="2" s="1"/>
  <c r="D904" i="2"/>
  <c r="E904" i="2" s="1"/>
  <c r="D876" i="2"/>
  <c r="E876" i="2" s="1"/>
  <c r="D848" i="2"/>
  <c r="E848" i="2" s="1"/>
  <c r="D820" i="2"/>
  <c r="E820" i="2" s="1"/>
  <c r="D792" i="2"/>
  <c r="E792" i="2" s="1"/>
  <c r="D764" i="2"/>
  <c r="E764" i="2" s="1"/>
  <c r="D736" i="2"/>
  <c r="E736" i="2" s="1"/>
  <c r="D708" i="2"/>
  <c r="E708" i="2" s="1"/>
  <c r="D680" i="2"/>
  <c r="E680" i="2" s="1"/>
  <c r="D652" i="2"/>
  <c r="E652" i="2" s="1"/>
  <c r="D624" i="2"/>
  <c r="E624" i="2" s="1"/>
  <c r="D598" i="2"/>
  <c r="E598" i="2" s="1"/>
  <c r="D570" i="2"/>
  <c r="E570" i="2" s="1"/>
  <c r="D542" i="2"/>
  <c r="E542" i="2" s="1"/>
  <c r="D514" i="2"/>
  <c r="E514" i="2" s="1"/>
  <c r="D486" i="2"/>
  <c r="E486" i="2" s="1"/>
  <c r="D458" i="2"/>
  <c r="E458" i="2" s="1"/>
  <c r="D430" i="2"/>
  <c r="E430" i="2" s="1"/>
  <c r="D402" i="2"/>
  <c r="E402" i="2" s="1"/>
  <c r="D374" i="2"/>
  <c r="E374" i="2" s="1"/>
  <c r="D346" i="2"/>
  <c r="E346" i="2" s="1"/>
  <c r="D318" i="2"/>
  <c r="E318" i="2" s="1"/>
  <c r="D290" i="2"/>
  <c r="E290" i="2" s="1"/>
  <c r="D262" i="2"/>
  <c r="E262" i="2" s="1"/>
  <c r="D234" i="2"/>
  <c r="E234" i="2" s="1"/>
  <c r="D206" i="2"/>
  <c r="E206" i="2" s="1"/>
  <c r="D178" i="2"/>
  <c r="E178" i="2" s="1"/>
  <c r="D150" i="2"/>
  <c r="E150" i="2" s="1"/>
  <c r="D122" i="2"/>
  <c r="E122" i="2" s="1"/>
  <c r="D94" i="2"/>
  <c r="E94" i="2" s="1"/>
  <c r="D66" i="2"/>
  <c r="E66" i="2" s="1"/>
  <c r="D38" i="2"/>
  <c r="E38" i="2" s="1"/>
  <c r="D4949" i="2"/>
  <c r="E4949" i="2" s="1"/>
  <c r="D4921" i="2"/>
  <c r="E4921" i="2" s="1"/>
  <c r="D4893" i="2"/>
  <c r="E4893" i="2" s="1"/>
  <c r="D4865" i="2"/>
  <c r="E4865" i="2" s="1"/>
  <c r="E4837" i="1"/>
  <c r="D4837" i="2"/>
  <c r="E4837" i="2" s="1"/>
  <c r="D4809" i="2"/>
  <c r="E4809" i="2" s="1"/>
  <c r="D4783" i="2"/>
  <c r="E4783" i="2" s="1"/>
  <c r="D4755" i="2"/>
  <c r="E4755" i="2" s="1"/>
  <c r="D4727" i="2"/>
  <c r="E4727" i="2" s="1"/>
  <c r="D4699" i="2"/>
  <c r="E4699" i="2" s="1"/>
  <c r="D4671" i="2"/>
  <c r="E4671" i="2" s="1"/>
  <c r="D4643" i="2"/>
  <c r="E4643" i="2" s="1"/>
  <c r="D4615" i="2"/>
  <c r="E4615" i="2" s="1"/>
  <c r="D4587" i="2"/>
  <c r="E4587" i="2" s="1"/>
  <c r="D4559" i="2"/>
  <c r="E4559" i="2" s="1"/>
  <c r="D4531" i="2"/>
  <c r="E4531" i="2" s="1"/>
  <c r="D4503" i="2"/>
  <c r="E4503" i="2" s="1"/>
  <c r="D4475" i="2"/>
  <c r="E4475" i="2" s="1"/>
  <c r="D4447" i="2"/>
  <c r="E4447" i="2" s="1"/>
  <c r="D4419" i="2"/>
  <c r="E4419" i="2" s="1"/>
  <c r="D4391" i="2"/>
  <c r="E4391" i="2" s="1"/>
  <c r="D4363" i="2"/>
  <c r="E4363" i="2" s="1"/>
  <c r="D4335" i="2"/>
  <c r="E4335" i="2" s="1"/>
  <c r="D4307" i="2"/>
  <c r="E4307" i="2" s="1"/>
  <c r="D4279" i="2"/>
  <c r="E4279" i="2" s="1"/>
  <c r="D4251" i="2"/>
  <c r="E4251" i="2" s="1"/>
  <c r="D4223" i="2"/>
  <c r="E4223" i="2" s="1"/>
  <c r="D4197" i="2"/>
  <c r="E4197" i="2" s="1"/>
  <c r="D4169" i="2"/>
  <c r="E4169" i="2" s="1"/>
  <c r="D4141" i="2"/>
  <c r="E4141" i="2" s="1"/>
  <c r="E4113" i="1"/>
  <c r="D4113" i="2"/>
  <c r="E4113" i="2" s="1"/>
  <c r="D4085" i="2"/>
  <c r="E4085" i="2" s="1"/>
  <c r="D4057" i="2"/>
  <c r="E4057" i="2" s="1"/>
  <c r="D4029" i="2"/>
  <c r="E4029" i="2" s="1"/>
  <c r="D4001" i="2"/>
  <c r="E4001" i="2" s="1"/>
  <c r="D3973" i="2"/>
  <c r="E3973" i="2" s="1"/>
  <c r="D3945" i="2"/>
  <c r="E3945" i="2" s="1"/>
  <c r="D3917" i="2"/>
  <c r="E3917" i="2" s="1"/>
  <c r="D3889" i="2"/>
  <c r="E3889" i="2" s="1"/>
  <c r="D3861" i="2"/>
  <c r="E3861" i="2" s="1"/>
  <c r="D3833" i="2"/>
  <c r="E3833" i="2" s="1"/>
  <c r="D3805" i="2"/>
  <c r="E3805" i="2" s="1"/>
  <c r="D3777" i="2"/>
  <c r="E3777" i="2" s="1"/>
  <c r="D3749" i="2"/>
  <c r="E3749" i="2" s="1"/>
  <c r="D3721" i="2"/>
  <c r="E3721" i="2" s="1"/>
  <c r="D3693" i="2"/>
  <c r="E3693" i="2" s="1"/>
  <c r="E3665" i="1"/>
  <c r="D3665" i="2"/>
  <c r="E3665" i="2" s="1"/>
  <c r="D3637" i="2"/>
  <c r="E3637" i="2" s="1"/>
  <c r="D3609" i="2"/>
  <c r="E3609" i="2" s="1"/>
  <c r="E3583" i="1"/>
  <c r="D3583" i="2"/>
  <c r="E3583" i="2" s="1"/>
  <c r="E3555" i="1"/>
  <c r="D3555" i="2"/>
  <c r="E3555" i="2" s="1"/>
  <c r="E3527" i="1"/>
  <c r="D3527" i="2"/>
  <c r="E3527" i="2" s="1"/>
  <c r="E3499" i="1"/>
  <c r="D3499" i="2"/>
  <c r="E3499" i="2" s="1"/>
  <c r="E3471" i="1"/>
  <c r="D3471" i="2"/>
  <c r="E3471" i="2" s="1"/>
  <c r="E3443" i="1"/>
  <c r="D3443" i="2"/>
  <c r="E3443" i="2" s="1"/>
  <c r="E3415" i="1"/>
  <c r="D3415" i="2"/>
  <c r="E3415" i="2" s="1"/>
  <c r="E3387" i="1"/>
  <c r="D3387" i="2"/>
  <c r="E3387" i="2" s="1"/>
  <c r="E3359" i="1"/>
  <c r="D3359" i="2"/>
  <c r="E3359" i="2" s="1"/>
  <c r="E3331" i="1"/>
  <c r="D3331" i="2"/>
  <c r="E3331" i="2" s="1"/>
  <c r="E3303" i="1"/>
  <c r="D3303" i="2"/>
  <c r="E3303" i="2" s="1"/>
  <c r="E3275" i="1"/>
  <c r="D3275" i="2"/>
  <c r="E3275" i="2" s="1"/>
  <c r="E3247" i="1"/>
  <c r="D3247" i="2"/>
  <c r="E3247" i="2" s="1"/>
  <c r="E3219" i="1"/>
  <c r="D3219" i="2"/>
  <c r="E3219" i="2" s="1"/>
  <c r="E3191" i="1"/>
  <c r="D3191" i="2"/>
  <c r="E3191" i="2" s="1"/>
  <c r="E3163" i="1"/>
  <c r="D3163" i="2"/>
  <c r="E3163" i="2" s="1"/>
  <c r="E3135" i="1"/>
  <c r="D3135" i="2"/>
  <c r="E3135" i="2" s="1"/>
  <c r="E3107" i="1"/>
  <c r="D3107" i="2"/>
  <c r="E3107" i="2" s="1"/>
  <c r="E3079" i="1"/>
  <c r="D3079" i="2"/>
  <c r="E3079" i="2" s="1"/>
  <c r="E3051" i="1"/>
  <c r="D3051" i="2"/>
  <c r="E3051" i="2" s="1"/>
  <c r="D3023" i="2"/>
  <c r="E3023" i="2" s="1"/>
  <c r="D2997" i="2"/>
  <c r="E2997" i="2" s="1"/>
  <c r="D2969" i="2"/>
  <c r="E2969" i="2" s="1"/>
  <c r="D2941" i="2"/>
  <c r="E2941" i="2" s="1"/>
  <c r="D2913" i="2"/>
  <c r="E2913" i="2" s="1"/>
  <c r="D2885" i="2"/>
  <c r="E2885" i="2" s="1"/>
  <c r="D2857" i="2"/>
  <c r="E2857" i="2" s="1"/>
  <c r="D2829" i="2"/>
  <c r="E2829" i="2" s="1"/>
  <c r="D2801" i="2"/>
  <c r="E2801" i="2" s="1"/>
  <c r="D2773" i="2"/>
  <c r="E2773" i="2" s="1"/>
  <c r="D2745" i="2"/>
  <c r="E2745" i="2" s="1"/>
  <c r="D2717" i="2"/>
  <c r="E2717" i="2" s="1"/>
  <c r="D2689" i="2"/>
  <c r="E2689" i="2" s="1"/>
  <c r="D2661" i="2"/>
  <c r="E2661" i="2" s="1"/>
  <c r="D2633" i="2"/>
  <c r="E2633" i="2" s="1"/>
  <c r="D2605" i="2"/>
  <c r="E2605" i="2" s="1"/>
  <c r="D2577" i="2"/>
  <c r="E2577" i="2" s="1"/>
  <c r="D2549" i="2"/>
  <c r="E2549" i="2" s="1"/>
  <c r="D2521" i="2"/>
  <c r="E2521" i="2" s="1"/>
  <c r="D2493" i="2"/>
  <c r="E2493" i="2" s="1"/>
  <c r="D2465" i="2"/>
  <c r="E2465" i="2" s="1"/>
  <c r="D2437" i="2"/>
  <c r="E2437" i="2" s="1"/>
  <c r="D2409" i="2"/>
  <c r="E2409" i="2" s="1"/>
  <c r="D2383" i="2"/>
  <c r="E2383" i="2" s="1"/>
  <c r="D2355" i="2"/>
  <c r="E2355" i="2" s="1"/>
  <c r="D2327" i="2"/>
  <c r="E2327" i="2" s="1"/>
  <c r="D2299" i="2"/>
  <c r="E2299" i="2" s="1"/>
  <c r="D2271" i="2"/>
  <c r="E2271" i="2" s="1"/>
  <c r="D2243" i="2"/>
  <c r="E2243" i="2" s="1"/>
  <c r="D2215" i="2"/>
  <c r="E2215" i="2" s="1"/>
  <c r="D2187" i="2"/>
  <c r="E2187" i="2" s="1"/>
  <c r="D2159" i="2"/>
  <c r="E2159" i="2" s="1"/>
  <c r="D2131" i="2"/>
  <c r="E2131" i="2" s="1"/>
  <c r="D2103" i="2"/>
  <c r="E2103" i="2" s="1"/>
  <c r="D2075" i="2"/>
  <c r="E2075" i="2" s="1"/>
  <c r="D2047" i="2"/>
  <c r="E2047" i="2" s="1"/>
  <c r="D2019" i="2"/>
  <c r="E2019" i="2" s="1"/>
  <c r="D1991" i="2"/>
  <c r="E1991" i="2" s="1"/>
  <c r="D1963" i="2"/>
  <c r="E1963" i="2" s="1"/>
  <c r="D1935" i="2"/>
  <c r="E1935" i="2" s="1"/>
  <c r="D1907" i="2"/>
  <c r="E1907" i="2" s="1"/>
  <c r="D1879" i="2"/>
  <c r="E1879" i="2" s="1"/>
  <c r="D1851" i="2"/>
  <c r="E1851" i="2" s="1"/>
  <c r="D1823" i="2"/>
  <c r="E1823" i="2" s="1"/>
  <c r="D1797" i="2"/>
  <c r="E1797" i="2" s="1"/>
  <c r="D1769" i="2"/>
  <c r="E1769" i="2" s="1"/>
  <c r="D1741" i="2"/>
  <c r="E1741" i="2" s="1"/>
  <c r="D1713" i="2"/>
  <c r="E1713" i="2" s="1"/>
  <c r="D1685" i="2"/>
  <c r="E1685" i="2" s="1"/>
  <c r="D1657" i="2"/>
  <c r="E1657" i="2" s="1"/>
  <c r="D1629" i="2"/>
  <c r="E1629" i="2" s="1"/>
  <c r="D1601" i="2"/>
  <c r="E1601" i="2" s="1"/>
  <c r="D1573" i="2"/>
  <c r="E1573" i="2" s="1"/>
  <c r="D1545" i="2"/>
  <c r="E1545" i="2" s="1"/>
  <c r="D1517" i="2"/>
  <c r="E1517" i="2" s="1"/>
  <c r="D1489" i="2"/>
  <c r="E1489" i="2" s="1"/>
  <c r="D1461" i="2"/>
  <c r="E1461" i="2" s="1"/>
  <c r="D1433" i="2"/>
  <c r="E1433" i="2" s="1"/>
  <c r="D1405" i="2"/>
  <c r="E1405" i="2" s="1"/>
  <c r="D1377" i="2"/>
  <c r="E1377" i="2" s="1"/>
  <c r="D1349" i="2"/>
  <c r="E1349" i="2" s="1"/>
  <c r="D1321" i="2"/>
  <c r="E1321" i="2" s="1"/>
  <c r="D1293" i="2"/>
  <c r="E1293" i="2" s="1"/>
  <c r="D1265" i="2"/>
  <c r="E1265" i="2" s="1"/>
  <c r="D1237" i="2"/>
  <c r="E1237" i="2" s="1"/>
  <c r="D1209" i="2"/>
  <c r="E1209" i="2" s="1"/>
  <c r="D1183" i="2"/>
  <c r="E1183" i="2" s="1"/>
  <c r="D1155" i="2"/>
  <c r="E1155" i="2" s="1"/>
  <c r="D1127" i="2"/>
  <c r="E1127" i="2" s="1"/>
  <c r="D1099" i="2"/>
  <c r="E1099" i="2" s="1"/>
  <c r="D1071" i="2"/>
  <c r="E1071" i="2" s="1"/>
  <c r="D1043" i="2"/>
  <c r="E1043" i="2" s="1"/>
  <c r="D1015" i="2"/>
  <c r="E1015" i="2" s="1"/>
  <c r="D987" i="2"/>
  <c r="E987" i="2" s="1"/>
  <c r="D959" i="2"/>
  <c r="E959" i="2" s="1"/>
  <c r="D931" i="2"/>
  <c r="E931" i="2" s="1"/>
  <c r="D903" i="2"/>
  <c r="E903" i="2" s="1"/>
  <c r="D875" i="2"/>
  <c r="E875" i="2" s="1"/>
  <c r="D847" i="2"/>
  <c r="E847" i="2" s="1"/>
  <c r="D819" i="2"/>
  <c r="E819" i="2" s="1"/>
  <c r="D791" i="2"/>
  <c r="E791" i="2" s="1"/>
  <c r="D763" i="2"/>
  <c r="E763" i="2" s="1"/>
  <c r="D735" i="2"/>
  <c r="E735" i="2" s="1"/>
  <c r="D707" i="2"/>
  <c r="E707" i="2" s="1"/>
  <c r="D679" i="2"/>
  <c r="E679" i="2" s="1"/>
  <c r="D651" i="2"/>
  <c r="E651" i="2" s="1"/>
  <c r="D623" i="2"/>
  <c r="E623" i="2" s="1"/>
  <c r="D597" i="2"/>
  <c r="E597" i="2" s="1"/>
  <c r="D569" i="2"/>
  <c r="E569" i="2" s="1"/>
  <c r="D541" i="2"/>
  <c r="E541" i="2" s="1"/>
  <c r="D513" i="2"/>
  <c r="E513" i="2" s="1"/>
  <c r="D485" i="2"/>
  <c r="E485" i="2" s="1"/>
  <c r="D457" i="2"/>
  <c r="E457" i="2" s="1"/>
  <c r="D429" i="2"/>
  <c r="E429" i="2" s="1"/>
  <c r="D401" i="2"/>
  <c r="E401" i="2" s="1"/>
  <c r="D373" i="2"/>
  <c r="E373" i="2" s="1"/>
  <c r="D345" i="2"/>
  <c r="E345" i="2" s="1"/>
  <c r="D317" i="2"/>
  <c r="E317" i="2" s="1"/>
  <c r="D289" i="2"/>
  <c r="E289" i="2" s="1"/>
  <c r="D261" i="2"/>
  <c r="E261" i="2" s="1"/>
  <c r="D233" i="2"/>
  <c r="E233" i="2" s="1"/>
  <c r="D205" i="2"/>
  <c r="E205" i="2" s="1"/>
  <c r="D177" i="2"/>
  <c r="E177" i="2" s="1"/>
  <c r="D149" i="2"/>
  <c r="E149" i="2" s="1"/>
  <c r="D121" i="2"/>
  <c r="E121" i="2" s="1"/>
  <c r="D93" i="2"/>
  <c r="E93" i="2" s="1"/>
  <c r="D65" i="2"/>
  <c r="E65" i="2" s="1"/>
  <c r="D37" i="2"/>
  <c r="E37" i="2" s="1"/>
  <c r="D2996" i="2"/>
  <c r="E2996" i="2" s="1"/>
  <c r="D2968" i="2"/>
  <c r="E2968" i="2" s="1"/>
  <c r="D2940" i="2"/>
  <c r="E2940" i="2" s="1"/>
  <c r="D2912" i="2"/>
  <c r="E2912" i="2" s="1"/>
  <c r="D2884" i="2"/>
  <c r="E2884" i="2" s="1"/>
  <c r="D2856" i="2"/>
  <c r="E2856" i="2" s="1"/>
  <c r="D2828" i="2"/>
  <c r="E2828" i="2" s="1"/>
  <c r="D2800" i="2"/>
  <c r="E2800" i="2" s="1"/>
  <c r="D2772" i="2"/>
  <c r="E2772" i="2" s="1"/>
  <c r="D2744" i="2"/>
  <c r="E2744" i="2" s="1"/>
  <c r="D2716" i="2"/>
  <c r="E2716" i="2" s="1"/>
  <c r="D2688" i="2"/>
  <c r="E2688" i="2" s="1"/>
  <c r="D2660" i="2"/>
  <c r="E2660" i="2" s="1"/>
  <c r="D2632" i="2"/>
  <c r="E2632" i="2" s="1"/>
  <c r="D2604" i="2"/>
  <c r="E2604" i="2" s="1"/>
  <c r="D2576" i="2"/>
  <c r="E2576" i="2" s="1"/>
  <c r="D2548" i="2"/>
  <c r="E2548" i="2" s="1"/>
  <c r="D2520" i="2"/>
  <c r="E2520" i="2" s="1"/>
  <c r="D2492" i="2"/>
  <c r="E2492" i="2" s="1"/>
  <c r="D2464" i="2"/>
  <c r="E2464" i="2" s="1"/>
  <c r="D2436" i="2"/>
  <c r="E2436" i="2" s="1"/>
  <c r="D2408" i="2"/>
  <c r="E2408" i="2" s="1"/>
  <c r="D2382" i="2"/>
  <c r="E2382" i="2" s="1"/>
  <c r="D2354" i="2"/>
  <c r="E2354" i="2" s="1"/>
  <c r="D2326" i="2"/>
  <c r="E2326" i="2" s="1"/>
  <c r="D2298" i="2"/>
  <c r="E2298" i="2" s="1"/>
  <c r="D2270" i="2"/>
  <c r="E2270" i="2" s="1"/>
  <c r="D2242" i="2"/>
  <c r="E2242" i="2" s="1"/>
  <c r="D2214" i="2"/>
  <c r="E2214" i="2" s="1"/>
  <c r="D2186" i="2"/>
  <c r="E2186" i="2" s="1"/>
  <c r="D2158" i="2"/>
  <c r="E2158" i="2" s="1"/>
  <c r="D2130" i="2"/>
  <c r="E2130" i="2" s="1"/>
  <c r="D2102" i="2"/>
  <c r="E2102" i="2" s="1"/>
  <c r="D2074" i="2"/>
  <c r="E2074" i="2" s="1"/>
  <c r="D2046" i="2"/>
  <c r="E2046" i="2" s="1"/>
  <c r="D2018" i="2"/>
  <c r="E2018" i="2" s="1"/>
  <c r="D1990" i="2"/>
  <c r="E1990" i="2" s="1"/>
  <c r="D1962" i="2"/>
  <c r="E1962" i="2" s="1"/>
  <c r="D1934" i="2"/>
  <c r="E1934" i="2" s="1"/>
  <c r="D1906" i="2"/>
  <c r="E1906" i="2" s="1"/>
  <c r="D1878" i="2"/>
  <c r="E1878" i="2" s="1"/>
  <c r="D1850" i="2"/>
  <c r="E1850" i="2" s="1"/>
  <c r="D1822" i="2"/>
  <c r="E1822" i="2" s="1"/>
  <c r="D1796" i="2"/>
  <c r="E1796" i="2" s="1"/>
  <c r="D1768" i="2"/>
  <c r="E1768" i="2" s="1"/>
  <c r="D1740" i="2"/>
  <c r="E1740" i="2" s="1"/>
  <c r="D1712" i="2"/>
  <c r="E1712" i="2" s="1"/>
  <c r="D1684" i="2"/>
  <c r="E1684" i="2" s="1"/>
  <c r="D1656" i="2"/>
  <c r="E1656" i="2" s="1"/>
  <c r="D1628" i="2"/>
  <c r="E1628" i="2" s="1"/>
  <c r="D1600" i="2"/>
  <c r="E1600" i="2" s="1"/>
  <c r="D1572" i="2"/>
  <c r="E1572" i="2" s="1"/>
  <c r="D1544" i="2"/>
  <c r="E1544" i="2" s="1"/>
  <c r="D1516" i="2"/>
  <c r="E1516" i="2" s="1"/>
  <c r="D1488" i="2"/>
  <c r="E1488" i="2" s="1"/>
  <c r="D1460" i="2"/>
  <c r="E1460" i="2" s="1"/>
  <c r="D1432" i="2"/>
  <c r="E1432" i="2" s="1"/>
  <c r="D1404" i="2"/>
  <c r="E1404" i="2" s="1"/>
  <c r="D1376" i="2"/>
  <c r="E1376" i="2" s="1"/>
  <c r="D1348" i="2"/>
  <c r="E1348" i="2" s="1"/>
  <c r="D1320" i="2"/>
  <c r="E1320" i="2" s="1"/>
  <c r="D1292" i="2"/>
  <c r="E1292" i="2" s="1"/>
  <c r="D1264" i="2"/>
  <c r="E1264" i="2" s="1"/>
  <c r="D1236" i="2"/>
  <c r="E1236" i="2" s="1"/>
  <c r="D1208" i="2"/>
  <c r="E1208" i="2" s="1"/>
  <c r="D1182" i="2"/>
  <c r="E1182" i="2" s="1"/>
  <c r="D1154" i="2"/>
  <c r="E1154" i="2" s="1"/>
  <c r="D1126" i="2"/>
  <c r="E1126" i="2" s="1"/>
  <c r="D1098" i="2"/>
  <c r="E1098" i="2" s="1"/>
  <c r="D1070" i="2"/>
  <c r="E1070" i="2" s="1"/>
  <c r="D1042" i="2"/>
  <c r="E1042" i="2" s="1"/>
  <c r="D1014" i="2"/>
  <c r="E1014" i="2" s="1"/>
  <c r="D986" i="2"/>
  <c r="E986" i="2" s="1"/>
  <c r="D958" i="2"/>
  <c r="E958" i="2" s="1"/>
  <c r="D930" i="2"/>
  <c r="E930" i="2" s="1"/>
  <c r="D902" i="2"/>
  <c r="E902" i="2" s="1"/>
  <c r="D874" i="2"/>
  <c r="E874" i="2" s="1"/>
  <c r="D846" i="2"/>
  <c r="E846" i="2" s="1"/>
  <c r="D818" i="2"/>
  <c r="E818" i="2" s="1"/>
  <c r="D790" i="2"/>
  <c r="E790" i="2" s="1"/>
  <c r="D762" i="2"/>
  <c r="E762" i="2" s="1"/>
  <c r="D734" i="2"/>
  <c r="E734" i="2" s="1"/>
  <c r="D706" i="2"/>
  <c r="E706" i="2" s="1"/>
  <c r="D678" i="2"/>
  <c r="E678" i="2" s="1"/>
  <c r="D650" i="2"/>
  <c r="E650" i="2" s="1"/>
  <c r="D622" i="2"/>
  <c r="E622" i="2" s="1"/>
  <c r="E596" i="1"/>
  <c r="D596" i="2"/>
  <c r="E596" i="2" s="1"/>
  <c r="E568" i="1"/>
  <c r="D568" i="2"/>
  <c r="E568" i="2" s="1"/>
  <c r="E540" i="1"/>
  <c r="D540" i="2"/>
  <c r="E540" i="2" s="1"/>
  <c r="E512" i="1"/>
  <c r="D512" i="2"/>
  <c r="E512" i="2" s="1"/>
  <c r="E484" i="1"/>
  <c r="D484" i="2"/>
  <c r="E484" i="2" s="1"/>
  <c r="E456" i="1"/>
  <c r="D456" i="2"/>
  <c r="E456" i="2" s="1"/>
  <c r="E428" i="1"/>
  <c r="D428" i="2"/>
  <c r="E428" i="2" s="1"/>
  <c r="E400" i="1"/>
  <c r="D400" i="2"/>
  <c r="E400" i="2" s="1"/>
  <c r="E372" i="1"/>
  <c r="D372" i="2"/>
  <c r="E372" i="2" s="1"/>
  <c r="E344" i="1"/>
  <c r="D344" i="2"/>
  <c r="E344" i="2" s="1"/>
  <c r="E316" i="1"/>
  <c r="D316" i="2"/>
  <c r="E316" i="2" s="1"/>
  <c r="E288" i="1"/>
  <c r="D288" i="2"/>
  <c r="E288" i="2" s="1"/>
  <c r="E260" i="1"/>
  <c r="D260" i="2"/>
  <c r="E260" i="2" s="1"/>
  <c r="E232" i="1"/>
  <c r="D232" i="2"/>
  <c r="E232" i="2" s="1"/>
  <c r="E204" i="1"/>
  <c r="D204" i="2"/>
  <c r="E204" i="2" s="1"/>
  <c r="E176" i="1"/>
  <c r="D176" i="2"/>
  <c r="E176" i="2" s="1"/>
  <c r="E148" i="1"/>
  <c r="D148" i="2"/>
  <c r="E148" i="2" s="1"/>
  <c r="E120" i="1"/>
  <c r="D120" i="2"/>
  <c r="E120" i="2" s="1"/>
  <c r="E92" i="1"/>
  <c r="D92" i="2"/>
  <c r="E92" i="2" s="1"/>
  <c r="E64" i="1"/>
  <c r="D64" i="2"/>
  <c r="E64" i="2" s="1"/>
  <c r="E36" i="1"/>
  <c r="D36" i="2"/>
  <c r="E36" i="2" s="1"/>
  <c r="E2855" i="1"/>
  <c r="D2855" i="2"/>
  <c r="E2855" i="2" s="1"/>
  <c r="E2827" i="1"/>
  <c r="D2827" i="2"/>
  <c r="E2827" i="2" s="1"/>
  <c r="E2799" i="1"/>
  <c r="D2799" i="2"/>
  <c r="E2799" i="2" s="1"/>
  <c r="E2771" i="1"/>
  <c r="D2771" i="2"/>
  <c r="E2771" i="2" s="1"/>
  <c r="E2743" i="1"/>
  <c r="D2743" i="2"/>
  <c r="E2743" i="2" s="1"/>
  <c r="E2715" i="1"/>
  <c r="D2715" i="2"/>
  <c r="E2715" i="2" s="1"/>
  <c r="E2687" i="1"/>
  <c r="D2687" i="2"/>
  <c r="E2687" i="2" s="1"/>
  <c r="E2659" i="1"/>
  <c r="D2659" i="2"/>
  <c r="E2659" i="2" s="1"/>
  <c r="E2631" i="1"/>
  <c r="D2631" i="2"/>
  <c r="E2631" i="2" s="1"/>
  <c r="E2603" i="1"/>
  <c r="D2603" i="2"/>
  <c r="E2603" i="2" s="1"/>
  <c r="E2575" i="1"/>
  <c r="D2575" i="2"/>
  <c r="E2575" i="2" s="1"/>
  <c r="E2547" i="1"/>
  <c r="D2547" i="2"/>
  <c r="E2547" i="2" s="1"/>
  <c r="E2519" i="1"/>
  <c r="D2519" i="2"/>
  <c r="E2519" i="2" s="1"/>
  <c r="E2491" i="1"/>
  <c r="D2491" i="2"/>
  <c r="E2491" i="2" s="1"/>
  <c r="E2463" i="1"/>
  <c r="D2463" i="2"/>
  <c r="E2463" i="2" s="1"/>
  <c r="E2435" i="1"/>
  <c r="D2435" i="2"/>
  <c r="E2435" i="2" s="1"/>
  <c r="D2381" i="2"/>
  <c r="E2381" i="2" s="1"/>
  <c r="D2353" i="2"/>
  <c r="E2353" i="2" s="1"/>
  <c r="D2325" i="2"/>
  <c r="E2325" i="2" s="1"/>
  <c r="D2297" i="2"/>
  <c r="E2297" i="2" s="1"/>
  <c r="D2269" i="2"/>
  <c r="E2269" i="2" s="1"/>
  <c r="D2241" i="2"/>
  <c r="E2241" i="2" s="1"/>
  <c r="D2213" i="2"/>
  <c r="E2213" i="2" s="1"/>
  <c r="D2185" i="2"/>
  <c r="E2185" i="2" s="1"/>
  <c r="D2157" i="2"/>
  <c r="E2157" i="2" s="1"/>
  <c r="D2129" i="2"/>
  <c r="E2129" i="2" s="1"/>
  <c r="D2101" i="2"/>
  <c r="E2101" i="2" s="1"/>
  <c r="D2073" i="2"/>
  <c r="E2073" i="2" s="1"/>
  <c r="D2045" i="2"/>
  <c r="E2045" i="2" s="1"/>
  <c r="D2017" i="2"/>
  <c r="E2017" i="2" s="1"/>
  <c r="D1989" i="2"/>
  <c r="E1989" i="2" s="1"/>
  <c r="D1961" i="2"/>
  <c r="E1961" i="2" s="1"/>
  <c r="D1933" i="2"/>
  <c r="E1933" i="2" s="1"/>
  <c r="D1905" i="2"/>
  <c r="E1905" i="2" s="1"/>
  <c r="D1877" i="2"/>
  <c r="E1877" i="2" s="1"/>
  <c r="D1849" i="2"/>
  <c r="E1849" i="2" s="1"/>
  <c r="D1821" i="2"/>
  <c r="E1821" i="2" s="1"/>
  <c r="D1795" i="2"/>
  <c r="E1795" i="2" s="1"/>
  <c r="D1767" i="2"/>
  <c r="E1767" i="2" s="1"/>
  <c r="D1739" i="2"/>
  <c r="E1739" i="2" s="1"/>
  <c r="D1711" i="2"/>
  <c r="E1711" i="2" s="1"/>
  <c r="D1683" i="2"/>
  <c r="E1683" i="2" s="1"/>
  <c r="D1655" i="2"/>
  <c r="E1655" i="2" s="1"/>
  <c r="D1627" i="2"/>
  <c r="E1627" i="2" s="1"/>
  <c r="D1599" i="2"/>
  <c r="E1599" i="2" s="1"/>
  <c r="D1571" i="2"/>
  <c r="E1571" i="2" s="1"/>
  <c r="D1543" i="2"/>
  <c r="E1543" i="2" s="1"/>
  <c r="D1515" i="2"/>
  <c r="E1515" i="2" s="1"/>
  <c r="D1487" i="2"/>
  <c r="E1487" i="2" s="1"/>
  <c r="D1459" i="2"/>
  <c r="E1459" i="2" s="1"/>
  <c r="D1431" i="2"/>
  <c r="E1431" i="2" s="1"/>
  <c r="D1403" i="2"/>
  <c r="E1403" i="2" s="1"/>
  <c r="D1375" i="2"/>
  <c r="E1375" i="2" s="1"/>
  <c r="D1347" i="2"/>
  <c r="E1347" i="2" s="1"/>
  <c r="D1319" i="2"/>
  <c r="E1319" i="2" s="1"/>
  <c r="D1291" i="2"/>
  <c r="E1291" i="2" s="1"/>
  <c r="D1263" i="2"/>
  <c r="E1263" i="2" s="1"/>
  <c r="D1235" i="2"/>
  <c r="E1235" i="2" s="1"/>
  <c r="D1181" i="2"/>
  <c r="E1181" i="2" s="1"/>
  <c r="D1153" i="2"/>
  <c r="E1153" i="2" s="1"/>
  <c r="D1125" i="2"/>
  <c r="E1125" i="2" s="1"/>
  <c r="D1097" i="2"/>
  <c r="E1097" i="2" s="1"/>
  <c r="D1069" i="2"/>
  <c r="E1069" i="2" s="1"/>
  <c r="D1041" i="2"/>
  <c r="E1041" i="2" s="1"/>
  <c r="D1013" i="2"/>
  <c r="E1013" i="2" s="1"/>
  <c r="D985" i="2"/>
  <c r="E985" i="2" s="1"/>
  <c r="D957" i="2"/>
  <c r="E957" i="2" s="1"/>
  <c r="D929" i="2"/>
  <c r="E929" i="2" s="1"/>
  <c r="D901" i="2"/>
  <c r="E901" i="2" s="1"/>
  <c r="D873" i="2"/>
  <c r="E873" i="2" s="1"/>
  <c r="D845" i="2"/>
  <c r="E845" i="2" s="1"/>
  <c r="D817" i="2"/>
  <c r="E817" i="2" s="1"/>
  <c r="D789" i="2"/>
  <c r="E789" i="2" s="1"/>
  <c r="D761" i="2"/>
  <c r="E761" i="2" s="1"/>
  <c r="D733" i="2"/>
  <c r="E733" i="2" s="1"/>
  <c r="D705" i="2"/>
  <c r="E705" i="2" s="1"/>
  <c r="D677" i="2"/>
  <c r="E677" i="2" s="1"/>
  <c r="D649" i="2"/>
  <c r="E649" i="2" s="1"/>
  <c r="D621" i="2"/>
  <c r="E621" i="2" s="1"/>
  <c r="D595" i="2"/>
  <c r="E595" i="2" s="1"/>
  <c r="D567" i="2"/>
  <c r="E567" i="2" s="1"/>
  <c r="D539" i="2"/>
  <c r="E539" i="2" s="1"/>
  <c r="D511" i="2"/>
  <c r="E511" i="2" s="1"/>
  <c r="D483" i="2"/>
  <c r="E483" i="2" s="1"/>
  <c r="D455" i="2"/>
  <c r="E455" i="2" s="1"/>
  <c r="D427" i="2"/>
  <c r="E427" i="2" s="1"/>
  <c r="D399" i="2"/>
  <c r="E399" i="2" s="1"/>
  <c r="D371" i="2"/>
  <c r="E371" i="2" s="1"/>
  <c r="D343" i="2"/>
  <c r="E343" i="2" s="1"/>
  <c r="D315" i="2"/>
  <c r="E315" i="2" s="1"/>
  <c r="D287" i="2"/>
  <c r="E287" i="2" s="1"/>
  <c r="D259" i="2"/>
  <c r="E259" i="2" s="1"/>
  <c r="D231" i="2"/>
  <c r="E231" i="2" s="1"/>
  <c r="D203" i="2"/>
  <c r="E203" i="2" s="1"/>
  <c r="D175" i="2"/>
  <c r="E175" i="2" s="1"/>
  <c r="D147" i="2"/>
  <c r="E147" i="2" s="1"/>
  <c r="D119" i="2"/>
  <c r="E119" i="2" s="1"/>
  <c r="D91" i="2"/>
  <c r="E91" i="2" s="1"/>
  <c r="D63" i="2"/>
  <c r="E63" i="2" s="1"/>
  <c r="D35" i="2"/>
  <c r="E35" i="2" s="1"/>
  <c r="E3342" i="1"/>
  <c r="E2721" i="1"/>
  <c r="E2584" i="1"/>
  <c r="E2534" i="1"/>
  <c r="D7186" i="2"/>
  <c r="E7186" i="2" s="1"/>
  <c r="D7158" i="2"/>
  <c r="E7158" i="2" s="1"/>
  <c r="D7130" i="2"/>
  <c r="E7130" i="2" s="1"/>
  <c r="D7102" i="2"/>
  <c r="E7102" i="2" s="1"/>
  <c r="D7074" i="2"/>
  <c r="E7074" i="2" s="1"/>
  <c r="D7046" i="2"/>
  <c r="E7046" i="2" s="1"/>
  <c r="D7018" i="2"/>
  <c r="E7018" i="2" s="1"/>
  <c r="E6990" i="1"/>
  <c r="D6990" i="2"/>
  <c r="E6990" i="2" s="1"/>
  <c r="D6962" i="2"/>
  <c r="E6962" i="2" s="1"/>
  <c r="D6934" i="2"/>
  <c r="E6934" i="2" s="1"/>
  <c r="E6906" i="1"/>
  <c r="D6906" i="2"/>
  <c r="E6906" i="2" s="1"/>
  <c r="D6878" i="2"/>
  <c r="E6878" i="2" s="1"/>
  <c r="D6850" i="2"/>
  <c r="E6850" i="2" s="1"/>
  <c r="D6822" i="2"/>
  <c r="E6822" i="2" s="1"/>
  <c r="D6794" i="2"/>
  <c r="E6794" i="2" s="1"/>
  <c r="E6766" i="1"/>
  <c r="D6766" i="2"/>
  <c r="E6766" i="2" s="1"/>
  <c r="D6738" i="2"/>
  <c r="E6738" i="2" s="1"/>
  <c r="D6710" i="2"/>
  <c r="E6710" i="2" s="1"/>
  <c r="D6682" i="2"/>
  <c r="E6682" i="2" s="1"/>
  <c r="E6654" i="1"/>
  <c r="D6654" i="2"/>
  <c r="E6654" i="2" s="1"/>
  <c r="D6626" i="2"/>
  <c r="E6626" i="2" s="1"/>
  <c r="D6598" i="2"/>
  <c r="E6598" i="2" s="1"/>
  <c r="E6570" i="1"/>
  <c r="D6570" i="2"/>
  <c r="E6570" i="2" s="1"/>
  <c r="E6542" i="1"/>
  <c r="D6542" i="2"/>
  <c r="E6542" i="2" s="1"/>
  <c r="E6514" i="1"/>
  <c r="D6514" i="2"/>
  <c r="E6514" i="2" s="1"/>
  <c r="D6486" i="2"/>
  <c r="E6486" i="2" s="1"/>
  <c r="D6458" i="2"/>
  <c r="E6458" i="2" s="1"/>
  <c r="D6430" i="2"/>
  <c r="E6430" i="2" s="1"/>
  <c r="D6402" i="2"/>
  <c r="E6402" i="2" s="1"/>
  <c r="D6374" i="2"/>
  <c r="E6374" i="2" s="1"/>
  <c r="D6346" i="2"/>
  <c r="E6346" i="2" s="1"/>
  <c r="D6318" i="2"/>
  <c r="E6318" i="2" s="1"/>
  <c r="D6290" i="2"/>
  <c r="E6290" i="2" s="1"/>
  <c r="D6262" i="2"/>
  <c r="E6262" i="2" s="1"/>
  <c r="D6234" i="2"/>
  <c r="E6234" i="2" s="1"/>
  <c r="D6206" i="2"/>
  <c r="E6206" i="2" s="1"/>
  <c r="D6178" i="2"/>
  <c r="E6178" i="2" s="1"/>
  <c r="E6150" i="1"/>
  <c r="D6150" i="2"/>
  <c r="E6150" i="2" s="1"/>
  <c r="D6122" i="2"/>
  <c r="E6122" i="2" s="1"/>
  <c r="D6094" i="2"/>
  <c r="E6094" i="2" s="1"/>
  <c r="D6066" i="2"/>
  <c r="E6066" i="2" s="1"/>
  <c r="D6038" i="2"/>
  <c r="E6038" i="2" s="1"/>
  <c r="D6010" i="2"/>
  <c r="E6010" i="2" s="1"/>
  <c r="D5982" i="2"/>
  <c r="E5982" i="2" s="1"/>
  <c r="D5954" i="2"/>
  <c r="E5954" i="2" s="1"/>
  <c r="D5926" i="2"/>
  <c r="E5926" i="2" s="1"/>
  <c r="D5898" i="2"/>
  <c r="E5898" i="2" s="1"/>
  <c r="D5870" i="2"/>
  <c r="E5870" i="2" s="1"/>
  <c r="E5842" i="1"/>
  <c r="D5842" i="2"/>
  <c r="E5842" i="2" s="1"/>
  <c r="D5814" i="2"/>
  <c r="E5814" i="2" s="1"/>
  <c r="D5786" i="2"/>
  <c r="E5786" i="2" s="1"/>
  <c r="D5758" i="2"/>
  <c r="E5758" i="2" s="1"/>
  <c r="D5730" i="2"/>
  <c r="E5730" i="2" s="1"/>
  <c r="D5702" i="2"/>
  <c r="E5702" i="2" s="1"/>
  <c r="E5674" i="1"/>
  <c r="D5674" i="2"/>
  <c r="E5674" i="2" s="1"/>
  <c r="D5646" i="2"/>
  <c r="E5646" i="2" s="1"/>
  <c r="D5618" i="2"/>
  <c r="E5618" i="2" s="1"/>
  <c r="D5590" i="2"/>
  <c r="E5590" i="2" s="1"/>
  <c r="D5562" i="2"/>
  <c r="E5562" i="2" s="1"/>
  <c r="E5534" i="1"/>
  <c r="D5534" i="2"/>
  <c r="E5534" i="2" s="1"/>
  <c r="D5506" i="2"/>
  <c r="E5506" i="2" s="1"/>
  <c r="D5478" i="2"/>
  <c r="E5478" i="2" s="1"/>
  <c r="D5450" i="2"/>
  <c r="E5450" i="2" s="1"/>
  <c r="D5422" i="2"/>
  <c r="E5422" i="2" s="1"/>
  <c r="E5394" i="1"/>
  <c r="D5394" i="2"/>
  <c r="E5394" i="2" s="1"/>
  <c r="D5366" i="2"/>
  <c r="E5366" i="2" s="1"/>
  <c r="D5338" i="2"/>
  <c r="E5338" i="2" s="1"/>
  <c r="D5310" i="2"/>
  <c r="E5310" i="2" s="1"/>
  <c r="D5282" i="2"/>
  <c r="E5282" i="2" s="1"/>
  <c r="E5254" i="1"/>
  <c r="D5254" i="2"/>
  <c r="E5254" i="2" s="1"/>
  <c r="D5226" i="2"/>
  <c r="E5226" i="2" s="1"/>
  <c r="D5198" i="2"/>
  <c r="E5198" i="2" s="1"/>
  <c r="D5170" i="2"/>
  <c r="E5170" i="2" s="1"/>
  <c r="D5142" i="2"/>
  <c r="E5142" i="2" s="1"/>
  <c r="D5114" i="2"/>
  <c r="E5114" i="2" s="1"/>
  <c r="D5086" i="2"/>
  <c r="E5086" i="2" s="1"/>
  <c r="D5058" i="2"/>
  <c r="E5058" i="2" s="1"/>
  <c r="D5030" i="2"/>
  <c r="E5030" i="2" s="1"/>
  <c r="D5002" i="2"/>
  <c r="E5002" i="2" s="1"/>
  <c r="D4974" i="2"/>
  <c r="E4974" i="2" s="1"/>
  <c r="D4946" i="2"/>
  <c r="E4946" i="2" s="1"/>
  <c r="D4918" i="2"/>
  <c r="E4918" i="2" s="1"/>
  <c r="D4890" i="2"/>
  <c r="E4890" i="2" s="1"/>
  <c r="D4862" i="2"/>
  <c r="E4862" i="2" s="1"/>
  <c r="D4834" i="2"/>
  <c r="E4834" i="2" s="1"/>
  <c r="E4780" i="1"/>
  <c r="D4780" i="2"/>
  <c r="E4780" i="2" s="1"/>
  <c r="E4752" i="1"/>
  <c r="D4752" i="2"/>
  <c r="E4752" i="2" s="1"/>
  <c r="D4724" i="2"/>
  <c r="E4724" i="2" s="1"/>
  <c r="E4696" i="1"/>
  <c r="D4696" i="2"/>
  <c r="E4696" i="2" s="1"/>
  <c r="E4668" i="1"/>
  <c r="D4668" i="2"/>
  <c r="E4668" i="2" s="1"/>
  <c r="E4640" i="1"/>
  <c r="D4640" i="2"/>
  <c r="E4640" i="2" s="1"/>
  <c r="D4612" i="2"/>
  <c r="E4612" i="2" s="1"/>
  <c r="E4584" i="1"/>
  <c r="D4584" i="2"/>
  <c r="E4584" i="2" s="1"/>
  <c r="D4556" i="2"/>
  <c r="E4556" i="2" s="1"/>
  <c r="E4528" i="1"/>
  <c r="D4528" i="2"/>
  <c r="E4528" i="2" s="1"/>
  <c r="E4500" i="1"/>
  <c r="D4500" i="2"/>
  <c r="E4500" i="2" s="1"/>
  <c r="E4472" i="1"/>
  <c r="D4472" i="2"/>
  <c r="E4472" i="2" s="1"/>
  <c r="D4444" i="2"/>
  <c r="E4444" i="2" s="1"/>
  <c r="D4416" i="2"/>
  <c r="E4416" i="2" s="1"/>
  <c r="D4388" i="2"/>
  <c r="E4388" i="2" s="1"/>
  <c r="D4360" i="2"/>
  <c r="E4360" i="2" s="1"/>
  <c r="D4332" i="2"/>
  <c r="E4332" i="2" s="1"/>
  <c r="E4304" i="1"/>
  <c r="D4304" i="2"/>
  <c r="E4304" i="2" s="1"/>
  <c r="E4276" i="1"/>
  <c r="D4276" i="2"/>
  <c r="E4276" i="2" s="1"/>
  <c r="D4248" i="2"/>
  <c r="E4248" i="2" s="1"/>
  <c r="E4220" i="1"/>
  <c r="D4220" i="2"/>
  <c r="E4220" i="2" s="1"/>
  <c r="D4194" i="2"/>
  <c r="E4194" i="2" s="1"/>
  <c r="D4166" i="2"/>
  <c r="E4166" i="2" s="1"/>
  <c r="D4138" i="2"/>
  <c r="E4138" i="2" s="1"/>
  <c r="D4110" i="2"/>
  <c r="E4110" i="2" s="1"/>
  <c r="D4082" i="2"/>
  <c r="E4082" i="2" s="1"/>
  <c r="D4054" i="2"/>
  <c r="E4054" i="2" s="1"/>
  <c r="D4026" i="2"/>
  <c r="E4026" i="2" s="1"/>
  <c r="D3998" i="2"/>
  <c r="E3998" i="2" s="1"/>
  <c r="D3970" i="2"/>
  <c r="E3970" i="2" s="1"/>
  <c r="D3942" i="2"/>
  <c r="E3942" i="2" s="1"/>
  <c r="D3914" i="2"/>
  <c r="E3914" i="2" s="1"/>
  <c r="E3886" i="1"/>
  <c r="D3886" i="2"/>
  <c r="E3886" i="2" s="1"/>
  <c r="D3858" i="2"/>
  <c r="E3858" i="2" s="1"/>
  <c r="E3830" i="1"/>
  <c r="D3830" i="2"/>
  <c r="E3830" i="2" s="1"/>
  <c r="E3802" i="1"/>
  <c r="D3802" i="2"/>
  <c r="E3802" i="2" s="1"/>
  <c r="E3774" i="1"/>
  <c r="D3774" i="2"/>
  <c r="E3774" i="2" s="1"/>
  <c r="D3746" i="2"/>
  <c r="E3746" i="2" s="1"/>
  <c r="D3718" i="2"/>
  <c r="E3718" i="2" s="1"/>
  <c r="D3690" i="2"/>
  <c r="E3690" i="2" s="1"/>
  <c r="D3662" i="2"/>
  <c r="E3662" i="2" s="1"/>
  <c r="D3634" i="2"/>
  <c r="E3634" i="2" s="1"/>
  <c r="AO46" i="1"/>
  <c r="AO40" i="1" s="1"/>
  <c r="D3580" i="2"/>
  <c r="E3580" i="2" s="1"/>
  <c r="D3552" i="2"/>
  <c r="E3552" i="2" s="1"/>
  <c r="D3524" i="2"/>
  <c r="E3524" i="2" s="1"/>
  <c r="E3496" i="1"/>
  <c r="D3496" i="2"/>
  <c r="E3496" i="2" s="1"/>
  <c r="D3468" i="2"/>
  <c r="E3468" i="2" s="1"/>
  <c r="D3440" i="2"/>
  <c r="E3440" i="2" s="1"/>
  <c r="D3412" i="2"/>
  <c r="E3412" i="2" s="1"/>
  <c r="D3384" i="2"/>
  <c r="E3384" i="2" s="1"/>
  <c r="D3356" i="2"/>
  <c r="E3356" i="2" s="1"/>
  <c r="D3328" i="2"/>
  <c r="E3328" i="2" s="1"/>
  <c r="D3300" i="2"/>
  <c r="E3300" i="2" s="1"/>
  <c r="D3272" i="2"/>
  <c r="E3272" i="2" s="1"/>
  <c r="D3244" i="2"/>
  <c r="E3244" i="2" s="1"/>
  <c r="D3216" i="2"/>
  <c r="E3216" i="2" s="1"/>
  <c r="D3188" i="2"/>
  <c r="E3188" i="2" s="1"/>
  <c r="D3160" i="2"/>
  <c r="E3160" i="2" s="1"/>
  <c r="D3132" i="2"/>
  <c r="E3132" i="2" s="1"/>
  <c r="D3104" i="2"/>
  <c r="E3104" i="2" s="1"/>
  <c r="D3076" i="2"/>
  <c r="E3076" i="2" s="1"/>
  <c r="D3048" i="2"/>
  <c r="E3048" i="2" s="1"/>
  <c r="E3020" i="1"/>
  <c r="D3020" i="2"/>
  <c r="E3020" i="2" s="1"/>
  <c r="D2994" i="2"/>
  <c r="E2994" i="2" s="1"/>
  <c r="D2966" i="2"/>
  <c r="E2966" i="2" s="1"/>
  <c r="D2938" i="2"/>
  <c r="E2938" i="2" s="1"/>
  <c r="D2910" i="2"/>
  <c r="E2910" i="2" s="1"/>
  <c r="D2882" i="2"/>
  <c r="E2882" i="2" s="1"/>
  <c r="D2854" i="2"/>
  <c r="E2854" i="2" s="1"/>
  <c r="D2826" i="2"/>
  <c r="E2826" i="2" s="1"/>
  <c r="D2798" i="2"/>
  <c r="E2798" i="2" s="1"/>
  <c r="D2770" i="2"/>
  <c r="E2770" i="2" s="1"/>
  <c r="D2742" i="2"/>
  <c r="E2742" i="2" s="1"/>
  <c r="D2714" i="2"/>
  <c r="E2714" i="2" s="1"/>
  <c r="D2686" i="2"/>
  <c r="E2686" i="2" s="1"/>
  <c r="D2658" i="2"/>
  <c r="E2658" i="2" s="1"/>
  <c r="D2630" i="2"/>
  <c r="E2630" i="2" s="1"/>
  <c r="D2602" i="2"/>
  <c r="E2602" i="2" s="1"/>
  <c r="D2574" i="2"/>
  <c r="E2574" i="2" s="1"/>
  <c r="D2546" i="2"/>
  <c r="E2546" i="2" s="1"/>
  <c r="D2518" i="2"/>
  <c r="E2518" i="2" s="1"/>
  <c r="D2490" i="2"/>
  <c r="E2490" i="2" s="1"/>
  <c r="D2462" i="2"/>
  <c r="E2462" i="2" s="1"/>
  <c r="D2434" i="2"/>
  <c r="E2434" i="2" s="1"/>
  <c r="D2380" i="2"/>
  <c r="E2380" i="2" s="1"/>
  <c r="D2352" i="2"/>
  <c r="E2352" i="2" s="1"/>
  <c r="D2324" i="2"/>
  <c r="E2324" i="2" s="1"/>
  <c r="D2296" i="2"/>
  <c r="E2296" i="2" s="1"/>
  <c r="D2268" i="2"/>
  <c r="E2268" i="2" s="1"/>
  <c r="D2240" i="2"/>
  <c r="E2240" i="2" s="1"/>
  <c r="E2212" i="1"/>
  <c r="D2212" i="2"/>
  <c r="E2212" i="2" s="1"/>
  <c r="E2184" i="1"/>
  <c r="D2184" i="2"/>
  <c r="E2184" i="2" s="1"/>
  <c r="E2156" i="1"/>
  <c r="D2156" i="2"/>
  <c r="E2156" i="2" s="1"/>
  <c r="E2128" i="1"/>
  <c r="D2128" i="2"/>
  <c r="E2128" i="2" s="1"/>
  <c r="E2100" i="1"/>
  <c r="D2100" i="2"/>
  <c r="E2100" i="2" s="1"/>
  <c r="E2072" i="1"/>
  <c r="D2072" i="2"/>
  <c r="E2072" i="2" s="1"/>
  <c r="E2044" i="1"/>
  <c r="D2044" i="2"/>
  <c r="E2044" i="2" s="1"/>
  <c r="E2016" i="1"/>
  <c r="D2016" i="2"/>
  <c r="E2016" i="2" s="1"/>
  <c r="E1988" i="1"/>
  <c r="D1988" i="2"/>
  <c r="E1988" i="2" s="1"/>
  <c r="D1960" i="2"/>
  <c r="E1960" i="2" s="1"/>
  <c r="D1932" i="2"/>
  <c r="E1932" i="2" s="1"/>
  <c r="D1904" i="2"/>
  <c r="E1904" i="2" s="1"/>
  <c r="D1876" i="2"/>
  <c r="E1876" i="2" s="1"/>
  <c r="D1848" i="2"/>
  <c r="E1848" i="2" s="1"/>
  <c r="D1820" i="2"/>
  <c r="E1820" i="2" s="1"/>
  <c r="D1794" i="2"/>
  <c r="E1794" i="2" s="1"/>
  <c r="D1766" i="2"/>
  <c r="E1766" i="2" s="1"/>
  <c r="D1738" i="2"/>
  <c r="E1738" i="2" s="1"/>
  <c r="D1710" i="2"/>
  <c r="E1710" i="2" s="1"/>
  <c r="D1682" i="2"/>
  <c r="E1682" i="2" s="1"/>
  <c r="D1654" i="2"/>
  <c r="E1654" i="2" s="1"/>
  <c r="D1626" i="2"/>
  <c r="E1626" i="2" s="1"/>
  <c r="D1598" i="2"/>
  <c r="E1598" i="2" s="1"/>
  <c r="D1570" i="2"/>
  <c r="E1570" i="2" s="1"/>
  <c r="D1542" i="2"/>
  <c r="E1542" i="2" s="1"/>
  <c r="D1514" i="2"/>
  <c r="E1514" i="2" s="1"/>
  <c r="D1486" i="2"/>
  <c r="E1486" i="2" s="1"/>
  <c r="D1458" i="2"/>
  <c r="E1458" i="2" s="1"/>
  <c r="D1430" i="2"/>
  <c r="E1430" i="2" s="1"/>
  <c r="D1402" i="2"/>
  <c r="E1402" i="2" s="1"/>
  <c r="D1374" i="2"/>
  <c r="E1374" i="2" s="1"/>
  <c r="D1346" i="2"/>
  <c r="E1346" i="2" s="1"/>
  <c r="D1318" i="2"/>
  <c r="E1318" i="2" s="1"/>
  <c r="D1290" i="2"/>
  <c r="E1290" i="2" s="1"/>
  <c r="D1262" i="2"/>
  <c r="E1262" i="2" s="1"/>
  <c r="D1234" i="2"/>
  <c r="E1234" i="2" s="1"/>
  <c r="D1180" i="2"/>
  <c r="E1180" i="2" s="1"/>
  <c r="D1152" i="2"/>
  <c r="E1152" i="2" s="1"/>
  <c r="D1124" i="2"/>
  <c r="E1124" i="2" s="1"/>
  <c r="D1096" i="2"/>
  <c r="E1096" i="2" s="1"/>
  <c r="D1068" i="2"/>
  <c r="E1068" i="2" s="1"/>
  <c r="D1040" i="2"/>
  <c r="E1040" i="2" s="1"/>
  <c r="D1012" i="2"/>
  <c r="E1012" i="2" s="1"/>
  <c r="D984" i="2"/>
  <c r="E984" i="2" s="1"/>
  <c r="D956" i="2"/>
  <c r="E956" i="2" s="1"/>
  <c r="D928" i="2"/>
  <c r="E928" i="2" s="1"/>
  <c r="D900" i="2"/>
  <c r="E900" i="2" s="1"/>
  <c r="D872" i="2"/>
  <c r="E872" i="2" s="1"/>
  <c r="D844" i="2"/>
  <c r="E844" i="2" s="1"/>
  <c r="D816" i="2"/>
  <c r="E816" i="2" s="1"/>
  <c r="D788" i="2"/>
  <c r="E788" i="2" s="1"/>
  <c r="D760" i="2"/>
  <c r="E760" i="2" s="1"/>
  <c r="D732" i="2"/>
  <c r="E732" i="2" s="1"/>
  <c r="D704" i="2"/>
  <c r="E704" i="2" s="1"/>
  <c r="D676" i="2"/>
  <c r="E676" i="2" s="1"/>
  <c r="D648" i="2"/>
  <c r="E648" i="2" s="1"/>
  <c r="D620" i="2"/>
  <c r="E620" i="2" s="1"/>
  <c r="D594" i="2"/>
  <c r="E594" i="2" s="1"/>
  <c r="D566" i="2"/>
  <c r="E566" i="2" s="1"/>
  <c r="D538" i="2"/>
  <c r="E538" i="2" s="1"/>
  <c r="D510" i="2"/>
  <c r="E510" i="2" s="1"/>
  <c r="D482" i="2"/>
  <c r="E482" i="2" s="1"/>
  <c r="D454" i="2"/>
  <c r="E454" i="2" s="1"/>
  <c r="D426" i="2"/>
  <c r="E426" i="2" s="1"/>
  <c r="D398" i="2"/>
  <c r="E398" i="2" s="1"/>
  <c r="D370" i="2"/>
  <c r="E370" i="2" s="1"/>
  <c r="D342" i="2"/>
  <c r="E342" i="2" s="1"/>
  <c r="D314" i="2"/>
  <c r="E314" i="2" s="1"/>
  <c r="D286" i="2"/>
  <c r="E286" i="2" s="1"/>
  <c r="D258" i="2"/>
  <c r="E258" i="2" s="1"/>
  <c r="D230" i="2"/>
  <c r="E230" i="2" s="1"/>
  <c r="D202" i="2"/>
  <c r="E202" i="2" s="1"/>
  <c r="D174" i="2"/>
  <c r="E174" i="2" s="1"/>
  <c r="D146" i="2"/>
  <c r="E146" i="2" s="1"/>
  <c r="D118" i="2"/>
  <c r="E118" i="2" s="1"/>
  <c r="H313" i="5"/>
  <c r="D90" i="2"/>
  <c r="E90" i="2" s="1"/>
  <c r="D62" i="2"/>
  <c r="E62" i="2" s="1"/>
  <c r="D34" i="2"/>
  <c r="E34" i="2" s="1"/>
  <c r="E7185" i="1"/>
  <c r="D7185" i="2"/>
  <c r="E7185" i="2" s="1"/>
  <c r="E7157" i="1"/>
  <c r="D7157" i="2"/>
  <c r="E7157" i="2" s="1"/>
  <c r="E7129" i="1"/>
  <c r="D7129" i="2"/>
  <c r="E7129" i="2" s="1"/>
  <c r="D7101" i="2"/>
  <c r="E7101" i="2" s="1"/>
  <c r="E7073" i="1"/>
  <c r="D7073" i="2"/>
  <c r="E7073" i="2" s="1"/>
  <c r="E7045" i="1"/>
  <c r="D7045" i="2"/>
  <c r="E7045" i="2" s="1"/>
  <c r="E7017" i="1"/>
  <c r="D7017" i="2"/>
  <c r="E7017" i="2" s="1"/>
  <c r="D6989" i="2"/>
  <c r="E6989" i="2" s="1"/>
  <c r="E6961" i="1"/>
  <c r="D6961" i="2"/>
  <c r="E6961" i="2" s="1"/>
  <c r="D6933" i="2"/>
  <c r="E6933" i="2" s="1"/>
  <c r="D6905" i="2"/>
  <c r="E6905" i="2" s="1"/>
  <c r="D6877" i="2"/>
  <c r="E6877" i="2" s="1"/>
  <c r="D6849" i="2"/>
  <c r="E6849" i="2" s="1"/>
  <c r="D6821" i="2"/>
  <c r="E6821" i="2" s="1"/>
  <c r="D6793" i="2"/>
  <c r="E6793" i="2" s="1"/>
  <c r="D6765" i="2"/>
  <c r="E6765" i="2" s="1"/>
  <c r="D6737" i="2"/>
  <c r="E6737" i="2" s="1"/>
  <c r="D6709" i="2"/>
  <c r="E6709" i="2" s="1"/>
  <c r="D6681" i="2"/>
  <c r="E6681" i="2" s="1"/>
  <c r="D6653" i="2"/>
  <c r="E6653" i="2" s="1"/>
  <c r="D6625" i="2"/>
  <c r="E6625" i="2" s="1"/>
  <c r="D6597" i="2"/>
  <c r="E6597" i="2" s="1"/>
  <c r="D6569" i="2"/>
  <c r="E6569" i="2" s="1"/>
  <c r="D6541" i="2"/>
  <c r="E6541" i="2" s="1"/>
  <c r="E6513" i="1"/>
  <c r="D6513" i="2"/>
  <c r="E6513" i="2" s="1"/>
  <c r="D6485" i="2"/>
  <c r="E6485" i="2" s="1"/>
  <c r="D6457" i="2"/>
  <c r="E6457" i="2" s="1"/>
  <c r="D6429" i="2"/>
  <c r="E6429" i="2" s="1"/>
  <c r="E6401" i="1"/>
  <c r="D6401" i="2"/>
  <c r="E6401" i="2" s="1"/>
  <c r="E6373" i="1"/>
  <c r="D6373" i="2"/>
  <c r="E6373" i="2" s="1"/>
  <c r="D6345" i="2"/>
  <c r="E6345" i="2" s="1"/>
  <c r="D6317" i="2"/>
  <c r="E6317" i="2" s="1"/>
  <c r="D6289" i="2"/>
  <c r="E6289" i="2" s="1"/>
  <c r="D6261" i="2"/>
  <c r="E6261" i="2" s="1"/>
  <c r="D6233" i="2"/>
  <c r="E6233" i="2" s="1"/>
  <c r="D6205" i="2"/>
  <c r="E6205" i="2" s="1"/>
  <c r="E6177" i="1"/>
  <c r="D6177" i="2"/>
  <c r="E6177" i="2" s="1"/>
  <c r="D6149" i="2"/>
  <c r="E6149" i="2" s="1"/>
  <c r="D6121" i="2"/>
  <c r="E6121" i="2" s="1"/>
  <c r="D6093" i="2"/>
  <c r="E6093" i="2" s="1"/>
  <c r="E6065" i="1"/>
  <c r="D6065" i="2"/>
  <c r="E6065" i="2" s="1"/>
  <c r="D6037" i="2"/>
  <c r="E6037" i="2" s="1"/>
  <c r="D6009" i="2"/>
  <c r="E6009" i="2" s="1"/>
  <c r="D5981" i="2"/>
  <c r="E5981" i="2" s="1"/>
  <c r="D5953" i="2"/>
  <c r="E5953" i="2" s="1"/>
  <c r="E5925" i="1"/>
  <c r="D5925" i="2"/>
  <c r="E5925" i="2" s="1"/>
  <c r="D5897" i="2"/>
  <c r="E5897" i="2" s="1"/>
  <c r="D5869" i="2"/>
  <c r="E5869" i="2" s="1"/>
  <c r="D5841" i="2"/>
  <c r="E5841" i="2" s="1"/>
  <c r="E5813" i="1"/>
  <c r="D5813" i="2"/>
  <c r="E5813" i="2" s="1"/>
  <c r="D5785" i="2"/>
  <c r="E5785" i="2" s="1"/>
  <c r="D5757" i="2"/>
  <c r="E5757" i="2" s="1"/>
  <c r="D5729" i="2"/>
  <c r="E5729" i="2" s="1"/>
  <c r="D5701" i="2"/>
  <c r="E5701" i="2" s="1"/>
  <c r="D5673" i="2"/>
  <c r="E5673" i="2" s="1"/>
  <c r="D5645" i="2"/>
  <c r="E5645" i="2" s="1"/>
  <c r="D5617" i="2"/>
  <c r="E5617" i="2" s="1"/>
  <c r="D5589" i="2"/>
  <c r="E5589" i="2" s="1"/>
  <c r="D5561" i="2"/>
  <c r="E5561" i="2" s="1"/>
  <c r="D5533" i="2"/>
  <c r="E5533" i="2" s="1"/>
  <c r="E5505" i="1"/>
  <c r="D5505" i="2"/>
  <c r="E5505" i="2" s="1"/>
  <c r="E5477" i="1"/>
  <c r="D5477" i="2"/>
  <c r="E5477" i="2" s="1"/>
  <c r="D5449" i="2"/>
  <c r="E5449" i="2" s="1"/>
  <c r="D5421" i="2"/>
  <c r="E5421" i="2" s="1"/>
  <c r="D5393" i="2"/>
  <c r="E5393" i="2" s="1"/>
  <c r="D5365" i="2"/>
  <c r="E5365" i="2" s="1"/>
  <c r="D5337" i="2"/>
  <c r="E5337" i="2" s="1"/>
  <c r="D5309" i="2"/>
  <c r="E5309" i="2" s="1"/>
  <c r="D5281" i="2"/>
  <c r="E5281" i="2" s="1"/>
  <c r="E5253" i="1"/>
  <c r="D5253" i="2"/>
  <c r="E5253" i="2" s="1"/>
  <c r="D5225" i="2"/>
  <c r="E5225" i="2" s="1"/>
  <c r="D5197" i="2"/>
  <c r="E5197" i="2" s="1"/>
  <c r="D5169" i="2"/>
  <c r="E5169" i="2" s="1"/>
  <c r="D5141" i="2"/>
  <c r="E5141" i="2" s="1"/>
  <c r="D5113" i="2"/>
  <c r="E5113" i="2" s="1"/>
  <c r="D5085" i="2"/>
  <c r="E5085" i="2" s="1"/>
  <c r="D5057" i="2"/>
  <c r="E5057" i="2" s="1"/>
  <c r="E5029" i="1"/>
  <c r="D5029" i="2"/>
  <c r="E5029" i="2" s="1"/>
  <c r="D5001" i="2"/>
  <c r="E5001" i="2" s="1"/>
  <c r="D4973" i="2"/>
  <c r="E4973" i="2" s="1"/>
  <c r="D4945" i="2"/>
  <c r="E4945" i="2" s="1"/>
  <c r="D4917" i="2"/>
  <c r="E4917" i="2" s="1"/>
  <c r="D4889" i="2"/>
  <c r="E4889" i="2" s="1"/>
  <c r="D4861" i="2"/>
  <c r="E4861" i="2" s="1"/>
  <c r="D4833" i="2"/>
  <c r="E4833" i="2" s="1"/>
  <c r="E4807" i="1"/>
  <c r="D4807" i="2"/>
  <c r="E4807" i="2" s="1"/>
  <c r="D4779" i="2"/>
  <c r="E4779" i="2" s="1"/>
  <c r="D4751" i="2"/>
  <c r="E4751" i="2" s="1"/>
  <c r="D4723" i="2"/>
  <c r="E4723" i="2" s="1"/>
  <c r="D4695" i="2"/>
  <c r="E4695" i="2" s="1"/>
  <c r="D4667" i="2"/>
  <c r="E4667" i="2" s="1"/>
  <c r="D4639" i="2"/>
  <c r="E4639" i="2" s="1"/>
  <c r="D4611" i="2"/>
  <c r="E4611" i="2" s="1"/>
  <c r="D4583" i="2"/>
  <c r="E4583" i="2" s="1"/>
  <c r="D4555" i="2"/>
  <c r="E4555" i="2" s="1"/>
  <c r="E4527" i="1"/>
  <c r="D4527" i="2"/>
  <c r="E4527" i="2" s="1"/>
  <c r="E4499" i="1"/>
  <c r="D4499" i="2"/>
  <c r="E4499" i="2" s="1"/>
  <c r="E4471" i="1"/>
  <c r="D4471" i="2"/>
  <c r="E4471" i="2" s="1"/>
  <c r="D4443" i="2"/>
  <c r="E4443" i="2" s="1"/>
  <c r="E4415" i="1"/>
  <c r="D4415" i="2"/>
  <c r="E4415" i="2" s="1"/>
  <c r="E4387" i="1"/>
  <c r="D4387" i="2"/>
  <c r="E4387" i="2" s="1"/>
  <c r="D4359" i="2"/>
  <c r="E4359" i="2" s="1"/>
  <c r="D4331" i="2"/>
  <c r="E4331" i="2" s="1"/>
  <c r="D4303" i="2"/>
  <c r="E4303" i="2" s="1"/>
  <c r="D4275" i="2"/>
  <c r="E4275" i="2" s="1"/>
  <c r="E4247" i="1"/>
  <c r="D4247" i="2"/>
  <c r="E4247" i="2" s="1"/>
  <c r="E4219" i="1"/>
  <c r="D4219" i="2"/>
  <c r="E4219" i="2" s="1"/>
  <c r="E4193" i="1"/>
  <c r="D4193" i="2"/>
  <c r="E4193" i="2" s="1"/>
  <c r="E4165" i="1"/>
  <c r="D4165" i="2"/>
  <c r="E4165" i="2" s="1"/>
  <c r="E4137" i="1"/>
  <c r="D4137" i="2"/>
  <c r="E4137" i="2" s="1"/>
  <c r="E4109" i="1"/>
  <c r="D4109" i="2"/>
  <c r="E4109" i="2" s="1"/>
  <c r="E4081" i="1"/>
  <c r="D4081" i="2"/>
  <c r="E4081" i="2" s="1"/>
  <c r="E4053" i="1"/>
  <c r="D4053" i="2"/>
  <c r="E4053" i="2" s="1"/>
  <c r="E4025" i="1"/>
  <c r="D4025" i="2"/>
  <c r="E4025" i="2" s="1"/>
  <c r="E3997" i="1"/>
  <c r="D3997" i="2"/>
  <c r="E3997" i="2" s="1"/>
  <c r="E3969" i="1"/>
  <c r="D3969" i="2"/>
  <c r="E3969" i="2" s="1"/>
  <c r="E3941" i="1"/>
  <c r="D3941" i="2"/>
  <c r="E3941" i="2" s="1"/>
  <c r="E3913" i="1"/>
  <c r="D3913" i="2"/>
  <c r="E3913" i="2" s="1"/>
  <c r="E3885" i="1"/>
  <c r="D3885" i="2"/>
  <c r="E3885" i="2" s="1"/>
  <c r="E3857" i="1"/>
  <c r="D3857" i="2"/>
  <c r="E3857" i="2" s="1"/>
  <c r="E3829" i="1"/>
  <c r="D3829" i="2"/>
  <c r="E3829" i="2" s="1"/>
  <c r="E3801" i="1"/>
  <c r="D3801" i="2"/>
  <c r="E3801" i="2" s="1"/>
  <c r="E3773" i="1"/>
  <c r="D3773" i="2"/>
  <c r="E3773" i="2" s="1"/>
  <c r="E3745" i="1"/>
  <c r="D3745" i="2"/>
  <c r="E3745" i="2" s="1"/>
  <c r="E3717" i="1"/>
  <c r="D3717" i="2"/>
  <c r="E3717" i="2" s="1"/>
  <c r="E3689" i="1"/>
  <c r="D3689" i="2"/>
  <c r="E3689" i="2" s="1"/>
  <c r="E3661" i="1"/>
  <c r="D3661" i="2"/>
  <c r="E3661" i="2" s="1"/>
  <c r="E3633" i="1"/>
  <c r="D3633" i="2"/>
  <c r="E3633" i="2" s="1"/>
  <c r="D3607" i="2"/>
  <c r="E3607" i="2" s="1"/>
  <c r="D3579" i="2"/>
  <c r="E3579" i="2" s="1"/>
  <c r="D3551" i="2"/>
  <c r="E3551" i="2" s="1"/>
  <c r="D3523" i="2"/>
  <c r="E3523" i="2" s="1"/>
  <c r="D3495" i="2"/>
  <c r="E3495" i="2" s="1"/>
  <c r="D3467" i="2"/>
  <c r="E3467" i="2" s="1"/>
  <c r="D3439" i="2"/>
  <c r="E3439" i="2" s="1"/>
  <c r="D3411" i="2"/>
  <c r="E3411" i="2" s="1"/>
  <c r="D3383" i="2"/>
  <c r="E3383" i="2" s="1"/>
  <c r="D3355" i="2"/>
  <c r="E3355" i="2" s="1"/>
  <c r="D3327" i="2"/>
  <c r="E3327" i="2" s="1"/>
  <c r="D3299" i="2"/>
  <c r="E3299" i="2" s="1"/>
  <c r="D3271" i="2"/>
  <c r="E3271" i="2" s="1"/>
  <c r="D3243" i="2"/>
  <c r="E3243" i="2" s="1"/>
  <c r="D3215" i="2"/>
  <c r="E3215" i="2" s="1"/>
  <c r="D3187" i="2"/>
  <c r="E3187" i="2" s="1"/>
  <c r="D3159" i="2"/>
  <c r="E3159" i="2" s="1"/>
  <c r="D3131" i="2"/>
  <c r="E3131" i="2" s="1"/>
  <c r="D3103" i="2"/>
  <c r="E3103" i="2" s="1"/>
  <c r="D3075" i="2"/>
  <c r="E3075" i="2" s="1"/>
  <c r="D3047" i="2"/>
  <c r="E3047" i="2" s="1"/>
  <c r="D3019" i="2"/>
  <c r="E3019" i="2" s="1"/>
  <c r="D2993" i="2"/>
  <c r="E2993" i="2" s="1"/>
  <c r="D2965" i="2"/>
  <c r="E2965" i="2" s="1"/>
  <c r="D2937" i="2"/>
  <c r="E2937" i="2" s="1"/>
  <c r="D2909" i="2"/>
  <c r="E2909" i="2" s="1"/>
  <c r="D2881" i="2"/>
  <c r="E2881" i="2" s="1"/>
  <c r="D2853" i="2"/>
  <c r="E2853" i="2" s="1"/>
  <c r="D2825" i="2"/>
  <c r="E2825" i="2" s="1"/>
  <c r="D2797" i="2"/>
  <c r="E2797" i="2" s="1"/>
  <c r="D2769" i="2"/>
  <c r="E2769" i="2" s="1"/>
  <c r="D2741" i="2"/>
  <c r="E2741" i="2" s="1"/>
  <c r="D2713" i="2"/>
  <c r="E2713" i="2" s="1"/>
  <c r="D2685" i="2"/>
  <c r="E2685" i="2" s="1"/>
  <c r="D2657" i="2"/>
  <c r="E2657" i="2" s="1"/>
  <c r="D2629" i="2"/>
  <c r="E2629" i="2" s="1"/>
  <c r="D2601" i="2"/>
  <c r="E2601" i="2" s="1"/>
  <c r="D2573" i="2"/>
  <c r="E2573" i="2" s="1"/>
  <c r="D2545" i="2"/>
  <c r="E2545" i="2" s="1"/>
  <c r="D2517" i="2"/>
  <c r="E2517" i="2" s="1"/>
  <c r="D2489" i="2"/>
  <c r="E2489" i="2" s="1"/>
  <c r="D2461" i="2"/>
  <c r="E2461" i="2" s="1"/>
  <c r="D2433" i="2"/>
  <c r="E2433" i="2" s="1"/>
  <c r="D2407" i="2"/>
  <c r="E2407" i="2" s="1"/>
  <c r="D2379" i="2"/>
  <c r="E2379" i="2" s="1"/>
  <c r="D2351" i="2"/>
  <c r="E2351" i="2" s="1"/>
  <c r="D2323" i="2"/>
  <c r="E2323" i="2" s="1"/>
  <c r="D2295" i="2"/>
  <c r="E2295" i="2" s="1"/>
  <c r="D2267" i="2"/>
  <c r="E2267" i="2" s="1"/>
  <c r="D2239" i="2"/>
  <c r="E2239" i="2" s="1"/>
  <c r="D2211" i="2"/>
  <c r="E2211" i="2" s="1"/>
  <c r="D2183" i="2"/>
  <c r="E2183" i="2" s="1"/>
  <c r="D2155" i="2"/>
  <c r="E2155" i="2" s="1"/>
  <c r="D2127" i="2"/>
  <c r="E2127" i="2" s="1"/>
  <c r="D2099" i="2"/>
  <c r="E2099" i="2" s="1"/>
  <c r="D2071" i="2"/>
  <c r="E2071" i="2" s="1"/>
  <c r="D2043" i="2"/>
  <c r="E2043" i="2" s="1"/>
  <c r="D2015" i="2"/>
  <c r="E2015" i="2" s="1"/>
  <c r="D1987" i="2"/>
  <c r="E1987" i="2" s="1"/>
  <c r="D1959" i="2"/>
  <c r="E1959" i="2" s="1"/>
  <c r="D1931" i="2"/>
  <c r="E1931" i="2" s="1"/>
  <c r="D1903" i="2"/>
  <c r="E1903" i="2" s="1"/>
  <c r="D1875" i="2"/>
  <c r="E1875" i="2" s="1"/>
  <c r="D1847" i="2"/>
  <c r="E1847" i="2" s="1"/>
  <c r="D1819" i="2"/>
  <c r="E1819" i="2" s="1"/>
  <c r="D1793" i="2"/>
  <c r="E1793" i="2" s="1"/>
  <c r="D1765" i="2"/>
  <c r="E1765" i="2" s="1"/>
  <c r="D1737" i="2"/>
  <c r="E1737" i="2" s="1"/>
  <c r="D1709" i="2"/>
  <c r="E1709" i="2" s="1"/>
  <c r="D1681" i="2"/>
  <c r="E1681" i="2" s="1"/>
  <c r="D1653" i="2"/>
  <c r="E1653" i="2" s="1"/>
  <c r="D1625" i="2"/>
  <c r="E1625" i="2" s="1"/>
  <c r="D1597" i="2"/>
  <c r="E1597" i="2" s="1"/>
  <c r="D1569" i="2"/>
  <c r="E1569" i="2" s="1"/>
  <c r="D1541" i="2"/>
  <c r="E1541" i="2" s="1"/>
  <c r="D1513" i="2"/>
  <c r="E1513" i="2" s="1"/>
  <c r="D1485" i="2"/>
  <c r="E1485" i="2" s="1"/>
  <c r="D1457" i="2"/>
  <c r="E1457" i="2" s="1"/>
  <c r="D1429" i="2"/>
  <c r="E1429" i="2" s="1"/>
  <c r="D1401" i="2"/>
  <c r="E1401" i="2" s="1"/>
  <c r="D1373" i="2"/>
  <c r="E1373" i="2" s="1"/>
  <c r="D1345" i="2"/>
  <c r="E1345" i="2" s="1"/>
  <c r="D1317" i="2"/>
  <c r="E1317" i="2" s="1"/>
  <c r="D1289" i="2"/>
  <c r="E1289" i="2" s="1"/>
  <c r="D1261" i="2"/>
  <c r="E1261" i="2" s="1"/>
  <c r="D1233" i="2"/>
  <c r="E1233" i="2" s="1"/>
  <c r="D1207" i="2"/>
  <c r="E1207" i="2" s="1"/>
  <c r="D1179" i="2"/>
  <c r="E1179" i="2" s="1"/>
  <c r="D1151" i="2"/>
  <c r="E1151" i="2" s="1"/>
  <c r="D1123" i="2"/>
  <c r="E1123" i="2" s="1"/>
  <c r="D1095" i="2"/>
  <c r="E1095" i="2" s="1"/>
  <c r="D1067" i="2"/>
  <c r="E1067" i="2" s="1"/>
  <c r="D1039" i="2"/>
  <c r="E1039" i="2" s="1"/>
  <c r="D1011" i="2"/>
  <c r="E1011" i="2" s="1"/>
  <c r="D983" i="2"/>
  <c r="E983" i="2" s="1"/>
  <c r="D955" i="2"/>
  <c r="E955" i="2" s="1"/>
  <c r="D927" i="2"/>
  <c r="E927" i="2" s="1"/>
  <c r="D899" i="2"/>
  <c r="E899" i="2" s="1"/>
  <c r="D871" i="2"/>
  <c r="E871" i="2" s="1"/>
  <c r="D843" i="2"/>
  <c r="E843" i="2" s="1"/>
  <c r="D815" i="2"/>
  <c r="E815" i="2" s="1"/>
  <c r="D787" i="2"/>
  <c r="E787" i="2" s="1"/>
  <c r="D759" i="2"/>
  <c r="E759" i="2" s="1"/>
  <c r="D731" i="2"/>
  <c r="E731" i="2" s="1"/>
  <c r="D703" i="2"/>
  <c r="E703" i="2" s="1"/>
  <c r="D675" i="2"/>
  <c r="E675" i="2" s="1"/>
  <c r="D647" i="2"/>
  <c r="E647" i="2" s="1"/>
  <c r="D619" i="2"/>
  <c r="E619" i="2" s="1"/>
  <c r="D593" i="2"/>
  <c r="E593" i="2" s="1"/>
  <c r="D565" i="2"/>
  <c r="E565" i="2" s="1"/>
  <c r="D537" i="2"/>
  <c r="E537" i="2" s="1"/>
  <c r="D509" i="2"/>
  <c r="E509" i="2" s="1"/>
  <c r="D481" i="2"/>
  <c r="E481" i="2" s="1"/>
  <c r="D453" i="2"/>
  <c r="E453" i="2" s="1"/>
  <c r="D425" i="2"/>
  <c r="E425" i="2" s="1"/>
  <c r="D397" i="2"/>
  <c r="E397" i="2" s="1"/>
  <c r="D369" i="2"/>
  <c r="E369" i="2" s="1"/>
  <c r="D341" i="2"/>
  <c r="E341" i="2" s="1"/>
  <c r="D313" i="2"/>
  <c r="E313" i="2" s="1"/>
  <c r="D285" i="2"/>
  <c r="E285" i="2" s="1"/>
  <c r="D257" i="2"/>
  <c r="E257" i="2" s="1"/>
  <c r="D229" i="2"/>
  <c r="E229" i="2" s="1"/>
  <c r="D201" i="2"/>
  <c r="E201" i="2" s="1"/>
  <c r="D173" i="2"/>
  <c r="E173" i="2" s="1"/>
  <c r="D145" i="2"/>
  <c r="E145" i="2" s="1"/>
  <c r="D117" i="2"/>
  <c r="E117" i="2" s="1"/>
  <c r="D89" i="2"/>
  <c r="E89" i="2" s="1"/>
  <c r="D61" i="2"/>
  <c r="E61" i="2" s="1"/>
  <c r="D33" i="2"/>
  <c r="E33" i="2" s="1"/>
  <c r="E3606" i="1"/>
  <c r="D3606" i="2"/>
  <c r="E3606" i="2" s="1"/>
  <c r="E3578" i="1"/>
  <c r="D3578" i="2"/>
  <c r="E3578" i="2" s="1"/>
  <c r="E3550" i="1"/>
  <c r="D3550" i="2"/>
  <c r="E3550" i="2" s="1"/>
  <c r="E3522" i="1"/>
  <c r="D3522" i="2"/>
  <c r="E3522" i="2" s="1"/>
  <c r="E3494" i="1"/>
  <c r="D3494" i="2"/>
  <c r="E3494" i="2" s="1"/>
  <c r="E3466" i="1"/>
  <c r="D3466" i="2"/>
  <c r="E3466" i="2" s="1"/>
  <c r="E3438" i="1"/>
  <c r="D3438" i="2"/>
  <c r="E3438" i="2" s="1"/>
  <c r="E3410" i="1"/>
  <c r="D3410" i="2"/>
  <c r="E3410" i="2" s="1"/>
  <c r="E3382" i="1"/>
  <c r="D3382" i="2"/>
  <c r="E3382" i="2" s="1"/>
  <c r="E3354" i="1"/>
  <c r="D3354" i="2"/>
  <c r="E3354" i="2" s="1"/>
  <c r="E3326" i="1"/>
  <c r="D3326" i="2"/>
  <c r="E3326" i="2" s="1"/>
  <c r="E3298" i="1"/>
  <c r="D3298" i="2"/>
  <c r="E3298" i="2" s="1"/>
  <c r="E3270" i="1"/>
  <c r="D3270" i="2"/>
  <c r="E3270" i="2" s="1"/>
  <c r="E3242" i="1"/>
  <c r="D3242" i="2"/>
  <c r="E3242" i="2" s="1"/>
  <c r="E3214" i="1"/>
  <c r="D3214" i="2"/>
  <c r="E3214" i="2" s="1"/>
  <c r="E3186" i="1"/>
  <c r="D3186" i="2"/>
  <c r="E3186" i="2" s="1"/>
  <c r="E3158" i="1"/>
  <c r="D3158" i="2"/>
  <c r="E3158" i="2" s="1"/>
  <c r="E3130" i="1"/>
  <c r="D3130" i="2"/>
  <c r="E3130" i="2" s="1"/>
  <c r="E3102" i="1"/>
  <c r="D3102" i="2"/>
  <c r="E3102" i="2" s="1"/>
  <c r="E3074" i="1"/>
  <c r="D3074" i="2"/>
  <c r="E3074" i="2" s="1"/>
  <c r="E3046" i="1"/>
  <c r="D3046" i="2"/>
  <c r="E3046" i="2" s="1"/>
  <c r="D3018" i="2"/>
  <c r="E3018" i="2" s="1"/>
  <c r="D2992" i="2"/>
  <c r="E2992" i="2" s="1"/>
  <c r="D2964" i="2"/>
  <c r="E2964" i="2" s="1"/>
  <c r="D2936" i="2"/>
  <c r="E2936" i="2" s="1"/>
  <c r="D2908" i="2"/>
  <c r="E2908" i="2" s="1"/>
  <c r="D2880" i="2"/>
  <c r="E2880" i="2" s="1"/>
  <c r="D2852" i="2"/>
  <c r="E2852" i="2" s="1"/>
  <c r="D2824" i="2"/>
  <c r="E2824" i="2" s="1"/>
  <c r="D2796" i="2"/>
  <c r="E2796" i="2" s="1"/>
  <c r="D2768" i="2"/>
  <c r="E2768" i="2" s="1"/>
  <c r="D2740" i="2"/>
  <c r="E2740" i="2" s="1"/>
  <c r="D2712" i="2"/>
  <c r="E2712" i="2" s="1"/>
  <c r="D2684" i="2"/>
  <c r="E2684" i="2" s="1"/>
  <c r="D2656" i="2"/>
  <c r="E2656" i="2" s="1"/>
  <c r="D2628" i="2"/>
  <c r="E2628" i="2" s="1"/>
  <c r="D2600" i="2"/>
  <c r="E2600" i="2" s="1"/>
  <c r="D2572" i="2"/>
  <c r="E2572" i="2" s="1"/>
  <c r="D2544" i="2"/>
  <c r="E2544" i="2" s="1"/>
  <c r="D2516" i="2"/>
  <c r="E2516" i="2" s="1"/>
  <c r="D2488" i="2"/>
  <c r="E2488" i="2" s="1"/>
  <c r="D2460" i="2"/>
  <c r="E2460" i="2" s="1"/>
  <c r="D2432" i="2"/>
  <c r="E2432" i="2" s="1"/>
  <c r="D2406" i="2"/>
  <c r="E2406" i="2" s="1"/>
  <c r="D2378" i="2"/>
  <c r="E2378" i="2" s="1"/>
  <c r="D2350" i="2"/>
  <c r="E2350" i="2" s="1"/>
  <c r="D2322" i="2"/>
  <c r="E2322" i="2" s="1"/>
  <c r="D2294" i="2"/>
  <c r="E2294" i="2" s="1"/>
  <c r="D2266" i="2"/>
  <c r="E2266" i="2" s="1"/>
  <c r="D2238" i="2"/>
  <c r="E2238" i="2" s="1"/>
  <c r="D2210" i="2"/>
  <c r="E2210" i="2" s="1"/>
  <c r="D2182" i="2"/>
  <c r="E2182" i="2" s="1"/>
  <c r="D2154" i="2"/>
  <c r="E2154" i="2" s="1"/>
  <c r="D2126" i="2"/>
  <c r="E2126" i="2" s="1"/>
  <c r="D2098" i="2"/>
  <c r="E2098" i="2" s="1"/>
  <c r="D2070" i="2"/>
  <c r="E2070" i="2" s="1"/>
  <c r="D2042" i="2"/>
  <c r="E2042" i="2" s="1"/>
  <c r="D2014" i="2"/>
  <c r="E2014" i="2" s="1"/>
  <c r="D1986" i="2"/>
  <c r="E1986" i="2" s="1"/>
  <c r="D1958" i="2"/>
  <c r="E1958" i="2" s="1"/>
  <c r="D1930" i="2"/>
  <c r="E1930" i="2" s="1"/>
  <c r="D1902" i="2"/>
  <c r="E1902" i="2" s="1"/>
  <c r="D1874" i="2"/>
  <c r="E1874" i="2" s="1"/>
  <c r="D1846" i="2"/>
  <c r="E1846" i="2" s="1"/>
  <c r="D1818" i="2"/>
  <c r="E1818" i="2" s="1"/>
  <c r="D1792" i="2"/>
  <c r="E1792" i="2" s="1"/>
  <c r="D1764" i="2"/>
  <c r="E1764" i="2" s="1"/>
  <c r="D1736" i="2"/>
  <c r="E1736" i="2" s="1"/>
  <c r="D1708" i="2"/>
  <c r="E1708" i="2" s="1"/>
  <c r="D1680" i="2"/>
  <c r="E1680" i="2" s="1"/>
  <c r="D1652" i="2"/>
  <c r="E1652" i="2" s="1"/>
  <c r="D1624" i="2"/>
  <c r="E1624" i="2" s="1"/>
  <c r="D1596" i="2"/>
  <c r="E1596" i="2" s="1"/>
  <c r="D1568" i="2"/>
  <c r="E1568" i="2" s="1"/>
  <c r="D1540" i="2"/>
  <c r="E1540" i="2" s="1"/>
  <c r="D1512" i="2"/>
  <c r="E1512" i="2" s="1"/>
  <c r="D1484" i="2"/>
  <c r="E1484" i="2" s="1"/>
  <c r="D1456" i="2"/>
  <c r="E1456" i="2" s="1"/>
  <c r="D1428" i="2"/>
  <c r="E1428" i="2" s="1"/>
  <c r="D1400" i="2"/>
  <c r="E1400" i="2" s="1"/>
  <c r="D1372" i="2"/>
  <c r="E1372" i="2" s="1"/>
  <c r="D1344" i="2"/>
  <c r="E1344" i="2" s="1"/>
  <c r="D1316" i="2"/>
  <c r="E1316" i="2" s="1"/>
  <c r="D1288" i="2"/>
  <c r="E1288" i="2" s="1"/>
  <c r="D1260" i="2"/>
  <c r="E1260" i="2" s="1"/>
  <c r="D1232" i="2"/>
  <c r="E1232" i="2" s="1"/>
  <c r="D1206" i="2"/>
  <c r="E1206" i="2" s="1"/>
  <c r="D1178" i="2"/>
  <c r="E1178" i="2" s="1"/>
  <c r="D1150" i="2"/>
  <c r="E1150" i="2" s="1"/>
  <c r="D1122" i="2"/>
  <c r="E1122" i="2" s="1"/>
  <c r="D1094" i="2"/>
  <c r="E1094" i="2" s="1"/>
  <c r="D1066" i="2"/>
  <c r="E1066" i="2" s="1"/>
  <c r="D1038" i="2"/>
  <c r="E1038" i="2" s="1"/>
  <c r="D1010" i="2"/>
  <c r="E1010" i="2" s="1"/>
  <c r="D982" i="2"/>
  <c r="E982" i="2" s="1"/>
  <c r="D954" i="2"/>
  <c r="E954" i="2" s="1"/>
  <c r="D926" i="2"/>
  <c r="E926" i="2" s="1"/>
  <c r="D898" i="2"/>
  <c r="E898" i="2" s="1"/>
  <c r="D870" i="2"/>
  <c r="E870" i="2" s="1"/>
  <c r="D842" i="2"/>
  <c r="E842" i="2" s="1"/>
  <c r="D814" i="2"/>
  <c r="E814" i="2" s="1"/>
  <c r="D786" i="2"/>
  <c r="E786" i="2" s="1"/>
  <c r="D758" i="2"/>
  <c r="E758" i="2" s="1"/>
  <c r="D730" i="2"/>
  <c r="E730" i="2" s="1"/>
  <c r="D702" i="2"/>
  <c r="E702" i="2" s="1"/>
  <c r="D674" i="2"/>
  <c r="E674" i="2" s="1"/>
  <c r="D646" i="2"/>
  <c r="E646" i="2" s="1"/>
  <c r="D618" i="2"/>
  <c r="E618" i="2" s="1"/>
  <c r="E592" i="1"/>
  <c r="D592" i="2"/>
  <c r="E592" i="2" s="1"/>
  <c r="E564" i="1"/>
  <c r="D564" i="2"/>
  <c r="E564" i="2" s="1"/>
  <c r="E536" i="1"/>
  <c r="D536" i="2"/>
  <c r="E536" i="2" s="1"/>
  <c r="E508" i="1"/>
  <c r="D508" i="2"/>
  <c r="E508" i="2" s="1"/>
  <c r="E480" i="1"/>
  <c r="D480" i="2"/>
  <c r="E480" i="2" s="1"/>
  <c r="E452" i="1"/>
  <c r="D452" i="2"/>
  <c r="E452" i="2" s="1"/>
  <c r="E424" i="1"/>
  <c r="D424" i="2"/>
  <c r="E424" i="2" s="1"/>
  <c r="E396" i="1"/>
  <c r="D396" i="2"/>
  <c r="E396" i="2" s="1"/>
  <c r="E368" i="1"/>
  <c r="D368" i="2"/>
  <c r="E368" i="2" s="1"/>
  <c r="E340" i="1"/>
  <c r="D340" i="2"/>
  <c r="E340" i="2" s="1"/>
  <c r="E312" i="1"/>
  <c r="D312" i="2"/>
  <c r="E312" i="2" s="1"/>
  <c r="E284" i="1"/>
  <c r="D284" i="2"/>
  <c r="E284" i="2" s="1"/>
  <c r="E256" i="1"/>
  <c r="D256" i="2"/>
  <c r="E256" i="2" s="1"/>
  <c r="E228" i="1"/>
  <c r="D228" i="2"/>
  <c r="E228" i="2" s="1"/>
  <c r="E200" i="1"/>
  <c r="D200" i="2"/>
  <c r="E200" i="2" s="1"/>
  <c r="D172" i="2"/>
  <c r="E172" i="2" s="1"/>
  <c r="H318" i="5"/>
  <c r="E144" i="1"/>
  <c r="D144" i="2"/>
  <c r="E144" i="2" s="1"/>
  <c r="E116" i="1"/>
  <c r="D116" i="2"/>
  <c r="E116" i="2" s="1"/>
  <c r="E88" i="1"/>
  <c r="D88" i="2"/>
  <c r="E88" i="2" s="1"/>
  <c r="E60" i="1"/>
  <c r="D60" i="2"/>
  <c r="E60" i="2" s="1"/>
  <c r="E32" i="1"/>
  <c r="D32" i="2"/>
  <c r="E32" i="2" s="1"/>
  <c r="D10" i="2"/>
  <c r="E4665" i="1"/>
  <c r="D4665" i="2"/>
  <c r="E4665" i="2" s="1"/>
  <c r="D4637" i="2"/>
  <c r="E4637" i="2" s="1"/>
  <c r="D4609" i="2"/>
  <c r="E4609" i="2" s="1"/>
  <c r="E4581" i="1"/>
  <c r="D4581" i="2"/>
  <c r="E4581" i="2" s="1"/>
  <c r="D4553" i="2"/>
  <c r="E4553" i="2" s="1"/>
  <c r="D4525" i="2"/>
  <c r="E4525" i="2" s="1"/>
  <c r="E4497" i="1"/>
  <c r="D4497" i="2"/>
  <c r="E4497" i="2" s="1"/>
  <c r="D4469" i="2"/>
  <c r="E4469" i="2" s="1"/>
  <c r="D4441" i="2"/>
  <c r="E4441" i="2" s="1"/>
  <c r="D4413" i="2"/>
  <c r="E4413" i="2" s="1"/>
  <c r="D4385" i="2"/>
  <c r="E4385" i="2" s="1"/>
  <c r="E4357" i="1"/>
  <c r="D4357" i="2"/>
  <c r="E4357" i="2" s="1"/>
  <c r="D4329" i="2"/>
  <c r="E4329" i="2" s="1"/>
  <c r="D4301" i="2"/>
  <c r="E4301" i="2" s="1"/>
  <c r="E4273" i="1"/>
  <c r="D4273" i="2"/>
  <c r="E4273" i="2" s="1"/>
  <c r="D4245" i="2"/>
  <c r="E4245" i="2" s="1"/>
  <c r="D4217" i="2"/>
  <c r="E4217" i="2" s="1"/>
  <c r="E4191" i="1"/>
  <c r="D4191" i="2"/>
  <c r="E4191" i="2" s="1"/>
  <c r="D4163" i="2"/>
  <c r="E4163" i="2" s="1"/>
  <c r="D4135" i="2"/>
  <c r="E4135" i="2" s="1"/>
  <c r="D4107" i="2"/>
  <c r="E4107" i="2" s="1"/>
  <c r="D4079" i="2"/>
  <c r="E4079" i="2" s="1"/>
  <c r="D4051" i="2"/>
  <c r="E4051" i="2" s="1"/>
  <c r="D4023" i="2"/>
  <c r="E4023" i="2" s="1"/>
  <c r="D3995" i="2"/>
  <c r="E3995" i="2" s="1"/>
  <c r="D3967" i="2"/>
  <c r="E3967" i="2" s="1"/>
  <c r="D3939" i="2"/>
  <c r="E3939" i="2" s="1"/>
  <c r="D3911" i="2"/>
  <c r="E3911" i="2" s="1"/>
  <c r="D3883" i="2"/>
  <c r="E3883" i="2" s="1"/>
  <c r="D3855" i="2"/>
  <c r="E3855" i="2" s="1"/>
  <c r="D3827" i="2"/>
  <c r="E3827" i="2" s="1"/>
  <c r="E3799" i="1"/>
  <c r="D3799" i="2"/>
  <c r="E3799" i="2" s="1"/>
  <c r="D3771" i="2"/>
  <c r="E3771" i="2" s="1"/>
  <c r="D3743" i="2"/>
  <c r="E3743" i="2" s="1"/>
  <c r="D3715" i="2"/>
  <c r="E3715" i="2" s="1"/>
  <c r="D3687" i="2"/>
  <c r="E3687" i="2" s="1"/>
  <c r="E3659" i="1"/>
  <c r="D3659" i="2"/>
  <c r="E3659" i="2" s="1"/>
  <c r="D3631" i="2"/>
  <c r="E3631" i="2" s="1"/>
  <c r="D3605" i="2"/>
  <c r="E3605" i="2" s="1"/>
  <c r="D3577" i="2"/>
  <c r="E3577" i="2" s="1"/>
  <c r="D3549" i="2"/>
  <c r="E3549" i="2" s="1"/>
  <c r="D3521" i="2"/>
  <c r="E3521" i="2" s="1"/>
  <c r="D3493" i="2"/>
  <c r="E3493" i="2" s="1"/>
  <c r="D3465" i="2"/>
  <c r="E3465" i="2" s="1"/>
  <c r="D3437" i="2"/>
  <c r="E3437" i="2" s="1"/>
  <c r="D3409" i="2"/>
  <c r="E3409" i="2" s="1"/>
  <c r="D3381" i="2"/>
  <c r="E3381" i="2" s="1"/>
  <c r="D3353" i="2"/>
  <c r="E3353" i="2" s="1"/>
  <c r="D3325" i="2"/>
  <c r="E3325" i="2" s="1"/>
  <c r="D3297" i="2"/>
  <c r="E3297" i="2" s="1"/>
  <c r="D3269" i="2"/>
  <c r="E3269" i="2" s="1"/>
  <c r="D3241" i="2"/>
  <c r="E3241" i="2" s="1"/>
  <c r="D3213" i="2"/>
  <c r="E3213" i="2" s="1"/>
  <c r="D3185" i="2"/>
  <c r="E3185" i="2" s="1"/>
  <c r="D3157" i="2"/>
  <c r="E3157" i="2" s="1"/>
  <c r="D3129" i="2"/>
  <c r="E3129" i="2" s="1"/>
  <c r="D3101" i="2"/>
  <c r="E3101" i="2" s="1"/>
  <c r="D3073" i="2"/>
  <c r="E3073" i="2" s="1"/>
  <c r="D3045" i="2"/>
  <c r="E3045" i="2" s="1"/>
  <c r="D3017" i="2"/>
  <c r="E3017" i="2" s="1"/>
  <c r="D2991" i="2"/>
  <c r="E2991" i="2" s="1"/>
  <c r="D2963" i="2"/>
  <c r="E2963" i="2" s="1"/>
  <c r="D2935" i="2"/>
  <c r="E2935" i="2" s="1"/>
  <c r="D2907" i="2"/>
  <c r="E2907" i="2" s="1"/>
  <c r="D2879" i="2"/>
  <c r="E2879" i="2" s="1"/>
  <c r="D2851" i="2"/>
  <c r="E2851" i="2" s="1"/>
  <c r="D2823" i="2"/>
  <c r="E2823" i="2" s="1"/>
  <c r="D2795" i="2"/>
  <c r="E2795" i="2" s="1"/>
  <c r="D2767" i="2"/>
  <c r="E2767" i="2" s="1"/>
  <c r="E2739" i="1"/>
  <c r="D2739" i="2"/>
  <c r="E2739" i="2" s="1"/>
  <c r="E2711" i="1"/>
  <c r="D2711" i="2"/>
  <c r="E2711" i="2" s="1"/>
  <c r="E2683" i="1"/>
  <c r="D2683" i="2"/>
  <c r="E2683" i="2" s="1"/>
  <c r="E2655" i="1"/>
  <c r="D2655" i="2"/>
  <c r="E2655" i="2" s="1"/>
  <c r="E2627" i="1"/>
  <c r="D2627" i="2"/>
  <c r="E2627" i="2" s="1"/>
  <c r="E2599" i="1"/>
  <c r="D2599" i="2"/>
  <c r="E2599" i="2" s="1"/>
  <c r="E2571" i="1"/>
  <c r="D2571" i="2"/>
  <c r="E2571" i="2" s="1"/>
  <c r="E2543" i="1"/>
  <c r="D2543" i="2"/>
  <c r="E2543" i="2" s="1"/>
  <c r="E2515" i="1"/>
  <c r="D2515" i="2"/>
  <c r="E2515" i="2" s="1"/>
  <c r="E2487" i="1"/>
  <c r="D2487" i="2"/>
  <c r="E2487" i="2" s="1"/>
  <c r="E2459" i="1"/>
  <c r="D2459" i="2"/>
  <c r="E2459" i="2" s="1"/>
  <c r="D2431" i="2"/>
  <c r="E2431" i="2" s="1"/>
  <c r="D2405" i="2"/>
  <c r="E2405" i="2" s="1"/>
  <c r="D2377" i="2"/>
  <c r="E2377" i="2" s="1"/>
  <c r="D2349" i="2"/>
  <c r="E2349" i="2" s="1"/>
  <c r="D2321" i="2"/>
  <c r="E2321" i="2" s="1"/>
  <c r="D2293" i="2"/>
  <c r="E2293" i="2" s="1"/>
  <c r="D2265" i="2"/>
  <c r="E2265" i="2" s="1"/>
  <c r="D2237" i="2"/>
  <c r="E2237" i="2" s="1"/>
  <c r="D2209" i="2"/>
  <c r="E2209" i="2" s="1"/>
  <c r="D2181" i="2"/>
  <c r="E2181" i="2" s="1"/>
  <c r="D2153" i="2"/>
  <c r="E2153" i="2" s="1"/>
  <c r="D2125" i="2"/>
  <c r="E2125" i="2" s="1"/>
  <c r="D2097" i="2"/>
  <c r="E2097" i="2" s="1"/>
  <c r="D2069" i="2"/>
  <c r="E2069" i="2" s="1"/>
  <c r="D2041" i="2"/>
  <c r="E2041" i="2" s="1"/>
  <c r="D2013" i="2"/>
  <c r="E2013" i="2" s="1"/>
  <c r="D1985" i="2"/>
  <c r="E1985" i="2" s="1"/>
  <c r="D1957" i="2"/>
  <c r="E1957" i="2" s="1"/>
  <c r="D1929" i="2"/>
  <c r="E1929" i="2" s="1"/>
  <c r="D1901" i="2"/>
  <c r="E1901" i="2" s="1"/>
  <c r="D1873" i="2"/>
  <c r="E1873" i="2" s="1"/>
  <c r="D1845" i="2"/>
  <c r="E1845" i="2" s="1"/>
  <c r="D1817" i="2"/>
  <c r="E1817" i="2" s="1"/>
  <c r="D1791" i="2"/>
  <c r="E1791" i="2" s="1"/>
  <c r="D1763" i="2"/>
  <c r="E1763" i="2" s="1"/>
  <c r="D1735" i="2"/>
  <c r="E1735" i="2" s="1"/>
  <c r="D1707" i="2"/>
  <c r="E1707" i="2" s="1"/>
  <c r="D1679" i="2"/>
  <c r="E1679" i="2" s="1"/>
  <c r="D1651" i="2"/>
  <c r="E1651" i="2" s="1"/>
  <c r="D1623" i="2"/>
  <c r="E1623" i="2" s="1"/>
  <c r="D1595" i="2"/>
  <c r="E1595" i="2" s="1"/>
  <c r="D1567" i="2"/>
  <c r="E1567" i="2" s="1"/>
  <c r="D1539" i="2"/>
  <c r="E1539" i="2" s="1"/>
  <c r="D1511" i="2"/>
  <c r="E1511" i="2" s="1"/>
  <c r="D1483" i="2"/>
  <c r="E1483" i="2" s="1"/>
  <c r="D1455" i="2"/>
  <c r="E1455" i="2" s="1"/>
  <c r="D1427" i="2"/>
  <c r="E1427" i="2" s="1"/>
  <c r="D1399" i="2"/>
  <c r="E1399" i="2" s="1"/>
  <c r="D1371" i="2"/>
  <c r="E1371" i="2" s="1"/>
  <c r="D1343" i="2"/>
  <c r="E1343" i="2" s="1"/>
  <c r="D1315" i="2"/>
  <c r="E1315" i="2" s="1"/>
  <c r="D1287" i="2"/>
  <c r="E1287" i="2" s="1"/>
  <c r="D1259" i="2"/>
  <c r="E1259" i="2" s="1"/>
  <c r="D1231" i="2"/>
  <c r="E1231" i="2" s="1"/>
  <c r="D1205" i="2"/>
  <c r="E1205" i="2" s="1"/>
  <c r="D1177" i="2"/>
  <c r="E1177" i="2" s="1"/>
  <c r="D1149" i="2"/>
  <c r="E1149" i="2" s="1"/>
  <c r="D1121" i="2"/>
  <c r="E1121" i="2" s="1"/>
  <c r="D1093" i="2"/>
  <c r="E1093" i="2" s="1"/>
  <c r="D1065" i="2"/>
  <c r="E1065" i="2" s="1"/>
  <c r="D1037" i="2"/>
  <c r="E1037" i="2" s="1"/>
  <c r="D1009" i="2"/>
  <c r="E1009" i="2" s="1"/>
  <c r="D981" i="2"/>
  <c r="E981" i="2" s="1"/>
  <c r="D953" i="2"/>
  <c r="E953" i="2" s="1"/>
  <c r="D925" i="2"/>
  <c r="E925" i="2" s="1"/>
  <c r="D897" i="2"/>
  <c r="E897" i="2" s="1"/>
  <c r="D869" i="2"/>
  <c r="E869" i="2" s="1"/>
  <c r="D841" i="2"/>
  <c r="E841" i="2" s="1"/>
  <c r="D813" i="2"/>
  <c r="E813" i="2" s="1"/>
  <c r="D785" i="2"/>
  <c r="E785" i="2" s="1"/>
  <c r="D757" i="2"/>
  <c r="E757" i="2" s="1"/>
  <c r="D729" i="2"/>
  <c r="E729" i="2" s="1"/>
  <c r="D701" i="2"/>
  <c r="E701" i="2" s="1"/>
  <c r="D673" i="2"/>
  <c r="E673" i="2" s="1"/>
  <c r="D645" i="2"/>
  <c r="E645" i="2" s="1"/>
  <c r="D617" i="2"/>
  <c r="E617" i="2" s="1"/>
  <c r="D591" i="2"/>
  <c r="E591" i="2" s="1"/>
  <c r="D563" i="2"/>
  <c r="E563" i="2" s="1"/>
  <c r="D535" i="2"/>
  <c r="E535" i="2" s="1"/>
  <c r="D507" i="2"/>
  <c r="E507" i="2" s="1"/>
  <c r="D479" i="2"/>
  <c r="E479" i="2" s="1"/>
  <c r="D451" i="2"/>
  <c r="E451" i="2" s="1"/>
  <c r="D423" i="2"/>
  <c r="E423" i="2" s="1"/>
  <c r="D395" i="2"/>
  <c r="E395" i="2" s="1"/>
  <c r="D367" i="2"/>
  <c r="E367" i="2" s="1"/>
  <c r="D339" i="2"/>
  <c r="E339" i="2" s="1"/>
  <c r="D311" i="2"/>
  <c r="E311" i="2" s="1"/>
  <c r="D283" i="2"/>
  <c r="E283" i="2" s="1"/>
  <c r="D255" i="2"/>
  <c r="E255" i="2" s="1"/>
  <c r="D227" i="2"/>
  <c r="E227" i="2" s="1"/>
  <c r="D199" i="2"/>
  <c r="E199" i="2" s="1"/>
  <c r="D171" i="2"/>
  <c r="E171" i="2" s="1"/>
  <c r="D143" i="2"/>
  <c r="E143" i="2" s="1"/>
  <c r="D115" i="2"/>
  <c r="E115" i="2" s="1"/>
  <c r="D87" i="2"/>
  <c r="E87" i="2" s="1"/>
  <c r="D59" i="2"/>
  <c r="E59" i="2" s="1"/>
  <c r="D31" i="2"/>
  <c r="E31" i="2" s="1"/>
  <c r="D3576" i="2"/>
  <c r="E3576" i="2" s="1"/>
  <c r="D3548" i="2"/>
  <c r="E3548" i="2" s="1"/>
  <c r="D3520" i="2"/>
  <c r="E3520" i="2" s="1"/>
  <c r="D3492" i="2"/>
  <c r="E3492" i="2" s="1"/>
  <c r="E3464" i="1"/>
  <c r="D3464" i="2"/>
  <c r="E3464" i="2" s="1"/>
  <c r="D3436" i="2"/>
  <c r="E3436" i="2" s="1"/>
  <c r="D3408" i="2"/>
  <c r="E3408" i="2" s="1"/>
  <c r="D3380" i="2"/>
  <c r="E3380" i="2" s="1"/>
  <c r="D3352" i="2"/>
  <c r="E3352" i="2" s="1"/>
  <c r="D3324" i="2"/>
  <c r="E3324" i="2" s="1"/>
  <c r="D3296" i="2"/>
  <c r="E3296" i="2" s="1"/>
  <c r="D3268" i="2"/>
  <c r="E3268" i="2" s="1"/>
  <c r="D3240" i="2"/>
  <c r="E3240" i="2" s="1"/>
  <c r="D3212" i="2"/>
  <c r="E3212" i="2" s="1"/>
  <c r="D3184" i="2"/>
  <c r="E3184" i="2" s="1"/>
  <c r="D3156" i="2"/>
  <c r="E3156" i="2" s="1"/>
  <c r="D3128" i="2"/>
  <c r="E3128" i="2" s="1"/>
  <c r="D3100" i="2"/>
  <c r="E3100" i="2" s="1"/>
  <c r="D3072" i="2"/>
  <c r="E3072" i="2" s="1"/>
  <c r="D3044" i="2"/>
  <c r="E3044" i="2" s="1"/>
  <c r="D3016" i="2"/>
  <c r="E3016" i="2" s="1"/>
  <c r="D2990" i="2"/>
  <c r="E2990" i="2" s="1"/>
  <c r="D2962" i="2"/>
  <c r="E2962" i="2" s="1"/>
  <c r="D2934" i="2"/>
  <c r="E2934" i="2" s="1"/>
  <c r="D2906" i="2"/>
  <c r="E2906" i="2" s="1"/>
  <c r="D2878" i="2"/>
  <c r="E2878" i="2" s="1"/>
  <c r="D2850" i="2"/>
  <c r="E2850" i="2" s="1"/>
  <c r="D2822" i="2"/>
  <c r="E2822" i="2" s="1"/>
  <c r="D2794" i="2"/>
  <c r="E2794" i="2" s="1"/>
  <c r="D2766" i="2"/>
  <c r="E2766" i="2" s="1"/>
  <c r="D2738" i="2"/>
  <c r="E2738" i="2" s="1"/>
  <c r="E2710" i="1"/>
  <c r="D2710" i="2"/>
  <c r="E2710" i="2" s="1"/>
  <c r="D2682" i="2"/>
  <c r="E2682" i="2" s="1"/>
  <c r="D2654" i="2"/>
  <c r="E2654" i="2" s="1"/>
  <c r="D2626" i="2"/>
  <c r="E2626" i="2" s="1"/>
  <c r="D2598" i="2"/>
  <c r="E2598" i="2" s="1"/>
  <c r="D2570" i="2"/>
  <c r="E2570" i="2" s="1"/>
  <c r="D2542" i="2"/>
  <c r="E2542" i="2" s="1"/>
  <c r="D2514" i="2"/>
  <c r="E2514" i="2" s="1"/>
  <c r="D2486" i="2"/>
  <c r="E2486" i="2" s="1"/>
  <c r="D2458" i="2"/>
  <c r="E2458" i="2" s="1"/>
  <c r="D2430" i="2"/>
  <c r="E2430" i="2" s="1"/>
  <c r="D2404" i="2"/>
  <c r="E2404" i="2" s="1"/>
  <c r="D2376" i="2"/>
  <c r="E2376" i="2" s="1"/>
  <c r="D2348" i="2"/>
  <c r="E2348" i="2" s="1"/>
  <c r="D2320" i="2"/>
  <c r="E2320" i="2" s="1"/>
  <c r="D2292" i="2"/>
  <c r="E2292" i="2" s="1"/>
  <c r="D2264" i="2"/>
  <c r="E2264" i="2" s="1"/>
  <c r="D2236" i="2"/>
  <c r="E2236" i="2" s="1"/>
  <c r="E2208" i="1"/>
  <c r="D2208" i="2"/>
  <c r="E2208" i="2" s="1"/>
  <c r="E2180" i="1"/>
  <c r="D2180" i="2"/>
  <c r="E2180" i="2" s="1"/>
  <c r="E2152" i="1"/>
  <c r="D2152" i="2"/>
  <c r="E2152" i="2" s="1"/>
  <c r="E2124" i="1"/>
  <c r="D2124" i="2"/>
  <c r="E2124" i="2" s="1"/>
  <c r="E2096" i="1"/>
  <c r="D2096" i="2"/>
  <c r="E2096" i="2" s="1"/>
  <c r="E2068" i="1"/>
  <c r="D2068" i="2"/>
  <c r="E2068" i="2" s="1"/>
  <c r="E2040" i="1"/>
  <c r="D2040" i="2"/>
  <c r="E2040" i="2" s="1"/>
  <c r="E2012" i="1"/>
  <c r="D2012" i="2"/>
  <c r="E2012" i="2" s="1"/>
  <c r="E1984" i="1"/>
  <c r="D1984" i="2"/>
  <c r="E1984" i="2" s="1"/>
  <c r="D1956" i="2"/>
  <c r="E1956" i="2" s="1"/>
  <c r="D1928" i="2"/>
  <c r="E1928" i="2" s="1"/>
  <c r="D1900" i="2"/>
  <c r="E1900" i="2" s="1"/>
  <c r="D1872" i="2"/>
  <c r="E1872" i="2" s="1"/>
  <c r="D1844" i="2"/>
  <c r="E1844" i="2" s="1"/>
  <c r="D1816" i="2"/>
  <c r="E1816" i="2" s="1"/>
  <c r="D1790" i="2"/>
  <c r="E1790" i="2" s="1"/>
  <c r="D1762" i="2"/>
  <c r="E1762" i="2" s="1"/>
  <c r="D1734" i="2"/>
  <c r="E1734" i="2" s="1"/>
  <c r="D1706" i="2"/>
  <c r="E1706" i="2" s="1"/>
  <c r="D1678" i="2"/>
  <c r="E1678" i="2" s="1"/>
  <c r="D1650" i="2"/>
  <c r="E1650" i="2" s="1"/>
  <c r="D1622" i="2"/>
  <c r="E1622" i="2" s="1"/>
  <c r="D1594" i="2"/>
  <c r="E1594" i="2" s="1"/>
  <c r="D1566" i="2"/>
  <c r="E1566" i="2" s="1"/>
  <c r="D1538" i="2"/>
  <c r="E1538" i="2" s="1"/>
  <c r="D1510" i="2"/>
  <c r="E1510" i="2" s="1"/>
  <c r="D1482" i="2"/>
  <c r="E1482" i="2" s="1"/>
  <c r="D1454" i="2"/>
  <c r="E1454" i="2" s="1"/>
  <c r="D1426" i="2"/>
  <c r="E1426" i="2" s="1"/>
  <c r="D1398" i="2"/>
  <c r="E1398" i="2" s="1"/>
  <c r="D1370" i="2"/>
  <c r="E1370" i="2" s="1"/>
  <c r="D1342" i="2"/>
  <c r="E1342" i="2" s="1"/>
  <c r="D1314" i="2"/>
  <c r="E1314" i="2" s="1"/>
  <c r="D1286" i="2"/>
  <c r="E1286" i="2" s="1"/>
  <c r="D1258" i="2"/>
  <c r="E1258" i="2" s="1"/>
  <c r="D1230" i="2"/>
  <c r="E1230" i="2" s="1"/>
  <c r="D1204" i="2"/>
  <c r="E1204" i="2" s="1"/>
  <c r="D1176" i="2"/>
  <c r="E1176" i="2" s="1"/>
  <c r="D1148" i="2"/>
  <c r="E1148" i="2" s="1"/>
  <c r="D1120" i="2"/>
  <c r="E1120" i="2" s="1"/>
  <c r="D1092" i="2"/>
  <c r="E1092" i="2" s="1"/>
  <c r="D1064" i="2"/>
  <c r="E1064" i="2" s="1"/>
  <c r="D1036" i="2"/>
  <c r="E1036" i="2" s="1"/>
  <c r="D1008" i="2"/>
  <c r="E1008" i="2" s="1"/>
  <c r="D980" i="2"/>
  <c r="E980" i="2" s="1"/>
  <c r="D952" i="2"/>
  <c r="E952" i="2" s="1"/>
  <c r="D924" i="2"/>
  <c r="E924" i="2" s="1"/>
  <c r="D896" i="2"/>
  <c r="E896" i="2" s="1"/>
  <c r="D868" i="2"/>
  <c r="E868" i="2" s="1"/>
  <c r="D840" i="2"/>
  <c r="E840" i="2" s="1"/>
  <c r="D812" i="2"/>
  <c r="E812" i="2" s="1"/>
  <c r="D784" i="2"/>
  <c r="E784" i="2" s="1"/>
  <c r="D756" i="2"/>
  <c r="E756" i="2" s="1"/>
  <c r="D728" i="2"/>
  <c r="E728" i="2" s="1"/>
  <c r="D700" i="2"/>
  <c r="E700" i="2" s="1"/>
  <c r="D672" i="2"/>
  <c r="E672" i="2" s="1"/>
  <c r="D644" i="2"/>
  <c r="E644" i="2" s="1"/>
  <c r="D616" i="2"/>
  <c r="E616" i="2" s="1"/>
  <c r="D590" i="2"/>
  <c r="E590" i="2" s="1"/>
  <c r="D562" i="2"/>
  <c r="E562" i="2" s="1"/>
  <c r="D534" i="2"/>
  <c r="E534" i="2" s="1"/>
  <c r="D506" i="2"/>
  <c r="E506" i="2" s="1"/>
  <c r="D478" i="2"/>
  <c r="E478" i="2" s="1"/>
  <c r="D450" i="2"/>
  <c r="E450" i="2" s="1"/>
  <c r="D422" i="2"/>
  <c r="E422" i="2" s="1"/>
  <c r="D394" i="2"/>
  <c r="E394" i="2" s="1"/>
  <c r="D366" i="2"/>
  <c r="E366" i="2" s="1"/>
  <c r="D338" i="2"/>
  <c r="E338" i="2" s="1"/>
  <c r="D310" i="2"/>
  <c r="E310" i="2" s="1"/>
  <c r="D282" i="2"/>
  <c r="E282" i="2" s="1"/>
  <c r="D254" i="2"/>
  <c r="E254" i="2" s="1"/>
  <c r="D226" i="2"/>
  <c r="E226" i="2" s="1"/>
  <c r="D198" i="2"/>
  <c r="E198" i="2" s="1"/>
  <c r="D170" i="2"/>
  <c r="E170" i="2" s="1"/>
  <c r="D142" i="2"/>
  <c r="H315" i="5"/>
  <c r="D114" i="2"/>
  <c r="E114" i="2" s="1"/>
  <c r="D86" i="2"/>
  <c r="E86" i="2" s="1"/>
  <c r="D58" i="2"/>
  <c r="E58" i="2" s="1"/>
  <c r="D30" i="2"/>
  <c r="E30" i="2" s="1"/>
  <c r="E4161" i="1"/>
  <c r="D4161" i="2"/>
  <c r="E4161" i="2" s="1"/>
  <c r="E4133" i="1"/>
  <c r="D4133" i="2"/>
  <c r="E4133" i="2" s="1"/>
  <c r="E4105" i="1"/>
  <c r="D4105" i="2"/>
  <c r="E4105" i="2" s="1"/>
  <c r="E4077" i="1"/>
  <c r="D4077" i="2"/>
  <c r="E4077" i="2" s="1"/>
  <c r="E4049" i="1"/>
  <c r="D4049" i="2"/>
  <c r="E4049" i="2" s="1"/>
  <c r="E4021" i="1"/>
  <c r="D4021" i="2"/>
  <c r="E4021" i="2" s="1"/>
  <c r="E3993" i="1"/>
  <c r="D3993" i="2"/>
  <c r="E3993" i="2" s="1"/>
  <c r="E3965" i="1"/>
  <c r="D3965" i="2"/>
  <c r="E3965" i="2" s="1"/>
  <c r="E3937" i="1"/>
  <c r="D3937" i="2"/>
  <c r="E3937" i="2" s="1"/>
  <c r="E3909" i="1"/>
  <c r="D3909" i="2"/>
  <c r="E3909" i="2" s="1"/>
  <c r="E3881" i="1"/>
  <c r="D3881" i="2"/>
  <c r="E3881" i="2" s="1"/>
  <c r="E3853" i="1"/>
  <c r="D3853" i="2"/>
  <c r="E3853" i="2" s="1"/>
  <c r="E3825" i="1"/>
  <c r="D3825" i="2"/>
  <c r="E3825" i="2" s="1"/>
  <c r="E3797" i="1"/>
  <c r="D3797" i="2"/>
  <c r="E3797" i="2" s="1"/>
  <c r="E3769" i="1"/>
  <c r="D3769" i="2"/>
  <c r="E3769" i="2" s="1"/>
  <c r="E3741" i="1"/>
  <c r="D3741" i="2"/>
  <c r="E3741" i="2" s="1"/>
  <c r="E3713" i="1"/>
  <c r="D3713" i="2"/>
  <c r="E3713" i="2" s="1"/>
  <c r="E3685" i="1"/>
  <c r="D3685" i="2"/>
  <c r="E3685" i="2" s="1"/>
  <c r="E3657" i="1"/>
  <c r="D3657" i="2"/>
  <c r="E3657" i="2" s="1"/>
  <c r="E3629" i="1"/>
  <c r="D3629" i="2"/>
  <c r="E3629" i="2" s="1"/>
  <c r="E3603" i="1"/>
  <c r="D3603" i="2"/>
  <c r="E3603" i="2" s="1"/>
  <c r="E3575" i="1"/>
  <c r="D3575" i="2"/>
  <c r="E3575" i="2" s="1"/>
  <c r="E3547" i="1"/>
  <c r="D3547" i="2"/>
  <c r="E3547" i="2" s="1"/>
  <c r="E3519" i="1"/>
  <c r="D3519" i="2"/>
  <c r="E3519" i="2" s="1"/>
  <c r="E3491" i="1"/>
  <c r="D3491" i="2"/>
  <c r="E3491" i="2" s="1"/>
  <c r="E3463" i="1"/>
  <c r="D3463" i="2"/>
  <c r="E3463" i="2" s="1"/>
  <c r="E3435" i="1"/>
  <c r="D3435" i="2"/>
  <c r="E3435" i="2" s="1"/>
  <c r="E3407" i="1"/>
  <c r="D3407" i="2"/>
  <c r="E3407" i="2" s="1"/>
  <c r="E3379" i="1"/>
  <c r="D3379" i="2"/>
  <c r="E3379" i="2" s="1"/>
  <c r="E3351" i="1"/>
  <c r="D3351" i="2"/>
  <c r="E3351" i="2" s="1"/>
  <c r="E3323" i="1"/>
  <c r="D3323" i="2"/>
  <c r="E3323" i="2" s="1"/>
  <c r="E3295" i="1"/>
  <c r="D3295" i="2"/>
  <c r="E3295" i="2" s="1"/>
  <c r="E3267" i="1"/>
  <c r="D3267" i="2"/>
  <c r="E3267" i="2" s="1"/>
  <c r="E3239" i="1"/>
  <c r="D3239" i="2"/>
  <c r="E3239" i="2" s="1"/>
  <c r="E3211" i="1"/>
  <c r="D3211" i="2"/>
  <c r="E3211" i="2" s="1"/>
  <c r="E3183" i="1"/>
  <c r="D3183" i="2"/>
  <c r="E3183" i="2" s="1"/>
  <c r="E3155" i="1"/>
  <c r="D3155" i="2"/>
  <c r="E3155" i="2" s="1"/>
  <c r="E3127" i="1"/>
  <c r="D3127" i="2"/>
  <c r="E3127" i="2" s="1"/>
  <c r="E3099" i="1"/>
  <c r="D3099" i="2"/>
  <c r="E3099" i="2" s="1"/>
  <c r="E3071" i="1"/>
  <c r="D3071" i="2"/>
  <c r="E3071" i="2" s="1"/>
  <c r="E3043" i="1"/>
  <c r="D3043" i="2"/>
  <c r="E3043" i="2" s="1"/>
  <c r="E3015" i="1"/>
  <c r="D3015" i="2"/>
  <c r="E3015" i="2" s="1"/>
  <c r="E2989" i="1"/>
  <c r="D2989" i="2"/>
  <c r="E2989" i="2" s="1"/>
  <c r="E2961" i="1"/>
  <c r="D2961" i="2"/>
  <c r="E2961" i="2" s="1"/>
  <c r="E2933" i="1"/>
  <c r="D2933" i="2"/>
  <c r="E2933" i="2" s="1"/>
  <c r="E2905" i="1"/>
  <c r="D2905" i="2"/>
  <c r="E2905" i="2" s="1"/>
  <c r="E2877" i="1"/>
  <c r="D2877" i="2"/>
  <c r="E2877" i="2" s="1"/>
  <c r="E2849" i="1"/>
  <c r="D2849" i="2"/>
  <c r="E2849" i="2" s="1"/>
  <c r="E2821" i="1"/>
  <c r="D2821" i="2"/>
  <c r="E2821" i="2" s="1"/>
  <c r="E2793" i="1"/>
  <c r="D2793" i="2"/>
  <c r="E2793" i="2" s="1"/>
  <c r="E2765" i="1"/>
  <c r="D2765" i="2"/>
  <c r="E2765" i="2" s="1"/>
  <c r="E2737" i="1"/>
  <c r="D2737" i="2"/>
  <c r="E2737" i="2" s="1"/>
  <c r="E2709" i="1"/>
  <c r="D2709" i="2"/>
  <c r="E2709" i="2" s="1"/>
  <c r="E2681" i="1"/>
  <c r="D2681" i="2"/>
  <c r="E2681" i="2" s="1"/>
  <c r="E2653" i="1"/>
  <c r="D2653" i="2"/>
  <c r="E2653" i="2" s="1"/>
  <c r="E2625" i="1"/>
  <c r="D2625" i="2"/>
  <c r="E2625" i="2" s="1"/>
  <c r="E2597" i="1"/>
  <c r="D2597" i="2"/>
  <c r="E2597" i="2" s="1"/>
  <c r="E2569" i="1"/>
  <c r="D2569" i="2"/>
  <c r="E2569" i="2" s="1"/>
  <c r="E2541" i="1"/>
  <c r="D2541" i="2"/>
  <c r="E2541" i="2" s="1"/>
  <c r="E2513" i="1"/>
  <c r="D2513" i="2"/>
  <c r="E2513" i="2" s="1"/>
  <c r="E2485" i="1"/>
  <c r="D2485" i="2"/>
  <c r="E2485" i="2" s="1"/>
  <c r="E2457" i="1"/>
  <c r="D2457" i="2"/>
  <c r="E2457" i="2" s="1"/>
  <c r="E2429" i="1"/>
  <c r="D2429" i="2"/>
  <c r="E2429" i="2" s="1"/>
  <c r="E2403" i="1"/>
  <c r="D2403" i="2"/>
  <c r="E2403" i="2" s="1"/>
  <c r="E2375" i="1"/>
  <c r="D2375" i="2"/>
  <c r="E2375" i="2" s="1"/>
  <c r="E2347" i="1"/>
  <c r="D2347" i="2"/>
  <c r="E2347" i="2" s="1"/>
  <c r="E2319" i="1"/>
  <c r="D2319" i="2"/>
  <c r="E2319" i="2" s="1"/>
  <c r="E2291" i="1"/>
  <c r="D2291" i="2"/>
  <c r="E2291" i="2" s="1"/>
  <c r="E2263" i="1"/>
  <c r="D2263" i="2"/>
  <c r="E2263" i="2" s="1"/>
  <c r="E2235" i="1"/>
  <c r="D2235" i="2"/>
  <c r="E2235" i="2" s="1"/>
  <c r="E2207" i="1"/>
  <c r="D2207" i="2"/>
  <c r="E2207" i="2" s="1"/>
  <c r="E2179" i="1"/>
  <c r="D2179" i="2"/>
  <c r="E2179" i="2" s="1"/>
  <c r="E2151" i="1"/>
  <c r="D2151" i="2"/>
  <c r="E2151" i="2" s="1"/>
  <c r="E2123" i="1"/>
  <c r="D2123" i="2"/>
  <c r="E2123" i="2" s="1"/>
  <c r="E2095" i="1"/>
  <c r="D2095" i="2"/>
  <c r="E2095" i="2" s="1"/>
  <c r="E2067" i="1"/>
  <c r="D2067" i="2"/>
  <c r="E2067" i="2" s="1"/>
  <c r="E2039" i="1"/>
  <c r="D2039" i="2"/>
  <c r="E2039" i="2" s="1"/>
  <c r="E2011" i="1"/>
  <c r="D2011" i="2"/>
  <c r="E2011" i="2" s="1"/>
  <c r="E1983" i="1"/>
  <c r="D1983" i="2"/>
  <c r="E1983" i="2" s="1"/>
  <c r="E1955" i="1"/>
  <c r="D1955" i="2"/>
  <c r="E1955" i="2" s="1"/>
  <c r="E1927" i="1"/>
  <c r="D1927" i="2"/>
  <c r="E1927" i="2" s="1"/>
  <c r="E1899" i="1"/>
  <c r="D1899" i="2"/>
  <c r="E1899" i="2" s="1"/>
  <c r="E1871" i="1"/>
  <c r="D1871" i="2"/>
  <c r="E1871" i="2" s="1"/>
  <c r="E1843" i="1"/>
  <c r="D1843" i="2"/>
  <c r="E1843" i="2" s="1"/>
  <c r="E1815" i="1"/>
  <c r="D1815" i="2"/>
  <c r="E1815" i="2" s="1"/>
  <c r="E1789" i="1"/>
  <c r="D1789" i="2"/>
  <c r="E1789" i="2" s="1"/>
  <c r="E1761" i="1"/>
  <c r="D1761" i="2"/>
  <c r="E1761" i="2" s="1"/>
  <c r="E1733" i="1"/>
  <c r="D1733" i="2"/>
  <c r="E1733" i="2" s="1"/>
  <c r="E1705" i="1"/>
  <c r="D1705" i="2"/>
  <c r="E1705" i="2" s="1"/>
  <c r="E1677" i="1"/>
  <c r="D1677" i="2"/>
  <c r="E1677" i="2" s="1"/>
  <c r="E1649" i="1"/>
  <c r="D1649" i="2"/>
  <c r="E1649" i="2" s="1"/>
  <c r="E1621" i="1"/>
  <c r="D1621" i="2"/>
  <c r="E1621" i="2" s="1"/>
  <c r="E1593" i="1"/>
  <c r="D1593" i="2"/>
  <c r="E1593" i="2" s="1"/>
  <c r="E1565" i="1"/>
  <c r="D1565" i="2"/>
  <c r="E1565" i="2" s="1"/>
  <c r="E1537" i="1"/>
  <c r="D1537" i="2"/>
  <c r="E1537" i="2" s="1"/>
  <c r="E1509" i="1"/>
  <c r="D1509" i="2"/>
  <c r="E1509" i="2" s="1"/>
  <c r="E1481" i="1"/>
  <c r="D1481" i="2"/>
  <c r="E1481" i="2" s="1"/>
  <c r="E1453" i="1"/>
  <c r="D1453" i="2"/>
  <c r="E1453" i="2" s="1"/>
  <c r="E1425" i="1"/>
  <c r="D1425" i="2"/>
  <c r="E1425" i="2" s="1"/>
  <c r="E1397" i="1"/>
  <c r="D1397" i="2"/>
  <c r="E1397" i="2" s="1"/>
  <c r="E1369" i="1"/>
  <c r="D1369" i="2"/>
  <c r="E1369" i="2" s="1"/>
  <c r="E1341" i="1"/>
  <c r="D1341" i="2"/>
  <c r="E1341" i="2" s="1"/>
  <c r="E1313" i="1"/>
  <c r="D1313" i="2"/>
  <c r="E1313" i="2" s="1"/>
  <c r="E1285" i="1"/>
  <c r="D1285" i="2"/>
  <c r="E1285" i="2" s="1"/>
  <c r="E1257" i="1"/>
  <c r="D1257" i="2"/>
  <c r="E1257" i="2" s="1"/>
  <c r="E1229" i="1"/>
  <c r="D1229" i="2"/>
  <c r="E1229" i="2" s="1"/>
  <c r="E1203" i="1"/>
  <c r="D1203" i="2"/>
  <c r="E1203" i="2" s="1"/>
  <c r="E1175" i="1"/>
  <c r="D1175" i="2"/>
  <c r="E1175" i="2" s="1"/>
  <c r="E1147" i="1"/>
  <c r="D1147" i="2"/>
  <c r="E1147" i="2" s="1"/>
  <c r="E1119" i="1"/>
  <c r="D1119" i="2"/>
  <c r="E1119" i="2" s="1"/>
  <c r="E1091" i="1"/>
  <c r="D1091" i="2"/>
  <c r="E1091" i="2" s="1"/>
  <c r="E1063" i="1"/>
  <c r="D1063" i="2"/>
  <c r="E1063" i="2" s="1"/>
  <c r="E1035" i="1"/>
  <c r="D1035" i="2"/>
  <c r="E1035" i="2" s="1"/>
  <c r="E1007" i="1"/>
  <c r="D1007" i="2"/>
  <c r="E1007" i="2" s="1"/>
  <c r="E979" i="1"/>
  <c r="D979" i="2"/>
  <c r="E979" i="2" s="1"/>
  <c r="E951" i="1"/>
  <c r="D951" i="2"/>
  <c r="E951" i="2" s="1"/>
  <c r="E923" i="1"/>
  <c r="D923" i="2"/>
  <c r="E923" i="2" s="1"/>
  <c r="E895" i="1"/>
  <c r="D895" i="2"/>
  <c r="E895" i="2" s="1"/>
  <c r="E867" i="1"/>
  <c r="D867" i="2"/>
  <c r="E867" i="2" s="1"/>
  <c r="E839" i="1"/>
  <c r="D839" i="2"/>
  <c r="E839" i="2" s="1"/>
  <c r="E811" i="1"/>
  <c r="D811" i="2"/>
  <c r="E811" i="2" s="1"/>
  <c r="E783" i="1"/>
  <c r="D783" i="2"/>
  <c r="E783" i="2" s="1"/>
  <c r="E755" i="1"/>
  <c r="D755" i="2"/>
  <c r="E755" i="2" s="1"/>
  <c r="E727" i="1"/>
  <c r="D727" i="2"/>
  <c r="E727" i="2" s="1"/>
  <c r="E699" i="1"/>
  <c r="D699" i="2"/>
  <c r="E699" i="2" s="1"/>
  <c r="E671" i="1"/>
  <c r="D671" i="2"/>
  <c r="E671" i="2" s="1"/>
  <c r="E643" i="1"/>
  <c r="D643" i="2"/>
  <c r="E643" i="2" s="1"/>
  <c r="E615" i="1"/>
  <c r="D615" i="2"/>
  <c r="E615" i="2" s="1"/>
  <c r="E589" i="1"/>
  <c r="D589" i="2"/>
  <c r="E589" i="2" s="1"/>
  <c r="E561" i="1"/>
  <c r="D561" i="2"/>
  <c r="E561" i="2" s="1"/>
  <c r="E533" i="1"/>
  <c r="D533" i="2"/>
  <c r="E533" i="2" s="1"/>
  <c r="E505" i="1"/>
  <c r="D505" i="2"/>
  <c r="E505" i="2" s="1"/>
  <c r="E477" i="1"/>
  <c r="D477" i="2"/>
  <c r="E477" i="2" s="1"/>
  <c r="E449" i="1"/>
  <c r="D449" i="2"/>
  <c r="E449" i="2" s="1"/>
  <c r="E421" i="1"/>
  <c r="D421" i="2"/>
  <c r="E421" i="2" s="1"/>
  <c r="E393" i="1"/>
  <c r="D393" i="2"/>
  <c r="E393" i="2" s="1"/>
  <c r="E365" i="1"/>
  <c r="D365" i="2"/>
  <c r="E365" i="2" s="1"/>
  <c r="E337" i="1"/>
  <c r="D337" i="2"/>
  <c r="E337" i="2" s="1"/>
  <c r="E309" i="1"/>
  <c r="D309" i="2"/>
  <c r="E309" i="2" s="1"/>
  <c r="E281" i="1"/>
  <c r="D281" i="2"/>
  <c r="E281" i="2" s="1"/>
  <c r="E253" i="1"/>
  <c r="D253" i="2"/>
  <c r="E253" i="2" s="1"/>
  <c r="E225" i="1"/>
  <c r="D225" i="2"/>
  <c r="E225" i="2" s="1"/>
  <c r="E197" i="1"/>
  <c r="D197" i="2"/>
  <c r="E197" i="2" s="1"/>
  <c r="E169" i="1"/>
  <c r="D169" i="2"/>
  <c r="E169" i="2" s="1"/>
  <c r="E141" i="1"/>
  <c r="D141" i="2"/>
  <c r="E141" i="2" s="1"/>
  <c r="E113" i="1"/>
  <c r="D113" i="2"/>
  <c r="E113" i="2" s="1"/>
  <c r="E85" i="1"/>
  <c r="D85" i="2"/>
  <c r="E85" i="2" s="1"/>
  <c r="E57" i="1"/>
  <c r="D57" i="2"/>
  <c r="E57" i="2" s="1"/>
  <c r="E29" i="1"/>
  <c r="D29" i="2"/>
  <c r="E29" i="2" s="1"/>
  <c r="E3908" i="1"/>
  <c r="D3908" i="2"/>
  <c r="E3908" i="2" s="1"/>
  <c r="E3880" i="1"/>
  <c r="D3880" i="2"/>
  <c r="E3880" i="2" s="1"/>
  <c r="E3852" i="1"/>
  <c r="D3852" i="2"/>
  <c r="E3852" i="2" s="1"/>
  <c r="E3824" i="1"/>
  <c r="D3824" i="2"/>
  <c r="E3824" i="2" s="1"/>
  <c r="E3796" i="1"/>
  <c r="D3796" i="2"/>
  <c r="E3796" i="2" s="1"/>
  <c r="E3768" i="1"/>
  <c r="D3768" i="2"/>
  <c r="E3768" i="2" s="1"/>
  <c r="E3740" i="1"/>
  <c r="D3740" i="2"/>
  <c r="E3740" i="2" s="1"/>
  <c r="E3712" i="1"/>
  <c r="D3712" i="2"/>
  <c r="E3712" i="2" s="1"/>
  <c r="E3684" i="1"/>
  <c r="D3684" i="2"/>
  <c r="E3684" i="2" s="1"/>
  <c r="E3656" i="1"/>
  <c r="D3656" i="2"/>
  <c r="E3656" i="2" s="1"/>
  <c r="E3628" i="1"/>
  <c r="D3628" i="2"/>
  <c r="E3628" i="2" s="1"/>
  <c r="E3602" i="1"/>
  <c r="D3602" i="2"/>
  <c r="E3602" i="2" s="1"/>
  <c r="E3574" i="1"/>
  <c r="D3574" i="2"/>
  <c r="E3574" i="2" s="1"/>
  <c r="E3546" i="1"/>
  <c r="D3546" i="2"/>
  <c r="E3546" i="2" s="1"/>
  <c r="E3518" i="1"/>
  <c r="D3518" i="2"/>
  <c r="E3518" i="2" s="1"/>
  <c r="E3490" i="1"/>
  <c r="D3490" i="2"/>
  <c r="E3490" i="2" s="1"/>
  <c r="E3462" i="1"/>
  <c r="D3462" i="2"/>
  <c r="E3462" i="2" s="1"/>
  <c r="E3434" i="1"/>
  <c r="D3434" i="2"/>
  <c r="E3434" i="2" s="1"/>
  <c r="E3406" i="1"/>
  <c r="D3406" i="2"/>
  <c r="E3406" i="2" s="1"/>
  <c r="E3378" i="1"/>
  <c r="D3378" i="2"/>
  <c r="E3378" i="2" s="1"/>
  <c r="E3350" i="1"/>
  <c r="D3350" i="2"/>
  <c r="E3350" i="2" s="1"/>
  <c r="E3322" i="1"/>
  <c r="D3322" i="2"/>
  <c r="E3322" i="2" s="1"/>
  <c r="E3294" i="1"/>
  <c r="D3294" i="2"/>
  <c r="E3294" i="2" s="1"/>
  <c r="E3266" i="1"/>
  <c r="D3266" i="2"/>
  <c r="E3266" i="2" s="1"/>
  <c r="E3238" i="1"/>
  <c r="D3238" i="2"/>
  <c r="E3238" i="2" s="1"/>
  <c r="E3210" i="1"/>
  <c r="D3210" i="2"/>
  <c r="E3210" i="2" s="1"/>
  <c r="E3182" i="1"/>
  <c r="D3182" i="2"/>
  <c r="E3182" i="2" s="1"/>
  <c r="E3154" i="1"/>
  <c r="D3154" i="2"/>
  <c r="E3154" i="2" s="1"/>
  <c r="E3126" i="1"/>
  <c r="D3126" i="2"/>
  <c r="E3126" i="2" s="1"/>
  <c r="E3098" i="1"/>
  <c r="D3098" i="2"/>
  <c r="E3098" i="2" s="1"/>
  <c r="E3070" i="1"/>
  <c r="D3070" i="2"/>
  <c r="E3070" i="2" s="1"/>
  <c r="E3042" i="1"/>
  <c r="D3042" i="2"/>
  <c r="E3042" i="2" s="1"/>
  <c r="E3014" i="1"/>
  <c r="D3014" i="2"/>
  <c r="E3014" i="2" s="1"/>
  <c r="E2988" i="1"/>
  <c r="D2988" i="2"/>
  <c r="E2988" i="2" s="1"/>
  <c r="E2960" i="1"/>
  <c r="D2960" i="2"/>
  <c r="E2960" i="2" s="1"/>
  <c r="E2932" i="1"/>
  <c r="D2932" i="2"/>
  <c r="E2932" i="2" s="1"/>
  <c r="E2904" i="1"/>
  <c r="D2904" i="2"/>
  <c r="E2904" i="2" s="1"/>
  <c r="E2876" i="1"/>
  <c r="D2876" i="2"/>
  <c r="E2876" i="2" s="1"/>
  <c r="E2848" i="1"/>
  <c r="D2848" i="2"/>
  <c r="E2848" i="2" s="1"/>
  <c r="E2820" i="1"/>
  <c r="D2820" i="2"/>
  <c r="E2820" i="2" s="1"/>
  <c r="E2792" i="1"/>
  <c r="D2792" i="2"/>
  <c r="E2792" i="2" s="1"/>
  <c r="E2764" i="1"/>
  <c r="D2764" i="2"/>
  <c r="E2764" i="2" s="1"/>
  <c r="E2736" i="1"/>
  <c r="D2736" i="2"/>
  <c r="E2736" i="2" s="1"/>
  <c r="E2708" i="1"/>
  <c r="D2708" i="2"/>
  <c r="E2708" i="2" s="1"/>
  <c r="E2680" i="1"/>
  <c r="D2680" i="2"/>
  <c r="E2680" i="2" s="1"/>
  <c r="E2652" i="1"/>
  <c r="D2652" i="2"/>
  <c r="E2652" i="2" s="1"/>
  <c r="E2624" i="1"/>
  <c r="D2624" i="2"/>
  <c r="E2624" i="2" s="1"/>
  <c r="E2596" i="1"/>
  <c r="D2596" i="2"/>
  <c r="E2596" i="2" s="1"/>
  <c r="E2568" i="1"/>
  <c r="D2568" i="2"/>
  <c r="E2568" i="2" s="1"/>
  <c r="E2540" i="1"/>
  <c r="D2540" i="2"/>
  <c r="E2540" i="2" s="1"/>
  <c r="E2512" i="1"/>
  <c r="D2512" i="2"/>
  <c r="E2512" i="2" s="1"/>
  <c r="E2484" i="1"/>
  <c r="D2484" i="2"/>
  <c r="E2484" i="2" s="1"/>
  <c r="E2456" i="1"/>
  <c r="D2456" i="2"/>
  <c r="E2456" i="2" s="1"/>
  <c r="E2428" i="1"/>
  <c r="D2428" i="2"/>
  <c r="E2428" i="2" s="1"/>
  <c r="E2402" i="1"/>
  <c r="D2402" i="2"/>
  <c r="E2402" i="2" s="1"/>
  <c r="D2374" i="2"/>
  <c r="E2374" i="2" s="1"/>
  <c r="E2346" i="1"/>
  <c r="D2346" i="2"/>
  <c r="E2346" i="2" s="1"/>
  <c r="E2318" i="1"/>
  <c r="D2318" i="2"/>
  <c r="E2318" i="2" s="1"/>
  <c r="E2290" i="1"/>
  <c r="D2290" i="2"/>
  <c r="E2290" i="2" s="1"/>
  <c r="E2262" i="1"/>
  <c r="D2262" i="2"/>
  <c r="E2262" i="2" s="1"/>
  <c r="E2234" i="1"/>
  <c r="D2234" i="2"/>
  <c r="E2234" i="2" s="1"/>
  <c r="E2206" i="1"/>
  <c r="D2206" i="2"/>
  <c r="E2206" i="2" s="1"/>
  <c r="E2178" i="1"/>
  <c r="D2178" i="2"/>
  <c r="E2178" i="2" s="1"/>
  <c r="E2150" i="1"/>
  <c r="D2150" i="2"/>
  <c r="E2150" i="2" s="1"/>
  <c r="E2122" i="1"/>
  <c r="D2122" i="2"/>
  <c r="E2122" i="2" s="1"/>
  <c r="E2094" i="1"/>
  <c r="D2094" i="2"/>
  <c r="E2094" i="2" s="1"/>
  <c r="E2066" i="1"/>
  <c r="D2066" i="2"/>
  <c r="E2066" i="2" s="1"/>
  <c r="E2038" i="1"/>
  <c r="D2038" i="2"/>
  <c r="E2038" i="2" s="1"/>
  <c r="E2010" i="1"/>
  <c r="D2010" i="2"/>
  <c r="E2010" i="2" s="1"/>
  <c r="E1982" i="1"/>
  <c r="D1982" i="2"/>
  <c r="E1982" i="2" s="1"/>
  <c r="E1954" i="1"/>
  <c r="D1954" i="2"/>
  <c r="E1954" i="2" s="1"/>
  <c r="E1926" i="1"/>
  <c r="D1926" i="2"/>
  <c r="E1926" i="2" s="1"/>
  <c r="E1898" i="1"/>
  <c r="D1898" i="2"/>
  <c r="E1898" i="2" s="1"/>
  <c r="E1870" i="1"/>
  <c r="D1870" i="2"/>
  <c r="E1870" i="2" s="1"/>
  <c r="E1842" i="1"/>
  <c r="D1842" i="2"/>
  <c r="E1842" i="2" s="1"/>
  <c r="E1814" i="1"/>
  <c r="D1814" i="2"/>
  <c r="E1814" i="2" s="1"/>
  <c r="E1788" i="1"/>
  <c r="D1788" i="2"/>
  <c r="E1788" i="2" s="1"/>
  <c r="E1760" i="1"/>
  <c r="D1760" i="2"/>
  <c r="E1760" i="2" s="1"/>
  <c r="E1732" i="1"/>
  <c r="D1732" i="2"/>
  <c r="E1732" i="2" s="1"/>
  <c r="E1704" i="1"/>
  <c r="D1704" i="2"/>
  <c r="E1704" i="2" s="1"/>
  <c r="E1676" i="1"/>
  <c r="D1676" i="2"/>
  <c r="E1676" i="2" s="1"/>
  <c r="E1648" i="1"/>
  <c r="D1648" i="2"/>
  <c r="E1648" i="2" s="1"/>
  <c r="E1620" i="1"/>
  <c r="D1620" i="2"/>
  <c r="E1620" i="2" s="1"/>
  <c r="E1592" i="1"/>
  <c r="D1592" i="2"/>
  <c r="E1592" i="2" s="1"/>
  <c r="E1564" i="1"/>
  <c r="D1564" i="2"/>
  <c r="E1564" i="2" s="1"/>
  <c r="E1536" i="1"/>
  <c r="D1536" i="2"/>
  <c r="E1536" i="2" s="1"/>
  <c r="E1508" i="1"/>
  <c r="D1508" i="2"/>
  <c r="E1508" i="2" s="1"/>
  <c r="E1480" i="1"/>
  <c r="D1480" i="2"/>
  <c r="E1480" i="2" s="1"/>
  <c r="E1452" i="1"/>
  <c r="D1452" i="2"/>
  <c r="E1452" i="2" s="1"/>
  <c r="E1424" i="1"/>
  <c r="D1424" i="2"/>
  <c r="E1424" i="2" s="1"/>
  <c r="E1396" i="1"/>
  <c r="D1396" i="2"/>
  <c r="E1396" i="2" s="1"/>
  <c r="E1368" i="1"/>
  <c r="D1368" i="2"/>
  <c r="E1368" i="2" s="1"/>
  <c r="E1340" i="1"/>
  <c r="D1340" i="2"/>
  <c r="E1340" i="2" s="1"/>
  <c r="E1312" i="1"/>
  <c r="D1312" i="2"/>
  <c r="E1312" i="2" s="1"/>
  <c r="E1284" i="1"/>
  <c r="D1284" i="2"/>
  <c r="E1284" i="2" s="1"/>
  <c r="E1256" i="1"/>
  <c r="D1256" i="2"/>
  <c r="E1256" i="2" s="1"/>
  <c r="E1228" i="1"/>
  <c r="D1228" i="2"/>
  <c r="E1228" i="2" s="1"/>
  <c r="E1202" i="1"/>
  <c r="D1202" i="2"/>
  <c r="E1202" i="2" s="1"/>
  <c r="E1174" i="1"/>
  <c r="D1174" i="2"/>
  <c r="E1174" i="2" s="1"/>
  <c r="E1146" i="1"/>
  <c r="D1146" i="2"/>
  <c r="E1146" i="2" s="1"/>
  <c r="E1118" i="1"/>
  <c r="D1118" i="2"/>
  <c r="E1118" i="2" s="1"/>
  <c r="E1090" i="1"/>
  <c r="D1090" i="2"/>
  <c r="E1090" i="2" s="1"/>
  <c r="E1062" i="1"/>
  <c r="D1062" i="2"/>
  <c r="E1062" i="2" s="1"/>
  <c r="E1034" i="1"/>
  <c r="D1034" i="2"/>
  <c r="E1034" i="2" s="1"/>
  <c r="E1006" i="1"/>
  <c r="D1006" i="2"/>
  <c r="E1006" i="2" s="1"/>
  <c r="E978" i="1"/>
  <c r="D978" i="2"/>
  <c r="E978" i="2" s="1"/>
  <c r="E950" i="1"/>
  <c r="D950" i="2"/>
  <c r="E950" i="2" s="1"/>
  <c r="E922" i="1"/>
  <c r="D922" i="2"/>
  <c r="E922" i="2" s="1"/>
  <c r="E894" i="1"/>
  <c r="D894" i="2"/>
  <c r="E894" i="2" s="1"/>
  <c r="E866" i="1"/>
  <c r="D866" i="2"/>
  <c r="E866" i="2" s="1"/>
  <c r="E838" i="1"/>
  <c r="D838" i="2"/>
  <c r="E838" i="2" s="1"/>
  <c r="E810" i="1"/>
  <c r="D810" i="2"/>
  <c r="E810" i="2" s="1"/>
  <c r="E782" i="1"/>
  <c r="D782" i="2"/>
  <c r="E782" i="2" s="1"/>
  <c r="E754" i="1"/>
  <c r="D754" i="2"/>
  <c r="E754" i="2" s="1"/>
  <c r="E726" i="1"/>
  <c r="D726" i="2"/>
  <c r="E726" i="2" s="1"/>
  <c r="E698" i="1"/>
  <c r="D698" i="2"/>
  <c r="E698" i="2" s="1"/>
  <c r="E670" i="1"/>
  <c r="D670" i="2"/>
  <c r="E670" i="2" s="1"/>
  <c r="E642" i="1"/>
  <c r="D642" i="2"/>
  <c r="E642" i="2" s="1"/>
  <c r="E614" i="1"/>
  <c r="D614" i="2"/>
  <c r="E614" i="2" s="1"/>
  <c r="E588" i="1"/>
  <c r="D588" i="2"/>
  <c r="E588" i="2" s="1"/>
  <c r="E560" i="1"/>
  <c r="D560" i="2"/>
  <c r="E560" i="2" s="1"/>
  <c r="E532" i="1"/>
  <c r="D532" i="2"/>
  <c r="E532" i="2" s="1"/>
  <c r="E504" i="1"/>
  <c r="D504" i="2"/>
  <c r="E504" i="2" s="1"/>
  <c r="E476" i="1"/>
  <c r="D476" i="2"/>
  <c r="E476" i="2" s="1"/>
  <c r="E448" i="1"/>
  <c r="D448" i="2"/>
  <c r="E448" i="2" s="1"/>
  <c r="E420" i="1"/>
  <c r="D420" i="2"/>
  <c r="E420" i="2" s="1"/>
  <c r="E392" i="1"/>
  <c r="D392" i="2"/>
  <c r="E392" i="2" s="1"/>
  <c r="E364" i="1"/>
  <c r="D364" i="2"/>
  <c r="E364" i="2" s="1"/>
  <c r="E336" i="1"/>
  <c r="D336" i="2"/>
  <c r="E336" i="2" s="1"/>
  <c r="E308" i="1"/>
  <c r="D308" i="2"/>
  <c r="E308" i="2" s="1"/>
  <c r="E280" i="1"/>
  <c r="D280" i="2"/>
  <c r="E280" i="2" s="1"/>
  <c r="E252" i="1"/>
  <c r="D252" i="2"/>
  <c r="E252" i="2" s="1"/>
  <c r="E224" i="1"/>
  <c r="D224" i="2"/>
  <c r="E224" i="2" s="1"/>
  <c r="E196" i="1"/>
  <c r="D196" i="2"/>
  <c r="E196" i="2" s="1"/>
  <c r="E168" i="1"/>
  <c r="D168" i="2"/>
  <c r="E168" i="2" s="1"/>
  <c r="E140" i="1"/>
  <c r="D140" i="2"/>
  <c r="E140" i="2" s="1"/>
  <c r="D112" i="2"/>
  <c r="E112" i="2" s="1"/>
  <c r="H312" i="5"/>
  <c r="E84" i="1"/>
  <c r="D84" i="2"/>
  <c r="E84" i="2" s="1"/>
  <c r="E56" i="1"/>
  <c r="D56" i="2"/>
  <c r="E56" i="2" s="1"/>
  <c r="E28" i="1"/>
  <c r="D28" i="2"/>
  <c r="E28" i="2" s="1"/>
  <c r="E4353" i="1"/>
  <c r="D4353" i="2"/>
  <c r="E4353" i="2" s="1"/>
  <c r="E4325" i="1"/>
  <c r="D4325" i="2"/>
  <c r="E4325" i="2" s="1"/>
  <c r="E4297" i="1"/>
  <c r="D4297" i="2"/>
  <c r="E4297" i="2" s="1"/>
  <c r="E4269" i="1"/>
  <c r="D4269" i="2"/>
  <c r="E4269" i="2" s="1"/>
  <c r="E4241" i="1"/>
  <c r="D4241" i="2"/>
  <c r="E4241" i="2" s="1"/>
  <c r="E4213" i="1"/>
  <c r="D4213" i="2"/>
  <c r="E4213" i="2" s="1"/>
  <c r="E4187" i="1"/>
  <c r="D4187" i="2"/>
  <c r="E4187" i="2" s="1"/>
  <c r="E4159" i="1"/>
  <c r="D4159" i="2"/>
  <c r="E4159" i="2" s="1"/>
  <c r="E4131" i="1"/>
  <c r="D4131" i="2"/>
  <c r="E4131" i="2" s="1"/>
  <c r="E4103" i="1"/>
  <c r="D4103" i="2"/>
  <c r="E4103" i="2" s="1"/>
  <c r="E4075" i="1"/>
  <c r="D4075" i="2"/>
  <c r="E4075" i="2" s="1"/>
  <c r="E4047" i="1"/>
  <c r="D4047" i="2"/>
  <c r="E4047" i="2" s="1"/>
  <c r="E4019" i="1"/>
  <c r="D4019" i="2"/>
  <c r="E4019" i="2" s="1"/>
  <c r="E3991" i="1"/>
  <c r="D3991" i="2"/>
  <c r="E3991" i="2" s="1"/>
  <c r="E3963" i="1"/>
  <c r="D3963" i="2"/>
  <c r="E3963" i="2" s="1"/>
  <c r="E3935" i="1"/>
  <c r="D3935" i="2"/>
  <c r="E3935" i="2" s="1"/>
  <c r="E3907" i="1"/>
  <c r="D3907" i="2"/>
  <c r="E3907" i="2" s="1"/>
  <c r="E3879" i="1"/>
  <c r="D3879" i="2"/>
  <c r="E3879" i="2" s="1"/>
  <c r="E3851" i="1"/>
  <c r="D3851" i="2"/>
  <c r="E3851" i="2" s="1"/>
  <c r="E3823" i="1"/>
  <c r="D3823" i="2"/>
  <c r="E3823" i="2" s="1"/>
  <c r="E3795" i="1"/>
  <c r="D3795" i="2"/>
  <c r="E3795" i="2" s="1"/>
  <c r="E3767" i="1"/>
  <c r="D3767" i="2"/>
  <c r="E3767" i="2" s="1"/>
  <c r="E3739" i="1"/>
  <c r="D3739" i="2"/>
  <c r="E3739" i="2" s="1"/>
  <c r="E3711" i="1"/>
  <c r="D3711" i="2"/>
  <c r="E3711" i="2" s="1"/>
  <c r="E3683" i="1"/>
  <c r="D3683" i="2"/>
  <c r="E3683" i="2" s="1"/>
  <c r="E3655" i="1"/>
  <c r="D3655" i="2"/>
  <c r="E3655" i="2" s="1"/>
  <c r="E3627" i="1"/>
  <c r="D3627" i="2"/>
  <c r="E3627" i="2" s="1"/>
  <c r="E3601" i="1"/>
  <c r="D3601" i="2"/>
  <c r="E3601" i="2" s="1"/>
  <c r="E3573" i="1"/>
  <c r="D3573" i="2"/>
  <c r="E3573" i="2" s="1"/>
  <c r="E3545" i="1"/>
  <c r="D3545" i="2"/>
  <c r="E3545" i="2" s="1"/>
  <c r="E3517" i="1"/>
  <c r="D3517" i="2"/>
  <c r="E3517" i="2" s="1"/>
  <c r="E3489" i="1"/>
  <c r="D3489" i="2"/>
  <c r="E3489" i="2" s="1"/>
  <c r="E3461" i="1"/>
  <c r="D3461" i="2"/>
  <c r="E3461" i="2" s="1"/>
  <c r="E3433" i="1"/>
  <c r="D3433" i="2"/>
  <c r="E3433" i="2" s="1"/>
  <c r="E3405" i="1"/>
  <c r="D3405" i="2"/>
  <c r="E3405" i="2" s="1"/>
  <c r="E3377" i="1"/>
  <c r="D3377" i="2"/>
  <c r="E3377" i="2" s="1"/>
  <c r="E3349" i="1"/>
  <c r="D3349" i="2"/>
  <c r="E3349" i="2" s="1"/>
  <c r="E3321" i="1"/>
  <c r="D3321" i="2"/>
  <c r="E3321" i="2" s="1"/>
  <c r="E3293" i="1"/>
  <c r="D3293" i="2"/>
  <c r="E3293" i="2" s="1"/>
  <c r="E3265" i="1"/>
  <c r="D3265" i="2"/>
  <c r="E3265" i="2" s="1"/>
  <c r="E3237" i="1"/>
  <c r="D3237" i="2"/>
  <c r="E3237" i="2" s="1"/>
  <c r="E3209" i="1"/>
  <c r="D3209" i="2"/>
  <c r="E3209" i="2" s="1"/>
  <c r="E3181" i="1"/>
  <c r="D3181" i="2"/>
  <c r="E3181" i="2" s="1"/>
  <c r="E3153" i="1"/>
  <c r="D3153" i="2"/>
  <c r="E3153" i="2" s="1"/>
  <c r="E3125" i="1"/>
  <c r="D3125" i="2"/>
  <c r="E3125" i="2" s="1"/>
  <c r="E3097" i="1"/>
  <c r="D3097" i="2"/>
  <c r="E3097" i="2" s="1"/>
  <c r="E3069" i="1"/>
  <c r="D3069" i="2"/>
  <c r="E3069" i="2" s="1"/>
  <c r="E3041" i="1"/>
  <c r="D3041" i="2"/>
  <c r="E3041" i="2" s="1"/>
  <c r="E3013" i="1"/>
  <c r="D3013" i="2"/>
  <c r="E3013" i="2" s="1"/>
  <c r="E2987" i="1"/>
  <c r="D2987" i="2"/>
  <c r="E2987" i="2" s="1"/>
  <c r="E2959" i="1"/>
  <c r="D2959" i="2"/>
  <c r="E2959" i="2" s="1"/>
  <c r="E2931" i="1"/>
  <c r="D2931" i="2"/>
  <c r="E2931" i="2" s="1"/>
  <c r="E2903" i="1"/>
  <c r="D2903" i="2"/>
  <c r="E2903" i="2" s="1"/>
  <c r="E2875" i="1"/>
  <c r="D2875" i="2"/>
  <c r="E2875" i="2" s="1"/>
  <c r="E2847" i="1"/>
  <c r="D2847" i="2"/>
  <c r="E2847" i="2" s="1"/>
  <c r="E2819" i="1"/>
  <c r="D2819" i="2"/>
  <c r="E2819" i="2" s="1"/>
  <c r="E2791" i="1"/>
  <c r="D2791" i="2"/>
  <c r="E2791" i="2" s="1"/>
  <c r="E2763" i="1"/>
  <c r="D2763" i="2"/>
  <c r="E2763" i="2" s="1"/>
  <c r="E2735" i="1"/>
  <c r="D2735" i="2"/>
  <c r="E2735" i="2" s="1"/>
  <c r="E2707" i="1"/>
  <c r="D2707" i="2"/>
  <c r="E2707" i="2" s="1"/>
  <c r="E2679" i="1"/>
  <c r="D2679" i="2"/>
  <c r="E2679" i="2" s="1"/>
  <c r="E2651" i="1"/>
  <c r="D2651" i="2"/>
  <c r="E2651" i="2" s="1"/>
  <c r="E2623" i="1"/>
  <c r="D2623" i="2"/>
  <c r="E2623" i="2" s="1"/>
  <c r="E2595" i="1"/>
  <c r="D2595" i="2"/>
  <c r="E2595" i="2" s="1"/>
  <c r="E2567" i="1"/>
  <c r="D2567" i="2"/>
  <c r="E2567" i="2" s="1"/>
  <c r="E2539" i="1"/>
  <c r="D2539" i="2"/>
  <c r="E2539" i="2" s="1"/>
  <c r="E2511" i="1"/>
  <c r="D2511" i="2"/>
  <c r="E2511" i="2" s="1"/>
  <c r="E2483" i="1"/>
  <c r="D2483" i="2"/>
  <c r="E2483" i="2" s="1"/>
  <c r="E2455" i="1"/>
  <c r="D2455" i="2"/>
  <c r="E2455" i="2" s="1"/>
  <c r="E2427" i="1"/>
  <c r="D2427" i="2"/>
  <c r="E2427" i="2" s="1"/>
  <c r="E2401" i="1"/>
  <c r="D2401" i="2"/>
  <c r="E2401" i="2" s="1"/>
  <c r="E2373" i="1"/>
  <c r="D2373" i="2"/>
  <c r="E2373" i="2" s="1"/>
  <c r="E2345" i="1"/>
  <c r="D2345" i="2"/>
  <c r="E2345" i="2" s="1"/>
  <c r="E2317" i="1"/>
  <c r="D2317" i="2"/>
  <c r="E2317" i="2" s="1"/>
  <c r="E2289" i="1"/>
  <c r="D2289" i="2"/>
  <c r="E2289" i="2" s="1"/>
  <c r="E2261" i="1"/>
  <c r="D2261" i="2"/>
  <c r="E2261" i="2" s="1"/>
  <c r="E2233" i="1"/>
  <c r="D2233" i="2"/>
  <c r="E2233" i="2" s="1"/>
  <c r="E2205" i="1"/>
  <c r="D2205" i="2"/>
  <c r="E2205" i="2" s="1"/>
  <c r="E2177" i="1"/>
  <c r="D2177" i="2"/>
  <c r="E2177" i="2" s="1"/>
  <c r="E2149" i="1"/>
  <c r="D2149" i="2"/>
  <c r="E2149" i="2" s="1"/>
  <c r="E2121" i="1"/>
  <c r="D2121" i="2"/>
  <c r="E2121" i="2" s="1"/>
  <c r="E2093" i="1"/>
  <c r="D2093" i="2"/>
  <c r="E2093" i="2" s="1"/>
  <c r="E2065" i="1"/>
  <c r="D2065" i="2"/>
  <c r="E2065" i="2" s="1"/>
  <c r="E2037" i="1"/>
  <c r="D2037" i="2"/>
  <c r="E2037" i="2" s="1"/>
  <c r="E2009" i="1"/>
  <c r="D2009" i="2"/>
  <c r="E2009" i="2" s="1"/>
  <c r="E1981" i="1"/>
  <c r="D1981" i="2"/>
  <c r="E1981" i="2" s="1"/>
  <c r="E1953" i="1"/>
  <c r="D1953" i="2"/>
  <c r="E1953" i="2" s="1"/>
  <c r="E1925" i="1"/>
  <c r="D1925" i="2"/>
  <c r="E1925" i="2" s="1"/>
  <c r="E1897" i="1"/>
  <c r="D1897" i="2"/>
  <c r="E1897" i="2" s="1"/>
  <c r="E1869" i="1"/>
  <c r="D1869" i="2"/>
  <c r="E1869" i="2" s="1"/>
  <c r="E1841" i="1"/>
  <c r="D1841" i="2"/>
  <c r="E1841" i="2" s="1"/>
  <c r="E1813" i="1"/>
  <c r="D1813" i="2"/>
  <c r="E1813" i="2" s="1"/>
  <c r="E1787" i="1"/>
  <c r="D1787" i="2"/>
  <c r="E1787" i="2" s="1"/>
  <c r="E1759" i="1"/>
  <c r="D1759" i="2"/>
  <c r="E1759" i="2" s="1"/>
  <c r="E1731" i="1"/>
  <c r="D1731" i="2"/>
  <c r="E1731" i="2" s="1"/>
  <c r="E1703" i="1"/>
  <c r="D1703" i="2"/>
  <c r="E1703" i="2" s="1"/>
  <c r="E1675" i="1"/>
  <c r="D1675" i="2"/>
  <c r="E1675" i="2" s="1"/>
  <c r="E1647" i="1"/>
  <c r="D1647" i="2"/>
  <c r="E1647" i="2" s="1"/>
  <c r="E1619" i="1"/>
  <c r="D1619" i="2"/>
  <c r="E1619" i="2" s="1"/>
  <c r="E1591" i="1"/>
  <c r="D1591" i="2"/>
  <c r="E1591" i="2" s="1"/>
  <c r="E1563" i="1"/>
  <c r="D1563" i="2"/>
  <c r="E1563" i="2" s="1"/>
  <c r="E1535" i="1"/>
  <c r="D1535" i="2"/>
  <c r="E1535" i="2" s="1"/>
  <c r="E1507" i="1"/>
  <c r="D1507" i="2"/>
  <c r="E1507" i="2" s="1"/>
  <c r="E1479" i="1"/>
  <c r="D1479" i="2"/>
  <c r="E1479" i="2" s="1"/>
  <c r="E1451" i="1"/>
  <c r="D1451" i="2"/>
  <c r="E1451" i="2" s="1"/>
  <c r="E1423" i="1"/>
  <c r="D1423" i="2"/>
  <c r="E1423" i="2" s="1"/>
  <c r="E1395" i="1"/>
  <c r="D1395" i="2"/>
  <c r="E1395" i="2" s="1"/>
  <c r="E1367" i="1"/>
  <c r="D1367" i="2"/>
  <c r="E1367" i="2" s="1"/>
  <c r="E1339" i="1"/>
  <c r="D1339" i="2"/>
  <c r="E1339" i="2" s="1"/>
  <c r="E1311" i="1"/>
  <c r="D1311" i="2"/>
  <c r="E1311" i="2" s="1"/>
  <c r="E1283" i="1"/>
  <c r="D1283" i="2"/>
  <c r="E1283" i="2" s="1"/>
  <c r="E1255" i="1"/>
  <c r="D1255" i="2"/>
  <c r="E1255" i="2" s="1"/>
  <c r="E1227" i="1"/>
  <c r="D1227" i="2"/>
  <c r="E1227" i="2" s="1"/>
  <c r="E1201" i="1"/>
  <c r="D1201" i="2"/>
  <c r="E1201" i="2" s="1"/>
  <c r="E1173" i="1"/>
  <c r="D1173" i="2"/>
  <c r="E1173" i="2" s="1"/>
  <c r="E1145" i="1"/>
  <c r="D1145" i="2"/>
  <c r="E1145" i="2" s="1"/>
  <c r="E1117" i="1"/>
  <c r="D1117" i="2"/>
  <c r="E1117" i="2" s="1"/>
  <c r="E1089" i="1"/>
  <c r="D1089" i="2"/>
  <c r="E1089" i="2" s="1"/>
  <c r="E1061" i="1"/>
  <c r="D1061" i="2"/>
  <c r="E1061" i="2" s="1"/>
  <c r="E1033" i="1"/>
  <c r="D1033" i="2"/>
  <c r="E1033" i="2" s="1"/>
  <c r="E1005" i="1"/>
  <c r="D1005" i="2"/>
  <c r="E1005" i="2" s="1"/>
  <c r="E977" i="1"/>
  <c r="D977" i="2"/>
  <c r="E977" i="2" s="1"/>
  <c r="E949" i="1"/>
  <c r="D949" i="2"/>
  <c r="E949" i="2" s="1"/>
  <c r="E921" i="1"/>
  <c r="D921" i="2"/>
  <c r="E921" i="2" s="1"/>
  <c r="E893" i="1"/>
  <c r="D893" i="2"/>
  <c r="E893" i="2" s="1"/>
  <c r="E865" i="1"/>
  <c r="D865" i="2"/>
  <c r="E865" i="2" s="1"/>
  <c r="E837" i="1"/>
  <c r="D837" i="2"/>
  <c r="E837" i="2" s="1"/>
  <c r="E809" i="1"/>
  <c r="D809" i="2"/>
  <c r="E809" i="2" s="1"/>
  <c r="E781" i="1"/>
  <c r="D781" i="2"/>
  <c r="E781" i="2" s="1"/>
  <c r="E753" i="1"/>
  <c r="D753" i="2"/>
  <c r="E753" i="2" s="1"/>
  <c r="E725" i="1"/>
  <c r="D725" i="2"/>
  <c r="E725" i="2" s="1"/>
  <c r="E697" i="1"/>
  <c r="D697" i="2"/>
  <c r="E697" i="2" s="1"/>
  <c r="E669" i="1"/>
  <c r="D669" i="2"/>
  <c r="E669" i="2" s="1"/>
  <c r="E641" i="1"/>
  <c r="D641" i="2"/>
  <c r="E641" i="2" s="1"/>
  <c r="E613" i="1"/>
  <c r="D613" i="2"/>
  <c r="E613" i="2" s="1"/>
  <c r="E587" i="1"/>
  <c r="D587" i="2"/>
  <c r="E587" i="2" s="1"/>
  <c r="E559" i="1"/>
  <c r="D559" i="2"/>
  <c r="E559" i="2" s="1"/>
  <c r="E531" i="1"/>
  <c r="D531" i="2"/>
  <c r="E531" i="2" s="1"/>
  <c r="E503" i="1"/>
  <c r="D503" i="2"/>
  <c r="E503" i="2" s="1"/>
  <c r="E475" i="1"/>
  <c r="D475" i="2"/>
  <c r="E475" i="2" s="1"/>
  <c r="E447" i="1"/>
  <c r="D447" i="2"/>
  <c r="E447" i="2" s="1"/>
  <c r="E419" i="1"/>
  <c r="D419" i="2"/>
  <c r="E419" i="2" s="1"/>
  <c r="E391" i="1"/>
  <c r="D391" i="2"/>
  <c r="E391" i="2" s="1"/>
  <c r="E363" i="1"/>
  <c r="D363" i="2"/>
  <c r="E363" i="2" s="1"/>
  <c r="E335" i="1"/>
  <c r="D335" i="2"/>
  <c r="E335" i="2" s="1"/>
  <c r="E307" i="1"/>
  <c r="D307" i="2"/>
  <c r="E307" i="2" s="1"/>
  <c r="E279" i="1"/>
  <c r="D279" i="2"/>
  <c r="E279" i="2" s="1"/>
  <c r="E251" i="1"/>
  <c r="D251" i="2"/>
  <c r="E251" i="2" s="1"/>
  <c r="E223" i="1"/>
  <c r="D223" i="2"/>
  <c r="E223" i="2" s="1"/>
  <c r="E195" i="1"/>
  <c r="D195" i="2"/>
  <c r="E195" i="2" s="1"/>
  <c r="E167" i="1"/>
  <c r="D167" i="2"/>
  <c r="E167" i="2" s="1"/>
  <c r="E139" i="1"/>
  <c r="D139" i="2"/>
  <c r="E139" i="2" s="1"/>
  <c r="E111" i="1"/>
  <c r="D111" i="2"/>
  <c r="E111" i="2" s="1"/>
  <c r="E83" i="1"/>
  <c r="D83" i="2"/>
  <c r="E83" i="2" s="1"/>
  <c r="D55" i="2"/>
  <c r="E55" i="2" s="1"/>
  <c r="E27" i="1"/>
  <c r="D27" i="2"/>
  <c r="E27" i="2" s="1"/>
  <c r="E3152" i="1"/>
  <c r="D3152" i="2"/>
  <c r="E3152" i="2" s="1"/>
  <c r="E3124" i="1"/>
  <c r="D3124" i="2"/>
  <c r="E3124" i="2" s="1"/>
  <c r="E3096" i="1"/>
  <c r="D3096" i="2"/>
  <c r="E3096" i="2" s="1"/>
  <c r="E3068" i="1"/>
  <c r="D3068" i="2"/>
  <c r="E3068" i="2" s="1"/>
  <c r="D3040" i="2"/>
  <c r="E3040" i="2" s="1"/>
  <c r="E3012" i="1"/>
  <c r="D3012" i="2"/>
  <c r="E3012" i="2" s="1"/>
  <c r="E2986" i="1"/>
  <c r="D2986" i="2"/>
  <c r="E2986" i="2" s="1"/>
  <c r="E2958" i="1"/>
  <c r="D2958" i="2"/>
  <c r="E2958" i="2" s="1"/>
  <c r="E2930" i="1"/>
  <c r="D2930" i="2"/>
  <c r="E2930" i="2" s="1"/>
  <c r="E2902" i="1"/>
  <c r="D2902" i="2"/>
  <c r="E2902" i="2" s="1"/>
  <c r="E2874" i="1"/>
  <c r="D2874" i="2"/>
  <c r="E2874" i="2" s="1"/>
  <c r="E2846" i="1"/>
  <c r="D2846" i="2"/>
  <c r="E2846" i="2" s="1"/>
  <c r="E2818" i="1"/>
  <c r="D2818" i="2"/>
  <c r="E2818" i="2" s="1"/>
  <c r="E2790" i="1"/>
  <c r="D2790" i="2"/>
  <c r="E2790" i="2" s="1"/>
  <c r="E2762" i="1"/>
  <c r="D2762" i="2"/>
  <c r="E2762" i="2" s="1"/>
  <c r="E2734" i="1"/>
  <c r="D2734" i="2"/>
  <c r="E2734" i="2" s="1"/>
  <c r="E2706" i="1"/>
  <c r="D2706" i="2"/>
  <c r="E2706" i="2" s="1"/>
  <c r="E2678" i="1"/>
  <c r="D2678" i="2"/>
  <c r="E2678" i="2" s="1"/>
  <c r="D2650" i="2"/>
  <c r="E2650" i="2" s="1"/>
  <c r="E2622" i="1"/>
  <c r="D2622" i="2"/>
  <c r="E2622" i="2" s="1"/>
  <c r="E2594" i="1"/>
  <c r="D2594" i="2"/>
  <c r="E2594" i="2" s="1"/>
  <c r="E2566" i="1"/>
  <c r="D2566" i="2"/>
  <c r="E2566" i="2" s="1"/>
  <c r="E2538" i="1"/>
  <c r="D2538" i="2"/>
  <c r="E2538" i="2" s="1"/>
  <c r="E2510" i="1"/>
  <c r="D2510" i="2"/>
  <c r="E2510" i="2" s="1"/>
  <c r="E2482" i="1"/>
  <c r="D2482" i="2"/>
  <c r="E2482" i="2" s="1"/>
  <c r="E2454" i="1"/>
  <c r="D2454" i="2"/>
  <c r="E2454" i="2" s="1"/>
  <c r="E2426" i="1"/>
  <c r="D2426" i="2"/>
  <c r="E2426" i="2" s="1"/>
  <c r="E2400" i="1"/>
  <c r="D2400" i="2"/>
  <c r="E2400" i="2" s="1"/>
  <c r="E2372" i="1"/>
  <c r="D2372" i="2"/>
  <c r="E2372" i="2" s="1"/>
  <c r="E2344" i="1"/>
  <c r="D2344" i="2"/>
  <c r="E2344" i="2" s="1"/>
  <c r="E2316" i="1"/>
  <c r="D2316" i="2"/>
  <c r="E2316" i="2" s="1"/>
  <c r="E2288" i="1"/>
  <c r="D2288" i="2"/>
  <c r="E2288" i="2" s="1"/>
  <c r="E2260" i="1"/>
  <c r="D2260" i="2"/>
  <c r="E2260" i="2" s="1"/>
  <c r="E2232" i="1"/>
  <c r="D2232" i="2"/>
  <c r="E2232" i="2" s="1"/>
  <c r="E2204" i="1"/>
  <c r="D2204" i="2"/>
  <c r="E2204" i="2" s="1"/>
  <c r="E2176" i="1"/>
  <c r="D2176" i="2"/>
  <c r="E2176" i="2" s="1"/>
  <c r="E2148" i="1"/>
  <c r="D2148" i="2"/>
  <c r="E2148" i="2" s="1"/>
  <c r="E2120" i="1"/>
  <c r="D2120" i="2"/>
  <c r="E2120" i="2" s="1"/>
  <c r="E2092" i="1"/>
  <c r="D2092" i="2"/>
  <c r="E2092" i="2" s="1"/>
  <c r="E2064" i="1"/>
  <c r="D2064" i="2"/>
  <c r="E2064" i="2" s="1"/>
  <c r="E2036" i="1"/>
  <c r="D2036" i="2"/>
  <c r="E2036" i="2" s="1"/>
  <c r="E2008" i="1"/>
  <c r="D2008" i="2"/>
  <c r="E2008" i="2" s="1"/>
  <c r="E1980" i="1"/>
  <c r="D1980" i="2"/>
  <c r="E1980" i="2" s="1"/>
  <c r="E1952" i="1"/>
  <c r="D1952" i="2"/>
  <c r="E1952" i="2" s="1"/>
  <c r="E1924" i="1"/>
  <c r="D1924" i="2"/>
  <c r="E1924" i="2" s="1"/>
  <c r="E1896" i="1"/>
  <c r="D1896" i="2"/>
  <c r="E1896" i="2" s="1"/>
  <c r="E1868" i="1"/>
  <c r="D1868" i="2"/>
  <c r="E1868" i="2" s="1"/>
  <c r="E1840" i="1"/>
  <c r="D1840" i="2"/>
  <c r="E1840" i="2" s="1"/>
  <c r="E1812" i="1"/>
  <c r="D1812" i="2"/>
  <c r="E1812" i="2" s="1"/>
  <c r="E1786" i="1"/>
  <c r="D1786" i="2"/>
  <c r="E1786" i="2" s="1"/>
  <c r="E1758" i="1"/>
  <c r="D1758" i="2"/>
  <c r="E1758" i="2" s="1"/>
  <c r="E1730" i="1"/>
  <c r="D1730" i="2"/>
  <c r="E1730" i="2" s="1"/>
  <c r="E1702" i="1"/>
  <c r="D1702" i="2"/>
  <c r="E1702" i="2" s="1"/>
  <c r="E1674" i="1"/>
  <c r="D1674" i="2"/>
  <c r="E1674" i="2" s="1"/>
  <c r="E1646" i="1"/>
  <c r="D1646" i="2"/>
  <c r="E1646" i="2" s="1"/>
  <c r="E1618" i="1"/>
  <c r="D1618" i="2"/>
  <c r="E1618" i="2" s="1"/>
  <c r="E1590" i="1"/>
  <c r="D1590" i="2"/>
  <c r="E1590" i="2" s="1"/>
  <c r="E1562" i="1"/>
  <c r="D1562" i="2"/>
  <c r="E1562" i="2" s="1"/>
  <c r="E1534" i="1"/>
  <c r="D1534" i="2"/>
  <c r="E1534" i="2" s="1"/>
  <c r="E1506" i="1"/>
  <c r="D1506" i="2"/>
  <c r="E1506" i="2" s="1"/>
  <c r="E1478" i="1"/>
  <c r="D1478" i="2"/>
  <c r="E1478" i="2" s="1"/>
  <c r="E1450" i="1"/>
  <c r="D1450" i="2"/>
  <c r="E1450" i="2" s="1"/>
  <c r="D1422" i="2"/>
  <c r="E1422" i="2" s="1"/>
  <c r="E1394" i="1"/>
  <c r="D1394" i="2"/>
  <c r="E1394" i="2" s="1"/>
  <c r="E1366" i="1"/>
  <c r="D1366" i="2"/>
  <c r="E1366" i="2" s="1"/>
  <c r="E1338" i="1"/>
  <c r="D1338" i="2"/>
  <c r="E1338" i="2" s="1"/>
  <c r="E1310" i="1"/>
  <c r="D1310" i="2"/>
  <c r="E1310" i="2" s="1"/>
  <c r="E1282" i="1"/>
  <c r="D1282" i="2"/>
  <c r="E1282" i="2" s="1"/>
  <c r="E1254" i="1"/>
  <c r="D1254" i="2"/>
  <c r="E1254" i="2" s="1"/>
  <c r="E1226" i="1"/>
  <c r="D1226" i="2"/>
  <c r="E1226" i="2" s="1"/>
  <c r="E1200" i="1"/>
  <c r="D1200" i="2"/>
  <c r="E1200" i="2" s="1"/>
  <c r="E1172" i="1"/>
  <c r="D1172" i="2"/>
  <c r="E1172" i="2" s="1"/>
  <c r="E1144" i="1"/>
  <c r="D1144" i="2"/>
  <c r="E1144" i="2" s="1"/>
  <c r="E1116" i="1"/>
  <c r="D1116" i="2"/>
  <c r="E1116" i="2" s="1"/>
  <c r="E1088" i="1"/>
  <c r="D1088" i="2"/>
  <c r="E1088" i="2" s="1"/>
  <c r="E1060" i="1"/>
  <c r="D1060" i="2"/>
  <c r="E1060" i="2" s="1"/>
  <c r="E1032" i="1"/>
  <c r="D1032" i="2"/>
  <c r="E1032" i="2" s="1"/>
  <c r="E1004" i="1"/>
  <c r="D1004" i="2"/>
  <c r="E1004" i="2" s="1"/>
  <c r="E976" i="1"/>
  <c r="D976" i="2"/>
  <c r="E976" i="2" s="1"/>
  <c r="E948" i="1"/>
  <c r="D948" i="2"/>
  <c r="E948" i="2" s="1"/>
  <c r="E920" i="1"/>
  <c r="D920" i="2"/>
  <c r="E920" i="2" s="1"/>
  <c r="E892" i="1"/>
  <c r="D892" i="2"/>
  <c r="E892" i="2" s="1"/>
  <c r="E864" i="1"/>
  <c r="D864" i="2"/>
  <c r="E864" i="2" s="1"/>
  <c r="E836" i="1"/>
  <c r="D836" i="2"/>
  <c r="E836" i="2" s="1"/>
  <c r="E808" i="1"/>
  <c r="D808" i="2"/>
  <c r="E808" i="2" s="1"/>
  <c r="E780" i="1"/>
  <c r="D780" i="2"/>
  <c r="E780" i="2" s="1"/>
  <c r="E752" i="1"/>
  <c r="D752" i="2"/>
  <c r="E752" i="2" s="1"/>
  <c r="E724" i="1"/>
  <c r="D724" i="2"/>
  <c r="E724" i="2" s="1"/>
  <c r="E696" i="1"/>
  <c r="D696" i="2"/>
  <c r="E696" i="2" s="1"/>
  <c r="E668" i="1"/>
  <c r="D668" i="2"/>
  <c r="E668" i="2" s="1"/>
  <c r="E640" i="1"/>
  <c r="D640" i="2"/>
  <c r="E640" i="2" s="1"/>
  <c r="E612" i="1"/>
  <c r="D612" i="2"/>
  <c r="E612" i="2" s="1"/>
  <c r="E586" i="1"/>
  <c r="D586" i="2"/>
  <c r="E586" i="2" s="1"/>
  <c r="E558" i="1"/>
  <c r="D558" i="2"/>
  <c r="E558" i="2" s="1"/>
  <c r="E530" i="1"/>
  <c r="D530" i="2"/>
  <c r="E530" i="2" s="1"/>
  <c r="E502" i="1"/>
  <c r="D502" i="2"/>
  <c r="E502" i="2" s="1"/>
  <c r="E474" i="1"/>
  <c r="D474" i="2"/>
  <c r="E474" i="2" s="1"/>
  <c r="E446" i="1"/>
  <c r="D446" i="2"/>
  <c r="E446" i="2" s="1"/>
  <c r="E418" i="1"/>
  <c r="D418" i="2"/>
  <c r="E418" i="2" s="1"/>
  <c r="E390" i="1"/>
  <c r="D390" i="2"/>
  <c r="E390" i="2" s="1"/>
  <c r="E362" i="1"/>
  <c r="D362" i="2"/>
  <c r="E362" i="2" s="1"/>
  <c r="E334" i="1"/>
  <c r="D334" i="2"/>
  <c r="E334" i="2" s="1"/>
  <c r="E306" i="1"/>
  <c r="D306" i="2"/>
  <c r="E306" i="2" s="1"/>
  <c r="E278" i="1"/>
  <c r="D278" i="2"/>
  <c r="E278" i="2" s="1"/>
  <c r="E250" i="1"/>
  <c r="D250" i="2"/>
  <c r="E250" i="2" s="1"/>
  <c r="E222" i="1"/>
  <c r="D222" i="2"/>
  <c r="E222" i="2" s="1"/>
  <c r="E194" i="1"/>
  <c r="D194" i="2"/>
  <c r="E194" i="2" s="1"/>
  <c r="E166" i="1"/>
  <c r="D166" i="2"/>
  <c r="E166" i="2" s="1"/>
  <c r="H317" i="5"/>
  <c r="E138" i="1"/>
  <c r="D138" i="2"/>
  <c r="E138" i="2" s="1"/>
  <c r="E110" i="1"/>
  <c r="D110" i="2"/>
  <c r="E110" i="2" s="1"/>
  <c r="E82" i="1"/>
  <c r="D82" i="2"/>
  <c r="E82" i="2" s="1"/>
  <c r="E54" i="1"/>
  <c r="D54" i="2"/>
  <c r="E54" i="2" s="1"/>
  <c r="E26" i="1"/>
  <c r="D26" i="2"/>
  <c r="E26" i="2" s="1"/>
  <c r="E7093" i="1"/>
  <c r="D7093" i="2"/>
  <c r="E7093" i="2" s="1"/>
  <c r="E7065" i="1"/>
  <c r="D7065" i="2"/>
  <c r="E7065" i="2" s="1"/>
  <c r="E7037" i="1"/>
  <c r="D7037" i="2"/>
  <c r="E7037" i="2" s="1"/>
  <c r="E7009" i="1"/>
  <c r="D7009" i="2"/>
  <c r="E7009" i="2" s="1"/>
  <c r="E6981" i="1"/>
  <c r="D6981" i="2"/>
  <c r="E6981" i="2" s="1"/>
  <c r="E6953" i="1"/>
  <c r="D6953" i="2"/>
  <c r="E6953" i="2" s="1"/>
  <c r="E6925" i="1"/>
  <c r="D6925" i="2"/>
  <c r="E6925" i="2" s="1"/>
  <c r="E6897" i="1"/>
  <c r="D6897" i="2"/>
  <c r="E6897" i="2" s="1"/>
  <c r="E6869" i="1"/>
  <c r="D6869" i="2"/>
  <c r="E6869" i="2" s="1"/>
  <c r="E6841" i="1"/>
  <c r="D6841" i="2"/>
  <c r="E6841" i="2" s="1"/>
  <c r="E6813" i="1"/>
  <c r="D6813" i="2"/>
  <c r="E6813" i="2" s="1"/>
  <c r="D6785" i="2"/>
  <c r="E6785" i="2" s="1"/>
  <c r="E6757" i="1"/>
  <c r="D6757" i="2"/>
  <c r="E6757" i="2" s="1"/>
  <c r="E6729" i="1"/>
  <c r="D6729" i="2"/>
  <c r="E6729" i="2" s="1"/>
  <c r="E6701" i="1"/>
  <c r="D6701" i="2"/>
  <c r="E6701" i="2" s="1"/>
  <c r="E6673" i="1"/>
  <c r="D6673" i="2"/>
  <c r="E6673" i="2" s="1"/>
  <c r="D6645" i="2"/>
  <c r="E6645" i="2" s="1"/>
  <c r="E6617" i="1"/>
  <c r="D6617" i="2"/>
  <c r="E6617" i="2" s="1"/>
  <c r="E6589" i="1"/>
  <c r="D6589" i="2"/>
  <c r="E6589" i="2" s="1"/>
  <c r="E6561" i="1"/>
  <c r="D6561" i="2"/>
  <c r="E6561" i="2" s="1"/>
  <c r="E6533" i="1"/>
  <c r="D6533" i="2"/>
  <c r="E6533" i="2" s="1"/>
  <c r="E6505" i="1"/>
  <c r="D6505" i="2"/>
  <c r="E6505" i="2" s="1"/>
  <c r="E6477" i="1"/>
  <c r="D6477" i="2"/>
  <c r="E6477" i="2" s="1"/>
  <c r="E6449" i="1"/>
  <c r="D6449" i="2"/>
  <c r="E6449" i="2" s="1"/>
  <c r="E6421" i="1"/>
  <c r="D6421" i="2"/>
  <c r="E6421" i="2" s="1"/>
  <c r="E6393" i="1"/>
  <c r="D6393" i="2"/>
  <c r="E6393" i="2" s="1"/>
  <c r="E6365" i="1"/>
  <c r="D6365" i="2"/>
  <c r="E6365" i="2" s="1"/>
  <c r="D6337" i="2"/>
  <c r="E6337" i="2" s="1"/>
  <c r="E6309" i="1"/>
  <c r="D6309" i="2"/>
  <c r="E6309" i="2" s="1"/>
  <c r="E6281" i="1"/>
  <c r="D6281" i="2"/>
  <c r="E6281" i="2" s="1"/>
  <c r="E6253" i="1"/>
  <c r="D6253" i="2"/>
  <c r="E6253" i="2" s="1"/>
  <c r="E6225" i="1"/>
  <c r="D6225" i="2"/>
  <c r="E6225" i="2" s="1"/>
  <c r="E6197" i="1"/>
  <c r="D6197" i="2"/>
  <c r="E6197" i="2" s="1"/>
  <c r="E6169" i="1"/>
  <c r="D6169" i="2"/>
  <c r="E6169" i="2" s="1"/>
  <c r="E6141" i="1"/>
  <c r="D6141" i="2"/>
  <c r="E6141" i="2" s="1"/>
  <c r="E6113" i="1"/>
  <c r="D6113" i="2"/>
  <c r="E6113" i="2" s="1"/>
  <c r="E6085" i="1"/>
  <c r="D6085" i="2"/>
  <c r="E6085" i="2" s="1"/>
  <c r="E6057" i="1"/>
  <c r="D6057" i="2"/>
  <c r="E6057" i="2" s="1"/>
  <c r="E6029" i="1"/>
  <c r="D6029" i="2"/>
  <c r="E6029" i="2" s="1"/>
  <c r="E6001" i="1"/>
  <c r="D6001" i="2"/>
  <c r="E6001" i="2" s="1"/>
  <c r="D5973" i="2"/>
  <c r="E5973" i="2" s="1"/>
  <c r="E5945" i="1"/>
  <c r="D5945" i="2"/>
  <c r="E5945" i="2" s="1"/>
  <c r="E5917" i="1"/>
  <c r="D5917" i="2"/>
  <c r="E5917" i="2" s="1"/>
  <c r="D5889" i="2"/>
  <c r="E5889" i="2" s="1"/>
  <c r="E5861" i="1"/>
  <c r="D5861" i="2"/>
  <c r="E5861" i="2" s="1"/>
  <c r="E5833" i="1"/>
  <c r="D5833" i="2"/>
  <c r="E5833" i="2" s="1"/>
  <c r="E5805" i="1"/>
  <c r="D5805" i="2"/>
  <c r="E5805" i="2" s="1"/>
  <c r="E5777" i="1"/>
  <c r="D5777" i="2"/>
  <c r="E5777" i="2" s="1"/>
  <c r="E5749" i="1"/>
  <c r="D5749" i="2"/>
  <c r="E5749" i="2" s="1"/>
  <c r="E5721" i="1"/>
  <c r="D5721" i="2"/>
  <c r="E5721" i="2" s="1"/>
  <c r="E5693" i="1"/>
  <c r="D5693" i="2"/>
  <c r="E5693" i="2" s="1"/>
  <c r="D5665" i="2"/>
  <c r="E5665" i="2" s="1"/>
  <c r="E5637" i="1"/>
  <c r="D5637" i="2"/>
  <c r="E5637" i="2" s="1"/>
  <c r="D5609" i="2"/>
  <c r="E5609" i="2" s="1"/>
  <c r="D5581" i="2"/>
  <c r="E5581" i="2" s="1"/>
  <c r="D5553" i="2"/>
  <c r="E5553" i="2" s="1"/>
  <c r="E5525" i="1"/>
  <c r="D5525" i="2"/>
  <c r="E5525" i="2" s="1"/>
  <c r="E5497" i="1"/>
  <c r="D5497" i="2"/>
  <c r="E5497" i="2" s="1"/>
  <c r="D5469" i="2"/>
  <c r="E5469" i="2" s="1"/>
  <c r="D5441" i="2"/>
  <c r="E5441" i="2" s="1"/>
  <c r="D5413" i="2"/>
  <c r="E5413" i="2" s="1"/>
  <c r="D5385" i="2"/>
  <c r="E5385" i="2" s="1"/>
  <c r="D5357" i="2"/>
  <c r="E5357" i="2" s="1"/>
  <c r="D5329" i="2"/>
  <c r="E5329" i="2" s="1"/>
  <c r="D5301" i="2"/>
  <c r="E5301" i="2" s="1"/>
  <c r="D5273" i="2"/>
  <c r="E5273" i="2" s="1"/>
  <c r="E5245" i="1"/>
  <c r="D5245" i="2"/>
  <c r="E5245" i="2" s="1"/>
  <c r="D5217" i="2"/>
  <c r="E5217" i="2" s="1"/>
  <c r="E5189" i="1"/>
  <c r="D5189" i="2"/>
  <c r="E5189" i="2" s="1"/>
  <c r="D5161" i="2"/>
  <c r="E5161" i="2" s="1"/>
  <c r="D5133" i="2"/>
  <c r="E5133" i="2" s="1"/>
  <c r="D5105" i="2"/>
  <c r="E5105" i="2" s="1"/>
  <c r="D5077" i="2"/>
  <c r="E5077" i="2" s="1"/>
  <c r="D5049" i="2"/>
  <c r="E5049" i="2" s="1"/>
  <c r="E5021" i="1"/>
  <c r="D5021" i="2"/>
  <c r="E5021" i="2" s="1"/>
  <c r="D4993" i="2"/>
  <c r="E4993" i="2" s="1"/>
  <c r="D4965" i="2"/>
  <c r="E4965" i="2" s="1"/>
  <c r="D4937" i="2"/>
  <c r="E4937" i="2" s="1"/>
  <c r="D4909" i="2"/>
  <c r="E4909" i="2" s="1"/>
  <c r="D4881" i="2"/>
  <c r="E4881" i="2" s="1"/>
  <c r="D4853" i="2"/>
  <c r="E4853" i="2" s="1"/>
  <c r="E4825" i="1"/>
  <c r="D4825" i="2"/>
  <c r="E4825" i="2" s="1"/>
  <c r="D4799" i="2"/>
  <c r="E4799" i="2" s="1"/>
  <c r="D4771" i="2"/>
  <c r="E4771" i="2" s="1"/>
  <c r="D4743" i="2"/>
  <c r="E4743" i="2" s="1"/>
  <c r="D4715" i="2"/>
  <c r="E4715" i="2" s="1"/>
  <c r="D4687" i="2"/>
  <c r="E4687" i="2" s="1"/>
  <c r="D4659" i="2"/>
  <c r="E4659" i="2" s="1"/>
  <c r="D4631" i="2"/>
  <c r="E4631" i="2" s="1"/>
  <c r="D4603" i="2"/>
  <c r="E4603" i="2" s="1"/>
  <c r="D4575" i="2"/>
  <c r="E4575" i="2" s="1"/>
  <c r="E4547" i="1"/>
  <c r="D4547" i="2"/>
  <c r="E4547" i="2" s="1"/>
  <c r="E4519" i="1"/>
  <c r="D4519" i="2"/>
  <c r="E4519" i="2" s="1"/>
  <c r="E4491" i="1"/>
  <c r="D4491" i="2"/>
  <c r="E4491" i="2" s="1"/>
  <c r="D4463" i="2"/>
  <c r="E4463" i="2" s="1"/>
  <c r="D4435" i="2"/>
  <c r="E4435" i="2" s="1"/>
  <c r="D4407" i="2"/>
  <c r="E4407" i="2" s="1"/>
  <c r="D4379" i="2"/>
  <c r="E4379" i="2" s="1"/>
  <c r="D4351" i="2"/>
  <c r="E4351" i="2" s="1"/>
  <c r="D4323" i="2"/>
  <c r="E4323" i="2" s="1"/>
  <c r="D4295" i="2"/>
  <c r="E4295" i="2" s="1"/>
  <c r="D4267" i="2"/>
  <c r="E4267" i="2" s="1"/>
  <c r="D4239" i="2"/>
  <c r="E4239" i="2" s="1"/>
  <c r="D4211" i="2"/>
  <c r="E4211" i="2" s="1"/>
  <c r="D4185" i="2"/>
  <c r="E4185" i="2" s="1"/>
  <c r="D4157" i="2"/>
  <c r="E4157" i="2" s="1"/>
  <c r="D4129" i="2"/>
  <c r="E4129" i="2" s="1"/>
  <c r="D4101" i="2"/>
  <c r="E4101" i="2" s="1"/>
  <c r="D4073" i="2"/>
  <c r="E4073" i="2" s="1"/>
  <c r="D4045" i="2"/>
  <c r="E4045" i="2" s="1"/>
  <c r="D4017" i="2"/>
  <c r="E4017" i="2" s="1"/>
  <c r="D3989" i="2"/>
  <c r="E3989" i="2" s="1"/>
  <c r="E3961" i="1"/>
  <c r="D3961" i="2"/>
  <c r="E3961" i="2" s="1"/>
  <c r="D3933" i="2"/>
  <c r="E3933" i="2" s="1"/>
  <c r="D3905" i="2"/>
  <c r="E3905" i="2" s="1"/>
  <c r="D3877" i="2"/>
  <c r="E3877" i="2" s="1"/>
  <c r="D3849" i="2"/>
  <c r="E3849" i="2" s="1"/>
  <c r="D3821" i="2"/>
  <c r="E3821" i="2" s="1"/>
  <c r="D3793" i="2"/>
  <c r="E3793" i="2" s="1"/>
  <c r="D3765" i="2"/>
  <c r="E3765" i="2" s="1"/>
  <c r="D3737" i="2"/>
  <c r="E3737" i="2" s="1"/>
  <c r="D3709" i="2"/>
  <c r="E3709" i="2" s="1"/>
  <c r="D3681" i="2"/>
  <c r="E3681" i="2" s="1"/>
  <c r="D3653" i="2"/>
  <c r="E3653" i="2" s="1"/>
  <c r="E3625" i="1"/>
  <c r="D3625" i="2"/>
  <c r="E3625" i="2" s="1"/>
  <c r="D3599" i="2"/>
  <c r="E3599" i="2" s="1"/>
  <c r="D3571" i="2"/>
  <c r="E3571" i="2" s="1"/>
  <c r="D3543" i="2"/>
  <c r="E3543" i="2" s="1"/>
  <c r="D3515" i="2"/>
  <c r="E3515" i="2" s="1"/>
  <c r="D3487" i="2"/>
  <c r="E3487" i="2" s="1"/>
  <c r="D3459" i="2"/>
  <c r="E3459" i="2" s="1"/>
  <c r="D3431" i="2"/>
  <c r="E3431" i="2" s="1"/>
  <c r="D3403" i="2"/>
  <c r="E3403" i="2" s="1"/>
  <c r="D3375" i="2"/>
  <c r="E3375" i="2" s="1"/>
  <c r="D3347" i="2"/>
  <c r="E3347" i="2" s="1"/>
  <c r="D3319" i="2"/>
  <c r="E3319" i="2" s="1"/>
  <c r="D3291" i="2"/>
  <c r="E3291" i="2" s="1"/>
  <c r="E3263" i="1"/>
  <c r="D3263" i="2"/>
  <c r="E3263" i="2" s="1"/>
  <c r="D3235" i="2"/>
  <c r="E3235" i="2" s="1"/>
  <c r="D3207" i="2"/>
  <c r="E3207" i="2" s="1"/>
  <c r="D3179" i="2"/>
  <c r="E3179" i="2" s="1"/>
  <c r="E3151" i="1"/>
  <c r="D3151" i="2"/>
  <c r="E3151" i="2" s="1"/>
  <c r="D3123" i="2"/>
  <c r="E3123" i="2" s="1"/>
  <c r="D3095" i="2"/>
  <c r="E3095" i="2" s="1"/>
  <c r="D3067" i="2"/>
  <c r="E3067" i="2" s="1"/>
  <c r="D3039" i="2"/>
  <c r="E3039" i="2" s="1"/>
  <c r="D3011" i="2"/>
  <c r="E3011" i="2" s="1"/>
  <c r="D2985" i="2"/>
  <c r="E2985" i="2" s="1"/>
  <c r="D2957" i="2"/>
  <c r="E2957" i="2" s="1"/>
  <c r="D2929" i="2"/>
  <c r="E2929" i="2" s="1"/>
  <c r="D2901" i="2"/>
  <c r="E2901" i="2" s="1"/>
  <c r="D2873" i="2"/>
  <c r="E2873" i="2" s="1"/>
  <c r="D2845" i="2"/>
  <c r="E2845" i="2" s="1"/>
  <c r="D2817" i="2"/>
  <c r="E2817" i="2" s="1"/>
  <c r="D2789" i="2"/>
  <c r="E2789" i="2" s="1"/>
  <c r="D2761" i="2"/>
  <c r="E2761" i="2" s="1"/>
  <c r="D2733" i="2"/>
  <c r="E2733" i="2" s="1"/>
  <c r="D2705" i="2"/>
  <c r="E2705" i="2" s="1"/>
  <c r="D2677" i="2"/>
  <c r="E2677" i="2" s="1"/>
  <c r="E2649" i="1"/>
  <c r="D2649" i="2"/>
  <c r="E2649" i="2" s="1"/>
  <c r="D2621" i="2"/>
  <c r="E2621" i="2" s="1"/>
  <c r="D2593" i="2"/>
  <c r="E2593" i="2" s="1"/>
  <c r="D2565" i="2"/>
  <c r="E2565" i="2" s="1"/>
  <c r="D2537" i="2"/>
  <c r="E2537" i="2" s="1"/>
  <c r="D2509" i="2"/>
  <c r="E2509" i="2" s="1"/>
  <c r="D2481" i="2"/>
  <c r="E2481" i="2" s="1"/>
  <c r="D2453" i="2"/>
  <c r="E2453" i="2" s="1"/>
  <c r="E2425" i="1"/>
  <c r="D2425" i="2"/>
  <c r="E2425" i="2" s="1"/>
  <c r="E2399" i="1"/>
  <c r="D2399" i="2"/>
  <c r="E2399" i="2" s="1"/>
  <c r="E2371" i="1"/>
  <c r="D2371" i="2"/>
  <c r="E2371" i="2" s="1"/>
  <c r="E2343" i="1"/>
  <c r="D2343" i="2"/>
  <c r="E2343" i="2" s="1"/>
  <c r="E2315" i="1"/>
  <c r="D2315" i="2"/>
  <c r="E2315" i="2" s="1"/>
  <c r="E2287" i="1"/>
  <c r="D2287" i="2"/>
  <c r="E2287" i="2" s="1"/>
  <c r="E2259" i="1"/>
  <c r="D2259" i="2"/>
  <c r="E2259" i="2" s="1"/>
  <c r="E2231" i="1"/>
  <c r="D2231" i="2"/>
  <c r="E2231" i="2" s="1"/>
  <c r="D2203" i="2"/>
  <c r="E2203" i="2" s="1"/>
  <c r="E2175" i="1"/>
  <c r="D2175" i="2"/>
  <c r="E2175" i="2" s="1"/>
  <c r="E2147" i="1"/>
  <c r="D2147" i="2"/>
  <c r="E2147" i="2" s="1"/>
  <c r="E2119" i="1"/>
  <c r="D2119" i="2"/>
  <c r="E2119" i="2" s="1"/>
  <c r="E2091" i="1"/>
  <c r="D2091" i="2"/>
  <c r="E2091" i="2" s="1"/>
  <c r="D2063" i="2"/>
  <c r="E2063" i="2" s="1"/>
  <c r="E2035" i="1"/>
  <c r="D2035" i="2"/>
  <c r="E2035" i="2" s="1"/>
  <c r="E2007" i="1"/>
  <c r="D2007" i="2"/>
  <c r="E2007" i="2" s="1"/>
  <c r="D1979" i="2"/>
  <c r="E1979" i="2" s="1"/>
  <c r="E1951" i="1"/>
  <c r="D1951" i="2"/>
  <c r="E1951" i="2" s="1"/>
  <c r="E1923" i="1"/>
  <c r="D1923" i="2"/>
  <c r="E1923" i="2" s="1"/>
  <c r="E1895" i="1"/>
  <c r="D1895" i="2"/>
  <c r="E1895" i="2" s="1"/>
  <c r="D1867" i="2"/>
  <c r="E1867" i="2" s="1"/>
  <c r="E1839" i="1"/>
  <c r="D1839" i="2"/>
  <c r="E1839" i="2" s="1"/>
  <c r="E1811" i="1"/>
  <c r="D1811" i="2"/>
  <c r="E1811" i="2" s="1"/>
  <c r="D1785" i="2"/>
  <c r="E1785" i="2" s="1"/>
  <c r="D1757" i="2"/>
  <c r="E1757" i="2" s="1"/>
  <c r="D1729" i="2"/>
  <c r="E1729" i="2" s="1"/>
  <c r="D1701" i="2"/>
  <c r="E1701" i="2" s="1"/>
  <c r="D1673" i="2"/>
  <c r="E1673" i="2" s="1"/>
  <c r="D1645" i="2"/>
  <c r="E1645" i="2" s="1"/>
  <c r="D1617" i="2"/>
  <c r="E1617" i="2" s="1"/>
  <c r="D1589" i="2"/>
  <c r="E1589" i="2" s="1"/>
  <c r="D1561" i="2"/>
  <c r="E1561" i="2" s="1"/>
  <c r="D1533" i="2"/>
  <c r="E1533" i="2" s="1"/>
  <c r="D1505" i="2"/>
  <c r="E1505" i="2" s="1"/>
  <c r="D1477" i="2"/>
  <c r="E1477" i="2" s="1"/>
  <c r="E1449" i="1"/>
  <c r="D1449" i="2"/>
  <c r="E1449" i="2" s="1"/>
  <c r="D1421" i="2"/>
  <c r="E1421" i="2" s="1"/>
  <c r="D1393" i="2"/>
  <c r="E1393" i="2" s="1"/>
  <c r="D1365" i="2"/>
  <c r="E1365" i="2" s="1"/>
  <c r="D1337" i="2"/>
  <c r="E1337" i="2" s="1"/>
  <c r="D1309" i="2"/>
  <c r="E1309" i="2" s="1"/>
  <c r="E1281" i="1"/>
  <c r="D1281" i="2"/>
  <c r="E1281" i="2" s="1"/>
  <c r="D1253" i="2"/>
  <c r="E1253" i="2" s="1"/>
  <c r="E1225" i="1"/>
  <c r="D1225" i="2"/>
  <c r="E1225" i="2" s="1"/>
  <c r="D1199" i="2"/>
  <c r="E1199" i="2" s="1"/>
  <c r="D1171" i="2"/>
  <c r="E1171" i="2" s="1"/>
  <c r="D1143" i="2"/>
  <c r="E1143" i="2" s="1"/>
  <c r="D1115" i="2"/>
  <c r="E1115" i="2" s="1"/>
  <c r="D1087" i="2"/>
  <c r="E1087" i="2" s="1"/>
  <c r="D1059" i="2"/>
  <c r="E1059" i="2" s="1"/>
  <c r="D1031" i="2"/>
  <c r="E1031" i="2" s="1"/>
  <c r="D1003" i="2"/>
  <c r="E1003" i="2" s="1"/>
  <c r="D975" i="2"/>
  <c r="E975" i="2" s="1"/>
  <c r="D947" i="2"/>
  <c r="E947" i="2" s="1"/>
  <c r="D919" i="2"/>
  <c r="E919" i="2" s="1"/>
  <c r="D891" i="2"/>
  <c r="E891" i="2" s="1"/>
  <c r="D863" i="2"/>
  <c r="E863" i="2" s="1"/>
  <c r="D835" i="2"/>
  <c r="E835" i="2" s="1"/>
  <c r="D807" i="2"/>
  <c r="E807" i="2" s="1"/>
  <c r="D779" i="2"/>
  <c r="E779" i="2" s="1"/>
  <c r="D751" i="2"/>
  <c r="E751" i="2" s="1"/>
  <c r="D723" i="2"/>
  <c r="E723" i="2" s="1"/>
  <c r="D695" i="2"/>
  <c r="E695" i="2" s="1"/>
  <c r="D667" i="2"/>
  <c r="E667" i="2" s="1"/>
  <c r="D639" i="2"/>
  <c r="E639" i="2" s="1"/>
  <c r="D611" i="2"/>
  <c r="E611" i="2" s="1"/>
  <c r="D585" i="2"/>
  <c r="E585" i="2" s="1"/>
  <c r="D557" i="2"/>
  <c r="E557" i="2" s="1"/>
  <c r="D529" i="2"/>
  <c r="E529" i="2" s="1"/>
  <c r="D501" i="2"/>
  <c r="E501" i="2" s="1"/>
  <c r="D473" i="2"/>
  <c r="E473" i="2" s="1"/>
  <c r="D445" i="2"/>
  <c r="E445" i="2" s="1"/>
  <c r="D417" i="2"/>
  <c r="E417" i="2" s="1"/>
  <c r="D389" i="2"/>
  <c r="E389" i="2" s="1"/>
  <c r="D361" i="2"/>
  <c r="E361" i="2" s="1"/>
  <c r="D333" i="2"/>
  <c r="E333" i="2" s="1"/>
  <c r="D305" i="2"/>
  <c r="E305" i="2" s="1"/>
  <c r="D277" i="2"/>
  <c r="E277" i="2" s="1"/>
  <c r="D249" i="2"/>
  <c r="E249" i="2" s="1"/>
  <c r="D221" i="2"/>
  <c r="E221" i="2" s="1"/>
  <c r="E193" i="1"/>
  <c r="D193" i="2"/>
  <c r="E193" i="2" s="1"/>
  <c r="D165" i="2"/>
  <c r="E165" i="2" s="1"/>
  <c r="D137" i="2"/>
  <c r="E137" i="2" s="1"/>
  <c r="D109" i="2"/>
  <c r="E109" i="2" s="1"/>
  <c r="D81" i="2"/>
  <c r="E81" i="2" s="1"/>
  <c r="D53" i="2"/>
  <c r="E53" i="2" s="1"/>
  <c r="D25" i="2"/>
  <c r="E25" i="2" s="1"/>
  <c r="AB15" i="2"/>
  <c r="AC15" i="2"/>
  <c r="V10" i="2"/>
  <c r="W10" i="2" s="1"/>
  <c r="X10" i="2" s="1"/>
  <c r="Y10" i="2" s="1"/>
  <c r="AB10" i="2"/>
  <c r="H9" i="2"/>
  <c r="AW46" i="1"/>
  <c r="AN46" i="1"/>
  <c r="AN40" i="1" s="1"/>
  <c r="AJ46" i="1"/>
  <c r="AJ40" i="1" s="1"/>
  <c r="O52" i="1"/>
  <c r="R47" i="1"/>
  <c r="X41" i="1"/>
  <c r="E10" i="1"/>
  <c r="AD10" i="2"/>
  <c r="E184" i="1"/>
  <c r="E172" i="1"/>
  <c r="E112" i="1"/>
  <c r="AD14" i="2"/>
  <c r="Z14" i="2"/>
  <c r="T15" i="2"/>
  <c r="Z15" i="2"/>
  <c r="AD15" i="2"/>
  <c r="E7" i="2"/>
  <c r="AF47" i="1"/>
  <c r="AF48" i="1" s="1"/>
  <c r="AF49" i="1" s="1"/>
  <c r="AF50" i="1" s="1"/>
  <c r="AF51" i="1" s="1"/>
  <c r="W41" i="1"/>
  <c r="W49" i="1"/>
  <c r="X47" i="1"/>
  <c r="Y48" i="1"/>
  <c r="S48" i="1"/>
  <c r="T48" i="1"/>
  <c r="U48" i="1"/>
  <c r="V48" i="1"/>
  <c r="X49" i="1"/>
  <c r="Y47" i="1"/>
  <c r="Z48" i="1"/>
  <c r="AA48" i="1" s="1"/>
  <c r="AB48" i="1" s="1"/>
  <c r="S47" i="1"/>
  <c r="T47" i="1"/>
  <c r="U47" i="1"/>
  <c r="V47" i="1"/>
  <c r="W48" i="1"/>
  <c r="Y41" i="1"/>
  <c r="Y49" i="1"/>
  <c r="Z47" i="1"/>
  <c r="AA47" i="1" s="1"/>
  <c r="AB47" i="1" s="1"/>
  <c r="T41" i="1"/>
  <c r="V41" i="1"/>
  <c r="Z41" i="1"/>
  <c r="AA41" i="1" s="1"/>
  <c r="AB41" i="1" s="1"/>
  <c r="S49" i="1"/>
  <c r="U49" i="1"/>
  <c r="S41" i="1"/>
  <c r="U41" i="1"/>
  <c r="X48" i="1"/>
  <c r="T49" i="1"/>
  <c r="V49" i="1"/>
  <c r="W47" i="1"/>
  <c r="Z49" i="1"/>
  <c r="AA49" i="1" s="1"/>
  <c r="AB49" i="1" s="1"/>
  <c r="AD12" i="1"/>
  <c r="AD13" i="1" s="1"/>
  <c r="AD14" i="1" s="1"/>
  <c r="AD15" i="1" s="1"/>
  <c r="AD16" i="1" s="1"/>
  <c r="AD17" i="1" s="1"/>
  <c r="AI46" i="1"/>
  <c r="P46" i="1"/>
  <c r="P52" i="1" s="1"/>
  <c r="E7" i="1"/>
  <c r="AF58" i="1"/>
  <c r="AW40" i="1"/>
  <c r="AM46" i="1"/>
  <c r="O53" i="1"/>
  <c r="O54" i="1" s="1"/>
  <c r="R54" i="1" s="1"/>
  <c r="E5409" i="1"/>
  <c r="E5393" i="1"/>
  <c r="E5377" i="1"/>
  <c r="E5361" i="1"/>
  <c r="E6010" i="1"/>
  <c r="E5401" i="1"/>
  <c r="E5385" i="1"/>
  <c r="E5369" i="1"/>
  <c r="E4204" i="1"/>
  <c r="E5418" i="1"/>
  <c r="E4192" i="1"/>
  <c r="E4815" i="1"/>
  <c r="E5353" i="1"/>
  <c r="E5345" i="1"/>
  <c r="E5337" i="1"/>
  <c r="E5329" i="1"/>
  <c r="E5321" i="1"/>
  <c r="E5313" i="1"/>
  <c r="E5305" i="1"/>
  <c r="E5297" i="1"/>
  <c r="E5289" i="1"/>
  <c r="E5281" i="1"/>
  <c r="E5273" i="1"/>
  <c r="E5265" i="1"/>
  <c r="E5257" i="1"/>
  <c r="E5249" i="1"/>
  <c r="E5241" i="1"/>
  <c r="E5233" i="1"/>
  <c r="E5225" i="1"/>
  <c r="E5217" i="1"/>
  <c r="E5209" i="1"/>
  <c r="E5201" i="1"/>
  <c r="E5193" i="1"/>
  <c r="E5185" i="1"/>
  <c r="E5177" i="1"/>
  <c r="E5169" i="1"/>
  <c r="E5161" i="1"/>
  <c r="E5153" i="1"/>
  <c r="E5145" i="1"/>
  <c r="E5137" i="1"/>
  <c r="E5129" i="1"/>
  <c r="E5121" i="1"/>
  <c r="E5113" i="1"/>
  <c r="E5105" i="1"/>
  <c r="E5097" i="1"/>
  <c r="E5089" i="1"/>
  <c r="E5081" i="1"/>
  <c r="E5073" i="1"/>
  <c r="E5065" i="1"/>
  <c r="E5057" i="1"/>
  <c r="E5049" i="1"/>
  <c r="E5041" i="1"/>
  <c r="E5033" i="1"/>
  <c r="E5025" i="1"/>
  <c r="E5017" i="1"/>
  <c r="E5009" i="1"/>
  <c r="E5001" i="1"/>
  <c r="E4993" i="1"/>
  <c r="E4985" i="1"/>
  <c r="E4977" i="1"/>
  <c r="E4196" i="1"/>
  <c r="E3040" i="1"/>
  <c r="E6618" i="1"/>
  <c r="E6614" i="1"/>
  <c r="E6386" i="1"/>
  <c r="E6383" i="1"/>
  <c r="E6370" i="1"/>
  <c r="E6367" i="1"/>
  <c r="E6354" i="1"/>
  <c r="E6351" i="1"/>
  <c r="E6338" i="1"/>
  <c r="E6335" i="1"/>
  <c r="E6322" i="1"/>
  <c r="E6319" i="1"/>
  <c r="E6306" i="1"/>
  <c r="E6303" i="1"/>
  <c r="E6290" i="1"/>
  <c r="E6287" i="1"/>
  <c r="E6274" i="1"/>
  <c r="E6271" i="1"/>
  <c r="E6258" i="1"/>
  <c r="E6255" i="1"/>
  <c r="E6242" i="1"/>
  <c r="E6239" i="1"/>
  <c r="E6226" i="1"/>
  <c r="E6223" i="1"/>
  <c r="E6210" i="1"/>
  <c r="E6207" i="1"/>
  <c r="E6194" i="1"/>
  <c r="E6191" i="1"/>
  <c r="E6178" i="1"/>
  <c r="E6175" i="1"/>
  <c r="E6162" i="1"/>
  <c r="E6159" i="1"/>
  <c r="E6146" i="1"/>
  <c r="E6143" i="1"/>
  <c r="E6130" i="1"/>
  <c r="E6127" i="1"/>
  <c r="E6114" i="1"/>
  <c r="E6111" i="1"/>
  <c r="E6098" i="1"/>
  <c r="E6095" i="1"/>
  <c r="E6082" i="1"/>
  <c r="E6079" i="1"/>
  <c r="E6066" i="1"/>
  <c r="E6063" i="1"/>
  <c r="E6050" i="1"/>
  <c r="E6047" i="1"/>
  <c r="E6034" i="1"/>
  <c r="E6031" i="1"/>
  <c r="E6015" i="1"/>
  <c r="E4803" i="1"/>
  <c r="E4795" i="1"/>
  <c r="E4787" i="1"/>
  <c r="E4779" i="1"/>
  <c r="E4771" i="1"/>
  <c r="E4763" i="1"/>
  <c r="E4755" i="1"/>
  <c r="E4747" i="1"/>
  <c r="E4739" i="1"/>
  <c r="E4731" i="1"/>
  <c r="E4723" i="1"/>
  <c r="E4715" i="1"/>
  <c r="E4707" i="1"/>
  <c r="E4699" i="1"/>
  <c r="E4691" i="1"/>
  <c r="E4683" i="1"/>
  <c r="E4675" i="1"/>
  <c r="E4667" i="1"/>
  <c r="E4659" i="1"/>
  <c r="E4651" i="1"/>
  <c r="E4643" i="1"/>
  <c r="E4635" i="1"/>
  <c r="E4627" i="1"/>
  <c r="E4619" i="1"/>
  <c r="E4611" i="1"/>
  <c r="E4603" i="1"/>
  <c r="E4595" i="1"/>
  <c r="E4587" i="1"/>
  <c r="E4579" i="1"/>
  <c r="E4571" i="1"/>
  <c r="E4563" i="1"/>
  <c r="E4555" i="1"/>
  <c r="E4206" i="1"/>
  <c r="E4202" i="1"/>
  <c r="E4198" i="1"/>
  <c r="E4194" i="1"/>
  <c r="E4190" i="1"/>
  <c r="E4186" i="1"/>
  <c r="E4182" i="1"/>
  <c r="E4178" i="1"/>
  <c r="E4174" i="1"/>
  <c r="E4170" i="1"/>
  <c r="E4166" i="1"/>
  <c r="E4162" i="1"/>
  <c r="E4158" i="1"/>
  <c r="E4154" i="1"/>
  <c r="E4150" i="1"/>
  <c r="E4146" i="1"/>
  <c r="E4142" i="1"/>
  <c r="E4138" i="1"/>
  <c r="E4134" i="1"/>
  <c r="E4130" i="1"/>
  <c r="E4126" i="1"/>
  <c r="E4122" i="1"/>
  <c r="E4118" i="1"/>
  <c r="E4114" i="1"/>
  <c r="E4110" i="1"/>
  <c r="E4106" i="1"/>
  <c r="E4102" i="1"/>
  <c r="E4098" i="1"/>
  <c r="E4094" i="1"/>
  <c r="E4090" i="1"/>
  <c r="E4086" i="1"/>
  <c r="E4082" i="1"/>
  <c r="E4078" i="1"/>
  <c r="E4074" i="1"/>
  <c r="E4070" i="1"/>
  <c r="E4066" i="1"/>
  <c r="E4062" i="1"/>
  <c r="E4058" i="1"/>
  <c r="E4054" i="1"/>
  <c r="E4050" i="1"/>
  <c r="E4046" i="1"/>
  <c r="E4042" i="1"/>
  <c r="E4038" i="1"/>
  <c r="E4034" i="1"/>
  <c r="E4030" i="1"/>
  <c r="E4026" i="1"/>
  <c r="E4022" i="1"/>
  <c r="E4018" i="1"/>
  <c r="E4014" i="1"/>
  <c r="E4010" i="1"/>
  <c r="E4006" i="1"/>
  <c r="E4002" i="1"/>
  <c r="E3998" i="1"/>
  <c r="E3994" i="1"/>
  <c r="E3990" i="1"/>
  <c r="E3986" i="1"/>
  <c r="E3982" i="1"/>
  <c r="E3978" i="1"/>
  <c r="E3974" i="1"/>
  <c r="E3970" i="1"/>
  <c r="E3966" i="1"/>
  <c r="E3962" i="1"/>
  <c r="E2406" i="1"/>
  <c r="E2390" i="1"/>
  <c r="E2374" i="1"/>
  <c r="E2358" i="1"/>
  <c r="E2342" i="1"/>
  <c r="E2326" i="1"/>
  <c r="E6378" i="1"/>
  <c r="E6375" i="1"/>
  <c r="E6362" i="1"/>
  <c r="E6359" i="1"/>
  <c r="E6346" i="1"/>
  <c r="E6343" i="1"/>
  <c r="E6330" i="1"/>
  <c r="E6327" i="1"/>
  <c r="E6314" i="1"/>
  <c r="E6311" i="1"/>
  <c r="E6298" i="1"/>
  <c r="E6295" i="1"/>
  <c r="E6282" i="1"/>
  <c r="E6279" i="1"/>
  <c r="E6266" i="1"/>
  <c r="E6263" i="1"/>
  <c r="E6250" i="1"/>
  <c r="E6247" i="1"/>
  <c r="E6234" i="1"/>
  <c r="E6231" i="1"/>
  <c r="E6218" i="1"/>
  <c r="E6215" i="1"/>
  <c r="E6202" i="1"/>
  <c r="E6199" i="1"/>
  <c r="E6186" i="1"/>
  <c r="E6183" i="1"/>
  <c r="E6170" i="1"/>
  <c r="E6167" i="1"/>
  <c r="E6154" i="1"/>
  <c r="E6151" i="1"/>
  <c r="E6138" i="1"/>
  <c r="E6135" i="1"/>
  <c r="E6122" i="1"/>
  <c r="E6119" i="1"/>
  <c r="E6106" i="1"/>
  <c r="E6103" i="1"/>
  <c r="E6090" i="1"/>
  <c r="E6087" i="1"/>
  <c r="E6074" i="1"/>
  <c r="E6071" i="1"/>
  <c r="E6058" i="1"/>
  <c r="E6055" i="1"/>
  <c r="E6042" i="1"/>
  <c r="E6039" i="1"/>
  <c r="E6026" i="1"/>
  <c r="E6023" i="1"/>
  <c r="E4799" i="1"/>
  <c r="E4791" i="1"/>
  <c r="E4783" i="1"/>
  <c r="E4775" i="1"/>
  <c r="E4767" i="1"/>
  <c r="E4759" i="1"/>
  <c r="E4751" i="1"/>
  <c r="E4743" i="1"/>
  <c r="E4735" i="1"/>
  <c r="E4727" i="1"/>
  <c r="E4719" i="1"/>
  <c r="E4711" i="1"/>
  <c r="E4703" i="1"/>
  <c r="E4695" i="1"/>
  <c r="E4687" i="1"/>
  <c r="E4679" i="1"/>
  <c r="E4671" i="1"/>
  <c r="E4663" i="1"/>
  <c r="E4655" i="1"/>
  <c r="E4647" i="1"/>
  <c r="E4639" i="1"/>
  <c r="E4631" i="1"/>
  <c r="E4623" i="1"/>
  <c r="E4615" i="1"/>
  <c r="E4607" i="1"/>
  <c r="E4599" i="1"/>
  <c r="E4591" i="1"/>
  <c r="E4583" i="1"/>
  <c r="E4575" i="1"/>
  <c r="E4567" i="1"/>
  <c r="E4559" i="1"/>
  <c r="AX46" i="1"/>
  <c r="AU46" i="1" s="1"/>
  <c r="AL46" i="1"/>
  <c r="AL40" i="1" s="1"/>
  <c r="AK46" i="1"/>
  <c r="AK40" i="1" s="1"/>
  <c r="R49" i="1"/>
  <c r="O50" i="1"/>
  <c r="R50" i="1" s="1"/>
  <c r="R52" i="1"/>
  <c r="R41" i="1"/>
  <c r="AC41" i="1" s="1"/>
  <c r="R48" i="1"/>
  <c r="AI18" i="1"/>
  <c r="AI19" i="1" s="1"/>
  <c r="P41" i="1"/>
  <c r="O42" i="1"/>
  <c r="I8409" i="1" l="1"/>
  <c r="I8408" i="1"/>
  <c r="H13" i="6"/>
  <c r="I13" i="6" s="1"/>
  <c r="J13" i="6" s="1"/>
  <c r="H316" i="6"/>
  <c r="H463" i="6"/>
  <c r="H238" i="6"/>
  <c r="I238" i="6" s="1"/>
  <c r="J238" i="6" s="1"/>
  <c r="H283" i="6"/>
  <c r="I283" i="6" s="1"/>
  <c r="J283" i="6" s="1"/>
  <c r="H312" i="6"/>
  <c r="H313" i="6"/>
  <c r="H314" i="6"/>
  <c r="H317" i="6"/>
  <c r="H318" i="6"/>
  <c r="H319" i="6"/>
  <c r="E10" i="2"/>
  <c r="H315" i="6"/>
  <c r="E142" i="2"/>
  <c r="I3008" i="1"/>
  <c r="I1808" i="1"/>
  <c r="I1807" i="1"/>
  <c r="I607" i="1"/>
  <c r="I608" i="1"/>
  <c r="I3007" i="1"/>
  <c r="I3608" i="1"/>
  <c r="I1207" i="1"/>
  <c r="I1208" i="1"/>
  <c r="I7809" i="1"/>
  <c r="J7809" i="1" s="1"/>
  <c r="I3607" i="1"/>
  <c r="H10" i="2"/>
  <c r="AM40" i="1"/>
  <c r="AP46" i="1"/>
  <c r="AQ46" i="1" s="1"/>
  <c r="AR46" i="1" s="1"/>
  <c r="AS46" i="1" s="1"/>
  <c r="AT46" i="1" s="1"/>
  <c r="AN47" i="1"/>
  <c r="AN41" i="1" s="1"/>
  <c r="AK47" i="1"/>
  <c r="AK41" i="1" s="1"/>
  <c r="R53" i="1"/>
  <c r="O58" i="1"/>
  <c r="P58" i="1" s="1"/>
  <c r="X52" i="1"/>
  <c r="AO52" i="1" s="1"/>
  <c r="S52" i="1"/>
  <c r="AJ52" i="1" s="1"/>
  <c r="U52" i="1"/>
  <c r="AL52" i="1" s="1"/>
  <c r="Z52" i="1"/>
  <c r="W52" i="1"/>
  <c r="AN52" i="1" s="1"/>
  <c r="Y52" i="1"/>
  <c r="AW52" i="1" s="1"/>
  <c r="T52" i="1"/>
  <c r="AK52" i="1" s="1"/>
  <c r="V52" i="1"/>
  <c r="AM52" i="1" s="1"/>
  <c r="AP52" i="1" s="1"/>
  <c r="AQ52" i="1" s="1"/>
  <c r="AR52" i="1" s="1"/>
  <c r="AS52" i="1" s="1"/>
  <c r="AT52" i="1" s="1"/>
  <c r="AG46" i="1"/>
  <c r="AO47" i="1"/>
  <c r="AO41" i="1" s="1"/>
  <c r="AM47" i="1"/>
  <c r="AW47" i="1"/>
  <c r="AW41" i="1" s="1"/>
  <c r="AI40" i="1"/>
  <c r="AV46" i="1"/>
  <c r="AV40" i="1" s="1"/>
  <c r="AJ47" i="1"/>
  <c r="AJ41" i="1" s="1"/>
  <c r="AL47" i="1"/>
  <c r="AL41" i="1" s="1"/>
  <c r="AX47" i="1"/>
  <c r="AU47" i="1" s="1"/>
  <c r="U53" i="1"/>
  <c r="AL53" i="1" s="1"/>
  <c r="V53" i="1"/>
  <c r="AM53" i="1" s="1"/>
  <c r="AP53" i="1" s="1"/>
  <c r="AQ53" i="1" s="1"/>
  <c r="AR53" i="1" s="1"/>
  <c r="AS53" i="1" s="1"/>
  <c r="AT53" i="1" s="1"/>
  <c r="X53" i="1"/>
  <c r="AO53" i="1" s="1"/>
  <c r="Z53" i="1"/>
  <c r="S53" i="1"/>
  <c r="AJ53" i="1" s="1"/>
  <c r="T53" i="1"/>
  <c r="AK53" i="1" s="1"/>
  <c r="W53" i="1"/>
  <c r="AN53" i="1" s="1"/>
  <c r="Y53" i="1"/>
  <c r="AW53" i="1" s="1"/>
  <c r="AF59" i="1"/>
  <c r="AF60" i="1" s="1"/>
  <c r="AF61" i="1" s="1"/>
  <c r="AF62" i="1" s="1"/>
  <c r="AF63" i="1" s="1"/>
  <c r="AF64" i="1"/>
  <c r="AC50" i="1"/>
  <c r="AG41" i="1"/>
  <c r="P47" i="1"/>
  <c r="AI54" i="1"/>
  <c r="AV54" i="1" s="1"/>
  <c r="AC54" i="1"/>
  <c r="AI53" i="1"/>
  <c r="AV53" i="1" s="1"/>
  <c r="AC53" i="1"/>
  <c r="AG52" i="1"/>
  <c r="AC48" i="1"/>
  <c r="AI52" i="1"/>
  <c r="AV52" i="1" s="1"/>
  <c r="AC52" i="1"/>
  <c r="O55" i="1"/>
  <c r="S54" i="1"/>
  <c r="AJ54" i="1" s="1"/>
  <c r="T54" i="1"/>
  <c r="AK54" i="1" s="1"/>
  <c r="U54" i="1"/>
  <c r="AL54" i="1" s="1"/>
  <c r="V54" i="1"/>
  <c r="AM54" i="1" s="1"/>
  <c r="AP54" i="1" s="1"/>
  <c r="AQ54" i="1" s="1"/>
  <c r="AR54" i="1" s="1"/>
  <c r="AS54" i="1" s="1"/>
  <c r="AT54" i="1" s="1"/>
  <c r="W54" i="1"/>
  <c r="AN54" i="1" s="1"/>
  <c r="Z54" i="1"/>
  <c r="X54" i="1"/>
  <c r="AO54" i="1" s="1"/>
  <c r="Y54" i="1"/>
  <c r="AW54" i="1" s="1"/>
  <c r="AC49" i="1"/>
  <c r="R42" i="1"/>
  <c r="AC42" i="1" s="1"/>
  <c r="P42" i="1"/>
  <c r="O43" i="1"/>
  <c r="S42" i="1"/>
  <c r="AJ48" i="1" s="1"/>
  <c r="AJ42" i="1" s="1"/>
  <c r="T42" i="1"/>
  <c r="AK48" i="1" s="1"/>
  <c r="AK42" i="1" s="1"/>
  <c r="V42" i="1"/>
  <c r="AM48" i="1" s="1"/>
  <c r="W42" i="1"/>
  <c r="AN48" i="1" s="1"/>
  <c r="AN42" i="1" s="1"/>
  <c r="U42" i="1"/>
  <c r="AL48" i="1" s="1"/>
  <c r="AL42" i="1" s="1"/>
  <c r="X42" i="1"/>
  <c r="AO48" i="1" s="1"/>
  <c r="AO42" i="1" s="1"/>
  <c r="Y42" i="1"/>
  <c r="AW48" i="1" s="1"/>
  <c r="AW42" i="1" s="1"/>
  <c r="Z42" i="1"/>
  <c r="AI47" i="1"/>
  <c r="AC47" i="1"/>
  <c r="O51" i="1"/>
  <c r="S50" i="1"/>
  <c r="T50" i="1"/>
  <c r="U50" i="1"/>
  <c r="V50" i="1"/>
  <c r="W50" i="1"/>
  <c r="Z50" i="1"/>
  <c r="X50" i="1"/>
  <c r="Y50" i="1"/>
  <c r="AX40" i="1"/>
  <c r="AU40" i="1" s="1"/>
  <c r="I4808" i="1" s="1"/>
  <c r="AY46" i="1"/>
  <c r="AP40" i="1" l="1"/>
  <c r="I9008" i="1"/>
  <c r="I9009" i="1"/>
  <c r="I5408" i="1"/>
  <c r="I5407" i="1"/>
  <c r="I4207" i="1"/>
  <c r="I4208" i="1"/>
  <c r="I4807" i="1"/>
  <c r="J7808" i="1"/>
  <c r="I6609" i="1"/>
  <c r="J8408" i="1"/>
  <c r="J8409" i="1"/>
  <c r="H11" i="2"/>
  <c r="AM41" i="1"/>
  <c r="AP41" i="1" s="1"/>
  <c r="AQ41" i="1" s="1"/>
  <c r="AR41" i="1" s="1"/>
  <c r="AS41" i="1" s="1"/>
  <c r="AT41" i="1" s="1"/>
  <c r="AP47" i="1"/>
  <c r="AQ47" i="1" s="1"/>
  <c r="AR47" i="1" s="1"/>
  <c r="AS47" i="1" s="1"/>
  <c r="AT47" i="1" s="1"/>
  <c r="AM42" i="1"/>
  <c r="AP42" i="1" s="1"/>
  <c r="AQ42" i="1" s="1"/>
  <c r="AR42" i="1" s="1"/>
  <c r="AS42" i="1" s="1"/>
  <c r="AT42" i="1" s="1"/>
  <c r="AP48" i="1"/>
  <c r="AQ48" i="1" s="1"/>
  <c r="AR48" i="1" s="1"/>
  <c r="AS48" i="1" s="1"/>
  <c r="AT48" i="1" s="1"/>
  <c r="AA52" i="1"/>
  <c r="AB52" i="1" s="1"/>
  <c r="AX52" i="1"/>
  <c r="O64" i="1"/>
  <c r="S58" i="1"/>
  <c r="AJ58" i="1" s="1"/>
  <c r="Y58" i="1"/>
  <c r="AW58" i="1" s="1"/>
  <c r="T58" i="1"/>
  <c r="AK58" i="1" s="1"/>
  <c r="V58" i="1"/>
  <c r="AM58" i="1" s="1"/>
  <c r="AP58" i="1" s="1"/>
  <c r="AQ58" i="1" s="1"/>
  <c r="AR58" i="1" s="1"/>
  <c r="AS58" i="1" s="1"/>
  <c r="AT58" i="1" s="1"/>
  <c r="X58" i="1"/>
  <c r="AO58" i="1" s="1"/>
  <c r="U58" i="1"/>
  <c r="AL58" i="1" s="1"/>
  <c r="Z58" i="1"/>
  <c r="W58" i="1"/>
  <c r="AN58" i="1" s="1"/>
  <c r="O59" i="1"/>
  <c r="R58" i="1"/>
  <c r="AI48" i="1"/>
  <c r="AY47" i="1"/>
  <c r="AX41" i="1"/>
  <c r="AU41" i="1" s="1"/>
  <c r="AF70" i="1"/>
  <c r="AF65" i="1"/>
  <c r="AF66" i="1" s="1"/>
  <c r="AF67" i="1" s="1"/>
  <c r="AF68" i="1" s="1"/>
  <c r="AF69" i="1" s="1"/>
  <c r="AX53" i="1"/>
  <c r="AA53" i="1"/>
  <c r="AB53" i="1" s="1"/>
  <c r="P48" i="1"/>
  <c r="AG42" i="1"/>
  <c r="AX54" i="1"/>
  <c r="AA54" i="1"/>
  <c r="AB54" i="1" s="1"/>
  <c r="R51" i="1"/>
  <c r="S51" i="1"/>
  <c r="T51" i="1"/>
  <c r="U51" i="1"/>
  <c r="W51" i="1"/>
  <c r="V51" i="1"/>
  <c r="X51" i="1"/>
  <c r="Y51" i="1"/>
  <c r="Z51" i="1"/>
  <c r="AI41" i="1"/>
  <c r="AV47" i="1"/>
  <c r="AV41" i="1" s="1"/>
  <c r="O56" i="1"/>
  <c r="T55" i="1"/>
  <c r="AK55" i="1" s="1"/>
  <c r="S55" i="1"/>
  <c r="AJ55" i="1" s="1"/>
  <c r="U55" i="1"/>
  <c r="AL55" i="1" s="1"/>
  <c r="W55" i="1"/>
  <c r="AN55" i="1" s="1"/>
  <c r="V55" i="1"/>
  <c r="AM55" i="1" s="1"/>
  <c r="AP55" i="1" s="1"/>
  <c r="AQ55" i="1" s="1"/>
  <c r="AR55" i="1" s="1"/>
  <c r="AS55" i="1" s="1"/>
  <c r="AT55" i="1" s="1"/>
  <c r="X55" i="1"/>
  <c r="AO55" i="1" s="1"/>
  <c r="Y55" i="1"/>
  <c r="AW55" i="1" s="1"/>
  <c r="Z55" i="1"/>
  <c r="R55" i="1"/>
  <c r="P64" i="1"/>
  <c r="AG58" i="1"/>
  <c r="AG47" i="1"/>
  <c r="P53" i="1"/>
  <c r="AY40" i="1"/>
  <c r="AA50" i="1"/>
  <c r="AB50" i="1" s="1"/>
  <c r="AA42" i="1"/>
  <c r="AB42" i="1" s="1"/>
  <c r="AX48" i="1"/>
  <c r="AU48" i="1" s="1"/>
  <c r="R43" i="1"/>
  <c r="P43" i="1"/>
  <c r="O44" i="1"/>
  <c r="S43" i="1"/>
  <c r="AJ49" i="1" s="1"/>
  <c r="AJ43" i="1" s="1"/>
  <c r="T43" i="1"/>
  <c r="AK49" i="1" s="1"/>
  <c r="AK43" i="1" s="1"/>
  <c r="U43" i="1"/>
  <c r="AL49" i="1" s="1"/>
  <c r="AL43" i="1" s="1"/>
  <c r="V43" i="1"/>
  <c r="AM49" i="1" s="1"/>
  <c r="W43" i="1"/>
  <c r="AN49" i="1" s="1"/>
  <c r="AN43" i="1" s="1"/>
  <c r="Y43" i="1"/>
  <c r="AW49" i="1" s="1"/>
  <c r="AW43" i="1" s="1"/>
  <c r="Z43" i="1"/>
  <c r="X43" i="1"/>
  <c r="AO49" i="1" s="1"/>
  <c r="AO43" i="1" s="1"/>
  <c r="I6009" i="1" l="1"/>
  <c r="I3609" i="1"/>
  <c r="I609" i="1"/>
  <c r="I7810" i="1"/>
  <c r="I2409" i="1"/>
  <c r="I1209" i="1"/>
  <c r="I3009" i="1"/>
  <c r="I5409" i="1"/>
  <c r="I8410" i="1"/>
  <c r="I9" i="1"/>
  <c r="I9010" i="1"/>
  <c r="I7209" i="1"/>
  <c r="I1809" i="1"/>
  <c r="J9009" i="1"/>
  <c r="J9008" i="1"/>
  <c r="AQ40" i="1"/>
  <c r="I8" i="1"/>
  <c r="I8" i="2" s="1"/>
  <c r="I7" i="1"/>
  <c r="H12" i="2"/>
  <c r="AY54" i="1"/>
  <c r="AU54" i="1"/>
  <c r="AY53" i="1"/>
  <c r="AU53" i="1"/>
  <c r="AM43" i="1"/>
  <c r="AP43" i="1" s="1"/>
  <c r="AQ43" i="1" s="1"/>
  <c r="AR43" i="1" s="1"/>
  <c r="AS43" i="1" s="1"/>
  <c r="AT43" i="1" s="1"/>
  <c r="AP49" i="1"/>
  <c r="AQ49" i="1" s="1"/>
  <c r="AR49" i="1" s="1"/>
  <c r="AS49" i="1" s="1"/>
  <c r="AT49" i="1" s="1"/>
  <c r="AY52" i="1"/>
  <c r="AU52" i="1"/>
  <c r="AI58" i="1"/>
  <c r="AV58" i="1" s="1"/>
  <c r="AC58" i="1"/>
  <c r="R59" i="1"/>
  <c r="U59" i="1"/>
  <c r="AL59" i="1" s="1"/>
  <c r="W59" i="1"/>
  <c r="AN59" i="1" s="1"/>
  <c r="V59" i="1"/>
  <c r="AM59" i="1" s="1"/>
  <c r="AP59" i="1" s="1"/>
  <c r="AQ59" i="1" s="1"/>
  <c r="AR59" i="1" s="1"/>
  <c r="AS59" i="1" s="1"/>
  <c r="AT59" i="1" s="1"/>
  <c r="X59" i="1"/>
  <c r="AO59" i="1" s="1"/>
  <c r="Y59" i="1"/>
  <c r="AW59" i="1" s="1"/>
  <c r="Z59" i="1"/>
  <c r="T59" i="1"/>
  <c r="AK59" i="1" s="1"/>
  <c r="O60" i="1"/>
  <c r="S59" i="1"/>
  <c r="AJ59" i="1" s="1"/>
  <c r="AA58" i="1"/>
  <c r="AB58" i="1" s="1"/>
  <c r="AX58" i="1"/>
  <c r="W64" i="1"/>
  <c r="AN64" i="1" s="1"/>
  <c r="Y64" i="1"/>
  <c r="AW64" i="1" s="1"/>
  <c r="V64" i="1"/>
  <c r="AM64" i="1" s="1"/>
  <c r="AP64" i="1" s="1"/>
  <c r="AQ64" i="1" s="1"/>
  <c r="AR64" i="1" s="1"/>
  <c r="AS64" i="1" s="1"/>
  <c r="AT64" i="1" s="1"/>
  <c r="X64" i="1"/>
  <c r="AO64" i="1" s="1"/>
  <c r="Z64" i="1"/>
  <c r="U64" i="1"/>
  <c r="AL64" i="1" s="1"/>
  <c r="T64" i="1"/>
  <c r="AK64" i="1" s="1"/>
  <c r="S64" i="1"/>
  <c r="AJ64" i="1" s="1"/>
  <c r="O70" i="1"/>
  <c r="R64" i="1"/>
  <c r="AC64" i="1" s="1"/>
  <c r="O65" i="1"/>
  <c r="AY41" i="1"/>
  <c r="AF76" i="1"/>
  <c r="AF71" i="1"/>
  <c r="AF72" i="1" s="1"/>
  <c r="AF73" i="1" s="1"/>
  <c r="AF74" i="1" s="1"/>
  <c r="AF75" i="1" s="1"/>
  <c r="AX42" i="1"/>
  <c r="AU42" i="1" s="1"/>
  <c r="I4809" i="1" s="1"/>
  <c r="AY48" i="1"/>
  <c r="AG48" i="1"/>
  <c r="P54" i="1"/>
  <c r="P44" i="1"/>
  <c r="O45" i="1"/>
  <c r="S44" i="1"/>
  <c r="AJ50" i="1" s="1"/>
  <c r="AJ44" i="1" s="1"/>
  <c r="V44" i="1"/>
  <c r="AM50" i="1" s="1"/>
  <c r="W44" i="1"/>
  <c r="AN50" i="1" s="1"/>
  <c r="AN44" i="1" s="1"/>
  <c r="T44" i="1"/>
  <c r="AK50" i="1" s="1"/>
  <c r="AK44" i="1" s="1"/>
  <c r="U44" i="1"/>
  <c r="AL50" i="1" s="1"/>
  <c r="AL44" i="1" s="1"/>
  <c r="X44" i="1"/>
  <c r="AO50" i="1" s="1"/>
  <c r="AO44" i="1" s="1"/>
  <c r="Y44" i="1"/>
  <c r="AW50" i="1" s="1"/>
  <c r="AW44" i="1" s="1"/>
  <c r="Z44" i="1"/>
  <c r="R44" i="1"/>
  <c r="AG53" i="1"/>
  <c r="P59" i="1"/>
  <c r="AI55" i="1"/>
  <c r="AV55" i="1" s="1"/>
  <c r="AC55" i="1"/>
  <c r="AX49" i="1"/>
  <c r="AU49" i="1" s="1"/>
  <c r="AA43" i="1"/>
  <c r="AB43" i="1" s="1"/>
  <c r="AG43" i="1"/>
  <c r="P49" i="1"/>
  <c r="AI42" i="1"/>
  <c r="AV48" i="1"/>
  <c r="AV42" i="1" s="1"/>
  <c r="I4209" i="1" s="1"/>
  <c r="AX55" i="1"/>
  <c r="AA55" i="1"/>
  <c r="AB55" i="1" s="1"/>
  <c r="R56" i="1"/>
  <c r="O57" i="1"/>
  <c r="S56" i="1"/>
  <c r="AJ56" i="1" s="1"/>
  <c r="T56" i="1"/>
  <c r="AK56" i="1" s="1"/>
  <c r="U56" i="1"/>
  <c r="AL56" i="1" s="1"/>
  <c r="W56" i="1"/>
  <c r="AN56" i="1" s="1"/>
  <c r="V56" i="1"/>
  <c r="AM56" i="1" s="1"/>
  <c r="AP56" i="1" s="1"/>
  <c r="AQ56" i="1" s="1"/>
  <c r="AR56" i="1" s="1"/>
  <c r="AS56" i="1" s="1"/>
  <c r="AT56" i="1" s="1"/>
  <c r="X56" i="1"/>
  <c r="AO56" i="1" s="1"/>
  <c r="Z56" i="1"/>
  <c r="Y56" i="1"/>
  <c r="AW56" i="1" s="1"/>
  <c r="AC43" i="1"/>
  <c r="AI49" i="1"/>
  <c r="AG64" i="1"/>
  <c r="AA51" i="1"/>
  <c r="AB51" i="1" s="1"/>
  <c r="AC51" i="1"/>
  <c r="I8411" i="1" l="1"/>
  <c r="I3610" i="1"/>
  <c r="I1210" i="1"/>
  <c r="I6010" i="1"/>
  <c r="I7811" i="1"/>
  <c r="I2410" i="1"/>
  <c r="I1810" i="1"/>
  <c r="I10" i="1"/>
  <c r="I5410" i="1"/>
  <c r="I7210" i="1"/>
  <c r="I610" i="1"/>
  <c r="I6610" i="1"/>
  <c r="I3010" i="1"/>
  <c r="I9011" i="1"/>
  <c r="J7209" i="1"/>
  <c r="J7" i="1"/>
  <c r="I7" i="2"/>
  <c r="J7" i="2" s="1"/>
  <c r="AR40" i="1"/>
  <c r="I2408" i="1"/>
  <c r="I2407" i="1"/>
  <c r="J9010" i="1"/>
  <c r="I9" i="2"/>
  <c r="J8410" i="1"/>
  <c r="J7810" i="1"/>
  <c r="H13" i="2"/>
  <c r="AY55" i="1"/>
  <c r="AU55" i="1"/>
  <c r="AM44" i="1"/>
  <c r="AP44" i="1" s="1"/>
  <c r="AQ44" i="1" s="1"/>
  <c r="AR44" i="1" s="1"/>
  <c r="AS44" i="1" s="1"/>
  <c r="AT44" i="1" s="1"/>
  <c r="AP50" i="1"/>
  <c r="AQ50" i="1" s="1"/>
  <c r="AR50" i="1" s="1"/>
  <c r="AS50" i="1" s="1"/>
  <c r="AT50" i="1" s="1"/>
  <c r="AY58" i="1"/>
  <c r="AU58" i="1"/>
  <c r="O66" i="1"/>
  <c r="S65" i="1"/>
  <c r="AJ65" i="1" s="1"/>
  <c r="T65" i="1"/>
  <c r="AK65" i="1" s="1"/>
  <c r="U65" i="1"/>
  <c r="AL65" i="1" s="1"/>
  <c r="R65" i="1"/>
  <c r="V65" i="1"/>
  <c r="AM65" i="1" s="1"/>
  <c r="AP65" i="1" s="1"/>
  <c r="AQ65" i="1" s="1"/>
  <c r="AR65" i="1" s="1"/>
  <c r="AS65" i="1" s="1"/>
  <c r="AT65" i="1" s="1"/>
  <c r="W65" i="1"/>
  <c r="AN65" i="1" s="1"/>
  <c r="X65" i="1"/>
  <c r="AO65" i="1" s="1"/>
  <c r="Z65" i="1"/>
  <c r="Y65" i="1"/>
  <c r="AW65" i="1" s="1"/>
  <c r="O71" i="1"/>
  <c r="R70" i="1"/>
  <c r="O76" i="1"/>
  <c r="S70" i="1"/>
  <c r="AJ70" i="1" s="1"/>
  <c r="T70" i="1"/>
  <c r="AK70" i="1" s="1"/>
  <c r="U70" i="1"/>
  <c r="AL70" i="1" s="1"/>
  <c r="W70" i="1"/>
  <c r="AN70" i="1" s="1"/>
  <c r="Y70" i="1"/>
  <c r="AW70" i="1" s="1"/>
  <c r="V70" i="1"/>
  <c r="AM70" i="1" s="1"/>
  <c r="AP70" i="1" s="1"/>
  <c r="AQ70" i="1" s="1"/>
  <c r="AR70" i="1" s="1"/>
  <c r="AS70" i="1" s="1"/>
  <c r="AT70" i="1" s="1"/>
  <c r="X70" i="1"/>
  <c r="AO70" i="1" s="1"/>
  <c r="Z70" i="1"/>
  <c r="AA64" i="1"/>
  <c r="AB64" i="1" s="1"/>
  <c r="AX64" i="1"/>
  <c r="P70" i="1"/>
  <c r="AG70" i="1" s="1"/>
  <c r="R60" i="1"/>
  <c r="T60" i="1"/>
  <c r="AK60" i="1" s="1"/>
  <c r="O61" i="1"/>
  <c r="S60" i="1"/>
  <c r="AJ60" i="1" s="1"/>
  <c r="W60" i="1"/>
  <c r="AN60" i="1" s="1"/>
  <c r="U60" i="1"/>
  <c r="AL60" i="1" s="1"/>
  <c r="V60" i="1"/>
  <c r="AM60" i="1" s="1"/>
  <c r="AP60" i="1" s="1"/>
  <c r="AQ60" i="1" s="1"/>
  <c r="AR60" i="1" s="1"/>
  <c r="AS60" i="1" s="1"/>
  <c r="AT60" i="1" s="1"/>
  <c r="X60" i="1"/>
  <c r="AO60" i="1" s="1"/>
  <c r="Z60" i="1"/>
  <c r="Y60" i="1"/>
  <c r="AW60" i="1" s="1"/>
  <c r="AX59" i="1"/>
  <c r="AA59" i="1"/>
  <c r="AB59" i="1" s="1"/>
  <c r="AI59" i="1"/>
  <c r="AV59" i="1" s="1"/>
  <c r="AC59" i="1"/>
  <c r="AI64" i="1"/>
  <c r="AV64" i="1" s="1"/>
  <c r="AF77" i="1"/>
  <c r="AF78" i="1" s="1"/>
  <c r="AF79" i="1" s="1"/>
  <c r="AF80" i="1" s="1"/>
  <c r="AF81" i="1" s="1"/>
  <c r="AF82" i="1"/>
  <c r="J3610" i="1"/>
  <c r="AX56" i="1"/>
  <c r="AA56" i="1"/>
  <c r="AB56" i="1" s="1"/>
  <c r="AI56" i="1"/>
  <c r="AV56" i="1" s="1"/>
  <c r="AC56" i="1"/>
  <c r="AG44" i="1"/>
  <c r="P50" i="1"/>
  <c r="AI43" i="1"/>
  <c r="AV49" i="1"/>
  <c r="AV43" i="1" s="1"/>
  <c r="AA44" i="1"/>
  <c r="AB44" i="1" s="1"/>
  <c r="AX50" i="1"/>
  <c r="AU50" i="1" s="1"/>
  <c r="P45" i="1"/>
  <c r="R45" i="1"/>
  <c r="S45" i="1"/>
  <c r="AJ51" i="1" s="1"/>
  <c r="AJ45" i="1" s="1"/>
  <c r="T45" i="1"/>
  <c r="AK51" i="1" s="1"/>
  <c r="AK45" i="1" s="1"/>
  <c r="W45" i="1"/>
  <c r="AN51" i="1" s="1"/>
  <c r="AN45" i="1" s="1"/>
  <c r="V45" i="1"/>
  <c r="AM51" i="1" s="1"/>
  <c r="U45" i="1"/>
  <c r="AL51" i="1" s="1"/>
  <c r="AL45" i="1" s="1"/>
  <c r="X45" i="1"/>
  <c r="AO51" i="1" s="1"/>
  <c r="AO45" i="1" s="1"/>
  <c r="Z45" i="1"/>
  <c r="Y45" i="1"/>
  <c r="AW51" i="1" s="1"/>
  <c r="AW45" i="1" s="1"/>
  <c r="J2410" i="1"/>
  <c r="P65" i="1"/>
  <c r="AG59" i="1"/>
  <c r="P60" i="1"/>
  <c r="AG54" i="1"/>
  <c r="R57" i="1"/>
  <c r="S57" i="1"/>
  <c r="AJ57" i="1" s="1"/>
  <c r="T57" i="1"/>
  <c r="AK57" i="1" s="1"/>
  <c r="W57" i="1"/>
  <c r="AN57" i="1" s="1"/>
  <c r="U57" i="1"/>
  <c r="AL57" i="1" s="1"/>
  <c r="V57" i="1"/>
  <c r="AM57" i="1" s="1"/>
  <c r="AP57" i="1" s="1"/>
  <c r="AQ57" i="1" s="1"/>
  <c r="AR57" i="1" s="1"/>
  <c r="AS57" i="1" s="1"/>
  <c r="AT57" i="1" s="1"/>
  <c r="X57" i="1"/>
  <c r="AO57" i="1" s="1"/>
  <c r="Y57" i="1"/>
  <c r="AW57" i="1" s="1"/>
  <c r="Z57" i="1"/>
  <c r="AG49" i="1"/>
  <c r="P55" i="1"/>
  <c r="J3010" i="1"/>
  <c r="AX43" i="1"/>
  <c r="AY49" i="1"/>
  <c r="AC44" i="1"/>
  <c r="AI50" i="1"/>
  <c r="AY42" i="1"/>
  <c r="I11" i="1" l="1"/>
  <c r="I7812" i="1"/>
  <c r="I8412" i="1"/>
  <c r="I5411" i="1"/>
  <c r="I611" i="1"/>
  <c r="I3011" i="1"/>
  <c r="I1811" i="1"/>
  <c r="I5413" i="1"/>
  <c r="I3015" i="1"/>
  <c r="I9012" i="1"/>
  <c r="AS40" i="1"/>
  <c r="I6007" i="1"/>
  <c r="I6008" i="1"/>
  <c r="J9011" i="1"/>
  <c r="J7210" i="1"/>
  <c r="J7811" i="1"/>
  <c r="I10" i="2"/>
  <c r="J8411" i="1"/>
  <c r="H14" i="2"/>
  <c r="J1810" i="1"/>
  <c r="AM45" i="1"/>
  <c r="AP45" i="1" s="1"/>
  <c r="AQ45" i="1" s="1"/>
  <c r="AR45" i="1" s="1"/>
  <c r="AS45" i="1" s="1"/>
  <c r="AT45" i="1" s="1"/>
  <c r="AP51" i="1"/>
  <c r="AQ51" i="1" s="1"/>
  <c r="AR51" i="1" s="1"/>
  <c r="AS51" i="1" s="1"/>
  <c r="AT51" i="1" s="1"/>
  <c r="AY59" i="1"/>
  <c r="AU59" i="1"/>
  <c r="AU43" i="1"/>
  <c r="AY56" i="1"/>
  <c r="AU56" i="1"/>
  <c r="AY64" i="1"/>
  <c r="AU64" i="1"/>
  <c r="P76" i="1"/>
  <c r="AG76" i="1" s="1"/>
  <c r="J1210" i="1"/>
  <c r="S61" i="1"/>
  <c r="AJ61" i="1" s="1"/>
  <c r="R61" i="1"/>
  <c r="T61" i="1"/>
  <c r="AK61" i="1" s="1"/>
  <c r="V61" i="1"/>
  <c r="AM61" i="1" s="1"/>
  <c r="AP61" i="1" s="1"/>
  <c r="AQ61" i="1" s="1"/>
  <c r="AR61" i="1" s="1"/>
  <c r="AS61" i="1" s="1"/>
  <c r="AT61" i="1" s="1"/>
  <c r="Z61" i="1"/>
  <c r="O62" i="1"/>
  <c r="U61" i="1"/>
  <c r="AL61" i="1" s="1"/>
  <c r="W61" i="1"/>
  <c r="AN61" i="1" s="1"/>
  <c r="Y61" i="1"/>
  <c r="AW61" i="1" s="1"/>
  <c r="X61" i="1"/>
  <c r="AO61" i="1" s="1"/>
  <c r="AI60" i="1"/>
  <c r="AV60" i="1" s="1"/>
  <c r="AC60" i="1"/>
  <c r="AA70" i="1"/>
  <c r="AB70" i="1" s="1"/>
  <c r="AX70" i="1"/>
  <c r="O82" i="1"/>
  <c r="O77" i="1"/>
  <c r="V76" i="1"/>
  <c r="AM76" i="1" s="1"/>
  <c r="AP76" i="1" s="1"/>
  <c r="AQ76" i="1" s="1"/>
  <c r="AR76" i="1" s="1"/>
  <c r="AS76" i="1" s="1"/>
  <c r="AT76" i="1" s="1"/>
  <c r="W76" i="1"/>
  <c r="AN76" i="1" s="1"/>
  <c r="X76" i="1"/>
  <c r="AO76" i="1" s="1"/>
  <c r="Y76" i="1"/>
  <c r="AW76" i="1" s="1"/>
  <c r="Z76" i="1"/>
  <c r="S76" i="1"/>
  <c r="AJ76" i="1" s="1"/>
  <c r="T76" i="1"/>
  <c r="AK76" i="1" s="1"/>
  <c r="U76" i="1"/>
  <c r="AL76" i="1" s="1"/>
  <c r="R76" i="1"/>
  <c r="AI70" i="1"/>
  <c r="AV70" i="1" s="1"/>
  <c r="AC70" i="1"/>
  <c r="V71" i="1"/>
  <c r="AM71" i="1" s="1"/>
  <c r="AP71" i="1" s="1"/>
  <c r="AQ71" i="1" s="1"/>
  <c r="AR71" i="1" s="1"/>
  <c r="AS71" i="1" s="1"/>
  <c r="AT71" i="1" s="1"/>
  <c r="O72" i="1"/>
  <c r="S71" i="1"/>
  <c r="AJ71" i="1" s="1"/>
  <c r="T71" i="1"/>
  <c r="AK71" i="1" s="1"/>
  <c r="U71" i="1"/>
  <c r="AL71" i="1" s="1"/>
  <c r="W71" i="1"/>
  <c r="AN71" i="1" s="1"/>
  <c r="X71" i="1"/>
  <c r="AO71" i="1" s="1"/>
  <c r="Y71" i="1"/>
  <c r="AW71" i="1" s="1"/>
  <c r="Z71" i="1"/>
  <c r="R71" i="1"/>
  <c r="AA65" i="1"/>
  <c r="AB65" i="1" s="1"/>
  <c r="AX65" i="1"/>
  <c r="AX60" i="1"/>
  <c r="AA60" i="1"/>
  <c r="AB60" i="1" s="1"/>
  <c r="AI65" i="1"/>
  <c r="AV65" i="1" s="1"/>
  <c r="AC65" i="1"/>
  <c r="R66" i="1"/>
  <c r="O67" i="1"/>
  <c r="V66" i="1"/>
  <c r="AM66" i="1" s="1"/>
  <c r="AP66" i="1" s="1"/>
  <c r="AQ66" i="1" s="1"/>
  <c r="AR66" i="1" s="1"/>
  <c r="AS66" i="1" s="1"/>
  <c r="AT66" i="1" s="1"/>
  <c r="W66" i="1"/>
  <c r="AN66" i="1" s="1"/>
  <c r="S66" i="1"/>
  <c r="AJ66" i="1" s="1"/>
  <c r="T66" i="1"/>
  <c r="AK66" i="1" s="1"/>
  <c r="U66" i="1"/>
  <c r="AL66" i="1" s="1"/>
  <c r="Z66" i="1"/>
  <c r="AA66" i="1" s="1"/>
  <c r="AB66" i="1" s="1"/>
  <c r="X66" i="1"/>
  <c r="AO66" i="1" s="1"/>
  <c r="Y66" i="1"/>
  <c r="AW66" i="1" s="1"/>
  <c r="AF88" i="1"/>
  <c r="AF83" i="1"/>
  <c r="AF84" i="1" s="1"/>
  <c r="AF85" i="1" s="1"/>
  <c r="AF86" i="1" s="1"/>
  <c r="AF87" i="1" s="1"/>
  <c r="AX57" i="1"/>
  <c r="AA57" i="1"/>
  <c r="AB57" i="1" s="1"/>
  <c r="AI57" i="1"/>
  <c r="AV57" i="1" s="1"/>
  <c r="AC57" i="1"/>
  <c r="AI44" i="1"/>
  <c r="AV50" i="1"/>
  <c r="AV44" i="1" s="1"/>
  <c r="AY43" i="1"/>
  <c r="AC45" i="1"/>
  <c r="AI51" i="1"/>
  <c r="J6010" i="1"/>
  <c r="AX44" i="1"/>
  <c r="AY50" i="1"/>
  <c r="J610" i="1"/>
  <c r="P61" i="1"/>
  <c r="AG55" i="1"/>
  <c r="AG60" i="1"/>
  <c r="P66" i="1"/>
  <c r="AG65" i="1"/>
  <c r="P71" i="1"/>
  <c r="AA45" i="1"/>
  <c r="AB45" i="1" s="1"/>
  <c r="AX51" i="1"/>
  <c r="AU51" i="1" s="1"/>
  <c r="AG45" i="1"/>
  <c r="P51" i="1"/>
  <c r="J10" i="1"/>
  <c r="AG50" i="1"/>
  <c r="P56" i="1"/>
  <c r="J8412" i="1" l="1"/>
  <c r="I11" i="2"/>
  <c r="J7812" i="1"/>
  <c r="J9012" i="1"/>
  <c r="AT40" i="1"/>
  <c r="I6608" i="1"/>
  <c r="I6607" i="1"/>
  <c r="H15" i="2"/>
  <c r="AY70" i="1"/>
  <c r="AU70" i="1"/>
  <c r="AY60" i="1"/>
  <c r="AU60" i="1"/>
  <c r="AY65" i="1"/>
  <c r="AU65" i="1"/>
  <c r="AY57" i="1"/>
  <c r="AU57" i="1"/>
  <c r="AU44" i="1"/>
  <c r="P82" i="1"/>
  <c r="AC76" i="1"/>
  <c r="AI76" i="1"/>
  <c r="AV76" i="1" s="1"/>
  <c r="AX76" i="1"/>
  <c r="AA76" i="1"/>
  <c r="AB76" i="1" s="1"/>
  <c r="S67" i="1"/>
  <c r="AJ67" i="1" s="1"/>
  <c r="U67" i="1"/>
  <c r="AL67" i="1" s="1"/>
  <c r="O68" i="1"/>
  <c r="T67" i="1"/>
  <c r="AK67" i="1" s="1"/>
  <c r="W67" i="1"/>
  <c r="AN67" i="1" s="1"/>
  <c r="X67" i="1"/>
  <c r="AO67" i="1" s="1"/>
  <c r="Y67" i="1"/>
  <c r="AW67" i="1" s="1"/>
  <c r="Z67" i="1"/>
  <c r="AA67" i="1" s="1"/>
  <c r="AB67" i="1" s="1"/>
  <c r="V67" i="1"/>
  <c r="AM67" i="1" s="1"/>
  <c r="AP67" i="1" s="1"/>
  <c r="AQ67" i="1" s="1"/>
  <c r="AR67" i="1" s="1"/>
  <c r="AS67" i="1" s="1"/>
  <c r="AT67" i="1" s="1"/>
  <c r="R67" i="1"/>
  <c r="AC66" i="1"/>
  <c r="AI66" i="1"/>
  <c r="AV66" i="1" s="1"/>
  <c r="S77" i="1"/>
  <c r="AJ77" i="1" s="1"/>
  <c r="T77" i="1"/>
  <c r="AK77" i="1" s="1"/>
  <c r="U77" i="1"/>
  <c r="AL77" i="1" s="1"/>
  <c r="V77" i="1"/>
  <c r="AM77" i="1" s="1"/>
  <c r="AP77" i="1" s="1"/>
  <c r="AQ77" i="1" s="1"/>
  <c r="AR77" i="1" s="1"/>
  <c r="AS77" i="1" s="1"/>
  <c r="AT77" i="1" s="1"/>
  <c r="W77" i="1"/>
  <c r="AN77" i="1" s="1"/>
  <c r="X77" i="1"/>
  <c r="AO77" i="1" s="1"/>
  <c r="Y77" i="1"/>
  <c r="AW77" i="1" s="1"/>
  <c r="Z77" i="1"/>
  <c r="O78" i="1"/>
  <c r="R77" i="1"/>
  <c r="R82" i="1"/>
  <c r="O88" i="1"/>
  <c r="V82" i="1"/>
  <c r="AM82" i="1" s="1"/>
  <c r="AP82" i="1" s="1"/>
  <c r="AQ82" i="1" s="1"/>
  <c r="AR82" i="1" s="1"/>
  <c r="AS82" i="1" s="1"/>
  <c r="AT82" i="1" s="1"/>
  <c r="W82" i="1"/>
  <c r="AN82" i="1" s="1"/>
  <c r="X82" i="1"/>
  <c r="AO82" i="1" s="1"/>
  <c r="Y82" i="1"/>
  <c r="AW82" i="1" s="1"/>
  <c r="Z82" i="1"/>
  <c r="S82" i="1"/>
  <c r="AJ82" i="1" s="1"/>
  <c r="T82" i="1"/>
  <c r="AK82" i="1" s="1"/>
  <c r="U82" i="1"/>
  <c r="AL82" i="1" s="1"/>
  <c r="O83" i="1"/>
  <c r="AX66" i="1"/>
  <c r="AI71" i="1"/>
  <c r="AV71" i="1" s="1"/>
  <c r="AC71" i="1"/>
  <c r="AA71" i="1"/>
  <c r="AB71" i="1" s="1"/>
  <c r="AX71" i="1"/>
  <c r="S62" i="1"/>
  <c r="AJ62" i="1" s="1"/>
  <c r="W62" i="1"/>
  <c r="AN62" i="1" s="1"/>
  <c r="X62" i="1"/>
  <c r="AO62" i="1" s="1"/>
  <c r="Y62" i="1"/>
  <c r="AW62" i="1" s="1"/>
  <c r="R62" i="1"/>
  <c r="O63" i="1"/>
  <c r="T62" i="1"/>
  <c r="AK62" i="1" s="1"/>
  <c r="U62" i="1"/>
  <c r="AL62" i="1" s="1"/>
  <c r="Z62" i="1"/>
  <c r="V62" i="1"/>
  <c r="AM62" i="1" s="1"/>
  <c r="AP62" i="1" s="1"/>
  <c r="AQ62" i="1" s="1"/>
  <c r="AR62" i="1" s="1"/>
  <c r="AS62" i="1" s="1"/>
  <c r="AT62" i="1" s="1"/>
  <c r="AX61" i="1"/>
  <c r="AA61" i="1"/>
  <c r="AB61" i="1" s="1"/>
  <c r="AI61" i="1"/>
  <c r="AV61" i="1" s="1"/>
  <c r="AC61" i="1"/>
  <c r="S72" i="1"/>
  <c r="AJ72" i="1" s="1"/>
  <c r="T72" i="1"/>
  <c r="AK72" i="1" s="1"/>
  <c r="R72" i="1"/>
  <c r="U72" i="1"/>
  <c r="AL72" i="1" s="1"/>
  <c r="O73" i="1"/>
  <c r="W72" i="1"/>
  <c r="AN72" i="1" s="1"/>
  <c r="V72" i="1"/>
  <c r="AM72" i="1" s="1"/>
  <c r="AP72" i="1" s="1"/>
  <c r="AQ72" i="1" s="1"/>
  <c r="AR72" i="1" s="1"/>
  <c r="AS72" i="1" s="1"/>
  <c r="AT72" i="1" s="1"/>
  <c r="X72" i="1"/>
  <c r="AO72" i="1" s="1"/>
  <c r="Z72" i="1"/>
  <c r="Y72" i="1"/>
  <c r="AW72" i="1" s="1"/>
  <c r="AF94" i="1"/>
  <c r="AF89" i="1"/>
  <c r="AF90" i="1" s="1"/>
  <c r="AF91" i="1" s="1"/>
  <c r="AF92" i="1" s="1"/>
  <c r="AF93" i="1" s="1"/>
  <c r="J3011" i="1"/>
  <c r="J10" i="2"/>
  <c r="AY51" i="1"/>
  <c r="AX45" i="1"/>
  <c r="AU45" i="1" s="1"/>
  <c r="J5410" i="1"/>
  <c r="J1811" i="1"/>
  <c r="J6610" i="1"/>
  <c r="J611" i="1"/>
  <c r="AY44" i="1"/>
  <c r="P77" i="1"/>
  <c r="AG71" i="1"/>
  <c r="AG61" i="1"/>
  <c r="P67" i="1"/>
  <c r="J11" i="1"/>
  <c r="AG56" i="1"/>
  <c r="P62" i="1"/>
  <c r="AG51" i="1"/>
  <c r="P57" i="1"/>
  <c r="P72" i="1"/>
  <c r="AG66" i="1"/>
  <c r="AI45" i="1"/>
  <c r="AV51" i="1"/>
  <c r="AV45" i="1" s="1"/>
  <c r="I7207" i="1" l="1"/>
  <c r="I7208" i="1"/>
  <c r="J7208" i="1" s="1"/>
  <c r="P88" i="1"/>
  <c r="H16" i="2"/>
  <c r="AY71" i="1"/>
  <c r="AU71" i="1"/>
  <c r="AY76" i="1"/>
  <c r="AU76" i="1"/>
  <c r="AY66" i="1"/>
  <c r="AU66" i="1"/>
  <c r="AY61" i="1"/>
  <c r="AU61" i="1"/>
  <c r="AX67" i="1"/>
  <c r="AG82" i="1"/>
  <c r="AC82" i="1"/>
  <c r="AI82" i="1"/>
  <c r="AV82" i="1" s="1"/>
  <c r="AC77" i="1"/>
  <c r="AI77" i="1"/>
  <c r="AV77" i="1" s="1"/>
  <c r="O94" i="1"/>
  <c r="P94" i="1" s="1"/>
  <c r="V88" i="1"/>
  <c r="AM88" i="1" s="1"/>
  <c r="AP88" i="1" s="1"/>
  <c r="AQ88" i="1" s="1"/>
  <c r="AR88" i="1" s="1"/>
  <c r="AS88" i="1" s="1"/>
  <c r="AT88" i="1" s="1"/>
  <c r="W88" i="1"/>
  <c r="AN88" i="1" s="1"/>
  <c r="X88" i="1"/>
  <c r="AO88" i="1" s="1"/>
  <c r="Y88" i="1"/>
  <c r="AW88" i="1" s="1"/>
  <c r="Z88" i="1"/>
  <c r="S88" i="1"/>
  <c r="AJ88" i="1" s="1"/>
  <c r="T88" i="1"/>
  <c r="AK88" i="1" s="1"/>
  <c r="R88" i="1"/>
  <c r="U88" i="1"/>
  <c r="AL88" i="1" s="1"/>
  <c r="O89" i="1"/>
  <c r="R78" i="1"/>
  <c r="X78" i="1"/>
  <c r="AO78" i="1" s="1"/>
  <c r="O79" i="1"/>
  <c r="V78" i="1"/>
  <c r="AM78" i="1" s="1"/>
  <c r="AP78" i="1" s="1"/>
  <c r="AQ78" i="1" s="1"/>
  <c r="AR78" i="1" s="1"/>
  <c r="AS78" i="1" s="1"/>
  <c r="AT78" i="1" s="1"/>
  <c r="Y78" i="1"/>
  <c r="AW78" i="1" s="1"/>
  <c r="U78" i="1"/>
  <c r="AL78" i="1" s="1"/>
  <c r="S78" i="1"/>
  <c r="AJ78" i="1" s="1"/>
  <c r="W78" i="1"/>
  <c r="AN78" i="1" s="1"/>
  <c r="Z78" i="1"/>
  <c r="T78" i="1"/>
  <c r="AK78" i="1" s="1"/>
  <c r="AA77" i="1"/>
  <c r="AB77" i="1" s="1"/>
  <c r="AX77" i="1"/>
  <c r="AX62" i="1"/>
  <c r="AA62" i="1"/>
  <c r="AB62" i="1" s="1"/>
  <c r="S63" i="1"/>
  <c r="AJ63" i="1" s="1"/>
  <c r="U63" i="1"/>
  <c r="AL63" i="1" s="1"/>
  <c r="W63" i="1"/>
  <c r="AN63" i="1" s="1"/>
  <c r="Y63" i="1"/>
  <c r="AW63" i="1" s="1"/>
  <c r="R63" i="1"/>
  <c r="X63" i="1"/>
  <c r="AO63" i="1" s="1"/>
  <c r="V63" i="1"/>
  <c r="AM63" i="1" s="1"/>
  <c r="AP63" i="1" s="1"/>
  <c r="AQ63" i="1" s="1"/>
  <c r="AR63" i="1" s="1"/>
  <c r="AS63" i="1" s="1"/>
  <c r="AT63" i="1" s="1"/>
  <c r="Z63" i="1"/>
  <c r="T63" i="1"/>
  <c r="AK63" i="1" s="1"/>
  <c r="AI62" i="1"/>
  <c r="AV62" i="1" s="1"/>
  <c r="AC62" i="1"/>
  <c r="AC67" i="1"/>
  <c r="AI67" i="1"/>
  <c r="AV67" i="1" s="1"/>
  <c r="AX72" i="1"/>
  <c r="AA72" i="1"/>
  <c r="AB72" i="1" s="1"/>
  <c r="O84" i="1"/>
  <c r="W83" i="1"/>
  <c r="AN83" i="1" s="1"/>
  <c r="Z83" i="1"/>
  <c r="R83" i="1"/>
  <c r="Y83" i="1"/>
  <c r="AW83" i="1" s="1"/>
  <c r="S83" i="1"/>
  <c r="AJ83" i="1" s="1"/>
  <c r="X83" i="1"/>
  <c r="AO83" i="1" s="1"/>
  <c r="V83" i="1"/>
  <c r="AM83" i="1" s="1"/>
  <c r="AP83" i="1" s="1"/>
  <c r="AQ83" i="1" s="1"/>
  <c r="AR83" i="1" s="1"/>
  <c r="AS83" i="1" s="1"/>
  <c r="AT83" i="1" s="1"/>
  <c r="T83" i="1"/>
  <c r="AK83" i="1" s="1"/>
  <c r="U83" i="1"/>
  <c r="AL83" i="1" s="1"/>
  <c r="Z68" i="1"/>
  <c r="R68" i="1"/>
  <c r="AC68" i="1" s="1"/>
  <c r="O69" i="1"/>
  <c r="V68" i="1"/>
  <c r="AM68" i="1" s="1"/>
  <c r="AP68" i="1" s="1"/>
  <c r="AQ68" i="1" s="1"/>
  <c r="AR68" i="1" s="1"/>
  <c r="AS68" i="1" s="1"/>
  <c r="AT68" i="1" s="1"/>
  <c r="W68" i="1"/>
  <c r="AN68" i="1" s="1"/>
  <c r="Y68" i="1"/>
  <c r="AW68" i="1" s="1"/>
  <c r="X68" i="1"/>
  <c r="AO68" i="1" s="1"/>
  <c r="S68" i="1"/>
  <c r="AJ68" i="1" s="1"/>
  <c r="U68" i="1"/>
  <c r="AL68" i="1" s="1"/>
  <c r="T68" i="1"/>
  <c r="AK68" i="1" s="1"/>
  <c r="S73" i="1"/>
  <c r="AJ73" i="1" s="1"/>
  <c r="T73" i="1"/>
  <c r="AK73" i="1" s="1"/>
  <c r="O74" i="1"/>
  <c r="R73" i="1"/>
  <c r="W73" i="1"/>
  <c r="AN73" i="1" s="1"/>
  <c r="U73" i="1"/>
  <c r="AL73" i="1" s="1"/>
  <c r="V73" i="1"/>
  <c r="AM73" i="1" s="1"/>
  <c r="AP73" i="1" s="1"/>
  <c r="AQ73" i="1" s="1"/>
  <c r="AR73" i="1" s="1"/>
  <c r="AS73" i="1" s="1"/>
  <c r="AT73" i="1" s="1"/>
  <c r="X73" i="1"/>
  <c r="AO73" i="1" s="1"/>
  <c r="Y73" i="1"/>
  <c r="AW73" i="1" s="1"/>
  <c r="Z73" i="1"/>
  <c r="AA82" i="1"/>
  <c r="AB82" i="1" s="1"/>
  <c r="AX82" i="1"/>
  <c r="AI72" i="1"/>
  <c r="AV72" i="1" s="1"/>
  <c r="AC72" i="1"/>
  <c r="AF95" i="1"/>
  <c r="AF96" i="1" s="1"/>
  <c r="AF97" i="1" s="1"/>
  <c r="AF98" i="1" s="1"/>
  <c r="AF99" i="1" s="1"/>
  <c r="AF100" i="1"/>
  <c r="P68" i="1"/>
  <c r="AG62" i="1"/>
  <c r="P73" i="1"/>
  <c r="AG67" i="1"/>
  <c r="AG88" i="1"/>
  <c r="AG72" i="1"/>
  <c r="P78" i="1"/>
  <c r="AG57" i="1"/>
  <c r="P63" i="1"/>
  <c r="J11" i="2"/>
  <c r="AG77" i="1"/>
  <c r="P83" i="1"/>
  <c r="AY45" i="1"/>
  <c r="AI68" i="1" l="1"/>
  <c r="AV68" i="1" s="1"/>
  <c r="J7207" i="1"/>
  <c r="H17" i="2"/>
  <c r="AY72" i="1"/>
  <c r="AU72" i="1"/>
  <c r="AY62" i="1"/>
  <c r="AU62" i="1"/>
  <c r="AY77" i="1"/>
  <c r="AU77" i="1"/>
  <c r="AY67" i="1"/>
  <c r="AU67" i="1"/>
  <c r="AY82" i="1"/>
  <c r="AU82" i="1"/>
  <c r="AA68" i="1"/>
  <c r="AB68" i="1" s="1"/>
  <c r="AX68" i="1"/>
  <c r="AX78" i="1"/>
  <c r="AA78" i="1"/>
  <c r="AB78" i="1" s="1"/>
  <c r="AC83" i="1"/>
  <c r="AI83" i="1"/>
  <c r="AV83" i="1" s="1"/>
  <c r="AA83" i="1"/>
  <c r="AB83" i="1" s="1"/>
  <c r="AX83" i="1"/>
  <c r="Y84" i="1"/>
  <c r="AW84" i="1" s="1"/>
  <c r="V84" i="1"/>
  <c r="AM84" i="1" s="1"/>
  <c r="AP84" i="1" s="1"/>
  <c r="AQ84" i="1" s="1"/>
  <c r="AR84" i="1" s="1"/>
  <c r="AS84" i="1" s="1"/>
  <c r="AT84" i="1" s="1"/>
  <c r="O85" i="1"/>
  <c r="S84" i="1"/>
  <c r="AJ84" i="1" s="1"/>
  <c r="U84" i="1"/>
  <c r="AL84" i="1" s="1"/>
  <c r="Z84" i="1"/>
  <c r="R84" i="1"/>
  <c r="T84" i="1"/>
  <c r="AK84" i="1" s="1"/>
  <c r="W84" i="1"/>
  <c r="AN84" i="1" s="1"/>
  <c r="X84" i="1"/>
  <c r="AO84" i="1" s="1"/>
  <c r="W79" i="1"/>
  <c r="AN79" i="1" s="1"/>
  <c r="Z79" i="1"/>
  <c r="T79" i="1"/>
  <c r="AK79" i="1" s="1"/>
  <c r="V79" i="1"/>
  <c r="AM79" i="1" s="1"/>
  <c r="AP79" i="1" s="1"/>
  <c r="AQ79" i="1" s="1"/>
  <c r="AR79" i="1" s="1"/>
  <c r="AS79" i="1" s="1"/>
  <c r="AT79" i="1" s="1"/>
  <c r="R79" i="1"/>
  <c r="S79" i="1"/>
  <c r="AJ79" i="1" s="1"/>
  <c r="X79" i="1"/>
  <c r="AO79" i="1" s="1"/>
  <c r="U79" i="1"/>
  <c r="AL79" i="1" s="1"/>
  <c r="Y79" i="1"/>
  <c r="AW79" i="1" s="1"/>
  <c r="O80" i="1"/>
  <c r="AX73" i="1"/>
  <c r="AA73" i="1"/>
  <c r="AB73" i="1" s="1"/>
  <c r="AC78" i="1"/>
  <c r="AI78" i="1"/>
  <c r="AV78" i="1" s="1"/>
  <c r="R89" i="1"/>
  <c r="O90" i="1"/>
  <c r="V89" i="1"/>
  <c r="AM89" i="1" s="1"/>
  <c r="AP89" i="1" s="1"/>
  <c r="AQ89" i="1" s="1"/>
  <c r="AR89" i="1" s="1"/>
  <c r="AS89" i="1" s="1"/>
  <c r="AT89" i="1" s="1"/>
  <c r="U89" i="1"/>
  <c r="AL89" i="1" s="1"/>
  <c r="Y89" i="1"/>
  <c r="AW89" i="1" s="1"/>
  <c r="T89" i="1"/>
  <c r="AK89" i="1" s="1"/>
  <c r="S89" i="1"/>
  <c r="AJ89" i="1" s="1"/>
  <c r="X89" i="1"/>
  <c r="AO89" i="1" s="1"/>
  <c r="W89" i="1"/>
  <c r="AN89" i="1" s="1"/>
  <c r="Z89" i="1"/>
  <c r="AI73" i="1"/>
  <c r="AV73" i="1" s="1"/>
  <c r="AC73" i="1"/>
  <c r="AC88" i="1"/>
  <c r="AI88" i="1"/>
  <c r="AV88" i="1" s="1"/>
  <c r="O75" i="1"/>
  <c r="S74" i="1"/>
  <c r="AJ74" i="1" s="1"/>
  <c r="T74" i="1"/>
  <c r="AK74" i="1" s="1"/>
  <c r="U74" i="1"/>
  <c r="AL74" i="1" s="1"/>
  <c r="V74" i="1"/>
  <c r="AM74" i="1" s="1"/>
  <c r="AP74" i="1" s="1"/>
  <c r="AQ74" i="1" s="1"/>
  <c r="AR74" i="1" s="1"/>
  <c r="AS74" i="1" s="1"/>
  <c r="AT74" i="1" s="1"/>
  <c r="X74" i="1"/>
  <c r="AO74" i="1" s="1"/>
  <c r="R74" i="1"/>
  <c r="Y74" i="1"/>
  <c r="AW74" i="1" s="1"/>
  <c r="Z74" i="1"/>
  <c r="W74" i="1"/>
  <c r="AN74" i="1" s="1"/>
  <c r="AA88" i="1"/>
  <c r="AB88" i="1" s="1"/>
  <c r="AX88" i="1"/>
  <c r="AX63" i="1"/>
  <c r="AA63" i="1"/>
  <c r="AB63" i="1" s="1"/>
  <c r="AI63" i="1"/>
  <c r="AV63" i="1" s="1"/>
  <c r="AC63" i="1"/>
  <c r="O100" i="1"/>
  <c r="P100" i="1" s="1"/>
  <c r="S94" i="1"/>
  <c r="AJ94" i="1" s="1"/>
  <c r="U94" i="1"/>
  <c r="AL94" i="1" s="1"/>
  <c r="T94" i="1"/>
  <c r="AK94" i="1" s="1"/>
  <c r="R94" i="1"/>
  <c r="V94" i="1"/>
  <c r="AM94" i="1" s="1"/>
  <c r="AP94" i="1" s="1"/>
  <c r="AQ94" i="1" s="1"/>
  <c r="AR94" i="1" s="1"/>
  <c r="AS94" i="1" s="1"/>
  <c r="AT94" i="1" s="1"/>
  <c r="W94" i="1"/>
  <c r="AN94" i="1" s="1"/>
  <c r="Y94" i="1"/>
  <c r="AW94" i="1" s="1"/>
  <c r="O95" i="1"/>
  <c r="X94" i="1"/>
  <c r="AO94" i="1" s="1"/>
  <c r="Z94" i="1"/>
  <c r="Z69" i="1"/>
  <c r="AA69" i="1" s="1"/>
  <c r="AB69" i="1" s="1"/>
  <c r="R69" i="1"/>
  <c r="W69" i="1"/>
  <c r="AN69" i="1" s="1"/>
  <c r="T69" i="1"/>
  <c r="AK69" i="1" s="1"/>
  <c r="X69" i="1"/>
  <c r="AO69" i="1" s="1"/>
  <c r="U69" i="1"/>
  <c r="AL69" i="1" s="1"/>
  <c r="S69" i="1"/>
  <c r="AJ69" i="1" s="1"/>
  <c r="V69" i="1"/>
  <c r="AM69" i="1" s="1"/>
  <c r="AP69" i="1" s="1"/>
  <c r="AQ69" i="1" s="1"/>
  <c r="AR69" i="1" s="1"/>
  <c r="AS69" i="1" s="1"/>
  <c r="AT69" i="1" s="1"/>
  <c r="Y69" i="1"/>
  <c r="AW69" i="1" s="1"/>
  <c r="AF101" i="1"/>
  <c r="AF102" i="1" s="1"/>
  <c r="AF103" i="1" s="1"/>
  <c r="AF104" i="1" s="1"/>
  <c r="AF105" i="1" s="1"/>
  <c r="AF106" i="1"/>
  <c r="AG94" i="1"/>
  <c r="P89" i="1"/>
  <c r="AG83" i="1"/>
  <c r="P69" i="1"/>
  <c r="AG63" i="1"/>
  <c r="P84" i="1"/>
  <c r="AG78" i="1"/>
  <c r="AG73" i="1"/>
  <c r="P79" i="1"/>
  <c r="AG68" i="1"/>
  <c r="P74" i="1"/>
  <c r="H18" i="2" l="1"/>
  <c r="AY83" i="1"/>
  <c r="AU83" i="1"/>
  <c r="AY63" i="1"/>
  <c r="AU63" i="1"/>
  <c r="AY78" i="1"/>
  <c r="AU78" i="1"/>
  <c r="AY88" i="1"/>
  <c r="AU88" i="1"/>
  <c r="AY68" i="1"/>
  <c r="AU68" i="1"/>
  <c r="AY73" i="1"/>
  <c r="AU73" i="1"/>
  <c r="AX74" i="1"/>
  <c r="AA74" i="1"/>
  <c r="AB74" i="1" s="1"/>
  <c r="AI74" i="1"/>
  <c r="AV74" i="1" s="1"/>
  <c r="AC74" i="1"/>
  <c r="AC79" i="1"/>
  <c r="AI79" i="1"/>
  <c r="AV79" i="1" s="1"/>
  <c r="AA79" i="1"/>
  <c r="AB79" i="1" s="1"/>
  <c r="AX79" i="1"/>
  <c r="Z75" i="1"/>
  <c r="T75" i="1"/>
  <c r="AK75" i="1" s="1"/>
  <c r="S75" i="1"/>
  <c r="AJ75" i="1" s="1"/>
  <c r="U75" i="1"/>
  <c r="AL75" i="1" s="1"/>
  <c r="W75" i="1"/>
  <c r="AN75" i="1" s="1"/>
  <c r="V75" i="1"/>
  <c r="AM75" i="1" s="1"/>
  <c r="AP75" i="1" s="1"/>
  <c r="AQ75" i="1" s="1"/>
  <c r="AR75" i="1" s="1"/>
  <c r="AS75" i="1" s="1"/>
  <c r="AT75" i="1" s="1"/>
  <c r="X75" i="1"/>
  <c r="AO75" i="1" s="1"/>
  <c r="R75" i="1"/>
  <c r="Y75" i="1"/>
  <c r="AW75" i="1" s="1"/>
  <c r="AA94" i="1"/>
  <c r="AB94" i="1" s="1"/>
  <c r="AX94" i="1"/>
  <c r="AC69" i="1"/>
  <c r="AI69" i="1"/>
  <c r="AV69" i="1" s="1"/>
  <c r="Z95" i="1"/>
  <c r="S95" i="1"/>
  <c r="AJ95" i="1" s="1"/>
  <c r="V95" i="1"/>
  <c r="AM95" i="1" s="1"/>
  <c r="AP95" i="1" s="1"/>
  <c r="AQ95" i="1" s="1"/>
  <c r="AR95" i="1" s="1"/>
  <c r="AS95" i="1" s="1"/>
  <c r="AT95" i="1" s="1"/>
  <c r="O96" i="1"/>
  <c r="W95" i="1"/>
  <c r="AN95" i="1" s="1"/>
  <c r="T95" i="1"/>
  <c r="AK95" i="1" s="1"/>
  <c r="X95" i="1"/>
  <c r="AO95" i="1" s="1"/>
  <c r="U95" i="1"/>
  <c r="AL95" i="1" s="1"/>
  <c r="R95" i="1"/>
  <c r="Y95" i="1"/>
  <c r="AW95" i="1" s="1"/>
  <c r="AC84" i="1"/>
  <c r="AI84" i="1"/>
  <c r="AV84" i="1" s="1"/>
  <c r="AA89" i="1"/>
  <c r="AB89" i="1" s="1"/>
  <c r="AX89" i="1"/>
  <c r="AA84" i="1"/>
  <c r="AB84" i="1" s="1"/>
  <c r="AX84" i="1"/>
  <c r="AI94" i="1"/>
  <c r="AV94" i="1" s="1"/>
  <c r="AC94" i="1"/>
  <c r="O86" i="1"/>
  <c r="W85" i="1"/>
  <c r="AN85" i="1" s="1"/>
  <c r="Y85" i="1"/>
  <c r="AW85" i="1" s="1"/>
  <c r="R85" i="1"/>
  <c r="V85" i="1"/>
  <c r="AM85" i="1" s="1"/>
  <c r="AP85" i="1" s="1"/>
  <c r="AQ85" i="1" s="1"/>
  <c r="AR85" i="1" s="1"/>
  <c r="AS85" i="1" s="1"/>
  <c r="AT85" i="1" s="1"/>
  <c r="Z85" i="1"/>
  <c r="S85" i="1"/>
  <c r="AJ85" i="1" s="1"/>
  <c r="U85" i="1"/>
  <c r="AL85" i="1" s="1"/>
  <c r="T85" i="1"/>
  <c r="AK85" i="1" s="1"/>
  <c r="X85" i="1"/>
  <c r="AO85" i="1" s="1"/>
  <c r="W100" i="1"/>
  <c r="AN100" i="1" s="1"/>
  <c r="Z100" i="1"/>
  <c r="R100" i="1"/>
  <c r="T100" i="1"/>
  <c r="AK100" i="1" s="1"/>
  <c r="V100" i="1"/>
  <c r="AM100" i="1" s="1"/>
  <c r="AP100" i="1" s="1"/>
  <c r="AQ100" i="1" s="1"/>
  <c r="AR100" i="1" s="1"/>
  <c r="AS100" i="1" s="1"/>
  <c r="AT100" i="1" s="1"/>
  <c r="O106" i="1"/>
  <c r="S100" i="1"/>
  <c r="AJ100" i="1" s="1"/>
  <c r="Y100" i="1"/>
  <c r="AW100" i="1" s="1"/>
  <c r="O101" i="1"/>
  <c r="U100" i="1"/>
  <c r="AL100" i="1" s="1"/>
  <c r="X100" i="1"/>
  <c r="AO100" i="1" s="1"/>
  <c r="W90" i="1"/>
  <c r="AN90" i="1" s="1"/>
  <c r="R90" i="1"/>
  <c r="T90" i="1"/>
  <c r="AK90" i="1" s="1"/>
  <c r="U90" i="1"/>
  <c r="AL90" i="1" s="1"/>
  <c r="X90" i="1"/>
  <c r="AO90" i="1" s="1"/>
  <c r="Z90" i="1"/>
  <c r="V90" i="1"/>
  <c r="AM90" i="1" s="1"/>
  <c r="AP90" i="1" s="1"/>
  <c r="AQ90" i="1" s="1"/>
  <c r="AR90" i="1" s="1"/>
  <c r="AS90" i="1" s="1"/>
  <c r="AT90" i="1" s="1"/>
  <c r="S90" i="1"/>
  <c r="AJ90" i="1" s="1"/>
  <c r="O91" i="1"/>
  <c r="Y90" i="1"/>
  <c r="AW90" i="1" s="1"/>
  <c r="AC89" i="1"/>
  <c r="AI89" i="1"/>
  <c r="AV89" i="1" s="1"/>
  <c r="AX69" i="1"/>
  <c r="R80" i="1"/>
  <c r="U80" i="1"/>
  <c r="AL80" i="1" s="1"/>
  <c r="Z80" i="1"/>
  <c r="O81" i="1"/>
  <c r="W80" i="1"/>
  <c r="AN80" i="1" s="1"/>
  <c r="S80" i="1"/>
  <c r="AJ80" i="1" s="1"/>
  <c r="V80" i="1"/>
  <c r="AM80" i="1" s="1"/>
  <c r="AP80" i="1" s="1"/>
  <c r="AQ80" i="1" s="1"/>
  <c r="AR80" i="1" s="1"/>
  <c r="AS80" i="1" s="1"/>
  <c r="AT80" i="1" s="1"/>
  <c r="Y80" i="1"/>
  <c r="AW80" i="1" s="1"/>
  <c r="T80" i="1"/>
  <c r="AK80" i="1" s="1"/>
  <c r="X80" i="1"/>
  <c r="AO80" i="1" s="1"/>
  <c r="AF112" i="1"/>
  <c r="AF107" i="1"/>
  <c r="AF108" i="1" s="1"/>
  <c r="AF109" i="1" s="1"/>
  <c r="AF110" i="1" s="1"/>
  <c r="AF111" i="1" s="1"/>
  <c r="AG84" i="1"/>
  <c r="P90" i="1"/>
  <c r="AG89" i="1"/>
  <c r="P95" i="1"/>
  <c r="P80" i="1"/>
  <c r="AG74" i="1"/>
  <c r="P85" i="1"/>
  <c r="AG79" i="1"/>
  <c r="AG69" i="1"/>
  <c r="P75" i="1"/>
  <c r="AG100" i="1"/>
  <c r="H19" i="2" l="1"/>
  <c r="AY79" i="1"/>
  <c r="AU79" i="1"/>
  <c r="AY89" i="1"/>
  <c r="AU89" i="1"/>
  <c r="AY84" i="1"/>
  <c r="AU84" i="1"/>
  <c r="AY74" i="1"/>
  <c r="AU74" i="1"/>
  <c r="AY94" i="1"/>
  <c r="AU94" i="1"/>
  <c r="AY69" i="1"/>
  <c r="AU69" i="1"/>
  <c r="O112" i="1"/>
  <c r="O107" i="1"/>
  <c r="V106" i="1"/>
  <c r="AM106" i="1" s="1"/>
  <c r="AP106" i="1" s="1"/>
  <c r="AQ106" i="1" s="1"/>
  <c r="AR106" i="1" s="1"/>
  <c r="AS106" i="1" s="1"/>
  <c r="AT106" i="1" s="1"/>
  <c r="W106" i="1"/>
  <c r="AN106" i="1" s="1"/>
  <c r="S106" i="1"/>
  <c r="AJ106" i="1" s="1"/>
  <c r="X106" i="1"/>
  <c r="AO106" i="1" s="1"/>
  <c r="T106" i="1"/>
  <c r="AK106" i="1" s="1"/>
  <c r="Z106" i="1"/>
  <c r="R106" i="1"/>
  <c r="U106" i="1"/>
  <c r="AL106" i="1" s="1"/>
  <c r="Y106" i="1"/>
  <c r="AW106" i="1" s="1"/>
  <c r="T96" i="1"/>
  <c r="AK96" i="1" s="1"/>
  <c r="X96" i="1"/>
  <c r="AO96" i="1" s="1"/>
  <c r="R96" i="1"/>
  <c r="U96" i="1"/>
  <c r="AL96" i="1" s="1"/>
  <c r="Z96" i="1"/>
  <c r="O97" i="1"/>
  <c r="W96" i="1"/>
  <c r="AN96" i="1" s="1"/>
  <c r="Y96" i="1"/>
  <c r="AW96" i="1" s="1"/>
  <c r="S96" i="1"/>
  <c r="AJ96" i="1" s="1"/>
  <c r="V96" i="1"/>
  <c r="AM96" i="1" s="1"/>
  <c r="AP96" i="1" s="1"/>
  <c r="AQ96" i="1" s="1"/>
  <c r="AR96" i="1" s="1"/>
  <c r="AS96" i="1" s="1"/>
  <c r="AT96" i="1" s="1"/>
  <c r="AI100" i="1"/>
  <c r="AV100" i="1" s="1"/>
  <c r="AC100" i="1"/>
  <c r="AX100" i="1"/>
  <c r="AA100" i="1"/>
  <c r="AB100" i="1" s="1"/>
  <c r="AX95" i="1"/>
  <c r="AA95" i="1"/>
  <c r="AB95" i="1" s="1"/>
  <c r="X81" i="1"/>
  <c r="AO81" i="1" s="1"/>
  <c r="W81" i="1"/>
  <c r="AN81" i="1" s="1"/>
  <c r="Y81" i="1"/>
  <c r="AW81" i="1" s="1"/>
  <c r="V81" i="1"/>
  <c r="AM81" i="1" s="1"/>
  <c r="AP81" i="1" s="1"/>
  <c r="AQ81" i="1" s="1"/>
  <c r="AR81" i="1" s="1"/>
  <c r="AS81" i="1" s="1"/>
  <c r="AT81" i="1" s="1"/>
  <c r="R81" i="1"/>
  <c r="Z81" i="1"/>
  <c r="S81" i="1"/>
  <c r="AJ81" i="1" s="1"/>
  <c r="T81" i="1"/>
  <c r="AK81" i="1" s="1"/>
  <c r="U81" i="1"/>
  <c r="AL81" i="1" s="1"/>
  <c r="AX80" i="1"/>
  <c r="AA80" i="1"/>
  <c r="AB80" i="1" s="1"/>
  <c r="AI80" i="1"/>
  <c r="AV80" i="1" s="1"/>
  <c r="AC80" i="1"/>
  <c r="AA85" i="1"/>
  <c r="AB85" i="1" s="1"/>
  <c r="AX85" i="1"/>
  <c r="AC75" i="1"/>
  <c r="AI75" i="1"/>
  <c r="AV75" i="1" s="1"/>
  <c r="AI85" i="1"/>
  <c r="AV85" i="1" s="1"/>
  <c r="AC85" i="1"/>
  <c r="P106" i="1"/>
  <c r="W91" i="1"/>
  <c r="AN91" i="1" s="1"/>
  <c r="T91" i="1"/>
  <c r="AK91" i="1" s="1"/>
  <c r="O92" i="1"/>
  <c r="Z91" i="1"/>
  <c r="V91" i="1"/>
  <c r="AM91" i="1" s="1"/>
  <c r="AP91" i="1" s="1"/>
  <c r="AQ91" i="1" s="1"/>
  <c r="AR91" i="1" s="1"/>
  <c r="AS91" i="1" s="1"/>
  <c r="AT91" i="1" s="1"/>
  <c r="R91" i="1"/>
  <c r="S91" i="1"/>
  <c r="AJ91" i="1" s="1"/>
  <c r="X91" i="1"/>
  <c r="AO91" i="1" s="1"/>
  <c r="U91" i="1"/>
  <c r="AL91" i="1" s="1"/>
  <c r="Y91" i="1"/>
  <c r="AW91" i="1" s="1"/>
  <c r="U86" i="1"/>
  <c r="AL86" i="1" s="1"/>
  <c r="T86" i="1"/>
  <c r="AK86" i="1" s="1"/>
  <c r="Z86" i="1"/>
  <c r="X86" i="1"/>
  <c r="AO86" i="1" s="1"/>
  <c r="O87" i="1"/>
  <c r="V86" i="1"/>
  <c r="AM86" i="1" s="1"/>
  <c r="AP86" i="1" s="1"/>
  <c r="AQ86" i="1" s="1"/>
  <c r="AR86" i="1" s="1"/>
  <c r="AS86" i="1" s="1"/>
  <c r="AT86" i="1" s="1"/>
  <c r="Y86" i="1"/>
  <c r="AW86" i="1" s="1"/>
  <c r="S86" i="1"/>
  <c r="AJ86" i="1" s="1"/>
  <c r="W86" i="1"/>
  <c r="AN86" i="1" s="1"/>
  <c r="R86" i="1"/>
  <c r="AA90" i="1"/>
  <c r="AB90" i="1" s="1"/>
  <c r="AX90" i="1"/>
  <c r="AX75" i="1"/>
  <c r="AA75" i="1"/>
  <c r="AB75" i="1" s="1"/>
  <c r="AC90" i="1"/>
  <c r="AI90" i="1"/>
  <c r="AV90" i="1" s="1"/>
  <c r="Z101" i="1"/>
  <c r="T101" i="1"/>
  <c r="AK101" i="1" s="1"/>
  <c r="U101" i="1"/>
  <c r="AL101" i="1" s="1"/>
  <c r="O102" i="1"/>
  <c r="Y101" i="1"/>
  <c r="AW101" i="1" s="1"/>
  <c r="W101" i="1"/>
  <c r="AN101" i="1" s="1"/>
  <c r="R101" i="1"/>
  <c r="X101" i="1"/>
  <c r="AO101" i="1" s="1"/>
  <c r="V101" i="1"/>
  <c r="AM101" i="1" s="1"/>
  <c r="AP101" i="1" s="1"/>
  <c r="AQ101" i="1" s="1"/>
  <c r="AR101" i="1" s="1"/>
  <c r="AS101" i="1" s="1"/>
  <c r="AT101" i="1" s="1"/>
  <c r="S101" i="1"/>
  <c r="AJ101" i="1" s="1"/>
  <c r="AI95" i="1"/>
  <c r="AV95" i="1" s="1"/>
  <c r="AC95" i="1"/>
  <c r="AF113" i="1"/>
  <c r="AF114" i="1" s="1"/>
  <c r="AF115" i="1" s="1"/>
  <c r="AF116" i="1" s="1"/>
  <c r="AF117" i="1" s="1"/>
  <c r="AF118" i="1"/>
  <c r="AG85" i="1"/>
  <c r="P91" i="1"/>
  <c r="AG80" i="1"/>
  <c r="P86" i="1"/>
  <c r="P96" i="1"/>
  <c r="AG90" i="1"/>
  <c r="P81" i="1"/>
  <c r="AG75" i="1"/>
  <c r="AG95" i="1"/>
  <c r="P101" i="1"/>
  <c r="P112" i="1" l="1"/>
  <c r="H20" i="2"/>
  <c r="H21" i="2" s="1"/>
  <c r="H22" i="2" s="1"/>
  <c r="AY85" i="1"/>
  <c r="AU85" i="1"/>
  <c r="AY80" i="1"/>
  <c r="AU80" i="1"/>
  <c r="AY75" i="1"/>
  <c r="AU75" i="1"/>
  <c r="AY90" i="1"/>
  <c r="AU90" i="1"/>
  <c r="AY95" i="1"/>
  <c r="AU95" i="1"/>
  <c r="AY100" i="1"/>
  <c r="AU100" i="1"/>
  <c r="AC91" i="1"/>
  <c r="AI91" i="1"/>
  <c r="AV91" i="1" s="1"/>
  <c r="AI86" i="1"/>
  <c r="AV86" i="1" s="1"/>
  <c r="AC86" i="1"/>
  <c r="AI101" i="1"/>
  <c r="AV101" i="1" s="1"/>
  <c r="AC101" i="1"/>
  <c r="AA91" i="1"/>
  <c r="AB91" i="1" s="1"/>
  <c r="AX91" i="1"/>
  <c r="R92" i="1"/>
  <c r="Z92" i="1"/>
  <c r="V92" i="1"/>
  <c r="AM92" i="1" s="1"/>
  <c r="AP92" i="1" s="1"/>
  <c r="AQ92" i="1" s="1"/>
  <c r="AR92" i="1" s="1"/>
  <c r="AS92" i="1" s="1"/>
  <c r="AT92" i="1" s="1"/>
  <c r="Y92" i="1"/>
  <c r="AW92" i="1" s="1"/>
  <c r="U92" i="1"/>
  <c r="AL92" i="1" s="1"/>
  <c r="X92" i="1"/>
  <c r="AO92" i="1" s="1"/>
  <c r="O93" i="1"/>
  <c r="W92" i="1"/>
  <c r="AN92" i="1" s="1"/>
  <c r="S92" i="1"/>
  <c r="AJ92" i="1" s="1"/>
  <c r="T92" i="1"/>
  <c r="AK92" i="1" s="1"/>
  <c r="AX101" i="1"/>
  <c r="AA101" i="1"/>
  <c r="AB101" i="1" s="1"/>
  <c r="Z97" i="1"/>
  <c r="T97" i="1"/>
  <c r="AK97" i="1" s="1"/>
  <c r="X97" i="1"/>
  <c r="AO97" i="1" s="1"/>
  <c r="O98" i="1"/>
  <c r="W97" i="1"/>
  <c r="AN97" i="1" s="1"/>
  <c r="R97" i="1"/>
  <c r="Y97" i="1"/>
  <c r="AW97" i="1" s="1"/>
  <c r="V97" i="1"/>
  <c r="AM97" i="1" s="1"/>
  <c r="AP97" i="1" s="1"/>
  <c r="AQ97" i="1" s="1"/>
  <c r="AR97" i="1" s="1"/>
  <c r="AS97" i="1" s="1"/>
  <c r="AT97" i="1" s="1"/>
  <c r="S97" i="1"/>
  <c r="AJ97" i="1" s="1"/>
  <c r="U97" i="1"/>
  <c r="AL97" i="1" s="1"/>
  <c r="AX96" i="1"/>
  <c r="AA96" i="1"/>
  <c r="AB96" i="1" s="1"/>
  <c r="Y102" i="1"/>
  <c r="AW102" i="1" s="1"/>
  <c r="S102" i="1"/>
  <c r="AJ102" i="1" s="1"/>
  <c r="W102" i="1"/>
  <c r="AN102" i="1" s="1"/>
  <c r="T102" i="1"/>
  <c r="AK102" i="1" s="1"/>
  <c r="Z102" i="1"/>
  <c r="O103" i="1"/>
  <c r="U102" i="1"/>
  <c r="AL102" i="1" s="1"/>
  <c r="X102" i="1"/>
  <c r="AO102" i="1" s="1"/>
  <c r="R102" i="1"/>
  <c r="V102" i="1"/>
  <c r="AM102" i="1" s="1"/>
  <c r="AP102" i="1" s="1"/>
  <c r="AQ102" i="1" s="1"/>
  <c r="AR102" i="1" s="1"/>
  <c r="AS102" i="1" s="1"/>
  <c r="AT102" i="1" s="1"/>
  <c r="AI96" i="1"/>
  <c r="AV96" i="1" s="1"/>
  <c r="AC96" i="1"/>
  <c r="AI106" i="1"/>
  <c r="AV106" i="1" s="1"/>
  <c r="AC106" i="1"/>
  <c r="AA106" i="1"/>
  <c r="AB106" i="1" s="1"/>
  <c r="AX106" i="1"/>
  <c r="W87" i="1"/>
  <c r="AN87" i="1" s="1"/>
  <c r="U87" i="1"/>
  <c r="AL87" i="1" s="1"/>
  <c r="V87" i="1"/>
  <c r="AM87" i="1" s="1"/>
  <c r="AP87" i="1" s="1"/>
  <c r="AQ87" i="1" s="1"/>
  <c r="AR87" i="1" s="1"/>
  <c r="AS87" i="1" s="1"/>
  <c r="AT87" i="1" s="1"/>
  <c r="Z87" i="1"/>
  <c r="Y87" i="1"/>
  <c r="AW87" i="1" s="1"/>
  <c r="S87" i="1"/>
  <c r="AJ87" i="1" s="1"/>
  <c r="R87" i="1"/>
  <c r="T87" i="1"/>
  <c r="AK87" i="1" s="1"/>
  <c r="X87" i="1"/>
  <c r="AO87" i="1" s="1"/>
  <c r="AA81" i="1"/>
  <c r="AB81" i="1" s="1"/>
  <c r="AX81" i="1"/>
  <c r="AX86" i="1"/>
  <c r="AA86" i="1"/>
  <c r="AB86" i="1" s="1"/>
  <c r="AC81" i="1"/>
  <c r="AI81" i="1"/>
  <c r="AV81" i="1" s="1"/>
  <c r="AG106" i="1"/>
  <c r="Y107" i="1"/>
  <c r="AW107" i="1" s="1"/>
  <c r="W107" i="1"/>
  <c r="AN107" i="1" s="1"/>
  <c r="R107" i="1"/>
  <c r="O108" i="1"/>
  <c r="U107" i="1"/>
  <c r="AL107" i="1" s="1"/>
  <c r="X107" i="1"/>
  <c r="AO107" i="1" s="1"/>
  <c r="Z107" i="1"/>
  <c r="S107" i="1"/>
  <c r="AJ107" i="1" s="1"/>
  <c r="V107" i="1"/>
  <c r="AM107" i="1" s="1"/>
  <c r="AP107" i="1" s="1"/>
  <c r="AQ107" i="1" s="1"/>
  <c r="AR107" i="1" s="1"/>
  <c r="AS107" i="1" s="1"/>
  <c r="AT107" i="1" s="1"/>
  <c r="T107" i="1"/>
  <c r="AK107" i="1" s="1"/>
  <c r="O118" i="1"/>
  <c r="P118" i="1" s="1"/>
  <c r="Y112" i="1"/>
  <c r="AW112" i="1" s="1"/>
  <c r="T112" i="1"/>
  <c r="AK112" i="1" s="1"/>
  <c r="W112" i="1"/>
  <c r="AN112" i="1" s="1"/>
  <c r="R112" i="1"/>
  <c r="U112" i="1"/>
  <c r="AL112" i="1" s="1"/>
  <c r="Z112" i="1"/>
  <c r="O113" i="1"/>
  <c r="V112" i="1"/>
  <c r="AM112" i="1" s="1"/>
  <c r="AP112" i="1" s="1"/>
  <c r="AQ112" i="1" s="1"/>
  <c r="AR112" i="1" s="1"/>
  <c r="AS112" i="1" s="1"/>
  <c r="AT112" i="1" s="1"/>
  <c r="X112" i="1"/>
  <c r="AO112" i="1" s="1"/>
  <c r="S112" i="1"/>
  <c r="AJ112" i="1" s="1"/>
  <c r="AF124" i="1"/>
  <c r="AF119" i="1"/>
  <c r="AF120" i="1" s="1"/>
  <c r="AF121" i="1" s="1"/>
  <c r="AF122" i="1" s="1"/>
  <c r="AF123" i="1" s="1"/>
  <c r="AG81" i="1"/>
  <c r="P87" i="1"/>
  <c r="AG96" i="1"/>
  <c r="P102" i="1"/>
  <c r="P92" i="1"/>
  <c r="AG86" i="1"/>
  <c r="AG101" i="1"/>
  <c r="P107" i="1"/>
  <c r="AG91" i="1"/>
  <c r="P97" i="1"/>
  <c r="AG112" i="1"/>
  <c r="H23" i="2" l="1"/>
  <c r="H24" i="2" s="1"/>
  <c r="H25" i="2" s="1"/>
  <c r="H26" i="2" s="1"/>
  <c r="H27" i="2" s="1"/>
  <c r="H28" i="2" s="1"/>
  <c r="H29" i="2" s="1"/>
  <c r="H30" i="2" s="1"/>
  <c r="H31" i="2" s="1"/>
  <c r="H32" i="2" s="1"/>
  <c r="H33" i="2" s="1"/>
  <c r="H34" i="2" s="1"/>
  <c r="H35" i="2" s="1"/>
  <c r="H36" i="2" s="1"/>
  <c r="H37" i="2" s="1"/>
  <c r="H38" i="2" s="1"/>
  <c r="H39" i="2" s="1"/>
  <c r="H40" i="2" s="1"/>
  <c r="H41" i="2" s="1"/>
  <c r="H42" i="2" s="1"/>
  <c r="H43" i="2" s="1"/>
  <c r="H44" i="2" s="1"/>
  <c r="H45" i="2" s="1"/>
  <c r="H46" i="2" s="1"/>
  <c r="H47" i="2" s="1"/>
  <c r="H48" i="2" s="1"/>
  <c r="H49" i="2" s="1"/>
  <c r="H50" i="2" s="1"/>
  <c r="H51" i="2" s="1"/>
  <c r="H52" i="2" s="1"/>
  <c r="H53" i="2" s="1"/>
  <c r="H54" i="2" s="1"/>
  <c r="H55" i="2" s="1"/>
  <c r="H56" i="2" s="1"/>
  <c r="H57" i="2" s="1"/>
  <c r="H58" i="2" s="1"/>
  <c r="H59" i="2" s="1"/>
  <c r="H60" i="2" s="1"/>
  <c r="H61" i="2" s="1"/>
  <c r="H62" i="2" s="1"/>
  <c r="H63" i="2" s="1"/>
  <c r="H64" i="2" s="1"/>
  <c r="H65" i="2" s="1"/>
  <c r="H66" i="2" s="1"/>
  <c r="H67" i="2" s="1"/>
  <c r="H68" i="2" s="1"/>
  <c r="H69" i="2" s="1"/>
  <c r="H70" i="2" s="1"/>
  <c r="H71" i="2" s="1"/>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H153" i="2" s="1"/>
  <c r="H154" i="2" s="1"/>
  <c r="H155" i="2" s="1"/>
  <c r="H156" i="2" s="1"/>
  <c r="H157" i="2" s="1"/>
  <c r="H158" i="2" s="1"/>
  <c r="H159" i="2" s="1"/>
  <c r="H160" i="2" s="1"/>
  <c r="H161" i="2" s="1"/>
  <c r="H162" i="2" s="1"/>
  <c r="H163" i="2" s="1"/>
  <c r="H164" i="2" s="1"/>
  <c r="H165" i="2" s="1"/>
  <c r="H166" i="2" s="1"/>
  <c r="H167" i="2" s="1"/>
  <c r="H168" i="2" s="1"/>
  <c r="H169" i="2" s="1"/>
  <c r="H170" i="2" s="1"/>
  <c r="H171" i="2" s="1"/>
  <c r="H172" i="2" s="1"/>
  <c r="H173" i="2" s="1"/>
  <c r="H174" i="2" s="1"/>
  <c r="H175" i="2" s="1"/>
  <c r="H176" i="2" s="1"/>
  <c r="H177" i="2" s="1"/>
  <c r="H178" i="2" s="1"/>
  <c r="H179" i="2" s="1"/>
  <c r="H180" i="2" s="1"/>
  <c r="H181" i="2" s="1"/>
  <c r="H182" i="2" s="1"/>
  <c r="H183" i="2" s="1"/>
  <c r="H184" i="2" s="1"/>
  <c r="H185" i="2" s="1"/>
  <c r="H186" i="2" s="1"/>
  <c r="H187" i="2" s="1"/>
  <c r="H188" i="2" s="1"/>
  <c r="H189" i="2" s="1"/>
  <c r="H190" i="2" s="1"/>
  <c r="H191" i="2" s="1"/>
  <c r="H192" i="2" s="1"/>
  <c r="H193" i="2" s="1"/>
  <c r="H194" i="2" s="1"/>
  <c r="H195" i="2" s="1"/>
  <c r="H196" i="2" s="1"/>
  <c r="H197" i="2" s="1"/>
  <c r="H198" i="2" s="1"/>
  <c r="H199" i="2" s="1"/>
  <c r="H200" i="2" s="1"/>
  <c r="H201" i="2" s="1"/>
  <c r="H202" i="2" s="1"/>
  <c r="H203" i="2" s="1"/>
  <c r="H204" i="2" s="1"/>
  <c r="H205" i="2" s="1"/>
  <c r="H206" i="2" s="1"/>
  <c r="H207" i="2" s="1"/>
  <c r="H208" i="2" s="1"/>
  <c r="H209" i="2" s="1"/>
  <c r="H210" i="2" s="1"/>
  <c r="H211" i="2" s="1"/>
  <c r="H212" i="2" s="1"/>
  <c r="H213" i="2" s="1"/>
  <c r="H214" i="2" s="1"/>
  <c r="H215" i="2" s="1"/>
  <c r="H216" i="2" s="1"/>
  <c r="H217" i="2" s="1"/>
  <c r="H218" i="2" s="1"/>
  <c r="H219" i="2" s="1"/>
  <c r="H220" i="2" s="1"/>
  <c r="H221" i="2" s="1"/>
  <c r="H222" i="2" s="1"/>
  <c r="H223" i="2" s="1"/>
  <c r="H224" i="2" s="1"/>
  <c r="H225" i="2" s="1"/>
  <c r="H226" i="2" s="1"/>
  <c r="H227" i="2" s="1"/>
  <c r="H228" i="2" s="1"/>
  <c r="H229" i="2" s="1"/>
  <c r="H230" i="2" s="1"/>
  <c r="H231" i="2" s="1"/>
  <c r="H232" i="2" s="1"/>
  <c r="H233" i="2" s="1"/>
  <c r="H234" i="2" s="1"/>
  <c r="H235" i="2" s="1"/>
  <c r="H236" i="2" s="1"/>
  <c r="H237" i="2" s="1"/>
  <c r="H238" i="2" s="1"/>
  <c r="H239" i="2" s="1"/>
  <c r="H240" i="2" s="1"/>
  <c r="H241" i="2" s="1"/>
  <c r="H242" i="2" s="1"/>
  <c r="H243" i="2" s="1"/>
  <c r="H244" i="2" s="1"/>
  <c r="H245" i="2" s="1"/>
  <c r="H246" i="2" s="1"/>
  <c r="H247" i="2" s="1"/>
  <c r="H248" i="2" s="1"/>
  <c r="H249" i="2" s="1"/>
  <c r="H250" i="2" s="1"/>
  <c r="H251" i="2" s="1"/>
  <c r="H252" i="2" s="1"/>
  <c r="H253" i="2" s="1"/>
  <c r="H254" i="2" s="1"/>
  <c r="H255" i="2" s="1"/>
  <c r="H256" i="2" s="1"/>
  <c r="H257" i="2" s="1"/>
  <c r="H258" i="2" s="1"/>
  <c r="H259" i="2" s="1"/>
  <c r="H260" i="2" s="1"/>
  <c r="H261" i="2" s="1"/>
  <c r="H262" i="2" s="1"/>
  <c r="H263" i="2" s="1"/>
  <c r="H264" i="2" s="1"/>
  <c r="H265" i="2" s="1"/>
  <c r="H266" i="2" s="1"/>
  <c r="H267" i="2" s="1"/>
  <c r="H268" i="2" s="1"/>
  <c r="H269" i="2" s="1"/>
  <c r="H270" i="2" s="1"/>
  <c r="H271" i="2" s="1"/>
  <c r="H272" i="2" s="1"/>
  <c r="H273" i="2" s="1"/>
  <c r="H274" i="2" s="1"/>
  <c r="H275" i="2" s="1"/>
  <c r="H276" i="2" s="1"/>
  <c r="H277" i="2" s="1"/>
  <c r="H278" i="2" s="1"/>
  <c r="H279" i="2" s="1"/>
  <c r="H280" i="2" s="1"/>
  <c r="H281" i="2" s="1"/>
  <c r="H282" i="2" s="1"/>
  <c r="H283" i="2" s="1"/>
  <c r="H284" i="2" s="1"/>
  <c r="H285" i="2" s="1"/>
  <c r="H286" i="2" s="1"/>
  <c r="H287" i="2" s="1"/>
  <c r="H288" i="2" s="1"/>
  <c r="H289" i="2" s="1"/>
  <c r="H290" i="2" s="1"/>
  <c r="H291" i="2" s="1"/>
  <c r="H292" i="2" s="1"/>
  <c r="H293" i="2" s="1"/>
  <c r="H294" i="2" s="1"/>
  <c r="H295" i="2" s="1"/>
  <c r="H296" i="2" s="1"/>
  <c r="H297" i="2" s="1"/>
  <c r="H298" i="2" s="1"/>
  <c r="H299" i="2" s="1"/>
  <c r="H300" i="2" s="1"/>
  <c r="H301" i="2" s="1"/>
  <c r="H302" i="2" s="1"/>
  <c r="H303" i="2" s="1"/>
  <c r="H304" i="2" s="1"/>
  <c r="H305" i="2" s="1"/>
  <c r="H306" i="2" s="1"/>
  <c r="H307" i="2" s="1"/>
  <c r="H308" i="2" s="1"/>
  <c r="H309" i="2" s="1"/>
  <c r="H310" i="2" s="1"/>
  <c r="H311" i="2" s="1"/>
  <c r="H312" i="2" s="1"/>
  <c r="H313" i="2" s="1"/>
  <c r="H314" i="2" s="1"/>
  <c r="H315" i="2" s="1"/>
  <c r="H316" i="2" s="1"/>
  <c r="H317" i="2" s="1"/>
  <c r="H318" i="2" s="1"/>
  <c r="H319" i="2" s="1"/>
  <c r="H320" i="2" s="1"/>
  <c r="H321" i="2" s="1"/>
  <c r="H322" i="2" s="1"/>
  <c r="H323" i="2" s="1"/>
  <c r="H324" i="2" s="1"/>
  <c r="H325" i="2" s="1"/>
  <c r="H326" i="2" s="1"/>
  <c r="H327" i="2" s="1"/>
  <c r="H328" i="2" s="1"/>
  <c r="H329" i="2" s="1"/>
  <c r="H330" i="2" s="1"/>
  <c r="H331" i="2" s="1"/>
  <c r="H332" i="2" s="1"/>
  <c r="H333" i="2" s="1"/>
  <c r="H334" i="2" s="1"/>
  <c r="H335" i="2" s="1"/>
  <c r="H336" i="2" s="1"/>
  <c r="H337" i="2" s="1"/>
  <c r="H338" i="2" s="1"/>
  <c r="H339" i="2" s="1"/>
  <c r="H340" i="2" s="1"/>
  <c r="H341" i="2" s="1"/>
  <c r="H342" i="2" s="1"/>
  <c r="H343" i="2" s="1"/>
  <c r="H344" i="2" s="1"/>
  <c r="H345" i="2" s="1"/>
  <c r="H346" i="2" s="1"/>
  <c r="H347" i="2" s="1"/>
  <c r="H348" i="2" s="1"/>
  <c r="H349" i="2" s="1"/>
  <c r="H350" i="2" s="1"/>
  <c r="H351" i="2" s="1"/>
  <c r="H352" i="2" s="1"/>
  <c r="H353" i="2" s="1"/>
  <c r="H354" i="2" s="1"/>
  <c r="H355" i="2" s="1"/>
  <c r="H356" i="2" s="1"/>
  <c r="H357" i="2" s="1"/>
  <c r="H358" i="2" s="1"/>
  <c r="H359" i="2" s="1"/>
  <c r="H360" i="2" s="1"/>
  <c r="H361" i="2" s="1"/>
  <c r="H362" i="2" s="1"/>
  <c r="H363" i="2" s="1"/>
  <c r="H364" i="2" s="1"/>
  <c r="H365" i="2" s="1"/>
  <c r="H366" i="2" s="1"/>
  <c r="H367" i="2" s="1"/>
  <c r="H368" i="2" s="1"/>
  <c r="H369" i="2" s="1"/>
  <c r="H370" i="2" s="1"/>
  <c r="H371" i="2" s="1"/>
  <c r="H372" i="2" s="1"/>
  <c r="H373" i="2" s="1"/>
  <c r="H374" i="2" s="1"/>
  <c r="H375" i="2" s="1"/>
  <c r="H376" i="2" s="1"/>
  <c r="H377" i="2" s="1"/>
  <c r="H378" i="2" s="1"/>
  <c r="H379" i="2" s="1"/>
  <c r="H380" i="2" s="1"/>
  <c r="H381" i="2" s="1"/>
  <c r="H382" i="2" s="1"/>
  <c r="H383" i="2" s="1"/>
  <c r="H384" i="2" s="1"/>
  <c r="H385" i="2" s="1"/>
  <c r="H386" i="2" s="1"/>
  <c r="H387" i="2" s="1"/>
  <c r="H388" i="2" s="1"/>
  <c r="H389" i="2" s="1"/>
  <c r="H390" i="2" s="1"/>
  <c r="H391" i="2" s="1"/>
  <c r="H392" i="2" s="1"/>
  <c r="H393" i="2" s="1"/>
  <c r="H394" i="2" s="1"/>
  <c r="H395" i="2" s="1"/>
  <c r="H396" i="2" s="1"/>
  <c r="H397" i="2" s="1"/>
  <c r="H398" i="2" s="1"/>
  <c r="H399" i="2" s="1"/>
  <c r="H400" i="2" s="1"/>
  <c r="H401" i="2" s="1"/>
  <c r="H402" i="2" s="1"/>
  <c r="H403" i="2" s="1"/>
  <c r="H404" i="2" s="1"/>
  <c r="H405" i="2" s="1"/>
  <c r="H406" i="2" s="1"/>
  <c r="H407" i="2" s="1"/>
  <c r="H408" i="2" s="1"/>
  <c r="H409" i="2" s="1"/>
  <c r="H410" i="2" s="1"/>
  <c r="H411" i="2" s="1"/>
  <c r="H412" i="2" s="1"/>
  <c r="H413" i="2" s="1"/>
  <c r="H414" i="2" s="1"/>
  <c r="H415" i="2" s="1"/>
  <c r="H416" i="2" s="1"/>
  <c r="H417" i="2" s="1"/>
  <c r="H418" i="2" s="1"/>
  <c r="H419" i="2" s="1"/>
  <c r="H420" i="2" s="1"/>
  <c r="H421" i="2" s="1"/>
  <c r="H422" i="2" s="1"/>
  <c r="H423" i="2" s="1"/>
  <c r="H424" i="2" s="1"/>
  <c r="H425" i="2" s="1"/>
  <c r="H426" i="2" s="1"/>
  <c r="H427" i="2" s="1"/>
  <c r="H428" i="2" s="1"/>
  <c r="H429" i="2" s="1"/>
  <c r="H430" i="2" s="1"/>
  <c r="H431" i="2" s="1"/>
  <c r="H432" i="2" s="1"/>
  <c r="H433" i="2" s="1"/>
  <c r="H434" i="2" s="1"/>
  <c r="H435" i="2" s="1"/>
  <c r="H436" i="2" s="1"/>
  <c r="H437" i="2" s="1"/>
  <c r="H438" i="2" s="1"/>
  <c r="H439" i="2" s="1"/>
  <c r="H440" i="2" s="1"/>
  <c r="H441" i="2" s="1"/>
  <c r="H442" i="2" s="1"/>
  <c r="H443" i="2" s="1"/>
  <c r="H444" i="2" s="1"/>
  <c r="H445" i="2" s="1"/>
  <c r="H446" i="2" s="1"/>
  <c r="H447" i="2" s="1"/>
  <c r="H448" i="2" s="1"/>
  <c r="H449" i="2" s="1"/>
  <c r="H450" i="2" s="1"/>
  <c r="H451" i="2" s="1"/>
  <c r="H452" i="2" s="1"/>
  <c r="H453" i="2" s="1"/>
  <c r="H454" i="2" s="1"/>
  <c r="H455" i="2" s="1"/>
  <c r="H456" i="2" s="1"/>
  <c r="H457" i="2" s="1"/>
  <c r="H458" i="2" s="1"/>
  <c r="H459" i="2" s="1"/>
  <c r="H460" i="2" s="1"/>
  <c r="H461" i="2" s="1"/>
  <c r="H462" i="2" s="1"/>
  <c r="H463" i="2" s="1"/>
  <c r="H464" i="2" s="1"/>
  <c r="H465" i="2" s="1"/>
  <c r="H466" i="2" s="1"/>
  <c r="H467" i="2" s="1"/>
  <c r="H468" i="2" s="1"/>
  <c r="H469" i="2" s="1"/>
  <c r="H470" i="2" s="1"/>
  <c r="H471" i="2" s="1"/>
  <c r="H472" i="2" s="1"/>
  <c r="H473" i="2" s="1"/>
  <c r="H474" i="2" s="1"/>
  <c r="H475" i="2" s="1"/>
  <c r="H476" i="2" s="1"/>
  <c r="H477" i="2" s="1"/>
  <c r="H478" i="2" s="1"/>
  <c r="H479" i="2" s="1"/>
  <c r="H480" i="2" s="1"/>
  <c r="H481" i="2" s="1"/>
  <c r="H482" i="2" s="1"/>
  <c r="H483" i="2" s="1"/>
  <c r="H484" i="2" s="1"/>
  <c r="H485" i="2" s="1"/>
  <c r="H486" i="2" s="1"/>
  <c r="H487" i="2" s="1"/>
  <c r="H488" i="2" s="1"/>
  <c r="H489" i="2" s="1"/>
  <c r="H490" i="2" s="1"/>
  <c r="H491" i="2" s="1"/>
  <c r="H492" i="2" s="1"/>
  <c r="H493" i="2" s="1"/>
  <c r="H494" i="2" s="1"/>
  <c r="H495" i="2" s="1"/>
  <c r="H496" i="2" s="1"/>
  <c r="H497" i="2" s="1"/>
  <c r="H498" i="2" s="1"/>
  <c r="H499" i="2" s="1"/>
  <c r="H500" i="2" s="1"/>
  <c r="H501" i="2" s="1"/>
  <c r="H502" i="2" s="1"/>
  <c r="H503" i="2" s="1"/>
  <c r="H504" i="2" s="1"/>
  <c r="H505" i="2" s="1"/>
  <c r="H506" i="2" s="1"/>
  <c r="H507" i="2" s="1"/>
  <c r="H508" i="2" s="1"/>
  <c r="H509" i="2" s="1"/>
  <c r="H510" i="2" s="1"/>
  <c r="H511" i="2" s="1"/>
  <c r="H512" i="2" s="1"/>
  <c r="H513" i="2" s="1"/>
  <c r="H514" i="2" s="1"/>
  <c r="H515" i="2" s="1"/>
  <c r="H516" i="2" s="1"/>
  <c r="H517" i="2" s="1"/>
  <c r="H518" i="2" s="1"/>
  <c r="H519" i="2" s="1"/>
  <c r="H520" i="2" s="1"/>
  <c r="H521" i="2" s="1"/>
  <c r="H522" i="2" s="1"/>
  <c r="H523" i="2" s="1"/>
  <c r="H524" i="2" s="1"/>
  <c r="H525" i="2" s="1"/>
  <c r="H526" i="2" s="1"/>
  <c r="H527" i="2" s="1"/>
  <c r="H528" i="2" s="1"/>
  <c r="H529" i="2" s="1"/>
  <c r="H530" i="2" s="1"/>
  <c r="H531" i="2" s="1"/>
  <c r="H532" i="2" s="1"/>
  <c r="H533" i="2" s="1"/>
  <c r="H534" i="2" s="1"/>
  <c r="H535" i="2" s="1"/>
  <c r="H536" i="2" s="1"/>
  <c r="H537" i="2" s="1"/>
  <c r="H538" i="2" s="1"/>
  <c r="H539" i="2" s="1"/>
  <c r="H540" i="2" s="1"/>
  <c r="H541" i="2" s="1"/>
  <c r="H542" i="2" s="1"/>
  <c r="H543" i="2" s="1"/>
  <c r="H544" i="2" s="1"/>
  <c r="H545" i="2" s="1"/>
  <c r="H546" i="2" s="1"/>
  <c r="H547" i="2" s="1"/>
  <c r="H548" i="2" s="1"/>
  <c r="H549" i="2" s="1"/>
  <c r="H550" i="2" s="1"/>
  <c r="H551" i="2" s="1"/>
  <c r="H552" i="2" s="1"/>
  <c r="H553" i="2" s="1"/>
  <c r="H554" i="2" s="1"/>
  <c r="H555" i="2" s="1"/>
  <c r="H556" i="2" s="1"/>
  <c r="H557" i="2" s="1"/>
  <c r="H558" i="2" s="1"/>
  <c r="H559" i="2" s="1"/>
  <c r="H560" i="2" s="1"/>
  <c r="H561" i="2" s="1"/>
  <c r="H562" i="2" s="1"/>
  <c r="H563" i="2" s="1"/>
  <c r="H564" i="2" s="1"/>
  <c r="H565" i="2" s="1"/>
  <c r="H566" i="2" s="1"/>
  <c r="H567" i="2" s="1"/>
  <c r="H568" i="2" s="1"/>
  <c r="H569" i="2" s="1"/>
  <c r="H570" i="2" s="1"/>
  <c r="H571" i="2" s="1"/>
  <c r="H572" i="2" s="1"/>
  <c r="H573" i="2" s="1"/>
  <c r="H574" i="2" s="1"/>
  <c r="H575" i="2" s="1"/>
  <c r="H576" i="2" s="1"/>
  <c r="H577" i="2" s="1"/>
  <c r="H578" i="2" s="1"/>
  <c r="H579" i="2" s="1"/>
  <c r="H580" i="2" s="1"/>
  <c r="H581" i="2" s="1"/>
  <c r="H582" i="2" s="1"/>
  <c r="H583" i="2" s="1"/>
  <c r="H584" i="2" s="1"/>
  <c r="H585" i="2" s="1"/>
  <c r="H586" i="2" s="1"/>
  <c r="H587" i="2" s="1"/>
  <c r="H588" i="2" s="1"/>
  <c r="H589" i="2" s="1"/>
  <c r="H590" i="2" s="1"/>
  <c r="H591" i="2" s="1"/>
  <c r="H592" i="2" s="1"/>
  <c r="H593" i="2" s="1"/>
  <c r="H594" i="2" s="1"/>
  <c r="H595" i="2" s="1"/>
  <c r="H596" i="2" s="1"/>
  <c r="H597" i="2" s="1"/>
  <c r="H598" i="2" s="1"/>
  <c r="H599" i="2" s="1"/>
  <c r="H600" i="2" s="1"/>
  <c r="H601" i="2" s="1"/>
  <c r="H602" i="2" s="1"/>
  <c r="H603" i="2" s="1"/>
  <c r="H604" i="2" s="1"/>
  <c r="H605" i="2" s="1"/>
  <c r="H606" i="2" s="1"/>
  <c r="H607" i="2" s="1"/>
  <c r="H608" i="2" s="1"/>
  <c r="H609" i="2" s="1"/>
  <c r="H610" i="2" s="1"/>
  <c r="AY81" i="1"/>
  <c r="AU81" i="1"/>
  <c r="AY96" i="1"/>
  <c r="AU96" i="1"/>
  <c r="AY86" i="1"/>
  <c r="AU86" i="1"/>
  <c r="AY91" i="1"/>
  <c r="AU91" i="1"/>
  <c r="AY106" i="1"/>
  <c r="AU106" i="1"/>
  <c r="AY101" i="1"/>
  <c r="AU101" i="1"/>
  <c r="AI87" i="1"/>
  <c r="AV87" i="1" s="1"/>
  <c r="AC87" i="1"/>
  <c r="Y113" i="1"/>
  <c r="AW113" i="1" s="1"/>
  <c r="U113" i="1"/>
  <c r="AL113" i="1" s="1"/>
  <c r="W113" i="1"/>
  <c r="AN113" i="1" s="1"/>
  <c r="R113" i="1"/>
  <c r="S113" i="1"/>
  <c r="AJ113" i="1" s="1"/>
  <c r="T113" i="1"/>
  <c r="AK113" i="1" s="1"/>
  <c r="X113" i="1"/>
  <c r="AO113" i="1" s="1"/>
  <c r="O114" i="1"/>
  <c r="Z113" i="1"/>
  <c r="V113" i="1"/>
  <c r="AM113" i="1" s="1"/>
  <c r="AP113" i="1" s="1"/>
  <c r="AQ113" i="1" s="1"/>
  <c r="AR113" i="1" s="1"/>
  <c r="AS113" i="1" s="1"/>
  <c r="AT113" i="1" s="1"/>
  <c r="AC97" i="1"/>
  <c r="AI97" i="1"/>
  <c r="AV97" i="1" s="1"/>
  <c r="AX87" i="1"/>
  <c r="AA87" i="1"/>
  <c r="AB87" i="1" s="1"/>
  <c r="S98" i="1"/>
  <c r="AJ98" i="1" s="1"/>
  <c r="W98" i="1"/>
  <c r="AN98" i="1" s="1"/>
  <c r="T98" i="1"/>
  <c r="AK98" i="1" s="1"/>
  <c r="O99" i="1"/>
  <c r="X98" i="1"/>
  <c r="AO98" i="1" s="1"/>
  <c r="Z98" i="1"/>
  <c r="U98" i="1"/>
  <c r="AL98" i="1" s="1"/>
  <c r="R98" i="1"/>
  <c r="V98" i="1"/>
  <c r="AM98" i="1" s="1"/>
  <c r="AP98" i="1" s="1"/>
  <c r="AQ98" i="1" s="1"/>
  <c r="AR98" i="1" s="1"/>
  <c r="AS98" i="1" s="1"/>
  <c r="AT98" i="1" s="1"/>
  <c r="Y98" i="1"/>
  <c r="AW98" i="1" s="1"/>
  <c r="AA97" i="1"/>
  <c r="AB97" i="1" s="1"/>
  <c r="AX97" i="1"/>
  <c r="O124" i="1"/>
  <c r="P124" i="1" s="1"/>
  <c r="Y118" i="1"/>
  <c r="AW118" i="1" s="1"/>
  <c r="Z118" i="1"/>
  <c r="V118" i="1"/>
  <c r="AM118" i="1" s="1"/>
  <c r="AP118" i="1" s="1"/>
  <c r="AQ118" i="1" s="1"/>
  <c r="AR118" i="1" s="1"/>
  <c r="AS118" i="1" s="1"/>
  <c r="AT118" i="1" s="1"/>
  <c r="S118" i="1"/>
  <c r="AJ118" i="1" s="1"/>
  <c r="W118" i="1"/>
  <c r="AN118" i="1" s="1"/>
  <c r="T118" i="1"/>
  <c r="AK118" i="1" s="1"/>
  <c r="X118" i="1"/>
  <c r="AO118" i="1" s="1"/>
  <c r="O119" i="1"/>
  <c r="R118" i="1"/>
  <c r="U118" i="1"/>
  <c r="AL118" i="1" s="1"/>
  <c r="AX107" i="1"/>
  <c r="AA107" i="1"/>
  <c r="AB107" i="1" s="1"/>
  <c r="X93" i="1"/>
  <c r="AO93" i="1" s="1"/>
  <c r="V93" i="1"/>
  <c r="AM93" i="1" s="1"/>
  <c r="AP93" i="1" s="1"/>
  <c r="AQ93" i="1" s="1"/>
  <c r="AR93" i="1" s="1"/>
  <c r="AS93" i="1" s="1"/>
  <c r="AT93" i="1" s="1"/>
  <c r="T93" i="1"/>
  <c r="AK93" i="1" s="1"/>
  <c r="Z93" i="1"/>
  <c r="S93" i="1"/>
  <c r="AJ93" i="1" s="1"/>
  <c r="U93" i="1"/>
  <c r="AL93" i="1" s="1"/>
  <c r="Y93" i="1"/>
  <c r="AW93" i="1" s="1"/>
  <c r="R93" i="1"/>
  <c r="W93" i="1"/>
  <c r="AN93" i="1" s="1"/>
  <c r="AA112" i="1"/>
  <c r="AB112" i="1" s="1"/>
  <c r="AX112" i="1"/>
  <c r="AC102" i="1"/>
  <c r="AI102" i="1"/>
  <c r="AV102" i="1" s="1"/>
  <c r="Z108" i="1"/>
  <c r="U108" i="1"/>
  <c r="AL108" i="1" s="1"/>
  <c r="V108" i="1"/>
  <c r="AM108" i="1" s="1"/>
  <c r="AP108" i="1" s="1"/>
  <c r="AQ108" i="1" s="1"/>
  <c r="AR108" i="1" s="1"/>
  <c r="AS108" i="1" s="1"/>
  <c r="AT108" i="1" s="1"/>
  <c r="T108" i="1"/>
  <c r="AK108" i="1" s="1"/>
  <c r="X108" i="1"/>
  <c r="AO108" i="1" s="1"/>
  <c r="W108" i="1"/>
  <c r="AN108" i="1" s="1"/>
  <c r="O109" i="1"/>
  <c r="Y108" i="1"/>
  <c r="AW108" i="1" s="1"/>
  <c r="S108" i="1"/>
  <c r="AJ108" i="1" s="1"/>
  <c r="R108" i="1"/>
  <c r="U103" i="1"/>
  <c r="AL103" i="1" s="1"/>
  <c r="W103" i="1"/>
  <c r="AN103" i="1" s="1"/>
  <c r="S103" i="1"/>
  <c r="AJ103" i="1" s="1"/>
  <c r="O104" i="1"/>
  <c r="T103" i="1"/>
  <c r="AK103" i="1" s="1"/>
  <c r="R103" i="1"/>
  <c r="X103" i="1"/>
  <c r="AO103" i="1" s="1"/>
  <c r="Y103" i="1"/>
  <c r="AW103" i="1" s="1"/>
  <c r="Z103" i="1"/>
  <c r="V103" i="1"/>
  <c r="AM103" i="1" s="1"/>
  <c r="AP103" i="1" s="1"/>
  <c r="AQ103" i="1" s="1"/>
  <c r="AR103" i="1" s="1"/>
  <c r="AS103" i="1" s="1"/>
  <c r="AT103" i="1" s="1"/>
  <c r="AA92" i="1"/>
  <c r="AB92" i="1" s="1"/>
  <c r="AX92" i="1"/>
  <c r="AX102" i="1"/>
  <c r="AA102" i="1"/>
  <c r="AB102" i="1" s="1"/>
  <c r="AC92" i="1"/>
  <c r="AI92" i="1"/>
  <c r="AV92" i="1" s="1"/>
  <c r="AC107" i="1"/>
  <c r="AI107" i="1"/>
  <c r="AV107" i="1" s="1"/>
  <c r="AI112" i="1"/>
  <c r="AV112" i="1" s="1"/>
  <c r="AC112" i="1"/>
  <c r="AF130" i="1"/>
  <c r="AF125" i="1"/>
  <c r="AF126" i="1" s="1"/>
  <c r="AF127" i="1" s="1"/>
  <c r="AF128" i="1" s="1"/>
  <c r="AF129" i="1" s="1"/>
  <c r="AG107" i="1"/>
  <c r="P113" i="1"/>
  <c r="P93" i="1"/>
  <c r="AG87" i="1"/>
  <c r="AG97" i="1"/>
  <c r="P103" i="1"/>
  <c r="AG92" i="1"/>
  <c r="P98" i="1"/>
  <c r="AG118" i="1"/>
  <c r="P108" i="1"/>
  <c r="AG102" i="1"/>
  <c r="H611" i="2" l="1"/>
  <c r="I610" i="2"/>
  <c r="AY87" i="1"/>
  <c r="AU87" i="1"/>
  <c r="AY97" i="1"/>
  <c r="AU97" i="1"/>
  <c r="AY112" i="1"/>
  <c r="AU112" i="1"/>
  <c r="AY107" i="1"/>
  <c r="AU107" i="1"/>
  <c r="AY102" i="1"/>
  <c r="AU102" i="1"/>
  <c r="AY92" i="1"/>
  <c r="AU92" i="1"/>
  <c r="AA108" i="1"/>
  <c r="AB108" i="1" s="1"/>
  <c r="AX108" i="1"/>
  <c r="AC98" i="1"/>
  <c r="AI98" i="1"/>
  <c r="AV98" i="1" s="1"/>
  <c r="AA98" i="1"/>
  <c r="AB98" i="1" s="1"/>
  <c r="AX98" i="1"/>
  <c r="AC93" i="1"/>
  <c r="AI93" i="1"/>
  <c r="AV93" i="1" s="1"/>
  <c r="T99" i="1"/>
  <c r="AK99" i="1" s="1"/>
  <c r="R99" i="1"/>
  <c r="X99" i="1"/>
  <c r="AO99" i="1" s="1"/>
  <c r="W99" i="1"/>
  <c r="AN99" i="1" s="1"/>
  <c r="U99" i="1"/>
  <c r="AL99" i="1" s="1"/>
  <c r="Y99" i="1"/>
  <c r="AW99" i="1" s="1"/>
  <c r="Z99" i="1"/>
  <c r="S99" i="1"/>
  <c r="AJ99" i="1" s="1"/>
  <c r="V99" i="1"/>
  <c r="AM99" i="1" s="1"/>
  <c r="AP99" i="1" s="1"/>
  <c r="AQ99" i="1" s="1"/>
  <c r="AR99" i="1" s="1"/>
  <c r="AS99" i="1" s="1"/>
  <c r="AT99" i="1" s="1"/>
  <c r="AX103" i="1"/>
  <c r="AA103" i="1"/>
  <c r="AB103" i="1" s="1"/>
  <c r="AA93" i="1"/>
  <c r="AB93" i="1" s="1"/>
  <c r="AX93" i="1"/>
  <c r="AC103" i="1"/>
  <c r="AI103" i="1"/>
  <c r="AV103" i="1" s="1"/>
  <c r="R104" i="1"/>
  <c r="U104" i="1"/>
  <c r="AL104" i="1" s="1"/>
  <c r="O105" i="1"/>
  <c r="W104" i="1"/>
  <c r="AN104" i="1" s="1"/>
  <c r="Y104" i="1"/>
  <c r="AW104" i="1" s="1"/>
  <c r="S104" i="1"/>
  <c r="AJ104" i="1" s="1"/>
  <c r="V104" i="1"/>
  <c r="AM104" i="1" s="1"/>
  <c r="AP104" i="1" s="1"/>
  <c r="AQ104" i="1" s="1"/>
  <c r="AR104" i="1" s="1"/>
  <c r="AS104" i="1" s="1"/>
  <c r="AT104" i="1" s="1"/>
  <c r="X104" i="1"/>
  <c r="AO104" i="1" s="1"/>
  <c r="T104" i="1"/>
  <c r="AK104" i="1" s="1"/>
  <c r="Z104" i="1"/>
  <c r="AA113" i="1"/>
  <c r="AB113" i="1" s="1"/>
  <c r="AX113" i="1"/>
  <c r="AI118" i="1"/>
  <c r="AV118" i="1" s="1"/>
  <c r="AC118" i="1"/>
  <c r="U114" i="1"/>
  <c r="AL114" i="1" s="1"/>
  <c r="S114" i="1"/>
  <c r="AJ114" i="1" s="1"/>
  <c r="W114" i="1"/>
  <c r="AN114" i="1" s="1"/>
  <c r="Z114" i="1"/>
  <c r="T114" i="1"/>
  <c r="AK114" i="1" s="1"/>
  <c r="R114" i="1"/>
  <c r="O115" i="1"/>
  <c r="V114" i="1"/>
  <c r="AM114" i="1" s="1"/>
  <c r="AP114" i="1" s="1"/>
  <c r="AQ114" i="1" s="1"/>
  <c r="AR114" i="1" s="1"/>
  <c r="AS114" i="1" s="1"/>
  <c r="AT114" i="1" s="1"/>
  <c r="Y114" i="1"/>
  <c r="AW114" i="1" s="1"/>
  <c r="X114" i="1"/>
  <c r="AO114" i="1" s="1"/>
  <c r="U119" i="1"/>
  <c r="AL119" i="1" s="1"/>
  <c r="Y119" i="1"/>
  <c r="AW119" i="1" s="1"/>
  <c r="O120" i="1"/>
  <c r="V119" i="1"/>
  <c r="AM119" i="1" s="1"/>
  <c r="AP119" i="1" s="1"/>
  <c r="AQ119" i="1" s="1"/>
  <c r="AR119" i="1" s="1"/>
  <c r="AS119" i="1" s="1"/>
  <c r="AT119" i="1" s="1"/>
  <c r="Z119" i="1"/>
  <c r="X119" i="1"/>
  <c r="AO119" i="1" s="1"/>
  <c r="S119" i="1"/>
  <c r="AJ119" i="1" s="1"/>
  <c r="T119" i="1"/>
  <c r="AK119" i="1" s="1"/>
  <c r="W119" i="1"/>
  <c r="AN119" i="1" s="1"/>
  <c r="R119" i="1"/>
  <c r="AI108" i="1"/>
  <c r="AV108" i="1" s="1"/>
  <c r="AC108" i="1"/>
  <c r="AC113" i="1"/>
  <c r="AI113" i="1"/>
  <c r="AV113" i="1" s="1"/>
  <c r="W109" i="1"/>
  <c r="AN109" i="1" s="1"/>
  <c r="R109" i="1"/>
  <c r="X109" i="1"/>
  <c r="AO109" i="1" s="1"/>
  <c r="S109" i="1"/>
  <c r="AJ109" i="1" s="1"/>
  <c r="Z109" i="1"/>
  <c r="T109" i="1"/>
  <c r="AK109" i="1" s="1"/>
  <c r="U109" i="1"/>
  <c r="AL109" i="1" s="1"/>
  <c r="O110" i="1"/>
  <c r="V109" i="1"/>
  <c r="AM109" i="1" s="1"/>
  <c r="AP109" i="1" s="1"/>
  <c r="AQ109" i="1" s="1"/>
  <c r="AR109" i="1" s="1"/>
  <c r="AS109" i="1" s="1"/>
  <c r="AT109" i="1" s="1"/>
  <c r="Y109" i="1"/>
  <c r="AW109" i="1" s="1"/>
  <c r="AX118" i="1"/>
  <c r="AA118" i="1"/>
  <c r="AB118" i="1" s="1"/>
  <c r="W124" i="1"/>
  <c r="AN124" i="1" s="1"/>
  <c r="R124" i="1"/>
  <c r="Z124" i="1"/>
  <c r="U124" i="1"/>
  <c r="AL124" i="1" s="1"/>
  <c r="X124" i="1"/>
  <c r="AO124" i="1" s="1"/>
  <c r="T124" i="1"/>
  <c r="AK124" i="1" s="1"/>
  <c r="V124" i="1"/>
  <c r="AM124" i="1" s="1"/>
  <c r="AP124" i="1" s="1"/>
  <c r="AQ124" i="1" s="1"/>
  <c r="AR124" i="1" s="1"/>
  <c r="AS124" i="1" s="1"/>
  <c r="AT124" i="1" s="1"/>
  <c r="Y124" i="1"/>
  <c r="AW124" i="1" s="1"/>
  <c r="O125" i="1"/>
  <c r="O130" i="1"/>
  <c r="P130" i="1" s="1"/>
  <c r="S124" i="1"/>
  <c r="AJ124" i="1" s="1"/>
  <c r="AF136" i="1"/>
  <c r="AF131" i="1"/>
  <c r="AF132" i="1" s="1"/>
  <c r="AF133" i="1" s="1"/>
  <c r="AF134" i="1" s="1"/>
  <c r="AF135" i="1" s="1"/>
  <c r="AG93" i="1"/>
  <c r="P99" i="1"/>
  <c r="AG113" i="1"/>
  <c r="P119" i="1"/>
  <c r="AG108" i="1"/>
  <c r="P114" i="1"/>
  <c r="P104" i="1"/>
  <c r="AG98" i="1"/>
  <c r="AG124" i="1"/>
  <c r="AG103" i="1"/>
  <c r="P109" i="1"/>
  <c r="J610" i="2" l="1"/>
  <c r="H612" i="2"/>
  <c r="H613" i="2" s="1"/>
  <c r="H614" i="2" s="1"/>
  <c r="H615" i="2" s="1"/>
  <c r="H616" i="2" s="1"/>
  <c r="H617" i="2" s="1"/>
  <c r="I611" i="2"/>
  <c r="AY98" i="1"/>
  <c r="AU98" i="1"/>
  <c r="AY108" i="1"/>
  <c r="AU108" i="1"/>
  <c r="AY118" i="1"/>
  <c r="AU118" i="1"/>
  <c r="AY93" i="1"/>
  <c r="AU93" i="1"/>
  <c r="AY113" i="1"/>
  <c r="AU113" i="1"/>
  <c r="AY103" i="1"/>
  <c r="AU103" i="1"/>
  <c r="R130" i="1"/>
  <c r="Z130" i="1"/>
  <c r="U130" i="1"/>
  <c r="AL130" i="1" s="1"/>
  <c r="S130" i="1"/>
  <c r="AJ130" i="1" s="1"/>
  <c r="W130" i="1"/>
  <c r="AN130" i="1" s="1"/>
  <c r="O131" i="1"/>
  <c r="T130" i="1"/>
  <c r="AK130" i="1" s="1"/>
  <c r="Y130" i="1"/>
  <c r="AW130" i="1" s="1"/>
  <c r="V130" i="1"/>
  <c r="AM130" i="1" s="1"/>
  <c r="AP130" i="1" s="1"/>
  <c r="AQ130" i="1" s="1"/>
  <c r="AR130" i="1" s="1"/>
  <c r="AS130" i="1" s="1"/>
  <c r="AT130" i="1" s="1"/>
  <c r="X130" i="1"/>
  <c r="AO130" i="1" s="1"/>
  <c r="O136" i="1"/>
  <c r="P136" i="1" s="1"/>
  <c r="R125" i="1"/>
  <c r="V125" i="1"/>
  <c r="AM125" i="1" s="1"/>
  <c r="AP125" i="1" s="1"/>
  <c r="AQ125" i="1" s="1"/>
  <c r="AR125" i="1" s="1"/>
  <c r="AS125" i="1" s="1"/>
  <c r="AT125" i="1" s="1"/>
  <c r="O126" i="1"/>
  <c r="X125" i="1"/>
  <c r="AO125" i="1" s="1"/>
  <c r="Z125" i="1"/>
  <c r="W125" i="1"/>
  <c r="AN125" i="1" s="1"/>
  <c r="Y125" i="1"/>
  <c r="AW125" i="1" s="1"/>
  <c r="U125" i="1"/>
  <c r="AL125" i="1" s="1"/>
  <c r="S125" i="1"/>
  <c r="AJ125" i="1" s="1"/>
  <c r="T125" i="1"/>
  <c r="AK125" i="1" s="1"/>
  <c r="W105" i="1"/>
  <c r="AN105" i="1" s="1"/>
  <c r="T105" i="1"/>
  <c r="AK105" i="1" s="1"/>
  <c r="X105" i="1"/>
  <c r="AO105" i="1" s="1"/>
  <c r="U105" i="1"/>
  <c r="AL105" i="1" s="1"/>
  <c r="R105" i="1"/>
  <c r="V105" i="1"/>
  <c r="AM105" i="1" s="1"/>
  <c r="AP105" i="1" s="1"/>
  <c r="AQ105" i="1" s="1"/>
  <c r="AR105" i="1" s="1"/>
  <c r="AS105" i="1" s="1"/>
  <c r="AT105" i="1" s="1"/>
  <c r="Y105" i="1"/>
  <c r="AW105" i="1" s="1"/>
  <c r="Z105" i="1"/>
  <c r="S105" i="1"/>
  <c r="AJ105" i="1" s="1"/>
  <c r="AA119" i="1"/>
  <c r="AB119" i="1" s="1"/>
  <c r="AX119" i="1"/>
  <c r="AC104" i="1"/>
  <c r="AI104" i="1"/>
  <c r="AV104" i="1" s="1"/>
  <c r="X120" i="1"/>
  <c r="AO120" i="1" s="1"/>
  <c r="Z120" i="1"/>
  <c r="O121" i="1"/>
  <c r="U120" i="1"/>
  <c r="AL120" i="1" s="1"/>
  <c r="T120" i="1"/>
  <c r="AK120" i="1" s="1"/>
  <c r="W120" i="1"/>
  <c r="AN120" i="1" s="1"/>
  <c r="R120" i="1"/>
  <c r="V120" i="1"/>
  <c r="AM120" i="1" s="1"/>
  <c r="AP120" i="1" s="1"/>
  <c r="AQ120" i="1" s="1"/>
  <c r="AR120" i="1" s="1"/>
  <c r="AS120" i="1" s="1"/>
  <c r="AT120" i="1" s="1"/>
  <c r="S120" i="1"/>
  <c r="AJ120" i="1" s="1"/>
  <c r="Y120" i="1"/>
  <c r="AW120" i="1" s="1"/>
  <c r="AA124" i="1"/>
  <c r="AB124" i="1" s="1"/>
  <c r="AX124" i="1"/>
  <c r="AI124" i="1"/>
  <c r="AV124" i="1" s="1"/>
  <c r="AC124" i="1"/>
  <c r="Y115" i="1"/>
  <c r="AW115" i="1" s="1"/>
  <c r="O116" i="1"/>
  <c r="X115" i="1"/>
  <c r="AO115" i="1" s="1"/>
  <c r="Z115" i="1"/>
  <c r="S115" i="1"/>
  <c r="AJ115" i="1" s="1"/>
  <c r="T115" i="1"/>
  <c r="AK115" i="1" s="1"/>
  <c r="V115" i="1"/>
  <c r="AM115" i="1" s="1"/>
  <c r="AP115" i="1" s="1"/>
  <c r="AQ115" i="1" s="1"/>
  <c r="AR115" i="1" s="1"/>
  <c r="AS115" i="1" s="1"/>
  <c r="AT115" i="1" s="1"/>
  <c r="R115" i="1"/>
  <c r="U115" i="1"/>
  <c r="AL115" i="1" s="1"/>
  <c r="W115" i="1"/>
  <c r="AN115" i="1" s="1"/>
  <c r="AI114" i="1"/>
  <c r="AV114" i="1" s="1"/>
  <c r="AC114" i="1"/>
  <c r="AA99" i="1"/>
  <c r="AB99" i="1" s="1"/>
  <c r="AX99" i="1"/>
  <c r="O111" i="1"/>
  <c r="U110" i="1"/>
  <c r="AL110" i="1" s="1"/>
  <c r="V110" i="1"/>
  <c r="AM110" i="1" s="1"/>
  <c r="AP110" i="1" s="1"/>
  <c r="AQ110" i="1" s="1"/>
  <c r="AR110" i="1" s="1"/>
  <c r="AS110" i="1" s="1"/>
  <c r="AT110" i="1" s="1"/>
  <c r="X110" i="1"/>
  <c r="AO110" i="1" s="1"/>
  <c r="R110" i="1"/>
  <c r="W110" i="1"/>
  <c r="AN110" i="1" s="1"/>
  <c r="Y110" i="1"/>
  <c r="AW110" i="1" s="1"/>
  <c r="S110" i="1"/>
  <c r="AJ110" i="1" s="1"/>
  <c r="T110" i="1"/>
  <c r="AK110" i="1" s="1"/>
  <c r="Z110" i="1"/>
  <c r="AA114" i="1"/>
  <c r="AB114" i="1" s="1"/>
  <c r="AX114" i="1"/>
  <c r="AA109" i="1"/>
  <c r="AB109" i="1" s="1"/>
  <c r="AX109" i="1"/>
  <c r="AC99" i="1"/>
  <c r="AI99" i="1"/>
  <c r="AV99" i="1" s="1"/>
  <c r="AC109" i="1"/>
  <c r="AI109" i="1"/>
  <c r="AV109" i="1" s="1"/>
  <c r="AX104" i="1"/>
  <c r="AA104" i="1"/>
  <c r="AB104" i="1" s="1"/>
  <c r="AI119" i="1"/>
  <c r="AV119" i="1" s="1"/>
  <c r="AC119" i="1"/>
  <c r="AF137" i="1"/>
  <c r="AF138" i="1" s="1"/>
  <c r="AF139" i="1" s="1"/>
  <c r="AF140" i="1" s="1"/>
  <c r="AF141" i="1" s="1"/>
  <c r="AF142" i="1"/>
  <c r="AG109" i="1"/>
  <c r="P115" i="1"/>
  <c r="AG104" i="1"/>
  <c r="P110" i="1"/>
  <c r="AG99" i="1"/>
  <c r="P105" i="1"/>
  <c r="AG130" i="1"/>
  <c r="AG119" i="1"/>
  <c r="P125" i="1"/>
  <c r="AG114" i="1"/>
  <c r="P120" i="1"/>
  <c r="J611" i="2" l="1"/>
  <c r="H618" i="2"/>
  <c r="H619" i="2" s="1"/>
  <c r="H620" i="2" s="1"/>
  <c r="H621" i="2" s="1"/>
  <c r="H622" i="2" s="1"/>
  <c r="H623" i="2" s="1"/>
  <c r="H624" i="2" s="1"/>
  <c r="H625" i="2" s="1"/>
  <c r="H626" i="2" s="1"/>
  <c r="H627" i="2" s="1"/>
  <c r="H628" i="2" s="1"/>
  <c r="H629" i="2" s="1"/>
  <c r="H630" i="2" s="1"/>
  <c r="H631" i="2" s="1"/>
  <c r="H632" i="2" s="1"/>
  <c r="H633" i="2" s="1"/>
  <c r="H634" i="2" s="1"/>
  <c r="H635" i="2" s="1"/>
  <c r="H636" i="2" s="1"/>
  <c r="H637" i="2" s="1"/>
  <c r="H638" i="2" s="1"/>
  <c r="H639" i="2" s="1"/>
  <c r="H640" i="2" s="1"/>
  <c r="H641" i="2" s="1"/>
  <c r="H642" i="2" s="1"/>
  <c r="H643" i="2" s="1"/>
  <c r="H644" i="2" s="1"/>
  <c r="H645" i="2" s="1"/>
  <c r="H646" i="2" s="1"/>
  <c r="H647" i="2" s="1"/>
  <c r="H648" i="2" s="1"/>
  <c r="H649" i="2" s="1"/>
  <c r="H650" i="2" s="1"/>
  <c r="H651" i="2" s="1"/>
  <c r="H652" i="2" s="1"/>
  <c r="H653" i="2" s="1"/>
  <c r="H654" i="2" s="1"/>
  <c r="H655" i="2" s="1"/>
  <c r="H656" i="2" s="1"/>
  <c r="H657" i="2" s="1"/>
  <c r="H658" i="2" s="1"/>
  <c r="H659" i="2" s="1"/>
  <c r="H660" i="2" s="1"/>
  <c r="H661" i="2" s="1"/>
  <c r="H662" i="2" s="1"/>
  <c r="H663" i="2" s="1"/>
  <c r="H664" i="2" s="1"/>
  <c r="H665" i="2" s="1"/>
  <c r="H666" i="2" s="1"/>
  <c r="H667" i="2" s="1"/>
  <c r="H668" i="2" s="1"/>
  <c r="H669" i="2" s="1"/>
  <c r="H670" i="2" s="1"/>
  <c r="H671" i="2" s="1"/>
  <c r="H672" i="2" s="1"/>
  <c r="H673" i="2" s="1"/>
  <c r="H674" i="2" s="1"/>
  <c r="H675" i="2" s="1"/>
  <c r="H676" i="2" s="1"/>
  <c r="H677" i="2" s="1"/>
  <c r="H678" i="2" s="1"/>
  <c r="H679" i="2" s="1"/>
  <c r="H680" i="2" s="1"/>
  <c r="H681" i="2" s="1"/>
  <c r="H682" i="2" s="1"/>
  <c r="H683" i="2" s="1"/>
  <c r="H684" i="2" s="1"/>
  <c r="H685" i="2" s="1"/>
  <c r="H686" i="2" s="1"/>
  <c r="H687" i="2" s="1"/>
  <c r="H688" i="2" s="1"/>
  <c r="H689" i="2" s="1"/>
  <c r="H690" i="2" s="1"/>
  <c r="H691" i="2" s="1"/>
  <c r="H692" i="2" s="1"/>
  <c r="H693" i="2" s="1"/>
  <c r="H694" i="2" s="1"/>
  <c r="H695" i="2" s="1"/>
  <c r="H696" i="2" s="1"/>
  <c r="H697" i="2" s="1"/>
  <c r="H698" i="2" s="1"/>
  <c r="H699" i="2" s="1"/>
  <c r="H700" i="2" s="1"/>
  <c r="H701" i="2" s="1"/>
  <c r="H702" i="2" s="1"/>
  <c r="H703" i="2" s="1"/>
  <c r="H704" i="2" s="1"/>
  <c r="H705" i="2" s="1"/>
  <c r="H706" i="2" s="1"/>
  <c r="H707" i="2" s="1"/>
  <c r="H708" i="2" s="1"/>
  <c r="H709" i="2" s="1"/>
  <c r="H710" i="2" s="1"/>
  <c r="H711" i="2" s="1"/>
  <c r="H712" i="2" s="1"/>
  <c r="H713" i="2" s="1"/>
  <c r="H714" i="2" s="1"/>
  <c r="H715" i="2" s="1"/>
  <c r="H716" i="2" s="1"/>
  <c r="H717" i="2" s="1"/>
  <c r="H718" i="2" s="1"/>
  <c r="H719" i="2" s="1"/>
  <c r="H720" i="2" s="1"/>
  <c r="H721" i="2" s="1"/>
  <c r="H722" i="2" s="1"/>
  <c r="H723" i="2" s="1"/>
  <c r="H724" i="2" s="1"/>
  <c r="H725" i="2" s="1"/>
  <c r="H726" i="2" s="1"/>
  <c r="H727" i="2" s="1"/>
  <c r="H728" i="2" s="1"/>
  <c r="H729" i="2" s="1"/>
  <c r="H730" i="2" s="1"/>
  <c r="H731" i="2" s="1"/>
  <c r="H732" i="2" s="1"/>
  <c r="H733" i="2" s="1"/>
  <c r="H734" i="2" s="1"/>
  <c r="H735" i="2" s="1"/>
  <c r="H736" i="2" s="1"/>
  <c r="H737" i="2" s="1"/>
  <c r="H738" i="2" s="1"/>
  <c r="H739" i="2" s="1"/>
  <c r="H740" i="2" s="1"/>
  <c r="H741" i="2" s="1"/>
  <c r="H742" i="2" s="1"/>
  <c r="H743" i="2" s="1"/>
  <c r="H744" i="2" s="1"/>
  <c r="H745" i="2" s="1"/>
  <c r="H746" i="2" s="1"/>
  <c r="H747" i="2" s="1"/>
  <c r="H748" i="2" s="1"/>
  <c r="H749" i="2" s="1"/>
  <c r="H750" i="2" s="1"/>
  <c r="H751" i="2" s="1"/>
  <c r="H752" i="2" s="1"/>
  <c r="H753" i="2" s="1"/>
  <c r="H754" i="2" s="1"/>
  <c r="H755" i="2" s="1"/>
  <c r="H756" i="2" s="1"/>
  <c r="H757" i="2" s="1"/>
  <c r="H758" i="2" s="1"/>
  <c r="H759" i="2" s="1"/>
  <c r="H760" i="2" s="1"/>
  <c r="H761" i="2" s="1"/>
  <c r="H762" i="2" s="1"/>
  <c r="H763" i="2" s="1"/>
  <c r="H764" i="2" s="1"/>
  <c r="H765" i="2" s="1"/>
  <c r="H766" i="2" s="1"/>
  <c r="H767" i="2" s="1"/>
  <c r="H768" i="2" s="1"/>
  <c r="H769" i="2" s="1"/>
  <c r="H770" i="2" s="1"/>
  <c r="H771" i="2" s="1"/>
  <c r="H772" i="2" s="1"/>
  <c r="H773" i="2" s="1"/>
  <c r="H774" i="2" s="1"/>
  <c r="H775" i="2" s="1"/>
  <c r="H776" i="2" s="1"/>
  <c r="H777" i="2" s="1"/>
  <c r="H778" i="2" s="1"/>
  <c r="H779" i="2" s="1"/>
  <c r="H780" i="2" s="1"/>
  <c r="H781" i="2" s="1"/>
  <c r="H782" i="2" s="1"/>
  <c r="H783" i="2" s="1"/>
  <c r="H784" i="2" s="1"/>
  <c r="H785" i="2" s="1"/>
  <c r="H786" i="2" s="1"/>
  <c r="H787" i="2" s="1"/>
  <c r="H788" i="2" s="1"/>
  <c r="H789" i="2" s="1"/>
  <c r="H790" i="2" s="1"/>
  <c r="H791" i="2" s="1"/>
  <c r="H792" i="2" s="1"/>
  <c r="H793" i="2" s="1"/>
  <c r="H794" i="2" s="1"/>
  <c r="H795" i="2" s="1"/>
  <c r="H796" i="2" s="1"/>
  <c r="H797" i="2" s="1"/>
  <c r="H798" i="2" s="1"/>
  <c r="H799" i="2" s="1"/>
  <c r="H800" i="2" s="1"/>
  <c r="H801" i="2" s="1"/>
  <c r="H802" i="2" s="1"/>
  <c r="H803" i="2" s="1"/>
  <c r="H804" i="2" s="1"/>
  <c r="H805" i="2" s="1"/>
  <c r="H806" i="2" s="1"/>
  <c r="H807" i="2" s="1"/>
  <c r="H808" i="2" s="1"/>
  <c r="H809" i="2" s="1"/>
  <c r="H810" i="2" s="1"/>
  <c r="H811" i="2" s="1"/>
  <c r="H812" i="2" s="1"/>
  <c r="H813" i="2" s="1"/>
  <c r="H814" i="2" s="1"/>
  <c r="H815" i="2" s="1"/>
  <c r="H816" i="2" s="1"/>
  <c r="H817" i="2" s="1"/>
  <c r="H818" i="2" s="1"/>
  <c r="H819" i="2" s="1"/>
  <c r="H820" i="2" s="1"/>
  <c r="H821" i="2" s="1"/>
  <c r="H822" i="2" s="1"/>
  <c r="H823" i="2" s="1"/>
  <c r="H824" i="2" s="1"/>
  <c r="H825" i="2" s="1"/>
  <c r="H826" i="2" s="1"/>
  <c r="H827" i="2" s="1"/>
  <c r="H828" i="2" s="1"/>
  <c r="H829" i="2" s="1"/>
  <c r="H830" i="2" s="1"/>
  <c r="H831" i="2" s="1"/>
  <c r="H832" i="2" s="1"/>
  <c r="H833" i="2" s="1"/>
  <c r="H834" i="2" s="1"/>
  <c r="H835" i="2" s="1"/>
  <c r="H836" i="2" s="1"/>
  <c r="H837" i="2" s="1"/>
  <c r="H838" i="2" s="1"/>
  <c r="H839" i="2" s="1"/>
  <c r="H840" i="2" s="1"/>
  <c r="H841" i="2" s="1"/>
  <c r="H842" i="2" s="1"/>
  <c r="H843" i="2" s="1"/>
  <c r="H844" i="2" s="1"/>
  <c r="H845" i="2" s="1"/>
  <c r="H846" i="2" s="1"/>
  <c r="H847" i="2" s="1"/>
  <c r="H848" i="2" s="1"/>
  <c r="H849" i="2" s="1"/>
  <c r="H850" i="2" s="1"/>
  <c r="H851" i="2" s="1"/>
  <c r="H852" i="2" s="1"/>
  <c r="H853" i="2" s="1"/>
  <c r="H854" i="2" s="1"/>
  <c r="H855" i="2" s="1"/>
  <c r="H856" i="2" s="1"/>
  <c r="H857" i="2" s="1"/>
  <c r="H858" i="2" s="1"/>
  <c r="H859" i="2" s="1"/>
  <c r="H860" i="2" s="1"/>
  <c r="H861" i="2" s="1"/>
  <c r="H862" i="2" s="1"/>
  <c r="H863" i="2" s="1"/>
  <c r="H864" i="2" s="1"/>
  <c r="H865" i="2" s="1"/>
  <c r="H866" i="2" s="1"/>
  <c r="H867" i="2" s="1"/>
  <c r="H868" i="2" s="1"/>
  <c r="H869" i="2" s="1"/>
  <c r="H870" i="2" s="1"/>
  <c r="H871" i="2" s="1"/>
  <c r="H872" i="2" s="1"/>
  <c r="H873" i="2" s="1"/>
  <c r="H874" i="2" s="1"/>
  <c r="H875" i="2" s="1"/>
  <c r="H876" i="2" s="1"/>
  <c r="H877" i="2" s="1"/>
  <c r="H878" i="2" s="1"/>
  <c r="H879" i="2" s="1"/>
  <c r="H880" i="2" s="1"/>
  <c r="H881" i="2" s="1"/>
  <c r="H882" i="2" s="1"/>
  <c r="H883" i="2" s="1"/>
  <c r="H884" i="2" s="1"/>
  <c r="H885" i="2" s="1"/>
  <c r="H886" i="2" s="1"/>
  <c r="H887" i="2" s="1"/>
  <c r="H888" i="2" s="1"/>
  <c r="H889" i="2" s="1"/>
  <c r="H890" i="2" s="1"/>
  <c r="H891" i="2" s="1"/>
  <c r="H892" i="2" s="1"/>
  <c r="H893" i="2" s="1"/>
  <c r="H894" i="2" s="1"/>
  <c r="H895" i="2" s="1"/>
  <c r="H896" i="2" s="1"/>
  <c r="H897" i="2" s="1"/>
  <c r="H898" i="2" s="1"/>
  <c r="H899" i="2" s="1"/>
  <c r="H900" i="2" s="1"/>
  <c r="H901" i="2" s="1"/>
  <c r="H902" i="2" s="1"/>
  <c r="H903" i="2" s="1"/>
  <c r="H904" i="2" s="1"/>
  <c r="H905" i="2" s="1"/>
  <c r="H906" i="2" s="1"/>
  <c r="H907" i="2" s="1"/>
  <c r="H908" i="2" s="1"/>
  <c r="H909" i="2" s="1"/>
  <c r="H910" i="2" s="1"/>
  <c r="H911" i="2" s="1"/>
  <c r="H912" i="2" s="1"/>
  <c r="H913" i="2" s="1"/>
  <c r="H914" i="2" s="1"/>
  <c r="H915" i="2" s="1"/>
  <c r="H916" i="2" s="1"/>
  <c r="H917" i="2" s="1"/>
  <c r="H918" i="2" s="1"/>
  <c r="H919" i="2" s="1"/>
  <c r="H920" i="2" s="1"/>
  <c r="H921" i="2" s="1"/>
  <c r="H922" i="2" s="1"/>
  <c r="H923" i="2" s="1"/>
  <c r="H924" i="2" s="1"/>
  <c r="H925" i="2" s="1"/>
  <c r="H926" i="2" s="1"/>
  <c r="H927" i="2" s="1"/>
  <c r="H928" i="2" s="1"/>
  <c r="H929" i="2" s="1"/>
  <c r="H930" i="2" s="1"/>
  <c r="H931" i="2" s="1"/>
  <c r="H932" i="2" s="1"/>
  <c r="H933" i="2" s="1"/>
  <c r="H934" i="2" s="1"/>
  <c r="H935" i="2" s="1"/>
  <c r="H936" i="2" s="1"/>
  <c r="H937" i="2" s="1"/>
  <c r="H938" i="2" s="1"/>
  <c r="H939" i="2" s="1"/>
  <c r="H940" i="2" s="1"/>
  <c r="H941" i="2" s="1"/>
  <c r="H942" i="2" s="1"/>
  <c r="H943" i="2" s="1"/>
  <c r="H944" i="2" s="1"/>
  <c r="H945" i="2" s="1"/>
  <c r="H946" i="2" s="1"/>
  <c r="H947" i="2" s="1"/>
  <c r="H948" i="2" s="1"/>
  <c r="H949" i="2" s="1"/>
  <c r="H950" i="2" s="1"/>
  <c r="H951" i="2" s="1"/>
  <c r="H952" i="2" s="1"/>
  <c r="H953" i="2" s="1"/>
  <c r="H954" i="2" s="1"/>
  <c r="H955" i="2" s="1"/>
  <c r="H956" i="2" s="1"/>
  <c r="H957" i="2" s="1"/>
  <c r="H958" i="2" s="1"/>
  <c r="H959" i="2" s="1"/>
  <c r="H960" i="2" s="1"/>
  <c r="H961" i="2" s="1"/>
  <c r="H962" i="2" s="1"/>
  <c r="H963" i="2" s="1"/>
  <c r="H964" i="2" s="1"/>
  <c r="H965" i="2" s="1"/>
  <c r="H966" i="2" s="1"/>
  <c r="H967" i="2" s="1"/>
  <c r="H968" i="2" s="1"/>
  <c r="H969" i="2" s="1"/>
  <c r="H970" i="2" s="1"/>
  <c r="H971" i="2" s="1"/>
  <c r="H972" i="2" s="1"/>
  <c r="H973" i="2" s="1"/>
  <c r="H974" i="2" s="1"/>
  <c r="H975" i="2" s="1"/>
  <c r="H976" i="2" s="1"/>
  <c r="H977" i="2" s="1"/>
  <c r="H978" i="2" s="1"/>
  <c r="H979" i="2" s="1"/>
  <c r="H980" i="2" s="1"/>
  <c r="H981" i="2" s="1"/>
  <c r="H982" i="2" s="1"/>
  <c r="H983" i="2" s="1"/>
  <c r="H984" i="2" s="1"/>
  <c r="H985" i="2" s="1"/>
  <c r="H986" i="2" s="1"/>
  <c r="H987" i="2" s="1"/>
  <c r="H988" i="2" s="1"/>
  <c r="H989" i="2" s="1"/>
  <c r="H990" i="2" s="1"/>
  <c r="H991" i="2" s="1"/>
  <c r="H992" i="2" s="1"/>
  <c r="H993" i="2" s="1"/>
  <c r="H994" i="2" s="1"/>
  <c r="H995" i="2" s="1"/>
  <c r="H996" i="2" s="1"/>
  <c r="H997" i="2" s="1"/>
  <c r="H998" i="2" s="1"/>
  <c r="H999" i="2" s="1"/>
  <c r="H1000" i="2" s="1"/>
  <c r="H1001" i="2" s="1"/>
  <c r="H1002" i="2" s="1"/>
  <c r="H1003" i="2" s="1"/>
  <c r="H1004" i="2" s="1"/>
  <c r="H1005" i="2" s="1"/>
  <c r="H1006" i="2" s="1"/>
  <c r="H1007" i="2" s="1"/>
  <c r="H1008" i="2" s="1"/>
  <c r="H1009" i="2" s="1"/>
  <c r="H1010" i="2" s="1"/>
  <c r="H1011" i="2" s="1"/>
  <c r="H1012" i="2" s="1"/>
  <c r="H1013" i="2" s="1"/>
  <c r="H1014" i="2" s="1"/>
  <c r="H1015" i="2" s="1"/>
  <c r="H1016" i="2" s="1"/>
  <c r="H1017" i="2" s="1"/>
  <c r="H1018" i="2" s="1"/>
  <c r="H1019" i="2" s="1"/>
  <c r="H1020" i="2" s="1"/>
  <c r="H1021" i="2" s="1"/>
  <c r="H1022" i="2" s="1"/>
  <c r="H1023" i="2" s="1"/>
  <c r="H1024" i="2" s="1"/>
  <c r="H1025" i="2" s="1"/>
  <c r="H1026" i="2" s="1"/>
  <c r="H1027" i="2" s="1"/>
  <c r="H1028" i="2" s="1"/>
  <c r="H1029" i="2" s="1"/>
  <c r="H1030" i="2" s="1"/>
  <c r="H1031" i="2" s="1"/>
  <c r="H1032" i="2" s="1"/>
  <c r="H1033" i="2" s="1"/>
  <c r="H1034" i="2" s="1"/>
  <c r="H1035" i="2" s="1"/>
  <c r="H1036" i="2" s="1"/>
  <c r="H1037" i="2" s="1"/>
  <c r="H1038" i="2" s="1"/>
  <c r="H1039" i="2" s="1"/>
  <c r="H1040" i="2" s="1"/>
  <c r="H1041" i="2" s="1"/>
  <c r="H1042" i="2" s="1"/>
  <c r="H1043" i="2" s="1"/>
  <c r="H1044" i="2" s="1"/>
  <c r="H1045" i="2" s="1"/>
  <c r="H1046" i="2" s="1"/>
  <c r="H1047" i="2" s="1"/>
  <c r="H1048" i="2" s="1"/>
  <c r="H1049" i="2" s="1"/>
  <c r="H1050" i="2" s="1"/>
  <c r="H1051" i="2" s="1"/>
  <c r="H1052" i="2" s="1"/>
  <c r="H1053" i="2" s="1"/>
  <c r="H1054" i="2" s="1"/>
  <c r="H1055" i="2" s="1"/>
  <c r="H1056" i="2" s="1"/>
  <c r="H1057" i="2" s="1"/>
  <c r="H1058" i="2" s="1"/>
  <c r="H1059" i="2" s="1"/>
  <c r="H1060" i="2" s="1"/>
  <c r="H1061" i="2" s="1"/>
  <c r="H1062" i="2" s="1"/>
  <c r="H1063" i="2" s="1"/>
  <c r="H1064" i="2" s="1"/>
  <c r="H1065" i="2" s="1"/>
  <c r="H1066" i="2" s="1"/>
  <c r="H1067" i="2" s="1"/>
  <c r="H1068" i="2" s="1"/>
  <c r="H1069" i="2" s="1"/>
  <c r="H1070" i="2" s="1"/>
  <c r="H1071" i="2" s="1"/>
  <c r="H1072" i="2" s="1"/>
  <c r="H1073" i="2" s="1"/>
  <c r="H1074" i="2" s="1"/>
  <c r="H1075" i="2" s="1"/>
  <c r="H1076" i="2" s="1"/>
  <c r="H1077" i="2" s="1"/>
  <c r="H1078" i="2" s="1"/>
  <c r="H1079" i="2" s="1"/>
  <c r="H1080" i="2" s="1"/>
  <c r="H1081" i="2" s="1"/>
  <c r="H1082" i="2" s="1"/>
  <c r="H1083" i="2" s="1"/>
  <c r="H1084" i="2" s="1"/>
  <c r="H1085" i="2" s="1"/>
  <c r="H1086" i="2" s="1"/>
  <c r="H1087" i="2" s="1"/>
  <c r="H1088" i="2" s="1"/>
  <c r="H1089" i="2" s="1"/>
  <c r="H1090" i="2" s="1"/>
  <c r="H1091" i="2" s="1"/>
  <c r="H1092" i="2" s="1"/>
  <c r="H1093" i="2" s="1"/>
  <c r="H1094" i="2" s="1"/>
  <c r="H1095" i="2" s="1"/>
  <c r="H1096" i="2" s="1"/>
  <c r="H1097" i="2" s="1"/>
  <c r="H1098" i="2" s="1"/>
  <c r="H1099" i="2" s="1"/>
  <c r="H1100" i="2" s="1"/>
  <c r="H1101" i="2" s="1"/>
  <c r="H1102" i="2" s="1"/>
  <c r="H1103" i="2" s="1"/>
  <c r="H1104" i="2" s="1"/>
  <c r="H1105" i="2" s="1"/>
  <c r="H1106" i="2" s="1"/>
  <c r="H1107" i="2" s="1"/>
  <c r="H1108" i="2" s="1"/>
  <c r="H1109" i="2" s="1"/>
  <c r="H1110" i="2" s="1"/>
  <c r="H1111" i="2" s="1"/>
  <c r="H1112" i="2" s="1"/>
  <c r="H1113" i="2" s="1"/>
  <c r="H1114" i="2" s="1"/>
  <c r="H1115" i="2" s="1"/>
  <c r="H1116" i="2" s="1"/>
  <c r="H1117" i="2" s="1"/>
  <c r="H1118" i="2" s="1"/>
  <c r="H1119" i="2" s="1"/>
  <c r="H1120" i="2" s="1"/>
  <c r="H1121" i="2" s="1"/>
  <c r="H1122" i="2" s="1"/>
  <c r="H1123" i="2" s="1"/>
  <c r="H1124" i="2" s="1"/>
  <c r="H1125" i="2" s="1"/>
  <c r="H1126" i="2" s="1"/>
  <c r="H1127" i="2" s="1"/>
  <c r="H1128" i="2" s="1"/>
  <c r="H1129" i="2" s="1"/>
  <c r="H1130" i="2" s="1"/>
  <c r="H1131" i="2" s="1"/>
  <c r="H1132" i="2" s="1"/>
  <c r="H1133" i="2" s="1"/>
  <c r="H1134" i="2" s="1"/>
  <c r="H1135" i="2" s="1"/>
  <c r="H1136" i="2" s="1"/>
  <c r="H1137" i="2" s="1"/>
  <c r="H1138" i="2" s="1"/>
  <c r="H1139" i="2" s="1"/>
  <c r="H1140" i="2" s="1"/>
  <c r="H1141" i="2" s="1"/>
  <c r="H1142" i="2" s="1"/>
  <c r="H1143" i="2" s="1"/>
  <c r="H1144" i="2" s="1"/>
  <c r="H1145" i="2" s="1"/>
  <c r="H1146" i="2" s="1"/>
  <c r="H1147" i="2" s="1"/>
  <c r="H1148" i="2" s="1"/>
  <c r="H1149" i="2" s="1"/>
  <c r="H1150" i="2" s="1"/>
  <c r="H1151" i="2" s="1"/>
  <c r="H1152" i="2" s="1"/>
  <c r="H1153" i="2" s="1"/>
  <c r="H1154" i="2" s="1"/>
  <c r="H1155" i="2" s="1"/>
  <c r="H1156" i="2" s="1"/>
  <c r="H1157" i="2" s="1"/>
  <c r="H1158" i="2" s="1"/>
  <c r="H1159" i="2" s="1"/>
  <c r="H1160" i="2" s="1"/>
  <c r="H1161" i="2" s="1"/>
  <c r="H1162" i="2" s="1"/>
  <c r="H1163" i="2" s="1"/>
  <c r="H1164" i="2" s="1"/>
  <c r="H1165" i="2" s="1"/>
  <c r="H1166" i="2" s="1"/>
  <c r="H1167" i="2" s="1"/>
  <c r="H1168" i="2" s="1"/>
  <c r="H1169" i="2" s="1"/>
  <c r="H1170" i="2" s="1"/>
  <c r="H1171" i="2" s="1"/>
  <c r="H1172" i="2" s="1"/>
  <c r="H1173" i="2" s="1"/>
  <c r="H1174" i="2" s="1"/>
  <c r="H1175" i="2" s="1"/>
  <c r="H1176" i="2" s="1"/>
  <c r="H1177" i="2" s="1"/>
  <c r="H1178" i="2" s="1"/>
  <c r="H1179" i="2" s="1"/>
  <c r="H1180" i="2" s="1"/>
  <c r="H1181" i="2" s="1"/>
  <c r="H1182" i="2" s="1"/>
  <c r="H1183" i="2" s="1"/>
  <c r="H1184" i="2" s="1"/>
  <c r="H1185" i="2" s="1"/>
  <c r="H1186" i="2" s="1"/>
  <c r="H1187" i="2" s="1"/>
  <c r="H1188" i="2" s="1"/>
  <c r="H1189" i="2" s="1"/>
  <c r="H1190" i="2" s="1"/>
  <c r="H1191" i="2" s="1"/>
  <c r="H1192" i="2" s="1"/>
  <c r="H1193" i="2" s="1"/>
  <c r="H1194" i="2" s="1"/>
  <c r="H1195" i="2" s="1"/>
  <c r="H1196" i="2" s="1"/>
  <c r="H1197" i="2" s="1"/>
  <c r="H1198" i="2" s="1"/>
  <c r="H1199" i="2" s="1"/>
  <c r="H1200" i="2" s="1"/>
  <c r="H1201" i="2" s="1"/>
  <c r="H1202" i="2" s="1"/>
  <c r="H1203" i="2" s="1"/>
  <c r="H1204" i="2" s="1"/>
  <c r="H1205" i="2" s="1"/>
  <c r="H1206" i="2" s="1"/>
  <c r="H1207" i="2" s="1"/>
  <c r="H1208" i="2" s="1"/>
  <c r="H1209" i="2" s="1"/>
  <c r="H1210" i="2" s="1"/>
  <c r="AY119" i="1"/>
  <c r="AU119" i="1"/>
  <c r="AY99" i="1"/>
  <c r="AU99" i="1"/>
  <c r="AY104" i="1"/>
  <c r="AU104" i="1"/>
  <c r="AY109" i="1"/>
  <c r="AU109" i="1"/>
  <c r="AY114" i="1"/>
  <c r="AU114" i="1"/>
  <c r="AY124" i="1"/>
  <c r="AU124" i="1"/>
  <c r="AI115" i="1"/>
  <c r="AV115" i="1" s="1"/>
  <c r="AC115" i="1"/>
  <c r="AC105" i="1"/>
  <c r="AI105" i="1"/>
  <c r="AV105" i="1" s="1"/>
  <c r="AA115" i="1"/>
  <c r="AB115" i="1" s="1"/>
  <c r="AX115" i="1"/>
  <c r="S116" i="1"/>
  <c r="AJ116" i="1" s="1"/>
  <c r="R116" i="1"/>
  <c r="U116" i="1"/>
  <c r="AL116" i="1" s="1"/>
  <c r="W116" i="1"/>
  <c r="AN116" i="1" s="1"/>
  <c r="Z116" i="1"/>
  <c r="T116" i="1"/>
  <c r="AK116" i="1" s="1"/>
  <c r="O117" i="1"/>
  <c r="Y116" i="1"/>
  <c r="AW116" i="1" s="1"/>
  <c r="V116" i="1"/>
  <c r="AM116" i="1" s="1"/>
  <c r="AP116" i="1" s="1"/>
  <c r="AQ116" i="1" s="1"/>
  <c r="AR116" i="1" s="1"/>
  <c r="AS116" i="1" s="1"/>
  <c r="AT116" i="1" s="1"/>
  <c r="X116" i="1"/>
  <c r="AO116" i="1" s="1"/>
  <c r="AA110" i="1"/>
  <c r="AB110" i="1" s="1"/>
  <c r="AX110" i="1"/>
  <c r="AA125" i="1"/>
  <c r="AB125" i="1" s="1"/>
  <c r="AX125" i="1"/>
  <c r="O127" i="1"/>
  <c r="U126" i="1"/>
  <c r="AL126" i="1" s="1"/>
  <c r="X126" i="1"/>
  <c r="AO126" i="1" s="1"/>
  <c r="R126" i="1"/>
  <c r="Y126" i="1"/>
  <c r="AW126" i="1" s="1"/>
  <c r="V126" i="1"/>
  <c r="AM126" i="1" s="1"/>
  <c r="AP126" i="1" s="1"/>
  <c r="AQ126" i="1" s="1"/>
  <c r="AR126" i="1" s="1"/>
  <c r="AS126" i="1" s="1"/>
  <c r="AT126" i="1" s="1"/>
  <c r="S126" i="1"/>
  <c r="AJ126" i="1" s="1"/>
  <c r="W126" i="1"/>
  <c r="AN126" i="1" s="1"/>
  <c r="T126" i="1"/>
  <c r="AK126" i="1" s="1"/>
  <c r="Z126" i="1"/>
  <c r="AC120" i="1"/>
  <c r="AI120" i="1"/>
  <c r="AV120" i="1" s="1"/>
  <c r="AC125" i="1"/>
  <c r="AI125" i="1"/>
  <c r="AV125" i="1" s="1"/>
  <c r="AC110" i="1"/>
  <c r="AI110" i="1"/>
  <c r="AV110" i="1" s="1"/>
  <c r="Z136" i="1"/>
  <c r="O137" i="1"/>
  <c r="W136" i="1"/>
  <c r="AN136" i="1" s="1"/>
  <c r="T136" i="1"/>
  <c r="AK136" i="1" s="1"/>
  <c r="R136" i="1"/>
  <c r="Y136" i="1"/>
  <c r="AW136" i="1" s="1"/>
  <c r="O142" i="1"/>
  <c r="P142" i="1" s="1"/>
  <c r="V136" i="1"/>
  <c r="AM136" i="1" s="1"/>
  <c r="AP136" i="1" s="1"/>
  <c r="AQ136" i="1" s="1"/>
  <c r="AR136" i="1" s="1"/>
  <c r="AS136" i="1" s="1"/>
  <c r="AT136" i="1" s="1"/>
  <c r="S136" i="1"/>
  <c r="AJ136" i="1" s="1"/>
  <c r="X136" i="1"/>
  <c r="AO136" i="1" s="1"/>
  <c r="U136" i="1"/>
  <c r="AL136" i="1" s="1"/>
  <c r="T121" i="1"/>
  <c r="AK121" i="1" s="1"/>
  <c r="S121" i="1"/>
  <c r="AJ121" i="1" s="1"/>
  <c r="X121" i="1"/>
  <c r="AO121" i="1" s="1"/>
  <c r="W121" i="1"/>
  <c r="AN121" i="1" s="1"/>
  <c r="R121" i="1"/>
  <c r="U121" i="1"/>
  <c r="AL121" i="1" s="1"/>
  <c r="Y121" i="1"/>
  <c r="AW121" i="1" s="1"/>
  <c r="V121" i="1"/>
  <c r="AM121" i="1" s="1"/>
  <c r="AP121" i="1" s="1"/>
  <c r="AQ121" i="1" s="1"/>
  <c r="AR121" i="1" s="1"/>
  <c r="AS121" i="1" s="1"/>
  <c r="AT121" i="1" s="1"/>
  <c r="Z121" i="1"/>
  <c r="O122" i="1"/>
  <c r="AX120" i="1"/>
  <c r="AA120" i="1"/>
  <c r="AB120" i="1" s="1"/>
  <c r="W131" i="1"/>
  <c r="AN131" i="1" s="1"/>
  <c r="O132" i="1"/>
  <c r="S131" i="1"/>
  <c r="AJ131" i="1" s="1"/>
  <c r="X131" i="1"/>
  <c r="AO131" i="1" s="1"/>
  <c r="Z131" i="1"/>
  <c r="Y131" i="1"/>
  <c r="AW131" i="1" s="1"/>
  <c r="T131" i="1"/>
  <c r="AK131" i="1" s="1"/>
  <c r="V131" i="1"/>
  <c r="AM131" i="1" s="1"/>
  <c r="AP131" i="1" s="1"/>
  <c r="AQ131" i="1" s="1"/>
  <c r="AR131" i="1" s="1"/>
  <c r="AS131" i="1" s="1"/>
  <c r="AT131" i="1" s="1"/>
  <c r="R131" i="1"/>
  <c r="U131" i="1"/>
  <c r="AL131" i="1" s="1"/>
  <c r="W111" i="1"/>
  <c r="AN111" i="1" s="1"/>
  <c r="R111" i="1"/>
  <c r="V111" i="1"/>
  <c r="AM111" i="1" s="1"/>
  <c r="AP111" i="1" s="1"/>
  <c r="AQ111" i="1" s="1"/>
  <c r="AR111" i="1" s="1"/>
  <c r="AS111" i="1" s="1"/>
  <c r="AT111" i="1" s="1"/>
  <c r="Z111" i="1"/>
  <c r="S111" i="1"/>
  <c r="AJ111" i="1" s="1"/>
  <c r="X111" i="1"/>
  <c r="AO111" i="1" s="1"/>
  <c r="U111" i="1"/>
  <c r="AL111" i="1" s="1"/>
  <c r="Y111" i="1"/>
  <c r="AW111" i="1" s="1"/>
  <c r="T111" i="1"/>
  <c r="AK111" i="1" s="1"/>
  <c r="AA130" i="1"/>
  <c r="AB130" i="1" s="1"/>
  <c r="AX130" i="1"/>
  <c r="AA105" i="1"/>
  <c r="AB105" i="1" s="1"/>
  <c r="AX105" i="1"/>
  <c r="AI130" i="1"/>
  <c r="AV130" i="1" s="1"/>
  <c r="AC130" i="1"/>
  <c r="AF143" i="1"/>
  <c r="AF144" i="1" s="1"/>
  <c r="AF145" i="1" s="1"/>
  <c r="AF146" i="1" s="1"/>
  <c r="AF147" i="1" s="1"/>
  <c r="AF148" i="1"/>
  <c r="P126" i="1"/>
  <c r="AG120" i="1"/>
  <c r="AG125" i="1"/>
  <c r="P131" i="1"/>
  <c r="AG105" i="1"/>
  <c r="P111" i="1"/>
  <c r="P116" i="1"/>
  <c r="AG110" i="1"/>
  <c r="AG136" i="1"/>
  <c r="AG115" i="1"/>
  <c r="P121" i="1"/>
  <c r="H1211" i="2" l="1"/>
  <c r="I1210" i="2"/>
  <c r="AY115" i="1"/>
  <c r="AU115" i="1"/>
  <c r="AY120" i="1"/>
  <c r="AU120" i="1"/>
  <c r="AY105" i="1"/>
  <c r="AU105" i="1"/>
  <c r="AY130" i="1"/>
  <c r="AU130" i="1"/>
  <c r="AY125" i="1"/>
  <c r="AU125" i="1"/>
  <c r="AY110" i="1"/>
  <c r="AU110" i="1"/>
  <c r="AX121" i="1"/>
  <c r="AA121" i="1"/>
  <c r="AB121" i="1" s="1"/>
  <c r="AI121" i="1"/>
  <c r="AV121" i="1" s="1"/>
  <c r="AC121" i="1"/>
  <c r="AI126" i="1"/>
  <c r="AV126" i="1" s="1"/>
  <c r="AC126" i="1"/>
  <c r="U127" i="1"/>
  <c r="AL127" i="1" s="1"/>
  <c r="T127" i="1"/>
  <c r="AK127" i="1" s="1"/>
  <c r="R127" i="1"/>
  <c r="W127" i="1"/>
  <c r="AN127" i="1" s="1"/>
  <c r="Y127" i="1"/>
  <c r="AW127" i="1" s="1"/>
  <c r="O128" i="1"/>
  <c r="V127" i="1"/>
  <c r="AM127" i="1" s="1"/>
  <c r="AP127" i="1" s="1"/>
  <c r="AQ127" i="1" s="1"/>
  <c r="AR127" i="1" s="1"/>
  <c r="AS127" i="1" s="1"/>
  <c r="AT127" i="1" s="1"/>
  <c r="Z127" i="1"/>
  <c r="S127" i="1"/>
  <c r="AJ127" i="1" s="1"/>
  <c r="X127" i="1"/>
  <c r="AO127" i="1" s="1"/>
  <c r="AX111" i="1"/>
  <c r="AA111" i="1"/>
  <c r="AB111" i="1" s="1"/>
  <c r="AI111" i="1"/>
  <c r="AV111" i="1" s="1"/>
  <c r="AC111" i="1"/>
  <c r="X142" i="1"/>
  <c r="AO142" i="1" s="1"/>
  <c r="R142" i="1"/>
  <c r="T142" i="1"/>
  <c r="AK142" i="1" s="1"/>
  <c r="U142" i="1"/>
  <c r="AL142" i="1" s="1"/>
  <c r="O143" i="1"/>
  <c r="Z142" i="1"/>
  <c r="V142" i="1"/>
  <c r="AM142" i="1" s="1"/>
  <c r="AP142" i="1" s="1"/>
  <c r="AQ142" i="1" s="1"/>
  <c r="AR142" i="1" s="1"/>
  <c r="AS142" i="1" s="1"/>
  <c r="AT142" i="1" s="1"/>
  <c r="Y142" i="1"/>
  <c r="AW142" i="1" s="1"/>
  <c r="S142" i="1"/>
  <c r="AJ142" i="1" s="1"/>
  <c r="O148" i="1"/>
  <c r="P148" i="1" s="1"/>
  <c r="W142" i="1"/>
  <c r="AN142" i="1" s="1"/>
  <c r="AI136" i="1"/>
  <c r="AV136" i="1" s="1"/>
  <c r="AC136" i="1"/>
  <c r="T117" i="1"/>
  <c r="AK117" i="1" s="1"/>
  <c r="Z117" i="1"/>
  <c r="W117" i="1"/>
  <c r="AN117" i="1" s="1"/>
  <c r="S117" i="1"/>
  <c r="AJ117" i="1" s="1"/>
  <c r="V117" i="1"/>
  <c r="AM117" i="1" s="1"/>
  <c r="AP117" i="1" s="1"/>
  <c r="AQ117" i="1" s="1"/>
  <c r="AR117" i="1" s="1"/>
  <c r="AS117" i="1" s="1"/>
  <c r="AT117" i="1" s="1"/>
  <c r="U117" i="1"/>
  <c r="AL117" i="1" s="1"/>
  <c r="R117" i="1"/>
  <c r="X117" i="1"/>
  <c r="AO117" i="1" s="1"/>
  <c r="Y117" i="1"/>
  <c r="AW117" i="1" s="1"/>
  <c r="AI131" i="1"/>
  <c r="AV131" i="1" s="1"/>
  <c r="AC131" i="1"/>
  <c r="AX116" i="1"/>
  <c r="AA116" i="1"/>
  <c r="AB116" i="1" s="1"/>
  <c r="O138" i="1"/>
  <c r="V137" i="1"/>
  <c r="AM137" i="1" s="1"/>
  <c r="AP137" i="1" s="1"/>
  <c r="AQ137" i="1" s="1"/>
  <c r="AR137" i="1" s="1"/>
  <c r="AS137" i="1" s="1"/>
  <c r="AT137" i="1" s="1"/>
  <c r="Z137" i="1"/>
  <c r="S137" i="1"/>
  <c r="AJ137" i="1" s="1"/>
  <c r="U137" i="1"/>
  <c r="AL137" i="1" s="1"/>
  <c r="X137" i="1"/>
  <c r="AO137" i="1" s="1"/>
  <c r="T137" i="1"/>
  <c r="AK137" i="1" s="1"/>
  <c r="W137" i="1"/>
  <c r="AN137" i="1" s="1"/>
  <c r="Y137" i="1"/>
  <c r="AW137" i="1" s="1"/>
  <c r="R137" i="1"/>
  <c r="AX136" i="1"/>
  <c r="AA136" i="1"/>
  <c r="AB136" i="1" s="1"/>
  <c r="AA131" i="1"/>
  <c r="AB131" i="1" s="1"/>
  <c r="AX131" i="1"/>
  <c r="AC116" i="1"/>
  <c r="AI116" i="1"/>
  <c r="AV116" i="1" s="1"/>
  <c r="Y132" i="1"/>
  <c r="AW132" i="1" s="1"/>
  <c r="R132" i="1"/>
  <c r="V132" i="1"/>
  <c r="AM132" i="1" s="1"/>
  <c r="AP132" i="1" s="1"/>
  <c r="AQ132" i="1" s="1"/>
  <c r="AR132" i="1" s="1"/>
  <c r="AS132" i="1" s="1"/>
  <c r="AT132" i="1" s="1"/>
  <c r="T132" i="1"/>
  <c r="AK132" i="1" s="1"/>
  <c r="X132" i="1"/>
  <c r="AO132" i="1" s="1"/>
  <c r="S132" i="1"/>
  <c r="AJ132" i="1" s="1"/>
  <c r="W132" i="1"/>
  <c r="AN132" i="1" s="1"/>
  <c r="O133" i="1"/>
  <c r="U132" i="1"/>
  <c r="AL132" i="1" s="1"/>
  <c r="Z132" i="1"/>
  <c r="AX126" i="1"/>
  <c r="AA126" i="1"/>
  <c r="AB126" i="1" s="1"/>
  <c r="O123" i="1"/>
  <c r="U122" i="1"/>
  <c r="AL122" i="1" s="1"/>
  <c r="Y122" i="1"/>
  <c r="AW122" i="1" s="1"/>
  <c r="V122" i="1"/>
  <c r="AM122" i="1" s="1"/>
  <c r="AP122" i="1" s="1"/>
  <c r="AQ122" i="1" s="1"/>
  <c r="AR122" i="1" s="1"/>
  <c r="AS122" i="1" s="1"/>
  <c r="AT122" i="1" s="1"/>
  <c r="T122" i="1"/>
  <c r="AK122" i="1" s="1"/>
  <c r="R122" i="1"/>
  <c r="X122" i="1"/>
  <c r="AO122" i="1" s="1"/>
  <c r="S122" i="1"/>
  <c r="AJ122" i="1" s="1"/>
  <c r="W122" i="1"/>
  <c r="AN122" i="1" s="1"/>
  <c r="Z122" i="1"/>
  <c r="AF149" i="1"/>
  <c r="AF150" i="1" s="1"/>
  <c r="AF151" i="1" s="1"/>
  <c r="AF152" i="1" s="1"/>
  <c r="AF153" i="1" s="1"/>
  <c r="AF154" i="1"/>
  <c r="AG142" i="1"/>
  <c r="AG116" i="1"/>
  <c r="P122" i="1"/>
  <c r="AG111" i="1"/>
  <c r="P117" i="1"/>
  <c r="AG121" i="1"/>
  <c r="P127" i="1"/>
  <c r="AG131" i="1"/>
  <c r="P137" i="1"/>
  <c r="P132" i="1"/>
  <c r="AG126" i="1"/>
  <c r="J1210" i="2" l="1"/>
  <c r="H1212" i="2"/>
  <c r="H1213" i="2" s="1"/>
  <c r="H1214" i="2" s="1"/>
  <c r="H1215" i="2" s="1"/>
  <c r="H1216" i="2" s="1"/>
  <c r="H1217" i="2" s="1"/>
  <c r="H1218" i="2" s="1"/>
  <c r="H1219" i="2" s="1"/>
  <c r="H1220" i="2" s="1"/>
  <c r="H1221" i="2" s="1"/>
  <c r="H1222" i="2" s="1"/>
  <c r="H1223" i="2" s="1"/>
  <c r="H1224" i="2" s="1"/>
  <c r="H1225" i="2" s="1"/>
  <c r="H1226" i="2" s="1"/>
  <c r="H1227" i="2" s="1"/>
  <c r="H1228" i="2" s="1"/>
  <c r="H1229" i="2" s="1"/>
  <c r="H1230" i="2" s="1"/>
  <c r="H1231" i="2" s="1"/>
  <c r="H1232" i="2" s="1"/>
  <c r="H1233" i="2" s="1"/>
  <c r="H1234" i="2" s="1"/>
  <c r="H1235" i="2" s="1"/>
  <c r="H1236" i="2" s="1"/>
  <c r="H1237" i="2" s="1"/>
  <c r="H1238" i="2" s="1"/>
  <c r="H1239" i="2" s="1"/>
  <c r="H1240" i="2" s="1"/>
  <c r="H1241" i="2" s="1"/>
  <c r="H1242" i="2" s="1"/>
  <c r="H1243" i="2" s="1"/>
  <c r="H1244" i="2" s="1"/>
  <c r="H1245" i="2" s="1"/>
  <c r="H1246" i="2" s="1"/>
  <c r="H1247" i="2" s="1"/>
  <c r="H1248" i="2" s="1"/>
  <c r="H1249" i="2" s="1"/>
  <c r="H1250" i="2" s="1"/>
  <c r="H1251" i="2" s="1"/>
  <c r="H1252" i="2" s="1"/>
  <c r="H1253" i="2" s="1"/>
  <c r="H1254" i="2" s="1"/>
  <c r="H1255" i="2" s="1"/>
  <c r="H1256" i="2" s="1"/>
  <c r="H1257" i="2" s="1"/>
  <c r="H1258" i="2" s="1"/>
  <c r="H1259" i="2" s="1"/>
  <c r="H1260" i="2" s="1"/>
  <c r="H1261" i="2" s="1"/>
  <c r="H1262" i="2" s="1"/>
  <c r="H1263" i="2" s="1"/>
  <c r="H1264" i="2" s="1"/>
  <c r="H1265" i="2" s="1"/>
  <c r="H1266" i="2" s="1"/>
  <c r="H1267" i="2" s="1"/>
  <c r="H1268" i="2" s="1"/>
  <c r="H1269" i="2" s="1"/>
  <c r="H1270" i="2" s="1"/>
  <c r="H1271" i="2" s="1"/>
  <c r="H1272" i="2" s="1"/>
  <c r="H1273" i="2" s="1"/>
  <c r="H1274" i="2" s="1"/>
  <c r="H1275" i="2" s="1"/>
  <c r="H1276" i="2" s="1"/>
  <c r="H1277" i="2" s="1"/>
  <c r="H1278" i="2" s="1"/>
  <c r="H1279" i="2" s="1"/>
  <c r="H1280" i="2" s="1"/>
  <c r="H1281" i="2" s="1"/>
  <c r="H1282" i="2" s="1"/>
  <c r="H1283" i="2" s="1"/>
  <c r="H1284" i="2" s="1"/>
  <c r="H1285" i="2" s="1"/>
  <c r="H1286" i="2" s="1"/>
  <c r="H1287" i="2" s="1"/>
  <c r="H1288" i="2" s="1"/>
  <c r="H1289" i="2" s="1"/>
  <c r="H1290" i="2" s="1"/>
  <c r="H1291" i="2" s="1"/>
  <c r="H1292" i="2" s="1"/>
  <c r="H1293" i="2" s="1"/>
  <c r="H1294" i="2" s="1"/>
  <c r="H1295" i="2" s="1"/>
  <c r="H1296" i="2" s="1"/>
  <c r="H1297" i="2" s="1"/>
  <c r="H1298" i="2" s="1"/>
  <c r="H1299" i="2" s="1"/>
  <c r="H1300" i="2" s="1"/>
  <c r="H1301" i="2" s="1"/>
  <c r="H1302" i="2" s="1"/>
  <c r="H1303" i="2" s="1"/>
  <c r="H1304" i="2" s="1"/>
  <c r="H1305" i="2" s="1"/>
  <c r="H1306" i="2" s="1"/>
  <c r="H1307" i="2" s="1"/>
  <c r="H1308" i="2" s="1"/>
  <c r="H1309" i="2" s="1"/>
  <c r="H1310" i="2" s="1"/>
  <c r="H1311" i="2" s="1"/>
  <c r="H1312" i="2" s="1"/>
  <c r="H1313" i="2" s="1"/>
  <c r="H1314" i="2" s="1"/>
  <c r="H1315" i="2" s="1"/>
  <c r="H1316" i="2" s="1"/>
  <c r="H1317" i="2" s="1"/>
  <c r="H1318" i="2" s="1"/>
  <c r="H1319" i="2" s="1"/>
  <c r="H1320" i="2" s="1"/>
  <c r="H1321" i="2" s="1"/>
  <c r="H1322" i="2" s="1"/>
  <c r="H1323" i="2" s="1"/>
  <c r="H1324" i="2" s="1"/>
  <c r="H1325" i="2" s="1"/>
  <c r="H1326" i="2" s="1"/>
  <c r="H1327" i="2" s="1"/>
  <c r="H1328" i="2" s="1"/>
  <c r="H1329" i="2" s="1"/>
  <c r="H1330" i="2" s="1"/>
  <c r="H1331" i="2" s="1"/>
  <c r="H1332" i="2" s="1"/>
  <c r="H1333" i="2" s="1"/>
  <c r="H1334" i="2" s="1"/>
  <c r="H1335" i="2" s="1"/>
  <c r="H1336" i="2" s="1"/>
  <c r="H1337" i="2" s="1"/>
  <c r="H1338" i="2" s="1"/>
  <c r="H1339" i="2" s="1"/>
  <c r="H1340" i="2" s="1"/>
  <c r="H1341" i="2" s="1"/>
  <c r="H1342" i="2" s="1"/>
  <c r="H1343" i="2" s="1"/>
  <c r="H1344" i="2" s="1"/>
  <c r="H1345" i="2" s="1"/>
  <c r="H1346" i="2" s="1"/>
  <c r="H1347" i="2" s="1"/>
  <c r="H1348" i="2" s="1"/>
  <c r="H1349" i="2" s="1"/>
  <c r="H1350" i="2" s="1"/>
  <c r="H1351" i="2" s="1"/>
  <c r="H1352" i="2" s="1"/>
  <c r="H1353" i="2" s="1"/>
  <c r="H1354" i="2" s="1"/>
  <c r="H1355" i="2" s="1"/>
  <c r="H1356" i="2" s="1"/>
  <c r="H1357" i="2" s="1"/>
  <c r="H1358" i="2" s="1"/>
  <c r="H1359" i="2" s="1"/>
  <c r="H1360" i="2" s="1"/>
  <c r="H1361" i="2" s="1"/>
  <c r="H1362" i="2" s="1"/>
  <c r="H1363" i="2" s="1"/>
  <c r="H1364" i="2" s="1"/>
  <c r="H1365" i="2" s="1"/>
  <c r="H1366" i="2" s="1"/>
  <c r="H1367" i="2" s="1"/>
  <c r="H1368" i="2" s="1"/>
  <c r="H1369" i="2" s="1"/>
  <c r="H1370" i="2" s="1"/>
  <c r="H1371" i="2" s="1"/>
  <c r="H1372" i="2" s="1"/>
  <c r="H1373" i="2" s="1"/>
  <c r="H1374" i="2" s="1"/>
  <c r="H1375" i="2" s="1"/>
  <c r="H1376" i="2" s="1"/>
  <c r="H1377" i="2" s="1"/>
  <c r="H1378" i="2" s="1"/>
  <c r="H1379" i="2" s="1"/>
  <c r="H1380" i="2" s="1"/>
  <c r="H1381" i="2" s="1"/>
  <c r="H1382" i="2" s="1"/>
  <c r="H1383" i="2" s="1"/>
  <c r="H1384" i="2" s="1"/>
  <c r="H1385" i="2" s="1"/>
  <c r="H1386" i="2" s="1"/>
  <c r="H1387" i="2" s="1"/>
  <c r="H1388" i="2" s="1"/>
  <c r="H1389" i="2" s="1"/>
  <c r="H1390" i="2" s="1"/>
  <c r="H1391" i="2" s="1"/>
  <c r="H1392" i="2" s="1"/>
  <c r="H1393" i="2" s="1"/>
  <c r="H1394" i="2" s="1"/>
  <c r="H1395" i="2" s="1"/>
  <c r="H1396" i="2" s="1"/>
  <c r="H1397" i="2" s="1"/>
  <c r="H1398" i="2" s="1"/>
  <c r="H1399" i="2" s="1"/>
  <c r="H1400" i="2" s="1"/>
  <c r="H1401" i="2" s="1"/>
  <c r="H1402" i="2" s="1"/>
  <c r="H1403" i="2" s="1"/>
  <c r="H1404" i="2" s="1"/>
  <c r="H1405" i="2" s="1"/>
  <c r="H1406" i="2" s="1"/>
  <c r="H1407" i="2" s="1"/>
  <c r="H1408" i="2" s="1"/>
  <c r="H1409" i="2" s="1"/>
  <c r="H1410" i="2" s="1"/>
  <c r="H1411" i="2" s="1"/>
  <c r="H1412" i="2" s="1"/>
  <c r="H1413" i="2" s="1"/>
  <c r="H1414" i="2" s="1"/>
  <c r="H1415" i="2" s="1"/>
  <c r="H1416" i="2" s="1"/>
  <c r="H1417" i="2" s="1"/>
  <c r="H1418" i="2" s="1"/>
  <c r="H1419" i="2" s="1"/>
  <c r="H1420" i="2" s="1"/>
  <c r="H1421" i="2" s="1"/>
  <c r="H1422" i="2" s="1"/>
  <c r="H1423" i="2" s="1"/>
  <c r="H1424" i="2" s="1"/>
  <c r="H1425" i="2" s="1"/>
  <c r="H1426" i="2" s="1"/>
  <c r="H1427" i="2" s="1"/>
  <c r="H1428" i="2" s="1"/>
  <c r="H1429" i="2" s="1"/>
  <c r="H1430" i="2" s="1"/>
  <c r="H1431" i="2" s="1"/>
  <c r="H1432" i="2" s="1"/>
  <c r="H1433" i="2" s="1"/>
  <c r="H1434" i="2" s="1"/>
  <c r="H1435" i="2" s="1"/>
  <c r="H1436" i="2" s="1"/>
  <c r="H1437" i="2" s="1"/>
  <c r="H1438" i="2" s="1"/>
  <c r="H1439" i="2" s="1"/>
  <c r="H1440" i="2" s="1"/>
  <c r="H1441" i="2" s="1"/>
  <c r="H1442" i="2" s="1"/>
  <c r="H1443" i="2" s="1"/>
  <c r="H1444" i="2" s="1"/>
  <c r="H1445" i="2" s="1"/>
  <c r="H1446" i="2" s="1"/>
  <c r="H1447" i="2" s="1"/>
  <c r="H1448" i="2" s="1"/>
  <c r="H1449" i="2" s="1"/>
  <c r="H1450" i="2" s="1"/>
  <c r="H1451" i="2" s="1"/>
  <c r="H1452" i="2" s="1"/>
  <c r="H1453" i="2" s="1"/>
  <c r="H1454" i="2" s="1"/>
  <c r="H1455" i="2" s="1"/>
  <c r="H1456" i="2" s="1"/>
  <c r="H1457" i="2" s="1"/>
  <c r="H1458" i="2" s="1"/>
  <c r="H1459" i="2" s="1"/>
  <c r="H1460" i="2" s="1"/>
  <c r="H1461" i="2" s="1"/>
  <c r="H1462" i="2" s="1"/>
  <c r="H1463" i="2" s="1"/>
  <c r="H1464" i="2" s="1"/>
  <c r="H1465" i="2" s="1"/>
  <c r="H1466" i="2" s="1"/>
  <c r="H1467" i="2" s="1"/>
  <c r="H1468" i="2" s="1"/>
  <c r="H1469" i="2" s="1"/>
  <c r="H1470" i="2" s="1"/>
  <c r="H1471" i="2" s="1"/>
  <c r="H1472" i="2" s="1"/>
  <c r="H1473" i="2" s="1"/>
  <c r="H1474" i="2" s="1"/>
  <c r="H1475" i="2" s="1"/>
  <c r="H1476" i="2" s="1"/>
  <c r="H1477" i="2" s="1"/>
  <c r="H1478" i="2" s="1"/>
  <c r="H1479" i="2" s="1"/>
  <c r="H1480" i="2" s="1"/>
  <c r="H1481" i="2" s="1"/>
  <c r="H1482" i="2" s="1"/>
  <c r="H1483" i="2" s="1"/>
  <c r="H1484" i="2" s="1"/>
  <c r="H1485" i="2" s="1"/>
  <c r="H1486" i="2" s="1"/>
  <c r="H1487" i="2" s="1"/>
  <c r="H1488" i="2" s="1"/>
  <c r="H1489" i="2" s="1"/>
  <c r="H1490" i="2" s="1"/>
  <c r="H1491" i="2" s="1"/>
  <c r="H1492" i="2" s="1"/>
  <c r="H1493" i="2" s="1"/>
  <c r="H1494" i="2" s="1"/>
  <c r="H1495" i="2" s="1"/>
  <c r="H1496" i="2" s="1"/>
  <c r="H1497" i="2" s="1"/>
  <c r="H1498" i="2" s="1"/>
  <c r="H1499" i="2" s="1"/>
  <c r="H1500" i="2" s="1"/>
  <c r="H1501" i="2" s="1"/>
  <c r="H1502" i="2" s="1"/>
  <c r="H1503" i="2" s="1"/>
  <c r="H1504" i="2" s="1"/>
  <c r="H1505" i="2" s="1"/>
  <c r="H1506" i="2" s="1"/>
  <c r="H1507" i="2" s="1"/>
  <c r="H1508" i="2" s="1"/>
  <c r="H1509" i="2" s="1"/>
  <c r="H1510" i="2" s="1"/>
  <c r="H1511" i="2" s="1"/>
  <c r="H1512" i="2" s="1"/>
  <c r="H1513" i="2" s="1"/>
  <c r="H1514" i="2" s="1"/>
  <c r="H1515" i="2" s="1"/>
  <c r="H1516" i="2" s="1"/>
  <c r="H1517" i="2" s="1"/>
  <c r="H1518" i="2" s="1"/>
  <c r="H1519" i="2" s="1"/>
  <c r="H1520" i="2" s="1"/>
  <c r="H1521" i="2" s="1"/>
  <c r="H1522" i="2" s="1"/>
  <c r="H1523" i="2" s="1"/>
  <c r="H1524" i="2" s="1"/>
  <c r="H1525" i="2" s="1"/>
  <c r="H1526" i="2" s="1"/>
  <c r="H1527" i="2" s="1"/>
  <c r="H1528" i="2" s="1"/>
  <c r="H1529" i="2" s="1"/>
  <c r="H1530" i="2" s="1"/>
  <c r="H1531" i="2" s="1"/>
  <c r="H1532" i="2" s="1"/>
  <c r="H1533" i="2" s="1"/>
  <c r="H1534" i="2" s="1"/>
  <c r="H1535" i="2" s="1"/>
  <c r="H1536" i="2" s="1"/>
  <c r="H1537" i="2" s="1"/>
  <c r="H1538" i="2" s="1"/>
  <c r="H1539" i="2" s="1"/>
  <c r="H1540" i="2" s="1"/>
  <c r="H1541" i="2" s="1"/>
  <c r="H1542" i="2" s="1"/>
  <c r="H1543" i="2" s="1"/>
  <c r="H1544" i="2" s="1"/>
  <c r="H1545" i="2" s="1"/>
  <c r="H1546" i="2" s="1"/>
  <c r="H1547" i="2" s="1"/>
  <c r="H1548" i="2" s="1"/>
  <c r="H1549" i="2" s="1"/>
  <c r="H1550" i="2" s="1"/>
  <c r="H1551" i="2" s="1"/>
  <c r="H1552" i="2" s="1"/>
  <c r="H1553" i="2" s="1"/>
  <c r="H1554" i="2" s="1"/>
  <c r="H1555" i="2" s="1"/>
  <c r="H1556" i="2" s="1"/>
  <c r="H1557" i="2" s="1"/>
  <c r="H1558" i="2" s="1"/>
  <c r="H1559" i="2" s="1"/>
  <c r="H1560" i="2" s="1"/>
  <c r="H1561" i="2" s="1"/>
  <c r="H1562" i="2" s="1"/>
  <c r="H1563" i="2" s="1"/>
  <c r="H1564" i="2" s="1"/>
  <c r="H1565" i="2" s="1"/>
  <c r="H1566" i="2" s="1"/>
  <c r="H1567" i="2" s="1"/>
  <c r="H1568" i="2" s="1"/>
  <c r="H1569" i="2" s="1"/>
  <c r="H1570" i="2" s="1"/>
  <c r="H1571" i="2" s="1"/>
  <c r="H1572" i="2" s="1"/>
  <c r="H1573" i="2" s="1"/>
  <c r="H1574" i="2" s="1"/>
  <c r="H1575" i="2" s="1"/>
  <c r="H1576" i="2" s="1"/>
  <c r="H1577" i="2" s="1"/>
  <c r="H1578" i="2" s="1"/>
  <c r="H1579" i="2" s="1"/>
  <c r="H1580" i="2" s="1"/>
  <c r="H1581" i="2" s="1"/>
  <c r="H1582" i="2" s="1"/>
  <c r="H1583" i="2" s="1"/>
  <c r="H1584" i="2" s="1"/>
  <c r="H1585" i="2" s="1"/>
  <c r="H1586" i="2" s="1"/>
  <c r="H1587" i="2" s="1"/>
  <c r="H1588" i="2" s="1"/>
  <c r="H1589" i="2" s="1"/>
  <c r="H1590" i="2" s="1"/>
  <c r="H1591" i="2" s="1"/>
  <c r="H1592" i="2" s="1"/>
  <c r="H1593" i="2" s="1"/>
  <c r="H1594" i="2" s="1"/>
  <c r="H1595" i="2" s="1"/>
  <c r="H1596" i="2" s="1"/>
  <c r="H1597" i="2" s="1"/>
  <c r="H1598" i="2" s="1"/>
  <c r="H1599" i="2" s="1"/>
  <c r="H1600" i="2" s="1"/>
  <c r="H1601" i="2" s="1"/>
  <c r="H1602" i="2" s="1"/>
  <c r="H1603" i="2" s="1"/>
  <c r="H1604" i="2" s="1"/>
  <c r="H1605" i="2" s="1"/>
  <c r="H1606" i="2" s="1"/>
  <c r="H1607" i="2" s="1"/>
  <c r="H1608" i="2" s="1"/>
  <c r="H1609" i="2" s="1"/>
  <c r="H1610" i="2" s="1"/>
  <c r="H1611" i="2" s="1"/>
  <c r="H1612" i="2" s="1"/>
  <c r="H1613" i="2" s="1"/>
  <c r="H1614" i="2" s="1"/>
  <c r="H1615" i="2" s="1"/>
  <c r="H1616" i="2" s="1"/>
  <c r="H1617" i="2" s="1"/>
  <c r="H1618" i="2" s="1"/>
  <c r="H1619" i="2" s="1"/>
  <c r="H1620" i="2" s="1"/>
  <c r="H1621" i="2" s="1"/>
  <c r="H1622" i="2" s="1"/>
  <c r="H1623" i="2" s="1"/>
  <c r="H1624" i="2" s="1"/>
  <c r="H1625" i="2" s="1"/>
  <c r="H1626" i="2" s="1"/>
  <c r="H1627" i="2" s="1"/>
  <c r="H1628" i="2" s="1"/>
  <c r="H1629" i="2" s="1"/>
  <c r="H1630" i="2" s="1"/>
  <c r="H1631" i="2" s="1"/>
  <c r="H1632" i="2" s="1"/>
  <c r="H1633" i="2" s="1"/>
  <c r="H1634" i="2" s="1"/>
  <c r="H1635" i="2" s="1"/>
  <c r="H1636" i="2" s="1"/>
  <c r="H1637" i="2" s="1"/>
  <c r="H1638" i="2" s="1"/>
  <c r="H1639" i="2" s="1"/>
  <c r="H1640" i="2" s="1"/>
  <c r="H1641" i="2" s="1"/>
  <c r="H1642" i="2" s="1"/>
  <c r="H1643" i="2" s="1"/>
  <c r="H1644" i="2" s="1"/>
  <c r="H1645" i="2" s="1"/>
  <c r="H1646" i="2" s="1"/>
  <c r="H1647" i="2" s="1"/>
  <c r="H1648" i="2" s="1"/>
  <c r="H1649" i="2" s="1"/>
  <c r="H1650" i="2" s="1"/>
  <c r="H1651" i="2" s="1"/>
  <c r="H1652" i="2" s="1"/>
  <c r="H1653" i="2" s="1"/>
  <c r="H1654" i="2" s="1"/>
  <c r="H1655" i="2" s="1"/>
  <c r="H1656" i="2" s="1"/>
  <c r="H1657" i="2" s="1"/>
  <c r="H1658" i="2" s="1"/>
  <c r="H1659" i="2" s="1"/>
  <c r="H1660" i="2" s="1"/>
  <c r="H1661" i="2" s="1"/>
  <c r="H1662" i="2" s="1"/>
  <c r="H1663" i="2" s="1"/>
  <c r="H1664" i="2" s="1"/>
  <c r="H1665" i="2" s="1"/>
  <c r="H1666" i="2" s="1"/>
  <c r="H1667" i="2" s="1"/>
  <c r="H1668" i="2" s="1"/>
  <c r="H1669" i="2" s="1"/>
  <c r="H1670" i="2" s="1"/>
  <c r="H1671" i="2" s="1"/>
  <c r="H1672" i="2" s="1"/>
  <c r="H1673" i="2" s="1"/>
  <c r="H1674" i="2" s="1"/>
  <c r="H1675" i="2" s="1"/>
  <c r="H1676" i="2" s="1"/>
  <c r="H1677" i="2" s="1"/>
  <c r="H1678" i="2" s="1"/>
  <c r="H1679" i="2" s="1"/>
  <c r="H1680" i="2" s="1"/>
  <c r="H1681" i="2" s="1"/>
  <c r="H1682" i="2" s="1"/>
  <c r="H1683" i="2" s="1"/>
  <c r="H1684" i="2" s="1"/>
  <c r="H1685" i="2" s="1"/>
  <c r="H1686" i="2" s="1"/>
  <c r="H1687" i="2" s="1"/>
  <c r="H1688" i="2" s="1"/>
  <c r="H1689" i="2" s="1"/>
  <c r="H1690" i="2" s="1"/>
  <c r="H1691" i="2" s="1"/>
  <c r="H1692" i="2" s="1"/>
  <c r="H1693" i="2" s="1"/>
  <c r="H1694" i="2" s="1"/>
  <c r="H1695" i="2" s="1"/>
  <c r="H1696" i="2" s="1"/>
  <c r="H1697" i="2" s="1"/>
  <c r="H1698" i="2" s="1"/>
  <c r="H1699" i="2" s="1"/>
  <c r="H1700" i="2" s="1"/>
  <c r="H1701" i="2" s="1"/>
  <c r="H1702" i="2" s="1"/>
  <c r="H1703" i="2" s="1"/>
  <c r="H1704" i="2" s="1"/>
  <c r="H1705" i="2" s="1"/>
  <c r="H1706" i="2" s="1"/>
  <c r="H1707" i="2" s="1"/>
  <c r="H1708" i="2" s="1"/>
  <c r="H1709" i="2" s="1"/>
  <c r="H1710" i="2" s="1"/>
  <c r="H1711" i="2" s="1"/>
  <c r="H1712" i="2" s="1"/>
  <c r="H1713" i="2" s="1"/>
  <c r="H1714" i="2" s="1"/>
  <c r="H1715" i="2" s="1"/>
  <c r="H1716" i="2" s="1"/>
  <c r="H1717" i="2" s="1"/>
  <c r="H1718" i="2" s="1"/>
  <c r="H1719" i="2" s="1"/>
  <c r="H1720" i="2" s="1"/>
  <c r="H1721" i="2" s="1"/>
  <c r="H1722" i="2" s="1"/>
  <c r="H1723" i="2" s="1"/>
  <c r="H1724" i="2" s="1"/>
  <c r="H1725" i="2" s="1"/>
  <c r="H1726" i="2" s="1"/>
  <c r="H1727" i="2" s="1"/>
  <c r="H1728" i="2" s="1"/>
  <c r="H1729" i="2" s="1"/>
  <c r="H1730" i="2" s="1"/>
  <c r="H1731" i="2" s="1"/>
  <c r="H1732" i="2" s="1"/>
  <c r="H1733" i="2" s="1"/>
  <c r="H1734" i="2" s="1"/>
  <c r="H1735" i="2" s="1"/>
  <c r="H1736" i="2" s="1"/>
  <c r="H1737" i="2" s="1"/>
  <c r="H1738" i="2" s="1"/>
  <c r="H1739" i="2" s="1"/>
  <c r="H1740" i="2" s="1"/>
  <c r="H1741" i="2" s="1"/>
  <c r="H1742" i="2" s="1"/>
  <c r="H1743" i="2" s="1"/>
  <c r="H1744" i="2" s="1"/>
  <c r="H1745" i="2" s="1"/>
  <c r="H1746" i="2" s="1"/>
  <c r="H1747" i="2" s="1"/>
  <c r="H1748" i="2" s="1"/>
  <c r="H1749" i="2" s="1"/>
  <c r="H1750" i="2" s="1"/>
  <c r="H1751" i="2" s="1"/>
  <c r="H1752" i="2" s="1"/>
  <c r="H1753" i="2" s="1"/>
  <c r="H1754" i="2" s="1"/>
  <c r="H1755" i="2" s="1"/>
  <c r="H1756" i="2" s="1"/>
  <c r="H1757" i="2" s="1"/>
  <c r="H1758" i="2" s="1"/>
  <c r="H1759" i="2" s="1"/>
  <c r="H1760" i="2" s="1"/>
  <c r="H1761" i="2" s="1"/>
  <c r="H1762" i="2" s="1"/>
  <c r="H1763" i="2" s="1"/>
  <c r="H1764" i="2" s="1"/>
  <c r="H1765" i="2" s="1"/>
  <c r="H1766" i="2" s="1"/>
  <c r="H1767" i="2" s="1"/>
  <c r="H1768" i="2" s="1"/>
  <c r="H1769" i="2" s="1"/>
  <c r="H1770" i="2" s="1"/>
  <c r="H1771" i="2" s="1"/>
  <c r="H1772" i="2" s="1"/>
  <c r="H1773" i="2" s="1"/>
  <c r="H1774" i="2" s="1"/>
  <c r="H1775" i="2" s="1"/>
  <c r="H1776" i="2" s="1"/>
  <c r="H1777" i="2" s="1"/>
  <c r="H1778" i="2" s="1"/>
  <c r="H1779" i="2" s="1"/>
  <c r="H1780" i="2" s="1"/>
  <c r="H1781" i="2" s="1"/>
  <c r="H1782" i="2" s="1"/>
  <c r="H1783" i="2" s="1"/>
  <c r="H1784" i="2" s="1"/>
  <c r="H1785" i="2" s="1"/>
  <c r="H1786" i="2" s="1"/>
  <c r="H1787" i="2" s="1"/>
  <c r="H1788" i="2" s="1"/>
  <c r="H1789" i="2" s="1"/>
  <c r="H1790" i="2" s="1"/>
  <c r="H1791" i="2" s="1"/>
  <c r="H1792" i="2" s="1"/>
  <c r="H1793" i="2" s="1"/>
  <c r="H1794" i="2" s="1"/>
  <c r="H1795" i="2" s="1"/>
  <c r="H1796" i="2" s="1"/>
  <c r="H1797" i="2" s="1"/>
  <c r="H1798" i="2" s="1"/>
  <c r="H1799" i="2" s="1"/>
  <c r="H1800" i="2" s="1"/>
  <c r="H1801" i="2" s="1"/>
  <c r="H1802" i="2" s="1"/>
  <c r="H1803" i="2" s="1"/>
  <c r="H1804" i="2" s="1"/>
  <c r="H1805" i="2" s="1"/>
  <c r="H1806" i="2" s="1"/>
  <c r="H1807" i="2" s="1"/>
  <c r="H1808" i="2" s="1"/>
  <c r="H1809" i="2" s="1"/>
  <c r="H1810" i="2" s="1"/>
  <c r="AY121" i="1"/>
  <c r="AU121" i="1"/>
  <c r="AY131" i="1"/>
  <c r="AU131" i="1"/>
  <c r="AY136" i="1"/>
  <c r="AU136" i="1"/>
  <c r="AY126" i="1"/>
  <c r="AU126" i="1"/>
  <c r="AY116" i="1"/>
  <c r="AU116" i="1"/>
  <c r="AY111" i="1"/>
  <c r="AU111" i="1"/>
  <c r="AX122" i="1"/>
  <c r="AA122" i="1"/>
  <c r="AB122" i="1" s="1"/>
  <c r="AI137" i="1"/>
  <c r="AV137" i="1" s="1"/>
  <c r="AC137" i="1"/>
  <c r="AX142" i="1"/>
  <c r="AA142" i="1"/>
  <c r="AB142" i="1" s="1"/>
  <c r="U143" i="1"/>
  <c r="AL143" i="1" s="1"/>
  <c r="Z143" i="1"/>
  <c r="R143" i="1"/>
  <c r="O144" i="1"/>
  <c r="Y143" i="1"/>
  <c r="AW143" i="1" s="1"/>
  <c r="V143" i="1"/>
  <c r="AM143" i="1" s="1"/>
  <c r="AP143" i="1" s="1"/>
  <c r="AQ143" i="1" s="1"/>
  <c r="AR143" i="1" s="1"/>
  <c r="AS143" i="1" s="1"/>
  <c r="AT143" i="1" s="1"/>
  <c r="S143" i="1"/>
  <c r="AJ143" i="1" s="1"/>
  <c r="X143" i="1"/>
  <c r="AO143" i="1" s="1"/>
  <c r="T143" i="1"/>
  <c r="AK143" i="1" s="1"/>
  <c r="W143" i="1"/>
  <c r="AN143" i="1" s="1"/>
  <c r="AC122" i="1"/>
  <c r="AI122" i="1"/>
  <c r="AV122" i="1" s="1"/>
  <c r="AI142" i="1"/>
  <c r="AV142" i="1" s="1"/>
  <c r="AC142" i="1"/>
  <c r="AA137" i="1"/>
  <c r="AB137" i="1" s="1"/>
  <c r="AX137" i="1"/>
  <c r="U123" i="1"/>
  <c r="AL123" i="1" s="1"/>
  <c r="R123" i="1"/>
  <c r="W123" i="1"/>
  <c r="AN123" i="1" s="1"/>
  <c r="X123" i="1"/>
  <c r="AO123" i="1" s="1"/>
  <c r="Z123" i="1"/>
  <c r="V123" i="1"/>
  <c r="AM123" i="1" s="1"/>
  <c r="AP123" i="1" s="1"/>
  <c r="AQ123" i="1" s="1"/>
  <c r="AR123" i="1" s="1"/>
  <c r="AS123" i="1" s="1"/>
  <c r="AT123" i="1" s="1"/>
  <c r="T123" i="1"/>
  <c r="AK123" i="1" s="1"/>
  <c r="S123" i="1"/>
  <c r="AJ123" i="1" s="1"/>
  <c r="Y123" i="1"/>
  <c r="AW123" i="1" s="1"/>
  <c r="S138" i="1"/>
  <c r="AJ138" i="1" s="1"/>
  <c r="U138" i="1"/>
  <c r="AL138" i="1" s="1"/>
  <c r="W138" i="1"/>
  <c r="AN138" i="1" s="1"/>
  <c r="T138" i="1"/>
  <c r="AK138" i="1" s="1"/>
  <c r="Z138" i="1"/>
  <c r="O139" i="1"/>
  <c r="R138" i="1"/>
  <c r="V138" i="1"/>
  <c r="AM138" i="1" s="1"/>
  <c r="AP138" i="1" s="1"/>
  <c r="AQ138" i="1" s="1"/>
  <c r="AR138" i="1" s="1"/>
  <c r="AS138" i="1" s="1"/>
  <c r="AT138" i="1" s="1"/>
  <c r="X138" i="1"/>
  <c r="AO138" i="1" s="1"/>
  <c r="Y138" i="1"/>
  <c r="AW138" i="1" s="1"/>
  <c r="AX132" i="1"/>
  <c r="AA132" i="1"/>
  <c r="AB132" i="1" s="1"/>
  <c r="T133" i="1"/>
  <c r="AK133" i="1" s="1"/>
  <c r="W133" i="1"/>
  <c r="AN133" i="1" s="1"/>
  <c r="S133" i="1"/>
  <c r="AJ133" i="1" s="1"/>
  <c r="U133" i="1"/>
  <c r="AL133" i="1" s="1"/>
  <c r="O134" i="1"/>
  <c r="Z133" i="1"/>
  <c r="R133" i="1"/>
  <c r="V133" i="1"/>
  <c r="AM133" i="1" s="1"/>
  <c r="AP133" i="1" s="1"/>
  <c r="AQ133" i="1" s="1"/>
  <c r="AR133" i="1" s="1"/>
  <c r="AS133" i="1" s="1"/>
  <c r="AT133" i="1" s="1"/>
  <c r="Y133" i="1"/>
  <c r="AW133" i="1" s="1"/>
  <c r="X133" i="1"/>
  <c r="AO133" i="1" s="1"/>
  <c r="AA127" i="1"/>
  <c r="AB127" i="1" s="1"/>
  <c r="AX127" i="1"/>
  <c r="AC117" i="1"/>
  <c r="AI117" i="1"/>
  <c r="AV117" i="1" s="1"/>
  <c r="S128" i="1"/>
  <c r="AJ128" i="1" s="1"/>
  <c r="T128" i="1"/>
  <c r="AK128" i="1" s="1"/>
  <c r="W128" i="1"/>
  <c r="AN128" i="1" s="1"/>
  <c r="X128" i="1"/>
  <c r="AO128" i="1" s="1"/>
  <c r="Y128" i="1"/>
  <c r="AW128" i="1" s="1"/>
  <c r="O129" i="1"/>
  <c r="R128" i="1"/>
  <c r="U128" i="1"/>
  <c r="AL128" i="1" s="1"/>
  <c r="V128" i="1"/>
  <c r="AM128" i="1" s="1"/>
  <c r="AP128" i="1" s="1"/>
  <c r="AQ128" i="1" s="1"/>
  <c r="AR128" i="1" s="1"/>
  <c r="AS128" i="1" s="1"/>
  <c r="AT128" i="1" s="1"/>
  <c r="Z128" i="1"/>
  <c r="AI127" i="1"/>
  <c r="AV127" i="1" s="1"/>
  <c r="AC127" i="1"/>
  <c r="AA117" i="1"/>
  <c r="AB117" i="1" s="1"/>
  <c r="AX117" i="1"/>
  <c r="AC132" i="1"/>
  <c r="AI132" i="1"/>
  <c r="AV132" i="1" s="1"/>
  <c r="U148" i="1"/>
  <c r="AL148" i="1" s="1"/>
  <c r="Z148" i="1"/>
  <c r="R148" i="1"/>
  <c r="O149" i="1"/>
  <c r="V148" i="1"/>
  <c r="AM148" i="1" s="1"/>
  <c r="AP148" i="1" s="1"/>
  <c r="AQ148" i="1" s="1"/>
  <c r="AR148" i="1" s="1"/>
  <c r="AS148" i="1" s="1"/>
  <c r="AT148" i="1" s="1"/>
  <c r="T148" i="1"/>
  <c r="AK148" i="1" s="1"/>
  <c r="Y148" i="1"/>
  <c r="AW148" i="1" s="1"/>
  <c r="X148" i="1"/>
  <c r="AO148" i="1" s="1"/>
  <c r="S148" i="1"/>
  <c r="AJ148" i="1" s="1"/>
  <c r="W148" i="1"/>
  <c r="AN148" i="1" s="1"/>
  <c r="O154" i="1"/>
  <c r="P154" i="1" s="1"/>
  <c r="AF160" i="1"/>
  <c r="AF155" i="1"/>
  <c r="AF156" i="1" s="1"/>
  <c r="AF157" i="1" s="1"/>
  <c r="AF158" i="1" s="1"/>
  <c r="AF159" i="1" s="1"/>
  <c r="AG127" i="1"/>
  <c r="P133" i="1"/>
  <c r="P128" i="1"/>
  <c r="AG122" i="1"/>
  <c r="AG137" i="1"/>
  <c r="P143" i="1"/>
  <c r="AG117" i="1"/>
  <c r="P123" i="1"/>
  <c r="P138" i="1"/>
  <c r="AG132" i="1"/>
  <c r="AG148" i="1"/>
  <c r="H1811" i="2" l="1"/>
  <c r="I1810" i="2"/>
  <c r="AY117" i="1"/>
  <c r="AU117" i="1"/>
  <c r="AY127" i="1"/>
  <c r="AU127" i="1"/>
  <c r="AY142" i="1"/>
  <c r="AU142" i="1"/>
  <c r="AY132" i="1"/>
  <c r="AU132" i="1"/>
  <c r="AY122" i="1"/>
  <c r="AU122" i="1"/>
  <c r="AY137" i="1"/>
  <c r="AU137" i="1"/>
  <c r="T154" i="1"/>
  <c r="AK154" i="1" s="1"/>
  <c r="O155" i="1"/>
  <c r="R154" i="1"/>
  <c r="V154" i="1"/>
  <c r="AM154" i="1" s="1"/>
  <c r="AP154" i="1" s="1"/>
  <c r="AQ154" i="1" s="1"/>
  <c r="AR154" i="1" s="1"/>
  <c r="AS154" i="1" s="1"/>
  <c r="AT154" i="1" s="1"/>
  <c r="O160" i="1"/>
  <c r="P160" i="1" s="1"/>
  <c r="Z154" i="1"/>
  <c r="Y154" i="1"/>
  <c r="AW154" i="1" s="1"/>
  <c r="U154" i="1"/>
  <c r="AL154" i="1" s="1"/>
  <c r="X154" i="1"/>
  <c r="AO154" i="1" s="1"/>
  <c r="S154" i="1"/>
  <c r="AJ154" i="1" s="1"/>
  <c r="W154" i="1"/>
  <c r="AN154" i="1" s="1"/>
  <c r="AX123" i="1"/>
  <c r="AA123" i="1"/>
  <c r="AB123" i="1" s="1"/>
  <c r="AC123" i="1"/>
  <c r="AI123" i="1"/>
  <c r="AV123" i="1" s="1"/>
  <c r="AC133" i="1"/>
  <c r="AI133" i="1"/>
  <c r="AV133" i="1" s="1"/>
  <c r="Z149" i="1"/>
  <c r="R149" i="1"/>
  <c r="V149" i="1"/>
  <c r="AM149" i="1" s="1"/>
  <c r="AP149" i="1" s="1"/>
  <c r="AQ149" i="1" s="1"/>
  <c r="AR149" i="1" s="1"/>
  <c r="AS149" i="1" s="1"/>
  <c r="AT149" i="1" s="1"/>
  <c r="X149" i="1"/>
  <c r="AO149" i="1" s="1"/>
  <c r="O150" i="1"/>
  <c r="S149" i="1"/>
  <c r="AJ149" i="1" s="1"/>
  <c r="U149" i="1"/>
  <c r="AL149" i="1" s="1"/>
  <c r="W149" i="1"/>
  <c r="AN149" i="1" s="1"/>
  <c r="T149" i="1"/>
  <c r="AK149" i="1" s="1"/>
  <c r="Y149" i="1"/>
  <c r="AW149" i="1" s="1"/>
  <c r="AX133" i="1"/>
  <c r="AA133" i="1"/>
  <c r="AB133" i="1" s="1"/>
  <c r="AI148" i="1"/>
  <c r="AV148" i="1" s="1"/>
  <c r="AC148" i="1"/>
  <c r="R134" i="1"/>
  <c r="Y134" i="1"/>
  <c r="AW134" i="1" s="1"/>
  <c r="T134" i="1"/>
  <c r="AK134" i="1" s="1"/>
  <c r="V134" i="1"/>
  <c r="AM134" i="1" s="1"/>
  <c r="AP134" i="1" s="1"/>
  <c r="AQ134" i="1" s="1"/>
  <c r="AR134" i="1" s="1"/>
  <c r="AS134" i="1" s="1"/>
  <c r="AT134" i="1" s="1"/>
  <c r="S134" i="1"/>
  <c r="AJ134" i="1" s="1"/>
  <c r="W134" i="1"/>
  <c r="AN134" i="1" s="1"/>
  <c r="Z134" i="1"/>
  <c r="O135" i="1"/>
  <c r="U134" i="1"/>
  <c r="AL134" i="1" s="1"/>
  <c r="X134" i="1"/>
  <c r="AO134" i="1" s="1"/>
  <c r="AX148" i="1"/>
  <c r="AA148" i="1"/>
  <c r="AB148" i="1" s="1"/>
  <c r="AA128" i="1"/>
  <c r="AB128" i="1" s="1"/>
  <c r="AX128" i="1"/>
  <c r="AI138" i="1"/>
  <c r="AV138" i="1" s="1"/>
  <c r="AC138" i="1"/>
  <c r="Y144" i="1"/>
  <c r="AW144" i="1" s="1"/>
  <c r="S144" i="1"/>
  <c r="AJ144" i="1" s="1"/>
  <c r="X144" i="1"/>
  <c r="AO144" i="1" s="1"/>
  <c r="T144" i="1"/>
  <c r="AK144" i="1" s="1"/>
  <c r="W144" i="1"/>
  <c r="AN144" i="1" s="1"/>
  <c r="O145" i="1"/>
  <c r="U144" i="1"/>
  <c r="AL144" i="1" s="1"/>
  <c r="Z144" i="1"/>
  <c r="R144" i="1"/>
  <c r="V144" i="1"/>
  <c r="AM144" i="1" s="1"/>
  <c r="AP144" i="1" s="1"/>
  <c r="AQ144" i="1" s="1"/>
  <c r="AR144" i="1" s="1"/>
  <c r="AS144" i="1" s="1"/>
  <c r="AT144" i="1" s="1"/>
  <c r="Z139" i="1"/>
  <c r="T139" i="1"/>
  <c r="AK139" i="1" s="1"/>
  <c r="Y139" i="1"/>
  <c r="AW139" i="1" s="1"/>
  <c r="U139" i="1"/>
  <c r="AL139" i="1" s="1"/>
  <c r="R139" i="1"/>
  <c r="W139" i="1"/>
  <c r="AN139" i="1" s="1"/>
  <c r="X139" i="1"/>
  <c r="AO139" i="1" s="1"/>
  <c r="O140" i="1"/>
  <c r="S139" i="1"/>
  <c r="AJ139" i="1" s="1"/>
  <c r="V139" i="1"/>
  <c r="AM139" i="1" s="1"/>
  <c r="AP139" i="1" s="1"/>
  <c r="AQ139" i="1" s="1"/>
  <c r="AR139" i="1" s="1"/>
  <c r="AS139" i="1" s="1"/>
  <c r="AT139" i="1" s="1"/>
  <c r="AC143" i="1"/>
  <c r="AI143" i="1"/>
  <c r="AV143" i="1" s="1"/>
  <c r="AI128" i="1"/>
  <c r="AV128" i="1" s="1"/>
  <c r="AC128" i="1"/>
  <c r="AA138" i="1"/>
  <c r="AB138" i="1" s="1"/>
  <c r="AX138" i="1"/>
  <c r="AX143" i="1"/>
  <c r="AA143" i="1"/>
  <c r="AB143" i="1" s="1"/>
  <c r="U129" i="1"/>
  <c r="AL129" i="1" s="1"/>
  <c r="Y129" i="1"/>
  <c r="AW129" i="1" s="1"/>
  <c r="V129" i="1"/>
  <c r="AM129" i="1" s="1"/>
  <c r="AP129" i="1" s="1"/>
  <c r="AQ129" i="1" s="1"/>
  <c r="AR129" i="1" s="1"/>
  <c r="AS129" i="1" s="1"/>
  <c r="AT129" i="1" s="1"/>
  <c r="X129" i="1"/>
  <c r="AO129" i="1" s="1"/>
  <c r="S129" i="1"/>
  <c r="AJ129" i="1" s="1"/>
  <c r="R129" i="1"/>
  <c r="T129" i="1"/>
  <c r="AK129" i="1" s="1"/>
  <c r="W129" i="1"/>
  <c r="AN129" i="1" s="1"/>
  <c r="Z129" i="1"/>
  <c r="AF161" i="1"/>
  <c r="AF162" i="1" s="1"/>
  <c r="AF163" i="1" s="1"/>
  <c r="AF164" i="1" s="1"/>
  <c r="AF165" i="1" s="1"/>
  <c r="AF166" i="1"/>
  <c r="AG123" i="1"/>
  <c r="P129" i="1"/>
  <c r="AG133" i="1"/>
  <c r="P139" i="1"/>
  <c r="P144" i="1"/>
  <c r="AG138" i="1"/>
  <c r="AG143" i="1"/>
  <c r="P149" i="1"/>
  <c r="P134" i="1"/>
  <c r="AG128" i="1"/>
  <c r="AG154" i="1"/>
  <c r="J1810" i="2" l="1"/>
  <c r="H1812" i="2"/>
  <c r="H1813" i="2" s="1"/>
  <c r="H1814" i="2" s="1"/>
  <c r="H1815" i="2" s="1"/>
  <c r="H1816" i="2" s="1"/>
  <c r="I1811" i="2"/>
  <c r="AY123" i="1"/>
  <c r="AU123" i="1"/>
  <c r="AY133" i="1"/>
  <c r="AU133" i="1"/>
  <c r="AY148" i="1"/>
  <c r="AU148" i="1"/>
  <c r="AY143" i="1"/>
  <c r="AU143" i="1"/>
  <c r="AY138" i="1"/>
  <c r="AU138" i="1"/>
  <c r="AY128" i="1"/>
  <c r="AU128" i="1"/>
  <c r="AX129" i="1"/>
  <c r="AA129" i="1"/>
  <c r="AB129" i="1" s="1"/>
  <c r="AI144" i="1"/>
  <c r="AV144" i="1" s="1"/>
  <c r="AC144" i="1"/>
  <c r="AX144" i="1"/>
  <c r="AA144" i="1"/>
  <c r="AB144" i="1" s="1"/>
  <c r="AI129" i="1"/>
  <c r="AV129" i="1" s="1"/>
  <c r="AC129" i="1"/>
  <c r="Z145" i="1"/>
  <c r="V145" i="1"/>
  <c r="AM145" i="1" s="1"/>
  <c r="AP145" i="1" s="1"/>
  <c r="AQ145" i="1" s="1"/>
  <c r="AR145" i="1" s="1"/>
  <c r="AS145" i="1" s="1"/>
  <c r="AT145" i="1" s="1"/>
  <c r="O146" i="1"/>
  <c r="X145" i="1"/>
  <c r="AO145" i="1" s="1"/>
  <c r="S145" i="1"/>
  <c r="AJ145" i="1" s="1"/>
  <c r="T145" i="1"/>
  <c r="AK145" i="1" s="1"/>
  <c r="W145" i="1"/>
  <c r="AN145" i="1" s="1"/>
  <c r="R145" i="1"/>
  <c r="U145" i="1"/>
  <c r="AL145" i="1" s="1"/>
  <c r="Y145" i="1"/>
  <c r="AW145" i="1" s="1"/>
  <c r="Z150" i="1"/>
  <c r="T150" i="1"/>
  <c r="AK150" i="1" s="1"/>
  <c r="W150" i="1"/>
  <c r="AN150" i="1" s="1"/>
  <c r="S150" i="1"/>
  <c r="AJ150" i="1" s="1"/>
  <c r="R150" i="1"/>
  <c r="V150" i="1"/>
  <c r="AM150" i="1" s="1"/>
  <c r="AP150" i="1" s="1"/>
  <c r="AQ150" i="1" s="1"/>
  <c r="AR150" i="1" s="1"/>
  <c r="AS150" i="1" s="1"/>
  <c r="AT150" i="1" s="1"/>
  <c r="Y150" i="1"/>
  <c r="AW150" i="1" s="1"/>
  <c r="O151" i="1"/>
  <c r="U150" i="1"/>
  <c r="AL150" i="1" s="1"/>
  <c r="X150" i="1"/>
  <c r="AO150" i="1" s="1"/>
  <c r="AI149" i="1"/>
  <c r="AV149" i="1" s="1"/>
  <c r="AC149" i="1"/>
  <c r="AX149" i="1"/>
  <c r="AA149" i="1"/>
  <c r="AB149" i="1" s="1"/>
  <c r="W135" i="1"/>
  <c r="AN135" i="1" s="1"/>
  <c r="U135" i="1"/>
  <c r="AL135" i="1" s="1"/>
  <c r="Y135" i="1"/>
  <c r="AW135" i="1" s="1"/>
  <c r="V135" i="1"/>
  <c r="AM135" i="1" s="1"/>
  <c r="AP135" i="1" s="1"/>
  <c r="AQ135" i="1" s="1"/>
  <c r="AR135" i="1" s="1"/>
  <c r="AS135" i="1" s="1"/>
  <c r="AT135" i="1" s="1"/>
  <c r="R135" i="1"/>
  <c r="Z135" i="1"/>
  <c r="S135" i="1"/>
  <c r="AJ135" i="1" s="1"/>
  <c r="X135" i="1"/>
  <c r="AO135" i="1" s="1"/>
  <c r="T135" i="1"/>
  <c r="AK135" i="1" s="1"/>
  <c r="AA134" i="1"/>
  <c r="AB134" i="1" s="1"/>
  <c r="AX134" i="1"/>
  <c r="Y140" i="1"/>
  <c r="AW140" i="1" s="1"/>
  <c r="R140" i="1"/>
  <c r="V140" i="1"/>
  <c r="AM140" i="1" s="1"/>
  <c r="AP140" i="1" s="1"/>
  <c r="AQ140" i="1" s="1"/>
  <c r="AR140" i="1" s="1"/>
  <c r="AS140" i="1" s="1"/>
  <c r="AT140" i="1" s="1"/>
  <c r="T140" i="1"/>
  <c r="AK140" i="1" s="1"/>
  <c r="O141" i="1"/>
  <c r="X140" i="1"/>
  <c r="AO140" i="1" s="1"/>
  <c r="S140" i="1"/>
  <c r="AJ140" i="1" s="1"/>
  <c r="W140" i="1"/>
  <c r="AN140" i="1" s="1"/>
  <c r="U140" i="1"/>
  <c r="AL140" i="1" s="1"/>
  <c r="Z140" i="1"/>
  <c r="AX154" i="1"/>
  <c r="AA154" i="1"/>
  <c r="AB154" i="1" s="1"/>
  <c r="O161" i="1"/>
  <c r="V160" i="1"/>
  <c r="AM160" i="1" s="1"/>
  <c r="AP160" i="1" s="1"/>
  <c r="AQ160" i="1" s="1"/>
  <c r="AR160" i="1" s="1"/>
  <c r="AS160" i="1" s="1"/>
  <c r="AT160" i="1" s="1"/>
  <c r="Y160" i="1"/>
  <c r="AW160" i="1" s="1"/>
  <c r="Z160" i="1"/>
  <c r="S160" i="1"/>
  <c r="AJ160" i="1" s="1"/>
  <c r="X160" i="1"/>
  <c r="AO160" i="1" s="1"/>
  <c r="T160" i="1"/>
  <c r="AK160" i="1" s="1"/>
  <c r="O166" i="1"/>
  <c r="P166" i="1" s="1"/>
  <c r="R160" i="1"/>
  <c r="W160" i="1"/>
  <c r="AN160" i="1" s="1"/>
  <c r="U160" i="1"/>
  <c r="AL160" i="1" s="1"/>
  <c r="AI134" i="1"/>
  <c r="AV134" i="1" s="1"/>
  <c r="AC134" i="1"/>
  <c r="AC139" i="1"/>
  <c r="AI139" i="1"/>
  <c r="AV139" i="1" s="1"/>
  <c r="AC154" i="1"/>
  <c r="AI154" i="1"/>
  <c r="AV154" i="1" s="1"/>
  <c r="AA139" i="1"/>
  <c r="AB139" i="1" s="1"/>
  <c r="AX139" i="1"/>
  <c r="S155" i="1"/>
  <c r="AJ155" i="1" s="1"/>
  <c r="O156" i="1"/>
  <c r="U155" i="1"/>
  <c r="AL155" i="1" s="1"/>
  <c r="X155" i="1"/>
  <c r="AO155" i="1" s="1"/>
  <c r="Z155" i="1"/>
  <c r="Y155" i="1"/>
  <c r="AW155" i="1" s="1"/>
  <c r="W155" i="1"/>
  <c r="AN155" i="1" s="1"/>
  <c r="R155" i="1"/>
  <c r="V155" i="1"/>
  <c r="AM155" i="1" s="1"/>
  <c r="AP155" i="1" s="1"/>
  <c r="AQ155" i="1" s="1"/>
  <c r="AR155" i="1" s="1"/>
  <c r="AS155" i="1" s="1"/>
  <c r="AT155" i="1" s="1"/>
  <c r="T155" i="1"/>
  <c r="AK155" i="1" s="1"/>
  <c r="AF172" i="1"/>
  <c r="AF167" i="1"/>
  <c r="AF168" i="1" s="1"/>
  <c r="AF169" i="1" s="1"/>
  <c r="AF170" i="1" s="1"/>
  <c r="AF171" i="1" s="1"/>
  <c r="AG144" i="1"/>
  <c r="P150" i="1"/>
  <c r="AG129" i="1"/>
  <c r="P135" i="1"/>
  <c r="P140" i="1"/>
  <c r="AG134" i="1"/>
  <c r="AG160" i="1"/>
  <c r="AG139" i="1"/>
  <c r="P145" i="1"/>
  <c r="AG149" i="1"/>
  <c r="P155" i="1"/>
  <c r="J1811" i="2" l="1"/>
  <c r="H1817" i="2"/>
  <c r="AY134" i="1"/>
  <c r="AU134" i="1"/>
  <c r="AY129" i="1"/>
  <c r="AU129" i="1"/>
  <c r="AY154" i="1"/>
  <c r="AU154" i="1"/>
  <c r="AY144" i="1"/>
  <c r="AU144" i="1"/>
  <c r="AY139" i="1"/>
  <c r="AU139" i="1"/>
  <c r="AY149" i="1"/>
  <c r="AU149" i="1"/>
  <c r="U161" i="1"/>
  <c r="AL161" i="1" s="1"/>
  <c r="S161" i="1"/>
  <c r="AJ161" i="1" s="1"/>
  <c r="W161" i="1"/>
  <c r="AN161" i="1" s="1"/>
  <c r="X161" i="1"/>
  <c r="AO161" i="1" s="1"/>
  <c r="T161" i="1"/>
  <c r="AK161" i="1" s="1"/>
  <c r="O162" i="1"/>
  <c r="V161" i="1"/>
  <c r="AM161" i="1" s="1"/>
  <c r="AP161" i="1" s="1"/>
  <c r="AQ161" i="1" s="1"/>
  <c r="AR161" i="1" s="1"/>
  <c r="AS161" i="1" s="1"/>
  <c r="AT161" i="1" s="1"/>
  <c r="Y161" i="1"/>
  <c r="AW161" i="1" s="1"/>
  <c r="R161" i="1"/>
  <c r="Z161" i="1"/>
  <c r="AI155" i="1"/>
  <c r="AV155" i="1" s="1"/>
  <c r="AC155" i="1"/>
  <c r="T151" i="1"/>
  <c r="AK151" i="1" s="1"/>
  <c r="O152" i="1"/>
  <c r="V151" i="1"/>
  <c r="AM151" i="1" s="1"/>
  <c r="AP151" i="1" s="1"/>
  <c r="AQ151" i="1" s="1"/>
  <c r="AR151" i="1" s="1"/>
  <c r="AS151" i="1" s="1"/>
  <c r="AT151" i="1" s="1"/>
  <c r="U151" i="1"/>
  <c r="AL151" i="1" s="1"/>
  <c r="Y151" i="1"/>
  <c r="AW151" i="1" s="1"/>
  <c r="R151" i="1"/>
  <c r="Z151" i="1"/>
  <c r="S151" i="1"/>
  <c r="AJ151" i="1" s="1"/>
  <c r="X151" i="1"/>
  <c r="AO151" i="1" s="1"/>
  <c r="W151" i="1"/>
  <c r="AN151" i="1" s="1"/>
  <c r="AX140" i="1"/>
  <c r="AA140" i="1"/>
  <c r="AB140" i="1" s="1"/>
  <c r="AC150" i="1"/>
  <c r="AI150" i="1"/>
  <c r="AV150" i="1" s="1"/>
  <c r="T156" i="1"/>
  <c r="AK156" i="1" s="1"/>
  <c r="S156" i="1"/>
  <c r="AJ156" i="1" s="1"/>
  <c r="W156" i="1"/>
  <c r="AN156" i="1" s="1"/>
  <c r="R156" i="1"/>
  <c r="U156" i="1"/>
  <c r="AL156" i="1" s="1"/>
  <c r="Z156" i="1"/>
  <c r="O157" i="1"/>
  <c r="V156" i="1"/>
  <c r="AM156" i="1" s="1"/>
  <c r="AP156" i="1" s="1"/>
  <c r="AQ156" i="1" s="1"/>
  <c r="AR156" i="1" s="1"/>
  <c r="AS156" i="1" s="1"/>
  <c r="AT156" i="1" s="1"/>
  <c r="Y156" i="1"/>
  <c r="AW156" i="1" s="1"/>
  <c r="X156" i="1"/>
  <c r="AO156" i="1" s="1"/>
  <c r="R141" i="1"/>
  <c r="V141" i="1"/>
  <c r="AM141" i="1" s="1"/>
  <c r="AP141" i="1" s="1"/>
  <c r="AQ141" i="1" s="1"/>
  <c r="AR141" i="1" s="1"/>
  <c r="AS141" i="1" s="1"/>
  <c r="AT141" i="1" s="1"/>
  <c r="X141" i="1"/>
  <c r="AO141" i="1" s="1"/>
  <c r="Z141" i="1"/>
  <c r="T141" i="1"/>
  <c r="AK141" i="1" s="1"/>
  <c r="W141" i="1"/>
  <c r="AN141" i="1" s="1"/>
  <c r="S141" i="1"/>
  <c r="AJ141" i="1" s="1"/>
  <c r="U141" i="1"/>
  <c r="AL141" i="1" s="1"/>
  <c r="Y141" i="1"/>
  <c r="AW141" i="1" s="1"/>
  <c r="AA150" i="1"/>
  <c r="AB150" i="1" s="1"/>
  <c r="AX150" i="1"/>
  <c r="AC140" i="1"/>
  <c r="AI140" i="1"/>
  <c r="AV140" i="1" s="1"/>
  <c r="AC145" i="1"/>
  <c r="AI145" i="1"/>
  <c r="AV145" i="1" s="1"/>
  <c r="R146" i="1"/>
  <c r="V146" i="1"/>
  <c r="AM146" i="1" s="1"/>
  <c r="AP146" i="1" s="1"/>
  <c r="AQ146" i="1" s="1"/>
  <c r="AR146" i="1" s="1"/>
  <c r="AS146" i="1" s="1"/>
  <c r="AT146" i="1" s="1"/>
  <c r="X146" i="1"/>
  <c r="AO146" i="1" s="1"/>
  <c r="S146" i="1"/>
  <c r="AJ146" i="1" s="1"/>
  <c r="T146" i="1"/>
  <c r="AK146" i="1" s="1"/>
  <c r="W146" i="1"/>
  <c r="AN146" i="1" s="1"/>
  <c r="Z146" i="1"/>
  <c r="O147" i="1"/>
  <c r="U146" i="1"/>
  <c r="AL146" i="1" s="1"/>
  <c r="Y146" i="1"/>
  <c r="AW146" i="1" s="1"/>
  <c r="AX135" i="1"/>
  <c r="AA135" i="1"/>
  <c r="AB135" i="1" s="1"/>
  <c r="AI135" i="1"/>
  <c r="AV135" i="1" s="1"/>
  <c r="AC135" i="1"/>
  <c r="AX145" i="1"/>
  <c r="AA145" i="1"/>
  <c r="AB145" i="1" s="1"/>
  <c r="AC160" i="1"/>
  <c r="AI160" i="1"/>
  <c r="AV160" i="1" s="1"/>
  <c r="T166" i="1"/>
  <c r="AK166" i="1" s="1"/>
  <c r="W166" i="1"/>
  <c r="AN166" i="1" s="1"/>
  <c r="S166" i="1"/>
  <c r="AJ166" i="1" s="1"/>
  <c r="Z166" i="1"/>
  <c r="U166" i="1"/>
  <c r="AL166" i="1" s="1"/>
  <c r="X166" i="1"/>
  <c r="AO166" i="1" s="1"/>
  <c r="R166" i="1"/>
  <c r="V166" i="1"/>
  <c r="AM166" i="1" s="1"/>
  <c r="AP166" i="1" s="1"/>
  <c r="AQ166" i="1" s="1"/>
  <c r="AR166" i="1" s="1"/>
  <c r="AS166" i="1" s="1"/>
  <c r="AT166" i="1" s="1"/>
  <c r="Y166" i="1"/>
  <c r="AW166" i="1" s="1"/>
  <c r="O172" i="1"/>
  <c r="P172" i="1" s="1"/>
  <c r="O167" i="1"/>
  <c r="AX155" i="1"/>
  <c r="AA155" i="1"/>
  <c r="AB155" i="1" s="1"/>
  <c r="AA160" i="1"/>
  <c r="AB160" i="1" s="1"/>
  <c r="AX160" i="1"/>
  <c r="AF178" i="1"/>
  <c r="AF173" i="1"/>
  <c r="AF174" i="1" s="1"/>
  <c r="AF175" i="1" s="1"/>
  <c r="AF176" i="1" s="1"/>
  <c r="AF177" i="1" s="1"/>
  <c r="P161" i="1"/>
  <c r="AG155" i="1"/>
  <c r="AG150" i="1"/>
  <c r="P156" i="1"/>
  <c r="AG145" i="1"/>
  <c r="P151" i="1"/>
  <c r="AG166" i="1"/>
  <c r="AG135" i="1"/>
  <c r="P141" i="1"/>
  <c r="AG140" i="1"/>
  <c r="P146" i="1"/>
  <c r="H1818" i="2" l="1"/>
  <c r="H1819" i="2" s="1"/>
  <c r="H1820" i="2" s="1"/>
  <c r="H1821" i="2" s="1"/>
  <c r="H1822" i="2" s="1"/>
  <c r="H1823" i="2" s="1"/>
  <c r="H1824" i="2" s="1"/>
  <c r="H1825" i="2" s="1"/>
  <c r="H1826" i="2" s="1"/>
  <c r="H1827" i="2" s="1"/>
  <c r="H1828" i="2" s="1"/>
  <c r="H1829" i="2" s="1"/>
  <c r="H1830" i="2" s="1"/>
  <c r="H1831" i="2" s="1"/>
  <c r="H1832" i="2" s="1"/>
  <c r="H1833" i="2" s="1"/>
  <c r="H1834" i="2" s="1"/>
  <c r="H1835" i="2" s="1"/>
  <c r="H1836" i="2" s="1"/>
  <c r="H1837" i="2" s="1"/>
  <c r="H1838" i="2" s="1"/>
  <c r="H1839" i="2" s="1"/>
  <c r="H1840" i="2" s="1"/>
  <c r="H1841" i="2" s="1"/>
  <c r="H1842" i="2" s="1"/>
  <c r="H1843" i="2" s="1"/>
  <c r="H1844" i="2" s="1"/>
  <c r="H1845" i="2" s="1"/>
  <c r="H1846" i="2" s="1"/>
  <c r="H1847" i="2" s="1"/>
  <c r="H1848" i="2" s="1"/>
  <c r="H1849" i="2" s="1"/>
  <c r="H1850" i="2" s="1"/>
  <c r="H1851" i="2" s="1"/>
  <c r="H1852" i="2" s="1"/>
  <c r="H1853" i="2" s="1"/>
  <c r="H1854" i="2" s="1"/>
  <c r="H1855" i="2" s="1"/>
  <c r="H1856" i="2" s="1"/>
  <c r="H1857" i="2" s="1"/>
  <c r="H1858" i="2" s="1"/>
  <c r="H1859" i="2" s="1"/>
  <c r="H1860" i="2" s="1"/>
  <c r="H1861" i="2" s="1"/>
  <c r="H1862" i="2" s="1"/>
  <c r="H1863" i="2" s="1"/>
  <c r="H1864" i="2" s="1"/>
  <c r="H1865" i="2" s="1"/>
  <c r="H1866" i="2" s="1"/>
  <c r="H1867" i="2" s="1"/>
  <c r="H1868" i="2" s="1"/>
  <c r="H1869" i="2" s="1"/>
  <c r="H1870" i="2" s="1"/>
  <c r="H1871" i="2" s="1"/>
  <c r="H1872" i="2" s="1"/>
  <c r="H1873" i="2" s="1"/>
  <c r="H1874" i="2" s="1"/>
  <c r="H1875" i="2" s="1"/>
  <c r="H1876" i="2" s="1"/>
  <c r="H1877" i="2" s="1"/>
  <c r="H1878" i="2" s="1"/>
  <c r="H1879" i="2" s="1"/>
  <c r="H1880" i="2" s="1"/>
  <c r="H1881" i="2" s="1"/>
  <c r="H1882" i="2" s="1"/>
  <c r="H1883" i="2" s="1"/>
  <c r="H1884" i="2" s="1"/>
  <c r="H1885" i="2" s="1"/>
  <c r="H1886" i="2" s="1"/>
  <c r="H1887" i="2" s="1"/>
  <c r="H1888" i="2" s="1"/>
  <c r="H1889" i="2" s="1"/>
  <c r="H1890" i="2" s="1"/>
  <c r="H1891" i="2" s="1"/>
  <c r="H1892" i="2" s="1"/>
  <c r="H1893" i="2" s="1"/>
  <c r="H1894" i="2" s="1"/>
  <c r="H1895" i="2" s="1"/>
  <c r="H1896" i="2" s="1"/>
  <c r="H1897" i="2" s="1"/>
  <c r="H1898" i="2" s="1"/>
  <c r="H1899" i="2" s="1"/>
  <c r="H1900" i="2" s="1"/>
  <c r="H1901" i="2" s="1"/>
  <c r="H1902" i="2" s="1"/>
  <c r="H1903" i="2" s="1"/>
  <c r="H1904" i="2" s="1"/>
  <c r="H1905" i="2" s="1"/>
  <c r="H1906" i="2" s="1"/>
  <c r="H1907" i="2" s="1"/>
  <c r="H1908" i="2" s="1"/>
  <c r="H1909" i="2" s="1"/>
  <c r="H1910" i="2" s="1"/>
  <c r="H1911" i="2" s="1"/>
  <c r="H1912" i="2" s="1"/>
  <c r="H1913" i="2" s="1"/>
  <c r="H1914" i="2" s="1"/>
  <c r="H1915" i="2" s="1"/>
  <c r="H1916" i="2" s="1"/>
  <c r="H1917" i="2" s="1"/>
  <c r="H1918" i="2" s="1"/>
  <c r="H1919" i="2" s="1"/>
  <c r="H1920" i="2" s="1"/>
  <c r="H1921" i="2" s="1"/>
  <c r="H1922" i="2" s="1"/>
  <c r="H1923" i="2" s="1"/>
  <c r="H1924" i="2" s="1"/>
  <c r="H1925" i="2" s="1"/>
  <c r="H1926" i="2" s="1"/>
  <c r="H1927" i="2" s="1"/>
  <c r="H1928" i="2" s="1"/>
  <c r="H1929" i="2" s="1"/>
  <c r="H1930" i="2" s="1"/>
  <c r="H1931" i="2" s="1"/>
  <c r="H1932" i="2" s="1"/>
  <c r="H1933" i="2" s="1"/>
  <c r="H1934" i="2" s="1"/>
  <c r="H1935" i="2" s="1"/>
  <c r="H1936" i="2" s="1"/>
  <c r="H1937" i="2" s="1"/>
  <c r="H1938" i="2" s="1"/>
  <c r="H1939" i="2" s="1"/>
  <c r="H1940" i="2" s="1"/>
  <c r="H1941" i="2" s="1"/>
  <c r="H1942" i="2" s="1"/>
  <c r="H1943" i="2" s="1"/>
  <c r="H1944" i="2" s="1"/>
  <c r="H1945" i="2" s="1"/>
  <c r="H1946" i="2" s="1"/>
  <c r="H1947" i="2" s="1"/>
  <c r="H1948" i="2" s="1"/>
  <c r="H1949" i="2" s="1"/>
  <c r="H1950" i="2" s="1"/>
  <c r="H1951" i="2" s="1"/>
  <c r="H1952" i="2" s="1"/>
  <c r="H1953" i="2" s="1"/>
  <c r="H1954" i="2" s="1"/>
  <c r="H1955" i="2" s="1"/>
  <c r="H1956" i="2" s="1"/>
  <c r="H1957" i="2" s="1"/>
  <c r="H1958" i="2" s="1"/>
  <c r="H1959" i="2" s="1"/>
  <c r="H1960" i="2" s="1"/>
  <c r="H1961" i="2" s="1"/>
  <c r="H1962" i="2" s="1"/>
  <c r="H1963" i="2" s="1"/>
  <c r="H1964" i="2" s="1"/>
  <c r="H1965" i="2" s="1"/>
  <c r="H1966" i="2" s="1"/>
  <c r="H1967" i="2" s="1"/>
  <c r="H1968" i="2" s="1"/>
  <c r="H1969" i="2" s="1"/>
  <c r="H1970" i="2" s="1"/>
  <c r="H1971" i="2" s="1"/>
  <c r="H1972" i="2" s="1"/>
  <c r="H1973" i="2" s="1"/>
  <c r="H1974" i="2" s="1"/>
  <c r="H1975" i="2" s="1"/>
  <c r="H1976" i="2" s="1"/>
  <c r="H1977" i="2" s="1"/>
  <c r="H1978" i="2" s="1"/>
  <c r="H1979" i="2" s="1"/>
  <c r="H1980" i="2" s="1"/>
  <c r="H1981" i="2" s="1"/>
  <c r="H1982" i="2" s="1"/>
  <c r="H1983" i="2" s="1"/>
  <c r="H1984" i="2" s="1"/>
  <c r="H1985" i="2" s="1"/>
  <c r="H1986" i="2" s="1"/>
  <c r="H1987" i="2" s="1"/>
  <c r="H1988" i="2" s="1"/>
  <c r="H1989" i="2" s="1"/>
  <c r="H1990" i="2" s="1"/>
  <c r="H1991" i="2" s="1"/>
  <c r="H1992" i="2" s="1"/>
  <c r="H1993" i="2" s="1"/>
  <c r="H1994" i="2" s="1"/>
  <c r="H1995" i="2" s="1"/>
  <c r="H1996" i="2" s="1"/>
  <c r="H1997" i="2" s="1"/>
  <c r="H1998" i="2" s="1"/>
  <c r="H1999" i="2" s="1"/>
  <c r="H2000" i="2" s="1"/>
  <c r="H2001" i="2" s="1"/>
  <c r="H2002" i="2" s="1"/>
  <c r="H2003" i="2" s="1"/>
  <c r="H2004" i="2" s="1"/>
  <c r="H2005" i="2" s="1"/>
  <c r="H2006" i="2" s="1"/>
  <c r="H2007" i="2" s="1"/>
  <c r="H2008" i="2" s="1"/>
  <c r="H2009" i="2" s="1"/>
  <c r="H2010" i="2" s="1"/>
  <c r="H2011" i="2" s="1"/>
  <c r="H2012" i="2" s="1"/>
  <c r="H2013" i="2" s="1"/>
  <c r="H2014" i="2" s="1"/>
  <c r="H2015" i="2" s="1"/>
  <c r="H2016" i="2" s="1"/>
  <c r="H2017" i="2" s="1"/>
  <c r="H2018" i="2" s="1"/>
  <c r="H2019" i="2" s="1"/>
  <c r="H2020" i="2" s="1"/>
  <c r="H2021" i="2" s="1"/>
  <c r="H2022" i="2" s="1"/>
  <c r="H2023" i="2" s="1"/>
  <c r="H2024" i="2" s="1"/>
  <c r="H2025" i="2" s="1"/>
  <c r="H2026" i="2" s="1"/>
  <c r="H2027" i="2" s="1"/>
  <c r="H2028" i="2" s="1"/>
  <c r="H2029" i="2" s="1"/>
  <c r="H2030" i="2" s="1"/>
  <c r="H2031" i="2" s="1"/>
  <c r="H2032" i="2" s="1"/>
  <c r="H2033" i="2" s="1"/>
  <c r="H2034" i="2" s="1"/>
  <c r="H2035" i="2" s="1"/>
  <c r="H2036" i="2" s="1"/>
  <c r="H2037" i="2" s="1"/>
  <c r="H2038" i="2" s="1"/>
  <c r="H2039" i="2" s="1"/>
  <c r="H2040" i="2" s="1"/>
  <c r="H2041" i="2" s="1"/>
  <c r="H2042" i="2" s="1"/>
  <c r="H2043" i="2" s="1"/>
  <c r="H2044" i="2" s="1"/>
  <c r="H2045" i="2" s="1"/>
  <c r="H2046" i="2" s="1"/>
  <c r="H2047" i="2" s="1"/>
  <c r="H2048" i="2" s="1"/>
  <c r="H2049" i="2" s="1"/>
  <c r="H2050" i="2" s="1"/>
  <c r="H2051" i="2" s="1"/>
  <c r="H2052" i="2" s="1"/>
  <c r="H2053" i="2" s="1"/>
  <c r="H2054" i="2" s="1"/>
  <c r="H2055" i="2" s="1"/>
  <c r="H2056" i="2" s="1"/>
  <c r="H2057" i="2" s="1"/>
  <c r="H2058" i="2" s="1"/>
  <c r="H2059" i="2" s="1"/>
  <c r="H2060" i="2" s="1"/>
  <c r="H2061" i="2" s="1"/>
  <c r="H2062" i="2" s="1"/>
  <c r="H2063" i="2" s="1"/>
  <c r="H2064" i="2" s="1"/>
  <c r="H2065" i="2" s="1"/>
  <c r="H2066" i="2" s="1"/>
  <c r="H2067" i="2" s="1"/>
  <c r="H2068" i="2" s="1"/>
  <c r="H2069" i="2" s="1"/>
  <c r="H2070" i="2" s="1"/>
  <c r="H2071" i="2" s="1"/>
  <c r="H2072" i="2" s="1"/>
  <c r="H2073" i="2" s="1"/>
  <c r="H2074" i="2" s="1"/>
  <c r="H2075" i="2" s="1"/>
  <c r="H2076" i="2" s="1"/>
  <c r="H2077" i="2" s="1"/>
  <c r="H2078" i="2" s="1"/>
  <c r="H2079" i="2" s="1"/>
  <c r="H2080" i="2" s="1"/>
  <c r="H2081" i="2" s="1"/>
  <c r="H2082" i="2" s="1"/>
  <c r="H2083" i="2" s="1"/>
  <c r="H2084" i="2" s="1"/>
  <c r="H2085" i="2" s="1"/>
  <c r="H2086" i="2" s="1"/>
  <c r="H2087" i="2" s="1"/>
  <c r="H2088" i="2" s="1"/>
  <c r="H2089" i="2" s="1"/>
  <c r="H2090" i="2" s="1"/>
  <c r="H2091" i="2" s="1"/>
  <c r="H2092" i="2" s="1"/>
  <c r="H2093" i="2" s="1"/>
  <c r="H2094" i="2" s="1"/>
  <c r="H2095" i="2" s="1"/>
  <c r="H2096" i="2" s="1"/>
  <c r="H2097" i="2" s="1"/>
  <c r="H2098" i="2" s="1"/>
  <c r="H2099" i="2" s="1"/>
  <c r="H2100" i="2" s="1"/>
  <c r="H2101" i="2" s="1"/>
  <c r="H2102" i="2" s="1"/>
  <c r="H2103" i="2" s="1"/>
  <c r="H2104" i="2" s="1"/>
  <c r="H2105" i="2" s="1"/>
  <c r="H2106" i="2" s="1"/>
  <c r="H2107" i="2" s="1"/>
  <c r="H2108" i="2" s="1"/>
  <c r="H2109" i="2" s="1"/>
  <c r="H2110" i="2" s="1"/>
  <c r="H2111" i="2" s="1"/>
  <c r="H2112" i="2" s="1"/>
  <c r="H2113" i="2" s="1"/>
  <c r="H2114" i="2" s="1"/>
  <c r="H2115" i="2" s="1"/>
  <c r="H2116" i="2" s="1"/>
  <c r="H2117" i="2" s="1"/>
  <c r="H2118" i="2" s="1"/>
  <c r="H2119" i="2" s="1"/>
  <c r="H2120" i="2" s="1"/>
  <c r="H2121" i="2" s="1"/>
  <c r="H2122" i="2" s="1"/>
  <c r="H2123" i="2" s="1"/>
  <c r="H2124" i="2" s="1"/>
  <c r="H2125" i="2" s="1"/>
  <c r="H2126" i="2" s="1"/>
  <c r="H2127" i="2" s="1"/>
  <c r="H2128" i="2" s="1"/>
  <c r="H2129" i="2" s="1"/>
  <c r="H2130" i="2" s="1"/>
  <c r="H2131" i="2" s="1"/>
  <c r="H2132" i="2" s="1"/>
  <c r="H2133" i="2" s="1"/>
  <c r="H2134" i="2" s="1"/>
  <c r="H2135" i="2" s="1"/>
  <c r="H2136" i="2" s="1"/>
  <c r="H2137" i="2" s="1"/>
  <c r="H2138" i="2" s="1"/>
  <c r="H2139" i="2" s="1"/>
  <c r="H2140" i="2" s="1"/>
  <c r="H2141" i="2" s="1"/>
  <c r="H2142" i="2" s="1"/>
  <c r="H2143" i="2" s="1"/>
  <c r="H2144" i="2" s="1"/>
  <c r="H2145" i="2" s="1"/>
  <c r="H2146" i="2" s="1"/>
  <c r="H2147" i="2" s="1"/>
  <c r="H2148" i="2" s="1"/>
  <c r="H2149" i="2" s="1"/>
  <c r="H2150" i="2" s="1"/>
  <c r="H2151" i="2" s="1"/>
  <c r="H2152" i="2" s="1"/>
  <c r="H2153" i="2" s="1"/>
  <c r="H2154" i="2" s="1"/>
  <c r="H2155" i="2" s="1"/>
  <c r="H2156" i="2" s="1"/>
  <c r="H2157" i="2" s="1"/>
  <c r="H2158" i="2" s="1"/>
  <c r="H2159" i="2" s="1"/>
  <c r="H2160" i="2" s="1"/>
  <c r="H2161" i="2" s="1"/>
  <c r="H2162" i="2" s="1"/>
  <c r="H2163" i="2" s="1"/>
  <c r="H2164" i="2" s="1"/>
  <c r="H2165" i="2" s="1"/>
  <c r="H2166" i="2" s="1"/>
  <c r="H2167" i="2" s="1"/>
  <c r="H2168" i="2" s="1"/>
  <c r="H2169" i="2" s="1"/>
  <c r="H2170" i="2" s="1"/>
  <c r="H2171" i="2" s="1"/>
  <c r="H2172" i="2" s="1"/>
  <c r="H2173" i="2" s="1"/>
  <c r="H2174" i="2" s="1"/>
  <c r="H2175" i="2" s="1"/>
  <c r="H2176" i="2" s="1"/>
  <c r="H2177" i="2" s="1"/>
  <c r="H2178" i="2" s="1"/>
  <c r="H2179" i="2" s="1"/>
  <c r="H2180" i="2" s="1"/>
  <c r="H2181" i="2" s="1"/>
  <c r="H2182" i="2" s="1"/>
  <c r="H2183" i="2" s="1"/>
  <c r="H2184" i="2" s="1"/>
  <c r="H2185" i="2" s="1"/>
  <c r="H2186" i="2" s="1"/>
  <c r="H2187" i="2" s="1"/>
  <c r="H2188" i="2" s="1"/>
  <c r="H2189" i="2" s="1"/>
  <c r="H2190" i="2" s="1"/>
  <c r="H2191" i="2" s="1"/>
  <c r="H2192" i="2" s="1"/>
  <c r="H2193" i="2" s="1"/>
  <c r="H2194" i="2" s="1"/>
  <c r="H2195" i="2" s="1"/>
  <c r="H2196" i="2" s="1"/>
  <c r="H2197" i="2" s="1"/>
  <c r="H2198" i="2" s="1"/>
  <c r="H2199" i="2" s="1"/>
  <c r="H2200" i="2" s="1"/>
  <c r="H2201" i="2" s="1"/>
  <c r="H2202" i="2" s="1"/>
  <c r="H2203" i="2" s="1"/>
  <c r="H2204" i="2" s="1"/>
  <c r="H2205" i="2" s="1"/>
  <c r="H2206" i="2" s="1"/>
  <c r="H2207" i="2" s="1"/>
  <c r="H2208" i="2" s="1"/>
  <c r="H2209" i="2" s="1"/>
  <c r="H2210" i="2" s="1"/>
  <c r="H2211" i="2" s="1"/>
  <c r="H2212" i="2" s="1"/>
  <c r="H2213" i="2" s="1"/>
  <c r="H2214" i="2" s="1"/>
  <c r="H2215" i="2" s="1"/>
  <c r="H2216" i="2" s="1"/>
  <c r="H2217" i="2" s="1"/>
  <c r="H2218" i="2" s="1"/>
  <c r="H2219" i="2" s="1"/>
  <c r="H2220" i="2" s="1"/>
  <c r="H2221" i="2" s="1"/>
  <c r="H2222" i="2" s="1"/>
  <c r="H2223" i="2" s="1"/>
  <c r="H2224" i="2" s="1"/>
  <c r="H2225" i="2" s="1"/>
  <c r="H2226" i="2" s="1"/>
  <c r="H2227" i="2" s="1"/>
  <c r="H2228" i="2" s="1"/>
  <c r="H2229" i="2" s="1"/>
  <c r="H2230" i="2" s="1"/>
  <c r="H2231" i="2" s="1"/>
  <c r="H2232" i="2" s="1"/>
  <c r="H2233" i="2" s="1"/>
  <c r="H2234" i="2" s="1"/>
  <c r="H2235" i="2" s="1"/>
  <c r="H2236" i="2" s="1"/>
  <c r="H2237" i="2" s="1"/>
  <c r="H2238" i="2" s="1"/>
  <c r="H2239" i="2" s="1"/>
  <c r="H2240" i="2" s="1"/>
  <c r="H2241" i="2" s="1"/>
  <c r="H2242" i="2" s="1"/>
  <c r="H2243" i="2" s="1"/>
  <c r="H2244" i="2" s="1"/>
  <c r="H2245" i="2" s="1"/>
  <c r="H2246" i="2" s="1"/>
  <c r="H2247" i="2" s="1"/>
  <c r="H2248" i="2" s="1"/>
  <c r="H2249" i="2" s="1"/>
  <c r="H2250" i="2" s="1"/>
  <c r="H2251" i="2" s="1"/>
  <c r="H2252" i="2" s="1"/>
  <c r="H2253" i="2" s="1"/>
  <c r="H2254" i="2" s="1"/>
  <c r="H2255" i="2" s="1"/>
  <c r="H2256" i="2" s="1"/>
  <c r="H2257" i="2" s="1"/>
  <c r="H2258" i="2" s="1"/>
  <c r="H2259" i="2" s="1"/>
  <c r="H2260" i="2" s="1"/>
  <c r="H2261" i="2" s="1"/>
  <c r="H2262" i="2" s="1"/>
  <c r="H2263" i="2" s="1"/>
  <c r="H2264" i="2" s="1"/>
  <c r="H2265" i="2" s="1"/>
  <c r="H2266" i="2" s="1"/>
  <c r="H2267" i="2" s="1"/>
  <c r="H2268" i="2" s="1"/>
  <c r="H2269" i="2" s="1"/>
  <c r="H2270" i="2" s="1"/>
  <c r="H2271" i="2" s="1"/>
  <c r="H2272" i="2" s="1"/>
  <c r="H2273" i="2" s="1"/>
  <c r="H2274" i="2" s="1"/>
  <c r="H2275" i="2" s="1"/>
  <c r="H2276" i="2" s="1"/>
  <c r="H2277" i="2" s="1"/>
  <c r="H2278" i="2" s="1"/>
  <c r="H2279" i="2" s="1"/>
  <c r="H2280" i="2" s="1"/>
  <c r="H2281" i="2" s="1"/>
  <c r="H2282" i="2" s="1"/>
  <c r="H2283" i="2" s="1"/>
  <c r="H2284" i="2" s="1"/>
  <c r="H2285" i="2" s="1"/>
  <c r="H2286" i="2" s="1"/>
  <c r="H2287" i="2" s="1"/>
  <c r="H2288" i="2" s="1"/>
  <c r="H2289" i="2" s="1"/>
  <c r="H2290" i="2" s="1"/>
  <c r="H2291" i="2" s="1"/>
  <c r="H2292" i="2" s="1"/>
  <c r="H2293" i="2" s="1"/>
  <c r="H2294" i="2" s="1"/>
  <c r="H2295" i="2" s="1"/>
  <c r="H2296" i="2" s="1"/>
  <c r="H2297" i="2" s="1"/>
  <c r="H2298" i="2" s="1"/>
  <c r="H2299" i="2" s="1"/>
  <c r="H2300" i="2" s="1"/>
  <c r="H2301" i="2" s="1"/>
  <c r="H2302" i="2" s="1"/>
  <c r="H2303" i="2" s="1"/>
  <c r="H2304" i="2" s="1"/>
  <c r="H2305" i="2" s="1"/>
  <c r="H2306" i="2" s="1"/>
  <c r="H2307" i="2" s="1"/>
  <c r="H2308" i="2" s="1"/>
  <c r="H2309" i="2" s="1"/>
  <c r="H2310" i="2" s="1"/>
  <c r="H2311" i="2" s="1"/>
  <c r="H2312" i="2" s="1"/>
  <c r="H2313" i="2" s="1"/>
  <c r="H2314" i="2" s="1"/>
  <c r="H2315" i="2" s="1"/>
  <c r="H2316" i="2" s="1"/>
  <c r="H2317" i="2" s="1"/>
  <c r="H2318" i="2" s="1"/>
  <c r="H2319" i="2" s="1"/>
  <c r="H2320" i="2" s="1"/>
  <c r="H2321" i="2" s="1"/>
  <c r="H2322" i="2" s="1"/>
  <c r="H2323" i="2" s="1"/>
  <c r="H2324" i="2" s="1"/>
  <c r="H2325" i="2" s="1"/>
  <c r="H2326" i="2" s="1"/>
  <c r="H2327" i="2" s="1"/>
  <c r="H2328" i="2" s="1"/>
  <c r="H2329" i="2" s="1"/>
  <c r="H2330" i="2" s="1"/>
  <c r="H2331" i="2" s="1"/>
  <c r="H2332" i="2" s="1"/>
  <c r="H2333" i="2" s="1"/>
  <c r="H2334" i="2" s="1"/>
  <c r="H2335" i="2" s="1"/>
  <c r="H2336" i="2" s="1"/>
  <c r="H2337" i="2" s="1"/>
  <c r="H2338" i="2" s="1"/>
  <c r="H2339" i="2" s="1"/>
  <c r="H2340" i="2" s="1"/>
  <c r="H2341" i="2" s="1"/>
  <c r="H2342" i="2" s="1"/>
  <c r="H2343" i="2" s="1"/>
  <c r="H2344" i="2" s="1"/>
  <c r="H2345" i="2" s="1"/>
  <c r="H2346" i="2" s="1"/>
  <c r="H2347" i="2" s="1"/>
  <c r="H2348" i="2" s="1"/>
  <c r="H2349" i="2" s="1"/>
  <c r="H2350" i="2" s="1"/>
  <c r="H2351" i="2" s="1"/>
  <c r="H2352" i="2" s="1"/>
  <c r="H2353" i="2" s="1"/>
  <c r="H2354" i="2" s="1"/>
  <c r="H2355" i="2" s="1"/>
  <c r="H2356" i="2" s="1"/>
  <c r="H2357" i="2" s="1"/>
  <c r="H2358" i="2" s="1"/>
  <c r="H2359" i="2" s="1"/>
  <c r="H2360" i="2" s="1"/>
  <c r="H2361" i="2" s="1"/>
  <c r="H2362" i="2" s="1"/>
  <c r="H2363" i="2" s="1"/>
  <c r="H2364" i="2" s="1"/>
  <c r="H2365" i="2" s="1"/>
  <c r="H2366" i="2" s="1"/>
  <c r="H2367" i="2" s="1"/>
  <c r="H2368" i="2" s="1"/>
  <c r="H2369" i="2" s="1"/>
  <c r="H2370" i="2" s="1"/>
  <c r="H2371" i="2" s="1"/>
  <c r="H2372" i="2" s="1"/>
  <c r="H2373" i="2" s="1"/>
  <c r="H2374" i="2" s="1"/>
  <c r="H2375" i="2" s="1"/>
  <c r="H2376" i="2" s="1"/>
  <c r="H2377" i="2" s="1"/>
  <c r="H2378" i="2" s="1"/>
  <c r="H2379" i="2" s="1"/>
  <c r="H2380" i="2" s="1"/>
  <c r="H2381" i="2" s="1"/>
  <c r="H2382" i="2" s="1"/>
  <c r="H2383" i="2" s="1"/>
  <c r="H2384" i="2" s="1"/>
  <c r="H2385" i="2" s="1"/>
  <c r="H2386" i="2" s="1"/>
  <c r="H2387" i="2" s="1"/>
  <c r="H2388" i="2" s="1"/>
  <c r="H2389" i="2" s="1"/>
  <c r="H2390" i="2" s="1"/>
  <c r="H2391" i="2" s="1"/>
  <c r="H2392" i="2" s="1"/>
  <c r="H2393" i="2" s="1"/>
  <c r="H2394" i="2" s="1"/>
  <c r="H2395" i="2" s="1"/>
  <c r="H2396" i="2" s="1"/>
  <c r="H2397" i="2" s="1"/>
  <c r="H2398" i="2" s="1"/>
  <c r="H2399" i="2" s="1"/>
  <c r="H2400" i="2" s="1"/>
  <c r="H2401" i="2" s="1"/>
  <c r="H2402" i="2" s="1"/>
  <c r="H2403" i="2" s="1"/>
  <c r="H2404" i="2" s="1"/>
  <c r="H2405" i="2" s="1"/>
  <c r="H2406" i="2" s="1"/>
  <c r="H2407" i="2" s="1"/>
  <c r="H2408" i="2" s="1"/>
  <c r="H2409" i="2" s="1"/>
  <c r="H2410" i="2" s="1"/>
  <c r="AY145" i="1"/>
  <c r="AU145" i="1"/>
  <c r="AY135" i="1"/>
  <c r="AU135" i="1"/>
  <c r="AY140" i="1"/>
  <c r="AU140" i="1"/>
  <c r="AY160" i="1"/>
  <c r="AU160" i="1"/>
  <c r="AY155" i="1"/>
  <c r="AU155" i="1"/>
  <c r="AY150" i="1"/>
  <c r="AU150" i="1"/>
  <c r="V167" i="1"/>
  <c r="AM167" i="1" s="1"/>
  <c r="AP167" i="1" s="1"/>
  <c r="AQ167" i="1" s="1"/>
  <c r="AR167" i="1" s="1"/>
  <c r="AS167" i="1" s="1"/>
  <c r="AT167" i="1" s="1"/>
  <c r="O168" i="1"/>
  <c r="U167" i="1"/>
  <c r="AL167" i="1" s="1"/>
  <c r="Y167" i="1"/>
  <c r="AW167" i="1" s="1"/>
  <c r="Z167" i="1"/>
  <c r="S167" i="1"/>
  <c r="AJ167" i="1" s="1"/>
  <c r="X167" i="1"/>
  <c r="AO167" i="1" s="1"/>
  <c r="T167" i="1"/>
  <c r="AK167" i="1" s="1"/>
  <c r="W167" i="1"/>
  <c r="AN167" i="1" s="1"/>
  <c r="R167" i="1"/>
  <c r="AI146" i="1"/>
  <c r="AV146" i="1" s="1"/>
  <c r="AC146" i="1"/>
  <c r="O173" i="1"/>
  <c r="V172" i="1"/>
  <c r="AM172" i="1" s="1"/>
  <c r="AP172" i="1" s="1"/>
  <c r="AQ172" i="1" s="1"/>
  <c r="AR172" i="1" s="1"/>
  <c r="AS172" i="1" s="1"/>
  <c r="AT172" i="1" s="1"/>
  <c r="X172" i="1"/>
  <c r="AO172" i="1" s="1"/>
  <c r="R172" i="1"/>
  <c r="Y172" i="1"/>
  <c r="AW172" i="1" s="1"/>
  <c r="T172" i="1"/>
  <c r="AK172" i="1" s="1"/>
  <c r="S172" i="1"/>
  <c r="AJ172" i="1" s="1"/>
  <c r="W172" i="1"/>
  <c r="AN172" i="1" s="1"/>
  <c r="O178" i="1"/>
  <c r="P178" i="1" s="1"/>
  <c r="U172" i="1"/>
  <c r="AL172" i="1" s="1"/>
  <c r="Z172" i="1"/>
  <c r="AI166" i="1"/>
  <c r="AV166" i="1" s="1"/>
  <c r="AC166" i="1"/>
  <c r="AX151" i="1"/>
  <c r="AA151" i="1"/>
  <c r="AB151" i="1" s="1"/>
  <c r="AI151" i="1"/>
  <c r="AV151" i="1" s="1"/>
  <c r="AC151" i="1"/>
  <c r="AX166" i="1"/>
  <c r="AA166" i="1"/>
  <c r="AB166" i="1" s="1"/>
  <c r="S152" i="1"/>
  <c r="AJ152" i="1" s="1"/>
  <c r="T152" i="1"/>
  <c r="AK152" i="1" s="1"/>
  <c r="W152" i="1"/>
  <c r="AN152" i="1" s="1"/>
  <c r="R152" i="1"/>
  <c r="U152" i="1"/>
  <c r="AL152" i="1" s="1"/>
  <c r="Z152" i="1"/>
  <c r="O153" i="1"/>
  <c r="V152" i="1"/>
  <c r="AM152" i="1" s="1"/>
  <c r="AP152" i="1" s="1"/>
  <c r="AQ152" i="1" s="1"/>
  <c r="AR152" i="1" s="1"/>
  <c r="AS152" i="1" s="1"/>
  <c r="AT152" i="1" s="1"/>
  <c r="X152" i="1"/>
  <c r="AO152" i="1" s="1"/>
  <c r="Y152" i="1"/>
  <c r="AW152" i="1" s="1"/>
  <c r="AA141" i="1"/>
  <c r="AB141" i="1" s="1"/>
  <c r="AX141" i="1"/>
  <c r="AX161" i="1"/>
  <c r="AA161" i="1"/>
  <c r="AB161" i="1" s="1"/>
  <c r="AI141" i="1"/>
  <c r="AV141" i="1" s="1"/>
  <c r="AC141" i="1"/>
  <c r="AI161" i="1"/>
  <c r="AV161" i="1" s="1"/>
  <c r="AC161" i="1"/>
  <c r="U162" i="1"/>
  <c r="AL162" i="1" s="1"/>
  <c r="Y162" i="1"/>
  <c r="AW162" i="1" s="1"/>
  <c r="X162" i="1"/>
  <c r="AO162" i="1" s="1"/>
  <c r="R162" i="1"/>
  <c r="Z162" i="1"/>
  <c r="V162" i="1"/>
  <c r="AM162" i="1" s="1"/>
  <c r="AP162" i="1" s="1"/>
  <c r="AQ162" i="1" s="1"/>
  <c r="AR162" i="1" s="1"/>
  <c r="AS162" i="1" s="1"/>
  <c r="AT162" i="1" s="1"/>
  <c r="S162" i="1"/>
  <c r="AJ162" i="1" s="1"/>
  <c r="T162" i="1"/>
  <c r="AK162" i="1" s="1"/>
  <c r="W162" i="1"/>
  <c r="AN162" i="1" s="1"/>
  <c r="O163" i="1"/>
  <c r="U157" i="1"/>
  <c r="AL157" i="1" s="1"/>
  <c r="T157" i="1"/>
  <c r="AK157" i="1" s="1"/>
  <c r="W157" i="1"/>
  <c r="AN157" i="1" s="1"/>
  <c r="O158" i="1"/>
  <c r="V157" i="1"/>
  <c r="AM157" i="1" s="1"/>
  <c r="AP157" i="1" s="1"/>
  <c r="AQ157" i="1" s="1"/>
  <c r="AR157" i="1" s="1"/>
  <c r="AS157" i="1" s="1"/>
  <c r="AT157" i="1" s="1"/>
  <c r="X157" i="1"/>
  <c r="AO157" i="1" s="1"/>
  <c r="Y157" i="1"/>
  <c r="AW157" i="1" s="1"/>
  <c r="Z157" i="1"/>
  <c r="S157" i="1"/>
  <c r="AJ157" i="1" s="1"/>
  <c r="R157" i="1"/>
  <c r="AX156" i="1"/>
  <c r="AA156" i="1"/>
  <c r="AB156" i="1" s="1"/>
  <c r="W147" i="1"/>
  <c r="AN147" i="1" s="1"/>
  <c r="R147" i="1"/>
  <c r="X147" i="1"/>
  <c r="AO147" i="1" s="1"/>
  <c r="Z147" i="1"/>
  <c r="Y147" i="1"/>
  <c r="AW147" i="1" s="1"/>
  <c r="S147" i="1"/>
  <c r="AJ147" i="1" s="1"/>
  <c r="T147" i="1"/>
  <c r="AK147" i="1" s="1"/>
  <c r="V147" i="1"/>
  <c r="AM147" i="1" s="1"/>
  <c r="AP147" i="1" s="1"/>
  <c r="AQ147" i="1" s="1"/>
  <c r="AR147" i="1" s="1"/>
  <c r="AS147" i="1" s="1"/>
  <c r="AT147" i="1" s="1"/>
  <c r="U147" i="1"/>
  <c r="AL147" i="1" s="1"/>
  <c r="AA146" i="1"/>
  <c r="AB146" i="1" s="1"/>
  <c r="AX146" i="1"/>
  <c r="AI156" i="1"/>
  <c r="AV156" i="1" s="1"/>
  <c r="AC156" i="1"/>
  <c r="AF179" i="1"/>
  <c r="AF180" i="1" s="1"/>
  <c r="AF181" i="1" s="1"/>
  <c r="AF182" i="1" s="1"/>
  <c r="AF183" i="1" s="1"/>
  <c r="AF184" i="1"/>
  <c r="P157" i="1"/>
  <c r="AG151" i="1"/>
  <c r="AG161" i="1"/>
  <c r="P167" i="1"/>
  <c r="AG146" i="1"/>
  <c r="P152" i="1"/>
  <c r="AG172" i="1"/>
  <c r="AG156" i="1"/>
  <c r="P162" i="1"/>
  <c r="AG141" i="1"/>
  <c r="P147" i="1"/>
  <c r="H2411" i="2" l="1"/>
  <c r="I2410" i="2"/>
  <c r="AY166" i="1"/>
  <c r="AU166" i="1"/>
  <c r="AY161" i="1"/>
  <c r="AU161" i="1"/>
  <c r="AY156" i="1"/>
  <c r="AU156" i="1"/>
  <c r="AY151" i="1"/>
  <c r="AU151" i="1"/>
  <c r="AY146" i="1"/>
  <c r="AU146" i="1"/>
  <c r="AY141" i="1"/>
  <c r="AU141" i="1"/>
  <c r="AX162" i="1"/>
  <c r="AA162" i="1"/>
  <c r="AB162" i="1" s="1"/>
  <c r="AI162" i="1"/>
  <c r="AV162" i="1" s="1"/>
  <c r="AC162" i="1"/>
  <c r="AX172" i="1"/>
  <c r="AA172" i="1"/>
  <c r="AB172" i="1" s="1"/>
  <c r="O184" i="1"/>
  <c r="P184" i="1" s="1"/>
  <c r="Z178" i="1"/>
  <c r="O179" i="1"/>
  <c r="T178" i="1"/>
  <c r="AK178" i="1" s="1"/>
  <c r="U178" i="1"/>
  <c r="AL178" i="1" s="1"/>
  <c r="Y178" i="1"/>
  <c r="AW178" i="1" s="1"/>
  <c r="R178" i="1"/>
  <c r="V178" i="1"/>
  <c r="AM178" i="1" s="1"/>
  <c r="AP178" i="1" s="1"/>
  <c r="AQ178" i="1" s="1"/>
  <c r="AR178" i="1" s="1"/>
  <c r="AS178" i="1" s="1"/>
  <c r="AT178" i="1" s="1"/>
  <c r="S178" i="1"/>
  <c r="AJ178" i="1" s="1"/>
  <c r="X178" i="1"/>
  <c r="AO178" i="1" s="1"/>
  <c r="W178" i="1"/>
  <c r="AN178" i="1" s="1"/>
  <c r="AX147" i="1"/>
  <c r="AA147" i="1"/>
  <c r="AB147" i="1" s="1"/>
  <c r="AI147" i="1"/>
  <c r="AV147" i="1" s="1"/>
  <c r="AC147" i="1"/>
  <c r="AI172" i="1"/>
  <c r="AV172" i="1" s="1"/>
  <c r="AC172" i="1"/>
  <c r="AI157" i="1"/>
  <c r="AV157" i="1" s="1"/>
  <c r="AC157" i="1"/>
  <c r="S173" i="1"/>
  <c r="AJ173" i="1" s="1"/>
  <c r="U173" i="1"/>
  <c r="AL173" i="1" s="1"/>
  <c r="X173" i="1"/>
  <c r="AO173" i="1" s="1"/>
  <c r="T173" i="1"/>
  <c r="AK173" i="1" s="1"/>
  <c r="O174" i="1"/>
  <c r="R173" i="1"/>
  <c r="V173" i="1"/>
  <c r="AM173" i="1" s="1"/>
  <c r="AP173" i="1" s="1"/>
  <c r="AQ173" i="1" s="1"/>
  <c r="AR173" i="1" s="1"/>
  <c r="AS173" i="1" s="1"/>
  <c r="AT173" i="1" s="1"/>
  <c r="W173" i="1"/>
  <c r="AN173" i="1" s="1"/>
  <c r="Y173" i="1"/>
  <c r="AW173" i="1" s="1"/>
  <c r="Z173" i="1"/>
  <c r="AX157" i="1"/>
  <c r="AA157" i="1"/>
  <c r="AB157" i="1" s="1"/>
  <c r="U153" i="1"/>
  <c r="AL153" i="1" s="1"/>
  <c r="Y153" i="1"/>
  <c r="AW153" i="1" s="1"/>
  <c r="R153" i="1"/>
  <c r="Z153" i="1"/>
  <c r="V153" i="1"/>
  <c r="AM153" i="1" s="1"/>
  <c r="AP153" i="1" s="1"/>
  <c r="AQ153" i="1" s="1"/>
  <c r="AR153" i="1" s="1"/>
  <c r="AS153" i="1" s="1"/>
  <c r="AT153" i="1" s="1"/>
  <c r="S153" i="1"/>
  <c r="AJ153" i="1" s="1"/>
  <c r="X153" i="1"/>
  <c r="AO153" i="1" s="1"/>
  <c r="T153" i="1"/>
  <c r="AK153" i="1" s="1"/>
  <c r="W153" i="1"/>
  <c r="AN153" i="1" s="1"/>
  <c r="AI167" i="1"/>
  <c r="AV167" i="1" s="1"/>
  <c r="AC167" i="1"/>
  <c r="AX152" i="1"/>
  <c r="AA152" i="1"/>
  <c r="AB152" i="1" s="1"/>
  <c r="W158" i="1"/>
  <c r="AN158" i="1" s="1"/>
  <c r="S158" i="1"/>
  <c r="AJ158" i="1" s="1"/>
  <c r="Y158" i="1"/>
  <c r="AW158" i="1" s="1"/>
  <c r="R158" i="1"/>
  <c r="V158" i="1"/>
  <c r="AM158" i="1" s="1"/>
  <c r="AP158" i="1" s="1"/>
  <c r="AQ158" i="1" s="1"/>
  <c r="AR158" i="1" s="1"/>
  <c r="AS158" i="1" s="1"/>
  <c r="AT158" i="1" s="1"/>
  <c r="T158" i="1"/>
  <c r="AK158" i="1" s="1"/>
  <c r="Z158" i="1"/>
  <c r="O159" i="1"/>
  <c r="X158" i="1"/>
  <c r="AO158" i="1" s="1"/>
  <c r="U158" i="1"/>
  <c r="AL158" i="1" s="1"/>
  <c r="AI152" i="1"/>
  <c r="AV152" i="1" s="1"/>
  <c r="AC152" i="1"/>
  <c r="AX167" i="1"/>
  <c r="AA167" i="1"/>
  <c r="AB167" i="1" s="1"/>
  <c r="Y163" i="1"/>
  <c r="AW163" i="1" s="1"/>
  <c r="R163" i="1"/>
  <c r="S163" i="1"/>
  <c r="AJ163" i="1" s="1"/>
  <c r="W163" i="1"/>
  <c r="AN163" i="1" s="1"/>
  <c r="X163" i="1"/>
  <c r="AO163" i="1" s="1"/>
  <c r="T163" i="1"/>
  <c r="AK163" i="1" s="1"/>
  <c r="V163" i="1"/>
  <c r="AM163" i="1" s="1"/>
  <c r="AP163" i="1" s="1"/>
  <c r="AQ163" i="1" s="1"/>
  <c r="AR163" i="1" s="1"/>
  <c r="AS163" i="1" s="1"/>
  <c r="AT163" i="1" s="1"/>
  <c r="O164" i="1"/>
  <c r="U163" i="1"/>
  <c r="AL163" i="1" s="1"/>
  <c r="Z163" i="1"/>
  <c r="O169" i="1"/>
  <c r="X168" i="1"/>
  <c r="AO168" i="1" s="1"/>
  <c r="R168" i="1"/>
  <c r="U168" i="1"/>
  <c r="AL168" i="1" s="1"/>
  <c r="Y168" i="1"/>
  <c r="AW168" i="1" s="1"/>
  <c r="T168" i="1"/>
  <c r="AK168" i="1" s="1"/>
  <c r="W168" i="1"/>
  <c r="AN168" i="1" s="1"/>
  <c r="V168" i="1"/>
  <c r="AM168" i="1" s="1"/>
  <c r="AP168" i="1" s="1"/>
  <c r="AQ168" i="1" s="1"/>
  <c r="AR168" i="1" s="1"/>
  <c r="AS168" i="1" s="1"/>
  <c r="AT168" i="1" s="1"/>
  <c r="Z168" i="1"/>
  <c r="S168" i="1"/>
  <c r="AJ168" i="1" s="1"/>
  <c r="AF185" i="1"/>
  <c r="AF186" i="1" s="1"/>
  <c r="AF187" i="1" s="1"/>
  <c r="AF188" i="1" s="1"/>
  <c r="AF189" i="1" s="1"/>
  <c r="AF190" i="1"/>
  <c r="AG178" i="1"/>
  <c r="P173" i="1"/>
  <c r="AG167" i="1"/>
  <c r="P153" i="1"/>
  <c r="AG147" i="1"/>
  <c r="AG162" i="1"/>
  <c r="P168" i="1"/>
  <c r="AG152" i="1"/>
  <c r="P158" i="1"/>
  <c r="AG157" i="1"/>
  <c r="P163" i="1"/>
  <c r="J2410" i="2" l="1"/>
  <c r="H2412" i="2"/>
  <c r="AY157" i="1"/>
  <c r="AU157" i="1"/>
  <c r="AY167" i="1"/>
  <c r="AU167" i="1"/>
  <c r="AY172" i="1"/>
  <c r="AU172" i="1"/>
  <c r="AY162" i="1"/>
  <c r="AU162" i="1"/>
  <c r="AY152" i="1"/>
  <c r="AU152" i="1"/>
  <c r="AY147" i="1"/>
  <c r="AU147" i="1"/>
  <c r="AX168" i="1"/>
  <c r="AA168" i="1"/>
  <c r="AB168" i="1" s="1"/>
  <c r="AI158" i="1"/>
  <c r="AV158" i="1" s="1"/>
  <c r="AC158" i="1"/>
  <c r="AI168" i="1"/>
  <c r="AV168" i="1" s="1"/>
  <c r="AC168" i="1"/>
  <c r="V169" i="1"/>
  <c r="AM169" i="1" s="1"/>
  <c r="AP169" i="1" s="1"/>
  <c r="AQ169" i="1" s="1"/>
  <c r="AR169" i="1" s="1"/>
  <c r="AS169" i="1" s="1"/>
  <c r="AT169" i="1" s="1"/>
  <c r="Z169" i="1"/>
  <c r="S169" i="1"/>
  <c r="AJ169" i="1" s="1"/>
  <c r="X169" i="1"/>
  <c r="AO169" i="1" s="1"/>
  <c r="W169" i="1"/>
  <c r="AN169" i="1" s="1"/>
  <c r="O170" i="1"/>
  <c r="T169" i="1"/>
  <c r="AK169" i="1" s="1"/>
  <c r="U169" i="1"/>
  <c r="AL169" i="1" s="1"/>
  <c r="Y169" i="1"/>
  <c r="AW169" i="1" s="1"/>
  <c r="R169" i="1"/>
  <c r="AA163" i="1"/>
  <c r="AB163" i="1" s="1"/>
  <c r="AX163" i="1"/>
  <c r="S164" i="1"/>
  <c r="AJ164" i="1" s="1"/>
  <c r="R164" i="1"/>
  <c r="U164" i="1"/>
  <c r="AL164" i="1" s="1"/>
  <c r="Z164" i="1"/>
  <c r="O165" i="1"/>
  <c r="V164" i="1"/>
  <c r="AM164" i="1" s="1"/>
  <c r="AP164" i="1" s="1"/>
  <c r="AQ164" i="1" s="1"/>
  <c r="AR164" i="1" s="1"/>
  <c r="AS164" i="1" s="1"/>
  <c r="AT164" i="1" s="1"/>
  <c r="Y164" i="1"/>
  <c r="AW164" i="1" s="1"/>
  <c r="T164" i="1"/>
  <c r="AK164" i="1" s="1"/>
  <c r="W164" i="1"/>
  <c r="AN164" i="1" s="1"/>
  <c r="X164" i="1"/>
  <c r="AO164" i="1" s="1"/>
  <c r="AX153" i="1"/>
  <c r="AA153" i="1"/>
  <c r="AB153" i="1" s="1"/>
  <c r="AI178" i="1"/>
  <c r="AV178" i="1" s="1"/>
  <c r="AC178" i="1"/>
  <c r="AC153" i="1"/>
  <c r="AI153" i="1"/>
  <c r="AV153" i="1" s="1"/>
  <c r="AC163" i="1"/>
  <c r="AI163" i="1"/>
  <c r="AV163" i="1" s="1"/>
  <c r="O180" i="1"/>
  <c r="W179" i="1"/>
  <c r="AN179" i="1" s="1"/>
  <c r="S179" i="1"/>
  <c r="AJ179" i="1" s="1"/>
  <c r="Y179" i="1"/>
  <c r="AW179" i="1" s="1"/>
  <c r="V179" i="1"/>
  <c r="AM179" i="1" s="1"/>
  <c r="AP179" i="1" s="1"/>
  <c r="AQ179" i="1" s="1"/>
  <c r="AR179" i="1" s="1"/>
  <c r="AS179" i="1" s="1"/>
  <c r="AT179" i="1" s="1"/>
  <c r="T179" i="1"/>
  <c r="AK179" i="1" s="1"/>
  <c r="U179" i="1"/>
  <c r="AL179" i="1" s="1"/>
  <c r="R179" i="1"/>
  <c r="X179" i="1"/>
  <c r="AO179" i="1" s="1"/>
  <c r="Z179" i="1"/>
  <c r="AX178" i="1"/>
  <c r="AA178" i="1"/>
  <c r="AB178" i="1" s="1"/>
  <c r="AX173" i="1"/>
  <c r="AA173" i="1"/>
  <c r="AB173" i="1" s="1"/>
  <c r="O190" i="1"/>
  <c r="P190" i="1" s="1"/>
  <c r="T184" i="1"/>
  <c r="AK184" i="1" s="1"/>
  <c r="W184" i="1"/>
  <c r="AN184" i="1" s="1"/>
  <c r="R184" i="1"/>
  <c r="Z184" i="1"/>
  <c r="O185" i="1"/>
  <c r="V184" i="1"/>
  <c r="AM184" i="1" s="1"/>
  <c r="AP184" i="1" s="1"/>
  <c r="AQ184" i="1" s="1"/>
  <c r="AR184" i="1" s="1"/>
  <c r="AS184" i="1" s="1"/>
  <c r="AT184" i="1" s="1"/>
  <c r="Y184" i="1"/>
  <c r="AW184" i="1" s="1"/>
  <c r="S184" i="1"/>
  <c r="AJ184" i="1" s="1"/>
  <c r="X184" i="1"/>
  <c r="AO184" i="1" s="1"/>
  <c r="U184" i="1"/>
  <c r="AL184" i="1" s="1"/>
  <c r="AI173" i="1"/>
  <c r="AV173" i="1" s="1"/>
  <c r="AC173" i="1"/>
  <c r="T159" i="1"/>
  <c r="AK159" i="1" s="1"/>
  <c r="U159" i="1"/>
  <c r="AL159" i="1" s="1"/>
  <c r="Y159" i="1"/>
  <c r="AW159" i="1" s="1"/>
  <c r="R159" i="1"/>
  <c r="V159" i="1"/>
  <c r="AM159" i="1" s="1"/>
  <c r="AP159" i="1" s="1"/>
  <c r="AQ159" i="1" s="1"/>
  <c r="AR159" i="1" s="1"/>
  <c r="AS159" i="1" s="1"/>
  <c r="AT159" i="1" s="1"/>
  <c r="Z159" i="1"/>
  <c r="X159" i="1"/>
  <c r="AO159" i="1" s="1"/>
  <c r="S159" i="1"/>
  <c r="AJ159" i="1" s="1"/>
  <c r="W159" i="1"/>
  <c r="AN159" i="1" s="1"/>
  <c r="Z174" i="1"/>
  <c r="W174" i="1"/>
  <c r="AN174" i="1" s="1"/>
  <c r="S174" i="1"/>
  <c r="AJ174" i="1" s="1"/>
  <c r="T174" i="1"/>
  <c r="AK174" i="1" s="1"/>
  <c r="O175" i="1"/>
  <c r="U174" i="1"/>
  <c r="AL174" i="1" s="1"/>
  <c r="X174" i="1"/>
  <c r="AO174" i="1" s="1"/>
  <c r="R174" i="1"/>
  <c r="V174" i="1"/>
  <c r="AM174" i="1" s="1"/>
  <c r="AP174" i="1" s="1"/>
  <c r="AQ174" i="1" s="1"/>
  <c r="AR174" i="1" s="1"/>
  <c r="AS174" i="1" s="1"/>
  <c r="AT174" i="1" s="1"/>
  <c r="Y174" i="1"/>
  <c r="AW174" i="1" s="1"/>
  <c r="AX158" i="1"/>
  <c r="AA158" i="1"/>
  <c r="AB158" i="1" s="1"/>
  <c r="AF191" i="1"/>
  <c r="AF192" i="1" s="1"/>
  <c r="AF193" i="1" s="1"/>
  <c r="AF194" i="1" s="1"/>
  <c r="AF195" i="1" s="1"/>
  <c r="AF196" i="1"/>
  <c r="AG158" i="1"/>
  <c r="P164" i="1"/>
  <c r="AG173" i="1"/>
  <c r="P179" i="1"/>
  <c r="P169" i="1"/>
  <c r="AG163" i="1"/>
  <c r="AG168" i="1"/>
  <c r="P174" i="1"/>
  <c r="AG184" i="1"/>
  <c r="AG153" i="1"/>
  <c r="P159" i="1"/>
  <c r="H2413" i="2" l="1"/>
  <c r="H2414" i="2" s="1"/>
  <c r="H2415" i="2" s="1"/>
  <c r="H2416" i="2" s="1"/>
  <c r="AY168" i="1"/>
  <c r="AU168" i="1"/>
  <c r="AY153" i="1"/>
  <c r="AU153" i="1"/>
  <c r="AY158" i="1"/>
  <c r="AU158" i="1"/>
  <c r="AY173" i="1"/>
  <c r="AU173" i="1"/>
  <c r="AY178" i="1"/>
  <c r="AU178" i="1"/>
  <c r="AY163" i="1"/>
  <c r="AU163" i="1"/>
  <c r="AX184" i="1"/>
  <c r="AA184" i="1"/>
  <c r="AB184" i="1" s="1"/>
  <c r="AC184" i="1"/>
  <c r="AI184" i="1"/>
  <c r="AV184" i="1" s="1"/>
  <c r="AC174" i="1"/>
  <c r="AI174" i="1"/>
  <c r="AV174" i="1" s="1"/>
  <c r="X190" i="1"/>
  <c r="AO190" i="1" s="1"/>
  <c r="R190" i="1"/>
  <c r="U190" i="1"/>
  <c r="AL190" i="1" s="1"/>
  <c r="V190" i="1"/>
  <c r="AM190" i="1" s="1"/>
  <c r="AP190" i="1" s="1"/>
  <c r="AQ190" i="1" s="1"/>
  <c r="AR190" i="1" s="1"/>
  <c r="AS190" i="1" s="1"/>
  <c r="AT190" i="1" s="1"/>
  <c r="Y190" i="1"/>
  <c r="AW190" i="1" s="1"/>
  <c r="S190" i="1"/>
  <c r="AJ190" i="1" s="1"/>
  <c r="W190" i="1"/>
  <c r="AN190" i="1" s="1"/>
  <c r="O196" i="1"/>
  <c r="P196" i="1" s="1"/>
  <c r="T190" i="1"/>
  <c r="AK190" i="1" s="1"/>
  <c r="Z190" i="1"/>
  <c r="O191" i="1"/>
  <c r="R165" i="1"/>
  <c r="S165" i="1"/>
  <c r="AJ165" i="1" s="1"/>
  <c r="T165" i="1"/>
  <c r="AK165" i="1" s="1"/>
  <c r="W165" i="1"/>
  <c r="AN165" i="1" s="1"/>
  <c r="X165" i="1"/>
  <c r="AO165" i="1" s="1"/>
  <c r="Y165" i="1"/>
  <c r="AW165" i="1" s="1"/>
  <c r="Z165" i="1"/>
  <c r="V165" i="1"/>
  <c r="AM165" i="1" s="1"/>
  <c r="AP165" i="1" s="1"/>
  <c r="AQ165" i="1" s="1"/>
  <c r="AR165" i="1" s="1"/>
  <c r="AS165" i="1" s="1"/>
  <c r="AT165" i="1" s="1"/>
  <c r="U165" i="1"/>
  <c r="AL165" i="1" s="1"/>
  <c r="AX164" i="1"/>
  <c r="AA164" i="1"/>
  <c r="AB164" i="1" s="1"/>
  <c r="S175" i="1"/>
  <c r="AJ175" i="1" s="1"/>
  <c r="X175" i="1"/>
  <c r="AO175" i="1" s="1"/>
  <c r="T175" i="1"/>
  <c r="AK175" i="1" s="1"/>
  <c r="W175" i="1"/>
  <c r="AN175" i="1" s="1"/>
  <c r="O176" i="1"/>
  <c r="U175" i="1"/>
  <c r="AL175" i="1" s="1"/>
  <c r="Y175" i="1"/>
  <c r="AW175" i="1" s="1"/>
  <c r="R175" i="1"/>
  <c r="V175" i="1"/>
  <c r="AM175" i="1" s="1"/>
  <c r="AP175" i="1" s="1"/>
  <c r="AQ175" i="1" s="1"/>
  <c r="AR175" i="1" s="1"/>
  <c r="AS175" i="1" s="1"/>
  <c r="AT175" i="1" s="1"/>
  <c r="Z175" i="1"/>
  <c r="AC164" i="1"/>
  <c r="AI164" i="1"/>
  <c r="AV164" i="1" s="1"/>
  <c r="AX179" i="1"/>
  <c r="AA179" i="1"/>
  <c r="AB179" i="1" s="1"/>
  <c r="AX174" i="1"/>
  <c r="AA174" i="1"/>
  <c r="AB174" i="1" s="1"/>
  <c r="AI179" i="1"/>
  <c r="AV179" i="1" s="1"/>
  <c r="AC179" i="1"/>
  <c r="AI169" i="1"/>
  <c r="AV169" i="1" s="1"/>
  <c r="AC169" i="1"/>
  <c r="AX159" i="1"/>
  <c r="AA159" i="1"/>
  <c r="AB159" i="1" s="1"/>
  <c r="W170" i="1"/>
  <c r="AN170" i="1" s="1"/>
  <c r="T170" i="1"/>
  <c r="AK170" i="1" s="1"/>
  <c r="O171" i="1"/>
  <c r="X170" i="1"/>
  <c r="AO170" i="1" s="1"/>
  <c r="Z170" i="1"/>
  <c r="U170" i="1"/>
  <c r="AL170" i="1" s="1"/>
  <c r="Y170" i="1"/>
  <c r="AW170" i="1" s="1"/>
  <c r="R170" i="1"/>
  <c r="V170" i="1"/>
  <c r="AM170" i="1" s="1"/>
  <c r="AP170" i="1" s="1"/>
  <c r="AQ170" i="1" s="1"/>
  <c r="AR170" i="1" s="1"/>
  <c r="AS170" i="1" s="1"/>
  <c r="AT170" i="1" s="1"/>
  <c r="S170" i="1"/>
  <c r="AJ170" i="1" s="1"/>
  <c r="AC159" i="1"/>
  <c r="AI159" i="1"/>
  <c r="AV159" i="1" s="1"/>
  <c r="Z180" i="1"/>
  <c r="T180" i="1"/>
  <c r="AK180" i="1" s="1"/>
  <c r="O181" i="1"/>
  <c r="V180" i="1"/>
  <c r="AM180" i="1" s="1"/>
  <c r="AP180" i="1" s="1"/>
  <c r="AQ180" i="1" s="1"/>
  <c r="AR180" i="1" s="1"/>
  <c r="AS180" i="1" s="1"/>
  <c r="AT180" i="1" s="1"/>
  <c r="Y180" i="1"/>
  <c r="AW180" i="1" s="1"/>
  <c r="X180" i="1"/>
  <c r="AO180" i="1" s="1"/>
  <c r="S180" i="1"/>
  <c r="AJ180" i="1" s="1"/>
  <c r="W180" i="1"/>
  <c r="AN180" i="1" s="1"/>
  <c r="R180" i="1"/>
  <c r="U180" i="1"/>
  <c r="AL180" i="1" s="1"/>
  <c r="AA169" i="1"/>
  <c r="AB169" i="1" s="1"/>
  <c r="AX169" i="1"/>
  <c r="S185" i="1"/>
  <c r="AJ185" i="1" s="1"/>
  <c r="X185" i="1"/>
  <c r="AO185" i="1" s="1"/>
  <c r="Y185" i="1"/>
  <c r="AW185" i="1" s="1"/>
  <c r="T185" i="1"/>
  <c r="AK185" i="1" s="1"/>
  <c r="W185" i="1"/>
  <c r="AN185" i="1" s="1"/>
  <c r="O186" i="1"/>
  <c r="R185" i="1"/>
  <c r="V185" i="1"/>
  <c r="AM185" i="1" s="1"/>
  <c r="AP185" i="1" s="1"/>
  <c r="AQ185" i="1" s="1"/>
  <c r="AR185" i="1" s="1"/>
  <c r="AS185" i="1" s="1"/>
  <c r="AT185" i="1" s="1"/>
  <c r="Z185" i="1"/>
  <c r="U185" i="1"/>
  <c r="AL185" i="1" s="1"/>
  <c r="AF202" i="1"/>
  <c r="AF197" i="1"/>
  <c r="AF198" i="1" s="1"/>
  <c r="AF199" i="1" s="1"/>
  <c r="AF200" i="1" s="1"/>
  <c r="AF201" i="1" s="1"/>
  <c r="AG164" i="1"/>
  <c r="P170" i="1"/>
  <c r="AG174" i="1"/>
  <c r="P180" i="1"/>
  <c r="P185" i="1"/>
  <c r="AG179" i="1"/>
  <c r="AG169" i="1"/>
  <c r="P175" i="1"/>
  <c r="AG190" i="1"/>
  <c r="P165" i="1"/>
  <c r="AG159" i="1"/>
  <c r="H2417" i="2" l="1"/>
  <c r="H2418" i="2" s="1"/>
  <c r="AY174" i="1"/>
  <c r="AU174" i="1"/>
  <c r="AY179" i="1"/>
  <c r="AU179" i="1"/>
  <c r="AY184" i="1"/>
  <c r="AU184" i="1"/>
  <c r="AY164" i="1"/>
  <c r="AU164" i="1"/>
  <c r="AY159" i="1"/>
  <c r="AU159" i="1"/>
  <c r="AY169" i="1"/>
  <c r="AU169" i="1"/>
  <c r="AX185" i="1"/>
  <c r="AA185" i="1"/>
  <c r="AB185" i="1" s="1"/>
  <c r="AA170" i="1"/>
  <c r="AB170" i="1" s="1"/>
  <c r="AX170" i="1"/>
  <c r="AX165" i="1"/>
  <c r="AA165" i="1"/>
  <c r="AB165" i="1" s="1"/>
  <c r="S186" i="1"/>
  <c r="AJ186" i="1" s="1"/>
  <c r="W186" i="1"/>
  <c r="AN186" i="1" s="1"/>
  <c r="T186" i="1"/>
  <c r="AK186" i="1" s="1"/>
  <c r="Z186" i="1"/>
  <c r="O187" i="1"/>
  <c r="U186" i="1"/>
  <c r="AL186" i="1" s="1"/>
  <c r="Y186" i="1"/>
  <c r="AW186" i="1" s="1"/>
  <c r="R186" i="1"/>
  <c r="V186" i="1"/>
  <c r="AM186" i="1" s="1"/>
  <c r="AP186" i="1" s="1"/>
  <c r="AQ186" i="1" s="1"/>
  <c r="AR186" i="1" s="1"/>
  <c r="AS186" i="1" s="1"/>
  <c r="AT186" i="1" s="1"/>
  <c r="X186" i="1"/>
  <c r="AO186" i="1" s="1"/>
  <c r="AI165" i="1"/>
  <c r="AV165" i="1" s="1"/>
  <c r="AC165" i="1"/>
  <c r="X171" i="1"/>
  <c r="AO171" i="1" s="1"/>
  <c r="W171" i="1"/>
  <c r="AN171" i="1" s="1"/>
  <c r="R171" i="1"/>
  <c r="Z171" i="1"/>
  <c r="S171" i="1"/>
  <c r="AJ171" i="1" s="1"/>
  <c r="V171" i="1"/>
  <c r="AM171" i="1" s="1"/>
  <c r="AP171" i="1" s="1"/>
  <c r="AQ171" i="1" s="1"/>
  <c r="AR171" i="1" s="1"/>
  <c r="AS171" i="1" s="1"/>
  <c r="AT171" i="1" s="1"/>
  <c r="T171" i="1"/>
  <c r="AK171" i="1" s="1"/>
  <c r="Y171" i="1"/>
  <c r="AW171" i="1" s="1"/>
  <c r="U171" i="1"/>
  <c r="AL171" i="1" s="1"/>
  <c r="T191" i="1"/>
  <c r="AK191" i="1" s="1"/>
  <c r="W191" i="1"/>
  <c r="AN191" i="1" s="1"/>
  <c r="O192" i="1"/>
  <c r="Y191" i="1"/>
  <c r="AW191" i="1" s="1"/>
  <c r="U191" i="1"/>
  <c r="AL191" i="1" s="1"/>
  <c r="R191" i="1"/>
  <c r="V191" i="1"/>
  <c r="AM191" i="1" s="1"/>
  <c r="AP191" i="1" s="1"/>
  <c r="AQ191" i="1" s="1"/>
  <c r="AR191" i="1" s="1"/>
  <c r="AS191" i="1" s="1"/>
  <c r="AT191" i="1" s="1"/>
  <c r="Z191" i="1"/>
  <c r="S191" i="1"/>
  <c r="AJ191" i="1" s="1"/>
  <c r="X191" i="1"/>
  <c r="AO191" i="1" s="1"/>
  <c r="AA190" i="1"/>
  <c r="AB190" i="1" s="1"/>
  <c r="AX190" i="1"/>
  <c r="T196" i="1"/>
  <c r="AK196" i="1" s="1"/>
  <c r="Y196" i="1"/>
  <c r="AW196" i="1" s="1"/>
  <c r="O197" i="1"/>
  <c r="X196" i="1"/>
  <c r="AO196" i="1" s="1"/>
  <c r="R196" i="1"/>
  <c r="O202" i="1"/>
  <c r="P202" i="1" s="1"/>
  <c r="U196" i="1"/>
  <c r="AL196" i="1" s="1"/>
  <c r="Z196" i="1"/>
  <c r="W196" i="1"/>
  <c r="AN196" i="1" s="1"/>
  <c r="V196" i="1"/>
  <c r="AM196" i="1" s="1"/>
  <c r="AP196" i="1" s="1"/>
  <c r="AQ196" i="1" s="1"/>
  <c r="AR196" i="1" s="1"/>
  <c r="AS196" i="1" s="1"/>
  <c r="AT196" i="1" s="1"/>
  <c r="S196" i="1"/>
  <c r="AJ196" i="1" s="1"/>
  <c r="AC180" i="1"/>
  <c r="AI180" i="1"/>
  <c r="AV180" i="1" s="1"/>
  <c r="AA175" i="1"/>
  <c r="AB175" i="1" s="1"/>
  <c r="AX175" i="1"/>
  <c r="AC175" i="1"/>
  <c r="AI175" i="1"/>
  <c r="AV175" i="1" s="1"/>
  <c r="AI190" i="1"/>
  <c r="AV190" i="1" s="1"/>
  <c r="AC190" i="1"/>
  <c r="AA180" i="1"/>
  <c r="AB180" i="1" s="1"/>
  <c r="AX180" i="1"/>
  <c r="T181" i="1"/>
  <c r="AK181" i="1" s="1"/>
  <c r="Y181" i="1"/>
  <c r="AW181" i="1" s="1"/>
  <c r="X181" i="1"/>
  <c r="AO181" i="1" s="1"/>
  <c r="Z181" i="1"/>
  <c r="O182" i="1"/>
  <c r="V181" i="1"/>
  <c r="AM181" i="1" s="1"/>
  <c r="AP181" i="1" s="1"/>
  <c r="AQ181" i="1" s="1"/>
  <c r="AR181" i="1" s="1"/>
  <c r="AS181" i="1" s="1"/>
  <c r="AT181" i="1" s="1"/>
  <c r="R181" i="1"/>
  <c r="U181" i="1"/>
  <c r="AL181" i="1" s="1"/>
  <c r="S181" i="1"/>
  <c r="AJ181" i="1" s="1"/>
  <c r="W181" i="1"/>
  <c r="AN181" i="1" s="1"/>
  <c r="W176" i="1"/>
  <c r="AN176" i="1" s="1"/>
  <c r="V176" i="1"/>
  <c r="AM176" i="1" s="1"/>
  <c r="AP176" i="1" s="1"/>
  <c r="AQ176" i="1" s="1"/>
  <c r="AR176" i="1" s="1"/>
  <c r="AS176" i="1" s="1"/>
  <c r="AT176" i="1" s="1"/>
  <c r="R176" i="1"/>
  <c r="Z176" i="1"/>
  <c r="T176" i="1"/>
  <c r="AK176" i="1" s="1"/>
  <c r="U176" i="1"/>
  <c r="AL176" i="1" s="1"/>
  <c r="O177" i="1"/>
  <c r="Y176" i="1"/>
  <c r="AW176" i="1" s="1"/>
  <c r="S176" i="1"/>
  <c r="AJ176" i="1" s="1"/>
  <c r="X176" i="1"/>
  <c r="AO176" i="1" s="1"/>
  <c r="AC185" i="1"/>
  <c r="AI185" i="1"/>
  <c r="AV185" i="1" s="1"/>
  <c r="AC170" i="1"/>
  <c r="AI170" i="1"/>
  <c r="AV170" i="1" s="1"/>
  <c r="AF203" i="1"/>
  <c r="AF204" i="1" s="1"/>
  <c r="AF205" i="1" s="1"/>
  <c r="AF206" i="1" s="1"/>
  <c r="AF207" i="1" s="1"/>
  <c r="AF208" i="1"/>
  <c r="AG165" i="1"/>
  <c r="P171" i="1"/>
  <c r="AG185" i="1"/>
  <c r="P191" i="1"/>
  <c r="AG196" i="1"/>
  <c r="AG180" i="1"/>
  <c r="P186" i="1"/>
  <c r="P181" i="1"/>
  <c r="AG175" i="1"/>
  <c r="AG170" i="1"/>
  <c r="P176" i="1"/>
  <c r="H2419" i="2" l="1"/>
  <c r="H2420" i="2" s="1"/>
  <c r="H2421" i="2" s="1"/>
  <c r="H2422" i="2" s="1"/>
  <c r="H2423" i="2" s="1"/>
  <c r="AY180" i="1"/>
  <c r="AU180" i="1"/>
  <c r="AY185" i="1"/>
  <c r="AU185" i="1"/>
  <c r="AY165" i="1"/>
  <c r="AU165" i="1"/>
  <c r="AY175" i="1"/>
  <c r="AU175" i="1"/>
  <c r="AY190" i="1"/>
  <c r="AU190" i="1"/>
  <c r="AY170" i="1"/>
  <c r="AU170" i="1"/>
  <c r="AA171" i="1"/>
  <c r="AB171" i="1" s="1"/>
  <c r="AX171" i="1"/>
  <c r="U177" i="1"/>
  <c r="AL177" i="1" s="1"/>
  <c r="Y177" i="1"/>
  <c r="AW177" i="1" s="1"/>
  <c r="S177" i="1"/>
  <c r="AJ177" i="1" s="1"/>
  <c r="X177" i="1"/>
  <c r="AO177" i="1" s="1"/>
  <c r="W177" i="1"/>
  <c r="AN177" i="1" s="1"/>
  <c r="R177" i="1"/>
  <c r="V177" i="1"/>
  <c r="AM177" i="1" s="1"/>
  <c r="AP177" i="1" s="1"/>
  <c r="AQ177" i="1" s="1"/>
  <c r="AR177" i="1" s="1"/>
  <c r="AS177" i="1" s="1"/>
  <c r="AT177" i="1" s="1"/>
  <c r="Z177" i="1"/>
  <c r="T177" i="1"/>
  <c r="AK177" i="1" s="1"/>
  <c r="AI171" i="1"/>
  <c r="AV171" i="1" s="1"/>
  <c r="AC171" i="1"/>
  <c r="AX196" i="1"/>
  <c r="AA196" i="1"/>
  <c r="AB196" i="1" s="1"/>
  <c r="AX176" i="1"/>
  <c r="AA176" i="1"/>
  <c r="AB176" i="1" s="1"/>
  <c r="AC176" i="1"/>
  <c r="AI176" i="1"/>
  <c r="AV176" i="1" s="1"/>
  <c r="O208" i="1"/>
  <c r="P208" i="1" s="1"/>
  <c r="T202" i="1"/>
  <c r="AK202" i="1" s="1"/>
  <c r="Z202" i="1"/>
  <c r="U202" i="1"/>
  <c r="AL202" i="1" s="1"/>
  <c r="O203" i="1"/>
  <c r="V202" i="1"/>
  <c r="AM202" i="1" s="1"/>
  <c r="AP202" i="1" s="1"/>
  <c r="AQ202" i="1" s="1"/>
  <c r="AR202" i="1" s="1"/>
  <c r="AS202" i="1" s="1"/>
  <c r="AT202" i="1" s="1"/>
  <c r="S202" i="1"/>
  <c r="AJ202" i="1" s="1"/>
  <c r="Y202" i="1"/>
  <c r="AW202" i="1" s="1"/>
  <c r="R202" i="1"/>
  <c r="X202" i="1"/>
  <c r="AO202" i="1" s="1"/>
  <c r="W202" i="1"/>
  <c r="AN202" i="1" s="1"/>
  <c r="AC196" i="1"/>
  <c r="AI196" i="1"/>
  <c r="AV196" i="1" s="1"/>
  <c r="U197" i="1"/>
  <c r="AL197" i="1" s="1"/>
  <c r="O198" i="1"/>
  <c r="V197" i="1"/>
  <c r="AM197" i="1" s="1"/>
  <c r="AP197" i="1" s="1"/>
  <c r="AQ197" i="1" s="1"/>
  <c r="AR197" i="1" s="1"/>
  <c r="AS197" i="1" s="1"/>
  <c r="AT197" i="1" s="1"/>
  <c r="Y197" i="1"/>
  <c r="AW197" i="1" s="1"/>
  <c r="R197" i="1"/>
  <c r="Z197" i="1"/>
  <c r="X197" i="1"/>
  <c r="AO197" i="1" s="1"/>
  <c r="T197" i="1"/>
  <c r="AK197" i="1" s="1"/>
  <c r="S197" i="1"/>
  <c r="AJ197" i="1" s="1"/>
  <c r="W197" i="1"/>
  <c r="AN197" i="1" s="1"/>
  <c r="AI186" i="1"/>
  <c r="AV186" i="1" s="1"/>
  <c r="AC186" i="1"/>
  <c r="AI181" i="1"/>
  <c r="AV181" i="1" s="1"/>
  <c r="AC181" i="1"/>
  <c r="O188" i="1"/>
  <c r="Y187" i="1"/>
  <c r="AW187" i="1" s="1"/>
  <c r="V187" i="1"/>
  <c r="AM187" i="1" s="1"/>
  <c r="AP187" i="1" s="1"/>
  <c r="AQ187" i="1" s="1"/>
  <c r="AR187" i="1" s="1"/>
  <c r="AS187" i="1" s="1"/>
  <c r="AT187" i="1" s="1"/>
  <c r="S187" i="1"/>
  <c r="AJ187" i="1" s="1"/>
  <c r="T187" i="1"/>
  <c r="AK187" i="1" s="1"/>
  <c r="U187" i="1"/>
  <c r="AL187" i="1" s="1"/>
  <c r="W187" i="1"/>
  <c r="AN187" i="1" s="1"/>
  <c r="X187" i="1"/>
  <c r="AO187" i="1" s="1"/>
  <c r="R187" i="1"/>
  <c r="Z187" i="1"/>
  <c r="AA186" i="1"/>
  <c r="AB186" i="1" s="1"/>
  <c r="AX186" i="1"/>
  <c r="R182" i="1"/>
  <c r="W182" i="1"/>
  <c r="AN182" i="1" s="1"/>
  <c r="Y182" i="1"/>
  <c r="AW182" i="1" s="1"/>
  <c r="S182" i="1"/>
  <c r="AJ182" i="1" s="1"/>
  <c r="Z182" i="1"/>
  <c r="T182" i="1"/>
  <c r="AK182" i="1" s="1"/>
  <c r="O183" i="1"/>
  <c r="U182" i="1"/>
  <c r="AL182" i="1" s="1"/>
  <c r="X182" i="1"/>
  <c r="AO182" i="1" s="1"/>
  <c r="V182" i="1"/>
  <c r="AM182" i="1" s="1"/>
  <c r="AP182" i="1" s="1"/>
  <c r="AQ182" i="1" s="1"/>
  <c r="AR182" i="1" s="1"/>
  <c r="AS182" i="1" s="1"/>
  <c r="AT182" i="1" s="1"/>
  <c r="AX181" i="1"/>
  <c r="AA181" i="1"/>
  <c r="AB181" i="1" s="1"/>
  <c r="AX191" i="1"/>
  <c r="AA191" i="1"/>
  <c r="AB191" i="1" s="1"/>
  <c r="AI191" i="1"/>
  <c r="AV191" i="1" s="1"/>
  <c r="AC191" i="1"/>
  <c r="R192" i="1"/>
  <c r="S192" i="1"/>
  <c r="AJ192" i="1" s="1"/>
  <c r="Z192" i="1"/>
  <c r="X192" i="1"/>
  <c r="AO192" i="1" s="1"/>
  <c r="T192" i="1"/>
  <c r="AK192" i="1" s="1"/>
  <c r="W192" i="1"/>
  <c r="AN192" i="1" s="1"/>
  <c r="U192" i="1"/>
  <c r="AL192" i="1" s="1"/>
  <c r="O193" i="1"/>
  <c r="V192" i="1"/>
  <c r="AM192" i="1" s="1"/>
  <c r="AP192" i="1" s="1"/>
  <c r="AQ192" i="1" s="1"/>
  <c r="AR192" i="1" s="1"/>
  <c r="AS192" i="1" s="1"/>
  <c r="AT192" i="1" s="1"/>
  <c r="Y192" i="1"/>
  <c r="AW192" i="1" s="1"/>
  <c r="AF214" i="1"/>
  <c r="AF209" i="1"/>
  <c r="AF210" i="1" s="1"/>
  <c r="AF211" i="1" s="1"/>
  <c r="AF212" i="1" s="1"/>
  <c r="AF213" i="1" s="1"/>
  <c r="AG186" i="1"/>
  <c r="P192" i="1"/>
  <c r="AG202" i="1"/>
  <c r="P197" i="1"/>
  <c r="AG191" i="1"/>
  <c r="P177" i="1"/>
  <c r="AG171" i="1"/>
  <c r="AG176" i="1"/>
  <c r="P182" i="1"/>
  <c r="AG181" i="1"/>
  <c r="P187" i="1"/>
  <c r="H2424" i="2" l="1"/>
  <c r="H2425" i="2" s="1"/>
  <c r="H2426" i="2" s="1"/>
  <c r="H2427" i="2" s="1"/>
  <c r="H2428" i="2" s="1"/>
  <c r="H2429" i="2" s="1"/>
  <c r="H2430" i="2" s="1"/>
  <c r="H2431" i="2" s="1"/>
  <c r="H2432" i="2" s="1"/>
  <c r="H2433" i="2" s="1"/>
  <c r="H2434" i="2" s="1"/>
  <c r="H2435" i="2" s="1"/>
  <c r="H2436" i="2" s="1"/>
  <c r="H2437" i="2" s="1"/>
  <c r="H2438" i="2" s="1"/>
  <c r="H2439" i="2" s="1"/>
  <c r="H2440" i="2" s="1"/>
  <c r="H2441" i="2" s="1"/>
  <c r="H2442" i="2" s="1"/>
  <c r="H2443" i="2" s="1"/>
  <c r="H2444" i="2" s="1"/>
  <c r="H2445" i="2" s="1"/>
  <c r="H2446" i="2" s="1"/>
  <c r="H2447" i="2" s="1"/>
  <c r="H2448" i="2" s="1"/>
  <c r="H2449" i="2" s="1"/>
  <c r="H2450" i="2" s="1"/>
  <c r="H2451" i="2" s="1"/>
  <c r="H2452" i="2" s="1"/>
  <c r="H2453" i="2" s="1"/>
  <c r="H2454" i="2" s="1"/>
  <c r="H2455" i="2" s="1"/>
  <c r="H2456" i="2" s="1"/>
  <c r="H2457" i="2" s="1"/>
  <c r="H2458" i="2" s="1"/>
  <c r="H2459" i="2" s="1"/>
  <c r="H2460" i="2" s="1"/>
  <c r="H2461" i="2" s="1"/>
  <c r="H2462" i="2" s="1"/>
  <c r="H2463" i="2" s="1"/>
  <c r="H2464" i="2" s="1"/>
  <c r="H2465" i="2" s="1"/>
  <c r="H2466" i="2" s="1"/>
  <c r="H2467" i="2" s="1"/>
  <c r="H2468" i="2" s="1"/>
  <c r="H2469" i="2" s="1"/>
  <c r="H2470" i="2" s="1"/>
  <c r="H2471" i="2" s="1"/>
  <c r="H2472" i="2" s="1"/>
  <c r="H2473" i="2" s="1"/>
  <c r="H2474" i="2" s="1"/>
  <c r="H2475" i="2" s="1"/>
  <c r="H2476" i="2" s="1"/>
  <c r="H2477" i="2" s="1"/>
  <c r="H2478" i="2" s="1"/>
  <c r="H2479" i="2" s="1"/>
  <c r="H2480" i="2" s="1"/>
  <c r="H2481" i="2" s="1"/>
  <c r="H2482" i="2" s="1"/>
  <c r="H2483" i="2" s="1"/>
  <c r="H2484" i="2" s="1"/>
  <c r="H2485" i="2" s="1"/>
  <c r="H2486" i="2" s="1"/>
  <c r="H2487" i="2" s="1"/>
  <c r="H2488" i="2" s="1"/>
  <c r="H2489" i="2" s="1"/>
  <c r="H2490" i="2" s="1"/>
  <c r="H2491" i="2" s="1"/>
  <c r="H2492" i="2" s="1"/>
  <c r="H2493" i="2" s="1"/>
  <c r="H2494" i="2" s="1"/>
  <c r="H2495" i="2" s="1"/>
  <c r="H2496" i="2" s="1"/>
  <c r="H2497" i="2" s="1"/>
  <c r="H2498" i="2" s="1"/>
  <c r="H2499" i="2" s="1"/>
  <c r="H2500" i="2" s="1"/>
  <c r="H2501" i="2" s="1"/>
  <c r="H2502" i="2" s="1"/>
  <c r="H2503" i="2" s="1"/>
  <c r="H2504" i="2" s="1"/>
  <c r="H2505" i="2" s="1"/>
  <c r="H2506" i="2" s="1"/>
  <c r="H2507" i="2" s="1"/>
  <c r="H2508" i="2" s="1"/>
  <c r="H2509" i="2" s="1"/>
  <c r="H2510" i="2" s="1"/>
  <c r="H2511" i="2" s="1"/>
  <c r="H2512" i="2" s="1"/>
  <c r="H2513" i="2" s="1"/>
  <c r="H2514" i="2" s="1"/>
  <c r="H2515" i="2" s="1"/>
  <c r="H2516" i="2" s="1"/>
  <c r="H2517" i="2" s="1"/>
  <c r="H2518" i="2" s="1"/>
  <c r="H2519" i="2" s="1"/>
  <c r="H2520" i="2" s="1"/>
  <c r="H2521" i="2" s="1"/>
  <c r="H2522" i="2" s="1"/>
  <c r="H2523" i="2" s="1"/>
  <c r="H2524" i="2" s="1"/>
  <c r="H2525" i="2" s="1"/>
  <c r="H2526" i="2" s="1"/>
  <c r="H2527" i="2" s="1"/>
  <c r="H2528" i="2" s="1"/>
  <c r="H2529" i="2" s="1"/>
  <c r="H2530" i="2" s="1"/>
  <c r="H2531" i="2" s="1"/>
  <c r="H2532" i="2" s="1"/>
  <c r="H2533" i="2" s="1"/>
  <c r="H2534" i="2" s="1"/>
  <c r="H2535" i="2" s="1"/>
  <c r="H2536" i="2" s="1"/>
  <c r="H2537" i="2" s="1"/>
  <c r="H2538" i="2" s="1"/>
  <c r="H2539" i="2" s="1"/>
  <c r="H2540" i="2" s="1"/>
  <c r="H2541" i="2" s="1"/>
  <c r="H2542" i="2" s="1"/>
  <c r="H2543" i="2" s="1"/>
  <c r="H2544" i="2" s="1"/>
  <c r="H2545" i="2" s="1"/>
  <c r="H2546" i="2" s="1"/>
  <c r="H2547" i="2" s="1"/>
  <c r="H2548" i="2" s="1"/>
  <c r="H2549" i="2" s="1"/>
  <c r="H2550" i="2" s="1"/>
  <c r="H2551" i="2" s="1"/>
  <c r="H2552" i="2" s="1"/>
  <c r="H2553" i="2" s="1"/>
  <c r="H2554" i="2" s="1"/>
  <c r="H2555" i="2" s="1"/>
  <c r="H2556" i="2" s="1"/>
  <c r="H2557" i="2" s="1"/>
  <c r="H2558" i="2" s="1"/>
  <c r="H2559" i="2" s="1"/>
  <c r="H2560" i="2" s="1"/>
  <c r="H2561" i="2" s="1"/>
  <c r="H2562" i="2" s="1"/>
  <c r="H2563" i="2" s="1"/>
  <c r="H2564" i="2" s="1"/>
  <c r="H2565" i="2" s="1"/>
  <c r="H2566" i="2" s="1"/>
  <c r="H2567" i="2" s="1"/>
  <c r="H2568" i="2" s="1"/>
  <c r="H2569" i="2" s="1"/>
  <c r="H2570" i="2" s="1"/>
  <c r="H2571" i="2" s="1"/>
  <c r="H2572" i="2" s="1"/>
  <c r="H2573" i="2" s="1"/>
  <c r="H2574" i="2" s="1"/>
  <c r="H2575" i="2" s="1"/>
  <c r="H2576" i="2" s="1"/>
  <c r="H2577" i="2" s="1"/>
  <c r="H2578" i="2" s="1"/>
  <c r="H2579" i="2" s="1"/>
  <c r="H2580" i="2" s="1"/>
  <c r="H2581" i="2" s="1"/>
  <c r="H2582" i="2" s="1"/>
  <c r="H2583" i="2" s="1"/>
  <c r="H2584" i="2" s="1"/>
  <c r="H2585" i="2" s="1"/>
  <c r="H2586" i="2" s="1"/>
  <c r="H2587" i="2" s="1"/>
  <c r="H2588" i="2" s="1"/>
  <c r="H2589" i="2" s="1"/>
  <c r="H2590" i="2" s="1"/>
  <c r="H2591" i="2" s="1"/>
  <c r="H2592" i="2" s="1"/>
  <c r="H2593" i="2" s="1"/>
  <c r="H2594" i="2" s="1"/>
  <c r="H2595" i="2" s="1"/>
  <c r="H2596" i="2" s="1"/>
  <c r="H2597" i="2" s="1"/>
  <c r="H2598" i="2" s="1"/>
  <c r="H2599" i="2" s="1"/>
  <c r="H2600" i="2" s="1"/>
  <c r="H2601" i="2" s="1"/>
  <c r="H2602" i="2" s="1"/>
  <c r="H2603" i="2" s="1"/>
  <c r="H2604" i="2" s="1"/>
  <c r="H2605" i="2" s="1"/>
  <c r="H2606" i="2" s="1"/>
  <c r="H2607" i="2" s="1"/>
  <c r="H2608" i="2" s="1"/>
  <c r="H2609" i="2" s="1"/>
  <c r="H2610" i="2" s="1"/>
  <c r="H2611" i="2" s="1"/>
  <c r="H2612" i="2" s="1"/>
  <c r="H2613" i="2" s="1"/>
  <c r="H2614" i="2" s="1"/>
  <c r="H2615" i="2" s="1"/>
  <c r="H2616" i="2" s="1"/>
  <c r="H2617" i="2" s="1"/>
  <c r="H2618" i="2" s="1"/>
  <c r="H2619" i="2" s="1"/>
  <c r="H2620" i="2" s="1"/>
  <c r="H2621" i="2" s="1"/>
  <c r="H2622" i="2" s="1"/>
  <c r="H2623" i="2" s="1"/>
  <c r="H2624" i="2" s="1"/>
  <c r="H2625" i="2" s="1"/>
  <c r="H2626" i="2" s="1"/>
  <c r="H2627" i="2" s="1"/>
  <c r="H2628" i="2" s="1"/>
  <c r="H2629" i="2" s="1"/>
  <c r="H2630" i="2" s="1"/>
  <c r="H2631" i="2" s="1"/>
  <c r="H2632" i="2" s="1"/>
  <c r="H2633" i="2" s="1"/>
  <c r="H2634" i="2" s="1"/>
  <c r="H2635" i="2" s="1"/>
  <c r="H2636" i="2" s="1"/>
  <c r="H2637" i="2" s="1"/>
  <c r="H2638" i="2" s="1"/>
  <c r="H2639" i="2" s="1"/>
  <c r="H2640" i="2" s="1"/>
  <c r="H2641" i="2" s="1"/>
  <c r="H2642" i="2" s="1"/>
  <c r="H2643" i="2" s="1"/>
  <c r="H2644" i="2" s="1"/>
  <c r="H2645" i="2" s="1"/>
  <c r="H2646" i="2" s="1"/>
  <c r="H2647" i="2" s="1"/>
  <c r="H2648" i="2" s="1"/>
  <c r="H2649" i="2" s="1"/>
  <c r="H2650" i="2" s="1"/>
  <c r="H2651" i="2" s="1"/>
  <c r="H2652" i="2" s="1"/>
  <c r="H2653" i="2" s="1"/>
  <c r="H2654" i="2" s="1"/>
  <c r="H2655" i="2" s="1"/>
  <c r="H2656" i="2" s="1"/>
  <c r="H2657" i="2" s="1"/>
  <c r="H2658" i="2" s="1"/>
  <c r="H2659" i="2" s="1"/>
  <c r="H2660" i="2" s="1"/>
  <c r="H2661" i="2" s="1"/>
  <c r="H2662" i="2" s="1"/>
  <c r="H2663" i="2" s="1"/>
  <c r="H2664" i="2" s="1"/>
  <c r="H2665" i="2" s="1"/>
  <c r="H2666" i="2" s="1"/>
  <c r="H2667" i="2" s="1"/>
  <c r="H2668" i="2" s="1"/>
  <c r="H2669" i="2" s="1"/>
  <c r="H2670" i="2" s="1"/>
  <c r="H2671" i="2" s="1"/>
  <c r="H2672" i="2" s="1"/>
  <c r="H2673" i="2" s="1"/>
  <c r="H2674" i="2" s="1"/>
  <c r="H2675" i="2" s="1"/>
  <c r="H2676" i="2" s="1"/>
  <c r="H2677" i="2" s="1"/>
  <c r="H2678" i="2" s="1"/>
  <c r="H2679" i="2" s="1"/>
  <c r="H2680" i="2" s="1"/>
  <c r="H2681" i="2" s="1"/>
  <c r="H2682" i="2" s="1"/>
  <c r="H2683" i="2" s="1"/>
  <c r="H2684" i="2" s="1"/>
  <c r="H2685" i="2" s="1"/>
  <c r="H2686" i="2" s="1"/>
  <c r="H2687" i="2" s="1"/>
  <c r="H2688" i="2" s="1"/>
  <c r="H2689" i="2" s="1"/>
  <c r="H2690" i="2" s="1"/>
  <c r="H2691" i="2" s="1"/>
  <c r="H2692" i="2" s="1"/>
  <c r="H2693" i="2" s="1"/>
  <c r="H2694" i="2" s="1"/>
  <c r="H2695" i="2" s="1"/>
  <c r="H2696" i="2" s="1"/>
  <c r="H2697" i="2" s="1"/>
  <c r="H2698" i="2" s="1"/>
  <c r="H2699" i="2" s="1"/>
  <c r="H2700" i="2" s="1"/>
  <c r="H2701" i="2" s="1"/>
  <c r="H2702" i="2" s="1"/>
  <c r="H2703" i="2" s="1"/>
  <c r="H2704" i="2" s="1"/>
  <c r="H2705" i="2" s="1"/>
  <c r="H2706" i="2" s="1"/>
  <c r="H2707" i="2" s="1"/>
  <c r="H2708" i="2" s="1"/>
  <c r="H2709" i="2" s="1"/>
  <c r="H2710" i="2" s="1"/>
  <c r="H2711" i="2" s="1"/>
  <c r="H2712" i="2" s="1"/>
  <c r="H2713" i="2" s="1"/>
  <c r="H2714" i="2" s="1"/>
  <c r="H2715" i="2" s="1"/>
  <c r="H2716" i="2" s="1"/>
  <c r="H2717" i="2" s="1"/>
  <c r="H2718" i="2" s="1"/>
  <c r="H2719" i="2" s="1"/>
  <c r="H2720" i="2" s="1"/>
  <c r="H2721" i="2" s="1"/>
  <c r="H2722" i="2" s="1"/>
  <c r="H2723" i="2" s="1"/>
  <c r="H2724" i="2" s="1"/>
  <c r="H2725" i="2" s="1"/>
  <c r="H2726" i="2" s="1"/>
  <c r="H2727" i="2" s="1"/>
  <c r="H2728" i="2" s="1"/>
  <c r="H2729" i="2" s="1"/>
  <c r="H2730" i="2" s="1"/>
  <c r="H2731" i="2" s="1"/>
  <c r="H2732" i="2" s="1"/>
  <c r="H2733" i="2" s="1"/>
  <c r="H2734" i="2" s="1"/>
  <c r="H2735" i="2" s="1"/>
  <c r="H2736" i="2" s="1"/>
  <c r="H2737" i="2" s="1"/>
  <c r="H2738" i="2" s="1"/>
  <c r="H2739" i="2" s="1"/>
  <c r="H2740" i="2" s="1"/>
  <c r="H2741" i="2" s="1"/>
  <c r="H2742" i="2" s="1"/>
  <c r="H2743" i="2" s="1"/>
  <c r="H2744" i="2" s="1"/>
  <c r="H2745" i="2" s="1"/>
  <c r="H2746" i="2" s="1"/>
  <c r="H2747" i="2" s="1"/>
  <c r="H2748" i="2" s="1"/>
  <c r="H2749" i="2" s="1"/>
  <c r="H2750" i="2" s="1"/>
  <c r="H2751" i="2" s="1"/>
  <c r="H2752" i="2" s="1"/>
  <c r="H2753" i="2" s="1"/>
  <c r="H2754" i="2" s="1"/>
  <c r="H2755" i="2" s="1"/>
  <c r="H2756" i="2" s="1"/>
  <c r="H2757" i="2" s="1"/>
  <c r="H2758" i="2" s="1"/>
  <c r="H2759" i="2" s="1"/>
  <c r="H2760" i="2" s="1"/>
  <c r="H2761" i="2" s="1"/>
  <c r="H2762" i="2" s="1"/>
  <c r="H2763" i="2" s="1"/>
  <c r="H2764" i="2" s="1"/>
  <c r="H2765" i="2" s="1"/>
  <c r="H2766" i="2" s="1"/>
  <c r="H2767" i="2" s="1"/>
  <c r="H2768" i="2" s="1"/>
  <c r="H2769" i="2" s="1"/>
  <c r="H2770" i="2" s="1"/>
  <c r="H2771" i="2" s="1"/>
  <c r="H2772" i="2" s="1"/>
  <c r="H2773" i="2" s="1"/>
  <c r="H2774" i="2" s="1"/>
  <c r="H2775" i="2" s="1"/>
  <c r="H2776" i="2" s="1"/>
  <c r="H2777" i="2" s="1"/>
  <c r="H2778" i="2" s="1"/>
  <c r="H2779" i="2" s="1"/>
  <c r="H2780" i="2" s="1"/>
  <c r="H2781" i="2" s="1"/>
  <c r="H2782" i="2" s="1"/>
  <c r="H2783" i="2" s="1"/>
  <c r="H2784" i="2" s="1"/>
  <c r="H2785" i="2" s="1"/>
  <c r="H2786" i="2" s="1"/>
  <c r="H2787" i="2" s="1"/>
  <c r="H2788" i="2" s="1"/>
  <c r="H2789" i="2" s="1"/>
  <c r="H2790" i="2" s="1"/>
  <c r="H2791" i="2" s="1"/>
  <c r="H2792" i="2" s="1"/>
  <c r="H2793" i="2" s="1"/>
  <c r="H2794" i="2" s="1"/>
  <c r="H2795" i="2" s="1"/>
  <c r="H2796" i="2" s="1"/>
  <c r="H2797" i="2" s="1"/>
  <c r="H2798" i="2" s="1"/>
  <c r="H2799" i="2" s="1"/>
  <c r="H2800" i="2" s="1"/>
  <c r="H2801" i="2" s="1"/>
  <c r="H2802" i="2" s="1"/>
  <c r="H2803" i="2" s="1"/>
  <c r="H2804" i="2" s="1"/>
  <c r="H2805" i="2" s="1"/>
  <c r="H2806" i="2" s="1"/>
  <c r="H2807" i="2" s="1"/>
  <c r="H2808" i="2" s="1"/>
  <c r="H2809" i="2" s="1"/>
  <c r="H2810" i="2" s="1"/>
  <c r="H2811" i="2" s="1"/>
  <c r="H2812" i="2" s="1"/>
  <c r="H2813" i="2" s="1"/>
  <c r="H2814" i="2" s="1"/>
  <c r="H2815" i="2" s="1"/>
  <c r="H2816" i="2" s="1"/>
  <c r="H2817" i="2" s="1"/>
  <c r="H2818" i="2" s="1"/>
  <c r="H2819" i="2" s="1"/>
  <c r="H2820" i="2" s="1"/>
  <c r="H2821" i="2" s="1"/>
  <c r="H2822" i="2" s="1"/>
  <c r="H2823" i="2" s="1"/>
  <c r="H2824" i="2" s="1"/>
  <c r="H2825" i="2" s="1"/>
  <c r="H2826" i="2" s="1"/>
  <c r="H2827" i="2" s="1"/>
  <c r="H2828" i="2" s="1"/>
  <c r="H2829" i="2" s="1"/>
  <c r="H2830" i="2" s="1"/>
  <c r="H2831" i="2" s="1"/>
  <c r="H2832" i="2" s="1"/>
  <c r="H2833" i="2" s="1"/>
  <c r="H2834" i="2" s="1"/>
  <c r="H2835" i="2" s="1"/>
  <c r="H2836" i="2" s="1"/>
  <c r="H2837" i="2" s="1"/>
  <c r="H2838" i="2" s="1"/>
  <c r="H2839" i="2" s="1"/>
  <c r="H2840" i="2" s="1"/>
  <c r="H2841" i="2" s="1"/>
  <c r="H2842" i="2" s="1"/>
  <c r="H2843" i="2" s="1"/>
  <c r="H2844" i="2" s="1"/>
  <c r="H2845" i="2" s="1"/>
  <c r="H2846" i="2" s="1"/>
  <c r="H2847" i="2" s="1"/>
  <c r="H2848" i="2" s="1"/>
  <c r="H2849" i="2" s="1"/>
  <c r="H2850" i="2" s="1"/>
  <c r="H2851" i="2" s="1"/>
  <c r="H2852" i="2" s="1"/>
  <c r="H2853" i="2" s="1"/>
  <c r="H2854" i="2" s="1"/>
  <c r="H2855" i="2" s="1"/>
  <c r="H2856" i="2" s="1"/>
  <c r="H2857" i="2" s="1"/>
  <c r="H2858" i="2" s="1"/>
  <c r="H2859" i="2" s="1"/>
  <c r="H2860" i="2" s="1"/>
  <c r="H2861" i="2" s="1"/>
  <c r="H2862" i="2" s="1"/>
  <c r="H2863" i="2" s="1"/>
  <c r="H2864" i="2" s="1"/>
  <c r="H2865" i="2" s="1"/>
  <c r="H2866" i="2" s="1"/>
  <c r="H2867" i="2" s="1"/>
  <c r="H2868" i="2" s="1"/>
  <c r="H2869" i="2" s="1"/>
  <c r="H2870" i="2" s="1"/>
  <c r="H2871" i="2" s="1"/>
  <c r="H2872" i="2" s="1"/>
  <c r="H2873" i="2" s="1"/>
  <c r="H2874" i="2" s="1"/>
  <c r="H2875" i="2" s="1"/>
  <c r="H2876" i="2" s="1"/>
  <c r="H2877" i="2" s="1"/>
  <c r="H2878" i="2" s="1"/>
  <c r="H2879" i="2" s="1"/>
  <c r="H2880" i="2" s="1"/>
  <c r="H2881" i="2" s="1"/>
  <c r="H2882" i="2" s="1"/>
  <c r="H2883" i="2" s="1"/>
  <c r="H2884" i="2" s="1"/>
  <c r="H2885" i="2" s="1"/>
  <c r="H2886" i="2" s="1"/>
  <c r="H2887" i="2" s="1"/>
  <c r="H2888" i="2" s="1"/>
  <c r="H2889" i="2" s="1"/>
  <c r="H2890" i="2" s="1"/>
  <c r="H2891" i="2" s="1"/>
  <c r="H2892" i="2" s="1"/>
  <c r="H2893" i="2" s="1"/>
  <c r="H2894" i="2" s="1"/>
  <c r="H2895" i="2" s="1"/>
  <c r="H2896" i="2" s="1"/>
  <c r="H2897" i="2" s="1"/>
  <c r="H2898" i="2" s="1"/>
  <c r="H2899" i="2" s="1"/>
  <c r="H2900" i="2" s="1"/>
  <c r="H2901" i="2" s="1"/>
  <c r="H2902" i="2" s="1"/>
  <c r="H2903" i="2" s="1"/>
  <c r="H2904" i="2" s="1"/>
  <c r="H2905" i="2" s="1"/>
  <c r="H2906" i="2" s="1"/>
  <c r="H2907" i="2" s="1"/>
  <c r="H2908" i="2" s="1"/>
  <c r="H2909" i="2" s="1"/>
  <c r="H2910" i="2" s="1"/>
  <c r="H2911" i="2" s="1"/>
  <c r="H2912" i="2" s="1"/>
  <c r="H2913" i="2" s="1"/>
  <c r="H2914" i="2" s="1"/>
  <c r="H2915" i="2" s="1"/>
  <c r="H2916" i="2" s="1"/>
  <c r="H2917" i="2" s="1"/>
  <c r="H2918" i="2" s="1"/>
  <c r="H2919" i="2" s="1"/>
  <c r="H2920" i="2" s="1"/>
  <c r="H2921" i="2" s="1"/>
  <c r="H2922" i="2" s="1"/>
  <c r="H2923" i="2" s="1"/>
  <c r="H2924" i="2" s="1"/>
  <c r="H2925" i="2" s="1"/>
  <c r="H2926" i="2" s="1"/>
  <c r="H2927" i="2" s="1"/>
  <c r="H2928" i="2" s="1"/>
  <c r="H2929" i="2" s="1"/>
  <c r="H2930" i="2" s="1"/>
  <c r="H2931" i="2" s="1"/>
  <c r="H2932" i="2" s="1"/>
  <c r="H2933" i="2" s="1"/>
  <c r="H2934" i="2" s="1"/>
  <c r="H2935" i="2" s="1"/>
  <c r="H2936" i="2" s="1"/>
  <c r="H2937" i="2" s="1"/>
  <c r="H2938" i="2" s="1"/>
  <c r="H2939" i="2" s="1"/>
  <c r="H2940" i="2" s="1"/>
  <c r="H2941" i="2" s="1"/>
  <c r="H2942" i="2" s="1"/>
  <c r="H2943" i="2" s="1"/>
  <c r="H2944" i="2" s="1"/>
  <c r="H2945" i="2" s="1"/>
  <c r="H2946" i="2" s="1"/>
  <c r="H2947" i="2" s="1"/>
  <c r="H2948" i="2" s="1"/>
  <c r="H2949" i="2" s="1"/>
  <c r="H2950" i="2" s="1"/>
  <c r="H2951" i="2" s="1"/>
  <c r="H2952" i="2" s="1"/>
  <c r="H2953" i="2" s="1"/>
  <c r="H2954" i="2" s="1"/>
  <c r="H2955" i="2" s="1"/>
  <c r="H2956" i="2" s="1"/>
  <c r="H2957" i="2" s="1"/>
  <c r="H2958" i="2" s="1"/>
  <c r="H2959" i="2" s="1"/>
  <c r="H2960" i="2" s="1"/>
  <c r="H2961" i="2" s="1"/>
  <c r="H2962" i="2" s="1"/>
  <c r="H2963" i="2" s="1"/>
  <c r="H2964" i="2" s="1"/>
  <c r="H2965" i="2" s="1"/>
  <c r="H2966" i="2" s="1"/>
  <c r="H2967" i="2" s="1"/>
  <c r="H2968" i="2" s="1"/>
  <c r="H2969" i="2" s="1"/>
  <c r="H2970" i="2" s="1"/>
  <c r="H2971" i="2" s="1"/>
  <c r="H2972" i="2" s="1"/>
  <c r="H2973" i="2" s="1"/>
  <c r="H2974" i="2" s="1"/>
  <c r="H2975" i="2" s="1"/>
  <c r="H2976" i="2" s="1"/>
  <c r="H2977" i="2" s="1"/>
  <c r="H2978" i="2" s="1"/>
  <c r="H2979" i="2" s="1"/>
  <c r="H2980" i="2" s="1"/>
  <c r="H2981" i="2" s="1"/>
  <c r="H2982" i="2" s="1"/>
  <c r="H2983" i="2" s="1"/>
  <c r="H2984" i="2" s="1"/>
  <c r="H2985" i="2" s="1"/>
  <c r="H2986" i="2" s="1"/>
  <c r="H2987" i="2" s="1"/>
  <c r="H2988" i="2" s="1"/>
  <c r="H2989" i="2" s="1"/>
  <c r="H2990" i="2" s="1"/>
  <c r="H2991" i="2" s="1"/>
  <c r="H2992" i="2" s="1"/>
  <c r="H2993" i="2" s="1"/>
  <c r="H2994" i="2" s="1"/>
  <c r="H2995" i="2" s="1"/>
  <c r="H2996" i="2" s="1"/>
  <c r="H2997" i="2" s="1"/>
  <c r="H2998" i="2" s="1"/>
  <c r="H2999" i="2" s="1"/>
  <c r="H3000" i="2" s="1"/>
  <c r="H3001" i="2" s="1"/>
  <c r="H3002" i="2" s="1"/>
  <c r="H3003" i="2" s="1"/>
  <c r="H3004" i="2" s="1"/>
  <c r="H3005" i="2" s="1"/>
  <c r="H3006" i="2" s="1"/>
  <c r="H3007" i="2" s="1"/>
  <c r="H3008" i="2" s="1"/>
  <c r="H3009" i="2" s="1"/>
  <c r="H3010" i="2" s="1"/>
  <c r="AY176" i="1"/>
  <c r="AU176" i="1"/>
  <c r="AY196" i="1"/>
  <c r="AU196" i="1"/>
  <c r="AY171" i="1"/>
  <c r="AU171" i="1"/>
  <c r="AY186" i="1"/>
  <c r="AU186" i="1"/>
  <c r="AY191" i="1"/>
  <c r="AU191" i="1"/>
  <c r="AY181" i="1"/>
  <c r="AU181" i="1"/>
  <c r="AI187" i="1"/>
  <c r="AV187" i="1" s="1"/>
  <c r="AC187" i="1"/>
  <c r="AX187" i="1"/>
  <c r="AA187" i="1"/>
  <c r="AB187" i="1" s="1"/>
  <c r="AI202" i="1"/>
  <c r="AV202" i="1" s="1"/>
  <c r="AC202" i="1"/>
  <c r="Y193" i="1"/>
  <c r="AW193" i="1" s="1"/>
  <c r="T193" i="1"/>
  <c r="AK193" i="1" s="1"/>
  <c r="S193" i="1"/>
  <c r="AJ193" i="1" s="1"/>
  <c r="X193" i="1"/>
  <c r="AO193" i="1" s="1"/>
  <c r="O194" i="1"/>
  <c r="W193" i="1"/>
  <c r="AN193" i="1" s="1"/>
  <c r="U193" i="1"/>
  <c r="AL193" i="1" s="1"/>
  <c r="R193" i="1"/>
  <c r="V193" i="1"/>
  <c r="AM193" i="1" s="1"/>
  <c r="AP193" i="1" s="1"/>
  <c r="AQ193" i="1" s="1"/>
  <c r="AR193" i="1" s="1"/>
  <c r="AS193" i="1" s="1"/>
  <c r="AT193" i="1" s="1"/>
  <c r="Z193" i="1"/>
  <c r="U203" i="1"/>
  <c r="AL203" i="1" s="1"/>
  <c r="O204" i="1"/>
  <c r="W203" i="1"/>
  <c r="AN203" i="1" s="1"/>
  <c r="R203" i="1"/>
  <c r="X203" i="1"/>
  <c r="AO203" i="1" s="1"/>
  <c r="Z203" i="1"/>
  <c r="S203" i="1"/>
  <c r="AJ203" i="1" s="1"/>
  <c r="V203" i="1"/>
  <c r="AM203" i="1" s="1"/>
  <c r="AP203" i="1" s="1"/>
  <c r="AQ203" i="1" s="1"/>
  <c r="AR203" i="1" s="1"/>
  <c r="AS203" i="1" s="1"/>
  <c r="AT203" i="1" s="1"/>
  <c r="T203" i="1"/>
  <c r="AK203" i="1" s="1"/>
  <c r="Y203" i="1"/>
  <c r="AW203" i="1" s="1"/>
  <c r="AA202" i="1"/>
  <c r="AB202" i="1" s="1"/>
  <c r="AX202" i="1"/>
  <c r="U208" i="1"/>
  <c r="AL208" i="1" s="1"/>
  <c r="Y208" i="1"/>
  <c r="AW208" i="1" s="1"/>
  <c r="V208" i="1"/>
  <c r="AM208" i="1" s="1"/>
  <c r="AP208" i="1" s="1"/>
  <c r="AQ208" i="1" s="1"/>
  <c r="AR208" i="1" s="1"/>
  <c r="AS208" i="1" s="1"/>
  <c r="AT208" i="1" s="1"/>
  <c r="W208" i="1"/>
  <c r="AN208" i="1" s="1"/>
  <c r="Z208" i="1"/>
  <c r="S208" i="1"/>
  <c r="AJ208" i="1" s="1"/>
  <c r="X208" i="1"/>
  <c r="AO208" i="1" s="1"/>
  <c r="T208" i="1"/>
  <c r="AK208" i="1" s="1"/>
  <c r="R208" i="1"/>
  <c r="O214" i="1"/>
  <c r="P214" i="1" s="1"/>
  <c r="O209" i="1"/>
  <c r="AI192" i="1"/>
  <c r="AV192" i="1" s="1"/>
  <c r="AC192" i="1"/>
  <c r="Y188" i="1"/>
  <c r="AW188" i="1" s="1"/>
  <c r="T188" i="1"/>
  <c r="AK188" i="1" s="1"/>
  <c r="O189" i="1"/>
  <c r="V188" i="1"/>
  <c r="AM188" i="1" s="1"/>
  <c r="AP188" i="1" s="1"/>
  <c r="AQ188" i="1" s="1"/>
  <c r="AR188" i="1" s="1"/>
  <c r="AS188" i="1" s="1"/>
  <c r="AT188" i="1" s="1"/>
  <c r="X188" i="1"/>
  <c r="AO188" i="1" s="1"/>
  <c r="S188" i="1"/>
  <c r="AJ188" i="1" s="1"/>
  <c r="W188" i="1"/>
  <c r="AN188" i="1" s="1"/>
  <c r="R188" i="1"/>
  <c r="U188" i="1"/>
  <c r="AL188" i="1" s="1"/>
  <c r="Z188" i="1"/>
  <c r="AA192" i="1"/>
  <c r="AB192" i="1" s="1"/>
  <c r="AX192" i="1"/>
  <c r="AX197" i="1"/>
  <c r="AA197" i="1"/>
  <c r="AB197" i="1" s="1"/>
  <c r="AA177" i="1"/>
  <c r="AB177" i="1" s="1"/>
  <c r="AX177" i="1"/>
  <c r="X183" i="1"/>
  <c r="AO183" i="1" s="1"/>
  <c r="T183" i="1"/>
  <c r="AK183" i="1" s="1"/>
  <c r="W183" i="1"/>
  <c r="AN183" i="1" s="1"/>
  <c r="U183" i="1"/>
  <c r="AL183" i="1" s="1"/>
  <c r="Y183" i="1"/>
  <c r="AW183" i="1" s="1"/>
  <c r="S183" i="1"/>
  <c r="AJ183" i="1" s="1"/>
  <c r="R183" i="1"/>
  <c r="V183" i="1"/>
  <c r="AM183" i="1" s="1"/>
  <c r="AP183" i="1" s="1"/>
  <c r="AQ183" i="1" s="1"/>
  <c r="AR183" i="1" s="1"/>
  <c r="AS183" i="1" s="1"/>
  <c r="AT183" i="1" s="1"/>
  <c r="Z183" i="1"/>
  <c r="AI197" i="1"/>
  <c r="AV197" i="1" s="1"/>
  <c r="AC197" i="1"/>
  <c r="AI177" i="1"/>
  <c r="AV177" i="1" s="1"/>
  <c r="AC177" i="1"/>
  <c r="AX182" i="1"/>
  <c r="AA182" i="1"/>
  <c r="AB182" i="1" s="1"/>
  <c r="O199" i="1"/>
  <c r="U198" i="1"/>
  <c r="AL198" i="1" s="1"/>
  <c r="X198" i="1"/>
  <c r="AO198" i="1" s="1"/>
  <c r="Z198" i="1"/>
  <c r="T198" i="1"/>
  <c r="AK198" i="1" s="1"/>
  <c r="W198" i="1"/>
  <c r="AN198" i="1" s="1"/>
  <c r="R198" i="1"/>
  <c r="V198" i="1"/>
  <c r="AM198" i="1" s="1"/>
  <c r="AP198" i="1" s="1"/>
  <c r="AQ198" i="1" s="1"/>
  <c r="AR198" i="1" s="1"/>
  <c r="AS198" i="1" s="1"/>
  <c r="AT198" i="1" s="1"/>
  <c r="S198" i="1"/>
  <c r="AJ198" i="1" s="1"/>
  <c r="Y198" i="1"/>
  <c r="AW198" i="1" s="1"/>
  <c r="AI182" i="1"/>
  <c r="AV182" i="1" s="1"/>
  <c r="AC182" i="1"/>
  <c r="AF220" i="1"/>
  <c r="AF215" i="1"/>
  <c r="AF216" i="1" s="1"/>
  <c r="AF217" i="1" s="1"/>
  <c r="AF218" i="1" s="1"/>
  <c r="AF219" i="1" s="1"/>
  <c r="AG182" i="1"/>
  <c r="P188" i="1"/>
  <c r="AG192" i="1"/>
  <c r="P198" i="1"/>
  <c r="AG197" i="1"/>
  <c r="P203" i="1"/>
  <c r="P193" i="1"/>
  <c r="AG187" i="1"/>
  <c r="AG208" i="1"/>
  <c r="AG177" i="1"/>
  <c r="P183" i="1"/>
  <c r="H3011" i="2" l="1"/>
  <c r="I3010" i="2"/>
  <c r="AY177" i="1"/>
  <c r="AU177" i="1"/>
  <c r="AY202" i="1"/>
  <c r="AU202" i="1"/>
  <c r="AY187" i="1"/>
  <c r="AU187" i="1"/>
  <c r="AY182" i="1"/>
  <c r="AU182" i="1"/>
  <c r="AY197" i="1"/>
  <c r="AU197" i="1"/>
  <c r="AY192" i="1"/>
  <c r="AU192" i="1"/>
  <c r="AX188" i="1"/>
  <c r="AA188" i="1"/>
  <c r="AB188" i="1" s="1"/>
  <c r="AA203" i="1"/>
  <c r="AB203" i="1" s="1"/>
  <c r="AX203" i="1"/>
  <c r="AC188" i="1"/>
  <c r="AI188" i="1"/>
  <c r="AV188" i="1" s="1"/>
  <c r="AI203" i="1"/>
  <c r="AV203" i="1" s="1"/>
  <c r="AC203" i="1"/>
  <c r="O205" i="1"/>
  <c r="T204" i="1"/>
  <c r="AK204" i="1" s="1"/>
  <c r="Z204" i="1"/>
  <c r="S204" i="1"/>
  <c r="AJ204" i="1" s="1"/>
  <c r="W204" i="1"/>
  <c r="AN204" i="1" s="1"/>
  <c r="R204" i="1"/>
  <c r="U204" i="1"/>
  <c r="AL204" i="1" s="1"/>
  <c r="V204" i="1"/>
  <c r="AM204" i="1" s="1"/>
  <c r="AP204" i="1" s="1"/>
  <c r="AQ204" i="1" s="1"/>
  <c r="AR204" i="1" s="1"/>
  <c r="AS204" i="1" s="1"/>
  <c r="AT204" i="1" s="1"/>
  <c r="Y204" i="1"/>
  <c r="AW204" i="1" s="1"/>
  <c r="X204" i="1"/>
  <c r="AO204" i="1" s="1"/>
  <c r="V199" i="1"/>
  <c r="AM199" i="1" s="1"/>
  <c r="AP199" i="1" s="1"/>
  <c r="AQ199" i="1" s="1"/>
  <c r="AR199" i="1" s="1"/>
  <c r="AS199" i="1" s="1"/>
  <c r="AT199" i="1" s="1"/>
  <c r="R199" i="1"/>
  <c r="Z199" i="1"/>
  <c r="S199" i="1"/>
  <c r="AJ199" i="1" s="1"/>
  <c r="X199" i="1"/>
  <c r="AO199" i="1" s="1"/>
  <c r="T199" i="1"/>
  <c r="AK199" i="1" s="1"/>
  <c r="W199" i="1"/>
  <c r="AN199" i="1" s="1"/>
  <c r="O200" i="1"/>
  <c r="U199" i="1"/>
  <c r="AL199" i="1" s="1"/>
  <c r="Y199" i="1"/>
  <c r="AW199" i="1" s="1"/>
  <c r="AX198" i="1"/>
  <c r="AA198" i="1"/>
  <c r="AB198" i="1" s="1"/>
  <c r="S189" i="1"/>
  <c r="AJ189" i="1" s="1"/>
  <c r="Z189" i="1"/>
  <c r="R189" i="1"/>
  <c r="X189" i="1"/>
  <c r="AO189" i="1" s="1"/>
  <c r="W189" i="1"/>
  <c r="AN189" i="1" s="1"/>
  <c r="U189" i="1"/>
  <c r="AL189" i="1" s="1"/>
  <c r="T189" i="1"/>
  <c r="AK189" i="1" s="1"/>
  <c r="V189" i="1"/>
  <c r="AM189" i="1" s="1"/>
  <c r="AP189" i="1" s="1"/>
  <c r="AQ189" i="1" s="1"/>
  <c r="AR189" i="1" s="1"/>
  <c r="AS189" i="1" s="1"/>
  <c r="AT189" i="1" s="1"/>
  <c r="Y189" i="1"/>
  <c r="AW189" i="1" s="1"/>
  <c r="AX193" i="1"/>
  <c r="AA193" i="1"/>
  <c r="AB193" i="1" s="1"/>
  <c r="AC198" i="1"/>
  <c r="AI198" i="1"/>
  <c r="AV198" i="1" s="1"/>
  <c r="AI193" i="1"/>
  <c r="AV193" i="1" s="1"/>
  <c r="AC193" i="1"/>
  <c r="X209" i="1"/>
  <c r="AO209" i="1" s="1"/>
  <c r="S209" i="1"/>
  <c r="AJ209" i="1" s="1"/>
  <c r="Y209" i="1"/>
  <c r="AW209" i="1" s="1"/>
  <c r="O210" i="1"/>
  <c r="R209" i="1"/>
  <c r="V209" i="1"/>
  <c r="AM209" i="1" s="1"/>
  <c r="AP209" i="1" s="1"/>
  <c r="AQ209" i="1" s="1"/>
  <c r="AR209" i="1" s="1"/>
  <c r="AS209" i="1" s="1"/>
  <c r="AT209" i="1" s="1"/>
  <c r="Z209" i="1"/>
  <c r="T209" i="1"/>
  <c r="AK209" i="1" s="1"/>
  <c r="W209" i="1"/>
  <c r="AN209" i="1" s="1"/>
  <c r="U209" i="1"/>
  <c r="AL209" i="1" s="1"/>
  <c r="R194" i="1"/>
  <c r="U194" i="1"/>
  <c r="AL194" i="1" s="1"/>
  <c r="V194" i="1"/>
  <c r="AM194" i="1" s="1"/>
  <c r="AP194" i="1" s="1"/>
  <c r="AQ194" i="1" s="1"/>
  <c r="AR194" i="1" s="1"/>
  <c r="AS194" i="1" s="1"/>
  <c r="AT194" i="1" s="1"/>
  <c r="X194" i="1"/>
  <c r="AO194" i="1" s="1"/>
  <c r="S194" i="1"/>
  <c r="AJ194" i="1" s="1"/>
  <c r="Z194" i="1"/>
  <c r="W194" i="1"/>
  <c r="AN194" i="1" s="1"/>
  <c r="T194" i="1"/>
  <c r="AK194" i="1" s="1"/>
  <c r="O195" i="1"/>
  <c r="Y194" i="1"/>
  <c r="AW194" i="1" s="1"/>
  <c r="AX183" i="1"/>
  <c r="AA183" i="1"/>
  <c r="AB183" i="1" s="1"/>
  <c r="R214" i="1"/>
  <c r="U214" i="1"/>
  <c r="AL214" i="1" s="1"/>
  <c r="X214" i="1"/>
  <c r="AO214" i="1" s="1"/>
  <c r="O220" i="1"/>
  <c r="V214" i="1"/>
  <c r="AM214" i="1" s="1"/>
  <c r="AP214" i="1" s="1"/>
  <c r="AQ214" i="1" s="1"/>
  <c r="AR214" i="1" s="1"/>
  <c r="AS214" i="1" s="1"/>
  <c r="AT214" i="1" s="1"/>
  <c r="Y214" i="1"/>
  <c r="AW214" i="1" s="1"/>
  <c r="S214" i="1"/>
  <c r="AJ214" i="1" s="1"/>
  <c r="W214" i="1"/>
  <c r="AN214" i="1" s="1"/>
  <c r="T214" i="1"/>
  <c r="AK214" i="1" s="1"/>
  <c r="O215" i="1"/>
  <c r="Z214" i="1"/>
  <c r="AI208" i="1"/>
  <c r="AV208" i="1" s="1"/>
  <c r="AC208" i="1"/>
  <c r="AC183" i="1"/>
  <c r="AI183" i="1"/>
  <c r="AV183" i="1" s="1"/>
  <c r="AA208" i="1"/>
  <c r="AB208" i="1" s="1"/>
  <c r="AX208" i="1"/>
  <c r="AF226" i="1"/>
  <c r="AF221" i="1"/>
  <c r="AF222" i="1" s="1"/>
  <c r="AF223" i="1" s="1"/>
  <c r="AF224" i="1" s="1"/>
  <c r="AF225" i="1" s="1"/>
  <c r="AG214" i="1"/>
  <c r="P209" i="1"/>
  <c r="AG203" i="1"/>
  <c r="AG198" i="1"/>
  <c r="P204" i="1"/>
  <c r="P189" i="1"/>
  <c r="AG183" i="1"/>
  <c r="AG188" i="1"/>
  <c r="P194" i="1"/>
  <c r="AG193" i="1"/>
  <c r="P199" i="1"/>
  <c r="J3010" i="2" l="1"/>
  <c r="H3012" i="2"/>
  <c r="I3011" i="2"/>
  <c r="AY198" i="1"/>
  <c r="AU198" i="1"/>
  <c r="AY188" i="1"/>
  <c r="AU188" i="1"/>
  <c r="AY203" i="1"/>
  <c r="AU203" i="1"/>
  <c r="AY208" i="1"/>
  <c r="AU208" i="1"/>
  <c r="AY193" i="1"/>
  <c r="AU193" i="1"/>
  <c r="AY183" i="1"/>
  <c r="AU183" i="1"/>
  <c r="AC194" i="1"/>
  <c r="AI194" i="1"/>
  <c r="AV194" i="1" s="1"/>
  <c r="R200" i="1"/>
  <c r="U200" i="1"/>
  <c r="AL200" i="1" s="1"/>
  <c r="Z200" i="1"/>
  <c r="Y200" i="1"/>
  <c r="AW200" i="1" s="1"/>
  <c r="O201" i="1"/>
  <c r="V200" i="1"/>
  <c r="AM200" i="1" s="1"/>
  <c r="AP200" i="1" s="1"/>
  <c r="AQ200" i="1" s="1"/>
  <c r="AR200" i="1" s="1"/>
  <c r="AS200" i="1" s="1"/>
  <c r="AT200" i="1" s="1"/>
  <c r="S200" i="1"/>
  <c r="AJ200" i="1" s="1"/>
  <c r="W200" i="1"/>
  <c r="AN200" i="1" s="1"/>
  <c r="X200" i="1"/>
  <c r="AO200" i="1" s="1"/>
  <c r="T200" i="1"/>
  <c r="AK200" i="1" s="1"/>
  <c r="AX209" i="1"/>
  <c r="AA209" i="1"/>
  <c r="AB209" i="1" s="1"/>
  <c r="AI209" i="1"/>
  <c r="AV209" i="1" s="1"/>
  <c r="AC209" i="1"/>
  <c r="R215" i="1"/>
  <c r="U215" i="1"/>
  <c r="AL215" i="1" s="1"/>
  <c r="Y215" i="1"/>
  <c r="AW215" i="1" s="1"/>
  <c r="O216" i="1"/>
  <c r="T215" i="1"/>
  <c r="AK215" i="1" s="1"/>
  <c r="V215" i="1"/>
  <c r="AM215" i="1" s="1"/>
  <c r="AP215" i="1" s="1"/>
  <c r="AQ215" i="1" s="1"/>
  <c r="AR215" i="1" s="1"/>
  <c r="AS215" i="1" s="1"/>
  <c r="AT215" i="1" s="1"/>
  <c r="Z215" i="1"/>
  <c r="S215" i="1"/>
  <c r="AJ215" i="1" s="1"/>
  <c r="X215" i="1"/>
  <c r="AO215" i="1" s="1"/>
  <c r="W215" i="1"/>
  <c r="AN215" i="1" s="1"/>
  <c r="O211" i="1"/>
  <c r="U210" i="1"/>
  <c r="AL210" i="1" s="1"/>
  <c r="Y210" i="1"/>
  <c r="AW210" i="1" s="1"/>
  <c r="T210" i="1"/>
  <c r="AK210" i="1" s="1"/>
  <c r="R210" i="1"/>
  <c r="V210" i="1"/>
  <c r="AM210" i="1" s="1"/>
  <c r="AP210" i="1" s="1"/>
  <c r="AQ210" i="1" s="1"/>
  <c r="AR210" i="1" s="1"/>
  <c r="AS210" i="1" s="1"/>
  <c r="AT210" i="1" s="1"/>
  <c r="Z210" i="1"/>
  <c r="S210" i="1"/>
  <c r="AJ210" i="1" s="1"/>
  <c r="X210" i="1"/>
  <c r="AO210" i="1" s="1"/>
  <c r="W210" i="1"/>
  <c r="AN210" i="1" s="1"/>
  <c r="AX199" i="1"/>
  <c r="AA199" i="1"/>
  <c r="AB199" i="1" s="1"/>
  <c r="AI199" i="1"/>
  <c r="AV199" i="1" s="1"/>
  <c r="AC199" i="1"/>
  <c r="O221" i="1"/>
  <c r="Z220" i="1"/>
  <c r="V220" i="1"/>
  <c r="AM220" i="1" s="1"/>
  <c r="AP220" i="1" s="1"/>
  <c r="AQ220" i="1" s="1"/>
  <c r="AR220" i="1" s="1"/>
  <c r="AS220" i="1" s="1"/>
  <c r="AT220" i="1" s="1"/>
  <c r="Y220" i="1"/>
  <c r="AW220" i="1" s="1"/>
  <c r="T220" i="1"/>
  <c r="AK220" i="1" s="1"/>
  <c r="O226" i="1"/>
  <c r="S220" i="1"/>
  <c r="AJ220" i="1" s="1"/>
  <c r="W220" i="1"/>
  <c r="AN220" i="1" s="1"/>
  <c r="X220" i="1"/>
  <c r="AO220" i="1" s="1"/>
  <c r="R220" i="1"/>
  <c r="U220" i="1"/>
  <c r="AL220" i="1" s="1"/>
  <c r="AI204" i="1"/>
  <c r="AV204" i="1" s="1"/>
  <c r="AC204" i="1"/>
  <c r="AI214" i="1"/>
  <c r="AV214" i="1" s="1"/>
  <c r="AC214" i="1"/>
  <c r="AX214" i="1"/>
  <c r="AA214" i="1"/>
  <c r="AB214" i="1" s="1"/>
  <c r="AX204" i="1"/>
  <c r="AA204" i="1"/>
  <c r="AB204" i="1" s="1"/>
  <c r="S205" i="1"/>
  <c r="AJ205" i="1" s="1"/>
  <c r="U205" i="1"/>
  <c r="AL205" i="1" s="1"/>
  <c r="W205" i="1"/>
  <c r="AN205" i="1" s="1"/>
  <c r="Y205" i="1"/>
  <c r="AW205" i="1" s="1"/>
  <c r="T205" i="1"/>
  <c r="AK205" i="1" s="1"/>
  <c r="O206" i="1"/>
  <c r="V205" i="1"/>
  <c r="AM205" i="1" s="1"/>
  <c r="AP205" i="1" s="1"/>
  <c r="AQ205" i="1" s="1"/>
  <c r="AR205" i="1" s="1"/>
  <c r="AS205" i="1" s="1"/>
  <c r="AT205" i="1" s="1"/>
  <c r="Z205" i="1"/>
  <c r="R205" i="1"/>
  <c r="X205" i="1"/>
  <c r="AO205" i="1" s="1"/>
  <c r="S195" i="1"/>
  <c r="AJ195" i="1" s="1"/>
  <c r="Y195" i="1"/>
  <c r="AW195" i="1" s="1"/>
  <c r="T195" i="1"/>
  <c r="AK195" i="1" s="1"/>
  <c r="V195" i="1"/>
  <c r="AM195" i="1" s="1"/>
  <c r="AP195" i="1" s="1"/>
  <c r="AQ195" i="1" s="1"/>
  <c r="AR195" i="1" s="1"/>
  <c r="AS195" i="1" s="1"/>
  <c r="AT195" i="1" s="1"/>
  <c r="W195" i="1"/>
  <c r="AN195" i="1" s="1"/>
  <c r="X195" i="1"/>
  <c r="AO195" i="1" s="1"/>
  <c r="Z195" i="1"/>
  <c r="U195" i="1"/>
  <c r="AL195" i="1" s="1"/>
  <c r="R195" i="1"/>
  <c r="AX194" i="1"/>
  <c r="AA194" i="1"/>
  <c r="AB194" i="1" s="1"/>
  <c r="AI189" i="1"/>
  <c r="AV189" i="1" s="1"/>
  <c r="AC189" i="1"/>
  <c r="AX189" i="1"/>
  <c r="AA189" i="1"/>
  <c r="AB189" i="1" s="1"/>
  <c r="P220" i="1"/>
  <c r="AF232" i="1"/>
  <c r="AF227" i="1"/>
  <c r="AF228" i="1" s="1"/>
  <c r="AF229" i="1" s="1"/>
  <c r="AF230" i="1" s="1"/>
  <c r="AF231" i="1" s="1"/>
  <c r="AG204" i="1"/>
  <c r="P210" i="1"/>
  <c r="P205" i="1"/>
  <c r="AG199" i="1"/>
  <c r="AG194" i="1"/>
  <c r="P200" i="1"/>
  <c r="AG189" i="1"/>
  <c r="P195" i="1"/>
  <c r="AG209" i="1"/>
  <c r="P215" i="1"/>
  <c r="J3011" i="2" l="1"/>
  <c r="H3013" i="2"/>
  <c r="H3014" i="2" s="1"/>
  <c r="H3015" i="2" s="1"/>
  <c r="H3016" i="2" s="1"/>
  <c r="AY209" i="1"/>
  <c r="AU209" i="1"/>
  <c r="AY189" i="1"/>
  <c r="AU189" i="1"/>
  <c r="AY214" i="1"/>
  <c r="AU214" i="1"/>
  <c r="AY204" i="1"/>
  <c r="AU204" i="1"/>
  <c r="AY199" i="1"/>
  <c r="AU199" i="1"/>
  <c r="AY194" i="1"/>
  <c r="AU194" i="1"/>
  <c r="P226" i="1"/>
  <c r="AG226" i="1" s="1"/>
  <c r="AG220" i="1"/>
  <c r="O212" i="1"/>
  <c r="S211" i="1"/>
  <c r="AJ211" i="1" s="1"/>
  <c r="T211" i="1"/>
  <c r="AK211" i="1" s="1"/>
  <c r="R211" i="1"/>
  <c r="Y211" i="1"/>
  <c r="AW211" i="1" s="1"/>
  <c r="U211" i="1"/>
  <c r="AL211" i="1" s="1"/>
  <c r="V211" i="1"/>
  <c r="AM211" i="1" s="1"/>
  <c r="AP211" i="1" s="1"/>
  <c r="AQ211" i="1" s="1"/>
  <c r="AR211" i="1" s="1"/>
  <c r="AS211" i="1" s="1"/>
  <c r="AT211" i="1" s="1"/>
  <c r="W211" i="1"/>
  <c r="AN211" i="1" s="1"/>
  <c r="X211" i="1"/>
  <c r="AO211" i="1" s="1"/>
  <c r="Z211" i="1"/>
  <c r="AX215" i="1"/>
  <c r="AA215" i="1"/>
  <c r="AB215" i="1" s="1"/>
  <c r="AI220" i="1"/>
  <c r="AV220" i="1" s="1"/>
  <c r="AC220" i="1"/>
  <c r="AX195" i="1"/>
  <c r="AA195" i="1"/>
  <c r="AB195" i="1" s="1"/>
  <c r="R216" i="1"/>
  <c r="U216" i="1"/>
  <c r="AL216" i="1" s="1"/>
  <c r="Z216" i="1"/>
  <c r="O217" i="1"/>
  <c r="S216" i="1"/>
  <c r="AJ216" i="1" s="1"/>
  <c r="V216" i="1"/>
  <c r="AM216" i="1" s="1"/>
  <c r="AP216" i="1" s="1"/>
  <c r="AQ216" i="1" s="1"/>
  <c r="AR216" i="1" s="1"/>
  <c r="AS216" i="1" s="1"/>
  <c r="AT216" i="1" s="1"/>
  <c r="Y216" i="1"/>
  <c r="AW216" i="1" s="1"/>
  <c r="X216" i="1"/>
  <c r="AO216" i="1" s="1"/>
  <c r="T216" i="1"/>
  <c r="AK216" i="1" s="1"/>
  <c r="W216" i="1"/>
  <c r="AN216" i="1" s="1"/>
  <c r="AC195" i="1"/>
  <c r="AI195" i="1"/>
  <c r="AV195" i="1" s="1"/>
  <c r="U226" i="1"/>
  <c r="AL226" i="1" s="1"/>
  <c r="O232" i="1"/>
  <c r="V226" i="1"/>
  <c r="AM226" i="1" s="1"/>
  <c r="AP226" i="1" s="1"/>
  <c r="AQ226" i="1" s="1"/>
  <c r="AR226" i="1" s="1"/>
  <c r="AS226" i="1" s="1"/>
  <c r="AT226" i="1" s="1"/>
  <c r="O227" i="1"/>
  <c r="T226" i="1"/>
  <c r="AK226" i="1" s="1"/>
  <c r="Y226" i="1"/>
  <c r="AW226" i="1" s="1"/>
  <c r="X226" i="1"/>
  <c r="AO226" i="1" s="1"/>
  <c r="S226" i="1"/>
  <c r="AJ226" i="1" s="1"/>
  <c r="W226" i="1"/>
  <c r="AN226" i="1" s="1"/>
  <c r="Z226" i="1"/>
  <c r="R226" i="1"/>
  <c r="AI215" i="1"/>
  <c r="AV215" i="1" s="1"/>
  <c r="AC215" i="1"/>
  <c r="AX220" i="1"/>
  <c r="AA220" i="1"/>
  <c r="AB220" i="1" s="1"/>
  <c r="Y221" i="1"/>
  <c r="AW221" i="1" s="1"/>
  <c r="R221" i="1"/>
  <c r="X221" i="1"/>
  <c r="AO221" i="1" s="1"/>
  <c r="O222" i="1"/>
  <c r="V221" i="1"/>
  <c r="AM221" i="1" s="1"/>
  <c r="AP221" i="1" s="1"/>
  <c r="AQ221" i="1" s="1"/>
  <c r="AR221" i="1" s="1"/>
  <c r="AS221" i="1" s="1"/>
  <c r="AT221" i="1" s="1"/>
  <c r="Z221" i="1"/>
  <c r="U221" i="1"/>
  <c r="AL221" i="1" s="1"/>
  <c r="S221" i="1"/>
  <c r="AJ221" i="1" s="1"/>
  <c r="T221" i="1"/>
  <c r="AK221" i="1" s="1"/>
  <c r="W221" i="1"/>
  <c r="AN221" i="1" s="1"/>
  <c r="AI205" i="1"/>
  <c r="AV205" i="1" s="1"/>
  <c r="AC205" i="1"/>
  <c r="AX205" i="1"/>
  <c r="AA205" i="1"/>
  <c r="AB205" i="1" s="1"/>
  <c r="V206" i="1"/>
  <c r="AM206" i="1" s="1"/>
  <c r="AP206" i="1" s="1"/>
  <c r="AQ206" i="1" s="1"/>
  <c r="AR206" i="1" s="1"/>
  <c r="AS206" i="1" s="1"/>
  <c r="AT206" i="1" s="1"/>
  <c r="R206" i="1"/>
  <c r="U206" i="1"/>
  <c r="AL206" i="1" s="1"/>
  <c r="S206" i="1"/>
  <c r="AJ206" i="1" s="1"/>
  <c r="W206" i="1"/>
  <c r="AN206" i="1" s="1"/>
  <c r="T206" i="1"/>
  <c r="AK206" i="1" s="1"/>
  <c r="Z206" i="1"/>
  <c r="O207" i="1"/>
  <c r="X206" i="1"/>
  <c r="AO206" i="1" s="1"/>
  <c r="Y206" i="1"/>
  <c r="AW206" i="1" s="1"/>
  <c r="Y201" i="1"/>
  <c r="AW201" i="1" s="1"/>
  <c r="U201" i="1"/>
  <c r="AL201" i="1" s="1"/>
  <c r="V201" i="1"/>
  <c r="AM201" i="1" s="1"/>
  <c r="AP201" i="1" s="1"/>
  <c r="AQ201" i="1" s="1"/>
  <c r="AR201" i="1" s="1"/>
  <c r="AS201" i="1" s="1"/>
  <c r="AT201" i="1" s="1"/>
  <c r="R201" i="1"/>
  <c r="X201" i="1"/>
  <c r="AO201" i="1" s="1"/>
  <c r="Z201" i="1"/>
  <c r="S201" i="1"/>
  <c r="AJ201" i="1" s="1"/>
  <c r="T201" i="1"/>
  <c r="AK201" i="1" s="1"/>
  <c r="W201" i="1"/>
  <c r="AN201" i="1" s="1"/>
  <c r="AX210" i="1"/>
  <c r="AA210" i="1"/>
  <c r="AB210" i="1" s="1"/>
  <c r="AX200" i="1"/>
  <c r="AA200" i="1"/>
  <c r="AB200" i="1" s="1"/>
  <c r="AI210" i="1"/>
  <c r="AV210" i="1" s="1"/>
  <c r="AC210" i="1"/>
  <c r="AC200" i="1"/>
  <c r="AI200" i="1"/>
  <c r="AV200" i="1" s="1"/>
  <c r="AF233" i="1"/>
  <c r="AF234" i="1" s="1"/>
  <c r="AF235" i="1" s="1"/>
  <c r="AF236" i="1" s="1"/>
  <c r="AF237" i="1" s="1"/>
  <c r="AF238" i="1"/>
  <c r="P201" i="1"/>
  <c r="AG195" i="1"/>
  <c r="AG205" i="1"/>
  <c r="P211" i="1"/>
  <c r="P216" i="1"/>
  <c r="AG210" i="1"/>
  <c r="P221" i="1"/>
  <c r="AG215" i="1"/>
  <c r="AG200" i="1"/>
  <c r="P206" i="1"/>
  <c r="P232" i="1" l="1"/>
  <c r="H3017" i="2"/>
  <c r="AY215" i="1"/>
  <c r="AU215" i="1"/>
  <c r="AY205" i="1"/>
  <c r="AU205" i="1"/>
  <c r="AY220" i="1"/>
  <c r="AU220" i="1"/>
  <c r="AY200" i="1"/>
  <c r="AU200" i="1"/>
  <c r="AY210" i="1"/>
  <c r="AU210" i="1"/>
  <c r="AY195" i="1"/>
  <c r="AU195" i="1"/>
  <c r="AX221" i="1"/>
  <c r="AA221" i="1"/>
  <c r="AB221" i="1" s="1"/>
  <c r="W217" i="1"/>
  <c r="AN217" i="1" s="1"/>
  <c r="Y217" i="1"/>
  <c r="AW217" i="1" s="1"/>
  <c r="O218" i="1"/>
  <c r="U217" i="1"/>
  <c r="AL217" i="1" s="1"/>
  <c r="R217" i="1"/>
  <c r="V217" i="1"/>
  <c r="AM217" i="1" s="1"/>
  <c r="AP217" i="1" s="1"/>
  <c r="AQ217" i="1" s="1"/>
  <c r="AR217" i="1" s="1"/>
  <c r="AS217" i="1" s="1"/>
  <c r="AT217" i="1" s="1"/>
  <c r="Z217" i="1"/>
  <c r="S217" i="1"/>
  <c r="AJ217" i="1" s="1"/>
  <c r="X217" i="1"/>
  <c r="AO217" i="1" s="1"/>
  <c r="T217" i="1"/>
  <c r="AK217" i="1" s="1"/>
  <c r="T222" i="1"/>
  <c r="AK222" i="1" s="1"/>
  <c r="O223" i="1"/>
  <c r="U222" i="1"/>
  <c r="AL222" i="1" s="1"/>
  <c r="Y222" i="1"/>
  <c r="AW222" i="1" s="1"/>
  <c r="X222" i="1"/>
  <c r="AO222" i="1" s="1"/>
  <c r="Z222" i="1"/>
  <c r="R222" i="1"/>
  <c r="W222" i="1"/>
  <c r="AN222" i="1" s="1"/>
  <c r="V222" i="1"/>
  <c r="AM222" i="1" s="1"/>
  <c r="AP222" i="1" s="1"/>
  <c r="AQ222" i="1" s="1"/>
  <c r="AR222" i="1" s="1"/>
  <c r="AS222" i="1" s="1"/>
  <c r="AT222" i="1" s="1"/>
  <c r="S222" i="1"/>
  <c r="AJ222" i="1" s="1"/>
  <c r="AX216" i="1"/>
  <c r="AA216" i="1"/>
  <c r="AB216" i="1" s="1"/>
  <c r="AX201" i="1"/>
  <c r="AA201" i="1"/>
  <c r="AB201" i="1" s="1"/>
  <c r="AC221" i="1"/>
  <c r="AI221" i="1"/>
  <c r="AV221" i="1" s="1"/>
  <c r="AI216" i="1"/>
  <c r="AV216" i="1" s="1"/>
  <c r="AC216" i="1"/>
  <c r="AC201" i="1"/>
  <c r="AI201" i="1"/>
  <c r="AV201" i="1" s="1"/>
  <c r="AI226" i="1"/>
  <c r="AV226" i="1" s="1"/>
  <c r="AC226" i="1"/>
  <c r="AA226" i="1"/>
  <c r="AB226" i="1" s="1"/>
  <c r="AX226" i="1"/>
  <c r="AX211" i="1"/>
  <c r="AA211" i="1"/>
  <c r="AB211" i="1" s="1"/>
  <c r="U207" i="1"/>
  <c r="AL207" i="1" s="1"/>
  <c r="Y207" i="1"/>
  <c r="AW207" i="1" s="1"/>
  <c r="V207" i="1"/>
  <c r="AM207" i="1" s="1"/>
  <c r="AP207" i="1" s="1"/>
  <c r="AQ207" i="1" s="1"/>
  <c r="AR207" i="1" s="1"/>
  <c r="AS207" i="1" s="1"/>
  <c r="AT207" i="1" s="1"/>
  <c r="T207" i="1"/>
  <c r="AK207" i="1" s="1"/>
  <c r="W207" i="1"/>
  <c r="AN207" i="1" s="1"/>
  <c r="R207" i="1"/>
  <c r="Z207" i="1"/>
  <c r="S207" i="1"/>
  <c r="AJ207" i="1" s="1"/>
  <c r="X207" i="1"/>
  <c r="AO207" i="1" s="1"/>
  <c r="AX206" i="1"/>
  <c r="AA206" i="1"/>
  <c r="AB206" i="1" s="1"/>
  <c r="O228" i="1"/>
  <c r="V227" i="1"/>
  <c r="AM227" i="1" s="1"/>
  <c r="AP227" i="1" s="1"/>
  <c r="AQ227" i="1" s="1"/>
  <c r="AR227" i="1" s="1"/>
  <c r="AS227" i="1" s="1"/>
  <c r="AT227" i="1" s="1"/>
  <c r="S227" i="1"/>
  <c r="AJ227" i="1" s="1"/>
  <c r="R227" i="1"/>
  <c r="U227" i="1"/>
  <c r="AL227" i="1" s="1"/>
  <c r="Z227" i="1"/>
  <c r="W227" i="1"/>
  <c r="AN227" i="1" s="1"/>
  <c r="X227" i="1"/>
  <c r="AO227" i="1" s="1"/>
  <c r="Y227" i="1"/>
  <c r="AW227" i="1" s="1"/>
  <c r="T227" i="1"/>
  <c r="AK227" i="1" s="1"/>
  <c r="AI211" i="1"/>
  <c r="AV211" i="1" s="1"/>
  <c r="AC211" i="1"/>
  <c r="AI206" i="1"/>
  <c r="AV206" i="1" s="1"/>
  <c r="AC206" i="1"/>
  <c r="V232" i="1"/>
  <c r="AM232" i="1" s="1"/>
  <c r="AP232" i="1" s="1"/>
  <c r="AQ232" i="1" s="1"/>
  <c r="AR232" i="1" s="1"/>
  <c r="AS232" i="1" s="1"/>
  <c r="AT232" i="1" s="1"/>
  <c r="Y232" i="1"/>
  <c r="AW232" i="1" s="1"/>
  <c r="W232" i="1"/>
  <c r="AN232" i="1" s="1"/>
  <c r="O238" i="1"/>
  <c r="P238" i="1" s="1"/>
  <c r="R232" i="1"/>
  <c r="S232" i="1"/>
  <c r="AJ232" i="1" s="1"/>
  <c r="X232" i="1"/>
  <c r="AO232" i="1" s="1"/>
  <c r="Z232" i="1"/>
  <c r="T232" i="1"/>
  <c r="AK232" i="1" s="1"/>
  <c r="O233" i="1"/>
  <c r="U232" i="1"/>
  <c r="AL232" i="1" s="1"/>
  <c r="U212" i="1"/>
  <c r="AL212" i="1" s="1"/>
  <c r="Z212" i="1"/>
  <c r="O213" i="1"/>
  <c r="T212" i="1"/>
  <c r="AK212" i="1" s="1"/>
  <c r="V212" i="1"/>
  <c r="AM212" i="1" s="1"/>
  <c r="AP212" i="1" s="1"/>
  <c r="AQ212" i="1" s="1"/>
  <c r="AR212" i="1" s="1"/>
  <c r="AS212" i="1" s="1"/>
  <c r="AT212" i="1" s="1"/>
  <c r="Y212" i="1"/>
  <c r="AW212" i="1" s="1"/>
  <c r="X212" i="1"/>
  <c r="AO212" i="1" s="1"/>
  <c r="S212" i="1"/>
  <c r="AJ212" i="1" s="1"/>
  <c r="W212" i="1"/>
  <c r="AN212" i="1" s="1"/>
  <c r="R212" i="1"/>
  <c r="AF239" i="1"/>
  <c r="AF240" i="1" s="1"/>
  <c r="AF241" i="1" s="1"/>
  <c r="AF242" i="1" s="1"/>
  <c r="AF243" i="1" s="1"/>
  <c r="AF244" i="1"/>
  <c r="AG216" i="1"/>
  <c r="P222" i="1"/>
  <c r="AG221" i="1"/>
  <c r="P227" i="1"/>
  <c r="AG232" i="1"/>
  <c r="P217" i="1"/>
  <c r="AG211" i="1"/>
  <c r="AG206" i="1"/>
  <c r="P212" i="1"/>
  <c r="AG201" i="1"/>
  <c r="P207" i="1"/>
  <c r="H3018" i="2" l="1"/>
  <c r="AY221" i="1"/>
  <c r="AU221" i="1"/>
  <c r="AY211" i="1"/>
  <c r="AU211" i="1"/>
  <c r="AY201" i="1"/>
  <c r="AU201" i="1"/>
  <c r="AY216" i="1"/>
  <c r="AU216" i="1"/>
  <c r="AY226" i="1"/>
  <c r="AU226" i="1"/>
  <c r="AY206" i="1"/>
  <c r="AU206" i="1"/>
  <c r="AC212" i="1"/>
  <c r="AI212" i="1"/>
  <c r="AV212" i="1" s="1"/>
  <c r="AX227" i="1"/>
  <c r="AA227" i="1"/>
  <c r="AB227" i="1" s="1"/>
  <c r="AC227" i="1"/>
  <c r="AI227" i="1"/>
  <c r="AV227" i="1" s="1"/>
  <c r="Y228" i="1"/>
  <c r="AW228" i="1" s="1"/>
  <c r="V228" i="1"/>
  <c r="AM228" i="1" s="1"/>
  <c r="AP228" i="1" s="1"/>
  <c r="AQ228" i="1" s="1"/>
  <c r="AR228" i="1" s="1"/>
  <c r="AS228" i="1" s="1"/>
  <c r="AT228" i="1" s="1"/>
  <c r="W228" i="1"/>
  <c r="AN228" i="1" s="1"/>
  <c r="T228" i="1"/>
  <c r="AK228" i="1" s="1"/>
  <c r="O229" i="1"/>
  <c r="X228" i="1"/>
  <c r="AO228" i="1" s="1"/>
  <c r="S228" i="1"/>
  <c r="AJ228" i="1" s="1"/>
  <c r="R228" i="1"/>
  <c r="U228" i="1"/>
  <c r="AL228" i="1" s="1"/>
  <c r="Z228" i="1"/>
  <c r="R213" i="1"/>
  <c r="X213" i="1"/>
  <c r="AO213" i="1" s="1"/>
  <c r="Y213" i="1"/>
  <c r="AW213" i="1" s="1"/>
  <c r="U213" i="1"/>
  <c r="AL213" i="1" s="1"/>
  <c r="S213" i="1"/>
  <c r="AJ213" i="1" s="1"/>
  <c r="W213" i="1"/>
  <c r="AN213" i="1" s="1"/>
  <c r="T213" i="1"/>
  <c r="AK213" i="1" s="1"/>
  <c r="Z213" i="1"/>
  <c r="V213" i="1"/>
  <c r="AM213" i="1" s="1"/>
  <c r="AP213" i="1" s="1"/>
  <c r="AQ213" i="1" s="1"/>
  <c r="AR213" i="1" s="1"/>
  <c r="AS213" i="1" s="1"/>
  <c r="AT213" i="1" s="1"/>
  <c r="AA212" i="1"/>
  <c r="AB212" i="1" s="1"/>
  <c r="AX212" i="1"/>
  <c r="AI222" i="1"/>
  <c r="AV222" i="1" s="1"/>
  <c r="AC222" i="1"/>
  <c r="AA222" i="1"/>
  <c r="AB222" i="1" s="1"/>
  <c r="AX222" i="1"/>
  <c r="R233" i="1"/>
  <c r="U233" i="1"/>
  <c r="AL233" i="1" s="1"/>
  <c r="Y233" i="1"/>
  <c r="AW233" i="1" s="1"/>
  <c r="T233" i="1"/>
  <c r="AK233" i="1" s="1"/>
  <c r="W233" i="1"/>
  <c r="AN233" i="1" s="1"/>
  <c r="O234" i="1"/>
  <c r="V233" i="1"/>
  <c r="AM233" i="1" s="1"/>
  <c r="AP233" i="1" s="1"/>
  <c r="AQ233" i="1" s="1"/>
  <c r="AR233" i="1" s="1"/>
  <c r="AS233" i="1" s="1"/>
  <c r="AT233" i="1" s="1"/>
  <c r="Z233" i="1"/>
  <c r="S233" i="1"/>
  <c r="AJ233" i="1" s="1"/>
  <c r="X233" i="1"/>
  <c r="AO233" i="1" s="1"/>
  <c r="AA207" i="1"/>
  <c r="AB207" i="1" s="1"/>
  <c r="AX207" i="1"/>
  <c r="AC207" i="1"/>
  <c r="AI207" i="1"/>
  <c r="AV207" i="1" s="1"/>
  <c r="AA232" i="1"/>
  <c r="AB232" i="1" s="1"/>
  <c r="AX232" i="1"/>
  <c r="U223" i="1"/>
  <c r="AL223" i="1" s="1"/>
  <c r="T223" i="1"/>
  <c r="AK223" i="1" s="1"/>
  <c r="W223" i="1"/>
  <c r="AN223" i="1" s="1"/>
  <c r="R223" i="1"/>
  <c r="Y223" i="1"/>
  <c r="AW223" i="1" s="1"/>
  <c r="O224" i="1"/>
  <c r="V223" i="1"/>
  <c r="AM223" i="1" s="1"/>
  <c r="AP223" i="1" s="1"/>
  <c r="AQ223" i="1" s="1"/>
  <c r="AR223" i="1" s="1"/>
  <c r="AS223" i="1" s="1"/>
  <c r="AT223" i="1" s="1"/>
  <c r="Z223" i="1"/>
  <c r="S223" i="1"/>
  <c r="AJ223" i="1" s="1"/>
  <c r="X223" i="1"/>
  <c r="AO223" i="1" s="1"/>
  <c r="AI232" i="1"/>
  <c r="AV232" i="1" s="1"/>
  <c r="AC232" i="1"/>
  <c r="O244" i="1"/>
  <c r="P244" i="1" s="1"/>
  <c r="U238" i="1"/>
  <c r="AL238" i="1" s="1"/>
  <c r="Y238" i="1"/>
  <c r="AW238" i="1" s="1"/>
  <c r="X238" i="1"/>
  <c r="AO238" i="1" s="1"/>
  <c r="O239" i="1"/>
  <c r="V238" i="1"/>
  <c r="AM238" i="1" s="1"/>
  <c r="AP238" i="1" s="1"/>
  <c r="AQ238" i="1" s="1"/>
  <c r="AR238" i="1" s="1"/>
  <c r="AS238" i="1" s="1"/>
  <c r="AT238" i="1" s="1"/>
  <c r="S238" i="1"/>
  <c r="AJ238" i="1" s="1"/>
  <c r="W238" i="1"/>
  <c r="AN238" i="1" s="1"/>
  <c r="R238" i="1"/>
  <c r="T238" i="1"/>
  <c r="AK238" i="1" s="1"/>
  <c r="Z238" i="1"/>
  <c r="AA217" i="1"/>
  <c r="AB217" i="1" s="1"/>
  <c r="AX217" i="1"/>
  <c r="AI217" i="1"/>
  <c r="AV217" i="1" s="1"/>
  <c r="AC217" i="1"/>
  <c r="Z218" i="1"/>
  <c r="T218" i="1"/>
  <c r="AK218" i="1" s="1"/>
  <c r="W218" i="1"/>
  <c r="AN218" i="1" s="1"/>
  <c r="U218" i="1"/>
  <c r="AL218" i="1" s="1"/>
  <c r="R218" i="1"/>
  <c r="V218" i="1"/>
  <c r="AM218" i="1" s="1"/>
  <c r="AP218" i="1" s="1"/>
  <c r="AQ218" i="1" s="1"/>
  <c r="AR218" i="1" s="1"/>
  <c r="AS218" i="1" s="1"/>
  <c r="AT218" i="1" s="1"/>
  <c r="X218" i="1"/>
  <c r="AO218" i="1" s="1"/>
  <c r="S218" i="1"/>
  <c r="AJ218" i="1" s="1"/>
  <c r="O219" i="1"/>
  <c r="Y218" i="1"/>
  <c r="AW218" i="1" s="1"/>
  <c r="AF245" i="1"/>
  <c r="AF246" i="1" s="1"/>
  <c r="AF247" i="1" s="1"/>
  <c r="AF248" i="1" s="1"/>
  <c r="AF249" i="1" s="1"/>
  <c r="AF250" i="1"/>
  <c r="P233" i="1"/>
  <c r="AG227" i="1"/>
  <c r="AG217" i="1"/>
  <c r="P223" i="1"/>
  <c r="AG207" i="1"/>
  <c r="P213" i="1"/>
  <c r="AG212" i="1"/>
  <c r="P218" i="1"/>
  <c r="AG238" i="1"/>
  <c r="P228" i="1"/>
  <c r="AG222" i="1"/>
  <c r="H3019" i="2" l="1"/>
  <c r="H3020" i="2" s="1"/>
  <c r="H3021" i="2" s="1"/>
  <c r="H3022" i="2" s="1"/>
  <c r="AY212" i="1"/>
  <c r="AU212" i="1"/>
  <c r="AY207" i="1"/>
  <c r="AU207" i="1"/>
  <c r="AY222" i="1"/>
  <c r="AU222" i="1"/>
  <c r="AY217" i="1"/>
  <c r="AU217" i="1"/>
  <c r="AY227" i="1"/>
  <c r="AU227" i="1"/>
  <c r="AY232" i="1"/>
  <c r="AU232" i="1"/>
  <c r="T219" i="1"/>
  <c r="AK219" i="1" s="1"/>
  <c r="Y219" i="1"/>
  <c r="AW219" i="1" s="1"/>
  <c r="U219" i="1"/>
  <c r="AL219" i="1" s="1"/>
  <c r="W219" i="1"/>
  <c r="AN219" i="1" s="1"/>
  <c r="S219" i="1"/>
  <c r="AJ219" i="1" s="1"/>
  <c r="R219" i="1"/>
  <c r="X219" i="1"/>
  <c r="AO219" i="1" s="1"/>
  <c r="Z219" i="1"/>
  <c r="V219" i="1"/>
  <c r="AM219" i="1" s="1"/>
  <c r="AP219" i="1" s="1"/>
  <c r="AQ219" i="1" s="1"/>
  <c r="AR219" i="1" s="1"/>
  <c r="AS219" i="1" s="1"/>
  <c r="AT219" i="1" s="1"/>
  <c r="AA223" i="1"/>
  <c r="AB223" i="1" s="1"/>
  <c r="AX223" i="1"/>
  <c r="O225" i="1"/>
  <c r="V224" i="1"/>
  <c r="AM224" i="1" s="1"/>
  <c r="AP224" i="1" s="1"/>
  <c r="AQ224" i="1" s="1"/>
  <c r="AR224" i="1" s="1"/>
  <c r="AS224" i="1" s="1"/>
  <c r="AT224" i="1" s="1"/>
  <c r="T224" i="1"/>
  <c r="AK224" i="1" s="1"/>
  <c r="Y224" i="1"/>
  <c r="AW224" i="1" s="1"/>
  <c r="S224" i="1"/>
  <c r="AJ224" i="1" s="1"/>
  <c r="Z224" i="1"/>
  <c r="X224" i="1"/>
  <c r="AO224" i="1" s="1"/>
  <c r="W224" i="1"/>
  <c r="AN224" i="1" s="1"/>
  <c r="U224" i="1"/>
  <c r="AL224" i="1" s="1"/>
  <c r="R224" i="1"/>
  <c r="AA213" i="1"/>
  <c r="AB213" i="1" s="1"/>
  <c r="AX213" i="1"/>
  <c r="AC218" i="1"/>
  <c r="AI218" i="1"/>
  <c r="AV218" i="1" s="1"/>
  <c r="AC223" i="1"/>
  <c r="AI223" i="1"/>
  <c r="AV223" i="1" s="1"/>
  <c r="AA218" i="1"/>
  <c r="AB218" i="1" s="1"/>
  <c r="AX218" i="1"/>
  <c r="AC213" i="1"/>
  <c r="AI213" i="1"/>
  <c r="AV213" i="1" s="1"/>
  <c r="AA228" i="1"/>
  <c r="AB228" i="1" s="1"/>
  <c r="AX228" i="1"/>
  <c r="AX238" i="1"/>
  <c r="AA238" i="1"/>
  <c r="AB238" i="1" s="1"/>
  <c r="AI228" i="1"/>
  <c r="AV228" i="1" s="1"/>
  <c r="AC228" i="1"/>
  <c r="AI238" i="1"/>
  <c r="AV238" i="1" s="1"/>
  <c r="AC238" i="1"/>
  <c r="AA233" i="1"/>
  <c r="AB233" i="1" s="1"/>
  <c r="AX233" i="1"/>
  <c r="T229" i="1"/>
  <c r="AK229" i="1" s="1"/>
  <c r="U229" i="1"/>
  <c r="AL229" i="1" s="1"/>
  <c r="R229" i="1"/>
  <c r="Z229" i="1"/>
  <c r="O230" i="1"/>
  <c r="V229" i="1"/>
  <c r="AM229" i="1" s="1"/>
  <c r="AP229" i="1" s="1"/>
  <c r="AQ229" i="1" s="1"/>
  <c r="AR229" i="1" s="1"/>
  <c r="AS229" i="1" s="1"/>
  <c r="AT229" i="1" s="1"/>
  <c r="Y229" i="1"/>
  <c r="AW229" i="1" s="1"/>
  <c r="X229" i="1"/>
  <c r="AO229" i="1" s="1"/>
  <c r="S229" i="1"/>
  <c r="AJ229" i="1" s="1"/>
  <c r="W229" i="1"/>
  <c r="AN229" i="1" s="1"/>
  <c r="U234" i="1"/>
  <c r="AL234" i="1" s="1"/>
  <c r="Y234" i="1"/>
  <c r="AW234" i="1" s="1"/>
  <c r="R234" i="1"/>
  <c r="Z234" i="1"/>
  <c r="T234" i="1"/>
  <c r="AK234" i="1" s="1"/>
  <c r="O235" i="1"/>
  <c r="V234" i="1"/>
  <c r="AM234" i="1" s="1"/>
  <c r="AP234" i="1" s="1"/>
  <c r="AQ234" i="1" s="1"/>
  <c r="AR234" i="1" s="1"/>
  <c r="AS234" i="1" s="1"/>
  <c r="AT234" i="1" s="1"/>
  <c r="X234" i="1"/>
  <c r="AO234" i="1" s="1"/>
  <c r="S234" i="1"/>
  <c r="AJ234" i="1" s="1"/>
  <c r="W234" i="1"/>
  <c r="AN234" i="1" s="1"/>
  <c r="O240" i="1"/>
  <c r="W239" i="1"/>
  <c r="AN239" i="1" s="1"/>
  <c r="T239" i="1"/>
  <c r="AK239" i="1" s="1"/>
  <c r="U239" i="1"/>
  <c r="AL239" i="1" s="1"/>
  <c r="Y239" i="1"/>
  <c r="AW239" i="1" s="1"/>
  <c r="R239" i="1"/>
  <c r="V239" i="1"/>
  <c r="AM239" i="1" s="1"/>
  <c r="AP239" i="1" s="1"/>
  <c r="AQ239" i="1" s="1"/>
  <c r="AR239" i="1" s="1"/>
  <c r="AS239" i="1" s="1"/>
  <c r="AT239" i="1" s="1"/>
  <c r="Z239" i="1"/>
  <c r="S239" i="1"/>
  <c r="AJ239" i="1" s="1"/>
  <c r="X239" i="1"/>
  <c r="AO239" i="1" s="1"/>
  <c r="W244" i="1"/>
  <c r="AN244" i="1" s="1"/>
  <c r="O250" i="1"/>
  <c r="P250" i="1" s="1"/>
  <c r="S244" i="1"/>
  <c r="AJ244" i="1" s="1"/>
  <c r="T244" i="1"/>
  <c r="AK244" i="1" s="1"/>
  <c r="X244" i="1"/>
  <c r="AO244" i="1" s="1"/>
  <c r="O245" i="1"/>
  <c r="U244" i="1"/>
  <c r="AL244" i="1" s="1"/>
  <c r="Z244" i="1"/>
  <c r="Y244" i="1"/>
  <c r="AW244" i="1" s="1"/>
  <c r="R244" i="1"/>
  <c r="V244" i="1"/>
  <c r="AM244" i="1" s="1"/>
  <c r="AP244" i="1" s="1"/>
  <c r="AQ244" i="1" s="1"/>
  <c r="AR244" i="1" s="1"/>
  <c r="AS244" i="1" s="1"/>
  <c r="AT244" i="1" s="1"/>
  <c r="AI233" i="1"/>
  <c r="AV233" i="1" s="1"/>
  <c r="AC233" i="1"/>
  <c r="AF251" i="1"/>
  <c r="AF252" i="1" s="1"/>
  <c r="AF253" i="1" s="1"/>
  <c r="AF254" i="1" s="1"/>
  <c r="AF255" i="1" s="1"/>
  <c r="AF256" i="1"/>
  <c r="AG228" i="1"/>
  <c r="P234" i="1"/>
  <c r="AG244" i="1"/>
  <c r="AG213" i="1"/>
  <c r="P219" i="1"/>
  <c r="P229" i="1"/>
  <c r="AG223" i="1"/>
  <c r="P239" i="1"/>
  <c r="AG233" i="1"/>
  <c r="P224" i="1"/>
  <c r="AG218" i="1"/>
  <c r="H3023" i="2" l="1"/>
  <c r="AY233" i="1"/>
  <c r="AU233" i="1"/>
  <c r="AY218" i="1"/>
  <c r="AU218" i="1"/>
  <c r="AY213" i="1"/>
  <c r="AU213" i="1"/>
  <c r="AY238" i="1"/>
  <c r="AU238" i="1"/>
  <c r="AY228" i="1"/>
  <c r="AU228" i="1"/>
  <c r="AY223" i="1"/>
  <c r="AU223" i="1"/>
  <c r="AX234" i="1"/>
  <c r="AA234" i="1"/>
  <c r="AB234" i="1" s="1"/>
  <c r="AI244" i="1"/>
  <c r="AV244" i="1" s="1"/>
  <c r="AC244" i="1"/>
  <c r="AA244" i="1"/>
  <c r="AB244" i="1" s="1"/>
  <c r="AX244" i="1"/>
  <c r="V245" i="1"/>
  <c r="AM245" i="1" s="1"/>
  <c r="AP245" i="1" s="1"/>
  <c r="AQ245" i="1" s="1"/>
  <c r="AR245" i="1" s="1"/>
  <c r="AS245" i="1" s="1"/>
  <c r="AT245" i="1" s="1"/>
  <c r="Z245" i="1"/>
  <c r="R245" i="1"/>
  <c r="Y245" i="1"/>
  <c r="AW245" i="1" s="1"/>
  <c r="X245" i="1"/>
  <c r="AO245" i="1" s="1"/>
  <c r="U245" i="1"/>
  <c r="AL245" i="1" s="1"/>
  <c r="S245" i="1"/>
  <c r="AJ245" i="1" s="1"/>
  <c r="W245" i="1"/>
  <c r="AN245" i="1" s="1"/>
  <c r="T245" i="1"/>
  <c r="AK245" i="1" s="1"/>
  <c r="O246" i="1"/>
  <c r="AI224" i="1"/>
  <c r="AV224" i="1" s="1"/>
  <c r="AC224" i="1"/>
  <c r="R230" i="1"/>
  <c r="T230" i="1"/>
  <c r="AK230" i="1" s="1"/>
  <c r="U230" i="1"/>
  <c r="AL230" i="1" s="1"/>
  <c r="Y230" i="1"/>
  <c r="AW230" i="1" s="1"/>
  <c r="O231" i="1"/>
  <c r="X230" i="1"/>
  <c r="AO230" i="1" s="1"/>
  <c r="S230" i="1"/>
  <c r="AJ230" i="1" s="1"/>
  <c r="W230" i="1"/>
  <c r="AN230" i="1" s="1"/>
  <c r="V230" i="1"/>
  <c r="AM230" i="1" s="1"/>
  <c r="AP230" i="1" s="1"/>
  <c r="AQ230" i="1" s="1"/>
  <c r="AR230" i="1" s="1"/>
  <c r="AS230" i="1" s="1"/>
  <c r="AT230" i="1" s="1"/>
  <c r="Z230" i="1"/>
  <c r="S250" i="1"/>
  <c r="AJ250" i="1" s="1"/>
  <c r="W250" i="1"/>
  <c r="AN250" i="1" s="1"/>
  <c r="R250" i="1"/>
  <c r="O251" i="1"/>
  <c r="T250" i="1"/>
  <c r="AK250" i="1" s="1"/>
  <c r="Z250" i="1"/>
  <c r="O256" i="1"/>
  <c r="P256" i="1" s="1"/>
  <c r="U250" i="1"/>
  <c r="AL250" i="1" s="1"/>
  <c r="Y250" i="1"/>
  <c r="AW250" i="1" s="1"/>
  <c r="V250" i="1"/>
  <c r="AM250" i="1" s="1"/>
  <c r="AP250" i="1" s="1"/>
  <c r="AQ250" i="1" s="1"/>
  <c r="AR250" i="1" s="1"/>
  <c r="AS250" i="1" s="1"/>
  <c r="AT250" i="1" s="1"/>
  <c r="X250" i="1"/>
  <c r="AO250" i="1" s="1"/>
  <c r="AX229" i="1"/>
  <c r="AA229" i="1"/>
  <c r="AB229" i="1" s="1"/>
  <c r="AX224" i="1"/>
  <c r="AA224" i="1"/>
  <c r="AB224" i="1" s="1"/>
  <c r="AI229" i="1"/>
  <c r="AV229" i="1" s="1"/>
  <c r="AC229" i="1"/>
  <c r="AI234" i="1"/>
  <c r="AV234" i="1" s="1"/>
  <c r="AC234" i="1"/>
  <c r="AX239" i="1"/>
  <c r="AA239" i="1"/>
  <c r="AB239" i="1" s="1"/>
  <c r="V225" i="1"/>
  <c r="AM225" i="1" s="1"/>
  <c r="AP225" i="1" s="1"/>
  <c r="AQ225" i="1" s="1"/>
  <c r="AR225" i="1" s="1"/>
  <c r="AS225" i="1" s="1"/>
  <c r="AT225" i="1" s="1"/>
  <c r="Z225" i="1"/>
  <c r="R225" i="1"/>
  <c r="S225" i="1"/>
  <c r="AJ225" i="1" s="1"/>
  <c r="X225" i="1"/>
  <c r="AO225" i="1" s="1"/>
  <c r="T225" i="1"/>
  <c r="AK225" i="1" s="1"/>
  <c r="W225" i="1"/>
  <c r="AN225" i="1" s="1"/>
  <c r="Y225" i="1"/>
  <c r="AW225" i="1" s="1"/>
  <c r="U225" i="1"/>
  <c r="AL225" i="1" s="1"/>
  <c r="AC239" i="1"/>
  <c r="AI239" i="1"/>
  <c r="AV239" i="1" s="1"/>
  <c r="AX219" i="1"/>
  <c r="AA219" i="1"/>
  <c r="AB219" i="1" s="1"/>
  <c r="X240" i="1"/>
  <c r="AO240" i="1" s="1"/>
  <c r="T240" i="1"/>
  <c r="AK240" i="1" s="1"/>
  <c r="W240" i="1"/>
  <c r="AN240" i="1" s="1"/>
  <c r="Z240" i="1"/>
  <c r="O241" i="1"/>
  <c r="U240" i="1"/>
  <c r="AL240" i="1" s="1"/>
  <c r="R240" i="1"/>
  <c r="Y240" i="1"/>
  <c r="AW240" i="1" s="1"/>
  <c r="V240" i="1"/>
  <c r="AM240" i="1" s="1"/>
  <c r="AP240" i="1" s="1"/>
  <c r="AQ240" i="1" s="1"/>
  <c r="AR240" i="1" s="1"/>
  <c r="AS240" i="1" s="1"/>
  <c r="AT240" i="1" s="1"/>
  <c r="S240" i="1"/>
  <c r="AJ240" i="1" s="1"/>
  <c r="AC219" i="1"/>
  <c r="AI219" i="1"/>
  <c r="AV219" i="1" s="1"/>
  <c r="R235" i="1"/>
  <c r="X235" i="1"/>
  <c r="AO235" i="1" s="1"/>
  <c r="Y235" i="1"/>
  <c r="AW235" i="1" s="1"/>
  <c r="O236" i="1"/>
  <c r="U235" i="1"/>
  <c r="AL235" i="1" s="1"/>
  <c r="V235" i="1"/>
  <c r="AM235" i="1" s="1"/>
  <c r="AP235" i="1" s="1"/>
  <c r="AQ235" i="1" s="1"/>
  <c r="AR235" i="1" s="1"/>
  <c r="AS235" i="1" s="1"/>
  <c r="AT235" i="1" s="1"/>
  <c r="W235" i="1"/>
  <c r="AN235" i="1" s="1"/>
  <c r="Z235" i="1"/>
  <c r="T235" i="1"/>
  <c r="AK235" i="1" s="1"/>
  <c r="S235" i="1"/>
  <c r="AJ235" i="1" s="1"/>
  <c r="AF262" i="1"/>
  <c r="AF257" i="1"/>
  <c r="AF258" i="1" s="1"/>
  <c r="AF259" i="1" s="1"/>
  <c r="AF260" i="1" s="1"/>
  <c r="AF261" i="1" s="1"/>
  <c r="AG229" i="1"/>
  <c r="P235" i="1"/>
  <c r="AG234" i="1"/>
  <c r="P240" i="1"/>
  <c r="AG224" i="1"/>
  <c r="P230" i="1"/>
  <c r="AG250" i="1"/>
  <c r="AG239" i="1"/>
  <c r="P245" i="1"/>
  <c r="P225" i="1"/>
  <c r="AG219" i="1"/>
  <c r="H3024" i="2" l="1"/>
  <c r="H3025" i="2" s="1"/>
  <c r="H3026" i="2" s="1"/>
  <c r="H3027" i="2" s="1"/>
  <c r="H3028" i="2" s="1"/>
  <c r="H3029" i="2" s="1"/>
  <c r="H3030" i="2" s="1"/>
  <c r="H3031" i="2" s="1"/>
  <c r="H3032" i="2" s="1"/>
  <c r="H3033" i="2" s="1"/>
  <c r="H3034" i="2" s="1"/>
  <c r="H3035" i="2" s="1"/>
  <c r="H3036" i="2" s="1"/>
  <c r="H3037" i="2" s="1"/>
  <c r="H3038" i="2" s="1"/>
  <c r="H3039" i="2" s="1"/>
  <c r="H3040" i="2" s="1"/>
  <c r="H3041" i="2" s="1"/>
  <c r="H3042" i="2" s="1"/>
  <c r="H3043" i="2" s="1"/>
  <c r="H3044" i="2" s="1"/>
  <c r="H3045" i="2" s="1"/>
  <c r="H3046" i="2" s="1"/>
  <c r="H3047" i="2" s="1"/>
  <c r="H3048" i="2" s="1"/>
  <c r="H3049" i="2" s="1"/>
  <c r="H3050" i="2" s="1"/>
  <c r="H3051" i="2" s="1"/>
  <c r="H3052" i="2" s="1"/>
  <c r="H3053" i="2" s="1"/>
  <c r="H3054" i="2" s="1"/>
  <c r="H3055" i="2" s="1"/>
  <c r="H3056" i="2" s="1"/>
  <c r="H3057" i="2" s="1"/>
  <c r="H3058" i="2" s="1"/>
  <c r="H3059" i="2" s="1"/>
  <c r="H3060" i="2" s="1"/>
  <c r="H3061" i="2" s="1"/>
  <c r="H3062" i="2" s="1"/>
  <c r="H3063" i="2" s="1"/>
  <c r="H3064" i="2" s="1"/>
  <c r="H3065" i="2" s="1"/>
  <c r="H3066" i="2" s="1"/>
  <c r="H3067" i="2" s="1"/>
  <c r="H3068" i="2" s="1"/>
  <c r="H3069" i="2" s="1"/>
  <c r="H3070" i="2" s="1"/>
  <c r="H3071" i="2" s="1"/>
  <c r="H3072" i="2" s="1"/>
  <c r="H3073" i="2" s="1"/>
  <c r="H3074" i="2" s="1"/>
  <c r="H3075" i="2" s="1"/>
  <c r="H3076" i="2" s="1"/>
  <c r="H3077" i="2" s="1"/>
  <c r="H3078" i="2" s="1"/>
  <c r="H3079" i="2" s="1"/>
  <c r="H3080" i="2" s="1"/>
  <c r="H3081" i="2" s="1"/>
  <c r="H3082" i="2" s="1"/>
  <c r="H3083" i="2" s="1"/>
  <c r="H3084" i="2" s="1"/>
  <c r="H3085" i="2" s="1"/>
  <c r="H3086" i="2" s="1"/>
  <c r="H3087" i="2" s="1"/>
  <c r="H3088" i="2" s="1"/>
  <c r="H3089" i="2" s="1"/>
  <c r="H3090" i="2" s="1"/>
  <c r="H3091" i="2" s="1"/>
  <c r="H3092" i="2" s="1"/>
  <c r="H3093" i="2" s="1"/>
  <c r="H3094" i="2" s="1"/>
  <c r="H3095" i="2" s="1"/>
  <c r="H3096" i="2" s="1"/>
  <c r="H3097" i="2" s="1"/>
  <c r="H3098" i="2" s="1"/>
  <c r="H3099" i="2" s="1"/>
  <c r="H3100" i="2" s="1"/>
  <c r="H3101" i="2" s="1"/>
  <c r="H3102" i="2" s="1"/>
  <c r="H3103" i="2" s="1"/>
  <c r="H3104" i="2" s="1"/>
  <c r="H3105" i="2" s="1"/>
  <c r="H3106" i="2" s="1"/>
  <c r="H3107" i="2" s="1"/>
  <c r="H3108" i="2" s="1"/>
  <c r="H3109" i="2" s="1"/>
  <c r="H3110" i="2" s="1"/>
  <c r="H3111" i="2" s="1"/>
  <c r="H3112" i="2" s="1"/>
  <c r="H3113" i="2" s="1"/>
  <c r="H3114" i="2" s="1"/>
  <c r="H3115" i="2" s="1"/>
  <c r="H3116" i="2" s="1"/>
  <c r="H3117" i="2" s="1"/>
  <c r="H3118" i="2" s="1"/>
  <c r="H3119" i="2" s="1"/>
  <c r="H3120" i="2" s="1"/>
  <c r="H3121" i="2" s="1"/>
  <c r="H3122" i="2" s="1"/>
  <c r="H3123" i="2" s="1"/>
  <c r="H3124" i="2" s="1"/>
  <c r="H3125" i="2" s="1"/>
  <c r="H3126" i="2" s="1"/>
  <c r="H3127" i="2" s="1"/>
  <c r="H3128" i="2" s="1"/>
  <c r="H3129" i="2" s="1"/>
  <c r="H3130" i="2" s="1"/>
  <c r="H3131" i="2" s="1"/>
  <c r="H3132" i="2" s="1"/>
  <c r="H3133" i="2" s="1"/>
  <c r="H3134" i="2" s="1"/>
  <c r="H3135" i="2" s="1"/>
  <c r="H3136" i="2" s="1"/>
  <c r="H3137" i="2" s="1"/>
  <c r="H3138" i="2" s="1"/>
  <c r="H3139" i="2" s="1"/>
  <c r="H3140" i="2" s="1"/>
  <c r="H3141" i="2" s="1"/>
  <c r="H3142" i="2" s="1"/>
  <c r="H3143" i="2" s="1"/>
  <c r="H3144" i="2" s="1"/>
  <c r="H3145" i="2" s="1"/>
  <c r="H3146" i="2" s="1"/>
  <c r="H3147" i="2" s="1"/>
  <c r="H3148" i="2" s="1"/>
  <c r="H3149" i="2" s="1"/>
  <c r="H3150" i="2" s="1"/>
  <c r="H3151" i="2" s="1"/>
  <c r="H3152" i="2" s="1"/>
  <c r="H3153" i="2" s="1"/>
  <c r="H3154" i="2" s="1"/>
  <c r="H3155" i="2" s="1"/>
  <c r="H3156" i="2" s="1"/>
  <c r="H3157" i="2" s="1"/>
  <c r="H3158" i="2" s="1"/>
  <c r="H3159" i="2" s="1"/>
  <c r="H3160" i="2" s="1"/>
  <c r="H3161" i="2" s="1"/>
  <c r="H3162" i="2" s="1"/>
  <c r="H3163" i="2" s="1"/>
  <c r="H3164" i="2" s="1"/>
  <c r="H3165" i="2" s="1"/>
  <c r="H3166" i="2" s="1"/>
  <c r="H3167" i="2" s="1"/>
  <c r="H3168" i="2" s="1"/>
  <c r="H3169" i="2" s="1"/>
  <c r="H3170" i="2" s="1"/>
  <c r="H3171" i="2" s="1"/>
  <c r="H3172" i="2" s="1"/>
  <c r="H3173" i="2" s="1"/>
  <c r="H3174" i="2" s="1"/>
  <c r="H3175" i="2" s="1"/>
  <c r="H3176" i="2" s="1"/>
  <c r="H3177" i="2" s="1"/>
  <c r="H3178" i="2" s="1"/>
  <c r="H3179" i="2" s="1"/>
  <c r="H3180" i="2" s="1"/>
  <c r="H3181" i="2" s="1"/>
  <c r="H3182" i="2" s="1"/>
  <c r="H3183" i="2" s="1"/>
  <c r="H3184" i="2" s="1"/>
  <c r="H3185" i="2" s="1"/>
  <c r="H3186" i="2" s="1"/>
  <c r="H3187" i="2" s="1"/>
  <c r="H3188" i="2" s="1"/>
  <c r="H3189" i="2" s="1"/>
  <c r="H3190" i="2" s="1"/>
  <c r="H3191" i="2" s="1"/>
  <c r="H3192" i="2" s="1"/>
  <c r="H3193" i="2" s="1"/>
  <c r="H3194" i="2" s="1"/>
  <c r="H3195" i="2" s="1"/>
  <c r="H3196" i="2" s="1"/>
  <c r="H3197" i="2" s="1"/>
  <c r="H3198" i="2" s="1"/>
  <c r="H3199" i="2" s="1"/>
  <c r="H3200" i="2" s="1"/>
  <c r="H3201" i="2" s="1"/>
  <c r="H3202" i="2" s="1"/>
  <c r="H3203" i="2" s="1"/>
  <c r="H3204" i="2" s="1"/>
  <c r="H3205" i="2" s="1"/>
  <c r="H3206" i="2" s="1"/>
  <c r="H3207" i="2" s="1"/>
  <c r="H3208" i="2" s="1"/>
  <c r="H3209" i="2" s="1"/>
  <c r="H3210" i="2" s="1"/>
  <c r="H3211" i="2" s="1"/>
  <c r="H3212" i="2" s="1"/>
  <c r="H3213" i="2" s="1"/>
  <c r="H3214" i="2" s="1"/>
  <c r="H3215" i="2" s="1"/>
  <c r="H3216" i="2" s="1"/>
  <c r="H3217" i="2" s="1"/>
  <c r="H3218" i="2" s="1"/>
  <c r="H3219" i="2" s="1"/>
  <c r="H3220" i="2" s="1"/>
  <c r="H3221" i="2" s="1"/>
  <c r="H3222" i="2" s="1"/>
  <c r="H3223" i="2" s="1"/>
  <c r="H3224" i="2" s="1"/>
  <c r="H3225" i="2" s="1"/>
  <c r="H3226" i="2" s="1"/>
  <c r="H3227" i="2" s="1"/>
  <c r="H3228" i="2" s="1"/>
  <c r="H3229" i="2" s="1"/>
  <c r="H3230" i="2" s="1"/>
  <c r="H3231" i="2" s="1"/>
  <c r="H3232" i="2" s="1"/>
  <c r="H3233" i="2" s="1"/>
  <c r="H3234" i="2" s="1"/>
  <c r="H3235" i="2" s="1"/>
  <c r="H3236" i="2" s="1"/>
  <c r="H3237" i="2" s="1"/>
  <c r="H3238" i="2" s="1"/>
  <c r="H3239" i="2" s="1"/>
  <c r="H3240" i="2" s="1"/>
  <c r="H3241" i="2" s="1"/>
  <c r="H3242" i="2" s="1"/>
  <c r="H3243" i="2" s="1"/>
  <c r="H3244" i="2" s="1"/>
  <c r="H3245" i="2" s="1"/>
  <c r="H3246" i="2" s="1"/>
  <c r="H3247" i="2" s="1"/>
  <c r="H3248" i="2" s="1"/>
  <c r="H3249" i="2" s="1"/>
  <c r="H3250" i="2" s="1"/>
  <c r="H3251" i="2" s="1"/>
  <c r="H3252" i="2" s="1"/>
  <c r="H3253" i="2" s="1"/>
  <c r="H3254" i="2" s="1"/>
  <c r="H3255" i="2" s="1"/>
  <c r="H3256" i="2" s="1"/>
  <c r="H3257" i="2" s="1"/>
  <c r="H3258" i="2" s="1"/>
  <c r="H3259" i="2" s="1"/>
  <c r="H3260" i="2" s="1"/>
  <c r="H3261" i="2" s="1"/>
  <c r="H3262" i="2" s="1"/>
  <c r="H3263" i="2" s="1"/>
  <c r="H3264" i="2" s="1"/>
  <c r="H3265" i="2" s="1"/>
  <c r="H3266" i="2" s="1"/>
  <c r="H3267" i="2" s="1"/>
  <c r="H3268" i="2" s="1"/>
  <c r="H3269" i="2" s="1"/>
  <c r="H3270" i="2" s="1"/>
  <c r="H3271" i="2" s="1"/>
  <c r="H3272" i="2" s="1"/>
  <c r="H3273" i="2" s="1"/>
  <c r="H3274" i="2" s="1"/>
  <c r="H3275" i="2" s="1"/>
  <c r="H3276" i="2" s="1"/>
  <c r="H3277" i="2" s="1"/>
  <c r="H3278" i="2" s="1"/>
  <c r="H3279" i="2" s="1"/>
  <c r="H3280" i="2" s="1"/>
  <c r="H3281" i="2" s="1"/>
  <c r="H3282" i="2" s="1"/>
  <c r="H3283" i="2" s="1"/>
  <c r="H3284" i="2" s="1"/>
  <c r="H3285" i="2" s="1"/>
  <c r="H3286" i="2" s="1"/>
  <c r="H3287" i="2" s="1"/>
  <c r="H3288" i="2" s="1"/>
  <c r="H3289" i="2" s="1"/>
  <c r="H3290" i="2" s="1"/>
  <c r="H3291" i="2" s="1"/>
  <c r="H3292" i="2" s="1"/>
  <c r="H3293" i="2" s="1"/>
  <c r="H3294" i="2" s="1"/>
  <c r="H3295" i="2" s="1"/>
  <c r="H3296" i="2" s="1"/>
  <c r="H3297" i="2" s="1"/>
  <c r="H3298" i="2" s="1"/>
  <c r="H3299" i="2" s="1"/>
  <c r="H3300" i="2" s="1"/>
  <c r="H3301" i="2" s="1"/>
  <c r="H3302" i="2" s="1"/>
  <c r="H3303" i="2" s="1"/>
  <c r="H3304" i="2" s="1"/>
  <c r="H3305" i="2" s="1"/>
  <c r="H3306" i="2" s="1"/>
  <c r="H3307" i="2" s="1"/>
  <c r="H3308" i="2" s="1"/>
  <c r="H3309" i="2" s="1"/>
  <c r="H3310" i="2" s="1"/>
  <c r="H3311" i="2" s="1"/>
  <c r="H3312" i="2" s="1"/>
  <c r="H3313" i="2" s="1"/>
  <c r="H3314" i="2" s="1"/>
  <c r="H3315" i="2" s="1"/>
  <c r="H3316" i="2" s="1"/>
  <c r="H3317" i="2" s="1"/>
  <c r="H3318" i="2" s="1"/>
  <c r="H3319" i="2" s="1"/>
  <c r="H3320" i="2" s="1"/>
  <c r="H3321" i="2" s="1"/>
  <c r="H3322" i="2" s="1"/>
  <c r="H3323" i="2" s="1"/>
  <c r="H3324" i="2" s="1"/>
  <c r="H3325" i="2" s="1"/>
  <c r="H3326" i="2" s="1"/>
  <c r="H3327" i="2" s="1"/>
  <c r="H3328" i="2" s="1"/>
  <c r="H3329" i="2" s="1"/>
  <c r="H3330" i="2" s="1"/>
  <c r="H3331" i="2" s="1"/>
  <c r="H3332" i="2" s="1"/>
  <c r="H3333" i="2" s="1"/>
  <c r="H3334" i="2" s="1"/>
  <c r="H3335" i="2" s="1"/>
  <c r="H3336" i="2" s="1"/>
  <c r="H3337" i="2" s="1"/>
  <c r="H3338" i="2" s="1"/>
  <c r="H3339" i="2" s="1"/>
  <c r="H3340" i="2" s="1"/>
  <c r="H3341" i="2" s="1"/>
  <c r="H3342" i="2" s="1"/>
  <c r="H3343" i="2" s="1"/>
  <c r="H3344" i="2" s="1"/>
  <c r="H3345" i="2" s="1"/>
  <c r="H3346" i="2" s="1"/>
  <c r="H3347" i="2" s="1"/>
  <c r="H3348" i="2" s="1"/>
  <c r="H3349" i="2" s="1"/>
  <c r="H3350" i="2" s="1"/>
  <c r="H3351" i="2" s="1"/>
  <c r="H3352" i="2" s="1"/>
  <c r="H3353" i="2" s="1"/>
  <c r="H3354" i="2" s="1"/>
  <c r="H3355" i="2" s="1"/>
  <c r="H3356" i="2" s="1"/>
  <c r="H3357" i="2" s="1"/>
  <c r="H3358" i="2" s="1"/>
  <c r="H3359" i="2" s="1"/>
  <c r="H3360" i="2" s="1"/>
  <c r="H3361" i="2" s="1"/>
  <c r="H3362" i="2" s="1"/>
  <c r="H3363" i="2" s="1"/>
  <c r="H3364" i="2" s="1"/>
  <c r="H3365" i="2" s="1"/>
  <c r="H3366" i="2" s="1"/>
  <c r="H3367" i="2" s="1"/>
  <c r="H3368" i="2" s="1"/>
  <c r="H3369" i="2" s="1"/>
  <c r="H3370" i="2" s="1"/>
  <c r="H3371" i="2" s="1"/>
  <c r="H3372" i="2" s="1"/>
  <c r="H3373" i="2" s="1"/>
  <c r="H3374" i="2" s="1"/>
  <c r="H3375" i="2" s="1"/>
  <c r="H3376" i="2" s="1"/>
  <c r="H3377" i="2" s="1"/>
  <c r="H3378" i="2" s="1"/>
  <c r="H3379" i="2" s="1"/>
  <c r="H3380" i="2" s="1"/>
  <c r="H3381" i="2" s="1"/>
  <c r="H3382" i="2" s="1"/>
  <c r="H3383" i="2" s="1"/>
  <c r="H3384" i="2" s="1"/>
  <c r="H3385" i="2" s="1"/>
  <c r="H3386" i="2" s="1"/>
  <c r="H3387" i="2" s="1"/>
  <c r="H3388" i="2" s="1"/>
  <c r="H3389" i="2" s="1"/>
  <c r="H3390" i="2" s="1"/>
  <c r="H3391" i="2" s="1"/>
  <c r="H3392" i="2" s="1"/>
  <c r="H3393" i="2" s="1"/>
  <c r="H3394" i="2" s="1"/>
  <c r="H3395" i="2" s="1"/>
  <c r="H3396" i="2" s="1"/>
  <c r="H3397" i="2" s="1"/>
  <c r="H3398" i="2" s="1"/>
  <c r="H3399" i="2" s="1"/>
  <c r="H3400" i="2" s="1"/>
  <c r="H3401" i="2" s="1"/>
  <c r="H3402" i="2" s="1"/>
  <c r="H3403" i="2" s="1"/>
  <c r="H3404" i="2" s="1"/>
  <c r="H3405" i="2" s="1"/>
  <c r="H3406" i="2" s="1"/>
  <c r="H3407" i="2" s="1"/>
  <c r="H3408" i="2" s="1"/>
  <c r="H3409" i="2" s="1"/>
  <c r="H3410" i="2" s="1"/>
  <c r="H3411" i="2" s="1"/>
  <c r="H3412" i="2" s="1"/>
  <c r="H3413" i="2" s="1"/>
  <c r="H3414" i="2" s="1"/>
  <c r="H3415" i="2" s="1"/>
  <c r="H3416" i="2" s="1"/>
  <c r="H3417" i="2" s="1"/>
  <c r="H3418" i="2" s="1"/>
  <c r="H3419" i="2" s="1"/>
  <c r="H3420" i="2" s="1"/>
  <c r="H3421" i="2" s="1"/>
  <c r="H3422" i="2" s="1"/>
  <c r="H3423" i="2" s="1"/>
  <c r="H3424" i="2" s="1"/>
  <c r="H3425" i="2" s="1"/>
  <c r="H3426" i="2" s="1"/>
  <c r="H3427" i="2" s="1"/>
  <c r="H3428" i="2" s="1"/>
  <c r="H3429" i="2" s="1"/>
  <c r="H3430" i="2" s="1"/>
  <c r="H3431" i="2" s="1"/>
  <c r="H3432" i="2" s="1"/>
  <c r="H3433" i="2" s="1"/>
  <c r="H3434" i="2" s="1"/>
  <c r="H3435" i="2" s="1"/>
  <c r="H3436" i="2" s="1"/>
  <c r="H3437" i="2" s="1"/>
  <c r="H3438" i="2" s="1"/>
  <c r="H3439" i="2" s="1"/>
  <c r="H3440" i="2" s="1"/>
  <c r="H3441" i="2" s="1"/>
  <c r="H3442" i="2" s="1"/>
  <c r="H3443" i="2" s="1"/>
  <c r="H3444" i="2" s="1"/>
  <c r="H3445" i="2" s="1"/>
  <c r="H3446" i="2" s="1"/>
  <c r="H3447" i="2" s="1"/>
  <c r="H3448" i="2" s="1"/>
  <c r="H3449" i="2" s="1"/>
  <c r="H3450" i="2" s="1"/>
  <c r="H3451" i="2" s="1"/>
  <c r="H3452" i="2" s="1"/>
  <c r="H3453" i="2" s="1"/>
  <c r="H3454" i="2" s="1"/>
  <c r="H3455" i="2" s="1"/>
  <c r="H3456" i="2" s="1"/>
  <c r="H3457" i="2" s="1"/>
  <c r="H3458" i="2" s="1"/>
  <c r="H3459" i="2" s="1"/>
  <c r="H3460" i="2" s="1"/>
  <c r="H3461" i="2" s="1"/>
  <c r="H3462" i="2" s="1"/>
  <c r="H3463" i="2" s="1"/>
  <c r="H3464" i="2" s="1"/>
  <c r="H3465" i="2" s="1"/>
  <c r="H3466" i="2" s="1"/>
  <c r="H3467" i="2" s="1"/>
  <c r="H3468" i="2" s="1"/>
  <c r="H3469" i="2" s="1"/>
  <c r="H3470" i="2" s="1"/>
  <c r="H3471" i="2" s="1"/>
  <c r="H3472" i="2" s="1"/>
  <c r="H3473" i="2" s="1"/>
  <c r="H3474" i="2" s="1"/>
  <c r="H3475" i="2" s="1"/>
  <c r="H3476" i="2" s="1"/>
  <c r="H3477" i="2" s="1"/>
  <c r="H3478" i="2" s="1"/>
  <c r="H3479" i="2" s="1"/>
  <c r="H3480" i="2" s="1"/>
  <c r="H3481" i="2" s="1"/>
  <c r="H3482" i="2" s="1"/>
  <c r="H3483" i="2" s="1"/>
  <c r="H3484" i="2" s="1"/>
  <c r="H3485" i="2" s="1"/>
  <c r="H3486" i="2" s="1"/>
  <c r="H3487" i="2" s="1"/>
  <c r="H3488" i="2" s="1"/>
  <c r="H3489" i="2" s="1"/>
  <c r="H3490" i="2" s="1"/>
  <c r="H3491" i="2" s="1"/>
  <c r="H3492" i="2" s="1"/>
  <c r="H3493" i="2" s="1"/>
  <c r="H3494" i="2" s="1"/>
  <c r="H3495" i="2" s="1"/>
  <c r="H3496" i="2" s="1"/>
  <c r="H3497" i="2" s="1"/>
  <c r="H3498" i="2" s="1"/>
  <c r="H3499" i="2" s="1"/>
  <c r="H3500" i="2" s="1"/>
  <c r="H3501" i="2" s="1"/>
  <c r="H3502" i="2" s="1"/>
  <c r="H3503" i="2" s="1"/>
  <c r="H3504" i="2" s="1"/>
  <c r="H3505" i="2" s="1"/>
  <c r="H3506" i="2" s="1"/>
  <c r="H3507" i="2" s="1"/>
  <c r="H3508" i="2" s="1"/>
  <c r="H3509" i="2" s="1"/>
  <c r="H3510" i="2" s="1"/>
  <c r="H3511" i="2" s="1"/>
  <c r="H3512" i="2" s="1"/>
  <c r="H3513" i="2" s="1"/>
  <c r="H3514" i="2" s="1"/>
  <c r="H3515" i="2" s="1"/>
  <c r="H3516" i="2" s="1"/>
  <c r="H3517" i="2" s="1"/>
  <c r="H3518" i="2" s="1"/>
  <c r="H3519" i="2" s="1"/>
  <c r="H3520" i="2" s="1"/>
  <c r="H3521" i="2" s="1"/>
  <c r="H3522" i="2" s="1"/>
  <c r="H3523" i="2" s="1"/>
  <c r="H3524" i="2" s="1"/>
  <c r="H3525" i="2" s="1"/>
  <c r="H3526" i="2" s="1"/>
  <c r="H3527" i="2" s="1"/>
  <c r="H3528" i="2" s="1"/>
  <c r="H3529" i="2" s="1"/>
  <c r="H3530" i="2" s="1"/>
  <c r="H3531" i="2" s="1"/>
  <c r="H3532" i="2" s="1"/>
  <c r="H3533" i="2" s="1"/>
  <c r="H3534" i="2" s="1"/>
  <c r="H3535" i="2" s="1"/>
  <c r="H3536" i="2" s="1"/>
  <c r="H3537" i="2" s="1"/>
  <c r="H3538" i="2" s="1"/>
  <c r="H3539" i="2" s="1"/>
  <c r="H3540" i="2" s="1"/>
  <c r="H3541" i="2" s="1"/>
  <c r="H3542" i="2" s="1"/>
  <c r="H3543" i="2" s="1"/>
  <c r="H3544" i="2" s="1"/>
  <c r="H3545" i="2" s="1"/>
  <c r="H3546" i="2" s="1"/>
  <c r="H3547" i="2" s="1"/>
  <c r="H3548" i="2" s="1"/>
  <c r="H3549" i="2" s="1"/>
  <c r="H3550" i="2" s="1"/>
  <c r="H3551" i="2" s="1"/>
  <c r="H3552" i="2" s="1"/>
  <c r="H3553" i="2" s="1"/>
  <c r="H3554" i="2" s="1"/>
  <c r="H3555" i="2" s="1"/>
  <c r="H3556" i="2" s="1"/>
  <c r="H3557" i="2" s="1"/>
  <c r="H3558" i="2" s="1"/>
  <c r="H3559" i="2" s="1"/>
  <c r="H3560" i="2" s="1"/>
  <c r="H3561" i="2" s="1"/>
  <c r="H3562" i="2" s="1"/>
  <c r="H3563" i="2" s="1"/>
  <c r="H3564" i="2" s="1"/>
  <c r="H3565" i="2" s="1"/>
  <c r="H3566" i="2" s="1"/>
  <c r="H3567" i="2" s="1"/>
  <c r="H3568" i="2" s="1"/>
  <c r="H3569" i="2" s="1"/>
  <c r="H3570" i="2" s="1"/>
  <c r="H3571" i="2" s="1"/>
  <c r="H3572" i="2" s="1"/>
  <c r="H3573" i="2" s="1"/>
  <c r="H3574" i="2" s="1"/>
  <c r="H3575" i="2" s="1"/>
  <c r="H3576" i="2" s="1"/>
  <c r="H3577" i="2" s="1"/>
  <c r="H3578" i="2" s="1"/>
  <c r="H3579" i="2" s="1"/>
  <c r="H3580" i="2" s="1"/>
  <c r="H3581" i="2" s="1"/>
  <c r="H3582" i="2" s="1"/>
  <c r="H3583" i="2" s="1"/>
  <c r="H3584" i="2" s="1"/>
  <c r="H3585" i="2" s="1"/>
  <c r="H3586" i="2" s="1"/>
  <c r="H3587" i="2" s="1"/>
  <c r="H3588" i="2" s="1"/>
  <c r="H3589" i="2" s="1"/>
  <c r="H3590" i="2" s="1"/>
  <c r="H3591" i="2" s="1"/>
  <c r="H3592" i="2" s="1"/>
  <c r="H3593" i="2" s="1"/>
  <c r="H3594" i="2" s="1"/>
  <c r="H3595" i="2" s="1"/>
  <c r="H3596" i="2" s="1"/>
  <c r="H3597" i="2" s="1"/>
  <c r="H3598" i="2" s="1"/>
  <c r="H3599" i="2" s="1"/>
  <c r="H3600" i="2" s="1"/>
  <c r="H3601" i="2" s="1"/>
  <c r="H3602" i="2" s="1"/>
  <c r="H3603" i="2" s="1"/>
  <c r="H3604" i="2" s="1"/>
  <c r="H3605" i="2" s="1"/>
  <c r="H3606" i="2" s="1"/>
  <c r="H3607" i="2" s="1"/>
  <c r="H3608" i="2" s="1"/>
  <c r="H3609" i="2" s="1"/>
  <c r="H3610" i="2" s="1"/>
  <c r="AY229" i="1"/>
  <c r="AU229" i="1"/>
  <c r="AY234" i="1"/>
  <c r="AU234" i="1"/>
  <c r="AY219" i="1"/>
  <c r="AU219" i="1"/>
  <c r="AY224" i="1"/>
  <c r="AU224" i="1"/>
  <c r="AY239" i="1"/>
  <c r="AU239" i="1"/>
  <c r="AY244" i="1"/>
  <c r="AU244" i="1"/>
  <c r="AA230" i="1"/>
  <c r="AB230" i="1" s="1"/>
  <c r="AX230" i="1"/>
  <c r="AI225" i="1"/>
  <c r="AV225" i="1" s="1"/>
  <c r="AC225" i="1"/>
  <c r="AX225" i="1"/>
  <c r="AA225" i="1"/>
  <c r="AB225" i="1" s="1"/>
  <c r="U231" i="1"/>
  <c r="AL231" i="1" s="1"/>
  <c r="T231" i="1"/>
  <c r="AK231" i="1" s="1"/>
  <c r="S231" i="1"/>
  <c r="AJ231" i="1" s="1"/>
  <c r="X231" i="1"/>
  <c r="AO231" i="1" s="1"/>
  <c r="R231" i="1"/>
  <c r="W231" i="1"/>
  <c r="AN231" i="1" s="1"/>
  <c r="Y231" i="1"/>
  <c r="AW231" i="1" s="1"/>
  <c r="V231" i="1"/>
  <c r="AM231" i="1" s="1"/>
  <c r="AP231" i="1" s="1"/>
  <c r="AQ231" i="1" s="1"/>
  <c r="AR231" i="1" s="1"/>
  <c r="AS231" i="1" s="1"/>
  <c r="AT231" i="1" s="1"/>
  <c r="Z231" i="1"/>
  <c r="O237" i="1"/>
  <c r="U236" i="1"/>
  <c r="AL236" i="1" s="1"/>
  <c r="S236" i="1"/>
  <c r="AJ236" i="1" s="1"/>
  <c r="Z236" i="1"/>
  <c r="R236" i="1"/>
  <c r="V236" i="1"/>
  <c r="AM236" i="1" s="1"/>
  <c r="AP236" i="1" s="1"/>
  <c r="AQ236" i="1" s="1"/>
  <c r="AR236" i="1" s="1"/>
  <c r="AS236" i="1" s="1"/>
  <c r="AT236" i="1" s="1"/>
  <c r="W236" i="1"/>
  <c r="AN236" i="1" s="1"/>
  <c r="Y236" i="1"/>
  <c r="AW236" i="1" s="1"/>
  <c r="X236" i="1"/>
  <c r="AO236" i="1" s="1"/>
  <c r="T236" i="1"/>
  <c r="AK236" i="1" s="1"/>
  <c r="AI230" i="1"/>
  <c r="AV230" i="1" s="1"/>
  <c r="AC230" i="1"/>
  <c r="AC235" i="1"/>
  <c r="AI235" i="1"/>
  <c r="AV235" i="1" s="1"/>
  <c r="AX235" i="1"/>
  <c r="AA235" i="1"/>
  <c r="AB235" i="1" s="1"/>
  <c r="T246" i="1"/>
  <c r="AK246" i="1" s="1"/>
  <c r="Z246" i="1"/>
  <c r="O247" i="1"/>
  <c r="V246" i="1"/>
  <c r="AM246" i="1" s="1"/>
  <c r="AP246" i="1" s="1"/>
  <c r="AQ246" i="1" s="1"/>
  <c r="AR246" i="1" s="1"/>
  <c r="AS246" i="1" s="1"/>
  <c r="AT246" i="1" s="1"/>
  <c r="X246" i="1"/>
  <c r="AO246" i="1" s="1"/>
  <c r="R246" i="1"/>
  <c r="U246" i="1"/>
  <c r="AL246" i="1" s="1"/>
  <c r="Y246" i="1"/>
  <c r="AW246" i="1" s="1"/>
  <c r="S246" i="1"/>
  <c r="AJ246" i="1" s="1"/>
  <c r="W246" i="1"/>
  <c r="AN246" i="1" s="1"/>
  <c r="AI240" i="1"/>
  <c r="AV240" i="1" s="1"/>
  <c r="AC240" i="1"/>
  <c r="S241" i="1"/>
  <c r="AJ241" i="1" s="1"/>
  <c r="T241" i="1"/>
  <c r="AK241" i="1" s="1"/>
  <c r="O242" i="1"/>
  <c r="X241" i="1"/>
  <c r="AO241" i="1" s="1"/>
  <c r="W241" i="1"/>
  <c r="AN241" i="1" s="1"/>
  <c r="Y241" i="1"/>
  <c r="AW241" i="1" s="1"/>
  <c r="U241" i="1"/>
  <c r="AL241" i="1" s="1"/>
  <c r="R241" i="1"/>
  <c r="V241" i="1"/>
  <c r="AM241" i="1" s="1"/>
  <c r="AP241" i="1" s="1"/>
  <c r="AQ241" i="1" s="1"/>
  <c r="AR241" i="1" s="1"/>
  <c r="AS241" i="1" s="1"/>
  <c r="AT241" i="1" s="1"/>
  <c r="Z241" i="1"/>
  <c r="AX240" i="1"/>
  <c r="AA240" i="1"/>
  <c r="AB240" i="1" s="1"/>
  <c r="AI245" i="1"/>
  <c r="AV245" i="1" s="1"/>
  <c r="AC245" i="1"/>
  <c r="AA245" i="1"/>
  <c r="AB245" i="1" s="1"/>
  <c r="AX245" i="1"/>
  <c r="V256" i="1"/>
  <c r="AM256" i="1" s="1"/>
  <c r="AP256" i="1" s="1"/>
  <c r="AQ256" i="1" s="1"/>
  <c r="AR256" i="1" s="1"/>
  <c r="AS256" i="1" s="1"/>
  <c r="AT256" i="1" s="1"/>
  <c r="O262" i="1"/>
  <c r="T256" i="1"/>
  <c r="AK256" i="1" s="1"/>
  <c r="U256" i="1"/>
  <c r="AL256" i="1" s="1"/>
  <c r="Z256" i="1"/>
  <c r="W256" i="1"/>
  <c r="AN256" i="1" s="1"/>
  <c r="O257" i="1"/>
  <c r="S256" i="1"/>
  <c r="AJ256" i="1" s="1"/>
  <c r="R256" i="1"/>
  <c r="Y256" i="1"/>
  <c r="AW256" i="1" s="1"/>
  <c r="X256" i="1"/>
  <c r="AO256" i="1" s="1"/>
  <c r="AA250" i="1"/>
  <c r="AB250" i="1" s="1"/>
  <c r="AX250" i="1"/>
  <c r="R251" i="1"/>
  <c r="Y251" i="1"/>
  <c r="AW251" i="1" s="1"/>
  <c r="W251" i="1"/>
  <c r="AN251" i="1" s="1"/>
  <c r="O252" i="1"/>
  <c r="U251" i="1"/>
  <c r="AL251" i="1" s="1"/>
  <c r="S251" i="1"/>
  <c r="AJ251" i="1" s="1"/>
  <c r="V251" i="1"/>
  <c r="AM251" i="1" s="1"/>
  <c r="AP251" i="1" s="1"/>
  <c r="AQ251" i="1" s="1"/>
  <c r="AR251" i="1" s="1"/>
  <c r="AS251" i="1" s="1"/>
  <c r="AT251" i="1" s="1"/>
  <c r="T251" i="1"/>
  <c r="AK251" i="1" s="1"/>
  <c r="X251" i="1"/>
  <c r="AO251" i="1" s="1"/>
  <c r="Z251" i="1"/>
  <c r="AC250" i="1"/>
  <c r="AI250" i="1"/>
  <c r="AV250" i="1" s="1"/>
  <c r="AF263" i="1"/>
  <c r="AF264" i="1" s="1"/>
  <c r="AF265" i="1" s="1"/>
  <c r="AF266" i="1" s="1"/>
  <c r="AF267" i="1" s="1"/>
  <c r="AF268" i="1"/>
  <c r="P251" i="1"/>
  <c r="AG245" i="1"/>
  <c r="AG240" i="1"/>
  <c r="P246" i="1"/>
  <c r="AG256" i="1"/>
  <c r="P262" i="1"/>
  <c r="AG230" i="1"/>
  <c r="P236" i="1"/>
  <c r="AG235" i="1"/>
  <c r="P241" i="1"/>
  <c r="AG225" i="1"/>
  <c r="P231" i="1"/>
  <c r="H3611" i="2" l="1"/>
  <c r="I3610" i="2"/>
  <c r="AY250" i="1"/>
  <c r="AU250" i="1"/>
  <c r="AY245" i="1"/>
  <c r="AU245" i="1"/>
  <c r="AY235" i="1"/>
  <c r="AU235" i="1"/>
  <c r="AY230" i="1"/>
  <c r="AU230" i="1"/>
  <c r="AY240" i="1"/>
  <c r="AU240" i="1"/>
  <c r="AY225" i="1"/>
  <c r="AU225" i="1"/>
  <c r="AX251" i="1"/>
  <c r="AA251" i="1"/>
  <c r="AB251" i="1" s="1"/>
  <c r="AX241" i="1"/>
  <c r="AA241" i="1"/>
  <c r="AB241" i="1" s="1"/>
  <c r="AC241" i="1"/>
  <c r="AI241" i="1"/>
  <c r="AV241" i="1" s="1"/>
  <c r="AI236" i="1"/>
  <c r="AV236" i="1" s="1"/>
  <c r="AC236" i="1"/>
  <c r="AA236" i="1"/>
  <c r="AB236" i="1" s="1"/>
  <c r="AX236" i="1"/>
  <c r="R252" i="1"/>
  <c r="V252" i="1"/>
  <c r="AM252" i="1" s="1"/>
  <c r="AP252" i="1" s="1"/>
  <c r="AQ252" i="1" s="1"/>
  <c r="AR252" i="1" s="1"/>
  <c r="AS252" i="1" s="1"/>
  <c r="AT252" i="1" s="1"/>
  <c r="Y252" i="1"/>
  <c r="AW252" i="1" s="1"/>
  <c r="S252" i="1"/>
  <c r="AJ252" i="1" s="1"/>
  <c r="W252" i="1"/>
  <c r="AN252" i="1" s="1"/>
  <c r="T252" i="1"/>
  <c r="AK252" i="1" s="1"/>
  <c r="X252" i="1"/>
  <c r="AO252" i="1" s="1"/>
  <c r="O253" i="1"/>
  <c r="Z252" i="1"/>
  <c r="U252" i="1"/>
  <c r="AL252" i="1" s="1"/>
  <c r="Y242" i="1"/>
  <c r="AW242" i="1" s="1"/>
  <c r="O243" i="1"/>
  <c r="V242" i="1"/>
  <c r="AM242" i="1" s="1"/>
  <c r="AP242" i="1" s="1"/>
  <c r="AQ242" i="1" s="1"/>
  <c r="AR242" i="1" s="1"/>
  <c r="AS242" i="1" s="1"/>
  <c r="AT242" i="1" s="1"/>
  <c r="S242" i="1"/>
  <c r="AJ242" i="1" s="1"/>
  <c r="X242" i="1"/>
  <c r="AO242" i="1" s="1"/>
  <c r="T242" i="1"/>
  <c r="AK242" i="1" s="1"/>
  <c r="W242" i="1"/>
  <c r="AN242" i="1" s="1"/>
  <c r="Z242" i="1"/>
  <c r="U242" i="1"/>
  <c r="AL242" i="1" s="1"/>
  <c r="R242" i="1"/>
  <c r="AI251" i="1"/>
  <c r="AV251" i="1" s="1"/>
  <c r="AC251" i="1"/>
  <c r="V237" i="1"/>
  <c r="AM237" i="1" s="1"/>
  <c r="AP237" i="1" s="1"/>
  <c r="AQ237" i="1" s="1"/>
  <c r="AR237" i="1" s="1"/>
  <c r="AS237" i="1" s="1"/>
  <c r="AT237" i="1" s="1"/>
  <c r="W237" i="1"/>
  <c r="AN237" i="1" s="1"/>
  <c r="U237" i="1"/>
  <c r="AL237" i="1" s="1"/>
  <c r="T237" i="1"/>
  <c r="AK237" i="1" s="1"/>
  <c r="Z237" i="1"/>
  <c r="Y237" i="1"/>
  <c r="AW237" i="1" s="1"/>
  <c r="X237" i="1"/>
  <c r="AO237" i="1" s="1"/>
  <c r="R237" i="1"/>
  <c r="S237" i="1"/>
  <c r="AJ237" i="1" s="1"/>
  <c r="AX231" i="1"/>
  <c r="AA231" i="1"/>
  <c r="AB231" i="1" s="1"/>
  <c r="AI256" i="1"/>
  <c r="AV256" i="1" s="1"/>
  <c r="AC256" i="1"/>
  <c r="AC231" i="1"/>
  <c r="AI231" i="1"/>
  <c r="AV231" i="1" s="1"/>
  <c r="T257" i="1"/>
  <c r="AK257" i="1" s="1"/>
  <c r="O258" i="1"/>
  <c r="U257" i="1"/>
  <c r="AL257" i="1" s="1"/>
  <c r="X257" i="1"/>
  <c r="AO257" i="1" s="1"/>
  <c r="Y257" i="1"/>
  <c r="AW257" i="1" s="1"/>
  <c r="R257" i="1"/>
  <c r="V257" i="1"/>
  <c r="AM257" i="1" s="1"/>
  <c r="AP257" i="1" s="1"/>
  <c r="AQ257" i="1" s="1"/>
  <c r="AR257" i="1" s="1"/>
  <c r="AS257" i="1" s="1"/>
  <c r="AT257" i="1" s="1"/>
  <c r="Z257" i="1"/>
  <c r="S257" i="1"/>
  <c r="AJ257" i="1" s="1"/>
  <c r="W257" i="1"/>
  <c r="AN257" i="1" s="1"/>
  <c r="AI246" i="1"/>
  <c r="AV246" i="1" s="1"/>
  <c r="AC246" i="1"/>
  <c r="AX256" i="1"/>
  <c r="AA256" i="1"/>
  <c r="AB256" i="1" s="1"/>
  <c r="R247" i="1"/>
  <c r="Z247" i="1"/>
  <c r="W247" i="1"/>
  <c r="AN247" i="1" s="1"/>
  <c r="S247" i="1"/>
  <c r="AJ247" i="1" s="1"/>
  <c r="T247" i="1"/>
  <c r="AK247" i="1" s="1"/>
  <c r="X247" i="1"/>
  <c r="AO247" i="1" s="1"/>
  <c r="O248" i="1"/>
  <c r="Y247" i="1"/>
  <c r="AW247" i="1" s="1"/>
  <c r="U247" i="1"/>
  <c r="AL247" i="1" s="1"/>
  <c r="V247" i="1"/>
  <c r="AM247" i="1" s="1"/>
  <c r="AP247" i="1" s="1"/>
  <c r="AQ247" i="1" s="1"/>
  <c r="AR247" i="1" s="1"/>
  <c r="AS247" i="1" s="1"/>
  <c r="AT247" i="1" s="1"/>
  <c r="AX246" i="1"/>
  <c r="AA246" i="1"/>
  <c r="AB246" i="1" s="1"/>
  <c r="V262" i="1"/>
  <c r="AM262" i="1" s="1"/>
  <c r="AP262" i="1" s="1"/>
  <c r="AQ262" i="1" s="1"/>
  <c r="AR262" i="1" s="1"/>
  <c r="AS262" i="1" s="1"/>
  <c r="AT262" i="1" s="1"/>
  <c r="R262" i="1"/>
  <c r="X262" i="1"/>
  <c r="AO262" i="1" s="1"/>
  <c r="U262" i="1"/>
  <c r="AL262" i="1" s="1"/>
  <c r="O268" i="1"/>
  <c r="O263" i="1"/>
  <c r="Y262" i="1"/>
  <c r="AW262" i="1" s="1"/>
  <c r="S262" i="1"/>
  <c r="AJ262" i="1" s="1"/>
  <c r="W262" i="1"/>
  <c r="AN262" i="1" s="1"/>
  <c r="T262" i="1"/>
  <c r="AK262" i="1" s="1"/>
  <c r="Z262" i="1"/>
  <c r="AF269" i="1"/>
  <c r="AF270" i="1" s="1"/>
  <c r="AF271" i="1" s="1"/>
  <c r="AF272" i="1" s="1"/>
  <c r="AF273" i="1" s="1"/>
  <c r="AF274" i="1"/>
  <c r="P237" i="1"/>
  <c r="AG231" i="1"/>
  <c r="AG236" i="1"/>
  <c r="P242" i="1"/>
  <c r="AG246" i="1"/>
  <c r="P252" i="1"/>
  <c r="P247" i="1"/>
  <c r="AG241" i="1"/>
  <c r="AG262" i="1"/>
  <c r="AG251" i="1"/>
  <c r="P257" i="1"/>
  <c r="J3610" i="2" l="1"/>
  <c r="H3612" i="2"/>
  <c r="AY231" i="1"/>
  <c r="AU231" i="1"/>
  <c r="AY246" i="1"/>
  <c r="AU246" i="1"/>
  <c r="AY236" i="1"/>
  <c r="AU236" i="1"/>
  <c r="AY256" i="1"/>
  <c r="AU256" i="1"/>
  <c r="AY241" i="1"/>
  <c r="AU241" i="1"/>
  <c r="AY251" i="1"/>
  <c r="AU251" i="1"/>
  <c r="AX257" i="1"/>
  <c r="AA257" i="1"/>
  <c r="AB257" i="1" s="1"/>
  <c r="AI257" i="1"/>
  <c r="AV257" i="1" s="1"/>
  <c r="AC257" i="1"/>
  <c r="X263" i="1"/>
  <c r="AO263" i="1" s="1"/>
  <c r="S263" i="1"/>
  <c r="AJ263" i="1" s="1"/>
  <c r="V263" i="1"/>
  <c r="AM263" i="1" s="1"/>
  <c r="AP263" i="1" s="1"/>
  <c r="AQ263" i="1" s="1"/>
  <c r="AR263" i="1" s="1"/>
  <c r="AS263" i="1" s="1"/>
  <c r="AT263" i="1" s="1"/>
  <c r="T263" i="1"/>
  <c r="AK263" i="1" s="1"/>
  <c r="O264" i="1"/>
  <c r="R263" i="1"/>
  <c r="W263" i="1"/>
  <c r="AN263" i="1" s="1"/>
  <c r="U263" i="1"/>
  <c r="AL263" i="1" s="1"/>
  <c r="Y263" i="1"/>
  <c r="AW263" i="1" s="1"/>
  <c r="Z263" i="1"/>
  <c r="Z268" i="1"/>
  <c r="R268" i="1"/>
  <c r="V268" i="1"/>
  <c r="AM268" i="1" s="1"/>
  <c r="AP268" i="1" s="1"/>
  <c r="AQ268" i="1" s="1"/>
  <c r="AR268" i="1" s="1"/>
  <c r="AS268" i="1" s="1"/>
  <c r="AT268" i="1" s="1"/>
  <c r="Y268" i="1"/>
  <c r="AW268" i="1" s="1"/>
  <c r="X268" i="1"/>
  <c r="AO268" i="1" s="1"/>
  <c r="W268" i="1"/>
  <c r="AN268" i="1" s="1"/>
  <c r="U268" i="1"/>
  <c r="AL268" i="1" s="1"/>
  <c r="T268" i="1"/>
  <c r="AK268" i="1" s="1"/>
  <c r="O274" i="1"/>
  <c r="S268" i="1"/>
  <c r="AJ268" i="1" s="1"/>
  <c r="O269" i="1"/>
  <c r="R243" i="1"/>
  <c r="X243" i="1"/>
  <c r="AO243" i="1" s="1"/>
  <c r="Z243" i="1"/>
  <c r="S243" i="1"/>
  <c r="AJ243" i="1" s="1"/>
  <c r="U243" i="1"/>
  <c r="AL243" i="1" s="1"/>
  <c r="Y243" i="1"/>
  <c r="AW243" i="1" s="1"/>
  <c r="T243" i="1"/>
  <c r="AK243" i="1" s="1"/>
  <c r="V243" i="1"/>
  <c r="AM243" i="1" s="1"/>
  <c r="AP243" i="1" s="1"/>
  <c r="AQ243" i="1" s="1"/>
  <c r="AR243" i="1" s="1"/>
  <c r="AS243" i="1" s="1"/>
  <c r="AT243" i="1" s="1"/>
  <c r="W243" i="1"/>
  <c r="AN243" i="1" s="1"/>
  <c r="R258" i="1"/>
  <c r="V258" i="1"/>
  <c r="AM258" i="1" s="1"/>
  <c r="AP258" i="1" s="1"/>
  <c r="AQ258" i="1" s="1"/>
  <c r="AR258" i="1" s="1"/>
  <c r="AS258" i="1" s="1"/>
  <c r="AT258" i="1" s="1"/>
  <c r="U258" i="1"/>
  <c r="AL258" i="1" s="1"/>
  <c r="Y258" i="1"/>
  <c r="AW258" i="1" s="1"/>
  <c r="O259" i="1"/>
  <c r="X258" i="1"/>
  <c r="AO258" i="1" s="1"/>
  <c r="S258" i="1"/>
  <c r="AJ258" i="1" s="1"/>
  <c r="W258" i="1"/>
  <c r="AN258" i="1" s="1"/>
  <c r="T258" i="1"/>
  <c r="AK258" i="1" s="1"/>
  <c r="Z258" i="1"/>
  <c r="AX252" i="1"/>
  <c r="AA252" i="1"/>
  <c r="AB252" i="1" s="1"/>
  <c r="R253" i="1"/>
  <c r="X253" i="1"/>
  <c r="AO253" i="1" s="1"/>
  <c r="Z253" i="1"/>
  <c r="S253" i="1"/>
  <c r="AJ253" i="1" s="1"/>
  <c r="U253" i="1"/>
  <c r="AL253" i="1" s="1"/>
  <c r="T253" i="1"/>
  <c r="AK253" i="1" s="1"/>
  <c r="W253" i="1"/>
  <c r="AN253" i="1" s="1"/>
  <c r="O254" i="1"/>
  <c r="V253" i="1"/>
  <c r="AM253" i="1" s="1"/>
  <c r="AP253" i="1" s="1"/>
  <c r="AQ253" i="1" s="1"/>
  <c r="AR253" i="1" s="1"/>
  <c r="AS253" i="1" s="1"/>
  <c r="AT253" i="1" s="1"/>
  <c r="Y253" i="1"/>
  <c r="AW253" i="1" s="1"/>
  <c r="AC262" i="1"/>
  <c r="AI262" i="1"/>
  <c r="AV262" i="1" s="1"/>
  <c r="P268" i="1"/>
  <c r="AG268" i="1" s="1"/>
  <c r="S248" i="1"/>
  <c r="AJ248" i="1" s="1"/>
  <c r="X248" i="1"/>
  <c r="AO248" i="1" s="1"/>
  <c r="U248" i="1"/>
  <c r="AL248" i="1" s="1"/>
  <c r="O249" i="1"/>
  <c r="T248" i="1"/>
  <c r="AK248" i="1" s="1"/>
  <c r="R248" i="1"/>
  <c r="W248" i="1"/>
  <c r="AN248" i="1" s="1"/>
  <c r="Y248" i="1"/>
  <c r="AW248" i="1" s="1"/>
  <c r="V248" i="1"/>
  <c r="AM248" i="1" s="1"/>
  <c r="AP248" i="1" s="1"/>
  <c r="AQ248" i="1" s="1"/>
  <c r="AR248" i="1" s="1"/>
  <c r="AS248" i="1" s="1"/>
  <c r="AT248" i="1" s="1"/>
  <c r="Z248" i="1"/>
  <c r="AI237" i="1"/>
  <c r="AV237" i="1" s="1"/>
  <c r="AC237" i="1"/>
  <c r="AI252" i="1"/>
  <c r="AV252" i="1" s="1"/>
  <c r="AC252" i="1"/>
  <c r="AX242" i="1"/>
  <c r="AA242" i="1"/>
  <c r="AB242" i="1" s="1"/>
  <c r="AA237" i="1"/>
  <c r="AB237" i="1" s="1"/>
  <c r="AX237" i="1"/>
  <c r="AX262" i="1"/>
  <c r="AA262" i="1"/>
  <c r="AB262" i="1" s="1"/>
  <c r="AX247" i="1"/>
  <c r="AA247" i="1"/>
  <c r="AB247" i="1" s="1"/>
  <c r="AC247" i="1"/>
  <c r="AI247" i="1"/>
  <c r="AV247" i="1" s="1"/>
  <c r="AC242" i="1"/>
  <c r="AI242" i="1"/>
  <c r="AV242" i="1" s="1"/>
  <c r="AF280" i="1"/>
  <c r="AF275" i="1"/>
  <c r="AF276" i="1" s="1"/>
  <c r="AF277" i="1" s="1"/>
  <c r="AF278" i="1" s="1"/>
  <c r="AF279" i="1" s="1"/>
  <c r="AG252" i="1"/>
  <c r="P258" i="1"/>
  <c r="AG247" i="1"/>
  <c r="P253" i="1"/>
  <c r="P263" i="1"/>
  <c r="AG257" i="1"/>
  <c r="AG242" i="1"/>
  <c r="P248" i="1"/>
  <c r="P243" i="1"/>
  <c r="AG237" i="1"/>
  <c r="H3613" i="2" l="1"/>
  <c r="H3614" i="2" s="1"/>
  <c r="H3615" i="2" s="1"/>
  <c r="H3616" i="2" s="1"/>
  <c r="AY257" i="1"/>
  <c r="AU257" i="1"/>
  <c r="AY237" i="1"/>
  <c r="AU237" i="1"/>
  <c r="AY247" i="1"/>
  <c r="AU247" i="1"/>
  <c r="AY262" i="1"/>
  <c r="AU262" i="1"/>
  <c r="AY242" i="1"/>
  <c r="AU242" i="1"/>
  <c r="AY252" i="1"/>
  <c r="AU252" i="1"/>
  <c r="P274" i="1"/>
  <c r="AG274" i="1" s="1"/>
  <c r="AX243" i="1"/>
  <c r="AA243" i="1"/>
  <c r="AB243" i="1" s="1"/>
  <c r="V254" i="1"/>
  <c r="AM254" i="1" s="1"/>
  <c r="AP254" i="1" s="1"/>
  <c r="AQ254" i="1" s="1"/>
  <c r="AR254" i="1" s="1"/>
  <c r="AS254" i="1" s="1"/>
  <c r="AT254" i="1" s="1"/>
  <c r="X254" i="1"/>
  <c r="AO254" i="1" s="1"/>
  <c r="R254" i="1"/>
  <c r="O255" i="1"/>
  <c r="W254" i="1"/>
  <c r="AN254" i="1" s="1"/>
  <c r="T254" i="1"/>
  <c r="AK254" i="1" s="1"/>
  <c r="Y254" i="1"/>
  <c r="AW254" i="1" s="1"/>
  <c r="U254" i="1"/>
  <c r="AL254" i="1" s="1"/>
  <c r="Z254" i="1"/>
  <c r="S254" i="1"/>
  <c r="AJ254" i="1" s="1"/>
  <c r="AC243" i="1"/>
  <c r="AI243" i="1"/>
  <c r="AV243" i="1" s="1"/>
  <c r="O270" i="1"/>
  <c r="V269" i="1"/>
  <c r="AM269" i="1" s="1"/>
  <c r="AP269" i="1" s="1"/>
  <c r="AQ269" i="1" s="1"/>
  <c r="AR269" i="1" s="1"/>
  <c r="AS269" i="1" s="1"/>
  <c r="AT269" i="1" s="1"/>
  <c r="U269" i="1"/>
  <c r="AL269" i="1" s="1"/>
  <c r="Y269" i="1"/>
  <c r="AW269" i="1" s="1"/>
  <c r="W269" i="1"/>
  <c r="AN269" i="1" s="1"/>
  <c r="R269" i="1"/>
  <c r="X269" i="1"/>
  <c r="AO269" i="1" s="1"/>
  <c r="Z269" i="1"/>
  <c r="S269" i="1"/>
  <c r="AJ269" i="1" s="1"/>
  <c r="T269" i="1"/>
  <c r="AK269" i="1" s="1"/>
  <c r="W274" i="1"/>
  <c r="AN274" i="1" s="1"/>
  <c r="O280" i="1"/>
  <c r="Y274" i="1"/>
  <c r="AW274" i="1" s="1"/>
  <c r="O275" i="1"/>
  <c r="R274" i="1"/>
  <c r="U274" i="1"/>
  <c r="AL274" i="1" s="1"/>
  <c r="V274" i="1"/>
  <c r="AM274" i="1" s="1"/>
  <c r="AP274" i="1" s="1"/>
  <c r="AQ274" i="1" s="1"/>
  <c r="AR274" i="1" s="1"/>
  <c r="AS274" i="1" s="1"/>
  <c r="AT274" i="1" s="1"/>
  <c r="Z274" i="1"/>
  <c r="X274" i="1"/>
  <c r="AO274" i="1" s="1"/>
  <c r="S274" i="1"/>
  <c r="AJ274" i="1" s="1"/>
  <c r="T274" i="1"/>
  <c r="AK274" i="1" s="1"/>
  <c r="AX253" i="1"/>
  <c r="AA253" i="1"/>
  <c r="AB253" i="1" s="1"/>
  <c r="AI253" i="1"/>
  <c r="AV253" i="1" s="1"/>
  <c r="AC253" i="1"/>
  <c r="AX258" i="1"/>
  <c r="AA258" i="1"/>
  <c r="AB258" i="1" s="1"/>
  <c r="AI268" i="1"/>
  <c r="AV268" i="1" s="1"/>
  <c r="AC268" i="1"/>
  <c r="AA268" i="1"/>
  <c r="AB268" i="1" s="1"/>
  <c r="AX268" i="1"/>
  <c r="AX263" i="1"/>
  <c r="AA263" i="1"/>
  <c r="AB263" i="1" s="1"/>
  <c r="AA248" i="1"/>
  <c r="AB248" i="1" s="1"/>
  <c r="AX248" i="1"/>
  <c r="V259" i="1"/>
  <c r="AM259" i="1" s="1"/>
  <c r="AP259" i="1" s="1"/>
  <c r="AQ259" i="1" s="1"/>
  <c r="AR259" i="1" s="1"/>
  <c r="AS259" i="1" s="1"/>
  <c r="AT259" i="1" s="1"/>
  <c r="T259" i="1"/>
  <c r="AK259" i="1" s="1"/>
  <c r="X259" i="1"/>
  <c r="AO259" i="1" s="1"/>
  <c r="Z259" i="1"/>
  <c r="O260" i="1"/>
  <c r="U259" i="1"/>
  <c r="AL259" i="1" s="1"/>
  <c r="R259" i="1"/>
  <c r="W259" i="1"/>
  <c r="AN259" i="1" s="1"/>
  <c r="S259" i="1"/>
  <c r="AJ259" i="1" s="1"/>
  <c r="Y259" i="1"/>
  <c r="AW259" i="1" s="1"/>
  <c r="AI263" i="1"/>
  <c r="AV263" i="1" s="1"/>
  <c r="AC263" i="1"/>
  <c r="AI248" i="1"/>
  <c r="AV248" i="1" s="1"/>
  <c r="AC248" i="1"/>
  <c r="Z264" i="1"/>
  <c r="Y264" i="1"/>
  <c r="AW264" i="1" s="1"/>
  <c r="X264" i="1"/>
  <c r="AO264" i="1" s="1"/>
  <c r="R264" i="1"/>
  <c r="V264" i="1"/>
  <c r="AM264" i="1" s="1"/>
  <c r="AP264" i="1" s="1"/>
  <c r="AQ264" i="1" s="1"/>
  <c r="AR264" i="1" s="1"/>
  <c r="AS264" i="1" s="1"/>
  <c r="AT264" i="1" s="1"/>
  <c r="S264" i="1"/>
  <c r="AJ264" i="1" s="1"/>
  <c r="T264" i="1"/>
  <c r="AK264" i="1" s="1"/>
  <c r="O265" i="1"/>
  <c r="W264" i="1"/>
  <c r="AN264" i="1" s="1"/>
  <c r="U264" i="1"/>
  <c r="AL264" i="1" s="1"/>
  <c r="S249" i="1"/>
  <c r="AJ249" i="1" s="1"/>
  <c r="X249" i="1"/>
  <c r="AO249" i="1" s="1"/>
  <c r="W249" i="1"/>
  <c r="AN249" i="1" s="1"/>
  <c r="T249" i="1"/>
  <c r="AK249" i="1" s="1"/>
  <c r="Y249" i="1"/>
  <c r="AW249" i="1" s="1"/>
  <c r="R249" i="1"/>
  <c r="U249" i="1"/>
  <c r="AL249" i="1" s="1"/>
  <c r="Z249" i="1"/>
  <c r="V249" i="1"/>
  <c r="AM249" i="1" s="1"/>
  <c r="AP249" i="1" s="1"/>
  <c r="AQ249" i="1" s="1"/>
  <c r="AR249" i="1" s="1"/>
  <c r="AS249" i="1" s="1"/>
  <c r="AT249" i="1" s="1"/>
  <c r="AI258" i="1"/>
  <c r="AV258" i="1" s="1"/>
  <c r="AC258" i="1"/>
  <c r="AF286" i="1"/>
  <c r="AF281" i="1"/>
  <c r="AF282" i="1" s="1"/>
  <c r="AF283" i="1" s="1"/>
  <c r="AF284" i="1" s="1"/>
  <c r="AF285" i="1" s="1"/>
  <c r="AG248" i="1"/>
  <c r="P254" i="1"/>
  <c r="AG258" i="1"/>
  <c r="P264" i="1"/>
  <c r="AG263" i="1"/>
  <c r="P269" i="1"/>
  <c r="P259" i="1"/>
  <c r="AG253" i="1"/>
  <c r="AG243" i="1"/>
  <c r="P249" i="1"/>
  <c r="P280" i="1" l="1"/>
  <c r="H3617" i="2"/>
  <c r="AY258" i="1"/>
  <c r="AU258" i="1"/>
  <c r="AY243" i="1"/>
  <c r="AU243" i="1"/>
  <c r="AY248" i="1"/>
  <c r="AU248" i="1"/>
  <c r="AY253" i="1"/>
  <c r="AU253" i="1"/>
  <c r="AY263" i="1"/>
  <c r="AU263" i="1"/>
  <c r="AY268" i="1"/>
  <c r="AU268" i="1"/>
  <c r="AC259" i="1"/>
  <c r="AI259" i="1"/>
  <c r="AV259" i="1" s="1"/>
  <c r="R275" i="1"/>
  <c r="X275" i="1"/>
  <c r="AO275" i="1" s="1"/>
  <c r="Z275" i="1"/>
  <c r="Y275" i="1"/>
  <c r="AW275" i="1" s="1"/>
  <c r="T275" i="1"/>
  <c r="AK275" i="1" s="1"/>
  <c r="V275" i="1"/>
  <c r="AM275" i="1" s="1"/>
  <c r="AP275" i="1" s="1"/>
  <c r="AQ275" i="1" s="1"/>
  <c r="AR275" i="1" s="1"/>
  <c r="AS275" i="1" s="1"/>
  <c r="AT275" i="1" s="1"/>
  <c r="S275" i="1"/>
  <c r="AJ275" i="1" s="1"/>
  <c r="W275" i="1"/>
  <c r="AN275" i="1" s="1"/>
  <c r="O276" i="1"/>
  <c r="U275" i="1"/>
  <c r="AL275" i="1" s="1"/>
  <c r="R260" i="1"/>
  <c r="X260" i="1"/>
  <c r="AO260" i="1" s="1"/>
  <c r="V260" i="1"/>
  <c r="AM260" i="1" s="1"/>
  <c r="AP260" i="1" s="1"/>
  <c r="AQ260" i="1" s="1"/>
  <c r="AR260" i="1" s="1"/>
  <c r="AS260" i="1" s="1"/>
  <c r="AT260" i="1" s="1"/>
  <c r="T260" i="1"/>
  <c r="AK260" i="1" s="1"/>
  <c r="S260" i="1"/>
  <c r="AJ260" i="1" s="1"/>
  <c r="W260" i="1"/>
  <c r="AN260" i="1" s="1"/>
  <c r="Z260" i="1"/>
  <c r="O261" i="1"/>
  <c r="U260" i="1"/>
  <c r="AL260" i="1" s="1"/>
  <c r="Y260" i="1"/>
  <c r="AW260" i="1" s="1"/>
  <c r="X280" i="1"/>
  <c r="AO280" i="1" s="1"/>
  <c r="R280" i="1"/>
  <c r="O286" i="1"/>
  <c r="P286" i="1" s="1"/>
  <c r="U280" i="1"/>
  <c r="AL280" i="1" s="1"/>
  <c r="S280" i="1"/>
  <c r="AJ280" i="1" s="1"/>
  <c r="O281" i="1"/>
  <c r="W280" i="1"/>
  <c r="AN280" i="1" s="1"/>
  <c r="T280" i="1"/>
  <c r="AK280" i="1" s="1"/>
  <c r="Z280" i="1"/>
  <c r="V280" i="1"/>
  <c r="AM280" i="1" s="1"/>
  <c r="AP280" i="1" s="1"/>
  <c r="AQ280" i="1" s="1"/>
  <c r="AR280" i="1" s="1"/>
  <c r="AS280" i="1" s="1"/>
  <c r="AT280" i="1" s="1"/>
  <c r="Y280" i="1"/>
  <c r="AW280" i="1" s="1"/>
  <c r="AA259" i="1"/>
  <c r="AB259" i="1" s="1"/>
  <c r="AX259" i="1"/>
  <c r="AA269" i="1"/>
  <c r="AB269" i="1" s="1"/>
  <c r="AX269" i="1"/>
  <c r="AC269" i="1"/>
  <c r="AI269" i="1"/>
  <c r="AV269" i="1" s="1"/>
  <c r="AX249" i="1"/>
  <c r="AA249" i="1"/>
  <c r="AB249" i="1" s="1"/>
  <c r="X265" i="1"/>
  <c r="AO265" i="1" s="1"/>
  <c r="W265" i="1"/>
  <c r="AN265" i="1" s="1"/>
  <c r="V265" i="1"/>
  <c r="AM265" i="1" s="1"/>
  <c r="AP265" i="1" s="1"/>
  <c r="AQ265" i="1" s="1"/>
  <c r="AR265" i="1" s="1"/>
  <c r="AS265" i="1" s="1"/>
  <c r="AT265" i="1" s="1"/>
  <c r="R265" i="1"/>
  <c r="Z265" i="1"/>
  <c r="S265" i="1"/>
  <c r="AJ265" i="1" s="1"/>
  <c r="T265" i="1"/>
  <c r="AK265" i="1" s="1"/>
  <c r="O266" i="1"/>
  <c r="Y265" i="1"/>
  <c r="AW265" i="1" s="1"/>
  <c r="U265" i="1"/>
  <c r="AL265" i="1" s="1"/>
  <c r="R270" i="1"/>
  <c r="V270" i="1"/>
  <c r="AM270" i="1" s="1"/>
  <c r="AP270" i="1" s="1"/>
  <c r="AQ270" i="1" s="1"/>
  <c r="AR270" i="1" s="1"/>
  <c r="AS270" i="1" s="1"/>
  <c r="AT270" i="1" s="1"/>
  <c r="T270" i="1"/>
  <c r="AK270" i="1" s="1"/>
  <c r="O271" i="1"/>
  <c r="S270" i="1"/>
  <c r="AJ270" i="1" s="1"/>
  <c r="Y270" i="1"/>
  <c r="AW270" i="1" s="1"/>
  <c r="X270" i="1"/>
  <c r="AO270" i="1" s="1"/>
  <c r="W270" i="1"/>
  <c r="AN270" i="1" s="1"/>
  <c r="Z270" i="1"/>
  <c r="U270" i="1"/>
  <c r="AL270" i="1" s="1"/>
  <c r="AI249" i="1"/>
  <c r="AV249" i="1" s="1"/>
  <c r="AC249" i="1"/>
  <c r="AC264" i="1"/>
  <c r="AI264" i="1"/>
  <c r="AV264" i="1" s="1"/>
  <c r="AA254" i="1"/>
  <c r="AB254" i="1" s="1"/>
  <c r="AX254" i="1"/>
  <c r="AA264" i="1"/>
  <c r="AB264" i="1" s="1"/>
  <c r="AX264" i="1"/>
  <c r="X255" i="1"/>
  <c r="AO255" i="1" s="1"/>
  <c r="U255" i="1"/>
  <c r="AL255" i="1" s="1"/>
  <c r="R255" i="1"/>
  <c r="Y255" i="1"/>
  <c r="AW255" i="1" s="1"/>
  <c r="S255" i="1"/>
  <c r="AJ255" i="1" s="1"/>
  <c r="Z255" i="1"/>
  <c r="W255" i="1"/>
  <c r="AN255" i="1" s="1"/>
  <c r="T255" i="1"/>
  <c r="AK255" i="1" s="1"/>
  <c r="V255" i="1"/>
  <c r="AM255" i="1" s="1"/>
  <c r="AP255" i="1" s="1"/>
  <c r="AQ255" i="1" s="1"/>
  <c r="AR255" i="1" s="1"/>
  <c r="AS255" i="1" s="1"/>
  <c r="AT255" i="1" s="1"/>
  <c r="AI254" i="1"/>
  <c r="AV254" i="1" s="1"/>
  <c r="AC254" i="1"/>
  <c r="AX274" i="1"/>
  <c r="AA274" i="1"/>
  <c r="AB274" i="1" s="1"/>
  <c r="AI274" i="1"/>
  <c r="AV274" i="1" s="1"/>
  <c r="AC274" i="1"/>
  <c r="AF287" i="1"/>
  <c r="AF288" i="1" s="1"/>
  <c r="AF289" i="1" s="1"/>
  <c r="AF290" i="1" s="1"/>
  <c r="AF291" i="1" s="1"/>
  <c r="AF292" i="1"/>
  <c r="AG264" i="1"/>
  <c r="P270" i="1"/>
  <c r="AG259" i="1"/>
  <c r="P265" i="1"/>
  <c r="AG254" i="1"/>
  <c r="P260" i="1"/>
  <c r="P255" i="1"/>
  <c r="AG249" i="1"/>
  <c r="P275" i="1"/>
  <c r="AG269" i="1"/>
  <c r="AG280" i="1"/>
  <c r="H3618" i="2" l="1"/>
  <c r="AY269" i="1"/>
  <c r="AU269" i="1"/>
  <c r="AY254" i="1"/>
  <c r="AU254" i="1"/>
  <c r="AY249" i="1"/>
  <c r="AU249" i="1"/>
  <c r="AY264" i="1"/>
  <c r="AU264" i="1"/>
  <c r="AY259" i="1"/>
  <c r="AU259" i="1"/>
  <c r="AY274" i="1"/>
  <c r="AU274" i="1"/>
  <c r="T281" i="1"/>
  <c r="AK281" i="1" s="1"/>
  <c r="W281" i="1"/>
  <c r="AN281" i="1" s="1"/>
  <c r="O282" i="1"/>
  <c r="U281" i="1"/>
  <c r="AL281" i="1" s="1"/>
  <c r="R281" i="1"/>
  <c r="Y281" i="1"/>
  <c r="AW281" i="1" s="1"/>
  <c r="V281" i="1"/>
  <c r="AM281" i="1" s="1"/>
  <c r="AP281" i="1" s="1"/>
  <c r="AQ281" i="1" s="1"/>
  <c r="AR281" i="1" s="1"/>
  <c r="AS281" i="1" s="1"/>
  <c r="AT281" i="1" s="1"/>
  <c r="Z281" i="1"/>
  <c r="S281" i="1"/>
  <c r="AJ281" i="1" s="1"/>
  <c r="X281" i="1"/>
  <c r="AO281" i="1" s="1"/>
  <c r="S271" i="1"/>
  <c r="AJ271" i="1" s="1"/>
  <c r="X271" i="1"/>
  <c r="AO271" i="1" s="1"/>
  <c r="T271" i="1"/>
  <c r="AK271" i="1" s="1"/>
  <c r="W271" i="1"/>
  <c r="AN271" i="1" s="1"/>
  <c r="O272" i="1"/>
  <c r="U271" i="1"/>
  <c r="AL271" i="1" s="1"/>
  <c r="Y271" i="1"/>
  <c r="AW271" i="1" s="1"/>
  <c r="R271" i="1"/>
  <c r="V271" i="1"/>
  <c r="AM271" i="1" s="1"/>
  <c r="AP271" i="1" s="1"/>
  <c r="AQ271" i="1" s="1"/>
  <c r="AR271" i="1" s="1"/>
  <c r="AS271" i="1" s="1"/>
  <c r="AT271" i="1" s="1"/>
  <c r="Z271" i="1"/>
  <c r="Z286" i="1"/>
  <c r="O287" i="1"/>
  <c r="V286" i="1"/>
  <c r="AM286" i="1" s="1"/>
  <c r="AP286" i="1" s="1"/>
  <c r="AQ286" i="1" s="1"/>
  <c r="AR286" i="1" s="1"/>
  <c r="AS286" i="1" s="1"/>
  <c r="AT286" i="1" s="1"/>
  <c r="W286" i="1"/>
  <c r="AN286" i="1" s="1"/>
  <c r="Y286" i="1"/>
  <c r="AW286" i="1" s="1"/>
  <c r="S286" i="1"/>
  <c r="AJ286" i="1" s="1"/>
  <c r="O292" i="1"/>
  <c r="P292" i="1" s="1"/>
  <c r="T286" i="1"/>
  <c r="AK286" i="1" s="1"/>
  <c r="R286" i="1"/>
  <c r="U286" i="1"/>
  <c r="AL286" i="1" s="1"/>
  <c r="X286" i="1"/>
  <c r="AO286" i="1" s="1"/>
  <c r="AI270" i="1"/>
  <c r="AV270" i="1" s="1"/>
  <c r="AC270" i="1"/>
  <c r="AI280" i="1"/>
  <c r="AV280" i="1" s="1"/>
  <c r="AC280" i="1"/>
  <c r="O267" i="1"/>
  <c r="Y266" i="1"/>
  <c r="AW266" i="1" s="1"/>
  <c r="S266" i="1"/>
  <c r="AJ266" i="1" s="1"/>
  <c r="X266" i="1"/>
  <c r="AO266" i="1" s="1"/>
  <c r="W266" i="1"/>
  <c r="AN266" i="1" s="1"/>
  <c r="Z266" i="1"/>
  <c r="T266" i="1"/>
  <c r="AK266" i="1" s="1"/>
  <c r="U266" i="1"/>
  <c r="AL266" i="1" s="1"/>
  <c r="R266" i="1"/>
  <c r="V266" i="1"/>
  <c r="AM266" i="1" s="1"/>
  <c r="AP266" i="1" s="1"/>
  <c r="AQ266" i="1" s="1"/>
  <c r="AR266" i="1" s="1"/>
  <c r="AS266" i="1" s="1"/>
  <c r="AT266" i="1" s="1"/>
  <c r="S261" i="1"/>
  <c r="AJ261" i="1" s="1"/>
  <c r="T261" i="1"/>
  <c r="AK261" i="1" s="1"/>
  <c r="W261" i="1"/>
  <c r="AN261" i="1" s="1"/>
  <c r="Z261" i="1"/>
  <c r="Y261" i="1"/>
  <c r="AW261" i="1" s="1"/>
  <c r="U261" i="1"/>
  <c r="AL261" i="1" s="1"/>
  <c r="V261" i="1"/>
  <c r="AM261" i="1" s="1"/>
  <c r="AP261" i="1" s="1"/>
  <c r="AQ261" i="1" s="1"/>
  <c r="AR261" i="1" s="1"/>
  <c r="AS261" i="1" s="1"/>
  <c r="AT261" i="1" s="1"/>
  <c r="X261" i="1"/>
  <c r="AO261" i="1" s="1"/>
  <c r="R261" i="1"/>
  <c r="AX260" i="1"/>
  <c r="AA260" i="1"/>
  <c r="AB260" i="1" s="1"/>
  <c r="AX255" i="1"/>
  <c r="AA255" i="1"/>
  <c r="AB255" i="1" s="1"/>
  <c r="AX265" i="1"/>
  <c r="AA265" i="1"/>
  <c r="AB265" i="1" s="1"/>
  <c r="AI265" i="1"/>
  <c r="AV265" i="1" s="1"/>
  <c r="AC265" i="1"/>
  <c r="AI255" i="1"/>
  <c r="AV255" i="1" s="1"/>
  <c r="AC255" i="1"/>
  <c r="AC260" i="1"/>
  <c r="AI260" i="1"/>
  <c r="AV260" i="1" s="1"/>
  <c r="S276" i="1"/>
  <c r="AJ276" i="1" s="1"/>
  <c r="W276" i="1"/>
  <c r="AN276" i="1" s="1"/>
  <c r="Z276" i="1"/>
  <c r="U276" i="1"/>
  <c r="AL276" i="1" s="1"/>
  <c r="O277" i="1"/>
  <c r="R276" i="1"/>
  <c r="V276" i="1"/>
  <c r="AM276" i="1" s="1"/>
  <c r="AP276" i="1" s="1"/>
  <c r="AQ276" i="1" s="1"/>
  <c r="AR276" i="1" s="1"/>
  <c r="AS276" i="1" s="1"/>
  <c r="AT276" i="1" s="1"/>
  <c r="Y276" i="1"/>
  <c r="AW276" i="1" s="1"/>
  <c r="T276" i="1"/>
  <c r="AK276" i="1" s="1"/>
  <c r="X276" i="1"/>
  <c r="AO276" i="1" s="1"/>
  <c r="AA275" i="1"/>
  <c r="AB275" i="1" s="1"/>
  <c r="AX275" i="1"/>
  <c r="AX270" i="1"/>
  <c r="AA270" i="1"/>
  <c r="AB270" i="1" s="1"/>
  <c r="AA280" i="1"/>
  <c r="AB280" i="1" s="1"/>
  <c r="AX280" i="1"/>
  <c r="AI275" i="1"/>
  <c r="AV275" i="1" s="1"/>
  <c r="AC275" i="1"/>
  <c r="AF298" i="1"/>
  <c r="AF293" i="1"/>
  <c r="AF294" i="1" s="1"/>
  <c r="AF295" i="1" s="1"/>
  <c r="AF296" i="1" s="1"/>
  <c r="AF297" i="1" s="1"/>
  <c r="AG260" i="1"/>
  <c r="P266" i="1"/>
  <c r="P271" i="1"/>
  <c r="AG265" i="1"/>
  <c r="AG270" i="1"/>
  <c r="P276" i="1"/>
  <c r="AG286" i="1"/>
  <c r="AG275" i="1"/>
  <c r="P281" i="1"/>
  <c r="AG255" i="1"/>
  <c r="P261" i="1"/>
  <c r="H3619" i="2" l="1"/>
  <c r="H3620" i="2" s="1"/>
  <c r="H3621" i="2" s="1"/>
  <c r="H3622" i="2" s="1"/>
  <c r="AY265" i="1"/>
  <c r="AU265" i="1"/>
  <c r="AY255" i="1"/>
  <c r="AU255" i="1"/>
  <c r="AY260" i="1"/>
  <c r="AU260" i="1"/>
  <c r="AY280" i="1"/>
  <c r="AU280" i="1"/>
  <c r="AY270" i="1"/>
  <c r="AU270" i="1"/>
  <c r="AY275" i="1"/>
  <c r="AU275" i="1"/>
  <c r="V292" i="1"/>
  <c r="AM292" i="1" s="1"/>
  <c r="AP292" i="1" s="1"/>
  <c r="AQ292" i="1" s="1"/>
  <c r="AR292" i="1" s="1"/>
  <c r="AS292" i="1" s="1"/>
  <c r="AT292" i="1" s="1"/>
  <c r="Y292" i="1"/>
  <c r="AW292" i="1" s="1"/>
  <c r="S292" i="1"/>
  <c r="AJ292" i="1" s="1"/>
  <c r="X292" i="1"/>
  <c r="AO292" i="1" s="1"/>
  <c r="R292" i="1"/>
  <c r="O293" i="1"/>
  <c r="W292" i="1"/>
  <c r="AN292" i="1" s="1"/>
  <c r="T292" i="1"/>
  <c r="AK292" i="1" s="1"/>
  <c r="Z292" i="1"/>
  <c r="U292" i="1"/>
  <c r="AL292" i="1" s="1"/>
  <c r="O298" i="1"/>
  <c r="P298" i="1" s="1"/>
  <c r="AI261" i="1"/>
  <c r="AV261" i="1" s="1"/>
  <c r="AC261" i="1"/>
  <c r="X287" i="1"/>
  <c r="AO287" i="1" s="1"/>
  <c r="O288" i="1"/>
  <c r="Y287" i="1"/>
  <c r="AW287" i="1" s="1"/>
  <c r="S287" i="1"/>
  <c r="AJ287" i="1" s="1"/>
  <c r="T287" i="1"/>
  <c r="AK287" i="1" s="1"/>
  <c r="U287" i="1"/>
  <c r="AL287" i="1" s="1"/>
  <c r="W287" i="1"/>
  <c r="AN287" i="1" s="1"/>
  <c r="R287" i="1"/>
  <c r="V287" i="1"/>
  <c r="AM287" i="1" s="1"/>
  <c r="AP287" i="1" s="1"/>
  <c r="AQ287" i="1" s="1"/>
  <c r="AR287" i="1" s="1"/>
  <c r="AS287" i="1" s="1"/>
  <c r="AT287" i="1" s="1"/>
  <c r="Z287" i="1"/>
  <c r="AA261" i="1"/>
  <c r="AB261" i="1" s="1"/>
  <c r="AX261" i="1"/>
  <c r="AA286" i="1"/>
  <c r="AB286" i="1" s="1"/>
  <c r="AX286" i="1"/>
  <c r="AX271" i="1"/>
  <c r="AA271" i="1"/>
  <c r="AB271" i="1" s="1"/>
  <c r="AI271" i="1"/>
  <c r="AV271" i="1" s="1"/>
  <c r="AC271" i="1"/>
  <c r="AI266" i="1"/>
  <c r="AV266" i="1" s="1"/>
  <c r="AC266" i="1"/>
  <c r="S277" i="1"/>
  <c r="AJ277" i="1" s="1"/>
  <c r="W277" i="1"/>
  <c r="AN277" i="1" s="1"/>
  <c r="X277" i="1"/>
  <c r="AO277" i="1" s="1"/>
  <c r="Y277" i="1"/>
  <c r="AW277" i="1" s="1"/>
  <c r="T277" i="1"/>
  <c r="AK277" i="1" s="1"/>
  <c r="O278" i="1"/>
  <c r="V277" i="1"/>
  <c r="AM277" i="1" s="1"/>
  <c r="AP277" i="1" s="1"/>
  <c r="AQ277" i="1" s="1"/>
  <c r="AR277" i="1" s="1"/>
  <c r="AS277" i="1" s="1"/>
  <c r="AT277" i="1" s="1"/>
  <c r="Z277" i="1"/>
  <c r="U277" i="1"/>
  <c r="AL277" i="1" s="1"/>
  <c r="R277" i="1"/>
  <c r="T272" i="1"/>
  <c r="AK272" i="1" s="1"/>
  <c r="W272" i="1"/>
  <c r="AN272" i="1" s="1"/>
  <c r="O273" i="1"/>
  <c r="U272" i="1"/>
  <c r="AL272" i="1" s="1"/>
  <c r="Z272" i="1"/>
  <c r="X272" i="1"/>
  <c r="AO272" i="1" s="1"/>
  <c r="R272" i="1"/>
  <c r="V272" i="1"/>
  <c r="AM272" i="1" s="1"/>
  <c r="AP272" i="1" s="1"/>
  <c r="AQ272" i="1" s="1"/>
  <c r="AR272" i="1" s="1"/>
  <c r="AS272" i="1" s="1"/>
  <c r="AT272" i="1" s="1"/>
  <c r="S272" i="1"/>
  <c r="AJ272" i="1" s="1"/>
  <c r="Y272" i="1"/>
  <c r="AW272" i="1" s="1"/>
  <c r="AI276" i="1"/>
  <c r="AV276" i="1" s="1"/>
  <c r="AC276" i="1"/>
  <c r="AX276" i="1"/>
  <c r="AA276" i="1"/>
  <c r="AB276" i="1" s="1"/>
  <c r="AX266" i="1"/>
  <c r="AA266" i="1"/>
  <c r="AB266" i="1" s="1"/>
  <c r="U267" i="1"/>
  <c r="AL267" i="1" s="1"/>
  <c r="S267" i="1"/>
  <c r="AJ267" i="1" s="1"/>
  <c r="W267" i="1"/>
  <c r="AN267" i="1" s="1"/>
  <c r="R267" i="1"/>
  <c r="Z267" i="1"/>
  <c r="X267" i="1"/>
  <c r="AO267" i="1" s="1"/>
  <c r="T267" i="1"/>
  <c r="AK267" i="1" s="1"/>
  <c r="Y267" i="1"/>
  <c r="AW267" i="1" s="1"/>
  <c r="V267" i="1"/>
  <c r="AM267" i="1" s="1"/>
  <c r="AP267" i="1" s="1"/>
  <c r="AQ267" i="1" s="1"/>
  <c r="AR267" i="1" s="1"/>
  <c r="AS267" i="1" s="1"/>
  <c r="AT267" i="1" s="1"/>
  <c r="AX281" i="1"/>
  <c r="AA281" i="1"/>
  <c r="AB281" i="1" s="1"/>
  <c r="AI281" i="1"/>
  <c r="AV281" i="1" s="1"/>
  <c r="AC281" i="1"/>
  <c r="T282" i="1"/>
  <c r="AK282" i="1" s="1"/>
  <c r="Y282" i="1"/>
  <c r="AW282" i="1" s="1"/>
  <c r="U282" i="1"/>
  <c r="AL282" i="1" s="1"/>
  <c r="R282" i="1"/>
  <c r="O283" i="1"/>
  <c r="X282" i="1"/>
  <c r="AO282" i="1" s="1"/>
  <c r="Z282" i="1"/>
  <c r="V282" i="1"/>
  <c r="AM282" i="1" s="1"/>
  <c r="AP282" i="1" s="1"/>
  <c r="AQ282" i="1" s="1"/>
  <c r="AR282" i="1" s="1"/>
  <c r="AS282" i="1" s="1"/>
  <c r="AT282" i="1" s="1"/>
  <c r="S282" i="1"/>
  <c r="AJ282" i="1" s="1"/>
  <c r="W282" i="1"/>
  <c r="AN282" i="1" s="1"/>
  <c r="AI286" i="1"/>
  <c r="AV286" i="1" s="1"/>
  <c r="AC286" i="1"/>
  <c r="AF299" i="1"/>
  <c r="AF300" i="1" s="1"/>
  <c r="AF301" i="1" s="1"/>
  <c r="AF302" i="1" s="1"/>
  <c r="AF303" i="1" s="1"/>
  <c r="AF304" i="1"/>
  <c r="P267" i="1"/>
  <c r="AG261" i="1"/>
  <c r="AG271" i="1"/>
  <c r="P277" i="1"/>
  <c r="AG292" i="1"/>
  <c r="AG276" i="1"/>
  <c r="P282" i="1"/>
  <c r="AG266" i="1"/>
  <c r="P272" i="1"/>
  <c r="P287" i="1"/>
  <c r="AG281" i="1"/>
  <c r="H3623" i="2" l="1"/>
  <c r="H3624" i="2" s="1"/>
  <c r="H3625" i="2" s="1"/>
  <c r="H3626" i="2" s="1"/>
  <c r="H3627" i="2" s="1"/>
  <c r="H3628" i="2" s="1"/>
  <c r="H3629" i="2" s="1"/>
  <c r="H3630" i="2" s="1"/>
  <c r="H3631" i="2" s="1"/>
  <c r="H3632" i="2" s="1"/>
  <c r="H3633" i="2" s="1"/>
  <c r="H3634" i="2" s="1"/>
  <c r="H3635" i="2" s="1"/>
  <c r="H3636" i="2" s="1"/>
  <c r="H3637" i="2" s="1"/>
  <c r="H3638" i="2" s="1"/>
  <c r="H3639" i="2" s="1"/>
  <c r="H3640" i="2" s="1"/>
  <c r="H3641" i="2" s="1"/>
  <c r="H3642" i="2" s="1"/>
  <c r="H3643" i="2" s="1"/>
  <c r="H3644" i="2" s="1"/>
  <c r="H3645" i="2" s="1"/>
  <c r="H3646" i="2" s="1"/>
  <c r="H3647" i="2" s="1"/>
  <c r="H3648" i="2" s="1"/>
  <c r="H3649" i="2" s="1"/>
  <c r="H3650" i="2" s="1"/>
  <c r="H3651" i="2" s="1"/>
  <c r="H3652" i="2" s="1"/>
  <c r="H3653" i="2" s="1"/>
  <c r="H3654" i="2" s="1"/>
  <c r="H3655" i="2" s="1"/>
  <c r="H3656" i="2" s="1"/>
  <c r="H3657" i="2" s="1"/>
  <c r="H3658" i="2" s="1"/>
  <c r="H3659" i="2" s="1"/>
  <c r="H3660" i="2" s="1"/>
  <c r="H3661" i="2" s="1"/>
  <c r="H3662" i="2" s="1"/>
  <c r="H3663" i="2" s="1"/>
  <c r="H3664" i="2" s="1"/>
  <c r="H3665" i="2" s="1"/>
  <c r="H3666" i="2" s="1"/>
  <c r="H3667" i="2" s="1"/>
  <c r="H3668" i="2" s="1"/>
  <c r="H3669" i="2" s="1"/>
  <c r="H3670" i="2" s="1"/>
  <c r="H3671" i="2" s="1"/>
  <c r="H3672" i="2" s="1"/>
  <c r="H3673" i="2" s="1"/>
  <c r="H3674" i="2" s="1"/>
  <c r="H3675" i="2" s="1"/>
  <c r="H3676" i="2" s="1"/>
  <c r="H3677" i="2" s="1"/>
  <c r="H3678" i="2" s="1"/>
  <c r="H3679" i="2" s="1"/>
  <c r="H3680" i="2" s="1"/>
  <c r="H3681" i="2" s="1"/>
  <c r="H3682" i="2" s="1"/>
  <c r="H3683" i="2" s="1"/>
  <c r="H3684" i="2" s="1"/>
  <c r="H3685" i="2" s="1"/>
  <c r="H3686" i="2" s="1"/>
  <c r="H3687" i="2" s="1"/>
  <c r="H3688" i="2" s="1"/>
  <c r="H3689" i="2" s="1"/>
  <c r="H3690" i="2" s="1"/>
  <c r="H3691" i="2" s="1"/>
  <c r="H3692" i="2" s="1"/>
  <c r="H3693" i="2" s="1"/>
  <c r="H3694" i="2" s="1"/>
  <c r="H3695" i="2" s="1"/>
  <c r="H3696" i="2" s="1"/>
  <c r="H3697" i="2" s="1"/>
  <c r="H3698" i="2" s="1"/>
  <c r="H3699" i="2" s="1"/>
  <c r="H3700" i="2" s="1"/>
  <c r="H3701" i="2" s="1"/>
  <c r="H3702" i="2" s="1"/>
  <c r="H3703" i="2" s="1"/>
  <c r="H3704" i="2" s="1"/>
  <c r="H3705" i="2" s="1"/>
  <c r="H3706" i="2" s="1"/>
  <c r="H3707" i="2" s="1"/>
  <c r="H3708" i="2" s="1"/>
  <c r="H3709" i="2" s="1"/>
  <c r="H3710" i="2" s="1"/>
  <c r="H3711" i="2" s="1"/>
  <c r="H3712" i="2" s="1"/>
  <c r="H3713" i="2" s="1"/>
  <c r="H3714" i="2" s="1"/>
  <c r="H3715" i="2" s="1"/>
  <c r="H3716" i="2" s="1"/>
  <c r="H3717" i="2" s="1"/>
  <c r="H3718" i="2" s="1"/>
  <c r="H3719" i="2" s="1"/>
  <c r="H3720" i="2" s="1"/>
  <c r="H3721" i="2" s="1"/>
  <c r="H3722" i="2" s="1"/>
  <c r="H3723" i="2" s="1"/>
  <c r="H3724" i="2" s="1"/>
  <c r="H3725" i="2" s="1"/>
  <c r="H3726" i="2" s="1"/>
  <c r="H3727" i="2" s="1"/>
  <c r="H3728" i="2" s="1"/>
  <c r="H3729" i="2" s="1"/>
  <c r="H3730" i="2" s="1"/>
  <c r="H3731" i="2" s="1"/>
  <c r="H3732" i="2" s="1"/>
  <c r="H3733" i="2" s="1"/>
  <c r="H3734" i="2" s="1"/>
  <c r="H3735" i="2" s="1"/>
  <c r="H3736" i="2" s="1"/>
  <c r="H3737" i="2" s="1"/>
  <c r="H3738" i="2" s="1"/>
  <c r="H3739" i="2" s="1"/>
  <c r="H3740" i="2" s="1"/>
  <c r="H3741" i="2" s="1"/>
  <c r="H3742" i="2" s="1"/>
  <c r="H3743" i="2" s="1"/>
  <c r="H3744" i="2" s="1"/>
  <c r="H3745" i="2" s="1"/>
  <c r="H3746" i="2" s="1"/>
  <c r="H3747" i="2" s="1"/>
  <c r="H3748" i="2" s="1"/>
  <c r="H3749" i="2" s="1"/>
  <c r="H3750" i="2" s="1"/>
  <c r="H3751" i="2" s="1"/>
  <c r="H3752" i="2" s="1"/>
  <c r="H3753" i="2" s="1"/>
  <c r="H3754" i="2" s="1"/>
  <c r="H3755" i="2" s="1"/>
  <c r="H3756" i="2" s="1"/>
  <c r="H3757" i="2" s="1"/>
  <c r="H3758" i="2" s="1"/>
  <c r="H3759" i="2" s="1"/>
  <c r="H3760" i="2" s="1"/>
  <c r="H3761" i="2" s="1"/>
  <c r="H3762" i="2" s="1"/>
  <c r="H3763" i="2" s="1"/>
  <c r="H3764" i="2" s="1"/>
  <c r="H3765" i="2" s="1"/>
  <c r="H3766" i="2" s="1"/>
  <c r="H3767" i="2" s="1"/>
  <c r="H3768" i="2" s="1"/>
  <c r="H3769" i="2" s="1"/>
  <c r="H3770" i="2" s="1"/>
  <c r="H3771" i="2" s="1"/>
  <c r="H3772" i="2" s="1"/>
  <c r="H3773" i="2" s="1"/>
  <c r="H3774" i="2" s="1"/>
  <c r="H3775" i="2" s="1"/>
  <c r="H3776" i="2" s="1"/>
  <c r="H3777" i="2" s="1"/>
  <c r="H3778" i="2" s="1"/>
  <c r="H3779" i="2" s="1"/>
  <c r="H3780" i="2" s="1"/>
  <c r="H3781" i="2" s="1"/>
  <c r="H3782" i="2" s="1"/>
  <c r="H3783" i="2" s="1"/>
  <c r="H3784" i="2" s="1"/>
  <c r="H3785" i="2" s="1"/>
  <c r="H3786" i="2" s="1"/>
  <c r="H3787" i="2" s="1"/>
  <c r="H3788" i="2" s="1"/>
  <c r="H3789" i="2" s="1"/>
  <c r="H3790" i="2" s="1"/>
  <c r="H3791" i="2" s="1"/>
  <c r="H3792" i="2" s="1"/>
  <c r="H3793" i="2" s="1"/>
  <c r="H3794" i="2" s="1"/>
  <c r="H3795" i="2" s="1"/>
  <c r="H3796" i="2" s="1"/>
  <c r="H3797" i="2" s="1"/>
  <c r="H3798" i="2" s="1"/>
  <c r="H3799" i="2" s="1"/>
  <c r="H3800" i="2" s="1"/>
  <c r="H3801" i="2" s="1"/>
  <c r="H3802" i="2" s="1"/>
  <c r="H3803" i="2" s="1"/>
  <c r="H3804" i="2" s="1"/>
  <c r="H3805" i="2" s="1"/>
  <c r="H3806" i="2" s="1"/>
  <c r="H3807" i="2" s="1"/>
  <c r="H3808" i="2" s="1"/>
  <c r="H3809" i="2" s="1"/>
  <c r="H3810" i="2" s="1"/>
  <c r="H3811" i="2" s="1"/>
  <c r="H3812" i="2" s="1"/>
  <c r="H3813" i="2" s="1"/>
  <c r="H3814" i="2" s="1"/>
  <c r="H3815" i="2" s="1"/>
  <c r="H3816" i="2" s="1"/>
  <c r="H3817" i="2" s="1"/>
  <c r="H3818" i="2" s="1"/>
  <c r="H3819" i="2" s="1"/>
  <c r="H3820" i="2" s="1"/>
  <c r="H3821" i="2" s="1"/>
  <c r="H3822" i="2" s="1"/>
  <c r="H3823" i="2" s="1"/>
  <c r="H3824" i="2" s="1"/>
  <c r="H3825" i="2" s="1"/>
  <c r="H3826" i="2" s="1"/>
  <c r="H3827" i="2" s="1"/>
  <c r="H3828" i="2" s="1"/>
  <c r="H3829" i="2" s="1"/>
  <c r="H3830" i="2" s="1"/>
  <c r="H3831" i="2" s="1"/>
  <c r="H3832" i="2" s="1"/>
  <c r="H3833" i="2" s="1"/>
  <c r="H3834" i="2" s="1"/>
  <c r="H3835" i="2" s="1"/>
  <c r="H3836" i="2" s="1"/>
  <c r="H3837" i="2" s="1"/>
  <c r="H3838" i="2" s="1"/>
  <c r="H3839" i="2" s="1"/>
  <c r="H3840" i="2" s="1"/>
  <c r="H3841" i="2" s="1"/>
  <c r="H3842" i="2" s="1"/>
  <c r="H3843" i="2" s="1"/>
  <c r="H3844" i="2" s="1"/>
  <c r="H3845" i="2" s="1"/>
  <c r="H3846" i="2" s="1"/>
  <c r="H3847" i="2" s="1"/>
  <c r="H3848" i="2" s="1"/>
  <c r="H3849" i="2" s="1"/>
  <c r="H3850" i="2" s="1"/>
  <c r="H3851" i="2" s="1"/>
  <c r="H3852" i="2" s="1"/>
  <c r="H3853" i="2" s="1"/>
  <c r="H3854" i="2" s="1"/>
  <c r="H3855" i="2" s="1"/>
  <c r="H3856" i="2" s="1"/>
  <c r="H3857" i="2" s="1"/>
  <c r="H3858" i="2" s="1"/>
  <c r="H3859" i="2" s="1"/>
  <c r="H3860" i="2" s="1"/>
  <c r="H3861" i="2" s="1"/>
  <c r="H3862" i="2" s="1"/>
  <c r="H3863" i="2" s="1"/>
  <c r="H3864" i="2" s="1"/>
  <c r="H3865" i="2" s="1"/>
  <c r="H3866" i="2" s="1"/>
  <c r="H3867" i="2" s="1"/>
  <c r="H3868" i="2" s="1"/>
  <c r="H3869" i="2" s="1"/>
  <c r="H3870" i="2" s="1"/>
  <c r="H3871" i="2" s="1"/>
  <c r="H3872" i="2" s="1"/>
  <c r="H3873" i="2" s="1"/>
  <c r="H3874" i="2" s="1"/>
  <c r="H3875" i="2" s="1"/>
  <c r="H3876" i="2" s="1"/>
  <c r="H3877" i="2" s="1"/>
  <c r="H3878" i="2" s="1"/>
  <c r="H3879" i="2" s="1"/>
  <c r="H3880" i="2" s="1"/>
  <c r="H3881" i="2" s="1"/>
  <c r="H3882" i="2" s="1"/>
  <c r="H3883" i="2" s="1"/>
  <c r="H3884" i="2" s="1"/>
  <c r="H3885" i="2" s="1"/>
  <c r="H3886" i="2" s="1"/>
  <c r="H3887" i="2" s="1"/>
  <c r="H3888" i="2" s="1"/>
  <c r="H3889" i="2" s="1"/>
  <c r="H3890" i="2" s="1"/>
  <c r="H3891" i="2" s="1"/>
  <c r="H3892" i="2" s="1"/>
  <c r="H3893" i="2" s="1"/>
  <c r="H3894" i="2" s="1"/>
  <c r="H3895" i="2" s="1"/>
  <c r="H3896" i="2" s="1"/>
  <c r="H3897" i="2" s="1"/>
  <c r="H3898" i="2" s="1"/>
  <c r="H3899" i="2" s="1"/>
  <c r="H3900" i="2" s="1"/>
  <c r="H3901" i="2" s="1"/>
  <c r="H3902" i="2" s="1"/>
  <c r="H3903" i="2" s="1"/>
  <c r="H3904" i="2" s="1"/>
  <c r="H3905" i="2" s="1"/>
  <c r="H3906" i="2" s="1"/>
  <c r="H3907" i="2" s="1"/>
  <c r="H3908" i="2" s="1"/>
  <c r="H3909" i="2" s="1"/>
  <c r="H3910" i="2" s="1"/>
  <c r="H3911" i="2" s="1"/>
  <c r="H3912" i="2" s="1"/>
  <c r="H3913" i="2" s="1"/>
  <c r="H3914" i="2" s="1"/>
  <c r="H3915" i="2" s="1"/>
  <c r="H3916" i="2" s="1"/>
  <c r="H3917" i="2" s="1"/>
  <c r="H3918" i="2" s="1"/>
  <c r="H3919" i="2" s="1"/>
  <c r="H3920" i="2" s="1"/>
  <c r="H3921" i="2" s="1"/>
  <c r="H3922" i="2" s="1"/>
  <c r="H3923" i="2" s="1"/>
  <c r="H3924" i="2" s="1"/>
  <c r="H3925" i="2" s="1"/>
  <c r="H3926" i="2" s="1"/>
  <c r="H3927" i="2" s="1"/>
  <c r="H3928" i="2" s="1"/>
  <c r="H3929" i="2" s="1"/>
  <c r="H3930" i="2" s="1"/>
  <c r="H3931" i="2" s="1"/>
  <c r="H3932" i="2" s="1"/>
  <c r="H3933" i="2" s="1"/>
  <c r="H3934" i="2" s="1"/>
  <c r="H3935" i="2" s="1"/>
  <c r="H3936" i="2" s="1"/>
  <c r="H3937" i="2" s="1"/>
  <c r="H3938" i="2" s="1"/>
  <c r="H3939" i="2" s="1"/>
  <c r="H3940" i="2" s="1"/>
  <c r="H3941" i="2" s="1"/>
  <c r="H3942" i="2" s="1"/>
  <c r="H3943" i="2" s="1"/>
  <c r="H3944" i="2" s="1"/>
  <c r="H3945" i="2" s="1"/>
  <c r="H3946" i="2" s="1"/>
  <c r="H3947" i="2" s="1"/>
  <c r="H3948" i="2" s="1"/>
  <c r="H3949" i="2" s="1"/>
  <c r="H3950" i="2" s="1"/>
  <c r="H3951" i="2" s="1"/>
  <c r="H3952" i="2" s="1"/>
  <c r="H3953" i="2" s="1"/>
  <c r="H3954" i="2" s="1"/>
  <c r="H3955" i="2" s="1"/>
  <c r="H3956" i="2" s="1"/>
  <c r="H3957" i="2" s="1"/>
  <c r="H3958" i="2" s="1"/>
  <c r="H3959" i="2" s="1"/>
  <c r="H3960" i="2" s="1"/>
  <c r="H3961" i="2" s="1"/>
  <c r="H3962" i="2" s="1"/>
  <c r="H3963" i="2" s="1"/>
  <c r="H3964" i="2" s="1"/>
  <c r="H3965" i="2" s="1"/>
  <c r="H3966" i="2" s="1"/>
  <c r="H3967" i="2" s="1"/>
  <c r="H3968" i="2" s="1"/>
  <c r="H3969" i="2" s="1"/>
  <c r="H3970" i="2" s="1"/>
  <c r="H3971" i="2" s="1"/>
  <c r="H3972" i="2" s="1"/>
  <c r="H3973" i="2" s="1"/>
  <c r="H3974" i="2" s="1"/>
  <c r="H3975" i="2" s="1"/>
  <c r="H3976" i="2" s="1"/>
  <c r="H3977" i="2" s="1"/>
  <c r="H3978" i="2" s="1"/>
  <c r="H3979" i="2" s="1"/>
  <c r="H3980" i="2" s="1"/>
  <c r="H3981" i="2" s="1"/>
  <c r="H3982" i="2" s="1"/>
  <c r="H3983" i="2" s="1"/>
  <c r="H3984" i="2" s="1"/>
  <c r="H3985" i="2" s="1"/>
  <c r="H3986" i="2" s="1"/>
  <c r="H3987" i="2" s="1"/>
  <c r="H3988" i="2" s="1"/>
  <c r="H3989" i="2" s="1"/>
  <c r="H3990" i="2" s="1"/>
  <c r="H3991" i="2" s="1"/>
  <c r="H3992" i="2" s="1"/>
  <c r="H3993" i="2" s="1"/>
  <c r="H3994" i="2" s="1"/>
  <c r="H3995" i="2" s="1"/>
  <c r="H3996" i="2" s="1"/>
  <c r="H3997" i="2" s="1"/>
  <c r="H3998" i="2" s="1"/>
  <c r="H3999" i="2" s="1"/>
  <c r="H4000" i="2" s="1"/>
  <c r="H4001" i="2" s="1"/>
  <c r="H4002" i="2" s="1"/>
  <c r="H4003" i="2" s="1"/>
  <c r="H4004" i="2" s="1"/>
  <c r="H4005" i="2" s="1"/>
  <c r="H4006" i="2" s="1"/>
  <c r="H4007" i="2" s="1"/>
  <c r="H4008" i="2" s="1"/>
  <c r="H4009" i="2" s="1"/>
  <c r="H4010" i="2" s="1"/>
  <c r="H4011" i="2" s="1"/>
  <c r="H4012" i="2" s="1"/>
  <c r="H4013" i="2" s="1"/>
  <c r="H4014" i="2" s="1"/>
  <c r="H4015" i="2" s="1"/>
  <c r="H4016" i="2" s="1"/>
  <c r="H4017" i="2" s="1"/>
  <c r="H4018" i="2" s="1"/>
  <c r="H4019" i="2" s="1"/>
  <c r="H4020" i="2" s="1"/>
  <c r="H4021" i="2" s="1"/>
  <c r="H4022" i="2" s="1"/>
  <c r="H4023" i="2" s="1"/>
  <c r="H4024" i="2" s="1"/>
  <c r="H4025" i="2" s="1"/>
  <c r="H4026" i="2" s="1"/>
  <c r="H4027" i="2" s="1"/>
  <c r="H4028" i="2" s="1"/>
  <c r="H4029" i="2" s="1"/>
  <c r="H4030" i="2" s="1"/>
  <c r="H4031" i="2" s="1"/>
  <c r="H4032" i="2" s="1"/>
  <c r="H4033" i="2" s="1"/>
  <c r="H4034" i="2" s="1"/>
  <c r="H4035" i="2" s="1"/>
  <c r="H4036" i="2" s="1"/>
  <c r="H4037" i="2" s="1"/>
  <c r="H4038" i="2" s="1"/>
  <c r="H4039" i="2" s="1"/>
  <c r="H4040" i="2" s="1"/>
  <c r="H4041" i="2" s="1"/>
  <c r="H4042" i="2" s="1"/>
  <c r="H4043" i="2" s="1"/>
  <c r="H4044" i="2" s="1"/>
  <c r="H4045" i="2" s="1"/>
  <c r="H4046" i="2" s="1"/>
  <c r="H4047" i="2" s="1"/>
  <c r="H4048" i="2" s="1"/>
  <c r="H4049" i="2" s="1"/>
  <c r="H4050" i="2" s="1"/>
  <c r="H4051" i="2" s="1"/>
  <c r="H4052" i="2" s="1"/>
  <c r="H4053" i="2" s="1"/>
  <c r="H4054" i="2" s="1"/>
  <c r="H4055" i="2" s="1"/>
  <c r="H4056" i="2" s="1"/>
  <c r="H4057" i="2" s="1"/>
  <c r="H4058" i="2" s="1"/>
  <c r="H4059" i="2" s="1"/>
  <c r="H4060" i="2" s="1"/>
  <c r="H4061" i="2" s="1"/>
  <c r="H4062" i="2" s="1"/>
  <c r="H4063" i="2" s="1"/>
  <c r="H4064" i="2" s="1"/>
  <c r="H4065" i="2" s="1"/>
  <c r="H4066" i="2" s="1"/>
  <c r="H4067" i="2" s="1"/>
  <c r="H4068" i="2" s="1"/>
  <c r="H4069" i="2" s="1"/>
  <c r="H4070" i="2" s="1"/>
  <c r="H4071" i="2" s="1"/>
  <c r="H4072" i="2" s="1"/>
  <c r="H4073" i="2" s="1"/>
  <c r="H4074" i="2" s="1"/>
  <c r="H4075" i="2" s="1"/>
  <c r="H4076" i="2" s="1"/>
  <c r="H4077" i="2" s="1"/>
  <c r="H4078" i="2" s="1"/>
  <c r="H4079" i="2" s="1"/>
  <c r="H4080" i="2" s="1"/>
  <c r="H4081" i="2" s="1"/>
  <c r="H4082" i="2" s="1"/>
  <c r="H4083" i="2" s="1"/>
  <c r="H4084" i="2" s="1"/>
  <c r="H4085" i="2" s="1"/>
  <c r="H4086" i="2" s="1"/>
  <c r="H4087" i="2" s="1"/>
  <c r="H4088" i="2" s="1"/>
  <c r="H4089" i="2" s="1"/>
  <c r="H4090" i="2" s="1"/>
  <c r="H4091" i="2" s="1"/>
  <c r="H4092" i="2" s="1"/>
  <c r="H4093" i="2" s="1"/>
  <c r="H4094" i="2" s="1"/>
  <c r="H4095" i="2" s="1"/>
  <c r="H4096" i="2" s="1"/>
  <c r="H4097" i="2" s="1"/>
  <c r="H4098" i="2" s="1"/>
  <c r="H4099" i="2" s="1"/>
  <c r="H4100" i="2" s="1"/>
  <c r="H4101" i="2" s="1"/>
  <c r="H4102" i="2" s="1"/>
  <c r="H4103" i="2" s="1"/>
  <c r="H4104" i="2" s="1"/>
  <c r="H4105" i="2" s="1"/>
  <c r="H4106" i="2" s="1"/>
  <c r="H4107" i="2" s="1"/>
  <c r="H4108" i="2" s="1"/>
  <c r="H4109" i="2" s="1"/>
  <c r="H4110" i="2" s="1"/>
  <c r="H4111" i="2" s="1"/>
  <c r="H4112" i="2" s="1"/>
  <c r="H4113" i="2" s="1"/>
  <c r="H4114" i="2" s="1"/>
  <c r="H4115" i="2" s="1"/>
  <c r="H4116" i="2" s="1"/>
  <c r="H4117" i="2" s="1"/>
  <c r="H4118" i="2" s="1"/>
  <c r="H4119" i="2" s="1"/>
  <c r="H4120" i="2" s="1"/>
  <c r="H4121" i="2" s="1"/>
  <c r="H4122" i="2" s="1"/>
  <c r="H4123" i="2" s="1"/>
  <c r="H4124" i="2" s="1"/>
  <c r="H4125" i="2" s="1"/>
  <c r="H4126" i="2" s="1"/>
  <c r="H4127" i="2" s="1"/>
  <c r="H4128" i="2" s="1"/>
  <c r="H4129" i="2" s="1"/>
  <c r="H4130" i="2" s="1"/>
  <c r="H4131" i="2" s="1"/>
  <c r="H4132" i="2" s="1"/>
  <c r="H4133" i="2" s="1"/>
  <c r="H4134" i="2" s="1"/>
  <c r="H4135" i="2" s="1"/>
  <c r="H4136" i="2" s="1"/>
  <c r="H4137" i="2" s="1"/>
  <c r="H4138" i="2" s="1"/>
  <c r="H4139" i="2" s="1"/>
  <c r="H4140" i="2" s="1"/>
  <c r="H4141" i="2" s="1"/>
  <c r="H4142" i="2" s="1"/>
  <c r="H4143" i="2" s="1"/>
  <c r="H4144" i="2" s="1"/>
  <c r="H4145" i="2" s="1"/>
  <c r="H4146" i="2" s="1"/>
  <c r="H4147" i="2" s="1"/>
  <c r="H4148" i="2" s="1"/>
  <c r="H4149" i="2" s="1"/>
  <c r="H4150" i="2" s="1"/>
  <c r="H4151" i="2" s="1"/>
  <c r="H4152" i="2" s="1"/>
  <c r="H4153" i="2" s="1"/>
  <c r="H4154" i="2" s="1"/>
  <c r="H4155" i="2" s="1"/>
  <c r="H4156" i="2" s="1"/>
  <c r="H4157" i="2" s="1"/>
  <c r="H4158" i="2" s="1"/>
  <c r="H4159" i="2" s="1"/>
  <c r="H4160" i="2" s="1"/>
  <c r="H4161" i="2" s="1"/>
  <c r="H4162" i="2" s="1"/>
  <c r="H4163" i="2" s="1"/>
  <c r="H4164" i="2" s="1"/>
  <c r="H4165" i="2" s="1"/>
  <c r="H4166" i="2" s="1"/>
  <c r="H4167" i="2" s="1"/>
  <c r="H4168" i="2" s="1"/>
  <c r="H4169" i="2" s="1"/>
  <c r="H4170" i="2" s="1"/>
  <c r="H4171" i="2" s="1"/>
  <c r="H4172" i="2" s="1"/>
  <c r="H4173" i="2" s="1"/>
  <c r="H4174" i="2" s="1"/>
  <c r="H4175" i="2" s="1"/>
  <c r="H4176" i="2" s="1"/>
  <c r="H4177" i="2" s="1"/>
  <c r="H4178" i="2" s="1"/>
  <c r="H4179" i="2" s="1"/>
  <c r="H4180" i="2" s="1"/>
  <c r="H4181" i="2" s="1"/>
  <c r="H4182" i="2" s="1"/>
  <c r="H4183" i="2" s="1"/>
  <c r="H4184" i="2" s="1"/>
  <c r="H4185" i="2" s="1"/>
  <c r="H4186" i="2" s="1"/>
  <c r="H4187" i="2" s="1"/>
  <c r="H4188" i="2" s="1"/>
  <c r="H4189" i="2" s="1"/>
  <c r="H4190" i="2" s="1"/>
  <c r="H4191" i="2" s="1"/>
  <c r="H4192" i="2" s="1"/>
  <c r="H4193" i="2" s="1"/>
  <c r="H4194" i="2" s="1"/>
  <c r="H4195" i="2" s="1"/>
  <c r="H4196" i="2" s="1"/>
  <c r="H4197" i="2" s="1"/>
  <c r="H4198" i="2" s="1"/>
  <c r="H4199" i="2" s="1"/>
  <c r="H4200" i="2" s="1"/>
  <c r="H4201" i="2" s="1"/>
  <c r="H4202" i="2" s="1"/>
  <c r="H4203" i="2" s="1"/>
  <c r="H4204" i="2" s="1"/>
  <c r="H4205" i="2" s="1"/>
  <c r="H4206" i="2" s="1"/>
  <c r="H4207" i="2" s="1"/>
  <c r="H4208" i="2" s="1"/>
  <c r="H4209" i="2" s="1"/>
  <c r="H4210" i="2" s="1"/>
  <c r="AY281" i="1"/>
  <c r="AU281" i="1"/>
  <c r="AY276" i="1"/>
  <c r="AU276" i="1"/>
  <c r="AY271" i="1"/>
  <c r="AU271" i="1"/>
  <c r="AY266" i="1"/>
  <c r="AU266" i="1"/>
  <c r="AY286" i="1"/>
  <c r="AU286" i="1"/>
  <c r="AY261" i="1"/>
  <c r="AU261" i="1"/>
  <c r="AX287" i="1"/>
  <c r="AA287" i="1"/>
  <c r="AB287" i="1" s="1"/>
  <c r="AC272" i="1"/>
  <c r="AI272" i="1"/>
  <c r="AV272" i="1" s="1"/>
  <c r="AI287" i="1"/>
  <c r="AV287" i="1" s="1"/>
  <c r="AC287" i="1"/>
  <c r="AX282" i="1"/>
  <c r="AA282" i="1"/>
  <c r="AB282" i="1" s="1"/>
  <c r="AA272" i="1"/>
  <c r="AB272" i="1" s="1"/>
  <c r="AX272" i="1"/>
  <c r="O284" i="1"/>
  <c r="U283" i="1"/>
  <c r="AL283" i="1" s="1"/>
  <c r="W283" i="1"/>
  <c r="AN283" i="1" s="1"/>
  <c r="Z283" i="1"/>
  <c r="R283" i="1"/>
  <c r="X283" i="1"/>
  <c r="AO283" i="1" s="1"/>
  <c r="V283" i="1"/>
  <c r="AM283" i="1" s="1"/>
  <c r="AP283" i="1" s="1"/>
  <c r="AQ283" i="1" s="1"/>
  <c r="AR283" i="1" s="1"/>
  <c r="AS283" i="1" s="1"/>
  <c r="AT283" i="1" s="1"/>
  <c r="S283" i="1"/>
  <c r="AJ283" i="1" s="1"/>
  <c r="T283" i="1"/>
  <c r="AK283" i="1" s="1"/>
  <c r="Y283" i="1"/>
  <c r="AW283" i="1" s="1"/>
  <c r="U273" i="1"/>
  <c r="AL273" i="1" s="1"/>
  <c r="T273" i="1"/>
  <c r="AK273" i="1" s="1"/>
  <c r="W273" i="1"/>
  <c r="AN273" i="1" s="1"/>
  <c r="Y273" i="1"/>
  <c r="AW273" i="1" s="1"/>
  <c r="R273" i="1"/>
  <c r="V273" i="1"/>
  <c r="AM273" i="1" s="1"/>
  <c r="AP273" i="1" s="1"/>
  <c r="AQ273" i="1" s="1"/>
  <c r="AR273" i="1" s="1"/>
  <c r="AS273" i="1" s="1"/>
  <c r="AT273" i="1" s="1"/>
  <c r="Z273" i="1"/>
  <c r="S273" i="1"/>
  <c r="AJ273" i="1" s="1"/>
  <c r="X273" i="1"/>
  <c r="AO273" i="1" s="1"/>
  <c r="AI277" i="1"/>
  <c r="AV277" i="1" s="1"/>
  <c r="AC277" i="1"/>
  <c r="Y288" i="1"/>
  <c r="AW288" i="1" s="1"/>
  <c r="S288" i="1"/>
  <c r="AJ288" i="1" s="1"/>
  <c r="X288" i="1"/>
  <c r="AO288" i="1" s="1"/>
  <c r="W288" i="1"/>
  <c r="AN288" i="1" s="1"/>
  <c r="T288" i="1"/>
  <c r="AK288" i="1" s="1"/>
  <c r="O289" i="1"/>
  <c r="U288" i="1"/>
  <c r="AL288" i="1" s="1"/>
  <c r="Z288" i="1"/>
  <c r="R288" i="1"/>
  <c r="V288" i="1"/>
  <c r="AM288" i="1" s="1"/>
  <c r="AP288" i="1" s="1"/>
  <c r="AQ288" i="1" s="1"/>
  <c r="AR288" i="1" s="1"/>
  <c r="AS288" i="1" s="1"/>
  <c r="AT288" i="1" s="1"/>
  <c r="AX277" i="1"/>
  <c r="AA277" i="1"/>
  <c r="AB277" i="1" s="1"/>
  <c r="AI282" i="1"/>
  <c r="AV282" i="1" s="1"/>
  <c r="AC282" i="1"/>
  <c r="S278" i="1"/>
  <c r="AJ278" i="1" s="1"/>
  <c r="W278" i="1"/>
  <c r="AN278" i="1" s="1"/>
  <c r="T278" i="1"/>
  <c r="AK278" i="1" s="1"/>
  <c r="U278" i="1"/>
  <c r="AL278" i="1" s="1"/>
  <c r="X278" i="1"/>
  <c r="AO278" i="1" s="1"/>
  <c r="Z278" i="1"/>
  <c r="R278" i="1"/>
  <c r="O279" i="1"/>
  <c r="V278" i="1"/>
  <c r="AM278" i="1" s="1"/>
  <c r="AP278" i="1" s="1"/>
  <c r="AQ278" i="1" s="1"/>
  <c r="AR278" i="1" s="1"/>
  <c r="AS278" i="1" s="1"/>
  <c r="AT278" i="1" s="1"/>
  <c r="Y278" i="1"/>
  <c r="AW278" i="1" s="1"/>
  <c r="R298" i="1"/>
  <c r="U298" i="1"/>
  <c r="AL298" i="1" s="1"/>
  <c r="Y298" i="1"/>
  <c r="AW298" i="1" s="1"/>
  <c r="O299" i="1"/>
  <c r="V298" i="1"/>
  <c r="AM298" i="1" s="1"/>
  <c r="AP298" i="1" s="1"/>
  <c r="AQ298" i="1" s="1"/>
  <c r="AR298" i="1" s="1"/>
  <c r="AS298" i="1" s="1"/>
  <c r="AT298" i="1" s="1"/>
  <c r="X298" i="1"/>
  <c r="AO298" i="1" s="1"/>
  <c r="S298" i="1"/>
  <c r="AJ298" i="1" s="1"/>
  <c r="W298" i="1"/>
  <c r="AN298" i="1" s="1"/>
  <c r="Z298" i="1"/>
  <c r="O304" i="1"/>
  <c r="P304" i="1" s="1"/>
  <c r="T298" i="1"/>
  <c r="AK298" i="1" s="1"/>
  <c r="AA292" i="1"/>
  <c r="AB292" i="1" s="1"/>
  <c r="AX292" i="1"/>
  <c r="AX267" i="1"/>
  <c r="AA267" i="1"/>
  <c r="AB267" i="1" s="1"/>
  <c r="V293" i="1"/>
  <c r="AM293" i="1" s="1"/>
  <c r="AP293" i="1" s="1"/>
  <c r="AQ293" i="1" s="1"/>
  <c r="AR293" i="1" s="1"/>
  <c r="AS293" i="1" s="1"/>
  <c r="AT293" i="1" s="1"/>
  <c r="R293" i="1"/>
  <c r="O294" i="1"/>
  <c r="X293" i="1"/>
  <c r="AO293" i="1" s="1"/>
  <c r="Y293" i="1"/>
  <c r="AW293" i="1" s="1"/>
  <c r="T293" i="1"/>
  <c r="AK293" i="1" s="1"/>
  <c r="Z293" i="1"/>
  <c r="W293" i="1"/>
  <c r="AN293" i="1" s="1"/>
  <c r="S293" i="1"/>
  <c r="AJ293" i="1" s="1"/>
  <c r="U293" i="1"/>
  <c r="AL293" i="1" s="1"/>
  <c r="AI292" i="1"/>
  <c r="AV292" i="1" s="1"/>
  <c r="AC292" i="1"/>
  <c r="AC267" i="1"/>
  <c r="AI267" i="1"/>
  <c r="AV267" i="1" s="1"/>
  <c r="AF310" i="1"/>
  <c r="AF305" i="1"/>
  <c r="AF306" i="1" s="1"/>
  <c r="AF307" i="1" s="1"/>
  <c r="AF308" i="1" s="1"/>
  <c r="AF309" i="1" s="1"/>
  <c r="AG272" i="1"/>
  <c r="P278" i="1"/>
  <c r="P283" i="1"/>
  <c r="AG277" i="1"/>
  <c r="AG298" i="1"/>
  <c r="AG287" i="1"/>
  <c r="P293" i="1"/>
  <c r="AG282" i="1"/>
  <c r="P288" i="1"/>
  <c r="AG267" i="1"/>
  <c r="P273" i="1"/>
  <c r="H4211" i="2" l="1"/>
  <c r="AY272" i="1"/>
  <c r="AU272" i="1"/>
  <c r="AY292" i="1"/>
  <c r="AU292" i="1"/>
  <c r="AY267" i="1"/>
  <c r="AU267" i="1"/>
  <c r="AY282" i="1"/>
  <c r="AU282" i="1"/>
  <c r="AY277" i="1"/>
  <c r="AU277" i="1"/>
  <c r="AY287" i="1"/>
  <c r="AU287" i="1"/>
  <c r="AI298" i="1"/>
  <c r="AV298" i="1" s="1"/>
  <c r="AC298" i="1"/>
  <c r="AA273" i="1"/>
  <c r="AB273" i="1" s="1"/>
  <c r="AX273" i="1"/>
  <c r="R279" i="1"/>
  <c r="V279" i="1"/>
  <c r="AM279" i="1" s="1"/>
  <c r="AP279" i="1" s="1"/>
  <c r="AQ279" i="1" s="1"/>
  <c r="AR279" i="1" s="1"/>
  <c r="AS279" i="1" s="1"/>
  <c r="AT279" i="1" s="1"/>
  <c r="Z279" i="1"/>
  <c r="X279" i="1"/>
  <c r="AO279" i="1" s="1"/>
  <c r="S279" i="1"/>
  <c r="AJ279" i="1" s="1"/>
  <c r="T279" i="1"/>
  <c r="AK279" i="1" s="1"/>
  <c r="U279" i="1"/>
  <c r="AL279" i="1" s="1"/>
  <c r="Y279" i="1"/>
  <c r="AW279" i="1" s="1"/>
  <c r="W279" i="1"/>
  <c r="AN279" i="1" s="1"/>
  <c r="AI273" i="1"/>
  <c r="AV273" i="1" s="1"/>
  <c r="AC273" i="1"/>
  <c r="AC278" i="1"/>
  <c r="AI278" i="1"/>
  <c r="AV278" i="1" s="1"/>
  <c r="O295" i="1"/>
  <c r="V294" i="1"/>
  <c r="AM294" i="1" s="1"/>
  <c r="AP294" i="1" s="1"/>
  <c r="AQ294" i="1" s="1"/>
  <c r="AR294" i="1" s="1"/>
  <c r="AS294" i="1" s="1"/>
  <c r="AT294" i="1" s="1"/>
  <c r="Z294" i="1"/>
  <c r="Y294" i="1"/>
  <c r="AW294" i="1" s="1"/>
  <c r="W294" i="1"/>
  <c r="AN294" i="1" s="1"/>
  <c r="S294" i="1"/>
  <c r="AJ294" i="1" s="1"/>
  <c r="T294" i="1"/>
  <c r="AK294" i="1" s="1"/>
  <c r="R294" i="1"/>
  <c r="U294" i="1"/>
  <c r="AL294" i="1" s="1"/>
  <c r="X294" i="1"/>
  <c r="AO294" i="1" s="1"/>
  <c r="AI293" i="1"/>
  <c r="AV293" i="1" s="1"/>
  <c r="AC293" i="1"/>
  <c r="AC283" i="1"/>
  <c r="AI283" i="1"/>
  <c r="AV283" i="1" s="1"/>
  <c r="AX283" i="1"/>
  <c r="AA283" i="1"/>
  <c r="AB283" i="1" s="1"/>
  <c r="AI288" i="1"/>
  <c r="AV288" i="1" s="1"/>
  <c r="AC288" i="1"/>
  <c r="AX293" i="1"/>
  <c r="AA293" i="1"/>
  <c r="AB293" i="1" s="1"/>
  <c r="AA288" i="1"/>
  <c r="AB288" i="1" s="1"/>
  <c r="AX288" i="1"/>
  <c r="X284" i="1"/>
  <c r="AO284" i="1" s="1"/>
  <c r="O285" i="1"/>
  <c r="Z284" i="1"/>
  <c r="U284" i="1"/>
  <c r="AL284" i="1" s="1"/>
  <c r="W284" i="1"/>
  <c r="AN284" i="1" s="1"/>
  <c r="R284" i="1"/>
  <c r="V284" i="1"/>
  <c r="AM284" i="1" s="1"/>
  <c r="AP284" i="1" s="1"/>
  <c r="AQ284" i="1" s="1"/>
  <c r="AR284" i="1" s="1"/>
  <c r="AS284" i="1" s="1"/>
  <c r="AT284" i="1" s="1"/>
  <c r="Y284" i="1"/>
  <c r="AW284" i="1" s="1"/>
  <c r="T284" i="1"/>
  <c r="AK284" i="1" s="1"/>
  <c r="S284" i="1"/>
  <c r="AJ284" i="1" s="1"/>
  <c r="Y304" i="1"/>
  <c r="AW304" i="1" s="1"/>
  <c r="V304" i="1"/>
  <c r="AM304" i="1" s="1"/>
  <c r="AP304" i="1" s="1"/>
  <c r="AQ304" i="1" s="1"/>
  <c r="AR304" i="1" s="1"/>
  <c r="AS304" i="1" s="1"/>
  <c r="AT304" i="1" s="1"/>
  <c r="S304" i="1"/>
  <c r="AJ304" i="1" s="1"/>
  <c r="W304" i="1"/>
  <c r="AN304" i="1" s="1"/>
  <c r="O310" i="1"/>
  <c r="R304" i="1"/>
  <c r="U304" i="1"/>
  <c r="AL304" i="1" s="1"/>
  <c r="O305" i="1"/>
  <c r="Z304" i="1"/>
  <c r="T304" i="1"/>
  <c r="AK304" i="1" s="1"/>
  <c r="X304" i="1"/>
  <c r="AO304" i="1" s="1"/>
  <c r="S289" i="1"/>
  <c r="AJ289" i="1" s="1"/>
  <c r="T289" i="1"/>
  <c r="AK289" i="1" s="1"/>
  <c r="X289" i="1"/>
  <c r="AO289" i="1" s="1"/>
  <c r="R289" i="1"/>
  <c r="W289" i="1"/>
  <c r="AN289" i="1" s="1"/>
  <c r="U289" i="1"/>
  <c r="AL289" i="1" s="1"/>
  <c r="O290" i="1"/>
  <c r="V289" i="1"/>
  <c r="AM289" i="1" s="1"/>
  <c r="AP289" i="1" s="1"/>
  <c r="AQ289" i="1" s="1"/>
  <c r="AR289" i="1" s="1"/>
  <c r="AS289" i="1" s="1"/>
  <c r="AT289" i="1" s="1"/>
  <c r="Y289" i="1"/>
  <c r="AW289" i="1" s="1"/>
  <c r="Z289" i="1"/>
  <c r="AA298" i="1"/>
  <c r="AB298" i="1" s="1"/>
  <c r="AX298" i="1"/>
  <c r="O300" i="1"/>
  <c r="U299" i="1"/>
  <c r="AL299" i="1" s="1"/>
  <c r="W299" i="1"/>
  <c r="AN299" i="1" s="1"/>
  <c r="S299" i="1"/>
  <c r="AJ299" i="1" s="1"/>
  <c r="R299" i="1"/>
  <c r="X299" i="1"/>
  <c r="AO299" i="1" s="1"/>
  <c r="Z299" i="1"/>
  <c r="T299" i="1"/>
  <c r="AK299" i="1" s="1"/>
  <c r="V299" i="1"/>
  <c r="AM299" i="1" s="1"/>
  <c r="AP299" i="1" s="1"/>
  <c r="AQ299" i="1" s="1"/>
  <c r="AR299" i="1" s="1"/>
  <c r="AS299" i="1" s="1"/>
  <c r="AT299" i="1" s="1"/>
  <c r="Y299" i="1"/>
  <c r="AW299" i="1" s="1"/>
  <c r="AX278" i="1"/>
  <c r="AA278" i="1"/>
  <c r="AB278" i="1" s="1"/>
  <c r="AF311" i="1"/>
  <c r="AF312" i="1" s="1"/>
  <c r="AF313" i="1" s="1"/>
  <c r="AF314" i="1" s="1"/>
  <c r="AF315" i="1" s="1"/>
  <c r="AF316" i="1"/>
  <c r="P299" i="1"/>
  <c r="AG293" i="1"/>
  <c r="AG304" i="1"/>
  <c r="AG278" i="1"/>
  <c r="P284" i="1"/>
  <c r="P294" i="1"/>
  <c r="AG288" i="1"/>
  <c r="P279" i="1"/>
  <c r="AG273" i="1"/>
  <c r="AG283" i="1"/>
  <c r="P289" i="1"/>
  <c r="H4212" i="2" l="1"/>
  <c r="H4213" i="2" s="1"/>
  <c r="H4214" i="2" s="1"/>
  <c r="H4215" i="2" s="1"/>
  <c r="H4216" i="2" s="1"/>
  <c r="H4217" i="2" s="1"/>
  <c r="H4218" i="2" s="1"/>
  <c r="H4219" i="2" s="1"/>
  <c r="H4220" i="2" s="1"/>
  <c r="H4221" i="2" s="1"/>
  <c r="H4222" i="2" s="1"/>
  <c r="H4223" i="2" s="1"/>
  <c r="H4224" i="2" s="1"/>
  <c r="H4225" i="2" s="1"/>
  <c r="H4226" i="2" s="1"/>
  <c r="H4227" i="2" s="1"/>
  <c r="H4228" i="2" s="1"/>
  <c r="H4229" i="2" s="1"/>
  <c r="H4230" i="2" s="1"/>
  <c r="H4231" i="2" s="1"/>
  <c r="H4232" i="2" s="1"/>
  <c r="H4233" i="2" s="1"/>
  <c r="H4234" i="2" s="1"/>
  <c r="H4235" i="2" s="1"/>
  <c r="H4236" i="2" s="1"/>
  <c r="H4237" i="2" s="1"/>
  <c r="H4238" i="2" s="1"/>
  <c r="H4239" i="2" s="1"/>
  <c r="H4240" i="2" s="1"/>
  <c r="H4241" i="2" s="1"/>
  <c r="H4242" i="2" s="1"/>
  <c r="H4243" i="2" s="1"/>
  <c r="H4244" i="2" s="1"/>
  <c r="H4245" i="2" s="1"/>
  <c r="H4246" i="2" s="1"/>
  <c r="H4247" i="2" s="1"/>
  <c r="H4248" i="2" s="1"/>
  <c r="H4249" i="2" s="1"/>
  <c r="H4250" i="2" s="1"/>
  <c r="H4251" i="2" s="1"/>
  <c r="H4252" i="2" s="1"/>
  <c r="H4253" i="2" s="1"/>
  <c r="H4254" i="2" s="1"/>
  <c r="H4255" i="2" s="1"/>
  <c r="H4256" i="2" s="1"/>
  <c r="H4257" i="2" s="1"/>
  <c r="H4258" i="2" s="1"/>
  <c r="H4259" i="2" s="1"/>
  <c r="H4260" i="2" s="1"/>
  <c r="H4261" i="2" s="1"/>
  <c r="H4262" i="2" s="1"/>
  <c r="H4263" i="2" s="1"/>
  <c r="H4264" i="2" s="1"/>
  <c r="H4265" i="2" s="1"/>
  <c r="H4266" i="2" s="1"/>
  <c r="H4267" i="2" s="1"/>
  <c r="H4268" i="2" s="1"/>
  <c r="H4269" i="2" s="1"/>
  <c r="H4270" i="2" s="1"/>
  <c r="H4271" i="2" s="1"/>
  <c r="H4272" i="2" s="1"/>
  <c r="H4273" i="2" s="1"/>
  <c r="H4274" i="2" s="1"/>
  <c r="H4275" i="2" s="1"/>
  <c r="H4276" i="2" s="1"/>
  <c r="H4277" i="2" s="1"/>
  <c r="H4278" i="2" s="1"/>
  <c r="H4279" i="2" s="1"/>
  <c r="H4280" i="2" s="1"/>
  <c r="H4281" i="2" s="1"/>
  <c r="H4282" i="2" s="1"/>
  <c r="H4283" i="2" s="1"/>
  <c r="H4284" i="2" s="1"/>
  <c r="H4285" i="2" s="1"/>
  <c r="H4286" i="2" s="1"/>
  <c r="H4287" i="2" s="1"/>
  <c r="H4288" i="2" s="1"/>
  <c r="H4289" i="2" s="1"/>
  <c r="H4290" i="2" s="1"/>
  <c r="H4291" i="2" s="1"/>
  <c r="H4292" i="2" s="1"/>
  <c r="H4293" i="2" s="1"/>
  <c r="H4294" i="2" s="1"/>
  <c r="H4295" i="2" s="1"/>
  <c r="H4296" i="2" s="1"/>
  <c r="H4297" i="2" s="1"/>
  <c r="H4298" i="2" s="1"/>
  <c r="H4299" i="2" s="1"/>
  <c r="H4300" i="2" s="1"/>
  <c r="H4301" i="2" s="1"/>
  <c r="H4302" i="2" s="1"/>
  <c r="H4303" i="2" s="1"/>
  <c r="H4304" i="2" s="1"/>
  <c r="H4305" i="2" s="1"/>
  <c r="H4306" i="2" s="1"/>
  <c r="H4307" i="2" s="1"/>
  <c r="H4308" i="2" s="1"/>
  <c r="H4309" i="2" s="1"/>
  <c r="H4310" i="2" s="1"/>
  <c r="H4311" i="2" s="1"/>
  <c r="H4312" i="2" s="1"/>
  <c r="H4313" i="2" s="1"/>
  <c r="H4314" i="2" s="1"/>
  <c r="H4315" i="2" s="1"/>
  <c r="H4316" i="2" s="1"/>
  <c r="H4317" i="2" s="1"/>
  <c r="H4318" i="2" s="1"/>
  <c r="H4319" i="2" s="1"/>
  <c r="H4320" i="2" s="1"/>
  <c r="H4321" i="2" s="1"/>
  <c r="H4322" i="2" s="1"/>
  <c r="H4323" i="2" s="1"/>
  <c r="H4324" i="2" s="1"/>
  <c r="H4325" i="2" s="1"/>
  <c r="H4326" i="2" s="1"/>
  <c r="H4327" i="2" s="1"/>
  <c r="H4328" i="2" s="1"/>
  <c r="H4329" i="2" s="1"/>
  <c r="H4330" i="2" s="1"/>
  <c r="H4331" i="2" s="1"/>
  <c r="H4332" i="2" s="1"/>
  <c r="H4333" i="2" s="1"/>
  <c r="H4334" i="2" s="1"/>
  <c r="H4335" i="2" s="1"/>
  <c r="H4336" i="2" s="1"/>
  <c r="H4337" i="2" s="1"/>
  <c r="H4338" i="2" s="1"/>
  <c r="H4339" i="2" s="1"/>
  <c r="H4340" i="2" s="1"/>
  <c r="H4341" i="2" s="1"/>
  <c r="H4342" i="2" s="1"/>
  <c r="H4343" i="2" s="1"/>
  <c r="H4344" i="2" s="1"/>
  <c r="H4345" i="2" s="1"/>
  <c r="H4346" i="2" s="1"/>
  <c r="H4347" i="2" s="1"/>
  <c r="H4348" i="2" s="1"/>
  <c r="H4349" i="2" s="1"/>
  <c r="H4350" i="2" s="1"/>
  <c r="H4351" i="2" s="1"/>
  <c r="H4352" i="2" s="1"/>
  <c r="H4353" i="2" s="1"/>
  <c r="H4354" i="2" s="1"/>
  <c r="H4355" i="2" s="1"/>
  <c r="H4356" i="2" s="1"/>
  <c r="H4357" i="2" s="1"/>
  <c r="H4358" i="2" s="1"/>
  <c r="H4359" i="2" s="1"/>
  <c r="H4360" i="2" s="1"/>
  <c r="H4361" i="2" s="1"/>
  <c r="H4362" i="2" s="1"/>
  <c r="H4363" i="2" s="1"/>
  <c r="H4364" i="2" s="1"/>
  <c r="H4365" i="2" s="1"/>
  <c r="H4366" i="2" s="1"/>
  <c r="H4367" i="2" s="1"/>
  <c r="H4368" i="2" s="1"/>
  <c r="H4369" i="2" s="1"/>
  <c r="H4370" i="2" s="1"/>
  <c r="H4371" i="2" s="1"/>
  <c r="H4372" i="2" s="1"/>
  <c r="H4373" i="2" s="1"/>
  <c r="H4374" i="2" s="1"/>
  <c r="H4375" i="2" s="1"/>
  <c r="H4376" i="2" s="1"/>
  <c r="H4377" i="2" s="1"/>
  <c r="H4378" i="2" s="1"/>
  <c r="H4379" i="2" s="1"/>
  <c r="H4380" i="2" s="1"/>
  <c r="H4381" i="2" s="1"/>
  <c r="H4382" i="2" s="1"/>
  <c r="H4383" i="2" s="1"/>
  <c r="H4384" i="2" s="1"/>
  <c r="H4385" i="2" s="1"/>
  <c r="H4386" i="2" s="1"/>
  <c r="H4387" i="2" s="1"/>
  <c r="H4388" i="2" s="1"/>
  <c r="H4389" i="2" s="1"/>
  <c r="H4390" i="2" s="1"/>
  <c r="H4391" i="2" s="1"/>
  <c r="H4392" i="2" s="1"/>
  <c r="H4393" i="2" s="1"/>
  <c r="H4394" i="2" s="1"/>
  <c r="H4395" i="2" s="1"/>
  <c r="H4396" i="2" s="1"/>
  <c r="H4397" i="2" s="1"/>
  <c r="H4398" i="2" s="1"/>
  <c r="H4399" i="2" s="1"/>
  <c r="H4400" i="2" s="1"/>
  <c r="H4401" i="2" s="1"/>
  <c r="H4402" i="2" s="1"/>
  <c r="H4403" i="2" s="1"/>
  <c r="H4404" i="2" s="1"/>
  <c r="H4405" i="2" s="1"/>
  <c r="H4406" i="2" s="1"/>
  <c r="H4407" i="2" s="1"/>
  <c r="H4408" i="2" s="1"/>
  <c r="H4409" i="2" s="1"/>
  <c r="H4410" i="2" s="1"/>
  <c r="H4411" i="2" s="1"/>
  <c r="H4412" i="2" s="1"/>
  <c r="H4413" i="2" s="1"/>
  <c r="H4414" i="2" s="1"/>
  <c r="H4415" i="2" s="1"/>
  <c r="H4416" i="2" s="1"/>
  <c r="H4417" i="2" s="1"/>
  <c r="H4418" i="2" s="1"/>
  <c r="H4419" i="2" s="1"/>
  <c r="H4420" i="2" s="1"/>
  <c r="H4421" i="2" s="1"/>
  <c r="H4422" i="2" s="1"/>
  <c r="H4423" i="2" s="1"/>
  <c r="H4424" i="2" s="1"/>
  <c r="H4425" i="2" s="1"/>
  <c r="H4426" i="2" s="1"/>
  <c r="H4427" i="2" s="1"/>
  <c r="H4428" i="2" s="1"/>
  <c r="H4429" i="2" s="1"/>
  <c r="H4430" i="2" s="1"/>
  <c r="H4431" i="2" s="1"/>
  <c r="H4432" i="2" s="1"/>
  <c r="H4433" i="2" s="1"/>
  <c r="H4434" i="2" s="1"/>
  <c r="H4435" i="2" s="1"/>
  <c r="H4436" i="2" s="1"/>
  <c r="H4437" i="2" s="1"/>
  <c r="H4438" i="2" s="1"/>
  <c r="H4439" i="2" s="1"/>
  <c r="H4440" i="2" s="1"/>
  <c r="H4441" i="2" s="1"/>
  <c r="H4442" i="2" s="1"/>
  <c r="H4443" i="2" s="1"/>
  <c r="H4444" i="2" s="1"/>
  <c r="H4445" i="2" s="1"/>
  <c r="H4446" i="2" s="1"/>
  <c r="H4447" i="2" s="1"/>
  <c r="H4448" i="2" s="1"/>
  <c r="H4449" i="2" s="1"/>
  <c r="H4450" i="2" s="1"/>
  <c r="H4451" i="2" s="1"/>
  <c r="H4452" i="2" s="1"/>
  <c r="H4453" i="2" s="1"/>
  <c r="H4454" i="2" s="1"/>
  <c r="H4455" i="2" s="1"/>
  <c r="H4456" i="2" s="1"/>
  <c r="H4457" i="2" s="1"/>
  <c r="H4458" i="2" s="1"/>
  <c r="H4459" i="2" s="1"/>
  <c r="H4460" i="2" s="1"/>
  <c r="H4461" i="2" s="1"/>
  <c r="H4462" i="2" s="1"/>
  <c r="H4463" i="2" s="1"/>
  <c r="H4464" i="2" s="1"/>
  <c r="H4465" i="2" s="1"/>
  <c r="H4466" i="2" s="1"/>
  <c r="H4467" i="2" s="1"/>
  <c r="H4468" i="2" s="1"/>
  <c r="H4469" i="2" s="1"/>
  <c r="H4470" i="2" s="1"/>
  <c r="H4471" i="2" s="1"/>
  <c r="H4472" i="2" s="1"/>
  <c r="H4473" i="2" s="1"/>
  <c r="H4474" i="2" s="1"/>
  <c r="H4475" i="2" s="1"/>
  <c r="H4476" i="2" s="1"/>
  <c r="H4477" i="2" s="1"/>
  <c r="H4478" i="2" s="1"/>
  <c r="H4479" i="2" s="1"/>
  <c r="H4480" i="2" s="1"/>
  <c r="H4481" i="2" s="1"/>
  <c r="H4482" i="2" s="1"/>
  <c r="H4483" i="2" s="1"/>
  <c r="H4484" i="2" s="1"/>
  <c r="H4485" i="2" s="1"/>
  <c r="H4486" i="2" s="1"/>
  <c r="H4487" i="2" s="1"/>
  <c r="H4488" i="2" s="1"/>
  <c r="H4489" i="2" s="1"/>
  <c r="H4490" i="2" s="1"/>
  <c r="H4491" i="2" s="1"/>
  <c r="H4492" i="2" s="1"/>
  <c r="H4493" i="2" s="1"/>
  <c r="H4494" i="2" s="1"/>
  <c r="H4495" i="2" s="1"/>
  <c r="H4496" i="2" s="1"/>
  <c r="H4497" i="2" s="1"/>
  <c r="H4498" i="2" s="1"/>
  <c r="H4499" i="2" s="1"/>
  <c r="H4500" i="2" s="1"/>
  <c r="H4501" i="2" s="1"/>
  <c r="H4502" i="2" s="1"/>
  <c r="H4503" i="2" s="1"/>
  <c r="H4504" i="2" s="1"/>
  <c r="H4505" i="2" s="1"/>
  <c r="H4506" i="2" s="1"/>
  <c r="H4507" i="2" s="1"/>
  <c r="H4508" i="2" s="1"/>
  <c r="H4509" i="2" s="1"/>
  <c r="H4510" i="2" s="1"/>
  <c r="H4511" i="2" s="1"/>
  <c r="H4512" i="2" s="1"/>
  <c r="H4513" i="2" s="1"/>
  <c r="H4514" i="2" s="1"/>
  <c r="H4515" i="2" s="1"/>
  <c r="H4516" i="2" s="1"/>
  <c r="H4517" i="2" s="1"/>
  <c r="H4518" i="2" s="1"/>
  <c r="H4519" i="2" s="1"/>
  <c r="H4520" i="2" s="1"/>
  <c r="H4521" i="2" s="1"/>
  <c r="H4522" i="2" s="1"/>
  <c r="H4523" i="2" s="1"/>
  <c r="H4524" i="2" s="1"/>
  <c r="H4525" i="2" s="1"/>
  <c r="H4526" i="2" s="1"/>
  <c r="H4527" i="2" s="1"/>
  <c r="H4528" i="2" s="1"/>
  <c r="H4529" i="2" s="1"/>
  <c r="H4530" i="2" s="1"/>
  <c r="H4531" i="2" s="1"/>
  <c r="H4532" i="2" s="1"/>
  <c r="H4533" i="2" s="1"/>
  <c r="H4534" i="2" s="1"/>
  <c r="H4535" i="2" s="1"/>
  <c r="H4536" i="2" s="1"/>
  <c r="H4537" i="2" s="1"/>
  <c r="H4538" i="2" s="1"/>
  <c r="H4539" i="2" s="1"/>
  <c r="H4540" i="2" s="1"/>
  <c r="H4541" i="2" s="1"/>
  <c r="H4542" i="2" s="1"/>
  <c r="H4543" i="2" s="1"/>
  <c r="H4544" i="2" s="1"/>
  <c r="H4545" i="2" s="1"/>
  <c r="H4546" i="2" s="1"/>
  <c r="H4547" i="2" s="1"/>
  <c r="H4548" i="2" s="1"/>
  <c r="H4549" i="2" s="1"/>
  <c r="H4550" i="2" s="1"/>
  <c r="H4551" i="2" s="1"/>
  <c r="H4552" i="2" s="1"/>
  <c r="H4553" i="2" s="1"/>
  <c r="H4554" i="2" s="1"/>
  <c r="H4555" i="2" s="1"/>
  <c r="H4556" i="2" s="1"/>
  <c r="H4557" i="2" s="1"/>
  <c r="H4558" i="2" s="1"/>
  <c r="H4559" i="2" s="1"/>
  <c r="H4560" i="2" s="1"/>
  <c r="H4561" i="2" s="1"/>
  <c r="H4562" i="2" s="1"/>
  <c r="H4563" i="2" s="1"/>
  <c r="H4564" i="2" s="1"/>
  <c r="H4565" i="2" s="1"/>
  <c r="H4566" i="2" s="1"/>
  <c r="H4567" i="2" s="1"/>
  <c r="H4568" i="2" s="1"/>
  <c r="H4569" i="2" s="1"/>
  <c r="H4570" i="2" s="1"/>
  <c r="H4571" i="2" s="1"/>
  <c r="H4572" i="2" s="1"/>
  <c r="H4573" i="2" s="1"/>
  <c r="H4574" i="2" s="1"/>
  <c r="H4575" i="2" s="1"/>
  <c r="H4576" i="2" s="1"/>
  <c r="H4577" i="2" s="1"/>
  <c r="H4578" i="2" s="1"/>
  <c r="H4579" i="2" s="1"/>
  <c r="H4580" i="2" s="1"/>
  <c r="H4581" i="2" s="1"/>
  <c r="H4582" i="2" s="1"/>
  <c r="H4583" i="2" s="1"/>
  <c r="H4584" i="2" s="1"/>
  <c r="H4585" i="2" s="1"/>
  <c r="H4586" i="2" s="1"/>
  <c r="H4587" i="2" s="1"/>
  <c r="H4588" i="2" s="1"/>
  <c r="H4589" i="2" s="1"/>
  <c r="H4590" i="2" s="1"/>
  <c r="H4591" i="2" s="1"/>
  <c r="H4592" i="2" s="1"/>
  <c r="H4593" i="2" s="1"/>
  <c r="H4594" i="2" s="1"/>
  <c r="H4595" i="2" s="1"/>
  <c r="H4596" i="2" s="1"/>
  <c r="H4597" i="2" s="1"/>
  <c r="H4598" i="2" s="1"/>
  <c r="H4599" i="2" s="1"/>
  <c r="H4600" i="2" s="1"/>
  <c r="H4601" i="2" s="1"/>
  <c r="H4602" i="2" s="1"/>
  <c r="H4603" i="2" s="1"/>
  <c r="H4604" i="2" s="1"/>
  <c r="H4605" i="2" s="1"/>
  <c r="H4606" i="2" s="1"/>
  <c r="H4607" i="2" s="1"/>
  <c r="H4608" i="2" s="1"/>
  <c r="H4609" i="2" s="1"/>
  <c r="H4610" i="2" s="1"/>
  <c r="H4611" i="2" s="1"/>
  <c r="H4612" i="2" s="1"/>
  <c r="H4613" i="2" s="1"/>
  <c r="H4614" i="2" s="1"/>
  <c r="H4615" i="2" s="1"/>
  <c r="H4616" i="2" s="1"/>
  <c r="H4617" i="2" s="1"/>
  <c r="H4618" i="2" s="1"/>
  <c r="H4619" i="2" s="1"/>
  <c r="H4620" i="2" s="1"/>
  <c r="H4621" i="2" s="1"/>
  <c r="H4622" i="2" s="1"/>
  <c r="H4623" i="2" s="1"/>
  <c r="H4624" i="2" s="1"/>
  <c r="H4625" i="2" s="1"/>
  <c r="H4626" i="2" s="1"/>
  <c r="H4627" i="2" s="1"/>
  <c r="H4628" i="2" s="1"/>
  <c r="H4629" i="2" s="1"/>
  <c r="H4630" i="2" s="1"/>
  <c r="H4631" i="2" s="1"/>
  <c r="H4632" i="2" s="1"/>
  <c r="H4633" i="2" s="1"/>
  <c r="H4634" i="2" s="1"/>
  <c r="H4635" i="2" s="1"/>
  <c r="H4636" i="2" s="1"/>
  <c r="H4637" i="2" s="1"/>
  <c r="H4638" i="2" s="1"/>
  <c r="H4639" i="2" s="1"/>
  <c r="H4640" i="2" s="1"/>
  <c r="H4641" i="2" s="1"/>
  <c r="H4642" i="2" s="1"/>
  <c r="H4643" i="2" s="1"/>
  <c r="H4644" i="2" s="1"/>
  <c r="H4645" i="2" s="1"/>
  <c r="H4646" i="2" s="1"/>
  <c r="H4647" i="2" s="1"/>
  <c r="H4648" i="2" s="1"/>
  <c r="H4649" i="2" s="1"/>
  <c r="H4650" i="2" s="1"/>
  <c r="H4651" i="2" s="1"/>
  <c r="H4652" i="2" s="1"/>
  <c r="H4653" i="2" s="1"/>
  <c r="H4654" i="2" s="1"/>
  <c r="H4655" i="2" s="1"/>
  <c r="H4656" i="2" s="1"/>
  <c r="H4657" i="2" s="1"/>
  <c r="H4658" i="2" s="1"/>
  <c r="H4659" i="2" s="1"/>
  <c r="H4660" i="2" s="1"/>
  <c r="H4661" i="2" s="1"/>
  <c r="H4662" i="2" s="1"/>
  <c r="H4663" i="2" s="1"/>
  <c r="H4664" i="2" s="1"/>
  <c r="H4665" i="2" s="1"/>
  <c r="H4666" i="2" s="1"/>
  <c r="H4667" i="2" s="1"/>
  <c r="H4668" i="2" s="1"/>
  <c r="H4669" i="2" s="1"/>
  <c r="H4670" i="2" s="1"/>
  <c r="H4671" i="2" s="1"/>
  <c r="H4672" i="2" s="1"/>
  <c r="H4673" i="2" s="1"/>
  <c r="H4674" i="2" s="1"/>
  <c r="H4675" i="2" s="1"/>
  <c r="H4676" i="2" s="1"/>
  <c r="H4677" i="2" s="1"/>
  <c r="H4678" i="2" s="1"/>
  <c r="H4679" i="2" s="1"/>
  <c r="H4680" i="2" s="1"/>
  <c r="H4681" i="2" s="1"/>
  <c r="H4682" i="2" s="1"/>
  <c r="H4683" i="2" s="1"/>
  <c r="H4684" i="2" s="1"/>
  <c r="H4685" i="2" s="1"/>
  <c r="H4686" i="2" s="1"/>
  <c r="H4687" i="2" s="1"/>
  <c r="H4688" i="2" s="1"/>
  <c r="H4689" i="2" s="1"/>
  <c r="H4690" i="2" s="1"/>
  <c r="H4691" i="2" s="1"/>
  <c r="H4692" i="2" s="1"/>
  <c r="H4693" i="2" s="1"/>
  <c r="H4694" i="2" s="1"/>
  <c r="H4695" i="2" s="1"/>
  <c r="H4696" i="2" s="1"/>
  <c r="H4697" i="2" s="1"/>
  <c r="H4698" i="2" s="1"/>
  <c r="H4699" i="2" s="1"/>
  <c r="H4700" i="2" s="1"/>
  <c r="H4701" i="2" s="1"/>
  <c r="H4702" i="2" s="1"/>
  <c r="H4703" i="2" s="1"/>
  <c r="H4704" i="2" s="1"/>
  <c r="H4705" i="2" s="1"/>
  <c r="H4706" i="2" s="1"/>
  <c r="H4707" i="2" s="1"/>
  <c r="H4708" i="2" s="1"/>
  <c r="H4709" i="2" s="1"/>
  <c r="H4710" i="2" s="1"/>
  <c r="H4711" i="2" s="1"/>
  <c r="H4712" i="2" s="1"/>
  <c r="H4713" i="2" s="1"/>
  <c r="H4714" i="2" s="1"/>
  <c r="H4715" i="2" s="1"/>
  <c r="H4716" i="2" s="1"/>
  <c r="H4717" i="2" s="1"/>
  <c r="H4718" i="2" s="1"/>
  <c r="H4719" i="2" s="1"/>
  <c r="H4720" i="2" s="1"/>
  <c r="H4721" i="2" s="1"/>
  <c r="H4722" i="2" s="1"/>
  <c r="H4723" i="2" s="1"/>
  <c r="H4724" i="2" s="1"/>
  <c r="H4725" i="2" s="1"/>
  <c r="H4726" i="2" s="1"/>
  <c r="H4727" i="2" s="1"/>
  <c r="H4728" i="2" s="1"/>
  <c r="H4729" i="2" s="1"/>
  <c r="H4730" i="2" s="1"/>
  <c r="H4731" i="2" s="1"/>
  <c r="H4732" i="2" s="1"/>
  <c r="H4733" i="2" s="1"/>
  <c r="H4734" i="2" s="1"/>
  <c r="H4735" i="2" s="1"/>
  <c r="H4736" i="2" s="1"/>
  <c r="H4737" i="2" s="1"/>
  <c r="H4738" i="2" s="1"/>
  <c r="H4739" i="2" s="1"/>
  <c r="H4740" i="2" s="1"/>
  <c r="H4741" i="2" s="1"/>
  <c r="H4742" i="2" s="1"/>
  <c r="H4743" i="2" s="1"/>
  <c r="H4744" i="2" s="1"/>
  <c r="H4745" i="2" s="1"/>
  <c r="H4746" i="2" s="1"/>
  <c r="H4747" i="2" s="1"/>
  <c r="H4748" i="2" s="1"/>
  <c r="H4749" i="2" s="1"/>
  <c r="H4750" i="2" s="1"/>
  <c r="H4751" i="2" s="1"/>
  <c r="H4752" i="2" s="1"/>
  <c r="H4753" i="2" s="1"/>
  <c r="H4754" i="2" s="1"/>
  <c r="H4755" i="2" s="1"/>
  <c r="H4756" i="2" s="1"/>
  <c r="H4757" i="2" s="1"/>
  <c r="H4758" i="2" s="1"/>
  <c r="H4759" i="2" s="1"/>
  <c r="H4760" i="2" s="1"/>
  <c r="H4761" i="2" s="1"/>
  <c r="H4762" i="2" s="1"/>
  <c r="H4763" i="2" s="1"/>
  <c r="H4764" i="2" s="1"/>
  <c r="H4765" i="2" s="1"/>
  <c r="H4766" i="2" s="1"/>
  <c r="H4767" i="2" s="1"/>
  <c r="H4768" i="2" s="1"/>
  <c r="H4769" i="2" s="1"/>
  <c r="H4770" i="2" s="1"/>
  <c r="H4771" i="2" s="1"/>
  <c r="H4772" i="2" s="1"/>
  <c r="H4773" i="2" s="1"/>
  <c r="H4774" i="2" s="1"/>
  <c r="H4775" i="2" s="1"/>
  <c r="H4776" i="2" s="1"/>
  <c r="H4777" i="2" s="1"/>
  <c r="H4778" i="2" s="1"/>
  <c r="H4779" i="2" s="1"/>
  <c r="H4780" i="2" s="1"/>
  <c r="H4781" i="2" s="1"/>
  <c r="H4782" i="2" s="1"/>
  <c r="H4783" i="2" s="1"/>
  <c r="H4784" i="2" s="1"/>
  <c r="H4785" i="2" s="1"/>
  <c r="H4786" i="2" s="1"/>
  <c r="H4787" i="2" s="1"/>
  <c r="H4788" i="2" s="1"/>
  <c r="H4789" i="2" s="1"/>
  <c r="H4790" i="2" s="1"/>
  <c r="H4791" i="2" s="1"/>
  <c r="H4792" i="2" s="1"/>
  <c r="H4793" i="2" s="1"/>
  <c r="H4794" i="2" s="1"/>
  <c r="H4795" i="2" s="1"/>
  <c r="H4796" i="2" s="1"/>
  <c r="H4797" i="2" s="1"/>
  <c r="H4798" i="2" s="1"/>
  <c r="H4799" i="2" s="1"/>
  <c r="H4800" i="2" s="1"/>
  <c r="H4801" i="2" s="1"/>
  <c r="H4802" i="2" s="1"/>
  <c r="H4803" i="2" s="1"/>
  <c r="H4804" i="2" s="1"/>
  <c r="H4805" i="2" s="1"/>
  <c r="H4806" i="2" s="1"/>
  <c r="H4807" i="2" s="1"/>
  <c r="H4808" i="2" s="1"/>
  <c r="H4809" i="2" s="1"/>
  <c r="H4810" i="2" s="1"/>
  <c r="AY298" i="1"/>
  <c r="AU298" i="1"/>
  <c r="AY288" i="1"/>
  <c r="AU288" i="1"/>
  <c r="AY283" i="1"/>
  <c r="AU283" i="1"/>
  <c r="AY273" i="1"/>
  <c r="AU273" i="1"/>
  <c r="AY293" i="1"/>
  <c r="AU293" i="1"/>
  <c r="AY278" i="1"/>
  <c r="AU278" i="1"/>
  <c r="AI304" i="1"/>
  <c r="AV304" i="1" s="1"/>
  <c r="AC304" i="1"/>
  <c r="O311" i="1"/>
  <c r="U310" i="1"/>
  <c r="AL310" i="1" s="1"/>
  <c r="X310" i="1"/>
  <c r="AO310" i="1" s="1"/>
  <c r="S310" i="1"/>
  <c r="AJ310" i="1" s="1"/>
  <c r="R310" i="1"/>
  <c r="V310" i="1"/>
  <c r="AM310" i="1" s="1"/>
  <c r="AP310" i="1" s="1"/>
  <c r="AQ310" i="1" s="1"/>
  <c r="AR310" i="1" s="1"/>
  <c r="AS310" i="1" s="1"/>
  <c r="AT310" i="1" s="1"/>
  <c r="Y310" i="1"/>
  <c r="AW310" i="1" s="1"/>
  <c r="W310" i="1"/>
  <c r="AN310" i="1" s="1"/>
  <c r="O316" i="1"/>
  <c r="T310" i="1"/>
  <c r="AK310" i="1" s="1"/>
  <c r="Z310" i="1"/>
  <c r="AI294" i="1"/>
  <c r="AV294" i="1" s="1"/>
  <c r="AC294" i="1"/>
  <c r="AX294" i="1"/>
  <c r="AA294" i="1"/>
  <c r="AB294" i="1" s="1"/>
  <c r="X295" i="1"/>
  <c r="AO295" i="1" s="1"/>
  <c r="T295" i="1"/>
  <c r="AK295" i="1" s="1"/>
  <c r="W295" i="1"/>
  <c r="AN295" i="1" s="1"/>
  <c r="U295" i="1"/>
  <c r="AL295" i="1" s="1"/>
  <c r="Y295" i="1"/>
  <c r="AW295" i="1" s="1"/>
  <c r="V295" i="1"/>
  <c r="AM295" i="1" s="1"/>
  <c r="AP295" i="1" s="1"/>
  <c r="AQ295" i="1" s="1"/>
  <c r="AR295" i="1" s="1"/>
  <c r="AS295" i="1" s="1"/>
  <c r="AT295" i="1" s="1"/>
  <c r="O296" i="1"/>
  <c r="R295" i="1"/>
  <c r="Z295" i="1"/>
  <c r="S295" i="1"/>
  <c r="AJ295" i="1" s="1"/>
  <c r="U300" i="1"/>
  <c r="AL300" i="1" s="1"/>
  <c r="O301" i="1"/>
  <c r="Z300" i="1"/>
  <c r="R300" i="1"/>
  <c r="V300" i="1"/>
  <c r="AM300" i="1" s="1"/>
  <c r="AP300" i="1" s="1"/>
  <c r="AQ300" i="1" s="1"/>
  <c r="AR300" i="1" s="1"/>
  <c r="AS300" i="1" s="1"/>
  <c r="AT300" i="1" s="1"/>
  <c r="Y300" i="1"/>
  <c r="AW300" i="1" s="1"/>
  <c r="X300" i="1"/>
  <c r="AO300" i="1" s="1"/>
  <c r="S300" i="1"/>
  <c r="AJ300" i="1" s="1"/>
  <c r="W300" i="1"/>
  <c r="AN300" i="1" s="1"/>
  <c r="T300" i="1"/>
  <c r="AK300" i="1" s="1"/>
  <c r="AC284" i="1"/>
  <c r="AI284" i="1"/>
  <c r="AV284" i="1" s="1"/>
  <c r="AA289" i="1"/>
  <c r="AB289" i="1" s="1"/>
  <c r="AX289" i="1"/>
  <c r="AX284" i="1"/>
  <c r="AA284" i="1"/>
  <c r="AB284" i="1" s="1"/>
  <c r="T285" i="1"/>
  <c r="AK285" i="1" s="1"/>
  <c r="X285" i="1"/>
  <c r="AO285" i="1" s="1"/>
  <c r="Z285" i="1"/>
  <c r="R285" i="1"/>
  <c r="S285" i="1"/>
  <c r="AJ285" i="1" s="1"/>
  <c r="U285" i="1"/>
  <c r="AL285" i="1" s="1"/>
  <c r="W285" i="1"/>
  <c r="AN285" i="1" s="1"/>
  <c r="V285" i="1"/>
  <c r="AM285" i="1" s="1"/>
  <c r="AP285" i="1" s="1"/>
  <c r="AQ285" i="1" s="1"/>
  <c r="AR285" i="1" s="1"/>
  <c r="AS285" i="1" s="1"/>
  <c r="AT285" i="1" s="1"/>
  <c r="Y285" i="1"/>
  <c r="AW285" i="1" s="1"/>
  <c r="X290" i="1"/>
  <c r="AO290" i="1" s="1"/>
  <c r="V290" i="1"/>
  <c r="AM290" i="1" s="1"/>
  <c r="AP290" i="1" s="1"/>
  <c r="AQ290" i="1" s="1"/>
  <c r="AR290" i="1" s="1"/>
  <c r="AS290" i="1" s="1"/>
  <c r="AT290" i="1" s="1"/>
  <c r="W290" i="1"/>
  <c r="AN290" i="1" s="1"/>
  <c r="O291" i="1"/>
  <c r="R290" i="1"/>
  <c r="S290" i="1"/>
  <c r="AJ290" i="1" s="1"/>
  <c r="T290" i="1"/>
  <c r="AK290" i="1" s="1"/>
  <c r="Y290" i="1"/>
  <c r="AW290" i="1" s="1"/>
  <c r="U290" i="1"/>
  <c r="AL290" i="1" s="1"/>
  <c r="Z290" i="1"/>
  <c r="AC289" i="1"/>
  <c r="AI289" i="1"/>
  <c r="AV289" i="1" s="1"/>
  <c r="AX279" i="1"/>
  <c r="AA279" i="1"/>
  <c r="AB279" i="1" s="1"/>
  <c r="AI299" i="1"/>
  <c r="AV299" i="1" s="1"/>
  <c r="AC299" i="1"/>
  <c r="AI279" i="1"/>
  <c r="AV279" i="1" s="1"/>
  <c r="AC279" i="1"/>
  <c r="AA299" i="1"/>
  <c r="AB299" i="1" s="1"/>
  <c r="AX299" i="1"/>
  <c r="P310" i="1"/>
  <c r="AA304" i="1"/>
  <c r="AB304" i="1" s="1"/>
  <c r="AX304" i="1"/>
  <c r="R305" i="1"/>
  <c r="Z305" i="1"/>
  <c r="W305" i="1"/>
  <c r="AN305" i="1" s="1"/>
  <c r="S305" i="1"/>
  <c r="AJ305" i="1" s="1"/>
  <c r="O306" i="1"/>
  <c r="X305" i="1"/>
  <c r="AO305" i="1" s="1"/>
  <c r="Y305" i="1"/>
  <c r="AW305" i="1" s="1"/>
  <c r="T305" i="1"/>
  <c r="AK305" i="1" s="1"/>
  <c r="U305" i="1"/>
  <c r="AL305" i="1" s="1"/>
  <c r="V305" i="1"/>
  <c r="AM305" i="1" s="1"/>
  <c r="AP305" i="1" s="1"/>
  <c r="AQ305" i="1" s="1"/>
  <c r="AR305" i="1" s="1"/>
  <c r="AS305" i="1" s="1"/>
  <c r="AT305" i="1" s="1"/>
  <c r="AF322" i="1"/>
  <c r="AF317" i="1"/>
  <c r="AF318" i="1" s="1"/>
  <c r="AF319" i="1" s="1"/>
  <c r="AF320" i="1" s="1"/>
  <c r="AF321" i="1" s="1"/>
  <c r="AG294" i="1"/>
  <c r="P300" i="1"/>
  <c r="P295" i="1"/>
  <c r="AG289" i="1"/>
  <c r="P290" i="1"/>
  <c r="AG284" i="1"/>
  <c r="AG279" i="1"/>
  <c r="P285" i="1"/>
  <c r="AG299" i="1"/>
  <c r="P305" i="1"/>
  <c r="H4811" i="2" l="1"/>
  <c r="AY279" i="1"/>
  <c r="AU279" i="1"/>
  <c r="AY294" i="1"/>
  <c r="AU294" i="1"/>
  <c r="AY284" i="1"/>
  <c r="AU284" i="1"/>
  <c r="AY289" i="1"/>
  <c r="AU289" i="1"/>
  <c r="AY299" i="1"/>
  <c r="AU299" i="1"/>
  <c r="AY304" i="1"/>
  <c r="AU304" i="1"/>
  <c r="P316" i="1"/>
  <c r="AG310" i="1"/>
  <c r="V291" i="1"/>
  <c r="AM291" i="1" s="1"/>
  <c r="AP291" i="1" s="1"/>
  <c r="AQ291" i="1" s="1"/>
  <c r="AR291" i="1" s="1"/>
  <c r="AS291" i="1" s="1"/>
  <c r="AT291" i="1" s="1"/>
  <c r="U291" i="1"/>
  <c r="AL291" i="1" s="1"/>
  <c r="W291" i="1"/>
  <c r="AN291" i="1" s="1"/>
  <c r="R291" i="1"/>
  <c r="Z291" i="1"/>
  <c r="X291" i="1"/>
  <c r="AO291" i="1" s="1"/>
  <c r="S291" i="1"/>
  <c r="AJ291" i="1" s="1"/>
  <c r="Y291" i="1"/>
  <c r="AW291" i="1" s="1"/>
  <c r="T291" i="1"/>
  <c r="AK291" i="1" s="1"/>
  <c r="AX295" i="1"/>
  <c r="AA295" i="1"/>
  <c r="AB295" i="1" s="1"/>
  <c r="AC295" i="1"/>
  <c r="AI295" i="1"/>
  <c r="AV295" i="1" s="1"/>
  <c r="U306" i="1"/>
  <c r="AL306" i="1" s="1"/>
  <c r="T306" i="1"/>
  <c r="AK306" i="1" s="1"/>
  <c r="Z306" i="1"/>
  <c r="V306" i="1"/>
  <c r="AM306" i="1" s="1"/>
  <c r="AP306" i="1" s="1"/>
  <c r="AQ306" i="1" s="1"/>
  <c r="AR306" i="1" s="1"/>
  <c r="AS306" i="1" s="1"/>
  <c r="AT306" i="1" s="1"/>
  <c r="X306" i="1"/>
  <c r="AO306" i="1" s="1"/>
  <c r="Y306" i="1"/>
  <c r="AW306" i="1" s="1"/>
  <c r="R306" i="1"/>
  <c r="W306" i="1"/>
  <c r="AN306" i="1" s="1"/>
  <c r="S306" i="1"/>
  <c r="AJ306" i="1" s="1"/>
  <c r="O307" i="1"/>
  <c r="R296" i="1"/>
  <c r="Y296" i="1"/>
  <c r="AW296" i="1" s="1"/>
  <c r="V296" i="1"/>
  <c r="AM296" i="1" s="1"/>
  <c r="AP296" i="1" s="1"/>
  <c r="AQ296" i="1" s="1"/>
  <c r="AR296" i="1" s="1"/>
  <c r="AS296" i="1" s="1"/>
  <c r="AT296" i="1" s="1"/>
  <c r="O297" i="1"/>
  <c r="Z296" i="1"/>
  <c r="U296" i="1"/>
  <c r="AL296" i="1" s="1"/>
  <c r="S296" i="1"/>
  <c r="AJ296" i="1" s="1"/>
  <c r="X296" i="1"/>
  <c r="AO296" i="1" s="1"/>
  <c r="T296" i="1"/>
  <c r="AK296" i="1" s="1"/>
  <c r="W296" i="1"/>
  <c r="AN296" i="1" s="1"/>
  <c r="AI305" i="1"/>
  <c r="AV305" i="1" s="1"/>
  <c r="AC305" i="1"/>
  <c r="AC285" i="1"/>
  <c r="AI285" i="1"/>
  <c r="AV285" i="1" s="1"/>
  <c r="AX285" i="1"/>
  <c r="AA285" i="1"/>
  <c r="AB285" i="1" s="1"/>
  <c r="AX310" i="1"/>
  <c r="AA310" i="1"/>
  <c r="AB310" i="1" s="1"/>
  <c r="AX305" i="1"/>
  <c r="AA305" i="1"/>
  <c r="AB305" i="1" s="1"/>
  <c r="O322" i="1"/>
  <c r="U316" i="1"/>
  <c r="AL316" i="1" s="1"/>
  <c r="Z316" i="1"/>
  <c r="O317" i="1"/>
  <c r="V316" i="1"/>
  <c r="AM316" i="1" s="1"/>
  <c r="AP316" i="1" s="1"/>
  <c r="AQ316" i="1" s="1"/>
  <c r="AR316" i="1" s="1"/>
  <c r="AS316" i="1" s="1"/>
  <c r="AT316" i="1" s="1"/>
  <c r="Y316" i="1"/>
  <c r="AW316" i="1" s="1"/>
  <c r="X316" i="1"/>
  <c r="AO316" i="1" s="1"/>
  <c r="S316" i="1"/>
  <c r="AJ316" i="1" s="1"/>
  <c r="R316" i="1"/>
  <c r="T316" i="1"/>
  <c r="AK316" i="1" s="1"/>
  <c r="W316" i="1"/>
  <c r="AN316" i="1" s="1"/>
  <c r="AI310" i="1"/>
  <c r="AV310" i="1" s="1"/>
  <c r="AC310" i="1"/>
  <c r="AX290" i="1"/>
  <c r="AA290" i="1"/>
  <c r="AB290" i="1" s="1"/>
  <c r="AC300" i="1"/>
  <c r="AI300" i="1"/>
  <c r="AV300" i="1" s="1"/>
  <c r="Z311" i="1"/>
  <c r="U311" i="1"/>
  <c r="AL311" i="1" s="1"/>
  <c r="R311" i="1"/>
  <c r="X311" i="1"/>
  <c r="AO311" i="1" s="1"/>
  <c r="V311" i="1"/>
  <c r="AM311" i="1" s="1"/>
  <c r="AP311" i="1" s="1"/>
  <c r="AQ311" i="1" s="1"/>
  <c r="AR311" i="1" s="1"/>
  <c r="AS311" i="1" s="1"/>
  <c r="AT311" i="1" s="1"/>
  <c r="O312" i="1"/>
  <c r="T311" i="1"/>
  <c r="AK311" i="1" s="1"/>
  <c r="S311" i="1"/>
  <c r="AJ311" i="1" s="1"/>
  <c r="W311" i="1"/>
  <c r="AN311" i="1" s="1"/>
  <c r="Y311" i="1"/>
  <c r="AW311" i="1" s="1"/>
  <c r="AA300" i="1"/>
  <c r="AB300" i="1" s="1"/>
  <c r="AX300" i="1"/>
  <c r="AI290" i="1"/>
  <c r="AV290" i="1" s="1"/>
  <c r="AC290" i="1"/>
  <c r="T301" i="1"/>
  <c r="AK301" i="1" s="1"/>
  <c r="R301" i="1"/>
  <c r="W301" i="1"/>
  <c r="AN301" i="1" s="1"/>
  <c r="Y301" i="1"/>
  <c r="AW301" i="1" s="1"/>
  <c r="V301" i="1"/>
  <c r="AM301" i="1" s="1"/>
  <c r="AP301" i="1" s="1"/>
  <c r="AQ301" i="1" s="1"/>
  <c r="AR301" i="1" s="1"/>
  <c r="AS301" i="1" s="1"/>
  <c r="AT301" i="1" s="1"/>
  <c r="O302" i="1"/>
  <c r="X301" i="1"/>
  <c r="AO301" i="1" s="1"/>
  <c r="Z301" i="1"/>
  <c r="S301" i="1"/>
  <c r="AJ301" i="1" s="1"/>
  <c r="U301" i="1"/>
  <c r="AL301" i="1" s="1"/>
  <c r="AF323" i="1"/>
  <c r="AF324" i="1" s="1"/>
  <c r="AF325" i="1" s="1"/>
  <c r="AF326" i="1" s="1"/>
  <c r="AF327" i="1" s="1"/>
  <c r="AF328" i="1"/>
  <c r="AG290" i="1"/>
  <c r="P296" i="1"/>
  <c r="AG295" i="1"/>
  <c r="P301" i="1"/>
  <c r="AG316" i="1"/>
  <c r="P291" i="1"/>
  <c r="AG285" i="1"/>
  <c r="P306" i="1"/>
  <c r="AG300" i="1"/>
  <c r="AG305" i="1"/>
  <c r="P311" i="1"/>
  <c r="H4812" i="2" l="1"/>
  <c r="H4813" i="2" s="1"/>
  <c r="H4814" i="2" s="1"/>
  <c r="H4815" i="2" s="1"/>
  <c r="H4816" i="2" s="1"/>
  <c r="H4817" i="2" s="1"/>
  <c r="AY310" i="1"/>
  <c r="AU310" i="1"/>
  <c r="AY285" i="1"/>
  <c r="AU285" i="1"/>
  <c r="AY295" i="1"/>
  <c r="AU295" i="1"/>
  <c r="AY305" i="1"/>
  <c r="AU305" i="1"/>
  <c r="AY290" i="1"/>
  <c r="AU290" i="1"/>
  <c r="AY300" i="1"/>
  <c r="AU300" i="1"/>
  <c r="P322" i="1"/>
  <c r="AA296" i="1"/>
  <c r="AB296" i="1" s="1"/>
  <c r="AX296" i="1"/>
  <c r="V297" i="1"/>
  <c r="AM297" i="1" s="1"/>
  <c r="AP297" i="1" s="1"/>
  <c r="AQ297" i="1" s="1"/>
  <c r="AR297" i="1" s="1"/>
  <c r="AS297" i="1" s="1"/>
  <c r="AT297" i="1" s="1"/>
  <c r="U297" i="1"/>
  <c r="AL297" i="1" s="1"/>
  <c r="Y297" i="1"/>
  <c r="AW297" i="1" s="1"/>
  <c r="R297" i="1"/>
  <c r="T297" i="1"/>
  <c r="AK297" i="1" s="1"/>
  <c r="W297" i="1"/>
  <c r="AN297" i="1" s="1"/>
  <c r="S297" i="1"/>
  <c r="AJ297" i="1" s="1"/>
  <c r="Z297" i="1"/>
  <c r="X297" i="1"/>
  <c r="AO297" i="1" s="1"/>
  <c r="AX301" i="1"/>
  <c r="AA301" i="1"/>
  <c r="AB301" i="1" s="1"/>
  <c r="O303" i="1"/>
  <c r="V302" i="1"/>
  <c r="AM302" i="1" s="1"/>
  <c r="AP302" i="1" s="1"/>
  <c r="AQ302" i="1" s="1"/>
  <c r="AR302" i="1" s="1"/>
  <c r="AS302" i="1" s="1"/>
  <c r="AT302" i="1" s="1"/>
  <c r="Y302" i="1"/>
  <c r="AW302" i="1" s="1"/>
  <c r="W302" i="1"/>
  <c r="AN302" i="1" s="1"/>
  <c r="S302" i="1"/>
  <c r="AJ302" i="1" s="1"/>
  <c r="T302" i="1"/>
  <c r="AK302" i="1" s="1"/>
  <c r="Z302" i="1"/>
  <c r="R302" i="1"/>
  <c r="U302" i="1"/>
  <c r="AL302" i="1" s="1"/>
  <c r="X302" i="1"/>
  <c r="AO302" i="1" s="1"/>
  <c r="AI316" i="1"/>
  <c r="AV316" i="1" s="1"/>
  <c r="AC316" i="1"/>
  <c r="AC296" i="1"/>
  <c r="AI296" i="1"/>
  <c r="AV296" i="1" s="1"/>
  <c r="X307" i="1"/>
  <c r="AO307" i="1" s="1"/>
  <c r="W307" i="1"/>
  <c r="AN307" i="1" s="1"/>
  <c r="R307" i="1"/>
  <c r="S307" i="1"/>
  <c r="AJ307" i="1" s="1"/>
  <c r="Y307" i="1"/>
  <c r="AW307" i="1" s="1"/>
  <c r="T307" i="1"/>
  <c r="AK307" i="1" s="1"/>
  <c r="V307" i="1"/>
  <c r="AM307" i="1" s="1"/>
  <c r="AP307" i="1" s="1"/>
  <c r="AQ307" i="1" s="1"/>
  <c r="AR307" i="1" s="1"/>
  <c r="AS307" i="1" s="1"/>
  <c r="AT307" i="1" s="1"/>
  <c r="U307" i="1"/>
  <c r="AL307" i="1" s="1"/>
  <c r="Z307" i="1"/>
  <c r="O308" i="1"/>
  <c r="AI306" i="1"/>
  <c r="AV306" i="1" s="1"/>
  <c r="AC306" i="1"/>
  <c r="Y317" i="1"/>
  <c r="AW317" i="1" s="1"/>
  <c r="S317" i="1"/>
  <c r="AJ317" i="1" s="1"/>
  <c r="U317" i="1"/>
  <c r="AL317" i="1" s="1"/>
  <c r="T317" i="1"/>
  <c r="AK317" i="1" s="1"/>
  <c r="W317" i="1"/>
  <c r="AN317" i="1" s="1"/>
  <c r="V317" i="1"/>
  <c r="AM317" i="1" s="1"/>
  <c r="AP317" i="1" s="1"/>
  <c r="AQ317" i="1" s="1"/>
  <c r="AR317" i="1" s="1"/>
  <c r="AS317" i="1" s="1"/>
  <c r="AT317" i="1" s="1"/>
  <c r="O318" i="1"/>
  <c r="R317" i="1"/>
  <c r="Z317" i="1"/>
  <c r="X317" i="1"/>
  <c r="AO317" i="1" s="1"/>
  <c r="AI301" i="1"/>
  <c r="AV301" i="1" s="1"/>
  <c r="AC301" i="1"/>
  <c r="AX316" i="1"/>
  <c r="AA316" i="1"/>
  <c r="AB316" i="1" s="1"/>
  <c r="Z322" i="1"/>
  <c r="S322" i="1"/>
  <c r="AJ322" i="1" s="1"/>
  <c r="T322" i="1"/>
  <c r="AK322" i="1" s="1"/>
  <c r="U322" i="1"/>
  <c r="AL322" i="1" s="1"/>
  <c r="W322" i="1"/>
  <c r="AN322" i="1" s="1"/>
  <c r="O328" i="1"/>
  <c r="O323" i="1"/>
  <c r="Y322" i="1"/>
  <c r="AW322" i="1" s="1"/>
  <c r="R322" i="1"/>
  <c r="V322" i="1"/>
  <c r="AM322" i="1" s="1"/>
  <c r="AP322" i="1" s="1"/>
  <c r="AQ322" i="1" s="1"/>
  <c r="AR322" i="1" s="1"/>
  <c r="AS322" i="1" s="1"/>
  <c r="AT322" i="1" s="1"/>
  <c r="X322" i="1"/>
  <c r="AO322" i="1" s="1"/>
  <c r="AX306" i="1"/>
  <c r="AA306" i="1"/>
  <c r="AB306" i="1" s="1"/>
  <c r="W312" i="1"/>
  <c r="AN312" i="1" s="1"/>
  <c r="R312" i="1"/>
  <c r="U312" i="1"/>
  <c r="AL312" i="1" s="1"/>
  <c r="O313" i="1"/>
  <c r="Y312" i="1"/>
  <c r="AW312" i="1" s="1"/>
  <c r="Z312" i="1"/>
  <c r="V312" i="1"/>
  <c r="AM312" i="1" s="1"/>
  <c r="AP312" i="1" s="1"/>
  <c r="AQ312" i="1" s="1"/>
  <c r="AR312" i="1" s="1"/>
  <c r="AS312" i="1" s="1"/>
  <c r="AT312" i="1" s="1"/>
  <c r="S312" i="1"/>
  <c r="AJ312" i="1" s="1"/>
  <c r="X312" i="1"/>
  <c r="AO312" i="1" s="1"/>
  <c r="T312" i="1"/>
  <c r="AK312" i="1" s="1"/>
  <c r="AI311" i="1"/>
  <c r="AV311" i="1" s="1"/>
  <c r="AC311" i="1"/>
  <c r="AX291" i="1"/>
  <c r="AA291" i="1"/>
  <c r="AB291" i="1" s="1"/>
  <c r="AX311" i="1"/>
  <c r="AA311" i="1"/>
  <c r="AB311" i="1" s="1"/>
  <c r="AI291" i="1"/>
  <c r="AV291" i="1" s="1"/>
  <c r="AC291" i="1"/>
  <c r="AF334" i="1"/>
  <c r="AF329" i="1"/>
  <c r="AF330" i="1" s="1"/>
  <c r="AF331" i="1" s="1"/>
  <c r="AF332" i="1" s="1"/>
  <c r="AF333" i="1" s="1"/>
  <c r="P307" i="1"/>
  <c r="AG301" i="1"/>
  <c r="P317" i="1"/>
  <c r="AG311" i="1"/>
  <c r="AG322" i="1"/>
  <c r="P328" i="1"/>
  <c r="AG296" i="1"/>
  <c r="P302" i="1"/>
  <c r="AG291" i="1"/>
  <c r="P297" i="1"/>
  <c r="AG306" i="1"/>
  <c r="P312" i="1"/>
  <c r="H4818" i="2" l="1"/>
  <c r="H4819" i="2" s="1"/>
  <c r="H4820" i="2" s="1"/>
  <c r="H4821" i="2" s="1"/>
  <c r="H4822" i="2" s="1"/>
  <c r="H4823" i="2" s="1"/>
  <c r="H4824" i="2" s="1"/>
  <c r="H4825" i="2" s="1"/>
  <c r="H4826" i="2" s="1"/>
  <c r="H4827" i="2" s="1"/>
  <c r="H4828" i="2" s="1"/>
  <c r="H4829" i="2" s="1"/>
  <c r="H4830" i="2" s="1"/>
  <c r="H4831" i="2" s="1"/>
  <c r="H4832" i="2" s="1"/>
  <c r="H4833" i="2" s="1"/>
  <c r="H4834" i="2" s="1"/>
  <c r="H4835" i="2" s="1"/>
  <c r="H4836" i="2" s="1"/>
  <c r="H4837" i="2" s="1"/>
  <c r="H4838" i="2" s="1"/>
  <c r="H4839" i="2" s="1"/>
  <c r="H4840" i="2" s="1"/>
  <c r="H4841" i="2" s="1"/>
  <c r="H4842" i="2" s="1"/>
  <c r="H4843" i="2" s="1"/>
  <c r="H4844" i="2" s="1"/>
  <c r="H4845" i="2" s="1"/>
  <c r="H4846" i="2" s="1"/>
  <c r="H4847" i="2" s="1"/>
  <c r="H4848" i="2" s="1"/>
  <c r="H4849" i="2" s="1"/>
  <c r="H4850" i="2" s="1"/>
  <c r="H4851" i="2" s="1"/>
  <c r="H4852" i="2" s="1"/>
  <c r="H4853" i="2" s="1"/>
  <c r="H4854" i="2" s="1"/>
  <c r="H4855" i="2" s="1"/>
  <c r="H4856" i="2" s="1"/>
  <c r="H4857" i="2" s="1"/>
  <c r="H4858" i="2" s="1"/>
  <c r="H4859" i="2" s="1"/>
  <c r="H4860" i="2" s="1"/>
  <c r="H4861" i="2" s="1"/>
  <c r="H4862" i="2" s="1"/>
  <c r="H4863" i="2" s="1"/>
  <c r="H4864" i="2" s="1"/>
  <c r="H4865" i="2" s="1"/>
  <c r="H4866" i="2" s="1"/>
  <c r="H4867" i="2" s="1"/>
  <c r="H4868" i="2" s="1"/>
  <c r="H4869" i="2" s="1"/>
  <c r="H4870" i="2" s="1"/>
  <c r="H4871" i="2" s="1"/>
  <c r="H4872" i="2" s="1"/>
  <c r="H4873" i="2" s="1"/>
  <c r="H4874" i="2" s="1"/>
  <c r="H4875" i="2" s="1"/>
  <c r="H4876" i="2" s="1"/>
  <c r="H4877" i="2" s="1"/>
  <c r="H4878" i="2" s="1"/>
  <c r="H4879" i="2" s="1"/>
  <c r="H4880" i="2" s="1"/>
  <c r="H4881" i="2" s="1"/>
  <c r="H4882" i="2" s="1"/>
  <c r="H4883" i="2" s="1"/>
  <c r="H4884" i="2" s="1"/>
  <c r="H4885" i="2" s="1"/>
  <c r="H4886" i="2" s="1"/>
  <c r="H4887" i="2" s="1"/>
  <c r="H4888" i="2" s="1"/>
  <c r="H4889" i="2" s="1"/>
  <c r="H4890" i="2" s="1"/>
  <c r="H4891" i="2" s="1"/>
  <c r="H4892" i="2" s="1"/>
  <c r="H4893" i="2" s="1"/>
  <c r="H4894" i="2" s="1"/>
  <c r="H4895" i="2" s="1"/>
  <c r="H4896" i="2" s="1"/>
  <c r="H4897" i="2" s="1"/>
  <c r="H4898" i="2" s="1"/>
  <c r="H4899" i="2" s="1"/>
  <c r="H4900" i="2" s="1"/>
  <c r="H4901" i="2" s="1"/>
  <c r="H4902" i="2" s="1"/>
  <c r="H4903" i="2" s="1"/>
  <c r="H4904" i="2" s="1"/>
  <c r="H4905" i="2" s="1"/>
  <c r="H4906" i="2" s="1"/>
  <c r="H4907" i="2" s="1"/>
  <c r="H4908" i="2" s="1"/>
  <c r="H4909" i="2" s="1"/>
  <c r="H4910" i="2" s="1"/>
  <c r="H4911" i="2" s="1"/>
  <c r="H4912" i="2" s="1"/>
  <c r="H4913" i="2" s="1"/>
  <c r="H4914" i="2" s="1"/>
  <c r="H4915" i="2" s="1"/>
  <c r="H4916" i="2" s="1"/>
  <c r="H4917" i="2" s="1"/>
  <c r="H4918" i="2" s="1"/>
  <c r="H4919" i="2" s="1"/>
  <c r="H4920" i="2" s="1"/>
  <c r="H4921" i="2" s="1"/>
  <c r="H4922" i="2" s="1"/>
  <c r="H4923" i="2" s="1"/>
  <c r="H4924" i="2" s="1"/>
  <c r="H4925" i="2" s="1"/>
  <c r="H4926" i="2" s="1"/>
  <c r="H4927" i="2" s="1"/>
  <c r="H4928" i="2" s="1"/>
  <c r="H4929" i="2" s="1"/>
  <c r="H4930" i="2" s="1"/>
  <c r="H4931" i="2" s="1"/>
  <c r="H4932" i="2" s="1"/>
  <c r="H4933" i="2" s="1"/>
  <c r="H4934" i="2" s="1"/>
  <c r="H4935" i="2" s="1"/>
  <c r="H4936" i="2" s="1"/>
  <c r="H4937" i="2" s="1"/>
  <c r="H4938" i="2" s="1"/>
  <c r="H4939" i="2" s="1"/>
  <c r="H4940" i="2" s="1"/>
  <c r="H4941" i="2" s="1"/>
  <c r="H4942" i="2" s="1"/>
  <c r="H4943" i="2" s="1"/>
  <c r="H4944" i="2" s="1"/>
  <c r="H4945" i="2" s="1"/>
  <c r="H4946" i="2" s="1"/>
  <c r="H4947" i="2" s="1"/>
  <c r="H4948" i="2" s="1"/>
  <c r="H4949" i="2" s="1"/>
  <c r="H4950" i="2" s="1"/>
  <c r="H4951" i="2" s="1"/>
  <c r="H4952" i="2" s="1"/>
  <c r="H4953" i="2" s="1"/>
  <c r="H4954" i="2" s="1"/>
  <c r="H4955" i="2" s="1"/>
  <c r="H4956" i="2" s="1"/>
  <c r="H4957" i="2" s="1"/>
  <c r="H4958" i="2" s="1"/>
  <c r="H4959" i="2" s="1"/>
  <c r="H4960" i="2" s="1"/>
  <c r="H4961" i="2" s="1"/>
  <c r="H4962" i="2" s="1"/>
  <c r="H4963" i="2" s="1"/>
  <c r="H4964" i="2" s="1"/>
  <c r="H4965" i="2" s="1"/>
  <c r="H4966" i="2" s="1"/>
  <c r="H4967" i="2" s="1"/>
  <c r="H4968" i="2" s="1"/>
  <c r="H4969" i="2" s="1"/>
  <c r="H4970" i="2" s="1"/>
  <c r="H4971" i="2" s="1"/>
  <c r="H4972" i="2" s="1"/>
  <c r="H4973" i="2" s="1"/>
  <c r="H4974" i="2" s="1"/>
  <c r="H4975" i="2" s="1"/>
  <c r="H4976" i="2" s="1"/>
  <c r="H4977" i="2" s="1"/>
  <c r="H4978" i="2" s="1"/>
  <c r="H4979" i="2" s="1"/>
  <c r="H4980" i="2" s="1"/>
  <c r="H4981" i="2" s="1"/>
  <c r="H4982" i="2" s="1"/>
  <c r="H4983" i="2" s="1"/>
  <c r="H4984" i="2" s="1"/>
  <c r="H4985" i="2" s="1"/>
  <c r="H4986" i="2" s="1"/>
  <c r="H4987" i="2" s="1"/>
  <c r="H4988" i="2" s="1"/>
  <c r="H4989" i="2" s="1"/>
  <c r="H4990" i="2" s="1"/>
  <c r="H4991" i="2" s="1"/>
  <c r="H4992" i="2" s="1"/>
  <c r="H4993" i="2" s="1"/>
  <c r="H4994" i="2" s="1"/>
  <c r="H4995" i="2" s="1"/>
  <c r="H4996" i="2" s="1"/>
  <c r="H4997" i="2" s="1"/>
  <c r="H4998" i="2" s="1"/>
  <c r="H4999" i="2" s="1"/>
  <c r="H5000" i="2" s="1"/>
  <c r="H5001" i="2" s="1"/>
  <c r="H5002" i="2" s="1"/>
  <c r="H5003" i="2" s="1"/>
  <c r="H5004" i="2" s="1"/>
  <c r="H5005" i="2" s="1"/>
  <c r="H5006" i="2" s="1"/>
  <c r="H5007" i="2" s="1"/>
  <c r="H5008" i="2" s="1"/>
  <c r="H5009" i="2" s="1"/>
  <c r="H5010" i="2" s="1"/>
  <c r="H5011" i="2" s="1"/>
  <c r="H5012" i="2" s="1"/>
  <c r="H5013" i="2" s="1"/>
  <c r="H5014" i="2" s="1"/>
  <c r="H5015" i="2" s="1"/>
  <c r="H5016" i="2" s="1"/>
  <c r="H5017" i="2" s="1"/>
  <c r="H5018" i="2" s="1"/>
  <c r="H5019" i="2" s="1"/>
  <c r="H5020" i="2" s="1"/>
  <c r="H5021" i="2" s="1"/>
  <c r="H5022" i="2" s="1"/>
  <c r="H5023" i="2" s="1"/>
  <c r="H5024" i="2" s="1"/>
  <c r="H5025" i="2" s="1"/>
  <c r="H5026" i="2" s="1"/>
  <c r="H5027" i="2" s="1"/>
  <c r="H5028" i="2" s="1"/>
  <c r="H5029" i="2" s="1"/>
  <c r="H5030" i="2" s="1"/>
  <c r="H5031" i="2" s="1"/>
  <c r="H5032" i="2" s="1"/>
  <c r="H5033" i="2" s="1"/>
  <c r="H5034" i="2" s="1"/>
  <c r="H5035" i="2" s="1"/>
  <c r="H5036" i="2" s="1"/>
  <c r="H5037" i="2" s="1"/>
  <c r="H5038" i="2" s="1"/>
  <c r="H5039" i="2" s="1"/>
  <c r="H5040" i="2" s="1"/>
  <c r="H5041" i="2" s="1"/>
  <c r="H5042" i="2" s="1"/>
  <c r="H5043" i="2" s="1"/>
  <c r="H5044" i="2" s="1"/>
  <c r="H5045" i="2" s="1"/>
  <c r="H5046" i="2" s="1"/>
  <c r="H5047" i="2" s="1"/>
  <c r="H5048" i="2" s="1"/>
  <c r="H5049" i="2" s="1"/>
  <c r="H5050" i="2" s="1"/>
  <c r="H5051" i="2" s="1"/>
  <c r="H5052" i="2" s="1"/>
  <c r="H5053" i="2" s="1"/>
  <c r="H5054" i="2" s="1"/>
  <c r="H5055" i="2" s="1"/>
  <c r="H5056" i="2" s="1"/>
  <c r="H5057" i="2" s="1"/>
  <c r="H5058" i="2" s="1"/>
  <c r="H5059" i="2" s="1"/>
  <c r="H5060" i="2" s="1"/>
  <c r="H5061" i="2" s="1"/>
  <c r="H5062" i="2" s="1"/>
  <c r="H5063" i="2" s="1"/>
  <c r="H5064" i="2" s="1"/>
  <c r="H5065" i="2" s="1"/>
  <c r="H5066" i="2" s="1"/>
  <c r="H5067" i="2" s="1"/>
  <c r="H5068" i="2" s="1"/>
  <c r="H5069" i="2" s="1"/>
  <c r="H5070" i="2" s="1"/>
  <c r="H5071" i="2" s="1"/>
  <c r="H5072" i="2" s="1"/>
  <c r="H5073" i="2" s="1"/>
  <c r="H5074" i="2" s="1"/>
  <c r="H5075" i="2" s="1"/>
  <c r="H5076" i="2" s="1"/>
  <c r="H5077" i="2" s="1"/>
  <c r="H5078" i="2" s="1"/>
  <c r="H5079" i="2" s="1"/>
  <c r="H5080" i="2" s="1"/>
  <c r="H5081" i="2" s="1"/>
  <c r="H5082" i="2" s="1"/>
  <c r="H5083" i="2" s="1"/>
  <c r="H5084" i="2" s="1"/>
  <c r="H5085" i="2" s="1"/>
  <c r="H5086" i="2" s="1"/>
  <c r="H5087" i="2" s="1"/>
  <c r="H5088" i="2" s="1"/>
  <c r="H5089" i="2" s="1"/>
  <c r="H5090" i="2" s="1"/>
  <c r="H5091" i="2" s="1"/>
  <c r="H5092" i="2" s="1"/>
  <c r="H5093" i="2" s="1"/>
  <c r="H5094" i="2" s="1"/>
  <c r="H5095" i="2" s="1"/>
  <c r="H5096" i="2" s="1"/>
  <c r="H5097" i="2" s="1"/>
  <c r="H5098" i="2" s="1"/>
  <c r="H5099" i="2" s="1"/>
  <c r="H5100" i="2" s="1"/>
  <c r="H5101" i="2" s="1"/>
  <c r="H5102" i="2" s="1"/>
  <c r="H5103" i="2" s="1"/>
  <c r="H5104" i="2" s="1"/>
  <c r="H5105" i="2" s="1"/>
  <c r="H5106" i="2" s="1"/>
  <c r="H5107" i="2" s="1"/>
  <c r="H5108" i="2" s="1"/>
  <c r="H5109" i="2" s="1"/>
  <c r="H5110" i="2" s="1"/>
  <c r="H5111" i="2" s="1"/>
  <c r="H5112" i="2" s="1"/>
  <c r="H5113" i="2" s="1"/>
  <c r="H5114" i="2" s="1"/>
  <c r="H5115" i="2" s="1"/>
  <c r="H5116" i="2" s="1"/>
  <c r="H5117" i="2" s="1"/>
  <c r="H5118" i="2" s="1"/>
  <c r="H5119" i="2" s="1"/>
  <c r="H5120" i="2" s="1"/>
  <c r="H5121" i="2" s="1"/>
  <c r="H5122" i="2" s="1"/>
  <c r="H5123" i="2" s="1"/>
  <c r="H5124" i="2" s="1"/>
  <c r="H5125" i="2" s="1"/>
  <c r="H5126" i="2" s="1"/>
  <c r="H5127" i="2" s="1"/>
  <c r="H5128" i="2" s="1"/>
  <c r="H5129" i="2" s="1"/>
  <c r="H5130" i="2" s="1"/>
  <c r="H5131" i="2" s="1"/>
  <c r="H5132" i="2" s="1"/>
  <c r="H5133" i="2" s="1"/>
  <c r="H5134" i="2" s="1"/>
  <c r="H5135" i="2" s="1"/>
  <c r="H5136" i="2" s="1"/>
  <c r="H5137" i="2" s="1"/>
  <c r="H5138" i="2" s="1"/>
  <c r="H5139" i="2" s="1"/>
  <c r="H5140" i="2" s="1"/>
  <c r="H5141" i="2" s="1"/>
  <c r="H5142" i="2" s="1"/>
  <c r="H5143" i="2" s="1"/>
  <c r="H5144" i="2" s="1"/>
  <c r="H5145" i="2" s="1"/>
  <c r="H5146" i="2" s="1"/>
  <c r="H5147" i="2" s="1"/>
  <c r="H5148" i="2" s="1"/>
  <c r="H5149" i="2" s="1"/>
  <c r="H5150" i="2" s="1"/>
  <c r="H5151" i="2" s="1"/>
  <c r="H5152" i="2" s="1"/>
  <c r="H5153" i="2" s="1"/>
  <c r="H5154" i="2" s="1"/>
  <c r="H5155" i="2" s="1"/>
  <c r="H5156" i="2" s="1"/>
  <c r="H5157" i="2" s="1"/>
  <c r="H5158" i="2" s="1"/>
  <c r="H5159" i="2" s="1"/>
  <c r="H5160" i="2" s="1"/>
  <c r="H5161" i="2" s="1"/>
  <c r="H5162" i="2" s="1"/>
  <c r="H5163" i="2" s="1"/>
  <c r="H5164" i="2" s="1"/>
  <c r="H5165" i="2" s="1"/>
  <c r="H5166" i="2" s="1"/>
  <c r="H5167" i="2" s="1"/>
  <c r="H5168" i="2" s="1"/>
  <c r="H5169" i="2" s="1"/>
  <c r="H5170" i="2" s="1"/>
  <c r="H5171" i="2" s="1"/>
  <c r="H5172" i="2" s="1"/>
  <c r="H5173" i="2" s="1"/>
  <c r="H5174" i="2" s="1"/>
  <c r="H5175" i="2" s="1"/>
  <c r="H5176" i="2" s="1"/>
  <c r="H5177" i="2" s="1"/>
  <c r="H5178" i="2" s="1"/>
  <c r="H5179" i="2" s="1"/>
  <c r="H5180" i="2" s="1"/>
  <c r="H5181" i="2" s="1"/>
  <c r="H5182" i="2" s="1"/>
  <c r="H5183" i="2" s="1"/>
  <c r="H5184" i="2" s="1"/>
  <c r="H5185" i="2" s="1"/>
  <c r="H5186" i="2" s="1"/>
  <c r="H5187" i="2" s="1"/>
  <c r="H5188" i="2" s="1"/>
  <c r="H5189" i="2" s="1"/>
  <c r="H5190" i="2" s="1"/>
  <c r="H5191" i="2" s="1"/>
  <c r="H5192" i="2" s="1"/>
  <c r="H5193" i="2" s="1"/>
  <c r="H5194" i="2" s="1"/>
  <c r="H5195" i="2" s="1"/>
  <c r="H5196" i="2" s="1"/>
  <c r="H5197" i="2" s="1"/>
  <c r="H5198" i="2" s="1"/>
  <c r="H5199" i="2" s="1"/>
  <c r="H5200" i="2" s="1"/>
  <c r="H5201" i="2" s="1"/>
  <c r="H5202" i="2" s="1"/>
  <c r="H5203" i="2" s="1"/>
  <c r="H5204" i="2" s="1"/>
  <c r="H5205" i="2" s="1"/>
  <c r="H5206" i="2" s="1"/>
  <c r="H5207" i="2" s="1"/>
  <c r="H5208" i="2" s="1"/>
  <c r="H5209" i="2" s="1"/>
  <c r="H5210" i="2" s="1"/>
  <c r="H5211" i="2" s="1"/>
  <c r="H5212" i="2" s="1"/>
  <c r="H5213" i="2" s="1"/>
  <c r="H5214" i="2" s="1"/>
  <c r="H5215" i="2" s="1"/>
  <c r="H5216" i="2" s="1"/>
  <c r="H5217" i="2" s="1"/>
  <c r="H5218" i="2" s="1"/>
  <c r="H5219" i="2" s="1"/>
  <c r="H5220" i="2" s="1"/>
  <c r="H5221" i="2" s="1"/>
  <c r="H5222" i="2" s="1"/>
  <c r="H5223" i="2" s="1"/>
  <c r="H5224" i="2" s="1"/>
  <c r="H5225" i="2" s="1"/>
  <c r="H5226" i="2" s="1"/>
  <c r="H5227" i="2" s="1"/>
  <c r="H5228" i="2" s="1"/>
  <c r="H5229" i="2" s="1"/>
  <c r="H5230" i="2" s="1"/>
  <c r="H5231" i="2" s="1"/>
  <c r="H5232" i="2" s="1"/>
  <c r="H5233" i="2" s="1"/>
  <c r="H5234" i="2" s="1"/>
  <c r="H5235" i="2" s="1"/>
  <c r="H5236" i="2" s="1"/>
  <c r="H5237" i="2" s="1"/>
  <c r="H5238" i="2" s="1"/>
  <c r="H5239" i="2" s="1"/>
  <c r="H5240" i="2" s="1"/>
  <c r="H5241" i="2" s="1"/>
  <c r="H5242" i="2" s="1"/>
  <c r="H5243" i="2" s="1"/>
  <c r="H5244" i="2" s="1"/>
  <c r="H5245" i="2" s="1"/>
  <c r="H5246" i="2" s="1"/>
  <c r="H5247" i="2" s="1"/>
  <c r="H5248" i="2" s="1"/>
  <c r="H5249" i="2" s="1"/>
  <c r="H5250" i="2" s="1"/>
  <c r="H5251" i="2" s="1"/>
  <c r="H5252" i="2" s="1"/>
  <c r="H5253" i="2" s="1"/>
  <c r="H5254" i="2" s="1"/>
  <c r="H5255" i="2" s="1"/>
  <c r="H5256" i="2" s="1"/>
  <c r="H5257" i="2" s="1"/>
  <c r="H5258" i="2" s="1"/>
  <c r="H5259" i="2" s="1"/>
  <c r="H5260" i="2" s="1"/>
  <c r="H5261" i="2" s="1"/>
  <c r="H5262" i="2" s="1"/>
  <c r="H5263" i="2" s="1"/>
  <c r="H5264" i="2" s="1"/>
  <c r="H5265" i="2" s="1"/>
  <c r="H5266" i="2" s="1"/>
  <c r="H5267" i="2" s="1"/>
  <c r="H5268" i="2" s="1"/>
  <c r="H5269" i="2" s="1"/>
  <c r="H5270" i="2" s="1"/>
  <c r="H5271" i="2" s="1"/>
  <c r="H5272" i="2" s="1"/>
  <c r="H5273" i="2" s="1"/>
  <c r="H5274" i="2" s="1"/>
  <c r="H5275" i="2" s="1"/>
  <c r="H5276" i="2" s="1"/>
  <c r="H5277" i="2" s="1"/>
  <c r="H5278" i="2" s="1"/>
  <c r="H5279" i="2" s="1"/>
  <c r="H5280" i="2" s="1"/>
  <c r="H5281" i="2" s="1"/>
  <c r="H5282" i="2" s="1"/>
  <c r="H5283" i="2" s="1"/>
  <c r="H5284" i="2" s="1"/>
  <c r="H5285" i="2" s="1"/>
  <c r="H5286" i="2" s="1"/>
  <c r="H5287" i="2" s="1"/>
  <c r="H5288" i="2" s="1"/>
  <c r="H5289" i="2" s="1"/>
  <c r="H5290" i="2" s="1"/>
  <c r="H5291" i="2" s="1"/>
  <c r="H5292" i="2" s="1"/>
  <c r="H5293" i="2" s="1"/>
  <c r="H5294" i="2" s="1"/>
  <c r="H5295" i="2" s="1"/>
  <c r="H5296" i="2" s="1"/>
  <c r="H5297" i="2" s="1"/>
  <c r="H5298" i="2" s="1"/>
  <c r="H5299" i="2" s="1"/>
  <c r="H5300" i="2" s="1"/>
  <c r="H5301" i="2" s="1"/>
  <c r="H5302" i="2" s="1"/>
  <c r="H5303" i="2" s="1"/>
  <c r="H5304" i="2" s="1"/>
  <c r="H5305" i="2" s="1"/>
  <c r="H5306" i="2" s="1"/>
  <c r="H5307" i="2" s="1"/>
  <c r="H5308" i="2" s="1"/>
  <c r="H5309" i="2" s="1"/>
  <c r="H5310" i="2" s="1"/>
  <c r="H5311" i="2" s="1"/>
  <c r="H5312" i="2" s="1"/>
  <c r="H5313" i="2" s="1"/>
  <c r="H5314" i="2" s="1"/>
  <c r="H5315" i="2" s="1"/>
  <c r="H5316" i="2" s="1"/>
  <c r="H5317" i="2" s="1"/>
  <c r="H5318" i="2" s="1"/>
  <c r="H5319" i="2" s="1"/>
  <c r="H5320" i="2" s="1"/>
  <c r="H5321" i="2" s="1"/>
  <c r="H5322" i="2" s="1"/>
  <c r="H5323" i="2" s="1"/>
  <c r="H5324" i="2" s="1"/>
  <c r="H5325" i="2" s="1"/>
  <c r="H5326" i="2" s="1"/>
  <c r="H5327" i="2" s="1"/>
  <c r="H5328" i="2" s="1"/>
  <c r="H5329" i="2" s="1"/>
  <c r="H5330" i="2" s="1"/>
  <c r="H5331" i="2" s="1"/>
  <c r="H5332" i="2" s="1"/>
  <c r="H5333" i="2" s="1"/>
  <c r="H5334" i="2" s="1"/>
  <c r="H5335" i="2" s="1"/>
  <c r="H5336" i="2" s="1"/>
  <c r="H5337" i="2" s="1"/>
  <c r="H5338" i="2" s="1"/>
  <c r="H5339" i="2" s="1"/>
  <c r="H5340" i="2" s="1"/>
  <c r="H5341" i="2" s="1"/>
  <c r="H5342" i="2" s="1"/>
  <c r="H5343" i="2" s="1"/>
  <c r="H5344" i="2" s="1"/>
  <c r="H5345" i="2" s="1"/>
  <c r="H5346" i="2" s="1"/>
  <c r="H5347" i="2" s="1"/>
  <c r="H5348" i="2" s="1"/>
  <c r="H5349" i="2" s="1"/>
  <c r="H5350" i="2" s="1"/>
  <c r="H5351" i="2" s="1"/>
  <c r="H5352" i="2" s="1"/>
  <c r="H5353" i="2" s="1"/>
  <c r="H5354" i="2" s="1"/>
  <c r="H5355" i="2" s="1"/>
  <c r="H5356" i="2" s="1"/>
  <c r="H5357" i="2" s="1"/>
  <c r="H5358" i="2" s="1"/>
  <c r="H5359" i="2" s="1"/>
  <c r="H5360" i="2" s="1"/>
  <c r="H5361" i="2" s="1"/>
  <c r="H5362" i="2" s="1"/>
  <c r="H5363" i="2" s="1"/>
  <c r="H5364" i="2" s="1"/>
  <c r="H5365" i="2" s="1"/>
  <c r="H5366" i="2" s="1"/>
  <c r="H5367" i="2" s="1"/>
  <c r="H5368" i="2" s="1"/>
  <c r="H5369" i="2" s="1"/>
  <c r="H5370" i="2" s="1"/>
  <c r="H5371" i="2" s="1"/>
  <c r="H5372" i="2" s="1"/>
  <c r="H5373" i="2" s="1"/>
  <c r="H5374" i="2" s="1"/>
  <c r="H5375" i="2" s="1"/>
  <c r="H5376" i="2" s="1"/>
  <c r="H5377" i="2" s="1"/>
  <c r="H5378" i="2" s="1"/>
  <c r="H5379" i="2" s="1"/>
  <c r="H5380" i="2" s="1"/>
  <c r="H5381" i="2" s="1"/>
  <c r="H5382" i="2" s="1"/>
  <c r="H5383" i="2" s="1"/>
  <c r="H5384" i="2" s="1"/>
  <c r="H5385" i="2" s="1"/>
  <c r="H5386" i="2" s="1"/>
  <c r="H5387" i="2" s="1"/>
  <c r="H5388" i="2" s="1"/>
  <c r="H5389" i="2" s="1"/>
  <c r="H5390" i="2" s="1"/>
  <c r="H5391" i="2" s="1"/>
  <c r="H5392" i="2" s="1"/>
  <c r="H5393" i="2" s="1"/>
  <c r="H5394" i="2" s="1"/>
  <c r="H5395" i="2" s="1"/>
  <c r="H5396" i="2" s="1"/>
  <c r="H5397" i="2" s="1"/>
  <c r="H5398" i="2" s="1"/>
  <c r="H5399" i="2" s="1"/>
  <c r="H5400" i="2" s="1"/>
  <c r="H5401" i="2" s="1"/>
  <c r="H5402" i="2" s="1"/>
  <c r="H5403" i="2" s="1"/>
  <c r="H5404" i="2" s="1"/>
  <c r="H5405" i="2" s="1"/>
  <c r="H5406" i="2" s="1"/>
  <c r="H5407" i="2" s="1"/>
  <c r="H5408" i="2" s="1"/>
  <c r="H5409" i="2" s="1"/>
  <c r="H5410" i="2" s="1"/>
  <c r="AY306" i="1"/>
  <c r="AU306" i="1"/>
  <c r="AY301" i="1"/>
  <c r="AU301" i="1"/>
  <c r="AY296" i="1"/>
  <c r="AU296" i="1"/>
  <c r="AY311" i="1"/>
  <c r="AU311" i="1"/>
  <c r="AY316" i="1"/>
  <c r="AU316" i="1"/>
  <c r="AY291" i="1"/>
  <c r="AU291" i="1"/>
  <c r="AA322" i="1"/>
  <c r="AB322" i="1" s="1"/>
  <c r="AX322" i="1"/>
  <c r="AI302" i="1"/>
  <c r="AV302" i="1" s="1"/>
  <c r="AC302" i="1"/>
  <c r="AX317" i="1"/>
  <c r="AA317" i="1"/>
  <c r="AB317" i="1" s="1"/>
  <c r="AA302" i="1"/>
  <c r="AB302" i="1" s="1"/>
  <c r="AX302" i="1"/>
  <c r="AC317" i="1"/>
  <c r="AI317" i="1"/>
  <c r="AV317" i="1" s="1"/>
  <c r="O319" i="1"/>
  <c r="U318" i="1"/>
  <c r="AL318" i="1" s="1"/>
  <c r="R318" i="1"/>
  <c r="S318" i="1"/>
  <c r="AJ318" i="1" s="1"/>
  <c r="W318" i="1"/>
  <c r="AN318" i="1" s="1"/>
  <c r="X318" i="1"/>
  <c r="AO318" i="1" s="1"/>
  <c r="V318" i="1"/>
  <c r="AM318" i="1" s="1"/>
  <c r="AP318" i="1" s="1"/>
  <c r="AQ318" i="1" s="1"/>
  <c r="AR318" i="1" s="1"/>
  <c r="AS318" i="1" s="1"/>
  <c r="AT318" i="1" s="1"/>
  <c r="Y318" i="1"/>
  <c r="AW318" i="1" s="1"/>
  <c r="T318" i="1"/>
  <c r="AK318" i="1" s="1"/>
  <c r="Z318" i="1"/>
  <c r="Z313" i="1"/>
  <c r="S313" i="1"/>
  <c r="AJ313" i="1" s="1"/>
  <c r="X313" i="1"/>
  <c r="AO313" i="1" s="1"/>
  <c r="W313" i="1"/>
  <c r="AN313" i="1" s="1"/>
  <c r="T313" i="1"/>
  <c r="AK313" i="1" s="1"/>
  <c r="O314" i="1"/>
  <c r="U313" i="1"/>
  <c r="AL313" i="1" s="1"/>
  <c r="Y313" i="1"/>
  <c r="AW313" i="1" s="1"/>
  <c r="R313" i="1"/>
  <c r="V313" i="1"/>
  <c r="AM313" i="1" s="1"/>
  <c r="AP313" i="1" s="1"/>
  <c r="AQ313" i="1" s="1"/>
  <c r="AR313" i="1" s="1"/>
  <c r="AS313" i="1" s="1"/>
  <c r="AT313" i="1" s="1"/>
  <c r="R303" i="1"/>
  <c r="V303" i="1"/>
  <c r="AM303" i="1" s="1"/>
  <c r="AP303" i="1" s="1"/>
  <c r="AQ303" i="1" s="1"/>
  <c r="AR303" i="1" s="1"/>
  <c r="AS303" i="1" s="1"/>
  <c r="AT303" i="1" s="1"/>
  <c r="Z303" i="1"/>
  <c r="S303" i="1"/>
  <c r="AJ303" i="1" s="1"/>
  <c r="X303" i="1"/>
  <c r="AO303" i="1" s="1"/>
  <c r="U303" i="1"/>
  <c r="AL303" i="1" s="1"/>
  <c r="T303" i="1"/>
  <c r="AK303" i="1" s="1"/>
  <c r="W303" i="1"/>
  <c r="AN303" i="1" s="1"/>
  <c r="Y303" i="1"/>
  <c r="AW303" i="1" s="1"/>
  <c r="AA312" i="1"/>
  <c r="AB312" i="1" s="1"/>
  <c r="AX312" i="1"/>
  <c r="AC312" i="1"/>
  <c r="AI312" i="1"/>
  <c r="AV312" i="1" s="1"/>
  <c r="AX297" i="1"/>
  <c r="AA297" i="1"/>
  <c r="AB297" i="1" s="1"/>
  <c r="S308" i="1"/>
  <c r="AJ308" i="1" s="1"/>
  <c r="R308" i="1"/>
  <c r="U308" i="1"/>
  <c r="AL308" i="1" s="1"/>
  <c r="Z308" i="1"/>
  <c r="W308" i="1"/>
  <c r="AN308" i="1" s="1"/>
  <c r="Y308" i="1"/>
  <c r="AW308" i="1" s="1"/>
  <c r="X308" i="1"/>
  <c r="AO308" i="1" s="1"/>
  <c r="T308" i="1"/>
  <c r="AK308" i="1" s="1"/>
  <c r="O309" i="1"/>
  <c r="V308" i="1"/>
  <c r="AM308" i="1" s="1"/>
  <c r="AP308" i="1" s="1"/>
  <c r="AQ308" i="1" s="1"/>
  <c r="AR308" i="1" s="1"/>
  <c r="AS308" i="1" s="1"/>
  <c r="AT308" i="1" s="1"/>
  <c r="AX307" i="1"/>
  <c r="AA307" i="1"/>
  <c r="AB307" i="1" s="1"/>
  <c r="AC322" i="1"/>
  <c r="AI322" i="1"/>
  <c r="AV322" i="1" s="1"/>
  <c r="AI297" i="1"/>
  <c r="AV297" i="1" s="1"/>
  <c r="AC297" i="1"/>
  <c r="S323" i="1"/>
  <c r="AJ323" i="1" s="1"/>
  <c r="Y323" i="1"/>
  <c r="AW323" i="1" s="1"/>
  <c r="T323" i="1"/>
  <c r="AK323" i="1" s="1"/>
  <c r="V323" i="1"/>
  <c r="AM323" i="1" s="1"/>
  <c r="AP323" i="1" s="1"/>
  <c r="AQ323" i="1" s="1"/>
  <c r="AR323" i="1" s="1"/>
  <c r="AS323" i="1" s="1"/>
  <c r="AT323" i="1" s="1"/>
  <c r="O324" i="1"/>
  <c r="U323" i="1"/>
  <c r="AL323" i="1" s="1"/>
  <c r="W323" i="1"/>
  <c r="AN323" i="1" s="1"/>
  <c r="R323" i="1"/>
  <c r="X323" i="1"/>
  <c r="AO323" i="1" s="1"/>
  <c r="Z323" i="1"/>
  <c r="V328" i="1"/>
  <c r="AM328" i="1" s="1"/>
  <c r="AP328" i="1" s="1"/>
  <c r="AQ328" i="1" s="1"/>
  <c r="AR328" i="1" s="1"/>
  <c r="AS328" i="1" s="1"/>
  <c r="AT328" i="1" s="1"/>
  <c r="T328" i="1"/>
  <c r="AK328" i="1" s="1"/>
  <c r="X328" i="1"/>
  <c r="AO328" i="1" s="1"/>
  <c r="W328" i="1"/>
  <c r="AN328" i="1" s="1"/>
  <c r="R328" i="1"/>
  <c r="Y328" i="1"/>
  <c r="AW328" i="1" s="1"/>
  <c r="S328" i="1"/>
  <c r="AJ328" i="1" s="1"/>
  <c r="Z328" i="1"/>
  <c r="U328" i="1"/>
  <c r="AL328" i="1" s="1"/>
  <c r="O334" i="1"/>
  <c r="O329" i="1"/>
  <c r="AI307" i="1"/>
  <c r="AV307" i="1" s="1"/>
  <c r="AC307" i="1"/>
  <c r="AF340" i="1"/>
  <c r="AF335" i="1"/>
  <c r="AF336" i="1" s="1"/>
  <c r="AF337" i="1" s="1"/>
  <c r="AF338" i="1" s="1"/>
  <c r="AF339" i="1" s="1"/>
  <c r="AG312" i="1"/>
  <c r="P318" i="1"/>
  <c r="AG317" i="1"/>
  <c r="P323" i="1"/>
  <c r="P303" i="1"/>
  <c r="AG297" i="1"/>
  <c r="AG302" i="1"/>
  <c r="P308" i="1"/>
  <c r="AG328" i="1"/>
  <c r="P313" i="1"/>
  <c r="AG307" i="1"/>
  <c r="H5411" i="2" l="1"/>
  <c r="H5412" i="2" s="1"/>
  <c r="H5413" i="2" s="1"/>
  <c r="H5414" i="2" s="1"/>
  <c r="H5415" i="2" s="1"/>
  <c r="H5416" i="2" s="1"/>
  <c r="H5417" i="2" s="1"/>
  <c r="I5410" i="2"/>
  <c r="AY312" i="1"/>
  <c r="AU312" i="1"/>
  <c r="AY317" i="1"/>
  <c r="AU317" i="1"/>
  <c r="AY322" i="1"/>
  <c r="AU322" i="1"/>
  <c r="AY302" i="1"/>
  <c r="AU302" i="1"/>
  <c r="AY307" i="1"/>
  <c r="AU307" i="1"/>
  <c r="AY297" i="1"/>
  <c r="AU297" i="1"/>
  <c r="Z334" i="1"/>
  <c r="V334" i="1"/>
  <c r="AM334" i="1" s="1"/>
  <c r="AP334" i="1" s="1"/>
  <c r="AQ334" i="1" s="1"/>
  <c r="AR334" i="1" s="1"/>
  <c r="AS334" i="1" s="1"/>
  <c r="AT334" i="1" s="1"/>
  <c r="U334" i="1"/>
  <c r="AL334" i="1" s="1"/>
  <c r="X334" i="1"/>
  <c r="AO334" i="1" s="1"/>
  <c r="R334" i="1"/>
  <c r="O335" i="1"/>
  <c r="S334" i="1"/>
  <c r="AJ334" i="1" s="1"/>
  <c r="Y334" i="1"/>
  <c r="AW334" i="1" s="1"/>
  <c r="W334" i="1"/>
  <c r="AN334" i="1" s="1"/>
  <c r="O340" i="1"/>
  <c r="T334" i="1"/>
  <c r="AK334" i="1" s="1"/>
  <c r="T329" i="1"/>
  <c r="AK329" i="1" s="1"/>
  <c r="W329" i="1"/>
  <c r="AN329" i="1" s="1"/>
  <c r="O330" i="1"/>
  <c r="U329" i="1"/>
  <c r="AL329" i="1" s="1"/>
  <c r="Y329" i="1"/>
  <c r="AW329" i="1" s="1"/>
  <c r="R329" i="1"/>
  <c r="V329" i="1"/>
  <c r="AM329" i="1" s="1"/>
  <c r="AP329" i="1" s="1"/>
  <c r="AQ329" i="1" s="1"/>
  <c r="AR329" i="1" s="1"/>
  <c r="AS329" i="1" s="1"/>
  <c r="AT329" i="1" s="1"/>
  <c r="Z329" i="1"/>
  <c r="S329" i="1"/>
  <c r="AJ329" i="1" s="1"/>
  <c r="X329" i="1"/>
  <c r="AO329" i="1" s="1"/>
  <c r="Z309" i="1"/>
  <c r="R309" i="1"/>
  <c r="X309" i="1"/>
  <c r="AO309" i="1" s="1"/>
  <c r="U309" i="1"/>
  <c r="AL309" i="1" s="1"/>
  <c r="S309" i="1"/>
  <c r="AJ309" i="1" s="1"/>
  <c r="W309" i="1"/>
  <c r="AN309" i="1" s="1"/>
  <c r="T309" i="1"/>
  <c r="AK309" i="1" s="1"/>
  <c r="Y309" i="1"/>
  <c r="AW309" i="1" s="1"/>
  <c r="V309" i="1"/>
  <c r="AM309" i="1" s="1"/>
  <c r="AP309" i="1" s="1"/>
  <c r="AQ309" i="1" s="1"/>
  <c r="AR309" i="1" s="1"/>
  <c r="AS309" i="1" s="1"/>
  <c r="AT309" i="1" s="1"/>
  <c r="W314" i="1"/>
  <c r="AN314" i="1" s="1"/>
  <c r="T314" i="1"/>
  <c r="AK314" i="1" s="1"/>
  <c r="Z314" i="1"/>
  <c r="S314" i="1"/>
  <c r="AJ314" i="1" s="1"/>
  <c r="O315" i="1"/>
  <c r="U314" i="1"/>
  <c r="AL314" i="1" s="1"/>
  <c r="Y314" i="1"/>
  <c r="AW314" i="1" s="1"/>
  <c r="R314" i="1"/>
  <c r="V314" i="1"/>
  <c r="AM314" i="1" s="1"/>
  <c r="AP314" i="1" s="1"/>
  <c r="AQ314" i="1" s="1"/>
  <c r="AR314" i="1" s="1"/>
  <c r="AS314" i="1" s="1"/>
  <c r="AT314" i="1" s="1"/>
  <c r="X314" i="1"/>
  <c r="AO314" i="1" s="1"/>
  <c r="AA308" i="1"/>
  <c r="AB308" i="1" s="1"/>
  <c r="AX308" i="1"/>
  <c r="AX313" i="1"/>
  <c r="AA313" i="1"/>
  <c r="AB313" i="1" s="1"/>
  <c r="AA318" i="1"/>
  <c r="AB318" i="1" s="1"/>
  <c r="AX318" i="1"/>
  <c r="AC308" i="1"/>
  <c r="AI308" i="1"/>
  <c r="AV308" i="1" s="1"/>
  <c r="AX328" i="1"/>
  <c r="AA328" i="1"/>
  <c r="AB328" i="1" s="1"/>
  <c r="AX323" i="1"/>
  <c r="AA323" i="1"/>
  <c r="AB323" i="1" s="1"/>
  <c r="AI323" i="1"/>
  <c r="AV323" i="1" s="1"/>
  <c r="AC323" i="1"/>
  <c r="AI318" i="1"/>
  <c r="AV318" i="1" s="1"/>
  <c r="AC318" i="1"/>
  <c r="P334" i="1"/>
  <c r="O320" i="1"/>
  <c r="U319" i="1"/>
  <c r="AL319" i="1" s="1"/>
  <c r="Y319" i="1"/>
  <c r="AW319" i="1" s="1"/>
  <c r="X319" i="1"/>
  <c r="AO319" i="1" s="1"/>
  <c r="R319" i="1"/>
  <c r="V319" i="1"/>
  <c r="AM319" i="1" s="1"/>
  <c r="AP319" i="1" s="1"/>
  <c r="AQ319" i="1" s="1"/>
  <c r="AR319" i="1" s="1"/>
  <c r="AS319" i="1" s="1"/>
  <c r="AT319" i="1" s="1"/>
  <c r="Z319" i="1"/>
  <c r="S319" i="1"/>
  <c r="AJ319" i="1" s="1"/>
  <c r="T319" i="1"/>
  <c r="AK319" i="1" s="1"/>
  <c r="W319" i="1"/>
  <c r="AN319" i="1" s="1"/>
  <c r="AI328" i="1"/>
  <c r="AV328" i="1" s="1"/>
  <c r="AC328" i="1"/>
  <c r="O325" i="1"/>
  <c r="U324" i="1"/>
  <c r="AL324" i="1" s="1"/>
  <c r="V324" i="1"/>
  <c r="AM324" i="1" s="1"/>
  <c r="AP324" i="1" s="1"/>
  <c r="AQ324" i="1" s="1"/>
  <c r="AR324" i="1" s="1"/>
  <c r="AS324" i="1" s="1"/>
  <c r="AT324" i="1" s="1"/>
  <c r="X324" i="1"/>
  <c r="AO324" i="1" s="1"/>
  <c r="R324" i="1"/>
  <c r="Z324" i="1"/>
  <c r="S324" i="1"/>
  <c r="AJ324" i="1" s="1"/>
  <c r="T324" i="1"/>
  <c r="AK324" i="1" s="1"/>
  <c r="W324" i="1"/>
  <c r="AN324" i="1" s="1"/>
  <c r="Y324" i="1"/>
  <c r="AW324" i="1" s="1"/>
  <c r="AA303" i="1"/>
  <c r="AB303" i="1" s="1"/>
  <c r="AX303" i="1"/>
  <c r="AI303" i="1"/>
  <c r="AV303" i="1" s="1"/>
  <c r="AC303" i="1"/>
  <c r="AI313" i="1"/>
  <c r="AV313" i="1" s="1"/>
  <c r="AC313" i="1"/>
  <c r="AF346" i="1"/>
  <c r="AF341" i="1"/>
  <c r="AF342" i="1" s="1"/>
  <c r="AF343" i="1" s="1"/>
  <c r="AF344" i="1" s="1"/>
  <c r="AF345" i="1" s="1"/>
  <c r="AG308" i="1"/>
  <c r="P314" i="1"/>
  <c r="AG313" i="1"/>
  <c r="P319" i="1"/>
  <c r="P329" i="1"/>
  <c r="AG323" i="1"/>
  <c r="AG318" i="1"/>
  <c r="P324" i="1"/>
  <c r="P309" i="1"/>
  <c r="AG303" i="1"/>
  <c r="J5410" i="2" l="1"/>
  <c r="H5418" i="2"/>
  <c r="H5419" i="2" s="1"/>
  <c r="H5420" i="2" s="1"/>
  <c r="H5421" i="2" s="1"/>
  <c r="H5422" i="2" s="1"/>
  <c r="H5423" i="2" s="1"/>
  <c r="H5424" i="2" s="1"/>
  <c r="H5425" i="2" s="1"/>
  <c r="H5426" i="2" s="1"/>
  <c r="H5427" i="2" s="1"/>
  <c r="H5428" i="2" s="1"/>
  <c r="H5429" i="2" s="1"/>
  <c r="H5430" i="2" s="1"/>
  <c r="H5431" i="2" s="1"/>
  <c r="H5432" i="2" s="1"/>
  <c r="H5433" i="2" s="1"/>
  <c r="H5434" i="2" s="1"/>
  <c r="H5435" i="2" s="1"/>
  <c r="H5436" i="2" s="1"/>
  <c r="H5437" i="2" s="1"/>
  <c r="H5438" i="2" s="1"/>
  <c r="H5439" i="2" s="1"/>
  <c r="H5440" i="2" s="1"/>
  <c r="H5441" i="2" s="1"/>
  <c r="H5442" i="2" s="1"/>
  <c r="H5443" i="2" s="1"/>
  <c r="H5444" i="2" s="1"/>
  <c r="H5445" i="2" s="1"/>
  <c r="H5446" i="2" s="1"/>
  <c r="H5447" i="2" s="1"/>
  <c r="H5448" i="2" s="1"/>
  <c r="H5449" i="2" s="1"/>
  <c r="H5450" i="2" s="1"/>
  <c r="H5451" i="2" s="1"/>
  <c r="H5452" i="2" s="1"/>
  <c r="H5453" i="2" s="1"/>
  <c r="H5454" i="2" s="1"/>
  <c r="H5455" i="2" s="1"/>
  <c r="H5456" i="2" s="1"/>
  <c r="H5457" i="2" s="1"/>
  <c r="H5458" i="2" s="1"/>
  <c r="H5459" i="2" s="1"/>
  <c r="H5460" i="2" s="1"/>
  <c r="H5461" i="2" s="1"/>
  <c r="H5462" i="2" s="1"/>
  <c r="H5463" i="2" s="1"/>
  <c r="H5464" i="2" s="1"/>
  <c r="H5465" i="2" s="1"/>
  <c r="H5466" i="2" s="1"/>
  <c r="H5467" i="2" s="1"/>
  <c r="H5468" i="2" s="1"/>
  <c r="H5469" i="2" s="1"/>
  <c r="H5470" i="2" s="1"/>
  <c r="H5471" i="2" s="1"/>
  <c r="H5472" i="2" s="1"/>
  <c r="H5473" i="2" s="1"/>
  <c r="H5474" i="2" s="1"/>
  <c r="H5475" i="2" s="1"/>
  <c r="H5476" i="2" s="1"/>
  <c r="H5477" i="2" s="1"/>
  <c r="H5478" i="2" s="1"/>
  <c r="H5479" i="2" s="1"/>
  <c r="H5480" i="2" s="1"/>
  <c r="H5481" i="2" s="1"/>
  <c r="H5482" i="2" s="1"/>
  <c r="H5483" i="2" s="1"/>
  <c r="H5484" i="2" s="1"/>
  <c r="H5485" i="2" s="1"/>
  <c r="H5486" i="2" s="1"/>
  <c r="H5487" i="2" s="1"/>
  <c r="H5488" i="2" s="1"/>
  <c r="H5489" i="2" s="1"/>
  <c r="H5490" i="2" s="1"/>
  <c r="H5491" i="2" s="1"/>
  <c r="H5492" i="2" s="1"/>
  <c r="H5493" i="2" s="1"/>
  <c r="H5494" i="2" s="1"/>
  <c r="H5495" i="2" s="1"/>
  <c r="H5496" i="2" s="1"/>
  <c r="H5497" i="2" s="1"/>
  <c r="H5498" i="2" s="1"/>
  <c r="H5499" i="2" s="1"/>
  <c r="H5500" i="2" s="1"/>
  <c r="H5501" i="2" s="1"/>
  <c r="H5502" i="2" s="1"/>
  <c r="H5503" i="2" s="1"/>
  <c r="H5504" i="2" s="1"/>
  <c r="H5505" i="2" s="1"/>
  <c r="H5506" i="2" s="1"/>
  <c r="H5507" i="2" s="1"/>
  <c r="H5508" i="2" s="1"/>
  <c r="H5509" i="2" s="1"/>
  <c r="H5510" i="2" s="1"/>
  <c r="H5511" i="2" s="1"/>
  <c r="H5512" i="2" s="1"/>
  <c r="H5513" i="2" s="1"/>
  <c r="H5514" i="2" s="1"/>
  <c r="H5515" i="2" s="1"/>
  <c r="H5516" i="2" s="1"/>
  <c r="H5517" i="2" s="1"/>
  <c r="H5518" i="2" s="1"/>
  <c r="H5519" i="2" s="1"/>
  <c r="H5520" i="2" s="1"/>
  <c r="H5521" i="2" s="1"/>
  <c r="H5522" i="2" s="1"/>
  <c r="H5523" i="2" s="1"/>
  <c r="H5524" i="2" s="1"/>
  <c r="H5525" i="2" s="1"/>
  <c r="H5526" i="2" s="1"/>
  <c r="H5527" i="2" s="1"/>
  <c r="H5528" i="2" s="1"/>
  <c r="H5529" i="2" s="1"/>
  <c r="H5530" i="2" s="1"/>
  <c r="H5531" i="2" s="1"/>
  <c r="H5532" i="2" s="1"/>
  <c r="H5533" i="2" s="1"/>
  <c r="H5534" i="2" s="1"/>
  <c r="H5535" i="2" s="1"/>
  <c r="H5536" i="2" s="1"/>
  <c r="H5537" i="2" s="1"/>
  <c r="H5538" i="2" s="1"/>
  <c r="H5539" i="2" s="1"/>
  <c r="H5540" i="2" s="1"/>
  <c r="H5541" i="2" s="1"/>
  <c r="H5542" i="2" s="1"/>
  <c r="H5543" i="2" s="1"/>
  <c r="H5544" i="2" s="1"/>
  <c r="H5545" i="2" s="1"/>
  <c r="H5546" i="2" s="1"/>
  <c r="H5547" i="2" s="1"/>
  <c r="H5548" i="2" s="1"/>
  <c r="H5549" i="2" s="1"/>
  <c r="H5550" i="2" s="1"/>
  <c r="H5551" i="2" s="1"/>
  <c r="H5552" i="2" s="1"/>
  <c r="H5553" i="2" s="1"/>
  <c r="H5554" i="2" s="1"/>
  <c r="H5555" i="2" s="1"/>
  <c r="H5556" i="2" s="1"/>
  <c r="H5557" i="2" s="1"/>
  <c r="H5558" i="2" s="1"/>
  <c r="H5559" i="2" s="1"/>
  <c r="H5560" i="2" s="1"/>
  <c r="H5561" i="2" s="1"/>
  <c r="H5562" i="2" s="1"/>
  <c r="H5563" i="2" s="1"/>
  <c r="H5564" i="2" s="1"/>
  <c r="H5565" i="2" s="1"/>
  <c r="H5566" i="2" s="1"/>
  <c r="H5567" i="2" s="1"/>
  <c r="H5568" i="2" s="1"/>
  <c r="H5569" i="2" s="1"/>
  <c r="H5570" i="2" s="1"/>
  <c r="H5571" i="2" s="1"/>
  <c r="H5572" i="2" s="1"/>
  <c r="H5573" i="2" s="1"/>
  <c r="H5574" i="2" s="1"/>
  <c r="H5575" i="2" s="1"/>
  <c r="H5576" i="2" s="1"/>
  <c r="H5577" i="2" s="1"/>
  <c r="H5578" i="2" s="1"/>
  <c r="H5579" i="2" s="1"/>
  <c r="H5580" i="2" s="1"/>
  <c r="H5581" i="2" s="1"/>
  <c r="H5582" i="2" s="1"/>
  <c r="H5583" i="2" s="1"/>
  <c r="H5584" i="2" s="1"/>
  <c r="H5585" i="2" s="1"/>
  <c r="H5586" i="2" s="1"/>
  <c r="H5587" i="2" s="1"/>
  <c r="H5588" i="2" s="1"/>
  <c r="H5589" i="2" s="1"/>
  <c r="H5590" i="2" s="1"/>
  <c r="H5591" i="2" s="1"/>
  <c r="H5592" i="2" s="1"/>
  <c r="H5593" i="2" s="1"/>
  <c r="H5594" i="2" s="1"/>
  <c r="H5595" i="2" s="1"/>
  <c r="H5596" i="2" s="1"/>
  <c r="H5597" i="2" s="1"/>
  <c r="H5598" i="2" s="1"/>
  <c r="H5599" i="2" s="1"/>
  <c r="H5600" i="2" s="1"/>
  <c r="H5601" i="2" s="1"/>
  <c r="H5602" i="2" s="1"/>
  <c r="H5603" i="2" s="1"/>
  <c r="H5604" i="2" s="1"/>
  <c r="H5605" i="2" s="1"/>
  <c r="H5606" i="2" s="1"/>
  <c r="H5607" i="2" s="1"/>
  <c r="H5608" i="2" s="1"/>
  <c r="H5609" i="2" s="1"/>
  <c r="H5610" i="2" s="1"/>
  <c r="H5611" i="2" s="1"/>
  <c r="H5612" i="2" s="1"/>
  <c r="H5613" i="2" s="1"/>
  <c r="H5614" i="2" s="1"/>
  <c r="H5615" i="2" s="1"/>
  <c r="H5616" i="2" s="1"/>
  <c r="H5617" i="2" s="1"/>
  <c r="H5618" i="2" s="1"/>
  <c r="H5619" i="2" s="1"/>
  <c r="H5620" i="2" s="1"/>
  <c r="H5621" i="2" s="1"/>
  <c r="H5622" i="2" s="1"/>
  <c r="H5623" i="2" s="1"/>
  <c r="H5624" i="2" s="1"/>
  <c r="H5625" i="2" s="1"/>
  <c r="H5626" i="2" s="1"/>
  <c r="H5627" i="2" s="1"/>
  <c r="H5628" i="2" s="1"/>
  <c r="H5629" i="2" s="1"/>
  <c r="H5630" i="2" s="1"/>
  <c r="H5631" i="2" s="1"/>
  <c r="H5632" i="2" s="1"/>
  <c r="H5633" i="2" s="1"/>
  <c r="H5634" i="2" s="1"/>
  <c r="H5635" i="2" s="1"/>
  <c r="H5636" i="2" s="1"/>
  <c r="H5637" i="2" s="1"/>
  <c r="H5638" i="2" s="1"/>
  <c r="H5639" i="2" s="1"/>
  <c r="H5640" i="2" s="1"/>
  <c r="H5641" i="2" s="1"/>
  <c r="H5642" i="2" s="1"/>
  <c r="H5643" i="2" s="1"/>
  <c r="H5644" i="2" s="1"/>
  <c r="H5645" i="2" s="1"/>
  <c r="H5646" i="2" s="1"/>
  <c r="H5647" i="2" s="1"/>
  <c r="H5648" i="2" s="1"/>
  <c r="H5649" i="2" s="1"/>
  <c r="H5650" i="2" s="1"/>
  <c r="H5651" i="2" s="1"/>
  <c r="H5652" i="2" s="1"/>
  <c r="H5653" i="2" s="1"/>
  <c r="H5654" i="2" s="1"/>
  <c r="H5655" i="2" s="1"/>
  <c r="H5656" i="2" s="1"/>
  <c r="H5657" i="2" s="1"/>
  <c r="H5658" i="2" s="1"/>
  <c r="H5659" i="2" s="1"/>
  <c r="H5660" i="2" s="1"/>
  <c r="H5661" i="2" s="1"/>
  <c r="H5662" i="2" s="1"/>
  <c r="H5663" i="2" s="1"/>
  <c r="H5664" i="2" s="1"/>
  <c r="H5665" i="2" s="1"/>
  <c r="H5666" i="2" s="1"/>
  <c r="H5667" i="2" s="1"/>
  <c r="H5668" i="2" s="1"/>
  <c r="H5669" i="2" s="1"/>
  <c r="H5670" i="2" s="1"/>
  <c r="H5671" i="2" s="1"/>
  <c r="H5672" i="2" s="1"/>
  <c r="H5673" i="2" s="1"/>
  <c r="H5674" i="2" s="1"/>
  <c r="H5675" i="2" s="1"/>
  <c r="H5676" i="2" s="1"/>
  <c r="H5677" i="2" s="1"/>
  <c r="H5678" i="2" s="1"/>
  <c r="H5679" i="2" s="1"/>
  <c r="H5680" i="2" s="1"/>
  <c r="H5681" i="2" s="1"/>
  <c r="H5682" i="2" s="1"/>
  <c r="H5683" i="2" s="1"/>
  <c r="H5684" i="2" s="1"/>
  <c r="H5685" i="2" s="1"/>
  <c r="H5686" i="2" s="1"/>
  <c r="H5687" i="2" s="1"/>
  <c r="H5688" i="2" s="1"/>
  <c r="H5689" i="2" s="1"/>
  <c r="H5690" i="2" s="1"/>
  <c r="H5691" i="2" s="1"/>
  <c r="H5692" i="2" s="1"/>
  <c r="H5693" i="2" s="1"/>
  <c r="H5694" i="2" s="1"/>
  <c r="H5695" i="2" s="1"/>
  <c r="H5696" i="2" s="1"/>
  <c r="H5697" i="2" s="1"/>
  <c r="H5698" i="2" s="1"/>
  <c r="H5699" i="2" s="1"/>
  <c r="H5700" i="2" s="1"/>
  <c r="H5701" i="2" s="1"/>
  <c r="H5702" i="2" s="1"/>
  <c r="H5703" i="2" s="1"/>
  <c r="H5704" i="2" s="1"/>
  <c r="H5705" i="2" s="1"/>
  <c r="H5706" i="2" s="1"/>
  <c r="H5707" i="2" s="1"/>
  <c r="H5708" i="2" s="1"/>
  <c r="H5709" i="2" s="1"/>
  <c r="H5710" i="2" s="1"/>
  <c r="H5711" i="2" s="1"/>
  <c r="H5712" i="2" s="1"/>
  <c r="H5713" i="2" s="1"/>
  <c r="H5714" i="2" s="1"/>
  <c r="H5715" i="2" s="1"/>
  <c r="H5716" i="2" s="1"/>
  <c r="H5717" i="2" s="1"/>
  <c r="H5718" i="2" s="1"/>
  <c r="H5719" i="2" s="1"/>
  <c r="H5720" i="2" s="1"/>
  <c r="H5721" i="2" s="1"/>
  <c r="H5722" i="2" s="1"/>
  <c r="H5723" i="2" s="1"/>
  <c r="H5724" i="2" s="1"/>
  <c r="H5725" i="2" s="1"/>
  <c r="H5726" i="2" s="1"/>
  <c r="H5727" i="2" s="1"/>
  <c r="H5728" i="2" s="1"/>
  <c r="H5729" i="2" s="1"/>
  <c r="H5730" i="2" s="1"/>
  <c r="H5731" i="2" s="1"/>
  <c r="H5732" i="2" s="1"/>
  <c r="H5733" i="2" s="1"/>
  <c r="H5734" i="2" s="1"/>
  <c r="H5735" i="2" s="1"/>
  <c r="H5736" i="2" s="1"/>
  <c r="H5737" i="2" s="1"/>
  <c r="H5738" i="2" s="1"/>
  <c r="H5739" i="2" s="1"/>
  <c r="H5740" i="2" s="1"/>
  <c r="H5741" i="2" s="1"/>
  <c r="H5742" i="2" s="1"/>
  <c r="H5743" i="2" s="1"/>
  <c r="H5744" i="2" s="1"/>
  <c r="H5745" i="2" s="1"/>
  <c r="H5746" i="2" s="1"/>
  <c r="H5747" i="2" s="1"/>
  <c r="H5748" i="2" s="1"/>
  <c r="H5749" i="2" s="1"/>
  <c r="H5750" i="2" s="1"/>
  <c r="H5751" i="2" s="1"/>
  <c r="H5752" i="2" s="1"/>
  <c r="H5753" i="2" s="1"/>
  <c r="H5754" i="2" s="1"/>
  <c r="H5755" i="2" s="1"/>
  <c r="H5756" i="2" s="1"/>
  <c r="H5757" i="2" s="1"/>
  <c r="H5758" i="2" s="1"/>
  <c r="H5759" i="2" s="1"/>
  <c r="H5760" i="2" s="1"/>
  <c r="H5761" i="2" s="1"/>
  <c r="H5762" i="2" s="1"/>
  <c r="H5763" i="2" s="1"/>
  <c r="H5764" i="2" s="1"/>
  <c r="H5765" i="2" s="1"/>
  <c r="H5766" i="2" s="1"/>
  <c r="H5767" i="2" s="1"/>
  <c r="H5768" i="2" s="1"/>
  <c r="H5769" i="2" s="1"/>
  <c r="H5770" i="2" s="1"/>
  <c r="H5771" i="2" s="1"/>
  <c r="H5772" i="2" s="1"/>
  <c r="H5773" i="2" s="1"/>
  <c r="H5774" i="2" s="1"/>
  <c r="H5775" i="2" s="1"/>
  <c r="H5776" i="2" s="1"/>
  <c r="H5777" i="2" s="1"/>
  <c r="H5778" i="2" s="1"/>
  <c r="H5779" i="2" s="1"/>
  <c r="H5780" i="2" s="1"/>
  <c r="H5781" i="2" s="1"/>
  <c r="H5782" i="2" s="1"/>
  <c r="H5783" i="2" s="1"/>
  <c r="H5784" i="2" s="1"/>
  <c r="H5785" i="2" s="1"/>
  <c r="H5786" i="2" s="1"/>
  <c r="H5787" i="2" s="1"/>
  <c r="H5788" i="2" s="1"/>
  <c r="H5789" i="2" s="1"/>
  <c r="H5790" i="2" s="1"/>
  <c r="H5791" i="2" s="1"/>
  <c r="H5792" i="2" s="1"/>
  <c r="H5793" i="2" s="1"/>
  <c r="H5794" i="2" s="1"/>
  <c r="H5795" i="2" s="1"/>
  <c r="H5796" i="2" s="1"/>
  <c r="H5797" i="2" s="1"/>
  <c r="H5798" i="2" s="1"/>
  <c r="H5799" i="2" s="1"/>
  <c r="H5800" i="2" s="1"/>
  <c r="H5801" i="2" s="1"/>
  <c r="H5802" i="2" s="1"/>
  <c r="H5803" i="2" s="1"/>
  <c r="H5804" i="2" s="1"/>
  <c r="H5805" i="2" s="1"/>
  <c r="H5806" i="2" s="1"/>
  <c r="H5807" i="2" s="1"/>
  <c r="H5808" i="2" s="1"/>
  <c r="H5809" i="2" s="1"/>
  <c r="H5810" i="2" s="1"/>
  <c r="H5811" i="2" s="1"/>
  <c r="H5812" i="2" s="1"/>
  <c r="H5813" i="2" s="1"/>
  <c r="H5814" i="2" s="1"/>
  <c r="H5815" i="2" s="1"/>
  <c r="H5816" i="2" s="1"/>
  <c r="H5817" i="2" s="1"/>
  <c r="H5818" i="2" s="1"/>
  <c r="H5819" i="2" s="1"/>
  <c r="H5820" i="2" s="1"/>
  <c r="H5821" i="2" s="1"/>
  <c r="H5822" i="2" s="1"/>
  <c r="H5823" i="2" s="1"/>
  <c r="H5824" i="2" s="1"/>
  <c r="H5825" i="2" s="1"/>
  <c r="H5826" i="2" s="1"/>
  <c r="H5827" i="2" s="1"/>
  <c r="H5828" i="2" s="1"/>
  <c r="H5829" i="2" s="1"/>
  <c r="H5830" i="2" s="1"/>
  <c r="H5831" i="2" s="1"/>
  <c r="H5832" i="2" s="1"/>
  <c r="H5833" i="2" s="1"/>
  <c r="H5834" i="2" s="1"/>
  <c r="H5835" i="2" s="1"/>
  <c r="H5836" i="2" s="1"/>
  <c r="H5837" i="2" s="1"/>
  <c r="H5838" i="2" s="1"/>
  <c r="H5839" i="2" s="1"/>
  <c r="H5840" i="2" s="1"/>
  <c r="H5841" i="2" s="1"/>
  <c r="H5842" i="2" s="1"/>
  <c r="H5843" i="2" s="1"/>
  <c r="H5844" i="2" s="1"/>
  <c r="H5845" i="2" s="1"/>
  <c r="H5846" i="2" s="1"/>
  <c r="H5847" i="2" s="1"/>
  <c r="H5848" i="2" s="1"/>
  <c r="H5849" i="2" s="1"/>
  <c r="H5850" i="2" s="1"/>
  <c r="H5851" i="2" s="1"/>
  <c r="H5852" i="2" s="1"/>
  <c r="H5853" i="2" s="1"/>
  <c r="H5854" i="2" s="1"/>
  <c r="H5855" i="2" s="1"/>
  <c r="H5856" i="2" s="1"/>
  <c r="H5857" i="2" s="1"/>
  <c r="H5858" i="2" s="1"/>
  <c r="H5859" i="2" s="1"/>
  <c r="H5860" i="2" s="1"/>
  <c r="H5861" i="2" s="1"/>
  <c r="H5862" i="2" s="1"/>
  <c r="H5863" i="2" s="1"/>
  <c r="H5864" i="2" s="1"/>
  <c r="H5865" i="2" s="1"/>
  <c r="H5866" i="2" s="1"/>
  <c r="H5867" i="2" s="1"/>
  <c r="H5868" i="2" s="1"/>
  <c r="H5869" i="2" s="1"/>
  <c r="H5870" i="2" s="1"/>
  <c r="H5871" i="2" s="1"/>
  <c r="H5872" i="2" s="1"/>
  <c r="H5873" i="2" s="1"/>
  <c r="H5874" i="2" s="1"/>
  <c r="H5875" i="2" s="1"/>
  <c r="H5876" i="2" s="1"/>
  <c r="H5877" i="2" s="1"/>
  <c r="H5878" i="2" s="1"/>
  <c r="H5879" i="2" s="1"/>
  <c r="H5880" i="2" s="1"/>
  <c r="H5881" i="2" s="1"/>
  <c r="H5882" i="2" s="1"/>
  <c r="H5883" i="2" s="1"/>
  <c r="H5884" i="2" s="1"/>
  <c r="H5885" i="2" s="1"/>
  <c r="H5886" i="2" s="1"/>
  <c r="H5887" i="2" s="1"/>
  <c r="H5888" i="2" s="1"/>
  <c r="H5889" i="2" s="1"/>
  <c r="H5890" i="2" s="1"/>
  <c r="H5891" i="2" s="1"/>
  <c r="H5892" i="2" s="1"/>
  <c r="H5893" i="2" s="1"/>
  <c r="H5894" i="2" s="1"/>
  <c r="H5895" i="2" s="1"/>
  <c r="H5896" i="2" s="1"/>
  <c r="H5897" i="2" s="1"/>
  <c r="H5898" i="2" s="1"/>
  <c r="H5899" i="2" s="1"/>
  <c r="H5900" i="2" s="1"/>
  <c r="H5901" i="2" s="1"/>
  <c r="H5902" i="2" s="1"/>
  <c r="H5903" i="2" s="1"/>
  <c r="H5904" i="2" s="1"/>
  <c r="H5905" i="2" s="1"/>
  <c r="H5906" i="2" s="1"/>
  <c r="H5907" i="2" s="1"/>
  <c r="H5908" i="2" s="1"/>
  <c r="H5909" i="2" s="1"/>
  <c r="H5910" i="2" s="1"/>
  <c r="H5911" i="2" s="1"/>
  <c r="H5912" i="2" s="1"/>
  <c r="H5913" i="2" s="1"/>
  <c r="H5914" i="2" s="1"/>
  <c r="H5915" i="2" s="1"/>
  <c r="H5916" i="2" s="1"/>
  <c r="H5917" i="2" s="1"/>
  <c r="H5918" i="2" s="1"/>
  <c r="H5919" i="2" s="1"/>
  <c r="H5920" i="2" s="1"/>
  <c r="H5921" i="2" s="1"/>
  <c r="H5922" i="2" s="1"/>
  <c r="H5923" i="2" s="1"/>
  <c r="H5924" i="2" s="1"/>
  <c r="H5925" i="2" s="1"/>
  <c r="H5926" i="2" s="1"/>
  <c r="H5927" i="2" s="1"/>
  <c r="H5928" i="2" s="1"/>
  <c r="H5929" i="2" s="1"/>
  <c r="H5930" i="2" s="1"/>
  <c r="H5931" i="2" s="1"/>
  <c r="H5932" i="2" s="1"/>
  <c r="H5933" i="2" s="1"/>
  <c r="H5934" i="2" s="1"/>
  <c r="H5935" i="2" s="1"/>
  <c r="H5936" i="2" s="1"/>
  <c r="H5937" i="2" s="1"/>
  <c r="H5938" i="2" s="1"/>
  <c r="H5939" i="2" s="1"/>
  <c r="H5940" i="2" s="1"/>
  <c r="H5941" i="2" s="1"/>
  <c r="H5942" i="2" s="1"/>
  <c r="H5943" i="2" s="1"/>
  <c r="H5944" i="2" s="1"/>
  <c r="H5945" i="2" s="1"/>
  <c r="H5946" i="2" s="1"/>
  <c r="H5947" i="2" s="1"/>
  <c r="H5948" i="2" s="1"/>
  <c r="H5949" i="2" s="1"/>
  <c r="H5950" i="2" s="1"/>
  <c r="H5951" i="2" s="1"/>
  <c r="H5952" i="2" s="1"/>
  <c r="H5953" i="2" s="1"/>
  <c r="H5954" i="2" s="1"/>
  <c r="H5955" i="2" s="1"/>
  <c r="H5956" i="2" s="1"/>
  <c r="H5957" i="2" s="1"/>
  <c r="H5958" i="2" s="1"/>
  <c r="H5959" i="2" s="1"/>
  <c r="H5960" i="2" s="1"/>
  <c r="H5961" i="2" s="1"/>
  <c r="H5962" i="2" s="1"/>
  <c r="H5963" i="2" s="1"/>
  <c r="H5964" i="2" s="1"/>
  <c r="H5965" i="2" s="1"/>
  <c r="H5966" i="2" s="1"/>
  <c r="H5967" i="2" s="1"/>
  <c r="H5968" i="2" s="1"/>
  <c r="H5969" i="2" s="1"/>
  <c r="H5970" i="2" s="1"/>
  <c r="H5971" i="2" s="1"/>
  <c r="H5972" i="2" s="1"/>
  <c r="H5973" i="2" s="1"/>
  <c r="H5974" i="2" s="1"/>
  <c r="H5975" i="2" s="1"/>
  <c r="H5976" i="2" s="1"/>
  <c r="H5977" i="2" s="1"/>
  <c r="H5978" i="2" s="1"/>
  <c r="H5979" i="2" s="1"/>
  <c r="H5980" i="2" s="1"/>
  <c r="H5981" i="2" s="1"/>
  <c r="H5982" i="2" s="1"/>
  <c r="H5983" i="2" s="1"/>
  <c r="H5984" i="2" s="1"/>
  <c r="H5985" i="2" s="1"/>
  <c r="H5986" i="2" s="1"/>
  <c r="H5987" i="2" s="1"/>
  <c r="H5988" i="2" s="1"/>
  <c r="H5989" i="2" s="1"/>
  <c r="H5990" i="2" s="1"/>
  <c r="H5991" i="2" s="1"/>
  <c r="H5992" i="2" s="1"/>
  <c r="H5993" i="2" s="1"/>
  <c r="H5994" i="2" s="1"/>
  <c r="H5995" i="2" s="1"/>
  <c r="H5996" i="2" s="1"/>
  <c r="H5997" i="2" s="1"/>
  <c r="H5998" i="2" s="1"/>
  <c r="H5999" i="2" s="1"/>
  <c r="H6000" i="2" s="1"/>
  <c r="H6001" i="2" s="1"/>
  <c r="H6002" i="2" s="1"/>
  <c r="H6003" i="2" s="1"/>
  <c r="H6004" i="2" s="1"/>
  <c r="H6005" i="2" s="1"/>
  <c r="H6006" i="2" s="1"/>
  <c r="H6007" i="2" s="1"/>
  <c r="H6008" i="2" s="1"/>
  <c r="H6009" i="2" s="1"/>
  <c r="H6010" i="2" s="1"/>
  <c r="AY308" i="1"/>
  <c r="AU308" i="1"/>
  <c r="AY313" i="1"/>
  <c r="AU313" i="1"/>
  <c r="P340" i="1"/>
  <c r="AY328" i="1"/>
  <c r="AU328" i="1"/>
  <c r="AY303" i="1"/>
  <c r="AU303" i="1"/>
  <c r="AY323" i="1"/>
  <c r="AU323" i="1"/>
  <c r="AY318" i="1"/>
  <c r="AU318" i="1"/>
  <c r="AG334" i="1"/>
  <c r="AI309" i="1"/>
  <c r="AV309" i="1" s="1"/>
  <c r="AC309" i="1"/>
  <c r="AX309" i="1"/>
  <c r="AA309" i="1"/>
  <c r="AB309" i="1" s="1"/>
  <c r="AX324" i="1"/>
  <c r="AA324" i="1"/>
  <c r="AB324" i="1" s="1"/>
  <c r="AA329" i="1"/>
  <c r="AB329" i="1" s="1"/>
  <c r="AX329" i="1"/>
  <c r="AC324" i="1"/>
  <c r="AI324" i="1"/>
  <c r="AV324" i="1" s="1"/>
  <c r="AI329" i="1"/>
  <c r="AV329" i="1" s="1"/>
  <c r="AC329" i="1"/>
  <c r="U325" i="1"/>
  <c r="AL325" i="1" s="1"/>
  <c r="O326" i="1"/>
  <c r="V325" i="1"/>
  <c r="AM325" i="1" s="1"/>
  <c r="AP325" i="1" s="1"/>
  <c r="AQ325" i="1" s="1"/>
  <c r="AR325" i="1" s="1"/>
  <c r="AS325" i="1" s="1"/>
  <c r="AT325" i="1" s="1"/>
  <c r="Y325" i="1"/>
  <c r="AW325" i="1" s="1"/>
  <c r="R325" i="1"/>
  <c r="X325" i="1"/>
  <c r="AO325" i="1" s="1"/>
  <c r="Z325" i="1"/>
  <c r="S325" i="1"/>
  <c r="AJ325" i="1" s="1"/>
  <c r="W325" i="1"/>
  <c r="AN325" i="1" s="1"/>
  <c r="T325" i="1"/>
  <c r="AK325" i="1" s="1"/>
  <c r="Y330" i="1"/>
  <c r="AW330" i="1" s="1"/>
  <c r="R330" i="1"/>
  <c r="V330" i="1"/>
  <c r="AM330" i="1" s="1"/>
  <c r="AP330" i="1" s="1"/>
  <c r="AQ330" i="1" s="1"/>
  <c r="AR330" i="1" s="1"/>
  <c r="AS330" i="1" s="1"/>
  <c r="AT330" i="1" s="1"/>
  <c r="X330" i="1"/>
  <c r="AO330" i="1" s="1"/>
  <c r="S330" i="1"/>
  <c r="AJ330" i="1" s="1"/>
  <c r="W330" i="1"/>
  <c r="AN330" i="1" s="1"/>
  <c r="Z330" i="1"/>
  <c r="U330" i="1"/>
  <c r="AL330" i="1" s="1"/>
  <c r="T330" i="1"/>
  <c r="AK330" i="1" s="1"/>
  <c r="O331" i="1"/>
  <c r="AI314" i="1"/>
  <c r="AV314" i="1" s="1"/>
  <c r="AC314" i="1"/>
  <c r="S340" i="1"/>
  <c r="AJ340" i="1" s="1"/>
  <c r="X340" i="1"/>
  <c r="AO340" i="1" s="1"/>
  <c r="T340" i="1"/>
  <c r="AK340" i="1" s="1"/>
  <c r="R340" i="1"/>
  <c r="W340" i="1"/>
  <c r="AN340" i="1" s="1"/>
  <c r="O346" i="1"/>
  <c r="U340" i="1"/>
  <c r="AL340" i="1" s="1"/>
  <c r="Z340" i="1"/>
  <c r="O341" i="1"/>
  <c r="V340" i="1"/>
  <c r="AM340" i="1" s="1"/>
  <c r="AP340" i="1" s="1"/>
  <c r="AQ340" i="1" s="1"/>
  <c r="AR340" i="1" s="1"/>
  <c r="AS340" i="1" s="1"/>
  <c r="AT340" i="1" s="1"/>
  <c r="Y340" i="1"/>
  <c r="AW340" i="1" s="1"/>
  <c r="AX319" i="1"/>
  <c r="AA319" i="1"/>
  <c r="AB319" i="1" s="1"/>
  <c r="V315" i="1"/>
  <c r="AM315" i="1" s="1"/>
  <c r="AP315" i="1" s="1"/>
  <c r="AQ315" i="1" s="1"/>
  <c r="AR315" i="1" s="1"/>
  <c r="AS315" i="1" s="1"/>
  <c r="AT315" i="1" s="1"/>
  <c r="U315" i="1"/>
  <c r="AL315" i="1" s="1"/>
  <c r="X315" i="1"/>
  <c r="AO315" i="1" s="1"/>
  <c r="Z315" i="1"/>
  <c r="R315" i="1"/>
  <c r="S315" i="1"/>
  <c r="AJ315" i="1" s="1"/>
  <c r="Y315" i="1"/>
  <c r="AW315" i="1" s="1"/>
  <c r="W315" i="1"/>
  <c r="AN315" i="1" s="1"/>
  <c r="T315" i="1"/>
  <c r="AK315" i="1" s="1"/>
  <c r="AI319" i="1"/>
  <c r="AV319" i="1" s="1"/>
  <c r="AC319" i="1"/>
  <c r="O336" i="1"/>
  <c r="U335" i="1"/>
  <c r="AL335" i="1" s="1"/>
  <c r="Y335" i="1"/>
  <c r="AW335" i="1" s="1"/>
  <c r="T335" i="1"/>
  <c r="AK335" i="1" s="1"/>
  <c r="V335" i="1"/>
  <c r="AM335" i="1" s="1"/>
  <c r="AP335" i="1" s="1"/>
  <c r="AQ335" i="1" s="1"/>
  <c r="AR335" i="1" s="1"/>
  <c r="AS335" i="1" s="1"/>
  <c r="AT335" i="1" s="1"/>
  <c r="R335" i="1"/>
  <c r="Z335" i="1"/>
  <c r="S335" i="1"/>
  <c r="AJ335" i="1" s="1"/>
  <c r="X335" i="1"/>
  <c r="AO335" i="1" s="1"/>
  <c r="W335" i="1"/>
  <c r="AN335" i="1" s="1"/>
  <c r="AA314" i="1"/>
  <c r="AB314" i="1" s="1"/>
  <c r="AX314" i="1"/>
  <c r="AC334" i="1"/>
  <c r="AI334" i="1"/>
  <c r="AV334" i="1" s="1"/>
  <c r="X320" i="1"/>
  <c r="AO320" i="1" s="1"/>
  <c r="V320" i="1"/>
  <c r="AM320" i="1" s="1"/>
  <c r="AP320" i="1" s="1"/>
  <c r="AQ320" i="1" s="1"/>
  <c r="AR320" i="1" s="1"/>
  <c r="AS320" i="1" s="1"/>
  <c r="AT320" i="1" s="1"/>
  <c r="R320" i="1"/>
  <c r="Y320" i="1"/>
  <c r="AW320" i="1" s="1"/>
  <c r="T320" i="1"/>
  <c r="AK320" i="1" s="1"/>
  <c r="S320" i="1"/>
  <c r="AJ320" i="1" s="1"/>
  <c r="U320" i="1"/>
  <c r="AL320" i="1" s="1"/>
  <c r="Z320" i="1"/>
  <c r="O321" i="1"/>
  <c r="W320" i="1"/>
  <c r="AN320" i="1" s="1"/>
  <c r="AX334" i="1"/>
  <c r="AA334" i="1"/>
  <c r="AB334" i="1" s="1"/>
  <c r="AF347" i="1"/>
  <c r="AF348" i="1" s="1"/>
  <c r="AF349" i="1" s="1"/>
  <c r="AF350" i="1" s="1"/>
  <c r="AF351" i="1" s="1"/>
  <c r="AF352" i="1"/>
  <c r="P325" i="1"/>
  <c r="AG319" i="1"/>
  <c r="AG329" i="1"/>
  <c r="P335" i="1"/>
  <c r="AG340" i="1"/>
  <c r="AG324" i="1"/>
  <c r="P330" i="1"/>
  <c r="AG314" i="1"/>
  <c r="P320" i="1"/>
  <c r="AG309" i="1"/>
  <c r="P315" i="1"/>
  <c r="P346" i="1" l="1"/>
  <c r="H6011" i="2"/>
  <c r="I6010" i="2"/>
  <c r="AY314" i="1"/>
  <c r="AU314" i="1"/>
  <c r="AY329" i="1"/>
  <c r="AU329" i="1"/>
  <c r="AY324" i="1"/>
  <c r="AU324" i="1"/>
  <c r="AY309" i="1"/>
  <c r="AU309" i="1"/>
  <c r="AY334" i="1"/>
  <c r="AU334" i="1"/>
  <c r="AY319" i="1"/>
  <c r="AU319" i="1"/>
  <c r="AX320" i="1"/>
  <c r="AA320" i="1"/>
  <c r="AB320" i="1" s="1"/>
  <c r="AC315" i="1"/>
  <c r="AI315" i="1"/>
  <c r="AV315" i="1" s="1"/>
  <c r="AC330" i="1"/>
  <c r="AI330" i="1"/>
  <c r="AV330" i="1" s="1"/>
  <c r="AX325" i="1"/>
  <c r="AA325" i="1"/>
  <c r="AB325" i="1" s="1"/>
  <c r="AI320" i="1"/>
  <c r="AV320" i="1" s="1"/>
  <c r="AC320" i="1"/>
  <c r="AI325" i="1"/>
  <c r="AV325" i="1" s="1"/>
  <c r="AC325" i="1"/>
  <c r="X341" i="1"/>
  <c r="AO341" i="1" s="1"/>
  <c r="R341" i="1"/>
  <c r="U341" i="1"/>
  <c r="AL341" i="1" s="1"/>
  <c r="S341" i="1"/>
  <c r="AJ341" i="1" s="1"/>
  <c r="W341" i="1"/>
  <c r="AN341" i="1" s="1"/>
  <c r="V341" i="1"/>
  <c r="AM341" i="1" s="1"/>
  <c r="AP341" i="1" s="1"/>
  <c r="AQ341" i="1" s="1"/>
  <c r="AR341" i="1" s="1"/>
  <c r="AS341" i="1" s="1"/>
  <c r="AT341" i="1" s="1"/>
  <c r="Z341" i="1"/>
  <c r="T341" i="1"/>
  <c r="AK341" i="1" s="1"/>
  <c r="O342" i="1"/>
  <c r="Y341" i="1"/>
  <c r="AW341" i="1" s="1"/>
  <c r="AX340" i="1"/>
  <c r="AA340" i="1"/>
  <c r="AB340" i="1" s="1"/>
  <c r="X326" i="1"/>
  <c r="AO326" i="1" s="1"/>
  <c r="R326" i="1"/>
  <c r="V326" i="1"/>
  <c r="AM326" i="1" s="1"/>
  <c r="AP326" i="1" s="1"/>
  <c r="AQ326" i="1" s="1"/>
  <c r="AR326" i="1" s="1"/>
  <c r="AS326" i="1" s="1"/>
  <c r="AT326" i="1" s="1"/>
  <c r="Y326" i="1"/>
  <c r="AW326" i="1" s="1"/>
  <c r="S326" i="1"/>
  <c r="AJ326" i="1" s="1"/>
  <c r="W326" i="1"/>
  <c r="AN326" i="1" s="1"/>
  <c r="T326" i="1"/>
  <c r="AK326" i="1" s="1"/>
  <c r="Z326" i="1"/>
  <c r="O327" i="1"/>
  <c r="U326" i="1"/>
  <c r="AL326" i="1" s="1"/>
  <c r="S346" i="1"/>
  <c r="AJ346" i="1" s="1"/>
  <c r="Z346" i="1"/>
  <c r="O352" i="1"/>
  <c r="P352" i="1" s="1"/>
  <c r="W346" i="1"/>
  <c r="AN346" i="1" s="1"/>
  <c r="T346" i="1"/>
  <c r="AK346" i="1" s="1"/>
  <c r="O347" i="1"/>
  <c r="U346" i="1"/>
  <c r="AL346" i="1" s="1"/>
  <c r="Y346" i="1"/>
  <c r="AW346" i="1" s="1"/>
  <c r="R346" i="1"/>
  <c r="V346" i="1"/>
  <c r="AM346" i="1" s="1"/>
  <c r="AP346" i="1" s="1"/>
  <c r="AQ346" i="1" s="1"/>
  <c r="AR346" i="1" s="1"/>
  <c r="AS346" i="1" s="1"/>
  <c r="AT346" i="1" s="1"/>
  <c r="X346" i="1"/>
  <c r="AO346" i="1" s="1"/>
  <c r="AI340" i="1"/>
  <c r="AV340" i="1" s="1"/>
  <c r="AC340" i="1"/>
  <c r="AA335" i="1"/>
  <c r="AB335" i="1" s="1"/>
  <c r="AX335" i="1"/>
  <c r="AI335" i="1"/>
  <c r="AV335" i="1" s="1"/>
  <c r="AC335" i="1"/>
  <c r="AX315" i="1"/>
  <c r="AA315" i="1"/>
  <c r="AB315" i="1" s="1"/>
  <c r="R331" i="1"/>
  <c r="X331" i="1"/>
  <c r="AO331" i="1" s="1"/>
  <c r="Z331" i="1"/>
  <c r="T331" i="1"/>
  <c r="AK331" i="1" s="1"/>
  <c r="S331" i="1"/>
  <c r="AJ331" i="1" s="1"/>
  <c r="Y331" i="1"/>
  <c r="AW331" i="1" s="1"/>
  <c r="V331" i="1"/>
  <c r="AM331" i="1" s="1"/>
  <c r="AP331" i="1" s="1"/>
  <c r="AQ331" i="1" s="1"/>
  <c r="AR331" i="1" s="1"/>
  <c r="AS331" i="1" s="1"/>
  <c r="AT331" i="1" s="1"/>
  <c r="U331" i="1"/>
  <c r="AL331" i="1" s="1"/>
  <c r="O332" i="1"/>
  <c r="W331" i="1"/>
  <c r="AN331" i="1" s="1"/>
  <c r="W336" i="1"/>
  <c r="AN336" i="1" s="1"/>
  <c r="R336" i="1"/>
  <c r="U336" i="1"/>
  <c r="AL336" i="1" s="1"/>
  <c r="Z336" i="1"/>
  <c r="O337" i="1"/>
  <c r="Y336" i="1"/>
  <c r="AW336" i="1" s="1"/>
  <c r="V336" i="1"/>
  <c r="AM336" i="1" s="1"/>
  <c r="AP336" i="1" s="1"/>
  <c r="AQ336" i="1" s="1"/>
  <c r="AR336" i="1" s="1"/>
  <c r="AS336" i="1" s="1"/>
  <c r="AT336" i="1" s="1"/>
  <c r="S336" i="1"/>
  <c r="AJ336" i="1" s="1"/>
  <c r="X336" i="1"/>
  <c r="AO336" i="1" s="1"/>
  <c r="T336" i="1"/>
  <c r="AK336" i="1" s="1"/>
  <c r="R321" i="1"/>
  <c r="Y321" i="1"/>
  <c r="AW321" i="1" s="1"/>
  <c r="T321" i="1"/>
  <c r="AK321" i="1" s="1"/>
  <c r="V321" i="1"/>
  <c r="AM321" i="1" s="1"/>
  <c r="AP321" i="1" s="1"/>
  <c r="AQ321" i="1" s="1"/>
  <c r="AR321" i="1" s="1"/>
  <c r="AS321" i="1" s="1"/>
  <c r="AT321" i="1" s="1"/>
  <c r="Z321" i="1"/>
  <c r="S321" i="1"/>
  <c r="AJ321" i="1" s="1"/>
  <c r="X321" i="1"/>
  <c r="AO321" i="1" s="1"/>
  <c r="W321" i="1"/>
  <c r="AN321" i="1" s="1"/>
  <c r="U321" i="1"/>
  <c r="AL321" i="1" s="1"/>
  <c r="AX330" i="1"/>
  <c r="AA330" i="1"/>
  <c r="AB330" i="1" s="1"/>
  <c r="AF358" i="1"/>
  <c r="AF353" i="1"/>
  <c r="AF354" i="1" s="1"/>
  <c r="AF355" i="1" s="1"/>
  <c r="AF356" i="1" s="1"/>
  <c r="AF357" i="1" s="1"/>
  <c r="AG320" i="1"/>
  <c r="P326" i="1"/>
  <c r="AG325" i="1"/>
  <c r="P331" i="1"/>
  <c r="AG330" i="1"/>
  <c r="P336" i="1"/>
  <c r="P321" i="1"/>
  <c r="AG315" i="1"/>
  <c r="AG346" i="1"/>
  <c r="P341" i="1"/>
  <c r="AG335" i="1"/>
  <c r="J6010" i="2" l="1"/>
  <c r="H6012" i="2"/>
  <c r="H6013" i="2" s="1"/>
  <c r="H6014" i="2" s="1"/>
  <c r="H6015" i="2" s="1"/>
  <c r="H6016" i="2" s="1"/>
  <c r="H6017" i="2" s="1"/>
  <c r="AY320" i="1"/>
  <c r="AU320" i="1"/>
  <c r="AY315" i="1"/>
  <c r="AU315" i="1"/>
  <c r="AY340" i="1"/>
  <c r="AU340" i="1"/>
  <c r="AY325" i="1"/>
  <c r="AU325" i="1"/>
  <c r="AY330" i="1"/>
  <c r="AU330" i="1"/>
  <c r="AY335" i="1"/>
  <c r="AU335" i="1"/>
  <c r="AA331" i="1"/>
  <c r="AB331" i="1" s="1"/>
  <c r="AX331" i="1"/>
  <c r="AI331" i="1"/>
  <c r="AV331" i="1" s="1"/>
  <c r="AC331" i="1"/>
  <c r="AI326" i="1"/>
  <c r="AV326" i="1" s="1"/>
  <c r="AC326" i="1"/>
  <c r="AX321" i="1"/>
  <c r="AA321" i="1"/>
  <c r="AB321" i="1" s="1"/>
  <c r="T342" i="1"/>
  <c r="AK342" i="1" s="1"/>
  <c r="Z342" i="1"/>
  <c r="U342" i="1"/>
  <c r="AL342" i="1" s="1"/>
  <c r="O343" i="1"/>
  <c r="W342" i="1"/>
  <c r="AN342" i="1" s="1"/>
  <c r="S342" i="1"/>
  <c r="AJ342" i="1" s="1"/>
  <c r="X342" i="1"/>
  <c r="AO342" i="1" s="1"/>
  <c r="R342" i="1"/>
  <c r="V342" i="1"/>
  <c r="AM342" i="1" s="1"/>
  <c r="AP342" i="1" s="1"/>
  <c r="AQ342" i="1" s="1"/>
  <c r="AR342" i="1" s="1"/>
  <c r="AS342" i="1" s="1"/>
  <c r="AT342" i="1" s="1"/>
  <c r="Y342" i="1"/>
  <c r="AW342" i="1" s="1"/>
  <c r="AX341" i="1"/>
  <c r="AA341" i="1"/>
  <c r="AB341" i="1" s="1"/>
  <c r="AC321" i="1"/>
  <c r="AI321" i="1"/>
  <c r="AV321" i="1" s="1"/>
  <c r="AC346" i="1"/>
  <c r="AI346" i="1"/>
  <c r="AV346" i="1" s="1"/>
  <c r="AC341" i="1"/>
  <c r="AI341" i="1"/>
  <c r="AV341" i="1" s="1"/>
  <c r="R337" i="1"/>
  <c r="V337" i="1"/>
  <c r="AM337" i="1" s="1"/>
  <c r="AP337" i="1" s="1"/>
  <c r="AQ337" i="1" s="1"/>
  <c r="AR337" i="1" s="1"/>
  <c r="AS337" i="1" s="1"/>
  <c r="AT337" i="1" s="1"/>
  <c r="Z337" i="1"/>
  <c r="S337" i="1"/>
  <c r="AJ337" i="1" s="1"/>
  <c r="T337" i="1"/>
  <c r="AK337" i="1" s="1"/>
  <c r="W337" i="1"/>
  <c r="AN337" i="1" s="1"/>
  <c r="O338" i="1"/>
  <c r="X337" i="1"/>
  <c r="AO337" i="1" s="1"/>
  <c r="U337" i="1"/>
  <c r="AL337" i="1" s="1"/>
  <c r="Y337" i="1"/>
  <c r="AW337" i="1" s="1"/>
  <c r="Y347" i="1"/>
  <c r="AW347" i="1" s="1"/>
  <c r="O348" i="1"/>
  <c r="U347" i="1"/>
  <c r="AL347" i="1" s="1"/>
  <c r="X347" i="1"/>
  <c r="AO347" i="1" s="1"/>
  <c r="W347" i="1"/>
  <c r="AN347" i="1" s="1"/>
  <c r="R347" i="1"/>
  <c r="Z347" i="1"/>
  <c r="T347" i="1"/>
  <c r="AK347" i="1" s="1"/>
  <c r="S347" i="1"/>
  <c r="AJ347" i="1" s="1"/>
  <c r="V347" i="1"/>
  <c r="AM347" i="1" s="1"/>
  <c r="AP347" i="1" s="1"/>
  <c r="AQ347" i="1" s="1"/>
  <c r="AR347" i="1" s="1"/>
  <c r="AS347" i="1" s="1"/>
  <c r="AT347" i="1" s="1"/>
  <c r="AA336" i="1"/>
  <c r="AB336" i="1" s="1"/>
  <c r="AX336" i="1"/>
  <c r="AC336" i="1"/>
  <c r="AI336" i="1"/>
  <c r="AV336" i="1" s="1"/>
  <c r="S352" i="1"/>
  <c r="AJ352" i="1" s="1"/>
  <c r="R352" i="1"/>
  <c r="X352" i="1"/>
  <c r="AO352" i="1" s="1"/>
  <c r="T352" i="1"/>
  <c r="AK352" i="1" s="1"/>
  <c r="W352" i="1"/>
  <c r="AN352" i="1" s="1"/>
  <c r="O358" i="1"/>
  <c r="U352" i="1"/>
  <c r="AL352" i="1" s="1"/>
  <c r="Z352" i="1"/>
  <c r="O353" i="1"/>
  <c r="V352" i="1"/>
  <c r="AM352" i="1" s="1"/>
  <c r="AP352" i="1" s="1"/>
  <c r="AQ352" i="1" s="1"/>
  <c r="AR352" i="1" s="1"/>
  <c r="AS352" i="1" s="1"/>
  <c r="AT352" i="1" s="1"/>
  <c r="Y352" i="1"/>
  <c r="AW352" i="1" s="1"/>
  <c r="AX346" i="1"/>
  <c r="AA346" i="1"/>
  <c r="AB346" i="1" s="1"/>
  <c r="S332" i="1"/>
  <c r="AJ332" i="1" s="1"/>
  <c r="X332" i="1"/>
  <c r="AO332" i="1" s="1"/>
  <c r="T332" i="1"/>
  <c r="AK332" i="1" s="1"/>
  <c r="W332" i="1"/>
  <c r="AN332" i="1" s="1"/>
  <c r="R332" i="1"/>
  <c r="V332" i="1"/>
  <c r="AM332" i="1" s="1"/>
  <c r="AP332" i="1" s="1"/>
  <c r="AQ332" i="1" s="1"/>
  <c r="AR332" i="1" s="1"/>
  <c r="AS332" i="1" s="1"/>
  <c r="AT332" i="1" s="1"/>
  <c r="U332" i="1"/>
  <c r="AL332" i="1" s="1"/>
  <c r="Z332" i="1"/>
  <c r="O333" i="1"/>
  <c r="Y332" i="1"/>
  <c r="AW332" i="1" s="1"/>
  <c r="U327" i="1"/>
  <c r="AL327" i="1" s="1"/>
  <c r="Y327" i="1"/>
  <c r="AW327" i="1" s="1"/>
  <c r="S327" i="1"/>
  <c r="AJ327" i="1" s="1"/>
  <c r="R327" i="1"/>
  <c r="V327" i="1"/>
  <c r="AM327" i="1" s="1"/>
  <c r="AP327" i="1" s="1"/>
  <c r="AQ327" i="1" s="1"/>
  <c r="AR327" i="1" s="1"/>
  <c r="AS327" i="1" s="1"/>
  <c r="AT327" i="1" s="1"/>
  <c r="X327" i="1"/>
  <c r="AO327" i="1" s="1"/>
  <c r="Z327" i="1"/>
  <c r="W327" i="1"/>
  <c r="AN327" i="1" s="1"/>
  <c r="T327" i="1"/>
  <c r="AK327" i="1" s="1"/>
  <c r="AA326" i="1"/>
  <c r="AB326" i="1" s="1"/>
  <c r="AX326" i="1"/>
  <c r="AF359" i="1"/>
  <c r="AF360" i="1" s="1"/>
  <c r="AF361" i="1" s="1"/>
  <c r="AF362" i="1" s="1"/>
  <c r="AF363" i="1" s="1"/>
  <c r="AF364" i="1"/>
  <c r="AG352" i="1"/>
  <c r="AG326" i="1"/>
  <c r="P332" i="1"/>
  <c r="AG336" i="1"/>
  <c r="P342" i="1"/>
  <c r="AG321" i="1"/>
  <c r="P327" i="1"/>
  <c r="AG341" i="1"/>
  <c r="P347" i="1"/>
  <c r="P337" i="1"/>
  <c r="AG331" i="1"/>
  <c r="H6018" i="2" l="1"/>
  <c r="H6019" i="2" s="1"/>
  <c r="H6020" i="2" s="1"/>
  <c r="H6021" i="2" s="1"/>
  <c r="H6022" i="2" s="1"/>
  <c r="H6023" i="2" s="1"/>
  <c r="H6024" i="2" s="1"/>
  <c r="AY331" i="1"/>
  <c r="AU331" i="1"/>
  <c r="AY321" i="1"/>
  <c r="AU321" i="1"/>
  <c r="AY346" i="1"/>
  <c r="AU346" i="1"/>
  <c r="AY336" i="1"/>
  <c r="AU336" i="1"/>
  <c r="AY341" i="1"/>
  <c r="AU341" i="1"/>
  <c r="AY326" i="1"/>
  <c r="AU326" i="1"/>
  <c r="Z358" i="1"/>
  <c r="V358" i="1"/>
  <c r="AM358" i="1" s="1"/>
  <c r="AP358" i="1" s="1"/>
  <c r="AQ358" i="1" s="1"/>
  <c r="AR358" i="1" s="1"/>
  <c r="AS358" i="1" s="1"/>
  <c r="AT358" i="1" s="1"/>
  <c r="O364" i="1"/>
  <c r="R358" i="1"/>
  <c r="Y358" i="1"/>
  <c r="AW358" i="1" s="1"/>
  <c r="W358" i="1"/>
  <c r="AN358" i="1" s="1"/>
  <c r="S358" i="1"/>
  <c r="AJ358" i="1" s="1"/>
  <c r="U358" i="1"/>
  <c r="AL358" i="1" s="1"/>
  <c r="O359" i="1"/>
  <c r="T358" i="1"/>
  <c r="AK358" i="1" s="1"/>
  <c r="X358" i="1"/>
  <c r="AO358" i="1" s="1"/>
  <c r="AC337" i="1"/>
  <c r="AI337" i="1"/>
  <c r="AV337" i="1" s="1"/>
  <c r="AX327" i="1"/>
  <c r="AA327" i="1"/>
  <c r="AB327" i="1" s="1"/>
  <c r="AI352" i="1"/>
  <c r="AV352" i="1" s="1"/>
  <c r="AC352" i="1"/>
  <c r="AI327" i="1"/>
  <c r="AV327" i="1" s="1"/>
  <c r="AC327" i="1"/>
  <c r="X333" i="1"/>
  <c r="AO333" i="1" s="1"/>
  <c r="W333" i="1"/>
  <c r="AN333" i="1" s="1"/>
  <c r="Z333" i="1"/>
  <c r="S333" i="1"/>
  <c r="AJ333" i="1" s="1"/>
  <c r="U333" i="1"/>
  <c r="AL333" i="1" s="1"/>
  <c r="T333" i="1"/>
  <c r="AK333" i="1" s="1"/>
  <c r="V333" i="1"/>
  <c r="AM333" i="1" s="1"/>
  <c r="AP333" i="1" s="1"/>
  <c r="AQ333" i="1" s="1"/>
  <c r="AR333" i="1" s="1"/>
  <c r="AS333" i="1" s="1"/>
  <c r="AT333" i="1" s="1"/>
  <c r="Y333" i="1"/>
  <c r="AW333" i="1" s="1"/>
  <c r="R333" i="1"/>
  <c r="AC342" i="1"/>
  <c r="AI342" i="1"/>
  <c r="AV342" i="1" s="1"/>
  <c r="AX347" i="1"/>
  <c r="AA347" i="1"/>
  <c r="AB347" i="1" s="1"/>
  <c r="AI347" i="1"/>
  <c r="AV347" i="1" s="1"/>
  <c r="AC347" i="1"/>
  <c r="AA332" i="1"/>
  <c r="AB332" i="1" s="1"/>
  <c r="AX332" i="1"/>
  <c r="AI332" i="1"/>
  <c r="AV332" i="1" s="1"/>
  <c r="AC332" i="1"/>
  <c r="R343" i="1"/>
  <c r="Z343" i="1"/>
  <c r="X343" i="1"/>
  <c r="AO343" i="1" s="1"/>
  <c r="Y343" i="1"/>
  <c r="AW343" i="1" s="1"/>
  <c r="S343" i="1"/>
  <c r="AJ343" i="1" s="1"/>
  <c r="T343" i="1"/>
  <c r="AK343" i="1" s="1"/>
  <c r="O344" i="1"/>
  <c r="W343" i="1"/>
  <c r="AN343" i="1" s="1"/>
  <c r="U343" i="1"/>
  <c r="AL343" i="1" s="1"/>
  <c r="V343" i="1"/>
  <c r="AM343" i="1" s="1"/>
  <c r="AP343" i="1" s="1"/>
  <c r="AQ343" i="1" s="1"/>
  <c r="AR343" i="1" s="1"/>
  <c r="AS343" i="1" s="1"/>
  <c r="AT343" i="1" s="1"/>
  <c r="V348" i="1"/>
  <c r="AM348" i="1" s="1"/>
  <c r="AP348" i="1" s="1"/>
  <c r="AQ348" i="1" s="1"/>
  <c r="AR348" i="1" s="1"/>
  <c r="AS348" i="1" s="1"/>
  <c r="AT348" i="1" s="1"/>
  <c r="W348" i="1"/>
  <c r="AN348" i="1" s="1"/>
  <c r="Y348" i="1"/>
  <c r="AW348" i="1" s="1"/>
  <c r="X348" i="1"/>
  <c r="AO348" i="1" s="1"/>
  <c r="S348" i="1"/>
  <c r="AJ348" i="1" s="1"/>
  <c r="O349" i="1"/>
  <c r="T348" i="1"/>
  <c r="AK348" i="1" s="1"/>
  <c r="R348" i="1"/>
  <c r="U348" i="1"/>
  <c r="AL348" i="1" s="1"/>
  <c r="Z348" i="1"/>
  <c r="AX342" i="1"/>
  <c r="AA342" i="1"/>
  <c r="AB342" i="1" s="1"/>
  <c r="R338" i="1"/>
  <c r="V338" i="1"/>
  <c r="AM338" i="1" s="1"/>
  <c r="AP338" i="1" s="1"/>
  <c r="AQ338" i="1" s="1"/>
  <c r="AR338" i="1" s="1"/>
  <c r="AS338" i="1" s="1"/>
  <c r="AT338" i="1" s="1"/>
  <c r="X338" i="1"/>
  <c r="AO338" i="1" s="1"/>
  <c r="S338" i="1"/>
  <c r="AJ338" i="1" s="1"/>
  <c r="O339" i="1"/>
  <c r="T338" i="1"/>
  <c r="AK338" i="1" s="1"/>
  <c r="W338" i="1"/>
  <c r="AN338" i="1" s="1"/>
  <c r="Z338" i="1"/>
  <c r="U338" i="1"/>
  <c r="AL338" i="1" s="1"/>
  <c r="Y338" i="1"/>
  <c r="AW338" i="1" s="1"/>
  <c r="P358" i="1"/>
  <c r="AG358" i="1" s="1"/>
  <c r="O354" i="1"/>
  <c r="W353" i="1"/>
  <c r="AN353" i="1" s="1"/>
  <c r="S353" i="1"/>
  <c r="AJ353" i="1" s="1"/>
  <c r="T353" i="1"/>
  <c r="AK353" i="1" s="1"/>
  <c r="X353" i="1"/>
  <c r="AO353" i="1" s="1"/>
  <c r="U353" i="1"/>
  <c r="AL353" i="1" s="1"/>
  <c r="R353" i="1"/>
  <c r="V353" i="1"/>
  <c r="AM353" i="1" s="1"/>
  <c r="AP353" i="1" s="1"/>
  <c r="AQ353" i="1" s="1"/>
  <c r="AR353" i="1" s="1"/>
  <c r="AS353" i="1" s="1"/>
  <c r="AT353" i="1" s="1"/>
  <c r="Z353" i="1"/>
  <c r="Y353" i="1"/>
  <c r="AW353" i="1" s="1"/>
  <c r="AX352" i="1"/>
  <c r="AA352" i="1"/>
  <c r="AB352" i="1" s="1"/>
  <c r="AX337" i="1"/>
  <c r="AA337" i="1"/>
  <c r="AB337" i="1" s="1"/>
  <c r="AF370" i="1"/>
  <c r="AF365" i="1"/>
  <c r="AF366" i="1" s="1"/>
  <c r="AF367" i="1" s="1"/>
  <c r="AF368" i="1" s="1"/>
  <c r="AF369" i="1" s="1"/>
  <c r="P353" i="1"/>
  <c r="AG347" i="1"/>
  <c r="P333" i="1"/>
  <c r="AG327" i="1"/>
  <c r="AG342" i="1"/>
  <c r="P348" i="1"/>
  <c r="AG332" i="1"/>
  <c r="P338" i="1"/>
  <c r="AG337" i="1"/>
  <c r="P343" i="1"/>
  <c r="H6025" i="2" l="1"/>
  <c r="H6026" i="2" s="1"/>
  <c r="H6027" i="2" s="1"/>
  <c r="H6028" i="2" s="1"/>
  <c r="H6029" i="2" s="1"/>
  <c r="H6030" i="2" s="1"/>
  <c r="H6031" i="2" s="1"/>
  <c r="H6032" i="2" s="1"/>
  <c r="H6033" i="2" s="1"/>
  <c r="H6034" i="2" s="1"/>
  <c r="H6035" i="2" s="1"/>
  <c r="H6036" i="2" s="1"/>
  <c r="H6037" i="2" s="1"/>
  <c r="H6038" i="2" s="1"/>
  <c r="H6039" i="2" s="1"/>
  <c r="H6040" i="2" s="1"/>
  <c r="H6041" i="2" s="1"/>
  <c r="H6042" i="2" s="1"/>
  <c r="H6043" i="2" s="1"/>
  <c r="H6044" i="2" s="1"/>
  <c r="H6045" i="2" s="1"/>
  <c r="H6046" i="2" s="1"/>
  <c r="H6047" i="2" s="1"/>
  <c r="H6048" i="2" s="1"/>
  <c r="H6049" i="2" s="1"/>
  <c r="H6050" i="2" s="1"/>
  <c r="H6051" i="2" s="1"/>
  <c r="H6052" i="2" s="1"/>
  <c r="H6053" i="2" s="1"/>
  <c r="H6054" i="2" s="1"/>
  <c r="H6055" i="2" s="1"/>
  <c r="H6056" i="2" s="1"/>
  <c r="H6057" i="2" s="1"/>
  <c r="H6058" i="2" s="1"/>
  <c r="H6059" i="2" s="1"/>
  <c r="H6060" i="2" s="1"/>
  <c r="H6061" i="2" s="1"/>
  <c r="H6062" i="2" s="1"/>
  <c r="H6063" i="2" s="1"/>
  <c r="H6064" i="2" s="1"/>
  <c r="H6065" i="2" s="1"/>
  <c r="H6066" i="2" s="1"/>
  <c r="H6067" i="2" s="1"/>
  <c r="H6068" i="2" s="1"/>
  <c r="H6069" i="2" s="1"/>
  <c r="H6070" i="2" s="1"/>
  <c r="H6071" i="2" s="1"/>
  <c r="H6072" i="2" s="1"/>
  <c r="H6073" i="2" s="1"/>
  <c r="H6074" i="2" s="1"/>
  <c r="H6075" i="2" s="1"/>
  <c r="H6076" i="2" s="1"/>
  <c r="H6077" i="2" s="1"/>
  <c r="H6078" i="2" s="1"/>
  <c r="H6079" i="2" s="1"/>
  <c r="H6080" i="2" s="1"/>
  <c r="H6081" i="2" s="1"/>
  <c r="H6082" i="2" s="1"/>
  <c r="H6083" i="2" s="1"/>
  <c r="H6084" i="2" s="1"/>
  <c r="H6085" i="2" s="1"/>
  <c r="H6086" i="2" s="1"/>
  <c r="H6087" i="2" s="1"/>
  <c r="H6088" i="2" s="1"/>
  <c r="H6089" i="2" s="1"/>
  <c r="H6090" i="2" s="1"/>
  <c r="H6091" i="2" s="1"/>
  <c r="H6092" i="2" s="1"/>
  <c r="H6093" i="2" s="1"/>
  <c r="H6094" i="2" s="1"/>
  <c r="H6095" i="2" s="1"/>
  <c r="H6096" i="2" s="1"/>
  <c r="H6097" i="2" s="1"/>
  <c r="H6098" i="2" s="1"/>
  <c r="H6099" i="2" s="1"/>
  <c r="H6100" i="2" s="1"/>
  <c r="H6101" i="2" s="1"/>
  <c r="H6102" i="2" s="1"/>
  <c r="H6103" i="2" s="1"/>
  <c r="H6104" i="2" s="1"/>
  <c r="H6105" i="2" s="1"/>
  <c r="H6106" i="2" s="1"/>
  <c r="H6107" i="2" s="1"/>
  <c r="H6108" i="2" s="1"/>
  <c r="H6109" i="2" s="1"/>
  <c r="H6110" i="2" s="1"/>
  <c r="H6111" i="2" s="1"/>
  <c r="H6112" i="2" s="1"/>
  <c r="H6113" i="2" s="1"/>
  <c r="H6114" i="2" s="1"/>
  <c r="H6115" i="2" s="1"/>
  <c r="H6116" i="2" s="1"/>
  <c r="H6117" i="2" s="1"/>
  <c r="H6118" i="2" s="1"/>
  <c r="H6119" i="2" s="1"/>
  <c r="H6120" i="2" s="1"/>
  <c r="H6121" i="2" s="1"/>
  <c r="H6122" i="2" s="1"/>
  <c r="H6123" i="2" s="1"/>
  <c r="H6124" i="2" s="1"/>
  <c r="H6125" i="2" s="1"/>
  <c r="H6126" i="2" s="1"/>
  <c r="H6127" i="2" s="1"/>
  <c r="H6128" i="2" s="1"/>
  <c r="H6129" i="2" s="1"/>
  <c r="H6130" i="2" s="1"/>
  <c r="H6131" i="2" s="1"/>
  <c r="H6132" i="2" s="1"/>
  <c r="H6133" i="2" s="1"/>
  <c r="H6134" i="2" s="1"/>
  <c r="H6135" i="2" s="1"/>
  <c r="H6136" i="2" s="1"/>
  <c r="H6137" i="2" s="1"/>
  <c r="H6138" i="2" s="1"/>
  <c r="H6139" i="2" s="1"/>
  <c r="H6140" i="2" s="1"/>
  <c r="H6141" i="2" s="1"/>
  <c r="H6142" i="2" s="1"/>
  <c r="H6143" i="2" s="1"/>
  <c r="H6144" i="2" s="1"/>
  <c r="H6145" i="2" s="1"/>
  <c r="H6146" i="2" s="1"/>
  <c r="H6147" i="2" s="1"/>
  <c r="H6148" i="2" s="1"/>
  <c r="H6149" i="2" s="1"/>
  <c r="H6150" i="2" s="1"/>
  <c r="H6151" i="2" s="1"/>
  <c r="H6152" i="2" s="1"/>
  <c r="H6153" i="2" s="1"/>
  <c r="H6154" i="2" s="1"/>
  <c r="H6155" i="2" s="1"/>
  <c r="H6156" i="2" s="1"/>
  <c r="H6157" i="2" s="1"/>
  <c r="H6158" i="2" s="1"/>
  <c r="H6159" i="2" s="1"/>
  <c r="H6160" i="2" s="1"/>
  <c r="H6161" i="2" s="1"/>
  <c r="H6162" i="2" s="1"/>
  <c r="H6163" i="2" s="1"/>
  <c r="H6164" i="2" s="1"/>
  <c r="H6165" i="2" s="1"/>
  <c r="H6166" i="2" s="1"/>
  <c r="H6167" i="2" s="1"/>
  <c r="H6168" i="2" s="1"/>
  <c r="H6169" i="2" s="1"/>
  <c r="H6170" i="2" s="1"/>
  <c r="H6171" i="2" s="1"/>
  <c r="H6172" i="2" s="1"/>
  <c r="H6173" i="2" s="1"/>
  <c r="H6174" i="2" s="1"/>
  <c r="H6175" i="2" s="1"/>
  <c r="H6176" i="2" s="1"/>
  <c r="H6177" i="2" s="1"/>
  <c r="H6178" i="2" s="1"/>
  <c r="H6179" i="2" s="1"/>
  <c r="H6180" i="2" s="1"/>
  <c r="H6181" i="2" s="1"/>
  <c r="H6182" i="2" s="1"/>
  <c r="H6183" i="2" s="1"/>
  <c r="H6184" i="2" s="1"/>
  <c r="H6185" i="2" s="1"/>
  <c r="H6186" i="2" s="1"/>
  <c r="H6187" i="2" s="1"/>
  <c r="H6188" i="2" s="1"/>
  <c r="H6189" i="2" s="1"/>
  <c r="H6190" i="2" s="1"/>
  <c r="H6191" i="2" s="1"/>
  <c r="H6192" i="2" s="1"/>
  <c r="H6193" i="2" s="1"/>
  <c r="H6194" i="2" s="1"/>
  <c r="H6195" i="2" s="1"/>
  <c r="H6196" i="2" s="1"/>
  <c r="H6197" i="2" s="1"/>
  <c r="H6198" i="2" s="1"/>
  <c r="H6199" i="2" s="1"/>
  <c r="H6200" i="2" s="1"/>
  <c r="H6201" i="2" s="1"/>
  <c r="H6202" i="2" s="1"/>
  <c r="H6203" i="2" s="1"/>
  <c r="H6204" i="2" s="1"/>
  <c r="H6205" i="2" s="1"/>
  <c r="H6206" i="2" s="1"/>
  <c r="H6207" i="2" s="1"/>
  <c r="H6208" i="2" s="1"/>
  <c r="H6209" i="2" s="1"/>
  <c r="H6210" i="2" s="1"/>
  <c r="H6211" i="2" s="1"/>
  <c r="H6212" i="2" s="1"/>
  <c r="H6213" i="2" s="1"/>
  <c r="H6214" i="2" s="1"/>
  <c r="H6215" i="2" s="1"/>
  <c r="H6216" i="2" s="1"/>
  <c r="H6217" i="2" s="1"/>
  <c r="H6218" i="2" s="1"/>
  <c r="H6219" i="2" s="1"/>
  <c r="H6220" i="2" s="1"/>
  <c r="H6221" i="2" s="1"/>
  <c r="H6222" i="2" s="1"/>
  <c r="H6223" i="2" s="1"/>
  <c r="H6224" i="2" s="1"/>
  <c r="H6225" i="2" s="1"/>
  <c r="H6226" i="2" s="1"/>
  <c r="H6227" i="2" s="1"/>
  <c r="H6228" i="2" s="1"/>
  <c r="H6229" i="2" s="1"/>
  <c r="H6230" i="2" s="1"/>
  <c r="H6231" i="2" s="1"/>
  <c r="H6232" i="2" s="1"/>
  <c r="H6233" i="2" s="1"/>
  <c r="H6234" i="2" s="1"/>
  <c r="H6235" i="2" s="1"/>
  <c r="H6236" i="2" s="1"/>
  <c r="H6237" i="2" s="1"/>
  <c r="H6238" i="2" s="1"/>
  <c r="H6239" i="2" s="1"/>
  <c r="H6240" i="2" s="1"/>
  <c r="H6241" i="2" s="1"/>
  <c r="H6242" i="2" s="1"/>
  <c r="H6243" i="2" s="1"/>
  <c r="H6244" i="2" s="1"/>
  <c r="H6245" i="2" s="1"/>
  <c r="H6246" i="2" s="1"/>
  <c r="H6247" i="2" s="1"/>
  <c r="H6248" i="2" s="1"/>
  <c r="H6249" i="2" s="1"/>
  <c r="H6250" i="2" s="1"/>
  <c r="H6251" i="2" s="1"/>
  <c r="H6252" i="2" s="1"/>
  <c r="H6253" i="2" s="1"/>
  <c r="H6254" i="2" s="1"/>
  <c r="H6255" i="2" s="1"/>
  <c r="H6256" i="2" s="1"/>
  <c r="H6257" i="2" s="1"/>
  <c r="H6258" i="2" s="1"/>
  <c r="H6259" i="2" s="1"/>
  <c r="H6260" i="2" s="1"/>
  <c r="H6261" i="2" s="1"/>
  <c r="H6262" i="2" s="1"/>
  <c r="H6263" i="2" s="1"/>
  <c r="H6264" i="2" s="1"/>
  <c r="H6265" i="2" s="1"/>
  <c r="H6266" i="2" s="1"/>
  <c r="H6267" i="2" s="1"/>
  <c r="H6268" i="2" s="1"/>
  <c r="H6269" i="2" s="1"/>
  <c r="H6270" i="2" s="1"/>
  <c r="H6271" i="2" s="1"/>
  <c r="H6272" i="2" s="1"/>
  <c r="H6273" i="2" s="1"/>
  <c r="H6274" i="2" s="1"/>
  <c r="H6275" i="2" s="1"/>
  <c r="H6276" i="2" s="1"/>
  <c r="H6277" i="2" s="1"/>
  <c r="H6278" i="2" s="1"/>
  <c r="H6279" i="2" s="1"/>
  <c r="H6280" i="2" s="1"/>
  <c r="H6281" i="2" s="1"/>
  <c r="H6282" i="2" s="1"/>
  <c r="H6283" i="2" s="1"/>
  <c r="H6284" i="2" s="1"/>
  <c r="H6285" i="2" s="1"/>
  <c r="H6286" i="2" s="1"/>
  <c r="H6287" i="2" s="1"/>
  <c r="H6288" i="2" s="1"/>
  <c r="H6289" i="2" s="1"/>
  <c r="H6290" i="2" s="1"/>
  <c r="H6291" i="2" s="1"/>
  <c r="H6292" i="2" s="1"/>
  <c r="H6293" i="2" s="1"/>
  <c r="H6294" i="2" s="1"/>
  <c r="H6295" i="2" s="1"/>
  <c r="H6296" i="2" s="1"/>
  <c r="H6297" i="2" s="1"/>
  <c r="H6298" i="2" s="1"/>
  <c r="H6299" i="2" s="1"/>
  <c r="H6300" i="2" s="1"/>
  <c r="H6301" i="2" s="1"/>
  <c r="H6302" i="2" s="1"/>
  <c r="H6303" i="2" s="1"/>
  <c r="H6304" i="2" s="1"/>
  <c r="H6305" i="2" s="1"/>
  <c r="H6306" i="2" s="1"/>
  <c r="H6307" i="2" s="1"/>
  <c r="H6308" i="2" s="1"/>
  <c r="H6309" i="2" s="1"/>
  <c r="H6310" i="2" s="1"/>
  <c r="H6311" i="2" s="1"/>
  <c r="H6312" i="2" s="1"/>
  <c r="H6313" i="2" s="1"/>
  <c r="H6314" i="2" s="1"/>
  <c r="H6315" i="2" s="1"/>
  <c r="H6316" i="2" s="1"/>
  <c r="H6317" i="2" s="1"/>
  <c r="H6318" i="2" s="1"/>
  <c r="H6319" i="2" s="1"/>
  <c r="H6320" i="2" s="1"/>
  <c r="H6321" i="2" s="1"/>
  <c r="H6322" i="2" s="1"/>
  <c r="H6323" i="2" s="1"/>
  <c r="H6324" i="2" s="1"/>
  <c r="H6325" i="2" s="1"/>
  <c r="H6326" i="2" s="1"/>
  <c r="H6327" i="2" s="1"/>
  <c r="H6328" i="2" s="1"/>
  <c r="H6329" i="2" s="1"/>
  <c r="H6330" i="2" s="1"/>
  <c r="H6331" i="2" s="1"/>
  <c r="H6332" i="2" s="1"/>
  <c r="H6333" i="2" s="1"/>
  <c r="H6334" i="2" s="1"/>
  <c r="H6335" i="2" s="1"/>
  <c r="H6336" i="2" s="1"/>
  <c r="H6337" i="2" s="1"/>
  <c r="H6338" i="2" s="1"/>
  <c r="H6339" i="2" s="1"/>
  <c r="H6340" i="2" s="1"/>
  <c r="H6341" i="2" s="1"/>
  <c r="H6342" i="2" s="1"/>
  <c r="H6343" i="2" s="1"/>
  <c r="H6344" i="2" s="1"/>
  <c r="H6345" i="2" s="1"/>
  <c r="H6346" i="2" s="1"/>
  <c r="H6347" i="2" s="1"/>
  <c r="H6348" i="2" s="1"/>
  <c r="H6349" i="2" s="1"/>
  <c r="H6350" i="2" s="1"/>
  <c r="H6351" i="2" s="1"/>
  <c r="H6352" i="2" s="1"/>
  <c r="H6353" i="2" s="1"/>
  <c r="H6354" i="2" s="1"/>
  <c r="H6355" i="2" s="1"/>
  <c r="H6356" i="2" s="1"/>
  <c r="H6357" i="2" s="1"/>
  <c r="H6358" i="2" s="1"/>
  <c r="H6359" i="2" s="1"/>
  <c r="H6360" i="2" s="1"/>
  <c r="H6361" i="2" s="1"/>
  <c r="H6362" i="2" s="1"/>
  <c r="H6363" i="2" s="1"/>
  <c r="H6364" i="2" s="1"/>
  <c r="H6365" i="2" s="1"/>
  <c r="H6366" i="2" s="1"/>
  <c r="H6367" i="2" s="1"/>
  <c r="H6368" i="2" s="1"/>
  <c r="H6369" i="2" s="1"/>
  <c r="H6370" i="2" s="1"/>
  <c r="H6371" i="2" s="1"/>
  <c r="H6372" i="2" s="1"/>
  <c r="H6373" i="2" s="1"/>
  <c r="H6374" i="2" s="1"/>
  <c r="H6375" i="2" s="1"/>
  <c r="H6376" i="2" s="1"/>
  <c r="H6377" i="2" s="1"/>
  <c r="H6378" i="2" s="1"/>
  <c r="H6379" i="2" s="1"/>
  <c r="H6380" i="2" s="1"/>
  <c r="H6381" i="2" s="1"/>
  <c r="H6382" i="2" s="1"/>
  <c r="H6383" i="2" s="1"/>
  <c r="H6384" i="2" s="1"/>
  <c r="H6385" i="2" s="1"/>
  <c r="H6386" i="2" s="1"/>
  <c r="H6387" i="2" s="1"/>
  <c r="H6388" i="2" s="1"/>
  <c r="H6389" i="2" s="1"/>
  <c r="H6390" i="2" s="1"/>
  <c r="H6391" i="2" s="1"/>
  <c r="H6392" i="2" s="1"/>
  <c r="H6393" i="2" s="1"/>
  <c r="H6394" i="2" s="1"/>
  <c r="H6395" i="2" s="1"/>
  <c r="H6396" i="2" s="1"/>
  <c r="H6397" i="2" s="1"/>
  <c r="H6398" i="2" s="1"/>
  <c r="H6399" i="2" s="1"/>
  <c r="H6400" i="2" s="1"/>
  <c r="H6401" i="2" s="1"/>
  <c r="H6402" i="2" s="1"/>
  <c r="H6403" i="2" s="1"/>
  <c r="H6404" i="2" s="1"/>
  <c r="H6405" i="2" s="1"/>
  <c r="H6406" i="2" s="1"/>
  <c r="H6407" i="2" s="1"/>
  <c r="H6408" i="2" s="1"/>
  <c r="H6409" i="2" s="1"/>
  <c r="H6410" i="2" s="1"/>
  <c r="H6411" i="2" s="1"/>
  <c r="H6412" i="2" s="1"/>
  <c r="H6413" i="2" s="1"/>
  <c r="H6414" i="2" s="1"/>
  <c r="H6415" i="2" s="1"/>
  <c r="H6416" i="2" s="1"/>
  <c r="H6417" i="2" s="1"/>
  <c r="H6418" i="2" s="1"/>
  <c r="H6419" i="2" s="1"/>
  <c r="H6420" i="2" s="1"/>
  <c r="H6421" i="2" s="1"/>
  <c r="H6422" i="2" s="1"/>
  <c r="H6423" i="2" s="1"/>
  <c r="H6424" i="2" s="1"/>
  <c r="H6425" i="2" s="1"/>
  <c r="H6426" i="2" s="1"/>
  <c r="H6427" i="2" s="1"/>
  <c r="H6428" i="2" s="1"/>
  <c r="H6429" i="2" s="1"/>
  <c r="H6430" i="2" s="1"/>
  <c r="H6431" i="2" s="1"/>
  <c r="H6432" i="2" s="1"/>
  <c r="H6433" i="2" s="1"/>
  <c r="H6434" i="2" s="1"/>
  <c r="H6435" i="2" s="1"/>
  <c r="H6436" i="2" s="1"/>
  <c r="H6437" i="2" s="1"/>
  <c r="H6438" i="2" s="1"/>
  <c r="H6439" i="2" s="1"/>
  <c r="H6440" i="2" s="1"/>
  <c r="H6441" i="2" s="1"/>
  <c r="H6442" i="2" s="1"/>
  <c r="H6443" i="2" s="1"/>
  <c r="H6444" i="2" s="1"/>
  <c r="H6445" i="2" s="1"/>
  <c r="H6446" i="2" s="1"/>
  <c r="H6447" i="2" s="1"/>
  <c r="H6448" i="2" s="1"/>
  <c r="H6449" i="2" s="1"/>
  <c r="H6450" i="2" s="1"/>
  <c r="H6451" i="2" s="1"/>
  <c r="H6452" i="2" s="1"/>
  <c r="H6453" i="2" s="1"/>
  <c r="H6454" i="2" s="1"/>
  <c r="H6455" i="2" s="1"/>
  <c r="H6456" i="2" s="1"/>
  <c r="H6457" i="2" s="1"/>
  <c r="H6458" i="2" s="1"/>
  <c r="H6459" i="2" s="1"/>
  <c r="H6460" i="2" s="1"/>
  <c r="H6461" i="2" s="1"/>
  <c r="H6462" i="2" s="1"/>
  <c r="H6463" i="2" s="1"/>
  <c r="H6464" i="2" s="1"/>
  <c r="H6465" i="2" s="1"/>
  <c r="H6466" i="2" s="1"/>
  <c r="H6467" i="2" s="1"/>
  <c r="H6468" i="2" s="1"/>
  <c r="H6469" i="2" s="1"/>
  <c r="H6470" i="2" s="1"/>
  <c r="H6471" i="2" s="1"/>
  <c r="H6472" i="2" s="1"/>
  <c r="H6473" i="2" s="1"/>
  <c r="H6474" i="2" s="1"/>
  <c r="H6475" i="2" s="1"/>
  <c r="H6476" i="2" s="1"/>
  <c r="H6477" i="2" s="1"/>
  <c r="H6478" i="2" s="1"/>
  <c r="H6479" i="2" s="1"/>
  <c r="H6480" i="2" s="1"/>
  <c r="H6481" i="2" s="1"/>
  <c r="H6482" i="2" s="1"/>
  <c r="H6483" i="2" s="1"/>
  <c r="H6484" i="2" s="1"/>
  <c r="H6485" i="2" s="1"/>
  <c r="H6486" i="2" s="1"/>
  <c r="H6487" i="2" s="1"/>
  <c r="H6488" i="2" s="1"/>
  <c r="H6489" i="2" s="1"/>
  <c r="H6490" i="2" s="1"/>
  <c r="H6491" i="2" s="1"/>
  <c r="H6492" i="2" s="1"/>
  <c r="H6493" i="2" s="1"/>
  <c r="H6494" i="2" s="1"/>
  <c r="H6495" i="2" s="1"/>
  <c r="H6496" i="2" s="1"/>
  <c r="H6497" i="2" s="1"/>
  <c r="H6498" i="2" s="1"/>
  <c r="H6499" i="2" s="1"/>
  <c r="H6500" i="2" s="1"/>
  <c r="H6501" i="2" s="1"/>
  <c r="H6502" i="2" s="1"/>
  <c r="H6503" i="2" s="1"/>
  <c r="H6504" i="2" s="1"/>
  <c r="H6505" i="2" s="1"/>
  <c r="H6506" i="2" s="1"/>
  <c r="H6507" i="2" s="1"/>
  <c r="H6508" i="2" s="1"/>
  <c r="H6509" i="2" s="1"/>
  <c r="H6510" i="2" s="1"/>
  <c r="H6511" i="2" s="1"/>
  <c r="H6512" i="2" s="1"/>
  <c r="H6513" i="2" s="1"/>
  <c r="H6514" i="2" s="1"/>
  <c r="H6515" i="2" s="1"/>
  <c r="H6516" i="2" s="1"/>
  <c r="H6517" i="2" s="1"/>
  <c r="H6518" i="2" s="1"/>
  <c r="H6519" i="2" s="1"/>
  <c r="H6520" i="2" s="1"/>
  <c r="H6521" i="2" s="1"/>
  <c r="H6522" i="2" s="1"/>
  <c r="H6523" i="2" s="1"/>
  <c r="H6524" i="2" s="1"/>
  <c r="H6525" i="2" s="1"/>
  <c r="H6526" i="2" s="1"/>
  <c r="H6527" i="2" s="1"/>
  <c r="H6528" i="2" s="1"/>
  <c r="H6529" i="2" s="1"/>
  <c r="H6530" i="2" s="1"/>
  <c r="H6531" i="2" s="1"/>
  <c r="H6532" i="2" s="1"/>
  <c r="H6533" i="2" s="1"/>
  <c r="H6534" i="2" s="1"/>
  <c r="H6535" i="2" s="1"/>
  <c r="H6536" i="2" s="1"/>
  <c r="H6537" i="2" s="1"/>
  <c r="H6538" i="2" s="1"/>
  <c r="H6539" i="2" s="1"/>
  <c r="H6540" i="2" s="1"/>
  <c r="H6541" i="2" s="1"/>
  <c r="H6542" i="2" s="1"/>
  <c r="H6543" i="2" s="1"/>
  <c r="H6544" i="2" s="1"/>
  <c r="H6545" i="2" s="1"/>
  <c r="H6546" i="2" s="1"/>
  <c r="H6547" i="2" s="1"/>
  <c r="H6548" i="2" s="1"/>
  <c r="H6549" i="2" s="1"/>
  <c r="H6550" i="2" s="1"/>
  <c r="H6551" i="2" s="1"/>
  <c r="H6552" i="2" s="1"/>
  <c r="H6553" i="2" s="1"/>
  <c r="H6554" i="2" s="1"/>
  <c r="H6555" i="2" s="1"/>
  <c r="H6556" i="2" s="1"/>
  <c r="H6557" i="2" s="1"/>
  <c r="H6558" i="2" s="1"/>
  <c r="H6559" i="2" s="1"/>
  <c r="H6560" i="2" s="1"/>
  <c r="H6561" i="2" s="1"/>
  <c r="H6562" i="2" s="1"/>
  <c r="H6563" i="2" s="1"/>
  <c r="H6564" i="2" s="1"/>
  <c r="H6565" i="2" s="1"/>
  <c r="H6566" i="2" s="1"/>
  <c r="H6567" i="2" s="1"/>
  <c r="H6568" i="2" s="1"/>
  <c r="H6569" i="2" s="1"/>
  <c r="H6570" i="2" s="1"/>
  <c r="H6571" i="2" s="1"/>
  <c r="H6572" i="2" s="1"/>
  <c r="H6573" i="2" s="1"/>
  <c r="H6574" i="2" s="1"/>
  <c r="H6575" i="2" s="1"/>
  <c r="H6576" i="2" s="1"/>
  <c r="H6577" i="2" s="1"/>
  <c r="H6578" i="2" s="1"/>
  <c r="H6579" i="2" s="1"/>
  <c r="H6580" i="2" s="1"/>
  <c r="H6581" i="2" s="1"/>
  <c r="H6582" i="2" s="1"/>
  <c r="H6583" i="2" s="1"/>
  <c r="H6584" i="2" s="1"/>
  <c r="H6585" i="2" s="1"/>
  <c r="H6586" i="2" s="1"/>
  <c r="H6587" i="2" s="1"/>
  <c r="H6588" i="2" s="1"/>
  <c r="H6589" i="2" s="1"/>
  <c r="H6590" i="2" s="1"/>
  <c r="H6591" i="2" s="1"/>
  <c r="H6592" i="2" s="1"/>
  <c r="H6593" i="2" s="1"/>
  <c r="H6594" i="2" s="1"/>
  <c r="H6595" i="2" s="1"/>
  <c r="H6596" i="2" s="1"/>
  <c r="H6597" i="2" s="1"/>
  <c r="H6598" i="2" s="1"/>
  <c r="H6599" i="2" s="1"/>
  <c r="H6600" i="2" s="1"/>
  <c r="H6601" i="2" s="1"/>
  <c r="H6602" i="2" s="1"/>
  <c r="H6603" i="2" s="1"/>
  <c r="H6604" i="2" s="1"/>
  <c r="H6605" i="2" s="1"/>
  <c r="H6606" i="2" s="1"/>
  <c r="H6607" i="2" s="1"/>
  <c r="H6608" i="2" s="1"/>
  <c r="H6609" i="2" s="1"/>
  <c r="H6610" i="2" s="1"/>
  <c r="AY327" i="1"/>
  <c r="AU327" i="1"/>
  <c r="AY342" i="1"/>
  <c r="AU342" i="1"/>
  <c r="AY347" i="1"/>
  <c r="AU347" i="1"/>
  <c r="AY337" i="1"/>
  <c r="AU337" i="1"/>
  <c r="AY332" i="1"/>
  <c r="AU332" i="1"/>
  <c r="AY352" i="1"/>
  <c r="AU352" i="1"/>
  <c r="AI348" i="1"/>
  <c r="AV348" i="1" s="1"/>
  <c r="AC348" i="1"/>
  <c r="AC333" i="1"/>
  <c r="AI333" i="1"/>
  <c r="AV333" i="1" s="1"/>
  <c r="V349" i="1"/>
  <c r="AM349" i="1" s="1"/>
  <c r="AP349" i="1" s="1"/>
  <c r="AQ349" i="1" s="1"/>
  <c r="AR349" i="1" s="1"/>
  <c r="AS349" i="1" s="1"/>
  <c r="AT349" i="1" s="1"/>
  <c r="Y349" i="1"/>
  <c r="AW349" i="1" s="1"/>
  <c r="X349" i="1"/>
  <c r="AO349" i="1" s="1"/>
  <c r="U349" i="1"/>
  <c r="AL349" i="1" s="1"/>
  <c r="Z349" i="1"/>
  <c r="R349" i="1"/>
  <c r="S349" i="1"/>
  <c r="AJ349" i="1" s="1"/>
  <c r="T349" i="1"/>
  <c r="AK349" i="1" s="1"/>
  <c r="W349" i="1"/>
  <c r="AN349" i="1" s="1"/>
  <c r="O350" i="1"/>
  <c r="AX353" i="1"/>
  <c r="AA353" i="1"/>
  <c r="AB353" i="1" s="1"/>
  <c r="AA333" i="1"/>
  <c r="AB333" i="1" s="1"/>
  <c r="AX333" i="1"/>
  <c r="S344" i="1"/>
  <c r="AJ344" i="1" s="1"/>
  <c r="U344" i="1"/>
  <c r="AL344" i="1" s="1"/>
  <c r="X344" i="1"/>
  <c r="AO344" i="1" s="1"/>
  <c r="O345" i="1"/>
  <c r="V344" i="1"/>
  <c r="AM344" i="1" s="1"/>
  <c r="AP344" i="1" s="1"/>
  <c r="AQ344" i="1" s="1"/>
  <c r="AR344" i="1" s="1"/>
  <c r="AS344" i="1" s="1"/>
  <c r="AT344" i="1" s="1"/>
  <c r="R344" i="1"/>
  <c r="Y344" i="1"/>
  <c r="AW344" i="1" s="1"/>
  <c r="T344" i="1"/>
  <c r="AK344" i="1" s="1"/>
  <c r="W344" i="1"/>
  <c r="AN344" i="1" s="1"/>
  <c r="Z344" i="1"/>
  <c r="Y354" i="1"/>
  <c r="AW354" i="1" s="1"/>
  <c r="U354" i="1"/>
  <c r="AL354" i="1" s="1"/>
  <c r="S354" i="1"/>
  <c r="AJ354" i="1" s="1"/>
  <c r="W354" i="1"/>
  <c r="AN354" i="1" s="1"/>
  <c r="R354" i="1"/>
  <c r="T354" i="1"/>
  <c r="AK354" i="1" s="1"/>
  <c r="V354" i="1"/>
  <c r="AM354" i="1" s="1"/>
  <c r="AP354" i="1" s="1"/>
  <c r="AQ354" i="1" s="1"/>
  <c r="AR354" i="1" s="1"/>
  <c r="AS354" i="1" s="1"/>
  <c r="AT354" i="1" s="1"/>
  <c r="O355" i="1"/>
  <c r="X354" i="1"/>
  <c r="AO354" i="1" s="1"/>
  <c r="Z354" i="1"/>
  <c r="P364" i="1"/>
  <c r="AG364" i="1" s="1"/>
  <c r="AX338" i="1"/>
  <c r="AA338" i="1"/>
  <c r="AB338" i="1" s="1"/>
  <c r="AX343" i="1"/>
  <c r="AA343" i="1"/>
  <c r="AB343" i="1" s="1"/>
  <c r="AC343" i="1"/>
  <c r="AI343" i="1"/>
  <c r="AV343" i="1" s="1"/>
  <c r="V339" i="1"/>
  <c r="AM339" i="1" s="1"/>
  <c r="AP339" i="1" s="1"/>
  <c r="AQ339" i="1" s="1"/>
  <c r="AR339" i="1" s="1"/>
  <c r="AS339" i="1" s="1"/>
  <c r="AT339" i="1" s="1"/>
  <c r="T339" i="1"/>
  <c r="AK339" i="1" s="1"/>
  <c r="U339" i="1"/>
  <c r="AL339" i="1" s="1"/>
  <c r="W339" i="1"/>
  <c r="AN339" i="1" s="1"/>
  <c r="R339" i="1"/>
  <c r="X339" i="1"/>
  <c r="AO339" i="1" s="1"/>
  <c r="Y339" i="1"/>
  <c r="AW339" i="1" s="1"/>
  <c r="Z339" i="1"/>
  <c r="S339" i="1"/>
  <c r="AJ339" i="1" s="1"/>
  <c r="T359" i="1"/>
  <c r="AK359" i="1" s="1"/>
  <c r="W359" i="1"/>
  <c r="AN359" i="1" s="1"/>
  <c r="R359" i="1"/>
  <c r="O360" i="1"/>
  <c r="Y359" i="1"/>
  <c r="AW359" i="1" s="1"/>
  <c r="U359" i="1"/>
  <c r="AL359" i="1" s="1"/>
  <c r="V359" i="1"/>
  <c r="AM359" i="1" s="1"/>
  <c r="AP359" i="1" s="1"/>
  <c r="AQ359" i="1" s="1"/>
  <c r="AR359" i="1" s="1"/>
  <c r="AS359" i="1" s="1"/>
  <c r="AT359" i="1" s="1"/>
  <c r="Z359" i="1"/>
  <c r="S359" i="1"/>
  <c r="AJ359" i="1" s="1"/>
  <c r="X359" i="1"/>
  <c r="AO359" i="1" s="1"/>
  <c r="AI338" i="1"/>
  <c r="AV338" i="1" s="1"/>
  <c r="AC338" i="1"/>
  <c r="AI353" i="1"/>
  <c r="AV353" i="1" s="1"/>
  <c r="AC353" i="1"/>
  <c r="AI358" i="1"/>
  <c r="AV358" i="1" s="1"/>
  <c r="AC358" i="1"/>
  <c r="X364" i="1"/>
  <c r="AO364" i="1" s="1"/>
  <c r="W364" i="1"/>
  <c r="AN364" i="1" s="1"/>
  <c r="R364" i="1"/>
  <c r="U364" i="1"/>
  <c r="AL364" i="1" s="1"/>
  <c r="Z364" i="1"/>
  <c r="T364" i="1"/>
  <c r="AK364" i="1" s="1"/>
  <c r="O370" i="1"/>
  <c r="O365" i="1"/>
  <c r="V364" i="1"/>
  <c r="AM364" i="1" s="1"/>
  <c r="AP364" i="1" s="1"/>
  <c r="AQ364" i="1" s="1"/>
  <c r="AR364" i="1" s="1"/>
  <c r="AS364" i="1" s="1"/>
  <c r="AT364" i="1" s="1"/>
  <c r="Y364" i="1"/>
  <c r="AW364" i="1" s="1"/>
  <c r="S364" i="1"/>
  <c r="AJ364" i="1" s="1"/>
  <c r="AA348" i="1"/>
  <c r="AB348" i="1" s="1"/>
  <c r="AX348" i="1"/>
  <c r="AA358" i="1"/>
  <c r="AB358" i="1" s="1"/>
  <c r="AX358" i="1"/>
  <c r="AF371" i="1"/>
  <c r="AF372" i="1" s="1"/>
  <c r="AF373" i="1" s="1"/>
  <c r="AF374" i="1" s="1"/>
  <c r="AF375" i="1" s="1"/>
  <c r="AF376" i="1"/>
  <c r="AG348" i="1"/>
  <c r="P354" i="1"/>
  <c r="P349" i="1"/>
  <c r="AG343" i="1"/>
  <c r="AG353" i="1"/>
  <c r="P359" i="1"/>
  <c r="AG338" i="1"/>
  <c r="P344" i="1"/>
  <c r="AG333" i="1"/>
  <c r="P339" i="1"/>
  <c r="H6611" i="2" l="1"/>
  <c r="H6612" i="2" s="1"/>
  <c r="H6613" i="2" s="1"/>
  <c r="H6614" i="2" s="1"/>
  <c r="H6615" i="2" s="1"/>
  <c r="H6616" i="2" s="1"/>
  <c r="H6617" i="2" s="1"/>
  <c r="I6610" i="2"/>
  <c r="AY343" i="1"/>
  <c r="AU343" i="1"/>
  <c r="AY338" i="1"/>
  <c r="AU338" i="1"/>
  <c r="AY348" i="1"/>
  <c r="AU348" i="1"/>
  <c r="AY353" i="1"/>
  <c r="AU353" i="1"/>
  <c r="AY358" i="1"/>
  <c r="AU358" i="1"/>
  <c r="AY333" i="1"/>
  <c r="AU333" i="1"/>
  <c r="AX344" i="1"/>
  <c r="AA344" i="1"/>
  <c r="AB344" i="1" s="1"/>
  <c r="AA339" i="1"/>
  <c r="AB339" i="1" s="1"/>
  <c r="AX339" i="1"/>
  <c r="AI344" i="1"/>
  <c r="AV344" i="1" s="1"/>
  <c r="AC344" i="1"/>
  <c r="S365" i="1"/>
  <c r="AJ365" i="1" s="1"/>
  <c r="U365" i="1"/>
  <c r="AL365" i="1" s="1"/>
  <c r="T365" i="1"/>
  <c r="AK365" i="1" s="1"/>
  <c r="Y365" i="1"/>
  <c r="AW365" i="1" s="1"/>
  <c r="W365" i="1"/>
  <c r="AN365" i="1" s="1"/>
  <c r="O366" i="1"/>
  <c r="V365" i="1"/>
  <c r="AM365" i="1" s="1"/>
  <c r="AP365" i="1" s="1"/>
  <c r="AQ365" i="1" s="1"/>
  <c r="AR365" i="1" s="1"/>
  <c r="AS365" i="1" s="1"/>
  <c r="AT365" i="1" s="1"/>
  <c r="R365" i="1"/>
  <c r="X365" i="1"/>
  <c r="AO365" i="1" s="1"/>
  <c r="Z365" i="1"/>
  <c r="AI339" i="1"/>
  <c r="AV339" i="1" s="1"/>
  <c r="AC339" i="1"/>
  <c r="W345" i="1"/>
  <c r="AN345" i="1" s="1"/>
  <c r="X345" i="1"/>
  <c r="AO345" i="1" s="1"/>
  <c r="Z345" i="1"/>
  <c r="S345" i="1"/>
  <c r="AJ345" i="1" s="1"/>
  <c r="V345" i="1"/>
  <c r="AM345" i="1" s="1"/>
  <c r="AP345" i="1" s="1"/>
  <c r="AQ345" i="1" s="1"/>
  <c r="AR345" i="1" s="1"/>
  <c r="AS345" i="1" s="1"/>
  <c r="AT345" i="1" s="1"/>
  <c r="R345" i="1"/>
  <c r="T345" i="1"/>
  <c r="AK345" i="1" s="1"/>
  <c r="U345" i="1"/>
  <c r="AL345" i="1" s="1"/>
  <c r="Y345" i="1"/>
  <c r="AW345" i="1" s="1"/>
  <c r="AA364" i="1"/>
  <c r="AB364" i="1" s="1"/>
  <c r="AX364" i="1"/>
  <c r="AI364" i="1"/>
  <c r="AV364" i="1" s="1"/>
  <c r="AC364" i="1"/>
  <c r="O351" i="1"/>
  <c r="V350" i="1"/>
  <c r="AM350" i="1" s="1"/>
  <c r="AP350" i="1" s="1"/>
  <c r="AQ350" i="1" s="1"/>
  <c r="AR350" i="1" s="1"/>
  <c r="AS350" i="1" s="1"/>
  <c r="AT350" i="1" s="1"/>
  <c r="X350" i="1"/>
  <c r="AO350" i="1" s="1"/>
  <c r="R350" i="1"/>
  <c r="T350" i="1"/>
  <c r="AK350" i="1" s="1"/>
  <c r="S350" i="1"/>
  <c r="AJ350" i="1" s="1"/>
  <c r="Y350" i="1"/>
  <c r="AW350" i="1" s="1"/>
  <c r="W350" i="1"/>
  <c r="AN350" i="1" s="1"/>
  <c r="U350" i="1"/>
  <c r="AL350" i="1" s="1"/>
  <c r="Z350" i="1"/>
  <c r="AX354" i="1"/>
  <c r="AA354" i="1"/>
  <c r="AB354" i="1" s="1"/>
  <c r="AI349" i="1"/>
  <c r="AV349" i="1" s="1"/>
  <c r="AC349" i="1"/>
  <c r="AA349" i="1"/>
  <c r="AB349" i="1" s="1"/>
  <c r="AX349" i="1"/>
  <c r="O356" i="1"/>
  <c r="U355" i="1"/>
  <c r="AL355" i="1" s="1"/>
  <c r="T355" i="1"/>
  <c r="AK355" i="1" s="1"/>
  <c r="W355" i="1"/>
  <c r="AN355" i="1" s="1"/>
  <c r="Z355" i="1"/>
  <c r="X355" i="1"/>
  <c r="AO355" i="1" s="1"/>
  <c r="R355" i="1"/>
  <c r="Y355" i="1"/>
  <c r="AW355" i="1" s="1"/>
  <c r="S355" i="1"/>
  <c r="AJ355" i="1" s="1"/>
  <c r="V355" i="1"/>
  <c r="AM355" i="1" s="1"/>
  <c r="AP355" i="1" s="1"/>
  <c r="AQ355" i="1" s="1"/>
  <c r="AR355" i="1" s="1"/>
  <c r="AS355" i="1" s="1"/>
  <c r="AT355" i="1" s="1"/>
  <c r="AA359" i="1"/>
  <c r="AB359" i="1" s="1"/>
  <c r="AX359" i="1"/>
  <c r="AI354" i="1"/>
  <c r="AV354" i="1" s="1"/>
  <c r="AC354" i="1"/>
  <c r="P370" i="1"/>
  <c r="S370" i="1"/>
  <c r="AJ370" i="1" s="1"/>
  <c r="T370" i="1"/>
  <c r="AK370" i="1" s="1"/>
  <c r="V370" i="1"/>
  <c r="AM370" i="1" s="1"/>
  <c r="AP370" i="1" s="1"/>
  <c r="AQ370" i="1" s="1"/>
  <c r="AR370" i="1" s="1"/>
  <c r="AS370" i="1" s="1"/>
  <c r="AT370" i="1" s="1"/>
  <c r="Z370" i="1"/>
  <c r="U370" i="1"/>
  <c r="AL370" i="1" s="1"/>
  <c r="O376" i="1"/>
  <c r="Y370" i="1"/>
  <c r="AW370" i="1" s="1"/>
  <c r="O371" i="1"/>
  <c r="R370" i="1"/>
  <c r="W370" i="1"/>
  <c r="AN370" i="1" s="1"/>
  <c r="X370" i="1"/>
  <c r="AO370" i="1" s="1"/>
  <c r="U360" i="1"/>
  <c r="AL360" i="1" s="1"/>
  <c r="R360" i="1"/>
  <c r="W360" i="1"/>
  <c r="AN360" i="1" s="1"/>
  <c r="T360" i="1"/>
  <c r="AK360" i="1" s="1"/>
  <c r="V360" i="1"/>
  <c r="AM360" i="1" s="1"/>
  <c r="AP360" i="1" s="1"/>
  <c r="AQ360" i="1" s="1"/>
  <c r="AR360" i="1" s="1"/>
  <c r="AS360" i="1" s="1"/>
  <c r="AT360" i="1" s="1"/>
  <c r="S360" i="1"/>
  <c r="AJ360" i="1" s="1"/>
  <c r="O361" i="1"/>
  <c r="X360" i="1"/>
  <c r="AO360" i="1" s="1"/>
  <c r="Z360" i="1"/>
  <c r="Y360" i="1"/>
  <c r="AW360" i="1" s="1"/>
  <c r="AI359" i="1"/>
  <c r="AV359" i="1" s="1"/>
  <c r="AC359" i="1"/>
  <c r="AF377" i="1"/>
  <c r="AF378" i="1" s="1"/>
  <c r="AF379" i="1" s="1"/>
  <c r="AF380" i="1" s="1"/>
  <c r="AF381" i="1" s="1"/>
  <c r="AF382" i="1"/>
  <c r="P345" i="1"/>
  <c r="AG339" i="1"/>
  <c r="AG354" i="1"/>
  <c r="P360" i="1"/>
  <c r="AG349" i="1"/>
  <c r="P355" i="1"/>
  <c r="AG344" i="1"/>
  <c r="P350" i="1"/>
  <c r="P365" i="1"/>
  <c r="AG359" i="1"/>
  <c r="J6610" i="2" l="1"/>
  <c r="H6618" i="2"/>
  <c r="H6619" i="2" s="1"/>
  <c r="H6620" i="2" s="1"/>
  <c r="H6621" i="2" s="1"/>
  <c r="H6622" i="2" s="1"/>
  <c r="H6623" i="2" s="1"/>
  <c r="P376" i="1"/>
  <c r="AY339" i="1"/>
  <c r="AU339" i="1"/>
  <c r="AY364" i="1"/>
  <c r="AU364" i="1"/>
  <c r="AY344" i="1"/>
  <c r="AU344" i="1"/>
  <c r="AY359" i="1"/>
  <c r="AU359" i="1"/>
  <c r="AY349" i="1"/>
  <c r="AU349" i="1"/>
  <c r="AY354" i="1"/>
  <c r="AU354" i="1"/>
  <c r="AG370" i="1"/>
  <c r="AX360" i="1"/>
  <c r="AA360" i="1"/>
  <c r="AB360" i="1" s="1"/>
  <c r="AI355" i="1"/>
  <c r="AV355" i="1" s="1"/>
  <c r="AC355" i="1"/>
  <c r="O362" i="1"/>
  <c r="U361" i="1"/>
  <c r="AL361" i="1" s="1"/>
  <c r="Y361" i="1"/>
  <c r="AW361" i="1" s="1"/>
  <c r="V361" i="1"/>
  <c r="AM361" i="1" s="1"/>
  <c r="AP361" i="1" s="1"/>
  <c r="AQ361" i="1" s="1"/>
  <c r="AR361" i="1" s="1"/>
  <c r="AS361" i="1" s="1"/>
  <c r="AT361" i="1" s="1"/>
  <c r="R361" i="1"/>
  <c r="Z361" i="1"/>
  <c r="S361" i="1"/>
  <c r="AJ361" i="1" s="1"/>
  <c r="X361" i="1"/>
  <c r="AO361" i="1" s="1"/>
  <c r="T361" i="1"/>
  <c r="AK361" i="1" s="1"/>
  <c r="W361" i="1"/>
  <c r="AN361" i="1" s="1"/>
  <c r="AX355" i="1"/>
  <c r="AA355" i="1"/>
  <c r="AB355" i="1" s="1"/>
  <c r="AI345" i="1"/>
  <c r="AV345" i="1" s="1"/>
  <c r="AC345" i="1"/>
  <c r="AA345" i="1"/>
  <c r="AB345" i="1" s="1"/>
  <c r="AX345" i="1"/>
  <c r="T356" i="1"/>
  <c r="AK356" i="1" s="1"/>
  <c r="W356" i="1"/>
  <c r="AN356" i="1" s="1"/>
  <c r="Z356" i="1"/>
  <c r="R356" i="1"/>
  <c r="U356" i="1"/>
  <c r="AL356" i="1" s="1"/>
  <c r="O357" i="1"/>
  <c r="V356" i="1"/>
  <c r="AM356" i="1" s="1"/>
  <c r="AP356" i="1" s="1"/>
  <c r="AQ356" i="1" s="1"/>
  <c r="AR356" i="1" s="1"/>
  <c r="AS356" i="1" s="1"/>
  <c r="AT356" i="1" s="1"/>
  <c r="Y356" i="1"/>
  <c r="AW356" i="1" s="1"/>
  <c r="S356" i="1"/>
  <c r="AJ356" i="1" s="1"/>
  <c r="X356" i="1"/>
  <c r="AO356" i="1" s="1"/>
  <c r="AI360" i="1"/>
  <c r="AV360" i="1" s="1"/>
  <c r="AC360" i="1"/>
  <c r="AX365" i="1"/>
  <c r="AA365" i="1"/>
  <c r="AB365" i="1" s="1"/>
  <c r="AC370" i="1"/>
  <c r="AI370" i="1"/>
  <c r="AV370" i="1" s="1"/>
  <c r="U371" i="1"/>
  <c r="AL371" i="1" s="1"/>
  <c r="W371" i="1"/>
  <c r="AN371" i="1" s="1"/>
  <c r="Z371" i="1"/>
  <c r="X371" i="1"/>
  <c r="AO371" i="1" s="1"/>
  <c r="R371" i="1"/>
  <c r="Y371" i="1"/>
  <c r="AW371" i="1" s="1"/>
  <c r="T371" i="1"/>
  <c r="AK371" i="1" s="1"/>
  <c r="S371" i="1"/>
  <c r="AJ371" i="1" s="1"/>
  <c r="V371" i="1"/>
  <c r="AM371" i="1" s="1"/>
  <c r="AP371" i="1" s="1"/>
  <c r="AQ371" i="1" s="1"/>
  <c r="AR371" i="1" s="1"/>
  <c r="AS371" i="1" s="1"/>
  <c r="AT371" i="1" s="1"/>
  <c r="O372" i="1"/>
  <c r="AC365" i="1"/>
  <c r="AI365" i="1"/>
  <c r="AV365" i="1" s="1"/>
  <c r="AX350" i="1"/>
  <c r="AA350" i="1"/>
  <c r="AB350" i="1" s="1"/>
  <c r="T376" i="1"/>
  <c r="AK376" i="1" s="1"/>
  <c r="S376" i="1"/>
  <c r="AJ376" i="1" s="1"/>
  <c r="X376" i="1"/>
  <c r="AO376" i="1" s="1"/>
  <c r="R376" i="1"/>
  <c r="W376" i="1"/>
  <c r="AN376" i="1" s="1"/>
  <c r="O382" i="1"/>
  <c r="U376" i="1"/>
  <c r="AL376" i="1" s="1"/>
  <c r="Z376" i="1"/>
  <c r="O377" i="1"/>
  <c r="V376" i="1"/>
  <c r="AM376" i="1" s="1"/>
  <c r="AP376" i="1" s="1"/>
  <c r="AQ376" i="1" s="1"/>
  <c r="AR376" i="1" s="1"/>
  <c r="AS376" i="1" s="1"/>
  <c r="AT376" i="1" s="1"/>
  <c r="Y376" i="1"/>
  <c r="AW376" i="1" s="1"/>
  <c r="O367" i="1"/>
  <c r="U366" i="1"/>
  <c r="AL366" i="1" s="1"/>
  <c r="S366" i="1"/>
  <c r="AJ366" i="1" s="1"/>
  <c r="X366" i="1"/>
  <c r="AO366" i="1" s="1"/>
  <c r="R366" i="1"/>
  <c r="T366" i="1"/>
  <c r="AK366" i="1" s="1"/>
  <c r="Y366" i="1"/>
  <c r="AW366" i="1" s="1"/>
  <c r="W366" i="1"/>
  <c r="AN366" i="1" s="1"/>
  <c r="V366" i="1"/>
  <c r="AM366" i="1" s="1"/>
  <c r="AP366" i="1" s="1"/>
  <c r="AQ366" i="1" s="1"/>
  <c r="AR366" i="1" s="1"/>
  <c r="AS366" i="1" s="1"/>
  <c r="AT366" i="1" s="1"/>
  <c r="Z366" i="1"/>
  <c r="AX370" i="1"/>
  <c r="AA370" i="1"/>
  <c r="AB370" i="1" s="1"/>
  <c r="AI350" i="1"/>
  <c r="AV350" i="1" s="1"/>
  <c r="AC350" i="1"/>
  <c r="Y351" i="1"/>
  <c r="AW351" i="1" s="1"/>
  <c r="Z351" i="1"/>
  <c r="R351" i="1"/>
  <c r="S351" i="1"/>
  <c r="AJ351" i="1" s="1"/>
  <c r="V351" i="1"/>
  <c r="AM351" i="1" s="1"/>
  <c r="AP351" i="1" s="1"/>
  <c r="AQ351" i="1" s="1"/>
  <c r="AR351" i="1" s="1"/>
  <c r="AS351" i="1" s="1"/>
  <c r="AT351" i="1" s="1"/>
  <c r="W351" i="1"/>
  <c r="AN351" i="1" s="1"/>
  <c r="X351" i="1"/>
  <c r="AO351" i="1" s="1"/>
  <c r="T351" i="1"/>
  <c r="AK351" i="1" s="1"/>
  <c r="U351" i="1"/>
  <c r="AL351" i="1" s="1"/>
  <c r="AF383" i="1"/>
  <c r="AF384" i="1" s="1"/>
  <c r="AF385" i="1" s="1"/>
  <c r="AF386" i="1" s="1"/>
  <c r="AF387" i="1" s="1"/>
  <c r="AF388" i="1"/>
  <c r="AG365" i="1"/>
  <c r="P371" i="1"/>
  <c r="P361" i="1"/>
  <c r="AG355" i="1"/>
  <c r="AG360" i="1"/>
  <c r="P366" i="1"/>
  <c r="AG376" i="1"/>
  <c r="AG350" i="1"/>
  <c r="P356" i="1"/>
  <c r="AG345" i="1"/>
  <c r="P351" i="1"/>
  <c r="H6624" i="2" l="1"/>
  <c r="H6625" i="2" s="1"/>
  <c r="H6626" i="2" s="1"/>
  <c r="H6627" i="2" s="1"/>
  <c r="H6628" i="2" s="1"/>
  <c r="H6629" i="2" s="1"/>
  <c r="H6630" i="2" s="1"/>
  <c r="H6631" i="2" s="1"/>
  <c r="H6632" i="2" s="1"/>
  <c r="H6633" i="2" s="1"/>
  <c r="H6634" i="2" s="1"/>
  <c r="H6635" i="2" s="1"/>
  <c r="H6636" i="2" s="1"/>
  <c r="H6637" i="2" s="1"/>
  <c r="H6638" i="2" s="1"/>
  <c r="H6639" i="2" s="1"/>
  <c r="H6640" i="2" s="1"/>
  <c r="H6641" i="2" s="1"/>
  <c r="H6642" i="2" s="1"/>
  <c r="H6643" i="2" s="1"/>
  <c r="H6644" i="2" s="1"/>
  <c r="H6645" i="2" s="1"/>
  <c r="H6646" i="2" s="1"/>
  <c r="H6647" i="2" s="1"/>
  <c r="H6648" i="2" s="1"/>
  <c r="H6649" i="2" s="1"/>
  <c r="H6650" i="2" s="1"/>
  <c r="H6651" i="2" s="1"/>
  <c r="H6652" i="2" s="1"/>
  <c r="H6653" i="2" s="1"/>
  <c r="H6654" i="2" s="1"/>
  <c r="H6655" i="2" s="1"/>
  <c r="H6656" i="2" s="1"/>
  <c r="H6657" i="2" s="1"/>
  <c r="H6658" i="2" s="1"/>
  <c r="H6659" i="2" s="1"/>
  <c r="H6660" i="2" s="1"/>
  <c r="H6661" i="2" s="1"/>
  <c r="H6662" i="2" s="1"/>
  <c r="H6663" i="2" s="1"/>
  <c r="H6664" i="2" s="1"/>
  <c r="H6665" i="2" s="1"/>
  <c r="H6666" i="2" s="1"/>
  <c r="H6667" i="2" s="1"/>
  <c r="H6668" i="2" s="1"/>
  <c r="H6669" i="2" s="1"/>
  <c r="H6670" i="2" s="1"/>
  <c r="H6671" i="2" s="1"/>
  <c r="H6672" i="2" s="1"/>
  <c r="H6673" i="2" s="1"/>
  <c r="H6674" i="2" s="1"/>
  <c r="H6675" i="2" s="1"/>
  <c r="H6676" i="2" s="1"/>
  <c r="H6677" i="2" s="1"/>
  <c r="H6678" i="2" s="1"/>
  <c r="H6679" i="2" s="1"/>
  <c r="H6680" i="2" s="1"/>
  <c r="H6681" i="2" s="1"/>
  <c r="H6682" i="2" s="1"/>
  <c r="H6683" i="2" s="1"/>
  <c r="H6684" i="2" s="1"/>
  <c r="H6685" i="2" s="1"/>
  <c r="H6686" i="2" s="1"/>
  <c r="H6687" i="2" s="1"/>
  <c r="H6688" i="2" s="1"/>
  <c r="H6689" i="2" s="1"/>
  <c r="H6690" i="2" s="1"/>
  <c r="H6691" i="2" s="1"/>
  <c r="H6692" i="2" s="1"/>
  <c r="H6693" i="2" s="1"/>
  <c r="H6694" i="2" s="1"/>
  <c r="H6695" i="2" s="1"/>
  <c r="H6696" i="2" s="1"/>
  <c r="H6697" i="2" s="1"/>
  <c r="H6698" i="2" s="1"/>
  <c r="H6699" i="2" s="1"/>
  <c r="H6700" i="2" s="1"/>
  <c r="H6701" i="2" s="1"/>
  <c r="H6702" i="2" s="1"/>
  <c r="H6703" i="2" s="1"/>
  <c r="H6704" i="2" s="1"/>
  <c r="H6705" i="2" s="1"/>
  <c r="H6706" i="2" s="1"/>
  <c r="H6707" i="2" s="1"/>
  <c r="H6708" i="2" s="1"/>
  <c r="H6709" i="2" s="1"/>
  <c r="H6710" i="2" s="1"/>
  <c r="H6711" i="2" s="1"/>
  <c r="H6712" i="2" s="1"/>
  <c r="H6713" i="2" s="1"/>
  <c r="H6714" i="2" s="1"/>
  <c r="H6715" i="2" s="1"/>
  <c r="H6716" i="2" s="1"/>
  <c r="H6717" i="2" s="1"/>
  <c r="H6718" i="2" s="1"/>
  <c r="H6719" i="2" s="1"/>
  <c r="H6720" i="2" s="1"/>
  <c r="H6721" i="2" s="1"/>
  <c r="H6722" i="2" s="1"/>
  <c r="H6723" i="2" s="1"/>
  <c r="H6724" i="2" s="1"/>
  <c r="H6725" i="2" s="1"/>
  <c r="H6726" i="2" s="1"/>
  <c r="H6727" i="2" s="1"/>
  <c r="H6728" i="2" s="1"/>
  <c r="H6729" i="2" s="1"/>
  <c r="H6730" i="2" s="1"/>
  <c r="H6731" i="2" s="1"/>
  <c r="H6732" i="2" s="1"/>
  <c r="H6733" i="2" s="1"/>
  <c r="H6734" i="2" s="1"/>
  <c r="H6735" i="2" s="1"/>
  <c r="H6736" i="2" s="1"/>
  <c r="H6737" i="2" s="1"/>
  <c r="H6738" i="2" s="1"/>
  <c r="H6739" i="2" s="1"/>
  <c r="H6740" i="2" s="1"/>
  <c r="H6741" i="2" s="1"/>
  <c r="H6742" i="2" s="1"/>
  <c r="H6743" i="2" s="1"/>
  <c r="H6744" i="2" s="1"/>
  <c r="H6745" i="2" s="1"/>
  <c r="H6746" i="2" s="1"/>
  <c r="H6747" i="2" s="1"/>
  <c r="H6748" i="2" s="1"/>
  <c r="H6749" i="2" s="1"/>
  <c r="H6750" i="2" s="1"/>
  <c r="H6751" i="2" s="1"/>
  <c r="H6752" i="2" s="1"/>
  <c r="H6753" i="2" s="1"/>
  <c r="H6754" i="2" s="1"/>
  <c r="H6755" i="2" s="1"/>
  <c r="H6756" i="2" s="1"/>
  <c r="H6757" i="2" s="1"/>
  <c r="H6758" i="2" s="1"/>
  <c r="H6759" i="2" s="1"/>
  <c r="H6760" i="2" s="1"/>
  <c r="H6761" i="2" s="1"/>
  <c r="H6762" i="2" s="1"/>
  <c r="H6763" i="2" s="1"/>
  <c r="H6764" i="2" s="1"/>
  <c r="H6765" i="2" s="1"/>
  <c r="H6766" i="2" s="1"/>
  <c r="H6767" i="2" s="1"/>
  <c r="H6768" i="2" s="1"/>
  <c r="H6769" i="2" s="1"/>
  <c r="H6770" i="2" s="1"/>
  <c r="H6771" i="2" s="1"/>
  <c r="H6772" i="2" s="1"/>
  <c r="H6773" i="2" s="1"/>
  <c r="H6774" i="2" s="1"/>
  <c r="H6775" i="2" s="1"/>
  <c r="H6776" i="2" s="1"/>
  <c r="H6777" i="2" s="1"/>
  <c r="H6778" i="2" s="1"/>
  <c r="H6779" i="2" s="1"/>
  <c r="H6780" i="2" s="1"/>
  <c r="H6781" i="2" s="1"/>
  <c r="H6782" i="2" s="1"/>
  <c r="H6783" i="2" s="1"/>
  <c r="H6784" i="2" s="1"/>
  <c r="H6785" i="2" s="1"/>
  <c r="H6786" i="2" s="1"/>
  <c r="H6787" i="2" s="1"/>
  <c r="H6788" i="2" s="1"/>
  <c r="H6789" i="2" s="1"/>
  <c r="H6790" i="2" s="1"/>
  <c r="H6791" i="2" s="1"/>
  <c r="H6792" i="2" s="1"/>
  <c r="H6793" i="2" s="1"/>
  <c r="H6794" i="2" s="1"/>
  <c r="H6795" i="2" s="1"/>
  <c r="H6796" i="2" s="1"/>
  <c r="H6797" i="2" s="1"/>
  <c r="H6798" i="2" s="1"/>
  <c r="H6799" i="2" s="1"/>
  <c r="H6800" i="2" s="1"/>
  <c r="H6801" i="2" s="1"/>
  <c r="H6802" i="2" s="1"/>
  <c r="H6803" i="2" s="1"/>
  <c r="H6804" i="2" s="1"/>
  <c r="H6805" i="2" s="1"/>
  <c r="H6806" i="2" s="1"/>
  <c r="H6807" i="2" s="1"/>
  <c r="H6808" i="2" s="1"/>
  <c r="H6809" i="2" s="1"/>
  <c r="H6810" i="2" s="1"/>
  <c r="H6811" i="2" s="1"/>
  <c r="H6812" i="2" s="1"/>
  <c r="H6813" i="2" s="1"/>
  <c r="H6814" i="2" s="1"/>
  <c r="H6815" i="2" s="1"/>
  <c r="H6816" i="2" s="1"/>
  <c r="H6817" i="2" s="1"/>
  <c r="H6818" i="2" s="1"/>
  <c r="H6819" i="2" s="1"/>
  <c r="H6820" i="2" s="1"/>
  <c r="H6821" i="2" s="1"/>
  <c r="H6822" i="2" s="1"/>
  <c r="H6823" i="2" s="1"/>
  <c r="H6824" i="2" s="1"/>
  <c r="H6825" i="2" s="1"/>
  <c r="H6826" i="2" s="1"/>
  <c r="H6827" i="2" s="1"/>
  <c r="H6828" i="2" s="1"/>
  <c r="H6829" i="2" s="1"/>
  <c r="H6830" i="2" s="1"/>
  <c r="H6831" i="2" s="1"/>
  <c r="H6832" i="2" s="1"/>
  <c r="H6833" i="2" s="1"/>
  <c r="H6834" i="2" s="1"/>
  <c r="H6835" i="2" s="1"/>
  <c r="H6836" i="2" s="1"/>
  <c r="H6837" i="2" s="1"/>
  <c r="H6838" i="2" s="1"/>
  <c r="H6839" i="2" s="1"/>
  <c r="H6840" i="2" s="1"/>
  <c r="H6841" i="2" s="1"/>
  <c r="H6842" i="2" s="1"/>
  <c r="H6843" i="2" s="1"/>
  <c r="H6844" i="2" s="1"/>
  <c r="H6845" i="2" s="1"/>
  <c r="H6846" i="2" s="1"/>
  <c r="H6847" i="2" s="1"/>
  <c r="H6848" i="2" s="1"/>
  <c r="H6849" i="2" s="1"/>
  <c r="H6850" i="2" s="1"/>
  <c r="H6851" i="2" s="1"/>
  <c r="H6852" i="2" s="1"/>
  <c r="H6853" i="2" s="1"/>
  <c r="H6854" i="2" s="1"/>
  <c r="H6855" i="2" s="1"/>
  <c r="H6856" i="2" s="1"/>
  <c r="H6857" i="2" s="1"/>
  <c r="H6858" i="2" s="1"/>
  <c r="H6859" i="2" s="1"/>
  <c r="H6860" i="2" s="1"/>
  <c r="H6861" i="2" s="1"/>
  <c r="H6862" i="2" s="1"/>
  <c r="H6863" i="2" s="1"/>
  <c r="H6864" i="2" s="1"/>
  <c r="H6865" i="2" s="1"/>
  <c r="H6866" i="2" s="1"/>
  <c r="H6867" i="2" s="1"/>
  <c r="H6868" i="2" s="1"/>
  <c r="H6869" i="2" s="1"/>
  <c r="H6870" i="2" s="1"/>
  <c r="H6871" i="2" s="1"/>
  <c r="H6872" i="2" s="1"/>
  <c r="H6873" i="2" s="1"/>
  <c r="H6874" i="2" s="1"/>
  <c r="H6875" i="2" s="1"/>
  <c r="H6876" i="2" s="1"/>
  <c r="H6877" i="2" s="1"/>
  <c r="H6878" i="2" s="1"/>
  <c r="H6879" i="2" s="1"/>
  <c r="H6880" i="2" s="1"/>
  <c r="H6881" i="2" s="1"/>
  <c r="H6882" i="2" s="1"/>
  <c r="H6883" i="2" s="1"/>
  <c r="H6884" i="2" s="1"/>
  <c r="H6885" i="2" s="1"/>
  <c r="H6886" i="2" s="1"/>
  <c r="H6887" i="2" s="1"/>
  <c r="H6888" i="2" s="1"/>
  <c r="H6889" i="2" s="1"/>
  <c r="H6890" i="2" s="1"/>
  <c r="H6891" i="2" s="1"/>
  <c r="H6892" i="2" s="1"/>
  <c r="H6893" i="2" s="1"/>
  <c r="H6894" i="2" s="1"/>
  <c r="H6895" i="2" s="1"/>
  <c r="H6896" i="2" s="1"/>
  <c r="H6897" i="2" s="1"/>
  <c r="H6898" i="2" s="1"/>
  <c r="H6899" i="2" s="1"/>
  <c r="H6900" i="2" s="1"/>
  <c r="H6901" i="2" s="1"/>
  <c r="H6902" i="2" s="1"/>
  <c r="H6903" i="2" s="1"/>
  <c r="H6904" i="2" s="1"/>
  <c r="H6905" i="2" s="1"/>
  <c r="H6906" i="2" s="1"/>
  <c r="H6907" i="2" s="1"/>
  <c r="H6908" i="2" s="1"/>
  <c r="H6909" i="2" s="1"/>
  <c r="H6910" i="2" s="1"/>
  <c r="H6911" i="2" s="1"/>
  <c r="H6912" i="2" s="1"/>
  <c r="H6913" i="2" s="1"/>
  <c r="H6914" i="2" s="1"/>
  <c r="H6915" i="2" s="1"/>
  <c r="H6916" i="2" s="1"/>
  <c r="H6917" i="2" s="1"/>
  <c r="H6918" i="2" s="1"/>
  <c r="H6919" i="2" s="1"/>
  <c r="H6920" i="2" s="1"/>
  <c r="H6921" i="2" s="1"/>
  <c r="H6922" i="2" s="1"/>
  <c r="H6923" i="2" s="1"/>
  <c r="H6924" i="2" s="1"/>
  <c r="H6925" i="2" s="1"/>
  <c r="H6926" i="2" s="1"/>
  <c r="H6927" i="2" s="1"/>
  <c r="H6928" i="2" s="1"/>
  <c r="H6929" i="2" s="1"/>
  <c r="H6930" i="2" s="1"/>
  <c r="H6931" i="2" s="1"/>
  <c r="H6932" i="2" s="1"/>
  <c r="H6933" i="2" s="1"/>
  <c r="H6934" i="2" s="1"/>
  <c r="H6935" i="2" s="1"/>
  <c r="H6936" i="2" s="1"/>
  <c r="H6937" i="2" s="1"/>
  <c r="H6938" i="2" s="1"/>
  <c r="H6939" i="2" s="1"/>
  <c r="H6940" i="2" s="1"/>
  <c r="H6941" i="2" s="1"/>
  <c r="H6942" i="2" s="1"/>
  <c r="H6943" i="2" s="1"/>
  <c r="H6944" i="2" s="1"/>
  <c r="H6945" i="2" s="1"/>
  <c r="H6946" i="2" s="1"/>
  <c r="H6947" i="2" s="1"/>
  <c r="H6948" i="2" s="1"/>
  <c r="H6949" i="2" s="1"/>
  <c r="H6950" i="2" s="1"/>
  <c r="H6951" i="2" s="1"/>
  <c r="H6952" i="2" s="1"/>
  <c r="H6953" i="2" s="1"/>
  <c r="H6954" i="2" s="1"/>
  <c r="H6955" i="2" s="1"/>
  <c r="H6956" i="2" s="1"/>
  <c r="H6957" i="2" s="1"/>
  <c r="H6958" i="2" s="1"/>
  <c r="H6959" i="2" s="1"/>
  <c r="H6960" i="2" s="1"/>
  <c r="H6961" i="2" s="1"/>
  <c r="H6962" i="2" s="1"/>
  <c r="H6963" i="2" s="1"/>
  <c r="H6964" i="2" s="1"/>
  <c r="H6965" i="2" s="1"/>
  <c r="H6966" i="2" s="1"/>
  <c r="H6967" i="2" s="1"/>
  <c r="H6968" i="2" s="1"/>
  <c r="H6969" i="2" s="1"/>
  <c r="H6970" i="2" s="1"/>
  <c r="H6971" i="2" s="1"/>
  <c r="H6972" i="2" s="1"/>
  <c r="H6973" i="2" s="1"/>
  <c r="H6974" i="2" s="1"/>
  <c r="H6975" i="2" s="1"/>
  <c r="H6976" i="2" s="1"/>
  <c r="H6977" i="2" s="1"/>
  <c r="H6978" i="2" s="1"/>
  <c r="H6979" i="2" s="1"/>
  <c r="H6980" i="2" s="1"/>
  <c r="H6981" i="2" s="1"/>
  <c r="H6982" i="2" s="1"/>
  <c r="H6983" i="2" s="1"/>
  <c r="H6984" i="2" s="1"/>
  <c r="H6985" i="2" s="1"/>
  <c r="H6986" i="2" s="1"/>
  <c r="H6987" i="2" s="1"/>
  <c r="H6988" i="2" s="1"/>
  <c r="H6989" i="2" s="1"/>
  <c r="H6990" i="2" s="1"/>
  <c r="H6991" i="2" s="1"/>
  <c r="H6992" i="2" s="1"/>
  <c r="H6993" i="2" s="1"/>
  <c r="H6994" i="2" s="1"/>
  <c r="H6995" i="2" s="1"/>
  <c r="H6996" i="2" s="1"/>
  <c r="H6997" i="2" s="1"/>
  <c r="H6998" i="2" s="1"/>
  <c r="H6999" i="2" s="1"/>
  <c r="H7000" i="2" s="1"/>
  <c r="H7001" i="2" s="1"/>
  <c r="H7002" i="2" s="1"/>
  <c r="H7003" i="2" s="1"/>
  <c r="H7004" i="2" s="1"/>
  <c r="H7005" i="2" s="1"/>
  <c r="H7006" i="2" s="1"/>
  <c r="H7007" i="2" s="1"/>
  <c r="H7008" i="2" s="1"/>
  <c r="H7009" i="2" s="1"/>
  <c r="H7010" i="2" s="1"/>
  <c r="H7011" i="2" s="1"/>
  <c r="H7012" i="2" s="1"/>
  <c r="H7013" i="2" s="1"/>
  <c r="H7014" i="2" s="1"/>
  <c r="H7015" i="2" s="1"/>
  <c r="H7016" i="2" s="1"/>
  <c r="H7017" i="2" s="1"/>
  <c r="H7018" i="2" s="1"/>
  <c r="H7019" i="2" s="1"/>
  <c r="H7020" i="2" s="1"/>
  <c r="H7021" i="2" s="1"/>
  <c r="H7022" i="2" s="1"/>
  <c r="H7023" i="2" s="1"/>
  <c r="H7024" i="2" s="1"/>
  <c r="H7025" i="2" s="1"/>
  <c r="H7026" i="2" s="1"/>
  <c r="H7027" i="2" s="1"/>
  <c r="H7028" i="2" s="1"/>
  <c r="H7029" i="2" s="1"/>
  <c r="H7030" i="2" s="1"/>
  <c r="H7031" i="2" s="1"/>
  <c r="H7032" i="2" s="1"/>
  <c r="H7033" i="2" s="1"/>
  <c r="H7034" i="2" s="1"/>
  <c r="H7035" i="2" s="1"/>
  <c r="H7036" i="2" s="1"/>
  <c r="H7037" i="2" s="1"/>
  <c r="H7038" i="2" s="1"/>
  <c r="H7039" i="2" s="1"/>
  <c r="H7040" i="2" s="1"/>
  <c r="H7041" i="2" s="1"/>
  <c r="H7042" i="2" s="1"/>
  <c r="H7043" i="2" s="1"/>
  <c r="H7044" i="2" s="1"/>
  <c r="H7045" i="2" s="1"/>
  <c r="H7046" i="2" s="1"/>
  <c r="H7047" i="2" s="1"/>
  <c r="H7048" i="2" s="1"/>
  <c r="H7049" i="2" s="1"/>
  <c r="H7050" i="2" s="1"/>
  <c r="H7051" i="2" s="1"/>
  <c r="H7052" i="2" s="1"/>
  <c r="H7053" i="2" s="1"/>
  <c r="H7054" i="2" s="1"/>
  <c r="H7055" i="2" s="1"/>
  <c r="H7056" i="2" s="1"/>
  <c r="H7057" i="2" s="1"/>
  <c r="H7058" i="2" s="1"/>
  <c r="H7059" i="2" s="1"/>
  <c r="H7060" i="2" s="1"/>
  <c r="H7061" i="2" s="1"/>
  <c r="H7062" i="2" s="1"/>
  <c r="H7063" i="2" s="1"/>
  <c r="H7064" i="2" s="1"/>
  <c r="H7065" i="2" s="1"/>
  <c r="H7066" i="2" s="1"/>
  <c r="H7067" i="2" s="1"/>
  <c r="H7068" i="2" s="1"/>
  <c r="H7069" i="2" s="1"/>
  <c r="H7070" i="2" s="1"/>
  <c r="H7071" i="2" s="1"/>
  <c r="H7072" i="2" s="1"/>
  <c r="H7073" i="2" s="1"/>
  <c r="H7074" i="2" s="1"/>
  <c r="H7075" i="2" s="1"/>
  <c r="H7076" i="2" s="1"/>
  <c r="H7077" i="2" s="1"/>
  <c r="H7078" i="2" s="1"/>
  <c r="H7079" i="2" s="1"/>
  <c r="H7080" i="2" s="1"/>
  <c r="H7081" i="2" s="1"/>
  <c r="H7082" i="2" s="1"/>
  <c r="H7083" i="2" s="1"/>
  <c r="H7084" i="2" s="1"/>
  <c r="H7085" i="2" s="1"/>
  <c r="H7086" i="2" s="1"/>
  <c r="H7087" i="2" s="1"/>
  <c r="H7088" i="2" s="1"/>
  <c r="H7089" i="2" s="1"/>
  <c r="H7090" i="2" s="1"/>
  <c r="H7091" i="2" s="1"/>
  <c r="H7092" i="2" s="1"/>
  <c r="H7093" i="2" s="1"/>
  <c r="H7094" i="2" s="1"/>
  <c r="H7095" i="2" s="1"/>
  <c r="H7096" i="2" s="1"/>
  <c r="H7097" i="2" s="1"/>
  <c r="H7098" i="2" s="1"/>
  <c r="H7099" i="2" s="1"/>
  <c r="H7100" i="2" s="1"/>
  <c r="H7101" i="2" s="1"/>
  <c r="H7102" i="2" s="1"/>
  <c r="H7103" i="2" s="1"/>
  <c r="H7104" i="2" s="1"/>
  <c r="H7105" i="2" s="1"/>
  <c r="H7106" i="2" s="1"/>
  <c r="H7107" i="2" s="1"/>
  <c r="H7108" i="2" s="1"/>
  <c r="H7109" i="2" s="1"/>
  <c r="H7110" i="2" s="1"/>
  <c r="H7111" i="2" s="1"/>
  <c r="H7112" i="2" s="1"/>
  <c r="H7113" i="2" s="1"/>
  <c r="H7114" i="2" s="1"/>
  <c r="H7115" i="2" s="1"/>
  <c r="H7116" i="2" s="1"/>
  <c r="H7117" i="2" s="1"/>
  <c r="H7118" i="2" s="1"/>
  <c r="H7119" i="2" s="1"/>
  <c r="H7120" i="2" s="1"/>
  <c r="H7121" i="2" s="1"/>
  <c r="H7122" i="2" s="1"/>
  <c r="H7123" i="2" s="1"/>
  <c r="H7124" i="2" s="1"/>
  <c r="H7125" i="2" s="1"/>
  <c r="H7126" i="2" s="1"/>
  <c r="H7127" i="2" s="1"/>
  <c r="H7128" i="2" s="1"/>
  <c r="H7129" i="2" s="1"/>
  <c r="H7130" i="2" s="1"/>
  <c r="H7131" i="2" s="1"/>
  <c r="H7132" i="2" s="1"/>
  <c r="H7133" i="2" s="1"/>
  <c r="H7134" i="2" s="1"/>
  <c r="H7135" i="2" s="1"/>
  <c r="H7136" i="2" s="1"/>
  <c r="H7137" i="2" s="1"/>
  <c r="H7138" i="2" s="1"/>
  <c r="H7139" i="2" s="1"/>
  <c r="H7140" i="2" s="1"/>
  <c r="H7141" i="2" s="1"/>
  <c r="H7142" i="2" s="1"/>
  <c r="H7143" i="2" s="1"/>
  <c r="H7144" i="2" s="1"/>
  <c r="H7145" i="2" s="1"/>
  <c r="H7146" i="2" s="1"/>
  <c r="H7147" i="2" s="1"/>
  <c r="H7148" i="2" s="1"/>
  <c r="H7149" i="2" s="1"/>
  <c r="H7150" i="2" s="1"/>
  <c r="H7151" i="2" s="1"/>
  <c r="H7152" i="2" s="1"/>
  <c r="H7153" i="2" s="1"/>
  <c r="H7154" i="2" s="1"/>
  <c r="H7155" i="2" s="1"/>
  <c r="H7156" i="2" s="1"/>
  <c r="H7157" i="2" s="1"/>
  <c r="H7158" i="2" s="1"/>
  <c r="H7159" i="2" s="1"/>
  <c r="H7160" i="2" s="1"/>
  <c r="H7161" i="2" s="1"/>
  <c r="H7162" i="2" s="1"/>
  <c r="H7163" i="2" s="1"/>
  <c r="H7164" i="2" s="1"/>
  <c r="H7165" i="2" s="1"/>
  <c r="H7166" i="2" s="1"/>
  <c r="H7167" i="2" s="1"/>
  <c r="H7168" i="2" s="1"/>
  <c r="H7169" i="2" s="1"/>
  <c r="H7170" i="2" s="1"/>
  <c r="H7171" i="2" s="1"/>
  <c r="H7172" i="2" s="1"/>
  <c r="H7173" i="2" s="1"/>
  <c r="H7174" i="2" s="1"/>
  <c r="H7175" i="2" s="1"/>
  <c r="H7176" i="2" s="1"/>
  <c r="H7177" i="2" s="1"/>
  <c r="H7178" i="2" s="1"/>
  <c r="H7179" i="2" s="1"/>
  <c r="H7180" i="2" s="1"/>
  <c r="H7181" i="2" s="1"/>
  <c r="H7182" i="2" s="1"/>
  <c r="H7183" i="2" s="1"/>
  <c r="H7184" i="2" s="1"/>
  <c r="H7185" i="2" s="1"/>
  <c r="H7186" i="2" s="1"/>
  <c r="H7187" i="2" s="1"/>
  <c r="H7188" i="2" s="1"/>
  <c r="H7189" i="2" s="1"/>
  <c r="H7190" i="2" s="1"/>
  <c r="H7191" i="2" s="1"/>
  <c r="H7192" i="2" s="1"/>
  <c r="H7193" i="2" s="1"/>
  <c r="H7194" i="2" s="1"/>
  <c r="H7195" i="2" s="1"/>
  <c r="H7196" i="2" s="1"/>
  <c r="H7197" i="2" s="1"/>
  <c r="H7198" i="2" s="1"/>
  <c r="H7199" i="2" s="1"/>
  <c r="H7200" i="2" s="1"/>
  <c r="H7201" i="2" s="1"/>
  <c r="H7202" i="2" s="1"/>
  <c r="H7203" i="2" s="1"/>
  <c r="H7204" i="2" s="1"/>
  <c r="H7205" i="2" s="1"/>
  <c r="H7206" i="2" s="1"/>
  <c r="H7207" i="2" s="1"/>
  <c r="AY360" i="1"/>
  <c r="AU360" i="1"/>
  <c r="AY350" i="1"/>
  <c r="AU350" i="1"/>
  <c r="AY345" i="1"/>
  <c r="AU345" i="1"/>
  <c r="AY365" i="1"/>
  <c r="AU365" i="1"/>
  <c r="AY370" i="1"/>
  <c r="AU370" i="1"/>
  <c r="AY355" i="1"/>
  <c r="AU355" i="1"/>
  <c r="V382" i="1"/>
  <c r="AM382" i="1" s="1"/>
  <c r="AP382" i="1" s="1"/>
  <c r="AQ382" i="1" s="1"/>
  <c r="AR382" i="1" s="1"/>
  <c r="AS382" i="1" s="1"/>
  <c r="AT382" i="1" s="1"/>
  <c r="Z382" i="1"/>
  <c r="R382" i="1"/>
  <c r="O388" i="1"/>
  <c r="U382" i="1"/>
  <c r="AL382" i="1" s="1"/>
  <c r="X382" i="1"/>
  <c r="AO382" i="1" s="1"/>
  <c r="T382" i="1"/>
  <c r="AK382" i="1" s="1"/>
  <c r="Y382" i="1"/>
  <c r="AW382" i="1" s="1"/>
  <c r="S382" i="1"/>
  <c r="AJ382" i="1" s="1"/>
  <c r="W382" i="1"/>
  <c r="AN382" i="1" s="1"/>
  <c r="O383" i="1"/>
  <c r="AI376" i="1"/>
  <c r="AV376" i="1" s="1"/>
  <c r="AC376" i="1"/>
  <c r="V357" i="1"/>
  <c r="AM357" i="1" s="1"/>
  <c r="AP357" i="1" s="1"/>
  <c r="AQ357" i="1" s="1"/>
  <c r="AR357" i="1" s="1"/>
  <c r="AS357" i="1" s="1"/>
  <c r="AT357" i="1" s="1"/>
  <c r="Y357" i="1"/>
  <c r="AW357" i="1" s="1"/>
  <c r="R357" i="1"/>
  <c r="T357" i="1"/>
  <c r="AK357" i="1" s="1"/>
  <c r="X357" i="1"/>
  <c r="AO357" i="1" s="1"/>
  <c r="Z357" i="1"/>
  <c r="S357" i="1"/>
  <c r="AJ357" i="1" s="1"/>
  <c r="W357" i="1"/>
  <c r="AN357" i="1" s="1"/>
  <c r="U357" i="1"/>
  <c r="AL357" i="1" s="1"/>
  <c r="AI356" i="1"/>
  <c r="AV356" i="1" s="1"/>
  <c r="AC356" i="1"/>
  <c r="AA356" i="1"/>
  <c r="AB356" i="1" s="1"/>
  <c r="AX356" i="1"/>
  <c r="AI351" i="1"/>
  <c r="AV351" i="1" s="1"/>
  <c r="AC351" i="1"/>
  <c r="AX351" i="1"/>
  <c r="AA351" i="1"/>
  <c r="AB351" i="1" s="1"/>
  <c r="U372" i="1"/>
  <c r="AL372" i="1" s="1"/>
  <c r="Z372" i="1"/>
  <c r="O373" i="1"/>
  <c r="Y372" i="1"/>
  <c r="AW372" i="1" s="1"/>
  <c r="S372" i="1"/>
  <c r="AJ372" i="1" s="1"/>
  <c r="V372" i="1"/>
  <c r="AM372" i="1" s="1"/>
  <c r="AP372" i="1" s="1"/>
  <c r="AQ372" i="1" s="1"/>
  <c r="AR372" i="1" s="1"/>
  <c r="AS372" i="1" s="1"/>
  <c r="AT372" i="1" s="1"/>
  <c r="X372" i="1"/>
  <c r="AO372" i="1" s="1"/>
  <c r="T372" i="1"/>
  <c r="AK372" i="1" s="1"/>
  <c r="W372" i="1"/>
  <c r="AN372" i="1" s="1"/>
  <c r="R372" i="1"/>
  <c r="AX366" i="1"/>
  <c r="AA366" i="1"/>
  <c r="AB366" i="1" s="1"/>
  <c r="AI371" i="1"/>
  <c r="AV371" i="1" s="1"/>
  <c r="AC371" i="1"/>
  <c r="AX371" i="1"/>
  <c r="AA371" i="1"/>
  <c r="AB371" i="1" s="1"/>
  <c r="P382" i="1"/>
  <c r="AG382" i="1" s="1"/>
  <c r="AI366" i="1"/>
  <c r="AV366" i="1" s="1"/>
  <c r="AC366" i="1"/>
  <c r="AX361" i="1"/>
  <c r="AA361" i="1"/>
  <c r="AB361" i="1" s="1"/>
  <c r="AC361" i="1"/>
  <c r="AI361" i="1"/>
  <c r="AV361" i="1" s="1"/>
  <c r="Z367" i="1"/>
  <c r="O368" i="1"/>
  <c r="X367" i="1"/>
  <c r="AO367" i="1" s="1"/>
  <c r="U367" i="1"/>
  <c r="AL367" i="1" s="1"/>
  <c r="R367" i="1"/>
  <c r="Y367" i="1"/>
  <c r="AW367" i="1" s="1"/>
  <c r="V367" i="1"/>
  <c r="AM367" i="1" s="1"/>
  <c r="AP367" i="1" s="1"/>
  <c r="AQ367" i="1" s="1"/>
  <c r="AR367" i="1" s="1"/>
  <c r="AS367" i="1" s="1"/>
  <c r="AT367" i="1" s="1"/>
  <c r="W367" i="1"/>
  <c r="AN367" i="1" s="1"/>
  <c r="S367" i="1"/>
  <c r="AJ367" i="1" s="1"/>
  <c r="T367" i="1"/>
  <c r="AK367" i="1" s="1"/>
  <c r="Y362" i="1"/>
  <c r="AW362" i="1" s="1"/>
  <c r="U362" i="1"/>
  <c r="AL362" i="1" s="1"/>
  <c r="O363" i="1"/>
  <c r="V362" i="1"/>
  <c r="AM362" i="1" s="1"/>
  <c r="AP362" i="1" s="1"/>
  <c r="AQ362" i="1" s="1"/>
  <c r="AR362" i="1" s="1"/>
  <c r="AS362" i="1" s="1"/>
  <c r="AT362" i="1" s="1"/>
  <c r="T362" i="1"/>
  <c r="AK362" i="1" s="1"/>
  <c r="S362" i="1"/>
  <c r="AJ362" i="1" s="1"/>
  <c r="Z362" i="1"/>
  <c r="R362" i="1"/>
  <c r="X362" i="1"/>
  <c r="AO362" i="1" s="1"/>
  <c r="W362" i="1"/>
  <c r="AN362" i="1" s="1"/>
  <c r="O378" i="1"/>
  <c r="Z377" i="1"/>
  <c r="R377" i="1"/>
  <c r="V377" i="1"/>
  <c r="AM377" i="1" s="1"/>
  <c r="AP377" i="1" s="1"/>
  <c r="AQ377" i="1" s="1"/>
  <c r="AR377" i="1" s="1"/>
  <c r="AS377" i="1" s="1"/>
  <c r="AT377" i="1" s="1"/>
  <c r="X377" i="1"/>
  <c r="AO377" i="1" s="1"/>
  <c r="U377" i="1"/>
  <c r="AL377" i="1" s="1"/>
  <c r="S377" i="1"/>
  <c r="AJ377" i="1" s="1"/>
  <c r="Y377" i="1"/>
  <c r="AW377" i="1" s="1"/>
  <c r="W377" i="1"/>
  <c r="AN377" i="1" s="1"/>
  <c r="T377" i="1"/>
  <c r="AK377" i="1" s="1"/>
  <c r="AA376" i="1"/>
  <c r="AB376" i="1" s="1"/>
  <c r="AX376" i="1"/>
  <c r="AF394" i="1"/>
  <c r="AF389" i="1"/>
  <c r="AF390" i="1" s="1"/>
  <c r="AF391" i="1" s="1"/>
  <c r="AF392" i="1" s="1"/>
  <c r="AF393" i="1" s="1"/>
  <c r="AG356" i="1"/>
  <c r="P362" i="1"/>
  <c r="P377" i="1"/>
  <c r="AG371" i="1"/>
  <c r="AG366" i="1"/>
  <c r="P372" i="1"/>
  <c r="P357" i="1"/>
  <c r="AG351" i="1"/>
  <c r="AG361" i="1"/>
  <c r="P367" i="1"/>
  <c r="H7208" i="2" l="1"/>
  <c r="I7207" i="2"/>
  <c r="AY366" i="1"/>
  <c r="AU366" i="1"/>
  <c r="AY376" i="1"/>
  <c r="AU376" i="1"/>
  <c r="AY356" i="1"/>
  <c r="AU356" i="1"/>
  <c r="AY351" i="1"/>
  <c r="AU351" i="1"/>
  <c r="AY361" i="1"/>
  <c r="AU361" i="1"/>
  <c r="AY371" i="1"/>
  <c r="AU371" i="1"/>
  <c r="P388" i="1"/>
  <c r="AG388" i="1" s="1"/>
  <c r="U368" i="1"/>
  <c r="AL368" i="1" s="1"/>
  <c r="Z368" i="1"/>
  <c r="O369" i="1"/>
  <c r="V368" i="1"/>
  <c r="AM368" i="1" s="1"/>
  <c r="AP368" i="1" s="1"/>
  <c r="AQ368" i="1" s="1"/>
  <c r="AR368" i="1" s="1"/>
  <c r="AS368" i="1" s="1"/>
  <c r="AT368" i="1" s="1"/>
  <c r="Y368" i="1"/>
  <c r="AW368" i="1" s="1"/>
  <c r="X368" i="1"/>
  <c r="AO368" i="1" s="1"/>
  <c r="S368" i="1"/>
  <c r="AJ368" i="1" s="1"/>
  <c r="W368" i="1"/>
  <c r="AN368" i="1" s="1"/>
  <c r="T368" i="1"/>
  <c r="AK368" i="1" s="1"/>
  <c r="R368" i="1"/>
  <c r="AX367" i="1"/>
  <c r="AA367" i="1"/>
  <c r="AB367" i="1" s="1"/>
  <c r="AI377" i="1"/>
  <c r="AV377" i="1" s="1"/>
  <c r="AC377" i="1"/>
  <c r="AA377" i="1"/>
  <c r="AB377" i="1" s="1"/>
  <c r="AX377" i="1"/>
  <c r="AX357" i="1"/>
  <c r="AA357" i="1"/>
  <c r="AB357" i="1" s="1"/>
  <c r="S378" i="1"/>
  <c r="AJ378" i="1" s="1"/>
  <c r="W378" i="1"/>
  <c r="AN378" i="1" s="1"/>
  <c r="Z378" i="1"/>
  <c r="O379" i="1"/>
  <c r="T378" i="1"/>
  <c r="AK378" i="1" s="1"/>
  <c r="Y378" i="1"/>
  <c r="AW378" i="1" s="1"/>
  <c r="R378" i="1"/>
  <c r="U378" i="1"/>
  <c r="AL378" i="1" s="1"/>
  <c r="X378" i="1"/>
  <c r="AO378" i="1" s="1"/>
  <c r="V378" i="1"/>
  <c r="AM378" i="1" s="1"/>
  <c r="AP378" i="1" s="1"/>
  <c r="AQ378" i="1" s="1"/>
  <c r="AR378" i="1" s="1"/>
  <c r="AS378" i="1" s="1"/>
  <c r="AT378" i="1" s="1"/>
  <c r="AI357" i="1"/>
  <c r="AV357" i="1" s="1"/>
  <c r="AC357" i="1"/>
  <c r="AI362" i="1"/>
  <c r="AV362" i="1" s="1"/>
  <c r="AC362" i="1"/>
  <c r="AX362" i="1"/>
  <c r="AA362" i="1"/>
  <c r="AB362" i="1" s="1"/>
  <c r="AI372" i="1"/>
  <c r="AV372" i="1" s="1"/>
  <c r="AC372" i="1"/>
  <c r="X383" i="1"/>
  <c r="AO383" i="1" s="1"/>
  <c r="Y383" i="1"/>
  <c r="AW383" i="1" s="1"/>
  <c r="O384" i="1"/>
  <c r="U383" i="1"/>
  <c r="AL383" i="1" s="1"/>
  <c r="W383" i="1"/>
  <c r="AN383" i="1" s="1"/>
  <c r="R383" i="1"/>
  <c r="T383" i="1"/>
  <c r="AK383" i="1" s="1"/>
  <c r="V383" i="1"/>
  <c r="AM383" i="1" s="1"/>
  <c r="AP383" i="1" s="1"/>
  <c r="AQ383" i="1" s="1"/>
  <c r="AR383" i="1" s="1"/>
  <c r="AS383" i="1" s="1"/>
  <c r="AT383" i="1" s="1"/>
  <c r="Z383" i="1"/>
  <c r="S383" i="1"/>
  <c r="AJ383" i="1" s="1"/>
  <c r="X363" i="1"/>
  <c r="AO363" i="1" s="1"/>
  <c r="Z363" i="1"/>
  <c r="T363" i="1"/>
  <c r="AK363" i="1" s="1"/>
  <c r="V363" i="1"/>
  <c r="AM363" i="1" s="1"/>
  <c r="AP363" i="1" s="1"/>
  <c r="AQ363" i="1" s="1"/>
  <c r="AR363" i="1" s="1"/>
  <c r="AS363" i="1" s="1"/>
  <c r="AT363" i="1" s="1"/>
  <c r="W363" i="1"/>
  <c r="AN363" i="1" s="1"/>
  <c r="Y363" i="1"/>
  <c r="AW363" i="1" s="1"/>
  <c r="U363" i="1"/>
  <c r="AL363" i="1" s="1"/>
  <c r="S363" i="1"/>
  <c r="AJ363" i="1" s="1"/>
  <c r="R363" i="1"/>
  <c r="V373" i="1"/>
  <c r="AM373" i="1" s="1"/>
  <c r="AP373" i="1" s="1"/>
  <c r="AQ373" i="1" s="1"/>
  <c r="AR373" i="1" s="1"/>
  <c r="AS373" i="1" s="1"/>
  <c r="AT373" i="1" s="1"/>
  <c r="O374" i="1"/>
  <c r="T373" i="1"/>
  <c r="AK373" i="1" s="1"/>
  <c r="R373" i="1"/>
  <c r="U373" i="1"/>
  <c r="AL373" i="1" s="1"/>
  <c r="Y373" i="1"/>
  <c r="AW373" i="1" s="1"/>
  <c r="X373" i="1"/>
  <c r="AO373" i="1" s="1"/>
  <c r="Z373" i="1"/>
  <c r="S373" i="1"/>
  <c r="AJ373" i="1" s="1"/>
  <c r="W373" i="1"/>
  <c r="AN373" i="1" s="1"/>
  <c r="AA372" i="1"/>
  <c r="AB372" i="1" s="1"/>
  <c r="AX372" i="1"/>
  <c r="X388" i="1"/>
  <c r="AO388" i="1" s="1"/>
  <c r="S388" i="1"/>
  <c r="AJ388" i="1" s="1"/>
  <c r="O394" i="1"/>
  <c r="Z388" i="1"/>
  <c r="R388" i="1"/>
  <c r="O389" i="1"/>
  <c r="Y388" i="1"/>
  <c r="AW388" i="1" s="1"/>
  <c r="U388" i="1"/>
  <c r="AL388" i="1" s="1"/>
  <c r="V388" i="1"/>
  <c r="AM388" i="1" s="1"/>
  <c r="AP388" i="1" s="1"/>
  <c r="AQ388" i="1" s="1"/>
  <c r="AR388" i="1" s="1"/>
  <c r="AS388" i="1" s="1"/>
  <c r="AT388" i="1" s="1"/>
  <c r="T388" i="1"/>
  <c r="AK388" i="1" s="1"/>
  <c r="W388" i="1"/>
  <c r="AN388" i="1" s="1"/>
  <c r="AI382" i="1"/>
  <c r="AV382" i="1" s="1"/>
  <c r="AC382" i="1"/>
  <c r="AC367" i="1"/>
  <c r="AI367" i="1"/>
  <c r="AV367" i="1" s="1"/>
  <c r="AA382" i="1"/>
  <c r="AB382" i="1" s="1"/>
  <c r="AX382" i="1"/>
  <c r="AF395" i="1"/>
  <c r="AF396" i="1" s="1"/>
  <c r="AF397" i="1" s="1"/>
  <c r="AF398" i="1" s="1"/>
  <c r="AF399" i="1" s="1"/>
  <c r="AF400" i="1"/>
  <c r="P373" i="1"/>
  <c r="AG367" i="1"/>
  <c r="AG357" i="1"/>
  <c r="P363" i="1"/>
  <c r="AG372" i="1"/>
  <c r="P378" i="1"/>
  <c r="AG362" i="1"/>
  <c r="P368" i="1"/>
  <c r="AG377" i="1"/>
  <c r="P383" i="1"/>
  <c r="J7207" i="2" l="1"/>
  <c r="H7209" i="2"/>
  <c r="I7208" i="2"/>
  <c r="J7208" i="2" s="1"/>
  <c r="AY372" i="1"/>
  <c r="AU372" i="1"/>
  <c r="AY367" i="1"/>
  <c r="AU367" i="1"/>
  <c r="AY362" i="1"/>
  <c r="AU362" i="1"/>
  <c r="AY382" i="1"/>
  <c r="AU382" i="1"/>
  <c r="AY357" i="1"/>
  <c r="AU357" i="1"/>
  <c r="AY377" i="1"/>
  <c r="AU377" i="1"/>
  <c r="P394" i="1"/>
  <c r="AG394" i="1" s="1"/>
  <c r="AC363" i="1"/>
  <c r="AI363" i="1"/>
  <c r="AV363" i="1" s="1"/>
  <c r="AC378" i="1"/>
  <c r="AI378" i="1"/>
  <c r="AV378" i="1" s="1"/>
  <c r="X379" i="1"/>
  <c r="AO379" i="1" s="1"/>
  <c r="Z379" i="1"/>
  <c r="T379" i="1"/>
  <c r="AK379" i="1" s="1"/>
  <c r="S379" i="1"/>
  <c r="AJ379" i="1" s="1"/>
  <c r="V379" i="1"/>
  <c r="AM379" i="1" s="1"/>
  <c r="AP379" i="1" s="1"/>
  <c r="AQ379" i="1" s="1"/>
  <c r="AR379" i="1" s="1"/>
  <c r="AS379" i="1" s="1"/>
  <c r="AT379" i="1" s="1"/>
  <c r="U379" i="1"/>
  <c r="AL379" i="1" s="1"/>
  <c r="Y379" i="1"/>
  <c r="AW379" i="1" s="1"/>
  <c r="O380" i="1"/>
  <c r="W379" i="1"/>
  <c r="AN379" i="1" s="1"/>
  <c r="R379" i="1"/>
  <c r="AA378" i="1"/>
  <c r="AB378" i="1" s="1"/>
  <c r="AX378" i="1"/>
  <c r="AA363" i="1"/>
  <c r="AB363" i="1" s="1"/>
  <c r="AX363" i="1"/>
  <c r="R389" i="1"/>
  <c r="X389" i="1"/>
  <c r="AO389" i="1" s="1"/>
  <c r="S389" i="1"/>
  <c r="AJ389" i="1" s="1"/>
  <c r="Y389" i="1"/>
  <c r="AW389" i="1" s="1"/>
  <c r="U389" i="1"/>
  <c r="AL389" i="1" s="1"/>
  <c r="T389" i="1"/>
  <c r="AK389" i="1" s="1"/>
  <c r="V389" i="1"/>
  <c r="AM389" i="1" s="1"/>
  <c r="AP389" i="1" s="1"/>
  <c r="AQ389" i="1" s="1"/>
  <c r="AR389" i="1" s="1"/>
  <c r="AS389" i="1" s="1"/>
  <c r="AT389" i="1" s="1"/>
  <c r="W389" i="1"/>
  <c r="AN389" i="1" s="1"/>
  <c r="O390" i="1"/>
  <c r="Z389" i="1"/>
  <c r="AX383" i="1"/>
  <c r="AA383" i="1"/>
  <c r="AB383" i="1" s="1"/>
  <c r="S394" i="1"/>
  <c r="AJ394" i="1" s="1"/>
  <c r="W394" i="1"/>
  <c r="AN394" i="1" s="1"/>
  <c r="R394" i="1"/>
  <c r="V394" i="1"/>
  <c r="AM394" i="1" s="1"/>
  <c r="AP394" i="1" s="1"/>
  <c r="AQ394" i="1" s="1"/>
  <c r="AR394" i="1" s="1"/>
  <c r="AS394" i="1" s="1"/>
  <c r="AT394" i="1" s="1"/>
  <c r="X394" i="1"/>
  <c r="AO394" i="1" s="1"/>
  <c r="T394" i="1"/>
  <c r="AK394" i="1" s="1"/>
  <c r="O400" i="1"/>
  <c r="O395" i="1"/>
  <c r="Z394" i="1"/>
  <c r="U394" i="1"/>
  <c r="AL394" i="1" s="1"/>
  <c r="Y394" i="1"/>
  <c r="AW394" i="1" s="1"/>
  <c r="AI383" i="1"/>
  <c r="AV383" i="1" s="1"/>
  <c r="AC383" i="1"/>
  <c r="AX388" i="1"/>
  <c r="AA388" i="1"/>
  <c r="AB388" i="1" s="1"/>
  <c r="AC388" i="1"/>
  <c r="AI388" i="1"/>
  <c r="AV388" i="1" s="1"/>
  <c r="T384" i="1"/>
  <c r="AK384" i="1" s="1"/>
  <c r="X384" i="1"/>
  <c r="AO384" i="1" s="1"/>
  <c r="O385" i="1"/>
  <c r="U384" i="1"/>
  <c r="AL384" i="1" s="1"/>
  <c r="S384" i="1"/>
  <c r="AJ384" i="1" s="1"/>
  <c r="V384" i="1"/>
  <c r="AM384" i="1" s="1"/>
  <c r="AP384" i="1" s="1"/>
  <c r="AQ384" i="1" s="1"/>
  <c r="AR384" i="1" s="1"/>
  <c r="AS384" i="1" s="1"/>
  <c r="AT384" i="1" s="1"/>
  <c r="Y384" i="1"/>
  <c r="AW384" i="1" s="1"/>
  <c r="W384" i="1"/>
  <c r="AN384" i="1" s="1"/>
  <c r="R384" i="1"/>
  <c r="Z384" i="1"/>
  <c r="AI368" i="1"/>
  <c r="AV368" i="1" s="1"/>
  <c r="AC368" i="1"/>
  <c r="AX373" i="1"/>
  <c r="AA373" i="1"/>
  <c r="AB373" i="1" s="1"/>
  <c r="AC373" i="1"/>
  <c r="AI373" i="1"/>
  <c r="AV373" i="1" s="1"/>
  <c r="R369" i="1"/>
  <c r="X369" i="1"/>
  <c r="AO369" i="1" s="1"/>
  <c r="W369" i="1"/>
  <c r="AN369" i="1" s="1"/>
  <c r="T369" i="1"/>
  <c r="AK369" i="1" s="1"/>
  <c r="Z369" i="1"/>
  <c r="S369" i="1"/>
  <c r="AJ369" i="1" s="1"/>
  <c r="U369" i="1"/>
  <c r="AL369" i="1" s="1"/>
  <c r="V369" i="1"/>
  <c r="AM369" i="1" s="1"/>
  <c r="AP369" i="1" s="1"/>
  <c r="AQ369" i="1" s="1"/>
  <c r="AR369" i="1" s="1"/>
  <c r="AS369" i="1" s="1"/>
  <c r="AT369" i="1" s="1"/>
  <c r="Y369" i="1"/>
  <c r="AW369" i="1" s="1"/>
  <c r="AX368" i="1"/>
  <c r="AA368" i="1"/>
  <c r="AB368" i="1" s="1"/>
  <c r="V374" i="1"/>
  <c r="AM374" i="1" s="1"/>
  <c r="AP374" i="1" s="1"/>
  <c r="AQ374" i="1" s="1"/>
  <c r="AR374" i="1" s="1"/>
  <c r="AS374" i="1" s="1"/>
  <c r="AT374" i="1" s="1"/>
  <c r="T374" i="1"/>
  <c r="AK374" i="1" s="1"/>
  <c r="Z374" i="1"/>
  <c r="O375" i="1"/>
  <c r="X374" i="1"/>
  <c r="AO374" i="1" s="1"/>
  <c r="R374" i="1"/>
  <c r="W374" i="1"/>
  <c r="AN374" i="1" s="1"/>
  <c r="U374" i="1"/>
  <c r="AL374" i="1" s="1"/>
  <c r="S374" i="1"/>
  <c r="AJ374" i="1" s="1"/>
  <c r="Y374" i="1"/>
  <c r="AW374" i="1" s="1"/>
  <c r="AF406" i="1"/>
  <c r="AF401" i="1"/>
  <c r="AF402" i="1" s="1"/>
  <c r="AF403" i="1" s="1"/>
  <c r="AF404" i="1" s="1"/>
  <c r="AF405" i="1" s="1"/>
  <c r="AG383" i="1"/>
  <c r="P389" i="1"/>
  <c r="P369" i="1"/>
  <c r="AG363" i="1"/>
  <c r="AG373" i="1"/>
  <c r="P379" i="1"/>
  <c r="AG368" i="1"/>
  <c r="P374" i="1"/>
  <c r="AG378" i="1"/>
  <c r="P384" i="1"/>
  <c r="P400" i="1" l="1"/>
  <c r="H7210" i="2"/>
  <c r="I7209" i="2"/>
  <c r="AY373" i="1"/>
  <c r="AU373" i="1"/>
  <c r="AY383" i="1"/>
  <c r="AU383" i="1"/>
  <c r="AY363" i="1"/>
  <c r="AU363" i="1"/>
  <c r="AY368" i="1"/>
  <c r="AU368" i="1"/>
  <c r="AY388" i="1"/>
  <c r="AU388" i="1"/>
  <c r="AY378" i="1"/>
  <c r="AU378" i="1"/>
  <c r="AI384" i="1"/>
  <c r="AV384" i="1" s="1"/>
  <c r="AC384" i="1"/>
  <c r="AX389" i="1"/>
  <c r="AA389" i="1"/>
  <c r="AB389" i="1" s="1"/>
  <c r="O391" i="1"/>
  <c r="U390" i="1"/>
  <c r="AL390" i="1" s="1"/>
  <c r="Y390" i="1"/>
  <c r="AW390" i="1" s="1"/>
  <c r="S390" i="1"/>
  <c r="AJ390" i="1" s="1"/>
  <c r="W390" i="1"/>
  <c r="AN390" i="1" s="1"/>
  <c r="T390" i="1"/>
  <c r="AK390" i="1" s="1"/>
  <c r="Z390" i="1"/>
  <c r="R390" i="1"/>
  <c r="V390" i="1"/>
  <c r="AM390" i="1" s="1"/>
  <c r="AP390" i="1" s="1"/>
  <c r="AQ390" i="1" s="1"/>
  <c r="AR390" i="1" s="1"/>
  <c r="AS390" i="1" s="1"/>
  <c r="AT390" i="1" s="1"/>
  <c r="X390" i="1"/>
  <c r="AO390" i="1" s="1"/>
  <c r="AI374" i="1"/>
  <c r="AV374" i="1" s="1"/>
  <c r="AC374" i="1"/>
  <c r="X375" i="1"/>
  <c r="AO375" i="1" s="1"/>
  <c r="Z375" i="1"/>
  <c r="V375" i="1"/>
  <c r="AM375" i="1" s="1"/>
  <c r="AP375" i="1" s="1"/>
  <c r="AQ375" i="1" s="1"/>
  <c r="AR375" i="1" s="1"/>
  <c r="AS375" i="1" s="1"/>
  <c r="AT375" i="1" s="1"/>
  <c r="R375" i="1"/>
  <c r="S375" i="1"/>
  <c r="AJ375" i="1" s="1"/>
  <c r="T375" i="1"/>
  <c r="AK375" i="1" s="1"/>
  <c r="W375" i="1"/>
  <c r="AN375" i="1" s="1"/>
  <c r="U375" i="1"/>
  <c r="AL375" i="1" s="1"/>
  <c r="Y375" i="1"/>
  <c r="AW375" i="1" s="1"/>
  <c r="Y385" i="1"/>
  <c r="AW385" i="1" s="1"/>
  <c r="S385" i="1"/>
  <c r="AJ385" i="1" s="1"/>
  <c r="W385" i="1"/>
  <c r="AN385" i="1" s="1"/>
  <c r="T385" i="1"/>
  <c r="AK385" i="1" s="1"/>
  <c r="O386" i="1"/>
  <c r="V385" i="1"/>
  <c r="AM385" i="1" s="1"/>
  <c r="AP385" i="1" s="1"/>
  <c r="AQ385" i="1" s="1"/>
  <c r="AR385" i="1" s="1"/>
  <c r="AS385" i="1" s="1"/>
  <c r="AT385" i="1" s="1"/>
  <c r="Z385" i="1"/>
  <c r="R385" i="1"/>
  <c r="X385" i="1"/>
  <c r="AO385" i="1" s="1"/>
  <c r="U385" i="1"/>
  <c r="AL385" i="1" s="1"/>
  <c r="AC389" i="1"/>
  <c r="AI389" i="1"/>
  <c r="AV389" i="1" s="1"/>
  <c r="AX374" i="1"/>
  <c r="AA374" i="1"/>
  <c r="AB374" i="1" s="1"/>
  <c r="AC379" i="1"/>
  <c r="AI379" i="1"/>
  <c r="AV379" i="1" s="1"/>
  <c r="AX369" i="1"/>
  <c r="AA369" i="1"/>
  <c r="AB369" i="1" s="1"/>
  <c r="O381" i="1"/>
  <c r="V380" i="1"/>
  <c r="AM380" i="1" s="1"/>
  <c r="AP380" i="1" s="1"/>
  <c r="AQ380" i="1" s="1"/>
  <c r="AR380" i="1" s="1"/>
  <c r="AS380" i="1" s="1"/>
  <c r="AT380" i="1" s="1"/>
  <c r="Y380" i="1"/>
  <c r="AW380" i="1" s="1"/>
  <c r="X380" i="1"/>
  <c r="AO380" i="1" s="1"/>
  <c r="S380" i="1"/>
  <c r="AJ380" i="1" s="1"/>
  <c r="T380" i="1"/>
  <c r="AK380" i="1" s="1"/>
  <c r="W380" i="1"/>
  <c r="AN380" i="1" s="1"/>
  <c r="R380" i="1"/>
  <c r="U380" i="1"/>
  <c r="AL380" i="1" s="1"/>
  <c r="Z380" i="1"/>
  <c r="AX394" i="1"/>
  <c r="AA394" i="1"/>
  <c r="AB394" i="1" s="1"/>
  <c r="W395" i="1"/>
  <c r="AN395" i="1" s="1"/>
  <c r="V395" i="1"/>
  <c r="AM395" i="1" s="1"/>
  <c r="AP395" i="1" s="1"/>
  <c r="AQ395" i="1" s="1"/>
  <c r="AR395" i="1" s="1"/>
  <c r="AS395" i="1" s="1"/>
  <c r="AT395" i="1" s="1"/>
  <c r="Y395" i="1"/>
  <c r="AW395" i="1" s="1"/>
  <c r="Z395" i="1"/>
  <c r="U395" i="1"/>
  <c r="AL395" i="1" s="1"/>
  <c r="R395" i="1"/>
  <c r="O396" i="1"/>
  <c r="T395" i="1"/>
  <c r="AK395" i="1" s="1"/>
  <c r="S395" i="1"/>
  <c r="AJ395" i="1" s="1"/>
  <c r="X395" i="1"/>
  <c r="AO395" i="1" s="1"/>
  <c r="R400" i="1"/>
  <c r="S400" i="1"/>
  <c r="AJ400" i="1" s="1"/>
  <c r="O406" i="1"/>
  <c r="P406" i="1" s="1"/>
  <c r="T400" i="1"/>
  <c r="AK400" i="1" s="1"/>
  <c r="X400" i="1"/>
  <c r="AO400" i="1" s="1"/>
  <c r="W400" i="1"/>
  <c r="AN400" i="1" s="1"/>
  <c r="O401" i="1"/>
  <c r="U400" i="1"/>
  <c r="AL400" i="1" s="1"/>
  <c r="Y400" i="1"/>
  <c r="AW400" i="1" s="1"/>
  <c r="V400" i="1"/>
  <c r="AM400" i="1" s="1"/>
  <c r="AP400" i="1" s="1"/>
  <c r="AQ400" i="1" s="1"/>
  <c r="AR400" i="1" s="1"/>
  <c r="AS400" i="1" s="1"/>
  <c r="AT400" i="1" s="1"/>
  <c r="Z400" i="1"/>
  <c r="AC369" i="1"/>
  <c r="AI369" i="1"/>
  <c r="AV369" i="1" s="1"/>
  <c r="AX379" i="1"/>
  <c r="AA379" i="1"/>
  <c r="AB379" i="1" s="1"/>
  <c r="AI394" i="1"/>
  <c r="AV394" i="1" s="1"/>
  <c r="AC394" i="1"/>
  <c r="AA384" i="1"/>
  <c r="AB384" i="1" s="1"/>
  <c r="AX384" i="1"/>
  <c r="AF407" i="1"/>
  <c r="AF408" i="1" s="1"/>
  <c r="AF409" i="1" s="1"/>
  <c r="AF410" i="1" s="1"/>
  <c r="AF411" i="1" s="1"/>
  <c r="AF412" i="1"/>
  <c r="AG384" i="1"/>
  <c r="P390" i="1"/>
  <c r="AG400" i="1"/>
  <c r="P385" i="1"/>
  <c r="AG379" i="1"/>
  <c r="AG369" i="1"/>
  <c r="P375" i="1"/>
  <c r="P395" i="1"/>
  <c r="AG389" i="1"/>
  <c r="AG374" i="1"/>
  <c r="P380" i="1"/>
  <c r="J7209" i="2" l="1"/>
  <c r="H7211" i="2"/>
  <c r="I7210" i="2"/>
  <c r="AY374" i="1"/>
  <c r="AU374" i="1"/>
  <c r="AY384" i="1"/>
  <c r="AU384" i="1"/>
  <c r="AY394" i="1"/>
  <c r="AU394" i="1"/>
  <c r="AY369" i="1"/>
  <c r="AU369" i="1"/>
  <c r="AY389" i="1"/>
  <c r="AU389" i="1"/>
  <c r="AY379" i="1"/>
  <c r="AU379" i="1"/>
  <c r="AX380" i="1"/>
  <c r="AA380" i="1"/>
  <c r="AB380" i="1" s="1"/>
  <c r="AI380" i="1"/>
  <c r="AV380" i="1" s="1"/>
  <c r="AC380" i="1"/>
  <c r="AC375" i="1"/>
  <c r="AI375" i="1"/>
  <c r="AV375" i="1" s="1"/>
  <c r="AX375" i="1"/>
  <c r="AA375" i="1"/>
  <c r="AB375" i="1" s="1"/>
  <c r="T401" i="1"/>
  <c r="AK401" i="1" s="1"/>
  <c r="U401" i="1"/>
  <c r="AL401" i="1" s="1"/>
  <c r="O402" i="1"/>
  <c r="V401" i="1"/>
  <c r="AM401" i="1" s="1"/>
  <c r="AP401" i="1" s="1"/>
  <c r="AQ401" i="1" s="1"/>
  <c r="AR401" i="1" s="1"/>
  <c r="AS401" i="1" s="1"/>
  <c r="AT401" i="1" s="1"/>
  <c r="Z401" i="1"/>
  <c r="R401" i="1"/>
  <c r="X401" i="1"/>
  <c r="AO401" i="1" s="1"/>
  <c r="Y401" i="1"/>
  <c r="AW401" i="1" s="1"/>
  <c r="S401" i="1"/>
  <c r="AJ401" i="1" s="1"/>
  <c r="W401" i="1"/>
  <c r="AN401" i="1" s="1"/>
  <c r="R381" i="1"/>
  <c r="U381" i="1"/>
  <c r="AL381" i="1" s="1"/>
  <c r="W381" i="1"/>
  <c r="AN381" i="1" s="1"/>
  <c r="V381" i="1"/>
  <c r="AM381" i="1" s="1"/>
  <c r="AP381" i="1" s="1"/>
  <c r="AQ381" i="1" s="1"/>
  <c r="AR381" i="1" s="1"/>
  <c r="AS381" i="1" s="1"/>
  <c r="AT381" i="1" s="1"/>
  <c r="T381" i="1"/>
  <c r="AK381" i="1" s="1"/>
  <c r="X381" i="1"/>
  <c r="AO381" i="1" s="1"/>
  <c r="S381" i="1"/>
  <c r="AJ381" i="1" s="1"/>
  <c r="Z381" i="1"/>
  <c r="Y381" i="1"/>
  <c r="AW381" i="1" s="1"/>
  <c r="S406" i="1"/>
  <c r="AJ406" i="1" s="1"/>
  <c r="R406" i="1"/>
  <c r="W406" i="1"/>
  <c r="AN406" i="1" s="1"/>
  <c r="T406" i="1"/>
  <c r="AK406" i="1" s="1"/>
  <c r="V406" i="1"/>
  <c r="AM406" i="1" s="1"/>
  <c r="AP406" i="1" s="1"/>
  <c r="AQ406" i="1" s="1"/>
  <c r="AR406" i="1" s="1"/>
  <c r="AS406" i="1" s="1"/>
  <c r="AT406" i="1" s="1"/>
  <c r="X406" i="1"/>
  <c r="AO406" i="1" s="1"/>
  <c r="O412" i="1"/>
  <c r="P412" i="1" s="1"/>
  <c r="Z406" i="1"/>
  <c r="O407" i="1"/>
  <c r="U406" i="1"/>
  <c r="AL406" i="1" s="1"/>
  <c r="Y406" i="1"/>
  <c r="AW406" i="1" s="1"/>
  <c r="AI390" i="1"/>
  <c r="AV390" i="1" s="1"/>
  <c r="AC390" i="1"/>
  <c r="AX390" i="1"/>
  <c r="AA390" i="1"/>
  <c r="AB390" i="1" s="1"/>
  <c r="AI400" i="1"/>
  <c r="AV400" i="1" s="1"/>
  <c r="AC400" i="1"/>
  <c r="AI395" i="1"/>
  <c r="AV395" i="1" s="1"/>
  <c r="AC395" i="1"/>
  <c r="AI385" i="1"/>
  <c r="AV385" i="1" s="1"/>
  <c r="AC385" i="1"/>
  <c r="Y391" i="1"/>
  <c r="AW391" i="1" s="1"/>
  <c r="V391" i="1"/>
  <c r="AM391" i="1" s="1"/>
  <c r="AP391" i="1" s="1"/>
  <c r="AQ391" i="1" s="1"/>
  <c r="AR391" i="1" s="1"/>
  <c r="AS391" i="1" s="1"/>
  <c r="AT391" i="1" s="1"/>
  <c r="Z391" i="1"/>
  <c r="X391" i="1"/>
  <c r="AO391" i="1" s="1"/>
  <c r="O392" i="1"/>
  <c r="S391" i="1"/>
  <c r="AJ391" i="1" s="1"/>
  <c r="T391" i="1"/>
  <c r="AK391" i="1" s="1"/>
  <c r="W391" i="1"/>
  <c r="AN391" i="1" s="1"/>
  <c r="U391" i="1"/>
  <c r="AL391" i="1" s="1"/>
  <c r="R391" i="1"/>
  <c r="V396" i="1"/>
  <c r="AM396" i="1" s="1"/>
  <c r="AP396" i="1" s="1"/>
  <c r="AQ396" i="1" s="1"/>
  <c r="AR396" i="1" s="1"/>
  <c r="AS396" i="1" s="1"/>
  <c r="AT396" i="1" s="1"/>
  <c r="Z396" i="1"/>
  <c r="S396" i="1"/>
  <c r="AJ396" i="1" s="1"/>
  <c r="T396" i="1"/>
  <c r="AK396" i="1" s="1"/>
  <c r="W396" i="1"/>
  <c r="AN396" i="1" s="1"/>
  <c r="X396" i="1"/>
  <c r="AO396" i="1" s="1"/>
  <c r="O397" i="1"/>
  <c r="U396" i="1"/>
  <c r="AL396" i="1" s="1"/>
  <c r="Y396" i="1"/>
  <c r="AW396" i="1" s="1"/>
  <c r="R396" i="1"/>
  <c r="AX385" i="1"/>
  <c r="AA385" i="1"/>
  <c r="AB385" i="1" s="1"/>
  <c r="AX395" i="1"/>
  <c r="AA395" i="1"/>
  <c r="AB395" i="1" s="1"/>
  <c r="AX400" i="1"/>
  <c r="AA400" i="1"/>
  <c r="AB400" i="1" s="1"/>
  <c r="Z386" i="1"/>
  <c r="R386" i="1"/>
  <c r="O387" i="1"/>
  <c r="X386" i="1"/>
  <c r="AO386" i="1" s="1"/>
  <c r="U386" i="1"/>
  <c r="AL386" i="1" s="1"/>
  <c r="V386" i="1"/>
  <c r="AM386" i="1" s="1"/>
  <c r="AP386" i="1" s="1"/>
  <c r="AQ386" i="1" s="1"/>
  <c r="AR386" i="1" s="1"/>
  <c r="AS386" i="1" s="1"/>
  <c r="AT386" i="1" s="1"/>
  <c r="Y386" i="1"/>
  <c r="AW386" i="1" s="1"/>
  <c r="S386" i="1"/>
  <c r="AJ386" i="1" s="1"/>
  <c r="T386" i="1"/>
  <c r="AK386" i="1" s="1"/>
  <c r="W386" i="1"/>
  <c r="AN386" i="1" s="1"/>
  <c r="AF413" i="1"/>
  <c r="AF414" i="1" s="1"/>
  <c r="AF415" i="1" s="1"/>
  <c r="AF416" i="1" s="1"/>
  <c r="AF417" i="1" s="1"/>
  <c r="AF418" i="1"/>
  <c r="AG395" i="1"/>
  <c r="P401" i="1"/>
  <c r="AG390" i="1"/>
  <c r="P396" i="1"/>
  <c r="AG380" i="1"/>
  <c r="P386" i="1"/>
  <c r="P381" i="1"/>
  <c r="AG375" i="1"/>
  <c r="AG385" i="1"/>
  <c r="P391" i="1"/>
  <c r="AG406" i="1"/>
  <c r="J7210" i="2" l="1"/>
  <c r="H7212" i="2"/>
  <c r="AY375" i="1"/>
  <c r="AU375" i="1"/>
  <c r="AY395" i="1"/>
  <c r="AU395" i="1"/>
  <c r="AY385" i="1"/>
  <c r="AU385" i="1"/>
  <c r="AY380" i="1"/>
  <c r="AU380" i="1"/>
  <c r="AY390" i="1"/>
  <c r="AU390" i="1"/>
  <c r="AY400" i="1"/>
  <c r="AU400" i="1"/>
  <c r="AX381" i="1"/>
  <c r="AA381" i="1"/>
  <c r="AB381" i="1" s="1"/>
  <c r="S392" i="1"/>
  <c r="AJ392" i="1" s="1"/>
  <c r="O393" i="1"/>
  <c r="T392" i="1"/>
  <c r="AK392" i="1" s="1"/>
  <c r="V392" i="1"/>
  <c r="AM392" i="1" s="1"/>
  <c r="AP392" i="1" s="1"/>
  <c r="AQ392" i="1" s="1"/>
  <c r="AR392" i="1" s="1"/>
  <c r="AS392" i="1" s="1"/>
  <c r="AT392" i="1" s="1"/>
  <c r="R392" i="1"/>
  <c r="Z392" i="1"/>
  <c r="X392" i="1"/>
  <c r="AO392" i="1" s="1"/>
  <c r="W392" i="1"/>
  <c r="AN392" i="1" s="1"/>
  <c r="U392" i="1"/>
  <c r="AL392" i="1" s="1"/>
  <c r="Y392" i="1"/>
  <c r="AW392" i="1" s="1"/>
  <c r="AI381" i="1"/>
  <c r="AV381" i="1" s="1"/>
  <c r="AC381" i="1"/>
  <c r="AI386" i="1"/>
  <c r="AV386" i="1" s="1"/>
  <c r="AC386" i="1"/>
  <c r="AA386" i="1"/>
  <c r="AB386" i="1" s="1"/>
  <c r="AX386" i="1"/>
  <c r="AX391" i="1"/>
  <c r="AA391" i="1"/>
  <c r="AB391" i="1" s="1"/>
  <c r="X387" i="1"/>
  <c r="AO387" i="1" s="1"/>
  <c r="Z387" i="1"/>
  <c r="V387" i="1"/>
  <c r="AM387" i="1" s="1"/>
  <c r="AP387" i="1" s="1"/>
  <c r="AQ387" i="1" s="1"/>
  <c r="AR387" i="1" s="1"/>
  <c r="AS387" i="1" s="1"/>
  <c r="AT387" i="1" s="1"/>
  <c r="T387" i="1"/>
  <c r="AK387" i="1" s="1"/>
  <c r="Y387" i="1"/>
  <c r="AW387" i="1" s="1"/>
  <c r="U387" i="1"/>
  <c r="AL387" i="1" s="1"/>
  <c r="S387" i="1"/>
  <c r="AJ387" i="1" s="1"/>
  <c r="W387" i="1"/>
  <c r="AN387" i="1" s="1"/>
  <c r="R387" i="1"/>
  <c r="AC401" i="1"/>
  <c r="AI401" i="1"/>
  <c r="AV401" i="1" s="1"/>
  <c r="AA401" i="1"/>
  <c r="AB401" i="1" s="1"/>
  <c r="AX401" i="1"/>
  <c r="AI396" i="1"/>
  <c r="AV396" i="1" s="1"/>
  <c r="AC396" i="1"/>
  <c r="R402" i="1"/>
  <c r="O403" i="1"/>
  <c r="T402" i="1"/>
  <c r="AK402" i="1" s="1"/>
  <c r="Y402" i="1"/>
  <c r="AW402" i="1" s="1"/>
  <c r="S402" i="1"/>
  <c r="AJ402" i="1" s="1"/>
  <c r="X402" i="1"/>
  <c r="AO402" i="1" s="1"/>
  <c r="W402" i="1"/>
  <c r="AN402" i="1" s="1"/>
  <c r="U402" i="1"/>
  <c r="AL402" i="1" s="1"/>
  <c r="V402" i="1"/>
  <c r="AM402" i="1" s="1"/>
  <c r="AP402" i="1" s="1"/>
  <c r="AQ402" i="1" s="1"/>
  <c r="AR402" i="1" s="1"/>
  <c r="AS402" i="1" s="1"/>
  <c r="AT402" i="1" s="1"/>
  <c r="Z402" i="1"/>
  <c r="Z407" i="1"/>
  <c r="U407" i="1"/>
  <c r="AL407" i="1" s="1"/>
  <c r="W407" i="1"/>
  <c r="AN407" i="1" s="1"/>
  <c r="Y407" i="1"/>
  <c r="AW407" i="1" s="1"/>
  <c r="X407" i="1"/>
  <c r="AO407" i="1" s="1"/>
  <c r="R407" i="1"/>
  <c r="V407" i="1"/>
  <c r="AM407" i="1" s="1"/>
  <c r="AP407" i="1" s="1"/>
  <c r="AQ407" i="1" s="1"/>
  <c r="AR407" i="1" s="1"/>
  <c r="AS407" i="1" s="1"/>
  <c r="AT407" i="1" s="1"/>
  <c r="O408" i="1"/>
  <c r="S407" i="1"/>
  <c r="AJ407" i="1" s="1"/>
  <c r="T407" i="1"/>
  <c r="AK407" i="1" s="1"/>
  <c r="AX406" i="1"/>
  <c r="AA406" i="1"/>
  <c r="AB406" i="1" s="1"/>
  <c r="S412" i="1"/>
  <c r="AJ412" i="1" s="1"/>
  <c r="Z412" i="1"/>
  <c r="X412" i="1"/>
  <c r="AO412" i="1" s="1"/>
  <c r="R412" i="1"/>
  <c r="V412" i="1"/>
  <c r="AM412" i="1" s="1"/>
  <c r="AP412" i="1" s="1"/>
  <c r="AQ412" i="1" s="1"/>
  <c r="AR412" i="1" s="1"/>
  <c r="AS412" i="1" s="1"/>
  <c r="AT412" i="1" s="1"/>
  <c r="U412" i="1"/>
  <c r="AL412" i="1" s="1"/>
  <c r="O418" i="1"/>
  <c r="P418" i="1" s="1"/>
  <c r="T412" i="1"/>
  <c r="AK412" i="1" s="1"/>
  <c r="W412" i="1"/>
  <c r="AN412" i="1" s="1"/>
  <c r="O413" i="1"/>
  <c r="Y412" i="1"/>
  <c r="AW412" i="1" s="1"/>
  <c r="AX396" i="1"/>
  <c r="AA396" i="1"/>
  <c r="AB396" i="1" s="1"/>
  <c r="R397" i="1"/>
  <c r="U397" i="1"/>
  <c r="AL397" i="1" s="1"/>
  <c r="T397" i="1"/>
  <c r="AK397" i="1" s="1"/>
  <c r="W397" i="1"/>
  <c r="AN397" i="1" s="1"/>
  <c r="O398" i="1"/>
  <c r="V397" i="1"/>
  <c r="AM397" i="1" s="1"/>
  <c r="AP397" i="1" s="1"/>
  <c r="AQ397" i="1" s="1"/>
  <c r="AR397" i="1" s="1"/>
  <c r="AS397" i="1" s="1"/>
  <c r="AT397" i="1" s="1"/>
  <c r="Z397" i="1"/>
  <c r="X397" i="1"/>
  <c r="AO397" i="1" s="1"/>
  <c r="Y397" i="1"/>
  <c r="AW397" i="1" s="1"/>
  <c r="S397" i="1"/>
  <c r="AJ397" i="1" s="1"/>
  <c r="AI391" i="1"/>
  <c r="AV391" i="1" s="1"/>
  <c r="AC391" i="1"/>
  <c r="AI406" i="1"/>
  <c r="AV406" i="1" s="1"/>
  <c r="AC406" i="1"/>
  <c r="AF419" i="1"/>
  <c r="AF420" i="1" s="1"/>
  <c r="AF421" i="1" s="1"/>
  <c r="AF422" i="1" s="1"/>
  <c r="AF423" i="1" s="1"/>
  <c r="AF424" i="1"/>
  <c r="AG412" i="1"/>
  <c r="AG386" i="1"/>
  <c r="P392" i="1"/>
  <c r="P407" i="1"/>
  <c r="AG401" i="1"/>
  <c r="AG391" i="1"/>
  <c r="P397" i="1"/>
  <c r="AG396" i="1"/>
  <c r="P402" i="1"/>
  <c r="AG381" i="1"/>
  <c r="P387" i="1"/>
  <c r="H7213" i="2" l="1"/>
  <c r="AY396" i="1"/>
  <c r="AU396" i="1"/>
  <c r="AY381" i="1"/>
  <c r="AU381" i="1"/>
  <c r="AY406" i="1"/>
  <c r="AU406" i="1"/>
  <c r="AY401" i="1"/>
  <c r="AU401" i="1"/>
  <c r="AY391" i="1"/>
  <c r="AU391" i="1"/>
  <c r="AY386" i="1"/>
  <c r="AU386" i="1"/>
  <c r="S408" i="1"/>
  <c r="AJ408" i="1" s="1"/>
  <c r="X408" i="1"/>
  <c r="AO408" i="1" s="1"/>
  <c r="T408" i="1"/>
  <c r="AK408" i="1" s="1"/>
  <c r="V408" i="1"/>
  <c r="AM408" i="1" s="1"/>
  <c r="AP408" i="1" s="1"/>
  <c r="AQ408" i="1" s="1"/>
  <c r="AR408" i="1" s="1"/>
  <c r="AS408" i="1" s="1"/>
  <c r="AT408" i="1" s="1"/>
  <c r="W408" i="1"/>
  <c r="AN408" i="1" s="1"/>
  <c r="O409" i="1"/>
  <c r="U408" i="1"/>
  <c r="AL408" i="1" s="1"/>
  <c r="Y408" i="1"/>
  <c r="AW408" i="1" s="1"/>
  <c r="R408" i="1"/>
  <c r="Z408" i="1"/>
  <c r="AI407" i="1"/>
  <c r="AV407" i="1" s="1"/>
  <c r="AC407" i="1"/>
  <c r="AX387" i="1"/>
  <c r="AA387" i="1"/>
  <c r="AB387" i="1" s="1"/>
  <c r="X398" i="1"/>
  <c r="AO398" i="1" s="1"/>
  <c r="S398" i="1"/>
  <c r="AJ398" i="1" s="1"/>
  <c r="W398" i="1"/>
  <c r="AN398" i="1" s="1"/>
  <c r="V398" i="1"/>
  <c r="AM398" i="1" s="1"/>
  <c r="AP398" i="1" s="1"/>
  <c r="AQ398" i="1" s="1"/>
  <c r="AR398" i="1" s="1"/>
  <c r="AS398" i="1" s="1"/>
  <c r="AT398" i="1" s="1"/>
  <c r="R398" i="1"/>
  <c r="U398" i="1"/>
  <c r="AL398" i="1" s="1"/>
  <c r="Z398" i="1"/>
  <c r="T398" i="1"/>
  <c r="AK398" i="1" s="1"/>
  <c r="Y398" i="1"/>
  <c r="AW398" i="1" s="1"/>
  <c r="O399" i="1"/>
  <c r="AX407" i="1"/>
  <c r="AA407" i="1"/>
  <c r="AB407" i="1" s="1"/>
  <c r="AA402" i="1"/>
  <c r="AB402" i="1" s="1"/>
  <c r="AX402" i="1"/>
  <c r="AI397" i="1"/>
  <c r="AV397" i="1" s="1"/>
  <c r="AC397" i="1"/>
  <c r="AX397" i="1"/>
  <c r="AA397" i="1"/>
  <c r="AB397" i="1" s="1"/>
  <c r="Y413" i="1"/>
  <c r="AW413" i="1" s="1"/>
  <c r="S413" i="1"/>
  <c r="AJ413" i="1" s="1"/>
  <c r="U413" i="1"/>
  <c r="AL413" i="1" s="1"/>
  <c r="W413" i="1"/>
  <c r="AN413" i="1" s="1"/>
  <c r="T413" i="1"/>
  <c r="AK413" i="1" s="1"/>
  <c r="V413" i="1"/>
  <c r="AM413" i="1" s="1"/>
  <c r="AP413" i="1" s="1"/>
  <c r="AQ413" i="1" s="1"/>
  <c r="AR413" i="1" s="1"/>
  <c r="AS413" i="1" s="1"/>
  <c r="AT413" i="1" s="1"/>
  <c r="O414" i="1"/>
  <c r="Z413" i="1"/>
  <c r="R413" i="1"/>
  <c r="X413" i="1"/>
  <c r="AO413" i="1" s="1"/>
  <c r="V403" i="1"/>
  <c r="AM403" i="1" s="1"/>
  <c r="AP403" i="1" s="1"/>
  <c r="AQ403" i="1" s="1"/>
  <c r="AR403" i="1" s="1"/>
  <c r="AS403" i="1" s="1"/>
  <c r="AT403" i="1" s="1"/>
  <c r="O404" i="1"/>
  <c r="X403" i="1"/>
  <c r="AO403" i="1" s="1"/>
  <c r="W403" i="1"/>
  <c r="AN403" i="1" s="1"/>
  <c r="R403" i="1"/>
  <c r="U403" i="1"/>
  <c r="AL403" i="1" s="1"/>
  <c r="Z403" i="1"/>
  <c r="T403" i="1"/>
  <c r="AK403" i="1" s="1"/>
  <c r="Y403" i="1"/>
  <c r="AW403" i="1" s="1"/>
  <c r="S403" i="1"/>
  <c r="AJ403" i="1" s="1"/>
  <c r="AI402" i="1"/>
  <c r="AV402" i="1" s="1"/>
  <c r="AC402" i="1"/>
  <c r="AX392" i="1"/>
  <c r="AA392" i="1"/>
  <c r="AB392" i="1" s="1"/>
  <c r="AI392" i="1"/>
  <c r="AV392" i="1" s="1"/>
  <c r="AC392" i="1"/>
  <c r="AI412" i="1"/>
  <c r="AV412" i="1" s="1"/>
  <c r="AC412" i="1"/>
  <c r="R393" i="1"/>
  <c r="Z393" i="1"/>
  <c r="S393" i="1"/>
  <c r="AJ393" i="1" s="1"/>
  <c r="Y393" i="1"/>
  <c r="AW393" i="1" s="1"/>
  <c r="V393" i="1"/>
  <c r="AM393" i="1" s="1"/>
  <c r="AP393" i="1" s="1"/>
  <c r="AQ393" i="1" s="1"/>
  <c r="AR393" i="1" s="1"/>
  <c r="AS393" i="1" s="1"/>
  <c r="AT393" i="1" s="1"/>
  <c r="X393" i="1"/>
  <c r="AO393" i="1" s="1"/>
  <c r="W393" i="1"/>
  <c r="AN393" i="1" s="1"/>
  <c r="T393" i="1"/>
  <c r="AK393" i="1" s="1"/>
  <c r="U393" i="1"/>
  <c r="AL393" i="1" s="1"/>
  <c r="O424" i="1"/>
  <c r="P424" i="1" s="1"/>
  <c r="U418" i="1"/>
  <c r="AL418" i="1" s="1"/>
  <c r="Z418" i="1"/>
  <c r="W418" i="1"/>
  <c r="AN418" i="1" s="1"/>
  <c r="O419" i="1"/>
  <c r="X418" i="1"/>
  <c r="AO418" i="1" s="1"/>
  <c r="Y418" i="1"/>
  <c r="AW418" i="1" s="1"/>
  <c r="S418" i="1"/>
  <c r="AJ418" i="1" s="1"/>
  <c r="R418" i="1"/>
  <c r="V418" i="1"/>
  <c r="AM418" i="1" s="1"/>
  <c r="AP418" i="1" s="1"/>
  <c r="AQ418" i="1" s="1"/>
  <c r="AR418" i="1" s="1"/>
  <c r="AS418" i="1" s="1"/>
  <c r="AT418" i="1" s="1"/>
  <c r="T418" i="1"/>
  <c r="AK418" i="1" s="1"/>
  <c r="AX412" i="1"/>
  <c r="AA412" i="1"/>
  <c r="AB412" i="1" s="1"/>
  <c r="AI387" i="1"/>
  <c r="AV387" i="1" s="1"/>
  <c r="AC387" i="1"/>
  <c r="AF425" i="1"/>
  <c r="AF426" i="1" s="1"/>
  <c r="AF427" i="1" s="1"/>
  <c r="AF428" i="1" s="1"/>
  <c r="AF429" i="1" s="1"/>
  <c r="AF430" i="1"/>
  <c r="AG402" i="1"/>
  <c r="P408" i="1"/>
  <c r="P403" i="1"/>
  <c r="AG397" i="1"/>
  <c r="AG407" i="1"/>
  <c r="P413" i="1"/>
  <c r="AG387" i="1"/>
  <c r="P393" i="1"/>
  <c r="AG392" i="1"/>
  <c r="P398" i="1"/>
  <c r="AG418" i="1"/>
  <c r="H7214" i="2" l="1"/>
  <c r="AY387" i="1"/>
  <c r="AU387" i="1"/>
  <c r="AY402" i="1"/>
  <c r="AU402" i="1"/>
  <c r="AY392" i="1"/>
  <c r="AU392" i="1"/>
  <c r="AY397" i="1"/>
  <c r="AU397" i="1"/>
  <c r="AY412" i="1"/>
  <c r="AU412" i="1"/>
  <c r="AY407" i="1"/>
  <c r="AU407" i="1"/>
  <c r="Y399" i="1"/>
  <c r="AW399" i="1" s="1"/>
  <c r="U399" i="1"/>
  <c r="AL399" i="1" s="1"/>
  <c r="V399" i="1"/>
  <c r="AM399" i="1" s="1"/>
  <c r="AP399" i="1" s="1"/>
  <c r="AQ399" i="1" s="1"/>
  <c r="AR399" i="1" s="1"/>
  <c r="AS399" i="1" s="1"/>
  <c r="AT399" i="1" s="1"/>
  <c r="R399" i="1"/>
  <c r="Z399" i="1"/>
  <c r="W399" i="1"/>
  <c r="AN399" i="1" s="1"/>
  <c r="T399" i="1"/>
  <c r="AK399" i="1" s="1"/>
  <c r="X399" i="1"/>
  <c r="AO399" i="1" s="1"/>
  <c r="S399" i="1"/>
  <c r="AJ399" i="1" s="1"/>
  <c r="AX403" i="1"/>
  <c r="AA403" i="1"/>
  <c r="AB403" i="1" s="1"/>
  <c r="AX398" i="1"/>
  <c r="AA398" i="1"/>
  <c r="AB398" i="1" s="1"/>
  <c r="AI398" i="1"/>
  <c r="AV398" i="1" s="1"/>
  <c r="AC398" i="1"/>
  <c r="AI403" i="1"/>
  <c r="AV403" i="1" s="1"/>
  <c r="AC403" i="1"/>
  <c r="S419" i="1"/>
  <c r="AJ419" i="1" s="1"/>
  <c r="T419" i="1"/>
  <c r="AK419" i="1" s="1"/>
  <c r="Z419" i="1"/>
  <c r="R419" i="1"/>
  <c r="Y419" i="1"/>
  <c r="AW419" i="1" s="1"/>
  <c r="U419" i="1"/>
  <c r="AL419" i="1" s="1"/>
  <c r="V419" i="1"/>
  <c r="AM419" i="1" s="1"/>
  <c r="AP419" i="1" s="1"/>
  <c r="AQ419" i="1" s="1"/>
  <c r="AR419" i="1" s="1"/>
  <c r="AS419" i="1" s="1"/>
  <c r="AT419" i="1" s="1"/>
  <c r="O420" i="1"/>
  <c r="W419" i="1"/>
  <c r="AN419" i="1" s="1"/>
  <c r="X419" i="1"/>
  <c r="AO419" i="1" s="1"/>
  <c r="AA418" i="1"/>
  <c r="AB418" i="1" s="1"/>
  <c r="AX418" i="1"/>
  <c r="S404" i="1"/>
  <c r="AJ404" i="1" s="1"/>
  <c r="O405" i="1"/>
  <c r="U404" i="1"/>
  <c r="AL404" i="1" s="1"/>
  <c r="X404" i="1"/>
  <c r="AO404" i="1" s="1"/>
  <c r="T404" i="1"/>
  <c r="AK404" i="1" s="1"/>
  <c r="Y404" i="1"/>
  <c r="AW404" i="1" s="1"/>
  <c r="W404" i="1"/>
  <c r="AN404" i="1" s="1"/>
  <c r="R404" i="1"/>
  <c r="V404" i="1"/>
  <c r="AM404" i="1" s="1"/>
  <c r="AP404" i="1" s="1"/>
  <c r="AQ404" i="1" s="1"/>
  <c r="AR404" i="1" s="1"/>
  <c r="AS404" i="1" s="1"/>
  <c r="AT404" i="1" s="1"/>
  <c r="Z404" i="1"/>
  <c r="W424" i="1"/>
  <c r="AN424" i="1" s="1"/>
  <c r="R424" i="1"/>
  <c r="Y424" i="1"/>
  <c r="AW424" i="1" s="1"/>
  <c r="S424" i="1"/>
  <c r="AJ424" i="1" s="1"/>
  <c r="O425" i="1"/>
  <c r="U424" i="1"/>
  <c r="AL424" i="1" s="1"/>
  <c r="V424" i="1"/>
  <c r="AM424" i="1" s="1"/>
  <c r="AP424" i="1" s="1"/>
  <c r="AQ424" i="1" s="1"/>
  <c r="AR424" i="1" s="1"/>
  <c r="AS424" i="1" s="1"/>
  <c r="AT424" i="1" s="1"/>
  <c r="Z424" i="1"/>
  <c r="X424" i="1"/>
  <c r="AO424" i="1" s="1"/>
  <c r="O430" i="1"/>
  <c r="T424" i="1"/>
  <c r="AK424" i="1" s="1"/>
  <c r="AI413" i="1"/>
  <c r="AV413" i="1" s="1"/>
  <c r="AC413" i="1"/>
  <c r="AX413" i="1"/>
  <c r="AA413" i="1"/>
  <c r="AB413" i="1" s="1"/>
  <c r="Z414" i="1"/>
  <c r="R414" i="1"/>
  <c r="U414" i="1"/>
  <c r="AL414" i="1" s="1"/>
  <c r="T414" i="1"/>
  <c r="AK414" i="1" s="1"/>
  <c r="O415" i="1"/>
  <c r="Y414" i="1"/>
  <c r="AW414" i="1" s="1"/>
  <c r="S414" i="1"/>
  <c r="AJ414" i="1" s="1"/>
  <c r="W414" i="1"/>
  <c r="AN414" i="1" s="1"/>
  <c r="V414" i="1"/>
  <c r="AM414" i="1" s="1"/>
  <c r="AP414" i="1" s="1"/>
  <c r="AQ414" i="1" s="1"/>
  <c r="AR414" i="1" s="1"/>
  <c r="AS414" i="1" s="1"/>
  <c r="AT414" i="1" s="1"/>
  <c r="X414" i="1"/>
  <c r="AO414" i="1" s="1"/>
  <c r="AA408" i="1"/>
  <c r="AB408" i="1" s="1"/>
  <c r="AX408" i="1"/>
  <c r="AC418" i="1"/>
  <c r="AI418" i="1"/>
  <c r="AV418" i="1" s="1"/>
  <c r="AI408" i="1"/>
  <c r="AV408" i="1" s="1"/>
  <c r="AC408" i="1"/>
  <c r="AX393" i="1"/>
  <c r="AA393" i="1"/>
  <c r="AB393" i="1" s="1"/>
  <c r="S409" i="1"/>
  <c r="AJ409" i="1" s="1"/>
  <c r="T409" i="1"/>
  <c r="AK409" i="1" s="1"/>
  <c r="Z409" i="1"/>
  <c r="O410" i="1"/>
  <c r="U409" i="1"/>
  <c r="AL409" i="1" s="1"/>
  <c r="V409" i="1"/>
  <c r="AM409" i="1" s="1"/>
  <c r="AP409" i="1" s="1"/>
  <c r="AQ409" i="1" s="1"/>
  <c r="AR409" i="1" s="1"/>
  <c r="AS409" i="1" s="1"/>
  <c r="AT409" i="1" s="1"/>
  <c r="Y409" i="1"/>
  <c r="AW409" i="1" s="1"/>
  <c r="W409" i="1"/>
  <c r="AN409" i="1" s="1"/>
  <c r="R409" i="1"/>
  <c r="X409" i="1"/>
  <c r="AO409" i="1" s="1"/>
  <c r="AI393" i="1"/>
  <c r="AV393" i="1" s="1"/>
  <c r="AC393" i="1"/>
  <c r="AF431" i="1"/>
  <c r="AF432" i="1" s="1"/>
  <c r="AF433" i="1" s="1"/>
  <c r="AF434" i="1" s="1"/>
  <c r="AF435" i="1" s="1"/>
  <c r="AF436" i="1"/>
  <c r="AG424" i="1"/>
  <c r="AG403" i="1"/>
  <c r="P409" i="1"/>
  <c r="AG398" i="1"/>
  <c r="P404" i="1"/>
  <c r="P399" i="1"/>
  <c r="AG393" i="1"/>
  <c r="P419" i="1"/>
  <c r="AG413" i="1"/>
  <c r="AG408" i="1"/>
  <c r="P414" i="1"/>
  <c r="H7215" i="2" l="1"/>
  <c r="AY398" i="1"/>
  <c r="AU398" i="1"/>
  <c r="AY403" i="1"/>
  <c r="AU403" i="1"/>
  <c r="AY418" i="1"/>
  <c r="AU418" i="1"/>
  <c r="AY393" i="1"/>
  <c r="AU393" i="1"/>
  <c r="AY413" i="1"/>
  <c r="AU413" i="1"/>
  <c r="AY408" i="1"/>
  <c r="AU408" i="1"/>
  <c r="AI414" i="1"/>
  <c r="AV414" i="1" s="1"/>
  <c r="AC414" i="1"/>
  <c r="AX414" i="1"/>
  <c r="AA414" i="1"/>
  <c r="AB414" i="1" s="1"/>
  <c r="AC409" i="1"/>
  <c r="AI409" i="1"/>
  <c r="AV409" i="1" s="1"/>
  <c r="R420" i="1"/>
  <c r="X420" i="1"/>
  <c r="AO420" i="1" s="1"/>
  <c r="Z420" i="1"/>
  <c r="T420" i="1"/>
  <c r="AK420" i="1" s="1"/>
  <c r="W420" i="1"/>
  <c r="AN420" i="1" s="1"/>
  <c r="O421" i="1"/>
  <c r="U420" i="1"/>
  <c r="AL420" i="1" s="1"/>
  <c r="Y420" i="1"/>
  <c r="AW420" i="1" s="1"/>
  <c r="V420" i="1"/>
  <c r="AM420" i="1" s="1"/>
  <c r="AP420" i="1" s="1"/>
  <c r="AQ420" i="1" s="1"/>
  <c r="AR420" i="1" s="1"/>
  <c r="AS420" i="1" s="1"/>
  <c r="AT420" i="1" s="1"/>
  <c r="S420" i="1"/>
  <c r="AJ420" i="1" s="1"/>
  <c r="R430" i="1"/>
  <c r="O436" i="1"/>
  <c r="V430" i="1"/>
  <c r="AM430" i="1" s="1"/>
  <c r="AP430" i="1" s="1"/>
  <c r="AQ430" i="1" s="1"/>
  <c r="AR430" i="1" s="1"/>
  <c r="AS430" i="1" s="1"/>
  <c r="AT430" i="1" s="1"/>
  <c r="U430" i="1"/>
  <c r="AL430" i="1" s="1"/>
  <c r="Z430" i="1"/>
  <c r="O431" i="1"/>
  <c r="X430" i="1"/>
  <c r="AO430" i="1" s="1"/>
  <c r="T430" i="1"/>
  <c r="AK430" i="1" s="1"/>
  <c r="Y430" i="1"/>
  <c r="AW430" i="1" s="1"/>
  <c r="S430" i="1"/>
  <c r="AJ430" i="1" s="1"/>
  <c r="W430" i="1"/>
  <c r="AN430" i="1" s="1"/>
  <c r="AI419" i="1"/>
  <c r="AV419" i="1" s="1"/>
  <c r="AC419" i="1"/>
  <c r="AX419" i="1"/>
  <c r="AA419" i="1"/>
  <c r="AB419" i="1" s="1"/>
  <c r="AX424" i="1"/>
  <c r="AA424" i="1"/>
  <c r="AB424" i="1" s="1"/>
  <c r="Y425" i="1"/>
  <c r="AW425" i="1" s="1"/>
  <c r="V425" i="1"/>
  <c r="AM425" i="1" s="1"/>
  <c r="AP425" i="1" s="1"/>
  <c r="AQ425" i="1" s="1"/>
  <c r="AR425" i="1" s="1"/>
  <c r="AS425" i="1" s="1"/>
  <c r="AT425" i="1" s="1"/>
  <c r="W425" i="1"/>
  <c r="AN425" i="1" s="1"/>
  <c r="Z425" i="1"/>
  <c r="S425" i="1"/>
  <c r="AJ425" i="1" s="1"/>
  <c r="U425" i="1"/>
  <c r="AL425" i="1" s="1"/>
  <c r="O426" i="1"/>
  <c r="R425" i="1"/>
  <c r="T425" i="1"/>
  <c r="AK425" i="1" s="1"/>
  <c r="X425" i="1"/>
  <c r="AO425" i="1" s="1"/>
  <c r="AI424" i="1"/>
  <c r="AV424" i="1" s="1"/>
  <c r="AC424" i="1"/>
  <c r="AX409" i="1"/>
  <c r="AA409" i="1"/>
  <c r="AB409" i="1" s="1"/>
  <c r="AX404" i="1"/>
  <c r="AA404" i="1"/>
  <c r="AB404" i="1" s="1"/>
  <c r="S410" i="1"/>
  <c r="AJ410" i="1" s="1"/>
  <c r="V410" i="1"/>
  <c r="AM410" i="1" s="1"/>
  <c r="AP410" i="1" s="1"/>
  <c r="AQ410" i="1" s="1"/>
  <c r="AR410" i="1" s="1"/>
  <c r="AS410" i="1" s="1"/>
  <c r="AT410" i="1" s="1"/>
  <c r="R410" i="1"/>
  <c r="W410" i="1"/>
  <c r="AN410" i="1" s="1"/>
  <c r="O411" i="1"/>
  <c r="U410" i="1"/>
  <c r="AL410" i="1" s="1"/>
  <c r="Y410" i="1"/>
  <c r="AW410" i="1" s="1"/>
  <c r="X410" i="1"/>
  <c r="AO410" i="1" s="1"/>
  <c r="T410" i="1"/>
  <c r="AK410" i="1" s="1"/>
  <c r="Z410" i="1"/>
  <c r="AI404" i="1"/>
  <c r="AV404" i="1" s="1"/>
  <c r="AC404" i="1"/>
  <c r="AX399" i="1"/>
  <c r="AA399" i="1"/>
  <c r="AB399" i="1" s="1"/>
  <c r="AC399" i="1"/>
  <c r="AI399" i="1"/>
  <c r="AV399" i="1" s="1"/>
  <c r="P430" i="1"/>
  <c r="P436" i="1" s="1"/>
  <c r="Z415" i="1"/>
  <c r="O416" i="1"/>
  <c r="U415" i="1"/>
  <c r="AL415" i="1" s="1"/>
  <c r="Y415" i="1"/>
  <c r="AW415" i="1" s="1"/>
  <c r="X415" i="1"/>
  <c r="AO415" i="1" s="1"/>
  <c r="R415" i="1"/>
  <c r="S415" i="1"/>
  <c r="AJ415" i="1" s="1"/>
  <c r="W415" i="1"/>
  <c r="AN415" i="1" s="1"/>
  <c r="V415" i="1"/>
  <c r="AM415" i="1" s="1"/>
  <c r="AP415" i="1" s="1"/>
  <c r="AQ415" i="1" s="1"/>
  <c r="AR415" i="1" s="1"/>
  <c r="AS415" i="1" s="1"/>
  <c r="AT415" i="1" s="1"/>
  <c r="T415" i="1"/>
  <c r="AK415" i="1" s="1"/>
  <c r="X405" i="1"/>
  <c r="AO405" i="1" s="1"/>
  <c r="V405" i="1"/>
  <c r="AM405" i="1" s="1"/>
  <c r="AP405" i="1" s="1"/>
  <c r="AQ405" i="1" s="1"/>
  <c r="AR405" i="1" s="1"/>
  <c r="AS405" i="1" s="1"/>
  <c r="AT405" i="1" s="1"/>
  <c r="Y405" i="1"/>
  <c r="AW405" i="1" s="1"/>
  <c r="Z405" i="1"/>
  <c r="T405" i="1"/>
  <c r="AK405" i="1" s="1"/>
  <c r="R405" i="1"/>
  <c r="S405" i="1"/>
  <c r="AJ405" i="1" s="1"/>
  <c r="U405" i="1"/>
  <c r="AL405" i="1" s="1"/>
  <c r="W405" i="1"/>
  <c r="AN405" i="1" s="1"/>
  <c r="AF442" i="1"/>
  <c r="AF437" i="1"/>
  <c r="AF438" i="1" s="1"/>
  <c r="AF439" i="1" s="1"/>
  <c r="AF440" i="1" s="1"/>
  <c r="AF441" i="1" s="1"/>
  <c r="AG419" i="1"/>
  <c r="P425" i="1"/>
  <c r="AG404" i="1"/>
  <c r="P410" i="1"/>
  <c r="AG414" i="1"/>
  <c r="P420" i="1"/>
  <c r="AG399" i="1"/>
  <c r="P405" i="1"/>
  <c r="P415" i="1"/>
  <c r="AG409" i="1"/>
  <c r="H7216" i="2" l="1"/>
  <c r="AY424" i="1"/>
  <c r="AU424" i="1"/>
  <c r="AY414" i="1"/>
  <c r="AU414" i="1"/>
  <c r="AY399" i="1"/>
  <c r="AU399" i="1"/>
  <c r="AY419" i="1"/>
  <c r="AU419" i="1"/>
  <c r="AY404" i="1"/>
  <c r="AU404" i="1"/>
  <c r="AY409" i="1"/>
  <c r="AU409" i="1"/>
  <c r="AI405" i="1"/>
  <c r="AV405" i="1" s="1"/>
  <c r="AC405" i="1"/>
  <c r="U411" i="1"/>
  <c r="AL411" i="1" s="1"/>
  <c r="Z411" i="1"/>
  <c r="V411" i="1"/>
  <c r="AM411" i="1" s="1"/>
  <c r="AP411" i="1" s="1"/>
  <c r="AQ411" i="1" s="1"/>
  <c r="AR411" i="1" s="1"/>
  <c r="AS411" i="1" s="1"/>
  <c r="AT411" i="1" s="1"/>
  <c r="T411" i="1"/>
  <c r="AK411" i="1" s="1"/>
  <c r="S411" i="1"/>
  <c r="AJ411" i="1" s="1"/>
  <c r="Y411" i="1"/>
  <c r="AW411" i="1" s="1"/>
  <c r="X411" i="1"/>
  <c r="AO411" i="1" s="1"/>
  <c r="W411" i="1"/>
  <c r="AN411" i="1" s="1"/>
  <c r="R411" i="1"/>
  <c r="AX405" i="1"/>
  <c r="AA405" i="1"/>
  <c r="AB405" i="1" s="1"/>
  <c r="AI410" i="1"/>
  <c r="AV410" i="1" s="1"/>
  <c r="AC410" i="1"/>
  <c r="Z431" i="1"/>
  <c r="O432" i="1"/>
  <c r="Y431" i="1"/>
  <c r="AW431" i="1" s="1"/>
  <c r="T431" i="1"/>
  <c r="AK431" i="1" s="1"/>
  <c r="U431" i="1"/>
  <c r="AL431" i="1" s="1"/>
  <c r="R431" i="1"/>
  <c r="V431" i="1"/>
  <c r="AM431" i="1" s="1"/>
  <c r="AP431" i="1" s="1"/>
  <c r="AQ431" i="1" s="1"/>
  <c r="AR431" i="1" s="1"/>
  <c r="AS431" i="1" s="1"/>
  <c r="AT431" i="1" s="1"/>
  <c r="X431" i="1"/>
  <c r="AO431" i="1" s="1"/>
  <c r="W431" i="1"/>
  <c r="AN431" i="1" s="1"/>
  <c r="S431" i="1"/>
  <c r="AJ431" i="1" s="1"/>
  <c r="AX430" i="1"/>
  <c r="AA430" i="1"/>
  <c r="AB430" i="1" s="1"/>
  <c r="Z436" i="1"/>
  <c r="O437" i="1"/>
  <c r="T436" i="1"/>
  <c r="AK436" i="1" s="1"/>
  <c r="W436" i="1"/>
  <c r="AN436" i="1" s="1"/>
  <c r="S436" i="1"/>
  <c r="AJ436" i="1" s="1"/>
  <c r="R436" i="1"/>
  <c r="U436" i="1"/>
  <c r="AL436" i="1" s="1"/>
  <c r="Y436" i="1"/>
  <c r="AW436" i="1" s="1"/>
  <c r="O442" i="1"/>
  <c r="P442" i="1" s="1"/>
  <c r="V436" i="1"/>
  <c r="AM436" i="1" s="1"/>
  <c r="AP436" i="1" s="1"/>
  <c r="AQ436" i="1" s="1"/>
  <c r="AR436" i="1" s="1"/>
  <c r="AS436" i="1" s="1"/>
  <c r="AT436" i="1" s="1"/>
  <c r="X436" i="1"/>
  <c r="AO436" i="1" s="1"/>
  <c r="AI430" i="1"/>
  <c r="AV430" i="1" s="1"/>
  <c r="AC430" i="1"/>
  <c r="AC415" i="1"/>
  <c r="AI415" i="1"/>
  <c r="AV415" i="1" s="1"/>
  <c r="AI425" i="1"/>
  <c r="AV425" i="1" s="1"/>
  <c r="AC425" i="1"/>
  <c r="R416" i="1"/>
  <c r="V416" i="1"/>
  <c r="AM416" i="1" s="1"/>
  <c r="AP416" i="1" s="1"/>
  <c r="AQ416" i="1" s="1"/>
  <c r="AR416" i="1" s="1"/>
  <c r="AS416" i="1" s="1"/>
  <c r="AT416" i="1" s="1"/>
  <c r="Z416" i="1"/>
  <c r="X416" i="1"/>
  <c r="AO416" i="1" s="1"/>
  <c r="S416" i="1"/>
  <c r="AJ416" i="1" s="1"/>
  <c r="T416" i="1"/>
  <c r="AK416" i="1" s="1"/>
  <c r="W416" i="1"/>
  <c r="AN416" i="1" s="1"/>
  <c r="O417" i="1"/>
  <c r="U416" i="1"/>
  <c r="AL416" i="1" s="1"/>
  <c r="Y416" i="1"/>
  <c r="AW416" i="1" s="1"/>
  <c r="Z426" i="1"/>
  <c r="O427" i="1"/>
  <c r="U426" i="1"/>
  <c r="AL426" i="1" s="1"/>
  <c r="Y426" i="1"/>
  <c r="AW426" i="1" s="1"/>
  <c r="S426" i="1"/>
  <c r="AJ426" i="1" s="1"/>
  <c r="W426" i="1"/>
  <c r="AN426" i="1" s="1"/>
  <c r="V426" i="1"/>
  <c r="AM426" i="1" s="1"/>
  <c r="AP426" i="1" s="1"/>
  <c r="AQ426" i="1" s="1"/>
  <c r="AR426" i="1" s="1"/>
  <c r="AS426" i="1" s="1"/>
  <c r="AT426" i="1" s="1"/>
  <c r="X426" i="1"/>
  <c r="AO426" i="1" s="1"/>
  <c r="R426" i="1"/>
  <c r="T426" i="1"/>
  <c r="AK426" i="1" s="1"/>
  <c r="X421" i="1"/>
  <c r="AO421" i="1" s="1"/>
  <c r="V421" i="1"/>
  <c r="AM421" i="1" s="1"/>
  <c r="AP421" i="1" s="1"/>
  <c r="AQ421" i="1" s="1"/>
  <c r="AR421" i="1" s="1"/>
  <c r="AS421" i="1" s="1"/>
  <c r="AT421" i="1" s="1"/>
  <c r="O422" i="1"/>
  <c r="R421" i="1"/>
  <c r="Z421" i="1"/>
  <c r="Y421" i="1"/>
  <c r="AW421" i="1" s="1"/>
  <c r="U421" i="1"/>
  <c r="AL421" i="1" s="1"/>
  <c r="S421" i="1"/>
  <c r="AJ421" i="1" s="1"/>
  <c r="T421" i="1"/>
  <c r="AK421" i="1" s="1"/>
  <c r="W421" i="1"/>
  <c r="AN421" i="1" s="1"/>
  <c r="AA415" i="1"/>
  <c r="AB415" i="1" s="1"/>
  <c r="AX415" i="1"/>
  <c r="AA425" i="1"/>
  <c r="AB425" i="1" s="1"/>
  <c r="AX425" i="1"/>
  <c r="AA420" i="1"/>
  <c r="AB420" i="1" s="1"/>
  <c r="AX420" i="1"/>
  <c r="AI420" i="1"/>
  <c r="AV420" i="1" s="1"/>
  <c r="AC420" i="1"/>
  <c r="AG430" i="1"/>
  <c r="AA410" i="1"/>
  <c r="AB410" i="1" s="1"/>
  <c r="AX410" i="1"/>
  <c r="AF448" i="1"/>
  <c r="AF443" i="1"/>
  <c r="AF444" i="1" s="1"/>
  <c r="AF445" i="1" s="1"/>
  <c r="AF446" i="1" s="1"/>
  <c r="AF447" i="1" s="1"/>
  <c r="P411" i="1"/>
  <c r="AG405" i="1"/>
  <c r="AG420" i="1"/>
  <c r="P426" i="1"/>
  <c r="P431" i="1"/>
  <c r="AG425" i="1"/>
  <c r="AG415" i="1"/>
  <c r="P421" i="1"/>
  <c r="AG410" i="1"/>
  <c r="P416" i="1"/>
  <c r="AG436" i="1"/>
  <c r="H7217" i="2" l="1"/>
  <c r="AY405" i="1"/>
  <c r="AU405" i="1"/>
  <c r="AY410" i="1"/>
  <c r="AU410" i="1"/>
  <c r="AY430" i="1"/>
  <c r="AU430" i="1"/>
  <c r="AY420" i="1"/>
  <c r="AU420" i="1"/>
  <c r="AY425" i="1"/>
  <c r="AU425" i="1"/>
  <c r="AY415" i="1"/>
  <c r="AU415" i="1"/>
  <c r="T427" i="1"/>
  <c r="AK427" i="1" s="1"/>
  <c r="V427" i="1"/>
  <c r="AM427" i="1" s="1"/>
  <c r="AP427" i="1" s="1"/>
  <c r="AQ427" i="1" s="1"/>
  <c r="AR427" i="1" s="1"/>
  <c r="AS427" i="1" s="1"/>
  <c r="AT427" i="1" s="1"/>
  <c r="O428" i="1"/>
  <c r="Y427" i="1"/>
  <c r="AW427" i="1" s="1"/>
  <c r="S427" i="1"/>
  <c r="AJ427" i="1" s="1"/>
  <c r="X427" i="1"/>
  <c r="AO427" i="1" s="1"/>
  <c r="W427" i="1"/>
  <c r="AN427" i="1" s="1"/>
  <c r="R427" i="1"/>
  <c r="U427" i="1"/>
  <c r="AL427" i="1" s="1"/>
  <c r="Z427" i="1"/>
  <c r="AA436" i="1"/>
  <c r="AB436" i="1" s="1"/>
  <c r="AX436" i="1"/>
  <c r="AA426" i="1"/>
  <c r="AB426" i="1" s="1"/>
  <c r="AX426" i="1"/>
  <c r="R417" i="1"/>
  <c r="X417" i="1"/>
  <c r="AO417" i="1" s="1"/>
  <c r="U417" i="1"/>
  <c r="AL417" i="1" s="1"/>
  <c r="W417" i="1"/>
  <c r="AN417" i="1" s="1"/>
  <c r="S417" i="1"/>
  <c r="AJ417" i="1" s="1"/>
  <c r="V417" i="1"/>
  <c r="AM417" i="1" s="1"/>
  <c r="AP417" i="1" s="1"/>
  <c r="AQ417" i="1" s="1"/>
  <c r="AR417" i="1" s="1"/>
  <c r="AS417" i="1" s="1"/>
  <c r="AT417" i="1" s="1"/>
  <c r="Y417" i="1"/>
  <c r="AW417" i="1" s="1"/>
  <c r="Z417" i="1"/>
  <c r="T417" i="1"/>
  <c r="AK417" i="1" s="1"/>
  <c r="AI431" i="1"/>
  <c r="AV431" i="1" s="1"/>
  <c r="AC431" i="1"/>
  <c r="AA416" i="1"/>
  <c r="AB416" i="1" s="1"/>
  <c r="AX416" i="1"/>
  <c r="AI416" i="1"/>
  <c r="AV416" i="1" s="1"/>
  <c r="AC416" i="1"/>
  <c r="V432" i="1"/>
  <c r="AM432" i="1" s="1"/>
  <c r="AP432" i="1" s="1"/>
  <c r="AQ432" i="1" s="1"/>
  <c r="AR432" i="1" s="1"/>
  <c r="AS432" i="1" s="1"/>
  <c r="AT432" i="1" s="1"/>
  <c r="Z432" i="1"/>
  <c r="U432" i="1"/>
  <c r="AL432" i="1" s="1"/>
  <c r="T432" i="1"/>
  <c r="AK432" i="1" s="1"/>
  <c r="Y432" i="1"/>
  <c r="AW432" i="1" s="1"/>
  <c r="W432" i="1"/>
  <c r="AN432" i="1" s="1"/>
  <c r="O433" i="1"/>
  <c r="R432" i="1"/>
  <c r="S432" i="1"/>
  <c r="AJ432" i="1" s="1"/>
  <c r="X432" i="1"/>
  <c r="AO432" i="1" s="1"/>
  <c r="AX431" i="1"/>
  <c r="AA431" i="1"/>
  <c r="AB431" i="1" s="1"/>
  <c r="AA421" i="1"/>
  <c r="AB421" i="1" s="1"/>
  <c r="AX421" i="1"/>
  <c r="AC421" i="1"/>
  <c r="AI421" i="1"/>
  <c r="AV421" i="1" s="1"/>
  <c r="T422" i="1"/>
  <c r="AK422" i="1" s="1"/>
  <c r="Z422" i="1"/>
  <c r="X422" i="1"/>
  <c r="AO422" i="1" s="1"/>
  <c r="R422" i="1"/>
  <c r="V422" i="1"/>
  <c r="AM422" i="1" s="1"/>
  <c r="AP422" i="1" s="1"/>
  <c r="AQ422" i="1" s="1"/>
  <c r="AR422" i="1" s="1"/>
  <c r="AS422" i="1" s="1"/>
  <c r="AT422" i="1" s="1"/>
  <c r="O423" i="1"/>
  <c r="U422" i="1"/>
  <c r="AL422" i="1" s="1"/>
  <c r="Y422" i="1"/>
  <c r="AW422" i="1" s="1"/>
  <c r="S422" i="1"/>
  <c r="AJ422" i="1" s="1"/>
  <c r="W422" i="1"/>
  <c r="AN422" i="1" s="1"/>
  <c r="AI411" i="1"/>
  <c r="AV411" i="1" s="1"/>
  <c r="AC411" i="1"/>
  <c r="Y442" i="1"/>
  <c r="AW442" i="1" s="1"/>
  <c r="W442" i="1"/>
  <c r="AN442" i="1" s="1"/>
  <c r="S442" i="1"/>
  <c r="AJ442" i="1" s="1"/>
  <c r="O448" i="1"/>
  <c r="U442" i="1"/>
  <c r="AL442" i="1" s="1"/>
  <c r="R442" i="1"/>
  <c r="O443" i="1"/>
  <c r="T442" i="1"/>
  <c r="AK442" i="1" s="1"/>
  <c r="V442" i="1"/>
  <c r="AM442" i="1" s="1"/>
  <c r="AP442" i="1" s="1"/>
  <c r="AQ442" i="1" s="1"/>
  <c r="AR442" i="1" s="1"/>
  <c r="AS442" i="1" s="1"/>
  <c r="AT442" i="1" s="1"/>
  <c r="X442" i="1"/>
  <c r="AO442" i="1" s="1"/>
  <c r="Z442" i="1"/>
  <c r="AI426" i="1"/>
  <c r="AV426" i="1" s="1"/>
  <c r="AC426" i="1"/>
  <c r="AC436" i="1"/>
  <c r="AI436" i="1"/>
  <c r="AV436" i="1" s="1"/>
  <c r="AX411" i="1"/>
  <c r="AA411" i="1"/>
  <c r="AB411" i="1" s="1"/>
  <c r="Y437" i="1"/>
  <c r="AW437" i="1" s="1"/>
  <c r="S437" i="1"/>
  <c r="AJ437" i="1" s="1"/>
  <c r="U437" i="1"/>
  <c r="AL437" i="1" s="1"/>
  <c r="W437" i="1"/>
  <c r="AN437" i="1" s="1"/>
  <c r="R437" i="1"/>
  <c r="T437" i="1"/>
  <c r="AK437" i="1" s="1"/>
  <c r="V437" i="1"/>
  <c r="AM437" i="1" s="1"/>
  <c r="AP437" i="1" s="1"/>
  <c r="AQ437" i="1" s="1"/>
  <c r="AR437" i="1" s="1"/>
  <c r="AS437" i="1" s="1"/>
  <c r="AT437" i="1" s="1"/>
  <c r="Z437" i="1"/>
  <c r="O438" i="1"/>
  <c r="X437" i="1"/>
  <c r="AO437" i="1" s="1"/>
  <c r="AF449" i="1"/>
  <c r="AF450" i="1" s="1"/>
  <c r="AF451" i="1" s="1"/>
  <c r="AF452" i="1" s="1"/>
  <c r="AF453" i="1" s="1"/>
  <c r="AF454" i="1"/>
  <c r="AG442" i="1"/>
  <c r="AG416" i="1"/>
  <c r="P422" i="1"/>
  <c r="P427" i="1"/>
  <c r="AG421" i="1"/>
  <c r="AG431" i="1"/>
  <c r="P437" i="1"/>
  <c r="AG426" i="1"/>
  <c r="P432" i="1"/>
  <c r="AG411" i="1"/>
  <c r="P417" i="1"/>
  <c r="H7218" i="2" l="1"/>
  <c r="AY421" i="1"/>
  <c r="AU421" i="1"/>
  <c r="AY436" i="1"/>
  <c r="AU436" i="1"/>
  <c r="AY426" i="1"/>
  <c r="AU426" i="1"/>
  <c r="AY416" i="1"/>
  <c r="AU416" i="1"/>
  <c r="AY431" i="1"/>
  <c r="AU431" i="1"/>
  <c r="AY411" i="1"/>
  <c r="AU411" i="1"/>
  <c r="R438" i="1"/>
  <c r="U438" i="1"/>
  <c r="AL438" i="1" s="1"/>
  <c r="Y438" i="1"/>
  <c r="AW438" i="1" s="1"/>
  <c r="S438" i="1"/>
  <c r="AJ438" i="1" s="1"/>
  <c r="W438" i="1"/>
  <c r="AN438" i="1" s="1"/>
  <c r="X438" i="1"/>
  <c r="AO438" i="1" s="1"/>
  <c r="T438" i="1"/>
  <c r="AK438" i="1" s="1"/>
  <c r="O439" i="1"/>
  <c r="V438" i="1"/>
  <c r="AM438" i="1" s="1"/>
  <c r="AP438" i="1" s="1"/>
  <c r="AQ438" i="1" s="1"/>
  <c r="AR438" i="1" s="1"/>
  <c r="AS438" i="1" s="1"/>
  <c r="AT438" i="1" s="1"/>
  <c r="Z438" i="1"/>
  <c r="AX437" i="1"/>
  <c r="AA437" i="1"/>
  <c r="AB437" i="1" s="1"/>
  <c r="AC437" i="1"/>
  <c r="AI437" i="1"/>
  <c r="AV437" i="1" s="1"/>
  <c r="R423" i="1"/>
  <c r="X423" i="1"/>
  <c r="AO423" i="1" s="1"/>
  <c r="Z423" i="1"/>
  <c r="W423" i="1"/>
  <c r="AN423" i="1" s="1"/>
  <c r="Y423" i="1"/>
  <c r="AW423" i="1" s="1"/>
  <c r="S423" i="1"/>
  <c r="AJ423" i="1" s="1"/>
  <c r="V423" i="1"/>
  <c r="AM423" i="1" s="1"/>
  <c r="AP423" i="1" s="1"/>
  <c r="AQ423" i="1" s="1"/>
  <c r="AR423" i="1" s="1"/>
  <c r="AS423" i="1" s="1"/>
  <c r="AT423" i="1" s="1"/>
  <c r="T423" i="1"/>
  <c r="AK423" i="1" s="1"/>
  <c r="U423" i="1"/>
  <c r="AL423" i="1" s="1"/>
  <c r="AA417" i="1"/>
  <c r="AB417" i="1" s="1"/>
  <c r="AX417" i="1"/>
  <c r="AI422" i="1"/>
  <c r="AV422" i="1" s="1"/>
  <c r="AC422" i="1"/>
  <c r="AX422" i="1"/>
  <c r="AA422" i="1"/>
  <c r="AB422" i="1" s="1"/>
  <c r="AI417" i="1"/>
  <c r="AV417" i="1" s="1"/>
  <c r="AC417" i="1"/>
  <c r="AA442" i="1"/>
  <c r="AB442" i="1" s="1"/>
  <c r="AX442" i="1"/>
  <c r="AA427" i="1"/>
  <c r="AB427" i="1" s="1"/>
  <c r="AX427" i="1"/>
  <c r="AC432" i="1"/>
  <c r="AI432" i="1"/>
  <c r="AV432" i="1" s="1"/>
  <c r="T443" i="1"/>
  <c r="AK443" i="1" s="1"/>
  <c r="V443" i="1"/>
  <c r="AM443" i="1" s="1"/>
  <c r="AP443" i="1" s="1"/>
  <c r="AQ443" i="1" s="1"/>
  <c r="AR443" i="1" s="1"/>
  <c r="AS443" i="1" s="1"/>
  <c r="AT443" i="1" s="1"/>
  <c r="W443" i="1"/>
  <c r="AN443" i="1" s="1"/>
  <c r="S443" i="1"/>
  <c r="AJ443" i="1" s="1"/>
  <c r="X443" i="1"/>
  <c r="AO443" i="1" s="1"/>
  <c r="Y443" i="1"/>
  <c r="AW443" i="1" s="1"/>
  <c r="R443" i="1"/>
  <c r="O444" i="1"/>
  <c r="U443" i="1"/>
  <c r="AL443" i="1" s="1"/>
  <c r="Z443" i="1"/>
  <c r="S433" i="1"/>
  <c r="AJ433" i="1" s="1"/>
  <c r="X433" i="1"/>
  <c r="AO433" i="1" s="1"/>
  <c r="U433" i="1"/>
  <c r="AL433" i="1" s="1"/>
  <c r="O434" i="1"/>
  <c r="Y433" i="1"/>
  <c r="AW433" i="1" s="1"/>
  <c r="V433" i="1"/>
  <c r="AM433" i="1" s="1"/>
  <c r="AP433" i="1" s="1"/>
  <c r="AQ433" i="1" s="1"/>
  <c r="AR433" i="1" s="1"/>
  <c r="AS433" i="1" s="1"/>
  <c r="AT433" i="1" s="1"/>
  <c r="R433" i="1"/>
  <c r="Z433" i="1"/>
  <c r="W433" i="1"/>
  <c r="AN433" i="1" s="1"/>
  <c r="T433" i="1"/>
  <c r="AK433" i="1" s="1"/>
  <c r="AC427" i="1"/>
  <c r="AI427" i="1"/>
  <c r="AV427" i="1" s="1"/>
  <c r="AC442" i="1"/>
  <c r="AI442" i="1"/>
  <c r="AV442" i="1" s="1"/>
  <c r="O454" i="1"/>
  <c r="W448" i="1"/>
  <c r="AN448" i="1" s="1"/>
  <c r="S448" i="1"/>
  <c r="AJ448" i="1" s="1"/>
  <c r="O449" i="1"/>
  <c r="T448" i="1"/>
  <c r="AK448" i="1" s="1"/>
  <c r="X448" i="1"/>
  <c r="AO448" i="1" s="1"/>
  <c r="V448" i="1"/>
  <c r="AM448" i="1" s="1"/>
  <c r="AP448" i="1" s="1"/>
  <c r="AQ448" i="1" s="1"/>
  <c r="AR448" i="1" s="1"/>
  <c r="AS448" i="1" s="1"/>
  <c r="AT448" i="1" s="1"/>
  <c r="Z448" i="1"/>
  <c r="R448" i="1"/>
  <c r="Y448" i="1"/>
  <c r="AW448" i="1" s="1"/>
  <c r="U448" i="1"/>
  <c r="AL448" i="1" s="1"/>
  <c r="P448" i="1"/>
  <c r="AG448" i="1" s="1"/>
  <c r="AX432" i="1"/>
  <c r="AA432" i="1"/>
  <c r="AB432" i="1" s="1"/>
  <c r="Y428" i="1"/>
  <c r="AW428" i="1" s="1"/>
  <c r="R428" i="1"/>
  <c r="T428" i="1"/>
  <c r="AK428" i="1" s="1"/>
  <c r="S428" i="1"/>
  <c r="AJ428" i="1" s="1"/>
  <c r="V428" i="1"/>
  <c r="AM428" i="1" s="1"/>
  <c r="AP428" i="1" s="1"/>
  <c r="AQ428" i="1" s="1"/>
  <c r="AR428" i="1" s="1"/>
  <c r="AS428" i="1" s="1"/>
  <c r="AT428" i="1" s="1"/>
  <c r="X428" i="1"/>
  <c r="AO428" i="1" s="1"/>
  <c r="W428" i="1"/>
  <c r="AN428" i="1" s="1"/>
  <c r="Z428" i="1"/>
  <c r="O429" i="1"/>
  <c r="U428" i="1"/>
  <c r="AL428" i="1" s="1"/>
  <c r="AF460" i="1"/>
  <c r="AF455" i="1"/>
  <c r="AF456" i="1" s="1"/>
  <c r="AF457" i="1" s="1"/>
  <c r="AF458" i="1" s="1"/>
  <c r="AF459" i="1" s="1"/>
  <c r="AG422" i="1"/>
  <c r="P428" i="1"/>
  <c r="AG432" i="1"/>
  <c r="P438" i="1"/>
  <c r="P443" i="1"/>
  <c r="AG437" i="1"/>
  <c r="P423" i="1"/>
  <c r="AG417" i="1"/>
  <c r="AG427" i="1"/>
  <c r="P433" i="1"/>
  <c r="H7219" i="2" l="1"/>
  <c r="AY437" i="1"/>
  <c r="AU437" i="1"/>
  <c r="AY427" i="1"/>
  <c r="AU427" i="1"/>
  <c r="AY442" i="1"/>
  <c r="AU442" i="1"/>
  <c r="AY422" i="1"/>
  <c r="AU422" i="1"/>
  <c r="AY417" i="1"/>
  <c r="AU417" i="1"/>
  <c r="AY432" i="1"/>
  <c r="AU432" i="1"/>
  <c r="X429" i="1"/>
  <c r="AO429" i="1" s="1"/>
  <c r="Y429" i="1"/>
  <c r="AW429" i="1" s="1"/>
  <c r="S429" i="1"/>
  <c r="AJ429" i="1" s="1"/>
  <c r="U429" i="1"/>
  <c r="AL429" i="1" s="1"/>
  <c r="T429" i="1"/>
  <c r="AK429" i="1" s="1"/>
  <c r="Z429" i="1"/>
  <c r="W429" i="1"/>
  <c r="AN429" i="1" s="1"/>
  <c r="V429" i="1"/>
  <c r="AM429" i="1" s="1"/>
  <c r="AP429" i="1" s="1"/>
  <c r="AQ429" i="1" s="1"/>
  <c r="AR429" i="1" s="1"/>
  <c r="AS429" i="1" s="1"/>
  <c r="AT429" i="1" s="1"/>
  <c r="R429" i="1"/>
  <c r="AX428" i="1"/>
  <c r="AA428" i="1"/>
  <c r="AB428" i="1" s="1"/>
  <c r="AX433" i="1"/>
  <c r="AA433" i="1"/>
  <c r="AB433" i="1" s="1"/>
  <c r="AC433" i="1"/>
  <c r="AI433" i="1"/>
  <c r="AV433" i="1" s="1"/>
  <c r="S434" i="1"/>
  <c r="AJ434" i="1" s="1"/>
  <c r="V434" i="1"/>
  <c r="AM434" i="1" s="1"/>
  <c r="AP434" i="1" s="1"/>
  <c r="AQ434" i="1" s="1"/>
  <c r="AR434" i="1" s="1"/>
  <c r="AS434" i="1" s="1"/>
  <c r="AT434" i="1" s="1"/>
  <c r="T434" i="1"/>
  <c r="AK434" i="1" s="1"/>
  <c r="U434" i="1"/>
  <c r="AL434" i="1" s="1"/>
  <c r="Z434" i="1"/>
  <c r="O435" i="1"/>
  <c r="R434" i="1"/>
  <c r="Y434" i="1"/>
  <c r="AW434" i="1" s="1"/>
  <c r="X434" i="1"/>
  <c r="AO434" i="1" s="1"/>
  <c r="W434" i="1"/>
  <c r="AN434" i="1" s="1"/>
  <c r="AA443" i="1"/>
  <c r="AB443" i="1" s="1"/>
  <c r="AX443" i="1"/>
  <c r="Z444" i="1"/>
  <c r="V444" i="1"/>
  <c r="AM444" i="1" s="1"/>
  <c r="AP444" i="1" s="1"/>
  <c r="AQ444" i="1" s="1"/>
  <c r="AR444" i="1" s="1"/>
  <c r="AS444" i="1" s="1"/>
  <c r="AT444" i="1" s="1"/>
  <c r="S444" i="1"/>
  <c r="AJ444" i="1" s="1"/>
  <c r="X444" i="1"/>
  <c r="AO444" i="1" s="1"/>
  <c r="T444" i="1"/>
  <c r="AK444" i="1" s="1"/>
  <c r="W444" i="1"/>
  <c r="AN444" i="1" s="1"/>
  <c r="O445" i="1"/>
  <c r="R444" i="1"/>
  <c r="U444" i="1"/>
  <c r="AL444" i="1" s="1"/>
  <c r="Y444" i="1"/>
  <c r="AW444" i="1" s="1"/>
  <c r="AA423" i="1"/>
  <c r="AB423" i="1" s="1"/>
  <c r="AX423" i="1"/>
  <c r="AI443" i="1"/>
  <c r="AV443" i="1" s="1"/>
  <c r="AC443" i="1"/>
  <c r="AI423" i="1"/>
  <c r="AV423" i="1" s="1"/>
  <c r="AC423" i="1"/>
  <c r="AI448" i="1"/>
  <c r="AV448" i="1" s="1"/>
  <c r="AC448" i="1"/>
  <c r="AA448" i="1"/>
  <c r="AB448" i="1" s="1"/>
  <c r="AX448" i="1"/>
  <c r="AA438" i="1"/>
  <c r="AB438" i="1" s="1"/>
  <c r="AX438" i="1"/>
  <c r="U449" i="1"/>
  <c r="AL449" i="1" s="1"/>
  <c r="O450" i="1"/>
  <c r="X449" i="1"/>
  <c r="AO449" i="1" s="1"/>
  <c r="S449" i="1"/>
  <c r="AJ449" i="1" s="1"/>
  <c r="Z449" i="1"/>
  <c r="Y449" i="1"/>
  <c r="AW449" i="1" s="1"/>
  <c r="R449" i="1"/>
  <c r="W449" i="1"/>
  <c r="AN449" i="1" s="1"/>
  <c r="V449" i="1"/>
  <c r="AM449" i="1" s="1"/>
  <c r="AP449" i="1" s="1"/>
  <c r="AQ449" i="1" s="1"/>
  <c r="AR449" i="1" s="1"/>
  <c r="AS449" i="1" s="1"/>
  <c r="AT449" i="1" s="1"/>
  <c r="T449" i="1"/>
  <c r="AK449" i="1" s="1"/>
  <c r="T439" i="1"/>
  <c r="AK439" i="1" s="1"/>
  <c r="Z439" i="1"/>
  <c r="V439" i="1"/>
  <c r="AM439" i="1" s="1"/>
  <c r="AP439" i="1" s="1"/>
  <c r="AQ439" i="1" s="1"/>
  <c r="AR439" i="1" s="1"/>
  <c r="AS439" i="1" s="1"/>
  <c r="AT439" i="1" s="1"/>
  <c r="R439" i="1"/>
  <c r="Y439" i="1"/>
  <c r="AW439" i="1" s="1"/>
  <c r="X439" i="1"/>
  <c r="AO439" i="1" s="1"/>
  <c r="S439" i="1"/>
  <c r="AJ439" i="1" s="1"/>
  <c r="W439" i="1"/>
  <c r="AN439" i="1" s="1"/>
  <c r="O440" i="1"/>
  <c r="U439" i="1"/>
  <c r="AL439" i="1" s="1"/>
  <c r="O460" i="1"/>
  <c r="T454" i="1"/>
  <c r="AK454" i="1" s="1"/>
  <c r="X454" i="1"/>
  <c r="AO454" i="1" s="1"/>
  <c r="V454" i="1"/>
  <c r="AM454" i="1" s="1"/>
  <c r="AP454" i="1" s="1"/>
  <c r="AQ454" i="1" s="1"/>
  <c r="AR454" i="1" s="1"/>
  <c r="AS454" i="1" s="1"/>
  <c r="AT454" i="1" s="1"/>
  <c r="Z454" i="1"/>
  <c r="R454" i="1"/>
  <c r="O455" i="1"/>
  <c r="U454" i="1"/>
  <c r="AL454" i="1" s="1"/>
  <c r="Y454" i="1"/>
  <c r="AW454" i="1" s="1"/>
  <c r="S454" i="1"/>
  <c r="AJ454" i="1" s="1"/>
  <c r="W454" i="1"/>
  <c r="AN454" i="1" s="1"/>
  <c r="AC428" i="1"/>
  <c r="AI428" i="1"/>
  <c r="AV428" i="1" s="1"/>
  <c r="P454" i="1"/>
  <c r="AG454" i="1" s="1"/>
  <c r="AI438" i="1"/>
  <c r="AV438" i="1" s="1"/>
  <c r="AC438" i="1"/>
  <c r="AF466" i="1"/>
  <c r="AF461" i="1"/>
  <c r="AF462" i="1" s="1"/>
  <c r="AF463" i="1" s="1"/>
  <c r="AF464" i="1" s="1"/>
  <c r="AF465" i="1" s="1"/>
  <c r="AG428" i="1"/>
  <c r="P434" i="1"/>
  <c r="AG423" i="1"/>
  <c r="P429" i="1"/>
  <c r="AG443" i="1"/>
  <c r="P449" i="1"/>
  <c r="P439" i="1"/>
  <c r="AG433" i="1"/>
  <c r="AG438" i="1"/>
  <c r="P444" i="1"/>
  <c r="H7220" i="2" l="1"/>
  <c r="AY433" i="1"/>
  <c r="AU433" i="1"/>
  <c r="AY423" i="1"/>
  <c r="AU423" i="1"/>
  <c r="AY428" i="1"/>
  <c r="AU428" i="1"/>
  <c r="AY443" i="1"/>
  <c r="AU443" i="1"/>
  <c r="AY438" i="1"/>
  <c r="AU438" i="1"/>
  <c r="AY448" i="1"/>
  <c r="AU448" i="1"/>
  <c r="AI449" i="1"/>
  <c r="AV449" i="1" s="1"/>
  <c r="AC449" i="1"/>
  <c r="AX444" i="1"/>
  <c r="AA444" i="1"/>
  <c r="AB444" i="1" s="1"/>
  <c r="AA449" i="1"/>
  <c r="AB449" i="1" s="1"/>
  <c r="AX449" i="1"/>
  <c r="AI434" i="1"/>
  <c r="AV434" i="1" s="1"/>
  <c r="AC434" i="1"/>
  <c r="V435" i="1"/>
  <c r="AM435" i="1" s="1"/>
  <c r="AP435" i="1" s="1"/>
  <c r="AQ435" i="1" s="1"/>
  <c r="AR435" i="1" s="1"/>
  <c r="AS435" i="1" s="1"/>
  <c r="AT435" i="1" s="1"/>
  <c r="S435" i="1"/>
  <c r="AJ435" i="1" s="1"/>
  <c r="W435" i="1"/>
  <c r="AN435" i="1" s="1"/>
  <c r="X435" i="1"/>
  <c r="AO435" i="1" s="1"/>
  <c r="T435" i="1"/>
  <c r="AK435" i="1" s="1"/>
  <c r="Y435" i="1"/>
  <c r="AW435" i="1" s="1"/>
  <c r="R435" i="1"/>
  <c r="U435" i="1"/>
  <c r="AL435" i="1" s="1"/>
  <c r="Z435" i="1"/>
  <c r="X455" i="1"/>
  <c r="AO455" i="1" s="1"/>
  <c r="Z455" i="1"/>
  <c r="S455" i="1"/>
  <c r="AJ455" i="1" s="1"/>
  <c r="T455" i="1"/>
  <c r="AK455" i="1" s="1"/>
  <c r="V455" i="1"/>
  <c r="AM455" i="1" s="1"/>
  <c r="AP455" i="1" s="1"/>
  <c r="AQ455" i="1" s="1"/>
  <c r="AR455" i="1" s="1"/>
  <c r="AS455" i="1" s="1"/>
  <c r="AT455" i="1" s="1"/>
  <c r="W455" i="1"/>
  <c r="AN455" i="1" s="1"/>
  <c r="O456" i="1"/>
  <c r="U455" i="1"/>
  <c r="AL455" i="1" s="1"/>
  <c r="Y455" i="1"/>
  <c r="AW455" i="1" s="1"/>
  <c r="R455" i="1"/>
  <c r="AX434" i="1"/>
  <c r="AA434" i="1"/>
  <c r="AB434" i="1" s="1"/>
  <c r="AA454" i="1"/>
  <c r="AB454" i="1" s="1"/>
  <c r="AX454" i="1"/>
  <c r="AI454" i="1"/>
  <c r="AV454" i="1" s="1"/>
  <c r="AC454" i="1"/>
  <c r="W460" i="1"/>
  <c r="AN460" i="1" s="1"/>
  <c r="O461" i="1"/>
  <c r="T460" i="1"/>
  <c r="AK460" i="1" s="1"/>
  <c r="R460" i="1"/>
  <c r="U460" i="1"/>
  <c r="AL460" i="1" s="1"/>
  <c r="Y460" i="1"/>
  <c r="AW460" i="1" s="1"/>
  <c r="O466" i="1"/>
  <c r="V460" i="1"/>
  <c r="AM460" i="1" s="1"/>
  <c r="AP460" i="1" s="1"/>
  <c r="AQ460" i="1" s="1"/>
  <c r="AR460" i="1" s="1"/>
  <c r="AS460" i="1" s="1"/>
  <c r="AT460" i="1" s="1"/>
  <c r="Z460" i="1"/>
  <c r="S460" i="1"/>
  <c r="AJ460" i="1" s="1"/>
  <c r="X460" i="1"/>
  <c r="AO460" i="1" s="1"/>
  <c r="T440" i="1"/>
  <c r="AK440" i="1" s="1"/>
  <c r="S440" i="1"/>
  <c r="AJ440" i="1" s="1"/>
  <c r="W440" i="1"/>
  <c r="AN440" i="1" s="1"/>
  <c r="Z440" i="1"/>
  <c r="X440" i="1"/>
  <c r="AO440" i="1" s="1"/>
  <c r="O441" i="1"/>
  <c r="U440" i="1"/>
  <c r="AL440" i="1" s="1"/>
  <c r="R440" i="1"/>
  <c r="V440" i="1"/>
  <c r="AM440" i="1" s="1"/>
  <c r="AP440" i="1" s="1"/>
  <c r="AQ440" i="1" s="1"/>
  <c r="AR440" i="1" s="1"/>
  <c r="AS440" i="1" s="1"/>
  <c r="AT440" i="1" s="1"/>
  <c r="Y440" i="1"/>
  <c r="AW440" i="1" s="1"/>
  <c r="P460" i="1"/>
  <c r="AG460" i="1" s="1"/>
  <c r="S450" i="1"/>
  <c r="AJ450" i="1" s="1"/>
  <c r="W450" i="1"/>
  <c r="AN450" i="1" s="1"/>
  <c r="X450" i="1"/>
  <c r="AO450" i="1" s="1"/>
  <c r="O451" i="1"/>
  <c r="R450" i="1"/>
  <c r="V450" i="1"/>
  <c r="AM450" i="1" s="1"/>
  <c r="AP450" i="1" s="1"/>
  <c r="AQ450" i="1" s="1"/>
  <c r="AR450" i="1" s="1"/>
  <c r="AS450" i="1" s="1"/>
  <c r="AT450" i="1" s="1"/>
  <c r="Z450" i="1"/>
  <c r="U450" i="1"/>
  <c r="AL450" i="1" s="1"/>
  <c r="Y450" i="1"/>
  <c r="AW450" i="1" s="1"/>
  <c r="T450" i="1"/>
  <c r="AK450" i="1" s="1"/>
  <c r="AI429" i="1"/>
  <c r="AV429" i="1" s="1"/>
  <c r="AC429" i="1"/>
  <c r="AI439" i="1"/>
  <c r="AV439" i="1" s="1"/>
  <c r="AC439" i="1"/>
  <c r="AC444" i="1"/>
  <c r="AI444" i="1"/>
  <c r="AV444" i="1" s="1"/>
  <c r="S445" i="1"/>
  <c r="AJ445" i="1" s="1"/>
  <c r="W445" i="1"/>
  <c r="AN445" i="1" s="1"/>
  <c r="Z445" i="1"/>
  <c r="U445" i="1"/>
  <c r="AL445" i="1" s="1"/>
  <c r="T445" i="1"/>
  <c r="AK445" i="1" s="1"/>
  <c r="R445" i="1"/>
  <c r="V445" i="1"/>
  <c r="AM445" i="1" s="1"/>
  <c r="AP445" i="1" s="1"/>
  <c r="AQ445" i="1" s="1"/>
  <c r="AR445" i="1" s="1"/>
  <c r="AS445" i="1" s="1"/>
  <c r="AT445" i="1" s="1"/>
  <c r="O446" i="1"/>
  <c r="X445" i="1"/>
  <c r="AO445" i="1" s="1"/>
  <c r="Y445" i="1"/>
  <c r="AW445" i="1" s="1"/>
  <c r="AX429" i="1"/>
  <c r="AA429" i="1"/>
  <c r="AB429" i="1" s="1"/>
  <c r="AX439" i="1"/>
  <c r="AA439" i="1"/>
  <c r="AB439" i="1" s="1"/>
  <c r="AF472" i="1"/>
  <c r="AF467" i="1"/>
  <c r="AF468" i="1" s="1"/>
  <c r="AF469" i="1" s="1"/>
  <c r="AF470" i="1" s="1"/>
  <c r="AF471" i="1" s="1"/>
  <c r="P455" i="1"/>
  <c r="AG449" i="1"/>
  <c r="AG434" i="1"/>
  <c r="P440" i="1"/>
  <c r="AG439" i="1"/>
  <c r="P445" i="1"/>
  <c r="AG429" i="1"/>
  <c r="P435" i="1"/>
  <c r="P450" i="1"/>
  <c r="AG444" i="1"/>
  <c r="H7221" i="2" l="1"/>
  <c r="AY449" i="1"/>
  <c r="AU449" i="1"/>
  <c r="AY454" i="1"/>
  <c r="AU454" i="1"/>
  <c r="AY444" i="1"/>
  <c r="AU444" i="1"/>
  <c r="AY439" i="1"/>
  <c r="AU439" i="1"/>
  <c r="AY434" i="1"/>
  <c r="AU434" i="1"/>
  <c r="AY429" i="1"/>
  <c r="AU429" i="1"/>
  <c r="AC455" i="1"/>
  <c r="AI455" i="1"/>
  <c r="AV455" i="1" s="1"/>
  <c r="AI440" i="1"/>
  <c r="AV440" i="1" s="1"/>
  <c r="AC440" i="1"/>
  <c r="O457" i="1"/>
  <c r="Z456" i="1"/>
  <c r="W456" i="1"/>
  <c r="AN456" i="1" s="1"/>
  <c r="U456" i="1"/>
  <c r="AL456" i="1" s="1"/>
  <c r="S456" i="1"/>
  <c r="AJ456" i="1" s="1"/>
  <c r="R456" i="1"/>
  <c r="V456" i="1"/>
  <c r="AM456" i="1" s="1"/>
  <c r="AP456" i="1" s="1"/>
  <c r="AQ456" i="1" s="1"/>
  <c r="AR456" i="1" s="1"/>
  <c r="AS456" i="1" s="1"/>
  <c r="AT456" i="1" s="1"/>
  <c r="X456" i="1"/>
  <c r="AO456" i="1" s="1"/>
  <c r="T456" i="1"/>
  <c r="AK456" i="1" s="1"/>
  <c r="Y456" i="1"/>
  <c r="AW456" i="1" s="1"/>
  <c r="Z441" i="1"/>
  <c r="X441" i="1"/>
  <c r="AO441" i="1" s="1"/>
  <c r="T441" i="1"/>
  <c r="AK441" i="1" s="1"/>
  <c r="V441" i="1"/>
  <c r="AM441" i="1" s="1"/>
  <c r="AP441" i="1" s="1"/>
  <c r="AQ441" i="1" s="1"/>
  <c r="AR441" i="1" s="1"/>
  <c r="AS441" i="1" s="1"/>
  <c r="AT441" i="1" s="1"/>
  <c r="Y441" i="1"/>
  <c r="AW441" i="1" s="1"/>
  <c r="U441" i="1"/>
  <c r="AL441" i="1" s="1"/>
  <c r="R441" i="1"/>
  <c r="S441" i="1"/>
  <c r="AJ441" i="1" s="1"/>
  <c r="W441" i="1"/>
  <c r="AN441" i="1" s="1"/>
  <c r="AA440" i="1"/>
  <c r="AB440" i="1" s="1"/>
  <c r="AX440" i="1"/>
  <c r="AX455" i="1"/>
  <c r="AA455" i="1"/>
  <c r="AB455" i="1" s="1"/>
  <c r="AA445" i="1"/>
  <c r="AB445" i="1" s="1"/>
  <c r="AX445" i="1"/>
  <c r="V446" i="1"/>
  <c r="AM446" i="1" s="1"/>
  <c r="AP446" i="1" s="1"/>
  <c r="AQ446" i="1" s="1"/>
  <c r="AR446" i="1" s="1"/>
  <c r="AS446" i="1" s="1"/>
  <c r="AT446" i="1" s="1"/>
  <c r="X446" i="1"/>
  <c r="AO446" i="1" s="1"/>
  <c r="S446" i="1"/>
  <c r="AJ446" i="1" s="1"/>
  <c r="T446" i="1"/>
  <c r="AK446" i="1" s="1"/>
  <c r="Y446" i="1"/>
  <c r="AW446" i="1" s="1"/>
  <c r="R446" i="1"/>
  <c r="O447" i="1"/>
  <c r="U446" i="1"/>
  <c r="AL446" i="1" s="1"/>
  <c r="Z446" i="1"/>
  <c r="W446" i="1"/>
  <c r="AN446" i="1" s="1"/>
  <c r="AX435" i="1"/>
  <c r="AA435" i="1"/>
  <c r="AB435" i="1" s="1"/>
  <c r="AC435" i="1"/>
  <c r="AI435" i="1"/>
  <c r="AV435" i="1" s="1"/>
  <c r="AC445" i="1"/>
  <c r="AI445" i="1"/>
  <c r="AV445" i="1" s="1"/>
  <c r="AA460" i="1"/>
  <c r="AB460" i="1" s="1"/>
  <c r="AX460" i="1"/>
  <c r="W466" i="1"/>
  <c r="AN466" i="1" s="1"/>
  <c r="S466" i="1"/>
  <c r="AJ466" i="1" s="1"/>
  <c r="T466" i="1"/>
  <c r="AK466" i="1" s="1"/>
  <c r="O472" i="1"/>
  <c r="X466" i="1"/>
  <c r="AO466" i="1" s="1"/>
  <c r="R466" i="1"/>
  <c r="Z466" i="1"/>
  <c r="U466" i="1"/>
  <c r="AL466" i="1" s="1"/>
  <c r="O467" i="1"/>
  <c r="V466" i="1"/>
  <c r="AM466" i="1" s="1"/>
  <c r="AP466" i="1" s="1"/>
  <c r="AQ466" i="1" s="1"/>
  <c r="AR466" i="1" s="1"/>
  <c r="AS466" i="1" s="1"/>
  <c r="AT466" i="1" s="1"/>
  <c r="Y466" i="1"/>
  <c r="AW466" i="1" s="1"/>
  <c r="P466" i="1"/>
  <c r="AG466" i="1" s="1"/>
  <c r="AI460" i="1"/>
  <c r="AV460" i="1" s="1"/>
  <c r="AC460" i="1"/>
  <c r="U461" i="1"/>
  <c r="AL461" i="1" s="1"/>
  <c r="Y461" i="1"/>
  <c r="AW461" i="1" s="1"/>
  <c r="S461" i="1"/>
  <c r="AJ461" i="1" s="1"/>
  <c r="W461" i="1"/>
  <c r="AN461" i="1" s="1"/>
  <c r="V461" i="1"/>
  <c r="AM461" i="1" s="1"/>
  <c r="AP461" i="1" s="1"/>
  <c r="AQ461" i="1" s="1"/>
  <c r="AR461" i="1" s="1"/>
  <c r="AS461" i="1" s="1"/>
  <c r="AT461" i="1" s="1"/>
  <c r="R461" i="1"/>
  <c r="Z461" i="1"/>
  <c r="X461" i="1"/>
  <c r="AO461" i="1" s="1"/>
  <c r="T461" i="1"/>
  <c r="AK461" i="1" s="1"/>
  <c r="O462" i="1"/>
  <c r="AX450" i="1"/>
  <c r="AA450" i="1"/>
  <c r="AB450" i="1" s="1"/>
  <c r="AI450" i="1"/>
  <c r="AV450" i="1" s="1"/>
  <c r="AC450" i="1"/>
  <c r="R451" i="1"/>
  <c r="U451" i="1"/>
  <c r="AL451" i="1" s="1"/>
  <c r="T451" i="1"/>
  <c r="AK451" i="1" s="1"/>
  <c r="Z451" i="1"/>
  <c r="Y451" i="1"/>
  <c r="AW451" i="1" s="1"/>
  <c r="S451" i="1"/>
  <c r="AJ451" i="1" s="1"/>
  <c r="V451" i="1"/>
  <c r="AM451" i="1" s="1"/>
  <c r="AP451" i="1" s="1"/>
  <c r="AQ451" i="1" s="1"/>
  <c r="AR451" i="1" s="1"/>
  <c r="AS451" i="1" s="1"/>
  <c r="AT451" i="1" s="1"/>
  <c r="O452" i="1"/>
  <c r="X451" i="1"/>
  <c r="AO451" i="1" s="1"/>
  <c r="W451" i="1"/>
  <c r="AN451" i="1" s="1"/>
  <c r="AF473" i="1"/>
  <c r="AF474" i="1" s="1"/>
  <c r="AF475" i="1" s="1"/>
  <c r="AF476" i="1" s="1"/>
  <c r="AF477" i="1" s="1"/>
  <c r="AF478" i="1"/>
  <c r="P451" i="1"/>
  <c r="AG445" i="1"/>
  <c r="AG455" i="1"/>
  <c r="P461" i="1"/>
  <c r="AG435" i="1"/>
  <c r="P441" i="1"/>
  <c r="P446" i="1"/>
  <c r="AG440" i="1"/>
  <c r="AG450" i="1"/>
  <c r="P456" i="1"/>
  <c r="H7222" i="2" l="1"/>
  <c r="AY445" i="1"/>
  <c r="AU445" i="1"/>
  <c r="AY450" i="1"/>
  <c r="AU450" i="1"/>
  <c r="AY435" i="1"/>
  <c r="AU435" i="1"/>
  <c r="AY455" i="1"/>
  <c r="AU455" i="1"/>
  <c r="AY440" i="1"/>
  <c r="AU440" i="1"/>
  <c r="AY460" i="1"/>
  <c r="AU460" i="1"/>
  <c r="T467" i="1"/>
  <c r="AK467" i="1" s="1"/>
  <c r="V467" i="1"/>
  <c r="AM467" i="1" s="1"/>
  <c r="AP467" i="1" s="1"/>
  <c r="AQ467" i="1" s="1"/>
  <c r="AR467" i="1" s="1"/>
  <c r="AS467" i="1" s="1"/>
  <c r="AT467" i="1" s="1"/>
  <c r="O468" i="1"/>
  <c r="X467" i="1"/>
  <c r="AO467" i="1" s="1"/>
  <c r="W467" i="1"/>
  <c r="AN467" i="1" s="1"/>
  <c r="R467" i="1"/>
  <c r="U467" i="1"/>
  <c r="AL467" i="1" s="1"/>
  <c r="Y467" i="1"/>
  <c r="AW467" i="1" s="1"/>
  <c r="Z467" i="1"/>
  <c r="S467" i="1"/>
  <c r="AJ467" i="1" s="1"/>
  <c r="O453" i="1"/>
  <c r="U452" i="1"/>
  <c r="AL452" i="1" s="1"/>
  <c r="W452" i="1"/>
  <c r="AN452" i="1" s="1"/>
  <c r="Y452" i="1"/>
  <c r="AW452" i="1" s="1"/>
  <c r="R452" i="1"/>
  <c r="V452" i="1"/>
  <c r="AM452" i="1" s="1"/>
  <c r="AP452" i="1" s="1"/>
  <c r="AQ452" i="1" s="1"/>
  <c r="AR452" i="1" s="1"/>
  <c r="AS452" i="1" s="1"/>
  <c r="AT452" i="1" s="1"/>
  <c r="Z452" i="1"/>
  <c r="S452" i="1"/>
  <c r="AJ452" i="1" s="1"/>
  <c r="X452" i="1"/>
  <c r="AO452" i="1" s="1"/>
  <c r="T452" i="1"/>
  <c r="AK452" i="1" s="1"/>
  <c r="AX466" i="1"/>
  <c r="AA466" i="1"/>
  <c r="AB466" i="1" s="1"/>
  <c r="AC466" i="1"/>
  <c r="AI466" i="1"/>
  <c r="AV466" i="1" s="1"/>
  <c r="AX451" i="1"/>
  <c r="AA451" i="1"/>
  <c r="AB451" i="1" s="1"/>
  <c r="Y472" i="1"/>
  <c r="AW472" i="1" s="1"/>
  <c r="O478" i="1"/>
  <c r="V472" i="1"/>
  <c r="AM472" i="1" s="1"/>
  <c r="AP472" i="1" s="1"/>
  <c r="AQ472" i="1" s="1"/>
  <c r="AR472" i="1" s="1"/>
  <c r="AS472" i="1" s="1"/>
  <c r="AT472" i="1" s="1"/>
  <c r="Z472" i="1"/>
  <c r="S472" i="1"/>
  <c r="AJ472" i="1" s="1"/>
  <c r="T472" i="1"/>
  <c r="AK472" i="1" s="1"/>
  <c r="X472" i="1"/>
  <c r="AO472" i="1" s="1"/>
  <c r="O473" i="1"/>
  <c r="W472" i="1"/>
  <c r="AN472" i="1" s="1"/>
  <c r="R472" i="1"/>
  <c r="U472" i="1"/>
  <c r="AL472" i="1" s="1"/>
  <c r="AI441" i="1"/>
  <c r="AV441" i="1" s="1"/>
  <c r="AC441" i="1"/>
  <c r="AI451" i="1"/>
  <c r="AV451" i="1" s="1"/>
  <c r="AC451" i="1"/>
  <c r="Y462" i="1"/>
  <c r="AW462" i="1" s="1"/>
  <c r="O463" i="1"/>
  <c r="V462" i="1"/>
  <c r="AM462" i="1" s="1"/>
  <c r="AP462" i="1" s="1"/>
  <c r="AQ462" i="1" s="1"/>
  <c r="AR462" i="1" s="1"/>
  <c r="AS462" i="1" s="1"/>
  <c r="AT462" i="1" s="1"/>
  <c r="R462" i="1"/>
  <c r="U462" i="1"/>
  <c r="AL462" i="1" s="1"/>
  <c r="W462" i="1"/>
  <c r="AN462" i="1" s="1"/>
  <c r="S462" i="1"/>
  <c r="AJ462" i="1" s="1"/>
  <c r="T462" i="1"/>
  <c r="AK462" i="1" s="1"/>
  <c r="X462" i="1"/>
  <c r="AO462" i="1" s="1"/>
  <c r="Z462" i="1"/>
  <c r="AA441" i="1"/>
  <c r="AB441" i="1" s="1"/>
  <c r="AX441" i="1"/>
  <c r="AX461" i="1"/>
  <c r="AA461" i="1"/>
  <c r="AB461" i="1" s="1"/>
  <c r="AC461" i="1"/>
  <c r="AI461" i="1"/>
  <c r="AV461" i="1" s="1"/>
  <c r="AA446" i="1"/>
  <c r="AB446" i="1" s="1"/>
  <c r="AX446" i="1"/>
  <c r="AC456" i="1"/>
  <c r="AI456" i="1"/>
  <c r="AV456" i="1" s="1"/>
  <c r="U447" i="1"/>
  <c r="AL447" i="1" s="1"/>
  <c r="Y447" i="1"/>
  <c r="AW447" i="1" s="1"/>
  <c r="T447" i="1"/>
  <c r="AK447" i="1" s="1"/>
  <c r="W447" i="1"/>
  <c r="AN447" i="1" s="1"/>
  <c r="X447" i="1"/>
  <c r="AO447" i="1" s="1"/>
  <c r="Z447" i="1"/>
  <c r="S447" i="1"/>
  <c r="AJ447" i="1" s="1"/>
  <c r="V447" i="1"/>
  <c r="AM447" i="1" s="1"/>
  <c r="AP447" i="1" s="1"/>
  <c r="AQ447" i="1" s="1"/>
  <c r="AR447" i="1" s="1"/>
  <c r="AS447" i="1" s="1"/>
  <c r="AT447" i="1" s="1"/>
  <c r="R447" i="1"/>
  <c r="AI446" i="1"/>
  <c r="AV446" i="1" s="1"/>
  <c r="AC446" i="1"/>
  <c r="AX456" i="1"/>
  <c r="AA456" i="1"/>
  <c r="AB456" i="1" s="1"/>
  <c r="S457" i="1"/>
  <c r="AJ457" i="1" s="1"/>
  <c r="W457" i="1"/>
  <c r="AN457" i="1" s="1"/>
  <c r="U457" i="1"/>
  <c r="AL457" i="1" s="1"/>
  <c r="V457" i="1"/>
  <c r="AM457" i="1" s="1"/>
  <c r="AP457" i="1" s="1"/>
  <c r="AQ457" i="1" s="1"/>
  <c r="AR457" i="1" s="1"/>
  <c r="AS457" i="1" s="1"/>
  <c r="AT457" i="1" s="1"/>
  <c r="T457" i="1"/>
  <c r="AK457" i="1" s="1"/>
  <c r="R457" i="1"/>
  <c r="O458" i="1"/>
  <c r="Z457" i="1"/>
  <c r="X457" i="1"/>
  <c r="AO457" i="1" s="1"/>
  <c r="Y457" i="1"/>
  <c r="AW457" i="1" s="1"/>
  <c r="P472" i="1"/>
  <c r="AG472" i="1" s="1"/>
  <c r="AF479" i="1"/>
  <c r="AF480" i="1" s="1"/>
  <c r="AF481" i="1" s="1"/>
  <c r="AF482" i="1" s="1"/>
  <c r="AF483" i="1" s="1"/>
  <c r="AF484" i="1"/>
  <c r="P462" i="1"/>
  <c r="AG456" i="1"/>
  <c r="P447" i="1"/>
  <c r="AG441" i="1"/>
  <c r="AG451" i="1"/>
  <c r="P457" i="1"/>
  <c r="AG446" i="1"/>
  <c r="P452" i="1"/>
  <c r="P467" i="1"/>
  <c r="AG461" i="1"/>
  <c r="H7223" i="2" l="1"/>
  <c r="AY461" i="1"/>
  <c r="AU461" i="1"/>
  <c r="AY441" i="1"/>
  <c r="AU441" i="1"/>
  <c r="AY451" i="1"/>
  <c r="AU451" i="1"/>
  <c r="AY446" i="1"/>
  <c r="AU446" i="1"/>
  <c r="AY466" i="1"/>
  <c r="AU466" i="1"/>
  <c r="AY456" i="1"/>
  <c r="AU456" i="1"/>
  <c r="P478" i="1"/>
  <c r="AG478" i="1" s="1"/>
  <c r="U478" i="1"/>
  <c r="AL478" i="1" s="1"/>
  <c r="Y478" i="1"/>
  <c r="AW478" i="1" s="1"/>
  <c r="R478" i="1"/>
  <c r="V478" i="1"/>
  <c r="AM478" i="1" s="1"/>
  <c r="AP478" i="1" s="1"/>
  <c r="AQ478" i="1" s="1"/>
  <c r="AR478" i="1" s="1"/>
  <c r="AS478" i="1" s="1"/>
  <c r="AT478" i="1" s="1"/>
  <c r="S478" i="1"/>
  <c r="AJ478" i="1" s="1"/>
  <c r="W478" i="1"/>
  <c r="AN478" i="1" s="1"/>
  <c r="O484" i="1"/>
  <c r="T478" i="1"/>
  <c r="AK478" i="1" s="1"/>
  <c r="O479" i="1"/>
  <c r="X478" i="1"/>
  <c r="AO478" i="1" s="1"/>
  <c r="Z478" i="1"/>
  <c r="AX457" i="1"/>
  <c r="AA457" i="1"/>
  <c r="AB457" i="1" s="1"/>
  <c r="S458" i="1"/>
  <c r="AJ458" i="1" s="1"/>
  <c r="W458" i="1"/>
  <c r="AN458" i="1" s="1"/>
  <c r="T458" i="1"/>
  <c r="AK458" i="1" s="1"/>
  <c r="X458" i="1"/>
  <c r="AO458" i="1" s="1"/>
  <c r="O459" i="1"/>
  <c r="R458" i="1"/>
  <c r="V458" i="1"/>
  <c r="AM458" i="1" s="1"/>
  <c r="AP458" i="1" s="1"/>
  <c r="AQ458" i="1" s="1"/>
  <c r="AR458" i="1" s="1"/>
  <c r="AS458" i="1" s="1"/>
  <c r="AT458" i="1" s="1"/>
  <c r="U458" i="1"/>
  <c r="AL458" i="1" s="1"/>
  <c r="Z458" i="1"/>
  <c r="Y458" i="1"/>
  <c r="AW458" i="1" s="1"/>
  <c r="AI457" i="1"/>
  <c r="AV457" i="1" s="1"/>
  <c r="AC457" i="1"/>
  <c r="AX462" i="1"/>
  <c r="AA462" i="1"/>
  <c r="AB462" i="1" s="1"/>
  <c r="AC462" i="1"/>
  <c r="AI462" i="1"/>
  <c r="AV462" i="1" s="1"/>
  <c r="AX452" i="1"/>
  <c r="AA452" i="1"/>
  <c r="AB452" i="1" s="1"/>
  <c r="V463" i="1"/>
  <c r="AM463" i="1" s="1"/>
  <c r="AP463" i="1" s="1"/>
  <c r="AQ463" i="1" s="1"/>
  <c r="AR463" i="1" s="1"/>
  <c r="AS463" i="1" s="1"/>
  <c r="AT463" i="1" s="1"/>
  <c r="T463" i="1"/>
  <c r="AK463" i="1" s="1"/>
  <c r="W463" i="1"/>
  <c r="AN463" i="1" s="1"/>
  <c r="Y463" i="1"/>
  <c r="AW463" i="1" s="1"/>
  <c r="O464" i="1"/>
  <c r="U463" i="1"/>
  <c r="AL463" i="1" s="1"/>
  <c r="R463" i="1"/>
  <c r="X463" i="1"/>
  <c r="AO463" i="1" s="1"/>
  <c r="Z463" i="1"/>
  <c r="S463" i="1"/>
  <c r="AJ463" i="1" s="1"/>
  <c r="AC452" i="1"/>
  <c r="AI452" i="1"/>
  <c r="AV452" i="1" s="1"/>
  <c r="AC447" i="1"/>
  <c r="AI447" i="1"/>
  <c r="AV447" i="1" s="1"/>
  <c r="AA447" i="1"/>
  <c r="AB447" i="1" s="1"/>
  <c r="AX447" i="1"/>
  <c r="S453" i="1"/>
  <c r="AJ453" i="1" s="1"/>
  <c r="R453" i="1"/>
  <c r="X453" i="1"/>
  <c r="AO453" i="1" s="1"/>
  <c r="Z453" i="1"/>
  <c r="U453" i="1"/>
  <c r="AL453" i="1" s="1"/>
  <c r="V453" i="1"/>
  <c r="AM453" i="1" s="1"/>
  <c r="AP453" i="1" s="1"/>
  <c r="AQ453" i="1" s="1"/>
  <c r="AR453" i="1" s="1"/>
  <c r="AS453" i="1" s="1"/>
  <c r="AT453" i="1" s="1"/>
  <c r="T453" i="1"/>
  <c r="AK453" i="1" s="1"/>
  <c r="Y453" i="1"/>
  <c r="AW453" i="1" s="1"/>
  <c r="W453" i="1"/>
  <c r="AN453" i="1" s="1"/>
  <c r="AA467" i="1"/>
  <c r="AB467" i="1" s="1"/>
  <c r="AX467" i="1"/>
  <c r="AI472" i="1"/>
  <c r="AV472" i="1" s="1"/>
  <c r="AC472" i="1"/>
  <c r="O474" i="1"/>
  <c r="X473" i="1"/>
  <c r="AO473" i="1" s="1"/>
  <c r="Y473" i="1"/>
  <c r="AW473" i="1" s="1"/>
  <c r="W473" i="1"/>
  <c r="AN473" i="1" s="1"/>
  <c r="Z473" i="1"/>
  <c r="S473" i="1"/>
  <c r="AJ473" i="1" s="1"/>
  <c r="T473" i="1"/>
  <c r="AK473" i="1" s="1"/>
  <c r="R473" i="1"/>
  <c r="V473" i="1"/>
  <c r="AM473" i="1" s="1"/>
  <c r="AP473" i="1" s="1"/>
  <c r="AQ473" i="1" s="1"/>
  <c r="AR473" i="1" s="1"/>
  <c r="AS473" i="1" s="1"/>
  <c r="AT473" i="1" s="1"/>
  <c r="U473" i="1"/>
  <c r="AL473" i="1" s="1"/>
  <c r="AI467" i="1"/>
  <c r="AV467" i="1" s="1"/>
  <c r="AC467" i="1"/>
  <c r="O469" i="1"/>
  <c r="V468" i="1"/>
  <c r="AM468" i="1" s="1"/>
  <c r="AP468" i="1" s="1"/>
  <c r="AQ468" i="1" s="1"/>
  <c r="AR468" i="1" s="1"/>
  <c r="AS468" i="1" s="1"/>
  <c r="AT468" i="1" s="1"/>
  <c r="Z468" i="1"/>
  <c r="W468" i="1"/>
  <c r="AN468" i="1" s="1"/>
  <c r="T468" i="1"/>
  <c r="AK468" i="1" s="1"/>
  <c r="X468" i="1"/>
  <c r="AO468" i="1" s="1"/>
  <c r="U468" i="1"/>
  <c r="AL468" i="1" s="1"/>
  <c r="R468" i="1"/>
  <c r="S468" i="1"/>
  <c r="AJ468" i="1" s="1"/>
  <c r="Y468" i="1"/>
  <c r="AW468" i="1" s="1"/>
  <c r="AA472" i="1"/>
  <c r="AB472" i="1" s="1"/>
  <c r="AX472" i="1"/>
  <c r="AF485" i="1"/>
  <c r="AF486" i="1" s="1"/>
  <c r="AF487" i="1" s="1"/>
  <c r="AF488" i="1" s="1"/>
  <c r="AF489" i="1" s="1"/>
  <c r="AF490" i="1"/>
  <c r="AG467" i="1"/>
  <c r="P473" i="1"/>
  <c r="P458" i="1"/>
  <c r="AG452" i="1"/>
  <c r="P463" i="1"/>
  <c r="AG457" i="1"/>
  <c r="AG447" i="1"/>
  <c r="P453" i="1"/>
  <c r="AG462" i="1"/>
  <c r="P468" i="1"/>
  <c r="H7224" i="2" l="1"/>
  <c r="AY452" i="1"/>
  <c r="AU452" i="1"/>
  <c r="AY462" i="1"/>
  <c r="AU462" i="1"/>
  <c r="AY467" i="1"/>
  <c r="AU467" i="1"/>
  <c r="AY457" i="1"/>
  <c r="AU457" i="1"/>
  <c r="AY472" i="1"/>
  <c r="AU472" i="1"/>
  <c r="AY447" i="1"/>
  <c r="AU447" i="1"/>
  <c r="P484" i="1"/>
  <c r="AC468" i="1"/>
  <c r="AI468" i="1"/>
  <c r="AV468" i="1" s="1"/>
  <c r="AX453" i="1"/>
  <c r="AA453" i="1"/>
  <c r="AB453" i="1" s="1"/>
  <c r="AX458" i="1"/>
  <c r="AA458" i="1"/>
  <c r="AB458" i="1" s="1"/>
  <c r="AI453" i="1"/>
  <c r="AV453" i="1" s="1"/>
  <c r="AC453" i="1"/>
  <c r="AI458" i="1"/>
  <c r="AV458" i="1" s="1"/>
  <c r="AC458" i="1"/>
  <c r="AX468" i="1"/>
  <c r="AA468" i="1"/>
  <c r="AB468" i="1" s="1"/>
  <c r="U459" i="1"/>
  <c r="AL459" i="1" s="1"/>
  <c r="R459" i="1"/>
  <c r="T459" i="1"/>
  <c r="AK459" i="1" s="1"/>
  <c r="Y459" i="1"/>
  <c r="AW459" i="1" s="1"/>
  <c r="Z459" i="1"/>
  <c r="V459" i="1"/>
  <c r="AM459" i="1" s="1"/>
  <c r="AP459" i="1" s="1"/>
  <c r="AQ459" i="1" s="1"/>
  <c r="AR459" i="1" s="1"/>
  <c r="AS459" i="1" s="1"/>
  <c r="AT459" i="1" s="1"/>
  <c r="S459" i="1"/>
  <c r="AJ459" i="1" s="1"/>
  <c r="X459" i="1"/>
  <c r="AO459" i="1" s="1"/>
  <c r="W459" i="1"/>
  <c r="AN459" i="1" s="1"/>
  <c r="S469" i="1"/>
  <c r="AJ469" i="1" s="1"/>
  <c r="U469" i="1"/>
  <c r="AL469" i="1" s="1"/>
  <c r="T469" i="1"/>
  <c r="AK469" i="1" s="1"/>
  <c r="W469" i="1"/>
  <c r="AN469" i="1" s="1"/>
  <c r="V469" i="1"/>
  <c r="AM469" i="1" s="1"/>
  <c r="AP469" i="1" s="1"/>
  <c r="AQ469" i="1" s="1"/>
  <c r="AR469" i="1" s="1"/>
  <c r="AS469" i="1" s="1"/>
  <c r="AT469" i="1" s="1"/>
  <c r="R469" i="1"/>
  <c r="Z469" i="1"/>
  <c r="X469" i="1"/>
  <c r="AO469" i="1" s="1"/>
  <c r="Y469" i="1"/>
  <c r="AW469" i="1" s="1"/>
  <c r="O470" i="1"/>
  <c r="AI473" i="1"/>
  <c r="AV473" i="1" s="1"/>
  <c r="AC473" i="1"/>
  <c r="AA463" i="1"/>
  <c r="AB463" i="1" s="1"/>
  <c r="AX463" i="1"/>
  <c r="AX478" i="1"/>
  <c r="AA478" i="1"/>
  <c r="AB478" i="1" s="1"/>
  <c r="AI463" i="1"/>
  <c r="AV463" i="1" s="1"/>
  <c r="AC463" i="1"/>
  <c r="AA473" i="1"/>
  <c r="AB473" i="1" s="1"/>
  <c r="AX473" i="1"/>
  <c r="V479" i="1"/>
  <c r="AM479" i="1" s="1"/>
  <c r="AP479" i="1" s="1"/>
  <c r="AQ479" i="1" s="1"/>
  <c r="AR479" i="1" s="1"/>
  <c r="AS479" i="1" s="1"/>
  <c r="AT479" i="1" s="1"/>
  <c r="S479" i="1"/>
  <c r="AJ479" i="1" s="1"/>
  <c r="T479" i="1"/>
  <c r="AK479" i="1" s="1"/>
  <c r="W479" i="1"/>
  <c r="AN479" i="1" s="1"/>
  <c r="O480" i="1"/>
  <c r="U479" i="1"/>
  <c r="AL479" i="1" s="1"/>
  <c r="R479" i="1"/>
  <c r="Y479" i="1"/>
  <c r="AW479" i="1" s="1"/>
  <c r="X479" i="1"/>
  <c r="AO479" i="1" s="1"/>
  <c r="Z479" i="1"/>
  <c r="Z464" i="1"/>
  <c r="X464" i="1"/>
  <c r="AO464" i="1" s="1"/>
  <c r="O465" i="1"/>
  <c r="U464" i="1"/>
  <c r="AL464" i="1" s="1"/>
  <c r="Y464" i="1"/>
  <c r="AW464" i="1" s="1"/>
  <c r="S464" i="1"/>
  <c r="AJ464" i="1" s="1"/>
  <c r="R464" i="1"/>
  <c r="V464" i="1"/>
  <c r="AM464" i="1" s="1"/>
  <c r="AP464" i="1" s="1"/>
  <c r="AQ464" i="1" s="1"/>
  <c r="AR464" i="1" s="1"/>
  <c r="AS464" i="1" s="1"/>
  <c r="AT464" i="1" s="1"/>
  <c r="T464" i="1"/>
  <c r="AK464" i="1" s="1"/>
  <c r="W464" i="1"/>
  <c r="AN464" i="1" s="1"/>
  <c r="W484" i="1"/>
  <c r="AN484" i="1" s="1"/>
  <c r="O485" i="1"/>
  <c r="R484" i="1"/>
  <c r="Y484" i="1"/>
  <c r="AW484" i="1" s="1"/>
  <c r="T484" i="1"/>
  <c r="AK484" i="1" s="1"/>
  <c r="O490" i="1"/>
  <c r="V484" i="1"/>
  <c r="AM484" i="1" s="1"/>
  <c r="AP484" i="1" s="1"/>
  <c r="AQ484" i="1" s="1"/>
  <c r="AR484" i="1" s="1"/>
  <c r="AS484" i="1" s="1"/>
  <c r="AT484" i="1" s="1"/>
  <c r="Z484" i="1"/>
  <c r="S484" i="1"/>
  <c r="AJ484" i="1" s="1"/>
  <c r="X484" i="1"/>
  <c r="AO484" i="1" s="1"/>
  <c r="U484" i="1"/>
  <c r="AL484" i="1" s="1"/>
  <c r="Y474" i="1"/>
  <c r="AW474" i="1" s="1"/>
  <c r="R474" i="1"/>
  <c r="V474" i="1"/>
  <c r="AM474" i="1" s="1"/>
  <c r="AP474" i="1" s="1"/>
  <c r="AQ474" i="1" s="1"/>
  <c r="AR474" i="1" s="1"/>
  <c r="AS474" i="1" s="1"/>
  <c r="AT474" i="1" s="1"/>
  <c r="W474" i="1"/>
  <c r="AN474" i="1" s="1"/>
  <c r="O475" i="1"/>
  <c r="Z474" i="1"/>
  <c r="U474" i="1"/>
  <c r="AL474" i="1" s="1"/>
  <c r="S474" i="1"/>
  <c r="AJ474" i="1" s="1"/>
  <c r="T474" i="1"/>
  <c r="AK474" i="1" s="1"/>
  <c r="X474" i="1"/>
  <c r="AO474" i="1" s="1"/>
  <c r="AI478" i="1"/>
  <c r="AV478" i="1" s="1"/>
  <c r="AC478" i="1"/>
  <c r="AF491" i="1"/>
  <c r="AF492" i="1" s="1"/>
  <c r="AF493" i="1" s="1"/>
  <c r="AF494" i="1" s="1"/>
  <c r="AF495" i="1" s="1"/>
  <c r="AF496" i="1"/>
  <c r="P479" i="1"/>
  <c r="AG473" i="1"/>
  <c r="P459" i="1"/>
  <c r="AG453" i="1"/>
  <c r="P474" i="1"/>
  <c r="AG468" i="1"/>
  <c r="AG463" i="1"/>
  <c r="P469" i="1"/>
  <c r="AG458" i="1"/>
  <c r="P464" i="1"/>
  <c r="H7225" i="2" l="1"/>
  <c r="AY468" i="1"/>
  <c r="AU468" i="1"/>
  <c r="AY473" i="1"/>
  <c r="AU473" i="1"/>
  <c r="AY463" i="1"/>
  <c r="AU463" i="1"/>
  <c r="AY458" i="1"/>
  <c r="AU458" i="1"/>
  <c r="AY453" i="1"/>
  <c r="AU453" i="1"/>
  <c r="AY478" i="1"/>
  <c r="AU478" i="1"/>
  <c r="P490" i="1"/>
  <c r="P496" i="1" s="1"/>
  <c r="AG484" i="1"/>
  <c r="AA469" i="1"/>
  <c r="AB469" i="1" s="1"/>
  <c r="AX469" i="1"/>
  <c r="AC469" i="1"/>
  <c r="AI469" i="1"/>
  <c r="AV469" i="1" s="1"/>
  <c r="S465" i="1"/>
  <c r="AJ465" i="1" s="1"/>
  <c r="Z465" i="1"/>
  <c r="X465" i="1"/>
  <c r="AO465" i="1" s="1"/>
  <c r="W465" i="1"/>
  <c r="AN465" i="1" s="1"/>
  <c r="T465" i="1"/>
  <c r="AK465" i="1" s="1"/>
  <c r="U465" i="1"/>
  <c r="AL465" i="1" s="1"/>
  <c r="V465" i="1"/>
  <c r="AM465" i="1" s="1"/>
  <c r="AP465" i="1" s="1"/>
  <c r="AQ465" i="1" s="1"/>
  <c r="AR465" i="1" s="1"/>
  <c r="AS465" i="1" s="1"/>
  <c r="AT465" i="1" s="1"/>
  <c r="Y465" i="1"/>
  <c r="AW465" i="1" s="1"/>
  <c r="R465" i="1"/>
  <c r="AA464" i="1"/>
  <c r="AB464" i="1" s="1"/>
  <c r="AX464" i="1"/>
  <c r="AX479" i="1"/>
  <c r="AA479" i="1"/>
  <c r="AB479" i="1" s="1"/>
  <c r="AC479" i="1"/>
  <c r="AI479" i="1"/>
  <c r="AV479" i="1" s="1"/>
  <c r="AI474" i="1"/>
  <c r="AV474" i="1" s="1"/>
  <c r="AC474" i="1"/>
  <c r="Y480" i="1"/>
  <c r="AW480" i="1" s="1"/>
  <c r="V480" i="1"/>
  <c r="AM480" i="1" s="1"/>
  <c r="AP480" i="1" s="1"/>
  <c r="AQ480" i="1" s="1"/>
  <c r="AR480" i="1" s="1"/>
  <c r="AS480" i="1" s="1"/>
  <c r="AT480" i="1" s="1"/>
  <c r="Z480" i="1"/>
  <c r="R480" i="1"/>
  <c r="T480" i="1"/>
  <c r="AK480" i="1" s="1"/>
  <c r="W480" i="1"/>
  <c r="AN480" i="1" s="1"/>
  <c r="U480" i="1"/>
  <c r="AL480" i="1" s="1"/>
  <c r="O481" i="1"/>
  <c r="S480" i="1"/>
  <c r="AJ480" i="1" s="1"/>
  <c r="X480" i="1"/>
  <c r="AO480" i="1" s="1"/>
  <c r="AX459" i="1"/>
  <c r="AA459" i="1"/>
  <c r="AB459" i="1" s="1"/>
  <c r="AI459" i="1"/>
  <c r="AV459" i="1" s="1"/>
  <c r="AC459" i="1"/>
  <c r="AA484" i="1"/>
  <c r="AB484" i="1" s="1"/>
  <c r="AX484" i="1"/>
  <c r="O496" i="1"/>
  <c r="T490" i="1"/>
  <c r="AK490" i="1" s="1"/>
  <c r="X490" i="1"/>
  <c r="AO490" i="1" s="1"/>
  <c r="O491" i="1"/>
  <c r="V490" i="1"/>
  <c r="AM490" i="1" s="1"/>
  <c r="AP490" i="1" s="1"/>
  <c r="AQ490" i="1" s="1"/>
  <c r="AR490" i="1" s="1"/>
  <c r="AS490" i="1" s="1"/>
  <c r="AT490" i="1" s="1"/>
  <c r="Z490" i="1"/>
  <c r="R490" i="1"/>
  <c r="U490" i="1"/>
  <c r="AL490" i="1" s="1"/>
  <c r="Y490" i="1"/>
  <c r="AW490" i="1" s="1"/>
  <c r="S490" i="1"/>
  <c r="AJ490" i="1" s="1"/>
  <c r="W490" i="1"/>
  <c r="AN490" i="1" s="1"/>
  <c r="AC484" i="1"/>
  <c r="AI484" i="1"/>
  <c r="AV484" i="1" s="1"/>
  <c r="T475" i="1"/>
  <c r="AK475" i="1" s="1"/>
  <c r="V475" i="1"/>
  <c r="AM475" i="1" s="1"/>
  <c r="AP475" i="1" s="1"/>
  <c r="AQ475" i="1" s="1"/>
  <c r="AR475" i="1" s="1"/>
  <c r="AS475" i="1" s="1"/>
  <c r="AT475" i="1" s="1"/>
  <c r="Y475" i="1"/>
  <c r="AW475" i="1" s="1"/>
  <c r="Z475" i="1"/>
  <c r="R475" i="1"/>
  <c r="S475" i="1"/>
  <c r="AJ475" i="1" s="1"/>
  <c r="O476" i="1"/>
  <c r="X475" i="1"/>
  <c r="AO475" i="1" s="1"/>
  <c r="W475" i="1"/>
  <c r="AN475" i="1" s="1"/>
  <c r="U475" i="1"/>
  <c r="AL475" i="1" s="1"/>
  <c r="O486" i="1"/>
  <c r="X485" i="1"/>
  <c r="AO485" i="1" s="1"/>
  <c r="U485" i="1"/>
  <c r="AL485" i="1" s="1"/>
  <c r="S485" i="1"/>
  <c r="AJ485" i="1" s="1"/>
  <c r="T485" i="1"/>
  <c r="AK485" i="1" s="1"/>
  <c r="R485" i="1"/>
  <c r="V485" i="1"/>
  <c r="AM485" i="1" s="1"/>
  <c r="AP485" i="1" s="1"/>
  <c r="AQ485" i="1" s="1"/>
  <c r="AR485" i="1" s="1"/>
  <c r="AS485" i="1" s="1"/>
  <c r="AT485" i="1" s="1"/>
  <c r="W485" i="1"/>
  <c r="AN485" i="1" s="1"/>
  <c r="Z485" i="1"/>
  <c r="Y485" i="1"/>
  <c r="AW485" i="1" s="1"/>
  <c r="AX474" i="1"/>
  <c r="AA474" i="1"/>
  <c r="AB474" i="1" s="1"/>
  <c r="Z470" i="1"/>
  <c r="O471" i="1"/>
  <c r="V470" i="1"/>
  <c r="AM470" i="1" s="1"/>
  <c r="AP470" i="1" s="1"/>
  <c r="AQ470" i="1" s="1"/>
  <c r="AR470" i="1" s="1"/>
  <c r="AS470" i="1" s="1"/>
  <c r="AT470" i="1" s="1"/>
  <c r="R470" i="1"/>
  <c r="U470" i="1"/>
  <c r="AL470" i="1" s="1"/>
  <c r="Y470" i="1"/>
  <c r="AW470" i="1" s="1"/>
  <c r="S470" i="1"/>
  <c r="AJ470" i="1" s="1"/>
  <c r="W470" i="1"/>
  <c r="AN470" i="1" s="1"/>
  <c r="T470" i="1"/>
  <c r="AK470" i="1" s="1"/>
  <c r="X470" i="1"/>
  <c r="AO470" i="1" s="1"/>
  <c r="AC464" i="1"/>
  <c r="AI464" i="1"/>
  <c r="AV464" i="1" s="1"/>
  <c r="AF502" i="1"/>
  <c r="AF497" i="1"/>
  <c r="AF498" i="1" s="1"/>
  <c r="AF499" i="1" s="1"/>
  <c r="AF500" i="1" s="1"/>
  <c r="AF501" i="1" s="1"/>
  <c r="AG459" i="1"/>
  <c r="P465" i="1"/>
  <c r="AG479" i="1"/>
  <c r="P485" i="1"/>
  <c r="P470" i="1"/>
  <c r="AG464" i="1"/>
  <c r="P475" i="1"/>
  <c r="AG469" i="1"/>
  <c r="AG474" i="1"/>
  <c r="P480" i="1"/>
  <c r="AG490" i="1" l="1"/>
  <c r="H7226" i="2"/>
  <c r="AY459" i="1"/>
  <c r="AU459" i="1"/>
  <c r="AY469" i="1"/>
  <c r="AU469" i="1"/>
  <c r="AY484" i="1"/>
  <c r="AU484" i="1"/>
  <c r="AY479" i="1"/>
  <c r="AU479" i="1"/>
  <c r="AY474" i="1"/>
  <c r="AU474" i="1"/>
  <c r="AY464" i="1"/>
  <c r="AU464" i="1"/>
  <c r="AI475" i="1"/>
  <c r="AV475" i="1" s="1"/>
  <c r="AC475" i="1"/>
  <c r="AX475" i="1"/>
  <c r="AA475" i="1"/>
  <c r="AB475" i="1" s="1"/>
  <c r="AI480" i="1"/>
  <c r="AV480" i="1" s="1"/>
  <c r="AC480" i="1"/>
  <c r="AX480" i="1"/>
  <c r="AA480" i="1"/>
  <c r="AB480" i="1" s="1"/>
  <c r="AI470" i="1"/>
  <c r="AV470" i="1" s="1"/>
  <c r="AC470" i="1"/>
  <c r="Y471" i="1"/>
  <c r="AW471" i="1" s="1"/>
  <c r="W471" i="1"/>
  <c r="AN471" i="1" s="1"/>
  <c r="S471" i="1"/>
  <c r="AJ471" i="1" s="1"/>
  <c r="T471" i="1"/>
  <c r="AK471" i="1" s="1"/>
  <c r="U471" i="1"/>
  <c r="AL471" i="1" s="1"/>
  <c r="R471" i="1"/>
  <c r="X471" i="1"/>
  <c r="AO471" i="1" s="1"/>
  <c r="V471" i="1"/>
  <c r="AM471" i="1" s="1"/>
  <c r="AP471" i="1" s="1"/>
  <c r="AQ471" i="1" s="1"/>
  <c r="AR471" i="1" s="1"/>
  <c r="AS471" i="1" s="1"/>
  <c r="AT471" i="1" s="1"/>
  <c r="Z471" i="1"/>
  <c r="AA470" i="1"/>
  <c r="AB470" i="1" s="1"/>
  <c r="AX470" i="1"/>
  <c r="AI490" i="1"/>
  <c r="AV490" i="1" s="1"/>
  <c r="AC490" i="1"/>
  <c r="AA490" i="1"/>
  <c r="AB490" i="1" s="1"/>
  <c r="AX490" i="1"/>
  <c r="AX485" i="1"/>
  <c r="AA485" i="1"/>
  <c r="AB485" i="1" s="1"/>
  <c r="W491" i="1"/>
  <c r="AN491" i="1" s="1"/>
  <c r="X491" i="1"/>
  <c r="AO491" i="1" s="1"/>
  <c r="R491" i="1"/>
  <c r="S491" i="1"/>
  <c r="AJ491" i="1" s="1"/>
  <c r="V491" i="1"/>
  <c r="AM491" i="1" s="1"/>
  <c r="AP491" i="1" s="1"/>
  <c r="AQ491" i="1" s="1"/>
  <c r="AR491" i="1" s="1"/>
  <c r="AS491" i="1" s="1"/>
  <c r="AT491" i="1" s="1"/>
  <c r="Y491" i="1"/>
  <c r="AW491" i="1" s="1"/>
  <c r="T491" i="1"/>
  <c r="AK491" i="1" s="1"/>
  <c r="O492" i="1"/>
  <c r="U491" i="1"/>
  <c r="AL491" i="1" s="1"/>
  <c r="Z491" i="1"/>
  <c r="AI465" i="1"/>
  <c r="AV465" i="1" s="1"/>
  <c r="AC465" i="1"/>
  <c r="AI485" i="1"/>
  <c r="AV485" i="1" s="1"/>
  <c r="AC485" i="1"/>
  <c r="O497" i="1"/>
  <c r="T496" i="1"/>
  <c r="AK496" i="1" s="1"/>
  <c r="W496" i="1"/>
  <c r="AN496" i="1" s="1"/>
  <c r="U496" i="1"/>
  <c r="AL496" i="1" s="1"/>
  <c r="Y496" i="1"/>
  <c r="AW496" i="1" s="1"/>
  <c r="O502" i="1"/>
  <c r="V496" i="1"/>
  <c r="AM496" i="1" s="1"/>
  <c r="AP496" i="1" s="1"/>
  <c r="AQ496" i="1" s="1"/>
  <c r="AR496" i="1" s="1"/>
  <c r="AS496" i="1" s="1"/>
  <c r="AT496" i="1" s="1"/>
  <c r="R496" i="1"/>
  <c r="Z496" i="1"/>
  <c r="S496" i="1"/>
  <c r="AJ496" i="1" s="1"/>
  <c r="X496" i="1"/>
  <c r="AO496" i="1" s="1"/>
  <c r="AA465" i="1"/>
  <c r="AB465" i="1" s="1"/>
  <c r="AX465" i="1"/>
  <c r="W486" i="1"/>
  <c r="AN486" i="1" s="1"/>
  <c r="U486" i="1"/>
  <c r="AL486" i="1" s="1"/>
  <c r="T486" i="1"/>
  <c r="AK486" i="1" s="1"/>
  <c r="X486" i="1"/>
  <c r="AO486" i="1" s="1"/>
  <c r="Y486" i="1"/>
  <c r="AW486" i="1" s="1"/>
  <c r="O487" i="1"/>
  <c r="V486" i="1"/>
  <c r="AM486" i="1" s="1"/>
  <c r="AP486" i="1" s="1"/>
  <c r="AQ486" i="1" s="1"/>
  <c r="AR486" i="1" s="1"/>
  <c r="AS486" i="1" s="1"/>
  <c r="AT486" i="1" s="1"/>
  <c r="R486" i="1"/>
  <c r="Z486" i="1"/>
  <c r="S486" i="1"/>
  <c r="AJ486" i="1" s="1"/>
  <c r="S476" i="1"/>
  <c r="AJ476" i="1" s="1"/>
  <c r="X476" i="1"/>
  <c r="AO476" i="1" s="1"/>
  <c r="T476" i="1"/>
  <c r="AK476" i="1" s="1"/>
  <c r="W476" i="1"/>
  <c r="AN476" i="1" s="1"/>
  <c r="O477" i="1"/>
  <c r="U476" i="1"/>
  <c r="AL476" i="1" s="1"/>
  <c r="Y476" i="1"/>
  <c r="AW476" i="1" s="1"/>
  <c r="Z476" i="1"/>
  <c r="R476" i="1"/>
  <c r="V476" i="1"/>
  <c r="AM476" i="1" s="1"/>
  <c r="AP476" i="1" s="1"/>
  <c r="AQ476" i="1" s="1"/>
  <c r="AR476" i="1" s="1"/>
  <c r="AS476" i="1" s="1"/>
  <c r="AT476" i="1" s="1"/>
  <c r="W481" i="1"/>
  <c r="AN481" i="1" s="1"/>
  <c r="S481" i="1"/>
  <c r="AJ481" i="1" s="1"/>
  <c r="T481" i="1"/>
  <c r="AK481" i="1" s="1"/>
  <c r="Z481" i="1"/>
  <c r="R481" i="1"/>
  <c r="V481" i="1"/>
  <c r="AM481" i="1" s="1"/>
  <c r="AP481" i="1" s="1"/>
  <c r="AQ481" i="1" s="1"/>
  <c r="AR481" i="1" s="1"/>
  <c r="AS481" i="1" s="1"/>
  <c r="AT481" i="1" s="1"/>
  <c r="U481" i="1"/>
  <c r="AL481" i="1" s="1"/>
  <c r="O482" i="1"/>
  <c r="X481" i="1"/>
  <c r="AO481" i="1" s="1"/>
  <c r="Y481" i="1"/>
  <c r="AW481" i="1" s="1"/>
  <c r="AF503" i="1"/>
  <c r="AF504" i="1" s="1"/>
  <c r="AF505" i="1" s="1"/>
  <c r="AF506" i="1" s="1"/>
  <c r="AF507" i="1" s="1"/>
  <c r="AF508" i="1"/>
  <c r="AG496" i="1"/>
  <c r="AG475" i="1"/>
  <c r="P481" i="1"/>
  <c r="P491" i="1"/>
  <c r="AG485" i="1"/>
  <c r="P486" i="1"/>
  <c r="AG480" i="1"/>
  <c r="AG470" i="1"/>
  <c r="P476" i="1"/>
  <c r="P471" i="1"/>
  <c r="AG465" i="1"/>
  <c r="H7227" i="2" l="1"/>
  <c r="AY475" i="1"/>
  <c r="AU475" i="1"/>
  <c r="AY465" i="1"/>
  <c r="AU465" i="1"/>
  <c r="AY485" i="1"/>
  <c r="AU485" i="1"/>
  <c r="AY490" i="1"/>
  <c r="AU490" i="1"/>
  <c r="AY470" i="1"/>
  <c r="AU470" i="1"/>
  <c r="AY480" i="1"/>
  <c r="AU480" i="1"/>
  <c r="Y482" i="1"/>
  <c r="AW482" i="1" s="1"/>
  <c r="W482" i="1"/>
  <c r="AN482" i="1" s="1"/>
  <c r="S482" i="1"/>
  <c r="AJ482" i="1" s="1"/>
  <c r="T482" i="1"/>
  <c r="AK482" i="1" s="1"/>
  <c r="V482" i="1"/>
  <c r="AM482" i="1" s="1"/>
  <c r="AP482" i="1" s="1"/>
  <c r="AQ482" i="1" s="1"/>
  <c r="AR482" i="1" s="1"/>
  <c r="AS482" i="1" s="1"/>
  <c r="AT482" i="1" s="1"/>
  <c r="X482" i="1"/>
  <c r="AO482" i="1" s="1"/>
  <c r="O483" i="1"/>
  <c r="Z482" i="1"/>
  <c r="R482" i="1"/>
  <c r="U482" i="1"/>
  <c r="AL482" i="1" s="1"/>
  <c r="AI481" i="1"/>
  <c r="AV481" i="1" s="1"/>
  <c r="AC481" i="1"/>
  <c r="AX481" i="1"/>
  <c r="AA481" i="1"/>
  <c r="AB481" i="1" s="1"/>
  <c r="AA496" i="1"/>
  <c r="AB496" i="1" s="1"/>
  <c r="AX496" i="1"/>
  <c r="AI496" i="1"/>
  <c r="AV496" i="1" s="1"/>
  <c r="AC496" i="1"/>
  <c r="S502" i="1"/>
  <c r="AJ502" i="1" s="1"/>
  <c r="O508" i="1"/>
  <c r="T502" i="1"/>
  <c r="AK502" i="1" s="1"/>
  <c r="V502" i="1"/>
  <c r="AM502" i="1" s="1"/>
  <c r="AP502" i="1" s="1"/>
  <c r="AQ502" i="1" s="1"/>
  <c r="AR502" i="1" s="1"/>
  <c r="AS502" i="1" s="1"/>
  <c r="AT502" i="1" s="1"/>
  <c r="W502" i="1"/>
  <c r="AN502" i="1" s="1"/>
  <c r="X502" i="1"/>
  <c r="AO502" i="1" s="1"/>
  <c r="O503" i="1"/>
  <c r="Z502" i="1"/>
  <c r="R502" i="1"/>
  <c r="U502" i="1"/>
  <c r="AL502" i="1" s="1"/>
  <c r="Y502" i="1"/>
  <c r="AW502" i="1" s="1"/>
  <c r="AX471" i="1"/>
  <c r="AA471" i="1"/>
  <c r="AB471" i="1" s="1"/>
  <c r="AC476" i="1"/>
  <c r="AI476" i="1"/>
  <c r="AV476" i="1" s="1"/>
  <c r="AX476" i="1"/>
  <c r="AA476" i="1"/>
  <c r="AB476" i="1" s="1"/>
  <c r="AI471" i="1"/>
  <c r="AV471" i="1" s="1"/>
  <c r="AC471" i="1"/>
  <c r="S497" i="1"/>
  <c r="AJ497" i="1" s="1"/>
  <c r="U497" i="1"/>
  <c r="AL497" i="1" s="1"/>
  <c r="W497" i="1"/>
  <c r="AN497" i="1" s="1"/>
  <c r="T497" i="1"/>
  <c r="AK497" i="1" s="1"/>
  <c r="R497" i="1"/>
  <c r="V497" i="1"/>
  <c r="AM497" i="1" s="1"/>
  <c r="AP497" i="1" s="1"/>
  <c r="AQ497" i="1" s="1"/>
  <c r="AR497" i="1" s="1"/>
  <c r="AS497" i="1" s="1"/>
  <c r="AT497" i="1" s="1"/>
  <c r="Z497" i="1"/>
  <c r="O498" i="1"/>
  <c r="X497" i="1"/>
  <c r="AO497" i="1" s="1"/>
  <c r="Y497" i="1"/>
  <c r="AW497" i="1" s="1"/>
  <c r="V477" i="1"/>
  <c r="AM477" i="1" s="1"/>
  <c r="AP477" i="1" s="1"/>
  <c r="AQ477" i="1" s="1"/>
  <c r="AR477" i="1" s="1"/>
  <c r="AS477" i="1" s="1"/>
  <c r="AT477" i="1" s="1"/>
  <c r="T477" i="1"/>
  <c r="AK477" i="1" s="1"/>
  <c r="X477" i="1"/>
  <c r="AO477" i="1" s="1"/>
  <c r="W477" i="1"/>
  <c r="AN477" i="1" s="1"/>
  <c r="Z477" i="1"/>
  <c r="R477" i="1"/>
  <c r="Y477" i="1"/>
  <c r="AW477" i="1" s="1"/>
  <c r="S477" i="1"/>
  <c r="AJ477" i="1" s="1"/>
  <c r="U477" i="1"/>
  <c r="AL477" i="1" s="1"/>
  <c r="AA491" i="1"/>
  <c r="AB491" i="1" s="1"/>
  <c r="AX491" i="1"/>
  <c r="AA486" i="1"/>
  <c r="AB486" i="1" s="1"/>
  <c r="AX486" i="1"/>
  <c r="T492" i="1"/>
  <c r="AK492" i="1" s="1"/>
  <c r="Z492" i="1"/>
  <c r="Y492" i="1"/>
  <c r="AW492" i="1" s="1"/>
  <c r="U492" i="1"/>
  <c r="AL492" i="1" s="1"/>
  <c r="W492" i="1"/>
  <c r="AN492" i="1" s="1"/>
  <c r="V492" i="1"/>
  <c r="AM492" i="1" s="1"/>
  <c r="AP492" i="1" s="1"/>
  <c r="AQ492" i="1" s="1"/>
  <c r="AR492" i="1" s="1"/>
  <c r="AS492" i="1" s="1"/>
  <c r="AT492" i="1" s="1"/>
  <c r="O493" i="1"/>
  <c r="X492" i="1"/>
  <c r="AO492" i="1" s="1"/>
  <c r="R492" i="1"/>
  <c r="S492" i="1"/>
  <c r="AJ492" i="1" s="1"/>
  <c r="AI486" i="1"/>
  <c r="AV486" i="1" s="1"/>
  <c r="AC486" i="1"/>
  <c r="O488" i="1"/>
  <c r="U487" i="1"/>
  <c r="AL487" i="1" s="1"/>
  <c r="Y487" i="1"/>
  <c r="AW487" i="1" s="1"/>
  <c r="S487" i="1"/>
  <c r="AJ487" i="1" s="1"/>
  <c r="R487" i="1"/>
  <c r="X487" i="1"/>
  <c r="AO487" i="1" s="1"/>
  <c r="Z487" i="1"/>
  <c r="V487" i="1"/>
  <c r="AM487" i="1" s="1"/>
  <c r="AP487" i="1" s="1"/>
  <c r="AQ487" i="1" s="1"/>
  <c r="AR487" i="1" s="1"/>
  <c r="AS487" i="1" s="1"/>
  <c r="AT487" i="1" s="1"/>
  <c r="T487" i="1"/>
  <c r="AK487" i="1" s="1"/>
  <c r="W487" i="1"/>
  <c r="AN487" i="1" s="1"/>
  <c r="P502" i="1"/>
  <c r="P508" i="1" s="1"/>
  <c r="AI491" i="1"/>
  <c r="AV491" i="1" s="1"/>
  <c r="AC491" i="1"/>
  <c r="AF514" i="1"/>
  <c r="AF509" i="1"/>
  <c r="AF510" i="1" s="1"/>
  <c r="AF511" i="1" s="1"/>
  <c r="AF512" i="1" s="1"/>
  <c r="AF513" i="1" s="1"/>
  <c r="AG471" i="1"/>
  <c r="P477" i="1"/>
  <c r="P487" i="1"/>
  <c r="AG481" i="1"/>
  <c r="P482" i="1"/>
  <c r="AG476" i="1"/>
  <c r="AG491" i="1"/>
  <c r="P497" i="1"/>
  <c r="AG486" i="1"/>
  <c r="P492" i="1"/>
  <c r="H7228" i="2" l="1"/>
  <c r="AY496" i="1"/>
  <c r="AU496" i="1"/>
  <c r="AY481" i="1"/>
  <c r="AU481" i="1"/>
  <c r="AY486" i="1"/>
  <c r="AU486" i="1"/>
  <c r="AY491" i="1"/>
  <c r="AU491" i="1"/>
  <c r="AY471" i="1"/>
  <c r="AU471" i="1"/>
  <c r="AY476" i="1"/>
  <c r="AU476" i="1"/>
  <c r="AI502" i="1"/>
  <c r="AV502" i="1" s="1"/>
  <c r="AC502" i="1"/>
  <c r="AX502" i="1"/>
  <c r="AA502" i="1"/>
  <c r="AB502" i="1" s="1"/>
  <c r="AI477" i="1"/>
  <c r="AV477" i="1" s="1"/>
  <c r="AC477" i="1"/>
  <c r="X503" i="1"/>
  <c r="AO503" i="1" s="1"/>
  <c r="Z503" i="1"/>
  <c r="S503" i="1"/>
  <c r="AJ503" i="1" s="1"/>
  <c r="V503" i="1"/>
  <c r="AM503" i="1" s="1"/>
  <c r="AP503" i="1" s="1"/>
  <c r="AQ503" i="1" s="1"/>
  <c r="AR503" i="1" s="1"/>
  <c r="AS503" i="1" s="1"/>
  <c r="AT503" i="1" s="1"/>
  <c r="T503" i="1"/>
  <c r="AK503" i="1" s="1"/>
  <c r="W503" i="1"/>
  <c r="AN503" i="1" s="1"/>
  <c r="Y503" i="1"/>
  <c r="AW503" i="1" s="1"/>
  <c r="O504" i="1"/>
  <c r="U503" i="1"/>
  <c r="AL503" i="1" s="1"/>
  <c r="R503" i="1"/>
  <c r="AA477" i="1"/>
  <c r="AB477" i="1" s="1"/>
  <c r="AX477" i="1"/>
  <c r="Z508" i="1"/>
  <c r="O509" i="1"/>
  <c r="T508" i="1"/>
  <c r="AK508" i="1" s="1"/>
  <c r="S508" i="1"/>
  <c r="AJ508" i="1" s="1"/>
  <c r="Y508" i="1"/>
  <c r="AW508" i="1" s="1"/>
  <c r="O514" i="1"/>
  <c r="V508" i="1"/>
  <c r="AM508" i="1" s="1"/>
  <c r="AP508" i="1" s="1"/>
  <c r="AQ508" i="1" s="1"/>
  <c r="AR508" i="1" s="1"/>
  <c r="AS508" i="1" s="1"/>
  <c r="AT508" i="1" s="1"/>
  <c r="X508" i="1"/>
  <c r="AO508" i="1" s="1"/>
  <c r="W508" i="1"/>
  <c r="AN508" i="1" s="1"/>
  <c r="R508" i="1"/>
  <c r="U508" i="1"/>
  <c r="AL508" i="1" s="1"/>
  <c r="AI487" i="1"/>
  <c r="AV487" i="1" s="1"/>
  <c r="AC487" i="1"/>
  <c r="Z488" i="1"/>
  <c r="T488" i="1"/>
  <c r="AK488" i="1" s="1"/>
  <c r="R488" i="1"/>
  <c r="W488" i="1"/>
  <c r="AN488" i="1" s="1"/>
  <c r="U488" i="1"/>
  <c r="AL488" i="1" s="1"/>
  <c r="O489" i="1"/>
  <c r="Y488" i="1"/>
  <c r="AW488" i="1" s="1"/>
  <c r="V488" i="1"/>
  <c r="AM488" i="1" s="1"/>
  <c r="AP488" i="1" s="1"/>
  <c r="AQ488" i="1" s="1"/>
  <c r="AR488" i="1" s="1"/>
  <c r="AS488" i="1" s="1"/>
  <c r="AT488" i="1" s="1"/>
  <c r="S488" i="1"/>
  <c r="AJ488" i="1" s="1"/>
  <c r="X488" i="1"/>
  <c r="AO488" i="1" s="1"/>
  <c r="X498" i="1"/>
  <c r="AO498" i="1" s="1"/>
  <c r="T498" i="1"/>
  <c r="AK498" i="1" s="1"/>
  <c r="Z498" i="1"/>
  <c r="O499" i="1"/>
  <c r="V498" i="1"/>
  <c r="AM498" i="1" s="1"/>
  <c r="AP498" i="1" s="1"/>
  <c r="AQ498" i="1" s="1"/>
  <c r="AR498" i="1" s="1"/>
  <c r="AS498" i="1" s="1"/>
  <c r="AT498" i="1" s="1"/>
  <c r="R498" i="1"/>
  <c r="U498" i="1"/>
  <c r="AL498" i="1" s="1"/>
  <c r="Y498" i="1"/>
  <c r="AW498" i="1" s="1"/>
  <c r="S498" i="1"/>
  <c r="AJ498" i="1" s="1"/>
  <c r="W498" i="1"/>
  <c r="AN498" i="1" s="1"/>
  <c r="AX487" i="1"/>
  <c r="AA487" i="1"/>
  <c r="AB487" i="1" s="1"/>
  <c r="AX497" i="1"/>
  <c r="AA497" i="1"/>
  <c r="AB497" i="1" s="1"/>
  <c r="AI497" i="1"/>
  <c r="AV497" i="1" s="1"/>
  <c r="AC497" i="1"/>
  <c r="AC492" i="1"/>
  <c r="AI492" i="1"/>
  <c r="AV492" i="1" s="1"/>
  <c r="U493" i="1"/>
  <c r="AL493" i="1" s="1"/>
  <c r="S493" i="1"/>
  <c r="AJ493" i="1" s="1"/>
  <c r="T493" i="1"/>
  <c r="AK493" i="1" s="1"/>
  <c r="V493" i="1"/>
  <c r="AM493" i="1" s="1"/>
  <c r="AP493" i="1" s="1"/>
  <c r="AQ493" i="1" s="1"/>
  <c r="AR493" i="1" s="1"/>
  <c r="AS493" i="1" s="1"/>
  <c r="AT493" i="1" s="1"/>
  <c r="Z493" i="1"/>
  <c r="W493" i="1"/>
  <c r="AN493" i="1" s="1"/>
  <c r="R493" i="1"/>
  <c r="O494" i="1"/>
  <c r="X493" i="1"/>
  <c r="AO493" i="1" s="1"/>
  <c r="Y493" i="1"/>
  <c r="AW493" i="1" s="1"/>
  <c r="AC482" i="1"/>
  <c r="AI482" i="1"/>
  <c r="AV482" i="1" s="1"/>
  <c r="AX482" i="1"/>
  <c r="AA482" i="1"/>
  <c r="AB482" i="1" s="1"/>
  <c r="X483" i="1"/>
  <c r="AO483" i="1" s="1"/>
  <c r="W483" i="1"/>
  <c r="AN483" i="1" s="1"/>
  <c r="U483" i="1"/>
  <c r="AL483" i="1" s="1"/>
  <c r="V483" i="1"/>
  <c r="AM483" i="1" s="1"/>
  <c r="AP483" i="1" s="1"/>
  <c r="AQ483" i="1" s="1"/>
  <c r="AR483" i="1" s="1"/>
  <c r="AS483" i="1" s="1"/>
  <c r="AT483" i="1" s="1"/>
  <c r="R483" i="1"/>
  <c r="S483" i="1"/>
  <c r="AJ483" i="1" s="1"/>
  <c r="Z483" i="1"/>
  <c r="Y483" i="1"/>
  <c r="AW483" i="1" s="1"/>
  <c r="T483" i="1"/>
  <c r="AK483" i="1" s="1"/>
  <c r="AX492" i="1"/>
  <c r="AA492" i="1"/>
  <c r="AB492" i="1" s="1"/>
  <c r="AG502" i="1"/>
  <c r="AF515" i="1"/>
  <c r="AF516" i="1" s="1"/>
  <c r="AF517" i="1" s="1"/>
  <c r="AF518" i="1" s="1"/>
  <c r="AF519" i="1" s="1"/>
  <c r="AF520" i="1"/>
  <c r="P503" i="1"/>
  <c r="AG497" i="1"/>
  <c r="AG508" i="1"/>
  <c r="P483" i="1"/>
  <c r="AG477" i="1"/>
  <c r="P498" i="1"/>
  <c r="AG492" i="1"/>
  <c r="AG487" i="1"/>
  <c r="P493" i="1"/>
  <c r="AG482" i="1"/>
  <c r="P488" i="1"/>
  <c r="H7229" i="2" l="1"/>
  <c r="AY482" i="1"/>
  <c r="AU482" i="1"/>
  <c r="AY487" i="1"/>
  <c r="AU487" i="1"/>
  <c r="AY492" i="1"/>
  <c r="AU492" i="1"/>
  <c r="AY502" i="1"/>
  <c r="AU502" i="1"/>
  <c r="AY477" i="1"/>
  <c r="AU477" i="1"/>
  <c r="AY497" i="1"/>
  <c r="AU497" i="1"/>
  <c r="AI508" i="1"/>
  <c r="AV508" i="1" s="1"/>
  <c r="AC508" i="1"/>
  <c r="AX483" i="1"/>
  <c r="AA483" i="1"/>
  <c r="AB483" i="1" s="1"/>
  <c r="O515" i="1"/>
  <c r="X514" i="1"/>
  <c r="AO514" i="1" s="1"/>
  <c r="W514" i="1"/>
  <c r="AN514" i="1" s="1"/>
  <c r="O520" i="1"/>
  <c r="T514" i="1"/>
  <c r="AK514" i="1" s="1"/>
  <c r="V514" i="1"/>
  <c r="AM514" i="1" s="1"/>
  <c r="AP514" i="1" s="1"/>
  <c r="AQ514" i="1" s="1"/>
  <c r="AR514" i="1" s="1"/>
  <c r="AS514" i="1" s="1"/>
  <c r="AT514" i="1" s="1"/>
  <c r="Z514" i="1"/>
  <c r="R514" i="1"/>
  <c r="U514" i="1"/>
  <c r="AL514" i="1" s="1"/>
  <c r="Y514" i="1"/>
  <c r="AW514" i="1" s="1"/>
  <c r="S514" i="1"/>
  <c r="AJ514" i="1" s="1"/>
  <c r="U509" i="1"/>
  <c r="AL509" i="1" s="1"/>
  <c r="S509" i="1"/>
  <c r="AJ509" i="1" s="1"/>
  <c r="T509" i="1"/>
  <c r="AK509" i="1" s="1"/>
  <c r="R509" i="1"/>
  <c r="W509" i="1"/>
  <c r="AN509" i="1" s="1"/>
  <c r="Z509" i="1"/>
  <c r="Y509" i="1"/>
  <c r="AW509" i="1" s="1"/>
  <c r="O510" i="1"/>
  <c r="X509" i="1"/>
  <c r="AO509" i="1" s="1"/>
  <c r="V509" i="1"/>
  <c r="AM509" i="1" s="1"/>
  <c r="AP509" i="1" s="1"/>
  <c r="AQ509" i="1" s="1"/>
  <c r="AR509" i="1" s="1"/>
  <c r="AS509" i="1" s="1"/>
  <c r="AT509" i="1" s="1"/>
  <c r="AX508" i="1"/>
  <c r="AA508" i="1"/>
  <c r="AB508" i="1" s="1"/>
  <c r="AI498" i="1"/>
  <c r="AV498" i="1" s="1"/>
  <c r="AC498" i="1"/>
  <c r="S499" i="1"/>
  <c r="AJ499" i="1" s="1"/>
  <c r="Y499" i="1"/>
  <c r="AW499" i="1" s="1"/>
  <c r="V499" i="1"/>
  <c r="AM499" i="1" s="1"/>
  <c r="AP499" i="1" s="1"/>
  <c r="AQ499" i="1" s="1"/>
  <c r="AR499" i="1" s="1"/>
  <c r="AS499" i="1" s="1"/>
  <c r="AT499" i="1" s="1"/>
  <c r="O500" i="1"/>
  <c r="T499" i="1"/>
  <c r="AK499" i="1" s="1"/>
  <c r="X499" i="1"/>
  <c r="AO499" i="1" s="1"/>
  <c r="W499" i="1"/>
  <c r="AN499" i="1" s="1"/>
  <c r="R499" i="1"/>
  <c r="U499" i="1"/>
  <c r="AL499" i="1" s="1"/>
  <c r="Z499" i="1"/>
  <c r="AX498" i="1"/>
  <c r="AA498" i="1"/>
  <c r="AB498" i="1" s="1"/>
  <c r="AI503" i="1"/>
  <c r="AV503" i="1" s="1"/>
  <c r="AC503" i="1"/>
  <c r="O505" i="1"/>
  <c r="U504" i="1"/>
  <c r="AL504" i="1" s="1"/>
  <c r="W504" i="1"/>
  <c r="AN504" i="1" s="1"/>
  <c r="R504" i="1"/>
  <c r="V504" i="1"/>
  <c r="AM504" i="1" s="1"/>
  <c r="AP504" i="1" s="1"/>
  <c r="AQ504" i="1" s="1"/>
  <c r="AR504" i="1" s="1"/>
  <c r="AS504" i="1" s="1"/>
  <c r="AT504" i="1" s="1"/>
  <c r="Z504" i="1"/>
  <c r="Y504" i="1"/>
  <c r="AW504" i="1" s="1"/>
  <c r="S504" i="1"/>
  <c r="AJ504" i="1" s="1"/>
  <c r="X504" i="1"/>
  <c r="AO504" i="1" s="1"/>
  <c r="T504" i="1"/>
  <c r="AK504" i="1" s="1"/>
  <c r="T494" i="1"/>
  <c r="AK494" i="1" s="1"/>
  <c r="Y494" i="1"/>
  <c r="AW494" i="1" s="1"/>
  <c r="X494" i="1"/>
  <c r="AO494" i="1" s="1"/>
  <c r="R494" i="1"/>
  <c r="S494" i="1"/>
  <c r="AJ494" i="1" s="1"/>
  <c r="W494" i="1"/>
  <c r="AN494" i="1" s="1"/>
  <c r="O495" i="1"/>
  <c r="U494" i="1"/>
  <c r="AL494" i="1" s="1"/>
  <c r="V494" i="1"/>
  <c r="AM494" i="1" s="1"/>
  <c r="AP494" i="1" s="1"/>
  <c r="AQ494" i="1" s="1"/>
  <c r="AR494" i="1" s="1"/>
  <c r="AS494" i="1" s="1"/>
  <c r="AT494" i="1" s="1"/>
  <c r="Z494" i="1"/>
  <c r="AI493" i="1"/>
  <c r="AV493" i="1" s="1"/>
  <c r="AC493" i="1"/>
  <c r="V489" i="1"/>
  <c r="AM489" i="1" s="1"/>
  <c r="AP489" i="1" s="1"/>
  <c r="AQ489" i="1" s="1"/>
  <c r="AR489" i="1" s="1"/>
  <c r="AS489" i="1" s="1"/>
  <c r="AT489" i="1" s="1"/>
  <c r="T489" i="1"/>
  <c r="AK489" i="1" s="1"/>
  <c r="W489" i="1"/>
  <c r="AN489" i="1" s="1"/>
  <c r="U489" i="1"/>
  <c r="AL489" i="1" s="1"/>
  <c r="S489" i="1"/>
  <c r="AJ489" i="1" s="1"/>
  <c r="R489" i="1"/>
  <c r="X489" i="1"/>
  <c r="AO489" i="1" s="1"/>
  <c r="Y489" i="1"/>
  <c r="AW489" i="1" s="1"/>
  <c r="Z489" i="1"/>
  <c r="AA493" i="1"/>
  <c r="AB493" i="1" s="1"/>
  <c r="AX493" i="1"/>
  <c r="AX503" i="1"/>
  <c r="AA503" i="1"/>
  <c r="AB503" i="1" s="1"/>
  <c r="AI483" i="1"/>
  <c r="AV483" i="1" s="1"/>
  <c r="AC483" i="1"/>
  <c r="AI488" i="1"/>
  <c r="AV488" i="1" s="1"/>
  <c r="AC488" i="1"/>
  <c r="P514" i="1"/>
  <c r="AG514" i="1" s="1"/>
  <c r="AX488" i="1"/>
  <c r="AA488" i="1"/>
  <c r="AB488" i="1" s="1"/>
  <c r="AF526" i="1"/>
  <c r="AF521" i="1"/>
  <c r="AF522" i="1" s="1"/>
  <c r="AF523" i="1" s="1"/>
  <c r="AF524" i="1" s="1"/>
  <c r="AF525" i="1" s="1"/>
  <c r="P494" i="1"/>
  <c r="AG488" i="1"/>
  <c r="P499" i="1"/>
  <c r="AG493" i="1"/>
  <c r="AG498" i="1"/>
  <c r="P504" i="1"/>
  <c r="AG503" i="1"/>
  <c r="P509" i="1"/>
  <c r="AG483" i="1"/>
  <c r="P489" i="1"/>
  <c r="H7230" i="2" l="1"/>
  <c r="AY483" i="1"/>
  <c r="AU483" i="1"/>
  <c r="AY498" i="1"/>
  <c r="AU498" i="1"/>
  <c r="AY488" i="1"/>
  <c r="AU488" i="1"/>
  <c r="AY508" i="1"/>
  <c r="AU508" i="1"/>
  <c r="AY503" i="1"/>
  <c r="AU503" i="1"/>
  <c r="AY493" i="1"/>
  <c r="AU493" i="1"/>
  <c r="P520" i="1"/>
  <c r="AG520" i="1" s="1"/>
  <c r="S510" i="1"/>
  <c r="AJ510" i="1" s="1"/>
  <c r="W510" i="1"/>
  <c r="AN510" i="1" s="1"/>
  <c r="X510" i="1"/>
  <c r="AO510" i="1" s="1"/>
  <c r="V510" i="1"/>
  <c r="AM510" i="1" s="1"/>
  <c r="AP510" i="1" s="1"/>
  <c r="AQ510" i="1" s="1"/>
  <c r="AR510" i="1" s="1"/>
  <c r="AS510" i="1" s="1"/>
  <c r="AT510" i="1" s="1"/>
  <c r="Z510" i="1"/>
  <c r="T510" i="1"/>
  <c r="AK510" i="1" s="1"/>
  <c r="O511" i="1"/>
  <c r="R510" i="1"/>
  <c r="U510" i="1"/>
  <c r="AL510" i="1" s="1"/>
  <c r="Y510" i="1"/>
  <c r="AW510" i="1" s="1"/>
  <c r="AX504" i="1"/>
  <c r="AA504" i="1"/>
  <c r="AB504" i="1" s="1"/>
  <c r="AX509" i="1"/>
  <c r="AA509" i="1"/>
  <c r="AB509" i="1" s="1"/>
  <c r="AC504" i="1"/>
  <c r="AI504" i="1"/>
  <c r="AV504" i="1" s="1"/>
  <c r="AI509" i="1"/>
  <c r="AV509" i="1" s="1"/>
  <c r="AC509" i="1"/>
  <c r="AX489" i="1"/>
  <c r="AA489" i="1"/>
  <c r="AB489" i="1" s="1"/>
  <c r="X505" i="1"/>
  <c r="AO505" i="1" s="1"/>
  <c r="Y505" i="1"/>
  <c r="AW505" i="1" s="1"/>
  <c r="R505" i="1"/>
  <c r="S505" i="1"/>
  <c r="AJ505" i="1" s="1"/>
  <c r="W505" i="1"/>
  <c r="AN505" i="1" s="1"/>
  <c r="T505" i="1"/>
  <c r="AK505" i="1" s="1"/>
  <c r="Z505" i="1"/>
  <c r="V505" i="1"/>
  <c r="AM505" i="1" s="1"/>
  <c r="AP505" i="1" s="1"/>
  <c r="AQ505" i="1" s="1"/>
  <c r="AR505" i="1" s="1"/>
  <c r="AS505" i="1" s="1"/>
  <c r="AT505" i="1" s="1"/>
  <c r="U505" i="1"/>
  <c r="AL505" i="1" s="1"/>
  <c r="O506" i="1"/>
  <c r="AC489" i="1"/>
  <c r="AI489" i="1"/>
  <c r="AV489" i="1" s="1"/>
  <c r="AC514" i="1"/>
  <c r="AI514" i="1"/>
  <c r="AV514" i="1" s="1"/>
  <c r="AX499" i="1"/>
  <c r="AA499" i="1"/>
  <c r="AB499" i="1" s="1"/>
  <c r="AA514" i="1"/>
  <c r="AB514" i="1" s="1"/>
  <c r="AX514" i="1"/>
  <c r="AI499" i="1"/>
  <c r="AV499" i="1" s="1"/>
  <c r="AC499" i="1"/>
  <c r="W520" i="1"/>
  <c r="AN520" i="1" s="1"/>
  <c r="S520" i="1"/>
  <c r="AJ520" i="1" s="1"/>
  <c r="X520" i="1"/>
  <c r="AO520" i="1" s="1"/>
  <c r="O521" i="1"/>
  <c r="T520" i="1"/>
  <c r="AK520" i="1" s="1"/>
  <c r="V520" i="1"/>
  <c r="AM520" i="1" s="1"/>
  <c r="AP520" i="1" s="1"/>
  <c r="AQ520" i="1" s="1"/>
  <c r="AR520" i="1" s="1"/>
  <c r="AS520" i="1" s="1"/>
  <c r="AT520" i="1" s="1"/>
  <c r="R520" i="1"/>
  <c r="U520" i="1"/>
  <c r="AL520" i="1" s="1"/>
  <c r="O526" i="1"/>
  <c r="Y520" i="1"/>
  <c r="AW520" i="1" s="1"/>
  <c r="Z520" i="1"/>
  <c r="W500" i="1"/>
  <c r="AN500" i="1" s="1"/>
  <c r="V500" i="1"/>
  <c r="AM500" i="1" s="1"/>
  <c r="AP500" i="1" s="1"/>
  <c r="AQ500" i="1" s="1"/>
  <c r="AR500" i="1" s="1"/>
  <c r="AS500" i="1" s="1"/>
  <c r="AT500" i="1" s="1"/>
  <c r="X500" i="1"/>
  <c r="AO500" i="1" s="1"/>
  <c r="S500" i="1"/>
  <c r="AJ500" i="1" s="1"/>
  <c r="Y500" i="1"/>
  <c r="AW500" i="1" s="1"/>
  <c r="O501" i="1"/>
  <c r="Z500" i="1"/>
  <c r="U500" i="1"/>
  <c r="AL500" i="1" s="1"/>
  <c r="R500" i="1"/>
  <c r="T500" i="1"/>
  <c r="AK500" i="1" s="1"/>
  <c r="O516" i="1"/>
  <c r="R515" i="1"/>
  <c r="X515" i="1"/>
  <c r="AO515" i="1" s="1"/>
  <c r="W515" i="1"/>
  <c r="AN515" i="1" s="1"/>
  <c r="U515" i="1"/>
  <c r="AL515" i="1" s="1"/>
  <c r="Z515" i="1"/>
  <c r="S515" i="1"/>
  <c r="AJ515" i="1" s="1"/>
  <c r="Y515" i="1"/>
  <c r="AW515" i="1" s="1"/>
  <c r="T515" i="1"/>
  <c r="AK515" i="1" s="1"/>
  <c r="V515" i="1"/>
  <c r="AM515" i="1" s="1"/>
  <c r="AP515" i="1" s="1"/>
  <c r="AQ515" i="1" s="1"/>
  <c r="AR515" i="1" s="1"/>
  <c r="AS515" i="1" s="1"/>
  <c r="AT515" i="1" s="1"/>
  <c r="AX494" i="1"/>
  <c r="AA494" i="1"/>
  <c r="AB494" i="1" s="1"/>
  <c r="U495" i="1"/>
  <c r="AL495" i="1" s="1"/>
  <c r="X495" i="1"/>
  <c r="AO495" i="1" s="1"/>
  <c r="Y495" i="1"/>
  <c r="AW495" i="1" s="1"/>
  <c r="R495" i="1"/>
  <c r="Z495" i="1"/>
  <c r="S495" i="1"/>
  <c r="AJ495" i="1" s="1"/>
  <c r="V495" i="1"/>
  <c r="AM495" i="1" s="1"/>
  <c r="AP495" i="1" s="1"/>
  <c r="AQ495" i="1" s="1"/>
  <c r="AR495" i="1" s="1"/>
  <c r="AS495" i="1" s="1"/>
  <c r="AT495" i="1" s="1"/>
  <c r="T495" i="1"/>
  <c r="AK495" i="1" s="1"/>
  <c r="W495" i="1"/>
  <c r="AN495" i="1" s="1"/>
  <c r="AI494" i="1"/>
  <c r="AV494" i="1" s="1"/>
  <c r="AC494" i="1"/>
  <c r="AF527" i="1"/>
  <c r="AF528" i="1" s="1"/>
  <c r="AF529" i="1" s="1"/>
  <c r="AF530" i="1" s="1"/>
  <c r="AF531" i="1" s="1"/>
  <c r="AF532" i="1"/>
  <c r="P515" i="1"/>
  <c r="AG509" i="1"/>
  <c r="P510" i="1"/>
  <c r="AG504" i="1"/>
  <c r="AG494" i="1"/>
  <c r="P500" i="1"/>
  <c r="P495" i="1"/>
  <c r="AG489" i="1"/>
  <c r="AG499" i="1"/>
  <c r="P505" i="1"/>
  <c r="H7231" i="2" l="1"/>
  <c r="AY509" i="1"/>
  <c r="AU509" i="1"/>
  <c r="AY504" i="1"/>
  <c r="AU504" i="1"/>
  <c r="AY499" i="1"/>
  <c r="AU499" i="1"/>
  <c r="AY514" i="1"/>
  <c r="AU514" i="1"/>
  <c r="AY489" i="1"/>
  <c r="AU489" i="1"/>
  <c r="AY494" i="1"/>
  <c r="AU494" i="1"/>
  <c r="AX505" i="1"/>
  <c r="AA505" i="1"/>
  <c r="AB505" i="1" s="1"/>
  <c r="AX520" i="1"/>
  <c r="AA520" i="1"/>
  <c r="AB520" i="1" s="1"/>
  <c r="AI505" i="1"/>
  <c r="AV505" i="1" s="1"/>
  <c r="AC505" i="1"/>
  <c r="O527" i="1"/>
  <c r="W526" i="1"/>
  <c r="AN526" i="1" s="1"/>
  <c r="V526" i="1"/>
  <c r="AM526" i="1" s="1"/>
  <c r="AP526" i="1" s="1"/>
  <c r="AQ526" i="1" s="1"/>
  <c r="AR526" i="1" s="1"/>
  <c r="AS526" i="1" s="1"/>
  <c r="AT526" i="1" s="1"/>
  <c r="Z526" i="1"/>
  <c r="U526" i="1"/>
  <c r="AL526" i="1" s="1"/>
  <c r="Y526" i="1"/>
  <c r="AW526" i="1" s="1"/>
  <c r="R526" i="1"/>
  <c r="S526" i="1"/>
  <c r="AJ526" i="1" s="1"/>
  <c r="O532" i="1"/>
  <c r="T526" i="1"/>
  <c r="AK526" i="1" s="1"/>
  <c r="X526" i="1"/>
  <c r="AO526" i="1" s="1"/>
  <c r="AI520" i="1"/>
  <c r="AV520" i="1" s="1"/>
  <c r="AC520" i="1"/>
  <c r="AI495" i="1"/>
  <c r="AV495" i="1" s="1"/>
  <c r="AC495" i="1"/>
  <c r="X521" i="1"/>
  <c r="AO521" i="1" s="1"/>
  <c r="Y521" i="1"/>
  <c r="AW521" i="1" s="1"/>
  <c r="S521" i="1"/>
  <c r="AJ521" i="1" s="1"/>
  <c r="O522" i="1"/>
  <c r="W521" i="1"/>
  <c r="AN521" i="1" s="1"/>
  <c r="T521" i="1"/>
  <c r="AK521" i="1" s="1"/>
  <c r="U521" i="1"/>
  <c r="AL521" i="1" s="1"/>
  <c r="R521" i="1"/>
  <c r="V521" i="1"/>
  <c r="AM521" i="1" s="1"/>
  <c r="AP521" i="1" s="1"/>
  <c r="AQ521" i="1" s="1"/>
  <c r="AR521" i="1" s="1"/>
  <c r="AS521" i="1" s="1"/>
  <c r="AT521" i="1" s="1"/>
  <c r="Z521" i="1"/>
  <c r="AX515" i="1"/>
  <c r="AA515" i="1"/>
  <c r="AB515" i="1" s="1"/>
  <c r="AI510" i="1"/>
  <c r="AV510" i="1" s="1"/>
  <c r="AC510" i="1"/>
  <c r="AA495" i="1"/>
  <c r="AB495" i="1" s="1"/>
  <c r="AX495" i="1"/>
  <c r="AC515" i="1"/>
  <c r="AI515" i="1"/>
  <c r="AV515" i="1" s="1"/>
  <c r="U511" i="1"/>
  <c r="AL511" i="1" s="1"/>
  <c r="O512" i="1"/>
  <c r="V511" i="1"/>
  <c r="AM511" i="1" s="1"/>
  <c r="AP511" i="1" s="1"/>
  <c r="AQ511" i="1" s="1"/>
  <c r="AR511" i="1" s="1"/>
  <c r="AS511" i="1" s="1"/>
  <c r="AT511" i="1" s="1"/>
  <c r="Y511" i="1"/>
  <c r="AW511" i="1" s="1"/>
  <c r="R511" i="1"/>
  <c r="Z511" i="1"/>
  <c r="S511" i="1"/>
  <c r="AJ511" i="1" s="1"/>
  <c r="T511" i="1"/>
  <c r="AK511" i="1" s="1"/>
  <c r="W511" i="1"/>
  <c r="AN511" i="1" s="1"/>
  <c r="X511" i="1"/>
  <c r="AO511" i="1" s="1"/>
  <c r="W516" i="1"/>
  <c r="AN516" i="1" s="1"/>
  <c r="R516" i="1"/>
  <c r="Y516" i="1"/>
  <c r="AW516" i="1" s="1"/>
  <c r="Z516" i="1"/>
  <c r="U516" i="1"/>
  <c r="AL516" i="1" s="1"/>
  <c r="O517" i="1"/>
  <c r="V516" i="1"/>
  <c r="AM516" i="1" s="1"/>
  <c r="AP516" i="1" s="1"/>
  <c r="AQ516" i="1" s="1"/>
  <c r="AR516" i="1" s="1"/>
  <c r="AS516" i="1" s="1"/>
  <c r="AT516" i="1" s="1"/>
  <c r="S516" i="1"/>
  <c r="AJ516" i="1" s="1"/>
  <c r="X516" i="1"/>
  <c r="AO516" i="1" s="1"/>
  <c r="T516" i="1"/>
  <c r="AK516" i="1" s="1"/>
  <c r="AX510" i="1"/>
  <c r="AA510" i="1"/>
  <c r="AB510" i="1" s="1"/>
  <c r="AI500" i="1"/>
  <c r="AV500" i="1" s="1"/>
  <c r="AC500" i="1"/>
  <c r="P526" i="1"/>
  <c r="AA500" i="1"/>
  <c r="AB500" i="1" s="1"/>
  <c r="AX500" i="1"/>
  <c r="S506" i="1"/>
  <c r="AJ506" i="1" s="1"/>
  <c r="X506" i="1"/>
  <c r="AO506" i="1" s="1"/>
  <c r="R506" i="1"/>
  <c r="W506" i="1"/>
  <c r="AN506" i="1" s="1"/>
  <c r="U506" i="1"/>
  <c r="AL506" i="1" s="1"/>
  <c r="Y506" i="1"/>
  <c r="AW506" i="1" s="1"/>
  <c r="T506" i="1"/>
  <c r="AK506" i="1" s="1"/>
  <c r="O507" i="1"/>
  <c r="V506" i="1"/>
  <c r="AM506" i="1" s="1"/>
  <c r="AP506" i="1" s="1"/>
  <c r="AQ506" i="1" s="1"/>
  <c r="AR506" i="1" s="1"/>
  <c r="AS506" i="1" s="1"/>
  <c r="AT506" i="1" s="1"/>
  <c r="Z506" i="1"/>
  <c r="T501" i="1"/>
  <c r="AK501" i="1" s="1"/>
  <c r="W501" i="1"/>
  <c r="AN501" i="1" s="1"/>
  <c r="V501" i="1"/>
  <c r="AM501" i="1" s="1"/>
  <c r="AP501" i="1" s="1"/>
  <c r="AQ501" i="1" s="1"/>
  <c r="AR501" i="1" s="1"/>
  <c r="AS501" i="1" s="1"/>
  <c r="AT501" i="1" s="1"/>
  <c r="X501" i="1"/>
  <c r="AO501" i="1" s="1"/>
  <c r="Z501" i="1"/>
  <c r="R501" i="1"/>
  <c r="Y501" i="1"/>
  <c r="AW501" i="1" s="1"/>
  <c r="S501" i="1"/>
  <c r="AJ501" i="1" s="1"/>
  <c r="U501" i="1"/>
  <c r="AL501" i="1" s="1"/>
  <c r="AF533" i="1"/>
  <c r="AF534" i="1" s="1"/>
  <c r="AF535" i="1" s="1"/>
  <c r="AF536" i="1" s="1"/>
  <c r="AF537" i="1" s="1"/>
  <c r="AF538" i="1"/>
  <c r="P511" i="1"/>
  <c r="AG505" i="1"/>
  <c r="AG495" i="1"/>
  <c r="P501" i="1"/>
  <c r="P506" i="1"/>
  <c r="AG500" i="1"/>
  <c r="AG510" i="1"/>
  <c r="P516" i="1"/>
  <c r="AG515" i="1"/>
  <c r="P521" i="1"/>
  <c r="H7232" i="2" l="1"/>
  <c r="AY510" i="1"/>
  <c r="AU510" i="1"/>
  <c r="AY520" i="1"/>
  <c r="AU520" i="1"/>
  <c r="AY505" i="1"/>
  <c r="AU505" i="1"/>
  <c r="AY500" i="1"/>
  <c r="AU500" i="1"/>
  <c r="AY515" i="1"/>
  <c r="AU515" i="1"/>
  <c r="AY495" i="1"/>
  <c r="AU495" i="1"/>
  <c r="P532" i="1"/>
  <c r="AG532" i="1" s="1"/>
  <c r="AG526" i="1"/>
  <c r="O518" i="1"/>
  <c r="X517" i="1"/>
  <c r="AO517" i="1" s="1"/>
  <c r="Y517" i="1"/>
  <c r="AW517" i="1" s="1"/>
  <c r="S517" i="1"/>
  <c r="AJ517" i="1" s="1"/>
  <c r="U517" i="1"/>
  <c r="AL517" i="1" s="1"/>
  <c r="T517" i="1"/>
  <c r="AK517" i="1" s="1"/>
  <c r="W517" i="1"/>
  <c r="AN517" i="1" s="1"/>
  <c r="R517" i="1"/>
  <c r="V517" i="1"/>
  <c r="AM517" i="1" s="1"/>
  <c r="AP517" i="1" s="1"/>
  <c r="AQ517" i="1" s="1"/>
  <c r="AR517" i="1" s="1"/>
  <c r="AS517" i="1" s="1"/>
  <c r="AT517" i="1" s="1"/>
  <c r="Z517" i="1"/>
  <c r="AI501" i="1"/>
  <c r="AV501" i="1" s="1"/>
  <c r="AC501" i="1"/>
  <c r="AX501" i="1"/>
  <c r="AA501" i="1"/>
  <c r="AB501" i="1" s="1"/>
  <c r="AX516" i="1"/>
  <c r="AA516" i="1"/>
  <c r="AB516" i="1" s="1"/>
  <c r="R522" i="1"/>
  <c r="W522" i="1"/>
  <c r="AN522" i="1" s="1"/>
  <c r="S522" i="1"/>
  <c r="AJ522" i="1" s="1"/>
  <c r="V522" i="1"/>
  <c r="AM522" i="1" s="1"/>
  <c r="AP522" i="1" s="1"/>
  <c r="AQ522" i="1" s="1"/>
  <c r="AR522" i="1" s="1"/>
  <c r="AS522" i="1" s="1"/>
  <c r="AT522" i="1" s="1"/>
  <c r="Z522" i="1"/>
  <c r="T522" i="1"/>
  <c r="AK522" i="1" s="1"/>
  <c r="O523" i="1"/>
  <c r="X522" i="1"/>
  <c r="AO522" i="1" s="1"/>
  <c r="U522" i="1"/>
  <c r="AL522" i="1" s="1"/>
  <c r="Y522" i="1"/>
  <c r="AW522" i="1" s="1"/>
  <c r="AA506" i="1"/>
  <c r="AB506" i="1" s="1"/>
  <c r="AX506" i="1"/>
  <c r="U507" i="1"/>
  <c r="AL507" i="1" s="1"/>
  <c r="R507" i="1"/>
  <c r="S507" i="1"/>
  <c r="AJ507" i="1" s="1"/>
  <c r="T507" i="1"/>
  <c r="AK507" i="1" s="1"/>
  <c r="Z507" i="1"/>
  <c r="V507" i="1"/>
  <c r="AM507" i="1" s="1"/>
  <c r="AP507" i="1" s="1"/>
  <c r="AQ507" i="1" s="1"/>
  <c r="AR507" i="1" s="1"/>
  <c r="AS507" i="1" s="1"/>
  <c r="AT507" i="1" s="1"/>
  <c r="X507" i="1"/>
  <c r="AO507" i="1" s="1"/>
  <c r="Y507" i="1"/>
  <c r="AW507" i="1" s="1"/>
  <c r="W507" i="1"/>
  <c r="AN507" i="1" s="1"/>
  <c r="AX511" i="1"/>
  <c r="AA511" i="1"/>
  <c r="AB511" i="1" s="1"/>
  <c r="AC511" i="1"/>
  <c r="AI511" i="1"/>
  <c r="AV511" i="1" s="1"/>
  <c r="O538" i="1"/>
  <c r="V532" i="1"/>
  <c r="AM532" i="1" s="1"/>
  <c r="AP532" i="1" s="1"/>
  <c r="AQ532" i="1" s="1"/>
  <c r="AR532" i="1" s="1"/>
  <c r="AS532" i="1" s="1"/>
  <c r="AT532" i="1" s="1"/>
  <c r="S532" i="1"/>
  <c r="AJ532" i="1" s="1"/>
  <c r="O533" i="1"/>
  <c r="R532" i="1"/>
  <c r="Z532" i="1"/>
  <c r="U532" i="1"/>
  <c r="AL532" i="1" s="1"/>
  <c r="T532" i="1"/>
  <c r="AK532" i="1" s="1"/>
  <c r="W532" i="1"/>
  <c r="AN532" i="1" s="1"/>
  <c r="X532" i="1"/>
  <c r="AO532" i="1" s="1"/>
  <c r="Y532" i="1"/>
  <c r="AW532" i="1" s="1"/>
  <c r="AI516" i="1"/>
  <c r="AV516" i="1" s="1"/>
  <c r="AC516" i="1"/>
  <c r="AC506" i="1"/>
  <c r="AI506" i="1"/>
  <c r="AV506" i="1" s="1"/>
  <c r="R512" i="1"/>
  <c r="V512" i="1"/>
  <c r="AM512" i="1" s="1"/>
  <c r="AP512" i="1" s="1"/>
  <c r="AQ512" i="1" s="1"/>
  <c r="AR512" i="1" s="1"/>
  <c r="AS512" i="1" s="1"/>
  <c r="AT512" i="1" s="1"/>
  <c r="Z512" i="1"/>
  <c r="S512" i="1"/>
  <c r="AJ512" i="1" s="1"/>
  <c r="Y512" i="1"/>
  <c r="AW512" i="1" s="1"/>
  <c r="X512" i="1"/>
  <c r="AO512" i="1" s="1"/>
  <c r="T512" i="1"/>
  <c r="AK512" i="1" s="1"/>
  <c r="W512" i="1"/>
  <c r="AN512" i="1" s="1"/>
  <c r="U512" i="1"/>
  <c r="AL512" i="1" s="1"/>
  <c r="O513" i="1"/>
  <c r="AI526" i="1"/>
  <c r="AV526" i="1" s="1"/>
  <c r="AC526" i="1"/>
  <c r="AA526" i="1"/>
  <c r="AB526" i="1" s="1"/>
  <c r="AX526" i="1"/>
  <c r="T527" i="1"/>
  <c r="AK527" i="1" s="1"/>
  <c r="W527" i="1"/>
  <c r="AN527" i="1" s="1"/>
  <c r="R527" i="1"/>
  <c r="U527" i="1"/>
  <c r="AL527" i="1" s="1"/>
  <c r="O528" i="1"/>
  <c r="Y527" i="1"/>
  <c r="AW527" i="1" s="1"/>
  <c r="X527" i="1"/>
  <c r="AO527" i="1" s="1"/>
  <c r="Z527" i="1"/>
  <c r="S527" i="1"/>
  <c r="AJ527" i="1" s="1"/>
  <c r="V527" i="1"/>
  <c r="AM527" i="1" s="1"/>
  <c r="AP527" i="1" s="1"/>
  <c r="AQ527" i="1" s="1"/>
  <c r="AR527" i="1" s="1"/>
  <c r="AS527" i="1" s="1"/>
  <c r="AT527" i="1" s="1"/>
  <c r="AA521" i="1"/>
  <c r="AB521" i="1" s="1"/>
  <c r="AX521" i="1"/>
  <c r="AI521" i="1"/>
  <c r="AV521" i="1" s="1"/>
  <c r="AC521" i="1"/>
  <c r="AF539" i="1"/>
  <c r="AF540" i="1" s="1"/>
  <c r="AF541" i="1" s="1"/>
  <c r="AF542" i="1" s="1"/>
  <c r="AF543" i="1" s="1"/>
  <c r="AF544" i="1"/>
  <c r="AG506" i="1"/>
  <c r="P512" i="1"/>
  <c r="P527" i="1"/>
  <c r="AG521" i="1"/>
  <c r="P522" i="1"/>
  <c r="AG516" i="1"/>
  <c r="P507" i="1"/>
  <c r="AG501" i="1"/>
  <c r="AG511" i="1"/>
  <c r="P517" i="1"/>
  <c r="P538" i="1" l="1"/>
  <c r="H7233" i="2"/>
  <c r="AY501" i="1"/>
  <c r="AU501" i="1"/>
  <c r="AY506" i="1"/>
  <c r="AU506" i="1"/>
  <c r="AY511" i="1"/>
  <c r="AU511" i="1"/>
  <c r="AY521" i="1"/>
  <c r="AU521" i="1"/>
  <c r="AY526" i="1"/>
  <c r="AU526" i="1"/>
  <c r="AY516" i="1"/>
  <c r="AU516" i="1"/>
  <c r="O524" i="1"/>
  <c r="U523" i="1"/>
  <c r="AL523" i="1" s="1"/>
  <c r="X523" i="1"/>
  <c r="AO523" i="1" s="1"/>
  <c r="W523" i="1"/>
  <c r="AN523" i="1" s="1"/>
  <c r="V523" i="1"/>
  <c r="AM523" i="1" s="1"/>
  <c r="AP523" i="1" s="1"/>
  <c r="AQ523" i="1" s="1"/>
  <c r="AR523" i="1" s="1"/>
  <c r="AS523" i="1" s="1"/>
  <c r="AT523" i="1" s="1"/>
  <c r="R523" i="1"/>
  <c r="T523" i="1"/>
  <c r="AK523" i="1" s="1"/>
  <c r="S523" i="1"/>
  <c r="AJ523" i="1" s="1"/>
  <c r="Z523" i="1"/>
  <c r="Y523" i="1"/>
  <c r="AW523" i="1" s="1"/>
  <c r="AX522" i="1"/>
  <c r="AA522" i="1"/>
  <c r="AB522" i="1" s="1"/>
  <c r="AX532" i="1"/>
  <c r="AA532" i="1"/>
  <c r="AB532" i="1" s="1"/>
  <c r="X528" i="1"/>
  <c r="AO528" i="1" s="1"/>
  <c r="S528" i="1"/>
  <c r="AJ528" i="1" s="1"/>
  <c r="T528" i="1"/>
  <c r="AK528" i="1" s="1"/>
  <c r="O529" i="1"/>
  <c r="Z528" i="1"/>
  <c r="V528" i="1"/>
  <c r="AM528" i="1" s="1"/>
  <c r="AP528" i="1" s="1"/>
  <c r="AQ528" i="1" s="1"/>
  <c r="AR528" i="1" s="1"/>
  <c r="AS528" i="1" s="1"/>
  <c r="AT528" i="1" s="1"/>
  <c r="W528" i="1"/>
  <c r="AN528" i="1" s="1"/>
  <c r="U528" i="1"/>
  <c r="AL528" i="1" s="1"/>
  <c r="Y528" i="1"/>
  <c r="AW528" i="1" s="1"/>
  <c r="R528" i="1"/>
  <c r="AI532" i="1"/>
  <c r="AV532" i="1" s="1"/>
  <c r="AC532" i="1"/>
  <c r="AI527" i="1"/>
  <c r="AV527" i="1" s="1"/>
  <c r="AC527" i="1"/>
  <c r="T533" i="1"/>
  <c r="AK533" i="1" s="1"/>
  <c r="S533" i="1"/>
  <c r="AJ533" i="1" s="1"/>
  <c r="O534" i="1"/>
  <c r="X533" i="1"/>
  <c r="AO533" i="1" s="1"/>
  <c r="Y533" i="1"/>
  <c r="AW533" i="1" s="1"/>
  <c r="U533" i="1"/>
  <c r="AL533" i="1" s="1"/>
  <c r="W533" i="1"/>
  <c r="AN533" i="1" s="1"/>
  <c r="R533" i="1"/>
  <c r="V533" i="1"/>
  <c r="AM533" i="1" s="1"/>
  <c r="AP533" i="1" s="1"/>
  <c r="AQ533" i="1" s="1"/>
  <c r="AR533" i="1" s="1"/>
  <c r="AS533" i="1" s="1"/>
  <c r="AT533" i="1" s="1"/>
  <c r="Z533" i="1"/>
  <c r="AC522" i="1"/>
  <c r="AI522" i="1"/>
  <c r="AV522" i="1" s="1"/>
  <c r="O539" i="1"/>
  <c r="V538" i="1"/>
  <c r="AM538" i="1" s="1"/>
  <c r="AP538" i="1" s="1"/>
  <c r="AQ538" i="1" s="1"/>
  <c r="AR538" i="1" s="1"/>
  <c r="AS538" i="1" s="1"/>
  <c r="AT538" i="1" s="1"/>
  <c r="Z538" i="1"/>
  <c r="U538" i="1"/>
  <c r="AL538" i="1" s="1"/>
  <c r="R538" i="1"/>
  <c r="W538" i="1"/>
  <c r="AN538" i="1" s="1"/>
  <c r="Y538" i="1"/>
  <c r="AW538" i="1" s="1"/>
  <c r="S538" i="1"/>
  <c r="AJ538" i="1" s="1"/>
  <c r="O544" i="1"/>
  <c r="T538" i="1"/>
  <c r="AK538" i="1" s="1"/>
  <c r="X538" i="1"/>
  <c r="AO538" i="1" s="1"/>
  <c r="AA527" i="1"/>
  <c r="AB527" i="1" s="1"/>
  <c r="AX527" i="1"/>
  <c r="W513" i="1"/>
  <c r="AN513" i="1" s="1"/>
  <c r="T513" i="1"/>
  <c r="AK513" i="1" s="1"/>
  <c r="Z513" i="1"/>
  <c r="Y513" i="1"/>
  <c r="AW513" i="1" s="1"/>
  <c r="X513" i="1"/>
  <c r="AO513" i="1" s="1"/>
  <c r="V513" i="1"/>
  <c r="AM513" i="1" s="1"/>
  <c r="AP513" i="1" s="1"/>
  <c r="AQ513" i="1" s="1"/>
  <c r="AR513" i="1" s="1"/>
  <c r="AS513" i="1" s="1"/>
  <c r="AT513" i="1" s="1"/>
  <c r="U513" i="1"/>
  <c r="AL513" i="1" s="1"/>
  <c r="R513" i="1"/>
  <c r="S513" i="1"/>
  <c r="AJ513" i="1" s="1"/>
  <c r="AX517" i="1"/>
  <c r="AA517" i="1"/>
  <c r="AB517" i="1" s="1"/>
  <c r="AI517" i="1"/>
  <c r="AV517" i="1" s="1"/>
  <c r="AC517" i="1"/>
  <c r="AX507" i="1"/>
  <c r="AA507" i="1"/>
  <c r="AB507" i="1" s="1"/>
  <c r="AX512" i="1"/>
  <c r="AA512" i="1"/>
  <c r="AB512" i="1" s="1"/>
  <c r="AI507" i="1"/>
  <c r="AV507" i="1" s="1"/>
  <c r="AC507" i="1"/>
  <c r="AC512" i="1"/>
  <c r="AI512" i="1"/>
  <c r="AV512" i="1" s="1"/>
  <c r="Z518" i="1"/>
  <c r="O519" i="1"/>
  <c r="V518" i="1"/>
  <c r="AM518" i="1" s="1"/>
  <c r="AP518" i="1" s="1"/>
  <c r="AQ518" i="1" s="1"/>
  <c r="AR518" i="1" s="1"/>
  <c r="AS518" i="1" s="1"/>
  <c r="AT518" i="1" s="1"/>
  <c r="R518" i="1"/>
  <c r="U518" i="1"/>
  <c r="AL518" i="1" s="1"/>
  <c r="Y518" i="1"/>
  <c r="AW518" i="1" s="1"/>
  <c r="S518" i="1"/>
  <c r="AJ518" i="1" s="1"/>
  <c r="W518" i="1"/>
  <c r="AN518" i="1" s="1"/>
  <c r="T518" i="1"/>
  <c r="AK518" i="1" s="1"/>
  <c r="X518" i="1"/>
  <c r="AO518" i="1" s="1"/>
  <c r="AF550" i="1"/>
  <c r="AF545" i="1"/>
  <c r="AF546" i="1" s="1"/>
  <c r="AF547" i="1" s="1"/>
  <c r="AF548" i="1" s="1"/>
  <c r="AF549" i="1" s="1"/>
  <c r="AG507" i="1"/>
  <c r="P513" i="1"/>
  <c r="AG538" i="1"/>
  <c r="AG527" i="1"/>
  <c r="P533" i="1"/>
  <c r="P523" i="1"/>
  <c r="AG517" i="1"/>
  <c r="P518" i="1"/>
  <c r="AG512" i="1"/>
  <c r="AG522" i="1"/>
  <c r="P528" i="1"/>
  <c r="H7234" i="2" l="1"/>
  <c r="AY512" i="1"/>
  <c r="AU512" i="1"/>
  <c r="AY532" i="1"/>
  <c r="AU532" i="1"/>
  <c r="AY522" i="1"/>
  <c r="AU522" i="1"/>
  <c r="AY517" i="1"/>
  <c r="AU517" i="1"/>
  <c r="AY527" i="1"/>
  <c r="AU527" i="1"/>
  <c r="AY507" i="1"/>
  <c r="AU507" i="1"/>
  <c r="AA513" i="1"/>
  <c r="AB513" i="1" s="1"/>
  <c r="AX513" i="1"/>
  <c r="AI528" i="1"/>
  <c r="AV528" i="1" s="1"/>
  <c r="AC528" i="1"/>
  <c r="W544" i="1"/>
  <c r="AN544" i="1" s="1"/>
  <c r="S544" i="1"/>
  <c r="AJ544" i="1" s="1"/>
  <c r="X544" i="1"/>
  <c r="AO544" i="1" s="1"/>
  <c r="O545" i="1"/>
  <c r="Y544" i="1"/>
  <c r="AW544" i="1" s="1"/>
  <c r="T544" i="1"/>
  <c r="AK544" i="1" s="1"/>
  <c r="R544" i="1"/>
  <c r="O550" i="1"/>
  <c r="V544" i="1"/>
  <c r="AM544" i="1" s="1"/>
  <c r="AP544" i="1" s="1"/>
  <c r="AQ544" i="1" s="1"/>
  <c r="AR544" i="1" s="1"/>
  <c r="AS544" i="1" s="1"/>
  <c r="AT544" i="1" s="1"/>
  <c r="U544" i="1"/>
  <c r="AL544" i="1" s="1"/>
  <c r="Z544" i="1"/>
  <c r="AX528" i="1"/>
  <c r="AA528" i="1"/>
  <c r="AB528" i="1" s="1"/>
  <c r="AA518" i="1"/>
  <c r="AB518" i="1" s="1"/>
  <c r="AX518" i="1"/>
  <c r="V529" i="1"/>
  <c r="AM529" i="1" s="1"/>
  <c r="AP529" i="1" s="1"/>
  <c r="AQ529" i="1" s="1"/>
  <c r="AR529" i="1" s="1"/>
  <c r="AS529" i="1" s="1"/>
  <c r="AT529" i="1" s="1"/>
  <c r="S529" i="1"/>
  <c r="AJ529" i="1" s="1"/>
  <c r="Y529" i="1"/>
  <c r="AW529" i="1" s="1"/>
  <c r="R529" i="1"/>
  <c r="Z529" i="1"/>
  <c r="O530" i="1"/>
  <c r="X529" i="1"/>
  <c r="AO529" i="1" s="1"/>
  <c r="W529" i="1"/>
  <c r="AN529" i="1" s="1"/>
  <c r="T529" i="1"/>
  <c r="AK529" i="1" s="1"/>
  <c r="U529" i="1"/>
  <c r="AL529" i="1" s="1"/>
  <c r="AC538" i="1"/>
  <c r="AI538" i="1"/>
  <c r="AV538" i="1" s="1"/>
  <c r="AC518" i="1"/>
  <c r="AI518" i="1"/>
  <c r="AV518" i="1" s="1"/>
  <c r="AA538" i="1"/>
  <c r="AB538" i="1" s="1"/>
  <c r="AX538" i="1"/>
  <c r="T519" i="1"/>
  <c r="AK519" i="1" s="1"/>
  <c r="Y519" i="1"/>
  <c r="AW519" i="1" s="1"/>
  <c r="U519" i="1"/>
  <c r="AL519" i="1" s="1"/>
  <c r="W519" i="1"/>
  <c r="AN519" i="1" s="1"/>
  <c r="X519" i="1"/>
  <c r="AO519" i="1" s="1"/>
  <c r="R519" i="1"/>
  <c r="Z519" i="1"/>
  <c r="S519" i="1"/>
  <c r="AJ519" i="1" s="1"/>
  <c r="V519" i="1"/>
  <c r="AM519" i="1" s="1"/>
  <c r="AP519" i="1" s="1"/>
  <c r="AQ519" i="1" s="1"/>
  <c r="AR519" i="1" s="1"/>
  <c r="AS519" i="1" s="1"/>
  <c r="AT519" i="1" s="1"/>
  <c r="T539" i="1"/>
  <c r="AK539" i="1" s="1"/>
  <c r="S539" i="1"/>
  <c r="AJ539" i="1" s="1"/>
  <c r="V539" i="1"/>
  <c r="AM539" i="1" s="1"/>
  <c r="AP539" i="1" s="1"/>
  <c r="AQ539" i="1" s="1"/>
  <c r="AR539" i="1" s="1"/>
  <c r="AS539" i="1" s="1"/>
  <c r="AT539" i="1" s="1"/>
  <c r="X539" i="1"/>
  <c r="AO539" i="1" s="1"/>
  <c r="Z539" i="1"/>
  <c r="O540" i="1"/>
  <c r="Y539" i="1"/>
  <c r="AW539" i="1" s="1"/>
  <c r="R539" i="1"/>
  <c r="U539" i="1"/>
  <c r="AL539" i="1" s="1"/>
  <c r="W539" i="1"/>
  <c r="AN539" i="1" s="1"/>
  <c r="AX533" i="1"/>
  <c r="AA533" i="1"/>
  <c r="AB533" i="1" s="1"/>
  <c r="AX523" i="1"/>
  <c r="AA523" i="1"/>
  <c r="AB523" i="1" s="1"/>
  <c r="AC533" i="1"/>
  <c r="AI533" i="1"/>
  <c r="AV533" i="1" s="1"/>
  <c r="AI523" i="1"/>
  <c r="AV523" i="1" s="1"/>
  <c r="AC523" i="1"/>
  <c r="P544" i="1"/>
  <c r="P550" i="1" s="1"/>
  <c r="AI513" i="1"/>
  <c r="AV513" i="1" s="1"/>
  <c r="AC513" i="1"/>
  <c r="U534" i="1"/>
  <c r="AL534" i="1" s="1"/>
  <c r="X534" i="1"/>
  <c r="AO534" i="1" s="1"/>
  <c r="T534" i="1"/>
  <c r="AK534" i="1" s="1"/>
  <c r="O535" i="1"/>
  <c r="W534" i="1"/>
  <c r="AN534" i="1" s="1"/>
  <c r="V534" i="1"/>
  <c r="AM534" i="1" s="1"/>
  <c r="AP534" i="1" s="1"/>
  <c r="AQ534" i="1" s="1"/>
  <c r="AR534" i="1" s="1"/>
  <c r="AS534" i="1" s="1"/>
  <c r="AT534" i="1" s="1"/>
  <c r="Z534" i="1"/>
  <c r="R534" i="1"/>
  <c r="Y534" i="1"/>
  <c r="AW534" i="1" s="1"/>
  <c r="S534" i="1"/>
  <c r="AJ534" i="1" s="1"/>
  <c r="S524" i="1"/>
  <c r="AJ524" i="1" s="1"/>
  <c r="X524" i="1"/>
  <c r="AO524" i="1" s="1"/>
  <c r="R524" i="1"/>
  <c r="O525" i="1"/>
  <c r="U524" i="1"/>
  <c r="AL524" i="1" s="1"/>
  <c r="Z524" i="1"/>
  <c r="T524" i="1"/>
  <c r="AK524" i="1" s="1"/>
  <c r="W524" i="1"/>
  <c r="AN524" i="1" s="1"/>
  <c r="Y524" i="1"/>
  <c r="AW524" i="1" s="1"/>
  <c r="V524" i="1"/>
  <c r="AM524" i="1" s="1"/>
  <c r="AP524" i="1" s="1"/>
  <c r="AQ524" i="1" s="1"/>
  <c r="AR524" i="1" s="1"/>
  <c r="AS524" i="1" s="1"/>
  <c r="AT524" i="1" s="1"/>
  <c r="AF556" i="1"/>
  <c r="AF551" i="1"/>
  <c r="AF552" i="1" s="1"/>
  <c r="AF553" i="1" s="1"/>
  <c r="AF554" i="1" s="1"/>
  <c r="AF555" i="1" s="1"/>
  <c r="P539" i="1"/>
  <c r="AG533" i="1"/>
  <c r="P519" i="1"/>
  <c r="AG513" i="1"/>
  <c r="AG518" i="1"/>
  <c r="P524" i="1"/>
  <c r="P534" i="1"/>
  <c r="AG528" i="1"/>
  <c r="AG523" i="1"/>
  <c r="P529" i="1"/>
  <c r="H7235" i="2" l="1"/>
  <c r="AY528" i="1"/>
  <c r="AU528" i="1"/>
  <c r="AY538" i="1"/>
  <c r="AU538" i="1"/>
  <c r="AY513" i="1"/>
  <c r="AU513" i="1"/>
  <c r="AY523" i="1"/>
  <c r="AU523" i="1"/>
  <c r="AY533" i="1"/>
  <c r="AU533" i="1"/>
  <c r="AY518" i="1"/>
  <c r="AU518" i="1"/>
  <c r="AG544" i="1"/>
  <c r="AX524" i="1"/>
  <c r="AA524" i="1"/>
  <c r="AB524" i="1" s="1"/>
  <c r="T530" i="1"/>
  <c r="AK530" i="1" s="1"/>
  <c r="X530" i="1"/>
  <c r="AO530" i="1" s="1"/>
  <c r="Z530" i="1"/>
  <c r="U530" i="1"/>
  <c r="AL530" i="1" s="1"/>
  <c r="O531" i="1"/>
  <c r="V530" i="1"/>
  <c r="AM530" i="1" s="1"/>
  <c r="AP530" i="1" s="1"/>
  <c r="AQ530" i="1" s="1"/>
  <c r="AR530" i="1" s="1"/>
  <c r="AS530" i="1" s="1"/>
  <c r="AT530" i="1" s="1"/>
  <c r="R530" i="1"/>
  <c r="Y530" i="1"/>
  <c r="AW530" i="1" s="1"/>
  <c r="S530" i="1"/>
  <c r="AJ530" i="1" s="1"/>
  <c r="W530" i="1"/>
  <c r="AN530" i="1" s="1"/>
  <c r="AI539" i="1"/>
  <c r="AV539" i="1" s="1"/>
  <c r="AC539" i="1"/>
  <c r="AA529" i="1"/>
  <c r="AB529" i="1" s="1"/>
  <c r="AX529" i="1"/>
  <c r="AI529" i="1"/>
  <c r="AV529" i="1" s="1"/>
  <c r="AC529" i="1"/>
  <c r="AI524" i="1"/>
  <c r="AV524" i="1" s="1"/>
  <c r="AC524" i="1"/>
  <c r="T540" i="1"/>
  <c r="AK540" i="1" s="1"/>
  <c r="S540" i="1"/>
  <c r="AJ540" i="1" s="1"/>
  <c r="W540" i="1"/>
  <c r="AN540" i="1" s="1"/>
  <c r="O541" i="1"/>
  <c r="Y540" i="1"/>
  <c r="AW540" i="1" s="1"/>
  <c r="R540" i="1"/>
  <c r="U540" i="1"/>
  <c r="AL540" i="1" s="1"/>
  <c r="V540" i="1"/>
  <c r="AM540" i="1" s="1"/>
  <c r="AP540" i="1" s="1"/>
  <c r="AQ540" i="1" s="1"/>
  <c r="AR540" i="1" s="1"/>
  <c r="AS540" i="1" s="1"/>
  <c r="AT540" i="1" s="1"/>
  <c r="Z540" i="1"/>
  <c r="X540" i="1"/>
  <c r="AO540" i="1" s="1"/>
  <c r="AX539" i="1"/>
  <c r="AA539" i="1"/>
  <c r="AB539" i="1" s="1"/>
  <c r="AC534" i="1"/>
  <c r="AI534" i="1"/>
  <c r="AV534" i="1" s="1"/>
  <c r="U525" i="1"/>
  <c r="AL525" i="1" s="1"/>
  <c r="S525" i="1"/>
  <c r="AJ525" i="1" s="1"/>
  <c r="W525" i="1"/>
  <c r="AN525" i="1" s="1"/>
  <c r="V525" i="1"/>
  <c r="AM525" i="1" s="1"/>
  <c r="AP525" i="1" s="1"/>
  <c r="AQ525" i="1" s="1"/>
  <c r="AR525" i="1" s="1"/>
  <c r="AS525" i="1" s="1"/>
  <c r="AT525" i="1" s="1"/>
  <c r="Z525" i="1"/>
  <c r="R525" i="1"/>
  <c r="Y525" i="1"/>
  <c r="AW525" i="1" s="1"/>
  <c r="X525" i="1"/>
  <c r="AO525" i="1" s="1"/>
  <c r="T525" i="1"/>
  <c r="AK525" i="1" s="1"/>
  <c r="AX534" i="1"/>
  <c r="AA534" i="1"/>
  <c r="AB534" i="1" s="1"/>
  <c r="AX544" i="1"/>
  <c r="AA544" i="1"/>
  <c r="AB544" i="1" s="1"/>
  <c r="AX519" i="1"/>
  <c r="AA519" i="1"/>
  <c r="AB519" i="1" s="1"/>
  <c r="T535" i="1"/>
  <c r="AK535" i="1" s="1"/>
  <c r="W535" i="1"/>
  <c r="AN535" i="1" s="1"/>
  <c r="R535" i="1"/>
  <c r="U535" i="1"/>
  <c r="AL535" i="1" s="1"/>
  <c r="O536" i="1"/>
  <c r="Y535" i="1"/>
  <c r="AW535" i="1" s="1"/>
  <c r="V535" i="1"/>
  <c r="AM535" i="1" s="1"/>
  <c r="AP535" i="1" s="1"/>
  <c r="AQ535" i="1" s="1"/>
  <c r="AR535" i="1" s="1"/>
  <c r="AS535" i="1" s="1"/>
  <c r="AT535" i="1" s="1"/>
  <c r="X535" i="1"/>
  <c r="AO535" i="1" s="1"/>
  <c r="S535" i="1"/>
  <c r="AJ535" i="1" s="1"/>
  <c r="Z535" i="1"/>
  <c r="AI519" i="1"/>
  <c r="AV519" i="1" s="1"/>
  <c r="AC519" i="1"/>
  <c r="T550" i="1"/>
  <c r="AK550" i="1" s="1"/>
  <c r="O556" i="1"/>
  <c r="P556" i="1" s="1"/>
  <c r="V550" i="1"/>
  <c r="AM550" i="1" s="1"/>
  <c r="AP550" i="1" s="1"/>
  <c r="AQ550" i="1" s="1"/>
  <c r="AR550" i="1" s="1"/>
  <c r="AS550" i="1" s="1"/>
  <c r="AT550" i="1" s="1"/>
  <c r="Z550" i="1"/>
  <c r="R550" i="1"/>
  <c r="U550" i="1"/>
  <c r="AL550" i="1" s="1"/>
  <c r="Y550" i="1"/>
  <c r="AW550" i="1" s="1"/>
  <c r="W550" i="1"/>
  <c r="AN550" i="1" s="1"/>
  <c r="S550" i="1"/>
  <c r="AJ550" i="1" s="1"/>
  <c r="O551" i="1"/>
  <c r="X550" i="1"/>
  <c r="AO550" i="1" s="1"/>
  <c r="AI544" i="1"/>
  <c r="AV544" i="1" s="1"/>
  <c r="AC544" i="1"/>
  <c r="O546" i="1"/>
  <c r="X545" i="1"/>
  <c r="AO545" i="1" s="1"/>
  <c r="U545" i="1"/>
  <c r="AL545" i="1" s="1"/>
  <c r="T545" i="1"/>
  <c r="AK545" i="1" s="1"/>
  <c r="S545" i="1"/>
  <c r="AJ545" i="1" s="1"/>
  <c r="W545" i="1"/>
  <c r="AN545" i="1" s="1"/>
  <c r="Z545" i="1"/>
  <c r="R545" i="1"/>
  <c r="V545" i="1"/>
  <c r="AM545" i="1" s="1"/>
  <c r="AP545" i="1" s="1"/>
  <c r="AQ545" i="1" s="1"/>
  <c r="AR545" i="1" s="1"/>
  <c r="AS545" i="1" s="1"/>
  <c r="AT545" i="1" s="1"/>
  <c r="Y545" i="1"/>
  <c r="AW545" i="1" s="1"/>
  <c r="AF562" i="1"/>
  <c r="AF557" i="1"/>
  <c r="AF558" i="1" s="1"/>
  <c r="AF559" i="1" s="1"/>
  <c r="AF560" i="1" s="1"/>
  <c r="AF561" i="1" s="1"/>
  <c r="P535" i="1"/>
  <c r="AG529" i="1"/>
  <c r="AG534" i="1"/>
  <c r="P540" i="1"/>
  <c r="AG519" i="1"/>
  <c r="P525" i="1"/>
  <c r="P530" i="1"/>
  <c r="AG524" i="1"/>
  <c r="AG550" i="1"/>
  <c r="AG539" i="1"/>
  <c r="P545" i="1"/>
  <c r="H7236" i="2" l="1"/>
  <c r="AY524" i="1"/>
  <c r="AU524" i="1"/>
  <c r="AY539" i="1"/>
  <c r="AU539" i="1"/>
  <c r="AY544" i="1"/>
  <c r="AU544" i="1"/>
  <c r="AY519" i="1"/>
  <c r="AU519" i="1"/>
  <c r="AY534" i="1"/>
  <c r="AU534" i="1"/>
  <c r="AY529" i="1"/>
  <c r="AU529" i="1"/>
  <c r="AC545" i="1"/>
  <c r="AI545" i="1"/>
  <c r="AV545" i="1" s="1"/>
  <c r="U536" i="1"/>
  <c r="AL536" i="1" s="1"/>
  <c r="X536" i="1"/>
  <c r="AO536" i="1" s="1"/>
  <c r="T536" i="1"/>
  <c r="AK536" i="1" s="1"/>
  <c r="W536" i="1"/>
  <c r="AN536" i="1" s="1"/>
  <c r="O537" i="1"/>
  <c r="Y536" i="1"/>
  <c r="AW536" i="1" s="1"/>
  <c r="V536" i="1"/>
  <c r="AM536" i="1" s="1"/>
  <c r="AP536" i="1" s="1"/>
  <c r="AQ536" i="1" s="1"/>
  <c r="AR536" i="1" s="1"/>
  <c r="AS536" i="1" s="1"/>
  <c r="AT536" i="1" s="1"/>
  <c r="S536" i="1"/>
  <c r="AJ536" i="1" s="1"/>
  <c r="R536" i="1"/>
  <c r="Z536" i="1"/>
  <c r="AI540" i="1"/>
  <c r="AV540" i="1" s="1"/>
  <c r="AC540" i="1"/>
  <c r="AA545" i="1"/>
  <c r="AB545" i="1" s="1"/>
  <c r="AX545" i="1"/>
  <c r="AI535" i="1"/>
  <c r="AV535" i="1" s="1"/>
  <c r="AC535" i="1"/>
  <c r="Z541" i="1"/>
  <c r="O542" i="1"/>
  <c r="S541" i="1"/>
  <c r="AJ541" i="1" s="1"/>
  <c r="T541" i="1"/>
  <c r="AK541" i="1" s="1"/>
  <c r="U541" i="1"/>
  <c r="AL541" i="1" s="1"/>
  <c r="X541" i="1"/>
  <c r="AO541" i="1" s="1"/>
  <c r="R541" i="1"/>
  <c r="Y541" i="1"/>
  <c r="AW541" i="1" s="1"/>
  <c r="W541" i="1"/>
  <c r="AN541" i="1" s="1"/>
  <c r="V541" i="1"/>
  <c r="AM541" i="1" s="1"/>
  <c r="AP541" i="1" s="1"/>
  <c r="AQ541" i="1" s="1"/>
  <c r="AR541" i="1" s="1"/>
  <c r="AS541" i="1" s="1"/>
  <c r="AT541" i="1" s="1"/>
  <c r="U546" i="1"/>
  <c r="AL546" i="1" s="1"/>
  <c r="R546" i="1"/>
  <c r="O547" i="1"/>
  <c r="T546" i="1"/>
  <c r="AK546" i="1" s="1"/>
  <c r="V546" i="1"/>
  <c r="AM546" i="1" s="1"/>
  <c r="AP546" i="1" s="1"/>
  <c r="AQ546" i="1" s="1"/>
  <c r="AR546" i="1" s="1"/>
  <c r="AS546" i="1" s="1"/>
  <c r="AT546" i="1" s="1"/>
  <c r="X546" i="1"/>
  <c r="AO546" i="1" s="1"/>
  <c r="Z546" i="1"/>
  <c r="Y546" i="1"/>
  <c r="AW546" i="1" s="1"/>
  <c r="S546" i="1"/>
  <c r="AJ546" i="1" s="1"/>
  <c r="W546" i="1"/>
  <c r="AN546" i="1" s="1"/>
  <c r="R551" i="1"/>
  <c r="T551" i="1"/>
  <c r="AK551" i="1" s="1"/>
  <c r="X551" i="1"/>
  <c r="AO551" i="1" s="1"/>
  <c r="U551" i="1"/>
  <c r="AL551" i="1" s="1"/>
  <c r="Y551" i="1"/>
  <c r="AW551" i="1" s="1"/>
  <c r="Z551" i="1"/>
  <c r="S551" i="1"/>
  <c r="AJ551" i="1" s="1"/>
  <c r="V551" i="1"/>
  <c r="AM551" i="1" s="1"/>
  <c r="AP551" i="1" s="1"/>
  <c r="AQ551" i="1" s="1"/>
  <c r="AR551" i="1" s="1"/>
  <c r="AS551" i="1" s="1"/>
  <c r="AT551" i="1" s="1"/>
  <c r="W551" i="1"/>
  <c r="AN551" i="1" s="1"/>
  <c r="O552" i="1"/>
  <c r="AI525" i="1"/>
  <c r="AV525" i="1" s="1"/>
  <c r="AC525" i="1"/>
  <c r="AA525" i="1"/>
  <c r="AB525" i="1" s="1"/>
  <c r="AX525" i="1"/>
  <c r="AC550" i="1"/>
  <c r="AI550" i="1"/>
  <c r="AV550" i="1" s="1"/>
  <c r="AC530" i="1"/>
  <c r="AI530" i="1"/>
  <c r="AV530" i="1" s="1"/>
  <c r="U531" i="1"/>
  <c r="AL531" i="1" s="1"/>
  <c r="R531" i="1"/>
  <c r="Z531" i="1"/>
  <c r="Y531" i="1"/>
  <c r="AW531" i="1" s="1"/>
  <c r="S531" i="1"/>
  <c r="AJ531" i="1" s="1"/>
  <c r="T531" i="1"/>
  <c r="AK531" i="1" s="1"/>
  <c r="V531" i="1"/>
  <c r="AM531" i="1" s="1"/>
  <c r="AP531" i="1" s="1"/>
  <c r="AQ531" i="1" s="1"/>
  <c r="AR531" i="1" s="1"/>
  <c r="AS531" i="1" s="1"/>
  <c r="AT531" i="1" s="1"/>
  <c r="X531" i="1"/>
  <c r="AO531" i="1" s="1"/>
  <c r="W531" i="1"/>
  <c r="AN531" i="1" s="1"/>
  <c r="AA530" i="1"/>
  <c r="AB530" i="1" s="1"/>
  <c r="AX530" i="1"/>
  <c r="AX550" i="1"/>
  <c r="AA550" i="1"/>
  <c r="AB550" i="1" s="1"/>
  <c r="O562" i="1"/>
  <c r="P562" i="1" s="1"/>
  <c r="X556" i="1"/>
  <c r="AO556" i="1" s="1"/>
  <c r="Z556" i="1"/>
  <c r="W556" i="1"/>
  <c r="AN556" i="1" s="1"/>
  <c r="S556" i="1"/>
  <c r="AJ556" i="1" s="1"/>
  <c r="O557" i="1"/>
  <c r="U556" i="1"/>
  <c r="AL556" i="1" s="1"/>
  <c r="T556" i="1"/>
  <c r="AK556" i="1" s="1"/>
  <c r="R556" i="1"/>
  <c r="V556" i="1"/>
  <c r="AM556" i="1" s="1"/>
  <c r="AP556" i="1" s="1"/>
  <c r="AQ556" i="1" s="1"/>
  <c r="AR556" i="1" s="1"/>
  <c r="AS556" i="1" s="1"/>
  <c r="AT556" i="1" s="1"/>
  <c r="Y556" i="1"/>
  <c r="AW556" i="1" s="1"/>
  <c r="AX535" i="1"/>
  <c r="AA535" i="1"/>
  <c r="AB535" i="1" s="1"/>
  <c r="AA540" i="1"/>
  <c r="AB540" i="1" s="1"/>
  <c r="AX540" i="1"/>
  <c r="AF563" i="1"/>
  <c r="AF564" i="1" s="1"/>
  <c r="AF565" i="1" s="1"/>
  <c r="AF566" i="1" s="1"/>
  <c r="AF567" i="1" s="1"/>
  <c r="AF568" i="1"/>
  <c r="P551" i="1"/>
  <c r="AG545" i="1"/>
  <c r="P546" i="1"/>
  <c r="AG540" i="1"/>
  <c r="AG530" i="1"/>
  <c r="P536" i="1"/>
  <c r="AG556" i="1"/>
  <c r="P531" i="1"/>
  <c r="AG525" i="1"/>
  <c r="AG535" i="1"/>
  <c r="P541" i="1"/>
  <c r="H7237" i="2" l="1"/>
  <c r="AY545" i="1"/>
  <c r="AU545" i="1"/>
  <c r="AY540" i="1"/>
  <c r="AU540" i="1"/>
  <c r="AY550" i="1"/>
  <c r="AU550" i="1"/>
  <c r="AY525" i="1"/>
  <c r="AU525" i="1"/>
  <c r="AY530" i="1"/>
  <c r="AU530" i="1"/>
  <c r="AY535" i="1"/>
  <c r="AU535" i="1"/>
  <c r="AI541" i="1"/>
  <c r="AV541" i="1" s="1"/>
  <c r="AC541" i="1"/>
  <c r="AI556" i="1"/>
  <c r="AV556" i="1" s="1"/>
  <c r="AC556" i="1"/>
  <c r="X552" i="1"/>
  <c r="AO552" i="1" s="1"/>
  <c r="T552" i="1"/>
  <c r="AK552" i="1" s="1"/>
  <c r="Y552" i="1"/>
  <c r="AW552" i="1" s="1"/>
  <c r="W552" i="1"/>
  <c r="AN552" i="1" s="1"/>
  <c r="U552" i="1"/>
  <c r="AL552" i="1" s="1"/>
  <c r="V552" i="1"/>
  <c r="AM552" i="1" s="1"/>
  <c r="AP552" i="1" s="1"/>
  <c r="AQ552" i="1" s="1"/>
  <c r="AR552" i="1" s="1"/>
  <c r="AS552" i="1" s="1"/>
  <c r="AT552" i="1" s="1"/>
  <c r="O553" i="1"/>
  <c r="S552" i="1"/>
  <c r="AJ552" i="1" s="1"/>
  <c r="R552" i="1"/>
  <c r="Z552" i="1"/>
  <c r="S542" i="1"/>
  <c r="AJ542" i="1" s="1"/>
  <c r="T542" i="1"/>
  <c r="AK542" i="1" s="1"/>
  <c r="V542" i="1"/>
  <c r="AM542" i="1" s="1"/>
  <c r="AP542" i="1" s="1"/>
  <c r="AQ542" i="1" s="1"/>
  <c r="AR542" i="1" s="1"/>
  <c r="AS542" i="1" s="1"/>
  <c r="AT542" i="1" s="1"/>
  <c r="X542" i="1"/>
  <c r="AO542" i="1" s="1"/>
  <c r="U542" i="1"/>
  <c r="AL542" i="1" s="1"/>
  <c r="W542" i="1"/>
  <c r="AN542" i="1" s="1"/>
  <c r="O543" i="1"/>
  <c r="Y542" i="1"/>
  <c r="AW542" i="1" s="1"/>
  <c r="Z542" i="1"/>
  <c r="R542" i="1"/>
  <c r="AA541" i="1"/>
  <c r="AB541" i="1" s="1"/>
  <c r="AX541" i="1"/>
  <c r="W557" i="1"/>
  <c r="AN557" i="1" s="1"/>
  <c r="Z557" i="1"/>
  <c r="R557" i="1"/>
  <c r="V557" i="1"/>
  <c r="AM557" i="1" s="1"/>
  <c r="AP557" i="1" s="1"/>
  <c r="AQ557" i="1" s="1"/>
  <c r="AR557" i="1" s="1"/>
  <c r="AS557" i="1" s="1"/>
  <c r="AT557" i="1" s="1"/>
  <c r="Y557" i="1"/>
  <c r="AW557" i="1" s="1"/>
  <c r="O558" i="1"/>
  <c r="U557" i="1"/>
  <c r="AL557" i="1" s="1"/>
  <c r="S557" i="1"/>
  <c r="AJ557" i="1" s="1"/>
  <c r="X557" i="1"/>
  <c r="AO557" i="1" s="1"/>
  <c r="T557" i="1"/>
  <c r="AK557" i="1" s="1"/>
  <c r="AX556" i="1"/>
  <c r="AA556" i="1"/>
  <c r="AB556" i="1" s="1"/>
  <c r="AX551" i="1"/>
  <c r="AA551" i="1"/>
  <c r="AB551" i="1" s="1"/>
  <c r="S562" i="1"/>
  <c r="AJ562" i="1" s="1"/>
  <c r="O568" i="1"/>
  <c r="P568" i="1" s="1"/>
  <c r="O563" i="1"/>
  <c r="W562" i="1"/>
  <c r="AN562" i="1" s="1"/>
  <c r="T562" i="1"/>
  <c r="AK562" i="1" s="1"/>
  <c r="X562" i="1"/>
  <c r="AO562" i="1" s="1"/>
  <c r="U562" i="1"/>
  <c r="AL562" i="1" s="1"/>
  <c r="R562" i="1"/>
  <c r="V562" i="1"/>
  <c r="AM562" i="1" s="1"/>
  <c r="AP562" i="1" s="1"/>
  <c r="AQ562" i="1" s="1"/>
  <c r="AR562" i="1" s="1"/>
  <c r="AS562" i="1" s="1"/>
  <c r="AT562" i="1" s="1"/>
  <c r="Z562" i="1"/>
  <c r="Y562" i="1"/>
  <c r="AW562" i="1" s="1"/>
  <c r="AX536" i="1"/>
  <c r="AA536" i="1"/>
  <c r="AB536" i="1" s="1"/>
  <c r="AI551" i="1"/>
  <c r="AV551" i="1" s="1"/>
  <c r="AC551" i="1"/>
  <c r="AC536" i="1"/>
  <c r="AI536" i="1"/>
  <c r="AV536" i="1" s="1"/>
  <c r="AA546" i="1"/>
  <c r="AB546" i="1" s="1"/>
  <c r="AX546" i="1"/>
  <c r="R537" i="1"/>
  <c r="Z537" i="1"/>
  <c r="V537" i="1"/>
  <c r="AM537" i="1" s="1"/>
  <c r="AP537" i="1" s="1"/>
  <c r="AQ537" i="1" s="1"/>
  <c r="AR537" i="1" s="1"/>
  <c r="AS537" i="1" s="1"/>
  <c r="AT537" i="1" s="1"/>
  <c r="X537" i="1"/>
  <c r="AO537" i="1" s="1"/>
  <c r="U537" i="1"/>
  <c r="AL537" i="1" s="1"/>
  <c r="T537" i="1"/>
  <c r="AK537" i="1" s="1"/>
  <c r="Y537" i="1"/>
  <c r="AW537" i="1" s="1"/>
  <c r="S537" i="1"/>
  <c r="AJ537" i="1" s="1"/>
  <c r="W537" i="1"/>
  <c r="AN537" i="1" s="1"/>
  <c r="AX531" i="1"/>
  <c r="AA531" i="1"/>
  <c r="AB531" i="1" s="1"/>
  <c r="T547" i="1"/>
  <c r="AK547" i="1" s="1"/>
  <c r="V547" i="1"/>
  <c r="AM547" i="1" s="1"/>
  <c r="AP547" i="1" s="1"/>
  <c r="AQ547" i="1" s="1"/>
  <c r="AR547" i="1" s="1"/>
  <c r="AS547" i="1" s="1"/>
  <c r="AT547" i="1" s="1"/>
  <c r="O548" i="1"/>
  <c r="W547" i="1"/>
  <c r="AN547" i="1" s="1"/>
  <c r="X547" i="1"/>
  <c r="AO547" i="1" s="1"/>
  <c r="U547" i="1"/>
  <c r="AL547" i="1" s="1"/>
  <c r="R547" i="1"/>
  <c r="Y547" i="1"/>
  <c r="AW547" i="1" s="1"/>
  <c r="Z547" i="1"/>
  <c r="S547" i="1"/>
  <c r="AJ547" i="1" s="1"/>
  <c r="AI531" i="1"/>
  <c r="AV531" i="1" s="1"/>
  <c r="AC531" i="1"/>
  <c r="AI546" i="1"/>
  <c r="AV546" i="1" s="1"/>
  <c r="AC546" i="1"/>
  <c r="AF574" i="1"/>
  <c r="AF569" i="1"/>
  <c r="AF570" i="1" s="1"/>
  <c r="AF571" i="1" s="1"/>
  <c r="AF572" i="1" s="1"/>
  <c r="AF573" i="1" s="1"/>
  <c r="AG531" i="1"/>
  <c r="P537" i="1"/>
  <c r="AG562" i="1"/>
  <c r="P542" i="1"/>
  <c r="AG536" i="1"/>
  <c r="AG546" i="1"/>
  <c r="P552" i="1"/>
  <c r="P547" i="1"/>
  <c r="AG541" i="1"/>
  <c r="AG551" i="1"/>
  <c r="P557" i="1"/>
  <c r="H7238" i="2" l="1"/>
  <c r="AY531" i="1"/>
  <c r="AU531" i="1"/>
  <c r="AY556" i="1"/>
  <c r="AU556" i="1"/>
  <c r="AY546" i="1"/>
  <c r="AU546" i="1"/>
  <c r="AY551" i="1"/>
  <c r="AU551" i="1"/>
  <c r="AY541" i="1"/>
  <c r="AU541" i="1"/>
  <c r="AY536" i="1"/>
  <c r="AU536" i="1"/>
  <c r="AX557" i="1"/>
  <c r="AA557" i="1"/>
  <c r="AB557" i="1" s="1"/>
  <c r="AI542" i="1"/>
  <c r="AV542" i="1" s="1"/>
  <c r="AC542" i="1"/>
  <c r="AX547" i="1"/>
  <c r="AA547" i="1"/>
  <c r="AB547" i="1" s="1"/>
  <c r="AX542" i="1"/>
  <c r="AA542" i="1"/>
  <c r="AB542" i="1" s="1"/>
  <c r="AA562" i="1"/>
  <c r="AB562" i="1" s="1"/>
  <c r="AX562" i="1"/>
  <c r="AI547" i="1"/>
  <c r="AV547" i="1" s="1"/>
  <c r="AC547" i="1"/>
  <c r="Z543" i="1"/>
  <c r="S543" i="1"/>
  <c r="AJ543" i="1" s="1"/>
  <c r="R543" i="1"/>
  <c r="X543" i="1"/>
  <c r="AO543" i="1" s="1"/>
  <c r="T543" i="1"/>
  <c r="AK543" i="1" s="1"/>
  <c r="Y543" i="1"/>
  <c r="AW543" i="1" s="1"/>
  <c r="U543" i="1"/>
  <c r="AL543" i="1" s="1"/>
  <c r="W543" i="1"/>
  <c r="AN543" i="1" s="1"/>
  <c r="V543" i="1"/>
  <c r="AM543" i="1" s="1"/>
  <c r="AP543" i="1" s="1"/>
  <c r="AQ543" i="1" s="1"/>
  <c r="AR543" i="1" s="1"/>
  <c r="AS543" i="1" s="1"/>
  <c r="AT543" i="1" s="1"/>
  <c r="AI562" i="1"/>
  <c r="AV562" i="1" s="1"/>
  <c r="AC562" i="1"/>
  <c r="U548" i="1"/>
  <c r="AL548" i="1" s="1"/>
  <c r="O549" i="1"/>
  <c r="Y548" i="1"/>
  <c r="AW548" i="1" s="1"/>
  <c r="S548" i="1"/>
  <c r="AJ548" i="1" s="1"/>
  <c r="X548" i="1"/>
  <c r="AO548" i="1" s="1"/>
  <c r="R548" i="1"/>
  <c r="Z548" i="1"/>
  <c r="W548" i="1"/>
  <c r="AN548" i="1" s="1"/>
  <c r="T548" i="1"/>
  <c r="AK548" i="1" s="1"/>
  <c r="V548" i="1"/>
  <c r="AM548" i="1" s="1"/>
  <c r="AP548" i="1" s="1"/>
  <c r="AQ548" i="1" s="1"/>
  <c r="AR548" i="1" s="1"/>
  <c r="AS548" i="1" s="1"/>
  <c r="AT548" i="1" s="1"/>
  <c r="S563" i="1"/>
  <c r="AJ563" i="1" s="1"/>
  <c r="X563" i="1"/>
  <c r="AO563" i="1" s="1"/>
  <c r="O564" i="1"/>
  <c r="R563" i="1"/>
  <c r="T563" i="1"/>
  <c r="AK563" i="1" s="1"/>
  <c r="U563" i="1"/>
  <c r="AL563" i="1" s="1"/>
  <c r="W563" i="1"/>
  <c r="AN563" i="1" s="1"/>
  <c r="Z563" i="1"/>
  <c r="Y563" i="1"/>
  <c r="AW563" i="1" s="1"/>
  <c r="V563" i="1"/>
  <c r="AM563" i="1" s="1"/>
  <c r="AP563" i="1" s="1"/>
  <c r="AQ563" i="1" s="1"/>
  <c r="AR563" i="1" s="1"/>
  <c r="AS563" i="1" s="1"/>
  <c r="AT563" i="1" s="1"/>
  <c r="Z568" i="1"/>
  <c r="S568" i="1"/>
  <c r="AJ568" i="1" s="1"/>
  <c r="U568" i="1"/>
  <c r="AL568" i="1" s="1"/>
  <c r="R568" i="1"/>
  <c r="W568" i="1"/>
  <c r="AN568" i="1" s="1"/>
  <c r="O569" i="1"/>
  <c r="T568" i="1"/>
  <c r="AK568" i="1" s="1"/>
  <c r="O574" i="1"/>
  <c r="P574" i="1" s="1"/>
  <c r="X568" i="1"/>
  <c r="AO568" i="1" s="1"/>
  <c r="V568" i="1"/>
  <c r="AM568" i="1" s="1"/>
  <c r="AP568" i="1" s="1"/>
  <c r="AQ568" i="1" s="1"/>
  <c r="AR568" i="1" s="1"/>
  <c r="AS568" i="1" s="1"/>
  <c r="AT568" i="1" s="1"/>
  <c r="Y568" i="1"/>
  <c r="AW568" i="1" s="1"/>
  <c r="AX552" i="1"/>
  <c r="AA552" i="1"/>
  <c r="AB552" i="1" s="1"/>
  <c r="AC552" i="1"/>
  <c r="AI552" i="1"/>
  <c r="AV552" i="1" s="1"/>
  <c r="U553" i="1"/>
  <c r="AL553" i="1" s="1"/>
  <c r="V553" i="1"/>
  <c r="AM553" i="1" s="1"/>
  <c r="AP553" i="1" s="1"/>
  <c r="AQ553" i="1" s="1"/>
  <c r="AR553" i="1" s="1"/>
  <c r="AS553" i="1" s="1"/>
  <c r="AT553" i="1" s="1"/>
  <c r="T553" i="1"/>
  <c r="AK553" i="1" s="1"/>
  <c r="X553" i="1"/>
  <c r="AO553" i="1" s="1"/>
  <c r="R553" i="1"/>
  <c r="O554" i="1"/>
  <c r="Y553" i="1"/>
  <c r="AW553" i="1" s="1"/>
  <c r="S553" i="1"/>
  <c r="AJ553" i="1" s="1"/>
  <c r="W553" i="1"/>
  <c r="AN553" i="1" s="1"/>
  <c r="Z553" i="1"/>
  <c r="AC537" i="1"/>
  <c r="AI537" i="1"/>
  <c r="AV537" i="1" s="1"/>
  <c r="V558" i="1"/>
  <c r="AM558" i="1" s="1"/>
  <c r="AP558" i="1" s="1"/>
  <c r="AQ558" i="1" s="1"/>
  <c r="AR558" i="1" s="1"/>
  <c r="AS558" i="1" s="1"/>
  <c r="AT558" i="1" s="1"/>
  <c r="T558" i="1"/>
  <c r="AK558" i="1" s="1"/>
  <c r="X558" i="1"/>
  <c r="AO558" i="1" s="1"/>
  <c r="W558" i="1"/>
  <c r="AN558" i="1" s="1"/>
  <c r="O559" i="1"/>
  <c r="Z558" i="1"/>
  <c r="R558" i="1"/>
  <c r="Y558" i="1"/>
  <c r="AW558" i="1" s="1"/>
  <c r="U558" i="1"/>
  <c r="AL558" i="1" s="1"/>
  <c r="S558" i="1"/>
  <c r="AJ558" i="1" s="1"/>
  <c r="AX537" i="1"/>
  <c r="AA537" i="1"/>
  <c r="AB537" i="1" s="1"/>
  <c r="AI557" i="1"/>
  <c r="AV557" i="1" s="1"/>
  <c r="AC557" i="1"/>
  <c r="AF580" i="1"/>
  <c r="AF575" i="1"/>
  <c r="AF576" i="1" s="1"/>
  <c r="AF577" i="1" s="1"/>
  <c r="AF578" i="1" s="1"/>
  <c r="AF579" i="1" s="1"/>
  <c r="P558" i="1"/>
  <c r="AG552" i="1"/>
  <c r="AG568" i="1"/>
  <c r="P563" i="1"/>
  <c r="AG557" i="1"/>
  <c r="P543" i="1"/>
  <c r="AG537" i="1"/>
  <c r="AG547" i="1"/>
  <c r="P553" i="1"/>
  <c r="AG542" i="1"/>
  <c r="P548" i="1"/>
  <c r="H7239" i="2" l="1"/>
  <c r="AY542" i="1"/>
  <c r="AU542" i="1"/>
  <c r="AY557" i="1"/>
  <c r="AU557" i="1"/>
  <c r="AY562" i="1"/>
  <c r="AU562" i="1"/>
  <c r="AY547" i="1"/>
  <c r="AU547" i="1"/>
  <c r="AY537" i="1"/>
  <c r="AU537" i="1"/>
  <c r="AY552" i="1"/>
  <c r="AU552" i="1"/>
  <c r="V549" i="1"/>
  <c r="AM549" i="1" s="1"/>
  <c r="AP549" i="1" s="1"/>
  <c r="AQ549" i="1" s="1"/>
  <c r="AR549" i="1" s="1"/>
  <c r="AS549" i="1" s="1"/>
  <c r="AT549" i="1" s="1"/>
  <c r="Y549" i="1"/>
  <c r="AW549" i="1" s="1"/>
  <c r="T549" i="1"/>
  <c r="AK549" i="1" s="1"/>
  <c r="W549" i="1"/>
  <c r="AN549" i="1" s="1"/>
  <c r="U549" i="1"/>
  <c r="AL549" i="1" s="1"/>
  <c r="Z549" i="1"/>
  <c r="R549" i="1"/>
  <c r="S549" i="1"/>
  <c r="AJ549" i="1" s="1"/>
  <c r="X549" i="1"/>
  <c r="AO549" i="1" s="1"/>
  <c r="S574" i="1"/>
  <c r="AJ574" i="1" s="1"/>
  <c r="W574" i="1"/>
  <c r="AN574" i="1" s="1"/>
  <c r="T574" i="1"/>
  <c r="AK574" i="1" s="1"/>
  <c r="Z574" i="1"/>
  <c r="Y574" i="1"/>
  <c r="AW574" i="1" s="1"/>
  <c r="R574" i="1"/>
  <c r="O580" i="1"/>
  <c r="P580" i="1" s="1"/>
  <c r="X574" i="1"/>
  <c r="AO574" i="1" s="1"/>
  <c r="V574" i="1"/>
  <c r="AM574" i="1" s="1"/>
  <c r="AP574" i="1" s="1"/>
  <c r="AQ574" i="1" s="1"/>
  <c r="AR574" i="1" s="1"/>
  <c r="AS574" i="1" s="1"/>
  <c r="AT574" i="1" s="1"/>
  <c r="O575" i="1"/>
  <c r="U574" i="1"/>
  <c r="AL574" i="1" s="1"/>
  <c r="AI558" i="1"/>
  <c r="AV558" i="1" s="1"/>
  <c r="AC558" i="1"/>
  <c r="R569" i="1"/>
  <c r="V569" i="1"/>
  <c r="AM569" i="1" s="1"/>
  <c r="AP569" i="1" s="1"/>
  <c r="AQ569" i="1" s="1"/>
  <c r="AR569" i="1" s="1"/>
  <c r="AS569" i="1" s="1"/>
  <c r="AT569" i="1" s="1"/>
  <c r="Z569" i="1"/>
  <c r="W569" i="1"/>
  <c r="AN569" i="1" s="1"/>
  <c r="O570" i="1"/>
  <c r="Y569" i="1"/>
  <c r="AW569" i="1" s="1"/>
  <c r="T569" i="1"/>
  <c r="AK569" i="1" s="1"/>
  <c r="U569" i="1"/>
  <c r="AL569" i="1" s="1"/>
  <c r="S569" i="1"/>
  <c r="AJ569" i="1" s="1"/>
  <c r="X569" i="1"/>
  <c r="AO569" i="1" s="1"/>
  <c r="AI568" i="1"/>
  <c r="AV568" i="1" s="1"/>
  <c r="AC568" i="1"/>
  <c r="X559" i="1"/>
  <c r="AO559" i="1" s="1"/>
  <c r="U559" i="1"/>
  <c r="AL559" i="1" s="1"/>
  <c r="V559" i="1"/>
  <c r="AM559" i="1" s="1"/>
  <c r="AP559" i="1" s="1"/>
  <c r="AQ559" i="1" s="1"/>
  <c r="AR559" i="1" s="1"/>
  <c r="AS559" i="1" s="1"/>
  <c r="AT559" i="1" s="1"/>
  <c r="R559" i="1"/>
  <c r="S559" i="1"/>
  <c r="AJ559" i="1" s="1"/>
  <c r="W559" i="1"/>
  <c r="AN559" i="1" s="1"/>
  <c r="O560" i="1"/>
  <c r="Z559" i="1"/>
  <c r="T559" i="1"/>
  <c r="AK559" i="1" s="1"/>
  <c r="Y559" i="1"/>
  <c r="AW559" i="1" s="1"/>
  <c r="AA568" i="1"/>
  <c r="AB568" i="1" s="1"/>
  <c r="AX568" i="1"/>
  <c r="AC543" i="1"/>
  <c r="AI543" i="1"/>
  <c r="AV543" i="1" s="1"/>
  <c r="AX563" i="1"/>
  <c r="AA563" i="1"/>
  <c r="AB563" i="1" s="1"/>
  <c r="AX543" i="1"/>
  <c r="AA543" i="1"/>
  <c r="AB543" i="1" s="1"/>
  <c r="AA553" i="1"/>
  <c r="AB553" i="1" s="1"/>
  <c r="AX553" i="1"/>
  <c r="AC563" i="1"/>
  <c r="AI563" i="1"/>
  <c r="AV563" i="1" s="1"/>
  <c r="AX558" i="1"/>
  <c r="AA558" i="1"/>
  <c r="AB558" i="1" s="1"/>
  <c r="R554" i="1"/>
  <c r="O555" i="1"/>
  <c r="T554" i="1"/>
  <c r="AK554" i="1" s="1"/>
  <c r="V554" i="1"/>
  <c r="AM554" i="1" s="1"/>
  <c r="AP554" i="1" s="1"/>
  <c r="AQ554" i="1" s="1"/>
  <c r="AR554" i="1" s="1"/>
  <c r="AS554" i="1" s="1"/>
  <c r="AT554" i="1" s="1"/>
  <c r="Z554" i="1"/>
  <c r="Y554" i="1"/>
  <c r="AW554" i="1" s="1"/>
  <c r="U554" i="1"/>
  <c r="AL554" i="1" s="1"/>
  <c r="X554" i="1"/>
  <c r="AO554" i="1" s="1"/>
  <c r="S554" i="1"/>
  <c r="AJ554" i="1" s="1"/>
  <c r="W554" i="1"/>
  <c r="AN554" i="1" s="1"/>
  <c r="X564" i="1"/>
  <c r="AO564" i="1" s="1"/>
  <c r="W564" i="1"/>
  <c r="AN564" i="1" s="1"/>
  <c r="Z564" i="1"/>
  <c r="R564" i="1"/>
  <c r="V564" i="1"/>
  <c r="AM564" i="1" s="1"/>
  <c r="AP564" i="1" s="1"/>
  <c r="AQ564" i="1" s="1"/>
  <c r="AR564" i="1" s="1"/>
  <c r="AS564" i="1" s="1"/>
  <c r="AT564" i="1" s="1"/>
  <c r="S564" i="1"/>
  <c r="AJ564" i="1" s="1"/>
  <c r="O565" i="1"/>
  <c r="U564" i="1"/>
  <c r="AL564" i="1" s="1"/>
  <c r="T564" i="1"/>
  <c r="AK564" i="1" s="1"/>
  <c r="Y564" i="1"/>
  <c r="AW564" i="1" s="1"/>
  <c r="AI553" i="1"/>
  <c r="AV553" i="1" s="1"/>
  <c r="AC553" i="1"/>
  <c r="AA548" i="1"/>
  <c r="AB548" i="1" s="1"/>
  <c r="AX548" i="1"/>
  <c r="AC548" i="1"/>
  <c r="AI548" i="1"/>
  <c r="AV548" i="1" s="1"/>
  <c r="AF581" i="1"/>
  <c r="AF582" i="1" s="1"/>
  <c r="AF583" i="1" s="1"/>
  <c r="AF584" i="1" s="1"/>
  <c r="AF585" i="1" s="1"/>
  <c r="AF586" i="1"/>
  <c r="AG543" i="1"/>
  <c r="P549" i="1"/>
  <c r="AG558" i="1"/>
  <c r="P564" i="1"/>
  <c r="P554" i="1"/>
  <c r="AG548" i="1"/>
  <c r="P559" i="1"/>
  <c r="AG553" i="1"/>
  <c r="AG563" i="1"/>
  <c r="P569" i="1"/>
  <c r="AG574" i="1"/>
  <c r="H7240" i="2" l="1"/>
  <c r="AY548" i="1"/>
  <c r="AU548" i="1"/>
  <c r="AY543" i="1"/>
  <c r="AU543" i="1"/>
  <c r="AY558" i="1"/>
  <c r="AU558" i="1"/>
  <c r="AY563" i="1"/>
  <c r="AU563" i="1"/>
  <c r="AY553" i="1"/>
  <c r="AU553" i="1"/>
  <c r="AY568" i="1"/>
  <c r="AU568" i="1"/>
  <c r="T570" i="1"/>
  <c r="AK570" i="1" s="1"/>
  <c r="Y570" i="1"/>
  <c r="AW570" i="1" s="1"/>
  <c r="Z570" i="1"/>
  <c r="O571" i="1"/>
  <c r="V570" i="1"/>
  <c r="AM570" i="1" s="1"/>
  <c r="AP570" i="1" s="1"/>
  <c r="AQ570" i="1" s="1"/>
  <c r="AR570" i="1" s="1"/>
  <c r="AS570" i="1" s="1"/>
  <c r="AT570" i="1" s="1"/>
  <c r="U570" i="1"/>
  <c r="AL570" i="1" s="1"/>
  <c r="R570" i="1"/>
  <c r="S570" i="1"/>
  <c r="AJ570" i="1" s="1"/>
  <c r="X570" i="1"/>
  <c r="AO570" i="1" s="1"/>
  <c r="W570" i="1"/>
  <c r="AN570" i="1" s="1"/>
  <c r="AA569" i="1"/>
  <c r="AB569" i="1" s="1"/>
  <c r="AX569" i="1"/>
  <c r="AC569" i="1"/>
  <c r="AI569" i="1"/>
  <c r="AV569" i="1" s="1"/>
  <c r="S565" i="1"/>
  <c r="AJ565" i="1" s="1"/>
  <c r="W565" i="1"/>
  <c r="AN565" i="1" s="1"/>
  <c r="U565" i="1"/>
  <c r="AL565" i="1" s="1"/>
  <c r="X565" i="1"/>
  <c r="AO565" i="1" s="1"/>
  <c r="T565" i="1"/>
  <c r="AK565" i="1" s="1"/>
  <c r="Y565" i="1"/>
  <c r="AW565" i="1" s="1"/>
  <c r="R565" i="1"/>
  <c r="V565" i="1"/>
  <c r="AM565" i="1" s="1"/>
  <c r="AP565" i="1" s="1"/>
  <c r="AQ565" i="1" s="1"/>
  <c r="AR565" i="1" s="1"/>
  <c r="AS565" i="1" s="1"/>
  <c r="AT565" i="1" s="1"/>
  <c r="Z565" i="1"/>
  <c r="O566" i="1"/>
  <c r="O576" i="1"/>
  <c r="S575" i="1"/>
  <c r="AJ575" i="1" s="1"/>
  <c r="X575" i="1"/>
  <c r="AO575" i="1" s="1"/>
  <c r="T575" i="1"/>
  <c r="AK575" i="1" s="1"/>
  <c r="Y575" i="1"/>
  <c r="AW575" i="1" s="1"/>
  <c r="R575" i="1"/>
  <c r="Z575" i="1"/>
  <c r="W575" i="1"/>
  <c r="AN575" i="1" s="1"/>
  <c r="V575" i="1"/>
  <c r="AM575" i="1" s="1"/>
  <c r="AP575" i="1" s="1"/>
  <c r="AQ575" i="1" s="1"/>
  <c r="AR575" i="1" s="1"/>
  <c r="AS575" i="1" s="1"/>
  <c r="AT575" i="1" s="1"/>
  <c r="U575" i="1"/>
  <c r="AL575" i="1" s="1"/>
  <c r="AI564" i="1"/>
  <c r="AV564" i="1" s="1"/>
  <c r="AC564" i="1"/>
  <c r="X580" i="1"/>
  <c r="AO580" i="1" s="1"/>
  <c r="W580" i="1"/>
  <c r="AN580" i="1" s="1"/>
  <c r="O586" i="1"/>
  <c r="P586" i="1" s="1"/>
  <c r="Z580" i="1"/>
  <c r="R580" i="1"/>
  <c r="Y580" i="1"/>
  <c r="AW580" i="1" s="1"/>
  <c r="S580" i="1"/>
  <c r="AJ580" i="1" s="1"/>
  <c r="O581" i="1"/>
  <c r="V580" i="1"/>
  <c r="AM580" i="1" s="1"/>
  <c r="AP580" i="1" s="1"/>
  <c r="AQ580" i="1" s="1"/>
  <c r="AR580" i="1" s="1"/>
  <c r="AS580" i="1" s="1"/>
  <c r="AT580" i="1" s="1"/>
  <c r="T580" i="1"/>
  <c r="AK580" i="1" s="1"/>
  <c r="U580" i="1"/>
  <c r="AL580" i="1" s="1"/>
  <c r="AX564" i="1"/>
  <c r="AA564" i="1"/>
  <c r="AB564" i="1" s="1"/>
  <c r="AI574" i="1"/>
  <c r="AV574" i="1" s="1"/>
  <c r="AC574" i="1"/>
  <c r="AA559" i="1"/>
  <c r="AB559" i="1" s="1"/>
  <c r="AX559" i="1"/>
  <c r="O561" i="1"/>
  <c r="V560" i="1"/>
  <c r="AM560" i="1" s="1"/>
  <c r="AP560" i="1" s="1"/>
  <c r="AQ560" i="1" s="1"/>
  <c r="AR560" i="1" s="1"/>
  <c r="AS560" i="1" s="1"/>
  <c r="AT560" i="1" s="1"/>
  <c r="Y560" i="1"/>
  <c r="AW560" i="1" s="1"/>
  <c r="R560" i="1"/>
  <c r="T560" i="1"/>
  <c r="AK560" i="1" s="1"/>
  <c r="Z560" i="1"/>
  <c r="W560" i="1"/>
  <c r="AN560" i="1" s="1"/>
  <c r="X560" i="1"/>
  <c r="AO560" i="1" s="1"/>
  <c r="S560" i="1"/>
  <c r="AJ560" i="1" s="1"/>
  <c r="U560" i="1"/>
  <c r="AL560" i="1" s="1"/>
  <c r="AX574" i="1"/>
  <c r="AA574" i="1"/>
  <c r="AB574" i="1" s="1"/>
  <c r="AI559" i="1"/>
  <c r="AV559" i="1" s="1"/>
  <c r="AC559" i="1"/>
  <c r="AX554" i="1"/>
  <c r="AA554" i="1"/>
  <c r="AB554" i="1" s="1"/>
  <c r="AI549" i="1"/>
  <c r="AV549" i="1" s="1"/>
  <c r="AC549" i="1"/>
  <c r="AA549" i="1"/>
  <c r="AB549" i="1" s="1"/>
  <c r="AX549" i="1"/>
  <c r="T555" i="1"/>
  <c r="AK555" i="1" s="1"/>
  <c r="S555" i="1"/>
  <c r="AJ555" i="1" s="1"/>
  <c r="V555" i="1"/>
  <c r="AM555" i="1" s="1"/>
  <c r="AP555" i="1" s="1"/>
  <c r="AQ555" i="1" s="1"/>
  <c r="AR555" i="1" s="1"/>
  <c r="AS555" i="1" s="1"/>
  <c r="AT555" i="1" s="1"/>
  <c r="W555" i="1"/>
  <c r="AN555" i="1" s="1"/>
  <c r="U555" i="1"/>
  <c r="AL555" i="1" s="1"/>
  <c r="R555" i="1"/>
  <c r="Y555" i="1"/>
  <c r="AW555" i="1" s="1"/>
  <c r="X555" i="1"/>
  <c r="AO555" i="1" s="1"/>
  <c r="Z555" i="1"/>
  <c r="AC554" i="1"/>
  <c r="AI554" i="1"/>
  <c r="AV554" i="1" s="1"/>
  <c r="AF587" i="1"/>
  <c r="AF588" i="1" s="1"/>
  <c r="AF589" i="1" s="1"/>
  <c r="AF590" i="1" s="1"/>
  <c r="AF591" i="1" s="1"/>
  <c r="AF592" i="1"/>
  <c r="AG580" i="1"/>
  <c r="AG554" i="1"/>
  <c r="P560" i="1"/>
  <c r="P570" i="1"/>
  <c r="AG564" i="1"/>
  <c r="P555" i="1"/>
  <c r="AG549" i="1"/>
  <c r="P575" i="1"/>
  <c r="AG569" i="1"/>
  <c r="AG559" i="1"/>
  <c r="P565" i="1"/>
  <c r="H7241" i="2" l="1"/>
  <c r="AY569" i="1"/>
  <c r="AU569" i="1"/>
  <c r="AY574" i="1"/>
  <c r="AU574" i="1"/>
  <c r="AY559" i="1"/>
  <c r="AU559" i="1"/>
  <c r="AY564" i="1"/>
  <c r="AU564" i="1"/>
  <c r="AY554" i="1"/>
  <c r="AU554" i="1"/>
  <c r="AY549" i="1"/>
  <c r="AU549" i="1"/>
  <c r="AA555" i="1"/>
  <c r="AB555" i="1" s="1"/>
  <c r="AX555" i="1"/>
  <c r="X561" i="1"/>
  <c r="AO561" i="1" s="1"/>
  <c r="Z561" i="1"/>
  <c r="T561" i="1"/>
  <c r="AK561" i="1" s="1"/>
  <c r="W561" i="1"/>
  <c r="AN561" i="1" s="1"/>
  <c r="S561" i="1"/>
  <c r="AJ561" i="1" s="1"/>
  <c r="V561" i="1"/>
  <c r="AM561" i="1" s="1"/>
  <c r="AP561" i="1" s="1"/>
  <c r="AQ561" i="1" s="1"/>
  <c r="AR561" i="1" s="1"/>
  <c r="AS561" i="1" s="1"/>
  <c r="AT561" i="1" s="1"/>
  <c r="R561" i="1"/>
  <c r="U561" i="1"/>
  <c r="AL561" i="1" s="1"/>
  <c r="Y561" i="1"/>
  <c r="AW561" i="1" s="1"/>
  <c r="S576" i="1"/>
  <c r="AJ576" i="1" s="1"/>
  <c r="U576" i="1"/>
  <c r="AL576" i="1" s="1"/>
  <c r="O577" i="1"/>
  <c r="W576" i="1"/>
  <c r="AN576" i="1" s="1"/>
  <c r="Y576" i="1"/>
  <c r="AW576" i="1" s="1"/>
  <c r="T576" i="1"/>
  <c r="AK576" i="1" s="1"/>
  <c r="X576" i="1"/>
  <c r="AO576" i="1" s="1"/>
  <c r="Z576" i="1"/>
  <c r="R576" i="1"/>
  <c r="V576" i="1"/>
  <c r="AM576" i="1" s="1"/>
  <c r="AP576" i="1" s="1"/>
  <c r="AQ576" i="1" s="1"/>
  <c r="AR576" i="1" s="1"/>
  <c r="AS576" i="1" s="1"/>
  <c r="AT576" i="1" s="1"/>
  <c r="R566" i="1"/>
  <c r="Z566" i="1"/>
  <c r="S566" i="1"/>
  <c r="AJ566" i="1" s="1"/>
  <c r="O567" i="1"/>
  <c r="V566" i="1"/>
  <c r="AM566" i="1" s="1"/>
  <c r="AP566" i="1" s="1"/>
  <c r="AQ566" i="1" s="1"/>
  <c r="AR566" i="1" s="1"/>
  <c r="AS566" i="1" s="1"/>
  <c r="AT566" i="1" s="1"/>
  <c r="U566" i="1"/>
  <c r="AL566" i="1" s="1"/>
  <c r="Y566" i="1"/>
  <c r="AW566" i="1" s="1"/>
  <c r="W566" i="1"/>
  <c r="AN566" i="1" s="1"/>
  <c r="X566" i="1"/>
  <c r="AO566" i="1" s="1"/>
  <c r="T566" i="1"/>
  <c r="AK566" i="1" s="1"/>
  <c r="AI555" i="1"/>
  <c r="AV555" i="1" s="1"/>
  <c r="AC555" i="1"/>
  <c r="AX565" i="1"/>
  <c r="AA565" i="1"/>
  <c r="AB565" i="1" s="1"/>
  <c r="AC565" i="1"/>
  <c r="AI565" i="1"/>
  <c r="AV565" i="1" s="1"/>
  <c r="O582" i="1"/>
  <c r="Y581" i="1"/>
  <c r="AW581" i="1" s="1"/>
  <c r="S581" i="1"/>
  <c r="AJ581" i="1" s="1"/>
  <c r="X581" i="1"/>
  <c r="AO581" i="1" s="1"/>
  <c r="T581" i="1"/>
  <c r="AK581" i="1" s="1"/>
  <c r="W581" i="1"/>
  <c r="AN581" i="1" s="1"/>
  <c r="V581" i="1"/>
  <c r="AM581" i="1" s="1"/>
  <c r="AP581" i="1" s="1"/>
  <c r="AQ581" i="1" s="1"/>
  <c r="AR581" i="1" s="1"/>
  <c r="AS581" i="1" s="1"/>
  <c r="AT581" i="1" s="1"/>
  <c r="Z581" i="1"/>
  <c r="U581" i="1"/>
  <c r="AL581" i="1" s="1"/>
  <c r="R581" i="1"/>
  <c r="AI580" i="1"/>
  <c r="AV580" i="1" s="1"/>
  <c r="AC580" i="1"/>
  <c r="AX580" i="1"/>
  <c r="AA580" i="1"/>
  <c r="AB580" i="1" s="1"/>
  <c r="V586" i="1"/>
  <c r="AM586" i="1" s="1"/>
  <c r="AP586" i="1" s="1"/>
  <c r="AQ586" i="1" s="1"/>
  <c r="AR586" i="1" s="1"/>
  <c r="AS586" i="1" s="1"/>
  <c r="AT586" i="1" s="1"/>
  <c r="Z586" i="1"/>
  <c r="T586" i="1"/>
  <c r="AK586" i="1" s="1"/>
  <c r="S586" i="1"/>
  <c r="AJ586" i="1" s="1"/>
  <c r="O587" i="1"/>
  <c r="U586" i="1"/>
  <c r="AL586" i="1" s="1"/>
  <c r="Y586" i="1"/>
  <c r="AW586" i="1" s="1"/>
  <c r="W586" i="1"/>
  <c r="AN586" i="1" s="1"/>
  <c r="X586" i="1"/>
  <c r="AO586" i="1" s="1"/>
  <c r="R586" i="1"/>
  <c r="O592" i="1"/>
  <c r="P592" i="1" s="1"/>
  <c r="AC570" i="1"/>
  <c r="AI570" i="1"/>
  <c r="AV570" i="1" s="1"/>
  <c r="X571" i="1"/>
  <c r="AO571" i="1" s="1"/>
  <c r="U571" i="1"/>
  <c r="AL571" i="1" s="1"/>
  <c r="S571" i="1"/>
  <c r="AJ571" i="1" s="1"/>
  <c r="V571" i="1"/>
  <c r="AM571" i="1" s="1"/>
  <c r="AP571" i="1" s="1"/>
  <c r="AQ571" i="1" s="1"/>
  <c r="AR571" i="1" s="1"/>
  <c r="AS571" i="1" s="1"/>
  <c r="AT571" i="1" s="1"/>
  <c r="T571" i="1"/>
  <c r="AK571" i="1" s="1"/>
  <c r="R571" i="1"/>
  <c r="W571" i="1"/>
  <c r="AN571" i="1" s="1"/>
  <c r="Y571" i="1"/>
  <c r="AW571" i="1" s="1"/>
  <c r="O572" i="1"/>
  <c r="Z571" i="1"/>
  <c r="AX560" i="1"/>
  <c r="AA560" i="1"/>
  <c r="AB560" i="1" s="1"/>
  <c r="AX575" i="1"/>
  <c r="AA575" i="1"/>
  <c r="AB575" i="1" s="1"/>
  <c r="AA570" i="1"/>
  <c r="AB570" i="1" s="1"/>
  <c r="AX570" i="1"/>
  <c r="AI575" i="1"/>
  <c r="AV575" i="1" s="1"/>
  <c r="AC575" i="1"/>
  <c r="AI560" i="1"/>
  <c r="AV560" i="1" s="1"/>
  <c r="AC560" i="1"/>
  <c r="AF598" i="1"/>
  <c r="AF593" i="1"/>
  <c r="AF594" i="1" s="1"/>
  <c r="AF595" i="1" s="1"/>
  <c r="AF596" i="1" s="1"/>
  <c r="AF597" i="1" s="1"/>
  <c r="P571" i="1"/>
  <c r="AG565" i="1"/>
  <c r="P566" i="1"/>
  <c r="AG560" i="1"/>
  <c r="AG570" i="1"/>
  <c r="P576" i="1"/>
  <c r="AG575" i="1"/>
  <c r="P581" i="1"/>
  <c r="AG586" i="1"/>
  <c r="AG555" i="1"/>
  <c r="P561" i="1"/>
  <c r="H7242" i="2" l="1"/>
  <c r="AY555" i="1"/>
  <c r="AU555" i="1"/>
  <c r="AY565" i="1"/>
  <c r="AU565" i="1"/>
  <c r="AY580" i="1"/>
  <c r="AU580" i="1"/>
  <c r="AY575" i="1"/>
  <c r="AU575" i="1"/>
  <c r="AY570" i="1"/>
  <c r="AU570" i="1"/>
  <c r="AY560" i="1"/>
  <c r="AU560" i="1"/>
  <c r="O588" i="1"/>
  <c r="U587" i="1"/>
  <c r="AL587" i="1" s="1"/>
  <c r="X587" i="1"/>
  <c r="AO587" i="1" s="1"/>
  <c r="W587" i="1"/>
  <c r="AN587" i="1" s="1"/>
  <c r="R587" i="1"/>
  <c r="Z587" i="1"/>
  <c r="S587" i="1"/>
  <c r="AJ587" i="1" s="1"/>
  <c r="V587" i="1"/>
  <c r="AM587" i="1" s="1"/>
  <c r="AP587" i="1" s="1"/>
  <c r="AQ587" i="1" s="1"/>
  <c r="AR587" i="1" s="1"/>
  <c r="AS587" i="1" s="1"/>
  <c r="AT587" i="1" s="1"/>
  <c r="T587" i="1"/>
  <c r="AK587" i="1" s="1"/>
  <c r="Y587" i="1"/>
  <c r="AW587" i="1" s="1"/>
  <c r="AX586" i="1"/>
  <c r="AA586" i="1"/>
  <c r="AB586" i="1" s="1"/>
  <c r="X567" i="1"/>
  <c r="AO567" i="1" s="1"/>
  <c r="Z567" i="1"/>
  <c r="S567" i="1"/>
  <c r="AJ567" i="1" s="1"/>
  <c r="V567" i="1"/>
  <c r="AM567" i="1" s="1"/>
  <c r="AP567" i="1" s="1"/>
  <c r="AQ567" i="1" s="1"/>
  <c r="AR567" i="1" s="1"/>
  <c r="AS567" i="1" s="1"/>
  <c r="AT567" i="1" s="1"/>
  <c r="W567" i="1"/>
  <c r="AN567" i="1" s="1"/>
  <c r="U567" i="1"/>
  <c r="AL567" i="1" s="1"/>
  <c r="R567" i="1"/>
  <c r="T567" i="1"/>
  <c r="AK567" i="1" s="1"/>
  <c r="Y567" i="1"/>
  <c r="AW567" i="1" s="1"/>
  <c r="AA566" i="1"/>
  <c r="AB566" i="1" s="1"/>
  <c r="AX566" i="1"/>
  <c r="AI566" i="1"/>
  <c r="AV566" i="1" s="1"/>
  <c r="AC566" i="1"/>
  <c r="AC576" i="1"/>
  <c r="AI576" i="1"/>
  <c r="AV576" i="1" s="1"/>
  <c r="AI581" i="1"/>
  <c r="AV581" i="1" s="1"/>
  <c r="AC581" i="1"/>
  <c r="AA576" i="1"/>
  <c r="AB576" i="1" s="1"/>
  <c r="AX576" i="1"/>
  <c r="AA571" i="1"/>
  <c r="AB571" i="1" s="1"/>
  <c r="AX571" i="1"/>
  <c r="O573" i="1"/>
  <c r="T572" i="1"/>
  <c r="AK572" i="1" s="1"/>
  <c r="V572" i="1"/>
  <c r="AM572" i="1" s="1"/>
  <c r="AP572" i="1" s="1"/>
  <c r="AQ572" i="1" s="1"/>
  <c r="AR572" i="1" s="1"/>
  <c r="AS572" i="1" s="1"/>
  <c r="AT572" i="1" s="1"/>
  <c r="Y572" i="1"/>
  <c r="AW572" i="1" s="1"/>
  <c r="R572" i="1"/>
  <c r="Z572" i="1"/>
  <c r="U572" i="1"/>
  <c r="AL572" i="1" s="1"/>
  <c r="X572" i="1"/>
  <c r="AO572" i="1" s="1"/>
  <c r="S572" i="1"/>
  <c r="AJ572" i="1" s="1"/>
  <c r="W572" i="1"/>
  <c r="AN572" i="1" s="1"/>
  <c r="AX581" i="1"/>
  <c r="AA581" i="1"/>
  <c r="AB581" i="1" s="1"/>
  <c r="AI571" i="1"/>
  <c r="AV571" i="1" s="1"/>
  <c r="AC571" i="1"/>
  <c r="S577" i="1"/>
  <c r="AJ577" i="1" s="1"/>
  <c r="X577" i="1"/>
  <c r="AO577" i="1" s="1"/>
  <c r="T577" i="1"/>
  <c r="AK577" i="1" s="1"/>
  <c r="Z577" i="1"/>
  <c r="U577" i="1"/>
  <c r="AL577" i="1" s="1"/>
  <c r="W577" i="1"/>
  <c r="AN577" i="1" s="1"/>
  <c r="R577" i="1"/>
  <c r="O578" i="1"/>
  <c r="V577" i="1"/>
  <c r="AM577" i="1" s="1"/>
  <c r="AP577" i="1" s="1"/>
  <c r="AQ577" i="1" s="1"/>
  <c r="AR577" i="1" s="1"/>
  <c r="AS577" i="1" s="1"/>
  <c r="AT577" i="1" s="1"/>
  <c r="Y577" i="1"/>
  <c r="AW577" i="1" s="1"/>
  <c r="R582" i="1"/>
  <c r="S582" i="1"/>
  <c r="AJ582" i="1" s="1"/>
  <c r="T582" i="1"/>
  <c r="AK582" i="1" s="1"/>
  <c r="V582" i="1"/>
  <c r="AM582" i="1" s="1"/>
  <c r="AP582" i="1" s="1"/>
  <c r="AQ582" i="1" s="1"/>
  <c r="AR582" i="1" s="1"/>
  <c r="AS582" i="1" s="1"/>
  <c r="AT582" i="1" s="1"/>
  <c r="X582" i="1"/>
  <c r="AO582" i="1" s="1"/>
  <c r="Z582" i="1"/>
  <c r="U582" i="1"/>
  <c r="AL582" i="1" s="1"/>
  <c r="Y582" i="1"/>
  <c r="AW582" i="1" s="1"/>
  <c r="O583" i="1"/>
  <c r="W582" i="1"/>
  <c r="AN582" i="1" s="1"/>
  <c r="AI561" i="1"/>
  <c r="AV561" i="1" s="1"/>
  <c r="AC561" i="1"/>
  <c r="O593" i="1"/>
  <c r="V592" i="1"/>
  <c r="AM592" i="1" s="1"/>
  <c r="AP592" i="1" s="1"/>
  <c r="AQ592" i="1" s="1"/>
  <c r="AR592" i="1" s="1"/>
  <c r="AS592" i="1" s="1"/>
  <c r="AT592" i="1" s="1"/>
  <c r="Y592" i="1"/>
  <c r="AW592" i="1" s="1"/>
  <c r="R592" i="1"/>
  <c r="X592" i="1"/>
  <c r="AO592" i="1" s="1"/>
  <c r="Z592" i="1"/>
  <c r="S592" i="1"/>
  <c r="AJ592" i="1" s="1"/>
  <c r="U592" i="1"/>
  <c r="AL592" i="1" s="1"/>
  <c r="O598" i="1"/>
  <c r="T592" i="1"/>
  <c r="AK592" i="1" s="1"/>
  <c r="W592" i="1"/>
  <c r="AN592" i="1" s="1"/>
  <c r="AC586" i="1"/>
  <c r="AI586" i="1"/>
  <c r="AV586" i="1" s="1"/>
  <c r="AX561" i="1"/>
  <c r="AA561" i="1"/>
  <c r="AB561" i="1" s="1"/>
  <c r="AF599" i="1"/>
  <c r="AF600" i="1" s="1"/>
  <c r="AF601" i="1" s="1"/>
  <c r="AF602" i="1" s="1"/>
  <c r="AF603" i="1" s="1"/>
  <c r="AF604" i="1"/>
  <c r="P587" i="1"/>
  <c r="AG581" i="1"/>
  <c r="P567" i="1"/>
  <c r="AG561" i="1"/>
  <c r="AG566" i="1"/>
  <c r="P572" i="1"/>
  <c r="AG592" i="1"/>
  <c r="AG576" i="1"/>
  <c r="P582" i="1"/>
  <c r="AG571" i="1"/>
  <c r="P577" i="1"/>
  <c r="H7243" i="2" l="1"/>
  <c r="AY586" i="1"/>
  <c r="AU586" i="1"/>
  <c r="AY571" i="1"/>
  <c r="AU571" i="1"/>
  <c r="AY581" i="1"/>
  <c r="AU581" i="1"/>
  <c r="AY561" i="1"/>
  <c r="AU561" i="1"/>
  <c r="AY566" i="1"/>
  <c r="AU566" i="1"/>
  <c r="AY576" i="1"/>
  <c r="AU576" i="1"/>
  <c r="R578" i="1"/>
  <c r="U578" i="1"/>
  <c r="AL578" i="1" s="1"/>
  <c r="O579" i="1"/>
  <c r="Y578" i="1"/>
  <c r="AW578" i="1" s="1"/>
  <c r="V578" i="1"/>
  <c r="AM578" i="1" s="1"/>
  <c r="AP578" i="1" s="1"/>
  <c r="AQ578" i="1" s="1"/>
  <c r="AR578" i="1" s="1"/>
  <c r="AS578" i="1" s="1"/>
  <c r="AT578" i="1" s="1"/>
  <c r="W578" i="1"/>
  <c r="AN578" i="1" s="1"/>
  <c r="X578" i="1"/>
  <c r="AO578" i="1" s="1"/>
  <c r="Z578" i="1"/>
  <c r="S578" i="1"/>
  <c r="AJ578" i="1" s="1"/>
  <c r="T578" i="1"/>
  <c r="AK578" i="1" s="1"/>
  <c r="AI577" i="1"/>
  <c r="AV577" i="1" s="1"/>
  <c r="AC577" i="1"/>
  <c r="AA577" i="1"/>
  <c r="AB577" i="1" s="1"/>
  <c r="AX577" i="1"/>
  <c r="S598" i="1"/>
  <c r="AJ598" i="1" s="1"/>
  <c r="W598" i="1"/>
  <c r="AN598" i="1" s="1"/>
  <c r="R598" i="1"/>
  <c r="X598" i="1"/>
  <c r="AO598" i="1" s="1"/>
  <c r="Z598" i="1"/>
  <c r="T598" i="1"/>
  <c r="AK598" i="1" s="1"/>
  <c r="O604" i="1"/>
  <c r="O599" i="1"/>
  <c r="V598" i="1"/>
  <c r="AM598" i="1" s="1"/>
  <c r="AP598" i="1" s="1"/>
  <c r="AQ598" i="1" s="1"/>
  <c r="AR598" i="1" s="1"/>
  <c r="AS598" i="1" s="1"/>
  <c r="AT598" i="1" s="1"/>
  <c r="U598" i="1"/>
  <c r="AL598" i="1" s="1"/>
  <c r="Y598" i="1"/>
  <c r="AW598" i="1" s="1"/>
  <c r="AX592" i="1"/>
  <c r="AA592" i="1"/>
  <c r="AB592" i="1" s="1"/>
  <c r="AC567" i="1"/>
  <c r="AI567" i="1"/>
  <c r="AV567" i="1" s="1"/>
  <c r="AI592" i="1"/>
  <c r="AV592" i="1" s="1"/>
  <c r="AC592" i="1"/>
  <c r="Z593" i="1"/>
  <c r="O594" i="1"/>
  <c r="V593" i="1"/>
  <c r="AM593" i="1" s="1"/>
  <c r="AP593" i="1" s="1"/>
  <c r="AQ593" i="1" s="1"/>
  <c r="AR593" i="1" s="1"/>
  <c r="AS593" i="1" s="1"/>
  <c r="AT593" i="1" s="1"/>
  <c r="R593" i="1"/>
  <c r="T593" i="1"/>
  <c r="AK593" i="1" s="1"/>
  <c r="U593" i="1"/>
  <c r="AL593" i="1" s="1"/>
  <c r="Y593" i="1"/>
  <c r="AW593" i="1" s="1"/>
  <c r="S593" i="1"/>
  <c r="AJ593" i="1" s="1"/>
  <c r="X593" i="1"/>
  <c r="AO593" i="1" s="1"/>
  <c r="W593" i="1"/>
  <c r="AN593" i="1" s="1"/>
  <c r="AA567" i="1"/>
  <c r="AB567" i="1" s="1"/>
  <c r="AX567" i="1"/>
  <c r="AX572" i="1"/>
  <c r="AA572" i="1"/>
  <c r="AB572" i="1" s="1"/>
  <c r="P598" i="1"/>
  <c r="AG598" i="1" s="1"/>
  <c r="T583" i="1"/>
  <c r="AK583" i="1" s="1"/>
  <c r="W583" i="1"/>
  <c r="AN583" i="1" s="1"/>
  <c r="O584" i="1"/>
  <c r="U583" i="1"/>
  <c r="AL583" i="1" s="1"/>
  <c r="V583" i="1"/>
  <c r="AM583" i="1" s="1"/>
  <c r="AP583" i="1" s="1"/>
  <c r="AQ583" i="1" s="1"/>
  <c r="AR583" i="1" s="1"/>
  <c r="AS583" i="1" s="1"/>
  <c r="AT583" i="1" s="1"/>
  <c r="S583" i="1"/>
  <c r="AJ583" i="1" s="1"/>
  <c r="Y583" i="1"/>
  <c r="AW583" i="1" s="1"/>
  <c r="R583" i="1"/>
  <c r="X583" i="1"/>
  <c r="AO583" i="1" s="1"/>
  <c r="Z583" i="1"/>
  <c r="AC572" i="1"/>
  <c r="AI572" i="1"/>
  <c r="AV572" i="1" s="1"/>
  <c r="AX582" i="1"/>
  <c r="AA582" i="1"/>
  <c r="AB582" i="1" s="1"/>
  <c r="V573" i="1"/>
  <c r="AM573" i="1" s="1"/>
  <c r="AP573" i="1" s="1"/>
  <c r="AQ573" i="1" s="1"/>
  <c r="AR573" i="1" s="1"/>
  <c r="AS573" i="1" s="1"/>
  <c r="AT573" i="1" s="1"/>
  <c r="Z573" i="1"/>
  <c r="R573" i="1"/>
  <c r="U573" i="1"/>
  <c r="AL573" i="1" s="1"/>
  <c r="X573" i="1"/>
  <c r="AO573" i="1" s="1"/>
  <c r="Y573" i="1"/>
  <c r="AW573" i="1" s="1"/>
  <c r="S573" i="1"/>
  <c r="AJ573" i="1" s="1"/>
  <c r="T573" i="1"/>
  <c r="AK573" i="1" s="1"/>
  <c r="W573" i="1"/>
  <c r="AN573" i="1" s="1"/>
  <c r="AA587" i="1"/>
  <c r="AB587" i="1" s="1"/>
  <c r="AX587" i="1"/>
  <c r="AC587" i="1"/>
  <c r="AI587" i="1"/>
  <c r="AV587" i="1" s="1"/>
  <c r="AC582" i="1"/>
  <c r="AI582" i="1"/>
  <c r="AV582" i="1" s="1"/>
  <c r="Y588" i="1"/>
  <c r="AW588" i="1" s="1"/>
  <c r="O589" i="1"/>
  <c r="V588" i="1"/>
  <c r="AM588" i="1" s="1"/>
  <c r="AP588" i="1" s="1"/>
  <c r="AQ588" i="1" s="1"/>
  <c r="AR588" i="1" s="1"/>
  <c r="AS588" i="1" s="1"/>
  <c r="AT588" i="1" s="1"/>
  <c r="Z588" i="1"/>
  <c r="R588" i="1"/>
  <c r="X588" i="1"/>
  <c r="AO588" i="1" s="1"/>
  <c r="T588" i="1"/>
  <c r="AK588" i="1" s="1"/>
  <c r="S588" i="1"/>
  <c r="AJ588" i="1" s="1"/>
  <c r="W588" i="1"/>
  <c r="AN588" i="1" s="1"/>
  <c r="U588" i="1"/>
  <c r="AL588" i="1" s="1"/>
  <c r="AF610" i="1"/>
  <c r="AF605" i="1"/>
  <c r="AF606" i="1" s="1"/>
  <c r="AF607" i="1" s="1"/>
  <c r="AF608" i="1" s="1"/>
  <c r="AF609" i="1" s="1"/>
  <c r="AG587" i="1"/>
  <c r="P593" i="1"/>
  <c r="P583" i="1"/>
  <c r="AG577" i="1"/>
  <c r="AG582" i="1"/>
  <c r="P588" i="1"/>
  <c r="AG567" i="1"/>
  <c r="P573" i="1"/>
  <c r="P578" i="1"/>
  <c r="AG572" i="1"/>
  <c r="H7244" i="2" l="1"/>
  <c r="AY577" i="1"/>
  <c r="AU577" i="1"/>
  <c r="AY572" i="1"/>
  <c r="AU572" i="1"/>
  <c r="AY582" i="1"/>
  <c r="AU582" i="1"/>
  <c r="AY592" i="1"/>
  <c r="AU592" i="1"/>
  <c r="AY587" i="1"/>
  <c r="AU587" i="1"/>
  <c r="AY567" i="1"/>
  <c r="AU567" i="1"/>
  <c r="AX583" i="1"/>
  <c r="AA583" i="1"/>
  <c r="AB583" i="1" s="1"/>
  <c r="AI583" i="1"/>
  <c r="AV583" i="1" s="1"/>
  <c r="AC583" i="1"/>
  <c r="AC588" i="1"/>
  <c r="AI588" i="1"/>
  <c r="AV588" i="1" s="1"/>
  <c r="O600" i="1"/>
  <c r="T599" i="1"/>
  <c r="AK599" i="1" s="1"/>
  <c r="X599" i="1"/>
  <c r="AO599" i="1" s="1"/>
  <c r="Y599" i="1"/>
  <c r="AW599" i="1" s="1"/>
  <c r="R599" i="1"/>
  <c r="U599" i="1"/>
  <c r="AL599" i="1" s="1"/>
  <c r="Z599" i="1"/>
  <c r="S599" i="1"/>
  <c r="AJ599" i="1" s="1"/>
  <c r="V599" i="1"/>
  <c r="AM599" i="1" s="1"/>
  <c r="AP599" i="1" s="1"/>
  <c r="AQ599" i="1" s="1"/>
  <c r="AR599" i="1" s="1"/>
  <c r="AS599" i="1" s="1"/>
  <c r="AT599" i="1" s="1"/>
  <c r="W599" i="1"/>
  <c r="AN599" i="1" s="1"/>
  <c r="S589" i="1"/>
  <c r="AJ589" i="1" s="1"/>
  <c r="X589" i="1"/>
  <c r="AO589" i="1" s="1"/>
  <c r="Z589" i="1"/>
  <c r="T589" i="1"/>
  <c r="AK589" i="1" s="1"/>
  <c r="W589" i="1"/>
  <c r="AN589" i="1" s="1"/>
  <c r="O590" i="1"/>
  <c r="V589" i="1"/>
  <c r="AM589" i="1" s="1"/>
  <c r="AP589" i="1" s="1"/>
  <c r="AQ589" i="1" s="1"/>
  <c r="AR589" i="1" s="1"/>
  <c r="AS589" i="1" s="1"/>
  <c r="AT589" i="1" s="1"/>
  <c r="R589" i="1"/>
  <c r="U589" i="1"/>
  <c r="AL589" i="1" s="1"/>
  <c r="Y589" i="1"/>
  <c r="AW589" i="1" s="1"/>
  <c r="R584" i="1"/>
  <c r="T584" i="1"/>
  <c r="AK584" i="1" s="1"/>
  <c r="Y584" i="1"/>
  <c r="AW584" i="1" s="1"/>
  <c r="O585" i="1"/>
  <c r="V584" i="1"/>
  <c r="AM584" i="1" s="1"/>
  <c r="AP584" i="1" s="1"/>
  <c r="AQ584" i="1" s="1"/>
  <c r="AR584" i="1" s="1"/>
  <c r="AS584" i="1" s="1"/>
  <c r="AT584" i="1" s="1"/>
  <c r="W584" i="1"/>
  <c r="AN584" i="1" s="1"/>
  <c r="Z584" i="1"/>
  <c r="X584" i="1"/>
  <c r="AO584" i="1" s="1"/>
  <c r="S584" i="1"/>
  <c r="AJ584" i="1" s="1"/>
  <c r="U584" i="1"/>
  <c r="AL584" i="1" s="1"/>
  <c r="V604" i="1"/>
  <c r="AM604" i="1" s="1"/>
  <c r="AP604" i="1" s="1"/>
  <c r="AQ604" i="1" s="1"/>
  <c r="AR604" i="1" s="1"/>
  <c r="AS604" i="1" s="1"/>
  <c r="AT604" i="1" s="1"/>
  <c r="Y604" i="1"/>
  <c r="AW604" i="1" s="1"/>
  <c r="R604" i="1"/>
  <c r="X604" i="1"/>
  <c r="AO604" i="1" s="1"/>
  <c r="Z604" i="1"/>
  <c r="S604" i="1"/>
  <c r="AJ604" i="1" s="1"/>
  <c r="O610" i="1"/>
  <c r="W604" i="1"/>
  <c r="AN604" i="1" s="1"/>
  <c r="T604" i="1"/>
  <c r="AK604" i="1" s="1"/>
  <c r="U604" i="1"/>
  <c r="AL604" i="1" s="1"/>
  <c r="O605" i="1"/>
  <c r="AX598" i="1"/>
  <c r="AA598" i="1"/>
  <c r="AB598" i="1" s="1"/>
  <c r="AI598" i="1"/>
  <c r="AV598" i="1" s="1"/>
  <c r="AC598" i="1"/>
  <c r="AX578" i="1"/>
  <c r="AA578" i="1"/>
  <c r="AB578" i="1" s="1"/>
  <c r="AI573" i="1"/>
  <c r="AV573" i="1" s="1"/>
  <c r="AC573" i="1"/>
  <c r="AI593" i="1"/>
  <c r="AV593" i="1" s="1"/>
  <c r="AC593" i="1"/>
  <c r="AX573" i="1"/>
  <c r="AA573" i="1"/>
  <c r="AB573" i="1" s="1"/>
  <c r="AA588" i="1"/>
  <c r="AB588" i="1" s="1"/>
  <c r="AX588" i="1"/>
  <c r="R594" i="1"/>
  <c r="V594" i="1"/>
  <c r="AM594" i="1" s="1"/>
  <c r="AP594" i="1" s="1"/>
  <c r="AQ594" i="1" s="1"/>
  <c r="AR594" i="1" s="1"/>
  <c r="AS594" i="1" s="1"/>
  <c r="AT594" i="1" s="1"/>
  <c r="Z594" i="1"/>
  <c r="O595" i="1"/>
  <c r="U594" i="1"/>
  <c r="AL594" i="1" s="1"/>
  <c r="Y594" i="1"/>
  <c r="AW594" i="1" s="1"/>
  <c r="S594" i="1"/>
  <c r="AJ594" i="1" s="1"/>
  <c r="W594" i="1"/>
  <c r="AN594" i="1" s="1"/>
  <c r="T594" i="1"/>
  <c r="AK594" i="1" s="1"/>
  <c r="X594" i="1"/>
  <c r="AO594" i="1" s="1"/>
  <c r="P604" i="1"/>
  <c r="AG604" i="1" s="1"/>
  <c r="AA593" i="1"/>
  <c r="AB593" i="1" s="1"/>
  <c r="AX593" i="1"/>
  <c r="T579" i="1"/>
  <c r="AK579" i="1" s="1"/>
  <c r="Z579" i="1"/>
  <c r="X579" i="1"/>
  <c r="AO579" i="1" s="1"/>
  <c r="S579" i="1"/>
  <c r="AJ579" i="1" s="1"/>
  <c r="Y579" i="1"/>
  <c r="AW579" i="1" s="1"/>
  <c r="V579" i="1"/>
  <c r="AM579" i="1" s="1"/>
  <c r="AP579" i="1" s="1"/>
  <c r="AQ579" i="1" s="1"/>
  <c r="AR579" i="1" s="1"/>
  <c r="AS579" i="1" s="1"/>
  <c r="AT579" i="1" s="1"/>
  <c r="U579" i="1"/>
  <c r="AL579" i="1" s="1"/>
  <c r="R579" i="1"/>
  <c r="W579" i="1"/>
  <c r="AN579" i="1" s="1"/>
  <c r="AI578" i="1"/>
  <c r="AV578" i="1" s="1"/>
  <c r="AC578" i="1"/>
  <c r="AF616" i="1"/>
  <c r="AF611" i="1"/>
  <c r="AF612" i="1" s="1"/>
  <c r="AF613" i="1" s="1"/>
  <c r="AF614" i="1" s="1"/>
  <c r="AF615" i="1" s="1"/>
  <c r="P579" i="1"/>
  <c r="AG573" i="1"/>
  <c r="AG588" i="1"/>
  <c r="P594" i="1"/>
  <c r="P599" i="1"/>
  <c r="AG593" i="1"/>
  <c r="AG583" i="1"/>
  <c r="P589" i="1"/>
  <c r="AG578" i="1"/>
  <c r="P584" i="1"/>
  <c r="H7245" i="2" l="1"/>
  <c r="AY573" i="1"/>
  <c r="AU573" i="1"/>
  <c r="AY583" i="1"/>
  <c r="AU583" i="1"/>
  <c r="AY598" i="1"/>
  <c r="AU598" i="1"/>
  <c r="AY578" i="1"/>
  <c r="AU578" i="1"/>
  <c r="AY593" i="1"/>
  <c r="AU593" i="1"/>
  <c r="AY588" i="1"/>
  <c r="AU588" i="1"/>
  <c r="AC584" i="1"/>
  <c r="AI584" i="1"/>
  <c r="AV584" i="1" s="1"/>
  <c r="AI579" i="1"/>
  <c r="AV579" i="1" s="1"/>
  <c r="AC579" i="1"/>
  <c r="AC589" i="1"/>
  <c r="AI589" i="1"/>
  <c r="AV589" i="1" s="1"/>
  <c r="S590" i="1"/>
  <c r="AJ590" i="1" s="1"/>
  <c r="W590" i="1"/>
  <c r="AN590" i="1" s="1"/>
  <c r="R590" i="1"/>
  <c r="T590" i="1"/>
  <c r="AK590" i="1" s="1"/>
  <c r="Z590" i="1"/>
  <c r="X590" i="1"/>
  <c r="AO590" i="1" s="1"/>
  <c r="V590" i="1"/>
  <c r="AM590" i="1" s="1"/>
  <c r="AP590" i="1" s="1"/>
  <c r="AQ590" i="1" s="1"/>
  <c r="AR590" i="1" s="1"/>
  <c r="AS590" i="1" s="1"/>
  <c r="AT590" i="1" s="1"/>
  <c r="O591" i="1"/>
  <c r="U590" i="1"/>
  <c r="AL590" i="1" s="1"/>
  <c r="Y590" i="1"/>
  <c r="AW590" i="1" s="1"/>
  <c r="AA579" i="1"/>
  <c r="AB579" i="1" s="1"/>
  <c r="AX579" i="1"/>
  <c r="W605" i="1"/>
  <c r="AN605" i="1" s="1"/>
  <c r="S605" i="1"/>
  <c r="AJ605" i="1" s="1"/>
  <c r="T605" i="1"/>
  <c r="AK605" i="1" s="1"/>
  <c r="X605" i="1"/>
  <c r="AO605" i="1" s="1"/>
  <c r="O606" i="1"/>
  <c r="V605" i="1"/>
  <c r="AM605" i="1" s="1"/>
  <c r="AP605" i="1" s="1"/>
  <c r="AQ605" i="1" s="1"/>
  <c r="AR605" i="1" s="1"/>
  <c r="AS605" i="1" s="1"/>
  <c r="AT605" i="1" s="1"/>
  <c r="Z605" i="1"/>
  <c r="R605" i="1"/>
  <c r="U605" i="1"/>
  <c r="AL605" i="1" s="1"/>
  <c r="Y605" i="1"/>
  <c r="AW605" i="1" s="1"/>
  <c r="AX589" i="1"/>
  <c r="AA589" i="1"/>
  <c r="AB589" i="1" s="1"/>
  <c r="O616" i="1"/>
  <c r="V610" i="1"/>
  <c r="AM610" i="1" s="1"/>
  <c r="AP610" i="1" s="1"/>
  <c r="AQ610" i="1" s="1"/>
  <c r="AR610" i="1" s="1"/>
  <c r="AS610" i="1" s="1"/>
  <c r="AT610" i="1" s="1"/>
  <c r="U610" i="1"/>
  <c r="AL610" i="1" s="1"/>
  <c r="T610" i="1"/>
  <c r="AK610" i="1" s="1"/>
  <c r="W610" i="1"/>
  <c r="AN610" i="1" s="1"/>
  <c r="O611" i="1"/>
  <c r="R610" i="1"/>
  <c r="Y610" i="1"/>
  <c r="AW610" i="1" s="1"/>
  <c r="S610" i="1"/>
  <c r="AJ610" i="1" s="1"/>
  <c r="X610" i="1"/>
  <c r="AO610" i="1" s="1"/>
  <c r="Z610" i="1"/>
  <c r="AX604" i="1"/>
  <c r="AA604" i="1"/>
  <c r="AB604" i="1" s="1"/>
  <c r="AA599" i="1"/>
  <c r="AB599" i="1" s="1"/>
  <c r="AX599" i="1"/>
  <c r="AI604" i="1"/>
  <c r="AV604" i="1" s="1"/>
  <c r="AC604" i="1"/>
  <c r="AI599" i="1"/>
  <c r="AV599" i="1" s="1"/>
  <c r="AC599" i="1"/>
  <c r="S600" i="1"/>
  <c r="AJ600" i="1" s="1"/>
  <c r="Y600" i="1"/>
  <c r="AW600" i="1" s="1"/>
  <c r="W600" i="1"/>
  <c r="AN600" i="1" s="1"/>
  <c r="V600" i="1"/>
  <c r="AM600" i="1" s="1"/>
  <c r="AP600" i="1" s="1"/>
  <c r="AQ600" i="1" s="1"/>
  <c r="AR600" i="1" s="1"/>
  <c r="AS600" i="1" s="1"/>
  <c r="AT600" i="1" s="1"/>
  <c r="U600" i="1"/>
  <c r="AL600" i="1" s="1"/>
  <c r="T600" i="1"/>
  <c r="AK600" i="1" s="1"/>
  <c r="O601" i="1"/>
  <c r="R600" i="1"/>
  <c r="X600" i="1"/>
  <c r="AO600" i="1" s="1"/>
  <c r="Z600" i="1"/>
  <c r="P610" i="1"/>
  <c r="AG610" i="1" s="1"/>
  <c r="V595" i="1"/>
  <c r="AM595" i="1" s="1"/>
  <c r="AP595" i="1" s="1"/>
  <c r="AQ595" i="1" s="1"/>
  <c r="AR595" i="1" s="1"/>
  <c r="AS595" i="1" s="1"/>
  <c r="AT595" i="1" s="1"/>
  <c r="S595" i="1"/>
  <c r="AJ595" i="1" s="1"/>
  <c r="X595" i="1"/>
  <c r="AO595" i="1" s="1"/>
  <c r="O596" i="1"/>
  <c r="R595" i="1"/>
  <c r="T595" i="1"/>
  <c r="AK595" i="1" s="1"/>
  <c r="U595" i="1"/>
  <c r="AL595" i="1" s="1"/>
  <c r="W595" i="1"/>
  <c r="AN595" i="1" s="1"/>
  <c r="Z595" i="1"/>
  <c r="Y595" i="1"/>
  <c r="AW595" i="1" s="1"/>
  <c r="AC594" i="1"/>
  <c r="AI594" i="1"/>
  <c r="AV594" i="1" s="1"/>
  <c r="AX584" i="1"/>
  <c r="AA584" i="1"/>
  <c r="AB584" i="1" s="1"/>
  <c r="AX594" i="1"/>
  <c r="AA594" i="1"/>
  <c r="AB594" i="1" s="1"/>
  <c r="Z585" i="1"/>
  <c r="V585" i="1"/>
  <c r="AM585" i="1" s="1"/>
  <c r="AP585" i="1" s="1"/>
  <c r="AQ585" i="1" s="1"/>
  <c r="AR585" i="1" s="1"/>
  <c r="AS585" i="1" s="1"/>
  <c r="AT585" i="1" s="1"/>
  <c r="S585" i="1"/>
  <c r="AJ585" i="1" s="1"/>
  <c r="W585" i="1"/>
  <c r="AN585" i="1" s="1"/>
  <c r="X585" i="1"/>
  <c r="AO585" i="1" s="1"/>
  <c r="T585" i="1"/>
  <c r="AK585" i="1" s="1"/>
  <c r="U585" i="1"/>
  <c r="AL585" i="1" s="1"/>
  <c r="Y585" i="1"/>
  <c r="AW585" i="1" s="1"/>
  <c r="R585" i="1"/>
  <c r="AF622" i="1"/>
  <c r="AF617" i="1"/>
  <c r="AF618" i="1" s="1"/>
  <c r="AF619" i="1" s="1"/>
  <c r="AF620" i="1" s="1"/>
  <c r="AF621" i="1" s="1"/>
  <c r="AG594" i="1"/>
  <c r="P600" i="1"/>
  <c r="AG584" i="1"/>
  <c r="P590" i="1"/>
  <c r="P595" i="1"/>
  <c r="AG589" i="1"/>
  <c r="AG599" i="1"/>
  <c r="P605" i="1"/>
  <c r="AG579" i="1"/>
  <c r="P585" i="1"/>
  <c r="H7246" i="2" l="1"/>
  <c r="AY589" i="1"/>
  <c r="AU589" i="1"/>
  <c r="AY604" i="1"/>
  <c r="AU604" i="1"/>
  <c r="AY594" i="1"/>
  <c r="AU594" i="1"/>
  <c r="AY579" i="1"/>
  <c r="AU579" i="1"/>
  <c r="AY584" i="1"/>
  <c r="AU584" i="1"/>
  <c r="AY599" i="1"/>
  <c r="AU599" i="1"/>
  <c r="P616" i="1"/>
  <c r="AG616" i="1" s="1"/>
  <c r="Y601" i="1"/>
  <c r="AW601" i="1" s="1"/>
  <c r="S601" i="1"/>
  <c r="AJ601" i="1" s="1"/>
  <c r="X601" i="1"/>
  <c r="AO601" i="1" s="1"/>
  <c r="U601" i="1"/>
  <c r="AL601" i="1" s="1"/>
  <c r="T601" i="1"/>
  <c r="AK601" i="1" s="1"/>
  <c r="W601" i="1"/>
  <c r="AN601" i="1" s="1"/>
  <c r="O602" i="1"/>
  <c r="V601" i="1"/>
  <c r="AM601" i="1" s="1"/>
  <c r="AP601" i="1" s="1"/>
  <c r="AQ601" i="1" s="1"/>
  <c r="AR601" i="1" s="1"/>
  <c r="AS601" i="1" s="1"/>
  <c r="AT601" i="1" s="1"/>
  <c r="Z601" i="1"/>
  <c r="R601" i="1"/>
  <c r="AI605" i="1"/>
  <c r="AV605" i="1" s="1"/>
  <c r="AC605" i="1"/>
  <c r="AX605" i="1"/>
  <c r="AA605" i="1"/>
  <c r="AB605" i="1" s="1"/>
  <c r="Y606" i="1"/>
  <c r="AW606" i="1" s="1"/>
  <c r="U606" i="1"/>
  <c r="AL606" i="1" s="1"/>
  <c r="S606" i="1"/>
  <c r="AJ606" i="1" s="1"/>
  <c r="T606" i="1"/>
  <c r="AK606" i="1" s="1"/>
  <c r="W606" i="1"/>
  <c r="AN606" i="1" s="1"/>
  <c r="V606" i="1"/>
  <c r="AM606" i="1" s="1"/>
  <c r="AP606" i="1" s="1"/>
  <c r="AQ606" i="1" s="1"/>
  <c r="AR606" i="1" s="1"/>
  <c r="AS606" i="1" s="1"/>
  <c r="AT606" i="1" s="1"/>
  <c r="R606" i="1"/>
  <c r="X606" i="1"/>
  <c r="AO606" i="1" s="1"/>
  <c r="Z606" i="1"/>
  <c r="O607" i="1"/>
  <c r="AA585" i="1"/>
  <c r="AB585" i="1" s="1"/>
  <c r="AX585" i="1"/>
  <c r="T591" i="1"/>
  <c r="AK591" i="1" s="1"/>
  <c r="Y591" i="1"/>
  <c r="AW591" i="1" s="1"/>
  <c r="R591" i="1"/>
  <c r="X591" i="1"/>
  <c r="AO591" i="1" s="1"/>
  <c r="Z591" i="1"/>
  <c r="S591" i="1"/>
  <c r="AJ591" i="1" s="1"/>
  <c r="U591" i="1"/>
  <c r="AL591" i="1" s="1"/>
  <c r="V591" i="1"/>
  <c r="AM591" i="1" s="1"/>
  <c r="AP591" i="1" s="1"/>
  <c r="AQ591" i="1" s="1"/>
  <c r="AR591" i="1" s="1"/>
  <c r="AS591" i="1" s="1"/>
  <c r="AT591" i="1" s="1"/>
  <c r="W591" i="1"/>
  <c r="AN591" i="1" s="1"/>
  <c r="AX595" i="1"/>
  <c r="AA595" i="1"/>
  <c r="AB595" i="1" s="1"/>
  <c r="AX610" i="1"/>
  <c r="AA610" i="1"/>
  <c r="AB610" i="1" s="1"/>
  <c r="AA590" i="1"/>
  <c r="AB590" i="1" s="1"/>
  <c r="AX590" i="1"/>
  <c r="AI595" i="1"/>
  <c r="AV595" i="1" s="1"/>
  <c r="AC595" i="1"/>
  <c r="AI610" i="1"/>
  <c r="AV610" i="1" s="1"/>
  <c r="AC610" i="1"/>
  <c r="AC590" i="1"/>
  <c r="AI590" i="1"/>
  <c r="AV590" i="1" s="1"/>
  <c r="T596" i="1"/>
  <c r="AK596" i="1" s="1"/>
  <c r="Y596" i="1"/>
  <c r="AW596" i="1" s="1"/>
  <c r="O597" i="1"/>
  <c r="V596" i="1"/>
  <c r="AM596" i="1" s="1"/>
  <c r="AP596" i="1" s="1"/>
  <c r="AQ596" i="1" s="1"/>
  <c r="AR596" i="1" s="1"/>
  <c r="AS596" i="1" s="1"/>
  <c r="AT596" i="1" s="1"/>
  <c r="U596" i="1"/>
  <c r="AL596" i="1" s="1"/>
  <c r="R596" i="1"/>
  <c r="X596" i="1"/>
  <c r="AO596" i="1" s="1"/>
  <c r="Z596" i="1"/>
  <c r="W596" i="1"/>
  <c r="AN596" i="1" s="1"/>
  <c r="S596" i="1"/>
  <c r="AJ596" i="1" s="1"/>
  <c r="O612" i="1"/>
  <c r="T611" i="1"/>
  <c r="AK611" i="1" s="1"/>
  <c r="U611" i="1"/>
  <c r="AL611" i="1" s="1"/>
  <c r="S611" i="1"/>
  <c r="AJ611" i="1" s="1"/>
  <c r="W611" i="1"/>
  <c r="AN611" i="1" s="1"/>
  <c r="Y611" i="1"/>
  <c r="AW611" i="1" s="1"/>
  <c r="R611" i="1"/>
  <c r="X611" i="1"/>
  <c r="AO611" i="1" s="1"/>
  <c r="Z611" i="1"/>
  <c r="V611" i="1"/>
  <c r="AM611" i="1" s="1"/>
  <c r="AP611" i="1" s="1"/>
  <c r="AQ611" i="1" s="1"/>
  <c r="AR611" i="1" s="1"/>
  <c r="AS611" i="1" s="1"/>
  <c r="AT611" i="1" s="1"/>
  <c r="AX600" i="1"/>
  <c r="AA600" i="1"/>
  <c r="AB600" i="1" s="1"/>
  <c r="O622" i="1"/>
  <c r="U616" i="1"/>
  <c r="AL616" i="1" s="1"/>
  <c r="Z616" i="1"/>
  <c r="R616" i="1"/>
  <c r="X616" i="1"/>
  <c r="AO616" i="1" s="1"/>
  <c r="T616" i="1"/>
  <c r="AK616" i="1" s="1"/>
  <c r="S616" i="1"/>
  <c r="AJ616" i="1" s="1"/>
  <c r="W616" i="1"/>
  <c r="AN616" i="1" s="1"/>
  <c r="O617" i="1"/>
  <c r="V616" i="1"/>
  <c r="AM616" i="1" s="1"/>
  <c r="AP616" i="1" s="1"/>
  <c r="AQ616" i="1" s="1"/>
  <c r="AR616" i="1" s="1"/>
  <c r="AS616" i="1" s="1"/>
  <c r="AT616" i="1" s="1"/>
  <c r="Y616" i="1"/>
  <c r="AW616" i="1" s="1"/>
  <c r="AC585" i="1"/>
  <c r="AI585" i="1"/>
  <c r="AV585" i="1" s="1"/>
  <c r="AI600" i="1"/>
  <c r="AV600" i="1" s="1"/>
  <c r="AC600" i="1"/>
  <c r="AF623" i="1"/>
  <c r="AF624" i="1" s="1"/>
  <c r="AF625" i="1" s="1"/>
  <c r="AF626" i="1" s="1"/>
  <c r="AF627" i="1" s="1"/>
  <c r="AF628" i="1"/>
  <c r="AG595" i="1"/>
  <c r="P601" i="1"/>
  <c r="P611" i="1"/>
  <c r="AG605" i="1"/>
  <c r="AG600" i="1"/>
  <c r="P606" i="1"/>
  <c r="P591" i="1"/>
  <c r="AG585" i="1"/>
  <c r="AG590" i="1"/>
  <c r="P596" i="1"/>
  <c r="H7247" i="2" l="1"/>
  <c r="AY590" i="1"/>
  <c r="AU590" i="1"/>
  <c r="AY605" i="1"/>
  <c r="AU605" i="1"/>
  <c r="AY585" i="1"/>
  <c r="AU585" i="1"/>
  <c r="AY595" i="1"/>
  <c r="AU595" i="1"/>
  <c r="AY610" i="1"/>
  <c r="AU610" i="1"/>
  <c r="AY600" i="1"/>
  <c r="AU600" i="1"/>
  <c r="P622" i="1"/>
  <c r="AG622" i="1" s="1"/>
  <c r="AX596" i="1"/>
  <c r="AA596" i="1"/>
  <c r="AB596" i="1" s="1"/>
  <c r="AI596" i="1"/>
  <c r="AV596" i="1" s="1"/>
  <c r="AC596" i="1"/>
  <c r="R607" i="1"/>
  <c r="X607" i="1"/>
  <c r="AO607" i="1" s="1"/>
  <c r="Z607" i="1"/>
  <c r="V607" i="1"/>
  <c r="AM607" i="1" s="1"/>
  <c r="AP607" i="1" s="1"/>
  <c r="AQ607" i="1" s="1"/>
  <c r="AR607" i="1" s="1"/>
  <c r="AS607" i="1" s="1"/>
  <c r="AT607" i="1" s="1"/>
  <c r="W607" i="1"/>
  <c r="AN607" i="1" s="1"/>
  <c r="S607" i="1"/>
  <c r="AJ607" i="1" s="1"/>
  <c r="U607" i="1"/>
  <c r="AL607" i="1" s="1"/>
  <c r="O608" i="1"/>
  <c r="T607" i="1"/>
  <c r="AK607" i="1" s="1"/>
  <c r="Y607" i="1"/>
  <c r="AW607" i="1" s="1"/>
  <c r="AA606" i="1"/>
  <c r="AB606" i="1" s="1"/>
  <c r="AX606" i="1"/>
  <c r="R617" i="1"/>
  <c r="X617" i="1"/>
  <c r="AO617" i="1" s="1"/>
  <c r="Y617" i="1"/>
  <c r="AW617" i="1" s="1"/>
  <c r="O618" i="1"/>
  <c r="V617" i="1"/>
  <c r="AM617" i="1" s="1"/>
  <c r="AP617" i="1" s="1"/>
  <c r="AQ617" i="1" s="1"/>
  <c r="AR617" i="1" s="1"/>
  <c r="AS617" i="1" s="1"/>
  <c r="AT617" i="1" s="1"/>
  <c r="T617" i="1"/>
  <c r="AK617" i="1" s="1"/>
  <c r="Z617" i="1"/>
  <c r="S617" i="1"/>
  <c r="AJ617" i="1" s="1"/>
  <c r="W617" i="1"/>
  <c r="AN617" i="1" s="1"/>
  <c r="U617" i="1"/>
  <c r="AL617" i="1" s="1"/>
  <c r="S597" i="1"/>
  <c r="AJ597" i="1" s="1"/>
  <c r="X597" i="1"/>
  <c r="AO597" i="1" s="1"/>
  <c r="V597" i="1"/>
  <c r="AM597" i="1" s="1"/>
  <c r="AP597" i="1" s="1"/>
  <c r="AQ597" i="1" s="1"/>
  <c r="AR597" i="1" s="1"/>
  <c r="AS597" i="1" s="1"/>
  <c r="AT597" i="1" s="1"/>
  <c r="R597" i="1"/>
  <c r="T597" i="1"/>
  <c r="AK597" i="1" s="1"/>
  <c r="U597" i="1"/>
  <c r="AL597" i="1" s="1"/>
  <c r="W597" i="1"/>
  <c r="AN597" i="1" s="1"/>
  <c r="Y597" i="1"/>
  <c r="AW597" i="1" s="1"/>
  <c r="Z597" i="1"/>
  <c r="AI606" i="1"/>
  <c r="AV606" i="1" s="1"/>
  <c r="AC606" i="1"/>
  <c r="AC616" i="1"/>
  <c r="AI616" i="1"/>
  <c r="AV616" i="1" s="1"/>
  <c r="AX616" i="1"/>
  <c r="AA616" i="1"/>
  <c r="AB616" i="1" s="1"/>
  <c r="X622" i="1"/>
  <c r="AO622" i="1" s="1"/>
  <c r="O623" i="1"/>
  <c r="S622" i="1"/>
  <c r="AJ622" i="1" s="1"/>
  <c r="V622" i="1"/>
  <c r="AM622" i="1" s="1"/>
  <c r="AP622" i="1" s="1"/>
  <c r="AQ622" i="1" s="1"/>
  <c r="AR622" i="1" s="1"/>
  <c r="AS622" i="1" s="1"/>
  <c r="AT622" i="1" s="1"/>
  <c r="W622" i="1"/>
  <c r="AN622" i="1" s="1"/>
  <c r="Z622" i="1"/>
  <c r="U622" i="1"/>
  <c r="AL622" i="1" s="1"/>
  <c r="O628" i="1"/>
  <c r="Y622" i="1"/>
  <c r="AW622" i="1" s="1"/>
  <c r="R622" i="1"/>
  <c r="T622" i="1"/>
  <c r="AK622" i="1" s="1"/>
  <c r="AX611" i="1"/>
  <c r="AA611" i="1"/>
  <c r="AB611" i="1" s="1"/>
  <c r="AI601" i="1"/>
  <c r="AV601" i="1" s="1"/>
  <c r="AC601" i="1"/>
  <c r="AX601" i="1"/>
  <c r="AA601" i="1"/>
  <c r="AB601" i="1" s="1"/>
  <c r="AC611" i="1"/>
  <c r="AI611" i="1"/>
  <c r="AV611" i="1" s="1"/>
  <c r="X602" i="1"/>
  <c r="AO602" i="1" s="1"/>
  <c r="Z602" i="1"/>
  <c r="R602" i="1"/>
  <c r="U602" i="1"/>
  <c r="AL602" i="1" s="1"/>
  <c r="O603" i="1"/>
  <c r="S602" i="1"/>
  <c r="AJ602" i="1" s="1"/>
  <c r="W602" i="1"/>
  <c r="AN602" i="1" s="1"/>
  <c r="T602" i="1"/>
  <c r="AK602" i="1" s="1"/>
  <c r="V602" i="1"/>
  <c r="AM602" i="1" s="1"/>
  <c r="AP602" i="1" s="1"/>
  <c r="AQ602" i="1" s="1"/>
  <c r="AR602" i="1" s="1"/>
  <c r="AS602" i="1" s="1"/>
  <c r="AT602" i="1" s="1"/>
  <c r="Y602" i="1"/>
  <c r="AW602" i="1" s="1"/>
  <c r="AX591" i="1"/>
  <c r="AA591" i="1"/>
  <c r="AB591" i="1" s="1"/>
  <c r="X612" i="1"/>
  <c r="AO612" i="1" s="1"/>
  <c r="S612" i="1"/>
  <c r="AJ612" i="1" s="1"/>
  <c r="T612" i="1"/>
  <c r="AK612" i="1" s="1"/>
  <c r="U612" i="1"/>
  <c r="AL612" i="1" s="1"/>
  <c r="Y612" i="1"/>
  <c r="AW612" i="1" s="1"/>
  <c r="W612" i="1"/>
  <c r="AN612" i="1" s="1"/>
  <c r="O613" i="1"/>
  <c r="V612" i="1"/>
  <c r="AM612" i="1" s="1"/>
  <c r="AP612" i="1" s="1"/>
  <c r="AQ612" i="1" s="1"/>
  <c r="AR612" i="1" s="1"/>
  <c r="AS612" i="1" s="1"/>
  <c r="AT612" i="1" s="1"/>
  <c r="Z612" i="1"/>
  <c r="R612" i="1"/>
  <c r="AC591" i="1"/>
  <c r="AI591" i="1"/>
  <c r="AV591" i="1" s="1"/>
  <c r="AF634" i="1"/>
  <c r="AF635" i="1" s="1"/>
  <c r="AF636" i="1" s="1"/>
  <c r="AF637" i="1" s="1"/>
  <c r="AF638" i="1" s="1"/>
  <c r="AF639" i="1" s="1"/>
  <c r="AF629" i="1"/>
  <c r="AF630" i="1" s="1"/>
  <c r="AF631" i="1" s="1"/>
  <c r="AF632" i="1" s="1"/>
  <c r="AF633" i="1" s="1"/>
  <c r="AG596" i="1"/>
  <c r="P602" i="1"/>
  <c r="AG606" i="1"/>
  <c r="P612" i="1"/>
  <c r="P607" i="1"/>
  <c r="AG601" i="1"/>
  <c r="AG591" i="1"/>
  <c r="P597" i="1"/>
  <c r="AG611" i="1"/>
  <c r="P617" i="1"/>
  <c r="H7248" i="2" l="1"/>
  <c r="AY616" i="1"/>
  <c r="AU616" i="1"/>
  <c r="AY596" i="1"/>
  <c r="AU596" i="1"/>
  <c r="AY591" i="1"/>
  <c r="AU591" i="1"/>
  <c r="AY601" i="1"/>
  <c r="AU601" i="1"/>
  <c r="AY611" i="1"/>
  <c r="AU611" i="1"/>
  <c r="AY606" i="1"/>
  <c r="AU606" i="1"/>
  <c r="P628" i="1"/>
  <c r="AC612" i="1"/>
  <c r="AI612" i="1"/>
  <c r="AV612" i="1" s="1"/>
  <c r="AA612" i="1"/>
  <c r="AB612" i="1" s="1"/>
  <c r="AX612" i="1"/>
  <c r="AC622" i="1"/>
  <c r="AI622" i="1"/>
  <c r="AV622" i="1" s="1"/>
  <c r="AX617" i="1"/>
  <c r="AA617" i="1"/>
  <c r="AB617" i="1" s="1"/>
  <c r="Z628" i="1"/>
  <c r="V628" i="1"/>
  <c r="AM628" i="1" s="1"/>
  <c r="AP628" i="1" s="1"/>
  <c r="AQ628" i="1" s="1"/>
  <c r="AR628" i="1" s="1"/>
  <c r="AS628" i="1" s="1"/>
  <c r="AT628" i="1" s="1"/>
  <c r="R628" i="1"/>
  <c r="O629" i="1"/>
  <c r="X628" i="1"/>
  <c r="AO628" i="1" s="1"/>
  <c r="W628" i="1"/>
  <c r="AN628" i="1" s="1"/>
  <c r="S628" i="1"/>
  <c r="AJ628" i="1" s="1"/>
  <c r="Y628" i="1"/>
  <c r="AW628" i="1" s="1"/>
  <c r="O634" i="1"/>
  <c r="T628" i="1"/>
  <c r="AK628" i="1" s="1"/>
  <c r="U628" i="1"/>
  <c r="AL628" i="1" s="1"/>
  <c r="V618" i="1"/>
  <c r="AM618" i="1" s="1"/>
  <c r="AP618" i="1" s="1"/>
  <c r="AQ618" i="1" s="1"/>
  <c r="AR618" i="1" s="1"/>
  <c r="AS618" i="1" s="1"/>
  <c r="AT618" i="1" s="1"/>
  <c r="Z618" i="1"/>
  <c r="O619" i="1"/>
  <c r="T618" i="1"/>
  <c r="AK618" i="1" s="1"/>
  <c r="U618" i="1"/>
  <c r="AL618" i="1" s="1"/>
  <c r="Y618" i="1"/>
  <c r="AW618" i="1" s="1"/>
  <c r="W618" i="1"/>
  <c r="AN618" i="1" s="1"/>
  <c r="S618" i="1"/>
  <c r="AJ618" i="1" s="1"/>
  <c r="R618" i="1"/>
  <c r="X618" i="1"/>
  <c r="AO618" i="1" s="1"/>
  <c r="AA622" i="1"/>
  <c r="AB622" i="1" s="1"/>
  <c r="AX622" i="1"/>
  <c r="Y613" i="1"/>
  <c r="AW613" i="1" s="1"/>
  <c r="S613" i="1"/>
  <c r="AJ613" i="1" s="1"/>
  <c r="X613" i="1"/>
  <c r="AO613" i="1" s="1"/>
  <c r="T613" i="1"/>
  <c r="AK613" i="1" s="1"/>
  <c r="U613" i="1"/>
  <c r="AL613" i="1" s="1"/>
  <c r="W613" i="1"/>
  <c r="AN613" i="1" s="1"/>
  <c r="O614" i="1"/>
  <c r="V613" i="1"/>
  <c r="AM613" i="1" s="1"/>
  <c r="AP613" i="1" s="1"/>
  <c r="AQ613" i="1" s="1"/>
  <c r="AR613" i="1" s="1"/>
  <c r="AS613" i="1" s="1"/>
  <c r="AT613" i="1" s="1"/>
  <c r="Z613" i="1"/>
  <c r="R613" i="1"/>
  <c r="AI617" i="1"/>
  <c r="AV617" i="1" s="1"/>
  <c r="AC617" i="1"/>
  <c r="R623" i="1"/>
  <c r="O624" i="1"/>
  <c r="T623" i="1"/>
  <c r="AK623" i="1" s="1"/>
  <c r="Z623" i="1"/>
  <c r="Y623" i="1"/>
  <c r="AW623" i="1" s="1"/>
  <c r="X623" i="1"/>
  <c r="AO623" i="1" s="1"/>
  <c r="V623" i="1"/>
  <c r="AM623" i="1" s="1"/>
  <c r="AP623" i="1" s="1"/>
  <c r="AQ623" i="1" s="1"/>
  <c r="AR623" i="1" s="1"/>
  <c r="AS623" i="1" s="1"/>
  <c r="AT623" i="1" s="1"/>
  <c r="S623" i="1"/>
  <c r="AJ623" i="1" s="1"/>
  <c r="W623" i="1"/>
  <c r="AN623" i="1" s="1"/>
  <c r="U623" i="1"/>
  <c r="AL623" i="1" s="1"/>
  <c r="U608" i="1"/>
  <c r="AL608" i="1" s="1"/>
  <c r="W608" i="1"/>
  <c r="AN608" i="1" s="1"/>
  <c r="Z608" i="1"/>
  <c r="V608" i="1"/>
  <c r="AM608" i="1" s="1"/>
  <c r="AP608" i="1" s="1"/>
  <c r="AQ608" i="1" s="1"/>
  <c r="AR608" i="1" s="1"/>
  <c r="AS608" i="1" s="1"/>
  <c r="AT608" i="1" s="1"/>
  <c r="R608" i="1"/>
  <c r="Y608" i="1"/>
  <c r="AW608" i="1" s="1"/>
  <c r="O609" i="1"/>
  <c r="S608" i="1"/>
  <c r="AJ608" i="1" s="1"/>
  <c r="X608" i="1"/>
  <c r="AO608" i="1" s="1"/>
  <c r="T608" i="1"/>
  <c r="AK608" i="1" s="1"/>
  <c r="Z603" i="1"/>
  <c r="S603" i="1"/>
  <c r="AJ603" i="1" s="1"/>
  <c r="V603" i="1"/>
  <c r="AM603" i="1" s="1"/>
  <c r="AP603" i="1" s="1"/>
  <c r="AQ603" i="1" s="1"/>
  <c r="AR603" i="1" s="1"/>
  <c r="AS603" i="1" s="1"/>
  <c r="AT603" i="1" s="1"/>
  <c r="T603" i="1"/>
  <c r="AK603" i="1" s="1"/>
  <c r="Y603" i="1"/>
  <c r="AW603" i="1" s="1"/>
  <c r="U603" i="1"/>
  <c r="AL603" i="1" s="1"/>
  <c r="R603" i="1"/>
  <c r="W603" i="1"/>
  <c r="AN603" i="1" s="1"/>
  <c r="X603" i="1"/>
  <c r="AO603" i="1" s="1"/>
  <c r="AI602" i="1"/>
  <c r="AV602" i="1" s="1"/>
  <c r="AC602" i="1"/>
  <c r="AX597" i="1"/>
  <c r="AA597" i="1"/>
  <c r="AB597" i="1" s="1"/>
  <c r="AA607" i="1"/>
  <c r="AB607" i="1" s="1"/>
  <c r="AX607" i="1"/>
  <c r="AA602" i="1"/>
  <c r="AB602" i="1" s="1"/>
  <c r="AX602" i="1"/>
  <c r="AI607" i="1"/>
  <c r="AV607" i="1" s="1"/>
  <c r="AC607" i="1"/>
  <c r="AI597" i="1"/>
  <c r="AV597" i="1" s="1"/>
  <c r="AC597" i="1"/>
  <c r="I5411" i="2"/>
  <c r="J5411" i="1"/>
  <c r="P603" i="1"/>
  <c r="AG597" i="1"/>
  <c r="AG612" i="1"/>
  <c r="P618" i="1"/>
  <c r="AG602" i="1"/>
  <c r="P608" i="1"/>
  <c r="P623" i="1"/>
  <c r="AG617" i="1"/>
  <c r="AG607" i="1"/>
  <c r="P613" i="1"/>
  <c r="H7249" i="2" l="1"/>
  <c r="AY617" i="1"/>
  <c r="AU617" i="1"/>
  <c r="AY622" i="1"/>
  <c r="AU622" i="1"/>
  <c r="AY602" i="1"/>
  <c r="AU602" i="1"/>
  <c r="AY612" i="1"/>
  <c r="AU612" i="1"/>
  <c r="AY597" i="1"/>
  <c r="AU597" i="1"/>
  <c r="AY607" i="1"/>
  <c r="AU607" i="1"/>
  <c r="P634" i="1"/>
  <c r="AG634" i="1" s="1"/>
  <c r="AG628" i="1"/>
  <c r="AX608" i="1"/>
  <c r="AA608" i="1"/>
  <c r="AB608" i="1" s="1"/>
  <c r="AI618" i="1"/>
  <c r="AV618" i="1" s="1"/>
  <c r="AC618" i="1"/>
  <c r="T619" i="1"/>
  <c r="AK619" i="1" s="1"/>
  <c r="S619" i="1"/>
  <c r="AJ619" i="1" s="1"/>
  <c r="O620" i="1"/>
  <c r="W619" i="1"/>
  <c r="AN619" i="1" s="1"/>
  <c r="U619" i="1"/>
  <c r="AL619" i="1" s="1"/>
  <c r="X619" i="1"/>
  <c r="AO619" i="1" s="1"/>
  <c r="R619" i="1"/>
  <c r="Z619" i="1"/>
  <c r="V619" i="1"/>
  <c r="AM619" i="1" s="1"/>
  <c r="AP619" i="1" s="1"/>
  <c r="AQ619" i="1" s="1"/>
  <c r="AR619" i="1" s="1"/>
  <c r="AS619" i="1" s="1"/>
  <c r="AT619" i="1" s="1"/>
  <c r="Y619" i="1"/>
  <c r="AW619" i="1" s="1"/>
  <c r="AX618" i="1"/>
  <c r="AA618" i="1"/>
  <c r="AB618" i="1" s="1"/>
  <c r="AX623" i="1"/>
  <c r="AA623" i="1"/>
  <c r="AB623" i="1" s="1"/>
  <c r="S624" i="1"/>
  <c r="AJ624" i="1" s="1"/>
  <c r="W624" i="1"/>
  <c r="AN624" i="1" s="1"/>
  <c r="T624" i="1"/>
  <c r="AK624" i="1" s="1"/>
  <c r="Y624" i="1"/>
  <c r="AW624" i="1" s="1"/>
  <c r="O625" i="1"/>
  <c r="V624" i="1"/>
  <c r="AM624" i="1" s="1"/>
  <c r="AP624" i="1" s="1"/>
  <c r="AQ624" i="1" s="1"/>
  <c r="AR624" i="1" s="1"/>
  <c r="AS624" i="1" s="1"/>
  <c r="AT624" i="1" s="1"/>
  <c r="X624" i="1"/>
  <c r="AO624" i="1" s="1"/>
  <c r="R624" i="1"/>
  <c r="U624" i="1"/>
  <c r="AL624" i="1" s="1"/>
  <c r="Z624" i="1"/>
  <c r="U634" i="1"/>
  <c r="AL634" i="1" s="1"/>
  <c r="Y634" i="1"/>
  <c r="AW634" i="1" s="1"/>
  <c r="T634" i="1"/>
  <c r="AK634" i="1" s="1"/>
  <c r="S634" i="1"/>
  <c r="AJ634" i="1" s="1"/>
  <c r="W634" i="1"/>
  <c r="AN634" i="1" s="1"/>
  <c r="Z634" i="1"/>
  <c r="R634" i="1"/>
  <c r="V634" i="1"/>
  <c r="AM634" i="1" s="1"/>
  <c r="AP634" i="1" s="1"/>
  <c r="AQ634" i="1" s="1"/>
  <c r="AR634" i="1" s="1"/>
  <c r="AS634" i="1" s="1"/>
  <c r="AT634" i="1" s="1"/>
  <c r="X634" i="1"/>
  <c r="AO634" i="1" s="1"/>
  <c r="O635" i="1"/>
  <c r="AI623" i="1"/>
  <c r="AV623" i="1" s="1"/>
  <c r="AC623" i="1"/>
  <c r="AC603" i="1"/>
  <c r="AI603" i="1"/>
  <c r="AV603" i="1" s="1"/>
  <c r="AI613" i="1"/>
  <c r="AV613" i="1" s="1"/>
  <c r="AC613" i="1"/>
  <c r="AX613" i="1"/>
  <c r="AA613" i="1"/>
  <c r="AB613" i="1" s="1"/>
  <c r="V629" i="1"/>
  <c r="AM629" i="1" s="1"/>
  <c r="AP629" i="1" s="1"/>
  <c r="AQ629" i="1" s="1"/>
  <c r="AR629" i="1" s="1"/>
  <c r="AS629" i="1" s="1"/>
  <c r="AT629" i="1" s="1"/>
  <c r="Z629" i="1"/>
  <c r="O630" i="1"/>
  <c r="S629" i="1"/>
  <c r="AJ629" i="1" s="1"/>
  <c r="T629" i="1"/>
  <c r="AK629" i="1" s="1"/>
  <c r="R629" i="1"/>
  <c r="U629" i="1"/>
  <c r="AL629" i="1" s="1"/>
  <c r="Y629" i="1"/>
  <c r="AW629" i="1" s="1"/>
  <c r="X629" i="1"/>
  <c r="AO629" i="1" s="1"/>
  <c r="W629" i="1"/>
  <c r="AN629" i="1" s="1"/>
  <c r="AI628" i="1"/>
  <c r="AV628" i="1" s="1"/>
  <c r="AC628" i="1"/>
  <c r="T614" i="1"/>
  <c r="AK614" i="1" s="1"/>
  <c r="Y614" i="1"/>
  <c r="AW614" i="1" s="1"/>
  <c r="V614" i="1"/>
  <c r="AM614" i="1" s="1"/>
  <c r="AP614" i="1" s="1"/>
  <c r="AQ614" i="1" s="1"/>
  <c r="AR614" i="1" s="1"/>
  <c r="AS614" i="1" s="1"/>
  <c r="AT614" i="1" s="1"/>
  <c r="W614" i="1"/>
  <c r="AN614" i="1" s="1"/>
  <c r="O615" i="1"/>
  <c r="Z614" i="1"/>
  <c r="R614" i="1"/>
  <c r="S614" i="1"/>
  <c r="AJ614" i="1" s="1"/>
  <c r="U614" i="1"/>
  <c r="AL614" i="1" s="1"/>
  <c r="X614" i="1"/>
  <c r="AO614" i="1" s="1"/>
  <c r="AX628" i="1"/>
  <c r="AA628" i="1"/>
  <c r="AB628" i="1" s="1"/>
  <c r="AA603" i="1"/>
  <c r="AB603" i="1" s="1"/>
  <c r="AX603" i="1"/>
  <c r="U609" i="1"/>
  <c r="AL609" i="1" s="1"/>
  <c r="R609" i="1"/>
  <c r="X609" i="1"/>
  <c r="AO609" i="1" s="1"/>
  <c r="S609" i="1"/>
  <c r="AJ609" i="1" s="1"/>
  <c r="T609" i="1"/>
  <c r="AK609" i="1" s="1"/>
  <c r="W609" i="1"/>
  <c r="AN609" i="1" s="1"/>
  <c r="Y609" i="1"/>
  <c r="AW609" i="1" s="1"/>
  <c r="V609" i="1"/>
  <c r="AM609" i="1" s="1"/>
  <c r="AP609" i="1" s="1"/>
  <c r="AQ609" i="1" s="1"/>
  <c r="AR609" i="1" s="1"/>
  <c r="AS609" i="1" s="1"/>
  <c r="AT609" i="1" s="1"/>
  <c r="Z609" i="1"/>
  <c r="AI608" i="1"/>
  <c r="AV608" i="1" s="1"/>
  <c r="AC608" i="1"/>
  <c r="AG623" i="1"/>
  <c r="P629" i="1"/>
  <c r="P619" i="1"/>
  <c r="AG613" i="1"/>
  <c r="AG608" i="1"/>
  <c r="P614" i="1"/>
  <c r="AG618" i="1"/>
  <c r="P624" i="1"/>
  <c r="AG603" i="1"/>
  <c r="P609" i="1"/>
  <c r="J5411" i="2"/>
  <c r="H7250" i="2" l="1"/>
  <c r="AY628" i="1"/>
  <c r="AU628" i="1"/>
  <c r="AY608" i="1"/>
  <c r="AU608" i="1"/>
  <c r="AY613" i="1"/>
  <c r="AU613" i="1"/>
  <c r="AY623" i="1"/>
  <c r="AU623" i="1"/>
  <c r="AY603" i="1"/>
  <c r="AU603" i="1"/>
  <c r="AY618" i="1"/>
  <c r="AU618" i="1"/>
  <c r="AX624" i="1"/>
  <c r="AA624" i="1"/>
  <c r="AB624" i="1" s="1"/>
  <c r="AC624" i="1"/>
  <c r="AI624" i="1"/>
  <c r="AV624" i="1" s="1"/>
  <c r="AC629" i="1"/>
  <c r="AI629" i="1"/>
  <c r="AV629" i="1" s="1"/>
  <c r="U625" i="1"/>
  <c r="AL625" i="1" s="1"/>
  <c r="R625" i="1"/>
  <c r="Z625" i="1"/>
  <c r="Y625" i="1"/>
  <c r="AW625" i="1" s="1"/>
  <c r="W625" i="1"/>
  <c r="AN625" i="1" s="1"/>
  <c r="S625" i="1"/>
  <c r="AJ625" i="1" s="1"/>
  <c r="X625" i="1"/>
  <c r="AO625" i="1" s="1"/>
  <c r="T625" i="1"/>
  <c r="AK625" i="1" s="1"/>
  <c r="O626" i="1"/>
  <c r="V625" i="1"/>
  <c r="AM625" i="1" s="1"/>
  <c r="AP625" i="1" s="1"/>
  <c r="AQ625" i="1" s="1"/>
  <c r="AR625" i="1" s="1"/>
  <c r="AS625" i="1" s="1"/>
  <c r="AT625" i="1" s="1"/>
  <c r="AI609" i="1"/>
  <c r="AV609" i="1" s="1"/>
  <c r="AC609" i="1"/>
  <c r="AX629" i="1"/>
  <c r="AA629" i="1"/>
  <c r="AB629" i="1" s="1"/>
  <c r="AA609" i="1"/>
  <c r="AB609" i="1" s="1"/>
  <c r="AX609" i="1"/>
  <c r="AX619" i="1"/>
  <c r="AA619" i="1"/>
  <c r="AB619" i="1" s="1"/>
  <c r="AC619" i="1"/>
  <c r="AI619" i="1"/>
  <c r="AV619" i="1" s="1"/>
  <c r="O636" i="1"/>
  <c r="V635" i="1"/>
  <c r="AM635" i="1" s="1"/>
  <c r="AP635" i="1" s="1"/>
  <c r="AQ635" i="1" s="1"/>
  <c r="AR635" i="1" s="1"/>
  <c r="AS635" i="1" s="1"/>
  <c r="AT635" i="1" s="1"/>
  <c r="Z635" i="1"/>
  <c r="S635" i="1"/>
  <c r="AJ635" i="1" s="1"/>
  <c r="X635" i="1"/>
  <c r="AO635" i="1" s="1"/>
  <c r="T635" i="1"/>
  <c r="AK635" i="1" s="1"/>
  <c r="Y635" i="1"/>
  <c r="AW635" i="1" s="1"/>
  <c r="R635" i="1"/>
  <c r="U635" i="1"/>
  <c r="AL635" i="1" s="1"/>
  <c r="W635" i="1"/>
  <c r="AN635" i="1" s="1"/>
  <c r="AI634" i="1"/>
  <c r="AV634" i="1" s="1"/>
  <c r="AC634" i="1"/>
  <c r="W620" i="1"/>
  <c r="AN620" i="1" s="1"/>
  <c r="X620" i="1"/>
  <c r="AO620" i="1" s="1"/>
  <c r="S620" i="1"/>
  <c r="AJ620" i="1" s="1"/>
  <c r="R620" i="1"/>
  <c r="Z620" i="1"/>
  <c r="T620" i="1"/>
  <c r="AK620" i="1" s="1"/>
  <c r="U620" i="1"/>
  <c r="AL620" i="1" s="1"/>
  <c r="O621" i="1"/>
  <c r="V620" i="1"/>
  <c r="AM620" i="1" s="1"/>
  <c r="AP620" i="1" s="1"/>
  <c r="AQ620" i="1" s="1"/>
  <c r="AR620" i="1" s="1"/>
  <c r="AS620" i="1" s="1"/>
  <c r="AT620" i="1" s="1"/>
  <c r="Y620" i="1"/>
  <c r="AW620" i="1" s="1"/>
  <c r="S630" i="1"/>
  <c r="AJ630" i="1" s="1"/>
  <c r="W630" i="1"/>
  <c r="AN630" i="1" s="1"/>
  <c r="V630" i="1"/>
  <c r="AM630" i="1" s="1"/>
  <c r="AP630" i="1" s="1"/>
  <c r="AQ630" i="1" s="1"/>
  <c r="AR630" i="1" s="1"/>
  <c r="AS630" i="1" s="1"/>
  <c r="AT630" i="1" s="1"/>
  <c r="T630" i="1"/>
  <c r="AK630" i="1" s="1"/>
  <c r="X630" i="1"/>
  <c r="AO630" i="1" s="1"/>
  <c r="Z630" i="1"/>
  <c r="O631" i="1"/>
  <c r="R630" i="1"/>
  <c r="U630" i="1"/>
  <c r="AL630" i="1" s="1"/>
  <c r="Y630" i="1"/>
  <c r="AW630" i="1" s="1"/>
  <c r="AX634" i="1"/>
  <c r="AA634" i="1"/>
  <c r="AB634" i="1" s="1"/>
  <c r="AC614" i="1"/>
  <c r="AI614" i="1"/>
  <c r="AV614" i="1" s="1"/>
  <c r="AX614" i="1"/>
  <c r="AA614" i="1"/>
  <c r="AB614" i="1" s="1"/>
  <c r="R615" i="1"/>
  <c r="W615" i="1"/>
  <c r="AN615" i="1" s="1"/>
  <c r="X615" i="1"/>
  <c r="AO615" i="1" s="1"/>
  <c r="Z615" i="1"/>
  <c r="V615" i="1"/>
  <c r="AM615" i="1" s="1"/>
  <c r="AP615" i="1" s="1"/>
  <c r="AQ615" i="1" s="1"/>
  <c r="AR615" i="1" s="1"/>
  <c r="AS615" i="1" s="1"/>
  <c r="AT615" i="1" s="1"/>
  <c r="S615" i="1"/>
  <c r="AJ615" i="1" s="1"/>
  <c r="T615" i="1"/>
  <c r="AK615" i="1" s="1"/>
  <c r="U615" i="1"/>
  <c r="AL615" i="1" s="1"/>
  <c r="Y615" i="1"/>
  <c r="AW615" i="1" s="1"/>
  <c r="P615" i="1"/>
  <c r="AG609" i="1"/>
  <c r="AG624" i="1"/>
  <c r="P630" i="1"/>
  <c r="AG619" i="1"/>
  <c r="P625" i="1"/>
  <c r="AG614" i="1"/>
  <c r="P620" i="1"/>
  <c r="P635" i="1"/>
  <c r="AG635" i="1" s="1"/>
  <c r="AG629" i="1"/>
  <c r="H7251" i="2" l="1"/>
  <c r="AY624" i="1"/>
  <c r="AU624" i="1"/>
  <c r="AY619" i="1"/>
  <c r="AU619" i="1"/>
  <c r="AY609" i="1"/>
  <c r="AU609" i="1"/>
  <c r="AY629" i="1"/>
  <c r="AU629" i="1"/>
  <c r="AY614" i="1"/>
  <c r="AU614" i="1"/>
  <c r="AY634" i="1"/>
  <c r="AU634" i="1"/>
  <c r="O632" i="1"/>
  <c r="V631" i="1"/>
  <c r="AM631" i="1" s="1"/>
  <c r="AP631" i="1" s="1"/>
  <c r="AQ631" i="1" s="1"/>
  <c r="AR631" i="1" s="1"/>
  <c r="AS631" i="1" s="1"/>
  <c r="AT631" i="1" s="1"/>
  <c r="Z631" i="1"/>
  <c r="W631" i="1"/>
  <c r="AN631" i="1" s="1"/>
  <c r="S631" i="1"/>
  <c r="AJ631" i="1" s="1"/>
  <c r="X631" i="1"/>
  <c r="AO631" i="1" s="1"/>
  <c r="U631" i="1"/>
  <c r="AL631" i="1" s="1"/>
  <c r="T631" i="1"/>
  <c r="AK631" i="1" s="1"/>
  <c r="R631" i="1"/>
  <c r="Y631" i="1"/>
  <c r="AW631" i="1" s="1"/>
  <c r="U636" i="1"/>
  <c r="AL636" i="1" s="1"/>
  <c r="X636" i="1"/>
  <c r="AO636" i="1" s="1"/>
  <c r="Z636" i="1"/>
  <c r="W636" i="1"/>
  <c r="AN636" i="1" s="1"/>
  <c r="V636" i="1"/>
  <c r="AM636" i="1" s="1"/>
  <c r="AP636" i="1" s="1"/>
  <c r="AQ636" i="1" s="1"/>
  <c r="AR636" i="1" s="1"/>
  <c r="AS636" i="1" s="1"/>
  <c r="AT636" i="1" s="1"/>
  <c r="T636" i="1"/>
  <c r="AK636" i="1" s="1"/>
  <c r="Y636" i="1"/>
  <c r="AW636" i="1" s="1"/>
  <c r="S636" i="1"/>
  <c r="AJ636" i="1" s="1"/>
  <c r="O637" i="1"/>
  <c r="R636" i="1"/>
  <c r="AX630" i="1"/>
  <c r="AA630" i="1"/>
  <c r="AB630" i="1" s="1"/>
  <c r="X621" i="1"/>
  <c r="AO621" i="1" s="1"/>
  <c r="R621" i="1"/>
  <c r="Y621" i="1"/>
  <c r="AW621" i="1" s="1"/>
  <c r="T621" i="1"/>
  <c r="AK621" i="1" s="1"/>
  <c r="Z621" i="1"/>
  <c r="U621" i="1"/>
  <c r="AL621" i="1" s="1"/>
  <c r="S621" i="1"/>
  <c r="AJ621" i="1" s="1"/>
  <c r="W621" i="1"/>
  <c r="AN621" i="1" s="1"/>
  <c r="V621" i="1"/>
  <c r="AM621" i="1" s="1"/>
  <c r="AP621" i="1" s="1"/>
  <c r="AQ621" i="1" s="1"/>
  <c r="AR621" i="1" s="1"/>
  <c r="AS621" i="1" s="1"/>
  <c r="AT621" i="1" s="1"/>
  <c r="AA620" i="1"/>
  <c r="AB620" i="1" s="1"/>
  <c r="AX620" i="1"/>
  <c r="R626" i="1"/>
  <c r="V626" i="1"/>
  <c r="AM626" i="1" s="1"/>
  <c r="AP626" i="1" s="1"/>
  <c r="AQ626" i="1" s="1"/>
  <c r="AR626" i="1" s="1"/>
  <c r="AS626" i="1" s="1"/>
  <c r="AT626" i="1" s="1"/>
  <c r="S626" i="1"/>
  <c r="AJ626" i="1" s="1"/>
  <c r="O627" i="1"/>
  <c r="U626" i="1"/>
  <c r="AL626" i="1" s="1"/>
  <c r="X626" i="1"/>
  <c r="AO626" i="1" s="1"/>
  <c r="W626" i="1"/>
  <c r="AN626" i="1" s="1"/>
  <c r="T626" i="1"/>
  <c r="AK626" i="1" s="1"/>
  <c r="Z626" i="1"/>
  <c r="Y626" i="1"/>
  <c r="AW626" i="1" s="1"/>
  <c r="AI620" i="1"/>
  <c r="AV620" i="1" s="1"/>
  <c r="AC620" i="1"/>
  <c r="AC630" i="1"/>
  <c r="AI630" i="1"/>
  <c r="AV630" i="1" s="1"/>
  <c r="AA615" i="1"/>
  <c r="AB615" i="1" s="1"/>
  <c r="AX615" i="1"/>
  <c r="AX625" i="1"/>
  <c r="AA625" i="1"/>
  <c r="AB625" i="1" s="1"/>
  <c r="AI625" i="1"/>
  <c r="AV625" i="1" s="1"/>
  <c r="AC625" i="1"/>
  <c r="AI635" i="1"/>
  <c r="AV635" i="1" s="1"/>
  <c r="AC635" i="1"/>
  <c r="AC615" i="1"/>
  <c r="AI615" i="1"/>
  <c r="AV615" i="1" s="1"/>
  <c r="AA635" i="1"/>
  <c r="AB635" i="1" s="1"/>
  <c r="AX635" i="1"/>
  <c r="P636" i="1"/>
  <c r="AG636" i="1" s="1"/>
  <c r="AG630" i="1"/>
  <c r="AG620" i="1"/>
  <c r="P626" i="1"/>
  <c r="P631" i="1"/>
  <c r="AG625" i="1"/>
  <c r="AG615" i="1"/>
  <c r="P621" i="1"/>
  <c r="H7252" i="2" l="1"/>
  <c r="AY620" i="1"/>
  <c r="AU620" i="1"/>
  <c r="AY635" i="1"/>
  <c r="AU635" i="1"/>
  <c r="AY625" i="1"/>
  <c r="AU625" i="1"/>
  <c r="AY630" i="1"/>
  <c r="AU630" i="1"/>
  <c r="AY615" i="1"/>
  <c r="AU615" i="1"/>
  <c r="AI636" i="1"/>
  <c r="AV636" i="1" s="1"/>
  <c r="AC636" i="1"/>
  <c r="AI621" i="1"/>
  <c r="AV621" i="1" s="1"/>
  <c r="AC621" i="1"/>
  <c r="S637" i="1"/>
  <c r="AJ637" i="1" s="1"/>
  <c r="W637" i="1"/>
  <c r="AN637" i="1" s="1"/>
  <c r="X637" i="1"/>
  <c r="AO637" i="1" s="1"/>
  <c r="T637" i="1"/>
  <c r="AK637" i="1" s="1"/>
  <c r="O638" i="1"/>
  <c r="R637" i="1"/>
  <c r="Z637" i="1"/>
  <c r="V637" i="1"/>
  <c r="AM637" i="1" s="1"/>
  <c r="AP637" i="1" s="1"/>
  <c r="AQ637" i="1" s="1"/>
  <c r="AR637" i="1" s="1"/>
  <c r="AS637" i="1" s="1"/>
  <c r="AT637" i="1" s="1"/>
  <c r="U637" i="1"/>
  <c r="AL637" i="1" s="1"/>
  <c r="Y637" i="1"/>
  <c r="AW637" i="1" s="1"/>
  <c r="AX636" i="1"/>
  <c r="AA636" i="1"/>
  <c r="AB636" i="1" s="1"/>
  <c r="AA626" i="1"/>
  <c r="AB626" i="1" s="1"/>
  <c r="AX626" i="1"/>
  <c r="AI631" i="1"/>
  <c r="AV631" i="1" s="1"/>
  <c r="AC631" i="1"/>
  <c r="S627" i="1"/>
  <c r="AJ627" i="1" s="1"/>
  <c r="T627" i="1"/>
  <c r="AK627" i="1" s="1"/>
  <c r="V627" i="1"/>
  <c r="AM627" i="1" s="1"/>
  <c r="AP627" i="1" s="1"/>
  <c r="AQ627" i="1" s="1"/>
  <c r="AR627" i="1" s="1"/>
  <c r="AS627" i="1" s="1"/>
  <c r="AT627" i="1" s="1"/>
  <c r="Y627" i="1"/>
  <c r="AW627" i="1" s="1"/>
  <c r="U627" i="1"/>
  <c r="AL627" i="1" s="1"/>
  <c r="R627" i="1"/>
  <c r="W627" i="1"/>
  <c r="AN627" i="1" s="1"/>
  <c r="Z627" i="1"/>
  <c r="X627" i="1"/>
  <c r="AO627" i="1" s="1"/>
  <c r="AA621" i="1"/>
  <c r="AB621" i="1" s="1"/>
  <c r="AX621" i="1"/>
  <c r="AI626" i="1"/>
  <c r="AV626" i="1" s="1"/>
  <c r="AC626" i="1"/>
  <c r="AX631" i="1"/>
  <c r="AA631" i="1"/>
  <c r="AB631" i="1" s="1"/>
  <c r="X632" i="1"/>
  <c r="AO632" i="1" s="1"/>
  <c r="T632" i="1"/>
  <c r="AK632" i="1" s="1"/>
  <c r="V632" i="1"/>
  <c r="AM632" i="1" s="1"/>
  <c r="AP632" i="1" s="1"/>
  <c r="AQ632" i="1" s="1"/>
  <c r="AR632" i="1" s="1"/>
  <c r="AS632" i="1" s="1"/>
  <c r="AT632" i="1" s="1"/>
  <c r="Y632" i="1"/>
  <c r="AW632" i="1" s="1"/>
  <c r="O633" i="1"/>
  <c r="U632" i="1"/>
  <c r="AL632" i="1" s="1"/>
  <c r="R632" i="1"/>
  <c r="Z632" i="1"/>
  <c r="S632" i="1"/>
  <c r="AJ632" i="1" s="1"/>
  <c r="W632" i="1"/>
  <c r="AN632" i="1" s="1"/>
  <c r="P632" i="1"/>
  <c r="AG626" i="1"/>
  <c r="AG631" i="1"/>
  <c r="P637" i="1"/>
  <c r="AG637" i="1" s="1"/>
  <c r="P627" i="1"/>
  <c r="AG621" i="1"/>
  <c r="H7253" i="2" l="1"/>
  <c r="AY626" i="1"/>
  <c r="AU626" i="1"/>
  <c r="AY621" i="1"/>
  <c r="AU621" i="1"/>
  <c r="AY631" i="1"/>
  <c r="AU631" i="1"/>
  <c r="AY636" i="1"/>
  <c r="AU636" i="1"/>
  <c r="AX627" i="1"/>
  <c r="AA627" i="1"/>
  <c r="AB627" i="1" s="1"/>
  <c r="AX632" i="1"/>
  <c r="AA632" i="1"/>
  <c r="AB632" i="1" s="1"/>
  <c r="AI632" i="1"/>
  <c r="AV632" i="1" s="1"/>
  <c r="AC632" i="1"/>
  <c r="AX637" i="1"/>
  <c r="AA637" i="1"/>
  <c r="AB637" i="1" s="1"/>
  <c r="AI637" i="1"/>
  <c r="AV637" i="1" s="1"/>
  <c r="AC637" i="1"/>
  <c r="AI627" i="1"/>
  <c r="AV627" i="1" s="1"/>
  <c r="AC627" i="1"/>
  <c r="T638" i="1"/>
  <c r="AK638" i="1" s="1"/>
  <c r="O639" i="1"/>
  <c r="U638" i="1"/>
  <c r="AL638" i="1" s="1"/>
  <c r="X638" i="1"/>
  <c r="AO638" i="1" s="1"/>
  <c r="Y638" i="1"/>
  <c r="AW638" i="1" s="1"/>
  <c r="R638" i="1"/>
  <c r="W638" i="1"/>
  <c r="AN638" i="1" s="1"/>
  <c r="S638" i="1"/>
  <c r="AJ638" i="1" s="1"/>
  <c r="Z638" i="1"/>
  <c r="V638" i="1"/>
  <c r="AM638" i="1" s="1"/>
  <c r="AP638" i="1" s="1"/>
  <c r="AQ638" i="1" s="1"/>
  <c r="AR638" i="1" s="1"/>
  <c r="AS638" i="1" s="1"/>
  <c r="AT638" i="1" s="1"/>
  <c r="W633" i="1"/>
  <c r="AN633" i="1" s="1"/>
  <c r="S633" i="1"/>
  <c r="AJ633" i="1" s="1"/>
  <c r="Y633" i="1"/>
  <c r="AW633" i="1" s="1"/>
  <c r="X633" i="1"/>
  <c r="AO633" i="1" s="1"/>
  <c r="Z633" i="1"/>
  <c r="T633" i="1"/>
  <c r="AK633" i="1" s="1"/>
  <c r="V633" i="1"/>
  <c r="AM633" i="1" s="1"/>
  <c r="AP633" i="1" s="1"/>
  <c r="AQ633" i="1" s="1"/>
  <c r="AR633" i="1" s="1"/>
  <c r="AS633" i="1" s="1"/>
  <c r="AT633" i="1" s="1"/>
  <c r="R633" i="1"/>
  <c r="U633" i="1"/>
  <c r="AL633" i="1" s="1"/>
  <c r="AG627" i="1"/>
  <c r="P633" i="1"/>
  <c r="AG632" i="1"/>
  <c r="P638" i="1"/>
  <c r="AG638" i="1" s="1"/>
  <c r="H7254" i="2" l="1"/>
  <c r="AY632" i="1"/>
  <c r="AU632" i="1"/>
  <c r="AY627" i="1"/>
  <c r="AU627" i="1"/>
  <c r="AY637" i="1"/>
  <c r="AU637" i="1"/>
  <c r="AI638" i="1"/>
  <c r="AV638" i="1" s="1"/>
  <c r="AC638" i="1"/>
  <c r="AA633" i="1"/>
  <c r="AB633" i="1" s="1"/>
  <c r="AX633" i="1"/>
  <c r="R639" i="1"/>
  <c r="S639" i="1"/>
  <c r="AJ639" i="1" s="1"/>
  <c r="Y639" i="1"/>
  <c r="AW639" i="1" s="1"/>
  <c r="V639" i="1"/>
  <c r="AM639" i="1" s="1"/>
  <c r="AP639" i="1" s="1"/>
  <c r="AQ639" i="1" s="1"/>
  <c r="AR639" i="1" s="1"/>
  <c r="AS639" i="1" s="1"/>
  <c r="AT639" i="1" s="1"/>
  <c r="U639" i="1"/>
  <c r="AL639" i="1" s="1"/>
  <c r="W639" i="1"/>
  <c r="AN639" i="1" s="1"/>
  <c r="Z639" i="1"/>
  <c r="T639" i="1"/>
  <c r="AK639" i="1" s="1"/>
  <c r="X639" i="1"/>
  <c r="AO639" i="1" s="1"/>
  <c r="AI633" i="1"/>
  <c r="AV633" i="1" s="1"/>
  <c r="AC633" i="1"/>
  <c r="AX638" i="1"/>
  <c r="AA638" i="1"/>
  <c r="AB638" i="1" s="1"/>
  <c r="P639" i="1"/>
  <c r="AG639" i="1" s="1"/>
  <c r="AG633" i="1"/>
  <c r="I2211" i="1" l="1"/>
  <c r="I3531" i="1"/>
  <c r="I7389" i="1"/>
  <c r="J7389" i="1" s="1"/>
  <c r="I7806" i="1"/>
  <c r="J7806" i="1" s="1"/>
  <c r="I7232" i="1"/>
  <c r="I7687" i="1"/>
  <c r="J7687" i="1" s="1"/>
  <c r="I7257" i="1"/>
  <c r="J7257" i="1" s="1"/>
  <c r="I7622" i="1"/>
  <c r="J7622" i="1" s="1"/>
  <c r="I7541" i="1"/>
  <c r="J7541" i="1" s="1"/>
  <c r="I7648" i="1"/>
  <c r="J7648" i="1" s="1"/>
  <c r="I7268" i="1"/>
  <c r="J7268" i="1" s="1"/>
  <c r="I6458" i="1"/>
  <c r="I7497" i="1"/>
  <c r="I6060" i="1"/>
  <c r="I3395" i="1"/>
  <c r="I3624" i="1"/>
  <c r="I6708" i="1"/>
  <c r="I4919" i="1"/>
  <c r="I2852" i="1"/>
  <c r="I5692" i="1"/>
  <c r="I3760" i="1"/>
  <c r="I7007" i="1"/>
  <c r="I3119" i="1"/>
  <c r="I6072" i="1"/>
  <c r="I4264" i="1"/>
  <c r="I1471" i="1"/>
  <c r="I6780" i="1"/>
  <c r="I2480" i="1"/>
  <c r="I1177" i="1"/>
  <c r="I478" i="1"/>
  <c r="I4287" i="1"/>
  <c r="I2504" i="1"/>
  <c r="I5968" i="1"/>
  <c r="I1635" i="1"/>
  <c r="I522" i="1"/>
  <c r="I1161" i="1"/>
  <c r="I7456" i="1"/>
  <c r="J7456" i="1" s="1"/>
  <c r="I7078" i="1"/>
  <c r="I6322" i="1"/>
  <c r="I116" i="1"/>
  <c r="I5369" i="1"/>
  <c r="I1518" i="1"/>
  <c r="I3789" i="1"/>
  <c r="I22" i="1"/>
  <c r="I6992" i="1"/>
  <c r="I4861" i="1"/>
  <c r="I5623" i="1"/>
  <c r="I6046" i="1"/>
  <c r="I3593" i="1"/>
  <c r="I2155" i="1"/>
  <c r="I3947" i="1"/>
  <c r="I4658" i="1"/>
  <c r="I4857" i="1"/>
  <c r="I6040" i="1"/>
  <c r="I7154" i="1"/>
  <c r="I6273" i="1"/>
  <c r="I296" i="1"/>
  <c r="I3176" i="1"/>
  <c r="I7666" i="1"/>
  <c r="J7666" i="1" s="1"/>
  <c r="I3641" i="1"/>
  <c r="I1141" i="1"/>
  <c r="I1671" i="1"/>
  <c r="I5425" i="1"/>
  <c r="I7794" i="1"/>
  <c r="J7794" i="1" s="1"/>
  <c r="I7658" i="1"/>
  <c r="J7658" i="1" s="1"/>
  <c r="I4841" i="1"/>
  <c r="I7611" i="1"/>
  <c r="I690" i="1"/>
  <c r="I6385" i="1"/>
  <c r="I1610" i="1"/>
  <c r="I4734" i="1"/>
  <c r="I4064" i="1"/>
  <c r="I1083" i="1"/>
  <c r="I1546" i="1"/>
  <c r="I971" i="1"/>
  <c r="I6192" i="1"/>
  <c r="I1301" i="1"/>
  <c r="I1151" i="1"/>
  <c r="I6088" i="1"/>
  <c r="I3334" i="1"/>
  <c r="I1250" i="1"/>
  <c r="I6964" i="1"/>
  <c r="I2809" i="1"/>
  <c r="I6229" i="1"/>
  <c r="I2647" i="1"/>
  <c r="I719" i="1"/>
  <c r="I2281" i="1"/>
  <c r="I4135" i="1"/>
  <c r="I3528" i="1"/>
  <c r="I2569" i="1"/>
  <c r="I5678" i="1"/>
  <c r="I2196" i="1"/>
  <c r="I1551" i="1"/>
  <c r="I653" i="1"/>
  <c r="I7396" i="1"/>
  <c r="J7396" i="1" s="1"/>
  <c r="I37" i="1"/>
  <c r="I681" i="1"/>
  <c r="I4374" i="1"/>
  <c r="I407" i="1"/>
  <c r="I1514" i="1"/>
  <c r="I3677" i="1"/>
  <c r="I7545" i="1"/>
  <c r="I5679" i="1"/>
  <c r="I6486" i="1"/>
  <c r="I5899" i="1"/>
  <c r="I1624" i="1"/>
  <c r="I1708" i="1"/>
  <c r="I4342" i="1"/>
  <c r="I158" i="1"/>
  <c r="I4536" i="1"/>
  <c r="I1181" i="1"/>
  <c r="I1956" i="1"/>
  <c r="I2582" i="1"/>
  <c r="I4550" i="1"/>
  <c r="I616" i="1"/>
  <c r="I6239" i="1"/>
  <c r="I4220" i="1"/>
  <c r="I7609" i="1"/>
  <c r="J7609" i="1" s="1"/>
  <c r="I511" i="1"/>
  <c r="I2324" i="1"/>
  <c r="I3692" i="1"/>
  <c r="I2341" i="1"/>
  <c r="I5288" i="1"/>
  <c r="I7072" i="1"/>
  <c r="I4998" i="1"/>
  <c r="I1298" i="1"/>
  <c r="I6412" i="1"/>
  <c r="I1380" i="1"/>
  <c r="I6418" i="1"/>
  <c r="I435" i="1"/>
  <c r="I190" i="1"/>
  <c r="I4718" i="1"/>
  <c r="I4080" i="1"/>
  <c r="I6631" i="1"/>
  <c r="I4662" i="1"/>
  <c r="I7325" i="1"/>
  <c r="J7325" i="1" s="1"/>
  <c r="I1512" i="1"/>
  <c r="I6004" i="1"/>
  <c r="I6600" i="1"/>
  <c r="I1585" i="1"/>
  <c r="I3348" i="1"/>
  <c r="I2868" i="1"/>
  <c r="I7724" i="1"/>
  <c r="J7724" i="1" s="1"/>
  <c r="I3728" i="1"/>
  <c r="I1446" i="1"/>
  <c r="I5613" i="1"/>
  <c r="I3310" i="1"/>
  <c r="I5487" i="1"/>
  <c r="I6021" i="1"/>
  <c r="I3816" i="1"/>
  <c r="I2620" i="1"/>
  <c r="I7227" i="1"/>
  <c r="I4813" i="1"/>
  <c r="I7308" i="1"/>
  <c r="J7308" i="1" s="1"/>
  <c r="I4549" i="1"/>
  <c r="I6542" i="1"/>
  <c r="I6527" i="1"/>
  <c r="I2658" i="1"/>
  <c r="I3497" i="1"/>
  <c r="I150" i="1"/>
  <c r="I3923" i="1"/>
  <c r="I2220" i="1"/>
  <c r="I5228" i="1"/>
  <c r="I2795" i="1"/>
  <c r="I3566" i="1"/>
  <c r="I1401" i="1"/>
  <c r="I4233" i="1"/>
  <c r="I4275" i="1"/>
  <c r="I437" i="1"/>
  <c r="I515" i="1"/>
  <c r="I5248" i="1"/>
  <c r="I6212" i="1"/>
  <c r="I2353" i="1"/>
  <c r="I1530" i="1"/>
  <c r="I220" i="1"/>
  <c r="I6700" i="1"/>
  <c r="I3647" i="1"/>
  <c r="I744" i="1"/>
  <c r="I991" i="1"/>
  <c r="I4501" i="1"/>
  <c r="I4471" i="1"/>
  <c r="I207" i="1"/>
  <c r="I1017" i="1"/>
  <c r="I3787" i="1"/>
  <c r="I1573" i="1"/>
  <c r="I6044" i="1"/>
  <c r="I1665" i="1"/>
  <c r="I4277" i="1"/>
  <c r="I410" i="1"/>
  <c r="I832" i="1"/>
  <c r="I6862" i="1"/>
  <c r="I712" i="1"/>
  <c r="H69" i="5" s="1"/>
  <c r="I6471" i="1"/>
  <c r="I6519" i="1"/>
  <c r="I4305" i="1"/>
  <c r="I2016" i="1"/>
  <c r="I2057" i="1"/>
  <c r="I58" i="1"/>
  <c r="I2607" i="1"/>
  <c r="I3411" i="1"/>
  <c r="I351" i="1"/>
  <c r="I5562" i="1"/>
  <c r="I2665" i="1"/>
  <c r="I1934" i="1"/>
  <c r="I2230" i="1"/>
  <c r="I3134" i="1"/>
  <c r="I1945" i="1"/>
  <c r="I5922" i="1"/>
  <c r="I769" i="1"/>
  <c r="I3944" i="1"/>
  <c r="I1836" i="1"/>
  <c r="I396" i="1"/>
  <c r="I4928" i="1"/>
  <c r="I5707" i="1"/>
  <c r="I1636" i="1"/>
  <c r="I2950" i="1"/>
  <c r="I2191" i="1"/>
  <c r="I5124" i="1"/>
  <c r="I1946" i="1"/>
  <c r="I459" i="1"/>
  <c r="I2972" i="1"/>
  <c r="I249" i="1"/>
  <c r="I2843" i="1"/>
  <c r="I815" i="1"/>
  <c r="I4874" i="1"/>
  <c r="I3749" i="1"/>
  <c r="I2703" i="1"/>
  <c r="I2514" i="1"/>
  <c r="I2575" i="1"/>
  <c r="I3882" i="1"/>
  <c r="I1969" i="1"/>
  <c r="I2670" i="1"/>
  <c r="I4003" i="1"/>
  <c r="I4248" i="1"/>
  <c r="I7166" i="1"/>
  <c r="I494" i="1"/>
  <c r="I2355" i="1"/>
  <c r="I2422" i="1"/>
  <c r="I5240" i="1"/>
  <c r="I4441" i="1"/>
  <c r="I7217" i="1"/>
  <c r="I68" i="1"/>
  <c r="I1515" i="1"/>
  <c r="I2680" i="1"/>
  <c r="I4290" i="1"/>
  <c r="I3858" i="1"/>
  <c r="I5582" i="1"/>
  <c r="I5648" i="1"/>
  <c r="I6089" i="1"/>
  <c r="I1588" i="1"/>
  <c r="I4859" i="1"/>
  <c r="I2251" i="1"/>
  <c r="I6297" i="1"/>
  <c r="I2846" i="1"/>
  <c r="I5820" i="1"/>
  <c r="I6611" i="1"/>
  <c r="I5893" i="1"/>
  <c r="I806" i="1"/>
  <c r="I1332" i="1"/>
  <c r="I4095" i="1"/>
  <c r="I3918" i="1"/>
  <c r="I3938" i="1"/>
  <c r="I5680" i="1"/>
  <c r="I929" i="1"/>
  <c r="I2069" i="1"/>
  <c r="I4595" i="1"/>
  <c r="I2187" i="1"/>
  <c r="I3467" i="1"/>
  <c r="I2339" i="1"/>
  <c r="I6153" i="1"/>
  <c r="I5925" i="1"/>
  <c r="I1766" i="1"/>
  <c r="I952" i="1"/>
  <c r="I5711" i="1"/>
  <c r="I2277" i="1"/>
  <c r="I1537" i="1"/>
  <c r="I4456" i="1"/>
  <c r="I856" i="1"/>
  <c r="I246" i="1"/>
  <c r="I3460" i="1"/>
  <c r="I2562" i="1"/>
  <c r="I576" i="1"/>
  <c r="I4340" i="1"/>
  <c r="I4979" i="1"/>
  <c r="I4067" i="1"/>
  <c r="I2137" i="1"/>
  <c r="I5530" i="1"/>
  <c r="I604" i="1"/>
  <c r="I7405" i="1"/>
  <c r="J7405" i="1" s="1"/>
  <c r="I6575" i="1"/>
  <c r="I1693" i="1"/>
  <c r="I1519" i="1"/>
  <c r="I3738" i="1"/>
  <c r="I2215" i="1"/>
  <c r="I3751" i="1"/>
  <c r="I6179" i="1"/>
  <c r="H489" i="5" s="1"/>
  <c r="I4879" i="1"/>
  <c r="I2759" i="1"/>
  <c r="I2718" i="1"/>
  <c r="I4634" i="1"/>
  <c r="I6585" i="1"/>
  <c r="I340" i="1"/>
  <c r="I3104" i="1"/>
  <c r="I3757" i="1"/>
  <c r="I5024" i="1"/>
  <c r="I563" i="1"/>
  <c r="I3302" i="1"/>
  <c r="I5319" i="1"/>
  <c r="I3131" i="1"/>
  <c r="I3081" i="1"/>
  <c r="I2788" i="1"/>
  <c r="I287" i="1"/>
  <c r="I5279" i="1"/>
  <c r="I6097" i="1"/>
  <c r="I2716" i="1"/>
  <c r="I2908" i="1"/>
  <c r="I426" i="1"/>
  <c r="I98" i="1"/>
  <c r="I5850" i="1"/>
  <c r="I3691" i="1"/>
  <c r="I2299" i="1"/>
  <c r="I2406" i="1"/>
  <c r="I3943" i="1"/>
  <c r="I1929" i="1"/>
  <c r="I119" i="1"/>
  <c r="I4730" i="1"/>
  <c r="I6228" i="1"/>
  <c r="I6291" i="1"/>
  <c r="H468" i="5" s="1"/>
  <c r="I7094" i="1"/>
  <c r="I4009" i="1"/>
  <c r="I5738" i="1"/>
  <c r="I1473" i="1"/>
  <c r="I4794" i="1"/>
  <c r="I2642" i="1"/>
  <c r="I6743" i="1"/>
  <c r="I1888" i="1"/>
  <c r="I7265" i="1"/>
  <c r="J7265" i="1" s="1"/>
  <c r="I4562" i="1"/>
  <c r="I1074" i="1"/>
  <c r="I5158" i="1"/>
  <c r="I3614" i="1"/>
  <c r="I5088" i="1"/>
  <c r="I223" i="1"/>
  <c r="I2531" i="1"/>
  <c r="I5292" i="1"/>
  <c r="I3978" i="1"/>
  <c r="I6948" i="1"/>
  <c r="I6967" i="1"/>
  <c r="I3137" i="1"/>
  <c r="I269" i="1"/>
  <c r="I3525" i="1"/>
  <c r="I6664" i="1"/>
  <c r="I177" i="1"/>
  <c r="I2760" i="1"/>
  <c r="I47" i="1"/>
  <c r="I1354" i="1"/>
  <c r="I5008" i="1"/>
  <c r="I3294" i="1"/>
  <c r="I6917" i="1"/>
  <c r="I1824" i="1"/>
  <c r="I1614" i="1"/>
  <c r="I4924" i="1"/>
  <c r="I1436" i="1"/>
  <c r="I5166" i="1"/>
  <c r="I3946" i="1"/>
  <c r="I3853" i="1"/>
  <c r="I2303" i="1"/>
  <c r="I5478" i="1"/>
  <c r="I2634" i="1"/>
  <c r="I6590" i="1"/>
  <c r="I284" i="1"/>
  <c r="I1976" i="1"/>
  <c r="I2297" i="1"/>
  <c r="I5674" i="1"/>
  <c r="I7226" i="1"/>
  <c r="I5781" i="1"/>
  <c r="I4149" i="1"/>
  <c r="I3802" i="1"/>
  <c r="I1108" i="1"/>
  <c r="I7653" i="1"/>
  <c r="J7653" i="1" s="1"/>
  <c r="I2249" i="1"/>
  <c r="I2606" i="1"/>
  <c r="I2527" i="1"/>
  <c r="I2692" i="1"/>
  <c r="I5612" i="1"/>
  <c r="I5503" i="1"/>
  <c r="I2521" i="1"/>
  <c r="I2169" i="1"/>
  <c r="I1848" i="1"/>
  <c r="I5845" i="1"/>
  <c r="I1970" i="1"/>
  <c r="I6881" i="1"/>
  <c r="I258" i="1"/>
  <c r="I2208" i="1"/>
  <c r="I2494" i="1"/>
  <c r="I795" i="1"/>
  <c r="I6550" i="1"/>
  <c r="I1461" i="1"/>
  <c r="I2743" i="1"/>
  <c r="I1857" i="1"/>
  <c r="I4355" i="1"/>
  <c r="I679" i="1"/>
  <c r="I1788" i="1"/>
  <c r="I5083" i="1"/>
  <c r="I228" i="1"/>
  <c r="I7074" i="1"/>
  <c r="I6870" i="1"/>
  <c r="I1402" i="1"/>
  <c r="I4999" i="1"/>
  <c r="I1266" i="1"/>
  <c r="I2800" i="1"/>
  <c r="I1231" i="1"/>
  <c r="I217" i="1"/>
  <c r="I3622" i="1"/>
  <c r="I1488" i="1"/>
  <c r="I3854" i="1"/>
  <c r="I4783" i="1"/>
  <c r="I6424" i="1"/>
  <c r="I3402" i="1"/>
  <c r="I629" i="1"/>
  <c r="I1408" i="1"/>
  <c r="I3139" i="1"/>
  <c r="I4567" i="1"/>
  <c r="I3834" i="1"/>
  <c r="I5657" i="1"/>
  <c r="I2350" i="1"/>
  <c r="I4673" i="1"/>
  <c r="I2304" i="1"/>
  <c r="I6626" i="1"/>
  <c r="I5732" i="1"/>
  <c r="I6850" i="1"/>
  <c r="I4316" i="1"/>
  <c r="I5079" i="1"/>
  <c r="I6348" i="1"/>
  <c r="I4720" i="1"/>
  <c r="I1001" i="1"/>
  <c r="I2643" i="1"/>
  <c r="I2813" i="1"/>
  <c r="I7261" i="1"/>
  <c r="J7261" i="1" s="1"/>
  <c r="I2352" i="1"/>
  <c r="I5593" i="1"/>
  <c r="I5255" i="1"/>
  <c r="I1085" i="1"/>
  <c r="I52" i="1"/>
  <c r="I6949" i="1"/>
  <c r="I5993" i="1"/>
  <c r="I5324" i="1"/>
  <c r="I3449" i="1"/>
  <c r="I70" i="1"/>
  <c r="I4255" i="1"/>
  <c r="I7372" i="1"/>
  <c r="I3562" i="1"/>
  <c r="I2769" i="1"/>
  <c r="I784" i="1"/>
  <c r="I7262" i="1"/>
  <c r="J7262" i="1" s="1"/>
  <c r="I879" i="1"/>
  <c r="I1784" i="1"/>
  <c r="I3354" i="1"/>
  <c r="I1101" i="1"/>
  <c r="I5460" i="1"/>
  <c r="I2473" i="1"/>
  <c r="I378" i="1"/>
  <c r="I2592" i="1"/>
  <c r="I2921" i="1"/>
  <c r="I4194" i="1"/>
  <c r="I3534" i="1"/>
  <c r="I3192" i="1"/>
  <c r="I7022" i="1"/>
  <c r="I275" i="1"/>
  <c r="I2319" i="1"/>
  <c r="I2497" i="1"/>
  <c r="I206" i="1"/>
  <c r="I1907" i="1"/>
  <c r="I1007" i="1"/>
  <c r="I648" i="1"/>
  <c r="I2218" i="1"/>
  <c r="I3652" i="1"/>
  <c r="I3140" i="1"/>
  <c r="I6264" i="1"/>
  <c r="I7472" i="1"/>
  <c r="J7472" i="1" s="1"/>
  <c r="I954" i="1"/>
  <c r="I324" i="1"/>
  <c r="I1050" i="1"/>
  <c r="I7485" i="1"/>
  <c r="J7485" i="1" s="1"/>
  <c r="I4332" i="1"/>
  <c r="I5314" i="1"/>
  <c r="I3579" i="1"/>
  <c r="I5897" i="1"/>
  <c r="I5318" i="1"/>
  <c r="I6306" i="1"/>
  <c r="I2354" i="1"/>
  <c r="I1658" i="1"/>
  <c r="I433" i="1"/>
  <c r="I2773" i="1"/>
  <c r="I2668" i="1"/>
  <c r="I509" i="1"/>
  <c r="I2114" i="1"/>
  <c r="I4839" i="1"/>
  <c r="I5364" i="1"/>
  <c r="I3331" i="1"/>
  <c r="I1355" i="1"/>
  <c r="I3689" i="1"/>
  <c r="I969" i="1"/>
  <c r="I1110" i="1"/>
  <c r="I655" i="1"/>
  <c r="I1121" i="1"/>
  <c r="I598" i="1"/>
  <c r="I601" i="1"/>
  <c r="I4616" i="1"/>
  <c r="I6298" i="1"/>
  <c r="I5148" i="1"/>
  <c r="I5015" i="1"/>
  <c r="I6367" i="1"/>
  <c r="I1968" i="1"/>
  <c r="I4223" i="1"/>
  <c r="I5964" i="1"/>
  <c r="I1044" i="1"/>
  <c r="I2450" i="1"/>
  <c r="I2887" i="1"/>
  <c r="I5911" i="1"/>
  <c r="I1213" i="1"/>
  <c r="I5007" i="1"/>
  <c r="I1781" i="1"/>
  <c r="I7124" i="1"/>
  <c r="I1738" i="1"/>
  <c r="I4689" i="1"/>
  <c r="I7091" i="1"/>
  <c r="I7529" i="1"/>
  <c r="J7529" i="1" s="1"/>
  <c r="I6041" i="1"/>
  <c r="I6362" i="1"/>
  <c r="I7531" i="1"/>
  <c r="J7531" i="1" s="1"/>
  <c r="I7354" i="1"/>
  <c r="I4931" i="1"/>
  <c r="I5396" i="1"/>
  <c r="I5075" i="1"/>
  <c r="I4048" i="1"/>
  <c r="I6814" i="1"/>
  <c r="I5797" i="1"/>
  <c r="I4168" i="1"/>
  <c r="I5801" i="1"/>
  <c r="I4679" i="1"/>
  <c r="I5858" i="1"/>
  <c r="I6216" i="1"/>
  <c r="I5569" i="1"/>
  <c r="I3865" i="1"/>
  <c r="I1940" i="1"/>
  <c r="I1596" i="1"/>
  <c r="I915" i="1"/>
  <c r="I3659" i="1"/>
  <c r="I3428" i="1"/>
  <c r="I2222" i="1"/>
  <c r="I1856" i="1"/>
  <c r="I3290" i="1"/>
  <c r="I959" i="1"/>
  <c r="I14" i="1"/>
  <c r="I14" i="2" s="1"/>
  <c r="I3456" i="1"/>
  <c r="I3636" i="1"/>
  <c r="I5568" i="1"/>
  <c r="I3188" i="1"/>
  <c r="I658" i="1"/>
  <c r="I5852" i="1"/>
  <c r="I5449" i="1"/>
  <c r="I2693" i="1"/>
  <c r="I4263" i="1"/>
  <c r="I455" i="1"/>
  <c r="I1410" i="1"/>
  <c r="I2383" i="1"/>
  <c r="I4579" i="1"/>
  <c r="I1310" i="1"/>
  <c r="I621" i="1"/>
  <c r="I5343" i="1"/>
  <c r="I203" i="1"/>
  <c r="I1517" i="1"/>
  <c r="I3557" i="1"/>
  <c r="I7700" i="1"/>
  <c r="J7700" i="1" s="1"/>
  <c r="I2971" i="1"/>
  <c r="I2652" i="1"/>
  <c r="I1011" i="1"/>
  <c r="I4091" i="1"/>
  <c r="I2522" i="1"/>
  <c r="I2574" i="1"/>
  <c r="I6696" i="1"/>
  <c r="I3630" i="1"/>
  <c r="I4921" i="1"/>
  <c r="I1239" i="1"/>
  <c r="I7343" i="1"/>
  <c r="I5127" i="1"/>
  <c r="I5705" i="1"/>
  <c r="I1457" i="1"/>
  <c r="I6490" i="1"/>
  <c r="I3108" i="1"/>
  <c r="I314" i="1"/>
  <c r="I2946" i="1"/>
  <c r="I3920" i="1"/>
  <c r="I5960" i="1"/>
  <c r="I6818" i="1"/>
  <c r="I6999" i="1"/>
  <c r="I219" i="1"/>
  <c r="I1572" i="1"/>
  <c r="I267" i="1"/>
  <c r="H15" i="5" s="1"/>
  <c r="I3500" i="1"/>
  <c r="I6970" i="1"/>
  <c r="I1973" i="1"/>
  <c r="I2713" i="1"/>
  <c r="I3970" i="1"/>
  <c r="I2106" i="1"/>
  <c r="I1107" i="1"/>
  <c r="I620" i="1"/>
  <c r="I7177" i="1"/>
  <c r="I1799" i="1"/>
  <c r="I1058" i="1"/>
  <c r="I1362" i="1"/>
  <c r="I457" i="1"/>
  <c r="I5306" i="1"/>
  <c r="I626" i="1"/>
  <c r="I6566" i="1"/>
  <c r="I1179" i="1"/>
  <c r="I5342" i="1"/>
  <c r="I75" i="1"/>
  <c r="I5119" i="1"/>
  <c r="I1242" i="1"/>
  <c r="I2460" i="1"/>
  <c r="I4114" i="1"/>
  <c r="I5791" i="1"/>
  <c r="I2774" i="1"/>
  <c r="I430" i="1"/>
  <c r="I2076" i="1"/>
  <c r="I3205" i="1"/>
  <c r="I2027" i="1"/>
  <c r="I5550" i="1"/>
  <c r="I1601" i="1"/>
  <c r="I3972" i="1"/>
  <c r="I1182" i="1"/>
  <c r="I5753" i="1"/>
  <c r="I124" i="1"/>
  <c r="I4337" i="1"/>
  <c r="I1125" i="1"/>
  <c r="I3231" i="1"/>
  <c r="I5606" i="1"/>
  <c r="I6529" i="1"/>
  <c r="I6117" i="1"/>
  <c r="I1638" i="1"/>
  <c r="I6168" i="1"/>
  <c r="I3924" i="1"/>
  <c r="I7443" i="1"/>
  <c r="J7443" i="1" s="1"/>
  <c r="I1535" i="1"/>
  <c r="I5333" i="1"/>
  <c r="I5466" i="1"/>
  <c r="I5215" i="1"/>
  <c r="I4432" i="1"/>
  <c r="I4828" i="1"/>
  <c r="I510" i="1"/>
  <c r="I7135" i="1"/>
  <c r="I854" i="1"/>
  <c r="I3827" i="1"/>
  <c r="I4981" i="1"/>
  <c r="I5531" i="1"/>
  <c r="I2138" i="1"/>
  <c r="I4693" i="1"/>
  <c r="I3917" i="1"/>
  <c r="I982" i="1"/>
  <c r="I2516" i="1"/>
  <c r="I3280" i="1"/>
  <c r="I495" i="1"/>
  <c r="I315" i="1"/>
  <c r="H20" i="5" s="1"/>
  <c r="I20" i="5" s="1"/>
  <c r="J20" i="5" s="1"/>
  <c r="I1764" i="1"/>
  <c r="I5310" i="1"/>
  <c r="I2656" i="1"/>
  <c r="I7144" i="1"/>
  <c r="I782" i="1"/>
  <c r="I2581" i="1"/>
  <c r="I1629" i="1"/>
  <c r="I4498" i="1"/>
  <c r="I7564" i="1"/>
  <c r="J7564" i="1" s="1"/>
  <c r="I3457" i="1"/>
  <c r="I4696" i="1"/>
  <c r="I7336" i="1"/>
  <c r="J7336" i="1" s="1"/>
  <c r="I1995" i="1"/>
  <c r="I1211" i="1"/>
  <c r="I3196" i="1"/>
  <c r="I6237" i="1"/>
  <c r="I4145" i="1"/>
  <c r="I1600" i="1"/>
  <c r="I4029" i="1"/>
  <c r="I3564" i="1"/>
  <c r="I1437" i="1"/>
  <c r="I5426" i="1"/>
  <c r="I2897" i="1"/>
  <c r="I131" i="1"/>
  <c r="I5596" i="1"/>
  <c r="I7428" i="1"/>
  <c r="J7428" i="1" s="1"/>
  <c r="I3216" i="1"/>
  <c r="I1917" i="1"/>
  <c r="I4991" i="1"/>
  <c r="I4089" i="1"/>
  <c r="I789" i="1"/>
  <c r="I6660" i="1"/>
  <c r="I708" i="1"/>
  <c r="I1214" i="1"/>
  <c r="I3954" i="1"/>
  <c r="I4002" i="1"/>
  <c r="I7115" i="1"/>
  <c r="I2801" i="1"/>
  <c r="I7314" i="1"/>
  <c r="J7314" i="1" s="1"/>
  <c r="I4635" i="1"/>
  <c r="I7158" i="1"/>
  <c r="I7204" i="1"/>
  <c r="I5026" i="1"/>
  <c r="I376" i="1"/>
  <c r="I4419" i="1"/>
  <c r="I112" i="1"/>
  <c r="H24" i="5" s="1"/>
  <c r="I7320" i="1"/>
  <c r="J7320" i="1" s="1"/>
  <c r="I1100" i="1"/>
  <c r="I1623" i="1"/>
  <c r="I4513" i="1"/>
  <c r="I6683" i="1"/>
  <c r="I3136" i="1"/>
  <c r="I3194" i="1"/>
  <c r="I7442" i="1"/>
  <c r="J7442" i="1" s="1"/>
  <c r="I4085" i="1"/>
  <c r="I5225" i="1"/>
  <c r="I6135" i="1"/>
  <c r="I4996" i="1"/>
  <c r="I5063" i="1"/>
  <c r="I5932" i="1"/>
  <c r="I6398" i="1"/>
  <c r="I3915" i="1"/>
  <c r="I7390" i="1"/>
  <c r="J7390" i="1" s="1"/>
  <c r="I6099" i="1"/>
  <c r="I4836" i="1"/>
  <c r="I2146" i="1"/>
  <c r="I4090" i="1"/>
  <c r="I4955" i="1"/>
  <c r="I4189" i="1"/>
  <c r="I4592" i="1"/>
  <c r="I5448" i="1"/>
  <c r="I6439" i="1"/>
  <c r="I2118" i="1"/>
  <c r="I6562" i="1"/>
  <c r="I2110" i="1"/>
  <c r="I4795" i="1"/>
  <c r="I7012" i="1"/>
  <c r="I6448" i="1"/>
  <c r="I2883" i="1"/>
  <c r="I6639" i="1"/>
  <c r="I2447" i="1"/>
  <c r="I6719" i="1"/>
  <c r="H529" i="5" s="1"/>
  <c r="I508" i="1"/>
  <c r="I2557" i="1"/>
  <c r="I2189" i="1"/>
  <c r="I4465" i="1"/>
  <c r="I4345" i="1"/>
  <c r="I2550" i="1"/>
  <c r="I1678" i="1"/>
  <c r="I5808" i="1"/>
  <c r="I2626" i="1"/>
  <c r="I1858" i="1"/>
  <c r="I7096" i="1"/>
  <c r="I2691" i="1"/>
  <c r="I1552" i="1"/>
  <c r="I3329" i="1"/>
  <c r="I80" i="1"/>
  <c r="I533" i="1"/>
  <c r="I1597" i="1"/>
  <c r="I59" i="1"/>
  <c r="I7145" i="1"/>
  <c r="I524" i="1"/>
  <c r="I2276" i="1"/>
  <c r="I1492" i="1"/>
  <c r="I2477" i="1"/>
  <c r="I399" i="1"/>
  <c r="I628" i="1"/>
  <c r="I1548" i="1"/>
  <c r="I4852" i="1"/>
  <c r="I571" i="1"/>
  <c r="I2700" i="1"/>
  <c r="I722" i="1"/>
  <c r="I2941" i="1"/>
  <c r="I6845" i="1"/>
  <c r="I7282" i="1"/>
  <c r="J7282" i="1" s="1"/>
  <c r="I3474" i="1"/>
  <c r="I462" i="1"/>
  <c r="I1016" i="1"/>
  <c r="I7487" i="1"/>
  <c r="J7487" i="1" s="1"/>
  <c r="I1431" i="1"/>
  <c r="I2666" i="1"/>
  <c r="I1220" i="1"/>
  <c r="I5866" i="1"/>
  <c r="I3312" i="1"/>
  <c r="I5735" i="1"/>
  <c r="I5650" i="1"/>
  <c r="I5044" i="1"/>
  <c r="I6530" i="1"/>
  <c r="I3829" i="1"/>
  <c r="I2784" i="1"/>
  <c r="I3822" i="1"/>
  <c r="I1165" i="1"/>
  <c r="I5500" i="1"/>
  <c r="I1833" i="1"/>
  <c r="I7010" i="1"/>
  <c r="I327" i="1"/>
  <c r="I2998" i="1"/>
  <c r="I2644" i="1"/>
  <c r="I573" i="1"/>
  <c r="I483" i="1"/>
  <c r="I1316" i="1"/>
  <c r="I2123" i="1"/>
  <c r="I5671" i="1"/>
  <c r="I6150" i="1"/>
  <c r="I2436" i="1"/>
  <c r="I1326" i="1"/>
  <c r="I6005" i="1"/>
  <c r="I1575" i="1"/>
  <c r="I1018" i="1"/>
  <c r="I5078" i="1"/>
  <c r="I1932" i="1"/>
  <c r="I5689" i="1"/>
  <c r="I260" i="1"/>
  <c r="I7030" i="1"/>
  <c r="I756" i="1"/>
  <c r="I543" i="1"/>
  <c r="I4627" i="1"/>
  <c r="I2045" i="1"/>
  <c r="I7133" i="1"/>
  <c r="I3505" i="1"/>
  <c r="I3197" i="1"/>
  <c r="I6551" i="1"/>
  <c r="I5422" i="1"/>
  <c r="I4112" i="1"/>
  <c r="I402" i="1"/>
  <c r="I6266" i="1"/>
  <c r="I5437" i="1"/>
  <c r="I2229" i="1"/>
  <c r="I6526" i="1"/>
  <c r="I1553" i="1"/>
  <c r="I5122" i="1"/>
  <c r="I4107" i="1"/>
  <c r="I21" i="1"/>
  <c r="I966" i="1"/>
  <c r="I3868" i="1"/>
  <c r="I4450" i="1"/>
  <c r="I2920" i="1"/>
  <c r="I5464" i="1"/>
  <c r="I4261" i="1"/>
  <c r="I7322" i="1"/>
  <c r="J7322" i="1" s="1"/>
  <c r="I3512" i="1"/>
  <c r="I1223" i="1"/>
  <c r="I3568" i="1"/>
  <c r="I4037" i="1"/>
  <c r="I6996" i="1"/>
  <c r="I5099" i="1"/>
  <c r="I7668" i="1"/>
  <c r="J7668" i="1" s="1"/>
  <c r="I7185" i="1"/>
  <c r="I2687" i="1"/>
  <c r="I2757" i="1"/>
  <c r="I6640" i="1"/>
  <c r="I2487" i="1"/>
  <c r="I1140" i="1"/>
  <c r="I796" i="1"/>
  <c r="I1487" i="1"/>
  <c r="I5009" i="1"/>
  <c r="I724" i="1"/>
  <c r="I2780" i="1"/>
  <c r="I3502" i="1"/>
  <c r="I634" i="1"/>
  <c r="I4308" i="1"/>
  <c r="I7215" i="1"/>
  <c r="I4923" i="1"/>
  <c r="I3374" i="1"/>
  <c r="I1152" i="1"/>
  <c r="I6314" i="1"/>
  <c r="I3053" i="1"/>
  <c r="I554" i="1"/>
  <c r="I518" i="1"/>
  <c r="I2664" i="1"/>
  <c r="I4115" i="1"/>
  <c r="I4134" i="1"/>
  <c r="I101" i="1"/>
  <c r="I685" i="1"/>
  <c r="I3448" i="1"/>
  <c r="I566" i="1"/>
  <c r="I3843" i="1"/>
  <c r="I5578" i="1"/>
  <c r="I927" i="1"/>
  <c r="I3913" i="1"/>
  <c r="I1800" i="1"/>
  <c r="I5013" i="1"/>
  <c r="I5035" i="1"/>
  <c r="I3248" i="1"/>
  <c r="I2900" i="1"/>
  <c r="I3671" i="1"/>
  <c r="I734" i="1"/>
  <c r="I3225" i="1"/>
  <c r="I3166" i="1"/>
  <c r="I4971" i="1"/>
  <c r="I331" i="1"/>
  <c r="I2264" i="1"/>
  <c r="I3471" i="1"/>
  <c r="I2917" i="1"/>
  <c r="I1079" i="1"/>
  <c r="I1348" i="1"/>
  <c r="I2131" i="1"/>
  <c r="I6048" i="1"/>
  <c r="I5840" i="1"/>
  <c r="I178" i="1"/>
  <c r="I2434" i="1"/>
  <c r="I5702" i="1"/>
  <c r="I1715" i="1"/>
  <c r="I3244" i="1"/>
  <c r="I4708" i="1"/>
  <c r="I16" i="1"/>
  <c r="I4028" i="1"/>
  <c r="I2228" i="1"/>
  <c r="I1344" i="1"/>
  <c r="I5169" i="1"/>
  <c r="I20" i="1"/>
  <c r="I1603" i="1"/>
  <c r="I6687" i="1"/>
  <c r="I2413" i="1"/>
  <c r="I6033" i="1"/>
  <c r="I1834" i="1"/>
  <c r="I1071" i="1"/>
  <c r="I7395" i="1"/>
  <c r="J7395" i="1" s="1"/>
  <c r="I1494" i="1"/>
  <c r="I2992" i="1"/>
  <c r="I657" i="1"/>
  <c r="I2768" i="1"/>
  <c r="I4615" i="1"/>
  <c r="I732" i="1"/>
  <c r="I2054" i="1"/>
  <c r="I5283" i="1"/>
  <c r="I2969" i="1"/>
  <c r="I4539" i="1"/>
  <c r="I520" i="1"/>
  <c r="I1568" i="1"/>
  <c r="I2486" i="1"/>
  <c r="I5167" i="1"/>
  <c r="I4403" i="1"/>
  <c r="I6904" i="1"/>
  <c r="I7382" i="1"/>
  <c r="J7382" i="1" s="1"/>
  <c r="I6834" i="1"/>
  <c r="I5713" i="1"/>
  <c r="I6620" i="1"/>
  <c r="I2278" i="1"/>
  <c r="I2951" i="1"/>
  <c r="I644" i="1"/>
  <c r="I4473" i="1"/>
  <c r="I4344" i="1"/>
  <c r="I6599" i="1"/>
  <c r="I3437" i="1"/>
  <c r="I6176" i="1"/>
  <c r="I5605" i="1"/>
  <c r="I1644" i="1"/>
  <c r="I6946" i="1"/>
  <c r="I4188" i="1"/>
  <c r="I5611" i="1"/>
  <c r="I427" i="1"/>
  <c r="I3895" i="1"/>
  <c r="I5529" i="1"/>
  <c r="I7179" i="1"/>
  <c r="I1916" i="1"/>
  <c r="I4868" i="1"/>
  <c r="I733" i="1"/>
  <c r="I5363" i="1"/>
  <c r="I630" i="1"/>
  <c r="I1195" i="1"/>
  <c r="I4531" i="1"/>
  <c r="I4359" i="1"/>
  <c r="I1961" i="1"/>
  <c r="I366" i="1"/>
  <c r="I6618" i="1"/>
  <c r="I2577" i="1"/>
  <c r="I5393" i="1"/>
  <c r="I918" i="1"/>
  <c r="I1547" i="1"/>
  <c r="I4701" i="1"/>
  <c r="I761" i="1"/>
  <c r="H82" i="5" s="1"/>
  <c r="I5097" i="1"/>
  <c r="I6547" i="1"/>
  <c r="I820" i="1"/>
  <c r="I3426" i="1"/>
  <c r="I5762" i="1"/>
  <c r="I3163" i="1"/>
  <c r="I5416" i="1"/>
  <c r="I3634" i="1"/>
  <c r="I7252" i="1"/>
  <c r="I5401" i="1"/>
  <c r="I2661" i="1"/>
  <c r="I180" i="1"/>
  <c r="I6905" i="1"/>
  <c r="I1459" i="1"/>
  <c r="I3996" i="1"/>
  <c r="I5730" i="1"/>
  <c r="I905" i="1"/>
  <c r="I2282" i="1"/>
  <c r="I870" i="1"/>
  <c r="I5621" i="1"/>
  <c r="I1826" i="1"/>
  <c r="I1941" i="1"/>
  <c r="I2823" i="1"/>
  <c r="I5251" i="1"/>
  <c r="I965" i="1"/>
  <c r="I1959" i="1"/>
  <c r="I2963" i="1"/>
  <c r="I2881" i="1"/>
  <c r="I474" i="1"/>
  <c r="I750" i="1"/>
  <c r="I6379" i="1"/>
  <c r="I6182" i="1"/>
  <c r="I6262" i="1"/>
  <c r="I3293" i="1"/>
  <c r="I7013" i="1"/>
  <c r="I4363" i="1"/>
  <c r="I2184" i="1"/>
  <c r="I7514" i="1"/>
  <c r="J7514" i="1" s="1"/>
  <c r="I7521" i="1"/>
  <c r="J7521" i="1" s="1"/>
  <c r="I1271" i="1"/>
  <c r="I1343" i="1"/>
  <c r="I1406" i="1"/>
  <c r="I889" i="1"/>
  <c r="I3228" i="1"/>
  <c r="I2213" i="1"/>
  <c r="I3339" i="1"/>
  <c r="I6762" i="1"/>
  <c r="I814" i="1"/>
  <c r="I3230" i="1"/>
  <c r="I2201" i="1"/>
  <c r="I4050" i="1"/>
  <c r="I4395" i="1"/>
  <c r="I1426" i="1"/>
  <c r="I1482" i="1"/>
  <c r="I683" i="1"/>
  <c r="I2384" i="1"/>
  <c r="I7151" i="1"/>
  <c r="I2974" i="1"/>
  <c r="I3498" i="1"/>
  <c r="I3258" i="1"/>
  <c r="I1794" i="1"/>
  <c r="I3541" i="1"/>
  <c r="I4882" i="1"/>
  <c r="I7772" i="1"/>
  <c r="J7772" i="1" s="1"/>
  <c r="I3504" i="1"/>
  <c r="I6332" i="1"/>
  <c r="I4941" i="1"/>
  <c r="I7164" i="1"/>
  <c r="I5841" i="1"/>
  <c r="I2224" i="1"/>
  <c r="I6278" i="1"/>
  <c r="I3259" i="1"/>
  <c r="I7216" i="1"/>
  <c r="I5759" i="1"/>
  <c r="I6427" i="1"/>
  <c r="I4957" i="1"/>
  <c r="I2782" i="1"/>
  <c r="I3560" i="1"/>
  <c r="I1379" i="1"/>
  <c r="I7544" i="1"/>
  <c r="J7544" i="1" s="1"/>
  <c r="I6343" i="1"/>
  <c r="I6537" i="1"/>
  <c r="I1987" i="1"/>
  <c r="I3699" i="1"/>
  <c r="I2810" i="1"/>
  <c r="I3957" i="1"/>
  <c r="I688" i="1"/>
  <c r="I3697" i="1"/>
  <c r="I3773" i="1"/>
  <c r="H308" i="5" s="1"/>
  <c r="I375" i="1"/>
  <c r="I3251" i="1"/>
  <c r="I5534" i="1"/>
  <c r="I4372" i="1"/>
  <c r="I776" i="1"/>
  <c r="I5057" i="1"/>
  <c r="I2545" i="1"/>
  <c r="I774" i="1"/>
  <c r="I3633" i="1"/>
  <c r="I3065" i="1"/>
  <c r="I2689" i="1"/>
  <c r="I5571" i="1"/>
  <c r="I2089" i="1"/>
  <c r="I3847" i="1"/>
  <c r="I6294" i="1"/>
  <c r="I485" i="1"/>
  <c r="I2722" i="1"/>
  <c r="I4995" i="1"/>
  <c r="I3991" i="1"/>
  <c r="I3132" i="1"/>
  <c r="I6623" i="1"/>
  <c r="I1185" i="1"/>
  <c r="I4011" i="1"/>
  <c r="I2597" i="1"/>
  <c r="I1056" i="1"/>
  <c r="I4588" i="1"/>
  <c r="I5651" i="1"/>
  <c r="I42" i="1"/>
  <c r="I2051" i="1"/>
  <c r="I2023" i="1"/>
  <c r="I3648" i="1"/>
  <c r="I5071" i="1"/>
  <c r="I2882" i="1"/>
  <c r="I1538" i="1"/>
  <c r="I1871" i="1"/>
  <c r="I6345" i="1"/>
  <c r="I6672" i="1"/>
  <c r="I1154" i="1"/>
  <c r="I6731" i="1"/>
  <c r="I3695" i="1"/>
  <c r="I3857" i="1"/>
  <c r="I4580" i="1"/>
  <c r="I6475" i="1"/>
  <c r="I4744" i="1"/>
  <c r="I5114" i="1"/>
  <c r="I4296" i="1"/>
  <c r="I4934" i="1"/>
  <c r="I4820" i="1"/>
  <c r="I714" i="1"/>
  <c r="I2310" i="1"/>
  <c r="I5179" i="1"/>
  <c r="I7105" i="1"/>
  <c r="I4943" i="1"/>
  <c r="I1688" i="1"/>
  <c r="I940" i="1"/>
  <c r="I5138" i="1"/>
  <c r="I132" i="1"/>
  <c r="I1560" i="1"/>
  <c r="I2185" i="1"/>
  <c r="I4039" i="1"/>
  <c r="I4466" i="1"/>
  <c r="I5496" i="1"/>
  <c r="I3696" i="1"/>
  <c r="I1860" i="1"/>
  <c r="I5619" i="1"/>
  <c r="I3021" i="1"/>
  <c r="I1393" i="1"/>
  <c r="I1630" i="1"/>
  <c r="I1411" i="1"/>
  <c r="I674" i="1"/>
  <c r="I1816" i="1"/>
  <c r="I6453" i="1"/>
  <c r="I2382" i="1"/>
  <c r="I2540" i="1"/>
  <c r="I2190" i="1"/>
  <c r="I1541" i="1"/>
  <c r="I6122" i="1"/>
  <c r="I185" i="1"/>
  <c r="I660" i="1"/>
  <c r="I983" i="1"/>
  <c r="I1576" i="1"/>
  <c r="I6330" i="1"/>
  <c r="I147" i="1"/>
  <c r="I1073" i="1"/>
  <c r="I3127" i="1"/>
  <c r="I1308" i="1"/>
  <c r="I2101" i="1"/>
  <c r="I512" i="1"/>
  <c r="I7050" i="1"/>
  <c r="I4752" i="1"/>
  <c r="I1470" i="1"/>
  <c r="I7298" i="1"/>
  <c r="J7298" i="1" s="1"/>
  <c r="I5282" i="1"/>
  <c r="I1583" i="1"/>
  <c r="I436" i="1"/>
  <c r="I4866" i="1"/>
  <c r="I3951" i="1"/>
  <c r="I1685" i="1"/>
  <c r="I6573" i="1"/>
  <c r="I1109" i="1"/>
  <c r="I1574" i="1"/>
  <c r="I3324" i="1"/>
  <c r="I528" i="1"/>
  <c r="I6908" i="1"/>
  <c r="I5081" i="1"/>
  <c r="I6443" i="1"/>
  <c r="I6945" i="1"/>
  <c r="I1889" i="1"/>
  <c r="I3309" i="1"/>
  <c r="I6906" i="1"/>
  <c r="I4528" i="1"/>
  <c r="I5818" i="1"/>
  <c r="I293" i="1"/>
  <c r="I2464" i="1"/>
  <c r="I4280" i="1"/>
  <c r="I596" i="1"/>
  <c r="I3076" i="1"/>
  <c r="I7644" i="1"/>
  <c r="J7644" i="1" s="1"/>
  <c r="I4249" i="1"/>
  <c r="I1654" i="1"/>
  <c r="I3886" i="1"/>
  <c r="I4333" i="1"/>
  <c r="I1290" i="1"/>
  <c r="I600" i="1"/>
  <c r="I3222" i="1"/>
  <c r="I2301" i="1"/>
  <c r="I1699" i="1"/>
  <c r="I176" i="1"/>
  <c r="I41" i="1"/>
  <c r="I841" i="1"/>
  <c r="I4427" i="1"/>
  <c r="I320" i="1"/>
  <c r="I1019" i="1"/>
  <c r="I6824" i="1"/>
  <c r="I717" i="1"/>
  <c r="I3242" i="1"/>
  <c r="I6920" i="1"/>
  <c r="I1263" i="1"/>
  <c r="I1321" i="1"/>
  <c r="I2983" i="1"/>
  <c r="I4201" i="1"/>
  <c r="I2111" i="1"/>
  <c r="I5056" i="1"/>
  <c r="I6911" i="1"/>
  <c r="I7630" i="1"/>
  <c r="J7630" i="1" s="1"/>
  <c r="I2388" i="1"/>
  <c r="I255" i="1"/>
  <c r="I5898" i="1"/>
  <c r="I245" i="1"/>
  <c r="I3717" i="1"/>
  <c r="I3382" i="1"/>
  <c r="I6115" i="1"/>
  <c r="I4691" i="1"/>
  <c r="I7499" i="1"/>
  <c r="J7499" i="1" s="1"/>
  <c r="I400" i="1"/>
  <c r="I4322" i="1"/>
  <c r="I3832" i="1"/>
  <c r="I6727" i="1"/>
  <c r="I6058" i="1"/>
  <c r="I6860" i="1"/>
  <c r="I4537" i="1"/>
  <c r="I4097" i="1"/>
  <c r="I5492" i="1"/>
  <c r="I6872" i="1"/>
  <c r="I7008" i="1"/>
  <c r="I4076" i="1"/>
  <c r="I5871" i="1"/>
  <c r="I218" i="1"/>
  <c r="I4300" i="1"/>
  <c r="I4707" i="1"/>
  <c r="I1722" i="1"/>
  <c r="I3286" i="1"/>
  <c r="I5865" i="1"/>
  <c r="I2864" i="1"/>
  <c r="I1542" i="1"/>
  <c r="I6415" i="1"/>
  <c r="I5994" i="1"/>
  <c r="I5701" i="1"/>
  <c r="I33" i="1"/>
  <c r="I1240" i="1"/>
  <c r="I1886" i="1"/>
  <c r="I5788" i="1"/>
  <c r="I7774" i="1"/>
  <c r="J7774" i="1" s="1"/>
  <c r="I6003" i="1"/>
  <c r="I40" i="1"/>
  <c r="I5455" i="1"/>
  <c r="I4139" i="1"/>
  <c r="I3345" i="1"/>
  <c r="I5090" i="1"/>
  <c r="I4974" i="1"/>
  <c r="I5034" i="1"/>
  <c r="I4951" i="1"/>
  <c r="I764" i="1"/>
  <c r="I5987" i="1"/>
  <c r="I1259" i="1"/>
  <c r="I5514" i="1"/>
  <c r="I6296" i="1"/>
  <c r="I1935" i="1"/>
  <c r="I187" i="1"/>
  <c r="I3089" i="1"/>
  <c r="I5533" i="1"/>
  <c r="I4609" i="1"/>
  <c r="I2890" i="1"/>
  <c r="I3501" i="1"/>
  <c r="I6408" i="1"/>
  <c r="I1218" i="1"/>
  <c r="I6883" i="1"/>
  <c r="I5439" i="1"/>
  <c r="I1877" i="1"/>
  <c r="I3452" i="1"/>
  <c r="I3563" i="1"/>
  <c r="I5399" i="1"/>
  <c r="I3891" i="1"/>
  <c r="I5346" i="1"/>
  <c r="I4912" i="1"/>
  <c r="H384" i="5" s="1"/>
  <c r="I4335" i="1"/>
  <c r="I1229" i="1"/>
  <c r="I1350" i="1"/>
  <c r="I2145" i="1"/>
  <c r="I5330" i="1"/>
  <c r="I650" i="1"/>
  <c r="I4238" i="1"/>
  <c r="I7583" i="1"/>
  <c r="J7583" i="1" s="1"/>
  <c r="I1126" i="1"/>
  <c r="I374" i="1"/>
  <c r="I1830" i="1"/>
  <c r="I6725" i="1"/>
  <c r="I6463" i="1"/>
  <c r="I7102" i="1"/>
  <c r="I1728" i="1"/>
  <c r="I5783" i="1"/>
  <c r="I6205" i="1"/>
  <c r="I3029" i="1"/>
  <c r="I6434" i="1"/>
  <c r="I702" i="1"/>
  <c r="I3174" i="1"/>
  <c r="I5556" i="1"/>
  <c r="I6938" i="1"/>
  <c r="I2081" i="1"/>
  <c r="I5557" i="1"/>
  <c r="I1238" i="1"/>
  <c r="I6208" i="1"/>
  <c r="I6827" i="1"/>
  <c r="I6595" i="1"/>
  <c r="I471" i="1"/>
  <c r="I5064" i="1"/>
  <c r="I7147" i="1"/>
  <c r="I4916" i="1"/>
  <c r="I627" i="1"/>
  <c r="I2533" i="1"/>
  <c r="I6244" i="1"/>
  <c r="I651" i="1"/>
  <c r="I1730" i="1"/>
  <c r="I4438" i="1"/>
  <c r="I7246" i="1"/>
  <c r="I6377" i="1"/>
  <c r="I1681" i="1"/>
  <c r="I4058" i="1"/>
  <c r="I5443" i="1"/>
  <c r="I6849" i="1"/>
  <c r="I6261" i="1"/>
  <c r="I2866" i="1"/>
  <c r="I3195" i="1"/>
  <c r="I174" i="1"/>
  <c r="I241" i="1"/>
  <c r="I5032" i="1"/>
  <c r="I2558" i="1"/>
  <c r="I6958" i="1"/>
  <c r="I746" i="1"/>
  <c r="I4119" i="1"/>
  <c r="I6094" i="1"/>
  <c r="I5999" i="1"/>
  <c r="I6931" i="1"/>
  <c r="I3968" i="1"/>
  <c r="I7006" i="1"/>
  <c r="I6756" i="1"/>
  <c r="I5239" i="1"/>
  <c r="I353" i="1"/>
  <c r="I1254" i="1"/>
  <c r="I7632" i="1"/>
  <c r="J7632" i="1" s="1"/>
  <c r="I1513" i="1"/>
  <c r="I6587" i="1"/>
  <c r="I6277" i="1"/>
  <c r="I5432" i="1"/>
  <c r="I7805" i="1"/>
  <c r="J7805" i="1" s="1"/>
  <c r="I3091" i="1"/>
  <c r="I5048" i="1"/>
  <c r="I1532" i="1"/>
  <c r="I5463" i="1"/>
  <c r="I5379" i="1"/>
  <c r="I159" i="1"/>
  <c r="I5365" i="1"/>
  <c r="I2627" i="1"/>
  <c r="I3698" i="1"/>
  <c r="I201" i="1"/>
  <c r="I5615" i="1"/>
  <c r="I4520" i="1"/>
  <c r="I2603" i="1"/>
  <c r="I2495" i="1"/>
  <c r="I6501" i="1"/>
  <c r="I347" i="1"/>
  <c r="I4246" i="1"/>
  <c r="I2262" i="1"/>
  <c r="I1922" i="1"/>
  <c r="I3314" i="1"/>
  <c r="I1419" i="1"/>
  <c r="I3690" i="1"/>
  <c r="I1138" i="1"/>
  <c r="I6583" i="1"/>
  <c r="I1966" i="1"/>
  <c r="H164" i="5" s="1"/>
  <c r="I513" i="1"/>
  <c r="I4862" i="1"/>
  <c r="I6975" i="1"/>
  <c r="I488" i="1"/>
  <c r="I2474" i="1"/>
  <c r="I434" i="1"/>
  <c r="I1373" i="1"/>
  <c r="I345" i="1"/>
  <c r="I7005" i="1"/>
  <c r="I5502" i="1"/>
  <c r="I3412" i="1"/>
  <c r="I7752" i="1"/>
  <c r="J7752" i="1" s="1"/>
  <c r="I798" i="1"/>
  <c r="I1720" i="1"/>
  <c r="I3800" i="1"/>
  <c r="I405" i="1"/>
  <c r="I3780" i="1"/>
  <c r="I6844" i="1"/>
  <c r="I1792" i="1"/>
  <c r="I4412" i="1"/>
  <c r="I490" i="1"/>
  <c r="I2894" i="1"/>
  <c r="I7726" i="1"/>
  <c r="J7726" i="1" s="1"/>
  <c r="I1643" i="1"/>
  <c r="I6606" i="1"/>
  <c r="I4393" i="1"/>
  <c r="I4326" i="1"/>
  <c r="I1862" i="1"/>
  <c r="I2099" i="1"/>
  <c r="I5848" i="1"/>
  <c r="I1300" i="1"/>
  <c r="I4915" i="1"/>
  <c r="I4154" i="1"/>
  <c r="I1040" i="1"/>
  <c r="I7625" i="1"/>
  <c r="J7625" i="1" s="1"/>
  <c r="I593" i="1"/>
  <c r="I1103" i="1"/>
  <c r="I4475" i="1"/>
  <c r="I5237" i="1"/>
  <c r="I622" i="1"/>
  <c r="I2254" i="1"/>
  <c r="I7063" i="1"/>
  <c r="I6407" i="1"/>
  <c r="I7023" i="1"/>
  <c r="I5194" i="1"/>
  <c r="I4495" i="1"/>
  <c r="I1682" i="1"/>
  <c r="I2611" i="1"/>
  <c r="I5624" i="1"/>
  <c r="I3874" i="1"/>
  <c r="I2006" i="1"/>
  <c r="I2072" i="1"/>
  <c r="I3105" i="1"/>
  <c r="I791" i="1"/>
  <c r="I584" i="1"/>
  <c r="I3775" i="1"/>
  <c r="I208" i="1"/>
  <c r="I500" i="1"/>
  <c r="I4504" i="1"/>
  <c r="I5782" i="1"/>
  <c r="I5247" i="1"/>
  <c r="I3766" i="1"/>
  <c r="H299" i="5" s="1"/>
  <c r="I7284" i="1"/>
  <c r="J7284" i="1" s="1"/>
  <c r="I5761" i="1"/>
  <c r="I6405" i="1"/>
  <c r="I6747" i="1"/>
  <c r="I4713" i="1"/>
  <c r="I110" i="1"/>
  <c r="I4317" i="1"/>
  <c r="I2588" i="1"/>
  <c r="I6054" i="1"/>
  <c r="I5055" i="1"/>
  <c r="I1028" i="1"/>
  <c r="I7297" i="1"/>
  <c r="J7297" i="1" s="1"/>
  <c r="I7727" i="1"/>
  <c r="J7727" i="1" s="1"/>
  <c r="I4724" i="1"/>
  <c r="I6185" i="1"/>
  <c r="I7457" i="1"/>
  <c r="J7457" i="1" s="1"/>
  <c r="I6478" i="1"/>
  <c r="I4621" i="1"/>
  <c r="I5123" i="1"/>
  <c r="I6232" i="1"/>
  <c r="I1947" i="1"/>
  <c r="I880" i="1"/>
  <c r="I3974" i="1"/>
  <c r="I4044" i="1"/>
  <c r="I2188" i="1"/>
  <c r="I680" i="1"/>
  <c r="I94" i="1"/>
  <c r="I902" i="1"/>
  <c r="I4362" i="1"/>
  <c r="I6096" i="1"/>
  <c r="I2476" i="1"/>
  <c r="I4994" i="1"/>
  <c r="I5290" i="1"/>
  <c r="I2888" i="1"/>
  <c r="I7588" i="1"/>
  <c r="J7588" i="1" s="1"/>
  <c r="I5646" i="1"/>
  <c r="I6107" i="1"/>
  <c r="I4502" i="1"/>
  <c r="I183" i="1"/>
  <c r="I875" i="1"/>
  <c r="I5576" i="1"/>
  <c r="I6597" i="1"/>
  <c r="I321" i="1"/>
  <c r="H21" i="5" s="1"/>
  <c r="I21" i="5" s="1"/>
  <c r="J21" i="5" s="1"/>
  <c r="I942" i="1"/>
  <c r="I411" i="1"/>
  <c r="I1462" i="1"/>
  <c r="I4858" i="1"/>
  <c r="I4892" i="1"/>
  <c r="I2815" i="1"/>
  <c r="I5673" i="1"/>
  <c r="I2612" i="1"/>
  <c r="I4014" i="1"/>
  <c r="I2414" i="1"/>
  <c r="I5387" i="1"/>
  <c r="I5645" i="1"/>
  <c r="I1964" i="1"/>
  <c r="I4772" i="1"/>
  <c r="I6878" i="1"/>
  <c r="I5353" i="1"/>
  <c r="I2322" i="1"/>
  <c r="I6485" i="1"/>
  <c r="I2243" i="1"/>
  <c r="I4402" i="1"/>
  <c r="I2602" i="1"/>
  <c r="I4276" i="1"/>
  <c r="I6667" i="1"/>
  <c r="I7582" i="1"/>
  <c r="J7582" i="1" s="1"/>
  <c r="I5939" i="1"/>
  <c r="I4640" i="1"/>
  <c r="I232" i="1"/>
  <c r="I7073" i="1"/>
  <c r="I7490" i="1"/>
  <c r="J7490" i="1" s="1"/>
  <c r="I737" i="1"/>
  <c r="I1425" i="1"/>
  <c r="I6565" i="1"/>
  <c r="I5508" i="1"/>
  <c r="I1718" i="1"/>
  <c r="I6684" i="1"/>
  <c r="I4447" i="1"/>
  <c r="I1292" i="1"/>
  <c r="I7575" i="1"/>
  <c r="J7575" i="1" s="1"/>
  <c r="I4647" i="1"/>
  <c r="I3062" i="1"/>
  <c r="I4478" i="1"/>
  <c r="I5482" i="1"/>
  <c r="I7471" i="1"/>
  <c r="J7471" i="1" s="1"/>
  <c r="I1727" i="1"/>
  <c r="I842" i="1"/>
  <c r="I5892" i="1"/>
  <c r="I4686" i="1"/>
  <c r="I1180" i="1"/>
  <c r="I3745" i="1"/>
  <c r="I1540" i="1"/>
  <c r="I3035" i="1"/>
  <c r="I2741" i="1"/>
  <c r="I1351" i="1"/>
  <c r="I3397" i="1"/>
  <c r="I5717" i="1"/>
  <c r="I261" i="1"/>
  <c r="I3305" i="1"/>
  <c r="I2083" i="1"/>
  <c r="I1843" i="1"/>
  <c r="I7660" i="1"/>
  <c r="J7660" i="1" s="1"/>
  <c r="I4158" i="1"/>
  <c r="I1996" i="1"/>
  <c r="I5419" i="1"/>
  <c r="I1773" i="1"/>
  <c r="I4878" i="1"/>
  <c r="I5627" i="1"/>
  <c r="I6364" i="1"/>
  <c r="I2197" i="1"/>
  <c r="I7201" i="1"/>
  <c r="I7444" i="1"/>
  <c r="J7444" i="1" s="1"/>
  <c r="I844" i="1"/>
  <c r="I2140" i="1"/>
  <c r="I1628" i="1"/>
  <c r="I556" i="1"/>
  <c r="I2967" i="1"/>
  <c r="I4572" i="1"/>
  <c r="I5688" i="1"/>
  <c r="I6375" i="1"/>
  <c r="I6447" i="1"/>
  <c r="I4065" i="1"/>
  <c r="I5643" i="1"/>
  <c r="I7249" i="1"/>
  <c r="I3794" i="1"/>
  <c r="I721" i="1"/>
  <c r="I3869" i="1"/>
  <c r="I1030" i="1"/>
  <c r="I2489" i="1"/>
  <c r="I2439" i="1"/>
  <c r="I3404" i="1"/>
  <c r="I5785" i="1"/>
  <c r="I1963" i="1"/>
  <c r="I211" i="1"/>
  <c r="I6994" i="1"/>
  <c r="I4599" i="1"/>
  <c r="I4104" i="1"/>
  <c r="I549" i="1"/>
  <c r="I6350" i="1"/>
  <c r="I1098" i="1"/>
  <c r="I5234" i="1"/>
  <c r="I7339" i="1"/>
  <c r="J7339" i="1" s="1"/>
  <c r="I5625" i="1"/>
  <c r="I3521" i="1"/>
  <c r="I3193" i="1"/>
  <c r="I1884" i="1"/>
  <c r="I1289" i="1"/>
  <c r="I5395" i="1"/>
  <c r="I30" i="1"/>
  <c r="I6654" i="1"/>
  <c r="I605" i="1"/>
  <c r="I692" i="1"/>
  <c r="I3033" i="1"/>
  <c r="I1520" i="1"/>
  <c r="I3994" i="1"/>
  <c r="I5555" i="1"/>
  <c r="H442" i="5" s="1"/>
  <c r="I2405" i="1"/>
  <c r="I2143" i="1"/>
  <c r="I1823" i="1"/>
  <c r="I456" i="1"/>
  <c r="I329" i="1"/>
  <c r="I1571" i="1"/>
  <c r="I6740" i="1"/>
  <c r="I2633" i="1"/>
  <c r="I6300" i="1"/>
  <c r="I767" i="1"/>
  <c r="H83" i="5" s="1"/>
  <c r="I2280" i="1"/>
  <c r="I6231" i="1"/>
  <c r="I1942" i="1"/>
  <c r="I442" i="1"/>
  <c r="I3150" i="1"/>
  <c r="I1736" i="1"/>
  <c r="I3753" i="1"/>
  <c r="I128" i="1"/>
  <c r="I5093" i="1"/>
  <c r="I5067" i="1"/>
  <c r="I852" i="1"/>
  <c r="I5220" i="1"/>
  <c r="I745" i="1"/>
  <c r="I4755" i="1"/>
  <c r="I5287" i="1"/>
  <c r="I2501" i="1"/>
  <c r="I5659" i="1"/>
  <c r="I5434" i="1"/>
  <c r="I4020" i="1"/>
  <c r="I1438" i="1"/>
  <c r="I2712" i="1"/>
  <c r="I582" i="1"/>
  <c r="I1414" i="1"/>
  <c r="I2133" i="1"/>
  <c r="I812" i="1"/>
  <c r="I6243" i="1"/>
  <c r="I2343" i="1"/>
  <c r="I4888" i="1"/>
  <c r="I6722" i="1"/>
  <c r="I682" i="1"/>
  <c r="I1031" i="1"/>
  <c r="I1751" i="1"/>
  <c r="I78" i="1"/>
  <c r="I6772" i="1"/>
  <c r="I3718" i="1"/>
  <c r="I2360" i="1"/>
  <c r="I3353" i="1"/>
  <c r="I2049" i="1"/>
  <c r="I2499" i="1"/>
  <c r="I19" i="1"/>
  <c r="I19" i="2" s="1"/>
  <c r="I3277" i="1"/>
  <c r="I5916" i="1"/>
  <c r="I1043" i="1"/>
  <c r="I236" i="1"/>
  <c r="I2746" i="1"/>
  <c r="I5173" i="1"/>
  <c r="I718" i="1"/>
  <c r="H70" i="5" s="1"/>
  <c r="I2740" i="1"/>
  <c r="I4088" i="1"/>
  <c r="I1467" i="1"/>
  <c r="I4451" i="1"/>
  <c r="I2547" i="1"/>
  <c r="I6404" i="1"/>
  <c r="I618" i="1"/>
  <c r="I4218" i="1"/>
  <c r="I3077" i="1"/>
  <c r="I3118" i="1"/>
  <c r="H250" i="5" s="1"/>
  <c r="I3623" i="1"/>
  <c r="I3667" i="1"/>
  <c r="I1234" i="1"/>
  <c r="I2253" i="1"/>
  <c r="I6628" i="1"/>
  <c r="I3281" i="1"/>
  <c r="I3317" i="1"/>
  <c r="I2599" i="1"/>
  <c r="I5232" i="1"/>
  <c r="I4938" i="1"/>
  <c r="I663" i="1"/>
  <c r="I6163" i="1"/>
  <c r="I6728" i="1"/>
  <c r="I937" i="1"/>
  <c r="I5727" i="1"/>
  <c r="I4347" i="1"/>
  <c r="I6499" i="1"/>
  <c r="I5080" i="1"/>
  <c r="I6969" i="1"/>
  <c r="I4005" i="1"/>
  <c r="I4663" i="1"/>
  <c r="I4072" i="1"/>
  <c r="I7200" i="1"/>
  <c r="I5867" i="1"/>
  <c r="I6069" i="1"/>
  <c r="I6059" i="1"/>
  <c r="I6480" i="1"/>
  <c r="I6682" i="1"/>
  <c r="I2115" i="1"/>
  <c r="I62" i="1"/>
  <c r="I5860" i="1"/>
  <c r="I6742" i="1"/>
  <c r="I930" i="1"/>
  <c r="I4803" i="1"/>
  <c r="I4503" i="1"/>
  <c r="I602" i="1"/>
  <c r="I1042" i="1"/>
  <c r="I2194" i="1"/>
  <c r="I439" i="1"/>
  <c r="I4980" i="1"/>
  <c r="I5868" i="1"/>
  <c r="I97" i="1"/>
  <c r="I4309" i="1"/>
  <c r="I2556" i="1"/>
  <c r="I460" i="1"/>
  <c r="I2878" i="1"/>
  <c r="I7771" i="1"/>
  <c r="J7771" i="1" s="1"/>
  <c r="I1268" i="1"/>
  <c r="I1978" i="1"/>
  <c r="I4169" i="1"/>
  <c r="I1068" i="1"/>
  <c r="I2056" i="1"/>
  <c r="I5394" i="1"/>
  <c r="I2212" i="1"/>
  <c r="I3762" i="1"/>
  <c r="I1779" i="1"/>
  <c r="I3833" i="1"/>
  <c r="I3783" i="1"/>
  <c r="I4259" i="1"/>
  <c r="I3495" i="1"/>
  <c r="I1960" i="1"/>
  <c r="I956" i="1"/>
  <c r="I6466" i="1"/>
  <c r="I1131" i="1"/>
  <c r="I536" i="1"/>
  <c r="I6539" i="1"/>
  <c r="I6936" i="1"/>
  <c r="I884" i="1"/>
  <c r="I4394" i="1"/>
  <c r="I6506" i="1"/>
  <c r="I3885" i="1"/>
  <c r="I6038" i="1"/>
  <c r="I7191" i="1"/>
  <c r="I7131" i="1"/>
  <c r="I1184" i="1"/>
  <c r="I487" i="1"/>
  <c r="I4863" i="1"/>
  <c r="I1607" i="1"/>
  <c r="I2936" i="1"/>
  <c r="I404" i="1"/>
  <c r="I5652" i="1"/>
  <c r="I1345" i="1"/>
  <c r="I4036" i="1"/>
  <c r="I6602" i="1"/>
  <c r="I6851" i="1"/>
  <c r="I760" i="1"/>
  <c r="I4198" i="1"/>
  <c r="I4997" i="1"/>
  <c r="I4390" i="1"/>
  <c r="I67" i="1"/>
  <c r="I1847" i="1"/>
  <c r="I731" i="1"/>
  <c r="I5403" i="1"/>
  <c r="I65" i="1"/>
  <c r="I1742" i="1"/>
  <c r="I6960" i="1"/>
  <c r="I73" i="1"/>
  <c r="I4063" i="1"/>
  <c r="I633" i="1"/>
  <c r="I215" i="1"/>
  <c r="I5879" i="1"/>
  <c r="I5642" i="1"/>
  <c r="I7159" i="1"/>
  <c r="I5268" i="1"/>
  <c r="I6522" i="1"/>
  <c r="I3903" i="1"/>
  <c r="I6474" i="1"/>
  <c r="I6012" i="1"/>
  <c r="I4242" i="1"/>
  <c r="I5494" i="1"/>
  <c r="I6943" i="1"/>
  <c r="I678" i="1"/>
  <c r="I2672" i="1"/>
  <c r="I4216" i="1"/>
  <c r="I2978" i="1"/>
  <c r="I6935" i="1"/>
  <c r="I964" i="1"/>
  <c r="I5654" i="1"/>
  <c r="I1526" i="1"/>
  <c r="I829" i="1"/>
  <c r="I2492" i="1"/>
  <c r="I1845" i="1"/>
  <c r="I5900" i="1"/>
  <c r="I998" i="1"/>
  <c r="I5053" i="1"/>
  <c r="I448" i="1"/>
  <c r="I189" i="1"/>
  <c r="I1965" i="1"/>
  <c r="I6584" i="1"/>
  <c r="I1771" i="1"/>
  <c r="I2073" i="1"/>
  <c r="I2618" i="1"/>
  <c r="I3423" i="1"/>
  <c r="I2552" i="1"/>
  <c r="I3661" i="1"/>
  <c r="I3779" i="1"/>
  <c r="I7036" i="1"/>
  <c r="I2838" i="1"/>
  <c r="I92" i="1"/>
  <c r="I4741" i="1"/>
  <c r="I2637" i="1"/>
  <c r="I3451" i="1"/>
  <c r="I2154" i="1"/>
  <c r="I5483" i="1"/>
  <c r="I7378" i="1"/>
  <c r="J7378" i="1" s="1"/>
  <c r="I4702" i="1"/>
  <c r="I7303" i="1"/>
  <c r="J7303" i="1" s="1"/>
  <c r="I2729" i="1"/>
  <c r="I4527" i="1"/>
  <c r="I6637" i="1"/>
  <c r="I1360" i="1"/>
  <c r="I6822" i="1"/>
  <c r="I252" i="1"/>
  <c r="I1442" i="1"/>
  <c r="I36" i="1"/>
  <c r="I1363" i="1"/>
  <c r="I6803" i="1"/>
  <c r="I2098" i="1"/>
  <c r="I890" i="1"/>
  <c r="I1491" i="1"/>
  <c r="I3809" i="1"/>
  <c r="I2523" i="1"/>
  <c r="I7352" i="1"/>
  <c r="J7352" i="1" s="1"/>
  <c r="I1193" i="1"/>
  <c r="I4320" i="1"/>
  <c r="I1855" i="1"/>
  <c r="I876" i="1"/>
  <c r="I32" i="1"/>
  <c r="I6790" i="1"/>
  <c r="I5953" i="1"/>
  <c r="I4738" i="1"/>
  <c r="I2844" i="1"/>
  <c r="I6598" i="1"/>
  <c r="I698" i="1"/>
  <c r="I5424" i="1"/>
  <c r="I76" i="1"/>
  <c r="I2014" i="1"/>
  <c r="I1544" i="1"/>
  <c r="I2043" i="1"/>
  <c r="I855" i="1"/>
  <c r="I1908" i="1"/>
  <c r="I6699" i="1"/>
  <c r="I233" i="1"/>
  <c r="I5315" i="1"/>
  <c r="I122" i="1"/>
  <c r="I5042" i="1"/>
  <c r="I3278" i="1"/>
  <c r="I676" i="1"/>
  <c r="I4479" i="1"/>
  <c r="I5372" i="1"/>
  <c r="I3049" i="1"/>
  <c r="I5085" i="1"/>
  <c r="I677" i="1"/>
  <c r="I7795" i="1"/>
  <c r="J7795" i="1" s="1"/>
  <c r="I5454" i="1"/>
  <c r="I2598" i="1"/>
  <c r="I736" i="1"/>
  <c r="I102" i="1"/>
  <c r="I175" i="1"/>
  <c r="I1993" i="1"/>
  <c r="I778" i="1"/>
  <c r="I3733" i="1"/>
  <c r="I1713" i="1"/>
  <c r="I961" i="1"/>
  <c r="I2859" i="1"/>
  <c r="I403" i="1"/>
  <c r="I6622" i="1"/>
  <c r="I1178" i="1"/>
  <c r="I3801" i="1"/>
  <c r="I1931" i="1"/>
  <c r="I4299" i="1"/>
  <c r="I958" i="1"/>
  <c r="I5517" i="1"/>
  <c r="I4565" i="1"/>
  <c r="I4215" i="1"/>
  <c r="I6307" i="1"/>
  <c r="I2928" i="1"/>
  <c r="I1639" i="1"/>
  <c r="I1114" i="1"/>
  <c r="I5226" i="1"/>
  <c r="I6582" i="1"/>
  <c r="I4897" i="1"/>
  <c r="I2907" i="1"/>
  <c r="I951" i="1"/>
  <c r="I7513" i="1"/>
  <c r="J7513" i="1" s="1"/>
  <c r="I6592" i="1"/>
  <c r="I1216" i="1"/>
  <c r="I5178" i="1"/>
  <c r="I5145" i="1"/>
  <c r="I143" i="1"/>
  <c r="I5103" i="1"/>
  <c r="I2170" i="1"/>
  <c r="I1543" i="1"/>
  <c r="I4566" i="1"/>
  <c r="I5507" i="1"/>
  <c r="I2785" i="1"/>
  <c r="I570" i="1"/>
  <c r="I5930" i="1"/>
  <c r="I4712" i="1"/>
  <c r="I758" i="1"/>
  <c r="I6349" i="1"/>
  <c r="I88" i="1"/>
  <c r="I3262" i="1"/>
  <c r="I3558" i="1"/>
  <c r="I3164" i="1"/>
  <c r="I7182" i="1"/>
  <c r="I415" i="1"/>
  <c r="I1243" i="1"/>
  <c r="I1472" i="1"/>
  <c r="I2839" i="1"/>
  <c r="I1405" i="1"/>
  <c r="I4936" i="1"/>
  <c r="I3844" i="1"/>
  <c r="I4160" i="1"/>
  <c r="I6715" i="1"/>
  <c r="I3443" i="1"/>
  <c r="I7476" i="1"/>
  <c r="J7476" i="1" s="1"/>
  <c r="I50" i="1"/>
  <c r="I1714" i="1"/>
  <c r="I5614" i="1"/>
  <c r="I2640" i="1"/>
  <c r="I935" i="1"/>
  <c r="I635" i="1"/>
  <c r="I624" i="1"/>
  <c r="I7790" i="1"/>
  <c r="J7790" i="1" s="1"/>
  <c r="I3327" i="1"/>
  <c r="I230" i="1"/>
  <c r="I6275" i="1"/>
  <c r="I3046" i="1"/>
  <c r="I492" i="1"/>
  <c r="I6087" i="1"/>
  <c r="I6751" i="1"/>
  <c r="I3606" i="1"/>
  <c r="I7162" i="1"/>
  <c r="I2471" i="1"/>
  <c r="I3030" i="1"/>
  <c r="I4440" i="1"/>
  <c r="I4240" i="1"/>
  <c r="I7571" i="1"/>
  <c r="J7571" i="1" s="1"/>
  <c r="I4164" i="1"/>
  <c r="I1735" i="1"/>
  <c r="I202" i="1"/>
  <c r="I6723" i="1"/>
  <c r="I56" i="1"/>
  <c r="I2132" i="1"/>
  <c r="I7524" i="1"/>
  <c r="J7524" i="1" s="1"/>
  <c r="I2367" i="1"/>
  <c r="I4032" i="1"/>
  <c r="I1241" i="1"/>
  <c r="I711" i="1"/>
  <c r="I704" i="1"/>
  <c r="I2468" i="1"/>
  <c r="I4382" i="1"/>
  <c r="I5604" i="1"/>
  <c r="I519" i="1"/>
  <c r="I3171" i="1"/>
  <c r="I1719" i="1"/>
  <c r="I3025" i="1"/>
  <c r="I497" i="1"/>
  <c r="I1950" i="1"/>
  <c r="I2671" i="1"/>
  <c r="I5132" i="1"/>
  <c r="I1882" i="1"/>
  <c r="I899" i="1"/>
  <c r="I4292" i="1"/>
  <c r="I6465" i="1"/>
  <c r="I5854" i="1"/>
  <c r="I5391" i="1"/>
  <c r="I3744" i="1"/>
  <c r="I6167" i="1"/>
  <c r="I6222" i="1"/>
  <c r="I5956" i="1"/>
  <c r="I6272" i="1"/>
  <c r="I3173" i="1"/>
  <c r="I5070" i="1"/>
  <c r="I6670" i="1"/>
  <c r="I1859" i="1"/>
  <c r="I5297" i="1"/>
  <c r="I3618" i="1"/>
  <c r="I7169" i="1"/>
  <c r="I2924" i="1"/>
  <c r="I6230" i="1"/>
  <c r="I3223" i="1"/>
  <c r="I3229" i="1"/>
  <c r="I5327" i="1"/>
  <c r="I5202" i="1"/>
  <c r="I5092" i="1"/>
  <c r="I4138" i="1"/>
  <c r="I3436" i="1"/>
  <c r="I2424" i="1"/>
  <c r="I5816" i="1"/>
  <c r="I5647" i="1"/>
  <c r="I2017" i="1"/>
  <c r="I675" i="1"/>
  <c r="I1127" i="1"/>
  <c r="I4942" i="1"/>
  <c r="H387" i="5" s="1"/>
  <c r="I1661" i="1"/>
  <c r="I3061" i="1"/>
  <c r="I2772" i="1"/>
  <c r="I802" i="1"/>
  <c r="I825" i="1"/>
  <c r="I6481" i="1"/>
  <c r="I3003" i="1"/>
  <c r="I3971" i="1"/>
  <c r="I1134" i="1"/>
  <c r="I2686" i="1"/>
  <c r="I3750" i="1"/>
  <c r="I5515" i="1"/>
  <c r="I2461" i="1"/>
  <c r="I5259" i="1"/>
  <c r="I6681" i="1"/>
  <c r="I3479" i="1"/>
  <c r="I5361" i="1"/>
  <c r="I288" i="1"/>
  <c r="I1997" i="1"/>
  <c r="I4143" i="1"/>
  <c r="I7755" i="1"/>
  <c r="J7755" i="1" s="1"/>
  <c r="I6374" i="1"/>
  <c r="I224" i="1"/>
  <c r="I297" i="1"/>
  <c r="I4672" i="1"/>
  <c r="I525" i="1"/>
  <c r="I7527" i="1"/>
  <c r="I3394" i="1"/>
  <c r="I4727" i="1"/>
  <c r="I3217" i="1"/>
  <c r="I2163" i="1"/>
  <c r="H154" i="5" s="1"/>
  <c r="I7163" i="1"/>
  <c r="I1357" i="1"/>
  <c r="I3638" i="1"/>
  <c r="I2122" i="1"/>
  <c r="I2003" i="1"/>
  <c r="I103" i="1"/>
  <c r="I3721" i="1"/>
  <c r="I253" i="1"/>
  <c r="I6564" i="1"/>
  <c r="I6436" i="1"/>
  <c r="I1874" i="1"/>
  <c r="I6766" i="1"/>
  <c r="I4602" i="1"/>
  <c r="I4617" i="1"/>
  <c r="I4618" i="1"/>
  <c r="I2802" i="1"/>
  <c r="I234" i="1"/>
  <c r="I2162" i="1"/>
  <c r="I2219" i="1"/>
  <c r="I3984" i="1"/>
  <c r="I6234" i="1"/>
  <c r="I817" i="1"/>
  <c r="I1409" i="1"/>
  <c r="I4758" i="1"/>
  <c r="I7278" i="1"/>
  <c r="J7278" i="1" s="1"/>
  <c r="I2323" i="1"/>
  <c r="I7130" i="1"/>
  <c r="I1555" i="1"/>
  <c r="I1604" i="1"/>
  <c r="I4656" i="1"/>
  <c r="I4328" i="1"/>
  <c r="I4890" i="1"/>
  <c r="I3582" i="1"/>
  <c r="I171" i="1"/>
  <c r="I3094" i="1"/>
  <c r="I1359" i="1"/>
  <c r="I2619" i="1"/>
  <c r="I3147" i="1"/>
  <c r="I3022" i="1"/>
  <c r="I4969" i="1"/>
  <c r="I972" i="1"/>
  <c r="I7517" i="1"/>
  <c r="J7517" i="1" s="1"/>
  <c r="I6080" i="1"/>
  <c r="I3303" i="1"/>
  <c r="I7723" i="1"/>
  <c r="J7723" i="1" s="1"/>
  <c r="I1247" i="1"/>
  <c r="I2869" i="1"/>
  <c r="I1036" i="1"/>
  <c r="I5461" i="1"/>
  <c r="I2050" i="1"/>
  <c r="I160" i="1"/>
  <c r="I7482" i="1"/>
  <c r="J7482" i="1" s="1"/>
  <c r="I6977" i="1"/>
  <c r="I4770" i="1"/>
  <c r="I2472" i="1"/>
  <c r="I7404" i="1"/>
  <c r="J7404" i="1" s="1"/>
  <c r="I3447" i="1"/>
  <c r="I7333" i="1"/>
  <c r="J7333" i="1" s="1"/>
  <c r="I517" i="1"/>
  <c r="I2589" i="1"/>
  <c r="I5164" i="1"/>
  <c r="I1904" i="1"/>
  <c r="I1797" i="1"/>
  <c r="I397" i="1"/>
  <c r="I4512" i="1"/>
  <c r="I2441" i="1"/>
  <c r="I2630" i="1"/>
  <c r="I2451" i="1"/>
  <c r="I5827" i="1"/>
  <c r="I3589" i="1"/>
  <c r="I2312" i="1"/>
  <c r="I2018" i="1"/>
  <c r="I3283" i="1"/>
  <c r="I7031" i="1"/>
  <c r="I289" i="1"/>
  <c r="I821" i="1"/>
  <c r="I550" i="1"/>
  <c r="I4989" i="1"/>
  <c r="I2380" i="1"/>
  <c r="I4646" i="1"/>
  <c r="I7203" i="1"/>
  <c r="I5028" i="1"/>
  <c r="I5812" i="1"/>
  <c r="I6126" i="1"/>
  <c r="I6995" i="1"/>
  <c r="I1198" i="1"/>
  <c r="I1329" i="1"/>
  <c r="I4396" i="1"/>
  <c r="I6918" i="1"/>
  <c r="I1094" i="1"/>
  <c r="I2411" i="1"/>
  <c r="I6784" i="1"/>
  <c r="I319" i="1"/>
  <c r="I1486" i="1"/>
  <c r="I4222" i="1"/>
  <c r="I1802" i="1"/>
  <c r="I7640" i="1"/>
  <c r="J7640" i="1" s="1"/>
  <c r="I4364" i="1"/>
  <c r="I3360" i="1"/>
  <c r="I3098" i="1"/>
  <c r="I493" i="1"/>
  <c r="I5110" i="1"/>
  <c r="I1095" i="1"/>
  <c r="I1104" i="1"/>
  <c r="I7690" i="1"/>
  <c r="J7690" i="1" s="1"/>
  <c r="I2103" i="1"/>
  <c r="I2856" i="1"/>
  <c r="I1132" i="1"/>
  <c r="I3926" i="1"/>
  <c r="I3945" i="1"/>
  <c r="H288" i="5" s="1"/>
  <c r="I5172" i="1"/>
  <c r="I394" i="1"/>
  <c r="I4470" i="1"/>
  <c r="I7059" i="1"/>
  <c r="I4816" i="1"/>
  <c r="I369" i="1"/>
  <c r="I299" i="1"/>
  <c r="I6487" i="1"/>
  <c r="I3477" i="1"/>
  <c r="I6854" i="1"/>
  <c r="I2803" i="1"/>
  <c r="I454" i="1"/>
  <c r="I1613" i="1"/>
  <c r="I5733" i="1"/>
  <c r="I797" i="1"/>
  <c r="I2507" i="1"/>
  <c r="I1383" i="1"/>
  <c r="I5338" i="1"/>
  <c r="I1269" i="1"/>
  <c r="I3639" i="1"/>
  <c r="I7332" i="1"/>
  <c r="J7332" i="1" s="1"/>
  <c r="I118" i="1"/>
  <c r="H25" i="5" s="1"/>
  <c r="I3218" i="1"/>
  <c r="I4156" i="1"/>
  <c r="I4507" i="1"/>
  <c r="I2285" i="1"/>
  <c r="I3540" i="1"/>
  <c r="I4130" i="1"/>
  <c r="I5106" i="1"/>
  <c r="I3555" i="1"/>
  <c r="I4155" i="1"/>
  <c r="I4464" i="1"/>
  <c r="I7042" i="1"/>
  <c r="I3845" i="1"/>
  <c r="I3704" i="1"/>
  <c r="I3587" i="1"/>
  <c r="I2198" i="1"/>
  <c r="I2005" i="1"/>
  <c r="I993" i="1"/>
  <c r="I2307" i="1"/>
  <c r="I1527" i="1"/>
  <c r="I1156" i="1"/>
  <c r="I2727" i="1"/>
  <c r="I3016" i="1"/>
  <c r="I3399" i="1"/>
  <c r="I6406" i="1"/>
  <c r="I4477" i="1"/>
  <c r="I3332" i="1"/>
  <c r="I1602" i="1"/>
  <c r="I3826" i="1"/>
  <c r="I3580" i="1"/>
  <c r="I3782" i="1"/>
  <c r="I1998" i="1"/>
  <c r="I2639" i="1"/>
  <c r="I34" i="1"/>
  <c r="I3246" i="1"/>
  <c r="I4505" i="1"/>
  <c r="I1680" i="1"/>
  <c r="I117" i="1"/>
  <c r="I7711" i="1"/>
  <c r="J7711" i="1" s="1"/>
  <c r="I4334" i="1"/>
  <c r="I5584" i="1"/>
  <c r="I538" i="1"/>
  <c r="I7473" i="1"/>
  <c r="J7473" i="1" s="1"/>
  <c r="I2979" i="1"/>
  <c r="I2273" i="1"/>
  <c r="I6382" i="1"/>
  <c r="I1949" i="1"/>
  <c r="H171" i="5" s="1"/>
  <c r="I4384" i="1"/>
  <c r="I5813" i="1"/>
  <c r="I594" i="1"/>
  <c r="I1222" i="1"/>
  <c r="I2130" i="1"/>
  <c r="I153" i="1"/>
  <c r="I1434" i="1"/>
  <c r="I12" i="1"/>
  <c r="I2842" i="1"/>
  <c r="I4776" i="1"/>
  <c r="I318" i="1"/>
  <c r="I1066" i="1"/>
  <c r="I3569" i="1"/>
  <c r="I2217" i="1"/>
  <c r="I5332" i="1"/>
  <c r="I2361" i="1"/>
  <c r="I4224" i="1"/>
  <c r="I93" i="1"/>
  <c r="I2102" i="1"/>
  <c r="I2828" i="1"/>
  <c r="I5296" i="1"/>
  <c r="I6625" i="1"/>
  <c r="I1106" i="1"/>
  <c r="I2271" i="1"/>
  <c r="I5540" i="1"/>
  <c r="I7702" i="1"/>
  <c r="J7702" i="1" s="1"/>
  <c r="I5734" i="1"/>
  <c r="I1394" i="1"/>
  <c r="I1529" i="1"/>
  <c r="I2356" i="1"/>
  <c r="I5718" i="1"/>
  <c r="I3323" i="1"/>
  <c r="I3440" i="1"/>
  <c r="I2329" i="1"/>
  <c r="I2418" i="1"/>
  <c r="I6555" i="1"/>
  <c r="I2943" i="1"/>
  <c r="I2029" i="1"/>
  <c r="I4422" i="1"/>
  <c r="I63" i="1"/>
  <c r="I151" i="1"/>
  <c r="I4949" i="1"/>
  <c r="I2939" i="1"/>
  <c r="I1189" i="1"/>
  <c r="I2010" i="1"/>
  <c r="I1850" i="1"/>
  <c r="I3664" i="1"/>
  <c r="I3032" i="1"/>
  <c r="I6570" i="1"/>
  <c r="I2104" i="1"/>
  <c r="I7360" i="1"/>
  <c r="I2378" i="1"/>
  <c r="I4289" i="1"/>
  <c r="I1284" i="1"/>
  <c r="I4082" i="1"/>
  <c r="I5526" i="1"/>
  <c r="I2087" i="1"/>
  <c r="I2676" i="1"/>
  <c r="I356" i="1"/>
  <c r="I5690" i="1"/>
  <c r="I7798" i="1"/>
  <c r="J7798" i="1" s="1"/>
  <c r="I2046" i="1"/>
  <c r="I4399" i="1"/>
  <c r="I2257" i="1"/>
  <c r="I6011" i="1"/>
  <c r="I4614" i="1"/>
  <c r="I3752" i="1"/>
  <c r="I6198" i="1"/>
  <c r="I5272" i="1"/>
  <c r="I3620" i="1"/>
  <c r="I7187" i="1"/>
  <c r="I4356" i="1"/>
  <c r="I4742" i="1"/>
  <c r="I4777" i="1"/>
  <c r="I5602" i="1"/>
  <c r="I3306" i="1"/>
  <c r="I5005" i="1"/>
  <c r="I4983" i="1"/>
  <c r="I4389" i="1"/>
  <c r="I6676" i="1"/>
  <c r="I4421" i="1"/>
  <c r="I1460" i="1"/>
  <c r="I2044" i="1"/>
  <c r="I3170" i="1"/>
  <c r="I7136" i="1"/>
  <c r="I1327" i="1"/>
  <c r="I3551" i="1"/>
  <c r="I1598" i="1"/>
  <c r="I2944" i="1"/>
  <c r="I3116" i="1"/>
  <c r="I3117" i="1"/>
  <c r="I2112" i="1"/>
  <c r="I7507" i="1"/>
  <c r="J7507" i="1" s="1"/>
  <c r="I3735" i="1"/>
  <c r="I2330" i="1"/>
  <c r="I793" i="1"/>
  <c r="I2269" i="1"/>
  <c r="I3107" i="1"/>
  <c r="I4081" i="1"/>
  <c r="I2781" i="1"/>
  <c r="I3526" i="1"/>
  <c r="I121" i="1"/>
  <c r="I5559" i="1"/>
  <c r="I6339" i="1"/>
  <c r="I317" i="1"/>
  <c r="I5335" i="1"/>
  <c r="I6947" i="1"/>
  <c r="I6514" i="1"/>
  <c r="I2004" i="1"/>
  <c r="I1545" i="1"/>
  <c r="I6658" i="1"/>
  <c r="I3438" i="1"/>
  <c r="I1801" i="1"/>
  <c r="I3808" i="1"/>
  <c r="I2751" i="1"/>
  <c r="I4165" i="1"/>
  <c r="I4121" i="1"/>
  <c r="I370" i="1"/>
  <c r="I7043" i="1"/>
  <c r="I771" i="1"/>
  <c r="I1317" i="1"/>
  <c r="I1407" i="1"/>
  <c r="I623" i="1"/>
  <c r="I2416" i="1"/>
  <c r="I3421" i="1"/>
  <c r="I5519" i="1"/>
  <c r="I214" i="1"/>
  <c r="I2660" i="1"/>
  <c r="I5197" i="1"/>
  <c r="I1974" i="1"/>
  <c r="I491" i="1"/>
  <c r="I3919" i="1"/>
  <c r="I2141" i="1"/>
  <c r="I6098" i="1"/>
  <c r="I6318" i="1"/>
  <c r="I1653" i="1"/>
  <c r="I5668" i="1"/>
  <c r="I6852" i="1"/>
  <c r="I5795" i="1"/>
  <c r="I3764" i="1"/>
  <c r="I6156" i="1"/>
  <c r="I4093" i="1"/>
  <c r="I5641" i="1"/>
  <c r="I4530" i="1"/>
  <c r="I1413" i="1"/>
  <c r="I6694" i="1"/>
  <c r="I1065" i="1"/>
  <c r="I7489" i="1"/>
  <c r="J7489" i="1" s="1"/>
  <c r="I6438" i="1"/>
  <c r="I4680" i="1"/>
  <c r="I4927" i="1"/>
  <c r="I900" i="1"/>
  <c r="I5686" i="1"/>
  <c r="I7463" i="1"/>
  <c r="J7463" i="1" s="1"/>
  <c r="I5489" i="1"/>
  <c r="I1829" i="1"/>
  <c r="I7174" i="1"/>
  <c r="I1944" i="1"/>
  <c r="I3852" i="1"/>
  <c r="I3861" i="1"/>
  <c r="I6169" i="1"/>
  <c r="I4903" i="1"/>
  <c r="I248" i="1"/>
  <c r="I1464" i="1"/>
  <c r="I242" i="1"/>
  <c r="I5444" i="1"/>
  <c r="I5165" i="1"/>
  <c r="I316" i="1"/>
  <c r="I7334" i="1"/>
  <c r="J7334" i="1" s="1"/>
  <c r="I49" i="1"/>
  <c r="I406" i="1"/>
  <c r="I1500" i="1"/>
  <c r="I3686" i="1"/>
  <c r="I3862" i="1"/>
  <c r="I5982" i="1"/>
  <c r="I4025" i="1"/>
  <c r="I6023" i="1"/>
  <c r="I1866" i="1"/>
  <c r="I707" i="1"/>
  <c r="I3694" i="1"/>
  <c r="I6468" i="1"/>
  <c r="I6147" i="1"/>
  <c r="I204" i="1"/>
  <c r="I6323" i="1"/>
  <c r="I3034" i="1"/>
  <c r="I2580" i="1"/>
  <c r="I7017" i="1"/>
  <c r="I7434" i="1"/>
  <c r="J7434" i="1" s="1"/>
  <c r="I5972" i="1"/>
  <c r="I1498" i="1"/>
  <c r="I262" i="1"/>
  <c r="I3019" i="1"/>
  <c r="I5838" i="1"/>
  <c r="I3758" i="1"/>
  <c r="I2158" i="1"/>
  <c r="I7288" i="1"/>
  <c r="J7288" i="1" s="1"/>
  <c r="I1278" i="1"/>
  <c r="I2351" i="1"/>
  <c r="I6368" i="1"/>
  <c r="I3337" i="1"/>
  <c r="I2631" i="1"/>
  <c r="I7605" i="1"/>
  <c r="J7605" i="1" s="1"/>
  <c r="I883" i="1"/>
  <c r="I5883" i="1"/>
  <c r="I6612" i="1"/>
  <c r="I1892" i="1"/>
  <c r="I1827" i="1"/>
  <c r="I6998" i="1"/>
  <c r="I3050" i="1"/>
  <c r="I1770" i="1"/>
  <c r="I6238" i="1"/>
  <c r="I1774" i="1"/>
  <c r="I6859" i="1"/>
  <c r="I739" i="1"/>
  <c r="I3533" i="1"/>
  <c r="I1849" i="1"/>
  <c r="I3000" i="1"/>
  <c r="I6793" i="1"/>
  <c r="I7555" i="1"/>
  <c r="J7555" i="1" s="1"/>
  <c r="I6452" i="1"/>
  <c r="I7110" i="1"/>
  <c r="I6621" i="1"/>
  <c r="I3031" i="1"/>
  <c r="I2683" i="1"/>
  <c r="I4636" i="1"/>
  <c r="I295" i="1"/>
  <c r="I3430" i="1"/>
  <c r="I2825" i="1"/>
  <c r="I1864" i="1"/>
  <c r="I1549" i="1"/>
  <c r="I5358" i="1"/>
  <c r="I4124" i="1"/>
  <c r="I6130" i="1"/>
  <c r="I6423" i="1"/>
  <c r="I2745" i="1"/>
  <c r="H198" i="5" s="1"/>
  <c r="I592" i="1"/>
  <c r="I2590" i="1"/>
  <c r="I1504" i="1"/>
  <c r="I7117" i="1"/>
  <c r="I2199" i="1"/>
  <c r="I291" i="1"/>
  <c r="H18" i="5" s="1"/>
  <c r="I2247" i="1"/>
  <c r="I3275" i="1"/>
  <c r="I1307" i="1"/>
  <c r="I3747" i="1"/>
  <c r="I4920" i="1"/>
  <c r="I5238" i="1"/>
  <c r="I3755" i="1"/>
  <c r="I7704" i="1"/>
  <c r="J7704" i="1" s="1"/>
  <c r="I834" i="1"/>
  <c r="I3613" i="1"/>
  <c r="I2564" i="1"/>
  <c r="I3950" i="1"/>
  <c r="I4346" i="1"/>
  <c r="I45" i="1"/>
  <c r="I1650" i="1"/>
  <c r="I4676" i="1"/>
  <c r="I199" i="1"/>
  <c r="I453" i="1"/>
  <c r="I752" i="1"/>
  <c r="I6754" i="1"/>
  <c r="H523" i="5" s="1"/>
  <c r="I3247" i="1"/>
  <c r="I5510" i="1"/>
  <c r="I5764" i="1"/>
  <c r="I4123" i="1"/>
  <c r="I4418" i="1"/>
  <c r="I4729" i="1"/>
  <c r="I4667" i="1"/>
  <c r="I3922" i="1"/>
  <c r="I2052" i="1"/>
  <c r="I259" i="1"/>
  <c r="I6050" i="1"/>
  <c r="I2519" i="1"/>
  <c r="I2984" i="1"/>
  <c r="I6989" i="1"/>
  <c r="I1330" i="1"/>
  <c r="H116" i="5" s="1"/>
  <c r="I7546" i="1"/>
  <c r="J7546" i="1" s="1"/>
  <c r="I1910" i="1"/>
  <c r="I4677" i="1"/>
  <c r="I7190" i="1"/>
  <c r="I2853" i="1"/>
  <c r="I6251" i="1"/>
  <c r="I4060" i="1"/>
  <c r="I2080" i="1"/>
  <c r="I6454" i="1"/>
  <c r="I1013" i="1"/>
  <c r="I4247" i="1"/>
  <c r="I1750" i="1"/>
  <c r="I498" i="1"/>
  <c r="I5022" i="1"/>
  <c r="I2135" i="1"/>
  <c r="I6461" i="1"/>
  <c r="I3855" i="1"/>
  <c r="I2442" i="1"/>
  <c r="I5312" i="1"/>
  <c r="I6901" i="1"/>
  <c r="I6338" i="1"/>
  <c r="I3836" i="1"/>
  <c r="I1659" i="1"/>
  <c r="I3746" i="1"/>
  <c r="I7176" i="1"/>
  <c r="I6835" i="1"/>
  <c r="I182" i="1"/>
  <c r="I6381" i="1"/>
  <c r="I4944" i="1"/>
  <c r="I6984" i="1"/>
  <c r="I7450" i="1"/>
  <c r="J7450" i="1" s="1"/>
  <c r="I2365" i="1"/>
  <c r="I3066" i="1"/>
  <c r="I3513" i="1"/>
  <c r="I6710" i="1"/>
  <c r="I191" i="1"/>
  <c r="I2529" i="1"/>
  <c r="I3184" i="1"/>
  <c r="I3942" i="1"/>
  <c r="I2865" i="1"/>
  <c r="I5014" i="1"/>
  <c r="I3910" i="1"/>
  <c r="I766" i="1"/>
  <c r="H74" i="5" s="1"/>
  <c r="I74" i="5" s="1"/>
  <c r="J74" i="5" s="1"/>
  <c r="I3859" i="1"/>
  <c r="I3988" i="1"/>
  <c r="I3333" i="1"/>
  <c r="I4387" i="1"/>
  <c r="I3544" i="1"/>
  <c r="I6435" i="1"/>
  <c r="I7121" i="1"/>
  <c r="I926" i="1"/>
  <c r="I5456" i="1"/>
  <c r="I5348" i="1"/>
  <c r="I777" i="1"/>
  <c r="I4644" i="1"/>
  <c r="I3020" i="1"/>
  <c r="I157" i="1"/>
  <c r="I7155" i="1"/>
  <c r="I6177" i="1"/>
  <c r="I5321" i="1"/>
  <c r="I765" i="1"/>
  <c r="I4706" i="1"/>
  <c r="I4110" i="1"/>
  <c r="I909" i="1"/>
  <c r="I773" i="1"/>
  <c r="I2245" i="1"/>
  <c r="I6172" i="1"/>
  <c r="I1458" i="1"/>
  <c r="I1318" i="1"/>
  <c r="I7574" i="1"/>
  <c r="J7574" i="1" s="1"/>
  <c r="I6119" i="1"/>
  <c r="I3548" i="1"/>
  <c r="I2655" i="1"/>
  <c r="I5104" i="1"/>
  <c r="I6157" i="1"/>
  <c r="I3122" i="1"/>
  <c r="I5836" i="1"/>
  <c r="I3177" i="1"/>
  <c r="I7559" i="1"/>
  <c r="J7559" i="1" s="1"/>
  <c r="I5763" i="1"/>
  <c r="I3084" i="1"/>
  <c r="I186" i="1"/>
  <c r="I2108" i="1"/>
  <c r="I5828" i="1"/>
  <c r="I4205" i="1"/>
  <c r="I4508" i="1"/>
  <c r="I7427" i="1"/>
  <c r="J7427" i="1" s="1"/>
  <c r="I104" i="1"/>
  <c r="I575" i="1"/>
  <c r="I2546" i="1"/>
  <c r="I599" i="1"/>
  <c r="I887" i="1"/>
  <c r="I705" i="1"/>
  <c r="I6513" i="1"/>
  <c r="I466" i="1"/>
  <c r="I6877" i="1"/>
  <c r="I5594" i="1"/>
  <c r="I7594" i="1"/>
  <c r="J7594" i="1" s="1"/>
  <c r="I1206" i="1"/>
  <c r="I1778" i="1"/>
  <c r="I2880" i="1"/>
  <c r="I7397" i="1"/>
  <c r="J7397" i="1" s="1"/>
  <c r="I6603" i="1"/>
  <c r="I302" i="1"/>
  <c r="I4811" i="1"/>
  <c r="I1046" i="1"/>
  <c r="I2100" i="1"/>
  <c r="I5002" i="1"/>
  <c r="I3896" i="1"/>
  <c r="I6274" i="1"/>
  <c r="I7458" i="1"/>
  <c r="J7458" i="1" s="1"/>
  <c r="I1768" i="1"/>
  <c r="I2226" i="1"/>
  <c r="I4533" i="1"/>
  <c r="I2892" i="1"/>
  <c r="I2398" i="1"/>
  <c r="I1093" i="1"/>
  <c r="I1258" i="1"/>
  <c r="I6641" i="1"/>
  <c r="I1930" i="1"/>
  <c r="H161" i="5" s="1"/>
  <c r="I3556" i="1"/>
  <c r="I2394" i="1"/>
  <c r="I7780" i="1"/>
  <c r="J7780" i="1" s="1"/>
  <c r="I2826" i="1"/>
  <c r="I2502" i="1"/>
  <c r="I4560" i="1"/>
  <c r="I1962" i="1"/>
  <c r="I3168" i="1"/>
  <c r="I5371" i="1"/>
  <c r="I412" i="1"/>
  <c r="I2968" i="1"/>
  <c r="I3784" i="1"/>
  <c r="I3997" i="1"/>
  <c r="I828" i="1"/>
  <c r="I3256" i="1"/>
  <c r="I2386" i="1"/>
  <c r="I7222" i="1"/>
  <c r="I6279" i="1"/>
  <c r="I2977" i="1"/>
  <c r="I1142" i="1"/>
  <c r="I6170" i="1"/>
  <c r="I860" i="1"/>
  <c r="I5536" i="1"/>
  <c r="I5541" i="1"/>
  <c r="I5628" i="1"/>
  <c r="I4731" i="1"/>
  <c r="I7654" i="1"/>
  <c r="J7654" i="1" s="1"/>
  <c r="I7180" i="1"/>
  <c r="I2313" i="1"/>
  <c r="I3986" i="1"/>
  <c r="I6802" i="1"/>
  <c r="I7356" i="1"/>
  <c r="J7356" i="1" s="1"/>
  <c r="I6444" i="1"/>
  <c r="I4266" i="1"/>
  <c r="I4291" i="1"/>
  <c r="I5501" i="1"/>
  <c r="I136" i="1"/>
  <c r="I2326" i="1"/>
  <c r="I4348" i="1"/>
  <c r="I3047" i="1"/>
  <c r="I388" i="1"/>
  <c r="I3415" i="1"/>
  <c r="I6770" i="1"/>
  <c r="I7345" i="1"/>
  <c r="J7345" i="1" s="1"/>
  <c r="I6804" i="1"/>
  <c r="I4643" i="1"/>
  <c r="I4612" i="1"/>
  <c r="I1293" i="1"/>
  <c r="I4481" i="1"/>
  <c r="I5977" i="1"/>
  <c r="I2872" i="1"/>
  <c r="I3617" i="1"/>
  <c r="I1943" i="1"/>
  <c r="I6336" i="1"/>
  <c r="I3296" i="1"/>
  <c r="I2186" i="1"/>
  <c r="I3273" i="1"/>
  <c r="I3124" i="1"/>
  <c r="I1611" i="1"/>
  <c r="I5758" i="1"/>
  <c r="I988" i="1"/>
  <c r="I845" i="1"/>
  <c r="I1746" i="1"/>
  <c r="I1025" i="1"/>
  <c r="I1835" i="1"/>
  <c r="I7381" i="1"/>
  <c r="J7381" i="1" s="1"/>
  <c r="I489" i="1"/>
  <c r="I1489" i="1"/>
  <c r="I6030" i="1"/>
  <c r="I200" i="1"/>
  <c r="I5102" i="1"/>
  <c r="I3806" i="1"/>
  <c r="I3864" i="1"/>
  <c r="I1378" i="1"/>
  <c r="I5561" i="1"/>
  <c r="I4383" i="1"/>
  <c r="I2333" i="1"/>
  <c r="I2613" i="1"/>
  <c r="I2435" i="1"/>
  <c r="I1027" i="1"/>
  <c r="I3740" i="1"/>
  <c r="I3486" i="1"/>
  <c r="I330" i="1"/>
  <c r="I4541" i="1"/>
  <c r="I3604" i="1"/>
  <c r="I5098" i="1"/>
  <c r="I5580" i="1"/>
  <c r="I69" i="1"/>
  <c r="I2022" i="1"/>
  <c r="I4256" i="1"/>
  <c r="I6503" i="1"/>
  <c r="I4721" i="1"/>
  <c r="I1879" i="1"/>
  <c r="I6833" i="1"/>
  <c r="I4016" i="1"/>
  <c r="I6497" i="1"/>
  <c r="I994" i="1"/>
  <c r="I3778" i="1"/>
  <c r="I7202" i="1"/>
  <c r="I5356" i="1"/>
  <c r="I4692" i="1"/>
  <c r="I4369" i="1"/>
  <c r="I770" i="1"/>
  <c r="I5285" i="1"/>
  <c r="I4754" i="1"/>
  <c r="I6695" i="1"/>
  <c r="I7744" i="1"/>
  <c r="J7744" i="1" s="1"/>
  <c r="I6215" i="1"/>
  <c r="I5728" i="1"/>
  <c r="I1838" i="1"/>
  <c r="I3503" i="1"/>
  <c r="I6767" i="1"/>
  <c r="H533" i="5" s="1"/>
  <c r="I7728" i="1"/>
  <c r="J7728" i="1" s="1"/>
  <c r="I7547" i="1"/>
  <c r="J7547" i="1" s="1"/>
  <c r="I7460" i="1"/>
  <c r="J7460" i="1" s="1"/>
  <c r="I2886" i="1"/>
  <c r="I4740" i="1"/>
  <c r="I868" i="1"/>
  <c r="I6974" i="1"/>
  <c r="I4148" i="1"/>
  <c r="I3819" i="1"/>
  <c r="I3113" i="1"/>
  <c r="H258" i="5" s="1"/>
  <c r="I4274" i="1"/>
  <c r="I5305" i="1"/>
  <c r="I1023" i="1"/>
  <c r="I5768" i="1"/>
  <c r="I7294" i="1"/>
  <c r="J7294" i="1" s="1"/>
  <c r="I981" i="1"/>
  <c r="I2001" i="1"/>
  <c r="I2294" i="1"/>
  <c r="I4075" i="1"/>
  <c r="I3995" i="1"/>
  <c r="I2841" i="1"/>
  <c r="I3511" i="1"/>
  <c r="I5433" i="1"/>
  <c r="I749" i="1"/>
  <c r="I5773" i="1"/>
  <c r="I1376" i="1"/>
  <c r="I1049" i="1"/>
  <c r="I1652" i="1"/>
  <c r="I2850" i="1"/>
  <c r="I1777" i="1"/>
  <c r="I2082" i="1"/>
  <c r="I6450" i="1"/>
  <c r="I3160" i="1"/>
  <c r="H254" i="5" s="1"/>
  <c r="I368" i="1"/>
  <c r="I3422" i="1"/>
  <c r="I6378" i="1"/>
  <c r="I950" i="1"/>
  <c r="I475" i="1"/>
  <c r="I3063" i="1"/>
  <c r="I6101" i="1"/>
  <c r="I1582" i="1"/>
  <c r="I4590" i="1"/>
  <c r="I3621" i="1"/>
  <c r="I2982" i="1"/>
  <c r="I1550" i="1"/>
  <c r="I7139" i="1"/>
  <c r="I7468" i="1"/>
  <c r="J7468" i="1" s="1"/>
  <c r="I3038" i="1"/>
  <c r="I3871" i="1"/>
  <c r="I2240" i="1"/>
  <c r="I499" i="1"/>
  <c r="I4793" i="1"/>
  <c r="I5984" i="1"/>
  <c r="I3715" i="1"/>
  <c r="I5036" i="1"/>
  <c r="I1893" i="1"/>
  <c r="I6988" i="1"/>
  <c r="I312" i="1"/>
  <c r="I4034" i="1"/>
  <c r="I6271" i="1"/>
  <c r="I4417" i="1"/>
  <c r="I1252" i="1"/>
  <c r="I4800" i="1"/>
  <c r="I3572" i="1"/>
  <c r="I4373" i="1"/>
  <c r="I5847" i="1"/>
  <c r="I3554" i="1"/>
  <c r="I254" i="1"/>
  <c r="I6688" i="1"/>
  <c r="I3252" i="1"/>
  <c r="I6440" i="1"/>
  <c r="I3336" i="1"/>
  <c r="I129" i="1"/>
  <c r="I3983" i="1"/>
  <c r="I6910" i="1"/>
  <c r="I3958" i="1"/>
  <c r="I1925" i="1"/>
  <c r="I4664" i="1"/>
  <c r="I2566" i="1"/>
  <c r="H209" i="5" s="1"/>
  <c r="I5532" i="1"/>
  <c r="I3450" i="1"/>
  <c r="I5378" i="1"/>
  <c r="I4532" i="1"/>
  <c r="I5882" i="1"/>
  <c r="I5100" i="1"/>
  <c r="I4726" i="1"/>
  <c r="I2719" i="1"/>
  <c r="I2024" i="1"/>
  <c r="I7335" i="1"/>
  <c r="J7335" i="1" s="1"/>
  <c r="I235" i="1"/>
  <c r="I6689" i="1"/>
  <c r="I748" i="1"/>
  <c r="I5157" i="1"/>
  <c r="I3893" i="1"/>
  <c r="I7092" i="1"/>
  <c r="I3292" i="1"/>
  <c r="I6245" i="1"/>
  <c r="I476" i="1"/>
  <c r="I184" i="1"/>
  <c r="I144" i="1"/>
  <c r="I7011" i="1"/>
  <c r="I2096" i="1"/>
  <c r="I5094" i="1"/>
  <c r="I2237" i="1"/>
  <c r="I5891" i="1"/>
  <c r="I7621" i="1"/>
  <c r="J7621" i="1" s="1"/>
  <c r="I4873" i="1"/>
  <c r="I3060" i="1"/>
  <c r="I1832" i="1"/>
  <c r="I3167" i="1"/>
  <c r="H263" i="5" s="1"/>
  <c r="I614" i="1"/>
  <c r="I2927" i="1"/>
  <c r="I6805" i="1"/>
  <c r="I2250" i="1"/>
  <c r="I5495" i="1"/>
  <c r="I1831" i="1"/>
  <c r="I5267" i="1"/>
  <c r="I7114" i="1"/>
  <c r="I7631" i="1"/>
  <c r="J7631" i="1" s="1"/>
  <c r="I2445" i="1"/>
  <c r="I3079" i="1"/>
  <c r="I6108" i="1"/>
  <c r="I31" i="1"/>
  <c r="I7462" i="1"/>
  <c r="J7462" i="1" s="1"/>
  <c r="I6651" i="1"/>
  <c r="I6794" i="1"/>
  <c r="I1385" i="1"/>
  <c r="I6047" i="1"/>
  <c r="I4907" i="1"/>
  <c r="I6614" i="1"/>
  <c r="I4633" i="1"/>
  <c r="I6782" i="1"/>
  <c r="I3363" i="1"/>
  <c r="I6820" i="1"/>
  <c r="I7754" i="1"/>
  <c r="J7754" i="1" s="1"/>
  <c r="I169" i="1"/>
  <c r="I4301" i="1"/>
  <c r="I4341" i="1"/>
  <c r="I6543" i="1"/>
  <c r="I363" i="1"/>
  <c r="I5914" i="1"/>
  <c r="I4613" i="1"/>
  <c r="I7049" i="1"/>
  <c r="I5069" i="1"/>
  <c r="I5117" i="1"/>
  <c r="I7412" i="1"/>
  <c r="J7412" i="1" s="1"/>
  <c r="I2166" i="1"/>
  <c r="I1235" i="1"/>
  <c r="I1664" i="1"/>
  <c r="I4429" i="1"/>
  <c r="I6020" i="1"/>
  <c r="I5019" i="1"/>
  <c r="I5068" i="1"/>
  <c r="I2033" i="1"/>
  <c r="I6673" i="1"/>
  <c r="I2682" i="1"/>
  <c r="I5660" i="1"/>
  <c r="I3675" i="1"/>
  <c r="I2840" i="1"/>
  <c r="I2779" i="1"/>
  <c r="I6284" i="1"/>
  <c r="I4453" i="1"/>
  <c r="I4175" i="1"/>
  <c r="I4186" i="1"/>
  <c r="I949" i="1"/>
  <c r="I4071" i="1"/>
  <c r="I5457" i="1"/>
  <c r="I6633" i="1"/>
  <c r="I2956" i="1"/>
  <c r="I4120" i="1"/>
  <c r="I1336" i="1"/>
  <c r="I1119" i="1"/>
  <c r="I6686" i="1"/>
  <c r="I3676" i="1"/>
  <c r="I1157" i="1"/>
  <c r="I3674" i="1"/>
  <c r="I5168" i="1"/>
  <c r="I3848" i="1"/>
  <c r="I2459" i="1"/>
  <c r="I5851" i="1"/>
  <c r="I6221" i="1"/>
  <c r="I4099" i="1"/>
  <c r="I470" i="1"/>
  <c r="I6397" i="1"/>
  <c r="I916" i="1"/>
  <c r="I5760" i="1"/>
  <c r="I2624" i="1"/>
  <c r="I6825" i="1"/>
  <c r="I3058" i="1"/>
  <c r="I5120" i="1"/>
  <c r="I5669" i="1"/>
  <c r="I545" i="1"/>
  <c r="I6037" i="1"/>
  <c r="I1055" i="1"/>
  <c r="I6973" i="1"/>
  <c r="I486" i="1"/>
  <c r="I6124" i="1"/>
  <c r="I18" i="1"/>
  <c r="I247" i="1"/>
  <c r="I6697" i="1"/>
  <c r="I6690" i="1"/>
  <c r="I5390" i="1"/>
  <c r="I5185" i="1"/>
  <c r="I2698" i="1"/>
  <c r="I3763" i="1"/>
  <c r="I632" i="1"/>
  <c r="I7581" i="1"/>
  <c r="I359" i="1"/>
  <c r="I7152" i="1"/>
  <c r="I6579" i="1"/>
  <c r="I5802" i="1"/>
  <c r="I4774" i="1"/>
  <c r="I2505" i="1"/>
  <c r="I6978" i="1"/>
  <c r="I4933" i="1"/>
  <c r="I1822" i="1"/>
  <c r="I3480" i="1"/>
  <c r="I2989" i="1"/>
  <c r="I5488" i="1"/>
  <c r="I2824" i="1"/>
  <c r="I7125" i="1"/>
  <c r="I1387" i="1"/>
  <c r="I6018" i="1"/>
  <c r="I1147" i="1"/>
  <c r="I7483" i="1"/>
  <c r="J7483" i="1" s="1"/>
  <c r="I3288" i="1"/>
  <c r="I2756" i="1"/>
  <c r="I6594" i="1"/>
  <c r="I354" i="1"/>
  <c r="I6268" i="1"/>
  <c r="I4096" i="1"/>
  <c r="I2863" i="1"/>
  <c r="I2702" i="1"/>
  <c r="I7664" i="1"/>
  <c r="J7664" i="1" s="1"/>
  <c r="I7551" i="1"/>
  <c r="J7551" i="1" s="1"/>
  <c r="I5118" i="1"/>
  <c r="I936" i="1"/>
  <c r="I3410" i="1"/>
  <c r="I6369" i="1"/>
  <c r="I4236" i="1"/>
  <c r="I2836" i="1"/>
  <c r="I4802" i="1"/>
  <c r="I2417" i="1"/>
  <c r="I3330" i="1"/>
  <c r="I4970" i="1"/>
  <c r="I444" i="1"/>
  <c r="I2437" i="1"/>
  <c r="I6538" i="1"/>
  <c r="I3549" i="1"/>
  <c r="I2911" i="1"/>
  <c r="I2404" i="1"/>
  <c r="I6769" i="1"/>
  <c r="I7196" i="1"/>
  <c r="I5698" i="1"/>
  <c r="I7111" i="1"/>
  <c r="I383" i="1"/>
  <c r="I6909" i="1"/>
  <c r="I1097" i="1"/>
  <c r="I3897" i="1"/>
  <c r="I999" i="1"/>
  <c r="I4960" i="1"/>
  <c r="I2470" i="1"/>
  <c r="I6880" i="1"/>
  <c r="I555" i="1"/>
  <c r="I6357" i="1"/>
  <c r="I4113" i="1"/>
  <c r="I205" i="1"/>
  <c r="I5269" i="1"/>
  <c r="I1070" i="1"/>
  <c r="I5479" i="1"/>
  <c r="I7090" i="1"/>
  <c r="I3595" i="1"/>
  <c r="I7148" i="1"/>
  <c r="I3925" i="1"/>
  <c r="I3245" i="1"/>
  <c r="I1679" i="1"/>
  <c r="I3492" i="1"/>
  <c r="I7108" i="1"/>
  <c r="I1384" i="1"/>
  <c r="I3343" i="1"/>
  <c r="I1463" i="1"/>
  <c r="I4843" i="1"/>
  <c r="I1398" i="1"/>
  <c r="I6796" i="1"/>
  <c r="I5928" i="1"/>
  <c r="I3307" i="1"/>
  <c r="I3748" i="1"/>
  <c r="I6430" i="1"/>
  <c r="I6129" i="1"/>
  <c r="I5554" i="1"/>
  <c r="H433" i="5" s="1"/>
  <c r="I2415" i="1"/>
  <c r="I5631" i="1"/>
  <c r="I382" i="1"/>
  <c r="I3673" i="1"/>
  <c r="I5837" i="1"/>
  <c r="I552" i="1"/>
  <c r="I5747" i="1"/>
  <c r="I7324" i="1"/>
  <c r="J7324" i="1" s="1"/>
  <c r="I3365" i="1"/>
  <c r="I3982" i="1"/>
  <c r="I6517" i="1"/>
  <c r="I5065" i="1"/>
  <c r="I5051" i="1"/>
  <c r="I706" i="1"/>
  <c r="I1887" i="1"/>
  <c r="I6290" i="1"/>
  <c r="I4338" i="1"/>
  <c r="I1275" i="1"/>
  <c r="I1054" i="1"/>
  <c r="I274" i="1"/>
  <c r="I2742" i="1"/>
  <c r="I83" i="1"/>
  <c r="I5786" i="1"/>
  <c r="I3598" i="1"/>
  <c r="I1579" i="1"/>
  <c r="I3860" i="1"/>
  <c r="I3055" i="1"/>
  <c r="I5253" i="1"/>
  <c r="I6014" i="1"/>
  <c r="I3052" i="1"/>
  <c r="I5066" i="1"/>
  <c r="I6544" i="1"/>
  <c r="I4596" i="1"/>
  <c r="I3157" i="1"/>
  <c r="I4183" i="1"/>
  <c r="I7785" i="1"/>
  <c r="J7785" i="1" s="1"/>
  <c r="I348" i="1"/>
  <c r="I3172" i="1"/>
  <c r="I4760" i="1"/>
  <c r="I2223" i="1"/>
  <c r="I6504" i="1"/>
  <c r="I4966" i="1"/>
  <c r="I2961" i="1"/>
  <c r="I4657" i="1"/>
  <c r="I6327" i="1"/>
  <c r="I5125" i="1"/>
  <c r="I7271" i="1"/>
  <c r="J7271" i="1" s="1"/>
  <c r="I5389" i="1"/>
  <c r="I4948" i="1"/>
  <c r="I1053" i="1"/>
  <c r="I6223" i="1"/>
  <c r="I5878" i="1"/>
  <c r="I3494" i="1"/>
  <c r="I2239" i="1"/>
  <c r="I1558" i="1"/>
  <c r="I6102" i="1"/>
  <c r="I6886" i="1"/>
  <c r="I2267" i="1"/>
  <c r="I4905" i="1"/>
  <c r="I1113" i="1"/>
  <c r="I4904" i="1"/>
  <c r="I134" i="1"/>
  <c r="I1733" i="1"/>
  <c r="I3185" i="1"/>
  <c r="I1002" i="1"/>
  <c r="I5658" i="1"/>
  <c r="I2827" i="1"/>
  <c r="I1769" i="1"/>
  <c r="I114" i="1"/>
  <c r="I4147" i="1"/>
  <c r="I3824" i="1"/>
  <c r="I6712" i="1"/>
  <c r="H519" i="5" s="1"/>
  <c r="I5262" i="1"/>
  <c r="I6937" i="1"/>
  <c r="I1454" i="1"/>
  <c r="I3284" i="1"/>
  <c r="I7362" i="1"/>
  <c r="J7362" i="1" s="1"/>
  <c r="I7595" i="1"/>
  <c r="J7595" i="1" s="1"/>
  <c r="I6979" i="1"/>
  <c r="I3581" i="1"/>
  <c r="I2488" i="1"/>
  <c r="I1594" i="1"/>
  <c r="I2681" i="1"/>
  <c r="I4593" i="1"/>
  <c r="H336" i="5" s="1"/>
  <c r="I4823" i="1"/>
  <c r="I2732" i="1"/>
  <c r="I7025" i="1"/>
  <c r="I4637" i="1"/>
  <c r="I2309" i="1"/>
  <c r="I5825" i="1"/>
  <c r="I3908" i="1"/>
  <c r="I7573" i="1"/>
  <c r="J7573" i="1" s="1"/>
  <c r="I886" i="1"/>
  <c r="I7586" i="1"/>
  <c r="J7586" i="1" s="1"/>
  <c r="I877" i="1"/>
  <c r="I4558" i="1"/>
  <c r="I4654" i="1"/>
  <c r="I2704" i="1"/>
  <c r="I3466" i="1"/>
  <c r="I979" i="1"/>
  <c r="I1475" i="1"/>
  <c r="I5121" i="1"/>
  <c r="I4814" i="1"/>
  <c r="I794" i="1"/>
  <c r="I4893" i="1"/>
  <c r="I1740" i="1"/>
  <c r="I440" i="1"/>
  <c r="I3537" i="1"/>
  <c r="I3475" i="1"/>
  <c r="I908" i="1"/>
  <c r="I3271" i="1"/>
  <c r="I5370" i="1"/>
  <c r="I5147" i="1"/>
  <c r="I857" i="1"/>
  <c r="I3110" i="1"/>
  <c r="I6760" i="1"/>
  <c r="I5341" i="1"/>
  <c r="I6838" i="1"/>
  <c r="I1883" i="1"/>
  <c r="I3585" i="1"/>
  <c r="I5349" i="1"/>
  <c r="I5656" i="1"/>
  <c r="I4283" i="1"/>
  <c r="I3318" i="1"/>
  <c r="I6400" i="1"/>
  <c r="I551" i="1"/>
  <c r="I6110" i="1"/>
  <c r="I6558" i="1"/>
  <c r="I4895" i="1"/>
  <c r="I3260" i="1"/>
  <c r="I7140" i="1"/>
  <c r="I4128" i="1"/>
  <c r="I3516" i="1"/>
  <c r="I3631" i="1"/>
  <c r="I2980" i="1"/>
  <c r="I3301" i="1"/>
  <c r="I941" i="1"/>
  <c r="I2966" i="1"/>
  <c r="I4311" i="1"/>
  <c r="I2535" i="1"/>
  <c r="I6559" i="1"/>
  <c r="I1082" i="1"/>
  <c r="I5872" i="1"/>
  <c r="I3189" i="1"/>
  <c r="I2291" i="1"/>
  <c r="I5564" i="1"/>
  <c r="I2796" i="1"/>
  <c r="I5016" i="1"/>
  <c r="I4235" i="1"/>
  <c r="I5575" i="1"/>
  <c r="I2503" i="1"/>
  <c r="I4354" i="1"/>
  <c r="I3532" i="1"/>
  <c r="I2752" i="1"/>
  <c r="I823" i="1"/>
  <c r="I6959" i="1"/>
  <c r="I2851" i="1"/>
  <c r="I1061" i="1"/>
  <c r="I5549" i="1"/>
  <c r="I5326" i="1"/>
  <c r="I757" i="1"/>
  <c r="I4899" i="1"/>
  <c r="I7070" i="1"/>
  <c r="I5800" i="1"/>
  <c r="I2053" i="1"/>
  <c r="I2058" i="1"/>
  <c r="I5140" i="1"/>
  <c r="I5498" i="1"/>
  <c r="I5144" i="1"/>
  <c r="I1748" i="1"/>
  <c r="I1567" i="1"/>
  <c r="I2862" i="1"/>
  <c r="I4986" i="1"/>
  <c r="I6250" i="1"/>
  <c r="I4779" i="1"/>
  <c r="I1334" i="1"/>
  <c r="I4703" i="1"/>
  <c r="I3949" i="1"/>
  <c r="I6437" i="1"/>
  <c r="I6255" i="1"/>
  <c r="I2500" i="1"/>
  <c r="I6494" i="1"/>
  <c r="I2739" i="1"/>
  <c r="I7626" i="1"/>
  <c r="J7626" i="1" s="1"/>
  <c r="I6280" i="1"/>
  <c r="I5204" i="1"/>
  <c r="I6500" i="1"/>
  <c r="I2914" i="1"/>
  <c r="I5683" i="1"/>
  <c r="I5359" i="1"/>
  <c r="I5523" i="1"/>
  <c r="I7367" i="1"/>
  <c r="I5545" i="1"/>
  <c r="I2988" i="1"/>
  <c r="I1915" i="1"/>
  <c r="I6428" i="1"/>
  <c r="I585" i="1"/>
  <c r="I226" i="1"/>
  <c r="I4010" i="1"/>
  <c r="I6894" i="1"/>
  <c r="I3705" i="1"/>
  <c r="I1039" i="1"/>
  <c r="I1876" i="1"/>
  <c r="I5300" i="1"/>
  <c r="I6588" i="1"/>
  <c r="I6079" i="1"/>
  <c r="I574" i="1"/>
  <c r="I5163" i="1"/>
  <c r="I1296" i="1"/>
  <c r="I5291" i="1"/>
  <c r="I6082" i="1"/>
  <c r="I5284" i="1"/>
  <c r="I5402" i="1"/>
  <c r="I4604" i="1"/>
  <c r="I3841" i="1"/>
  <c r="I4670" i="1"/>
  <c r="I3850" i="1"/>
  <c r="I125" i="1"/>
  <c r="H34" i="5" s="1"/>
  <c r="I4122" i="1"/>
  <c r="I1580" i="1"/>
  <c r="I2701" i="1"/>
  <c r="I7453" i="1"/>
  <c r="J7453" i="1" s="1"/>
  <c r="I5091" i="1"/>
  <c r="I3591" i="1"/>
  <c r="I2528" i="1"/>
  <c r="I2117" i="1"/>
  <c r="I2749" i="1"/>
  <c r="I1353" i="1"/>
  <c r="I786" i="1"/>
  <c r="I3186" i="1"/>
  <c r="I5171" i="1"/>
  <c r="I1386" i="1"/>
  <c r="I7480" i="1"/>
  <c r="J7480" i="1" s="1"/>
  <c r="I1902" i="1"/>
  <c r="I51" i="1"/>
  <c r="I5258" i="1"/>
  <c r="I4563" i="1"/>
  <c r="I3234" i="1"/>
  <c r="I2926" i="1"/>
  <c r="I5188" i="1"/>
  <c r="I2587" i="1"/>
  <c r="I1999" i="1"/>
  <c r="I1726" i="1"/>
  <c r="I1765" i="1"/>
  <c r="I2506" i="1"/>
  <c r="I6557" i="1"/>
  <c r="I3931" i="1"/>
  <c r="I3111" i="1"/>
  <c r="I4053" i="1"/>
  <c r="I4660" i="1"/>
  <c r="I4769" i="1"/>
  <c r="I768" i="1"/>
  <c r="I3463" i="1"/>
  <c r="I7775" i="1"/>
  <c r="J7775" i="1" s="1"/>
  <c r="I6409" i="1"/>
  <c r="I6907" i="1"/>
  <c r="I5281" i="1"/>
  <c r="I3992" i="1"/>
  <c r="I6140" i="1"/>
  <c r="I4830" i="1"/>
  <c r="I3370" i="1"/>
  <c r="I7674" i="1"/>
  <c r="J7674" i="1" s="1"/>
  <c r="I7057" i="1"/>
  <c r="I1592" i="1"/>
  <c r="I87" i="1"/>
  <c r="I5404" i="1"/>
  <c r="I5040" i="1"/>
  <c r="I5978" i="1"/>
  <c r="I5908" i="1"/>
  <c r="I1432" i="1"/>
  <c r="I5792" i="1"/>
  <c r="I5986" i="1"/>
  <c r="I303" i="1"/>
  <c r="I7466" i="1"/>
  <c r="J7466" i="1" s="1"/>
  <c r="I5299" i="1"/>
  <c r="I4070" i="1"/>
  <c r="I170" i="1"/>
  <c r="I3141" i="1"/>
  <c r="I2794" i="1"/>
  <c r="I6114" i="1"/>
  <c r="I5135" i="1"/>
  <c r="I859" i="1"/>
  <c r="I5354" i="1"/>
  <c r="I3387" i="1"/>
  <c r="I3366" i="1"/>
  <c r="I2296" i="1"/>
  <c r="I2334" i="1"/>
  <c r="I4146" i="1"/>
  <c r="I6749" i="1"/>
  <c r="I7623" i="1"/>
  <c r="J7623" i="1" s="1"/>
  <c r="I2513" i="1"/>
  <c r="H213" i="5" s="1"/>
  <c r="I2331" i="1"/>
  <c r="I2327" i="1"/>
  <c r="I196" i="1"/>
  <c r="I727" i="1"/>
  <c r="I4397" i="1"/>
  <c r="I2715" i="1"/>
  <c r="I7751" i="1"/>
  <c r="J7751" i="1" s="1"/>
  <c r="I3279" i="1"/>
  <c r="I7120" i="1"/>
  <c r="I5126" i="1"/>
  <c r="I1985" i="1"/>
  <c r="I4694" i="1"/>
  <c r="I4929" i="1"/>
  <c r="I2906" i="1"/>
  <c r="I6954" i="1"/>
  <c r="I2958" i="1"/>
  <c r="I2002" i="1"/>
  <c r="I6928" i="1"/>
  <c r="I2011" i="1"/>
  <c r="I3726" i="1"/>
  <c r="I2518" i="1"/>
  <c r="H205" i="5" s="1"/>
  <c r="I2216" i="1"/>
  <c r="I822" i="1"/>
  <c r="I5779" i="1"/>
  <c r="I5547" i="1"/>
  <c r="I3611" i="1"/>
  <c r="I6659" i="1"/>
  <c r="I1135" i="1"/>
  <c r="I2830" i="1"/>
  <c r="I2544" i="1"/>
  <c r="I5174" i="1"/>
  <c r="I2525" i="1"/>
  <c r="H214" i="5" s="1"/>
  <c r="I3161" i="1"/>
  <c r="I3308" i="1"/>
  <c r="I482" i="1"/>
  <c r="I3051" i="1"/>
  <c r="I4739" i="1"/>
  <c r="I3934" i="1"/>
  <c r="I6895" i="1"/>
  <c r="I3940" i="1"/>
  <c r="I3932" i="1"/>
  <c r="I5935" i="1"/>
  <c r="I5941" i="1"/>
  <c r="I2336" i="1"/>
  <c r="I2340" i="1"/>
  <c r="I4821" i="1"/>
  <c r="I5630" i="1"/>
  <c r="I7543" i="1"/>
  <c r="I4918" i="1"/>
  <c r="H385" i="5" s="1"/>
  <c r="I5653" i="1"/>
  <c r="I2192" i="1"/>
  <c r="I4206" i="1"/>
  <c r="I6541" i="1"/>
  <c r="I3043" i="1"/>
  <c r="I3454" i="1"/>
  <c r="I1328" i="1"/>
  <c r="I2025" i="1"/>
  <c r="I978" i="1"/>
  <c r="I1057" i="1"/>
  <c r="I5412" i="1"/>
  <c r="I4574" i="1"/>
  <c r="I7721" i="1"/>
  <c r="J7721" i="1" s="1"/>
  <c r="I6837" i="1"/>
  <c r="I1676" i="1"/>
  <c r="I4294" i="1"/>
  <c r="I3356" i="1"/>
  <c r="I5337" i="1"/>
  <c r="I6393" i="1"/>
  <c r="I5264" i="1"/>
  <c r="I7766" i="1"/>
  <c r="J7766" i="1" s="1"/>
  <c r="I3637" i="1"/>
  <c r="I6414" i="1"/>
  <c r="I2153" i="1"/>
  <c r="I2292" i="1"/>
  <c r="I4629" i="1"/>
  <c r="I713" i="1"/>
  <c r="H78" i="5" s="1"/>
  <c r="I2628" i="1"/>
  <c r="I4040" i="1"/>
  <c r="I1026" i="1"/>
  <c r="I5752" i="1"/>
  <c r="I5308" i="1"/>
  <c r="I5150" i="1"/>
  <c r="I1608" i="1"/>
  <c r="I4131" i="1"/>
  <c r="I2449" i="1"/>
  <c r="I5862" i="1"/>
  <c r="I1657" i="1"/>
  <c r="I5154" i="1"/>
  <c r="I1667" i="1"/>
  <c r="I4315" i="1"/>
  <c r="I6798" i="1"/>
  <c r="I579" i="1"/>
  <c r="I7357" i="1"/>
  <c r="J7357" i="1" s="1"/>
  <c r="I7205" i="1"/>
  <c r="I5052" i="1"/>
  <c r="I3187" i="1"/>
  <c r="I3221" i="1"/>
  <c r="I885" i="1"/>
  <c r="I6913" i="1"/>
  <c r="I5244" i="1"/>
  <c r="I5662" i="1"/>
  <c r="I3959" i="1"/>
  <c r="I4522" i="1"/>
  <c r="I2711" i="1"/>
  <c r="I1237" i="1"/>
  <c r="I4589" i="1"/>
  <c r="I6836" i="1"/>
  <c r="I5087" i="1"/>
  <c r="I547" i="1"/>
  <c r="I5440" i="1"/>
  <c r="I6324" i="1"/>
  <c r="I4837" i="1"/>
  <c r="I6735" i="1"/>
  <c r="I5849" i="1"/>
  <c r="I4069" i="1"/>
  <c r="I6563" i="1"/>
  <c r="I4719" i="1"/>
  <c r="I7053" i="1"/>
  <c r="I7064" i="1"/>
  <c r="I2786" i="1"/>
  <c r="I6371" i="1"/>
  <c r="I5177" i="1"/>
  <c r="I2068" i="1"/>
  <c r="I5351" i="1"/>
  <c r="I6024" i="1"/>
  <c r="I6316" i="1"/>
  <c r="I4930" i="1"/>
  <c r="H386" i="5" s="1"/>
  <c r="I6569" i="1"/>
  <c r="I6325" i="1"/>
  <c r="I5634" i="1"/>
  <c r="I3482" i="1"/>
  <c r="I395" i="1"/>
  <c r="I567" i="1"/>
  <c r="I853" i="1"/>
  <c r="I1938" i="1"/>
  <c r="I612" i="1"/>
  <c r="I5030" i="1"/>
  <c r="I1906" i="1"/>
  <c r="I1029" i="1"/>
  <c r="I2390" i="1"/>
  <c r="I4699" i="1"/>
  <c r="I3364" i="1"/>
  <c r="I3529" i="1"/>
  <c r="I3261" i="1"/>
  <c r="I818" i="1"/>
  <c r="I145" i="1"/>
  <c r="I2720" i="1"/>
  <c r="I2524" i="1"/>
  <c r="I996" i="1"/>
  <c r="I7290" i="1"/>
  <c r="J7290" i="1" s="1"/>
  <c r="I2561" i="1"/>
  <c r="H217" i="5" s="1"/>
  <c r="I6843" i="1"/>
  <c r="I1666" i="1"/>
  <c r="I4117" i="1"/>
  <c r="I6399" i="1"/>
  <c r="I5006" i="1"/>
  <c r="I6470" i="1"/>
  <c r="I4749" i="1"/>
  <c r="I1655" i="1"/>
  <c r="I4628" i="1"/>
  <c r="I332" i="1"/>
  <c r="I5298" i="1"/>
  <c r="I3842" i="1"/>
  <c r="I6460" i="1"/>
  <c r="I4607" i="1"/>
  <c r="I4468" i="1"/>
  <c r="I7368" i="1"/>
  <c r="J7368" i="1" s="1"/>
  <c r="I7355" i="1"/>
  <c r="I222" i="1"/>
  <c r="I5884" i="1"/>
  <c r="I6896" i="1"/>
  <c r="I2776" i="1"/>
  <c r="I686" i="1"/>
  <c r="I1851" i="1"/>
  <c r="I3178" i="1"/>
  <c r="I7311" i="1"/>
  <c r="J7311" i="1" s="1"/>
  <c r="I6328" i="1"/>
  <c r="I2584" i="1"/>
  <c r="I7383" i="1"/>
  <c r="J7383" i="1" s="1"/>
  <c r="I1246" i="1"/>
  <c r="I4500" i="1"/>
  <c r="I3884" i="1"/>
  <c r="I6991" i="1"/>
  <c r="I7316" i="1"/>
  <c r="J7316" i="1" s="1"/>
  <c r="I7441" i="1"/>
  <c r="I6056" i="1"/>
  <c r="I2973" i="1"/>
  <c r="I3538" i="1"/>
  <c r="I6879" i="1"/>
  <c r="I7048" i="1"/>
  <c r="I6714" i="1"/>
  <c r="I5886" i="1"/>
  <c r="I6572" i="1"/>
  <c r="I2165" i="1"/>
  <c r="I2078" i="1"/>
  <c r="I7141" i="1"/>
  <c r="I6779" i="1"/>
  <c r="I6321" i="1"/>
  <c r="H471" i="5" s="1"/>
  <c r="I5552" i="1"/>
  <c r="I740" i="1"/>
  <c r="I4818" i="1"/>
  <c r="I7046" i="1"/>
  <c r="I6739" i="1"/>
  <c r="I6391" i="1"/>
  <c r="I5211" i="1"/>
  <c r="I4336" i="1"/>
  <c r="I5655" i="1"/>
  <c r="I6875" i="1"/>
  <c r="I4973" i="1"/>
  <c r="H399" i="5" s="1"/>
  <c r="I399" i="5" s="1"/>
  <c r="J399" i="5" s="1"/>
  <c r="I6383" i="1"/>
  <c r="I5985" i="1"/>
  <c r="I960" i="1"/>
  <c r="I6636" i="1"/>
  <c r="I210" i="1"/>
  <c r="I6553" i="1"/>
  <c r="I3565" i="1"/>
  <c r="I3553" i="1"/>
  <c r="I938" i="1"/>
  <c r="I649" i="1"/>
  <c r="I2244" i="1"/>
  <c r="I1041" i="1"/>
  <c r="I1021" i="1"/>
  <c r="I464" i="1"/>
  <c r="I1067" i="1"/>
  <c r="I2496" i="1"/>
  <c r="I1852" i="1"/>
  <c r="I2167" i="1"/>
  <c r="I2168" i="1"/>
  <c r="I4378" i="1"/>
  <c r="I4304" i="1"/>
  <c r="I872" i="1"/>
  <c r="I4392" i="1"/>
  <c r="I5352" i="1"/>
  <c r="I3347" i="1"/>
  <c r="I6616" i="1"/>
  <c r="I5230" i="1"/>
  <c r="I4872" i="1"/>
  <c r="I7040" i="1"/>
  <c r="I2113" i="1"/>
  <c r="I7519" i="1"/>
  <c r="J7519" i="1" s="1"/>
  <c r="I6133" i="1"/>
  <c r="I3574" i="1"/>
  <c r="I7376" i="1"/>
  <c r="J7376" i="1" s="1"/>
  <c r="I3510" i="1"/>
  <c r="I6902" i="1"/>
  <c r="I6653" i="1"/>
  <c r="I4030" i="1"/>
  <c r="I4302" i="1"/>
  <c r="I4385" i="1"/>
  <c r="I7273" i="1"/>
  <c r="J7273" i="1" s="1"/>
  <c r="I3719" i="1"/>
  <c r="I7416" i="1"/>
  <c r="I7302" i="1"/>
  <c r="J7302" i="1" s="1"/>
  <c r="I4845" i="1"/>
  <c r="I6053" i="1"/>
  <c r="I6508" i="1"/>
  <c r="I6867" i="1"/>
  <c r="I5906" i="1"/>
  <c r="I7364" i="1"/>
  <c r="J7364" i="1" s="1"/>
  <c r="I3006" i="1"/>
  <c r="I6191" i="1"/>
  <c r="I1912" i="1"/>
  <c r="H159" i="5" s="1"/>
  <c r="I1502" i="1"/>
  <c r="I2031" i="1"/>
  <c r="I6351" i="1"/>
  <c r="I2064" i="1"/>
  <c r="I7172" i="1"/>
  <c r="I2256" i="1"/>
  <c r="I6388" i="1"/>
  <c r="I1272" i="1"/>
  <c r="I7713" i="1"/>
  <c r="J7713" i="1" s="1"/>
  <c r="I3383" i="1"/>
  <c r="I3985" i="1"/>
  <c r="I4624" i="1"/>
  <c r="I5597" i="1"/>
  <c r="I1099" i="1"/>
  <c r="I5334" i="1"/>
  <c r="I5967" i="1"/>
  <c r="I5010" i="1"/>
  <c r="I5089" i="1"/>
  <c r="I3432" i="1"/>
  <c r="I1170" i="1"/>
  <c r="I3973" i="1"/>
  <c r="I615" i="1"/>
  <c r="I4285" i="1"/>
  <c r="I5739" i="1"/>
  <c r="I5632" i="1"/>
  <c r="I5486" i="1"/>
  <c r="I6857" i="1"/>
  <c r="I6930" i="1"/>
  <c r="I7240" i="1"/>
  <c r="I866" i="1"/>
  <c r="I6160" i="1"/>
  <c r="I7291" i="1"/>
  <c r="J7291" i="1" s="1"/>
  <c r="I6985" i="1"/>
  <c r="I4013" i="1"/>
  <c r="I2389" i="1"/>
  <c r="I924" i="1"/>
  <c r="I6560" i="1"/>
  <c r="I1124" i="1"/>
  <c r="I2860" i="1"/>
  <c r="I4710" i="1"/>
  <c r="I5880" i="1"/>
  <c r="I4078" i="1"/>
  <c r="I6217" i="1"/>
  <c r="I4260" i="1"/>
  <c r="I6733" i="1"/>
  <c r="I7119" i="1"/>
  <c r="I7358" i="1"/>
  <c r="J7358" i="1" s="1"/>
  <c r="I4831" i="1"/>
  <c r="I5992" i="1"/>
  <c r="I6776" i="1"/>
  <c r="I6187" i="1"/>
  <c r="I3761" i="1"/>
  <c r="I3070" i="1"/>
  <c r="I4641" i="1"/>
  <c r="I2060" i="1"/>
  <c r="I5942" i="1"/>
  <c r="I4298" i="1"/>
  <c r="I7211" i="1"/>
  <c r="I5723" i="1"/>
  <c r="I6716" i="1"/>
  <c r="I5374" i="1"/>
  <c r="I7481" i="1"/>
  <c r="J7481" i="1" s="1"/>
  <c r="I4083" i="1"/>
  <c r="I3276" i="1"/>
  <c r="I7045" i="1"/>
  <c r="I1069" i="1"/>
  <c r="I1972" i="1"/>
  <c r="H165" i="5" s="1"/>
  <c r="I5903" i="1"/>
  <c r="I2641" i="1"/>
  <c r="I973" i="1"/>
  <c r="I694" i="1"/>
  <c r="I1626" i="1"/>
  <c r="I6331" i="1"/>
  <c r="I583" i="1"/>
  <c r="I1361" i="1"/>
  <c r="H127" i="5" s="1"/>
  <c r="I127" i="5" s="1"/>
  <c r="J127" i="5" s="1"/>
  <c r="I6797" i="1"/>
  <c r="I5869" i="1"/>
  <c r="I7197" i="1"/>
  <c r="I4554" i="1"/>
  <c r="I4977" i="1"/>
  <c r="I6195" i="1"/>
  <c r="I5888" i="1"/>
  <c r="I1686" i="1"/>
  <c r="I4424" i="1"/>
  <c r="I6830" i="1"/>
  <c r="I3729" i="1"/>
  <c r="I1861" i="1"/>
  <c r="I5481" i="1"/>
  <c r="I4524" i="1"/>
  <c r="I2037" i="1"/>
  <c r="I6360" i="1"/>
  <c r="I2696" i="1"/>
  <c r="I1418" i="1"/>
  <c r="I2675" i="1"/>
  <c r="I1149" i="1"/>
  <c r="I7438" i="1"/>
  <c r="J7438" i="1" s="1"/>
  <c r="I5249" i="1"/>
  <c r="I6432" i="1"/>
  <c r="I7296" i="1"/>
  <c r="J7296" i="1" s="1"/>
  <c r="I3128" i="1"/>
  <c r="I7688" i="1"/>
  <c r="J7688" i="1" s="1"/>
  <c r="I4578" i="1"/>
  <c r="I1875" i="1"/>
  <c r="I6648" i="1"/>
  <c r="I5373" i="1"/>
  <c r="I799" i="1"/>
  <c r="I4688" i="1"/>
  <c r="I1846" i="1"/>
  <c r="I6786" i="1"/>
  <c r="I7643" i="1"/>
  <c r="J7643" i="1" s="1"/>
  <c r="I5996" i="1"/>
  <c r="I4457" i="1"/>
  <c r="I6063" i="1"/>
  <c r="I6866" i="1"/>
  <c r="I3597" i="1"/>
  <c r="I4377" i="1"/>
  <c r="I6422" i="1"/>
  <c r="I1690" i="1"/>
  <c r="I4950" i="1"/>
  <c r="I7454" i="1"/>
  <c r="J7454" i="1" s="1"/>
  <c r="I4343" i="1"/>
  <c r="I3894" i="1"/>
  <c r="I3367" i="1"/>
  <c r="I1490" i="1"/>
  <c r="I3400" i="1"/>
  <c r="I3241" i="1"/>
  <c r="I5041" i="1"/>
  <c r="I6166" i="1"/>
  <c r="H479" i="5" s="1"/>
  <c r="I869" i="1"/>
  <c r="I7671" i="1"/>
  <c r="J7671" i="1" s="1"/>
  <c r="I6657" i="1"/>
  <c r="I1212" i="1"/>
  <c r="I6778" i="1"/>
  <c r="I4906" i="1"/>
  <c r="I1191" i="1"/>
  <c r="I2663" i="1"/>
  <c r="I3114" i="1"/>
  <c r="I6944" i="1"/>
  <c r="I7235" i="1"/>
  <c r="I5699" i="1"/>
  <c r="I5583" i="1"/>
  <c r="I272" i="1"/>
  <c r="I4366" i="1"/>
  <c r="H344" i="5" s="1"/>
  <c r="I344" i="5" s="1"/>
  <c r="J344" i="5" s="1"/>
  <c r="I3964" i="1"/>
  <c r="I2348" i="1"/>
  <c r="I6706" i="1"/>
  <c r="I1739" i="1"/>
  <c r="I7113" i="1"/>
  <c r="I4812" i="1"/>
  <c r="I5023" i="1"/>
  <c r="I3781" i="1"/>
  <c r="I3550" i="1"/>
  <c r="I4203" i="1"/>
  <c r="I7089" i="1"/>
  <c r="I6839" i="1"/>
  <c r="I4278" i="1"/>
  <c r="I2601" i="1"/>
  <c r="I6629" i="1"/>
  <c r="I7234" i="1"/>
  <c r="I2105" i="1"/>
  <c r="I24" i="1"/>
  <c r="I6420" i="1"/>
  <c r="H497" i="5" s="1"/>
  <c r="I7068" i="1"/>
  <c r="I6356" i="1"/>
  <c r="I6064" i="1"/>
  <c r="I5018" i="1"/>
  <c r="I5948" i="1"/>
  <c r="I5682" i="1"/>
  <c r="I6049" i="1"/>
  <c r="I2444" i="1"/>
  <c r="I2526" i="1"/>
  <c r="I3890" i="1"/>
  <c r="I5086" i="1"/>
  <c r="I2357" i="1"/>
  <c r="I2385" i="1"/>
  <c r="I3883" i="1"/>
  <c r="I5814" i="1"/>
  <c r="I3023" i="1"/>
  <c r="I6578" i="1"/>
  <c r="I1012" i="1"/>
  <c r="I911" i="1"/>
  <c r="I3875" i="1"/>
  <c r="I1022" i="1"/>
  <c r="I3338" i="1"/>
  <c r="I1627" i="1"/>
  <c r="I1818" i="1"/>
  <c r="I3351" i="1"/>
  <c r="I4623" i="1"/>
  <c r="I3240" i="1"/>
  <c r="I7086" i="1"/>
  <c r="I6791" i="1"/>
  <c r="I5236" i="1"/>
  <c r="I7033" i="1"/>
  <c r="I1637" i="1"/>
  <c r="I5638" i="1"/>
  <c r="I6492" i="1"/>
  <c r="I4062" i="1"/>
  <c r="I5467" i="1"/>
  <c r="I4204" i="1"/>
  <c r="I3590" i="1"/>
  <c r="I3002" i="1"/>
  <c r="I1186" i="1"/>
  <c r="I1314" i="1"/>
  <c r="I7769" i="1"/>
  <c r="J7769" i="1" s="1"/>
  <c r="I6236" i="1"/>
  <c r="I2015" i="1"/>
  <c r="I5462" i="1"/>
  <c r="I420" i="1"/>
  <c r="I5465" i="1"/>
  <c r="I7259" i="1"/>
  <c r="J7259" i="1" s="1"/>
  <c r="I2358" i="1"/>
  <c r="I5180" i="1"/>
  <c r="I4516" i="1"/>
  <c r="I3304" i="1"/>
  <c r="I3092" i="1"/>
  <c r="I6311" i="1"/>
  <c r="I1707" i="1"/>
  <c r="I3879" i="1"/>
  <c r="I7251" i="1"/>
  <c r="I6630" i="1"/>
  <c r="I6106" i="1"/>
  <c r="I4860" i="1"/>
  <c r="I4548" i="1"/>
  <c r="I5278" i="1"/>
  <c r="I1150" i="1"/>
  <c r="I3703" i="1"/>
  <c r="I6077" i="1"/>
  <c r="I7716" i="1"/>
  <c r="J7716" i="1" s="1"/>
  <c r="I3770" i="1"/>
  <c r="I2160" i="1"/>
  <c r="I4626" i="1"/>
  <c r="I5667" i="1"/>
  <c r="I5095" i="1"/>
  <c r="I568" i="1"/>
  <c r="I2055" i="1"/>
  <c r="I4576" i="1"/>
  <c r="I4517" i="1"/>
  <c r="I606" i="1"/>
  <c r="I1312" i="1"/>
  <c r="H114" i="5" s="1"/>
  <c r="I6352" i="1"/>
  <c r="I4736" i="1"/>
  <c r="I5504" i="1"/>
  <c r="I4992" i="1"/>
  <c r="I992" i="1"/>
  <c r="I6528" i="1"/>
  <c r="I4202" i="1"/>
  <c r="I3914" i="1"/>
  <c r="I1370" i="1"/>
  <c r="I882" i="1"/>
  <c r="I3791" i="1"/>
  <c r="I6662" i="1"/>
  <c r="I5649" i="1"/>
  <c r="I3900" i="1"/>
  <c r="I4101" i="1"/>
  <c r="I5004" i="1"/>
  <c r="I7501" i="1"/>
  <c r="J7501" i="1" s="1"/>
  <c r="I1531" i="1"/>
  <c r="I6634" i="1"/>
  <c r="I5806" i="1"/>
  <c r="I6549" i="1"/>
  <c r="I5789" i="1"/>
  <c r="I5981" i="1"/>
  <c r="I6874" i="1"/>
  <c r="I4027" i="1"/>
  <c r="I5136" i="1"/>
  <c r="I6134" i="1"/>
  <c r="I7192" i="1"/>
  <c r="I5505" i="1"/>
  <c r="I2478" i="1"/>
  <c r="I987" i="1"/>
  <c r="H66" i="5" s="1"/>
  <c r="I4968" i="1"/>
  <c r="I831" i="1"/>
  <c r="I5896" i="1"/>
  <c r="I5521" i="1"/>
  <c r="I1509" i="1"/>
  <c r="I3583" i="1"/>
  <c r="I6376" i="1"/>
  <c r="I2126" i="1"/>
  <c r="I787" i="1"/>
  <c r="I6737" i="1"/>
  <c r="I2695" i="1"/>
  <c r="I997" i="1"/>
  <c r="I2885" i="1"/>
  <c r="I4848" i="1"/>
  <c r="I7134" i="1"/>
  <c r="I1909" i="1"/>
  <c r="I271" i="1"/>
  <c r="I4161" i="1"/>
  <c r="I2551" i="1"/>
  <c r="I3138" i="1"/>
  <c r="I79" i="1"/>
  <c r="I5431" i="1"/>
  <c r="I5704" i="1"/>
  <c r="I2694" i="1"/>
  <c r="I286" i="1"/>
  <c r="I7167" i="1"/>
  <c r="I6976" i="1"/>
  <c r="I6635" i="1"/>
  <c r="I2955" i="1"/>
  <c r="I1008" i="1"/>
  <c r="I3980" i="1"/>
  <c r="I6717" i="1"/>
  <c r="I4454" i="1"/>
  <c r="I5829" i="1"/>
  <c r="I4428" i="1"/>
  <c r="I542" i="1"/>
  <c r="I625" i="1"/>
  <c r="I4386" i="1"/>
  <c r="I7079" i="1"/>
  <c r="I3687" i="1"/>
  <c r="I5355" i="1"/>
  <c r="I3315" i="1"/>
  <c r="I2139" i="1"/>
  <c r="I1622" i="1"/>
  <c r="I3254" i="1"/>
  <c r="I4324" i="1"/>
  <c r="I4655" i="1"/>
  <c r="I2635" i="1"/>
  <c r="I691" i="1"/>
  <c r="I4765" i="1"/>
  <c r="I6829" i="1"/>
  <c r="I2041" i="1"/>
  <c r="I5339" i="1"/>
  <c r="I5107" i="1"/>
  <c r="I6632" i="1"/>
  <c r="I7452" i="1"/>
  <c r="I6366" i="1"/>
  <c r="I4625" i="1"/>
  <c r="I2638" i="1"/>
  <c r="I1782" i="1"/>
  <c r="I3086" i="1"/>
  <c r="I337" i="1"/>
  <c r="I7026" i="1"/>
  <c r="I7636" i="1"/>
  <c r="J7636" i="1" s="1"/>
  <c r="I7765" i="1"/>
  <c r="J7765" i="1" s="1"/>
  <c r="I2938" i="1"/>
  <c r="I484" i="1"/>
  <c r="I2697" i="1"/>
  <c r="H195" i="5" s="1"/>
  <c r="I6568" i="1"/>
  <c r="I6202" i="1"/>
  <c r="I2994" i="1"/>
  <c r="I1306" i="1"/>
  <c r="I6893" i="1"/>
  <c r="I4889" i="1"/>
  <c r="I5450" i="1"/>
  <c r="I1465" i="1"/>
  <c r="I5923" i="1"/>
  <c r="I2904" i="1"/>
  <c r="I2833" i="1"/>
  <c r="I4775" i="1"/>
  <c r="I1078" i="1"/>
  <c r="I452" i="1"/>
  <c r="I3561" i="1"/>
  <c r="I6741" i="1"/>
  <c r="I788" i="1"/>
  <c r="I5187" i="1"/>
  <c r="I6496" i="1"/>
  <c r="I1911" i="1"/>
  <c r="I7591" i="1"/>
  <c r="J7591" i="1" s="1"/>
  <c r="I1480" i="1"/>
  <c r="I5459" i="1"/>
  <c r="I2793" i="1"/>
  <c r="I5360" i="1"/>
  <c r="I4230" i="1"/>
  <c r="I4055" i="1"/>
  <c r="I6441" i="1"/>
  <c r="I1899" i="1"/>
  <c r="I7329" i="1"/>
  <c r="J7329" i="1" s="1"/>
  <c r="I3396" i="1"/>
  <c r="I6289" i="1"/>
  <c r="I753" i="1"/>
  <c r="I7300" i="1"/>
  <c r="J7300" i="1" s="1"/>
  <c r="I5859" i="1"/>
  <c r="I6455" i="1"/>
  <c r="I301" i="1"/>
  <c r="I3814" i="1"/>
  <c r="I3644" i="1"/>
  <c r="I4781" i="1"/>
  <c r="I6759" i="1"/>
  <c r="I6031" i="1"/>
  <c r="I5453" i="1"/>
  <c r="I1894" i="1"/>
  <c r="I2567" i="1"/>
  <c r="I7004" i="1"/>
  <c r="I3001" i="1"/>
  <c r="I4778" i="1"/>
  <c r="I4257" i="1"/>
  <c r="I2559" i="1"/>
  <c r="I1196" i="1"/>
  <c r="I7612" i="1"/>
  <c r="J7612" i="1" s="1"/>
  <c r="I6304" i="1"/>
  <c r="I3668" i="1"/>
  <c r="I4819" i="1"/>
  <c r="I7370" i="1"/>
  <c r="J7370" i="1" s="1"/>
  <c r="I6211" i="1"/>
  <c r="I3099" i="1"/>
  <c r="I5101" i="1"/>
  <c r="I4352" i="1"/>
  <c r="I5218" i="1"/>
  <c r="I1197" i="1"/>
  <c r="I3600" i="1"/>
  <c r="I4443" i="1"/>
  <c r="I4460" i="1"/>
  <c r="I2530" i="1"/>
  <c r="H206" i="5" s="1"/>
  <c r="I643" i="1"/>
  <c r="I5261" i="1"/>
  <c r="I7743" i="1"/>
  <c r="J7743" i="1" s="1"/>
  <c r="I5528" i="1"/>
  <c r="I4619" i="1"/>
  <c r="I6932" i="1"/>
  <c r="I2834" i="1"/>
  <c r="I3201" i="1"/>
  <c r="I74" i="1"/>
  <c r="I6997" i="1"/>
  <c r="H505" i="5" s="1"/>
  <c r="I505" i="5" s="1"/>
  <c r="J505" i="5" s="1"/>
  <c r="I6347" i="1"/>
  <c r="I4137" i="1"/>
  <c r="I5767" i="1"/>
  <c r="I7402" i="1"/>
  <c r="J7402" i="1" s="1"/>
  <c r="I3911" i="1"/>
  <c r="I1670" i="1"/>
  <c r="I4180" i="1"/>
  <c r="I2804" i="1"/>
  <c r="I6425" i="1"/>
  <c r="I6433" i="1"/>
  <c r="I7015" i="1"/>
  <c r="I7683" i="1"/>
  <c r="J7683" i="1" s="1"/>
  <c r="I6656" i="1"/>
  <c r="I1920" i="1"/>
  <c r="I1128" i="1"/>
  <c r="I2263" i="1"/>
  <c r="I2710" i="1"/>
  <c r="I96" i="1"/>
  <c r="I3522" i="1"/>
  <c r="I5620" i="1"/>
  <c r="I4900" i="1"/>
  <c r="I5909" i="1"/>
  <c r="I7069" i="1"/>
  <c r="I2996" i="1"/>
  <c r="I3876" i="1"/>
  <c r="I5675" i="1"/>
  <c r="I7579" i="1"/>
  <c r="J7579" i="1" s="1"/>
  <c r="I7275" i="1"/>
  <c r="J7275" i="1" s="1"/>
  <c r="I2812" i="1"/>
  <c r="I3646" i="1"/>
  <c r="I5553" i="1"/>
  <c r="I7237" i="1"/>
  <c r="I664" i="1"/>
  <c r="I5073" i="1"/>
  <c r="I7540" i="1"/>
  <c r="J7540" i="1" s="1"/>
  <c r="I5386" i="1"/>
  <c r="I5109" i="1"/>
  <c r="I5875" i="1"/>
  <c r="I4844" i="1"/>
  <c r="I3967" i="1"/>
  <c r="I2463" i="1"/>
  <c r="I5629" i="1"/>
  <c r="I5323" i="1"/>
  <c r="I2427" i="1"/>
  <c r="I3693" i="1"/>
  <c r="I4282" i="1"/>
  <c r="I1697" i="1"/>
  <c r="I637" i="1"/>
  <c r="I3941" i="1"/>
  <c r="I5322" i="1"/>
  <c r="I3112" i="1"/>
  <c r="H249" i="5" s="1"/>
  <c r="I4610" i="1"/>
  <c r="I179" i="1"/>
  <c r="H39" i="5" s="1"/>
  <c r="I7719" i="1"/>
  <c r="J7719" i="1" s="1"/>
  <c r="I710" i="1"/>
  <c r="I3651" i="1"/>
  <c r="I5790" i="1"/>
  <c r="I6646" i="1"/>
  <c r="I5176" i="1"/>
  <c r="I6752" i="1"/>
  <c r="I896" i="1"/>
  <c r="I3078" i="1"/>
  <c r="I7184" i="1"/>
  <c r="I3899" i="1"/>
  <c r="I1267" i="1"/>
  <c r="I6720" i="1"/>
  <c r="I7597" i="1"/>
  <c r="I4132" i="1"/>
  <c r="I6677" i="1"/>
  <c r="I5661" i="1"/>
  <c r="I2591" i="1"/>
  <c r="I5186" i="1"/>
  <c r="I1304" i="1"/>
  <c r="I6214" i="1"/>
  <c r="I2059" i="1"/>
  <c r="I4196" i="1"/>
  <c r="I5160" i="1"/>
  <c r="I6624" i="1"/>
  <c r="I2723" i="1"/>
  <c r="I5491" i="1"/>
  <c r="I6968" i="1"/>
  <c r="I5072" i="1"/>
  <c r="I2738" i="1"/>
  <c r="I4243" i="1"/>
  <c r="I666" i="1"/>
  <c r="I2466" i="1"/>
  <c r="I4489" i="1"/>
  <c r="I738" i="1"/>
  <c r="I5468" i="1"/>
  <c r="I709" i="1"/>
  <c r="I2109" i="1"/>
  <c r="I7488" i="1"/>
  <c r="J7488" i="1" s="1"/>
  <c r="I5050" i="1"/>
  <c r="I5195" i="1"/>
  <c r="I6534" i="1"/>
  <c r="I6218" i="1"/>
  <c r="I1167" i="1"/>
  <c r="I3539" i="1"/>
  <c r="I2207" i="1"/>
  <c r="I720" i="1"/>
  <c r="I4967" i="1"/>
  <c r="H398" i="5" s="1"/>
  <c r="I398" i="5" s="1"/>
  <c r="J398" i="5" s="1"/>
  <c r="I3619" i="1"/>
  <c r="I1288" i="1"/>
  <c r="I1447" i="1"/>
  <c r="I6638" i="1"/>
  <c r="I5664" i="1"/>
  <c r="I2744" i="1"/>
  <c r="I3175" i="1"/>
  <c r="I6916" i="1"/>
  <c r="I6181" i="1"/>
  <c r="I7746" i="1"/>
  <c r="J7746" i="1" s="1"/>
  <c r="I6086" i="1"/>
  <c r="I3902" i="1"/>
  <c r="I240" i="1"/>
  <c r="I4349" i="1"/>
  <c r="H351" i="5" s="1"/>
  <c r="I1753" i="1"/>
  <c r="I7044" i="1"/>
  <c r="I6165" i="1"/>
  <c r="I6919" i="1"/>
  <c r="I2366" i="1"/>
  <c r="I7429" i="1"/>
  <c r="J7429" i="1" s="1"/>
  <c r="I5572" i="1"/>
  <c r="H435" i="5" s="1"/>
  <c r="I897" i="1"/>
  <c r="I6022" i="1"/>
  <c r="I4521" i="1"/>
  <c r="I5206" i="1"/>
  <c r="I5737" i="1"/>
  <c r="I7183" i="1"/>
  <c r="I3071" i="1"/>
  <c r="I6372" i="1"/>
  <c r="I5506" i="1"/>
  <c r="I6644" i="1"/>
  <c r="I2396" i="1"/>
  <c r="I5219" i="1"/>
  <c r="I7568" i="1"/>
  <c r="J7568" i="1" s="1"/>
  <c r="I1102" i="1"/>
  <c r="I4433" i="1"/>
  <c r="I7707" i="1"/>
  <c r="J7707" i="1" s="1"/>
  <c r="I4747" i="1"/>
  <c r="I5715" i="1"/>
  <c r="H421" i="5" s="1"/>
  <c r="I507" i="1"/>
  <c r="I5518" i="1"/>
  <c r="H430" i="5" s="1"/>
  <c r="I4445" i="1"/>
  <c r="I7138" i="1"/>
  <c r="I912" i="1"/>
  <c r="I6092" i="1"/>
  <c r="I1732" i="1"/>
  <c r="I6702" i="1"/>
  <c r="I5971" i="1"/>
  <c r="I5819" i="1"/>
  <c r="I1936" i="1"/>
  <c r="I2295" i="1"/>
  <c r="I1153" i="1"/>
  <c r="I7142" i="1"/>
  <c r="I7781" i="1"/>
  <c r="J7781" i="1" s="1"/>
  <c r="I2183" i="1"/>
  <c r="I429" i="1"/>
  <c r="I1939" i="1"/>
  <c r="I1880" i="1"/>
  <c r="I1435" i="1"/>
  <c r="I1262" i="1"/>
  <c r="I4984" i="1"/>
  <c r="I346" i="1"/>
  <c r="I4458" i="1"/>
  <c r="I7779" i="1"/>
  <c r="J7779" i="1" s="1"/>
  <c r="I6105" i="1"/>
  <c r="I7212" i="1"/>
  <c r="I5586" i="1"/>
  <c r="I6189" i="1"/>
  <c r="I3320" i="1"/>
  <c r="I5368" i="1"/>
  <c r="I2814" i="1"/>
  <c r="I239" i="1"/>
  <c r="I2708" i="1"/>
  <c r="I481" i="1"/>
  <c r="I108" i="1"/>
  <c r="I6914" i="1"/>
  <c r="I5231" i="1"/>
  <c r="I5241" i="1"/>
  <c r="I6532" i="1"/>
  <c r="I4939" i="1"/>
  <c r="I6293" i="1"/>
  <c r="I7321" i="1"/>
  <c r="J7321" i="1" s="1"/>
  <c r="I5289" i="1"/>
  <c r="I6941" i="1"/>
  <c r="I5141" i="1"/>
  <c r="I3042" i="1"/>
  <c r="I843" i="1"/>
  <c r="I7269" i="1"/>
  <c r="J7269" i="1" s="1"/>
  <c r="I7109" i="1"/>
  <c r="I2458" i="1"/>
  <c r="I7206" i="1"/>
  <c r="I7455" i="1"/>
  <c r="J7455" i="1" s="1"/>
  <c r="I4963" i="1"/>
  <c r="I4179" i="1"/>
  <c r="I5336" i="1"/>
  <c r="I7038" i="1"/>
  <c r="I3776" i="1"/>
  <c r="I5414" i="1"/>
  <c r="I6158" i="1"/>
  <c r="I2316" i="1"/>
  <c r="I3180" i="1"/>
  <c r="I6730" i="1"/>
  <c r="H521" i="5" s="1"/>
  <c r="I7682" i="1"/>
  <c r="J7682" i="1" s="1"/>
  <c r="I3825" i="1"/>
  <c r="I7385" i="1"/>
  <c r="I152" i="1"/>
  <c r="I2750" i="1"/>
  <c r="I581" i="1"/>
  <c r="I5926" i="1"/>
  <c r="I44" i="1"/>
  <c r="I6112" i="1"/>
  <c r="H474" i="5" s="1"/>
  <c r="I2685" i="1"/>
  <c r="I1905" i="1"/>
  <c r="I349" i="1"/>
  <c r="I2438" i="1"/>
  <c r="I6763" i="1"/>
  <c r="I5524" i="1"/>
  <c r="I3669" i="1"/>
  <c r="I840" i="1"/>
  <c r="I3786" i="1"/>
  <c r="I6885" i="1"/>
  <c r="I5983" i="1"/>
  <c r="I461" i="1"/>
  <c r="I5894" i="1"/>
  <c r="I2847" i="1"/>
  <c r="I4268" i="1"/>
  <c r="I5962" i="1"/>
  <c r="I861" i="1"/>
  <c r="I6801" i="1"/>
  <c r="I3737" i="1"/>
  <c r="I3101" i="1"/>
  <c r="I3024" i="1"/>
  <c r="I4102" i="1"/>
  <c r="I3289" i="1"/>
  <c r="I4704" i="1"/>
  <c r="I6285" i="1"/>
  <c r="H467" i="5" s="1"/>
  <c r="I4709" i="1"/>
  <c r="I6753" i="1"/>
  <c r="I5787" i="1"/>
  <c r="I2241" i="1"/>
  <c r="I4012" i="1"/>
  <c r="I1557" i="1"/>
  <c r="I4648" i="1"/>
  <c r="I2632" i="1"/>
  <c r="I1323" i="1"/>
  <c r="I1364" i="1"/>
  <c r="I2610" i="1"/>
  <c r="I4698" i="1"/>
  <c r="I6303" i="1"/>
  <c r="I527" i="1"/>
  <c r="I2498" i="1"/>
  <c r="I4564" i="1"/>
  <c r="I5750" i="1"/>
  <c r="I4786" i="1"/>
  <c r="I3870" i="1"/>
  <c r="I4540" i="1"/>
  <c r="I379" i="1"/>
  <c r="I2797" i="1"/>
  <c r="I5644" i="1"/>
  <c r="I7701" i="1"/>
  <c r="J7701" i="1" s="1"/>
  <c r="I3632" i="1"/>
  <c r="I1651" i="1"/>
  <c r="I1933" i="1"/>
  <c r="I4817" i="1"/>
  <c r="I4225" i="1"/>
  <c r="I7449" i="1"/>
  <c r="J7449" i="1" s="1"/>
  <c r="I7024" i="1"/>
  <c r="I431" i="1"/>
  <c r="I188" i="1"/>
  <c r="I3359" i="1"/>
  <c r="I5074" i="1"/>
  <c r="I149" i="1"/>
  <c r="I4753" i="1"/>
  <c r="I4725" i="1"/>
  <c r="I4668" i="1"/>
  <c r="I2275" i="1"/>
  <c r="I3369" i="1"/>
  <c r="I6183" i="1"/>
  <c r="I4140" i="1"/>
  <c r="I161" i="1"/>
  <c r="I5474" i="1"/>
  <c r="I5003" i="1"/>
  <c r="I1612" i="1"/>
  <c r="I5223" i="1"/>
  <c r="I7168" i="1"/>
  <c r="I2948" i="1"/>
  <c r="I4098" i="1"/>
  <c r="I4084" i="1"/>
  <c r="I7617" i="1"/>
  <c r="J7617" i="1" s="1"/>
  <c r="I785" i="1"/>
  <c r="I7735" i="1"/>
  <c r="J7735" i="1" s="1"/>
  <c r="I804" i="1"/>
  <c r="I4750" i="1"/>
  <c r="I4538" i="1"/>
  <c r="I3811" i="1"/>
  <c r="I6067" i="1"/>
  <c r="I5565" i="1"/>
  <c r="I6246" i="1"/>
  <c r="I294" i="1"/>
  <c r="I3368" i="1"/>
  <c r="I7802" i="1"/>
  <c r="J7802" i="1" s="1"/>
  <c r="I4437" i="1"/>
  <c r="I4875" i="1"/>
  <c r="I980" i="1"/>
  <c r="I4782" i="1"/>
  <c r="I3313" i="1"/>
  <c r="I1755" i="1"/>
  <c r="I5774" i="1"/>
  <c r="I2286" i="1"/>
  <c r="I7255" i="1"/>
  <c r="J7255" i="1" s="1"/>
  <c r="I3701" i="1"/>
  <c r="I1725" i="1"/>
  <c r="I1368" i="1"/>
  <c r="I7697" i="1"/>
  <c r="J7697" i="1" s="1"/>
  <c r="I3469" i="1"/>
  <c r="I5957" i="1"/>
  <c r="I4829" i="1"/>
  <c r="I6154" i="1"/>
  <c r="I2755" i="1"/>
  <c r="I3730" i="1"/>
  <c r="I5316" i="1"/>
  <c r="I6545" i="1"/>
  <c r="I1539" i="1"/>
  <c r="H108" i="5" s="1"/>
  <c r="I6308" i="1"/>
  <c r="I2430" i="1"/>
  <c r="I4253" i="1"/>
  <c r="I2898" i="1"/>
  <c r="I5742" i="1"/>
  <c r="I7548" i="1"/>
  <c r="J7548" i="1" s="1"/>
  <c r="I3490" i="1"/>
  <c r="I6663" i="1"/>
  <c r="I4990" i="1"/>
  <c r="I2070" i="1"/>
  <c r="I5766" i="1"/>
  <c r="I4935" i="1"/>
  <c r="I7066" i="1"/>
  <c r="I5340" i="1"/>
  <c r="I7160" i="1"/>
  <c r="I4911" i="1"/>
  <c r="I2981" i="1"/>
  <c r="I5722" i="1"/>
  <c r="I4007" i="1"/>
  <c r="I4958" i="1"/>
  <c r="I5807" i="1"/>
  <c r="I2065" i="1"/>
  <c r="I2952" i="1"/>
  <c r="I6812" i="1"/>
  <c r="I7525" i="1"/>
  <c r="J7525" i="1" s="1"/>
  <c r="I4768" i="1"/>
  <c r="I5821" i="1"/>
  <c r="I4226" i="1"/>
  <c r="I7656" i="1"/>
  <c r="I4850" i="1"/>
  <c r="I7039" i="1"/>
  <c r="I1232" i="1"/>
  <c r="I6840" i="1"/>
  <c r="I6411" i="1"/>
  <c r="I3672" i="1"/>
  <c r="I4555" i="1"/>
  <c r="I6071" i="1"/>
  <c r="I5311" i="1"/>
  <c r="I3203" i="1"/>
  <c r="I4368" i="1"/>
  <c r="I7741" i="1"/>
  <c r="J7741" i="1" s="1"/>
  <c r="I5751" i="1"/>
  <c r="I4910" i="1"/>
  <c r="I3567" i="1"/>
  <c r="I3420" i="1"/>
  <c r="I5910" i="1"/>
  <c r="I5388" i="1"/>
  <c r="I5714" i="1"/>
  <c r="I5274" i="1"/>
  <c r="I6068" i="1"/>
  <c r="I3149" i="1"/>
  <c r="H261" i="5" s="1"/>
  <c r="I2395" i="1"/>
  <c r="I4330" i="1"/>
  <c r="H341" i="5" s="1"/>
  <c r="I3930" i="1"/>
  <c r="I3341" i="1"/>
  <c r="I7181" i="1"/>
  <c r="I1325" i="1"/>
  <c r="I2648" i="1"/>
  <c r="I2896" i="1"/>
  <c r="I4125" i="1"/>
  <c r="I1333" i="1"/>
  <c r="I1745" i="1"/>
  <c r="I6335" i="1"/>
  <c r="I3887" i="1"/>
  <c r="I4219" i="1"/>
  <c r="I6546" i="1"/>
  <c r="I4442" i="1"/>
  <c r="I4327" i="1"/>
  <c r="I5266" i="1"/>
  <c r="I6201" i="1"/>
  <c r="I6966" i="1"/>
  <c r="I743" i="1"/>
  <c r="I463" i="1"/>
  <c r="I3514" i="1"/>
  <c r="I4545" i="1"/>
  <c r="I1747" i="1"/>
  <c r="I4964" i="1"/>
  <c r="I3734" i="1"/>
  <c r="I3371" i="1"/>
  <c r="I5710" i="1"/>
  <c r="I3670" i="1"/>
  <c r="I2337" i="1"/>
  <c r="I4896" i="1"/>
  <c r="I1221" i="1"/>
  <c r="I1160" i="1"/>
  <c r="I4409" i="1"/>
  <c r="I4515" i="1"/>
  <c r="I6267" i="1"/>
  <c r="H465" i="5" s="1"/>
  <c r="I2985" i="1"/>
  <c r="I1752" i="1"/>
  <c r="I4367" i="1"/>
  <c r="I1217" i="1"/>
  <c r="I6863" i="1"/>
  <c r="I7705" i="1"/>
  <c r="J7705" i="1" s="1"/>
  <c r="I7128" i="1"/>
  <c r="I967" i="1"/>
  <c r="I7495" i="1"/>
  <c r="I6241" i="1"/>
  <c r="I4788" i="1"/>
  <c r="I7126" i="1"/>
  <c r="I2042" i="1"/>
  <c r="I6591" i="1"/>
  <c r="I2975" i="1"/>
  <c r="I4439" i="1"/>
  <c r="I1692" i="1"/>
  <c r="I6571" i="1"/>
  <c r="I3594" i="1"/>
  <c r="I1760" i="1"/>
  <c r="I540" i="1"/>
  <c r="I5778" i="1"/>
  <c r="I7486" i="1"/>
  <c r="J7486" i="1" s="1"/>
  <c r="I1927" i="1"/>
  <c r="I4234" i="1"/>
  <c r="I1048" i="1"/>
  <c r="I2835" i="1"/>
  <c r="I6045" i="1"/>
  <c r="I7153" i="1"/>
  <c r="I5961" i="1"/>
  <c r="I6252" i="1"/>
  <c r="I7641" i="1"/>
  <c r="J7641" i="1" s="1"/>
  <c r="I1609" i="1"/>
  <c r="I7122" i="1"/>
  <c r="I5700" i="1"/>
  <c r="I1388" i="1"/>
  <c r="I5798" i="1"/>
  <c r="I3325" i="1"/>
  <c r="I3408" i="1"/>
  <c r="I192" i="1"/>
  <c r="I7076" i="1"/>
  <c r="I7055" i="1"/>
  <c r="I5592" i="1"/>
  <c r="I2976" i="1"/>
  <c r="I7647" i="1"/>
  <c r="J7647" i="1" s="1"/>
  <c r="I7399" i="1"/>
  <c r="I450" i="1"/>
  <c r="I4577" i="1"/>
  <c r="I4420" i="1"/>
  <c r="I5776" i="1"/>
  <c r="I4469" i="1"/>
  <c r="I4510" i="1"/>
  <c r="I2107" i="1"/>
  <c r="I6892" i="1"/>
  <c r="I5252" i="1"/>
  <c r="I4908" i="1"/>
  <c r="I7075" i="1"/>
  <c r="I1260" i="1"/>
  <c r="I7098" i="1"/>
  <c r="I6052" i="1"/>
  <c r="I3807" i="1"/>
  <c r="I1991" i="1"/>
  <c r="I1534" i="1"/>
  <c r="I7502" i="1"/>
  <c r="J7502" i="1" s="1"/>
  <c r="I6823" i="1"/>
  <c r="I5577" i="1"/>
  <c r="I2420" i="1"/>
  <c r="I2646" i="1"/>
  <c r="I3191" i="1"/>
  <c r="I945" i="1"/>
  <c r="I7634" i="1"/>
  <c r="J7634" i="1" s="1"/>
  <c r="I1429" i="1"/>
  <c r="I4361" i="1"/>
  <c r="H352" i="5" s="1"/>
  <c r="I5159" i="1"/>
  <c r="I2548" i="1"/>
  <c r="I2995" i="1"/>
  <c r="I1456" i="1"/>
  <c r="I2328" i="1"/>
  <c r="I2515" i="1"/>
  <c r="I168" i="1"/>
  <c r="I7338" i="1"/>
  <c r="J7338" i="1" s="1"/>
  <c r="I7681" i="1"/>
  <c r="J7681" i="1" s="1"/>
  <c r="I3200" i="1"/>
  <c r="I7607" i="1"/>
  <c r="J7607" i="1" s="1"/>
  <c r="I5863" i="1"/>
  <c r="I2617" i="1"/>
  <c r="I7415" i="1"/>
  <c r="J7415" i="1" s="1"/>
  <c r="I323" i="1"/>
  <c r="I7150" i="1"/>
  <c r="I6745" i="1"/>
  <c r="I4467" i="1"/>
  <c r="I6489" i="1"/>
  <c r="I3285" i="1"/>
  <c r="I6593" i="1"/>
  <c r="I934" i="1"/>
  <c r="I5280" i="1"/>
  <c r="I3998" i="1"/>
  <c r="I3523" i="1"/>
  <c r="I6319" i="1"/>
  <c r="I6771" i="1"/>
  <c r="I4791" i="1"/>
  <c r="I1990" i="1"/>
  <c r="I385" i="1"/>
  <c r="I2829" i="1"/>
  <c r="I4697" i="1"/>
  <c r="I7000" i="1"/>
  <c r="I6679" i="1"/>
  <c r="I2937" i="1"/>
  <c r="I2030" i="1"/>
  <c r="I2604" i="1"/>
  <c r="I6746" i="1"/>
  <c r="I7106" i="1"/>
  <c r="I4678" i="1"/>
  <c r="I3812" i="1"/>
  <c r="I6912" i="1"/>
  <c r="I3357" i="1"/>
  <c r="H244" i="5" s="1"/>
  <c r="I7602" i="1"/>
  <c r="J7602" i="1" s="1"/>
  <c r="I6724" i="1"/>
  <c r="I1885" i="1"/>
  <c r="I7613" i="1"/>
  <c r="J7613" i="1" s="1"/>
  <c r="I4542" i="1"/>
  <c r="I5423" i="1"/>
  <c r="I1273" i="1"/>
  <c r="I339" i="1"/>
  <c r="I6736" i="1"/>
  <c r="I3473" i="1"/>
  <c r="I3953" i="1"/>
  <c r="I7706" i="1"/>
  <c r="J7706" i="1" s="1"/>
  <c r="I371" i="1"/>
  <c r="I968" i="1"/>
  <c r="I6042" i="1"/>
  <c r="I1396" i="1"/>
  <c r="I6777" i="1"/>
  <c r="I3856" i="1"/>
  <c r="I7508" i="1"/>
  <c r="J7508" i="1" s="1"/>
  <c r="I6065" i="1"/>
  <c r="I5965" i="1"/>
  <c r="I257" i="1"/>
  <c r="I3725" i="1"/>
  <c r="I7615" i="1"/>
  <c r="J7615" i="1" s="1"/>
  <c r="I3635" i="1"/>
  <c r="I5585" i="1"/>
  <c r="I2684" i="1"/>
  <c r="I4126" i="1"/>
  <c r="I553" i="1"/>
  <c r="I5108" i="1"/>
  <c r="I3158" i="1"/>
  <c r="I5991" i="1"/>
  <c r="I6403" i="1"/>
  <c r="I2674" i="1"/>
  <c r="I3772" i="1"/>
  <c r="H300" i="5" s="1"/>
  <c r="I6220" i="1"/>
  <c r="I4526" i="1"/>
  <c r="I1570" i="1"/>
  <c r="I263" i="1"/>
  <c r="I4792" i="1"/>
  <c r="I3419" i="1"/>
  <c r="I5029" i="1"/>
  <c r="I6817" i="1"/>
  <c r="I6577" i="1"/>
  <c r="H462" i="5" s="1"/>
  <c r="I3481" i="1"/>
  <c r="I4914" i="1"/>
  <c r="I7572" i="1"/>
  <c r="J7572" i="1" s="1"/>
  <c r="I970" i="1"/>
  <c r="I6921" i="1"/>
  <c r="I4375" i="1"/>
  <c r="I6380" i="1"/>
  <c r="I7366" i="1"/>
  <c r="J7366" i="1" s="1"/>
  <c r="I1280" i="1"/>
  <c r="I380" i="1"/>
  <c r="I1469" i="1"/>
  <c r="I4824" i="1"/>
  <c r="I6363" i="1"/>
  <c r="I6070" i="1"/>
  <c r="I5033" i="1"/>
  <c r="I6394" i="1"/>
  <c r="I1005" i="1"/>
  <c r="I3424" i="1"/>
  <c r="I5062" i="1"/>
  <c r="I7346" i="1"/>
  <c r="J7346" i="1" s="1"/>
  <c r="I4109" i="1"/>
  <c r="I3830" i="1"/>
  <c r="I2586" i="1"/>
  <c r="I1136" i="1"/>
  <c r="I1672" i="1"/>
  <c r="I155" i="1"/>
  <c r="I1084" i="1"/>
  <c r="I662" i="1"/>
  <c r="I6410" i="1"/>
  <c r="I5834" i="1"/>
  <c r="I3640" i="1"/>
  <c r="I3129" i="1"/>
  <c r="I5142" i="1"/>
  <c r="I1443" i="1"/>
  <c r="I2479" i="1"/>
  <c r="I2861" i="1"/>
  <c r="I6462" i="1"/>
  <c r="I3202" i="1"/>
  <c r="I3468" i="1"/>
  <c r="I2179" i="1"/>
  <c r="I3592" i="1"/>
  <c r="I7019" i="1"/>
  <c r="I7679" i="1"/>
  <c r="J7679" i="1" s="1"/>
  <c r="I7276" i="1"/>
  <c r="J7276" i="1" s="1"/>
  <c r="I6750" i="1"/>
  <c r="I4922" i="1"/>
  <c r="I1790" i="1"/>
  <c r="I1004" i="1"/>
  <c r="I3083" i="1"/>
  <c r="I2491" i="1"/>
  <c r="I5765" i="1"/>
  <c r="I7034" i="1"/>
  <c r="I6808" i="1"/>
  <c r="I5639" i="1"/>
  <c r="I6596" i="1"/>
  <c r="I5146" i="1"/>
  <c r="I5421" i="1"/>
  <c r="I578" i="1"/>
  <c r="I5522" i="1"/>
  <c r="I1615" i="1"/>
  <c r="I6401" i="1"/>
  <c r="I6066" i="1"/>
  <c r="I6259" i="1"/>
  <c r="I322" i="1"/>
  <c r="I4506" i="1"/>
  <c r="I5681" i="1"/>
  <c r="I4318" i="1"/>
  <c r="H340" i="5" s="1"/>
  <c r="I6704" i="1"/>
  <c r="I4288" i="1"/>
  <c r="I7676" i="1"/>
  <c r="J7676" i="1" s="1"/>
  <c r="I665" i="1"/>
  <c r="I2775" i="1"/>
  <c r="H200" i="5" s="1"/>
  <c r="I7361" i="1"/>
  <c r="J7361" i="1" s="1"/>
  <c r="I5912" i="1"/>
  <c r="I6076" i="1"/>
  <c r="I4380" i="1"/>
  <c r="I4077" i="1"/>
  <c r="I5809" i="1"/>
  <c r="I2568" i="1"/>
  <c r="I358" i="1"/>
  <c r="I414" i="1"/>
  <c r="I6190" i="1"/>
  <c r="I1853" i="1"/>
  <c r="I146" i="1"/>
  <c r="I5927" i="1"/>
  <c r="I5214" i="1"/>
  <c r="I6051" i="1"/>
  <c r="I4925" i="1"/>
  <c r="I5811" i="1"/>
  <c r="I1279" i="1"/>
  <c r="I4491" i="1"/>
  <c r="I4408" i="1"/>
  <c r="I2314" i="1"/>
  <c r="I3754" i="1"/>
  <c r="H298" i="5" s="1"/>
  <c r="I4962" i="1"/>
  <c r="I3803" i="1"/>
  <c r="I5600" i="1"/>
  <c r="I5059" i="1"/>
  <c r="I4877" i="1"/>
  <c r="I2252" i="1"/>
  <c r="I1841" i="1"/>
  <c r="I5887" i="1"/>
  <c r="I3097" i="1"/>
  <c r="I5817" i="1"/>
  <c r="I3872" i="1"/>
  <c r="I7714" i="1"/>
  <c r="J7714" i="1" s="1"/>
  <c r="I4985" i="1"/>
  <c r="I6344" i="1"/>
  <c r="I344" i="1"/>
  <c r="I4214" i="1"/>
  <c r="I5480" i="1"/>
  <c r="I265" i="1"/>
  <c r="I1287" i="1"/>
  <c r="I7686" i="1"/>
  <c r="J7686" i="1" s="1"/>
  <c r="I2916" i="1"/>
  <c r="I7439" i="1"/>
  <c r="J7439" i="1" s="1"/>
  <c r="I1706" i="1"/>
  <c r="I6194" i="1"/>
  <c r="I631" i="1"/>
  <c r="I5915" i="1"/>
  <c r="I5417" i="1"/>
  <c r="I6713" i="1"/>
  <c r="H528" i="5" s="1"/>
  <c r="I6295" i="1"/>
  <c r="I6619" i="1"/>
  <c r="J6619" i="1" s="1"/>
  <c r="I6305" i="1"/>
  <c r="I3906" i="1"/>
  <c r="I1335" i="1"/>
  <c r="I3499" i="1"/>
  <c r="I7600" i="1"/>
  <c r="J7600" i="1" s="1"/>
  <c r="I4601" i="1"/>
  <c r="I3384" i="1"/>
  <c r="I2822" i="1"/>
  <c r="I3578" i="1"/>
  <c r="I4711" i="1"/>
  <c r="I2084" i="1"/>
  <c r="I3144" i="1"/>
  <c r="I6043" i="1"/>
  <c r="I654" i="1"/>
  <c r="I5445" i="1"/>
  <c r="I357" i="1"/>
  <c r="I4279" i="1"/>
  <c r="I4674" i="1"/>
  <c r="I6788" i="1"/>
  <c r="I4728" i="1"/>
  <c r="I5573" i="1"/>
  <c r="I6472" i="1"/>
  <c r="I5589" i="1"/>
  <c r="I6204" i="1"/>
  <c r="I3643" i="1"/>
  <c r="I2335" i="1"/>
  <c r="I408" i="1"/>
  <c r="I1075" i="1"/>
  <c r="I7729" i="1"/>
  <c r="J7729" i="1" s="1"/>
  <c r="I6269" i="1"/>
  <c r="I7675" i="1"/>
  <c r="J7675" i="1" s="1"/>
  <c r="I3732" i="1"/>
  <c r="I5546" i="1"/>
  <c r="I7558" i="1"/>
  <c r="J7558" i="1" s="1"/>
  <c r="I7118" i="1"/>
  <c r="I6055" i="1"/>
  <c r="I1377" i="1"/>
  <c r="I3243" i="1"/>
  <c r="I5955" i="1"/>
  <c r="I6957" i="1"/>
  <c r="I5011" i="1"/>
  <c r="I2831" i="1"/>
  <c r="I2038" i="1"/>
  <c r="I5885" i="1"/>
  <c r="I3828" i="1"/>
  <c r="I5864" i="1"/>
  <c r="I6249" i="1"/>
  <c r="I1891" i="1"/>
  <c r="I4884" i="1"/>
  <c r="I4682" i="1"/>
  <c r="I4310" i="1"/>
  <c r="I7081" i="1"/>
  <c r="I6831" i="1"/>
  <c r="I703" i="1"/>
  <c r="I7082" i="1"/>
  <c r="I7243" i="1"/>
  <c r="I5383" i="1"/>
  <c r="I6027" i="1"/>
  <c r="I5695" i="1"/>
  <c r="I5143" i="1"/>
  <c r="H369" i="5" s="1"/>
  <c r="I3472" i="1"/>
  <c r="I7566" i="1"/>
  <c r="J7566" i="1" s="1"/>
  <c r="I4041" i="1"/>
  <c r="I5320" i="1"/>
  <c r="I1200" i="1"/>
  <c r="I3298" i="1"/>
  <c r="I4876" i="1"/>
  <c r="I7293" i="1"/>
  <c r="J7293" i="1" s="1"/>
  <c r="I7047" i="1"/>
  <c r="I4492" i="1"/>
  <c r="I7403" i="1"/>
  <c r="J7403" i="1" s="1"/>
  <c r="I5590" i="1"/>
  <c r="I684" i="1"/>
  <c r="I1648" i="1"/>
  <c r="I7143" i="1"/>
  <c r="I4543" i="1"/>
  <c r="I6942" i="1"/>
  <c r="I6320" i="1"/>
  <c r="I4414" i="1"/>
  <c r="I1625" i="1"/>
  <c r="I2283" i="1"/>
  <c r="I4455" i="1"/>
  <c r="I1277" i="1"/>
  <c r="I5060" i="1"/>
  <c r="I2960" i="1"/>
  <c r="I7199" i="1"/>
  <c r="I381" i="1"/>
  <c r="I1689" i="1"/>
  <c r="I3462" i="1"/>
  <c r="I2493" i="1"/>
  <c r="I4940" i="1"/>
  <c r="I6419" i="1"/>
  <c r="I5442" i="1"/>
  <c r="I6013" i="1"/>
  <c r="I4170" i="1"/>
  <c r="I3507" i="1"/>
  <c r="I5771" i="1"/>
  <c r="I2855" i="1"/>
  <c r="I5587" i="1"/>
  <c r="I4946" i="1"/>
  <c r="I2560" i="1"/>
  <c r="I1721" i="1"/>
  <c r="I2730" i="1"/>
  <c r="I6359" i="1"/>
  <c r="I3257" i="1"/>
  <c r="I3080" i="1"/>
  <c r="I4312" i="1"/>
  <c r="H339" i="5" s="1"/>
  <c r="I6429" i="1"/>
  <c r="I4031" i="1"/>
  <c r="I6083" i="1"/>
  <c r="I5224" i="1"/>
  <c r="I1971" i="1"/>
  <c r="I1358" i="1"/>
  <c r="I5520" i="1"/>
  <c r="I1890" i="1"/>
  <c r="I1162" i="1"/>
  <c r="I6576" i="1"/>
  <c r="I1496" i="1"/>
  <c r="I687" i="1"/>
  <c r="I4087" i="1"/>
  <c r="I4514" i="1"/>
  <c r="I4105" i="1"/>
  <c r="I3839" i="1"/>
  <c r="I1921" i="1"/>
  <c r="I3233" i="1"/>
  <c r="I2645" i="1"/>
  <c r="I6488" i="1"/>
  <c r="I830" i="1"/>
  <c r="I1105" i="1"/>
  <c r="I6705" i="1"/>
  <c r="I7377" i="1"/>
  <c r="J7377" i="1" s="1"/>
  <c r="I6781" i="1"/>
  <c r="I3491" i="1"/>
  <c r="I5826" i="1"/>
  <c r="I3199" i="1"/>
  <c r="I6188" i="1"/>
  <c r="I5418" i="1"/>
  <c r="I7635" i="1"/>
  <c r="J7635" i="1" s="1"/>
  <c r="I5250" i="1"/>
  <c r="I3708" i="1"/>
  <c r="I6288" i="1"/>
  <c r="I4789" i="1"/>
  <c r="I4350" i="1"/>
  <c r="I7608" i="1"/>
  <c r="J7608" i="1" s="1"/>
  <c r="I6146" i="1"/>
  <c r="I7032" i="1"/>
  <c r="I5076" i="1"/>
  <c r="I4042" i="1"/>
  <c r="I1391" i="1"/>
  <c r="I1977" i="1"/>
  <c r="I7552" i="1"/>
  <c r="J7552" i="1" s="1"/>
  <c r="I1230" i="1"/>
  <c r="I5937" i="1"/>
  <c r="I1569" i="1"/>
  <c r="I2467" i="1"/>
  <c r="I2867" i="1"/>
  <c r="I2714" i="1"/>
  <c r="I4622" i="1"/>
  <c r="I3429" i="1"/>
  <c r="I4856" i="1"/>
  <c r="I6093" i="1"/>
  <c r="I1283" i="1"/>
  <c r="I7710" i="1"/>
  <c r="J7710" i="1" s="1"/>
  <c r="I5998" i="1"/>
  <c r="I4250" i="1"/>
  <c r="I4482" i="1"/>
  <c r="I5397" i="1"/>
  <c r="I5155" i="1"/>
  <c r="I1176" i="1"/>
  <c r="I1789" i="1"/>
  <c r="I7749" i="1"/>
  <c r="J7749" i="1" s="1"/>
  <c r="I5435" i="1"/>
  <c r="I4483" i="1"/>
  <c r="I4488" i="1"/>
  <c r="I1302" i="1"/>
  <c r="I2040" i="1"/>
  <c r="I506" i="1"/>
  <c r="I5694" i="1"/>
  <c r="I3102" i="1"/>
  <c r="I3458" i="1"/>
  <c r="I3146" i="1"/>
  <c r="I7173" i="1"/>
  <c r="I4883" i="1"/>
  <c r="I341" i="1"/>
  <c r="I5709" i="1"/>
  <c r="I3649" i="1"/>
  <c r="I2469" i="1"/>
  <c r="I6627" i="1"/>
  <c r="I2616" i="1"/>
  <c r="H222" i="5" s="1"/>
  <c r="I7100" i="1"/>
  <c r="I7695" i="1"/>
  <c r="J7695" i="1" s="1"/>
  <c r="I2510" i="1"/>
  <c r="I2895" i="1"/>
  <c r="I6354" i="1"/>
  <c r="I5708" i="1"/>
  <c r="I367" i="1"/>
  <c r="I3838" i="1"/>
  <c r="I6034" i="1"/>
  <c r="I7694" i="1"/>
  <c r="J7694" i="1" s="1"/>
  <c r="I3427" i="1"/>
  <c r="I564" i="1"/>
  <c r="I2805" i="1"/>
  <c r="I5931" i="1"/>
  <c r="I3090" i="1"/>
  <c r="I6865" i="1"/>
  <c r="I523" i="1"/>
  <c r="I3928" i="1"/>
  <c r="I5855" i="1"/>
  <c r="I6987" i="1"/>
  <c r="I7791" i="1"/>
  <c r="J7791" i="1" s="1"/>
  <c r="I7188" i="1"/>
  <c r="I1072" i="1"/>
  <c r="I7758" i="1"/>
  <c r="J7758" i="1" s="1"/>
  <c r="I2347" i="1"/>
  <c r="I6775" i="1"/>
  <c r="I5398" i="1"/>
  <c r="I5210" i="1"/>
  <c r="I5539" i="1"/>
  <c r="I100" i="1"/>
  <c r="I2919" i="1"/>
  <c r="I7304" i="1"/>
  <c r="J7304" i="1" s="1"/>
  <c r="I6209" i="1"/>
  <c r="I6075" i="1"/>
  <c r="I197" i="1"/>
  <c r="I4094" i="1"/>
  <c r="I5775" i="1"/>
  <c r="I6493" i="1"/>
  <c r="I6193" i="1"/>
  <c r="I6227" i="1"/>
  <c r="I5823" i="1"/>
  <c r="I3316" i="1"/>
  <c r="I2446" i="1"/>
  <c r="I5045" i="1"/>
  <c r="I1737" i="1"/>
  <c r="I974" i="1"/>
  <c r="I5810" i="1"/>
  <c r="I5415" i="1"/>
  <c r="I2320" i="1"/>
  <c r="I4423" i="1"/>
  <c r="I7542" i="1"/>
  <c r="J7542" i="1" s="1"/>
  <c r="I1863" i="1"/>
  <c r="I2392" i="1"/>
  <c r="I3145" i="1"/>
  <c r="I6265" i="1"/>
  <c r="I580" i="1"/>
  <c r="I953" i="1"/>
  <c r="I730" i="1"/>
  <c r="H71" i="5" s="1"/>
  <c r="I4759" i="1"/>
  <c r="I6417" i="1"/>
  <c r="I562" i="1"/>
  <c r="I5325" i="1"/>
  <c r="I1248" i="1"/>
  <c r="I1817" i="1"/>
  <c r="I1521" i="1"/>
  <c r="I6810" i="1"/>
  <c r="I4108" i="1"/>
  <c r="I3198" i="1"/>
  <c r="I1709" i="1"/>
  <c r="I4855" i="1"/>
  <c r="I1096" i="1"/>
  <c r="I3488" i="1"/>
  <c r="I4449" i="1"/>
  <c r="I173" i="1"/>
  <c r="I6525" i="1"/>
  <c r="I413" i="1"/>
  <c r="I1315" i="1"/>
  <c r="I4511" i="1"/>
  <c r="I5703" i="1"/>
  <c r="I39" i="1"/>
  <c r="I6718" i="1"/>
  <c r="I386" i="1"/>
  <c r="I6152" i="1"/>
  <c r="I300" i="1"/>
  <c r="I2088" i="1"/>
  <c r="I7341" i="1"/>
  <c r="J7341" i="1" s="1"/>
  <c r="I4166" i="1"/>
  <c r="I7157" i="1"/>
  <c r="I7799" i="1"/>
  <c r="J7799" i="1" s="1"/>
  <c r="I449" i="1"/>
  <c r="I6950" i="1"/>
  <c r="I4790" i="1"/>
  <c r="I638" i="1"/>
  <c r="I7175" i="1"/>
  <c r="I7538" i="1"/>
  <c r="J7538" i="1" s="1"/>
  <c r="I7789" i="1"/>
  <c r="J7789" i="1" s="1"/>
  <c r="I5940" i="1"/>
  <c r="I7804" i="1"/>
  <c r="J7804" i="1" s="1"/>
  <c r="I3508" i="1"/>
  <c r="I6515" i="1"/>
  <c r="I534" i="1"/>
  <c r="I2778" i="1"/>
  <c r="H226" i="5" s="1"/>
  <c r="I4586" i="1"/>
  <c r="I355" i="1"/>
  <c r="I3048" i="1"/>
  <c r="I805" i="1"/>
  <c r="I1723" i="1"/>
  <c r="I1412" i="1"/>
  <c r="I1744" i="1"/>
  <c r="I2172" i="1"/>
  <c r="I6137" i="1"/>
  <c r="H485" i="5" s="1"/>
  <c r="I3093" i="1"/>
  <c r="I4181" i="1"/>
  <c r="I898" i="1"/>
  <c r="I3524" i="1"/>
  <c r="I1474" i="1"/>
  <c r="I3027" i="1"/>
  <c r="I1205" i="1"/>
  <c r="I3576" i="1"/>
  <c r="I1776" i="1"/>
  <c r="I2134" i="1"/>
  <c r="I256" i="1"/>
  <c r="I6613" i="1"/>
  <c r="I577" i="1"/>
  <c r="I6162" i="1"/>
  <c r="I5046" i="1"/>
  <c r="I3142" i="1"/>
  <c r="I5610" i="1"/>
  <c r="I1244" i="1"/>
  <c r="I4571" i="1"/>
  <c r="I3342" i="1"/>
  <c r="I597" i="1"/>
  <c r="I6509" i="1"/>
  <c r="I5376" i="1"/>
  <c r="I6017" i="1"/>
  <c r="I5512" i="1"/>
  <c r="H429" i="5" s="1"/>
  <c r="I4074" i="1"/>
  <c r="I2379" i="1"/>
  <c r="I5622" i="1"/>
  <c r="I1837" i="1"/>
  <c r="I1130" i="1"/>
  <c r="I4630" i="1"/>
  <c r="I4988" i="1"/>
  <c r="I6898" i="1"/>
  <c r="I7699" i="1"/>
  <c r="I6915" i="1"/>
  <c r="H511" i="5" s="1"/>
  <c r="I1634" i="1"/>
  <c r="I3575" i="1"/>
  <c r="I2688" i="1"/>
  <c r="I4043" i="1"/>
  <c r="I2150" i="1"/>
  <c r="I1015" i="1"/>
  <c r="I1501" i="1"/>
  <c r="I4370" i="1"/>
  <c r="I7318" i="1"/>
  <c r="I6342" i="1"/>
  <c r="I1791" i="1"/>
  <c r="I2770" i="1"/>
  <c r="I1111" i="1"/>
  <c r="I193" i="1"/>
  <c r="I1342" i="1"/>
  <c r="H117" i="5" s="1"/>
  <c r="I4956" i="1"/>
  <c r="I469" i="1"/>
  <c r="I6581" i="1"/>
  <c r="I4054" i="1"/>
  <c r="I5112" i="1"/>
  <c r="I6986" i="1"/>
  <c r="I3706" i="1"/>
  <c r="I7616" i="1"/>
  <c r="J7616" i="1" s="1"/>
  <c r="I6666" i="1"/>
  <c r="I2997" i="1"/>
  <c r="I1731" i="1"/>
  <c r="I4150" i="1"/>
  <c r="I423" i="1"/>
  <c r="I2690" i="1"/>
  <c r="I4544" i="1"/>
  <c r="I5152" i="1"/>
  <c r="I6605" i="1"/>
  <c r="I4391" i="1"/>
  <c r="I7620" i="1"/>
  <c r="I6457" i="1"/>
  <c r="I6213" i="1"/>
  <c r="I2381" i="1"/>
  <c r="I4484" i="1"/>
  <c r="I6270" i="1"/>
  <c r="I986" i="1"/>
  <c r="I1503" i="1"/>
  <c r="I1392" i="1"/>
  <c r="I5969" i="1"/>
  <c r="I4887" i="1"/>
  <c r="I4669" i="1"/>
  <c r="I4172" i="1"/>
  <c r="I639" i="1"/>
  <c r="I343" i="1"/>
  <c r="I742" i="1"/>
  <c r="H72" i="5" s="1"/>
  <c r="I5951" i="1"/>
  <c r="I6675" i="1"/>
  <c r="I541" i="1"/>
  <c r="I6586" i="1"/>
  <c r="I1051" i="1"/>
  <c r="I5213" i="1"/>
  <c r="I5317" i="1"/>
  <c r="I537" i="1"/>
  <c r="I2554" i="1"/>
  <c r="I5381" i="1"/>
  <c r="I1372" i="1"/>
  <c r="H120" i="5" s="1"/>
  <c r="I5254" i="1"/>
  <c r="I3340" i="1"/>
  <c r="I5959" i="1"/>
  <c r="I1444" i="1"/>
  <c r="I2412" i="1"/>
  <c r="I6196" i="1"/>
  <c r="I4838" i="1"/>
  <c r="I3274" i="1"/>
  <c r="I130" i="1"/>
  <c r="H26" i="5" s="1"/>
  <c r="I1958" i="1"/>
  <c r="I7762" i="1"/>
  <c r="J7762" i="1" s="1"/>
  <c r="I6512" i="1"/>
  <c r="I4552" i="1"/>
  <c r="I6924" i="1"/>
  <c r="I4762" i="1"/>
  <c r="I5499" i="1"/>
  <c r="I7406" i="1"/>
  <c r="J7406" i="1" s="1"/>
  <c r="I526" i="1"/>
  <c r="I5835" i="1"/>
  <c r="I6554" i="1"/>
  <c r="I516" i="1"/>
  <c r="I3236" i="1"/>
  <c r="I3299" i="1"/>
  <c r="I907" i="1"/>
  <c r="I5191" i="1"/>
  <c r="I4683" i="1"/>
  <c r="I5895" i="1"/>
  <c r="I4452" i="1"/>
  <c r="I2079" i="1"/>
  <c r="I360" i="1"/>
  <c r="I3135" i="1"/>
  <c r="I4840" i="1"/>
  <c r="I3720" i="1"/>
  <c r="I1245" i="1"/>
  <c r="I13" i="1"/>
  <c r="I2816" i="1"/>
  <c r="I6416" i="1"/>
  <c r="I4167" i="1"/>
  <c r="I6002" i="1"/>
  <c r="I6993" i="1"/>
  <c r="H516" i="5" s="1"/>
  <c r="I2268" i="1"/>
  <c r="I7375" i="1"/>
  <c r="J7375" i="1" s="1"/>
  <c r="I4405" i="1"/>
  <c r="I1371" i="1"/>
  <c r="I5293" i="1"/>
  <c r="I4178" i="1"/>
  <c r="I6431" i="1"/>
  <c r="I535" i="1"/>
  <c r="I5756" i="1"/>
  <c r="I569" i="1"/>
  <c r="I2512" i="1"/>
  <c r="H204" i="5" s="1"/>
  <c r="I3072" i="1"/>
  <c r="I7539" i="1"/>
  <c r="J7539" i="1" s="1"/>
  <c r="I772" i="1"/>
  <c r="H75" i="5" s="1"/>
  <c r="I75" i="5" s="1"/>
  <c r="J75" i="5" s="1"/>
  <c r="I5918" i="1"/>
  <c r="I6678" i="1"/>
  <c r="I7763" i="1"/>
  <c r="J7763" i="1" s="1"/>
  <c r="I7312" i="1"/>
  <c r="I264" i="1"/>
  <c r="I4661" i="1"/>
  <c r="I6891" i="1"/>
  <c r="I5636" i="1"/>
  <c r="I7193" i="1"/>
  <c r="I590" i="1"/>
  <c r="I7254" i="1"/>
  <c r="J7254" i="1" s="1"/>
  <c r="I6848" i="1"/>
  <c r="I6469" i="1"/>
  <c r="I6927" i="1"/>
  <c r="I2421" i="1"/>
  <c r="I963" i="1"/>
  <c r="I1158" i="1"/>
  <c r="I1701" i="1"/>
  <c r="I5151" i="1"/>
  <c r="I106" i="1"/>
  <c r="I2922" i="1"/>
  <c r="I2209" i="1"/>
  <c r="I7137" i="1"/>
  <c r="I3596" i="1"/>
  <c r="I4717" i="1"/>
  <c r="I6744" i="1"/>
  <c r="I1986" i="1"/>
  <c r="I6903" i="1"/>
  <c r="I1599" i="1"/>
  <c r="I3224" i="1"/>
  <c r="I6081" i="1"/>
  <c r="I2798" i="1"/>
  <c r="I2717" i="1"/>
  <c r="I6980" i="1"/>
  <c r="I1188" i="1"/>
  <c r="I4671" i="1"/>
  <c r="I4632" i="1"/>
  <c r="I372" i="1"/>
  <c r="I1578" i="1"/>
  <c r="I6247" i="1"/>
  <c r="I4193" i="1"/>
  <c r="I1803" i="1"/>
  <c r="I3956" i="1"/>
  <c r="I244" i="1"/>
  <c r="I309" i="1"/>
  <c r="I1204" i="1"/>
  <c r="I5307" i="1"/>
  <c r="I7503" i="1"/>
  <c r="J7503" i="1" s="1"/>
  <c r="I2071" i="1"/>
  <c r="I4357" i="1"/>
  <c r="I6026" i="1"/>
  <c r="I2028" i="1"/>
  <c r="I4773" i="1"/>
  <c r="I1982" i="1"/>
  <c r="I962" i="1"/>
  <c r="I747" i="1"/>
  <c r="I5153" i="1"/>
  <c r="I7561" i="1"/>
  <c r="J7561" i="1" s="1"/>
  <c r="I2116" i="1"/>
  <c r="I4953" i="1"/>
  <c r="I6923" i="1"/>
  <c r="I4587" i="1"/>
  <c r="I6148" i="1"/>
  <c r="I7570" i="1"/>
  <c r="J7570" i="1" s="1"/>
  <c r="I3820" i="1"/>
  <c r="I6842" i="1"/>
  <c r="I1724" i="1"/>
  <c r="I4381" i="1"/>
  <c r="I1265" i="1"/>
  <c r="I4675" i="1"/>
  <c r="I3665" i="1"/>
  <c r="I3446" i="1"/>
  <c r="I107" i="1"/>
  <c r="I7107" i="1"/>
  <c r="I6828" i="1"/>
  <c r="I2125" i="1"/>
  <c r="I6302" i="1"/>
  <c r="I7689" i="1"/>
  <c r="J7689" i="1" s="1"/>
  <c r="I5000" i="1"/>
  <c r="I3269" i="1"/>
  <c r="I4568" i="1"/>
  <c r="I1000" i="1"/>
  <c r="I5913" i="1"/>
  <c r="I3927" i="1"/>
  <c r="I7099" i="1"/>
  <c r="I2942" i="1"/>
  <c r="I4331" i="1"/>
  <c r="I1903" i="1"/>
  <c r="I5438" i="1"/>
  <c r="I6703" i="1"/>
  <c r="I7337" i="1"/>
  <c r="J7337" i="1" s="1"/>
  <c r="I5731" i="1"/>
  <c r="I5560" i="1"/>
  <c r="I7247" i="1"/>
  <c r="I2270" i="1"/>
  <c r="I7549" i="1"/>
  <c r="J7549" i="1" s="1"/>
  <c r="I2325" i="1"/>
  <c r="I7585" i="1"/>
  <c r="J7585" i="1" s="1"/>
  <c r="I3322" i="1"/>
  <c r="I4959" i="1"/>
  <c r="I4286" i="1"/>
  <c r="I5934" i="1"/>
  <c r="I3005" i="1"/>
  <c r="I4001" i="1"/>
  <c r="I4805" i="1"/>
  <c r="I3162" i="1"/>
  <c r="I71" i="1"/>
  <c r="I2317" i="1"/>
  <c r="I4757" i="1"/>
  <c r="I3831" i="1"/>
  <c r="I1775" i="1"/>
  <c r="I775" i="1"/>
  <c r="I2242" i="1"/>
  <c r="I6535" i="1"/>
  <c r="I6642" i="1"/>
  <c r="I5995" i="1"/>
  <c r="I3478" i="1"/>
  <c r="I3627" i="1"/>
  <c r="I4638" i="1"/>
  <c r="I2832" i="1"/>
  <c r="I2555" i="1"/>
  <c r="I6006" i="1"/>
  <c r="I3220" i="1"/>
  <c r="I3085" i="1"/>
  <c r="I3878" i="1"/>
  <c r="I7363" i="1"/>
  <c r="J7363" i="1" s="1"/>
  <c r="I4116" i="1"/>
  <c r="I3769" i="1"/>
  <c r="I365" i="1"/>
  <c r="I3103" i="1"/>
  <c r="I3975" i="1"/>
  <c r="I4767" i="1"/>
  <c r="I1159" i="1"/>
  <c r="I2225" i="1"/>
  <c r="I1805" i="1"/>
  <c r="I6341" i="1"/>
  <c r="I1295" i="1"/>
  <c r="I428" i="1"/>
  <c r="I7475" i="1"/>
  <c r="J7475" i="1" s="1"/>
  <c r="I2600" i="1"/>
  <c r="I4068" i="1"/>
  <c r="I5617" i="1"/>
  <c r="I120" i="1"/>
  <c r="I2783" i="1"/>
  <c r="I1476" i="1"/>
  <c r="I5271" i="1"/>
  <c r="I3892" i="1"/>
  <c r="I4493" i="1"/>
  <c r="I5344" i="1"/>
  <c r="I6120" i="1"/>
  <c r="I3912" i="1"/>
  <c r="I1024" i="1"/>
  <c r="I6650" i="1"/>
  <c r="I3792" i="1"/>
  <c r="I133" i="1"/>
  <c r="I6846" i="1"/>
  <c r="I7052" i="1"/>
  <c r="I3626" i="1"/>
  <c r="I3350" i="1"/>
  <c r="I7800" i="1"/>
  <c r="J7800" i="1" s="1"/>
  <c r="I1440" i="1"/>
  <c r="I7195" i="1"/>
  <c r="I5196" i="1"/>
  <c r="I6982" i="1"/>
  <c r="I6128" i="1"/>
  <c r="I2543" i="1"/>
  <c r="I1762" i="1"/>
  <c r="I3817" i="1"/>
  <c r="I2074" i="1"/>
  <c r="I2432" i="1"/>
  <c r="I5599" i="1"/>
  <c r="H411" i="5" s="1"/>
  <c r="I6888" i="1"/>
  <c r="I3227" i="1"/>
  <c r="I913" i="1"/>
  <c r="I6800" i="1"/>
  <c r="I1337" i="1"/>
  <c r="H125" i="5" s="1"/>
  <c r="I1305" i="1"/>
  <c r="I6861" i="1"/>
  <c r="I7315" i="1"/>
  <c r="J7315" i="1" s="1"/>
  <c r="I1194" i="1"/>
  <c r="I1806" i="1"/>
  <c r="I759" i="1"/>
  <c r="I2811" i="1"/>
  <c r="I4329" i="1"/>
  <c r="I5184" i="1"/>
  <c r="I5366" i="1"/>
  <c r="I6111" i="1"/>
  <c r="I3577" i="1"/>
  <c r="I2475" i="1"/>
  <c r="I5131" i="1"/>
  <c r="I3605" i="1"/>
  <c r="I1255" i="1"/>
  <c r="I2193" i="1"/>
  <c r="H156" i="5" s="1"/>
  <c r="I2945" i="1"/>
  <c r="I603" i="1"/>
  <c r="I64" i="1"/>
  <c r="I77" i="1"/>
  <c r="I7742" i="1"/>
  <c r="J7742" i="1" s="1"/>
  <c r="I4404" i="1"/>
  <c r="I1786" i="1"/>
  <c r="I2397" i="1"/>
  <c r="I6711" i="1"/>
  <c r="I1374" i="1"/>
  <c r="I4228" i="1"/>
  <c r="I3352" i="1"/>
  <c r="I7384" i="1"/>
  <c r="I3074" i="1"/>
  <c r="I3999" i="1"/>
  <c r="I2012" i="1"/>
  <c r="I6523" i="1"/>
  <c r="I4413" i="1"/>
  <c r="I2621" i="1"/>
  <c r="I6161" i="1"/>
  <c r="I1918" i="1"/>
  <c r="I2181" i="1"/>
  <c r="I2667" i="1"/>
  <c r="I5804" i="1"/>
  <c r="I6210" i="1"/>
  <c r="I1642" i="1"/>
  <c r="I4092" i="1"/>
  <c r="I2000" i="1"/>
  <c r="I5796" i="1"/>
  <c r="I4869" i="1"/>
  <c r="I6299" i="1"/>
  <c r="I1821" i="1"/>
  <c r="I5212" i="1"/>
  <c r="I4152" i="1"/>
  <c r="I5876" i="1"/>
  <c r="I6922" i="1"/>
  <c r="I3040" i="1"/>
  <c r="I1711" i="1"/>
  <c r="I3798" i="1"/>
  <c r="I5458" i="1"/>
  <c r="I5199" i="1"/>
  <c r="I5428" i="1"/>
  <c r="I6691" i="1"/>
  <c r="I4411" i="1"/>
  <c r="I5844" i="1"/>
  <c r="I4666" i="1"/>
  <c r="I4785" i="1"/>
  <c r="I7062" i="1"/>
  <c r="I2364" i="1"/>
  <c r="I2306" i="1"/>
  <c r="I2047" i="1"/>
  <c r="I212" i="1"/>
  <c r="I6764" i="1"/>
  <c r="I1416" i="1"/>
  <c r="H132" i="5" s="1"/>
  <c r="I1937" i="1"/>
  <c r="H170" i="5" s="1"/>
  <c r="I2279" i="1"/>
  <c r="I2144" i="1"/>
  <c r="I3889" i="1"/>
  <c r="I4978" i="1"/>
  <c r="I1763" i="1"/>
  <c r="I2511" i="1"/>
  <c r="I6983" i="1"/>
  <c r="I1397" i="1"/>
  <c r="I268" i="1"/>
  <c r="I6426" i="1"/>
  <c r="I1430" i="1"/>
  <c r="I6286" i="1"/>
  <c r="I1481" i="1"/>
  <c r="I6456" i="1"/>
  <c r="H498" i="5" s="1"/>
  <c r="I3064" i="1"/>
  <c r="I3255" i="1"/>
  <c r="I7537" i="1"/>
  <c r="J7537" i="1" s="1"/>
  <c r="I135" i="1"/>
  <c r="I6516" i="1"/>
  <c r="I5472" i="1"/>
  <c r="I2536" i="1"/>
  <c r="I7750" i="1"/>
  <c r="J7750" i="1" s="1"/>
  <c r="I6136" i="1"/>
  <c r="I7104" i="1"/>
  <c r="I3736" i="1"/>
  <c r="I7398" i="1"/>
  <c r="J7398" i="1" s="1"/>
  <c r="I6123" i="1"/>
  <c r="I7550" i="1"/>
  <c r="J7550" i="1" s="1"/>
  <c r="I2787" i="1"/>
  <c r="I1988" i="1"/>
  <c r="I6145" i="1"/>
  <c r="I5476" i="1"/>
  <c r="I4584" i="1"/>
  <c r="I2238" i="1"/>
  <c r="I925" i="1"/>
  <c r="I7418" i="1"/>
  <c r="J7418" i="1" s="1"/>
  <c r="I4620" i="1"/>
  <c r="H362" i="5" s="1"/>
  <c r="I2571" i="1"/>
  <c r="I5719" i="1"/>
  <c r="I6116" i="1"/>
  <c r="I5726" i="1"/>
  <c r="I4106" i="1"/>
  <c r="I4100" i="1"/>
  <c r="I425" i="1"/>
  <c r="I1468" i="1"/>
  <c r="I1734" i="1"/>
  <c r="I496" i="1"/>
  <c r="I2609" i="1"/>
  <c r="I3888" i="1"/>
  <c r="I6373" i="1"/>
  <c r="I521" i="1"/>
  <c r="I6240" i="1"/>
  <c r="I6858" i="1"/>
  <c r="I7349" i="1"/>
  <c r="J7349" i="1" s="1"/>
  <c r="I3476" i="1"/>
  <c r="I7437" i="1"/>
  <c r="J7437" i="1" s="1"/>
  <c r="I7784" i="1"/>
  <c r="J7784" i="1" s="1"/>
  <c r="I3759" i="1"/>
  <c r="I6361" i="1"/>
  <c r="I7281" i="1"/>
  <c r="J7281" i="1" s="1"/>
  <c r="I3948" i="1"/>
  <c r="I3401" i="1"/>
  <c r="I3588" i="1"/>
  <c r="I4497" i="1"/>
  <c r="I6507" i="1"/>
  <c r="I2622" i="1"/>
  <c r="I3955" i="1"/>
  <c r="I903" i="1"/>
  <c r="I4650" i="1"/>
  <c r="I4582" i="1"/>
  <c r="I4894" i="1"/>
  <c r="I3214" i="1"/>
  <c r="I1516" i="1"/>
  <c r="I1772" i="1"/>
  <c r="I2940" i="1"/>
  <c r="I2669" i="1"/>
  <c r="I990" i="1"/>
  <c r="I3680" i="1"/>
  <c r="I4833" i="1"/>
  <c r="I7224" i="1"/>
  <c r="I1439" i="1"/>
  <c r="I1417" i="1"/>
  <c r="I6661" i="1"/>
  <c r="I4766" i="1"/>
  <c r="I2305" i="1"/>
  <c r="I2298" i="1"/>
  <c r="I3645" i="1"/>
  <c r="I5420" i="1"/>
  <c r="I148" i="1"/>
  <c r="I3109" i="1"/>
  <c r="I2419" i="1"/>
  <c r="I326" i="1"/>
  <c r="I5263" i="1"/>
  <c r="I7498" i="1"/>
  <c r="J7498" i="1" s="1"/>
  <c r="I1756" i="1"/>
  <c r="I3391" i="1"/>
  <c r="I4798" i="1"/>
  <c r="I699" i="1"/>
  <c r="I7060" i="1"/>
  <c r="I6674" i="1"/>
  <c r="I4569" i="1"/>
  <c r="I46" i="1"/>
  <c r="I1137" i="1"/>
  <c r="I1584" i="1"/>
  <c r="I1112" i="1"/>
  <c r="I1081" i="1"/>
  <c r="I2376" i="1"/>
  <c r="I7639" i="1"/>
  <c r="J7639" i="1" s="1"/>
  <c r="I5031" i="1"/>
  <c r="I3542" i="1"/>
  <c r="I5558" i="1"/>
  <c r="I2871" i="1"/>
  <c r="I3962" i="1"/>
  <c r="I4723" i="1"/>
  <c r="I4251" i="1"/>
  <c r="I7661" i="1"/>
  <c r="J7661" i="1" s="1"/>
  <c r="I3156" i="1"/>
  <c r="I3385" i="1"/>
  <c r="I3264" i="1"/>
  <c r="I6131" i="1"/>
  <c r="I6125" i="1"/>
  <c r="H484" i="5" s="1"/>
  <c r="I1616" i="1"/>
  <c r="I3393" i="1"/>
  <c r="H246" i="5" s="1"/>
  <c r="I3520" i="1"/>
  <c r="I2097" i="1"/>
  <c r="H150" i="5" s="1"/>
  <c r="I7684" i="1"/>
  <c r="J7684" i="1" s="1"/>
  <c r="I6692" i="1"/>
  <c r="I7642" i="1"/>
  <c r="J7642" i="1" s="1"/>
  <c r="I7604" i="1"/>
  <c r="J7604" i="1" s="1"/>
  <c r="I6090" i="1"/>
  <c r="I4835" i="1"/>
  <c r="I1133" i="1"/>
  <c r="I5331" i="1"/>
  <c r="I6871" i="1"/>
  <c r="I4006" i="1"/>
  <c r="I7447" i="1"/>
  <c r="J7447" i="1" s="1"/>
  <c r="I4415" i="1"/>
  <c r="I4173" i="1"/>
  <c r="I4901" i="1"/>
  <c r="I216" i="1"/>
  <c r="I6972" i="1"/>
  <c r="I6847" i="1"/>
  <c r="I5246" i="1"/>
  <c r="I1264" i="1"/>
  <c r="I4945" i="1"/>
  <c r="I6961" i="1"/>
  <c r="I4271" i="1"/>
  <c r="I5452" i="1"/>
  <c r="I6693" i="1"/>
  <c r="I1331" i="1"/>
  <c r="I5907" i="1"/>
  <c r="I4842" i="1"/>
  <c r="I6032" i="1"/>
  <c r="I3165" i="1"/>
  <c r="I2819" i="1"/>
  <c r="I162" i="1"/>
  <c r="I2879" i="1"/>
  <c r="I7228" i="1"/>
  <c r="I5666" i="1"/>
  <c r="I5233" i="1"/>
  <c r="I4231" i="1"/>
  <c r="I5746" i="1"/>
  <c r="I1919" i="1"/>
  <c r="I5745" i="1"/>
  <c r="I4052" i="1"/>
  <c r="I6467" i="1"/>
  <c r="I238" i="1"/>
  <c r="I1749" i="1"/>
  <c r="I5367" i="1"/>
  <c r="I1045" i="1"/>
  <c r="I7001" i="1"/>
  <c r="I3756" i="1"/>
  <c r="I1483" i="1"/>
  <c r="I2915" i="1"/>
  <c r="I7465" i="1"/>
  <c r="J7465" i="1" s="1"/>
  <c r="I7161" i="1"/>
  <c r="I3398" i="1"/>
  <c r="I4182" i="1"/>
  <c r="I5535" i="1"/>
  <c r="I4319" i="1"/>
  <c r="I4221" i="1"/>
  <c r="I1499" i="1"/>
  <c r="I5920" i="1"/>
  <c r="I3232" i="1"/>
  <c r="I5691" i="1"/>
  <c r="I4273" i="1"/>
  <c r="I6643" i="1"/>
  <c r="I7678" i="1"/>
  <c r="J7678" i="1" s="1"/>
  <c r="I6783" i="1"/>
  <c r="I6965" i="1"/>
  <c r="I4608" i="1"/>
  <c r="I7657" i="1"/>
  <c r="J7657" i="1" s="1"/>
  <c r="I7083" i="1"/>
  <c r="I7003" i="1"/>
  <c r="I6956" i="1"/>
  <c r="I167" i="1"/>
  <c r="I4232" i="1"/>
  <c r="I5748" i="1"/>
  <c r="I801" i="1"/>
  <c r="I3455" i="1"/>
  <c r="I6387" i="1"/>
  <c r="I5712" i="1"/>
  <c r="I4826" i="1"/>
  <c r="I5265" i="1"/>
  <c r="I72" i="1"/>
  <c r="I5257" i="1"/>
  <c r="I3004" i="1"/>
  <c r="I6520" i="1"/>
  <c r="I7277" i="1"/>
  <c r="J7277" i="1" s="1"/>
  <c r="I4787" i="1"/>
  <c r="I164" i="1"/>
  <c r="I6358" i="1"/>
  <c r="I4400" i="1"/>
  <c r="I7097" i="1"/>
  <c r="I6164" i="1"/>
  <c r="I5260" i="1"/>
  <c r="I6552" i="1"/>
  <c r="I6151" i="1"/>
  <c r="I4401" i="1"/>
  <c r="I3867" i="1"/>
  <c r="I7407" i="1"/>
  <c r="J7407" i="1" s="1"/>
  <c r="I6395" i="1"/>
  <c r="I7002" i="1"/>
  <c r="I5980" i="1"/>
  <c r="I5242" i="1"/>
  <c r="I4764" i="1"/>
  <c r="I6254" i="1"/>
  <c r="I1148" i="1"/>
  <c r="I1484" i="1"/>
  <c r="I904" i="1"/>
  <c r="I5027" i="1"/>
  <c r="I5881" i="1"/>
  <c r="I3601" i="1"/>
  <c r="I2767" i="1"/>
  <c r="I6540" i="1"/>
  <c r="I1717" i="1"/>
  <c r="I3100" i="1"/>
  <c r="I5725" i="1"/>
  <c r="I1656" i="1"/>
  <c r="I6580" i="1"/>
  <c r="I270" i="1"/>
  <c r="I4690" i="1"/>
  <c r="I7156" i="1"/>
  <c r="I5919" i="1"/>
  <c r="I7365" i="1"/>
  <c r="J7365" i="1" s="1"/>
  <c r="I4015" i="1"/>
  <c r="I661" i="1"/>
  <c r="I2369" i="1"/>
  <c r="I1270" i="1"/>
  <c r="I7112" i="1"/>
  <c r="I3688" i="1"/>
  <c r="I3287" i="1"/>
  <c r="I5877" i="1"/>
  <c r="I3190" i="1"/>
  <c r="I5149" i="1"/>
  <c r="I28" i="1"/>
  <c r="I4649" i="1"/>
  <c r="I6184" i="1"/>
  <c r="I5222" i="1"/>
  <c r="I5780" i="1"/>
  <c r="I4061" i="1"/>
  <c r="I7580" i="1"/>
  <c r="J7580" i="1" s="1"/>
  <c r="I7198" i="1"/>
  <c r="I5475" i="1"/>
  <c r="I3723" i="1"/>
  <c r="I3788" i="1"/>
  <c r="I693" i="1"/>
  <c r="I7359" i="1"/>
  <c r="J7359" i="1" s="1"/>
  <c r="I5017" i="1"/>
  <c r="I4822" i="1"/>
  <c r="I3209" i="1"/>
  <c r="I3268" i="1"/>
  <c r="I6226" i="1"/>
  <c r="I6025" i="1"/>
  <c r="I6326" i="1"/>
  <c r="I4651" i="1"/>
  <c r="I1192" i="1"/>
  <c r="I6556" i="1"/>
  <c r="I4192" i="1"/>
  <c r="I5208" i="1"/>
  <c r="I6333" i="1"/>
  <c r="I5904" i="1"/>
  <c r="I7748" i="1"/>
  <c r="J7748" i="1" s="1"/>
  <c r="I803" i="1"/>
  <c r="I7295" i="1"/>
  <c r="J7295" i="1" s="1"/>
  <c r="I5243" i="1"/>
  <c r="I1163" i="1"/>
  <c r="I5770" i="1"/>
  <c r="I1641" i="1"/>
  <c r="I5943" i="1"/>
  <c r="I1297" i="1"/>
  <c r="I7272" i="1"/>
  <c r="J7272" i="1" s="1"/>
  <c r="I7433" i="1"/>
  <c r="J7433" i="1" s="1"/>
  <c r="I7464" i="1"/>
  <c r="J7464" i="1" s="1"/>
  <c r="I3143" i="1"/>
  <c r="I6768" i="1"/>
  <c r="I5947" i="1"/>
  <c r="I5130" i="1"/>
  <c r="I4480" i="1"/>
  <c r="I2808" i="1"/>
  <c r="I2332" i="1"/>
  <c r="I2178" i="1"/>
  <c r="H181" i="5" s="1"/>
  <c r="I181" i="5" s="1"/>
  <c r="J181" i="5" s="1"/>
  <c r="I2699" i="1"/>
  <c r="I2893" i="1"/>
  <c r="I1404" i="1"/>
  <c r="I944" i="1"/>
  <c r="I4339" i="1"/>
  <c r="I5608" i="1"/>
  <c r="I5139" i="1"/>
  <c r="I5831" i="1"/>
  <c r="I7708" i="1"/>
  <c r="J7708" i="1" s="1"/>
  <c r="I816" i="1"/>
  <c r="I4079" i="1"/>
  <c r="I2954" i="1"/>
  <c r="I5724" i="1"/>
  <c r="I4258" i="1"/>
  <c r="I6761" i="1"/>
  <c r="I5111" i="1"/>
  <c r="I7020" i="1"/>
  <c r="I7350" i="1"/>
  <c r="J7350" i="1" s="1"/>
  <c r="I1251" i="1"/>
  <c r="I5193" i="1"/>
  <c r="H381" i="5" s="1"/>
  <c r="I381" i="5" s="1"/>
  <c r="J381" i="5" s="1"/>
  <c r="I5382" i="1"/>
  <c r="I1710" i="1"/>
  <c r="I1294" i="1"/>
  <c r="I5548" i="1"/>
  <c r="I3493" i="1"/>
  <c r="I914" i="1"/>
  <c r="I7067" i="1"/>
  <c r="I3470" i="1"/>
  <c r="I5380" i="1"/>
  <c r="I3215" i="1"/>
  <c r="I2227" i="1"/>
  <c r="I588" i="1"/>
  <c r="I6890" i="1"/>
  <c r="I3148" i="1"/>
  <c r="I198" i="1"/>
  <c r="I5677" i="1"/>
  <c r="I5988" i="1"/>
  <c r="I5509" i="1"/>
  <c r="I243" i="1"/>
  <c r="I4111" i="1"/>
  <c r="I3774" i="1"/>
  <c r="I7512" i="1"/>
  <c r="J7512" i="1" s="1"/>
  <c r="I7351" i="1"/>
  <c r="J7351" i="1" s="1"/>
  <c r="I416" i="1"/>
  <c r="I4024" i="1"/>
  <c r="I4176" i="1"/>
  <c r="I5736" i="1"/>
  <c r="I4066" i="1"/>
  <c r="I4975" i="1"/>
  <c r="I4557" i="1"/>
  <c r="I5190" i="1"/>
  <c r="I4485" i="1"/>
  <c r="I4023" i="1"/>
  <c r="I943" i="1"/>
  <c r="I325" i="1"/>
  <c r="I1352" i="1"/>
  <c r="I5001" i="1"/>
  <c r="I6159" i="1"/>
  <c r="I4293" i="1"/>
  <c r="I1804" i="1"/>
  <c r="I1168" i="1"/>
  <c r="I3106" i="1"/>
  <c r="I5963" i="1"/>
  <c r="I2255" i="1"/>
  <c r="I7380" i="1"/>
  <c r="J7380" i="1" s="1"/>
  <c r="I3714" i="1"/>
  <c r="I1224" i="1"/>
  <c r="I6476" i="1"/>
  <c r="I824" i="1"/>
  <c r="I7103" i="1"/>
  <c r="I4509" i="1"/>
  <c r="I5313" i="1"/>
  <c r="I156" i="1"/>
  <c r="I7149" i="1"/>
  <c r="I2953" i="1"/>
  <c r="I441" i="1"/>
  <c r="I2362" i="1"/>
  <c r="I6355" i="1"/>
  <c r="I4716" i="1"/>
  <c r="I5741" i="1"/>
  <c r="I3898" i="1"/>
  <c r="I5473" i="1"/>
  <c r="I6536" i="1"/>
  <c r="I4227" i="1"/>
  <c r="I792" i="1"/>
  <c r="I387" i="1"/>
  <c r="I2061" i="1"/>
  <c r="I2370" i="1"/>
  <c r="I7426" i="1"/>
  <c r="J7426" i="1" s="1"/>
  <c r="I4732" i="1"/>
  <c r="I3349" i="1"/>
  <c r="I729" i="1"/>
  <c r="I7194" i="1"/>
  <c r="I7422" i="1"/>
  <c r="J7422" i="1" s="1"/>
  <c r="I5591" i="1"/>
  <c r="I1554" i="1"/>
  <c r="I2870" i="1"/>
  <c r="I4801" i="1"/>
  <c r="I7231" i="1"/>
  <c r="I716" i="1"/>
  <c r="I6531" i="1"/>
  <c r="I7084" i="1"/>
  <c r="I7788" i="1"/>
  <c r="J7788" i="1" s="1"/>
  <c r="I4573" i="1"/>
  <c r="I6118" i="1"/>
  <c r="H475" i="5" s="1"/>
  <c r="I6464" i="1"/>
  <c r="I7087" i="1"/>
  <c r="I4598" i="1"/>
  <c r="I3650" i="1"/>
  <c r="I5542" i="1"/>
  <c r="H432" i="5" s="1"/>
  <c r="I1202" i="1"/>
  <c r="I3311" i="1"/>
  <c r="I6132" i="1"/>
  <c r="I4184" i="1"/>
  <c r="I4499" i="1"/>
  <c r="I3741" i="1"/>
  <c r="I2913" i="1"/>
  <c r="I5769" i="1"/>
  <c r="I659" i="1"/>
  <c r="I5924" i="1"/>
  <c r="I422" i="1"/>
  <c r="I3710" i="1"/>
  <c r="I6095" i="1"/>
  <c r="I3570" i="1"/>
  <c r="I3075" i="1"/>
  <c r="I2748" i="1"/>
  <c r="I1564" i="1"/>
  <c r="I2200" i="1"/>
  <c r="I4832" i="1"/>
  <c r="I5740" i="1"/>
  <c r="I2393" i="1"/>
  <c r="I2923" i="1"/>
  <c r="I6175" i="1"/>
  <c r="I6483" i="1"/>
  <c r="I4600" i="1"/>
  <c r="I3413" i="1"/>
  <c r="I4474" i="1"/>
  <c r="I5938" i="1"/>
  <c r="I2423" i="1"/>
  <c r="I2534" i="1"/>
  <c r="I5350" i="1"/>
  <c r="I3707" i="1"/>
  <c r="I5162" i="1"/>
  <c r="I6174" i="1"/>
  <c r="I5302" i="1"/>
  <c r="I5183" i="1"/>
  <c r="I5754" i="1"/>
  <c r="I4681" i="1"/>
  <c r="I894" i="1"/>
  <c r="H89" i="5" s="1"/>
  <c r="I6524" i="1"/>
  <c r="I4306" i="1"/>
  <c r="I5616" i="1"/>
  <c r="I5096" i="1"/>
  <c r="I273" i="1"/>
  <c r="I6459" i="1"/>
  <c r="I3037" i="1"/>
  <c r="I7782" i="1"/>
  <c r="J7782" i="1" s="1"/>
  <c r="I1761" i="1"/>
  <c r="I6312" i="1"/>
  <c r="I7021" i="1"/>
  <c r="I6926" i="1"/>
  <c r="I1668" i="1"/>
  <c r="I1525" i="1"/>
  <c r="I4195" i="1"/>
  <c r="I7374" i="1"/>
  <c r="J7374" i="1" s="1"/>
  <c r="I1415" i="1"/>
  <c r="I6952" i="1"/>
  <c r="I1754" i="1"/>
  <c r="I7041" i="1"/>
  <c r="I6832" i="1"/>
  <c r="I5436" i="1"/>
  <c r="I5921" i="1"/>
  <c r="I7263" i="1"/>
  <c r="J7263" i="1" s="1"/>
  <c r="I917" i="1"/>
  <c r="I2747" i="1"/>
  <c r="I3742" i="1"/>
  <c r="H297" i="5" s="1"/>
  <c r="I3530" i="1"/>
  <c r="I1169" i="1"/>
  <c r="I4118" i="1"/>
  <c r="I105" i="1"/>
  <c r="I1086" i="1"/>
  <c r="I5952" i="1"/>
  <c r="I3057" i="1"/>
  <c r="I5720" i="1"/>
  <c r="I5979" i="1"/>
  <c r="I2452" i="1"/>
  <c r="I5384" i="1"/>
  <c r="I3616" i="1"/>
  <c r="I5043" i="1"/>
  <c r="I1716" i="1"/>
  <c r="I3785" i="1"/>
  <c r="I3716" i="1"/>
  <c r="I3373" i="1"/>
  <c r="I3442" i="1"/>
  <c r="I939" i="1"/>
  <c r="H63" i="5" s="1"/>
  <c r="I7410" i="1"/>
  <c r="J7410" i="1" s="1"/>
  <c r="I5200" i="1"/>
  <c r="I4272" i="1"/>
  <c r="I4431" i="1"/>
  <c r="I827" i="1"/>
  <c r="I4314" i="1"/>
  <c r="I3088" i="1"/>
  <c r="I3813" i="1"/>
  <c r="I763" i="1"/>
  <c r="I6479" i="1"/>
  <c r="I4487" i="1"/>
  <c r="I3837" i="1"/>
  <c r="I1994" i="1"/>
  <c r="I6138" i="1"/>
  <c r="I1696" i="1"/>
  <c r="I6707" i="1"/>
  <c r="I881" i="1"/>
  <c r="I5129" i="1"/>
  <c r="I5513" i="1"/>
  <c r="H438" i="5" s="1"/>
  <c r="I4880" i="1"/>
  <c r="I5687" i="1"/>
  <c r="I3361" i="1"/>
  <c r="I5853" i="1"/>
  <c r="I4358" i="1"/>
  <c r="I636" i="1"/>
  <c r="I6139" i="1"/>
  <c r="I3929" i="1"/>
  <c r="I2517" i="1"/>
  <c r="I6019" i="1"/>
  <c r="I946" i="1"/>
  <c r="I5551" i="1"/>
  <c r="I1064" i="1"/>
  <c r="I1669" i="1"/>
  <c r="I2248" i="1"/>
  <c r="I5328" i="1"/>
  <c r="I4665" i="1"/>
  <c r="I2541" i="1"/>
  <c r="I7509" i="1"/>
  <c r="J7509" i="1" s="1"/>
  <c r="I1322" i="1"/>
  <c r="I6084" i="1"/>
  <c r="I6698" i="1"/>
  <c r="I4763" i="1"/>
  <c r="I7467" i="1"/>
  <c r="J7467" i="1" s="1"/>
  <c r="I2614" i="1"/>
  <c r="I6887" i="1"/>
  <c r="I7505" i="1"/>
  <c r="J7505" i="1" s="1"/>
  <c r="I5156" i="1"/>
  <c r="I6258" i="1"/>
  <c r="I7392" i="1"/>
  <c r="J7392" i="1" s="1"/>
  <c r="I4376" i="1"/>
  <c r="I4270" i="1"/>
  <c r="I5989" i="1"/>
  <c r="I931" i="1"/>
  <c r="I4190" i="1"/>
  <c r="I3727" i="1"/>
  <c r="I7014" i="1"/>
  <c r="I3642" i="1"/>
  <c r="I7672" i="1"/>
  <c r="J7672" i="1" s="1"/>
  <c r="I1139" i="1"/>
  <c r="I4046" i="1"/>
  <c r="I652" i="1"/>
  <c r="I4902" i="1"/>
  <c r="I4265" i="1"/>
  <c r="I7598" i="1"/>
  <c r="J7598" i="1" s="1"/>
  <c r="I6061" i="1"/>
  <c r="I7477" i="1"/>
  <c r="J7477" i="1" s="1"/>
  <c r="I6811" i="1"/>
  <c r="I6755" i="1"/>
  <c r="I5946" i="1"/>
  <c r="I5685" i="1"/>
  <c r="I1695" i="1"/>
  <c r="I5451" i="1"/>
  <c r="I3990" i="1"/>
  <c r="I1528" i="1"/>
  <c r="I6809" i="1"/>
  <c r="I5755" i="1"/>
  <c r="I7146" i="1"/>
  <c r="I4700" i="1"/>
  <c r="I4127" i="1"/>
  <c r="I3790" i="1"/>
  <c r="I7029" i="1"/>
  <c r="I7638" i="1"/>
  <c r="J7638" i="1" s="1"/>
  <c r="I5997" i="1"/>
  <c r="I6000" i="1"/>
  <c r="I3960" i="1"/>
  <c r="I5061" i="1"/>
  <c r="I6028" i="1"/>
  <c r="I4018" i="1"/>
  <c r="I4652" i="1"/>
  <c r="I2258" i="1"/>
  <c r="I955" i="1"/>
  <c r="I5375" i="1"/>
  <c r="I4886" i="1"/>
  <c r="I4416" i="1"/>
  <c r="H357" i="5" s="1"/>
  <c r="I6721" i="1"/>
  <c r="I2431" i="1"/>
  <c r="I6260" i="1"/>
  <c r="I7035" i="1"/>
  <c r="I6685" i="1"/>
  <c r="I5295" i="1"/>
  <c r="I7248" i="1"/>
  <c r="I5824" i="1"/>
  <c r="I5743" i="1"/>
  <c r="I5905" i="1"/>
  <c r="I1497" i="1"/>
  <c r="H105" i="5" s="1"/>
  <c r="I1276" i="1"/>
  <c r="I3815" i="1"/>
  <c r="I384" i="1"/>
  <c r="I2221" i="1"/>
  <c r="I3036" i="1"/>
  <c r="I5347" i="1"/>
  <c r="I6235" i="1"/>
  <c r="I1187" i="1"/>
  <c r="I7599" i="1"/>
  <c r="J7599" i="1" s="1"/>
  <c r="I7494" i="1"/>
  <c r="I6601" i="1"/>
  <c r="I5025" i="1"/>
  <c r="I3392" i="1"/>
  <c r="I4430" i="1"/>
  <c r="I6313" i="1"/>
  <c r="I213" i="1"/>
  <c r="I1820" i="1"/>
  <c r="I5574" i="1"/>
  <c r="I418" i="1"/>
  <c r="I7189" i="1"/>
  <c r="I5936" i="1"/>
  <c r="I3952" i="1"/>
  <c r="I5563" i="1"/>
  <c r="I6445" i="1"/>
  <c r="I4834" i="1"/>
  <c r="I1356" i="1"/>
  <c r="I4947" i="1"/>
  <c r="I7310" i="1"/>
  <c r="J7310" i="1" s="1"/>
  <c r="I2579" i="1"/>
  <c r="I6819" i="1"/>
  <c r="I7236" i="1"/>
  <c r="I1587" i="1"/>
  <c r="I7560" i="1"/>
  <c r="J7560" i="1" s="1"/>
  <c r="I5256" i="1"/>
  <c r="I7170" i="1"/>
  <c r="I7474" i="1"/>
  <c r="J7474" i="1" s="1"/>
  <c r="I1433" i="1"/>
  <c r="I503" i="1"/>
  <c r="I7770" i="1"/>
  <c r="J7770" i="1" s="1"/>
  <c r="I2036" i="1"/>
  <c r="I5116" i="1"/>
  <c r="I7738" i="1"/>
  <c r="J7738" i="1" s="1"/>
  <c r="I7409" i="1"/>
  <c r="J7409" i="1" s="1"/>
  <c r="I6669" i="1"/>
  <c r="I1662" i="1"/>
  <c r="I6855" i="1"/>
  <c r="I5537" i="1"/>
  <c r="I3901" i="1"/>
  <c r="I6016" i="1"/>
  <c r="I3270" i="1"/>
  <c r="I6815" i="1"/>
  <c r="I2159" i="1"/>
  <c r="I7759" i="1"/>
  <c r="J7759" i="1" s="1"/>
  <c r="I5039" i="1"/>
  <c r="I2338" i="1"/>
  <c r="I4870" i="1"/>
  <c r="I4494" i="1"/>
  <c r="I4722" i="1"/>
  <c r="I5839" i="1"/>
  <c r="I6795" i="1"/>
  <c r="I7712" i="1"/>
  <c r="J7712" i="1" s="1"/>
  <c r="I4410" i="1"/>
  <c r="I5362" i="1"/>
  <c r="I6738" i="1"/>
  <c r="I4737" i="1"/>
  <c r="I6207" i="1"/>
  <c r="I3916" i="1"/>
  <c r="I7662" i="1"/>
  <c r="J7662" i="1" s="1"/>
  <c r="I5784" i="1"/>
  <c r="I6317" i="1"/>
  <c r="I6442" i="1"/>
  <c r="I6242" i="1"/>
  <c r="I6396" i="1"/>
  <c r="I4059" i="1"/>
  <c r="I4262" i="1"/>
  <c r="I6103" i="1"/>
  <c r="I4780" i="1"/>
  <c r="I7218" i="1"/>
  <c r="I1047" i="1"/>
  <c r="I479" i="1"/>
  <c r="I2949" i="1"/>
  <c r="I1403" i="1"/>
  <c r="I3212" i="1"/>
  <c r="I826" i="1"/>
  <c r="I1825" i="1"/>
  <c r="I3866" i="1"/>
  <c r="I2754" i="1"/>
  <c r="I7306" i="1"/>
  <c r="J7306" i="1" s="1"/>
  <c r="I6933" i="1"/>
  <c r="I1694" i="1"/>
  <c r="I3335" i="1"/>
  <c r="I23" i="1"/>
  <c r="I6668" i="1"/>
  <c r="I5626" i="1"/>
  <c r="I3441" i="1"/>
  <c r="I1286" i="1"/>
  <c r="I4174" i="1"/>
  <c r="I5803" i="1"/>
  <c r="I4398" i="1"/>
  <c r="I6276" i="1"/>
  <c r="I5229" i="1"/>
  <c r="I1948" i="1"/>
  <c r="I3509" i="1"/>
  <c r="I5901" i="1"/>
  <c r="I3376" i="1"/>
  <c r="I833" i="1"/>
  <c r="I5544" i="1"/>
  <c r="I4151" i="1"/>
  <c r="I5128" i="1"/>
  <c r="I2858" i="1"/>
  <c r="I3414" i="1"/>
  <c r="I4237" i="1"/>
  <c r="I1256" i="1"/>
  <c r="I7393" i="1"/>
  <c r="J7393" i="1" s="1"/>
  <c r="I5856" i="1"/>
  <c r="I5873" i="1"/>
  <c r="I4459" i="1"/>
  <c r="I5276" i="1"/>
  <c r="I225" i="1"/>
  <c r="I6615" i="1"/>
  <c r="I5603" i="1"/>
  <c r="I5516" i="1"/>
  <c r="I6864" i="1"/>
  <c r="I5294" i="1"/>
  <c r="I7132" i="1"/>
  <c r="I5477" i="1"/>
  <c r="I7016" i="1"/>
  <c r="I352" i="1"/>
  <c r="I7533" i="1"/>
  <c r="J7533" i="1" s="1"/>
  <c r="I4976" i="1"/>
  <c r="I2709" i="1"/>
  <c r="I3133" i="1"/>
  <c r="I862" i="1"/>
  <c r="I1633" i="1"/>
  <c r="I2284" i="1"/>
  <c r="I7127" i="1"/>
  <c r="I4056" i="1"/>
  <c r="I2124" i="1"/>
  <c r="I5303" i="1"/>
  <c r="I7056" i="1"/>
  <c r="H543" i="5" s="1"/>
  <c r="I1984" i="1"/>
  <c r="I3654" i="1"/>
  <c r="I5607" i="1"/>
  <c r="I5857" i="1"/>
  <c r="I4313" i="1"/>
  <c r="H348" i="5" s="1"/>
  <c r="I5038" i="1"/>
  <c r="I4815" i="1"/>
  <c r="I2876" i="1"/>
  <c r="I1399" i="1"/>
  <c r="I5635" i="1"/>
  <c r="I2127" i="1"/>
  <c r="H152" i="5" s="1"/>
  <c r="I7242" i="1"/>
  <c r="I1595" i="1"/>
  <c r="I850" i="1"/>
  <c r="I6248" i="1"/>
  <c r="I2549" i="1"/>
  <c r="H216" i="5" s="1"/>
  <c r="I7123" i="1"/>
  <c r="I7165" i="1"/>
  <c r="I846" i="1"/>
  <c r="I6074" i="1"/>
  <c r="I3204" i="1"/>
  <c r="I1014" i="1"/>
  <c r="I7459" i="1"/>
  <c r="J7459" i="1" s="1"/>
  <c r="I6292" i="1"/>
  <c r="I311" i="1"/>
  <c r="I5663" i="1"/>
  <c r="I6773" i="1"/>
  <c r="H534" i="5" s="1"/>
  <c r="I6665" i="1"/>
  <c r="I6109" i="1"/>
  <c r="I1445" i="1"/>
  <c r="I4321" i="1"/>
  <c r="I5716" i="1"/>
  <c r="I1303" i="1"/>
  <c r="I3979" i="1"/>
  <c r="I3358" i="1"/>
  <c r="I7027" i="1"/>
  <c r="I5270" i="1"/>
  <c r="I350" i="1"/>
  <c r="I3987" i="1"/>
  <c r="I1865" i="1"/>
  <c r="I15" i="1"/>
  <c r="I6039" i="1"/>
  <c r="I3679" i="1"/>
  <c r="I5588" i="1"/>
  <c r="I7578" i="1"/>
  <c r="I5729" i="1"/>
  <c r="I6774" i="1"/>
  <c r="I6955" i="1"/>
  <c r="I7266" i="1"/>
  <c r="J7266" i="1" s="1"/>
  <c r="I7292" i="1"/>
  <c r="J7292" i="1" s="1"/>
  <c r="I7419" i="1"/>
  <c r="J7419" i="1" s="1"/>
  <c r="I7028" i="1"/>
  <c r="I7214" i="1"/>
  <c r="I819" i="1"/>
  <c r="I5830" i="1"/>
  <c r="I5377" i="1"/>
  <c r="I871" i="1"/>
  <c r="I6035" i="1"/>
  <c r="I6732" i="1"/>
  <c r="I6971" i="1"/>
  <c r="I1640" i="1"/>
  <c r="I995" i="1"/>
  <c r="I3804" i="1"/>
  <c r="I3453" i="1"/>
  <c r="I4846" i="1"/>
  <c r="I1700" i="1"/>
  <c r="I465" i="1"/>
  <c r="I4035" i="1"/>
  <c r="I3586" i="1"/>
  <c r="I4008" i="1"/>
  <c r="I6876" i="1"/>
  <c r="I6287" i="1"/>
  <c r="I4177" i="1"/>
  <c r="I3213" i="1"/>
  <c r="I6155" i="1"/>
  <c r="H487" i="5" s="1"/>
  <c r="I443" i="1"/>
  <c r="I142" i="1"/>
  <c r="H27" i="5" s="1"/>
  <c r="I3206" i="1"/>
  <c r="I3096" i="1"/>
  <c r="I6873" i="1"/>
  <c r="I2758" i="1"/>
  <c r="I4597" i="1"/>
  <c r="I3073" i="1"/>
  <c r="I7061" i="1"/>
  <c r="I1524" i="1"/>
  <c r="I5047" i="1"/>
  <c r="I4796" i="1"/>
  <c r="I3372" i="1"/>
  <c r="I6884" i="1"/>
  <c r="I3921" i="1"/>
  <c r="I7601" i="1"/>
  <c r="J7601" i="1" s="1"/>
  <c r="I858" i="1"/>
  <c r="I5601" i="1"/>
  <c r="I4847" i="1"/>
  <c r="I6100" i="1"/>
  <c r="I2136" i="1"/>
  <c r="I6144" i="1"/>
  <c r="I4434" i="1"/>
  <c r="I5929" i="1"/>
  <c r="I514" i="1"/>
  <c r="I313" i="1"/>
  <c r="I6758" i="1"/>
  <c r="I1390" i="1"/>
  <c r="I7279" i="1"/>
  <c r="J7279" i="1" s="1"/>
  <c r="I975" i="1"/>
  <c r="I2925" i="1"/>
  <c r="I4585" i="1"/>
  <c r="H325" i="5" s="1"/>
  <c r="I3130" i="1"/>
  <c r="H251" i="5" s="1"/>
  <c r="I989" i="1"/>
  <c r="I813" i="1"/>
  <c r="I6036" i="1"/>
  <c r="I5976" i="1"/>
  <c r="I5543" i="1"/>
  <c r="H441" i="5" s="1"/>
  <c r="I4570" i="1"/>
  <c r="I689" i="1"/>
  <c r="I2899" i="1"/>
  <c r="I5429" i="1"/>
  <c r="I1052" i="1"/>
  <c r="I1441" i="1"/>
  <c r="I6510" i="1"/>
  <c r="I1914" i="1"/>
  <c r="I3678" i="1"/>
  <c r="I4133" i="1"/>
  <c r="I4954" i="1"/>
  <c r="H388" i="5" s="1"/>
  <c r="I7667" i="1"/>
  <c r="J7667" i="1" s="1"/>
  <c r="I4606" i="1"/>
  <c r="I7518" i="1"/>
  <c r="J7518" i="1" s="1"/>
  <c r="I6334" i="1"/>
  <c r="I7313" i="1"/>
  <c r="I5493" i="1"/>
  <c r="I6502" i="1"/>
  <c r="I5832" i="1"/>
  <c r="I4051" i="1"/>
  <c r="I6649" i="1"/>
  <c r="I6171" i="1"/>
  <c r="I6473" i="1"/>
  <c r="I6604" i="1"/>
  <c r="I4212" i="1"/>
  <c r="I398" i="1"/>
  <c r="I3768" i="1"/>
  <c r="I3506" i="1"/>
  <c r="I7496" i="1"/>
  <c r="J7496" i="1" s="1"/>
  <c r="I2368" i="1"/>
  <c r="I5670" i="1"/>
  <c r="I5082" i="1"/>
  <c r="I4546" i="1"/>
  <c r="I7080" i="1"/>
  <c r="I4885" i="1"/>
  <c r="I4486" i="1"/>
  <c r="I6104" i="1"/>
  <c r="I279" i="1"/>
  <c r="I1606" i="1"/>
  <c r="I3702" i="1"/>
  <c r="I4804" i="1"/>
  <c r="I5470" i="1"/>
  <c r="I7238" i="1"/>
  <c r="I6173" i="1"/>
  <c r="I2086" i="1"/>
  <c r="I5890" i="1"/>
  <c r="I5084" i="1"/>
  <c r="I7171" i="1"/>
  <c r="I4038" i="1"/>
  <c r="I6671" i="1"/>
  <c r="I2448" i="1"/>
  <c r="I5570" i="1"/>
  <c r="I2128" i="1"/>
  <c r="I2889" i="1"/>
  <c r="I4529" i="1"/>
  <c r="I7786" i="1"/>
  <c r="J7786" i="1" s="1"/>
  <c r="I5975" i="1"/>
  <c r="I3904" i="1"/>
  <c r="I5970" i="1"/>
  <c r="I548" i="1"/>
  <c r="I7319" i="1"/>
  <c r="I2585" i="1"/>
  <c r="I6340" i="1"/>
  <c r="I2766" i="1"/>
  <c r="I2792" i="1"/>
  <c r="I5054" i="1"/>
  <c r="I3936" i="1"/>
  <c r="I5950" i="1"/>
  <c r="I4745" i="1"/>
  <c r="I5672" i="1"/>
  <c r="I2673" i="1"/>
  <c r="I2142" i="1"/>
  <c r="I2308" i="1"/>
  <c r="I4518" i="1"/>
  <c r="I5944" i="1"/>
  <c r="I163" i="1"/>
  <c r="I6073" i="1"/>
  <c r="I2026" i="1"/>
  <c r="I5990" i="1"/>
  <c r="I3810" i="1"/>
  <c r="I6127" i="1"/>
  <c r="I6787" i="1"/>
  <c r="I5485" i="1"/>
  <c r="I5684" i="1"/>
  <c r="I4714" i="1"/>
  <c r="I4849" i="1"/>
  <c r="I17" i="1"/>
  <c r="I4371" i="1"/>
  <c r="I4961" i="1"/>
  <c r="I7258" i="1"/>
  <c r="J7258" i="1" s="1"/>
  <c r="I472" i="1"/>
  <c r="I1687" i="1"/>
  <c r="I1975" i="1"/>
  <c r="I6386" i="1"/>
  <c r="I3846" i="1"/>
  <c r="I5772" i="1"/>
  <c r="I6899" i="1"/>
  <c r="I5966" i="1"/>
  <c r="I6652" i="1"/>
  <c r="I5209" i="1"/>
  <c r="I5822" i="1"/>
  <c r="I5933" i="1"/>
  <c r="I3295" i="1"/>
  <c r="I5598" i="1"/>
  <c r="I5113" i="1"/>
  <c r="I6816" i="1"/>
  <c r="H537" i="5" s="1"/>
  <c r="I4605" i="1"/>
  <c r="I7698" i="1"/>
  <c r="I6963" i="1"/>
  <c r="H514" i="5" s="1"/>
  <c r="I7665" i="1"/>
  <c r="J7665" i="1" s="1"/>
  <c r="I741" i="1"/>
  <c r="I4000" i="1"/>
  <c r="I4136" i="1"/>
  <c r="I2342" i="1"/>
  <c r="I6889" i="1"/>
  <c r="I2563" i="1"/>
  <c r="I6203" i="1"/>
  <c r="I1190" i="1"/>
  <c r="I6567" i="1"/>
  <c r="I3559" i="1"/>
  <c r="I1236" i="1"/>
  <c r="I6091" i="1"/>
  <c r="I95" i="1"/>
  <c r="I4496" i="1"/>
  <c r="I3666" i="1"/>
  <c r="I6143" i="1"/>
  <c r="I4851" i="1"/>
  <c r="I5037" i="1"/>
  <c r="I5447" i="1"/>
  <c r="I1698" i="1"/>
  <c r="I4871" i="1"/>
  <c r="I7737" i="1"/>
  <c r="J7737" i="1" s="1"/>
  <c r="I7722" i="1"/>
  <c r="J7722" i="1" s="1"/>
  <c r="I7768" i="1"/>
  <c r="J7768" i="1" s="1"/>
  <c r="I468" i="1"/>
  <c r="I6789" i="1"/>
  <c r="I7736" i="1"/>
  <c r="J7736" i="1" s="1"/>
  <c r="I6310" i="1"/>
  <c r="I3536" i="1"/>
  <c r="I4972" i="1"/>
  <c r="H390" i="5" s="1"/>
  <c r="I6142" i="1"/>
  <c r="H477" i="5" s="1"/>
  <c r="I4229" i="1"/>
  <c r="I6484" i="1"/>
  <c r="I6200" i="1"/>
  <c r="I6186" i="1"/>
  <c r="I4197" i="1"/>
  <c r="I3297" i="1"/>
  <c r="H240" i="5" s="1"/>
  <c r="I2195" i="1"/>
  <c r="I4022" i="1"/>
  <c r="I4162" i="1"/>
  <c r="I1274" i="1"/>
  <c r="I4733" i="1"/>
  <c r="I5192" i="1"/>
  <c r="I6482" i="1"/>
  <c r="I7420" i="1"/>
  <c r="J7420" i="1" s="1"/>
  <c r="I7417" i="1"/>
  <c r="J7417" i="1" s="1"/>
  <c r="I4406" i="1"/>
  <c r="I7178" i="1"/>
  <c r="I7085" i="1"/>
  <c r="I1928" i="1"/>
  <c r="I9144" i="1"/>
  <c r="J9144" i="1" s="1"/>
  <c r="I670" i="1"/>
  <c r="I1448" i="1"/>
  <c r="I5012" i="1"/>
  <c r="I7691" i="1"/>
  <c r="J7691" i="1" s="1"/>
  <c r="I910" i="1"/>
  <c r="I9127" i="1"/>
  <c r="J9127" i="1" s="1"/>
  <c r="I3981" i="1"/>
  <c r="H290" i="5" s="1"/>
  <c r="I290" i="5" s="1"/>
  <c r="J290" i="5" s="1"/>
  <c r="I3685" i="1"/>
  <c r="I4937" i="1"/>
  <c r="I2576" i="1"/>
  <c r="I7756" i="1"/>
  <c r="J7756" i="1" s="1"/>
  <c r="I8593" i="1"/>
  <c r="I715" i="1"/>
  <c r="I7977" i="1"/>
  <c r="J7977" i="1" s="1"/>
  <c r="I849" i="1"/>
  <c r="I2629" i="1"/>
  <c r="I6853" i="1"/>
  <c r="I8806" i="1"/>
  <c r="I4534" i="1"/>
  <c r="I8879" i="1"/>
  <c r="I1340" i="1"/>
  <c r="I9394" i="1"/>
  <c r="I8997" i="1"/>
  <c r="I3014" i="1"/>
  <c r="I9124" i="1"/>
  <c r="J9124" i="1" s="1"/>
  <c r="I8679" i="1"/>
  <c r="I8266" i="1"/>
  <c r="J8266" i="1" s="1"/>
  <c r="I8497" i="1"/>
  <c r="I9329" i="1"/>
  <c r="J9329" i="1" s="1"/>
  <c r="I9299" i="1"/>
  <c r="J9299" i="1" s="1"/>
  <c r="I9234" i="1"/>
  <c r="J9234" i="1" s="1"/>
  <c r="I2930" i="1"/>
  <c r="I8496" i="1"/>
  <c r="I9158" i="1"/>
  <c r="J9158" i="1" s="1"/>
  <c r="I7650" i="1"/>
  <c r="J7650" i="1" s="1"/>
  <c r="I9223" i="1"/>
  <c r="J9223" i="1" s="1"/>
  <c r="I6655" i="1"/>
  <c r="I9170" i="1"/>
  <c r="J9170" i="1" s="1"/>
  <c r="I172" i="1"/>
  <c r="H30" i="5" s="1"/>
  <c r="I9105" i="1"/>
  <c r="I9517" i="1"/>
  <c r="J9517" i="1" s="1"/>
  <c r="I8935" i="1"/>
  <c r="I4751" i="1"/>
  <c r="I4086" i="1"/>
  <c r="I137" i="1"/>
  <c r="H35" i="5" s="1"/>
  <c r="I154" i="1"/>
  <c r="H28" i="5" s="1"/>
  <c r="I1992" i="1"/>
  <c r="I8952" i="1"/>
  <c r="I451" i="1"/>
  <c r="I8810" i="1"/>
  <c r="I700" i="1"/>
  <c r="I432" i="1"/>
  <c r="I8265" i="1"/>
  <c r="J8265" i="1" s="1"/>
  <c r="I9526" i="1"/>
  <c r="J9526" i="1" s="1"/>
  <c r="I8909" i="1"/>
  <c r="I735" i="1"/>
  <c r="I8085" i="1"/>
  <c r="J8085" i="1" s="1"/>
  <c r="I195" i="1"/>
  <c r="I9592" i="1"/>
  <c r="J9592" i="1" s="1"/>
  <c r="I393" i="1"/>
  <c r="I2401" i="1"/>
  <c r="I9317" i="1"/>
  <c r="J9317" i="1" s="1"/>
  <c r="I2706" i="1"/>
  <c r="I9408" i="1"/>
  <c r="J9408" i="1" s="1"/>
  <c r="I5721" i="1"/>
  <c r="I8896" i="1"/>
  <c r="I8005" i="1"/>
  <c r="J8005" i="1" s="1"/>
  <c r="I9180" i="1"/>
  <c r="J9180" i="1" s="1"/>
  <c r="I9262" i="1"/>
  <c r="J9262" i="1" s="1"/>
  <c r="I3662" i="1"/>
  <c r="I9579" i="1"/>
  <c r="J9579" i="1" s="1"/>
  <c r="I3963" i="1"/>
  <c r="H289" i="5" s="1"/>
  <c r="I289" i="5" s="1"/>
  <c r="J289" i="5" s="1"/>
  <c r="I7747" i="1"/>
  <c r="I8920" i="1"/>
  <c r="I9214" i="1"/>
  <c r="J9214" i="1" s="1"/>
  <c r="I8766" i="1"/>
  <c r="I7530" i="1"/>
  <c r="J7530" i="1" s="1"/>
  <c r="I1649" i="1"/>
  <c r="I8478" i="1"/>
  <c r="I8580" i="1"/>
  <c r="I8021" i="1"/>
  <c r="J8021" i="1" s="1"/>
  <c r="I7655" i="1"/>
  <c r="J7655" i="1" s="1"/>
  <c r="I8724" i="1"/>
  <c r="I8719" i="1"/>
  <c r="I977" i="1"/>
  <c r="I9186" i="1"/>
  <c r="J9186" i="1" s="1"/>
  <c r="I2678" i="1"/>
  <c r="I9582" i="1"/>
  <c r="J9582" i="1" s="1"/>
  <c r="I8147" i="1"/>
  <c r="J8147" i="1" s="1"/>
  <c r="I9061" i="1"/>
  <c r="I9444" i="1"/>
  <c r="J9444" i="1" s="1"/>
  <c r="I8349" i="1"/>
  <c r="J8349" i="1" s="1"/>
  <c r="I4909" i="1"/>
  <c r="I7841" i="1"/>
  <c r="J7841" i="1" s="1"/>
  <c r="I8989" i="1"/>
  <c r="I7882" i="1"/>
  <c r="J7882" i="1" s="1"/>
  <c r="I8884" i="1"/>
  <c r="I2289" i="1"/>
  <c r="I591" i="1"/>
  <c r="I7628" i="1"/>
  <c r="J7628" i="1" s="1"/>
  <c r="I7869" i="1"/>
  <c r="J7869" i="1" s="1"/>
  <c r="I7993" i="1"/>
  <c r="J7993" i="1" s="1"/>
  <c r="I1087" i="1"/>
  <c r="I364" i="1"/>
  <c r="I361" i="1"/>
  <c r="I3207" i="1"/>
  <c r="I9122" i="1"/>
  <c r="I4575" i="1"/>
  <c r="I9605" i="1"/>
  <c r="J9605" i="1" s="1"/>
  <c r="I8126" i="1"/>
  <c r="J8126" i="1" s="1"/>
  <c r="I5469" i="1"/>
  <c r="I7411" i="1"/>
  <c r="J7411" i="1" s="1"/>
  <c r="I1088" i="1"/>
  <c r="I8492" i="1"/>
  <c r="I5020" i="1"/>
  <c r="I6856" i="1"/>
  <c r="I3939" i="1"/>
  <c r="I7421" i="1"/>
  <c r="J7421" i="1" s="1"/>
  <c r="I4797" i="1"/>
  <c r="I2761" i="1"/>
  <c r="I7931" i="1"/>
  <c r="I9030" i="1"/>
  <c r="I9304" i="1"/>
  <c r="J9304" i="1" s="1"/>
  <c r="I8502" i="1"/>
  <c r="I8943" i="1"/>
  <c r="I3977" i="1"/>
  <c r="I3151" i="1"/>
  <c r="I7970" i="1"/>
  <c r="J7970" i="1" s="1"/>
  <c r="I5175" i="1"/>
  <c r="I3840" i="1"/>
  <c r="I8111" i="1"/>
  <c r="J8111" i="1" s="1"/>
  <c r="I5484" i="1"/>
  <c r="I8929" i="1"/>
  <c r="I8659" i="1"/>
  <c r="I8295" i="1"/>
  <c r="J8295" i="1" s="1"/>
  <c r="I1663" i="1"/>
  <c r="I3416" i="1"/>
  <c r="I280" i="1"/>
  <c r="I3418" i="1"/>
  <c r="I7919" i="1"/>
  <c r="I8445" i="1"/>
  <c r="I1466" i="1"/>
  <c r="I7892" i="1"/>
  <c r="J7892" i="1" s="1"/>
  <c r="I8847" i="1"/>
  <c r="I9519" i="1"/>
  <c r="J9519" i="1" s="1"/>
  <c r="I8033" i="1"/>
  <c r="J8033" i="1" s="1"/>
  <c r="I7935" i="1"/>
  <c r="J7935" i="1" s="1"/>
  <c r="I9224" i="1"/>
  <c r="J9224" i="1" s="1"/>
  <c r="I6283" i="1"/>
  <c r="I1375" i="1"/>
  <c r="I8196" i="1"/>
  <c r="J8196" i="1" s="1"/>
  <c r="I8131" i="1"/>
  <c r="J8131" i="1" s="1"/>
  <c r="I8494" i="1"/>
  <c r="I8520" i="1"/>
  <c r="I7822" i="1"/>
  <c r="J7822" i="1" s="1"/>
  <c r="I9272" i="1"/>
  <c r="J9272" i="1" s="1"/>
  <c r="I9037" i="1"/>
  <c r="I1559" i="1"/>
  <c r="I1854" i="1"/>
  <c r="I4057" i="1"/>
  <c r="I8736" i="1"/>
  <c r="I8284" i="1"/>
  <c r="J8284" i="1" s="1"/>
  <c r="I9595" i="1"/>
  <c r="J9595" i="1" s="1"/>
  <c r="I8450" i="1"/>
  <c r="I8603" i="1"/>
  <c r="I9243" i="1"/>
  <c r="J9243" i="1" s="1"/>
  <c r="I3823" i="1"/>
  <c r="I3045" i="1"/>
  <c r="I1898" i="1"/>
  <c r="I1455" i="1"/>
  <c r="I9495" i="1"/>
  <c r="J9495" i="1" s="1"/>
  <c r="I3515" i="1"/>
  <c r="I8229" i="1"/>
  <c r="J8229" i="1" s="1"/>
  <c r="I6365" i="1"/>
  <c r="I7901" i="1"/>
  <c r="J7901" i="1" s="1"/>
  <c r="I8214" i="1"/>
  <c r="J8214" i="1" s="1"/>
  <c r="I7225" i="1"/>
  <c r="I4185" i="1"/>
  <c r="I9284" i="1"/>
  <c r="J9284" i="1" s="1"/>
  <c r="I2932" i="1"/>
  <c r="I8936" i="1"/>
  <c r="I8342" i="1"/>
  <c r="J8342" i="1" s="1"/>
  <c r="I8662" i="1"/>
  <c r="I8509" i="1"/>
  <c r="I8077" i="1"/>
  <c r="J8077" i="1" s="1"/>
  <c r="I1225" i="1"/>
  <c r="I8290" i="1"/>
  <c r="J8290" i="1" s="1"/>
  <c r="I8854" i="1"/>
  <c r="I7260" i="1"/>
  <c r="J7260" i="1" s="1"/>
  <c r="I8504" i="1"/>
  <c r="I8484" i="1"/>
  <c r="I7877" i="1"/>
  <c r="J7877" i="1" s="1"/>
  <c r="I9111" i="1"/>
  <c r="I9369" i="1"/>
  <c r="J9369" i="1" s="1"/>
  <c r="I8844" i="1"/>
  <c r="I5525" i="1"/>
  <c r="I9001" i="1"/>
  <c r="I957" i="1"/>
  <c r="H64" i="5" s="1"/>
  <c r="I7938" i="1"/>
  <c r="J7938" i="1" s="1"/>
  <c r="I5757" i="1"/>
  <c r="I8874" i="1"/>
  <c r="I8574" i="1"/>
  <c r="I8179" i="1"/>
  <c r="I3238" i="1"/>
  <c r="I8226" i="1"/>
  <c r="J8226" i="1" s="1"/>
  <c r="I2594" i="1"/>
  <c r="I4715" i="1"/>
  <c r="I9438" i="1"/>
  <c r="J9438" i="1" s="1"/>
  <c r="I7861" i="1"/>
  <c r="J7861" i="1" s="1"/>
  <c r="I8773" i="1"/>
  <c r="I7906" i="1"/>
  <c r="J7906" i="1" s="1"/>
  <c r="I3239" i="1"/>
  <c r="I6337" i="1"/>
  <c r="I9532" i="1"/>
  <c r="J9532" i="1" s="1"/>
  <c r="I8678" i="1"/>
  <c r="I9060" i="1"/>
  <c r="I1201" i="1"/>
  <c r="I8067" i="1"/>
  <c r="J8067" i="1" s="1"/>
  <c r="I8020" i="1"/>
  <c r="J8020" i="1" s="1"/>
  <c r="I7652" i="1"/>
  <c r="J7652" i="1" s="1"/>
  <c r="I9253" i="1"/>
  <c r="J9253" i="1" s="1"/>
  <c r="I7532" i="1"/>
  <c r="J7532" i="1" s="1"/>
  <c r="I7732" i="1"/>
  <c r="J7732" i="1" s="1"/>
  <c r="I8526" i="1"/>
  <c r="I7624" i="1"/>
  <c r="J7624" i="1" s="1"/>
  <c r="I8417" i="1"/>
  <c r="I5134" i="1"/>
  <c r="I6329" i="1"/>
  <c r="I4642" i="1"/>
  <c r="I5277" i="1"/>
  <c r="I3386" i="1"/>
  <c r="I4490" i="1"/>
  <c r="I7891" i="1"/>
  <c r="J7891" i="1" s="1"/>
  <c r="I2048" i="1"/>
  <c r="I8953" i="1"/>
  <c r="I8460" i="1"/>
  <c r="I7827" i="1"/>
  <c r="J7827" i="1" s="1"/>
  <c r="I6617" i="1"/>
  <c r="I5286" i="1"/>
  <c r="I2799" i="1"/>
  <c r="I5497" i="1"/>
  <c r="I9558" i="1"/>
  <c r="J9558" i="1" s="1"/>
  <c r="I1872" i="1"/>
  <c r="I8433" i="1"/>
  <c r="I3115" i="1"/>
  <c r="I7962" i="1"/>
  <c r="J7962" i="1" s="1"/>
  <c r="I2854" i="1"/>
  <c r="I6990" i="1"/>
  <c r="I3265" i="1"/>
  <c r="I9551" i="1"/>
  <c r="J9551" i="1" s="1"/>
  <c r="I8230" i="1"/>
  <c r="J8230" i="1" s="1"/>
  <c r="I2375" i="1"/>
  <c r="I2935" i="1"/>
  <c r="H192" i="5" s="1"/>
  <c r="I9434" i="1"/>
  <c r="J9434" i="1" s="1"/>
  <c r="I8707" i="1"/>
  <c r="I60" i="1"/>
  <c r="I9374" i="1"/>
  <c r="J9374" i="1" s="1"/>
  <c r="I9082" i="1"/>
  <c r="I9162" i="1"/>
  <c r="J9162" i="1" s="1"/>
  <c r="I3403" i="1"/>
  <c r="I9293" i="1"/>
  <c r="J9293" i="1" s="1"/>
  <c r="I8307" i="1"/>
  <c r="J8307" i="1" s="1"/>
  <c r="I6709" i="1"/>
  <c r="I8774" i="1"/>
  <c r="I8420" i="1"/>
  <c r="I7959" i="1"/>
  <c r="J7959" i="1" s="1"/>
  <c r="I9240" i="1"/>
  <c r="J9240" i="1" s="1"/>
  <c r="I7340" i="1"/>
  <c r="J7340" i="1" s="1"/>
  <c r="I9052" i="1"/>
  <c r="I9590" i="1"/>
  <c r="J9590" i="1" s="1"/>
  <c r="I2232" i="1"/>
  <c r="I2272" i="1"/>
  <c r="I617" i="1"/>
  <c r="I6446" i="1"/>
  <c r="I8699" i="1"/>
  <c r="I1090" i="1"/>
  <c r="I8051" i="1"/>
  <c r="J8051" i="1" s="1"/>
  <c r="I6521" i="1"/>
  <c r="I3219" i="1"/>
  <c r="I7937" i="1"/>
  <c r="J7937" i="1" s="1"/>
  <c r="I8313" i="1"/>
  <c r="J8313" i="1" s="1"/>
  <c r="I8406" i="1"/>
  <c r="J8406" i="1" s="1"/>
  <c r="I9103" i="1"/>
  <c r="I3377" i="1"/>
  <c r="I9501" i="1"/>
  <c r="J9501" i="1" s="1"/>
  <c r="I8283" i="1"/>
  <c r="J8283" i="1" s="1"/>
  <c r="I7760" i="1"/>
  <c r="J7760" i="1" s="1"/>
  <c r="I7470" i="1"/>
  <c r="J7470" i="1" s="1"/>
  <c r="I9248" i="1"/>
  <c r="J9248" i="1" s="1"/>
  <c r="I8138" i="1"/>
  <c r="J8138" i="1" s="1"/>
  <c r="I4019" i="1"/>
  <c r="I1757" i="1"/>
  <c r="I8142" i="1"/>
  <c r="J8142" i="1" s="1"/>
  <c r="I565" i="1"/>
  <c r="I1563" i="1"/>
  <c r="I8594" i="1"/>
  <c r="I7976" i="1"/>
  <c r="J7976" i="1" s="1"/>
  <c r="I8711" i="1"/>
  <c r="I7874" i="1"/>
  <c r="J7874" i="1" s="1"/>
  <c r="I2957" i="1"/>
  <c r="I1953" i="1"/>
  <c r="I8002" i="1"/>
  <c r="J8002" i="1" s="1"/>
  <c r="I8939" i="1"/>
  <c r="I9420" i="1"/>
  <c r="J9420" i="1" s="1"/>
  <c r="I9440" i="1"/>
  <c r="J9440" i="1" s="1"/>
  <c r="I8358" i="1"/>
  <c r="J8358" i="1" s="1"/>
  <c r="I9145" i="1"/>
  <c r="J9145" i="1" s="1"/>
  <c r="I3518" i="1"/>
  <c r="I7825" i="1"/>
  <c r="J7825" i="1" s="1"/>
  <c r="I7423" i="1"/>
  <c r="J7423" i="1" s="1"/>
  <c r="I8688" i="1"/>
  <c r="I7833" i="1"/>
  <c r="J7833" i="1" s="1"/>
  <c r="I5581" i="1"/>
  <c r="I8426" i="1"/>
  <c r="I8642" i="1"/>
  <c r="I3266" i="1"/>
  <c r="I8435" i="1"/>
  <c r="I9372" i="1"/>
  <c r="J9372" i="1" s="1"/>
  <c r="I7992" i="1"/>
  <c r="J7992" i="1" s="1"/>
  <c r="I8097" i="1"/>
  <c r="J8097" i="1" s="1"/>
  <c r="I8695" i="1"/>
  <c r="I8973" i="1"/>
  <c r="I5777" i="1"/>
  <c r="I8216" i="1"/>
  <c r="J8216" i="1" s="1"/>
  <c r="I9358" i="1"/>
  <c r="J9358" i="1" s="1"/>
  <c r="I8851" i="1"/>
  <c r="I8015" i="1"/>
  <c r="J8015" i="1" s="1"/>
  <c r="I9421" i="1"/>
  <c r="J9421" i="1" s="1"/>
  <c r="I9099" i="1"/>
  <c r="I4379" i="1"/>
  <c r="I3655" i="1"/>
  <c r="I7556" i="1"/>
  <c r="J7556" i="1" s="1"/>
  <c r="I9190" i="1"/>
  <c r="J9190" i="1" s="1"/>
  <c r="I2845" i="1"/>
  <c r="I7511" i="1"/>
  <c r="J7511" i="1" s="1"/>
  <c r="I7696" i="1"/>
  <c r="J7696" i="1" s="1"/>
  <c r="I9385" i="1"/>
  <c r="J9385" i="1" s="1"/>
  <c r="I7783" i="1"/>
  <c r="J7783" i="1" s="1"/>
  <c r="I6263" i="1"/>
  <c r="I1164" i="1"/>
  <c r="I1780" i="1"/>
  <c r="I7590" i="1"/>
  <c r="J7590" i="1" s="1"/>
  <c r="I2077" i="1"/>
  <c r="I3660" i="1"/>
  <c r="I8689" i="1"/>
  <c r="I9069" i="1"/>
  <c r="I8344" i="1"/>
  <c r="J8344" i="1" s="1"/>
  <c r="I3439" i="1"/>
  <c r="I3250" i="1"/>
  <c r="I7878" i="1"/>
  <c r="J7878" i="1" s="1"/>
  <c r="I1743" i="1"/>
  <c r="I9291" i="1"/>
  <c r="J9291" i="1" s="1"/>
  <c r="I9456" i="1"/>
  <c r="J9456" i="1" s="1"/>
  <c r="I8815" i="1"/>
  <c r="I1381" i="1"/>
  <c r="I8158" i="1"/>
  <c r="J8158" i="1" s="1"/>
  <c r="I2947" i="1"/>
  <c r="I2120" i="1"/>
  <c r="I8517" i="1"/>
  <c r="I8663" i="1"/>
  <c r="I8308" i="1"/>
  <c r="J8308" i="1" s="1"/>
  <c r="I9409" i="1"/>
  <c r="J9409" i="1" s="1"/>
  <c r="I8094" i="1"/>
  <c r="J8094" i="1" s="1"/>
  <c r="I9296" i="1"/>
  <c r="J9296" i="1" s="1"/>
  <c r="I9401" i="1"/>
  <c r="J9401" i="1" s="1"/>
  <c r="I9393" i="1"/>
  <c r="J9393" i="1" s="1"/>
  <c r="I7969" i="1"/>
  <c r="J7969" i="1" s="1"/>
  <c r="I2234" i="1"/>
  <c r="I8139" i="1"/>
  <c r="J8139" i="1" s="1"/>
  <c r="I9321" i="1"/>
  <c r="J9321" i="1" s="1"/>
  <c r="I7816" i="1"/>
  <c r="I9167" i="1"/>
  <c r="J9167" i="1" s="1"/>
  <c r="I8140" i="1"/>
  <c r="J8140" i="1" s="1"/>
  <c r="I9365" i="1"/>
  <c r="J9365" i="1" s="1"/>
  <c r="I4865" i="1"/>
  <c r="I9511" i="1"/>
  <c r="J9511" i="1" s="1"/>
  <c r="I5874" i="1"/>
  <c r="I9177" i="1"/>
  <c r="J9177" i="1" s="1"/>
  <c r="I7186" i="1"/>
  <c r="I9417" i="1"/>
  <c r="J9417" i="1" s="1"/>
  <c r="I1923" i="1"/>
  <c r="I7220" i="1"/>
  <c r="I8954" i="1"/>
  <c r="I8782" i="1"/>
  <c r="I8143" i="1"/>
  <c r="J8143" i="1" s="1"/>
  <c r="I4761" i="1"/>
  <c r="I9094" i="1"/>
  <c r="I923" i="1"/>
  <c r="I2462" i="1"/>
  <c r="I9490" i="1"/>
  <c r="J9490" i="1" s="1"/>
  <c r="I1980" i="1"/>
  <c r="I9510" i="1"/>
  <c r="J9510" i="1" s="1"/>
  <c r="I8038" i="1"/>
  <c r="J8038" i="1" s="1"/>
  <c r="I544" i="1"/>
  <c r="I8778" i="1"/>
  <c r="I7940" i="1"/>
  <c r="J7940" i="1" s="1"/>
  <c r="I8425" i="1"/>
  <c r="I335" i="1"/>
  <c r="I9153" i="1"/>
  <c r="J9153" i="1" s="1"/>
  <c r="I697" i="1"/>
  <c r="I7997" i="1"/>
  <c r="J7997" i="1" s="1"/>
  <c r="I3851" i="1"/>
  <c r="I8316" i="1"/>
  <c r="J8316" i="1" s="1"/>
  <c r="I8521" i="1"/>
  <c r="I9489" i="1"/>
  <c r="J9489" i="1" s="1"/>
  <c r="I2246" i="1"/>
  <c r="I838" i="1"/>
  <c r="I1382" i="1"/>
  <c r="I8191" i="1"/>
  <c r="J8191" i="1" s="1"/>
  <c r="I922" i="1"/>
  <c r="I9494" i="1"/>
  <c r="J9494" i="1" s="1"/>
  <c r="I446" i="1"/>
  <c r="I9194" i="1"/>
  <c r="J9194" i="1" s="1"/>
  <c r="I3041" i="1"/>
  <c r="I2175" i="1"/>
  <c r="H155" i="5" s="1"/>
  <c r="I8881" i="1"/>
  <c r="I1590" i="1"/>
  <c r="I558" i="1"/>
  <c r="I9004" i="1"/>
  <c r="I7986" i="1"/>
  <c r="I8404" i="1"/>
  <c r="J8404" i="1" s="1"/>
  <c r="I2372" i="1"/>
  <c r="I7856" i="1"/>
  <c r="J7856" i="1" s="1"/>
  <c r="I9431" i="1"/>
  <c r="J9431" i="1" s="1"/>
  <c r="I8596" i="1"/>
  <c r="I9471" i="1"/>
  <c r="J9471" i="1" s="1"/>
  <c r="I723" i="1"/>
  <c r="I8476" i="1"/>
  <c r="I1593" i="1"/>
  <c r="I8368" i="1"/>
  <c r="J8368" i="1" s="1"/>
  <c r="I9580" i="1"/>
  <c r="J9580" i="1" s="1"/>
  <c r="I1478" i="1"/>
  <c r="I1702" i="1"/>
  <c r="I8026" i="1"/>
  <c r="J8026" i="1" s="1"/>
  <c r="I5805" i="1"/>
  <c r="I6757" i="1"/>
  <c r="I725" i="1"/>
  <c r="H79" i="5" s="1"/>
  <c r="I4881" i="1"/>
  <c r="I8809" i="1"/>
  <c r="I9491" i="1"/>
  <c r="J9491" i="1" s="1"/>
  <c r="I1533" i="1"/>
  <c r="I7953" i="1"/>
  <c r="J7953" i="1" s="1"/>
  <c r="I2456" i="1"/>
  <c r="I9302" i="1"/>
  <c r="J9302" i="1" s="1"/>
  <c r="I2903" i="1"/>
  <c r="I3821" i="1"/>
  <c r="I7971" i="1"/>
  <c r="J7971" i="1" s="1"/>
  <c r="I8894" i="1"/>
  <c r="I4913" i="1"/>
  <c r="H393" i="5" s="1"/>
  <c r="I3484" i="1"/>
  <c r="I5974" i="1"/>
  <c r="I304" i="1"/>
  <c r="I6062" i="1"/>
  <c r="I409" i="1"/>
  <c r="I9235" i="1"/>
  <c r="J9235" i="1" s="1"/>
  <c r="I8109" i="1"/>
  <c r="J8109" i="1" s="1"/>
  <c r="I8180" i="1"/>
  <c r="J8180" i="1" s="1"/>
  <c r="I9564" i="1"/>
  <c r="J9564" i="1" s="1"/>
  <c r="I328" i="1"/>
  <c r="I1233" i="1"/>
  <c r="I6402" i="1"/>
  <c r="I2402" i="1"/>
  <c r="I5799" i="1"/>
  <c r="I1261" i="1"/>
  <c r="I5954" i="1"/>
  <c r="I3253" i="1"/>
  <c r="I613" i="1"/>
  <c r="I227" i="1"/>
  <c r="I8558" i="1"/>
  <c r="I4987" i="1"/>
  <c r="I7761" i="1"/>
  <c r="J7761" i="1" s="1"/>
  <c r="I9245" i="1"/>
  <c r="J9245" i="1" s="1"/>
  <c r="I8355" i="1"/>
  <c r="J8355" i="1" s="1"/>
  <c r="I2905" i="1"/>
  <c r="I1400" i="1"/>
  <c r="I8735" i="1"/>
  <c r="I8114" i="1"/>
  <c r="J8114" i="1" s="1"/>
  <c r="I9588" i="1"/>
  <c r="J9588" i="1" s="1"/>
  <c r="I8177" i="1"/>
  <c r="J8177" i="1" s="1"/>
  <c r="I7930" i="1"/>
  <c r="J7930" i="1" s="1"/>
  <c r="I8072" i="1"/>
  <c r="J8072" i="1" s="1"/>
  <c r="I9102" i="1"/>
  <c r="I8480" i="1"/>
  <c r="I231" i="1"/>
  <c r="I1556" i="1"/>
  <c r="I1677" i="1"/>
  <c r="I8112" i="1"/>
  <c r="J8112" i="1" s="1"/>
  <c r="I2965" i="1"/>
  <c r="I8341" i="1"/>
  <c r="J8341" i="1" s="1"/>
  <c r="I4200" i="1"/>
  <c r="I8078" i="1"/>
  <c r="J8078" i="1" s="1"/>
  <c r="I7526" i="1"/>
  <c r="J7526" i="1" s="1"/>
  <c r="I9607" i="1"/>
  <c r="J9607" i="1" s="1"/>
  <c r="I1313" i="1"/>
  <c r="I8704" i="1"/>
  <c r="I1796" i="1"/>
  <c r="I7853" i="1"/>
  <c r="J7853" i="1" s="1"/>
  <c r="I9581" i="1"/>
  <c r="J9581" i="1" s="1"/>
  <c r="I8934" i="1"/>
  <c r="I8173" i="1"/>
  <c r="J8173" i="1" s="1"/>
  <c r="I4917" i="1"/>
  <c r="I3267" i="1"/>
  <c r="I1424" i="1"/>
  <c r="I6029" i="1"/>
  <c r="I9062" i="1"/>
  <c r="I8948" i="1"/>
  <c r="I9041" i="1"/>
  <c r="I7528" i="1"/>
  <c r="J7528" i="1" s="1"/>
  <c r="I8392" i="1"/>
  <c r="J8392" i="1" s="1"/>
  <c r="I8871" i="1"/>
  <c r="I8882" i="1"/>
  <c r="I1035" i="1"/>
  <c r="I8621" i="1"/>
  <c r="I8789" i="1"/>
  <c r="I4073" i="1"/>
  <c r="I1577" i="1"/>
  <c r="I8710" i="1"/>
  <c r="I6253" i="1"/>
  <c r="I5833" i="1"/>
  <c r="I8863" i="1"/>
  <c r="I4463" i="1"/>
  <c r="I8225" i="1"/>
  <c r="J8225" i="1" s="1"/>
  <c r="I2151" i="1"/>
  <c r="I9219" i="1"/>
  <c r="J9219" i="1" s="1"/>
  <c r="I8729" i="1"/>
  <c r="I2818" i="1"/>
  <c r="I2321" i="1"/>
  <c r="I9449" i="1"/>
  <c r="J9449" i="1" s="1"/>
  <c r="I3739" i="1"/>
  <c r="I6533" i="1"/>
  <c r="I8441" i="1"/>
  <c r="I8296" i="1"/>
  <c r="J8296" i="1" s="1"/>
  <c r="I8745" i="1"/>
  <c r="I8617" i="1"/>
  <c r="I7229" i="1"/>
  <c r="I7922" i="1"/>
  <c r="J7922" i="1" s="1"/>
  <c r="I4295" i="1"/>
  <c r="I9520" i="1"/>
  <c r="J9520" i="1" s="1"/>
  <c r="I8555" i="1"/>
  <c r="I8721" i="1"/>
  <c r="I9076" i="1"/>
  <c r="I7823" i="1"/>
  <c r="J7823" i="1" s="1"/>
  <c r="I780" i="1"/>
  <c r="I1347" i="1"/>
  <c r="I7832" i="1"/>
  <c r="J7832" i="1" s="1"/>
  <c r="I8868" i="1"/>
  <c r="I8696" i="1"/>
  <c r="I8262" i="1"/>
  <c r="J8262" i="1" s="1"/>
  <c r="I1618" i="1"/>
  <c r="I7504" i="1"/>
  <c r="J7504" i="1" s="1"/>
  <c r="I8547" i="1"/>
  <c r="I8369" i="1"/>
  <c r="J8369" i="1" s="1"/>
  <c r="I390" i="1"/>
  <c r="I7745" i="1"/>
  <c r="J7745" i="1" s="1"/>
  <c r="I8573" i="1"/>
  <c r="I893" i="1"/>
  <c r="I9527" i="1"/>
  <c r="J9527" i="1" s="1"/>
  <c r="I8298" i="1"/>
  <c r="J8298" i="1" s="1"/>
  <c r="I2902" i="1"/>
  <c r="I7432" i="1"/>
  <c r="J7432" i="1" s="1"/>
  <c r="I7830" i="1"/>
  <c r="J7830" i="1" s="1"/>
  <c r="I7796" i="1"/>
  <c r="J7796" i="1" s="1"/>
  <c r="I1505" i="1"/>
  <c r="I8164" i="1"/>
  <c r="I9606" i="1"/>
  <c r="J9606" i="1" s="1"/>
  <c r="I8514" i="1"/>
  <c r="I8174" i="1"/>
  <c r="J8174" i="1" s="1"/>
  <c r="I8999" i="1"/>
  <c r="I8964" i="1"/>
  <c r="I8167" i="1"/>
  <c r="J8167" i="1" s="1"/>
  <c r="I8516" i="1"/>
  <c r="I2733" i="1"/>
  <c r="I5441" i="1"/>
  <c r="I9116" i="1"/>
  <c r="I8545" i="1"/>
  <c r="I9325" i="1"/>
  <c r="J9325" i="1" s="1"/>
  <c r="I3125" i="1"/>
  <c r="H259" i="5" s="1"/>
  <c r="I1954" i="1"/>
  <c r="H163" i="5" s="1"/>
  <c r="I9080" i="1"/>
  <c r="I9327" i="1"/>
  <c r="J9327" i="1" s="1"/>
  <c r="I8305" i="1"/>
  <c r="J8305" i="1" s="1"/>
  <c r="I5345" i="1"/>
  <c r="I5794" i="1"/>
  <c r="I4551" i="1"/>
  <c r="I5446" i="1"/>
  <c r="I3344" i="1"/>
  <c r="I9529" i="1"/>
  <c r="J9529" i="1" s="1"/>
  <c r="I1683" i="1"/>
  <c r="I9098" i="1"/>
  <c r="I8252" i="1"/>
  <c r="J8252" i="1" s="1"/>
  <c r="I2214" i="1"/>
  <c r="I9350" i="1"/>
  <c r="J9350" i="1" s="1"/>
  <c r="I8186" i="1"/>
  <c r="J8186" i="1" s="1"/>
  <c r="I8121" i="1"/>
  <c r="J8121" i="1" s="1"/>
  <c r="I8705" i="1"/>
  <c r="I8299" i="1"/>
  <c r="I438" i="1"/>
  <c r="I8027" i="1"/>
  <c r="J8027" i="1" s="1"/>
  <c r="I7929" i="1"/>
  <c r="J7929" i="1" s="1"/>
  <c r="I8046" i="1"/>
  <c r="J8046" i="1" s="1"/>
  <c r="I9278" i="1"/>
  <c r="J9278" i="1" s="1"/>
  <c r="I4129" i="1"/>
  <c r="I561" i="1"/>
  <c r="I7245" i="1"/>
  <c r="I8393" i="1"/>
  <c r="J8393" i="1" s="1"/>
  <c r="I9147" i="1"/>
  <c r="J9147" i="1" s="1"/>
  <c r="I8749" i="1"/>
  <c r="I9553" i="1"/>
  <c r="J9553" i="1" s="1"/>
  <c r="I8388" i="1"/>
  <c r="J8388" i="1" s="1"/>
  <c r="I8427" i="1"/>
  <c r="I9568" i="1"/>
  <c r="J9568" i="1" s="1"/>
  <c r="I8064" i="1"/>
  <c r="J8064" i="1" s="1"/>
  <c r="I8586" i="1"/>
  <c r="I8976" i="1"/>
  <c r="I8974" i="1"/>
  <c r="I1981" i="1"/>
  <c r="I2625" i="1"/>
  <c r="I8031" i="1"/>
  <c r="J8031" i="1" s="1"/>
  <c r="I8110" i="1"/>
  <c r="J8110" i="1" s="1"/>
  <c r="I7851" i="1"/>
  <c r="J7851" i="1" s="1"/>
  <c r="I2007" i="1"/>
  <c r="I8001" i="1"/>
  <c r="J8001" i="1" s="1"/>
  <c r="I7989" i="1"/>
  <c r="J7989" i="1" s="1"/>
  <c r="I4004" i="1"/>
  <c r="I2236" i="1"/>
  <c r="I8712" i="1"/>
  <c r="I3712" i="1"/>
  <c r="H294" i="5" s="1"/>
  <c r="I6951" i="1"/>
  <c r="I5427" i="1"/>
  <c r="I2653" i="1"/>
  <c r="I8940" i="1"/>
  <c r="I2777" i="1"/>
  <c r="I8319" i="1"/>
  <c r="J8319" i="1" s="1"/>
  <c r="I7915" i="1"/>
  <c r="J7915" i="1" s="1"/>
  <c r="I8858" i="1"/>
  <c r="I8601" i="1"/>
  <c r="I9337" i="1"/>
  <c r="J9337" i="1" s="1"/>
  <c r="I9462" i="1"/>
  <c r="J9462" i="1" s="1"/>
  <c r="I7965" i="1"/>
  <c r="J7965" i="1" s="1"/>
  <c r="I8092" i="1"/>
  <c r="J8092" i="1" s="1"/>
  <c r="I7009" i="1"/>
  <c r="I9554" i="1"/>
  <c r="J9554" i="1" s="1"/>
  <c r="I8198" i="1"/>
  <c r="I8916" i="1"/>
  <c r="I7942" i="1"/>
  <c r="J7942" i="1" s="1"/>
  <c r="I3628" i="1"/>
  <c r="I8372" i="1"/>
  <c r="J8372" i="1" s="1"/>
  <c r="I8651" i="1"/>
  <c r="I7855" i="1"/>
  <c r="J7855" i="1" s="1"/>
  <c r="I8391" i="1"/>
  <c r="J8391" i="1" s="1"/>
  <c r="I8061" i="1"/>
  <c r="J8061" i="1" s="1"/>
  <c r="I8816" i="1"/>
  <c r="I1253" i="1"/>
  <c r="I25" i="1"/>
  <c r="I8866" i="1"/>
  <c r="I7646" i="1"/>
  <c r="J7646" i="1" s="1"/>
  <c r="I9045" i="1"/>
  <c r="I3602" i="1"/>
  <c r="I8456" i="1"/>
  <c r="I9261" i="1"/>
  <c r="J9261" i="1" s="1"/>
  <c r="I8260" i="1"/>
  <c r="J8260" i="1" s="1"/>
  <c r="I8382" i="1"/>
  <c r="J8382" i="1" s="1"/>
  <c r="I7870" i="1"/>
  <c r="J7870" i="1" s="1"/>
  <c r="I8264" i="1"/>
  <c r="J8264" i="1" s="1"/>
  <c r="I8183" i="1"/>
  <c r="J8183" i="1" s="1"/>
  <c r="I8966" i="1"/>
  <c r="I9355" i="1"/>
  <c r="J9355" i="1" s="1"/>
  <c r="I8207" i="1"/>
  <c r="J8207" i="1" s="1"/>
  <c r="I2565" i="1"/>
  <c r="I84" i="1"/>
  <c r="I3993" i="1"/>
  <c r="H291" i="5" s="1"/>
  <c r="I291" i="5" s="1"/>
  <c r="J291" i="5" s="1"/>
  <c r="I9484" i="1"/>
  <c r="J9484" i="1" s="1"/>
  <c r="I5693" i="1"/>
  <c r="I8818" i="1"/>
  <c r="I9473" i="1"/>
  <c r="J9473" i="1" s="1"/>
  <c r="I8733" i="1"/>
  <c r="I4213" i="1"/>
  <c r="I9255" i="1"/>
  <c r="J9255" i="1" s="1"/>
  <c r="I4659" i="1"/>
  <c r="I8366" i="1"/>
  <c r="J8366" i="1" s="1"/>
  <c r="I8919" i="1"/>
  <c r="I8949" i="1"/>
  <c r="I7956" i="1"/>
  <c r="I9022" i="1"/>
  <c r="I1199" i="1"/>
  <c r="I6301" i="1"/>
  <c r="I7435" i="1"/>
  <c r="J7435" i="1" s="1"/>
  <c r="I5221" i="1"/>
  <c r="I3485" i="1"/>
  <c r="I3425" i="1"/>
  <c r="I4982" i="1"/>
  <c r="I2605" i="1"/>
  <c r="I8491" i="1"/>
  <c r="I6121" i="1"/>
  <c r="I2877" i="1"/>
  <c r="I3028" i="1"/>
  <c r="I9087" i="1"/>
  <c r="I5665" i="1"/>
  <c r="I8702" i="1"/>
  <c r="I7680" i="1"/>
  <c r="J7680" i="1" s="1"/>
  <c r="I2659" i="1"/>
  <c r="I8292" i="1"/>
  <c r="J8292" i="1" s="1"/>
  <c r="I8398" i="1"/>
  <c r="J8398" i="1" s="1"/>
  <c r="I1868" i="1"/>
  <c r="I8197" i="1"/>
  <c r="J8197" i="1" s="1"/>
  <c r="I8364" i="1"/>
  <c r="J8364" i="1" s="1"/>
  <c r="I8925" i="1"/>
  <c r="I9402" i="1"/>
  <c r="J9402" i="1" s="1"/>
  <c r="I8407" i="1"/>
  <c r="J8407" i="1" s="1"/>
  <c r="I6178" i="1"/>
  <c r="I53" i="1"/>
  <c r="I2302" i="1"/>
  <c r="I4653" i="1"/>
  <c r="I9179" i="1"/>
  <c r="J9179" i="1" s="1"/>
  <c r="I2021" i="1"/>
  <c r="I9468" i="1"/>
  <c r="J9468" i="1" s="1"/>
  <c r="I7872" i="1"/>
  <c r="J7872" i="1" s="1"/>
  <c r="I8975" i="1"/>
  <c r="I9418" i="1"/>
  <c r="J9418" i="1" s="1"/>
  <c r="I8083" i="1"/>
  <c r="J8083" i="1" s="1"/>
  <c r="I9379" i="1"/>
  <c r="J9379" i="1" s="1"/>
  <c r="I9047" i="1"/>
  <c r="I2848" i="1"/>
  <c r="I4026" i="1"/>
  <c r="I5945" i="1"/>
  <c r="I9074" i="1"/>
  <c r="I9091" i="1"/>
  <c r="I8698" i="1"/>
  <c r="I3346" i="1"/>
  <c r="I6765" i="1"/>
  <c r="I8287" i="1"/>
  <c r="J8287" i="1" s="1"/>
  <c r="I9465" i="1"/>
  <c r="J9465" i="1" s="1"/>
  <c r="I2884" i="1"/>
  <c r="I9504" i="1"/>
  <c r="J9504" i="1" s="1"/>
  <c r="I9316" i="1"/>
  <c r="I790" i="1"/>
  <c r="I9187" i="1"/>
  <c r="J9187" i="1" s="1"/>
  <c r="I8090" i="1"/>
  <c r="J8090" i="1" s="1"/>
  <c r="I5579" i="1"/>
  <c r="I9535" i="1"/>
  <c r="J9535" i="1" s="1"/>
  <c r="I3771" i="1"/>
  <c r="I8291" i="1"/>
  <c r="J8291" i="1" s="1"/>
  <c r="I1673" i="1"/>
  <c r="I1839" i="1"/>
  <c r="I7692" i="1"/>
  <c r="J7692" i="1" s="1"/>
  <c r="I4297" i="1"/>
  <c r="I7606" i="1"/>
  <c r="J7606" i="1" s="1"/>
  <c r="I2929" i="1"/>
  <c r="I8568" i="1"/>
  <c r="I9289" i="1"/>
  <c r="J9289" i="1" s="1"/>
  <c r="I1123" i="1"/>
  <c r="I8788" i="1"/>
  <c r="I81" i="1"/>
  <c r="I8623" i="1"/>
  <c r="I1913" i="1"/>
  <c r="H168" i="5" s="1"/>
  <c r="I3435" i="1"/>
  <c r="I7469" i="1"/>
  <c r="J7469" i="1" s="1"/>
  <c r="I1006" i="1"/>
  <c r="I8485" i="1"/>
  <c r="I8836" i="1"/>
  <c r="I7565" i="1"/>
  <c r="J7565" i="1" s="1"/>
  <c r="I1450" i="1"/>
  <c r="I9271" i="1"/>
  <c r="J9271" i="1" s="1"/>
  <c r="I1952" i="1"/>
  <c r="I9387" i="1"/>
  <c r="J9387" i="1" s="1"/>
  <c r="I8351" i="1"/>
  <c r="J8351" i="1" s="1"/>
  <c r="I7369" i="1"/>
  <c r="J7369" i="1" s="1"/>
  <c r="I8600" i="1"/>
  <c r="I3237" i="1"/>
  <c r="I9300" i="1"/>
  <c r="J9300" i="1" s="1"/>
  <c r="I9236" i="1"/>
  <c r="J9236" i="1" s="1"/>
  <c r="I2679" i="1"/>
  <c r="I9544" i="1"/>
  <c r="J9544" i="1" s="1"/>
  <c r="I9070" i="1"/>
  <c r="I8525" i="1"/>
  <c r="I2765" i="1"/>
  <c r="I8569" i="1"/>
  <c r="I1281" i="1"/>
  <c r="I8872" i="1"/>
  <c r="I8713" i="1"/>
  <c r="I8512" i="1"/>
  <c r="I8088" i="1"/>
  <c r="J8088" i="1" s="1"/>
  <c r="I3881" i="1"/>
  <c r="I6449" i="1"/>
  <c r="I7569" i="1"/>
  <c r="J7569" i="1" s="1"/>
  <c r="I9265" i="1"/>
  <c r="J9265" i="1" s="1"/>
  <c r="I8875" i="1"/>
  <c r="I1842" i="1"/>
  <c r="I7815" i="1"/>
  <c r="J7815" i="1" s="1"/>
  <c r="I3155" i="1"/>
  <c r="H262" i="5" s="1"/>
  <c r="I8041" i="1"/>
  <c r="J8041" i="1" s="1"/>
  <c r="I8576" i="1"/>
  <c r="I8273" i="1"/>
  <c r="J8273" i="1" s="1"/>
  <c r="I5049" i="1"/>
  <c r="I8609" i="1"/>
  <c r="I8741" i="1"/>
  <c r="I9303" i="1"/>
  <c r="J9303" i="1" s="1"/>
  <c r="I9292" i="1"/>
  <c r="J9292" i="1" s="1"/>
  <c r="I9426" i="1"/>
  <c r="J9426" i="1" s="1"/>
  <c r="I2901" i="1"/>
  <c r="I4891" i="1"/>
  <c r="I1129" i="1"/>
  <c r="I5207" i="1"/>
  <c r="I2440" i="1"/>
  <c r="I6180" i="1"/>
  <c r="I9256" i="1"/>
  <c r="J9256" i="1" s="1"/>
  <c r="I1562" i="1"/>
  <c r="I4159" i="1"/>
  <c r="I8118" i="1"/>
  <c r="J8118" i="1" s="1"/>
  <c r="I8892" i="1"/>
  <c r="I1767" i="1"/>
  <c r="I8690" i="1"/>
  <c r="I8482" i="1"/>
  <c r="I1324" i="1"/>
  <c r="I1020" i="1"/>
  <c r="I8846" i="1"/>
  <c r="I2260" i="1"/>
  <c r="I7840" i="1"/>
  <c r="J7840" i="1" s="1"/>
  <c r="I9295" i="1"/>
  <c r="J9295" i="1" s="1"/>
  <c r="I2210" i="1"/>
  <c r="I9429" i="1"/>
  <c r="J9429" i="1" s="1"/>
  <c r="I865" i="1"/>
  <c r="I4611" i="1"/>
  <c r="H337" i="5" s="1"/>
  <c r="I337" i="5" s="1"/>
  <c r="J337" i="5" s="1"/>
  <c r="I8133" i="1"/>
  <c r="J8133" i="1" s="1"/>
  <c r="I9577" i="1"/>
  <c r="J9577" i="1" s="1"/>
  <c r="I7219" i="1"/>
  <c r="I8832" i="1"/>
  <c r="I3319" i="1"/>
  <c r="I8790" i="1"/>
  <c r="I7934" i="1"/>
  <c r="J7934" i="1" s="1"/>
  <c r="I8400" i="1"/>
  <c r="J8400" i="1" s="1"/>
  <c r="I7413" i="1"/>
  <c r="J7413" i="1" s="1"/>
  <c r="I1120" i="1"/>
  <c r="I8499" i="1"/>
  <c r="I8330" i="1"/>
  <c r="J8330" i="1" s="1"/>
  <c r="I2433" i="1"/>
  <c r="I2121" i="1"/>
  <c r="I9543" i="1"/>
  <c r="J9543" i="1" s="1"/>
  <c r="I2538" i="1"/>
  <c r="I8931" i="1"/>
  <c r="I8666" i="1"/>
  <c r="I7803" i="1"/>
  <c r="J7803" i="1" s="1"/>
  <c r="I8932" i="1"/>
  <c r="I1957" i="1"/>
  <c r="I2465" i="1"/>
  <c r="I3434" i="1"/>
  <c r="I878" i="1"/>
  <c r="I3181" i="1"/>
  <c r="I4199" i="1"/>
  <c r="I3126" i="1"/>
  <c r="I6233" i="1"/>
  <c r="I2596" i="1"/>
  <c r="I2374" i="1"/>
  <c r="I9195" i="1"/>
  <c r="J9195" i="1" s="1"/>
  <c r="I8263" i="1"/>
  <c r="J8263" i="1" s="1"/>
  <c r="I7838" i="1"/>
  <c r="J7838" i="1" s="1"/>
  <c r="I8125" i="1"/>
  <c r="J8125" i="1" s="1"/>
  <c r="I1032" i="1"/>
  <c r="I8259" i="1"/>
  <c r="J8259" i="1" s="1"/>
  <c r="I8007" i="1"/>
  <c r="J8007" i="1" s="1"/>
  <c r="I8463" i="1"/>
  <c r="I3210" i="1"/>
  <c r="I9423" i="1"/>
  <c r="J9423" i="1" s="1"/>
  <c r="I8746" i="1"/>
  <c r="I4476" i="1"/>
  <c r="I8352" i="1"/>
  <c r="J8352" i="1" s="1"/>
  <c r="I2991" i="1"/>
  <c r="I7852" i="1"/>
  <c r="J7852" i="1" s="1"/>
  <c r="I8833" i="1"/>
  <c r="I8459" i="1"/>
  <c r="I8857" i="1"/>
  <c r="I8720" i="1"/>
  <c r="I447" i="1"/>
  <c r="I7536" i="1"/>
  <c r="I8734" i="1"/>
  <c r="I5077" i="1"/>
  <c r="I9561" i="1"/>
  <c r="J9561" i="1" s="1"/>
  <c r="I7923" i="1"/>
  <c r="J7923" i="1" s="1"/>
  <c r="I8241" i="1"/>
  <c r="J8241" i="1" s="1"/>
  <c r="I2484" i="1"/>
  <c r="I7888" i="1"/>
  <c r="J7888" i="1" s="1"/>
  <c r="I9048" i="1"/>
  <c r="I1479" i="1"/>
  <c r="I2737" i="1"/>
  <c r="I9485" i="1"/>
  <c r="J9485" i="1" s="1"/>
  <c r="I8237" i="1"/>
  <c r="J8237" i="1" s="1"/>
  <c r="I138" i="1"/>
  <c r="I2807" i="1"/>
  <c r="I7939" i="1"/>
  <c r="J7939" i="1" s="1"/>
  <c r="I8099" i="1"/>
  <c r="J8099" i="1" s="1"/>
  <c r="I5021" i="1"/>
  <c r="I8885" i="1"/>
  <c r="I9545" i="1"/>
  <c r="J9545" i="1" s="1"/>
  <c r="I8835" i="1"/>
  <c r="I8076" i="1"/>
  <c r="J8076" i="1" s="1"/>
  <c r="I8389" i="1"/>
  <c r="J8389" i="1" s="1"/>
  <c r="I7757" i="1"/>
  <c r="J7757" i="1" s="1"/>
  <c r="I9338" i="1"/>
  <c r="J9338" i="1" s="1"/>
  <c r="I7893" i="1"/>
  <c r="J7893" i="1" s="1"/>
  <c r="I9437" i="1"/>
  <c r="J9437" i="1" s="1"/>
  <c r="I9542" i="1"/>
  <c r="J9542" i="1" s="1"/>
  <c r="I2259" i="1"/>
  <c r="I7983" i="1"/>
  <c r="J7983" i="1" s="1"/>
  <c r="I8080" i="1"/>
  <c r="J8080" i="1" s="1"/>
  <c r="I8928" i="1"/>
  <c r="I8633" i="1"/>
  <c r="I8971" i="1"/>
  <c r="I9029" i="1"/>
  <c r="I8673" i="1"/>
  <c r="I8184" i="1"/>
  <c r="J8184" i="1" s="1"/>
  <c r="I8071" i="1"/>
  <c r="J8071" i="1" s="1"/>
  <c r="I8030" i="1"/>
  <c r="J8030" i="1" s="1"/>
  <c r="I4426" i="1"/>
  <c r="I6282" i="1"/>
  <c r="I7373" i="1"/>
  <c r="I4854" i="1"/>
  <c r="I6257" i="1"/>
  <c r="I7907" i="1"/>
  <c r="J7907" i="1" s="1"/>
  <c r="I2999" i="1"/>
  <c r="I810" i="1"/>
  <c r="I3743" i="1"/>
  <c r="I8104" i="1"/>
  <c r="J8104" i="1" s="1"/>
  <c r="I2753" i="1"/>
  <c r="I8472" i="1"/>
  <c r="I9031" i="1"/>
  <c r="I8917" i="1"/>
  <c r="I6868" i="1"/>
  <c r="I8469" i="1"/>
  <c r="I9168" i="1"/>
  <c r="J9168" i="1" s="1"/>
  <c r="I310" i="1"/>
  <c r="I1076" i="1"/>
  <c r="I6219" i="1"/>
  <c r="I835" i="1"/>
  <c r="I8474" i="1"/>
  <c r="I8546" i="1"/>
  <c r="I4444" i="1"/>
  <c r="I9250" i="1"/>
  <c r="J9250" i="1" s="1"/>
  <c r="I7491" i="1"/>
  <c r="J7491" i="1" s="1"/>
  <c r="I3935" i="1"/>
  <c r="I1815" i="1"/>
  <c r="I7813" i="1"/>
  <c r="I1967" i="1"/>
  <c r="H173" i="5" s="1"/>
  <c r="I8413" i="1"/>
  <c r="I9002" i="1"/>
  <c r="I8310" i="1"/>
  <c r="J8310" i="1" s="1"/>
  <c r="I7991" i="1"/>
  <c r="J7991" i="1" s="1"/>
  <c r="I8060" i="1"/>
  <c r="J8060" i="1" s="1"/>
  <c r="I8416" i="1"/>
  <c r="I2490" i="1"/>
  <c r="I9044" i="1"/>
  <c r="I8982" i="1"/>
  <c r="I7842" i="1"/>
  <c r="J7842" i="1" s="1"/>
  <c r="I9079" i="1"/>
  <c r="I7731" i="1"/>
  <c r="J7731" i="1" s="1"/>
  <c r="I8336" i="1"/>
  <c r="J8336" i="1" s="1"/>
  <c r="I2085" i="1"/>
  <c r="I8883" i="1"/>
  <c r="I8577" i="1"/>
  <c r="I8058" i="1"/>
  <c r="J8058" i="1" s="1"/>
  <c r="I8634" i="1"/>
  <c r="I9604" i="1"/>
  <c r="J9604" i="1" s="1"/>
  <c r="I9481" i="1"/>
  <c r="J9481" i="1" s="1"/>
  <c r="I9066" i="1"/>
  <c r="I4743" i="1"/>
  <c r="I7850" i="1"/>
  <c r="J7850" i="1" s="1"/>
  <c r="I35" i="1"/>
  <c r="I783" i="1"/>
  <c r="I86" i="1"/>
  <c r="I811" i="1"/>
  <c r="I8561" i="1"/>
  <c r="I8210" i="1"/>
  <c r="J8210" i="1" s="1"/>
  <c r="I419" i="1"/>
  <c r="I9315" i="1"/>
  <c r="J9315" i="1" s="1"/>
  <c r="I4045" i="1"/>
  <c r="I9196" i="1"/>
  <c r="J9196" i="1" s="1"/>
  <c r="I9201" i="1"/>
  <c r="J9201" i="1" s="1"/>
  <c r="I7627" i="1"/>
  <c r="J7627" i="1" s="1"/>
  <c r="I8347" i="1"/>
  <c r="J8347" i="1" s="1"/>
  <c r="I7328" i="1"/>
  <c r="J7328" i="1" s="1"/>
  <c r="I8530" i="1"/>
  <c r="I8281" i="1"/>
  <c r="J8281" i="1" s="1"/>
  <c r="I9478" i="1"/>
  <c r="J9478" i="1" s="1"/>
  <c r="I1428" i="1"/>
  <c r="I9136" i="1"/>
  <c r="J9136" i="1" s="1"/>
  <c r="I2373" i="1"/>
  <c r="I9043" i="1"/>
  <c r="I9405" i="1"/>
  <c r="J9405" i="1" s="1"/>
  <c r="I9407" i="1"/>
  <c r="J9407" i="1" s="1"/>
  <c r="I1645" i="1"/>
  <c r="I9016" i="1"/>
  <c r="I7651" i="1"/>
  <c r="J7651" i="1" s="1"/>
  <c r="I9152" i="1"/>
  <c r="J9152" i="1" s="1"/>
  <c r="I9512" i="1"/>
  <c r="J9512" i="1" s="1"/>
  <c r="I4631" i="1"/>
  <c r="I808" i="1"/>
  <c r="I9035" i="1"/>
  <c r="I863" i="1"/>
  <c r="I2035" i="1"/>
  <c r="I9370" i="1"/>
  <c r="J9370" i="1" s="1"/>
  <c r="I2231" i="1"/>
  <c r="I1115" i="1"/>
  <c r="I4435" i="1"/>
  <c r="H322" i="5" s="1"/>
  <c r="I2039" i="1"/>
  <c r="I9600" i="1"/>
  <c r="J9600" i="1" s="1"/>
  <c r="I4241" i="1"/>
  <c r="I8165" i="1"/>
  <c r="J8165" i="1" s="1"/>
  <c r="I586" i="1"/>
  <c r="I8979" i="1"/>
  <c r="I9039" i="1"/>
  <c r="I7864" i="1"/>
  <c r="J7864" i="1" s="1"/>
  <c r="I1282" i="1"/>
  <c r="I976" i="1"/>
  <c r="I9213" i="1"/>
  <c r="J9213" i="1" s="1"/>
  <c r="I8660" i="1"/>
  <c r="I3056" i="1"/>
  <c r="I7305" i="1"/>
  <c r="J7305" i="1" s="1"/>
  <c r="I8588" i="1"/>
  <c r="I751" i="1"/>
  <c r="I7845" i="1"/>
  <c r="J7845" i="1" s="1"/>
  <c r="I2315" i="1"/>
  <c r="I2483" i="1"/>
  <c r="I5133" i="1"/>
  <c r="I1339" i="1"/>
  <c r="I4799" i="1"/>
  <c r="I3584" i="1"/>
  <c r="I7740" i="1"/>
  <c r="J7740" i="1" s="1"/>
  <c r="I2453" i="1"/>
  <c r="I9537" i="1"/>
  <c r="J9537" i="1" s="1"/>
  <c r="I6548" i="1"/>
  <c r="I4462" i="1"/>
  <c r="I7353" i="1"/>
  <c r="J7353" i="1" s="1"/>
  <c r="I4591" i="1"/>
  <c r="I2553" i="1"/>
  <c r="I9275" i="1"/>
  <c r="J9275" i="1" s="1"/>
  <c r="I8170" i="1"/>
  <c r="J8170" i="1" s="1"/>
  <c r="I8585" i="1"/>
  <c r="I9559" i="1"/>
  <c r="J9559" i="1" s="1"/>
  <c r="I2520" i="1"/>
  <c r="I4746" i="1"/>
  <c r="I2654" i="1"/>
  <c r="I8942" i="1"/>
  <c r="I8371" i="1"/>
  <c r="J8371" i="1" s="1"/>
  <c r="I3552" i="1"/>
  <c r="I8910" i="1"/>
  <c r="I2095" i="1"/>
  <c r="I8376" i="1"/>
  <c r="J8376" i="1" s="1"/>
  <c r="I1451" i="1"/>
  <c r="I546" i="1"/>
  <c r="I9502" i="1"/>
  <c r="J9502" i="1" s="1"/>
  <c r="I8282" i="1"/>
  <c r="J8282" i="1" s="1"/>
  <c r="I1867" i="1"/>
  <c r="I7890" i="1"/>
  <c r="J7890" i="1" s="1"/>
  <c r="I8219" i="1"/>
  <c r="J8219" i="1" s="1"/>
  <c r="I209" i="1"/>
  <c r="I7129" i="1"/>
  <c r="I8901" i="1"/>
  <c r="I4867" i="1"/>
  <c r="I8129" i="1"/>
  <c r="J8129" i="1" s="1"/>
  <c r="I2572" i="1"/>
  <c r="H210" i="5" s="1"/>
  <c r="I8401" i="1"/>
  <c r="J8401" i="1" s="1"/>
  <c r="I1365" i="1"/>
  <c r="I8717" i="1"/>
  <c r="I5105" i="1"/>
  <c r="I8134" i="1"/>
  <c r="J8134" i="1" s="1"/>
  <c r="I8178" i="1"/>
  <c r="J8178" i="1" s="1"/>
  <c r="I8468" i="1"/>
  <c r="I9263" i="1"/>
  <c r="J9263" i="1" s="1"/>
  <c r="I7860" i="1"/>
  <c r="J7860" i="1" s="1"/>
  <c r="I8318" i="1"/>
  <c r="J8318" i="1" s="1"/>
  <c r="I8933" i="1"/>
  <c r="I283" i="1"/>
  <c r="I342" i="1"/>
  <c r="I8581" i="1"/>
  <c r="I6346" i="1"/>
  <c r="I9119" i="1"/>
  <c r="I7500" i="1"/>
  <c r="J7500" i="1" s="1"/>
  <c r="I9422" i="1"/>
  <c r="J9422" i="1" s="1"/>
  <c r="I8553" i="1"/>
  <c r="I8543" i="1"/>
  <c r="I8378" i="1"/>
  <c r="J8378" i="1" s="1"/>
  <c r="I2987" i="1"/>
  <c r="I1349" i="1"/>
  <c r="H126" i="5" s="1"/>
  <c r="I8331" i="1"/>
  <c r="J8331" i="1" s="1"/>
  <c r="I9540" i="1"/>
  <c r="J9540" i="1" s="1"/>
  <c r="I8042" i="1"/>
  <c r="I1369" i="1"/>
  <c r="I1759" i="1"/>
  <c r="I8464" i="1"/>
  <c r="I7484" i="1"/>
  <c r="J7484" i="1" s="1"/>
  <c r="I8647" i="1"/>
  <c r="I9128" i="1"/>
  <c r="J9128" i="1" s="1"/>
  <c r="I292" i="1"/>
  <c r="I2789" i="1"/>
  <c r="I38" i="1"/>
  <c r="I8383" i="1"/>
  <c r="J8383" i="1" s="1"/>
  <c r="I8440" i="1"/>
  <c r="I54" i="1"/>
  <c r="I8152" i="1"/>
  <c r="J8152" i="1" s="1"/>
  <c r="I9019" i="1"/>
  <c r="I8886" i="1"/>
  <c r="I7868" i="1"/>
  <c r="J7868" i="1" s="1"/>
  <c r="I9360" i="1"/>
  <c r="J9360" i="1" s="1"/>
  <c r="I9290" i="1"/>
  <c r="J9290" i="1" s="1"/>
  <c r="I8802" i="1"/>
  <c r="I7889" i="1"/>
  <c r="J7889" i="1" s="1"/>
  <c r="I9141" i="1"/>
  <c r="J9141" i="1" s="1"/>
  <c r="I8301" i="1"/>
  <c r="J8301" i="1" s="1"/>
  <c r="I8831" i="1"/>
  <c r="I8613" i="1"/>
  <c r="I8572" i="1"/>
  <c r="I9221" i="1"/>
  <c r="J9221" i="1" s="1"/>
  <c r="I9521" i="1"/>
  <c r="J9521" i="1" s="1"/>
  <c r="I8694" i="1"/>
  <c r="I9211" i="1"/>
  <c r="J9211" i="1" s="1"/>
  <c r="I2203" i="1"/>
  <c r="H145" i="5" s="1"/>
  <c r="I7614" i="1"/>
  <c r="J7614" i="1" s="1"/>
  <c r="I165" i="1"/>
  <c r="I5861" i="1"/>
  <c r="I1171" i="1"/>
  <c r="I221" i="1"/>
  <c r="I8506" i="1"/>
  <c r="I901" i="1"/>
  <c r="I9154" i="1"/>
  <c r="J9154" i="1" s="1"/>
  <c r="I9132" i="1"/>
  <c r="J9132" i="1" s="1"/>
  <c r="I9150" i="1"/>
  <c r="J9150" i="1" s="1"/>
  <c r="I7917" i="1"/>
  <c r="J7917" i="1" s="1"/>
  <c r="I7331" i="1"/>
  <c r="I8276" i="1"/>
  <c r="J8276" i="1" s="1"/>
  <c r="I1145" i="1"/>
  <c r="I8614" i="1"/>
  <c r="I728" i="1"/>
  <c r="I8728" i="1"/>
  <c r="I8607" i="1"/>
  <c r="I8718" i="1"/>
  <c r="I7966" i="1"/>
  <c r="J7966" i="1" s="1"/>
  <c r="I8519" i="1"/>
  <c r="I9451" i="1"/>
  <c r="J9451" i="1" s="1"/>
  <c r="I7323" i="1"/>
  <c r="J7323" i="1" s="1"/>
  <c r="I9446" i="1"/>
  <c r="J9446" i="1" s="1"/>
  <c r="I7963" i="1"/>
  <c r="J7963" i="1" s="1"/>
  <c r="I8542" i="1"/>
  <c r="I8242" i="1"/>
  <c r="J8242" i="1" s="1"/>
  <c r="I8624" i="1"/>
  <c r="I9349" i="1"/>
  <c r="J9349" i="1" s="1"/>
  <c r="I8101" i="1"/>
  <c r="J8101" i="1" s="1"/>
  <c r="I4325" i="1"/>
  <c r="I7828" i="1"/>
  <c r="J7828" i="1" s="1"/>
  <c r="I9258" i="1"/>
  <c r="J9258" i="1" s="1"/>
  <c r="I7274" i="1"/>
  <c r="J7274" i="1" s="1"/>
  <c r="I7873" i="1"/>
  <c r="J7873" i="1" s="1"/>
  <c r="I8357" i="1"/>
  <c r="J8357" i="1" s="1"/>
  <c r="I9344" i="1"/>
  <c r="J9344" i="1" s="1"/>
  <c r="I8808" i="1"/>
  <c r="I8604" i="1"/>
  <c r="I8785" i="1"/>
  <c r="I9475" i="1"/>
  <c r="J9475" i="1" s="1"/>
  <c r="I9068" i="1"/>
  <c r="I9282" i="1"/>
  <c r="J9282" i="1" s="1"/>
  <c r="I8967" i="1"/>
  <c r="I8250" i="1"/>
  <c r="J8250" i="1" s="1"/>
  <c r="I9131" i="1"/>
  <c r="J9131" i="1" s="1"/>
  <c r="I8825" i="1"/>
  <c r="I8297" i="1"/>
  <c r="J8297" i="1" s="1"/>
  <c r="I8343" i="1"/>
  <c r="J8343" i="1" s="1"/>
  <c r="I2443" i="1"/>
  <c r="I4461" i="1"/>
  <c r="I6370" i="1"/>
  <c r="I1228" i="1"/>
  <c r="I1495" i="1"/>
  <c r="I8668" i="1"/>
  <c r="I8312" i="1"/>
  <c r="J8312" i="1" s="1"/>
  <c r="I8377" i="1"/>
  <c r="J8377" i="1" s="1"/>
  <c r="I8748" i="1"/>
  <c r="I3905" i="1"/>
  <c r="I9430" i="1"/>
  <c r="I2933" i="1"/>
  <c r="I7902" i="1"/>
  <c r="J7902" i="1" s="1"/>
  <c r="I3044" i="1"/>
  <c r="I1420" i="1"/>
  <c r="I864" i="1"/>
  <c r="I9269" i="1"/>
  <c r="J9269" i="1" s="1"/>
  <c r="I3417" i="1"/>
  <c r="I8429" i="1"/>
  <c r="I3976" i="1"/>
  <c r="I9359" i="1"/>
  <c r="J9359" i="1" s="1"/>
  <c r="I8650" i="1"/>
  <c r="I4269" i="1"/>
  <c r="I1183" i="1"/>
  <c r="I1155" i="1"/>
  <c r="I6353" i="1"/>
  <c r="I8951" i="1"/>
  <c r="I1341" i="1"/>
  <c r="I8387" i="1"/>
  <c r="J8387" i="1" s="1"/>
  <c r="I4583" i="1"/>
  <c r="I9373" i="1"/>
  <c r="J9373" i="1" s="1"/>
  <c r="I8605" i="1"/>
  <c r="I9166" i="1"/>
  <c r="J9166" i="1" s="1"/>
  <c r="I9034" i="1"/>
  <c r="I4523" i="1"/>
  <c r="I9598" i="1"/>
  <c r="J9598" i="1" s="1"/>
  <c r="I8402" i="1"/>
  <c r="J8402" i="1" s="1"/>
  <c r="I9563" i="1"/>
  <c r="J9563" i="1" s="1"/>
  <c r="I8905" i="1"/>
  <c r="I7283" i="1"/>
  <c r="J7283" i="1" s="1"/>
  <c r="I4952" i="1"/>
  <c r="I2062" i="1"/>
  <c r="I8840" i="1"/>
  <c r="I458" i="1"/>
  <c r="I3272" i="1"/>
  <c r="I8856" i="1"/>
  <c r="I5217" i="1"/>
  <c r="I1009" i="1"/>
  <c r="I9163" i="1"/>
  <c r="J9163" i="1" s="1"/>
  <c r="I8842" i="1"/>
  <c r="I1338" i="1"/>
  <c r="I6981" i="1"/>
  <c r="H515" i="5" s="1"/>
  <c r="I1881" i="1"/>
  <c r="I800" i="1"/>
  <c r="I5846" i="1"/>
  <c r="I3012" i="1"/>
  <c r="I9017" i="1"/>
  <c r="I8458" i="1"/>
  <c r="I3681" i="1"/>
  <c r="I8618" i="1"/>
  <c r="I9596" i="1"/>
  <c r="J9596" i="1" s="1"/>
  <c r="I7250" i="1"/>
  <c r="I9466" i="1"/>
  <c r="J9466" i="1" s="1"/>
  <c r="I1346" i="1"/>
  <c r="I7645" i="1"/>
  <c r="I9108" i="1"/>
  <c r="I8661" i="1"/>
  <c r="I9241" i="1"/>
  <c r="J9241" i="1" s="1"/>
  <c r="I1675" i="1"/>
  <c r="I9155" i="1"/>
  <c r="J9155" i="1" s="1"/>
  <c r="I140" i="1"/>
  <c r="I8340" i="1"/>
  <c r="J8340" i="1" s="1"/>
  <c r="I9210" i="1"/>
  <c r="J9210" i="1" s="1"/>
  <c r="I8438" i="1"/>
  <c r="I7344" i="1"/>
  <c r="J7344" i="1" s="1"/>
  <c r="I9482" i="1"/>
  <c r="J9482" i="1" s="1"/>
  <c r="I8365" i="1"/>
  <c r="J8365" i="1" s="1"/>
  <c r="I8062" i="1"/>
  <c r="J8062" i="1" s="1"/>
  <c r="I445" i="1"/>
  <c r="I9330" i="1"/>
  <c r="J9330" i="1" s="1"/>
  <c r="I8758" i="1"/>
  <c r="I1143" i="1"/>
  <c r="I9054" i="1"/>
  <c r="I8335" i="1"/>
  <c r="J8335" i="1" s="1"/>
  <c r="I8648" i="1"/>
  <c r="I55" i="1"/>
  <c r="I2763" i="1"/>
  <c r="I6589" i="1"/>
  <c r="I9191" i="1"/>
  <c r="J9191" i="1" s="1"/>
  <c r="I8321" i="1"/>
  <c r="J8321" i="1" s="1"/>
  <c r="I7843" i="1"/>
  <c r="J7843" i="1" s="1"/>
  <c r="I8795" i="1"/>
  <c r="I389" i="1"/>
  <c r="I9038" i="1"/>
  <c r="I669" i="1"/>
  <c r="I9212" i="1"/>
  <c r="J9212" i="1" s="1"/>
  <c r="I8217" i="1"/>
  <c r="J8217" i="1" s="1"/>
  <c r="I7448" i="1"/>
  <c r="J7448" i="1" s="1"/>
  <c r="I7926" i="1"/>
  <c r="J7926" i="1" s="1"/>
  <c r="I7911" i="1"/>
  <c r="J7911" i="1" s="1"/>
  <c r="I9270" i="1"/>
  <c r="J9270" i="1" s="1"/>
  <c r="I502" i="1"/>
  <c r="I3961" i="1"/>
  <c r="I7633" i="1"/>
  <c r="J7633" i="1" s="1"/>
  <c r="I8119" i="1"/>
  <c r="J8119" i="1" s="1"/>
  <c r="I2092" i="1"/>
  <c r="I8998" i="1"/>
  <c r="I8448" i="1"/>
  <c r="I276" i="1"/>
  <c r="I7307" i="1"/>
  <c r="J7307" i="1" s="1"/>
  <c r="I6199" i="1"/>
  <c r="H456" i="5" s="1"/>
  <c r="I6680" i="1"/>
  <c r="I377" i="1"/>
  <c r="I4191" i="1"/>
  <c r="I3406" i="1"/>
  <c r="I8211" i="1"/>
  <c r="J8211" i="1" s="1"/>
  <c r="I8306" i="1"/>
  <c r="J8306" i="1" s="1"/>
  <c r="I9126" i="1"/>
  <c r="J9126" i="1" s="1"/>
  <c r="I8360" i="1"/>
  <c r="J8360" i="1" s="1"/>
  <c r="I9090" i="1"/>
  <c r="I9435" i="1"/>
  <c r="J9435" i="1" s="1"/>
  <c r="I656" i="1"/>
  <c r="I8172" i="1"/>
  <c r="J8172" i="1" s="1"/>
  <c r="I8984" i="1"/>
  <c r="I8008" i="1"/>
  <c r="J8008" i="1" s="1"/>
  <c r="I5058" i="1"/>
  <c r="I7116" i="1"/>
  <c r="I8471" i="1"/>
  <c r="I7982" i="1"/>
  <c r="J7982" i="1" s="1"/>
  <c r="I8206" i="1"/>
  <c r="J8206" i="1" s="1"/>
  <c r="I9244" i="1"/>
  <c r="J9244" i="1" s="1"/>
  <c r="I8415" i="1"/>
  <c r="I1389" i="1"/>
  <c r="I8730" i="1"/>
  <c r="I9133" i="1"/>
  <c r="J9133" i="1" s="1"/>
  <c r="I8326" i="1"/>
  <c r="J8326" i="1" s="1"/>
  <c r="I8536" i="1"/>
  <c r="I809" i="1"/>
  <c r="I1565" i="1"/>
  <c r="I8074" i="1"/>
  <c r="J8074" i="1" s="1"/>
  <c r="I933" i="1"/>
  <c r="I4284" i="1"/>
  <c r="I9028" i="1"/>
  <c r="I2910" i="1"/>
  <c r="I8086" i="1"/>
  <c r="J8086" i="1" s="1"/>
  <c r="I8208" i="1"/>
  <c r="J8208" i="1" s="1"/>
  <c r="I9454" i="1"/>
  <c r="J9454" i="1" s="1"/>
  <c r="I8670" i="1"/>
  <c r="I5430" i="1"/>
  <c r="I3355" i="1"/>
  <c r="I3067" i="1"/>
  <c r="I8251" i="1"/>
  <c r="J8251" i="1" s="1"/>
  <c r="I8915" i="1"/>
  <c r="I4559" i="1"/>
  <c r="I8047" i="1"/>
  <c r="J8047" i="1" s="1"/>
  <c r="I2426" i="1"/>
  <c r="I2790" i="1"/>
  <c r="I8944" i="1"/>
  <c r="I7867" i="1"/>
  <c r="J7867" i="1" s="1"/>
  <c r="I8635" i="1"/>
  <c r="I7440" i="1"/>
  <c r="J7440" i="1" s="1"/>
  <c r="I7964" i="1"/>
  <c r="J7964" i="1" s="1"/>
  <c r="I3722" i="1"/>
  <c r="I7900" i="1"/>
  <c r="J7900" i="1" s="1"/>
  <c r="I7954" i="1"/>
  <c r="J7954" i="1" s="1"/>
  <c r="I9536" i="1"/>
  <c r="J9536" i="1" s="1"/>
  <c r="I8194" i="1"/>
  <c r="I9463" i="1"/>
  <c r="J9463" i="1" s="1"/>
  <c r="I3461" i="1"/>
  <c r="I9222" i="1"/>
  <c r="J9222" i="1" s="1"/>
  <c r="I6821" i="1"/>
  <c r="I9228" i="1"/>
  <c r="J9228" i="1" s="1"/>
  <c r="I8327" i="1"/>
  <c r="J8327" i="1" s="1"/>
  <c r="I8983" i="1"/>
  <c r="I1705" i="1"/>
  <c r="I9453" i="1"/>
  <c r="J9453" i="1" s="1"/>
  <c r="I7941" i="1"/>
  <c r="J7941" i="1" s="1"/>
  <c r="I9109" i="1"/>
  <c r="I7879" i="1"/>
  <c r="J7879" i="1" s="1"/>
  <c r="I8057" i="1"/>
  <c r="J8057" i="1" s="1"/>
  <c r="I8669" i="1"/>
  <c r="I9238" i="1"/>
  <c r="J9238" i="1" s="1"/>
  <c r="I5385" i="1"/>
  <c r="I8346" i="1"/>
  <c r="J8346" i="1" s="1"/>
  <c r="I7562" i="1"/>
  <c r="J7562" i="1" s="1"/>
  <c r="I1674" i="1"/>
  <c r="I6645" i="1"/>
  <c r="I8740" i="1"/>
  <c r="I8419" i="1"/>
  <c r="I1227" i="1"/>
  <c r="I8000" i="1"/>
  <c r="I8615" i="1"/>
  <c r="I7326" i="1"/>
  <c r="J7326" i="1" s="1"/>
  <c r="I3625" i="1"/>
  <c r="I308" i="1"/>
  <c r="I9056" i="1"/>
  <c r="I8959" i="1"/>
  <c r="I9173" i="1"/>
  <c r="J9173" i="1" s="1"/>
  <c r="I7980" i="1"/>
  <c r="J7980" i="1" s="1"/>
  <c r="I3599" i="1"/>
  <c r="I7493" i="1"/>
  <c r="J7493" i="1" s="1"/>
  <c r="I8153" i="1"/>
  <c r="J8153" i="1" s="1"/>
  <c r="I891" i="1"/>
  <c r="H60" i="5" s="1"/>
  <c r="I8838" i="1"/>
  <c r="I2180" i="1"/>
  <c r="I1219" i="1"/>
  <c r="I2363" i="1"/>
  <c r="I5815" i="1"/>
  <c r="I2806" i="1"/>
  <c r="I7885" i="1"/>
  <c r="J7885" i="1" s="1"/>
  <c r="I8841" i="1"/>
  <c r="I7897" i="1"/>
  <c r="J7897" i="1" s="1"/>
  <c r="I7267" i="1"/>
  <c r="J7267" i="1" s="1"/>
  <c r="I5842" i="1"/>
  <c r="I8403" i="1"/>
  <c r="J8403" i="1" s="1"/>
  <c r="I8890" i="1"/>
  <c r="I5870" i="1"/>
  <c r="I1647" i="1"/>
  <c r="I6390" i="1"/>
  <c r="I9550" i="1"/>
  <c r="J9550" i="1" s="1"/>
  <c r="I3909" i="1"/>
  <c r="I9277" i="1"/>
  <c r="J9277" i="1" s="1"/>
  <c r="I9498" i="1"/>
  <c r="J9498" i="1" s="1"/>
  <c r="I5275" i="1"/>
  <c r="I9424" i="1"/>
  <c r="J9424" i="1" s="1"/>
  <c r="I2724" i="1"/>
  <c r="I2677" i="1"/>
  <c r="I8169" i="1"/>
  <c r="J8169" i="1" s="1"/>
  <c r="I2182" i="1"/>
  <c r="I2508" i="1"/>
  <c r="I6962" i="1"/>
  <c r="I9220" i="1"/>
  <c r="J9220" i="1" s="1"/>
  <c r="I91" i="1"/>
  <c r="I8483" i="1"/>
  <c r="I5203" i="1"/>
  <c r="I9396" i="1"/>
  <c r="J9396" i="1" s="1"/>
  <c r="I9146" i="1"/>
  <c r="J9146" i="1" s="1"/>
  <c r="I3519" i="1"/>
  <c r="I5706" i="1"/>
  <c r="I1477" i="1"/>
  <c r="I4217" i="1"/>
  <c r="I8565" i="1"/>
  <c r="I237" i="1"/>
  <c r="I9546" i="1"/>
  <c r="J9546" i="1" s="1"/>
  <c r="I9217" i="1"/>
  <c r="J9217" i="1" s="1"/>
  <c r="I3496" i="1"/>
  <c r="I8231" i="1"/>
  <c r="J8231" i="1" s="1"/>
  <c r="I9390" i="1"/>
  <c r="J9390" i="1" s="1"/>
  <c r="I3018" i="1"/>
  <c r="I2662" i="1"/>
  <c r="I8578" i="1"/>
  <c r="I2349" i="1"/>
  <c r="I8764" i="1"/>
  <c r="I9507" i="1"/>
  <c r="J9507" i="1" s="1"/>
  <c r="I8714" i="1"/>
  <c r="I3380" i="1"/>
  <c r="I9071" i="1"/>
  <c r="I8639" i="1"/>
  <c r="I1311" i="1"/>
  <c r="I4323" i="1"/>
  <c r="I82" i="1"/>
  <c r="I9333" i="1"/>
  <c r="J9333" i="1" s="1"/>
  <c r="I8640" i="1"/>
  <c r="I7659" i="1"/>
  <c r="J7659" i="1" s="1"/>
  <c r="I1955" i="1"/>
  <c r="H172" i="5" s="1"/>
  <c r="I8314" i="1"/>
  <c r="J8314" i="1" s="1"/>
  <c r="I9242" i="1"/>
  <c r="J9242" i="1" s="1"/>
  <c r="I9072" i="1"/>
  <c r="I8783" i="1"/>
  <c r="I9134" i="1"/>
  <c r="J9134" i="1" s="1"/>
  <c r="I7898" i="1"/>
  <c r="J7898" i="1" s="1"/>
  <c r="I8903" i="1"/>
  <c r="I919" i="1"/>
  <c r="I8579" i="1"/>
  <c r="I8992" i="1"/>
  <c r="I7347" i="1"/>
  <c r="J7347" i="1" s="1"/>
  <c r="I4303" i="1"/>
  <c r="I139" i="1"/>
  <c r="I9556" i="1"/>
  <c r="J9556" i="1" s="1"/>
  <c r="I8770" i="1"/>
  <c r="I9602" i="1"/>
  <c r="J9602" i="1" s="1"/>
  <c r="I8922" i="1"/>
  <c r="I362" i="1"/>
  <c r="I8752" i="1"/>
  <c r="I8436" i="1"/>
  <c r="I9226" i="1"/>
  <c r="J9226" i="1" s="1"/>
  <c r="I3321" i="1"/>
  <c r="I8240" i="1"/>
  <c r="J8240" i="1" s="1"/>
  <c r="I8732" i="1"/>
  <c r="I8583" i="1"/>
  <c r="I3013" i="1"/>
  <c r="I8830" i="1"/>
  <c r="I7884" i="1"/>
  <c r="J7884" i="1" s="1"/>
  <c r="I7670" i="1"/>
  <c r="J7670" i="1" s="1"/>
  <c r="I9386" i="1"/>
  <c r="J9386" i="1" s="1"/>
  <c r="I9130" i="1"/>
  <c r="J9130" i="1" s="1"/>
  <c r="I7649" i="1"/>
  <c r="J7649" i="1" s="1"/>
  <c r="I9357" i="1"/>
  <c r="J9357" i="1" s="1"/>
  <c r="I7985" i="1"/>
  <c r="I8898" i="1"/>
  <c r="I948" i="1"/>
  <c r="I867" i="1"/>
  <c r="I9298" i="1"/>
  <c r="I2485" i="1"/>
  <c r="I8760" i="1"/>
  <c r="I695" i="1"/>
  <c r="I6897" i="1"/>
  <c r="H510" i="5" s="1"/>
  <c r="I529" i="1"/>
  <c r="I1493" i="1"/>
  <c r="I9427" i="1"/>
  <c r="J9427" i="1" s="1"/>
  <c r="I8475" i="1"/>
  <c r="I8063" i="1"/>
  <c r="J8063" i="1" s="1"/>
  <c r="I7927" i="1"/>
  <c r="J7927" i="1" s="1"/>
  <c r="I7973" i="1"/>
  <c r="I9531" i="1"/>
  <c r="J9531" i="1" s="1"/>
  <c r="I6085" i="1"/>
  <c r="I3700" i="1"/>
  <c r="I7058" i="1"/>
  <c r="I5697" i="1"/>
  <c r="H420" i="5" s="1"/>
  <c r="I7430" i="1"/>
  <c r="J7430" i="1" s="1"/>
  <c r="I8105" i="1"/>
  <c r="J8105" i="1" s="1"/>
  <c r="I5618" i="1"/>
  <c r="I3464" i="1"/>
  <c r="I1646" i="1"/>
  <c r="I4645" i="1"/>
  <c r="I8453" i="1"/>
  <c r="I1632" i="1"/>
  <c r="I8655" i="1"/>
  <c r="I8108" i="1"/>
  <c r="J8108" i="1" s="1"/>
  <c r="I9336" i="1"/>
  <c r="J9336" i="1" s="1"/>
  <c r="I333" i="1"/>
  <c r="I9233" i="1"/>
  <c r="J9233" i="1" s="1"/>
  <c r="I8591" i="1"/>
  <c r="I8853" i="1"/>
  <c r="I5181" i="1"/>
  <c r="H380" i="5" s="1"/>
  <c r="I380" i="5" s="1"/>
  <c r="J380" i="5" s="1"/>
  <c r="I2959" i="1"/>
  <c r="I4425" i="1"/>
  <c r="I3615" i="1"/>
  <c r="I4365" i="1"/>
  <c r="I8190" i="1"/>
  <c r="J8190" i="1" s="1"/>
  <c r="I1581" i="1"/>
  <c r="I8423" i="1"/>
  <c r="I373" i="1"/>
  <c r="I1077" i="1"/>
  <c r="I8100" i="1"/>
  <c r="J8100" i="1" s="1"/>
  <c r="I5227" i="1"/>
  <c r="I8362" i="1"/>
  <c r="J8362" i="1" s="1"/>
  <c r="I8199" i="1"/>
  <c r="J8199" i="1" s="1"/>
  <c r="I8493" i="1"/>
  <c r="I1621" i="1"/>
  <c r="I8970" i="1"/>
  <c r="I8626" i="1"/>
  <c r="I7958" i="1"/>
  <c r="J7958" i="1" s="1"/>
  <c r="I7932" i="1"/>
  <c r="I8338" i="1"/>
  <c r="J8338" i="1" s="1"/>
  <c r="I8799" i="1"/>
  <c r="I2728" i="1"/>
  <c r="I4360" i="1"/>
  <c r="I1511" i="1"/>
  <c r="I8244" i="1"/>
  <c r="J8244" i="1" s="1"/>
  <c r="I8685" i="1"/>
  <c r="I8332" i="1"/>
  <c r="J8332" i="1" s="1"/>
  <c r="I8059" i="1"/>
  <c r="J8059" i="1" s="1"/>
  <c r="I89" i="1"/>
  <c r="I8904" i="1"/>
  <c r="I9397" i="1"/>
  <c r="J9397" i="1" s="1"/>
  <c r="I8644" i="1"/>
  <c r="I1122" i="1"/>
  <c r="I3379" i="1"/>
  <c r="I2346" i="1"/>
  <c r="I9106" i="1"/>
  <c r="I8900" i="1"/>
  <c r="I1423" i="1"/>
  <c r="I8754" i="1"/>
  <c r="I9574" i="1"/>
  <c r="J9574" i="1" s="1"/>
  <c r="I8374" i="1"/>
  <c r="J8374" i="1" s="1"/>
  <c r="I278" i="1"/>
  <c r="I8115" i="1"/>
  <c r="J8115" i="1" s="1"/>
  <c r="I8891" i="1"/>
  <c r="I9380" i="1"/>
  <c r="J9380" i="1" s="1"/>
  <c r="I2636" i="1"/>
  <c r="I2791" i="1"/>
  <c r="I8611" i="1"/>
  <c r="I8146" i="1"/>
  <c r="I7863" i="1"/>
  <c r="J7863" i="1" s="1"/>
  <c r="I7936" i="1"/>
  <c r="J7936" i="1" s="1"/>
  <c r="I8772" i="1"/>
  <c r="I646" i="1"/>
  <c r="I1620" i="1"/>
  <c r="I8994" i="1"/>
  <c r="I8947" i="1"/>
  <c r="I9013" i="1"/>
  <c r="I2287" i="1"/>
  <c r="I9576" i="1"/>
  <c r="J9576" i="1" s="1"/>
  <c r="I1421" i="1"/>
  <c r="I8176" i="1"/>
  <c r="J8176" i="1" s="1"/>
  <c r="I5357" i="1"/>
  <c r="I8834" i="1"/>
  <c r="I9000" i="1"/>
  <c r="I8079" i="1"/>
  <c r="J8079" i="1" s="1"/>
  <c r="I9184" i="1"/>
  <c r="J9184" i="1" s="1"/>
  <c r="I9164" i="1"/>
  <c r="J9164" i="1" s="1"/>
  <c r="I7988" i="1"/>
  <c r="J7988" i="1" s="1"/>
  <c r="I3388" i="1"/>
  <c r="I9384" i="1"/>
  <c r="J9384" i="1" s="1"/>
  <c r="I4245" i="1"/>
  <c r="I2736" i="1"/>
  <c r="I8801" i="1"/>
  <c r="I9287" i="1"/>
  <c r="J9287" i="1" s="1"/>
  <c r="I8768" i="1"/>
  <c r="I9252" i="1"/>
  <c r="J9252" i="1" s="1"/>
  <c r="I8328" i="1"/>
  <c r="J8328" i="1" s="1"/>
  <c r="I109" i="1"/>
  <c r="I7330" i="1"/>
  <c r="I1291" i="1"/>
  <c r="I8323" i="1"/>
  <c r="J8323" i="1" s="1"/>
  <c r="I9036" i="1"/>
  <c r="I2454" i="1"/>
  <c r="I9055" i="1"/>
  <c r="I3263" i="1"/>
  <c r="I9207" i="1"/>
  <c r="J9207" i="1" s="1"/>
  <c r="I9381" i="1"/>
  <c r="J9381" i="1" s="1"/>
  <c r="I2149" i="1"/>
  <c r="I9101" i="1"/>
  <c r="I9058" i="1"/>
  <c r="I2593" i="1"/>
  <c r="I1299" i="1"/>
  <c r="I2425" i="1"/>
  <c r="I1226" i="1"/>
  <c r="I7793" i="1"/>
  <c r="J7793" i="1" s="1"/>
  <c r="I9411" i="1"/>
  <c r="J9411" i="1" s="1"/>
  <c r="I6451" i="1"/>
  <c r="I5235" i="1"/>
  <c r="I851" i="1"/>
  <c r="I3226" i="1"/>
  <c r="I3169" i="1"/>
  <c r="I9309" i="1"/>
  <c r="J9309" i="1" s="1"/>
  <c r="I3797" i="1"/>
  <c r="I9575" i="1"/>
  <c r="J9575" i="1" s="1"/>
  <c r="I4448" i="1"/>
  <c r="I8822" i="1"/>
  <c r="I8681" i="1"/>
  <c r="I9395" i="1"/>
  <c r="J9395" i="1" s="1"/>
  <c r="I127" i="1"/>
  <c r="I9121" i="1"/>
  <c r="I8652" i="1"/>
  <c r="I424" i="1"/>
  <c r="I7596" i="1"/>
  <c r="J7596" i="1" s="1"/>
  <c r="I6491" i="1"/>
  <c r="I6953" i="1"/>
  <c r="I9202" i="1"/>
  <c r="J9202" i="1" s="1"/>
  <c r="I7669" i="1"/>
  <c r="J7669" i="1" s="1"/>
  <c r="I5949" i="1"/>
  <c r="I9339" i="1"/>
  <c r="J9339" i="1" s="1"/>
  <c r="I9404" i="1"/>
  <c r="J9404" i="1" s="1"/>
  <c r="I8641" i="1"/>
  <c r="I1828" i="1"/>
  <c r="I8386" i="1"/>
  <c r="J8386" i="1" s="1"/>
  <c r="I7924" i="1"/>
  <c r="J7924" i="1" s="1"/>
  <c r="I2970" i="1"/>
  <c r="I9391" i="1"/>
  <c r="J9391" i="1" s="1"/>
  <c r="I2615" i="1"/>
  <c r="I2265" i="1"/>
  <c r="I3777" i="1"/>
  <c r="I9516" i="1"/>
  <c r="J9516" i="1" s="1"/>
  <c r="I4735" i="1"/>
  <c r="I9161" i="1"/>
  <c r="J9161" i="1" s="1"/>
  <c r="I1561" i="1"/>
  <c r="I8599" i="1"/>
  <c r="I7921" i="1"/>
  <c r="J7921" i="1" s="1"/>
  <c r="I1586" i="1"/>
  <c r="I26" i="1"/>
  <c r="I48" i="1"/>
  <c r="I8345" i="1"/>
  <c r="J8345" i="1" s="1"/>
  <c r="I8956" i="1"/>
  <c r="I9232" i="1"/>
  <c r="J9232" i="1" s="1"/>
  <c r="I8677" i="1"/>
  <c r="I8869" i="1"/>
  <c r="I8222" i="1"/>
  <c r="J8222" i="1" s="1"/>
  <c r="I8737" i="1"/>
  <c r="I9239" i="1"/>
  <c r="J9239" i="1" s="1"/>
  <c r="I5902" i="1"/>
  <c r="I920" i="1"/>
  <c r="I8442" i="1"/>
  <c r="I1536" i="1"/>
  <c r="I505" i="1"/>
  <c r="I9199" i="1"/>
  <c r="J9199" i="1" s="1"/>
  <c r="I531" i="1"/>
  <c r="I9400" i="1"/>
  <c r="J9400" i="1" s="1"/>
  <c r="I9229" i="1"/>
  <c r="J9229" i="1" s="1"/>
  <c r="I9443" i="1"/>
  <c r="J9443" i="1" s="1"/>
  <c r="I9376" i="1"/>
  <c r="J9376" i="1" s="1"/>
  <c r="I9499" i="1"/>
  <c r="J9499" i="1" s="1"/>
  <c r="I8286" i="1"/>
  <c r="J8286" i="1" s="1"/>
  <c r="I8761" i="1"/>
  <c r="I9354" i="1"/>
  <c r="J9354" i="1" s="1"/>
  <c r="I9014" i="1"/>
  <c r="I8598" i="1"/>
  <c r="I7348" i="1"/>
  <c r="J7348" i="1" s="1"/>
  <c r="I7849" i="1"/>
  <c r="J7849" i="1" s="1"/>
  <c r="I8014" i="1"/>
  <c r="J8014" i="1" s="1"/>
  <c r="I2707" i="1"/>
  <c r="I9026" i="1"/>
  <c r="I2206" i="1"/>
  <c r="I6701" i="1"/>
  <c r="I3880" i="1"/>
  <c r="I1257" i="1"/>
  <c r="I7979" i="1"/>
  <c r="J7979" i="1" s="1"/>
  <c r="I7703" i="1"/>
  <c r="J7703" i="1" s="1"/>
  <c r="I8069" i="1"/>
  <c r="J8069" i="1" s="1"/>
  <c r="I8629" i="1"/>
  <c r="I2235" i="1"/>
  <c r="I8852" i="1"/>
  <c r="I8200" i="1"/>
  <c r="J8200" i="1" s="1"/>
  <c r="I5273" i="1"/>
  <c r="I7881" i="1"/>
  <c r="J7881" i="1" s="1"/>
  <c r="I9392" i="1"/>
  <c r="J9392" i="1" s="1"/>
  <c r="I7968" i="1"/>
  <c r="I2233" i="1"/>
  <c r="I8395" i="1"/>
  <c r="J8395" i="1" s="1"/>
  <c r="I8911" i="1"/>
  <c r="I8348" i="1"/>
  <c r="I8498" i="1"/>
  <c r="I4239" i="1"/>
  <c r="I8750" i="1"/>
  <c r="I8434" i="1"/>
  <c r="I836" i="1"/>
  <c r="I8781" i="1"/>
  <c r="I8075" i="1"/>
  <c r="J8075" i="1" s="1"/>
  <c r="I8827" i="1"/>
  <c r="I8293" i="1"/>
  <c r="J8293" i="1" s="1"/>
  <c r="I9368" i="1"/>
  <c r="J9368" i="1" s="1"/>
  <c r="I8255" i="1"/>
  <c r="J8255" i="1" s="1"/>
  <c r="I8507" i="1"/>
  <c r="I7317" i="1"/>
  <c r="J7317" i="1" s="1"/>
  <c r="I8150" i="1"/>
  <c r="J8150" i="1" s="1"/>
  <c r="I1924" i="1"/>
  <c r="I3235" i="1"/>
  <c r="I7836" i="1"/>
  <c r="J7836" i="1" s="1"/>
  <c r="I9578" i="1"/>
  <c r="J9578" i="1" s="1"/>
  <c r="I9297" i="1"/>
  <c r="J9297" i="1" s="1"/>
  <c r="I1703" i="1"/>
  <c r="I8978" i="1"/>
  <c r="I4864" i="1"/>
  <c r="I4926" i="1"/>
  <c r="I4827" i="1"/>
  <c r="I1783" i="1"/>
  <c r="I4685" i="1"/>
  <c r="I1010" i="1"/>
  <c r="I8972" i="1"/>
  <c r="I9366" i="1"/>
  <c r="J9366" i="1" s="1"/>
  <c r="I9093" i="1"/>
  <c r="I2583" i="1"/>
  <c r="I6518" i="1"/>
  <c r="I2066" i="1"/>
  <c r="I2909" i="1"/>
  <c r="I8839" i="1"/>
  <c r="I8821" i="1"/>
  <c r="I9137" i="1"/>
  <c r="J9137" i="1" s="1"/>
  <c r="I7981" i="1"/>
  <c r="J7981" i="1" s="1"/>
  <c r="I7914" i="1"/>
  <c r="I9023" i="1"/>
  <c r="I8304" i="1"/>
  <c r="J8304" i="1" s="1"/>
  <c r="I8843" i="1"/>
  <c r="I6806" i="1"/>
  <c r="I9205" i="1"/>
  <c r="J9205" i="1" s="1"/>
  <c r="I3793" i="1"/>
  <c r="I1080" i="1"/>
  <c r="I9455" i="1"/>
  <c r="J9455" i="1" s="1"/>
  <c r="I8418" i="1"/>
  <c r="I1896" i="1"/>
  <c r="I3059" i="1"/>
  <c r="I8505" i="1"/>
  <c r="I6389" i="1"/>
  <c r="I9448" i="1"/>
  <c r="J9448" i="1" s="1"/>
  <c r="I2705" i="1"/>
  <c r="I672" i="1"/>
  <c r="I1741" i="1"/>
  <c r="H102" i="5" s="1"/>
  <c r="I9171" i="1"/>
  <c r="J9171" i="1" s="1"/>
  <c r="I2649" i="1"/>
  <c r="I8649" i="1"/>
  <c r="I9332" i="1"/>
  <c r="J9332" i="1" s="1"/>
  <c r="I7071" i="1"/>
  <c r="I8019" i="1"/>
  <c r="J8019" i="1" s="1"/>
  <c r="I5609" i="1"/>
  <c r="I3405" i="1"/>
  <c r="I1660" i="1"/>
  <c r="I8243" i="1"/>
  <c r="J8243" i="1" s="1"/>
  <c r="I9439" i="1"/>
  <c r="J9439" i="1" s="1"/>
  <c r="I8168" i="1"/>
  <c r="J8168" i="1" s="1"/>
  <c r="I3054" i="1"/>
  <c r="I8065" i="1"/>
  <c r="J8065" i="1" s="1"/>
  <c r="I1605" i="1"/>
  <c r="I8880" i="1"/>
  <c r="I8742" i="1"/>
  <c r="I2266" i="1"/>
  <c r="I8116" i="1"/>
  <c r="I4898" i="1"/>
  <c r="I8258" i="1"/>
  <c r="J8258" i="1" s="1"/>
  <c r="I3713" i="1"/>
  <c r="H303" i="5" s="1"/>
  <c r="I8380" i="1"/>
  <c r="J8380" i="1" s="1"/>
  <c r="I9206" i="1"/>
  <c r="J9206" i="1" s="1"/>
  <c r="I57" i="1"/>
  <c r="I8232" i="1"/>
  <c r="J8232" i="1" s="1"/>
  <c r="I306" i="1"/>
  <c r="I2091" i="1"/>
  <c r="I8488" i="1"/>
  <c r="I7492" i="1"/>
  <c r="J7492" i="1" s="1"/>
  <c r="I6785" i="1"/>
  <c r="I2344" i="1"/>
  <c r="I9120" i="1"/>
  <c r="I1897" i="1"/>
  <c r="I9089" i="1"/>
  <c r="I5329" i="1"/>
  <c r="I2400" i="1"/>
  <c r="I9246" i="1"/>
  <c r="J9246" i="1" s="1"/>
  <c r="I2482" i="1"/>
  <c r="I1795" i="1"/>
  <c r="H103" i="5" s="1"/>
  <c r="I8907" i="1"/>
  <c r="I4141" i="1"/>
  <c r="I8908" i="1"/>
  <c r="I8986" i="1"/>
  <c r="I9231" i="1"/>
  <c r="J9231" i="1" s="1"/>
  <c r="I7895" i="1"/>
  <c r="J7895" i="1" s="1"/>
  <c r="I7554" i="1"/>
  <c r="J7554" i="1" s="1"/>
  <c r="I8432" i="1"/>
  <c r="I8762" i="1"/>
  <c r="I7787" i="1"/>
  <c r="J7787" i="1" s="1"/>
  <c r="I9470" i="1"/>
  <c r="J9470" i="1" s="1"/>
  <c r="I2008" i="1"/>
  <c r="I8622" i="1"/>
  <c r="I8117" i="1"/>
  <c r="J8117" i="1" s="1"/>
  <c r="I4017" i="1"/>
  <c r="I7534" i="1"/>
  <c r="J7534" i="1" s="1"/>
  <c r="I8787" i="1"/>
  <c r="I9522" i="1"/>
  <c r="J9522" i="1" s="1"/>
  <c r="I9428" i="1"/>
  <c r="J9428" i="1" s="1"/>
  <c r="I4825" i="1"/>
  <c r="I3629" i="1"/>
  <c r="I7445" i="1"/>
  <c r="J7445" i="1" s="1"/>
  <c r="I7253" i="1"/>
  <c r="I9006" i="1"/>
  <c r="I8055" i="1"/>
  <c r="J8055" i="1" s="1"/>
  <c r="I3120" i="1"/>
  <c r="I6315" i="1"/>
  <c r="H470" i="5" s="1"/>
  <c r="I5527" i="1"/>
  <c r="I3282" i="1"/>
  <c r="I5490" i="1"/>
  <c r="I8860" i="1"/>
  <c r="I3026" i="1"/>
  <c r="I6206" i="1"/>
  <c r="I8961" i="1"/>
  <c r="I8157" i="1"/>
  <c r="J8157" i="1" s="1"/>
  <c r="I9183" i="1"/>
  <c r="J9183" i="1" s="1"/>
  <c r="I9114" i="1"/>
  <c r="I9361" i="1"/>
  <c r="J9361" i="1" s="1"/>
  <c r="I5198" i="1"/>
  <c r="I2067" i="1"/>
  <c r="I9018" i="1"/>
  <c r="I9225" i="1"/>
  <c r="J9225" i="1" s="1"/>
  <c r="I1684" i="1"/>
  <c r="I3527" i="1"/>
  <c r="I9398" i="1"/>
  <c r="J9398" i="1" s="1"/>
  <c r="I8988" i="1"/>
  <c r="I2725" i="1"/>
  <c r="I7256" i="1"/>
  <c r="J7256" i="1" s="1"/>
  <c r="I8672" i="1"/>
  <c r="I8356" i="1"/>
  <c r="J8356" i="1" s="1"/>
  <c r="I421" i="1"/>
  <c r="I1395" i="1"/>
  <c r="I4142" i="1"/>
  <c r="I3328" i="1"/>
  <c r="I9389" i="1"/>
  <c r="J9389" i="1" s="1"/>
  <c r="I4472" i="1"/>
  <c r="I3863" i="1"/>
  <c r="I5696" i="1"/>
  <c r="I9593" i="1"/>
  <c r="J9593" i="1" s="1"/>
  <c r="I7905" i="1"/>
  <c r="J7905" i="1" s="1"/>
  <c r="I2931" i="1"/>
  <c r="I8993" i="1"/>
  <c r="I8466" i="1"/>
  <c r="I8684" i="1"/>
  <c r="I3731" i="1"/>
  <c r="I906" i="1"/>
  <c r="I9562" i="1"/>
  <c r="J9562" i="1" s="1"/>
  <c r="I9100" i="1"/>
  <c r="I9125" i="1"/>
  <c r="J9125" i="1" s="1"/>
  <c r="I8636" i="1"/>
  <c r="I8238" i="1"/>
  <c r="J8238" i="1" s="1"/>
  <c r="I9594" i="1"/>
  <c r="J9594" i="1" s="1"/>
  <c r="I7829" i="1"/>
  <c r="J7829" i="1" s="1"/>
  <c r="I2391" i="1"/>
  <c r="I7949" i="1"/>
  <c r="J7949" i="1" s="1"/>
  <c r="I3300" i="1"/>
  <c r="I9371" i="1"/>
  <c r="J9371" i="1" s="1"/>
  <c r="I8630" i="1"/>
  <c r="I932" i="1"/>
  <c r="I2157" i="1"/>
  <c r="I2429" i="1"/>
  <c r="I7948" i="1"/>
  <c r="J7948" i="1" s="1"/>
  <c r="I9377" i="1"/>
  <c r="J9377" i="1" s="1"/>
  <c r="I2318" i="1"/>
  <c r="I229" i="1"/>
  <c r="I8792" i="1"/>
  <c r="I642" i="1"/>
  <c r="I8691" i="1"/>
  <c r="I8028" i="1"/>
  <c r="J8028" i="1" s="1"/>
  <c r="I251" i="1"/>
  <c r="I8544" i="1"/>
  <c r="I9257" i="1"/>
  <c r="J9257" i="1" s="1"/>
  <c r="I726" i="1"/>
  <c r="I8756" i="1"/>
  <c r="I9078" i="1"/>
  <c r="I1144" i="1"/>
  <c r="I9259" i="1"/>
  <c r="J9259" i="1" s="1"/>
  <c r="I9294" i="1"/>
  <c r="J9294" i="1" s="1"/>
  <c r="I8161" i="1"/>
  <c r="J8161" i="1" s="1"/>
  <c r="I8657" i="1"/>
  <c r="I8571" i="1"/>
  <c r="I8744" i="1"/>
  <c r="I8855" i="1"/>
  <c r="I1813" i="1"/>
  <c r="I9215" i="1"/>
  <c r="J9215" i="1" s="1"/>
  <c r="I8503" i="1"/>
  <c r="I8557" i="1"/>
  <c r="I9378" i="1"/>
  <c r="J9378" i="1" s="1"/>
  <c r="I8123" i="1"/>
  <c r="J8123" i="1" s="1"/>
  <c r="I9104" i="1"/>
  <c r="I9251" i="1"/>
  <c r="J9251" i="1" s="1"/>
  <c r="I8489" i="1"/>
  <c r="I6925" i="1"/>
  <c r="I7685" i="1"/>
  <c r="J7685" i="1" s="1"/>
  <c r="I7835" i="1"/>
  <c r="J7835" i="1" s="1"/>
  <c r="I8510" i="1"/>
  <c r="I8288" i="1"/>
  <c r="J8288" i="1" s="1"/>
  <c r="I8864" i="1"/>
  <c r="I8444" i="1"/>
  <c r="I7233" i="1"/>
  <c r="I7831" i="1"/>
  <c r="J7831" i="1" s="1"/>
  <c r="I2387" i="1"/>
  <c r="I2457" i="1"/>
  <c r="I8610" i="1"/>
  <c r="I7899" i="1"/>
  <c r="J7899" i="1" s="1"/>
  <c r="I1033" i="1"/>
  <c r="I8175" i="1"/>
  <c r="J8175" i="1" s="1"/>
  <c r="I8132" i="1"/>
  <c r="J8132" i="1" s="1"/>
  <c r="I9557" i="1"/>
  <c r="J9557" i="1" s="1"/>
  <c r="I7975" i="1"/>
  <c r="J7975" i="1" s="1"/>
  <c r="I9509" i="1"/>
  <c r="J9509" i="1" s="1"/>
  <c r="I6505" i="1"/>
  <c r="I9382" i="1"/>
  <c r="I7717" i="1"/>
  <c r="J7717" i="1" s="1"/>
  <c r="I9505" i="1"/>
  <c r="J9505" i="1" s="1"/>
  <c r="I7996" i="1"/>
  <c r="J7996" i="1" s="1"/>
  <c r="I7327" i="1"/>
  <c r="J7327" i="1" s="1"/>
  <c r="I6940" i="1"/>
  <c r="I6511" i="1"/>
  <c r="H461" i="5" s="1"/>
  <c r="I4594" i="1"/>
  <c r="I5201" i="1"/>
  <c r="I5958" i="1"/>
  <c r="I181" i="1"/>
  <c r="I2993" i="1"/>
  <c r="I9464" i="1"/>
  <c r="J9464" i="1" s="1"/>
  <c r="I3573" i="1"/>
  <c r="I9042" i="1"/>
  <c r="I1812" i="1"/>
  <c r="I1507" i="1"/>
  <c r="H98" i="5" s="1"/>
  <c r="I4254" i="1"/>
  <c r="I9347" i="1"/>
  <c r="J9347" i="1" s="1"/>
  <c r="I3711" i="1"/>
  <c r="I847" i="1"/>
  <c r="I1091" i="1"/>
  <c r="I8452" i="1"/>
  <c r="I3684" i="1"/>
  <c r="I8247" i="1"/>
  <c r="J8247" i="1" s="1"/>
  <c r="I6826" i="1"/>
  <c r="I2174" i="1"/>
  <c r="I8004" i="1"/>
  <c r="J8004" i="1" s="1"/>
  <c r="I8154" i="1"/>
  <c r="J8154" i="1" s="1"/>
  <c r="I8130" i="1"/>
  <c r="J8130" i="1" s="1"/>
  <c r="I8653" i="1"/>
  <c r="I7516" i="1"/>
  <c r="J7516" i="1" s="1"/>
  <c r="I8813" i="1"/>
  <c r="I5471" i="1"/>
  <c r="I8487" i="1"/>
  <c r="I5676" i="1"/>
  <c r="I9027" i="1"/>
  <c r="I5304" i="1"/>
  <c r="I3724" i="1"/>
  <c r="I4581" i="1"/>
  <c r="H335" i="5" s="1"/>
  <c r="I2849" i="1"/>
  <c r="I338" i="1"/>
  <c r="I8181" i="1"/>
  <c r="J8181" i="1" s="1"/>
  <c r="I2570" i="1"/>
  <c r="I2173" i="1"/>
  <c r="I3390" i="1"/>
  <c r="I532" i="1"/>
  <c r="I4756" i="1"/>
  <c r="I5245" i="1"/>
  <c r="I8727" i="1"/>
  <c r="I8522" i="1"/>
  <c r="I8877" i="1"/>
  <c r="I8337" i="1"/>
  <c r="J8337" i="1" s="1"/>
  <c r="I9459" i="1"/>
  <c r="J9459" i="1" s="1"/>
  <c r="I9476" i="1"/>
  <c r="J9476" i="1" s="1"/>
  <c r="I8784" i="1"/>
  <c r="I9496" i="1"/>
  <c r="J9496" i="1" s="1"/>
  <c r="I8878" i="1"/>
  <c r="I8022" i="1"/>
  <c r="J8022" i="1" s="1"/>
  <c r="I3445" i="1"/>
  <c r="I8549" i="1"/>
  <c r="I8182" i="1"/>
  <c r="I3489" i="1"/>
  <c r="I8010" i="1"/>
  <c r="J8010" i="1" s="1"/>
  <c r="I9513" i="1"/>
  <c r="J9513" i="1" s="1"/>
  <c r="I8930" i="1"/>
  <c r="I9110" i="1"/>
  <c r="I9204" i="1"/>
  <c r="J9204" i="1" s="1"/>
  <c r="I2539" i="1"/>
  <c r="I8261" i="1"/>
  <c r="J8261" i="1" s="1"/>
  <c r="I9268" i="1"/>
  <c r="J9268" i="1" s="1"/>
  <c r="I8462" i="1"/>
  <c r="I9461" i="1"/>
  <c r="J9461" i="1" s="1"/>
  <c r="I8451" i="1"/>
  <c r="I9143" i="1"/>
  <c r="J9143" i="1" s="1"/>
  <c r="I2874" i="1"/>
  <c r="I8902" i="1"/>
  <c r="I2481" i="1"/>
  <c r="I9597" i="1"/>
  <c r="J9597" i="1" s="1"/>
  <c r="I9403" i="1"/>
  <c r="J9403" i="1" s="1"/>
  <c r="I7848" i="1"/>
  <c r="J7848" i="1" s="1"/>
  <c r="I8025" i="1"/>
  <c r="J8025" i="1" s="1"/>
  <c r="I7910" i="1"/>
  <c r="J7910" i="1" s="1"/>
  <c r="I9198" i="1"/>
  <c r="J9198" i="1" s="1"/>
  <c r="I4351" i="1"/>
  <c r="I85" i="1"/>
  <c r="I8709" i="1"/>
  <c r="I8151" i="1"/>
  <c r="J8151" i="1" s="1"/>
  <c r="I8248" i="1"/>
  <c r="J8248" i="1" s="1"/>
  <c r="I7821" i="1"/>
  <c r="J7821" i="1" s="1"/>
  <c r="I7592" i="1"/>
  <c r="J7592" i="1" s="1"/>
  <c r="I7425" i="1"/>
  <c r="J7425" i="1" s="1"/>
  <c r="I9040" i="1"/>
  <c r="I8302" i="1"/>
  <c r="J8302" i="1" s="1"/>
  <c r="I8589" i="1"/>
  <c r="I645" i="1"/>
  <c r="I4244" i="1"/>
  <c r="I4535" i="1"/>
  <c r="I7088" i="1"/>
  <c r="I8303" i="1"/>
  <c r="J8303" i="1" s="1"/>
  <c r="I8270" i="1"/>
  <c r="J8270" i="1" s="1"/>
  <c r="I305" i="1"/>
  <c r="I9492" i="1"/>
  <c r="J9492" i="1" s="1"/>
  <c r="I4553" i="1"/>
  <c r="I3362" i="1"/>
  <c r="I3082" i="1"/>
  <c r="I8628" i="1"/>
  <c r="I7880" i="1"/>
  <c r="J7880" i="1" s="1"/>
  <c r="I8697" i="1"/>
  <c r="I9586" i="1"/>
  <c r="J9586" i="1" s="1"/>
  <c r="I4556" i="1"/>
  <c r="I2202" i="1"/>
  <c r="I8608" i="1"/>
  <c r="I7431" i="1"/>
  <c r="J7431" i="1" s="1"/>
  <c r="I9362" i="1"/>
  <c r="J9362" i="1" s="1"/>
  <c r="I9283" i="1"/>
  <c r="J9283" i="1" s="1"/>
  <c r="I8048" i="1"/>
  <c r="J8048" i="1" s="1"/>
  <c r="I4144" i="1"/>
  <c r="I4171" i="1"/>
  <c r="I9567" i="1"/>
  <c r="J9567" i="1" s="1"/>
  <c r="I3969" i="1"/>
  <c r="I8227" i="1"/>
  <c r="J8227" i="1" s="1"/>
  <c r="I1116" i="1"/>
  <c r="I641" i="1"/>
  <c r="I6799" i="1"/>
  <c r="H501" i="5" s="1"/>
  <c r="I9286" i="1"/>
  <c r="J9286" i="1" s="1"/>
  <c r="I4281" i="1"/>
  <c r="I8592" i="1"/>
  <c r="I1901" i="1"/>
  <c r="I8353" i="1"/>
  <c r="J8353" i="1" s="1"/>
  <c r="I8751" i="1"/>
  <c r="I5793" i="1"/>
  <c r="I8166" i="1"/>
  <c r="J8166" i="1" s="1"/>
  <c r="I1522" i="1"/>
  <c r="I8643" i="1"/>
  <c r="I7918" i="1"/>
  <c r="J7918" i="1" s="1"/>
  <c r="I8796" i="1"/>
  <c r="I5309" i="1"/>
  <c r="I2293" i="1"/>
  <c r="I7945" i="1"/>
  <c r="J7945" i="1" s="1"/>
  <c r="I8747" i="1"/>
  <c r="I9312" i="1"/>
  <c r="J9312" i="1" s="1"/>
  <c r="I9318" i="1"/>
  <c r="J9318" i="1" s="1"/>
  <c r="I8518" i="1"/>
  <c r="I8275" i="1"/>
  <c r="J8275" i="1" s="1"/>
  <c r="I2990" i="1"/>
  <c r="I7515" i="1"/>
  <c r="I1814" i="1"/>
  <c r="I1989" i="1"/>
  <c r="I7847" i="1"/>
  <c r="J7847" i="1" s="1"/>
  <c r="I1453" i="1"/>
  <c r="I8674" i="1"/>
  <c r="I8723" i="1"/>
  <c r="I587" i="1"/>
  <c r="I8390" i="1"/>
  <c r="J8390" i="1" s="1"/>
  <c r="I7436" i="1"/>
  <c r="J7436" i="1" s="1"/>
  <c r="I7371" i="1"/>
  <c r="J7371" i="1" s="1"/>
  <c r="I5749" i="1"/>
  <c r="I8632" i="1"/>
  <c r="I9324" i="1"/>
  <c r="J9324" i="1" s="1"/>
  <c r="I391" i="1"/>
  <c r="I7522" i="1"/>
  <c r="J7522" i="1" s="1"/>
  <c r="I1175" i="1"/>
  <c r="I2290" i="1"/>
  <c r="I9096" i="1"/>
  <c r="I8955" i="1"/>
  <c r="I285" i="1"/>
  <c r="H17" i="5" s="1"/>
  <c r="I9129" i="1"/>
  <c r="J9129" i="1" s="1"/>
  <c r="I8128" i="1"/>
  <c r="I8706" i="1"/>
  <c r="I1309" i="1"/>
  <c r="I9467" i="1"/>
  <c r="J9467" i="1" s="1"/>
  <c r="I8465" i="1"/>
  <c r="I9025" i="1"/>
  <c r="I8421" i="1"/>
  <c r="I501" i="1"/>
  <c r="I307" i="1"/>
  <c r="I8473" i="1"/>
  <c r="I8399" i="1"/>
  <c r="J8399" i="1" s="1"/>
  <c r="I9591" i="1"/>
  <c r="J9591" i="1" s="1"/>
  <c r="I8137" i="1"/>
  <c r="I671" i="1"/>
  <c r="I7824" i="1"/>
  <c r="J7824" i="1" s="1"/>
  <c r="I8044" i="1"/>
  <c r="J8044" i="1" s="1"/>
  <c r="I8671" i="1"/>
  <c r="I7797" i="1"/>
  <c r="J7797" i="1" s="1"/>
  <c r="I9200" i="1"/>
  <c r="J9200" i="1" s="1"/>
  <c r="I8148" i="1"/>
  <c r="J8148" i="1" s="1"/>
  <c r="I7725" i="1"/>
  <c r="J7725" i="1" s="1"/>
  <c r="I8715" i="1"/>
  <c r="I9414" i="1"/>
  <c r="J9414" i="1" s="1"/>
  <c r="I2428" i="1"/>
  <c r="I3123" i="1"/>
  <c r="I8924" i="1"/>
  <c r="I8701" i="1"/>
  <c r="I4103" i="1"/>
  <c r="I5161" i="1"/>
  <c r="I8285" i="1"/>
  <c r="J8285" i="1" s="1"/>
  <c r="I2918" i="1"/>
  <c r="I928" i="1"/>
  <c r="I9445" i="1"/>
  <c r="J9445" i="1" s="1"/>
  <c r="I8529" i="1"/>
  <c r="I7576" i="1"/>
  <c r="J7576" i="1" s="1"/>
  <c r="I277" i="1"/>
  <c r="I9138" i="1"/>
  <c r="J9138" i="1" s="1"/>
  <c r="I4353" i="1"/>
  <c r="I7446" i="1"/>
  <c r="J7446" i="1" s="1"/>
  <c r="I5137" i="1"/>
  <c r="I6900" i="1"/>
  <c r="I5633" i="1"/>
  <c r="I888" i="1"/>
  <c r="I4153" i="1"/>
  <c r="I8638" i="1"/>
  <c r="I9345" i="1"/>
  <c r="J9345" i="1" s="1"/>
  <c r="I2657" i="1"/>
  <c r="I7776" i="1"/>
  <c r="J7776" i="1" s="1"/>
  <c r="I8779" i="1"/>
  <c r="I7866" i="1"/>
  <c r="J7866" i="1" s="1"/>
  <c r="I8946" i="1"/>
  <c r="I7871" i="1"/>
  <c r="J7871" i="1" s="1"/>
  <c r="I1038" i="1"/>
  <c r="I9159" i="1"/>
  <c r="J9159" i="1" s="1"/>
  <c r="I1092" i="1"/>
  <c r="I9419" i="1"/>
  <c r="J9419" i="1" s="1"/>
  <c r="I9547" i="1"/>
  <c r="J9547" i="1" s="1"/>
  <c r="I194" i="1"/>
  <c r="I8089" i="1"/>
  <c r="J8089" i="1" s="1"/>
  <c r="I9415" i="1"/>
  <c r="J9415" i="1" s="1"/>
  <c r="I9479" i="1"/>
  <c r="J9479" i="1" s="1"/>
  <c r="I7342" i="1"/>
  <c r="I6934" i="1"/>
  <c r="I8224" i="1"/>
  <c r="J8224" i="1" s="1"/>
  <c r="I3095" i="1"/>
  <c r="I3535" i="1"/>
  <c r="I8828" i="1"/>
  <c r="I8538" i="1"/>
  <c r="I8708" i="1"/>
  <c r="I7920" i="1"/>
  <c r="I7629" i="1"/>
  <c r="J7629" i="1" s="1"/>
  <c r="I126" i="1"/>
  <c r="I8163" i="1"/>
  <c r="J8163" i="1" s="1"/>
  <c r="I9500" i="1"/>
  <c r="J9500" i="1" s="1"/>
  <c r="I8268" i="1"/>
  <c r="J8268" i="1" s="1"/>
  <c r="I9410" i="1"/>
  <c r="J9410" i="1" s="1"/>
  <c r="I4446" i="1"/>
  <c r="I9280" i="1"/>
  <c r="J9280" i="1" s="1"/>
  <c r="I1034" i="1"/>
  <c r="I8066" i="1"/>
  <c r="J8066" i="1" s="1"/>
  <c r="I1089" i="1"/>
  <c r="I8084" i="1"/>
  <c r="J8084" i="1" s="1"/>
  <c r="I7928" i="1"/>
  <c r="J7928" i="1" s="1"/>
  <c r="I7820" i="1"/>
  <c r="J7820" i="1" s="1"/>
  <c r="I1589" i="1"/>
  <c r="I8187" i="1"/>
  <c r="J8187" i="1" s="1"/>
  <c r="I504" i="1"/>
  <c r="I7239" i="1"/>
  <c r="I9406" i="1"/>
  <c r="J9406" i="1" s="1"/>
  <c r="I9351" i="1"/>
  <c r="J9351" i="1" s="1"/>
  <c r="I8551" i="1"/>
  <c r="I3039" i="1"/>
  <c r="I7903" i="1"/>
  <c r="J7903" i="1" s="1"/>
  <c r="I6647" i="1"/>
  <c r="I7709" i="1"/>
  <c r="J7709" i="1" s="1"/>
  <c r="I1895" i="1"/>
  <c r="I3179" i="1"/>
  <c r="H264" i="5" s="1"/>
  <c r="I9267" i="1"/>
  <c r="J9267" i="1" s="1"/>
  <c r="I9097" i="1"/>
  <c r="I8311" i="1"/>
  <c r="J8311" i="1" s="1"/>
  <c r="I530" i="1"/>
  <c r="I8582" i="1"/>
  <c r="I9364" i="1"/>
  <c r="I8446" i="1"/>
  <c r="I3543" i="1"/>
  <c r="I4603" i="1"/>
  <c r="I9599" i="1"/>
  <c r="J9599" i="1" s="1"/>
  <c r="I8324" i="1"/>
  <c r="J8324" i="1" s="1"/>
  <c r="I7065" i="1"/>
  <c r="I7718" i="1"/>
  <c r="J7718" i="1" s="1"/>
  <c r="I7391" i="1"/>
  <c r="J7391" i="1" s="1"/>
  <c r="I8309" i="1"/>
  <c r="J8309" i="1" s="1"/>
  <c r="I2261" i="1"/>
  <c r="I4561" i="1"/>
  <c r="I3765" i="1"/>
  <c r="I7967" i="1"/>
  <c r="J7967" i="1" s="1"/>
  <c r="I8339" i="1"/>
  <c r="J8339" i="1" s="1"/>
  <c r="I8777" i="1"/>
  <c r="I8050" i="1"/>
  <c r="J8050" i="1" s="1"/>
  <c r="I8540" i="1"/>
  <c r="I8798" i="1"/>
  <c r="I8201" i="1"/>
  <c r="J8201" i="1" s="1"/>
  <c r="I8897" i="1"/>
  <c r="I8664" i="1"/>
  <c r="I6113" i="1"/>
  <c r="H483" i="5" s="1"/>
  <c r="I8995" i="1"/>
  <c r="I2020" i="1"/>
  <c r="I8023" i="1"/>
  <c r="J8023" i="1" s="1"/>
  <c r="I8122" i="1"/>
  <c r="J8122" i="1" s="1"/>
  <c r="I6813" i="1"/>
  <c r="I9548" i="1"/>
  <c r="J9548" i="1" s="1"/>
  <c r="I9075" i="1"/>
  <c r="I8780" i="1"/>
  <c r="I3571" i="1"/>
  <c r="I9118" i="1"/>
  <c r="I2821" i="1"/>
  <c r="H190" i="5" s="1"/>
  <c r="I7241" i="1"/>
  <c r="I8985" i="1"/>
  <c r="I7299" i="1"/>
  <c r="J7299" i="1" s="1"/>
  <c r="I9156" i="1"/>
  <c r="J9156" i="1" s="1"/>
  <c r="I8053" i="1"/>
  <c r="I9063" i="1"/>
  <c r="I8379" i="1"/>
  <c r="J8379" i="1" s="1"/>
  <c r="I8271" i="1"/>
  <c r="J8271" i="1" s="1"/>
  <c r="I2156" i="1"/>
  <c r="I9182" i="1"/>
  <c r="J9182" i="1" s="1"/>
  <c r="I8272" i="1"/>
  <c r="J8272" i="1" s="1"/>
  <c r="I7912" i="1"/>
  <c r="J7912" i="1" s="1"/>
  <c r="I7270" i="1"/>
  <c r="J7270" i="1" s="1"/>
  <c r="I8461" i="1"/>
  <c r="I8819" i="1"/>
  <c r="I7767" i="1"/>
  <c r="J7767" i="1" s="1"/>
  <c r="I1249" i="1"/>
  <c r="I7054" i="1"/>
  <c r="I467" i="1"/>
  <c r="I2171" i="1"/>
  <c r="I5182" i="1"/>
  <c r="I2274" i="1"/>
  <c r="I9447" i="1"/>
  <c r="J9447" i="1" s="1"/>
  <c r="I7792" i="1"/>
  <c r="J7792" i="1" s="1"/>
  <c r="I8627" i="1"/>
  <c r="I3657" i="1"/>
  <c r="I7994" i="1"/>
  <c r="J7994" i="1" s="1"/>
  <c r="I5566" i="1"/>
  <c r="I334" i="1"/>
  <c r="I8804" i="1"/>
  <c r="I8981" i="1"/>
  <c r="I2300" i="1"/>
  <c r="I3444" i="1"/>
  <c r="I2964" i="1"/>
  <c r="I3389" i="1"/>
  <c r="I1631" i="1"/>
  <c r="I2094" i="1"/>
  <c r="H179" i="5" s="1"/>
  <c r="I179" i="5" s="1"/>
  <c r="J179" i="5" s="1"/>
  <c r="I8534" i="1"/>
  <c r="I9457" i="1"/>
  <c r="J9457" i="1" s="1"/>
  <c r="I2857" i="1"/>
  <c r="I9088" i="1"/>
  <c r="I7990" i="1"/>
  <c r="J7990" i="1" s="1"/>
  <c r="I2034" i="1"/>
  <c r="I9160" i="1"/>
  <c r="J9160" i="1" s="1"/>
  <c r="I7995" i="1"/>
  <c r="J7995" i="1" s="1"/>
  <c r="I7739" i="1"/>
  <c r="J7739" i="1" s="1"/>
  <c r="I9157" i="1"/>
  <c r="J9157" i="1" s="1"/>
  <c r="I7817" i="1"/>
  <c r="I6792" i="1"/>
  <c r="I3211" i="1"/>
  <c r="I8829" i="1"/>
  <c r="I7908" i="1"/>
  <c r="J7908" i="1" s="1"/>
  <c r="I7887" i="1"/>
  <c r="J7887" i="1" s="1"/>
  <c r="I3658" i="1"/>
  <c r="I9216" i="1"/>
  <c r="J9216" i="1" s="1"/>
  <c r="I9413" i="1"/>
  <c r="J9413" i="1" s="1"/>
  <c r="I7875" i="1"/>
  <c r="J7875" i="1" s="1"/>
  <c r="I1691" i="1"/>
  <c r="I3153" i="1"/>
  <c r="I1422" i="1"/>
  <c r="I8524" i="1"/>
  <c r="I8537" i="1"/>
  <c r="I7904" i="1"/>
  <c r="J7904" i="1" s="1"/>
  <c r="I8849" i="1"/>
  <c r="I6495" i="1"/>
  <c r="I9348" i="1"/>
  <c r="J9348" i="1" s="1"/>
  <c r="I9487" i="1"/>
  <c r="J9487" i="1" s="1"/>
  <c r="I7876" i="1"/>
  <c r="J7876" i="1" s="1"/>
  <c r="I873" i="1"/>
  <c r="I7101" i="1"/>
  <c r="I3818" i="1"/>
  <c r="I8234" i="1"/>
  <c r="J8234" i="1" s="1"/>
  <c r="I8686" i="1"/>
  <c r="I8056" i="1"/>
  <c r="J8056" i="1" s="1"/>
  <c r="I8990" i="1"/>
  <c r="I9308" i="1"/>
  <c r="J9308" i="1" s="1"/>
  <c r="I8570" i="1"/>
  <c r="I7862" i="1"/>
  <c r="J7862" i="1" s="1"/>
  <c r="I417" i="1"/>
  <c r="I8205" i="1"/>
  <c r="J8205" i="1" s="1"/>
  <c r="I6197" i="1"/>
  <c r="I8329" i="1"/>
  <c r="J8329" i="1" s="1"/>
  <c r="I8887" i="1"/>
  <c r="I9015" i="1"/>
  <c r="I8095" i="1"/>
  <c r="I8941" i="1"/>
  <c r="I3152" i="1"/>
  <c r="I8950" i="1"/>
  <c r="I8888" i="1"/>
  <c r="I9523" i="1"/>
  <c r="J9523" i="1" s="1"/>
  <c r="I8786" i="1"/>
  <c r="I9331" i="1"/>
  <c r="J9331" i="1" s="1"/>
  <c r="I8495" i="1"/>
  <c r="I7388" i="1"/>
  <c r="J7388" i="1" s="1"/>
  <c r="I1003" i="1"/>
  <c r="I3656" i="1"/>
  <c r="I3433" i="1"/>
  <c r="I7859" i="1"/>
  <c r="J7859" i="1" s="1"/>
  <c r="I9399" i="1"/>
  <c r="J9399" i="1" s="1"/>
  <c r="I8370" i="1"/>
  <c r="J8370" i="1" s="1"/>
  <c r="I8322" i="1"/>
  <c r="J8322" i="1" s="1"/>
  <c r="I9571" i="1"/>
  <c r="J9571" i="1" s="1"/>
  <c r="I7037" i="1"/>
  <c r="I8490" i="1"/>
  <c r="I9260" i="1"/>
  <c r="J9260" i="1" s="1"/>
  <c r="I8246" i="1"/>
  <c r="I8185" i="1"/>
  <c r="J8185" i="1" s="1"/>
  <c r="I2345" i="1"/>
  <c r="I8612" i="1"/>
  <c r="I8082" i="1"/>
  <c r="J8082" i="1" s="1"/>
  <c r="I8091" i="1"/>
  <c r="J8091" i="1" s="1"/>
  <c r="I7285" i="1"/>
  <c r="J7285" i="1" s="1"/>
  <c r="I8945" i="1"/>
  <c r="I27" i="1"/>
  <c r="I3603" i="1"/>
  <c r="I7553" i="1"/>
  <c r="J7553" i="1" s="1"/>
  <c r="I3796" i="1"/>
  <c r="I8769" i="1"/>
  <c r="I8597" i="1"/>
  <c r="I8513" i="1"/>
  <c r="I8508" i="1"/>
  <c r="I2542" i="1"/>
  <c r="H207" i="5" s="1"/>
  <c r="I8054" i="1"/>
  <c r="J8054" i="1" s="1"/>
  <c r="I8221" i="1"/>
  <c r="I9530" i="1"/>
  <c r="J9530" i="1" s="1"/>
  <c r="I9067" i="1"/>
  <c r="I8938" i="1"/>
  <c r="I9307" i="1"/>
  <c r="J9307" i="1" s="1"/>
  <c r="I4547" i="1"/>
  <c r="I4519" i="1"/>
  <c r="I2090" i="1"/>
  <c r="I7523" i="1"/>
  <c r="J7523" i="1" s="1"/>
  <c r="I4705" i="1"/>
  <c r="I2311" i="1"/>
  <c r="H147" i="5" s="1"/>
  <c r="I1787" i="1"/>
  <c r="I8145" i="1"/>
  <c r="J8145" i="1" s="1"/>
  <c r="I9193" i="1"/>
  <c r="J9193" i="1" s="1"/>
  <c r="I2403" i="1"/>
  <c r="I8037" i="1"/>
  <c r="J8037" i="1" s="1"/>
  <c r="I8962" i="1"/>
  <c r="I3465" i="1"/>
  <c r="I8381" i="1"/>
  <c r="J8381" i="1" s="1"/>
  <c r="I4388" i="1"/>
  <c r="I4784" i="1"/>
  <c r="I1870" i="1"/>
  <c r="I8977" i="1"/>
  <c r="I8759" i="1"/>
  <c r="I8876" i="1"/>
  <c r="I8899" i="1"/>
  <c r="I7961" i="1"/>
  <c r="I8793" i="1"/>
  <c r="I9049" i="1"/>
  <c r="I8791" i="1"/>
  <c r="I6224" i="1"/>
  <c r="I9583" i="1"/>
  <c r="J9583" i="1" s="1"/>
  <c r="I9560" i="1"/>
  <c r="J9560" i="1" s="1"/>
  <c r="I6498" i="1"/>
  <c r="H499" i="5" s="1"/>
  <c r="I9433" i="1"/>
  <c r="J9433" i="1" s="1"/>
  <c r="I5301" i="1"/>
  <c r="I90" i="1"/>
  <c r="I2623" i="1"/>
  <c r="I9285" i="1"/>
  <c r="J9285" i="1" s="1"/>
  <c r="I2161" i="1"/>
  <c r="I8127" i="1"/>
  <c r="J8127" i="1" s="1"/>
  <c r="I2875" i="1"/>
  <c r="I9503" i="1"/>
  <c r="J9503" i="1" s="1"/>
  <c r="I9086" i="1"/>
  <c r="I2731" i="1"/>
  <c r="I4687" i="1"/>
  <c r="I8479" i="1"/>
  <c r="I7414" i="1"/>
  <c r="J7414" i="1" s="1"/>
  <c r="I8767" i="1"/>
  <c r="I8837" i="1"/>
  <c r="I8012" i="1"/>
  <c r="J8012" i="1" s="1"/>
  <c r="I6574" i="1"/>
  <c r="I3407" i="1"/>
  <c r="I9343" i="1"/>
  <c r="J9343" i="1" s="1"/>
  <c r="I3709" i="1"/>
  <c r="I5744" i="1"/>
  <c r="I8220" i="1"/>
  <c r="J8220" i="1" s="1"/>
  <c r="I8566" i="1"/>
  <c r="I8003" i="1"/>
  <c r="J8003" i="1" s="1"/>
  <c r="I7960" i="1"/>
  <c r="J7960" i="1" s="1"/>
  <c r="I9388" i="1"/>
  <c r="J9388" i="1" s="1"/>
  <c r="I8800" i="1"/>
  <c r="I647" i="1"/>
  <c r="I7478" i="1"/>
  <c r="J7478" i="1" s="1"/>
  <c r="I99" i="1"/>
  <c r="I8189" i="1"/>
  <c r="J8189" i="1" s="1"/>
  <c r="I4639" i="1"/>
  <c r="I9051" i="1"/>
  <c r="I1798" i="1"/>
  <c r="I779" i="1"/>
  <c r="H84" i="5" s="1"/>
  <c r="I336" i="1"/>
  <c r="H45" i="5" s="1"/>
  <c r="I7673" i="1"/>
  <c r="J7673" i="1" s="1"/>
  <c r="I9533" i="1"/>
  <c r="J9533" i="1" s="1"/>
  <c r="I8203" i="1"/>
  <c r="J8203" i="1" s="1"/>
  <c r="I5189" i="1"/>
  <c r="I8850" i="1"/>
  <c r="I9342" i="1"/>
  <c r="J9342" i="1" s="1"/>
  <c r="I7506" i="1"/>
  <c r="J7506" i="1" s="1"/>
  <c r="I8531" i="1"/>
  <c r="I8805" i="1"/>
  <c r="I7972" i="1"/>
  <c r="J7972" i="1" s="1"/>
  <c r="I4853" i="1"/>
  <c r="I8683" i="1"/>
  <c r="I8294" i="1"/>
  <c r="J8294" i="1" s="1"/>
  <c r="I6477" i="1"/>
  <c r="I8315" i="1"/>
  <c r="J8315" i="1" s="1"/>
  <c r="I8212" i="1"/>
  <c r="I4407" i="1"/>
  <c r="I3487" i="1"/>
  <c r="I9565" i="1"/>
  <c r="J9565" i="1" s="1"/>
  <c r="I9508" i="1"/>
  <c r="J9508" i="1" s="1"/>
  <c r="I3849" i="1"/>
  <c r="I7814" i="1"/>
  <c r="I7663" i="1"/>
  <c r="J7663" i="1" s="1"/>
  <c r="I7984" i="1"/>
  <c r="J7984" i="1" s="1"/>
  <c r="I9587" i="1"/>
  <c r="J9587" i="1" s="1"/>
  <c r="I9084" i="1"/>
  <c r="I9032" i="1"/>
  <c r="I1869" i="1"/>
  <c r="I8204" i="1"/>
  <c r="J8204" i="1" s="1"/>
  <c r="I9320" i="1"/>
  <c r="J9320" i="1" s="1"/>
  <c r="I1367" i="1"/>
  <c r="H128" i="5" s="1"/>
  <c r="I128" i="5" s="1"/>
  <c r="J128" i="5" s="1"/>
  <c r="I1926" i="1"/>
  <c r="I1844" i="1"/>
  <c r="I392" i="1"/>
  <c r="I8394" i="1"/>
  <c r="J8394" i="1" s="1"/>
  <c r="I8807" i="1"/>
  <c r="I8958" i="1"/>
  <c r="I7280" i="1"/>
  <c r="J7280" i="1" s="1"/>
  <c r="I7309" i="1"/>
  <c r="J7309" i="1" s="1"/>
  <c r="I1704" i="1"/>
  <c r="I43" i="1"/>
  <c r="I3835" i="1"/>
  <c r="I9601" i="1"/>
  <c r="J9601" i="1" s="1"/>
  <c r="I3907" i="1"/>
  <c r="I1508" i="1"/>
  <c r="I8687" i="1"/>
  <c r="I8162" i="1"/>
  <c r="J8162" i="1" s="1"/>
  <c r="I7287" i="1"/>
  <c r="J7287" i="1" s="1"/>
  <c r="I1449" i="1"/>
  <c r="I8803" i="1"/>
  <c r="I4684" i="1"/>
  <c r="I3208" i="1"/>
  <c r="I2726" i="1"/>
  <c r="I7230" i="1"/>
  <c r="I8563" i="1"/>
  <c r="I3121" i="1"/>
  <c r="I1840" i="1"/>
  <c r="I9458" i="1"/>
  <c r="J9458" i="1" s="1"/>
  <c r="I9311" i="1"/>
  <c r="J9311" i="1" s="1"/>
  <c r="I2359" i="1"/>
  <c r="I8013" i="1"/>
  <c r="J8013" i="1" s="1"/>
  <c r="I7933" i="1"/>
  <c r="J7933" i="1" s="1"/>
  <c r="I8865" i="1"/>
  <c r="I9148" i="1"/>
  <c r="J9148" i="1" s="1"/>
  <c r="I8449" i="1"/>
  <c r="I807" i="1"/>
  <c r="I281" i="1"/>
  <c r="I9314" i="1"/>
  <c r="J9314" i="1" s="1"/>
  <c r="I8024" i="1"/>
  <c r="J8024" i="1" s="1"/>
  <c r="I8011" i="1"/>
  <c r="J8011" i="1" s="1"/>
  <c r="I7095" i="1"/>
  <c r="I6057" i="1"/>
  <c r="I8587" i="1"/>
  <c r="I6413" i="1"/>
  <c r="I1062" i="1"/>
  <c r="I9334" i="1"/>
  <c r="J9334" i="1" s="1"/>
  <c r="I8068" i="1"/>
  <c r="J8068" i="1" s="1"/>
  <c r="I8575" i="1"/>
  <c r="I8477" i="1"/>
  <c r="I9525" i="1"/>
  <c r="J9525" i="1" s="1"/>
  <c r="I9135" i="1"/>
  <c r="J9135" i="1" s="1"/>
  <c r="I4771" i="1"/>
  <c r="I9322" i="1"/>
  <c r="J9322" i="1" s="1"/>
  <c r="I8889" i="1"/>
  <c r="I3183" i="1"/>
  <c r="I7839" i="1"/>
  <c r="J7839" i="1" s="1"/>
  <c r="I6149" i="1"/>
  <c r="I8102" i="1"/>
  <c r="J8102" i="1" s="1"/>
  <c r="I7051" i="1"/>
  <c r="I3375" i="1"/>
  <c r="I9313" i="1"/>
  <c r="J9313" i="1" s="1"/>
  <c r="I8656" i="1"/>
  <c r="I2771" i="1"/>
  <c r="I9306" i="1"/>
  <c r="J9306" i="1" s="1"/>
  <c r="I8771" i="1"/>
  <c r="I5595" i="1"/>
  <c r="I619" i="1"/>
  <c r="I8043" i="1"/>
  <c r="J8043" i="1" s="1"/>
  <c r="I1203" i="1"/>
  <c r="I8763" i="1"/>
  <c r="I8320" i="1"/>
  <c r="J8320" i="1" s="1"/>
  <c r="I8375" i="1"/>
  <c r="J8375" i="1" s="1"/>
  <c r="I8350" i="1"/>
  <c r="J8350" i="1" s="1"/>
  <c r="I8620" i="1"/>
  <c r="I7854" i="1"/>
  <c r="J7854" i="1" s="1"/>
  <c r="I8039" i="1"/>
  <c r="J8039" i="1" s="1"/>
  <c r="I9549" i="1"/>
  <c r="J9549" i="1" s="1"/>
  <c r="I8739" i="1"/>
  <c r="I61" i="1"/>
  <c r="I6281" i="1"/>
  <c r="I3517" i="1"/>
  <c r="I7925" i="1"/>
  <c r="J7925" i="1" s="1"/>
  <c r="I9323" i="1"/>
  <c r="J9323" i="1" s="1"/>
  <c r="I2176" i="1"/>
  <c r="I2177" i="1"/>
  <c r="I673" i="1"/>
  <c r="I8193" i="1"/>
  <c r="J8193" i="1" s="1"/>
  <c r="I559" i="1"/>
  <c r="I2371" i="1"/>
  <c r="I696" i="1"/>
  <c r="I8602" i="1"/>
  <c r="I4021" i="1"/>
  <c r="I2734" i="1"/>
  <c r="I8029" i="1"/>
  <c r="J8029" i="1" s="1"/>
  <c r="I8385" i="1"/>
  <c r="J8385" i="1" s="1"/>
  <c r="I9319" i="1"/>
  <c r="J9319" i="1" s="1"/>
  <c r="I66" i="1"/>
  <c r="I7610" i="1"/>
  <c r="J7610" i="1" s="1"/>
  <c r="I2650" i="1"/>
  <c r="I7603" i="1"/>
  <c r="J7603" i="1" s="1"/>
  <c r="I8595" i="1"/>
  <c r="I9003" i="1"/>
  <c r="I9352" i="1"/>
  <c r="J9352" i="1" s="1"/>
  <c r="I2764" i="1"/>
  <c r="I874" i="1"/>
  <c r="I8584" i="1"/>
  <c r="I1785" i="1"/>
  <c r="I6421" i="1"/>
  <c r="I2205" i="1"/>
  <c r="I7401" i="1"/>
  <c r="J7401" i="1" s="1"/>
  <c r="I9375" i="1"/>
  <c r="J9375" i="1" s="1"/>
  <c r="I8937" i="1"/>
  <c r="I8098" i="1"/>
  <c r="I8006" i="1"/>
  <c r="J8006" i="1" s="1"/>
  <c r="I7593" i="1"/>
  <c r="I8414" i="1"/>
  <c r="I9539" i="1"/>
  <c r="J9539" i="1" s="1"/>
  <c r="I1617" i="1"/>
  <c r="I8548" i="1"/>
  <c r="I8239" i="1"/>
  <c r="J8239" i="1" s="1"/>
  <c r="I8333" i="1"/>
  <c r="J8333" i="1" s="1"/>
  <c r="I8036" i="1"/>
  <c r="J8036" i="1" s="1"/>
  <c r="I2399" i="1"/>
  <c r="I8914" i="1"/>
  <c r="I8680" i="1"/>
  <c r="I8861" i="1"/>
  <c r="I8155" i="1"/>
  <c r="J8155" i="1" s="1"/>
  <c r="I8797" i="1"/>
  <c r="I9356" i="1"/>
  <c r="J9356" i="1" s="1"/>
  <c r="I115" i="1"/>
  <c r="I6726" i="1"/>
  <c r="I3087" i="1"/>
  <c r="I6939" i="1"/>
  <c r="I4436" i="1"/>
  <c r="I4932" i="1"/>
  <c r="I8755" i="1"/>
  <c r="I6384" i="1"/>
  <c r="I8087" i="1"/>
  <c r="J8087" i="1" s="1"/>
  <c r="I560" i="1"/>
  <c r="I1819" i="1"/>
  <c r="I701" i="1"/>
  <c r="I9340" i="1"/>
  <c r="J9340" i="1" s="1"/>
  <c r="I3989" i="1"/>
  <c r="I8300" i="1"/>
  <c r="I1319" i="1"/>
  <c r="I1566" i="1"/>
  <c r="I3381" i="1"/>
  <c r="I984" i="1"/>
  <c r="I8093" i="1"/>
  <c r="J8093" i="1" s="1"/>
  <c r="I7987" i="1"/>
  <c r="J7987" i="1" s="1"/>
  <c r="I8923" i="1"/>
  <c r="I8862" i="1"/>
  <c r="I1900" i="1"/>
  <c r="I9140" i="1"/>
  <c r="J9140" i="1" s="1"/>
  <c r="I9279" i="1"/>
  <c r="J9279" i="1" s="1"/>
  <c r="I3799" i="1"/>
  <c r="I9452" i="1"/>
  <c r="J9452" i="1" s="1"/>
  <c r="I7916" i="1"/>
  <c r="J7916" i="1" s="1"/>
  <c r="I8192" i="1"/>
  <c r="J8192" i="1" s="1"/>
  <c r="I1174" i="1"/>
  <c r="I111" i="1"/>
  <c r="I8373" i="1"/>
  <c r="J8373" i="1" s="1"/>
  <c r="I5973" i="1"/>
  <c r="I9113" i="1"/>
  <c r="I1485" i="1"/>
  <c r="I8032" i="1"/>
  <c r="J8032" i="1" s="1"/>
  <c r="I2152" i="1"/>
  <c r="I640" i="1"/>
  <c r="I9515" i="1"/>
  <c r="J9515" i="1" s="1"/>
  <c r="I8073" i="1"/>
  <c r="J8073" i="1" s="1"/>
  <c r="I8926" i="1"/>
  <c r="I8223" i="1"/>
  <c r="J8223" i="1" s="1"/>
  <c r="I755" i="1"/>
  <c r="I7753" i="1"/>
  <c r="J7753" i="1" s="1"/>
  <c r="I9573" i="1"/>
  <c r="J9573" i="1" s="1"/>
  <c r="I1951" i="1"/>
  <c r="I9172" i="1"/>
  <c r="J9172" i="1" s="1"/>
  <c r="I3612" i="1"/>
  <c r="I7951" i="1"/>
  <c r="J7951" i="1" s="1"/>
  <c r="I8906" i="1"/>
  <c r="I9326" i="1"/>
  <c r="J9326" i="1" s="1"/>
  <c r="I2573" i="1"/>
  <c r="H218" i="5" s="1"/>
  <c r="I3933" i="1"/>
  <c r="I2455" i="1"/>
  <c r="I7844" i="1"/>
  <c r="J7844" i="1" s="1"/>
  <c r="I8278" i="1"/>
  <c r="J8278" i="1" s="1"/>
  <c r="I2119" i="1"/>
  <c r="I9077" i="1"/>
  <c r="I2013" i="1"/>
  <c r="I8501" i="1"/>
  <c r="I8018" i="1"/>
  <c r="J8018" i="1" s="1"/>
  <c r="I477" i="1"/>
  <c r="I7998" i="1"/>
  <c r="J7998" i="1" s="1"/>
  <c r="I8859" i="1"/>
  <c r="I7223" i="1"/>
  <c r="I8556" i="1"/>
  <c r="I8665" i="1"/>
  <c r="I9208" i="1"/>
  <c r="J9208" i="1" s="1"/>
  <c r="I8560" i="1"/>
  <c r="I8245" i="1"/>
  <c r="J8245" i="1" s="1"/>
  <c r="I9472" i="1"/>
  <c r="J9472" i="1" s="1"/>
  <c r="I8692" i="1"/>
  <c r="I8120" i="1"/>
  <c r="J8120" i="1" s="1"/>
  <c r="I9383" i="1"/>
  <c r="J9383" i="1" s="1"/>
  <c r="I8590" i="1"/>
  <c r="I5889" i="1"/>
  <c r="I8017" i="1"/>
  <c r="I8535" i="1"/>
  <c r="I8552" i="1"/>
  <c r="I6225" i="1"/>
  <c r="I8515" i="1"/>
  <c r="I9584" i="1"/>
  <c r="J9584" i="1" s="1"/>
  <c r="I8716" i="1"/>
  <c r="I6001" i="1"/>
  <c r="I2377" i="1"/>
  <c r="I4993" i="1"/>
  <c r="I7386" i="1"/>
  <c r="J7386" i="1" s="1"/>
  <c r="I5637" i="1"/>
  <c r="I8625" i="1"/>
  <c r="I9192" i="1"/>
  <c r="J9192" i="1" s="1"/>
  <c r="I8814" i="1"/>
  <c r="I8277" i="1"/>
  <c r="J8277" i="1" s="1"/>
  <c r="I3937" i="1"/>
  <c r="I9301" i="1"/>
  <c r="J9301" i="1" s="1"/>
  <c r="I8467" i="1"/>
  <c r="I2578" i="1"/>
  <c r="I9367" i="1"/>
  <c r="J9367" i="1" s="1"/>
  <c r="I539" i="1"/>
  <c r="I9112" i="1"/>
  <c r="I8616" i="1"/>
  <c r="I141" i="1"/>
  <c r="I1060" i="1"/>
  <c r="I7677" i="1"/>
  <c r="J7677" i="1" s="1"/>
  <c r="I9092" i="1"/>
  <c r="I2147" i="1"/>
  <c r="I8645" i="1"/>
  <c r="I9585" i="1"/>
  <c r="J9585" i="1" s="1"/>
  <c r="I8454" i="1"/>
  <c r="I8359" i="1"/>
  <c r="J8359" i="1" s="1"/>
  <c r="I8269" i="1"/>
  <c r="J8269" i="1" s="1"/>
  <c r="I8969" i="1"/>
  <c r="I8256" i="1"/>
  <c r="J8256" i="1" s="1"/>
  <c r="I8422" i="1"/>
  <c r="I7461" i="1"/>
  <c r="J7461" i="1" s="1"/>
  <c r="I557" i="1"/>
  <c r="I7577" i="1"/>
  <c r="J7577" i="1" s="1"/>
  <c r="I7424" i="1"/>
  <c r="J7424" i="1" s="1"/>
  <c r="I6748" i="1"/>
  <c r="I2837" i="1"/>
  <c r="I6078" i="1"/>
  <c r="I3966" i="1"/>
  <c r="I6807" i="1"/>
  <c r="I595" i="1"/>
  <c r="I9432" i="1"/>
  <c r="J9432" i="1" s="1"/>
  <c r="I6929" i="1"/>
  <c r="I2075" i="1"/>
  <c r="I3326" i="1"/>
  <c r="I8811" i="1"/>
  <c r="I7826" i="1"/>
  <c r="J7826" i="1" s="1"/>
  <c r="I8195" i="1"/>
  <c r="J8195" i="1" s="1"/>
  <c r="I2912" i="1"/>
  <c r="I762" i="1"/>
  <c r="I8676" i="1"/>
  <c r="I8144" i="1"/>
  <c r="I7567" i="1"/>
  <c r="J7567" i="1" s="1"/>
  <c r="I8567" i="1"/>
  <c r="I1215" i="1"/>
  <c r="I8233" i="1"/>
  <c r="J8233" i="1" s="1"/>
  <c r="I9493" i="1"/>
  <c r="J9493" i="1" s="1"/>
  <c r="I9483" i="1"/>
  <c r="J9483" i="1" s="1"/>
  <c r="I7947" i="1"/>
  <c r="J7947" i="1" s="1"/>
  <c r="I3431" i="1"/>
  <c r="I123" i="1"/>
  <c r="I8215" i="1"/>
  <c r="J8215" i="1" s="1"/>
  <c r="I8103" i="1"/>
  <c r="J8103" i="1" s="1"/>
  <c r="I9117" i="1"/>
  <c r="I4307" i="1"/>
  <c r="I8559" i="1"/>
  <c r="I8034" i="1"/>
  <c r="J8034" i="1" s="1"/>
  <c r="I6882" i="1"/>
  <c r="I8249" i="1"/>
  <c r="J8249" i="1" s="1"/>
  <c r="I8912" i="1"/>
  <c r="I3683" i="1"/>
  <c r="I8895" i="1"/>
  <c r="I8527" i="1"/>
  <c r="I8317" i="1"/>
  <c r="J8317" i="1" s="1"/>
  <c r="I6015" i="1"/>
  <c r="I8280" i="1"/>
  <c r="J8280" i="1" s="1"/>
  <c r="I9266" i="1"/>
  <c r="J9266" i="1" s="1"/>
  <c r="I8447" i="1"/>
  <c r="I8081" i="1"/>
  <c r="J8081" i="1" s="1"/>
  <c r="I7584" i="1"/>
  <c r="J7584" i="1" s="1"/>
  <c r="I7221" i="1"/>
  <c r="I9486" i="1"/>
  <c r="J9486" i="1" s="1"/>
  <c r="I8428" i="1"/>
  <c r="I985" i="1"/>
  <c r="I7944" i="1"/>
  <c r="I8228" i="1"/>
  <c r="J8228" i="1" s="1"/>
  <c r="I9174" i="1"/>
  <c r="J9174" i="1" s="1"/>
  <c r="I4187" i="1"/>
  <c r="I3017" i="1"/>
  <c r="I1510" i="1"/>
  <c r="I2934" i="1"/>
  <c r="I3154" i="1"/>
  <c r="H253" i="5" s="1"/>
  <c r="I8049" i="1"/>
  <c r="J8049" i="1" s="1"/>
  <c r="I9024" i="1"/>
  <c r="I7834" i="1"/>
  <c r="J7834" i="1" s="1"/>
  <c r="I8455" i="1"/>
  <c r="I9057" i="1"/>
  <c r="I9441" i="1"/>
  <c r="J9441" i="1" s="1"/>
  <c r="I947" i="1"/>
  <c r="I589" i="1"/>
  <c r="I7913" i="1"/>
  <c r="I8823" i="1"/>
  <c r="I8927" i="1"/>
  <c r="I9142" i="1"/>
  <c r="J9142" i="1" s="1"/>
  <c r="I2204" i="1"/>
  <c r="I7773" i="1"/>
  <c r="J7773" i="1" s="1"/>
  <c r="I8160" i="1"/>
  <c r="J8160" i="1" s="1"/>
  <c r="I8726" i="1"/>
  <c r="I8824" i="1"/>
  <c r="I9115" i="1"/>
  <c r="I9555" i="1"/>
  <c r="J9555" i="1" s="1"/>
  <c r="I9488" i="1"/>
  <c r="J9488" i="1" s="1"/>
  <c r="I8397" i="1"/>
  <c r="J8397" i="1" s="1"/>
  <c r="I9425" i="1"/>
  <c r="J9425" i="1" s="1"/>
  <c r="I8486" i="1"/>
  <c r="I113" i="1"/>
  <c r="H33" i="5" s="1"/>
  <c r="I848" i="1"/>
  <c r="I7618" i="1"/>
  <c r="J7618" i="1" s="1"/>
  <c r="I7400" i="1"/>
  <c r="J7400" i="1" s="1"/>
  <c r="I9346" i="1"/>
  <c r="I8209" i="1"/>
  <c r="J8209" i="1" s="1"/>
  <c r="I1118" i="1"/>
  <c r="I8682" i="1"/>
  <c r="I9169" i="1"/>
  <c r="J9169" i="1" s="1"/>
  <c r="I9480" i="1"/>
  <c r="J9480" i="1" s="1"/>
  <c r="I9572" i="1"/>
  <c r="J9572" i="1" s="1"/>
  <c r="I9050" i="1"/>
  <c r="I9107" i="1"/>
  <c r="I2735" i="1"/>
  <c r="I7764" i="1"/>
  <c r="J7764" i="1" s="1"/>
  <c r="I9335" i="1"/>
  <c r="J9335" i="1" s="1"/>
  <c r="I8606" i="1"/>
  <c r="I9305" i="1"/>
  <c r="J9305" i="1" s="1"/>
  <c r="I2164" i="1"/>
  <c r="I8213" i="1"/>
  <c r="J8213" i="1" s="1"/>
  <c r="I8439" i="1"/>
  <c r="I3547" i="1"/>
  <c r="I9021" i="1"/>
  <c r="I2537" i="1"/>
  <c r="H215" i="5" s="1"/>
  <c r="I2986" i="1"/>
  <c r="I8236" i="1"/>
  <c r="J8236" i="1" s="1"/>
  <c r="I8637" i="1"/>
  <c r="I8722" i="1"/>
  <c r="I8693" i="1"/>
  <c r="I8965" i="1"/>
  <c r="I9197" i="1"/>
  <c r="J9197" i="1" s="1"/>
  <c r="I1366" i="1"/>
  <c r="H119" i="5" s="1"/>
  <c r="I8817" i="1"/>
  <c r="I4267" i="1"/>
  <c r="I3483" i="1"/>
  <c r="I7077" i="1"/>
  <c r="I1878" i="1"/>
  <c r="I3663" i="1"/>
  <c r="I5392" i="1"/>
  <c r="I266" i="1"/>
  <c r="I4049" i="1"/>
  <c r="I6392" i="1"/>
  <c r="I1172" i="1"/>
  <c r="I8539" i="1"/>
  <c r="I7637" i="1"/>
  <c r="J7637" i="1" s="1"/>
  <c r="I572" i="1"/>
  <c r="I8141" i="1"/>
  <c r="J8141" i="1" s="1"/>
  <c r="I9083" i="1"/>
  <c r="I7837" i="1"/>
  <c r="J7837" i="1" s="1"/>
  <c r="I8564" i="1"/>
  <c r="I4695" i="1"/>
  <c r="I9506" i="1"/>
  <c r="J9506" i="1" s="1"/>
  <c r="I9085" i="1"/>
  <c r="I8149" i="1"/>
  <c r="J8149" i="1" s="1"/>
  <c r="I2962" i="1"/>
  <c r="I9412" i="1"/>
  <c r="J9412" i="1" s="1"/>
  <c r="I9436" i="1"/>
  <c r="J9436" i="1" s="1"/>
  <c r="I8957" i="1"/>
  <c r="I3653" i="1"/>
  <c r="I7715" i="1"/>
  <c r="J7715" i="1" s="1"/>
  <c r="I9514" i="1"/>
  <c r="J9514" i="1" s="1"/>
  <c r="I8533" i="1"/>
  <c r="I9175" i="1"/>
  <c r="J9175" i="1" s="1"/>
  <c r="I7286" i="1"/>
  <c r="J7286" i="1" s="1"/>
  <c r="I9073" i="1"/>
  <c r="I9341" i="1"/>
  <c r="J9341" i="1" s="1"/>
  <c r="I8431" i="1"/>
  <c r="I8562" i="1"/>
  <c r="I9151" i="1"/>
  <c r="J9151" i="1" s="1"/>
  <c r="I9064" i="1"/>
  <c r="I5170" i="1"/>
  <c r="I8541" i="1"/>
  <c r="I9310" i="1"/>
  <c r="J9310" i="1" s="1"/>
  <c r="I9474" i="1"/>
  <c r="J9474" i="1" s="1"/>
  <c r="I8918" i="1"/>
  <c r="I3409" i="1"/>
  <c r="I9518" i="1"/>
  <c r="J9518" i="1" s="1"/>
  <c r="I5567" i="1"/>
  <c r="H443" i="5" s="1"/>
  <c r="I4163" i="1"/>
  <c r="I7289" i="1"/>
  <c r="J7289" i="1" s="1"/>
  <c r="I8725" i="1"/>
  <c r="I3249" i="1"/>
  <c r="I282" i="1"/>
  <c r="I2032" i="1"/>
  <c r="I9328" i="1"/>
  <c r="I1793" i="1"/>
  <c r="I7999" i="1"/>
  <c r="J7999" i="1" s="1"/>
  <c r="I9181" i="1"/>
  <c r="J9181" i="1" s="1"/>
  <c r="I2608" i="1"/>
  <c r="I9281" i="1"/>
  <c r="J9281" i="1" s="1"/>
  <c r="I2820" i="1"/>
  <c r="H227" i="5" s="1"/>
  <c r="I7883" i="1"/>
  <c r="J7883" i="1" s="1"/>
  <c r="I8096" i="1"/>
  <c r="I8267" i="1"/>
  <c r="J8267" i="1" s="1"/>
  <c r="I2063" i="1"/>
  <c r="I2288" i="1"/>
  <c r="I2595" i="1"/>
  <c r="I9165" i="1"/>
  <c r="J9165" i="1" s="1"/>
  <c r="I8631" i="1"/>
  <c r="I7894" i="1"/>
  <c r="J7894" i="1" s="1"/>
  <c r="I8171" i="1"/>
  <c r="J8171" i="1" s="1"/>
  <c r="I8384" i="1"/>
  <c r="J8384" i="1" s="1"/>
  <c r="I6561" i="1"/>
  <c r="I8654" i="1"/>
  <c r="I921" i="1"/>
  <c r="I9237" i="1"/>
  <c r="J9237" i="1" s="1"/>
  <c r="I8703" i="1"/>
  <c r="I9020" i="1"/>
  <c r="I3545" i="1"/>
  <c r="I6869" i="1"/>
  <c r="I2129" i="1"/>
  <c r="I7858" i="1"/>
  <c r="J7858" i="1" s="1"/>
  <c r="I8035" i="1"/>
  <c r="J8035" i="1" s="1"/>
  <c r="I8070" i="1"/>
  <c r="J8070" i="1" s="1"/>
  <c r="I3546" i="1"/>
  <c r="I3069" i="1"/>
  <c r="I9249" i="1"/>
  <c r="J9249" i="1" s="1"/>
  <c r="I8235" i="1"/>
  <c r="J8235" i="1" s="1"/>
  <c r="I8052" i="1"/>
  <c r="J8052" i="1" s="1"/>
  <c r="I8188" i="1"/>
  <c r="J8188" i="1" s="1"/>
  <c r="I9363" i="1"/>
  <c r="J9363" i="1" s="1"/>
  <c r="I9185" i="1"/>
  <c r="J9185" i="1" s="1"/>
  <c r="I7978" i="1"/>
  <c r="J7978" i="1" s="1"/>
  <c r="I8135" i="1"/>
  <c r="J8135" i="1" s="1"/>
  <c r="I166" i="1"/>
  <c r="H29" i="5" s="1"/>
  <c r="I8738" i="1"/>
  <c r="I8870" i="1"/>
  <c r="I8775" i="1"/>
  <c r="I7896" i="1"/>
  <c r="J7896" i="1" s="1"/>
  <c r="I3767" i="1"/>
  <c r="I8045" i="1"/>
  <c r="J8045" i="1" s="1"/>
  <c r="I8334" i="1"/>
  <c r="J8334" i="1" s="1"/>
  <c r="I8361" i="1"/>
  <c r="J8361" i="1" s="1"/>
  <c r="I2148" i="1"/>
  <c r="I7818" i="1"/>
  <c r="I8009" i="1"/>
  <c r="J8009" i="1" s="1"/>
  <c r="I7957" i="1"/>
  <c r="J7957" i="1" s="1"/>
  <c r="I8106" i="1"/>
  <c r="J8106" i="1" s="1"/>
  <c r="I8202" i="1"/>
  <c r="J8202" i="1" s="1"/>
  <c r="I8424" i="1"/>
  <c r="I2762" i="1"/>
  <c r="I837" i="1"/>
  <c r="I1983" i="1"/>
  <c r="I9033" i="1"/>
  <c r="I9528" i="1"/>
  <c r="J9528" i="1" s="1"/>
  <c r="I5843" i="1"/>
  <c r="I1523" i="1"/>
  <c r="I4748" i="1"/>
  <c r="I4033" i="1"/>
  <c r="I298" i="1"/>
  <c r="I5205" i="1"/>
  <c r="I1712" i="1"/>
  <c r="I5216" i="1"/>
  <c r="I7865" i="1"/>
  <c r="J7865" i="1" s="1"/>
  <c r="I8040" i="1"/>
  <c r="J8040" i="1" s="1"/>
  <c r="I8987" i="1"/>
  <c r="I250" i="1"/>
  <c r="I7093" i="1"/>
  <c r="I290" i="1"/>
  <c r="I9218" i="1"/>
  <c r="J9218" i="1" s="1"/>
  <c r="I3805" i="1"/>
  <c r="I8257" i="1"/>
  <c r="I6734" i="1"/>
  <c r="I8443" i="1"/>
  <c r="I401" i="1"/>
  <c r="I839" i="1"/>
  <c r="I2009" i="1"/>
  <c r="I3378" i="1"/>
  <c r="H271" i="5" s="1"/>
  <c r="I1117" i="1"/>
  <c r="I8396" i="1"/>
  <c r="J8396" i="1" s="1"/>
  <c r="I8363" i="1"/>
  <c r="J8363" i="1" s="1"/>
  <c r="I8156" i="1"/>
  <c r="J8156" i="1" s="1"/>
  <c r="I3182" i="1"/>
  <c r="I8481" i="1"/>
  <c r="I8753" i="1"/>
  <c r="I8667" i="1"/>
  <c r="I473" i="1"/>
  <c r="I9065" i="1"/>
  <c r="I1173" i="1"/>
  <c r="I7510" i="1"/>
  <c r="J7510" i="1" s="1"/>
  <c r="I1063" i="1"/>
  <c r="I8437" i="1"/>
  <c r="I4965" i="1"/>
  <c r="I8820" i="1"/>
  <c r="I9552" i="1"/>
  <c r="J9552" i="1" s="1"/>
  <c r="I9139" i="1"/>
  <c r="J9139" i="1" s="1"/>
  <c r="I7950" i="1"/>
  <c r="J7950" i="1" s="1"/>
  <c r="I9416" i="1"/>
  <c r="J9416" i="1" s="1"/>
  <c r="I3873" i="1"/>
  <c r="I7886" i="1"/>
  <c r="J7886" i="1" s="1"/>
  <c r="I8274" i="1"/>
  <c r="J8274" i="1" s="1"/>
  <c r="I8159" i="1"/>
  <c r="J8159" i="1" s="1"/>
  <c r="I4525" i="1"/>
  <c r="I9589" i="1"/>
  <c r="J9589" i="1" s="1"/>
  <c r="I2721" i="1"/>
  <c r="I7909" i="1"/>
  <c r="J7909" i="1" s="1"/>
  <c r="I8826" i="1"/>
  <c r="I7946" i="1"/>
  <c r="J7946" i="1" s="1"/>
  <c r="I9059" i="1"/>
  <c r="I1729" i="1"/>
  <c r="I8500" i="1"/>
  <c r="I7857" i="1"/>
  <c r="J7857" i="1" s="1"/>
  <c r="I7734" i="1"/>
  <c r="J7734" i="1" s="1"/>
  <c r="I8658" i="1"/>
  <c r="I9477" i="1"/>
  <c r="J9477" i="1" s="1"/>
  <c r="I480" i="1"/>
  <c r="I4157" i="1"/>
  <c r="I3877" i="1"/>
  <c r="I667" i="1"/>
  <c r="I9569" i="1"/>
  <c r="J9569" i="1" s="1"/>
  <c r="I1427" i="1"/>
  <c r="I2651" i="1"/>
  <c r="I1037" i="1"/>
  <c r="I7943" i="1"/>
  <c r="I8523" i="1"/>
  <c r="I9203" i="1"/>
  <c r="J9203" i="1" s="1"/>
  <c r="I9469" i="1"/>
  <c r="J9469" i="1" s="1"/>
  <c r="I895" i="1"/>
  <c r="I3291" i="1"/>
  <c r="I6309" i="1"/>
  <c r="I8367" i="1"/>
  <c r="J8367" i="1" s="1"/>
  <c r="I8893" i="1"/>
  <c r="I1619" i="1"/>
  <c r="I3068" i="1"/>
  <c r="I7520" i="1"/>
  <c r="J7520" i="1" s="1"/>
  <c r="I5511" i="1"/>
  <c r="I7244" i="1"/>
  <c r="I1979" i="1"/>
  <c r="H174" i="5" s="1"/>
  <c r="I1591" i="1"/>
  <c r="I7846" i="1"/>
  <c r="J7846" i="1" s="1"/>
  <c r="I2817" i="1"/>
  <c r="I8812" i="1"/>
  <c r="I8550" i="1"/>
  <c r="I7379" i="1"/>
  <c r="J7379" i="1" s="1"/>
  <c r="I8794" i="1"/>
  <c r="I1146" i="1"/>
  <c r="I8921" i="1"/>
  <c r="I9209" i="1"/>
  <c r="J9209" i="1" s="1"/>
  <c r="I8646" i="1"/>
  <c r="I8430" i="1"/>
  <c r="I7819" i="1"/>
  <c r="J7819" i="1" s="1"/>
  <c r="I5538" i="1"/>
  <c r="I4047" i="1"/>
  <c r="I2509" i="1"/>
  <c r="I8963" i="1"/>
  <c r="I8511" i="1"/>
  <c r="I9227" i="1"/>
  <c r="J9227" i="1" s="1"/>
  <c r="I8675" i="1"/>
  <c r="I8253" i="1"/>
  <c r="J8253" i="1" s="1"/>
  <c r="I8913" i="1"/>
  <c r="I2532" i="1"/>
  <c r="I6256" i="1"/>
  <c r="I5640" i="1"/>
  <c r="I5115" i="1"/>
  <c r="H376" i="5" s="1"/>
  <c r="I376" i="5" s="1"/>
  <c r="J376" i="5" s="1"/>
  <c r="I3682" i="1"/>
  <c r="I8991" i="1"/>
  <c r="I7213" i="1"/>
  <c r="I8016" i="1"/>
  <c r="J8016" i="1" s="1"/>
  <c r="I8532" i="1"/>
  <c r="I8845" i="1"/>
  <c r="I4252" i="1"/>
  <c r="I9149" i="1"/>
  <c r="J9149" i="1" s="1"/>
  <c r="I9273" i="1"/>
  <c r="J9273" i="1" s="1"/>
  <c r="I8848" i="1"/>
  <c r="I7720" i="1"/>
  <c r="J7720" i="1" s="1"/>
  <c r="I9189" i="1"/>
  <c r="J9189" i="1" s="1"/>
  <c r="I3159" i="1"/>
  <c r="I7693" i="1"/>
  <c r="J7693" i="1" s="1"/>
  <c r="I9254" i="1"/>
  <c r="J9254" i="1" s="1"/>
  <c r="I3965" i="1"/>
  <c r="I8457" i="1"/>
  <c r="I9538" i="1"/>
  <c r="J9538" i="1" s="1"/>
  <c r="I8867" i="1"/>
  <c r="I29" i="1"/>
  <c r="I8254" i="1"/>
  <c r="J8254" i="1" s="1"/>
  <c r="I7955" i="1"/>
  <c r="I8218" i="1"/>
  <c r="J8218" i="1" s="1"/>
  <c r="I9007" i="1"/>
  <c r="I7535" i="1"/>
  <c r="J7535" i="1" s="1"/>
  <c r="I9176" i="1"/>
  <c r="J9176" i="1" s="1"/>
  <c r="I8325" i="1"/>
  <c r="J8325" i="1" s="1"/>
  <c r="I9264" i="1"/>
  <c r="J9264" i="1" s="1"/>
  <c r="I1285" i="1"/>
  <c r="I9230" i="1"/>
  <c r="J9230" i="1" s="1"/>
  <c r="I6841" i="1"/>
  <c r="I9450" i="1"/>
  <c r="J9450" i="1" s="1"/>
  <c r="I8279" i="1"/>
  <c r="J8279" i="1" s="1"/>
  <c r="I8700" i="1"/>
  <c r="I1873" i="1"/>
  <c r="I8124" i="1"/>
  <c r="J8124" i="1" s="1"/>
  <c r="I8765" i="1"/>
  <c r="I3459" i="1"/>
  <c r="I9460" i="1"/>
  <c r="J9460" i="1" s="1"/>
  <c r="I1166" i="1"/>
  <c r="I9353" i="1"/>
  <c r="J9353" i="1" s="1"/>
  <c r="I9053" i="1"/>
  <c r="I1320" i="1"/>
  <c r="I7974" i="1"/>
  <c r="I6729" i="1"/>
  <c r="I2891" i="1"/>
  <c r="I8289" i="1"/>
  <c r="J8289" i="1" s="1"/>
  <c r="I781" i="1"/>
  <c r="I7589" i="1"/>
  <c r="J7589" i="1" s="1"/>
  <c r="I8996" i="1"/>
  <c r="I8136" i="1"/>
  <c r="J8136" i="1" s="1"/>
  <c r="I8776" i="1"/>
  <c r="I7018" i="1"/>
  <c r="I5917" i="1"/>
  <c r="I8873" i="1"/>
  <c r="I7451" i="1"/>
  <c r="J7451" i="1" s="1"/>
  <c r="I8960" i="1"/>
  <c r="I9046" i="1"/>
  <c r="I8980" i="1"/>
  <c r="I8107" i="1"/>
  <c r="J8107" i="1" s="1"/>
  <c r="I8405" i="1"/>
  <c r="J8405" i="1" s="1"/>
  <c r="I8113" i="1"/>
  <c r="J8113" i="1" s="1"/>
  <c r="I7777" i="1"/>
  <c r="J7777" i="1" s="1"/>
  <c r="I9095" i="1"/>
  <c r="I7479" i="1"/>
  <c r="J7479" i="1" s="1"/>
  <c r="I9274" i="1"/>
  <c r="J9274" i="1" s="1"/>
  <c r="I754" i="1"/>
  <c r="H73" i="5" s="1"/>
  <c r="I73" i="5" s="1"/>
  <c r="J73" i="5" s="1"/>
  <c r="I9524" i="1"/>
  <c r="J9524" i="1" s="1"/>
  <c r="I9541" i="1"/>
  <c r="J9541" i="1" s="1"/>
  <c r="I892" i="1"/>
  <c r="I6141" i="1"/>
  <c r="I8354" i="1"/>
  <c r="J8354" i="1" s="1"/>
  <c r="I8619" i="1"/>
  <c r="I3795" i="1"/>
  <c r="I9534" i="1"/>
  <c r="J9534" i="1" s="1"/>
  <c r="I2093" i="1"/>
  <c r="I1758" i="1"/>
  <c r="I8554" i="1"/>
  <c r="I2019" i="1"/>
  <c r="I9570" i="1"/>
  <c r="J9570" i="1" s="1"/>
  <c r="I8731" i="1"/>
  <c r="I1059" i="1"/>
  <c r="I9566" i="1"/>
  <c r="J9566" i="1" s="1"/>
  <c r="I7733" i="1"/>
  <c r="J7733" i="1" s="1"/>
  <c r="I9005" i="1"/>
  <c r="I8968" i="1"/>
  <c r="I9123" i="1"/>
  <c r="J9123" i="1" s="1"/>
  <c r="I668" i="1"/>
  <c r="I9603" i="1"/>
  <c r="J9603" i="1" s="1"/>
  <c r="I9247" i="1"/>
  <c r="J9247" i="1" s="1"/>
  <c r="I9178" i="1"/>
  <c r="J9178" i="1" s="1"/>
  <c r="I9497" i="1"/>
  <c r="J9497" i="1" s="1"/>
  <c r="I9188" i="1"/>
  <c r="J9188" i="1" s="1"/>
  <c r="I9276" i="1"/>
  <c r="J9276" i="1" s="1"/>
  <c r="I8757" i="1"/>
  <c r="I8470" i="1"/>
  <c r="I7952" i="1"/>
  <c r="J7952" i="1" s="1"/>
  <c r="I1506" i="1"/>
  <c r="I9288" i="1"/>
  <c r="J9288" i="1" s="1"/>
  <c r="I2873" i="1"/>
  <c r="I9442" i="1"/>
  <c r="J9442" i="1" s="1"/>
  <c r="I8743" i="1"/>
  <c r="I9081" i="1"/>
  <c r="I8528" i="1"/>
  <c r="I7587" i="1"/>
  <c r="J7587" i="1" s="1"/>
  <c r="I7394" i="1"/>
  <c r="J7394" i="1" s="1"/>
  <c r="I7387" i="1"/>
  <c r="J7387" i="1" s="1"/>
  <c r="I1452" i="1"/>
  <c r="H133" i="5" s="1"/>
  <c r="I7264" i="1"/>
  <c r="J7264" i="1" s="1"/>
  <c r="I7730" i="1"/>
  <c r="J7730" i="1" s="1"/>
  <c r="I7778" i="1"/>
  <c r="J7778" i="1" s="1"/>
  <c r="I7801" i="1"/>
  <c r="J7801" i="1" s="1"/>
  <c r="I7619" i="1"/>
  <c r="J7619" i="1" s="1"/>
  <c r="I7563" i="1"/>
  <c r="I7557" i="1"/>
  <c r="J7557" i="1" s="1"/>
  <c r="I7301" i="1"/>
  <c r="J7301" i="1" s="1"/>
  <c r="I7408" i="1"/>
  <c r="J7408" i="1" s="1"/>
  <c r="H7255" i="2"/>
  <c r="I7254" i="2"/>
  <c r="J7254" i="2" s="1"/>
  <c r="AY638" i="1"/>
  <c r="AU638" i="1"/>
  <c r="I5405" i="1" s="1"/>
  <c r="AY633" i="1"/>
  <c r="AU633" i="1"/>
  <c r="I5400" i="1" s="1"/>
  <c r="J6608" i="1"/>
  <c r="I6608" i="2"/>
  <c r="J6608" i="2" s="1"/>
  <c r="I2408" i="2"/>
  <c r="J2408" i="2" s="1"/>
  <c r="J2408" i="1"/>
  <c r="J4808" i="1"/>
  <c r="I4808" i="2"/>
  <c r="J4808" i="2" s="1"/>
  <c r="J3608" i="1"/>
  <c r="I3608" i="2"/>
  <c r="J3608" i="2" s="1"/>
  <c r="J608" i="1"/>
  <c r="I608" i="2"/>
  <c r="J608" i="2" s="1"/>
  <c r="I6020" i="2"/>
  <c r="J6020" i="2" s="1"/>
  <c r="J6020" i="1"/>
  <c r="I5420" i="2"/>
  <c r="J5420" i="2" s="1"/>
  <c r="J5420" i="1"/>
  <c r="J2414" i="1"/>
  <c r="I2414" i="2"/>
  <c r="J2414" i="2" s="1"/>
  <c r="J2409" i="1"/>
  <c r="I2409" i="2"/>
  <c r="I4815" i="2"/>
  <c r="J4815" i="2" s="1"/>
  <c r="J4815" i="1"/>
  <c r="I5421" i="2"/>
  <c r="J5421" i="2" s="1"/>
  <c r="J5421" i="1"/>
  <c r="I4809" i="2"/>
  <c r="J4809" i="1"/>
  <c r="I6009" i="2"/>
  <c r="J6009" i="1"/>
  <c r="J6019" i="1"/>
  <c r="I6019" i="2"/>
  <c r="J6019" i="2" s="1"/>
  <c r="J9" i="2"/>
  <c r="J9" i="1"/>
  <c r="I609" i="2"/>
  <c r="J609" i="1"/>
  <c r="I6007" i="2"/>
  <c r="J6007" i="1"/>
  <c r="I6619" i="2"/>
  <c r="J6619" i="2" s="1"/>
  <c r="I6609" i="2"/>
  <c r="J6609" i="1"/>
  <c r="J14" i="1"/>
  <c r="J14" i="2"/>
  <c r="J3013" i="1"/>
  <c r="I3613" i="2"/>
  <c r="J3613" i="2" s="1"/>
  <c r="J3613" i="1"/>
  <c r="J5409" i="1"/>
  <c r="I5409" i="2"/>
  <c r="J1215" i="1"/>
  <c r="J6620" i="1"/>
  <c r="I6620" i="2"/>
  <c r="J6620" i="2" s="1"/>
  <c r="I1208" i="2"/>
  <c r="J1208" i="2" s="1"/>
  <c r="J1208" i="1"/>
  <c r="AX639" i="1"/>
  <c r="AA639" i="1"/>
  <c r="AB639" i="1" s="1"/>
  <c r="AC639" i="1"/>
  <c r="AI639" i="1"/>
  <c r="AV639" i="1" s="1"/>
  <c r="I4806" i="1" s="1"/>
  <c r="H51" i="5" l="1"/>
  <c r="H59" i="5"/>
  <c r="C8" i="4"/>
  <c r="H355" i="5"/>
  <c r="H495" i="5"/>
  <c r="H422" i="5"/>
  <c r="H490" i="5"/>
  <c r="H508" i="5"/>
  <c r="I508" i="5" s="1"/>
  <c r="J508" i="5" s="1"/>
  <c r="H153" i="5"/>
  <c r="H513" i="5"/>
  <c r="H292" i="5"/>
  <c r="I292" i="5" s="1"/>
  <c r="J292" i="5" s="1"/>
  <c r="H191" i="5"/>
  <c r="H377" i="5"/>
  <c r="I377" i="5" s="1"/>
  <c r="J377" i="5" s="1"/>
  <c r="H65" i="5"/>
  <c r="H177" i="5"/>
  <c r="H466" i="5"/>
  <c r="J9077" i="1"/>
  <c r="J7814" i="1"/>
  <c r="H590" i="5"/>
  <c r="B7" i="4"/>
  <c r="B6" i="4"/>
  <c r="J8490" i="1"/>
  <c r="J7817" i="1"/>
  <c r="H608" i="5"/>
  <c r="B9" i="4"/>
  <c r="J8462" i="1"/>
  <c r="H176" i="5"/>
  <c r="E11" i="4"/>
  <c r="J8432" i="1"/>
  <c r="J8418" i="1"/>
  <c r="J8754" i="1"/>
  <c r="J9108" i="1"/>
  <c r="J8717" i="1"/>
  <c r="J9074" i="1"/>
  <c r="H447" i="5"/>
  <c r="H481" i="5"/>
  <c r="H358" i="5"/>
  <c r="H413" i="5"/>
  <c r="J7212" i="1"/>
  <c r="H581" i="5"/>
  <c r="M11" i="4"/>
  <c r="I7212" i="2"/>
  <c r="J7212" i="2" s="1"/>
  <c r="H446" i="5"/>
  <c r="F11" i="4"/>
  <c r="H346" i="5"/>
  <c r="I346" i="5" s="1"/>
  <c r="J346" i="5" s="1"/>
  <c r="H107" i="5"/>
  <c r="J3022" i="1"/>
  <c r="I3022" i="2"/>
  <c r="J3022" i="2" s="1"/>
  <c r="H242" i="5"/>
  <c r="H280" i="5"/>
  <c r="H40" i="5"/>
  <c r="J7343" i="1"/>
  <c r="H576" i="5"/>
  <c r="H531" i="5"/>
  <c r="J8477" i="1"/>
  <c r="J8570" i="1"/>
  <c r="J8762" i="1"/>
  <c r="G6" i="4"/>
  <c r="H230" i="5"/>
  <c r="G7" i="4"/>
  <c r="J8702" i="1"/>
  <c r="K9" i="4"/>
  <c r="H473" i="5"/>
  <c r="H349" i="5"/>
  <c r="J8647" i="1"/>
  <c r="J9044" i="1"/>
  <c r="J8835" i="1"/>
  <c r="J8892" i="1"/>
  <c r="J8623" i="1"/>
  <c r="J8976" i="1"/>
  <c r="J8679" i="1"/>
  <c r="H135" i="5"/>
  <c r="J8732" i="1"/>
  <c r="J7645" i="1"/>
  <c r="H551" i="5"/>
  <c r="J8748" i="1"/>
  <c r="J8512" i="1"/>
  <c r="J9087" i="1"/>
  <c r="J8586" i="1"/>
  <c r="J8603" i="1"/>
  <c r="H139" i="5"/>
  <c r="H196" i="5"/>
  <c r="H532" i="5"/>
  <c r="H507" i="5"/>
  <c r="I507" i="5" s="1"/>
  <c r="J507" i="5" s="1"/>
  <c r="H175" i="5"/>
  <c r="H469" i="5"/>
  <c r="H131" i="5"/>
  <c r="D11" i="4"/>
  <c r="H81" i="5"/>
  <c r="J3617" i="1"/>
  <c r="I3617" i="2"/>
  <c r="J3617" i="2" s="1"/>
  <c r="H148" i="5"/>
  <c r="H43" i="5"/>
  <c r="J7249" i="1"/>
  <c r="I7249" i="2"/>
  <c r="J7249" i="2" s="1"/>
  <c r="H324" i="5"/>
  <c r="J6623" i="1"/>
  <c r="I6623" i="2"/>
  <c r="J6623" i="2" s="1"/>
  <c r="H185" i="5"/>
  <c r="J7" i="4"/>
  <c r="J6" i="4"/>
  <c r="H416" i="5"/>
  <c r="H360" i="5"/>
  <c r="J8873" i="1"/>
  <c r="J8826" i="1"/>
  <c r="J9328" i="1"/>
  <c r="H647" i="5"/>
  <c r="I647" i="5" s="1"/>
  <c r="J647" i="5" s="1"/>
  <c r="J8693" i="1"/>
  <c r="J8575" i="1"/>
  <c r="J8803" i="1"/>
  <c r="J8592" i="1"/>
  <c r="J7233" i="1"/>
  <c r="I7233" i="2"/>
  <c r="J7233" i="2" s="1"/>
  <c r="J8684" i="1"/>
  <c r="J8583" i="1"/>
  <c r="J8483" i="1"/>
  <c r="J9109" i="1"/>
  <c r="J9038" i="1"/>
  <c r="J8424" i="1"/>
  <c r="J8722" i="1"/>
  <c r="J8486" i="1"/>
  <c r="J8422" i="1"/>
  <c r="J8990" i="1"/>
  <c r="J9097" i="1"/>
  <c r="J9042" i="1"/>
  <c r="J8444" i="1"/>
  <c r="J8544" i="1"/>
  <c r="J8466" i="1"/>
  <c r="J8116" i="1"/>
  <c r="H601" i="5"/>
  <c r="J8852" i="1"/>
  <c r="H232" i="5"/>
  <c r="J9111" i="1"/>
  <c r="J8731" i="1"/>
  <c r="J8637" i="1"/>
  <c r="J9003" i="1"/>
  <c r="J8620" i="1"/>
  <c r="J8995" i="1"/>
  <c r="J7920" i="1"/>
  <c r="H619" i="5"/>
  <c r="J8864" i="1"/>
  <c r="J8993" i="1"/>
  <c r="J8961" i="1"/>
  <c r="J8442" i="1"/>
  <c r="J8641" i="1"/>
  <c r="J8900" i="1"/>
  <c r="J8838" i="1"/>
  <c r="J8670" i="1"/>
  <c r="J9090" i="1"/>
  <c r="J8795" i="1"/>
  <c r="J8464" i="1"/>
  <c r="J8416" i="1"/>
  <c r="H635" i="5"/>
  <c r="J8885" i="1"/>
  <c r="J8746" i="1"/>
  <c r="J8713" i="1"/>
  <c r="J8788" i="1"/>
  <c r="J8881" i="1"/>
  <c r="J8663" i="1"/>
  <c r="J8450" i="1"/>
  <c r="J8580" i="1"/>
  <c r="H87" i="5"/>
  <c r="H287" i="5"/>
  <c r="H208" i="5"/>
  <c r="H167" i="5"/>
  <c r="E10" i="4"/>
  <c r="J1817" i="1"/>
  <c r="I1817" i="2"/>
  <c r="J1817" i="2" s="1"/>
  <c r="H364" i="5"/>
  <c r="J7234" i="1"/>
  <c r="I7234" i="2"/>
  <c r="J7234" i="2" s="1"/>
  <c r="H91" i="5"/>
  <c r="H334" i="5"/>
  <c r="H275" i="5"/>
  <c r="H6" i="4"/>
  <c r="H7" i="4"/>
  <c r="H8" i="5"/>
  <c r="H243" i="5"/>
  <c r="H273" i="5"/>
  <c r="J8661" i="1"/>
  <c r="H500" i="5"/>
  <c r="L6" i="4"/>
  <c r="L7" i="4"/>
  <c r="J7243" i="1"/>
  <c r="I7243" i="2"/>
  <c r="J7243" i="2" s="1"/>
  <c r="H56" i="5"/>
  <c r="J7452" i="1"/>
  <c r="H583" i="5"/>
  <c r="H361" i="5"/>
  <c r="J7416" i="1"/>
  <c r="H582" i="5"/>
  <c r="H379" i="5"/>
  <c r="I379" i="5" s="1"/>
  <c r="J379" i="5" s="1"/>
  <c r="H343" i="5"/>
  <c r="I343" i="5" s="1"/>
  <c r="J343" i="5" s="1"/>
  <c r="H193" i="5"/>
  <c r="H236" i="5"/>
  <c r="I236" i="5" s="1"/>
  <c r="J236" i="5" s="1"/>
  <c r="H538" i="5"/>
  <c r="H526" i="5"/>
  <c r="H7" i="5"/>
  <c r="J3618" i="1"/>
  <c r="I3618" i="2"/>
  <c r="J3618" i="2" s="1"/>
  <c r="H540" i="5"/>
  <c r="H407" i="5"/>
  <c r="H342" i="5"/>
  <c r="I342" i="5" s="1"/>
  <c r="J342" i="5" s="1"/>
  <c r="J8671" i="1"/>
  <c r="H652" i="5"/>
  <c r="I652" i="5" s="1"/>
  <c r="J652" i="5" s="1"/>
  <c r="J9430" i="1"/>
  <c r="J8974" i="1"/>
  <c r="J9004" i="1"/>
  <c r="J8844" i="1"/>
  <c r="J8510" i="1"/>
  <c r="J8691" i="1"/>
  <c r="J8986" i="1"/>
  <c r="J8880" i="1"/>
  <c r="J8834" i="1"/>
  <c r="J8423" i="1"/>
  <c r="J7973" i="1"/>
  <c r="H615" i="5"/>
  <c r="I615" i="5" s="1"/>
  <c r="J615" i="5" s="1"/>
  <c r="J8639" i="1"/>
  <c r="J8983" i="1"/>
  <c r="J7250" i="1"/>
  <c r="I7250" i="2"/>
  <c r="J7250" i="2" s="1"/>
  <c r="J9034" i="1"/>
  <c r="J8668" i="1"/>
  <c r="J8499" i="1"/>
  <c r="J9047" i="1"/>
  <c r="J8966" i="1"/>
  <c r="J8427" i="1"/>
  <c r="J8504" i="1"/>
  <c r="J8659" i="1"/>
  <c r="J8810" i="1"/>
  <c r="J9394" i="1"/>
  <c r="H651" i="5"/>
  <c r="I651" i="5" s="1"/>
  <c r="J651" i="5" s="1"/>
  <c r="J7238" i="1"/>
  <c r="I7238" i="2"/>
  <c r="J7238" i="2" s="1"/>
  <c r="H327" i="5"/>
  <c r="H184" i="5"/>
  <c r="I184" i="5" s="1"/>
  <c r="J184" i="5" s="1"/>
  <c r="H53" i="5"/>
  <c r="H544" i="5"/>
  <c r="H493" i="5"/>
  <c r="J7355" i="1"/>
  <c r="H577" i="5"/>
  <c r="H57" i="5"/>
  <c r="H169" i="5"/>
  <c r="H212" i="5"/>
  <c r="J10" i="4"/>
  <c r="J2411" i="1"/>
  <c r="I2411" i="2"/>
  <c r="J2411" i="2" s="1"/>
  <c r="H88" i="5"/>
  <c r="H129" i="5"/>
  <c r="I129" i="5" s="1"/>
  <c r="J129" i="5" s="1"/>
  <c r="J8968" i="1"/>
  <c r="J8573" i="1"/>
  <c r="J8517" i="1"/>
  <c r="J8725" i="1"/>
  <c r="J8996" i="1"/>
  <c r="J7955" i="1"/>
  <c r="H613" i="5"/>
  <c r="I613" i="5" s="1"/>
  <c r="J613" i="5" s="1"/>
  <c r="J8675" i="1"/>
  <c r="J8443" i="1"/>
  <c r="J9020" i="1"/>
  <c r="H104" i="5"/>
  <c r="D8" i="4"/>
  <c r="J8587" i="1"/>
  <c r="J8897" i="1"/>
  <c r="J8828" i="1"/>
  <c r="J9110" i="1"/>
  <c r="H486" i="5"/>
  <c r="J7699" i="1"/>
  <c r="H552" i="5"/>
  <c r="H445" i="5"/>
  <c r="H391" i="5"/>
  <c r="H55" i="5"/>
  <c r="H255" i="5"/>
  <c r="H332" i="5"/>
  <c r="J3622" i="1"/>
  <c r="I3622" i="2"/>
  <c r="J3622" i="2" s="1"/>
  <c r="H269" i="5"/>
  <c r="H182" i="5"/>
  <c r="I182" i="5" s="1"/>
  <c r="J182" i="5" s="1"/>
  <c r="H144" i="5"/>
  <c r="J8428" i="1"/>
  <c r="J8515" i="1"/>
  <c r="J8938" i="1"/>
  <c r="J8819" i="1"/>
  <c r="J8589" i="1"/>
  <c r="J8860" i="1"/>
  <c r="J8908" i="1"/>
  <c r="J9058" i="1"/>
  <c r="J9071" i="1"/>
  <c r="J8542" i="1"/>
  <c r="J8042" i="1"/>
  <c r="H592" i="5"/>
  <c r="J8463" i="1"/>
  <c r="J8569" i="1"/>
  <c r="J8568" i="1"/>
  <c r="J8491" i="1"/>
  <c r="J8729" i="1"/>
  <c r="J8558" i="1"/>
  <c r="J9099" i="1"/>
  <c r="H77" i="5"/>
  <c r="C10" i="4"/>
  <c r="J617" i="1"/>
  <c r="I617" i="2"/>
  <c r="J617" i="2" s="1"/>
  <c r="J8736" i="1"/>
  <c r="J8929" i="1"/>
  <c r="J8861" i="1"/>
  <c r="J8763" i="1"/>
  <c r="J8212" i="1"/>
  <c r="H607" i="5"/>
  <c r="J9067" i="1"/>
  <c r="J8461" i="1"/>
  <c r="J8473" i="1"/>
  <c r="J8930" i="1"/>
  <c r="J8792" i="1"/>
  <c r="J8843" i="1"/>
  <c r="J8737" i="1"/>
  <c r="J9101" i="1"/>
  <c r="J8752" i="1"/>
  <c r="J8618" i="1"/>
  <c r="J8605" i="1"/>
  <c r="J8901" i="1"/>
  <c r="J9002" i="1"/>
  <c r="H186" i="5"/>
  <c r="J8601" i="1"/>
  <c r="J8782" i="1"/>
  <c r="J8433" i="1"/>
  <c r="J9060" i="1"/>
  <c r="J8854" i="1"/>
  <c r="J8766" i="1"/>
  <c r="J8952" i="1"/>
  <c r="J8879" i="1"/>
  <c r="H38" i="5"/>
  <c r="H42" i="5"/>
  <c r="H437" i="5"/>
  <c r="F10" i="4"/>
  <c r="J5417" i="1"/>
  <c r="I5417" i="2"/>
  <c r="J5417" i="2" s="1"/>
  <c r="H367" i="5"/>
  <c r="H354" i="5"/>
  <c r="H302" i="5"/>
  <c r="H10" i="4"/>
  <c r="J3611" i="1"/>
  <c r="I3611" i="2"/>
  <c r="J3611" i="2" s="1"/>
  <c r="H326" i="5"/>
  <c r="H404" i="5"/>
  <c r="I404" i="5" s="1"/>
  <c r="J404" i="5" s="1"/>
  <c r="J7360" i="1"/>
  <c r="H569" i="5"/>
  <c r="H54" i="5"/>
  <c r="H267" i="5"/>
  <c r="H350" i="5"/>
  <c r="H417" i="5"/>
  <c r="J8991" i="1"/>
  <c r="J8982" i="1"/>
  <c r="J9091" i="1"/>
  <c r="J8776" i="1"/>
  <c r="J8969" i="1"/>
  <c r="J8137" i="1"/>
  <c r="H630" i="5"/>
  <c r="J8742" i="1"/>
  <c r="J9000" i="1"/>
  <c r="J8872" i="1"/>
  <c r="J7313" i="1"/>
  <c r="H573" i="5"/>
  <c r="H112" i="5"/>
  <c r="J8436" i="1"/>
  <c r="J8694" i="1"/>
  <c r="H472" i="5"/>
  <c r="J7818" i="1"/>
  <c r="H617" i="5"/>
  <c r="B10" i="4"/>
  <c r="J8703" i="1"/>
  <c r="J9021" i="1"/>
  <c r="J9115" i="1"/>
  <c r="J8567" i="1"/>
  <c r="J8454" i="1"/>
  <c r="J8528" i="1"/>
  <c r="J8511" i="1"/>
  <c r="J8257" i="1"/>
  <c r="H633" i="5"/>
  <c r="J8564" i="1"/>
  <c r="J8824" i="1"/>
  <c r="J7221" i="1"/>
  <c r="I7221" i="2"/>
  <c r="J7221" i="2" s="1"/>
  <c r="J8552" i="1"/>
  <c r="J8680" i="1"/>
  <c r="J8566" i="1"/>
  <c r="J8791" i="1"/>
  <c r="J9088" i="1"/>
  <c r="J8798" i="1"/>
  <c r="J9040" i="1"/>
  <c r="J9027" i="1"/>
  <c r="J8907" i="1"/>
  <c r="J8644" i="1"/>
  <c r="J8475" i="1"/>
  <c r="J8714" i="1"/>
  <c r="J9028" i="1"/>
  <c r="J8413" i="1"/>
  <c r="J7373" i="1"/>
  <c r="H579" i="5"/>
  <c r="J8525" i="1"/>
  <c r="J8858" i="1"/>
  <c r="J8749" i="1"/>
  <c r="J9080" i="1"/>
  <c r="J8547" i="1"/>
  <c r="J8704" i="1"/>
  <c r="H50" i="5"/>
  <c r="C7" i="4"/>
  <c r="C6" i="4"/>
  <c r="J8809" i="1"/>
  <c r="J8954" i="1"/>
  <c r="J8678" i="1"/>
  <c r="H14" i="5"/>
  <c r="I8" i="4"/>
  <c r="I15" i="2"/>
  <c r="H229" i="5"/>
  <c r="H44" i="5"/>
  <c r="H97" i="5"/>
  <c r="H224" i="5"/>
  <c r="H402" i="5"/>
  <c r="H541" i="5"/>
  <c r="H436" i="5"/>
  <c r="E9" i="4"/>
  <c r="H158" i="5"/>
  <c r="J1816" i="1"/>
  <c r="I1816" i="2"/>
  <c r="J1816" i="2" s="1"/>
  <c r="H494" i="5"/>
  <c r="H118" i="5"/>
  <c r="J8893" i="1"/>
  <c r="J8629" i="1"/>
  <c r="J9106" i="1"/>
  <c r="J8934" i="1"/>
  <c r="J8997" i="1"/>
  <c r="J9085" i="1"/>
  <c r="J8561" i="1"/>
  <c r="J9070" i="1"/>
  <c r="J8975" i="1"/>
  <c r="H123" i="5"/>
  <c r="J7220" i="1"/>
  <c r="I7220" i="2"/>
  <c r="J7220" i="2" s="1"/>
  <c r="J8815" i="1"/>
  <c r="J8851" i="1"/>
  <c r="J8711" i="1"/>
  <c r="J8920" i="1"/>
  <c r="J8806" i="1"/>
  <c r="H180" i="5"/>
  <c r="I180" i="5" s="1"/>
  <c r="J180" i="5" s="1"/>
  <c r="J7242" i="1"/>
  <c r="I7242" i="2"/>
  <c r="J7242" i="2" s="1"/>
  <c r="H304" i="5"/>
  <c r="H331" i="5"/>
  <c r="H109" i="5"/>
  <c r="H405" i="5"/>
  <c r="H86" i="5"/>
  <c r="C11" i="4"/>
  <c r="H517" i="5"/>
  <c r="J7222" i="1"/>
  <c r="I7222" i="2"/>
  <c r="J7222" i="2" s="1"/>
  <c r="H36" i="5"/>
  <c r="I36" i="5" s="1"/>
  <c r="J36" i="5" s="1"/>
  <c r="H295" i="5"/>
  <c r="H62" i="5"/>
  <c r="J8797" i="1"/>
  <c r="J8914" i="1"/>
  <c r="J8489" i="1"/>
  <c r="J8507" i="1"/>
  <c r="H284" i="5"/>
  <c r="H8" i="4"/>
  <c r="J8458" i="1"/>
  <c r="J7515" i="1"/>
  <c r="H556" i="5"/>
  <c r="J7914" i="1"/>
  <c r="H618" i="5"/>
  <c r="J8677" i="1"/>
  <c r="J8904" i="1"/>
  <c r="J8764" i="1"/>
  <c r="J8959" i="1"/>
  <c r="J8648" i="1"/>
  <c r="J9017" i="1"/>
  <c r="J8613" i="1"/>
  <c r="J7813" i="1"/>
  <c r="B11" i="4"/>
  <c r="J8790" i="1"/>
  <c r="J9052" i="1"/>
  <c r="J9037" i="1"/>
  <c r="J7747" i="1"/>
  <c r="H553" i="5"/>
  <c r="I553" i="5" s="1"/>
  <c r="J553" i="5" s="1"/>
  <c r="H47" i="5"/>
  <c r="H270" i="5"/>
  <c r="H424" i="5"/>
  <c r="H363" i="5"/>
  <c r="H378" i="5"/>
  <c r="I378" i="5" s="1"/>
  <c r="J378" i="5" s="1"/>
  <c r="H525" i="5"/>
  <c r="H23" i="5"/>
  <c r="I9" i="4"/>
  <c r="J16" i="1"/>
  <c r="I16" i="2"/>
  <c r="J16" i="2" s="1"/>
  <c r="H199" i="5"/>
  <c r="H223" i="5"/>
  <c r="H95" i="5"/>
  <c r="D6" i="4"/>
  <c r="D7" i="4"/>
  <c r="J7545" i="1"/>
  <c r="H558" i="5"/>
  <c r="H394" i="5"/>
  <c r="J9033" i="1"/>
  <c r="J8625" i="1"/>
  <c r="J8699" i="1"/>
  <c r="J8478" i="1"/>
  <c r="J7578" i="1"/>
  <c r="H586" i="5"/>
  <c r="J8687" i="1"/>
  <c r="J8963" i="1"/>
  <c r="J8535" i="1"/>
  <c r="J8743" i="1"/>
  <c r="J8619" i="1"/>
  <c r="J8457" i="1"/>
  <c r="J8523" i="1"/>
  <c r="J8918" i="1"/>
  <c r="J8447" i="1"/>
  <c r="J9092" i="1"/>
  <c r="H311" i="5"/>
  <c r="H11" i="4"/>
  <c r="J3612" i="1"/>
  <c r="I3612" i="2"/>
  <c r="J3612" i="2" s="1"/>
  <c r="J8683" i="1"/>
  <c r="J7961" i="1"/>
  <c r="H614" i="5"/>
  <c r="I614" i="5" s="1"/>
  <c r="J614" i="5" s="1"/>
  <c r="J8534" i="1"/>
  <c r="J8777" i="1"/>
  <c r="J7342" i="1"/>
  <c r="H567" i="5"/>
  <c r="J8529" i="1"/>
  <c r="J9025" i="1"/>
  <c r="J8182" i="1"/>
  <c r="H605" i="5"/>
  <c r="J9104" i="1"/>
  <c r="J9013" i="1"/>
  <c r="J8770" i="1"/>
  <c r="J9056" i="1"/>
  <c r="H266" i="5"/>
  <c r="G11" i="4"/>
  <c r="J3012" i="1"/>
  <c r="I3012" i="2"/>
  <c r="J3012" i="2" s="1"/>
  <c r="J8519" i="1"/>
  <c r="J8831" i="1"/>
  <c r="J9035" i="1"/>
  <c r="H149" i="5"/>
  <c r="E8" i="4"/>
  <c r="J7245" i="1"/>
  <c r="I7245" i="2"/>
  <c r="J7245" i="2" s="1"/>
  <c r="J8863" i="1"/>
  <c r="J8594" i="1"/>
  <c r="J8509" i="1"/>
  <c r="J7494" i="1"/>
  <c r="H584" i="5"/>
  <c r="H423" i="5"/>
  <c r="J7224" i="1"/>
  <c r="I7224" i="2"/>
  <c r="J7224" i="2" s="1"/>
  <c r="H142" i="5"/>
  <c r="H237" i="5"/>
  <c r="I237" i="5" s="1"/>
  <c r="J237" i="5" s="1"/>
  <c r="H444" i="5"/>
  <c r="H427" i="5"/>
  <c r="H124" i="5"/>
  <c r="J7656" i="1"/>
  <c r="H588" i="5"/>
  <c r="H31" i="5"/>
  <c r="H406" i="5"/>
  <c r="H522" i="5"/>
  <c r="J7216" i="1"/>
  <c r="M9" i="4"/>
  <c r="H563" i="5"/>
  <c r="I7216" i="2"/>
  <c r="J7216" i="2" s="1"/>
  <c r="H366" i="5"/>
  <c r="J7217" i="1"/>
  <c r="I7217" i="2"/>
  <c r="J7217" i="2" s="1"/>
  <c r="H276" i="5"/>
  <c r="J8726" i="1"/>
  <c r="J8862" i="1"/>
  <c r="J8922" i="1"/>
  <c r="J8578" i="1"/>
  <c r="J8194" i="1"/>
  <c r="H606" i="5"/>
  <c r="J9054" i="1"/>
  <c r="J8951" i="1"/>
  <c r="J8543" i="1"/>
  <c r="J8832" i="1"/>
  <c r="J8456" i="1"/>
  <c r="J8940" i="1"/>
  <c r="J8545" i="1"/>
  <c r="J8696" i="1"/>
  <c r="J8662" i="1"/>
  <c r="H96" i="5"/>
  <c r="J3023" i="1"/>
  <c r="I3023" i="2"/>
  <c r="J3023" i="2" s="1"/>
  <c r="H539" i="5"/>
  <c r="H524" i="5"/>
  <c r="H268" i="5"/>
  <c r="H178" i="5"/>
  <c r="I178" i="5" s="1"/>
  <c r="J178" i="5" s="1"/>
  <c r="D9" i="4"/>
  <c r="H113" i="5"/>
  <c r="H530" i="5"/>
  <c r="J22" i="1"/>
  <c r="I22" i="2"/>
  <c r="J22" i="2" s="1"/>
  <c r="J8686" i="1"/>
  <c r="J8708" i="1"/>
  <c r="J8939" i="1"/>
  <c r="J9122" i="1"/>
  <c r="J8664" i="1"/>
  <c r="J9081" i="1"/>
  <c r="J8645" i="1"/>
  <c r="J9049" i="1"/>
  <c r="J8540" i="1"/>
  <c r="J8923" i="1"/>
  <c r="J8421" i="1"/>
  <c r="J8487" i="1"/>
  <c r="J7974" i="1"/>
  <c r="H624" i="5"/>
  <c r="I624" i="5" s="1"/>
  <c r="J624" i="5" s="1"/>
  <c r="J8813" i="1"/>
  <c r="J9055" i="1"/>
  <c r="J8947" i="1"/>
  <c r="J8606" i="1"/>
  <c r="J8513" i="1"/>
  <c r="J8849" i="1"/>
  <c r="J7239" i="1"/>
  <c r="I7239" i="2"/>
  <c r="J7239" i="2" s="1"/>
  <c r="H247" i="5"/>
  <c r="I247" i="5" s="1"/>
  <c r="J247" i="5" s="1"/>
  <c r="J8821" i="1"/>
  <c r="J8827" i="1"/>
  <c r="H187" i="5"/>
  <c r="J9116" i="1"/>
  <c r="J8868" i="1"/>
  <c r="H160" i="5"/>
  <c r="H220" i="5"/>
  <c r="H368" i="5"/>
  <c r="H401" i="5"/>
  <c r="H506" i="5"/>
  <c r="I506" i="5" s="1"/>
  <c r="J506" i="5" s="1"/>
  <c r="J7543" i="1"/>
  <c r="H549" i="5"/>
  <c r="H99" i="5"/>
  <c r="H90" i="5"/>
  <c r="H279" i="5"/>
  <c r="H392" i="5"/>
  <c r="N10" i="4"/>
  <c r="J4811" i="1"/>
  <c r="I4811" i="2"/>
  <c r="J4811" i="2" s="1"/>
  <c r="H370" i="5"/>
  <c r="H488" i="5"/>
  <c r="H235" i="5"/>
  <c r="I235" i="5" s="1"/>
  <c r="J235" i="5" s="1"/>
  <c r="H162" i="5"/>
  <c r="I162" i="5" s="1"/>
  <c r="J162" i="5" s="1"/>
  <c r="H239" i="5"/>
  <c r="G8" i="4"/>
  <c r="J9094" i="1"/>
  <c r="J8876" i="1"/>
  <c r="J8518" i="1"/>
  <c r="J9006" i="1"/>
  <c r="H188" i="5"/>
  <c r="I188" i="5" s="1"/>
  <c r="J188" i="5" s="1"/>
  <c r="J8652" i="1"/>
  <c r="J8994" i="1"/>
  <c r="J8853" i="1"/>
  <c r="J8825" i="1"/>
  <c r="J8718" i="1"/>
  <c r="J8553" i="1"/>
  <c r="J9048" i="1"/>
  <c r="J7219" i="1"/>
  <c r="I7219" i="2"/>
  <c r="J7219" i="2" s="1"/>
  <c r="H457" i="5"/>
  <c r="J8973" i="1"/>
  <c r="J6617" i="1"/>
  <c r="I6617" i="2"/>
  <c r="J6617" i="2" s="1"/>
  <c r="J8773" i="1"/>
  <c r="J8520" i="1"/>
  <c r="J8935" i="1"/>
  <c r="H509" i="5"/>
  <c r="L8" i="4"/>
  <c r="J9053" i="1"/>
  <c r="J8430" i="1"/>
  <c r="J8820" i="1"/>
  <c r="J8987" i="1"/>
  <c r="J8775" i="1"/>
  <c r="J8541" i="1"/>
  <c r="J8539" i="1"/>
  <c r="J8927" i="1"/>
  <c r="H464" i="5"/>
  <c r="I464" i="5" s="1"/>
  <c r="J464" i="5" s="1"/>
  <c r="K8" i="4"/>
  <c r="J8548" i="1"/>
  <c r="J8602" i="1"/>
  <c r="J8449" i="1"/>
  <c r="J8958" i="1"/>
  <c r="J8805" i="1"/>
  <c r="J8759" i="1"/>
  <c r="J8597" i="1"/>
  <c r="J8786" i="1"/>
  <c r="J8709" i="1"/>
  <c r="J8653" i="1"/>
  <c r="J8557" i="1"/>
  <c r="J7253" i="1"/>
  <c r="I7253" i="2"/>
  <c r="J7253" i="2" s="1"/>
  <c r="J9089" i="1"/>
  <c r="J8839" i="1"/>
  <c r="J9121" i="1"/>
  <c r="J9036" i="1"/>
  <c r="H137" i="5"/>
  <c r="J8685" i="1"/>
  <c r="J8591" i="1"/>
  <c r="J8760" i="1"/>
  <c r="J3018" i="1"/>
  <c r="I3018" i="2"/>
  <c r="J3018" i="2" s="1"/>
  <c r="J8536" i="1"/>
  <c r="J8758" i="1"/>
  <c r="J8607" i="1"/>
  <c r="J8673" i="1"/>
  <c r="J9045" i="1"/>
  <c r="J8710" i="1"/>
  <c r="J8695" i="1"/>
  <c r="J8420" i="1"/>
  <c r="J8936" i="1"/>
  <c r="J8494" i="1"/>
  <c r="J8943" i="1"/>
  <c r="J8884" i="1"/>
  <c r="N8" i="4"/>
  <c r="H374" i="5"/>
  <c r="J2423" i="1"/>
  <c r="I2423" i="2"/>
  <c r="J2423" i="2" s="1"/>
  <c r="H520" i="5"/>
  <c r="H451" i="5"/>
  <c r="I451" i="5" s="1"/>
  <c r="J451" i="5" s="1"/>
  <c r="H301" i="5"/>
  <c r="H58" i="5"/>
  <c r="H151" i="5"/>
  <c r="H94" i="5"/>
  <c r="H440" i="5"/>
  <c r="H277" i="5"/>
  <c r="I277" i="5" s="1"/>
  <c r="J277" i="5" s="1"/>
  <c r="H46" i="5"/>
  <c r="J8913" i="1"/>
  <c r="J7944" i="1"/>
  <c r="H621" i="5"/>
  <c r="I621" i="5" s="1"/>
  <c r="J621" i="5" s="1"/>
  <c r="J8590" i="1"/>
  <c r="J8771" i="1"/>
  <c r="J8899" i="1"/>
  <c r="J8956" i="1"/>
  <c r="J8616" i="1"/>
  <c r="J8656" i="1"/>
  <c r="J8807" i="1"/>
  <c r="J8531" i="1"/>
  <c r="J8977" i="1"/>
  <c r="J8769" i="1"/>
  <c r="J8537" i="1"/>
  <c r="J9063" i="1"/>
  <c r="J8706" i="1"/>
  <c r="J8878" i="1"/>
  <c r="J8503" i="1"/>
  <c r="J8630" i="1"/>
  <c r="J8781" i="1"/>
  <c r="J8615" i="1"/>
  <c r="J8448" i="1"/>
  <c r="J8728" i="1"/>
  <c r="J8802" i="1"/>
  <c r="J9029" i="1"/>
  <c r="J8741" i="1"/>
  <c r="J8600" i="1"/>
  <c r="J9022" i="1"/>
  <c r="J8521" i="1"/>
  <c r="J8774" i="1"/>
  <c r="J8460" i="1"/>
  <c r="J8502" i="1"/>
  <c r="J9105" i="1"/>
  <c r="J8593" i="1"/>
  <c r="J7319" i="1"/>
  <c r="H574" i="5"/>
  <c r="H408" i="5"/>
  <c r="H373" i="5"/>
  <c r="H296" i="5"/>
  <c r="J4817" i="1"/>
  <c r="I4817" i="2"/>
  <c r="J4817" i="2" s="1"/>
  <c r="J7441" i="1"/>
  <c r="H547" i="5"/>
  <c r="H194" i="5"/>
  <c r="J8" i="4"/>
  <c r="J7581" i="1"/>
  <c r="H560" i="5"/>
  <c r="I560" i="5" s="1"/>
  <c r="J560" i="5" s="1"/>
  <c r="H328" i="5"/>
  <c r="H454" i="5"/>
  <c r="I454" i="5" s="1"/>
  <c r="J454" i="5" s="1"/>
  <c r="H231" i="5"/>
  <c r="H260" i="5"/>
  <c r="N6" i="4"/>
  <c r="H365" i="5"/>
  <c r="N7" i="4"/>
  <c r="J7497" i="1"/>
  <c r="H555" i="5"/>
  <c r="J8957" i="1"/>
  <c r="J8638" i="1"/>
  <c r="J8640" i="1"/>
  <c r="J8198" i="1"/>
  <c r="H595" i="5"/>
  <c r="J8909" i="1"/>
  <c r="J9007" i="1"/>
  <c r="J8716" i="1"/>
  <c r="J8595" i="1"/>
  <c r="J8800" i="1"/>
  <c r="J8631" i="1"/>
  <c r="J8823" i="1"/>
  <c r="J8470" i="1"/>
  <c r="J8527" i="1"/>
  <c r="J8888" i="1"/>
  <c r="J8747" i="1"/>
  <c r="J9382" i="1"/>
  <c r="H650" i="5"/>
  <c r="I650" i="5" s="1"/>
  <c r="J650" i="5" s="1"/>
  <c r="J8772" i="1"/>
  <c r="J9298" i="1"/>
  <c r="H645" i="5"/>
  <c r="I645" i="5" s="1"/>
  <c r="J645" i="5" s="1"/>
  <c r="J8000" i="1"/>
  <c r="H591" i="5"/>
  <c r="J8998" i="1"/>
  <c r="J6017" i="1"/>
  <c r="I6017" i="2"/>
  <c r="J6017" i="2" s="1"/>
  <c r="H183" i="5"/>
  <c r="I183" i="5" s="1"/>
  <c r="J183" i="5" s="1"/>
  <c r="H439" i="5"/>
  <c r="J7527" i="1"/>
  <c r="H557" i="5"/>
  <c r="H504" i="5"/>
  <c r="I504" i="5" s="1"/>
  <c r="J504" i="5" s="1"/>
  <c r="H492" i="5"/>
  <c r="H425" i="5"/>
  <c r="I425" i="5" s="1"/>
  <c r="J425" i="5" s="1"/>
  <c r="J7227" i="1"/>
  <c r="I7227" i="2"/>
  <c r="J7227" i="2" s="1"/>
  <c r="J8538" i="1"/>
  <c r="J8439" i="1"/>
  <c r="J8906" i="1"/>
  <c r="J9023" i="1"/>
  <c r="J8572" i="1"/>
  <c r="J8654" i="1"/>
  <c r="J8676" i="1"/>
  <c r="J8551" i="1"/>
  <c r="J7943" i="1"/>
  <c r="H612" i="5"/>
  <c r="J8465" i="1"/>
  <c r="J8646" i="1"/>
  <c r="H10" i="5"/>
  <c r="I10" i="5" s="1"/>
  <c r="J10" i="5" s="1"/>
  <c r="J8967" i="1"/>
  <c r="J9119" i="1"/>
  <c r="J9066" i="1"/>
  <c r="J8546" i="1"/>
  <c r="J8971" i="1"/>
  <c r="J9107" i="1"/>
  <c r="J8895" i="1"/>
  <c r="J8300" i="1"/>
  <c r="H597" i="5"/>
  <c r="J8414" i="1"/>
  <c r="H245" i="5"/>
  <c r="J8767" i="1"/>
  <c r="J8950" i="1"/>
  <c r="J8784" i="1"/>
  <c r="H140" i="5"/>
  <c r="E7" i="4"/>
  <c r="E6" i="4"/>
  <c r="J8434" i="1"/>
  <c r="J8598" i="1"/>
  <c r="J8681" i="1"/>
  <c r="J7330" i="1"/>
  <c r="H566" i="5"/>
  <c r="J8579" i="1"/>
  <c r="J8730" i="1"/>
  <c r="J8842" i="1"/>
  <c r="J8650" i="1"/>
  <c r="J8614" i="1"/>
  <c r="J9016" i="1"/>
  <c r="H644" i="5"/>
  <c r="I644" i="5" s="1"/>
  <c r="J644" i="5" s="1"/>
  <c r="J8474" i="1"/>
  <c r="J8633" i="1"/>
  <c r="J8949" i="1"/>
  <c r="J8712" i="1"/>
  <c r="J8789" i="1"/>
  <c r="J9069" i="1"/>
  <c r="J9030" i="1"/>
  <c r="J8896" i="1"/>
  <c r="H32" i="5"/>
  <c r="I10" i="4"/>
  <c r="J17" i="1"/>
  <c r="I17" i="2"/>
  <c r="J17" i="2" s="1"/>
  <c r="H111" i="5"/>
  <c r="I111" i="5" s="1"/>
  <c r="J111" i="5" s="1"/>
  <c r="J7228" i="1"/>
  <c r="I7228" i="2"/>
  <c r="J7228" i="2" s="1"/>
  <c r="H512" i="5"/>
  <c r="H478" i="5"/>
  <c r="J7597" i="1"/>
  <c r="H550" i="5"/>
  <c r="I550" i="5" s="1"/>
  <c r="J550" i="5" s="1"/>
  <c r="H389" i="5"/>
  <c r="I389" i="5" s="1"/>
  <c r="J389" i="5" s="1"/>
  <c r="H353" i="5"/>
  <c r="I353" i="5" s="1"/>
  <c r="J353" i="5" s="1"/>
  <c r="H281" i="5"/>
  <c r="I281" i="5" s="1"/>
  <c r="J281" i="5" s="1"/>
  <c r="H228" i="5"/>
  <c r="J7226" i="1"/>
  <c r="I7226" i="2"/>
  <c r="J7226" i="2" s="1"/>
  <c r="J7611" i="1"/>
  <c r="H562" i="5"/>
  <c r="I562" i="5" s="1"/>
  <c r="J562" i="5" s="1"/>
  <c r="J8723" i="1"/>
  <c r="J8624" i="1"/>
  <c r="J8484" i="1"/>
  <c r="J8674" i="1"/>
  <c r="J8554" i="1"/>
  <c r="J8867" i="1"/>
  <c r="J8144" i="1"/>
  <c r="H594" i="5"/>
  <c r="J8221" i="1"/>
  <c r="H632" i="5"/>
  <c r="J8869" i="1"/>
  <c r="J9083" i="1"/>
  <c r="J8017" i="1"/>
  <c r="H627" i="5"/>
  <c r="I627" i="5" s="1"/>
  <c r="J627" i="5" s="1"/>
  <c r="J8495" i="1"/>
  <c r="J9026" i="1"/>
  <c r="H22" i="5"/>
  <c r="I22" i="5" s="1"/>
  <c r="J22" i="5" s="1"/>
  <c r="J8992" i="1"/>
  <c r="J8516" i="1"/>
  <c r="J8953" i="1"/>
  <c r="J8989" i="1"/>
  <c r="J8848" i="1"/>
  <c r="J8855" i="1"/>
  <c r="H535" i="5"/>
  <c r="J8649" i="1"/>
  <c r="J8750" i="1"/>
  <c r="J9014" i="1"/>
  <c r="J8599" i="1"/>
  <c r="J8822" i="1"/>
  <c r="J8419" i="1"/>
  <c r="J9068" i="1"/>
  <c r="J8581" i="1"/>
  <c r="J8588" i="1"/>
  <c r="J8928" i="1"/>
  <c r="J8919" i="1"/>
  <c r="J8964" i="1"/>
  <c r="J9076" i="1"/>
  <c r="J8621" i="1"/>
  <c r="J8689" i="1"/>
  <c r="J8435" i="1"/>
  <c r="J7225" i="1"/>
  <c r="I7225" i="2"/>
  <c r="J7225" i="2" s="1"/>
  <c r="J7931" i="1"/>
  <c r="H611" i="5"/>
  <c r="H453" i="5"/>
  <c r="I453" i="5" s="1"/>
  <c r="J453" i="5" s="1"/>
  <c r="J7236" i="1"/>
  <c r="I7236" i="2"/>
  <c r="J7236" i="2" s="1"/>
  <c r="H418" i="5"/>
  <c r="H37" i="5"/>
  <c r="J7399" i="1"/>
  <c r="H546" i="5"/>
  <c r="J7385" i="1"/>
  <c r="H580" i="5"/>
  <c r="H67" i="5"/>
  <c r="H496" i="5"/>
  <c r="H203" i="5"/>
  <c r="J9" i="4"/>
  <c r="J2416" i="1"/>
  <c r="I2416" i="2"/>
  <c r="J2416" i="2" s="1"/>
  <c r="H448" i="5"/>
  <c r="H101" i="5"/>
  <c r="I101" i="5" s="1"/>
  <c r="J101" i="5" s="1"/>
  <c r="J8978" i="1"/>
  <c r="J8905" i="1"/>
  <c r="J8793" i="1"/>
  <c r="J8508" i="1"/>
  <c r="J8549" i="1"/>
  <c r="J8870" i="1"/>
  <c r="J8811" i="1"/>
  <c r="J8692" i="1"/>
  <c r="J8437" i="1"/>
  <c r="J8738" i="1"/>
  <c r="J9064" i="1"/>
  <c r="J7913" i="1"/>
  <c r="H609" i="5"/>
  <c r="J9112" i="1"/>
  <c r="J8865" i="1"/>
  <c r="J8837" i="1"/>
  <c r="J8524" i="1"/>
  <c r="J8053" i="1"/>
  <c r="H628" i="5"/>
  <c r="J8128" i="1"/>
  <c r="H602" i="5"/>
  <c r="J8608" i="1"/>
  <c r="J8672" i="1"/>
  <c r="J9120" i="1"/>
  <c r="J8609" i="1"/>
  <c r="J7956" i="1"/>
  <c r="H622" i="5"/>
  <c r="I622" i="5" s="1"/>
  <c r="J622" i="5" s="1"/>
  <c r="J8866" i="1"/>
  <c r="J8757" i="1"/>
  <c r="J8921" i="1"/>
  <c r="J8562" i="1"/>
  <c r="J9050" i="1"/>
  <c r="J8560" i="1"/>
  <c r="J8926" i="1"/>
  <c r="J7593" i="1"/>
  <c r="H561" i="5"/>
  <c r="I561" i="5" s="1"/>
  <c r="J561" i="5" s="1"/>
  <c r="J8850" i="1"/>
  <c r="J8981" i="1"/>
  <c r="J8701" i="1"/>
  <c r="I1215" i="2"/>
  <c r="J1215" i="2" s="1"/>
  <c r="J8765" i="1"/>
  <c r="J8794" i="1"/>
  <c r="J8431" i="1"/>
  <c r="J8912" i="1"/>
  <c r="J8479" i="1"/>
  <c r="J8941" i="1"/>
  <c r="J8804" i="1"/>
  <c r="J8985" i="1"/>
  <c r="J8924" i="1"/>
  <c r="J8955" i="1"/>
  <c r="J8744" i="1"/>
  <c r="J8988" i="1"/>
  <c r="J9093" i="1"/>
  <c r="J8146" i="1"/>
  <c r="H603" i="5"/>
  <c r="I603" i="5" s="1"/>
  <c r="J603" i="5" s="1"/>
  <c r="J8799" i="1"/>
  <c r="J8655" i="1"/>
  <c r="J8898" i="1"/>
  <c r="J8903" i="1"/>
  <c r="J8890" i="1"/>
  <c r="J8740" i="1"/>
  <c r="J8635" i="1"/>
  <c r="J8415" i="1"/>
  <c r="J8886" i="1"/>
  <c r="J8910" i="1"/>
  <c r="J8634" i="1"/>
  <c r="J8576" i="1"/>
  <c r="J8816" i="1"/>
  <c r="J8299" i="1"/>
  <c r="H634" i="5"/>
  <c r="J8999" i="1"/>
  <c r="J8721" i="1"/>
  <c r="J8476" i="1"/>
  <c r="H419" i="5"/>
  <c r="F8" i="4"/>
  <c r="H285" i="5"/>
  <c r="H309" i="5"/>
  <c r="H491" i="5"/>
  <c r="I491" i="5" s="1"/>
  <c r="J491" i="5" s="1"/>
  <c r="K11" i="4"/>
  <c r="H345" i="5"/>
  <c r="I345" i="5" s="1"/>
  <c r="J345" i="5" s="1"/>
  <c r="J7252" i="1"/>
  <c r="I7252" i="2"/>
  <c r="J7252" i="2" s="1"/>
  <c r="H282" i="5"/>
  <c r="I282" i="5" s="1"/>
  <c r="J282" i="5" s="1"/>
  <c r="J9095" i="1"/>
  <c r="J9065" i="1"/>
  <c r="J9057" i="1"/>
  <c r="J8467" i="1"/>
  <c r="J8665" i="1"/>
  <c r="J8098" i="1"/>
  <c r="H600" i="5"/>
  <c r="I600" i="5" s="1"/>
  <c r="J600" i="5" s="1"/>
  <c r="J8945" i="1"/>
  <c r="J8095" i="1"/>
  <c r="H629" i="5"/>
  <c r="I629" i="5" s="1"/>
  <c r="J629" i="5" s="1"/>
  <c r="J7241" i="1"/>
  <c r="I7241" i="2"/>
  <c r="J7241" i="2" s="1"/>
  <c r="J9096" i="1"/>
  <c r="J8796" i="1"/>
  <c r="J8697" i="1"/>
  <c r="J8571" i="1"/>
  <c r="J8787" i="1"/>
  <c r="J8488" i="1"/>
  <c r="J8498" i="1"/>
  <c r="J8761" i="1"/>
  <c r="J8611" i="1"/>
  <c r="J7985" i="1"/>
  <c r="H616" i="5"/>
  <c r="I616" i="5" s="1"/>
  <c r="J616" i="5" s="1"/>
  <c r="J8429" i="1"/>
  <c r="J8785" i="1"/>
  <c r="J7331" i="1"/>
  <c r="H575" i="5"/>
  <c r="J9019" i="1"/>
  <c r="J8734" i="1"/>
  <c r="J9316" i="1"/>
  <c r="H646" i="5"/>
  <c r="I646" i="5" s="1"/>
  <c r="J646" i="5" s="1"/>
  <c r="J8925" i="1"/>
  <c r="J8705" i="1"/>
  <c r="J8555" i="1"/>
  <c r="J8882" i="1"/>
  <c r="J8480" i="1"/>
  <c r="J7816" i="1"/>
  <c r="H599" i="5"/>
  <c r="I599" i="5" s="1"/>
  <c r="J599" i="5" s="1"/>
  <c r="B8" i="4"/>
  <c r="J8642" i="1"/>
  <c r="J8179" i="1"/>
  <c r="H631" i="5"/>
  <c r="I631" i="5" s="1"/>
  <c r="J631" i="5" s="1"/>
  <c r="H166" i="5"/>
  <c r="I166" i="5" s="1"/>
  <c r="J166" i="5" s="1"/>
  <c r="H359" i="5"/>
  <c r="I359" i="5" s="1"/>
  <c r="J359" i="5" s="1"/>
  <c r="H219" i="5"/>
  <c r="H138" i="5"/>
  <c r="H136" i="5"/>
  <c r="J7211" i="1"/>
  <c r="H572" i="5"/>
  <c r="M10" i="4"/>
  <c r="I7211" i="2"/>
  <c r="J7211" i="2" s="1"/>
  <c r="J6024" i="1"/>
  <c r="I6024" i="2"/>
  <c r="J6024" i="2" s="1"/>
  <c r="J7367" i="1"/>
  <c r="H578" i="5"/>
  <c r="J7246" i="1"/>
  <c r="I7246" i="2"/>
  <c r="J7246" i="2" s="1"/>
  <c r="H143" i="5"/>
  <c r="H397" i="5"/>
  <c r="I397" i="5" s="1"/>
  <c r="J397" i="5" s="1"/>
  <c r="H122" i="5"/>
  <c r="D10" i="4"/>
  <c r="J1211" i="1"/>
  <c r="I1211" i="2"/>
  <c r="J1211" i="2" s="1"/>
  <c r="J7563" i="1"/>
  <c r="H559" i="5"/>
  <c r="I559" i="5" s="1"/>
  <c r="J559" i="5" s="1"/>
  <c r="H293" i="5"/>
  <c r="I293" i="5" s="1"/>
  <c r="J293" i="5" s="1"/>
  <c r="H9" i="4"/>
  <c r="J3616" i="1"/>
  <c r="I3616" i="2"/>
  <c r="J3616" i="2" s="1"/>
  <c r="J7384" i="1"/>
  <c r="H571" i="5"/>
  <c r="I571" i="5" s="1"/>
  <c r="J571" i="5" s="1"/>
  <c r="J7247" i="1"/>
  <c r="I7247" i="2"/>
  <c r="J7247" i="2" s="1"/>
  <c r="H400" i="5"/>
  <c r="I400" i="5" s="1"/>
  <c r="J400" i="5" s="1"/>
  <c r="H458" i="5"/>
  <c r="I458" i="5" s="1"/>
  <c r="J458" i="5" s="1"/>
  <c r="H333" i="5"/>
  <c r="H305" i="5"/>
  <c r="J7240" i="1"/>
  <c r="I7240" i="2"/>
  <c r="J7240" i="2" s="1"/>
  <c r="H518" i="5"/>
  <c r="I518" i="5" s="1"/>
  <c r="J518" i="5" s="1"/>
  <c r="L9" i="4"/>
  <c r="H372" i="5"/>
  <c r="H278" i="5"/>
  <c r="H115" i="5"/>
  <c r="H49" i="5"/>
  <c r="H476" i="5"/>
  <c r="H536" i="5"/>
  <c r="L11" i="4"/>
  <c r="H482" i="5"/>
  <c r="I482" i="5" s="1"/>
  <c r="J482" i="5" s="1"/>
  <c r="K10" i="4"/>
  <c r="J6011" i="1"/>
  <c r="I6011" i="2"/>
  <c r="J6011" i="2" s="1"/>
  <c r="H428" i="5"/>
  <c r="F9" i="4"/>
  <c r="H415" i="5"/>
  <c r="H431" i="5"/>
  <c r="H11" i="5"/>
  <c r="I11" i="5" s="1"/>
  <c r="J11" i="5" s="1"/>
  <c r="J8096" i="1"/>
  <c r="H593" i="5"/>
  <c r="J8455" i="1"/>
  <c r="J8556" i="1"/>
  <c r="J8937" i="1"/>
  <c r="J8962" i="1"/>
  <c r="J9015" i="1"/>
  <c r="J8877" i="1"/>
  <c r="J8657" i="1"/>
  <c r="J8972" i="1"/>
  <c r="J8348" i="1"/>
  <c r="H598" i="5"/>
  <c r="J8768" i="1"/>
  <c r="J7932" i="1"/>
  <c r="H620" i="5"/>
  <c r="I620" i="5" s="1"/>
  <c r="J620" i="5" s="1"/>
  <c r="J8565" i="1"/>
  <c r="J8438" i="1"/>
  <c r="J8933" i="1"/>
  <c r="J8660" i="1"/>
  <c r="J8577" i="1"/>
  <c r="I6613" i="2"/>
  <c r="J6613" i="2" s="1"/>
  <c r="J8700" i="1"/>
  <c r="J8845" i="1"/>
  <c r="J8812" i="1"/>
  <c r="J8658" i="1"/>
  <c r="J8667" i="1"/>
  <c r="J8682" i="1"/>
  <c r="J7223" i="1"/>
  <c r="I7223" i="2"/>
  <c r="J7223" i="2" s="1"/>
  <c r="J9086" i="1"/>
  <c r="J8887" i="1"/>
  <c r="J9118" i="1"/>
  <c r="J8946" i="1"/>
  <c r="J8643" i="1"/>
  <c r="J8628" i="1"/>
  <c r="J8522" i="1"/>
  <c r="J8452" i="1"/>
  <c r="J8911" i="1"/>
  <c r="J8783" i="1"/>
  <c r="J8808" i="1"/>
  <c r="J8942" i="1"/>
  <c r="J8883" i="1"/>
  <c r="H320" i="5"/>
  <c r="O7" i="4"/>
  <c r="O6" i="4"/>
  <c r="J8596" i="1"/>
  <c r="J8425" i="1"/>
  <c r="J8874" i="1"/>
  <c r="J8496" i="1"/>
  <c r="H450" i="5"/>
  <c r="I450" i="5" s="1"/>
  <c r="J450" i="5" s="1"/>
  <c r="H434" i="5"/>
  <c r="H5" i="5"/>
  <c r="I7" i="4"/>
  <c r="I6" i="4"/>
  <c r="I13" i="2"/>
  <c r="J13" i="2" s="1"/>
  <c r="H449" i="5"/>
  <c r="K6" i="4"/>
  <c r="K7" i="4"/>
  <c r="H455" i="5"/>
  <c r="H9" i="5"/>
  <c r="I9" i="5" s="1"/>
  <c r="J9" i="5" s="1"/>
  <c r="H403" i="5"/>
  <c r="I403" i="5" s="1"/>
  <c r="J403" i="5" s="1"/>
  <c r="H503" i="5"/>
  <c r="I503" i="5" s="1"/>
  <c r="J503" i="5" s="1"/>
  <c r="H146" i="5"/>
  <c r="H41" i="5"/>
  <c r="I41" i="5" s="1"/>
  <c r="J41" i="5" s="1"/>
  <c r="I11" i="4"/>
  <c r="I12" i="2"/>
  <c r="J12" i="2" s="1"/>
  <c r="J12" i="1"/>
  <c r="H48" i="5"/>
  <c r="H76" i="5"/>
  <c r="I76" i="5" s="1"/>
  <c r="J76" i="5" s="1"/>
  <c r="J8441" i="1"/>
  <c r="J8724" i="1"/>
  <c r="J6613" i="1"/>
  <c r="J8550" i="1"/>
  <c r="J9073" i="1"/>
  <c r="J8532" i="1"/>
  <c r="J8715" i="1"/>
  <c r="J8636" i="1"/>
  <c r="J8801" i="1"/>
  <c r="J8626" i="1"/>
  <c r="J9072" i="1"/>
  <c r="J8471" i="1"/>
  <c r="J8440" i="1"/>
  <c r="J8469" i="1"/>
  <c r="J8720" i="1"/>
  <c r="J8846" i="1"/>
  <c r="J8836" i="1"/>
  <c r="J8733" i="1"/>
  <c r="J8651" i="1"/>
  <c r="J8164" i="1"/>
  <c r="H604" i="5"/>
  <c r="I604" i="5" s="1"/>
  <c r="J604" i="5" s="1"/>
  <c r="J8847" i="1"/>
  <c r="H356" i="5"/>
  <c r="I356" i="5" s="1"/>
  <c r="J356" i="5" s="1"/>
  <c r="O11" i="4"/>
  <c r="H414" i="5"/>
  <c r="H234" i="5"/>
  <c r="I234" i="5" s="1"/>
  <c r="J234" i="5" s="1"/>
  <c r="H130" i="5"/>
  <c r="I130" i="5" s="1"/>
  <c r="J130" i="5" s="1"/>
  <c r="H265" i="5"/>
  <c r="H272" i="5"/>
  <c r="J7235" i="1"/>
  <c r="I7235" i="2"/>
  <c r="J7235" i="2" s="1"/>
  <c r="H382" i="5"/>
  <c r="I382" i="5" s="1"/>
  <c r="J382" i="5" s="1"/>
  <c r="H211" i="5"/>
  <c r="I211" i="5" s="1"/>
  <c r="J211" i="5" s="1"/>
  <c r="H19" i="5"/>
  <c r="I19" i="5" s="1"/>
  <c r="J19" i="5" s="1"/>
  <c r="H480" i="5"/>
  <c r="I480" i="5" s="1"/>
  <c r="J480" i="5" s="1"/>
  <c r="H321" i="5"/>
  <c r="J2418" i="1"/>
  <c r="I2418" i="2"/>
  <c r="J2418" i="2" s="1"/>
  <c r="H85" i="5"/>
  <c r="J7232" i="1"/>
  <c r="I7232" i="2"/>
  <c r="J7232" i="2" s="1"/>
  <c r="J9046" i="1"/>
  <c r="J8965" i="1"/>
  <c r="J9114" i="1"/>
  <c r="J8514" i="1"/>
  <c r="J8871" i="1"/>
  <c r="J8426" i="1"/>
  <c r="J9082" i="1"/>
  <c r="J8574" i="1"/>
  <c r="J9024" i="1"/>
  <c r="J8559" i="1"/>
  <c r="J8859" i="1"/>
  <c r="J8889" i="1"/>
  <c r="J8727" i="1"/>
  <c r="J8481" i="1"/>
  <c r="J8533" i="1"/>
  <c r="J8814" i="1"/>
  <c r="J8563" i="1"/>
  <c r="J9032" i="1"/>
  <c r="J8612" i="1"/>
  <c r="J8627" i="1"/>
  <c r="J8780" i="1"/>
  <c r="J8779" i="1"/>
  <c r="J8902" i="1"/>
  <c r="H371" i="5"/>
  <c r="I371" i="5" s="1"/>
  <c r="J371" i="5" s="1"/>
  <c r="H52" i="5"/>
  <c r="I52" i="5" s="1"/>
  <c r="J52" i="5" s="1"/>
  <c r="J9018" i="1"/>
  <c r="J8622" i="1"/>
  <c r="H225" i="5"/>
  <c r="J8891" i="1"/>
  <c r="J8970" i="1"/>
  <c r="J8841" i="1"/>
  <c r="J8840" i="1"/>
  <c r="J8857" i="1"/>
  <c r="J8932" i="1"/>
  <c r="H92" i="5"/>
  <c r="I92" i="5" s="1"/>
  <c r="J92" i="5" s="1"/>
  <c r="J8875" i="1"/>
  <c r="J8485" i="1"/>
  <c r="J7229" i="1"/>
  <c r="I7229" i="2"/>
  <c r="J7229" i="2" s="1"/>
  <c r="J9041" i="1"/>
  <c r="J8778" i="1"/>
  <c r="J8688" i="1"/>
  <c r="J9103" i="1"/>
  <c r="J8707" i="1"/>
  <c r="J7698" i="1"/>
  <c r="H589" i="5"/>
  <c r="I589" i="5" s="1"/>
  <c r="J589" i="5" s="1"/>
  <c r="J7214" i="1"/>
  <c r="I7214" i="2"/>
  <c r="J7214" i="2" s="1"/>
  <c r="H542" i="5"/>
  <c r="I542" i="5" s="1"/>
  <c r="J542" i="5" s="1"/>
  <c r="H221" i="5"/>
  <c r="I221" i="5" s="1"/>
  <c r="J221" i="5" s="1"/>
  <c r="J11" i="4"/>
  <c r="J2412" i="1"/>
  <c r="I2412" i="2"/>
  <c r="J2412" i="2" s="1"/>
  <c r="J7318" i="1"/>
  <c r="H565" i="5"/>
  <c r="I565" i="5" s="1"/>
  <c r="J565" i="5" s="1"/>
  <c r="H252" i="5"/>
  <c r="I252" i="5" s="1"/>
  <c r="J252" i="5" s="1"/>
  <c r="J7237" i="1"/>
  <c r="I7237" i="2"/>
  <c r="J7237" i="2" s="1"/>
  <c r="H201" i="5"/>
  <c r="H310" i="5"/>
  <c r="J18" i="1"/>
  <c r="I18" i="2"/>
  <c r="J18" i="2" s="1"/>
  <c r="H256" i="5"/>
  <c r="I256" i="5" s="1"/>
  <c r="J256" i="5" s="1"/>
  <c r="H6" i="5"/>
  <c r="I6" i="5" s="1"/>
  <c r="J6" i="5" s="1"/>
  <c r="H329" i="5"/>
  <c r="O8" i="4"/>
  <c r="H110" i="5"/>
  <c r="H527" i="5"/>
  <c r="L10" i="4"/>
  <c r="I6611" i="2"/>
  <c r="J6611" i="2" s="1"/>
  <c r="J6611" i="1"/>
  <c r="H257" i="5"/>
  <c r="G10" i="4"/>
  <c r="J3017" i="1"/>
  <c r="I3017" i="2"/>
  <c r="J3017" i="2" s="1"/>
  <c r="J8453" i="1"/>
  <c r="J8944" i="1"/>
  <c r="J8856" i="1"/>
  <c r="J8604" i="1"/>
  <c r="J9043" i="1"/>
  <c r="J7536" i="1"/>
  <c r="H585" i="5"/>
  <c r="I585" i="5" s="1"/>
  <c r="J585" i="5" s="1"/>
  <c r="J9102" i="1"/>
  <c r="J9061" i="1"/>
  <c r="J8753" i="1"/>
  <c r="I3013" i="2"/>
  <c r="J3013" i="2" s="1"/>
  <c r="J8980" i="1"/>
  <c r="H502" i="5"/>
  <c r="I502" i="5" s="1"/>
  <c r="J502" i="5" s="1"/>
  <c r="J7213" i="1"/>
  <c r="H545" i="5"/>
  <c r="I545" i="5" s="1"/>
  <c r="J545" i="5" s="1"/>
  <c r="M6" i="4"/>
  <c r="M7" i="4"/>
  <c r="I7213" i="2"/>
  <c r="J7213" i="2" s="1"/>
  <c r="J8500" i="1"/>
  <c r="J8817" i="1"/>
  <c r="H648" i="5"/>
  <c r="I648" i="5" s="1"/>
  <c r="J648" i="5" s="1"/>
  <c r="J9346" i="1"/>
  <c r="J9117" i="1"/>
  <c r="J9113" i="1"/>
  <c r="J8755" i="1"/>
  <c r="J7230" i="1"/>
  <c r="I7230" i="2"/>
  <c r="J7230" i="2" s="1"/>
  <c r="J9084" i="1"/>
  <c r="J9075" i="1"/>
  <c r="J8446" i="1"/>
  <c r="H426" i="5"/>
  <c r="I426" i="5" s="1"/>
  <c r="J426" i="5" s="1"/>
  <c r="J8610" i="1"/>
  <c r="J9100" i="1"/>
  <c r="J7968" i="1"/>
  <c r="H623" i="5"/>
  <c r="I623" i="5" s="1"/>
  <c r="J623" i="5" s="1"/>
  <c r="H100" i="5"/>
  <c r="I100" i="5" s="1"/>
  <c r="J100" i="5" s="1"/>
  <c r="J8468" i="1"/>
  <c r="J8917" i="1"/>
  <c r="J8459" i="1"/>
  <c r="J8818" i="1"/>
  <c r="J8617" i="1"/>
  <c r="J8948" i="1"/>
  <c r="J8417" i="1"/>
  <c r="J8492" i="1"/>
  <c r="H460" i="5"/>
  <c r="J7248" i="1"/>
  <c r="I7248" i="2"/>
  <c r="J7248" i="2" s="1"/>
  <c r="H189" i="5"/>
  <c r="I189" i="5" s="1"/>
  <c r="J189" i="5" s="1"/>
  <c r="H410" i="5"/>
  <c r="I410" i="5" s="1"/>
  <c r="J410" i="5" s="1"/>
  <c r="F7" i="4"/>
  <c r="F6" i="4"/>
  <c r="H274" i="5"/>
  <c r="H459" i="5"/>
  <c r="I459" i="5" s="1"/>
  <c r="J459" i="5" s="1"/>
  <c r="H134" i="5"/>
  <c r="I134" i="5" s="1"/>
  <c r="J134" i="5" s="1"/>
  <c r="J7372" i="1"/>
  <c r="H570" i="5"/>
  <c r="I570" i="5" s="1"/>
  <c r="J570" i="5" s="1"/>
  <c r="H452" i="5"/>
  <c r="I452" i="5" s="1"/>
  <c r="J452" i="5" s="1"/>
  <c r="C9" i="4"/>
  <c r="H68" i="5"/>
  <c r="I68" i="5" s="1"/>
  <c r="J68" i="5" s="1"/>
  <c r="J9051" i="1"/>
  <c r="J8829" i="1"/>
  <c r="J9364" i="1"/>
  <c r="H649" i="5"/>
  <c r="I649" i="5" s="1"/>
  <c r="J649" i="5" s="1"/>
  <c r="J8632" i="1"/>
  <c r="J8751" i="1"/>
  <c r="J9078" i="1"/>
  <c r="J8505" i="1"/>
  <c r="J8493" i="1"/>
  <c r="J8669" i="1"/>
  <c r="J8506" i="1"/>
  <c r="J9031" i="1"/>
  <c r="J8833" i="1"/>
  <c r="J8482" i="1"/>
  <c r="J9098" i="1"/>
  <c r="J8745" i="1"/>
  <c r="J9062" i="1"/>
  <c r="J9001" i="1"/>
  <c r="J8445" i="1"/>
  <c r="J7231" i="1"/>
  <c r="I7231" i="2"/>
  <c r="J7231" i="2" s="1"/>
  <c r="H202" i="5"/>
  <c r="H233" i="5"/>
  <c r="I233" i="5" s="1"/>
  <c r="J233" i="5" s="1"/>
  <c r="H307" i="5"/>
  <c r="I307" i="5" s="1"/>
  <c r="J307" i="5" s="1"/>
  <c r="H141" i="5"/>
  <c r="I141" i="5" s="1"/>
  <c r="J141" i="5" s="1"/>
  <c r="H61" i="5"/>
  <c r="I61" i="5" s="1"/>
  <c r="J61" i="5" s="1"/>
  <c r="G9" i="4"/>
  <c r="H248" i="5"/>
  <c r="I248" i="5" s="1"/>
  <c r="J248" i="5" s="1"/>
  <c r="J3016" i="1"/>
  <c r="I3016" i="2"/>
  <c r="J3016" i="2" s="1"/>
  <c r="H80" i="5"/>
  <c r="I80" i="5" s="1"/>
  <c r="J80" i="5" s="1"/>
  <c r="H241" i="5"/>
  <c r="H396" i="5"/>
  <c r="I396" i="5" s="1"/>
  <c r="J396" i="5" s="1"/>
  <c r="H93" i="5"/>
  <c r="I93" i="5" s="1"/>
  <c r="J93" i="5" s="1"/>
  <c r="J7215" i="1"/>
  <c r="H554" i="5"/>
  <c r="M8" i="4"/>
  <c r="I7215" i="2"/>
  <c r="J7215" i="2" s="1"/>
  <c r="H286" i="5"/>
  <c r="I286" i="5" s="1"/>
  <c r="J286" i="5" s="1"/>
  <c r="H395" i="5"/>
  <c r="I395" i="5" s="1"/>
  <c r="J395" i="5" s="1"/>
  <c r="H306" i="5"/>
  <c r="I306" i="5" s="1"/>
  <c r="J306" i="5" s="1"/>
  <c r="J8915" i="1"/>
  <c r="J9039" i="1"/>
  <c r="J9079" i="1"/>
  <c r="J8666" i="1"/>
  <c r="J9005" i="1"/>
  <c r="J8960" i="1"/>
  <c r="J7244" i="1"/>
  <c r="I7244" i="2"/>
  <c r="J7244" i="2" s="1"/>
  <c r="J9059" i="1"/>
  <c r="J8501" i="1"/>
  <c r="J8584" i="1"/>
  <c r="J8739" i="1"/>
  <c r="J8246" i="1"/>
  <c r="H596" i="5"/>
  <c r="I596" i="5" s="1"/>
  <c r="J596" i="5" s="1"/>
  <c r="J8582" i="1"/>
  <c r="J8451" i="1"/>
  <c r="J8756" i="1"/>
  <c r="J8830" i="1"/>
  <c r="J8984" i="1"/>
  <c r="J8585" i="1"/>
  <c r="J8979" i="1"/>
  <c r="J8530" i="1"/>
  <c r="J8472" i="1"/>
  <c r="J8931" i="1"/>
  <c r="J8690" i="1"/>
  <c r="J8698" i="1"/>
  <c r="J8916" i="1"/>
  <c r="J8735" i="1"/>
  <c r="J8894" i="1"/>
  <c r="J7986" i="1"/>
  <c r="H625" i="5"/>
  <c r="I625" i="5" s="1"/>
  <c r="J625" i="5" s="1"/>
  <c r="J8526" i="1"/>
  <c r="J7919" i="1"/>
  <c r="H610" i="5"/>
  <c r="I610" i="5" s="1"/>
  <c r="J610" i="5" s="1"/>
  <c r="J8719" i="1"/>
  <c r="J8497" i="1"/>
  <c r="J7218" i="1"/>
  <c r="I7218" i="2"/>
  <c r="J7218" i="2" s="1"/>
  <c r="H16" i="5"/>
  <c r="H330" i="5"/>
  <c r="I330" i="5" s="1"/>
  <c r="J330" i="5" s="1"/>
  <c r="J7312" i="1"/>
  <c r="H564" i="5"/>
  <c r="I564" i="5" s="1"/>
  <c r="J564" i="5" s="1"/>
  <c r="J7620" i="1"/>
  <c r="H587" i="5"/>
  <c r="I587" i="5" s="1"/>
  <c r="J587" i="5" s="1"/>
  <c r="H12" i="5"/>
  <c r="I12" i="5" s="1"/>
  <c r="J12" i="5" s="1"/>
  <c r="H323" i="5"/>
  <c r="I323" i="5" s="1"/>
  <c r="J323" i="5" s="1"/>
  <c r="J7495" i="1"/>
  <c r="H548" i="5"/>
  <c r="I548" i="5" s="1"/>
  <c r="J548" i="5" s="1"/>
  <c r="H106" i="5"/>
  <c r="I106" i="5" s="1"/>
  <c r="J106" i="5" s="1"/>
  <c r="J7251" i="1"/>
  <c r="I7251" i="2"/>
  <c r="J7251" i="2" s="1"/>
  <c r="H121" i="5"/>
  <c r="H412" i="5"/>
  <c r="I412" i="5" s="1"/>
  <c r="J412" i="5" s="1"/>
  <c r="H197" i="5"/>
  <c r="I197" i="5" s="1"/>
  <c r="J197" i="5" s="1"/>
  <c r="H375" i="5"/>
  <c r="I375" i="5" s="1"/>
  <c r="J375" i="5" s="1"/>
  <c r="J7354" i="1"/>
  <c r="H568" i="5"/>
  <c r="I568" i="5" s="1"/>
  <c r="J568" i="5" s="1"/>
  <c r="H157" i="5"/>
  <c r="J5409" i="2"/>
  <c r="J6009" i="2"/>
  <c r="J2409" i="2"/>
  <c r="J6007" i="2"/>
  <c r="J4809" i="2"/>
  <c r="J6609" i="2"/>
  <c r="J609" i="2"/>
  <c r="I7255" i="2"/>
  <c r="J7255" i="2" s="1"/>
  <c r="H7256" i="2"/>
  <c r="AY639" i="1"/>
  <c r="AU639" i="1"/>
  <c r="I5406" i="1" s="1"/>
  <c r="H409" i="5" s="1"/>
  <c r="I409" i="5" s="1"/>
  <c r="J409" i="5" s="1"/>
  <c r="I3009" i="2"/>
  <c r="J3009" i="1"/>
  <c r="J1209" i="1"/>
  <c r="I1209" i="2"/>
  <c r="I1207" i="2"/>
  <c r="J1207" i="1"/>
  <c r="I607" i="2"/>
  <c r="J607" i="1"/>
  <c r="J3615" i="1"/>
  <c r="I3615" i="2"/>
  <c r="J3615" i="2" s="1"/>
  <c r="J6015" i="1"/>
  <c r="I6015" i="2"/>
  <c r="J6015" i="2" s="1"/>
  <c r="I4209" i="2"/>
  <c r="J4209" i="1"/>
  <c r="J3019" i="1"/>
  <c r="I3019" i="2"/>
  <c r="J3019" i="2" s="1"/>
  <c r="I5415" i="2"/>
  <c r="J5415" i="2" s="1"/>
  <c r="J5415" i="1"/>
  <c r="J1813" i="1"/>
  <c r="I1813" i="2"/>
  <c r="J1813" i="2" s="1"/>
  <c r="I21" i="2"/>
  <c r="J21" i="1"/>
  <c r="J8" i="2"/>
  <c r="J8" i="1"/>
  <c r="J6615" i="1"/>
  <c r="I6615" i="2"/>
  <c r="J6615" i="2" s="1"/>
  <c r="I3015" i="2"/>
  <c r="J3015" i="2" s="1"/>
  <c r="J3015" i="1"/>
  <c r="I4813" i="2"/>
  <c r="J4813" i="2" s="1"/>
  <c r="J4813" i="1"/>
  <c r="J6627" i="1"/>
  <c r="I6627" i="2"/>
  <c r="J6627" i="2" s="1"/>
  <c r="I3014" i="2"/>
  <c r="J3014" i="2" s="1"/>
  <c r="J3014" i="1"/>
  <c r="I4213" i="2"/>
  <c r="J4213" i="2" s="1"/>
  <c r="J4213" i="1"/>
  <c r="I3621" i="2"/>
  <c r="J3621" i="2" s="1"/>
  <c r="J3621" i="1"/>
  <c r="J4207" i="1"/>
  <c r="I4207" i="2"/>
  <c r="I1808" i="2"/>
  <c r="J1808" i="2" s="1"/>
  <c r="J1808" i="1"/>
  <c r="J5419" i="1"/>
  <c r="I5419" i="2"/>
  <c r="J5419" i="2" s="1"/>
  <c r="J13" i="1"/>
  <c r="J4807" i="1"/>
  <c r="I4807" i="2"/>
  <c r="I1213" i="2"/>
  <c r="J1213" i="2" s="1"/>
  <c r="J1213" i="1"/>
  <c r="J3609" i="1"/>
  <c r="I3609" i="2"/>
  <c r="J3007" i="1"/>
  <c r="I3007" i="2"/>
  <c r="I2420" i="2"/>
  <c r="J2420" i="2" s="1"/>
  <c r="J2420" i="1"/>
  <c r="J3008" i="1"/>
  <c r="I3008" i="2"/>
  <c r="J3008" i="2" s="1"/>
  <c r="I3607" i="2"/>
  <c r="J3607" i="1"/>
  <c r="J6607" i="1"/>
  <c r="I6607" i="2"/>
  <c r="J6614" i="1"/>
  <c r="I6614" i="2"/>
  <c r="J6614" i="2" s="1"/>
  <c r="J1807" i="1"/>
  <c r="I1807" i="2"/>
  <c r="I1809" i="2"/>
  <c r="J1809" i="1"/>
  <c r="I6008" i="2"/>
  <c r="J6008" i="2" s="1"/>
  <c r="J6008" i="1"/>
  <c r="J15" i="1"/>
  <c r="J15" i="2"/>
  <c r="I615" i="2"/>
  <c r="J615" i="2" s="1"/>
  <c r="J615" i="1"/>
  <c r="I4208" i="2"/>
  <c r="J4208" i="2" s="1"/>
  <c r="J4208" i="1"/>
  <c r="J2419" i="1"/>
  <c r="I2419" i="2"/>
  <c r="J2419" i="2" s="1"/>
  <c r="J2407" i="1"/>
  <c r="I2407" i="2"/>
  <c r="J5407" i="1"/>
  <c r="I5407" i="2"/>
  <c r="I3614" i="2"/>
  <c r="J3614" i="2" s="1"/>
  <c r="J3614" i="1"/>
  <c r="I5408" i="2"/>
  <c r="J5408" i="2" s="1"/>
  <c r="J5408" i="1"/>
  <c r="I5" i="5"/>
  <c r="J5" i="5" s="1"/>
  <c r="I628" i="5"/>
  <c r="J628" i="5" s="1"/>
  <c r="I535" i="5"/>
  <c r="J535" i="5" s="1"/>
  <c r="I47" i="5"/>
  <c r="J47" i="5" s="1"/>
  <c r="I349" i="5"/>
  <c r="J349" i="5" s="1"/>
  <c r="I146" i="5"/>
  <c r="J146" i="5" s="1"/>
  <c r="I263" i="5"/>
  <c r="J263" i="5" s="1"/>
  <c r="I250" i="5"/>
  <c r="J250" i="5" s="1"/>
  <c r="I468" i="5"/>
  <c r="J468" i="5" s="1"/>
  <c r="I402" i="5"/>
  <c r="J402" i="5" s="1"/>
  <c r="I123" i="5"/>
  <c r="J123" i="5" s="1"/>
  <c r="I301" i="5"/>
  <c r="J301" i="5" s="1"/>
  <c r="I173" i="5"/>
  <c r="J173" i="5" s="1"/>
  <c r="I549" i="5"/>
  <c r="J549" i="5" s="1"/>
  <c r="I297" i="5"/>
  <c r="J297" i="5" s="1"/>
  <c r="I279" i="5"/>
  <c r="J279" i="5" s="1"/>
  <c r="I159" i="5"/>
  <c r="J159" i="5" s="1"/>
  <c r="I578" i="5"/>
  <c r="J578" i="5" s="1"/>
  <c r="I186" i="5"/>
  <c r="J186" i="5" s="1"/>
  <c r="I552" i="5"/>
  <c r="J552" i="5" s="1"/>
  <c r="I431" i="5"/>
  <c r="J431" i="5" s="1"/>
  <c r="I145" i="5"/>
  <c r="J145" i="5" s="1"/>
  <c r="I501" i="5"/>
  <c r="J501" i="5" s="1"/>
  <c r="I479" i="5"/>
  <c r="J479" i="5" s="1"/>
  <c r="I108" i="5"/>
  <c r="J108" i="5" s="1"/>
  <c r="I617" i="5"/>
  <c r="J617" i="5" s="1"/>
  <c r="I210" i="5"/>
  <c r="J210" i="5" s="1"/>
  <c r="I513" i="5"/>
  <c r="J513" i="5" s="1"/>
  <c r="I312" i="5"/>
  <c r="J312" i="5" s="1"/>
  <c r="I368" i="5"/>
  <c r="J368" i="5" s="1"/>
  <c r="I137" i="5"/>
  <c r="J137" i="5" s="1"/>
  <c r="I469" i="5"/>
  <c r="J469" i="5" s="1"/>
  <c r="I463" i="5"/>
  <c r="J463" i="5" s="1"/>
  <c r="I223" i="5"/>
  <c r="J223" i="5" s="1"/>
  <c r="I350" i="5"/>
  <c r="J350" i="5" s="1"/>
  <c r="I555" i="5"/>
  <c r="J555" i="5" s="1"/>
  <c r="I305" i="5"/>
  <c r="J305" i="5" s="1"/>
  <c r="I192" i="5"/>
  <c r="J192" i="5" s="1"/>
  <c r="I493" i="5"/>
  <c r="J493" i="5" s="1"/>
  <c r="I314" i="5"/>
  <c r="J314" i="5" s="1"/>
  <c r="I510" i="5"/>
  <c r="J510" i="5" s="1"/>
  <c r="I112" i="5"/>
  <c r="J112" i="5" s="1"/>
  <c r="I46" i="5"/>
  <c r="J46" i="5" s="1"/>
  <c r="I424" i="5"/>
  <c r="J424" i="5" s="1"/>
  <c r="I177" i="5"/>
  <c r="J177" i="5" s="1"/>
  <c r="I470" i="5"/>
  <c r="J470" i="5" s="1"/>
  <c r="I120" i="5"/>
  <c r="J120" i="5" s="1"/>
  <c r="I194" i="5"/>
  <c r="J194" i="5" s="1"/>
  <c r="I583" i="5"/>
  <c r="J583" i="5" s="1"/>
  <c r="I160" i="5"/>
  <c r="J160" i="5" s="1"/>
  <c r="I488" i="5"/>
  <c r="J488" i="5" s="1"/>
  <c r="I209" i="5"/>
  <c r="J209" i="5" s="1"/>
  <c r="I609" i="5"/>
  <c r="J609" i="5" s="1"/>
  <c r="I602" i="5"/>
  <c r="J602" i="5" s="1"/>
  <c r="I528" i="5"/>
  <c r="J528" i="5" s="1"/>
  <c r="I54" i="5"/>
  <c r="J54" i="5" s="1"/>
  <c r="I556" i="5"/>
  <c r="J556" i="5" s="1"/>
  <c r="I299" i="5"/>
  <c r="J299" i="5" s="1"/>
  <c r="I358" i="5"/>
  <c r="J358" i="5" s="1"/>
  <c r="I516" i="5"/>
  <c r="J516" i="5" s="1"/>
  <c r="I150" i="5"/>
  <c r="J150" i="5" s="1"/>
  <c r="I566" i="5"/>
  <c r="J566" i="5" s="1"/>
  <c r="I27" i="5"/>
  <c r="J27" i="5" s="1"/>
  <c r="I206" i="5"/>
  <c r="J206" i="5" s="1"/>
  <c r="I227" i="5"/>
  <c r="J227" i="5" s="1"/>
  <c r="I611" i="5"/>
  <c r="J611" i="5" s="1"/>
  <c r="I543" i="5"/>
  <c r="J543" i="5" s="1"/>
  <c r="I327" i="5"/>
  <c r="J327" i="5" s="1"/>
  <c r="I531" i="5"/>
  <c r="J531" i="5" s="1"/>
  <c r="I471" i="5"/>
  <c r="J471" i="5" s="1"/>
  <c r="I618" i="5"/>
  <c r="J618" i="5" s="1"/>
  <c r="I456" i="5"/>
  <c r="J456" i="5" s="1"/>
  <c r="I455" i="5"/>
  <c r="J455" i="5" s="1"/>
  <c r="I626" i="5"/>
  <c r="J626" i="5" s="1"/>
  <c r="I478" i="5"/>
  <c r="J478" i="5" s="1"/>
  <c r="I87" i="5"/>
  <c r="J87" i="5" s="1"/>
  <c r="I567" i="5"/>
  <c r="J567" i="5" s="1"/>
  <c r="I118" i="5"/>
  <c r="J118" i="5" s="1"/>
  <c r="I135" i="5"/>
  <c r="J135" i="5" s="1"/>
  <c r="I579" i="5"/>
  <c r="J579" i="5" s="1"/>
  <c r="I515" i="5"/>
  <c r="J515" i="5" s="1"/>
  <c r="I49" i="5"/>
  <c r="J49" i="5" s="1"/>
  <c r="I43" i="5"/>
  <c r="J43" i="5" s="1"/>
  <c r="I217" i="5"/>
  <c r="J217" i="5" s="1"/>
  <c r="I394" i="5"/>
  <c r="J394" i="5" s="1"/>
  <c r="I442" i="5"/>
  <c r="J442" i="5" s="1"/>
  <c r="I169" i="5"/>
  <c r="J169" i="5" s="1"/>
  <c r="I143" i="5"/>
  <c r="J143" i="5" s="1"/>
  <c r="I444" i="5"/>
  <c r="J444" i="5" s="1"/>
  <c r="I465" i="5"/>
  <c r="J465" i="5" s="1"/>
  <c r="I417" i="5"/>
  <c r="J417" i="5" s="1"/>
  <c r="I364" i="5"/>
  <c r="J364" i="5" s="1"/>
  <c r="I212" i="5"/>
  <c r="J212" i="5" s="1"/>
  <c r="I231" i="5"/>
  <c r="J231" i="5" s="1"/>
  <c r="I71" i="5"/>
  <c r="J71" i="5" s="1"/>
  <c r="I558" i="5"/>
  <c r="J558" i="5" s="1"/>
  <c r="I406" i="5"/>
  <c r="J406" i="5" s="1"/>
  <c r="I303" i="5"/>
  <c r="J303" i="5" s="1"/>
  <c r="I569" i="5"/>
  <c r="J569" i="5" s="1"/>
  <c r="I592" i="5"/>
  <c r="J592" i="5" s="1"/>
  <c r="I138" i="5"/>
  <c r="J138" i="5" s="1"/>
  <c r="I595" i="5"/>
  <c r="J595" i="5" s="1"/>
  <c r="I365" i="5"/>
  <c r="J365" i="5" s="1"/>
  <c r="I229" i="5"/>
  <c r="J229" i="5" s="1"/>
  <c r="I467" i="5"/>
  <c r="J467" i="5" s="1"/>
  <c r="I257" i="5"/>
  <c r="J257" i="5" s="1"/>
  <c r="I126" i="5"/>
  <c r="J126" i="5" s="1"/>
  <c r="I83" i="5"/>
  <c r="J83" i="5" s="1"/>
  <c r="I332" i="5"/>
  <c r="J332" i="5" s="1"/>
  <c r="I473" i="5"/>
  <c r="J473" i="5" s="1"/>
  <c r="I485" i="5"/>
  <c r="J485" i="5" s="1"/>
  <c r="I259" i="5"/>
  <c r="J259" i="5" s="1"/>
  <c r="I56" i="5"/>
  <c r="J56" i="5" s="1"/>
  <c r="I520" i="5"/>
  <c r="J520" i="5" s="1"/>
  <c r="I187" i="5"/>
  <c r="J187" i="5" s="1"/>
  <c r="I462" i="5"/>
  <c r="J462" i="5" s="1"/>
  <c r="I95" i="5"/>
  <c r="J95" i="5" s="1"/>
  <c r="I131" i="5"/>
  <c r="J131" i="5" s="1"/>
  <c r="I33" i="5"/>
  <c r="J33" i="5" s="1"/>
  <c r="I433" i="5"/>
  <c r="J433" i="5" s="1"/>
  <c r="I445" i="5"/>
  <c r="J445" i="5" s="1"/>
  <c r="I523" i="5"/>
  <c r="J523" i="5" s="1"/>
  <c r="I296" i="5"/>
  <c r="J296" i="5" s="1"/>
  <c r="I117" i="5"/>
  <c r="J117" i="5" s="1"/>
  <c r="I517" i="5"/>
  <c r="J517" i="5" s="1"/>
  <c r="I634" i="5"/>
  <c r="J634" i="5" s="1"/>
  <c r="I149" i="5"/>
  <c r="J149" i="5" s="1"/>
  <c r="I254" i="5"/>
  <c r="J254" i="5" s="1"/>
  <c r="I16" i="5"/>
  <c r="J16" i="5" s="1"/>
  <c r="I58" i="5"/>
  <c r="J58" i="5" s="1"/>
  <c r="I109" i="5"/>
  <c r="J109" i="5" s="1"/>
  <c r="I360" i="5"/>
  <c r="J360" i="5" s="1"/>
  <c r="I161" i="5"/>
  <c r="J161" i="5" s="1"/>
  <c r="I278" i="5"/>
  <c r="J278" i="5" s="1"/>
  <c r="I298" i="5"/>
  <c r="J298" i="5" s="1"/>
  <c r="I191" i="5"/>
  <c r="J191" i="5" s="1"/>
  <c r="I532" i="5"/>
  <c r="J532" i="5" s="1"/>
  <c r="I606" i="5"/>
  <c r="J606" i="5" s="1"/>
  <c r="I268" i="5"/>
  <c r="J268" i="5" s="1"/>
  <c r="I26" i="5"/>
  <c r="J26" i="5" s="1"/>
  <c r="I216" i="5"/>
  <c r="J216" i="5" s="1"/>
  <c r="I313" i="5"/>
  <c r="J313" i="5" s="1"/>
  <c r="I269" i="5"/>
  <c r="J269" i="5" s="1"/>
  <c r="I151" i="5"/>
  <c r="J151" i="5" s="1"/>
  <c r="I352" i="5"/>
  <c r="J352" i="5" s="1"/>
  <c r="I15" i="5"/>
  <c r="J15" i="5" s="1"/>
  <c r="I407" i="5"/>
  <c r="J407" i="5" s="1"/>
  <c r="I275" i="5"/>
  <c r="J275" i="5" s="1"/>
  <c r="I77" i="5"/>
  <c r="J77" i="5" s="1"/>
  <c r="I536" i="5"/>
  <c r="J536" i="5" s="1"/>
  <c r="I529" i="5"/>
  <c r="J529" i="5" s="1"/>
  <c r="I185" i="5"/>
  <c r="J185" i="5" s="1"/>
  <c r="I176" i="5"/>
  <c r="J176" i="5" s="1"/>
  <c r="I295" i="5"/>
  <c r="J295" i="5" s="1"/>
  <c r="I582" i="5"/>
  <c r="J582" i="5" s="1"/>
  <c r="I193" i="5"/>
  <c r="J193" i="5" s="1"/>
  <c r="I249" i="5"/>
  <c r="J249" i="5" s="1"/>
  <c r="I136" i="5"/>
  <c r="J136" i="5" s="1"/>
  <c r="I534" i="5"/>
  <c r="J534" i="5" s="1"/>
  <c r="I497" i="5"/>
  <c r="J497" i="5" s="1"/>
  <c r="I524" i="5"/>
  <c r="J524" i="5" s="1"/>
  <c r="I581" i="5"/>
  <c r="J581" i="5" s="1"/>
  <c r="I204" i="5"/>
  <c r="J204" i="5" s="1"/>
  <c r="I457" i="5"/>
  <c r="J457" i="5" s="1"/>
  <c r="I393" i="5"/>
  <c r="J393" i="5" s="1"/>
  <c r="I94" i="5"/>
  <c r="J94" i="5" s="1"/>
  <c r="I408" i="5"/>
  <c r="J408" i="5" s="1"/>
  <c r="I156" i="5"/>
  <c r="J156" i="5" s="1"/>
  <c r="I405" i="5"/>
  <c r="J405" i="5" s="1"/>
  <c r="I62" i="5"/>
  <c r="J62" i="5" s="1"/>
  <c r="I67" i="5"/>
  <c r="J67" i="5" s="1"/>
  <c r="I167" i="5"/>
  <c r="J167" i="5" s="1"/>
  <c r="I144" i="5"/>
  <c r="J144" i="5" s="1"/>
  <c r="I551" i="5"/>
  <c r="J551" i="5" s="1"/>
  <c r="I324" i="5"/>
  <c r="J324" i="5" s="1"/>
  <c r="I96" i="5"/>
  <c r="J96" i="5" s="1"/>
  <c r="I90" i="5"/>
  <c r="J90" i="5" s="1"/>
  <c r="I272" i="5"/>
  <c r="J272" i="5" s="1"/>
  <c r="I607" i="5"/>
  <c r="J607" i="5" s="1"/>
  <c r="I276" i="5"/>
  <c r="J276" i="5" s="1"/>
  <c r="I340" i="5"/>
  <c r="J340" i="5" s="1"/>
  <c r="I57" i="5"/>
  <c r="J57" i="5" s="1"/>
  <c r="I154" i="5"/>
  <c r="J154" i="5" s="1"/>
  <c r="I388" i="5"/>
  <c r="J388" i="5" s="1"/>
  <c r="I423" i="5"/>
  <c r="J423" i="5" s="1"/>
  <c r="I446" i="5"/>
  <c r="J446" i="5" s="1"/>
  <c r="I78" i="5"/>
  <c r="J78" i="5" s="1"/>
  <c r="I82" i="5"/>
  <c r="J82" i="5" s="1"/>
  <c r="I474" i="5"/>
  <c r="J474" i="5" s="1"/>
  <c r="I199" i="5"/>
  <c r="J199" i="5" s="1"/>
  <c r="I219" i="5"/>
  <c r="J219" i="5" s="1"/>
  <c r="I310" i="5"/>
  <c r="J310" i="5" s="1"/>
  <c r="I369" i="5"/>
  <c r="J369" i="5" s="1"/>
  <c r="I632" i="5"/>
  <c r="J632" i="5" s="1"/>
  <c r="I546" i="5"/>
  <c r="J546" i="5" s="1"/>
  <c r="I601" i="5"/>
  <c r="J601" i="5" s="1"/>
  <c r="I251" i="5"/>
  <c r="J251" i="5" s="1"/>
  <c r="I489" i="5"/>
  <c r="J489" i="5" s="1"/>
  <c r="I336" i="5"/>
  <c r="J336" i="5" s="1"/>
  <c r="I486" i="5"/>
  <c r="J486" i="5" s="1"/>
  <c r="I222" i="5"/>
  <c r="J222" i="5" s="1"/>
  <c r="I110" i="5"/>
  <c r="J110" i="5" s="1"/>
  <c r="I85" i="5"/>
  <c r="J85" i="5" s="1"/>
  <c r="I262" i="5"/>
  <c r="J262" i="5" s="1"/>
  <c r="I284" i="5"/>
  <c r="J284" i="5" s="1"/>
  <c r="I429" i="5"/>
  <c r="J429" i="5" s="1"/>
  <c r="I387" i="5"/>
  <c r="J387" i="5" s="1"/>
  <c r="I522" i="5"/>
  <c r="J522" i="5" s="1"/>
  <c r="I214" i="5"/>
  <c r="J214" i="5" s="1"/>
  <c r="I476" i="5"/>
  <c r="J476" i="5" s="1"/>
  <c r="I243" i="5"/>
  <c r="J243" i="5" s="1"/>
  <c r="I547" i="5"/>
  <c r="J547" i="5" s="1"/>
  <c r="I420" i="5"/>
  <c r="J420" i="5" s="1"/>
  <c r="I39" i="5"/>
  <c r="J39" i="5" s="1"/>
  <c r="I436" i="5"/>
  <c r="J436" i="5" s="1"/>
  <c r="I105" i="5"/>
  <c r="J105" i="5" s="1"/>
  <c r="I202" i="5"/>
  <c r="J202" i="5" s="1"/>
  <c r="I563" i="5"/>
  <c r="J563" i="5" s="1"/>
  <c r="I274" i="5"/>
  <c r="J274" i="5" s="1"/>
  <c r="I244" i="5"/>
  <c r="J244" i="5" s="1"/>
  <c r="I208" i="5"/>
  <c r="J208" i="5" s="1"/>
  <c r="I103" i="5"/>
  <c r="J103" i="5" s="1"/>
  <c r="I384" i="5"/>
  <c r="J384" i="5" s="1"/>
  <c r="I319" i="5"/>
  <c r="J319" i="5" s="1"/>
  <c r="I242" i="5"/>
  <c r="J242" i="5" s="1"/>
  <c r="I88" i="5"/>
  <c r="J88" i="5" s="1"/>
  <c r="I140" i="5"/>
  <c r="J140" i="5" s="1"/>
  <c r="I215" i="5"/>
  <c r="J215" i="5" s="1"/>
  <c r="I527" i="5"/>
  <c r="J527" i="5" s="1"/>
  <c r="I34" i="5"/>
  <c r="J34" i="5" s="1"/>
  <c r="I499" i="5"/>
  <c r="J499" i="5" s="1"/>
  <c r="I496" i="5"/>
  <c r="J496" i="5" s="1"/>
  <c r="I331" i="5"/>
  <c r="J331" i="5" s="1"/>
  <c r="I428" i="5"/>
  <c r="J428" i="5" s="1"/>
  <c r="I142" i="5"/>
  <c r="J142" i="5" s="1"/>
  <c r="I232" i="5"/>
  <c r="J232" i="5" s="1"/>
  <c r="I430" i="5"/>
  <c r="J430" i="5" s="1"/>
  <c r="I554" i="5"/>
  <c r="J554" i="5" s="1"/>
  <c r="I104" i="5"/>
  <c r="J104" i="5" s="1"/>
  <c r="I574" i="5"/>
  <c r="J574" i="5" s="1"/>
  <c r="I195" i="5"/>
  <c r="J195" i="5" s="1"/>
  <c r="I357" i="5"/>
  <c r="J357" i="5" s="1"/>
  <c r="I241" i="5"/>
  <c r="J241" i="5" s="1"/>
  <c r="I203" i="5"/>
  <c r="J203" i="5" s="1"/>
  <c r="I576" i="5"/>
  <c r="J576" i="5" s="1"/>
  <c r="I441" i="5"/>
  <c r="J441" i="5" s="1"/>
  <c r="I271" i="5"/>
  <c r="J271" i="5" s="1"/>
  <c r="I419" i="5"/>
  <c r="J419" i="5" s="1"/>
  <c r="I245" i="5"/>
  <c r="J245" i="5" s="1"/>
  <c r="I163" i="5"/>
  <c r="J163" i="5" s="1"/>
  <c r="I24" i="5"/>
  <c r="J24" i="5" s="1"/>
  <c r="I38" i="5"/>
  <c r="J38" i="5" s="1"/>
  <c r="I449" i="5"/>
  <c r="J449" i="5" s="1"/>
  <c r="I125" i="5"/>
  <c r="J125" i="5" s="1"/>
  <c r="I481" i="5"/>
  <c r="J481" i="5" s="1"/>
  <c r="I447" i="5"/>
  <c r="J447" i="5" s="1"/>
  <c r="I205" i="5"/>
  <c r="J205" i="5" s="1"/>
  <c r="I239" i="5"/>
  <c r="J239" i="5" s="1"/>
  <c r="I198" i="5"/>
  <c r="J198" i="5" s="1"/>
  <c r="I311" i="5"/>
  <c r="J311" i="5" s="1"/>
  <c r="I432" i="5"/>
  <c r="J432" i="5" s="1"/>
  <c r="I170" i="5"/>
  <c r="J170" i="5" s="1"/>
  <c r="I443" i="5"/>
  <c r="J443" i="5" s="1"/>
  <c r="I495" i="5"/>
  <c r="J495" i="5" s="1"/>
  <c r="I309" i="5"/>
  <c r="J309" i="5" s="1"/>
  <c r="I31" i="5"/>
  <c r="J31" i="5" s="1"/>
  <c r="I190" i="5"/>
  <c r="J190" i="5" s="1"/>
  <c r="I591" i="5"/>
  <c r="J591" i="5" s="1"/>
  <c r="I91" i="5"/>
  <c r="J91" i="5" s="1"/>
  <c r="I89" i="5"/>
  <c r="J89" i="5" s="1"/>
  <c r="I30" i="5"/>
  <c r="J30" i="5" s="1"/>
  <c r="I147" i="5"/>
  <c r="J147" i="5" s="1"/>
  <c r="I153" i="5"/>
  <c r="J153" i="5" s="1"/>
  <c r="I79" i="5"/>
  <c r="J79" i="5" s="1"/>
  <c r="I598" i="5"/>
  <c r="J598" i="5" s="1"/>
  <c r="I363" i="5"/>
  <c r="J363" i="5" s="1"/>
  <c r="I45" i="5"/>
  <c r="J45" i="5" s="1"/>
  <c r="I391" i="5"/>
  <c r="J391" i="5" s="1"/>
  <c r="I114" i="5"/>
  <c r="J114" i="5" s="1"/>
  <c r="I175" i="5"/>
  <c r="J175" i="5" s="1"/>
  <c r="I264" i="5"/>
  <c r="J264" i="5" s="1"/>
  <c r="I370" i="5"/>
  <c r="J370" i="5" s="1"/>
  <c r="I316" i="5"/>
  <c r="J316" i="5" s="1"/>
  <c r="I132" i="5"/>
  <c r="J132" i="5" s="1"/>
  <c r="I580" i="5"/>
  <c r="J580" i="5" s="1"/>
  <c r="I98" i="5"/>
  <c r="J98" i="5" s="1"/>
  <c r="I116" i="5"/>
  <c r="J116" i="5" s="1"/>
  <c r="I594" i="5"/>
  <c r="J594" i="5" s="1"/>
  <c r="I557" i="5"/>
  <c r="J557" i="5" s="1"/>
  <c r="I612" i="5"/>
  <c r="J612" i="5" s="1"/>
  <c r="I361" i="5"/>
  <c r="J361" i="5" s="1"/>
  <c r="I328" i="5"/>
  <c r="J328" i="5" s="1"/>
  <c r="I490" i="5"/>
  <c r="J490" i="5" s="1"/>
  <c r="I461" i="5"/>
  <c r="J461" i="5" s="1"/>
  <c r="I200" i="5"/>
  <c r="J200" i="5" s="1"/>
  <c r="I40" i="5"/>
  <c r="J40" i="5" s="1"/>
  <c r="I174" i="5"/>
  <c r="J174" i="5" s="1"/>
  <c r="I158" i="5"/>
  <c r="J158" i="5" s="1"/>
  <c r="I630" i="5"/>
  <c r="J630" i="5" s="1"/>
  <c r="I113" i="5"/>
  <c r="J113" i="5" s="1"/>
  <c r="I374" i="5"/>
  <c r="J374" i="5" s="1"/>
  <c r="I213" i="5"/>
  <c r="J213" i="5" s="1"/>
  <c r="I317" i="5"/>
  <c r="J317" i="5" s="1"/>
  <c r="I266" i="5"/>
  <c r="J266" i="5" s="1"/>
  <c r="I115" i="5"/>
  <c r="J115" i="5" s="1"/>
  <c r="I255" i="5"/>
  <c r="J255" i="5" s="1"/>
  <c r="I586" i="5"/>
  <c r="J586" i="5" s="1"/>
  <c r="I285" i="5"/>
  <c r="J285" i="5" s="1"/>
  <c r="I322" i="5"/>
  <c r="J322" i="5" s="1"/>
  <c r="I362" i="5"/>
  <c r="J362" i="5" s="1"/>
  <c r="I294" i="5"/>
  <c r="J294" i="5" s="1"/>
  <c r="I265" i="5"/>
  <c r="J265" i="5" s="1"/>
  <c r="I64" i="5"/>
  <c r="J64" i="5" s="1"/>
  <c r="I107" i="5"/>
  <c r="J107" i="5" s="1"/>
  <c r="I122" i="5"/>
  <c r="J122" i="5" s="1"/>
  <c r="I72" i="5"/>
  <c r="J72" i="5" s="1"/>
  <c r="I240" i="5"/>
  <c r="J240" i="5" s="1"/>
  <c r="I60" i="5"/>
  <c r="J60" i="5" s="1"/>
  <c r="I386" i="5"/>
  <c r="J386" i="5" s="1"/>
  <c r="I50" i="5"/>
  <c r="J50" i="5" s="1"/>
  <c r="I427" i="5"/>
  <c r="J427" i="5" s="1"/>
  <c r="I339" i="5"/>
  <c r="J339" i="5" s="1"/>
  <c r="I228" i="5"/>
  <c r="J228" i="5" s="1"/>
  <c r="I270" i="5"/>
  <c r="J270" i="5" s="1"/>
  <c r="I509" i="5"/>
  <c r="J509" i="5" s="1"/>
  <c r="I225" i="5"/>
  <c r="J225" i="5" s="1"/>
  <c r="I97" i="5"/>
  <c r="J97" i="5" s="1"/>
  <c r="I164" i="5"/>
  <c r="J164" i="5" s="1"/>
  <c r="I304" i="5"/>
  <c r="J304" i="5" s="1"/>
  <c r="I537" i="5"/>
  <c r="J537" i="5" s="1"/>
  <c r="I633" i="5"/>
  <c r="J633" i="5" s="1"/>
  <c r="I318" i="5"/>
  <c r="J318" i="5" s="1"/>
  <c r="I418" i="5"/>
  <c r="J418" i="5" s="1"/>
  <c r="I288" i="5"/>
  <c r="J288" i="5" s="1"/>
  <c r="I48" i="5"/>
  <c r="J48" i="5" s="1"/>
  <c r="I411" i="5"/>
  <c r="J411" i="5" s="1"/>
  <c r="I258" i="5"/>
  <c r="J258" i="5" s="1"/>
  <c r="I541" i="5"/>
  <c r="J541" i="5" s="1"/>
  <c r="I139" i="5"/>
  <c r="J139" i="5" s="1"/>
  <c r="I25" i="5"/>
  <c r="J25" i="5" s="1"/>
  <c r="I519" i="5"/>
  <c r="J519" i="5" s="1"/>
  <c r="I366" i="5"/>
  <c r="J366" i="5" s="1"/>
  <c r="I273" i="5"/>
  <c r="J273" i="5" s="1"/>
  <c r="I99" i="5"/>
  <c r="J99" i="5" s="1"/>
  <c r="I124" i="5"/>
  <c r="J124" i="5" s="1"/>
  <c r="I300" i="5"/>
  <c r="J300" i="5" s="1"/>
  <c r="I42" i="5"/>
  <c r="J42" i="5" s="1"/>
  <c r="I538" i="5"/>
  <c r="J538" i="5" s="1"/>
  <c r="I17" i="5"/>
  <c r="J17" i="5" s="1"/>
  <c r="I483" i="5"/>
  <c r="J483" i="5" s="1"/>
  <c r="I102" i="5"/>
  <c r="J102" i="5" s="1"/>
  <c r="I475" i="5"/>
  <c r="J475" i="5" s="1"/>
  <c r="I401" i="5"/>
  <c r="J401" i="5" s="1"/>
  <c r="I335" i="5"/>
  <c r="J335" i="5" s="1"/>
  <c r="I373" i="5"/>
  <c r="J373" i="5" s="1"/>
  <c r="I416" i="5"/>
  <c r="J416" i="5" s="1"/>
  <c r="I472" i="5"/>
  <c r="J472" i="5" s="1"/>
  <c r="I246" i="5"/>
  <c r="J246" i="5" s="1"/>
  <c r="I460" i="5"/>
  <c r="J460" i="5" s="1"/>
  <c r="I29" i="5"/>
  <c r="J29" i="5" s="1"/>
  <c r="I260" i="5"/>
  <c r="J260" i="5" s="1"/>
  <c r="I487" i="5"/>
  <c r="J487" i="5" s="1"/>
  <c r="I466" i="5"/>
  <c r="J466" i="5" s="1"/>
  <c r="I14" i="5"/>
  <c r="J14" i="5" s="1"/>
  <c r="I201" i="5"/>
  <c r="J201" i="5" s="1"/>
  <c r="I477" i="5"/>
  <c r="J477" i="5" s="1"/>
  <c r="I133" i="5"/>
  <c r="J133" i="5" s="1"/>
  <c r="I172" i="5"/>
  <c r="J172" i="5" s="1"/>
  <c r="I18" i="5"/>
  <c r="J18" i="5" s="1"/>
  <c r="I526" i="5"/>
  <c r="J526" i="5" s="1"/>
  <c r="I577" i="5"/>
  <c r="J577" i="5" s="1"/>
  <c r="I521" i="5"/>
  <c r="J521" i="5" s="1"/>
  <c r="I86" i="5"/>
  <c r="J86" i="5" s="1"/>
  <c r="I253" i="5"/>
  <c r="J253" i="5" s="1"/>
  <c r="I422" i="5"/>
  <c r="J422" i="5" s="1"/>
  <c r="I372" i="5"/>
  <c r="J372" i="5" s="1"/>
  <c r="I28" i="5"/>
  <c r="J28" i="5" s="1"/>
  <c r="I157" i="5"/>
  <c r="J157" i="5" s="1"/>
  <c r="I334" i="5"/>
  <c r="J334" i="5" s="1"/>
  <c r="I207" i="5"/>
  <c r="J207" i="5" s="1"/>
  <c r="I226" i="5"/>
  <c r="J226" i="5" s="1"/>
  <c r="I333" i="5"/>
  <c r="J333" i="5" s="1"/>
  <c r="I84" i="5"/>
  <c r="J84" i="5" s="1"/>
  <c r="I573" i="5"/>
  <c r="J573" i="5" s="1"/>
  <c r="I37" i="5"/>
  <c r="J37" i="5" s="1"/>
  <c r="I148" i="5"/>
  <c r="J148" i="5" s="1"/>
  <c r="I514" i="5"/>
  <c r="J514" i="5" s="1"/>
  <c r="I511" i="5"/>
  <c r="J511" i="5" s="1"/>
  <c r="I44" i="5"/>
  <c r="J44" i="5" s="1"/>
  <c r="I326" i="5"/>
  <c r="J326" i="5" s="1"/>
  <c r="I315" i="5"/>
  <c r="J315" i="5" s="1"/>
  <c r="I280" i="5"/>
  <c r="J280" i="5" s="1"/>
  <c r="I367" i="5"/>
  <c r="J367" i="5" s="1"/>
  <c r="I593" i="5"/>
  <c r="J593" i="5" s="1"/>
  <c r="I390" i="5"/>
  <c r="J390" i="5" s="1"/>
  <c r="I500" i="5"/>
  <c r="J500" i="5" s="1"/>
  <c r="I440" i="5"/>
  <c r="J440" i="5" s="1"/>
  <c r="I492" i="5"/>
  <c r="J492" i="5" s="1"/>
  <c r="I63" i="5"/>
  <c r="J63" i="5" s="1"/>
  <c r="I439" i="5"/>
  <c r="J439" i="5" s="1"/>
  <c r="I533" i="5"/>
  <c r="J533" i="5" s="1"/>
  <c r="I438" i="5"/>
  <c r="J438" i="5" s="1"/>
  <c r="I220" i="5"/>
  <c r="J220" i="5" s="1"/>
  <c r="I354" i="5"/>
  <c r="J354" i="5" s="1"/>
  <c r="I415" i="5"/>
  <c r="J415" i="5" s="1"/>
  <c r="I348" i="5"/>
  <c r="J348" i="5" s="1"/>
  <c r="I341" i="5"/>
  <c r="J341" i="5" s="1"/>
  <c r="I498" i="5"/>
  <c r="J498" i="5" s="1"/>
  <c r="I584" i="5"/>
  <c r="J584" i="5" s="1"/>
  <c r="I53" i="5"/>
  <c r="J53" i="5" s="1"/>
  <c r="I171" i="5"/>
  <c r="J171" i="5" s="1"/>
  <c r="I35" i="5"/>
  <c r="J35" i="5" s="1"/>
  <c r="I321" i="5"/>
  <c r="J321" i="5" s="1"/>
  <c r="I540" i="5"/>
  <c r="J540" i="5" s="1"/>
  <c r="I539" i="5"/>
  <c r="J539" i="5" s="1"/>
  <c r="I70" i="5"/>
  <c r="J70" i="5" s="1"/>
  <c r="I421" i="5"/>
  <c r="J421" i="5" s="1"/>
  <c r="I608" i="5"/>
  <c r="J608" i="5" s="1"/>
  <c r="I230" i="5"/>
  <c r="J230" i="5" s="1"/>
  <c r="I23" i="5"/>
  <c r="J23" i="5" s="1"/>
  <c r="I32" i="5"/>
  <c r="J32" i="5" s="1"/>
  <c r="I434" i="5"/>
  <c r="J434" i="5" s="1"/>
  <c r="I302" i="5"/>
  <c r="J302" i="5" s="1"/>
  <c r="I119" i="5"/>
  <c r="J119" i="5" s="1"/>
  <c r="I572" i="5"/>
  <c r="J572" i="5" s="1"/>
  <c r="I329" i="5"/>
  <c r="J329" i="5" s="1"/>
  <c r="I530" i="5"/>
  <c r="J530" i="5" s="1"/>
  <c r="I65" i="5"/>
  <c r="J65" i="5" s="1"/>
  <c r="I448" i="5"/>
  <c r="J448" i="5" s="1"/>
  <c r="I51" i="5"/>
  <c r="J51" i="5" s="1"/>
  <c r="I267" i="5"/>
  <c r="J267" i="5" s="1"/>
  <c r="I224" i="5"/>
  <c r="J224" i="5" s="1"/>
  <c r="I605" i="5"/>
  <c r="J605" i="5" s="1"/>
  <c r="I168" i="5"/>
  <c r="J168" i="5" s="1"/>
  <c r="I59" i="5"/>
  <c r="J59" i="5" s="1"/>
  <c r="I392" i="5"/>
  <c r="J392" i="5" s="1"/>
  <c r="I484" i="5"/>
  <c r="J484" i="5" s="1"/>
  <c r="I165" i="5"/>
  <c r="J165" i="5" s="1"/>
  <c r="I218" i="5"/>
  <c r="J218" i="5" s="1"/>
  <c r="I287" i="5"/>
  <c r="J287" i="5" s="1"/>
  <c r="I619" i="5"/>
  <c r="J619" i="5" s="1"/>
  <c r="I525" i="5"/>
  <c r="J525" i="5" s="1"/>
  <c r="I325" i="5"/>
  <c r="J325" i="5" s="1"/>
  <c r="I588" i="5"/>
  <c r="J588" i="5" s="1"/>
  <c r="I597" i="5"/>
  <c r="J597" i="5" s="1"/>
  <c r="I308" i="5"/>
  <c r="J308" i="5" s="1"/>
  <c r="I351" i="5"/>
  <c r="J351" i="5" s="1"/>
  <c r="I575" i="5"/>
  <c r="J575" i="5" s="1"/>
  <c r="I69" i="5"/>
  <c r="J69" i="5" s="1"/>
  <c r="I590" i="5"/>
  <c r="J590" i="5" s="1"/>
  <c r="I320" i="5"/>
  <c r="J320" i="5" s="1"/>
  <c r="I121" i="5"/>
  <c r="J121" i="5" s="1"/>
  <c r="I66" i="5"/>
  <c r="J66" i="5" s="1"/>
  <c r="I81" i="5"/>
  <c r="J81" i="5" s="1"/>
  <c r="I435" i="5"/>
  <c r="J435" i="5" s="1"/>
  <c r="I155" i="5"/>
  <c r="J155" i="5" s="1"/>
  <c r="I413" i="5"/>
  <c r="J413" i="5" s="1"/>
  <c r="I512" i="5"/>
  <c r="J512" i="5" s="1"/>
  <c r="I385" i="5"/>
  <c r="J385" i="5" s="1"/>
  <c r="I414" i="5"/>
  <c r="J414" i="5" s="1"/>
  <c r="I152" i="5"/>
  <c r="J152" i="5" s="1"/>
  <c r="I494" i="5"/>
  <c r="J494" i="5" s="1"/>
  <c r="I196" i="5"/>
  <c r="J196" i="5" s="1"/>
  <c r="I437" i="5"/>
  <c r="J437" i="5" s="1"/>
  <c r="I261" i="5"/>
  <c r="J261" i="5" s="1"/>
  <c r="I55" i="5"/>
  <c r="J55" i="5" s="1"/>
  <c r="I355" i="5"/>
  <c r="J355" i="5" s="1"/>
  <c r="I8" i="5"/>
  <c r="J8" i="5" s="1"/>
  <c r="I7" i="5"/>
  <c r="J7" i="5" s="1"/>
  <c r="I2270" i="2"/>
  <c r="J2270" i="2" s="1"/>
  <c r="J2270" i="1"/>
  <c r="I1535" i="2"/>
  <c r="J1535" i="2" s="1"/>
  <c r="J1535" i="1"/>
  <c r="I6128" i="2"/>
  <c r="J6128" i="2" s="1"/>
  <c r="J6128" i="1"/>
  <c r="I3154" i="2"/>
  <c r="H253" i="6" s="1"/>
  <c r="J3154" i="1"/>
  <c r="I6656" i="2"/>
  <c r="J6656" i="2" s="1"/>
  <c r="J6656" i="1"/>
  <c r="I5432" i="2"/>
  <c r="J5432" i="2" s="1"/>
  <c r="J5432" i="1"/>
  <c r="I3133" i="2"/>
  <c r="J3133" i="2" s="1"/>
  <c r="J3133" i="1"/>
  <c r="I748" i="2"/>
  <c r="J748" i="2" s="1"/>
  <c r="J748" i="1"/>
  <c r="I3327" i="2"/>
  <c r="J3327" i="1"/>
  <c r="I2232" i="2"/>
  <c r="J2232" i="2" s="1"/>
  <c r="J2232" i="1"/>
  <c r="J3369" i="1"/>
  <c r="I3369" i="2"/>
  <c r="J3369" i="2" s="1"/>
  <c r="I1468" i="2"/>
  <c r="J1468" i="2" s="1"/>
  <c r="J1468" i="1"/>
  <c r="J3314" i="1"/>
  <c r="I3314" i="2"/>
  <c r="J3314" i="2" s="1"/>
  <c r="I6447" i="2"/>
  <c r="J6447" i="2" s="1"/>
  <c r="J6447" i="1"/>
  <c r="J6743" i="1"/>
  <c r="I6743" i="2"/>
  <c r="I6329" i="2"/>
  <c r="J6329" i="2" s="1"/>
  <c r="J6329" i="1"/>
  <c r="I228" i="2"/>
  <c r="J228" i="2" s="1"/>
  <c r="J228" i="1"/>
  <c r="J5465" i="1"/>
  <c r="I5465" i="2"/>
  <c r="J5465" i="2" s="1"/>
  <c r="I6920" i="2"/>
  <c r="J6920" i="2" s="1"/>
  <c r="J6920" i="1"/>
  <c r="J7124" i="1"/>
  <c r="I7124" i="2"/>
  <c r="J7124" i="2" s="1"/>
  <c r="I243" i="2"/>
  <c r="J243" i="2" s="1"/>
  <c r="J243" i="1"/>
  <c r="I2527" i="2"/>
  <c r="J2527" i="2" s="1"/>
  <c r="J2527" i="1"/>
  <c r="J3590" i="1"/>
  <c r="I3590" i="2"/>
  <c r="J3590" i="2" s="1"/>
  <c r="I2640" i="2"/>
  <c r="J2640" i="2" s="1"/>
  <c r="J2640" i="1"/>
  <c r="J3357" i="1"/>
  <c r="I3357" i="2"/>
  <c r="I1505" i="2"/>
  <c r="J1505" i="2" s="1"/>
  <c r="J1505" i="1"/>
  <c r="I6692" i="2"/>
  <c r="J6692" i="2" s="1"/>
  <c r="J6692" i="1"/>
  <c r="I2908" i="2"/>
  <c r="J2908" i="2" s="1"/>
  <c r="J2908" i="1"/>
  <c r="J3312" i="1"/>
  <c r="I3312" i="2"/>
  <c r="J3312" i="2" s="1"/>
  <c r="I2268" i="2"/>
  <c r="J2268" i="2" s="1"/>
  <c r="J2268" i="1"/>
  <c r="J3645" i="1"/>
  <c r="I3645" i="2"/>
  <c r="J3645" i="2" s="1"/>
  <c r="I396" i="2"/>
  <c r="J396" i="2" s="1"/>
  <c r="J396" i="1"/>
  <c r="I3070" i="2"/>
  <c r="J3070" i="2" s="1"/>
  <c r="J3070" i="1"/>
  <c r="I2632" i="2"/>
  <c r="J2632" i="2" s="1"/>
  <c r="J2632" i="1"/>
  <c r="I7008" i="2"/>
  <c r="J7008" i="2" s="1"/>
  <c r="J7008" i="1"/>
  <c r="I731" i="2"/>
  <c r="J731" i="2" s="1"/>
  <c r="J731" i="1"/>
  <c r="I2176" i="2"/>
  <c r="J2176" i="2" s="1"/>
  <c r="J2176" i="1"/>
  <c r="I142" i="2"/>
  <c r="J142" i="1"/>
  <c r="I2201" i="2"/>
  <c r="J2201" i="2" s="1"/>
  <c r="J2201" i="1"/>
  <c r="J3323" i="1"/>
  <c r="I3323" i="2"/>
  <c r="J3323" i="2" s="1"/>
  <c r="I6076" i="2"/>
  <c r="J6076" i="2" s="1"/>
  <c r="J6076" i="1"/>
  <c r="I5492" i="2"/>
  <c r="J5492" i="2" s="1"/>
  <c r="J5492" i="1"/>
  <c r="I186" i="2"/>
  <c r="J186" i="2" s="1"/>
  <c r="J186" i="1"/>
  <c r="I2199" i="2"/>
  <c r="J2199" i="2" s="1"/>
  <c r="J2199" i="1"/>
  <c r="I6100" i="2"/>
  <c r="J6100" i="2" s="1"/>
  <c r="J6100" i="1"/>
  <c r="I2175" i="2"/>
  <c r="J2175" i="1"/>
  <c r="J6771" i="1"/>
  <c r="I6771" i="2"/>
  <c r="J6771" i="2" s="1"/>
  <c r="I5485" i="2"/>
  <c r="J5485" i="2" s="1"/>
  <c r="J5485" i="1"/>
  <c r="I6543" i="2"/>
  <c r="J6543" i="2" s="1"/>
  <c r="J6543" i="1"/>
  <c r="J3259" i="1"/>
  <c r="I3259" i="2"/>
  <c r="J3259" i="2" s="1"/>
  <c r="I1452" i="2"/>
  <c r="J1452" i="1"/>
  <c r="I6272" i="2"/>
  <c r="J6272" i="1"/>
  <c r="I3397" i="2"/>
  <c r="J3397" i="2" s="1"/>
  <c r="J3397" i="1"/>
  <c r="I1534" i="2"/>
  <c r="J1534" i="2" s="1"/>
  <c r="J1534" i="1"/>
  <c r="I2508" i="2"/>
  <c r="J2508" i="2" s="1"/>
  <c r="J2508" i="1"/>
  <c r="I6328" i="2"/>
  <c r="J6328" i="2" s="1"/>
  <c r="J6328" i="1"/>
  <c r="I2760" i="2"/>
  <c r="J2760" i="2" s="1"/>
  <c r="J2760" i="1"/>
  <c r="I1540" i="2"/>
  <c r="J1540" i="2" s="1"/>
  <c r="J1540" i="1"/>
  <c r="I2951" i="2"/>
  <c r="J2951" i="2" s="1"/>
  <c r="J2951" i="1"/>
  <c r="I572" i="2"/>
  <c r="J572" i="2" s="1"/>
  <c r="J572" i="1"/>
  <c r="J3746" i="1"/>
  <c r="I3746" i="2"/>
  <c r="J3746" i="2" s="1"/>
  <c r="I3898" i="2"/>
  <c r="J3898" i="2" s="1"/>
  <c r="J3898" i="1"/>
  <c r="J3279" i="1"/>
  <c r="I3279" i="2"/>
  <c r="J3279" i="2" s="1"/>
  <c r="J3216" i="1"/>
  <c r="I3216" i="2"/>
  <c r="I2388" i="2"/>
  <c r="J2388" i="2" s="1"/>
  <c r="J2388" i="1"/>
  <c r="I2691" i="2"/>
  <c r="J2691" i="2" s="1"/>
  <c r="J2691" i="1"/>
  <c r="I671" i="2"/>
  <c r="J671" i="2" s="1"/>
  <c r="J671" i="1"/>
  <c r="I2236" i="2"/>
  <c r="J2236" i="2" s="1"/>
  <c r="J2236" i="1"/>
  <c r="I2376" i="2"/>
  <c r="J2376" i="2" s="1"/>
  <c r="J2376" i="1"/>
  <c r="I3958" i="2"/>
  <c r="J3958" i="2" s="1"/>
  <c r="J3958" i="1"/>
  <c r="I2150" i="2"/>
  <c r="J2150" i="2" s="1"/>
  <c r="J2150" i="1"/>
  <c r="I5852" i="2"/>
  <c r="J5852" i="2" s="1"/>
  <c r="J5852" i="1"/>
  <c r="I677" i="2"/>
  <c r="J677" i="2" s="1"/>
  <c r="J677" i="1"/>
  <c r="I5555" i="2"/>
  <c r="J5555" i="1"/>
  <c r="I2137" i="2"/>
  <c r="J2137" i="2" s="1"/>
  <c r="J2137" i="1"/>
  <c r="I1434" i="2"/>
  <c r="J1434" i="2" s="1"/>
  <c r="J1434" i="1"/>
  <c r="I604" i="2"/>
  <c r="J604" i="2" s="1"/>
  <c r="J604" i="1"/>
  <c r="J5821" i="1"/>
  <c r="I5821" i="2"/>
  <c r="J5821" i="2" s="1"/>
  <c r="I5952" i="2"/>
  <c r="J5952" i="2" s="1"/>
  <c r="J5952" i="1"/>
  <c r="I483" i="2"/>
  <c r="J483" i="2" s="1"/>
  <c r="J483" i="1"/>
  <c r="I7099" i="2"/>
  <c r="J7099" i="1"/>
  <c r="I6852" i="2"/>
  <c r="J6852" i="1"/>
  <c r="I1461" i="2"/>
  <c r="J1461" i="2" s="1"/>
  <c r="J1461" i="1"/>
  <c r="I7116" i="2"/>
  <c r="J7116" i="2" s="1"/>
  <c r="J7116" i="1"/>
  <c r="J5931" i="1"/>
  <c r="I5931" i="2"/>
  <c r="J5931" i="2" s="1"/>
  <c r="I2811" i="2"/>
  <c r="J2811" i="2" s="1"/>
  <c r="J2811" i="1"/>
  <c r="J3177" i="1"/>
  <c r="I3177" i="2"/>
  <c r="J3177" i="2" s="1"/>
  <c r="I6555" i="2"/>
  <c r="J6555" i="2" s="1"/>
  <c r="J6555" i="1"/>
  <c r="I309" i="2"/>
  <c r="J309" i="2" s="1"/>
  <c r="J309" i="1"/>
  <c r="I64" i="2"/>
  <c r="J64" i="2" s="1"/>
  <c r="J64" i="1"/>
  <c r="I6460" i="2"/>
  <c r="J6460" i="2" s="1"/>
  <c r="J6460" i="1"/>
  <c r="I2432" i="2"/>
  <c r="J2432" i="2" s="1"/>
  <c r="J2432" i="1"/>
  <c r="I1612" i="2"/>
  <c r="J1612" i="2" s="1"/>
  <c r="J1612" i="1"/>
  <c r="J6791" i="1"/>
  <c r="I6791" i="2"/>
  <c r="J6791" i="2" s="1"/>
  <c r="J3255" i="1"/>
  <c r="I3255" i="2"/>
  <c r="J3255" i="2" s="1"/>
  <c r="I7044" i="2"/>
  <c r="J7044" i="2" s="1"/>
  <c r="J7044" i="1"/>
  <c r="I2743" i="2"/>
  <c r="J2743" i="2" s="1"/>
  <c r="J2743" i="1"/>
  <c r="I7175" i="2"/>
  <c r="J7175" i="2" s="1"/>
  <c r="J7175" i="1"/>
  <c r="J3159" i="1"/>
  <c r="I3159" i="2"/>
  <c r="J3159" i="2" s="1"/>
  <c r="I5437" i="2"/>
  <c r="J5437" i="2" s="1"/>
  <c r="J5437" i="1"/>
  <c r="I2752" i="2"/>
  <c r="J2752" i="2" s="1"/>
  <c r="J2752" i="1"/>
  <c r="I1444" i="2"/>
  <c r="J1444" i="2" s="1"/>
  <c r="J1444" i="1"/>
  <c r="I3946" i="2"/>
  <c r="J3946" i="2" s="1"/>
  <c r="J3946" i="1"/>
  <c r="J3554" i="1"/>
  <c r="I3554" i="2"/>
  <c r="J3554" i="2" s="1"/>
  <c r="I7171" i="2"/>
  <c r="J7171" i="2" s="1"/>
  <c r="J7171" i="1"/>
  <c r="I2191" i="2"/>
  <c r="J2191" i="2" s="1"/>
  <c r="J2191" i="1"/>
  <c r="J3331" i="1"/>
  <c r="I3331" i="2"/>
  <c r="J3331" i="2" s="1"/>
  <c r="I6535" i="2"/>
  <c r="J6535" i="2" s="1"/>
  <c r="J6535" i="1"/>
  <c r="I6099" i="2"/>
  <c r="J6099" i="2" s="1"/>
  <c r="J6099" i="1"/>
  <c r="I1404" i="2"/>
  <c r="J1404" i="2" s="1"/>
  <c r="J1404" i="1"/>
  <c r="J3304" i="1"/>
  <c r="I3304" i="2"/>
  <c r="J3304" i="2" s="1"/>
  <c r="I1602" i="2"/>
  <c r="J1602" i="2" s="1"/>
  <c r="J1602" i="1"/>
  <c r="J3758" i="1"/>
  <c r="I3758" i="2"/>
  <c r="J3758" i="2" s="1"/>
  <c r="J3270" i="1"/>
  <c r="I3270" i="2"/>
  <c r="J3270" i="2" s="1"/>
  <c r="I380" i="2"/>
  <c r="J380" i="2" s="1"/>
  <c r="J380" i="1"/>
  <c r="J3038" i="1"/>
  <c r="I3038" i="2"/>
  <c r="J3038" i="2" s="1"/>
  <c r="I114" i="2"/>
  <c r="J114" i="2" s="1"/>
  <c r="J114" i="1"/>
  <c r="I1619" i="2"/>
  <c r="J1619" i="2" s="1"/>
  <c r="J1619" i="1"/>
  <c r="I503" i="2"/>
  <c r="J503" i="2" s="1"/>
  <c r="J503" i="1"/>
  <c r="I6380" i="2"/>
  <c r="J6380" i="2" s="1"/>
  <c r="J6380" i="1"/>
  <c r="I2947" i="2"/>
  <c r="J2947" i="2" s="1"/>
  <c r="J2947" i="1"/>
  <c r="I2248" i="2"/>
  <c r="J2248" i="2" s="1"/>
  <c r="J2248" i="1"/>
  <c r="I218" i="2"/>
  <c r="J218" i="2" s="1"/>
  <c r="J218" i="1"/>
  <c r="I411" i="2"/>
  <c r="J411" i="2" s="1"/>
  <c r="J411" i="1"/>
  <c r="J2787" i="1"/>
  <c r="I2787" i="2"/>
  <c r="J2787" i="2" s="1"/>
  <c r="I2373" i="2"/>
  <c r="J2373" i="2" s="1"/>
  <c r="J2373" i="1"/>
  <c r="I2468" i="2"/>
  <c r="J2468" i="2" s="1"/>
  <c r="J2468" i="1"/>
  <c r="I5996" i="2"/>
  <c r="J5996" i="2" s="1"/>
  <c r="J5996" i="1"/>
  <c r="I715" i="2"/>
  <c r="J715" i="2" s="1"/>
  <c r="J715" i="1"/>
  <c r="I3849" i="2"/>
  <c r="J3849" i="2" s="1"/>
  <c r="J3849" i="1"/>
  <c r="I1441" i="2"/>
  <c r="J1441" i="2" s="1"/>
  <c r="J1441" i="1"/>
  <c r="I310" i="2"/>
  <c r="J310" i="2" s="1"/>
  <c r="J310" i="1"/>
  <c r="I244" i="2"/>
  <c r="J244" i="2" s="1"/>
  <c r="J244" i="1"/>
  <c r="I6664" i="2"/>
  <c r="J6664" i="2" s="1"/>
  <c r="J6664" i="1"/>
  <c r="J3487" i="1"/>
  <c r="I3487" i="2"/>
  <c r="J3487" i="2" s="1"/>
  <c r="J3717" i="1"/>
  <c r="I3717" i="2"/>
  <c r="J3717" i="2" s="1"/>
  <c r="I6912" i="2"/>
  <c r="J6912" i="2" s="1"/>
  <c r="J6912" i="1"/>
  <c r="I6727" i="2"/>
  <c r="J6727" i="2" s="1"/>
  <c r="J6727" i="1"/>
  <c r="I5480" i="2"/>
  <c r="J5480" i="2" s="1"/>
  <c r="J5480" i="1"/>
  <c r="J3003" i="1"/>
  <c r="I3003" i="2"/>
  <c r="J3003" i="2" s="1"/>
  <c r="J3166" i="1"/>
  <c r="I3166" i="2"/>
  <c r="J3166" i="2" s="1"/>
  <c r="J5819" i="1"/>
  <c r="I5819" i="2"/>
  <c r="J5819" i="2" s="1"/>
  <c r="I2592" i="2"/>
  <c r="J2592" i="2" s="1"/>
  <c r="J2592" i="1"/>
  <c r="I6224" i="2"/>
  <c r="J6224" i="2" s="1"/>
  <c r="J6224" i="1"/>
  <c r="I2708" i="2"/>
  <c r="J2708" i="2" s="1"/>
  <c r="J2708" i="1"/>
  <c r="I1517" i="2"/>
  <c r="J1517" i="2" s="1"/>
  <c r="J1517" i="1"/>
  <c r="I6711" i="2"/>
  <c r="J6711" i="2" s="1"/>
  <c r="J6711" i="1"/>
  <c r="I2380" i="2"/>
  <c r="J2380" i="2" s="1"/>
  <c r="J2380" i="1"/>
  <c r="J2955" i="1"/>
  <c r="I2955" i="2"/>
  <c r="J2955" i="2" s="1"/>
  <c r="I2516" i="2"/>
  <c r="J2516" i="2" s="1"/>
  <c r="J2516" i="1"/>
  <c r="I694" i="2"/>
  <c r="J694" i="2" s="1"/>
  <c r="J694" i="1"/>
  <c r="I2145" i="2"/>
  <c r="J2145" i="1"/>
  <c r="I2711" i="2"/>
  <c r="J2711" i="2" s="1"/>
  <c r="J2711" i="1"/>
  <c r="I273" i="2"/>
  <c r="J273" i="1"/>
  <c r="J3202" i="1"/>
  <c r="I3202" i="2"/>
  <c r="J3202" i="2" s="1"/>
  <c r="I6624" i="2"/>
  <c r="J6624" i="2" s="1"/>
  <c r="J6624" i="1"/>
  <c r="I2333" i="2"/>
  <c r="J2333" i="2" s="1"/>
  <c r="J2333" i="1"/>
  <c r="J3054" i="1"/>
  <c r="I3054" i="2"/>
  <c r="J3054" i="2" s="1"/>
  <c r="J3063" i="1"/>
  <c r="I3063" i="2"/>
  <c r="J3063" i="2" s="1"/>
  <c r="I2200" i="2"/>
  <c r="J2200" i="2" s="1"/>
  <c r="J2200" i="1"/>
  <c r="I6672" i="2"/>
  <c r="J6672" i="2" s="1"/>
  <c r="J6672" i="1"/>
  <c r="I2740" i="2"/>
  <c r="J2740" i="2" s="1"/>
  <c r="J2740" i="1"/>
  <c r="I5971" i="2"/>
  <c r="J5971" i="2" s="1"/>
  <c r="J5971" i="1"/>
  <c r="I7036" i="2"/>
  <c r="J7036" i="2" s="1"/>
  <c r="J7036" i="1"/>
  <c r="I716" i="2"/>
  <c r="J716" i="2" s="1"/>
  <c r="J716" i="1"/>
  <c r="I3954" i="2"/>
  <c r="J3954" i="2" s="1"/>
  <c r="J3954" i="1"/>
  <c r="J6667" i="1"/>
  <c r="I6667" i="2"/>
  <c r="J6667" i="2" s="1"/>
  <c r="I2133" i="2"/>
  <c r="J2133" i="2" s="1"/>
  <c r="J2133" i="1"/>
  <c r="I3419" i="2"/>
  <c r="J3419" i="2" s="1"/>
  <c r="J3419" i="1"/>
  <c r="I1536" i="2"/>
  <c r="J1536" i="1"/>
  <c r="I1486" i="2"/>
  <c r="J1486" i="2" s="1"/>
  <c r="J1486" i="1"/>
  <c r="I2663" i="2"/>
  <c r="J2663" i="2" s="1"/>
  <c r="J2663" i="1"/>
  <c r="I1520" i="2"/>
  <c r="J1520" i="2" s="1"/>
  <c r="J1520" i="1"/>
  <c r="I197" i="2"/>
  <c r="J197" i="2" s="1"/>
  <c r="J197" i="1"/>
  <c r="I3926" i="2"/>
  <c r="J3926" i="2" s="1"/>
  <c r="J3926" i="1"/>
  <c r="I7196" i="2"/>
  <c r="J7196" i="2" s="1"/>
  <c r="J7196" i="1"/>
  <c r="J3296" i="1"/>
  <c r="I3296" i="2"/>
  <c r="J3296" i="2" s="1"/>
  <c r="J3130" i="1"/>
  <c r="I3130" i="2"/>
  <c r="I707" i="2"/>
  <c r="J707" i="2" s="1"/>
  <c r="J707" i="1"/>
  <c r="I3298" i="2"/>
  <c r="J3298" i="2" s="1"/>
  <c r="J3298" i="1"/>
  <c r="I6588" i="2"/>
  <c r="J6588" i="2" s="1"/>
  <c r="J6588" i="1"/>
  <c r="I2595" i="2"/>
  <c r="J2595" i="2" s="1"/>
  <c r="J2595" i="1"/>
  <c r="I723" i="2"/>
  <c r="J723" i="2" s="1"/>
  <c r="J723" i="1"/>
  <c r="I6784" i="2"/>
  <c r="J6784" i="1"/>
  <c r="I5861" i="2"/>
  <c r="J5861" i="2" s="1"/>
  <c r="J5861" i="1"/>
  <c r="I3193" i="2"/>
  <c r="J3193" i="2" s="1"/>
  <c r="J3193" i="1"/>
  <c r="J3198" i="1"/>
  <c r="I3198" i="2"/>
  <c r="J3198" i="2" s="1"/>
  <c r="I2369" i="2"/>
  <c r="J2369" i="2" s="1"/>
  <c r="J2369" i="1"/>
  <c r="I5920" i="2"/>
  <c r="J5920" i="2" s="1"/>
  <c r="J5920" i="1"/>
  <c r="I7092" i="2"/>
  <c r="J7092" i="2" s="1"/>
  <c r="J7092" i="1"/>
  <c r="I1438" i="2"/>
  <c r="J1438" i="2" s="1"/>
  <c r="J1438" i="1"/>
  <c r="J3404" i="1"/>
  <c r="I3404" i="2"/>
  <c r="J3404" i="2" s="1"/>
  <c r="J3189" i="1"/>
  <c r="I3189" i="2"/>
  <c r="J3189" i="2" s="1"/>
  <c r="I1610" i="2"/>
  <c r="J1610" i="2" s="1"/>
  <c r="J1610" i="1"/>
  <c r="I2356" i="2"/>
  <c r="J2356" i="2" s="1"/>
  <c r="J2356" i="1"/>
  <c r="I3814" i="2"/>
  <c r="J3814" i="2" s="1"/>
  <c r="J3814" i="1"/>
  <c r="J3026" i="1"/>
  <c r="I3026" i="2"/>
  <c r="J3026" i="2" s="1"/>
  <c r="J5856" i="1"/>
  <c r="I5856" i="2"/>
  <c r="I6819" i="2"/>
  <c r="J6819" i="2" s="1"/>
  <c r="J6819" i="1"/>
  <c r="J5504" i="1"/>
  <c r="I5504" i="2"/>
  <c r="J5504" i="2" s="1"/>
  <c r="J2964" i="1"/>
  <c r="I2964" i="2"/>
  <c r="J2964" i="2" s="1"/>
  <c r="I6907" i="2"/>
  <c r="J6907" i="2" s="1"/>
  <c r="J6907" i="1"/>
  <c r="J5512" i="1"/>
  <c r="I5512" i="2"/>
  <c r="H429" i="6" s="1"/>
  <c r="I2263" i="2"/>
  <c r="J2263" i="2" s="1"/>
  <c r="J2263" i="1"/>
  <c r="I5536" i="2"/>
  <c r="J5536" i="2" s="1"/>
  <c r="J5536" i="1"/>
  <c r="I6211" i="2"/>
  <c r="J6211" i="2" s="1"/>
  <c r="J6211" i="1"/>
  <c r="I5880" i="2"/>
  <c r="J5880" i="2" s="1"/>
  <c r="J5880" i="1"/>
  <c r="I2208" i="2"/>
  <c r="J2208" i="2" s="1"/>
  <c r="J2208" i="1"/>
  <c r="J3261" i="1"/>
  <c r="I3261" i="2"/>
  <c r="J3261" i="2" s="1"/>
  <c r="I3713" i="2"/>
  <c r="J3713" i="1"/>
  <c r="I2467" i="2"/>
  <c r="J2467" i="2" s="1"/>
  <c r="J2467" i="1"/>
  <c r="I6435" i="2"/>
  <c r="J6435" i="2" s="1"/>
  <c r="J6435" i="1"/>
  <c r="I320" i="2"/>
  <c r="J320" i="2" s="1"/>
  <c r="J320" i="1"/>
  <c r="I5948" i="2"/>
  <c r="J5948" i="1"/>
  <c r="I2727" i="2"/>
  <c r="J2727" i="1"/>
  <c r="I2157" i="2"/>
  <c r="J2157" i="2" s="1"/>
  <c r="J2157" i="1"/>
  <c r="I739" i="2"/>
  <c r="J739" i="2" s="1"/>
  <c r="J739" i="1"/>
  <c r="I2195" i="2"/>
  <c r="J2195" i="2" s="1"/>
  <c r="J2195" i="1"/>
  <c r="I251" i="2"/>
  <c r="J251" i="2" s="1"/>
  <c r="J251" i="1"/>
  <c r="J2547" i="1"/>
  <c r="I2547" i="2"/>
  <c r="J2547" i="2" s="1"/>
  <c r="I6176" i="2"/>
  <c r="J6176" i="2" s="1"/>
  <c r="J6176" i="1"/>
  <c r="J3167" i="1"/>
  <c r="I3167" i="2"/>
  <c r="I5489" i="2"/>
  <c r="J5489" i="2" s="1"/>
  <c r="J5489" i="1"/>
  <c r="I6296" i="2"/>
  <c r="J6296" i="2" s="1"/>
  <c r="J6296" i="1"/>
  <c r="J5723" i="1"/>
  <c r="I5723" i="2"/>
  <c r="J5723" i="2" s="1"/>
  <c r="I5473" i="2"/>
  <c r="J5473" i="2" s="1"/>
  <c r="J5473" i="1"/>
  <c r="I220" i="2"/>
  <c r="J220" i="2" s="1"/>
  <c r="J220" i="1"/>
  <c r="J3121" i="1"/>
  <c r="I3121" i="2"/>
  <c r="J3121" i="2" s="1"/>
  <c r="I2205" i="2"/>
  <c r="J2205" i="2" s="1"/>
  <c r="J2205" i="1"/>
  <c r="I1445" i="2"/>
  <c r="J1445" i="2" s="1"/>
  <c r="J1445" i="1"/>
  <c r="I722" i="2"/>
  <c r="J722" i="2" s="1"/>
  <c r="J722" i="1"/>
  <c r="I6883" i="2"/>
  <c r="J6883" i="2" s="1"/>
  <c r="J6883" i="1"/>
  <c r="I3953" i="2"/>
  <c r="J3953" i="2" s="1"/>
  <c r="J3953" i="1"/>
  <c r="I2149" i="2"/>
  <c r="J2149" i="2" s="1"/>
  <c r="J2149" i="1"/>
  <c r="J5923" i="1"/>
  <c r="I5923" i="2"/>
  <c r="J5923" i="2" s="1"/>
  <c r="I535" i="2"/>
  <c r="J535" i="2" s="1"/>
  <c r="J535" i="1"/>
  <c r="I95" i="2"/>
  <c r="J95" i="2" s="1"/>
  <c r="J95" i="1"/>
  <c r="I6056" i="2"/>
  <c r="J6056" i="2" s="1"/>
  <c r="J6056" i="1"/>
  <c r="I26" i="2"/>
  <c r="J26" i="2" s="1"/>
  <c r="J26" i="1"/>
  <c r="I2544" i="2"/>
  <c r="J2544" i="2" s="1"/>
  <c r="J2544" i="1"/>
  <c r="I1552" i="2"/>
  <c r="J1552" i="2" s="1"/>
  <c r="J1552" i="1"/>
  <c r="J5820" i="1"/>
  <c r="I5820" i="2"/>
  <c r="I3678" i="2"/>
  <c r="J3678" i="2" s="1"/>
  <c r="J3678" i="1"/>
  <c r="J3347" i="1"/>
  <c r="I3347" i="2"/>
  <c r="J3347" i="2" s="1"/>
  <c r="I700" i="2"/>
  <c r="J700" i="2" s="1"/>
  <c r="J700" i="1"/>
  <c r="I1573" i="2"/>
  <c r="J1573" i="2" s="1"/>
  <c r="J1573" i="1"/>
  <c r="I6515" i="2"/>
  <c r="J6515" i="2" s="1"/>
  <c r="J6515" i="1"/>
  <c r="I6028" i="2"/>
  <c r="J6028" i="2" s="1"/>
  <c r="J6028" i="1"/>
  <c r="I260" i="2"/>
  <c r="J260" i="2" s="1"/>
  <c r="J260" i="1"/>
  <c r="I3821" i="2"/>
  <c r="J3821" i="2" s="1"/>
  <c r="J3821" i="1"/>
  <c r="I6185" i="2"/>
  <c r="J6185" i="1"/>
  <c r="I6212" i="2"/>
  <c r="J6212" i="2" s="1"/>
  <c r="J6212" i="1"/>
  <c r="J3479" i="1"/>
  <c r="I3479" i="2"/>
  <c r="J3479" i="2" s="1"/>
  <c r="I6644" i="2"/>
  <c r="J6644" i="2" s="1"/>
  <c r="J6644" i="1"/>
  <c r="I6084" i="2"/>
  <c r="J6084" i="2" s="1"/>
  <c r="J6084" i="1"/>
  <c r="I6120" i="2"/>
  <c r="J6120" i="2" s="1"/>
  <c r="J6120" i="1"/>
  <c r="I1605" i="2"/>
  <c r="J1605" i="1"/>
  <c r="I3203" i="2"/>
  <c r="J3203" i="2" s="1"/>
  <c r="J3203" i="1"/>
  <c r="J3176" i="1"/>
  <c r="I3176" i="2"/>
  <c r="J3176" i="2" s="1"/>
  <c r="J3097" i="1"/>
  <c r="I3097" i="2"/>
  <c r="J3097" i="2" s="1"/>
  <c r="I5531" i="2"/>
  <c r="J5531" i="1"/>
  <c r="I6187" i="2"/>
  <c r="J6187" i="2" s="1"/>
  <c r="J6187" i="1"/>
  <c r="I6751" i="2"/>
  <c r="J6751" i="2" s="1"/>
  <c r="J6751" i="1"/>
  <c r="I258" i="2"/>
  <c r="J258" i="2" s="1"/>
  <c r="J258" i="1"/>
  <c r="I1593" i="2"/>
  <c r="J1593" i="2" s="1"/>
  <c r="J1593" i="1"/>
  <c r="I2856" i="2"/>
  <c r="J2856" i="1"/>
  <c r="I2852" i="2"/>
  <c r="J2852" i="2" s="1"/>
  <c r="J2852" i="1"/>
  <c r="I6956" i="2"/>
  <c r="J6956" i="2" s="1"/>
  <c r="J6956" i="1"/>
  <c r="J3085" i="1"/>
  <c r="I3085" i="2"/>
  <c r="J3085" i="2" s="1"/>
  <c r="I2264" i="2"/>
  <c r="J2264" i="2" s="1"/>
  <c r="J2264" i="1"/>
  <c r="I3910" i="2"/>
  <c r="J3910" i="2" s="1"/>
  <c r="J3910" i="1"/>
  <c r="I3094" i="2"/>
  <c r="J3094" i="2" s="1"/>
  <c r="J3094" i="1"/>
  <c r="I2372" i="2"/>
  <c r="J2372" i="2" s="1"/>
  <c r="J2372" i="1"/>
  <c r="I1594" i="2"/>
  <c r="J1594" i="2" s="1"/>
  <c r="J1594" i="1"/>
  <c r="I91" i="2"/>
  <c r="J91" i="2" s="1"/>
  <c r="J91" i="1"/>
  <c r="I2583" i="2"/>
  <c r="J2583" i="2" s="1"/>
  <c r="J2583" i="1"/>
  <c r="J3437" i="1"/>
  <c r="I3437" i="2"/>
  <c r="J3437" i="2" s="1"/>
  <c r="I3366" i="2"/>
  <c r="J3366" i="2" s="1"/>
  <c r="J3366" i="1"/>
  <c r="I2644" i="2"/>
  <c r="J2644" i="2" s="1"/>
  <c r="J2644" i="1"/>
  <c r="I6483" i="2"/>
  <c r="J6483" i="2" s="1"/>
  <c r="J6483" i="1"/>
  <c r="I6092" i="2"/>
  <c r="J6092" i="2" s="1"/>
  <c r="J6092" i="1"/>
  <c r="I29" i="2"/>
  <c r="J29" i="2" s="1"/>
  <c r="J29" i="1"/>
  <c r="I6217" i="2"/>
  <c r="J6217" i="2" s="1"/>
  <c r="J6217" i="1"/>
  <c r="I3356" i="2"/>
  <c r="J3356" i="2" s="1"/>
  <c r="J3356" i="1"/>
  <c r="I5436" i="2"/>
  <c r="J5436" i="2" s="1"/>
  <c r="J5436" i="1"/>
  <c r="I5508" i="2"/>
  <c r="J5508" i="2" s="1"/>
  <c r="J5508" i="1"/>
  <c r="I3349" i="2"/>
  <c r="J3349" i="2" s="1"/>
  <c r="J3349" i="1"/>
  <c r="I5736" i="2"/>
  <c r="J5736" i="1"/>
  <c r="I2182" i="2"/>
  <c r="J2182" i="2" s="1"/>
  <c r="J2182" i="1"/>
  <c r="I359" i="2"/>
  <c r="J359" i="2" s="1"/>
  <c r="J359" i="1"/>
  <c r="I313" i="2"/>
  <c r="J313" i="2" s="1"/>
  <c r="J313" i="1"/>
  <c r="I107" i="2"/>
  <c r="J107" i="2" s="1"/>
  <c r="J107" i="1"/>
  <c r="I2836" i="2"/>
  <c r="J2836" i="2" s="1"/>
  <c r="J2836" i="1"/>
  <c r="I531" i="2"/>
  <c r="J531" i="2" s="1"/>
  <c r="J531" i="1"/>
  <c r="I593" i="2"/>
  <c r="J593" i="2" s="1"/>
  <c r="J593" i="1"/>
  <c r="I6312" i="2"/>
  <c r="J6312" i="2" s="1"/>
  <c r="J6312" i="1"/>
  <c r="I3171" i="2"/>
  <c r="J3171" i="2" s="1"/>
  <c r="J3171" i="1"/>
  <c r="I6991" i="2"/>
  <c r="J6991" i="2" s="1"/>
  <c r="J6991" i="1"/>
  <c r="J3172" i="1"/>
  <c r="I3172" i="2"/>
  <c r="J3499" i="1"/>
  <c r="I3499" i="2"/>
  <c r="J3499" i="2" s="1"/>
  <c r="I5425" i="2"/>
  <c r="J5425" i="2" s="1"/>
  <c r="J5425" i="1"/>
  <c r="I1429" i="2"/>
  <c r="J1429" i="2" s="1"/>
  <c r="J1429" i="1"/>
  <c r="I667" i="2"/>
  <c r="J667" i="2" s="1"/>
  <c r="J667" i="1"/>
  <c r="J6823" i="1"/>
  <c r="I6823" i="2"/>
  <c r="J6823" i="2" s="1"/>
  <c r="I5443" i="2"/>
  <c r="J5443" i="2" s="1"/>
  <c r="J5443" i="1"/>
  <c r="I6403" i="2"/>
  <c r="J6403" i="2" s="1"/>
  <c r="J6403" i="1"/>
  <c r="I306" i="2"/>
  <c r="J306" i="2" s="1"/>
  <c r="J306" i="1"/>
  <c r="I749" i="2"/>
  <c r="J749" i="1"/>
  <c r="I3674" i="2"/>
  <c r="J3674" i="2" s="1"/>
  <c r="J3674" i="1"/>
  <c r="I6536" i="2"/>
  <c r="J6536" i="2" s="1"/>
  <c r="J6536" i="1"/>
  <c r="I1523" i="2"/>
  <c r="J1523" i="2" s="1"/>
  <c r="J1523" i="1"/>
  <c r="I6201" i="2"/>
  <c r="J6201" i="2" s="1"/>
  <c r="J6201" i="1"/>
  <c r="I718" i="2"/>
  <c r="J718" i="1"/>
  <c r="I6035" i="2"/>
  <c r="J6035" i="2" s="1"/>
  <c r="J6035" i="1"/>
  <c r="I2756" i="2"/>
  <c r="J2756" i="2" s="1"/>
  <c r="J2756" i="1"/>
  <c r="I2160" i="2"/>
  <c r="J2160" i="2" s="1"/>
  <c r="J2160" i="1"/>
  <c r="J6992" i="1"/>
  <c r="I6992" i="2"/>
  <c r="J6992" i="2" s="1"/>
  <c r="I6209" i="2"/>
  <c r="J6209" i="2" s="1"/>
  <c r="J6209" i="1"/>
  <c r="J3285" i="1"/>
  <c r="I3285" i="2"/>
  <c r="J3285" i="2" s="1"/>
  <c r="I223" i="2"/>
  <c r="J223" i="2" s="1"/>
  <c r="J223" i="1"/>
  <c r="I754" i="2"/>
  <c r="J754" i="1"/>
  <c r="J5596" i="1"/>
  <c r="I5596" i="2"/>
  <c r="J5596" i="2" s="1"/>
  <c r="J3164" i="1"/>
  <c r="I3164" i="2"/>
  <c r="J3164" i="2" s="1"/>
  <c r="I5625" i="2"/>
  <c r="J5625" i="2" s="1"/>
  <c r="J5625" i="1"/>
  <c r="J3706" i="1"/>
  <c r="I3706" i="2"/>
  <c r="J3706" i="2" s="1"/>
  <c r="J3104" i="1"/>
  <c r="I3104" i="2"/>
  <c r="J3104" i="2" s="1"/>
  <c r="I2956" i="2"/>
  <c r="J2956" i="2" s="1"/>
  <c r="J2956" i="1"/>
  <c r="J5629" i="1"/>
  <c r="I5629" i="2"/>
  <c r="J5629" i="2" s="1"/>
  <c r="J3248" i="1"/>
  <c r="I3248" i="2"/>
  <c r="J3248" i="2" s="1"/>
  <c r="J3071" i="1"/>
  <c r="I3071" i="2"/>
  <c r="J3071" i="2" s="1"/>
  <c r="I5909" i="2"/>
  <c r="J5909" i="2" s="1"/>
  <c r="J5909" i="1"/>
  <c r="I3185" i="2"/>
  <c r="J3185" i="2" s="1"/>
  <c r="J3185" i="1"/>
  <c r="I3893" i="2"/>
  <c r="J3893" i="2" s="1"/>
  <c r="J3893" i="1"/>
  <c r="I1548" i="2"/>
  <c r="J1548" i="2" s="1"/>
  <c r="J1548" i="1"/>
  <c r="J3350" i="1"/>
  <c r="I3350" i="2"/>
  <c r="J3350" i="2" s="1"/>
  <c r="J6984" i="1"/>
  <c r="I6984" i="2"/>
  <c r="J6984" i="2" s="1"/>
  <c r="I3626" i="2"/>
  <c r="J3626" i="2" s="1"/>
  <c r="J3626" i="1"/>
  <c r="I6377" i="2"/>
  <c r="J6377" i="2" s="1"/>
  <c r="J6377" i="1"/>
  <c r="I262" i="2"/>
  <c r="J262" i="2" s="1"/>
  <c r="J262" i="1"/>
  <c r="I7047" i="2"/>
  <c r="J7047" i="2" s="1"/>
  <c r="J7047" i="1"/>
  <c r="I2520" i="2"/>
  <c r="J2520" i="2" s="1"/>
  <c r="J2520" i="1"/>
  <c r="I5483" i="2"/>
  <c r="J5483" i="2" s="1"/>
  <c r="J5483" i="1"/>
  <c r="I5932" i="2"/>
  <c r="J5932" i="2" s="1"/>
  <c r="J5932" i="1"/>
  <c r="I3147" i="2"/>
  <c r="J3147" i="2" s="1"/>
  <c r="J3147" i="1"/>
  <c r="I2580" i="2"/>
  <c r="J2580" i="2" s="1"/>
  <c r="J2580" i="1"/>
  <c r="I1411" i="2"/>
  <c r="J1411" i="2" s="1"/>
  <c r="J1411" i="1"/>
  <c r="I2795" i="2"/>
  <c r="J2795" i="2" s="1"/>
  <c r="J2795" i="1"/>
  <c r="I6828" i="2"/>
  <c r="J6828" i="2" s="1"/>
  <c r="J6828" i="1"/>
  <c r="I3422" i="2"/>
  <c r="J3422" i="2" s="1"/>
  <c r="J3422" i="1"/>
  <c r="I129" i="2"/>
  <c r="J129" i="2" s="1"/>
  <c r="J129" i="1"/>
  <c r="I7204" i="2"/>
  <c r="J7204" i="2" s="1"/>
  <c r="J7204" i="1"/>
  <c r="I3625" i="2"/>
  <c r="J3625" i="2" s="1"/>
  <c r="J3625" i="1"/>
  <c r="I597" i="2"/>
  <c r="J597" i="2" s="1"/>
  <c r="J597" i="1"/>
  <c r="I487" i="2"/>
  <c r="J487" i="2" s="1"/>
  <c r="J487" i="1"/>
  <c r="I3278" i="2"/>
  <c r="J3278" i="2" s="1"/>
  <c r="J3278" i="1"/>
  <c r="I2967" i="2"/>
  <c r="J2967" i="2" s="1"/>
  <c r="J2967" i="1"/>
  <c r="I2480" i="2"/>
  <c r="J2480" i="2" s="1"/>
  <c r="J2480" i="1"/>
  <c r="I419" i="2"/>
  <c r="J419" i="2" s="1"/>
  <c r="J419" i="1"/>
  <c r="J2783" i="1"/>
  <c r="I2783" i="2"/>
  <c r="J2783" i="2" s="1"/>
  <c r="I2539" i="2"/>
  <c r="J2539" i="2" s="1"/>
  <c r="J2539" i="1"/>
  <c r="I1451" i="2"/>
  <c r="J1451" i="2" s="1"/>
  <c r="J1451" i="1"/>
  <c r="I2559" i="2"/>
  <c r="J2559" i="2" s="1"/>
  <c r="J2559" i="1"/>
  <c r="I212" i="2"/>
  <c r="J212" i="2" s="1"/>
  <c r="J212" i="1"/>
  <c r="I6257" i="2"/>
  <c r="J6257" i="2" s="1"/>
  <c r="J6257" i="1"/>
  <c r="J2751" i="1"/>
  <c r="I2751" i="2"/>
  <c r="J2751" i="2" s="1"/>
  <c r="I3273" i="2"/>
  <c r="J3273" i="2" s="1"/>
  <c r="J3273" i="1"/>
  <c r="J3845" i="1"/>
  <c r="I3845" i="2"/>
  <c r="J3845" i="2" s="1"/>
  <c r="J3442" i="1"/>
  <c r="I3442" i="2"/>
  <c r="J3442" i="2" s="1"/>
  <c r="I740" i="2"/>
  <c r="J740" i="2" s="1"/>
  <c r="J740" i="1"/>
  <c r="I54" i="2"/>
  <c r="J54" i="2" s="1"/>
  <c r="J54" i="1"/>
  <c r="I3196" i="2"/>
  <c r="J3196" i="2" s="1"/>
  <c r="J3196" i="1"/>
  <c r="J3281" i="1"/>
  <c r="I3281" i="2"/>
  <c r="J3281" i="2" s="1"/>
  <c r="I133" i="2"/>
  <c r="J133" i="2" s="1"/>
  <c r="J133" i="1"/>
  <c r="I6268" i="2"/>
  <c r="J6268" i="2" s="1"/>
  <c r="J6268" i="1"/>
  <c r="J3144" i="1"/>
  <c r="I3144" i="2"/>
  <c r="J3144" i="2" s="1"/>
  <c r="J5627" i="1"/>
  <c r="I5627" i="2"/>
  <c r="J5627" i="2" s="1"/>
  <c r="I2254" i="2"/>
  <c r="J2254" i="2" s="1"/>
  <c r="J2254" i="1"/>
  <c r="I7164" i="2"/>
  <c r="J7164" i="2" s="1"/>
  <c r="J7164" i="1"/>
  <c r="I3421" i="2"/>
  <c r="J3421" i="2" s="1"/>
  <c r="J3421" i="1"/>
  <c r="I3681" i="2"/>
  <c r="J3681" i="2" s="1"/>
  <c r="J3681" i="1"/>
  <c r="I2193" i="2"/>
  <c r="J2193" i="1"/>
  <c r="I2884" i="2"/>
  <c r="J2884" i="2" s="1"/>
  <c r="J2884" i="1"/>
  <c r="I215" i="2"/>
  <c r="J215" i="2" s="1"/>
  <c r="J215" i="1"/>
  <c r="I2835" i="2"/>
  <c r="J2835" i="2" s="1"/>
  <c r="J2835" i="1"/>
  <c r="J6671" i="1"/>
  <c r="I6671" i="2"/>
  <c r="J6671" i="2" s="1"/>
  <c r="I6503" i="2"/>
  <c r="J6503" i="2" s="1"/>
  <c r="J6503" i="1"/>
  <c r="I2656" i="2"/>
  <c r="J2656" i="2" s="1"/>
  <c r="J2656" i="1"/>
  <c r="I2228" i="2"/>
  <c r="J2228" i="2" s="1"/>
  <c r="J2228" i="1"/>
  <c r="I6655" i="2"/>
  <c r="J6655" i="2" s="1"/>
  <c r="J6655" i="1"/>
  <c r="I5601" i="2"/>
  <c r="J5601" i="2" s="1"/>
  <c r="J5601" i="1"/>
  <c r="I25" i="2"/>
  <c r="J25" i="2" s="1"/>
  <c r="J25" i="1"/>
  <c r="J3174" i="1"/>
  <c r="I3174" i="2"/>
  <c r="J3174" i="2" s="1"/>
  <c r="I6599" i="2"/>
  <c r="J6599" i="2" s="1"/>
  <c r="J6599" i="1"/>
  <c r="I116" i="2"/>
  <c r="J116" i="2" s="1"/>
  <c r="J116" i="1"/>
  <c r="I6148" i="2"/>
  <c r="J6148" i="2" s="1"/>
  <c r="J6148" i="1"/>
  <c r="I76" i="2"/>
  <c r="J76" i="2" s="1"/>
  <c r="J76" i="1"/>
  <c r="I3914" i="2"/>
  <c r="J3914" i="2" s="1"/>
  <c r="J3914" i="1"/>
  <c r="I1511" i="2"/>
  <c r="J1511" i="2" s="1"/>
  <c r="J1511" i="1"/>
  <c r="I1488" i="2"/>
  <c r="J1488" i="2" s="1"/>
  <c r="J1488" i="1"/>
  <c r="I678" i="2"/>
  <c r="J678" i="2" s="1"/>
  <c r="J678" i="1"/>
  <c r="I6228" i="2"/>
  <c r="J6228" i="2" s="1"/>
  <c r="J6228" i="1"/>
  <c r="I6188" i="2"/>
  <c r="J6188" i="2" s="1"/>
  <c r="J6188" i="1"/>
  <c r="I388" i="2"/>
  <c r="J388" i="2" s="1"/>
  <c r="J388" i="1"/>
  <c r="J7027" i="1"/>
  <c r="I7027" i="2"/>
  <c r="J7027" i="2" s="1"/>
  <c r="J3450" i="1"/>
  <c r="I3450" i="2"/>
  <c r="J3450" i="2" s="1"/>
  <c r="I5760" i="2"/>
  <c r="J5760" i="2" s="1"/>
  <c r="J5760" i="1"/>
  <c r="I451" i="2"/>
  <c r="J451" i="2" s="1"/>
  <c r="J451" i="1"/>
  <c r="I6736" i="2"/>
  <c r="J6736" i="2" s="1"/>
  <c r="J6736" i="1"/>
  <c r="I747" i="2"/>
  <c r="J747" i="2" s="1"/>
  <c r="J747" i="1"/>
  <c r="I263" i="2"/>
  <c r="J263" i="2" s="1"/>
  <c r="J263" i="1"/>
  <c r="I6816" i="2"/>
  <c r="J6816" i="1"/>
  <c r="I6887" i="2"/>
  <c r="J6887" i="2" s="1"/>
  <c r="J6887" i="1"/>
  <c r="I2187" i="2"/>
  <c r="J2187" i="2" s="1"/>
  <c r="J2187" i="1"/>
  <c r="I3262" i="2"/>
  <c r="J3262" i="2" s="1"/>
  <c r="J3262" i="1"/>
  <c r="I5556" i="2"/>
  <c r="J5556" i="2" s="1"/>
  <c r="J5556" i="1"/>
  <c r="I2463" i="2"/>
  <c r="J2463" i="2" s="1"/>
  <c r="J2463" i="1"/>
  <c r="I2652" i="2"/>
  <c r="J2652" i="1"/>
  <c r="I109" i="2"/>
  <c r="J109" i="2" s="1"/>
  <c r="J109" i="1"/>
  <c r="I2872" i="2"/>
  <c r="J2872" i="2" s="1"/>
  <c r="J2872" i="1"/>
  <c r="I6699" i="2"/>
  <c r="J6699" i="2" s="1"/>
  <c r="J6699" i="1"/>
  <c r="I6324" i="2"/>
  <c r="J6324" i="2" s="1"/>
  <c r="J6324" i="1"/>
  <c r="I3361" i="2"/>
  <c r="J3361" i="2" s="1"/>
  <c r="J3361" i="1"/>
  <c r="I5732" i="2"/>
  <c r="J5732" i="2" s="1"/>
  <c r="J5732" i="1"/>
  <c r="I1481" i="2"/>
  <c r="J1481" i="2" s="1"/>
  <c r="J1481" i="1"/>
  <c r="I3352" i="2"/>
  <c r="J3352" i="2" s="1"/>
  <c r="J3352" i="1"/>
  <c r="J3599" i="1"/>
  <c r="I3599" i="2"/>
  <c r="J3599" i="2" s="1"/>
  <c r="I1562" i="2"/>
  <c r="J1562" i="1"/>
  <c r="I6072" i="2"/>
  <c r="J6072" i="2" s="1"/>
  <c r="J6072" i="1"/>
  <c r="I6339" i="2"/>
  <c r="J6339" i="2" s="1"/>
  <c r="J6339" i="1"/>
  <c r="J3034" i="1"/>
  <c r="I3034" i="2"/>
  <c r="J3034" i="2" s="1"/>
  <c r="I1622" i="2"/>
  <c r="J1622" i="2" s="1"/>
  <c r="J1622" i="1"/>
  <c r="I3634" i="2"/>
  <c r="J3634" i="2" s="1"/>
  <c r="J3634" i="1"/>
  <c r="I1631" i="2"/>
  <c r="J1631" i="2" s="1"/>
  <c r="J1631" i="1"/>
  <c r="I5939" i="2"/>
  <c r="J5939" i="2" s="1"/>
  <c r="J5939" i="1"/>
  <c r="J2807" i="1"/>
  <c r="I2807" i="2"/>
  <c r="J2807" i="2" s="1"/>
  <c r="I7192" i="2"/>
  <c r="J7192" i="2" s="1"/>
  <c r="J7192" i="1"/>
  <c r="J3116" i="1"/>
  <c r="I3116" i="2"/>
  <c r="J3116" i="2" s="1"/>
  <c r="I2377" i="2"/>
  <c r="J2377" i="2" s="1"/>
  <c r="J2377" i="1"/>
  <c r="I2692" i="2"/>
  <c r="J2692" i="2" s="1"/>
  <c r="J2692" i="1"/>
  <c r="I2803" i="2"/>
  <c r="J2803" i="2" s="1"/>
  <c r="J2803" i="1"/>
  <c r="J6951" i="1"/>
  <c r="I6951" i="2"/>
  <c r="J6951" i="2" s="1"/>
  <c r="I1472" i="2"/>
  <c r="J1472" i="2" s="1"/>
  <c r="J1472" i="1"/>
  <c r="I757" i="2"/>
  <c r="J757" i="2" s="1"/>
  <c r="J757" i="1"/>
  <c r="I1558" i="2"/>
  <c r="J1558" i="2" s="1"/>
  <c r="J1558" i="1"/>
  <c r="I1463" i="2"/>
  <c r="J1463" i="2" s="1"/>
  <c r="J1463" i="1"/>
  <c r="I706" i="2"/>
  <c r="J706" i="2" s="1"/>
  <c r="J706" i="1"/>
  <c r="I6340" i="2"/>
  <c r="J6340" i="2" s="1"/>
  <c r="J6340" i="1"/>
  <c r="J3834" i="1"/>
  <c r="I3834" i="2"/>
  <c r="J3834" i="2" s="1"/>
  <c r="I584" i="2"/>
  <c r="J584" i="2" s="1"/>
  <c r="J584" i="1"/>
  <c r="I5667" i="2"/>
  <c r="J5667" i="2" s="1"/>
  <c r="J5667" i="1"/>
  <c r="I3937" i="2"/>
  <c r="J3937" i="2" s="1"/>
  <c r="J3937" i="1"/>
  <c r="I5788" i="2"/>
  <c r="J5788" i="2" s="1"/>
  <c r="J5788" i="1"/>
  <c r="I3122" i="2"/>
  <c r="J3122" i="2" s="1"/>
  <c r="J3122" i="1"/>
  <c r="J6631" i="1"/>
  <c r="I6631" i="2"/>
  <c r="J6631" i="2" s="1"/>
  <c r="I682" i="2"/>
  <c r="J682" i="2" s="1"/>
  <c r="J682" i="1"/>
  <c r="I5435" i="2"/>
  <c r="J5435" i="2" s="1"/>
  <c r="J5435" i="1"/>
  <c r="I5764" i="2"/>
  <c r="J5764" i="2" s="1"/>
  <c r="J5764" i="1"/>
  <c r="I2912" i="2"/>
  <c r="J2912" i="2" s="1"/>
  <c r="J2912" i="1"/>
  <c r="I1512" i="2"/>
  <c r="J1512" i="2" s="1"/>
  <c r="J1512" i="1"/>
  <c r="I6004" i="2"/>
  <c r="J6004" i="2" s="1"/>
  <c r="J6004" i="1"/>
  <c r="I6628" i="2"/>
  <c r="J6628" i="2" s="1"/>
  <c r="J6628" i="1"/>
  <c r="I3192" i="2"/>
  <c r="J3192" i="2" s="1"/>
  <c r="J3192" i="1"/>
  <c r="I5524" i="2"/>
  <c r="J5524" i="2" s="1"/>
  <c r="J5524" i="1"/>
  <c r="I6459" i="2"/>
  <c r="J6459" i="2" s="1"/>
  <c r="J6459" i="1"/>
  <c r="I1469" i="2"/>
  <c r="J1469" i="2" s="1"/>
  <c r="J1469" i="1"/>
  <c r="I329" i="2"/>
  <c r="J329" i="2" s="1"/>
  <c r="J329" i="1"/>
  <c r="I2847" i="2"/>
  <c r="J2847" i="2" s="1"/>
  <c r="J2847" i="1"/>
  <c r="I2389" i="2"/>
  <c r="J2389" i="2" s="1"/>
  <c r="J2389" i="1"/>
  <c r="I3682" i="2"/>
  <c r="J3682" i="2" s="1"/>
  <c r="J3682" i="1"/>
  <c r="I239" i="2"/>
  <c r="J239" i="2" s="1"/>
  <c r="J239" i="1"/>
  <c r="J6840" i="1"/>
  <c r="I6840" i="2"/>
  <c r="J6840" i="2" s="1"/>
  <c r="I5641" i="2"/>
  <c r="J5641" i="1"/>
  <c r="I285" i="2"/>
  <c r="H17" i="6" s="1"/>
  <c r="J285" i="1"/>
  <c r="I1448" i="2"/>
  <c r="J1448" i="2" s="1"/>
  <c r="J1448" i="1"/>
  <c r="I6911" i="2"/>
  <c r="J6911" i="2" s="1"/>
  <c r="J6911" i="1"/>
  <c r="I5844" i="2"/>
  <c r="J5844" i="2" s="1"/>
  <c r="J5844" i="1"/>
  <c r="J3242" i="1"/>
  <c r="I3242" i="2"/>
  <c r="J3242" i="2" s="1"/>
  <c r="I6523" i="2"/>
  <c r="J6523" i="2" s="1"/>
  <c r="J6523" i="1"/>
  <c r="I150" i="2"/>
  <c r="J150" i="2" s="1"/>
  <c r="J150" i="1"/>
  <c r="I1419" i="2"/>
  <c r="J1419" i="2" s="1"/>
  <c r="J1419" i="1"/>
  <c r="I2999" i="2"/>
  <c r="J2999" i="2" s="1"/>
  <c r="J2999" i="1"/>
  <c r="I5428" i="2"/>
  <c r="J5428" i="2" s="1"/>
  <c r="J5428" i="1"/>
  <c r="I6567" i="2"/>
  <c r="J6567" i="2" s="1"/>
  <c r="J6567" i="1"/>
  <c r="I3328" i="2"/>
  <c r="J3328" i="2" s="1"/>
  <c r="J3328" i="1"/>
  <c r="I3418" i="2"/>
  <c r="J3418" i="2" s="1"/>
  <c r="J3418" i="1"/>
  <c r="I2225" i="2"/>
  <c r="J2225" i="2" s="1"/>
  <c r="J2225" i="1"/>
  <c r="I2436" i="2"/>
  <c r="J2436" i="2" s="1"/>
  <c r="J2436" i="1"/>
  <c r="I170" i="2"/>
  <c r="J170" i="2" s="1"/>
  <c r="J170" i="1"/>
  <c r="J3078" i="1"/>
  <c r="I3078" i="2"/>
  <c r="J3078" i="2" s="1"/>
  <c r="I6820" i="2"/>
  <c r="J6820" i="2" s="1"/>
  <c r="J6820" i="1"/>
  <c r="I6492" i="2"/>
  <c r="J6492" i="2" s="1"/>
  <c r="J6492" i="1"/>
  <c r="I2464" i="2"/>
  <c r="J2464" i="2" s="1"/>
  <c r="J2464" i="1"/>
  <c r="I2180" i="2"/>
  <c r="J2180" i="2" s="1"/>
  <c r="J2180" i="1"/>
  <c r="I3329" i="2"/>
  <c r="J3329" i="2" s="1"/>
  <c r="J3329" i="1"/>
  <c r="I2608" i="2"/>
  <c r="J2608" i="2" s="1"/>
  <c r="J2608" i="1"/>
  <c r="I6372" i="2"/>
  <c r="J6372" i="2" s="1"/>
  <c r="J6372" i="1"/>
  <c r="J6924" i="1"/>
  <c r="I6924" i="2"/>
  <c r="J6924" i="2" s="1"/>
  <c r="I6880" i="2"/>
  <c r="J6880" i="2" s="1"/>
  <c r="J6880" i="1"/>
  <c r="J3519" i="1"/>
  <c r="I3519" i="2"/>
  <c r="J3519" i="2" s="1"/>
  <c r="J6696" i="1"/>
  <c r="I6696" i="2"/>
  <c r="J6696" i="2" s="1"/>
  <c r="I5441" i="2"/>
  <c r="J5441" i="2" s="1"/>
  <c r="J5441" i="1"/>
  <c r="I2736" i="2"/>
  <c r="J2736" i="1"/>
  <c r="I1479" i="2"/>
  <c r="J1479" i="2" s="1"/>
  <c r="J1479" i="1"/>
  <c r="J5912" i="1"/>
  <c r="I5912" i="2"/>
  <c r="J5912" i="2" s="1"/>
  <c r="I2504" i="2"/>
  <c r="J2504" i="2" s="1"/>
  <c r="J2504" i="1"/>
  <c r="I6648" i="2"/>
  <c r="J6648" i="2" s="1"/>
  <c r="J6648" i="1"/>
  <c r="J3276" i="1"/>
  <c r="I3276" i="2"/>
  <c r="J3276" i="2" s="1"/>
  <c r="I3769" i="2"/>
  <c r="J3769" i="2" s="1"/>
  <c r="J3769" i="1"/>
  <c r="I5779" i="2"/>
  <c r="J5779" i="2" s="1"/>
  <c r="J5779" i="1"/>
  <c r="I5749" i="2"/>
  <c r="J5749" i="2" s="1"/>
  <c r="J5749" i="1"/>
  <c r="I1502" i="2"/>
  <c r="J1502" i="2" s="1"/>
  <c r="J1502" i="1"/>
  <c r="J3949" i="1"/>
  <c r="I3949" i="2"/>
  <c r="J3949" i="2" s="1"/>
  <c r="I322" i="2"/>
  <c r="J322" i="2" s="1"/>
  <c r="J322" i="1"/>
  <c r="I6471" i="2"/>
  <c r="J6471" i="2" s="1"/>
  <c r="J6471" i="1"/>
  <c r="I5773" i="2"/>
  <c r="J5773" i="2" s="1"/>
  <c r="J5773" i="1"/>
  <c r="I3841" i="2"/>
  <c r="J3841" i="2" s="1"/>
  <c r="J3841" i="1"/>
  <c r="I730" i="2"/>
  <c r="J730" i="1"/>
  <c r="I3393" i="2"/>
  <c r="J3393" i="1"/>
  <c r="I7071" i="2"/>
  <c r="J7071" i="2" s="1"/>
  <c r="J7071" i="1"/>
  <c r="J3083" i="1"/>
  <c r="I3083" i="2"/>
  <c r="J3083" i="2" s="1"/>
  <c r="J3239" i="1"/>
  <c r="I3239" i="2"/>
  <c r="J3239" i="2" s="1"/>
  <c r="I6527" i="2"/>
  <c r="J6527" i="2" s="1"/>
  <c r="J6527" i="1"/>
  <c r="I5440" i="2"/>
  <c r="J5440" i="2" s="1"/>
  <c r="J5440" i="1"/>
  <c r="I2271" i="2"/>
  <c r="J2271" i="2" s="1"/>
  <c r="J2271" i="1"/>
  <c r="J3250" i="1"/>
  <c r="I3250" i="2"/>
  <c r="J3250" i="2" s="1"/>
  <c r="J3228" i="1"/>
  <c r="I3228" i="2"/>
  <c r="J3228" i="2" s="1"/>
  <c r="I1615" i="2"/>
  <c r="J1615" i="2" s="1"/>
  <c r="J1615" i="1"/>
  <c r="I5581" i="2"/>
  <c r="J5581" i="2" s="1"/>
  <c r="J5581" i="1"/>
  <c r="I475" i="2"/>
  <c r="J475" i="2" s="1"/>
  <c r="J475" i="1"/>
  <c r="I5872" i="2"/>
  <c r="J5872" i="2" s="1"/>
  <c r="J5872" i="1"/>
  <c r="J2655" i="1"/>
  <c r="I2655" i="2"/>
  <c r="J2655" i="2" s="1"/>
  <c r="J3467" i="1"/>
  <c r="I3467" i="2"/>
  <c r="J3467" i="2" s="1"/>
  <c r="I3439" i="2"/>
  <c r="J3439" i="2" s="1"/>
  <c r="J3439" i="1"/>
  <c r="J3210" i="1"/>
  <c r="I3210" i="2"/>
  <c r="J3210" i="2" s="1"/>
  <c r="I2158" i="2"/>
  <c r="J2158" i="2" s="1"/>
  <c r="J2158" i="1"/>
  <c r="I6539" i="2"/>
  <c r="J6539" i="2" s="1"/>
  <c r="J6539" i="1"/>
  <c r="J2647" i="1"/>
  <c r="I2647" i="2"/>
  <c r="J2647" i="2" s="1"/>
  <c r="J3098" i="1"/>
  <c r="I3098" i="2"/>
  <c r="J3098" i="2" s="1"/>
  <c r="I7195" i="2"/>
  <c r="J7195" i="2" s="1"/>
  <c r="J7195" i="1"/>
  <c r="I681" i="2"/>
  <c r="J681" i="2" s="1"/>
  <c r="J681" i="1"/>
  <c r="J2952" i="1"/>
  <c r="I2952" i="2"/>
  <c r="J2952" i="2" s="1"/>
  <c r="J3137" i="1"/>
  <c r="I3137" i="2"/>
  <c r="J3388" i="1"/>
  <c r="I3388" i="2"/>
  <c r="J3388" i="2" s="1"/>
  <c r="J3426" i="1"/>
  <c r="I3426" i="2"/>
  <c r="J3426" i="2" s="1"/>
  <c r="I1506" i="2"/>
  <c r="J1506" i="2" s="1"/>
  <c r="J1506" i="1"/>
  <c r="I113" i="2"/>
  <c r="J113" i="1"/>
  <c r="I2179" i="2"/>
  <c r="J2179" i="2" s="1"/>
  <c r="J2179" i="1"/>
  <c r="I1569" i="2"/>
  <c r="J1569" i="2" s="1"/>
  <c r="J1569" i="1"/>
  <c r="I2132" i="2"/>
  <c r="J2132" i="2" s="1"/>
  <c r="J2132" i="1"/>
  <c r="J3220" i="1"/>
  <c r="I3220" i="2"/>
  <c r="J3220" i="2" s="1"/>
  <c r="I6289" i="2"/>
  <c r="J6289" i="2" s="1"/>
  <c r="J6289" i="1"/>
  <c r="I2596" i="2"/>
  <c r="J2596" i="2" s="1"/>
  <c r="J2596" i="1"/>
  <c r="I6060" i="2"/>
  <c r="J6060" i="2" s="1"/>
  <c r="J6060" i="1"/>
  <c r="I2447" i="2"/>
  <c r="J2447" i="2" s="1"/>
  <c r="J2447" i="1"/>
  <c r="I2168" i="2"/>
  <c r="J2168" i="2" s="1"/>
  <c r="J2168" i="1"/>
  <c r="I6145" i="2"/>
  <c r="J6145" i="2" s="1"/>
  <c r="J6145" i="1"/>
  <c r="I1544" i="2"/>
  <c r="J1544" i="2" s="1"/>
  <c r="J1544" i="1"/>
  <c r="I7096" i="2"/>
  <c r="J7096" i="2" s="1"/>
  <c r="J7096" i="1"/>
  <c r="I2511" i="2"/>
  <c r="J2511" i="2" s="1"/>
  <c r="J2511" i="1"/>
  <c r="I1427" i="2"/>
  <c r="J1427" i="2" s="1"/>
  <c r="J1427" i="1"/>
  <c r="I1546" i="2"/>
  <c r="J1546" i="2" s="1"/>
  <c r="J1546" i="1"/>
  <c r="I6364" i="2"/>
  <c r="J6364" i="2" s="1"/>
  <c r="J6364" i="1"/>
  <c r="I3212" i="2"/>
  <c r="J3212" i="2" s="1"/>
  <c r="J3212" i="1"/>
  <c r="I2239" i="2"/>
  <c r="J2239" i="2" s="1"/>
  <c r="J2239" i="1"/>
  <c r="I5501" i="2"/>
  <c r="J5501" i="2" s="1"/>
  <c r="J5501" i="1"/>
  <c r="I2919" i="2"/>
  <c r="J2919" i="2" s="1"/>
  <c r="J2919" i="1"/>
  <c r="I6995" i="2"/>
  <c r="J6995" i="2" s="1"/>
  <c r="J6995" i="1"/>
  <c r="I5892" i="2"/>
  <c r="J5892" i="2" s="1"/>
  <c r="J5892" i="1"/>
  <c r="I699" i="2"/>
  <c r="J699" i="2" s="1"/>
  <c r="J699" i="1"/>
  <c r="I3662" i="2"/>
  <c r="J3662" i="2" s="1"/>
  <c r="J3662" i="1"/>
  <c r="I6440" i="2"/>
  <c r="J6440" i="2" s="1"/>
  <c r="J6440" i="1"/>
  <c r="I2266" i="2"/>
  <c r="J2266" i="2" s="1"/>
  <c r="J2266" i="1"/>
  <c r="I1491" i="2"/>
  <c r="J1491" i="2" s="1"/>
  <c r="J1491" i="1"/>
  <c r="I2891" i="2"/>
  <c r="J2891" i="2" s="1"/>
  <c r="J2891" i="1"/>
  <c r="I7015" i="2"/>
  <c r="J7015" i="2" s="1"/>
  <c r="J7015" i="1"/>
  <c r="J3201" i="1"/>
  <c r="I3201" i="2"/>
  <c r="J3201" i="2" s="1"/>
  <c r="J7039" i="1"/>
  <c r="I7039" i="2"/>
  <c r="J7039" i="2" s="1"/>
  <c r="J2563" i="1"/>
  <c r="I2563" i="2"/>
  <c r="J2563" i="2" s="1"/>
  <c r="I2780" i="2"/>
  <c r="J2780" i="2" s="1"/>
  <c r="J2780" i="1"/>
  <c r="I321" i="2"/>
  <c r="J321" i="1"/>
  <c r="I766" i="2"/>
  <c r="J766" i="1"/>
  <c r="I3686" i="2"/>
  <c r="J3686" i="2" s="1"/>
  <c r="J3686" i="1"/>
  <c r="I3340" i="2"/>
  <c r="J3340" i="2" s="1"/>
  <c r="J3340" i="1"/>
  <c r="I7131" i="2"/>
  <c r="J7131" i="2" s="1"/>
  <c r="J7131" i="1"/>
  <c r="I5635" i="2"/>
  <c r="J5635" i="2" s="1"/>
  <c r="J5635" i="1"/>
  <c r="I2532" i="2"/>
  <c r="J2532" i="2" s="1"/>
  <c r="J2532" i="1"/>
  <c r="J3062" i="1"/>
  <c r="I3062" i="2"/>
  <c r="J3062" i="2" s="1"/>
  <c r="I2799" i="2"/>
  <c r="J2799" i="2" s="1"/>
  <c r="J2799" i="1"/>
  <c r="I2871" i="2"/>
  <c r="J2871" i="2" s="1"/>
  <c r="J2871" i="1"/>
  <c r="I3737" i="2"/>
  <c r="J3737" i="1"/>
  <c r="I5697" i="2"/>
  <c r="J5697" i="1"/>
  <c r="I2217" i="2"/>
  <c r="J2217" i="2" s="1"/>
  <c r="J2217" i="1"/>
  <c r="I767" i="2"/>
  <c r="J767" i="1"/>
  <c r="I7183" i="2"/>
  <c r="J7183" i="2" s="1"/>
  <c r="J7183" i="1"/>
  <c r="I6899" i="2"/>
  <c r="J6899" i="2" s="1"/>
  <c r="J6899" i="1"/>
  <c r="I5452" i="2"/>
  <c r="J5452" i="2" s="1"/>
  <c r="J5452" i="1"/>
  <c r="I2747" i="2"/>
  <c r="J2747" i="2" s="1"/>
  <c r="J2747" i="1"/>
  <c r="I5520" i="2"/>
  <c r="J5520" i="2" s="1"/>
  <c r="J5520" i="1"/>
  <c r="J3051" i="1"/>
  <c r="I3051" i="2"/>
  <c r="J3051" i="2" s="1"/>
  <c r="I298" i="2"/>
  <c r="J298" i="2" s="1"/>
  <c r="J298" i="1"/>
  <c r="I717" i="2"/>
  <c r="J717" i="2" s="1"/>
  <c r="J717" i="1"/>
  <c r="I3693" i="2"/>
  <c r="J3693" i="2" s="1"/>
  <c r="J3693" i="1"/>
  <c r="I392" i="2"/>
  <c r="J392" i="2" s="1"/>
  <c r="J392" i="1"/>
  <c r="I3866" i="2"/>
  <c r="J3866" i="1"/>
  <c r="I3475" i="2"/>
  <c r="J3475" i="2" s="1"/>
  <c r="J3475" i="1"/>
  <c r="I3435" i="2"/>
  <c r="J3435" i="2" s="1"/>
  <c r="J3435" i="1"/>
  <c r="I3155" i="2"/>
  <c r="J3155" i="1"/>
  <c r="I3141" i="2"/>
  <c r="J3141" i="2" s="1"/>
  <c r="J3141" i="1"/>
  <c r="I5652" i="2"/>
  <c r="J5652" i="1"/>
  <c r="I6723" i="2"/>
  <c r="J6723" i="2" s="1"/>
  <c r="J6723" i="1"/>
  <c r="I87" i="2"/>
  <c r="J87" i="2" s="1"/>
  <c r="J87" i="1"/>
  <c r="J3226" i="1"/>
  <c r="I3226" i="2"/>
  <c r="J3226" i="2" s="1"/>
  <c r="I6636" i="2"/>
  <c r="J6636" i="2" s="1"/>
  <c r="J6636" i="1"/>
  <c r="I2907" i="2"/>
  <c r="J2907" i="2" s="1"/>
  <c r="J2907" i="1"/>
  <c r="I1623" i="2"/>
  <c r="J1623" i="2" s="1"/>
  <c r="J1623" i="1"/>
  <c r="I6256" i="2"/>
  <c r="J6256" i="2" s="1"/>
  <c r="J6256" i="1"/>
  <c r="I5672" i="2"/>
  <c r="J5672" i="2" s="1"/>
  <c r="J5672" i="1"/>
  <c r="I3269" i="2"/>
  <c r="J3269" i="2" s="1"/>
  <c r="J3269" i="1"/>
  <c r="I7108" i="2"/>
  <c r="J7108" i="2" s="1"/>
  <c r="J7108" i="1"/>
  <c r="I6080" i="2"/>
  <c r="J6080" i="2" s="1"/>
  <c r="J6080" i="1"/>
  <c r="I2424" i="2"/>
  <c r="J2424" i="1"/>
  <c r="I6936" i="2"/>
  <c r="J6936" i="1"/>
  <c r="J3135" i="1"/>
  <c r="I3135" i="2"/>
  <c r="J3135" i="2" s="1"/>
  <c r="J6824" i="1"/>
  <c r="I6824" i="2"/>
  <c r="J6824" i="2" s="1"/>
  <c r="J3515" i="1"/>
  <c r="I3515" i="2"/>
  <c r="J3515" i="2" s="1"/>
  <c r="I2800" i="2"/>
  <c r="J2800" i="2" s="1"/>
  <c r="J2800" i="1"/>
  <c r="I2136" i="2"/>
  <c r="J2136" i="1"/>
  <c r="I1526" i="2"/>
  <c r="J1526" i="2" s="1"/>
  <c r="J1526" i="1"/>
  <c r="I173" i="2"/>
  <c r="J173" i="2" s="1"/>
  <c r="J173" i="1"/>
  <c r="I5944" i="2"/>
  <c r="J5944" i="2" s="1"/>
  <c r="J5944" i="1"/>
  <c r="J3734" i="1"/>
  <c r="I3734" i="2"/>
  <c r="J3734" i="2" s="1"/>
  <c r="I765" i="2"/>
  <c r="J765" i="2" s="1"/>
  <c r="J765" i="1"/>
  <c r="J6839" i="1"/>
  <c r="I6839" i="2"/>
  <c r="J6839" i="2" s="1"/>
  <c r="I2844" i="2"/>
  <c r="J2844" i="2" s="1"/>
  <c r="J2844" i="1"/>
  <c r="I3806" i="2"/>
  <c r="J3806" i="2" s="1"/>
  <c r="J3806" i="1"/>
  <c r="I5713" i="2"/>
  <c r="J5713" i="2" s="1"/>
  <c r="J5713" i="1"/>
  <c r="I2624" i="2"/>
  <c r="J2624" i="2" s="1"/>
  <c r="J2624" i="1"/>
  <c r="I2156" i="2"/>
  <c r="J2156" i="2" s="1"/>
  <c r="J2156" i="1"/>
  <c r="I5875" i="2"/>
  <c r="J5875" i="2" s="1"/>
  <c r="J5875" i="1"/>
  <c r="I1572" i="2"/>
  <c r="J1572" i="2" s="1"/>
  <c r="J1572" i="1"/>
  <c r="J3543" i="1"/>
  <c r="I3543" i="2"/>
  <c r="J3543" i="2" s="1"/>
  <c r="I5869" i="2"/>
  <c r="J5869" i="2" s="1"/>
  <c r="J5869" i="1"/>
  <c r="I6500" i="2"/>
  <c r="J6500" i="2" s="1"/>
  <c r="J6500" i="1"/>
  <c r="I5803" i="2"/>
  <c r="J5803" i="2" s="1"/>
  <c r="J5803" i="1"/>
  <c r="I736" i="2"/>
  <c r="J736" i="2" s="1"/>
  <c r="J736" i="1"/>
  <c r="I259" i="2"/>
  <c r="J259" i="2" s="1"/>
  <c r="J259" i="1"/>
  <c r="I1532" i="2"/>
  <c r="J1532" i="2" s="1"/>
  <c r="J1532" i="1"/>
  <c r="J3125" i="1"/>
  <c r="I3125" i="2"/>
  <c r="I1417" i="2"/>
  <c r="J1417" i="2" s="1"/>
  <c r="J1417" i="1"/>
  <c r="I6067" i="2"/>
  <c r="J6067" i="2" s="1"/>
  <c r="J6067" i="1"/>
  <c r="J3602" i="1"/>
  <c r="I3602" i="2"/>
  <c r="J3602" i="2" s="1"/>
  <c r="I6572" i="2"/>
  <c r="J6572" i="2" s="1"/>
  <c r="J6572" i="1"/>
  <c r="J3146" i="1"/>
  <c r="I3146" i="2"/>
  <c r="J3146" i="2" s="1"/>
  <c r="J3127" i="1"/>
  <c r="I3127" i="2"/>
  <c r="J3127" i="2" s="1"/>
  <c r="I5424" i="2"/>
  <c r="J5424" i="2" s="1"/>
  <c r="J5424" i="1"/>
  <c r="I6292" i="2"/>
  <c r="J6292" i="2" s="1"/>
  <c r="J6292" i="1"/>
  <c r="I6863" i="2"/>
  <c r="J6863" i="2" s="1"/>
  <c r="J6863" i="1"/>
  <c r="I6304" i="2"/>
  <c r="J6304" i="2" s="1"/>
  <c r="J6304" i="1"/>
  <c r="J5804" i="1"/>
  <c r="I5804" i="2"/>
  <c r="J5804" i="2" s="1"/>
  <c r="I2859" i="2"/>
  <c r="J2859" i="2" s="1"/>
  <c r="J2859" i="1"/>
  <c r="J3119" i="1"/>
  <c r="I3119" i="2"/>
  <c r="J3119" i="2" s="1"/>
  <c r="I3099" i="2"/>
  <c r="J3099" i="2" s="1"/>
  <c r="J3099" i="1"/>
  <c r="I61" i="2"/>
  <c r="J61" i="2" s="1"/>
  <c r="J61" i="1"/>
  <c r="I511" i="2"/>
  <c r="J511" i="1"/>
  <c r="I3077" i="2"/>
  <c r="J3077" i="2" s="1"/>
  <c r="J3077" i="1"/>
  <c r="I6643" i="2"/>
  <c r="J6643" i="2" s="1"/>
  <c r="J6643" i="1"/>
  <c r="I5461" i="2"/>
  <c r="J5461" i="2" s="1"/>
  <c r="J5461" i="1"/>
  <c r="I4006" i="2"/>
  <c r="J4006" i="2" s="1"/>
  <c r="J4006" i="1"/>
  <c r="I1524" i="2"/>
  <c r="J1524" i="2" s="1"/>
  <c r="J1524" i="1"/>
  <c r="I5427" i="2"/>
  <c r="J5427" i="1"/>
  <c r="J7136" i="1"/>
  <c r="I7136" i="2"/>
  <c r="J7136" i="2" s="1"/>
  <c r="J7011" i="1"/>
  <c r="I7011" i="2"/>
  <c r="I6603" i="2"/>
  <c r="J6603" i="2" s="1"/>
  <c r="J6603" i="1"/>
  <c r="I4090" i="2"/>
  <c r="J4090" i="2" s="1"/>
  <c r="J4090" i="1"/>
  <c r="I4579" i="2"/>
  <c r="J4579" i="2" s="1"/>
  <c r="J4579" i="1"/>
  <c r="I6322" i="2"/>
  <c r="J6322" i="2" s="1"/>
  <c r="J6322" i="1"/>
  <c r="J4763" i="1"/>
  <c r="I4763" i="2"/>
  <c r="J4763" i="2" s="1"/>
  <c r="I3974" i="2"/>
  <c r="J3974" i="2" s="1"/>
  <c r="J3974" i="1"/>
  <c r="I4170" i="2"/>
  <c r="J4170" i="2" s="1"/>
  <c r="J4170" i="1"/>
  <c r="I4018" i="2"/>
  <c r="J4018" i="2" s="1"/>
  <c r="J4018" i="1"/>
  <c r="I6330" i="2"/>
  <c r="J6330" i="2" s="1"/>
  <c r="J6330" i="1"/>
  <c r="I4038" i="2"/>
  <c r="J4038" i="2" s="1"/>
  <c r="J4038" i="1"/>
  <c r="I6266" i="2"/>
  <c r="J6266" i="2" s="1"/>
  <c r="J6266" i="1"/>
  <c r="I6370" i="2"/>
  <c r="J6370" i="2" s="1"/>
  <c r="J6370" i="1"/>
  <c r="I5385" i="2"/>
  <c r="J5385" i="2" s="1"/>
  <c r="J5385" i="1"/>
  <c r="I4635" i="2"/>
  <c r="J4635" i="2" s="1"/>
  <c r="J4635" i="1"/>
  <c r="J4150" i="1"/>
  <c r="I4150" i="2"/>
  <c r="J4150" i="2" s="1"/>
  <c r="J4042" i="1"/>
  <c r="I4042" i="2"/>
  <c r="J4042" i="2" s="1"/>
  <c r="I2406" i="2"/>
  <c r="J2406" i="2" s="1"/>
  <c r="J2406" i="1"/>
  <c r="I6146" i="2"/>
  <c r="J6146" i="2" s="1"/>
  <c r="J6146" i="1"/>
  <c r="I6066" i="2"/>
  <c r="J6066" i="2" s="1"/>
  <c r="J6066" i="1"/>
  <c r="J4126" i="1"/>
  <c r="I4126" i="2"/>
  <c r="J4126" i="2" s="1"/>
  <c r="I4026" i="2"/>
  <c r="J4026" i="2" s="1"/>
  <c r="J4026" i="1"/>
  <c r="I2358" i="2"/>
  <c r="J2358" i="2" s="1"/>
  <c r="J2358" i="1"/>
  <c r="I4190" i="2"/>
  <c r="J4190" i="2" s="1"/>
  <c r="J4190" i="1"/>
  <c r="I6247" i="2"/>
  <c r="J6247" i="2" s="1"/>
  <c r="J6247" i="1"/>
  <c r="I5361" i="2"/>
  <c r="J5361" i="2" s="1"/>
  <c r="J5361" i="1"/>
  <c r="J4158" i="1"/>
  <c r="I4158" i="2"/>
  <c r="J4158" i="2" s="1"/>
  <c r="I4739" i="2"/>
  <c r="J4739" i="2" s="1"/>
  <c r="J4739" i="1"/>
  <c r="I6111" i="2"/>
  <c r="J6111" i="2" s="1"/>
  <c r="J6111" i="1"/>
  <c r="I6298" i="2"/>
  <c r="J6298" i="2" s="1"/>
  <c r="J6298" i="1"/>
  <c r="I4034" i="2"/>
  <c r="J4034" i="2" s="1"/>
  <c r="J4034" i="1"/>
  <c r="J3994" i="1"/>
  <c r="I3994" i="2"/>
  <c r="J3994" i="2" s="1"/>
  <c r="I4767" i="2"/>
  <c r="J4767" i="2" s="1"/>
  <c r="J4767" i="1"/>
  <c r="I6159" i="2"/>
  <c r="J6159" i="2" s="1"/>
  <c r="J6159" i="1"/>
  <c r="I3990" i="2"/>
  <c r="J3990" i="2" s="1"/>
  <c r="J3990" i="1"/>
  <c r="I6303" i="2"/>
  <c r="J6303" i="1"/>
  <c r="J4803" i="1"/>
  <c r="I4803" i="2"/>
  <c r="J4803" i="2" s="1"/>
  <c r="I4134" i="2"/>
  <c r="J4134" i="2" s="1"/>
  <c r="J4134" i="1"/>
  <c r="I4074" i="2"/>
  <c r="J4074" i="2" s="1"/>
  <c r="J4074" i="1"/>
  <c r="I6335" i="2"/>
  <c r="J6335" i="2" s="1"/>
  <c r="J6335" i="1"/>
  <c r="I4755" i="2"/>
  <c r="J4755" i="2" s="1"/>
  <c r="J4755" i="1"/>
  <c r="I4030" i="2"/>
  <c r="J4030" i="2" s="1"/>
  <c r="J4030" i="1"/>
  <c r="J4691" i="1"/>
  <c r="I4691" i="2"/>
  <c r="J4691" i="2" s="1"/>
  <c r="I4583" i="2"/>
  <c r="J4583" i="2" s="1"/>
  <c r="J4583" i="1"/>
  <c r="I6090" i="2"/>
  <c r="J6090" i="2" s="1"/>
  <c r="J6090" i="1"/>
  <c r="I4022" i="2"/>
  <c r="J4022" i="2" s="1"/>
  <c r="J4022" i="1"/>
  <c r="I6210" i="2"/>
  <c r="J6210" i="2" s="1"/>
  <c r="J6210" i="1"/>
  <c r="I4082" i="2"/>
  <c r="J4082" i="2" s="1"/>
  <c r="J4082" i="1"/>
  <c r="I6375" i="2"/>
  <c r="J6375" i="2" s="1"/>
  <c r="J6375" i="1"/>
  <c r="I6282" i="2"/>
  <c r="J6282" i="2" s="1"/>
  <c r="J6282" i="1"/>
  <c r="I6114" i="2"/>
  <c r="J6114" i="2" s="1"/>
  <c r="J6114" i="1"/>
  <c r="I4703" i="2"/>
  <c r="J4703" i="2" s="1"/>
  <c r="J4703" i="1"/>
  <c r="J4154" i="1"/>
  <c r="I4154" i="2"/>
  <c r="J4154" i="2" s="1"/>
  <c r="I4623" i="2"/>
  <c r="J4623" i="2" s="1"/>
  <c r="J4623" i="1"/>
  <c r="I4619" i="2"/>
  <c r="J4619" i="2" s="1"/>
  <c r="J4619" i="1"/>
  <c r="J4166" i="1"/>
  <c r="I4166" i="2"/>
  <c r="J4166" i="2" s="1"/>
  <c r="I3464" i="2"/>
  <c r="J3464" i="2" s="1"/>
  <c r="J3464" i="1"/>
  <c r="I839" i="2"/>
  <c r="J839" i="2" s="1"/>
  <c r="J839" i="1"/>
  <c r="I2446" i="2"/>
  <c r="J2446" i="2" s="1"/>
  <c r="J2446" i="1"/>
  <c r="I4528" i="2"/>
  <c r="J4528" i="2" s="1"/>
  <c r="J4528" i="1"/>
  <c r="I1770" i="2"/>
  <c r="J1770" i="2" s="1"/>
  <c r="J1770" i="1"/>
  <c r="J4360" i="1"/>
  <c r="I4360" i="2"/>
  <c r="J4360" i="2" s="1"/>
  <c r="I1372" i="2"/>
  <c r="J1372" i="1"/>
  <c r="I647" i="2"/>
  <c r="J647" i="2" s="1"/>
  <c r="J647" i="1"/>
  <c r="J6634" i="1"/>
  <c r="I6634" i="2"/>
  <c r="J6634" i="2" s="1"/>
  <c r="I2121" i="2"/>
  <c r="J2121" i="2" s="1"/>
  <c r="J2121" i="1"/>
  <c r="J4937" i="1"/>
  <c r="I4937" i="2"/>
  <c r="J4937" i="2" s="1"/>
  <c r="J7109" i="1"/>
  <c r="I7109" i="2"/>
  <c r="J7109" i="2" s="1"/>
  <c r="I6522" i="2"/>
  <c r="J6522" i="2" s="1"/>
  <c r="J6522" i="1"/>
  <c r="J4168" i="1"/>
  <c r="I4168" i="2"/>
  <c r="J4168" i="2" s="1"/>
  <c r="J3664" i="1"/>
  <c r="I3664" i="2"/>
  <c r="J3664" i="2" s="1"/>
  <c r="I658" i="2"/>
  <c r="J658" i="2" s="1"/>
  <c r="J658" i="1"/>
  <c r="I3820" i="2"/>
  <c r="J3820" i="2" s="1"/>
  <c r="J3820" i="1"/>
  <c r="J4237" i="1"/>
  <c r="I4237" i="2"/>
  <c r="J4237" i="2" s="1"/>
  <c r="I4690" i="2"/>
  <c r="J4690" i="2" s="1"/>
  <c r="J4690" i="1"/>
  <c r="J3760" i="1"/>
  <c r="I3760" i="2"/>
  <c r="J3760" i="2" s="1"/>
  <c r="I5323" i="2"/>
  <c r="J5323" i="2" s="1"/>
  <c r="J5323" i="1"/>
  <c r="J3928" i="1"/>
  <c r="I3928" i="2"/>
  <c r="J3928" i="2" s="1"/>
  <c r="I5486" i="2"/>
  <c r="J5486" i="2" s="1"/>
  <c r="J5486" i="1"/>
  <c r="I1988" i="2"/>
  <c r="J1988" i="2" s="1"/>
  <c r="J1988" i="1"/>
  <c r="I1228" i="2"/>
  <c r="J1228" i="2" s="1"/>
  <c r="J1228" i="1"/>
  <c r="I6254" i="2"/>
  <c r="J6254" i="2" s="1"/>
  <c r="J6254" i="1"/>
  <c r="I950" i="2"/>
  <c r="J950" i="2" s="1"/>
  <c r="J950" i="1"/>
  <c r="I940" i="2"/>
  <c r="J940" i="2" s="1"/>
  <c r="J940" i="1"/>
  <c r="I5209" i="2"/>
  <c r="J5209" i="2" s="1"/>
  <c r="J5209" i="1"/>
  <c r="I5057" i="2"/>
  <c r="J5057" i="2" s="1"/>
  <c r="J5057" i="1"/>
  <c r="I3940" i="2"/>
  <c r="J3940" i="2" s="1"/>
  <c r="J3940" i="1"/>
  <c r="I2806" i="2"/>
  <c r="J2806" i="2" s="1"/>
  <c r="J2806" i="1"/>
  <c r="I4486" i="2"/>
  <c r="J4486" i="2" s="1"/>
  <c r="J4486" i="1"/>
  <c r="J5294" i="1"/>
  <c r="I5294" i="2"/>
  <c r="J5294" i="2" s="1"/>
  <c r="I2362" i="2"/>
  <c r="J2362" i="2" s="1"/>
  <c r="J2362" i="1"/>
  <c r="I164" i="2"/>
  <c r="J164" i="2" s="1"/>
  <c r="J164" i="1"/>
  <c r="I5578" i="2"/>
  <c r="J5578" i="2" s="1"/>
  <c r="J5578" i="1"/>
  <c r="J7018" i="1"/>
  <c r="I7018" i="2"/>
  <c r="J7018" i="2" s="1"/>
  <c r="I5165" i="2"/>
  <c r="J5165" i="2" s="1"/>
  <c r="J5165" i="1"/>
  <c r="I625" i="2"/>
  <c r="J625" i="2" s="1"/>
  <c r="J625" i="1"/>
  <c r="I6585" i="2"/>
  <c r="J6585" i="2" s="1"/>
  <c r="J6585" i="1"/>
  <c r="I4197" i="2"/>
  <c r="J4197" i="2" s="1"/>
  <c r="J4197" i="1"/>
  <c r="J6881" i="1"/>
  <c r="I6881" i="2"/>
  <c r="J6881" i="2" s="1"/>
  <c r="I1691" i="2"/>
  <c r="J1691" i="2" s="1"/>
  <c r="J1691" i="1"/>
  <c r="I3505" i="2"/>
  <c r="J3505" i="2" s="1"/>
  <c r="J3505" i="1"/>
  <c r="I2870" i="2"/>
  <c r="J2870" i="2" s="1"/>
  <c r="J2870" i="1"/>
  <c r="I1326" i="2"/>
  <c r="J1326" i="2" s="1"/>
  <c r="J1326" i="1"/>
  <c r="I1033" i="2"/>
  <c r="J1033" i="2" s="1"/>
  <c r="J1033" i="1"/>
  <c r="J7122" i="1"/>
  <c r="I7122" i="2"/>
  <c r="J7122" i="2" s="1"/>
  <c r="I1742" i="2"/>
  <c r="J1742" i="2" s="1"/>
  <c r="J1742" i="1"/>
  <c r="I6309" i="2"/>
  <c r="J6309" i="2" s="1"/>
  <c r="J6309" i="1"/>
  <c r="I6826" i="2"/>
  <c r="J6826" i="2" s="1"/>
  <c r="J6826" i="1"/>
  <c r="J7017" i="1"/>
  <c r="I7017" i="2"/>
  <c r="J7017" i="2" s="1"/>
  <c r="I4183" i="2"/>
  <c r="J4183" i="2" s="1"/>
  <c r="J4183" i="1"/>
  <c r="I6022" i="2"/>
  <c r="J6022" i="2" s="1"/>
  <c r="J6022" i="1"/>
  <c r="I4974" i="2"/>
  <c r="J4974" i="2" s="1"/>
  <c r="J4974" i="1"/>
  <c r="I5871" i="2"/>
  <c r="J5871" i="2" s="1"/>
  <c r="J5871" i="1"/>
  <c r="I5586" i="2"/>
  <c r="J5586" i="2" s="1"/>
  <c r="J5586" i="1"/>
  <c r="I5220" i="2"/>
  <c r="J5220" i="1"/>
  <c r="I1869" i="2"/>
  <c r="J1869" i="2" s="1"/>
  <c r="J1869" i="1"/>
  <c r="I2694" i="2"/>
  <c r="J2694" i="1"/>
  <c r="I4141" i="2"/>
  <c r="J4141" i="2" s="1"/>
  <c r="J4141" i="1"/>
  <c r="I938" i="2"/>
  <c r="J938" i="2" s="1"/>
  <c r="J938" i="1"/>
  <c r="I1067" i="2"/>
  <c r="J1067" i="2" s="1"/>
  <c r="J1067" i="1"/>
  <c r="J7057" i="1"/>
  <c r="I7057" i="2"/>
  <c r="J7057" i="2" s="1"/>
  <c r="I648" i="2"/>
  <c r="J648" i="2" s="1"/>
  <c r="J648" i="1"/>
  <c r="I1012" i="2"/>
  <c r="J1012" i="2" s="1"/>
  <c r="J1012" i="1"/>
  <c r="I795" i="2"/>
  <c r="J795" i="2" s="1"/>
  <c r="J795" i="1"/>
  <c r="J6862" i="1"/>
  <c r="I6862" i="2"/>
  <c r="J6862" i="2" s="1"/>
  <c r="I2750" i="2"/>
  <c r="J2750" i="2" s="1"/>
  <c r="J2750" i="1"/>
  <c r="I2307" i="2"/>
  <c r="J2307" i="2" s="1"/>
  <c r="J2307" i="1"/>
  <c r="J6833" i="1"/>
  <c r="I6833" i="2"/>
  <c r="J6833" i="2" s="1"/>
  <c r="I4375" i="2"/>
  <c r="J4375" i="2" s="1"/>
  <c r="J4375" i="1"/>
  <c r="J4921" i="1"/>
  <c r="I4921" i="2"/>
  <c r="J4921" i="2" s="1"/>
  <c r="I1325" i="2"/>
  <c r="H124" i="6" s="1"/>
  <c r="J1325" i="1"/>
  <c r="I4369" i="2"/>
  <c r="J4369" i="2" s="1"/>
  <c r="J4369" i="1"/>
  <c r="I6646" i="2"/>
  <c r="J6646" i="2" s="1"/>
  <c r="J6646" i="1"/>
  <c r="J4952" i="1"/>
  <c r="I4952" i="2"/>
  <c r="J4952" i="2" s="1"/>
  <c r="I4188" i="2"/>
  <c r="J4188" i="2" s="1"/>
  <c r="J4188" i="1"/>
  <c r="I1076" i="2"/>
  <c r="J1076" i="2" s="1"/>
  <c r="J1076" i="1"/>
  <c r="I4013" i="2"/>
  <c r="J4013" i="2" s="1"/>
  <c r="J4013" i="1"/>
  <c r="I5331" i="2"/>
  <c r="J5331" i="2" s="1"/>
  <c r="J5331" i="1"/>
  <c r="J5267" i="1"/>
  <c r="I5267" i="2"/>
  <c r="J5267" i="2" s="1"/>
  <c r="I6238" i="2"/>
  <c r="J6238" i="2" s="1"/>
  <c r="J6238" i="1"/>
  <c r="I1291" i="2"/>
  <c r="J1291" i="2" s="1"/>
  <c r="J1291" i="1"/>
  <c r="I5062" i="2"/>
  <c r="J5062" i="2" s="1"/>
  <c r="J5062" i="1"/>
  <c r="I480" i="2"/>
  <c r="J480" i="2" s="1"/>
  <c r="J480" i="1"/>
  <c r="I4660" i="2"/>
  <c r="J4660" i="2" s="1"/>
  <c r="J4660" i="1"/>
  <c r="I4634" i="2"/>
  <c r="J4634" i="2" s="1"/>
  <c r="J4634" i="1"/>
  <c r="I2106" i="2"/>
  <c r="J2106" i="2" s="1"/>
  <c r="J2106" i="1"/>
  <c r="I94" i="2"/>
  <c r="J94" i="2" s="1"/>
  <c r="J94" i="1"/>
  <c r="I6398" i="2"/>
  <c r="J6398" i="2" s="1"/>
  <c r="J6398" i="1"/>
  <c r="I2834" i="2"/>
  <c r="J2834" i="2" s="1"/>
  <c r="J2834" i="1"/>
  <c r="I4029" i="2"/>
  <c r="J4029" i="2" s="1"/>
  <c r="J4029" i="1"/>
  <c r="I104" i="2"/>
  <c r="J104" i="2" s="1"/>
  <c r="J104" i="1"/>
  <c r="I6230" i="2"/>
  <c r="J6230" i="2" s="1"/>
  <c r="J6230" i="1"/>
  <c r="I1899" i="2"/>
  <c r="J1899" i="2" s="1"/>
  <c r="J1899" i="1"/>
  <c r="I2035" i="2"/>
  <c r="J2035" i="2" s="1"/>
  <c r="J2035" i="1"/>
  <c r="I5139" i="2"/>
  <c r="J5139" i="2" s="1"/>
  <c r="J5139" i="1"/>
  <c r="I892" i="2"/>
  <c r="J892" i="2" s="1"/>
  <c r="J892" i="1"/>
  <c r="I4353" i="2"/>
  <c r="J4353" i="2" s="1"/>
  <c r="J4353" i="1"/>
  <c r="I156" i="2"/>
  <c r="J156" i="2" s="1"/>
  <c r="J156" i="1"/>
  <c r="I6494" i="2"/>
  <c r="J6494" i="2" s="1"/>
  <c r="J6494" i="1"/>
  <c r="I3020" i="2"/>
  <c r="J3020" i="1"/>
  <c r="I4093" i="2"/>
  <c r="J4093" i="2" s="1"/>
  <c r="J4093" i="1"/>
  <c r="I295" i="2"/>
  <c r="J295" i="2" s="1"/>
  <c r="J295" i="1"/>
  <c r="J3581" i="1"/>
  <c r="I3581" i="2"/>
  <c r="J3581" i="2" s="1"/>
  <c r="I3489" i="2"/>
  <c r="J3489" i="2" s="1"/>
  <c r="J3489" i="1"/>
  <c r="I1098" i="2"/>
  <c r="J1098" i="1"/>
  <c r="I4968" i="2"/>
  <c r="J4968" i="2" s="1"/>
  <c r="J4968" i="1"/>
  <c r="I4257" i="2"/>
  <c r="J4257" i="2" s="1"/>
  <c r="J4257" i="1"/>
  <c r="I478" i="2"/>
  <c r="J478" i="2" s="1"/>
  <c r="J478" i="1"/>
  <c r="I4718" i="2"/>
  <c r="J4718" i="2" s="1"/>
  <c r="J4718" i="1"/>
  <c r="I354" i="2"/>
  <c r="J354" i="2" s="1"/>
  <c r="J354" i="1"/>
  <c r="J3457" i="1"/>
  <c r="I3457" i="2"/>
  <c r="J3457" i="2" s="1"/>
  <c r="I48" i="2"/>
  <c r="J48" i="2" s="1"/>
  <c r="J48" i="1"/>
  <c r="I3963" i="2"/>
  <c r="J3963" i="1"/>
  <c r="I4266" i="2"/>
  <c r="J4266" i="2" s="1"/>
  <c r="J4266" i="1"/>
  <c r="I5926" i="2"/>
  <c r="J5926" i="2" s="1"/>
  <c r="J5926" i="1"/>
  <c r="I5466" i="2"/>
  <c r="J5466" i="2" s="1"/>
  <c r="J5466" i="1"/>
  <c r="I5694" i="2"/>
  <c r="J5694" i="1"/>
  <c r="I2433" i="2"/>
  <c r="J2433" i="2" s="1"/>
  <c r="J2433" i="1"/>
  <c r="J5862" i="1"/>
  <c r="I5862" i="2"/>
  <c r="J5862" i="2" s="1"/>
  <c r="I2083" i="2"/>
  <c r="J2083" i="2" s="1"/>
  <c r="J2083" i="1"/>
  <c r="I4389" i="2"/>
  <c r="J4389" i="2" s="1"/>
  <c r="J4389" i="1"/>
  <c r="I5998" i="2"/>
  <c r="J5998" i="2" s="1"/>
  <c r="J5998" i="1"/>
  <c r="J7137" i="1"/>
  <c r="I7137" i="2"/>
  <c r="J7137" i="2" s="1"/>
  <c r="I4470" i="2"/>
  <c r="J4470" i="2" s="1"/>
  <c r="J4470" i="1"/>
  <c r="I92" i="2"/>
  <c r="J92" i="2" s="1"/>
  <c r="J92" i="1"/>
  <c r="I1388" i="2"/>
  <c r="J1388" i="2" s="1"/>
  <c r="J1388" i="1"/>
  <c r="I4229" i="2"/>
  <c r="J4229" i="2" s="1"/>
  <c r="J4229" i="1"/>
  <c r="I4232" i="2"/>
  <c r="J4232" i="2" s="1"/>
  <c r="J4232" i="1"/>
  <c r="I1169" i="2"/>
  <c r="J1169" i="2" s="1"/>
  <c r="J1169" i="1"/>
  <c r="I5239" i="2"/>
  <c r="J5239" i="2" s="1"/>
  <c r="J5239" i="1"/>
  <c r="I914" i="2"/>
  <c r="J914" i="2" s="1"/>
  <c r="J914" i="1"/>
  <c r="I5783" i="2"/>
  <c r="J5783" i="2" s="1"/>
  <c r="J5783" i="1"/>
  <c r="I5372" i="2"/>
  <c r="J5372" i="2" s="1"/>
  <c r="J5372" i="1"/>
  <c r="I272" i="2"/>
  <c r="J272" i="1"/>
  <c r="I1347" i="2"/>
  <c r="J1347" i="2" s="1"/>
  <c r="J1347" i="1"/>
  <c r="I5278" i="2"/>
  <c r="J5278" i="2" s="1"/>
  <c r="J5278" i="1"/>
  <c r="I4914" i="2"/>
  <c r="J4914" i="2" s="1"/>
  <c r="J4914" i="1"/>
  <c r="I4848" i="2"/>
  <c r="J4848" i="2" s="1"/>
  <c r="J4848" i="1"/>
  <c r="I1865" i="2"/>
  <c r="J1865" i="2" s="1"/>
  <c r="J1865" i="1"/>
  <c r="I155" i="2"/>
  <c r="J155" i="1"/>
  <c r="I1639" i="2"/>
  <c r="J1639" i="2" s="1"/>
  <c r="J1639" i="1"/>
  <c r="I2589" i="2"/>
  <c r="J2589" i="2" s="1"/>
  <c r="J2589" i="1"/>
  <c r="I4547" i="2"/>
  <c r="J4547" i="2" s="1"/>
  <c r="J4547" i="1"/>
  <c r="I1845" i="2"/>
  <c r="J1845" i="2" s="1"/>
  <c r="J1845" i="1"/>
  <c r="J6973" i="1"/>
  <c r="I6973" i="2"/>
  <c r="J6973" i="2" s="1"/>
  <c r="I2007" i="2"/>
  <c r="J2007" i="2" s="1"/>
  <c r="J2007" i="1"/>
  <c r="I877" i="2"/>
  <c r="J877" i="2" s="1"/>
  <c r="J877" i="1"/>
  <c r="J5037" i="1"/>
  <c r="I5037" i="2"/>
  <c r="J5037" i="2" s="1"/>
  <c r="I5090" i="2"/>
  <c r="J5090" i="2" s="1"/>
  <c r="J5090" i="1"/>
  <c r="I5024" i="2"/>
  <c r="J5024" i="2" s="1"/>
  <c r="J5024" i="1"/>
  <c r="I2041" i="2"/>
  <c r="J2041" i="2" s="1"/>
  <c r="J2041" i="1"/>
  <c r="I287" i="2"/>
  <c r="J287" i="2" s="1"/>
  <c r="J287" i="1"/>
  <c r="I1235" i="2"/>
  <c r="J1235" i="2" s="1"/>
  <c r="J1235" i="1"/>
  <c r="I4873" i="2"/>
  <c r="J4873" i="2" s="1"/>
  <c r="J4873" i="1"/>
  <c r="I5966" i="2"/>
  <c r="J5966" i="2" s="1"/>
  <c r="J5966" i="1"/>
  <c r="I529" i="2"/>
  <c r="J529" i="2" s="1"/>
  <c r="J529" i="1"/>
  <c r="J3601" i="1"/>
  <c r="I3601" i="2"/>
  <c r="J3601" i="2" s="1"/>
  <c r="I4994" i="2"/>
  <c r="J4994" i="2" s="1"/>
  <c r="J4994" i="1"/>
  <c r="I644" i="2"/>
  <c r="J644" i="2" s="1"/>
  <c r="J644" i="1"/>
  <c r="J6910" i="1"/>
  <c r="I6910" i="2"/>
  <c r="J6910" i="2" s="1"/>
  <c r="I1174" i="2"/>
  <c r="J1174" i="2" s="1"/>
  <c r="J1174" i="1"/>
  <c r="J4581" i="1"/>
  <c r="I4581" i="2"/>
  <c r="I928" i="2"/>
  <c r="J928" i="2" s="1"/>
  <c r="J928" i="1"/>
  <c r="I5201" i="2"/>
  <c r="J5201" i="2" s="1"/>
  <c r="J5201" i="1"/>
  <c r="I6589" i="2"/>
  <c r="J6589" i="2" s="1"/>
  <c r="J6589" i="1"/>
  <c r="I2650" i="2"/>
  <c r="J2650" i="2" s="1"/>
  <c r="J2650" i="1"/>
  <c r="J3448" i="1"/>
  <c r="I3448" i="2"/>
  <c r="J3448" i="2" s="1"/>
  <c r="J6729" i="1"/>
  <c r="I6729" i="2"/>
  <c r="J6729" i="2" s="1"/>
  <c r="I4203" i="2"/>
  <c r="J4203" i="2" s="1"/>
  <c r="J4203" i="1"/>
  <c r="I1074" i="2"/>
  <c r="J1074" i="2" s="1"/>
  <c r="J1074" i="1"/>
  <c r="I1893" i="2"/>
  <c r="J1893" i="2" s="1"/>
  <c r="J1893" i="1"/>
  <c r="I4866" i="2"/>
  <c r="J4866" i="2" s="1"/>
  <c r="J4866" i="1"/>
  <c r="I4864" i="2"/>
  <c r="J4864" i="2" s="1"/>
  <c r="J4864" i="1"/>
  <c r="I1803" i="2"/>
  <c r="J1803" i="2" s="1"/>
  <c r="J1803" i="1"/>
  <c r="I319" i="2"/>
  <c r="J319" i="1"/>
  <c r="I2069" i="2"/>
  <c r="J2069" i="2" s="1"/>
  <c r="J2069" i="1"/>
  <c r="J3504" i="1"/>
  <c r="I3504" i="2"/>
  <c r="J3504" i="2" s="1"/>
  <c r="I6086" i="2"/>
  <c r="J6086" i="2" s="1"/>
  <c r="J6086" i="1"/>
  <c r="I1155" i="2"/>
  <c r="J1155" i="2" s="1"/>
  <c r="J1155" i="1"/>
  <c r="I4167" i="2"/>
  <c r="J4167" i="2" s="1"/>
  <c r="J4167" i="1"/>
  <c r="J7033" i="1"/>
  <c r="I7033" i="2"/>
  <c r="J7033" i="2" s="1"/>
  <c r="I5189" i="2"/>
  <c r="J5189" i="2" s="1"/>
  <c r="J5189" i="1"/>
  <c r="I5227" i="2"/>
  <c r="J5227" i="2" s="1"/>
  <c r="J5227" i="1"/>
  <c r="I2323" i="2"/>
  <c r="J2323" i="2" s="1"/>
  <c r="J2323" i="1"/>
  <c r="I1349" i="2"/>
  <c r="J1349" i="1"/>
  <c r="I5422" i="2"/>
  <c r="J5422" i="2" s="1"/>
  <c r="J5422" i="1"/>
  <c r="I546" i="2"/>
  <c r="J546" i="2" s="1"/>
  <c r="J546" i="1"/>
  <c r="J4990" i="1"/>
  <c r="I4990" i="2"/>
  <c r="J4990" i="2" s="1"/>
  <c r="I1797" i="2"/>
  <c r="J1797" i="2" s="1"/>
  <c r="J1797" i="1"/>
  <c r="J6717" i="1"/>
  <c r="I6717" i="2"/>
  <c r="J6717" i="2" s="1"/>
  <c r="I1705" i="2"/>
  <c r="J1705" i="2" s="1"/>
  <c r="J1705" i="1"/>
  <c r="I849" i="2"/>
  <c r="J849" i="2" s="1"/>
  <c r="J849" i="1"/>
  <c r="I2941" i="2"/>
  <c r="J2941" i="2" s="1"/>
  <c r="J2941" i="1"/>
  <c r="I6453" i="2"/>
  <c r="J6453" i="2" s="1"/>
  <c r="J6453" i="1"/>
  <c r="I6094" i="2"/>
  <c r="J6094" i="2" s="1"/>
  <c r="J6094" i="1"/>
  <c r="I2690" i="2"/>
  <c r="J2690" i="2" s="1"/>
  <c r="J2690" i="1"/>
  <c r="I890" i="2"/>
  <c r="J890" i="2" s="1"/>
  <c r="J890" i="1"/>
  <c r="I3460" i="2"/>
  <c r="J3460" i="2" s="1"/>
  <c r="J3460" i="1"/>
  <c r="I909" i="2"/>
  <c r="J909" i="1"/>
  <c r="I6013" i="2"/>
  <c r="J6013" i="1"/>
  <c r="I4270" i="2"/>
  <c r="J4270" i="2" s="1"/>
  <c r="J4270" i="1"/>
  <c r="I4365" i="2"/>
  <c r="J4365" i="2" s="1"/>
  <c r="J4365" i="1"/>
  <c r="I3860" i="2"/>
  <c r="J3860" i="2" s="1"/>
  <c r="J3860" i="1"/>
  <c r="J5179" i="1"/>
  <c r="I5179" i="2"/>
  <c r="J5179" i="2" s="1"/>
  <c r="J4871" i="1"/>
  <c r="I4871" i="2"/>
  <c r="J4871" i="2" s="1"/>
  <c r="I2865" i="2"/>
  <c r="J2865" i="2" s="1"/>
  <c r="J2865" i="1"/>
  <c r="J7030" i="1"/>
  <c r="I7030" i="2"/>
  <c r="J7030" i="2" s="1"/>
  <c r="J6726" i="1"/>
  <c r="I6726" i="2"/>
  <c r="J6726" i="2" s="1"/>
  <c r="J4662" i="1"/>
  <c r="I4662" i="2"/>
  <c r="J4662" i="2" s="1"/>
  <c r="I192" i="2"/>
  <c r="J192" i="2" s="1"/>
  <c r="J192" i="1"/>
  <c r="J6713" i="1"/>
  <c r="I6713" i="2"/>
  <c r="H528" i="6" s="1"/>
  <c r="I108" i="2"/>
  <c r="J108" i="2" s="1"/>
  <c r="J108" i="1"/>
  <c r="I4738" i="2"/>
  <c r="J4738" i="2" s="1"/>
  <c r="J4738" i="1"/>
  <c r="I6722" i="2"/>
  <c r="J6722" i="2" s="1"/>
  <c r="J6722" i="1"/>
  <c r="I2946" i="2"/>
  <c r="J2946" i="2" s="1"/>
  <c r="J2946" i="1"/>
  <c r="I1397" i="2"/>
  <c r="J1397" i="2" s="1"/>
  <c r="J1397" i="1"/>
  <c r="I5870" i="2"/>
  <c r="J5870" i="2" s="1"/>
  <c r="J5870" i="1"/>
  <c r="I554" i="2"/>
  <c r="J554" i="2" s="1"/>
  <c r="J554" i="1"/>
  <c r="I5166" i="2"/>
  <c r="J5166" i="2" s="1"/>
  <c r="J5166" i="1"/>
  <c r="I2278" i="2"/>
  <c r="J2278" i="2" s="1"/>
  <c r="J2278" i="1"/>
  <c r="I5142" i="2"/>
  <c r="J5142" i="2" s="1"/>
  <c r="J5142" i="1"/>
  <c r="I5124" i="2"/>
  <c r="J5124" i="2" s="1"/>
  <c r="J5124" i="1"/>
  <c r="I2093" i="2"/>
  <c r="J2093" i="2" s="1"/>
  <c r="J2093" i="1"/>
  <c r="I6470" i="2"/>
  <c r="J6470" i="2" s="1"/>
  <c r="J6470" i="1"/>
  <c r="I4464" i="2"/>
  <c r="J4464" i="2" s="1"/>
  <c r="J4464" i="1"/>
  <c r="I1233" i="2"/>
  <c r="J1233" i="2" s="1"/>
  <c r="J1233" i="1"/>
  <c r="J5750" i="1"/>
  <c r="I5750" i="2"/>
  <c r="J5750" i="2" s="1"/>
  <c r="I44" i="2"/>
  <c r="J44" i="2" s="1"/>
  <c r="J44" i="1"/>
  <c r="I962" i="2"/>
  <c r="J962" i="1"/>
  <c r="I2011" i="2"/>
  <c r="J2011" i="2" s="1"/>
  <c r="J2011" i="1"/>
  <c r="J6886" i="1"/>
  <c r="I6886" i="2"/>
  <c r="J6886" i="2" s="1"/>
  <c r="J4136" i="1"/>
  <c r="I4136" i="2"/>
  <c r="J4136" i="2" s="1"/>
  <c r="I2351" i="2"/>
  <c r="J2351" i="2" s="1"/>
  <c r="J2351" i="1"/>
  <c r="I1008" i="2"/>
  <c r="J1008" i="2" s="1"/>
  <c r="J1008" i="1"/>
  <c r="I4147" i="2"/>
  <c r="J4147" i="2" s="1"/>
  <c r="J4147" i="1"/>
  <c r="J6998" i="1"/>
  <c r="I6998" i="2"/>
  <c r="J6998" i="2" s="1"/>
  <c r="I3915" i="2"/>
  <c r="J3915" i="1"/>
  <c r="I930" i="2"/>
  <c r="J930" i="2" s="1"/>
  <c r="J930" i="1"/>
  <c r="I3863" i="2"/>
  <c r="J3863" i="2" s="1"/>
  <c r="J3863" i="1"/>
  <c r="J6777" i="1"/>
  <c r="I6777" i="2"/>
  <c r="J6777" i="2" s="1"/>
  <c r="I5061" i="2"/>
  <c r="J5061" i="2" s="1"/>
  <c r="J5061" i="1"/>
  <c r="I4285" i="2"/>
  <c r="J4285" i="2" s="1"/>
  <c r="J4285" i="1"/>
  <c r="I4256" i="2"/>
  <c r="J4256" i="2" s="1"/>
  <c r="J4256" i="1"/>
  <c r="I925" i="2"/>
  <c r="J925" i="2" s="1"/>
  <c r="J925" i="1"/>
  <c r="I6054" i="2"/>
  <c r="J6054" i="2" s="1"/>
  <c r="J6054" i="1"/>
  <c r="I1122" i="2"/>
  <c r="J1122" i="2" s="1"/>
  <c r="J1122" i="1"/>
  <c r="I5959" i="2"/>
  <c r="J5959" i="2" s="1"/>
  <c r="J5959" i="1"/>
  <c r="I4067" i="2"/>
  <c r="J4067" i="2" s="1"/>
  <c r="J4067" i="1"/>
  <c r="I6602" i="2"/>
  <c r="J6602" i="2" s="1"/>
  <c r="J6602" i="1"/>
  <c r="I5264" i="2"/>
  <c r="J5264" i="2" s="1"/>
  <c r="J5264" i="1"/>
  <c r="I1329" i="2"/>
  <c r="J1329" i="2" s="1"/>
  <c r="J1329" i="1"/>
  <c r="J6665" i="1"/>
  <c r="I6665" i="2"/>
  <c r="J6665" i="2" s="1"/>
  <c r="J3576" i="1"/>
  <c r="I3576" i="2"/>
  <c r="J3576" i="2" s="1"/>
  <c r="I4005" i="2"/>
  <c r="J4005" i="2" s="1"/>
  <c r="J4005" i="1"/>
  <c r="I3895" i="2"/>
  <c r="J3895" i="2" s="1"/>
  <c r="J3895" i="1"/>
  <c r="I1312" i="2"/>
  <c r="H114" i="6" s="1"/>
  <c r="J1312" i="1"/>
  <c r="I4935" i="2"/>
  <c r="J4935" i="2" s="1"/>
  <c r="J4935" i="1"/>
  <c r="I1281" i="2"/>
  <c r="J1281" i="2" s="1"/>
  <c r="J1281" i="1"/>
  <c r="I3804" i="2"/>
  <c r="J3804" i="2" s="1"/>
  <c r="J3804" i="1"/>
  <c r="J3025" i="1"/>
  <c r="I3025" i="2"/>
  <c r="I5503" i="2"/>
  <c r="J5503" i="2" s="1"/>
  <c r="J5503" i="1"/>
  <c r="J4761" i="1"/>
  <c r="I4761" i="2"/>
  <c r="J4761" i="2" s="1"/>
  <c r="I2878" i="2"/>
  <c r="J2878" i="2" s="1"/>
  <c r="J2878" i="1"/>
  <c r="I1254" i="2"/>
  <c r="J1254" i="2" s="1"/>
  <c r="J1254" i="1"/>
  <c r="I2099" i="2"/>
  <c r="J2099" i="2" s="1"/>
  <c r="J2099" i="1"/>
  <c r="I4361" i="2"/>
  <c r="J4361" i="1"/>
  <c r="I645" i="2"/>
  <c r="J645" i="2" s="1"/>
  <c r="J645" i="1"/>
  <c r="I5048" i="2"/>
  <c r="J5048" i="2" s="1"/>
  <c r="J5048" i="1"/>
  <c r="I6441" i="2"/>
  <c r="J6441" i="2" s="1"/>
  <c r="J6441" i="1"/>
  <c r="I4092" i="2"/>
  <c r="J4092" i="2" s="1"/>
  <c r="J4092" i="1"/>
  <c r="I933" i="2"/>
  <c r="J933" i="2" s="1"/>
  <c r="J933" i="1"/>
  <c r="I6542" i="2"/>
  <c r="J6542" i="2" s="1"/>
  <c r="J6542" i="1"/>
  <c r="I4653" i="2"/>
  <c r="J4653" i="2" s="1"/>
  <c r="J4653" i="1"/>
  <c r="I1401" i="2"/>
  <c r="J1401" i="2" s="1"/>
  <c r="J1401" i="1"/>
  <c r="I4225" i="2"/>
  <c r="J4225" i="2" s="1"/>
  <c r="J4225" i="1"/>
  <c r="I50" i="2"/>
  <c r="J50" i="2" s="1"/>
  <c r="J50" i="1"/>
  <c r="J7138" i="1"/>
  <c r="I7138" i="2"/>
  <c r="J7138" i="2" s="1"/>
  <c r="I2642" i="2"/>
  <c r="J2642" i="2" s="1"/>
  <c r="J2642" i="1"/>
  <c r="I3852" i="2"/>
  <c r="J3852" i="2" s="1"/>
  <c r="J3852" i="1"/>
  <c r="I1166" i="2"/>
  <c r="J1166" i="2" s="1"/>
  <c r="J1166" i="1"/>
  <c r="I4487" i="2"/>
  <c r="J4487" i="2" s="1"/>
  <c r="J4487" i="1"/>
  <c r="I4474" i="2"/>
  <c r="J4474" i="2" s="1"/>
  <c r="J4474" i="1"/>
  <c r="I1930" i="2"/>
  <c r="J1930" i="1"/>
  <c r="I6957" i="2"/>
  <c r="J6957" i="2" s="1"/>
  <c r="J6957" i="1"/>
  <c r="J6961" i="1"/>
  <c r="I6961" i="2"/>
  <c r="J6961" i="2" s="1"/>
  <c r="I929" i="2"/>
  <c r="J929" i="2" s="1"/>
  <c r="J929" i="1"/>
  <c r="I6046" i="2"/>
  <c r="J6046" i="2" s="1"/>
  <c r="J6046" i="1"/>
  <c r="J4236" i="1"/>
  <c r="I4236" i="2"/>
  <c r="J4236" i="2" s="1"/>
  <c r="I6034" i="2"/>
  <c r="J6034" i="2" s="1"/>
  <c r="J6034" i="1"/>
  <c r="J3700" i="1"/>
  <c r="I3700" i="2"/>
  <c r="J3700" i="2" s="1"/>
  <c r="I3631" i="2"/>
  <c r="J3631" i="2" s="1"/>
  <c r="J3631" i="1"/>
  <c r="I1653" i="2"/>
  <c r="J1653" i="2" s="1"/>
  <c r="J1653" i="1"/>
  <c r="I288" i="2"/>
  <c r="J288" i="2" s="1"/>
  <c r="J288" i="1"/>
  <c r="J5001" i="1"/>
  <c r="I5001" i="2"/>
  <c r="J5001" i="2" s="1"/>
  <c r="J2858" i="1"/>
  <c r="I2858" i="2"/>
  <c r="I4554" i="2"/>
  <c r="J4554" i="2" s="1"/>
  <c r="J4554" i="1"/>
  <c r="I2502" i="2"/>
  <c r="J2502" i="2" s="1"/>
  <c r="J2502" i="1"/>
  <c r="I2994" i="2"/>
  <c r="J2994" i="2" s="1"/>
  <c r="J2994" i="1"/>
  <c r="I2058" i="2"/>
  <c r="J2058" i="2" s="1"/>
  <c r="J2058" i="1"/>
  <c r="I3943" i="2"/>
  <c r="J3943" i="2" s="1"/>
  <c r="J3943" i="1"/>
  <c r="I4835" i="2"/>
  <c r="J4835" i="2" s="1"/>
  <c r="J4835" i="1"/>
  <c r="I5302" i="2"/>
  <c r="J5302" i="2" s="1"/>
  <c r="J5302" i="1"/>
  <c r="J5284" i="1"/>
  <c r="I5284" i="2"/>
  <c r="J5284" i="2" s="1"/>
  <c r="I1682" i="2"/>
  <c r="J1682" i="2" s="1"/>
  <c r="J1682" i="1"/>
  <c r="I525" i="2"/>
  <c r="J525" i="2" s="1"/>
  <c r="J525" i="1"/>
  <c r="I370" i="2"/>
  <c r="J370" i="2" s="1"/>
  <c r="J370" i="1"/>
  <c r="J5032" i="1"/>
  <c r="I5032" i="2"/>
  <c r="J5032" i="2" s="1"/>
  <c r="I4970" i="2"/>
  <c r="J4970" i="2" s="1"/>
  <c r="J4970" i="1"/>
  <c r="I1290" i="2"/>
  <c r="J1290" i="2" s="1"/>
  <c r="J1290" i="1"/>
  <c r="I5135" i="2"/>
  <c r="J5135" i="2" s="1"/>
  <c r="J5135" i="1"/>
  <c r="I1666" i="2"/>
  <c r="J1666" i="2" s="1"/>
  <c r="J1666" i="1"/>
  <c r="I993" i="2"/>
  <c r="J993" i="2" s="1"/>
  <c r="J993" i="1"/>
  <c r="I5575" i="2"/>
  <c r="J5575" i="2" s="1"/>
  <c r="J5575" i="1"/>
  <c r="I1217" i="2"/>
  <c r="J1217" i="1"/>
  <c r="I6037" i="2"/>
  <c r="J6037" i="2" s="1"/>
  <c r="J6037" i="1"/>
  <c r="I509" i="2"/>
  <c r="J509" i="2" s="1"/>
  <c r="J509" i="1"/>
  <c r="I661" i="2"/>
  <c r="J661" i="2" s="1"/>
  <c r="J661" i="1"/>
  <c r="I5128" i="2"/>
  <c r="J5128" i="2" s="1"/>
  <c r="J5128" i="1"/>
  <c r="I5050" i="2"/>
  <c r="J5050" i="2" s="1"/>
  <c r="J5050" i="1"/>
  <c r="I1386" i="2"/>
  <c r="J1386" i="2" s="1"/>
  <c r="J1386" i="1"/>
  <c r="I3904" i="2"/>
  <c r="J3904" i="2" s="1"/>
  <c r="J3904" i="1"/>
  <c r="I2274" i="2"/>
  <c r="J2274" i="2" s="1"/>
  <c r="J2274" i="1"/>
  <c r="I834" i="2"/>
  <c r="J834" i="2" s="1"/>
  <c r="J834" i="1"/>
  <c r="I1870" i="2"/>
  <c r="J1870" i="2" s="1"/>
  <c r="J1870" i="1"/>
  <c r="I5395" i="2"/>
  <c r="J5395" i="2" s="1"/>
  <c r="J5395" i="1"/>
  <c r="I5289" i="2"/>
  <c r="J5289" i="2" s="1"/>
  <c r="J5289" i="1"/>
  <c r="I3911" i="2"/>
  <c r="J3911" i="2" s="1"/>
  <c r="J3911" i="1"/>
  <c r="J5192" i="1"/>
  <c r="I5192" i="2"/>
  <c r="J5192" i="2" s="1"/>
  <c r="I4348" i="2"/>
  <c r="J4348" i="2" s="1"/>
  <c r="J4348" i="1"/>
  <c r="I4902" i="2"/>
  <c r="J4902" i="2" s="1"/>
  <c r="J4902" i="1"/>
  <c r="I1747" i="2"/>
  <c r="J1747" i="2" s="1"/>
  <c r="J1747" i="1"/>
  <c r="I619" i="2"/>
  <c r="J619" i="2" s="1"/>
  <c r="J619" i="1"/>
  <c r="J6641" i="1"/>
  <c r="I6641" i="2"/>
  <c r="J6641" i="2" s="1"/>
  <c r="J5300" i="1"/>
  <c r="I5300" i="2"/>
  <c r="J5300" i="2" s="1"/>
  <c r="I6229" i="2"/>
  <c r="J6229" i="2" s="1"/>
  <c r="J6229" i="1"/>
  <c r="I1921" i="2"/>
  <c r="J1921" i="2" s="1"/>
  <c r="J1921" i="1"/>
  <c r="I1857" i="2"/>
  <c r="J1857" i="2" s="1"/>
  <c r="J1857" i="1"/>
  <c r="I6461" i="2"/>
  <c r="J6461" i="2" s="1"/>
  <c r="J6461" i="1"/>
  <c r="I5338" i="2"/>
  <c r="J5338" i="2" s="1"/>
  <c r="J5338" i="1"/>
  <c r="J6745" i="1"/>
  <c r="I6745" i="2"/>
  <c r="J6745" i="2" s="1"/>
  <c r="I1377" i="2"/>
  <c r="J1377" i="2" s="1"/>
  <c r="J1377" i="1"/>
  <c r="J4008" i="1"/>
  <c r="I4008" i="2"/>
  <c r="J4008" i="2" s="1"/>
  <c r="I1765" i="2"/>
  <c r="J1765" i="2" s="1"/>
  <c r="J1765" i="1"/>
  <c r="I4053" i="2"/>
  <c r="J4053" i="2" s="1"/>
  <c r="J4053" i="1"/>
  <c r="I2288" i="2"/>
  <c r="J2288" i="2" s="1"/>
  <c r="J2288" i="1"/>
  <c r="J6837" i="1"/>
  <c r="I6837" i="2"/>
  <c r="J6837" i="2" s="1"/>
  <c r="J5878" i="1"/>
  <c r="I5878" i="2"/>
  <c r="J5878" i="2" s="1"/>
  <c r="I6222" i="2"/>
  <c r="J6222" i="2" s="1"/>
  <c r="J6222" i="1"/>
  <c r="I5614" i="2"/>
  <c r="J5614" i="2" s="1"/>
  <c r="J5614" i="1"/>
  <c r="I2075" i="2"/>
  <c r="J2075" i="2" s="1"/>
  <c r="J2075" i="1"/>
  <c r="J4004" i="1"/>
  <c r="I4004" i="2"/>
  <c r="J4004" i="2" s="1"/>
  <c r="I393" i="2"/>
  <c r="J393" i="2" s="1"/>
  <c r="J393" i="1"/>
  <c r="J5101" i="1"/>
  <c r="I5101" i="2"/>
  <c r="J5101" i="2" s="1"/>
  <c r="I464" i="2"/>
  <c r="J464" i="1"/>
  <c r="I4325" i="2"/>
  <c r="J4325" i="1"/>
  <c r="I2068" i="2"/>
  <c r="J2068" i="2" s="1"/>
  <c r="J2068" i="1"/>
  <c r="J4818" i="1"/>
  <c r="I4818" i="2"/>
  <c r="J4818" i="2" s="1"/>
  <c r="J7014" i="1"/>
  <c r="I7014" i="2"/>
  <c r="J7014" i="2" s="1"/>
  <c r="I4416" i="2"/>
  <c r="J4416" i="1"/>
  <c r="I4177" i="2"/>
  <c r="J4177" i="2" s="1"/>
  <c r="J4177" i="1"/>
  <c r="J5246" i="1"/>
  <c r="I5246" i="2"/>
  <c r="J5246" i="2" s="1"/>
  <c r="I1728" i="2"/>
  <c r="J1728" i="2" s="1"/>
  <c r="J1728" i="1"/>
  <c r="I2489" i="2"/>
  <c r="J2489" i="2" s="1"/>
  <c r="J2489" i="1"/>
  <c r="J6793" i="1"/>
  <c r="I6793" i="2"/>
  <c r="J6793" i="2" s="1"/>
  <c r="J3660" i="1"/>
  <c r="I3660" i="2"/>
  <c r="J3660" i="2" s="1"/>
  <c r="I1126" i="2"/>
  <c r="J1126" i="2" s="1"/>
  <c r="J1126" i="1"/>
  <c r="I1390" i="2"/>
  <c r="J1390" i="2" s="1"/>
  <c r="J1390" i="1"/>
  <c r="I4534" i="2"/>
  <c r="J4534" i="2" s="1"/>
  <c r="J4534" i="1"/>
  <c r="I4610" i="2"/>
  <c r="J4610" i="2" s="1"/>
  <c r="J4610" i="1"/>
  <c r="I5070" i="2"/>
  <c r="J5070" i="2" s="1"/>
  <c r="J5070" i="1"/>
  <c r="I4509" i="2"/>
  <c r="J4509" i="2" s="1"/>
  <c r="J4509" i="1"/>
  <c r="I5374" i="2"/>
  <c r="J5374" i="2" s="1"/>
  <c r="J5374" i="1"/>
  <c r="I5325" i="2"/>
  <c r="J5325" i="2" s="1"/>
  <c r="J5325" i="1"/>
  <c r="I1104" i="2"/>
  <c r="J1104" i="2" s="1"/>
  <c r="J1104" i="1"/>
  <c r="J5442" i="1"/>
  <c r="I5442" i="2"/>
  <c r="J5442" i="2" s="1"/>
  <c r="I5380" i="2"/>
  <c r="J5380" i="2" s="1"/>
  <c r="J5380" i="1"/>
  <c r="I1073" i="2"/>
  <c r="J1073" i="2" s="1"/>
  <c r="J1073" i="1"/>
  <c r="J3577" i="1"/>
  <c r="I3577" i="2"/>
  <c r="I4572" i="2"/>
  <c r="J4572" i="2" s="1"/>
  <c r="J4572" i="1"/>
  <c r="I3703" i="2"/>
  <c r="J3703" i="2" s="1"/>
  <c r="J3703" i="1"/>
  <c r="I2002" i="2"/>
  <c r="J2002" i="2" s="1"/>
  <c r="J2002" i="1"/>
  <c r="I1947" i="2"/>
  <c r="J1947" i="2" s="1"/>
  <c r="J1947" i="1"/>
  <c r="I4116" i="2"/>
  <c r="J4116" i="2" s="1"/>
  <c r="J4116" i="1"/>
  <c r="I2722" i="2"/>
  <c r="J2722" i="2" s="1"/>
  <c r="J2722" i="1"/>
  <c r="I1339" i="2"/>
  <c r="J1339" i="2" s="1"/>
  <c r="J1339" i="1"/>
  <c r="I2294" i="2"/>
  <c r="J2294" i="2" s="1"/>
  <c r="J2294" i="1"/>
  <c r="I70" i="2"/>
  <c r="J70" i="2" s="1"/>
  <c r="J70" i="1"/>
  <c r="I4962" i="2"/>
  <c r="J4962" i="2" s="1"/>
  <c r="J4962" i="1"/>
  <c r="I2901" i="2"/>
  <c r="J2901" i="2" s="1"/>
  <c r="J2901" i="1"/>
  <c r="I1727" i="2"/>
  <c r="J1727" i="2" s="1"/>
  <c r="J1727" i="1"/>
  <c r="I241" i="2"/>
  <c r="J241" i="2" s="1"/>
  <c r="J241" i="1"/>
  <c r="J7086" i="1"/>
  <c r="I7086" i="2"/>
  <c r="J7086" i="2" s="1"/>
  <c r="I4095" i="2"/>
  <c r="J4095" i="2" s="1"/>
  <c r="J4095" i="1"/>
  <c r="I6481" i="2"/>
  <c r="J6481" i="2" s="1"/>
  <c r="J6481" i="1"/>
  <c r="I1676" i="2"/>
  <c r="J1676" i="2" s="1"/>
  <c r="J1676" i="1"/>
  <c r="I5682" i="2"/>
  <c r="J5682" i="2" s="1"/>
  <c r="J5682" i="1"/>
  <c r="I5396" i="2"/>
  <c r="J5396" i="2" s="1"/>
  <c r="J5396" i="1"/>
  <c r="I1366" i="2"/>
  <c r="H119" i="6" s="1"/>
  <c r="J1366" i="1"/>
  <c r="I5946" i="2"/>
  <c r="J5946" i="2" s="1"/>
  <c r="J5946" i="1"/>
  <c r="I1985" i="2"/>
  <c r="J1985" i="2" s="1"/>
  <c r="J1985" i="1"/>
  <c r="I659" i="2"/>
  <c r="J659" i="2" s="1"/>
  <c r="J659" i="1"/>
  <c r="I2738" i="2"/>
  <c r="J2738" i="2" s="1"/>
  <c r="J2738" i="1"/>
  <c r="J3816" i="1"/>
  <c r="I3816" i="2"/>
  <c r="J3816" i="2" s="1"/>
  <c r="I5857" i="2"/>
  <c r="J5857" i="2" s="1"/>
  <c r="J5857" i="1"/>
  <c r="I2049" i="2"/>
  <c r="J2049" i="2" s="1"/>
  <c r="J2049" i="1"/>
  <c r="I4345" i="2"/>
  <c r="J4345" i="2" s="1"/>
  <c r="J4345" i="1"/>
  <c r="I621" i="2"/>
  <c r="J621" i="1"/>
  <c r="I3977" i="2"/>
  <c r="J3977" i="2" s="1"/>
  <c r="J3977" i="1"/>
  <c r="I3903" i="2"/>
  <c r="J3903" i="2" s="1"/>
  <c r="J3903" i="1"/>
  <c r="I1300" i="2"/>
  <c r="J1300" i="2" s="1"/>
  <c r="J1300" i="1"/>
  <c r="J5830" i="1"/>
  <c r="I5830" i="2"/>
  <c r="J5830" i="2" s="1"/>
  <c r="I4917" i="2"/>
  <c r="J4917" i="2" s="1"/>
  <c r="J4917" i="1"/>
  <c r="I2046" i="2"/>
  <c r="J2046" i="2" s="1"/>
  <c r="J2046" i="1"/>
  <c r="J4061" i="1"/>
  <c r="I4061" i="2"/>
  <c r="J4061" i="2" s="1"/>
  <c r="I249" i="2"/>
  <c r="J249" i="2" s="1"/>
  <c r="J249" i="1"/>
  <c r="I4110" i="2"/>
  <c r="J4110" i="2" s="1"/>
  <c r="J4110" i="1"/>
  <c r="J3585" i="1"/>
  <c r="I3585" i="2"/>
  <c r="J3585" i="2" s="1"/>
  <c r="I55" i="2"/>
  <c r="J55" i="2" s="1"/>
  <c r="J55" i="1"/>
  <c r="I2857" i="2"/>
  <c r="J2857" i="2" s="1"/>
  <c r="J2857" i="1"/>
  <c r="I902" i="2"/>
  <c r="J902" i="2" s="1"/>
  <c r="J902" i="1"/>
  <c r="I5076" i="2"/>
  <c r="J5076" i="2" s="1"/>
  <c r="J5076" i="1"/>
  <c r="I4537" i="2"/>
  <c r="J4537" i="1"/>
  <c r="I2308" i="2"/>
  <c r="J2308" i="2" s="1"/>
  <c r="J2308" i="1"/>
  <c r="I5016" i="2"/>
  <c r="J5016" i="1"/>
  <c r="I567" i="2"/>
  <c r="J567" i="2" s="1"/>
  <c r="J567" i="1"/>
  <c r="I40" i="2"/>
  <c r="J40" i="2" s="1"/>
  <c r="J40" i="1"/>
  <c r="I2922" i="2"/>
  <c r="J2922" i="2" s="1"/>
  <c r="J2922" i="1"/>
  <c r="I4548" i="2"/>
  <c r="J4548" i="2" s="1"/>
  <c r="J4548" i="1"/>
  <c r="I1224" i="2"/>
  <c r="J1224" i="2" s="1"/>
  <c r="J1224" i="1"/>
  <c r="I462" i="2"/>
  <c r="J462" i="2" s="1"/>
  <c r="J462" i="1"/>
  <c r="I1657" i="2"/>
  <c r="J1657" i="2" s="1"/>
  <c r="J1657" i="1"/>
  <c r="I82" i="2"/>
  <c r="J82" i="2" s="1"/>
  <c r="J82" i="1"/>
  <c r="J6990" i="1"/>
  <c r="I6990" i="2"/>
  <c r="J6990" i="2" s="1"/>
  <c r="I5458" i="2"/>
  <c r="J5458" i="2" s="1"/>
  <c r="J5458" i="1"/>
  <c r="J5412" i="1"/>
  <c r="I5412" i="2"/>
  <c r="I1820" i="2"/>
  <c r="J1820" i="2" s="1"/>
  <c r="J1820" i="1"/>
  <c r="I536" i="2"/>
  <c r="J536" i="2" s="1"/>
  <c r="J536" i="1"/>
  <c r="I779" i="2"/>
  <c r="J779" i="1"/>
  <c r="I5384" i="2"/>
  <c r="J5384" i="2" s="1"/>
  <c r="J5384" i="1"/>
  <c r="I2573" i="2"/>
  <c r="H218" i="6" s="1"/>
  <c r="J2573" i="1"/>
  <c r="I1167" i="2"/>
  <c r="J1167" i="2" s="1"/>
  <c r="J1167" i="1"/>
  <c r="I4311" i="2"/>
  <c r="J4311" i="2" s="1"/>
  <c r="J4311" i="1"/>
  <c r="J2602" i="1"/>
  <c r="I2602" i="2"/>
  <c r="J2602" i="2" s="1"/>
  <c r="I4717" i="2"/>
  <c r="J4717" i="2" s="1"/>
  <c r="J4717" i="1"/>
  <c r="I2300" i="2"/>
  <c r="J2300" i="2" s="1"/>
  <c r="J2300" i="1"/>
  <c r="I2730" i="2"/>
  <c r="J2730" i="2" s="1"/>
  <c r="J2730" i="1"/>
  <c r="I2081" i="2"/>
  <c r="J2081" i="2" s="1"/>
  <c r="J2081" i="1"/>
  <c r="I5379" i="2"/>
  <c r="J5379" i="2" s="1"/>
  <c r="J5379" i="1"/>
  <c r="I1718" i="2"/>
  <c r="J1718" i="2" s="1"/>
  <c r="J1718" i="1"/>
  <c r="I5542" i="2"/>
  <c r="J5542" i="1"/>
  <c r="I2957" i="2"/>
  <c r="J2957" i="2" s="1"/>
  <c r="J2957" i="1"/>
  <c r="I2299" i="2"/>
  <c r="J2299" i="2" s="1"/>
  <c r="J2299" i="1"/>
  <c r="I5254" i="2"/>
  <c r="J5254" i="2" s="1"/>
  <c r="J5254" i="1"/>
  <c r="I5236" i="2"/>
  <c r="J5236" i="2" s="1"/>
  <c r="J5236" i="1"/>
  <c r="I1698" i="2"/>
  <c r="J1698" i="1"/>
  <c r="I501" i="2"/>
  <c r="J501" i="2" s="1"/>
  <c r="J501" i="1"/>
  <c r="I637" i="2"/>
  <c r="J637" i="2" s="1"/>
  <c r="J637" i="1"/>
  <c r="I4920" i="2"/>
  <c r="J4920" i="2" s="1"/>
  <c r="J4920" i="1"/>
  <c r="I5969" i="2"/>
  <c r="J5969" i="2" s="1"/>
  <c r="J5969" i="1"/>
  <c r="I1734" i="2"/>
  <c r="J1734" i="2" s="1"/>
  <c r="J1734" i="1"/>
  <c r="I4160" i="2"/>
  <c r="J4160" i="2" s="1"/>
  <c r="J4160" i="1"/>
  <c r="I4765" i="2"/>
  <c r="J4765" i="2" s="1"/>
  <c r="J4765" i="1"/>
  <c r="I4670" i="2"/>
  <c r="J4670" i="2" s="1"/>
  <c r="J4670" i="1"/>
  <c r="I2718" i="2"/>
  <c r="J2718" i="2" s="1"/>
  <c r="J2718" i="1"/>
  <c r="I2327" i="2"/>
  <c r="J2327" i="2" s="1"/>
  <c r="J2327" i="1"/>
  <c r="I2403" i="2"/>
  <c r="J2403" i="2" s="1"/>
  <c r="J2403" i="1"/>
  <c r="I2110" i="2"/>
  <c r="J2110" i="2" s="1"/>
  <c r="J2110" i="1"/>
  <c r="J2910" i="1"/>
  <c r="I2910" i="2"/>
  <c r="J2910" i="2" s="1"/>
  <c r="I4584" i="2"/>
  <c r="J4584" i="2" s="1"/>
  <c r="J4584" i="1"/>
  <c r="I2761" i="2"/>
  <c r="J2761" i="2" s="1"/>
  <c r="J2761" i="1"/>
  <c r="I4526" i="2"/>
  <c r="J4526" i="2" s="1"/>
  <c r="J4526" i="1"/>
  <c r="J3573" i="1"/>
  <c r="I3573" i="2"/>
  <c r="J3573" i="2" s="1"/>
  <c r="J4390" i="1"/>
  <c r="I4390" i="2"/>
  <c r="J4390" i="2" s="1"/>
  <c r="J6662" i="1"/>
  <c r="I6662" i="2"/>
  <c r="J6662" i="2" s="1"/>
  <c r="I4179" i="2"/>
  <c r="J4179" i="2" s="1"/>
  <c r="J4179" i="1"/>
  <c r="J7029" i="1"/>
  <c r="I7029" i="2"/>
  <c r="J7029" i="2" s="1"/>
  <c r="I988" i="2"/>
  <c r="J988" i="2" s="1"/>
  <c r="J988" i="1"/>
  <c r="J5994" i="1"/>
  <c r="I5994" i="2"/>
  <c r="J5994" i="2" s="1"/>
  <c r="I5974" i="2"/>
  <c r="J5974" i="2" s="1"/>
  <c r="J5974" i="1"/>
  <c r="I1645" i="2"/>
  <c r="J1645" i="2" s="1"/>
  <c r="J1645" i="1"/>
  <c r="I563" i="2"/>
  <c r="J563" i="2" s="1"/>
  <c r="J563" i="1"/>
  <c r="I2481" i="2"/>
  <c r="J2481" i="2" s="1"/>
  <c r="J2481" i="1"/>
  <c r="I6482" i="2"/>
  <c r="J6482" i="2" s="1"/>
  <c r="J6482" i="1"/>
  <c r="J4523" i="1"/>
  <c r="I4523" i="2"/>
  <c r="J4523" i="2" s="1"/>
  <c r="I1251" i="2"/>
  <c r="J1251" i="2" s="1"/>
  <c r="J1251" i="1"/>
  <c r="I2646" i="2"/>
  <c r="J2646" i="2" s="1"/>
  <c r="J2646" i="1"/>
  <c r="J4467" i="1"/>
  <c r="I4467" i="2"/>
  <c r="J4467" i="2" s="1"/>
  <c r="J5753" i="1"/>
  <c r="I5753" i="2"/>
  <c r="J5753" i="2" s="1"/>
  <c r="I4773" i="2"/>
  <c r="J4773" i="2" s="1"/>
  <c r="J4773" i="1"/>
  <c r="I1227" i="2"/>
  <c r="J1227" i="2" s="1"/>
  <c r="J1227" i="1"/>
  <c r="I1120" i="2"/>
  <c r="J1120" i="2" s="1"/>
  <c r="J1120" i="1"/>
  <c r="I4310" i="2"/>
  <c r="J4310" i="2" s="1"/>
  <c r="J4310" i="1"/>
  <c r="I63" i="2"/>
  <c r="J63" i="2" s="1"/>
  <c r="J63" i="1"/>
  <c r="J4419" i="1"/>
  <c r="I4419" i="2"/>
  <c r="J4419" i="2" s="1"/>
  <c r="I1858" i="2"/>
  <c r="J1858" i="2" s="1"/>
  <c r="J1858" i="1"/>
  <c r="I5131" i="2"/>
  <c r="J5131" i="2" s="1"/>
  <c r="J5131" i="1"/>
  <c r="I2673" i="2"/>
  <c r="J2673" i="2" s="1"/>
  <c r="J2673" i="1"/>
  <c r="J7173" i="1"/>
  <c r="I7173" i="2"/>
  <c r="J7173" i="2" s="1"/>
  <c r="J7005" i="1"/>
  <c r="I7005" i="2"/>
  <c r="J7005" i="2" s="1"/>
  <c r="I4133" i="2"/>
  <c r="J4133" i="2" s="1"/>
  <c r="J4133" i="1"/>
  <c r="I4055" i="2"/>
  <c r="J4055" i="2" s="1"/>
  <c r="J4055" i="1"/>
  <c r="I1190" i="2"/>
  <c r="J1190" i="2" s="1"/>
  <c r="J1190" i="1"/>
  <c r="J4657" i="1"/>
  <c r="I4657" i="2"/>
  <c r="J4657" i="2" s="1"/>
  <c r="I1011" i="2"/>
  <c r="J1011" i="2" s="1"/>
  <c r="J1011" i="1"/>
  <c r="J5519" i="1"/>
  <c r="I5519" i="2"/>
  <c r="I5383" i="2"/>
  <c r="J5383" i="2" s="1"/>
  <c r="J5383" i="1"/>
  <c r="I1091" i="2"/>
  <c r="J1091" i="2" s="1"/>
  <c r="J1091" i="1"/>
  <c r="I2302" i="2"/>
  <c r="J2302" i="2" s="1"/>
  <c r="J2302" i="1"/>
  <c r="I4736" i="2"/>
  <c r="J4736" i="2" s="1"/>
  <c r="J4736" i="1"/>
  <c r="I402" i="2"/>
  <c r="J402" i="2" s="1"/>
  <c r="J402" i="1"/>
  <c r="I4299" i="2"/>
  <c r="J4299" i="2" s="1"/>
  <c r="J4299" i="1"/>
  <c r="I824" i="2"/>
  <c r="J824" i="2" s="1"/>
  <c r="J824" i="1"/>
  <c r="J3532" i="1"/>
  <c r="I3532" i="2"/>
  <c r="J3532" i="2" s="1"/>
  <c r="I557" i="2"/>
  <c r="J557" i="2" s="1"/>
  <c r="J557" i="1"/>
  <c r="I6530" i="2"/>
  <c r="J6530" i="2" s="1"/>
  <c r="J6530" i="1"/>
  <c r="I2522" i="2"/>
  <c r="J2522" i="2" s="1"/>
  <c r="J2522" i="1"/>
  <c r="I2518" i="2"/>
  <c r="J2518" i="1"/>
  <c r="I5025" i="2"/>
  <c r="J5025" i="2" s="1"/>
  <c r="J5025" i="1"/>
  <c r="I5344" i="2"/>
  <c r="J5344" i="2" s="1"/>
  <c r="J5344" i="1"/>
  <c r="I882" i="2"/>
  <c r="J882" i="2" s="1"/>
  <c r="J882" i="1"/>
  <c r="J6649" i="1"/>
  <c r="I6649" i="2"/>
  <c r="J6649" i="2" s="1"/>
  <c r="J6685" i="1"/>
  <c r="I6685" i="2"/>
  <c r="J6685" i="2" s="1"/>
  <c r="I4608" i="2"/>
  <c r="J4608" i="2" s="1"/>
  <c r="J4608" i="1"/>
  <c r="I4614" i="2"/>
  <c r="J4614" i="2" s="1"/>
  <c r="J4614" i="1"/>
  <c r="I2102" i="2"/>
  <c r="J2102" i="1"/>
  <c r="I106" i="2"/>
  <c r="J106" i="2" s="1"/>
  <c r="J106" i="1"/>
  <c r="I2114" i="2"/>
  <c r="J2114" i="2" s="1"/>
  <c r="J2114" i="1"/>
  <c r="J6778" i="1"/>
  <c r="I6778" i="2"/>
  <c r="J6778" i="2" s="1"/>
  <c r="I4919" i="2"/>
  <c r="H394" i="6" s="1"/>
  <c r="J4919" i="1"/>
  <c r="I1100" i="2"/>
  <c r="J1100" i="2" s="1"/>
  <c r="J1100" i="1"/>
  <c r="I945" i="2"/>
  <c r="J945" i="2" s="1"/>
  <c r="J945" i="1"/>
  <c r="I5086" i="2"/>
  <c r="J5086" i="2" s="1"/>
  <c r="J5086" i="1"/>
  <c r="I5945" i="2"/>
  <c r="J5945" i="2" s="1"/>
  <c r="J5945" i="1"/>
  <c r="J4971" i="1"/>
  <c r="I4971" i="2"/>
  <c r="J4971" i="2" s="1"/>
  <c r="I2681" i="2"/>
  <c r="J2681" i="2" s="1"/>
  <c r="J2681" i="1"/>
  <c r="I1079" i="2"/>
  <c r="J1079" i="2" s="1"/>
  <c r="J1079" i="1"/>
  <c r="I4924" i="2"/>
  <c r="J4924" i="2" s="1"/>
  <c r="J4924" i="1"/>
  <c r="I394" i="2"/>
  <c r="J394" i="2" s="1"/>
  <c r="J394" i="1"/>
  <c r="I3868" i="2"/>
  <c r="J3868" i="2" s="1"/>
  <c r="J3868" i="1"/>
  <c r="I1815" i="2"/>
  <c r="J1815" i="1"/>
  <c r="I4969" i="2"/>
  <c r="J4969" i="2" s="1"/>
  <c r="J4969" i="1"/>
  <c r="I4304" i="2"/>
  <c r="J4304" i="2" s="1"/>
  <c r="J4304" i="1"/>
  <c r="I449" i="2"/>
  <c r="J449" i="2" s="1"/>
  <c r="J449" i="1"/>
  <c r="I7206" i="2"/>
  <c r="J7206" i="1"/>
  <c r="I5026" i="2"/>
  <c r="J5026" i="2" s="1"/>
  <c r="J5026" i="1"/>
  <c r="I4960" i="2"/>
  <c r="J4960" i="1"/>
  <c r="I1977" i="2"/>
  <c r="J1977" i="2" s="1"/>
  <c r="J1977" i="1"/>
  <c r="I418" i="2"/>
  <c r="J418" i="2" s="1"/>
  <c r="J418" i="1"/>
  <c r="I2004" i="2"/>
  <c r="J2004" i="2" s="1"/>
  <c r="J2004" i="1"/>
  <c r="J3568" i="1"/>
  <c r="I3568" i="2"/>
  <c r="J3568" i="2" s="1"/>
  <c r="I5710" i="2"/>
  <c r="J5710" i="2" s="1"/>
  <c r="J5710" i="1"/>
  <c r="I465" i="2"/>
  <c r="J465" i="2" s="1"/>
  <c r="J465" i="1"/>
  <c r="J4278" i="1"/>
  <c r="I4278" i="2"/>
  <c r="J4278" i="2" s="1"/>
  <c r="J4072" i="1"/>
  <c r="I4072" i="2"/>
  <c r="J4072" i="2" s="1"/>
  <c r="J5196" i="1"/>
  <c r="I5196" i="2"/>
  <c r="J5196" i="2" s="1"/>
  <c r="I1738" i="2"/>
  <c r="J1738" i="2" s="1"/>
  <c r="J1738" i="1"/>
  <c r="J3492" i="1"/>
  <c r="I3492" i="2"/>
  <c r="J3492" i="2" s="1"/>
  <c r="J3992" i="1"/>
  <c r="I3992" i="2"/>
  <c r="J3992" i="2" s="1"/>
  <c r="I1184" i="2"/>
  <c r="J1184" i="2" s="1"/>
  <c r="J1184" i="1"/>
  <c r="I132" i="2"/>
  <c r="J132" i="2" s="1"/>
  <c r="J132" i="1"/>
  <c r="I1243" i="2"/>
  <c r="J1243" i="2" s="1"/>
  <c r="J1243" i="1"/>
  <c r="I1669" i="2"/>
  <c r="J1669" i="2" s="1"/>
  <c r="J1669" i="1"/>
  <c r="J5929" i="1"/>
  <c r="I5929" i="2"/>
  <c r="J5929" i="2" s="1"/>
  <c r="I2430" i="2"/>
  <c r="J2430" i="2" s="1"/>
  <c r="J2430" i="1"/>
  <c r="I1127" i="2"/>
  <c r="J1127" i="2" s="1"/>
  <c r="J1127" i="1"/>
  <c r="I5132" i="2"/>
  <c r="J5132" i="2" s="1"/>
  <c r="J5132" i="1"/>
  <c r="I545" i="2"/>
  <c r="J545" i="2" s="1"/>
  <c r="J545" i="1"/>
  <c r="I4910" i="2"/>
  <c r="J4910" i="2" s="1"/>
  <c r="J4910" i="1"/>
  <c r="I2052" i="2"/>
  <c r="J2052" i="1"/>
  <c r="J4886" i="1"/>
  <c r="I4886" i="2"/>
  <c r="J4886" i="2" s="1"/>
  <c r="I4868" i="2"/>
  <c r="J4868" i="2" s="1"/>
  <c r="J4868" i="1"/>
  <c r="I1837" i="2"/>
  <c r="J1837" i="2" s="1"/>
  <c r="J1837" i="1"/>
  <c r="I6069" i="2"/>
  <c r="J6069" i="2" s="1"/>
  <c r="J6069" i="1"/>
  <c r="I3001" i="2"/>
  <c r="J3001" i="2" s="1"/>
  <c r="J3001" i="1"/>
  <c r="I847" i="2"/>
  <c r="J847" i="1"/>
  <c r="J3989" i="1"/>
  <c r="I3989" i="2"/>
  <c r="J3989" i="2" s="1"/>
  <c r="I452" i="2"/>
  <c r="J452" i="2" s="1"/>
  <c r="J452" i="1"/>
  <c r="I1703" i="2"/>
  <c r="J1703" i="2" s="1"/>
  <c r="J1703" i="1"/>
  <c r="I6077" i="2"/>
  <c r="J6077" i="2" s="1"/>
  <c r="J6077" i="1"/>
  <c r="I5093" i="2"/>
  <c r="J5093" i="2" s="1"/>
  <c r="J5093" i="1"/>
  <c r="J3800" i="1"/>
  <c r="I3800" i="2"/>
  <c r="J3800" i="2" s="1"/>
  <c r="I1673" i="2"/>
  <c r="J1673" i="2" s="1"/>
  <c r="J1673" i="1"/>
  <c r="I835" i="2"/>
  <c r="J835" i="2" s="1"/>
  <c r="J835" i="1"/>
  <c r="I3002" i="2"/>
  <c r="J3002" i="2" s="1"/>
  <c r="J3002" i="1"/>
  <c r="J7125" i="1"/>
  <c r="I7125" i="2"/>
  <c r="J7125" i="2" s="1"/>
  <c r="I4620" i="2"/>
  <c r="J4620" i="1"/>
  <c r="I1877" i="2"/>
  <c r="J1877" i="2" s="1"/>
  <c r="J1877" i="1"/>
  <c r="I4613" i="2"/>
  <c r="J4613" i="2" s="1"/>
  <c r="J4613" i="1"/>
  <c r="J7158" i="1"/>
  <c r="I7158" i="2"/>
  <c r="J7158" i="2" s="1"/>
  <c r="J7037" i="1"/>
  <c r="I7037" i="2"/>
  <c r="J7037" i="2" s="1"/>
  <c r="I4784" i="2"/>
  <c r="J4784" i="2" s="1"/>
  <c r="J4784" i="1"/>
  <c r="I4726" i="2"/>
  <c r="J4726" i="2" s="1"/>
  <c r="J4726" i="1"/>
  <c r="I1723" i="2"/>
  <c r="J1723" i="2" s="1"/>
  <c r="J1723" i="1"/>
  <c r="I233" i="2"/>
  <c r="J233" i="2" s="1"/>
  <c r="J233" i="1"/>
  <c r="I1909" i="2"/>
  <c r="J1909" i="2" s="1"/>
  <c r="J1909" i="1"/>
  <c r="J3472" i="1"/>
  <c r="I3472" i="2"/>
  <c r="J3472" i="2" s="1"/>
  <c r="I5340" i="2"/>
  <c r="J5340" i="2" s="1"/>
  <c r="J5340" i="1"/>
  <c r="I5133" i="2"/>
  <c r="J5133" i="2" s="1"/>
  <c r="J5133" i="1"/>
  <c r="I4630" i="2"/>
  <c r="J4630" i="2" s="1"/>
  <c r="J4630" i="1"/>
  <c r="I412" i="2"/>
  <c r="J412" i="2" s="1"/>
  <c r="J412" i="1"/>
  <c r="I2685" i="2"/>
  <c r="J2685" i="2" s="1"/>
  <c r="J2685" i="1"/>
  <c r="J6850" i="1"/>
  <c r="I6850" i="2"/>
  <c r="J6850" i="2" s="1"/>
  <c r="J3509" i="1"/>
  <c r="I3509" i="2"/>
  <c r="J3509" i="2" s="1"/>
  <c r="I3056" i="2"/>
  <c r="J3056" i="2" s="1"/>
  <c r="J3056" i="1"/>
  <c r="I1062" i="2"/>
  <c r="J1062" i="2" s="1"/>
  <c r="J1062" i="1"/>
  <c r="J4068" i="1"/>
  <c r="I4068" i="2"/>
  <c r="J4068" i="2" s="1"/>
  <c r="I1262" i="2"/>
  <c r="J1262" i="2" s="1"/>
  <c r="J1262" i="1"/>
  <c r="J6718" i="1"/>
  <c r="I6718" i="2"/>
  <c r="I4908" i="2"/>
  <c r="J4908" i="2" s="1"/>
  <c r="J4908" i="1"/>
  <c r="I6473" i="2"/>
  <c r="J6473" i="2" s="1"/>
  <c r="J6473" i="1"/>
  <c r="J4172" i="1"/>
  <c r="I4172" i="2"/>
  <c r="J4172" i="2" s="1"/>
  <c r="I2359" i="2"/>
  <c r="J2359" i="2" s="1"/>
  <c r="J2359" i="1"/>
  <c r="I996" i="2"/>
  <c r="J996" i="2" s="1"/>
  <c r="J996" i="1"/>
  <c r="I2129" i="2"/>
  <c r="J2129" i="2" s="1"/>
  <c r="J2129" i="1"/>
  <c r="I3981" i="2"/>
  <c r="J3981" i="1"/>
  <c r="I217" i="2"/>
  <c r="J217" i="2" s="1"/>
  <c r="J217" i="1"/>
  <c r="I2032" i="2"/>
  <c r="J2032" i="2" s="1"/>
  <c r="J2032" i="1"/>
  <c r="I4279" i="2"/>
  <c r="J4279" i="2" s="1"/>
  <c r="J4279" i="1"/>
  <c r="I2331" i="2"/>
  <c r="J2331" i="2" s="1"/>
  <c r="J2331" i="1"/>
  <c r="J3944" i="1"/>
  <c r="I3944" i="2"/>
  <c r="J3944" i="2" s="1"/>
  <c r="I2128" i="2"/>
  <c r="J2128" i="2" s="1"/>
  <c r="J2128" i="1"/>
  <c r="I1711" i="2"/>
  <c r="J1711" i="2" s="1"/>
  <c r="J1711" i="1"/>
  <c r="I6469" i="2"/>
  <c r="J6469" i="2" s="1"/>
  <c r="J6469" i="1"/>
  <c r="I299" i="2"/>
  <c r="J299" i="2" s="1"/>
  <c r="J299" i="1"/>
  <c r="I579" i="2"/>
  <c r="J579" i="2" s="1"/>
  <c r="J579" i="1"/>
  <c r="I5304" i="2"/>
  <c r="J5304" i="2" s="1"/>
  <c r="J5304" i="1"/>
  <c r="I6501" i="2"/>
  <c r="J6501" i="2" s="1"/>
  <c r="J6501" i="1"/>
  <c r="I2112" i="2"/>
  <c r="J2112" i="2" s="1"/>
  <c r="J2112" i="1"/>
  <c r="J5190" i="1"/>
  <c r="I5190" i="2"/>
  <c r="J5190" i="2" s="1"/>
  <c r="I5172" i="2"/>
  <c r="J5172" i="2" s="1"/>
  <c r="J5172" i="1"/>
  <c r="I1634" i="2"/>
  <c r="J1634" i="2" s="1"/>
  <c r="J1634" i="1"/>
  <c r="I469" i="2"/>
  <c r="J469" i="2" s="1"/>
  <c r="J469" i="1"/>
  <c r="I510" i="2"/>
  <c r="J510" i="2" s="1"/>
  <c r="J510" i="1"/>
  <c r="I4734" i="2"/>
  <c r="J4734" i="2" s="1"/>
  <c r="J4734" i="1"/>
  <c r="J5841" i="1"/>
  <c r="I5841" i="2"/>
  <c r="J5841" i="2" s="1"/>
  <c r="I2065" i="2"/>
  <c r="J2065" i="2" s="1"/>
  <c r="J2065" i="1"/>
  <c r="J5670" i="1"/>
  <c r="I5670" i="2"/>
  <c r="J5670" i="2" s="1"/>
  <c r="J5999" i="1"/>
  <c r="I5999" i="2"/>
  <c r="J5999" i="2" s="1"/>
  <c r="I2350" i="2"/>
  <c r="J2350" i="2" s="1"/>
  <c r="J2350" i="1"/>
  <c r="I1884" i="2"/>
  <c r="J1884" i="2" s="1"/>
  <c r="J1884" i="1"/>
  <c r="I7153" i="2"/>
  <c r="J7153" i="2" s="1"/>
  <c r="J7153" i="1"/>
  <c r="J5937" i="1"/>
  <c r="I5937" i="2"/>
  <c r="J5937" i="2" s="1"/>
  <c r="I1649" i="2"/>
  <c r="J1649" i="2" s="1"/>
  <c r="J1649" i="1"/>
  <c r="I2657" i="2"/>
  <c r="J2657" i="2" s="1"/>
  <c r="J2657" i="1"/>
  <c r="I1400" i="2"/>
  <c r="J1400" i="2" s="1"/>
  <c r="J1400" i="1"/>
  <c r="I1766" i="2"/>
  <c r="J1766" i="2" s="1"/>
  <c r="J1766" i="1"/>
  <c r="I953" i="2"/>
  <c r="J953" i="2" s="1"/>
  <c r="J953" i="1"/>
  <c r="I2048" i="2"/>
  <c r="J2048" i="2" s="1"/>
  <c r="J2048" i="1"/>
  <c r="I6085" i="2"/>
  <c r="J6085" i="2" s="1"/>
  <c r="J6085" i="1"/>
  <c r="I3744" i="2"/>
  <c r="J3744" i="2" s="1"/>
  <c r="J3744" i="1"/>
  <c r="I2059" i="2"/>
  <c r="J2059" i="2" s="1"/>
  <c r="J2059" i="1"/>
  <c r="I570" i="2"/>
  <c r="J570" i="2" s="1"/>
  <c r="J570" i="1"/>
  <c r="I1101" i="2"/>
  <c r="J1101" i="2" s="1"/>
  <c r="J1101" i="1"/>
  <c r="I4444" i="2"/>
  <c r="J4444" i="2" s="1"/>
  <c r="J4444" i="1"/>
  <c r="I4215" i="2"/>
  <c r="J4215" i="1"/>
  <c r="I1651" i="2"/>
  <c r="J1651" i="2" s="1"/>
  <c r="J1651" i="1"/>
  <c r="I4708" i="2"/>
  <c r="J4708" i="2" s="1"/>
  <c r="J4708" i="1"/>
  <c r="I4394" i="2"/>
  <c r="J4394" i="2" s="1"/>
  <c r="J4394" i="1"/>
  <c r="I517" i="2"/>
  <c r="J517" i="2" s="1"/>
  <c r="J517" i="1"/>
  <c r="I4685" i="2"/>
  <c r="J4685" i="2" s="1"/>
  <c r="J4685" i="1"/>
  <c r="I4682" i="2"/>
  <c r="J4682" i="2" s="1"/>
  <c r="J4682" i="1"/>
  <c r="I2366" i="2"/>
  <c r="J2366" i="2" s="1"/>
  <c r="J2366" i="1"/>
  <c r="I1843" i="2"/>
  <c r="J1843" i="2" s="1"/>
  <c r="J1843" i="1"/>
  <c r="I1363" i="2"/>
  <c r="J1363" i="2" s="1"/>
  <c r="J1363" i="1"/>
  <c r="I4492" i="2"/>
  <c r="J4492" i="2" s="1"/>
  <c r="J4492" i="1"/>
  <c r="I5511" i="2"/>
  <c r="J5511" i="2" s="1"/>
  <c r="J5511" i="1"/>
  <c r="I1731" i="2"/>
  <c r="J1731" i="2" s="1"/>
  <c r="J1731" i="1"/>
  <c r="I4169" i="2"/>
  <c r="J4169" i="2" s="1"/>
  <c r="J4169" i="1"/>
  <c r="I4123" i="2"/>
  <c r="J4123" i="1"/>
  <c r="I1081" i="2"/>
  <c r="J1081" i="2" s="1"/>
  <c r="J1081" i="1"/>
  <c r="J4080" i="1"/>
  <c r="I4080" i="2"/>
  <c r="J4080" i="2" s="1"/>
  <c r="I5825" i="2"/>
  <c r="J5825" i="2" s="1"/>
  <c r="J5825" i="1"/>
  <c r="I2017" i="2"/>
  <c r="J2017" i="2" s="1"/>
  <c r="J2017" i="1"/>
  <c r="I4329" i="2"/>
  <c r="J4329" i="2" s="1"/>
  <c r="J4329" i="1"/>
  <c r="I512" i="2"/>
  <c r="J512" i="2" s="1"/>
  <c r="J512" i="1"/>
  <c r="I2610" i="2"/>
  <c r="J2610" i="2" s="1"/>
  <c r="J2610" i="1"/>
  <c r="I3620" i="2"/>
  <c r="J3620" i="1"/>
  <c r="I640" i="2"/>
  <c r="J640" i="2" s="1"/>
  <c r="J640" i="1"/>
  <c r="I4508" i="2"/>
  <c r="J4508" i="2" s="1"/>
  <c r="J4508" i="1"/>
  <c r="I1395" i="2"/>
  <c r="J1395" i="2" s="1"/>
  <c r="J1395" i="1"/>
  <c r="I1743" i="2"/>
  <c r="J1743" i="2" s="1"/>
  <c r="J1743" i="1"/>
  <c r="I2103" i="2"/>
  <c r="J2103" i="2" s="1"/>
  <c r="J2103" i="1"/>
  <c r="I5935" i="2"/>
  <c r="J5935" i="2" s="1"/>
  <c r="J5935" i="1"/>
  <c r="J3508" i="1"/>
  <c r="I3508" i="2"/>
  <c r="J3508" i="2" s="1"/>
  <c r="I1327" i="2"/>
  <c r="J1327" i="2" s="1"/>
  <c r="J1327" i="1"/>
  <c r="I825" i="2"/>
  <c r="J825" i="2" s="1"/>
  <c r="J825" i="1"/>
  <c r="I1288" i="2"/>
  <c r="J1288" i="2" s="1"/>
  <c r="J1288" i="1"/>
  <c r="I4931" i="2"/>
  <c r="J4931" i="1"/>
  <c r="J7085" i="1"/>
  <c r="I7085" i="2"/>
  <c r="J7085" i="2" s="1"/>
  <c r="I2482" i="2"/>
  <c r="J2482" i="2" s="1"/>
  <c r="J2482" i="1"/>
  <c r="I3651" i="2"/>
  <c r="J3651" i="2" s="1"/>
  <c r="J3651" i="1"/>
  <c r="J4745" i="1"/>
  <c r="I4745" i="2"/>
  <c r="J4745" i="2" s="1"/>
  <c r="I2090" i="2"/>
  <c r="J2090" i="2" s="1"/>
  <c r="J2090" i="1"/>
  <c r="I448" i="2"/>
  <c r="J448" i="2" s="1"/>
  <c r="J448" i="1"/>
  <c r="I4433" i="2"/>
  <c r="J4433" i="2" s="1"/>
  <c r="J4433" i="1"/>
  <c r="I1017" i="2"/>
  <c r="J1017" i="2" s="1"/>
  <c r="J1017" i="1"/>
  <c r="I5322" i="2"/>
  <c r="J5322" i="2" s="1"/>
  <c r="J5322" i="1"/>
  <c r="I276" i="2"/>
  <c r="J276" i="2" s="1"/>
  <c r="J276" i="1"/>
  <c r="J7150" i="1"/>
  <c r="I7150" i="2"/>
  <c r="J7150" i="2" s="1"/>
  <c r="I4308" i="2"/>
  <c r="J4308" i="2" s="1"/>
  <c r="J4308" i="1"/>
  <c r="J6870" i="1"/>
  <c r="I6870" i="2"/>
  <c r="J6870" i="2" s="1"/>
  <c r="I1950" i="2"/>
  <c r="J1950" i="2" s="1"/>
  <c r="J1950" i="1"/>
  <c r="I4740" i="2"/>
  <c r="J4740" i="2" s="1"/>
  <c r="J4740" i="1"/>
  <c r="I4714" i="2"/>
  <c r="J4714" i="2" s="1"/>
  <c r="J4714" i="1"/>
  <c r="I1364" i="2"/>
  <c r="J1364" i="2" s="1"/>
  <c r="J1364" i="1"/>
  <c r="J2789" i="1"/>
  <c r="I2789" i="2"/>
  <c r="J2789" i="2" s="1"/>
  <c r="J4865" i="1"/>
  <c r="I4865" i="2"/>
  <c r="J4865" i="2" s="1"/>
  <c r="I1635" i="2"/>
  <c r="J1635" i="2" s="1"/>
  <c r="J1635" i="1"/>
  <c r="I4173" i="2"/>
  <c r="J4173" i="2" s="1"/>
  <c r="J4173" i="1"/>
  <c r="I261" i="2"/>
  <c r="J261" i="2" s="1"/>
  <c r="J261" i="1"/>
  <c r="J4174" i="1"/>
  <c r="I4174" i="2"/>
  <c r="J4174" i="2" s="1"/>
  <c r="I5012" i="2"/>
  <c r="J5012" i="2" s="1"/>
  <c r="J5012" i="1"/>
  <c r="I6001" i="2"/>
  <c r="J6001" i="2" s="1"/>
  <c r="J6001" i="1"/>
  <c r="I3636" i="2"/>
  <c r="J3636" i="2" s="1"/>
  <c r="J3636" i="1"/>
  <c r="I2742" i="2"/>
  <c r="J2742" i="2" s="1"/>
  <c r="J2742" i="1"/>
  <c r="I521" i="2"/>
  <c r="J521" i="2" s="1"/>
  <c r="J521" i="1"/>
  <c r="I5184" i="2"/>
  <c r="J5184" i="2" s="1"/>
  <c r="J5184" i="1"/>
  <c r="I3791" i="2"/>
  <c r="J3791" i="1"/>
  <c r="I5977" i="2"/>
  <c r="J5977" i="2" s="1"/>
  <c r="J5977" i="1"/>
  <c r="I5317" i="2"/>
  <c r="J5317" i="2" s="1"/>
  <c r="J5317" i="1"/>
  <c r="I1137" i="2"/>
  <c r="J1137" i="2" s="1"/>
  <c r="J1137" i="1"/>
  <c r="I5831" i="2"/>
  <c r="J5831" i="2" s="1"/>
  <c r="J5831" i="1"/>
  <c r="J2745" i="1"/>
  <c r="I2745" i="2"/>
  <c r="H198" i="6" s="1"/>
  <c r="I6581" i="2"/>
  <c r="J6581" i="2" s="1"/>
  <c r="J6581" i="1"/>
  <c r="I1333" i="2"/>
  <c r="J1333" i="2" s="1"/>
  <c r="J1333" i="1"/>
  <c r="J4020" i="1"/>
  <c r="I4020" i="2"/>
  <c r="J4020" i="2" s="1"/>
  <c r="J6941" i="1"/>
  <c r="I6941" i="2"/>
  <c r="J6941" i="2" s="1"/>
  <c r="I848" i="2"/>
  <c r="J848" i="2" s="1"/>
  <c r="J848" i="1"/>
  <c r="I1767" i="2"/>
  <c r="J1767" i="2" s="1"/>
  <c r="J1767" i="1"/>
  <c r="J7049" i="1"/>
  <c r="I7049" i="2"/>
  <c r="J7049" i="2" s="1"/>
  <c r="I2088" i="2"/>
  <c r="J2088" i="2" s="1"/>
  <c r="J2088" i="1"/>
  <c r="I5307" i="2"/>
  <c r="J5307" i="2" s="1"/>
  <c r="J5307" i="1"/>
  <c r="I3028" i="2"/>
  <c r="J3028" i="1"/>
  <c r="I4942" i="2"/>
  <c r="J4942" i="1"/>
  <c r="I2100" i="2"/>
  <c r="J2100" i="2" s="1"/>
  <c r="J2100" i="1"/>
  <c r="I1374" i="2"/>
  <c r="J1374" i="2" s="1"/>
  <c r="J1374" i="1"/>
  <c r="J5355" i="1"/>
  <c r="I5355" i="2"/>
  <c r="J5355" i="2" s="1"/>
  <c r="I1677" i="2"/>
  <c r="J1677" i="2" s="1"/>
  <c r="J1677" i="1"/>
  <c r="I998" i="2"/>
  <c r="J998" i="2" s="1"/>
  <c r="J998" i="1"/>
  <c r="I4475" i="2"/>
  <c r="J4475" i="2" s="1"/>
  <c r="J4475" i="1"/>
  <c r="I4450" i="2"/>
  <c r="J4450" i="2" s="1"/>
  <c r="J4450" i="1"/>
  <c r="I4406" i="2"/>
  <c r="J4406" i="2" s="1"/>
  <c r="J4406" i="1"/>
  <c r="I666" i="2"/>
  <c r="J666" i="2" s="1"/>
  <c r="J666" i="1"/>
  <c r="I4552" i="2"/>
  <c r="J4552" i="2" s="1"/>
  <c r="J4552" i="1"/>
  <c r="I237" i="2"/>
  <c r="J237" i="2" s="1"/>
  <c r="J237" i="1"/>
  <c r="I4113" i="2"/>
  <c r="J4113" i="2" s="1"/>
  <c r="J4113" i="1"/>
  <c r="I5232" i="2"/>
  <c r="J5232" i="2" s="1"/>
  <c r="J5232" i="1"/>
  <c r="I2043" i="2"/>
  <c r="J2043" i="2" s="1"/>
  <c r="J2043" i="1"/>
  <c r="I631" i="2"/>
  <c r="J631" i="2" s="1"/>
  <c r="J631" i="1"/>
  <c r="J7177" i="1"/>
  <c r="I7177" i="2"/>
  <c r="J7177" i="2" s="1"/>
  <c r="I1987" i="2"/>
  <c r="J1987" i="2" s="1"/>
  <c r="J1987" i="1"/>
  <c r="I1860" i="2"/>
  <c r="J1860" i="2" s="1"/>
  <c r="J1860" i="1"/>
  <c r="I4163" i="2"/>
  <c r="J4163" i="2" s="1"/>
  <c r="J4163" i="1"/>
  <c r="I4351" i="2"/>
  <c r="J4351" i="2" s="1"/>
  <c r="J4351" i="1"/>
  <c r="I4338" i="2"/>
  <c r="J4338" i="2" s="1"/>
  <c r="J4338" i="1"/>
  <c r="I1093" i="2"/>
  <c r="J1093" i="2" s="1"/>
  <c r="J1093" i="1"/>
  <c r="J6673" i="1"/>
  <c r="I6673" i="2"/>
  <c r="J6673" i="2" s="1"/>
  <c r="I6533" i="2"/>
  <c r="J6533" i="2" s="1"/>
  <c r="J6533" i="1"/>
  <c r="I1279" i="2"/>
  <c r="J1279" i="2" s="1"/>
  <c r="J1279" i="1"/>
  <c r="I4728" i="2"/>
  <c r="J4728" i="2" s="1"/>
  <c r="J4728" i="1"/>
  <c r="I899" i="2"/>
  <c r="J899" i="2" s="1"/>
  <c r="J899" i="1"/>
  <c r="I5007" i="2"/>
  <c r="J5007" i="2" s="1"/>
  <c r="J5007" i="1"/>
  <c r="I1981" i="2"/>
  <c r="J1981" i="2" s="1"/>
  <c r="J1981" i="1"/>
  <c r="I1245" i="2"/>
  <c r="J1245" i="2" s="1"/>
  <c r="J1245" i="1"/>
  <c r="I6253" i="2"/>
  <c r="J6253" i="1"/>
  <c r="I1898" i="2"/>
  <c r="J1898" i="2" s="1"/>
  <c r="J1898" i="1"/>
  <c r="J3780" i="1"/>
  <c r="I3780" i="2"/>
  <c r="J3780" i="2" s="1"/>
  <c r="I445" i="2"/>
  <c r="J445" i="1"/>
  <c r="I430" i="2"/>
  <c r="J430" i="2" s="1"/>
  <c r="J430" i="1"/>
  <c r="J4782" i="1"/>
  <c r="I4782" i="2"/>
  <c r="J4782" i="2" s="1"/>
  <c r="I4792" i="2"/>
  <c r="J4792" i="2" s="1"/>
  <c r="J4792" i="1"/>
  <c r="I984" i="2"/>
  <c r="J984" i="2" s="1"/>
  <c r="J984" i="1"/>
  <c r="J5167" i="1"/>
  <c r="I5167" i="2"/>
  <c r="J5167" i="2" s="1"/>
  <c r="I2977" i="2"/>
  <c r="J2977" i="2" s="1"/>
  <c r="J2977" i="1"/>
  <c r="I1241" i="2"/>
  <c r="J1241" i="2" s="1"/>
  <c r="J1241" i="1"/>
  <c r="I2770" i="2"/>
  <c r="J2770" i="2" s="1"/>
  <c r="J2770" i="1"/>
  <c r="J5002" i="1"/>
  <c r="I5002" i="2"/>
  <c r="J5002" i="2" s="1"/>
  <c r="I1274" i="2"/>
  <c r="J1274" i="2" s="1"/>
  <c r="J1274" i="1"/>
  <c r="J4048" i="1"/>
  <c r="I4048" i="2"/>
  <c r="J4048" i="2" s="1"/>
  <c r="I2126" i="2"/>
  <c r="J2126" i="2" s="1"/>
  <c r="J2126" i="1"/>
  <c r="I6290" i="2"/>
  <c r="J6290" i="2" s="1"/>
  <c r="J6290" i="1"/>
  <c r="I1287" i="2"/>
  <c r="J1287" i="2" s="1"/>
  <c r="J1287" i="1"/>
  <c r="J5630" i="1"/>
  <c r="I5630" i="2"/>
  <c r="J5630" i="2" s="1"/>
  <c r="I6018" i="2"/>
  <c r="J6018" i="2" s="1"/>
  <c r="J6018" i="1"/>
  <c r="I477" i="2"/>
  <c r="J477" i="2" s="1"/>
  <c r="J477" i="1"/>
  <c r="I6414" i="2"/>
  <c r="J6414" i="2" s="1"/>
  <c r="J6414" i="1"/>
  <c r="I4538" i="2"/>
  <c r="J4538" i="2" s="1"/>
  <c r="J4538" i="1"/>
  <c r="I187" i="2"/>
  <c r="J187" i="2" s="1"/>
  <c r="J187" i="1"/>
  <c r="I1920" i="2"/>
  <c r="J1920" i="2" s="1"/>
  <c r="J1920" i="1"/>
  <c r="I787" i="2"/>
  <c r="J787" i="2" s="1"/>
  <c r="J787" i="1"/>
  <c r="I7166" i="2"/>
  <c r="J7166" i="2" s="1"/>
  <c r="J7166" i="1"/>
  <c r="I1315" i="2"/>
  <c r="J1315" i="2" s="1"/>
  <c r="J1315" i="1"/>
  <c r="I6393" i="2"/>
  <c r="J6393" i="2" s="1"/>
  <c r="J6393" i="1"/>
  <c r="I4301" i="2"/>
  <c r="J4301" i="2" s="1"/>
  <c r="J4301" i="1"/>
  <c r="J3049" i="1"/>
  <c r="I3049" i="2"/>
  <c r="J3049" i="2" s="1"/>
  <c r="I4929" i="2"/>
  <c r="J4929" i="2" s="1"/>
  <c r="J4929" i="1"/>
  <c r="I6794" i="2"/>
  <c r="J6794" i="2" s="1"/>
  <c r="J6794" i="1"/>
  <c r="I5482" i="2"/>
  <c r="J5482" i="2" s="1"/>
  <c r="J5482" i="1"/>
  <c r="I5462" i="2"/>
  <c r="J5462" i="2" s="1"/>
  <c r="J5462" i="1"/>
  <c r="I1880" i="2"/>
  <c r="J1880" i="2" s="1"/>
  <c r="J1880" i="1"/>
  <c r="I641" i="2"/>
  <c r="J641" i="2" s="1"/>
  <c r="J641" i="1"/>
  <c r="I1991" i="2"/>
  <c r="J1991" i="1"/>
  <c r="I5373" i="2"/>
  <c r="J5373" i="2" s="1"/>
  <c r="J5373" i="1"/>
  <c r="J4395" i="1"/>
  <c r="I4395" i="2"/>
  <c r="J4395" i="2" s="1"/>
  <c r="I1141" i="2"/>
  <c r="J1141" i="2" s="1"/>
  <c r="J1141" i="1"/>
  <c r="I2024" i="2"/>
  <c r="J2024" i="2" s="1"/>
  <c r="J2024" i="1"/>
  <c r="I5223" i="2"/>
  <c r="J5223" i="2" s="1"/>
  <c r="J5223" i="1"/>
  <c r="I6882" i="2"/>
  <c r="J6882" i="2" s="1"/>
  <c r="J6882" i="1"/>
  <c r="I6382" i="2"/>
  <c r="J6382" i="2" s="1"/>
  <c r="J6382" i="1"/>
  <c r="I2978" i="2"/>
  <c r="J2978" i="2" s="1"/>
  <c r="J2978" i="1"/>
  <c r="I798" i="2"/>
  <c r="J798" i="2" s="1"/>
  <c r="J798" i="1"/>
  <c r="I5678" i="2"/>
  <c r="J5678" i="2" s="1"/>
  <c r="J5678" i="1"/>
  <c r="I865" i="2"/>
  <c r="J865" i="2" s="1"/>
  <c r="J865" i="1"/>
  <c r="I4291" i="2"/>
  <c r="J4291" i="2" s="1"/>
  <c r="J4291" i="1"/>
  <c r="I1001" i="2"/>
  <c r="J1001" i="2" s="1"/>
  <c r="J1001" i="1"/>
  <c r="J6753" i="1"/>
  <c r="I6753" i="2"/>
  <c r="J6753" i="2" s="1"/>
  <c r="I1383" i="2"/>
  <c r="J1383" i="2" s="1"/>
  <c r="J1383" i="1"/>
  <c r="I205" i="2"/>
  <c r="J205" i="2" s="1"/>
  <c r="J205" i="1"/>
  <c r="I3520" i="2"/>
  <c r="J3520" i="2" s="1"/>
  <c r="J3520" i="1"/>
  <c r="I2797" i="2"/>
  <c r="J2797" i="2" s="1"/>
  <c r="J2797" i="1"/>
  <c r="I3795" i="2"/>
  <c r="J3795" i="2" s="1"/>
  <c r="J3795" i="1"/>
  <c r="I3628" i="2"/>
  <c r="J3628" i="1"/>
  <c r="I934" i="2"/>
  <c r="J934" i="2" s="1"/>
  <c r="J934" i="1"/>
  <c r="I3667" i="2"/>
  <c r="J3667" i="2" s="1"/>
  <c r="J3667" i="1"/>
  <c r="I1036" i="2"/>
  <c r="J1036" i="2" s="1"/>
  <c r="J1036" i="1"/>
  <c r="I6457" i="2"/>
  <c r="J6457" i="2" s="1"/>
  <c r="J6457" i="1"/>
  <c r="I4658" i="2"/>
  <c r="J4658" i="1"/>
  <c r="J4882" i="1"/>
  <c r="I4882" i="2"/>
  <c r="J4882" i="2" s="1"/>
  <c r="I6498" i="2"/>
  <c r="J6498" i="1"/>
  <c r="I4261" i="2"/>
  <c r="J4261" i="2" s="1"/>
  <c r="J4261" i="1"/>
  <c r="I3947" i="2"/>
  <c r="J3947" i="2" s="1"/>
  <c r="J3947" i="1"/>
  <c r="I4673" i="2"/>
  <c r="J4673" i="2" s="1"/>
  <c r="J4673" i="1"/>
  <c r="I351" i="2"/>
  <c r="J351" i="2" s="1"/>
  <c r="J351" i="1"/>
  <c r="I5430" i="2"/>
  <c r="J5430" i="2" s="1"/>
  <c r="J5430" i="1"/>
  <c r="I665" i="2"/>
  <c r="J665" i="2" s="1"/>
  <c r="J665" i="1"/>
  <c r="I5118" i="2"/>
  <c r="J5118" i="2" s="1"/>
  <c r="J5118" i="1"/>
  <c r="I5089" i="2"/>
  <c r="J5089" i="2" s="1"/>
  <c r="J5089" i="1"/>
  <c r="I3985" i="2"/>
  <c r="J3985" i="2" s="1"/>
  <c r="J3985" i="1"/>
  <c r="J6629" i="1"/>
  <c r="I6629" i="2"/>
  <c r="I4827" i="2"/>
  <c r="J4827" i="2" s="1"/>
  <c r="J4827" i="1"/>
  <c r="I5261" i="2"/>
  <c r="J5261" i="2" s="1"/>
  <c r="J5261" i="1"/>
  <c r="J4754" i="1"/>
  <c r="I4754" i="2"/>
  <c r="J4754" i="2" s="1"/>
  <c r="I4764" i="2"/>
  <c r="J4764" i="2" s="1"/>
  <c r="J4764" i="1"/>
  <c r="I6390" i="2"/>
  <c r="J6390" i="2" s="1"/>
  <c r="J6390" i="1"/>
  <c r="I4453" i="2"/>
  <c r="J4453" i="2" s="1"/>
  <c r="J4453" i="1"/>
  <c r="I4456" i="2"/>
  <c r="J4456" i="2" s="1"/>
  <c r="J4456" i="1"/>
  <c r="I1846" i="2"/>
  <c r="J1846" i="2" s="1"/>
  <c r="J1846" i="1"/>
  <c r="J4219" i="1"/>
  <c r="I4219" i="2"/>
  <c r="I1109" i="2"/>
  <c r="J1109" i="2" s="1"/>
  <c r="J1109" i="1"/>
  <c r="J4925" i="1"/>
  <c r="I4925" i="2"/>
  <c r="J4925" i="2" s="1"/>
  <c r="I4366" i="2"/>
  <c r="J4366" i="1"/>
  <c r="I5202" i="2"/>
  <c r="J5202" i="2" s="1"/>
  <c r="J5202" i="1"/>
  <c r="I474" i="2"/>
  <c r="J474" i="2" s="1"/>
  <c r="J474" i="1"/>
  <c r="I1908" i="2"/>
  <c r="J1908" i="2" s="1"/>
  <c r="J1908" i="1"/>
  <c r="I5834" i="2"/>
  <c r="J5834" i="2" s="1"/>
  <c r="J5834" i="1"/>
  <c r="I5686" i="2"/>
  <c r="J5686" i="2" s="1"/>
  <c r="J5686" i="1"/>
  <c r="I2056" i="2"/>
  <c r="J2056" i="2" s="1"/>
  <c r="J2056" i="1"/>
  <c r="I386" i="2"/>
  <c r="J386" i="2" s="1"/>
  <c r="J386" i="1"/>
  <c r="I2990" i="2"/>
  <c r="J2990" i="2" s="1"/>
  <c r="J2990" i="1"/>
  <c r="I6402" i="2"/>
  <c r="J6402" i="2" s="1"/>
  <c r="J6402" i="1"/>
  <c r="J4515" i="1"/>
  <c r="I4515" i="2"/>
  <c r="I1687" i="2"/>
  <c r="J1687" i="2" s="1"/>
  <c r="J1687" i="1"/>
  <c r="I3544" i="2"/>
  <c r="J3544" i="2" s="1"/>
  <c r="J3544" i="1"/>
  <c r="I2054" i="2"/>
  <c r="J2054" i="2" s="1"/>
  <c r="J2054" i="1"/>
  <c r="I5357" i="2"/>
  <c r="J5357" i="2" s="1"/>
  <c r="J5357" i="1"/>
  <c r="J6633" i="1"/>
  <c r="I6633" i="2"/>
  <c r="J6633" i="2" s="1"/>
  <c r="I3948" i="2"/>
  <c r="J3948" i="2" s="1"/>
  <c r="J3948" i="1"/>
  <c r="I2629" i="2"/>
  <c r="J2629" i="2" s="1"/>
  <c r="J2629" i="1"/>
  <c r="I1835" i="2"/>
  <c r="J1835" i="2" s="1"/>
  <c r="J1835" i="1"/>
  <c r="I660" i="2"/>
  <c r="J660" i="2" s="1"/>
  <c r="J660" i="1"/>
  <c r="I1871" i="2"/>
  <c r="J1871" i="2" s="1"/>
  <c r="J1871" i="1"/>
  <c r="I6970" i="2"/>
  <c r="J6970" i="2" s="1"/>
  <c r="J6970" i="1"/>
  <c r="J5255" i="1"/>
  <c r="I5255" i="2"/>
  <c r="J5255" i="2" s="1"/>
  <c r="I947" i="2"/>
  <c r="J947" i="2" s="1"/>
  <c r="J947" i="1"/>
  <c r="I566" i="2"/>
  <c r="J566" i="2" s="1"/>
  <c r="J566" i="1"/>
  <c r="I2669" i="2"/>
  <c r="J2669" i="2" s="1"/>
  <c r="J2669" i="1"/>
  <c r="I1716" i="2"/>
  <c r="J1716" i="2" s="1"/>
  <c r="J1716" i="1"/>
  <c r="I6541" i="2"/>
  <c r="J6541" i="2" s="1"/>
  <c r="J6541" i="1"/>
  <c r="I6918" i="2"/>
  <c r="J6918" i="2" s="1"/>
  <c r="J6918" i="1"/>
  <c r="I2606" i="2"/>
  <c r="J2606" i="2" s="1"/>
  <c r="J2606" i="1"/>
  <c r="I4720" i="2"/>
  <c r="J4720" i="2" s="1"/>
  <c r="J4720" i="1"/>
  <c r="I1741" i="2"/>
  <c r="J1741" i="1"/>
  <c r="I2746" i="2"/>
  <c r="J2746" i="2" s="1"/>
  <c r="J2746" i="1"/>
  <c r="J4049" i="1"/>
  <c r="I4049" i="2"/>
  <c r="J4049" i="2" s="1"/>
  <c r="J5330" i="1"/>
  <c r="I5330" i="2"/>
  <c r="J5330" i="2" s="1"/>
  <c r="J6789" i="1"/>
  <c r="I6789" i="2"/>
  <c r="J6789" i="2" s="1"/>
  <c r="I6350" i="2"/>
  <c r="J6350" i="2" s="1"/>
  <c r="J6350" i="1"/>
  <c r="I1847" i="2"/>
  <c r="J1847" i="2" s="1"/>
  <c r="J1847" i="1"/>
  <c r="I484" i="2"/>
  <c r="J484" i="2" s="1"/>
  <c r="J484" i="1"/>
  <c r="I2577" i="2"/>
  <c r="J2577" i="2" s="1"/>
  <c r="J2577" i="1"/>
  <c r="I6514" i="2"/>
  <c r="J6514" i="2" s="1"/>
  <c r="J6514" i="1"/>
  <c r="I4652" i="2"/>
  <c r="J4652" i="2" s="1"/>
  <c r="J4652" i="1"/>
  <c r="I2053" i="2"/>
  <c r="J2053" i="2" s="1"/>
  <c r="J2053" i="1"/>
  <c r="I5906" i="2"/>
  <c r="J5906" i="2" s="1"/>
  <c r="J5906" i="1"/>
  <c r="I5854" i="2"/>
  <c r="J5854" i="2" s="1"/>
  <c r="J5854" i="1"/>
  <c r="I2108" i="2"/>
  <c r="J2108" i="2" s="1"/>
  <c r="J2108" i="1"/>
  <c r="I492" i="2"/>
  <c r="J492" i="2" s="1"/>
  <c r="J492" i="1"/>
  <c r="I4181" i="2"/>
  <c r="J4181" i="2" s="1"/>
  <c r="J4181" i="1"/>
  <c r="I1829" i="2"/>
  <c r="J1829" i="2" s="1"/>
  <c r="J1829" i="1"/>
  <c r="J5195" i="1"/>
  <c r="I5195" i="2"/>
  <c r="J5195" i="2" s="1"/>
  <c r="I506" i="2"/>
  <c r="J506" i="2" s="1"/>
  <c r="J506" i="1"/>
  <c r="I1744" i="2"/>
  <c r="J1744" i="2" s="1"/>
  <c r="J1744" i="1"/>
  <c r="I4876" i="2"/>
  <c r="J4876" i="2" s="1"/>
  <c r="J4876" i="1"/>
  <c r="I5897" i="2"/>
  <c r="J5897" i="2" s="1"/>
  <c r="J5897" i="1"/>
  <c r="I4987" i="2"/>
  <c r="J4987" i="2" s="1"/>
  <c r="J4987" i="1"/>
  <c r="I2585" i="2"/>
  <c r="J2585" i="2" s="1"/>
  <c r="J2585" i="1"/>
  <c r="I1031" i="2"/>
  <c r="J1031" i="2" s="1"/>
  <c r="J1031" i="1"/>
  <c r="I4828" i="2"/>
  <c r="J4828" i="2" s="1"/>
  <c r="J4828" i="1"/>
  <c r="I505" i="2"/>
  <c r="J505" i="2" s="1"/>
  <c r="J505" i="1"/>
  <c r="I5390" i="2"/>
  <c r="J5390" i="2" s="1"/>
  <c r="J5390" i="1"/>
  <c r="I2830" i="2"/>
  <c r="J2830" i="2" s="1"/>
  <c r="J2830" i="1"/>
  <c r="I5622" i="2"/>
  <c r="J5622" i="2" s="1"/>
  <c r="J5622" i="1"/>
  <c r="J7157" i="1"/>
  <c r="I7157" i="2"/>
  <c r="J7157" i="2" s="1"/>
  <c r="I2861" i="2"/>
  <c r="J2861" i="2" s="1"/>
  <c r="J2861" i="1"/>
  <c r="I3699" i="2"/>
  <c r="J3699" i="2" s="1"/>
  <c r="J3699" i="1"/>
  <c r="J3513" i="1"/>
  <c r="I3513" i="2"/>
  <c r="J3513" i="2" s="1"/>
  <c r="I1142" i="2"/>
  <c r="J1142" i="2" s="1"/>
  <c r="J1142" i="1"/>
  <c r="J4100" i="1"/>
  <c r="I4100" i="2"/>
  <c r="J4100" i="2" s="1"/>
  <c r="I1294" i="2"/>
  <c r="J1294" i="2" s="1"/>
  <c r="J1294" i="1"/>
  <c r="I6622" i="2"/>
  <c r="J6622" i="2" s="1"/>
  <c r="J6622" i="1"/>
  <c r="I4812" i="2"/>
  <c r="J4812" i="1"/>
  <c r="I3584" i="2"/>
  <c r="J3584" i="2" s="1"/>
  <c r="J3584" i="1"/>
  <c r="I4240" i="2"/>
  <c r="J4240" i="2" s="1"/>
  <c r="J4240" i="1"/>
  <c r="I358" i="2"/>
  <c r="J358" i="2" s="1"/>
  <c r="J358" i="1"/>
  <c r="J7078" i="1"/>
  <c r="I7078" i="2"/>
  <c r="J7078" i="2" s="1"/>
  <c r="J6694" i="1"/>
  <c r="I6694" i="2"/>
  <c r="J6694" i="2" s="1"/>
  <c r="J4040" i="1"/>
  <c r="I4040" i="2"/>
  <c r="J4040" i="2" s="1"/>
  <c r="I2312" i="2"/>
  <c r="J2312" i="2" s="1"/>
  <c r="J2312" i="1"/>
  <c r="I912" i="2"/>
  <c r="J912" i="2" s="1"/>
  <c r="J912" i="1"/>
  <c r="I4083" i="2"/>
  <c r="J4083" i="2" s="1"/>
  <c r="J4083" i="1"/>
  <c r="I5297" i="2"/>
  <c r="J5297" i="2" s="1"/>
  <c r="J5297" i="1"/>
  <c r="I6269" i="2"/>
  <c r="J6269" i="2" s="1"/>
  <c r="J6269" i="1"/>
  <c r="I4462" i="2"/>
  <c r="J4462" i="2" s="1"/>
  <c r="J4462" i="1"/>
  <c r="I6109" i="2"/>
  <c r="J6109" i="2" s="1"/>
  <c r="J6109" i="1"/>
  <c r="J3872" i="1"/>
  <c r="I3872" i="2"/>
  <c r="J3872" i="2" s="1"/>
  <c r="I1681" i="2"/>
  <c r="J1681" i="1"/>
  <c r="I823" i="2"/>
  <c r="J823" i="2" s="1"/>
  <c r="J823" i="1"/>
  <c r="I1822" i="2"/>
  <c r="J1822" i="1"/>
  <c r="I4532" i="2"/>
  <c r="J4532" i="2" s="1"/>
  <c r="J4532" i="1"/>
  <c r="I5639" i="2"/>
  <c r="J5639" i="2" s="1"/>
  <c r="J5639" i="1"/>
  <c r="I1841" i="2"/>
  <c r="J1841" i="2" s="1"/>
  <c r="J1841" i="1"/>
  <c r="I4073" i="2"/>
  <c r="J4073" i="2" s="1"/>
  <c r="J4073" i="1"/>
  <c r="I1165" i="2"/>
  <c r="J1165" i="2" s="1"/>
  <c r="J1165" i="1"/>
  <c r="I4654" i="2"/>
  <c r="J4654" i="2" s="1"/>
  <c r="J4654" i="1"/>
  <c r="I1150" i="2"/>
  <c r="J1150" i="2" s="1"/>
  <c r="J1150" i="1"/>
  <c r="I2846" i="2"/>
  <c r="J2846" i="2" s="1"/>
  <c r="J2846" i="1"/>
  <c r="I1039" i="2"/>
  <c r="J1039" i="2" s="1"/>
  <c r="J1039" i="1"/>
  <c r="I2505" i="2"/>
  <c r="J2505" i="2" s="1"/>
  <c r="J2505" i="1"/>
  <c r="I1724" i="2"/>
  <c r="J1724" i="2" s="1"/>
  <c r="J1724" i="1"/>
  <c r="I6016" i="2"/>
  <c r="J6016" i="1"/>
  <c r="I5321" i="2"/>
  <c r="J5321" i="2" s="1"/>
  <c r="J5321" i="1"/>
  <c r="I3983" i="2"/>
  <c r="J3983" i="2" s="1"/>
  <c r="J3983" i="1"/>
  <c r="I4934" i="2"/>
  <c r="J4934" i="2" s="1"/>
  <c r="J4934" i="1"/>
  <c r="I4916" i="2"/>
  <c r="J4916" i="2" s="1"/>
  <c r="J4916" i="1"/>
  <c r="I1885" i="2"/>
  <c r="J1885" i="2" s="1"/>
  <c r="J1885" i="1"/>
  <c r="I327" i="2"/>
  <c r="J327" i="2" s="1"/>
  <c r="J327" i="1"/>
  <c r="I35" i="2"/>
  <c r="J35" i="2" s="1"/>
  <c r="J35" i="1"/>
  <c r="J4284" i="1"/>
  <c r="I4284" i="2"/>
  <c r="J4284" i="2" s="1"/>
  <c r="J6806" i="1"/>
  <c r="I6806" i="2"/>
  <c r="J6806" i="2" s="1"/>
  <c r="I1902" i="2"/>
  <c r="J1902" i="2" s="1"/>
  <c r="J1902" i="1"/>
  <c r="I4228" i="2"/>
  <c r="J4228" i="2" s="1"/>
  <c r="J4228" i="1"/>
  <c r="I3772" i="2"/>
  <c r="J3772" i="1"/>
  <c r="I5534" i="2"/>
  <c r="J5534" i="2" s="1"/>
  <c r="J5534" i="1"/>
  <c r="I2125" i="2"/>
  <c r="J2125" i="2" s="1"/>
  <c r="J2125" i="1"/>
  <c r="I4888" i="2"/>
  <c r="J4888" i="2" s="1"/>
  <c r="J4888" i="1"/>
  <c r="J5370" i="1"/>
  <c r="I5370" i="2"/>
  <c r="J5370" i="2" s="1"/>
  <c r="I2109" i="2"/>
  <c r="J2109" i="2" s="1"/>
  <c r="J2109" i="1"/>
  <c r="I2045" i="2"/>
  <c r="J2045" i="2" s="1"/>
  <c r="J2045" i="1"/>
  <c r="I534" i="2"/>
  <c r="J534" i="2" s="1"/>
  <c r="J534" i="1"/>
  <c r="I854" i="2"/>
  <c r="J854" i="2" s="1"/>
  <c r="J854" i="1"/>
  <c r="I1305" i="2"/>
  <c r="J1305" i="2" s="1"/>
  <c r="J1305" i="1"/>
  <c r="I1660" i="2"/>
  <c r="J1660" i="2" s="1"/>
  <c r="J1660" i="1"/>
  <c r="I5807" i="2"/>
  <c r="J5807" i="2" s="1"/>
  <c r="J5807" i="1"/>
  <c r="I2645" i="2"/>
  <c r="J2645" i="2" s="1"/>
  <c r="J2645" i="1"/>
  <c r="I1781" i="2"/>
  <c r="J1781" i="2" s="1"/>
  <c r="J1781" i="1"/>
  <c r="I646" i="2"/>
  <c r="J646" i="2" s="1"/>
  <c r="J646" i="1"/>
  <c r="I886" i="2"/>
  <c r="J886" i="2" s="1"/>
  <c r="J886" i="1"/>
  <c r="I4557" i="2"/>
  <c r="J4557" i="2" s="1"/>
  <c r="J4557" i="1"/>
  <c r="I6510" i="2"/>
  <c r="J6510" i="2" s="1"/>
  <c r="J6510" i="1"/>
  <c r="I1331" i="2"/>
  <c r="J1331" i="2" s="1"/>
  <c r="J1331" i="1"/>
  <c r="I4503" i="2"/>
  <c r="J4503" i="2" s="1"/>
  <c r="J4503" i="1"/>
  <c r="I4091" i="2"/>
  <c r="J4091" i="2" s="1"/>
  <c r="J4091" i="1"/>
  <c r="I269" i="2"/>
  <c r="J269" i="2" s="1"/>
  <c r="J269" i="1"/>
  <c r="I4984" i="2"/>
  <c r="J4984" i="1"/>
  <c r="I4362" i="2"/>
  <c r="J4362" i="2" s="1"/>
  <c r="J4362" i="1"/>
  <c r="I4079" i="2"/>
  <c r="J4079" i="2" s="1"/>
  <c r="J4079" i="1"/>
  <c r="I6125" i="2"/>
  <c r="J6125" i="1"/>
  <c r="I2886" i="2"/>
  <c r="J2886" i="2" s="1"/>
  <c r="J2886" i="1"/>
  <c r="I4616" i="2"/>
  <c r="J4616" i="2" s="1"/>
  <c r="J4616" i="1"/>
  <c r="I843" i="2"/>
  <c r="J843" i="2" s="1"/>
  <c r="J843" i="1"/>
  <c r="I2793" i="2"/>
  <c r="H201" i="6" s="1"/>
  <c r="J2793" i="1"/>
  <c r="I5874" i="2"/>
  <c r="J5874" i="2" s="1"/>
  <c r="J5874" i="1"/>
  <c r="J5822" i="1"/>
  <c r="I5822" i="2"/>
  <c r="J5822" i="2" s="1"/>
  <c r="I2092" i="2"/>
  <c r="J2092" i="2" s="1"/>
  <c r="J2092" i="1"/>
  <c r="I460" i="2"/>
  <c r="J460" i="2" s="1"/>
  <c r="J460" i="1"/>
  <c r="I911" i="2"/>
  <c r="J911" i="2" s="1"/>
  <c r="J911" i="1"/>
  <c r="I3580" i="2"/>
  <c r="J3580" i="2" s="1"/>
  <c r="J3580" i="1"/>
  <c r="I4981" i="2"/>
  <c r="J4981" i="2" s="1"/>
  <c r="J4981" i="1"/>
  <c r="I2335" i="2"/>
  <c r="J2335" i="2" s="1"/>
  <c r="J2335" i="1"/>
  <c r="I4497" i="2"/>
  <c r="J4497" i="1"/>
  <c r="I4489" i="2"/>
  <c r="J4489" i="2" s="1"/>
  <c r="J4489" i="1"/>
  <c r="J6702" i="1"/>
  <c r="I6702" i="2"/>
  <c r="J6702" i="2" s="1"/>
  <c r="I5210" i="2"/>
  <c r="J5210" i="2" s="1"/>
  <c r="J5210" i="1"/>
  <c r="I143" i="2"/>
  <c r="J143" i="1"/>
  <c r="I1338" i="2"/>
  <c r="J1338" i="2" s="1"/>
  <c r="J1338" i="1"/>
  <c r="J4975" i="1"/>
  <c r="I4975" i="2"/>
  <c r="J4975" i="2" s="1"/>
  <c r="I1192" i="2"/>
  <c r="J1192" i="2" s="1"/>
  <c r="J1192" i="1"/>
  <c r="I1683" i="2"/>
  <c r="J1683" i="2" s="1"/>
  <c r="J1683" i="1"/>
  <c r="I1222" i="2"/>
  <c r="J1222" i="2" s="1"/>
  <c r="J1222" i="1"/>
  <c r="I2814" i="2"/>
  <c r="J2814" i="2" s="1"/>
  <c r="J2814" i="1"/>
  <c r="I4665" i="2"/>
  <c r="J4665" i="2" s="1"/>
  <c r="J4665" i="1"/>
  <c r="I6798" i="2"/>
  <c r="J6798" i="2" s="1"/>
  <c r="J6798" i="1"/>
  <c r="I1695" i="2"/>
  <c r="J1695" i="2" s="1"/>
  <c r="J1695" i="1"/>
  <c r="I4730" i="2"/>
  <c r="J4730" i="2" s="1"/>
  <c r="J4730" i="1"/>
  <c r="J4756" i="1"/>
  <c r="I4756" i="2"/>
  <c r="J4756" i="2" s="1"/>
  <c r="I1286" i="2"/>
  <c r="J1286" i="2" s="1"/>
  <c r="J1286" i="1"/>
  <c r="I2942" i="2"/>
  <c r="J2942" i="2" s="1"/>
  <c r="J2942" i="1"/>
  <c r="I4729" i="2"/>
  <c r="J4729" i="1"/>
  <c r="I6926" i="2"/>
  <c r="J6926" i="2" s="1"/>
  <c r="J6926" i="1"/>
  <c r="I1946" i="2"/>
  <c r="J1946" i="2" s="1"/>
  <c r="J1946" i="1"/>
  <c r="I4482" i="2"/>
  <c r="J4482" i="2" s="1"/>
  <c r="J4482" i="1"/>
  <c r="I4495" i="2"/>
  <c r="J4495" i="2" s="1"/>
  <c r="J4495" i="1"/>
  <c r="I1814" i="2"/>
  <c r="J1814" i="1"/>
  <c r="I4431" i="2"/>
  <c r="J4431" i="2" s="1"/>
  <c r="J4431" i="1"/>
  <c r="I1399" i="2"/>
  <c r="J1399" i="1"/>
  <c r="J4666" i="1"/>
  <c r="I4666" i="2"/>
  <c r="J4666" i="2" s="1"/>
  <c r="I4692" i="2"/>
  <c r="J4692" i="2" s="1"/>
  <c r="J4692" i="1"/>
  <c r="I828" i="2"/>
  <c r="J828" i="2" s="1"/>
  <c r="J828" i="1"/>
  <c r="I1995" i="2"/>
  <c r="J1995" i="2" s="1"/>
  <c r="J1995" i="1"/>
  <c r="I3572" i="2"/>
  <c r="J3572" i="2" s="1"/>
  <c r="J3572" i="1"/>
  <c r="I5967" i="2"/>
  <c r="J5967" i="2" s="1"/>
  <c r="J5967" i="1"/>
  <c r="I1965" i="2"/>
  <c r="J1965" i="2" s="1"/>
  <c r="J1965" i="1"/>
  <c r="I4996" i="2"/>
  <c r="J4996" i="2" s="1"/>
  <c r="J4996" i="1"/>
  <c r="I5014" i="2"/>
  <c r="J5014" i="2" s="1"/>
  <c r="J5014" i="1"/>
  <c r="I1759" i="2"/>
  <c r="J1759" i="2" s="1"/>
  <c r="J1759" i="1"/>
  <c r="I4794" i="2"/>
  <c r="J4794" i="2" s="1"/>
  <c r="J4794" i="1"/>
  <c r="I4822" i="2"/>
  <c r="J4822" i="2" s="1"/>
  <c r="J4822" i="1"/>
  <c r="I2826" i="2"/>
  <c r="J2826" i="2" s="1"/>
  <c r="J2826" i="1"/>
  <c r="I6409" i="2"/>
  <c r="J6409" i="2" s="1"/>
  <c r="J6409" i="1"/>
  <c r="I1650" i="2"/>
  <c r="J1650" i="2" s="1"/>
  <c r="J1650" i="1"/>
  <c r="I5188" i="2"/>
  <c r="J5188" i="2" s="1"/>
  <c r="J5188" i="1"/>
  <c r="J5206" i="1"/>
  <c r="I5206" i="2"/>
  <c r="J5206" i="2" s="1"/>
  <c r="I884" i="2"/>
  <c r="J884" i="2" s="1"/>
  <c r="J884" i="1"/>
  <c r="I2698" i="2"/>
  <c r="J2698" i="2" s="1"/>
  <c r="J2698" i="1"/>
  <c r="I6070" i="2"/>
  <c r="J6070" i="2" s="1"/>
  <c r="J6070" i="1"/>
  <c r="I855" i="2"/>
  <c r="J855" i="2" s="1"/>
  <c r="J855" i="1"/>
  <c r="I1745" i="2"/>
  <c r="J1745" i="2" s="1"/>
  <c r="J1745" i="1"/>
  <c r="I3808" i="2"/>
  <c r="J3808" i="2" s="1"/>
  <c r="J3808" i="1"/>
  <c r="I5677" i="2"/>
  <c r="J5677" i="2" s="1"/>
  <c r="J5677" i="1"/>
  <c r="I6575" i="2"/>
  <c r="J6575" i="2" s="1"/>
  <c r="J6575" i="1"/>
  <c r="J3106" i="1"/>
  <c r="I3106" i="2"/>
  <c r="J3106" i="2" s="1"/>
  <c r="I5755" i="2"/>
  <c r="J5755" i="2" s="1"/>
  <c r="J5755" i="1"/>
  <c r="J3400" i="1"/>
  <c r="I3400" i="2"/>
  <c r="J3400" i="2" s="1"/>
  <c r="I1582" i="2"/>
  <c r="J1582" i="2" s="1"/>
  <c r="J1582" i="1"/>
  <c r="I3175" i="2"/>
  <c r="J3175" i="2" s="1"/>
  <c r="J3175" i="1"/>
  <c r="J3342" i="1"/>
  <c r="I3342" i="2"/>
  <c r="J3342" i="2" s="1"/>
  <c r="J3921" i="1"/>
  <c r="I3921" i="2"/>
  <c r="J3921" i="2" s="1"/>
  <c r="I5468" i="2"/>
  <c r="J5468" i="2" s="1"/>
  <c r="J5468" i="1"/>
  <c r="I2329" i="2"/>
  <c r="J2329" i="2" s="1"/>
  <c r="J2329" i="1"/>
  <c r="I7200" i="2"/>
  <c r="J7200" i="2" s="1"/>
  <c r="J7200" i="1"/>
  <c r="I712" i="2"/>
  <c r="H69" i="6" s="1"/>
  <c r="J712" i="1"/>
  <c r="I1596" i="2"/>
  <c r="J1596" i="2" s="1"/>
  <c r="J1596" i="1"/>
  <c r="I556" i="2"/>
  <c r="J556" i="2" s="1"/>
  <c r="J556" i="1"/>
  <c r="I6980" i="2"/>
  <c r="J6980" i="2" s="1"/>
  <c r="J6980" i="1"/>
  <c r="I683" i="2"/>
  <c r="J683" i="2" s="1"/>
  <c r="J683" i="1"/>
  <c r="J7188" i="1"/>
  <c r="I7188" i="2"/>
  <c r="J7188" i="2" s="1"/>
  <c r="J7112" i="1"/>
  <c r="I7112" i="2"/>
  <c r="J7112" i="2" s="1"/>
  <c r="I7020" i="2"/>
  <c r="J7020" i="1"/>
  <c r="I2948" i="2"/>
  <c r="J2948" i="2" s="1"/>
  <c r="J2948" i="1"/>
  <c r="I7056" i="2"/>
  <c r="J7056" i="1"/>
  <c r="I527" i="2"/>
  <c r="J527" i="2" s="1"/>
  <c r="J527" i="1"/>
  <c r="I2364" i="2"/>
  <c r="J2364" i="2" s="1"/>
  <c r="J2364" i="1"/>
  <c r="I5784" i="2"/>
  <c r="J5784" i="2" s="1"/>
  <c r="J5784" i="1"/>
  <c r="I3778" i="2"/>
  <c r="J3778" i="2" s="1"/>
  <c r="J3778" i="1"/>
  <c r="I2328" i="2"/>
  <c r="J2328" i="2" s="1"/>
  <c r="J2328" i="1"/>
  <c r="J6979" i="1"/>
  <c r="I6979" i="2"/>
  <c r="J6979" i="2" s="1"/>
  <c r="I5901" i="2"/>
  <c r="J5901" i="2" s="1"/>
  <c r="J5901" i="1"/>
  <c r="I1577" i="2"/>
  <c r="J1577" i="2" s="1"/>
  <c r="J1577" i="1"/>
  <c r="I771" i="2"/>
  <c r="J771" i="2" s="1"/>
  <c r="J771" i="1"/>
  <c r="J3458" i="1"/>
  <c r="I3458" i="2"/>
  <c r="J6988" i="1"/>
  <c r="I6988" i="2"/>
  <c r="J6988" i="2" s="1"/>
  <c r="I126" i="2"/>
  <c r="J126" i="2" s="1"/>
  <c r="J126" i="1"/>
  <c r="I342" i="2"/>
  <c r="J342" i="2" s="1"/>
  <c r="J342" i="1"/>
  <c r="I5516" i="2"/>
  <c r="J5516" i="2" s="1"/>
  <c r="J5516" i="1"/>
  <c r="I3850" i="2"/>
  <c r="J3850" i="2" s="1"/>
  <c r="J3850" i="1"/>
  <c r="I2667" i="2"/>
  <c r="J2667" i="2" s="1"/>
  <c r="J2667" i="1"/>
  <c r="I5848" i="2"/>
  <c r="J5848" i="2" s="1"/>
  <c r="J5848" i="1"/>
  <c r="I7128" i="2"/>
  <c r="J7128" i="2" s="1"/>
  <c r="J7128" i="1"/>
  <c r="J3378" i="1"/>
  <c r="I3378" i="2"/>
  <c r="I1571" i="2"/>
  <c r="J1571" i="2" s="1"/>
  <c r="J1571" i="1"/>
  <c r="I2927" i="2"/>
  <c r="J2927" i="2" s="1"/>
  <c r="J2927" i="1"/>
  <c r="J3555" i="1"/>
  <c r="I3555" i="2"/>
  <c r="J3555" i="2" s="1"/>
  <c r="I6732" i="2"/>
  <c r="J6732" i="2" s="1"/>
  <c r="J6732" i="1"/>
  <c r="I325" i="2"/>
  <c r="J325" i="2" s="1"/>
  <c r="J325" i="1"/>
  <c r="I5633" i="2"/>
  <c r="J5633" i="2" s="1"/>
  <c r="J5633" i="1"/>
  <c r="I751" i="2"/>
  <c r="J751" i="2" s="1"/>
  <c r="J751" i="1"/>
  <c r="I2488" i="2"/>
  <c r="J2488" i="2" s="1"/>
  <c r="J2488" i="1"/>
  <c r="J3275" i="1"/>
  <c r="I3275" i="2"/>
  <c r="J3275" i="2" s="1"/>
  <c r="I356" i="2"/>
  <c r="J356" i="2" s="1"/>
  <c r="J356" i="1"/>
  <c r="I2235" i="2"/>
  <c r="J2235" i="2" s="1"/>
  <c r="J2235" i="1"/>
  <c r="I6313" i="2"/>
  <c r="J6313" i="2" s="1"/>
  <c r="J6313" i="1"/>
  <c r="I6284" i="2"/>
  <c r="J6284" i="2" s="1"/>
  <c r="J6284" i="1"/>
  <c r="I5916" i="2"/>
  <c r="J5916" i="2" s="1"/>
  <c r="J5916" i="1"/>
  <c r="J6843" i="1"/>
  <c r="I6843" i="2"/>
  <c r="J6843" i="2" s="1"/>
  <c r="I1507" i="2"/>
  <c r="J1507" i="1"/>
  <c r="I6052" i="2"/>
  <c r="J6052" i="2" s="1"/>
  <c r="J6052" i="1"/>
  <c r="I6488" i="2"/>
  <c r="J6488" i="2" s="1"/>
  <c r="J6488" i="1"/>
  <c r="I2185" i="2"/>
  <c r="J2185" i="2" s="1"/>
  <c r="J2185" i="1"/>
  <c r="I539" i="2"/>
  <c r="J539" i="2" s="1"/>
  <c r="J539" i="1"/>
  <c r="I1529" i="2"/>
  <c r="J1529" i="2" s="1"/>
  <c r="J1529" i="1"/>
  <c r="I2728" i="2"/>
  <c r="J2728" i="2" s="1"/>
  <c r="J2728" i="1"/>
  <c r="I2186" i="2"/>
  <c r="J2186" i="2" s="1"/>
  <c r="J2186" i="1"/>
  <c r="I1508" i="2"/>
  <c r="J1508" i="2" s="1"/>
  <c r="J1508" i="1"/>
  <c r="I3429" i="2"/>
  <c r="J3429" i="2" s="1"/>
  <c r="J3429" i="1"/>
  <c r="I2607" i="2"/>
  <c r="J2607" i="2" s="1"/>
  <c r="J2607" i="1"/>
  <c r="I3132" i="2"/>
  <c r="J3132" i="2" s="1"/>
  <c r="J3132" i="1"/>
  <c r="J2827" i="1"/>
  <c r="I2827" i="2"/>
  <c r="J2827" i="2" s="1"/>
  <c r="I1568" i="2"/>
  <c r="J1568" i="2" s="1"/>
  <c r="J1568" i="1"/>
  <c r="I6687" i="2"/>
  <c r="J6687" i="2" s="1"/>
  <c r="J6687" i="1"/>
  <c r="I2512" i="2"/>
  <c r="H204" i="6" s="1"/>
  <c r="J2512" i="1"/>
  <c r="I7028" i="2"/>
  <c r="J7028" i="2" s="1"/>
  <c r="J7028" i="1"/>
  <c r="J3586" i="1"/>
  <c r="I3586" i="2"/>
  <c r="J3586" i="2" s="1"/>
  <c r="I399" i="2"/>
  <c r="J399" i="2" s="1"/>
  <c r="J399" i="1"/>
  <c r="I5771" i="2"/>
  <c r="J5771" i="2" s="1"/>
  <c r="J5771" i="1"/>
  <c r="I6171" i="2"/>
  <c r="J6171" i="2" s="1"/>
  <c r="J6171" i="1"/>
  <c r="J3213" i="1"/>
  <c r="I3213" i="2"/>
  <c r="J3213" i="2" s="1"/>
  <c r="I687" i="2"/>
  <c r="J687" i="2" s="1"/>
  <c r="J687" i="1"/>
  <c r="I6947" i="2"/>
  <c r="J6947" i="2" s="1"/>
  <c r="J6947" i="1"/>
  <c r="I6475" i="2"/>
  <c r="J6475" i="2" s="1"/>
  <c r="J6475" i="1"/>
  <c r="J3922" i="1"/>
  <c r="I3922" i="2"/>
  <c r="J3922" i="2" s="1"/>
  <c r="I2619" i="2"/>
  <c r="J2619" i="2" s="1"/>
  <c r="J2619" i="1"/>
  <c r="I1466" i="2"/>
  <c r="J1466" i="1"/>
  <c r="I2980" i="2"/>
  <c r="J2980" i="2" s="1"/>
  <c r="J2980" i="1"/>
  <c r="I6240" i="2"/>
  <c r="J6240" i="2" s="1"/>
  <c r="J6240" i="1"/>
  <c r="I2788" i="2"/>
  <c r="J2788" i="2" s="1"/>
  <c r="J2788" i="1"/>
  <c r="I6336" i="2"/>
  <c r="J6336" i="1"/>
  <c r="I2943" i="2"/>
  <c r="J2943" i="2" s="1"/>
  <c r="J2943" i="1"/>
  <c r="J3136" i="1"/>
  <c r="I3136" i="2"/>
  <c r="J3136" i="2" s="1"/>
  <c r="I6251" i="2"/>
  <c r="J6251" i="2" s="1"/>
  <c r="J6251" i="1"/>
  <c r="I3288" i="2"/>
  <c r="J3288" i="2" s="1"/>
  <c r="J3288" i="1"/>
  <c r="I2863" i="2"/>
  <c r="J2863" i="2" s="1"/>
  <c r="J2863" i="1"/>
  <c r="J6971" i="1"/>
  <c r="I6971" i="2"/>
  <c r="J6971" i="2" s="1"/>
  <c r="J6639" i="1"/>
  <c r="I6639" i="2"/>
  <c r="J6639" i="2" s="1"/>
  <c r="I328" i="2"/>
  <c r="J328" i="2" s="1"/>
  <c r="J328" i="1"/>
  <c r="I5933" i="2"/>
  <c r="J5933" i="2" s="1"/>
  <c r="J5933" i="1"/>
  <c r="I3826" i="2"/>
  <c r="J3826" i="2" s="1"/>
  <c r="J3826" i="1"/>
  <c r="J3321" i="1"/>
  <c r="I3321" i="2"/>
  <c r="J3321" i="2" s="1"/>
  <c r="I1557" i="2"/>
  <c r="J1557" i="1"/>
  <c r="I2643" i="2"/>
  <c r="J2643" i="2" s="1"/>
  <c r="J2643" i="1"/>
  <c r="I688" i="2"/>
  <c r="J688" i="2" s="1"/>
  <c r="J688" i="1"/>
  <c r="I181" i="2"/>
  <c r="J181" i="2" s="1"/>
  <c r="J181" i="1"/>
  <c r="I1432" i="2"/>
  <c r="J1432" i="2" s="1"/>
  <c r="J1432" i="1"/>
  <c r="I3405" i="2"/>
  <c r="J3405" i="1"/>
  <c r="I2273" i="2"/>
  <c r="J2273" i="2" s="1"/>
  <c r="J2273" i="1"/>
  <c r="I3224" i="2"/>
  <c r="J3224" i="2" s="1"/>
  <c r="J3224" i="1"/>
  <c r="I1484" i="2"/>
  <c r="J1484" i="2" s="1"/>
  <c r="J1484" i="1"/>
  <c r="I6464" i="2"/>
  <c r="J6464" i="1"/>
  <c r="J5997" i="1"/>
  <c r="I5997" i="2"/>
  <c r="J5997" i="2" s="1"/>
  <c r="I1576" i="2"/>
  <c r="J1576" i="2" s="1"/>
  <c r="J1576" i="1"/>
  <c r="I3750" i="2"/>
  <c r="J3750" i="2" s="1"/>
  <c r="J3750" i="1"/>
  <c r="I6468" i="2"/>
  <c r="J6468" i="2" s="1"/>
  <c r="J6468" i="1"/>
  <c r="I5525" i="2"/>
  <c r="J5525" i="2" s="1"/>
  <c r="J5525" i="1"/>
  <c r="I2492" i="2"/>
  <c r="J2492" i="2" s="1"/>
  <c r="J2492" i="1"/>
  <c r="I2222" i="2"/>
  <c r="J2222" i="2" s="1"/>
  <c r="J2222" i="1"/>
  <c r="I3669" i="2"/>
  <c r="J3669" i="2" s="1"/>
  <c r="J3669" i="1"/>
  <c r="I2892" i="2"/>
  <c r="J2892" i="2" s="1"/>
  <c r="J2892" i="1"/>
  <c r="I2138" i="2"/>
  <c r="J2138" i="2" s="1"/>
  <c r="J2138" i="1"/>
  <c r="I3838" i="2"/>
  <c r="J3838" i="2" s="1"/>
  <c r="J3838" i="1"/>
  <c r="I372" i="2"/>
  <c r="J372" i="2" s="1"/>
  <c r="J372" i="1"/>
  <c r="I6344" i="2"/>
  <c r="J6344" i="2" s="1"/>
  <c r="J6344" i="1"/>
  <c r="I2154" i="2"/>
  <c r="J2154" i="2" s="1"/>
  <c r="J2154" i="1"/>
  <c r="I6112" i="2"/>
  <c r="H474" i="6" s="1"/>
  <c r="J6112" i="1"/>
  <c r="I1527" i="2"/>
  <c r="J1527" i="1"/>
  <c r="I2219" i="2"/>
  <c r="J2219" i="2" s="1"/>
  <c r="J2219" i="1"/>
  <c r="I6836" i="2"/>
  <c r="J6836" i="2" s="1"/>
  <c r="J6836" i="1"/>
  <c r="I3337" i="2"/>
  <c r="J3337" i="2" s="1"/>
  <c r="J3337" i="1"/>
  <c r="I6596" i="2"/>
  <c r="J6596" i="2" s="1"/>
  <c r="J6596" i="1"/>
  <c r="I7107" i="2"/>
  <c r="J7107" i="2" s="1"/>
  <c r="J7107" i="1"/>
  <c r="J3701" i="1"/>
  <c r="I3701" i="2"/>
  <c r="J3701" i="2" s="1"/>
  <c r="I5444" i="2"/>
  <c r="J5444" i="2" s="1"/>
  <c r="J5444" i="1"/>
  <c r="I1478" i="2"/>
  <c r="J1478" i="2" s="1"/>
  <c r="J1478" i="1"/>
  <c r="J3353" i="1"/>
  <c r="I3353" i="2"/>
  <c r="J3353" i="2" s="1"/>
  <c r="I5685" i="2"/>
  <c r="J5685" i="2" s="1"/>
  <c r="J5685" i="1"/>
  <c r="J3646" i="1"/>
  <c r="I3646" i="2"/>
  <c r="J3646" i="2" s="1"/>
  <c r="I1579" i="2"/>
  <c r="J1579" i="2" s="1"/>
  <c r="J1579" i="1"/>
  <c r="I1504" i="2"/>
  <c r="J1504" i="2" s="1"/>
  <c r="J1504" i="1"/>
  <c r="I3649" i="2"/>
  <c r="J3649" i="2" s="1"/>
  <c r="J3649" i="1"/>
  <c r="I6348" i="2"/>
  <c r="J6348" i="2" s="1"/>
  <c r="J6348" i="1"/>
  <c r="I605" i="2"/>
  <c r="J605" i="2" s="1"/>
  <c r="J605" i="1"/>
  <c r="J5765" i="1"/>
  <c r="I5765" i="2"/>
  <c r="J5765" i="2" s="1"/>
  <c r="I6420" i="2"/>
  <c r="J6420" i="1"/>
  <c r="I122" i="2"/>
  <c r="J122" i="2" s="1"/>
  <c r="J122" i="1"/>
  <c r="J3300" i="1"/>
  <c r="I3300" i="2"/>
  <c r="J3300" i="2" s="1"/>
  <c r="J3535" i="1"/>
  <c r="I3535" i="2"/>
  <c r="J3535" i="2" s="1"/>
  <c r="J3158" i="1"/>
  <c r="I3158" i="2"/>
  <c r="J3158" i="2" s="1"/>
  <c r="I6884" i="2"/>
  <c r="J6884" i="2" s="1"/>
  <c r="J6884" i="1"/>
  <c r="J3087" i="1"/>
  <c r="I3087" i="2"/>
  <c r="J3087" i="2" s="1"/>
  <c r="J6996" i="1"/>
  <c r="I6996" i="2"/>
  <c r="J6996" i="2" s="1"/>
  <c r="J3332" i="1"/>
  <c r="I3332" i="2"/>
  <c r="J3332" i="2" s="1"/>
  <c r="J3043" i="1"/>
  <c r="I3043" i="2"/>
  <c r="J3043" i="2" s="1"/>
  <c r="I3491" i="2"/>
  <c r="J3491" i="2" s="1"/>
  <c r="J3491" i="1"/>
  <c r="I2250" i="2"/>
  <c r="J2250" i="2" s="1"/>
  <c r="J2250" i="1"/>
  <c r="J3082" i="1"/>
  <c r="I3082" i="2"/>
  <c r="J3082" i="2" s="1"/>
  <c r="I5720" i="2"/>
  <c r="J5720" i="2" s="1"/>
  <c r="J5720" i="1"/>
  <c r="I3938" i="2"/>
  <c r="J3938" i="2" s="1"/>
  <c r="J3938" i="1"/>
  <c r="I5893" i="2"/>
  <c r="J5893" i="2" s="1"/>
  <c r="J5893" i="1"/>
  <c r="I5915" i="2"/>
  <c r="J5915" i="2" s="1"/>
  <c r="J5915" i="1"/>
  <c r="I5571" i="2"/>
  <c r="J5571" i="2" s="1"/>
  <c r="J5571" i="1"/>
  <c r="I1475" i="2"/>
  <c r="J1475" i="2" s="1"/>
  <c r="J1475" i="1"/>
  <c r="I547" i="2"/>
  <c r="J547" i="2" s="1"/>
  <c r="J547" i="1"/>
  <c r="I714" i="2"/>
  <c r="J714" i="2" s="1"/>
  <c r="J714" i="1"/>
  <c r="I6308" i="2"/>
  <c r="J6308" i="2" s="1"/>
  <c r="J6308" i="1"/>
  <c r="I7004" i="2"/>
  <c r="J7004" i="2" s="1"/>
  <c r="J7004" i="1"/>
  <c r="I158" i="2"/>
  <c r="J158" i="2" s="1"/>
  <c r="J158" i="1"/>
  <c r="I758" i="2"/>
  <c r="J758" i="2" s="1"/>
  <c r="J758" i="1"/>
  <c r="I2257" i="2"/>
  <c r="J2257" i="1"/>
  <c r="I1418" i="2"/>
  <c r="J1418" i="2" s="1"/>
  <c r="J1418" i="1"/>
  <c r="J3370" i="1"/>
  <c r="I3370" i="2"/>
  <c r="J3370" i="2" s="1"/>
  <c r="J6975" i="1"/>
  <c r="I6975" i="2"/>
  <c r="J6975" i="2" s="1"/>
  <c r="I3774" i="2"/>
  <c r="J3774" i="2" s="1"/>
  <c r="J3774" i="1"/>
  <c r="I6915" i="2"/>
  <c r="J6915" i="1"/>
  <c r="J3042" i="1"/>
  <c r="I3042" i="2"/>
  <c r="J3042" i="2" s="1"/>
  <c r="I2735" i="2"/>
  <c r="J2735" i="2" s="1"/>
  <c r="J2735" i="1"/>
  <c r="J3230" i="1"/>
  <c r="I3230" i="2"/>
  <c r="J3230" i="2" s="1"/>
  <c r="I1424" i="2"/>
  <c r="J1424" i="2" s="1"/>
  <c r="J1424" i="1"/>
  <c r="I6512" i="2"/>
  <c r="J6512" i="2" s="1"/>
  <c r="J6512" i="1"/>
  <c r="J5832" i="1"/>
  <c r="I5832" i="2"/>
  <c r="J5832" i="2" s="1"/>
  <c r="I6137" i="2"/>
  <c r="H485" i="6" s="1"/>
  <c r="J6137" i="1"/>
  <c r="I3403" i="2"/>
  <c r="J3403" i="2" s="1"/>
  <c r="J3403" i="1"/>
  <c r="I2496" i="2"/>
  <c r="J2496" i="2" s="1"/>
  <c r="J2496" i="1"/>
  <c r="I2588" i="2"/>
  <c r="J2588" i="2" s="1"/>
  <c r="J2588" i="1"/>
  <c r="J5573" i="1"/>
  <c r="I5573" i="2"/>
  <c r="I5648" i="2"/>
  <c r="J5648" i="2" s="1"/>
  <c r="J5648" i="1"/>
  <c r="I5976" i="2"/>
  <c r="J5976" i="2" s="1"/>
  <c r="J5976" i="1"/>
  <c r="I1477" i="2"/>
  <c r="J1477" i="2" s="1"/>
  <c r="J1477" i="1"/>
  <c r="I6604" i="2"/>
  <c r="J6604" i="2" s="1"/>
  <c r="J6604" i="1"/>
  <c r="I6675" i="2"/>
  <c r="J6675" i="2" s="1"/>
  <c r="J6675" i="1"/>
  <c r="I3495" i="2"/>
  <c r="J3495" i="2" s="1"/>
  <c r="J3495" i="1"/>
  <c r="I6288" i="2"/>
  <c r="J6288" i="2" s="1"/>
  <c r="J6288" i="1"/>
  <c r="J7031" i="1"/>
  <c r="I7031" i="2"/>
  <c r="J7031" i="2" s="1"/>
  <c r="I1415" i="2"/>
  <c r="J1415" i="2" s="1"/>
  <c r="J1415" i="1"/>
  <c r="I2206" i="2"/>
  <c r="J2206" i="2" s="1"/>
  <c r="J2206" i="1"/>
  <c r="J3139" i="1"/>
  <c r="I3139" i="2"/>
  <c r="J3139" i="2" s="1"/>
  <c r="J2899" i="1"/>
  <c r="I2899" i="2"/>
  <c r="J2899" i="2" s="1"/>
  <c r="I1450" i="2"/>
  <c r="J1450" i="2" s="1"/>
  <c r="J1450" i="1"/>
  <c r="I3324" i="2"/>
  <c r="J3324" i="2" s="1"/>
  <c r="J3324" i="1"/>
  <c r="I720" i="2"/>
  <c r="J720" i="2" s="1"/>
  <c r="J720" i="1"/>
  <c r="I6679" i="2"/>
  <c r="J6679" i="2" s="1"/>
  <c r="J6679" i="1"/>
  <c r="I3072" i="2"/>
  <c r="J3072" i="2" s="1"/>
  <c r="J3072" i="1"/>
  <c r="I3390" i="2"/>
  <c r="J3390" i="2" s="1"/>
  <c r="J3390" i="1"/>
  <c r="I7139" i="2"/>
  <c r="J7139" i="2" s="1"/>
  <c r="J7139" i="1"/>
  <c r="J3562" i="1"/>
  <c r="I3562" i="2"/>
  <c r="J3562" i="2" s="1"/>
  <c r="J3238" i="1"/>
  <c r="I3238" i="2"/>
  <c r="J3238" i="2" s="1"/>
  <c r="I3886" i="2"/>
  <c r="J3886" i="2" s="1"/>
  <c r="J3886" i="1"/>
  <c r="I6139" i="2"/>
  <c r="J6139" i="2" s="1"/>
  <c r="J6139" i="1"/>
  <c r="I2696" i="2"/>
  <c r="J2696" i="2" s="1"/>
  <c r="J2696" i="1"/>
  <c r="I5617" i="2"/>
  <c r="J5617" i="2" s="1"/>
  <c r="J5617" i="1"/>
  <c r="I332" i="2"/>
  <c r="J332" i="2" s="1"/>
  <c r="J332" i="1"/>
  <c r="I6891" i="2"/>
  <c r="J6891" i="2" s="1"/>
  <c r="J6891" i="1"/>
  <c r="I6740" i="2"/>
  <c r="J6740" i="2" s="1"/>
  <c r="J6740" i="1"/>
  <c r="I673" i="2"/>
  <c r="J673" i="2" s="1"/>
  <c r="J673" i="1"/>
  <c r="I6700" i="2"/>
  <c r="J6700" i="2" s="1"/>
  <c r="J6700" i="1"/>
  <c r="I2233" i="2"/>
  <c r="J2233" i="2" s="1"/>
  <c r="J2233" i="1"/>
  <c r="I216" i="2"/>
  <c r="J216" i="1"/>
  <c r="I2272" i="2"/>
  <c r="J2272" i="2" s="1"/>
  <c r="J2272" i="1"/>
  <c r="I2174" i="2"/>
  <c r="J2174" i="2" s="1"/>
  <c r="J2174" i="1"/>
  <c r="I752" i="2"/>
  <c r="J752" i="2" s="1"/>
  <c r="J752" i="1"/>
  <c r="J5904" i="1"/>
  <c r="I5904" i="2"/>
  <c r="J5904" i="2" s="1"/>
  <c r="I3650" i="2"/>
  <c r="J3650" i="2" s="1"/>
  <c r="J3650" i="1"/>
  <c r="I756" i="2"/>
  <c r="J756" i="2" s="1"/>
  <c r="J756" i="1"/>
  <c r="J2620" i="1"/>
  <c r="I2620" i="2"/>
  <c r="J2620" i="2" s="1"/>
  <c r="I6299" i="2"/>
  <c r="J6299" i="2" s="1"/>
  <c r="J6299" i="1"/>
  <c r="I669" i="2"/>
  <c r="J669" i="2" s="1"/>
  <c r="J669" i="1"/>
  <c r="I232" i="2"/>
  <c r="J232" i="2" s="1"/>
  <c r="J232" i="1"/>
  <c r="I6867" i="2"/>
  <c r="J6867" i="2" s="1"/>
  <c r="J6867" i="1"/>
  <c r="J7148" i="1"/>
  <c r="I7148" i="2"/>
  <c r="I2404" i="2"/>
  <c r="J2404" i="2" s="1"/>
  <c r="J2404" i="1"/>
  <c r="I2716" i="2"/>
  <c r="J2716" i="2" s="1"/>
  <c r="J2716" i="1"/>
  <c r="I5620" i="2"/>
  <c r="J5620" i="2" s="1"/>
  <c r="J5620" i="1"/>
  <c r="I1430" i="2"/>
  <c r="J1430" i="2" s="1"/>
  <c r="J1430" i="1"/>
  <c r="I6904" i="2"/>
  <c r="J6904" i="2" s="1"/>
  <c r="J6904" i="1"/>
  <c r="I5705" i="2"/>
  <c r="J5705" i="2" s="1"/>
  <c r="J5705" i="1"/>
  <c r="I2979" i="2"/>
  <c r="J2979" i="2" s="1"/>
  <c r="J2979" i="1"/>
  <c r="I2152" i="2"/>
  <c r="J2152" i="2" s="1"/>
  <c r="J2152" i="1"/>
  <c r="I6640" i="2"/>
  <c r="J6640" i="2" s="1"/>
  <c r="J6640" i="1"/>
  <c r="I6379" i="2"/>
  <c r="J6379" i="1"/>
  <c r="J6895" i="1"/>
  <c r="I6895" i="2"/>
  <c r="I6903" i="2"/>
  <c r="J6903" i="2" s="1"/>
  <c r="J6903" i="1"/>
  <c r="I3833" i="2"/>
  <c r="J3833" i="2" s="1"/>
  <c r="J3833" i="1"/>
  <c r="J6960" i="1"/>
  <c r="I6960" i="2"/>
  <c r="J6960" i="2" s="1"/>
  <c r="J2923" i="1"/>
  <c r="I2923" i="2"/>
  <c r="J2923" i="2" s="1"/>
  <c r="I2843" i="2"/>
  <c r="J2843" i="2" s="1"/>
  <c r="J2843" i="1"/>
  <c r="I219" i="2"/>
  <c r="J219" i="2" s="1"/>
  <c r="J219" i="1"/>
  <c r="J3381" i="1"/>
  <c r="I3381" i="2"/>
  <c r="J3381" i="2" s="1"/>
  <c r="I6064" i="2"/>
  <c r="J6064" i="2" s="1"/>
  <c r="J6064" i="1"/>
  <c r="J3027" i="1"/>
  <c r="I3027" i="2"/>
  <c r="J3027" i="2" s="1"/>
  <c r="I738" i="2"/>
  <c r="J738" i="2" s="1"/>
  <c r="J738" i="1"/>
  <c r="J5469" i="1"/>
  <c r="I5469" i="2"/>
  <c r="J5469" i="2" s="1"/>
  <c r="J3115" i="1"/>
  <c r="I3115" i="2"/>
  <c r="J3115" i="2" s="1"/>
  <c r="J3629" i="1"/>
  <c r="I3629" i="2"/>
  <c r="J3629" i="2" s="1"/>
  <c r="J3338" i="1"/>
  <c r="I3338" i="2"/>
  <c r="J3338" i="2" s="1"/>
  <c r="I3211" i="2"/>
  <c r="J3211" i="2" s="1"/>
  <c r="J3211" i="1"/>
  <c r="I2216" i="2"/>
  <c r="J2216" i="2" s="1"/>
  <c r="J2216" i="1"/>
  <c r="I519" i="2"/>
  <c r="J519" i="2" s="1"/>
  <c r="J519" i="1"/>
  <c r="I154" i="2"/>
  <c r="J154" i="1"/>
  <c r="J5484" i="1"/>
  <c r="I5484" i="2"/>
  <c r="J5484" i="2" s="1"/>
  <c r="I691" i="2"/>
  <c r="J691" i="2" s="1"/>
  <c r="J691" i="1"/>
  <c r="I2259" i="2"/>
  <c r="J2259" i="2" s="1"/>
  <c r="J2259" i="1"/>
  <c r="I169" i="2"/>
  <c r="J169" i="2" s="1"/>
  <c r="J169" i="1"/>
  <c r="I3661" i="2"/>
  <c r="J3661" i="2" s="1"/>
  <c r="J3661" i="1"/>
  <c r="I2397" i="2"/>
  <c r="J2397" i="2" s="1"/>
  <c r="J2397" i="1"/>
  <c r="I775" i="2"/>
  <c r="J775" i="2" s="1"/>
  <c r="J775" i="1"/>
  <c r="J7152" i="1"/>
  <c r="I7152" i="2"/>
  <c r="J7152" i="2" s="1"/>
  <c r="I2171" i="2"/>
  <c r="J2171" i="2" s="1"/>
  <c r="J2171" i="1"/>
  <c r="J7127" i="1"/>
  <c r="I7127" i="2"/>
  <c r="J7127" i="2" s="1"/>
  <c r="I204" i="2"/>
  <c r="J204" i="2" s="1"/>
  <c r="J204" i="1"/>
  <c r="I7052" i="2"/>
  <c r="J7052" i="2" s="1"/>
  <c r="J7052" i="1"/>
  <c r="J3534" i="1"/>
  <c r="I3534" i="2"/>
  <c r="J3534" i="2" s="1"/>
  <c r="I2763" i="2"/>
  <c r="J2763" i="2" s="1"/>
  <c r="J2763" i="1"/>
  <c r="I728" i="2"/>
  <c r="J728" i="2" s="1"/>
  <c r="J728" i="1"/>
  <c r="I162" i="2"/>
  <c r="J162" i="2" s="1"/>
  <c r="J162" i="1"/>
  <c r="I6944" i="2"/>
  <c r="J6944" i="2" s="1"/>
  <c r="J6944" i="1"/>
  <c r="J6875" i="1"/>
  <c r="I6875" i="2"/>
  <c r="J6875" i="2" s="1"/>
  <c r="I2243" i="2"/>
  <c r="J2243" i="2" s="1"/>
  <c r="J2243" i="1"/>
  <c r="I3282" i="2"/>
  <c r="J3282" i="2" s="1"/>
  <c r="J3282" i="1"/>
  <c r="I3630" i="2"/>
  <c r="J3630" i="2" s="1"/>
  <c r="J3630" i="1"/>
  <c r="J3316" i="1"/>
  <c r="I3316" i="2"/>
  <c r="J3316" i="2" s="1"/>
  <c r="I6779" i="2"/>
  <c r="J6779" i="2" s="1"/>
  <c r="J6779" i="1"/>
  <c r="I3822" i="2"/>
  <c r="J3822" i="2" s="1"/>
  <c r="J3822" i="1"/>
  <c r="I1617" i="2"/>
  <c r="J1617" i="2" s="1"/>
  <c r="J1617" i="1"/>
  <c r="I710" i="2"/>
  <c r="J710" i="2" s="1"/>
  <c r="J710" i="1"/>
  <c r="I6091" i="2"/>
  <c r="J6091" i="2" s="1"/>
  <c r="J6091" i="1"/>
  <c r="I6356" i="2"/>
  <c r="J6356" i="2" s="1"/>
  <c r="J6356" i="1"/>
  <c r="I146" i="2"/>
  <c r="J146" i="2" s="1"/>
  <c r="J146" i="1"/>
  <c r="J3570" i="1"/>
  <c r="I3570" i="2"/>
  <c r="J3570" i="2" s="1"/>
  <c r="I6688" i="2"/>
  <c r="J6688" i="2" s="1"/>
  <c r="J6688" i="1"/>
  <c r="I2349" i="2"/>
  <c r="J2349" i="2" s="1"/>
  <c r="J2349" i="1"/>
  <c r="I5741" i="2"/>
  <c r="J5741" i="2" s="1"/>
  <c r="J5741" i="1"/>
  <c r="J6848" i="1"/>
  <c r="I6848" i="2"/>
  <c r="J6848" i="2" s="1"/>
  <c r="I3334" i="2"/>
  <c r="J3334" i="2" s="1"/>
  <c r="J3334" i="1"/>
  <c r="I3721" i="2"/>
  <c r="J3721" i="2" s="1"/>
  <c r="J3721" i="1"/>
  <c r="I7040" i="2"/>
  <c r="J7040" i="2" s="1"/>
  <c r="J7040" i="1"/>
  <c r="I6227" i="2"/>
  <c r="J6227" i="2" s="1"/>
  <c r="J6227" i="1"/>
  <c r="I6065" i="2"/>
  <c r="J6065" i="2" s="1"/>
  <c r="J6065" i="1"/>
  <c r="I1551" i="2"/>
  <c r="J1551" i="2" s="1"/>
  <c r="J1551" i="1"/>
  <c r="I6540" i="2"/>
  <c r="J6540" i="2" s="1"/>
  <c r="J6540" i="1"/>
  <c r="I3710" i="2"/>
  <c r="J3710" i="2" s="1"/>
  <c r="J3710" i="1"/>
  <c r="J2575" i="1"/>
  <c r="I2575" i="2"/>
  <c r="J2575" i="2" s="1"/>
  <c r="J3345" i="1"/>
  <c r="I3345" i="2"/>
  <c r="J2552" i="1"/>
  <c r="I2552" i="2"/>
  <c r="J2552" i="2" s="1"/>
  <c r="I2528" i="2"/>
  <c r="J2528" i="2" s="1"/>
  <c r="J2528" i="1"/>
  <c r="I345" i="2"/>
  <c r="J345" i="2" s="1"/>
  <c r="J345" i="1"/>
  <c r="I6361" i="2"/>
  <c r="J6361" i="2" s="1"/>
  <c r="J6361" i="1"/>
  <c r="J2895" i="1"/>
  <c r="I2895" i="2"/>
  <c r="J2895" i="2" s="1"/>
  <c r="I6507" i="2"/>
  <c r="J6507" i="2" s="1"/>
  <c r="J6507" i="1"/>
  <c r="I1499" i="2"/>
  <c r="J1499" i="2" s="1"/>
  <c r="J1499" i="1"/>
  <c r="I5688" i="2"/>
  <c r="J5688" i="2" s="1"/>
  <c r="J5688" i="1"/>
  <c r="I3805" i="2"/>
  <c r="J3805" i="1"/>
  <c r="I5917" i="2"/>
  <c r="J5917" i="2" s="1"/>
  <c r="J5917" i="1"/>
  <c r="I6363" i="2"/>
  <c r="J6363" i="2" s="1"/>
  <c r="J6363" i="1"/>
  <c r="I2519" i="2"/>
  <c r="J2519" i="2" s="1"/>
  <c r="J2519" i="1"/>
  <c r="J3322" i="1"/>
  <c r="I3322" i="2"/>
  <c r="J3322" i="2" s="1"/>
  <c r="I7176" i="2"/>
  <c r="J7176" i="2" s="1"/>
  <c r="J7176" i="1"/>
  <c r="I2704" i="2"/>
  <c r="J2704" i="2" s="1"/>
  <c r="J2704" i="1"/>
  <c r="J3335" i="1"/>
  <c r="I3335" i="2"/>
  <c r="J3335" i="2" s="1"/>
  <c r="I6300" i="2"/>
  <c r="J6300" i="2" s="1"/>
  <c r="J6300" i="1"/>
  <c r="I6451" i="2"/>
  <c r="J6451" i="2" s="1"/>
  <c r="J6451" i="1"/>
  <c r="I1545" i="2"/>
  <c r="J1545" i="2" s="1"/>
  <c r="J1545" i="1"/>
  <c r="I6276" i="2"/>
  <c r="J6276" i="2" s="1"/>
  <c r="J6276" i="1"/>
  <c r="I2144" i="2"/>
  <c r="J2144" i="2" s="1"/>
  <c r="J2144" i="1"/>
  <c r="I1555" i="2"/>
  <c r="J1555" i="2" s="1"/>
  <c r="J1555" i="1"/>
  <c r="I3786" i="2"/>
  <c r="J3786" i="2" s="1"/>
  <c r="J3786" i="1"/>
  <c r="J5609" i="1"/>
  <c r="I5609" i="2"/>
  <c r="J5609" i="2" s="1"/>
  <c r="I6427" i="2"/>
  <c r="J6427" i="2" s="1"/>
  <c r="J6427" i="1"/>
  <c r="I3817" i="2"/>
  <c r="J3817" i="2" s="1"/>
  <c r="J3817" i="1"/>
  <c r="I6963" i="2"/>
  <c r="J6963" i="1"/>
  <c r="J2851" i="1"/>
  <c r="I2851" i="2"/>
  <c r="J2851" i="2" s="1"/>
  <c r="I755" i="2"/>
  <c r="J755" i="2" s="1"/>
  <c r="J755" i="1"/>
  <c r="I6416" i="2"/>
  <c r="J6416" i="2" s="1"/>
  <c r="J6416" i="1"/>
  <c r="I3918" i="2"/>
  <c r="J3918" i="2" s="1"/>
  <c r="J3918" i="1"/>
  <c r="I6788" i="2"/>
  <c r="J6788" i="2" s="1"/>
  <c r="J6788" i="1"/>
  <c r="I2241" i="2"/>
  <c r="J2241" i="2" s="1"/>
  <c r="J2241" i="1"/>
  <c r="I2616" i="2"/>
  <c r="J2616" i="1"/>
  <c r="J7063" i="1"/>
  <c r="I7063" i="2"/>
  <c r="J7063" i="2" s="1"/>
  <c r="I5513" i="2"/>
  <c r="H438" i="6" s="1"/>
  <c r="J5513" i="1"/>
  <c r="I2253" i="2"/>
  <c r="J2253" i="2" s="1"/>
  <c r="J2253" i="1"/>
  <c r="J6856" i="1"/>
  <c r="I6856" i="2"/>
  <c r="J6856" i="2" s="1"/>
  <c r="I5768" i="2"/>
  <c r="J5768" i="2" s="1"/>
  <c r="J5768" i="1"/>
  <c r="J5987" i="1"/>
  <c r="I5987" i="2"/>
  <c r="J5987" i="2" s="1"/>
  <c r="I6396" i="2"/>
  <c r="J6396" i="2" s="1"/>
  <c r="J6396" i="1"/>
  <c r="I2880" i="2"/>
  <c r="J2880" i="2" s="1"/>
  <c r="J2880" i="1"/>
  <c r="I336" i="2"/>
  <c r="J336" i="1"/>
  <c r="I5845" i="2"/>
  <c r="J5845" i="1"/>
  <c r="I7143" i="2"/>
  <c r="J7143" i="2" s="1"/>
  <c r="J7143" i="1"/>
  <c r="I7119" i="2"/>
  <c r="J7119" i="2" s="1"/>
  <c r="J7119" i="1"/>
  <c r="I2202" i="2"/>
  <c r="J2202" i="2" s="1"/>
  <c r="J2202" i="1"/>
  <c r="I2748" i="2"/>
  <c r="J2748" i="2" s="1"/>
  <c r="J2748" i="1"/>
  <c r="I1501" i="2"/>
  <c r="J1501" i="2" s="1"/>
  <c r="J1501" i="1"/>
  <c r="I6855" i="2"/>
  <c r="J6855" i="2" s="1"/>
  <c r="J6855" i="1"/>
  <c r="J3299" i="1"/>
  <c r="I3299" i="2"/>
  <c r="J3299" i="2" s="1"/>
  <c r="I1428" i="2"/>
  <c r="J1428" i="2" s="1"/>
  <c r="J1428" i="1"/>
  <c r="I2531" i="2"/>
  <c r="J2531" i="2" s="1"/>
  <c r="J2531" i="1"/>
  <c r="I6815" i="2"/>
  <c r="J6815" i="2" s="1"/>
  <c r="J6815" i="1"/>
  <c r="I5612" i="2"/>
  <c r="J5612" i="2" s="1"/>
  <c r="J5612" i="1"/>
  <c r="I3391" i="2"/>
  <c r="J3391" i="1"/>
  <c r="I6568" i="2"/>
  <c r="J6568" i="2" s="1"/>
  <c r="J6568" i="1"/>
  <c r="J5579" i="1"/>
  <c r="I5579" i="2"/>
  <c r="J5579" i="2" s="1"/>
  <c r="I2345" i="2"/>
  <c r="J2345" i="2" s="1"/>
  <c r="J2345" i="1"/>
  <c r="I2321" i="2"/>
  <c r="J2321" i="2" s="1"/>
  <c r="J2321" i="1"/>
  <c r="I6180" i="2"/>
  <c r="J6180" i="2" s="1"/>
  <c r="J6180" i="1"/>
  <c r="J3407" i="1"/>
  <c r="I3407" i="2"/>
  <c r="J3407" i="2" s="1"/>
  <c r="J3861" i="1"/>
  <c r="I3861" i="2"/>
  <c r="J3861" i="2" s="1"/>
  <c r="I338" i="2"/>
  <c r="J338" i="2" s="1"/>
  <c r="J338" i="1"/>
  <c r="I3183" i="2"/>
  <c r="J3183" i="2" s="1"/>
  <c r="J3183" i="1"/>
  <c r="I3110" i="2"/>
  <c r="J3110" i="2" s="1"/>
  <c r="J3110" i="1"/>
  <c r="I2162" i="2"/>
  <c r="J2162" i="2" s="1"/>
  <c r="J2162" i="1"/>
  <c r="J2840" i="1"/>
  <c r="I2840" i="2"/>
  <c r="J2840" i="2" s="1"/>
  <c r="J7007" i="1"/>
  <c r="I7007" i="2"/>
  <c r="J7007" i="2" s="1"/>
  <c r="I3364" i="2"/>
  <c r="J3364" i="2" s="1"/>
  <c r="J3364" i="1"/>
  <c r="I242" i="2"/>
  <c r="J242" i="2" s="1"/>
  <c r="J242" i="1"/>
  <c r="J5500" i="1"/>
  <c r="I5500" i="2"/>
  <c r="J5500" i="2" s="1"/>
  <c r="I2755" i="2"/>
  <c r="J2755" i="2" s="1"/>
  <c r="J2755" i="1"/>
  <c r="J5528" i="1"/>
  <c r="I5528" i="2"/>
  <c r="J5528" i="2" s="1"/>
  <c r="I3348" i="2"/>
  <c r="J3348" i="2" s="1"/>
  <c r="J3348" i="1"/>
  <c r="I1600" i="2"/>
  <c r="J1600" i="2" s="1"/>
  <c r="J1600" i="1"/>
  <c r="I145" i="2"/>
  <c r="J145" i="2" s="1"/>
  <c r="J145" i="1"/>
  <c r="J3575" i="1"/>
  <c r="I3575" i="2"/>
  <c r="J3575" i="2" s="1"/>
  <c r="I7184" i="2"/>
  <c r="J7184" i="2" s="1"/>
  <c r="J7184" i="1"/>
  <c r="I2147" i="2"/>
  <c r="J2147" i="2" s="1"/>
  <c r="J2147" i="1"/>
  <c r="I689" i="2"/>
  <c r="J689" i="2" s="1"/>
  <c r="J689" i="1"/>
  <c r="I3825" i="2"/>
  <c r="J3825" i="2" s="1"/>
  <c r="J3825" i="1"/>
  <c r="J3490" i="1"/>
  <c r="I3490" i="2"/>
  <c r="J3490" i="2" s="1"/>
  <c r="I6059" i="2"/>
  <c r="J6059" i="2" s="1"/>
  <c r="J6059" i="1"/>
  <c r="I2507" i="2"/>
  <c r="J2507" i="2" s="1"/>
  <c r="J2507" i="1"/>
  <c r="I193" i="2"/>
  <c r="J193" i="2" s="1"/>
  <c r="J193" i="1"/>
  <c r="I6248" i="2"/>
  <c r="J6248" i="2" s="1"/>
  <c r="J6248" i="1"/>
  <c r="I5696" i="2"/>
  <c r="J5696" i="2" s="1"/>
  <c r="J5696" i="1"/>
  <c r="I1457" i="2"/>
  <c r="J1457" i="2" s="1"/>
  <c r="J1457" i="1"/>
  <c r="I3637" i="2"/>
  <c r="J3637" i="2" s="1"/>
  <c r="J3637" i="1"/>
  <c r="J2604" i="1"/>
  <c r="I2604" i="2"/>
  <c r="J2604" i="2" s="1"/>
  <c r="I256" i="2"/>
  <c r="J256" i="2" s="1"/>
  <c r="J256" i="1"/>
  <c r="I2226" i="2"/>
  <c r="J2226" i="2" s="1"/>
  <c r="J2226" i="1"/>
  <c r="J6651" i="1"/>
  <c r="I6651" i="2"/>
  <c r="J6651" i="2" s="1"/>
  <c r="I182" i="2"/>
  <c r="J182" i="2" s="1"/>
  <c r="J182" i="1"/>
  <c r="I6083" i="2"/>
  <c r="J6083" i="2" s="1"/>
  <c r="J6083" i="1"/>
  <c r="I6940" i="2"/>
  <c r="J6940" i="2" s="1"/>
  <c r="J6940" i="1"/>
  <c r="I2165" i="2"/>
  <c r="J2165" i="2" s="1"/>
  <c r="J2165" i="1"/>
  <c r="I1580" i="2"/>
  <c r="J1580" i="2" s="1"/>
  <c r="J1580" i="1"/>
  <c r="J3423" i="1"/>
  <c r="I3423" i="2"/>
  <c r="J3423" i="2" s="1"/>
  <c r="I89" i="2"/>
  <c r="J89" i="2" s="1"/>
  <c r="J89" i="1"/>
  <c r="I6808" i="2"/>
  <c r="J6808" i="2" s="1"/>
  <c r="J6808" i="1"/>
  <c r="I2639" i="2"/>
  <c r="J2639" i="2" s="1"/>
  <c r="J2639" i="1"/>
  <c r="J3134" i="1"/>
  <c r="I3134" i="2"/>
  <c r="J3134" i="2" s="1"/>
  <c r="I2839" i="2"/>
  <c r="J2839" i="2" s="1"/>
  <c r="J2839" i="1"/>
  <c r="J3152" i="1"/>
  <c r="I3152" i="2"/>
  <c r="J3152" i="2" s="1"/>
  <c r="I576" i="2"/>
  <c r="J576" i="2" s="1"/>
  <c r="J576" i="1"/>
  <c r="I1443" i="2"/>
  <c r="J1443" i="2" s="1"/>
  <c r="J1443" i="1"/>
  <c r="I5740" i="2"/>
  <c r="J5740" i="2" s="1"/>
  <c r="J5740" i="1"/>
  <c r="I5789" i="2"/>
  <c r="J5789" i="2" s="1"/>
  <c r="J5789" i="1"/>
  <c r="I2166" i="2"/>
  <c r="J2166" i="2" s="1"/>
  <c r="J2166" i="1"/>
  <c r="I6571" i="2"/>
  <c r="J6571" i="2" s="1"/>
  <c r="J6571" i="1"/>
  <c r="I5493" i="2"/>
  <c r="J5493" i="2" s="1"/>
  <c r="J5493" i="1"/>
  <c r="J6799" i="1"/>
  <c r="I6799" i="2"/>
  <c r="I1598" i="2"/>
  <c r="J1598" i="2" s="1"/>
  <c r="J1598" i="1"/>
  <c r="I189" i="2"/>
  <c r="J189" i="2" s="1"/>
  <c r="J189" i="1"/>
  <c r="I6345" i="2"/>
  <c r="J6345" i="2" s="1"/>
  <c r="J6345" i="1"/>
  <c r="I203" i="2"/>
  <c r="J203" i="2" s="1"/>
  <c r="J203" i="1"/>
  <c r="I6163" i="2"/>
  <c r="J6163" i="2" s="1"/>
  <c r="J6163" i="1"/>
  <c r="I6804" i="2"/>
  <c r="J6804" i="2" s="1"/>
  <c r="J6804" i="1"/>
  <c r="I564" i="2"/>
  <c r="J564" i="2" s="1"/>
  <c r="J564" i="1"/>
  <c r="I5457" i="2"/>
  <c r="J5457" i="2" s="1"/>
  <c r="J5457" i="1"/>
  <c r="I2361" i="2"/>
  <c r="J2361" i="2" s="1"/>
  <c r="J2361" i="1"/>
  <c r="I675" i="2"/>
  <c r="J675" i="2" s="1"/>
  <c r="J675" i="1"/>
  <c r="I6387" i="2"/>
  <c r="J6387" i="2" s="1"/>
  <c r="J6387" i="1"/>
  <c r="I6195" i="2"/>
  <c r="J6195" i="2" s="1"/>
  <c r="J6195" i="1"/>
  <c r="I6392" i="2"/>
  <c r="J6392" i="2" s="1"/>
  <c r="J6392" i="1"/>
  <c r="J3441" i="1"/>
  <c r="I3441" i="2"/>
  <c r="J3441" i="2" s="1"/>
  <c r="I1490" i="2"/>
  <c r="J1490" i="2" s="1"/>
  <c r="J1490" i="1"/>
  <c r="I2456" i="2"/>
  <c r="J2456" i="2" s="1"/>
  <c r="J2456" i="1"/>
  <c r="I2227" i="2"/>
  <c r="J2227" i="2" s="1"/>
  <c r="J2227" i="1"/>
  <c r="I6987" i="2"/>
  <c r="J6987" i="2" s="1"/>
  <c r="J6987" i="1"/>
  <c r="I5883" i="2"/>
  <c r="J5883" i="2" s="1"/>
  <c r="J5883" i="1"/>
  <c r="I5792" i="2"/>
  <c r="J5792" i="2" s="1"/>
  <c r="J5792" i="1"/>
  <c r="I1440" i="2"/>
  <c r="J1440" i="2" s="1"/>
  <c r="J1440" i="1"/>
  <c r="I85" i="2"/>
  <c r="J85" i="2" s="1"/>
  <c r="J85" i="1"/>
  <c r="J3055" i="1"/>
  <c r="I3055" i="2"/>
  <c r="J3055" i="2" s="1"/>
  <c r="I6524" i="2"/>
  <c r="J6524" i="2" s="1"/>
  <c r="J6524" i="1"/>
  <c r="I5776" i="2"/>
  <c r="J5776" i="2" s="1"/>
  <c r="J5776" i="1"/>
  <c r="I2571" i="2"/>
  <c r="J2571" i="2" s="1"/>
  <c r="J2571" i="1"/>
  <c r="I1414" i="2"/>
  <c r="J1414" i="2" s="1"/>
  <c r="J1414" i="1"/>
  <c r="I580" i="2"/>
  <c r="J580" i="2" s="1"/>
  <c r="J580" i="1"/>
  <c r="I6391" i="2"/>
  <c r="J6391" i="2" s="1"/>
  <c r="J6391" i="1"/>
  <c r="I5628" i="2"/>
  <c r="J5628" i="2" s="1"/>
  <c r="J5628" i="1"/>
  <c r="I2455" i="2"/>
  <c r="J2455" i="2" s="1"/>
  <c r="J2455" i="1"/>
  <c r="I708" i="2"/>
  <c r="J708" i="2" s="1"/>
  <c r="J708" i="1"/>
  <c r="I97" i="2"/>
  <c r="J97" i="2" s="1"/>
  <c r="J97" i="1"/>
  <c r="I6436" i="2"/>
  <c r="J6436" i="2" s="1"/>
  <c r="J6436" i="1"/>
  <c r="I6876" i="2"/>
  <c r="J6876" i="2" s="1"/>
  <c r="J6876" i="1"/>
  <c r="I2659" i="2"/>
  <c r="J2659" i="2" s="1"/>
  <c r="J2659" i="1"/>
  <c r="I1467" i="2"/>
  <c r="J1467" i="2" s="1"/>
  <c r="J1467" i="1"/>
  <c r="I2564" i="2"/>
  <c r="J2564" i="2" s="1"/>
  <c r="J2564" i="1"/>
  <c r="I2170" i="2"/>
  <c r="J2170" i="2" s="1"/>
  <c r="J2170" i="1"/>
  <c r="I57" i="2"/>
  <c r="J57" i="2" s="1"/>
  <c r="J57" i="1"/>
  <c r="I3857" i="2"/>
  <c r="J3857" i="2" s="1"/>
  <c r="J3857" i="1"/>
  <c r="J3092" i="1"/>
  <c r="I3092" i="2"/>
  <c r="J3092" i="2" s="1"/>
  <c r="I447" i="2"/>
  <c r="J447" i="2" s="1"/>
  <c r="J447" i="1"/>
  <c r="I6385" i="2"/>
  <c r="J6385" i="2" s="1"/>
  <c r="J6385" i="1"/>
  <c r="I2960" i="2"/>
  <c r="J2960" i="2" s="1"/>
  <c r="J2960" i="1"/>
  <c r="I6337" i="2"/>
  <c r="J6337" i="2" s="1"/>
  <c r="J6337" i="1"/>
  <c r="I6121" i="2"/>
  <c r="J6121" i="2" s="1"/>
  <c r="J6121" i="1"/>
  <c r="I2246" i="2"/>
  <c r="J2246" i="2" s="1"/>
  <c r="J2246" i="1"/>
  <c r="I6115" i="2"/>
  <c r="J6115" i="2" s="1"/>
  <c r="J6115" i="1"/>
  <c r="I6116" i="2"/>
  <c r="J6116" i="2" s="1"/>
  <c r="J6116" i="1"/>
  <c r="J3542" i="1"/>
  <c r="I3542" i="2"/>
  <c r="J3542" i="2" s="1"/>
  <c r="I423" i="2"/>
  <c r="J423" i="2" s="1"/>
  <c r="J423" i="1"/>
  <c r="J7151" i="1"/>
  <c r="I7151" i="2"/>
  <c r="J7151" i="2" s="1"/>
  <c r="I5669" i="2"/>
  <c r="J5669" i="2" s="1"/>
  <c r="J5669" i="1"/>
  <c r="I6368" i="2"/>
  <c r="J6368" i="1"/>
  <c r="I340" i="2"/>
  <c r="J340" i="2" s="1"/>
  <c r="J340" i="1"/>
  <c r="I333" i="2"/>
  <c r="J333" i="1"/>
  <c r="I7076" i="2"/>
  <c r="J7076" i="2" s="1"/>
  <c r="J7076" i="1"/>
  <c r="I6748" i="2"/>
  <c r="J6748" i="2" s="1"/>
  <c r="J6748" i="1"/>
  <c r="I2720" i="2"/>
  <c r="J2720" i="2" s="1"/>
  <c r="J2720" i="1"/>
  <c r="I1416" i="2"/>
  <c r="J1416" i="1"/>
  <c r="I2188" i="2"/>
  <c r="J2188" i="2" s="1"/>
  <c r="J2188" i="1"/>
  <c r="I2864" i="2"/>
  <c r="J2864" i="2" s="1"/>
  <c r="J2864" i="1"/>
  <c r="J7140" i="1"/>
  <c r="I7140" i="2"/>
  <c r="J7140" i="2" s="1"/>
  <c r="I6305" i="2"/>
  <c r="J6305" i="2" s="1"/>
  <c r="J6305" i="1"/>
  <c r="I2381" i="2"/>
  <c r="J2381" i="2" s="1"/>
  <c r="J2381" i="1"/>
  <c r="I5787" i="2"/>
  <c r="J5787" i="2" s="1"/>
  <c r="J5787" i="1"/>
  <c r="I2883" i="2"/>
  <c r="J2883" i="2" s="1"/>
  <c r="J2883" i="1"/>
  <c r="I1522" i="2"/>
  <c r="J1522" i="2" s="1"/>
  <c r="J1522" i="1"/>
  <c r="I6400" i="2"/>
  <c r="J6400" i="2" s="1"/>
  <c r="J6400" i="1"/>
  <c r="I3950" i="2"/>
  <c r="J3950" i="2" s="1"/>
  <c r="J3950" i="1"/>
  <c r="I3754" i="2"/>
  <c r="H298" i="6" s="1"/>
  <c r="J3754" i="1"/>
  <c r="J2855" i="1"/>
  <c r="I2855" i="2"/>
  <c r="J2855" i="2" s="1"/>
  <c r="I2229" i="2"/>
  <c r="J2229" i="2" s="1"/>
  <c r="J2229" i="1"/>
  <c r="I415" i="2"/>
  <c r="J415" i="2" s="1"/>
  <c r="J415" i="1"/>
  <c r="J3482" i="1"/>
  <c r="I3482" i="2"/>
  <c r="J3482" i="2" s="1"/>
  <c r="I592" i="2"/>
  <c r="J592" i="2" s="1"/>
  <c r="J592" i="1"/>
  <c r="I2680" i="2"/>
  <c r="J2680" i="2" s="1"/>
  <c r="J2680" i="1"/>
  <c r="J6635" i="1"/>
  <c r="I6635" i="2"/>
  <c r="J6635" i="2" s="1"/>
  <c r="I6192" i="2"/>
  <c r="J6192" i="2" s="1"/>
  <c r="J6192" i="1"/>
  <c r="I6136" i="2"/>
  <c r="J6136" i="2" s="1"/>
  <c r="J6136" i="1"/>
  <c r="I2210" i="2"/>
  <c r="J2210" i="2" s="1"/>
  <c r="J2210" i="1"/>
  <c r="I1409" i="2"/>
  <c r="J1409" i="2" s="1"/>
  <c r="J1409" i="1"/>
  <c r="I1601" i="2"/>
  <c r="J1601" i="2" s="1"/>
  <c r="J1601" i="1"/>
  <c r="I2163" i="2"/>
  <c r="J2163" i="1"/>
  <c r="I6879" i="2"/>
  <c r="J6879" i="2" s="1"/>
  <c r="J6879" i="1"/>
  <c r="I5603" i="2"/>
  <c r="J5603" i="2" s="1"/>
  <c r="J5603" i="1"/>
  <c r="I2400" i="2"/>
  <c r="J2400" i="2" s="1"/>
  <c r="J2400" i="1"/>
  <c r="I2651" i="2"/>
  <c r="J2651" i="2" s="1"/>
  <c r="J2651" i="1"/>
  <c r="I5451" i="2"/>
  <c r="J5451" i="2" s="1"/>
  <c r="J5451" i="1"/>
  <c r="I206" i="2"/>
  <c r="J206" i="2" s="1"/>
  <c r="J206" i="1"/>
  <c r="I6668" i="2"/>
  <c r="J6668" i="2" s="1"/>
  <c r="J6668" i="1"/>
  <c r="I6684" i="2"/>
  <c r="J6684" i="2" s="1"/>
  <c r="J6684" i="1"/>
  <c r="J3163" i="1"/>
  <c r="I3163" i="2"/>
  <c r="J3163" i="2" s="1"/>
  <c r="I5995" i="2"/>
  <c r="J5995" i="2" s="1"/>
  <c r="J5995" i="1"/>
  <c r="I346" i="2"/>
  <c r="J346" i="2" s="1"/>
  <c r="J346" i="1"/>
  <c r="J3375" i="1"/>
  <c r="I3375" i="2"/>
  <c r="I6265" i="2"/>
  <c r="J6265" i="2" s="1"/>
  <c r="J6265" i="1"/>
  <c r="I6972" i="2"/>
  <c r="J6972" i="2" s="1"/>
  <c r="J6972" i="1"/>
  <c r="I3957" i="2"/>
  <c r="J3957" i="2" s="1"/>
  <c r="J3957" i="1"/>
  <c r="I2405" i="2"/>
  <c r="J2405" i="2" s="1"/>
  <c r="J2405" i="1"/>
  <c r="I353" i="2"/>
  <c r="J353" i="2" s="1"/>
  <c r="J353" i="1"/>
  <c r="I1431" i="2"/>
  <c r="J1431" i="2" s="1"/>
  <c r="J1431" i="1"/>
  <c r="I3718" i="2"/>
  <c r="H295" i="6" s="1"/>
  <c r="J3718" i="1"/>
  <c r="I6156" i="2"/>
  <c r="J6156" i="2" s="1"/>
  <c r="J6156" i="1"/>
  <c r="I5563" i="2"/>
  <c r="J5563" i="2" s="1"/>
  <c r="J5563" i="1"/>
  <c r="I3151" i="2"/>
  <c r="J3151" i="2" s="1"/>
  <c r="J3151" i="1"/>
  <c r="I3571" i="2"/>
  <c r="J3571" i="2" s="1"/>
  <c r="J3571" i="1"/>
  <c r="J3084" i="1"/>
  <c r="I3084" i="2"/>
  <c r="J3084" i="2" s="1"/>
  <c r="J2555" i="1"/>
  <c r="I2555" i="2"/>
  <c r="J2555" i="2" s="1"/>
  <c r="I6200" i="2"/>
  <c r="J6200" i="2" s="1"/>
  <c r="J6200" i="1"/>
  <c r="I6632" i="2"/>
  <c r="J6632" i="2" s="1"/>
  <c r="J6632" i="1"/>
  <c r="J3095" i="1"/>
  <c r="I3095" i="2"/>
  <c r="J3095" i="2" s="1"/>
  <c r="I1437" i="2"/>
  <c r="J1437" i="2" s="1"/>
  <c r="J1437" i="1"/>
  <c r="J6695" i="1"/>
  <c r="I6695" i="2"/>
  <c r="J6695" i="2" s="1"/>
  <c r="I555" i="2"/>
  <c r="J555" i="2" s="1"/>
  <c r="J555" i="1"/>
  <c r="J2904" i="1"/>
  <c r="I2904" i="2"/>
  <c r="J2904" i="2" s="1"/>
  <c r="I7095" i="2"/>
  <c r="J7095" i="2" s="1"/>
  <c r="J7095" i="1"/>
  <c r="I5981" i="2"/>
  <c r="J5981" i="2" s="1"/>
  <c r="J5981" i="1"/>
  <c r="I544" i="2"/>
  <c r="J544" i="2" s="1"/>
  <c r="J544" i="1"/>
  <c r="J3498" i="1"/>
  <c r="I3498" i="2"/>
  <c r="I2932" i="2"/>
  <c r="J2932" i="2" s="1"/>
  <c r="J2932" i="1"/>
  <c r="I2707" i="2"/>
  <c r="J2707" i="1"/>
  <c r="J5900" i="1"/>
  <c r="I5900" i="2"/>
  <c r="J5900" i="2" s="1"/>
  <c r="I227" i="2"/>
  <c r="J227" i="2" s="1"/>
  <c r="J227" i="1"/>
  <c r="I2771" i="2"/>
  <c r="J2771" i="2" s="1"/>
  <c r="J2771" i="1"/>
  <c r="I2551" i="2"/>
  <c r="J2551" i="2" s="1"/>
  <c r="J2551" i="1"/>
  <c r="I5608" i="2"/>
  <c r="J5608" i="2" s="1"/>
  <c r="J5608" i="1"/>
  <c r="I6795" i="2"/>
  <c r="J6795" i="2" s="1"/>
  <c r="J6795" i="1"/>
  <c r="I5907" i="2"/>
  <c r="J5907" i="2" s="1"/>
  <c r="J5907" i="1"/>
  <c r="I3673" i="2"/>
  <c r="J3673" i="2" s="1"/>
  <c r="J3673" i="1"/>
  <c r="J2671" i="1"/>
  <c r="I2671" i="2"/>
  <c r="J2671" i="2" s="1"/>
  <c r="I2212" i="2"/>
  <c r="J2212" i="2" s="1"/>
  <c r="J2212" i="1"/>
  <c r="J3474" i="1"/>
  <c r="I3474" i="2"/>
  <c r="J3474" i="2" s="1"/>
  <c r="I7144" i="2"/>
  <c r="J7144" i="2" s="1"/>
  <c r="J7144" i="1"/>
  <c r="J6716" i="1"/>
  <c r="I6716" i="2"/>
  <c r="J6716" i="2" s="1"/>
  <c r="J3162" i="1"/>
  <c r="I3162" i="2"/>
  <c r="J3162" i="2" s="1"/>
  <c r="J3341" i="1"/>
  <c r="I3341" i="2"/>
  <c r="J3341" i="2" s="1"/>
  <c r="I3408" i="2"/>
  <c r="J3408" i="2" s="1"/>
  <c r="J3408" i="1"/>
  <c r="J5445" i="1"/>
  <c r="I5445" i="2"/>
  <c r="J5445" i="2" s="1"/>
  <c r="J7199" i="1"/>
  <c r="I7199" i="2"/>
  <c r="J7199" i="2" s="1"/>
  <c r="I103" i="2"/>
  <c r="J103" i="2" s="1"/>
  <c r="J103" i="1"/>
  <c r="I1453" i="2"/>
  <c r="J1453" i="2" s="1"/>
  <c r="J1453" i="1"/>
  <c r="I6040" i="2"/>
  <c r="J6040" i="2" s="1"/>
  <c r="J6040" i="1"/>
  <c r="I2252" i="2"/>
  <c r="J2252" i="1"/>
  <c r="I2808" i="2"/>
  <c r="J2808" i="2" s="1"/>
  <c r="J2808" i="1"/>
  <c r="I5560" i="2"/>
  <c r="J5560" i="1"/>
  <c r="I5885" i="2"/>
  <c r="J5885" i="2" s="1"/>
  <c r="J5885" i="1"/>
  <c r="I2401" i="2"/>
  <c r="J2401" i="2" s="1"/>
  <c r="J2401" i="1"/>
  <c r="I1591" i="2"/>
  <c r="J1591" i="2" s="1"/>
  <c r="J1591" i="1"/>
  <c r="I178" i="2"/>
  <c r="J178" i="2" s="1"/>
  <c r="J178" i="1"/>
  <c r="I6055" i="2"/>
  <c r="J6055" i="2" s="1"/>
  <c r="J6055" i="1"/>
  <c r="I4054" i="2"/>
  <c r="J4054" i="2" s="1"/>
  <c r="J4054" i="1"/>
  <c r="I6311" i="2"/>
  <c r="J6311" i="2" s="1"/>
  <c r="J6311" i="1"/>
  <c r="I6207" i="2"/>
  <c r="J6207" i="2" s="1"/>
  <c r="J6207" i="1"/>
  <c r="I6346" i="2"/>
  <c r="J6346" i="2" s="1"/>
  <c r="J6346" i="1"/>
  <c r="I6306" i="2"/>
  <c r="J6306" i="2" s="1"/>
  <c r="J6306" i="1"/>
  <c r="I6274" i="2"/>
  <c r="J6274" i="2" s="1"/>
  <c r="J6274" i="1"/>
  <c r="I6343" i="2"/>
  <c r="J6343" i="2" s="1"/>
  <c r="J6343" i="1"/>
  <c r="I4711" i="2"/>
  <c r="J4711" i="2" s="1"/>
  <c r="J4711" i="1"/>
  <c r="I6023" i="2"/>
  <c r="J6023" i="1"/>
  <c r="I2374" i="2"/>
  <c r="J2374" i="2" s="1"/>
  <c r="J2374" i="1"/>
  <c r="J4771" i="1"/>
  <c r="I4771" i="2"/>
  <c r="J4771" i="2" s="1"/>
  <c r="I6095" i="2"/>
  <c r="J6095" i="2" s="1"/>
  <c r="J6095" i="1"/>
  <c r="I6279" i="2"/>
  <c r="J6279" i="2" s="1"/>
  <c r="J6279" i="1"/>
  <c r="I6175" i="2"/>
  <c r="J6175" i="2" s="1"/>
  <c r="J6175" i="1"/>
  <c r="I4747" i="2"/>
  <c r="J4747" i="2" s="1"/>
  <c r="J4747" i="1"/>
  <c r="J4719" i="1"/>
  <c r="I4719" i="2"/>
  <c r="J4719" i="2" s="1"/>
  <c r="I6231" i="2"/>
  <c r="J6231" i="2" s="1"/>
  <c r="J6231" i="1"/>
  <c r="I4182" i="2"/>
  <c r="J4182" i="2" s="1"/>
  <c r="J4182" i="1"/>
  <c r="I5369" i="2"/>
  <c r="J5369" i="2" s="1"/>
  <c r="J5369" i="1"/>
  <c r="I4567" i="2"/>
  <c r="J4567" i="2" s="1"/>
  <c r="J4567" i="1"/>
  <c r="I6338" i="2"/>
  <c r="J6338" i="2" s="1"/>
  <c r="J6338" i="1"/>
  <c r="I6026" i="2"/>
  <c r="J6026" i="2" s="1"/>
  <c r="J6026" i="1"/>
  <c r="I4575" i="2"/>
  <c r="J4575" i="2" s="1"/>
  <c r="J4575" i="1"/>
  <c r="I6319" i="2"/>
  <c r="J6319" i="1"/>
  <c r="I3970" i="2"/>
  <c r="J3970" i="2" s="1"/>
  <c r="J3970" i="1"/>
  <c r="I6082" i="2"/>
  <c r="J6082" i="2" s="1"/>
  <c r="J6082" i="1"/>
  <c r="I6071" i="2"/>
  <c r="J6071" i="2" s="1"/>
  <c r="J6071" i="1"/>
  <c r="I4198" i="2"/>
  <c r="J4198" i="2" s="1"/>
  <c r="J4198" i="1"/>
  <c r="I6151" i="2"/>
  <c r="J6151" i="2" s="1"/>
  <c r="J6151" i="1"/>
  <c r="I6119" i="2"/>
  <c r="J6119" i="2" s="1"/>
  <c r="J6119" i="1"/>
  <c r="I6250" i="2"/>
  <c r="J6250" i="2" s="1"/>
  <c r="J6250" i="1"/>
  <c r="I4631" i="2"/>
  <c r="J4631" i="2" s="1"/>
  <c r="J4631" i="1"/>
  <c r="I4779" i="2"/>
  <c r="J4779" i="2" s="1"/>
  <c r="J4779" i="1"/>
  <c r="I4611" i="2"/>
  <c r="J4611" i="1"/>
  <c r="I4743" i="2"/>
  <c r="J4743" i="2" s="1"/>
  <c r="J4743" i="1"/>
  <c r="I6106" i="2"/>
  <c r="J6106" i="2" s="1"/>
  <c r="J6106" i="1"/>
  <c r="I6042" i="2"/>
  <c r="J6042" i="2" s="1"/>
  <c r="J6042" i="1"/>
  <c r="I6186" i="2"/>
  <c r="J6186" i="2" s="1"/>
  <c r="J6186" i="1"/>
  <c r="I3998" i="2"/>
  <c r="J3998" i="2" s="1"/>
  <c r="J3998" i="1"/>
  <c r="I6218" i="2"/>
  <c r="J6218" i="2" s="1"/>
  <c r="J6218" i="1"/>
  <c r="I4775" i="2"/>
  <c r="J4775" i="2" s="1"/>
  <c r="J4775" i="1"/>
  <c r="J4783" i="1"/>
  <c r="I4783" i="2"/>
  <c r="J4783" i="2" s="1"/>
  <c r="J4759" i="1"/>
  <c r="I4759" i="2"/>
  <c r="J4759" i="2" s="1"/>
  <c r="I4663" i="2"/>
  <c r="J4663" i="2" s="1"/>
  <c r="J4663" i="1"/>
  <c r="I5393" i="2"/>
  <c r="J5393" i="2" s="1"/>
  <c r="J5393" i="1"/>
  <c r="I6143" i="2"/>
  <c r="J6143" i="1"/>
  <c r="I6367" i="2"/>
  <c r="J6367" i="2" s="1"/>
  <c r="J6367" i="1"/>
  <c r="I6098" i="2"/>
  <c r="J6098" i="2" s="1"/>
  <c r="J6098" i="1"/>
  <c r="I4655" i="2"/>
  <c r="J4655" i="2" s="1"/>
  <c r="J4655" i="1"/>
  <c r="I4130" i="2"/>
  <c r="J4130" i="2" s="1"/>
  <c r="J4130" i="1"/>
  <c r="I6047" i="2"/>
  <c r="J6047" i="2" s="1"/>
  <c r="J6047" i="1"/>
  <c r="J4731" i="1"/>
  <c r="I4731" i="2"/>
  <c r="J4731" i="2" s="1"/>
  <c r="I1226" i="2"/>
  <c r="J1226" i="2" s="1"/>
  <c r="J1226" i="1"/>
  <c r="I4273" i="2"/>
  <c r="J4273" i="2" s="1"/>
  <c r="J4273" i="1"/>
  <c r="I5080" i="2"/>
  <c r="J5080" i="2" s="1"/>
  <c r="J5080" i="1"/>
  <c r="I3672" i="2"/>
  <c r="J3672" i="2" s="1"/>
  <c r="J3672" i="1"/>
  <c r="I3969" i="2"/>
  <c r="J3969" i="2" s="1"/>
  <c r="J3969" i="1"/>
  <c r="I5349" i="2"/>
  <c r="J5349" i="2" s="1"/>
  <c r="J5349" i="1"/>
  <c r="I1263" i="2"/>
  <c r="J1263" i="2" s="1"/>
  <c r="J1263" i="1"/>
  <c r="J7129" i="1"/>
  <c r="I7129" i="2"/>
  <c r="J7129" i="2" s="1"/>
  <c r="J4336" i="1"/>
  <c r="I4336" i="2"/>
  <c r="J4336" i="2" s="1"/>
  <c r="I6593" i="2"/>
  <c r="J6593" i="2" s="1"/>
  <c r="J6593" i="1"/>
  <c r="I792" i="2"/>
  <c r="J792" i="2" s="1"/>
  <c r="J792" i="1"/>
  <c r="I4796" i="2"/>
  <c r="J4796" i="2" s="1"/>
  <c r="J4796" i="1"/>
  <c r="I4461" i="2"/>
  <c r="J4461" i="2" s="1"/>
  <c r="J4461" i="1"/>
  <c r="J7006" i="1"/>
  <c r="I7006" i="2"/>
  <c r="J7006" i="2" s="1"/>
  <c r="J2818" i="1"/>
  <c r="I2818" i="2"/>
  <c r="J2818" i="2" s="1"/>
  <c r="I833" i="2"/>
  <c r="J833" i="2" s="1"/>
  <c r="J833" i="1"/>
  <c r="I6410" i="2"/>
  <c r="J6410" i="2" s="1"/>
  <c r="J6410" i="1"/>
  <c r="I1694" i="2"/>
  <c r="J1694" i="2" s="1"/>
  <c r="J1694" i="1"/>
  <c r="I5538" i="2"/>
  <c r="J5538" i="2" s="1"/>
  <c r="J5538" i="1"/>
  <c r="I425" i="2"/>
  <c r="J425" i="2" s="1"/>
  <c r="J425" i="1"/>
  <c r="J6889" i="1"/>
  <c r="I6889" i="2"/>
  <c r="J6889" i="2" s="1"/>
  <c r="I4051" i="2"/>
  <c r="J4051" i="2" s="1"/>
  <c r="J4051" i="1"/>
  <c r="I2355" i="2"/>
  <c r="J2355" i="2" s="1"/>
  <c r="J2355" i="1"/>
  <c r="I1260" i="2"/>
  <c r="J1260" i="2" s="1"/>
  <c r="J1260" i="1"/>
  <c r="J4429" i="1"/>
  <c r="I4429" i="2"/>
  <c r="J4429" i="2" s="1"/>
  <c r="I4945" i="2"/>
  <c r="J4945" i="2" s="1"/>
  <c r="J4945" i="1"/>
  <c r="I5296" i="2"/>
  <c r="J5296" i="2" s="1"/>
  <c r="J5296" i="1"/>
  <c r="I528" i="2"/>
  <c r="J528" i="2" s="1"/>
  <c r="J528" i="1"/>
  <c r="I7094" i="2"/>
  <c r="J7094" i="2" s="1"/>
  <c r="J7094" i="1"/>
  <c r="I5494" i="2"/>
  <c r="J5494" i="2" s="1"/>
  <c r="J5494" i="1"/>
  <c r="J7045" i="1"/>
  <c r="I7045" i="2"/>
  <c r="I4533" i="2"/>
  <c r="J4533" i="2" s="1"/>
  <c r="J4533" i="1"/>
  <c r="I2006" i="2"/>
  <c r="J2006" i="2" s="1"/>
  <c r="J2006" i="1"/>
  <c r="I2066" i="2"/>
  <c r="J2066" i="2" s="1"/>
  <c r="J2066" i="1"/>
  <c r="I4737" i="2"/>
  <c r="J4737" i="2" s="1"/>
  <c r="J4737" i="1"/>
  <c r="J7161" i="1"/>
  <c r="I7161" i="2"/>
  <c r="J7161" i="2" s="1"/>
  <c r="J4230" i="1"/>
  <c r="I4230" i="2"/>
  <c r="J4230" i="2" s="1"/>
  <c r="J5168" i="1"/>
  <c r="I5168" i="2"/>
  <c r="J5168" i="2" s="1"/>
  <c r="I4887" i="2"/>
  <c r="J4887" i="2" s="1"/>
  <c r="J4887" i="1"/>
  <c r="I5083" i="2"/>
  <c r="J5083" i="2" s="1"/>
  <c r="J5083" i="1"/>
  <c r="I4358" i="2"/>
  <c r="J4358" i="2" s="1"/>
  <c r="J4358" i="1"/>
  <c r="I4983" i="2"/>
  <c r="J4983" i="2" s="1"/>
  <c r="J4983" i="1"/>
  <c r="I2954" i="2"/>
  <c r="J2954" i="1"/>
  <c r="I271" i="2"/>
  <c r="J271" i="2" s="1"/>
  <c r="J271" i="1"/>
  <c r="I2382" i="2"/>
  <c r="J2382" i="2" s="1"/>
  <c r="J2382" i="1"/>
  <c r="I2925" i="2"/>
  <c r="J2925" i="2" s="1"/>
  <c r="J2925" i="1"/>
  <c r="I1158" i="2"/>
  <c r="J1158" i="2" s="1"/>
  <c r="J1158" i="1"/>
  <c r="I6245" i="2"/>
  <c r="J6245" i="2" s="1"/>
  <c r="J6245" i="1"/>
  <c r="I4333" i="2"/>
  <c r="J4333" i="2" s="1"/>
  <c r="J4333" i="1"/>
  <c r="I5298" i="2"/>
  <c r="J5298" i="1"/>
  <c r="I992" i="2"/>
  <c r="J992" i="2" s="1"/>
  <c r="J992" i="1"/>
  <c r="I5182" i="2"/>
  <c r="J5182" i="2" s="1"/>
  <c r="J5182" i="1"/>
  <c r="I3704" i="2"/>
  <c r="J3704" i="2" s="1"/>
  <c r="J3704" i="1"/>
  <c r="J5993" i="1"/>
  <c r="I5993" i="2"/>
  <c r="J5993" i="2" s="1"/>
  <c r="I1913" i="2"/>
  <c r="J1913" i="1"/>
  <c r="I2906" i="2"/>
  <c r="J2906" i="2" s="1"/>
  <c r="J2906" i="1"/>
  <c r="I3588" i="2"/>
  <c r="J3588" i="2" s="1"/>
  <c r="J3588" i="1"/>
  <c r="I4153" i="2"/>
  <c r="J4153" i="2" s="1"/>
  <c r="J4153" i="1"/>
  <c r="I4383" i="2"/>
  <c r="J4383" i="2" s="1"/>
  <c r="J4383" i="1"/>
  <c r="I4370" i="2"/>
  <c r="J4370" i="2" s="1"/>
  <c r="J4370" i="1"/>
  <c r="I1177" i="2"/>
  <c r="J1177" i="2" s="1"/>
  <c r="J1177" i="1"/>
  <c r="J6706" i="1"/>
  <c r="I6706" i="2"/>
  <c r="J6706" i="2" s="1"/>
  <c r="I2030" i="2"/>
  <c r="J2030" i="2" s="1"/>
  <c r="J2030" i="1"/>
  <c r="I1022" i="2"/>
  <c r="J1022" i="2" s="1"/>
  <c r="J1022" i="1"/>
  <c r="J3528" i="1"/>
  <c r="I3528" i="2"/>
  <c r="J3528" i="2" s="1"/>
  <c r="J5894" i="1"/>
  <c r="I5894" i="2"/>
  <c r="J5894" i="2" s="1"/>
  <c r="I6166" i="2"/>
  <c r="H479" i="6" s="1"/>
  <c r="J6166" i="1"/>
  <c r="I5176" i="2"/>
  <c r="J5176" i="2" s="1"/>
  <c r="J5176" i="1"/>
  <c r="I4265" i="2"/>
  <c r="J4265" i="2" s="1"/>
  <c r="J4265" i="1"/>
  <c r="I4543" i="2"/>
  <c r="J4543" i="2" s="1"/>
  <c r="J4543" i="1"/>
  <c r="I1978" i="2"/>
  <c r="J1978" i="2" s="1"/>
  <c r="J1978" i="1"/>
  <c r="I5045" i="2"/>
  <c r="J5045" i="2" s="1"/>
  <c r="J5045" i="1"/>
  <c r="J3557" i="1"/>
  <c r="I3557" i="2"/>
  <c r="J3557" i="2" s="1"/>
  <c r="I4028" i="2"/>
  <c r="J4028" i="2" s="1"/>
  <c r="J4028" i="1"/>
  <c r="I5301" i="2"/>
  <c r="J5301" i="2" s="1"/>
  <c r="J5301" i="1"/>
  <c r="I1730" i="2"/>
  <c r="J1730" i="2" s="1"/>
  <c r="J1730" i="1"/>
  <c r="I39" i="2"/>
  <c r="J39" i="2" s="1"/>
  <c r="J39" i="1"/>
  <c r="I1983" i="2"/>
  <c r="J1983" i="2" s="1"/>
  <c r="J1983" i="1"/>
  <c r="I990" i="2"/>
  <c r="J990" i="2" s="1"/>
  <c r="J990" i="1"/>
  <c r="I4442" i="2"/>
  <c r="J4442" i="2" s="1"/>
  <c r="J4442" i="1"/>
  <c r="I6526" i="2"/>
  <c r="J6526" i="2" s="1"/>
  <c r="J6526" i="1"/>
  <c r="I2662" i="2"/>
  <c r="J2662" i="2" s="1"/>
  <c r="J2662" i="1"/>
  <c r="I2080" i="2"/>
  <c r="J2080" i="2" s="1"/>
  <c r="J2080" i="1"/>
  <c r="I1216" i="2"/>
  <c r="J1216" i="1"/>
  <c r="I5938" i="2"/>
  <c r="J5938" i="2" s="1"/>
  <c r="J5938" i="1"/>
  <c r="I4244" i="2"/>
  <c r="J4244" i="2" s="1"/>
  <c r="J4244" i="1"/>
  <c r="I2391" i="2"/>
  <c r="J2391" i="2" s="1"/>
  <c r="J2391" i="1"/>
  <c r="I494" i="2"/>
  <c r="J494" i="2" s="1"/>
  <c r="J494" i="1"/>
  <c r="I3961" i="2"/>
  <c r="J3961" i="2" s="1"/>
  <c r="J3961" i="1"/>
  <c r="I3871" i="2"/>
  <c r="J3871" i="2" s="1"/>
  <c r="J3871" i="1"/>
  <c r="I1220" i="2"/>
  <c r="J1220" i="2" s="1"/>
  <c r="J1220" i="1"/>
  <c r="I5702" i="2"/>
  <c r="J5702" i="2" s="1"/>
  <c r="J5702" i="1"/>
  <c r="J4853" i="1"/>
  <c r="I4853" i="2"/>
  <c r="J4853" i="2" s="1"/>
  <c r="I1998" i="2"/>
  <c r="J1998" i="2" s="1"/>
  <c r="J1998" i="1"/>
  <c r="I5240" i="2"/>
  <c r="J5240" i="2" s="1"/>
  <c r="J5240" i="1"/>
  <c r="I6569" i="2"/>
  <c r="J6569" i="2" s="1"/>
  <c r="J6569" i="1"/>
  <c r="I4156" i="2"/>
  <c r="J4156" i="2" s="1"/>
  <c r="J4156" i="1"/>
  <c r="I1640" i="2"/>
  <c r="J1640" i="2" s="1"/>
  <c r="J1640" i="1"/>
  <c r="I4938" i="2"/>
  <c r="J4938" i="2" s="1"/>
  <c r="J4938" i="1"/>
  <c r="I1384" i="2"/>
  <c r="J1384" i="1"/>
  <c r="I421" i="2"/>
  <c r="J421" i="2" s="1"/>
  <c r="J421" i="1"/>
  <c r="I2097" i="2"/>
  <c r="J2097" i="1"/>
  <c r="I5510" i="2"/>
  <c r="J5510" i="2" s="1"/>
  <c r="J5510" i="1"/>
  <c r="J3639" i="1"/>
  <c r="I3639" i="2"/>
  <c r="J3639" i="2" s="1"/>
  <c r="I2094" i="2"/>
  <c r="J2094" i="1"/>
  <c r="I5320" i="2"/>
  <c r="J5320" i="2" s="1"/>
  <c r="J5320" i="1"/>
  <c r="J6766" i="1"/>
  <c r="I6766" i="2"/>
  <c r="J6766" i="2" s="1"/>
  <c r="I4649" i="2"/>
  <c r="J4649" i="2" s="1"/>
  <c r="J4649" i="1"/>
  <c r="I2782" i="2"/>
  <c r="J2782" i="2" s="1"/>
  <c r="J2782" i="1"/>
  <c r="I1204" i="2"/>
  <c r="J1204" i="2" s="1"/>
  <c r="J1204" i="1"/>
  <c r="I1661" i="2"/>
  <c r="J1661" i="2" s="1"/>
  <c r="J1661" i="1"/>
  <c r="I5798" i="2"/>
  <c r="J5798" i="2" s="1"/>
  <c r="J5798" i="1"/>
  <c r="I4861" i="2"/>
  <c r="J4861" i="2" s="1"/>
  <c r="J4861" i="1"/>
  <c r="I2003" i="2"/>
  <c r="J2003" i="2" s="1"/>
  <c r="J2003" i="1"/>
  <c r="I4109" i="2"/>
  <c r="J4109" i="2" s="1"/>
  <c r="J4109" i="1"/>
  <c r="I23" i="2"/>
  <c r="J23" i="1"/>
  <c r="I5027" i="2"/>
  <c r="J5027" i="2" s="1"/>
  <c r="J5027" i="1"/>
  <c r="I844" i="2"/>
  <c r="J844" i="2" s="1"/>
  <c r="J844" i="1"/>
  <c r="I638" i="2"/>
  <c r="J638" i="2" s="1"/>
  <c r="J638" i="1"/>
  <c r="J6733" i="1"/>
  <c r="I6733" i="2"/>
  <c r="J6733" i="2" s="1"/>
  <c r="I2131" i="2"/>
  <c r="J2131" i="2" s="1"/>
  <c r="J2131" i="1"/>
  <c r="I2031" i="2"/>
  <c r="J2031" i="2" s="1"/>
  <c r="J2031" i="1"/>
  <c r="I6577" i="2"/>
  <c r="J6577" i="1"/>
  <c r="I861" i="2"/>
  <c r="J861" i="2" s="1"/>
  <c r="J861" i="1"/>
  <c r="J3856" i="1"/>
  <c r="I3856" i="2"/>
  <c r="J3856" i="2" s="1"/>
  <c r="I5248" i="2"/>
  <c r="J5248" i="2" s="1"/>
  <c r="J5248" i="1"/>
  <c r="I1196" i="2"/>
  <c r="J1196" i="2" s="1"/>
  <c r="J1196" i="1"/>
  <c r="J2774" i="1"/>
  <c r="I2774" i="2"/>
  <c r="J2774" i="2" s="1"/>
  <c r="J2862" i="1"/>
  <c r="I2862" i="2"/>
  <c r="J2862" i="2" s="1"/>
  <c r="I6810" i="2"/>
  <c r="J6810" i="2" s="1"/>
  <c r="J6810" i="1"/>
  <c r="I5049" i="2"/>
  <c r="J5049" i="2" s="1"/>
  <c r="J5049" i="1"/>
  <c r="I5115" i="2"/>
  <c r="J5115" i="1"/>
  <c r="J2841" i="1"/>
  <c r="I2841" i="2"/>
  <c r="J2841" i="2" s="1"/>
  <c r="I1159" i="2"/>
  <c r="J1159" i="2" s="1"/>
  <c r="J1159" i="1"/>
  <c r="I5068" i="2"/>
  <c r="J5068" i="2" s="1"/>
  <c r="J5068" i="1"/>
  <c r="I639" i="2"/>
  <c r="J639" i="2" s="1"/>
  <c r="J639" i="1"/>
  <c r="I3932" i="2"/>
  <c r="J3932" i="2" s="1"/>
  <c r="J3932" i="1"/>
  <c r="I2874" i="2"/>
  <c r="J2874" i="2" s="1"/>
  <c r="J2874" i="1"/>
  <c r="I6529" i="2"/>
  <c r="J6529" i="2" s="1"/>
  <c r="J6529" i="1"/>
  <c r="I789" i="2"/>
  <c r="J789" i="2" s="1"/>
  <c r="J789" i="1"/>
  <c r="I4003" i="2"/>
  <c r="J4003" i="2" s="1"/>
  <c r="J4003" i="1"/>
  <c r="I4221" i="2"/>
  <c r="J4221" i="2" s="1"/>
  <c r="J4221" i="1"/>
  <c r="I4135" i="2"/>
  <c r="J4135" i="2" s="1"/>
  <c r="J4135" i="1"/>
  <c r="I1264" i="2"/>
  <c r="J1264" i="2" s="1"/>
  <c r="J1264" i="1"/>
  <c r="I4689" i="2"/>
  <c r="J4689" i="2" s="1"/>
  <c r="J4689" i="1"/>
  <c r="I1043" i="2"/>
  <c r="J1043" i="2" s="1"/>
  <c r="J1043" i="1"/>
  <c r="I5423" i="2"/>
  <c r="J5423" i="1"/>
  <c r="I5287" i="2"/>
  <c r="J5287" i="2" s="1"/>
  <c r="J5287" i="1"/>
  <c r="I979" i="2"/>
  <c r="J979" i="2" s="1"/>
  <c r="J979" i="1"/>
  <c r="I5463" i="2"/>
  <c r="J5463" i="2" s="1"/>
  <c r="J5463" i="1"/>
  <c r="I5799" i="2"/>
  <c r="J5799" i="2" s="1"/>
  <c r="J5799" i="1"/>
  <c r="J7034" i="1"/>
  <c r="I7034" i="2"/>
  <c r="J7034" i="2" s="1"/>
  <c r="I5241" i="2"/>
  <c r="J5241" i="2" s="1"/>
  <c r="J5241" i="1"/>
  <c r="I4309" i="2"/>
  <c r="J4309" i="2" s="1"/>
  <c r="J4309" i="1"/>
  <c r="I4280" i="2"/>
  <c r="J4280" i="2" s="1"/>
  <c r="J4280" i="1"/>
  <c r="I977" i="2"/>
  <c r="J977" i="2" s="1"/>
  <c r="J977" i="1"/>
  <c r="I5175" i="2"/>
  <c r="J5175" i="2" s="1"/>
  <c r="J5175" i="1"/>
  <c r="I888" i="2"/>
  <c r="J888" i="2" s="1"/>
  <c r="J888" i="1"/>
  <c r="I5879" i="2"/>
  <c r="J5879" i="2" s="1"/>
  <c r="J5879" i="1"/>
  <c r="I3887" i="2"/>
  <c r="J3887" i="2" s="1"/>
  <c r="J3887" i="1"/>
  <c r="I6598" i="2"/>
  <c r="J6598" i="2" s="1"/>
  <c r="J6598" i="1"/>
  <c r="I1004" i="2"/>
  <c r="J1004" i="2" s="1"/>
  <c r="J1004" i="1"/>
  <c r="J4661" i="1"/>
  <c r="I4661" i="2"/>
  <c r="J4661" i="2" s="1"/>
  <c r="I4722" i="2"/>
  <c r="J4722" i="2" s="1"/>
  <c r="J4722" i="1"/>
  <c r="I4494" i="2"/>
  <c r="J4494" i="1"/>
  <c r="J6773" i="1"/>
  <c r="I6773" i="2"/>
  <c r="I4480" i="2"/>
  <c r="J4480" i="2" s="1"/>
  <c r="J4480" i="1"/>
  <c r="I28" i="2"/>
  <c r="J28" i="1"/>
  <c r="I4323" i="2"/>
  <c r="J4323" i="2" s="1"/>
  <c r="J4323" i="1"/>
  <c r="J4624" i="1"/>
  <c r="I4624" i="2"/>
  <c r="J4624" i="2" s="1"/>
  <c r="I3005" i="2"/>
  <c r="J3005" i="2" s="1"/>
  <c r="J3005" i="1"/>
  <c r="I4898" i="2"/>
  <c r="J4898" i="2" s="1"/>
  <c r="J4898" i="1"/>
  <c r="I4741" i="2"/>
  <c r="J4741" i="2" s="1"/>
  <c r="J4741" i="1"/>
  <c r="I1732" i="2"/>
  <c r="J1732" i="2" s="1"/>
  <c r="J1732" i="1"/>
  <c r="I5405" i="2"/>
  <c r="J5405" i="2" s="1"/>
  <c r="J5405" i="1"/>
  <c r="J7197" i="1"/>
  <c r="I7197" i="2"/>
  <c r="J7197" i="2" s="1"/>
  <c r="I4165" i="2"/>
  <c r="J4165" i="2" s="1"/>
  <c r="J4165" i="1"/>
  <c r="I4151" i="2"/>
  <c r="J4151" i="2" s="1"/>
  <c r="J4151" i="1"/>
  <c r="I1041" i="2"/>
  <c r="J1041" i="2" s="1"/>
  <c r="J1041" i="1"/>
  <c r="I5127" i="2"/>
  <c r="J5127" i="1"/>
  <c r="I856" i="2"/>
  <c r="J856" i="2" s="1"/>
  <c r="J856" i="1"/>
  <c r="I5711" i="2"/>
  <c r="J5711" i="2" s="1"/>
  <c r="J5711" i="1"/>
  <c r="I5244" i="2"/>
  <c r="J5244" i="2" s="1"/>
  <c r="J5244" i="1"/>
  <c r="I225" i="2"/>
  <c r="J225" i="2" s="1"/>
  <c r="J225" i="1"/>
  <c r="I1990" i="2"/>
  <c r="J1990" i="2" s="1"/>
  <c r="J1990" i="1"/>
  <c r="I5020" i="2"/>
  <c r="J5020" i="2" s="1"/>
  <c r="J5020" i="1"/>
  <c r="I6465" i="2"/>
  <c r="J6465" i="2" s="1"/>
  <c r="J6465" i="1"/>
  <c r="J3768" i="1"/>
  <c r="I3768" i="2"/>
  <c r="J3768" i="2" s="1"/>
  <c r="I1769" i="2"/>
  <c r="J1769" i="2" s="1"/>
  <c r="J1769" i="1"/>
  <c r="I794" i="2"/>
  <c r="J794" i="2" s="1"/>
  <c r="J794" i="1"/>
  <c r="I3473" i="2"/>
  <c r="J3473" i="2" s="1"/>
  <c r="J3473" i="1"/>
  <c r="I4192" i="2"/>
  <c r="J4192" i="2" s="1"/>
  <c r="J4192" i="1"/>
  <c r="I4251" i="2"/>
  <c r="J4251" i="2" s="1"/>
  <c r="J4251" i="1"/>
  <c r="I1308" i="2"/>
  <c r="J1308" i="2" s="1"/>
  <c r="J1308" i="1"/>
  <c r="I4965" i="2"/>
  <c r="J4965" i="2" s="1"/>
  <c r="J4965" i="1"/>
  <c r="I5615" i="2"/>
  <c r="J5615" i="2" s="1"/>
  <c r="J5615" i="1"/>
  <c r="J6821" i="1"/>
  <c r="I6821" i="2"/>
  <c r="J6821" i="2" s="1"/>
  <c r="I6490" i="2"/>
  <c r="J6490" i="2" s="1"/>
  <c r="J6490" i="1"/>
  <c r="J6822" i="1"/>
  <c r="I6822" i="2"/>
  <c r="J6822" i="2" s="1"/>
  <c r="J4104" i="1"/>
  <c r="I4104" i="2"/>
  <c r="J4104" i="2" s="1"/>
  <c r="I2071" i="2"/>
  <c r="J2071" i="2" s="1"/>
  <c r="J2071" i="1"/>
  <c r="I976" i="2"/>
  <c r="J976" i="2" s="1"/>
  <c r="J976" i="1"/>
  <c r="J4238" i="1"/>
  <c r="I4238" i="2"/>
  <c r="J4238" i="2" s="1"/>
  <c r="J7189" i="1"/>
  <c r="I7189" i="2"/>
  <c r="J7189" i="2" s="1"/>
  <c r="I5038" i="2"/>
  <c r="J5038" i="2" s="1"/>
  <c r="J5038" i="1"/>
  <c r="I1295" i="2"/>
  <c r="J1295" i="2" s="1"/>
  <c r="J1295" i="1"/>
  <c r="I2118" i="2"/>
  <c r="J2118" i="2" s="1"/>
  <c r="J2118" i="1"/>
  <c r="I1792" i="2"/>
  <c r="J1792" i="2" s="1"/>
  <c r="J1792" i="1"/>
  <c r="I4264" i="2"/>
  <c r="J4264" i="2" s="1"/>
  <c r="J4264" i="1"/>
  <c r="I1799" i="2"/>
  <c r="J1799" i="2" s="1"/>
  <c r="J1799" i="1"/>
  <c r="I433" i="2"/>
  <c r="J433" i="2" s="1"/>
  <c r="J433" i="1"/>
  <c r="I4636" i="2"/>
  <c r="J4636" i="2" s="1"/>
  <c r="J4636" i="1"/>
  <c r="I5234" i="2"/>
  <c r="J5234" i="2" s="1"/>
  <c r="J5234" i="1"/>
  <c r="I2422" i="2"/>
  <c r="J2422" i="1"/>
  <c r="I5164" i="2"/>
  <c r="J5164" i="2" s="1"/>
  <c r="J5164" i="1"/>
  <c r="I4862" i="2"/>
  <c r="J4862" i="2" s="1"/>
  <c r="J4862" i="1"/>
  <c r="J7009" i="1"/>
  <c r="I7009" i="2"/>
  <c r="J7009" i="2" s="1"/>
  <c r="J6825" i="1"/>
  <c r="I6825" i="2"/>
  <c r="J6825" i="2" s="1"/>
  <c r="I5930" i="2"/>
  <c r="J5930" i="2" s="1"/>
  <c r="J5930" i="1"/>
  <c r="J2550" i="1"/>
  <c r="I2550" i="2"/>
  <c r="J2550" i="2" s="1"/>
  <c r="I879" i="2"/>
  <c r="J879" i="2" s="1"/>
  <c r="J879" i="1"/>
  <c r="I3919" i="2"/>
  <c r="J3919" i="2" s="1"/>
  <c r="J3919" i="1"/>
  <c r="I5169" i="2"/>
  <c r="J5169" i="2" s="1"/>
  <c r="J5169" i="1"/>
  <c r="I4347" i="2"/>
  <c r="J4347" i="2" s="1"/>
  <c r="J4347" i="1"/>
  <c r="I981" i="2"/>
  <c r="J981" i="2" s="1"/>
  <c r="J981" i="1"/>
  <c r="I4335" i="2"/>
  <c r="J4335" i="2" s="1"/>
  <c r="J4335" i="1"/>
  <c r="I4322" i="2"/>
  <c r="J4322" i="2" s="1"/>
  <c r="J4322" i="1"/>
  <c r="I1239" i="2"/>
  <c r="J1239" i="2" s="1"/>
  <c r="J1239" i="1"/>
  <c r="I3468" i="2"/>
  <c r="J3468" i="2" s="1"/>
  <c r="J3468" i="1"/>
  <c r="I1360" i="2"/>
  <c r="J1360" i="2" s="1"/>
  <c r="J1360" i="1"/>
  <c r="J7198" i="1"/>
  <c r="I7198" i="2"/>
  <c r="J7198" i="2" s="1"/>
  <c r="I2617" i="2"/>
  <c r="J2617" i="2" s="1"/>
  <c r="J2617" i="1"/>
  <c r="I5100" i="2"/>
  <c r="J5100" i="2" s="1"/>
  <c r="J5100" i="1"/>
  <c r="I655" i="2"/>
  <c r="J655" i="2" s="1"/>
  <c r="J655" i="1"/>
  <c r="I6557" i="2"/>
  <c r="J6557" i="2" s="1"/>
  <c r="J6557" i="1"/>
  <c r="I5314" i="2"/>
  <c r="J5314" i="2" s="1"/>
  <c r="J5314" i="1"/>
  <c r="I5312" i="2"/>
  <c r="J5312" i="2" s="1"/>
  <c r="J5312" i="1"/>
  <c r="I1758" i="2"/>
  <c r="J1758" i="2" s="1"/>
  <c r="J1758" i="1"/>
  <c r="I432" i="2"/>
  <c r="J432" i="2" s="1"/>
  <c r="J432" i="1"/>
  <c r="I2107" i="2"/>
  <c r="J2107" i="2" s="1"/>
  <c r="J2107" i="1"/>
  <c r="J6873" i="1"/>
  <c r="I6873" i="2"/>
  <c r="J6873" i="2" s="1"/>
  <c r="I5838" i="2"/>
  <c r="J5838" i="2" s="1"/>
  <c r="J5838" i="1"/>
  <c r="I497" i="2"/>
  <c r="J497" i="2" s="1"/>
  <c r="J497" i="1"/>
  <c r="I1796" i="2"/>
  <c r="J1796" i="2" s="1"/>
  <c r="J1796" i="1"/>
  <c r="J5954" i="1"/>
  <c r="I5954" i="2"/>
  <c r="J5954" i="2" s="1"/>
  <c r="I6197" i="2"/>
  <c r="J6197" i="2" s="1"/>
  <c r="J6197" i="1"/>
  <c r="J5163" i="1"/>
  <c r="I5163" i="2"/>
  <c r="I1887" i="2"/>
  <c r="J1887" i="2" s="1"/>
  <c r="J1887" i="1"/>
  <c r="I1285" i="2"/>
  <c r="J1285" i="2" s="1"/>
  <c r="J1285" i="1"/>
  <c r="I5292" i="2"/>
  <c r="J5292" i="2" s="1"/>
  <c r="J5292" i="1"/>
  <c r="I508" i="2"/>
  <c r="J508" i="2" s="1"/>
  <c r="J508" i="1"/>
  <c r="I4926" i="2"/>
  <c r="J4926" i="2" s="1"/>
  <c r="J4926" i="1"/>
  <c r="I2084" i="2"/>
  <c r="J2084" i="2" s="1"/>
  <c r="J2084" i="1"/>
  <c r="I5081" i="2"/>
  <c r="J5081" i="2" s="1"/>
  <c r="J5081" i="1"/>
  <c r="I2902" i="2"/>
  <c r="J2902" i="2" s="1"/>
  <c r="J2902" i="1"/>
  <c r="J7205" i="1"/>
  <c r="I7205" i="2"/>
  <c r="J7205" i="2" s="1"/>
  <c r="J6757" i="1"/>
  <c r="I6757" i="2"/>
  <c r="J6757" i="2" s="1"/>
  <c r="J5737" i="1"/>
  <c r="I5737" i="2"/>
  <c r="J5737" i="2" s="1"/>
  <c r="J4891" i="1"/>
  <c r="I4891" i="2"/>
  <c r="J4891" i="2" s="1"/>
  <c r="I2394" i="2"/>
  <c r="J2394" i="2" s="1"/>
  <c r="J2394" i="1"/>
  <c r="I935" i="2"/>
  <c r="J935" i="2" s="1"/>
  <c r="J935" i="1"/>
  <c r="I4786" i="2"/>
  <c r="J4786" i="2" s="1"/>
  <c r="J4786" i="1"/>
  <c r="I473" i="2"/>
  <c r="J473" i="2" s="1"/>
  <c r="J473" i="1"/>
  <c r="I4716" i="2"/>
  <c r="J4716" i="2" s="1"/>
  <c r="J4716" i="1"/>
  <c r="I1674" i="2"/>
  <c r="J1674" i="2" s="1"/>
  <c r="J1674" i="1"/>
  <c r="I5842" i="2"/>
  <c r="J5842" i="2" s="1"/>
  <c r="J5842" i="1"/>
  <c r="J5790" i="1"/>
  <c r="I5790" i="2"/>
  <c r="J5790" i="2" s="1"/>
  <c r="I2012" i="2"/>
  <c r="J2012" i="2" s="1"/>
  <c r="J2012" i="1"/>
  <c r="I595" i="2"/>
  <c r="J595" i="2" s="1"/>
  <c r="J595" i="1"/>
  <c r="I1354" i="2"/>
  <c r="H118" i="6" s="1"/>
  <c r="J1354" i="1"/>
  <c r="I3516" i="2"/>
  <c r="J3516" i="2" s="1"/>
  <c r="J3516" i="1"/>
  <c r="J7185" i="1"/>
  <c r="I7185" i="2"/>
  <c r="J7185" i="2" s="1"/>
  <c r="I2039" i="2"/>
  <c r="J2039" i="2" s="1"/>
  <c r="J2039" i="1"/>
  <c r="I5286" i="2"/>
  <c r="J5286" i="2" s="1"/>
  <c r="J5286" i="1"/>
  <c r="I5140" i="2"/>
  <c r="J5140" i="2" s="1"/>
  <c r="J5140" i="1"/>
  <c r="I916" i="2"/>
  <c r="J916" i="2" s="1"/>
  <c r="J916" i="1"/>
  <c r="I4648" i="2"/>
  <c r="J4648" i="2" s="1"/>
  <c r="J4648" i="1"/>
  <c r="I878" i="2"/>
  <c r="J878" i="2" s="1"/>
  <c r="J878" i="1"/>
  <c r="I253" i="2"/>
  <c r="J253" i="1"/>
  <c r="I1934" i="2"/>
  <c r="J1934" i="2" s="1"/>
  <c r="J1934" i="1"/>
  <c r="I5224" i="2"/>
  <c r="J5224" i="2" s="1"/>
  <c r="J5224" i="1"/>
  <c r="J6902" i="1"/>
  <c r="I6902" i="2"/>
  <c r="J6902" i="2" s="1"/>
  <c r="I1886" i="2"/>
  <c r="J1886" i="2" s="1"/>
  <c r="J1886" i="1"/>
  <c r="I3965" i="2"/>
  <c r="J3965" i="2" s="1"/>
  <c r="J3965" i="1"/>
  <c r="I163" i="2"/>
  <c r="J163" i="2" s="1"/>
  <c r="J163" i="1"/>
  <c r="J3453" i="1"/>
  <c r="I3453" i="2"/>
  <c r="J3453" i="2" s="1"/>
  <c r="J3061" i="1"/>
  <c r="I3061" i="2"/>
  <c r="J3061" i="2" s="1"/>
  <c r="I1034" i="2"/>
  <c r="J1034" i="2" s="1"/>
  <c r="J1034" i="1"/>
  <c r="I4750" i="2"/>
  <c r="J4750" i="2" s="1"/>
  <c r="J4750" i="1"/>
  <c r="I4157" i="2"/>
  <c r="J4157" i="2" s="1"/>
  <c r="J4157" i="1"/>
  <c r="I406" i="2"/>
  <c r="J406" i="2" s="1"/>
  <c r="J406" i="1"/>
  <c r="J4540" i="1"/>
  <c r="I4540" i="2"/>
  <c r="J4540" i="2" s="1"/>
  <c r="I5353" i="2"/>
  <c r="J5353" i="2" s="1"/>
  <c r="J5353" i="1"/>
  <c r="J4727" i="1"/>
  <c r="I4727" i="2"/>
  <c r="J4727" i="2" s="1"/>
  <c r="I5238" i="2"/>
  <c r="J5238" i="2" s="1"/>
  <c r="J5238" i="1"/>
  <c r="I4964" i="2"/>
  <c r="J4964" i="2" s="1"/>
  <c r="J4964" i="1"/>
  <c r="I1271" i="2"/>
  <c r="J1271" i="2" s="1"/>
  <c r="J1271" i="1"/>
  <c r="I1121" i="2"/>
  <c r="J1121" i="2" s="1"/>
  <c r="J1121" i="1"/>
  <c r="I4016" i="2"/>
  <c r="J4016" i="2" s="1"/>
  <c r="J4016" i="1"/>
  <c r="I1108" i="2"/>
  <c r="J1108" i="2" s="1"/>
  <c r="J1108" i="1"/>
  <c r="I485" i="2"/>
  <c r="J485" i="2" s="1"/>
  <c r="J485" i="1"/>
  <c r="I5479" i="2"/>
  <c r="J5479" i="2" s="1"/>
  <c r="J5479" i="1"/>
  <c r="I5746" i="2"/>
  <c r="J5746" i="2" s="1"/>
  <c r="J5746" i="1"/>
  <c r="I603" i="2"/>
  <c r="J603" i="2" s="1"/>
  <c r="J603" i="1"/>
  <c r="I5161" i="2"/>
  <c r="J5161" i="2" s="1"/>
  <c r="J5161" i="1"/>
  <c r="I6429" i="2"/>
  <c r="J6429" i="2" s="1"/>
  <c r="J6429" i="1"/>
  <c r="I4415" i="2"/>
  <c r="J4415" i="2" s="1"/>
  <c r="J4415" i="1"/>
  <c r="I4402" i="2"/>
  <c r="J4402" i="2" s="1"/>
  <c r="J4402" i="1"/>
  <c r="I1720" i="2"/>
  <c r="J1720" i="2" s="1"/>
  <c r="J1720" i="1"/>
  <c r="J5333" i="1"/>
  <c r="I5333" i="2"/>
  <c r="J5333" i="2" s="1"/>
  <c r="J6834" i="1"/>
  <c r="I6834" i="2"/>
  <c r="J6834" i="2" s="1"/>
  <c r="I1911" i="2"/>
  <c r="J1911" i="2" s="1"/>
  <c r="J1911" i="1"/>
  <c r="I5171" i="2"/>
  <c r="J5171" i="2" s="1"/>
  <c r="J5171" i="1"/>
  <c r="I4841" i="2"/>
  <c r="J4841" i="2" s="1"/>
  <c r="J4841" i="1"/>
  <c r="J3604" i="1"/>
  <c r="I3604" i="2"/>
  <c r="J3604" i="2" s="1"/>
  <c r="I1002" i="2"/>
  <c r="J1002" i="2" s="1"/>
  <c r="J1002" i="1"/>
  <c r="I6293" i="2"/>
  <c r="J6293" i="2" s="1"/>
  <c r="J6293" i="1"/>
  <c r="I4316" i="2"/>
  <c r="J4316" i="2" s="1"/>
  <c r="J4316" i="1"/>
  <c r="I1172" i="2"/>
  <c r="J1172" i="2" s="1"/>
  <c r="J1172" i="1"/>
  <c r="I4199" i="2"/>
  <c r="J4199" i="2" s="1"/>
  <c r="J4199" i="1"/>
  <c r="I5109" i="2"/>
  <c r="J5109" i="2" s="1"/>
  <c r="J5109" i="1"/>
  <c r="J6898" i="1"/>
  <c r="I6898" i="2"/>
  <c r="J6898" i="2" s="1"/>
  <c r="I2399" i="2"/>
  <c r="J2399" i="2" s="1"/>
  <c r="J2399" i="1"/>
  <c r="I5235" i="2"/>
  <c r="J5235" i="2" s="1"/>
  <c r="J5235" i="1"/>
  <c r="I5126" i="2"/>
  <c r="J5126" i="2" s="1"/>
  <c r="J5126" i="1"/>
  <c r="I5108" i="2"/>
  <c r="J5108" i="2" s="1"/>
  <c r="J5108" i="1"/>
  <c r="I2077" i="2"/>
  <c r="J2077" i="2" s="1"/>
  <c r="J2077" i="1"/>
  <c r="I437" i="2"/>
  <c r="J437" i="2" s="1"/>
  <c r="J437" i="1"/>
  <c r="I385" i="2"/>
  <c r="J385" i="2" s="1"/>
  <c r="J385" i="1"/>
  <c r="I4558" i="2"/>
  <c r="J4558" i="2" s="1"/>
  <c r="J4558" i="1"/>
  <c r="I5703" i="2"/>
  <c r="J5703" i="2" s="1"/>
  <c r="J5703" i="1"/>
  <c r="I1889" i="2"/>
  <c r="J1889" i="2" s="1"/>
  <c r="J1889" i="1"/>
  <c r="I188" i="2"/>
  <c r="J188" i="2" s="1"/>
  <c r="J188" i="1"/>
  <c r="I7170" i="2"/>
  <c r="J7170" i="2" s="1"/>
  <c r="J7170" i="1"/>
  <c r="I5268" i="2"/>
  <c r="J5268" i="2" s="1"/>
  <c r="J5268" i="1"/>
  <c r="I229" i="2"/>
  <c r="J229" i="2" s="1"/>
  <c r="J229" i="1"/>
  <c r="I1968" i="2"/>
  <c r="J1968" i="2" s="1"/>
  <c r="J1968" i="1"/>
  <c r="I4766" i="2"/>
  <c r="J4766" i="2" s="1"/>
  <c r="J4766" i="1"/>
  <c r="I2028" i="2"/>
  <c r="J2028" i="2" s="1"/>
  <c r="J2028" i="1"/>
  <c r="I4468" i="2"/>
  <c r="J4468" i="2" s="1"/>
  <c r="J4468" i="1"/>
  <c r="I2064" i="2"/>
  <c r="J2064" i="2" s="1"/>
  <c r="J2064" i="1"/>
  <c r="I1066" i="2"/>
  <c r="J1066" i="2" s="1"/>
  <c r="J1066" i="1"/>
  <c r="I4059" i="2"/>
  <c r="J4059" i="2" s="1"/>
  <c r="J4059" i="1"/>
  <c r="I123" i="2"/>
  <c r="J123" i="2" s="1"/>
  <c r="J123" i="1"/>
  <c r="I315" i="2"/>
  <c r="J315" i="1"/>
  <c r="J6686" i="1"/>
  <c r="I6686" i="2"/>
  <c r="J6686" i="2" s="1"/>
  <c r="I2498" i="2"/>
  <c r="J2498" i="2" s="1"/>
  <c r="J2498" i="1"/>
  <c r="I5105" i="2"/>
  <c r="J5105" i="2" s="1"/>
  <c r="J5105" i="1"/>
  <c r="I1088" i="2"/>
  <c r="J1088" i="2" s="1"/>
  <c r="J1088" i="1"/>
  <c r="I1143" i="2"/>
  <c r="J1143" i="2" s="1"/>
  <c r="J1143" i="1"/>
  <c r="I3851" i="2"/>
  <c r="J3851" i="2" s="1"/>
  <c r="J3851" i="1"/>
  <c r="I2613" i="2"/>
  <c r="J2613" i="2" s="1"/>
  <c r="J2613" i="1"/>
  <c r="I4408" i="2"/>
  <c r="J4408" i="2" s="1"/>
  <c r="J4408" i="1"/>
  <c r="I1324" i="2"/>
  <c r="J1324" i="2" s="1"/>
  <c r="J1324" i="1"/>
  <c r="I1201" i="2"/>
  <c r="J1201" i="2" s="1"/>
  <c r="J1201" i="1"/>
  <c r="I1961" i="2"/>
  <c r="J1961" i="2" s="1"/>
  <c r="J1961" i="1"/>
  <c r="I2845" i="2"/>
  <c r="J2845" i="2" s="1"/>
  <c r="J2845" i="1"/>
  <c r="I6561" i="2"/>
  <c r="J6561" i="2" s="1"/>
  <c r="J6561" i="1"/>
  <c r="I102" i="2"/>
  <c r="J102" i="2" s="1"/>
  <c r="J102" i="1"/>
  <c r="I4328" i="2"/>
  <c r="J4328" i="2" s="1"/>
  <c r="J4328" i="1"/>
  <c r="I4977" i="2"/>
  <c r="J4977" i="2" s="1"/>
  <c r="J4977" i="1"/>
  <c r="I983" i="2"/>
  <c r="J983" i="2" s="1"/>
  <c r="J983" i="1"/>
  <c r="I4901" i="2"/>
  <c r="J4901" i="2" s="1"/>
  <c r="J4901" i="1"/>
  <c r="I2458" i="2"/>
  <c r="J2458" i="2" s="1"/>
  <c r="J2458" i="1"/>
  <c r="J4246" i="1"/>
  <c r="I4246" i="2"/>
  <c r="J4246" i="2" s="1"/>
  <c r="I4387" i="2"/>
  <c r="J4387" i="2" s="1"/>
  <c r="J4387" i="1"/>
  <c r="I863" i="2"/>
  <c r="J863" i="2" s="1"/>
  <c r="J863" i="1"/>
  <c r="I5666" i="2"/>
  <c r="J5666" i="1"/>
  <c r="J2621" i="1"/>
  <c r="I2621" i="2"/>
  <c r="J2621" i="2" s="1"/>
  <c r="I5654" i="2"/>
  <c r="J5654" i="2" s="1"/>
  <c r="J5654" i="1"/>
  <c r="I582" i="2"/>
  <c r="J582" i="2" s="1"/>
  <c r="J582" i="1"/>
  <c r="I5181" i="2"/>
  <c r="J5181" i="1"/>
  <c r="I1826" i="2"/>
  <c r="J1826" i="2" s="1"/>
  <c r="J1826" i="1"/>
  <c r="I4037" i="2"/>
  <c r="J4037" i="2" s="1"/>
  <c r="J4037" i="1"/>
  <c r="I3755" i="2"/>
  <c r="J3755" i="2" s="1"/>
  <c r="J3755" i="1"/>
  <c r="I2594" i="2"/>
  <c r="J2594" i="2" s="1"/>
  <c r="J2594" i="1"/>
  <c r="I578" i="2"/>
  <c r="J578" i="2" s="1"/>
  <c r="J578" i="1"/>
  <c r="I6157" i="2"/>
  <c r="J6157" i="2" s="1"/>
  <c r="J6157" i="1"/>
  <c r="I3920" i="2"/>
  <c r="J3920" i="2" s="1"/>
  <c r="J3920" i="1"/>
  <c r="I4770" i="2"/>
  <c r="J4770" i="2" s="1"/>
  <c r="J4770" i="1"/>
  <c r="J2558" i="1"/>
  <c r="I2558" i="2"/>
  <c r="J2558" i="2" s="1"/>
  <c r="I1897" i="2"/>
  <c r="J1897" i="2" s="1"/>
  <c r="J1897" i="1"/>
  <c r="I1282" i="2"/>
  <c r="J1282" i="2" s="1"/>
  <c r="J1282" i="1"/>
  <c r="I6582" i="2"/>
  <c r="J6582" i="2" s="1"/>
  <c r="J6582" i="1"/>
  <c r="I2038" i="2"/>
  <c r="J2038" i="2" s="1"/>
  <c r="J2038" i="1"/>
  <c r="J5117" i="1"/>
  <c r="I5117" i="2"/>
  <c r="J5117" i="2" s="1"/>
  <c r="J6690" i="1"/>
  <c r="I6690" i="2"/>
  <c r="J6690" i="2" s="1"/>
  <c r="J6626" i="1"/>
  <c r="I6626" i="2"/>
  <c r="I1764" i="2"/>
  <c r="J1764" i="2" s="1"/>
  <c r="J1764" i="1"/>
  <c r="I5085" i="2"/>
  <c r="J5085" i="2" s="1"/>
  <c r="J5085" i="1"/>
  <c r="I5345" i="2"/>
  <c r="J5345" i="2" s="1"/>
  <c r="J5345" i="1"/>
  <c r="I5229" i="2"/>
  <c r="J5229" i="2" s="1"/>
  <c r="J5229" i="1"/>
  <c r="J2905" i="1"/>
  <c r="I2905" i="2"/>
  <c r="J2905" i="2" s="1"/>
  <c r="J4836" i="1"/>
  <c r="I4836" i="2"/>
  <c r="J4836" i="2" s="1"/>
  <c r="I921" i="2"/>
  <c r="J921" i="2" s="1"/>
  <c r="J921" i="1"/>
  <c r="J4000" i="1"/>
  <c r="I4000" i="2"/>
  <c r="J4000" i="2" s="1"/>
  <c r="I5793" i="2"/>
  <c r="J5793" i="1"/>
  <c r="I1969" i="2"/>
  <c r="J1969" i="2" s="1"/>
  <c r="J1969" i="1"/>
  <c r="I4313" i="2"/>
  <c r="J4313" i="1"/>
  <c r="I416" i="2"/>
  <c r="J416" i="2" s="1"/>
  <c r="J416" i="1"/>
  <c r="J4535" i="1"/>
  <c r="I4535" i="2"/>
  <c r="J4535" i="2" s="1"/>
  <c r="I4234" i="2"/>
  <c r="J4234" i="2" s="1"/>
  <c r="J4234" i="1"/>
  <c r="I292" i="2"/>
  <c r="J292" i="2" s="1"/>
  <c r="J292" i="1"/>
  <c r="I5352" i="2"/>
  <c r="J5352" i="2" s="1"/>
  <c r="J5352" i="1"/>
  <c r="I4426" i="2"/>
  <c r="J4426" i="2" s="1"/>
  <c r="J4426" i="1"/>
  <c r="I4484" i="2"/>
  <c r="J4484" i="2" s="1"/>
  <c r="J4484" i="1"/>
  <c r="I6934" i="2"/>
  <c r="J6934" i="2" s="1"/>
  <c r="J6934" i="1"/>
  <c r="I2537" i="2"/>
  <c r="J2537" i="1"/>
  <c r="I4744" i="2"/>
  <c r="J4744" i="2" s="1"/>
  <c r="J4744" i="1"/>
  <c r="I952" i="2"/>
  <c r="J952" i="2" s="1"/>
  <c r="J952" i="1"/>
  <c r="J2917" i="1"/>
  <c r="I2917" i="2"/>
  <c r="J2917" i="2" s="1"/>
  <c r="J5663" i="1"/>
  <c r="I5663" i="2"/>
  <c r="J5663" i="2" s="1"/>
  <c r="J4847" i="1"/>
  <c r="I4847" i="2"/>
  <c r="J4847" i="2" s="1"/>
  <c r="I2338" i="2"/>
  <c r="J2338" i="2" s="1"/>
  <c r="J2338" i="1"/>
  <c r="I1398" i="2"/>
  <c r="J1398" i="2" s="1"/>
  <c r="J1398" i="1"/>
  <c r="I2367" i="2"/>
  <c r="J2367" i="2" s="1"/>
  <c r="J2367" i="1"/>
  <c r="I4441" i="2"/>
  <c r="J4441" i="2" s="1"/>
  <c r="J4441" i="1"/>
  <c r="I532" i="2"/>
  <c r="J532" i="2" s="1"/>
  <c r="J532" i="1"/>
  <c r="I5288" i="2"/>
  <c r="J5288" i="2" s="1"/>
  <c r="J5288" i="1"/>
  <c r="I1000" i="2"/>
  <c r="J1000" i="2" s="1"/>
  <c r="J1000" i="1"/>
  <c r="I5714" i="2"/>
  <c r="J5714" i="2" s="1"/>
  <c r="J5714" i="1"/>
  <c r="I1948" i="2"/>
  <c r="J1948" i="2" s="1"/>
  <c r="J1948" i="1"/>
  <c r="I1112" i="2"/>
  <c r="J1112" i="2" s="1"/>
  <c r="J1112" i="1"/>
  <c r="I381" i="2"/>
  <c r="J381" i="2" s="1"/>
  <c r="J381" i="1"/>
  <c r="J3892" i="1"/>
  <c r="I3892" i="2"/>
  <c r="J3892" i="2" s="1"/>
  <c r="I1145" i="2"/>
  <c r="J1145" i="2" s="1"/>
  <c r="J1145" i="1"/>
  <c r="J6669" i="1"/>
  <c r="I6669" i="2"/>
  <c r="J6669" i="2" s="1"/>
  <c r="I3939" i="2"/>
  <c r="J3939" i="2" s="1"/>
  <c r="J3939" i="1"/>
  <c r="I5237" i="2"/>
  <c r="J5237" i="2" s="1"/>
  <c r="J5237" i="1"/>
  <c r="I5722" i="2"/>
  <c r="J5722" i="2" s="1"/>
  <c r="J5722" i="1"/>
  <c r="I6505" i="2"/>
  <c r="J6505" i="2" s="1"/>
  <c r="J6505" i="1"/>
  <c r="I1836" i="2"/>
  <c r="J1836" i="2" s="1"/>
  <c r="J1836" i="1"/>
  <c r="I829" i="2"/>
  <c r="J829" i="2" s="1"/>
  <c r="J829" i="1"/>
  <c r="I6437" i="2"/>
  <c r="J6437" i="2" s="1"/>
  <c r="J6437" i="1"/>
  <c r="I1357" i="2"/>
  <c r="J1357" i="2" s="1"/>
  <c r="J1357" i="1"/>
  <c r="I7054" i="2"/>
  <c r="J7054" i="2" s="1"/>
  <c r="J7054" i="1"/>
  <c r="I422" i="2"/>
  <c r="J422" i="2" s="1"/>
  <c r="J422" i="1"/>
  <c r="J5203" i="1"/>
  <c r="I5203" i="2"/>
  <c r="J5203" i="2" s="1"/>
  <c r="I4479" i="2"/>
  <c r="J4479" i="2" s="1"/>
  <c r="J4479" i="1"/>
  <c r="I4466" i="2"/>
  <c r="J4466" i="1"/>
  <c r="I1850" i="2"/>
  <c r="J1850" i="2" s="1"/>
  <c r="J1850" i="1"/>
  <c r="J6797" i="1"/>
  <c r="I6797" i="2"/>
  <c r="J6797" i="2" s="1"/>
  <c r="I3656" i="2"/>
  <c r="J3656" i="2" s="1"/>
  <c r="J3656" i="1"/>
  <c r="I2918" i="2"/>
  <c r="J2918" i="2" s="1"/>
  <c r="J2918" i="1"/>
  <c r="I5226" i="2"/>
  <c r="J5226" i="2" s="1"/>
  <c r="J5226" i="1"/>
  <c r="I4837" i="2"/>
  <c r="J4837" i="2" s="1"/>
  <c r="J4837" i="1"/>
  <c r="I5263" i="2"/>
  <c r="J5263" i="2" s="1"/>
  <c r="J5263" i="1"/>
  <c r="I1932" i="2"/>
  <c r="J1932" i="2" s="1"/>
  <c r="J1932" i="1"/>
  <c r="I1966" i="2"/>
  <c r="H164" i="6" s="1"/>
  <c r="J1966" i="1"/>
  <c r="I6597" i="2"/>
  <c r="J6597" i="2" s="1"/>
  <c r="J6597" i="1"/>
  <c r="I1917" i="2"/>
  <c r="J1917" i="2" s="1"/>
  <c r="J1917" i="1"/>
  <c r="J6802" i="1"/>
  <c r="I6802" i="2"/>
  <c r="J6802" i="2" s="1"/>
  <c r="I472" i="2"/>
  <c r="J472" i="2" s="1"/>
  <c r="J472" i="1"/>
  <c r="I784" i="2"/>
  <c r="J784" i="1"/>
  <c r="I1839" i="2"/>
  <c r="J1839" i="2" s="1"/>
  <c r="J1839" i="1"/>
  <c r="I5306" i="2"/>
  <c r="J5306" i="2" s="1"/>
  <c r="J5306" i="1"/>
  <c r="I1277" i="2"/>
  <c r="J1277" i="2" s="1"/>
  <c r="J1277" i="1"/>
  <c r="I4391" i="2"/>
  <c r="J4391" i="2" s="1"/>
  <c r="J4391" i="1"/>
  <c r="I4378" i="2"/>
  <c r="J4378" i="2" s="1"/>
  <c r="J4378" i="1"/>
  <c r="I1736" i="2"/>
  <c r="J1736" i="2" s="1"/>
  <c r="J1736" i="1"/>
  <c r="I5013" i="2"/>
  <c r="J5013" i="2" s="1"/>
  <c r="J5013" i="1"/>
  <c r="J6738" i="1"/>
  <c r="I6738" i="2"/>
  <c r="J6738" i="2" s="1"/>
  <c r="I1753" i="2"/>
  <c r="J1753" i="2" s="1"/>
  <c r="J1753" i="1"/>
  <c r="J4890" i="1"/>
  <c r="I4890" i="2"/>
  <c r="J4890" i="2" s="1"/>
  <c r="I1144" i="2"/>
  <c r="J1144" i="2" s="1"/>
  <c r="J1144" i="1"/>
  <c r="I573" i="2"/>
  <c r="J573" i="2" s="1"/>
  <c r="J573" i="1"/>
  <c r="I5562" i="2"/>
  <c r="J5562" i="2" s="1"/>
  <c r="J5562" i="1"/>
  <c r="I5983" i="2"/>
  <c r="J5983" i="2" s="1"/>
  <c r="J5983" i="1"/>
  <c r="I172" i="2"/>
  <c r="J172" i="1"/>
  <c r="I144" i="2"/>
  <c r="J144" i="2" s="1"/>
  <c r="J144" i="1"/>
  <c r="I3687" i="2"/>
  <c r="J3687" i="2" s="1"/>
  <c r="J3687" i="1"/>
  <c r="J6894" i="1"/>
  <c r="I6894" i="2"/>
  <c r="I1162" i="2"/>
  <c r="J1162" i="2" s="1"/>
  <c r="J1162" i="1"/>
  <c r="I1825" i="2"/>
  <c r="J1825" i="2" s="1"/>
  <c r="J1825" i="1"/>
  <c r="I1242" i="2"/>
  <c r="J1242" i="2" s="1"/>
  <c r="J1242" i="1"/>
  <c r="I801" i="2"/>
  <c r="J801" i="2" s="1"/>
  <c r="J801" i="1"/>
  <c r="J4520" i="1"/>
  <c r="I4520" i="2"/>
  <c r="J4520" i="2" s="1"/>
  <c r="I441" i="2"/>
  <c r="J441" i="2" s="1"/>
  <c r="J441" i="1"/>
  <c r="I1926" i="2"/>
  <c r="J1926" i="2" s="1"/>
  <c r="J1926" i="1"/>
  <c r="I1247" i="2"/>
  <c r="J1247" i="2" s="1"/>
  <c r="J1247" i="1"/>
  <c r="I5863" i="2"/>
  <c r="J5863" i="2" s="1"/>
  <c r="J5863" i="1"/>
  <c r="J6813" i="1"/>
  <c r="I6813" i="2"/>
  <c r="J6813" i="2" s="1"/>
  <c r="J4672" i="1"/>
  <c r="I4672" i="2"/>
  <c r="J4672" i="2" s="1"/>
  <c r="I4678" i="2"/>
  <c r="J4678" i="2" s="1"/>
  <c r="J4678" i="1"/>
  <c r="I1319" i="2"/>
  <c r="J1319" i="2" s="1"/>
  <c r="J1319" i="1"/>
  <c r="I171" i="2"/>
  <c r="J171" i="2" s="1"/>
  <c r="J171" i="1"/>
  <c r="I1671" i="2"/>
  <c r="J1671" i="2" s="1"/>
  <c r="J1671" i="1"/>
  <c r="J6906" i="1"/>
  <c r="I6906" i="2"/>
  <c r="J6906" i="2" s="1"/>
  <c r="I5047" i="2"/>
  <c r="J5047" i="2" s="1"/>
  <c r="J5047" i="1"/>
  <c r="I1246" i="2"/>
  <c r="J1246" i="2" s="1"/>
  <c r="J1246" i="1"/>
  <c r="I1046" i="2"/>
  <c r="J1046" i="2" s="1"/>
  <c r="J1046" i="1"/>
  <c r="I2301" i="2"/>
  <c r="J2301" i="2" s="1"/>
  <c r="J2301" i="1"/>
  <c r="I5962" i="2"/>
  <c r="J5962" i="2" s="1"/>
  <c r="J5962" i="1"/>
  <c r="I5814" i="2"/>
  <c r="J5814" i="2" s="1"/>
  <c r="J5814" i="1"/>
  <c r="I2120" i="2"/>
  <c r="J2120" i="2" s="1"/>
  <c r="J2120" i="1"/>
  <c r="I633" i="2"/>
  <c r="J633" i="2" s="1"/>
  <c r="J633" i="1"/>
  <c r="I1927" i="2"/>
  <c r="J1927" i="2" s="1"/>
  <c r="J1927" i="1"/>
  <c r="J5341" i="1"/>
  <c r="I5341" i="2"/>
  <c r="J5341" i="2" s="1"/>
  <c r="I4753" i="2"/>
  <c r="J4753" i="2" s="1"/>
  <c r="J4753" i="1"/>
  <c r="I924" i="2"/>
  <c r="J924" i="2" s="1"/>
  <c r="J924" i="1"/>
  <c r="I4400" i="2"/>
  <c r="J4400" i="2" s="1"/>
  <c r="J4400" i="1"/>
  <c r="I513" i="2"/>
  <c r="J513" i="2" s="1"/>
  <c r="J513" i="1"/>
  <c r="J6921" i="1"/>
  <c r="I6921" i="2"/>
  <c r="J6921" i="2" s="1"/>
  <c r="J6785" i="1"/>
  <c r="I6785" i="2"/>
  <c r="I5019" i="2"/>
  <c r="J5019" i="2" s="1"/>
  <c r="J5019" i="1"/>
  <c r="I2649" i="2"/>
  <c r="J2649" i="2" s="1"/>
  <c r="J2649" i="1"/>
  <c r="I1298" i="2"/>
  <c r="J1298" i="2" s="1"/>
  <c r="J1298" i="1"/>
  <c r="I4542" i="2"/>
  <c r="J4542" i="2" s="1"/>
  <c r="J4542" i="1"/>
  <c r="I196" i="2"/>
  <c r="J196" i="2" s="1"/>
  <c r="J196" i="1"/>
  <c r="J6974" i="1"/>
  <c r="I6974" i="2"/>
  <c r="J6974" i="2" s="1"/>
  <c r="I5180" i="2"/>
  <c r="J5180" i="2" s="1"/>
  <c r="J5180" i="1"/>
  <c r="I184" i="2"/>
  <c r="J184" i="1"/>
  <c r="I520" i="2"/>
  <c r="J520" i="2" s="1"/>
  <c r="J520" i="1"/>
  <c r="I2501" i="2"/>
  <c r="J2501" i="2" s="1"/>
  <c r="J2501" i="1"/>
  <c r="I4019" i="2"/>
  <c r="J4019" i="2" s="1"/>
  <c r="J4019" i="1"/>
  <c r="I2542" i="2"/>
  <c r="H207" i="6" s="1"/>
  <c r="J2542" i="1"/>
  <c r="J3536" i="1"/>
  <c r="I3536" i="2"/>
  <c r="J3536" i="2" s="1"/>
  <c r="I4224" i="2"/>
  <c r="J4224" i="2" s="1"/>
  <c r="J4224" i="1"/>
  <c r="I5335" i="2"/>
  <c r="J5335" i="2" s="1"/>
  <c r="J5335" i="1"/>
  <c r="I5551" i="2"/>
  <c r="J5551" i="2" s="1"/>
  <c r="J5551" i="1"/>
  <c r="I1026" i="2"/>
  <c r="J1026" i="2" s="1"/>
  <c r="J1026" i="1"/>
  <c r="I5214" i="2"/>
  <c r="J5214" i="2" s="1"/>
  <c r="J5214" i="1"/>
  <c r="I6261" i="2"/>
  <c r="J6261" i="2" s="1"/>
  <c r="J6261" i="1"/>
  <c r="I5200" i="2"/>
  <c r="J5200" i="2" s="1"/>
  <c r="J5200" i="1"/>
  <c r="I4769" i="2"/>
  <c r="J4769" i="2" s="1"/>
  <c r="J4769" i="1"/>
  <c r="J5794" i="1"/>
  <c r="I5794" i="2"/>
  <c r="J5794" i="2" s="1"/>
  <c r="I3512" i="2"/>
  <c r="J3512" i="2" s="1"/>
  <c r="J3512" i="1"/>
  <c r="I3859" i="2"/>
  <c r="J3859" i="2" s="1"/>
  <c r="J3859" i="1"/>
  <c r="I3831" i="2"/>
  <c r="J3831" i="2" s="1"/>
  <c r="J3831" i="1"/>
  <c r="I1218" i="2"/>
  <c r="J1218" i="2" s="1"/>
  <c r="J1218" i="1"/>
  <c r="J4593" i="1"/>
  <c r="I4593" i="2"/>
  <c r="I963" i="2"/>
  <c r="J963" i="2" s="1"/>
  <c r="J963" i="1"/>
  <c r="J6654" i="1"/>
  <c r="I6654" i="2"/>
  <c r="J6654" i="2" s="1"/>
  <c r="I4706" i="2"/>
  <c r="J4706" i="2" s="1"/>
  <c r="J4706" i="1"/>
  <c r="I6221" i="2"/>
  <c r="J6221" i="2" s="1"/>
  <c r="J6221" i="1"/>
  <c r="I620" i="2"/>
  <c r="J620" i="2" s="1"/>
  <c r="J620" i="1"/>
  <c r="I2938" i="2"/>
  <c r="J2938" i="2" s="1"/>
  <c r="J2938" i="1"/>
  <c r="I6093" i="2"/>
  <c r="J6093" i="2" s="1"/>
  <c r="J6093" i="1"/>
  <c r="I2693" i="2"/>
  <c r="J2693" i="2" s="1"/>
  <c r="J2693" i="1"/>
  <c r="I2311" i="2"/>
  <c r="H147" i="6" s="1"/>
  <c r="J2311" i="1"/>
  <c r="I821" i="2"/>
  <c r="J821" i="2" s="1"/>
  <c r="J821" i="1"/>
  <c r="I1999" i="2"/>
  <c r="J1999" i="1"/>
  <c r="J6709" i="1"/>
  <c r="I6709" i="2"/>
  <c r="J6709" i="2" s="1"/>
  <c r="J4732" i="1"/>
  <c r="I4732" i="2"/>
  <c r="J4732" i="2" s="1"/>
  <c r="I1706" i="2"/>
  <c r="J1706" i="2" s="1"/>
  <c r="J1706" i="1"/>
  <c r="I5253" i="2"/>
  <c r="J5253" i="2" s="1"/>
  <c r="J5253" i="1"/>
  <c r="I1710" i="2"/>
  <c r="J1710" i="2" s="1"/>
  <c r="J1710" i="1"/>
  <c r="I6458" i="2"/>
  <c r="J6458" i="2" s="1"/>
  <c r="J6458" i="1"/>
  <c r="J7145" i="1"/>
  <c r="I7145" i="2"/>
  <c r="J7145" i="2" s="1"/>
  <c r="J4277" i="1"/>
  <c r="I4277" i="2"/>
  <c r="J4277" i="2" s="1"/>
  <c r="J4248" i="1"/>
  <c r="I4248" i="2"/>
  <c r="J4248" i="2" s="1"/>
  <c r="I1379" i="2"/>
  <c r="J1379" i="1"/>
  <c r="I6246" i="2"/>
  <c r="J6246" i="2" s="1"/>
  <c r="J6246" i="1"/>
  <c r="I1212" i="2"/>
  <c r="J1212" i="1"/>
  <c r="I5815" i="2"/>
  <c r="J5815" i="2" s="1"/>
  <c r="J5815" i="1"/>
  <c r="J3569" i="1"/>
  <c r="I3569" i="2"/>
  <c r="J3569" i="2" s="1"/>
  <c r="J6985" i="1"/>
  <c r="I6985" i="2"/>
  <c r="J6985" i="2" s="1"/>
  <c r="I995" i="2"/>
  <c r="J995" i="2" s="1"/>
  <c r="J995" i="1"/>
  <c r="I2626" i="2"/>
  <c r="J2626" i="2" s="1"/>
  <c r="J2626" i="1"/>
  <c r="I1042" i="2"/>
  <c r="J1042" i="2" s="1"/>
  <c r="J1042" i="1"/>
  <c r="I5328" i="2"/>
  <c r="J5328" i="2" s="1"/>
  <c r="J5328" i="1"/>
  <c r="I6994" i="2"/>
  <c r="J6994" i="2" s="1"/>
  <c r="J6994" i="1"/>
  <c r="J4352" i="1"/>
  <c r="I4352" i="2"/>
  <c r="J4352" i="2" s="1"/>
  <c r="I3883" i="2"/>
  <c r="J3883" i="2" s="1"/>
  <c r="J3883" i="1"/>
  <c r="I6489" i="2"/>
  <c r="J6489" i="2" s="1"/>
  <c r="J6489" i="1"/>
  <c r="I6474" i="2"/>
  <c r="J6474" i="2" s="1"/>
  <c r="J6474" i="1"/>
  <c r="J6982" i="1"/>
  <c r="I6982" i="2"/>
  <c r="J6982" i="2" s="1"/>
  <c r="I5154" i="2"/>
  <c r="J5154" i="2" s="1"/>
  <c r="J5154" i="1"/>
  <c r="I2280" i="2"/>
  <c r="J2280" i="2" s="1"/>
  <c r="J2280" i="1"/>
  <c r="I280" i="2"/>
  <c r="J280" i="2" s="1"/>
  <c r="J280" i="1"/>
  <c r="I2682" i="2"/>
  <c r="J2682" i="2" s="1"/>
  <c r="J2682" i="1"/>
  <c r="J6933" i="1"/>
  <c r="I6933" i="2"/>
  <c r="J6933" i="2" s="1"/>
  <c r="I4129" i="2"/>
  <c r="J4129" i="2" s="1"/>
  <c r="J4129" i="1"/>
  <c r="I1138" i="2"/>
  <c r="J1138" i="2" s="1"/>
  <c r="J1138" i="1"/>
  <c r="I4185" i="2"/>
  <c r="J4185" i="2" s="1"/>
  <c r="J4185" i="1"/>
  <c r="I4139" i="2"/>
  <c r="J4139" i="2" s="1"/>
  <c r="J4139" i="1"/>
  <c r="I1113" i="2"/>
  <c r="J1113" i="2" s="1"/>
  <c r="J1113" i="1"/>
  <c r="I2658" i="2"/>
  <c r="J2658" i="2" s="1"/>
  <c r="J2658" i="1"/>
  <c r="I919" i="2"/>
  <c r="J919" i="2" s="1"/>
  <c r="J919" i="1"/>
  <c r="I5217" i="2"/>
  <c r="J5217" i="2" s="1"/>
  <c r="J5217" i="1"/>
  <c r="I4880" i="2"/>
  <c r="J4880" i="2" s="1"/>
  <c r="J4880" i="1"/>
  <c r="J5399" i="1"/>
  <c r="I5399" i="2"/>
  <c r="J5399" i="2" s="1"/>
  <c r="I1107" i="2"/>
  <c r="J1107" i="2" s="1"/>
  <c r="J1107" i="1"/>
  <c r="J4705" i="1"/>
  <c r="I4705" i="2"/>
  <c r="J4705" i="2" s="1"/>
  <c r="I5058" i="2"/>
  <c r="J5058" i="2" s="1"/>
  <c r="J5058" i="1"/>
  <c r="I5056" i="2"/>
  <c r="J5056" i="2" s="1"/>
  <c r="J5056" i="1"/>
  <c r="I2009" i="2"/>
  <c r="J2009" i="2" s="1"/>
  <c r="J2009" i="1"/>
  <c r="I434" i="2"/>
  <c r="J434" i="2" s="1"/>
  <c r="J434" i="1"/>
  <c r="I1940" i="2"/>
  <c r="J1940" i="2" s="1"/>
  <c r="J1940" i="1"/>
  <c r="I2909" i="2"/>
  <c r="J2909" i="2" s="1"/>
  <c r="J2909" i="1"/>
  <c r="I5319" i="2"/>
  <c r="J5319" i="2" s="1"/>
  <c r="J5319" i="1"/>
  <c r="I1027" i="2"/>
  <c r="J1027" i="2" s="1"/>
  <c r="J1027" i="1"/>
  <c r="I2873" i="2"/>
  <c r="J2873" i="2" s="1"/>
  <c r="J2873" i="1"/>
  <c r="I6445" i="2"/>
  <c r="J6445" i="1"/>
  <c r="J6817" i="1"/>
  <c r="I6817" i="2"/>
  <c r="J6817" i="2" s="1"/>
  <c r="J4085" i="1"/>
  <c r="I4085" i="2"/>
  <c r="J4085" i="2" s="1"/>
  <c r="I4007" i="2"/>
  <c r="J4007" i="2" s="1"/>
  <c r="J4007" i="1"/>
  <c r="I1392" i="2"/>
  <c r="J1392" i="2" s="1"/>
  <c r="J1392" i="1"/>
  <c r="I4967" i="2"/>
  <c r="J4967" i="1"/>
  <c r="I1313" i="2"/>
  <c r="J1313" i="1"/>
  <c r="I5679" i="2"/>
  <c r="J5679" i="2" s="1"/>
  <c r="J5679" i="1"/>
  <c r="I2810" i="2"/>
  <c r="J2810" i="2" s="1"/>
  <c r="J2810" i="1"/>
  <c r="I6534" i="2"/>
  <c r="J6534" i="2" s="1"/>
  <c r="J6534" i="1"/>
  <c r="I1375" i="2"/>
  <c r="J1375" i="2" s="1"/>
  <c r="J1375" i="1"/>
  <c r="J6693" i="1"/>
  <c r="I6693" i="2"/>
  <c r="J6693" i="2" s="1"/>
  <c r="I6426" i="2"/>
  <c r="J6426" i="2" s="1"/>
  <c r="J6426" i="1"/>
  <c r="I3684" i="2"/>
  <c r="J3684" i="2" s="1"/>
  <c r="J3684" i="1"/>
  <c r="I4629" i="2"/>
  <c r="J4629" i="2" s="1"/>
  <c r="J4629" i="1"/>
  <c r="I2678" i="2"/>
  <c r="J2678" i="2" s="1"/>
  <c r="J2678" i="1"/>
  <c r="I1168" i="2"/>
  <c r="J1168" i="2" s="1"/>
  <c r="J1168" i="1"/>
  <c r="I4422" i="2"/>
  <c r="J4422" i="2" s="1"/>
  <c r="J4422" i="1"/>
  <c r="I136" i="2"/>
  <c r="J136" i="2" s="1"/>
  <c r="J136" i="1"/>
  <c r="J5570" i="1"/>
  <c r="I5570" i="2"/>
  <c r="J5570" i="2" s="1"/>
  <c r="I2737" i="2"/>
  <c r="J2737" i="2" s="1"/>
  <c r="J2737" i="1"/>
  <c r="J5366" i="1"/>
  <c r="I5366" i="2"/>
  <c r="J5366" i="2" s="1"/>
  <c r="I5348" i="2"/>
  <c r="J5348" i="1"/>
  <c r="I1746" i="2"/>
  <c r="J1746" i="2" s="1"/>
  <c r="J1746" i="1"/>
  <c r="I408" i="2"/>
  <c r="J408" i="2" s="1"/>
  <c r="J408" i="1"/>
  <c r="I664" i="2"/>
  <c r="J664" i="2" s="1"/>
  <c r="J664" i="1"/>
  <c r="I5208" i="2"/>
  <c r="J5208" i="2" s="1"/>
  <c r="J5208" i="1"/>
  <c r="I5098" i="2"/>
  <c r="J5098" i="2" s="1"/>
  <c r="J5098" i="1"/>
  <c r="I959" i="2"/>
  <c r="J959" i="2" s="1"/>
  <c r="J959" i="1"/>
  <c r="I5199" i="2"/>
  <c r="J5199" i="2" s="1"/>
  <c r="J5199" i="1"/>
  <c r="I1794" i="2"/>
  <c r="J1794" i="2" s="1"/>
  <c r="J1794" i="1"/>
  <c r="I1772" i="2"/>
  <c r="J1772" i="2" s="1"/>
  <c r="J1772" i="1"/>
  <c r="I4500" i="2"/>
  <c r="J4500" i="2" s="1"/>
  <c r="J4500" i="1"/>
  <c r="I1302" i="2"/>
  <c r="J1302" i="2" s="1"/>
  <c r="J1302" i="1"/>
  <c r="I5059" i="2"/>
  <c r="J5059" i="2" s="1"/>
  <c r="J5059" i="1"/>
  <c r="I7106" i="2"/>
  <c r="J7106" i="2" s="1"/>
  <c r="J7106" i="1"/>
  <c r="I2829" i="2"/>
  <c r="J2829" i="2" s="1"/>
  <c r="J2829" i="1"/>
  <c r="J2758" i="1"/>
  <c r="I2758" i="2"/>
  <c r="J2758" i="2" s="1"/>
  <c r="I5178" i="2"/>
  <c r="J5178" i="1"/>
  <c r="I1071" i="2"/>
  <c r="J1071" i="2" s="1"/>
  <c r="J1071" i="1"/>
  <c r="I4359" i="2"/>
  <c r="J4359" i="2" s="1"/>
  <c r="J4359" i="1"/>
  <c r="J4346" i="1"/>
  <c r="I4346" i="2"/>
  <c r="J4346" i="2" s="1"/>
  <c r="I1672" i="2"/>
  <c r="J1672" i="2" s="1"/>
  <c r="J1672" i="1"/>
  <c r="J6801" i="1"/>
  <c r="I6801" i="2"/>
  <c r="J6801" i="2" s="1"/>
  <c r="I6565" i="2"/>
  <c r="J6565" i="2" s="1"/>
  <c r="J6565" i="1"/>
  <c r="I1875" i="2"/>
  <c r="J1875" i="2" s="1"/>
  <c r="J1875" i="1"/>
  <c r="I4760" i="2"/>
  <c r="J4760" i="2" s="1"/>
  <c r="J4760" i="1"/>
  <c r="I936" i="2"/>
  <c r="J936" i="1"/>
  <c r="I653" i="2"/>
  <c r="J653" i="2" s="1"/>
  <c r="J653" i="1"/>
  <c r="I4724" i="2"/>
  <c r="J4724" i="2" s="1"/>
  <c r="J4724" i="1"/>
  <c r="I4698" i="2"/>
  <c r="J4698" i="1"/>
  <c r="I1914" i="2"/>
  <c r="J1914" i="2" s="1"/>
  <c r="J1914" i="1"/>
  <c r="I920" i="2"/>
  <c r="J920" i="2" s="1"/>
  <c r="J920" i="1"/>
  <c r="J4252" i="1"/>
  <c r="I4252" i="2"/>
  <c r="J4252" i="2" s="1"/>
  <c r="I453" i="2"/>
  <c r="J453" i="2" s="1"/>
  <c r="J453" i="1"/>
  <c r="I5272" i="2"/>
  <c r="J5272" i="2" s="1"/>
  <c r="J5272" i="1"/>
  <c r="I5034" i="2"/>
  <c r="J5034" i="2" s="1"/>
  <c r="J5034" i="1"/>
  <c r="I4804" i="2"/>
  <c r="J4804" i="2" s="1"/>
  <c r="J4804" i="1"/>
  <c r="I405" i="2"/>
  <c r="J405" i="2" s="1"/>
  <c r="J405" i="1"/>
  <c r="I4364" i="2"/>
  <c r="J4364" i="2" s="1"/>
  <c r="J4364" i="1"/>
  <c r="I5046" i="2"/>
  <c r="J5046" i="2" s="1"/>
  <c r="J5046" i="1"/>
  <c r="J5028" i="1"/>
  <c r="I5028" i="2"/>
  <c r="J5028" i="2" s="1"/>
  <c r="I1933" i="2"/>
  <c r="J1933" i="2" s="1"/>
  <c r="J1933" i="1"/>
  <c r="I398" i="2"/>
  <c r="J398" i="2" s="1"/>
  <c r="J398" i="1"/>
  <c r="I176" i="2"/>
  <c r="J176" i="2" s="1"/>
  <c r="J176" i="1"/>
  <c r="I2000" i="2"/>
  <c r="J2000" i="2" s="1"/>
  <c r="J2000" i="1"/>
  <c r="I4513" i="2"/>
  <c r="J4513" i="2" s="1"/>
  <c r="J4513" i="1"/>
  <c r="I797" i="2"/>
  <c r="J797" i="2" s="1"/>
  <c r="J797" i="1"/>
  <c r="I4009" i="2"/>
  <c r="J4009" i="2" s="1"/>
  <c r="J4009" i="1"/>
  <c r="I2974" i="2"/>
  <c r="J2974" i="2" s="1"/>
  <c r="J2974" i="1"/>
  <c r="I4380" i="2"/>
  <c r="J4380" i="2" s="1"/>
  <c r="J4380" i="1"/>
  <c r="I846" i="2"/>
  <c r="J846" i="2" s="1"/>
  <c r="J846" i="1"/>
  <c r="I2590" i="2"/>
  <c r="J2590" i="2" s="1"/>
  <c r="J2590" i="1"/>
  <c r="I1064" i="2"/>
  <c r="J1064" i="2" s="1"/>
  <c r="J1064" i="1"/>
  <c r="I366" i="2"/>
  <c r="J366" i="2" s="1"/>
  <c r="J366" i="1"/>
  <c r="I175" i="2"/>
  <c r="J175" i="2" s="1"/>
  <c r="J175" i="1"/>
  <c r="I2096" i="2"/>
  <c r="J2096" i="2" s="1"/>
  <c r="J2096" i="1"/>
  <c r="I4545" i="2"/>
  <c r="J4545" i="1"/>
  <c r="I816" i="2"/>
  <c r="J816" i="1"/>
  <c r="I5039" i="2"/>
  <c r="J5039" i="2" s="1"/>
  <c r="J5039" i="1"/>
  <c r="I2721" i="2"/>
  <c r="J2721" i="2" s="1"/>
  <c r="J2721" i="1"/>
  <c r="I1099" i="2"/>
  <c r="J1099" i="2" s="1"/>
  <c r="J1099" i="1"/>
  <c r="I2825" i="2"/>
  <c r="J2825" i="2" s="1"/>
  <c r="J2825" i="1"/>
  <c r="I4712" i="2"/>
  <c r="J4712" i="2" s="1"/>
  <c r="J4712" i="1"/>
  <c r="I907" i="2"/>
  <c r="J907" i="1"/>
  <c r="I2725" i="2"/>
  <c r="J2725" i="2" s="1"/>
  <c r="J2725" i="1"/>
  <c r="I1320" i="2"/>
  <c r="J1320" i="2" s="1"/>
  <c r="J1320" i="1"/>
  <c r="I1689" i="2"/>
  <c r="J1689" i="2" s="1"/>
  <c r="J1689" i="1"/>
  <c r="I4343" i="2"/>
  <c r="J4343" i="2" s="1"/>
  <c r="J4343" i="1"/>
  <c r="J7089" i="1"/>
  <c r="I7089" i="2"/>
  <c r="J7089" i="2" s="1"/>
  <c r="I128" i="2"/>
  <c r="J128" i="2" s="1"/>
  <c r="J128" i="1"/>
  <c r="I2413" i="2"/>
  <c r="J2413" i="1"/>
  <c r="I777" i="2"/>
  <c r="J777" i="2" s="1"/>
  <c r="J777" i="1"/>
  <c r="I5447" i="2"/>
  <c r="J5447" i="2" s="1"/>
  <c r="J5447" i="1"/>
  <c r="I4918" i="2"/>
  <c r="H385" i="6" s="1"/>
  <c r="J4918" i="1"/>
  <c r="I4900" i="2"/>
  <c r="J4900" i="2" s="1"/>
  <c r="J4900" i="1"/>
  <c r="I1791" i="2"/>
  <c r="J1791" i="2" s="1"/>
  <c r="J1791" i="1"/>
  <c r="I308" i="2"/>
  <c r="J308" i="2" s="1"/>
  <c r="J308" i="1"/>
  <c r="J19" i="1"/>
  <c r="I4260" i="2"/>
  <c r="J4260" i="2" s="1"/>
  <c r="J4260" i="1"/>
  <c r="I6742" i="2"/>
  <c r="J6742" i="1"/>
  <c r="I1854" i="2"/>
  <c r="J1854" i="2" s="1"/>
  <c r="J1854" i="1"/>
  <c r="I5810" i="2"/>
  <c r="J5810" i="2" s="1"/>
  <c r="J5810" i="1"/>
  <c r="I5502" i="2"/>
  <c r="J5502" i="2" s="1"/>
  <c r="J5502" i="1"/>
  <c r="I1003" i="2"/>
  <c r="J1003" i="2" s="1"/>
  <c r="J1003" i="1"/>
  <c r="I3916" i="2"/>
  <c r="J3916" i="2" s="1"/>
  <c r="J3916" i="1"/>
  <c r="I1984" i="2"/>
  <c r="J1984" i="1"/>
  <c r="I389" i="2"/>
  <c r="J389" i="2" s="1"/>
  <c r="J389" i="1"/>
  <c r="I4047" i="2"/>
  <c r="J4047" i="2" s="1"/>
  <c r="J4047" i="1"/>
  <c r="I4128" i="2"/>
  <c r="J4128" i="2" s="1"/>
  <c r="J4128" i="1"/>
  <c r="I5985" i="2"/>
  <c r="J5985" i="2" s="1"/>
  <c r="J5985" i="1"/>
  <c r="I1750" i="2"/>
  <c r="J1750" i="2" s="1"/>
  <c r="J1750" i="1"/>
  <c r="J4417" i="1"/>
  <c r="I4417" i="2"/>
  <c r="J4417" i="2" s="1"/>
  <c r="I606" i="2"/>
  <c r="J606" i="2" s="1"/>
  <c r="J606" i="1"/>
  <c r="I4041" i="2"/>
  <c r="J4041" i="2" s="1"/>
  <c r="J4041" i="1"/>
  <c r="I3995" i="2"/>
  <c r="J3995" i="2" s="1"/>
  <c r="J3995" i="1"/>
  <c r="I971" i="2"/>
  <c r="J971" i="2" s="1"/>
  <c r="J971" i="1"/>
  <c r="I2790" i="2"/>
  <c r="J2790" i="2" s="1"/>
  <c r="J2790" i="1"/>
  <c r="I4505" i="2"/>
  <c r="J4505" i="2" s="1"/>
  <c r="J4505" i="1"/>
  <c r="I813" i="2"/>
  <c r="J813" i="2" s="1"/>
  <c r="J813" i="1"/>
  <c r="J5478" i="1"/>
  <c r="I5478" i="2"/>
  <c r="J5478" i="2" s="1"/>
  <c r="I1055" i="2"/>
  <c r="J1055" i="2" s="1"/>
  <c r="J1055" i="1"/>
  <c r="I493" i="2"/>
  <c r="J493" i="2" s="1"/>
  <c r="J493" i="1"/>
  <c r="I4638" i="2"/>
  <c r="J4638" i="2" s="1"/>
  <c r="J4638" i="1"/>
  <c r="I5318" i="2"/>
  <c r="J5318" i="2" s="1"/>
  <c r="J5318" i="1"/>
  <c r="I7070" i="2"/>
  <c r="J7070" i="2" s="1"/>
  <c r="J7070" i="1"/>
  <c r="I1874" i="2"/>
  <c r="J1874" i="2" s="1"/>
  <c r="J1874" i="1"/>
  <c r="I6150" i="2"/>
  <c r="J6150" i="2" s="1"/>
  <c r="J6150" i="1"/>
  <c r="I2296" i="2"/>
  <c r="J2296" i="2" s="1"/>
  <c r="J2296" i="1"/>
  <c r="I788" i="2"/>
  <c r="J788" i="2" s="1"/>
  <c r="J788" i="1"/>
  <c r="I1755" i="2"/>
  <c r="J1755" i="2" s="1"/>
  <c r="J1755" i="1"/>
  <c r="I5170" i="2"/>
  <c r="J5170" i="2" s="1"/>
  <c r="J5170" i="1"/>
  <c r="I275" i="2"/>
  <c r="J275" i="2" s="1"/>
  <c r="J275" i="1"/>
  <c r="I5774" i="2"/>
  <c r="J5774" i="2" s="1"/>
  <c r="J5774" i="1"/>
  <c r="I3740" i="2"/>
  <c r="J3740" i="2" s="1"/>
  <c r="J3740" i="1"/>
  <c r="I5346" i="2"/>
  <c r="J5346" i="2" s="1"/>
  <c r="J5346" i="1"/>
  <c r="J3533" i="1"/>
  <c r="I3533" i="2"/>
  <c r="J3533" i="2" s="1"/>
  <c r="I1161" i="2"/>
  <c r="J1161" i="2" s="1"/>
  <c r="J1161" i="1"/>
  <c r="I6030" i="2"/>
  <c r="J6030" i="2" s="1"/>
  <c r="J6030" i="1"/>
  <c r="J4625" i="1"/>
  <c r="I4625" i="2"/>
  <c r="J4625" i="2" s="1"/>
  <c r="I4604" i="2"/>
  <c r="J4604" i="2" s="1"/>
  <c r="J4604" i="1"/>
  <c r="I5157" i="2"/>
  <c r="J5157" i="2" s="1"/>
  <c r="J5157" i="1"/>
  <c r="I1906" i="2"/>
  <c r="J1906" i="2" s="1"/>
  <c r="J1906" i="1"/>
  <c r="I5120" i="2"/>
  <c r="J5120" i="2" s="1"/>
  <c r="J5120" i="1"/>
  <c r="J3537" i="1"/>
  <c r="I3537" i="2"/>
  <c r="J3537" i="2" s="1"/>
  <c r="I3971" i="2"/>
  <c r="J3971" i="2" s="1"/>
  <c r="J3971" i="1"/>
  <c r="I5833" i="2"/>
  <c r="J5833" i="2" s="1"/>
  <c r="J5833" i="1"/>
  <c r="I1805" i="2"/>
  <c r="J1805" i="2" s="1"/>
  <c r="J1805" i="1"/>
  <c r="I1678" i="2"/>
  <c r="J1678" i="2" s="1"/>
  <c r="J1678" i="1"/>
  <c r="J7162" i="1"/>
  <c r="I7162" i="2"/>
  <c r="J7162" i="2" s="1"/>
  <c r="I20" i="2"/>
  <c r="J20" i="1"/>
  <c r="I1164" i="2"/>
  <c r="J1164" i="2" s="1"/>
  <c r="J1164" i="1"/>
  <c r="I1852" i="2"/>
  <c r="J1852" i="2" s="1"/>
  <c r="J1852" i="1"/>
  <c r="J5005" i="1"/>
  <c r="I5005" i="2"/>
  <c r="J5005" i="2" s="1"/>
  <c r="I663" i="2"/>
  <c r="J663" i="2" s="1"/>
  <c r="J663" i="1"/>
  <c r="I2008" i="2"/>
  <c r="J2008" i="2" s="1"/>
  <c r="J2008" i="1"/>
  <c r="I3952" i="2"/>
  <c r="J3952" i="2" s="1"/>
  <c r="J3952" i="1"/>
  <c r="I864" i="2"/>
  <c r="J864" i="2" s="1"/>
  <c r="J864" i="1"/>
  <c r="I2319" i="2"/>
  <c r="J2319" i="2" s="1"/>
  <c r="J2319" i="1"/>
  <c r="I5329" i="2"/>
  <c r="J5329" i="2" s="1"/>
  <c r="J5329" i="1"/>
  <c r="I2477" i="2"/>
  <c r="J2477" i="2" s="1"/>
  <c r="J2477" i="1"/>
  <c r="J7041" i="1"/>
  <c r="I7041" i="2"/>
  <c r="J7041" i="2" s="1"/>
  <c r="I1255" i="2"/>
  <c r="J1255" i="2" s="1"/>
  <c r="J1255" i="1"/>
  <c r="I444" i="2"/>
  <c r="J444" i="2" s="1"/>
  <c r="J444" i="1"/>
  <c r="I561" i="2"/>
  <c r="J561" i="2" s="1"/>
  <c r="J561" i="1"/>
  <c r="I5343" i="2"/>
  <c r="J5343" i="2" s="1"/>
  <c r="J5343" i="1"/>
  <c r="I2506" i="2"/>
  <c r="J2506" i="2" s="1"/>
  <c r="J2506" i="1"/>
  <c r="I1353" i="2"/>
  <c r="J1353" i="2" s="1"/>
  <c r="J1353" i="1"/>
  <c r="I4143" i="2"/>
  <c r="J4143" i="2" s="1"/>
  <c r="J4143" i="1"/>
  <c r="I5354" i="2"/>
  <c r="J5354" i="2" s="1"/>
  <c r="J5354" i="1"/>
  <c r="I1309" i="2"/>
  <c r="J1309" i="2" s="1"/>
  <c r="J1309" i="1"/>
  <c r="I4867" i="2"/>
  <c r="J4867" i="2" s="1"/>
  <c r="J4867" i="1"/>
  <c r="I5919" i="2"/>
  <c r="J5919" i="2" s="1"/>
  <c r="J5919" i="1"/>
  <c r="I2837" i="2"/>
  <c r="J2837" i="2" s="1"/>
  <c r="J2837" i="1"/>
  <c r="I860" i="2"/>
  <c r="J860" i="2" s="1"/>
  <c r="J860" i="1"/>
  <c r="I5889" i="2"/>
  <c r="J5889" i="2" s="1"/>
  <c r="J5889" i="1"/>
  <c r="I3719" i="2"/>
  <c r="J3719" i="2" s="1"/>
  <c r="J3719" i="1"/>
  <c r="I881" i="2"/>
  <c r="J881" i="2" s="1"/>
  <c r="J881" i="1"/>
  <c r="I5638" i="2"/>
  <c r="J5638" i="2" s="1"/>
  <c r="J5638" i="1"/>
  <c r="J3592" i="1"/>
  <c r="I3592" i="2"/>
  <c r="J3592" i="2" s="1"/>
  <c r="J6642" i="1"/>
  <c r="I6642" i="2"/>
  <c r="J6642" i="2" s="1"/>
  <c r="I1971" i="2"/>
  <c r="J1971" i="2" s="1"/>
  <c r="J1971" i="1"/>
  <c r="I4963" i="2"/>
  <c r="J4963" i="2" s="1"/>
  <c r="J4963" i="1"/>
  <c r="I6021" i="2"/>
  <c r="J6021" i="1"/>
  <c r="I3655" i="2"/>
  <c r="J3655" i="2" s="1"/>
  <c r="J3655" i="1"/>
  <c r="I2091" i="2"/>
  <c r="J2091" i="2" s="1"/>
  <c r="J2091" i="1"/>
  <c r="I613" i="2"/>
  <c r="J613" i="1"/>
  <c r="I1231" i="2"/>
  <c r="J1231" i="2" s="1"/>
  <c r="J1231" i="1"/>
  <c r="J5123" i="1"/>
  <c r="I5123" i="2"/>
  <c r="J5123" i="2" s="1"/>
  <c r="I5033" i="2"/>
  <c r="J5033" i="2" s="1"/>
  <c r="J5033" i="1"/>
  <c r="I2898" i="2"/>
  <c r="J2898" i="1"/>
  <c r="J3844" i="1"/>
  <c r="I3844" i="2"/>
  <c r="J3844" i="2" s="1"/>
  <c r="I571" i="2"/>
  <c r="J571" i="2" s="1"/>
  <c r="J571" i="1"/>
  <c r="I1939" i="2"/>
  <c r="J1939" i="2" s="1"/>
  <c r="J1939" i="1"/>
  <c r="I1647" i="2"/>
  <c r="J1647" i="2" s="1"/>
  <c r="J1647" i="1"/>
  <c r="I2026" i="2"/>
  <c r="J2026" i="2" s="1"/>
  <c r="J2026" i="1"/>
  <c r="I1189" i="2"/>
  <c r="J1189" i="1"/>
  <c r="I4096" i="2"/>
  <c r="J4096" i="2" s="1"/>
  <c r="J4096" i="1"/>
  <c r="I2297" i="2"/>
  <c r="J2297" i="2" s="1"/>
  <c r="J2297" i="1"/>
  <c r="I5251" i="2"/>
  <c r="J5251" i="2" s="1"/>
  <c r="J5251" i="1"/>
  <c r="I629" i="2"/>
  <c r="J629" i="2" s="1"/>
  <c r="J629" i="1"/>
  <c r="I1197" i="2"/>
  <c r="J1197" i="2" s="1"/>
  <c r="J1197" i="1"/>
  <c r="I6285" i="2"/>
  <c r="H467" i="6" s="1"/>
  <c r="J6285" i="1"/>
  <c r="I96" i="2"/>
  <c r="J96" i="2" s="1"/>
  <c r="J96" i="1"/>
  <c r="I5191" i="2"/>
  <c r="J5191" i="2" s="1"/>
  <c r="J5191" i="1"/>
  <c r="I1047" i="2"/>
  <c r="J1047" i="2" s="1"/>
  <c r="J1047" i="1"/>
  <c r="I1972" i="2"/>
  <c r="J1972" i="1"/>
  <c r="I4214" i="2"/>
  <c r="J4214" i="1"/>
  <c r="I6454" i="2"/>
  <c r="J6454" i="2" s="1"/>
  <c r="J6454" i="1"/>
  <c r="I4485" i="2"/>
  <c r="J4485" i="2" s="1"/>
  <c r="J4485" i="1"/>
  <c r="J4488" i="1"/>
  <c r="I4488" i="2"/>
  <c r="J4488" i="2" s="1"/>
  <c r="I1910" i="2"/>
  <c r="J1910" i="2" s="1"/>
  <c r="J1910" i="1"/>
  <c r="I36" i="2"/>
  <c r="J36" i="2" s="1"/>
  <c r="J36" i="1"/>
  <c r="I1712" i="2"/>
  <c r="J1712" i="2" s="1"/>
  <c r="J1712" i="1"/>
  <c r="I6413" i="2"/>
  <c r="J6413" i="2" s="1"/>
  <c r="J6413" i="1"/>
  <c r="J4201" i="1"/>
  <c r="I4201" i="2"/>
  <c r="J4201" i="2" s="1"/>
  <c r="I586" i="2"/>
  <c r="J586" i="2" s="1"/>
  <c r="J586" i="1"/>
  <c r="I1111" i="2"/>
  <c r="J1111" i="2" s="1"/>
  <c r="J1111" i="1"/>
  <c r="I1371" i="2"/>
  <c r="J1371" i="2" s="1"/>
  <c r="J1371" i="1"/>
  <c r="I3748" i="2"/>
  <c r="J3748" i="2" s="1"/>
  <c r="J3748" i="1"/>
  <c r="J4184" i="1"/>
  <c r="I4184" i="2"/>
  <c r="J4184" i="2" s="1"/>
  <c r="I2582" i="2"/>
  <c r="J2582" i="2" s="1"/>
  <c r="J2582" i="1"/>
  <c r="I887" i="2"/>
  <c r="J887" i="2" s="1"/>
  <c r="J887" i="1"/>
  <c r="I3727" i="2"/>
  <c r="J3727" i="2" s="1"/>
  <c r="J3727" i="1"/>
  <c r="I5073" i="2"/>
  <c r="J5073" i="2" s="1"/>
  <c r="J5073" i="1"/>
  <c r="I3888" i="2"/>
  <c r="J3888" i="2" s="1"/>
  <c r="J3888" i="1"/>
  <c r="I540" i="2"/>
  <c r="J540" i="2" s="1"/>
  <c r="J540" i="1"/>
  <c r="I5138" i="2"/>
  <c r="J5138" i="2" s="1"/>
  <c r="J5138" i="1"/>
  <c r="I6553" i="2"/>
  <c r="J6553" i="2" s="1"/>
  <c r="J6553" i="1"/>
  <c r="J6949" i="1"/>
  <c r="I6949" i="2"/>
  <c r="J6949" i="2" s="1"/>
  <c r="I6554" i="2"/>
  <c r="J6554" i="2" s="1"/>
  <c r="J6554" i="1"/>
  <c r="J5495" i="1"/>
  <c r="I5495" i="2"/>
  <c r="J5495" i="2" s="1"/>
  <c r="J4757" i="1"/>
  <c r="I4757" i="2"/>
  <c r="J4757" i="2" s="1"/>
  <c r="I2934" i="2"/>
  <c r="J2934" i="2" s="1"/>
  <c r="J2934" i="1"/>
  <c r="I1040" i="2"/>
  <c r="J1040" i="2" s="1"/>
  <c r="J1040" i="1"/>
  <c r="I4294" i="2"/>
  <c r="J4294" i="2" s="1"/>
  <c r="J4294" i="1"/>
  <c r="J7062" i="1"/>
  <c r="I7062" i="2"/>
  <c r="J7062" i="2" s="1"/>
  <c r="I5358" i="2"/>
  <c r="J5358" i="2" s="1"/>
  <c r="J5358" i="1"/>
  <c r="J2958" i="1"/>
  <c r="I2958" i="2"/>
  <c r="J2958" i="2" s="1"/>
  <c r="I1774" i="2"/>
  <c r="J1774" i="2" s="1"/>
  <c r="J1774" i="1"/>
  <c r="I2347" i="2"/>
  <c r="J2347" i="2" s="1"/>
  <c r="J2347" i="1"/>
  <c r="I4992" i="2"/>
  <c r="J4992" i="2" s="1"/>
  <c r="J4992" i="1"/>
  <c r="I2705" i="2"/>
  <c r="J2705" i="2" s="1"/>
  <c r="J2705" i="1"/>
  <c r="I1719" i="2"/>
  <c r="J1719" i="2" s="1"/>
  <c r="J1719" i="1"/>
  <c r="I4957" i="2"/>
  <c r="J4957" i="2" s="1"/>
  <c r="J4957" i="1"/>
  <c r="I1819" i="2"/>
  <c r="J1819" i="1"/>
  <c r="J5934" i="1"/>
  <c r="I5934" i="2"/>
  <c r="J5934" i="2" s="1"/>
  <c r="J4052" i="1"/>
  <c r="I4052" i="2"/>
  <c r="J4052" i="2" s="1"/>
  <c r="J6818" i="1"/>
  <c r="I6818" i="2"/>
  <c r="J6818" i="2" s="1"/>
  <c r="I488" i="2"/>
  <c r="J488" i="2" s="1"/>
  <c r="J488" i="1"/>
  <c r="I6621" i="2"/>
  <c r="J6621" i="1"/>
  <c r="J4582" i="1"/>
  <c r="I4582" i="2"/>
  <c r="J4582" i="2" s="1"/>
  <c r="I4560" i="2"/>
  <c r="J4560" i="2" s="1"/>
  <c r="J4560" i="1"/>
  <c r="I1828" i="2"/>
  <c r="J1828" i="2" s="1"/>
  <c r="J1828" i="1"/>
  <c r="I4131" i="2"/>
  <c r="J4131" i="2" s="1"/>
  <c r="J4131" i="1"/>
  <c r="J6786" i="1"/>
  <c r="I6786" i="2"/>
  <c r="J6786" i="2" s="1"/>
  <c r="I6286" i="2"/>
  <c r="J6286" i="2" s="1"/>
  <c r="J6286" i="1"/>
  <c r="J2882" i="1"/>
  <c r="I2882" i="2"/>
  <c r="J2882" i="2" s="1"/>
  <c r="I966" i="2"/>
  <c r="J966" i="2" s="1"/>
  <c r="J966" i="1"/>
  <c r="J3556" i="1"/>
  <c r="I3556" i="2"/>
  <c r="J3556" i="2" s="1"/>
  <c r="I972" i="2"/>
  <c r="J972" i="2" s="1"/>
  <c r="J972" i="1"/>
  <c r="I5198" i="2"/>
  <c r="J5198" i="2" s="1"/>
  <c r="J5198" i="1"/>
  <c r="I1729" i="2"/>
  <c r="J1729" i="2" s="1"/>
  <c r="J1729" i="1"/>
  <c r="I5137" i="2"/>
  <c r="J5137" i="2" s="1"/>
  <c r="J5137" i="1"/>
  <c r="J6653" i="1"/>
  <c r="I6653" i="2"/>
  <c r="J6653" i="2" s="1"/>
  <c r="I4592" i="2"/>
  <c r="J4592" i="2" s="1"/>
  <c r="J4592" i="1"/>
  <c r="I4544" i="2"/>
  <c r="J4544" i="2" s="1"/>
  <c r="J4544" i="1"/>
  <c r="I2086" i="2"/>
  <c r="J2086" i="2" s="1"/>
  <c r="J2086" i="1"/>
  <c r="I90" i="2"/>
  <c r="J90" i="2" s="1"/>
  <c r="J90" i="1"/>
  <c r="I2098" i="2"/>
  <c r="J2098" i="2" s="1"/>
  <c r="J2098" i="1"/>
  <c r="I6874" i="2"/>
  <c r="J6874" i="2" s="1"/>
  <c r="J6874" i="1"/>
  <c r="I5159" i="2"/>
  <c r="J5159" i="2" s="1"/>
  <c r="J5159" i="1"/>
  <c r="I1342" i="2"/>
  <c r="J1342" i="1"/>
  <c r="J4946" i="1"/>
  <c r="I4946" i="2"/>
  <c r="J4946" i="2" s="1"/>
  <c r="I5079" i="2"/>
  <c r="J5079" i="2" s="1"/>
  <c r="J5079" i="1"/>
  <c r="I5281" i="2"/>
  <c r="J5281" i="2" s="1"/>
  <c r="J5281" i="1"/>
  <c r="J6877" i="1"/>
  <c r="I6877" i="2"/>
  <c r="J6877" i="2" s="1"/>
  <c r="I4768" i="2"/>
  <c r="J4768" i="2" s="1"/>
  <c r="J4768" i="1"/>
  <c r="I4710" i="2"/>
  <c r="J4710" i="2" s="1"/>
  <c r="J4710" i="1"/>
  <c r="I1707" i="2"/>
  <c r="J1707" i="2" s="1"/>
  <c r="J1707" i="1"/>
  <c r="I201" i="2"/>
  <c r="J201" i="2" s="1"/>
  <c r="J201" i="1"/>
  <c r="I2005" i="2"/>
  <c r="J2005" i="2" s="1"/>
  <c r="J2005" i="1"/>
  <c r="I6846" i="2"/>
  <c r="J6846" i="2" s="1"/>
  <c r="J6846" i="1"/>
  <c r="J5052" i="1"/>
  <c r="I5052" i="2"/>
  <c r="I86" i="2"/>
  <c r="J86" i="2" s="1"/>
  <c r="J86" i="1"/>
  <c r="I2379" i="2"/>
  <c r="J2379" i="2" s="1"/>
  <c r="J2379" i="1"/>
  <c r="J4517" i="1"/>
  <c r="I4517" i="2"/>
  <c r="J4517" i="2" s="1"/>
  <c r="I530" i="2"/>
  <c r="J530" i="2" s="1"/>
  <c r="J530" i="1"/>
  <c r="I5762" i="2"/>
  <c r="J5762" i="1"/>
  <c r="J3449" i="1"/>
  <c r="I3449" i="2"/>
  <c r="J3449" i="2" s="1"/>
  <c r="J6689" i="1"/>
  <c r="I6689" i="2"/>
  <c r="J6689" i="2" s="1"/>
  <c r="I4021" i="2"/>
  <c r="J4021" i="2" s="1"/>
  <c r="J4021" i="1"/>
  <c r="I1328" i="2"/>
  <c r="J1328" i="2" s="1"/>
  <c r="J1328" i="1"/>
  <c r="I1010" i="2"/>
  <c r="J1010" i="2" s="1"/>
  <c r="J1010" i="1"/>
  <c r="I3951" i="2"/>
  <c r="J3951" i="2" s="1"/>
  <c r="J3951" i="1"/>
  <c r="I2015" i="2"/>
  <c r="J2015" i="2" s="1"/>
  <c r="J2015" i="1"/>
  <c r="I4897" i="2"/>
  <c r="J4897" i="2" s="1"/>
  <c r="J4897" i="1"/>
  <c r="I5088" i="2"/>
  <c r="J5088" i="2" s="1"/>
  <c r="J5088" i="1"/>
  <c r="I1849" i="2"/>
  <c r="J1849" i="2" s="1"/>
  <c r="J1849" i="1"/>
  <c r="I139" i="2"/>
  <c r="J139" i="2" s="1"/>
  <c r="J139" i="1"/>
  <c r="I1735" i="2"/>
  <c r="J1735" i="2" s="1"/>
  <c r="J1735" i="1"/>
  <c r="I2781" i="2"/>
  <c r="J2781" i="2" s="1"/>
  <c r="J2781" i="1"/>
  <c r="I6214" i="2"/>
  <c r="J6214" i="2" s="1"/>
  <c r="J6214" i="1"/>
  <c r="I1249" i="2"/>
  <c r="J1249" i="2" s="1"/>
  <c r="J1249" i="1"/>
  <c r="J4628" i="1"/>
  <c r="I4628" i="2"/>
  <c r="J4628" i="2" s="1"/>
  <c r="I4602" i="2"/>
  <c r="J4602" i="2" s="1"/>
  <c r="J4602" i="1"/>
  <c r="I1173" i="2"/>
  <c r="J1173" i="2" s="1"/>
  <c r="J1173" i="1"/>
  <c r="J4688" i="1"/>
  <c r="I4688" i="2"/>
  <c r="J4688" i="2" s="1"/>
  <c r="I2383" i="2"/>
  <c r="J2383" i="2" s="1"/>
  <c r="J2383" i="1"/>
  <c r="I457" i="2"/>
  <c r="J457" i="2" s="1"/>
  <c r="J457" i="1"/>
  <c r="I4368" i="2"/>
  <c r="J4368" i="2" s="1"/>
  <c r="J4368" i="1"/>
  <c r="J4164" i="1"/>
  <c r="I4164" i="2"/>
  <c r="J4164" i="2" s="1"/>
  <c r="I1116" i="2"/>
  <c r="J1116" i="2" s="1"/>
  <c r="J1116" i="1"/>
  <c r="I1187" i="2"/>
  <c r="J1187" i="2" s="1"/>
  <c r="J1187" i="1"/>
  <c r="I6029" i="2"/>
  <c r="J6029" i="2" s="1"/>
  <c r="J6029" i="1"/>
  <c r="J2757" i="1"/>
  <c r="I2757" i="2"/>
  <c r="I2287" i="2"/>
  <c r="J2287" i="2" s="1"/>
  <c r="J2287" i="1"/>
  <c r="I581" i="2"/>
  <c r="J581" i="2" s="1"/>
  <c r="J581" i="1"/>
  <c r="I2961" i="2"/>
  <c r="J2961" i="2" s="1"/>
  <c r="J2961" i="1"/>
  <c r="I7178" i="2"/>
  <c r="J7178" i="2" s="1"/>
  <c r="J7178" i="1"/>
  <c r="J4459" i="1"/>
  <c r="I4459" i="2"/>
  <c r="J4459" i="2" s="1"/>
  <c r="I1890" i="2"/>
  <c r="J1890" i="2" s="1"/>
  <c r="J1890" i="1"/>
  <c r="I1955" i="2"/>
  <c r="J1955" i="1"/>
  <c r="J4267" i="1"/>
  <c r="I4267" i="2"/>
  <c r="J4267" i="2" s="1"/>
  <c r="I5527" i="2"/>
  <c r="J5527" i="2" s="1"/>
  <c r="J5527" i="1"/>
  <c r="I4645" i="2"/>
  <c r="J4645" i="2" s="1"/>
  <c r="J4645" i="1"/>
  <c r="I2838" i="2"/>
  <c r="J2838" i="2" s="1"/>
  <c r="J2838" i="1"/>
  <c r="I1250" i="2"/>
  <c r="J1250" i="2" s="1"/>
  <c r="J1250" i="1"/>
  <c r="J4438" i="1"/>
  <c r="I4438" i="2"/>
  <c r="J4438" i="2" s="1"/>
  <c r="I168" i="2"/>
  <c r="J168" i="2" s="1"/>
  <c r="J168" i="1"/>
  <c r="J5474" i="1"/>
  <c r="I5474" i="2"/>
  <c r="J5474" i="2" s="1"/>
  <c r="I2545" i="2"/>
  <c r="J2545" i="2" s="1"/>
  <c r="J2545" i="1"/>
  <c r="I4997" i="2"/>
  <c r="J4997" i="2" s="1"/>
  <c r="J4997" i="1"/>
  <c r="I2025" i="2"/>
  <c r="J2025" i="2" s="1"/>
  <c r="J2025" i="1"/>
  <c r="I6394" i="2"/>
  <c r="J6394" i="2" s="1"/>
  <c r="J6394" i="1"/>
  <c r="I5293" i="2"/>
  <c r="J5293" i="2" s="1"/>
  <c r="J5293" i="1"/>
  <c r="J5218" i="1"/>
  <c r="I5218" i="2"/>
  <c r="J5218" i="2" s="1"/>
  <c r="I5152" i="2"/>
  <c r="J5152" i="2" s="1"/>
  <c r="J5152" i="1"/>
  <c r="I1662" i="2"/>
  <c r="J1662" i="2" s="1"/>
  <c r="J1662" i="1"/>
  <c r="I514" i="2"/>
  <c r="J514" i="2" s="1"/>
  <c r="J514" i="1"/>
  <c r="I1979" i="2"/>
  <c r="J1979" i="1"/>
  <c r="I5053" i="2"/>
  <c r="J5053" i="2" s="1"/>
  <c r="J5053" i="1"/>
  <c r="I5230" i="2"/>
  <c r="J5230" i="2" s="1"/>
  <c r="J5230" i="1"/>
  <c r="I2375" i="2"/>
  <c r="J2375" i="2" s="1"/>
  <c r="J2375" i="1"/>
  <c r="I5110" i="2"/>
  <c r="J5110" i="2" s="1"/>
  <c r="J5110" i="1"/>
  <c r="J5092" i="1"/>
  <c r="I5092" i="2"/>
  <c r="J5092" i="2" s="1"/>
  <c r="I1997" i="2"/>
  <c r="J1997" i="2" s="1"/>
  <c r="J1997" i="1"/>
  <c r="I429" i="2"/>
  <c r="J429" i="2" s="1"/>
  <c r="J429" i="1"/>
  <c r="I291" i="2"/>
  <c r="J291" i="1"/>
  <c r="I1725" i="2"/>
  <c r="J1725" i="2" s="1"/>
  <c r="J1725" i="1"/>
  <c r="I4600" i="2"/>
  <c r="J4600" i="2" s="1"/>
  <c r="J4600" i="1"/>
  <c r="I811" i="2"/>
  <c r="J811" i="2" s="1"/>
  <c r="J811" i="1"/>
  <c r="I4943" i="2"/>
  <c r="J4943" i="1"/>
  <c r="I1853" i="2"/>
  <c r="J1853" i="2" s="1"/>
  <c r="J1853" i="1"/>
  <c r="I1306" i="2"/>
  <c r="J1306" i="2" s="1"/>
  <c r="J1306" i="1"/>
  <c r="I5786" i="2"/>
  <c r="J5786" i="2" s="1"/>
  <c r="J5786" i="1"/>
  <c r="I1768" i="2"/>
  <c r="J1768" i="2" s="1"/>
  <c r="J1768" i="1"/>
  <c r="I6710" i="2"/>
  <c r="J6710" i="2" s="1"/>
  <c r="J6710" i="1"/>
  <c r="I413" i="2"/>
  <c r="J413" i="2" s="1"/>
  <c r="J413" i="1"/>
  <c r="I257" i="2"/>
  <c r="J257" i="2" s="1"/>
  <c r="J257" i="1"/>
  <c r="I4606" i="2"/>
  <c r="J4606" i="2" s="1"/>
  <c r="J4606" i="1"/>
  <c r="J5745" i="1"/>
  <c r="I5745" i="2"/>
  <c r="I1937" i="2"/>
  <c r="J1937" i="1"/>
  <c r="I4231" i="2"/>
  <c r="J4231" i="2" s="1"/>
  <c r="J4231" i="1"/>
  <c r="I4187" i="2"/>
  <c r="J4187" i="2" s="1"/>
  <c r="J4187" i="1"/>
  <c r="I1219" i="2"/>
  <c r="J1219" i="1"/>
  <c r="I4589" i="2"/>
  <c r="J4589" i="2" s="1"/>
  <c r="J4589" i="1"/>
  <c r="I5953" i="2"/>
  <c r="J5953" i="2" s="1"/>
  <c r="J5953" i="1"/>
  <c r="I1702" i="2"/>
  <c r="J1702" i="2" s="1"/>
  <c r="J1702" i="1"/>
  <c r="I4401" i="2"/>
  <c r="J4401" i="2" s="1"/>
  <c r="J4401" i="1"/>
  <c r="I598" i="2"/>
  <c r="J598" i="2" s="1"/>
  <c r="J598" i="1"/>
  <c r="I4599" i="2"/>
  <c r="J4599" i="2" s="1"/>
  <c r="J4599" i="1"/>
  <c r="I4511" i="2"/>
  <c r="J4511" i="2" s="1"/>
  <c r="J4511" i="1"/>
  <c r="I4498" i="2"/>
  <c r="J4498" i="2" s="1"/>
  <c r="J4498" i="1"/>
  <c r="I1656" i="2"/>
  <c r="J1656" i="1"/>
  <c r="I6574" i="2"/>
  <c r="J6574" i="2" s="1"/>
  <c r="J6574" i="1"/>
  <c r="J3021" i="1"/>
  <c r="I3021" i="2"/>
  <c r="I4268" i="2"/>
  <c r="J4268" i="2" s="1"/>
  <c r="J4268" i="1"/>
  <c r="I1240" i="2"/>
  <c r="J1240" i="2" s="1"/>
  <c r="J1240" i="1"/>
  <c r="J3589" i="1"/>
  <c r="I3589" i="2"/>
  <c r="J3589" i="2" s="1"/>
  <c r="I4295" i="2"/>
  <c r="J4295" i="2" s="1"/>
  <c r="J4295" i="1"/>
  <c r="J7010" i="1"/>
  <c r="I7010" i="2"/>
  <c r="J7010" i="2" s="1"/>
  <c r="I5658" i="2"/>
  <c r="J5658" i="2" s="1"/>
  <c r="J5658" i="1"/>
  <c r="I4788" i="2"/>
  <c r="J4788" i="2" s="1"/>
  <c r="J4788" i="1"/>
  <c r="I4762" i="2"/>
  <c r="J4762" i="2" s="1"/>
  <c r="J4762" i="1"/>
  <c r="I1663" i="2"/>
  <c r="J1663" i="2" s="1"/>
  <c r="J1663" i="1"/>
  <c r="I194" i="2"/>
  <c r="J194" i="2" s="1"/>
  <c r="J194" i="1"/>
  <c r="J6893" i="1"/>
  <c r="I6893" i="2"/>
  <c r="J6893" i="2" s="1"/>
  <c r="I3879" i="2"/>
  <c r="J3879" i="2" s="1"/>
  <c r="J3879" i="1"/>
  <c r="I4249" i="2"/>
  <c r="J4249" i="2" s="1"/>
  <c r="J4249" i="1"/>
  <c r="I470" i="2"/>
  <c r="J470" i="2" s="1"/>
  <c r="J470" i="1"/>
  <c r="J3517" i="1"/>
  <c r="I3517" i="2"/>
  <c r="J3517" i="2" s="1"/>
  <c r="I1777" i="2"/>
  <c r="J1777" i="2" s="1"/>
  <c r="J1777" i="1"/>
  <c r="I2633" i="2"/>
  <c r="J2633" i="2" s="1"/>
  <c r="J2633" i="1"/>
  <c r="I526" i="2"/>
  <c r="J526" i="2" s="1"/>
  <c r="J526" i="1"/>
  <c r="I2313" i="2"/>
  <c r="J2313" i="2" s="1"/>
  <c r="J2313" i="1"/>
  <c r="I131" i="2"/>
  <c r="J131" i="2" s="1"/>
  <c r="J131" i="1"/>
  <c r="I1032" i="2"/>
  <c r="J1032" i="2" s="1"/>
  <c r="J1032" i="1"/>
  <c r="I814" i="2"/>
  <c r="J814" i="2" s="1"/>
  <c r="J814" i="1"/>
  <c r="I4637" i="2"/>
  <c r="J4637" i="2" s="1"/>
  <c r="J4637" i="1"/>
  <c r="I6590" i="2"/>
  <c r="J6590" i="2" s="1"/>
  <c r="J6590" i="1"/>
  <c r="I1037" i="2"/>
  <c r="J1037" i="2" s="1"/>
  <c r="J1037" i="1"/>
  <c r="I4612" i="2"/>
  <c r="J4612" i="2" s="1"/>
  <c r="J4612" i="1"/>
  <c r="J4586" i="1"/>
  <c r="I4586" i="2"/>
  <c r="J4586" i="2" s="1"/>
  <c r="I2122" i="2"/>
  <c r="J2122" i="2" s="1"/>
  <c r="J2122" i="1"/>
  <c r="I140" i="2"/>
  <c r="J140" i="2" s="1"/>
  <c r="J140" i="1"/>
  <c r="I6446" i="2"/>
  <c r="J6446" i="2" s="1"/>
  <c r="J6446" i="1"/>
  <c r="I2546" i="2"/>
  <c r="J2546" i="2" s="1"/>
  <c r="J2546" i="1"/>
  <c r="I3724" i="2"/>
  <c r="J3724" i="2" s="1"/>
  <c r="J3724" i="1"/>
  <c r="I1134" i="2"/>
  <c r="J1134" i="2" s="1"/>
  <c r="J1134" i="1"/>
  <c r="I1693" i="2"/>
  <c r="J1693" i="2" s="1"/>
  <c r="J1693" i="1"/>
  <c r="I1185" i="2"/>
  <c r="J1185" i="2" s="1"/>
  <c r="J1185" i="1"/>
  <c r="I6358" i="2"/>
  <c r="J6358" i="2" s="1"/>
  <c r="J6358" i="1"/>
  <c r="I6174" i="2"/>
  <c r="J6174" i="2" s="1"/>
  <c r="J6174" i="1"/>
  <c r="I4669" i="2"/>
  <c r="J4669" i="2" s="1"/>
  <c r="J4669" i="1"/>
  <c r="J4481" i="1"/>
  <c r="I4481" i="2"/>
  <c r="J4481" i="2" s="1"/>
  <c r="I3640" i="2"/>
  <c r="J3640" i="2" s="1"/>
  <c r="J3640" i="1"/>
  <c r="J4321" i="1"/>
  <c r="I4321" i="2"/>
  <c r="J4321" i="2" s="1"/>
  <c r="I4297" i="2"/>
  <c r="J4297" i="2" s="1"/>
  <c r="J4297" i="1"/>
  <c r="I1114" i="2"/>
  <c r="J1114" i="2" s="1"/>
  <c r="J1114" i="1"/>
  <c r="J3521" i="1"/>
  <c r="I3521" i="2"/>
  <c r="J3521" i="2" s="1"/>
  <c r="J3624" i="1"/>
  <c r="I3624" i="2"/>
  <c r="I662" i="2"/>
  <c r="J662" i="2" s="1"/>
  <c r="J662" i="1"/>
  <c r="I1851" i="2"/>
  <c r="J1851" i="2" s="1"/>
  <c r="J1851" i="1"/>
  <c r="I2517" i="2"/>
  <c r="J2517" i="2" s="1"/>
  <c r="J2517" i="1"/>
  <c r="J3900" i="1"/>
  <c r="I3900" i="2"/>
  <c r="J3900" i="2" s="1"/>
  <c r="I1178" i="2"/>
  <c r="J1178" i="2" s="1"/>
  <c r="J1178" i="1"/>
  <c r="I3679" i="2"/>
  <c r="J3679" i="2" s="1"/>
  <c r="J3679" i="1"/>
  <c r="I3771" i="2"/>
  <c r="J3771" i="2" s="1"/>
  <c r="J3771" i="1"/>
  <c r="I5439" i="2"/>
  <c r="J5439" i="2" s="1"/>
  <c r="J5439" i="1"/>
  <c r="I1916" i="2"/>
  <c r="J1916" i="2" s="1"/>
  <c r="J1916" i="1"/>
  <c r="I5470" i="2"/>
  <c r="J5470" i="2" s="1"/>
  <c r="J5470" i="1"/>
  <c r="I5522" i="2"/>
  <c r="J5522" i="2" s="1"/>
  <c r="J5522" i="1"/>
  <c r="I2426" i="2"/>
  <c r="J2426" i="1"/>
  <c r="I630" i="2"/>
  <c r="J630" i="2" s="1"/>
  <c r="J630" i="1"/>
  <c r="I1717" i="2"/>
  <c r="J1717" i="2" s="1"/>
  <c r="J1717" i="1"/>
  <c r="I5982" i="2"/>
  <c r="J5982" i="2" s="1"/>
  <c r="J5982" i="1"/>
  <c r="I3644" i="2"/>
  <c r="J3644" i="2" s="1"/>
  <c r="J3644" i="1"/>
  <c r="I1179" i="2"/>
  <c r="J1179" i="2" s="1"/>
  <c r="J1179" i="1"/>
  <c r="I2881" i="2"/>
  <c r="J2881" i="1"/>
  <c r="I5119" i="2"/>
  <c r="J5119" i="2" s="1"/>
  <c r="J5119" i="1"/>
  <c r="I791" i="2"/>
  <c r="J791" i="1"/>
  <c r="I2123" i="2"/>
  <c r="J2123" i="2" s="1"/>
  <c r="J2123" i="1"/>
  <c r="I3680" i="2"/>
  <c r="J3680" i="2" s="1"/>
  <c r="J3680" i="1"/>
  <c r="I793" i="2"/>
  <c r="J793" i="2" s="1"/>
  <c r="J793" i="1"/>
  <c r="I2305" i="2"/>
  <c r="J2305" i="2" s="1"/>
  <c r="J2305" i="1"/>
  <c r="I2773" i="2"/>
  <c r="J2773" i="2" s="1"/>
  <c r="J2773" i="1"/>
  <c r="I5839" i="2"/>
  <c r="J5839" i="2" s="1"/>
  <c r="J5839" i="1"/>
  <c r="J5316" i="1"/>
  <c r="I5316" i="2"/>
  <c r="J5316" i="2" s="1"/>
  <c r="I905" i="2"/>
  <c r="J905" i="2" s="1"/>
  <c r="J905" i="1"/>
  <c r="I2314" i="2"/>
  <c r="J2314" i="2" s="1"/>
  <c r="J2314" i="1"/>
  <c r="I4012" i="2"/>
  <c r="J4012" i="2" s="1"/>
  <c r="J4012" i="1"/>
  <c r="I6237" i="2"/>
  <c r="J6237" i="2" s="1"/>
  <c r="J6237" i="1"/>
  <c r="I1752" i="2"/>
  <c r="J1752" i="2" s="1"/>
  <c r="J1752" i="1"/>
  <c r="J4386" i="1"/>
  <c r="I4386" i="2"/>
  <c r="J4386" i="2" s="1"/>
  <c r="J4399" i="1"/>
  <c r="I4399" i="2"/>
  <c r="I1321" i="2"/>
  <c r="J1321" i="2" s="1"/>
  <c r="J1321" i="1"/>
  <c r="I2095" i="2"/>
  <c r="J2095" i="2" s="1"/>
  <c r="J2095" i="1"/>
  <c r="I5247" i="2"/>
  <c r="J5247" i="2" s="1"/>
  <c r="J5247" i="1"/>
  <c r="I6831" i="2"/>
  <c r="J6831" i="2" s="1"/>
  <c r="J6831" i="1"/>
  <c r="I1464" i="2"/>
  <c r="J1464" i="2" s="1"/>
  <c r="J1464" i="1"/>
  <c r="J3566" i="1"/>
  <c r="I3566" i="2"/>
  <c r="J3566" i="2" s="1"/>
  <c r="J3105" i="1"/>
  <c r="I3105" i="2"/>
  <c r="J3105" i="2" s="1"/>
  <c r="I6463" i="2"/>
  <c r="J6463" i="2" s="1"/>
  <c r="J6463" i="1"/>
  <c r="I2148" i="2"/>
  <c r="J2148" i="2" s="1"/>
  <c r="J2148" i="1"/>
  <c r="I5701" i="2"/>
  <c r="J5701" i="2" s="1"/>
  <c r="J5701" i="1"/>
  <c r="J3271" i="1"/>
  <c r="I3271" i="2"/>
  <c r="J3271" i="2" s="1"/>
  <c r="J7055" i="1"/>
  <c r="I7055" i="2"/>
  <c r="J7055" i="2" s="1"/>
  <c r="I2683" i="2"/>
  <c r="J2683" i="2" s="1"/>
  <c r="J2683" i="1"/>
  <c r="I2791" i="2"/>
  <c r="J2791" i="2" s="1"/>
  <c r="J2791" i="1"/>
  <c r="J3551" i="1"/>
  <c r="I3551" i="2"/>
  <c r="J3551" i="2" s="1"/>
  <c r="J3578" i="1"/>
  <c r="I3578" i="2"/>
  <c r="J3578" i="2" s="1"/>
  <c r="J3697" i="1"/>
  <c r="I3697" i="2"/>
  <c r="J3697" i="2" s="1"/>
  <c r="I2928" i="2"/>
  <c r="J2928" i="2" s="1"/>
  <c r="J2928" i="1"/>
  <c r="I6707" i="2"/>
  <c r="J6707" i="2" s="1"/>
  <c r="J6707" i="1"/>
  <c r="I1493" i="2"/>
  <c r="J1493" i="2" s="1"/>
  <c r="J1493" i="1"/>
  <c r="I2198" i="2"/>
  <c r="J2198" i="2" s="1"/>
  <c r="J2198" i="1"/>
  <c r="I5884" i="2"/>
  <c r="J5884" i="2" s="1"/>
  <c r="J5884" i="1"/>
  <c r="J3294" i="1"/>
  <c r="I3294" i="2"/>
  <c r="J3235" i="1"/>
  <c r="I3235" i="2"/>
  <c r="J3235" i="2" s="1"/>
  <c r="I3930" i="2"/>
  <c r="J3930" i="2" s="1"/>
  <c r="J3930" i="1"/>
  <c r="J3249" i="1"/>
  <c r="I3249" i="2"/>
  <c r="J3249" i="2" s="1"/>
  <c r="I2976" i="2"/>
  <c r="J2976" i="2" s="1"/>
  <c r="J2976" i="1"/>
  <c r="J3942" i="1"/>
  <c r="I3942" i="2"/>
  <c r="J3942" i="2" s="1"/>
  <c r="I3157" i="2"/>
  <c r="J3157" i="2" s="1"/>
  <c r="J3157" i="1"/>
  <c r="J3080" i="1"/>
  <c r="I3080" i="2"/>
  <c r="J3080" i="2" s="1"/>
  <c r="J5572" i="1"/>
  <c r="I5572" i="2"/>
  <c r="H435" i="6" s="1"/>
  <c r="I3523" i="2"/>
  <c r="J3523" i="2" s="1"/>
  <c r="J3523" i="1"/>
  <c r="I2772" i="2"/>
  <c r="J2772" i="2" s="1"/>
  <c r="J2772" i="1"/>
  <c r="I1454" i="2"/>
  <c r="J1454" i="2" s="1"/>
  <c r="J1454" i="1"/>
  <c r="I1470" i="2"/>
  <c r="J1470" i="2" s="1"/>
  <c r="J1470" i="1"/>
  <c r="I729" i="2"/>
  <c r="J729" i="2" s="1"/>
  <c r="J729" i="1"/>
  <c r="I2344" i="2"/>
  <c r="J2344" i="2" s="1"/>
  <c r="J2344" i="1"/>
  <c r="I1560" i="2"/>
  <c r="J1560" i="2" s="1"/>
  <c r="J1560" i="1"/>
  <c r="I6659" i="2"/>
  <c r="J6659" i="2" s="1"/>
  <c r="J6659" i="1"/>
  <c r="I349" i="2"/>
  <c r="J349" i="2" s="1"/>
  <c r="J349" i="1"/>
  <c r="I6755" i="2"/>
  <c r="J6755" i="1"/>
  <c r="J3089" i="1"/>
  <c r="I3089" i="2"/>
  <c r="J3089" i="2" s="1"/>
  <c r="J5557" i="1"/>
  <c r="I5557" i="2"/>
  <c r="J5557" i="2" s="1"/>
  <c r="J5980" i="1"/>
  <c r="I5980" i="2"/>
  <c r="J5980" i="2" s="1"/>
  <c r="I2523" i="2"/>
  <c r="J2523" i="2" s="1"/>
  <c r="J2523" i="1"/>
  <c r="I2448" i="2"/>
  <c r="J2448" i="2" s="1"/>
  <c r="J2448" i="1"/>
  <c r="I2875" i="2"/>
  <c r="J2875" i="2" s="1"/>
  <c r="J2875" i="1"/>
  <c r="I6089" i="2"/>
  <c r="J6089" i="2" s="1"/>
  <c r="J6089" i="1"/>
  <c r="J3424" i="1"/>
  <c r="I3424" i="2"/>
  <c r="J3424" i="2" s="1"/>
  <c r="I3462" i="2"/>
  <c r="J3462" i="2" s="1"/>
  <c r="J3462" i="1"/>
  <c r="I400" i="2"/>
  <c r="J400" i="2" s="1"/>
  <c r="J400" i="1"/>
  <c r="I2396" i="2"/>
  <c r="J2396" i="2" s="1"/>
  <c r="J2396" i="1"/>
  <c r="I1412" i="2"/>
  <c r="J1412" i="2" s="1"/>
  <c r="J1412" i="1"/>
  <c r="I5661" i="2"/>
  <c r="J5661" i="2" s="1"/>
  <c r="J5661" i="1"/>
  <c r="I6559" i="2"/>
  <c r="J6559" i="2" s="1"/>
  <c r="J6559" i="1"/>
  <c r="I6196" i="2"/>
  <c r="J6196" i="2" s="1"/>
  <c r="J6196" i="1"/>
  <c r="I266" i="2"/>
  <c r="J266" i="2" s="1"/>
  <c r="J266" i="1"/>
  <c r="I3129" i="2"/>
  <c r="J3129" i="2" s="1"/>
  <c r="J3129" i="1"/>
  <c r="I773" i="2"/>
  <c r="J773" i="2" s="1"/>
  <c r="J773" i="1"/>
  <c r="I726" i="2"/>
  <c r="J726" i="2" s="1"/>
  <c r="J726" i="1"/>
  <c r="J5748" i="1"/>
  <c r="I5748" i="2"/>
  <c r="J5748" i="2" s="1"/>
  <c r="I3088" i="2"/>
  <c r="J3088" i="2" s="1"/>
  <c r="J3088" i="1"/>
  <c r="I282" i="2"/>
  <c r="J282" i="2" s="1"/>
  <c r="J282" i="1"/>
  <c r="I7012" i="2"/>
  <c r="J7012" i="2" s="1"/>
  <c r="J7012" i="1"/>
  <c r="I384" i="2"/>
  <c r="J384" i="2" s="1"/>
  <c r="J384" i="1"/>
  <c r="J3313" i="1"/>
  <c r="I3313" i="2"/>
  <c r="J3313" i="2" s="1"/>
  <c r="I709" i="2"/>
  <c r="J709" i="2" s="1"/>
  <c r="J709" i="1"/>
  <c r="I2867" i="2"/>
  <c r="J2867" i="2" s="1"/>
  <c r="J2867" i="1"/>
  <c r="I737" i="2"/>
  <c r="J737" i="1"/>
  <c r="J3685" i="1"/>
  <c r="I3685" i="2"/>
  <c r="J3685" i="2" s="1"/>
  <c r="I248" i="2"/>
  <c r="J248" i="2" s="1"/>
  <c r="J248" i="1"/>
  <c r="I6073" i="2"/>
  <c r="J6073" i="2" s="1"/>
  <c r="J6073" i="1"/>
  <c r="I7172" i="2"/>
  <c r="J7172" i="2" s="1"/>
  <c r="J7172" i="1"/>
  <c r="I3853" i="2"/>
  <c r="J3853" i="2" s="1"/>
  <c r="J3853" i="1"/>
  <c r="I1483" i="2"/>
  <c r="J1483" i="2" s="1"/>
  <c r="J1483" i="1"/>
  <c r="I6680" i="2"/>
  <c r="J6680" i="2" s="1"/>
  <c r="J6680" i="1"/>
  <c r="I1589" i="2"/>
  <c r="J1589" i="2" s="1"/>
  <c r="J1589" i="1"/>
  <c r="I7111" i="2"/>
  <c r="J7111" i="2" s="1"/>
  <c r="J7111" i="1"/>
  <c r="I6955" i="2"/>
  <c r="J6955" i="2" s="1"/>
  <c r="J6955" i="1"/>
  <c r="I5433" i="2"/>
  <c r="J5433" i="2" s="1"/>
  <c r="J5433" i="1"/>
  <c r="I69" i="2"/>
  <c r="J69" i="2" s="1"/>
  <c r="J69" i="1"/>
  <c r="I3642" i="2"/>
  <c r="J3642" i="2" s="1"/>
  <c r="J3642" i="1"/>
  <c r="J3161" i="1"/>
  <c r="I3161" i="2"/>
  <c r="J3161" i="2" s="1"/>
  <c r="I5600" i="2"/>
  <c r="J5600" i="2" s="1"/>
  <c r="J5600" i="1"/>
  <c r="I3862" i="2"/>
  <c r="J3862" i="2" s="1"/>
  <c r="J3862" i="1"/>
  <c r="I3076" i="2"/>
  <c r="J3076" i="2" s="1"/>
  <c r="J3076" i="1"/>
  <c r="I6579" i="2"/>
  <c r="J6579" i="2" s="1"/>
  <c r="J6579" i="1"/>
  <c r="I6964" i="2"/>
  <c r="J6964" i="2" s="1"/>
  <c r="J6964" i="1"/>
  <c r="J3131" i="1"/>
  <c r="I3131" i="2"/>
  <c r="J3131" i="2" s="1"/>
  <c r="I3371" i="2"/>
  <c r="J3371" i="2" s="1"/>
  <c r="J3371" i="1"/>
  <c r="I6323" i="2"/>
  <c r="J6323" i="2" s="1"/>
  <c r="J6323" i="1"/>
  <c r="I743" i="2"/>
  <c r="J743" i="2" s="1"/>
  <c r="J743" i="1"/>
  <c r="I3741" i="2"/>
  <c r="J3741" i="2" s="1"/>
  <c r="J3741" i="1"/>
  <c r="I6787" i="2"/>
  <c r="J6787" i="2" s="1"/>
  <c r="J6787" i="1"/>
  <c r="J5836" i="1"/>
  <c r="I5836" i="2"/>
  <c r="J5836" i="2" s="1"/>
  <c r="I330" i="2"/>
  <c r="J330" i="2" s="1"/>
  <c r="J330" i="1"/>
  <c r="I459" i="2"/>
  <c r="J459" i="2" s="1"/>
  <c r="J459" i="1"/>
  <c r="I289" i="2"/>
  <c r="J289" i="2" s="1"/>
  <c r="J289" i="1"/>
  <c r="I3373" i="2"/>
  <c r="J3373" i="2" s="1"/>
  <c r="J3373" i="1"/>
  <c r="J3074" i="1"/>
  <c r="I3074" i="2"/>
  <c r="J3074" i="2" s="1"/>
  <c r="I1407" i="2"/>
  <c r="J1407" i="2" s="1"/>
  <c r="J1407" i="1"/>
  <c r="I1549" i="2"/>
  <c r="J1549" i="2" s="1"/>
  <c r="J1549" i="1"/>
  <c r="J7187" i="1"/>
  <c r="I7187" i="2"/>
  <c r="J7187" i="2" s="1"/>
  <c r="J3059" i="1"/>
  <c r="I3059" i="2"/>
  <c r="J3059" i="2" s="1"/>
  <c r="I5649" i="2"/>
  <c r="J5649" i="2" s="1"/>
  <c r="J5649" i="1"/>
  <c r="I2699" i="2"/>
  <c r="J2699" i="2" s="1"/>
  <c r="J2699" i="1"/>
  <c r="J3090" i="1"/>
  <c r="I3090" i="2"/>
  <c r="J3090" i="2" s="1"/>
  <c r="I3901" i="2"/>
  <c r="J3901" i="2" s="1"/>
  <c r="J3901" i="1"/>
  <c r="I240" i="2"/>
  <c r="J240" i="2" s="1"/>
  <c r="J240" i="1"/>
  <c r="I6104" i="2"/>
  <c r="J6104" i="2" s="1"/>
  <c r="J6104" i="1"/>
  <c r="I6580" i="2"/>
  <c r="J6580" i="2" s="1"/>
  <c r="J6580" i="1"/>
  <c r="I2599" i="2"/>
  <c r="J2599" i="2" s="1"/>
  <c r="J2599" i="1"/>
  <c r="I2479" i="2"/>
  <c r="J2479" i="2" s="1"/>
  <c r="J2479" i="1"/>
  <c r="I5613" i="2"/>
  <c r="J5613" i="2" s="1"/>
  <c r="J5613" i="1"/>
  <c r="I236" i="2"/>
  <c r="J236" i="2" s="1"/>
  <c r="J236" i="1"/>
  <c r="J6768" i="1"/>
  <c r="I6768" i="2"/>
  <c r="J6768" i="2" s="1"/>
  <c r="I5541" i="2"/>
  <c r="J5541" i="2" s="1"/>
  <c r="J5541" i="1"/>
  <c r="J6916" i="1"/>
  <c r="I6916" i="2"/>
  <c r="J6916" i="2" s="1"/>
  <c r="I5968" i="2"/>
  <c r="J5968" i="2" s="1"/>
  <c r="J5968" i="1"/>
  <c r="I101" i="2"/>
  <c r="J101" i="2" s="1"/>
  <c r="J101" i="1"/>
  <c r="I2572" i="2"/>
  <c r="J2572" i="1"/>
  <c r="J3093" i="1"/>
  <c r="I3093" i="2"/>
  <c r="J3093" i="2" s="1"/>
  <c r="I1403" i="2"/>
  <c r="J1403" i="2" s="1"/>
  <c r="J1403" i="1"/>
  <c r="I6499" i="2"/>
  <c r="J6499" i="2" s="1"/>
  <c r="J6499" i="1"/>
  <c r="I6291" i="2"/>
  <c r="H468" i="6" s="1"/>
  <c r="J6291" i="1"/>
  <c r="J3315" i="1"/>
  <c r="I3315" i="2"/>
  <c r="J3315" i="2" s="1"/>
  <c r="I5621" i="2"/>
  <c r="J5621" i="2" s="1"/>
  <c r="J5621" i="1"/>
  <c r="J3292" i="1"/>
  <c r="I3292" i="2"/>
  <c r="J3292" i="2" s="1"/>
  <c r="J5763" i="1"/>
  <c r="I5763" i="2"/>
  <c r="H424" i="6" s="1"/>
  <c r="I5673" i="2"/>
  <c r="J5673" i="2" s="1"/>
  <c r="J5673" i="1"/>
  <c r="I2584" i="2"/>
  <c r="J2584" i="1"/>
  <c r="I543" i="2"/>
  <c r="J543" i="2" s="1"/>
  <c r="J543" i="1"/>
  <c r="J3336" i="1"/>
  <c r="I3336" i="2"/>
  <c r="I165" i="2"/>
  <c r="J165" i="2" s="1"/>
  <c r="J165" i="1"/>
  <c r="J3108" i="1"/>
  <c r="I3108" i="2"/>
  <c r="J3108" i="2" s="1"/>
  <c r="J3387" i="1"/>
  <c r="I3387" i="2"/>
  <c r="J3387" i="2" s="1"/>
  <c r="I2194" i="2"/>
  <c r="J2194" i="2" s="1"/>
  <c r="J2194" i="1"/>
  <c r="I3309" i="2"/>
  <c r="J3309" i="1"/>
  <c r="I6776" i="2"/>
  <c r="J6776" i="2" s="1"/>
  <c r="J6776" i="1"/>
  <c r="I5561" i="2"/>
  <c r="J5561" i="2" s="1"/>
  <c r="J5561" i="1"/>
  <c r="I6480" i="2"/>
  <c r="J6480" i="2" s="1"/>
  <c r="J6480" i="1"/>
  <c r="I3809" i="2"/>
  <c r="J3809" i="2" s="1"/>
  <c r="J3809" i="1"/>
  <c r="I6424" i="2"/>
  <c r="J6424" i="2" s="1"/>
  <c r="J6424" i="1"/>
  <c r="J6919" i="1"/>
  <c r="I6919" i="2"/>
  <c r="J6919" i="2" s="1"/>
  <c r="I1575" i="2"/>
  <c r="J1575" i="1"/>
  <c r="I3666" i="2"/>
  <c r="J3666" i="2" s="1"/>
  <c r="J3666" i="1"/>
  <c r="I685" i="2"/>
  <c r="J685" i="2" s="1"/>
  <c r="J685" i="1"/>
  <c r="J7163" i="1"/>
  <c r="I7163" i="2"/>
  <c r="J7163" i="2" s="1"/>
  <c r="I2996" i="2"/>
  <c r="J2996" i="2" s="1"/>
  <c r="J2996" i="1"/>
  <c r="I294" i="2"/>
  <c r="J294" i="1"/>
  <c r="J3073" i="1"/>
  <c r="I3073" i="2"/>
  <c r="J3073" i="2" s="1"/>
  <c r="I3909" i="2"/>
  <c r="J3909" i="2" s="1"/>
  <c r="J3909" i="1"/>
  <c r="I1607" i="2"/>
  <c r="J1607" i="2" s="1"/>
  <c r="J1607" i="1"/>
  <c r="J7080" i="1"/>
  <c r="I7080" i="2"/>
  <c r="J7080" i="2" s="1"/>
  <c r="I760" i="2"/>
  <c r="J760" i="2" s="1"/>
  <c r="J760" i="1"/>
  <c r="I3382" i="2"/>
  <c r="J3382" i="2" s="1"/>
  <c r="J3382" i="1"/>
  <c r="I6281" i="2"/>
  <c r="J6281" i="2" s="1"/>
  <c r="J6281" i="1"/>
  <c r="I2340" i="2"/>
  <c r="J2340" i="2" s="1"/>
  <c r="J2340" i="1"/>
  <c r="I5680" i="2"/>
  <c r="J5680" i="2" s="1"/>
  <c r="J5680" i="1"/>
  <c r="I3906" i="2"/>
  <c r="J3906" i="2" s="1"/>
  <c r="J3906" i="1"/>
  <c r="I3123" i="2"/>
  <c r="J3123" i="2" s="1"/>
  <c r="J3123" i="1"/>
  <c r="I5772" i="2"/>
  <c r="J5772" i="2" s="1"/>
  <c r="J5772" i="1"/>
  <c r="I3240" i="2"/>
  <c r="J3240" i="2" s="1"/>
  <c r="J3240" i="1"/>
  <c r="I5835" i="2"/>
  <c r="J5835" i="2" s="1"/>
  <c r="J5835" i="1"/>
  <c r="I391" i="2"/>
  <c r="J391" i="2" s="1"/>
  <c r="J391" i="1"/>
  <c r="J5899" i="1"/>
  <c r="I5899" i="2"/>
  <c r="J3222" i="1"/>
  <c r="I3222" i="2"/>
  <c r="J3222" i="2" s="1"/>
  <c r="J3031" i="1"/>
  <c r="I3031" i="2"/>
  <c r="J3031" i="2" s="1"/>
  <c r="I60" i="2"/>
  <c r="J60" i="2" s="1"/>
  <c r="J60" i="1"/>
  <c r="I5580" i="2"/>
  <c r="J5580" i="2" s="1"/>
  <c r="J5580" i="1"/>
  <c r="I121" i="2"/>
  <c r="J121" i="2" s="1"/>
  <c r="J121" i="1"/>
  <c r="I3726" i="2"/>
  <c r="J3726" i="2" s="1"/>
  <c r="J3726" i="1"/>
  <c r="I6663" i="2"/>
  <c r="J6663" i="2" s="1"/>
  <c r="J6663" i="1"/>
  <c r="I5505" i="2"/>
  <c r="J5505" i="2" s="1"/>
  <c r="J5505" i="1"/>
  <c r="I1550" i="2"/>
  <c r="J1550" i="2" s="1"/>
  <c r="J1550" i="1"/>
  <c r="I118" i="2"/>
  <c r="J118" i="1"/>
  <c r="J7203" i="1"/>
  <c r="I7203" i="2"/>
  <c r="J7203" i="2" s="1"/>
  <c r="I5553" i="2"/>
  <c r="J5553" i="2" s="1"/>
  <c r="J5553" i="1"/>
  <c r="I2245" i="2"/>
  <c r="J2245" i="2" s="1"/>
  <c r="J2245" i="1"/>
  <c r="I479" i="2"/>
  <c r="J479" i="2" s="1"/>
  <c r="J479" i="1"/>
  <c r="I1495" i="2"/>
  <c r="J1495" i="2" s="1"/>
  <c r="J1495" i="1"/>
  <c r="I3102" i="2"/>
  <c r="J3102" i="2" s="1"/>
  <c r="J3102" i="1"/>
  <c r="I6423" i="2"/>
  <c r="J6423" i="2" s="1"/>
  <c r="J6423" i="1"/>
  <c r="I2139" i="2"/>
  <c r="J2139" i="2" s="1"/>
  <c r="J2139" i="1"/>
  <c r="I5459" i="2"/>
  <c r="J5459" i="2" s="1"/>
  <c r="J5459" i="1"/>
  <c r="I2452" i="2"/>
  <c r="J2452" i="2" s="1"/>
  <c r="J2452" i="1"/>
  <c r="J3428" i="1"/>
  <c r="I3428" i="2"/>
  <c r="J3428" i="2" s="1"/>
  <c r="I3219" i="2"/>
  <c r="J3219" i="2" s="1"/>
  <c r="J3219" i="1"/>
  <c r="I3694" i="2"/>
  <c r="J3694" i="2" s="1"/>
  <c r="J3694" i="1"/>
  <c r="I3360" i="2"/>
  <c r="J3360" i="2" s="1"/>
  <c r="J3360" i="1"/>
  <c r="J3194" i="1"/>
  <c r="I3194" i="2"/>
  <c r="J3194" i="2" s="1"/>
  <c r="I2476" i="2"/>
  <c r="J2476" i="2" s="1"/>
  <c r="J2476" i="1"/>
  <c r="I5660" i="2"/>
  <c r="J5660" i="2" s="1"/>
  <c r="J5660" i="1"/>
  <c r="I6152" i="2"/>
  <c r="J6152" i="2" s="1"/>
  <c r="J6152" i="1"/>
  <c r="I2261" i="2"/>
  <c r="J2261" i="2" s="1"/>
  <c r="J2261" i="1"/>
  <c r="I6652" i="2"/>
  <c r="J6652" i="2" s="1"/>
  <c r="J6652" i="1"/>
  <c r="J2723" i="1"/>
  <c r="I2723" i="2"/>
  <c r="J2723" i="2" s="1"/>
  <c r="I1485" i="2"/>
  <c r="J1485" i="2" s="1"/>
  <c r="J1485" i="1"/>
  <c r="J2675" i="1"/>
  <c r="I2675" i="2"/>
  <c r="J2675" i="2" s="1"/>
  <c r="I59" i="2"/>
  <c r="J59" i="2" s="1"/>
  <c r="J59" i="1"/>
  <c r="I1422" i="2"/>
  <c r="J1422" i="2" s="1"/>
  <c r="J1422" i="1"/>
  <c r="I1621" i="2"/>
  <c r="J1621" i="1"/>
  <c r="I2451" i="2"/>
  <c r="J2451" i="2" s="1"/>
  <c r="J2451" i="1"/>
  <c r="I6976" i="2"/>
  <c r="J6976" i="2" s="1"/>
  <c r="J6976" i="1"/>
  <c r="I1462" i="2"/>
  <c r="J1462" i="2" s="1"/>
  <c r="J1462" i="1"/>
  <c r="J3392" i="1"/>
  <c r="I3392" i="2"/>
  <c r="J3392" i="2" s="1"/>
  <c r="I3307" i="2"/>
  <c r="J3307" i="2" s="1"/>
  <c r="J3307" i="1"/>
  <c r="I6193" i="2"/>
  <c r="J6193" i="2" s="1"/>
  <c r="J6193" i="1"/>
  <c r="I1539" i="2"/>
  <c r="J1539" i="1"/>
  <c r="I5637" i="2"/>
  <c r="J5637" i="2" s="1"/>
  <c r="J5637" i="1"/>
  <c r="I6868" i="2"/>
  <c r="J6868" i="2" s="1"/>
  <c r="J6868" i="1"/>
  <c r="I2627" i="2"/>
  <c r="J2627" i="2" s="1"/>
  <c r="J2627" i="1"/>
  <c r="I1405" i="2"/>
  <c r="J1405" i="2" s="1"/>
  <c r="J1405" i="1"/>
  <c r="I93" i="2"/>
  <c r="J93" i="2" s="1"/>
  <c r="J93" i="1"/>
  <c r="I6476" i="2"/>
  <c r="J6476" i="2" s="1"/>
  <c r="J6476" i="1"/>
  <c r="J2959" i="1"/>
  <c r="I2959" i="2"/>
  <c r="J2959" i="2" s="1"/>
  <c r="I5675" i="2"/>
  <c r="J5675" i="2" s="1"/>
  <c r="J5675" i="1"/>
  <c r="I3086" i="2"/>
  <c r="J3086" i="2" s="1"/>
  <c r="J3086" i="1"/>
  <c r="I1521" i="2"/>
  <c r="J1521" i="2" s="1"/>
  <c r="J1521" i="1"/>
  <c r="I6371" i="2"/>
  <c r="J6371" i="2" s="1"/>
  <c r="J6371" i="1"/>
  <c r="I431" i="2"/>
  <c r="J431" i="2" s="1"/>
  <c r="J431" i="1"/>
  <c r="J3355" i="1"/>
  <c r="I3355" i="2"/>
  <c r="J3355" i="2" s="1"/>
  <c r="I2828" i="2"/>
  <c r="J2828" i="2" s="1"/>
  <c r="J2828" i="1"/>
  <c r="I6260" i="2"/>
  <c r="J6260" i="2" s="1"/>
  <c r="J6260" i="1"/>
  <c r="J3782" i="1"/>
  <c r="I3782" i="2"/>
  <c r="J3782" i="2" s="1"/>
  <c r="J3478" i="1"/>
  <c r="I3478" i="2"/>
  <c r="J3478" i="2" s="1"/>
  <c r="I3142" i="2"/>
  <c r="J3142" i="1"/>
  <c r="I6096" i="2"/>
  <c r="J6096" i="2" s="1"/>
  <c r="J6096" i="1"/>
  <c r="I1563" i="2"/>
  <c r="J1563" i="2" s="1"/>
  <c r="J1563" i="1"/>
  <c r="I6479" i="2"/>
  <c r="J6479" i="2" s="1"/>
  <c r="J6479" i="1"/>
  <c r="J3558" i="1"/>
  <c r="I3558" i="2"/>
  <c r="J3558" i="2" s="1"/>
  <c r="I6752" i="2"/>
  <c r="J6752" i="2" s="1"/>
  <c r="J6752" i="1"/>
  <c r="I6107" i="2"/>
  <c r="J6107" i="2" s="1"/>
  <c r="J6107" i="1"/>
  <c r="I1608" i="2"/>
  <c r="J1608" i="2" s="1"/>
  <c r="J1608" i="1"/>
  <c r="I5756" i="2"/>
  <c r="J5756" i="2" s="1"/>
  <c r="J5756" i="1"/>
  <c r="J2668" i="1"/>
  <c r="I2668" i="2"/>
  <c r="J2668" i="2" s="1"/>
  <c r="I6547" i="2"/>
  <c r="J6547" i="2" s="1"/>
  <c r="J6547" i="1"/>
  <c r="I761" i="2"/>
  <c r="H82" i="6" s="1"/>
  <c r="J761" i="1"/>
  <c r="I5632" i="2"/>
  <c r="J5632" i="2" s="1"/>
  <c r="J5632" i="1"/>
  <c r="I2916" i="2"/>
  <c r="J2916" i="2" s="1"/>
  <c r="J2916" i="1"/>
  <c r="I6528" i="2"/>
  <c r="J6528" i="2" s="1"/>
  <c r="J6528" i="1"/>
  <c r="I6712" i="2"/>
  <c r="H519" i="6" s="1"/>
  <c r="J6712" i="1"/>
  <c r="I2332" i="2"/>
  <c r="J2332" i="2" s="1"/>
  <c r="J2332" i="1"/>
  <c r="I1625" i="2"/>
  <c r="J1625" i="2" s="1"/>
  <c r="J1625" i="1"/>
  <c r="I713" i="2"/>
  <c r="J713" i="1"/>
  <c r="I1590" i="2"/>
  <c r="J1590" i="2" s="1"/>
  <c r="J1590" i="1"/>
  <c r="I105" i="2"/>
  <c r="J105" i="2" s="1"/>
  <c r="J105" i="1"/>
  <c r="I3773" i="2"/>
  <c r="H308" i="6" s="1"/>
  <c r="J3773" i="1"/>
  <c r="I6347" i="2"/>
  <c r="J6347" i="2" s="1"/>
  <c r="J6347" i="1"/>
  <c r="I5481" i="2"/>
  <c r="J5481" i="2" s="1"/>
  <c r="J5481" i="1"/>
  <c r="I3874" i="2"/>
  <c r="J3874" i="2" s="1"/>
  <c r="J3874" i="1"/>
  <c r="I6591" i="2"/>
  <c r="J6591" i="2" s="1"/>
  <c r="J6591" i="1"/>
  <c r="I6724" i="2"/>
  <c r="J6724" i="2" s="1"/>
  <c r="J6724" i="1"/>
  <c r="J7179" i="1"/>
  <c r="I7179" i="2"/>
  <c r="J7179" i="2" s="1"/>
  <c r="I759" i="2"/>
  <c r="J759" i="2" s="1"/>
  <c r="J759" i="1"/>
  <c r="I551" i="2"/>
  <c r="J551" i="2" s="1"/>
  <c r="J551" i="1"/>
  <c r="I3128" i="2"/>
  <c r="J3128" i="2" s="1"/>
  <c r="J3128" i="1"/>
  <c r="I6233" i="2"/>
  <c r="J6233" i="2" s="1"/>
  <c r="J6233" i="1"/>
  <c r="J3385" i="1"/>
  <c r="I3385" i="2"/>
  <c r="J3385" i="2" s="1"/>
  <c r="I5643" i="2"/>
  <c r="J5643" i="2" s="1"/>
  <c r="J5643" i="1"/>
  <c r="I111" i="2"/>
  <c r="J111" i="2" s="1"/>
  <c r="J111" i="1"/>
  <c r="I2155" i="2"/>
  <c r="J2155" i="1"/>
  <c r="I5604" i="2"/>
  <c r="J5604" i="2" s="1"/>
  <c r="J5604" i="1"/>
  <c r="J3204" i="1"/>
  <c r="I3204" i="2"/>
  <c r="J3204" i="2" s="1"/>
  <c r="I515" i="2"/>
  <c r="J515" i="2" s="1"/>
  <c r="J515" i="1"/>
  <c r="I5515" i="2"/>
  <c r="J5515" i="2" s="1"/>
  <c r="J5515" i="1"/>
  <c r="J2887" i="1"/>
  <c r="I2887" i="2"/>
  <c r="J2887" i="2" s="1"/>
  <c r="J3409" i="1"/>
  <c r="I3409" i="2"/>
  <c r="J3409" i="2" s="1"/>
  <c r="I2213" i="2"/>
  <c r="J2213" i="2" s="1"/>
  <c r="J2213" i="1"/>
  <c r="I1421" i="2"/>
  <c r="J1421" i="2" s="1"/>
  <c r="J1421" i="1"/>
  <c r="I746" i="2"/>
  <c r="J746" i="2" s="1"/>
  <c r="J746" i="1"/>
  <c r="I2341" i="2"/>
  <c r="J2341" i="2" s="1"/>
  <c r="J2341" i="1"/>
  <c r="I3277" i="2"/>
  <c r="J3277" i="2" s="1"/>
  <c r="J3277" i="1"/>
  <c r="J3181" i="1"/>
  <c r="I3181" i="2"/>
  <c r="J3181" i="2" s="1"/>
  <c r="I5829" i="2"/>
  <c r="J5829" i="2" s="1"/>
  <c r="J5829" i="1"/>
  <c r="I3894" i="2"/>
  <c r="J3894" i="2" s="1"/>
  <c r="J3894" i="1"/>
  <c r="I7060" i="2"/>
  <c r="J7060" i="2" s="1"/>
  <c r="J7060" i="1"/>
  <c r="I5657" i="2"/>
  <c r="J5657" i="2" s="1"/>
  <c r="J5657" i="1"/>
  <c r="J3067" i="1"/>
  <c r="I3067" i="2"/>
  <c r="J3067" i="2" s="1"/>
  <c r="I742" i="2"/>
  <c r="H72" i="6" s="1"/>
  <c r="J742" i="1"/>
  <c r="J5795" i="1"/>
  <c r="I5795" i="2"/>
  <c r="J5795" i="2" s="1"/>
  <c r="J3595" i="1"/>
  <c r="I3595" i="2"/>
  <c r="J3595" i="2" s="1"/>
  <c r="I3890" i="2"/>
  <c r="J3890" i="2" s="1"/>
  <c r="J3890" i="1"/>
  <c r="I3233" i="2"/>
  <c r="J3233" i="2" s="1"/>
  <c r="J3233" i="1"/>
  <c r="I2169" i="2"/>
  <c r="J2169" i="2" s="1"/>
  <c r="J2169" i="1"/>
  <c r="I719" i="2"/>
  <c r="J719" i="2" s="1"/>
  <c r="J719" i="1"/>
  <c r="J5888" i="1"/>
  <c r="I5888" i="2"/>
  <c r="J5888" i="2" s="1"/>
  <c r="I153" i="2"/>
  <c r="J153" i="2" s="1"/>
  <c r="J153" i="1"/>
  <c r="I3757" i="2"/>
  <c r="J3757" i="2" s="1"/>
  <c r="J3757" i="1"/>
  <c r="I3510" i="2"/>
  <c r="J3510" i="2" s="1"/>
  <c r="J3510" i="1"/>
  <c r="J3344" i="1"/>
  <c r="I3344" i="2"/>
  <c r="J3344" i="2" s="1"/>
  <c r="I692" i="2"/>
  <c r="J692" i="2" s="1"/>
  <c r="J692" i="1"/>
  <c r="I2224" i="2"/>
  <c r="J2224" i="2" s="1"/>
  <c r="J2224" i="1"/>
  <c r="I6376" i="2"/>
  <c r="J6376" i="2" s="1"/>
  <c r="J6376" i="1"/>
  <c r="I6871" i="2"/>
  <c r="J6871" i="2" s="1"/>
  <c r="J6871" i="1"/>
  <c r="I6587" i="2"/>
  <c r="J6587" i="2" s="1"/>
  <c r="J6587" i="1"/>
  <c r="J7035" i="1"/>
  <c r="I7035" i="2"/>
  <c r="J7035" i="2" s="1"/>
  <c r="J6892" i="1"/>
  <c r="I6892" i="2"/>
  <c r="J6892" i="2" s="1"/>
  <c r="I3120" i="2"/>
  <c r="J3120" i="2" s="1"/>
  <c r="J3120" i="1"/>
  <c r="I3466" i="2"/>
  <c r="J3466" i="2" s="1"/>
  <c r="J3466" i="1"/>
  <c r="I2832" i="2"/>
  <c r="J2832" i="2" s="1"/>
  <c r="J2832" i="1"/>
  <c r="I6369" i="2"/>
  <c r="J6369" i="2" s="1"/>
  <c r="J6369" i="1"/>
  <c r="I5964" i="2"/>
  <c r="J5964" i="2" s="1"/>
  <c r="J5964" i="1"/>
  <c r="I138" i="2"/>
  <c r="J138" i="2" s="1"/>
  <c r="J138" i="1"/>
  <c r="I2515" i="2"/>
  <c r="J2515" i="2" s="1"/>
  <c r="J2515" i="1"/>
  <c r="J7155" i="1"/>
  <c r="I7155" i="2"/>
  <c r="J7155" i="2" s="1"/>
  <c r="I1574" i="2"/>
  <c r="J1574" i="2" s="1"/>
  <c r="J1574" i="1"/>
  <c r="J5664" i="1"/>
  <c r="I5664" i="2"/>
  <c r="J5664" i="2" s="1"/>
  <c r="I5757" i="2"/>
  <c r="J5757" i="2" s="1"/>
  <c r="J5757" i="1"/>
  <c r="I6057" i="2"/>
  <c r="J6057" i="2" s="1"/>
  <c r="J6057" i="1"/>
  <c r="J6859" i="1"/>
  <c r="I6859" i="2"/>
  <c r="J6859" i="2" s="1"/>
  <c r="I238" i="2"/>
  <c r="J238" i="2" s="1"/>
  <c r="J238" i="1"/>
  <c r="I3153" i="2"/>
  <c r="J3153" i="2" s="1"/>
  <c r="J3153" i="1"/>
  <c r="I252" i="2"/>
  <c r="J252" i="1"/>
  <c r="J3245" i="1"/>
  <c r="I3245" i="2"/>
  <c r="J3245" i="2" s="1"/>
  <c r="I2576" i="2"/>
  <c r="J2576" i="2" s="1"/>
  <c r="J2576" i="1"/>
  <c r="I3917" i="2"/>
  <c r="J3917" i="2" s="1"/>
  <c r="J3917" i="1"/>
  <c r="J3430" i="1"/>
  <c r="I3430" i="2"/>
  <c r="J3430" i="2" s="1"/>
  <c r="J6931" i="1"/>
  <c r="I6931" i="2"/>
  <c r="J6931" i="2" s="1"/>
  <c r="I1459" i="2"/>
  <c r="J1459" i="2" s="1"/>
  <c r="J1459" i="1"/>
  <c r="I491" i="2"/>
  <c r="J491" i="2" s="1"/>
  <c r="J491" i="1"/>
  <c r="J3531" i="1"/>
  <c r="I3531" i="2"/>
  <c r="J3531" i="2" s="1"/>
  <c r="I6647" i="2"/>
  <c r="J6647" i="2" s="1"/>
  <c r="J6647" i="1"/>
  <c r="J5725" i="1"/>
  <c r="I5725" i="2"/>
  <c r="J5725" i="2" s="1"/>
  <c r="I5547" i="2"/>
  <c r="J5547" i="2" s="1"/>
  <c r="J5547" i="1"/>
  <c r="I1606" i="2"/>
  <c r="J1606" i="2" s="1"/>
  <c r="J1606" i="1"/>
  <c r="I7083" i="2"/>
  <c r="J7083" i="2" s="1"/>
  <c r="J7083" i="1"/>
  <c r="I6908" i="2"/>
  <c r="J6908" i="2" s="1"/>
  <c r="J6908" i="1"/>
  <c r="J3165" i="1"/>
  <c r="I3165" i="2"/>
  <c r="J3165" i="2" s="1"/>
  <c r="J3354" i="1"/>
  <c r="I3354" i="2"/>
  <c r="J3354" i="2" s="1"/>
  <c r="I2628" i="2"/>
  <c r="J2628" i="2" s="1"/>
  <c r="J2628" i="1"/>
  <c r="I2975" i="2"/>
  <c r="J2975" i="2" s="1"/>
  <c r="J2975" i="1"/>
  <c r="J3459" i="1"/>
  <c r="I3459" i="2"/>
  <c r="J3459" i="2" s="1"/>
  <c r="I6043" i="2"/>
  <c r="J6043" i="2" s="1"/>
  <c r="J6043" i="1"/>
  <c r="I2190" i="2"/>
  <c r="J2190" i="2" s="1"/>
  <c r="J2190" i="1"/>
  <c r="I7072" i="2"/>
  <c r="J7072" i="2" s="1"/>
  <c r="J7072" i="1"/>
  <c r="I286" i="2"/>
  <c r="J286" i="2" s="1"/>
  <c r="J286" i="1"/>
  <c r="J7115" i="1"/>
  <c r="I7115" i="2"/>
  <c r="J7115" i="2" s="1"/>
  <c r="I3346" i="2"/>
  <c r="J3346" i="2" s="1"/>
  <c r="J3346" i="1"/>
  <c r="I6179" i="2"/>
  <c r="H489" i="6" s="1"/>
  <c r="J6179" i="1"/>
  <c r="I2739" i="2"/>
  <c r="J2739" i="2" s="1"/>
  <c r="J2739" i="1"/>
  <c r="J3559" i="1"/>
  <c r="I3559" i="2"/>
  <c r="J3559" i="2" s="1"/>
  <c r="I499" i="2"/>
  <c r="J499" i="2" s="1"/>
  <c r="J499" i="1"/>
  <c r="I5960" i="2"/>
  <c r="J5960" i="2" s="1"/>
  <c r="J5960" i="1"/>
  <c r="J3229" i="1"/>
  <c r="I3229" i="2"/>
  <c r="J3229" i="2" s="1"/>
  <c r="I2924" i="2"/>
  <c r="J2924" i="2" s="1"/>
  <c r="J2924" i="1"/>
  <c r="I6759" i="2"/>
  <c r="J6759" i="2" s="1"/>
  <c r="J6759" i="1"/>
  <c r="I334" i="2"/>
  <c r="J334" i="2" s="1"/>
  <c r="J334" i="1"/>
  <c r="I2568" i="2"/>
  <c r="J2568" i="2" s="1"/>
  <c r="J2568" i="1"/>
  <c r="I1609" i="2"/>
  <c r="J1609" i="2" s="1"/>
  <c r="J1609" i="1"/>
  <c r="J3306" i="1"/>
  <c r="I3306" i="2"/>
  <c r="J3306" i="2" s="1"/>
  <c r="I302" i="2"/>
  <c r="J302" i="2" s="1"/>
  <c r="J302" i="1"/>
  <c r="I2664" i="2"/>
  <c r="J2664" i="2" s="1"/>
  <c r="J2664" i="1"/>
  <c r="I5509" i="2"/>
  <c r="J5509" i="2" s="1"/>
  <c r="J5509" i="1"/>
  <c r="I5569" i="2"/>
  <c r="J5569" i="2" s="1"/>
  <c r="J5569" i="1"/>
  <c r="I5552" i="2"/>
  <c r="J5552" i="2" s="1"/>
  <c r="J5552" i="1"/>
  <c r="I6307" i="2"/>
  <c r="J6307" i="2" s="1"/>
  <c r="J6307" i="1"/>
  <c r="I207" i="2"/>
  <c r="J207" i="2" s="1"/>
  <c r="J207" i="1"/>
  <c r="I6105" i="2"/>
  <c r="J6105" i="2" s="1"/>
  <c r="J6105" i="1"/>
  <c r="J2823" i="1"/>
  <c r="I2823" i="2"/>
  <c r="J2823" i="2" s="1"/>
  <c r="I2768" i="2"/>
  <c r="J2768" i="2" s="1"/>
  <c r="J2768" i="1"/>
  <c r="I2365" i="2"/>
  <c r="J2365" i="1"/>
  <c r="I7120" i="2"/>
  <c r="J7120" i="2" s="1"/>
  <c r="J7120" i="1"/>
  <c r="I5568" i="2"/>
  <c r="J5568" i="2" s="1"/>
  <c r="J5568" i="1"/>
  <c r="I5947" i="2"/>
  <c r="J5947" i="1"/>
  <c r="J3483" i="1"/>
  <c r="I3483" i="2"/>
  <c r="J3483" i="2" s="1"/>
  <c r="J3150" i="1"/>
  <c r="I3150" i="2"/>
  <c r="J3150" i="2" s="1"/>
  <c r="I1585" i="2"/>
  <c r="J1585" i="2" s="1"/>
  <c r="J1585" i="1"/>
  <c r="J3081" i="1"/>
  <c r="I3081" i="2"/>
  <c r="J3081" i="2" s="1"/>
  <c r="I3195" i="2"/>
  <c r="J3195" i="2" s="1"/>
  <c r="J3195" i="1"/>
  <c r="I6147" i="2"/>
  <c r="J6147" i="2" s="1"/>
  <c r="J6147" i="1"/>
  <c r="I375" i="2"/>
  <c r="J375" i="2" s="1"/>
  <c r="J375" i="1"/>
  <c r="I6297" i="2"/>
  <c r="J6297" i="2" s="1"/>
  <c r="J6297" i="1"/>
  <c r="I5659" i="2"/>
  <c r="J5659" i="2" s="1"/>
  <c r="J5659" i="1"/>
  <c r="I6720" i="2"/>
  <c r="J6720" i="2" s="1"/>
  <c r="J6720" i="1"/>
  <c r="I2368" i="2"/>
  <c r="J2368" i="2" s="1"/>
  <c r="J2368" i="1"/>
  <c r="I2672" i="2"/>
  <c r="J2672" i="2" s="1"/>
  <c r="J2672" i="1"/>
  <c r="I3665" i="2"/>
  <c r="J3665" i="2" s="1"/>
  <c r="J3665" i="1"/>
  <c r="I2161" i="2"/>
  <c r="J2161" i="2" s="1"/>
  <c r="J2161" i="1"/>
  <c r="I2384" i="2"/>
  <c r="J2384" i="2" s="1"/>
  <c r="J2384" i="1"/>
  <c r="I5747" i="2"/>
  <c r="J5747" i="2" s="1"/>
  <c r="J5747" i="1"/>
  <c r="J5693" i="1"/>
  <c r="I5693" i="2"/>
  <c r="J5693" i="2" s="1"/>
  <c r="I6520" i="2"/>
  <c r="J6520" i="2" s="1"/>
  <c r="J6520" i="1"/>
  <c r="I5721" i="2"/>
  <c r="J5721" i="2" s="1"/>
  <c r="J5721" i="1"/>
  <c r="I670" i="2"/>
  <c r="J670" i="2" s="1"/>
  <c r="J670" i="1"/>
  <c r="I6267" i="2"/>
  <c r="H465" i="6" s="1"/>
  <c r="J6267" i="1"/>
  <c r="J6739" i="1"/>
  <c r="I6739" i="2"/>
  <c r="J6739" i="2" s="1"/>
  <c r="I1565" i="2"/>
  <c r="J1565" i="2" s="1"/>
  <c r="J1565" i="1"/>
  <c r="I427" i="2"/>
  <c r="J427" i="2" s="1"/>
  <c r="J427" i="1"/>
  <c r="I1433" i="2"/>
  <c r="J1433" i="2" s="1"/>
  <c r="J1433" i="1"/>
  <c r="I2159" i="2"/>
  <c r="J2159" i="2" s="1"/>
  <c r="J2159" i="1"/>
  <c r="J3241" i="1"/>
  <c r="I3241" i="2"/>
  <c r="J3241" i="2" s="1"/>
  <c r="I317" i="2"/>
  <c r="J317" i="2" s="1"/>
  <c r="J317" i="1"/>
  <c r="I6412" i="2"/>
  <c r="J6412" i="2" s="1"/>
  <c r="J6412" i="1"/>
  <c r="I130" i="2"/>
  <c r="J130" i="1"/>
  <c r="I7032" i="2"/>
  <c r="J7032" i="2" s="1"/>
  <c r="J7032" i="1"/>
  <c r="J5828" i="1"/>
  <c r="I5828" i="2"/>
  <c r="J5828" i="2" s="1"/>
  <c r="I2903" i="2"/>
  <c r="J2903" i="2" s="1"/>
  <c r="J2903" i="1"/>
  <c r="J3722" i="1"/>
  <c r="I3722" i="2"/>
  <c r="J3722" i="2" s="1"/>
  <c r="J3117" i="1"/>
  <c r="I3117" i="2"/>
  <c r="J3117" i="2" s="1"/>
  <c r="I3705" i="2"/>
  <c r="J3705" i="2" s="1"/>
  <c r="J3705" i="1"/>
  <c r="I5715" i="2"/>
  <c r="H421" i="6" s="1"/>
  <c r="J5715" i="1"/>
  <c r="I1604" i="2"/>
  <c r="J1604" i="2" s="1"/>
  <c r="J1604" i="1"/>
  <c r="J3096" i="1"/>
  <c r="I3096" i="2"/>
  <c r="J3096" i="2" s="1"/>
  <c r="I6280" i="2"/>
  <c r="J6280" i="2" s="1"/>
  <c r="J6280" i="1"/>
  <c r="I2995" i="2"/>
  <c r="J2995" i="2" s="1"/>
  <c r="J2995" i="1"/>
  <c r="J3156" i="1"/>
  <c r="I3156" i="2"/>
  <c r="J3156" i="2" s="1"/>
  <c r="I5683" i="2"/>
  <c r="J5683" i="2" s="1"/>
  <c r="J5683" i="1"/>
  <c r="I5544" i="2"/>
  <c r="J5544" i="2" s="1"/>
  <c r="J5544" i="1"/>
  <c r="I6812" i="2"/>
  <c r="J6812" i="2" s="1"/>
  <c r="J6812" i="1"/>
  <c r="I2207" i="2"/>
  <c r="J2207" i="2" s="1"/>
  <c r="J2207" i="1"/>
  <c r="I6005" i="2"/>
  <c r="J6005" i="2" s="1"/>
  <c r="J6005" i="1"/>
  <c r="I6519" i="2"/>
  <c r="J6519" i="2" s="1"/>
  <c r="J6519" i="1"/>
  <c r="I277" i="2"/>
  <c r="J277" i="2" s="1"/>
  <c r="J277" i="1"/>
  <c r="I2731" i="2"/>
  <c r="J2731" i="2" s="1"/>
  <c r="J2731" i="1"/>
  <c r="I200" i="2"/>
  <c r="J200" i="2" s="1"/>
  <c r="J200" i="1"/>
  <c r="I5636" i="2"/>
  <c r="J5636" i="2" s="1"/>
  <c r="J5636" i="1"/>
  <c r="I6756" i="2"/>
  <c r="J6756" i="2" s="1"/>
  <c r="J6756" i="1"/>
  <c r="I6172" i="2"/>
  <c r="J6172" i="1"/>
  <c r="J3925" i="1"/>
  <c r="I3925" i="2"/>
  <c r="J3925" i="2" s="1"/>
  <c r="I1530" i="2"/>
  <c r="J1530" i="2" s="1"/>
  <c r="J1530" i="1"/>
  <c r="J6767" i="1"/>
  <c r="I6767" i="2"/>
  <c r="H533" i="6" s="1"/>
  <c r="J3427" i="1"/>
  <c r="I3427" i="2"/>
  <c r="J3427" i="2" s="1"/>
  <c r="I281" i="2"/>
  <c r="J281" i="2" s="1"/>
  <c r="J281" i="1"/>
  <c r="I6041" i="2"/>
  <c r="J6041" i="2" s="1"/>
  <c r="J6041" i="1"/>
  <c r="J3546" i="1"/>
  <c r="I3546" i="2"/>
  <c r="J3546" i="2" s="1"/>
  <c r="I2177" i="2"/>
  <c r="J2177" i="2" s="1"/>
  <c r="J2177" i="1"/>
  <c r="I6832" i="2"/>
  <c r="J6832" i="2" s="1"/>
  <c r="J6832" i="1"/>
  <c r="I6404" i="2"/>
  <c r="J6404" i="2" s="1"/>
  <c r="J6404" i="1"/>
  <c r="J6923" i="1"/>
  <c r="I6923" i="2"/>
  <c r="J6923" i="2" s="1"/>
  <c r="I559" i="2"/>
  <c r="J559" i="2" s="1"/>
  <c r="J559" i="1"/>
  <c r="I6219" i="2"/>
  <c r="J6219" i="2" s="1"/>
  <c r="J6219" i="1"/>
  <c r="I6068" i="2"/>
  <c r="J6068" i="2" s="1"/>
  <c r="J6068" i="1"/>
  <c r="I1542" i="2"/>
  <c r="J1542" i="2" s="1"/>
  <c r="J1542" i="1"/>
  <c r="I3518" i="2"/>
  <c r="J3518" i="2" s="1"/>
  <c r="J3518" i="1"/>
  <c r="J3641" i="1"/>
  <c r="I3641" i="2"/>
  <c r="J3641" i="2" s="1"/>
  <c r="I495" i="2"/>
  <c r="J495" i="2" s="1"/>
  <c r="J495" i="1"/>
  <c r="I686" i="2"/>
  <c r="J686" i="2" s="1"/>
  <c r="J686" i="1"/>
  <c r="I214" i="2"/>
  <c r="J214" i="2" s="1"/>
  <c r="J214" i="1"/>
  <c r="I3413" i="2"/>
  <c r="J3413" i="2" s="1"/>
  <c r="J3413" i="1"/>
  <c r="I6273" i="2"/>
  <c r="J6273" i="1"/>
  <c r="J6775" i="1"/>
  <c r="I6775" i="2"/>
  <c r="J6775" i="2" s="1"/>
  <c r="I2197" i="2"/>
  <c r="J2197" i="2" s="1"/>
  <c r="J2197" i="1"/>
  <c r="I5521" i="2"/>
  <c r="J5521" i="2" s="1"/>
  <c r="J5521" i="1"/>
  <c r="I2237" i="2"/>
  <c r="J2237" i="2" s="1"/>
  <c r="J2237" i="1"/>
  <c r="I3247" i="2"/>
  <c r="J3247" i="2" s="1"/>
  <c r="J3247" i="1"/>
  <c r="I690" i="2"/>
  <c r="J690" i="2" s="1"/>
  <c r="J690" i="1"/>
  <c r="I6027" i="2"/>
  <c r="J6027" i="2" s="1"/>
  <c r="J6027" i="1"/>
  <c r="I6532" i="2"/>
  <c r="J6532" i="2" s="1"/>
  <c r="J6532" i="1"/>
  <c r="I6504" i="2"/>
  <c r="J6504" i="2" s="1"/>
  <c r="J6504" i="1"/>
  <c r="I1509" i="2"/>
  <c r="J1509" i="1"/>
  <c r="I6456" i="2"/>
  <c r="J6456" i="1"/>
  <c r="I3583" i="2"/>
  <c r="J3583" i="2" s="1"/>
  <c r="J3583" i="1"/>
  <c r="I1595" i="2"/>
  <c r="J1595" i="2" s="1"/>
  <c r="J1595" i="1"/>
  <c r="I6600" i="2"/>
  <c r="J6600" i="2" s="1"/>
  <c r="J6600" i="1"/>
  <c r="I2353" i="2"/>
  <c r="J2353" i="2" s="1"/>
  <c r="J2353" i="1"/>
  <c r="I157" i="2"/>
  <c r="J157" i="2" s="1"/>
  <c r="J157" i="1"/>
  <c r="I360" i="2"/>
  <c r="J360" i="2" s="1"/>
  <c r="J360" i="1"/>
  <c r="J3109" i="1"/>
  <c r="I3109" i="2"/>
  <c r="J3109" i="2" s="1"/>
  <c r="I6048" i="2"/>
  <c r="J6048" i="2" s="1"/>
  <c r="J6048" i="1"/>
  <c r="I270" i="2"/>
  <c r="J270" i="2" s="1"/>
  <c r="J270" i="1"/>
  <c r="J6728" i="1"/>
  <c r="I6728" i="2"/>
  <c r="J6728" i="2" s="1"/>
  <c r="J3103" i="1"/>
  <c r="I3103" i="2"/>
  <c r="J3103" i="2" s="1"/>
  <c r="I6155" i="2"/>
  <c r="J6155" i="1"/>
  <c r="I1630" i="2"/>
  <c r="J1630" i="2" s="1"/>
  <c r="J1630" i="1"/>
  <c r="I1556" i="2"/>
  <c r="J1556" i="2" s="1"/>
  <c r="J1556" i="1"/>
  <c r="J5936" i="1"/>
  <c r="I5936" i="2"/>
  <c r="J5936" i="2" s="1"/>
  <c r="I5781" i="2"/>
  <c r="J5781" i="1"/>
  <c r="I2548" i="2"/>
  <c r="J2548" i="2" s="1"/>
  <c r="J2548" i="1"/>
  <c r="I6332" i="2"/>
  <c r="J6332" i="2" s="1"/>
  <c r="J6332" i="1"/>
  <c r="J3200" i="1"/>
  <c r="I3200" i="2"/>
  <c r="J3200" i="2" s="1"/>
  <c r="J3290" i="1"/>
  <c r="I3290" i="2"/>
  <c r="J3290" i="2" s="1"/>
  <c r="I2427" i="2"/>
  <c r="J2427" i="2" s="1"/>
  <c r="J2427" i="1"/>
  <c r="I6153" i="2"/>
  <c r="J6153" i="2" s="1"/>
  <c r="J6153" i="1"/>
  <c r="I6551" i="2"/>
  <c r="J6551" i="2" s="1"/>
  <c r="J6551" i="1"/>
  <c r="I6584" i="2"/>
  <c r="J6584" i="2" s="1"/>
  <c r="J6584" i="1"/>
  <c r="J3522" i="1"/>
  <c r="I3522" i="2"/>
  <c r="J3522" i="2" s="1"/>
  <c r="I5963" i="2"/>
  <c r="J5963" i="2" s="1"/>
  <c r="J5963" i="1"/>
  <c r="J3207" i="1"/>
  <c r="I3207" i="2"/>
  <c r="J3207" i="2" s="1"/>
  <c r="I6595" i="2"/>
  <c r="J6595" i="2" s="1"/>
  <c r="J6595" i="1"/>
  <c r="I5624" i="2"/>
  <c r="J5624" i="2" s="1"/>
  <c r="J5624" i="1"/>
  <c r="I676" i="2"/>
  <c r="J676" i="2" s="1"/>
  <c r="J676" i="1"/>
  <c r="I2320" i="2"/>
  <c r="J2320" i="2" s="1"/>
  <c r="J2320" i="1"/>
  <c r="I2915" i="2"/>
  <c r="J2915" i="2" s="1"/>
  <c r="J2915" i="1"/>
  <c r="I3266" i="2"/>
  <c r="J3266" i="1"/>
  <c r="I5733" i="2"/>
  <c r="J5733" i="2" s="1"/>
  <c r="J5733" i="1"/>
  <c r="I5537" i="2"/>
  <c r="J5537" i="2" s="1"/>
  <c r="J5537" i="1"/>
  <c r="I367" i="2"/>
  <c r="J367" i="2" s="1"/>
  <c r="J367" i="1"/>
  <c r="I467" i="2"/>
  <c r="J467" i="2" s="1"/>
  <c r="J467" i="1"/>
  <c r="J2764" i="1"/>
  <c r="I2764" i="2"/>
  <c r="J2764" i="2" s="1"/>
  <c r="I5739" i="2"/>
  <c r="J5739" i="2" s="1"/>
  <c r="J5739" i="1"/>
  <c r="J3374" i="1"/>
  <c r="I3374" i="2"/>
  <c r="J3374" i="2" s="1"/>
  <c r="I1553" i="2"/>
  <c r="J1553" i="2" s="1"/>
  <c r="J1553" i="1"/>
  <c r="I745" i="2"/>
  <c r="J745" i="2" s="1"/>
  <c r="J745" i="1"/>
  <c r="I2971" i="2"/>
  <c r="J2971" i="2" s="1"/>
  <c r="J2971" i="1"/>
  <c r="I672" i="2"/>
  <c r="J672" i="2" s="1"/>
  <c r="J672" i="1"/>
  <c r="I2660" i="2"/>
  <c r="J2660" i="2" s="1"/>
  <c r="J2660" i="1"/>
  <c r="J3225" i="1"/>
  <c r="I3225" i="2"/>
  <c r="J3225" i="2" s="1"/>
  <c r="I3252" i="2"/>
  <c r="J3252" i="1"/>
  <c r="I1474" i="2"/>
  <c r="J1474" i="2" s="1"/>
  <c r="J1474" i="1"/>
  <c r="I80" i="2"/>
  <c r="J80" i="2" s="1"/>
  <c r="J80" i="1"/>
  <c r="J5656" i="1"/>
  <c r="I5656" i="2"/>
  <c r="J5656" i="2" s="1"/>
  <c r="I2940" i="2"/>
  <c r="J2940" i="2" s="1"/>
  <c r="J2940" i="1"/>
  <c r="J3854" i="1"/>
  <c r="I3854" i="2"/>
  <c r="J3854" i="2" s="1"/>
  <c r="I3797" i="2"/>
  <c r="J3797" i="2" s="1"/>
  <c r="J3797" i="1"/>
  <c r="I2688" i="2"/>
  <c r="J2688" i="2" s="1"/>
  <c r="J2688" i="1"/>
  <c r="I65" i="2"/>
  <c r="J65" i="2" s="1"/>
  <c r="J65" i="1"/>
  <c r="I33" i="2"/>
  <c r="J33" i="2" s="1"/>
  <c r="J33" i="1"/>
  <c r="I5517" i="2"/>
  <c r="J5517" i="2" s="1"/>
  <c r="J5517" i="1"/>
  <c r="I2444" i="2"/>
  <c r="J2444" i="2" s="1"/>
  <c r="J2444" i="1"/>
  <c r="I2324" i="2"/>
  <c r="J2324" i="2" s="1"/>
  <c r="J2324" i="1"/>
  <c r="I705" i="2"/>
  <c r="J705" i="2" s="1"/>
  <c r="J705" i="1"/>
  <c r="J3766" i="1"/>
  <c r="I3766" i="2"/>
  <c r="H299" i="6" s="1"/>
  <c r="J3187" i="1"/>
  <c r="I3187" i="2"/>
  <c r="J3187" i="2" s="1"/>
  <c r="I2983" i="2"/>
  <c r="J2983" i="2" s="1"/>
  <c r="J2983" i="1"/>
  <c r="I403" i="2"/>
  <c r="J403" i="2" s="1"/>
  <c r="J403" i="1"/>
  <c r="I6220" i="2"/>
  <c r="J6220" i="2" s="1"/>
  <c r="J6220" i="1"/>
  <c r="I226" i="2"/>
  <c r="J226" i="2" s="1"/>
  <c r="J226" i="1"/>
  <c r="J3440" i="1"/>
  <c r="I3440" i="2"/>
  <c r="J3440" i="2" s="1"/>
  <c r="I3793" i="2"/>
  <c r="J3793" i="2" s="1"/>
  <c r="J3793" i="1"/>
  <c r="I6691" i="2"/>
  <c r="J6691" i="2" s="1"/>
  <c r="J6691" i="1"/>
  <c r="I3830" i="2"/>
  <c r="J3830" i="2" s="1"/>
  <c r="J3830" i="1"/>
  <c r="I3733" i="2"/>
  <c r="J3733" i="2" s="1"/>
  <c r="J3733" i="1"/>
  <c r="I2244" i="2"/>
  <c r="J2244" i="2" s="1"/>
  <c r="J2244" i="1"/>
  <c r="J3180" i="1"/>
  <c r="I3180" i="2"/>
  <c r="J3180" i="2" s="1"/>
  <c r="I3877" i="2"/>
  <c r="J3877" i="2" s="1"/>
  <c r="J3877" i="1"/>
  <c r="I2931" i="2"/>
  <c r="J2931" i="2" s="1"/>
  <c r="J2931" i="1"/>
  <c r="I2203" i="2"/>
  <c r="J2203" i="1"/>
  <c r="J3394" i="1"/>
  <c r="I3394" i="2"/>
  <c r="J3394" i="2" s="1"/>
  <c r="J7168" i="1"/>
  <c r="I7168" i="2"/>
  <c r="J7168" i="2" s="1"/>
  <c r="I5988" i="2"/>
  <c r="J5988" i="2" s="1"/>
  <c r="J5988" i="1"/>
  <c r="I1581" i="2"/>
  <c r="J1581" i="2" s="1"/>
  <c r="J1581" i="1"/>
  <c r="I5891" i="2"/>
  <c r="J5891" i="2" s="1"/>
  <c r="J5891" i="1"/>
  <c r="I3690" i="2"/>
  <c r="J3690" i="2" s="1"/>
  <c r="J3690" i="1"/>
  <c r="I3411" i="2"/>
  <c r="J3411" i="2" s="1"/>
  <c r="J3411" i="1"/>
  <c r="J7104" i="1"/>
  <c r="I7104" i="2"/>
  <c r="J7104" i="2" s="1"/>
  <c r="I6113" i="2"/>
  <c r="H483" i="6" s="1"/>
  <c r="J6113" i="1"/>
  <c r="J6851" i="1"/>
  <c r="I6851" i="2"/>
  <c r="J6851" i="2" s="1"/>
  <c r="I3785" i="2"/>
  <c r="J3785" i="2" s="1"/>
  <c r="J3785" i="1"/>
  <c r="J3606" i="1"/>
  <c r="I3606" i="2"/>
  <c r="J3606" i="2" s="1"/>
  <c r="J3258" i="1"/>
  <c r="I3258" i="2"/>
  <c r="J3258" i="2" s="1"/>
  <c r="I6144" i="2"/>
  <c r="J6144" i="2" s="1"/>
  <c r="J6144" i="1"/>
  <c r="I2269" i="2"/>
  <c r="J2269" i="2" s="1"/>
  <c r="J2269" i="1"/>
  <c r="I2540" i="2"/>
  <c r="J2540" i="2" s="1"/>
  <c r="J2540" i="1"/>
  <c r="I185" i="2"/>
  <c r="J185" i="1"/>
  <c r="I2820" i="2"/>
  <c r="J2820" i="1"/>
  <c r="J2679" i="1"/>
  <c r="I2679" i="2"/>
  <c r="J2679" i="2" s="1"/>
  <c r="I1554" i="2"/>
  <c r="J1554" i="2" s="1"/>
  <c r="J1554" i="1"/>
  <c r="J3178" i="1"/>
  <c r="I3178" i="2"/>
  <c r="J3178" i="2" s="1"/>
  <c r="I2612" i="2"/>
  <c r="J2612" i="2" s="1"/>
  <c r="J2612" i="1"/>
  <c r="I337" i="2"/>
  <c r="J337" i="2" s="1"/>
  <c r="J337" i="1"/>
  <c r="I3503" i="2"/>
  <c r="J3503" i="2" s="1"/>
  <c r="J3503" i="1"/>
  <c r="I3114" i="2"/>
  <c r="J3114" i="2" s="1"/>
  <c r="J3114" i="1"/>
  <c r="J3236" i="1"/>
  <c r="I3236" i="2"/>
  <c r="J3236" i="2" s="1"/>
  <c r="I6472" i="2"/>
  <c r="J6472" i="2" s="1"/>
  <c r="J6472" i="1"/>
  <c r="J3511" i="1"/>
  <c r="I3511" i="2"/>
  <c r="I741" i="2"/>
  <c r="J741" i="2" s="1"/>
  <c r="J741" i="1"/>
  <c r="I2687" i="2"/>
  <c r="J2687" i="2" s="1"/>
  <c r="J2687" i="1"/>
  <c r="I3846" i="2"/>
  <c r="J3846" i="2" s="1"/>
  <c r="J3846" i="1"/>
  <c r="I6764" i="2"/>
  <c r="J6764" i="2" s="1"/>
  <c r="J6764" i="1"/>
  <c r="I3633" i="2"/>
  <c r="J3633" i="2" s="1"/>
  <c r="J3633" i="1"/>
  <c r="I2215" i="2"/>
  <c r="J2215" i="2" s="1"/>
  <c r="J2215" i="1"/>
  <c r="I1588" i="2"/>
  <c r="J1588" i="2" s="1"/>
  <c r="J1588" i="1"/>
  <c r="J3933" i="1"/>
  <c r="I3933" i="2"/>
  <c r="J3933" i="2" s="1"/>
  <c r="I3929" i="2"/>
  <c r="J3929" i="2" s="1"/>
  <c r="J3929" i="1"/>
  <c r="I125" i="2"/>
  <c r="H34" i="6" s="1"/>
  <c r="J125" i="1"/>
  <c r="I6792" i="2"/>
  <c r="J6792" i="2" s="1"/>
  <c r="J6792" i="1"/>
  <c r="I3231" i="2"/>
  <c r="J3231" i="2" s="1"/>
  <c r="J3231" i="1"/>
  <c r="I3658" i="2"/>
  <c r="J3658" i="2" s="1"/>
  <c r="J3658" i="1"/>
  <c r="I301" i="2"/>
  <c r="J301" i="2" s="1"/>
  <c r="J301" i="1"/>
  <c r="I3160" i="2"/>
  <c r="J3160" i="1"/>
  <c r="I7087" i="2"/>
  <c r="J7087" i="2" s="1"/>
  <c r="J7087" i="1"/>
  <c r="I6800" i="2"/>
  <c r="J6800" i="2" s="1"/>
  <c r="J6800" i="1"/>
  <c r="I5476" i="2"/>
  <c r="J5476" i="2" s="1"/>
  <c r="J5476" i="1"/>
  <c r="I2503" i="2"/>
  <c r="J2503" i="2" s="1"/>
  <c r="J2503" i="1"/>
  <c r="I6123" i="2"/>
  <c r="J6123" i="2" s="1"/>
  <c r="J6123" i="1"/>
  <c r="I6140" i="2"/>
  <c r="J6140" i="2" s="1"/>
  <c r="J6140" i="1"/>
  <c r="I231" i="2"/>
  <c r="J231" i="2" s="1"/>
  <c r="J231" i="1"/>
  <c r="J3395" i="1"/>
  <c r="I3395" i="2"/>
  <c r="J3395" i="2" s="1"/>
  <c r="I2615" i="2"/>
  <c r="J2615" i="2" s="1"/>
  <c r="J2615" i="1"/>
  <c r="I2495" i="2"/>
  <c r="J2495" i="2" s="1"/>
  <c r="J2495" i="1"/>
  <c r="I3902" i="2"/>
  <c r="J3902" i="2" s="1"/>
  <c r="J3902" i="1"/>
  <c r="I1449" i="2"/>
  <c r="J1449" i="2" s="1"/>
  <c r="J1449" i="1"/>
  <c r="J3289" i="1"/>
  <c r="I3289" i="2"/>
  <c r="J3289" i="2" s="1"/>
  <c r="I3945" i="2"/>
  <c r="J3945" i="1"/>
  <c r="I5619" i="2"/>
  <c r="J5619" i="2" s="1"/>
  <c r="J5619" i="1"/>
  <c r="I3035" i="2"/>
  <c r="J3035" i="2" s="1"/>
  <c r="J3035" i="1"/>
  <c r="I5475" i="2"/>
  <c r="J5475" i="2" s="1"/>
  <c r="J5475" i="1"/>
  <c r="I2543" i="2"/>
  <c r="J2543" i="2" s="1"/>
  <c r="J2543" i="1"/>
  <c r="I3829" i="2"/>
  <c r="J3829" i="2" s="1"/>
  <c r="J3829" i="1"/>
  <c r="I560" i="2"/>
  <c r="J560" i="1"/>
  <c r="I6049" i="2"/>
  <c r="J6049" i="2" s="1"/>
  <c r="J6049" i="1"/>
  <c r="I6241" i="2"/>
  <c r="J6241" i="2" s="1"/>
  <c r="J6241" i="1"/>
  <c r="I6948" i="2"/>
  <c r="J6948" i="2" s="1"/>
  <c r="J6948" i="1"/>
  <c r="I6168" i="2"/>
  <c r="J6168" i="2" s="1"/>
  <c r="J6168" i="1"/>
  <c r="I701" i="2"/>
  <c r="J701" i="2" s="1"/>
  <c r="J701" i="1"/>
  <c r="I2475" i="2"/>
  <c r="J2475" i="2" s="1"/>
  <c r="J2475" i="1"/>
  <c r="I1442" i="2"/>
  <c r="J1442" i="2" s="1"/>
  <c r="J1442" i="1"/>
  <c r="J3527" i="1"/>
  <c r="I3527" i="2"/>
  <c r="J3527" i="2" s="1"/>
  <c r="I3283" i="2"/>
  <c r="J3283" i="2" s="1"/>
  <c r="J3283" i="1"/>
  <c r="I5972" i="2"/>
  <c r="J5972" i="2" s="1"/>
  <c r="J5972" i="1"/>
  <c r="I711" i="2"/>
  <c r="J711" i="2" s="1"/>
  <c r="J711" i="1"/>
  <c r="I5992" i="2"/>
  <c r="J5992" i="2" s="1"/>
  <c r="J5992" i="1"/>
  <c r="I3502" i="2"/>
  <c r="J3502" i="2" s="1"/>
  <c r="J3502" i="1"/>
  <c r="J3358" i="1"/>
  <c r="I3358" i="2"/>
  <c r="J3358" i="2" s="1"/>
  <c r="I5691" i="2"/>
  <c r="J5691" i="2" s="1"/>
  <c r="J5691" i="1"/>
  <c r="I2487" i="2"/>
  <c r="J2487" i="2" s="1"/>
  <c r="J2487" i="1"/>
  <c r="I770" i="2"/>
  <c r="J770" i="2" s="1"/>
  <c r="J770" i="1"/>
  <c r="J4695" i="1"/>
  <c r="I4695" i="2"/>
  <c r="J4695" i="2" s="1"/>
  <c r="I2214" i="2"/>
  <c r="J2214" i="2" s="1"/>
  <c r="J2214" i="1"/>
  <c r="I6683" i="2"/>
  <c r="J6683" i="2" s="1"/>
  <c r="J6683" i="1"/>
  <c r="I769" i="2"/>
  <c r="J769" i="2" s="1"/>
  <c r="J769" i="1"/>
  <c r="J3486" i="1"/>
  <c r="I3486" i="2"/>
  <c r="J3486" i="2" s="1"/>
  <c r="I1626" i="2"/>
  <c r="J1626" i="2" s="1"/>
  <c r="J1626" i="1"/>
  <c r="I2164" i="2"/>
  <c r="J2164" i="2" s="1"/>
  <c r="J2164" i="1"/>
  <c r="I733" i="2"/>
  <c r="J733" i="2" s="1"/>
  <c r="J733" i="1"/>
  <c r="I3302" i="2"/>
  <c r="J3302" i="2" s="1"/>
  <c r="J3302" i="1"/>
  <c r="I1616" i="2"/>
  <c r="J1616" i="2" s="1"/>
  <c r="J1616" i="1"/>
  <c r="I5805" i="2"/>
  <c r="J5805" i="2" s="1"/>
  <c r="J5805" i="1"/>
  <c r="I3091" i="2"/>
  <c r="J3091" i="2" s="1"/>
  <c r="J3091" i="1"/>
  <c r="I2972" i="2"/>
  <c r="J2972" i="2" s="1"/>
  <c r="J2972" i="1"/>
  <c r="I2209" i="2"/>
  <c r="J2209" i="2" s="1"/>
  <c r="J2209" i="1"/>
  <c r="I1503" i="2"/>
  <c r="J1503" i="2" s="1"/>
  <c r="J1503" i="1"/>
  <c r="I6827" i="2"/>
  <c r="J6827" i="2" s="1"/>
  <c r="J6827" i="1"/>
  <c r="I6388" i="2"/>
  <c r="J6388" i="2" s="1"/>
  <c r="J6388" i="1"/>
  <c r="I7000" i="2"/>
  <c r="J7000" i="2" s="1"/>
  <c r="J7000" i="1"/>
  <c r="J3396" i="1"/>
  <c r="I3396" i="2"/>
  <c r="J3396" i="2" s="1"/>
  <c r="I1627" i="2"/>
  <c r="J1627" i="2" s="1"/>
  <c r="J1627" i="1"/>
  <c r="I3126" i="2"/>
  <c r="J3126" i="2" s="1"/>
  <c r="J3126" i="1"/>
  <c r="J7147" i="1"/>
  <c r="I7147" i="2"/>
  <c r="I2796" i="2"/>
  <c r="J2796" i="2" s="1"/>
  <c r="J2796" i="1"/>
  <c r="I3383" i="2"/>
  <c r="J3383" i="2" s="1"/>
  <c r="J3383" i="1"/>
  <c r="I235" i="2"/>
  <c r="J235" i="2" s="1"/>
  <c r="J235" i="1"/>
  <c r="J3398" i="1"/>
  <c r="I3398" i="2"/>
  <c r="J3398" i="2" s="1"/>
  <c r="I753" i="2"/>
  <c r="J753" i="2" s="1"/>
  <c r="J753" i="1"/>
  <c r="I3434" i="2"/>
  <c r="J3434" i="2" s="1"/>
  <c r="J3434" i="1"/>
  <c r="J3881" i="1"/>
  <c r="I3881" i="2"/>
  <c r="J3881" i="2" s="1"/>
  <c r="I134" i="2"/>
  <c r="J134" i="2" s="1"/>
  <c r="J134" i="1"/>
  <c r="J3297" i="1"/>
  <c r="I3297" i="2"/>
  <c r="H240" i="6" s="1"/>
  <c r="I5724" i="2"/>
  <c r="J5724" i="2" s="1"/>
  <c r="J5724" i="1"/>
  <c r="J6715" i="1"/>
  <c r="I6715" i="2"/>
  <c r="J6715" i="2" s="1"/>
  <c r="I3389" i="2"/>
  <c r="J3389" i="2" s="1"/>
  <c r="J3389" i="1"/>
  <c r="J3188" i="1"/>
  <c r="I3188" i="2"/>
  <c r="J3188" i="2" s="1"/>
  <c r="J6999" i="1"/>
  <c r="I6999" i="2"/>
  <c r="J6999" i="2" s="1"/>
  <c r="J3363" i="1"/>
  <c r="I3363" i="2"/>
  <c r="J3363" i="2" s="1"/>
  <c r="J3550" i="1"/>
  <c r="I3550" i="2"/>
  <c r="J3550" i="2" s="1"/>
  <c r="J3295" i="1"/>
  <c r="I3295" i="2"/>
  <c r="J3295" i="2" s="1"/>
  <c r="J3214" i="1"/>
  <c r="I3214" i="2"/>
  <c r="J3214" i="2" s="1"/>
  <c r="I3794" i="2"/>
  <c r="J3794" i="2" s="1"/>
  <c r="J3794" i="1"/>
  <c r="I326" i="2"/>
  <c r="J326" i="2" s="1"/>
  <c r="J326" i="1"/>
  <c r="I3432" i="2"/>
  <c r="J3432" i="2" s="1"/>
  <c r="J3432" i="1"/>
  <c r="I588" i="2"/>
  <c r="J588" i="2" s="1"/>
  <c r="J588" i="1"/>
  <c r="I2936" i="2"/>
  <c r="J2936" i="2" s="1"/>
  <c r="J2936" i="1"/>
  <c r="I6169" i="2"/>
  <c r="J6169" i="2" s="1"/>
  <c r="J6169" i="1"/>
  <c r="I3745" i="2"/>
  <c r="J3745" i="2" s="1"/>
  <c r="J3745" i="1"/>
  <c r="I684" i="2"/>
  <c r="J684" i="2" s="1"/>
  <c r="J684" i="1"/>
  <c r="I2178" i="2"/>
  <c r="J2178" i="1"/>
  <c r="I1413" i="2"/>
  <c r="J1413" i="2" s="1"/>
  <c r="J1413" i="1"/>
  <c r="I2535" i="2"/>
  <c r="J2535" i="2" s="1"/>
  <c r="J2535" i="1"/>
  <c r="J2587" i="1"/>
  <c r="I2587" i="2"/>
  <c r="J2587" i="2" s="1"/>
  <c r="I3753" i="2"/>
  <c r="J3753" i="2" s="1"/>
  <c r="J3753" i="1"/>
  <c r="I7003" i="2"/>
  <c r="J7003" i="2" s="1"/>
  <c r="J7003" i="1"/>
  <c r="I278" i="2"/>
  <c r="J278" i="2" s="1"/>
  <c r="J278" i="1"/>
  <c r="I2719" i="2"/>
  <c r="J2719" i="2" s="1"/>
  <c r="J2719" i="1"/>
  <c r="I6033" i="2"/>
  <c r="J6033" i="2" s="1"/>
  <c r="J6033" i="1"/>
  <c r="I3709" i="2"/>
  <c r="J3709" i="2" s="1"/>
  <c r="J3709" i="1"/>
  <c r="I2815" i="2"/>
  <c r="J2815" i="2" s="1"/>
  <c r="J2815" i="1"/>
  <c r="I5584" i="2"/>
  <c r="J5584" i="1"/>
  <c r="J2860" i="1"/>
  <c r="I2860" i="2"/>
  <c r="J2860" i="2" s="1"/>
  <c r="I2888" i="2"/>
  <c r="J2888" i="2" s="1"/>
  <c r="J2888" i="1"/>
  <c r="I6161" i="2"/>
  <c r="J6161" i="2" s="1"/>
  <c r="J6161" i="1"/>
  <c r="J3798" i="1"/>
  <c r="I3798" i="2"/>
  <c r="J3798" i="2" s="1"/>
  <c r="J5592" i="1"/>
  <c r="I5592" i="2"/>
  <c r="J5592" i="2" s="1"/>
  <c r="I2192" i="2"/>
  <c r="J2192" i="2" s="1"/>
  <c r="J2192" i="1"/>
  <c r="I1500" i="2"/>
  <c r="J1500" i="2" s="1"/>
  <c r="J1500" i="1"/>
  <c r="I6544" i="2"/>
  <c r="J6544" i="2" s="1"/>
  <c r="J6544" i="1"/>
  <c r="I443" i="2"/>
  <c r="J443" i="2" s="1"/>
  <c r="J443" i="1"/>
  <c r="I5925" i="2"/>
  <c r="J5925" i="2" s="1"/>
  <c r="J5925" i="1"/>
  <c r="J3205" i="1"/>
  <c r="I3205" i="2"/>
  <c r="I6411" i="2"/>
  <c r="J6411" i="2" s="1"/>
  <c r="J6411" i="1"/>
  <c r="I2352" i="2"/>
  <c r="J2352" i="2" s="1"/>
  <c r="J2352" i="1"/>
  <c r="I2140" i="2"/>
  <c r="J2140" i="2" s="1"/>
  <c r="J2140" i="1"/>
  <c r="J3075" i="1"/>
  <c r="I3075" i="2"/>
  <c r="J3075" i="2" s="1"/>
  <c r="I600" i="2"/>
  <c r="J600" i="2" s="1"/>
  <c r="J600" i="1"/>
  <c r="I2824" i="2"/>
  <c r="J2824" i="2" s="1"/>
  <c r="J2824" i="1"/>
  <c r="I6847" i="2"/>
  <c r="J6847" i="2" s="1"/>
  <c r="J6847" i="1"/>
  <c r="I5780" i="2"/>
  <c r="J5780" i="2" s="1"/>
  <c r="J5780" i="1"/>
  <c r="I6208" i="2"/>
  <c r="J6208" i="2" s="1"/>
  <c r="J6208" i="1"/>
  <c r="I2848" i="2"/>
  <c r="J2848" i="2" s="1"/>
  <c r="J2848" i="1"/>
  <c r="I141" i="2"/>
  <c r="J141" i="2" s="1"/>
  <c r="J141" i="1"/>
  <c r="I1618" i="2"/>
  <c r="J1618" i="2" s="1"/>
  <c r="J1618" i="1"/>
  <c r="J2724" i="1"/>
  <c r="I2724" i="2"/>
  <c r="J2724" i="2" s="1"/>
  <c r="I3111" i="2"/>
  <c r="J3111" i="2" s="1"/>
  <c r="J3111" i="1"/>
  <c r="I5797" i="2"/>
  <c r="J5797" i="1"/>
  <c r="I6259" i="2"/>
  <c r="J6259" i="2" s="1"/>
  <c r="J6259" i="1"/>
  <c r="I3436" i="2"/>
  <c r="J3436" i="2" s="1"/>
  <c r="J3436" i="1"/>
  <c r="I6744" i="2"/>
  <c r="J6744" i="2" s="1"/>
  <c r="J6744" i="1"/>
  <c r="I3140" i="2"/>
  <c r="J3140" i="2" s="1"/>
  <c r="J3140" i="1"/>
  <c r="I5523" i="2"/>
  <c r="J5523" i="2" s="1"/>
  <c r="J5523" i="1"/>
  <c r="J2792" i="1"/>
  <c r="I2792" i="2"/>
  <c r="J2792" i="2" s="1"/>
  <c r="I2348" i="2"/>
  <c r="J2348" i="2" s="1"/>
  <c r="J2348" i="1"/>
  <c r="I84" i="2"/>
  <c r="J84" i="2" s="1"/>
  <c r="J84" i="1"/>
  <c r="I2712" i="2"/>
  <c r="J2712" i="2" s="1"/>
  <c r="J2712" i="1"/>
  <c r="I2435" i="2"/>
  <c r="J2435" i="2" s="1"/>
  <c r="J2435" i="1"/>
  <c r="J3208" i="1"/>
  <c r="I3208" i="2"/>
  <c r="J3208" i="2" s="1"/>
  <c r="J6735" i="1"/>
  <c r="I6735" i="2"/>
  <c r="J6735" i="2" s="1"/>
  <c r="I6131" i="2"/>
  <c r="J6131" i="2" s="1"/>
  <c r="J6131" i="1"/>
  <c r="I2812" i="2"/>
  <c r="J2812" i="2" s="1"/>
  <c r="J2812" i="1"/>
  <c r="I2484" i="2"/>
  <c r="J2484" i="2" s="1"/>
  <c r="J2484" i="1"/>
  <c r="I1423" i="2"/>
  <c r="J1423" i="2" s="1"/>
  <c r="J1423" i="1"/>
  <c r="I763" i="2"/>
  <c r="J763" i="2" s="1"/>
  <c r="J763" i="1"/>
  <c r="J5984" i="1"/>
  <c r="I5984" i="2"/>
  <c r="J5984" i="2" s="1"/>
  <c r="I1455" i="2"/>
  <c r="J1455" i="2" s="1"/>
  <c r="J1455" i="1"/>
  <c r="J3417" i="1"/>
  <c r="I3417" i="2"/>
  <c r="J3417" i="2" s="1"/>
  <c r="I3865" i="2"/>
  <c r="J3865" i="1"/>
  <c r="I3253" i="2"/>
  <c r="J3253" i="2" s="1"/>
  <c r="J3253" i="1"/>
  <c r="I7023" i="2"/>
  <c r="J7023" i="2" s="1"/>
  <c r="J7023" i="1"/>
  <c r="I1599" i="2"/>
  <c r="J1599" i="2" s="1"/>
  <c r="J1599" i="1"/>
  <c r="I6407" i="2"/>
  <c r="J6407" i="2" s="1"/>
  <c r="J6407" i="1"/>
  <c r="I3698" i="2"/>
  <c r="J3698" i="2" s="1"/>
  <c r="J3698" i="1"/>
  <c r="I3257" i="2"/>
  <c r="J3257" i="2" s="1"/>
  <c r="J3257" i="1"/>
  <c r="J3280" i="1"/>
  <c r="I3280" i="2"/>
  <c r="J3280" i="2" s="1"/>
  <c r="I161" i="2"/>
  <c r="J161" i="2" s="1"/>
  <c r="J161" i="1"/>
  <c r="J6811" i="1"/>
  <c r="I6811" i="2"/>
  <c r="J6811" i="2" s="1"/>
  <c r="I6900" i="2"/>
  <c r="J6900" i="2" s="1"/>
  <c r="J6900" i="1"/>
  <c r="J3934" i="1"/>
  <c r="I3934" i="2"/>
  <c r="J3934" i="2" s="1"/>
  <c r="I81" i="2"/>
  <c r="J81" i="2" s="1"/>
  <c r="J81" i="1"/>
  <c r="I5448" i="2"/>
  <c r="J5448" i="2" s="1"/>
  <c r="J5448" i="1"/>
  <c r="I5539" i="2"/>
  <c r="J5539" i="2" s="1"/>
  <c r="J5539" i="1"/>
  <c r="J3339" i="1"/>
  <c r="I3339" i="2"/>
  <c r="J3339" i="2" s="1"/>
  <c r="I1547" i="2"/>
  <c r="J1547" i="2" s="1"/>
  <c r="J1547" i="1"/>
  <c r="I2819" i="2"/>
  <c r="J2819" i="2" s="1"/>
  <c r="J2819" i="1"/>
  <c r="I732" i="2"/>
  <c r="J732" i="2" s="1"/>
  <c r="J732" i="1"/>
  <c r="I5877" i="2"/>
  <c r="J5877" i="2" s="1"/>
  <c r="J5877" i="1"/>
  <c r="I7091" i="2"/>
  <c r="J7091" i="2" s="1"/>
  <c r="J7091" i="1"/>
  <c r="I507" i="2"/>
  <c r="J507" i="2" s="1"/>
  <c r="J507" i="1"/>
  <c r="I2876" i="2"/>
  <c r="J2876" i="2" s="1"/>
  <c r="J2876" i="1"/>
  <c r="I222" i="2"/>
  <c r="J222" i="2" s="1"/>
  <c r="J222" i="1"/>
  <c r="I3410" i="2"/>
  <c r="J3410" i="2" s="1"/>
  <c r="J3410" i="1"/>
  <c r="J3587" i="1"/>
  <c r="I3587" i="2"/>
  <c r="J3587" i="2" s="1"/>
  <c r="I6564" i="2"/>
  <c r="J6564" i="2" s="1"/>
  <c r="J6564" i="1"/>
  <c r="I435" i="2"/>
  <c r="J435" i="2" s="1"/>
  <c r="J435" i="1"/>
  <c r="J3272" i="1"/>
  <c r="I3272" i="2"/>
  <c r="J3272" i="2" s="1"/>
  <c r="I2591" i="2"/>
  <c r="J2591" i="1"/>
  <c r="I5692" i="2"/>
  <c r="J5692" i="2" s="1"/>
  <c r="J5692" i="1"/>
  <c r="I3689" i="2"/>
  <c r="J3689" i="2" s="1"/>
  <c r="J3689" i="1"/>
  <c r="I5645" i="2"/>
  <c r="J5645" i="2" s="1"/>
  <c r="J5645" i="1"/>
  <c r="I6439" i="2"/>
  <c r="J6439" i="2" s="1"/>
  <c r="J6439" i="1"/>
  <c r="J3379" i="1"/>
  <c r="I3379" i="2"/>
  <c r="J3379" i="2" s="1"/>
  <c r="J3209" i="1"/>
  <c r="I3209" i="2"/>
  <c r="J3209" i="2" s="1"/>
  <c r="I3425" i="2"/>
  <c r="J3425" i="2" s="1"/>
  <c r="J3425" i="1"/>
  <c r="I5533" i="2"/>
  <c r="J5533" i="2" s="1"/>
  <c r="J5533" i="1"/>
  <c r="I3443" i="2"/>
  <c r="J3443" i="2" s="1"/>
  <c r="J3443" i="1"/>
  <c r="I4671" i="2"/>
  <c r="J4671" i="2" s="1"/>
  <c r="J4671" i="1"/>
  <c r="I4723" i="2"/>
  <c r="J4723" i="2" s="1"/>
  <c r="J4723" i="1"/>
  <c r="I6167" i="2"/>
  <c r="J6167" i="1"/>
  <c r="I6138" i="2"/>
  <c r="J6138" i="2" s="1"/>
  <c r="J6138" i="1"/>
  <c r="I6386" i="2"/>
  <c r="J6386" i="2" s="1"/>
  <c r="J6386" i="1"/>
  <c r="I6242" i="2"/>
  <c r="J6242" i="2" s="1"/>
  <c r="J6242" i="1"/>
  <c r="I4735" i="2"/>
  <c r="J4735" i="2" s="1"/>
  <c r="J4735" i="1"/>
  <c r="I2342" i="2"/>
  <c r="J2342" i="2" s="1"/>
  <c r="J2342" i="1"/>
  <c r="I4086" i="2"/>
  <c r="J4086" i="2" s="1"/>
  <c r="J4086" i="1"/>
  <c r="I4555" i="2"/>
  <c r="J4555" i="2" s="1"/>
  <c r="J4555" i="1"/>
  <c r="I6263" i="2"/>
  <c r="J6263" i="2" s="1"/>
  <c r="J6263" i="1"/>
  <c r="I6226" i="2"/>
  <c r="J6226" i="2" s="1"/>
  <c r="J6226" i="1"/>
  <c r="I4138" i="2"/>
  <c r="J4138" i="2" s="1"/>
  <c r="J4138" i="1"/>
  <c r="I4587" i="2"/>
  <c r="J4587" i="2" s="1"/>
  <c r="J4587" i="1"/>
  <c r="I6170" i="2"/>
  <c r="J6170" i="2" s="1"/>
  <c r="J6170" i="1"/>
  <c r="I6039" i="2"/>
  <c r="J6039" i="2" s="1"/>
  <c r="J6039" i="1"/>
  <c r="I4659" i="2"/>
  <c r="J4659" i="2" s="1"/>
  <c r="J4659" i="1"/>
  <c r="I4070" i="2"/>
  <c r="J4070" i="2" s="1"/>
  <c r="J4070" i="1"/>
  <c r="I4078" i="2"/>
  <c r="J4078" i="2" s="1"/>
  <c r="J4078" i="1"/>
  <c r="I4675" i="2"/>
  <c r="J4675" i="2" s="1"/>
  <c r="J4675" i="1"/>
  <c r="J4715" i="1"/>
  <c r="I4715" i="2"/>
  <c r="J4715" i="2" s="1"/>
  <c r="I2390" i="2"/>
  <c r="J2390" i="2" s="1"/>
  <c r="J2390" i="1"/>
  <c r="J4202" i="1"/>
  <c r="I4202" i="2"/>
  <c r="J4202" i="2" s="1"/>
  <c r="I4571" i="2"/>
  <c r="J4571" i="2" s="1"/>
  <c r="J4571" i="1"/>
  <c r="I6050" i="2"/>
  <c r="J6050" i="2" s="1"/>
  <c r="J6050" i="1"/>
  <c r="I6362" i="2"/>
  <c r="J6362" i="2" s="1"/>
  <c r="J6362" i="1"/>
  <c r="I4002" i="2"/>
  <c r="J4002" i="2" s="1"/>
  <c r="J4002" i="1"/>
  <c r="I4178" i="2"/>
  <c r="J4178" i="2" s="1"/>
  <c r="J4178" i="1"/>
  <c r="I6063" i="2"/>
  <c r="J6063" i="2" s="1"/>
  <c r="J6063" i="1"/>
  <c r="I6183" i="2"/>
  <c r="J6183" i="2" s="1"/>
  <c r="J6183" i="1"/>
  <c r="I5401" i="2"/>
  <c r="J5401" i="2" s="1"/>
  <c r="J5401" i="1"/>
  <c r="I6103" i="2"/>
  <c r="J6103" i="2" s="1"/>
  <c r="J6103" i="1"/>
  <c r="I4122" i="2"/>
  <c r="J4122" i="2" s="1"/>
  <c r="J4122" i="1"/>
  <c r="I6258" i="2"/>
  <c r="J6258" i="2" s="1"/>
  <c r="J6258" i="1"/>
  <c r="I6130" i="2"/>
  <c r="J6130" i="1"/>
  <c r="I4683" i="2"/>
  <c r="J4683" i="2" s="1"/>
  <c r="J4683" i="1"/>
  <c r="I4651" i="2"/>
  <c r="J4651" i="2" s="1"/>
  <c r="J4651" i="1"/>
  <c r="I3962" i="2"/>
  <c r="J3962" i="1"/>
  <c r="I4751" i="2"/>
  <c r="J4751" i="2" s="1"/>
  <c r="J4751" i="1"/>
  <c r="I4615" i="2"/>
  <c r="J4615" i="2" s="1"/>
  <c r="J4615" i="1"/>
  <c r="I4194" i="2"/>
  <c r="J4194" i="2" s="1"/>
  <c r="J4194" i="1"/>
  <c r="I6255" i="2"/>
  <c r="J6255" i="2" s="1"/>
  <c r="J6255" i="1"/>
  <c r="I4591" i="2"/>
  <c r="J4591" i="2" s="1"/>
  <c r="J4591" i="1"/>
  <c r="I6087" i="2"/>
  <c r="J6087" i="2" s="1"/>
  <c r="J6087" i="1"/>
  <c r="I4687" i="2"/>
  <c r="J4687" i="2" s="1"/>
  <c r="J4687" i="1"/>
  <c r="I6239" i="2"/>
  <c r="J6239" i="2" s="1"/>
  <c r="J6239" i="1"/>
  <c r="I6354" i="2"/>
  <c r="J6354" i="2" s="1"/>
  <c r="J6354" i="1"/>
  <c r="I6154" i="2"/>
  <c r="J6154" i="1"/>
  <c r="I6074" i="2"/>
  <c r="J6074" i="2" s="1"/>
  <c r="J6074" i="1"/>
  <c r="I4206" i="2"/>
  <c r="J4206" i="2" s="1"/>
  <c r="J4206" i="1"/>
  <c r="I3978" i="2"/>
  <c r="J3978" i="2" s="1"/>
  <c r="J3978" i="1"/>
  <c r="I6079" i="2"/>
  <c r="J6079" i="2" s="1"/>
  <c r="J6079" i="1"/>
  <c r="I6031" i="2"/>
  <c r="J6031" i="2" s="1"/>
  <c r="J6031" i="1"/>
  <c r="I1396" i="2"/>
  <c r="J1396" i="2" s="1"/>
  <c r="J1396" i="1"/>
  <c r="I4300" i="2"/>
  <c r="J4300" i="2" s="1"/>
  <c r="J4300" i="1"/>
  <c r="I942" i="2"/>
  <c r="J942" i="2" s="1"/>
  <c r="J942" i="1"/>
  <c r="I5367" i="2"/>
  <c r="J5367" i="2" s="1"/>
  <c r="J5367" i="1"/>
  <c r="I1973" i="2"/>
  <c r="J1973" i="2" s="1"/>
  <c r="J1973" i="1"/>
  <c r="I5186" i="2"/>
  <c r="J5186" i="2" s="1"/>
  <c r="J5186" i="1"/>
  <c r="I895" i="2"/>
  <c r="J895" i="2" s="1"/>
  <c r="J895" i="1"/>
  <c r="I5006" i="2"/>
  <c r="J5006" i="2" s="1"/>
  <c r="J5006" i="1"/>
  <c r="I6182" i="2"/>
  <c r="J6182" i="2" s="1"/>
  <c r="J6182" i="1"/>
  <c r="J5291" i="1"/>
  <c r="I5291" i="2"/>
  <c r="J5291" i="2" s="1"/>
  <c r="I5036" i="2"/>
  <c r="J5036" i="2" s="1"/>
  <c r="J5036" i="1"/>
  <c r="I3695" i="2"/>
  <c r="J3695" i="2" s="1"/>
  <c r="J3695" i="1"/>
  <c r="I1381" i="2"/>
  <c r="J1381" i="2" s="1"/>
  <c r="J1381" i="1"/>
  <c r="J7090" i="1"/>
  <c r="I7090" i="2"/>
  <c r="J7090" i="2" s="1"/>
  <c r="I1021" i="2"/>
  <c r="J1021" i="1"/>
  <c r="I5102" i="2"/>
  <c r="J5102" i="2" s="1"/>
  <c r="J5102" i="1"/>
  <c r="I4988" i="2"/>
  <c r="J4988" i="2" s="1"/>
  <c r="J4988" i="1"/>
  <c r="I1812" i="2"/>
  <c r="J1812" i="1"/>
  <c r="I5099" i="2"/>
  <c r="J5099" i="2" s="1"/>
  <c r="J5099" i="1"/>
  <c r="I1956" i="2"/>
  <c r="J1956" i="2" s="1"/>
  <c r="J1956" i="1"/>
  <c r="I4341" i="2"/>
  <c r="J4341" i="2" s="1"/>
  <c r="J4341" i="1"/>
  <c r="I5487" i="2"/>
  <c r="J5487" i="2" s="1"/>
  <c r="J5487" i="1"/>
  <c r="I1085" i="2"/>
  <c r="J1085" i="2" s="1"/>
  <c r="J1085" i="1"/>
  <c r="J7001" i="1"/>
  <c r="I7001" i="2"/>
  <c r="J7001" i="2" s="1"/>
  <c r="I1832" i="2"/>
  <c r="J1832" i="2" s="1"/>
  <c r="J1832" i="1"/>
  <c r="J6754" i="1"/>
  <c r="I6754" i="2"/>
  <c r="H523" i="6" s="1"/>
  <c r="I2850" i="2"/>
  <c r="J2850" i="2" s="1"/>
  <c r="J2850" i="1"/>
  <c r="I3524" i="2"/>
  <c r="J3524" i="2" s="1"/>
  <c r="J3524" i="1"/>
  <c r="J3732" i="1"/>
  <c r="I3732" i="2"/>
  <c r="J3732" i="2" s="1"/>
  <c r="J6682" i="1"/>
  <c r="I6682" i="2"/>
  <c r="J6682" i="2" s="1"/>
  <c r="J6885" i="1"/>
  <c r="I6885" i="2"/>
  <c r="J6885" i="2" s="1"/>
  <c r="I4693" i="2"/>
  <c r="J4693" i="2" s="1"/>
  <c r="J4693" i="1"/>
  <c r="I1234" i="2"/>
  <c r="J1234" i="2" s="1"/>
  <c r="J1234" i="1"/>
  <c r="I195" i="2"/>
  <c r="J195" i="2" s="1"/>
  <c r="J195" i="1"/>
  <c r="I2670" i="2"/>
  <c r="J2670" i="2" s="1"/>
  <c r="J2670" i="1"/>
  <c r="I4742" i="2"/>
  <c r="J4742" i="2" s="1"/>
  <c r="J4742" i="1"/>
  <c r="J4752" i="1"/>
  <c r="I4752" i="2"/>
  <c r="J4752" i="2" s="1"/>
  <c r="I866" i="2"/>
  <c r="J866" i="1"/>
  <c r="I4117" i="2"/>
  <c r="J4117" i="2" s="1"/>
  <c r="J4117" i="1"/>
  <c r="J3057" i="1"/>
  <c r="I3057" i="2"/>
  <c r="J3057" i="2" s="1"/>
  <c r="I1776" i="2"/>
  <c r="J1776" i="2" s="1"/>
  <c r="J1776" i="1"/>
  <c r="I2438" i="2"/>
  <c r="J2438" i="2" s="1"/>
  <c r="J2438" i="1"/>
  <c r="I1882" i="2"/>
  <c r="J1882" i="2" s="1"/>
  <c r="J1882" i="1"/>
  <c r="J6901" i="1"/>
  <c r="I6901" i="2"/>
  <c r="J6901" i="2" s="1"/>
  <c r="I2277" i="2"/>
  <c r="J2277" i="2" s="1"/>
  <c r="J2277" i="1"/>
  <c r="I4549" i="2"/>
  <c r="J4549" i="2" s="1"/>
  <c r="J4549" i="1"/>
  <c r="I135" i="2"/>
  <c r="J135" i="2" s="1"/>
  <c r="J135" i="1"/>
  <c r="J5134" i="1"/>
  <c r="I5134" i="2"/>
  <c r="J5134" i="2" s="1"/>
  <c r="I1346" i="2"/>
  <c r="J1346" i="2" s="1"/>
  <c r="J1346" i="1"/>
  <c r="I6126" i="2"/>
  <c r="J6126" i="2" s="1"/>
  <c r="J6126" i="1"/>
  <c r="I2677" i="2"/>
  <c r="J2677" i="2" s="1"/>
  <c r="J2677" i="1"/>
  <c r="I4414" i="2"/>
  <c r="J4414" i="2" s="1"/>
  <c r="J4414" i="1"/>
  <c r="J4577" i="1"/>
  <c r="I4577" i="2"/>
  <c r="J4577" i="2" s="1"/>
  <c r="I4245" i="2"/>
  <c r="J4245" i="2" s="1"/>
  <c r="J4245" i="1"/>
  <c r="I1191" i="2"/>
  <c r="J1191" i="2" s="1"/>
  <c r="J1191" i="1"/>
  <c r="I1090" i="2"/>
  <c r="J1090" i="2" s="1"/>
  <c r="J1090" i="1"/>
  <c r="I1733" i="2"/>
  <c r="J1733" i="2" s="1"/>
  <c r="J1733" i="1"/>
  <c r="I2689" i="2"/>
  <c r="J2689" i="2" s="1"/>
  <c r="J2689" i="1"/>
  <c r="I6012" i="2"/>
  <c r="J6012" i="1"/>
  <c r="I2945" i="2"/>
  <c r="J2945" i="2" s="1"/>
  <c r="J2945" i="1"/>
  <c r="I1147" i="2"/>
  <c r="J1147" i="2" s="1"/>
  <c r="J1147" i="1"/>
  <c r="J5734" i="1"/>
  <c r="I5734" i="2"/>
  <c r="J5734" i="2" s="1"/>
  <c r="J4212" i="1"/>
  <c r="I4212" i="2"/>
  <c r="I2378" i="2"/>
  <c r="J2378" i="2" s="1"/>
  <c r="J2378" i="1"/>
  <c r="I5530" i="2"/>
  <c r="J5530" i="1"/>
  <c r="J5065" i="1"/>
  <c r="I5065" i="2"/>
  <c r="J5065" i="2" s="1"/>
  <c r="I4282" i="2"/>
  <c r="J4282" i="2" s="1"/>
  <c r="J4282" i="1"/>
  <c r="I7042" i="2"/>
  <c r="J7042" i="2" s="1"/>
  <c r="J7042" i="1"/>
  <c r="I941" i="2"/>
  <c r="J941" i="2" s="1"/>
  <c r="J941" i="1"/>
  <c r="I4697" i="2"/>
  <c r="J4697" i="2" s="1"/>
  <c r="J4697" i="1"/>
  <c r="I1188" i="2"/>
  <c r="J1188" i="2" s="1"/>
  <c r="J1188" i="1"/>
  <c r="I4305" i="2"/>
  <c r="J4305" i="2" s="1"/>
  <c r="J4305" i="1"/>
  <c r="I1785" i="2"/>
  <c r="J1785" i="2" s="1"/>
  <c r="J1785" i="1"/>
  <c r="I2986" i="2"/>
  <c r="J2986" i="2" s="1"/>
  <c r="J2986" i="1"/>
  <c r="I2339" i="2"/>
  <c r="J2339" i="2" s="1"/>
  <c r="J2339" i="1"/>
  <c r="I209" i="2"/>
  <c r="J209" i="2" s="1"/>
  <c r="J209" i="1"/>
  <c r="I1757" i="2"/>
  <c r="J1757" i="2" s="1"/>
  <c r="J1757" i="1"/>
  <c r="I1692" i="2"/>
  <c r="J1692" i="2" s="1"/>
  <c r="J1692" i="1"/>
  <c r="I5382" i="2"/>
  <c r="J5382" i="2" s="1"/>
  <c r="J5382" i="1"/>
  <c r="I2526" i="2"/>
  <c r="J2526" i="2" s="1"/>
  <c r="J2526" i="1"/>
  <c r="I1670" i="2"/>
  <c r="J1670" i="2" s="1"/>
  <c r="J1670" i="1"/>
  <c r="I279" i="2"/>
  <c r="J279" i="2" s="1"/>
  <c r="J279" i="1"/>
  <c r="I1007" i="2"/>
  <c r="J1007" i="2" s="1"/>
  <c r="J1007" i="1"/>
  <c r="I160" i="2"/>
  <c r="J160" i="2" s="1"/>
  <c r="J160" i="1"/>
  <c r="I2060" i="2"/>
  <c r="J2060" i="2" s="1"/>
  <c r="J2060" i="1"/>
  <c r="I4936" i="2"/>
  <c r="J4936" i="2" s="1"/>
  <c r="J4936" i="1"/>
  <c r="I3720" i="2"/>
  <c r="J3720" i="2" s="1"/>
  <c r="J3720" i="1"/>
  <c r="I5631" i="2"/>
  <c r="J5631" i="2" s="1"/>
  <c r="J5631" i="1"/>
  <c r="J4831" i="1"/>
  <c r="I4831" i="2"/>
  <c r="J4831" i="2" s="1"/>
  <c r="I3006" i="2"/>
  <c r="J3006" i="2" s="1"/>
  <c r="J3006" i="1"/>
  <c r="I1318" i="2"/>
  <c r="J1318" i="1"/>
  <c r="I1975" i="2"/>
  <c r="J1975" i="2" s="1"/>
  <c r="J1975" i="1"/>
  <c r="I4425" i="2"/>
  <c r="J4425" i="2" s="1"/>
  <c r="J4425" i="1"/>
  <c r="I436" i="2"/>
  <c r="J436" i="2" s="1"/>
  <c r="J436" i="1"/>
  <c r="I2630" i="2"/>
  <c r="J2630" i="2" s="1"/>
  <c r="J2630" i="1"/>
  <c r="I5350" i="2"/>
  <c r="J5350" i="2" s="1"/>
  <c r="J5350" i="1"/>
  <c r="I5204" i="2"/>
  <c r="J5204" i="2" s="1"/>
  <c r="J5204" i="1"/>
  <c r="I1044" i="2"/>
  <c r="J1044" i="2" s="1"/>
  <c r="J1044" i="1"/>
  <c r="I4332" i="2"/>
  <c r="J4332" i="2" s="1"/>
  <c r="J4332" i="1"/>
  <c r="I4155" i="2"/>
  <c r="J4155" i="2" s="1"/>
  <c r="J4155" i="1"/>
  <c r="I3024" i="2"/>
  <c r="J3024" i="1"/>
  <c r="I4954" i="2"/>
  <c r="H388" i="6" s="1"/>
  <c r="J4954" i="1"/>
  <c r="I1855" i="2"/>
  <c r="J1855" i="2" s="1"/>
  <c r="J1855" i="1"/>
  <c r="I4457" i="2"/>
  <c r="J4457" i="2" s="1"/>
  <c r="J4457" i="1"/>
  <c r="I632" i="2"/>
  <c r="J632" i="2" s="1"/>
  <c r="J632" i="1"/>
  <c r="J2822" i="1"/>
  <c r="I2822" i="2"/>
  <c r="J2822" i="2" s="1"/>
  <c r="I5618" i="2"/>
  <c r="J5618" i="2" s="1"/>
  <c r="J5618" i="1"/>
  <c r="I5566" i="2"/>
  <c r="J5566" i="2" s="1"/>
  <c r="J5566" i="1"/>
  <c r="I1964" i="2"/>
  <c r="J1964" i="2" s="1"/>
  <c r="J1964" i="1"/>
  <c r="I553" i="2"/>
  <c r="J553" i="2" s="1"/>
  <c r="J553" i="1"/>
  <c r="I968" i="2"/>
  <c r="J968" i="2" s="1"/>
  <c r="J968" i="1"/>
  <c r="I2569" i="2"/>
  <c r="J2569" i="2" s="1"/>
  <c r="J2569" i="1"/>
  <c r="I5402" i="2"/>
  <c r="J5402" i="2" s="1"/>
  <c r="J5402" i="1"/>
  <c r="I782" i="2"/>
  <c r="J782" i="2" s="1"/>
  <c r="J782" i="1"/>
  <c r="I1795" i="2"/>
  <c r="J1795" i="1"/>
  <c r="I1293" i="2"/>
  <c r="J1293" i="2" s="1"/>
  <c r="J1293" i="1"/>
  <c r="I500" i="2"/>
  <c r="J500" i="2" s="1"/>
  <c r="J500" i="1"/>
  <c r="J7182" i="1"/>
  <c r="I7182" i="2"/>
  <c r="J7182" i="2" s="1"/>
  <c r="I5761" i="2"/>
  <c r="J5761" i="2" s="1"/>
  <c r="J5761" i="1"/>
  <c r="I4144" i="2"/>
  <c r="J4144" i="2" s="1"/>
  <c r="J4144" i="1"/>
  <c r="I4849" i="2"/>
  <c r="J4849" i="2" s="1"/>
  <c r="J4849" i="1"/>
  <c r="I1800" i="2"/>
  <c r="J1800" i="2" s="1"/>
  <c r="J1800" i="1"/>
  <c r="I2953" i="2"/>
  <c r="J2953" i="2" s="1"/>
  <c r="J2953" i="1"/>
  <c r="I4622" i="2"/>
  <c r="J4622" i="2" s="1"/>
  <c r="J4622" i="1"/>
  <c r="I872" i="2"/>
  <c r="J872" i="2" s="1"/>
  <c r="J872" i="1"/>
  <c r="I1773" i="2"/>
  <c r="J1773" i="2" s="1"/>
  <c r="J1773" i="1"/>
  <c r="I5326" i="2"/>
  <c r="J5326" i="2" s="1"/>
  <c r="J5326" i="1"/>
  <c r="I616" i="2"/>
  <c r="J616" i="1"/>
  <c r="I2034" i="2"/>
  <c r="J2034" i="2" s="1"/>
  <c r="J2034" i="1"/>
  <c r="I4217" i="2"/>
  <c r="J4217" i="1"/>
  <c r="J7105" i="1"/>
  <c r="I7105" i="2"/>
  <c r="J7105" i="2" s="1"/>
  <c r="J3564" i="1"/>
  <c r="I3564" i="2"/>
  <c r="J3564" i="2" s="1"/>
  <c r="I1923" i="2"/>
  <c r="J1923" i="2" s="1"/>
  <c r="J1923" i="1"/>
  <c r="I808" i="2"/>
  <c r="J808" i="2" s="1"/>
  <c r="J808" i="1"/>
  <c r="I2554" i="2"/>
  <c r="J2554" i="1"/>
  <c r="J6869" i="1"/>
  <c r="I6869" i="2"/>
  <c r="J6869" i="2" s="1"/>
  <c r="I4748" i="2"/>
  <c r="J4748" i="1"/>
  <c r="I2117" i="2"/>
  <c r="J2117" i="2" s="1"/>
  <c r="J2117" i="1"/>
  <c r="J5067" i="1"/>
  <c r="I5067" i="2"/>
  <c r="J5067" i="2" s="1"/>
  <c r="J4036" i="1"/>
  <c r="I4036" i="2"/>
  <c r="J4036" i="2" s="1"/>
  <c r="I5017" i="2"/>
  <c r="J5017" i="2" s="1"/>
  <c r="J5017" i="1"/>
  <c r="I5035" i="2"/>
  <c r="J5035" i="2" s="1"/>
  <c r="J5035" i="1"/>
  <c r="I2809" i="2"/>
  <c r="J2809" i="2" s="1"/>
  <c r="J2809" i="1"/>
  <c r="I1378" i="2"/>
  <c r="J1378" i="2" s="1"/>
  <c r="J1378" i="1"/>
  <c r="I4562" i="2"/>
  <c r="J4562" i="1"/>
  <c r="I304" i="2"/>
  <c r="J304" i="2" s="1"/>
  <c r="J304" i="1"/>
  <c r="J6878" i="1"/>
  <c r="I6878" i="2"/>
  <c r="J6878" i="2" s="1"/>
  <c r="I5084" i="2"/>
  <c r="J5084" i="2" s="1"/>
  <c r="J5084" i="1"/>
  <c r="I120" i="2"/>
  <c r="J120" i="2" s="1"/>
  <c r="J120" i="1"/>
  <c r="I3891" i="2"/>
  <c r="J3891" i="2" s="1"/>
  <c r="J3891" i="1"/>
  <c r="I4958" i="2"/>
  <c r="J4958" i="2" s="1"/>
  <c r="J4958" i="1"/>
  <c r="I5197" i="2"/>
  <c r="J5197" i="1"/>
  <c r="I5029" i="2"/>
  <c r="J5029" i="2" s="1"/>
  <c r="J5029" i="1"/>
  <c r="I5275" i="2"/>
  <c r="J5275" i="2" s="1"/>
  <c r="J5275" i="1"/>
  <c r="I2079" i="2"/>
  <c r="J2079" i="2" s="1"/>
  <c r="J2079" i="1"/>
  <c r="I1063" i="2"/>
  <c r="J1063" i="2" s="1"/>
  <c r="J1063" i="1"/>
  <c r="J5004" i="1"/>
  <c r="I5004" i="2"/>
  <c r="J5004" i="2" s="1"/>
  <c r="I575" i="2"/>
  <c r="J575" i="2" s="1"/>
  <c r="J575" i="1"/>
  <c r="I4846" i="2"/>
  <c r="J4846" i="2" s="1"/>
  <c r="J4846" i="1"/>
  <c r="I1924" i="2"/>
  <c r="J1924" i="2" s="1"/>
  <c r="J1924" i="1"/>
  <c r="J5392" i="1"/>
  <c r="I5392" i="2"/>
  <c r="J5392" i="2" s="1"/>
  <c r="I5150" i="2"/>
  <c r="J5150" i="2" s="1"/>
  <c r="J5150" i="1"/>
  <c r="J3545" i="1"/>
  <c r="I3545" i="2"/>
  <c r="J3545" i="2" s="1"/>
  <c r="I1129" i="2"/>
  <c r="J1129" i="2" s="1"/>
  <c r="J1129" i="1"/>
  <c r="I818" i="2"/>
  <c r="J818" i="2" s="1"/>
  <c r="J818" i="1"/>
  <c r="I6374" i="2"/>
  <c r="J6374" i="2" s="1"/>
  <c r="J6374" i="1"/>
  <c r="I2710" i="2"/>
  <c r="J2710" i="2" s="1"/>
  <c r="J2710" i="1"/>
  <c r="I3987" i="2"/>
  <c r="J3987" i="2" s="1"/>
  <c r="J3987" i="1"/>
  <c r="I4350" i="2"/>
  <c r="J4350" i="2" s="1"/>
  <c r="J4350" i="1"/>
  <c r="I4039" i="2"/>
  <c r="J4039" i="2" s="1"/>
  <c r="J4039" i="1"/>
  <c r="J7134" i="1"/>
  <c r="I7134" i="2"/>
  <c r="J7134" i="2" s="1"/>
  <c r="I3923" i="2"/>
  <c r="J3923" i="2" s="1"/>
  <c r="J3923" i="1"/>
  <c r="I982" i="2"/>
  <c r="J982" i="2" s="1"/>
  <c r="J982" i="1"/>
  <c r="I67" i="2"/>
  <c r="J67" i="2" s="1"/>
  <c r="J67" i="1"/>
  <c r="I6333" i="2"/>
  <c r="J6333" i="1"/>
  <c r="J6977" i="1"/>
  <c r="I6977" i="2"/>
  <c r="J6977" i="2" s="1"/>
  <c r="I5051" i="2"/>
  <c r="J5051" i="2" s="1"/>
  <c r="J5051" i="1"/>
  <c r="I2713" i="2"/>
  <c r="J2713" i="2" s="1"/>
  <c r="J2713" i="1"/>
  <c r="I1095" i="2"/>
  <c r="J1095" i="2" s="1"/>
  <c r="J1095" i="1"/>
  <c r="J4956" i="1"/>
  <c r="I4956" i="2"/>
  <c r="J4956" i="2" s="1"/>
  <c r="I456" i="2"/>
  <c r="J456" i="1"/>
  <c r="I3676" i="2"/>
  <c r="J3676" i="2" s="1"/>
  <c r="J3676" i="1"/>
  <c r="I2586" i="2"/>
  <c r="J2586" i="2" s="1"/>
  <c r="J2586" i="1"/>
  <c r="I5719" i="2"/>
  <c r="J5719" i="2" s="1"/>
  <c r="J5719" i="1"/>
  <c r="I960" i="2"/>
  <c r="J960" i="2" s="1"/>
  <c r="J960" i="1"/>
  <c r="I642" i="2"/>
  <c r="J642" i="2" s="1"/>
  <c r="J642" i="1"/>
  <c r="I5106" i="2"/>
  <c r="J5106" i="2" s="1"/>
  <c r="J5106" i="1"/>
  <c r="I5040" i="2"/>
  <c r="J5040" i="2" s="1"/>
  <c r="J5040" i="1"/>
  <c r="I2057" i="2"/>
  <c r="J2057" i="2" s="1"/>
  <c r="J2057" i="1"/>
  <c r="I458" i="2"/>
  <c r="J458" i="2" s="1"/>
  <c r="J458" i="1"/>
  <c r="I2036" i="2"/>
  <c r="J2036" i="2" s="1"/>
  <c r="J2036" i="1"/>
  <c r="J6969" i="1"/>
  <c r="I6969" i="2"/>
  <c r="J6969" i="2" s="1"/>
  <c r="J3643" i="1"/>
  <c r="I3643" i="2"/>
  <c r="J3643" i="2" s="1"/>
  <c r="I591" i="2"/>
  <c r="J591" i="2" s="1"/>
  <c r="J591" i="1"/>
  <c r="I3477" i="2"/>
  <c r="J3477" i="2" s="1"/>
  <c r="J3477" i="1"/>
  <c r="J4830" i="1"/>
  <c r="I4830" i="2"/>
  <c r="J4830" i="2" s="1"/>
  <c r="I4905" i="2"/>
  <c r="J4905" i="2" s="1"/>
  <c r="J4905" i="1"/>
  <c r="I6493" i="2"/>
  <c r="J6493" i="2" s="1"/>
  <c r="J6493" i="1"/>
  <c r="J5282" i="1"/>
  <c r="I5282" i="2"/>
  <c r="J5282" i="2" s="1"/>
  <c r="I5216" i="2"/>
  <c r="J5216" i="2" s="1"/>
  <c r="J5216" i="1"/>
  <c r="I1726" i="2"/>
  <c r="J1726" i="2" s="1"/>
  <c r="J1726" i="1"/>
  <c r="I365" i="2"/>
  <c r="J365" i="2" s="1"/>
  <c r="J365" i="1"/>
  <c r="I1697" i="2"/>
  <c r="J1697" i="2" s="1"/>
  <c r="J1697" i="1"/>
  <c r="J6937" i="1"/>
  <c r="I6937" i="2"/>
  <c r="J6937" i="2" s="1"/>
  <c r="I4275" i="2"/>
  <c r="J4275" i="2" s="1"/>
  <c r="J4275" i="1"/>
  <c r="I937" i="2"/>
  <c r="J937" i="2" s="1"/>
  <c r="J937" i="1"/>
  <c r="I5806" i="2"/>
  <c r="J5806" i="2" s="1"/>
  <c r="J5806" i="1"/>
  <c r="I5177" i="2"/>
  <c r="J5177" i="2" s="1"/>
  <c r="J5177" i="1"/>
  <c r="I1944" i="2"/>
  <c r="J1944" i="2" s="1"/>
  <c r="J1944" i="1"/>
  <c r="J6997" i="1"/>
  <c r="I6997" i="2"/>
  <c r="I5259" i="2"/>
  <c r="J5259" i="2" s="1"/>
  <c r="J5259" i="1"/>
  <c r="I6909" i="2"/>
  <c r="J6909" i="2" s="1"/>
  <c r="J6909" i="1"/>
  <c r="I4381" i="2"/>
  <c r="J4381" i="2" s="1"/>
  <c r="J4381" i="1"/>
  <c r="I1659" i="2"/>
  <c r="J1659" i="2" s="1"/>
  <c r="J1659" i="1"/>
  <c r="I1786" i="2"/>
  <c r="J1786" i="2" s="1"/>
  <c r="J1786" i="1"/>
  <c r="I2318" i="2"/>
  <c r="J2318" i="2" s="1"/>
  <c r="J2318" i="1"/>
  <c r="I4677" i="2"/>
  <c r="J4677" i="2" s="1"/>
  <c r="J4677" i="1"/>
  <c r="I4833" i="2"/>
  <c r="J4833" i="2" s="1"/>
  <c r="J4833" i="1"/>
  <c r="J3976" i="1"/>
  <c r="I3976" i="2"/>
  <c r="J3976" i="2" s="1"/>
  <c r="I1848" i="2"/>
  <c r="J1848" i="2" s="1"/>
  <c r="J1848" i="1"/>
  <c r="I482" i="2"/>
  <c r="J482" i="2" s="1"/>
  <c r="J482" i="1"/>
  <c r="I2293" i="2"/>
  <c r="J2293" i="2" s="1"/>
  <c r="J2293" i="1"/>
  <c r="J7193" i="1"/>
  <c r="I7193" i="2"/>
  <c r="J7193" i="2" s="1"/>
  <c r="I4148" i="2"/>
  <c r="J4148" i="1"/>
  <c r="I804" i="2"/>
  <c r="J804" i="2" s="1"/>
  <c r="J804" i="1"/>
  <c r="J5311" i="1"/>
  <c r="I5311" i="2"/>
  <c r="J5311" i="2" s="1"/>
  <c r="I2434" i="2"/>
  <c r="J2434" i="2" s="1"/>
  <c r="J2434" i="1"/>
  <c r="I1385" i="2"/>
  <c r="J1385" i="2" s="1"/>
  <c r="J1385" i="1"/>
  <c r="I853" i="2"/>
  <c r="J853" i="2" s="1"/>
  <c r="J853" i="1"/>
  <c r="J3501" i="1"/>
  <c r="I3501" i="2"/>
  <c r="J3501" i="2" s="1"/>
  <c r="I6549" i="2"/>
  <c r="J6549" i="2" s="1"/>
  <c r="J6549" i="1"/>
  <c r="I989" i="2"/>
  <c r="J989" i="2" s="1"/>
  <c r="J989" i="1"/>
  <c r="J2618" i="1"/>
  <c r="I2618" i="2"/>
  <c r="J2618" i="2" s="1"/>
  <c r="I5149" i="2"/>
  <c r="J5149" i="2" s="1"/>
  <c r="J5149" i="1"/>
  <c r="I7154" i="2"/>
  <c r="J7154" i="2" s="1"/>
  <c r="J7154" i="1"/>
  <c r="I4421" i="2"/>
  <c r="J4421" i="2" s="1"/>
  <c r="J4421" i="1"/>
  <c r="I4424" i="2"/>
  <c r="J4424" i="2" s="1"/>
  <c r="J4424" i="1"/>
  <c r="I1780" i="2"/>
  <c r="J1780" i="2" s="1"/>
  <c r="J1780" i="1"/>
  <c r="I4081" i="2"/>
  <c r="J4081" i="2" s="1"/>
  <c r="J4081" i="1"/>
  <c r="I917" i="2"/>
  <c r="J917" i="2" s="1"/>
  <c r="J917" i="1"/>
  <c r="I5911" i="2"/>
  <c r="J5911" i="2" s="1"/>
  <c r="J5911" i="1"/>
  <c r="I3759" i="2"/>
  <c r="J3759" i="2" s="1"/>
  <c r="J3759" i="1"/>
  <c r="J3876" i="1"/>
  <c r="I3876" i="2"/>
  <c r="J3876" i="2" s="1"/>
  <c r="I851" i="2"/>
  <c r="J851" i="2" s="1"/>
  <c r="J851" i="1"/>
  <c r="I4510" i="2"/>
  <c r="J4510" i="2" s="1"/>
  <c r="J4510" i="1"/>
  <c r="I6349" i="2"/>
  <c r="J6349" i="2" s="1"/>
  <c r="J6349" i="1"/>
  <c r="I3647" i="2"/>
  <c r="J3647" i="2" s="1"/>
  <c r="J3647" i="1"/>
  <c r="I1641" i="2"/>
  <c r="J1641" i="2" s="1"/>
  <c r="J1641" i="1"/>
  <c r="I819" i="2"/>
  <c r="J819" i="2" s="1"/>
  <c r="J819" i="1"/>
  <c r="J2970" i="1"/>
  <c r="I2970" i="2"/>
  <c r="J2970" i="2" s="1"/>
  <c r="J7093" i="1"/>
  <c r="I7093" i="2"/>
  <c r="J7093" i="2" s="1"/>
  <c r="I4161" i="2"/>
  <c r="J4161" i="2" s="1"/>
  <c r="J4161" i="1"/>
  <c r="I1170" i="2"/>
  <c r="J1170" i="2" s="1"/>
  <c r="J1170" i="1"/>
  <c r="J5913" i="1"/>
  <c r="I5913" i="2"/>
  <c r="J5913" i="2" s="1"/>
  <c r="J5342" i="1"/>
  <c r="I5342" i="2"/>
  <c r="J5342" i="2" s="1"/>
  <c r="J6953" i="1"/>
  <c r="I6953" i="2"/>
  <c r="J6953" i="2" s="1"/>
  <c r="I3627" i="2"/>
  <c r="J3627" i="1"/>
  <c r="I3692" i="2"/>
  <c r="J3692" i="2" s="1"/>
  <c r="J3692" i="1"/>
  <c r="I2334" i="2"/>
  <c r="J2334" i="2" s="1"/>
  <c r="J2334" i="1"/>
  <c r="I1709" i="2"/>
  <c r="J1709" i="2" s="1"/>
  <c r="J1709" i="1"/>
  <c r="I628" i="2"/>
  <c r="J628" i="2" s="1"/>
  <c r="J628" i="1"/>
  <c r="J2833" i="1"/>
  <c r="I2833" i="2"/>
  <c r="J2833" i="2" s="1"/>
  <c r="I6578" i="2"/>
  <c r="J6578" i="2" s="1"/>
  <c r="J6578" i="1"/>
  <c r="I3469" i="2"/>
  <c r="J3469" i="2" s="1"/>
  <c r="J3469" i="1"/>
  <c r="I1361" i="2"/>
  <c r="J1361" i="1"/>
  <c r="I4596" i="2"/>
  <c r="J4596" i="2" s="1"/>
  <c r="J4596" i="1"/>
  <c r="I4570" i="2"/>
  <c r="J4570" i="2" s="1"/>
  <c r="J4570" i="1"/>
  <c r="I2042" i="2"/>
  <c r="J2042" i="2" s="1"/>
  <c r="J2042" i="1"/>
  <c r="I124" i="2"/>
  <c r="J124" i="2" s="1"/>
  <c r="J124" i="1"/>
  <c r="I5397" i="2"/>
  <c r="J5397" i="2" s="1"/>
  <c r="J5397" i="1"/>
  <c r="I2441" i="2"/>
  <c r="J2441" i="2" s="1"/>
  <c r="J2441" i="1"/>
  <c r="I5850" i="2"/>
  <c r="J5850" i="2" s="1"/>
  <c r="J5850" i="1"/>
  <c r="I1086" i="2"/>
  <c r="J1086" i="2" s="1"/>
  <c r="J1086" i="1"/>
  <c r="I4407" i="2"/>
  <c r="J4407" i="2" s="1"/>
  <c r="J4407" i="1"/>
  <c r="J3553" i="1"/>
  <c r="I3553" i="2"/>
  <c r="J3553" i="2" s="1"/>
  <c r="I5205" i="2"/>
  <c r="J5205" i="2" s="1"/>
  <c r="J5205" i="1"/>
  <c r="I3783" i="2"/>
  <c r="J3783" i="2" s="1"/>
  <c r="J3783" i="1"/>
  <c r="I4027" i="2"/>
  <c r="J4027" i="2" s="1"/>
  <c r="J4027" i="1"/>
  <c r="I2982" i="2"/>
  <c r="J2982" i="2" s="1"/>
  <c r="J2982" i="1"/>
  <c r="I4568" i="2"/>
  <c r="J4568" i="2" s="1"/>
  <c r="J4568" i="1"/>
  <c r="I1907" i="2"/>
  <c r="J1907" i="2" s="1"/>
  <c r="J1907" i="1"/>
  <c r="I4393" i="2"/>
  <c r="J4393" i="2" s="1"/>
  <c r="J4393" i="1"/>
  <c r="I590" i="2"/>
  <c r="J590" i="2" s="1"/>
  <c r="J590" i="1"/>
  <c r="I5144" i="2"/>
  <c r="J5144" i="2" s="1"/>
  <c r="J5144" i="1"/>
  <c r="J6638" i="1"/>
  <c r="I6638" i="2"/>
  <c r="J6638" i="2" s="1"/>
  <c r="J4585" i="1"/>
  <c r="I4585" i="2"/>
  <c r="J2654" i="1"/>
  <c r="I2654" i="2"/>
  <c r="J2654" i="2" s="1"/>
  <c r="I1140" i="2"/>
  <c r="J1140" i="2" s="1"/>
  <c r="J1140" i="1"/>
  <c r="I1888" i="2"/>
  <c r="J1888" i="2" s="1"/>
  <c r="J1888" i="1"/>
  <c r="J5446" i="1"/>
  <c r="I5446" i="2"/>
  <c r="J5446" i="2" s="1"/>
  <c r="J2765" i="1"/>
  <c r="I2765" i="2"/>
  <c r="J2765" i="2" s="1"/>
  <c r="I2283" i="2"/>
  <c r="J2283" i="2" s="1"/>
  <c r="J2283" i="1"/>
  <c r="I3493" i="2"/>
  <c r="J3493" i="2" s="1"/>
  <c r="J3493" i="1"/>
  <c r="I3982" i="2"/>
  <c r="J3982" i="2" s="1"/>
  <c r="J3982" i="1"/>
  <c r="I4255" i="2"/>
  <c r="J4255" i="2" s="1"/>
  <c r="J4255" i="1"/>
  <c r="J4242" i="1"/>
  <c r="I4242" i="2"/>
  <c r="J4242" i="2" s="1"/>
  <c r="I1284" i="2"/>
  <c r="J1284" i="2" s="1"/>
  <c r="J1284" i="1"/>
  <c r="I3908" i="2"/>
  <c r="J3908" i="2" s="1"/>
  <c r="J3908" i="1"/>
  <c r="I1080" i="2"/>
  <c r="J1080" i="2" s="1"/>
  <c r="J1080" i="1"/>
  <c r="J6769" i="1"/>
  <c r="I6769" i="2"/>
  <c r="J6769" i="2" s="1"/>
  <c r="I4473" i="2"/>
  <c r="J4473" i="2" s="1"/>
  <c r="J4473" i="1"/>
  <c r="J4396" i="1"/>
  <c r="I4396" i="2"/>
  <c r="J4396" i="2" s="1"/>
  <c r="I4713" i="2"/>
  <c r="J4713" i="2" s="1"/>
  <c r="J4713" i="1"/>
  <c r="I1343" i="2"/>
  <c r="J1343" i="2" s="1"/>
  <c r="J1343" i="1"/>
  <c r="I4573" i="2"/>
  <c r="J4573" i="2" s="1"/>
  <c r="J4573" i="1"/>
  <c r="J3956" i="1"/>
  <c r="I3956" i="2"/>
  <c r="J3956" i="2" s="1"/>
  <c r="I6134" i="2"/>
  <c r="J6134" i="2" s="1"/>
  <c r="J6134" i="1"/>
  <c r="J2762" i="1"/>
  <c r="I2762" i="2"/>
  <c r="I868" i="2"/>
  <c r="J868" i="2" s="1"/>
  <c r="J868" i="1"/>
  <c r="I4404" i="2"/>
  <c r="J4404" i="2" s="1"/>
  <c r="J4404" i="1"/>
  <c r="I5818" i="2"/>
  <c r="J5818" i="2" s="1"/>
  <c r="J5818" i="1"/>
  <c r="I1006" i="2"/>
  <c r="J1006" i="2" s="1"/>
  <c r="J1006" i="1"/>
  <c r="I4340" i="2"/>
  <c r="J4340" i="2" s="1"/>
  <c r="J4340" i="1"/>
  <c r="I4966" i="2"/>
  <c r="J4966" i="2" s="1"/>
  <c r="J4966" i="1"/>
  <c r="I4746" i="2"/>
  <c r="J4746" i="2" s="1"/>
  <c r="J4746" i="1"/>
  <c r="I524" i="2"/>
  <c r="J524" i="2" s="1"/>
  <c r="J524" i="1"/>
  <c r="I3683" i="2"/>
  <c r="J3683" i="2" s="1"/>
  <c r="J3683" i="1"/>
  <c r="I446" i="2"/>
  <c r="J446" i="2" s="1"/>
  <c r="J446" i="1"/>
  <c r="I6430" i="2"/>
  <c r="J6430" i="2" s="1"/>
  <c r="J6430" i="1"/>
  <c r="I438" i="2"/>
  <c r="J438" i="2" s="1"/>
  <c r="J438" i="1"/>
  <c r="I4356" i="2"/>
  <c r="J4356" i="2" s="1"/>
  <c r="J4356" i="1"/>
  <c r="I5914" i="2"/>
  <c r="J5914" i="2" s="1"/>
  <c r="J5914" i="1"/>
  <c r="I1102" i="2"/>
  <c r="J1102" i="2" s="1"/>
  <c r="J1102" i="1"/>
  <c r="I4388" i="2"/>
  <c r="J4388" i="2" s="1"/>
  <c r="J4388" i="1"/>
  <c r="I4327" i="2"/>
  <c r="J4327" i="2" s="1"/>
  <c r="J4327" i="1"/>
  <c r="J4314" i="1"/>
  <c r="I4314" i="2"/>
  <c r="J4314" i="2" s="1"/>
  <c r="I1125" i="2"/>
  <c r="J1125" i="2" s="1"/>
  <c r="J1125" i="1"/>
  <c r="J3496" i="1"/>
  <c r="I3496" i="2"/>
  <c r="J3496" i="2" s="1"/>
  <c r="I6357" i="2"/>
  <c r="J6357" i="2" s="1"/>
  <c r="J6357" i="1"/>
  <c r="I1831" i="2"/>
  <c r="J1831" i="2" s="1"/>
  <c r="J1831" i="1"/>
  <c r="I4632" i="2"/>
  <c r="J4632" i="2" s="1"/>
  <c r="J4632" i="1"/>
  <c r="I859" i="2"/>
  <c r="J859" i="2" s="1"/>
  <c r="J859" i="1"/>
  <c r="I2597" i="2"/>
  <c r="J2597" i="2" s="1"/>
  <c r="J2597" i="1"/>
  <c r="J5416" i="1"/>
  <c r="I5416" i="2"/>
  <c r="I1704" i="2"/>
  <c r="J1704" i="2" s="1"/>
  <c r="J1704" i="1"/>
  <c r="I980" i="2"/>
  <c r="J980" i="2" s="1"/>
  <c r="J980" i="1"/>
  <c r="I6381" i="2"/>
  <c r="J6381" i="2" s="1"/>
  <c r="J6381" i="1"/>
  <c r="I5823" i="2"/>
  <c r="J5823" i="2" s="1"/>
  <c r="J5823" i="1"/>
  <c r="I1270" i="2"/>
  <c r="J1270" i="2" s="1"/>
  <c r="J1270" i="1"/>
  <c r="I6558" i="2"/>
  <c r="J6558" i="2" s="1"/>
  <c r="J6558" i="1"/>
  <c r="I4449" i="2"/>
  <c r="J4449" i="2" s="1"/>
  <c r="J4449" i="1"/>
  <c r="I7149" i="2"/>
  <c r="J7149" i="2" s="1"/>
  <c r="J7149" i="1"/>
  <c r="I4428" i="2"/>
  <c r="J4428" i="2" s="1"/>
  <c r="J4428" i="1"/>
  <c r="I5250" i="2"/>
  <c r="J5250" i="2" s="1"/>
  <c r="J5250" i="1"/>
  <c r="J6981" i="1"/>
  <c r="I6981" i="2"/>
  <c r="H515" i="6" s="1"/>
  <c r="I7038" i="2"/>
  <c r="J7038" i="2" s="1"/>
  <c r="J7038" i="1"/>
  <c r="I1652" i="2"/>
  <c r="J1652" i="2" s="1"/>
  <c r="J1652" i="1"/>
  <c r="I4259" i="2"/>
  <c r="J4259" i="2" s="1"/>
  <c r="J4259" i="1"/>
  <c r="I4349" i="2"/>
  <c r="J4349" i="1"/>
  <c r="I5207" i="2"/>
  <c r="J5207" i="2" s="1"/>
  <c r="J5207" i="1"/>
  <c r="I1844" i="2"/>
  <c r="J1844" i="2" s="1"/>
  <c r="J1844" i="1"/>
  <c r="I4961" i="2"/>
  <c r="J4961" i="2" s="1"/>
  <c r="J4961" i="1"/>
  <c r="I1790" i="2"/>
  <c r="J1790" i="2" s="1"/>
  <c r="J1790" i="1"/>
  <c r="J7065" i="1"/>
  <c r="I7065" i="2"/>
  <c r="J7065" i="2" s="1"/>
  <c r="I915" i="2"/>
  <c r="J915" i="2" s="1"/>
  <c r="J915" i="1"/>
  <c r="I5145" i="2"/>
  <c r="J5145" i="1"/>
  <c r="I5212" i="2"/>
  <c r="J5212" i="2" s="1"/>
  <c r="J5212" i="1"/>
  <c r="I1248" i="2"/>
  <c r="J1248" i="2" s="1"/>
  <c r="J1248" i="1"/>
  <c r="I2343" i="2"/>
  <c r="J2343" i="2" s="1"/>
  <c r="J2343" i="1"/>
  <c r="I2073" i="2"/>
  <c r="J2073" i="2" s="1"/>
  <c r="J2073" i="1"/>
  <c r="I2485" i="2"/>
  <c r="J2485" i="2" s="1"/>
  <c r="J2485" i="1"/>
  <c r="I6434" i="2"/>
  <c r="J6434" i="2" s="1"/>
  <c r="J6434" i="1"/>
  <c r="J4445" i="1"/>
  <c r="I4445" i="2"/>
  <c r="J4445" i="2" s="1"/>
  <c r="I1830" i="2"/>
  <c r="J1830" i="2" s="1"/>
  <c r="J1830" i="1"/>
  <c r="I1077" i="2"/>
  <c r="J1077" i="2" s="1"/>
  <c r="J1077" i="1"/>
  <c r="J4641" i="1"/>
  <c r="I4641" i="2"/>
  <c r="J4641" i="2" s="1"/>
  <c r="J6853" i="1"/>
  <c r="I6853" i="2"/>
  <c r="J6853" i="2" s="1"/>
  <c r="I1106" i="2"/>
  <c r="J1106" i="2" s="1"/>
  <c r="J1106" i="1"/>
  <c r="I2541" i="2"/>
  <c r="J2541" i="2" s="1"/>
  <c r="J2541" i="1"/>
  <c r="J3481" i="1"/>
  <c r="I3481" i="2"/>
  <c r="J3481" i="2" s="1"/>
  <c r="J4193" i="1"/>
  <c r="I4193" i="2"/>
  <c r="J4193" i="2" s="1"/>
  <c r="J3924" i="1"/>
  <c r="I3924" i="2"/>
  <c r="J3924" i="2" s="1"/>
  <c r="J3632" i="1"/>
  <c r="I3632" i="2"/>
  <c r="J3632" i="2" s="1"/>
  <c r="I1094" i="2"/>
  <c r="J1094" i="2" s="1"/>
  <c r="J1094" i="1"/>
  <c r="I1059" i="2"/>
  <c r="J1059" i="2" s="1"/>
  <c r="J1059" i="1"/>
  <c r="I522" i="2"/>
  <c r="J522" i="2" s="1"/>
  <c r="J522" i="1"/>
  <c r="J4196" i="1"/>
  <c r="I4196" i="2"/>
  <c r="J4196" i="2" s="1"/>
  <c r="I3767" i="2"/>
  <c r="J3767" i="2" s="1"/>
  <c r="J3767" i="1"/>
  <c r="I1148" i="2"/>
  <c r="J1148" i="2" s="1"/>
  <c r="J1148" i="1"/>
  <c r="I2082" i="2"/>
  <c r="J2082" i="2" s="1"/>
  <c r="J2082" i="1"/>
  <c r="I986" i="2"/>
  <c r="J986" i="2" s="1"/>
  <c r="J986" i="1"/>
  <c r="I1193" i="2"/>
  <c r="J1193" i="2" s="1"/>
  <c r="J1193" i="1"/>
  <c r="I3855" i="2"/>
  <c r="J3855" i="2" s="1"/>
  <c r="J3855" i="1"/>
  <c r="J5738" i="1"/>
  <c r="I5738" i="2"/>
  <c r="J5738" i="2" s="1"/>
  <c r="I1266" i="2"/>
  <c r="J1266" i="2" s="1"/>
  <c r="J1266" i="1"/>
  <c r="I6141" i="2"/>
  <c r="J6141" i="2" s="1"/>
  <c r="J6141" i="1"/>
  <c r="I1646" i="2"/>
  <c r="J1646" i="2" s="1"/>
  <c r="J1646" i="1"/>
  <c r="I4413" i="2"/>
  <c r="J4413" i="2" s="1"/>
  <c r="J4413" i="1"/>
  <c r="I397" i="2"/>
  <c r="J397" i="2" s="1"/>
  <c r="J397" i="1"/>
  <c r="I6205" i="2"/>
  <c r="J6205" i="2" s="1"/>
  <c r="J6205" i="1"/>
  <c r="I4814" i="2"/>
  <c r="J4814" i="1"/>
  <c r="I4993" i="2"/>
  <c r="J4993" i="2" s="1"/>
  <c r="J4993" i="1"/>
  <c r="I4854" i="2"/>
  <c r="J4854" i="2" s="1"/>
  <c r="J4854" i="1"/>
  <c r="I4107" i="2"/>
  <c r="J4107" i="2" s="1"/>
  <c r="J4107" i="1"/>
  <c r="I1019" i="2"/>
  <c r="J1019" i="2" s="1"/>
  <c r="J1019" i="1"/>
  <c r="I2729" i="2"/>
  <c r="J2729" i="2" s="1"/>
  <c r="J2729" i="1"/>
  <c r="I4680" i="2"/>
  <c r="J4680" i="2" s="1"/>
  <c r="J4680" i="1"/>
  <c r="I891" i="2"/>
  <c r="J891" i="1"/>
  <c r="I2533" i="2"/>
  <c r="J2533" i="2" s="1"/>
  <c r="J2533" i="1"/>
  <c r="I5471" i="2"/>
  <c r="J5471" i="2" s="1"/>
  <c r="J5471" i="1"/>
  <c r="I3675" i="2"/>
  <c r="J3675" i="2" s="1"/>
  <c r="J3675" i="1"/>
  <c r="I1895" i="2"/>
  <c r="J1895" i="2" s="1"/>
  <c r="J1895" i="1"/>
  <c r="I2514" i="2"/>
  <c r="J2514" i="2" s="1"/>
  <c r="J2514" i="1"/>
  <c r="I283" i="2"/>
  <c r="J283" i="2" s="1"/>
  <c r="J283" i="1"/>
  <c r="I2027" i="2"/>
  <c r="J2027" i="2" s="1"/>
  <c r="J2027" i="1"/>
  <c r="I454" i="2"/>
  <c r="J454" i="2" s="1"/>
  <c r="J454" i="1"/>
  <c r="I1119" i="2"/>
  <c r="J1119" i="2" s="1"/>
  <c r="J1119" i="1"/>
  <c r="I974" i="2"/>
  <c r="J974" i="2" s="1"/>
  <c r="J974" i="1"/>
  <c r="I4851" i="2"/>
  <c r="J4851" i="2" s="1"/>
  <c r="J4851" i="1"/>
  <c r="J6925" i="1"/>
  <c r="I6925" i="2"/>
  <c r="J6925" i="2" s="1"/>
  <c r="I2047" i="2"/>
  <c r="J2047" i="1"/>
  <c r="J6002" i="1"/>
  <c r="I6002" i="2"/>
  <c r="J6002" i="2" s="1"/>
  <c r="I5950" i="2"/>
  <c r="J5950" i="2" s="1"/>
  <c r="J5950" i="1"/>
  <c r="I1685" i="2"/>
  <c r="J1685" i="2" s="1"/>
  <c r="J1685" i="1"/>
  <c r="I622" i="2"/>
  <c r="J622" i="2" s="1"/>
  <c r="J622" i="1"/>
  <c r="I1135" i="2"/>
  <c r="J1135" i="1"/>
  <c r="J3912" i="1"/>
  <c r="I3912" i="2"/>
  <c r="J3912" i="2" s="1"/>
  <c r="I5365" i="2"/>
  <c r="J5365" i="2" s="1"/>
  <c r="J5365" i="1"/>
  <c r="J2726" i="1"/>
  <c r="I2726" i="2"/>
  <c r="J2726" i="2" s="1"/>
  <c r="I4826" i="2"/>
  <c r="J4826" i="2" s="1"/>
  <c r="J4826" i="1"/>
  <c r="I3707" i="2"/>
  <c r="J3707" i="2" s="1"/>
  <c r="J3707" i="1"/>
  <c r="I1082" i="2"/>
  <c r="J1082" i="2" s="1"/>
  <c r="J1082" i="1"/>
  <c r="I6513" i="2"/>
  <c r="J6513" i="2" s="1"/>
  <c r="J6513" i="1"/>
  <c r="I5594" i="2"/>
  <c r="J5594" i="2" s="1"/>
  <c r="J5594" i="1"/>
  <c r="I5222" i="2"/>
  <c r="J5222" i="2" s="1"/>
  <c r="J5222" i="1"/>
  <c r="I312" i="2"/>
  <c r="J312" i="2" s="1"/>
  <c r="J312" i="1"/>
  <c r="I3711" i="2"/>
  <c r="J3711" i="2" s="1"/>
  <c r="J3711" i="1"/>
  <c r="I1089" i="2"/>
  <c r="J1089" i="2" s="1"/>
  <c r="J1089" i="1"/>
  <c r="I4337" i="2"/>
  <c r="J4337" i="1"/>
  <c r="I3715" i="2"/>
  <c r="J3715" i="2" s="1"/>
  <c r="J3715" i="1"/>
  <c r="I4455" i="2"/>
  <c r="J4455" i="2" s="1"/>
  <c r="J4455" i="1"/>
  <c r="I970" i="2"/>
  <c r="J970" i="2" s="1"/>
  <c r="J970" i="1"/>
  <c r="I3663" i="2"/>
  <c r="J3663" i="2" s="1"/>
  <c r="J3663" i="1"/>
  <c r="I4452" i="2"/>
  <c r="J4452" i="1"/>
  <c r="J4205" i="1"/>
  <c r="I4205" i="2"/>
  <c r="J4205" i="2" s="1"/>
  <c r="I3779" i="2"/>
  <c r="H309" i="6" s="1"/>
  <c r="J3779" i="1"/>
  <c r="I3776" i="2"/>
  <c r="J3776" i="2" s="1"/>
  <c r="J3776" i="1"/>
  <c r="I2371" i="2"/>
  <c r="J2371" i="2" s="1"/>
  <c r="J2371" i="1"/>
  <c r="I2437" i="2"/>
  <c r="J2437" i="2" s="1"/>
  <c r="J2437" i="1"/>
  <c r="I3037" i="2"/>
  <c r="J3037" i="2" s="1"/>
  <c r="J3037" i="1"/>
  <c r="I954" i="2"/>
  <c r="J954" i="2" s="1"/>
  <c r="J954" i="1"/>
  <c r="I4702" i="2"/>
  <c r="J4702" i="2" s="1"/>
  <c r="J4702" i="1"/>
  <c r="I4845" i="2"/>
  <c r="J4845" i="2" s="1"/>
  <c r="J4845" i="1"/>
  <c r="I1368" i="2"/>
  <c r="J1368" i="2" s="1"/>
  <c r="J1368" i="1"/>
  <c r="I4524" i="2"/>
  <c r="J4524" i="2" s="1"/>
  <c r="J4524" i="1"/>
  <c r="I6173" i="2"/>
  <c r="J6173" i="2" s="1"/>
  <c r="J6173" i="1"/>
  <c r="I3840" i="2"/>
  <c r="J3840" i="2" s="1"/>
  <c r="J3840" i="1"/>
  <c r="I1268" i="2"/>
  <c r="J1268" i="2" s="1"/>
  <c r="J1268" i="1"/>
  <c r="J6930" i="1"/>
  <c r="I6930" i="2"/>
  <c r="J6930" i="2" s="1"/>
  <c r="I5000" i="2"/>
  <c r="J5000" i="2" s="1"/>
  <c r="J5000" i="1"/>
  <c r="I939" i="2"/>
  <c r="J939" i="1"/>
  <c r="I5315" i="2"/>
  <c r="J5315" i="2" s="1"/>
  <c r="J5315" i="1"/>
  <c r="I6606" i="2"/>
  <c r="J6606" i="2" s="1"/>
  <c r="J6606" i="1"/>
  <c r="J6705" i="1"/>
  <c r="I6705" i="2"/>
  <c r="J6705" i="2" s="1"/>
  <c r="I1025" i="2"/>
  <c r="J1025" i="2" s="1"/>
  <c r="J1025" i="1"/>
  <c r="I6110" i="2"/>
  <c r="J6110" i="2" s="1"/>
  <c r="J6110" i="1"/>
  <c r="J3764" i="1"/>
  <c r="I3764" i="2"/>
  <c r="J3764" i="2" s="1"/>
  <c r="I6038" i="2"/>
  <c r="J6038" i="2" s="1"/>
  <c r="J6038" i="1"/>
  <c r="I2666" i="2"/>
  <c r="J2666" i="1"/>
  <c r="I876" i="2"/>
  <c r="J876" i="2" s="1"/>
  <c r="J876" i="1"/>
  <c r="I4324" i="2"/>
  <c r="J4324" i="2" s="1"/>
  <c r="J4324" i="1"/>
  <c r="I5626" i="2"/>
  <c r="J5626" i="2" s="1"/>
  <c r="J5626" i="1"/>
  <c r="I894" i="2"/>
  <c r="J894" i="1"/>
  <c r="I5075" i="2"/>
  <c r="J5075" i="2" s="1"/>
  <c r="J5075" i="1"/>
  <c r="I2470" i="2"/>
  <c r="J2470" i="2" s="1"/>
  <c r="J2470" i="1"/>
  <c r="I6314" i="2"/>
  <c r="J6314" i="2" s="1"/>
  <c r="J6314" i="1"/>
  <c r="I2473" i="2"/>
  <c r="J2473" i="2" s="1"/>
  <c r="J2473" i="1"/>
  <c r="I5426" i="2"/>
  <c r="J5426" i="2" s="1"/>
  <c r="J5426" i="1"/>
  <c r="I6165" i="2"/>
  <c r="J6165" i="2" s="1"/>
  <c r="J6165" i="1"/>
  <c r="I6078" i="2"/>
  <c r="J6078" i="2" s="1"/>
  <c r="J6078" i="1"/>
  <c r="I502" i="2"/>
  <c r="J502" i="2" s="1"/>
  <c r="J502" i="1"/>
  <c r="J4105" i="1"/>
  <c r="I4105" i="2"/>
  <c r="J4105" i="2" s="1"/>
  <c r="I100" i="2"/>
  <c r="J100" i="2" s="1"/>
  <c r="J100" i="1"/>
  <c r="I6317" i="2"/>
  <c r="J6317" i="2" s="1"/>
  <c r="J6317" i="1"/>
  <c r="I5898" i="2"/>
  <c r="J5898" i="1"/>
  <c r="I4499" i="2"/>
  <c r="J4499" i="2" s="1"/>
  <c r="J4499" i="1"/>
  <c r="I1945" i="2"/>
  <c r="J1945" i="2" s="1"/>
  <c r="J1945" i="1"/>
  <c r="I4556" i="2"/>
  <c r="J4556" i="2" s="1"/>
  <c r="J4556" i="1"/>
  <c r="I361" i="2"/>
  <c r="J361" i="2" s="1"/>
  <c r="J361" i="1"/>
  <c r="I949" i="2"/>
  <c r="J949" i="2" s="1"/>
  <c r="J949" i="1"/>
  <c r="I5022" i="2"/>
  <c r="J5022" i="2" s="1"/>
  <c r="J5022" i="1"/>
  <c r="I4953" i="2"/>
  <c r="J4953" i="2" s="1"/>
  <c r="J4953" i="1"/>
  <c r="I3973" i="2"/>
  <c r="J3973" i="2" s="1"/>
  <c r="J3973" i="1"/>
  <c r="I3959" i="2"/>
  <c r="J3959" i="2" s="1"/>
  <c r="J3959" i="1"/>
  <c r="I1280" i="2"/>
  <c r="J1280" i="2" s="1"/>
  <c r="J1280" i="1"/>
  <c r="I4721" i="2"/>
  <c r="J4721" i="2" s="1"/>
  <c r="J4721" i="1"/>
  <c r="I1075" i="2"/>
  <c r="J1075" i="1"/>
  <c r="J6782" i="1"/>
  <c r="I6782" i="2"/>
  <c r="J6782" i="2" s="1"/>
  <c r="I4844" i="2"/>
  <c r="J4844" i="2" s="1"/>
  <c r="J4844" i="1"/>
  <c r="I5394" i="2"/>
  <c r="J5394" i="2" s="1"/>
  <c r="J5394" i="1"/>
  <c r="I538" i="2"/>
  <c r="J538" i="2" s="1"/>
  <c r="J538" i="1"/>
  <c r="I6781" i="2"/>
  <c r="J6781" i="2" s="1"/>
  <c r="J6781" i="1"/>
  <c r="I4656" i="2"/>
  <c r="J4656" i="1"/>
  <c r="I4598" i="2"/>
  <c r="J4598" i="2" s="1"/>
  <c r="J4598" i="1"/>
  <c r="I1894" i="2"/>
  <c r="J1894" i="2" s="1"/>
  <c r="J1894" i="1"/>
  <c r="I5826" i="2"/>
  <c r="J5826" i="2" s="1"/>
  <c r="J5826" i="1"/>
  <c r="I1696" i="2"/>
  <c r="J1696" i="2" s="1"/>
  <c r="J1696" i="1"/>
  <c r="I6509" i="2"/>
  <c r="J6509" i="2" s="1"/>
  <c r="J6509" i="1"/>
  <c r="I4550" i="2"/>
  <c r="J4550" i="2" s="1"/>
  <c r="J4550" i="1"/>
  <c r="J6857" i="1"/>
  <c r="I6857" i="2"/>
  <c r="J6857" i="2" s="1"/>
  <c r="I1960" i="2"/>
  <c r="J1960" i="2" s="1"/>
  <c r="J1960" i="1"/>
  <c r="J5185" i="1"/>
  <c r="I5185" i="2"/>
  <c r="J5185" i="2" s="1"/>
  <c r="J7013" i="1"/>
  <c r="I7013" i="2"/>
  <c r="J7013" i="2" s="1"/>
  <c r="J5865" i="1"/>
  <c r="I5865" i="2"/>
  <c r="J5865" i="2" s="1"/>
  <c r="I2885" i="2"/>
  <c r="J2885" i="2" s="1"/>
  <c r="J2885" i="1"/>
  <c r="I2303" i="2"/>
  <c r="J2303" i="2" s="1"/>
  <c r="J2303" i="1"/>
  <c r="I347" i="2"/>
  <c r="J347" i="2" s="1"/>
  <c r="J347" i="1"/>
  <c r="I2354" i="2"/>
  <c r="J2354" i="2" s="1"/>
  <c r="J2354" i="1"/>
  <c r="I6450" i="2"/>
  <c r="J6450" i="2" s="1"/>
  <c r="J6450" i="1"/>
  <c r="J5858" i="1"/>
  <c r="I5858" i="2"/>
  <c r="I2425" i="2"/>
  <c r="J2425" i="2" s="1"/>
  <c r="J2425" i="1"/>
  <c r="J3032" i="1"/>
  <c r="I3032" i="2"/>
  <c r="J3032" i="2" s="1"/>
  <c r="I3988" i="2"/>
  <c r="J3988" i="2" s="1"/>
  <c r="J3988" i="1"/>
  <c r="I2461" i="2"/>
  <c r="J2461" i="2" s="1"/>
  <c r="J2461" i="1"/>
  <c r="I1203" i="2"/>
  <c r="J1203" i="2" s="1"/>
  <c r="J1203" i="1"/>
  <c r="I6325" i="2"/>
  <c r="J6325" i="2" s="1"/>
  <c r="J6325" i="1"/>
  <c r="I4318" i="2"/>
  <c r="H340" i="6" s="1"/>
  <c r="J4318" i="1"/>
  <c r="I2019" i="2"/>
  <c r="J2019" i="2" s="1"/>
  <c r="J2019" i="1"/>
  <c r="I2641" i="2"/>
  <c r="J2641" i="2" s="1"/>
  <c r="J2641" i="1"/>
  <c r="I5890" i="2"/>
  <c r="J5890" i="2" s="1"/>
  <c r="J5890" i="1"/>
  <c r="I6406" i="2"/>
  <c r="J6406" i="2" s="1"/>
  <c r="J6406" i="1"/>
  <c r="I1648" i="2"/>
  <c r="J1648" i="2" s="1"/>
  <c r="J1648" i="1"/>
  <c r="I4640" i="2"/>
  <c r="J4640" i="2" s="1"/>
  <c r="J4640" i="1"/>
  <c r="I6725" i="2"/>
  <c r="J6725" i="2" s="1"/>
  <c r="J6725" i="1"/>
  <c r="I1915" i="2"/>
  <c r="J1915" i="2" s="1"/>
  <c r="J1915" i="1"/>
  <c r="I5276" i="2"/>
  <c r="J5276" i="2" s="1"/>
  <c r="J5276" i="1"/>
  <c r="J5687" i="1"/>
  <c r="I5687" i="2"/>
  <c r="J5687" i="2" s="1"/>
  <c r="J4789" i="1"/>
  <c r="I4789" i="2"/>
  <c r="J4789" i="2" s="1"/>
  <c r="I2998" i="2"/>
  <c r="J2998" i="2" s="1"/>
  <c r="J2998" i="1"/>
  <c r="I1330" i="2"/>
  <c r="J1330" i="1"/>
  <c r="I4518" i="2"/>
  <c r="J4518" i="2" s="1"/>
  <c r="J4518" i="1"/>
  <c r="I284" i="2"/>
  <c r="J284" i="2" s="1"/>
  <c r="J284" i="1"/>
  <c r="J5506" i="1"/>
  <c r="I5506" i="2"/>
  <c r="J5506" i="2" s="1"/>
  <c r="I2322" i="2"/>
  <c r="J2322" i="2" s="1"/>
  <c r="J2322" i="1"/>
  <c r="I4805" i="2"/>
  <c r="J4805" i="2" s="1"/>
  <c r="J4805" i="1"/>
  <c r="I5356" i="2"/>
  <c r="J5356" i="2" s="1"/>
  <c r="J5356" i="1"/>
  <c r="J7165" i="1"/>
  <c r="I7165" i="2"/>
  <c r="J7165" i="2" s="1"/>
  <c r="I4850" i="2"/>
  <c r="J4850" i="2" s="1"/>
  <c r="J4850" i="1"/>
  <c r="I4790" i="2"/>
  <c r="J4790" i="2" s="1"/>
  <c r="J4790" i="1"/>
  <c r="I1787" i="2"/>
  <c r="J1787" i="2" s="1"/>
  <c r="J1787" i="1"/>
  <c r="I303" i="2"/>
  <c r="J303" i="1"/>
  <c r="I2037" i="2"/>
  <c r="J2037" i="2" s="1"/>
  <c r="J2037" i="1"/>
  <c r="I3600" i="2"/>
  <c r="J3600" i="2" s="1"/>
  <c r="J3600" i="1"/>
  <c r="J3565" i="1"/>
  <c r="I3565" i="2"/>
  <c r="J3565" i="2" s="1"/>
  <c r="I790" i="2"/>
  <c r="J790" i="2" s="1"/>
  <c r="J790" i="1"/>
  <c r="I6014" i="2"/>
  <c r="J6014" i="1"/>
  <c r="I4307" i="2"/>
  <c r="J4307" i="2" s="1"/>
  <c r="J4307" i="1"/>
  <c r="I2493" i="2"/>
  <c r="J2493" i="2" s="1"/>
  <c r="J2493" i="1"/>
  <c r="J5113" i="1"/>
  <c r="I5113" i="2"/>
  <c r="J5113" i="2" s="1"/>
  <c r="I5211" i="2"/>
  <c r="J5211" i="1"/>
  <c r="I3048" i="2"/>
  <c r="J3048" i="2" s="1"/>
  <c r="J3048" i="1"/>
  <c r="I1269" i="2"/>
  <c r="J1269" i="2" s="1"/>
  <c r="J1269" i="1"/>
  <c r="I5388" i="2"/>
  <c r="J5388" i="2" s="1"/>
  <c r="J5388" i="1"/>
  <c r="I650" i="2"/>
  <c r="J650" i="2" s="1"/>
  <c r="J650" i="1"/>
  <c r="I4780" i="2"/>
  <c r="J4780" i="2" s="1"/>
  <c r="J4780" i="1"/>
  <c r="I1802" i="2"/>
  <c r="J1802" i="2" s="1"/>
  <c r="J1802" i="1"/>
  <c r="J3832" i="1"/>
  <c r="I3832" i="2"/>
  <c r="J3832" i="2" s="1"/>
  <c r="J7026" i="1"/>
  <c r="I7026" i="2"/>
  <c r="J7026" i="2" s="1"/>
  <c r="I1675" i="2"/>
  <c r="J1675" i="2" s="1"/>
  <c r="J1675" i="1"/>
  <c r="I4989" i="2"/>
  <c r="J4989" i="2" s="1"/>
  <c r="J4989" i="1"/>
  <c r="I1214" i="2"/>
  <c r="J1214" i="1"/>
  <c r="J4978" i="1"/>
  <c r="I4978" i="2"/>
  <c r="J4978" i="2" s="1"/>
  <c r="I1879" i="2"/>
  <c r="J1879" i="2" s="1"/>
  <c r="J1879" i="1"/>
  <c r="I4374" i="2"/>
  <c r="J4374" i="2" s="1"/>
  <c r="J4374" i="1"/>
  <c r="I4451" i="2"/>
  <c r="J4451" i="2" s="1"/>
  <c r="J4451" i="1"/>
  <c r="I5785" i="2"/>
  <c r="J5785" i="2" s="1"/>
  <c r="J5785" i="1"/>
  <c r="J7141" i="1"/>
  <c r="I7141" i="2"/>
  <c r="J7141" i="2" s="1"/>
  <c r="I5910" i="2"/>
  <c r="J5910" i="2" s="1"/>
  <c r="J5910" i="1"/>
  <c r="I2105" i="2"/>
  <c r="J2105" i="2" s="1"/>
  <c r="J2105" i="1"/>
  <c r="I268" i="2"/>
  <c r="J268" i="2" s="1"/>
  <c r="J268" i="1"/>
  <c r="I1754" i="2"/>
  <c r="J1754" i="2" s="1"/>
  <c r="J1754" i="1"/>
  <c r="J6681" i="1"/>
  <c r="I6681" i="2"/>
  <c r="J6681" i="2" s="1"/>
  <c r="I2741" i="2"/>
  <c r="J2741" i="2" s="1"/>
  <c r="J2741" i="1"/>
  <c r="I612" i="2"/>
  <c r="J612" i="1"/>
  <c r="J5055" i="1"/>
  <c r="I5055" i="2"/>
  <c r="J5055" i="2" s="1"/>
  <c r="J2753" i="1"/>
  <c r="I2753" i="2"/>
  <c r="J2753" i="2" s="1"/>
  <c r="I1115" i="2"/>
  <c r="J1115" i="2" s="1"/>
  <c r="J1115" i="1"/>
  <c r="I3456" i="2"/>
  <c r="J3456" i="1"/>
  <c r="I2933" i="2"/>
  <c r="J2933" i="2" s="1"/>
  <c r="J2933" i="1"/>
  <c r="J6845" i="1"/>
  <c r="I6845" i="2"/>
  <c r="J6845" i="2" s="1"/>
  <c r="I2304" i="2"/>
  <c r="J2304" i="2" s="1"/>
  <c r="J2304" i="1"/>
  <c r="I4626" i="2"/>
  <c r="J4626" i="2" s="1"/>
  <c r="J4626" i="1"/>
  <c r="I390" i="2"/>
  <c r="J390" i="2" s="1"/>
  <c r="J390" i="1"/>
  <c r="I1367" i="2"/>
  <c r="J1367" i="1"/>
  <c r="I4293" i="2"/>
  <c r="J4293" i="2" s="1"/>
  <c r="J4293" i="1"/>
  <c r="I4296" i="2"/>
  <c r="J4296" i="2" s="1"/>
  <c r="J4296" i="1"/>
  <c r="I957" i="2"/>
  <c r="J957" i="1"/>
  <c r="I6118" i="2"/>
  <c r="J6118" i="1"/>
  <c r="I1154" i="2"/>
  <c r="J1154" i="1"/>
  <c r="I5583" i="2"/>
  <c r="J5583" i="2" s="1"/>
  <c r="J5583" i="1"/>
  <c r="J5116" i="1"/>
  <c r="I5116" i="2"/>
  <c r="J5116" i="2" s="1"/>
  <c r="I152" i="2"/>
  <c r="J152" i="2" s="1"/>
  <c r="J152" i="1"/>
  <c r="I1296" i="2"/>
  <c r="J1296" i="2" s="1"/>
  <c r="J1296" i="1"/>
  <c r="I4894" i="2"/>
  <c r="J4894" i="2" s="1"/>
  <c r="J4894" i="1"/>
  <c r="I5881" i="2"/>
  <c r="J5881" i="2" s="1"/>
  <c r="J5881" i="1"/>
  <c r="I4907" i="2"/>
  <c r="J4907" i="2" s="1"/>
  <c r="J4907" i="1"/>
  <c r="I2553" i="2"/>
  <c r="J2553" i="2" s="1"/>
  <c r="J2553" i="1"/>
  <c r="I1015" i="2"/>
  <c r="J1015" i="2" s="1"/>
  <c r="J1015" i="1"/>
  <c r="I4802" i="2"/>
  <c r="J4802" i="2" s="1"/>
  <c r="J4802" i="1"/>
  <c r="I489" i="2"/>
  <c r="J489" i="2" s="1"/>
  <c r="J489" i="1"/>
  <c r="J4668" i="1"/>
  <c r="I4668" i="2"/>
  <c r="J4668" i="2" s="1"/>
  <c r="I2085" i="2"/>
  <c r="J2085" i="2" s="1"/>
  <c r="J2085" i="1"/>
  <c r="J6790" i="1"/>
  <c r="I6790" i="2"/>
  <c r="J6790" i="2" s="1"/>
  <c r="I4700" i="2"/>
  <c r="J4700" i="2" s="1"/>
  <c r="J4700" i="1"/>
  <c r="J3552" i="1"/>
  <c r="I3552" i="2"/>
  <c r="J3552" i="2" s="1"/>
  <c r="J6858" i="1"/>
  <c r="I6858" i="2"/>
  <c r="J6858" i="2" s="1"/>
  <c r="I5546" i="2"/>
  <c r="J5546" i="2" s="1"/>
  <c r="J5546" i="1"/>
  <c r="I5526" i="2"/>
  <c r="J5526" i="2" s="1"/>
  <c r="J5526" i="1"/>
  <c r="I1912" i="2"/>
  <c r="H159" i="6" s="1"/>
  <c r="J1912" i="1"/>
  <c r="I657" i="2"/>
  <c r="J657" i="2" s="1"/>
  <c r="J657" i="1"/>
  <c r="I2702" i="2"/>
  <c r="J2702" i="2" s="1"/>
  <c r="J2702" i="1"/>
  <c r="I7114" i="2"/>
  <c r="J7114" i="2" s="1"/>
  <c r="J7114" i="1"/>
  <c r="I4507" i="2"/>
  <c r="J4507" i="2" s="1"/>
  <c r="J4507" i="1"/>
  <c r="I1655" i="2"/>
  <c r="J1655" i="2" s="1"/>
  <c r="J1655" i="1"/>
  <c r="I4447" i="2"/>
  <c r="J4447" i="2" s="1"/>
  <c r="J4447" i="1"/>
  <c r="I4434" i="2"/>
  <c r="J4434" i="2" s="1"/>
  <c r="J4434" i="1"/>
  <c r="I1784" i="2"/>
  <c r="J1784" i="2" s="1"/>
  <c r="J1784" i="1"/>
  <c r="I6478" i="2"/>
  <c r="J6478" i="2" s="1"/>
  <c r="J6478" i="1"/>
  <c r="J6962" i="1"/>
  <c r="I6962" i="2"/>
  <c r="I2566" i="2"/>
  <c r="H209" i="6" s="1"/>
  <c r="J2566" i="1"/>
  <c r="I5299" i="2"/>
  <c r="J5299" i="1"/>
  <c r="I6149" i="2"/>
  <c r="J6149" i="2" s="1"/>
  <c r="J6149" i="1"/>
  <c r="I3712" i="2"/>
  <c r="H294" i="6" s="1"/>
  <c r="J3712" i="1"/>
  <c r="I1130" i="2"/>
  <c r="J1130" i="2" s="1"/>
  <c r="J1130" i="1"/>
  <c r="I6674" i="2"/>
  <c r="J6674" i="2" s="1"/>
  <c r="J6674" i="1"/>
  <c r="I404" i="2"/>
  <c r="J404" i="2" s="1"/>
  <c r="J404" i="1"/>
  <c r="J6701" i="1"/>
  <c r="I6701" i="2"/>
  <c r="J6701" i="2" s="1"/>
  <c r="I656" i="2"/>
  <c r="J656" i="2" s="1"/>
  <c r="J656" i="1"/>
  <c r="J4460" i="1"/>
  <c r="I4460" i="2"/>
  <c r="J4460" i="2" s="1"/>
  <c r="I3788" i="2"/>
  <c r="J3788" i="2" s="1"/>
  <c r="J3788" i="1"/>
  <c r="I1272" i="2"/>
  <c r="J1272" i="2" s="1"/>
  <c r="J1272" i="1"/>
  <c r="J5363" i="1"/>
  <c r="I5363" i="2"/>
  <c r="J5363" i="2" s="1"/>
  <c r="I6277" i="2"/>
  <c r="J6277" i="2" s="1"/>
  <c r="J6277" i="1"/>
  <c r="I5359" i="2"/>
  <c r="J5359" i="2" s="1"/>
  <c r="J5359" i="1"/>
  <c r="I2538" i="2"/>
  <c r="J2538" i="2" s="1"/>
  <c r="J2538" i="1"/>
  <c r="I838" i="2"/>
  <c r="J838" i="2" s="1"/>
  <c r="J838" i="1"/>
  <c r="I4220" i="2"/>
  <c r="J4220" i="2" s="1"/>
  <c r="J4220" i="1"/>
  <c r="J5386" i="1"/>
  <c r="I5386" i="2"/>
  <c r="J5386" i="2" s="1"/>
  <c r="I1341" i="2"/>
  <c r="J1341" i="2" s="1"/>
  <c r="J1341" i="1"/>
  <c r="I4915" i="2"/>
  <c r="J4915" i="2" s="1"/>
  <c r="J4915" i="1"/>
  <c r="I2067" i="2"/>
  <c r="J2067" i="2" s="1"/>
  <c r="J2067" i="1"/>
  <c r="I4046" i="2"/>
  <c r="J4046" i="2" s="1"/>
  <c r="J4046" i="1"/>
  <c r="I4025" i="2"/>
  <c r="J4025" i="2" s="1"/>
  <c r="J4025" i="1"/>
  <c r="I3979" i="2"/>
  <c r="J3979" i="2" s="1"/>
  <c r="J3979" i="1"/>
  <c r="I1018" i="2"/>
  <c r="J1018" i="2" s="1"/>
  <c r="J1018" i="1"/>
  <c r="I4986" i="2"/>
  <c r="J4986" i="2" s="1"/>
  <c r="J4986" i="1"/>
  <c r="I5158" i="2"/>
  <c r="J5158" i="2" s="1"/>
  <c r="J5158" i="1"/>
  <c r="I6449" i="2"/>
  <c r="J6449" i="2" s="1"/>
  <c r="J6449" i="1"/>
  <c r="J3452" i="1"/>
  <c r="I3452" i="2"/>
  <c r="J3452" i="2" s="1"/>
  <c r="I2665" i="2"/>
  <c r="J2665" i="2" s="1"/>
  <c r="J2665" i="1"/>
  <c r="I2709" i="2"/>
  <c r="J2709" i="1"/>
  <c r="I1644" i="2"/>
  <c r="J1644" i="2" s="1"/>
  <c r="J1644" i="1"/>
  <c r="J3752" i="1"/>
  <c r="I3752" i="2"/>
  <c r="J3752" i="2" s="1"/>
  <c r="J4287" i="1"/>
  <c r="I4287" i="2"/>
  <c r="J4287" i="2" s="1"/>
  <c r="I4274" i="2"/>
  <c r="J4274" i="2" s="1"/>
  <c r="J4274" i="1"/>
  <c r="I1323" i="2"/>
  <c r="J1323" i="2" s="1"/>
  <c r="J1323" i="1"/>
  <c r="I5043" i="2"/>
  <c r="J5043" i="2" s="1"/>
  <c r="J5043" i="1"/>
  <c r="J5114" i="1"/>
  <c r="I5114" i="2"/>
  <c r="J5114" i="2" s="1"/>
  <c r="I927" i="2"/>
  <c r="H62" i="6" s="1"/>
  <c r="J927" i="1"/>
  <c r="I4191" i="2"/>
  <c r="J4191" i="2" s="1"/>
  <c r="J4191" i="1"/>
  <c r="I5791" i="2"/>
  <c r="J5791" i="2" s="1"/>
  <c r="J5791" i="1"/>
  <c r="J4879" i="1"/>
  <c r="I4879" i="2"/>
  <c r="J4879" i="2" s="1"/>
  <c r="I1775" i="2"/>
  <c r="J1775" i="2" s="1"/>
  <c r="J1775" i="1"/>
  <c r="I875" i="2"/>
  <c r="J875" i="2" s="1"/>
  <c r="J875" i="1"/>
  <c r="J5194" i="1"/>
  <c r="I5194" i="2"/>
  <c r="J5194" i="2" s="1"/>
  <c r="I1061" i="2"/>
  <c r="J1061" i="2" s="1"/>
  <c r="J1061" i="1"/>
  <c r="I4824" i="2"/>
  <c r="J4824" i="2" s="1"/>
  <c r="J4824" i="1"/>
  <c r="I4883" i="2"/>
  <c r="J4883" i="2" s="1"/>
  <c r="J4883" i="1"/>
  <c r="I5162" i="2"/>
  <c r="J5162" i="1"/>
  <c r="I1023" i="2"/>
  <c r="J1023" i="2" s="1"/>
  <c r="J1023" i="1"/>
  <c r="I4621" i="2"/>
  <c r="J4621" i="2" s="1"/>
  <c r="J4621" i="1"/>
  <c r="I5887" i="2"/>
  <c r="J5887" i="2" s="1"/>
  <c r="J5887" i="1"/>
  <c r="I2965" i="2"/>
  <c r="J2965" i="2" s="1"/>
  <c r="J2965" i="1"/>
  <c r="I1391" i="2"/>
  <c r="J1391" i="1"/>
  <c r="I841" i="2"/>
  <c r="J841" i="2" s="1"/>
  <c r="J841" i="1"/>
  <c r="I1118" i="2"/>
  <c r="J1118" i="2" s="1"/>
  <c r="J1118" i="1"/>
  <c r="I4797" i="2"/>
  <c r="J4797" i="2" s="1"/>
  <c r="J4797" i="1"/>
  <c r="J6861" i="1"/>
  <c r="I6861" i="2"/>
  <c r="J6861" i="2" s="1"/>
  <c r="I1823" i="2"/>
  <c r="J1823" i="1"/>
  <c r="J3044" i="1"/>
  <c r="I3044" i="2"/>
  <c r="J3044" i="2" s="1"/>
  <c r="I4885" i="2"/>
  <c r="J4885" i="2" s="1"/>
  <c r="J4885" i="1"/>
  <c r="I4330" i="2"/>
  <c r="H341" i="6" s="1"/>
  <c r="J4330" i="1"/>
  <c r="I2453" i="2"/>
  <c r="J2453" i="2" s="1"/>
  <c r="J2453" i="1"/>
  <c r="I1183" i="2"/>
  <c r="J1183" i="2" s="1"/>
  <c r="J1183" i="1"/>
  <c r="I3739" i="2"/>
  <c r="J3739" i="2" s="1"/>
  <c r="J3739" i="1"/>
  <c r="I1953" i="2"/>
  <c r="J1953" i="2" s="1"/>
  <c r="J1953" i="1"/>
  <c r="I2697" i="2"/>
  <c r="J2697" i="1"/>
  <c r="J4223" i="1"/>
  <c r="I4223" i="2"/>
  <c r="J4223" i="2" s="1"/>
  <c r="I4171" i="2"/>
  <c r="J4171" i="2" s="1"/>
  <c r="J4171" i="1"/>
  <c r="I1049" i="2"/>
  <c r="J1049" i="2" s="1"/>
  <c r="J1049" i="1"/>
  <c r="I4218" i="2"/>
  <c r="J4218" i="2" s="1"/>
  <c r="J4218" i="1"/>
  <c r="I5921" i="2"/>
  <c r="J5921" i="2" s="1"/>
  <c r="J5921" i="1"/>
  <c r="I1654" i="2"/>
  <c r="J1654" i="2" s="1"/>
  <c r="J1654" i="1"/>
  <c r="I4385" i="2"/>
  <c r="J4385" i="1"/>
  <c r="I558" i="2"/>
  <c r="J558" i="2" s="1"/>
  <c r="J558" i="1"/>
  <c r="I4580" i="2"/>
  <c r="J4580" i="2" s="1"/>
  <c r="J4580" i="1"/>
  <c r="I4298" i="2"/>
  <c r="J4298" i="2" s="1"/>
  <c r="J4298" i="1"/>
  <c r="I382" i="2"/>
  <c r="J382" i="2" s="1"/>
  <c r="J382" i="1"/>
  <c r="I5990" i="2"/>
  <c r="J5990" i="2" s="1"/>
  <c r="J5990" i="1"/>
  <c r="J4458" i="1"/>
  <c r="I4458" i="2"/>
  <c r="J4458" i="2" s="1"/>
  <c r="I4840" i="2"/>
  <c r="J4840" i="2" s="1"/>
  <c r="J4840" i="1"/>
  <c r="I5905" i="2"/>
  <c r="J5905" i="2" s="1"/>
  <c r="J5905" i="1"/>
  <c r="I2921" i="2"/>
  <c r="J2921" i="2" s="1"/>
  <c r="J2921" i="1"/>
  <c r="I4906" i="2"/>
  <c r="J4906" i="2" s="1"/>
  <c r="J4906" i="1"/>
  <c r="I1128" i="2"/>
  <c r="J1128" i="2" s="1"/>
  <c r="J1128" i="1"/>
  <c r="J3880" i="1"/>
  <c r="I3880" i="2"/>
  <c r="J3880" i="2" s="1"/>
  <c r="I5759" i="2"/>
  <c r="J5759" i="2" s="1"/>
  <c r="J5759" i="1"/>
  <c r="I4911" i="2"/>
  <c r="J4911" i="2" s="1"/>
  <c r="J4911" i="1"/>
  <c r="I2466" i="2"/>
  <c r="J2466" i="2" s="1"/>
  <c r="J2466" i="1"/>
  <c r="I654" i="2"/>
  <c r="J654" i="2" s="1"/>
  <c r="J654" i="1"/>
  <c r="I1373" i="2"/>
  <c r="J1373" i="2" s="1"/>
  <c r="J1373" i="1"/>
  <c r="I4112" i="2"/>
  <c r="J4112" i="2" s="1"/>
  <c r="J4112" i="1"/>
  <c r="J4913" i="1"/>
  <c r="I4913" i="2"/>
  <c r="H393" i="6" s="1"/>
  <c r="I1181" i="2"/>
  <c r="J1181" i="2" s="1"/>
  <c r="J1181" i="1"/>
  <c r="J5082" i="1"/>
  <c r="I5082" i="2"/>
  <c r="J5082" i="2" s="1"/>
  <c r="I5091" i="2"/>
  <c r="J5091" i="2" s="1"/>
  <c r="J5091" i="1"/>
  <c r="I832" i="2"/>
  <c r="J832" i="2" s="1"/>
  <c r="J832" i="1"/>
  <c r="I2013" i="2"/>
  <c r="J2013" i="2" s="1"/>
  <c r="J2013" i="1"/>
  <c r="I1205" i="2"/>
  <c r="J1205" i="2" s="1"/>
  <c r="J1205" i="1"/>
  <c r="I1024" i="2"/>
  <c r="J1024" i="2" s="1"/>
  <c r="J1024" i="1"/>
  <c r="I6389" i="2"/>
  <c r="J6389" i="2" s="1"/>
  <c r="J6389" i="1"/>
  <c r="I830" i="2"/>
  <c r="J830" i="2" s="1"/>
  <c r="J830" i="1"/>
  <c r="I2997" i="2"/>
  <c r="J2997" i="2" s="1"/>
  <c r="J2997" i="1"/>
  <c r="I5021" i="2"/>
  <c r="J5021" i="2" s="1"/>
  <c r="J5021" i="1"/>
  <c r="I3896" i="2"/>
  <c r="J3896" i="2" s="1"/>
  <c r="J3896" i="1"/>
  <c r="I2490" i="2"/>
  <c r="J2490" i="2" s="1"/>
  <c r="J2490" i="1"/>
  <c r="I904" i="2"/>
  <c r="J904" i="2" s="1"/>
  <c r="J904" i="1"/>
  <c r="I2749" i="2"/>
  <c r="J2749" i="2" s="1"/>
  <c r="J2749" i="1"/>
  <c r="J5280" i="1"/>
  <c r="I5280" i="2"/>
  <c r="J5280" i="2" s="1"/>
  <c r="I1637" i="2"/>
  <c r="J1637" i="2" s="1"/>
  <c r="J1637" i="1"/>
  <c r="I3763" i="2"/>
  <c r="J3763" i="2" s="1"/>
  <c r="J3763" i="1"/>
  <c r="I1200" i="2"/>
  <c r="J1200" i="2" s="1"/>
  <c r="J1200" i="1"/>
  <c r="I4912" i="2"/>
  <c r="H384" i="6" s="1"/>
  <c r="J4912" i="1"/>
  <c r="I362" i="2"/>
  <c r="J362" i="2" s="1"/>
  <c r="J362" i="1"/>
  <c r="I4565" i="2"/>
  <c r="J4565" i="2" s="1"/>
  <c r="J4565" i="1"/>
  <c r="I4339" i="2"/>
  <c r="J4339" i="2" s="1"/>
  <c r="J4339" i="1"/>
  <c r="I1801" i="2"/>
  <c r="J1801" i="2" s="1"/>
  <c r="J1801" i="1"/>
  <c r="I785" i="2"/>
  <c r="J785" i="2" s="1"/>
  <c r="J785" i="1"/>
  <c r="I1058" i="2"/>
  <c r="J1058" i="1"/>
  <c r="I58" i="2"/>
  <c r="J58" i="2" s="1"/>
  <c r="J58" i="1"/>
  <c r="I6425" i="2"/>
  <c r="J6425" i="2" s="1"/>
  <c r="J6425" i="1"/>
  <c r="I2510" i="2"/>
  <c r="J2510" i="2" s="1"/>
  <c r="J2510" i="1"/>
  <c r="J6913" i="1"/>
  <c r="I6913" i="2"/>
  <c r="J6913" i="2" s="1"/>
  <c r="I2454" i="2"/>
  <c r="J2454" i="2" s="1"/>
  <c r="J2454" i="1"/>
  <c r="I6537" i="2"/>
  <c r="J6537" i="2" s="1"/>
  <c r="J6537" i="1"/>
  <c r="I6318" i="2"/>
  <c r="J6318" i="2" s="1"/>
  <c r="J6318" i="1"/>
  <c r="J4088" i="1"/>
  <c r="I4088" i="2"/>
  <c r="J4088" i="2" s="1"/>
  <c r="I5559" i="2"/>
  <c r="J5559" i="2" s="1"/>
  <c r="J5559" i="1"/>
  <c r="I602" i="2"/>
  <c r="J602" i="2" s="1"/>
  <c r="J602" i="1"/>
  <c r="I626" i="2"/>
  <c r="J626" i="2" s="1"/>
  <c r="J626" i="1"/>
  <c r="I6890" i="2"/>
  <c r="J6890" i="2" s="1"/>
  <c r="J6890" i="1"/>
  <c r="I898" i="2"/>
  <c r="J898" i="2" s="1"/>
  <c r="J898" i="1"/>
  <c r="I4893" i="2"/>
  <c r="J4893" i="2" s="1"/>
  <c r="J4893" i="1"/>
  <c r="I1862" i="2"/>
  <c r="J1862" i="2" s="1"/>
  <c r="J1862" i="1"/>
  <c r="I5147" i="2"/>
  <c r="J5147" i="2" s="1"/>
  <c r="J5147" i="1"/>
  <c r="I377" i="2"/>
  <c r="J377" i="2" s="1"/>
  <c r="J377" i="1"/>
  <c r="J6809" i="1"/>
  <c r="I6809" i="2"/>
  <c r="J6809" i="2" s="1"/>
  <c r="I4877" i="2"/>
  <c r="J4877" i="2" s="1"/>
  <c r="J4877" i="1"/>
  <c r="I3980" i="2"/>
  <c r="J3980" i="2" s="1"/>
  <c r="J3980" i="1"/>
  <c r="I1827" i="2"/>
  <c r="J1827" i="2" s="1"/>
  <c r="J1827" i="1"/>
  <c r="I802" i="2"/>
  <c r="J802" i="2" s="1"/>
  <c r="J802" i="1"/>
  <c r="I2014" i="2"/>
  <c r="J2014" i="2" s="1"/>
  <c r="J2014" i="1"/>
  <c r="I6142" i="2"/>
  <c r="H477" i="6" s="1"/>
  <c r="J6142" i="1"/>
  <c r="I27" i="2"/>
  <c r="J27" i="1"/>
  <c r="I4063" i="2"/>
  <c r="J4063" i="1"/>
  <c r="I4838" i="2"/>
  <c r="J4838" i="2" s="1"/>
  <c r="J4838" i="1"/>
  <c r="J4522" i="1"/>
  <c r="I4522" i="2"/>
  <c r="J4522" i="2" s="1"/>
  <c r="I627" i="2"/>
  <c r="J627" i="2" s="1"/>
  <c r="J627" i="1"/>
  <c r="J5187" i="1"/>
  <c r="I5187" i="2"/>
  <c r="J5187" i="2" s="1"/>
  <c r="I5886" i="2"/>
  <c r="J5886" i="2" s="1"/>
  <c r="J5886" i="1"/>
  <c r="J4947" i="1"/>
  <c r="I4947" i="2"/>
  <c r="J4947" i="2" s="1"/>
  <c r="I5225" i="2"/>
  <c r="J5225" i="2" s="1"/>
  <c r="J5225" i="1"/>
  <c r="I4015" i="2"/>
  <c r="J4015" i="2" s="1"/>
  <c r="J4015" i="1"/>
  <c r="I5434" i="2"/>
  <c r="J5434" i="2" s="1"/>
  <c r="J5434" i="1"/>
  <c r="I1389" i="2"/>
  <c r="J1389" i="2" s="1"/>
  <c r="J1389" i="1"/>
  <c r="I4159" i="2"/>
  <c r="J4159" i="2" s="1"/>
  <c r="J4159" i="1"/>
  <c r="I4998" i="2"/>
  <c r="J4998" i="2" s="1"/>
  <c r="J4998" i="1"/>
  <c r="J4980" i="1"/>
  <c r="I4980" i="2"/>
  <c r="J4980" i="2" s="1"/>
  <c r="I1949" i="2"/>
  <c r="H171" i="6" s="1"/>
  <c r="J1949" i="1"/>
  <c r="I323" i="2"/>
  <c r="J323" i="2" s="1"/>
  <c r="J323" i="1"/>
  <c r="I127" i="2"/>
  <c r="J127" i="2" s="1"/>
  <c r="J127" i="1"/>
  <c r="I4372" i="2"/>
  <c r="J4372" i="1"/>
  <c r="I4949" i="2"/>
  <c r="J4949" i="2" s="1"/>
  <c r="J4949" i="1"/>
  <c r="I2062" i="2"/>
  <c r="J2062" i="2" s="1"/>
  <c r="J2062" i="1"/>
  <c r="I4412" i="2"/>
  <c r="J4412" i="2" s="1"/>
  <c r="J4412" i="1"/>
  <c r="I4292" i="2"/>
  <c r="J4292" i="2" s="1"/>
  <c r="J4292" i="1"/>
  <c r="I5727" i="2"/>
  <c r="J5727" i="1"/>
  <c r="I5606" i="2"/>
  <c r="J5606" i="2" s="1"/>
  <c r="J5606" i="1"/>
  <c r="I2962" i="2"/>
  <c r="J2962" i="2" s="1"/>
  <c r="J2962" i="1"/>
  <c r="I5690" i="2"/>
  <c r="J5690" i="2" s="1"/>
  <c r="J5690" i="1"/>
  <c r="I1176" i="2"/>
  <c r="J1176" i="2" s="1"/>
  <c r="J1176" i="1"/>
  <c r="I1035" i="2"/>
  <c r="J1035" i="2" s="1"/>
  <c r="J1035" i="1"/>
  <c r="I975" i="2"/>
  <c r="J975" i="2" s="1"/>
  <c r="J975" i="1"/>
  <c r="J4200" i="1"/>
  <c r="I4200" i="2"/>
  <c r="J4200" i="2" s="1"/>
  <c r="I5009" i="2"/>
  <c r="J5009" i="2" s="1"/>
  <c r="J5009" i="1"/>
  <c r="I4923" i="2"/>
  <c r="J4923" i="2" s="1"/>
  <c r="J4923" i="1"/>
  <c r="I1359" i="2"/>
  <c r="J1359" i="2" s="1"/>
  <c r="J1359" i="1"/>
  <c r="I1760" i="2"/>
  <c r="J1760" i="2" s="1"/>
  <c r="J1760" i="1"/>
  <c r="I74" i="2"/>
  <c r="J74" i="2" s="1"/>
  <c r="J74" i="1"/>
  <c r="I1186" i="2"/>
  <c r="J1186" i="2" s="1"/>
  <c r="J1186" i="1"/>
  <c r="I4435" i="2"/>
  <c r="J4435" i="1"/>
  <c r="J6914" i="1"/>
  <c r="I6914" i="2"/>
  <c r="J6914" i="2" s="1"/>
  <c r="J3445" i="1"/>
  <c r="I3445" i="2"/>
  <c r="J3445" i="2" s="1"/>
  <c r="I2442" i="2"/>
  <c r="J2442" i="2" s="1"/>
  <c r="J2442" i="1"/>
  <c r="I1030" i="2"/>
  <c r="J1030" i="2" s="1"/>
  <c r="J1030" i="1"/>
  <c r="J3792" i="1"/>
  <c r="I3792" i="2"/>
  <c r="J3792" i="2" s="1"/>
  <c r="I1084" i="2"/>
  <c r="J1084" i="2" s="1"/>
  <c r="J1084" i="1"/>
  <c r="J3796" i="1"/>
  <c r="I3796" i="2"/>
  <c r="J3796" i="2" s="1"/>
  <c r="I4430" i="2"/>
  <c r="J4430" i="2" s="1"/>
  <c r="J4430" i="1"/>
  <c r="I4525" i="2"/>
  <c r="J4525" i="2" s="1"/>
  <c r="J4525" i="1"/>
  <c r="I213" i="2"/>
  <c r="J213" i="2" s="1"/>
  <c r="J213" i="1"/>
  <c r="J7142" i="1"/>
  <c r="I7142" i="2"/>
  <c r="J7142" i="2" s="1"/>
  <c r="J5450" i="1"/>
  <c r="I5450" i="2"/>
  <c r="J5450" i="2" s="1"/>
  <c r="J5360" i="1"/>
  <c r="I5360" i="2"/>
  <c r="J5360" i="2" s="1"/>
  <c r="I1864" i="2"/>
  <c r="J1864" i="2" s="1"/>
  <c r="J1864" i="1"/>
  <c r="I490" i="2"/>
  <c r="J490" i="2" s="1"/>
  <c r="J490" i="1"/>
  <c r="I1701" i="2"/>
  <c r="J1701" i="2" s="1"/>
  <c r="J1701" i="1"/>
  <c r="J7097" i="1"/>
  <c r="I7097" i="2"/>
  <c r="J7097" i="2" s="1"/>
  <c r="I4286" i="2"/>
  <c r="J4286" i="2" s="1"/>
  <c r="J4286" i="1"/>
  <c r="J7174" i="1"/>
  <c r="I7174" i="2"/>
  <c r="J7174" i="2" s="1"/>
  <c r="J4152" i="1"/>
  <c r="I4152" i="2"/>
  <c r="J4152" i="2" s="1"/>
  <c r="I5351" i="2"/>
  <c r="J5351" i="2" s="1"/>
  <c r="J5351" i="1"/>
  <c r="J6697" i="1"/>
  <c r="I6697" i="2"/>
  <c r="J6697" i="2" s="1"/>
  <c r="I2877" i="2"/>
  <c r="J2877" i="2" s="1"/>
  <c r="J2877" i="1"/>
  <c r="I5802" i="2"/>
  <c r="J5802" i="2" s="1"/>
  <c r="J5802" i="1"/>
  <c r="I5782" i="2"/>
  <c r="J5782" i="2" s="1"/>
  <c r="J5782" i="1"/>
  <c r="I2040" i="2"/>
  <c r="J2040" i="2" s="1"/>
  <c r="J2040" i="1"/>
  <c r="I496" i="2"/>
  <c r="J496" i="2" s="1"/>
  <c r="J496" i="1"/>
  <c r="I2310" i="2"/>
  <c r="J2310" i="2" s="1"/>
  <c r="J2310" i="1"/>
  <c r="J5309" i="1"/>
  <c r="I5309" i="2"/>
  <c r="J5309" i="2" s="1"/>
  <c r="I4443" i="2"/>
  <c r="J4443" i="2" s="1"/>
  <c r="J4443" i="1"/>
  <c r="I1954" i="2"/>
  <c r="J1954" i="1"/>
  <c r="J5143" i="1"/>
  <c r="I5143" i="2"/>
  <c r="I6922" i="2"/>
  <c r="J6922" i="2" s="1"/>
  <c r="J6922" i="1"/>
  <c r="I2051" i="2"/>
  <c r="J2051" i="2" s="1"/>
  <c r="J2051" i="1"/>
  <c r="I599" i="2"/>
  <c r="J599" i="2" s="1"/>
  <c r="J599" i="1"/>
  <c r="I5770" i="2"/>
  <c r="J5770" i="2" s="1"/>
  <c r="J5770" i="1"/>
  <c r="I1922" i="2"/>
  <c r="J1922" i="2" s="1"/>
  <c r="J1922" i="1"/>
  <c r="I1928" i="2"/>
  <c r="J1928" i="2" s="1"/>
  <c r="J1928" i="1"/>
  <c r="I2309" i="2"/>
  <c r="J2309" i="2" s="1"/>
  <c r="J2309" i="1"/>
  <c r="I1665" i="2"/>
  <c r="J1665" i="2" s="1"/>
  <c r="J1665" i="1"/>
  <c r="J2821" i="1"/>
  <c r="I2821" i="2"/>
  <c r="I6586" i="2"/>
  <c r="J6586" i="2" s="1"/>
  <c r="J6586" i="1"/>
  <c r="J5623" i="1"/>
  <c r="I5623" i="2"/>
  <c r="J5623" i="2" s="1"/>
  <c r="I2733" i="2"/>
  <c r="J2733" i="2" s="1"/>
  <c r="J2733" i="1"/>
  <c r="I3975" i="2"/>
  <c r="J3975" i="2" s="1"/>
  <c r="J3975" i="1"/>
  <c r="I373" i="2"/>
  <c r="J373" i="2" s="1"/>
  <c r="J373" i="1"/>
  <c r="I799" i="2"/>
  <c r="J799" i="1"/>
  <c r="I4933" i="2"/>
  <c r="J4933" i="2" s="1"/>
  <c r="J4933" i="1"/>
  <c r="I4195" i="2"/>
  <c r="J4195" i="2" s="1"/>
  <c r="J4195" i="1"/>
  <c r="I2486" i="2"/>
  <c r="J2486" i="2" s="1"/>
  <c r="J2486" i="1"/>
  <c r="I1072" i="2"/>
  <c r="J1072" i="2" s="1"/>
  <c r="J1072" i="1"/>
  <c r="I4262" i="2"/>
  <c r="J4262" i="2" s="1"/>
  <c r="J4262" i="1"/>
  <c r="I7126" i="2"/>
  <c r="J7126" i="2" s="1"/>
  <c r="J7126" i="1"/>
  <c r="I4363" i="2"/>
  <c r="J4363" i="2" s="1"/>
  <c r="J4363" i="1"/>
  <c r="I1307" i="2"/>
  <c r="J1307" i="2" s="1"/>
  <c r="J1307" i="1"/>
  <c r="I1859" i="2"/>
  <c r="J1859" i="2" s="1"/>
  <c r="J1859" i="1"/>
  <c r="J5735" i="1"/>
  <c r="I5735" i="2"/>
  <c r="J5735" i="2" s="1"/>
  <c r="I3480" i="2"/>
  <c r="J3480" i="2" s="1"/>
  <c r="J3480" i="1"/>
  <c r="I3827" i="2"/>
  <c r="J3827" i="2" s="1"/>
  <c r="J3827" i="1"/>
  <c r="I3671" i="2"/>
  <c r="J3671" i="2" s="1"/>
  <c r="J3671" i="1"/>
  <c r="I1206" i="2"/>
  <c r="J1206" i="2" s="1"/>
  <c r="J1206" i="1"/>
  <c r="I4561" i="2"/>
  <c r="J4561" i="2" s="1"/>
  <c r="J4561" i="1"/>
  <c r="I931" i="2"/>
  <c r="J931" i="2" s="1"/>
  <c r="J931" i="1"/>
  <c r="I6750" i="2"/>
  <c r="J6750" i="2" s="1"/>
  <c r="J6750" i="1"/>
  <c r="I4940" i="2"/>
  <c r="J4940" i="2" s="1"/>
  <c r="J4940" i="1"/>
  <c r="J7046" i="1"/>
  <c r="I7046" i="2"/>
  <c r="J7046" i="2" s="1"/>
  <c r="J3960" i="1"/>
  <c r="I3960" i="2"/>
  <c r="J3960" i="2" s="1"/>
  <c r="I1751" i="2"/>
  <c r="J1751" i="2" s="1"/>
  <c r="J1751" i="1"/>
  <c r="I5069" i="2"/>
  <c r="J5069" i="2" s="1"/>
  <c r="J5069" i="1"/>
  <c r="J6657" i="1"/>
  <c r="I6657" i="2"/>
  <c r="J6657" i="2" s="1"/>
  <c r="I4069" i="2"/>
  <c r="J4069" i="2" s="1"/>
  <c r="J4069" i="1"/>
  <c r="I3991" i="2"/>
  <c r="J3991" i="2" s="1"/>
  <c r="J3991" i="1"/>
  <c r="I1376" i="2"/>
  <c r="J1376" i="2" s="1"/>
  <c r="J1376" i="1"/>
  <c r="I5063" i="2"/>
  <c r="J5063" i="2" s="1"/>
  <c r="J5063" i="1"/>
  <c r="I1393" i="2"/>
  <c r="J1393" i="2" s="1"/>
  <c r="J1393" i="1"/>
  <c r="I5698" i="2"/>
  <c r="J5698" i="2" s="1"/>
  <c r="J5698" i="1"/>
  <c r="J2993" i="1"/>
  <c r="I2993" i="2"/>
  <c r="J2993" i="2" s="1"/>
  <c r="J5125" i="1"/>
  <c r="I5125" i="2"/>
  <c r="J5125" i="2" s="1"/>
  <c r="I316" i="2"/>
  <c r="J316" i="2" s="1"/>
  <c r="J316" i="1"/>
  <c r="J5590" i="1"/>
  <c r="I5590" i="2"/>
  <c r="J5590" i="2" s="1"/>
  <c r="I2778" i="2"/>
  <c r="J2778" i="1"/>
  <c r="I3696" i="2"/>
  <c r="J3696" i="2" s="1"/>
  <c r="J3696" i="1"/>
  <c r="I649" i="2"/>
  <c r="J649" i="2" s="1"/>
  <c r="J649" i="1"/>
  <c r="J5817" i="1"/>
  <c r="I5817" i="2"/>
  <c r="J5817" i="2" s="1"/>
  <c r="I5942" i="2"/>
  <c r="J5942" i="2" s="1"/>
  <c r="J5942" i="1"/>
  <c r="I636" i="2"/>
  <c r="J636" i="2" s="1"/>
  <c r="J636" i="1"/>
  <c r="J6965" i="1"/>
  <c r="I6965" i="2"/>
  <c r="J6965" i="2" s="1"/>
  <c r="I1123" i="2"/>
  <c r="J1123" i="2" s="1"/>
  <c r="J1123" i="1"/>
  <c r="I1278" i="2"/>
  <c r="J1278" i="2" s="1"/>
  <c r="J1278" i="1"/>
  <c r="I4881" i="2"/>
  <c r="J4881" i="2" s="1"/>
  <c r="J4881" i="1"/>
  <c r="I4119" i="2"/>
  <c r="J4119" i="2" s="1"/>
  <c r="J4119" i="1"/>
  <c r="I1105" i="2"/>
  <c r="J1105" i="2" s="1"/>
  <c r="J1105" i="1"/>
  <c r="I4801" i="2"/>
  <c r="J4801" i="2" s="1"/>
  <c r="J4801" i="1"/>
  <c r="I1139" i="2"/>
  <c r="J1139" i="2" s="1"/>
  <c r="J1139" i="1"/>
  <c r="I5647" i="2"/>
  <c r="J5647" i="2" s="1"/>
  <c r="J5647" i="1"/>
  <c r="I5308" i="2"/>
  <c r="J5308" i="2" s="1"/>
  <c r="J5308" i="1"/>
  <c r="I300" i="2"/>
  <c r="J300" i="2" s="1"/>
  <c r="J300" i="1"/>
  <c r="I3899" i="2"/>
  <c r="J3899" i="2" s="1"/>
  <c r="J3899" i="1"/>
  <c r="I3807" i="2"/>
  <c r="J3807" i="2" s="1"/>
  <c r="J3807" i="1"/>
  <c r="I1252" i="2"/>
  <c r="J1252" i="2" s="1"/>
  <c r="J1252" i="1"/>
  <c r="I2089" i="2"/>
  <c r="J2089" i="2" s="1"/>
  <c r="J2089" i="1"/>
  <c r="I652" i="2"/>
  <c r="J652" i="2" s="1"/>
  <c r="J652" i="1"/>
  <c r="I6538" i="2"/>
  <c r="J6538" i="2" s="1"/>
  <c r="J6538" i="1"/>
  <c r="I1896" i="2"/>
  <c r="J1896" i="2" s="1"/>
  <c r="J1896" i="1"/>
  <c r="I4342" i="2"/>
  <c r="H342" i="6" s="1"/>
  <c r="J4342" i="1"/>
  <c r="I5265" i="2"/>
  <c r="J5265" i="2" s="1"/>
  <c r="J5265" i="1"/>
  <c r="J7069" i="1"/>
  <c r="I7069" i="2"/>
  <c r="J7069" i="2" s="1"/>
  <c r="I4800" i="2"/>
  <c r="J4800" i="2" s="1"/>
  <c r="J4800" i="1"/>
  <c r="I4806" i="2"/>
  <c r="J4806" i="2" s="1"/>
  <c r="J4806" i="1"/>
  <c r="I1739" i="2"/>
  <c r="J1739" i="2" s="1"/>
  <c r="J1739" i="1"/>
  <c r="I198" i="2"/>
  <c r="J198" i="2" s="1"/>
  <c r="J198" i="1"/>
  <c r="I1941" i="2"/>
  <c r="J1941" i="2" s="1"/>
  <c r="J1941" i="1"/>
  <c r="J6650" i="1"/>
  <c r="I6650" i="2"/>
  <c r="J6650" i="2" s="1"/>
  <c r="J4785" i="1"/>
  <c r="I4785" i="2"/>
  <c r="J4785" i="2" s="1"/>
  <c r="I956" i="2"/>
  <c r="J956" i="2" s="1"/>
  <c r="J956" i="1"/>
  <c r="I850" i="2"/>
  <c r="J850" i="2" s="1"/>
  <c r="J850" i="1"/>
  <c r="I2021" i="2"/>
  <c r="J2021" i="2" s="1"/>
  <c r="J2021" i="1"/>
  <c r="J5706" i="1"/>
  <c r="I5706" i="2"/>
  <c r="J5706" i="2" s="1"/>
  <c r="I5558" i="2"/>
  <c r="J5558" i="2" s="1"/>
  <c r="J5558" i="1"/>
  <c r="I1992" i="2"/>
  <c r="J1992" i="2" s="1"/>
  <c r="J1992" i="1"/>
  <c r="I594" i="2"/>
  <c r="J594" i="2" s="1"/>
  <c r="J594" i="1"/>
  <c r="I2734" i="2"/>
  <c r="J2734" i="2" s="1"/>
  <c r="J2734" i="1"/>
  <c r="J7146" i="1"/>
  <c r="I7146" i="2"/>
  <c r="J7146" i="2" s="1"/>
  <c r="I4483" i="2"/>
  <c r="J4483" i="1"/>
  <c r="I2130" i="2"/>
  <c r="J2130" i="2" s="1"/>
  <c r="J2130" i="1"/>
  <c r="J5642" i="1"/>
  <c r="I5642" i="2"/>
  <c r="J5642" i="2" s="1"/>
  <c r="J4097" i="1"/>
  <c r="I4097" i="2"/>
  <c r="J4097" i="2" s="1"/>
  <c r="I7110" i="2"/>
  <c r="J7110" i="2" s="1"/>
  <c r="J7110" i="1"/>
  <c r="I7102" i="2"/>
  <c r="J7102" i="2" s="1"/>
  <c r="J7102" i="1"/>
  <c r="I4373" i="2"/>
  <c r="H353" i="6" s="1"/>
  <c r="J4373" i="1"/>
  <c r="I4344" i="2"/>
  <c r="J4344" i="2" s="1"/>
  <c r="J4344" i="1"/>
  <c r="I1684" i="2"/>
  <c r="J1684" i="2" s="1"/>
  <c r="J1684" i="1"/>
  <c r="I4001" i="2"/>
  <c r="J4001" i="2" s="1"/>
  <c r="J4001" i="1"/>
  <c r="I1275" i="2"/>
  <c r="J1275" i="2" s="1"/>
  <c r="J1275" i="1"/>
  <c r="I6373" i="2"/>
  <c r="J6373" i="2" s="1"/>
  <c r="J6373" i="1"/>
  <c r="I4379" i="2"/>
  <c r="J4379" i="2" s="1"/>
  <c r="J4379" i="1"/>
  <c r="I1680" i="2"/>
  <c r="J1680" i="2" s="1"/>
  <c r="J1680" i="1"/>
  <c r="I4319" i="2"/>
  <c r="J4319" i="2" s="1"/>
  <c r="J4319" i="1"/>
  <c r="I4306" i="2"/>
  <c r="J4306" i="2" s="1"/>
  <c r="J4306" i="1"/>
  <c r="I965" i="2"/>
  <c r="J965" i="2" s="1"/>
  <c r="J965" i="1"/>
  <c r="I2893" i="2"/>
  <c r="J2893" i="2" s="1"/>
  <c r="J2893" i="1"/>
  <c r="I5242" i="2"/>
  <c r="J5242" i="2" s="1"/>
  <c r="J5242" i="1"/>
  <c r="I1103" i="2"/>
  <c r="J1103" i="2" s="1"/>
  <c r="J1103" i="1"/>
  <c r="I4701" i="2"/>
  <c r="J4701" i="2" s="1"/>
  <c r="J4701" i="1"/>
  <c r="I5855" i="2"/>
  <c r="J5855" i="2" s="1"/>
  <c r="J5855" i="1"/>
  <c r="I2581" i="2"/>
  <c r="J2581" i="2" s="1"/>
  <c r="J2581" i="1"/>
  <c r="I1337" i="2"/>
  <c r="H125" i="6" s="1"/>
  <c r="J1337" i="1"/>
  <c r="J5543" i="1"/>
  <c r="I5543" i="2"/>
  <c r="I2889" i="2"/>
  <c r="J2889" i="2" s="1"/>
  <c r="J2889" i="1"/>
  <c r="I807" i="2"/>
  <c r="J807" i="2" s="1"/>
  <c r="J807" i="1"/>
  <c r="I5160" i="2"/>
  <c r="J5160" i="2" s="1"/>
  <c r="J5160" i="1"/>
  <c r="I2509" i="2"/>
  <c r="J2509" i="2" s="1"/>
  <c r="J2509" i="1"/>
  <c r="I6405" i="2"/>
  <c r="J6405" i="2" s="1"/>
  <c r="J6405" i="1"/>
  <c r="I2291" i="2"/>
  <c r="J2291" i="2" s="1"/>
  <c r="J2291" i="1"/>
  <c r="I4664" i="2"/>
  <c r="J4664" i="2" s="1"/>
  <c r="J4664" i="1"/>
  <c r="I810" i="2"/>
  <c r="J810" i="2" s="1"/>
  <c r="J810" i="1"/>
  <c r="I5103" i="2"/>
  <c r="J5103" i="2" s="1"/>
  <c r="J5103" i="1"/>
  <c r="I2849" i="2"/>
  <c r="J2849" i="2" s="1"/>
  <c r="J2849" i="1"/>
  <c r="I1163" i="2"/>
  <c r="J1163" i="2" s="1"/>
  <c r="J1163" i="1"/>
  <c r="I2111" i="2"/>
  <c r="J2111" i="2" s="1"/>
  <c r="J2111" i="1"/>
  <c r="I4874" i="2"/>
  <c r="J4874" i="2" s="1"/>
  <c r="J4874" i="1"/>
  <c r="I1096" i="2"/>
  <c r="J1096" i="2" s="1"/>
  <c r="J1096" i="1"/>
  <c r="J3784" i="1"/>
  <c r="I3784" i="2"/>
  <c r="I1740" i="2"/>
  <c r="J1740" i="2" s="1"/>
  <c r="J1740" i="1"/>
  <c r="I4791" i="2"/>
  <c r="J4791" i="2" s="1"/>
  <c r="J4791" i="1"/>
  <c r="I3549" i="2"/>
  <c r="J3549" i="2" s="1"/>
  <c r="J3549" i="1"/>
  <c r="I2634" i="2"/>
  <c r="J2634" i="2" s="1"/>
  <c r="J2634" i="1"/>
  <c r="I806" i="2"/>
  <c r="J806" i="2" s="1"/>
  <c r="J806" i="1"/>
  <c r="I3461" i="2"/>
  <c r="J3461" i="2" s="1"/>
  <c r="J3461" i="1"/>
  <c r="J4644" i="1"/>
  <c r="I4644" i="2"/>
  <c r="J4644" i="2" s="1"/>
  <c r="I6334" i="2"/>
  <c r="J6334" i="2" s="1"/>
  <c r="J6334" i="1"/>
  <c r="I1261" i="2"/>
  <c r="J1261" i="2" s="1"/>
  <c r="J1261" i="1"/>
  <c r="I845" i="2"/>
  <c r="J845" i="2" s="1"/>
  <c r="J845" i="1"/>
  <c r="I4778" i="2"/>
  <c r="J4778" i="2" s="1"/>
  <c r="J4778" i="1"/>
  <c r="I468" i="2"/>
  <c r="J468" i="2" s="1"/>
  <c r="J468" i="1"/>
  <c r="I2284" i="2"/>
  <c r="J2284" i="2" s="1"/>
  <c r="J2284" i="1"/>
  <c r="I4089" i="2"/>
  <c r="J4089" i="2" s="1"/>
  <c r="J4089" i="1"/>
  <c r="I4043" i="2"/>
  <c r="J4043" i="2" s="1"/>
  <c r="J4043" i="1"/>
  <c r="I1348" i="2"/>
  <c r="J1348" i="2" s="1"/>
  <c r="J1348" i="1"/>
  <c r="I3635" i="2"/>
  <c r="J3635" i="2" s="1"/>
  <c r="J3635" i="1"/>
  <c r="I5607" i="2"/>
  <c r="J5607" i="2" s="1"/>
  <c r="J5607" i="1"/>
  <c r="I1779" i="2"/>
  <c r="J1779" i="2" s="1"/>
  <c r="J1779" i="1"/>
  <c r="J5766" i="1"/>
  <c r="I5766" i="2"/>
  <c r="J5766" i="2" s="1"/>
  <c r="J6830" i="1"/>
  <c r="I6830" i="2"/>
  <c r="J6830" i="2" s="1"/>
  <c r="I4617" i="2"/>
  <c r="J4617" i="2" s="1"/>
  <c r="J4617" i="1"/>
  <c r="I1834" i="2"/>
  <c r="J1834" i="2" s="1"/>
  <c r="J1834" i="1"/>
  <c r="I24" i="2"/>
  <c r="J24" i="1"/>
  <c r="I3997" i="2"/>
  <c r="J3997" i="1"/>
  <c r="I1194" i="2"/>
  <c r="J1194" i="2" s="1"/>
  <c r="J1194" i="1"/>
  <c r="I4776" i="2"/>
  <c r="J4776" i="2" s="1"/>
  <c r="J4776" i="1"/>
  <c r="I221" i="2"/>
  <c r="J221" i="2" s="1"/>
  <c r="J221" i="1"/>
  <c r="J7053" i="1"/>
  <c r="I7053" i="2"/>
  <c r="J7053" i="2" s="1"/>
  <c r="I3999" i="2"/>
  <c r="J3999" i="2" s="1"/>
  <c r="J3999" i="1"/>
  <c r="I4281" i="2"/>
  <c r="J4281" i="2" s="1"/>
  <c r="J4281" i="1"/>
  <c r="I518" i="2"/>
  <c r="J518" i="2" s="1"/>
  <c r="J518" i="1"/>
  <c r="I3867" i="2"/>
  <c r="J3867" i="2" s="1"/>
  <c r="J3867" i="1"/>
  <c r="I3775" i="2"/>
  <c r="J3775" i="2" s="1"/>
  <c r="J3775" i="1"/>
  <c r="I1236" i="2"/>
  <c r="J1236" i="2" s="1"/>
  <c r="J1236" i="1"/>
  <c r="J5400" i="1"/>
  <c r="I5400" i="2"/>
  <c r="J5400" i="2" s="1"/>
  <c r="J6838" i="1"/>
  <c r="I6838" i="2"/>
  <c r="J6838" i="2" s="1"/>
  <c r="I1838" i="2"/>
  <c r="J1838" i="2" s="1"/>
  <c r="J1838" i="1"/>
  <c r="I3907" i="2"/>
  <c r="J3907" i="2" s="1"/>
  <c r="J3907" i="1"/>
  <c r="I115" i="2"/>
  <c r="J115" i="2" s="1"/>
  <c r="J115" i="1"/>
  <c r="I4982" i="2"/>
  <c r="J4982" i="2" s="1"/>
  <c r="J4982" i="1"/>
  <c r="I4858" i="2"/>
  <c r="J4858" i="2" s="1"/>
  <c r="J4858" i="1"/>
  <c r="I2785" i="2"/>
  <c r="J2785" i="2" s="1"/>
  <c r="J2785" i="1"/>
  <c r="I2124" i="2"/>
  <c r="J2124" i="2" s="1"/>
  <c r="J2124" i="1"/>
  <c r="I51" i="2"/>
  <c r="J51" i="2" s="1"/>
  <c r="J51" i="1"/>
  <c r="I1153" i="2"/>
  <c r="J1153" i="2" s="1"/>
  <c r="J1153" i="1"/>
  <c r="I997" i="2"/>
  <c r="J997" i="2" s="1"/>
  <c r="J997" i="1"/>
  <c r="I1054" i="2"/>
  <c r="J1054" i="2" s="1"/>
  <c r="J1054" i="1"/>
  <c r="I6162" i="2"/>
  <c r="J6162" i="2" s="1"/>
  <c r="J6162" i="1"/>
  <c r="I2010" i="2"/>
  <c r="J2010" i="2" s="1"/>
  <c r="J2010" i="1"/>
  <c r="J4514" i="1"/>
  <c r="I4514" i="2"/>
  <c r="J4514" i="2" s="1"/>
  <c r="I4527" i="2"/>
  <c r="J4527" i="1"/>
  <c r="I987" i="2"/>
  <c r="H66" i="6" s="1"/>
  <c r="J987" i="1"/>
  <c r="I2497" i="2"/>
  <c r="J2497" i="2" s="1"/>
  <c r="J2497" i="1"/>
  <c r="I4927" i="2"/>
  <c r="J4927" i="2" s="1"/>
  <c r="J4927" i="1"/>
  <c r="I5775" i="2"/>
  <c r="J5775" i="2" s="1"/>
  <c r="J5775" i="1"/>
  <c r="I2074" i="2"/>
  <c r="J2074" i="2" s="1"/>
  <c r="J2074" i="1"/>
  <c r="I4546" i="2"/>
  <c r="J4546" i="2" s="1"/>
  <c r="J4546" i="1"/>
  <c r="I4564" i="2"/>
  <c r="J4564" i="2" s="1"/>
  <c r="J4564" i="1"/>
  <c r="I1156" i="2"/>
  <c r="J1156" i="2" s="1"/>
  <c r="J1156" i="1"/>
  <c r="I2686" i="2"/>
  <c r="J2686" i="2" s="1"/>
  <c r="J2686" i="1"/>
  <c r="I4601" i="2"/>
  <c r="J4601" i="2" s="1"/>
  <c r="J4601" i="1"/>
  <c r="J6670" i="1"/>
  <c r="I6670" i="2"/>
  <c r="J6670" i="2" s="1"/>
  <c r="I4418" i="2"/>
  <c r="J4418" i="2" s="1"/>
  <c r="J4418" i="1"/>
  <c r="I923" i="2"/>
  <c r="J923" i="2" s="1"/>
  <c r="J923" i="1"/>
  <c r="I2370" i="2"/>
  <c r="J2370" i="2" s="1"/>
  <c r="J2370" i="1"/>
  <c r="I4863" i="2"/>
  <c r="J4863" i="2" s="1"/>
  <c r="J4863" i="1"/>
  <c r="I5695" i="2"/>
  <c r="J5695" i="1"/>
  <c r="I1267" i="2"/>
  <c r="J1267" i="2" s="1"/>
  <c r="J1267" i="1"/>
  <c r="J4226" i="1"/>
  <c r="I4226" i="2"/>
  <c r="J4226" i="2" s="1"/>
  <c r="I4239" i="2"/>
  <c r="J4239" i="2" s="1"/>
  <c r="J4239" i="1"/>
  <c r="I1257" i="2"/>
  <c r="J1257" i="2" s="1"/>
  <c r="J1257" i="1"/>
  <c r="J3060" i="1"/>
  <c r="I3060" i="2"/>
  <c r="J3060" i="2" s="1"/>
  <c r="I5183" i="2"/>
  <c r="J5183" i="2" s="1"/>
  <c r="J5183" i="1"/>
  <c r="I1051" i="2"/>
  <c r="J1051" i="2" s="1"/>
  <c r="J1051" i="1"/>
  <c r="I2625" i="2"/>
  <c r="J2625" i="2" s="1"/>
  <c r="J2625" i="1"/>
  <c r="I4991" i="2"/>
  <c r="J4991" i="2" s="1"/>
  <c r="J4991" i="1"/>
  <c r="I922" i="2"/>
  <c r="J922" i="2" s="1"/>
  <c r="J922" i="1"/>
  <c r="I6198" i="2"/>
  <c r="J6198" i="2" s="1"/>
  <c r="J6198" i="1"/>
  <c r="I852" i="2"/>
  <c r="J852" i="1"/>
  <c r="I2570" i="2"/>
  <c r="J2570" i="2" s="1"/>
  <c r="J2570" i="1"/>
  <c r="I5375" i="2"/>
  <c r="J5375" i="2" s="1"/>
  <c r="J5375" i="1"/>
  <c r="I4941" i="2"/>
  <c r="J4941" i="2" s="1"/>
  <c r="J4941" i="1"/>
  <c r="I1714" i="2"/>
  <c r="J1714" i="2" s="1"/>
  <c r="J1714" i="1"/>
  <c r="I5252" i="2"/>
  <c r="J5252" i="2" s="1"/>
  <c r="J5252" i="1"/>
  <c r="J5270" i="1"/>
  <c r="I5270" i="2"/>
  <c r="J5270" i="2" s="1"/>
  <c r="I1029" i="2"/>
  <c r="J1029" i="2" s="1"/>
  <c r="J1029" i="1"/>
  <c r="I4290" i="2"/>
  <c r="J4290" i="2" s="1"/>
  <c r="J4290" i="1"/>
  <c r="I4303" i="2"/>
  <c r="J4303" i="2" s="1"/>
  <c r="J4303" i="1"/>
  <c r="I7132" i="2"/>
  <c r="J7132" i="2" s="1"/>
  <c r="J7132" i="1"/>
  <c r="J2635" i="1"/>
  <c r="I2635" i="2"/>
  <c r="J2635" i="2" s="1"/>
  <c r="I2211" i="2"/>
  <c r="J2211" i="1"/>
  <c r="I2392" i="2"/>
  <c r="J2392" i="2" s="1"/>
  <c r="J2392" i="1"/>
  <c r="J3670" i="1"/>
  <c r="I3670" i="2"/>
  <c r="J3670" i="2" s="1"/>
  <c r="I2560" i="2"/>
  <c r="J2560" i="2" s="1"/>
  <c r="J2560" i="1"/>
  <c r="I6352" i="2"/>
  <c r="J6352" i="2" s="1"/>
  <c r="J6352" i="1"/>
  <c r="I3941" i="2"/>
  <c r="J3941" i="2" s="1"/>
  <c r="J3941" i="1"/>
  <c r="I274" i="2"/>
  <c r="J274" i="2" s="1"/>
  <c r="J274" i="1"/>
  <c r="I523" i="2"/>
  <c r="J523" i="2" s="1"/>
  <c r="J523" i="1"/>
  <c r="I37" i="2"/>
  <c r="J37" i="2" s="1"/>
  <c r="J37" i="1"/>
  <c r="I2684" i="2"/>
  <c r="J2684" i="2" s="1"/>
  <c r="J2684" i="1"/>
  <c r="I2623" i="2"/>
  <c r="J2623" i="2" s="1"/>
  <c r="J2623" i="1"/>
  <c r="J2600" i="1"/>
  <c r="I2600" i="2"/>
  <c r="J2600" i="2" s="1"/>
  <c r="I6443" i="2"/>
  <c r="J6443" i="2" s="1"/>
  <c r="J6443" i="1"/>
  <c r="J3318" i="1"/>
  <c r="I3318" i="2"/>
  <c r="J3318" i="2" s="1"/>
  <c r="I3714" i="2"/>
  <c r="J3714" i="2" s="1"/>
  <c r="J3714" i="1"/>
  <c r="I772" i="2"/>
  <c r="J772" i="1"/>
  <c r="I1492" i="2"/>
  <c r="J1492" i="2" s="1"/>
  <c r="J1492" i="1"/>
  <c r="I2471" i="2"/>
  <c r="J2471" i="2" s="1"/>
  <c r="J2471" i="1"/>
  <c r="J3494" i="1"/>
  <c r="I3494" i="2"/>
  <c r="J3494" i="2" s="1"/>
  <c r="I3810" i="2"/>
  <c r="J3810" i="2" s="1"/>
  <c r="J3810" i="1"/>
  <c r="I552" i="2"/>
  <c r="J552" i="2" s="1"/>
  <c r="J552" i="1"/>
  <c r="J2567" i="1"/>
  <c r="I2567" i="2"/>
  <c r="J2567" i="2" s="1"/>
  <c r="I7100" i="2"/>
  <c r="J7100" i="2" s="1"/>
  <c r="J7100" i="1"/>
  <c r="I6108" i="2"/>
  <c r="J6108" i="2" s="1"/>
  <c r="J6108" i="1"/>
  <c r="J3579" i="1"/>
  <c r="I3579" i="2"/>
  <c r="J3579" i="2" s="1"/>
  <c r="J3223" i="1"/>
  <c r="I3223" i="2"/>
  <c r="J3223" i="2" s="1"/>
  <c r="I1513" i="2"/>
  <c r="J1513" i="2" s="1"/>
  <c r="J1513" i="1"/>
  <c r="I6552" i="2"/>
  <c r="J6552" i="2" s="1"/>
  <c r="J6552" i="1"/>
  <c r="I6395" i="2"/>
  <c r="J6395" i="2" s="1"/>
  <c r="J6395" i="1"/>
  <c r="I5681" i="2"/>
  <c r="J5681" i="2" s="1"/>
  <c r="J5681" i="1"/>
  <c r="I6316" i="2"/>
  <c r="J6316" i="2" s="1"/>
  <c r="J6316" i="1"/>
  <c r="I5843" i="2"/>
  <c r="J5843" i="2" s="1"/>
  <c r="J5843" i="1"/>
  <c r="I2262" i="2"/>
  <c r="J2262" i="2" s="1"/>
  <c r="J2262" i="1"/>
  <c r="I290" i="2"/>
  <c r="J290" i="2" s="1"/>
  <c r="J290" i="1"/>
  <c r="J6747" i="1"/>
  <c r="I6747" i="2"/>
  <c r="J6747" i="2" s="1"/>
  <c r="I6487" i="2"/>
  <c r="J6487" i="2" s="1"/>
  <c r="J6487" i="1"/>
  <c r="I5700" i="2"/>
  <c r="J5700" i="2" s="1"/>
  <c r="J5700" i="1"/>
  <c r="I2141" i="2"/>
  <c r="J2141" i="2" s="1"/>
  <c r="J2141" i="1"/>
  <c r="J5860" i="1"/>
  <c r="I5860" i="2"/>
  <c r="J5860" i="2" s="1"/>
  <c r="I3885" i="2"/>
  <c r="J3885" i="2" s="1"/>
  <c r="J3885" i="1"/>
  <c r="I2256" i="2"/>
  <c r="J2256" i="1"/>
  <c r="I3260" i="2"/>
  <c r="J3260" i="2" s="1"/>
  <c r="J3260" i="1"/>
  <c r="I7084" i="2"/>
  <c r="J7084" i="2" s="1"/>
  <c r="J7084" i="1"/>
  <c r="I363" i="2"/>
  <c r="J363" i="2" s="1"/>
  <c r="J363" i="1"/>
  <c r="I5965" i="2"/>
  <c r="J5965" i="2" s="1"/>
  <c r="J5965" i="1"/>
  <c r="I5859" i="2"/>
  <c r="J5859" i="2" s="1"/>
  <c r="J5859" i="1"/>
  <c r="I5676" i="2"/>
  <c r="J5676" i="2" s="1"/>
  <c r="J5676" i="1"/>
  <c r="I5708" i="2"/>
  <c r="J5708" i="2" s="1"/>
  <c r="J5708" i="1"/>
  <c r="I5467" i="2"/>
  <c r="J5467" i="2" s="1"/>
  <c r="J5467" i="1"/>
  <c r="J3789" i="1"/>
  <c r="I3789" i="2"/>
  <c r="J3789" i="2" s="1"/>
  <c r="I5545" i="2"/>
  <c r="J5545" i="2" s="1"/>
  <c r="J5545" i="1"/>
  <c r="I1456" i="2"/>
  <c r="J1456" i="2" s="1"/>
  <c r="J1456" i="1"/>
  <c r="J6719" i="1"/>
  <c r="I6719" i="2"/>
  <c r="J3742" i="1"/>
  <c r="I3742" i="2"/>
  <c r="H297" i="6" s="1"/>
  <c r="J3438" i="1"/>
  <c r="I3438" i="2"/>
  <c r="J3438" i="2" s="1"/>
  <c r="I6243" i="2"/>
  <c r="J6243" i="2" s="1"/>
  <c r="J6243" i="1"/>
  <c r="I5472" i="2"/>
  <c r="J5472" i="2" s="1"/>
  <c r="J5472" i="1"/>
  <c r="I727" i="2"/>
  <c r="J727" i="2" s="1"/>
  <c r="J727" i="1"/>
  <c r="I5640" i="2"/>
  <c r="J5640" i="2" s="1"/>
  <c r="J5640" i="1"/>
  <c r="J3446" i="1"/>
  <c r="I3446" i="2"/>
  <c r="J3446" i="2" s="1"/>
  <c r="I6044" i="2"/>
  <c r="J6044" i="2" s="1"/>
  <c r="J6044" i="1"/>
  <c r="I2603" i="2"/>
  <c r="J2603" i="2" s="1"/>
  <c r="J2603" i="1"/>
  <c r="I73" i="2"/>
  <c r="J73" i="2" s="1"/>
  <c r="J73" i="1"/>
  <c r="I42" i="2"/>
  <c r="J42" i="2" s="1"/>
  <c r="J42" i="1"/>
  <c r="I137" i="2"/>
  <c r="H35" i="6" s="1"/>
  <c r="J137" i="1"/>
  <c r="J3168" i="1"/>
  <c r="I3168" i="2"/>
  <c r="J3168" i="2" s="1"/>
  <c r="J3873" i="1"/>
  <c r="I3873" i="2"/>
  <c r="J3873" i="2" s="1"/>
  <c r="I1494" i="2"/>
  <c r="J1494" i="1"/>
  <c r="I2500" i="2"/>
  <c r="J2500" i="2" s="1"/>
  <c r="J2500" i="1"/>
  <c r="J3878" i="1"/>
  <c r="I3878" i="2"/>
  <c r="J3878" i="2" s="1"/>
  <c r="I1514" i="2"/>
  <c r="J1514" i="2" s="1"/>
  <c r="J1514" i="1"/>
  <c r="J3420" i="1"/>
  <c r="I3420" i="2"/>
  <c r="I6943" i="2"/>
  <c r="J6943" i="1"/>
  <c r="J3217" i="1"/>
  <c r="I3217" i="2"/>
  <c r="J3217" i="2" s="1"/>
  <c r="I6967" i="2"/>
  <c r="J6967" i="2" s="1"/>
  <c r="J6967" i="1"/>
  <c r="I7059" i="2"/>
  <c r="J7059" i="2" s="1"/>
  <c r="J7059" i="1"/>
  <c r="I1597" i="2"/>
  <c r="J1597" i="2" s="1"/>
  <c r="J1597" i="1"/>
  <c r="I1613" i="2"/>
  <c r="J1613" i="2" s="1"/>
  <c r="J1613" i="1"/>
  <c r="I2911" i="2"/>
  <c r="J2911" i="2" s="1"/>
  <c r="J2911" i="1"/>
  <c r="J3372" i="1"/>
  <c r="I3372" i="2"/>
  <c r="J3372" i="2" s="1"/>
  <c r="J2896" i="1"/>
  <c r="I2896" i="2"/>
  <c r="J2896" i="2" s="1"/>
  <c r="I2242" i="2"/>
  <c r="J2242" i="2" s="1"/>
  <c r="J2242" i="1"/>
  <c r="I6576" i="2"/>
  <c r="J6576" i="2" s="1"/>
  <c r="J6576" i="1"/>
  <c r="I3802" i="2"/>
  <c r="J3802" i="2" s="1"/>
  <c r="J3802" i="1"/>
  <c r="J3243" i="1"/>
  <c r="I3243" i="2"/>
  <c r="J3243" i="2" s="1"/>
  <c r="I2238" i="2"/>
  <c r="J2238" i="2" s="1"/>
  <c r="J2238" i="1"/>
  <c r="I6704" i="2"/>
  <c r="J6704" i="2" s="1"/>
  <c r="J6704" i="1"/>
  <c r="I3770" i="2"/>
  <c r="J3770" i="2" s="1"/>
  <c r="J3770" i="1"/>
  <c r="I2167" i="2"/>
  <c r="J2167" i="2" s="1"/>
  <c r="J2167" i="1"/>
  <c r="I5717" i="2"/>
  <c r="J5717" i="2" s="1"/>
  <c r="J5717" i="1"/>
  <c r="I6216" i="2"/>
  <c r="J6216" i="1"/>
  <c r="I355" i="2"/>
  <c r="J355" i="2" s="1"/>
  <c r="J355" i="1"/>
  <c r="I3538" i="2"/>
  <c r="J3538" i="2" s="1"/>
  <c r="J3538" i="1"/>
  <c r="I5816" i="2"/>
  <c r="J5816" i="2" s="1"/>
  <c r="J5816" i="1"/>
  <c r="I1402" i="2"/>
  <c r="J1402" i="2" s="1"/>
  <c r="J1402" i="1"/>
  <c r="J3351" i="1"/>
  <c r="I3351" i="2"/>
  <c r="J3351" i="2" s="1"/>
  <c r="J3380" i="1"/>
  <c r="I3380" i="2"/>
  <c r="J3380" i="2" s="1"/>
  <c r="I1410" i="2"/>
  <c r="J1410" i="2" s="1"/>
  <c r="J1410" i="1"/>
  <c r="I6983" i="2"/>
  <c r="J6983" i="2" s="1"/>
  <c r="J6983" i="1"/>
  <c r="J6952" i="1"/>
  <c r="I6952" i="2"/>
  <c r="J6952" i="2" s="1"/>
  <c r="I2249" i="2"/>
  <c r="J2249" i="2" s="1"/>
  <c r="J2249" i="1"/>
  <c r="I5689" i="2"/>
  <c r="J5689" i="2" s="1"/>
  <c r="J5689" i="1"/>
  <c r="I1439" i="2"/>
  <c r="J1439" i="2" s="1"/>
  <c r="J1439" i="1"/>
  <c r="I3657" i="2"/>
  <c r="J3657" i="2" s="1"/>
  <c r="J3657" i="1"/>
  <c r="I314" i="2"/>
  <c r="J314" i="2" s="1"/>
  <c r="J314" i="1"/>
  <c r="I6000" i="2"/>
  <c r="J6000" i="2" s="1"/>
  <c r="J6000" i="1"/>
  <c r="I674" i="2"/>
  <c r="J674" i="2" s="1"/>
  <c r="J674" i="1"/>
  <c r="J5477" i="1"/>
  <c r="I5477" i="2"/>
  <c r="J5477" i="2" s="1"/>
  <c r="I5529" i="2"/>
  <c r="J5529" i="2" s="1"/>
  <c r="J5529" i="1"/>
  <c r="I6888" i="2"/>
  <c r="J6888" i="2" s="1"/>
  <c r="J6888" i="1"/>
  <c r="I318" i="2"/>
  <c r="J318" i="2" s="1"/>
  <c r="J318" i="1"/>
  <c r="I7160" i="2"/>
  <c r="J7160" i="2" s="1"/>
  <c r="J7160" i="1"/>
  <c r="I2767" i="2"/>
  <c r="J2767" i="1"/>
  <c r="I6036" i="2"/>
  <c r="J6036" i="2" s="1"/>
  <c r="J6036" i="1"/>
  <c r="I6415" i="2"/>
  <c r="J6415" i="2" s="1"/>
  <c r="J6415" i="1"/>
  <c r="J3305" i="1"/>
  <c r="I3305" i="2"/>
  <c r="J3305" i="2" s="1"/>
  <c r="J6844" i="1"/>
  <c r="I6844" i="2"/>
  <c r="J6844" i="2" s="1"/>
  <c r="I3101" i="2"/>
  <c r="J3101" i="2" s="1"/>
  <c r="J3101" i="1"/>
  <c r="I2204" i="2"/>
  <c r="J2204" i="2" s="1"/>
  <c r="J2204" i="1"/>
  <c r="I2135" i="2"/>
  <c r="J2135" i="2" s="1"/>
  <c r="J2135" i="1"/>
  <c r="I5941" i="2"/>
  <c r="J5941" i="2" s="1"/>
  <c r="J5941" i="1"/>
  <c r="I1533" i="2"/>
  <c r="J1533" i="2" s="1"/>
  <c r="J1533" i="1"/>
  <c r="I6928" i="2"/>
  <c r="J6928" i="2" s="1"/>
  <c r="J6928" i="1"/>
  <c r="I2428" i="2"/>
  <c r="J2428" i="2" s="1"/>
  <c r="J2428" i="1"/>
  <c r="I2868" i="2"/>
  <c r="J2868" i="2" s="1"/>
  <c r="J2868" i="1"/>
  <c r="J7088" i="1"/>
  <c r="I7088" i="2"/>
  <c r="J7088" i="2" s="1"/>
  <c r="I3889" i="2"/>
  <c r="J3889" i="2" s="1"/>
  <c r="J3889" i="1"/>
  <c r="I2146" i="2"/>
  <c r="J2146" i="2" s="1"/>
  <c r="J2146" i="1"/>
  <c r="J3301" i="1"/>
  <c r="I3301" i="2"/>
  <c r="J3301" i="2" s="1"/>
  <c r="I2935" i="2"/>
  <c r="J2935" i="1"/>
  <c r="I2247" i="2"/>
  <c r="J2247" i="2" s="1"/>
  <c r="J2247" i="1"/>
  <c r="I30" i="2"/>
  <c r="J30" i="2" s="1"/>
  <c r="J30" i="1"/>
  <c r="J5876" i="1"/>
  <c r="I5876" i="2"/>
  <c r="J5876" i="2" s="1"/>
  <c r="J3186" i="1"/>
  <c r="I3186" i="2"/>
  <c r="J3186" i="2" s="1"/>
  <c r="J3274" i="1"/>
  <c r="I3274" i="2"/>
  <c r="J3274" i="2" s="1"/>
  <c r="I5668" i="2"/>
  <c r="J5668" i="2" s="1"/>
  <c r="J5668" i="1"/>
  <c r="I3058" i="2"/>
  <c r="J3058" i="2" s="1"/>
  <c r="J3058" i="1"/>
  <c r="I2196" i="2"/>
  <c r="J2196" i="2" s="1"/>
  <c r="J2196" i="1"/>
  <c r="I379" i="2"/>
  <c r="J379" i="1"/>
  <c r="I2325" i="2"/>
  <c r="J2325" i="2" s="1"/>
  <c r="J2325" i="1"/>
  <c r="J5589" i="1"/>
  <c r="I5589" i="2"/>
  <c r="J5589" i="2" s="1"/>
  <c r="I6204" i="2"/>
  <c r="J6204" i="2" s="1"/>
  <c r="J6204" i="1"/>
  <c r="I1566" i="2"/>
  <c r="J1566" i="2" s="1"/>
  <c r="J1566" i="1"/>
  <c r="J2579" i="1"/>
  <c r="I2579" i="2"/>
  <c r="H219" i="6" s="1"/>
  <c r="I2536" i="2"/>
  <c r="J2536" i="2" s="1"/>
  <c r="J2536" i="1"/>
  <c r="I6025" i="2"/>
  <c r="J6025" i="2" s="1"/>
  <c r="J6025" i="1"/>
  <c r="I3818" i="2"/>
  <c r="J3818" i="2" s="1"/>
  <c r="J3818" i="1"/>
  <c r="I5564" i="2"/>
  <c r="J5564" i="2" s="1"/>
  <c r="J5564" i="1"/>
  <c r="I177" i="2"/>
  <c r="J177" i="2" s="1"/>
  <c r="J177" i="1"/>
  <c r="I2181" i="2"/>
  <c r="J2181" i="2" s="1"/>
  <c r="J2181" i="1"/>
  <c r="I350" i="2"/>
  <c r="J350" i="2" s="1"/>
  <c r="J350" i="1"/>
  <c r="I2968" i="2"/>
  <c r="J2968" i="2" s="1"/>
  <c r="J2968" i="1"/>
  <c r="I5456" i="2"/>
  <c r="J5456" i="2" s="1"/>
  <c r="J5456" i="1"/>
  <c r="I3594" i="2"/>
  <c r="J3594" i="2" s="1"/>
  <c r="J3594" i="1"/>
  <c r="I387" i="2"/>
  <c r="J387" i="2" s="1"/>
  <c r="J387" i="1"/>
  <c r="I5704" i="2"/>
  <c r="J5704" i="2" s="1"/>
  <c r="J5704" i="1"/>
  <c r="J3264" i="1"/>
  <c r="I3264" i="2"/>
  <c r="J3264" i="2" s="1"/>
  <c r="I2220" i="2"/>
  <c r="J2220" i="1"/>
  <c r="J6803" i="1"/>
  <c r="I6803" i="2"/>
  <c r="J6803" i="2" s="1"/>
  <c r="I3376" i="2"/>
  <c r="J3376" i="2" s="1"/>
  <c r="J3376" i="1"/>
  <c r="J3729" i="1"/>
  <c r="I3729" i="2"/>
  <c r="J3729" i="2" s="1"/>
  <c r="I1611" i="2"/>
  <c r="J1611" i="2" s="1"/>
  <c r="J1611" i="1"/>
  <c r="I3000" i="2"/>
  <c r="J3000" i="2" s="1"/>
  <c r="J3000" i="1"/>
  <c r="I6431" i="2"/>
  <c r="J6431" i="2" s="1"/>
  <c r="J6431" i="1"/>
  <c r="I6132" i="2"/>
  <c r="J6132" i="2" s="1"/>
  <c r="J6132" i="1"/>
  <c r="I2472" i="2"/>
  <c r="J2472" i="2" s="1"/>
  <c r="J2472" i="1"/>
  <c r="J3582" i="1"/>
  <c r="I3582" i="2"/>
  <c r="J3582" i="2" s="1"/>
  <c r="I774" i="2"/>
  <c r="J774" i="2" s="1"/>
  <c r="J774" i="1"/>
  <c r="J7064" i="1"/>
  <c r="I7064" i="2"/>
  <c r="J7064" i="2" s="1"/>
  <c r="J3401" i="1"/>
  <c r="I3401" i="2"/>
  <c r="J3401" i="2" s="1"/>
  <c r="I3653" i="2"/>
  <c r="J3653" i="2" s="1"/>
  <c r="J3653" i="1"/>
  <c r="I72" i="2"/>
  <c r="J72" i="2" s="1"/>
  <c r="J72" i="1"/>
  <c r="I5853" i="2"/>
  <c r="J5853" i="2" s="1"/>
  <c r="J5853" i="1"/>
  <c r="I5868" i="2"/>
  <c r="J5868" i="2" s="1"/>
  <c r="J5868" i="1"/>
  <c r="I1559" i="2"/>
  <c r="J1559" i="2" s="1"/>
  <c r="J1559" i="1"/>
  <c r="I725" i="2"/>
  <c r="H79" i="6" s="1"/>
  <c r="J725" i="1"/>
  <c r="I6353" i="2"/>
  <c r="J6353" i="2" s="1"/>
  <c r="J6353" i="1"/>
  <c r="J5585" i="1"/>
  <c r="I5585" i="2"/>
  <c r="I6560" i="2"/>
  <c r="J6560" i="1"/>
  <c r="I7051" i="2"/>
  <c r="J7051" i="2" s="1"/>
  <c r="J7051" i="1"/>
  <c r="J3526" i="1"/>
  <c r="I3526" i="2"/>
  <c r="J3526" i="2" s="1"/>
  <c r="I6244" i="2"/>
  <c r="J6244" i="2" s="1"/>
  <c r="J6244" i="1"/>
  <c r="I2636" i="2"/>
  <c r="J2636" i="2" s="1"/>
  <c r="J2636" i="1"/>
  <c r="I348" i="2"/>
  <c r="J348" i="2" s="1"/>
  <c r="J348" i="1"/>
  <c r="J3066" i="1"/>
  <c r="I3066" i="2"/>
  <c r="J3066" i="2" s="1"/>
  <c r="I721" i="2"/>
  <c r="J721" i="2" s="1"/>
  <c r="J721" i="1"/>
  <c r="J3325" i="1"/>
  <c r="I3325" i="2"/>
  <c r="J5867" i="1"/>
  <c r="I5867" i="2"/>
  <c r="J5867" i="2" s="1"/>
  <c r="J2944" i="1"/>
  <c r="I2944" i="2"/>
  <c r="J2944" i="2" s="1"/>
  <c r="I1620" i="2"/>
  <c r="J1620" i="1"/>
  <c r="I6321" i="2"/>
  <c r="J6321" i="1"/>
  <c r="I697" i="2"/>
  <c r="J697" i="2" s="1"/>
  <c r="J697" i="1"/>
  <c r="I5716" i="2"/>
  <c r="J5716" i="2" s="1"/>
  <c r="J5716" i="1"/>
  <c r="J3265" i="1"/>
  <c r="I3265" i="2"/>
  <c r="I3882" i="2"/>
  <c r="J3882" i="2" s="1"/>
  <c r="J3882" i="1"/>
  <c r="J5957" i="1"/>
  <c r="I5957" i="2"/>
  <c r="J5957" i="2" s="1"/>
  <c r="I6708" i="2"/>
  <c r="J6708" i="2" s="1"/>
  <c r="J6708" i="1"/>
  <c r="I6432" i="2"/>
  <c r="J6432" i="2" s="1"/>
  <c r="J6432" i="1"/>
  <c r="I2987" i="2"/>
  <c r="J2987" i="2" s="1"/>
  <c r="J2987" i="1"/>
  <c r="I6331" i="2"/>
  <c r="J6331" i="2" s="1"/>
  <c r="J6331" i="1"/>
  <c r="J3227" i="1"/>
  <c r="I3227" i="2"/>
  <c r="J3227" i="2" s="1"/>
  <c r="I6835" i="2"/>
  <c r="J6835" i="2" s="1"/>
  <c r="J6835" i="1"/>
  <c r="I6232" i="2"/>
  <c r="J6232" i="2" s="1"/>
  <c r="J6232" i="1"/>
  <c r="I2431" i="2"/>
  <c r="J2431" i="2" s="1"/>
  <c r="J2431" i="1"/>
  <c r="J3781" i="1"/>
  <c r="I3781" i="2"/>
  <c r="J3781" i="2" s="1"/>
  <c r="I3897" i="2"/>
  <c r="J3897" i="1"/>
  <c r="I724" i="2"/>
  <c r="J724" i="2" s="1"/>
  <c r="J724" i="1"/>
  <c r="I77" i="2"/>
  <c r="J77" i="2" s="1"/>
  <c r="J77" i="1"/>
  <c r="I1592" i="2"/>
  <c r="J1592" i="2" s="1"/>
  <c r="J1592" i="1"/>
  <c r="I210" i="2"/>
  <c r="J210" i="2" s="1"/>
  <c r="J210" i="1"/>
  <c r="I6935" i="2"/>
  <c r="J6935" i="2" s="1"/>
  <c r="J6935" i="1"/>
  <c r="I2267" i="2"/>
  <c r="J2267" i="2" s="1"/>
  <c r="J2267" i="1"/>
  <c r="I3765" i="2"/>
  <c r="J3765" i="2" s="1"/>
  <c r="J3765" i="1"/>
  <c r="I6703" i="2"/>
  <c r="J6703" i="2" s="1"/>
  <c r="J6703" i="1"/>
  <c r="I5709" i="2"/>
  <c r="J5709" i="2" s="1"/>
  <c r="J5709" i="1"/>
  <c r="I3858" i="2"/>
  <c r="J3858" i="2" s="1"/>
  <c r="J3858" i="1"/>
  <c r="I3145" i="2"/>
  <c r="J3145" i="2" s="1"/>
  <c r="J3145" i="1"/>
  <c r="J6939" i="1"/>
  <c r="I6939" i="2"/>
  <c r="J6939" i="2" s="1"/>
  <c r="I2265" i="2"/>
  <c r="J2265" i="2" s="1"/>
  <c r="J2265" i="1"/>
  <c r="I3333" i="2"/>
  <c r="J3333" i="2" s="1"/>
  <c r="J3333" i="1"/>
  <c r="J6807" i="1"/>
  <c r="I6807" i="2"/>
  <c r="J6807" i="2" s="1"/>
  <c r="I5956" i="2"/>
  <c r="J5956" i="2" s="1"/>
  <c r="J5956" i="1"/>
  <c r="I7167" i="2"/>
  <c r="J7167" i="2" s="1"/>
  <c r="J7167" i="1"/>
  <c r="I3190" i="2"/>
  <c r="J3190" i="2" s="1"/>
  <c r="J3190" i="1"/>
  <c r="J3030" i="1"/>
  <c r="I3030" i="2"/>
  <c r="J3030" i="2" s="1"/>
  <c r="I1543" i="2"/>
  <c r="J1543" i="2" s="1"/>
  <c r="J1543" i="1"/>
  <c r="I1567" i="2"/>
  <c r="J1567" i="1"/>
  <c r="I2234" i="2"/>
  <c r="J2234" i="2" s="1"/>
  <c r="J2234" i="1"/>
  <c r="I3234" i="2"/>
  <c r="J3234" i="2" s="1"/>
  <c r="J3234" i="1"/>
  <c r="I3215" i="2"/>
  <c r="J3215" i="2" s="1"/>
  <c r="J3215" i="1"/>
  <c r="I5496" i="2"/>
  <c r="J5496" i="2" s="1"/>
  <c r="J5496" i="1"/>
  <c r="I3414" i="2"/>
  <c r="J3414" i="2" s="1"/>
  <c r="J3414" i="1"/>
  <c r="I2784" i="2"/>
  <c r="J2784" i="2" s="1"/>
  <c r="J2784" i="1"/>
  <c r="I3730" i="2"/>
  <c r="J3730" i="1"/>
  <c r="I3148" i="2"/>
  <c r="J3148" i="2" s="1"/>
  <c r="J3148" i="1"/>
  <c r="I3913" i="2"/>
  <c r="J3913" i="2" s="1"/>
  <c r="J3913" i="1"/>
  <c r="I596" i="2"/>
  <c r="J596" i="2" s="1"/>
  <c r="J596" i="1"/>
  <c r="I3677" i="2"/>
  <c r="J3677" i="2" s="1"/>
  <c r="J3677" i="1"/>
  <c r="I53" i="2"/>
  <c r="J53" i="2" s="1"/>
  <c r="J53" i="1"/>
  <c r="I5908" i="2"/>
  <c r="J5908" i="2" s="1"/>
  <c r="J5908" i="1"/>
  <c r="I3406" i="2"/>
  <c r="J3406" i="2" s="1"/>
  <c r="J3406" i="1"/>
  <c r="I5924" i="2"/>
  <c r="J5924" i="2" s="1"/>
  <c r="J5924" i="1"/>
  <c r="J3047" i="1"/>
  <c r="I3047" i="2"/>
  <c r="J3047" i="2" s="1"/>
  <c r="J3507" i="1"/>
  <c r="I3507" i="2"/>
  <c r="J3507" i="2" s="1"/>
  <c r="I6399" i="2"/>
  <c r="J6399" i="2" s="1"/>
  <c r="J6399" i="1"/>
  <c r="I1515" i="2"/>
  <c r="J1515" i="2" s="1"/>
  <c r="J1515" i="1"/>
  <c r="I668" i="2"/>
  <c r="J668" i="2" s="1"/>
  <c r="J668" i="1"/>
  <c r="I7019" i="2"/>
  <c r="J7019" i="2" s="1"/>
  <c r="J7019" i="1"/>
  <c r="I3506" i="2"/>
  <c r="J3506" i="2" s="1"/>
  <c r="J3506" i="1"/>
  <c r="I2631" i="2"/>
  <c r="J2631" i="2" s="1"/>
  <c r="J2631" i="1"/>
  <c r="I5940" i="2"/>
  <c r="J5940" i="2" s="1"/>
  <c r="J5940" i="1"/>
  <c r="J3547" i="1"/>
  <c r="I3547" i="2"/>
  <c r="J3547" i="2" s="1"/>
  <c r="I680" i="2"/>
  <c r="J680" i="2" s="1"/>
  <c r="J680" i="1"/>
  <c r="I5460" i="2"/>
  <c r="J5460" i="2" s="1"/>
  <c r="J5460" i="1"/>
  <c r="J3039" i="1"/>
  <c r="I3039" i="2"/>
  <c r="J3039" i="2" s="1"/>
  <c r="I5605" i="2"/>
  <c r="J5605" i="2" s="1"/>
  <c r="J5605" i="1"/>
  <c r="J5593" i="1"/>
  <c r="I5593" i="2"/>
  <c r="J5593" i="2" s="1"/>
  <c r="J3303" i="1"/>
  <c r="I3303" i="2"/>
  <c r="J3303" i="2" s="1"/>
  <c r="I1497" i="2"/>
  <c r="H105" i="6" s="1"/>
  <c r="J1497" i="1"/>
  <c r="I6968" i="2"/>
  <c r="J6968" i="2" s="1"/>
  <c r="J6968" i="1"/>
  <c r="I5812" i="2"/>
  <c r="J5812" i="2" s="1"/>
  <c r="J5812" i="1"/>
  <c r="J2984" i="1"/>
  <c r="I2984" i="2"/>
  <c r="J2984" i="2" s="1"/>
  <c r="J6731" i="1"/>
  <c r="I6731" i="2"/>
  <c r="I1537" i="2"/>
  <c r="J1537" i="2" s="1"/>
  <c r="J1537" i="1"/>
  <c r="J3384" i="1"/>
  <c r="I3384" i="2"/>
  <c r="J3384" i="2" s="1"/>
  <c r="J3471" i="1"/>
  <c r="I3471" i="2"/>
  <c r="J3471" i="2" s="1"/>
  <c r="J3118" i="1"/>
  <c r="I3118" i="2"/>
  <c r="I1496" i="2"/>
  <c r="J1496" i="2" s="1"/>
  <c r="J1496" i="1"/>
  <c r="J3191" i="1"/>
  <c r="I3191" i="2"/>
  <c r="I7024" i="2"/>
  <c r="J7024" i="2" s="1"/>
  <c r="J7024" i="1"/>
  <c r="I2443" i="2"/>
  <c r="J2443" i="2" s="1"/>
  <c r="J2443" i="1"/>
  <c r="I41" i="2"/>
  <c r="J41" i="2" s="1"/>
  <c r="J41" i="1"/>
  <c r="J3004" i="1"/>
  <c r="I3004" i="2"/>
  <c r="J3004" i="2" s="1"/>
  <c r="I1561" i="2"/>
  <c r="J1561" i="2" s="1"/>
  <c r="J1561" i="1"/>
  <c r="J5429" i="1"/>
  <c r="I5429" i="2"/>
  <c r="J5429" i="2" s="1"/>
  <c r="I6448" i="2"/>
  <c r="J6448" i="2" s="1"/>
  <c r="J6448" i="1"/>
  <c r="I3842" i="2"/>
  <c r="J3842" i="2" s="1"/>
  <c r="J3842" i="1"/>
  <c r="I6491" i="2"/>
  <c r="J6491" i="2" s="1"/>
  <c r="J6491" i="1"/>
  <c r="I3514" i="2"/>
  <c r="J3514" i="2" s="1"/>
  <c r="J3514" i="1"/>
  <c r="I5611" i="2"/>
  <c r="J5611" i="2" s="1"/>
  <c r="J5611" i="1"/>
  <c r="J3310" i="1"/>
  <c r="I3310" i="2"/>
  <c r="J3310" i="2" s="1"/>
  <c r="I3244" i="2"/>
  <c r="J3244" i="2" s="1"/>
  <c r="J3244" i="1"/>
  <c r="I1518" i="2"/>
  <c r="J1518" i="2" s="1"/>
  <c r="J1518" i="1"/>
  <c r="I1476" i="2"/>
  <c r="J1476" i="2" s="1"/>
  <c r="J1476" i="1"/>
  <c r="J5973" i="1"/>
  <c r="I5973" i="2"/>
  <c r="J5973" i="2" s="1"/>
  <c r="I230" i="2"/>
  <c r="J230" i="2" s="1"/>
  <c r="J230" i="1"/>
  <c r="J5928" i="1"/>
  <c r="I5928" i="2"/>
  <c r="J5928" i="2" s="1"/>
  <c r="I5616" i="2"/>
  <c r="J5616" i="1"/>
  <c r="I5644" i="2"/>
  <c r="J5644" i="2" s="1"/>
  <c r="J5644" i="1"/>
  <c r="J3113" i="1"/>
  <c r="I3113" i="2"/>
  <c r="H258" i="6" s="1"/>
  <c r="J3311" i="1"/>
  <c r="I3311" i="2"/>
  <c r="J3311" i="2" s="1"/>
  <c r="I1528" i="2"/>
  <c r="J1528" i="2" s="1"/>
  <c r="J1528" i="1"/>
  <c r="J3362" i="1"/>
  <c r="I3362" i="2"/>
  <c r="I1516" i="2"/>
  <c r="J1516" i="2" s="1"/>
  <c r="J1516" i="1"/>
  <c r="J3702" i="1"/>
  <c r="I3702" i="2"/>
  <c r="J3702" i="2" s="1"/>
  <c r="I2939" i="2"/>
  <c r="J2939" i="2" s="1"/>
  <c r="J2939" i="1"/>
  <c r="I1586" i="2"/>
  <c r="J1586" i="2" s="1"/>
  <c r="J1586" i="1"/>
  <c r="I174" i="2"/>
  <c r="J174" i="2" s="1"/>
  <c r="J174" i="1"/>
  <c r="I1570" i="2"/>
  <c r="J1570" i="2" s="1"/>
  <c r="J1570" i="1"/>
  <c r="J3738" i="1"/>
  <c r="I3738" i="2"/>
  <c r="J3738" i="2" s="1"/>
  <c r="I6780" i="2"/>
  <c r="J6780" i="2" s="1"/>
  <c r="J6780" i="1"/>
  <c r="I1632" i="2"/>
  <c r="J1632" i="2" s="1"/>
  <c r="J1632" i="1"/>
  <c r="I117" i="2"/>
  <c r="J117" i="2" s="1"/>
  <c r="J117" i="1"/>
  <c r="I3869" i="2"/>
  <c r="J3869" i="2" s="1"/>
  <c r="J3869" i="1"/>
  <c r="I1538" i="2"/>
  <c r="J1538" i="2" s="1"/>
  <c r="J1538" i="1"/>
  <c r="I1531" i="2"/>
  <c r="J1531" i="2" s="1"/>
  <c r="J1531" i="1"/>
  <c r="I2172" i="2"/>
  <c r="J2172" i="2" s="1"/>
  <c r="J2172" i="1"/>
  <c r="I3206" i="2"/>
  <c r="J3206" i="2" s="1"/>
  <c r="J3206" i="1"/>
  <c r="J3046" i="1"/>
  <c r="I3046" i="2"/>
  <c r="J3046" i="2" s="1"/>
  <c r="I6075" i="2"/>
  <c r="J6075" i="2" s="1"/>
  <c r="J6075" i="1"/>
  <c r="I2499" i="2"/>
  <c r="J2499" i="2" s="1"/>
  <c r="J2499" i="1"/>
  <c r="I7135" i="2"/>
  <c r="J7135" i="2" s="1"/>
  <c r="J7135" i="1"/>
  <c r="I3591" i="2"/>
  <c r="J3591" i="2" s="1"/>
  <c r="J3591" i="1"/>
  <c r="I5851" i="2"/>
  <c r="J5851" i="2" s="1"/>
  <c r="J5851" i="1"/>
  <c r="I3293" i="2"/>
  <c r="J3293" i="2" s="1"/>
  <c r="J3293" i="1"/>
  <c r="I6283" i="2"/>
  <c r="J6283" i="2" s="1"/>
  <c r="J6283" i="1"/>
  <c r="I735" i="2"/>
  <c r="J735" i="2" s="1"/>
  <c r="J735" i="1"/>
  <c r="J7191" i="1"/>
  <c r="I7191" i="2"/>
  <c r="J7191" i="2" s="1"/>
  <c r="I5837" i="2"/>
  <c r="J5837" i="2" s="1"/>
  <c r="J5837" i="1"/>
  <c r="I6872" i="2"/>
  <c r="J6872" i="2" s="1"/>
  <c r="J6872" i="1"/>
  <c r="J3308" i="1"/>
  <c r="I3308" i="2"/>
  <c r="J3308" i="2" s="1"/>
  <c r="I364" i="2"/>
  <c r="J364" i="2" s="1"/>
  <c r="J364" i="1"/>
  <c r="I407" i="2"/>
  <c r="J407" i="2" s="1"/>
  <c r="J407" i="1"/>
  <c r="I2440" i="2"/>
  <c r="J2440" i="2" s="1"/>
  <c r="J2440" i="1"/>
  <c r="J3801" i="1"/>
  <c r="I3801" i="2"/>
  <c r="J3801" i="2" s="1"/>
  <c r="I3761" i="2"/>
  <c r="H307" i="6" s="1"/>
  <c r="J3761" i="1"/>
  <c r="J3170" i="1"/>
  <c r="I3170" i="2"/>
  <c r="J3170" i="2" s="1"/>
  <c r="I324" i="2"/>
  <c r="J324" i="2" s="1"/>
  <c r="J324" i="1"/>
  <c r="I7123" i="2"/>
  <c r="J7123" i="2" s="1"/>
  <c r="J7123" i="1"/>
  <c r="I7180" i="2"/>
  <c r="J7180" i="2" s="1"/>
  <c r="J7180" i="1"/>
  <c r="I293" i="2"/>
  <c r="J293" i="2" s="1"/>
  <c r="J293" i="1"/>
  <c r="I3343" i="2"/>
  <c r="J3343" i="2" s="1"/>
  <c r="J3343" i="1"/>
  <c r="I2439" i="2"/>
  <c r="J2439" i="2" s="1"/>
  <c r="J2439" i="1"/>
  <c r="I211" i="2"/>
  <c r="J211" i="2" s="1"/>
  <c r="J211" i="1"/>
  <c r="J3320" i="1"/>
  <c r="I3320" i="2"/>
  <c r="J3320" i="2" s="1"/>
  <c r="I6408" i="2"/>
  <c r="J6408" i="2" s="1"/>
  <c r="J6408" i="1"/>
  <c r="I3402" i="2"/>
  <c r="J3402" i="2" s="1"/>
  <c r="J3402" i="1"/>
  <c r="I1498" i="2"/>
  <c r="J1498" i="2" s="1"/>
  <c r="J1498" i="1"/>
  <c r="I734" i="2"/>
  <c r="J734" i="2" s="1"/>
  <c r="J734" i="1"/>
  <c r="I3232" i="2"/>
  <c r="J3232" i="2" s="1"/>
  <c r="J3232" i="1"/>
  <c r="I1480" i="2"/>
  <c r="J1480" i="2" s="1"/>
  <c r="J1480" i="1"/>
  <c r="I6355" i="2"/>
  <c r="J6355" i="2" s="1"/>
  <c r="J6355" i="1"/>
  <c r="I34" i="2"/>
  <c r="J34" i="2" s="1"/>
  <c r="J34" i="1"/>
  <c r="J5989" i="1"/>
  <c r="I5989" i="2"/>
  <c r="J5989" i="2" s="1"/>
  <c r="I341" i="2"/>
  <c r="J341" i="2" s="1"/>
  <c r="J341" i="1"/>
  <c r="I2676" i="2"/>
  <c r="J2676" i="2" s="1"/>
  <c r="J2676" i="1"/>
  <c r="J3246" i="1"/>
  <c r="I3246" i="2"/>
  <c r="J3246" i="2" s="1"/>
  <c r="I1583" i="2"/>
  <c r="J1583" i="2" s="1"/>
  <c r="J1583" i="1"/>
  <c r="I1510" i="2"/>
  <c r="J1510" i="2" s="1"/>
  <c r="J1510" i="1"/>
  <c r="I2703" i="2"/>
  <c r="J2703" i="2" s="1"/>
  <c r="J2703" i="1"/>
  <c r="I6772" i="2"/>
  <c r="H525" i="6" s="1"/>
  <c r="J6772" i="1"/>
  <c r="I2230" i="2"/>
  <c r="J2230" i="2" s="1"/>
  <c r="J2230" i="1"/>
  <c r="I5811" i="2"/>
  <c r="J5811" i="1"/>
  <c r="I5651" i="2"/>
  <c r="J5651" i="2" s="1"/>
  <c r="J5651" i="1"/>
  <c r="I6444" i="2"/>
  <c r="J6444" i="2" s="1"/>
  <c r="J6444" i="1"/>
  <c r="J3184" i="1"/>
  <c r="I3184" i="2"/>
  <c r="I3530" i="2"/>
  <c r="J3530" i="2" s="1"/>
  <c r="J3530" i="1"/>
  <c r="I6203" i="2"/>
  <c r="J6203" i="2" s="1"/>
  <c r="J6203" i="1"/>
  <c r="I6051" i="2"/>
  <c r="J6051" i="2" s="1"/>
  <c r="J6051" i="1"/>
  <c r="J3470" i="1"/>
  <c r="I3470" i="2"/>
  <c r="J3470" i="2" s="1"/>
  <c r="I2700" i="2"/>
  <c r="J2700" i="2" s="1"/>
  <c r="J2700" i="1"/>
  <c r="I297" i="2"/>
  <c r="J297" i="2" s="1"/>
  <c r="J297" i="1"/>
  <c r="I149" i="2"/>
  <c r="J149" i="2" s="1"/>
  <c r="J149" i="1"/>
  <c r="I2744" i="2"/>
  <c r="J2744" i="2" s="1"/>
  <c r="J2744" i="1"/>
  <c r="J3254" i="1"/>
  <c r="I3254" i="2"/>
  <c r="J3254" i="2" s="1"/>
  <c r="I6467" i="2"/>
  <c r="J6467" i="2" s="1"/>
  <c r="J6467" i="1"/>
  <c r="J6676" i="1"/>
  <c r="I6676" i="2"/>
  <c r="J6676" i="2" s="1"/>
  <c r="J7159" i="1"/>
  <c r="I7159" i="2"/>
  <c r="J7159" i="2" s="1"/>
  <c r="I5707" i="2"/>
  <c r="J5707" i="2" s="1"/>
  <c r="J5707" i="1"/>
  <c r="I3749" i="2"/>
  <c r="J3749" i="1"/>
  <c r="I2460" i="2"/>
  <c r="J2460" i="2" s="1"/>
  <c r="J2460" i="1"/>
  <c r="I764" i="2"/>
  <c r="J764" i="2" s="1"/>
  <c r="J764" i="1"/>
  <c r="J3317" i="1"/>
  <c r="I3317" i="2"/>
  <c r="J3317" i="2" s="1"/>
  <c r="I6531" i="2"/>
  <c r="J6531" i="2" s="1"/>
  <c r="J6531" i="1"/>
  <c r="J5449" i="1"/>
  <c r="I5449" i="2"/>
  <c r="J5449" i="2" s="1"/>
  <c r="J5827" i="1"/>
  <c r="I5827" i="2"/>
  <c r="J5827" i="2" s="1"/>
  <c r="I5577" i="2"/>
  <c r="J5577" i="2" s="1"/>
  <c r="J5577" i="1"/>
  <c r="I3330" i="2"/>
  <c r="J3330" i="2" s="1"/>
  <c r="J3330" i="1"/>
  <c r="I776" i="2"/>
  <c r="J776" i="2" s="1"/>
  <c r="J776" i="1"/>
  <c r="I1465" i="2"/>
  <c r="J1465" i="2" s="1"/>
  <c r="J1465" i="1"/>
  <c r="J3837" i="1"/>
  <c r="I3837" i="2"/>
  <c r="J3837" i="2" s="1"/>
  <c r="I383" i="2"/>
  <c r="J383" i="2" s="1"/>
  <c r="J383" i="1"/>
  <c r="I2240" i="2"/>
  <c r="J2240" i="2" s="1"/>
  <c r="J2240" i="1"/>
  <c r="I199" i="2"/>
  <c r="J199" i="1"/>
  <c r="I1487" i="2"/>
  <c r="J1487" i="2" s="1"/>
  <c r="J1487" i="1"/>
  <c r="J5653" i="1"/>
  <c r="I5653" i="2"/>
  <c r="J5653" i="2" s="1"/>
  <c r="I6864" i="2"/>
  <c r="J6864" i="2" s="1"/>
  <c r="J6864" i="1"/>
  <c r="I2173" i="2"/>
  <c r="J2173" i="2" s="1"/>
  <c r="J2173" i="1"/>
  <c r="I5540" i="2"/>
  <c r="J5540" i="2" s="1"/>
  <c r="J5540" i="1"/>
  <c r="I5597" i="2"/>
  <c r="J5597" i="2" s="1"/>
  <c r="J5597" i="1"/>
  <c r="J2556" i="1"/>
  <c r="I2556" i="2"/>
  <c r="J2556" i="2" s="1"/>
  <c r="I6184" i="2"/>
  <c r="J6184" i="1"/>
  <c r="I5548" i="2"/>
  <c r="J5548" i="2" s="1"/>
  <c r="J5548" i="1"/>
  <c r="J3149" i="1"/>
  <c r="I3149" i="2"/>
  <c r="H261" i="6" s="1"/>
  <c r="I6927" i="2"/>
  <c r="H512" i="6" s="1"/>
  <c r="J6927" i="1"/>
  <c r="I5684" i="2"/>
  <c r="J5684" i="2" s="1"/>
  <c r="J5684" i="1"/>
  <c r="I247" i="2"/>
  <c r="J247" i="2" s="1"/>
  <c r="J247" i="1"/>
  <c r="I4094" i="2"/>
  <c r="J4094" i="2" s="1"/>
  <c r="J4094" i="1"/>
  <c r="I2900" i="2"/>
  <c r="J2900" i="2" s="1"/>
  <c r="J2900" i="1"/>
  <c r="I68" i="2"/>
  <c r="J68" i="2" s="1"/>
  <c r="J68" i="1"/>
  <c r="J6796" i="1"/>
  <c r="I6796" i="2"/>
  <c r="J6796" i="2" s="1"/>
  <c r="J3603" i="1"/>
  <c r="I3603" i="2"/>
  <c r="J3603" i="2" s="1"/>
  <c r="I2255" i="2"/>
  <c r="J2255" i="2" s="1"/>
  <c r="J2255" i="1"/>
  <c r="J3433" i="1"/>
  <c r="I3433" i="2"/>
  <c r="J3433" i="2" s="1"/>
  <c r="I6760" i="2"/>
  <c r="H524" i="6" s="1"/>
  <c r="J6760" i="1"/>
  <c r="I679" i="2"/>
  <c r="J679" i="2" s="1"/>
  <c r="J679" i="1"/>
  <c r="I601" i="2"/>
  <c r="J601" i="2" s="1"/>
  <c r="J601" i="1"/>
  <c r="J2920" i="1"/>
  <c r="I2920" i="2"/>
  <c r="J2920" i="2" s="1"/>
  <c r="I704" i="2"/>
  <c r="J704" i="2" s="1"/>
  <c r="J704" i="1"/>
  <c r="I2779" i="2"/>
  <c r="J2779" i="2" s="1"/>
  <c r="J2779" i="1"/>
  <c r="I5576" i="2"/>
  <c r="J5576" i="2" s="1"/>
  <c r="J5576" i="1"/>
  <c r="J5595" i="1"/>
  <c r="I5595" i="2"/>
  <c r="J5595" i="2" s="1"/>
  <c r="J3287" i="1"/>
  <c r="I3287" i="2"/>
  <c r="J3287" i="2" s="1"/>
  <c r="J7043" i="1"/>
  <c r="I7043" i="2"/>
  <c r="J7043" i="2" s="1"/>
  <c r="I471" i="2"/>
  <c r="J471" i="2" s="1"/>
  <c r="J471" i="1"/>
  <c r="I5955" i="2"/>
  <c r="J5955" i="2" s="1"/>
  <c r="J5955" i="1"/>
  <c r="I455" i="2"/>
  <c r="J455" i="2" s="1"/>
  <c r="J455" i="1"/>
  <c r="I376" i="2"/>
  <c r="J376" i="2" s="1"/>
  <c r="J376" i="1"/>
  <c r="I3412" i="2"/>
  <c r="J3412" i="2" s="1"/>
  <c r="J3412" i="1"/>
  <c r="J2648" i="1"/>
  <c r="I2648" i="2"/>
  <c r="J2648" i="2" s="1"/>
  <c r="J5808" i="1"/>
  <c r="I5808" i="2"/>
  <c r="J5808" i="2" s="1"/>
  <c r="I5565" i="2"/>
  <c r="J5565" i="2" s="1"/>
  <c r="J5565" i="1"/>
  <c r="I1519" i="2"/>
  <c r="J1519" i="2" s="1"/>
  <c r="J1519" i="1"/>
  <c r="I2337" i="2"/>
  <c r="J2337" i="2" s="1"/>
  <c r="J2337" i="1"/>
  <c r="I5813" i="2"/>
  <c r="J5813" i="2" s="1"/>
  <c r="J5813" i="1"/>
  <c r="I3567" i="2"/>
  <c r="J3567" i="2" s="1"/>
  <c r="J3567" i="1"/>
  <c r="I1584" i="2"/>
  <c r="J1584" i="2" s="1"/>
  <c r="J1584" i="1"/>
  <c r="J6860" i="1"/>
  <c r="I6860" i="2"/>
  <c r="J6860" i="2" s="1"/>
  <c r="I2336" i="2"/>
  <c r="J2336" i="2" s="1"/>
  <c r="J2336" i="1"/>
  <c r="I3124" i="2"/>
  <c r="J3124" i="2" s="1"/>
  <c r="J3124" i="1"/>
  <c r="I234" i="2"/>
  <c r="J234" i="2" s="1"/>
  <c r="J234" i="1"/>
  <c r="I5588" i="2"/>
  <c r="J5588" i="2" s="1"/>
  <c r="J5588" i="1"/>
  <c r="I371" i="2"/>
  <c r="J371" i="2" s="1"/>
  <c r="J371" i="1"/>
  <c r="I250" i="2"/>
  <c r="J250" i="2" s="1"/>
  <c r="J250" i="1"/>
  <c r="I224" i="2"/>
  <c r="J224" i="2" s="1"/>
  <c r="J224" i="1"/>
  <c r="J3451" i="1"/>
  <c r="I3451" i="2"/>
  <c r="J3267" i="1"/>
  <c r="I3267" i="2"/>
  <c r="J3267" i="2" s="1"/>
  <c r="I6932" i="2"/>
  <c r="J6932" i="2" s="1"/>
  <c r="J6932" i="1"/>
  <c r="J3112" i="1"/>
  <c r="I3112" i="2"/>
  <c r="H249" i="6" s="1"/>
  <c r="I6124" i="2"/>
  <c r="J6124" i="2" s="1"/>
  <c r="J6124" i="1"/>
  <c r="I2992" i="2"/>
  <c r="J2992" i="2" s="1"/>
  <c r="J2992" i="1"/>
  <c r="I2184" i="2"/>
  <c r="J2184" i="2" s="1"/>
  <c r="J2184" i="1"/>
  <c r="I2231" i="2"/>
  <c r="J2231" i="2" s="1"/>
  <c r="J2231" i="1"/>
  <c r="I255" i="2"/>
  <c r="J255" i="2" s="1"/>
  <c r="J255" i="1"/>
  <c r="I5731" i="2"/>
  <c r="J5731" i="2" s="1"/>
  <c r="J5731" i="1"/>
  <c r="I2695" i="2"/>
  <c r="J2695" i="2" s="1"/>
  <c r="J2695" i="1"/>
  <c r="I2189" i="2"/>
  <c r="J2189" i="2" s="1"/>
  <c r="J2189" i="1"/>
  <c r="I6129" i="2"/>
  <c r="J6129" i="2" s="1"/>
  <c r="J6129" i="1"/>
  <c r="I5491" i="2"/>
  <c r="J5491" i="2" s="1"/>
  <c r="J5491" i="1"/>
  <c r="I2134" i="2"/>
  <c r="J2134" i="2" s="1"/>
  <c r="J2134" i="1"/>
  <c r="I3319" i="2"/>
  <c r="J3319" i="2" s="1"/>
  <c r="J3319" i="1"/>
  <c r="J3286" i="1"/>
  <c r="I3286" i="2"/>
  <c r="J3286" i="2" s="1"/>
  <c r="I2776" i="2"/>
  <c r="J2776" i="2" s="1"/>
  <c r="J2776" i="1"/>
  <c r="J3173" i="1"/>
  <c r="I3173" i="2"/>
  <c r="J3173" i="2" s="1"/>
  <c r="I2831" i="2"/>
  <c r="J2831" i="2" s="1"/>
  <c r="J2831" i="1"/>
  <c r="I6249" i="2"/>
  <c r="J6249" i="2" s="1"/>
  <c r="J6249" i="1"/>
  <c r="I6177" i="2"/>
  <c r="J6177" i="2" s="1"/>
  <c r="J6177" i="1"/>
  <c r="I6511" i="2"/>
  <c r="J6511" i="1"/>
  <c r="I2385" i="2"/>
  <c r="J2385" i="2" s="1"/>
  <c r="J2385" i="1"/>
  <c r="J3143" i="1"/>
  <c r="I3143" i="2"/>
  <c r="J3143" i="2" s="1"/>
  <c r="I1629" i="2"/>
  <c r="J1629" i="2" s="1"/>
  <c r="J1629" i="1"/>
  <c r="I1473" i="2"/>
  <c r="J1473" i="2" s="1"/>
  <c r="J1473" i="1"/>
  <c r="I568" i="2"/>
  <c r="J568" i="2" s="1"/>
  <c r="J568" i="1"/>
  <c r="I3725" i="2"/>
  <c r="J3725" i="1"/>
  <c r="J3197" i="1"/>
  <c r="I3197" i="2"/>
  <c r="J3197" i="2" s="1"/>
  <c r="I3539" i="2"/>
  <c r="J3539" i="2" s="1"/>
  <c r="J3539" i="1"/>
  <c r="I6315" i="2"/>
  <c r="H470" i="6" s="1"/>
  <c r="J6315" i="1"/>
  <c r="I2183" i="2"/>
  <c r="J2183" i="2" s="1"/>
  <c r="J2183" i="1"/>
  <c r="I7068" i="2"/>
  <c r="J7068" i="2" s="1"/>
  <c r="J7068" i="1"/>
  <c r="I3221" i="2"/>
  <c r="J3221" i="2" s="1"/>
  <c r="J3221" i="1"/>
  <c r="I6495" i="2"/>
  <c r="J6495" i="2" s="1"/>
  <c r="J6495" i="1"/>
  <c r="I6484" i="2"/>
  <c r="J6484" i="2" s="1"/>
  <c r="J6484" i="1"/>
  <c r="I5712" i="2"/>
  <c r="J5712" i="2" s="1"/>
  <c r="J5712" i="1"/>
  <c r="I2991" i="2"/>
  <c r="J2991" i="2" s="1"/>
  <c r="J2991" i="1"/>
  <c r="J3813" i="1"/>
  <c r="I3813" i="2"/>
  <c r="J3813" i="2" s="1"/>
  <c r="I2524" i="2"/>
  <c r="J2524" i="2" s="1"/>
  <c r="J2524" i="1"/>
  <c r="I2879" i="2"/>
  <c r="J2879" i="2" s="1"/>
  <c r="J2879" i="1"/>
  <c r="I702" i="2"/>
  <c r="J702" i="2" s="1"/>
  <c r="J702" i="1"/>
  <c r="J3079" i="1"/>
  <c r="I3079" i="2"/>
  <c r="J3079" i="2" s="1"/>
  <c r="I6384" i="2"/>
  <c r="J6384" i="2" s="1"/>
  <c r="J6384" i="1"/>
  <c r="I6548" i="2"/>
  <c r="J6548" i="2" s="1"/>
  <c r="J6548" i="1"/>
  <c r="I3367" i="2"/>
  <c r="J3367" i="2" s="1"/>
  <c r="J3367" i="1"/>
  <c r="I1460" i="2"/>
  <c r="J1460" i="2" s="1"/>
  <c r="J1460" i="1"/>
  <c r="I768" i="2"/>
  <c r="J768" i="2" s="1"/>
  <c r="J768" i="1"/>
  <c r="I3138" i="2"/>
  <c r="J3138" i="2" s="1"/>
  <c r="J3138" i="1"/>
  <c r="I1624" i="2"/>
  <c r="J1624" i="2" s="1"/>
  <c r="J1624" i="1"/>
  <c r="J3218" i="1"/>
  <c r="I3218" i="2"/>
  <c r="J3218" i="2" s="1"/>
  <c r="I5744" i="2"/>
  <c r="J5744" i="2" s="1"/>
  <c r="J5744" i="1"/>
  <c r="I3638" i="2"/>
  <c r="J3638" i="2" s="1"/>
  <c r="J3638" i="1"/>
  <c r="I3563" i="2"/>
  <c r="J3563" i="2" s="1"/>
  <c r="J3563" i="1"/>
  <c r="I5699" i="2"/>
  <c r="J5699" i="2" s="1"/>
  <c r="J5699" i="1"/>
  <c r="I695" i="2"/>
  <c r="J695" i="2" s="1"/>
  <c r="J695" i="1"/>
  <c r="I344" i="2"/>
  <c r="J344" i="2" s="1"/>
  <c r="J344" i="1"/>
  <c r="I6455" i="2"/>
  <c r="J6455" i="2" s="1"/>
  <c r="J6455" i="1"/>
  <c r="I6275" i="2"/>
  <c r="J6275" i="2" s="1"/>
  <c r="J6275" i="1"/>
  <c r="I2491" i="2"/>
  <c r="J2491" i="2" s="1"/>
  <c r="J2491" i="1"/>
  <c r="I2317" i="2"/>
  <c r="J2317" i="2" s="1"/>
  <c r="J2317" i="1"/>
  <c r="I305" i="2"/>
  <c r="J305" i="2" s="1"/>
  <c r="J305" i="1"/>
  <c r="I5665" i="2"/>
  <c r="J5665" i="2" s="1"/>
  <c r="J5665" i="1"/>
  <c r="J6783" i="1"/>
  <c r="I6783" i="2"/>
  <c r="J6783" i="2" s="1"/>
  <c r="I2759" i="2"/>
  <c r="J2759" i="2" s="1"/>
  <c r="J2759" i="1"/>
  <c r="I352" i="2"/>
  <c r="J352" i="2" s="1"/>
  <c r="J352" i="1"/>
  <c r="I2483" i="2"/>
  <c r="J2483" i="2" s="1"/>
  <c r="J2483" i="1"/>
  <c r="I6097" i="2"/>
  <c r="J6097" i="2" s="1"/>
  <c r="J6097" i="1"/>
  <c r="I5728" i="2"/>
  <c r="J5728" i="2" s="1"/>
  <c r="J5728" i="1"/>
  <c r="I698" i="2"/>
  <c r="J698" i="2" s="1"/>
  <c r="J698" i="1"/>
  <c r="I744" i="2"/>
  <c r="J744" i="2" s="1"/>
  <c r="J744" i="1"/>
  <c r="I5796" i="2"/>
  <c r="J5796" i="2" s="1"/>
  <c r="J5796" i="1"/>
  <c r="I2151" i="2"/>
  <c r="J2151" i="2" s="1"/>
  <c r="J2151" i="1"/>
  <c r="I6236" i="2"/>
  <c r="J6236" i="2" s="1"/>
  <c r="J6236" i="1"/>
  <c r="I1447" i="2"/>
  <c r="J1447" i="1"/>
  <c r="J3263" i="1"/>
  <c r="I3263" i="2"/>
  <c r="J3263" i="2" s="1"/>
  <c r="I7067" i="2"/>
  <c r="J7067" i="2" s="1"/>
  <c r="J7067" i="1"/>
  <c r="I1603" i="2"/>
  <c r="J1603" i="2" s="1"/>
  <c r="J1603" i="1"/>
  <c r="I6959" i="2"/>
  <c r="J6959" i="2" s="1"/>
  <c r="J6959" i="1"/>
  <c r="I2357" i="2"/>
  <c r="J2357" i="2" s="1"/>
  <c r="J2357" i="1"/>
  <c r="J3368" i="1"/>
  <c r="I3368" i="2"/>
  <c r="J3368" i="2" s="1"/>
  <c r="I6003" i="2"/>
  <c r="J6003" i="2" s="1"/>
  <c r="J6003" i="1"/>
  <c r="I5864" i="2"/>
  <c r="J5864" i="2" s="1"/>
  <c r="J5864" i="1"/>
  <c r="I6225" i="2"/>
  <c r="J6225" i="2" s="1"/>
  <c r="J6225" i="1"/>
  <c r="I1471" i="2"/>
  <c r="J1471" i="2" s="1"/>
  <c r="J1471" i="1"/>
  <c r="I62" i="2"/>
  <c r="J62" i="2" s="1"/>
  <c r="J62" i="1"/>
  <c r="I6081" i="2"/>
  <c r="J6081" i="2" s="1"/>
  <c r="J6081" i="1"/>
  <c r="J6763" i="1"/>
  <c r="I6763" i="2"/>
  <c r="J6763" i="2" s="1"/>
  <c r="I6164" i="2"/>
  <c r="J6164" i="2" s="1"/>
  <c r="J6164" i="1"/>
  <c r="I3431" i="2"/>
  <c r="J3431" i="2" s="1"/>
  <c r="J3431" i="1"/>
  <c r="J3169" i="1"/>
  <c r="I3169" i="2"/>
  <c r="J3169" i="2" s="1"/>
  <c r="I1482" i="2"/>
  <c r="J1482" i="2" s="1"/>
  <c r="J1482" i="1"/>
  <c r="J7079" i="1"/>
  <c r="I7079" i="2"/>
  <c r="J7079" i="2" s="1"/>
  <c r="I3790" i="2"/>
  <c r="J3790" i="2" s="1"/>
  <c r="J3790" i="1"/>
  <c r="I6428" i="2"/>
  <c r="J6428" i="2" s="1"/>
  <c r="J6428" i="1"/>
  <c r="J2775" i="1"/>
  <c r="I2775" i="2"/>
  <c r="H200" i="6" s="1"/>
  <c r="I3386" i="2"/>
  <c r="J3386" i="2" s="1"/>
  <c r="J3386" i="1"/>
  <c r="J2611" i="1"/>
  <c r="I2611" i="2"/>
  <c r="J2611" i="2" s="1"/>
  <c r="I6264" i="2"/>
  <c r="J6264" i="2" s="1"/>
  <c r="J6264" i="1"/>
  <c r="I3654" i="2"/>
  <c r="J3654" i="2" s="1"/>
  <c r="J3654" i="1"/>
  <c r="I6235" i="2"/>
  <c r="J6235" i="2" s="1"/>
  <c r="J6235" i="1"/>
  <c r="I3251" i="2"/>
  <c r="J3251" i="2" s="1"/>
  <c r="J3251" i="1"/>
  <c r="I3416" i="2"/>
  <c r="J3416" i="2" s="1"/>
  <c r="J3416" i="1"/>
  <c r="I1425" i="2"/>
  <c r="J1425" i="2" s="1"/>
  <c r="J1425" i="1"/>
  <c r="I6563" i="2"/>
  <c r="J6563" i="2" s="1"/>
  <c r="J6563" i="1"/>
  <c r="I6660" i="2"/>
  <c r="J6660" i="2" s="1"/>
  <c r="J6660" i="1"/>
  <c r="I3762" i="2"/>
  <c r="J3762" i="2" s="1"/>
  <c r="J3762" i="1"/>
  <c r="I38" i="2"/>
  <c r="J38" i="2" s="1"/>
  <c r="J38" i="1"/>
  <c r="I208" i="2"/>
  <c r="J208" i="2" s="1"/>
  <c r="J208" i="1"/>
  <c r="I1406" i="2"/>
  <c r="J1406" i="2" s="1"/>
  <c r="J1406" i="1"/>
  <c r="J3199" i="1"/>
  <c r="I3199" i="2"/>
  <c r="J3199" i="2" s="1"/>
  <c r="I3237" i="2"/>
  <c r="J3237" i="2" s="1"/>
  <c r="J3237" i="1"/>
  <c r="I1408" i="2"/>
  <c r="J1408" i="2" s="1"/>
  <c r="J1408" i="1"/>
  <c r="J3447" i="1"/>
  <c r="I3447" i="2"/>
  <c r="J3447" i="2" s="1"/>
  <c r="I1489" i="2"/>
  <c r="J1489" i="2" s="1"/>
  <c r="J1489" i="1"/>
  <c r="I202" i="2"/>
  <c r="J202" i="2" s="1"/>
  <c r="J202" i="1"/>
  <c r="I1446" i="2"/>
  <c r="J1446" i="2" s="1"/>
  <c r="J1446" i="1"/>
  <c r="I3179" i="2"/>
  <c r="H264" i="6" s="1"/>
  <c r="J3179" i="1"/>
  <c r="I99" i="2"/>
  <c r="J99" i="2" s="1"/>
  <c r="J99" i="1"/>
  <c r="I5949" i="2"/>
  <c r="J5949" i="2" s="1"/>
  <c r="J5949" i="1"/>
  <c r="I3777" i="2"/>
  <c r="J3777" i="2" s="1"/>
  <c r="J3777" i="1"/>
  <c r="I2988" i="2"/>
  <c r="J2988" i="2" s="1"/>
  <c r="J2988" i="1"/>
  <c r="I3359" i="2"/>
  <c r="J3359" i="2" s="1"/>
  <c r="J3359" i="1"/>
  <c r="I1436" i="2"/>
  <c r="J1436" i="2" s="1"/>
  <c r="J1436" i="1"/>
  <c r="I5453" i="2"/>
  <c r="J5453" i="2" s="1"/>
  <c r="J5453" i="1"/>
  <c r="J3182" i="1"/>
  <c r="I3182" i="2"/>
  <c r="J3182" i="2" s="1"/>
  <c r="I246" i="2"/>
  <c r="J246" i="2" s="1"/>
  <c r="J246" i="1"/>
  <c r="I3365" i="2"/>
  <c r="J3365" i="2" s="1"/>
  <c r="J3365" i="1"/>
  <c r="I7048" i="2"/>
  <c r="J7048" i="2" s="1"/>
  <c r="J7048" i="1"/>
  <c r="J5499" i="1"/>
  <c r="I5499" i="2"/>
  <c r="J5499" i="2" s="1"/>
  <c r="I7016" i="2"/>
  <c r="J7016" i="2" s="1"/>
  <c r="J7016" i="1"/>
  <c r="I395" i="2"/>
  <c r="J395" i="2" s="1"/>
  <c r="J395" i="1"/>
  <c r="I254" i="2"/>
  <c r="J254" i="2" s="1"/>
  <c r="J254" i="1"/>
  <c r="I6583" i="2"/>
  <c r="J6583" i="2" s="1"/>
  <c r="J6583" i="1"/>
  <c r="J5464" i="1"/>
  <c r="I5464" i="2"/>
  <c r="J5464" i="2" s="1"/>
  <c r="I5549" i="2"/>
  <c r="J5549" i="2" s="1"/>
  <c r="J5549" i="1"/>
  <c r="I6160" i="2"/>
  <c r="J6160" i="2" s="1"/>
  <c r="J6160" i="1"/>
  <c r="I2804" i="2"/>
  <c r="J2804" i="2" s="1"/>
  <c r="J2804" i="1"/>
  <c r="I45" i="2"/>
  <c r="J45" i="2" s="1"/>
  <c r="J45" i="1"/>
  <c r="I2221" i="2"/>
  <c r="J2221" i="2" s="1"/>
  <c r="J2221" i="1"/>
  <c r="I6496" i="2"/>
  <c r="J6496" i="2" s="1"/>
  <c r="J6496" i="1"/>
  <c r="I368" i="2"/>
  <c r="J368" i="1"/>
  <c r="I5532" i="2"/>
  <c r="J5532" i="2" s="1"/>
  <c r="J5532" i="1"/>
  <c r="I3100" i="2"/>
  <c r="J3100" i="2" s="1"/>
  <c r="J3100" i="1"/>
  <c r="J3326" i="1"/>
  <c r="I3326" i="2"/>
  <c r="J3326" i="2" s="1"/>
  <c r="I3107" i="2"/>
  <c r="J3107" i="2" s="1"/>
  <c r="J3107" i="1"/>
  <c r="I5840" i="2"/>
  <c r="J5840" i="2" s="1"/>
  <c r="J5840" i="1"/>
  <c r="J7156" i="1"/>
  <c r="I7156" i="2"/>
  <c r="J7156" i="2" s="1"/>
  <c r="I1420" i="2"/>
  <c r="J1420" i="2" s="1"/>
  <c r="J1420" i="1"/>
  <c r="I6252" i="2"/>
  <c r="J6252" i="1"/>
  <c r="I1633" i="2"/>
  <c r="J1633" i="2" s="1"/>
  <c r="J1633" i="1"/>
  <c r="J3377" i="1"/>
  <c r="I3377" i="2"/>
  <c r="J3377" i="2" s="1"/>
  <c r="I1458" i="2"/>
  <c r="J1458" i="2" s="1"/>
  <c r="J1458" i="1"/>
  <c r="J7103" i="1"/>
  <c r="I7103" i="2"/>
  <c r="J7103" i="2" s="1"/>
  <c r="J5824" i="1"/>
  <c r="I5824" i="2"/>
  <c r="J5824" i="2" s="1"/>
  <c r="I5752" i="2"/>
  <c r="J5752" i="2" s="1"/>
  <c r="J5752" i="1"/>
  <c r="I5800" i="2"/>
  <c r="J5800" i="2" s="1"/>
  <c r="J5800" i="1"/>
  <c r="I439" i="2"/>
  <c r="J439" i="2" s="1"/>
  <c r="J439" i="1"/>
  <c r="I1578" i="2"/>
  <c r="J1578" i="1"/>
  <c r="I2142" i="2"/>
  <c r="J2142" i="2" s="1"/>
  <c r="J2142" i="1"/>
  <c r="I3870" i="2"/>
  <c r="J3870" i="2" s="1"/>
  <c r="J3870" i="1"/>
  <c r="I1426" i="2"/>
  <c r="J1426" i="2" s="1"/>
  <c r="J1426" i="1"/>
  <c r="I6516" i="2"/>
  <c r="J6516" i="2" s="1"/>
  <c r="J6516" i="1"/>
  <c r="I6088" i="2"/>
  <c r="J6088" i="2" s="1"/>
  <c r="J6088" i="1"/>
  <c r="I6419" i="2"/>
  <c r="J6419" i="2" s="1"/>
  <c r="J6419" i="1"/>
  <c r="I7075" i="2"/>
  <c r="J7075" i="2" s="1"/>
  <c r="J7075" i="1"/>
  <c r="I2393" i="2"/>
  <c r="J2393" i="2" s="1"/>
  <c r="J2393" i="1"/>
  <c r="I6592" i="2"/>
  <c r="J6592" i="2" s="1"/>
  <c r="J6592" i="1"/>
  <c r="I2251" i="2"/>
  <c r="J2251" i="2" s="1"/>
  <c r="J2251" i="1"/>
  <c r="I548" i="2"/>
  <c r="J548" i="2" s="1"/>
  <c r="J548" i="1"/>
  <c r="I1564" i="2"/>
  <c r="J1564" i="2" s="1"/>
  <c r="J1564" i="1"/>
  <c r="I5488" i="2"/>
  <c r="J5488" i="2" s="1"/>
  <c r="J5488" i="1"/>
  <c r="I267" i="2"/>
  <c r="H15" i="6" s="1"/>
  <c r="J267" i="1"/>
  <c r="I2223" i="2"/>
  <c r="J2223" i="2" s="1"/>
  <c r="J2223" i="1"/>
  <c r="I2218" i="2"/>
  <c r="J2218" i="2" s="1"/>
  <c r="J2218" i="1"/>
  <c r="I5896" i="2"/>
  <c r="J5896" i="2" s="1"/>
  <c r="J5896" i="1"/>
  <c r="J5507" i="1"/>
  <c r="I5507" i="2"/>
  <c r="J5507" i="2" s="1"/>
  <c r="I6032" i="2"/>
  <c r="J6032" i="2" s="1"/>
  <c r="J6032" i="1"/>
  <c r="I3454" i="2"/>
  <c r="J3454" i="2" s="1"/>
  <c r="J3454" i="1"/>
  <c r="I5587" i="2"/>
  <c r="J5587" i="2" s="1"/>
  <c r="J5587" i="1"/>
  <c r="I693" i="2"/>
  <c r="J693" i="2" s="1"/>
  <c r="J693" i="1"/>
  <c r="I2360" i="2"/>
  <c r="J2360" i="2" s="1"/>
  <c r="J2360" i="1"/>
  <c r="I762" i="2"/>
  <c r="J762" i="2" s="1"/>
  <c r="J762" i="1"/>
  <c r="I6508" i="2"/>
  <c r="J6508" i="2" s="1"/>
  <c r="J6508" i="1"/>
  <c r="I1587" i="2"/>
  <c r="H111" i="6" s="1"/>
  <c r="J1587" i="1"/>
  <c r="I6556" i="2"/>
  <c r="J6556" i="2" s="1"/>
  <c r="J6556" i="1"/>
  <c r="I166" i="2"/>
  <c r="H29" i="6" s="1"/>
  <c r="J166" i="1"/>
  <c r="J3399" i="1"/>
  <c r="I3399" i="2"/>
  <c r="J3399" i="2" s="1"/>
  <c r="I6320" i="2"/>
  <c r="J6320" i="2" s="1"/>
  <c r="J6320" i="1"/>
  <c r="I2459" i="2"/>
  <c r="J2459" i="2" s="1"/>
  <c r="J2459" i="1"/>
  <c r="J3268" i="1"/>
  <c r="I3268" i="2"/>
  <c r="J3268" i="2" s="1"/>
  <c r="I2153" i="2"/>
  <c r="J2153" i="2" s="1"/>
  <c r="J2153" i="1"/>
  <c r="I703" i="2"/>
  <c r="J703" i="2" s="1"/>
  <c r="J703" i="1"/>
  <c r="I3256" i="2"/>
  <c r="J3256" i="2" s="1"/>
  <c r="J3256" i="1"/>
  <c r="I750" i="2"/>
  <c r="J750" i="2" s="1"/>
  <c r="J750" i="1"/>
  <c r="I3463" i="2"/>
  <c r="J3463" i="2" s="1"/>
  <c r="J3463" i="1"/>
  <c r="I3905" i="2"/>
  <c r="J3905" i="2" s="1"/>
  <c r="J3905" i="1"/>
  <c r="J2732" i="1"/>
  <c r="I2732" i="2"/>
  <c r="J2732" i="2" s="1"/>
  <c r="I2260" i="2"/>
  <c r="J2260" i="2" s="1"/>
  <c r="J2260" i="1"/>
  <c r="I3291" i="2"/>
  <c r="J3291" i="2" s="1"/>
  <c r="J3291" i="1"/>
  <c r="J2816" i="1"/>
  <c r="I2816" i="2"/>
  <c r="J2816" i="2" s="1"/>
  <c r="I49" i="2"/>
  <c r="J49" i="2" s="1"/>
  <c r="J49" i="1"/>
  <c r="I2963" i="2"/>
  <c r="J2963" i="2" s="1"/>
  <c r="J2963" i="1"/>
  <c r="I1435" i="2"/>
  <c r="J1435" i="2" s="1"/>
  <c r="J1435" i="1"/>
  <c r="I5497" i="2"/>
  <c r="J5497" i="2" s="1"/>
  <c r="J5497" i="1"/>
  <c r="J3598" i="1"/>
  <c r="I3598" i="2"/>
  <c r="J3598" i="2" s="1"/>
  <c r="J3415" i="1"/>
  <c r="I3415" i="2"/>
  <c r="J3415" i="2" s="1"/>
  <c r="I2258" i="2"/>
  <c r="J2258" i="2" s="1"/>
  <c r="J2258" i="1"/>
  <c r="I6896" i="2"/>
  <c r="J6896" i="2" s="1"/>
  <c r="J6896" i="1"/>
  <c r="I6360" i="2"/>
  <c r="J6360" i="2" s="1"/>
  <c r="J6360" i="1"/>
  <c r="I1628" i="2"/>
  <c r="J1628" i="2" s="1"/>
  <c r="J1628" i="1"/>
  <c r="J3050" i="1"/>
  <c r="I3050" i="2"/>
  <c r="J3050" i="2" s="1"/>
  <c r="J3574" i="1"/>
  <c r="I3574" i="2"/>
  <c r="J3574" i="2" s="1"/>
  <c r="I6452" i="2"/>
  <c r="J6452" i="2" s="1"/>
  <c r="J6452" i="1"/>
  <c r="I696" i="2"/>
  <c r="J696" i="2" s="1"/>
  <c r="J696" i="1"/>
  <c r="I1614" i="2"/>
  <c r="J1614" i="2" s="1"/>
  <c r="J1614" i="1"/>
  <c r="I2715" i="2"/>
  <c r="J2715" i="2" s="1"/>
  <c r="J2715" i="1"/>
  <c r="J3455" i="1"/>
  <c r="I3455" i="2"/>
  <c r="J3455" i="2" s="1"/>
  <c r="I5979" i="2"/>
  <c r="J5979" i="2" s="1"/>
  <c r="J5979" i="1"/>
  <c r="J3284" i="1"/>
  <c r="I3284" i="2"/>
  <c r="J3284" i="2" s="1"/>
  <c r="I1541" i="2"/>
  <c r="J1541" i="2" s="1"/>
  <c r="J1541" i="1"/>
  <c r="I46" i="2"/>
  <c r="J46" i="2" s="1"/>
  <c r="J46" i="1"/>
  <c r="I1525" i="2"/>
  <c r="J1525" i="2" s="1"/>
  <c r="J1525" i="1"/>
  <c r="I463" i="2"/>
  <c r="J463" i="2" s="1"/>
  <c r="J463" i="1"/>
  <c r="I2143" i="2"/>
  <c r="J2143" i="2" s="1"/>
  <c r="J2143" i="1"/>
  <c r="I4563" i="2"/>
  <c r="J4563" i="1"/>
  <c r="J4643" i="1"/>
  <c r="I4643" i="2"/>
  <c r="J4643" i="2" s="1"/>
  <c r="I4679" i="2"/>
  <c r="J4679" i="2" s="1"/>
  <c r="J4679" i="1"/>
  <c r="I4795" i="2"/>
  <c r="J4795" i="2" s="1"/>
  <c r="J4795" i="1"/>
  <c r="I4106" i="2"/>
  <c r="J4106" i="2" s="1"/>
  <c r="J4106" i="1"/>
  <c r="I4098" i="2"/>
  <c r="J4098" i="2" s="1"/>
  <c r="J4098" i="1"/>
  <c r="J4058" i="1"/>
  <c r="I4058" i="2"/>
  <c r="I4186" i="2"/>
  <c r="J4186" i="2" s="1"/>
  <c r="J4186" i="1"/>
  <c r="I4699" i="2"/>
  <c r="J4699" i="2" s="1"/>
  <c r="J4699" i="1"/>
  <c r="I6215" i="2"/>
  <c r="J6215" i="2" s="1"/>
  <c r="J6215" i="1"/>
  <c r="I6327" i="2"/>
  <c r="J6327" i="2" s="1"/>
  <c r="J6327" i="1"/>
  <c r="I4062" i="2"/>
  <c r="J4062" i="2" s="1"/>
  <c r="J4062" i="1"/>
  <c r="I6122" i="2"/>
  <c r="J6122" i="2" s="1"/>
  <c r="J6122" i="1"/>
  <c r="I4114" i="2"/>
  <c r="J4114" i="2" s="1"/>
  <c r="J4114" i="1"/>
  <c r="I4010" i="2"/>
  <c r="J4010" i="2" s="1"/>
  <c r="J4010" i="1"/>
  <c r="I6378" i="2"/>
  <c r="J6378" i="1"/>
  <c r="I6194" i="2"/>
  <c r="J6194" i="2" s="1"/>
  <c r="J6194" i="1"/>
  <c r="I6178" i="2"/>
  <c r="J6178" i="2" s="1"/>
  <c r="J6178" i="1"/>
  <c r="I6618" i="2"/>
  <c r="J6618" i="2" s="1"/>
  <c r="J6618" i="1"/>
  <c r="I6271" i="2"/>
  <c r="J6271" i="2" s="1"/>
  <c r="J6271" i="1"/>
  <c r="I4102" i="2"/>
  <c r="J4102" i="2" s="1"/>
  <c r="J4102" i="1"/>
  <c r="I4607" i="2"/>
  <c r="J4607" i="2" s="1"/>
  <c r="J4607" i="1"/>
  <c r="I4627" i="2"/>
  <c r="J4627" i="2" s="1"/>
  <c r="J4627" i="1"/>
  <c r="I6202" i="2"/>
  <c r="J6202" i="2" s="1"/>
  <c r="J6202" i="1"/>
  <c r="I4603" i="2"/>
  <c r="J4603" i="2" s="1"/>
  <c r="J4603" i="1"/>
  <c r="I4595" i="2"/>
  <c r="J4595" i="2" s="1"/>
  <c r="J4595" i="1"/>
  <c r="J4707" i="1"/>
  <c r="I4707" i="2"/>
  <c r="J4707" i="2" s="1"/>
  <c r="I4667" i="2"/>
  <c r="J4667" i="2" s="1"/>
  <c r="J4667" i="1"/>
  <c r="I2326" i="2"/>
  <c r="J2326" i="2" s="1"/>
  <c r="J2326" i="1"/>
  <c r="J4066" i="1"/>
  <c r="I4066" i="2"/>
  <c r="J4066" i="2" s="1"/>
  <c r="I6199" i="2"/>
  <c r="J6199" i="1"/>
  <c r="I3966" i="2"/>
  <c r="J3966" i="2" s="1"/>
  <c r="J3966" i="1"/>
  <c r="I4050" i="2"/>
  <c r="J4050" i="2" s="1"/>
  <c r="J4050" i="1"/>
  <c r="I4639" i="2"/>
  <c r="J4639" i="2" s="1"/>
  <c r="J4639" i="1"/>
  <c r="J4146" i="1"/>
  <c r="I4146" i="2"/>
  <c r="J4146" i="2" s="1"/>
  <c r="I6351" i="2"/>
  <c r="J6351" i="2" s="1"/>
  <c r="J6351" i="1"/>
  <c r="I6295" i="2"/>
  <c r="J6295" i="2" s="1"/>
  <c r="J6295" i="1"/>
  <c r="I5418" i="2"/>
  <c r="J5418" i="2" s="1"/>
  <c r="J5418" i="1"/>
  <c r="I6359" i="2"/>
  <c r="J6359" i="2" s="1"/>
  <c r="J6359" i="1"/>
  <c r="I3986" i="2"/>
  <c r="J3986" i="2" s="1"/>
  <c r="J3986" i="1"/>
  <c r="I4162" i="2"/>
  <c r="J4162" i="2" s="1"/>
  <c r="J4162" i="1"/>
  <c r="I6234" i="2"/>
  <c r="J6234" i="2" s="1"/>
  <c r="J6234" i="1"/>
  <c r="I4647" i="2"/>
  <c r="J4647" i="2" s="1"/>
  <c r="J4647" i="1"/>
  <c r="I4787" i="2"/>
  <c r="J4787" i="2" s="1"/>
  <c r="J4787" i="1"/>
  <c r="I4559" i="2"/>
  <c r="J4559" i="2" s="1"/>
  <c r="J4559" i="1"/>
  <c r="I6135" i="2"/>
  <c r="J6135" i="2" s="1"/>
  <c r="J6135" i="1"/>
  <c r="I4799" i="2"/>
  <c r="J4799" i="2" s="1"/>
  <c r="J4799" i="1"/>
  <c r="I6191" i="2"/>
  <c r="J6191" i="2" s="1"/>
  <c r="J6191" i="1"/>
  <c r="I3040" i="2"/>
  <c r="J3040" i="2" s="1"/>
  <c r="J3040" i="1"/>
  <c r="I6287" i="2"/>
  <c r="J6287" i="2" s="1"/>
  <c r="J6287" i="1"/>
  <c r="I6223" i="2"/>
  <c r="J6223" i="2" s="1"/>
  <c r="J6223" i="1"/>
  <c r="I5377" i="2"/>
  <c r="J5377" i="2" s="1"/>
  <c r="J5377" i="1"/>
  <c r="I4118" i="2"/>
  <c r="J4118" i="2" s="1"/>
  <c r="J4118" i="1"/>
  <c r="I943" i="2"/>
  <c r="J943" i="2" s="1"/>
  <c r="J943" i="1"/>
  <c r="I4124" i="2"/>
  <c r="J4124" i="2" s="1"/>
  <c r="J4124" i="1"/>
  <c r="I4694" i="2"/>
  <c r="J4694" i="2" s="1"/>
  <c r="J4694" i="1"/>
  <c r="I4972" i="2"/>
  <c r="H390" i="6" s="1"/>
  <c r="J4972" i="1"/>
  <c r="J6905" i="1"/>
  <c r="I6905" i="2"/>
  <c r="J6905" i="2" s="1"/>
  <c r="I5371" i="2"/>
  <c r="J5371" i="2" s="1"/>
  <c r="J5371" i="1"/>
  <c r="J5742" i="1"/>
  <c r="I5742" i="2"/>
  <c r="J5742" i="2" s="1"/>
  <c r="I4099" i="2"/>
  <c r="J4099" i="2" s="1"/>
  <c r="J4099" i="1"/>
  <c r="I5646" i="2"/>
  <c r="J5646" i="2" s="1"/>
  <c r="J5646" i="1"/>
  <c r="J4320" i="1"/>
  <c r="I4320" i="2"/>
  <c r="J4320" i="2" s="1"/>
  <c r="I896" i="2"/>
  <c r="J896" i="2" s="1"/>
  <c r="J896" i="1"/>
  <c r="I481" i="2"/>
  <c r="J481" i="2" s="1"/>
  <c r="J481" i="1"/>
  <c r="I1097" i="2"/>
  <c r="J1097" i="2" s="1"/>
  <c r="J1097" i="1"/>
  <c r="I4437" i="2"/>
  <c r="J4437" i="2" s="1"/>
  <c r="J4437" i="1"/>
  <c r="I450" i="2"/>
  <c r="J450" i="2" s="1"/>
  <c r="J450" i="1"/>
  <c r="I4334" i="2"/>
  <c r="J4334" i="2" s="1"/>
  <c r="J4334" i="1"/>
  <c r="I5991" i="2"/>
  <c r="J5991" i="2" s="1"/>
  <c r="J5991" i="1"/>
  <c r="I5582" i="2"/>
  <c r="J5582" i="2" s="1"/>
  <c r="J5582" i="1"/>
  <c r="I1929" i="2"/>
  <c r="J1929" i="2" s="1"/>
  <c r="J1929" i="1"/>
  <c r="I6401" i="2"/>
  <c r="J6401" i="2" s="1"/>
  <c r="J6401" i="1"/>
  <c r="J5514" i="1"/>
  <c r="I5514" i="2"/>
  <c r="J5514" i="2" s="1"/>
  <c r="I5122" i="2"/>
  <c r="J5122" i="2" s="1"/>
  <c r="J5122" i="1"/>
  <c r="I826" i="2"/>
  <c r="J826" i="2" s="1"/>
  <c r="J826" i="1"/>
  <c r="I4065" i="2"/>
  <c r="J4065" i="2" s="1"/>
  <c r="J4065" i="1"/>
  <c r="I151" i="2"/>
  <c r="J151" i="2" s="1"/>
  <c r="J151" i="1"/>
  <c r="I5362" i="2"/>
  <c r="J5362" i="2" s="1"/>
  <c r="J5362" i="1"/>
  <c r="I1806" i="2"/>
  <c r="J1806" i="2" s="1"/>
  <c r="J1806" i="1"/>
  <c r="I1761" i="2"/>
  <c r="J1761" i="2" s="1"/>
  <c r="J1761" i="1"/>
  <c r="I4478" i="2"/>
  <c r="J4478" i="2" s="1"/>
  <c r="J4478" i="1"/>
  <c r="I5404" i="2"/>
  <c r="J5404" i="2" s="1"/>
  <c r="J5404" i="1"/>
  <c r="I6486" i="2"/>
  <c r="J6486" i="2" s="1"/>
  <c r="J6486" i="1"/>
  <c r="I4504" i="2"/>
  <c r="J4504" i="2" s="1"/>
  <c r="J4504" i="1"/>
  <c r="I83" i="2"/>
  <c r="J83" i="2" s="1"/>
  <c r="J83" i="1"/>
  <c r="I6477" i="2"/>
  <c r="J6477" i="2" s="1"/>
  <c r="J6477" i="1"/>
  <c r="I893" i="2"/>
  <c r="J893" i="2" s="1"/>
  <c r="J893" i="1"/>
  <c r="I1943" i="2"/>
  <c r="J1943" i="2" s="1"/>
  <c r="J1943" i="1"/>
  <c r="J6762" i="1"/>
  <c r="I6762" i="2"/>
  <c r="J6762" i="2" s="1"/>
  <c r="I3972" i="2"/>
  <c r="J3972" i="2" s="1"/>
  <c r="J3972" i="1"/>
  <c r="I265" i="2"/>
  <c r="J265" i="2" s="1"/>
  <c r="J265" i="1"/>
  <c r="I1157" i="2"/>
  <c r="J1157" i="2" s="1"/>
  <c r="J1157" i="1"/>
  <c r="I6986" i="2"/>
  <c r="J6986" i="2" s="1"/>
  <c r="J6986" i="1"/>
  <c r="I5398" i="2"/>
  <c r="J5398" i="2" s="1"/>
  <c r="J5398" i="1"/>
  <c r="I7066" i="2"/>
  <c r="J7066" i="2" s="1"/>
  <c r="J7066" i="1"/>
  <c r="I5074" i="2"/>
  <c r="J5074" i="2" s="1"/>
  <c r="J5074" i="1"/>
  <c r="J6645" i="1"/>
  <c r="I6645" i="2"/>
  <c r="J6645" i="2" s="1"/>
  <c r="I4725" i="2"/>
  <c r="J4725" i="2" s="1"/>
  <c r="J4725" i="1"/>
  <c r="J4454" i="1"/>
  <c r="I4454" i="2"/>
  <c r="J4454" i="2" s="1"/>
  <c r="I4302" i="2"/>
  <c r="J4302" i="2" s="1"/>
  <c r="J4302" i="1"/>
  <c r="J6942" i="1"/>
  <c r="I6942" i="2"/>
  <c r="J6942" i="2" s="1"/>
  <c r="I4384" i="2"/>
  <c r="J4384" i="1"/>
  <c r="I869" i="2"/>
  <c r="J869" i="2" s="1"/>
  <c r="J869" i="1"/>
  <c r="I1045" i="2"/>
  <c r="J1045" i="2" s="1"/>
  <c r="J1045" i="1"/>
  <c r="I5153" i="2"/>
  <c r="J5153" i="2" s="1"/>
  <c r="J5153" i="1"/>
  <c r="I3623" i="2"/>
  <c r="J3623" i="1"/>
  <c r="I840" i="2"/>
  <c r="J840" i="2" s="1"/>
  <c r="J840" i="1"/>
  <c r="J7061" i="1"/>
  <c r="I7061" i="2"/>
  <c r="J7061" i="2" s="1"/>
  <c r="I1276" i="2"/>
  <c r="J1276" i="2" s="1"/>
  <c r="J1276" i="1"/>
  <c r="I6734" i="2"/>
  <c r="J6734" i="2" s="1"/>
  <c r="J6734" i="1"/>
  <c r="J4044" i="1"/>
  <c r="I4044" i="2"/>
  <c r="J4044" i="2" s="1"/>
  <c r="I1931" i="2"/>
  <c r="J1931" i="2" s="1"/>
  <c r="J1931" i="1"/>
  <c r="I635" i="2"/>
  <c r="J635" i="2" s="1"/>
  <c r="J635" i="1"/>
  <c r="I781" i="2"/>
  <c r="J781" i="2" s="1"/>
  <c r="J781" i="1"/>
  <c r="I4618" i="2"/>
  <c r="J4618" i="2" s="1"/>
  <c r="J4618" i="1"/>
  <c r="I1804" i="2"/>
  <c r="J1804" i="2" s="1"/>
  <c r="J1804" i="1"/>
  <c r="I4798" i="2"/>
  <c r="J4798" i="2" s="1"/>
  <c r="J4798" i="1"/>
  <c r="J5574" i="1"/>
  <c r="I5574" i="2"/>
  <c r="J5574" i="2" s="1"/>
  <c r="I1762" i="2"/>
  <c r="J1762" i="2" s="1"/>
  <c r="J1762" i="1"/>
  <c r="I2661" i="2"/>
  <c r="J2661" i="2" s="1"/>
  <c r="J2661" i="1"/>
  <c r="I5777" i="2"/>
  <c r="J5777" i="2" s="1"/>
  <c r="J5777" i="1"/>
  <c r="I4530" i="2"/>
  <c r="J4530" i="2" s="1"/>
  <c r="J4530" i="1"/>
  <c r="I5112" i="2"/>
  <c r="J5112" i="2" s="1"/>
  <c r="J5112" i="1"/>
  <c r="I1069" i="2"/>
  <c r="J1069" i="2" s="1"/>
  <c r="J1069" i="1"/>
  <c r="I6397" i="2"/>
  <c r="J6397" i="2" s="1"/>
  <c r="J6397" i="1"/>
  <c r="I1749" i="2"/>
  <c r="J1749" i="2" s="1"/>
  <c r="J1749" i="1"/>
  <c r="I3968" i="2"/>
  <c r="J3968" i="2" s="1"/>
  <c r="J3968" i="1"/>
  <c r="J7121" i="1"/>
  <c r="I7121" i="2"/>
  <c r="J7121" i="2" s="1"/>
  <c r="I1016" i="2"/>
  <c r="J1016" i="2" s="1"/>
  <c r="J1016" i="1"/>
  <c r="J6993" i="1"/>
  <c r="I6993" i="2"/>
  <c r="I6294" i="2"/>
  <c r="J6294" i="1"/>
  <c r="I1866" i="2"/>
  <c r="J1866" i="2" s="1"/>
  <c r="J1866" i="1"/>
  <c r="I2637" i="2"/>
  <c r="J2637" i="2" s="1"/>
  <c r="J2637" i="1"/>
  <c r="I5130" i="2"/>
  <c r="J5130" i="2" s="1"/>
  <c r="J5130" i="1"/>
  <c r="J4204" i="1"/>
  <c r="I4204" i="2"/>
  <c r="J4204" i="2" s="1"/>
  <c r="I4064" i="2"/>
  <c r="J4064" i="2" s="1"/>
  <c r="J4064" i="1"/>
  <c r="J4032" i="1"/>
  <c r="I4032" i="2"/>
  <c r="J4032" i="2" s="1"/>
  <c r="I5107" i="2"/>
  <c r="J5107" i="2" s="1"/>
  <c r="J5107" i="1"/>
  <c r="I4605" i="2"/>
  <c r="J4605" i="2" s="1"/>
  <c r="J4605" i="1"/>
  <c r="I5970" i="2"/>
  <c r="J5970" i="2" s="1"/>
  <c r="J5970" i="1"/>
  <c r="I5918" i="2"/>
  <c r="J5918" i="2" s="1"/>
  <c r="J5918" i="1"/>
  <c r="I2076" i="2"/>
  <c r="J2076" i="2" s="1"/>
  <c r="J2076" i="1"/>
  <c r="I428" i="2"/>
  <c r="J428" i="2" s="1"/>
  <c r="J428" i="1"/>
  <c r="I1087" i="2"/>
  <c r="J1087" i="2" s="1"/>
  <c r="J1087" i="1"/>
  <c r="J3848" i="1"/>
  <c r="I3848" i="2"/>
  <c r="J3848" i="2" s="1"/>
  <c r="I5269" i="2"/>
  <c r="J5269" i="2" s="1"/>
  <c r="J5269" i="1"/>
  <c r="I1256" i="2"/>
  <c r="J1256" i="2" s="1"/>
  <c r="J1256" i="1"/>
  <c r="J4439" i="1"/>
  <c r="I4439" i="2"/>
  <c r="J4439" i="2" s="1"/>
  <c r="I3839" i="2"/>
  <c r="J3839" i="2" s="1"/>
  <c r="J3839" i="1"/>
  <c r="I78" i="2"/>
  <c r="J78" i="2" s="1"/>
  <c r="J78" i="1"/>
  <c r="I32" i="2"/>
  <c r="J32" i="2" s="1"/>
  <c r="J32" i="1"/>
  <c r="I1996" i="2"/>
  <c r="J1996" i="2" s="1"/>
  <c r="J1996" i="1"/>
  <c r="J6829" i="1"/>
  <c r="I6829" i="2"/>
  <c r="J6829" i="2" s="1"/>
  <c r="I331" i="2"/>
  <c r="J331" i="2" s="1"/>
  <c r="J331" i="1"/>
  <c r="I991" i="2"/>
  <c r="J991" i="2" s="1"/>
  <c r="J991" i="1"/>
  <c r="I3984" i="2"/>
  <c r="J3984" i="2" s="1"/>
  <c r="J3984" i="1"/>
  <c r="J6978" i="1"/>
  <c r="I6978" i="2"/>
  <c r="I1336" i="2"/>
  <c r="J1336" i="2" s="1"/>
  <c r="J1336" i="1"/>
  <c r="I4519" i="2"/>
  <c r="J4519" i="2" s="1"/>
  <c r="J4519" i="1"/>
  <c r="I4506" i="2"/>
  <c r="J4506" i="2" s="1"/>
  <c r="J4506" i="1"/>
  <c r="I1994" i="2"/>
  <c r="J1994" i="2" s="1"/>
  <c r="J1994" i="1"/>
  <c r="I31" i="2"/>
  <c r="J31" i="2" s="1"/>
  <c r="J31" i="1"/>
  <c r="I5141" i="2"/>
  <c r="J5141" i="2" s="1"/>
  <c r="J5141" i="1"/>
  <c r="I1299" i="2"/>
  <c r="J1299" i="2" s="1"/>
  <c r="J1299" i="1"/>
  <c r="I6302" i="2"/>
  <c r="J6302" i="2" s="1"/>
  <c r="J6302" i="1"/>
  <c r="I4420" i="2"/>
  <c r="J4420" i="2" s="1"/>
  <c r="J4420" i="1"/>
  <c r="I6058" i="2"/>
  <c r="J6058" i="2" s="1"/>
  <c r="J6058" i="1"/>
  <c r="I4872" i="2"/>
  <c r="J4872" i="2" s="1"/>
  <c r="J4872" i="1"/>
  <c r="I5071" i="2"/>
  <c r="J5071" i="2" s="1"/>
  <c r="J5071" i="1"/>
  <c r="I1370" i="2"/>
  <c r="J1370" i="2" s="1"/>
  <c r="J1370" i="1"/>
  <c r="J5368" i="1"/>
  <c r="I5368" i="2"/>
  <c r="J5368" i="2" s="1"/>
  <c r="I926" i="2"/>
  <c r="J926" i="2" s="1"/>
  <c r="J926" i="1"/>
  <c r="I4551" i="2"/>
  <c r="J4551" i="2" s="1"/>
  <c r="J4551" i="1"/>
  <c r="I533" i="2"/>
  <c r="J533" i="2" s="1"/>
  <c r="J533" i="1"/>
  <c r="J6897" i="1"/>
  <c r="I6897" i="2"/>
  <c r="I2989" i="2"/>
  <c r="J2989" i="1"/>
  <c r="J6721" i="1"/>
  <c r="I6721" i="2"/>
  <c r="J6721" i="2" s="1"/>
  <c r="I944" i="2"/>
  <c r="J944" i="2" s="1"/>
  <c r="J944" i="1"/>
  <c r="J3069" i="1"/>
  <c r="I3069" i="2"/>
  <c r="J3069" i="2" s="1"/>
  <c r="I4903" i="2"/>
  <c r="J4903" i="2" s="1"/>
  <c r="J4903" i="1"/>
  <c r="I1358" i="2"/>
  <c r="J1358" i="2" s="1"/>
  <c r="J1358" i="1"/>
  <c r="I5902" i="2"/>
  <c r="J5902" i="2" s="1"/>
  <c r="J5902" i="1"/>
  <c r="I4930" i="2"/>
  <c r="H386" i="6" s="1"/>
  <c r="J4930" i="1"/>
  <c r="I4928" i="2"/>
  <c r="J4928" i="2" s="1"/>
  <c r="J4928" i="1"/>
  <c r="I1881" i="2"/>
  <c r="J1881" i="2" s="1"/>
  <c r="J1881" i="1"/>
  <c r="I307" i="2"/>
  <c r="J307" i="2" s="1"/>
  <c r="J307" i="1"/>
  <c r="I1690" i="2"/>
  <c r="J1690" i="2" s="1"/>
  <c r="J1690" i="1"/>
  <c r="J6612" i="1"/>
  <c r="I6612" i="2"/>
  <c r="I6310" i="2"/>
  <c r="J6310" i="2" s="1"/>
  <c r="J6310" i="1"/>
  <c r="I1297" i="2"/>
  <c r="J1297" i="2" s="1"/>
  <c r="J1297" i="1"/>
  <c r="I2786" i="2"/>
  <c r="J2786" i="2" s="1"/>
  <c r="J2786" i="1"/>
  <c r="I2717" i="2"/>
  <c r="J2717" i="2" s="1"/>
  <c r="J2717" i="1"/>
  <c r="J7073" i="1"/>
  <c r="I7073" i="2"/>
  <c r="J7073" i="2" s="1"/>
  <c r="J2949" i="1"/>
  <c r="I2949" i="2"/>
  <c r="J2949" i="2" s="1"/>
  <c r="I1891" i="2"/>
  <c r="J1891" i="2" s="1"/>
  <c r="J1891" i="1"/>
  <c r="I516" i="2"/>
  <c r="J516" i="2" s="1"/>
  <c r="J516" i="1"/>
  <c r="I2417" i="2"/>
  <c r="J2417" i="1"/>
  <c r="I6466" i="2"/>
  <c r="J6466" i="2" s="1"/>
  <c r="J6466" i="1"/>
  <c r="J5730" i="1"/>
  <c r="I5730" i="2"/>
  <c r="J5730" i="2" s="1"/>
  <c r="I1935" i="2"/>
  <c r="J1935" i="2" s="1"/>
  <c r="J1935" i="1"/>
  <c r="J7194" i="1"/>
  <c r="I7194" i="2"/>
  <c r="J7194" i="2" s="1"/>
  <c r="I4944" i="2"/>
  <c r="J4944" i="2" s="1"/>
  <c r="J4944" i="1"/>
  <c r="I4446" i="2"/>
  <c r="J4446" i="2" s="1"/>
  <c r="J4446" i="1"/>
  <c r="I5249" i="2"/>
  <c r="J5249" i="2" s="1"/>
  <c r="J5249" i="1"/>
  <c r="I6433" i="2"/>
  <c r="J6433" i="2" s="1"/>
  <c r="J6433" i="1"/>
  <c r="J3864" i="1"/>
  <c r="I3864" i="2"/>
  <c r="J3864" i="2" s="1"/>
  <c r="I1737" i="2"/>
  <c r="J1737" i="2" s="1"/>
  <c r="J1737" i="1"/>
  <c r="I805" i="2"/>
  <c r="J805" i="2" s="1"/>
  <c r="J805" i="1"/>
  <c r="I2445" i="2"/>
  <c r="J2445" i="2" s="1"/>
  <c r="J2445" i="1"/>
  <c r="J6805" i="1"/>
  <c r="I6805" i="2"/>
  <c r="J6805" i="2" s="1"/>
  <c r="I4017" i="2"/>
  <c r="J4017" i="2" s="1"/>
  <c r="J4017" i="1"/>
  <c r="I994" i="2"/>
  <c r="J994" i="2" s="1"/>
  <c r="J994" i="1"/>
  <c r="I1152" i="2"/>
  <c r="J1152" i="2" s="1"/>
  <c r="J1152" i="1"/>
  <c r="I4829" i="2"/>
  <c r="J4829" i="2" s="1"/>
  <c r="J4829" i="1"/>
  <c r="I1974" i="2"/>
  <c r="J1974" i="2" s="1"/>
  <c r="J1974" i="1"/>
  <c r="I7050" i="2"/>
  <c r="J7050" i="2" s="1"/>
  <c r="J7050" i="1"/>
  <c r="J4024" i="1"/>
  <c r="I4024" i="2"/>
  <c r="J4024" i="2" s="1"/>
  <c r="I6502" i="2"/>
  <c r="J6502" i="2" s="1"/>
  <c r="J6502" i="1"/>
  <c r="I1958" i="2"/>
  <c r="J1958" i="2" s="1"/>
  <c r="J1958" i="1"/>
  <c r="I1065" i="2"/>
  <c r="J1065" i="2" s="1"/>
  <c r="J1065" i="1"/>
  <c r="I1986" i="2"/>
  <c r="J1986" i="2" s="1"/>
  <c r="J1986" i="1"/>
  <c r="J6814" i="1"/>
  <c r="I6814" i="2"/>
  <c r="J6814" i="2" s="1"/>
  <c r="J3488" i="1"/>
  <c r="I3488" i="2"/>
  <c r="J3488" i="2" s="1"/>
  <c r="I3500" i="2"/>
  <c r="J3500" i="2" s="1"/>
  <c r="J3500" i="1"/>
  <c r="J6946" i="1"/>
  <c r="I6946" i="2"/>
  <c r="J6946" i="2" s="1"/>
  <c r="I2769" i="2"/>
  <c r="J2769" i="2" s="1"/>
  <c r="J2769" i="1"/>
  <c r="I4951" i="2"/>
  <c r="J4951" i="2" s="1"/>
  <c r="J4951" i="1"/>
  <c r="I5961" i="2"/>
  <c r="J5961" i="2" s="1"/>
  <c r="J5961" i="1"/>
  <c r="J3064" i="1"/>
  <c r="I3064" i="2"/>
  <c r="J3064" i="2" s="1"/>
  <c r="I1311" i="2"/>
  <c r="J1311" i="2" s="1"/>
  <c r="J1311" i="1"/>
  <c r="I837" i="2"/>
  <c r="J837" i="2" s="1"/>
  <c r="J837" i="1"/>
  <c r="I2127" i="2"/>
  <c r="J2127" i="1"/>
  <c r="J6741" i="1"/>
  <c r="I6741" i="2"/>
  <c r="J6741" i="2" s="1"/>
  <c r="I4684" i="2"/>
  <c r="J4684" i="2" s="1"/>
  <c r="J4684" i="1"/>
  <c r="I1989" i="2"/>
  <c r="J1989" i="2" s="1"/>
  <c r="J1989" i="1"/>
  <c r="J3605" i="1"/>
  <c r="I3605" i="2"/>
  <c r="J3605" i="2" s="1"/>
  <c r="I5271" i="2"/>
  <c r="J5271" i="2" s="1"/>
  <c r="J5271" i="1"/>
  <c r="I6525" i="2"/>
  <c r="J6525" i="2" s="1"/>
  <c r="J6525" i="1"/>
  <c r="I4317" i="2"/>
  <c r="J4317" i="2" s="1"/>
  <c r="J4317" i="1"/>
  <c r="I4288" i="2"/>
  <c r="J4288" i="2" s="1"/>
  <c r="J4288" i="1"/>
  <c r="I1053" i="2"/>
  <c r="J1053" i="2" s="1"/>
  <c r="J1053" i="1"/>
  <c r="I6342" i="2"/>
  <c r="J6342" i="2" s="1"/>
  <c r="J6342" i="1"/>
  <c r="I1244" i="2"/>
  <c r="J1244" i="2" s="1"/>
  <c r="J1244" i="1"/>
  <c r="I6053" i="2"/>
  <c r="J6053" i="2" s="1"/>
  <c r="J6053" i="1"/>
  <c r="J4222" i="1"/>
  <c r="I4222" i="2"/>
  <c r="J4222" i="2" s="1"/>
  <c r="I5389" i="2"/>
  <c r="J5389" i="2" s="1"/>
  <c r="J5389" i="1"/>
  <c r="I4758" i="2"/>
  <c r="J4758" i="2" s="1"/>
  <c r="J4758" i="1"/>
  <c r="J4254" i="1"/>
  <c r="I4254" i="2"/>
  <c r="J4254" i="2" s="1"/>
  <c r="I6570" i="2"/>
  <c r="J6570" i="2" s="1"/>
  <c r="J6570" i="1"/>
  <c r="I5413" i="2"/>
  <c r="J5413" i="1"/>
  <c r="I4405" i="2"/>
  <c r="J4405" i="2" s="1"/>
  <c r="J4405" i="1"/>
  <c r="I4376" i="2"/>
  <c r="J4376" i="2" s="1"/>
  <c r="J4376" i="1"/>
  <c r="I1748" i="2"/>
  <c r="J1748" i="1"/>
  <c r="I4145" i="2"/>
  <c r="J4145" i="2" s="1"/>
  <c r="J4145" i="1"/>
  <c r="I1013" i="2"/>
  <c r="J1013" i="2" s="1"/>
  <c r="J1013" i="1"/>
  <c r="I6117" i="2"/>
  <c r="J6117" i="2" s="1"/>
  <c r="J6117" i="1"/>
  <c r="I3824" i="2"/>
  <c r="J3824" i="2" s="1"/>
  <c r="J3824" i="1"/>
  <c r="I476" i="2"/>
  <c r="J476" i="2" s="1"/>
  <c r="J476" i="1"/>
  <c r="I1259" i="2"/>
  <c r="J1259" i="2" s="1"/>
  <c r="J1259" i="1"/>
  <c r="I6758" i="2"/>
  <c r="J6758" i="2" s="1"/>
  <c r="J6758" i="1"/>
  <c r="I967" i="2"/>
  <c r="J967" i="2" s="1"/>
  <c r="J967" i="1"/>
  <c r="I4427" i="2"/>
  <c r="J4427" i="2" s="1"/>
  <c r="J4427" i="1"/>
  <c r="I1117" i="2"/>
  <c r="J1117" i="2" s="1"/>
  <c r="J1117" i="1"/>
  <c r="I6485" i="2"/>
  <c r="J6485" i="2" s="1"/>
  <c r="J6485" i="1"/>
  <c r="I4843" i="2"/>
  <c r="J4843" i="2" s="1"/>
  <c r="J4843" i="1"/>
  <c r="I951" i="2"/>
  <c r="J951" i="2" s="1"/>
  <c r="J951" i="1"/>
  <c r="I577" i="2"/>
  <c r="J577" i="1"/>
  <c r="I1957" i="2"/>
  <c r="J1957" i="2" s="1"/>
  <c r="J1957" i="1"/>
  <c r="I1668" i="2"/>
  <c r="J1668" i="2" s="1"/>
  <c r="J1668" i="1"/>
  <c r="J6730" i="1"/>
  <c r="I6730" i="2"/>
  <c r="H521" i="6" s="1"/>
  <c r="I4440" i="2"/>
  <c r="J4440" i="2" s="1"/>
  <c r="J4440" i="1"/>
  <c r="I1878" i="2"/>
  <c r="J1878" i="2" s="1"/>
  <c r="J1878" i="1"/>
  <c r="I3819" i="2"/>
  <c r="J3819" i="2" s="1"/>
  <c r="J3819" i="1"/>
  <c r="I969" i="2"/>
  <c r="J969" i="1"/>
  <c r="I4857" i="2"/>
  <c r="J4857" i="2" s="1"/>
  <c r="J4857" i="1"/>
  <c r="I4398" i="2"/>
  <c r="J4398" i="2" s="1"/>
  <c r="J4398" i="1"/>
  <c r="I6213" i="2"/>
  <c r="J6213" i="2" s="1"/>
  <c r="J6213" i="1"/>
  <c r="I3936" i="2"/>
  <c r="J3936" i="2" s="1"/>
  <c r="J3936" i="1"/>
  <c r="I2282" i="2"/>
  <c r="J2282" i="2" s="1"/>
  <c r="J2282" i="1"/>
  <c r="I873" i="2"/>
  <c r="J873" i="2" s="1"/>
  <c r="J873" i="1"/>
  <c r="I5849" i="2"/>
  <c r="J5849" i="2" s="1"/>
  <c r="J5849" i="1"/>
  <c r="I2842" i="2"/>
  <c r="J2842" i="2" s="1"/>
  <c r="J2842" i="1"/>
  <c r="I4493" i="2"/>
  <c r="J4493" i="2" s="1"/>
  <c r="J4493" i="1"/>
  <c r="I871" i="2"/>
  <c r="J871" i="2" s="1"/>
  <c r="J871" i="1"/>
  <c r="I1722" i="2"/>
  <c r="J1722" i="2" s="1"/>
  <c r="J1722" i="1"/>
  <c r="I4227" i="2"/>
  <c r="J4227" i="2" s="1"/>
  <c r="J4227" i="1"/>
  <c r="I6658" i="2"/>
  <c r="J6658" i="2" s="1"/>
  <c r="J6658" i="1"/>
  <c r="I6158" i="2"/>
  <c r="J6158" i="2" s="1"/>
  <c r="J6158" i="1"/>
  <c r="J2754" i="1"/>
  <c r="I2754" i="2"/>
  <c r="J2754" i="2" s="1"/>
  <c r="I906" i="2"/>
  <c r="J906" i="2" s="1"/>
  <c r="J906" i="1"/>
  <c r="J2805" i="1"/>
  <c r="I2805" i="2"/>
  <c r="I885" i="2"/>
  <c r="J885" i="2" s="1"/>
  <c r="J885" i="1"/>
  <c r="I4878" i="2"/>
  <c r="J4878" i="2" s="1"/>
  <c r="J4878" i="1"/>
  <c r="I1876" i="2"/>
  <c r="J1876" i="2" s="1"/>
  <c r="J1876" i="1"/>
  <c r="I6062" i="2"/>
  <c r="J6062" i="2" s="1"/>
  <c r="J6062" i="1"/>
  <c r="I5031" i="2"/>
  <c r="J5031" i="2" s="1"/>
  <c r="J5031" i="1"/>
  <c r="I5273" i="2"/>
  <c r="J5273" i="2" s="1"/>
  <c r="J5273" i="1"/>
  <c r="I5042" i="2"/>
  <c r="J5042" i="2" s="1"/>
  <c r="J5042" i="1"/>
  <c r="I4976" i="2"/>
  <c r="J4976" i="2" s="1"/>
  <c r="J4976" i="1"/>
  <c r="I1993" i="2"/>
  <c r="J1993" i="2" s="1"/>
  <c r="J1993" i="1"/>
  <c r="I426" i="2"/>
  <c r="J426" i="2" s="1"/>
  <c r="J426" i="1"/>
  <c r="I1892" i="2"/>
  <c r="J1892" i="2" s="1"/>
  <c r="J1892" i="1"/>
  <c r="J6841" i="1"/>
  <c r="I6841" i="2"/>
  <c r="I2869" i="2"/>
  <c r="J2869" i="2" s="1"/>
  <c r="J2869" i="1"/>
  <c r="I343" i="2"/>
  <c r="J343" i="2" s="1"/>
  <c r="J343" i="1"/>
  <c r="I4269" i="2"/>
  <c r="J4269" i="2" s="1"/>
  <c r="J4269" i="1"/>
  <c r="I5148" i="2"/>
  <c r="J5148" i="2" s="1"/>
  <c r="J5148" i="1"/>
  <c r="J6917" i="1"/>
  <c r="I6917" i="2"/>
  <c r="J6917" i="2" s="1"/>
  <c r="J6749" i="1"/>
  <c r="I6749" i="2"/>
  <c r="J6749" i="2" s="1"/>
  <c r="I4704" i="2"/>
  <c r="J4704" i="2" s="1"/>
  <c r="J4704" i="1"/>
  <c r="I4646" i="2"/>
  <c r="J4646" i="2" s="1"/>
  <c r="J4646" i="1"/>
  <c r="I1643" i="2"/>
  <c r="J1643" i="2" s="1"/>
  <c r="J1643" i="1"/>
  <c r="I245" i="2"/>
  <c r="J245" i="2" s="1"/>
  <c r="J245" i="1"/>
  <c r="I1861" i="2"/>
  <c r="J1861" i="2" s="1"/>
  <c r="J1861" i="1"/>
  <c r="J5751" i="1"/>
  <c r="I5751" i="2"/>
  <c r="J5751" i="2" s="1"/>
  <c r="I5454" i="2"/>
  <c r="J5454" i="2" s="1"/>
  <c r="J5454" i="1"/>
  <c r="I401" i="2"/>
  <c r="J401" i="2" s="1"/>
  <c r="J401" i="1"/>
  <c r="I3835" i="2"/>
  <c r="J3835" i="2" s="1"/>
  <c r="J3835" i="1"/>
  <c r="I3743" i="2"/>
  <c r="J3743" i="2" s="1"/>
  <c r="J3743" i="1"/>
  <c r="I1146" i="2"/>
  <c r="J1146" i="2" s="1"/>
  <c r="J1146" i="1"/>
  <c r="I5336" i="2"/>
  <c r="J5336" i="2" s="1"/>
  <c r="J5336" i="1"/>
  <c r="J6774" i="1"/>
  <c r="I6774" i="2"/>
  <c r="J6774" i="2" s="1"/>
  <c r="I1788" i="2"/>
  <c r="J1788" i="2" s="1"/>
  <c r="J1788" i="1"/>
  <c r="I3843" i="2"/>
  <c r="J3843" i="2" s="1"/>
  <c r="J3843" i="1"/>
  <c r="I159" i="2"/>
  <c r="J159" i="2" s="1"/>
  <c r="J159" i="1"/>
  <c r="I6102" i="2"/>
  <c r="J6102" i="2" s="1"/>
  <c r="J6102" i="1"/>
  <c r="I2281" i="2"/>
  <c r="J2281" i="2" s="1"/>
  <c r="J2281" i="1"/>
  <c r="I2016" i="2"/>
  <c r="J2016" i="1"/>
  <c r="I5097" i="2"/>
  <c r="J5097" i="1"/>
  <c r="I1868" i="2"/>
  <c r="J1868" i="2" s="1"/>
  <c r="J1868" i="1"/>
  <c r="J7202" i="1"/>
  <c r="I7202" i="2"/>
  <c r="J7202" i="2" s="1"/>
  <c r="I56" i="2"/>
  <c r="J56" i="2" s="1"/>
  <c r="J56" i="1"/>
  <c r="I1258" i="2"/>
  <c r="J1258" i="2" s="1"/>
  <c r="J1258" i="1"/>
  <c r="I3659" i="2"/>
  <c r="J3659" i="2" s="1"/>
  <c r="J3659" i="1"/>
  <c r="I5077" i="2"/>
  <c r="J5077" i="2" s="1"/>
  <c r="J5077" i="1"/>
  <c r="I2449" i="2"/>
  <c r="J2449" i="2" s="1"/>
  <c r="J2449" i="1"/>
  <c r="I5490" i="2"/>
  <c r="J5490" i="2" s="1"/>
  <c r="J5490" i="1"/>
  <c r="I5438" i="2"/>
  <c r="J5438" i="2" s="1"/>
  <c r="J5438" i="1"/>
  <c r="I1900" i="2"/>
  <c r="J1900" i="2" s="1"/>
  <c r="J1900" i="1"/>
  <c r="I643" i="2"/>
  <c r="J643" i="2" s="1"/>
  <c r="J643" i="1"/>
  <c r="I827" i="2"/>
  <c r="J827" i="2" s="1"/>
  <c r="J827" i="1"/>
  <c r="I3045" i="2"/>
  <c r="J3045" i="2" s="1"/>
  <c r="J3045" i="1"/>
  <c r="I5274" i="2"/>
  <c r="J5274" i="2" s="1"/>
  <c r="J5274" i="1"/>
  <c r="I1199" i="2"/>
  <c r="J1199" i="2" s="1"/>
  <c r="J1199" i="1"/>
  <c r="I1982" i="2"/>
  <c r="J1982" i="2" s="1"/>
  <c r="J1982" i="1"/>
  <c r="I6341" i="2"/>
  <c r="J6341" i="2" s="1"/>
  <c r="J6341" i="1"/>
  <c r="I5151" i="2"/>
  <c r="J5151" i="2" s="1"/>
  <c r="J5151" i="1"/>
  <c r="I2429" i="2"/>
  <c r="J2429" i="2" s="1"/>
  <c r="J2429" i="1"/>
  <c r="I1382" i="2"/>
  <c r="J1382" i="2" s="1"/>
  <c r="J1382" i="1"/>
  <c r="I3497" i="2"/>
  <c r="J3497" i="2" s="1"/>
  <c r="J3497" i="1"/>
  <c r="J5327" i="1"/>
  <c r="I5327" i="2"/>
  <c r="J5327" i="2" s="1"/>
  <c r="I88" i="2"/>
  <c r="J88" i="2" s="1"/>
  <c r="J88" i="1"/>
  <c r="I565" i="2"/>
  <c r="J565" i="2" s="1"/>
  <c r="J565" i="1"/>
  <c r="J3716" i="1"/>
  <c r="I3716" i="2"/>
  <c r="J3716" i="2" s="1"/>
  <c r="I2794" i="2"/>
  <c r="J2794" i="2" s="1"/>
  <c r="J2794" i="1"/>
  <c r="I5671" i="2"/>
  <c r="J5671" i="2" s="1"/>
  <c r="J5671" i="1"/>
  <c r="I1322" i="2"/>
  <c r="J1322" i="2" s="1"/>
  <c r="J1322" i="1"/>
  <c r="I6365" i="2"/>
  <c r="J6365" i="2" s="1"/>
  <c r="J6365" i="1"/>
  <c r="I4108" i="2"/>
  <c r="J4108" i="2" s="1"/>
  <c r="J4108" i="1"/>
  <c r="I1959" i="2"/>
  <c r="J1959" i="2" s="1"/>
  <c r="J1959" i="1"/>
  <c r="I932" i="2"/>
  <c r="J932" i="2" s="1"/>
  <c r="J932" i="1"/>
  <c r="I1905" i="2"/>
  <c r="J1905" i="2" s="1"/>
  <c r="J1905" i="1"/>
  <c r="I3747" i="2"/>
  <c r="J3747" i="2" s="1"/>
  <c r="J3747" i="1"/>
  <c r="I98" i="2"/>
  <c r="J98" i="2" s="1"/>
  <c r="J98" i="1"/>
  <c r="I1872" i="2"/>
  <c r="J1872" i="2" s="1"/>
  <c r="J1872" i="1"/>
  <c r="I4247" i="2"/>
  <c r="J4247" i="2" s="1"/>
  <c r="J4247" i="1"/>
  <c r="I2913" i="2"/>
  <c r="J2913" i="2" s="1"/>
  <c r="J2913" i="1"/>
  <c r="J3548" i="1"/>
  <c r="I3548" i="2"/>
  <c r="I1782" i="2"/>
  <c r="J1782" i="2" s="1"/>
  <c r="J1782" i="1"/>
  <c r="I1903" i="2"/>
  <c r="J1903" i="2" s="1"/>
  <c r="J1903" i="1"/>
  <c r="I973" i="2"/>
  <c r="J973" i="2" s="1"/>
  <c r="J973" i="1"/>
  <c r="I3484" i="2"/>
  <c r="J3484" i="2" s="1"/>
  <c r="J3484" i="1"/>
  <c r="I1763" i="2"/>
  <c r="J1763" i="2" s="1"/>
  <c r="J1763" i="1"/>
  <c r="I3875" i="2"/>
  <c r="J3875" i="2" s="1"/>
  <c r="J3875" i="1"/>
  <c r="I191" i="2"/>
  <c r="J191" i="2" s="1"/>
  <c r="J191" i="1"/>
  <c r="I1936" i="2"/>
  <c r="J1936" i="2" s="1"/>
  <c r="J1936" i="1"/>
  <c r="I5295" i="2"/>
  <c r="J5295" i="2" s="1"/>
  <c r="J5295" i="1"/>
  <c r="I2395" i="2"/>
  <c r="J2395" i="2" s="1"/>
  <c r="J2395" i="1"/>
  <c r="I1369" i="2"/>
  <c r="J1369" i="2" s="1"/>
  <c r="J1369" i="1"/>
  <c r="I3967" i="2"/>
  <c r="J3967" i="2" s="1"/>
  <c r="J3967" i="1"/>
  <c r="I5258" i="2"/>
  <c r="J5258" i="1"/>
  <c r="I1151" i="2"/>
  <c r="J1151" i="2" s="1"/>
  <c r="J1151" i="1"/>
  <c r="I4733" i="2"/>
  <c r="J4733" i="2" s="1"/>
  <c r="J4733" i="1"/>
  <c r="I1952" i="2"/>
  <c r="J1952" i="2" s="1"/>
  <c r="J1952" i="1"/>
  <c r="J6865" i="1"/>
  <c r="I6865" i="2"/>
  <c r="J6865" i="2" s="1"/>
  <c r="I339" i="2"/>
  <c r="J339" i="2" s="1"/>
  <c r="J339" i="1"/>
  <c r="I2598" i="2"/>
  <c r="J2598" i="2" s="1"/>
  <c r="J2598" i="1"/>
  <c r="J5754" i="1"/>
  <c r="I5754" i="2"/>
  <c r="J5754" i="2" s="1"/>
  <c r="I2276" i="2"/>
  <c r="J2276" i="2" s="1"/>
  <c r="J2276" i="1"/>
  <c r="I4423" i="2"/>
  <c r="J4423" i="2" s="1"/>
  <c r="J4423" i="1"/>
  <c r="J3465" i="1"/>
  <c r="I3465" i="2"/>
  <c r="J3465" i="2" s="1"/>
  <c r="I4904" i="2"/>
  <c r="J4904" i="2" s="1"/>
  <c r="J4904" i="1"/>
  <c r="I3931" i="2"/>
  <c r="J3931" i="1"/>
  <c r="I1699" i="2"/>
  <c r="J1699" i="2" s="1"/>
  <c r="J1699" i="1"/>
  <c r="I147" i="2"/>
  <c r="J147" i="2" s="1"/>
  <c r="J147" i="1"/>
  <c r="I874" i="2"/>
  <c r="J874" i="2" s="1"/>
  <c r="J874" i="1"/>
  <c r="I4860" i="2"/>
  <c r="J4860" i="2" s="1"/>
  <c r="J4860" i="1"/>
  <c r="I6630" i="2"/>
  <c r="J6630" i="2" s="1"/>
  <c r="J6630" i="1"/>
  <c r="I498" i="2"/>
  <c r="J498" i="1"/>
  <c r="I2116" i="2"/>
  <c r="J2116" i="2" s="1"/>
  <c r="J2116" i="1"/>
  <c r="I5104" i="2"/>
  <c r="J5104" i="2" s="1"/>
  <c r="J5104" i="1"/>
  <c r="I1658" i="2"/>
  <c r="J1658" i="1"/>
  <c r="I5337" i="2"/>
  <c r="J5337" i="2" s="1"/>
  <c r="J5337" i="1"/>
  <c r="J6950" i="1"/>
  <c r="I6950" i="2"/>
  <c r="J6950" i="2" s="1"/>
  <c r="I867" i="2"/>
  <c r="J867" i="2" s="1"/>
  <c r="J867" i="1"/>
  <c r="I4315" i="2"/>
  <c r="J4315" i="2" s="1"/>
  <c r="J4315" i="1"/>
  <c r="I4392" i="2"/>
  <c r="J4392" i="2" s="1"/>
  <c r="J4392" i="1"/>
  <c r="I2937" i="2"/>
  <c r="J2937" i="2" s="1"/>
  <c r="J2937" i="1"/>
  <c r="J7113" i="1"/>
  <c r="I7113" i="2"/>
  <c r="J7113" i="2" s="1"/>
  <c r="I7101" i="2"/>
  <c r="J7101" i="2" s="1"/>
  <c r="J7101" i="1"/>
  <c r="J5221" i="1"/>
  <c r="I5221" i="2"/>
  <c r="J5221" i="2" s="1"/>
  <c r="I466" i="2"/>
  <c r="J466" i="2" s="1"/>
  <c r="J466" i="1"/>
  <c r="I424" i="2"/>
  <c r="J424" i="2" s="1"/>
  <c r="J424" i="1"/>
  <c r="I4823" i="2"/>
  <c r="J4823" i="1"/>
  <c r="J4120" i="1"/>
  <c r="I4120" i="2"/>
  <c r="J4120" i="2" s="1"/>
  <c r="I1056" i="2"/>
  <c r="J1056" i="1"/>
  <c r="I5213" i="2"/>
  <c r="J5213" i="2" s="1"/>
  <c r="J5213" i="1"/>
  <c r="I2478" i="2"/>
  <c r="J2478" i="2" s="1"/>
  <c r="J2478" i="1"/>
  <c r="I4397" i="2"/>
  <c r="J4397" i="1"/>
  <c r="J7081" i="1"/>
  <c r="I7081" i="2"/>
  <c r="J7081" i="2" s="1"/>
  <c r="I5674" i="2"/>
  <c r="J5674" i="2" s="1"/>
  <c r="J5674" i="1"/>
  <c r="I1976" i="2"/>
  <c r="J1976" i="2" s="1"/>
  <c r="J1976" i="1"/>
  <c r="I2926" i="2"/>
  <c r="J2926" i="2" s="1"/>
  <c r="J2926" i="1"/>
  <c r="I4411" i="2"/>
  <c r="J4411" i="2" s="1"/>
  <c r="J4411" i="1"/>
  <c r="I4235" i="2"/>
  <c r="J4235" i="2" s="1"/>
  <c r="J4235" i="1"/>
  <c r="I2574" i="2"/>
  <c r="J2574" i="2" s="1"/>
  <c r="J2574" i="1"/>
  <c r="I4821" i="2"/>
  <c r="J4821" i="1"/>
  <c r="I1180" i="2"/>
  <c r="J1180" i="2" s="1"/>
  <c r="J1180" i="1"/>
  <c r="I4531" i="2"/>
  <c r="J4531" i="2" s="1"/>
  <c r="J4531" i="1"/>
  <c r="I2104" i="2"/>
  <c r="J2104" i="2" s="1"/>
  <c r="J2104" i="1"/>
  <c r="I6714" i="2"/>
  <c r="J6714" i="2" s="1"/>
  <c r="J6714" i="1"/>
  <c r="I4463" i="2"/>
  <c r="J4463" i="2" s="1"/>
  <c r="J4463" i="1"/>
  <c r="I1092" i="2"/>
  <c r="J1092" i="2" s="1"/>
  <c r="J1092" i="1"/>
  <c r="J6625" i="1"/>
  <c r="I6625" i="2"/>
  <c r="I820" i="2"/>
  <c r="J820" i="2" s="1"/>
  <c r="J820" i="1"/>
  <c r="J5718" i="1"/>
  <c r="I5718" i="2"/>
  <c r="J5718" i="2" s="1"/>
  <c r="J4132" i="1"/>
  <c r="I4132" i="2"/>
  <c r="J4132" i="2" s="1"/>
  <c r="J4331" i="1"/>
  <c r="I4331" i="2"/>
  <c r="J4331" i="2" s="1"/>
  <c r="I7082" i="2"/>
  <c r="J7082" i="2" s="1"/>
  <c r="J7082" i="1"/>
  <c r="J4056" i="1"/>
  <c r="I4056" i="2"/>
  <c r="J4056" i="2" s="1"/>
  <c r="I4115" i="2"/>
  <c r="J4115" i="2" s="1"/>
  <c r="J4115" i="1"/>
  <c r="I4355" i="2"/>
  <c r="J4355" i="2" s="1"/>
  <c r="J4355" i="1"/>
  <c r="I2530" i="2"/>
  <c r="J2530" i="1"/>
  <c r="I4985" i="2"/>
  <c r="J4985" i="1"/>
  <c r="I5023" i="2"/>
  <c r="J5023" i="2" s="1"/>
  <c r="J5023" i="1"/>
  <c r="I2289" i="2"/>
  <c r="J2289" i="2" s="1"/>
  <c r="J2289" i="1"/>
  <c r="I618" i="2"/>
  <c r="J618" i="2" s="1"/>
  <c r="J618" i="1"/>
  <c r="I1070" i="2"/>
  <c r="J1070" i="2" s="1"/>
  <c r="J1070" i="1"/>
  <c r="J4749" i="1"/>
  <c r="I4749" i="2"/>
  <c r="J4749" i="2" s="1"/>
  <c r="J6765" i="1"/>
  <c r="I6765" i="2"/>
  <c r="J6765" i="2" s="1"/>
  <c r="I2985" i="2"/>
  <c r="J2985" i="2" s="1"/>
  <c r="J2985" i="1"/>
  <c r="J6958" i="1"/>
  <c r="I6958" i="2"/>
  <c r="J6958" i="2" s="1"/>
  <c r="I4681" i="2"/>
  <c r="J4681" i="1"/>
  <c r="I1962" i="2"/>
  <c r="J1962" i="2" s="1"/>
  <c r="J1962" i="1"/>
  <c r="I335" i="2"/>
  <c r="J335" i="2" s="1"/>
  <c r="J335" i="1"/>
  <c r="J4233" i="1"/>
  <c r="I4233" i="2"/>
  <c r="J4233" i="2" s="1"/>
  <c r="I1332" i="2"/>
  <c r="J1332" i="2" s="1"/>
  <c r="J1332" i="1"/>
  <c r="I5066" i="2"/>
  <c r="J5066" i="1"/>
  <c r="I179" i="2"/>
  <c r="H39" i="6" s="1"/>
  <c r="J179" i="1"/>
  <c r="J7022" i="1"/>
  <c r="I7022" i="2"/>
  <c r="J7022" i="2" s="1"/>
  <c r="I4175" i="2"/>
  <c r="J4175" i="2" s="1"/>
  <c r="J4175" i="1"/>
  <c r="J6616" i="1"/>
  <c r="I6616" i="2"/>
  <c r="H518" i="6" s="1"/>
  <c r="I1756" i="2"/>
  <c r="J1756" i="2" s="1"/>
  <c r="J1756" i="1"/>
  <c r="I4676" i="2"/>
  <c r="J4676" i="2" s="1"/>
  <c r="J4676" i="1"/>
  <c r="I4650" i="2"/>
  <c r="J4650" i="2" s="1"/>
  <c r="J4650" i="1"/>
  <c r="I1335" i="2"/>
  <c r="J1335" i="2" s="1"/>
  <c r="J1335" i="1"/>
  <c r="I110" i="2"/>
  <c r="J110" i="2" s="1"/>
  <c r="J110" i="1"/>
  <c r="J6637" i="1"/>
  <c r="I6637" i="2"/>
  <c r="J6637" i="2" s="1"/>
  <c r="J2930" i="1"/>
  <c r="I2930" i="2"/>
  <c r="J2930" i="2" s="1"/>
  <c r="I6061" i="2"/>
  <c r="J6061" i="2" s="1"/>
  <c r="J6061" i="1"/>
  <c r="I1304" i="2"/>
  <c r="J1304" i="2" s="1"/>
  <c r="J1304" i="1"/>
  <c r="I2316" i="2"/>
  <c r="J2316" i="2" s="1"/>
  <c r="J2316" i="1"/>
  <c r="I5662" i="2"/>
  <c r="J5662" i="2" s="1"/>
  <c r="J5662" i="1"/>
  <c r="I296" i="2"/>
  <c r="J296" i="2" s="1"/>
  <c r="J296" i="1"/>
  <c r="I2469" i="2"/>
  <c r="J2469" i="2" s="1"/>
  <c r="J2469" i="1"/>
  <c r="I4856" i="2"/>
  <c r="J4856" i="2" s="1"/>
  <c r="J4856" i="1"/>
  <c r="J5391" i="1"/>
  <c r="I5391" i="2"/>
  <c r="J5391" i="2" s="1"/>
  <c r="I1798" i="2"/>
  <c r="J1798" i="2" s="1"/>
  <c r="J1798" i="1"/>
  <c r="I1273" i="2"/>
  <c r="J1273" i="2" s="1"/>
  <c r="J1273" i="1"/>
  <c r="I651" i="2"/>
  <c r="J651" i="2" s="1"/>
  <c r="J651" i="1"/>
  <c r="I2853" i="2"/>
  <c r="J2853" i="2" s="1"/>
  <c r="J2853" i="1"/>
  <c r="I2292" i="2"/>
  <c r="J2292" i="2" s="1"/>
  <c r="J2292" i="1"/>
  <c r="I5364" i="2"/>
  <c r="J5364" i="2" s="1"/>
  <c r="J5364" i="1"/>
  <c r="I440" i="2"/>
  <c r="J440" i="2" s="1"/>
  <c r="J440" i="1"/>
  <c r="I5256" i="2"/>
  <c r="J5256" i="1"/>
  <c r="I66" i="2"/>
  <c r="J66" i="2" s="1"/>
  <c r="J66" i="1"/>
  <c r="I2701" i="2"/>
  <c r="J2701" i="2" s="1"/>
  <c r="J2701" i="1"/>
  <c r="J6770" i="1"/>
  <c r="I6770" i="2"/>
  <c r="J6770" i="2" s="1"/>
  <c r="I908" i="2"/>
  <c r="J908" i="2" s="1"/>
  <c r="J908" i="1"/>
  <c r="I6601" i="2"/>
  <c r="J6601" i="2" s="1"/>
  <c r="J6601" i="1"/>
  <c r="I4569" i="2"/>
  <c r="J4569" i="2" s="1"/>
  <c r="J4569" i="1"/>
  <c r="I2494" i="2"/>
  <c r="J2494" i="2" s="1"/>
  <c r="J2494" i="1"/>
  <c r="I1060" i="2"/>
  <c r="J1060" i="2" s="1"/>
  <c r="J1060" i="1"/>
  <c r="I1840" i="2"/>
  <c r="J1840" i="2" s="1"/>
  <c r="J1840" i="1"/>
  <c r="I4125" i="2"/>
  <c r="J4125" i="2" s="1"/>
  <c r="J4125" i="1"/>
  <c r="I369" i="2"/>
  <c r="J369" i="2" s="1"/>
  <c r="J369" i="1"/>
  <c r="I1789" i="2"/>
  <c r="J1789" i="2" s="1"/>
  <c r="J1789" i="1"/>
  <c r="I5094" i="2"/>
  <c r="J5094" i="1"/>
  <c r="I4948" i="2"/>
  <c r="J4948" i="2" s="1"/>
  <c r="J4948" i="1"/>
  <c r="I780" i="2"/>
  <c r="J780" i="2" s="1"/>
  <c r="J780" i="1"/>
  <c r="I4289" i="2"/>
  <c r="J4289" i="2" s="1"/>
  <c r="J4289" i="1"/>
  <c r="I883" i="2"/>
  <c r="J883" i="2" s="1"/>
  <c r="J883" i="1"/>
  <c r="I47" i="2"/>
  <c r="J47" i="2" s="1"/>
  <c r="J47" i="1"/>
  <c r="I1160" i="2"/>
  <c r="J1160" i="2" s="1"/>
  <c r="J1160" i="1"/>
  <c r="I4590" i="2"/>
  <c r="J4590" i="2" s="1"/>
  <c r="J4590" i="1"/>
  <c r="I4189" i="2"/>
  <c r="J4189" i="1"/>
  <c r="I414" i="2"/>
  <c r="J414" i="2" s="1"/>
  <c r="J414" i="1"/>
  <c r="I4574" i="2"/>
  <c r="J4574" i="2" s="1"/>
  <c r="J4574" i="1"/>
  <c r="I6301" i="2"/>
  <c r="J6301" i="2" s="1"/>
  <c r="J6301" i="1"/>
  <c r="I4060" i="2"/>
  <c r="J4060" i="2" s="1"/>
  <c r="J4060" i="1"/>
  <c r="I2023" i="2"/>
  <c r="J2023" i="2" s="1"/>
  <c r="J2023" i="1"/>
  <c r="I948" i="2"/>
  <c r="J948" i="2" s="1"/>
  <c r="J948" i="1"/>
  <c r="I1715" i="2"/>
  <c r="J1715" i="2" s="1"/>
  <c r="J1715" i="1"/>
  <c r="J3525" i="1"/>
  <c r="I3525" i="2"/>
  <c r="J3525" i="2" s="1"/>
  <c r="I75" i="2"/>
  <c r="J75" i="2" s="1"/>
  <c r="J75" i="1"/>
  <c r="I4276" i="2"/>
  <c r="J4276" i="2" s="1"/>
  <c r="J4276" i="1"/>
  <c r="J5173" i="1"/>
  <c r="I5173" i="2"/>
  <c r="J5173" i="2" s="1"/>
  <c r="I889" i="2"/>
  <c r="J889" i="2" s="1"/>
  <c r="J889" i="1"/>
  <c r="J3560" i="1"/>
  <c r="I3560" i="2"/>
  <c r="J3560" i="2" s="1"/>
  <c r="I3964" i="2"/>
  <c r="J3964" i="2" s="1"/>
  <c r="J3964" i="1"/>
  <c r="I4696" i="2"/>
  <c r="J4696" i="2" s="1"/>
  <c r="J4696" i="1"/>
  <c r="I1133" i="2"/>
  <c r="J1133" i="2" s="1"/>
  <c r="J1133" i="1"/>
  <c r="J4216" i="1"/>
  <c r="I4216" i="2"/>
  <c r="J5044" i="1"/>
  <c r="I5044" i="2"/>
  <c r="J5044" i="2" s="1"/>
  <c r="I910" i="2"/>
  <c r="J910" i="2" s="1"/>
  <c r="J910" i="1"/>
  <c r="I3529" i="2"/>
  <c r="J3529" i="2" s="1"/>
  <c r="J3529" i="1"/>
  <c r="I1110" i="2"/>
  <c r="J1110" i="2" s="1"/>
  <c r="J1110" i="1"/>
  <c r="I6133" i="2"/>
  <c r="J6133" i="2" s="1"/>
  <c r="J6133" i="1"/>
  <c r="I550" i="2"/>
  <c r="J550" i="2" s="1"/>
  <c r="J550" i="1"/>
  <c r="I2285" i="2"/>
  <c r="J2285" i="2" s="1"/>
  <c r="J2285" i="1"/>
  <c r="I3619" i="2"/>
  <c r="J3619" i="1"/>
  <c r="I901" i="2"/>
  <c r="J901" i="2" s="1"/>
  <c r="J901" i="1"/>
  <c r="I4382" i="2"/>
  <c r="J4382" i="2" s="1"/>
  <c r="J4382" i="1"/>
  <c r="I5769" i="2"/>
  <c r="J5769" i="2" s="1"/>
  <c r="J5769" i="1"/>
  <c r="J4859" i="1"/>
  <c r="I4859" i="2"/>
  <c r="J4859" i="2" s="1"/>
  <c r="I2330" i="2"/>
  <c r="J2330" i="2" s="1"/>
  <c r="J2330" i="1"/>
  <c r="I1394" i="2"/>
  <c r="J1394" i="2" s="1"/>
  <c r="J1394" i="1"/>
  <c r="I4594" i="2"/>
  <c r="J4594" i="2" s="1"/>
  <c r="J4594" i="1"/>
  <c r="I374" i="2"/>
  <c r="J374" i="2" s="1"/>
  <c r="J374" i="1"/>
  <c r="I5634" i="2"/>
  <c r="J5634" i="2" s="1"/>
  <c r="J5634" i="1"/>
  <c r="I2609" i="2"/>
  <c r="J2609" i="2" s="1"/>
  <c r="J2609" i="1"/>
  <c r="J3596" i="1"/>
  <c r="I3596" i="2"/>
  <c r="J3596" i="2" s="1"/>
  <c r="I5927" i="2"/>
  <c r="J5927" i="2" s="1"/>
  <c r="J5927" i="1"/>
  <c r="I4889" i="2"/>
  <c r="J4889" i="2" s="1"/>
  <c r="J4889" i="1"/>
  <c r="I3955" i="2"/>
  <c r="J3955" i="2" s="1"/>
  <c r="J3955" i="1"/>
  <c r="I3799" i="2"/>
  <c r="J3799" i="2" s="1"/>
  <c r="J3799" i="1"/>
  <c r="I1014" i="2"/>
  <c r="J1014" i="2" s="1"/>
  <c r="J1014" i="1"/>
  <c r="I3728" i="2"/>
  <c r="J3728" i="2" s="1"/>
  <c r="J3728" i="1"/>
  <c r="I1052" i="2"/>
  <c r="J1052" i="2" s="1"/>
  <c r="J1052" i="1"/>
  <c r="I5310" i="2"/>
  <c r="J5310" i="2" s="1"/>
  <c r="J5310" i="1"/>
  <c r="J2766" i="1"/>
  <c r="I2766" i="2"/>
  <c r="J2766" i="2" s="1"/>
  <c r="I7058" i="2"/>
  <c r="J7058" i="1"/>
  <c r="I4403" i="2"/>
  <c r="J4403" i="2" s="1"/>
  <c r="J4403" i="1"/>
  <c r="I4973" i="2"/>
  <c r="J4973" i="1"/>
  <c r="I6761" i="2"/>
  <c r="J6761" i="2" s="1"/>
  <c r="J6761" i="1"/>
  <c r="I4834" i="2"/>
  <c r="J4834" i="2" s="1"/>
  <c r="J4834" i="1"/>
  <c r="I4774" i="2"/>
  <c r="J4774" i="2" s="1"/>
  <c r="J4774" i="1"/>
  <c r="I1771" i="2"/>
  <c r="J1771" i="2" s="1"/>
  <c r="J1771" i="1"/>
  <c r="I167" i="2"/>
  <c r="H38" i="6" s="1"/>
  <c r="J167" i="1"/>
  <c r="I1303" i="2"/>
  <c r="J1303" i="2" s="1"/>
  <c r="J1303" i="1"/>
  <c r="I2525" i="2"/>
  <c r="H214" i="6" s="1"/>
  <c r="J2525" i="1"/>
  <c r="I4588" i="2"/>
  <c r="J4588" i="2" s="1"/>
  <c r="J4588" i="1"/>
  <c r="I1925" i="2"/>
  <c r="J1925" i="1"/>
  <c r="I442" i="2"/>
  <c r="J442" i="2" s="1"/>
  <c r="J442" i="1"/>
  <c r="I6517" i="2"/>
  <c r="J6517" i="2" s="1"/>
  <c r="J6517" i="1"/>
  <c r="I1344" i="2"/>
  <c r="J1344" i="2" s="1"/>
  <c r="J1344" i="1"/>
  <c r="I2653" i="2"/>
  <c r="J2653" i="1"/>
  <c r="I4432" i="2"/>
  <c r="J4432" i="2" s="1"/>
  <c r="J4432" i="1"/>
  <c r="J7201" i="1"/>
  <c r="I7201" i="2"/>
  <c r="J7201" i="2" s="1"/>
  <c r="I1283" i="2"/>
  <c r="J1283" i="2" s="1"/>
  <c r="J1283" i="1"/>
  <c r="I1171" i="2"/>
  <c r="J1171" i="2" s="1"/>
  <c r="J1171" i="1"/>
  <c r="I5414" i="2"/>
  <c r="J5414" i="1"/>
  <c r="I5387" i="2"/>
  <c r="J5387" i="2" s="1"/>
  <c r="J5387" i="1"/>
  <c r="I5313" i="2"/>
  <c r="J5313" i="2" s="1"/>
  <c r="J5313" i="1"/>
  <c r="I5339" i="2"/>
  <c r="J5339" i="2" s="1"/>
  <c r="J5339" i="1"/>
  <c r="I5008" i="2"/>
  <c r="J5008" i="2" s="1"/>
  <c r="J5008" i="1"/>
  <c r="I1230" i="2"/>
  <c r="J1230" i="2" s="1"/>
  <c r="J1230" i="1"/>
  <c r="I946" i="2"/>
  <c r="J946" i="2" s="1"/>
  <c r="J946" i="1"/>
  <c r="I5866" i="2"/>
  <c r="J5866" i="2" s="1"/>
  <c r="J5866" i="1"/>
  <c r="I5846" i="2"/>
  <c r="J5846" i="2" s="1"/>
  <c r="J5846" i="1"/>
  <c r="I2072" i="2"/>
  <c r="J2072" i="2" s="1"/>
  <c r="J2072" i="1"/>
  <c r="I420" i="2"/>
  <c r="J420" i="1"/>
  <c r="J3053" i="1"/>
  <c r="I3053" i="2"/>
  <c r="J3053" i="2" s="1"/>
  <c r="I6418" i="2"/>
  <c r="J6418" i="2" s="1"/>
  <c r="J6418" i="1"/>
  <c r="I4491" i="2"/>
  <c r="J4491" i="2" s="1"/>
  <c r="J4491" i="1"/>
  <c r="I2018" i="2"/>
  <c r="J2018" i="2" s="1"/>
  <c r="J2018" i="1"/>
  <c r="I2387" i="2"/>
  <c r="J2387" i="2" s="1"/>
  <c r="J2387" i="1"/>
  <c r="J6938" i="1"/>
  <c r="I6938" i="2"/>
  <c r="J6938" i="2" s="1"/>
  <c r="J6945" i="1"/>
  <c r="I6945" i="2"/>
  <c r="H513" i="6" s="1"/>
  <c r="I4149" i="2"/>
  <c r="J4149" i="2" s="1"/>
  <c r="J4149" i="1"/>
  <c r="I4071" i="2"/>
  <c r="J4071" i="2" s="1"/>
  <c r="J4071" i="1"/>
  <c r="I1009" i="2"/>
  <c r="J1009" i="2" s="1"/>
  <c r="J1009" i="1"/>
  <c r="I5095" i="2"/>
  <c r="J5095" i="1"/>
  <c r="I822" i="2"/>
  <c r="J822" i="2" s="1"/>
  <c r="J822" i="1"/>
  <c r="J5767" i="1"/>
  <c r="I5767" i="2"/>
  <c r="J5767" i="2" s="1"/>
  <c r="I5518" i="2"/>
  <c r="H430" i="6" s="1"/>
  <c r="J5518" i="1"/>
  <c r="I417" i="2"/>
  <c r="J417" i="2" s="1"/>
  <c r="J417" i="1"/>
  <c r="I5003" i="2"/>
  <c r="J5003" i="2" s="1"/>
  <c r="J5003" i="1"/>
  <c r="J2894" i="1"/>
  <c r="I2894" i="2"/>
  <c r="J2894" i="2" s="1"/>
  <c r="J7130" i="1"/>
  <c r="I7130" i="2"/>
  <c r="J7130" i="2" s="1"/>
  <c r="J7169" i="1"/>
  <c r="I7169" i="2"/>
  <c r="J7169" i="2" s="1"/>
  <c r="J3736" i="1"/>
  <c r="I3736" i="2"/>
  <c r="J3736" i="2" s="1"/>
  <c r="I2115" i="2"/>
  <c r="H151" i="6" s="1"/>
  <c r="J2115" i="1"/>
  <c r="I803" i="2"/>
  <c r="J803" i="2" s="1"/>
  <c r="J803" i="1"/>
  <c r="I2415" i="2"/>
  <c r="J2415" i="1"/>
  <c r="J6677" i="1"/>
  <c r="I6677" i="2"/>
  <c r="J6677" i="2" s="1"/>
  <c r="I3787" i="2"/>
  <c r="J3787" i="2" s="1"/>
  <c r="J3787" i="1"/>
  <c r="I880" i="2"/>
  <c r="J880" i="2" s="1"/>
  <c r="J880" i="1"/>
  <c r="I1175" i="2"/>
  <c r="J1175" i="2" s="1"/>
  <c r="J1175" i="1"/>
  <c r="I5610" i="2"/>
  <c r="J5610" i="2" s="1"/>
  <c r="J5610" i="1"/>
  <c r="I589" i="2"/>
  <c r="J589" i="2" s="1"/>
  <c r="J589" i="1"/>
  <c r="J3648" i="1"/>
  <c r="I3648" i="2"/>
  <c r="J3648" i="2" s="1"/>
  <c r="I5277" i="2"/>
  <c r="J5277" i="2" s="1"/>
  <c r="J5277" i="1"/>
  <c r="J4253" i="1"/>
  <c r="I4253" i="2"/>
  <c r="J4253" i="2" s="1"/>
  <c r="I1700" i="2"/>
  <c r="J1700" i="2" s="1"/>
  <c r="J1700" i="1"/>
  <c r="I1842" i="2"/>
  <c r="J1842" i="2" s="1"/>
  <c r="J1842" i="1"/>
  <c r="I4674" i="2"/>
  <c r="J4674" i="2" s="1"/>
  <c r="J4674" i="1"/>
  <c r="I4496" i="2"/>
  <c r="J4496" i="2" s="1"/>
  <c r="J4496" i="1"/>
  <c r="I7133" i="2"/>
  <c r="J7133" i="2" s="1"/>
  <c r="J7133" i="1"/>
  <c r="I4312" i="2"/>
  <c r="H339" i="6" s="1"/>
  <c r="J4312" i="1"/>
  <c r="I1149" i="2"/>
  <c r="J1149" i="2" s="1"/>
  <c r="J1149" i="1"/>
  <c r="J5303" i="1"/>
  <c r="I5303" i="2"/>
  <c r="J5303" i="2" s="1"/>
  <c r="I978" i="2"/>
  <c r="J978" i="1"/>
  <c r="I5943" i="2"/>
  <c r="J5943" i="2" s="1"/>
  <c r="J5943" i="1"/>
  <c r="I4035" i="2"/>
  <c r="J4035" i="2" s="1"/>
  <c r="J4035" i="1"/>
  <c r="I5903" i="2"/>
  <c r="J5903" i="2" s="1"/>
  <c r="J5903" i="1"/>
  <c r="I3444" i="2"/>
  <c r="J3444" i="2" s="1"/>
  <c r="J3444" i="1"/>
  <c r="I1863" i="2"/>
  <c r="J1863" i="2" s="1"/>
  <c r="J1863" i="1"/>
  <c r="I857" i="2"/>
  <c r="J857" i="2" s="1"/>
  <c r="J857" i="1"/>
  <c r="J5266" i="1"/>
  <c r="I5266" i="2"/>
  <c r="J5266" i="2" s="1"/>
  <c r="I2638" i="2"/>
  <c r="J2638" i="2" s="1"/>
  <c r="J2638" i="1"/>
  <c r="J5591" i="1"/>
  <c r="I5591" i="2"/>
  <c r="J5591" i="2" s="1"/>
  <c r="I1232" i="2"/>
  <c r="J1232" i="2" s="1"/>
  <c r="J1232" i="1"/>
  <c r="I2513" i="2"/>
  <c r="H213" i="6" s="1"/>
  <c r="J2513" i="1"/>
  <c r="I2973" i="2"/>
  <c r="J2973" i="2" s="1"/>
  <c r="J2973" i="1"/>
  <c r="I5305" i="2"/>
  <c r="J5305" i="2" s="1"/>
  <c r="J5305" i="1"/>
  <c r="I5243" i="2"/>
  <c r="J5243" i="2" s="1"/>
  <c r="J5243" i="1"/>
  <c r="I1951" i="2"/>
  <c r="J1951" i="2" s="1"/>
  <c r="J1951" i="1"/>
  <c r="I1301" i="2"/>
  <c r="J1301" i="2" s="1"/>
  <c r="J1301" i="1"/>
  <c r="I5324" i="2"/>
  <c r="J5324" i="2" s="1"/>
  <c r="J5324" i="1"/>
  <c r="I587" i="2"/>
  <c r="J587" i="2" s="1"/>
  <c r="J587" i="1"/>
  <c r="I5922" i="2"/>
  <c r="J5922" i="2" s="1"/>
  <c r="J5922" i="1"/>
  <c r="I2063" i="2"/>
  <c r="J2063" i="2" s="1"/>
  <c r="J2063" i="1"/>
  <c r="I3884" i="2"/>
  <c r="J3884" i="2" s="1"/>
  <c r="J3884" i="1"/>
  <c r="I614" i="2"/>
  <c r="J614" i="1"/>
  <c r="I2929" i="2"/>
  <c r="J2929" i="2" s="1"/>
  <c r="J2929" i="1"/>
  <c r="I4825" i="2"/>
  <c r="J4825" i="2" s="1"/>
  <c r="J4825" i="1"/>
  <c r="I2398" i="2"/>
  <c r="J2398" i="2" s="1"/>
  <c r="J2398" i="1"/>
  <c r="I2279" i="2"/>
  <c r="J2279" i="2" s="1"/>
  <c r="J2279" i="1"/>
  <c r="I549" i="2"/>
  <c r="J549" i="2" s="1"/>
  <c r="J549" i="1"/>
  <c r="I2897" i="2"/>
  <c r="J2897" i="2" s="1"/>
  <c r="J2897" i="1"/>
  <c r="I6594" i="2"/>
  <c r="J6594" i="2" s="1"/>
  <c r="J6594" i="1"/>
  <c r="I6278" i="2"/>
  <c r="J6278" i="2" s="1"/>
  <c r="J6278" i="1"/>
  <c r="I1265" i="2"/>
  <c r="J1265" i="2" s="1"/>
  <c r="J1265" i="1"/>
  <c r="I6190" i="2"/>
  <c r="J6190" i="2" s="1"/>
  <c r="J6190" i="1"/>
  <c r="I3823" i="2"/>
  <c r="J3823" i="2" s="1"/>
  <c r="J3823" i="1"/>
  <c r="I6506" i="2"/>
  <c r="J6506" i="2" s="1"/>
  <c r="J6506" i="1"/>
  <c r="I6422" i="2"/>
  <c r="J6422" i="2" s="1"/>
  <c r="J6422" i="1"/>
  <c r="J4501" i="1"/>
  <c r="I4501" i="2"/>
  <c r="J4501" i="2" s="1"/>
  <c r="I4472" i="2"/>
  <c r="J4472" i="2" s="1"/>
  <c r="J4472" i="1"/>
  <c r="I1942" i="2"/>
  <c r="J1942" i="1"/>
  <c r="I52" i="2"/>
  <c r="J52" i="2" s="1"/>
  <c r="J52" i="1"/>
  <c r="I1938" i="2"/>
  <c r="J1938" i="2" s="1"/>
  <c r="J1938" i="1"/>
  <c r="I6842" i="2"/>
  <c r="J6842" i="2" s="1"/>
  <c r="J6842" i="1"/>
  <c r="J5111" i="1"/>
  <c r="I5111" i="2"/>
  <c r="J5111" i="2" s="1"/>
  <c r="I1310" i="2"/>
  <c r="J1310" i="2" s="1"/>
  <c r="J1310" i="1"/>
  <c r="I6262" i="2"/>
  <c r="J6262" i="2" s="1"/>
  <c r="J6262" i="1"/>
  <c r="I2890" i="2"/>
  <c r="J2890" i="2" s="1"/>
  <c r="J2890" i="1"/>
  <c r="I900" i="2"/>
  <c r="J900" i="2" s="1"/>
  <c r="J900" i="1"/>
  <c r="J4516" i="1"/>
  <c r="I4516" i="2"/>
  <c r="J4516" i="2" s="1"/>
  <c r="I5978" i="2"/>
  <c r="J5978" i="2" s="1"/>
  <c r="J5978" i="1"/>
  <c r="I1198" i="2"/>
  <c r="J1198" i="2" s="1"/>
  <c r="J1198" i="1"/>
  <c r="I4436" i="2"/>
  <c r="J4436" i="2" s="1"/>
  <c r="J4436" i="1"/>
  <c r="I5030" i="2"/>
  <c r="J5030" i="2" s="1"/>
  <c r="J5030" i="1"/>
  <c r="I4820" i="2"/>
  <c r="J4820" i="2" s="1"/>
  <c r="J4820" i="1"/>
  <c r="I562" i="2"/>
  <c r="J562" i="2" s="1"/>
  <c r="J562" i="1"/>
  <c r="J4077" i="1"/>
  <c r="I4077" i="2"/>
  <c r="J4077" i="2" s="1"/>
  <c r="I2474" i="2"/>
  <c r="J2474" i="2" s="1"/>
  <c r="J2474" i="1"/>
  <c r="I1351" i="2"/>
  <c r="J1351" i="2" s="1"/>
  <c r="J1351" i="1"/>
  <c r="I4995" i="2"/>
  <c r="J4995" i="2" s="1"/>
  <c r="J4995" i="1"/>
  <c r="I2001" i="2"/>
  <c r="J2001" i="2" s="1"/>
  <c r="J2001" i="1"/>
  <c r="I4045" i="2"/>
  <c r="J4045" i="2" s="1"/>
  <c r="J4045" i="1"/>
  <c r="I311" i="2"/>
  <c r="J311" i="2" s="1"/>
  <c r="J311" i="1"/>
  <c r="I4476" i="2"/>
  <c r="J4476" i="2" s="1"/>
  <c r="J4476" i="1"/>
  <c r="J4909" i="1"/>
  <c r="I4909" i="2"/>
  <c r="J4909" i="2" s="1"/>
  <c r="I3996" i="2"/>
  <c r="J3996" i="2" s="1"/>
  <c r="J3996" i="1"/>
  <c r="I2306" i="2"/>
  <c r="J2306" i="2" s="1"/>
  <c r="J2306" i="1"/>
  <c r="I897" i="2"/>
  <c r="J897" i="2" s="1"/>
  <c r="J897" i="1"/>
  <c r="I2078" i="2"/>
  <c r="J2078" i="2" s="1"/>
  <c r="J2078" i="1"/>
  <c r="I6206" i="2"/>
  <c r="J6206" i="2" s="1"/>
  <c r="J6206" i="1"/>
  <c r="I43" i="2"/>
  <c r="J43" i="2" s="1"/>
  <c r="J43" i="1"/>
  <c r="I4111" i="2"/>
  <c r="J4111" i="2" s="1"/>
  <c r="J4111" i="1"/>
  <c r="J6737" i="1"/>
  <c r="I6737" i="2"/>
  <c r="J6737" i="2" s="1"/>
  <c r="J4142" i="1"/>
  <c r="I4142" i="2"/>
  <c r="J4142" i="2" s="1"/>
  <c r="I4895" i="2"/>
  <c r="J4895" i="2" s="1"/>
  <c r="J4895" i="1"/>
  <c r="I2622" i="2"/>
  <c r="J2622" i="2" s="1"/>
  <c r="J2622" i="1"/>
  <c r="I1124" i="2"/>
  <c r="J1124" i="2" s="1"/>
  <c r="J1124" i="1"/>
  <c r="I1824" i="2"/>
  <c r="J1824" i="2" s="1"/>
  <c r="J1824" i="1"/>
  <c r="I4816" i="2"/>
  <c r="J4816" i="1"/>
  <c r="J6678" i="1"/>
  <c r="I6678" i="2"/>
  <c r="J6678" i="2" s="1"/>
  <c r="I180" i="2"/>
  <c r="J180" i="2" s="1"/>
  <c r="J180" i="1"/>
  <c r="I4922" i="2"/>
  <c r="J4922" i="2" s="1"/>
  <c r="J4922" i="1"/>
  <c r="I2593" i="2"/>
  <c r="J2593" i="2" s="1"/>
  <c r="J2593" i="1"/>
  <c r="I5146" i="2"/>
  <c r="J5146" i="2" s="1"/>
  <c r="J5146" i="1"/>
  <c r="I1638" i="2"/>
  <c r="J1638" i="2" s="1"/>
  <c r="J1638" i="1"/>
  <c r="I5215" i="2"/>
  <c r="J5215" i="2" s="1"/>
  <c r="J5215" i="1"/>
  <c r="I1967" i="2"/>
  <c r="H173" i="6" s="1"/>
  <c r="J1967" i="1"/>
  <c r="I1225" i="2"/>
  <c r="J1225" i="2" s="1"/>
  <c r="J1225" i="1"/>
  <c r="J3068" i="1"/>
  <c r="I3068" i="2"/>
  <c r="J3068" i="2" s="1"/>
  <c r="I5219" i="2"/>
  <c r="J5219" i="2" s="1"/>
  <c r="J5219" i="1"/>
  <c r="I5129" i="2"/>
  <c r="J5129" i="2" s="1"/>
  <c r="J5129" i="1"/>
  <c r="J3052" i="1"/>
  <c r="I3052" i="2"/>
  <c r="J3052" i="2" s="1"/>
  <c r="J3708" i="1"/>
  <c r="I3708" i="2"/>
  <c r="J3708" i="2" s="1"/>
  <c r="I5758" i="2"/>
  <c r="J5758" i="2" s="1"/>
  <c r="J5758" i="1"/>
  <c r="I1195" i="2"/>
  <c r="J1195" i="2" s="1"/>
  <c r="J1195" i="1"/>
  <c r="J6966" i="1"/>
  <c r="I6966" i="2"/>
  <c r="J6966" i="2" s="1"/>
  <c r="I2534" i="2"/>
  <c r="J2534" i="2" s="1"/>
  <c r="J2534" i="1"/>
  <c r="I809" i="2"/>
  <c r="J809" i="2" s="1"/>
  <c r="J809" i="1"/>
  <c r="J7074" i="1"/>
  <c r="I7074" i="2"/>
  <c r="J7074" i="2" s="1"/>
  <c r="I2866" i="2"/>
  <c r="J2866" i="2" s="1"/>
  <c r="J2866" i="1"/>
  <c r="J5283" i="1"/>
  <c r="I5283" i="2"/>
  <c r="J5283" i="2" s="1"/>
  <c r="I5193" i="2"/>
  <c r="J5193" i="1"/>
  <c r="J3652" i="1"/>
  <c r="I3652" i="2"/>
  <c r="J3652" i="2" s="1"/>
  <c r="I4870" i="2"/>
  <c r="J4870" i="2" s="1"/>
  <c r="J4870" i="1"/>
  <c r="I4852" i="2"/>
  <c r="J4852" i="2" s="1"/>
  <c r="J4852" i="1"/>
  <c r="I1821" i="2"/>
  <c r="J1821" i="2" s="1"/>
  <c r="J1821" i="1"/>
  <c r="I264" i="2"/>
  <c r="J264" i="2" s="1"/>
  <c r="J264" i="1"/>
  <c r="J7118" i="1"/>
  <c r="I7118" i="2"/>
  <c r="J7118" i="2" s="1"/>
  <c r="I4127" i="2"/>
  <c r="J4127" i="2" s="1"/>
  <c r="J4127" i="1"/>
  <c r="I6545" i="2"/>
  <c r="J6545" i="2" s="1"/>
  <c r="J6545" i="1"/>
  <c r="I1708" i="2"/>
  <c r="J1708" i="2" s="1"/>
  <c r="J1708" i="1"/>
  <c r="I4014" i="2"/>
  <c r="J4014" i="2" s="1"/>
  <c r="J4014" i="1"/>
  <c r="I2802" i="2"/>
  <c r="J2802" i="2" s="1"/>
  <c r="J2802" i="1"/>
  <c r="I1131" i="2"/>
  <c r="J1131" i="2" s="1"/>
  <c r="J1131" i="1"/>
  <c r="J7025" i="1"/>
  <c r="I7025" i="2"/>
  <c r="J7025" i="2" s="1"/>
  <c r="I4521" i="2"/>
  <c r="J4521" i="2" s="1"/>
  <c r="J4521" i="1"/>
  <c r="I4410" i="2"/>
  <c r="J4410" i="2" s="1"/>
  <c r="J4410" i="1"/>
  <c r="I5882" i="2"/>
  <c r="J5882" i="2" s="1"/>
  <c r="J5882" i="1"/>
  <c r="I6462" i="2"/>
  <c r="J6462" i="2" s="1"/>
  <c r="J6462" i="1"/>
  <c r="I5087" i="2"/>
  <c r="J5087" i="2" s="1"/>
  <c r="J5087" i="1"/>
  <c r="J2817" i="1"/>
  <c r="I2817" i="2"/>
  <c r="J2817" i="2" s="1"/>
  <c r="I1083" i="2"/>
  <c r="J1083" i="2" s="1"/>
  <c r="J1083" i="1"/>
  <c r="I1919" i="2"/>
  <c r="J1919" i="2" s="1"/>
  <c r="J1919" i="1"/>
  <c r="I4842" i="2"/>
  <c r="J4842" i="2" s="1"/>
  <c r="J4842" i="1"/>
  <c r="I1048" i="2"/>
  <c r="J1048" i="2" s="1"/>
  <c r="J1048" i="1"/>
  <c r="I3688" i="2"/>
  <c r="J3688" i="2" s="1"/>
  <c r="J3688" i="1"/>
  <c r="I5599" i="2"/>
  <c r="J5599" i="1"/>
  <c r="I3803" i="2"/>
  <c r="J3803" i="2" s="1"/>
  <c r="J3803" i="1"/>
  <c r="I2465" i="2"/>
  <c r="J2465" i="2" s="1"/>
  <c r="J2465" i="1"/>
  <c r="I3751" i="2"/>
  <c r="J3751" i="2" s="1"/>
  <c r="J3751" i="1"/>
  <c r="I842" i="2"/>
  <c r="J842" i="2" s="1"/>
  <c r="J842" i="1"/>
  <c r="I2290" i="2"/>
  <c r="J2290" i="2" s="1"/>
  <c r="J2290" i="1"/>
  <c r="I574" i="2"/>
  <c r="J574" i="2" s="1"/>
  <c r="J574" i="1"/>
  <c r="I1038" i="2"/>
  <c r="J1038" i="2" s="1"/>
  <c r="J1038" i="1"/>
  <c r="I1182" i="2"/>
  <c r="J1182" i="2" s="1"/>
  <c r="J1182" i="1"/>
  <c r="I5011" i="2"/>
  <c r="J5011" i="2" s="1"/>
  <c r="J5011" i="1"/>
  <c r="I7181" i="2"/>
  <c r="J7181" i="2" s="1"/>
  <c r="J7181" i="1"/>
  <c r="I2674" i="2"/>
  <c r="J2674" i="2" s="1"/>
  <c r="J2674" i="1"/>
  <c r="J3836" i="1"/>
  <c r="I3836" i="2"/>
  <c r="J3836" i="2" s="1"/>
  <c r="I2462" i="2"/>
  <c r="J2462" i="2" s="1"/>
  <c r="J2462" i="1"/>
  <c r="I1679" i="2"/>
  <c r="J1679" i="2" s="1"/>
  <c r="J1679" i="1"/>
  <c r="I183" i="2"/>
  <c r="J183" i="2" s="1"/>
  <c r="J183" i="1"/>
  <c r="J6989" i="1"/>
  <c r="I6989" i="2"/>
  <c r="J6989" i="2" s="1"/>
  <c r="J3561" i="1"/>
  <c r="I3561" i="2"/>
  <c r="J3561" i="2" s="1"/>
  <c r="I6189" i="2"/>
  <c r="J6189" i="2" s="1"/>
  <c r="J6189" i="1"/>
  <c r="I1057" i="2"/>
  <c r="J1057" i="2" s="1"/>
  <c r="J1057" i="1"/>
  <c r="I2950" i="2"/>
  <c r="J2950" i="2" s="1"/>
  <c r="J2950" i="1"/>
  <c r="I961" i="2"/>
  <c r="J961" i="1"/>
  <c r="I778" i="2"/>
  <c r="J778" i="2" s="1"/>
  <c r="J778" i="1"/>
  <c r="J6866" i="1"/>
  <c r="I6866" i="2"/>
  <c r="I6518" i="2"/>
  <c r="J6518" i="2" s="1"/>
  <c r="J6518" i="1"/>
  <c r="I3036" i="2"/>
  <c r="J3036" i="2" s="1"/>
  <c r="J3036" i="1"/>
  <c r="I4357" i="2"/>
  <c r="J4357" i="2" s="1"/>
  <c r="J4357" i="1"/>
  <c r="I3691" i="2"/>
  <c r="J3691" i="2" s="1"/>
  <c r="J3691" i="1"/>
  <c r="I1202" i="2"/>
  <c r="J1202" i="2" s="1"/>
  <c r="J1202" i="1"/>
  <c r="I1132" i="2"/>
  <c r="J1132" i="2" s="1"/>
  <c r="J1132" i="1"/>
  <c r="I2450" i="2"/>
  <c r="J2450" i="2" s="1"/>
  <c r="J2450" i="1"/>
  <c r="I623" i="2"/>
  <c r="J623" i="1"/>
  <c r="I6421" i="2"/>
  <c r="J6421" i="2" s="1"/>
  <c r="J6421" i="1"/>
  <c r="I7098" i="2"/>
  <c r="H544" i="6" s="1"/>
  <c r="J7098" i="1"/>
  <c r="I2421" i="2"/>
  <c r="J2421" i="2" s="1"/>
  <c r="J2421" i="1"/>
  <c r="J5041" i="1"/>
  <c r="I5041" i="2"/>
  <c r="I1292" i="2"/>
  <c r="J1292" i="2" s="1"/>
  <c r="J1292" i="1"/>
  <c r="I5233" i="2"/>
  <c r="J5233" i="2" s="1"/>
  <c r="J5233" i="1"/>
  <c r="I1221" i="2"/>
  <c r="J1221" i="1"/>
  <c r="J5136" i="1"/>
  <c r="I5136" i="2"/>
  <c r="I2295" i="2"/>
  <c r="J2295" i="2" s="1"/>
  <c r="J2295" i="1"/>
  <c r="I6497" i="2"/>
  <c r="J6497" i="2" s="1"/>
  <c r="J6497" i="1"/>
  <c r="I1365" i="2"/>
  <c r="J1365" i="2" s="1"/>
  <c r="J1365" i="1"/>
  <c r="I5975" i="2"/>
  <c r="J5975" i="2" s="1"/>
  <c r="J5975" i="1"/>
  <c r="J6698" i="1"/>
  <c r="I6698" i="2"/>
  <c r="J6698" i="2" s="1"/>
  <c r="I5455" i="2"/>
  <c r="J5455" i="2" s="1"/>
  <c r="J5455" i="1"/>
  <c r="I2605" i="2"/>
  <c r="J2605" i="1"/>
  <c r="I3029" i="2"/>
  <c r="J3029" i="1"/>
  <c r="I4832" i="2"/>
  <c r="J4832" i="2" s="1"/>
  <c r="J4832" i="1"/>
  <c r="J7190" i="1"/>
  <c r="I7190" i="2"/>
  <c r="J7190" i="2" s="1"/>
  <c r="I6326" i="2"/>
  <c r="J6326" i="2" s="1"/>
  <c r="J6326" i="1"/>
  <c r="I2565" i="2"/>
  <c r="J2565" i="2" s="1"/>
  <c r="J2565" i="1"/>
  <c r="I112" i="2"/>
  <c r="H24" i="6" s="1"/>
  <c r="J112" i="1"/>
  <c r="I3731" i="2"/>
  <c r="J3731" i="2" s="1"/>
  <c r="J3731" i="1"/>
  <c r="I2798" i="2"/>
  <c r="J2798" i="2" s="1"/>
  <c r="J2798" i="1"/>
  <c r="J4566" i="1"/>
  <c r="I4566" i="2"/>
  <c r="J4566" i="2" s="1"/>
  <c r="J6854" i="1"/>
  <c r="I6854" i="2"/>
  <c r="J6854" i="2" s="1"/>
  <c r="I4033" i="2"/>
  <c r="J4033" i="2" s="1"/>
  <c r="J4033" i="1"/>
  <c r="I4180" i="2"/>
  <c r="J4180" i="2" s="1"/>
  <c r="J4180" i="1"/>
  <c r="I2050" i="2"/>
  <c r="J2050" i="2" s="1"/>
  <c r="J2050" i="1"/>
  <c r="I4896" i="2"/>
  <c r="J4896" i="2" s="1"/>
  <c r="J4896" i="1"/>
  <c r="J5260" i="1"/>
  <c r="I5260" i="2"/>
  <c r="J5260" i="2" s="1"/>
  <c r="I4243" i="2"/>
  <c r="J4243" i="2" s="1"/>
  <c r="J4243" i="1"/>
  <c r="J5174" i="1"/>
  <c r="I5174" i="2"/>
  <c r="J5174" i="2" s="1"/>
  <c r="I5156" i="2"/>
  <c r="J5156" i="2" s="1"/>
  <c r="J5156" i="1"/>
  <c r="I2061" i="2"/>
  <c r="J2061" i="2" s="1"/>
  <c r="J2061" i="1"/>
  <c r="I461" i="2"/>
  <c r="J461" i="2" s="1"/>
  <c r="J461" i="1"/>
  <c r="I486" i="2"/>
  <c r="J486" i="2" s="1"/>
  <c r="J486" i="1"/>
  <c r="I4686" i="2"/>
  <c r="J4686" i="2" s="1"/>
  <c r="J4686" i="1"/>
  <c r="I5809" i="2"/>
  <c r="J5809" i="2" s="1"/>
  <c r="J5809" i="1"/>
  <c r="I2033" i="2"/>
  <c r="J2033" i="2" s="1"/>
  <c r="J2033" i="1"/>
  <c r="I4137" i="2"/>
  <c r="J4137" i="2" s="1"/>
  <c r="J4137" i="1"/>
  <c r="I2529" i="2"/>
  <c r="J2529" i="2" s="1"/>
  <c r="J2529" i="1"/>
  <c r="J5064" i="1"/>
  <c r="I5064" i="2"/>
  <c r="J5064" i="2" s="1"/>
  <c r="I1005" i="2"/>
  <c r="J1005" i="2" s="1"/>
  <c r="J1005" i="1"/>
  <c r="I2402" i="2"/>
  <c r="J2402" i="2" s="1"/>
  <c r="J2402" i="1"/>
  <c r="I862" i="2"/>
  <c r="J862" i="2" s="1"/>
  <c r="J862" i="1"/>
  <c r="I2706" i="2"/>
  <c r="J2706" i="2" s="1"/>
  <c r="J2706" i="1"/>
  <c r="I1918" i="2"/>
  <c r="H160" i="6" s="1"/>
  <c r="J1918" i="1"/>
  <c r="I6270" i="2"/>
  <c r="J6270" i="2" s="1"/>
  <c r="J6270" i="1"/>
  <c r="J5873" i="1"/>
  <c r="I5873" i="2"/>
  <c r="J5873" i="2" s="1"/>
  <c r="I2113" i="2"/>
  <c r="J2113" i="2" s="1"/>
  <c r="J2113" i="1"/>
  <c r="I4263" i="2"/>
  <c r="J4263" i="2" s="1"/>
  <c r="J4263" i="1"/>
  <c r="J4250" i="1"/>
  <c r="I4250" i="2"/>
  <c r="J4250" i="2" s="1"/>
  <c r="I1355" i="2"/>
  <c r="J1355" i="2" s="1"/>
  <c r="J1355" i="1"/>
  <c r="I4819" i="2"/>
  <c r="J4819" i="1"/>
  <c r="I6101" i="2"/>
  <c r="J6101" i="2" s="1"/>
  <c r="J6101" i="1"/>
  <c r="I1856" i="2"/>
  <c r="J1856" i="2" s="1"/>
  <c r="J1856" i="1"/>
  <c r="I4465" i="2"/>
  <c r="J4465" i="2" s="1"/>
  <c r="J4465" i="1"/>
  <c r="I624" i="2"/>
  <c r="J624" i="2" s="1"/>
  <c r="J624" i="1"/>
  <c r="I6127" i="2"/>
  <c r="J6127" i="2" s="1"/>
  <c r="J6127" i="1"/>
  <c r="I4241" i="2"/>
  <c r="J4241" i="2" s="1"/>
  <c r="J4241" i="1"/>
  <c r="I4471" i="2"/>
  <c r="J4471" i="2" s="1"/>
  <c r="J4471" i="1"/>
  <c r="I4409" i="2"/>
  <c r="J4409" i="2" s="1"/>
  <c r="J4409" i="1"/>
  <c r="I2315" i="2"/>
  <c r="J2315" i="2" s="1"/>
  <c r="J2315" i="1"/>
  <c r="I1904" i="2"/>
  <c r="J1904" i="2" s="1"/>
  <c r="J1904" i="1"/>
  <c r="I5231" i="2"/>
  <c r="J5231" i="2" s="1"/>
  <c r="J5231" i="1"/>
  <c r="I6366" i="2"/>
  <c r="J6366" i="2" s="1"/>
  <c r="J6366" i="1"/>
  <c r="J5018" i="1"/>
  <c r="I5018" i="2"/>
  <c r="J5018" i="2" s="1"/>
  <c r="I4939" i="2"/>
  <c r="J4939" i="2" s="1"/>
  <c r="J4939" i="1"/>
  <c r="I2020" i="2"/>
  <c r="J2020" i="2" s="1"/>
  <c r="J2020" i="1"/>
  <c r="I4023" i="2"/>
  <c r="J4023" i="2" s="1"/>
  <c r="J4023" i="1"/>
  <c r="I6546" i="2"/>
  <c r="J6546" i="2" s="1"/>
  <c r="J6546" i="1"/>
  <c r="I1253" i="2"/>
  <c r="J1253" i="2" s="1"/>
  <c r="J1253" i="1"/>
  <c r="J5550" i="1"/>
  <c r="I5550" i="2"/>
  <c r="J5550" i="2" s="1"/>
  <c r="I634" i="2"/>
  <c r="J634" i="2" s="1"/>
  <c r="J634" i="1"/>
  <c r="I2386" i="2"/>
  <c r="J2386" i="2" s="1"/>
  <c r="J2386" i="1"/>
  <c r="J3812" i="1"/>
  <c r="I3812" i="2"/>
  <c r="J3812" i="2" s="1"/>
  <c r="I4597" i="2"/>
  <c r="J4597" i="2" s="1"/>
  <c r="J4597" i="1"/>
  <c r="I2614" i="2"/>
  <c r="J2614" i="2" s="1"/>
  <c r="J2614" i="1"/>
  <c r="I1136" i="2"/>
  <c r="J1136" i="2" s="1"/>
  <c r="J1136" i="1"/>
  <c r="I4326" i="2"/>
  <c r="J4326" i="2" s="1"/>
  <c r="J4326" i="1"/>
  <c r="I79" i="2"/>
  <c r="J79" i="2" s="1"/>
  <c r="J79" i="1"/>
  <c r="J5262" i="1"/>
  <c r="I5262" i="2"/>
  <c r="J5262" i="2" s="1"/>
  <c r="I2055" i="2"/>
  <c r="J2055" i="2" s="1"/>
  <c r="J2055" i="1"/>
  <c r="I5072" i="2"/>
  <c r="J5072" i="2" s="1"/>
  <c r="J5072" i="1"/>
  <c r="I6562" i="2"/>
  <c r="J6562" i="2" s="1"/>
  <c r="J6562" i="1"/>
  <c r="I6438" i="2"/>
  <c r="J6438" i="2" s="1"/>
  <c r="J6438" i="1"/>
  <c r="J4477" i="1"/>
  <c r="I4477" i="2"/>
  <c r="J4477" i="2" s="1"/>
  <c r="I4448" i="2"/>
  <c r="J4448" i="2" s="1"/>
  <c r="J4448" i="1"/>
  <c r="I1636" i="2"/>
  <c r="J1636" i="2" s="1"/>
  <c r="J1636" i="1"/>
  <c r="I3597" i="2"/>
  <c r="J3597" i="2" s="1"/>
  <c r="J3597" i="1"/>
  <c r="I1356" i="2"/>
  <c r="J1356" i="2" s="1"/>
  <c r="J1356" i="1"/>
  <c r="J5054" i="1"/>
  <c r="I5054" i="2"/>
  <c r="J5054" i="2" s="1"/>
  <c r="I1883" i="2"/>
  <c r="J1883" i="2" s="1"/>
  <c r="J1883" i="1"/>
  <c r="I2557" i="2"/>
  <c r="J2557" i="2" s="1"/>
  <c r="J2557" i="1"/>
  <c r="I3735" i="2"/>
  <c r="J3735" i="2" s="1"/>
  <c r="J3735" i="1"/>
  <c r="I1642" i="2"/>
  <c r="J1642" i="2" s="1"/>
  <c r="J1642" i="1"/>
  <c r="I6661" i="2"/>
  <c r="J6661" i="2" s="1"/>
  <c r="J6661" i="1"/>
  <c r="I6550" i="2"/>
  <c r="J6550" i="2" s="1"/>
  <c r="J6550" i="1"/>
  <c r="I4576" i="2"/>
  <c r="J4576" i="2" s="1"/>
  <c r="J4576" i="1"/>
  <c r="I4536" i="2"/>
  <c r="H360" i="6" s="1"/>
  <c r="J4536" i="1"/>
  <c r="I2070" i="2"/>
  <c r="J2070" i="2" s="1"/>
  <c r="J2070" i="1"/>
  <c r="I4283" i="2"/>
  <c r="J4283" i="2" s="1"/>
  <c r="J4283" i="1"/>
  <c r="I1664" i="2"/>
  <c r="J1664" i="2" s="1"/>
  <c r="J1664" i="1"/>
  <c r="I6605" i="2"/>
  <c r="J6605" i="2" s="1"/>
  <c r="J6605" i="1"/>
  <c r="I4855" i="2"/>
  <c r="J4855" i="2" s="1"/>
  <c r="J4855" i="1"/>
  <c r="I1020" i="2"/>
  <c r="J1020" i="1"/>
  <c r="I2101" i="2"/>
  <c r="J2101" i="1"/>
  <c r="J5431" i="1"/>
  <c r="I5431" i="2"/>
  <c r="J5431" i="2" s="1"/>
  <c r="I1237" i="2"/>
  <c r="J1237" i="2" s="1"/>
  <c r="J1237" i="1"/>
  <c r="I5847" i="2"/>
  <c r="J5847" i="2" s="1"/>
  <c r="J5847" i="1"/>
  <c r="J3033" i="1"/>
  <c r="I3033" i="2"/>
  <c r="J3033" i="2" s="1"/>
  <c r="J3541" i="1"/>
  <c r="I3541" i="2"/>
  <c r="J3541" i="2" s="1"/>
  <c r="I1078" i="2"/>
  <c r="J1078" i="2" s="1"/>
  <c r="J1078" i="1"/>
  <c r="I783" i="2"/>
  <c r="J783" i="2" s="1"/>
  <c r="J783" i="1"/>
  <c r="I1068" i="2"/>
  <c r="J1068" i="2" s="1"/>
  <c r="J1068" i="1"/>
  <c r="I1833" i="2"/>
  <c r="J1833" i="2" s="1"/>
  <c r="J1833" i="1"/>
  <c r="I6442" i="2"/>
  <c r="J6442" i="2" s="1"/>
  <c r="J6442" i="1"/>
  <c r="I4469" i="2"/>
  <c r="J4469" i="2" s="1"/>
  <c r="J4469" i="1"/>
  <c r="I4103" i="2"/>
  <c r="J4103" i="2" s="1"/>
  <c r="J4103" i="1"/>
  <c r="I903" i="2"/>
  <c r="J903" i="2" s="1"/>
  <c r="J903" i="1"/>
  <c r="I6573" i="2"/>
  <c r="J6573" i="2" s="1"/>
  <c r="J6573" i="1"/>
  <c r="J6666" i="1"/>
  <c r="I6666" i="2"/>
  <c r="J6666" i="2" s="1"/>
  <c r="J5378" i="1"/>
  <c r="I5378" i="2"/>
  <c r="J5378" i="2" s="1"/>
  <c r="I5376" i="2"/>
  <c r="J5376" i="2" s="1"/>
  <c r="J5376" i="1"/>
  <c r="I1818" i="2"/>
  <c r="J1818" i="2" s="1"/>
  <c r="J1818" i="1"/>
  <c r="I583" i="2"/>
  <c r="J583" i="2" s="1"/>
  <c r="J583" i="1"/>
  <c r="I2286" i="2"/>
  <c r="J2286" i="2" s="1"/>
  <c r="J2286" i="1"/>
  <c r="J5245" i="1"/>
  <c r="I5245" i="2"/>
  <c r="J4084" i="1"/>
  <c r="I4084" i="2"/>
  <c r="J4084" i="2" s="1"/>
  <c r="I817" i="2"/>
  <c r="J817" i="2" s="1"/>
  <c r="J817" i="1"/>
  <c r="I918" i="2"/>
  <c r="J918" i="2" s="1"/>
  <c r="J918" i="1"/>
  <c r="I4371" i="2"/>
  <c r="J4371" i="2" s="1"/>
  <c r="J4371" i="1"/>
  <c r="I5655" i="2"/>
  <c r="J5655" i="2" s="1"/>
  <c r="J5655" i="1"/>
  <c r="I4709" i="2"/>
  <c r="J4709" i="2" s="1"/>
  <c r="J4709" i="1"/>
  <c r="I2966" i="2"/>
  <c r="J2966" i="2" s="1"/>
  <c r="J2966" i="1"/>
  <c r="I1314" i="2"/>
  <c r="J1314" i="2" s="1"/>
  <c r="J1314" i="1"/>
  <c r="I4502" i="2"/>
  <c r="J4502" i="2" s="1"/>
  <c r="J4502" i="1"/>
  <c r="I190" i="2"/>
  <c r="J190" i="2" s="1"/>
  <c r="J190" i="1"/>
  <c r="I5602" i="2"/>
  <c r="J5602" i="2" s="1"/>
  <c r="J5602" i="1"/>
  <c r="I2801" i="2"/>
  <c r="J2801" i="2" s="1"/>
  <c r="J2801" i="1"/>
  <c r="I6954" i="2"/>
  <c r="J6954" i="2" s="1"/>
  <c r="J6954" i="1"/>
  <c r="I2914" i="2"/>
  <c r="J2914" i="2" s="1"/>
  <c r="J2914" i="1"/>
  <c r="I148" i="2"/>
  <c r="J148" i="2" s="1"/>
  <c r="J148" i="1"/>
  <c r="I5121" i="2"/>
  <c r="J5121" i="2" s="1"/>
  <c r="J5121" i="1"/>
  <c r="I5801" i="2"/>
  <c r="J5801" i="2" s="1"/>
  <c r="J5801" i="1"/>
  <c r="J4955" i="1"/>
  <c r="I4955" i="2"/>
  <c r="I2521" i="2"/>
  <c r="J2521" i="2" s="1"/>
  <c r="J2521" i="1"/>
  <c r="I999" i="2"/>
  <c r="J999" i="1"/>
  <c r="I4892" i="2"/>
  <c r="J4892" i="2" s="1"/>
  <c r="J4892" i="1"/>
  <c r="I537" i="2"/>
  <c r="J537" i="2" s="1"/>
  <c r="J537" i="1"/>
  <c r="I4539" i="2"/>
  <c r="J4539" i="2" s="1"/>
  <c r="J4539" i="1"/>
  <c r="I1783" i="2"/>
  <c r="J1783" i="2" s="1"/>
  <c r="J1783" i="1"/>
  <c r="I4272" i="2"/>
  <c r="J4272" i="2" s="1"/>
  <c r="J4272" i="1"/>
  <c r="I3723" i="2"/>
  <c r="J3723" i="2" s="1"/>
  <c r="J3723" i="1"/>
  <c r="I2969" i="2"/>
  <c r="J2969" i="2" s="1"/>
  <c r="J2969" i="1"/>
  <c r="I815" i="2"/>
  <c r="J815" i="2" s="1"/>
  <c r="J815" i="1"/>
  <c r="I1340" i="2"/>
  <c r="J1340" i="2" s="1"/>
  <c r="J1340" i="1"/>
  <c r="I6181" i="2"/>
  <c r="J6181" i="2" s="1"/>
  <c r="J6181" i="1"/>
  <c r="I3756" i="2"/>
  <c r="J3756" i="2" s="1"/>
  <c r="J3756" i="1"/>
  <c r="I3927" i="2"/>
  <c r="H287" i="6" s="1"/>
  <c r="J3927" i="1"/>
  <c r="I4839" i="2"/>
  <c r="J4839" i="2" s="1"/>
  <c r="J4839" i="1"/>
  <c r="I5895" i="2"/>
  <c r="J5895" i="2" s="1"/>
  <c r="J5895" i="1"/>
  <c r="I2813" i="2"/>
  <c r="J2813" i="2" s="1"/>
  <c r="J2813" i="1"/>
  <c r="J7077" i="1"/>
  <c r="I7077" i="2"/>
  <c r="J7077" i="2" s="1"/>
  <c r="J4869" i="1"/>
  <c r="I4869" i="2"/>
  <c r="J4869" i="2" s="1"/>
  <c r="I2777" i="2"/>
  <c r="J2777" i="2" s="1"/>
  <c r="J2777" i="1"/>
  <c r="I1362" i="2"/>
  <c r="J1362" i="2" s="1"/>
  <c r="J1362" i="1"/>
  <c r="I4642" i="2"/>
  <c r="J4642" i="2" s="1"/>
  <c r="J4642" i="1"/>
  <c r="I409" i="2"/>
  <c r="J409" i="2" s="1"/>
  <c r="J409" i="1"/>
  <c r="I5986" i="2"/>
  <c r="J5986" i="2" s="1"/>
  <c r="J5986" i="1"/>
  <c r="I2714" i="2"/>
  <c r="J2714" i="2" s="1"/>
  <c r="J2714" i="1"/>
  <c r="I5567" i="2"/>
  <c r="H443" i="6" s="1"/>
  <c r="J5567" i="1"/>
  <c r="I4793" i="2"/>
  <c r="J4793" i="2" s="1"/>
  <c r="J4793" i="1"/>
  <c r="J3065" i="1"/>
  <c r="I3065" i="2"/>
  <c r="J3065" i="2" s="1"/>
  <c r="I1350" i="2"/>
  <c r="J1350" i="2" s="1"/>
  <c r="J1350" i="1"/>
  <c r="J7186" i="1"/>
  <c r="I7186" i="2"/>
  <c r="J7186" i="2" s="1"/>
  <c r="I5228" i="2"/>
  <c r="J5228" i="2" s="1"/>
  <c r="J5228" i="1"/>
  <c r="J5381" i="1"/>
  <c r="I5381" i="2"/>
  <c r="J5381" i="2" s="1"/>
  <c r="I1317" i="2"/>
  <c r="J1317" i="2" s="1"/>
  <c r="J1317" i="1"/>
  <c r="I2119" i="2"/>
  <c r="J2119" i="2" s="1"/>
  <c r="J2119" i="1"/>
  <c r="J5406" i="1"/>
  <c r="I5406" i="2"/>
  <c r="J5406" i="2" s="1"/>
  <c r="J6849" i="1"/>
  <c r="I6849" i="2"/>
  <c r="J6849" i="2" s="1"/>
  <c r="I4101" i="2"/>
  <c r="J4101" i="2" s="1"/>
  <c r="J4101" i="1"/>
  <c r="I4087" i="2"/>
  <c r="J4087" i="2" s="1"/>
  <c r="J4087" i="1"/>
  <c r="I913" i="2"/>
  <c r="J913" i="2" s="1"/>
  <c r="J913" i="1"/>
  <c r="J4999" i="1"/>
  <c r="I4999" i="2"/>
  <c r="I1345" i="2"/>
  <c r="J1345" i="2" s="1"/>
  <c r="J1345" i="1"/>
  <c r="I6521" i="2"/>
  <c r="J6521" i="2" s="1"/>
  <c r="J6521" i="1"/>
  <c r="J4578" i="1"/>
  <c r="I4578" i="2"/>
  <c r="I5010" i="2"/>
  <c r="J5010" i="2" s="1"/>
  <c r="J5010" i="1"/>
  <c r="I410" i="2"/>
  <c r="J410" i="2" s="1"/>
  <c r="J410" i="1"/>
  <c r="I6566" i="2"/>
  <c r="J6566" i="2" s="1"/>
  <c r="J6566" i="1"/>
  <c r="I4541" i="2"/>
  <c r="J4541" i="2" s="1"/>
  <c r="J4541" i="1"/>
  <c r="I4512" i="2"/>
  <c r="J4512" i="2" s="1"/>
  <c r="J4512" i="1"/>
  <c r="I2022" i="2"/>
  <c r="J2022" i="2" s="1"/>
  <c r="J2022" i="1"/>
  <c r="I119" i="2"/>
  <c r="J119" i="2" s="1"/>
  <c r="J119" i="1"/>
  <c r="I1970" i="2"/>
  <c r="J1970" i="2" s="1"/>
  <c r="J1970" i="1"/>
  <c r="I6746" i="2"/>
  <c r="J6746" i="2" s="1"/>
  <c r="J6746" i="1"/>
  <c r="I5015" i="2"/>
  <c r="J5015" i="2" s="1"/>
  <c r="J5015" i="1"/>
  <c r="I836" i="2"/>
  <c r="J836" i="2" s="1"/>
  <c r="J836" i="1"/>
  <c r="I4875" i="2"/>
  <c r="J4875" i="2" s="1"/>
  <c r="J4875" i="1"/>
  <c r="I1793" i="2"/>
  <c r="J1793" i="2" s="1"/>
  <c r="J1793" i="1"/>
  <c r="J7002" i="1"/>
  <c r="I7002" i="2"/>
  <c r="J7002" i="2" s="1"/>
  <c r="I5285" i="2"/>
  <c r="J5285" i="2" s="1"/>
  <c r="J5285" i="1"/>
  <c r="I5403" i="2"/>
  <c r="J5403" i="2" s="1"/>
  <c r="J5403" i="1"/>
  <c r="I2562" i="2"/>
  <c r="J2562" i="2" s="1"/>
  <c r="J2562" i="1"/>
  <c r="I858" i="2"/>
  <c r="J858" i="2" s="1"/>
  <c r="J858" i="1"/>
  <c r="I2549" i="2"/>
  <c r="H216" i="6" s="1"/>
  <c r="J2549" i="1"/>
  <c r="I786" i="2"/>
  <c r="J786" i="2" s="1"/>
  <c r="J786" i="1"/>
  <c r="I3668" i="2"/>
  <c r="J3668" i="2" s="1"/>
  <c r="J3668" i="1"/>
  <c r="I4609" i="2"/>
  <c r="J4609" i="2" s="1"/>
  <c r="J4609" i="1"/>
  <c r="I831" i="2"/>
  <c r="J831" i="2" s="1"/>
  <c r="J831" i="1"/>
  <c r="I5279" i="2"/>
  <c r="J5279" i="2" s="1"/>
  <c r="J5279" i="1"/>
  <c r="I2363" i="2"/>
  <c r="J2363" i="2" s="1"/>
  <c r="J2363" i="1"/>
  <c r="I1289" i="2"/>
  <c r="J1289" i="2" s="1"/>
  <c r="J1289" i="1"/>
  <c r="I3847" i="2"/>
  <c r="J3847" i="2" s="1"/>
  <c r="J3847" i="1"/>
  <c r="I5347" i="2"/>
  <c r="H373" i="6" s="1"/>
  <c r="J5347" i="1"/>
  <c r="I5257" i="2"/>
  <c r="J5257" i="2" s="1"/>
  <c r="J5257" i="1"/>
  <c r="I3815" i="2"/>
  <c r="J3815" i="2" s="1"/>
  <c r="J3815" i="1"/>
  <c r="I4772" i="2"/>
  <c r="J4772" i="2" s="1"/>
  <c r="J4772" i="1"/>
  <c r="I4490" i="2"/>
  <c r="J4490" i="2" s="1"/>
  <c r="J4490" i="1"/>
  <c r="I504" i="2"/>
  <c r="J504" i="2" s="1"/>
  <c r="J504" i="1"/>
  <c r="I4899" i="2"/>
  <c r="J4899" i="2" s="1"/>
  <c r="J4899" i="1"/>
  <c r="I4884" i="2"/>
  <c r="J4884" i="2" s="1"/>
  <c r="J4884" i="1"/>
  <c r="I4176" i="2"/>
  <c r="J4176" i="2" s="1"/>
  <c r="J4176" i="1"/>
  <c r="J7021" i="1"/>
  <c r="I7021" i="2"/>
  <c r="J7021" i="2" s="1"/>
  <c r="J3593" i="1"/>
  <c r="I3593" i="2"/>
  <c r="J3593" i="2" s="1"/>
  <c r="J5290" i="1"/>
  <c r="I5290" i="2"/>
  <c r="J5290" i="2" s="1"/>
  <c r="I1229" i="2"/>
  <c r="J1229" i="2" s="1"/>
  <c r="J1229" i="1"/>
  <c r="I4781" i="2"/>
  <c r="J4781" i="2" s="1"/>
  <c r="J4781" i="1"/>
  <c r="I5951" i="2"/>
  <c r="J5951" i="2" s="1"/>
  <c r="J5951" i="1"/>
  <c r="J3540" i="1"/>
  <c r="I3540" i="2"/>
  <c r="J3540" i="2" s="1"/>
  <c r="I1963" i="2"/>
  <c r="J1963" i="2" s="1"/>
  <c r="J1963" i="1"/>
  <c r="I812" i="2"/>
  <c r="J812" i="2" s="1"/>
  <c r="J812" i="1"/>
  <c r="I1352" i="2"/>
  <c r="J1352" i="2" s="1"/>
  <c r="J1352" i="1"/>
  <c r="I4979" i="2"/>
  <c r="J4979" i="2" s="1"/>
  <c r="J4979" i="1"/>
  <c r="J7117" i="1"/>
  <c r="I7117" i="2"/>
  <c r="J7117" i="2" s="1"/>
  <c r="I2578" i="2"/>
  <c r="J2578" i="2" s="1"/>
  <c r="J2578" i="1"/>
  <c r="I6417" i="2"/>
  <c r="J6417" i="2" s="1"/>
  <c r="J6417" i="1"/>
  <c r="J5743" i="1"/>
  <c r="I5743" i="2"/>
  <c r="I4633" i="2"/>
  <c r="J4633" i="1"/>
  <c r="I2298" i="2"/>
  <c r="J2298" i="1"/>
  <c r="I796" i="2"/>
  <c r="J796" i="2" s="1"/>
  <c r="J796" i="1"/>
  <c r="I870" i="2"/>
  <c r="J870" i="2" s="1"/>
  <c r="J870" i="1"/>
  <c r="I3476" i="2"/>
  <c r="J3476" i="2" s="1"/>
  <c r="J3476" i="1"/>
  <c r="I4031" i="2"/>
  <c r="J4031" i="2" s="1"/>
  <c r="J4031" i="1"/>
  <c r="J6929" i="1"/>
  <c r="I6929" i="2"/>
  <c r="J6929" i="2" s="1"/>
  <c r="I2457" i="2"/>
  <c r="J2457" i="2" s="1"/>
  <c r="J2457" i="1"/>
  <c r="I1713" i="2"/>
  <c r="J1713" i="2" s="1"/>
  <c r="J1713" i="1"/>
  <c r="I3811" i="2"/>
  <c r="J3811" i="2" s="1"/>
  <c r="J3811" i="1"/>
  <c r="I958" i="2"/>
  <c r="J958" i="2" s="1"/>
  <c r="J958" i="1"/>
  <c r="J4959" i="1"/>
  <c r="I4959" i="2"/>
  <c r="J4959" i="2" s="1"/>
  <c r="I2561" i="2"/>
  <c r="H217" i="6" s="1"/>
  <c r="J2561" i="1"/>
  <c r="I955" i="2"/>
  <c r="J955" i="2" s="1"/>
  <c r="J955" i="1"/>
  <c r="I2346" i="2"/>
  <c r="J2346" i="2" s="1"/>
  <c r="J2346" i="1"/>
  <c r="I4553" i="2"/>
  <c r="J4553" i="2" s="1"/>
  <c r="J4553" i="1"/>
  <c r="I541" i="2"/>
  <c r="J541" i="2" s="1"/>
  <c r="J541" i="1"/>
  <c r="I2601" i="2"/>
  <c r="J2601" i="2" s="1"/>
  <c r="J2601" i="1"/>
  <c r="I5554" i="2"/>
  <c r="H433" i="6" s="1"/>
  <c r="J5554" i="1"/>
  <c r="J5332" i="1"/>
  <c r="I5332" i="2"/>
  <c r="J5332" i="2" s="1"/>
  <c r="I1238" i="2"/>
  <c r="J1238" i="2" s="1"/>
  <c r="J1238" i="1"/>
  <c r="I5498" i="2"/>
  <c r="J5498" i="2" s="1"/>
  <c r="J5498" i="1"/>
  <c r="I1223" i="2"/>
  <c r="J1223" i="2" s="1"/>
  <c r="J1223" i="1"/>
  <c r="I378" i="2"/>
  <c r="J378" i="1"/>
  <c r="I2854" i="2"/>
  <c r="J2854" i="2" s="1"/>
  <c r="J2854" i="1"/>
  <c r="I2981" i="2"/>
  <c r="J2981" i="2" s="1"/>
  <c r="J2981" i="1"/>
  <c r="J5729" i="1"/>
  <c r="I5729" i="2"/>
  <c r="J5729" i="2" s="1"/>
  <c r="I1873" i="2"/>
  <c r="J1873" i="2" s="1"/>
  <c r="J1873" i="1"/>
  <c r="I5958" i="2"/>
  <c r="J5958" i="2" s="1"/>
  <c r="J5958" i="1"/>
  <c r="I5535" i="2"/>
  <c r="J5535" i="2" s="1"/>
  <c r="J5535" i="1"/>
  <c r="I4777" i="2"/>
  <c r="J4777" i="2" s="1"/>
  <c r="J4777" i="1"/>
  <c r="J3041" i="1"/>
  <c r="I3041" i="2"/>
  <c r="J3041" i="2" s="1"/>
  <c r="I1334" i="2"/>
  <c r="J1334" i="2" s="1"/>
  <c r="J1334" i="1"/>
  <c r="I1721" i="2"/>
  <c r="J1721" i="2" s="1"/>
  <c r="J1721" i="1"/>
  <c r="J4377" i="1"/>
  <c r="I4377" i="2"/>
  <c r="J4377" i="2" s="1"/>
  <c r="I542" i="2"/>
  <c r="J542" i="2" s="1"/>
  <c r="J542" i="1"/>
  <c r="I5096" i="2"/>
  <c r="J5096" i="2" s="1"/>
  <c r="J5096" i="1"/>
  <c r="I800" i="2"/>
  <c r="J800" i="2" s="1"/>
  <c r="J800" i="1"/>
  <c r="I1667" i="2"/>
  <c r="J1667" i="2" s="1"/>
  <c r="J1667" i="1"/>
  <c r="I1686" i="2"/>
  <c r="J1686" i="2" s="1"/>
  <c r="J1686" i="1"/>
  <c r="I585" i="2"/>
  <c r="J585" i="2" s="1"/>
  <c r="J585" i="1"/>
  <c r="I2275" i="2"/>
  <c r="J2275" i="2" s="1"/>
  <c r="J2275" i="1"/>
  <c r="J5155" i="1"/>
  <c r="I5155" i="2"/>
  <c r="J5155" i="2" s="1"/>
  <c r="I6045" i="2"/>
  <c r="J6045" i="2" s="1"/>
  <c r="J6045" i="1"/>
  <c r="I71" i="2"/>
  <c r="J71" i="2" s="1"/>
  <c r="J71" i="1"/>
  <c r="I4529" i="2"/>
  <c r="J4529" i="2" s="1"/>
  <c r="J4529" i="1"/>
  <c r="I569" i="2"/>
  <c r="J569" i="2" s="1"/>
  <c r="J569" i="1"/>
  <c r="I1980" i="2"/>
  <c r="J1980" i="2" s="1"/>
  <c r="J1980" i="1"/>
  <c r="I5598" i="2"/>
  <c r="J5598" i="2" s="1"/>
  <c r="J5598" i="1"/>
  <c r="J5650" i="1"/>
  <c r="I5650" i="2"/>
  <c r="J5650" i="2" s="1"/>
  <c r="I1380" i="2"/>
  <c r="J1380" i="2" s="1"/>
  <c r="J1380" i="1"/>
  <c r="I4011" i="2"/>
  <c r="J4011" i="1"/>
  <c r="I4057" i="2"/>
  <c r="J4057" i="2" s="1"/>
  <c r="J4057" i="1"/>
  <c r="I357" i="2"/>
  <c r="J357" i="2" s="1"/>
  <c r="J357" i="1"/>
  <c r="I2044" i="2"/>
  <c r="J2044" i="2" s="1"/>
  <c r="J2044" i="1"/>
  <c r="I5726" i="2"/>
  <c r="J5726" i="2" s="1"/>
  <c r="J5726" i="1"/>
  <c r="J5778" i="1"/>
  <c r="I5778" i="2"/>
  <c r="I1050" i="2"/>
  <c r="J1050" i="2" s="1"/>
  <c r="J1050" i="1"/>
  <c r="I1867" i="2"/>
  <c r="J1867" i="2" s="1"/>
  <c r="J1867" i="1"/>
  <c r="J3485" i="1"/>
  <c r="I3485" i="2"/>
  <c r="J3485" i="2" s="1"/>
  <c r="I1028" i="2"/>
  <c r="J1028" i="2" s="1"/>
  <c r="J1028" i="1"/>
  <c r="I4140" i="2"/>
  <c r="J4140" i="2" s="1"/>
  <c r="J4140" i="1"/>
  <c r="I1316" i="2"/>
  <c r="J1316" i="2" s="1"/>
  <c r="J1316" i="1"/>
  <c r="I3935" i="2"/>
  <c r="J3935" i="2" s="1"/>
  <c r="J3935" i="1"/>
  <c r="I3993" i="2"/>
  <c r="J3993" i="1"/>
  <c r="I6383" i="2"/>
  <c r="J6383" i="2" s="1"/>
  <c r="J6383" i="1"/>
  <c r="I1901" i="2"/>
  <c r="J1901" i="2" s="1"/>
  <c r="J1901" i="1"/>
  <c r="I4932" i="2"/>
  <c r="J4932" i="2" s="1"/>
  <c r="J4932" i="1"/>
  <c r="J4950" i="1"/>
  <c r="I4950" i="2"/>
  <c r="J4950" i="2" s="1"/>
  <c r="I1387" i="2"/>
  <c r="J1387" i="2" s="1"/>
  <c r="J1387" i="1"/>
  <c r="I4258" i="2"/>
  <c r="J4258" i="2" s="1"/>
  <c r="J4258" i="1"/>
  <c r="J4271" i="1"/>
  <c r="I4271" i="2"/>
  <c r="J4271" i="2" s="1"/>
  <c r="I985" i="2"/>
  <c r="J985" i="2" s="1"/>
  <c r="J985" i="1"/>
  <c r="I4075" i="2"/>
  <c r="J4075" i="2" s="1"/>
  <c r="J4075" i="1"/>
  <c r="I4121" i="2"/>
  <c r="J4121" i="2" s="1"/>
  <c r="J4121" i="1"/>
  <c r="I1778" i="2"/>
  <c r="J1778" i="2" s="1"/>
  <c r="J1778" i="1"/>
  <c r="J5334" i="1"/>
  <c r="I5334" i="2"/>
  <c r="J5334" i="2" s="1"/>
  <c r="I1688" i="2"/>
  <c r="J1688" i="2" s="1"/>
  <c r="J1688" i="1"/>
  <c r="I4354" i="2"/>
  <c r="J4354" i="1"/>
  <c r="J4367" i="1"/>
  <c r="I4367" i="2"/>
  <c r="J4367" i="2" s="1"/>
  <c r="I964" i="2"/>
  <c r="J964" i="2" s="1"/>
  <c r="J964" i="1"/>
  <c r="I2087" i="2"/>
  <c r="J2087" i="2" s="1"/>
  <c r="J2087" i="1"/>
  <c r="I4076" i="2"/>
  <c r="J4076" i="2" s="1"/>
  <c r="J4076" i="1"/>
  <c r="I3828" i="2"/>
  <c r="J3828" i="2" s="1"/>
  <c r="J3828" i="1"/>
  <c r="I2029" i="2"/>
  <c r="J2029" i="2" s="1"/>
  <c r="J2029" i="1"/>
  <c r="I5060" i="2"/>
  <c r="J5060" i="2" s="1"/>
  <c r="J5060" i="1"/>
  <c r="I5078" i="2"/>
  <c r="J5078" i="2" s="1"/>
  <c r="J5078" i="1"/>
  <c r="H65" i="6" l="1"/>
  <c r="H152" i="6"/>
  <c r="H380" i="6"/>
  <c r="H434" i="6"/>
  <c r="N11" i="4"/>
  <c r="H47" i="6"/>
  <c r="H404" i="6"/>
  <c r="H392" i="6"/>
  <c r="H193" i="6"/>
  <c r="H254" i="6"/>
  <c r="H510" i="6"/>
  <c r="H71" i="6"/>
  <c r="H285" i="6"/>
  <c r="I4810" i="1"/>
  <c r="I4210" i="1"/>
  <c r="I4211" i="1"/>
  <c r="H187" i="6"/>
  <c r="H136" i="6"/>
  <c r="H406" i="6"/>
  <c r="H215" i="6"/>
  <c r="H511" i="6"/>
  <c r="H192" i="6"/>
  <c r="H431" i="6"/>
  <c r="H395" i="6"/>
  <c r="H304" i="6"/>
  <c r="H326" i="6"/>
  <c r="H488" i="6"/>
  <c r="H227" i="6"/>
  <c r="H46" i="6"/>
  <c r="H30" i="6"/>
  <c r="H154" i="6"/>
  <c r="H269" i="6"/>
  <c r="H494" i="6"/>
  <c r="H427" i="6"/>
  <c r="H334" i="6"/>
  <c r="H369" i="6"/>
  <c r="H367" i="6"/>
  <c r="H109" i="6"/>
  <c r="H157" i="6"/>
  <c r="H355" i="6"/>
  <c r="H189" i="6"/>
  <c r="H163" i="6"/>
  <c r="I163" i="6" s="1"/>
  <c r="J163" i="6" s="1"/>
  <c r="H60" i="6"/>
  <c r="H371" i="6"/>
  <c r="H123" i="6"/>
  <c r="H290" i="6"/>
  <c r="H286" i="6"/>
  <c r="H80" i="6"/>
  <c r="H417" i="6"/>
  <c r="I417" i="6" s="1"/>
  <c r="J417" i="6" s="1"/>
  <c r="H206" i="6"/>
  <c r="H422" i="6"/>
  <c r="I422" i="6" s="1"/>
  <c r="J422" i="6" s="1"/>
  <c r="H419" i="6"/>
  <c r="H91" i="6"/>
  <c r="H195" i="6"/>
  <c r="H374" i="6"/>
  <c r="H464" i="6"/>
  <c r="I464" i="6" s="1"/>
  <c r="J464" i="6" s="1"/>
  <c r="H251" i="6"/>
  <c r="H129" i="6"/>
  <c r="H426" i="6"/>
  <c r="H330" i="6"/>
  <c r="H194" i="6"/>
  <c r="H77" i="6"/>
  <c r="H509" i="6"/>
  <c r="H361" i="6"/>
  <c r="H423" i="6"/>
  <c r="H28" i="6"/>
  <c r="H350" i="6"/>
  <c r="H99" i="6"/>
  <c r="H504" i="6"/>
  <c r="H332" i="6"/>
  <c r="I332" i="6" s="1"/>
  <c r="J332" i="6" s="1"/>
  <c r="H354" i="6"/>
  <c r="H87" i="6"/>
  <c r="H59" i="6"/>
  <c r="H481" i="6"/>
  <c r="H502" i="6"/>
  <c r="H232" i="6"/>
  <c r="H141" i="6"/>
  <c r="I141" i="6" s="1"/>
  <c r="J141" i="6" s="1"/>
  <c r="H337" i="6"/>
  <c r="H222" i="6"/>
  <c r="H107" i="6"/>
  <c r="H401" i="6"/>
  <c r="H344" i="6"/>
  <c r="I344" i="6" s="1"/>
  <c r="J344" i="6" s="1"/>
  <c r="H281" i="6"/>
  <c r="H33" i="6"/>
  <c r="I33" i="6" s="1"/>
  <c r="J33" i="6" s="1"/>
  <c r="H246" i="6"/>
  <c r="H81" i="6"/>
  <c r="H228" i="6"/>
  <c r="H303" i="6"/>
  <c r="H16" i="6"/>
  <c r="H302" i="6"/>
  <c r="H322" i="6"/>
  <c r="H363" i="6"/>
  <c r="H63" i="6"/>
  <c r="H103" i="6"/>
  <c r="H266" i="6"/>
  <c r="H491" i="6"/>
  <c r="H288" i="6"/>
  <c r="H174" i="6"/>
  <c r="I174" i="6" s="1"/>
  <c r="J174" i="6" s="1"/>
  <c r="H379" i="6"/>
  <c r="H50" i="6"/>
  <c r="H381" i="6"/>
  <c r="I381" i="6" s="1"/>
  <c r="J381" i="6" s="1"/>
  <c r="H399" i="6"/>
  <c r="I399" i="6" s="1"/>
  <c r="J399" i="6" s="1"/>
  <c r="H493" i="6"/>
  <c r="H134" i="6"/>
  <c r="H530" i="6"/>
  <c r="I530" i="6" s="1"/>
  <c r="J530" i="6" s="1"/>
  <c r="H529" i="6"/>
  <c r="H190" i="6"/>
  <c r="H236" i="6"/>
  <c r="H403" i="6"/>
  <c r="H20" i="6"/>
  <c r="I20" i="6" s="1"/>
  <c r="J20" i="6" s="1"/>
  <c r="H328" i="6"/>
  <c r="H36" i="6"/>
  <c r="I36" i="6" s="1"/>
  <c r="J36" i="6" s="1"/>
  <c r="H300" i="6"/>
  <c r="H73" i="6"/>
  <c r="H490" i="6"/>
  <c r="H500" i="6"/>
  <c r="H49" i="6"/>
  <c r="H375" i="6"/>
  <c r="H130" i="6"/>
  <c r="H68" i="6"/>
  <c r="H436" i="6"/>
  <c r="H145" i="6"/>
  <c r="H144" i="6"/>
  <c r="H44" i="6"/>
  <c r="H263" i="6"/>
  <c r="H95" i="6"/>
  <c r="I95" i="6" s="1"/>
  <c r="J95" i="6" s="1"/>
  <c r="H31" i="6"/>
  <c r="H409" i="6"/>
  <c r="I409" i="6" s="1"/>
  <c r="J409" i="6" s="1"/>
  <c r="H486" i="6"/>
  <c r="H457" i="6"/>
  <c r="H178" i="6"/>
  <c r="H357" i="6"/>
  <c r="H225" i="6"/>
  <c r="I225" i="6" s="1"/>
  <c r="J225" i="6" s="1"/>
  <c r="H153" i="6"/>
  <c r="H538" i="6"/>
  <c r="I538" i="6" s="1"/>
  <c r="J538" i="6" s="1"/>
  <c r="H104" i="6"/>
  <c r="H89" i="6"/>
  <c r="H55" i="6"/>
  <c r="H268" i="6"/>
  <c r="H210" i="6"/>
  <c r="I210" i="6" s="1"/>
  <c r="J210" i="6" s="1"/>
  <c r="H396" i="6"/>
  <c r="H522" i="6"/>
  <c r="H335" i="6"/>
  <c r="H244" i="6"/>
  <c r="H275" i="6"/>
  <c r="H311" i="6"/>
  <c r="H348" i="6"/>
  <c r="H437" i="6"/>
  <c r="H179" i="6"/>
  <c r="H22" i="6"/>
  <c r="H180" i="6"/>
  <c r="I180" i="6" s="1"/>
  <c r="J180" i="6" s="1"/>
  <c r="H223" i="6"/>
  <c r="H507" i="6"/>
  <c r="H536" i="6"/>
  <c r="I536" i="6" s="1"/>
  <c r="J536" i="6" s="1"/>
  <c r="H505" i="6"/>
  <c r="I505" i="6" s="1"/>
  <c r="J505" i="6" s="1"/>
  <c r="H343" i="6"/>
  <c r="I343" i="6" s="1"/>
  <c r="J343" i="6" s="1"/>
  <c r="H291" i="6"/>
  <c r="I291" i="6" s="1"/>
  <c r="J291" i="6" s="1"/>
  <c r="H368" i="6"/>
  <c r="H327" i="6"/>
  <c r="H471" i="6"/>
  <c r="H226" i="6"/>
  <c r="I226" i="6" s="1"/>
  <c r="J226" i="6" s="1"/>
  <c r="H475" i="6"/>
  <c r="H86" i="6"/>
  <c r="H358" i="6"/>
  <c r="I358" i="6" s="1"/>
  <c r="J358" i="6" s="1"/>
  <c r="H415" i="6"/>
  <c r="H25" i="6"/>
  <c r="H501" i="6"/>
  <c r="H331" i="6"/>
  <c r="I331" i="6" s="1"/>
  <c r="J331" i="6" s="1"/>
  <c r="H260" i="6"/>
  <c r="H239" i="6"/>
  <c r="H177" i="6"/>
  <c r="I177" i="6" s="1"/>
  <c r="J177" i="6" s="1"/>
  <c r="H296" i="6"/>
  <c r="I296" i="6" s="1"/>
  <c r="J296" i="6" s="1"/>
  <c r="H411" i="6"/>
  <c r="H516" i="6"/>
  <c r="H231" i="6"/>
  <c r="I231" i="6" s="1"/>
  <c r="J231" i="6" s="1"/>
  <c r="H270" i="6"/>
  <c r="H53" i="6"/>
  <c r="H460" i="6"/>
  <c r="H76" i="6"/>
  <c r="I76" i="6" s="1"/>
  <c r="J76" i="6" s="1"/>
  <c r="H376" i="6"/>
  <c r="H416" i="6"/>
  <c r="H484" i="6"/>
  <c r="I484" i="6" s="1"/>
  <c r="J484" i="6" s="1"/>
  <c r="H139" i="6"/>
  <c r="I139" i="6" s="1"/>
  <c r="J139" i="6" s="1"/>
  <c r="H8" i="6"/>
  <c r="I8" i="6" s="1"/>
  <c r="J8" i="6" s="1"/>
  <c r="H94" i="6"/>
  <c r="I94" i="6" s="1"/>
  <c r="J94" i="6" s="1"/>
  <c r="H412" i="6"/>
  <c r="H27" i="6"/>
  <c r="H131" i="6"/>
  <c r="I131" i="6" s="1"/>
  <c r="J131" i="6" s="1"/>
  <c r="H461" i="6"/>
  <c r="H323" i="6"/>
  <c r="H346" i="6"/>
  <c r="H447" i="6"/>
  <c r="H137" i="6"/>
  <c r="H64" i="6"/>
  <c r="I64" i="6" s="1"/>
  <c r="J64" i="6" s="1"/>
  <c r="H351" i="6"/>
  <c r="I351" i="6" s="1"/>
  <c r="J351" i="6" s="1"/>
  <c r="H127" i="6"/>
  <c r="I127" i="6" s="1"/>
  <c r="J127" i="6" s="1"/>
  <c r="H48" i="6"/>
  <c r="I48" i="6" s="1"/>
  <c r="J48" i="6" s="1"/>
  <c r="H466" i="6"/>
  <c r="H78" i="6"/>
  <c r="I78" i="6" s="1"/>
  <c r="J78" i="6" s="1"/>
  <c r="H172" i="6"/>
  <c r="H58" i="6"/>
  <c r="H245" i="6"/>
  <c r="I245" i="6" s="1"/>
  <c r="J245" i="6" s="1"/>
  <c r="H520" i="6"/>
  <c r="I520" i="6" s="1"/>
  <c r="J520" i="6" s="1"/>
  <c r="H428" i="6"/>
  <c r="I428" i="6" s="1"/>
  <c r="J428" i="6" s="1"/>
  <c r="H45" i="6"/>
  <c r="I45" i="6" s="1"/>
  <c r="J45" i="6" s="1"/>
  <c r="H543" i="6"/>
  <c r="H387" i="6"/>
  <c r="H122" i="6"/>
  <c r="H440" i="6"/>
  <c r="H133" i="6"/>
  <c r="I133" i="6" s="1"/>
  <c r="J133" i="6" s="1"/>
  <c r="H242" i="6"/>
  <c r="I242" i="6" s="1"/>
  <c r="J242" i="6" s="1"/>
  <c r="H410" i="6"/>
  <c r="I410" i="6" s="1"/>
  <c r="J410" i="6" s="1"/>
  <c r="H230" i="6"/>
  <c r="H541" i="6"/>
  <c r="I541" i="6" s="1"/>
  <c r="J541" i="6" s="1"/>
  <c r="H162" i="6"/>
  <c r="H492" i="6"/>
  <c r="I492" i="6" s="1"/>
  <c r="J492" i="6" s="1"/>
  <c r="H345" i="6"/>
  <c r="I345" i="6" s="1"/>
  <c r="J345" i="6" s="1"/>
  <c r="H116" i="6"/>
  <c r="I116" i="6" s="1"/>
  <c r="J116" i="6" s="1"/>
  <c r="H370" i="6"/>
  <c r="H425" i="6"/>
  <c r="H43" i="6"/>
  <c r="H100" i="6"/>
  <c r="H243" i="6"/>
  <c r="I243" i="6" s="1"/>
  <c r="J243" i="6" s="1"/>
  <c r="H267" i="6"/>
  <c r="I267" i="6" s="1"/>
  <c r="J267" i="6" s="1"/>
  <c r="H301" i="6"/>
  <c r="H97" i="6"/>
  <c r="I97" i="6" s="1"/>
  <c r="J97" i="6" s="1"/>
  <c r="H256" i="6"/>
  <c r="I256" i="6" s="1"/>
  <c r="J256" i="6" s="1"/>
  <c r="H203" i="6"/>
  <c r="H32" i="6"/>
  <c r="I32" i="6" s="1"/>
  <c r="J32" i="6" s="1"/>
  <c r="H150" i="6"/>
  <c r="H234" i="6"/>
  <c r="H247" i="6"/>
  <c r="H349" i="6"/>
  <c r="H449" i="6"/>
  <c r="I449" i="6" s="1"/>
  <c r="J449" i="6" s="1"/>
  <c r="H450" i="6"/>
  <c r="I450" i="6" s="1"/>
  <c r="J450" i="6" s="1"/>
  <c r="H185" i="6"/>
  <c r="I185" i="6" s="1"/>
  <c r="J185" i="6" s="1"/>
  <c r="H284" i="6"/>
  <c r="I284" i="6" s="1"/>
  <c r="J284" i="6" s="1"/>
  <c r="H445" i="6"/>
  <c r="I445" i="6" s="1"/>
  <c r="J445" i="6" s="1"/>
  <c r="H292" i="6"/>
  <c r="I292" i="6" s="1"/>
  <c r="J292" i="6" s="1"/>
  <c r="H143" i="6"/>
  <c r="I143" i="6" s="1"/>
  <c r="J143" i="6" s="1"/>
  <c r="H169" i="6"/>
  <c r="I169" i="6" s="1"/>
  <c r="J169" i="6" s="1"/>
  <c r="H405" i="6"/>
  <c r="H441" i="6"/>
  <c r="H67" i="6"/>
  <c r="I67" i="6" s="1"/>
  <c r="J67" i="6" s="1"/>
  <c r="H92" i="6"/>
  <c r="H282" i="6"/>
  <c r="I282" i="6" s="1"/>
  <c r="J282" i="6" s="1"/>
  <c r="H456" i="6"/>
  <c r="I456" i="6" s="1"/>
  <c r="J456" i="6" s="1"/>
  <c r="H6" i="6"/>
  <c r="I6" i="6" s="1"/>
  <c r="J6" i="6" s="1"/>
  <c r="H306" i="6"/>
  <c r="H56" i="6"/>
  <c r="H110" i="6"/>
  <c r="I110" i="6" s="1"/>
  <c r="J110" i="6" s="1"/>
  <c r="H211" i="6"/>
  <c r="I211" i="6" s="1"/>
  <c r="J211" i="6" s="1"/>
  <c r="H170" i="6"/>
  <c r="I170" i="6" s="1"/>
  <c r="J170" i="6" s="1"/>
  <c r="H18" i="6"/>
  <c r="H506" i="6"/>
  <c r="I506" i="6" s="1"/>
  <c r="J506" i="6" s="1"/>
  <c r="H233" i="6"/>
  <c r="I233" i="6" s="1"/>
  <c r="J233" i="6" s="1"/>
  <c r="H188" i="6"/>
  <c r="I188" i="6" s="1"/>
  <c r="J188" i="6" s="1"/>
  <c r="H514" i="6"/>
  <c r="H42" i="6"/>
  <c r="I42" i="6" s="1"/>
  <c r="J42" i="6" s="1"/>
  <c r="H542" i="6"/>
  <c r="I542" i="6" s="1"/>
  <c r="J542" i="6" s="1"/>
  <c r="H391" i="6"/>
  <c r="H175" i="6"/>
  <c r="I175" i="6" s="1"/>
  <c r="J175" i="6" s="1"/>
  <c r="H310" i="6"/>
  <c r="I310" i="6" s="1"/>
  <c r="J310" i="6" s="1"/>
  <c r="H84" i="6"/>
  <c r="I84" i="6" s="1"/>
  <c r="J84" i="6" s="1"/>
  <c r="H402" i="6"/>
  <c r="H469" i="6"/>
  <c r="I469" i="6" s="1"/>
  <c r="J469" i="6" s="1"/>
  <c r="H448" i="6"/>
  <c r="I448" i="6" s="1"/>
  <c r="J448" i="6" s="1"/>
  <c r="H74" i="6"/>
  <c r="I74" i="6" s="1"/>
  <c r="J74" i="6" s="1"/>
  <c r="H278" i="6"/>
  <c r="H12" i="6"/>
  <c r="H212" i="6"/>
  <c r="I212" i="6" s="1"/>
  <c r="J212" i="6" s="1"/>
  <c r="H496" i="6"/>
  <c r="I496" i="6" s="1"/>
  <c r="J496" i="6" s="1"/>
  <c r="H413" i="6"/>
  <c r="I413" i="6" s="1"/>
  <c r="J413" i="6" s="1"/>
  <c r="H128" i="6"/>
  <c r="I128" i="6" s="1"/>
  <c r="J128" i="6" s="1"/>
  <c r="H57" i="6"/>
  <c r="I57" i="6" s="1"/>
  <c r="J57" i="6" s="1"/>
  <c r="H476" i="6"/>
  <c r="I476" i="6" s="1"/>
  <c r="J476" i="6" s="1"/>
  <c r="H498" i="6"/>
  <c r="H14" i="6"/>
  <c r="I14" i="6" s="1"/>
  <c r="J14" i="6" s="1"/>
  <c r="H121" i="6"/>
  <c r="I121" i="6" s="1"/>
  <c r="J121" i="6" s="1"/>
  <c r="H96" i="6"/>
  <c r="I96" i="6" s="1"/>
  <c r="J96" i="6" s="1"/>
  <c r="H499" i="6"/>
  <c r="H161" i="6"/>
  <c r="I161" i="6" s="1"/>
  <c r="J161" i="6" s="1"/>
  <c r="H61" i="6"/>
  <c r="I61" i="6" s="1"/>
  <c r="J61" i="6" s="1"/>
  <c r="H126" i="6"/>
  <c r="I126" i="6" s="1"/>
  <c r="J126" i="6" s="1"/>
  <c r="H120" i="6"/>
  <c r="H11" i="6"/>
  <c r="I11" i="6" s="1"/>
  <c r="J11" i="6" s="1"/>
  <c r="H540" i="6"/>
  <c r="I540" i="6" s="1"/>
  <c r="J540" i="6" s="1"/>
  <c r="H21" i="6"/>
  <c r="I21" i="6" s="1"/>
  <c r="J21" i="6" s="1"/>
  <c r="H365" i="6"/>
  <c r="I365" i="6" s="1"/>
  <c r="J365" i="6" s="1"/>
  <c r="H182" i="6"/>
  <c r="I182" i="6" s="1"/>
  <c r="J182" i="6" s="1"/>
  <c r="H280" i="6"/>
  <c r="I280" i="6" s="1"/>
  <c r="J280" i="6" s="1"/>
  <c r="H19" i="6"/>
  <c r="I19" i="6" s="1"/>
  <c r="J19" i="6" s="1"/>
  <c r="H208" i="6"/>
  <c r="I208" i="6" s="1"/>
  <c r="J208" i="6" s="1"/>
  <c r="H478" i="6"/>
  <c r="I478" i="6" s="1"/>
  <c r="J478" i="6" s="1"/>
  <c r="H106" i="6"/>
  <c r="I106" i="6" s="1"/>
  <c r="J106" i="6" s="1"/>
  <c r="H26" i="6"/>
  <c r="I26" i="6" s="1"/>
  <c r="J26" i="6" s="1"/>
  <c r="H252" i="6"/>
  <c r="I252" i="6" s="1"/>
  <c r="J252" i="6" s="1"/>
  <c r="H138" i="6"/>
  <c r="I138" i="6" s="1"/>
  <c r="J138" i="6" s="1"/>
  <c r="H165" i="6"/>
  <c r="I165" i="6" s="1"/>
  <c r="J165" i="6" s="1"/>
  <c r="H274" i="6"/>
  <c r="I274" i="6" s="1"/>
  <c r="J274" i="6" s="1"/>
  <c r="H255" i="6"/>
  <c r="I255" i="6" s="1"/>
  <c r="J255" i="6" s="1"/>
  <c r="H279" i="6"/>
  <c r="H265" i="6"/>
  <c r="I265" i="6" s="1"/>
  <c r="J265" i="6" s="1"/>
  <c r="H495" i="6"/>
  <c r="I495" i="6" s="1"/>
  <c r="J495" i="6" s="1"/>
  <c r="H432" i="6"/>
  <c r="I432" i="6" s="1"/>
  <c r="J432" i="6" s="1"/>
  <c r="H324" i="6"/>
  <c r="I324" i="6" s="1"/>
  <c r="J324" i="6" s="1"/>
  <c r="H221" i="6"/>
  <c r="I221" i="6" s="1"/>
  <c r="J221" i="6" s="1"/>
  <c r="H262" i="6"/>
  <c r="I262" i="6" s="1"/>
  <c r="J262" i="6" s="1"/>
  <c r="H83" i="6"/>
  <c r="I83" i="6" s="1"/>
  <c r="J83" i="6" s="1"/>
  <c r="H537" i="6"/>
  <c r="I537" i="6" s="1"/>
  <c r="J537" i="6" s="1"/>
  <c r="H70" i="6"/>
  <c r="I70" i="6" s="1"/>
  <c r="J70" i="6" s="1"/>
  <c r="H112" i="6"/>
  <c r="I112" i="6" s="1"/>
  <c r="J112" i="6" s="1"/>
  <c r="H197" i="6"/>
  <c r="I197" i="6" s="1"/>
  <c r="J197" i="6" s="1"/>
  <c r="H88" i="6"/>
  <c r="I88" i="6" s="1"/>
  <c r="J88" i="6" s="1"/>
  <c r="H41" i="6"/>
  <c r="I41" i="6" s="1"/>
  <c r="J41" i="6" s="1"/>
  <c r="H51" i="6"/>
  <c r="I51" i="6" s="1"/>
  <c r="J51" i="6" s="1"/>
  <c r="H220" i="6"/>
  <c r="I220" i="6" s="1"/>
  <c r="J220" i="6" s="1"/>
  <c r="H487" i="6"/>
  <c r="I487" i="6" s="1"/>
  <c r="J487" i="6" s="1"/>
  <c r="H535" i="6"/>
  <c r="I535" i="6" s="1"/>
  <c r="J535" i="6" s="1"/>
  <c r="H439" i="6"/>
  <c r="I439" i="6" s="1"/>
  <c r="J439" i="6" s="1"/>
  <c r="H446" i="6"/>
  <c r="I446" i="6" s="1"/>
  <c r="J446" i="6" s="1"/>
  <c r="H259" i="6"/>
  <c r="I259" i="6" s="1"/>
  <c r="J259" i="6" s="1"/>
  <c r="H452" i="6"/>
  <c r="I452" i="6" s="1"/>
  <c r="J452" i="6" s="1"/>
  <c r="H397" i="6"/>
  <c r="I397" i="6" s="1"/>
  <c r="J397" i="6" s="1"/>
  <c r="H364" i="6"/>
  <c r="I364" i="6" s="1"/>
  <c r="J364" i="6" s="1"/>
  <c r="H113" i="6"/>
  <c r="I113" i="6" s="1"/>
  <c r="J113" i="6" s="1"/>
  <c r="H458" i="6"/>
  <c r="I458" i="6" s="1"/>
  <c r="J458" i="6" s="1"/>
  <c r="H497" i="6"/>
  <c r="I497" i="6" s="1"/>
  <c r="J497" i="6" s="1"/>
  <c r="H52" i="6"/>
  <c r="I52" i="6" s="1"/>
  <c r="J52" i="6" s="1"/>
  <c r="H289" i="6"/>
  <c r="I289" i="6" s="1"/>
  <c r="J289" i="6" s="1"/>
  <c r="H224" i="6"/>
  <c r="H442" i="6"/>
  <c r="I442" i="6" s="1"/>
  <c r="J442" i="6" s="1"/>
  <c r="H155" i="6"/>
  <c r="I155" i="6" s="1"/>
  <c r="J155" i="6" s="1"/>
  <c r="H366" i="6"/>
  <c r="I366" i="6" s="1"/>
  <c r="J366" i="6" s="1"/>
  <c r="H235" i="6"/>
  <c r="I235" i="6" s="1"/>
  <c r="J235" i="6" s="1"/>
  <c r="H356" i="6"/>
  <c r="I356" i="6" s="1"/>
  <c r="J356" i="6" s="1"/>
  <c r="H184" i="6"/>
  <c r="I184" i="6" s="1"/>
  <c r="J184" i="6" s="1"/>
  <c r="H54" i="6"/>
  <c r="I54" i="6" s="1"/>
  <c r="J54" i="6" s="1"/>
  <c r="H75" i="6"/>
  <c r="I75" i="6" s="1"/>
  <c r="J75" i="6" s="1"/>
  <c r="H167" i="6"/>
  <c r="I167" i="6" s="1"/>
  <c r="J167" i="6" s="1"/>
  <c r="H196" i="6"/>
  <c r="I196" i="6" s="1"/>
  <c r="J196" i="6" s="1"/>
  <c r="H472" i="6"/>
  <c r="I472" i="6" s="1"/>
  <c r="J472" i="6" s="1"/>
  <c r="H115" i="6"/>
  <c r="I115" i="6" s="1"/>
  <c r="J115" i="6" s="1"/>
  <c r="H277" i="6"/>
  <c r="I277" i="6" s="1"/>
  <c r="J277" i="6" s="1"/>
  <c r="H418" i="6"/>
  <c r="I418" i="6" s="1"/>
  <c r="J418" i="6" s="1"/>
  <c r="H229" i="6"/>
  <c r="I229" i="6" s="1"/>
  <c r="J229" i="6" s="1"/>
  <c r="H166" i="6"/>
  <c r="I166" i="6" s="1"/>
  <c r="J166" i="6" s="1"/>
  <c r="H336" i="6"/>
  <c r="I336" i="6" s="1"/>
  <c r="J336" i="6" s="1"/>
  <c r="H444" i="6"/>
  <c r="I444" i="6" s="1"/>
  <c r="J444" i="6" s="1"/>
  <c r="H237" i="6"/>
  <c r="I237" i="6" s="1"/>
  <c r="J237" i="6" s="1"/>
  <c r="H272" i="6"/>
  <c r="I272" i="6" s="1"/>
  <c r="J272" i="6" s="1"/>
  <c r="H451" i="6"/>
  <c r="I451" i="6" s="1"/>
  <c r="J451" i="6" s="1"/>
  <c r="H202" i="6"/>
  <c r="I202" i="6" s="1"/>
  <c r="J202" i="6" s="1"/>
  <c r="H250" i="6"/>
  <c r="I250" i="6" s="1"/>
  <c r="J250" i="6" s="1"/>
  <c r="H325" i="6"/>
  <c r="I325" i="6" s="1"/>
  <c r="J325" i="6" s="1"/>
  <c r="H508" i="6"/>
  <c r="I508" i="6" s="1"/>
  <c r="J508" i="6" s="1"/>
  <c r="H321" i="6"/>
  <c r="I321" i="6" s="1"/>
  <c r="J321" i="6" s="1"/>
  <c r="H199" i="6"/>
  <c r="I199" i="6" s="1"/>
  <c r="J199" i="6" s="1"/>
  <c r="H333" i="6"/>
  <c r="I333" i="6" s="1"/>
  <c r="J333" i="6" s="1"/>
  <c r="H7" i="6"/>
  <c r="I7" i="6" s="1"/>
  <c r="J7" i="6" s="1"/>
  <c r="H168" i="6"/>
  <c r="I168" i="6" s="1"/>
  <c r="J168" i="6" s="1"/>
  <c r="H482" i="6"/>
  <c r="I482" i="6" s="1"/>
  <c r="J482" i="6" s="1"/>
  <c r="H276" i="6"/>
  <c r="I276" i="6" s="1"/>
  <c r="J276" i="6" s="1"/>
  <c r="H158" i="6"/>
  <c r="I158" i="6" s="1"/>
  <c r="J158" i="6" s="1"/>
  <c r="H102" i="6"/>
  <c r="I102" i="6" s="1"/>
  <c r="J102" i="6" s="1"/>
  <c r="H389" i="6"/>
  <c r="I389" i="6" s="1"/>
  <c r="J389" i="6" s="1"/>
  <c r="H352" i="6"/>
  <c r="I352" i="6" s="1"/>
  <c r="J352" i="6" s="1"/>
  <c r="H37" i="6"/>
  <c r="I37" i="6" s="1"/>
  <c r="J37" i="6" s="1"/>
  <c r="H420" i="6"/>
  <c r="I420" i="6" s="1"/>
  <c r="J420" i="6" s="1"/>
  <c r="H156" i="6"/>
  <c r="I156" i="6" s="1"/>
  <c r="J156" i="6" s="1"/>
  <c r="H378" i="6"/>
  <c r="I378" i="6" s="1"/>
  <c r="J378" i="6" s="1"/>
  <c r="H85" i="6"/>
  <c r="I85" i="6" s="1"/>
  <c r="J85" i="6" s="1"/>
  <c r="H534" i="6"/>
  <c r="I534" i="6" s="1"/>
  <c r="J534" i="6" s="1"/>
  <c r="H503" i="6"/>
  <c r="I503" i="6" s="1"/>
  <c r="J503" i="6" s="1"/>
  <c r="H527" i="6"/>
  <c r="I527" i="6" s="1"/>
  <c r="J527" i="6" s="1"/>
  <c r="H453" i="6"/>
  <c r="I453" i="6" s="1"/>
  <c r="J453" i="6" s="1"/>
  <c r="H329" i="6"/>
  <c r="I329" i="6" s="1"/>
  <c r="J329" i="6" s="1"/>
  <c r="H377" i="6"/>
  <c r="I377" i="6" s="1"/>
  <c r="J377" i="6" s="1"/>
  <c r="H98" i="6"/>
  <c r="I98" i="6" s="1"/>
  <c r="J98" i="6" s="1"/>
  <c r="H205" i="6"/>
  <c r="I205" i="6" s="1"/>
  <c r="J205" i="6" s="1"/>
  <c r="H407" i="6"/>
  <c r="I407" i="6" s="1"/>
  <c r="J407" i="6" s="1"/>
  <c r="H305" i="6"/>
  <c r="I305" i="6" s="1"/>
  <c r="J305" i="6" s="1"/>
  <c r="H526" i="6"/>
  <c r="I526" i="6" s="1"/>
  <c r="J526" i="6" s="1"/>
  <c r="H135" i="6"/>
  <c r="I135" i="6" s="1"/>
  <c r="J135" i="6" s="1"/>
  <c r="H320" i="6"/>
  <c r="I320" i="6" s="1"/>
  <c r="J320" i="6" s="1"/>
  <c r="H455" i="6"/>
  <c r="I455" i="6" s="1"/>
  <c r="J455" i="6" s="1"/>
  <c r="H400" i="6"/>
  <c r="I400" i="6" s="1"/>
  <c r="J400" i="6" s="1"/>
  <c r="H142" i="6"/>
  <c r="I142" i="6" s="1"/>
  <c r="J142" i="6" s="1"/>
  <c r="H181" i="6"/>
  <c r="I181" i="6" s="1"/>
  <c r="J181" i="6" s="1"/>
  <c r="H40" i="6"/>
  <c r="I40" i="6" s="1"/>
  <c r="J40" i="6" s="1"/>
  <c r="H480" i="6"/>
  <c r="I480" i="6" s="1"/>
  <c r="J480" i="6" s="1"/>
  <c r="H108" i="6"/>
  <c r="I108" i="6" s="1"/>
  <c r="J108" i="6" s="1"/>
  <c r="H532" i="6"/>
  <c r="I532" i="6" s="1"/>
  <c r="J532" i="6" s="1"/>
  <c r="H117" i="6"/>
  <c r="I117" i="6" s="1"/>
  <c r="J117" i="6" s="1"/>
  <c r="H531" i="6"/>
  <c r="I531" i="6" s="1"/>
  <c r="J531" i="6" s="1"/>
  <c r="H149" i="6"/>
  <c r="I149" i="6" s="1"/>
  <c r="J149" i="6" s="1"/>
  <c r="H90" i="6"/>
  <c r="I90" i="6" s="1"/>
  <c r="J90" i="6" s="1"/>
  <c r="H398" i="6"/>
  <c r="I398" i="6" s="1"/>
  <c r="J398" i="6" s="1"/>
  <c r="H359" i="6"/>
  <c r="I359" i="6" s="1"/>
  <c r="J359" i="6" s="1"/>
  <c r="H462" i="6"/>
  <c r="I462" i="6" s="1"/>
  <c r="J462" i="6" s="1"/>
  <c r="H132" i="6"/>
  <c r="I132" i="6" s="1"/>
  <c r="J132" i="6" s="1"/>
  <c r="H459" i="6"/>
  <c r="I459" i="6" s="1"/>
  <c r="J459" i="6" s="1"/>
  <c r="H146" i="6"/>
  <c r="I146" i="6" s="1"/>
  <c r="J146" i="6" s="1"/>
  <c r="H473" i="6"/>
  <c r="I473" i="6" s="1"/>
  <c r="J473" i="6" s="1"/>
  <c r="H101" i="6"/>
  <c r="I101" i="6" s="1"/>
  <c r="J101" i="6" s="1"/>
  <c r="H10" i="6"/>
  <c r="I10" i="6" s="1"/>
  <c r="J10" i="6" s="1"/>
  <c r="H362" i="6"/>
  <c r="I362" i="6" s="1"/>
  <c r="J362" i="6" s="1"/>
  <c r="H140" i="6"/>
  <c r="I140" i="6" s="1"/>
  <c r="J140" i="6" s="1"/>
  <c r="H414" i="6"/>
  <c r="I414" i="6" s="1"/>
  <c r="J414" i="6" s="1"/>
  <c r="H93" i="6"/>
  <c r="I93" i="6" s="1"/>
  <c r="J93" i="6" s="1"/>
  <c r="H372" i="6"/>
  <c r="I372" i="6" s="1"/>
  <c r="J372" i="6" s="1"/>
  <c r="H186" i="6"/>
  <c r="I186" i="6" s="1"/>
  <c r="J186" i="6" s="1"/>
  <c r="H408" i="6"/>
  <c r="I408" i="6" s="1"/>
  <c r="J408" i="6" s="1"/>
  <c r="H9" i="6"/>
  <c r="I9" i="6" s="1"/>
  <c r="J9" i="6" s="1"/>
  <c r="H183" i="6"/>
  <c r="I183" i="6" s="1"/>
  <c r="J183" i="6" s="1"/>
  <c r="H273" i="6"/>
  <c r="I273" i="6" s="1"/>
  <c r="J273" i="6" s="1"/>
  <c r="H382" i="6"/>
  <c r="I382" i="6" s="1"/>
  <c r="J382" i="6" s="1"/>
  <c r="H176" i="6"/>
  <c r="I176" i="6" s="1"/>
  <c r="J176" i="6" s="1"/>
  <c r="H148" i="6"/>
  <c r="I148" i="6" s="1"/>
  <c r="J148" i="6" s="1"/>
  <c r="H241" i="6"/>
  <c r="I241" i="6" s="1"/>
  <c r="J241" i="6" s="1"/>
  <c r="H191" i="6"/>
  <c r="I191" i="6" s="1"/>
  <c r="J191" i="6" s="1"/>
  <c r="H539" i="6"/>
  <c r="I539" i="6" s="1"/>
  <c r="J539" i="6" s="1"/>
  <c r="H271" i="6"/>
  <c r="I271" i="6" s="1"/>
  <c r="J271" i="6" s="1"/>
  <c r="H517" i="6"/>
  <c r="I517" i="6" s="1"/>
  <c r="J517" i="6" s="1"/>
  <c r="I227" i="6"/>
  <c r="J227" i="6" s="1"/>
  <c r="I290" i="6"/>
  <c r="J290" i="6" s="1"/>
  <c r="J17" i="4"/>
  <c r="I28" i="6"/>
  <c r="J28" i="6" s="1"/>
  <c r="H20" i="4"/>
  <c r="F19" i="4"/>
  <c r="I179" i="6"/>
  <c r="J179" i="6" s="1"/>
  <c r="I22" i="6"/>
  <c r="J22" i="6" s="1"/>
  <c r="I507" i="6"/>
  <c r="J507" i="6" s="1"/>
  <c r="I494" i="6"/>
  <c r="J494" i="6" s="1"/>
  <c r="I471" i="6"/>
  <c r="J471" i="6" s="1"/>
  <c r="C20" i="4"/>
  <c r="J3009" i="2"/>
  <c r="G17" i="4"/>
  <c r="N19" i="4"/>
  <c r="L20" i="4"/>
  <c r="I129" i="6"/>
  <c r="J129" i="6" s="1"/>
  <c r="I376" i="6"/>
  <c r="J376" i="6" s="1"/>
  <c r="G19" i="4"/>
  <c r="I346" i="6"/>
  <c r="J346" i="6" s="1"/>
  <c r="F18" i="4"/>
  <c r="I543" i="6"/>
  <c r="J543" i="6" s="1"/>
  <c r="I122" i="6"/>
  <c r="J122" i="6" s="1"/>
  <c r="D19" i="4"/>
  <c r="J5407" i="2"/>
  <c r="F16" i="4"/>
  <c r="F15" i="4"/>
  <c r="J3007" i="2"/>
  <c r="G16" i="4"/>
  <c r="G15" i="4"/>
  <c r="J18" i="4"/>
  <c r="I19" i="4"/>
  <c r="I234" i="6"/>
  <c r="J234" i="6" s="1"/>
  <c r="G18" i="4"/>
  <c r="I349" i="6"/>
  <c r="J349" i="6" s="1"/>
  <c r="J2407" i="2"/>
  <c r="J16" i="4"/>
  <c r="J15" i="4"/>
  <c r="J3609" i="2"/>
  <c r="H17" i="4"/>
  <c r="I56" i="6"/>
  <c r="J56" i="6" s="1"/>
  <c r="C17" i="4"/>
  <c r="I391" i="6"/>
  <c r="J391" i="6" s="1"/>
  <c r="I402" i="6"/>
  <c r="J402" i="6" s="1"/>
  <c r="I498" i="6"/>
  <c r="J498" i="6" s="1"/>
  <c r="J21" i="2"/>
  <c r="I17" i="4"/>
  <c r="L17" i="4"/>
  <c r="J4807" i="2"/>
  <c r="N15" i="4"/>
  <c r="N16" i="4"/>
  <c r="I334" i="6"/>
  <c r="J334" i="6" s="1"/>
  <c r="I350" i="6"/>
  <c r="J350" i="6" s="1"/>
  <c r="I15" i="4"/>
  <c r="J19" i="4"/>
  <c r="J20" i="4"/>
  <c r="N17" i="4"/>
  <c r="I99" i="6"/>
  <c r="J99" i="6" s="1"/>
  <c r="I504" i="6"/>
  <c r="J504" i="6" s="1"/>
  <c r="I20" i="4"/>
  <c r="I354" i="6"/>
  <c r="J354" i="6" s="1"/>
  <c r="L18" i="4"/>
  <c r="I369" i="6"/>
  <c r="J369" i="6" s="1"/>
  <c r="O20" i="4"/>
  <c r="I87" i="6"/>
  <c r="J87" i="6" s="1"/>
  <c r="I18" i="4"/>
  <c r="D18" i="4"/>
  <c r="I124" i="6"/>
  <c r="J124" i="6" s="1"/>
  <c r="I224" i="6"/>
  <c r="J224" i="6" s="1"/>
  <c r="I304" i="6"/>
  <c r="J304" i="6" s="1"/>
  <c r="E19" i="4"/>
  <c r="K15" i="4"/>
  <c r="K19" i="4"/>
  <c r="I434" i="6"/>
  <c r="J434" i="6" s="1"/>
  <c r="I109" i="6"/>
  <c r="J109" i="6" s="1"/>
  <c r="E18" i="4"/>
  <c r="I157" i="6"/>
  <c r="J157" i="6" s="1"/>
  <c r="I60" i="6"/>
  <c r="J60" i="6" s="1"/>
  <c r="L19" i="4"/>
  <c r="J4209" i="2"/>
  <c r="O17" i="4"/>
  <c r="K16" i="4"/>
  <c r="I189" i="6"/>
  <c r="J189" i="6" s="1"/>
  <c r="I371" i="6"/>
  <c r="J371" i="6" s="1"/>
  <c r="I123" i="6"/>
  <c r="J123" i="6" s="1"/>
  <c r="J4207" i="2"/>
  <c r="O15" i="4"/>
  <c r="O16" i="4"/>
  <c r="J1809" i="2"/>
  <c r="E17" i="4"/>
  <c r="I194" i="6"/>
  <c r="J194" i="6" s="1"/>
  <c r="I502" i="6"/>
  <c r="J502" i="6" s="1"/>
  <c r="K18" i="4"/>
  <c r="J1807" i="2"/>
  <c r="E16" i="4"/>
  <c r="E15" i="4"/>
  <c r="E20" i="4"/>
  <c r="I337" i="6"/>
  <c r="J337" i="6" s="1"/>
  <c r="I222" i="6"/>
  <c r="J222" i="6" s="1"/>
  <c r="N20" i="4"/>
  <c r="I401" i="6"/>
  <c r="J401" i="6" s="1"/>
  <c r="I281" i="6"/>
  <c r="J281" i="6" s="1"/>
  <c r="I246" i="6"/>
  <c r="J246" i="6" s="1"/>
  <c r="I81" i="6"/>
  <c r="J81" i="6" s="1"/>
  <c r="I228" i="6"/>
  <c r="J228" i="6" s="1"/>
  <c r="I303" i="6"/>
  <c r="J303" i="6" s="1"/>
  <c r="I16" i="6"/>
  <c r="J16" i="6" s="1"/>
  <c r="K17" i="4"/>
  <c r="I134" i="6"/>
  <c r="J134" i="6" s="1"/>
  <c r="I322" i="6"/>
  <c r="J322" i="6" s="1"/>
  <c r="I63" i="6"/>
  <c r="J63" i="6" s="1"/>
  <c r="I103" i="6"/>
  <c r="J103" i="6" s="1"/>
  <c r="G20" i="4"/>
  <c r="I266" i="6"/>
  <c r="J266" i="6" s="1"/>
  <c r="K20" i="4"/>
  <c r="I491" i="6"/>
  <c r="J491" i="6" s="1"/>
  <c r="I379" i="6"/>
  <c r="J379" i="6" s="1"/>
  <c r="J607" i="2"/>
  <c r="C16" i="4"/>
  <c r="I50" i="6"/>
  <c r="J50" i="6" s="1"/>
  <c r="C15" i="4"/>
  <c r="I77" i="6"/>
  <c r="J77" i="6" s="1"/>
  <c r="C19" i="4"/>
  <c r="I190" i="6"/>
  <c r="J190" i="6" s="1"/>
  <c r="I328" i="6"/>
  <c r="J328" i="6" s="1"/>
  <c r="I300" i="6"/>
  <c r="J300" i="6" s="1"/>
  <c r="H18" i="4"/>
  <c r="I73" i="6"/>
  <c r="J73" i="6" s="1"/>
  <c r="I490" i="6"/>
  <c r="J490" i="6" s="1"/>
  <c r="J6607" i="2"/>
  <c r="L15" i="4"/>
  <c r="I500" i="6"/>
  <c r="J500" i="6" s="1"/>
  <c r="L16" i="4"/>
  <c r="I404" i="6"/>
  <c r="J404" i="6" s="1"/>
  <c r="I236" i="6"/>
  <c r="J236" i="6" s="1"/>
  <c r="I403" i="6"/>
  <c r="J403" i="6" s="1"/>
  <c r="I173" i="6"/>
  <c r="J173" i="6" s="1"/>
  <c r="I91" i="6"/>
  <c r="J91" i="6" s="1"/>
  <c r="I187" i="6"/>
  <c r="J187" i="6" s="1"/>
  <c r="I49" i="6"/>
  <c r="J49" i="6" s="1"/>
  <c r="I375" i="6"/>
  <c r="J375" i="6" s="1"/>
  <c r="I130" i="6"/>
  <c r="J130" i="6" s="1"/>
  <c r="I309" i="6"/>
  <c r="J309" i="6" s="1"/>
  <c r="I68" i="6"/>
  <c r="J68" i="6" s="1"/>
  <c r="C18" i="4"/>
  <c r="I436" i="6"/>
  <c r="J436" i="6" s="1"/>
  <c r="I145" i="6"/>
  <c r="J145" i="6" s="1"/>
  <c r="I421" i="6"/>
  <c r="J421" i="6" s="1"/>
  <c r="I144" i="6"/>
  <c r="J144" i="6" s="1"/>
  <c r="I44" i="6"/>
  <c r="J44" i="6" s="1"/>
  <c r="I198" i="6"/>
  <c r="J198" i="6" s="1"/>
  <c r="I263" i="6"/>
  <c r="J263" i="6" s="1"/>
  <c r="J1207" i="2"/>
  <c r="D16" i="4"/>
  <c r="D15" i="4"/>
  <c r="I419" i="6"/>
  <c r="J419" i="6" s="1"/>
  <c r="I493" i="6"/>
  <c r="J493" i="6" s="1"/>
  <c r="I240" i="6"/>
  <c r="J240" i="6" s="1"/>
  <c r="I269" i="6"/>
  <c r="J269" i="6" s="1"/>
  <c r="D20" i="4"/>
  <c r="I147" i="6"/>
  <c r="J147" i="6" s="1"/>
  <c r="I31" i="6"/>
  <c r="J31" i="6" s="1"/>
  <c r="I380" i="6"/>
  <c r="J380" i="6" s="1"/>
  <c r="I486" i="6"/>
  <c r="J486" i="6" s="1"/>
  <c r="I457" i="6"/>
  <c r="J457" i="6" s="1"/>
  <c r="I178" i="6"/>
  <c r="J178" i="6" s="1"/>
  <c r="I357" i="6"/>
  <c r="J357" i="6" s="1"/>
  <c r="I153" i="6"/>
  <c r="J153" i="6" s="1"/>
  <c r="J1209" i="2"/>
  <c r="I104" i="6"/>
  <c r="J104" i="6" s="1"/>
  <c r="D17" i="4"/>
  <c r="F17" i="4"/>
  <c r="I302" i="6"/>
  <c r="J302" i="6" s="1"/>
  <c r="H19" i="4"/>
  <c r="I46" i="6"/>
  <c r="J46" i="6" s="1"/>
  <c r="I55" i="6"/>
  <c r="J55" i="6" s="1"/>
  <c r="I268" i="6"/>
  <c r="J268" i="6" s="1"/>
  <c r="I396" i="6"/>
  <c r="J396" i="6" s="1"/>
  <c r="I522" i="6"/>
  <c r="J522" i="6" s="1"/>
  <c r="I335" i="6"/>
  <c r="J335" i="6" s="1"/>
  <c r="I244" i="6"/>
  <c r="J244" i="6" s="1"/>
  <c r="J3607" i="2"/>
  <c r="H16" i="4"/>
  <c r="H15" i="4"/>
  <c r="I275" i="6"/>
  <c r="J275" i="6" s="1"/>
  <c r="I7256" i="2"/>
  <c r="J7256" i="2" s="1"/>
  <c r="H7257" i="2"/>
  <c r="V33" i="2"/>
  <c r="V54" i="2" s="1"/>
  <c r="V63" i="2" s="1"/>
  <c r="Q34" i="2"/>
  <c r="Q55" i="2" s="1"/>
  <c r="Q64" i="2" s="1"/>
  <c r="J4011" i="2"/>
  <c r="I355" i="6"/>
  <c r="J355" i="6" s="1"/>
  <c r="J378" i="2"/>
  <c r="J2549" i="2"/>
  <c r="I261" i="6"/>
  <c r="J261" i="6" s="1"/>
  <c r="J5567" i="2"/>
  <c r="I533" i="6"/>
  <c r="J533" i="6" s="1"/>
  <c r="J999" i="2"/>
  <c r="J1020" i="2"/>
  <c r="J4536" i="2"/>
  <c r="I437" i="6"/>
  <c r="J437" i="6" s="1"/>
  <c r="J5599" i="2"/>
  <c r="J1967" i="2"/>
  <c r="I209" i="6"/>
  <c r="J209" i="6" s="1"/>
  <c r="J2513" i="2"/>
  <c r="I258" i="6"/>
  <c r="J258" i="6" s="1"/>
  <c r="J2525" i="2"/>
  <c r="J167" i="2"/>
  <c r="I47" i="6"/>
  <c r="J47" i="6" s="1"/>
  <c r="J4189" i="2"/>
  <c r="J5094" i="2"/>
  <c r="I485" i="6"/>
  <c r="J485" i="6" s="1"/>
  <c r="J6978" i="2"/>
  <c r="J4384" i="2"/>
  <c r="J4563" i="2"/>
  <c r="I406" i="6"/>
  <c r="J406" i="6" s="1"/>
  <c r="J6184" i="2"/>
  <c r="J3749" i="2"/>
  <c r="J3730" i="2"/>
  <c r="J3897" i="2"/>
  <c r="I348" i="6"/>
  <c r="J348" i="6" s="1"/>
  <c r="J1620" i="2"/>
  <c r="I164" i="6"/>
  <c r="J164" i="6" s="1"/>
  <c r="J725" i="2"/>
  <c r="J5778" i="2"/>
  <c r="J4578" i="2"/>
  <c r="I433" i="6"/>
  <c r="J433" i="6" s="1"/>
  <c r="J7098" i="2"/>
  <c r="J6866" i="2"/>
  <c r="J1942" i="2"/>
  <c r="J5518" i="2"/>
  <c r="J420" i="2"/>
  <c r="J5066" i="2"/>
  <c r="I447" i="6"/>
  <c r="J447" i="6" s="1"/>
  <c r="J4985" i="2"/>
  <c r="I481" i="6"/>
  <c r="J481" i="6" s="1"/>
  <c r="J4397" i="2"/>
  <c r="I427" i="6"/>
  <c r="J427" i="6" s="1"/>
  <c r="J6841" i="2"/>
  <c r="J2805" i="2"/>
  <c r="I247" i="6"/>
  <c r="J247" i="6" s="1"/>
  <c r="J2127" i="2"/>
  <c r="J4930" i="2"/>
  <c r="I467" i="6"/>
  <c r="J467" i="6" s="1"/>
  <c r="J6294" i="2"/>
  <c r="J3112" i="2"/>
  <c r="J3362" i="2"/>
  <c r="I286" i="6"/>
  <c r="J286" i="6" s="1"/>
  <c r="J3191" i="2"/>
  <c r="I319" i="6"/>
  <c r="J319" i="6" s="1"/>
  <c r="J3118" i="2"/>
  <c r="J6731" i="2"/>
  <c r="J3325" i="2"/>
  <c r="I278" i="6"/>
  <c r="J278" i="6" s="1"/>
  <c r="J6719" i="2"/>
  <c r="J4373" i="2"/>
  <c r="I425" i="6"/>
  <c r="J425" i="6" s="1"/>
  <c r="J4483" i="2"/>
  <c r="I386" i="6"/>
  <c r="J386" i="6" s="1"/>
  <c r="J4435" i="2"/>
  <c r="I385" i="6"/>
  <c r="J385" i="6" s="1"/>
  <c r="J5727" i="2"/>
  <c r="I512" i="6"/>
  <c r="J512" i="6" s="1"/>
  <c r="J1949" i="2"/>
  <c r="I207" i="6"/>
  <c r="J207" i="6" s="1"/>
  <c r="J4063" i="2"/>
  <c r="J4913" i="2"/>
  <c r="I474" i="6"/>
  <c r="J474" i="6" s="1"/>
  <c r="J1391" i="2"/>
  <c r="J2566" i="2"/>
  <c r="I254" i="6"/>
  <c r="J254" i="6" s="1"/>
  <c r="J6118" i="2"/>
  <c r="J1367" i="2"/>
  <c r="J3456" i="2"/>
  <c r="I327" i="6"/>
  <c r="J327" i="6" s="1"/>
  <c r="J5145" i="2"/>
  <c r="I518" i="6"/>
  <c r="J518" i="6" s="1"/>
  <c r="J2762" i="2"/>
  <c r="I232" i="6"/>
  <c r="J232" i="6" s="1"/>
  <c r="J4585" i="2"/>
  <c r="I388" i="6"/>
  <c r="J388" i="6" s="1"/>
  <c r="J6997" i="2"/>
  <c r="J3205" i="2"/>
  <c r="J3297" i="2"/>
  <c r="I294" i="6"/>
  <c r="J294" i="6" s="1"/>
  <c r="J3766" i="2"/>
  <c r="J3336" i="2"/>
  <c r="J5763" i="2"/>
  <c r="I514" i="6"/>
  <c r="J514" i="6" s="1"/>
  <c r="J5572" i="2"/>
  <c r="I525" i="6"/>
  <c r="J525" i="6" s="1"/>
  <c r="J3294" i="2"/>
  <c r="I323" i="6"/>
  <c r="J323" i="6" s="1"/>
  <c r="I230" i="6"/>
  <c r="J230" i="6" s="1"/>
  <c r="I374" i="6"/>
  <c r="J374" i="6" s="1"/>
  <c r="J1656" i="2"/>
  <c r="I392" i="6"/>
  <c r="J392" i="6" s="1"/>
  <c r="J1379" i="2"/>
  <c r="J1999" i="2"/>
  <c r="J2311" i="2"/>
  <c r="J2542" i="2"/>
  <c r="J184" i="2"/>
  <c r="J784" i="2"/>
  <c r="J4466" i="2"/>
  <c r="I393" i="6"/>
  <c r="J393" i="6" s="1"/>
  <c r="J2537" i="2"/>
  <c r="I260" i="6"/>
  <c r="J260" i="6" s="1"/>
  <c r="J5181" i="2"/>
  <c r="I461" i="6"/>
  <c r="J461" i="6" s="1"/>
  <c r="J5666" i="2"/>
  <c r="I501" i="6"/>
  <c r="J501" i="6" s="1"/>
  <c r="J1354" i="2"/>
  <c r="J4494" i="2"/>
  <c r="I431" i="6"/>
  <c r="J431" i="6" s="1"/>
  <c r="J2097" i="2"/>
  <c r="J1384" i="2"/>
  <c r="J5560" i="2"/>
  <c r="I524" i="6"/>
  <c r="J524" i="6" s="1"/>
  <c r="J2252" i="2"/>
  <c r="J2707" i="2"/>
  <c r="J2163" i="2"/>
  <c r="J1416" i="2"/>
  <c r="I159" i="6"/>
  <c r="J159" i="6" s="1"/>
  <c r="J333" i="2"/>
  <c r="J6368" i="2"/>
  <c r="J336" i="2"/>
  <c r="J6963" i="2"/>
  <c r="J3805" i="2"/>
  <c r="I330" i="6"/>
  <c r="J330" i="6" s="1"/>
  <c r="J6379" i="2"/>
  <c r="J216" i="2"/>
  <c r="J6137" i="2"/>
  <c r="J2257" i="2"/>
  <c r="J6112" i="2"/>
  <c r="J1557" i="2"/>
  <c r="I136" i="6"/>
  <c r="J136" i="6" s="1"/>
  <c r="J6336" i="2"/>
  <c r="J1466" i="2"/>
  <c r="J2512" i="2"/>
  <c r="I249" i="6"/>
  <c r="J249" i="6" s="1"/>
  <c r="J7056" i="2"/>
  <c r="J7020" i="2"/>
  <c r="J1741" i="2"/>
  <c r="I120" i="6"/>
  <c r="J120" i="6" s="1"/>
  <c r="J6498" i="2"/>
  <c r="J4658" i="2"/>
  <c r="I395" i="6"/>
  <c r="J395" i="6" s="1"/>
  <c r="J6253" i="2"/>
  <c r="J2745" i="2"/>
  <c r="J6718" i="2"/>
  <c r="J5542" i="2"/>
  <c r="J2573" i="2"/>
  <c r="J779" i="2"/>
  <c r="J4416" i="2"/>
  <c r="I429" i="6"/>
  <c r="J429" i="6" s="1"/>
  <c r="J4325" i="2"/>
  <c r="J2858" i="2"/>
  <c r="J1312" i="2"/>
  <c r="J4581" i="2"/>
  <c r="J1325" i="2"/>
  <c r="I151" i="6"/>
  <c r="J151" i="6" s="1"/>
  <c r="J2694" i="2"/>
  <c r="J5220" i="2"/>
  <c r="I488" i="6"/>
  <c r="J488" i="6" s="1"/>
  <c r="J1372" i="2"/>
  <c r="I509" i="6"/>
  <c r="J509" i="6" s="1"/>
  <c r="J6936" i="2"/>
  <c r="J3137" i="2"/>
  <c r="I314" i="6"/>
  <c r="J314" i="6" s="1"/>
  <c r="J5820" i="2"/>
  <c r="J3167" i="2"/>
  <c r="I317" i="6"/>
  <c r="J317" i="6" s="1"/>
  <c r="J5856" i="2"/>
  <c r="J3130" i="2"/>
  <c r="J3216" i="2"/>
  <c r="J3993" i="2"/>
  <c r="J2561" i="2"/>
  <c r="J2101" i="2"/>
  <c r="J2605" i="2"/>
  <c r="J978" i="2"/>
  <c r="J6945" i="2"/>
  <c r="J7058" i="2"/>
  <c r="J498" i="2"/>
  <c r="I58" i="6"/>
  <c r="J58" i="6" s="1"/>
  <c r="J5258" i="2"/>
  <c r="J5097" i="2"/>
  <c r="J6378" i="2"/>
  <c r="J166" i="2"/>
  <c r="I38" i="6"/>
  <c r="J38" i="6" s="1"/>
  <c r="J267" i="2"/>
  <c r="I24" i="6"/>
  <c r="J24" i="6" s="1"/>
  <c r="J6315" i="2"/>
  <c r="J6760" i="2"/>
  <c r="J6772" i="2"/>
  <c r="J1497" i="2"/>
  <c r="J2767" i="2"/>
  <c r="J6216" i="2"/>
  <c r="J6943" i="2"/>
  <c r="J137" i="2"/>
  <c r="J2256" i="2"/>
  <c r="I219" i="6"/>
  <c r="J219" i="6" s="1"/>
  <c r="J2211" i="2"/>
  <c r="I193" i="6"/>
  <c r="J193" i="6" s="1"/>
  <c r="J852" i="2"/>
  <c r="J5695" i="2"/>
  <c r="J4527" i="2"/>
  <c r="J3784" i="2"/>
  <c r="J2821" i="2"/>
  <c r="J6142" i="2"/>
  <c r="J1058" i="2"/>
  <c r="I71" i="6"/>
  <c r="J71" i="6" s="1"/>
  <c r="J4912" i="2"/>
  <c r="I465" i="6"/>
  <c r="J465" i="6" s="1"/>
  <c r="J2697" i="2"/>
  <c r="J6962" i="2"/>
  <c r="J303" i="2"/>
  <c r="J4318" i="2"/>
  <c r="I412" i="6"/>
  <c r="J412" i="6" s="1"/>
  <c r="J4656" i="2"/>
  <c r="I435" i="6"/>
  <c r="J435" i="6" s="1"/>
  <c r="J1075" i="2"/>
  <c r="I65" i="6"/>
  <c r="J65" i="6" s="1"/>
  <c r="J5898" i="2"/>
  <c r="J894" i="2"/>
  <c r="I107" i="6"/>
  <c r="J107" i="6" s="1"/>
  <c r="J2666" i="2"/>
  <c r="J939" i="2"/>
  <c r="J4337" i="2"/>
  <c r="J2047" i="2"/>
  <c r="J6981" i="2"/>
  <c r="J4148" i="2"/>
  <c r="I342" i="6"/>
  <c r="J342" i="6" s="1"/>
  <c r="J5197" i="2"/>
  <c r="J1795" i="2"/>
  <c r="J6754" i="2"/>
  <c r="J1021" i="2"/>
  <c r="J6154" i="2"/>
  <c r="J3962" i="2"/>
  <c r="I340" i="6"/>
  <c r="J340" i="6" s="1"/>
  <c r="J3865" i="2"/>
  <c r="J2178" i="2"/>
  <c r="I217" i="6"/>
  <c r="J217" i="6" s="1"/>
  <c r="J560" i="2"/>
  <c r="I18" i="6"/>
  <c r="J18" i="6" s="1"/>
  <c r="J3945" i="2"/>
  <c r="J3160" i="2"/>
  <c r="I308" i="6"/>
  <c r="J308" i="6" s="1"/>
  <c r="J185" i="2"/>
  <c r="J6113" i="2"/>
  <c r="J3252" i="2"/>
  <c r="J3266" i="2"/>
  <c r="I285" i="6"/>
  <c r="J285" i="6" s="1"/>
  <c r="J1509" i="2"/>
  <c r="J6273" i="2"/>
  <c r="J6172" i="2"/>
  <c r="J130" i="2"/>
  <c r="I35" i="6"/>
  <c r="J35" i="6" s="1"/>
  <c r="J5947" i="2"/>
  <c r="I499" i="6"/>
  <c r="J499" i="6" s="1"/>
  <c r="J713" i="2"/>
  <c r="J3142" i="2"/>
  <c r="I306" i="6"/>
  <c r="J306" i="6" s="1"/>
  <c r="J1539" i="2"/>
  <c r="J1575" i="2"/>
  <c r="I137" i="6"/>
  <c r="J137" i="6" s="1"/>
  <c r="J2584" i="2"/>
  <c r="J6291" i="2"/>
  <c r="J2572" i="2"/>
  <c r="J737" i="2"/>
  <c r="J6755" i="2"/>
  <c r="J1937" i="2"/>
  <c r="I206" i="6"/>
  <c r="J206" i="6" s="1"/>
  <c r="J4943" i="2"/>
  <c r="I477" i="6"/>
  <c r="J477" i="6" s="1"/>
  <c r="J291" i="2"/>
  <c r="I27" i="6"/>
  <c r="J27" i="6" s="1"/>
  <c r="J1979" i="2"/>
  <c r="J1955" i="2"/>
  <c r="J5762" i="2"/>
  <c r="J1342" i="2"/>
  <c r="J1984" i="2"/>
  <c r="J6742" i="2"/>
  <c r="J4545" i="2"/>
  <c r="I405" i="6"/>
  <c r="J405" i="6" s="1"/>
  <c r="J936" i="2"/>
  <c r="J4967" i="2"/>
  <c r="I479" i="6"/>
  <c r="J479" i="6" s="1"/>
  <c r="J4593" i="2"/>
  <c r="J5163" i="2"/>
  <c r="I460" i="6"/>
  <c r="J460" i="6" s="1"/>
  <c r="J5127" i="2"/>
  <c r="J6773" i="2"/>
  <c r="J6577" i="2"/>
  <c r="J5298" i="2"/>
  <c r="J6143" i="2"/>
  <c r="J4611" i="2"/>
  <c r="J6319" i="2"/>
  <c r="J6799" i="2"/>
  <c r="J3345" i="2"/>
  <c r="I297" i="6"/>
  <c r="J297" i="6" s="1"/>
  <c r="J6895" i="2"/>
  <c r="J3378" i="2"/>
  <c r="J4729" i="2"/>
  <c r="J143" i="2"/>
  <c r="J4497" i="2"/>
  <c r="J4984" i="2"/>
  <c r="J3772" i="2"/>
  <c r="I363" i="6"/>
  <c r="J363" i="6" s="1"/>
  <c r="J4515" i="2"/>
  <c r="J4620" i="2"/>
  <c r="J4960" i="2"/>
  <c r="I470" i="6"/>
  <c r="J470" i="6" s="1"/>
  <c r="J5519" i="2"/>
  <c r="I529" i="6"/>
  <c r="J529" i="6" s="1"/>
  <c r="J5016" i="2"/>
  <c r="I483" i="6"/>
  <c r="J483" i="6" s="1"/>
  <c r="J4537" i="2"/>
  <c r="I387" i="6"/>
  <c r="J387" i="6" s="1"/>
  <c r="J3577" i="2"/>
  <c r="J1930" i="2"/>
  <c r="J6713" i="2"/>
  <c r="J155" i="2"/>
  <c r="J272" i="2"/>
  <c r="I15" i="6"/>
  <c r="J15" i="6" s="1"/>
  <c r="J3866" i="2"/>
  <c r="I339" i="6"/>
  <c r="J339" i="6" s="1"/>
  <c r="J3737" i="2"/>
  <c r="I368" i="6"/>
  <c r="J368" i="6" s="1"/>
  <c r="J321" i="2"/>
  <c r="I30" i="6"/>
  <c r="J30" i="6" s="1"/>
  <c r="J113" i="2"/>
  <c r="J3393" i="2"/>
  <c r="J2736" i="2"/>
  <c r="I270" i="6"/>
  <c r="J270" i="6" s="1"/>
  <c r="J5641" i="2"/>
  <c r="J749" i="2"/>
  <c r="J5736" i="2"/>
  <c r="J2856" i="2"/>
  <c r="J5948" i="2"/>
  <c r="J3713" i="2"/>
  <c r="J6784" i="2"/>
  <c r="J1536" i="2"/>
  <c r="I162" i="6"/>
  <c r="J162" i="6" s="1"/>
  <c r="J273" i="2"/>
  <c r="I25" i="6"/>
  <c r="J25" i="6" s="1"/>
  <c r="J2145" i="2"/>
  <c r="J6852" i="2"/>
  <c r="J5555" i="2"/>
  <c r="J6272" i="2"/>
  <c r="J2175" i="2"/>
  <c r="J142" i="2"/>
  <c r="J3154" i="2"/>
  <c r="I307" i="6"/>
  <c r="J307" i="6" s="1"/>
  <c r="J2298" i="2"/>
  <c r="J3927" i="2"/>
  <c r="J4354" i="2"/>
  <c r="I415" i="6"/>
  <c r="J415" i="6" s="1"/>
  <c r="J5554" i="2"/>
  <c r="I523" i="6"/>
  <c r="J523" i="6" s="1"/>
  <c r="J4633" i="2"/>
  <c r="J5347" i="2"/>
  <c r="J1918" i="2"/>
  <c r="J112" i="2"/>
  <c r="J961" i="2"/>
  <c r="J5193" i="2"/>
  <c r="J4973" i="2"/>
  <c r="J5256" i="2"/>
  <c r="I489" i="6"/>
  <c r="J489" i="6" s="1"/>
  <c r="J3931" i="2"/>
  <c r="J1748" i="2"/>
  <c r="J6993" i="2"/>
  <c r="J1587" i="2"/>
  <c r="J1578" i="2"/>
  <c r="J1447" i="2"/>
  <c r="J6927" i="2"/>
  <c r="J5811" i="2"/>
  <c r="J1567" i="2"/>
  <c r="J6321" i="2"/>
  <c r="J6560" i="2"/>
  <c r="J5743" i="2"/>
  <c r="J4999" i="2"/>
  <c r="I438" i="6"/>
  <c r="J438" i="6" s="1"/>
  <c r="J4955" i="2"/>
  <c r="J5245" i="2"/>
  <c r="I443" i="6"/>
  <c r="J443" i="6" s="1"/>
  <c r="J5136" i="2"/>
  <c r="I239" i="6"/>
  <c r="J239" i="6" s="1"/>
  <c r="J2115" i="2"/>
  <c r="J5095" i="2"/>
  <c r="I440" i="6"/>
  <c r="J440" i="6" s="1"/>
  <c r="J179" i="2"/>
  <c r="J4681" i="2"/>
  <c r="I390" i="6"/>
  <c r="J390" i="6" s="1"/>
  <c r="J2530" i="2"/>
  <c r="I251" i="6"/>
  <c r="J251" i="6" s="1"/>
  <c r="J1056" i="2"/>
  <c r="I111" i="6"/>
  <c r="J111" i="6" s="1"/>
  <c r="J3548" i="2"/>
  <c r="I288" i="6"/>
  <c r="J288" i="6" s="1"/>
  <c r="J6730" i="2"/>
  <c r="J2989" i="2"/>
  <c r="J4058" i="2"/>
  <c r="I341" i="6"/>
  <c r="J341" i="6" s="1"/>
  <c r="J2775" i="2"/>
  <c r="J3451" i="2"/>
  <c r="J3149" i="2"/>
  <c r="I315" i="6"/>
  <c r="J315" i="6" s="1"/>
  <c r="J3184" i="2"/>
  <c r="J3113" i="2"/>
  <c r="I312" i="6"/>
  <c r="J312" i="6" s="1"/>
  <c r="J3265" i="2"/>
  <c r="J5585" i="2"/>
  <c r="J2579" i="2"/>
  <c r="I264" i="6"/>
  <c r="J264" i="6" s="1"/>
  <c r="J3420" i="2"/>
  <c r="I326" i="6"/>
  <c r="J326" i="6" s="1"/>
  <c r="J3742" i="2"/>
  <c r="I360" i="6"/>
  <c r="J360" i="6" s="1"/>
  <c r="J1337" i="2"/>
  <c r="I152" i="6"/>
  <c r="J152" i="6" s="1"/>
  <c r="J4342" i="2"/>
  <c r="J2778" i="2"/>
  <c r="J799" i="2"/>
  <c r="J1954" i="2"/>
  <c r="J4372" i="2"/>
  <c r="I203" i="6"/>
  <c r="J203" i="6" s="1"/>
  <c r="J5162" i="2"/>
  <c r="J927" i="2"/>
  <c r="I80" i="6"/>
  <c r="J80" i="6" s="1"/>
  <c r="J2709" i="2"/>
  <c r="J3712" i="2"/>
  <c r="J5299" i="2"/>
  <c r="J1912" i="2"/>
  <c r="I195" i="6"/>
  <c r="J195" i="6" s="1"/>
  <c r="J1154" i="2"/>
  <c r="I72" i="6"/>
  <c r="J72" i="6" s="1"/>
  <c r="J957" i="2"/>
  <c r="I82" i="6"/>
  <c r="J82" i="6" s="1"/>
  <c r="J5211" i="2"/>
  <c r="I463" i="6"/>
  <c r="J463" i="6" s="1"/>
  <c r="J5858" i="2"/>
  <c r="J4349" i="2"/>
  <c r="I423" i="6"/>
  <c r="J423" i="6" s="1"/>
  <c r="J1318" i="2"/>
  <c r="J5530" i="2"/>
  <c r="I521" i="6"/>
  <c r="J521" i="6" s="1"/>
  <c r="J866" i="2"/>
  <c r="I69" i="6"/>
  <c r="J69" i="6" s="1"/>
  <c r="J7147" i="2"/>
  <c r="J3511" i="2"/>
  <c r="J6767" i="2"/>
  <c r="J5899" i="2"/>
  <c r="J4399" i="2"/>
  <c r="I384" i="6"/>
  <c r="J384" i="6" s="1"/>
  <c r="J5745" i="2"/>
  <c r="I513" i="6"/>
  <c r="J513" i="6" s="1"/>
  <c r="J2757" i="2"/>
  <c r="J5052" i="2"/>
  <c r="J1972" i="2"/>
  <c r="I201" i="6"/>
  <c r="J201" i="6" s="1"/>
  <c r="J6285" i="2"/>
  <c r="J1189" i="2"/>
  <c r="J2898" i="2"/>
  <c r="J4918" i="2"/>
  <c r="I466" i="6"/>
  <c r="J466" i="6" s="1"/>
  <c r="J172" i="2"/>
  <c r="I39" i="6"/>
  <c r="J39" i="6" s="1"/>
  <c r="J1966" i="2"/>
  <c r="I200" i="6"/>
  <c r="J200" i="6" s="1"/>
  <c r="J4313" i="2"/>
  <c r="J5793" i="2"/>
  <c r="I516" i="6"/>
  <c r="J516" i="6" s="1"/>
  <c r="J315" i="2"/>
  <c r="I29" i="6"/>
  <c r="J29" i="6" s="1"/>
  <c r="J2094" i="2"/>
  <c r="I215" i="6"/>
  <c r="J215" i="6" s="1"/>
  <c r="J7045" i="2"/>
  <c r="J3718" i="2"/>
  <c r="J3754" i="2"/>
  <c r="I361" i="6"/>
  <c r="J361" i="6" s="1"/>
  <c r="J3391" i="2"/>
  <c r="I279" i="6"/>
  <c r="J279" i="6" s="1"/>
  <c r="J5845" i="2"/>
  <c r="J5513" i="2"/>
  <c r="I528" i="6"/>
  <c r="J528" i="6" s="1"/>
  <c r="J2616" i="2"/>
  <c r="J154" i="2"/>
  <c r="J6915" i="2"/>
  <c r="J6420" i="2"/>
  <c r="J1527" i="2"/>
  <c r="J6464" i="2"/>
  <c r="J3405" i="2"/>
  <c r="I301" i="6"/>
  <c r="J301" i="6" s="1"/>
  <c r="J1507" i="2"/>
  <c r="J712" i="2"/>
  <c r="J1399" i="2"/>
  <c r="I114" i="6"/>
  <c r="J114" i="6" s="1"/>
  <c r="J4366" i="2"/>
  <c r="I416" i="6"/>
  <c r="J416" i="6" s="1"/>
  <c r="J1991" i="2"/>
  <c r="J4942" i="2"/>
  <c r="I468" i="6"/>
  <c r="J468" i="6" s="1"/>
  <c r="J4123" i="2"/>
  <c r="J4919" i="2"/>
  <c r="I475" i="6"/>
  <c r="J475" i="6" s="1"/>
  <c r="J2102" i="2"/>
  <c r="J2518" i="2"/>
  <c r="J1698" i="2"/>
  <c r="J1366" i="2"/>
  <c r="J464" i="2"/>
  <c r="I17" i="6"/>
  <c r="J17" i="6" s="1"/>
  <c r="J3915" i="2"/>
  <c r="J962" i="2"/>
  <c r="J6303" i="2"/>
  <c r="J2136" i="2"/>
  <c r="I216" i="6"/>
  <c r="J216" i="6" s="1"/>
  <c r="J3172" i="2"/>
  <c r="J5512" i="2"/>
  <c r="I519" i="6"/>
  <c r="J519" i="6" s="1"/>
  <c r="J3357" i="2"/>
  <c r="I298" i="6"/>
  <c r="J298" i="6" s="1"/>
  <c r="J6743" i="2"/>
  <c r="J5041" i="2"/>
  <c r="J4312" i="2"/>
  <c r="I411" i="6"/>
  <c r="J411" i="6" s="1"/>
  <c r="J2653" i="2"/>
  <c r="I223" i="6"/>
  <c r="J223" i="6" s="1"/>
  <c r="J1925" i="2"/>
  <c r="J1658" i="2"/>
  <c r="I125" i="6"/>
  <c r="J125" i="6" s="1"/>
  <c r="J2016" i="2"/>
  <c r="I213" i="6"/>
  <c r="J213" i="6" s="1"/>
  <c r="J969" i="2"/>
  <c r="J6897" i="2"/>
  <c r="J4972" i="2"/>
  <c r="J6199" i="2"/>
  <c r="J6252" i="2"/>
  <c r="J368" i="2"/>
  <c r="J3179" i="2"/>
  <c r="I318" i="6"/>
  <c r="J318" i="6" s="1"/>
  <c r="J3725" i="2"/>
  <c r="I367" i="6"/>
  <c r="J367" i="6" s="1"/>
  <c r="J6511" i="2"/>
  <c r="J3761" i="2"/>
  <c r="I370" i="6"/>
  <c r="J370" i="6" s="1"/>
  <c r="J5616" i="2"/>
  <c r="J2220" i="2"/>
  <c r="I218" i="6"/>
  <c r="J218" i="6" s="1"/>
  <c r="J2935" i="2"/>
  <c r="J1494" i="2"/>
  <c r="J772" i="2"/>
  <c r="J987" i="2"/>
  <c r="J3997" i="2"/>
  <c r="J5543" i="2"/>
  <c r="J5143" i="2"/>
  <c r="I441" i="6"/>
  <c r="J441" i="6" s="1"/>
  <c r="J4385" i="2"/>
  <c r="I426" i="6"/>
  <c r="J426" i="6" s="1"/>
  <c r="J4330" i="2"/>
  <c r="J1330" i="2"/>
  <c r="J3779" i="2"/>
  <c r="J4452" i="2"/>
  <c r="I430" i="6"/>
  <c r="J430" i="6" s="1"/>
  <c r="J1135" i="2"/>
  <c r="I66" i="6"/>
  <c r="J66" i="6" s="1"/>
  <c r="J891" i="2"/>
  <c r="J1361" i="2"/>
  <c r="I154" i="6"/>
  <c r="J154" i="6" s="1"/>
  <c r="J456" i="2"/>
  <c r="J6333" i="2"/>
  <c r="J4562" i="2"/>
  <c r="I394" i="6"/>
  <c r="J394" i="6" s="1"/>
  <c r="J4748" i="2"/>
  <c r="J2554" i="2"/>
  <c r="I253" i="6"/>
  <c r="J253" i="6" s="1"/>
  <c r="I86" i="6"/>
  <c r="J86" i="6" s="1"/>
  <c r="J4954" i="2"/>
  <c r="J6130" i="2"/>
  <c r="J6167" i="2"/>
  <c r="J2591" i="2"/>
  <c r="J5797" i="2"/>
  <c r="J5584" i="2"/>
  <c r="J125" i="2"/>
  <c r="I43" i="6"/>
  <c r="J43" i="6" s="1"/>
  <c r="J2820" i="2"/>
  <c r="J2203" i="2"/>
  <c r="I172" i="6"/>
  <c r="J172" i="6" s="1"/>
  <c r="J5781" i="2"/>
  <c r="I515" i="6"/>
  <c r="J515" i="6" s="1"/>
  <c r="J6155" i="2"/>
  <c r="J6456" i="2"/>
  <c r="J5715" i="2"/>
  <c r="I511" i="6"/>
  <c r="J511" i="6" s="1"/>
  <c r="J6267" i="2"/>
  <c r="J2365" i="2"/>
  <c r="J6179" i="2"/>
  <c r="J252" i="2"/>
  <c r="J742" i="2"/>
  <c r="J2155" i="2"/>
  <c r="I171" i="6"/>
  <c r="J171" i="6" s="1"/>
  <c r="J3773" i="2"/>
  <c r="J6712" i="2"/>
  <c r="J761" i="2"/>
  <c r="I100" i="6"/>
  <c r="J100" i="6" s="1"/>
  <c r="J1621" i="2"/>
  <c r="I118" i="6"/>
  <c r="J118" i="6" s="1"/>
  <c r="J118" i="2"/>
  <c r="I34" i="6"/>
  <c r="J34" i="6" s="1"/>
  <c r="J294" i="2"/>
  <c r="I53" i="6"/>
  <c r="J53" i="6" s="1"/>
  <c r="J3309" i="2"/>
  <c r="I295" i="6"/>
  <c r="J295" i="6" s="1"/>
  <c r="J791" i="2"/>
  <c r="J2881" i="2"/>
  <c r="I59" i="6"/>
  <c r="J59" i="6" s="1"/>
  <c r="J907" i="2"/>
  <c r="I62" i="6"/>
  <c r="J62" i="6" s="1"/>
  <c r="J816" i="2"/>
  <c r="I105" i="6"/>
  <c r="J105" i="6" s="1"/>
  <c r="J4698" i="2"/>
  <c r="J5178" i="2"/>
  <c r="J5348" i="2"/>
  <c r="J1313" i="2"/>
  <c r="I150" i="6"/>
  <c r="J150" i="6" s="1"/>
  <c r="J6445" i="2"/>
  <c r="J6785" i="2"/>
  <c r="J6894" i="2"/>
  <c r="J5115" i="2"/>
  <c r="J6166" i="2"/>
  <c r="J1913" i="2"/>
  <c r="I204" i="6"/>
  <c r="J204" i="6" s="1"/>
  <c r="J2954" i="2"/>
  <c r="J3498" i="2"/>
  <c r="J3375" i="2"/>
  <c r="I299" i="6"/>
  <c r="J299" i="6" s="1"/>
  <c r="J7148" i="2"/>
  <c r="J5573" i="2"/>
  <c r="J3458" i="2"/>
  <c r="I287" i="6"/>
  <c r="J287" i="6" s="1"/>
  <c r="J2793" i="2"/>
  <c r="J6125" i="2"/>
  <c r="J1681" i="2"/>
  <c r="I119" i="6"/>
  <c r="J119" i="6" s="1"/>
  <c r="J3791" i="2"/>
  <c r="I373" i="6"/>
  <c r="J373" i="6" s="1"/>
  <c r="J4931" i="2"/>
  <c r="J3981" i="2"/>
  <c r="I353" i="6"/>
  <c r="J353" i="6" s="1"/>
  <c r="J847" i="2"/>
  <c r="J2052" i="2"/>
  <c r="I214" i="6"/>
  <c r="J214" i="6" s="1"/>
  <c r="I311" i="6"/>
  <c r="J311" i="6" s="1"/>
  <c r="J4361" i="2"/>
  <c r="I424" i="6"/>
  <c r="J424" i="6" s="1"/>
  <c r="J3025" i="2"/>
  <c r="J909" i="2"/>
  <c r="I79" i="6"/>
  <c r="J79" i="6" s="1"/>
  <c r="J1349" i="2"/>
  <c r="J5694" i="2"/>
  <c r="J3963" i="2"/>
  <c r="J1098" i="2"/>
  <c r="J7011" i="2"/>
  <c r="J3125" i="2"/>
  <c r="I313" i="6"/>
  <c r="J313" i="6" s="1"/>
  <c r="J5652" i="2"/>
  <c r="J3155" i="2"/>
  <c r="I316" i="6"/>
  <c r="J316" i="6" s="1"/>
  <c r="J767" i="2"/>
  <c r="J5697" i="2"/>
  <c r="I510" i="6"/>
  <c r="J510" i="6" s="1"/>
  <c r="J766" i="2"/>
  <c r="I92" i="6"/>
  <c r="J92" i="6" s="1"/>
  <c r="J730" i="2"/>
  <c r="I89" i="6"/>
  <c r="J89" i="6" s="1"/>
  <c r="J285" i="2"/>
  <c r="J1562" i="2"/>
  <c r="J2652" i="2"/>
  <c r="J6816" i="2"/>
  <c r="J2193" i="2"/>
  <c r="I192" i="6"/>
  <c r="J192" i="6" s="1"/>
  <c r="J754" i="2"/>
  <c r="J718" i="2"/>
  <c r="J5531" i="2"/>
  <c r="J1605" i="2"/>
  <c r="J6185" i="2"/>
  <c r="J2727" i="2"/>
  <c r="J7099" i="2"/>
  <c r="J1452" i="2"/>
  <c r="I160" i="6"/>
  <c r="J160" i="6" s="1"/>
  <c r="J3327" i="2"/>
  <c r="J511" i="2"/>
  <c r="J577" i="2"/>
  <c r="I12" i="6"/>
  <c r="J12" i="6" s="1"/>
  <c r="J379" i="2"/>
  <c r="J253" i="2"/>
  <c r="J445" i="2"/>
  <c r="J199" i="2"/>
  <c r="J319" i="2"/>
  <c r="J6612" i="2"/>
  <c r="X36" i="2"/>
  <c r="X57" i="2" s="1"/>
  <c r="J4816" i="2"/>
  <c r="V34" i="2"/>
  <c r="V55" i="2" s="1"/>
  <c r="V64" i="2" s="1"/>
  <c r="J3619" i="2"/>
  <c r="T31" i="2"/>
  <c r="T52" i="2" s="1"/>
  <c r="T61" i="2" s="1"/>
  <c r="J4216" i="2"/>
  <c r="U34" i="2"/>
  <c r="U55" i="2" s="1"/>
  <c r="U64" i="2" s="1"/>
  <c r="J6625" i="2"/>
  <c r="X31" i="2"/>
  <c r="X52" i="2" s="1"/>
  <c r="X61" i="2" s="1"/>
  <c r="J4821" i="2"/>
  <c r="J5413" i="2"/>
  <c r="W31" i="2"/>
  <c r="W52" i="2" s="1"/>
  <c r="W61" i="2" s="1"/>
  <c r="J1214" i="2"/>
  <c r="P32" i="2"/>
  <c r="P53" i="2" s="1"/>
  <c r="P62" i="2" s="1"/>
  <c r="J5416" i="2"/>
  <c r="W34" i="2"/>
  <c r="W55" i="2" s="1"/>
  <c r="W64" i="2" s="1"/>
  <c r="J6012" i="2"/>
  <c r="Y36" i="2"/>
  <c r="Y57" i="2" s="1"/>
  <c r="J2426" i="2"/>
  <c r="R32" i="2"/>
  <c r="R53" i="2" s="1"/>
  <c r="R62" i="2" s="1"/>
  <c r="J3624" i="2"/>
  <c r="T36" i="2"/>
  <c r="T57" i="2" s="1"/>
  <c r="J6621" i="2"/>
  <c r="X33" i="2"/>
  <c r="X54" i="2" s="1"/>
  <c r="X63" i="2" s="1"/>
  <c r="J4214" i="2"/>
  <c r="U32" i="2"/>
  <c r="U53" i="2" s="1"/>
  <c r="J1212" i="2"/>
  <c r="P36" i="2"/>
  <c r="P57" i="2" s="1"/>
  <c r="J23" i="2"/>
  <c r="N35" i="2"/>
  <c r="N56" i="2" s="1"/>
  <c r="N65" i="2" s="1"/>
  <c r="J6023" i="2"/>
  <c r="J4219" i="2"/>
  <c r="U31" i="2"/>
  <c r="U52" i="2" s="1"/>
  <c r="U61" i="2" s="1"/>
  <c r="J1815" i="2"/>
  <c r="Q33" i="2"/>
  <c r="Q54" i="2" s="1"/>
  <c r="Q63" i="2" s="1"/>
  <c r="J621" i="2"/>
  <c r="O33" i="2"/>
  <c r="O54" i="2" s="1"/>
  <c r="O63" i="2" s="1"/>
  <c r="J5427" i="2"/>
  <c r="W33" i="2"/>
  <c r="W54" i="2" s="1"/>
  <c r="W63" i="2" s="1"/>
  <c r="J614" i="2"/>
  <c r="O32" i="2"/>
  <c r="O53" i="2" s="1"/>
  <c r="O62" i="2" s="1"/>
  <c r="J5414" i="2"/>
  <c r="W32" i="2"/>
  <c r="W53" i="2" s="1"/>
  <c r="J612" i="2"/>
  <c r="O36" i="2"/>
  <c r="O57" i="2" s="1"/>
  <c r="J20" i="2"/>
  <c r="N32" i="2"/>
  <c r="N53" i="2" s="1"/>
  <c r="N62" i="2" s="1"/>
  <c r="J2413" i="2"/>
  <c r="R31" i="2"/>
  <c r="R52" i="2" s="1"/>
  <c r="R61" i="2" s="1"/>
  <c r="J2422" i="2"/>
  <c r="R34" i="2"/>
  <c r="R55" i="2" s="1"/>
  <c r="R64" i="2" s="1"/>
  <c r="J5423" i="2"/>
  <c r="W35" i="2"/>
  <c r="W56" i="2" s="1"/>
  <c r="W65" i="2" s="1"/>
  <c r="J1216" i="2"/>
  <c r="P34" i="2"/>
  <c r="P55" i="2" s="1"/>
  <c r="P64" i="2" s="1"/>
  <c r="J3028" i="2"/>
  <c r="S34" i="2"/>
  <c r="S55" i="2" s="1"/>
  <c r="S64" i="2" s="1"/>
  <c r="J6013" i="2"/>
  <c r="Y31" i="2"/>
  <c r="Y52" i="2" s="1"/>
  <c r="Y61" i="2" s="1"/>
  <c r="J623" i="2"/>
  <c r="O35" i="2"/>
  <c r="O56" i="2" s="1"/>
  <c r="O65" i="2" s="1"/>
  <c r="J2415" i="2"/>
  <c r="R33" i="2"/>
  <c r="R54" i="2" s="1"/>
  <c r="R63" i="2" s="1"/>
  <c r="J24" i="2"/>
  <c r="N36" i="2"/>
  <c r="N57" i="2" s="1"/>
  <c r="N66" i="2" s="1"/>
  <c r="AA66" i="2" s="1"/>
  <c r="J1823" i="2"/>
  <c r="Q35" i="2"/>
  <c r="Q56" i="2" s="1"/>
  <c r="Q65" i="2" s="1"/>
  <c r="J4814" i="2"/>
  <c r="V32" i="2"/>
  <c r="V53" i="2" s="1"/>
  <c r="J4217" i="2"/>
  <c r="U35" i="2"/>
  <c r="U56" i="2" s="1"/>
  <c r="U65" i="2" s="1"/>
  <c r="J3024" i="2"/>
  <c r="S36" i="2"/>
  <c r="S57" i="2" s="1"/>
  <c r="J4212" i="2"/>
  <c r="U36" i="2"/>
  <c r="U57" i="2" s="1"/>
  <c r="J6021" i="2"/>
  <c r="Y33" i="2"/>
  <c r="Y54" i="2" s="1"/>
  <c r="Y63" i="2" s="1"/>
  <c r="J19" i="2"/>
  <c r="N31" i="2"/>
  <c r="N52" i="2" s="1"/>
  <c r="N61" i="2" s="1"/>
  <c r="J28" i="2"/>
  <c r="N34" i="2"/>
  <c r="N55" i="2" s="1"/>
  <c r="N64" i="2" s="1"/>
  <c r="J6016" i="2"/>
  <c r="J4812" i="2"/>
  <c r="V36" i="2"/>
  <c r="V57" i="2" s="1"/>
  <c r="J3628" i="2"/>
  <c r="T34" i="2"/>
  <c r="T55" i="2" s="1"/>
  <c r="T64" i="2" s="1"/>
  <c r="J3620" i="2"/>
  <c r="T32" i="2"/>
  <c r="T53" i="2" s="1"/>
  <c r="J5412" i="2"/>
  <c r="J3020" i="2"/>
  <c r="S32" i="2"/>
  <c r="S53" i="2" s="1"/>
  <c r="S62" i="2" s="1"/>
  <c r="J1221" i="2"/>
  <c r="P33" i="2"/>
  <c r="P54" i="2" s="1"/>
  <c r="P63" i="2" s="1"/>
  <c r="J4819" i="2"/>
  <c r="V31" i="2"/>
  <c r="V52" i="2" s="1"/>
  <c r="V61" i="2" s="1"/>
  <c r="J3029" i="2"/>
  <c r="S35" i="2"/>
  <c r="S56" i="2" s="1"/>
  <c r="S65" i="2" s="1"/>
  <c r="J6616" i="2"/>
  <c r="J4823" i="2"/>
  <c r="V35" i="2"/>
  <c r="V56" i="2" s="1"/>
  <c r="V65" i="2" s="1"/>
  <c r="J2417" i="2"/>
  <c r="R35" i="2"/>
  <c r="R56" i="2" s="1"/>
  <c r="R65" i="2" s="1"/>
  <c r="J3623" i="2"/>
  <c r="T35" i="2"/>
  <c r="T56" i="2" s="1"/>
  <c r="T65" i="2" s="1"/>
  <c r="J27" i="2"/>
  <c r="N33" i="2"/>
  <c r="N54" i="2" s="1"/>
  <c r="N63" i="2" s="1"/>
  <c r="J6014" i="2"/>
  <c r="Y32" i="2"/>
  <c r="Y53" i="2" s="1"/>
  <c r="Y62" i="2" s="1"/>
  <c r="J3627" i="2"/>
  <c r="T33" i="2"/>
  <c r="T54" i="2" s="1"/>
  <c r="T63" i="2" s="1"/>
  <c r="J616" i="2"/>
  <c r="O34" i="2"/>
  <c r="O55" i="2" s="1"/>
  <c r="O64" i="2" s="1"/>
  <c r="J1812" i="2"/>
  <c r="Q36" i="2"/>
  <c r="Q57" i="2" s="1"/>
  <c r="J3021" i="2"/>
  <c r="S33" i="2"/>
  <c r="S54" i="2" s="1"/>
  <c r="S63" i="2" s="1"/>
  <c r="J1219" i="2"/>
  <c r="P31" i="2"/>
  <c r="P52" i="2" s="1"/>
  <c r="P61" i="2" s="1"/>
  <c r="J1819" i="2"/>
  <c r="Q31" i="2"/>
  <c r="Q52" i="2" s="1"/>
  <c r="Q61" i="2" s="1"/>
  <c r="J613" i="2"/>
  <c r="O31" i="2"/>
  <c r="O52" i="2" s="1"/>
  <c r="O61" i="2" s="1"/>
  <c r="J6626" i="2"/>
  <c r="X32" i="2"/>
  <c r="X53" i="2" s="1"/>
  <c r="J1814" i="2"/>
  <c r="Q32" i="2"/>
  <c r="Q53" i="2" s="1"/>
  <c r="Q62" i="2" s="1"/>
  <c r="J1822" i="2"/>
  <c r="J6629" i="2"/>
  <c r="X35" i="2"/>
  <c r="X56" i="2" s="1"/>
  <c r="X65" i="2" s="1"/>
  <c r="J4215" i="2"/>
  <c r="U33" i="2"/>
  <c r="U54" i="2" s="1"/>
  <c r="U63" i="2" s="1"/>
  <c r="J7206" i="2"/>
  <c r="S31" i="2"/>
  <c r="S52" i="2" s="1"/>
  <c r="S61" i="2" s="1"/>
  <c r="J1217" i="2"/>
  <c r="P35" i="2"/>
  <c r="P56" i="2" s="1"/>
  <c r="P65" i="2" s="1"/>
  <c r="J2424" i="2"/>
  <c r="R36" i="2"/>
  <c r="R57" i="2" s="1"/>
  <c r="H347" i="5" l="1"/>
  <c r="I347" i="5" s="1"/>
  <c r="J347" i="5" s="1"/>
  <c r="O10" i="4"/>
  <c r="J4211" i="1"/>
  <c r="I4211" i="2"/>
  <c r="H338" i="5"/>
  <c r="I338" i="5" s="1"/>
  <c r="J338" i="5" s="1"/>
  <c r="O9" i="4"/>
  <c r="J4210" i="1"/>
  <c r="I4210" i="2"/>
  <c r="H383" i="5"/>
  <c r="I383" i="5" s="1"/>
  <c r="J383" i="5" s="1"/>
  <c r="N9" i="4"/>
  <c r="J4810" i="1"/>
  <c r="I4810" i="2"/>
  <c r="H7258" i="2"/>
  <c r="I7257" i="2"/>
  <c r="J7257" i="2" s="1"/>
  <c r="I544" i="5"/>
  <c r="J544" i="5" s="1"/>
  <c r="I6006" i="2"/>
  <c r="H454" i="6" s="1"/>
  <c r="J6006" i="1"/>
  <c r="S68" i="2"/>
  <c r="Q68" i="2"/>
  <c r="AA63" i="2"/>
  <c r="T68" i="2"/>
  <c r="AA62" i="2"/>
  <c r="V68" i="2"/>
  <c r="AA61" i="2"/>
  <c r="N68" i="2"/>
  <c r="R68" i="2"/>
  <c r="O68" i="2"/>
  <c r="P68" i="2"/>
  <c r="U68" i="2"/>
  <c r="W68" i="2"/>
  <c r="J4810" i="2" l="1"/>
  <c r="X34" i="2"/>
  <c r="X55" i="2" s="1"/>
  <c r="X64" i="2" s="1"/>
  <c r="N18" i="4"/>
  <c r="H383" i="6"/>
  <c r="I383" i="6" s="1"/>
  <c r="J383" i="6" s="1"/>
  <c r="J4211" i="2"/>
  <c r="Y35" i="2"/>
  <c r="Y56" i="2" s="1"/>
  <c r="Y65" i="2" s="1"/>
  <c r="AA65" i="2" s="1"/>
  <c r="H347" i="6"/>
  <c r="I347" i="6" s="1"/>
  <c r="J347" i="6" s="1"/>
  <c r="O19" i="4"/>
  <c r="J4210" i="2"/>
  <c r="Y34" i="2"/>
  <c r="Y55" i="2" s="1"/>
  <c r="Y64" i="2" s="1"/>
  <c r="H338" i="6"/>
  <c r="I338" i="6" s="1"/>
  <c r="J338" i="6" s="1"/>
  <c r="O18" i="4"/>
  <c r="F20" i="4"/>
  <c r="I454" i="6"/>
  <c r="J454" i="6" s="1"/>
  <c r="I7258" i="2"/>
  <c r="J7258" i="2" s="1"/>
  <c r="H7259" i="2"/>
  <c r="J6006" i="2"/>
  <c r="W36" i="2"/>
  <c r="W57" i="2" s="1"/>
  <c r="I544" i="6"/>
  <c r="J544" i="6" s="1"/>
  <c r="Y68" i="2" l="1"/>
  <c r="X68" i="2"/>
  <c r="AA68" i="2" s="1"/>
  <c r="AA64" i="2"/>
  <c r="AA69" i="2" s="1"/>
  <c r="H7260" i="2"/>
  <c r="I7259" i="2"/>
  <c r="J7259" i="2" s="1"/>
  <c r="I7260" i="2" l="1"/>
  <c r="J7260" i="2" s="1"/>
  <c r="H7261" i="2"/>
  <c r="H7262" i="2" l="1"/>
  <c r="I7261" i="2"/>
  <c r="J7261" i="2" s="1"/>
  <c r="H7263" i="2" l="1"/>
  <c r="I7262" i="2"/>
  <c r="J7262" i="2" s="1"/>
  <c r="H7264" i="2" l="1"/>
  <c r="I7263" i="2"/>
  <c r="J7263" i="2" s="1"/>
  <c r="H7265" i="2" l="1"/>
  <c r="I7264" i="2"/>
  <c r="J7264" i="2" s="1"/>
  <c r="H7266" i="2" l="1"/>
  <c r="I7265" i="2"/>
  <c r="J7265" i="2" s="1"/>
  <c r="H7267" i="2" l="1"/>
  <c r="I7266" i="2"/>
  <c r="J7266" i="2" s="1"/>
  <c r="H7268" i="2" l="1"/>
  <c r="I7267" i="2"/>
  <c r="J7267" i="2" s="1"/>
  <c r="H7269" i="2" l="1"/>
  <c r="I7268" i="2"/>
  <c r="J7268" i="2" s="1"/>
  <c r="H7270" i="2" l="1"/>
  <c r="I7269" i="2"/>
  <c r="J7269" i="2" s="1"/>
  <c r="H7271" i="2" l="1"/>
  <c r="I7270" i="2"/>
  <c r="J7270" i="2" s="1"/>
  <c r="H7272" i="2" l="1"/>
  <c r="I7271" i="2"/>
  <c r="J7271" i="2" s="1"/>
  <c r="H7273" i="2" l="1"/>
  <c r="I7272" i="2"/>
  <c r="J7272" i="2" s="1"/>
  <c r="H7274" i="2" l="1"/>
  <c r="I7273" i="2"/>
  <c r="J7273" i="2" s="1"/>
  <c r="H7275" i="2" l="1"/>
  <c r="I7274" i="2"/>
  <c r="J7274" i="2" s="1"/>
  <c r="I7275" i="2" l="1"/>
  <c r="J7275" i="2" s="1"/>
  <c r="H7276" i="2"/>
  <c r="H7277" i="2" l="1"/>
  <c r="I7276" i="2"/>
  <c r="J7276" i="2" s="1"/>
  <c r="H7278" i="2" l="1"/>
  <c r="I7277" i="2"/>
  <c r="J7277" i="2" s="1"/>
  <c r="H7279" i="2" l="1"/>
  <c r="I7278" i="2"/>
  <c r="J7278" i="2" s="1"/>
  <c r="H7280" i="2" l="1"/>
  <c r="I7279" i="2"/>
  <c r="J7279" i="2" s="1"/>
  <c r="H7281" i="2" l="1"/>
  <c r="I7280" i="2"/>
  <c r="J7280" i="2" s="1"/>
  <c r="H7282" i="2" l="1"/>
  <c r="I7281" i="2"/>
  <c r="J7281" i="2" s="1"/>
  <c r="H7283" i="2" l="1"/>
  <c r="I7282" i="2"/>
  <c r="J7282" i="2" s="1"/>
  <c r="H7284" i="2" l="1"/>
  <c r="I7283" i="2"/>
  <c r="J7283" i="2" s="1"/>
  <c r="H7285" i="2" l="1"/>
  <c r="I7284" i="2"/>
  <c r="J7284" i="2" s="1"/>
  <c r="H7286" i="2" l="1"/>
  <c r="I7285" i="2"/>
  <c r="J7285" i="2" s="1"/>
  <c r="H7287" i="2" l="1"/>
  <c r="I7286" i="2"/>
  <c r="J7286" i="2" s="1"/>
  <c r="H7288" i="2" l="1"/>
  <c r="I7287" i="2"/>
  <c r="J7287" i="2" s="1"/>
  <c r="H7289" i="2" l="1"/>
  <c r="I7288" i="2"/>
  <c r="J7288" i="2" s="1"/>
  <c r="H7290" i="2" l="1"/>
  <c r="I7289" i="2"/>
  <c r="J7289" i="2" s="1"/>
  <c r="H7291" i="2" l="1"/>
  <c r="I7290" i="2"/>
  <c r="J7290" i="2" s="1"/>
  <c r="H7292" i="2" l="1"/>
  <c r="I7291" i="2"/>
  <c r="J7291" i="2" s="1"/>
  <c r="H7293" i="2" l="1"/>
  <c r="I7292" i="2"/>
  <c r="J7292" i="2" s="1"/>
  <c r="H7294" i="2" l="1"/>
  <c r="I7293" i="2"/>
  <c r="J7293" i="2" s="1"/>
  <c r="H7295" i="2" l="1"/>
  <c r="I7294" i="2"/>
  <c r="J7294" i="2" s="1"/>
  <c r="H7296" i="2" l="1"/>
  <c r="I7295" i="2"/>
  <c r="J7295" i="2" s="1"/>
  <c r="I7296" i="2" l="1"/>
  <c r="J7296" i="2" s="1"/>
  <c r="H7297" i="2"/>
  <c r="I7297" i="2" l="1"/>
  <c r="J7297" i="2" s="1"/>
  <c r="H7298" i="2"/>
  <c r="H7299" i="2" l="1"/>
  <c r="I7298" i="2"/>
  <c r="J7298" i="2" s="1"/>
  <c r="H7300" i="2" l="1"/>
  <c r="I7299" i="2"/>
  <c r="J7299" i="2" s="1"/>
  <c r="H7301" i="2" l="1"/>
  <c r="I7300" i="2"/>
  <c r="J7300" i="2" s="1"/>
  <c r="H7302" i="2" l="1"/>
  <c r="I7301" i="2"/>
  <c r="J7301" i="2" s="1"/>
  <c r="I7302" i="2" l="1"/>
  <c r="J7302" i="2" s="1"/>
  <c r="H7303" i="2"/>
  <c r="H7304" i="2" l="1"/>
  <c r="I7303" i="2"/>
  <c r="J7303" i="2" s="1"/>
  <c r="H7305" i="2" l="1"/>
  <c r="I7304" i="2"/>
  <c r="J7304" i="2" s="1"/>
  <c r="H7306" i="2" l="1"/>
  <c r="I7305" i="2"/>
  <c r="J7305" i="2" s="1"/>
  <c r="I7306" i="2" l="1"/>
  <c r="J7306" i="2" s="1"/>
  <c r="H7307" i="2"/>
  <c r="I7307" i="2" l="1"/>
  <c r="J7307" i="2" s="1"/>
  <c r="H7308" i="2"/>
  <c r="I7308" i="2" l="1"/>
  <c r="J7308" i="2" s="1"/>
  <c r="H7309" i="2"/>
  <c r="H7310" i="2" l="1"/>
  <c r="I7309" i="2"/>
  <c r="J7309" i="2" s="1"/>
  <c r="I7310" i="2" l="1"/>
  <c r="J7310" i="2" s="1"/>
  <c r="H7311" i="2"/>
  <c r="I7311" i="2" l="1"/>
  <c r="J7311" i="2" s="1"/>
  <c r="H7312" i="2"/>
  <c r="H7313" i="2" l="1"/>
  <c r="I7312" i="2"/>
  <c r="H564" i="6" s="1"/>
  <c r="J7312" i="2" l="1"/>
  <c r="I564" i="6"/>
  <c r="J564" i="6" s="1"/>
  <c r="H7314" i="2"/>
  <c r="I7313" i="2"/>
  <c r="H573" i="6" s="1"/>
  <c r="J7313" i="2" l="1"/>
  <c r="I573" i="6"/>
  <c r="J573" i="6" s="1"/>
  <c r="H7315" i="2"/>
  <c r="I7314" i="2"/>
  <c r="J7314" i="2" s="1"/>
  <c r="H7316" i="2" l="1"/>
  <c r="I7315" i="2"/>
  <c r="J7315" i="2" s="1"/>
  <c r="H7317" i="2" l="1"/>
  <c r="I7316" i="2"/>
  <c r="J7316" i="2" s="1"/>
  <c r="H7318" i="2" l="1"/>
  <c r="I7317" i="2"/>
  <c r="J7317" i="2" s="1"/>
  <c r="H7319" i="2" l="1"/>
  <c r="I7318" i="2"/>
  <c r="J7318" i="2" l="1"/>
  <c r="H7320" i="2"/>
  <c r="I7319" i="2"/>
  <c r="J7319" i="2" l="1"/>
  <c r="I7320" i="2"/>
  <c r="J7320" i="2" s="1"/>
  <c r="H7321" i="2"/>
  <c r="I7321" i="2" l="1"/>
  <c r="J7321" i="2" s="1"/>
  <c r="H7322" i="2"/>
  <c r="H7323" i="2" l="1"/>
  <c r="I7322" i="2"/>
  <c r="J7322" i="2" s="1"/>
  <c r="H7324" i="2" l="1"/>
  <c r="I7323" i="2"/>
  <c r="J7323" i="2" s="1"/>
  <c r="H7325" i="2" l="1"/>
  <c r="I7324" i="2"/>
  <c r="H565" i="6" s="1"/>
  <c r="J7324" i="2" l="1"/>
  <c r="I565" i="6"/>
  <c r="J565" i="6" s="1"/>
  <c r="I7325" i="2"/>
  <c r="H574" i="6" s="1"/>
  <c r="H7326" i="2"/>
  <c r="J7325" i="2" l="1"/>
  <c r="I574" i="6"/>
  <c r="J574" i="6" s="1"/>
  <c r="H7327" i="2"/>
  <c r="I7326" i="2"/>
  <c r="J7326" i="2" s="1"/>
  <c r="H7328" i="2" l="1"/>
  <c r="I7327" i="2"/>
  <c r="J7327" i="2" s="1"/>
  <c r="H7329" i="2" l="1"/>
  <c r="I7328" i="2"/>
  <c r="J7328" i="2" s="1"/>
  <c r="H7330" i="2" l="1"/>
  <c r="I7329" i="2"/>
  <c r="J7329" i="2" s="1"/>
  <c r="I7330" i="2" l="1"/>
  <c r="H7331" i="2"/>
  <c r="J7330" i="2" l="1"/>
  <c r="H7332" i="2"/>
  <c r="I7331" i="2"/>
  <c r="J7331" i="2" l="1"/>
  <c r="I7332" i="2"/>
  <c r="J7332" i="2" s="1"/>
  <c r="H7333" i="2"/>
  <c r="H7334" i="2" l="1"/>
  <c r="I7333" i="2"/>
  <c r="J7333" i="2" s="1"/>
  <c r="H7335" i="2" l="1"/>
  <c r="I7334" i="2"/>
  <c r="J7334" i="2" s="1"/>
  <c r="H7336" i="2" l="1"/>
  <c r="I7335" i="2"/>
  <c r="J7335" i="2" s="1"/>
  <c r="H7337" i="2" l="1"/>
  <c r="I7336" i="2"/>
  <c r="H566" i="6" s="1"/>
  <c r="J7336" i="2" l="1"/>
  <c r="I566" i="6"/>
  <c r="J566" i="6" s="1"/>
  <c r="H7338" i="2"/>
  <c r="I7337" i="2"/>
  <c r="H575" i="6" s="1"/>
  <c r="J7337" i="2" l="1"/>
  <c r="I575" i="6"/>
  <c r="J575" i="6" s="1"/>
  <c r="H7339" i="2"/>
  <c r="I7338" i="2"/>
  <c r="J7338" i="2" s="1"/>
  <c r="H7340" i="2" l="1"/>
  <c r="I7339" i="2"/>
  <c r="J7339" i="2" s="1"/>
  <c r="H7341" i="2" l="1"/>
  <c r="I7340" i="2"/>
  <c r="J7340" i="2" s="1"/>
  <c r="I7341" i="2" l="1"/>
  <c r="J7341" i="2" s="1"/>
  <c r="H7342" i="2"/>
  <c r="H7343" i="2" l="1"/>
  <c r="I7342" i="2"/>
  <c r="J7342" i="2" l="1"/>
  <c r="H7344" i="2"/>
  <c r="I7343" i="2"/>
  <c r="J7343" i="2" l="1"/>
  <c r="H7345" i="2"/>
  <c r="I7344" i="2"/>
  <c r="J7344" i="2" s="1"/>
  <c r="H7346" i="2" l="1"/>
  <c r="I7345" i="2"/>
  <c r="J7345" i="2" s="1"/>
  <c r="I7346" i="2" l="1"/>
  <c r="J7346" i="2" s="1"/>
  <c r="H7347" i="2"/>
  <c r="H7348" i="2" l="1"/>
  <c r="I7347" i="2"/>
  <c r="J7347" i="2" s="1"/>
  <c r="H7349" i="2" l="1"/>
  <c r="I7348" i="2"/>
  <c r="H567" i="6" s="1"/>
  <c r="J7348" i="2" l="1"/>
  <c r="I567" i="6"/>
  <c r="J567" i="6" s="1"/>
  <c r="H7350" i="2"/>
  <c r="I7349" i="2"/>
  <c r="H576" i="6" s="1"/>
  <c r="J7349" i="2" l="1"/>
  <c r="I576" i="6"/>
  <c r="J576" i="6" s="1"/>
  <c r="I7350" i="2"/>
  <c r="J7350" i="2" s="1"/>
  <c r="H7351" i="2"/>
  <c r="H7352" i="2" l="1"/>
  <c r="I7351" i="2"/>
  <c r="J7351" i="2" s="1"/>
  <c r="H7353" i="2" l="1"/>
  <c r="I7352" i="2"/>
  <c r="J7352" i="2" s="1"/>
  <c r="H7354" i="2" l="1"/>
  <c r="I7353" i="2"/>
  <c r="J7353" i="2" s="1"/>
  <c r="H7355" i="2" l="1"/>
  <c r="I7354" i="2"/>
  <c r="H568" i="6" s="1"/>
  <c r="J7354" i="2" l="1"/>
  <c r="I568" i="6"/>
  <c r="J568" i="6" s="1"/>
  <c r="H7356" i="2"/>
  <c r="I7355" i="2"/>
  <c r="J7355" i="2" l="1"/>
  <c r="H7357" i="2"/>
  <c r="I7356" i="2"/>
  <c r="J7356" i="2" s="1"/>
  <c r="H7358" i="2" l="1"/>
  <c r="I7357" i="2"/>
  <c r="J7357" i="2" s="1"/>
  <c r="H7359" i="2" l="1"/>
  <c r="I7358" i="2"/>
  <c r="J7358" i="2" s="1"/>
  <c r="H7360" i="2" l="1"/>
  <c r="I7359" i="2"/>
  <c r="J7359" i="2" s="1"/>
  <c r="H7361" i="2" l="1"/>
  <c r="I7360" i="2"/>
  <c r="J7360" i="2" l="1"/>
  <c r="H7362" i="2"/>
  <c r="I7361" i="2"/>
  <c r="H577" i="6" s="1"/>
  <c r="J7361" i="2" l="1"/>
  <c r="I577" i="6"/>
  <c r="J577" i="6" s="1"/>
  <c r="H7363" i="2"/>
  <c r="I7362" i="2"/>
  <c r="J7362" i="2" s="1"/>
  <c r="H7364" i="2" l="1"/>
  <c r="I7363" i="2"/>
  <c r="J7363" i="2" s="1"/>
  <c r="H7365" i="2" l="1"/>
  <c r="I7364" i="2"/>
  <c r="J7364" i="2" s="1"/>
  <c r="H7366" i="2" l="1"/>
  <c r="I7365" i="2"/>
  <c r="J7365" i="2" s="1"/>
  <c r="H7367" i="2" l="1"/>
  <c r="I7366" i="2"/>
  <c r="H569" i="6" s="1"/>
  <c r="J7366" i="2" l="1"/>
  <c r="I569" i="6"/>
  <c r="J569" i="6" s="1"/>
  <c r="H7368" i="2"/>
  <c r="I7367" i="2"/>
  <c r="H578" i="6" s="1"/>
  <c r="J7367" i="2" l="1"/>
  <c r="I578" i="6"/>
  <c r="J578" i="6" s="1"/>
  <c r="H7369" i="2"/>
  <c r="I7368" i="2"/>
  <c r="J7368" i="2" s="1"/>
  <c r="H7370" i="2" l="1"/>
  <c r="I7369" i="2"/>
  <c r="J7369" i="2" s="1"/>
  <c r="H7371" i="2" l="1"/>
  <c r="I7370" i="2"/>
  <c r="J7370" i="2" s="1"/>
  <c r="H7372" i="2" l="1"/>
  <c r="I7371" i="2"/>
  <c r="J7371" i="2" s="1"/>
  <c r="H7373" i="2" l="1"/>
  <c r="I7372" i="2"/>
  <c r="J7372" i="2" l="1"/>
  <c r="H7374" i="2"/>
  <c r="I7373" i="2"/>
  <c r="J7373" i="2" l="1"/>
  <c r="H7375" i="2"/>
  <c r="I7374" i="2"/>
  <c r="J7374" i="2" s="1"/>
  <c r="H7376" i="2" l="1"/>
  <c r="I7375" i="2"/>
  <c r="J7375" i="2" s="1"/>
  <c r="H7377" i="2" l="1"/>
  <c r="I7376" i="2"/>
  <c r="J7376" i="2" s="1"/>
  <c r="H7378" i="2" l="1"/>
  <c r="I7377" i="2"/>
  <c r="J7377" i="2" s="1"/>
  <c r="H7379" i="2" l="1"/>
  <c r="I7378" i="2"/>
  <c r="H570" i="6" s="1"/>
  <c r="J7378" i="2" l="1"/>
  <c r="I570" i="6"/>
  <c r="J570" i="6" s="1"/>
  <c r="H7380" i="2"/>
  <c r="I7379" i="2"/>
  <c r="H579" i="6" s="1"/>
  <c r="J7379" i="2" l="1"/>
  <c r="I579" i="6"/>
  <c r="J579" i="6" s="1"/>
  <c r="I7380" i="2"/>
  <c r="J7380" i="2" s="1"/>
  <c r="H7381" i="2"/>
  <c r="H7382" i="2" l="1"/>
  <c r="I7381" i="2"/>
  <c r="J7381" i="2" s="1"/>
  <c r="H7383" i="2" l="1"/>
  <c r="I7382" i="2"/>
  <c r="J7382" i="2" s="1"/>
  <c r="H7384" i="2" l="1"/>
  <c r="I7383" i="2"/>
  <c r="J7383" i="2" s="1"/>
  <c r="H7385" i="2" l="1"/>
  <c r="I7384" i="2"/>
  <c r="J7384" i="2" l="1"/>
  <c r="H7386" i="2"/>
  <c r="I7385" i="2"/>
  <c r="J7385" i="2" l="1"/>
  <c r="H7387" i="2"/>
  <c r="I7386" i="2"/>
  <c r="J7386" i="2" s="1"/>
  <c r="H7388" i="2" l="1"/>
  <c r="I7387" i="2"/>
  <c r="J7387" i="2" s="1"/>
  <c r="H7389" i="2" l="1"/>
  <c r="I7388" i="2"/>
  <c r="J7388" i="2" s="1"/>
  <c r="H7390" i="2" l="1"/>
  <c r="I7389" i="2"/>
  <c r="J7389" i="2" s="1"/>
  <c r="I7390" i="2" l="1"/>
  <c r="H7391" i="2"/>
  <c r="J7390" i="2" l="1"/>
  <c r="H7392" i="2"/>
  <c r="I7391" i="2"/>
  <c r="J7391" i="2" l="1"/>
  <c r="H7393" i="2"/>
  <c r="I7392" i="2"/>
  <c r="J7392" i="2" s="1"/>
  <c r="H7394" i="2" l="1"/>
  <c r="I7393" i="2"/>
  <c r="J7393" i="2" s="1"/>
  <c r="H7395" i="2" l="1"/>
  <c r="I7394" i="2"/>
  <c r="J7394" i="2" s="1"/>
  <c r="H7396" i="2" l="1"/>
  <c r="I7395" i="2"/>
  <c r="J7395" i="2" s="1"/>
  <c r="H7397" i="2" l="1"/>
  <c r="I7396" i="2"/>
  <c r="J7396" i="2" l="1"/>
  <c r="H7398" i="2"/>
  <c r="I7397" i="2"/>
  <c r="J7397" i="2" l="1"/>
  <c r="H7399" i="2"/>
  <c r="I7398" i="2"/>
  <c r="J7398" i="2" s="1"/>
  <c r="H7400" i="2" l="1"/>
  <c r="I7399" i="2"/>
  <c r="J7399" i="2" l="1"/>
  <c r="I7400" i="2"/>
  <c r="J7400" i="2" s="1"/>
  <c r="H7401" i="2"/>
  <c r="H7402" i="2" l="1"/>
  <c r="I7401" i="2"/>
  <c r="J7401" i="2" s="1"/>
  <c r="H7403" i="2" l="1"/>
  <c r="I7402" i="2"/>
  <c r="J7402" i="2" l="1"/>
  <c r="H7404" i="2"/>
  <c r="I7403" i="2"/>
  <c r="J7403" i="2" l="1"/>
  <c r="H7405" i="2"/>
  <c r="I7404" i="2"/>
  <c r="J7404" i="2" s="1"/>
  <c r="I7405" i="2" l="1"/>
  <c r="H7406" i="2"/>
  <c r="J7405" i="2" l="1"/>
  <c r="H7407" i="2"/>
  <c r="I7406" i="2"/>
  <c r="J7406" i="2" s="1"/>
  <c r="H7408" i="2" l="1"/>
  <c r="I7407" i="2"/>
  <c r="J7407" i="2" s="1"/>
  <c r="H7409" i="2" l="1"/>
  <c r="I7408" i="2"/>
  <c r="J7408" i="2" l="1"/>
  <c r="H7410" i="2"/>
  <c r="I7409" i="2"/>
  <c r="J7409" i="2" l="1"/>
  <c r="I7410" i="2"/>
  <c r="J7410" i="2" s="1"/>
  <c r="H7411" i="2"/>
  <c r="H7412" i="2" l="1"/>
  <c r="I7411" i="2"/>
  <c r="J7411" i="2" l="1"/>
  <c r="H7413" i="2"/>
  <c r="I7412" i="2"/>
  <c r="J7412" i="2" s="1"/>
  <c r="H7414" i="2" l="1"/>
  <c r="I7413" i="2"/>
  <c r="J7413" i="2" s="1"/>
  <c r="H7415" i="2" l="1"/>
  <c r="I7414" i="2"/>
  <c r="J7414" i="2" s="1"/>
  <c r="H7416" i="2" l="1"/>
  <c r="I7415" i="2"/>
  <c r="J7415" i="2" s="1"/>
  <c r="H7417" i="2" l="1"/>
  <c r="I7416" i="2"/>
  <c r="J7416" i="2" l="1"/>
  <c r="H7418" i="2"/>
  <c r="I7417" i="2"/>
  <c r="J7417" i="2" l="1"/>
  <c r="H7419" i="2"/>
  <c r="I7418" i="2"/>
  <c r="J7418" i="2" s="1"/>
  <c r="H7420" i="2" l="1"/>
  <c r="I7419" i="2"/>
  <c r="J7419" i="2" s="1"/>
  <c r="H7421" i="2" l="1"/>
  <c r="I7420" i="2"/>
  <c r="J7420" i="2" s="1"/>
  <c r="H7422" i="2" l="1"/>
  <c r="I7421" i="2"/>
  <c r="J7421" i="2" s="1"/>
  <c r="H7423" i="2" l="1"/>
  <c r="I7422" i="2"/>
  <c r="J7422" i="2" l="1"/>
  <c r="H7424" i="2"/>
  <c r="I7423" i="2"/>
  <c r="J7423" i="2" l="1"/>
  <c r="H7425" i="2"/>
  <c r="I7424" i="2"/>
  <c r="J7424" i="2" s="1"/>
  <c r="H7426" i="2" l="1"/>
  <c r="I7425" i="2"/>
  <c r="J7425" i="2" s="1"/>
  <c r="H7427" i="2" l="1"/>
  <c r="I7426" i="2"/>
  <c r="J7426" i="2" s="1"/>
  <c r="H7428" i="2" l="1"/>
  <c r="I7427" i="2"/>
  <c r="J7427" i="2" s="1"/>
  <c r="H7429" i="2" l="1"/>
  <c r="I7428" i="2"/>
  <c r="J7428" i="2" l="1"/>
  <c r="H7430" i="2"/>
  <c r="I7429" i="2"/>
  <c r="J7429" i="2" s="1"/>
  <c r="H7431" i="2" l="1"/>
  <c r="I7430" i="2"/>
  <c r="J7430" i="2" s="1"/>
  <c r="H7432" i="2" l="1"/>
  <c r="I7431" i="2"/>
  <c r="J7431" i="2" s="1"/>
  <c r="H7433" i="2" l="1"/>
  <c r="I7432" i="2"/>
  <c r="J7432" i="2" s="1"/>
  <c r="H7434" i="2" l="1"/>
  <c r="I7433" i="2"/>
  <c r="J7433" i="2" s="1"/>
  <c r="H7435" i="2" l="1"/>
  <c r="I7434" i="2"/>
  <c r="J7434" i="2" l="1"/>
  <c r="H7436" i="2"/>
  <c r="I7435" i="2"/>
  <c r="J7435" i="2" s="1"/>
  <c r="H7437" i="2" l="1"/>
  <c r="I7436" i="2"/>
  <c r="J7436" i="2" s="1"/>
  <c r="H7438" i="2" l="1"/>
  <c r="I7437" i="2"/>
  <c r="J7437" i="2" s="1"/>
  <c r="H7439" i="2" l="1"/>
  <c r="I7438" i="2"/>
  <c r="J7438" i="2" s="1"/>
  <c r="H7440" i="2" l="1"/>
  <c r="I7439" i="2"/>
  <c r="J7439" i="2" s="1"/>
  <c r="H7441" i="2" l="1"/>
  <c r="I7440" i="2"/>
  <c r="J7440" i="2" l="1"/>
  <c r="H7442" i="2"/>
  <c r="I7441" i="2"/>
  <c r="J7441" i="2" l="1"/>
  <c r="H7443" i="2"/>
  <c r="I7442" i="2"/>
  <c r="J7442" i="2" s="1"/>
  <c r="H7444" i="2" l="1"/>
  <c r="I7443" i="2"/>
  <c r="J7443" i="2" s="1"/>
  <c r="H7445" i="2" l="1"/>
  <c r="I7444" i="2"/>
  <c r="J7444" i="2" s="1"/>
  <c r="H7446" i="2" l="1"/>
  <c r="I7445" i="2"/>
  <c r="J7445" i="2" s="1"/>
  <c r="H7447" i="2" l="1"/>
  <c r="I7446" i="2"/>
  <c r="J7446" i="2" s="1"/>
  <c r="H7448" i="2" l="1"/>
  <c r="I7447" i="2"/>
  <c r="J7447" i="2" l="1"/>
  <c r="H7449" i="2"/>
  <c r="I7448" i="2"/>
  <c r="J7448" i="2" s="1"/>
  <c r="H7450" i="2" l="1"/>
  <c r="I7449" i="2"/>
  <c r="J7449" i="2" s="1"/>
  <c r="H7451" i="2" l="1"/>
  <c r="I7450" i="2"/>
  <c r="J7450" i="2" s="1"/>
  <c r="H7452" i="2" l="1"/>
  <c r="I7451" i="2"/>
  <c r="J7451" i="2" s="1"/>
  <c r="H7453" i="2" l="1"/>
  <c r="I7452" i="2"/>
  <c r="J7452" i="2" l="1"/>
  <c r="H7454" i="2"/>
  <c r="I7453" i="2"/>
  <c r="J7453" i="2" l="1"/>
  <c r="H7455" i="2"/>
  <c r="I7454" i="2"/>
  <c r="J7454" i="2" s="1"/>
  <c r="I7455" i="2" l="1"/>
  <c r="J7455" i="2" s="1"/>
  <c r="H7456" i="2"/>
  <c r="H7457" i="2" l="1"/>
  <c r="I7456" i="2"/>
  <c r="J7456" i="2" s="1"/>
  <c r="H7458" i="2" l="1"/>
  <c r="I7457" i="2"/>
  <c r="J7457" i="2" s="1"/>
  <c r="H7459" i="2" l="1"/>
  <c r="I7458" i="2"/>
  <c r="J7458" i="2" l="1"/>
  <c r="H7460" i="2"/>
  <c r="I7459" i="2"/>
  <c r="J7459" i="2" l="1"/>
  <c r="H7461" i="2"/>
  <c r="I7460" i="2"/>
  <c r="J7460" i="2" s="1"/>
  <c r="H7462" i="2" l="1"/>
  <c r="I7461" i="2"/>
  <c r="J7461" i="2" s="1"/>
  <c r="I7462" i="2" l="1"/>
  <c r="J7462" i="2" s="1"/>
  <c r="H7463" i="2"/>
  <c r="H7464" i="2" l="1"/>
  <c r="I7463" i="2"/>
  <c r="J7463" i="2" s="1"/>
  <c r="H7465" i="2" l="1"/>
  <c r="I7464" i="2"/>
  <c r="J7464" i="2" l="1"/>
  <c r="H7466" i="2"/>
  <c r="I7465" i="2"/>
  <c r="J7465" i="2" l="1"/>
  <c r="H7467" i="2"/>
  <c r="I7466" i="2"/>
  <c r="J7466" i="2" s="1"/>
  <c r="H7468" i="2" l="1"/>
  <c r="I7467" i="2"/>
  <c r="J7467" i="2" s="1"/>
  <c r="H7469" i="2" l="1"/>
  <c r="I7468" i="2"/>
  <c r="J7468" i="2" s="1"/>
  <c r="H7470" i="2" l="1"/>
  <c r="I7469" i="2"/>
  <c r="J7469" i="2" s="1"/>
  <c r="H7471" i="2" l="1"/>
  <c r="I7470" i="2"/>
  <c r="J7470" i="2" l="1"/>
  <c r="H7472" i="2"/>
  <c r="I7471" i="2"/>
  <c r="J7471" i="2" s="1"/>
  <c r="H7473" i="2" l="1"/>
  <c r="I7472" i="2"/>
  <c r="J7472" i="2" s="1"/>
  <c r="H7474" i="2" l="1"/>
  <c r="I7473" i="2"/>
  <c r="J7473" i="2" s="1"/>
  <c r="H7475" i="2" l="1"/>
  <c r="I7474" i="2"/>
  <c r="J7474" i="2" s="1"/>
  <c r="H7476" i="2" l="1"/>
  <c r="I7475" i="2"/>
  <c r="J7475" i="2" s="1"/>
  <c r="H7477" i="2" l="1"/>
  <c r="I7476" i="2"/>
  <c r="J7476" i="2" l="1"/>
  <c r="H7478" i="2"/>
  <c r="I7477" i="2"/>
  <c r="J7477" i="2" s="1"/>
  <c r="H7479" i="2" l="1"/>
  <c r="I7478" i="2"/>
  <c r="J7478" i="2" s="1"/>
  <c r="H7480" i="2" l="1"/>
  <c r="I7479" i="2"/>
  <c r="J7479" i="2" s="1"/>
  <c r="H7481" i="2" l="1"/>
  <c r="I7480" i="2"/>
  <c r="J7480" i="2" s="1"/>
  <c r="H7482" i="2" l="1"/>
  <c r="I7481" i="2"/>
  <c r="J7481" i="2" s="1"/>
  <c r="H7483" i="2" l="1"/>
  <c r="I7482" i="2"/>
  <c r="J7482" i="2" s="1"/>
  <c r="H7484" i="2" l="1"/>
  <c r="I7483" i="2"/>
  <c r="J7483" i="2" s="1"/>
  <c r="H7485" i="2" l="1"/>
  <c r="I7484" i="2"/>
  <c r="J7484" i="2" s="1"/>
  <c r="H7486" i="2" l="1"/>
  <c r="I7485" i="2"/>
  <c r="J7485" i="2" s="1"/>
  <c r="I7486" i="2" l="1"/>
  <c r="J7486" i="2" s="1"/>
  <c r="H7487" i="2"/>
  <c r="H7488" i="2" l="1"/>
  <c r="I7487" i="2"/>
  <c r="J7487" i="2" s="1"/>
  <c r="H7489" i="2" l="1"/>
  <c r="I7488" i="2"/>
  <c r="J7488" i="2" s="1"/>
  <c r="H7490" i="2" l="1"/>
  <c r="I7489" i="2"/>
  <c r="J7489" i="2" s="1"/>
  <c r="H7491" i="2" l="1"/>
  <c r="I7490" i="2"/>
  <c r="J7490" i="2" s="1"/>
  <c r="H7492" i="2" l="1"/>
  <c r="I7491" i="2"/>
  <c r="J7491" i="2" s="1"/>
  <c r="H7493" i="2" l="1"/>
  <c r="I7492" i="2"/>
  <c r="J7492" i="2" s="1"/>
  <c r="H7494" i="2" l="1"/>
  <c r="I7493" i="2"/>
  <c r="J7493" i="2" s="1"/>
  <c r="H7495" i="2" l="1"/>
  <c r="I7494" i="2"/>
  <c r="J7494" i="2" l="1"/>
  <c r="I7495" i="2"/>
  <c r="H7496" i="2"/>
  <c r="J7495" i="2" l="1"/>
  <c r="H7497" i="2"/>
  <c r="I7496" i="2"/>
  <c r="J7496" i="2" s="1"/>
  <c r="H7498" i="2" l="1"/>
  <c r="I7497" i="2"/>
  <c r="J7497" i="2" l="1"/>
  <c r="H7499" i="2"/>
  <c r="I7498" i="2"/>
  <c r="J7498" i="2" s="1"/>
  <c r="H7500" i="2" l="1"/>
  <c r="I7499" i="2"/>
  <c r="J7499" i="2" s="1"/>
  <c r="H7501" i="2" l="1"/>
  <c r="I7500" i="2"/>
  <c r="J7500" i="2" l="1"/>
  <c r="H7502" i="2"/>
  <c r="I7501" i="2"/>
  <c r="J7501" i="2" l="1"/>
  <c r="H7503" i="2"/>
  <c r="I7502" i="2"/>
  <c r="J7502" i="2" s="1"/>
  <c r="H7504" i="2" l="1"/>
  <c r="I7503" i="2"/>
  <c r="J7503" i="2" l="1"/>
  <c r="H7505" i="2"/>
  <c r="I7504" i="2"/>
  <c r="J7504" i="2" s="1"/>
  <c r="H7506" i="2" l="1"/>
  <c r="I7505" i="2"/>
  <c r="J7505" i="2" s="1"/>
  <c r="H7507" i="2" l="1"/>
  <c r="I7506" i="2"/>
  <c r="J7506" i="2" l="1"/>
  <c r="H7508" i="2"/>
  <c r="I7507" i="2"/>
  <c r="J7507" i="2" l="1"/>
  <c r="H7509" i="2"/>
  <c r="I7508" i="2"/>
  <c r="J7508" i="2" s="1"/>
  <c r="H7510" i="2" l="1"/>
  <c r="I7509" i="2"/>
  <c r="H555" i="6" s="1"/>
  <c r="J7509" i="2" l="1"/>
  <c r="I555" i="6"/>
  <c r="J555" i="6" s="1"/>
  <c r="H7511" i="2"/>
  <c r="I7510" i="2"/>
  <c r="J7510" i="2" s="1"/>
  <c r="H7512" i="2" l="1"/>
  <c r="I7511" i="2"/>
  <c r="J7511" i="2" s="1"/>
  <c r="H7513" i="2" l="1"/>
  <c r="I7512" i="2"/>
  <c r="J7512" i="2" l="1"/>
  <c r="H7514" i="2"/>
  <c r="I7513" i="2"/>
  <c r="J7513" i="2" l="1"/>
  <c r="H7515" i="2"/>
  <c r="I7514" i="2"/>
  <c r="J7514" i="2" s="1"/>
  <c r="H7516" i="2" l="1"/>
  <c r="I7515" i="2"/>
  <c r="J7515" i="2" l="1"/>
  <c r="H7517" i="2"/>
  <c r="I7516" i="2"/>
  <c r="J7516" i="2" s="1"/>
  <c r="H7518" i="2" l="1"/>
  <c r="I7517" i="2"/>
  <c r="J7517" i="2" s="1"/>
  <c r="H7519" i="2" l="1"/>
  <c r="I7518" i="2"/>
  <c r="J7518" i="2" l="1"/>
  <c r="H7520" i="2"/>
  <c r="I7519" i="2"/>
  <c r="J7519" i="2" l="1"/>
  <c r="H7521" i="2"/>
  <c r="I7520" i="2"/>
  <c r="J7520" i="2" s="1"/>
  <c r="H7522" i="2" l="1"/>
  <c r="I7521" i="2"/>
  <c r="H556" i="6" s="1"/>
  <c r="J7521" i="2" l="1"/>
  <c r="I556" i="6"/>
  <c r="J556" i="6" s="1"/>
  <c r="H7523" i="2"/>
  <c r="I7522" i="2"/>
  <c r="J7522" i="2" s="1"/>
  <c r="H7524" i="2" l="1"/>
  <c r="I7523" i="2"/>
  <c r="J7523" i="2" s="1"/>
  <c r="H7525" i="2" l="1"/>
  <c r="I7524" i="2"/>
  <c r="J7524" i="2" s="1"/>
  <c r="H7526" i="2" l="1"/>
  <c r="I7525" i="2"/>
  <c r="J7525" i="2" s="1"/>
  <c r="H7527" i="2" l="1"/>
  <c r="I7526" i="2"/>
  <c r="J7526" i="2" s="1"/>
  <c r="H7528" i="2" l="1"/>
  <c r="I7527" i="2"/>
  <c r="J7527" i="2" l="1"/>
  <c r="H7529" i="2"/>
  <c r="I7528" i="2"/>
  <c r="J7528" i="2" s="1"/>
  <c r="H7530" i="2" l="1"/>
  <c r="I7529" i="2"/>
  <c r="J7529" i="2" s="1"/>
  <c r="H7531" i="2" l="1"/>
  <c r="I7530" i="2"/>
  <c r="J7530" i="2" s="1"/>
  <c r="H7532" i="2" l="1"/>
  <c r="I7531" i="2"/>
  <c r="J7531" i="2" s="1"/>
  <c r="H7533" i="2" l="1"/>
  <c r="I7532" i="2"/>
  <c r="J7532" i="2" s="1"/>
  <c r="H7534" i="2" l="1"/>
  <c r="I7533" i="2"/>
  <c r="J7533" i="2" l="1"/>
  <c r="H7535" i="2"/>
  <c r="I7534" i="2"/>
  <c r="J7534" i="2" s="1"/>
  <c r="I7535" i="2" l="1"/>
  <c r="J7535" i="2" s="1"/>
  <c r="H7536" i="2"/>
  <c r="H7537" i="2" l="1"/>
  <c r="I7536" i="2"/>
  <c r="J7536" i="2" l="1"/>
  <c r="H7538" i="2"/>
  <c r="I7537" i="2"/>
  <c r="J7537" i="2" s="1"/>
  <c r="H7539" i="2" l="1"/>
  <c r="I7538" i="2"/>
  <c r="J7538" i="2" s="1"/>
  <c r="H7540" i="2" l="1"/>
  <c r="I7539" i="2"/>
  <c r="H557" i="6" s="1"/>
  <c r="J7539" i="2" l="1"/>
  <c r="I557" i="6"/>
  <c r="J557" i="6" s="1"/>
  <c r="H7541" i="2"/>
  <c r="I7540" i="2"/>
  <c r="J7540" i="2" s="1"/>
  <c r="H7542" i="2" l="1"/>
  <c r="I7541" i="2"/>
  <c r="J7541" i="2" s="1"/>
  <c r="H7543" i="2" l="1"/>
  <c r="I7542" i="2"/>
  <c r="J7542" i="2" l="1"/>
  <c r="H7544" i="2"/>
  <c r="I7543" i="2"/>
  <c r="J7543" i="2" l="1"/>
  <c r="H7545" i="2"/>
  <c r="I7544" i="2"/>
  <c r="J7544" i="2" s="1"/>
  <c r="I7545" i="2" l="1"/>
  <c r="H7546" i="2"/>
  <c r="J7545" i="2" l="1"/>
  <c r="H7547" i="2"/>
  <c r="I7546" i="2"/>
  <c r="J7546" i="2" s="1"/>
  <c r="H7548" i="2" l="1"/>
  <c r="I7547" i="2"/>
  <c r="J7547" i="2" s="1"/>
  <c r="H7549" i="2" l="1"/>
  <c r="I7548" i="2"/>
  <c r="J7548" i="2" l="1"/>
  <c r="H7550" i="2"/>
  <c r="I7549" i="2"/>
  <c r="J7549" i="2" l="1"/>
  <c r="H7551" i="2"/>
  <c r="I7550" i="2"/>
  <c r="J7550" i="2" s="1"/>
  <c r="H7552" i="2" l="1"/>
  <c r="I7551" i="2"/>
  <c r="J7551" i="2" l="1"/>
  <c r="H7553" i="2"/>
  <c r="I7552" i="2"/>
  <c r="J7552" i="2" s="1"/>
  <c r="H7554" i="2" l="1"/>
  <c r="I7553" i="2"/>
  <c r="J7553" i="2" s="1"/>
  <c r="H7555" i="2" l="1"/>
  <c r="I7554" i="2"/>
  <c r="J7554" i="2" l="1"/>
  <c r="H7556" i="2"/>
  <c r="I7555" i="2"/>
  <c r="J7555" i="2" l="1"/>
  <c r="H7557" i="2"/>
  <c r="I7556" i="2"/>
  <c r="J7556" i="2" s="1"/>
  <c r="H7558" i="2" l="1"/>
  <c r="I7557" i="2"/>
  <c r="H558" i="6" s="1"/>
  <c r="J7557" i="2" l="1"/>
  <c r="I558" i="6"/>
  <c r="J558" i="6" s="1"/>
  <c r="H7559" i="2"/>
  <c r="I7558" i="2"/>
  <c r="J7558" i="2" s="1"/>
  <c r="H7560" i="2" l="1"/>
  <c r="I7559" i="2"/>
  <c r="J7559" i="2" s="1"/>
  <c r="H7561" i="2" l="1"/>
  <c r="I7560" i="2"/>
  <c r="J7560" i="2" l="1"/>
  <c r="H7562" i="2"/>
  <c r="I7561" i="2"/>
  <c r="J7561" i="2" l="1"/>
  <c r="H7563" i="2"/>
  <c r="I7562" i="2"/>
  <c r="J7562" i="2" s="1"/>
  <c r="I7563" i="2" l="1"/>
  <c r="H7564" i="2"/>
  <c r="J7563" i="2" l="1"/>
  <c r="H7565" i="2"/>
  <c r="I7564" i="2"/>
  <c r="J7564" i="2" s="1"/>
  <c r="H7566" i="2" l="1"/>
  <c r="I7565" i="2"/>
  <c r="J7565" i="2" s="1"/>
  <c r="H7567" i="2" l="1"/>
  <c r="I7566" i="2"/>
  <c r="J7566" i="2" s="1"/>
  <c r="H7568" i="2" l="1"/>
  <c r="I7567" i="2"/>
  <c r="J7567" i="2" l="1"/>
  <c r="H7569" i="2"/>
  <c r="I7568" i="2"/>
  <c r="J7568" i="2" s="1"/>
  <c r="H7570" i="2" l="1"/>
  <c r="I7569" i="2"/>
  <c r="J7569" i="2" l="1"/>
  <c r="H7571" i="2"/>
  <c r="I7570" i="2"/>
  <c r="J7570" i="2" s="1"/>
  <c r="H7572" i="2" l="1"/>
  <c r="I7571" i="2"/>
  <c r="J7571" i="2" s="1"/>
  <c r="H7573" i="2" l="1"/>
  <c r="I7572" i="2"/>
  <c r="J7572" i="2" s="1"/>
  <c r="H7574" i="2" l="1"/>
  <c r="I7573" i="2"/>
  <c r="J7573" i="2" s="1"/>
  <c r="H7575" i="2" l="1"/>
  <c r="I7574" i="2"/>
  <c r="J7574" i="2" s="1"/>
  <c r="H7576" i="2" l="1"/>
  <c r="I7575" i="2"/>
  <c r="H559" i="6" s="1"/>
  <c r="J7575" i="2" l="1"/>
  <c r="I559" i="6"/>
  <c r="J559" i="6" s="1"/>
  <c r="H7577" i="2"/>
  <c r="I7576" i="2"/>
  <c r="J7576" i="2" s="1"/>
  <c r="I7577" i="2" l="1"/>
  <c r="J7577" i="2" s="1"/>
  <c r="H7578" i="2"/>
  <c r="H7579" i="2" l="1"/>
  <c r="I7578" i="2"/>
  <c r="J7578" i="2" l="1"/>
  <c r="H7580" i="2"/>
  <c r="I7579" i="2"/>
  <c r="J7579" i="2" s="1"/>
  <c r="H7581" i="2" l="1"/>
  <c r="I7580" i="2"/>
  <c r="J7580" i="2" s="1"/>
  <c r="H7582" i="2" l="1"/>
  <c r="I7581" i="2"/>
  <c r="J7581" i="2" l="1"/>
  <c r="H7583" i="2"/>
  <c r="I7582" i="2"/>
  <c r="J7582" i="2" s="1"/>
  <c r="H7584" i="2" l="1"/>
  <c r="I7583" i="2"/>
  <c r="J7583" i="2" s="1"/>
  <c r="H7585" i="2" l="1"/>
  <c r="I7584" i="2"/>
  <c r="J7584" i="2" l="1"/>
  <c r="H7586" i="2"/>
  <c r="I7585" i="2"/>
  <c r="J7585" i="2" s="1"/>
  <c r="H7587" i="2" l="1"/>
  <c r="I7586" i="2"/>
  <c r="J7586" i="2" s="1"/>
  <c r="H7588" i="2" l="1"/>
  <c r="I7587" i="2"/>
  <c r="H560" i="6" s="1"/>
  <c r="J7587" i="2" l="1"/>
  <c r="I560" i="6"/>
  <c r="J560" i="6" s="1"/>
  <c r="H7589" i="2"/>
  <c r="I7588" i="2"/>
  <c r="J7588" i="2" s="1"/>
  <c r="H7590" i="2" l="1"/>
  <c r="I7589" i="2"/>
  <c r="J7589" i="2" s="1"/>
  <c r="H7591" i="2" l="1"/>
  <c r="I7590" i="2"/>
  <c r="J7590" i="2" l="1"/>
  <c r="H7592" i="2"/>
  <c r="I7591" i="2"/>
  <c r="J7591" i="2" s="1"/>
  <c r="H7593" i="2" l="1"/>
  <c r="I7592" i="2"/>
  <c r="J7592" i="2" s="1"/>
  <c r="H7594" i="2" l="1"/>
  <c r="I7593" i="2"/>
  <c r="J7593" i="2" l="1"/>
  <c r="H7595" i="2"/>
  <c r="I7594" i="2"/>
  <c r="J7594" i="2" s="1"/>
  <c r="H7596" i="2" l="1"/>
  <c r="I7595" i="2"/>
  <c r="J7595" i="2" s="1"/>
  <c r="H7597" i="2" l="1"/>
  <c r="I7596" i="2"/>
  <c r="J7596" i="2" l="1"/>
  <c r="H7598" i="2"/>
  <c r="I7597" i="2"/>
  <c r="J7597" i="2" l="1"/>
  <c r="H7599" i="2"/>
  <c r="I7598" i="2"/>
  <c r="J7598" i="2" s="1"/>
  <c r="H7600" i="2" l="1"/>
  <c r="I7599" i="2"/>
  <c r="J7599" i="2" l="1"/>
  <c r="H7601" i="2"/>
  <c r="I7600" i="2"/>
  <c r="J7600" i="2" s="1"/>
  <c r="H7602" i="2" l="1"/>
  <c r="I7601" i="2"/>
  <c r="J7601" i="2" s="1"/>
  <c r="H7603" i="2" l="1"/>
  <c r="I7602" i="2"/>
  <c r="J7602" i="2" l="1"/>
  <c r="H7604" i="2"/>
  <c r="I7603" i="2"/>
  <c r="J7603" i="2" l="1"/>
  <c r="H7605" i="2"/>
  <c r="I7604" i="2"/>
  <c r="J7604" i="2" s="1"/>
  <c r="I7605" i="2" l="1"/>
  <c r="H561" i="6" s="1"/>
  <c r="H7606" i="2"/>
  <c r="J7605" i="2" l="1"/>
  <c r="I561" i="6"/>
  <c r="J561" i="6" s="1"/>
  <c r="H7607" i="2"/>
  <c r="I7606" i="2"/>
  <c r="J7606" i="2" s="1"/>
  <c r="H7608" i="2" l="1"/>
  <c r="I7607" i="2"/>
  <c r="J7607" i="2" s="1"/>
  <c r="H7609" i="2" l="1"/>
  <c r="I7608" i="2"/>
  <c r="J7608" i="2" s="1"/>
  <c r="H7610" i="2" l="1"/>
  <c r="I7609" i="2"/>
  <c r="J7609" i="2" l="1"/>
  <c r="H7611" i="2"/>
  <c r="I7610" i="2"/>
  <c r="J7610" i="2" s="1"/>
  <c r="H7612" i="2" l="1"/>
  <c r="I7611" i="2"/>
  <c r="J7611" i="2" l="1"/>
  <c r="H7613" i="2"/>
  <c r="I7612" i="2"/>
  <c r="J7612" i="2" s="1"/>
  <c r="H7614" i="2" l="1"/>
  <c r="I7613" i="2"/>
  <c r="J7613" i="2" s="1"/>
  <c r="H7615" i="2" l="1"/>
  <c r="I7614" i="2"/>
  <c r="J7614" i="2" s="1"/>
  <c r="H7616" i="2" l="1"/>
  <c r="I7615" i="2"/>
  <c r="J7615" i="2" l="1"/>
  <c r="H7617" i="2"/>
  <c r="I7616" i="2"/>
  <c r="J7616" i="2" s="1"/>
  <c r="H7618" i="2" l="1"/>
  <c r="I7617" i="2"/>
  <c r="J7617" i="2" l="1"/>
  <c r="H7619" i="2"/>
  <c r="I7618" i="2"/>
  <c r="J7618" i="2" s="1"/>
  <c r="I7619" i="2" l="1"/>
  <c r="J7619" i="2" s="1"/>
  <c r="H7620" i="2"/>
  <c r="H7621" i="2" l="1"/>
  <c r="I7620" i="2"/>
  <c r="J7620" i="2" l="1"/>
  <c r="H7622" i="2"/>
  <c r="I7621" i="2"/>
  <c r="J7621" i="2" l="1"/>
  <c r="H7623" i="2"/>
  <c r="I7622" i="2"/>
  <c r="J7622" i="2" s="1"/>
  <c r="H7624" i="2" l="1"/>
  <c r="I7623" i="2"/>
  <c r="J7623" i="2" l="1"/>
  <c r="H7625" i="2"/>
  <c r="I7624" i="2"/>
  <c r="J7624" i="2" s="1"/>
  <c r="H7626" i="2" l="1"/>
  <c r="I7625" i="2"/>
  <c r="J7625" i="2" s="1"/>
  <c r="H7627" i="2" l="1"/>
  <c r="I7626" i="2"/>
  <c r="J7626" i="2" l="1"/>
  <c r="H7628" i="2"/>
  <c r="I7627" i="2"/>
  <c r="J7627" i="2" s="1"/>
  <c r="H7629" i="2" l="1"/>
  <c r="I7628" i="2"/>
  <c r="J7628" i="2" s="1"/>
  <c r="I7629" i="2" l="1"/>
  <c r="H7630" i="2"/>
  <c r="J7629" i="2" l="1"/>
  <c r="H7631" i="2"/>
  <c r="I7630" i="2"/>
  <c r="J7630" i="2" s="1"/>
  <c r="H7632" i="2" l="1"/>
  <c r="I7631" i="2"/>
  <c r="J7631" i="2" s="1"/>
  <c r="H7633" i="2" l="1"/>
  <c r="I7632" i="2"/>
  <c r="J7632" i="2" l="1"/>
  <c r="H7634" i="2"/>
  <c r="I7633" i="2"/>
  <c r="J7633" i="2" s="1"/>
  <c r="H7635" i="2" l="1"/>
  <c r="I7634" i="2"/>
  <c r="J7634" i="2" s="1"/>
  <c r="H7636" i="2" l="1"/>
  <c r="I7635" i="2"/>
  <c r="J7635" i="2" l="1"/>
  <c r="H7637" i="2"/>
  <c r="I7636" i="2"/>
  <c r="J7636" i="2" s="1"/>
  <c r="H7638" i="2" l="1"/>
  <c r="I7637" i="2"/>
  <c r="J7637" i="2" s="1"/>
  <c r="H7639" i="2" l="1"/>
  <c r="I7638" i="2"/>
  <c r="J7638" i="2" l="1"/>
  <c r="H7640" i="2"/>
  <c r="I7639" i="2"/>
  <c r="J7639" i="2" s="1"/>
  <c r="H7641" i="2" l="1"/>
  <c r="I7640" i="2"/>
  <c r="J7640" i="2" s="1"/>
  <c r="H7642" i="2" l="1"/>
  <c r="I7641" i="2"/>
  <c r="J7641" i="2" s="1"/>
  <c r="H7643" i="2" l="1"/>
  <c r="I7642" i="2"/>
  <c r="J7642" i="2" s="1"/>
  <c r="H7644" i="2" l="1"/>
  <c r="I7643" i="2"/>
  <c r="J7643" i="2" s="1"/>
  <c r="H7645" i="2" l="1"/>
  <c r="I7644" i="2"/>
  <c r="J7644" i="2" l="1"/>
  <c r="H7646" i="2"/>
  <c r="I7645" i="2"/>
  <c r="J7645" i="2" l="1"/>
  <c r="H7647" i="2"/>
  <c r="I7646" i="2"/>
  <c r="J7646" i="2" s="1"/>
  <c r="I7647" i="2" l="1"/>
  <c r="J7647" i="2" s="1"/>
  <c r="H7648" i="2"/>
  <c r="H7649" i="2" l="1"/>
  <c r="I7648" i="2"/>
  <c r="J7648" i="2" s="1"/>
  <c r="H7650" i="2" l="1"/>
  <c r="I7649" i="2"/>
  <c r="J7649" i="2" s="1"/>
  <c r="H7651" i="2" l="1"/>
  <c r="I7650" i="2"/>
  <c r="J7650" i="2" s="1"/>
  <c r="H7652" i="2" l="1"/>
  <c r="I7651" i="2"/>
  <c r="J7651" i="2" l="1"/>
  <c r="H7653" i="2"/>
  <c r="I7652" i="2"/>
  <c r="J7652" i="2" s="1"/>
  <c r="H7654" i="2" l="1"/>
  <c r="I7653" i="2"/>
  <c r="J7653" i="2" s="1"/>
  <c r="H7655" i="2" l="1"/>
  <c r="I7654" i="2"/>
  <c r="J7654" i="2" s="1"/>
  <c r="H7656" i="2" l="1"/>
  <c r="I7655" i="2"/>
  <c r="J7655" i="2" s="1"/>
  <c r="H7657" i="2" l="1"/>
  <c r="I7656" i="2"/>
  <c r="J7656" i="2" l="1"/>
  <c r="H7658" i="2"/>
  <c r="I7657" i="2"/>
  <c r="J7657" i="2" l="1"/>
  <c r="H7659" i="2"/>
  <c r="I7658" i="2"/>
  <c r="J7658" i="2" s="1"/>
  <c r="H7660" i="2" l="1"/>
  <c r="I7659" i="2"/>
  <c r="J7659" i="2" s="1"/>
  <c r="H7661" i="2" l="1"/>
  <c r="I7660" i="2"/>
  <c r="J7660" i="2" s="1"/>
  <c r="I7661" i="2" l="1"/>
  <c r="J7661" i="2" s="1"/>
  <c r="H7662" i="2"/>
  <c r="H7663" i="2" l="1"/>
  <c r="I7662" i="2"/>
  <c r="J7662" i="2" l="1"/>
  <c r="H7664" i="2"/>
  <c r="I7663" i="2"/>
  <c r="J7663" i="2" l="1"/>
  <c r="H7665" i="2"/>
  <c r="I7664" i="2"/>
  <c r="J7664" i="2" s="1"/>
  <c r="H7666" i="2" l="1"/>
  <c r="I7665" i="2"/>
  <c r="J7665" i="2" s="1"/>
  <c r="H7667" i="2" l="1"/>
  <c r="I7666" i="2"/>
  <c r="J7666" i="2" s="1"/>
  <c r="H7668" i="2" l="1"/>
  <c r="I7667" i="2"/>
  <c r="J7667" i="2" s="1"/>
  <c r="H7669" i="2" l="1"/>
  <c r="I7668" i="2"/>
  <c r="J7668" i="2" l="1"/>
  <c r="H7670" i="2"/>
  <c r="I7669" i="2"/>
  <c r="J7669" i="2" l="1"/>
  <c r="H7671" i="2"/>
  <c r="I7670" i="2"/>
  <c r="J7670" i="2" s="1"/>
  <c r="H7672" i="2" l="1"/>
  <c r="I7671" i="2"/>
  <c r="J7671" i="2" s="1"/>
  <c r="H7673" i="2" l="1"/>
  <c r="I7672" i="2"/>
  <c r="J7672" i="2" s="1"/>
  <c r="H7674" i="2" l="1"/>
  <c r="I7673" i="2"/>
  <c r="J7673" i="2" s="1"/>
  <c r="H7675" i="2" l="1"/>
  <c r="I7674" i="2"/>
  <c r="J7674" i="2" l="1"/>
  <c r="H7676" i="2"/>
  <c r="I7675" i="2"/>
  <c r="J7675" i="2" s="1"/>
  <c r="H7677" i="2" l="1"/>
  <c r="I7676" i="2"/>
  <c r="J7676" i="2" s="1"/>
  <c r="H7678" i="2" l="1"/>
  <c r="I7677" i="2"/>
  <c r="J7677" i="2" s="1"/>
  <c r="H7679" i="2" l="1"/>
  <c r="I7678" i="2"/>
  <c r="J7678" i="2" s="1"/>
  <c r="H7680" i="2" l="1"/>
  <c r="I7679" i="2"/>
  <c r="J7679" i="2" s="1"/>
  <c r="H7681" i="2" l="1"/>
  <c r="I7680" i="2"/>
  <c r="J7680" i="2" l="1"/>
  <c r="H7682" i="2"/>
  <c r="I7681" i="2"/>
  <c r="J7681" i="2" s="1"/>
  <c r="H7683" i="2" l="1"/>
  <c r="I7682" i="2"/>
  <c r="J7682" i="2" s="1"/>
  <c r="H7684" i="2" l="1"/>
  <c r="I7683" i="2"/>
  <c r="J7683" i="2" s="1"/>
  <c r="H7685" i="2" l="1"/>
  <c r="I7684" i="2"/>
  <c r="J7684" i="2" s="1"/>
  <c r="H7686" i="2" l="1"/>
  <c r="I7685" i="2"/>
  <c r="J7685" i="2" s="1"/>
  <c r="H7687" i="2" l="1"/>
  <c r="I7686" i="2"/>
  <c r="J7686" i="2" s="1"/>
  <c r="H7688" i="2" l="1"/>
  <c r="I7687" i="2"/>
  <c r="J7687" i="2" s="1"/>
  <c r="H7689" i="2" l="1"/>
  <c r="I7688" i="2"/>
  <c r="J7688" i="2" s="1"/>
  <c r="I7689" i="2" l="1"/>
  <c r="J7689" i="2" s="1"/>
  <c r="H7690" i="2"/>
  <c r="H7691" i="2" l="1"/>
  <c r="I7690" i="2"/>
  <c r="J7690" i="2" s="1"/>
  <c r="H7692" i="2" l="1"/>
  <c r="I7691" i="2"/>
  <c r="J7691" i="2" s="1"/>
  <c r="H7693" i="2" l="1"/>
  <c r="I7692" i="2"/>
  <c r="J7692" i="2" s="1"/>
  <c r="H7694" i="2" l="1"/>
  <c r="I7693" i="2"/>
  <c r="J7693" i="2" s="1"/>
  <c r="H7695" i="2" l="1"/>
  <c r="I7694" i="2"/>
  <c r="J7694" i="2" s="1"/>
  <c r="H7696" i="2" l="1"/>
  <c r="I7695" i="2"/>
  <c r="J7695" i="2" s="1"/>
  <c r="H7697" i="2" l="1"/>
  <c r="I7696" i="2"/>
  <c r="J7696" i="2" s="1"/>
  <c r="H7698" i="2" l="1"/>
  <c r="I7697" i="2"/>
  <c r="J7697" i="2" s="1"/>
  <c r="H7699" i="2" l="1"/>
  <c r="I7698" i="2"/>
  <c r="J7698" i="2" l="1"/>
  <c r="H7700" i="2"/>
  <c r="I7699" i="2"/>
  <c r="J7699" i="2" l="1"/>
  <c r="H7701" i="2"/>
  <c r="I7700" i="2"/>
  <c r="J7700" i="2" s="1"/>
  <c r="H7702" i="2" l="1"/>
  <c r="I7701" i="2"/>
  <c r="J7701" i="2" s="1"/>
  <c r="H7703" i="2" l="1"/>
  <c r="I7702" i="2"/>
  <c r="J7702" i="2" s="1"/>
  <c r="I7703" i="2" l="1"/>
  <c r="J7703" i="2" s="1"/>
  <c r="H7704" i="2"/>
  <c r="H7705" i="2" l="1"/>
  <c r="I7704" i="2"/>
  <c r="J7704" i="2" l="1"/>
  <c r="H7706" i="2"/>
  <c r="I7705" i="2"/>
  <c r="J7705" i="2" l="1"/>
  <c r="H7707" i="2"/>
  <c r="I7706" i="2"/>
  <c r="J7706" i="2" s="1"/>
  <c r="H7708" i="2" l="1"/>
  <c r="I7707" i="2"/>
  <c r="J7707" i="2" s="1"/>
  <c r="H7709" i="2" l="1"/>
  <c r="I7708" i="2"/>
  <c r="J7708" i="2" s="1"/>
  <c r="H7710" i="2" l="1"/>
  <c r="I7709" i="2"/>
  <c r="J7709" i="2" s="1"/>
  <c r="H7711" i="2" l="1"/>
  <c r="I7710" i="2"/>
  <c r="J7710" i="2" l="1"/>
  <c r="H7712" i="2"/>
  <c r="I7711" i="2"/>
  <c r="J7711" i="2" l="1"/>
  <c r="H7713" i="2"/>
  <c r="I7712" i="2"/>
  <c r="J7712" i="2" s="1"/>
  <c r="H7714" i="2" l="1"/>
  <c r="I7713" i="2"/>
  <c r="J7713" i="2" s="1"/>
  <c r="H7715" i="2" l="1"/>
  <c r="I7714" i="2"/>
  <c r="J7714" i="2" s="1"/>
  <c r="H7716" i="2" l="1"/>
  <c r="I7715" i="2"/>
  <c r="J7715" i="2" s="1"/>
  <c r="H7717" i="2" l="1"/>
  <c r="I7716" i="2"/>
  <c r="J7716" i="2" l="1"/>
  <c r="H7718" i="2"/>
  <c r="I7717" i="2"/>
  <c r="J7717" i="2" l="1"/>
  <c r="H7719" i="2"/>
  <c r="I7718" i="2"/>
  <c r="J7718" i="2" s="1"/>
  <c r="H7720" i="2" l="1"/>
  <c r="I7719" i="2"/>
  <c r="J7719" i="2" s="1"/>
  <c r="H7721" i="2" l="1"/>
  <c r="I7720" i="2"/>
  <c r="J7720" i="2" s="1"/>
  <c r="H7722" i="2" l="1"/>
  <c r="I7721" i="2"/>
  <c r="J7721" i="2" s="1"/>
  <c r="H7723" i="2" l="1"/>
  <c r="I7722" i="2"/>
  <c r="J7722" i="2" l="1"/>
  <c r="H7724" i="2"/>
  <c r="I7723" i="2"/>
  <c r="J7723" i="2" l="1"/>
  <c r="H7725" i="2"/>
  <c r="I7724" i="2"/>
  <c r="J7724" i="2" s="1"/>
  <c r="H7726" i="2" l="1"/>
  <c r="I7725" i="2"/>
  <c r="J7725" i="2" s="1"/>
  <c r="H7727" i="2" l="1"/>
  <c r="I7726" i="2"/>
  <c r="J7726" i="2" s="1"/>
  <c r="H7728" i="2" l="1"/>
  <c r="I7727" i="2"/>
  <c r="J7727" i="2" s="1"/>
  <c r="H7729" i="2" l="1"/>
  <c r="I7728" i="2"/>
  <c r="J7728" i="2" s="1"/>
  <c r="H7730" i="2" l="1"/>
  <c r="I7729" i="2"/>
  <c r="J7729" i="2" s="1"/>
  <c r="H7731" i="2" l="1"/>
  <c r="I7730" i="2"/>
  <c r="J7730" i="2" s="1"/>
  <c r="I7731" i="2" l="1"/>
  <c r="J7731" i="2" s="1"/>
  <c r="H7732" i="2"/>
  <c r="H7733" i="2" l="1"/>
  <c r="I7732" i="2"/>
  <c r="J7732" i="2" s="1"/>
  <c r="H7734" i="2" l="1"/>
  <c r="I7733" i="2"/>
  <c r="J7733" i="2" s="1"/>
  <c r="H7735" i="2" l="1"/>
  <c r="I7734" i="2"/>
  <c r="J7734" i="2" s="1"/>
  <c r="H7736" i="2" l="1"/>
  <c r="I7735" i="2"/>
  <c r="J7735" i="2" s="1"/>
  <c r="H7737" i="2" l="1"/>
  <c r="I7736" i="2"/>
  <c r="J7736" i="2" s="1"/>
  <c r="H7738" i="2" l="1"/>
  <c r="I7737" i="2"/>
  <c r="J7737" i="2" s="1"/>
  <c r="H7739" i="2" l="1"/>
  <c r="I7738" i="2"/>
  <c r="J7738" i="2" s="1"/>
  <c r="H5" i="6" l="1"/>
  <c r="I5" i="6" s="1"/>
  <c r="J5" i="6" s="1"/>
  <c r="H23" i="6"/>
  <c r="I23" i="6" s="1"/>
  <c r="J23" i="6" s="1"/>
  <c r="H248" i="6"/>
  <c r="I248" i="6" s="1"/>
  <c r="J248" i="6" s="1"/>
  <c r="H257" i="6"/>
  <c r="I257" i="6" s="1"/>
  <c r="J257" i="6" s="1"/>
  <c r="H293" i="6"/>
  <c r="I293" i="6" s="1"/>
  <c r="J293" i="6" s="1"/>
  <c r="H545" i="6"/>
  <c r="H554" i="6"/>
  <c r="H563" i="6"/>
  <c r="H572" i="6"/>
  <c r="H581" i="6"/>
  <c r="H546" i="6"/>
  <c r="H582" i="6"/>
  <c r="H547" i="6"/>
  <c r="H583" i="6"/>
  <c r="H584" i="6"/>
  <c r="H585" i="6"/>
  <c r="H586" i="6"/>
  <c r="H550" i="6"/>
  <c r="H587" i="6"/>
  <c r="H551" i="6"/>
  <c r="H588" i="6"/>
  <c r="H7740" i="2"/>
  <c r="I7739" i="2"/>
  <c r="J7739" i="2" s="1"/>
  <c r="H7741" i="2" l="1"/>
  <c r="I7740" i="2"/>
  <c r="J7740" i="2" l="1"/>
  <c r="H7742" i="2"/>
  <c r="I7741" i="2"/>
  <c r="J7741" i="2" l="1"/>
  <c r="H552" i="6"/>
  <c r="H7743" i="2"/>
  <c r="I7742" i="2"/>
  <c r="J7742" i="2" l="1"/>
  <c r="H548" i="6"/>
  <c r="H7744" i="2"/>
  <c r="I7743" i="2"/>
  <c r="J7743" i="2" l="1"/>
  <c r="H7745" i="2"/>
  <c r="I7744" i="2"/>
  <c r="J7744" i="2" l="1"/>
  <c r="I7745" i="2"/>
  <c r="H7746" i="2"/>
  <c r="J7745" i="2" l="1"/>
  <c r="H7747" i="2"/>
  <c r="I7746" i="2"/>
  <c r="J7746" i="2" l="1"/>
  <c r="H7748" i="2"/>
  <c r="I7747" i="2"/>
  <c r="J7747" i="2" l="1"/>
  <c r="H7749" i="2"/>
  <c r="I7748" i="2"/>
  <c r="J7748" i="2" l="1"/>
  <c r="H7750" i="2"/>
  <c r="I7749" i="2"/>
  <c r="J7749" i="2" l="1"/>
  <c r="I7750" i="2"/>
  <c r="H7751" i="2"/>
  <c r="J7750" i="2" l="1"/>
  <c r="H7752" i="2"/>
  <c r="I7751" i="2"/>
  <c r="J7751" i="2" l="1"/>
  <c r="H7753" i="2"/>
  <c r="I7752" i="2"/>
  <c r="J7752" i="2" l="1"/>
  <c r="H7754" i="2"/>
  <c r="I7753" i="2"/>
  <c r="J7753" i="2" l="1"/>
  <c r="H7755" i="2"/>
  <c r="I7754" i="2"/>
  <c r="J7754" i="2" l="1"/>
  <c r="H7756" i="2"/>
  <c r="I7755" i="2"/>
  <c r="J7755" i="2" l="1"/>
  <c r="H7757" i="2"/>
  <c r="I7756" i="2"/>
  <c r="J7756" i="2" l="1"/>
  <c r="H7758" i="2"/>
  <c r="I7757" i="2"/>
  <c r="J7757" i="2" l="1"/>
  <c r="H7759" i="2"/>
  <c r="I7758" i="2"/>
  <c r="J7758" i="2" l="1"/>
  <c r="H7760" i="2"/>
  <c r="I7759" i="2"/>
  <c r="J7759" i="2" l="1"/>
  <c r="I7760" i="2"/>
  <c r="H7761" i="2"/>
  <c r="J7760" i="2" l="1"/>
  <c r="H7762" i="2"/>
  <c r="I7761" i="2"/>
  <c r="J7761" i="2" l="1"/>
  <c r="H7763" i="2"/>
  <c r="I7762" i="2"/>
  <c r="J7762" i="2" l="1"/>
  <c r="H7764" i="2"/>
  <c r="I7763" i="2"/>
  <c r="J7763" i="2" l="1"/>
  <c r="H7765" i="2"/>
  <c r="I7764" i="2"/>
  <c r="J7764" i="2" s="1"/>
  <c r="H7766" i="2" l="1"/>
  <c r="I7765" i="2"/>
  <c r="J7765" i="2" l="1"/>
  <c r="H7767" i="2"/>
  <c r="I7766" i="2"/>
  <c r="J7766" i="2" l="1"/>
  <c r="H7768" i="2"/>
  <c r="I7767" i="2"/>
  <c r="J7767" i="2" s="1"/>
  <c r="H7769" i="2" l="1"/>
  <c r="I7768" i="2"/>
  <c r="J7768" i="2" s="1"/>
  <c r="H7770" i="2" l="1"/>
  <c r="I7769" i="2"/>
  <c r="J7769" i="2" s="1"/>
  <c r="H7771" i="2" l="1"/>
  <c r="I7770" i="2"/>
  <c r="J7770" i="2" s="1"/>
  <c r="H7772" i="2" l="1"/>
  <c r="I7771" i="2"/>
  <c r="J7771" i="2" l="1"/>
  <c r="H7773" i="2"/>
  <c r="I7772" i="2"/>
  <c r="J7772" i="2" s="1"/>
  <c r="I7773" i="2" l="1"/>
  <c r="J7773" i="2" s="1"/>
  <c r="H7774" i="2"/>
  <c r="H7775" i="2" l="1"/>
  <c r="I7774" i="2"/>
  <c r="J7774" i="2" s="1"/>
  <c r="H7776" i="2" l="1"/>
  <c r="I7775" i="2"/>
  <c r="J7775" i="2" s="1"/>
  <c r="H7777" i="2" l="1"/>
  <c r="I7776" i="2"/>
  <c r="J7776" i="2" s="1"/>
  <c r="H7778" i="2" l="1"/>
  <c r="I7777" i="2"/>
  <c r="J7777" i="2" s="1"/>
  <c r="H7779" i="2" l="1"/>
  <c r="I7778" i="2"/>
  <c r="J7778" i="2" s="1"/>
  <c r="H7780" i="2" l="1"/>
  <c r="I7779" i="2"/>
  <c r="J7779" i="2" s="1"/>
  <c r="H7781" i="2" l="1"/>
  <c r="I7780" i="2"/>
  <c r="J7780" i="2" s="1"/>
  <c r="H7782" i="2" l="1"/>
  <c r="I7781" i="2"/>
  <c r="J7781" i="2" s="1"/>
  <c r="H7783" i="2" l="1"/>
  <c r="I7782" i="2"/>
  <c r="J7782" i="2" s="1"/>
  <c r="H7784" i="2" l="1"/>
  <c r="I7783" i="2"/>
  <c r="J7783" i="2" s="1"/>
  <c r="H7785" i="2" l="1"/>
  <c r="I7784" i="2"/>
  <c r="J7784" i="2" s="1"/>
  <c r="H7786" i="2" l="1"/>
  <c r="I7785" i="2"/>
  <c r="J7785" i="2" s="1"/>
  <c r="H7787" i="2" l="1"/>
  <c r="I7786" i="2"/>
  <c r="J7786" i="2" s="1"/>
  <c r="I7787" i="2" l="1"/>
  <c r="J7787" i="2" s="1"/>
  <c r="H7788" i="2"/>
  <c r="H7789" i="2" l="1"/>
  <c r="I7788" i="2"/>
  <c r="J7788" i="2" s="1"/>
  <c r="H7790" i="2" l="1"/>
  <c r="I7789" i="2"/>
  <c r="J7789" i="2" s="1"/>
  <c r="H7791" i="2" l="1"/>
  <c r="I7790" i="2"/>
  <c r="J7790" i="2" s="1"/>
  <c r="H7792" i="2" l="1"/>
  <c r="I7791" i="2"/>
  <c r="J7791" i="2" s="1"/>
  <c r="H7793" i="2" l="1"/>
  <c r="I7792" i="2"/>
  <c r="J7792" i="2" s="1"/>
  <c r="H7794" i="2" l="1"/>
  <c r="I7793" i="2"/>
  <c r="J7793" i="2" s="1"/>
  <c r="H7795" i="2" l="1"/>
  <c r="I7794" i="2"/>
  <c r="J7794" i="2" s="1"/>
  <c r="H7796" i="2" l="1"/>
  <c r="I7795" i="2"/>
  <c r="J7795" i="2" s="1"/>
  <c r="H7797" i="2" l="1"/>
  <c r="I7796" i="2"/>
  <c r="J7796" i="2" s="1"/>
  <c r="H7798" i="2" l="1"/>
  <c r="I7797" i="2"/>
  <c r="J7797" i="2" s="1"/>
  <c r="H7799" i="2" l="1"/>
  <c r="I7798" i="2"/>
  <c r="J7798" i="2" s="1"/>
  <c r="H7800" i="2" l="1"/>
  <c r="I7799" i="2"/>
  <c r="J7799" i="2" s="1"/>
  <c r="H7801" i="2" l="1"/>
  <c r="I7800" i="2"/>
  <c r="J7800" i="2" s="1"/>
  <c r="H7802" i="2" l="1"/>
  <c r="I7801" i="2"/>
  <c r="J7801" i="2" s="1"/>
  <c r="H7803" i="2" l="1"/>
  <c r="I7802" i="2"/>
  <c r="J7802" i="2" s="1"/>
  <c r="H7804" i="2" l="1"/>
  <c r="I7803" i="2"/>
  <c r="J7803" i="2" s="1"/>
  <c r="H7805" i="2" l="1"/>
  <c r="I7804" i="2"/>
  <c r="J7804" i="2" s="1"/>
  <c r="H7806" i="2" l="1"/>
  <c r="I7805" i="2"/>
  <c r="J7805" i="2" s="1"/>
  <c r="I7806" i="2" l="1"/>
  <c r="J7806" i="2" s="1"/>
  <c r="H7808" i="2"/>
  <c r="H7809" i="2" l="1"/>
  <c r="J7808" i="2" l="1"/>
  <c r="H7810" i="2"/>
  <c r="J7809" i="2"/>
  <c r="H7811" i="2" l="1"/>
  <c r="J7810" i="2" l="1"/>
  <c r="H7812" i="2"/>
  <c r="J7811" i="2" l="1"/>
  <c r="H7813" i="2"/>
  <c r="J7812" i="2" l="1"/>
  <c r="H7814" i="2"/>
  <c r="J7813" i="2" l="1"/>
  <c r="H7815" i="2"/>
  <c r="J7814" i="2" l="1"/>
  <c r="H7816" i="2"/>
  <c r="J7815" i="2"/>
  <c r="H7817" i="2" l="1"/>
  <c r="J7816" i="2" l="1"/>
  <c r="H7818" i="2"/>
  <c r="J7817" i="2" l="1"/>
  <c r="H7819" i="2"/>
  <c r="J7818" i="2" l="1"/>
  <c r="H7820" i="2"/>
  <c r="J7819" i="2" l="1"/>
  <c r="H7821" i="2"/>
  <c r="J7820" i="2" l="1"/>
  <c r="H7822" i="2"/>
  <c r="J7821" i="2"/>
  <c r="H7823" i="2" l="1"/>
  <c r="J7822" i="2" l="1"/>
  <c r="H7824" i="2"/>
  <c r="J7823" i="2" l="1"/>
  <c r="H7825" i="2"/>
  <c r="J7824" i="2" l="1"/>
  <c r="H7826" i="2"/>
  <c r="J7825" i="2" l="1"/>
  <c r="H7827" i="2"/>
  <c r="J7826" i="2" l="1"/>
  <c r="H7828" i="2"/>
  <c r="J7827" i="2"/>
  <c r="H7829" i="2" l="1"/>
  <c r="J7828" i="2" l="1"/>
  <c r="H7830" i="2"/>
  <c r="J7829" i="2" l="1"/>
  <c r="H7831" i="2"/>
  <c r="J7830" i="2" l="1"/>
  <c r="H7832" i="2"/>
  <c r="J7831" i="2" l="1"/>
  <c r="H7833" i="2"/>
  <c r="J7832" i="2" l="1"/>
  <c r="J7833" i="2"/>
  <c r="H7834" i="2"/>
  <c r="H7835" i="2" l="1"/>
  <c r="J7834" i="2" l="1"/>
  <c r="H7836" i="2"/>
  <c r="J7835" i="2" l="1"/>
  <c r="H7837" i="2"/>
  <c r="J7836" i="2" l="1"/>
  <c r="H7838" i="2"/>
  <c r="J7837" i="2" l="1"/>
  <c r="J7838" i="2"/>
  <c r="H7839" i="2"/>
  <c r="H7840" i="2" l="1"/>
  <c r="J7839" i="2"/>
  <c r="J7840" i="2" l="1"/>
  <c r="H7841" i="2"/>
  <c r="H7842" i="2" l="1"/>
  <c r="J7841" i="2"/>
  <c r="H7843" i="2" l="1"/>
  <c r="J7842" i="2"/>
  <c r="H7844" i="2" l="1"/>
  <c r="J7843" i="2"/>
  <c r="J7844" i="2" l="1"/>
  <c r="H7845" i="2"/>
  <c r="H7846" i="2" l="1"/>
  <c r="J7845" i="2"/>
  <c r="J7846" i="2" l="1"/>
  <c r="H7847" i="2"/>
  <c r="H7848" i="2" l="1"/>
  <c r="J7847" i="2"/>
  <c r="H7849" i="2" l="1"/>
  <c r="J7848" i="2"/>
  <c r="H7850" i="2" l="1"/>
  <c r="J7849" i="2"/>
  <c r="H7851" i="2" l="1"/>
  <c r="J7850" i="2"/>
  <c r="H7852" i="2" l="1"/>
  <c r="J7851" i="2"/>
  <c r="H7853" i="2" l="1"/>
  <c r="J7852" i="2"/>
  <c r="H7854" i="2" l="1"/>
  <c r="J7853" i="2"/>
  <c r="H7855" i="2" l="1"/>
  <c r="J7854" i="2"/>
  <c r="H7856" i="2" l="1"/>
  <c r="J7855" i="2"/>
  <c r="J7856" i="2" l="1"/>
  <c r="H7857" i="2"/>
  <c r="H7858" i="2" l="1"/>
  <c r="J7857" i="2"/>
  <c r="H7859" i="2" l="1"/>
  <c r="J7858" i="2"/>
  <c r="H7860" i="2" l="1"/>
  <c r="J7859" i="2"/>
  <c r="H7861" i="2" l="1"/>
  <c r="J7860" i="2"/>
  <c r="H7862" i="2" l="1"/>
  <c r="J7861" i="2"/>
  <c r="H7863" i="2" l="1"/>
  <c r="J7862" i="2"/>
  <c r="H7864" i="2" l="1"/>
  <c r="J7863" i="2"/>
  <c r="H7865" i="2" l="1"/>
  <c r="J7864" i="2"/>
  <c r="H7866" i="2" l="1"/>
  <c r="J7865" i="2"/>
  <c r="H7867" i="2" l="1"/>
  <c r="J7866" i="2"/>
  <c r="H7868" i="2" l="1"/>
  <c r="J7867" i="2"/>
  <c r="H7869" i="2" l="1"/>
  <c r="J7868" i="2"/>
  <c r="H7870" i="2" l="1"/>
  <c r="J7869" i="2"/>
  <c r="H7871" i="2" l="1"/>
  <c r="J7870" i="2"/>
  <c r="J7871" i="2" l="1"/>
  <c r="H7872" i="2"/>
  <c r="H7873" i="2" l="1"/>
  <c r="J7872" i="2"/>
  <c r="J7873" i="2" l="1"/>
  <c r="H7874" i="2"/>
  <c r="J7874" i="2" l="1"/>
  <c r="H7875" i="2"/>
  <c r="H7876" i="2" l="1"/>
  <c r="J7875" i="2"/>
  <c r="H7877" i="2" l="1"/>
  <c r="J7876" i="2"/>
  <c r="H7878" i="2" l="1"/>
  <c r="J7877" i="2"/>
  <c r="H7879" i="2" l="1"/>
  <c r="J7878" i="2"/>
  <c r="H7880" i="2" l="1"/>
  <c r="J7879" i="2"/>
  <c r="H7881" i="2" l="1"/>
  <c r="J7880" i="2"/>
  <c r="J7881" i="2" l="1"/>
  <c r="H7882" i="2"/>
  <c r="H7883" i="2" l="1"/>
  <c r="J7882" i="2"/>
  <c r="H7884" i="2" l="1"/>
  <c r="J7883" i="2"/>
  <c r="H7885" i="2" l="1"/>
  <c r="J7884" i="2"/>
  <c r="H7886" i="2" l="1"/>
  <c r="J7885" i="2"/>
  <c r="H7887" i="2" l="1"/>
  <c r="J7886" i="2"/>
  <c r="H7888" i="2" l="1"/>
  <c r="J7887" i="2"/>
  <c r="H7889" i="2" l="1"/>
  <c r="J7888" i="2"/>
  <c r="J7889" i="2" l="1"/>
  <c r="H7890" i="2"/>
  <c r="J7890" i="2" l="1"/>
  <c r="H7891" i="2"/>
  <c r="H7892" i="2" l="1"/>
  <c r="J7891" i="2"/>
  <c r="H7893" i="2" l="1"/>
  <c r="J7892" i="2"/>
  <c r="H7894" i="2" l="1"/>
  <c r="J7893" i="2"/>
  <c r="J7894" i="2" l="1"/>
  <c r="H7895" i="2"/>
  <c r="H7896" i="2" l="1"/>
  <c r="J7895" i="2"/>
  <c r="H7897" i="2" l="1"/>
  <c r="J7896" i="2"/>
  <c r="H7898" i="2" l="1"/>
  <c r="J7897" i="2"/>
  <c r="H7899" i="2" l="1"/>
  <c r="J7898" i="2"/>
  <c r="H7900" i="2" l="1"/>
  <c r="J7899" i="2"/>
  <c r="J7900" i="2" l="1"/>
  <c r="H7901" i="2"/>
  <c r="H7902" i="2" l="1"/>
  <c r="J7901" i="2"/>
  <c r="H7903" i="2" l="1"/>
  <c r="J7902" i="2"/>
  <c r="H7904" i="2" l="1"/>
  <c r="J7903" i="2"/>
  <c r="H7905" i="2" l="1"/>
  <c r="J7904" i="2"/>
  <c r="J7905" i="2" l="1"/>
  <c r="H7906" i="2"/>
  <c r="H7907" i="2" l="1"/>
  <c r="J7906" i="2"/>
  <c r="H7908" i="2" l="1"/>
  <c r="J7907" i="2"/>
  <c r="H7909" i="2" l="1"/>
  <c r="J7908" i="2"/>
  <c r="H7910" i="2" l="1"/>
  <c r="J7909" i="2"/>
  <c r="H7911" i="2" l="1"/>
  <c r="J7910" i="2"/>
  <c r="H7912" i="2" l="1"/>
  <c r="J7911" i="2"/>
  <c r="H7913" i="2" l="1"/>
  <c r="J7912" i="2"/>
  <c r="H7914" i="2" l="1"/>
  <c r="H609" i="6"/>
  <c r="J7913" i="2" l="1"/>
  <c r="I609" i="6"/>
  <c r="J609" i="6" s="1"/>
  <c r="H7915" i="2"/>
  <c r="H618" i="6"/>
  <c r="J7914" i="2" l="1"/>
  <c r="I618" i="6"/>
  <c r="J618" i="6" s="1"/>
  <c r="J7915" i="2"/>
  <c r="H7916" i="2"/>
  <c r="H7917" i="2" l="1"/>
  <c r="J7916" i="2"/>
  <c r="H7918" i="2" l="1"/>
  <c r="J7917" i="2"/>
  <c r="H7919" i="2" l="1"/>
  <c r="J7918" i="2"/>
  <c r="H7920" i="2" l="1"/>
  <c r="J7919" i="2" l="1"/>
  <c r="H7921" i="2"/>
  <c r="J7920" i="2" l="1"/>
  <c r="H7922" i="2"/>
  <c r="J7921" i="2"/>
  <c r="H7923" i="2" l="1"/>
  <c r="J7922" i="2"/>
  <c r="H7924" i="2" l="1"/>
  <c r="J7923" i="2"/>
  <c r="H7925" i="2" l="1"/>
  <c r="J7924" i="2"/>
  <c r="H7926" i="2" l="1"/>
  <c r="H610" i="6"/>
  <c r="J7925" i="2" l="1"/>
  <c r="I610" i="6"/>
  <c r="J610" i="6" s="1"/>
  <c r="H7927" i="2"/>
  <c r="H619" i="6"/>
  <c r="J7926" i="2" l="1"/>
  <c r="I619" i="6"/>
  <c r="J619" i="6" s="1"/>
  <c r="H7928" i="2"/>
  <c r="J7927" i="2"/>
  <c r="H7929" i="2" l="1"/>
  <c r="J7928" i="2"/>
  <c r="H7930" i="2" l="1"/>
  <c r="J7929" i="2"/>
  <c r="H7931" i="2" l="1"/>
  <c r="J7930" i="2"/>
  <c r="H7932" i="2" l="1"/>
  <c r="J7931" i="2" l="1"/>
  <c r="H7933" i="2"/>
  <c r="J7932" i="2" l="1"/>
  <c r="H7934" i="2"/>
  <c r="J7933" i="2"/>
  <c r="H7935" i="2" l="1"/>
  <c r="J7934" i="2"/>
  <c r="J7935" i="2" l="1"/>
  <c r="H7936" i="2"/>
  <c r="J7936" i="2" l="1"/>
  <c r="H7937" i="2"/>
  <c r="H611" i="6" l="1"/>
  <c r="H7938" i="2"/>
  <c r="J7937" i="2" l="1"/>
  <c r="I611" i="6"/>
  <c r="J611" i="6" s="1"/>
  <c r="H620" i="6"/>
  <c r="H7939" i="2"/>
  <c r="J7938" i="2" l="1"/>
  <c r="I620" i="6"/>
  <c r="J620" i="6" s="1"/>
  <c r="H7940" i="2"/>
  <c r="J7939" i="2"/>
  <c r="H7941" i="2" l="1"/>
  <c r="J7940" i="2"/>
  <c r="H7942" i="2" l="1"/>
  <c r="J7941" i="2"/>
  <c r="H7943" i="2" l="1"/>
  <c r="J7942" i="2"/>
  <c r="H7944" i="2" l="1"/>
  <c r="J7943" i="2" l="1"/>
  <c r="H7945" i="2"/>
  <c r="J7944" i="2" l="1"/>
  <c r="H7946" i="2"/>
  <c r="J7945" i="2"/>
  <c r="H7947" i="2" l="1"/>
  <c r="J7946" i="2"/>
  <c r="H7948" i="2" l="1"/>
  <c r="J7947" i="2"/>
  <c r="J7948" i="2" l="1"/>
  <c r="H7949" i="2"/>
  <c r="H7950" i="2" l="1"/>
  <c r="H612" i="6"/>
  <c r="J7949" i="2" l="1"/>
  <c r="I612" i="6"/>
  <c r="J612" i="6" s="1"/>
  <c r="H7951" i="2"/>
  <c r="H621" i="6"/>
  <c r="J7950" i="2" l="1"/>
  <c r="I621" i="6"/>
  <c r="J621" i="6" s="1"/>
  <c r="H7952" i="2"/>
  <c r="J7951" i="2"/>
  <c r="H7953" i="2" l="1"/>
  <c r="J7952" i="2"/>
  <c r="H7954" i="2" l="1"/>
  <c r="J7953" i="2"/>
  <c r="J7954" i="2" l="1"/>
  <c r="H7955" i="2"/>
  <c r="H613" i="6" l="1"/>
  <c r="H7956" i="2"/>
  <c r="J7955" i="2" l="1"/>
  <c r="I613" i="6"/>
  <c r="J613" i="6" s="1"/>
  <c r="H7957" i="2"/>
  <c r="J7956" i="2" l="1"/>
  <c r="H7958" i="2"/>
  <c r="J7957" i="2"/>
  <c r="H7959" i="2" l="1"/>
  <c r="J7958" i="2"/>
  <c r="J7959" i="2" l="1"/>
  <c r="H7960" i="2"/>
  <c r="H7961" i="2" l="1"/>
  <c r="J7960" i="2"/>
  <c r="H7962" i="2" l="1"/>
  <c r="J7961" i="2" l="1"/>
  <c r="H7963" i="2"/>
  <c r="H622" i="6"/>
  <c r="J7962" i="2" l="1"/>
  <c r="I622" i="6"/>
  <c r="J622" i="6" s="1"/>
  <c r="H7964" i="2"/>
  <c r="J7963" i="2"/>
  <c r="H7965" i="2" l="1"/>
  <c r="J7964" i="2"/>
  <c r="H7966" i="2" l="1"/>
  <c r="J7965" i="2"/>
  <c r="H7967" i="2" l="1"/>
  <c r="J7966" i="2"/>
  <c r="H7968" i="2" l="1"/>
  <c r="H614" i="6"/>
  <c r="J7967" i="2" l="1"/>
  <c r="I614" i="6"/>
  <c r="J614" i="6" s="1"/>
  <c r="H7969" i="2"/>
  <c r="H623" i="6"/>
  <c r="J7968" i="2" l="1"/>
  <c r="I623" i="6"/>
  <c r="J623" i="6" s="1"/>
  <c r="H7970" i="2"/>
  <c r="J7969" i="2"/>
  <c r="H7971" i="2" l="1"/>
  <c r="J7970" i="2"/>
  <c r="J7971" i="2" l="1"/>
  <c r="H7972" i="2"/>
  <c r="H7973" i="2" l="1"/>
  <c r="J7972" i="2"/>
  <c r="H7974" i="2" l="1"/>
  <c r="J7973" i="2" l="1"/>
  <c r="H7975" i="2"/>
  <c r="J7974" i="2" l="1"/>
  <c r="H7976" i="2"/>
  <c r="J7975" i="2"/>
  <c r="J7976" i="2" l="1"/>
  <c r="H7977" i="2"/>
  <c r="H7978" i="2" l="1"/>
  <c r="J7977" i="2"/>
  <c r="H7979" i="2" l="1"/>
  <c r="J7978" i="2"/>
  <c r="H7980" i="2" l="1"/>
  <c r="H615" i="6"/>
  <c r="J7979" i="2" l="1"/>
  <c r="I615" i="6"/>
  <c r="J615" i="6" s="1"/>
  <c r="H7981" i="2"/>
  <c r="H624" i="6"/>
  <c r="J7980" i="2" l="1"/>
  <c r="I624" i="6"/>
  <c r="J624" i="6" s="1"/>
  <c r="H7982" i="2"/>
  <c r="J7981" i="2"/>
  <c r="H7983" i="2" l="1"/>
  <c r="J7982" i="2"/>
  <c r="H7984" i="2" l="1"/>
  <c r="J7983" i="2"/>
  <c r="H7985" i="2" l="1"/>
  <c r="J7984" i="2"/>
  <c r="H7986" i="2" l="1"/>
  <c r="J7985" i="2" l="1"/>
  <c r="H7987" i="2"/>
  <c r="J7986" i="2" l="1"/>
  <c r="H7988" i="2"/>
  <c r="J7987" i="2"/>
  <c r="H7989" i="2" l="1"/>
  <c r="J7988" i="2"/>
  <c r="H7990" i="2" l="1"/>
  <c r="J7989" i="2"/>
  <c r="J7990" i="2" l="1"/>
  <c r="H7991" i="2"/>
  <c r="H7992" i="2" l="1"/>
  <c r="J7991" i="2" l="1"/>
  <c r="H7993" i="2"/>
  <c r="J7992" i="2" l="1"/>
  <c r="H7994" i="2"/>
  <c r="J7993" i="2"/>
  <c r="H7995" i="2" l="1"/>
  <c r="J7994" i="2"/>
  <c r="H7996" i="2" l="1"/>
  <c r="J7995" i="2"/>
  <c r="H7997" i="2" l="1"/>
  <c r="J7996" i="2"/>
  <c r="H7998" i="2" l="1"/>
  <c r="J7997" i="2" l="1"/>
  <c r="H7999" i="2"/>
  <c r="J7998" i="2" l="1"/>
  <c r="J7999" i="2"/>
  <c r="H8000" i="2"/>
  <c r="H8001" i="2" l="1"/>
  <c r="J8000" i="2" l="1"/>
  <c r="H8002" i="2"/>
  <c r="J8001" i="2"/>
  <c r="H8003" i="2" l="1"/>
  <c r="J8002" i="2"/>
  <c r="H8004" i="2" l="1"/>
  <c r="J8003" i="2" l="1"/>
  <c r="H8005" i="2"/>
  <c r="J8004" i="2" l="1"/>
  <c r="H8006" i="2"/>
  <c r="J8005" i="2"/>
  <c r="H8007" i="2" l="1"/>
  <c r="J8006" i="2" l="1"/>
  <c r="H8008" i="2"/>
  <c r="J8007" i="2"/>
  <c r="H8009" i="2" l="1"/>
  <c r="J8008" i="2"/>
  <c r="H8010" i="2" l="1"/>
  <c r="J8009" i="2" l="1"/>
  <c r="H8011" i="2"/>
  <c r="J8010" i="2" l="1"/>
  <c r="H8012" i="2"/>
  <c r="J8011" i="2"/>
  <c r="H8013" i="2" l="1"/>
  <c r="J8012" i="2" l="1"/>
  <c r="J8013" i="2"/>
  <c r="H8014" i="2"/>
  <c r="H8015" i="2" l="1"/>
  <c r="J8014" i="2"/>
  <c r="H8016" i="2" l="1"/>
  <c r="J8015" i="2"/>
  <c r="H8017" i="2" l="1"/>
  <c r="J8016" i="2"/>
  <c r="H8018" i="2" l="1"/>
  <c r="J8017" i="2" l="1"/>
  <c r="H8019" i="2"/>
  <c r="J8018" i="2" l="1"/>
  <c r="H8020" i="2"/>
  <c r="J8019" i="2"/>
  <c r="H8021" i="2" l="1"/>
  <c r="J8020" i="2"/>
  <c r="H8022" i="2" l="1"/>
  <c r="J8021" i="2"/>
  <c r="H8023" i="2" l="1"/>
  <c r="J8022" i="2"/>
  <c r="H8024" i="2" l="1"/>
  <c r="J8023" i="2" l="1"/>
  <c r="H8025" i="2"/>
  <c r="J8024" i="2" l="1"/>
  <c r="J8025" i="2"/>
  <c r="H8026" i="2"/>
  <c r="H8027" i="2" l="1"/>
  <c r="J8026" i="2"/>
  <c r="J8027" i="2" l="1"/>
  <c r="H8028" i="2"/>
  <c r="H8029" i="2" l="1"/>
  <c r="J8028" i="2"/>
  <c r="H8030" i="2" l="1"/>
  <c r="J8029" i="2" l="1"/>
  <c r="H8031" i="2"/>
  <c r="J8030" i="2"/>
  <c r="H8032" i="2" l="1"/>
  <c r="J8031" i="2"/>
  <c r="J8032" i="2" l="1"/>
  <c r="H8033" i="2"/>
  <c r="H8034" i="2" l="1"/>
  <c r="J8033" i="2"/>
  <c r="H8035" i="2" l="1"/>
  <c r="J8034" i="2"/>
  <c r="H8036" i="2" l="1"/>
  <c r="J8035" i="2" l="1"/>
  <c r="H8037" i="2"/>
  <c r="J8036" i="2"/>
  <c r="H8038" i="2" l="1"/>
  <c r="J8037" i="2"/>
  <c r="H8039" i="2" l="1"/>
  <c r="J8038" i="2"/>
  <c r="H8040" i="2" l="1"/>
  <c r="J8039" i="2"/>
  <c r="H8041" i="2" l="1"/>
  <c r="J8040" i="2"/>
  <c r="H8042" i="2" l="1"/>
  <c r="J8041" i="2" l="1"/>
  <c r="H8043" i="2"/>
  <c r="J8042" i="2" l="1"/>
  <c r="H8044" i="2"/>
  <c r="J8043" i="2"/>
  <c r="H8045" i="2" l="1"/>
  <c r="J8044" i="2"/>
  <c r="H8046" i="2" l="1"/>
  <c r="J8045" i="2"/>
  <c r="H8047" i="2" l="1"/>
  <c r="J8046" i="2"/>
  <c r="H8048" i="2" l="1"/>
  <c r="J8047" i="2"/>
  <c r="H8049" i="2" l="1"/>
  <c r="J8048" i="2" l="1"/>
  <c r="H8050" i="2"/>
  <c r="J8049" i="2"/>
  <c r="H8051" i="2" l="1"/>
  <c r="J8050" i="2"/>
  <c r="H8052" i="2" l="1"/>
  <c r="J8051" i="2"/>
  <c r="J8052" i="2" l="1"/>
  <c r="H8053" i="2"/>
  <c r="H8054" i="2" l="1"/>
  <c r="J8053" i="2" l="1"/>
  <c r="H8055" i="2"/>
  <c r="J8054" i="2" l="1"/>
  <c r="H8056" i="2"/>
  <c r="J8055" i="2"/>
  <c r="H8057" i="2" l="1"/>
  <c r="J8056" i="2"/>
  <c r="H8058" i="2" l="1"/>
  <c r="J8057" i="2"/>
  <c r="H8059" i="2" l="1"/>
  <c r="J8058" i="2"/>
  <c r="H8060" i="2" l="1"/>
  <c r="J8059" i="2" l="1"/>
  <c r="H8061" i="2"/>
  <c r="J8060" i="2" l="1"/>
  <c r="H8062" i="2"/>
  <c r="J8061" i="2"/>
  <c r="H8063" i="2" l="1"/>
  <c r="J8062" i="2"/>
  <c r="H8064" i="2" l="1"/>
  <c r="J8063" i="2"/>
  <c r="H8065" i="2" l="1"/>
  <c r="J8064" i="2"/>
  <c r="H8066" i="2" l="1"/>
  <c r="J8065" i="2" l="1"/>
  <c r="H8067" i="2"/>
  <c r="J8066" i="2" l="1"/>
  <c r="H8068" i="2"/>
  <c r="J8067" i="2"/>
  <c r="H8069" i="2" l="1"/>
  <c r="J8068" i="2"/>
  <c r="H8070" i="2" l="1"/>
  <c r="J8069" i="2"/>
  <c r="H8071" i="2" l="1"/>
  <c r="J8070" i="2"/>
  <c r="H8072" i="2" l="1"/>
  <c r="J8071" i="2" l="1"/>
  <c r="H8073" i="2"/>
  <c r="J8072" i="2"/>
  <c r="H8074" i="2" l="1"/>
  <c r="J8073" i="2"/>
  <c r="H8075" i="2" l="1"/>
  <c r="J8074" i="2"/>
  <c r="H8076" i="2" l="1"/>
  <c r="J8075" i="2"/>
  <c r="H8077" i="2" l="1"/>
  <c r="J8076" i="2"/>
  <c r="H8078" i="2" l="1"/>
  <c r="J8077" i="2" l="1"/>
  <c r="H8079" i="2"/>
  <c r="J8078" i="2"/>
  <c r="H8080" i="2" l="1"/>
  <c r="J8079" i="2"/>
  <c r="J8080" i="2" l="1"/>
  <c r="H8081" i="2"/>
  <c r="H8082" i="2" l="1"/>
  <c r="J8081" i="2"/>
  <c r="H8083" i="2" l="1"/>
  <c r="J8082" i="2"/>
  <c r="H8084" i="2" l="1"/>
  <c r="J8083" i="2"/>
  <c r="H8085" i="2" l="1"/>
  <c r="J8084" i="2"/>
  <c r="H8086" i="2" l="1"/>
  <c r="J8085" i="2"/>
  <c r="H8087" i="2" l="1"/>
  <c r="J8086" i="2"/>
  <c r="H8088" i="2" l="1"/>
  <c r="J8087" i="2"/>
  <c r="H8089" i="2" l="1"/>
  <c r="J8088" i="2"/>
  <c r="H8090" i="2" l="1"/>
  <c r="J8089" i="2"/>
  <c r="H8091" i="2" l="1"/>
  <c r="J8090" i="2"/>
  <c r="H8092" i="2" l="1"/>
  <c r="J8091" i="2"/>
  <c r="H8093" i="2" l="1"/>
  <c r="J8092" i="2"/>
  <c r="H8094" i="2" l="1"/>
  <c r="J8093" i="2"/>
  <c r="H8095" i="2" l="1"/>
  <c r="J8094" i="2"/>
  <c r="H8096" i="2" l="1"/>
  <c r="J8095" i="2" l="1"/>
  <c r="H8097" i="2"/>
  <c r="J8096" i="2" l="1"/>
  <c r="H8098" i="2"/>
  <c r="J8097" i="2"/>
  <c r="H8099" i="2" l="1"/>
  <c r="J8098" i="2" l="1"/>
  <c r="H8100" i="2"/>
  <c r="J8099" i="2"/>
  <c r="H8101" i="2" l="1"/>
  <c r="J8100" i="2"/>
  <c r="H8102" i="2" l="1"/>
  <c r="J8101" i="2" l="1"/>
  <c r="H8103" i="2"/>
  <c r="J8102" i="2" l="1"/>
  <c r="H8104" i="2"/>
  <c r="J8103" i="2"/>
  <c r="H8105" i="2" l="1"/>
  <c r="J8104" i="2" l="1"/>
  <c r="H8106" i="2"/>
  <c r="J8105" i="2"/>
  <c r="H8107" i="2" l="1"/>
  <c r="J8106" i="2"/>
  <c r="H8108" i="2" l="1"/>
  <c r="J8107" i="2" l="1"/>
  <c r="H8109" i="2"/>
  <c r="J8108" i="2" l="1"/>
  <c r="H8110" i="2"/>
  <c r="J8109" i="2"/>
  <c r="H8111" i="2" l="1"/>
  <c r="H600" i="6"/>
  <c r="J8110" i="2" l="1"/>
  <c r="I600" i="6"/>
  <c r="J600" i="6" s="1"/>
  <c r="H8112" i="2"/>
  <c r="J8111" i="2"/>
  <c r="H8113" i="2" l="1"/>
  <c r="J8112" i="2"/>
  <c r="H8114" i="2" l="1"/>
  <c r="J8113" i="2" l="1"/>
  <c r="H8115" i="2"/>
  <c r="J8114" i="2" l="1"/>
  <c r="H8116" i="2"/>
  <c r="J8115" i="2"/>
  <c r="H8117" i="2" l="1"/>
  <c r="J8116" i="2" l="1"/>
  <c r="H8118" i="2"/>
  <c r="J8117" i="2"/>
  <c r="H8119" i="2" l="1"/>
  <c r="J8118" i="2"/>
  <c r="H8120" i="2" l="1"/>
  <c r="J8119" i="2" l="1"/>
  <c r="H8121" i="2"/>
  <c r="J8120" i="2" l="1"/>
  <c r="H8122" i="2"/>
  <c r="J8121" i="2"/>
  <c r="H8123" i="2" l="1"/>
  <c r="H601" i="6"/>
  <c r="J8122" i="2" l="1"/>
  <c r="I601" i="6"/>
  <c r="J601" i="6" s="1"/>
  <c r="H8124" i="2"/>
  <c r="J8123" i="2"/>
  <c r="H8125" i="2" l="1"/>
  <c r="J8124" i="2"/>
  <c r="H8126" i="2" l="1"/>
  <c r="J8125" i="2"/>
  <c r="H8127" i="2" l="1"/>
  <c r="J8126" i="2"/>
  <c r="H8128" i="2" l="1"/>
  <c r="J8127" i="2"/>
  <c r="H8129" i="2" l="1"/>
  <c r="J8128" i="2" l="1"/>
  <c r="H8130" i="2"/>
  <c r="J8129" i="2"/>
  <c r="H8131" i="2" l="1"/>
  <c r="J8130" i="2"/>
  <c r="H8132" i="2" l="1"/>
  <c r="J8131" i="2"/>
  <c r="H8133" i="2" l="1"/>
  <c r="J8132" i="2"/>
  <c r="H8134" i="2" l="1"/>
  <c r="J8133" i="2"/>
  <c r="H8135" i="2" l="1"/>
  <c r="J8134" i="2" l="1"/>
  <c r="H8136" i="2"/>
  <c r="J8135" i="2"/>
  <c r="H8137" i="2" l="1"/>
  <c r="J8136" i="2"/>
  <c r="H8138" i="2" l="1"/>
  <c r="J8137" i="2" l="1"/>
  <c r="H8139" i="2"/>
  <c r="J8138" i="2"/>
  <c r="H8140" i="2" l="1"/>
  <c r="J8139" i="2"/>
  <c r="H8141" i="2" l="1"/>
  <c r="H602" i="6"/>
  <c r="J8140" i="2" l="1"/>
  <c r="I602" i="6"/>
  <c r="J602" i="6" s="1"/>
  <c r="H8142" i="2"/>
  <c r="J8141" i="2"/>
  <c r="H8143" i="2" l="1"/>
  <c r="J8142" i="2"/>
  <c r="H8144" i="2" l="1"/>
  <c r="J8143" i="2" l="1"/>
  <c r="H8145" i="2"/>
  <c r="J8144" i="2" l="1"/>
  <c r="H8146" i="2"/>
  <c r="J8145" i="2"/>
  <c r="H8147" i="2" l="1"/>
  <c r="J8146" i="2" l="1"/>
  <c r="H8148" i="2"/>
  <c r="J8147" i="2"/>
  <c r="H8149" i="2" l="1"/>
  <c r="J8148" i="2"/>
  <c r="H8150" i="2" l="1"/>
  <c r="J8149" i="2" l="1"/>
  <c r="H8151" i="2"/>
  <c r="J8150" i="2" l="1"/>
  <c r="H8152" i="2"/>
  <c r="J8151" i="2"/>
  <c r="H8153" i="2" l="1"/>
  <c r="J8152" i="2" l="1"/>
  <c r="H8154" i="2"/>
  <c r="J8153" i="2"/>
  <c r="H8155" i="2" l="1"/>
  <c r="J8154" i="2"/>
  <c r="H8156" i="2" l="1"/>
  <c r="J8155" i="2" l="1"/>
  <c r="H8157" i="2"/>
  <c r="J8156" i="2" l="1"/>
  <c r="H8158" i="2"/>
  <c r="J8157" i="2"/>
  <c r="H8159" i="2" l="1"/>
  <c r="H603" i="6"/>
  <c r="J8158" i="2" l="1"/>
  <c r="I603" i="6"/>
  <c r="J603" i="6" s="1"/>
  <c r="H8160" i="2"/>
  <c r="J8159" i="2"/>
  <c r="H8161" i="2" l="1"/>
  <c r="J8160" i="2"/>
  <c r="H8162" i="2" l="1"/>
  <c r="J8161" i="2" l="1"/>
  <c r="H8163" i="2"/>
  <c r="J8162" i="2" l="1"/>
  <c r="H8164" i="2"/>
  <c r="J8163" i="2"/>
  <c r="H8165" i="2" l="1"/>
  <c r="J8164" i="2" l="1"/>
  <c r="H8166" i="2"/>
  <c r="J8165" i="2"/>
  <c r="H8167" i="2" l="1"/>
  <c r="J8166" i="2"/>
  <c r="H8168" i="2" l="1"/>
  <c r="J8167" i="2"/>
  <c r="H8169" i="2" l="1"/>
  <c r="J8168" i="2" l="1"/>
  <c r="H8170" i="2"/>
  <c r="J8169" i="2"/>
  <c r="H8171" i="2" l="1"/>
  <c r="J8170" i="2" l="1"/>
  <c r="H8172" i="2"/>
  <c r="J8171" i="2"/>
  <c r="H8173" i="2" l="1"/>
  <c r="J8172" i="2"/>
  <c r="H8174" i="2" l="1"/>
  <c r="J8173" i="2"/>
  <c r="H8175" i="2" l="1"/>
  <c r="J8174" i="2"/>
  <c r="H8176" i="2" l="1"/>
  <c r="J8175" i="2"/>
  <c r="H8177" i="2" l="1"/>
  <c r="H604" i="6"/>
  <c r="J8176" i="2" l="1"/>
  <c r="I604" i="6"/>
  <c r="J604" i="6" s="1"/>
  <c r="H8178" i="2"/>
  <c r="J8177" i="2"/>
  <c r="H8179" i="2" l="1"/>
  <c r="J8178" i="2"/>
  <c r="H8180" i="2" l="1"/>
  <c r="J8179" i="2" l="1"/>
  <c r="H8181" i="2"/>
  <c r="J8180" i="2"/>
  <c r="H8182" i="2" l="1"/>
  <c r="J8181" i="2"/>
  <c r="H8183" i="2" l="1"/>
  <c r="J8182" i="2" l="1"/>
  <c r="J8183" i="2"/>
  <c r="H8184" i="2"/>
  <c r="H8185" i="2" l="1"/>
  <c r="J8184" i="2"/>
  <c r="H8186" i="2" l="1"/>
  <c r="J8185" i="2" l="1"/>
  <c r="H8187" i="2"/>
  <c r="J8186" i="2"/>
  <c r="H8188" i="2" l="1"/>
  <c r="J8187" i="2"/>
  <c r="H8189" i="2" l="1"/>
  <c r="H605" i="6"/>
  <c r="J8188" i="2" l="1"/>
  <c r="I605" i="6"/>
  <c r="J605" i="6" s="1"/>
  <c r="H8190" i="2"/>
  <c r="J8189" i="2"/>
  <c r="H8191" i="2" l="1"/>
  <c r="J8190" i="2"/>
  <c r="H8192" i="2" l="1"/>
  <c r="J8191" i="2" l="1"/>
  <c r="H8193" i="2"/>
  <c r="J8192" i="2"/>
  <c r="H8194" i="2" l="1"/>
  <c r="J8193" i="2"/>
  <c r="H8195" i="2" l="1"/>
  <c r="J8194" i="2" l="1"/>
  <c r="H8196" i="2"/>
  <c r="J8195" i="2"/>
  <c r="H8197" i="2" l="1"/>
  <c r="J8196" i="2"/>
  <c r="H8198" i="2" l="1"/>
  <c r="J8197" i="2" l="1"/>
  <c r="H8199" i="2"/>
  <c r="J8198" i="2" l="1"/>
  <c r="H8200" i="2"/>
  <c r="J8199" i="2"/>
  <c r="H8201" i="2" l="1"/>
  <c r="J8200" i="2" l="1"/>
  <c r="H8202" i="2"/>
  <c r="J8201" i="2"/>
  <c r="H8203" i="2" l="1"/>
  <c r="J8202" i="2"/>
  <c r="H8204" i="2" l="1"/>
  <c r="J8203" i="2" l="1"/>
  <c r="H8205" i="2"/>
  <c r="J8204" i="2" l="1"/>
  <c r="H8206" i="2"/>
  <c r="J8205" i="2"/>
  <c r="H606" i="6" l="1"/>
  <c r="H8207" i="2"/>
  <c r="J8206" i="2" l="1"/>
  <c r="I606" i="6"/>
  <c r="J606" i="6" s="1"/>
  <c r="H8208" i="2"/>
  <c r="J8207" i="2"/>
  <c r="H8209" i="2" l="1"/>
  <c r="J8208" i="2"/>
  <c r="H8210" i="2" l="1"/>
  <c r="J8209" i="2"/>
  <c r="H8211" i="2" l="1"/>
  <c r="J8210" i="2" l="1"/>
  <c r="J8211" i="2"/>
  <c r="H8212" i="2"/>
  <c r="H8213" i="2" l="1"/>
  <c r="J8212" i="2" l="1"/>
  <c r="H8214" i="2"/>
  <c r="J8213" i="2"/>
  <c r="H8215" i="2" l="1"/>
  <c r="J8214" i="2"/>
  <c r="H8216" i="2" l="1"/>
  <c r="J8215" i="2"/>
  <c r="H8217" i="2" l="1"/>
  <c r="J8216" i="2" l="1"/>
  <c r="J8217" i="2"/>
  <c r="H8218" i="2"/>
  <c r="H8219" i="2" l="1"/>
  <c r="J8218" i="2" l="1"/>
  <c r="H8220" i="2"/>
  <c r="J8219" i="2"/>
  <c r="J8220" i="2" l="1"/>
  <c r="H8221" i="2"/>
  <c r="H8222" i="2" l="1"/>
  <c r="J8221" i="2" l="1"/>
  <c r="H8223" i="2"/>
  <c r="J8222" i="2" l="1"/>
  <c r="H8224" i="2"/>
  <c r="J8223" i="2"/>
  <c r="H8225" i="2" l="1"/>
  <c r="J8224" i="2" l="1"/>
  <c r="J8225" i="2"/>
  <c r="H8226" i="2"/>
  <c r="H8227" i="2" l="1"/>
  <c r="J8226" i="2"/>
  <c r="H8228" i="2" l="1"/>
  <c r="J8227" i="2" l="1"/>
  <c r="H8229" i="2"/>
  <c r="J8228" i="2"/>
  <c r="H8230" i="2" l="1"/>
  <c r="J8229" i="2"/>
  <c r="H8231" i="2" l="1"/>
  <c r="J8230" i="2" l="1"/>
  <c r="H8232" i="2"/>
  <c r="J8231" i="2"/>
  <c r="H8233" i="2" l="1"/>
  <c r="J8232" i="2"/>
  <c r="H8234" i="2" l="1"/>
  <c r="J8233" i="2" l="1"/>
  <c r="J8234" i="2"/>
  <c r="H8235" i="2"/>
  <c r="H8236" i="2" l="1"/>
  <c r="J8235" i="2"/>
  <c r="H8237" i="2" l="1"/>
  <c r="J8236" i="2" l="1"/>
  <c r="H8238" i="2"/>
  <c r="J8237" i="2"/>
  <c r="H8239" i="2" l="1"/>
  <c r="J8238" i="2"/>
  <c r="H8240" i="2" l="1"/>
  <c r="J8239" i="2" l="1"/>
  <c r="H8241" i="2"/>
  <c r="J8240" i="2"/>
  <c r="H8242" i="2" l="1"/>
  <c r="J8241" i="2"/>
  <c r="H8243" i="2" l="1"/>
  <c r="J8242" i="2"/>
  <c r="H8244" i="2" l="1"/>
  <c r="J8243" i="2"/>
  <c r="H8245" i="2" l="1"/>
  <c r="J8244" i="2"/>
  <c r="H8246" i="2" l="1"/>
  <c r="J8245" i="2" l="1"/>
  <c r="H8247" i="2"/>
  <c r="J8246" i="2" l="1"/>
  <c r="H8248" i="2"/>
  <c r="J8247" i="2"/>
  <c r="J8248" i="2" l="1"/>
  <c r="H8249" i="2"/>
  <c r="H8250" i="2" l="1"/>
  <c r="J8249" i="2"/>
  <c r="H8251" i="2" l="1"/>
  <c r="J8250" i="2"/>
  <c r="H8252" i="2" l="1"/>
  <c r="J8251" i="2"/>
  <c r="H8253" i="2" l="1"/>
  <c r="J8252" i="2" l="1"/>
  <c r="J8253" i="2"/>
  <c r="H8254" i="2"/>
  <c r="H8255" i="2" l="1"/>
  <c r="J8254" i="2"/>
  <c r="H8256" i="2" l="1"/>
  <c r="J8255" i="2"/>
  <c r="H8257" i="2" l="1"/>
  <c r="J8256" i="2"/>
  <c r="H8258" i="2" l="1"/>
  <c r="J8257" i="2" l="1"/>
  <c r="H8259" i="2"/>
  <c r="J8258" i="2" l="1"/>
  <c r="H8260" i="2"/>
  <c r="J8259" i="2"/>
  <c r="H8261" i="2" l="1"/>
  <c r="J8260" i="2"/>
  <c r="H8262" i="2" l="1"/>
  <c r="J8261" i="2"/>
  <c r="J8262" i="2" l="1"/>
  <c r="H8263" i="2"/>
  <c r="H8264" i="2" l="1"/>
  <c r="J8263" i="2" l="1"/>
  <c r="H8265" i="2"/>
  <c r="J8264" i="2" l="1"/>
  <c r="H8266" i="2"/>
  <c r="J8265" i="2"/>
  <c r="H8267" i="2" l="1"/>
  <c r="J8266" i="2"/>
  <c r="J8267" i="2" l="1"/>
  <c r="H8268" i="2"/>
  <c r="H8269" i="2" l="1"/>
  <c r="J8268" i="2"/>
  <c r="H8270" i="2" l="1"/>
  <c r="J8269" i="2" l="1"/>
  <c r="H8271" i="2"/>
  <c r="J8270" i="2" l="1"/>
  <c r="H8272" i="2"/>
  <c r="J8271" i="2"/>
  <c r="H8273" i="2" l="1"/>
  <c r="J8272" i="2"/>
  <c r="H8274" i="2" l="1"/>
  <c r="J8273" i="2"/>
  <c r="H8275" i="2" l="1"/>
  <c r="J8274" i="2"/>
  <c r="H8276" i="2" l="1"/>
  <c r="J8275" i="2" l="1"/>
  <c r="J8276" i="2"/>
  <c r="H8277" i="2"/>
  <c r="H8278" i="2" l="1"/>
  <c r="J8277" i="2"/>
  <c r="H8279" i="2" l="1"/>
  <c r="J8278" i="2"/>
  <c r="H8280" i="2" l="1"/>
  <c r="J8279" i="2"/>
  <c r="H8281" i="2" l="1"/>
  <c r="J8280" i="2"/>
  <c r="H8282" i="2" l="1"/>
  <c r="J8281" i="2" l="1"/>
  <c r="H8283" i="2"/>
  <c r="J8282" i="2"/>
  <c r="H8284" i="2" l="1"/>
  <c r="J8283" i="2"/>
  <c r="H8285" i="2" l="1"/>
  <c r="J8284" i="2"/>
  <c r="H8286" i="2" l="1"/>
  <c r="J8285" i="2"/>
  <c r="H8287" i="2" l="1"/>
  <c r="J8286" i="2"/>
  <c r="H8288" i="2" l="1"/>
  <c r="J8287" i="2"/>
  <c r="H8289" i="2" l="1"/>
  <c r="J8288" i="2"/>
  <c r="H8290" i="2" l="1"/>
  <c r="J8289" i="2"/>
  <c r="J8290" i="2" l="1"/>
  <c r="H8291" i="2"/>
  <c r="H8292" i="2" l="1"/>
  <c r="J8291" i="2"/>
  <c r="H8293" i="2" l="1"/>
  <c r="J8292" i="2"/>
  <c r="H8294" i="2" l="1"/>
  <c r="J8293" i="2"/>
  <c r="J8294" i="2" l="1"/>
  <c r="H8295" i="2"/>
  <c r="H8296" i="2" l="1"/>
  <c r="J8295" i="2"/>
  <c r="H8297" i="2" l="1"/>
  <c r="J8296" i="2"/>
  <c r="H8298" i="2" l="1"/>
  <c r="J8297" i="2"/>
  <c r="H8299" i="2" l="1"/>
  <c r="J8298" i="2"/>
  <c r="H8300" i="2" l="1"/>
  <c r="J8299" i="2" l="1"/>
  <c r="H8301" i="2"/>
  <c r="J8300" i="2" l="1"/>
  <c r="H8302" i="2"/>
  <c r="J8301" i="2"/>
  <c r="H8303" i="2" l="1"/>
  <c r="J8302" i="2"/>
  <c r="H8304" i="2" l="1"/>
  <c r="J8303" i="2"/>
  <c r="J8304" i="2" l="1"/>
  <c r="H8305" i="2"/>
  <c r="H8306" i="2" l="1"/>
  <c r="J8305" i="2" l="1"/>
  <c r="H8307" i="2"/>
  <c r="J8306" i="2" l="1"/>
  <c r="H8308" i="2"/>
  <c r="J8307" i="2"/>
  <c r="H8309" i="2" l="1"/>
  <c r="J8308" i="2"/>
  <c r="J8309" i="2" l="1"/>
  <c r="H8310" i="2"/>
  <c r="H8311" i="2" l="1"/>
  <c r="J8310" i="2"/>
  <c r="H8312" i="2" l="1"/>
  <c r="J8311" i="2" l="1"/>
  <c r="H8313" i="2"/>
  <c r="J8312" i="2" l="1"/>
  <c r="H8314" i="2"/>
  <c r="J8313" i="2"/>
  <c r="H8315" i="2" l="1"/>
  <c r="J8314" i="2"/>
  <c r="H8316" i="2" l="1"/>
  <c r="J8315" i="2"/>
  <c r="H8317" i="2" l="1"/>
  <c r="J8316" i="2"/>
  <c r="H8318" i="2" l="1"/>
  <c r="J8317" i="2" l="1"/>
  <c r="H8319" i="2"/>
  <c r="J8318" i="2" l="1"/>
  <c r="H8320" i="2"/>
  <c r="J8319" i="2"/>
  <c r="H8321" i="2" l="1"/>
  <c r="J8320" i="2"/>
  <c r="H8322" i="2" l="1"/>
  <c r="J8321" i="2"/>
  <c r="H8323" i="2" l="1"/>
  <c r="J8322" i="2"/>
  <c r="H8324" i="2" l="1"/>
  <c r="J8323" i="2" l="1"/>
  <c r="H8325" i="2"/>
  <c r="J8324" i="2" l="1"/>
  <c r="H8326" i="2"/>
  <c r="J8325" i="2"/>
  <c r="H8327" i="2" l="1"/>
  <c r="J8326" i="2"/>
  <c r="H8328" i="2" l="1"/>
  <c r="J8327" i="2"/>
  <c r="H8329" i="2" l="1"/>
  <c r="J8328" i="2"/>
  <c r="H8330" i="2" l="1"/>
  <c r="J8329" i="2"/>
  <c r="H8331" i="2" l="1"/>
  <c r="J8330" i="2"/>
  <c r="H8332" i="2" l="1"/>
  <c r="J8331" i="2"/>
  <c r="J8332" i="2" l="1"/>
  <c r="H8333" i="2"/>
  <c r="H8334" i="2" l="1"/>
  <c r="J8333" i="2"/>
  <c r="H8335" i="2" l="1"/>
  <c r="J8334" i="2"/>
  <c r="H8336" i="2" l="1"/>
  <c r="J8335" i="2"/>
  <c r="H8337" i="2" l="1"/>
  <c r="J8336" i="2"/>
  <c r="J8337" i="2" l="1"/>
  <c r="H8338" i="2"/>
  <c r="H8339" i="2" l="1"/>
  <c r="J8338" i="2"/>
  <c r="H8340" i="2" l="1"/>
  <c r="J8339" i="2"/>
  <c r="H8341" i="2" l="1"/>
  <c r="J8340" i="2"/>
  <c r="H8342" i="2" l="1"/>
  <c r="J8341" i="2"/>
  <c r="H8343" i="2" l="1"/>
  <c r="J8342" i="2"/>
  <c r="H8344" i="2" l="1"/>
  <c r="J8343" i="2"/>
  <c r="H8345" i="2" l="1"/>
  <c r="J8344" i="2"/>
  <c r="H8346" i="2" l="1"/>
  <c r="J8345" i="2"/>
  <c r="J8346" i="2" l="1"/>
  <c r="H8347" i="2"/>
  <c r="H8348" i="2" l="1"/>
  <c r="J8347" i="2"/>
  <c r="H8349" i="2" l="1"/>
  <c r="J8348" i="2" l="1"/>
  <c r="H8350" i="2"/>
  <c r="J8349" i="2"/>
  <c r="H8351" i="2" l="1"/>
  <c r="J8350" i="2"/>
  <c r="J8351" i="2" l="1"/>
  <c r="H8352" i="2"/>
  <c r="H8353" i="2" l="1"/>
  <c r="J8352" i="2"/>
  <c r="H8354" i="2" l="1"/>
  <c r="J8353" i="2"/>
  <c r="H8355" i="2" l="1"/>
  <c r="J8354" i="2" l="1"/>
  <c r="H8356" i="2"/>
  <c r="J8355" i="2"/>
  <c r="H8357" i="2" l="1"/>
  <c r="J8356" i="2"/>
  <c r="H8358" i="2" l="1"/>
  <c r="J8357" i="2"/>
  <c r="H8359" i="2" l="1"/>
  <c r="J8358" i="2"/>
  <c r="H8360" i="2" l="1"/>
  <c r="J8359" i="2"/>
  <c r="H8361" i="2" l="1"/>
  <c r="J8360" i="2" l="1"/>
  <c r="H8362" i="2"/>
  <c r="J8361" i="2"/>
  <c r="H8363" i="2" l="1"/>
  <c r="J8362" i="2"/>
  <c r="H8364" i="2" l="1"/>
  <c r="J8363" i="2"/>
  <c r="H8365" i="2" l="1"/>
  <c r="J8364" i="2"/>
  <c r="J8365" i="2" l="1"/>
  <c r="H8366" i="2"/>
  <c r="H8367" i="2" l="1"/>
  <c r="J8366" i="2" l="1"/>
  <c r="H8368" i="2"/>
  <c r="J8367" i="2"/>
  <c r="H8369" i="2" l="1"/>
  <c r="J8368" i="2"/>
  <c r="H8370" i="2" l="1"/>
  <c r="J8369" i="2"/>
  <c r="H8371" i="2" l="1"/>
  <c r="J8370" i="2"/>
  <c r="H8372" i="2" l="1"/>
  <c r="J8371" i="2"/>
  <c r="H8373" i="2" l="1"/>
  <c r="J8372" i="2" l="1"/>
  <c r="H8374" i="2"/>
  <c r="J8373" i="2"/>
  <c r="J8374" i="2" l="1"/>
  <c r="H8375" i="2"/>
  <c r="H8376" i="2" l="1"/>
  <c r="J8375" i="2"/>
  <c r="H8377" i="2" l="1"/>
  <c r="J8376" i="2"/>
  <c r="H8378" i="2" l="1"/>
  <c r="J8377" i="2"/>
  <c r="H8379" i="2" l="1"/>
  <c r="J8378" i="2"/>
  <c r="J8379" i="2" l="1"/>
  <c r="H8380" i="2"/>
  <c r="H8381" i="2" l="1"/>
  <c r="J8380" i="2"/>
  <c r="H8382" i="2" l="1"/>
  <c r="J8381" i="2"/>
  <c r="H8383" i="2" l="1"/>
  <c r="J8382" i="2"/>
  <c r="H8384" i="2" l="1"/>
  <c r="J8383" i="2"/>
  <c r="H8385" i="2" l="1"/>
  <c r="J8384" i="2"/>
  <c r="H8386" i="2" l="1"/>
  <c r="J8385" i="2"/>
  <c r="H8387" i="2" l="1"/>
  <c r="J8386" i="2"/>
  <c r="H8388" i="2" l="1"/>
  <c r="J8387" i="2"/>
  <c r="J8388" i="2" l="1"/>
  <c r="H8389" i="2"/>
  <c r="H8390" i="2" l="1"/>
  <c r="J8389" i="2"/>
  <c r="H8391" i="2" l="1"/>
  <c r="J8390" i="2"/>
  <c r="H8392" i="2" l="1"/>
  <c r="J8391" i="2"/>
  <c r="H8393" i="2" l="1"/>
  <c r="J8392" i="2"/>
  <c r="J8393" i="2" l="1"/>
  <c r="H8394" i="2"/>
  <c r="H8395" i="2" l="1"/>
  <c r="J8394" i="2"/>
  <c r="H8396" i="2" l="1"/>
  <c r="J8395" i="2"/>
  <c r="H8397" i="2" l="1"/>
  <c r="J8396" i="2"/>
  <c r="H8398" i="2" l="1"/>
  <c r="J8397" i="2"/>
  <c r="H8399" i="2" l="1"/>
  <c r="J8398" i="2"/>
  <c r="H8400" i="2" l="1"/>
  <c r="J8399" i="2"/>
  <c r="H8401" i="2" l="1"/>
  <c r="J8400" i="2"/>
  <c r="H8402" i="2" l="1"/>
  <c r="J8401" i="2"/>
  <c r="H8403" i="2" l="1"/>
  <c r="J8402" i="2"/>
  <c r="H8404" i="2" l="1"/>
  <c r="J8403" i="2"/>
  <c r="H8405" i="2" l="1"/>
  <c r="J8404" i="2"/>
  <c r="H8406" i="2" l="1"/>
  <c r="J8405" i="2"/>
  <c r="H8407" i="2" l="1"/>
  <c r="J8406" i="2"/>
  <c r="H8408" i="2" l="1"/>
  <c r="H589" i="6"/>
  <c r="I589" i="6" s="1"/>
  <c r="J589" i="6" s="1"/>
  <c r="H553" i="6"/>
  <c r="I553" i="6" s="1"/>
  <c r="J553" i="6" s="1"/>
  <c r="H562" i="6"/>
  <c r="I562" i="6" s="1"/>
  <c r="J562" i="6" s="1"/>
  <c r="H571" i="6"/>
  <c r="I571" i="6" s="1"/>
  <c r="J571" i="6" s="1"/>
  <c r="H580" i="6"/>
  <c r="I580" i="6" s="1"/>
  <c r="J580" i="6" s="1"/>
  <c r="H549" i="6"/>
  <c r="I549" i="6" s="1"/>
  <c r="J549" i="6" s="1"/>
  <c r="H590" i="6"/>
  <c r="I590" i="6" s="1"/>
  <c r="J590" i="6" s="1"/>
  <c r="H599" i="6"/>
  <c r="I599" i="6" s="1"/>
  <c r="J599" i="6" s="1"/>
  <c r="H608" i="6"/>
  <c r="I608" i="6" s="1"/>
  <c r="J608" i="6" s="1"/>
  <c r="H617" i="6"/>
  <c r="I617" i="6" s="1"/>
  <c r="J617" i="6" s="1"/>
  <c r="H626" i="6"/>
  <c r="I626" i="6" s="1"/>
  <c r="J626" i="6" s="1"/>
  <c r="H616" i="6"/>
  <c r="I616" i="6" s="1"/>
  <c r="J616" i="6" s="1"/>
  <c r="H625" i="6"/>
  <c r="I625" i="6" s="1"/>
  <c r="J625" i="6" s="1"/>
  <c r="H591" i="6"/>
  <c r="I591" i="6" s="1"/>
  <c r="J591" i="6" s="1"/>
  <c r="H627" i="6"/>
  <c r="I627" i="6" s="1"/>
  <c r="J627" i="6" s="1"/>
  <c r="H592" i="6"/>
  <c r="I592" i="6" s="1"/>
  <c r="J592" i="6" s="1"/>
  <c r="H628" i="6"/>
  <c r="I628" i="6" s="1"/>
  <c r="J628" i="6" s="1"/>
  <c r="H629" i="6"/>
  <c r="I629" i="6" s="1"/>
  <c r="J629" i="6" s="1"/>
  <c r="H593" i="6"/>
  <c r="I593" i="6" s="1"/>
  <c r="J593" i="6" s="1"/>
  <c r="H630" i="6"/>
  <c r="I630" i="6" s="1"/>
  <c r="J630" i="6" s="1"/>
  <c r="H594" i="6"/>
  <c r="I594" i="6" s="1"/>
  <c r="J594" i="6" s="1"/>
  <c r="H631" i="6"/>
  <c r="I631" i="6" s="1"/>
  <c r="J631" i="6" s="1"/>
  <c r="H595" i="6"/>
  <c r="I595" i="6" s="1"/>
  <c r="J595" i="6" s="1"/>
  <c r="H607" i="6"/>
  <c r="I607" i="6" s="1"/>
  <c r="J607" i="6" s="1"/>
  <c r="H632" i="6"/>
  <c r="I632" i="6" s="1"/>
  <c r="J632" i="6" s="1"/>
  <c r="H596" i="6"/>
  <c r="I596" i="6" s="1"/>
  <c r="J596" i="6" s="1"/>
  <c r="H633" i="6"/>
  <c r="I633" i="6" s="1"/>
  <c r="J633" i="6" s="1"/>
  <c r="H634" i="6"/>
  <c r="I634" i="6" s="1"/>
  <c r="J634" i="6" s="1"/>
  <c r="H597" i="6"/>
  <c r="I597" i="6" s="1"/>
  <c r="J597" i="6" s="1"/>
  <c r="H598" i="6"/>
  <c r="I598" i="6" s="1"/>
  <c r="J598" i="6" s="1"/>
  <c r="J8407" i="2"/>
  <c r="I16" i="4"/>
  <c r="I545" i="6"/>
  <c r="J545" i="6" s="1"/>
  <c r="M15" i="4"/>
  <c r="M16" i="4"/>
  <c r="M17" i="4"/>
  <c r="I554" i="6"/>
  <c r="J554" i="6" s="1"/>
  <c r="M18" i="4"/>
  <c r="I563" i="6"/>
  <c r="J563" i="6" s="1"/>
  <c r="I572" i="6"/>
  <c r="J572" i="6" s="1"/>
  <c r="M19" i="4"/>
  <c r="M20" i="4"/>
  <c r="I581" i="6"/>
  <c r="J581" i="6" s="1"/>
  <c r="I546" i="6"/>
  <c r="J546" i="6" s="1"/>
  <c r="I582" i="6"/>
  <c r="J582" i="6" s="1"/>
  <c r="I547" i="6"/>
  <c r="J547" i="6" s="1"/>
  <c r="I583" i="6"/>
  <c r="J583" i="6" s="1"/>
  <c r="I584" i="6"/>
  <c r="J584" i="6" s="1"/>
  <c r="I548" i="6"/>
  <c r="J548" i="6" s="1"/>
  <c r="I585" i="6"/>
  <c r="J585" i="6" s="1"/>
  <c r="I586" i="6"/>
  <c r="J586" i="6" s="1"/>
  <c r="I550" i="6"/>
  <c r="J550" i="6" s="1"/>
  <c r="I587" i="6"/>
  <c r="J587" i="6" s="1"/>
  <c r="I551" i="6"/>
  <c r="J551" i="6" s="1"/>
  <c r="I588" i="6"/>
  <c r="J588" i="6" s="1"/>
  <c r="I552" i="6"/>
  <c r="J552" i="6" s="1"/>
  <c r="B16" i="4"/>
  <c r="B15" i="4"/>
  <c r="B17" i="4"/>
  <c r="B18" i="4"/>
  <c r="B19" i="4"/>
  <c r="B20" i="4"/>
  <c r="H8409" i="2" l="1"/>
  <c r="J8408" i="2"/>
  <c r="I635" i="5"/>
  <c r="J635" i="5" s="1"/>
  <c r="H636" i="5"/>
  <c r="I636" i="5" s="1"/>
  <c r="J636" i="5" s="1"/>
  <c r="H637" i="5"/>
  <c r="I637" i="5" s="1"/>
  <c r="J637" i="5" s="1"/>
  <c r="H638" i="5"/>
  <c r="I638" i="5" s="1"/>
  <c r="J638" i="5" s="1"/>
  <c r="H639" i="5"/>
  <c r="I639" i="5" s="1"/>
  <c r="J639" i="5" s="1"/>
  <c r="H640" i="5"/>
  <c r="I640" i="5" s="1"/>
  <c r="J640" i="5" s="1"/>
  <c r="H641" i="5"/>
  <c r="I641" i="5" s="1"/>
  <c r="J641" i="5" s="1"/>
  <c r="H642" i="5"/>
  <c r="I642" i="5" s="1"/>
  <c r="J642" i="5" s="1"/>
  <c r="H643" i="5"/>
  <c r="I643" i="5" s="1"/>
  <c r="J643" i="5" s="1"/>
  <c r="H8410" i="2" l="1"/>
  <c r="J8409" i="2"/>
  <c r="H8411" i="2" l="1"/>
  <c r="J8410" i="2" l="1"/>
  <c r="H8412" i="2"/>
  <c r="J8411" i="2"/>
  <c r="H8413" i="2" l="1"/>
  <c r="J8412" i="2"/>
  <c r="H8414" i="2" l="1"/>
  <c r="J8413" i="2"/>
  <c r="H8415" i="2" l="1"/>
  <c r="J8414" i="2"/>
  <c r="H8416" i="2" l="1"/>
  <c r="J8415" i="2"/>
  <c r="H8417" i="2" l="1"/>
  <c r="J8416" i="2" l="1"/>
  <c r="H8418" i="2"/>
  <c r="J8417" i="2"/>
  <c r="H8419" i="2" l="1"/>
  <c r="J8418" i="2"/>
  <c r="H8420" i="2" l="1"/>
  <c r="J8419" i="2"/>
  <c r="H8421" i="2" l="1"/>
  <c r="J8420" i="2"/>
  <c r="H8422" i="2" l="1"/>
  <c r="J8421" i="2"/>
  <c r="H8423" i="2" l="1"/>
  <c r="J8422" i="2" l="1"/>
  <c r="H8424" i="2"/>
  <c r="J8423" i="2"/>
  <c r="H8425" i="2" l="1"/>
  <c r="J8424" i="2"/>
  <c r="H8426" i="2" l="1"/>
  <c r="J8425" i="2"/>
  <c r="H8427" i="2" l="1"/>
  <c r="J8426" i="2"/>
  <c r="H8428" i="2" l="1"/>
  <c r="J8427" i="2"/>
  <c r="H8429" i="2" l="1"/>
  <c r="J8428" i="2" l="1"/>
  <c r="H8430" i="2"/>
  <c r="J8429" i="2"/>
  <c r="H8431" i="2" l="1"/>
  <c r="J8430" i="2"/>
  <c r="H8432" i="2" l="1"/>
  <c r="J8431" i="2"/>
  <c r="H8433" i="2" l="1"/>
  <c r="J8432" i="2"/>
  <c r="H8434" i="2" l="1"/>
  <c r="J8433" i="2"/>
  <c r="H8435" i="2" l="1"/>
  <c r="J8434" i="2" l="1"/>
  <c r="H8436" i="2"/>
  <c r="J8435" i="2"/>
  <c r="H8437" i="2" l="1"/>
  <c r="J8436" i="2"/>
  <c r="H8438" i="2" l="1"/>
  <c r="J8437" i="2"/>
  <c r="H8439" i="2" l="1"/>
  <c r="J8438" i="2"/>
  <c r="H8440" i="2" l="1"/>
  <c r="J8439" i="2"/>
  <c r="H8441" i="2" l="1"/>
  <c r="J8440" i="2"/>
  <c r="H8442" i="2" l="1"/>
  <c r="J8441" i="2"/>
  <c r="H8443" i="2" l="1"/>
  <c r="J8442" i="2"/>
  <c r="H8444" i="2" l="1"/>
  <c r="J8443" i="2"/>
  <c r="H8445" i="2" l="1"/>
  <c r="J8444" i="2"/>
  <c r="H8446" i="2" l="1"/>
  <c r="J8445" i="2"/>
  <c r="H8447" i="2" l="1"/>
  <c r="J8446" i="2"/>
  <c r="H8448" i="2" l="1"/>
  <c r="J8447" i="2"/>
  <c r="H8449" i="2" l="1"/>
  <c r="J8448" i="2"/>
  <c r="H8450" i="2" l="1"/>
  <c r="J8449" i="2"/>
  <c r="H8451" i="2" l="1"/>
  <c r="J8450" i="2"/>
  <c r="H8452" i="2" l="1"/>
  <c r="J8451" i="2"/>
  <c r="H8453" i="2" l="1"/>
  <c r="J8452" i="2"/>
  <c r="H8454" i="2" l="1"/>
  <c r="J8453" i="2"/>
  <c r="H8455" i="2" l="1"/>
  <c r="J8454" i="2"/>
  <c r="H8456" i="2" l="1"/>
  <c r="J8455" i="2"/>
  <c r="H8457" i="2" l="1"/>
  <c r="J8456" i="2"/>
  <c r="H8458" i="2" l="1"/>
  <c r="J8457" i="2"/>
  <c r="H8459" i="2" l="1"/>
  <c r="J8458" i="2"/>
  <c r="H8460" i="2" l="1"/>
  <c r="J8459" i="2"/>
  <c r="H8461" i="2" l="1"/>
  <c r="J8460" i="2"/>
  <c r="H8462" i="2" l="1"/>
  <c r="J8461" i="2"/>
  <c r="H8463" i="2" l="1"/>
  <c r="J8462" i="2"/>
  <c r="H8464" i="2" l="1"/>
  <c r="J8463" i="2"/>
  <c r="H8465" i="2" l="1"/>
  <c r="J8464" i="2"/>
  <c r="H8466" i="2" l="1"/>
  <c r="J8465" i="2"/>
  <c r="H8467" i="2" l="1"/>
  <c r="J8466" i="2"/>
  <c r="H8468" i="2" l="1"/>
  <c r="J8467" i="2"/>
  <c r="H8469" i="2" l="1"/>
  <c r="J8468" i="2"/>
  <c r="H8470" i="2" l="1"/>
  <c r="J8469" i="2"/>
  <c r="H8471" i="2" l="1"/>
  <c r="J8470" i="2"/>
  <c r="H8472" i="2" l="1"/>
  <c r="J8471" i="2"/>
  <c r="H8473" i="2" l="1"/>
  <c r="J8472" i="2"/>
  <c r="H8474" i="2" l="1"/>
  <c r="J8473" i="2"/>
  <c r="H8475" i="2" l="1"/>
  <c r="J8474" i="2"/>
  <c r="H8476" i="2" l="1"/>
  <c r="J8475" i="2"/>
  <c r="H8477" i="2" l="1"/>
  <c r="J8476" i="2"/>
  <c r="H8478" i="2" l="1"/>
  <c r="J8477" i="2"/>
  <c r="H8479" i="2" l="1"/>
  <c r="J8478" i="2"/>
  <c r="H8480" i="2" l="1"/>
  <c r="J8479" i="2"/>
  <c r="H8481" i="2" l="1"/>
  <c r="J8480" i="2"/>
  <c r="H8482" i="2" l="1"/>
  <c r="J8481" i="2"/>
  <c r="H8483" i="2" l="1"/>
  <c r="J8482" i="2"/>
  <c r="H8484" i="2" l="1"/>
  <c r="J8483" i="2"/>
  <c r="H8485" i="2" l="1"/>
  <c r="J8484" i="2"/>
  <c r="H8486" i="2" l="1"/>
  <c r="J8485" i="2"/>
  <c r="H8487" i="2" l="1"/>
  <c r="J8486" i="2"/>
  <c r="H8488" i="2" l="1"/>
  <c r="J8487" i="2"/>
  <c r="H8489" i="2" l="1"/>
  <c r="J8488" i="2"/>
  <c r="H8490" i="2" l="1"/>
  <c r="J8489" i="2"/>
  <c r="H8491" i="2" l="1"/>
  <c r="J8490" i="2"/>
  <c r="H8492" i="2" l="1"/>
  <c r="J8491" i="2"/>
  <c r="H8493" i="2" l="1"/>
  <c r="J8492" i="2"/>
  <c r="H8494" i="2" l="1"/>
  <c r="J8493" i="2"/>
  <c r="H8495" i="2" l="1"/>
  <c r="J8494" i="2"/>
  <c r="H8496" i="2" l="1"/>
  <c r="J8495" i="2"/>
  <c r="H8497" i="2" l="1"/>
  <c r="J8496" i="2"/>
  <c r="H8498" i="2" l="1"/>
  <c r="J8497" i="2"/>
  <c r="H8499" i="2" l="1"/>
  <c r="J8498" i="2"/>
  <c r="H8500" i="2" l="1"/>
  <c r="J8499" i="2"/>
  <c r="H8501" i="2" l="1"/>
  <c r="J8500" i="2"/>
  <c r="H8502" i="2" l="1"/>
  <c r="J8501" i="2"/>
  <c r="H8503" i="2" l="1"/>
  <c r="J8502" i="2"/>
  <c r="H8504" i="2" l="1"/>
  <c r="J8503" i="2"/>
  <c r="H8505" i="2" l="1"/>
  <c r="J8504" i="2"/>
  <c r="H8506" i="2" l="1"/>
  <c r="J8505" i="2"/>
  <c r="H8507" i="2" l="1"/>
  <c r="J8506" i="2"/>
  <c r="H8508" i="2" l="1"/>
  <c r="J8507" i="2"/>
  <c r="H8509" i="2" l="1"/>
  <c r="J8508" i="2"/>
  <c r="H8510" i="2" l="1"/>
  <c r="J8509" i="2"/>
  <c r="H8511" i="2" l="1"/>
  <c r="J8510" i="2"/>
  <c r="H8512" i="2" l="1"/>
  <c r="J8511" i="2"/>
  <c r="H8513" i="2" l="1"/>
  <c r="J8512" i="2"/>
  <c r="H8514" i="2" l="1"/>
  <c r="J8513" i="2"/>
  <c r="H8515" i="2" l="1"/>
  <c r="J8514" i="2"/>
  <c r="H8516" i="2" l="1"/>
  <c r="J8515" i="2"/>
  <c r="H8517" i="2" l="1"/>
  <c r="J8516" i="2"/>
  <c r="H8518" i="2" l="1"/>
  <c r="J8517" i="2"/>
  <c r="H8519" i="2" l="1"/>
  <c r="J8518" i="2"/>
  <c r="H8520" i="2" l="1"/>
  <c r="J8519" i="2"/>
  <c r="H8521" i="2" l="1"/>
  <c r="J8520" i="2"/>
  <c r="H8522" i="2" l="1"/>
  <c r="J8521" i="2"/>
  <c r="H8523" i="2" l="1"/>
  <c r="J8522" i="2"/>
  <c r="J8523" i="2" l="1"/>
  <c r="H8524" i="2"/>
  <c r="J8524" i="2" l="1"/>
  <c r="H8525" i="2"/>
  <c r="J8525" i="2" l="1"/>
  <c r="H8526" i="2"/>
  <c r="J8526" i="2" l="1"/>
  <c r="H8527" i="2"/>
  <c r="J8527" i="2" l="1"/>
  <c r="H8528" i="2"/>
  <c r="J8528" i="2" l="1"/>
  <c r="H8529" i="2"/>
  <c r="J8529" i="2" l="1"/>
  <c r="H8530" i="2"/>
  <c r="J8530" i="2" l="1"/>
  <c r="H8531" i="2"/>
  <c r="J8531" i="2" l="1"/>
  <c r="H8532" i="2"/>
  <c r="J8532" i="2" l="1"/>
  <c r="H8533" i="2"/>
  <c r="J8533" i="2" l="1"/>
  <c r="H8534" i="2"/>
  <c r="J8534" i="2" l="1"/>
  <c r="H8535" i="2"/>
  <c r="J8535" i="2" l="1"/>
  <c r="H8536" i="2"/>
  <c r="J8536" i="2" l="1"/>
  <c r="H8537" i="2"/>
  <c r="J8537" i="2" l="1"/>
  <c r="H8538" i="2"/>
  <c r="J8538" i="2" l="1"/>
  <c r="H8539" i="2"/>
  <c r="J8539" i="2" l="1"/>
  <c r="H8540" i="2"/>
  <c r="J8540" i="2" l="1"/>
  <c r="H8541" i="2"/>
  <c r="J8541" i="2" l="1"/>
  <c r="H8542" i="2"/>
  <c r="J8542" i="2" l="1"/>
  <c r="H8543" i="2"/>
  <c r="J8543" i="2" l="1"/>
  <c r="H8544" i="2"/>
  <c r="J8544" i="2" l="1"/>
  <c r="H8545" i="2"/>
  <c r="J8545" i="2" l="1"/>
  <c r="H8546" i="2"/>
  <c r="J8546" i="2" l="1"/>
  <c r="H8547" i="2"/>
  <c r="J8547" i="2" l="1"/>
  <c r="H8548" i="2"/>
  <c r="J8548" i="2" l="1"/>
  <c r="H8549" i="2"/>
  <c r="J8549" i="2" l="1"/>
  <c r="H8550" i="2"/>
  <c r="J8550" i="2" l="1"/>
  <c r="H8551" i="2"/>
  <c r="J8551" i="2" l="1"/>
  <c r="H8552" i="2"/>
  <c r="J8552" i="2" l="1"/>
  <c r="H8553" i="2"/>
  <c r="J8553" i="2" l="1"/>
  <c r="H8554" i="2"/>
  <c r="J8554" i="2" l="1"/>
  <c r="H8555" i="2"/>
  <c r="J8555" i="2" l="1"/>
  <c r="H8556" i="2"/>
  <c r="J8556" i="2" l="1"/>
  <c r="H8557" i="2"/>
  <c r="J8557" i="2" l="1"/>
  <c r="H8558" i="2"/>
  <c r="J8558" i="2" l="1"/>
  <c r="H8559" i="2"/>
  <c r="J8559" i="2" l="1"/>
  <c r="H8560" i="2"/>
  <c r="J8560" i="2" l="1"/>
  <c r="H8561" i="2"/>
  <c r="J8561" i="2" l="1"/>
  <c r="H8562" i="2"/>
  <c r="J8562" i="2" l="1"/>
  <c r="H8563" i="2"/>
  <c r="J8563" i="2" l="1"/>
  <c r="H8564" i="2"/>
  <c r="J8564" i="2" l="1"/>
  <c r="H8565" i="2"/>
  <c r="J8565" i="2" l="1"/>
  <c r="H8566" i="2"/>
  <c r="J8566" i="2" l="1"/>
  <c r="H8567" i="2"/>
  <c r="J8567" i="2" l="1"/>
  <c r="H8568" i="2"/>
  <c r="J8568" i="2" l="1"/>
  <c r="H8569" i="2"/>
  <c r="J8569" i="2" l="1"/>
  <c r="H8570" i="2"/>
  <c r="J8570" i="2" l="1"/>
  <c r="H8571" i="2"/>
  <c r="J8571" i="2" l="1"/>
  <c r="H8572" i="2"/>
  <c r="J8572" i="2" l="1"/>
  <c r="H8573" i="2"/>
  <c r="J8573" i="2" l="1"/>
  <c r="H8574" i="2"/>
  <c r="J8574" i="2" l="1"/>
  <c r="H8575" i="2"/>
  <c r="J8575" i="2" l="1"/>
  <c r="H8576" i="2"/>
  <c r="J8576" i="2" l="1"/>
  <c r="H8577" i="2"/>
  <c r="J8577" i="2" l="1"/>
  <c r="H8578" i="2"/>
  <c r="J8578" i="2" l="1"/>
  <c r="H8579" i="2"/>
  <c r="J8579" i="2" l="1"/>
  <c r="H8580" i="2"/>
  <c r="J8580" i="2" l="1"/>
  <c r="H8581" i="2"/>
  <c r="J8581" i="2" l="1"/>
  <c r="H8582" i="2"/>
  <c r="J8582" i="2" l="1"/>
  <c r="H8583" i="2"/>
  <c r="J8583" i="2" l="1"/>
  <c r="H8584" i="2"/>
  <c r="J8584" i="2" l="1"/>
  <c r="H8585" i="2"/>
  <c r="J8585" i="2" l="1"/>
  <c r="H8586" i="2"/>
  <c r="J8586" i="2" l="1"/>
  <c r="H8587" i="2"/>
  <c r="J8587" i="2" l="1"/>
  <c r="H8588" i="2"/>
  <c r="J8588" i="2" l="1"/>
  <c r="H8589" i="2"/>
  <c r="J8589" i="2" l="1"/>
  <c r="H8590" i="2"/>
  <c r="J8590" i="2" l="1"/>
  <c r="H8591" i="2"/>
  <c r="J8591" i="2" l="1"/>
  <c r="H8592" i="2"/>
  <c r="J8592" i="2" l="1"/>
  <c r="H8593" i="2"/>
  <c r="J8593" i="2" l="1"/>
  <c r="H8594" i="2"/>
  <c r="J8594" i="2" l="1"/>
  <c r="H8595" i="2"/>
  <c r="J8595" i="2" l="1"/>
  <c r="H8596" i="2"/>
  <c r="J8596" i="2" l="1"/>
  <c r="H8597" i="2"/>
  <c r="J8597" i="2" l="1"/>
  <c r="H8598" i="2"/>
  <c r="J8598" i="2" l="1"/>
  <c r="H8599" i="2"/>
  <c r="J8599" i="2" l="1"/>
  <c r="H8600" i="2"/>
  <c r="J8600" i="2" l="1"/>
  <c r="H8601" i="2"/>
  <c r="J8601" i="2" l="1"/>
  <c r="H8602" i="2"/>
  <c r="J8602" i="2" l="1"/>
  <c r="H8603" i="2"/>
  <c r="J8603" i="2" l="1"/>
  <c r="H8604" i="2"/>
  <c r="J8604" i="2" l="1"/>
  <c r="H8605" i="2"/>
  <c r="J8605" i="2" l="1"/>
  <c r="H8606" i="2"/>
  <c r="J8606" i="2" l="1"/>
  <c r="H8607" i="2"/>
  <c r="J8607" i="2" l="1"/>
  <c r="H8608" i="2"/>
  <c r="J8608" i="2" l="1"/>
  <c r="H8609" i="2"/>
  <c r="J8609" i="2" l="1"/>
  <c r="H8610" i="2"/>
  <c r="J8610" i="2" l="1"/>
  <c r="H8611" i="2"/>
  <c r="J8611" i="2" l="1"/>
  <c r="H8612" i="2"/>
  <c r="J8612" i="2" l="1"/>
  <c r="H8613" i="2"/>
  <c r="J8613" i="2" l="1"/>
  <c r="H8614" i="2"/>
  <c r="J8614" i="2" l="1"/>
  <c r="H8615" i="2"/>
  <c r="J8615" i="2" l="1"/>
  <c r="H8616" i="2"/>
  <c r="J8616" i="2" l="1"/>
  <c r="H8617" i="2"/>
  <c r="J8617" i="2" l="1"/>
  <c r="H8618" i="2"/>
  <c r="J8618" i="2" l="1"/>
  <c r="H8619" i="2"/>
  <c r="J8619" i="2" l="1"/>
  <c r="H8620" i="2"/>
  <c r="J8620" i="2" l="1"/>
  <c r="H8621" i="2"/>
  <c r="J8621" i="2" l="1"/>
  <c r="H8622" i="2"/>
  <c r="J8622" i="2" l="1"/>
  <c r="H8623" i="2"/>
  <c r="J8623" i="2" l="1"/>
  <c r="H8624" i="2"/>
  <c r="J8624" i="2" l="1"/>
  <c r="H8625" i="2"/>
  <c r="J8625" i="2" l="1"/>
  <c r="H8626" i="2"/>
  <c r="J8626" i="2" l="1"/>
  <c r="H8627" i="2"/>
  <c r="J8627" i="2" l="1"/>
  <c r="H8628" i="2"/>
  <c r="J8628" i="2" l="1"/>
  <c r="H8629" i="2"/>
  <c r="J8629" i="2" l="1"/>
  <c r="H8630" i="2"/>
  <c r="J8630" i="2" l="1"/>
  <c r="H8631" i="2"/>
  <c r="J8631" i="2" l="1"/>
  <c r="H8632" i="2"/>
  <c r="J8632" i="2" l="1"/>
  <c r="H8633" i="2"/>
  <c r="J8633" i="2" l="1"/>
  <c r="H8634" i="2"/>
  <c r="J8634" i="2" l="1"/>
  <c r="H8635" i="2"/>
  <c r="J8635" i="2" l="1"/>
  <c r="H8636" i="2"/>
  <c r="J8636" i="2" l="1"/>
  <c r="H8637" i="2"/>
  <c r="J8637" i="2" l="1"/>
  <c r="H8638" i="2"/>
  <c r="J8638" i="2" l="1"/>
  <c r="H8639" i="2"/>
  <c r="J8639" i="2" l="1"/>
  <c r="H8640" i="2"/>
  <c r="J8640" i="2" l="1"/>
  <c r="H8641" i="2"/>
  <c r="J8641" i="2" l="1"/>
  <c r="H8642" i="2"/>
  <c r="J8642" i="2" l="1"/>
  <c r="H8643" i="2"/>
  <c r="J8643" i="2" l="1"/>
  <c r="H8644" i="2"/>
  <c r="J8644" i="2" l="1"/>
  <c r="H8645" i="2"/>
  <c r="J8645" i="2" l="1"/>
  <c r="H8646" i="2"/>
  <c r="J8646" i="2" l="1"/>
  <c r="H8647" i="2"/>
  <c r="J8647" i="2" l="1"/>
  <c r="H8648" i="2"/>
  <c r="J8648" i="2" l="1"/>
  <c r="H8649" i="2"/>
  <c r="J8649" i="2" l="1"/>
  <c r="H8650" i="2"/>
  <c r="J8650" i="2" l="1"/>
  <c r="H8651" i="2"/>
  <c r="J8651" i="2" l="1"/>
  <c r="H8652" i="2"/>
  <c r="J8652" i="2" l="1"/>
  <c r="H8653" i="2"/>
  <c r="J8653" i="2" l="1"/>
  <c r="H8654" i="2"/>
  <c r="J8654" i="2" l="1"/>
  <c r="H8655" i="2"/>
  <c r="J8655" i="2" l="1"/>
  <c r="H8656" i="2"/>
  <c r="J8656" i="2" l="1"/>
  <c r="H8657" i="2"/>
  <c r="J8657" i="2" l="1"/>
  <c r="H8658" i="2"/>
  <c r="J8658" i="2" l="1"/>
  <c r="H8659" i="2"/>
  <c r="J8659" i="2" l="1"/>
  <c r="H8660" i="2"/>
  <c r="J8660" i="2" l="1"/>
  <c r="H8661" i="2"/>
  <c r="J8661" i="2" l="1"/>
  <c r="H8662" i="2"/>
  <c r="J8662" i="2" l="1"/>
  <c r="H8663" i="2"/>
  <c r="J8663" i="2" l="1"/>
  <c r="H8664" i="2"/>
  <c r="J8664" i="2" l="1"/>
  <c r="H8665" i="2"/>
  <c r="J8665" i="2" l="1"/>
  <c r="H8666" i="2"/>
  <c r="J8666" i="2" l="1"/>
  <c r="H8667" i="2"/>
  <c r="J8667" i="2" l="1"/>
  <c r="H8668" i="2"/>
  <c r="J8668" i="2" l="1"/>
  <c r="H8669" i="2"/>
  <c r="J8669" i="2" l="1"/>
  <c r="H8670" i="2"/>
  <c r="J8670" i="2" l="1"/>
  <c r="H8671" i="2"/>
  <c r="J8671" i="2" l="1"/>
  <c r="H8672" i="2"/>
  <c r="J8672" i="2" l="1"/>
  <c r="H8673" i="2"/>
  <c r="J8673" i="2" l="1"/>
  <c r="H8674" i="2"/>
  <c r="J8674" i="2" l="1"/>
  <c r="H8675" i="2"/>
  <c r="J8675" i="2" l="1"/>
  <c r="H8676" i="2"/>
  <c r="J8676" i="2" l="1"/>
  <c r="H8677" i="2"/>
  <c r="J8677" i="2" l="1"/>
  <c r="H8678" i="2"/>
  <c r="J8678" i="2" l="1"/>
  <c r="H8679" i="2"/>
  <c r="J8679" i="2" l="1"/>
  <c r="H8680" i="2"/>
  <c r="J8680" i="2" l="1"/>
  <c r="H8681" i="2"/>
  <c r="J8681" i="2" l="1"/>
  <c r="H8682" i="2"/>
  <c r="J8682" i="2" l="1"/>
  <c r="H8683" i="2"/>
  <c r="J8683" i="2" l="1"/>
  <c r="H8684" i="2"/>
  <c r="J8684" i="2" l="1"/>
  <c r="H8685" i="2"/>
  <c r="J8685" i="2" l="1"/>
  <c r="H8686" i="2"/>
  <c r="J8686" i="2" l="1"/>
  <c r="H8687" i="2"/>
  <c r="J8687" i="2" l="1"/>
  <c r="H8688" i="2"/>
  <c r="J8688" i="2" l="1"/>
  <c r="H8689" i="2"/>
  <c r="J8689" i="2" l="1"/>
  <c r="H8690" i="2"/>
  <c r="J8690" i="2" l="1"/>
  <c r="H8691" i="2"/>
  <c r="J8691" i="2" l="1"/>
  <c r="H8692" i="2"/>
  <c r="J8692" i="2" l="1"/>
  <c r="H8693" i="2"/>
  <c r="J8693" i="2" l="1"/>
  <c r="H8694" i="2"/>
  <c r="J8694" i="2" l="1"/>
  <c r="H8695" i="2"/>
  <c r="J8695" i="2" l="1"/>
  <c r="H8696" i="2"/>
  <c r="J8696" i="2" l="1"/>
  <c r="H8697" i="2"/>
  <c r="J8697" i="2" l="1"/>
  <c r="H8698" i="2"/>
  <c r="H8699" i="2" l="1"/>
  <c r="J8699" i="2" l="1"/>
  <c r="H8700" i="2"/>
  <c r="J8698" i="2"/>
  <c r="J8700" i="2" l="1"/>
  <c r="H8701" i="2"/>
  <c r="J8701" i="2" l="1"/>
  <c r="H8702" i="2"/>
  <c r="J8702" i="2" l="1"/>
  <c r="H8703" i="2"/>
  <c r="J8703" i="2" l="1"/>
  <c r="H8704" i="2"/>
  <c r="H8705" i="2" l="1"/>
  <c r="J8705" i="2" l="1"/>
  <c r="H8706" i="2"/>
  <c r="J8704" i="2"/>
  <c r="J8706" i="2" l="1"/>
  <c r="H8707" i="2"/>
  <c r="J8707" i="2" l="1"/>
  <c r="H8708" i="2"/>
  <c r="J8708" i="2" l="1"/>
  <c r="H8709" i="2"/>
  <c r="J8709" i="2" l="1"/>
  <c r="H8710" i="2"/>
  <c r="H8711" i="2" l="1"/>
  <c r="J8711" i="2" l="1"/>
  <c r="H8712" i="2"/>
  <c r="J8710" i="2"/>
  <c r="H636" i="6"/>
  <c r="I636" i="6" s="1"/>
  <c r="J636" i="6" s="1"/>
  <c r="J8712" i="2" l="1"/>
  <c r="H8713" i="2"/>
  <c r="J8713" i="2" l="1"/>
  <c r="H8714" i="2"/>
  <c r="J8714" i="2" l="1"/>
  <c r="H8715" i="2"/>
  <c r="J8715" i="2" l="1"/>
  <c r="H8716" i="2"/>
  <c r="H8717" i="2" l="1"/>
  <c r="J8717" i="2" l="1"/>
  <c r="H8718" i="2"/>
  <c r="J8716" i="2"/>
  <c r="J8718" i="2" l="1"/>
  <c r="H8719" i="2"/>
  <c r="J8719" i="2" l="1"/>
  <c r="H8720" i="2"/>
  <c r="J8720" i="2" l="1"/>
  <c r="H8721" i="2"/>
  <c r="J8721" i="2" l="1"/>
  <c r="H8722" i="2"/>
  <c r="H8723" i="2" l="1"/>
  <c r="J8723" i="2" l="1"/>
  <c r="H8724" i="2"/>
  <c r="J8722" i="2"/>
  <c r="H637" i="6"/>
  <c r="I637" i="6" s="1"/>
  <c r="J637" i="6" s="1"/>
  <c r="J8724" i="2" l="1"/>
  <c r="H8725" i="2"/>
  <c r="J8725" i="2" l="1"/>
  <c r="H8726" i="2"/>
  <c r="J8726" i="2" l="1"/>
  <c r="H8727" i="2"/>
  <c r="J8727" i="2" l="1"/>
  <c r="H8728" i="2"/>
  <c r="H8729" i="2" l="1"/>
  <c r="J8729" i="2" l="1"/>
  <c r="H8730" i="2"/>
  <c r="J8728" i="2"/>
  <c r="J8730" i="2" l="1"/>
  <c r="H8731" i="2"/>
  <c r="J8731" i="2" l="1"/>
  <c r="H8732" i="2"/>
  <c r="J8732" i="2" l="1"/>
  <c r="H8733" i="2"/>
  <c r="J8733" i="2" l="1"/>
  <c r="H8734" i="2"/>
  <c r="H8735" i="2" l="1"/>
  <c r="J8735" i="2" l="1"/>
  <c r="H8736" i="2"/>
  <c r="J8734" i="2"/>
  <c r="J8736" i="2" l="1"/>
  <c r="H8737" i="2"/>
  <c r="J8737" i="2" l="1"/>
  <c r="H8738" i="2"/>
  <c r="J8738" i="2" l="1"/>
  <c r="H8739" i="2"/>
  <c r="J8739" i="2" l="1"/>
  <c r="H8740" i="2"/>
  <c r="H8741" i="2" l="1"/>
  <c r="J8741" i="2" l="1"/>
  <c r="H8742" i="2"/>
  <c r="J8740" i="2"/>
  <c r="H638" i="6"/>
  <c r="I638" i="6" s="1"/>
  <c r="J638" i="6" s="1"/>
  <c r="J8742" i="2" l="1"/>
  <c r="H8743" i="2"/>
  <c r="J8743" i="2" l="1"/>
  <c r="H8744" i="2"/>
  <c r="J8744" i="2" l="1"/>
  <c r="H8745" i="2"/>
  <c r="J8745" i="2" l="1"/>
  <c r="H8746" i="2"/>
  <c r="H8747" i="2" l="1"/>
  <c r="J8747" i="2" l="1"/>
  <c r="H8748" i="2"/>
  <c r="J8746" i="2"/>
  <c r="J8748" i="2" l="1"/>
  <c r="H8749" i="2"/>
  <c r="J8749" i="2" l="1"/>
  <c r="H8750" i="2"/>
  <c r="J8750" i="2" l="1"/>
  <c r="H8751" i="2"/>
  <c r="J8751" i="2" l="1"/>
  <c r="H8752" i="2"/>
  <c r="H8753" i="2" l="1"/>
  <c r="J8753" i="2" l="1"/>
  <c r="H8754" i="2"/>
  <c r="J8752" i="2"/>
  <c r="J8754" i="2" l="1"/>
  <c r="H8755" i="2"/>
  <c r="J8755" i="2" l="1"/>
  <c r="H8756" i="2"/>
  <c r="J8756" i="2" l="1"/>
  <c r="H8757" i="2"/>
  <c r="J8757" i="2" l="1"/>
  <c r="H8758" i="2"/>
  <c r="H8759" i="2" l="1"/>
  <c r="J8759" i="2" l="1"/>
  <c r="H8760" i="2"/>
  <c r="J8758" i="2"/>
  <c r="H639" i="6"/>
  <c r="I639" i="6" s="1"/>
  <c r="J639" i="6" s="1"/>
  <c r="J8760" i="2" l="1"/>
  <c r="H8761" i="2"/>
  <c r="J8761" i="2" l="1"/>
  <c r="H8762" i="2"/>
  <c r="J8762" i="2" l="1"/>
  <c r="H8763" i="2"/>
  <c r="J8763" i="2" l="1"/>
  <c r="H8764" i="2"/>
  <c r="H8765" i="2" l="1"/>
  <c r="J8765" i="2" l="1"/>
  <c r="H8766" i="2"/>
  <c r="J8764" i="2"/>
  <c r="J8766" i="2" l="1"/>
  <c r="H8767" i="2"/>
  <c r="J8767" i="2" l="1"/>
  <c r="H8768" i="2"/>
  <c r="J8768" i="2" l="1"/>
  <c r="H8769" i="2"/>
  <c r="J8769" i="2" l="1"/>
  <c r="H8770" i="2"/>
  <c r="H8771" i="2" l="1"/>
  <c r="J8771" i="2" l="1"/>
  <c r="H8772" i="2"/>
  <c r="J8770" i="2"/>
  <c r="J8772" i="2" l="1"/>
  <c r="H8773" i="2"/>
  <c r="J8773" i="2" l="1"/>
  <c r="H8774" i="2"/>
  <c r="J8774" i="2" l="1"/>
  <c r="H8775" i="2"/>
  <c r="J8775" i="2" l="1"/>
  <c r="H8776" i="2"/>
  <c r="H8777" i="2" l="1"/>
  <c r="J8777" i="2" l="1"/>
  <c r="H8778" i="2"/>
  <c r="J8776" i="2"/>
  <c r="H640" i="6"/>
  <c r="I640" i="6" s="1"/>
  <c r="J640" i="6" s="1"/>
  <c r="J8778" i="2" l="1"/>
  <c r="H8779" i="2"/>
  <c r="J8779" i="2" l="1"/>
  <c r="H8780" i="2"/>
  <c r="J8780" i="2" l="1"/>
  <c r="H8781" i="2"/>
  <c r="J8781" i="2" l="1"/>
  <c r="H8782" i="2"/>
  <c r="H8783" i="2" l="1"/>
  <c r="J8783" i="2" l="1"/>
  <c r="H8784" i="2"/>
  <c r="J8782" i="2"/>
  <c r="J8784" i="2" l="1"/>
  <c r="H8785" i="2"/>
  <c r="J8785" i="2" l="1"/>
  <c r="H8786" i="2"/>
  <c r="J8786" i="2" l="1"/>
  <c r="H8787" i="2"/>
  <c r="J8787" i="2" l="1"/>
  <c r="H8788" i="2"/>
  <c r="H8789" i="2" l="1"/>
  <c r="J8789" i="2" l="1"/>
  <c r="H8790" i="2"/>
  <c r="J8788" i="2"/>
  <c r="H641" i="6"/>
  <c r="I641" i="6" s="1"/>
  <c r="J641" i="6" s="1"/>
  <c r="J8790" i="2" l="1"/>
  <c r="H8791" i="2"/>
  <c r="J8791" i="2" l="1"/>
  <c r="H8792" i="2"/>
  <c r="J8792" i="2" l="1"/>
  <c r="H8793" i="2"/>
  <c r="J8793" i="2" l="1"/>
  <c r="H8794" i="2"/>
  <c r="H8795" i="2" l="1"/>
  <c r="J8795" i="2" l="1"/>
  <c r="H8796" i="2"/>
  <c r="J8794" i="2"/>
  <c r="J8796" i="2" l="1"/>
  <c r="H8797" i="2"/>
  <c r="J8797" i="2" l="1"/>
  <c r="H8798" i="2"/>
  <c r="J8798" i="2" l="1"/>
  <c r="H8799" i="2"/>
  <c r="J8799" i="2" l="1"/>
  <c r="H8800" i="2"/>
  <c r="H8801" i="2" l="1"/>
  <c r="J8801" i="2" l="1"/>
  <c r="H8802" i="2"/>
  <c r="J8800" i="2"/>
  <c r="J8802" i="2" l="1"/>
  <c r="H8803" i="2"/>
  <c r="J8803" i="2" l="1"/>
  <c r="H8804" i="2"/>
  <c r="J8804" i="2" l="1"/>
  <c r="H8805" i="2"/>
  <c r="J8805" i="2" l="1"/>
  <c r="H8806" i="2"/>
  <c r="H8807" i="2" l="1"/>
  <c r="J8807" i="2" l="1"/>
  <c r="H8808" i="2"/>
  <c r="J8806" i="2"/>
  <c r="H642" i="6"/>
  <c r="I642" i="6" s="1"/>
  <c r="J642" i="6" s="1"/>
  <c r="J8808" i="2" l="1"/>
  <c r="H8809" i="2"/>
  <c r="J8809" i="2" l="1"/>
  <c r="H8810" i="2"/>
  <c r="J8810" i="2" l="1"/>
  <c r="H8811" i="2"/>
  <c r="J8811" i="2" l="1"/>
  <c r="H8812" i="2"/>
  <c r="H8813" i="2" l="1"/>
  <c r="J8813" i="2" l="1"/>
  <c r="H8814" i="2"/>
  <c r="J8812" i="2"/>
  <c r="J8814" i="2" l="1"/>
  <c r="H8815" i="2"/>
  <c r="J8815" i="2" l="1"/>
  <c r="H8816" i="2"/>
  <c r="J8816" i="2" l="1"/>
  <c r="H8817" i="2"/>
  <c r="J8817" i="2" l="1"/>
  <c r="H8818" i="2"/>
  <c r="H8819" i="2" l="1"/>
  <c r="J8819" i="2" l="1"/>
  <c r="H8820" i="2"/>
  <c r="J8818" i="2"/>
  <c r="J8820" i="2" l="1"/>
  <c r="H8821" i="2"/>
  <c r="J8821" i="2" l="1"/>
  <c r="H8822" i="2"/>
  <c r="J8822" i="2" l="1"/>
  <c r="H8823" i="2"/>
  <c r="J8823" i="2" l="1"/>
  <c r="H8824" i="2"/>
  <c r="H8825" i="2" l="1"/>
  <c r="J8825" i="2" l="1"/>
  <c r="H8826" i="2"/>
  <c r="J8824" i="2"/>
  <c r="J8826" i="2" l="1"/>
  <c r="H8827" i="2"/>
  <c r="J8827" i="2" l="1"/>
  <c r="H8828" i="2"/>
  <c r="J8828" i="2" l="1"/>
  <c r="H8829" i="2"/>
  <c r="J8829" i="2" l="1"/>
  <c r="H8830" i="2"/>
  <c r="H8831" i="2" l="1"/>
  <c r="J8831" i="2" l="1"/>
  <c r="H8832" i="2"/>
  <c r="J8830" i="2"/>
  <c r="J8832" i="2" l="1"/>
  <c r="H8833" i="2"/>
  <c r="J8833" i="2" l="1"/>
  <c r="H8834" i="2"/>
  <c r="J8834" i="2" l="1"/>
  <c r="H8835" i="2"/>
  <c r="J8835" i="2" l="1"/>
  <c r="H8836" i="2"/>
  <c r="H8837" i="2" l="1"/>
  <c r="J8837" i="2" l="1"/>
  <c r="H8838" i="2"/>
  <c r="J8836" i="2"/>
  <c r="J8838" i="2" l="1"/>
  <c r="H8839" i="2"/>
  <c r="J8839" i="2" l="1"/>
  <c r="H8840" i="2"/>
  <c r="J8840" i="2" l="1"/>
  <c r="H8841" i="2"/>
  <c r="J8841" i="2" l="1"/>
  <c r="H8842" i="2"/>
  <c r="J8842" i="2" l="1"/>
  <c r="H8843" i="2"/>
  <c r="J8843" i="2" l="1"/>
  <c r="H8844" i="2"/>
  <c r="J8844" i="2" l="1"/>
  <c r="H8845" i="2"/>
  <c r="J8845" i="2" l="1"/>
  <c r="H8846" i="2"/>
  <c r="J8846" i="2" l="1"/>
  <c r="H8847" i="2"/>
  <c r="J8847" i="2" l="1"/>
  <c r="H8848" i="2"/>
  <c r="J8848" i="2" l="1"/>
  <c r="H8849" i="2"/>
  <c r="J8849" i="2" l="1"/>
  <c r="H8850" i="2"/>
  <c r="J8850" i="2" l="1"/>
  <c r="H8851" i="2"/>
  <c r="J8851" i="2" l="1"/>
  <c r="H8852" i="2"/>
  <c r="J8852" i="2" l="1"/>
  <c r="H8853" i="2"/>
  <c r="J8853" i="2" l="1"/>
  <c r="H8854" i="2"/>
  <c r="J8854" i="2" l="1"/>
  <c r="H8855" i="2"/>
  <c r="J8855" i="2" l="1"/>
  <c r="H8856" i="2"/>
  <c r="J8856" i="2" l="1"/>
  <c r="H8857" i="2"/>
  <c r="J8857" i="2" l="1"/>
  <c r="H8858" i="2"/>
  <c r="J8858" i="2" l="1"/>
  <c r="H8859" i="2"/>
  <c r="J8859" i="2" l="1"/>
  <c r="H8860" i="2"/>
  <c r="J8860" i="2" l="1"/>
  <c r="H8861" i="2"/>
  <c r="J8861" i="2" l="1"/>
  <c r="H8862" i="2"/>
  <c r="J8862" i="2" l="1"/>
  <c r="H8863" i="2"/>
  <c r="J8863" i="2" l="1"/>
  <c r="H8864" i="2"/>
  <c r="J8864" i="2" l="1"/>
  <c r="H8865" i="2"/>
  <c r="J8865" i="2" l="1"/>
  <c r="H8866" i="2"/>
  <c r="J8866" i="2" l="1"/>
  <c r="H8867" i="2"/>
  <c r="J8867" i="2" l="1"/>
  <c r="H8868" i="2"/>
  <c r="J8868" i="2" l="1"/>
  <c r="H8869" i="2"/>
  <c r="J8869" i="2" l="1"/>
  <c r="H8870" i="2"/>
  <c r="J8870" i="2" l="1"/>
  <c r="H8871" i="2"/>
  <c r="J8871" i="2" l="1"/>
  <c r="H8872" i="2"/>
  <c r="J8872" i="2" l="1"/>
  <c r="H8873" i="2"/>
  <c r="J8873" i="2" l="1"/>
  <c r="H8874" i="2"/>
  <c r="J8874" i="2" l="1"/>
  <c r="H8875" i="2"/>
  <c r="J8875" i="2" l="1"/>
  <c r="H8876" i="2"/>
  <c r="J8876" i="2" l="1"/>
  <c r="H8877" i="2"/>
  <c r="J8877" i="2" l="1"/>
  <c r="H8878" i="2"/>
  <c r="J8878" i="2" l="1"/>
  <c r="H8879" i="2"/>
  <c r="J8879" i="2" l="1"/>
  <c r="H8880" i="2"/>
  <c r="J8880" i="2" l="1"/>
  <c r="H8881" i="2"/>
  <c r="J8881" i="2" l="1"/>
  <c r="H8882" i="2"/>
  <c r="J8882" i="2" l="1"/>
  <c r="H8883" i="2"/>
  <c r="J8883" i="2" l="1"/>
  <c r="H8884" i="2"/>
  <c r="J8884" i="2" l="1"/>
  <c r="H8885" i="2"/>
  <c r="J8885" i="2" l="1"/>
  <c r="H8886" i="2"/>
  <c r="J8886" i="2" l="1"/>
  <c r="H8887" i="2"/>
  <c r="J8887" i="2" l="1"/>
  <c r="H8888" i="2"/>
  <c r="J8888" i="2" l="1"/>
  <c r="H8889" i="2"/>
  <c r="J8889" i="2" l="1"/>
  <c r="H8890" i="2"/>
  <c r="J8890" i="2" l="1"/>
  <c r="H8891" i="2"/>
  <c r="J8891" i="2" l="1"/>
  <c r="H8892" i="2"/>
  <c r="J8892" i="2" l="1"/>
  <c r="H8893" i="2"/>
  <c r="J8893" i="2" l="1"/>
  <c r="H8894" i="2"/>
  <c r="J8894" i="2" l="1"/>
  <c r="H8895" i="2"/>
  <c r="J8895" i="2" l="1"/>
  <c r="H8896" i="2"/>
  <c r="J8896" i="2" l="1"/>
  <c r="H8897" i="2"/>
  <c r="J8897" i="2" l="1"/>
  <c r="H8898" i="2"/>
  <c r="J8898" i="2" l="1"/>
  <c r="H8899" i="2"/>
  <c r="J8899" i="2" l="1"/>
  <c r="H8900" i="2"/>
  <c r="J8900" i="2" l="1"/>
  <c r="H8901" i="2"/>
  <c r="J8901" i="2" l="1"/>
  <c r="H8902" i="2"/>
  <c r="J8902" i="2" l="1"/>
  <c r="H8903" i="2"/>
  <c r="J8903" i="2" l="1"/>
  <c r="H8904" i="2"/>
  <c r="J8904" i="2" l="1"/>
  <c r="H8905" i="2"/>
  <c r="J8905" i="2" l="1"/>
  <c r="H8906" i="2"/>
  <c r="J8906" i="2" l="1"/>
  <c r="H8907" i="2"/>
  <c r="J8907" i="2" l="1"/>
  <c r="H8908" i="2"/>
  <c r="J8908" i="2" l="1"/>
  <c r="H8909" i="2"/>
  <c r="J8909" i="2" l="1"/>
  <c r="H8910" i="2"/>
  <c r="J8910" i="2" l="1"/>
  <c r="H8911" i="2"/>
  <c r="J8911" i="2" l="1"/>
  <c r="H8912" i="2"/>
  <c r="J8912" i="2" l="1"/>
  <c r="H8913" i="2"/>
  <c r="J8913" i="2" l="1"/>
  <c r="H8914" i="2"/>
  <c r="J8914" i="2" l="1"/>
  <c r="H8915" i="2"/>
  <c r="J8915" i="2" l="1"/>
  <c r="H8916" i="2"/>
  <c r="J8916" i="2" l="1"/>
  <c r="H8917" i="2"/>
  <c r="J8917" i="2" l="1"/>
  <c r="H8918" i="2"/>
  <c r="J8918" i="2" l="1"/>
  <c r="H8919" i="2"/>
  <c r="J8919" i="2" l="1"/>
  <c r="H8920" i="2"/>
  <c r="J8920" i="2" l="1"/>
  <c r="H8921" i="2"/>
  <c r="J8921" i="2" l="1"/>
  <c r="H8922" i="2"/>
  <c r="J8922" i="2" l="1"/>
  <c r="H8923" i="2"/>
  <c r="J8923" i="2" l="1"/>
  <c r="H8924" i="2"/>
  <c r="J8924" i="2" l="1"/>
  <c r="H8925" i="2"/>
  <c r="J8925" i="2" l="1"/>
  <c r="H8926" i="2"/>
  <c r="J8926" i="2" l="1"/>
  <c r="H8927" i="2"/>
  <c r="J8927" i="2" l="1"/>
  <c r="H8928" i="2"/>
  <c r="J8928" i="2" l="1"/>
  <c r="H8929" i="2"/>
  <c r="J8929" i="2" l="1"/>
  <c r="H8930" i="2"/>
  <c r="J8930" i="2" l="1"/>
  <c r="H8931" i="2"/>
  <c r="J8931" i="2" l="1"/>
  <c r="H8932" i="2"/>
  <c r="J8932" i="2" l="1"/>
  <c r="H8933" i="2"/>
  <c r="J8933" i="2" l="1"/>
  <c r="H8934" i="2"/>
  <c r="J8934" i="2" l="1"/>
  <c r="H8935" i="2"/>
  <c r="J8935" i="2" l="1"/>
  <c r="H8936" i="2"/>
  <c r="J8936" i="2" l="1"/>
  <c r="H8937" i="2"/>
  <c r="J8937" i="2" l="1"/>
  <c r="H8938" i="2"/>
  <c r="J8938" i="2" l="1"/>
  <c r="H8939" i="2"/>
  <c r="J8939" i="2" l="1"/>
  <c r="H8940" i="2"/>
  <c r="J8940" i="2" l="1"/>
  <c r="H8941" i="2"/>
  <c r="J8941" i="2" l="1"/>
  <c r="H8942" i="2"/>
  <c r="J8942" i="2" l="1"/>
  <c r="H8943" i="2"/>
  <c r="J8943" i="2" l="1"/>
  <c r="H8944" i="2"/>
  <c r="J8944" i="2" l="1"/>
  <c r="H8945" i="2"/>
  <c r="J8945" i="2" l="1"/>
  <c r="H8946" i="2"/>
  <c r="J8946" i="2" l="1"/>
  <c r="H8947" i="2"/>
  <c r="J8947" i="2" l="1"/>
  <c r="H8948" i="2"/>
  <c r="J8948" i="2" l="1"/>
  <c r="H8949" i="2"/>
  <c r="J8949" i="2" l="1"/>
  <c r="H8950" i="2"/>
  <c r="J8950" i="2" l="1"/>
  <c r="H8951" i="2"/>
  <c r="J8951" i="2" l="1"/>
  <c r="H8952" i="2"/>
  <c r="J8952" i="2" l="1"/>
  <c r="H8953" i="2"/>
  <c r="J8953" i="2" l="1"/>
  <c r="H8954" i="2"/>
  <c r="J8954" i="2" l="1"/>
  <c r="H8955" i="2"/>
  <c r="J8955" i="2" l="1"/>
  <c r="H8956" i="2"/>
  <c r="J8956" i="2" l="1"/>
  <c r="H8957" i="2"/>
  <c r="J8957" i="2" l="1"/>
  <c r="H8958" i="2"/>
  <c r="J8958" i="2" l="1"/>
  <c r="H8959" i="2"/>
  <c r="J8959" i="2" l="1"/>
  <c r="H8960" i="2"/>
  <c r="J8960" i="2" l="1"/>
  <c r="H8961" i="2"/>
  <c r="J8961" i="2" l="1"/>
  <c r="H8962" i="2"/>
  <c r="J8962" i="2" l="1"/>
  <c r="H8963" i="2"/>
  <c r="J8963" i="2" l="1"/>
  <c r="H8964" i="2"/>
  <c r="J8964" i="2" l="1"/>
  <c r="H8965" i="2"/>
  <c r="J8965" i="2" l="1"/>
  <c r="H8966" i="2"/>
  <c r="J8966" i="2" l="1"/>
  <c r="H8967" i="2"/>
  <c r="J8967" i="2" l="1"/>
  <c r="H8968" i="2"/>
  <c r="J8968" i="2" l="1"/>
  <c r="H8969" i="2"/>
  <c r="J8969" i="2" l="1"/>
  <c r="H8970" i="2"/>
  <c r="J8970" i="2" l="1"/>
  <c r="H8971" i="2"/>
  <c r="J8971" i="2" l="1"/>
  <c r="H8972" i="2"/>
  <c r="J8972" i="2" l="1"/>
  <c r="H8973" i="2"/>
  <c r="J8973" i="2" l="1"/>
  <c r="H8974" i="2"/>
  <c r="J8974" i="2" l="1"/>
  <c r="H8975" i="2"/>
  <c r="J8975" i="2" l="1"/>
  <c r="H8976" i="2"/>
  <c r="J8976" i="2" l="1"/>
  <c r="H8977" i="2"/>
  <c r="J8977" i="2" l="1"/>
  <c r="H8978" i="2"/>
  <c r="J8978" i="2" l="1"/>
  <c r="H8979" i="2"/>
  <c r="J8979" i="2" l="1"/>
  <c r="H8980" i="2"/>
  <c r="J8980" i="2" l="1"/>
  <c r="H8981" i="2"/>
  <c r="J8981" i="2" l="1"/>
  <c r="H8982" i="2"/>
  <c r="J8982" i="2" l="1"/>
  <c r="H8983" i="2"/>
  <c r="J8983" i="2" l="1"/>
  <c r="H8984" i="2"/>
  <c r="J8984" i="2" l="1"/>
  <c r="H8985" i="2"/>
  <c r="J8985" i="2" l="1"/>
  <c r="H8986" i="2"/>
  <c r="J8986" i="2" l="1"/>
  <c r="H8987" i="2"/>
  <c r="J8987" i="2" l="1"/>
  <c r="H8988" i="2"/>
  <c r="J8988" i="2" l="1"/>
  <c r="H8989" i="2"/>
  <c r="J8989" i="2" l="1"/>
  <c r="H8990" i="2"/>
  <c r="J8990" i="2" l="1"/>
  <c r="H8991" i="2"/>
  <c r="J8991" i="2" l="1"/>
  <c r="H8992" i="2"/>
  <c r="J8992" i="2" l="1"/>
  <c r="H8993" i="2"/>
  <c r="J8993" i="2" l="1"/>
  <c r="H8994" i="2"/>
  <c r="J8994" i="2" l="1"/>
  <c r="H8995" i="2"/>
  <c r="J8995" i="2" l="1"/>
  <c r="H8996" i="2"/>
  <c r="J8996" i="2" l="1"/>
  <c r="H8997" i="2"/>
  <c r="J8997" i="2" l="1"/>
  <c r="H8998" i="2"/>
  <c r="J8998" i="2" l="1"/>
  <c r="H8999" i="2"/>
  <c r="J8999" i="2" l="1"/>
  <c r="H9000" i="2"/>
  <c r="J9000" i="2" l="1"/>
  <c r="H9001" i="2"/>
  <c r="J9001" i="2" l="1"/>
  <c r="H9002" i="2"/>
  <c r="J9002" i="2" l="1"/>
  <c r="H9003" i="2"/>
  <c r="J9003" i="2" l="1"/>
  <c r="H9004" i="2"/>
  <c r="J9004" i="2" l="1"/>
  <c r="H9005" i="2"/>
  <c r="J9005" i="2" l="1"/>
  <c r="H9006" i="2"/>
  <c r="J9006" i="2" l="1"/>
  <c r="H9007" i="2"/>
  <c r="H9008" i="2" l="1"/>
  <c r="J9007" i="2"/>
  <c r="H9009" i="2" l="1"/>
  <c r="J9008" i="2"/>
  <c r="H9010" i="2" l="1"/>
  <c r="J9009" i="2"/>
  <c r="H9011" i="2" l="1"/>
  <c r="J9010" i="2" l="1"/>
  <c r="H9012" i="2"/>
  <c r="J9011" i="2"/>
  <c r="H9013" i="2" l="1"/>
  <c r="J9012" i="2"/>
  <c r="H9014" i="2" l="1"/>
  <c r="J9013" i="2"/>
  <c r="H9015" i="2" l="1"/>
  <c r="J9014" i="2"/>
  <c r="H9016" i="2" l="1"/>
  <c r="J9015" i="2"/>
  <c r="H9017" i="2" l="1"/>
  <c r="J9016" i="2" l="1"/>
  <c r="H9018" i="2"/>
  <c r="J9017" i="2"/>
  <c r="H9019" i="2" l="1"/>
  <c r="J9018" i="2"/>
  <c r="H9020" i="2" l="1"/>
  <c r="J9019" i="2"/>
  <c r="H9021" i="2" l="1"/>
  <c r="J9020" i="2"/>
  <c r="H9022" i="2" l="1"/>
  <c r="J9021" i="2"/>
  <c r="H9023" i="2" l="1"/>
  <c r="J9022" i="2" l="1"/>
  <c r="H9024" i="2"/>
  <c r="J9023" i="2"/>
  <c r="H9025" i="2" l="1"/>
  <c r="J9024" i="2"/>
  <c r="H9026" i="2" l="1"/>
  <c r="J9025" i="2"/>
  <c r="H9027" i="2" l="1"/>
  <c r="J9026" i="2"/>
  <c r="H9028" i="2" l="1"/>
  <c r="J9027" i="2"/>
  <c r="H9029" i="2" l="1"/>
  <c r="J9028" i="2" l="1"/>
  <c r="H9030" i="2"/>
  <c r="J9029" i="2"/>
  <c r="H9031" i="2" l="1"/>
  <c r="J9030" i="2"/>
  <c r="H9032" i="2" l="1"/>
  <c r="J9031" i="2"/>
  <c r="H9033" i="2" l="1"/>
  <c r="J9032" i="2"/>
  <c r="H9034" i="2" l="1"/>
  <c r="J9033" i="2"/>
  <c r="H9035" i="2" l="1"/>
  <c r="J9034" i="2" l="1"/>
  <c r="H9036" i="2"/>
  <c r="J9035" i="2"/>
  <c r="H9037" i="2" l="1"/>
  <c r="J9036" i="2"/>
  <c r="H9038" i="2" l="1"/>
  <c r="J9037" i="2"/>
  <c r="H9039" i="2" l="1"/>
  <c r="J9038" i="2"/>
  <c r="H9040" i="2" l="1"/>
  <c r="J9039" i="2"/>
  <c r="H9041" i="2" l="1"/>
  <c r="J9040" i="2"/>
  <c r="H9042" i="2" l="1"/>
  <c r="J9041" i="2"/>
  <c r="H9043" i="2" l="1"/>
  <c r="J9042" i="2"/>
  <c r="H9044" i="2" l="1"/>
  <c r="J9043" i="2"/>
  <c r="H9045" i="2" l="1"/>
  <c r="J9044" i="2"/>
  <c r="H9046" i="2" l="1"/>
  <c r="J9045" i="2"/>
  <c r="H9047" i="2" l="1"/>
  <c r="J9046" i="2"/>
  <c r="H9048" i="2" l="1"/>
  <c r="J9047" i="2"/>
  <c r="H9049" i="2" l="1"/>
  <c r="J9048" i="2"/>
  <c r="H9050" i="2" l="1"/>
  <c r="J9049" i="2"/>
  <c r="H9051" i="2" l="1"/>
  <c r="J9050" i="2"/>
  <c r="H9052" i="2" l="1"/>
  <c r="J9051" i="2"/>
  <c r="H9053" i="2" l="1"/>
  <c r="J9052" i="2"/>
  <c r="H9054" i="2" l="1"/>
  <c r="J9053" i="2"/>
  <c r="H9055" i="2" l="1"/>
  <c r="J9054" i="2"/>
  <c r="H9056" i="2" l="1"/>
  <c r="J9055" i="2"/>
  <c r="H9057" i="2" l="1"/>
  <c r="J9056" i="2"/>
  <c r="H9058" i="2" l="1"/>
  <c r="J9057" i="2"/>
  <c r="H9059" i="2" l="1"/>
  <c r="J9058" i="2"/>
  <c r="H9060" i="2" l="1"/>
  <c r="J9059" i="2"/>
  <c r="H9061" i="2" l="1"/>
  <c r="J9060" i="2"/>
  <c r="H9062" i="2" l="1"/>
  <c r="J9061" i="2"/>
  <c r="H9063" i="2" l="1"/>
  <c r="J9062" i="2"/>
  <c r="H9064" i="2" l="1"/>
  <c r="J9063" i="2"/>
  <c r="H9065" i="2" l="1"/>
  <c r="J9064" i="2"/>
  <c r="H9066" i="2" l="1"/>
  <c r="J9065" i="2"/>
  <c r="H9067" i="2" l="1"/>
  <c r="J9066" i="2"/>
  <c r="H9068" i="2" l="1"/>
  <c r="J9067" i="2"/>
  <c r="H9069" i="2" l="1"/>
  <c r="J9068" i="2"/>
  <c r="H9070" i="2" l="1"/>
  <c r="J9069" i="2"/>
  <c r="H9071" i="2" l="1"/>
  <c r="J9070" i="2"/>
  <c r="H9072" i="2" l="1"/>
  <c r="J9071" i="2"/>
  <c r="H9073" i="2" l="1"/>
  <c r="J9072" i="2"/>
  <c r="H9074" i="2" l="1"/>
  <c r="J9073" i="2"/>
  <c r="H9075" i="2" l="1"/>
  <c r="J9074" i="2"/>
  <c r="H9076" i="2" l="1"/>
  <c r="J9075" i="2"/>
  <c r="H9077" i="2" l="1"/>
  <c r="J9076" i="2"/>
  <c r="H9078" i="2" l="1"/>
  <c r="J9077" i="2"/>
  <c r="H9079" i="2" l="1"/>
  <c r="J9078" i="2"/>
  <c r="H9080" i="2" l="1"/>
  <c r="J9079" i="2"/>
  <c r="H9081" i="2" l="1"/>
  <c r="J9080" i="2"/>
  <c r="H9082" i="2" l="1"/>
  <c r="J9081" i="2"/>
  <c r="H9083" i="2" l="1"/>
  <c r="J9082" i="2"/>
  <c r="H9084" i="2" l="1"/>
  <c r="J9083" i="2"/>
  <c r="H9085" i="2" l="1"/>
  <c r="J9084" i="2"/>
  <c r="H9086" i="2" l="1"/>
  <c r="J9085" i="2"/>
  <c r="H9087" i="2" l="1"/>
  <c r="J9086" i="2"/>
  <c r="H9088" i="2" l="1"/>
  <c r="J9087" i="2"/>
  <c r="H9089" i="2" l="1"/>
  <c r="J9088" i="2"/>
  <c r="H9090" i="2" l="1"/>
  <c r="J9089" i="2"/>
  <c r="H9091" i="2" l="1"/>
  <c r="J9090" i="2"/>
  <c r="H9092" i="2" l="1"/>
  <c r="J9091" i="2"/>
  <c r="H9093" i="2" l="1"/>
  <c r="J9092" i="2"/>
  <c r="H9094" i="2" l="1"/>
  <c r="J9093" i="2"/>
  <c r="H9095" i="2" l="1"/>
  <c r="J9094" i="2"/>
  <c r="H9096" i="2" l="1"/>
  <c r="J9095" i="2"/>
  <c r="H9097" i="2" l="1"/>
  <c r="J9096" i="2"/>
  <c r="H9098" i="2" l="1"/>
  <c r="J9097" i="2"/>
  <c r="H9099" i="2" l="1"/>
  <c r="J9098" i="2"/>
  <c r="H9100" i="2" l="1"/>
  <c r="J9099" i="2"/>
  <c r="H9101" i="2" l="1"/>
  <c r="J9100" i="2"/>
  <c r="H9102" i="2" l="1"/>
  <c r="J9101" i="2"/>
  <c r="H9103" i="2" l="1"/>
  <c r="J9102" i="2"/>
  <c r="H9104" i="2" l="1"/>
  <c r="J9103" i="2"/>
  <c r="H9105" i="2" l="1"/>
  <c r="J9104" i="2"/>
  <c r="H9106" i="2" l="1"/>
  <c r="J9105" i="2"/>
  <c r="H9107" i="2" l="1"/>
  <c r="J9106" i="2"/>
  <c r="H9108" i="2" l="1"/>
  <c r="J9107" i="2"/>
  <c r="H9109" i="2" l="1"/>
  <c r="J9108" i="2"/>
  <c r="H9110" i="2" l="1"/>
  <c r="J9109" i="2"/>
  <c r="H9111" i="2" l="1"/>
  <c r="J9110" i="2"/>
  <c r="H9112" i="2" l="1"/>
  <c r="J9111" i="2"/>
  <c r="H9113" i="2" l="1"/>
  <c r="J9112" i="2"/>
  <c r="H9114" i="2" l="1"/>
  <c r="J9113" i="2"/>
  <c r="H9115" i="2" l="1"/>
  <c r="J9114" i="2"/>
  <c r="H9116" i="2" l="1"/>
  <c r="J9115" i="2"/>
  <c r="H9117" i="2" l="1"/>
  <c r="J9116" i="2"/>
  <c r="H9118" i="2" l="1"/>
  <c r="J9117" i="2"/>
  <c r="H9119" i="2" l="1"/>
  <c r="J9118" i="2"/>
  <c r="H9120" i="2" l="1"/>
  <c r="J9119" i="2"/>
  <c r="H9121" i="2" l="1"/>
  <c r="J9120" i="2"/>
  <c r="H9122" i="2" l="1"/>
  <c r="J9121" i="2"/>
  <c r="H9123" i="2" l="1"/>
  <c r="J9122" i="2"/>
  <c r="J9123" i="2" l="1"/>
  <c r="H9124" i="2"/>
  <c r="H9125" i="2" l="1"/>
  <c r="J9124" i="2"/>
  <c r="H9126" i="2" l="1"/>
  <c r="J9125" i="2"/>
  <c r="J9126" i="2" l="1"/>
  <c r="H9127" i="2"/>
  <c r="J9127" i="2" l="1"/>
  <c r="H9128" i="2"/>
  <c r="J9128" i="2" l="1"/>
  <c r="H9129" i="2"/>
  <c r="J9129" i="2" l="1"/>
  <c r="H9130" i="2"/>
  <c r="J9130" i="2" l="1"/>
  <c r="H9131" i="2"/>
  <c r="J9131" i="2" l="1"/>
  <c r="H9132" i="2"/>
  <c r="J9132" i="2" l="1"/>
  <c r="H9133" i="2"/>
  <c r="J9133" i="2" l="1"/>
  <c r="H9134" i="2"/>
  <c r="J9134" i="2" l="1"/>
  <c r="H9135" i="2"/>
  <c r="J9135" i="2" l="1"/>
  <c r="H9136" i="2"/>
  <c r="J9136" i="2" l="1"/>
  <c r="H9137" i="2"/>
  <c r="J9137" i="2" l="1"/>
  <c r="H9138" i="2"/>
  <c r="J9138" i="2" l="1"/>
  <c r="H9139" i="2"/>
  <c r="J9139" i="2" l="1"/>
  <c r="H9140" i="2"/>
  <c r="J9140" i="2" l="1"/>
  <c r="H9141" i="2"/>
  <c r="H9142" i="2" l="1"/>
  <c r="J9141" i="2"/>
  <c r="H9143" i="2" l="1"/>
  <c r="J9142" i="2"/>
  <c r="H9144" i="2" l="1"/>
  <c r="J9143" i="2"/>
  <c r="H9145" i="2" l="1"/>
  <c r="J9144" i="2"/>
  <c r="H9146" i="2" l="1"/>
  <c r="J9145" i="2"/>
  <c r="H9147" i="2" l="1"/>
  <c r="J9146" i="2"/>
  <c r="H9148" i="2" l="1"/>
  <c r="J9147" i="2"/>
  <c r="H9149" i="2" l="1"/>
  <c r="J9148" i="2"/>
  <c r="H9150" i="2" l="1"/>
  <c r="J9149" i="2"/>
  <c r="H9151" i="2" l="1"/>
  <c r="J9150" i="2"/>
  <c r="H9152" i="2" l="1"/>
  <c r="J9151" i="2"/>
  <c r="H9153" i="2" l="1"/>
  <c r="J9152" i="2"/>
  <c r="H9154" i="2" l="1"/>
  <c r="J9153" i="2"/>
  <c r="J9154" i="2" l="1"/>
  <c r="H9155" i="2"/>
  <c r="J9155" i="2" l="1"/>
  <c r="H9156" i="2"/>
  <c r="J9156" i="2" l="1"/>
  <c r="H9157" i="2"/>
  <c r="J9157" i="2" l="1"/>
  <c r="H9158" i="2"/>
  <c r="J9158" i="2" l="1"/>
  <c r="H9159" i="2"/>
  <c r="J9159" i="2" l="1"/>
  <c r="H9160" i="2"/>
  <c r="J9160" i="2" l="1"/>
  <c r="H9161" i="2"/>
  <c r="J9161" i="2" l="1"/>
  <c r="H9162" i="2"/>
  <c r="J9162" i="2" l="1"/>
  <c r="H9163" i="2"/>
  <c r="J9163" i="2" l="1"/>
  <c r="H9164" i="2"/>
  <c r="J9164" i="2" l="1"/>
  <c r="H9165" i="2"/>
  <c r="J9165" i="2" l="1"/>
  <c r="H9166" i="2"/>
  <c r="J9166" i="2" l="1"/>
  <c r="H9167" i="2"/>
  <c r="J9167" i="2" l="1"/>
  <c r="H9168" i="2"/>
  <c r="J9168" i="2" l="1"/>
  <c r="H9169" i="2"/>
  <c r="H9170" i="2" l="1"/>
  <c r="J9169" i="2"/>
  <c r="H9171" i="2" l="1"/>
  <c r="J9170" i="2"/>
  <c r="H9172" i="2" l="1"/>
  <c r="J9171" i="2"/>
  <c r="H9173" i="2" l="1"/>
  <c r="J9172" i="2"/>
  <c r="H9174" i="2" l="1"/>
  <c r="J9173" i="2"/>
  <c r="H9175" i="2" l="1"/>
  <c r="J9174" i="2"/>
  <c r="H9176" i="2" l="1"/>
  <c r="J9175" i="2"/>
  <c r="H9177" i="2" l="1"/>
  <c r="J9176" i="2"/>
  <c r="H9178" i="2" l="1"/>
  <c r="J9177" i="2"/>
  <c r="H9179" i="2" l="1"/>
  <c r="J9178" i="2"/>
  <c r="H9180" i="2" l="1"/>
  <c r="J9179" i="2"/>
  <c r="H9181" i="2" l="1"/>
  <c r="J9180" i="2"/>
  <c r="H9182" i="2" l="1"/>
  <c r="J9181" i="2"/>
  <c r="J9182" i="2" l="1"/>
  <c r="H9183" i="2"/>
  <c r="J9183" i="2" l="1"/>
  <c r="H9184" i="2"/>
  <c r="J9184" i="2" l="1"/>
  <c r="H9185" i="2"/>
  <c r="J9185" i="2" l="1"/>
  <c r="H9186" i="2"/>
  <c r="J9186" i="2" l="1"/>
  <c r="H9187" i="2"/>
  <c r="J9187" i="2" l="1"/>
  <c r="H9188" i="2"/>
  <c r="J9188" i="2" l="1"/>
  <c r="H9189" i="2"/>
  <c r="J9189" i="2" l="1"/>
  <c r="H9190" i="2"/>
  <c r="J9190" i="2" l="1"/>
  <c r="H9191" i="2"/>
  <c r="J9191" i="2" l="1"/>
  <c r="H9192" i="2"/>
  <c r="J9192" i="2" l="1"/>
  <c r="H9193" i="2"/>
  <c r="J9193" i="2" l="1"/>
  <c r="H9194" i="2"/>
  <c r="J9194" i="2" l="1"/>
  <c r="H9195" i="2"/>
  <c r="J9195" i="2" l="1"/>
  <c r="H9196" i="2"/>
  <c r="J9196" i="2" l="1"/>
  <c r="H9197" i="2"/>
  <c r="H9198" i="2" l="1"/>
  <c r="J9197" i="2"/>
  <c r="H9199" i="2" l="1"/>
  <c r="J9198" i="2"/>
  <c r="H9200" i="2" l="1"/>
  <c r="J9199" i="2"/>
  <c r="H9201" i="2" l="1"/>
  <c r="J9200" i="2"/>
  <c r="H9202" i="2" l="1"/>
  <c r="J9201" i="2"/>
  <c r="H9203" i="2" l="1"/>
  <c r="J9202" i="2"/>
  <c r="H9204" i="2" l="1"/>
  <c r="J9203" i="2"/>
  <c r="H9205" i="2" l="1"/>
  <c r="J9204" i="2"/>
  <c r="H9206" i="2" l="1"/>
  <c r="J9205" i="2"/>
  <c r="H9207" i="2" l="1"/>
  <c r="J9206" i="2"/>
  <c r="H9208" i="2" l="1"/>
  <c r="J9207" i="2"/>
  <c r="H9209" i="2" l="1"/>
  <c r="J9208" i="2"/>
  <c r="H9210" i="2" l="1"/>
  <c r="J9209" i="2"/>
  <c r="J9210" i="2" l="1"/>
  <c r="H9211" i="2"/>
  <c r="J9211" i="2" l="1"/>
  <c r="H9212" i="2"/>
  <c r="J9212" i="2" l="1"/>
  <c r="H9213" i="2"/>
  <c r="J9213" i="2" l="1"/>
  <c r="H9214" i="2"/>
  <c r="J9214" i="2" l="1"/>
  <c r="H9215" i="2"/>
  <c r="J9215" i="2" l="1"/>
  <c r="H9216" i="2"/>
  <c r="J9216" i="2" l="1"/>
  <c r="H9217" i="2"/>
  <c r="J9217" i="2" l="1"/>
  <c r="H9218" i="2"/>
  <c r="J9218" i="2" l="1"/>
  <c r="H9219" i="2"/>
  <c r="J9219" i="2" l="1"/>
  <c r="H9220" i="2"/>
  <c r="J9220" i="2" l="1"/>
  <c r="H9221" i="2"/>
  <c r="J9221" i="2" l="1"/>
  <c r="H9222" i="2"/>
  <c r="J9222" i="2" l="1"/>
  <c r="H9223" i="2"/>
  <c r="J9223" i="2" l="1"/>
  <c r="H9224" i="2"/>
  <c r="J9224" i="2" l="1"/>
  <c r="H9225" i="2"/>
  <c r="H9226" i="2" l="1"/>
  <c r="J9225" i="2"/>
  <c r="H9227" i="2" l="1"/>
  <c r="J9226" i="2"/>
  <c r="H9228" i="2" l="1"/>
  <c r="J9227" i="2"/>
  <c r="H9229" i="2" l="1"/>
  <c r="J9228" i="2"/>
  <c r="H9230" i="2" l="1"/>
  <c r="J9229" i="2"/>
  <c r="H9231" i="2" l="1"/>
  <c r="J9230" i="2"/>
  <c r="H9232" i="2" l="1"/>
  <c r="J9231" i="2"/>
  <c r="H9233" i="2" l="1"/>
  <c r="J9232" i="2"/>
  <c r="H9234" i="2" l="1"/>
  <c r="J9233" i="2"/>
  <c r="H9235" i="2" l="1"/>
  <c r="J9234" i="2"/>
  <c r="H9236" i="2" l="1"/>
  <c r="J9235" i="2"/>
  <c r="H9237" i="2" l="1"/>
  <c r="J9236" i="2"/>
  <c r="H9238" i="2" l="1"/>
  <c r="J9237" i="2"/>
  <c r="J9238" i="2" l="1"/>
  <c r="H9239" i="2"/>
  <c r="J9239" i="2" l="1"/>
  <c r="H9240" i="2"/>
  <c r="J9240" i="2" l="1"/>
  <c r="H9241" i="2"/>
  <c r="J9241" i="2" l="1"/>
  <c r="H9242" i="2"/>
  <c r="J9242" i="2" l="1"/>
  <c r="H9243" i="2"/>
  <c r="J9243" i="2" l="1"/>
  <c r="H9244" i="2"/>
  <c r="J9244" i="2" l="1"/>
  <c r="H9245" i="2"/>
  <c r="J9245" i="2" l="1"/>
  <c r="H9246" i="2"/>
  <c r="J9246" i="2" l="1"/>
  <c r="H9247" i="2"/>
  <c r="J9247" i="2" l="1"/>
  <c r="H9248" i="2"/>
  <c r="J9248" i="2" l="1"/>
  <c r="H9249" i="2"/>
  <c r="J9249" i="2" l="1"/>
  <c r="H9250" i="2"/>
  <c r="J9250" i="2" l="1"/>
  <c r="H9251" i="2"/>
  <c r="J9251" i="2" l="1"/>
  <c r="H9252" i="2"/>
  <c r="J9252" i="2" l="1"/>
  <c r="H9253" i="2"/>
  <c r="J9253" i="2" l="1"/>
  <c r="H9254" i="2"/>
  <c r="H9255" i="2" l="1"/>
  <c r="J9254" i="2"/>
  <c r="H9256" i="2" l="1"/>
  <c r="J9255" i="2"/>
  <c r="H9257" i="2" l="1"/>
  <c r="J9256" i="2"/>
  <c r="H9258" i="2" l="1"/>
  <c r="J9257" i="2"/>
  <c r="J9258" i="2" l="1"/>
  <c r="H9259" i="2"/>
  <c r="H9260" i="2" l="1"/>
  <c r="J9259" i="2"/>
  <c r="H9261" i="2" l="1"/>
  <c r="J9260" i="2"/>
  <c r="H9262" i="2" l="1"/>
  <c r="J9261" i="2"/>
  <c r="H9263" i="2" l="1"/>
  <c r="J9262" i="2"/>
  <c r="H9264" i="2" l="1"/>
  <c r="J9263" i="2"/>
  <c r="H9265" i="2" l="1"/>
  <c r="J9264" i="2"/>
  <c r="H9266" i="2" l="1"/>
  <c r="J9265" i="2"/>
  <c r="J9266" i="2" l="1"/>
  <c r="H9267" i="2"/>
  <c r="J9267" i="2" l="1"/>
  <c r="H9268" i="2"/>
  <c r="J9268" i="2" l="1"/>
  <c r="H9269" i="2"/>
  <c r="J9269" i="2" l="1"/>
  <c r="H9270" i="2"/>
  <c r="J9270" i="2" l="1"/>
  <c r="H9271" i="2"/>
  <c r="J9271" i="2" l="1"/>
  <c r="H9272" i="2"/>
  <c r="J9272" i="2" l="1"/>
  <c r="H9273" i="2"/>
  <c r="J9273" i="2" l="1"/>
  <c r="H9274" i="2"/>
  <c r="J9274" i="2" l="1"/>
  <c r="H9275" i="2"/>
  <c r="J9275" i="2" l="1"/>
  <c r="H9276" i="2"/>
  <c r="J9276" i="2" l="1"/>
  <c r="H9277" i="2"/>
  <c r="J9277" i="2" l="1"/>
  <c r="H9278" i="2"/>
  <c r="J9278" i="2" l="1"/>
  <c r="H9279" i="2"/>
  <c r="J9279" i="2" l="1"/>
  <c r="H9280" i="2"/>
  <c r="J9280" i="2" l="1"/>
  <c r="H9281" i="2"/>
  <c r="J9281" i="2" l="1"/>
  <c r="H9282" i="2"/>
  <c r="H9283" i="2" l="1"/>
  <c r="J9282" i="2"/>
  <c r="H9284" i="2" l="1"/>
  <c r="J9283" i="2"/>
  <c r="H9285" i="2" l="1"/>
  <c r="J9284" i="2"/>
  <c r="H9286" i="2" l="1"/>
  <c r="J9285" i="2"/>
  <c r="J9286" i="2" l="1"/>
  <c r="H9287" i="2"/>
  <c r="H9288" i="2" l="1"/>
  <c r="J9287" i="2"/>
  <c r="H9289" i="2" l="1"/>
  <c r="J9288" i="2"/>
  <c r="H9290" i="2" l="1"/>
  <c r="J9289" i="2"/>
  <c r="H9291" i="2" l="1"/>
  <c r="J9290" i="2"/>
  <c r="H9292" i="2" l="1"/>
  <c r="J9291" i="2"/>
  <c r="H9293" i="2" l="1"/>
  <c r="J9292" i="2"/>
  <c r="H9294" i="2" l="1"/>
  <c r="J9293" i="2"/>
  <c r="J9294" i="2" l="1"/>
  <c r="H9295" i="2"/>
  <c r="J9295" i="2" l="1"/>
  <c r="H9296" i="2"/>
  <c r="J9296" i="2" l="1"/>
  <c r="H9297" i="2"/>
  <c r="J9297" i="2" l="1"/>
  <c r="H9298" i="2"/>
  <c r="H9299" i="2" l="1"/>
  <c r="J9299" i="2" l="1"/>
  <c r="H9300" i="2"/>
  <c r="J9298" i="2"/>
  <c r="J9300" i="2" l="1"/>
  <c r="H9301" i="2"/>
  <c r="J9301" i="2" l="1"/>
  <c r="H9302" i="2"/>
  <c r="J9302" i="2" l="1"/>
  <c r="H9303" i="2"/>
  <c r="J9303" i="2" l="1"/>
  <c r="H9304" i="2"/>
  <c r="H9305" i="2" l="1"/>
  <c r="J9305" i="2" l="1"/>
  <c r="H9306" i="2"/>
  <c r="J9304" i="2"/>
  <c r="J9306" i="2" l="1"/>
  <c r="H9307" i="2"/>
  <c r="J9307" i="2" l="1"/>
  <c r="H9308" i="2"/>
  <c r="J9308" i="2" l="1"/>
  <c r="H9309" i="2"/>
  <c r="J9309" i="2" l="1"/>
  <c r="H9310" i="2"/>
  <c r="H9311" i="2" l="1"/>
  <c r="J9310" i="2" l="1"/>
  <c r="H645" i="6"/>
  <c r="I645" i="6" s="1"/>
  <c r="J645" i="6" s="1"/>
  <c r="H9312" i="2"/>
  <c r="J9311" i="2"/>
  <c r="H9313" i="2" l="1"/>
  <c r="J9312" i="2"/>
  <c r="H9314" i="2" l="1"/>
  <c r="J9313" i="2"/>
  <c r="H9315" i="2" l="1"/>
  <c r="J9314" i="2"/>
  <c r="H9316" i="2" l="1"/>
  <c r="J9315" i="2"/>
  <c r="H9317" i="2" l="1"/>
  <c r="J9316" i="2" l="1"/>
  <c r="H9318" i="2"/>
  <c r="J9317" i="2"/>
  <c r="H9319" i="2" l="1"/>
  <c r="J9318" i="2"/>
  <c r="H9320" i="2" l="1"/>
  <c r="J9319" i="2"/>
  <c r="H9321" i="2" l="1"/>
  <c r="J9320" i="2"/>
  <c r="H9322" i="2" l="1"/>
  <c r="J9321" i="2"/>
  <c r="H9323" i="2" l="1"/>
  <c r="J9323" i="2" l="1"/>
  <c r="H9324" i="2"/>
  <c r="J9322" i="2"/>
  <c r="H646" i="6"/>
  <c r="I646" i="6" s="1"/>
  <c r="J646" i="6" s="1"/>
  <c r="J9324" i="2" l="1"/>
  <c r="H9325" i="2"/>
  <c r="J9325" i="2" l="1"/>
  <c r="H9326" i="2"/>
  <c r="J9326" i="2" l="1"/>
  <c r="H9327" i="2"/>
  <c r="J9327" i="2" l="1"/>
  <c r="H9328" i="2"/>
  <c r="H9329" i="2" l="1"/>
  <c r="J9329" i="2" l="1"/>
  <c r="H9330" i="2"/>
  <c r="J9328" i="2"/>
  <c r="J9330" i="2" l="1"/>
  <c r="H9331" i="2"/>
  <c r="J9331" i="2" l="1"/>
  <c r="H9332" i="2"/>
  <c r="J9332" i="2" l="1"/>
  <c r="H9333" i="2"/>
  <c r="J9333" i="2" l="1"/>
  <c r="H9334" i="2"/>
  <c r="H9335" i="2" l="1"/>
  <c r="J9335" i="2" l="1"/>
  <c r="H9336" i="2"/>
  <c r="J9334" i="2"/>
  <c r="J9336" i="2" l="1"/>
  <c r="H9337" i="2"/>
  <c r="J9337" i="2" l="1"/>
  <c r="H9338" i="2"/>
  <c r="H9339" i="2" l="1"/>
  <c r="J9338" i="2"/>
  <c r="H9340" i="2" l="1"/>
  <c r="J9339" i="2"/>
  <c r="H9341" i="2" l="1"/>
  <c r="J9340" i="2" l="1"/>
  <c r="H647" i="6"/>
  <c r="I647" i="6" s="1"/>
  <c r="J647" i="6" s="1"/>
  <c r="J9341" i="2"/>
  <c r="H9342" i="2"/>
  <c r="H9343" i="2" l="1"/>
  <c r="J9342" i="2"/>
  <c r="H9344" i="2" l="1"/>
  <c r="J9343" i="2"/>
  <c r="H9345" i="2" l="1"/>
  <c r="J9344" i="2"/>
  <c r="H9346" i="2" l="1"/>
  <c r="J9345" i="2"/>
  <c r="H9347" i="2" l="1"/>
  <c r="J9346" i="2" l="1"/>
  <c r="H9348" i="2"/>
  <c r="J9347" i="2"/>
  <c r="H9349" i="2" l="1"/>
  <c r="J9348" i="2"/>
  <c r="H9350" i="2" l="1"/>
  <c r="J9349" i="2"/>
  <c r="J9350" i="2" l="1"/>
  <c r="H9351" i="2"/>
  <c r="J9351" i="2" l="1"/>
  <c r="H9352" i="2"/>
  <c r="H9353" i="2" l="1"/>
  <c r="J9353" i="2" l="1"/>
  <c r="H9354" i="2"/>
  <c r="J9352" i="2"/>
  <c r="J9354" i="2" l="1"/>
  <c r="H9355" i="2"/>
  <c r="J9355" i="2" l="1"/>
  <c r="H9356" i="2"/>
  <c r="J9356" i="2" l="1"/>
  <c r="H9357" i="2"/>
  <c r="J9357" i="2" l="1"/>
  <c r="H9358" i="2"/>
  <c r="H9359" i="2" l="1"/>
  <c r="J9359" i="2" l="1"/>
  <c r="H9360" i="2"/>
  <c r="J9358" i="2"/>
  <c r="H648" i="6"/>
  <c r="I648" i="6" s="1"/>
  <c r="J648" i="6" s="1"/>
  <c r="J9360" i="2" l="1"/>
  <c r="H9361" i="2"/>
  <c r="J9361" i="2" l="1"/>
  <c r="H9362" i="2"/>
  <c r="J9362" i="2" l="1"/>
  <c r="H9363" i="2"/>
  <c r="J9363" i="2" l="1"/>
  <c r="H9364" i="2"/>
  <c r="H9365" i="2" l="1"/>
  <c r="J9365" i="2" l="1"/>
  <c r="H9366" i="2"/>
  <c r="J9364" i="2"/>
  <c r="H9367" i="2" l="1"/>
  <c r="J9366" i="2"/>
  <c r="H9368" i="2" l="1"/>
  <c r="J9367" i="2"/>
  <c r="H9369" i="2" l="1"/>
  <c r="J9368" i="2"/>
  <c r="H9370" i="2" l="1"/>
  <c r="J9369" i="2"/>
  <c r="H9371" i="2" l="1"/>
  <c r="H9372" i="2" l="1"/>
  <c r="J9371" i="2"/>
  <c r="J9370" i="2"/>
  <c r="H9373" i="2" l="1"/>
  <c r="J9372" i="2"/>
  <c r="H9374" i="2" l="1"/>
  <c r="J9373" i="2"/>
  <c r="H9375" i="2" l="1"/>
  <c r="J9374" i="2"/>
  <c r="H9376" i="2" l="1"/>
  <c r="J9375" i="2"/>
  <c r="H9377" i="2" l="1"/>
  <c r="J9376" i="2" l="1"/>
  <c r="H649" i="6"/>
  <c r="I649" i="6" s="1"/>
  <c r="J649" i="6" s="1"/>
  <c r="H9378" i="2"/>
  <c r="J9377" i="2"/>
  <c r="J9378" i="2" l="1"/>
  <c r="H9379" i="2"/>
  <c r="J9379" i="2" l="1"/>
  <c r="H9380" i="2"/>
  <c r="J9380" i="2" l="1"/>
  <c r="H9381" i="2"/>
  <c r="J9381" i="2" l="1"/>
  <c r="H9382" i="2"/>
  <c r="H9383" i="2" l="1"/>
  <c r="J9383" i="2" l="1"/>
  <c r="H9384" i="2"/>
  <c r="J9382" i="2"/>
  <c r="J9384" i="2" l="1"/>
  <c r="H9385" i="2"/>
  <c r="J9385" i="2" l="1"/>
  <c r="H9386" i="2"/>
  <c r="J9386" i="2" l="1"/>
  <c r="H9387" i="2"/>
  <c r="J9387" i="2" l="1"/>
  <c r="H9388" i="2"/>
  <c r="H9389" i="2" l="1"/>
  <c r="J9389" i="2" l="1"/>
  <c r="H9390" i="2"/>
  <c r="J9388" i="2"/>
  <c r="H650" i="6"/>
  <c r="I650" i="6" s="1"/>
  <c r="J650" i="6" s="1"/>
  <c r="J9390" i="2" l="1"/>
  <c r="H9391" i="2"/>
  <c r="J9391" i="2" l="1"/>
  <c r="H9392" i="2"/>
  <c r="J9392" i="2" l="1"/>
  <c r="H9393" i="2"/>
  <c r="H9394" i="2" l="1"/>
  <c r="J9393" i="2"/>
  <c r="H9395" i="2" l="1"/>
  <c r="J9394" i="2" l="1"/>
  <c r="H9396" i="2"/>
  <c r="J9395" i="2"/>
  <c r="H9397" i="2" l="1"/>
  <c r="J9396" i="2"/>
  <c r="H9398" i="2" l="1"/>
  <c r="J9397" i="2"/>
  <c r="J9398" i="2" l="1"/>
  <c r="H9399" i="2"/>
  <c r="H9400" i="2" l="1"/>
  <c r="J9399" i="2"/>
  <c r="H9401" i="2" l="1"/>
  <c r="J9400" i="2" l="1"/>
  <c r="H9402" i="2"/>
  <c r="J9401" i="2"/>
  <c r="H9403" i="2" l="1"/>
  <c r="J9402" i="2"/>
  <c r="H9404" i="2" l="1"/>
  <c r="J9403" i="2"/>
  <c r="H9405" i="2" l="1"/>
  <c r="J9404" i="2"/>
  <c r="H9406" i="2" l="1"/>
  <c r="J9405" i="2"/>
  <c r="H9407" i="2" l="1"/>
  <c r="J9407" i="2" l="1"/>
  <c r="H9408" i="2"/>
  <c r="J9406" i="2"/>
  <c r="H651" i="6"/>
  <c r="I651" i="6" s="1"/>
  <c r="J651" i="6" s="1"/>
  <c r="J9408" i="2" l="1"/>
  <c r="H9409" i="2"/>
  <c r="J9409" i="2" l="1"/>
  <c r="H9410" i="2"/>
  <c r="J9410" i="2" l="1"/>
  <c r="H9411" i="2"/>
  <c r="J9411" i="2" l="1"/>
  <c r="H9412" i="2"/>
  <c r="H9413" i="2" l="1"/>
  <c r="J9413" i="2" l="1"/>
  <c r="H9414" i="2"/>
  <c r="J9412" i="2"/>
  <c r="J9414" i="2" l="1"/>
  <c r="H9415" i="2"/>
  <c r="J9415" i="2" l="1"/>
  <c r="H9416" i="2"/>
  <c r="J9416" i="2" l="1"/>
  <c r="H9417" i="2"/>
  <c r="J9417" i="2" l="1"/>
  <c r="H9418" i="2"/>
  <c r="H9419" i="2" l="1"/>
  <c r="J9419" i="2" l="1"/>
  <c r="H9420" i="2"/>
  <c r="J9418" i="2"/>
  <c r="J9420" i="2" l="1"/>
  <c r="H9421" i="2"/>
  <c r="H9422" i="2" l="1"/>
  <c r="J9421" i="2"/>
  <c r="H9423" i="2" l="1"/>
  <c r="J9422" i="2"/>
  <c r="H9424" i="2" l="1"/>
  <c r="J9423" i="2"/>
  <c r="H9425" i="2" l="1"/>
  <c r="J9424" i="2" l="1"/>
  <c r="H9426" i="2"/>
  <c r="J9425" i="2"/>
  <c r="H9427" i="2" l="1"/>
  <c r="J9426" i="2"/>
  <c r="H9428" i="2" l="1"/>
  <c r="J9427" i="2"/>
  <c r="H9429" i="2" l="1"/>
  <c r="J9428" i="2"/>
  <c r="H9430" i="2" l="1"/>
  <c r="J9429" i="2"/>
  <c r="H9431" i="2" l="1"/>
  <c r="J9430" i="2" l="1"/>
  <c r="H9432" i="2"/>
  <c r="J9431" i="2"/>
  <c r="H9433" i="2" l="1"/>
  <c r="J9432" i="2"/>
  <c r="H9434" i="2" l="1"/>
  <c r="J9433" i="2"/>
  <c r="J9434" i="2" l="1"/>
  <c r="H9435" i="2"/>
  <c r="J9435" i="2" l="1"/>
  <c r="H9436" i="2"/>
  <c r="H9437" i="2" l="1"/>
  <c r="J9437" i="2" l="1"/>
  <c r="H9438" i="2"/>
  <c r="J9436" i="2"/>
  <c r="J9438" i="2" l="1"/>
  <c r="H9439" i="2"/>
  <c r="J9439" i="2" l="1"/>
  <c r="H9440" i="2"/>
  <c r="J9440" i="2" l="1"/>
  <c r="H9441" i="2"/>
  <c r="J9441" i="2" l="1"/>
  <c r="H9442" i="2"/>
  <c r="J9442" i="2" l="1"/>
  <c r="H9443" i="2"/>
  <c r="J9443" i="2" l="1"/>
  <c r="H9444" i="2"/>
  <c r="J9444" i="2" l="1"/>
  <c r="H9445" i="2"/>
  <c r="J9445" i="2" l="1"/>
  <c r="H9446" i="2"/>
  <c r="J9446" i="2" l="1"/>
  <c r="H9447" i="2"/>
  <c r="J9447" i="2" l="1"/>
  <c r="H9448" i="2"/>
  <c r="J9448" i="2" l="1"/>
  <c r="H9449" i="2"/>
  <c r="H9450" i="2" l="1"/>
  <c r="J9449" i="2"/>
  <c r="H9451" i="2" l="1"/>
  <c r="J9450" i="2"/>
  <c r="H9452" i="2" l="1"/>
  <c r="J9451" i="2"/>
  <c r="H9453" i="2" l="1"/>
  <c r="J9452" i="2"/>
  <c r="H9454" i="2" l="1"/>
  <c r="J9453" i="2"/>
  <c r="H9455" i="2" l="1"/>
  <c r="J9454" i="2"/>
  <c r="H9456" i="2" l="1"/>
  <c r="J9455" i="2"/>
  <c r="H9457" i="2" l="1"/>
  <c r="J9456" i="2"/>
  <c r="H9458" i="2" l="1"/>
  <c r="J9457" i="2"/>
  <c r="H9459" i="2" l="1"/>
  <c r="J9458" i="2"/>
  <c r="H9460" i="2" l="1"/>
  <c r="J9459" i="2"/>
  <c r="H9461" i="2" l="1"/>
  <c r="J9460" i="2"/>
  <c r="H9462" i="2" l="1"/>
  <c r="J9461" i="2"/>
  <c r="J9462" i="2" l="1"/>
  <c r="H9463" i="2"/>
  <c r="J9463" i="2" l="1"/>
  <c r="H9464" i="2"/>
  <c r="J9464" i="2" l="1"/>
  <c r="H9465" i="2"/>
  <c r="J9465" i="2" l="1"/>
  <c r="H9466" i="2"/>
  <c r="J9466" i="2" l="1"/>
  <c r="H9467" i="2"/>
  <c r="J9467" i="2" l="1"/>
  <c r="H9468" i="2"/>
  <c r="J9468" i="2" l="1"/>
  <c r="H9469" i="2"/>
  <c r="J9469" i="2" l="1"/>
  <c r="H9470" i="2"/>
  <c r="J9470" i="2" l="1"/>
  <c r="H9471" i="2"/>
  <c r="J9471" i="2" l="1"/>
  <c r="H9472" i="2"/>
  <c r="J9472" i="2" l="1"/>
  <c r="H9473" i="2"/>
  <c r="J9473" i="2" l="1"/>
  <c r="H9474" i="2"/>
  <c r="J9474" i="2" l="1"/>
  <c r="H9475" i="2"/>
  <c r="J9475" i="2" l="1"/>
  <c r="H9476" i="2"/>
  <c r="J9476" i="2" l="1"/>
  <c r="H9477" i="2"/>
  <c r="H9478" i="2" l="1"/>
  <c r="J9477" i="2"/>
  <c r="H9479" i="2" l="1"/>
  <c r="J9478" i="2"/>
  <c r="H9480" i="2" l="1"/>
  <c r="J9479" i="2"/>
  <c r="H9481" i="2" l="1"/>
  <c r="J9480" i="2"/>
  <c r="H9482" i="2" l="1"/>
  <c r="J9481" i="2"/>
  <c r="J9482" i="2" l="1"/>
  <c r="H9483" i="2"/>
  <c r="H9484" i="2" l="1"/>
  <c r="J9483" i="2"/>
  <c r="H9485" i="2" l="1"/>
  <c r="J9484" i="2"/>
  <c r="H9486" i="2" l="1"/>
  <c r="J9485" i="2"/>
  <c r="H9487" i="2" l="1"/>
  <c r="J9486" i="2"/>
  <c r="H9488" i="2" l="1"/>
  <c r="J9487" i="2"/>
  <c r="H9489" i="2" l="1"/>
  <c r="J9488" i="2"/>
  <c r="H9490" i="2" l="1"/>
  <c r="J9489" i="2"/>
  <c r="J9490" i="2" l="1"/>
  <c r="H9491" i="2"/>
  <c r="J9491" i="2" l="1"/>
  <c r="H9492" i="2"/>
  <c r="J9492" i="2" l="1"/>
  <c r="H9493" i="2"/>
  <c r="J9493" i="2" l="1"/>
  <c r="H9494" i="2"/>
  <c r="J9494" i="2" l="1"/>
  <c r="H9495" i="2"/>
  <c r="J9495" i="2" l="1"/>
  <c r="H9496" i="2"/>
  <c r="J9496" i="2" l="1"/>
  <c r="H9497" i="2"/>
  <c r="J9497" i="2" l="1"/>
  <c r="H9498" i="2"/>
  <c r="J9498" i="2" l="1"/>
  <c r="H9499" i="2"/>
  <c r="J9499" i="2" l="1"/>
  <c r="H9500" i="2"/>
  <c r="J9500" i="2" l="1"/>
  <c r="H9501" i="2"/>
  <c r="J9501" i="2" l="1"/>
  <c r="H9502" i="2"/>
  <c r="J9502" i="2" l="1"/>
  <c r="H9503" i="2"/>
  <c r="J9503" i="2" l="1"/>
  <c r="H9504" i="2"/>
  <c r="J9504" i="2" l="1"/>
  <c r="H9505" i="2"/>
  <c r="H9506" i="2" l="1"/>
  <c r="J9505" i="2"/>
  <c r="H9507" i="2" l="1"/>
  <c r="J9506" i="2"/>
  <c r="H9508" i="2" l="1"/>
  <c r="J9507" i="2"/>
  <c r="H9509" i="2" l="1"/>
  <c r="J9508" i="2"/>
  <c r="H9510" i="2" l="1"/>
  <c r="J9509" i="2"/>
  <c r="J9510" i="2" l="1"/>
  <c r="H9511" i="2"/>
  <c r="H9512" i="2" l="1"/>
  <c r="J9511" i="2"/>
  <c r="H9513" i="2" l="1"/>
  <c r="J9512" i="2"/>
  <c r="H9514" i="2" l="1"/>
  <c r="J9513" i="2"/>
  <c r="H9515" i="2" l="1"/>
  <c r="J9514" i="2"/>
  <c r="H9516" i="2" l="1"/>
  <c r="J9515" i="2"/>
  <c r="H9517" i="2" l="1"/>
  <c r="J9516" i="2"/>
  <c r="H9518" i="2" l="1"/>
  <c r="J9517" i="2"/>
  <c r="J9518" i="2" l="1"/>
  <c r="H9519" i="2"/>
  <c r="J9519" i="2" l="1"/>
  <c r="H9520" i="2"/>
  <c r="J9520" i="2" l="1"/>
  <c r="H9521" i="2"/>
  <c r="J9521" i="2" l="1"/>
  <c r="H9522" i="2"/>
  <c r="J9522" i="2" l="1"/>
  <c r="H9523" i="2"/>
  <c r="J9523" i="2" l="1"/>
  <c r="H9524" i="2"/>
  <c r="J9524" i="2" l="1"/>
  <c r="H9525" i="2"/>
  <c r="J9525" i="2" l="1"/>
  <c r="H9526" i="2"/>
  <c r="J9526" i="2" l="1"/>
  <c r="H9527" i="2"/>
  <c r="J9527" i="2" l="1"/>
  <c r="H9528" i="2"/>
  <c r="J9528" i="2" l="1"/>
  <c r="H9529" i="2"/>
  <c r="J9529" i="2" l="1"/>
  <c r="H9530" i="2"/>
  <c r="J9530" i="2" l="1"/>
  <c r="H9531" i="2"/>
  <c r="J9531" i="2" l="1"/>
  <c r="H9532" i="2"/>
  <c r="J9532" i="2" l="1"/>
  <c r="H9533" i="2"/>
  <c r="H9534" i="2" l="1"/>
  <c r="J9533" i="2"/>
  <c r="H9535" i="2" l="1"/>
  <c r="J9534" i="2"/>
  <c r="H9536" i="2" l="1"/>
  <c r="J9535" i="2"/>
  <c r="H9537" i="2" l="1"/>
  <c r="J9536" i="2"/>
  <c r="H9538" i="2" l="1"/>
  <c r="J9537" i="2"/>
  <c r="H9539" i="2" l="1"/>
  <c r="J9538" i="2"/>
  <c r="H9540" i="2" l="1"/>
  <c r="J9539" i="2"/>
  <c r="H9541" i="2" l="1"/>
  <c r="J9540" i="2"/>
  <c r="H9542" i="2" l="1"/>
  <c r="J9541" i="2"/>
  <c r="H9543" i="2" l="1"/>
  <c r="J9542" i="2"/>
  <c r="H9544" i="2" l="1"/>
  <c r="J9543" i="2"/>
  <c r="H9545" i="2" l="1"/>
  <c r="J9544" i="2"/>
  <c r="H9546" i="2" l="1"/>
  <c r="J9545" i="2"/>
  <c r="J9546" i="2" l="1"/>
  <c r="H9547" i="2"/>
  <c r="J9547" i="2" l="1"/>
  <c r="H9548" i="2"/>
  <c r="J9548" i="2" l="1"/>
  <c r="H9549" i="2"/>
  <c r="J9549" i="2" l="1"/>
  <c r="H9550" i="2"/>
  <c r="J9550" i="2" l="1"/>
  <c r="H9551" i="2"/>
  <c r="J9551" i="2" l="1"/>
  <c r="H9552" i="2"/>
  <c r="J9552" i="2" l="1"/>
  <c r="H9553" i="2"/>
  <c r="J9553" i="2" l="1"/>
  <c r="H9554" i="2"/>
  <c r="J9554" i="2" l="1"/>
  <c r="H9555" i="2"/>
  <c r="J9555" i="2" l="1"/>
  <c r="H9556" i="2"/>
  <c r="J9556" i="2" l="1"/>
  <c r="H9557" i="2"/>
  <c r="J9557" i="2" l="1"/>
  <c r="H9558" i="2"/>
  <c r="J9558" i="2" l="1"/>
  <c r="H9559" i="2"/>
  <c r="J9559" i="2" l="1"/>
  <c r="H9560" i="2"/>
  <c r="J9560" i="2" l="1"/>
  <c r="H9561" i="2"/>
  <c r="H9562" i="2" l="1"/>
  <c r="J9561" i="2"/>
  <c r="H9563" i="2" l="1"/>
  <c r="J9562" i="2"/>
  <c r="H9564" i="2" l="1"/>
  <c r="J9563" i="2"/>
  <c r="H9565" i="2" l="1"/>
  <c r="J9564" i="2"/>
  <c r="H9566" i="2" l="1"/>
  <c r="J9565" i="2"/>
  <c r="J9566" i="2" l="1"/>
  <c r="H9567" i="2"/>
  <c r="H9568" i="2" l="1"/>
  <c r="J9567" i="2"/>
  <c r="H9569" i="2" l="1"/>
  <c r="J9568" i="2"/>
  <c r="H9570" i="2" l="1"/>
  <c r="J9569" i="2"/>
  <c r="H9571" i="2" l="1"/>
  <c r="J9570" i="2"/>
  <c r="H9572" i="2" l="1"/>
  <c r="J9571" i="2"/>
  <c r="H9573" i="2" l="1"/>
  <c r="J9572" i="2"/>
  <c r="H9574" i="2" l="1"/>
  <c r="J9573" i="2"/>
  <c r="J9574" i="2" l="1"/>
  <c r="H9575" i="2"/>
  <c r="J9575" i="2" l="1"/>
  <c r="H9576" i="2"/>
  <c r="J9576" i="2" l="1"/>
  <c r="H9577" i="2"/>
  <c r="J9577" i="2" l="1"/>
  <c r="H9578" i="2"/>
  <c r="J9578" i="2" l="1"/>
  <c r="H9579" i="2"/>
  <c r="J9579" i="2" l="1"/>
  <c r="H9580" i="2"/>
  <c r="J9580" i="2" l="1"/>
  <c r="H9581" i="2"/>
  <c r="J9581" i="2" l="1"/>
  <c r="H9582" i="2"/>
  <c r="J9582" i="2" l="1"/>
  <c r="H9583" i="2"/>
  <c r="J9583" i="2" l="1"/>
  <c r="H9584" i="2"/>
  <c r="J9584" i="2" l="1"/>
  <c r="H9585" i="2"/>
  <c r="J9585" i="2" l="1"/>
  <c r="H9586" i="2"/>
  <c r="J9586" i="2" l="1"/>
  <c r="H9587" i="2"/>
  <c r="J9587" i="2" l="1"/>
  <c r="H9588" i="2"/>
  <c r="J9588" i="2" l="1"/>
  <c r="H9589" i="2"/>
  <c r="H9590" i="2" l="1"/>
  <c r="J9589" i="2"/>
  <c r="H9591" i="2" l="1"/>
  <c r="J9590" i="2"/>
  <c r="H9592" i="2" l="1"/>
  <c r="J9591" i="2"/>
  <c r="H9593" i="2" l="1"/>
  <c r="J9592" i="2"/>
  <c r="H9594" i="2" l="1"/>
  <c r="J9593" i="2"/>
  <c r="J9594" i="2" l="1"/>
  <c r="H9595" i="2"/>
  <c r="H9596" i="2" l="1"/>
  <c r="J9595" i="2"/>
  <c r="H9597" i="2" l="1"/>
  <c r="J9596" i="2"/>
  <c r="H9598" i="2" l="1"/>
  <c r="J9597" i="2"/>
  <c r="H9599" i="2" l="1"/>
  <c r="J9598" i="2"/>
  <c r="H9600" i="2" l="1"/>
  <c r="J9599" i="2"/>
  <c r="H9601" i="2" l="1"/>
  <c r="J9600" i="2"/>
  <c r="H9602" i="2" l="1"/>
  <c r="J9601" i="2"/>
  <c r="J9602" i="2" l="1"/>
  <c r="H9603" i="2"/>
  <c r="J9603" i="2" l="1"/>
  <c r="H9604" i="2"/>
  <c r="J9604" i="2" l="1"/>
  <c r="H9605" i="2"/>
  <c r="J9605" i="2" l="1"/>
  <c r="H9606" i="2"/>
  <c r="J9606" i="2" l="1"/>
  <c r="H9607" i="2"/>
  <c r="J9607" i="2" l="1"/>
  <c r="H635" i="6"/>
  <c r="I635" i="6" s="1"/>
  <c r="J635" i="6" s="1"/>
  <c r="H643" i="6"/>
  <c r="I643" i="6" s="1"/>
  <c r="J643" i="6" s="1"/>
  <c r="H644" i="6"/>
  <c r="I644" i="6" s="1"/>
  <c r="J644" i="6" s="1"/>
  <c r="H652" i="6"/>
  <c r="I652" i="6" s="1"/>
  <c r="J652"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200-000001000000}">
      <text>
        <r>
          <rPr>
            <b/>
            <sz val="8"/>
            <color indexed="81"/>
            <rFont val="Tahoma"/>
            <family val="2"/>
          </rPr>
          <t>Insert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300-000001000000}">
      <text>
        <r>
          <rPr>
            <b/>
            <sz val="8"/>
            <color indexed="81"/>
            <rFont val="Tahoma"/>
            <family val="2"/>
          </rPr>
          <t>Insert Table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400-000001000000}">
      <text>
        <r>
          <rPr>
            <b/>
            <sz val="8"/>
            <color indexed="81"/>
            <rFont val="Tahoma"/>
            <family val="2"/>
          </rPr>
          <t>Insert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500-000001000000}">
      <text>
        <r>
          <rPr>
            <b/>
            <sz val="8"/>
            <color indexed="81"/>
            <rFont val="Tahoma"/>
            <family val="2"/>
          </rPr>
          <t>Insert Table</t>
        </r>
      </text>
    </comment>
  </commentList>
</comments>
</file>

<file path=xl/sharedStrings.xml><?xml version="1.0" encoding="utf-8"?>
<sst xmlns="http://schemas.openxmlformats.org/spreadsheetml/2006/main" count="52232" uniqueCount="8879">
  <si>
    <t>Industry Saving Potential</t>
  </si>
  <si>
    <t>Pset_PN</t>
  </si>
  <si>
    <t>Pset_CO</t>
  </si>
  <si>
    <t>Cset_CN</t>
  </si>
  <si>
    <t>LimType</t>
  </si>
  <si>
    <t>Attribute</t>
  </si>
  <si>
    <t>Year</t>
  </si>
  <si>
    <t>DKE</t>
  </si>
  <si>
    <t>DKW</t>
  </si>
  <si>
    <t>COWI Accumulated potentials</t>
  </si>
  <si>
    <t>UP</t>
  </si>
  <si>
    <t>FLO_MARK</t>
  </si>
  <si>
    <t>Sparepotentiale energiservice, alle år - akkumuleret (pct af energiforbrug)</t>
  </si>
  <si>
    <t>INSERTED from Model_Energisparepotentialer (COWI)</t>
  </si>
  <si>
    <t>AD</t>
  </si>
  <si>
    <t>FD</t>
  </si>
  <si>
    <t>CD</t>
  </si>
  <si>
    <t>GD</t>
  </si>
  <si>
    <t>MD</t>
  </si>
  <si>
    <t>OD</t>
  </si>
  <si>
    <t>VD</t>
  </si>
  <si>
    <t>TD</t>
  </si>
  <si>
    <t>PD</t>
  </si>
  <si>
    <t>UD</t>
  </si>
  <si>
    <t>I alt</t>
  </si>
  <si>
    <t>2 års tilbagebetalingstid</t>
  </si>
  <si>
    <t>Heat Medium Temp. up to 150C</t>
  </si>
  <si>
    <t>Heat High Temp. over 150C</t>
  </si>
  <si>
    <t>Heat Room Heat</t>
  </si>
  <si>
    <t>LA2</t>
  </si>
  <si>
    <t>Light</t>
  </si>
  <si>
    <t>EM2</t>
  </si>
  <si>
    <t>Electric Motors</t>
  </si>
  <si>
    <t>TF2</t>
  </si>
  <si>
    <t>Haulage Tractors, Trucks, Fishing boats</t>
  </si>
  <si>
    <t>CO2</t>
  </si>
  <si>
    <t>Cooling/freezing</t>
  </si>
  <si>
    <t>IT2</t>
  </si>
  <si>
    <t>IT and electronics</t>
  </si>
  <si>
    <t>4 års tilbagebetalingstid</t>
  </si>
  <si>
    <t>LA4</t>
  </si>
  <si>
    <t>EM4</t>
  </si>
  <si>
    <t>TF4</t>
  </si>
  <si>
    <t>CO4</t>
  </si>
  <si>
    <t>IT4</t>
  </si>
  <si>
    <t>10 års tilbagebetalingstid</t>
  </si>
  <si>
    <t>LA10</t>
  </si>
  <si>
    <t>EM10</t>
  </si>
  <si>
    <t>TF10</t>
  </si>
  <si>
    <t>CO10</t>
  </si>
  <si>
    <t>IT10</t>
  </si>
  <si>
    <t>Calculated potentials in sub-payback groups</t>
  </si>
  <si>
    <t>Accumulated</t>
  </si>
  <si>
    <t>Payback time</t>
  </si>
  <si>
    <t>LD</t>
  </si>
  <si>
    <t>ND</t>
  </si>
  <si>
    <t>Not accumulated</t>
  </si>
  <si>
    <t>Assumptions</t>
  </si>
  <si>
    <t>Annual growth in savings</t>
  </si>
  <si>
    <t>MT</t>
  </si>
  <si>
    <t>HT</t>
  </si>
  <si>
    <t>RH</t>
  </si>
  <si>
    <t>LA</t>
  </si>
  <si>
    <t>EM</t>
  </si>
  <si>
    <t>TF</t>
  </si>
  <si>
    <t>Source:</t>
  </si>
  <si>
    <t>Peter Bach, DEA</t>
  </si>
  <si>
    <t>Red: assumed</t>
  </si>
  <si>
    <t>Purple: decreased from Peter Bach estimate because accumulated savings was above max allowed (as seen in below table).</t>
  </si>
  <si>
    <t>Max allowed accumulated savings as % of energy service demand (2, 4, 10 and 15y PBT)</t>
  </si>
  <si>
    <t xml:space="preserve">Source: </t>
  </si>
  <si>
    <t>Assumption CHECK - 2050</t>
  </si>
  <si>
    <t>Assumption as in IND_SavePot:</t>
  </si>
  <si>
    <t>Public service &amp; Other utilites take EE shares from Private service</t>
  </si>
  <si>
    <t>Construction take EE shares from Agriculture</t>
  </si>
  <si>
    <t>Peter Bach, DEA Assumptions</t>
  </si>
  <si>
    <t>Annual growth</t>
  </si>
  <si>
    <t>Agriculture</t>
  </si>
  <si>
    <t>Electricity</t>
  </si>
  <si>
    <t>Other</t>
  </si>
  <si>
    <t>Manufacturing</t>
  </si>
  <si>
    <t>Trade &amp; Service</t>
  </si>
  <si>
    <t>2030 assumptions</t>
  </si>
  <si>
    <t>Max savings in 2030</t>
  </si>
  <si>
    <t>Sum</t>
  </si>
  <si>
    <t>sum</t>
  </si>
  <si>
    <t>BF17REV1.0.2</t>
  </si>
  <si>
    <t>Table Name: T_290917_175757</t>
  </si>
  <si>
    <t xml:space="preserve">Active Unit:  </t>
  </si>
  <si>
    <t>Commodity\Period</t>
  </si>
  <si>
    <t>IADEM</t>
  </si>
  <si>
    <t>IADFL</t>
  </si>
  <si>
    <t>IADHT</t>
  </si>
  <si>
    <t>IADLA</t>
  </si>
  <si>
    <t>IADMT</t>
  </si>
  <si>
    <t>IADRH</t>
  </si>
  <si>
    <t>IADTF</t>
  </si>
  <si>
    <t>ICDEM</t>
  </si>
  <si>
    <t>ICDFL</t>
  </si>
  <si>
    <t>ICDHT</t>
  </si>
  <si>
    <t>ICDLA</t>
  </si>
  <si>
    <t>ICDMT</t>
  </si>
  <si>
    <t>ICDRH</t>
  </si>
  <si>
    <t>IFDEM</t>
  </si>
  <si>
    <t>IFDFL</t>
  </si>
  <si>
    <t>IFDHT</t>
  </si>
  <si>
    <t>IFDLA</t>
  </si>
  <si>
    <t>IFDMT</t>
  </si>
  <si>
    <t>IFDRH</t>
  </si>
  <si>
    <t>IGDEM</t>
  </si>
  <si>
    <t>IGDFL</t>
  </si>
  <si>
    <t>IGDHT</t>
  </si>
  <si>
    <t>IGDLA</t>
  </si>
  <si>
    <t>IGDMT</t>
  </si>
  <si>
    <t>IGDRH</t>
  </si>
  <si>
    <t>ILDEM</t>
  </si>
  <si>
    <t>ILDFL</t>
  </si>
  <si>
    <t>ILDLA</t>
  </si>
  <si>
    <t>ILDMT</t>
  </si>
  <si>
    <t>ILDRH</t>
  </si>
  <si>
    <t>IMDEM</t>
  </si>
  <si>
    <t>IMDFL</t>
  </si>
  <si>
    <t>IMDHT</t>
  </si>
  <si>
    <t>IMDLA</t>
  </si>
  <si>
    <t>IMDMT</t>
  </si>
  <si>
    <t>IMDRH</t>
  </si>
  <si>
    <t>INDEM</t>
  </si>
  <si>
    <t>INDFL</t>
  </si>
  <si>
    <t>INDHT</t>
  </si>
  <si>
    <t>INDLA</t>
  </si>
  <si>
    <t>INDMT</t>
  </si>
  <si>
    <t>INDRH</t>
  </si>
  <si>
    <t>IODEM</t>
  </si>
  <si>
    <t>IODFL</t>
  </si>
  <si>
    <t>IODHT</t>
  </si>
  <si>
    <t>IODLA</t>
  </si>
  <si>
    <t>IODMT</t>
  </si>
  <si>
    <t>IODRH</t>
  </si>
  <si>
    <t>IPDEM</t>
  </si>
  <si>
    <t>IPDFL</t>
  </si>
  <si>
    <t>IPDLA</t>
  </si>
  <si>
    <t>IPDMT</t>
  </si>
  <si>
    <t>IPDRH</t>
  </si>
  <si>
    <t>ITDEM</t>
  </si>
  <si>
    <t>ITDFL</t>
  </si>
  <si>
    <t>ITDLA</t>
  </si>
  <si>
    <t>ITDMT</t>
  </si>
  <si>
    <t>ITDRH</t>
  </si>
  <si>
    <t>IUDEM</t>
  </si>
  <si>
    <t>IUDFL</t>
  </si>
  <si>
    <t>IUDLA</t>
  </si>
  <si>
    <t>IUDMT</t>
  </si>
  <si>
    <t>IUDRH</t>
  </si>
  <si>
    <t>IVDEM</t>
  </si>
  <si>
    <t>IVDLA</t>
  </si>
  <si>
    <t>IVDMT</t>
  </si>
  <si>
    <t>IVDRH</t>
  </si>
  <si>
    <t>Date</t>
  </si>
  <si>
    <t>Name</t>
  </si>
  <si>
    <t>Sheet Name</t>
  </si>
  <si>
    <t>Cells</t>
  </si>
  <si>
    <t>Comments</t>
  </si>
  <si>
    <t>Steffen Dockweiler</t>
  </si>
  <si>
    <t>IND_SavePot</t>
  </si>
  <si>
    <t>Moved savings to this sheet.</t>
  </si>
  <si>
    <t>IND_SavePot2050</t>
  </si>
  <si>
    <t>Increased annual growth rate of savings to be in at least the level proposed by PB, and for HT and RH above that, to try to get these saving potentials closer to the assumed max accumulated savings by 2050.</t>
  </si>
  <si>
    <t>Simply added calculations highlighting the 2030 savings potential</t>
  </si>
  <si>
    <t>Introduced 1year payback time saving group to add another step in the savings ladder</t>
  </si>
  <si>
    <t>Reduced growth potential somewhat</t>
  </si>
  <si>
    <t xml:space="preserve">Split saving potentials into more payback time categories to smoothen their implementation. </t>
  </si>
  <si>
    <t>IND_SavPot2050</t>
  </si>
  <si>
    <t>Reduced 15-year Electrical Motor potential to be 50% of 10y potential.</t>
  </si>
  <si>
    <t>Reduced 15-year Light potential to be 10% of 10y potential, thus reducing max potential in Light EE to 70% by 2050</t>
  </si>
  <si>
    <t>IND_SavPot</t>
  </si>
  <si>
    <t>Introduced growing potentials over time with a cap on total accumulated savings.</t>
  </si>
  <si>
    <t xml:space="preserve">Changed energy savings from being absolute to relative (% of ES supplied). </t>
  </si>
  <si>
    <t>Introduced 15year payback time potentials, "linearly" projected from 10y potentials.</t>
  </si>
  <si>
    <t xml:space="preserve">Introduced potentials for construction and other utilities (based on agriculture and private service, respectively) </t>
  </si>
  <si>
    <t>Set BND year to 2015 (since the potentials are estimated to be there in 2015). When they are used can be set in the SubRes startyear of the technologies.</t>
  </si>
  <si>
    <t>Introduced the new energy savings processes at more disaggregated level, with max cap_bnd on each.</t>
  </si>
  <si>
    <t>F8:L187</t>
  </si>
  <si>
    <t xml:space="preserve">Changed the start year of savings potential to 2020, since we now have capacity and statistical demand for 2015. </t>
  </si>
  <si>
    <t>Changed the phase-in of energy savings, starting from zero in 2014 linearly increasing to max pot. In 2025.</t>
  </si>
  <si>
    <t xml:space="preserve">Changed the potential to be accumulating over time, and flat from 2025. </t>
  </si>
  <si>
    <t>Added new COWI numbers (excluding certain pot that are in SubRes and including ventilation and cooling pot.)</t>
  </si>
  <si>
    <t>M6:N:6</t>
  </si>
  <si>
    <t>Fixed wrong 60/40 assumption on west/east energy demand</t>
  </si>
  <si>
    <t>Olexandr</t>
  </si>
  <si>
    <t>Moved all the data from SubRES_IND_SavingPot_Trans to here</t>
  </si>
  <si>
    <t>~TFM_DINS</t>
  </si>
  <si>
    <t>INDADEFFLA-10</t>
  </si>
  <si>
    <t>INDADEFFEM-10</t>
  </si>
  <si>
    <t>INDADEFFTF-10</t>
  </si>
  <si>
    <t>INDFDEFFLA-10</t>
  </si>
  <si>
    <t>INDFDEFFEM-10</t>
  </si>
  <si>
    <t>INDFDEFFTF-10</t>
  </si>
  <si>
    <t>INDCDEFFLA-10</t>
  </si>
  <si>
    <t>INDCDEFFEM-10</t>
  </si>
  <si>
    <t>INDCDEFFTF-10</t>
  </si>
  <si>
    <t>INDGDEFFLA-10</t>
  </si>
  <si>
    <t>INDGDEFFEM-10</t>
  </si>
  <si>
    <t>INDGDEFFTF-10</t>
  </si>
  <si>
    <t>INDMDEFFLA-10</t>
  </si>
  <si>
    <t>INDMDEFFEM-10</t>
  </si>
  <si>
    <t>INDMDEFFTF-10</t>
  </si>
  <si>
    <t>INDODEFFLA-10</t>
  </si>
  <si>
    <t>INDODEFFEM-10</t>
  </si>
  <si>
    <t>INDODEFFTF-10</t>
  </si>
  <si>
    <t>INDTDEFFLA-10</t>
  </si>
  <si>
    <t>INDTDEFFEM-10</t>
  </si>
  <si>
    <t>INDTDEFFTF-10</t>
  </si>
  <si>
    <t>INDNDEFFLA-10</t>
  </si>
  <si>
    <t>INDNDEFFEM-10</t>
  </si>
  <si>
    <t>INDNDEFFTF-10</t>
  </si>
  <si>
    <t>INDLDEFFLA-10</t>
  </si>
  <si>
    <t>INDLDEFFEM-10</t>
  </si>
  <si>
    <t>INDLDEFFTF-10</t>
  </si>
  <si>
    <t>Seperated savings potential into 100 groups instead of 10, to eliminate small step results.</t>
  </si>
  <si>
    <t>INDADEFFLA-01</t>
  </si>
  <si>
    <t>INDADEFFEM-01</t>
  </si>
  <si>
    <t>INDADEFFTF-01</t>
  </si>
  <si>
    <t>INDADEFFLA-02</t>
  </si>
  <si>
    <t>INDADEFFEM-02</t>
  </si>
  <si>
    <t>INDADEFFTF-02</t>
  </si>
  <si>
    <t>INDADEFFLA-03</t>
  </si>
  <si>
    <t>INDADEFFEM-03</t>
  </si>
  <si>
    <t>INDADEFFTF-03</t>
  </si>
  <si>
    <t>INDADEFFLA-04</t>
  </si>
  <si>
    <t>INDADEFFEM-04</t>
  </si>
  <si>
    <t>INDADEFFTF-04</t>
  </si>
  <si>
    <t>INDADEFFLA-05</t>
  </si>
  <si>
    <t>INDADEFFEM-05</t>
  </si>
  <si>
    <t>INDADEFFTF-05</t>
  </si>
  <si>
    <t>INDADEFFLA-06</t>
  </si>
  <si>
    <t>INDADEFFEM-06</t>
  </si>
  <si>
    <t>INDADEFFTF-06</t>
  </si>
  <si>
    <t>INDADEFFLA-07</t>
  </si>
  <si>
    <t>INDADEFFEM-07</t>
  </si>
  <si>
    <t>INDADEFFTF-07</t>
  </si>
  <si>
    <t>INDADEFFLA-08</t>
  </si>
  <si>
    <t>INDADEFFEM-08</t>
  </si>
  <si>
    <t>INDADEFFTF-08</t>
  </si>
  <si>
    <t>INDADEFFLA-09</t>
  </si>
  <si>
    <t>INDADEFFEM-09</t>
  </si>
  <si>
    <t>INDADEFFTF-09</t>
  </si>
  <si>
    <t>INDADEFFLA-11</t>
  </si>
  <si>
    <t>INDADEFFEM-11</t>
  </si>
  <si>
    <t>INDADEFFTF-11</t>
  </si>
  <si>
    <t>INDADEFFLA-12</t>
  </si>
  <si>
    <t>INDADEFFEM-12</t>
  </si>
  <si>
    <t>INDADEFFTF-12</t>
  </si>
  <si>
    <t>INDADEFFLA-13</t>
  </si>
  <si>
    <t>INDADEFFEM-13</t>
  </si>
  <si>
    <t>INDADEFFTF-13</t>
  </si>
  <si>
    <t>INDADEFFLA-14</t>
  </si>
  <si>
    <t>INDADEFFEM-14</t>
  </si>
  <si>
    <t>INDADEFFTF-14</t>
  </si>
  <si>
    <t>INDADEFFLA-15</t>
  </si>
  <si>
    <t>INDADEFFEM-15</t>
  </si>
  <si>
    <t>INDADEFFTF-15</t>
  </si>
  <si>
    <t>INDADEFFLA-16</t>
  </si>
  <si>
    <t>INDADEFFEM-16</t>
  </si>
  <si>
    <t>INDADEFFTF-16</t>
  </si>
  <si>
    <t>INDADEFFLA-17</t>
  </si>
  <si>
    <t>INDADEFFEM-17</t>
  </si>
  <si>
    <t>INDADEFFTF-17</t>
  </si>
  <si>
    <t>INDADEFFLA-18</t>
  </si>
  <si>
    <t>INDADEFFEM-18</t>
  </si>
  <si>
    <t>INDADEFFTF-18</t>
  </si>
  <si>
    <t>INDADEFFLA-19</t>
  </si>
  <si>
    <t>INDADEFFEM-19</t>
  </si>
  <si>
    <t>INDADEFFTF-19</t>
  </si>
  <si>
    <t>INDADEFFLA-20</t>
  </si>
  <si>
    <t>INDADEFFEM-20</t>
  </si>
  <si>
    <t>INDADEFFTF-20</t>
  </si>
  <si>
    <t>INDADEFFLA-21</t>
  </si>
  <si>
    <t>INDADEFFEM-21</t>
  </si>
  <si>
    <t>INDADEFFTF-21</t>
  </si>
  <si>
    <t>INDADEFFLA-22</t>
  </si>
  <si>
    <t>INDADEFFEM-22</t>
  </si>
  <si>
    <t>INDADEFFTF-22</t>
  </si>
  <si>
    <t>INDADEFFLA-23</t>
  </si>
  <si>
    <t>INDADEFFEM-23</t>
  </si>
  <si>
    <t>INDADEFFTF-23</t>
  </si>
  <si>
    <t>INDADEFFLA-24</t>
  </si>
  <si>
    <t>INDADEFFEM-24</t>
  </si>
  <si>
    <t>INDADEFFTF-24</t>
  </si>
  <si>
    <t>INDADEFFLA-25</t>
  </si>
  <si>
    <t>INDADEFFEM-25</t>
  </si>
  <si>
    <t>INDADEFFTF-25</t>
  </si>
  <si>
    <t>INDADEFFLA-26</t>
  </si>
  <si>
    <t>INDADEFFEM-26</t>
  </si>
  <si>
    <t>INDADEFFTF-26</t>
  </si>
  <si>
    <t>INDADEFFLA-27</t>
  </si>
  <si>
    <t>INDADEFFEM-27</t>
  </si>
  <si>
    <t>INDADEFFTF-27</t>
  </si>
  <si>
    <t>INDADEFFLA-28</t>
  </si>
  <si>
    <t>INDADEFFEM-28</t>
  </si>
  <si>
    <t>INDADEFFTF-28</t>
  </si>
  <si>
    <t>INDADEFFLA-29</t>
  </si>
  <si>
    <t>INDADEFFEM-29</t>
  </si>
  <si>
    <t>INDADEFFTF-29</t>
  </si>
  <si>
    <t>INDADEFFLA-30</t>
  </si>
  <si>
    <t>INDADEFFEM-30</t>
  </si>
  <si>
    <t>INDADEFFTF-30</t>
  </si>
  <si>
    <t>INDADEFFLA-31</t>
  </si>
  <si>
    <t>INDADEFFEM-31</t>
  </si>
  <si>
    <t>INDADEFFTF-31</t>
  </si>
  <si>
    <t>INDADEFFLA-32</t>
  </si>
  <si>
    <t>INDADEFFEM-32</t>
  </si>
  <si>
    <t>INDADEFFTF-32</t>
  </si>
  <si>
    <t>INDADEFFLA-33</t>
  </si>
  <si>
    <t>INDADEFFEM-33</t>
  </si>
  <si>
    <t>INDADEFFTF-33</t>
  </si>
  <si>
    <t>INDADEFFLA-34</t>
  </si>
  <si>
    <t>INDADEFFEM-34</t>
  </si>
  <si>
    <t>INDADEFFTF-34</t>
  </si>
  <si>
    <t>INDADEFFLA-35</t>
  </si>
  <si>
    <t>INDADEFFEM-35</t>
  </si>
  <si>
    <t>INDADEFFTF-35</t>
  </si>
  <si>
    <t>INDADEFFLA-36</t>
  </si>
  <si>
    <t>INDADEFFEM-36</t>
  </si>
  <si>
    <t>INDADEFFTF-36</t>
  </si>
  <si>
    <t>INDADEFFLA-37</t>
  </si>
  <si>
    <t>INDADEFFEM-37</t>
  </si>
  <si>
    <t>INDADEFFTF-37</t>
  </si>
  <si>
    <t>INDADEFFLA-38</t>
  </si>
  <si>
    <t>INDADEFFEM-38</t>
  </si>
  <si>
    <t>INDADEFFTF-38</t>
  </si>
  <si>
    <t>INDADEFFLA-39</t>
  </si>
  <si>
    <t>INDADEFFEM-39</t>
  </si>
  <si>
    <t>INDADEFFTF-39</t>
  </si>
  <si>
    <t>INDADEFFLA-40</t>
  </si>
  <si>
    <t>INDADEFFEM-40</t>
  </si>
  <si>
    <t>INDADEFFTF-40</t>
  </si>
  <si>
    <t>INDADEFFLA-41</t>
  </si>
  <si>
    <t>INDADEFFEM-41</t>
  </si>
  <si>
    <t>INDADEFFTF-41</t>
  </si>
  <si>
    <t>INDADEFFLA-42</t>
  </si>
  <si>
    <t>INDADEFFEM-42</t>
  </si>
  <si>
    <t>INDADEFFTF-42</t>
  </si>
  <si>
    <t>INDADEFFLA-43</t>
  </si>
  <si>
    <t>INDADEFFEM-43</t>
  </si>
  <si>
    <t>INDADEFFTF-43</t>
  </si>
  <si>
    <t>INDADEFFLA-44</t>
  </si>
  <si>
    <t>INDADEFFEM-44</t>
  </si>
  <si>
    <t>INDADEFFTF-44</t>
  </si>
  <si>
    <t>INDADEFFLA-45</t>
  </si>
  <si>
    <t>INDADEFFEM-45</t>
  </si>
  <si>
    <t>INDADEFFTF-45</t>
  </si>
  <si>
    <t>INDADEFFLA-46</t>
  </si>
  <si>
    <t>INDADEFFEM-46</t>
  </si>
  <si>
    <t>INDADEFFTF-46</t>
  </si>
  <si>
    <t>INDADEFFLA-47</t>
  </si>
  <si>
    <t>INDADEFFEM-47</t>
  </si>
  <si>
    <t>INDADEFFTF-47</t>
  </si>
  <si>
    <t>INDADEFFLA-48</t>
  </si>
  <si>
    <t>INDADEFFEM-48</t>
  </si>
  <si>
    <t>INDADEFFTF-48</t>
  </si>
  <si>
    <t>INDADEFFLA-49</t>
  </si>
  <si>
    <t>INDADEFFEM-49</t>
  </si>
  <si>
    <t>INDADEFFTF-49</t>
  </si>
  <si>
    <t>INDADEFFLA-50</t>
  </si>
  <si>
    <t>INDADEFFEM-50</t>
  </si>
  <si>
    <t>INDADEFFTF-50</t>
  </si>
  <si>
    <t>INDADEFFLA-51</t>
  </si>
  <si>
    <t>INDADEFFEM-51</t>
  </si>
  <si>
    <t>INDADEFFTF-51</t>
  </si>
  <si>
    <t>INDADEFFLA-52</t>
  </si>
  <si>
    <t>INDADEFFEM-52</t>
  </si>
  <si>
    <t>INDADEFFTF-52</t>
  </si>
  <si>
    <t>INDADEFFLA-53</t>
  </si>
  <si>
    <t>INDADEFFEM-53</t>
  </si>
  <si>
    <t>INDADEFFTF-53</t>
  </si>
  <si>
    <t>INDADEFFLA-54</t>
  </si>
  <si>
    <t>INDADEFFEM-54</t>
  </si>
  <si>
    <t>INDADEFFTF-54</t>
  </si>
  <si>
    <t>INDADEFFLA-55</t>
  </si>
  <si>
    <t>INDADEFFEM-55</t>
  </si>
  <si>
    <t>INDADEFFTF-55</t>
  </si>
  <si>
    <t>INDADEFFLA-56</t>
  </si>
  <si>
    <t>INDADEFFEM-56</t>
  </si>
  <si>
    <t>INDADEFFTF-56</t>
  </si>
  <si>
    <t>INDADEFFLA-57</t>
  </si>
  <si>
    <t>INDADEFFEM-57</t>
  </si>
  <si>
    <t>INDADEFFTF-57</t>
  </si>
  <si>
    <t>INDADEFFLA-58</t>
  </si>
  <si>
    <t>INDADEFFEM-58</t>
  </si>
  <si>
    <t>INDADEFFTF-58</t>
  </si>
  <si>
    <t>INDADEFFLA-59</t>
  </si>
  <si>
    <t>INDADEFFEM-59</t>
  </si>
  <si>
    <t>INDADEFFTF-59</t>
  </si>
  <si>
    <t>INDADEFFLA-60</t>
  </si>
  <si>
    <t>INDADEFFEM-60</t>
  </si>
  <si>
    <t>INDADEFFTF-60</t>
  </si>
  <si>
    <t>INDADEFFLA-61</t>
  </si>
  <si>
    <t>INDADEFFEM-61</t>
  </si>
  <si>
    <t>INDADEFFTF-61</t>
  </si>
  <si>
    <t>INDADEFFLA-62</t>
  </si>
  <si>
    <t>INDADEFFEM-62</t>
  </si>
  <si>
    <t>INDADEFFTF-62</t>
  </si>
  <si>
    <t>INDADEFFLA-63</t>
  </si>
  <si>
    <t>INDADEFFEM-63</t>
  </si>
  <si>
    <t>INDADEFFTF-63</t>
  </si>
  <si>
    <t>INDADEFFLA-64</t>
  </si>
  <si>
    <t>INDADEFFEM-64</t>
  </si>
  <si>
    <t>INDADEFFTF-64</t>
  </si>
  <si>
    <t>INDADEFFLA-65</t>
  </si>
  <si>
    <t>INDADEFFEM-65</t>
  </si>
  <si>
    <t>INDADEFFTF-65</t>
  </si>
  <si>
    <t>INDADEFFLA-66</t>
  </si>
  <si>
    <t>INDADEFFEM-66</t>
  </si>
  <si>
    <t>INDADEFFTF-66</t>
  </si>
  <si>
    <t>INDADEFFLA-67</t>
  </si>
  <si>
    <t>INDADEFFEM-67</t>
  </si>
  <si>
    <t>INDADEFFTF-67</t>
  </si>
  <si>
    <t>INDADEFFLA-68</t>
  </si>
  <si>
    <t>INDADEFFEM-68</t>
  </si>
  <si>
    <t>INDADEFFTF-68</t>
  </si>
  <si>
    <t>INDADEFFLA-69</t>
  </si>
  <si>
    <t>INDADEFFEM-69</t>
  </si>
  <si>
    <t>INDADEFFTF-69</t>
  </si>
  <si>
    <t>INDADEFFLA-70</t>
  </si>
  <si>
    <t>INDADEFFEM-70</t>
  </si>
  <si>
    <t>INDADEFFTF-70</t>
  </si>
  <si>
    <t>INDADEFFLA-71</t>
  </si>
  <si>
    <t>INDADEFFEM-71</t>
  </si>
  <si>
    <t>INDADEFFTF-71</t>
  </si>
  <si>
    <t>INDADEFFLA-72</t>
  </si>
  <si>
    <t>INDADEFFEM-72</t>
  </si>
  <si>
    <t>INDADEFFTF-72</t>
  </si>
  <si>
    <t>INDADEFFLA-73</t>
  </si>
  <si>
    <t>INDADEFFEM-73</t>
  </si>
  <si>
    <t>INDADEFFTF-73</t>
  </si>
  <si>
    <t>INDADEFFLA-74</t>
  </si>
  <si>
    <t>INDADEFFEM-74</t>
  </si>
  <si>
    <t>INDADEFFTF-74</t>
  </si>
  <si>
    <t>INDADEFFLA-75</t>
  </si>
  <si>
    <t>INDADEFFEM-75</t>
  </si>
  <si>
    <t>INDADEFFTF-75</t>
  </si>
  <si>
    <t>INDADEFFLA-76</t>
  </si>
  <si>
    <t>INDADEFFEM-76</t>
  </si>
  <si>
    <t>INDADEFFTF-76</t>
  </si>
  <si>
    <t>INDADEFFLA-77</t>
  </si>
  <si>
    <t>INDADEFFEM-77</t>
  </si>
  <si>
    <t>INDADEFFTF-77</t>
  </si>
  <si>
    <t>INDADEFFLA-78</t>
  </si>
  <si>
    <t>INDADEFFEM-78</t>
  </si>
  <si>
    <t>INDADEFFTF-78</t>
  </si>
  <si>
    <t>INDADEFFLA-79</t>
  </si>
  <si>
    <t>INDADEFFEM-79</t>
  </si>
  <si>
    <t>INDADEFFTF-79</t>
  </si>
  <si>
    <t>INDADEFFLA-80</t>
  </si>
  <si>
    <t>INDADEFFEM-80</t>
  </si>
  <si>
    <t>INDADEFFTF-80</t>
  </si>
  <si>
    <t>INDADEFFLA-81</t>
  </si>
  <si>
    <t>INDADEFFEM-81</t>
  </si>
  <si>
    <t>INDADEFFTF-81</t>
  </si>
  <si>
    <t>INDADEFFLA-82</t>
  </si>
  <si>
    <t>INDADEFFEM-82</t>
  </si>
  <si>
    <t>INDADEFFTF-82</t>
  </si>
  <si>
    <t>INDADEFFLA-83</t>
  </si>
  <si>
    <t>INDADEFFEM-83</t>
  </si>
  <si>
    <t>INDADEFFTF-83</t>
  </si>
  <si>
    <t>INDADEFFLA-84</t>
  </si>
  <si>
    <t>INDADEFFEM-84</t>
  </si>
  <si>
    <t>INDADEFFTF-84</t>
  </si>
  <si>
    <t>INDADEFFLA-85</t>
  </si>
  <si>
    <t>INDADEFFEM-85</t>
  </si>
  <si>
    <t>INDADEFFTF-85</t>
  </si>
  <si>
    <t>INDADEFFLA-86</t>
  </si>
  <si>
    <t>INDADEFFEM-86</t>
  </si>
  <si>
    <t>INDADEFFTF-86</t>
  </si>
  <si>
    <t>INDADEFFLA-87</t>
  </si>
  <si>
    <t>INDADEFFEM-87</t>
  </si>
  <si>
    <t>INDADEFFTF-87</t>
  </si>
  <si>
    <t>INDADEFFLA-88</t>
  </si>
  <si>
    <t>INDADEFFEM-88</t>
  </si>
  <si>
    <t>INDADEFFTF-88</t>
  </si>
  <si>
    <t>INDADEFFLA-89</t>
  </si>
  <si>
    <t>INDADEFFEM-89</t>
  </si>
  <si>
    <t>INDADEFFTF-89</t>
  </si>
  <si>
    <t>INDADEFFLA-90</t>
  </si>
  <si>
    <t>INDADEFFEM-90</t>
  </si>
  <si>
    <t>INDADEFFTF-90</t>
  </si>
  <si>
    <t>INDADEFFLA-91</t>
  </si>
  <si>
    <t>INDADEFFEM-91</t>
  </si>
  <si>
    <t>INDADEFFTF-91</t>
  </si>
  <si>
    <t>INDADEFFLA-92</t>
  </si>
  <si>
    <t>INDADEFFEM-92</t>
  </si>
  <si>
    <t>INDADEFFTF-92</t>
  </si>
  <si>
    <t>INDADEFFLA-93</t>
  </si>
  <si>
    <t>INDADEFFEM-93</t>
  </si>
  <si>
    <t>INDADEFFTF-93</t>
  </si>
  <si>
    <t>INDADEFFLA-94</t>
  </si>
  <si>
    <t>INDADEFFEM-94</t>
  </si>
  <si>
    <t>INDADEFFTF-94</t>
  </si>
  <si>
    <t>INDADEFFLA-95</t>
  </si>
  <si>
    <t>INDADEFFEM-95</t>
  </si>
  <si>
    <t>INDADEFFTF-95</t>
  </si>
  <si>
    <t>INDADEFFLA-96</t>
  </si>
  <si>
    <t>INDADEFFEM-96</t>
  </si>
  <si>
    <t>INDADEFFTF-96</t>
  </si>
  <si>
    <t>INDADEFFLA-97</t>
  </si>
  <si>
    <t>INDADEFFEM-97</t>
  </si>
  <si>
    <t>INDADEFFTF-97</t>
  </si>
  <si>
    <t>INDADEFFLA-98</t>
  </si>
  <si>
    <t>INDADEFFEM-98</t>
  </si>
  <si>
    <t>INDADEFFTF-98</t>
  </si>
  <si>
    <t>INDADEFFLA-99</t>
  </si>
  <si>
    <t>INDADEFFEM-99</t>
  </si>
  <si>
    <t>INDADEFFTF-99</t>
  </si>
  <si>
    <t>INDADEFFLA-100</t>
  </si>
  <si>
    <t>INDADEFFEM-100</t>
  </si>
  <si>
    <t>INDADEFFTF-100</t>
  </si>
  <si>
    <t>INDFDEFFLA-01</t>
  </si>
  <si>
    <t>INDFDEFFEM-01</t>
  </si>
  <si>
    <t>INDFDEFFTF-01</t>
  </si>
  <si>
    <t>INDFDEFFLA-02</t>
  </si>
  <si>
    <t>INDFDEFFEM-02</t>
  </si>
  <si>
    <t>INDFDEFFTF-02</t>
  </si>
  <si>
    <t>INDFDEFFLA-03</t>
  </si>
  <si>
    <t>INDFDEFFEM-03</t>
  </si>
  <si>
    <t>INDFDEFFTF-03</t>
  </si>
  <si>
    <t>INDFDEFFLA-04</t>
  </si>
  <si>
    <t>INDFDEFFEM-04</t>
  </si>
  <si>
    <t>INDFDEFFTF-04</t>
  </si>
  <si>
    <t>INDFDEFFLA-05</t>
  </si>
  <si>
    <t>INDFDEFFEM-05</t>
  </si>
  <si>
    <t>INDFDEFFTF-05</t>
  </si>
  <si>
    <t>INDFDEFFLA-06</t>
  </si>
  <si>
    <t>INDFDEFFEM-06</t>
  </si>
  <si>
    <t>INDFDEFFTF-06</t>
  </si>
  <si>
    <t>INDFDEFFLA-07</t>
  </si>
  <si>
    <t>INDFDEFFEM-07</t>
  </si>
  <si>
    <t>INDFDEFFTF-07</t>
  </si>
  <si>
    <t>INDFDEFFLA-08</t>
  </si>
  <si>
    <t>INDFDEFFEM-08</t>
  </si>
  <si>
    <t>INDFDEFFTF-08</t>
  </si>
  <si>
    <t>INDFDEFFLA-09</t>
  </si>
  <si>
    <t>INDFDEFFEM-09</t>
  </si>
  <si>
    <t>INDFDEFFTF-09</t>
  </si>
  <si>
    <t>INDFDEFFLA-11</t>
  </si>
  <si>
    <t>INDFDEFFEM-11</t>
  </si>
  <si>
    <t>INDFDEFFTF-11</t>
  </si>
  <si>
    <t>INDFDEFFLA-12</t>
  </si>
  <si>
    <t>INDFDEFFEM-12</t>
  </si>
  <si>
    <t>INDFDEFFTF-12</t>
  </si>
  <si>
    <t>INDFDEFFLA-13</t>
  </si>
  <si>
    <t>INDFDEFFEM-13</t>
  </si>
  <si>
    <t>INDFDEFFTF-13</t>
  </si>
  <si>
    <t>INDFDEFFLA-14</t>
  </si>
  <si>
    <t>INDFDEFFEM-14</t>
  </si>
  <si>
    <t>INDFDEFFTF-14</t>
  </si>
  <si>
    <t>INDFDEFFLA-15</t>
  </si>
  <si>
    <t>INDFDEFFEM-15</t>
  </si>
  <si>
    <t>INDFDEFFTF-15</t>
  </si>
  <si>
    <t>INDFDEFFLA-16</t>
  </si>
  <si>
    <t>INDFDEFFEM-16</t>
  </si>
  <si>
    <t>INDFDEFFTF-16</t>
  </si>
  <si>
    <t>INDFDEFFLA-17</t>
  </si>
  <si>
    <t>INDFDEFFEM-17</t>
  </si>
  <si>
    <t>INDFDEFFTF-17</t>
  </si>
  <si>
    <t>INDFDEFFLA-18</t>
  </si>
  <si>
    <t>INDFDEFFEM-18</t>
  </si>
  <si>
    <t>INDFDEFFTF-18</t>
  </si>
  <si>
    <t>INDFDEFFLA-19</t>
  </si>
  <si>
    <t>INDFDEFFEM-19</t>
  </si>
  <si>
    <t>INDFDEFFTF-19</t>
  </si>
  <si>
    <t>INDFDEFFLA-20</t>
  </si>
  <si>
    <t>INDFDEFFEM-20</t>
  </si>
  <si>
    <t>INDFDEFFTF-20</t>
  </si>
  <si>
    <t>INDFDEFFLA-21</t>
  </si>
  <si>
    <t>INDFDEFFEM-21</t>
  </si>
  <si>
    <t>INDFDEFFTF-21</t>
  </si>
  <si>
    <t>INDFDEFFLA-22</t>
  </si>
  <si>
    <t>INDFDEFFEM-22</t>
  </si>
  <si>
    <t>INDFDEFFTF-22</t>
  </si>
  <si>
    <t>INDFDEFFLA-23</t>
  </si>
  <si>
    <t>INDFDEFFEM-23</t>
  </si>
  <si>
    <t>INDFDEFFTF-23</t>
  </si>
  <si>
    <t>INDFDEFFLA-24</t>
  </si>
  <si>
    <t>INDFDEFFEM-24</t>
  </si>
  <si>
    <t>INDFDEFFTF-24</t>
  </si>
  <si>
    <t>INDFDEFFLA-25</t>
  </si>
  <si>
    <t>INDFDEFFEM-25</t>
  </si>
  <si>
    <t>INDFDEFFTF-25</t>
  </si>
  <si>
    <t>INDFDEFFLA-26</t>
  </si>
  <si>
    <t>INDFDEFFEM-26</t>
  </si>
  <si>
    <t>INDFDEFFTF-26</t>
  </si>
  <si>
    <t>INDFDEFFLA-27</t>
  </si>
  <si>
    <t>INDFDEFFEM-27</t>
  </si>
  <si>
    <t>INDFDEFFTF-27</t>
  </si>
  <si>
    <t>INDFDEFFLA-28</t>
  </si>
  <si>
    <t>INDFDEFFEM-28</t>
  </si>
  <si>
    <t>INDFDEFFTF-28</t>
  </si>
  <si>
    <t>INDFDEFFLA-29</t>
  </si>
  <si>
    <t>INDFDEFFEM-29</t>
  </si>
  <si>
    <t>INDFDEFFTF-29</t>
  </si>
  <si>
    <t>INDFDEFFLA-30</t>
  </si>
  <si>
    <t>INDFDEFFEM-30</t>
  </si>
  <si>
    <t>INDFDEFFTF-30</t>
  </si>
  <si>
    <t>INDFDEFFLA-31</t>
  </si>
  <si>
    <t>INDFDEFFEM-31</t>
  </si>
  <si>
    <t>INDFDEFFTF-31</t>
  </si>
  <si>
    <t>INDFDEFFLA-32</t>
  </si>
  <si>
    <t>INDFDEFFEM-32</t>
  </si>
  <si>
    <t>INDFDEFFTF-32</t>
  </si>
  <si>
    <t>INDFDEFFLA-33</t>
  </si>
  <si>
    <t>INDFDEFFEM-33</t>
  </si>
  <si>
    <t>INDFDEFFTF-33</t>
  </si>
  <si>
    <t>INDFDEFFLA-34</t>
  </si>
  <si>
    <t>INDFDEFFEM-34</t>
  </si>
  <si>
    <t>INDFDEFFTF-34</t>
  </si>
  <si>
    <t>INDFDEFFLA-35</t>
  </si>
  <si>
    <t>INDFDEFFEM-35</t>
  </si>
  <si>
    <t>INDFDEFFTF-35</t>
  </si>
  <si>
    <t>INDFDEFFLA-36</t>
  </si>
  <si>
    <t>INDFDEFFEM-36</t>
  </si>
  <si>
    <t>INDFDEFFTF-36</t>
  </si>
  <si>
    <t>INDFDEFFLA-37</t>
  </si>
  <si>
    <t>INDFDEFFEM-37</t>
  </si>
  <si>
    <t>INDFDEFFTF-37</t>
  </si>
  <si>
    <t>INDFDEFFLA-38</t>
  </si>
  <si>
    <t>INDFDEFFEM-38</t>
  </si>
  <si>
    <t>INDFDEFFTF-38</t>
  </si>
  <si>
    <t>INDFDEFFLA-39</t>
  </si>
  <si>
    <t>INDFDEFFEM-39</t>
  </si>
  <si>
    <t>INDFDEFFTF-39</t>
  </si>
  <si>
    <t>INDFDEFFLA-40</t>
  </si>
  <si>
    <t>INDFDEFFEM-40</t>
  </si>
  <si>
    <t>INDFDEFFTF-40</t>
  </si>
  <si>
    <t>INDFDEFFLA-41</t>
  </si>
  <si>
    <t>INDFDEFFEM-41</t>
  </si>
  <si>
    <t>INDFDEFFTF-41</t>
  </si>
  <si>
    <t>INDFDEFFLA-42</t>
  </si>
  <si>
    <t>INDFDEFFEM-42</t>
  </si>
  <si>
    <t>INDFDEFFTF-42</t>
  </si>
  <si>
    <t>INDFDEFFLA-43</t>
  </si>
  <si>
    <t>INDFDEFFEM-43</t>
  </si>
  <si>
    <t>INDFDEFFTF-43</t>
  </si>
  <si>
    <t>INDFDEFFLA-44</t>
  </si>
  <si>
    <t>INDFDEFFEM-44</t>
  </si>
  <si>
    <t>INDFDEFFTF-44</t>
  </si>
  <si>
    <t>INDFDEFFLA-45</t>
  </si>
  <si>
    <t>INDFDEFFEM-45</t>
  </si>
  <si>
    <t>INDFDEFFTF-45</t>
  </si>
  <si>
    <t>INDFDEFFLA-46</t>
  </si>
  <si>
    <t>INDFDEFFEM-46</t>
  </si>
  <si>
    <t>INDFDEFFTF-46</t>
  </si>
  <si>
    <t>INDFDEFFLA-47</t>
  </si>
  <si>
    <t>INDFDEFFEM-47</t>
  </si>
  <si>
    <t>INDFDEFFTF-47</t>
  </si>
  <si>
    <t>INDFDEFFLA-48</t>
  </si>
  <si>
    <t>INDFDEFFEM-48</t>
  </si>
  <si>
    <t>INDFDEFFTF-48</t>
  </si>
  <si>
    <t>INDFDEFFLA-49</t>
  </si>
  <si>
    <t>INDFDEFFEM-49</t>
  </si>
  <si>
    <t>INDFDEFFTF-49</t>
  </si>
  <si>
    <t>INDFDEFFLA-50</t>
  </si>
  <si>
    <t>INDFDEFFEM-50</t>
  </si>
  <si>
    <t>INDFDEFFTF-50</t>
  </si>
  <si>
    <t>INDFDEFFLA-51</t>
  </si>
  <si>
    <t>INDFDEFFEM-51</t>
  </si>
  <si>
    <t>INDFDEFFTF-51</t>
  </si>
  <si>
    <t>INDFDEFFLA-52</t>
  </si>
  <si>
    <t>INDFDEFFEM-52</t>
  </si>
  <si>
    <t>INDFDEFFTF-52</t>
  </si>
  <si>
    <t>INDFDEFFLA-53</t>
  </si>
  <si>
    <t>INDFDEFFEM-53</t>
  </si>
  <si>
    <t>INDFDEFFTF-53</t>
  </si>
  <si>
    <t>INDFDEFFLA-54</t>
  </si>
  <si>
    <t>INDFDEFFEM-54</t>
  </si>
  <si>
    <t>INDFDEFFTF-54</t>
  </si>
  <si>
    <t>INDFDEFFLA-55</t>
  </si>
  <si>
    <t>INDFDEFFEM-55</t>
  </si>
  <si>
    <t>INDFDEFFTF-55</t>
  </si>
  <si>
    <t>INDFDEFFLA-56</t>
  </si>
  <si>
    <t>INDFDEFFEM-56</t>
  </si>
  <si>
    <t>INDFDEFFTF-56</t>
  </si>
  <si>
    <t>INDFDEFFLA-57</t>
  </si>
  <si>
    <t>INDFDEFFEM-57</t>
  </si>
  <si>
    <t>INDFDEFFTF-57</t>
  </si>
  <si>
    <t>INDFDEFFLA-58</t>
  </si>
  <si>
    <t>INDFDEFFEM-58</t>
  </si>
  <si>
    <t>INDFDEFFTF-58</t>
  </si>
  <si>
    <t>INDFDEFFLA-59</t>
  </si>
  <si>
    <t>INDFDEFFEM-59</t>
  </si>
  <si>
    <t>INDFDEFFTF-59</t>
  </si>
  <si>
    <t>INDFDEFFLA-60</t>
  </si>
  <si>
    <t>INDFDEFFEM-60</t>
  </si>
  <si>
    <t>INDFDEFFTF-60</t>
  </si>
  <si>
    <t>INDFDEFFLA-61</t>
  </si>
  <si>
    <t>INDFDEFFEM-61</t>
  </si>
  <si>
    <t>INDFDEFFTF-61</t>
  </si>
  <si>
    <t>INDFDEFFLA-62</t>
  </si>
  <si>
    <t>INDFDEFFEM-62</t>
  </si>
  <si>
    <t>INDFDEFFTF-62</t>
  </si>
  <si>
    <t>INDFDEFFLA-63</t>
  </si>
  <si>
    <t>INDFDEFFEM-63</t>
  </si>
  <si>
    <t>INDFDEFFTF-63</t>
  </si>
  <si>
    <t>INDFDEFFLA-64</t>
  </si>
  <si>
    <t>INDFDEFFEM-64</t>
  </si>
  <si>
    <t>INDFDEFFTF-64</t>
  </si>
  <si>
    <t>INDFDEFFLA-65</t>
  </si>
  <si>
    <t>INDFDEFFEM-65</t>
  </si>
  <si>
    <t>INDFDEFFTF-65</t>
  </si>
  <si>
    <t>INDFDEFFLA-66</t>
  </si>
  <si>
    <t>INDFDEFFEM-66</t>
  </si>
  <si>
    <t>INDFDEFFTF-66</t>
  </si>
  <si>
    <t>INDFDEFFLA-67</t>
  </si>
  <si>
    <t>INDFDEFFEM-67</t>
  </si>
  <si>
    <t>INDFDEFFTF-67</t>
  </si>
  <si>
    <t>INDFDEFFLA-68</t>
  </si>
  <si>
    <t>INDFDEFFEM-68</t>
  </si>
  <si>
    <t>INDFDEFFTF-68</t>
  </si>
  <si>
    <t>INDFDEFFLA-69</t>
  </si>
  <si>
    <t>INDFDEFFEM-69</t>
  </si>
  <si>
    <t>INDFDEFFTF-69</t>
  </si>
  <si>
    <t>INDFDEFFLA-70</t>
  </si>
  <si>
    <t>INDFDEFFEM-70</t>
  </si>
  <si>
    <t>INDFDEFFTF-70</t>
  </si>
  <si>
    <t>INDFDEFFLA-71</t>
  </si>
  <si>
    <t>INDFDEFFEM-71</t>
  </si>
  <si>
    <t>INDFDEFFTF-71</t>
  </si>
  <si>
    <t>INDFDEFFLA-72</t>
  </si>
  <si>
    <t>INDFDEFFEM-72</t>
  </si>
  <si>
    <t>INDFDEFFTF-72</t>
  </si>
  <si>
    <t>INDFDEFFLA-73</t>
  </si>
  <si>
    <t>INDFDEFFEM-73</t>
  </si>
  <si>
    <t>INDFDEFFTF-73</t>
  </si>
  <si>
    <t>INDFDEFFLA-74</t>
  </si>
  <si>
    <t>INDFDEFFEM-74</t>
  </si>
  <si>
    <t>INDFDEFFTF-74</t>
  </si>
  <si>
    <t>INDFDEFFLA-75</t>
  </si>
  <si>
    <t>INDFDEFFEM-75</t>
  </si>
  <si>
    <t>INDFDEFFTF-75</t>
  </si>
  <si>
    <t>INDFDEFFLA-76</t>
  </si>
  <si>
    <t>INDFDEFFEM-76</t>
  </si>
  <si>
    <t>INDFDEFFTF-76</t>
  </si>
  <si>
    <t>INDFDEFFLA-77</t>
  </si>
  <si>
    <t>INDFDEFFEM-77</t>
  </si>
  <si>
    <t>INDFDEFFTF-77</t>
  </si>
  <si>
    <t>INDFDEFFLA-78</t>
  </si>
  <si>
    <t>INDFDEFFEM-78</t>
  </si>
  <si>
    <t>INDFDEFFTF-78</t>
  </si>
  <si>
    <t>INDFDEFFLA-79</t>
  </si>
  <si>
    <t>INDFDEFFEM-79</t>
  </si>
  <si>
    <t>INDFDEFFTF-79</t>
  </si>
  <si>
    <t>INDFDEFFLA-80</t>
  </si>
  <si>
    <t>INDFDEFFEM-80</t>
  </si>
  <si>
    <t>INDFDEFFTF-80</t>
  </si>
  <si>
    <t>INDFDEFFLA-81</t>
  </si>
  <si>
    <t>INDFDEFFEM-81</t>
  </si>
  <si>
    <t>INDFDEFFTF-81</t>
  </si>
  <si>
    <t>INDFDEFFLA-82</t>
  </si>
  <si>
    <t>INDFDEFFEM-82</t>
  </si>
  <si>
    <t>INDFDEFFTF-82</t>
  </si>
  <si>
    <t>INDFDEFFLA-83</t>
  </si>
  <si>
    <t>INDFDEFFEM-83</t>
  </si>
  <si>
    <t>INDFDEFFTF-83</t>
  </si>
  <si>
    <t>INDFDEFFLA-84</t>
  </si>
  <si>
    <t>INDFDEFFEM-84</t>
  </si>
  <si>
    <t>INDFDEFFTF-84</t>
  </si>
  <si>
    <t>INDFDEFFLA-85</t>
  </si>
  <si>
    <t>INDFDEFFEM-85</t>
  </si>
  <si>
    <t>INDFDEFFTF-85</t>
  </si>
  <si>
    <t>INDFDEFFLA-86</t>
  </si>
  <si>
    <t>INDFDEFFEM-86</t>
  </si>
  <si>
    <t>INDFDEFFTF-86</t>
  </si>
  <si>
    <t>INDFDEFFLA-87</t>
  </si>
  <si>
    <t>INDFDEFFEM-87</t>
  </si>
  <si>
    <t>INDFDEFFTF-87</t>
  </si>
  <si>
    <t>INDFDEFFLA-88</t>
  </si>
  <si>
    <t>INDFDEFFEM-88</t>
  </si>
  <si>
    <t>INDFDEFFTF-88</t>
  </si>
  <si>
    <t>INDFDEFFLA-89</t>
  </si>
  <si>
    <t>INDFDEFFEM-89</t>
  </si>
  <si>
    <t>INDFDEFFTF-89</t>
  </si>
  <si>
    <t>INDFDEFFLA-90</t>
  </si>
  <si>
    <t>INDFDEFFEM-90</t>
  </si>
  <si>
    <t>INDFDEFFTF-90</t>
  </si>
  <si>
    <t>INDFDEFFLA-91</t>
  </si>
  <si>
    <t>INDFDEFFEM-91</t>
  </si>
  <si>
    <t>INDFDEFFTF-91</t>
  </si>
  <si>
    <t>INDFDEFFLA-92</t>
  </si>
  <si>
    <t>INDFDEFFEM-92</t>
  </si>
  <si>
    <t>INDFDEFFTF-92</t>
  </si>
  <si>
    <t>INDFDEFFLA-93</t>
  </si>
  <si>
    <t>INDFDEFFEM-93</t>
  </si>
  <si>
    <t>INDFDEFFTF-93</t>
  </si>
  <si>
    <t>INDFDEFFLA-94</t>
  </si>
  <si>
    <t>INDFDEFFEM-94</t>
  </si>
  <si>
    <t>INDFDEFFTF-94</t>
  </si>
  <si>
    <t>INDFDEFFLA-95</t>
  </si>
  <si>
    <t>INDFDEFFEM-95</t>
  </si>
  <si>
    <t>INDFDEFFTF-95</t>
  </si>
  <si>
    <t>INDFDEFFLA-96</t>
  </si>
  <si>
    <t>INDFDEFFEM-96</t>
  </si>
  <si>
    <t>INDFDEFFTF-96</t>
  </si>
  <si>
    <t>INDFDEFFLA-97</t>
  </si>
  <si>
    <t>INDFDEFFEM-97</t>
  </si>
  <si>
    <t>INDFDEFFTF-97</t>
  </si>
  <si>
    <t>INDFDEFFLA-98</t>
  </si>
  <si>
    <t>INDFDEFFEM-98</t>
  </si>
  <si>
    <t>INDFDEFFTF-98</t>
  </si>
  <si>
    <t>INDFDEFFLA-99</t>
  </si>
  <si>
    <t>INDFDEFFEM-99</t>
  </si>
  <si>
    <t>INDFDEFFTF-99</t>
  </si>
  <si>
    <t>INDFDEFFLA-100</t>
  </si>
  <si>
    <t>INDFDEFFEM-100</t>
  </si>
  <si>
    <t>INDFDEFFTF-100</t>
  </si>
  <si>
    <t>INDCDEFFLA-01</t>
  </si>
  <si>
    <t>INDCDEFFEM-01</t>
  </si>
  <si>
    <t>INDCDEFFTF-01</t>
  </si>
  <si>
    <t>INDCDEFFLA-02</t>
  </si>
  <si>
    <t>INDCDEFFEM-02</t>
  </si>
  <si>
    <t>INDCDEFFTF-02</t>
  </si>
  <si>
    <t>INDCDEFFLA-03</t>
  </si>
  <si>
    <t>INDCDEFFEM-03</t>
  </si>
  <si>
    <t>INDCDEFFTF-03</t>
  </si>
  <si>
    <t>INDCDEFFLA-04</t>
  </si>
  <si>
    <t>INDCDEFFEM-04</t>
  </si>
  <si>
    <t>INDCDEFFTF-04</t>
  </si>
  <si>
    <t>INDCDEFFLA-05</t>
  </si>
  <si>
    <t>INDCDEFFEM-05</t>
  </si>
  <si>
    <t>INDCDEFFTF-05</t>
  </si>
  <si>
    <t>INDCDEFFLA-06</t>
  </si>
  <si>
    <t>INDCDEFFEM-06</t>
  </si>
  <si>
    <t>INDCDEFFTF-06</t>
  </si>
  <si>
    <t>INDCDEFFLA-07</t>
  </si>
  <si>
    <t>INDCDEFFEM-07</t>
  </si>
  <si>
    <t>INDCDEFFTF-07</t>
  </si>
  <si>
    <t>INDCDEFFLA-08</t>
  </si>
  <si>
    <t>INDCDEFFEM-08</t>
  </si>
  <si>
    <t>INDCDEFFTF-08</t>
  </si>
  <si>
    <t>INDCDEFFLA-09</t>
  </si>
  <si>
    <t>INDCDEFFEM-09</t>
  </si>
  <si>
    <t>INDCDEFFTF-09</t>
  </si>
  <si>
    <t>INDCDEFFLA-11</t>
  </si>
  <si>
    <t>INDCDEFFEM-11</t>
  </si>
  <si>
    <t>INDCDEFFTF-11</t>
  </si>
  <si>
    <t>INDCDEFFLA-12</t>
  </si>
  <si>
    <t>INDCDEFFEM-12</t>
  </si>
  <si>
    <t>INDCDEFFTF-12</t>
  </si>
  <si>
    <t>INDCDEFFLA-13</t>
  </si>
  <si>
    <t>INDCDEFFEM-13</t>
  </si>
  <si>
    <t>INDCDEFFTF-13</t>
  </si>
  <si>
    <t>INDCDEFFLA-14</t>
  </si>
  <si>
    <t>INDCDEFFEM-14</t>
  </si>
  <si>
    <t>INDCDEFFTF-14</t>
  </si>
  <si>
    <t>INDCDEFFLA-15</t>
  </si>
  <si>
    <t>INDCDEFFEM-15</t>
  </si>
  <si>
    <t>INDCDEFFTF-15</t>
  </si>
  <si>
    <t>INDCDEFFLA-16</t>
  </si>
  <si>
    <t>INDCDEFFEM-16</t>
  </si>
  <si>
    <t>INDCDEFFTF-16</t>
  </si>
  <si>
    <t>INDCDEFFLA-17</t>
  </si>
  <si>
    <t>INDCDEFFEM-17</t>
  </si>
  <si>
    <t>INDCDEFFTF-17</t>
  </si>
  <si>
    <t>INDCDEFFLA-18</t>
  </si>
  <si>
    <t>INDCDEFFEM-18</t>
  </si>
  <si>
    <t>INDCDEFFTF-18</t>
  </si>
  <si>
    <t>INDCDEFFLA-19</t>
  </si>
  <si>
    <t>INDCDEFFEM-19</t>
  </si>
  <si>
    <t>INDCDEFFTF-19</t>
  </si>
  <si>
    <t>INDCDEFFLA-20</t>
  </si>
  <si>
    <t>INDCDEFFEM-20</t>
  </si>
  <si>
    <t>INDCDEFFTF-20</t>
  </si>
  <si>
    <t>INDCDEFFLA-21</t>
  </si>
  <si>
    <t>INDCDEFFEM-21</t>
  </si>
  <si>
    <t>INDCDEFFTF-21</t>
  </si>
  <si>
    <t>INDCDEFFLA-22</t>
  </si>
  <si>
    <t>INDCDEFFEM-22</t>
  </si>
  <si>
    <t>INDCDEFFTF-22</t>
  </si>
  <si>
    <t>INDCDEFFLA-23</t>
  </si>
  <si>
    <t>INDCDEFFEM-23</t>
  </si>
  <si>
    <t>INDCDEFFTF-23</t>
  </si>
  <si>
    <t>INDCDEFFLA-24</t>
  </si>
  <si>
    <t>INDCDEFFEM-24</t>
  </si>
  <si>
    <t>INDCDEFFTF-24</t>
  </si>
  <si>
    <t>INDCDEFFLA-25</t>
  </si>
  <si>
    <t>INDCDEFFEM-25</t>
  </si>
  <si>
    <t>INDCDEFFTF-25</t>
  </si>
  <si>
    <t>INDCDEFFLA-26</t>
  </si>
  <si>
    <t>INDCDEFFEM-26</t>
  </si>
  <si>
    <t>INDCDEFFTF-26</t>
  </si>
  <si>
    <t>INDCDEFFLA-27</t>
  </si>
  <si>
    <t>INDCDEFFEM-27</t>
  </si>
  <si>
    <t>INDCDEFFTF-27</t>
  </si>
  <si>
    <t>INDCDEFFLA-28</t>
  </si>
  <si>
    <t>INDCDEFFEM-28</t>
  </si>
  <si>
    <t>INDCDEFFTF-28</t>
  </si>
  <si>
    <t>INDCDEFFLA-29</t>
  </si>
  <si>
    <t>INDCDEFFEM-29</t>
  </si>
  <si>
    <t>INDCDEFFTF-29</t>
  </si>
  <si>
    <t>INDCDEFFLA-30</t>
  </si>
  <si>
    <t>INDCDEFFEM-30</t>
  </si>
  <si>
    <t>INDCDEFFTF-30</t>
  </si>
  <si>
    <t>INDCDEFFLA-31</t>
  </si>
  <si>
    <t>INDCDEFFEM-31</t>
  </si>
  <si>
    <t>INDCDEFFTF-31</t>
  </si>
  <si>
    <t>INDCDEFFLA-32</t>
  </si>
  <si>
    <t>INDCDEFFEM-32</t>
  </si>
  <si>
    <t>INDCDEFFTF-32</t>
  </si>
  <si>
    <t>INDCDEFFLA-33</t>
  </si>
  <si>
    <t>INDCDEFFEM-33</t>
  </si>
  <si>
    <t>INDCDEFFTF-33</t>
  </si>
  <si>
    <t>INDCDEFFLA-34</t>
  </si>
  <si>
    <t>INDCDEFFEM-34</t>
  </si>
  <si>
    <t>INDCDEFFTF-34</t>
  </si>
  <si>
    <t>INDCDEFFLA-35</t>
  </si>
  <si>
    <t>INDCDEFFEM-35</t>
  </si>
  <si>
    <t>INDCDEFFTF-35</t>
  </si>
  <si>
    <t>INDCDEFFLA-36</t>
  </si>
  <si>
    <t>INDCDEFFEM-36</t>
  </si>
  <si>
    <t>INDCDEFFTF-36</t>
  </si>
  <si>
    <t>INDCDEFFLA-37</t>
  </si>
  <si>
    <t>INDCDEFFEM-37</t>
  </si>
  <si>
    <t>INDCDEFFTF-37</t>
  </si>
  <si>
    <t>INDCDEFFLA-38</t>
  </si>
  <si>
    <t>INDCDEFFEM-38</t>
  </si>
  <si>
    <t>INDCDEFFTF-38</t>
  </si>
  <si>
    <t>INDCDEFFLA-39</t>
  </si>
  <si>
    <t>INDCDEFFEM-39</t>
  </si>
  <si>
    <t>INDCDEFFTF-39</t>
  </si>
  <si>
    <t>INDCDEFFLA-40</t>
  </si>
  <si>
    <t>INDCDEFFEM-40</t>
  </si>
  <si>
    <t>INDCDEFFTF-40</t>
  </si>
  <si>
    <t>INDCDEFFLA-41</t>
  </si>
  <si>
    <t>INDCDEFFEM-41</t>
  </si>
  <si>
    <t>INDCDEFFTF-41</t>
  </si>
  <si>
    <t>INDCDEFFLA-42</t>
  </si>
  <si>
    <t>INDCDEFFEM-42</t>
  </si>
  <si>
    <t>INDCDEFFTF-42</t>
  </si>
  <si>
    <t>INDCDEFFLA-43</t>
  </si>
  <si>
    <t>INDCDEFFEM-43</t>
  </si>
  <si>
    <t>INDCDEFFTF-43</t>
  </si>
  <si>
    <t>INDCDEFFLA-44</t>
  </si>
  <si>
    <t>INDCDEFFEM-44</t>
  </si>
  <si>
    <t>INDCDEFFTF-44</t>
  </si>
  <si>
    <t>INDCDEFFLA-45</t>
  </si>
  <si>
    <t>INDCDEFFEM-45</t>
  </si>
  <si>
    <t>INDCDEFFTF-45</t>
  </si>
  <si>
    <t>INDCDEFFLA-46</t>
  </si>
  <si>
    <t>INDCDEFFEM-46</t>
  </si>
  <si>
    <t>INDCDEFFTF-46</t>
  </si>
  <si>
    <t>INDCDEFFLA-47</t>
  </si>
  <si>
    <t>INDCDEFFEM-47</t>
  </si>
  <si>
    <t>INDCDEFFTF-47</t>
  </si>
  <si>
    <t>INDCDEFFLA-48</t>
  </si>
  <si>
    <t>INDCDEFFEM-48</t>
  </si>
  <si>
    <t>INDCDEFFTF-48</t>
  </si>
  <si>
    <t>INDCDEFFLA-49</t>
  </si>
  <si>
    <t>INDCDEFFEM-49</t>
  </si>
  <si>
    <t>INDCDEFFTF-49</t>
  </si>
  <si>
    <t>INDCDEFFLA-50</t>
  </si>
  <si>
    <t>INDCDEFFEM-50</t>
  </si>
  <si>
    <t>INDCDEFFTF-50</t>
  </si>
  <si>
    <t>INDCDEFFLA-51</t>
  </si>
  <si>
    <t>INDCDEFFEM-51</t>
  </si>
  <si>
    <t>INDCDEFFTF-51</t>
  </si>
  <si>
    <t>INDCDEFFLA-52</t>
  </si>
  <si>
    <t>INDCDEFFEM-52</t>
  </si>
  <si>
    <t>INDCDEFFTF-52</t>
  </si>
  <si>
    <t>INDCDEFFLA-53</t>
  </si>
  <si>
    <t>INDCDEFFEM-53</t>
  </si>
  <si>
    <t>INDCDEFFTF-53</t>
  </si>
  <si>
    <t>INDCDEFFLA-54</t>
  </si>
  <si>
    <t>INDCDEFFEM-54</t>
  </si>
  <si>
    <t>INDCDEFFTF-54</t>
  </si>
  <si>
    <t>INDCDEFFLA-55</t>
  </si>
  <si>
    <t>INDCDEFFEM-55</t>
  </si>
  <si>
    <t>INDCDEFFTF-55</t>
  </si>
  <si>
    <t>INDCDEFFLA-56</t>
  </si>
  <si>
    <t>INDCDEFFEM-56</t>
  </si>
  <si>
    <t>INDCDEFFTF-56</t>
  </si>
  <si>
    <t>INDCDEFFLA-57</t>
  </si>
  <si>
    <t>INDCDEFFEM-57</t>
  </si>
  <si>
    <t>INDCDEFFTF-57</t>
  </si>
  <si>
    <t>INDCDEFFLA-58</t>
  </si>
  <si>
    <t>INDCDEFFEM-58</t>
  </si>
  <si>
    <t>INDCDEFFTF-58</t>
  </si>
  <si>
    <t>INDCDEFFLA-59</t>
  </si>
  <si>
    <t>INDCDEFFEM-59</t>
  </si>
  <si>
    <t>INDCDEFFTF-59</t>
  </si>
  <si>
    <t>INDCDEFFLA-60</t>
  </si>
  <si>
    <t>INDCDEFFEM-60</t>
  </si>
  <si>
    <t>INDCDEFFTF-60</t>
  </si>
  <si>
    <t>INDCDEFFLA-61</t>
  </si>
  <si>
    <t>INDCDEFFEM-61</t>
  </si>
  <si>
    <t>INDCDEFFTF-61</t>
  </si>
  <si>
    <t>INDCDEFFLA-62</t>
  </si>
  <si>
    <t>INDCDEFFEM-62</t>
  </si>
  <si>
    <t>INDCDEFFTF-62</t>
  </si>
  <si>
    <t>INDCDEFFLA-63</t>
  </si>
  <si>
    <t>INDCDEFFEM-63</t>
  </si>
  <si>
    <t>INDCDEFFTF-63</t>
  </si>
  <si>
    <t>INDCDEFFLA-64</t>
  </si>
  <si>
    <t>INDCDEFFEM-64</t>
  </si>
  <si>
    <t>INDCDEFFTF-64</t>
  </si>
  <si>
    <t>INDCDEFFLA-65</t>
  </si>
  <si>
    <t>INDCDEFFEM-65</t>
  </si>
  <si>
    <t>INDCDEFFTF-65</t>
  </si>
  <si>
    <t>INDCDEFFLA-66</t>
  </si>
  <si>
    <t>INDCDEFFEM-66</t>
  </si>
  <si>
    <t>INDCDEFFTF-66</t>
  </si>
  <si>
    <t>INDCDEFFLA-67</t>
  </si>
  <si>
    <t>INDCDEFFEM-67</t>
  </si>
  <si>
    <t>INDCDEFFTF-67</t>
  </si>
  <si>
    <t>INDCDEFFLA-68</t>
  </si>
  <si>
    <t>INDCDEFFEM-68</t>
  </si>
  <si>
    <t>INDCDEFFTF-68</t>
  </si>
  <si>
    <t>INDCDEFFLA-69</t>
  </si>
  <si>
    <t>INDCDEFFEM-69</t>
  </si>
  <si>
    <t>INDCDEFFTF-69</t>
  </si>
  <si>
    <t>INDCDEFFLA-70</t>
  </si>
  <si>
    <t>INDCDEFFEM-70</t>
  </si>
  <si>
    <t>INDCDEFFTF-70</t>
  </si>
  <si>
    <t>INDCDEFFLA-71</t>
  </si>
  <si>
    <t>INDCDEFFEM-71</t>
  </si>
  <si>
    <t>INDCDEFFTF-71</t>
  </si>
  <si>
    <t>INDCDEFFLA-72</t>
  </si>
  <si>
    <t>INDCDEFFEM-72</t>
  </si>
  <si>
    <t>INDCDEFFTF-72</t>
  </si>
  <si>
    <t>INDCDEFFLA-73</t>
  </si>
  <si>
    <t>INDCDEFFEM-73</t>
  </si>
  <si>
    <t>INDCDEFFTF-73</t>
  </si>
  <si>
    <t>INDCDEFFLA-74</t>
  </si>
  <si>
    <t>INDCDEFFEM-74</t>
  </si>
  <si>
    <t>INDCDEFFTF-74</t>
  </si>
  <si>
    <t>INDCDEFFLA-75</t>
  </si>
  <si>
    <t>INDCDEFFEM-75</t>
  </si>
  <si>
    <t>INDCDEFFTF-75</t>
  </si>
  <si>
    <t>INDCDEFFLA-76</t>
  </si>
  <si>
    <t>INDCDEFFEM-76</t>
  </si>
  <si>
    <t>INDCDEFFTF-76</t>
  </si>
  <si>
    <t>INDCDEFFLA-77</t>
  </si>
  <si>
    <t>INDCDEFFEM-77</t>
  </si>
  <si>
    <t>INDCDEFFTF-77</t>
  </si>
  <si>
    <t>INDCDEFFLA-78</t>
  </si>
  <si>
    <t>INDCDEFFEM-78</t>
  </si>
  <si>
    <t>INDCDEFFTF-78</t>
  </si>
  <si>
    <t>INDCDEFFLA-79</t>
  </si>
  <si>
    <t>INDCDEFFEM-79</t>
  </si>
  <si>
    <t>INDCDEFFTF-79</t>
  </si>
  <si>
    <t>INDCDEFFLA-80</t>
  </si>
  <si>
    <t>INDCDEFFEM-80</t>
  </si>
  <si>
    <t>INDCDEFFTF-80</t>
  </si>
  <si>
    <t>INDCDEFFLA-81</t>
  </si>
  <si>
    <t>INDCDEFFEM-81</t>
  </si>
  <si>
    <t>INDCDEFFTF-81</t>
  </si>
  <si>
    <t>INDCDEFFLA-82</t>
  </si>
  <si>
    <t>INDCDEFFEM-82</t>
  </si>
  <si>
    <t>INDCDEFFTF-82</t>
  </si>
  <si>
    <t>INDCDEFFLA-83</t>
  </si>
  <si>
    <t>INDCDEFFEM-83</t>
  </si>
  <si>
    <t>INDCDEFFTF-83</t>
  </si>
  <si>
    <t>INDCDEFFLA-84</t>
  </si>
  <si>
    <t>INDCDEFFEM-84</t>
  </si>
  <si>
    <t>INDCDEFFTF-84</t>
  </si>
  <si>
    <t>INDCDEFFLA-85</t>
  </si>
  <si>
    <t>INDCDEFFEM-85</t>
  </si>
  <si>
    <t>INDCDEFFTF-85</t>
  </si>
  <si>
    <t>INDCDEFFLA-86</t>
  </si>
  <si>
    <t>INDCDEFFEM-86</t>
  </si>
  <si>
    <t>INDCDEFFTF-86</t>
  </si>
  <si>
    <t>INDCDEFFLA-87</t>
  </si>
  <si>
    <t>INDCDEFFEM-87</t>
  </si>
  <si>
    <t>INDCDEFFTF-87</t>
  </si>
  <si>
    <t>INDCDEFFLA-88</t>
  </si>
  <si>
    <t>INDCDEFFEM-88</t>
  </si>
  <si>
    <t>INDCDEFFTF-88</t>
  </si>
  <si>
    <t>INDCDEFFLA-89</t>
  </si>
  <si>
    <t>INDCDEFFEM-89</t>
  </si>
  <si>
    <t>INDCDEFFTF-89</t>
  </si>
  <si>
    <t>INDCDEFFLA-90</t>
  </si>
  <si>
    <t>INDCDEFFEM-90</t>
  </si>
  <si>
    <t>INDCDEFFTF-90</t>
  </si>
  <si>
    <t>INDCDEFFLA-91</t>
  </si>
  <si>
    <t>INDCDEFFEM-91</t>
  </si>
  <si>
    <t>INDCDEFFTF-91</t>
  </si>
  <si>
    <t>INDCDEFFLA-92</t>
  </si>
  <si>
    <t>INDCDEFFEM-92</t>
  </si>
  <si>
    <t>INDCDEFFTF-92</t>
  </si>
  <si>
    <t>INDCDEFFLA-93</t>
  </si>
  <si>
    <t>INDCDEFFEM-93</t>
  </si>
  <si>
    <t>INDCDEFFTF-93</t>
  </si>
  <si>
    <t>INDCDEFFLA-94</t>
  </si>
  <si>
    <t>INDCDEFFEM-94</t>
  </si>
  <si>
    <t>INDCDEFFTF-94</t>
  </si>
  <si>
    <t>INDCDEFFLA-95</t>
  </si>
  <si>
    <t>INDCDEFFEM-95</t>
  </si>
  <si>
    <t>INDCDEFFTF-95</t>
  </si>
  <si>
    <t>INDCDEFFLA-96</t>
  </si>
  <si>
    <t>INDCDEFFEM-96</t>
  </si>
  <si>
    <t>INDCDEFFTF-96</t>
  </si>
  <si>
    <t>INDCDEFFLA-97</t>
  </si>
  <si>
    <t>INDCDEFFEM-97</t>
  </si>
  <si>
    <t>INDCDEFFTF-97</t>
  </si>
  <si>
    <t>INDCDEFFLA-98</t>
  </si>
  <si>
    <t>INDCDEFFEM-98</t>
  </si>
  <si>
    <t>INDCDEFFTF-98</t>
  </si>
  <si>
    <t>INDCDEFFLA-99</t>
  </si>
  <si>
    <t>INDCDEFFEM-99</t>
  </si>
  <si>
    <t>INDCDEFFTF-99</t>
  </si>
  <si>
    <t>INDCDEFFLA-100</t>
  </si>
  <si>
    <t>INDCDEFFEM-100</t>
  </si>
  <si>
    <t>INDCDEFFTF-100</t>
  </si>
  <si>
    <t>INDGDEFFLA-01</t>
  </si>
  <si>
    <t>INDGDEFFEM-01</t>
  </si>
  <si>
    <t>INDGDEFFTF-01</t>
  </si>
  <si>
    <t>INDGDEFFLA-02</t>
  </si>
  <si>
    <t>INDGDEFFEM-02</t>
  </si>
  <si>
    <t>INDGDEFFTF-02</t>
  </si>
  <si>
    <t>INDGDEFFLA-03</t>
  </si>
  <si>
    <t>INDGDEFFEM-03</t>
  </si>
  <si>
    <t>INDGDEFFTF-03</t>
  </si>
  <si>
    <t>INDGDEFFLA-04</t>
  </si>
  <si>
    <t>INDGDEFFEM-04</t>
  </si>
  <si>
    <t>INDGDEFFTF-04</t>
  </si>
  <si>
    <t>INDGDEFFLA-05</t>
  </si>
  <si>
    <t>INDGDEFFEM-05</t>
  </si>
  <si>
    <t>INDGDEFFTF-05</t>
  </si>
  <si>
    <t>INDGDEFFLA-06</t>
  </si>
  <si>
    <t>INDGDEFFEM-06</t>
  </si>
  <si>
    <t>INDGDEFFTF-06</t>
  </si>
  <si>
    <t>INDGDEFFLA-07</t>
  </si>
  <si>
    <t>INDGDEFFEM-07</t>
  </si>
  <si>
    <t>INDGDEFFTF-07</t>
  </si>
  <si>
    <t>INDGDEFFLA-08</t>
  </si>
  <si>
    <t>INDGDEFFEM-08</t>
  </si>
  <si>
    <t>INDGDEFFTF-08</t>
  </si>
  <si>
    <t>INDGDEFFLA-09</t>
  </si>
  <si>
    <t>INDGDEFFEM-09</t>
  </si>
  <si>
    <t>INDGDEFFTF-09</t>
  </si>
  <si>
    <t>INDGDEFFLA-11</t>
  </si>
  <si>
    <t>INDGDEFFEM-11</t>
  </si>
  <si>
    <t>INDGDEFFTF-11</t>
  </si>
  <si>
    <t>INDGDEFFLA-12</t>
  </si>
  <si>
    <t>INDGDEFFEM-12</t>
  </si>
  <si>
    <t>INDGDEFFTF-12</t>
  </si>
  <si>
    <t>INDGDEFFLA-13</t>
  </si>
  <si>
    <t>INDGDEFFEM-13</t>
  </si>
  <si>
    <t>INDGDEFFTF-13</t>
  </si>
  <si>
    <t>INDGDEFFLA-14</t>
  </si>
  <si>
    <t>INDGDEFFEM-14</t>
  </si>
  <si>
    <t>INDGDEFFTF-14</t>
  </si>
  <si>
    <t>INDGDEFFLA-15</t>
  </si>
  <si>
    <t>INDGDEFFEM-15</t>
  </si>
  <si>
    <t>INDGDEFFTF-15</t>
  </si>
  <si>
    <t>INDGDEFFLA-16</t>
  </si>
  <si>
    <t>INDGDEFFEM-16</t>
  </si>
  <si>
    <t>INDGDEFFTF-16</t>
  </si>
  <si>
    <t>INDGDEFFLA-17</t>
  </si>
  <si>
    <t>INDGDEFFEM-17</t>
  </si>
  <si>
    <t>INDGDEFFTF-17</t>
  </si>
  <si>
    <t>INDGDEFFLA-18</t>
  </si>
  <si>
    <t>INDGDEFFEM-18</t>
  </si>
  <si>
    <t>INDGDEFFTF-18</t>
  </si>
  <si>
    <t>INDGDEFFLA-19</t>
  </si>
  <si>
    <t>INDGDEFFEM-19</t>
  </si>
  <si>
    <t>INDGDEFFTF-19</t>
  </si>
  <si>
    <t>INDGDEFFLA-20</t>
  </si>
  <si>
    <t>INDGDEFFEM-20</t>
  </si>
  <si>
    <t>INDGDEFFTF-20</t>
  </si>
  <si>
    <t>INDGDEFFLA-21</t>
  </si>
  <si>
    <t>INDGDEFFEM-21</t>
  </si>
  <si>
    <t>INDGDEFFTF-21</t>
  </si>
  <si>
    <t>INDGDEFFLA-22</t>
  </si>
  <si>
    <t>INDGDEFFEM-22</t>
  </si>
  <si>
    <t>INDGDEFFTF-22</t>
  </si>
  <si>
    <t>INDGDEFFLA-23</t>
  </si>
  <si>
    <t>INDGDEFFEM-23</t>
  </si>
  <si>
    <t>INDGDEFFTF-23</t>
  </si>
  <si>
    <t>INDGDEFFLA-24</t>
  </si>
  <si>
    <t>INDGDEFFEM-24</t>
  </si>
  <si>
    <t>INDGDEFFTF-24</t>
  </si>
  <si>
    <t>INDGDEFFLA-25</t>
  </si>
  <si>
    <t>INDGDEFFEM-25</t>
  </si>
  <si>
    <t>INDGDEFFTF-25</t>
  </si>
  <si>
    <t>INDGDEFFLA-26</t>
  </si>
  <si>
    <t>INDGDEFFEM-26</t>
  </si>
  <si>
    <t>INDGDEFFTF-26</t>
  </si>
  <si>
    <t>INDGDEFFLA-27</t>
  </si>
  <si>
    <t>INDGDEFFEM-27</t>
  </si>
  <si>
    <t>INDGDEFFTF-27</t>
  </si>
  <si>
    <t>INDGDEFFLA-28</t>
  </si>
  <si>
    <t>INDGDEFFEM-28</t>
  </si>
  <si>
    <t>INDGDEFFTF-28</t>
  </si>
  <si>
    <t>INDGDEFFLA-29</t>
  </si>
  <si>
    <t>INDGDEFFEM-29</t>
  </si>
  <si>
    <t>INDGDEFFTF-29</t>
  </si>
  <si>
    <t>INDGDEFFLA-30</t>
  </si>
  <si>
    <t>INDGDEFFEM-30</t>
  </si>
  <si>
    <t>INDGDEFFTF-30</t>
  </si>
  <si>
    <t>INDGDEFFLA-31</t>
  </si>
  <si>
    <t>INDGDEFFEM-31</t>
  </si>
  <si>
    <t>INDGDEFFTF-31</t>
  </si>
  <si>
    <t>INDGDEFFLA-32</t>
  </si>
  <si>
    <t>INDGDEFFEM-32</t>
  </si>
  <si>
    <t>INDGDEFFTF-32</t>
  </si>
  <si>
    <t>INDGDEFFLA-33</t>
  </si>
  <si>
    <t>INDGDEFFEM-33</t>
  </si>
  <si>
    <t>INDGDEFFTF-33</t>
  </si>
  <si>
    <t>INDGDEFFLA-34</t>
  </si>
  <si>
    <t>INDGDEFFEM-34</t>
  </si>
  <si>
    <t>INDGDEFFTF-34</t>
  </si>
  <si>
    <t>INDGDEFFLA-35</t>
  </si>
  <si>
    <t>INDGDEFFEM-35</t>
  </si>
  <si>
    <t>INDGDEFFTF-35</t>
  </si>
  <si>
    <t>INDGDEFFLA-36</t>
  </si>
  <si>
    <t>INDGDEFFEM-36</t>
  </si>
  <si>
    <t>INDGDEFFTF-36</t>
  </si>
  <si>
    <t>INDGDEFFLA-37</t>
  </si>
  <si>
    <t>INDGDEFFEM-37</t>
  </si>
  <si>
    <t>INDGDEFFTF-37</t>
  </si>
  <si>
    <t>INDGDEFFLA-38</t>
  </si>
  <si>
    <t>INDGDEFFEM-38</t>
  </si>
  <si>
    <t>INDGDEFFTF-38</t>
  </si>
  <si>
    <t>INDGDEFFLA-39</t>
  </si>
  <si>
    <t>INDGDEFFEM-39</t>
  </si>
  <si>
    <t>INDGDEFFTF-39</t>
  </si>
  <si>
    <t>INDGDEFFLA-40</t>
  </si>
  <si>
    <t>INDGDEFFEM-40</t>
  </si>
  <si>
    <t>INDGDEFFTF-40</t>
  </si>
  <si>
    <t>INDGDEFFLA-41</t>
  </si>
  <si>
    <t>INDGDEFFEM-41</t>
  </si>
  <si>
    <t>INDGDEFFTF-41</t>
  </si>
  <si>
    <t>INDGDEFFLA-42</t>
  </si>
  <si>
    <t>INDGDEFFEM-42</t>
  </si>
  <si>
    <t>INDGDEFFTF-42</t>
  </si>
  <si>
    <t>INDGDEFFLA-43</t>
  </si>
  <si>
    <t>INDGDEFFEM-43</t>
  </si>
  <si>
    <t>INDGDEFFTF-43</t>
  </si>
  <si>
    <t>INDGDEFFLA-44</t>
  </si>
  <si>
    <t>INDGDEFFEM-44</t>
  </si>
  <si>
    <t>INDGDEFFTF-44</t>
  </si>
  <si>
    <t>INDGDEFFLA-45</t>
  </si>
  <si>
    <t>INDGDEFFEM-45</t>
  </si>
  <si>
    <t>INDGDEFFTF-45</t>
  </si>
  <si>
    <t>INDGDEFFLA-46</t>
  </si>
  <si>
    <t>INDGDEFFEM-46</t>
  </si>
  <si>
    <t>INDGDEFFTF-46</t>
  </si>
  <si>
    <t>INDGDEFFLA-47</t>
  </si>
  <si>
    <t>INDGDEFFEM-47</t>
  </si>
  <si>
    <t>INDGDEFFTF-47</t>
  </si>
  <si>
    <t>INDGDEFFLA-48</t>
  </si>
  <si>
    <t>INDGDEFFEM-48</t>
  </si>
  <si>
    <t>INDGDEFFTF-48</t>
  </si>
  <si>
    <t>INDGDEFFLA-49</t>
  </si>
  <si>
    <t>INDGDEFFEM-49</t>
  </si>
  <si>
    <t>INDGDEFFTF-49</t>
  </si>
  <si>
    <t>INDGDEFFLA-50</t>
  </si>
  <si>
    <t>INDGDEFFEM-50</t>
  </si>
  <si>
    <t>INDGDEFFTF-50</t>
  </si>
  <si>
    <t>INDGDEFFLA-51</t>
  </si>
  <si>
    <t>INDGDEFFEM-51</t>
  </si>
  <si>
    <t>INDGDEFFTF-51</t>
  </si>
  <si>
    <t>INDGDEFFLA-52</t>
  </si>
  <si>
    <t>INDGDEFFEM-52</t>
  </si>
  <si>
    <t>INDGDEFFTF-52</t>
  </si>
  <si>
    <t>INDGDEFFLA-53</t>
  </si>
  <si>
    <t>INDGDEFFEM-53</t>
  </si>
  <si>
    <t>INDGDEFFTF-53</t>
  </si>
  <si>
    <t>INDGDEFFLA-54</t>
  </si>
  <si>
    <t>INDGDEFFEM-54</t>
  </si>
  <si>
    <t>INDGDEFFTF-54</t>
  </si>
  <si>
    <t>INDGDEFFLA-55</t>
  </si>
  <si>
    <t>INDGDEFFEM-55</t>
  </si>
  <si>
    <t>INDGDEFFTF-55</t>
  </si>
  <si>
    <t>INDGDEFFLA-56</t>
  </si>
  <si>
    <t>INDGDEFFEM-56</t>
  </si>
  <si>
    <t>INDGDEFFTF-56</t>
  </si>
  <si>
    <t>INDGDEFFLA-57</t>
  </si>
  <si>
    <t>INDGDEFFEM-57</t>
  </si>
  <si>
    <t>INDGDEFFTF-57</t>
  </si>
  <si>
    <t>INDGDEFFLA-58</t>
  </si>
  <si>
    <t>INDGDEFFEM-58</t>
  </si>
  <si>
    <t>INDGDEFFTF-58</t>
  </si>
  <si>
    <t>INDGDEFFLA-59</t>
  </si>
  <si>
    <t>INDGDEFFEM-59</t>
  </si>
  <si>
    <t>INDGDEFFTF-59</t>
  </si>
  <si>
    <t>INDGDEFFLA-60</t>
  </si>
  <si>
    <t>INDGDEFFEM-60</t>
  </si>
  <si>
    <t>INDGDEFFTF-60</t>
  </si>
  <si>
    <t>INDGDEFFLA-61</t>
  </si>
  <si>
    <t>INDGDEFFEM-61</t>
  </si>
  <si>
    <t>INDGDEFFTF-61</t>
  </si>
  <si>
    <t>INDGDEFFLA-62</t>
  </si>
  <si>
    <t>INDGDEFFEM-62</t>
  </si>
  <si>
    <t>INDGDEFFTF-62</t>
  </si>
  <si>
    <t>INDGDEFFLA-63</t>
  </si>
  <si>
    <t>INDGDEFFEM-63</t>
  </si>
  <si>
    <t>INDGDEFFTF-63</t>
  </si>
  <si>
    <t>INDGDEFFLA-64</t>
  </si>
  <si>
    <t>INDGDEFFEM-64</t>
  </si>
  <si>
    <t>INDGDEFFTF-64</t>
  </si>
  <si>
    <t>INDGDEFFLA-65</t>
  </si>
  <si>
    <t>INDGDEFFEM-65</t>
  </si>
  <si>
    <t>INDGDEFFTF-65</t>
  </si>
  <si>
    <t>INDGDEFFLA-66</t>
  </si>
  <si>
    <t>INDGDEFFEM-66</t>
  </si>
  <si>
    <t>INDGDEFFTF-66</t>
  </si>
  <si>
    <t>INDGDEFFLA-67</t>
  </si>
  <si>
    <t>INDGDEFFEM-67</t>
  </si>
  <si>
    <t>INDGDEFFTF-67</t>
  </si>
  <si>
    <t>INDGDEFFLA-68</t>
  </si>
  <si>
    <t>INDGDEFFEM-68</t>
  </si>
  <si>
    <t>INDGDEFFTF-68</t>
  </si>
  <si>
    <t>INDGDEFFLA-69</t>
  </si>
  <si>
    <t>INDGDEFFEM-69</t>
  </si>
  <si>
    <t>INDGDEFFTF-69</t>
  </si>
  <si>
    <t>INDGDEFFLA-70</t>
  </si>
  <si>
    <t>INDGDEFFEM-70</t>
  </si>
  <si>
    <t>INDGDEFFTF-70</t>
  </si>
  <si>
    <t>INDGDEFFLA-71</t>
  </si>
  <si>
    <t>INDGDEFFEM-71</t>
  </si>
  <si>
    <t>INDGDEFFTF-71</t>
  </si>
  <si>
    <t>INDGDEFFLA-72</t>
  </si>
  <si>
    <t>INDGDEFFEM-72</t>
  </si>
  <si>
    <t>INDGDEFFTF-72</t>
  </si>
  <si>
    <t>INDGDEFFLA-73</t>
  </si>
  <si>
    <t>INDGDEFFEM-73</t>
  </si>
  <si>
    <t>INDGDEFFTF-73</t>
  </si>
  <si>
    <t>INDGDEFFLA-74</t>
  </si>
  <si>
    <t>INDGDEFFEM-74</t>
  </si>
  <si>
    <t>INDGDEFFTF-74</t>
  </si>
  <si>
    <t>INDGDEFFLA-75</t>
  </si>
  <si>
    <t>INDGDEFFEM-75</t>
  </si>
  <si>
    <t>INDGDEFFTF-75</t>
  </si>
  <si>
    <t>INDGDEFFLA-76</t>
  </si>
  <si>
    <t>INDGDEFFEM-76</t>
  </si>
  <si>
    <t>INDGDEFFTF-76</t>
  </si>
  <si>
    <t>INDGDEFFLA-77</t>
  </si>
  <si>
    <t>INDGDEFFEM-77</t>
  </si>
  <si>
    <t>INDGDEFFTF-77</t>
  </si>
  <si>
    <t>INDGDEFFLA-78</t>
  </si>
  <si>
    <t>INDGDEFFEM-78</t>
  </si>
  <si>
    <t>INDGDEFFTF-78</t>
  </si>
  <si>
    <t>INDGDEFFLA-79</t>
  </si>
  <si>
    <t>INDGDEFFEM-79</t>
  </si>
  <si>
    <t>INDGDEFFTF-79</t>
  </si>
  <si>
    <t>INDGDEFFLA-80</t>
  </si>
  <si>
    <t>INDGDEFFEM-80</t>
  </si>
  <si>
    <t>INDGDEFFTF-80</t>
  </si>
  <si>
    <t>INDGDEFFLA-81</t>
  </si>
  <si>
    <t>INDGDEFFEM-81</t>
  </si>
  <si>
    <t>INDGDEFFTF-81</t>
  </si>
  <si>
    <t>INDGDEFFLA-82</t>
  </si>
  <si>
    <t>INDGDEFFEM-82</t>
  </si>
  <si>
    <t>INDGDEFFTF-82</t>
  </si>
  <si>
    <t>INDGDEFFLA-83</t>
  </si>
  <si>
    <t>INDGDEFFEM-83</t>
  </si>
  <si>
    <t>INDGDEFFTF-83</t>
  </si>
  <si>
    <t>INDGDEFFLA-84</t>
  </si>
  <si>
    <t>INDGDEFFEM-84</t>
  </si>
  <si>
    <t>INDGDEFFTF-84</t>
  </si>
  <si>
    <t>INDGDEFFLA-85</t>
  </si>
  <si>
    <t>INDGDEFFEM-85</t>
  </si>
  <si>
    <t>INDGDEFFTF-85</t>
  </si>
  <si>
    <t>INDGDEFFLA-86</t>
  </si>
  <si>
    <t>INDGDEFFEM-86</t>
  </si>
  <si>
    <t>INDGDEFFTF-86</t>
  </si>
  <si>
    <t>INDGDEFFLA-87</t>
  </si>
  <si>
    <t>INDGDEFFEM-87</t>
  </si>
  <si>
    <t>INDGDEFFTF-87</t>
  </si>
  <si>
    <t>INDGDEFFLA-88</t>
  </si>
  <si>
    <t>INDGDEFFEM-88</t>
  </si>
  <si>
    <t>INDGDEFFTF-88</t>
  </si>
  <si>
    <t>INDGDEFFLA-89</t>
  </si>
  <si>
    <t>INDGDEFFEM-89</t>
  </si>
  <si>
    <t>INDGDEFFTF-89</t>
  </si>
  <si>
    <t>INDGDEFFLA-90</t>
  </si>
  <si>
    <t>INDGDEFFEM-90</t>
  </si>
  <si>
    <t>INDGDEFFTF-90</t>
  </si>
  <si>
    <t>INDGDEFFLA-91</t>
  </si>
  <si>
    <t>INDGDEFFEM-91</t>
  </si>
  <si>
    <t>INDGDEFFTF-91</t>
  </si>
  <si>
    <t>INDGDEFFLA-92</t>
  </si>
  <si>
    <t>INDGDEFFEM-92</t>
  </si>
  <si>
    <t>INDGDEFFTF-92</t>
  </si>
  <si>
    <t>INDGDEFFLA-93</t>
  </si>
  <si>
    <t>INDGDEFFEM-93</t>
  </si>
  <si>
    <t>INDGDEFFTF-93</t>
  </si>
  <si>
    <t>INDGDEFFLA-94</t>
  </si>
  <si>
    <t>INDGDEFFEM-94</t>
  </si>
  <si>
    <t>INDGDEFFTF-94</t>
  </si>
  <si>
    <t>INDGDEFFLA-95</t>
  </si>
  <si>
    <t>INDGDEFFEM-95</t>
  </si>
  <si>
    <t>INDGDEFFTF-95</t>
  </si>
  <si>
    <t>INDGDEFFLA-96</t>
  </si>
  <si>
    <t>INDGDEFFEM-96</t>
  </si>
  <si>
    <t>INDGDEFFTF-96</t>
  </si>
  <si>
    <t>INDGDEFFLA-97</t>
  </si>
  <si>
    <t>INDGDEFFEM-97</t>
  </si>
  <si>
    <t>INDGDEFFTF-97</t>
  </si>
  <si>
    <t>INDGDEFFLA-98</t>
  </si>
  <si>
    <t>INDGDEFFEM-98</t>
  </si>
  <si>
    <t>INDGDEFFTF-98</t>
  </si>
  <si>
    <t>INDGDEFFLA-99</t>
  </si>
  <si>
    <t>INDGDEFFEM-99</t>
  </si>
  <si>
    <t>INDGDEFFTF-99</t>
  </si>
  <si>
    <t>INDGDEFFLA-100</t>
  </si>
  <si>
    <t>INDGDEFFEM-100</t>
  </si>
  <si>
    <t>INDGDEFFTF-100</t>
  </si>
  <si>
    <t>INDMDEFFLA-01</t>
  </si>
  <si>
    <t>INDMDEFFEM-01</t>
  </si>
  <si>
    <t>INDMDEFFTF-01</t>
  </si>
  <si>
    <t>INDMDEFFLA-02</t>
  </si>
  <si>
    <t>INDMDEFFEM-02</t>
  </si>
  <si>
    <t>INDMDEFFTF-02</t>
  </si>
  <si>
    <t>INDMDEFFLA-03</t>
  </si>
  <si>
    <t>INDMDEFFEM-03</t>
  </si>
  <si>
    <t>INDMDEFFTF-03</t>
  </si>
  <si>
    <t>INDMDEFFLA-04</t>
  </si>
  <si>
    <t>INDMDEFFEM-04</t>
  </si>
  <si>
    <t>INDMDEFFTF-04</t>
  </si>
  <si>
    <t>INDMDEFFLA-05</t>
  </si>
  <si>
    <t>INDMDEFFEM-05</t>
  </si>
  <si>
    <t>INDMDEFFTF-05</t>
  </si>
  <si>
    <t>INDMDEFFLA-06</t>
  </si>
  <si>
    <t>INDMDEFFEM-06</t>
  </si>
  <si>
    <t>INDMDEFFTF-06</t>
  </si>
  <si>
    <t>INDMDEFFLA-07</t>
  </si>
  <si>
    <t>INDMDEFFEM-07</t>
  </si>
  <si>
    <t>INDMDEFFTF-07</t>
  </si>
  <si>
    <t>INDMDEFFLA-08</t>
  </si>
  <si>
    <t>INDMDEFFEM-08</t>
  </si>
  <si>
    <t>INDMDEFFTF-08</t>
  </si>
  <si>
    <t>INDMDEFFLA-09</t>
  </si>
  <si>
    <t>INDMDEFFEM-09</t>
  </si>
  <si>
    <t>INDMDEFFTF-09</t>
  </si>
  <si>
    <t>INDMDEFFLA-11</t>
  </si>
  <si>
    <t>INDMDEFFEM-11</t>
  </si>
  <si>
    <t>INDMDEFFTF-11</t>
  </si>
  <si>
    <t>INDMDEFFLA-12</t>
  </si>
  <si>
    <t>INDMDEFFEM-12</t>
  </si>
  <si>
    <t>INDMDEFFTF-12</t>
  </si>
  <si>
    <t>INDMDEFFLA-13</t>
  </si>
  <si>
    <t>INDMDEFFEM-13</t>
  </si>
  <si>
    <t>INDMDEFFTF-13</t>
  </si>
  <si>
    <t>INDMDEFFLA-14</t>
  </si>
  <si>
    <t>INDMDEFFEM-14</t>
  </si>
  <si>
    <t>INDMDEFFTF-14</t>
  </si>
  <si>
    <t>INDMDEFFLA-15</t>
  </si>
  <si>
    <t>INDMDEFFEM-15</t>
  </si>
  <si>
    <t>INDMDEFFTF-15</t>
  </si>
  <si>
    <t>INDMDEFFLA-16</t>
  </si>
  <si>
    <t>INDMDEFFEM-16</t>
  </si>
  <si>
    <t>INDMDEFFTF-16</t>
  </si>
  <si>
    <t>INDMDEFFLA-17</t>
  </si>
  <si>
    <t>INDMDEFFEM-17</t>
  </si>
  <si>
    <t>INDMDEFFTF-17</t>
  </si>
  <si>
    <t>INDMDEFFLA-18</t>
  </si>
  <si>
    <t>INDMDEFFEM-18</t>
  </si>
  <si>
    <t>INDMDEFFTF-18</t>
  </si>
  <si>
    <t>INDMDEFFLA-19</t>
  </si>
  <si>
    <t>INDMDEFFEM-19</t>
  </si>
  <si>
    <t>INDMDEFFTF-19</t>
  </si>
  <si>
    <t>INDMDEFFLA-20</t>
  </si>
  <si>
    <t>INDMDEFFEM-20</t>
  </si>
  <si>
    <t>INDMDEFFTF-20</t>
  </si>
  <si>
    <t>INDMDEFFLA-21</t>
  </si>
  <si>
    <t>INDMDEFFEM-21</t>
  </si>
  <si>
    <t>INDMDEFFTF-21</t>
  </si>
  <si>
    <t>INDMDEFFLA-22</t>
  </si>
  <si>
    <t>INDMDEFFEM-22</t>
  </si>
  <si>
    <t>INDMDEFFTF-22</t>
  </si>
  <si>
    <t>INDMDEFFLA-23</t>
  </si>
  <si>
    <t>INDMDEFFEM-23</t>
  </si>
  <si>
    <t>INDMDEFFTF-23</t>
  </si>
  <si>
    <t>INDMDEFFLA-24</t>
  </si>
  <si>
    <t>INDMDEFFEM-24</t>
  </si>
  <si>
    <t>INDMDEFFTF-24</t>
  </si>
  <si>
    <t>INDMDEFFLA-25</t>
  </si>
  <si>
    <t>INDMDEFFEM-25</t>
  </si>
  <si>
    <t>INDMDEFFTF-25</t>
  </si>
  <si>
    <t>INDMDEFFLA-26</t>
  </si>
  <si>
    <t>INDMDEFFEM-26</t>
  </si>
  <si>
    <t>INDMDEFFTF-26</t>
  </si>
  <si>
    <t>INDMDEFFLA-27</t>
  </si>
  <si>
    <t>INDMDEFFEM-27</t>
  </si>
  <si>
    <t>INDMDEFFTF-27</t>
  </si>
  <si>
    <t>INDMDEFFLA-28</t>
  </si>
  <si>
    <t>INDMDEFFEM-28</t>
  </si>
  <si>
    <t>INDMDEFFTF-28</t>
  </si>
  <si>
    <t>INDMDEFFLA-29</t>
  </si>
  <si>
    <t>INDMDEFFEM-29</t>
  </si>
  <si>
    <t>INDMDEFFTF-29</t>
  </si>
  <si>
    <t>INDMDEFFLA-30</t>
  </si>
  <si>
    <t>INDMDEFFEM-30</t>
  </si>
  <si>
    <t>INDMDEFFTF-30</t>
  </si>
  <si>
    <t>INDMDEFFLA-31</t>
  </si>
  <si>
    <t>INDMDEFFEM-31</t>
  </si>
  <si>
    <t>INDMDEFFTF-31</t>
  </si>
  <si>
    <t>INDMDEFFLA-32</t>
  </si>
  <si>
    <t>INDMDEFFEM-32</t>
  </si>
  <si>
    <t>INDMDEFFTF-32</t>
  </si>
  <si>
    <t>INDMDEFFLA-33</t>
  </si>
  <si>
    <t>INDMDEFFEM-33</t>
  </si>
  <si>
    <t>INDMDEFFTF-33</t>
  </si>
  <si>
    <t>INDMDEFFLA-34</t>
  </si>
  <si>
    <t>INDMDEFFEM-34</t>
  </si>
  <si>
    <t>INDMDEFFTF-34</t>
  </si>
  <si>
    <t>INDMDEFFLA-35</t>
  </si>
  <si>
    <t>INDMDEFFEM-35</t>
  </si>
  <si>
    <t>INDMDEFFTF-35</t>
  </si>
  <si>
    <t>INDMDEFFLA-36</t>
  </si>
  <si>
    <t>INDMDEFFEM-36</t>
  </si>
  <si>
    <t>INDMDEFFTF-36</t>
  </si>
  <si>
    <t>INDMDEFFLA-37</t>
  </si>
  <si>
    <t>INDMDEFFEM-37</t>
  </si>
  <si>
    <t>INDMDEFFTF-37</t>
  </si>
  <si>
    <t>INDMDEFFLA-38</t>
  </si>
  <si>
    <t>INDMDEFFEM-38</t>
  </si>
  <si>
    <t>INDMDEFFTF-38</t>
  </si>
  <si>
    <t>INDMDEFFLA-39</t>
  </si>
  <si>
    <t>INDMDEFFEM-39</t>
  </si>
  <si>
    <t>INDMDEFFTF-39</t>
  </si>
  <si>
    <t>INDMDEFFLA-40</t>
  </si>
  <si>
    <t>INDMDEFFEM-40</t>
  </si>
  <si>
    <t>INDMDEFFTF-40</t>
  </si>
  <si>
    <t>INDMDEFFLA-41</t>
  </si>
  <si>
    <t>INDMDEFFEM-41</t>
  </si>
  <si>
    <t>INDMDEFFTF-41</t>
  </si>
  <si>
    <t>INDMDEFFLA-42</t>
  </si>
  <si>
    <t>INDMDEFFEM-42</t>
  </si>
  <si>
    <t>INDMDEFFTF-42</t>
  </si>
  <si>
    <t>INDMDEFFLA-43</t>
  </si>
  <si>
    <t>INDMDEFFEM-43</t>
  </si>
  <si>
    <t>INDMDEFFTF-43</t>
  </si>
  <si>
    <t>INDMDEFFLA-44</t>
  </si>
  <si>
    <t>INDMDEFFEM-44</t>
  </si>
  <si>
    <t>INDMDEFFTF-44</t>
  </si>
  <si>
    <t>INDMDEFFLA-45</t>
  </si>
  <si>
    <t>INDMDEFFEM-45</t>
  </si>
  <si>
    <t>INDMDEFFTF-45</t>
  </si>
  <si>
    <t>INDMDEFFLA-46</t>
  </si>
  <si>
    <t>INDMDEFFEM-46</t>
  </si>
  <si>
    <t>INDMDEFFTF-46</t>
  </si>
  <si>
    <t>INDMDEFFLA-47</t>
  </si>
  <si>
    <t>INDMDEFFEM-47</t>
  </si>
  <si>
    <t>INDMDEFFTF-47</t>
  </si>
  <si>
    <t>INDMDEFFLA-48</t>
  </si>
  <si>
    <t>INDMDEFFEM-48</t>
  </si>
  <si>
    <t>INDMDEFFTF-48</t>
  </si>
  <si>
    <t>INDMDEFFLA-49</t>
  </si>
  <si>
    <t>INDMDEFFEM-49</t>
  </si>
  <si>
    <t>INDMDEFFTF-49</t>
  </si>
  <si>
    <t>INDMDEFFLA-50</t>
  </si>
  <si>
    <t>INDMDEFFEM-50</t>
  </si>
  <si>
    <t>INDMDEFFTF-50</t>
  </si>
  <si>
    <t>INDMDEFFLA-51</t>
  </si>
  <si>
    <t>INDMDEFFEM-51</t>
  </si>
  <si>
    <t>INDMDEFFTF-51</t>
  </si>
  <si>
    <t>INDMDEFFLA-52</t>
  </si>
  <si>
    <t>INDMDEFFEM-52</t>
  </si>
  <si>
    <t>INDMDEFFTF-52</t>
  </si>
  <si>
    <t>INDMDEFFLA-53</t>
  </si>
  <si>
    <t>INDMDEFFEM-53</t>
  </si>
  <si>
    <t>INDMDEFFTF-53</t>
  </si>
  <si>
    <t>INDMDEFFLA-54</t>
  </si>
  <si>
    <t>INDMDEFFEM-54</t>
  </si>
  <si>
    <t>INDMDEFFTF-54</t>
  </si>
  <si>
    <t>INDMDEFFLA-55</t>
  </si>
  <si>
    <t>INDMDEFFEM-55</t>
  </si>
  <si>
    <t>INDMDEFFTF-55</t>
  </si>
  <si>
    <t>INDMDEFFLA-56</t>
  </si>
  <si>
    <t>INDMDEFFEM-56</t>
  </si>
  <si>
    <t>INDMDEFFTF-56</t>
  </si>
  <si>
    <t>INDMDEFFLA-57</t>
  </si>
  <si>
    <t>INDMDEFFEM-57</t>
  </si>
  <si>
    <t>INDMDEFFTF-57</t>
  </si>
  <si>
    <t>INDMDEFFLA-58</t>
  </si>
  <si>
    <t>INDMDEFFEM-58</t>
  </si>
  <si>
    <t>INDMDEFFTF-58</t>
  </si>
  <si>
    <t>INDMDEFFLA-59</t>
  </si>
  <si>
    <t>INDMDEFFEM-59</t>
  </si>
  <si>
    <t>INDMDEFFTF-59</t>
  </si>
  <si>
    <t>INDMDEFFLA-60</t>
  </si>
  <si>
    <t>INDMDEFFEM-60</t>
  </si>
  <si>
    <t>INDMDEFFTF-60</t>
  </si>
  <si>
    <t>INDMDEFFLA-61</t>
  </si>
  <si>
    <t>INDMDEFFEM-61</t>
  </si>
  <si>
    <t>INDMDEFFTF-61</t>
  </si>
  <si>
    <t>INDMDEFFLA-62</t>
  </si>
  <si>
    <t>INDMDEFFEM-62</t>
  </si>
  <si>
    <t>INDMDEFFTF-62</t>
  </si>
  <si>
    <t>INDMDEFFLA-63</t>
  </si>
  <si>
    <t>INDMDEFFEM-63</t>
  </si>
  <si>
    <t>INDMDEFFTF-63</t>
  </si>
  <si>
    <t>INDMDEFFLA-64</t>
  </si>
  <si>
    <t>INDMDEFFEM-64</t>
  </si>
  <si>
    <t>INDMDEFFTF-64</t>
  </si>
  <si>
    <t>INDMDEFFLA-65</t>
  </si>
  <si>
    <t>INDMDEFFEM-65</t>
  </si>
  <si>
    <t>INDMDEFFTF-65</t>
  </si>
  <si>
    <t>INDMDEFFLA-66</t>
  </si>
  <si>
    <t>INDMDEFFEM-66</t>
  </si>
  <si>
    <t>INDMDEFFTF-66</t>
  </si>
  <si>
    <t>INDMDEFFLA-67</t>
  </si>
  <si>
    <t>INDMDEFFEM-67</t>
  </si>
  <si>
    <t>INDMDEFFTF-67</t>
  </si>
  <si>
    <t>INDMDEFFLA-68</t>
  </si>
  <si>
    <t>INDMDEFFEM-68</t>
  </si>
  <si>
    <t>INDMDEFFTF-68</t>
  </si>
  <si>
    <t>INDMDEFFLA-69</t>
  </si>
  <si>
    <t>INDMDEFFEM-69</t>
  </si>
  <si>
    <t>INDMDEFFTF-69</t>
  </si>
  <si>
    <t>INDMDEFFLA-70</t>
  </si>
  <si>
    <t>INDMDEFFEM-70</t>
  </si>
  <si>
    <t>INDMDEFFTF-70</t>
  </si>
  <si>
    <t>INDMDEFFLA-71</t>
  </si>
  <si>
    <t>INDMDEFFEM-71</t>
  </si>
  <si>
    <t>INDMDEFFTF-71</t>
  </si>
  <si>
    <t>INDMDEFFLA-72</t>
  </si>
  <si>
    <t>INDMDEFFEM-72</t>
  </si>
  <si>
    <t>INDMDEFFTF-72</t>
  </si>
  <si>
    <t>INDMDEFFLA-73</t>
  </si>
  <si>
    <t>INDMDEFFEM-73</t>
  </si>
  <si>
    <t>INDMDEFFTF-73</t>
  </si>
  <si>
    <t>INDMDEFFLA-74</t>
  </si>
  <si>
    <t>INDMDEFFEM-74</t>
  </si>
  <si>
    <t>INDMDEFFTF-74</t>
  </si>
  <si>
    <t>INDMDEFFLA-75</t>
  </si>
  <si>
    <t>INDMDEFFEM-75</t>
  </si>
  <si>
    <t>INDMDEFFTF-75</t>
  </si>
  <si>
    <t>INDMDEFFLA-76</t>
  </si>
  <si>
    <t>INDMDEFFEM-76</t>
  </si>
  <si>
    <t>INDMDEFFTF-76</t>
  </si>
  <si>
    <t>INDMDEFFLA-77</t>
  </si>
  <si>
    <t>INDMDEFFEM-77</t>
  </si>
  <si>
    <t>INDMDEFFTF-77</t>
  </si>
  <si>
    <t>INDMDEFFLA-78</t>
  </si>
  <si>
    <t>INDMDEFFEM-78</t>
  </si>
  <si>
    <t>INDMDEFFTF-78</t>
  </si>
  <si>
    <t>INDMDEFFLA-79</t>
  </si>
  <si>
    <t>INDMDEFFEM-79</t>
  </si>
  <si>
    <t>INDMDEFFTF-79</t>
  </si>
  <si>
    <t>INDMDEFFLA-80</t>
  </si>
  <si>
    <t>INDMDEFFEM-80</t>
  </si>
  <si>
    <t>INDMDEFFTF-80</t>
  </si>
  <si>
    <t>INDMDEFFLA-81</t>
  </si>
  <si>
    <t>INDMDEFFEM-81</t>
  </si>
  <si>
    <t>INDMDEFFTF-81</t>
  </si>
  <si>
    <t>INDMDEFFLA-82</t>
  </si>
  <si>
    <t>INDMDEFFEM-82</t>
  </si>
  <si>
    <t>INDMDEFFTF-82</t>
  </si>
  <si>
    <t>INDMDEFFLA-83</t>
  </si>
  <si>
    <t>INDMDEFFEM-83</t>
  </si>
  <si>
    <t>INDMDEFFTF-83</t>
  </si>
  <si>
    <t>INDMDEFFLA-84</t>
  </si>
  <si>
    <t>INDMDEFFEM-84</t>
  </si>
  <si>
    <t>INDMDEFFTF-84</t>
  </si>
  <si>
    <t>INDMDEFFLA-85</t>
  </si>
  <si>
    <t>INDMDEFFEM-85</t>
  </si>
  <si>
    <t>INDMDEFFTF-85</t>
  </si>
  <si>
    <t>INDMDEFFLA-86</t>
  </si>
  <si>
    <t>INDMDEFFEM-86</t>
  </si>
  <si>
    <t>INDMDEFFTF-86</t>
  </si>
  <si>
    <t>INDMDEFFLA-87</t>
  </si>
  <si>
    <t>INDMDEFFEM-87</t>
  </si>
  <si>
    <t>INDMDEFFTF-87</t>
  </si>
  <si>
    <t>INDMDEFFLA-88</t>
  </si>
  <si>
    <t>INDMDEFFEM-88</t>
  </si>
  <si>
    <t>INDMDEFFTF-88</t>
  </si>
  <si>
    <t>INDMDEFFLA-89</t>
  </si>
  <si>
    <t>INDMDEFFEM-89</t>
  </si>
  <si>
    <t>INDMDEFFTF-89</t>
  </si>
  <si>
    <t>INDMDEFFLA-90</t>
  </si>
  <si>
    <t>INDMDEFFEM-90</t>
  </si>
  <si>
    <t>INDMDEFFTF-90</t>
  </si>
  <si>
    <t>INDMDEFFLA-91</t>
  </si>
  <si>
    <t>INDMDEFFEM-91</t>
  </si>
  <si>
    <t>INDMDEFFTF-91</t>
  </si>
  <si>
    <t>INDMDEFFLA-92</t>
  </si>
  <si>
    <t>INDMDEFFEM-92</t>
  </si>
  <si>
    <t>INDMDEFFTF-92</t>
  </si>
  <si>
    <t>INDMDEFFLA-93</t>
  </si>
  <si>
    <t>INDMDEFFEM-93</t>
  </si>
  <si>
    <t>INDMDEFFTF-93</t>
  </si>
  <si>
    <t>INDMDEFFLA-94</t>
  </si>
  <si>
    <t>INDMDEFFEM-94</t>
  </si>
  <si>
    <t>INDMDEFFTF-94</t>
  </si>
  <si>
    <t>INDMDEFFLA-95</t>
  </si>
  <si>
    <t>INDMDEFFEM-95</t>
  </si>
  <si>
    <t>INDMDEFFTF-95</t>
  </si>
  <si>
    <t>INDMDEFFLA-96</t>
  </si>
  <si>
    <t>INDMDEFFEM-96</t>
  </si>
  <si>
    <t>INDMDEFFTF-96</t>
  </si>
  <si>
    <t>INDMDEFFLA-97</t>
  </si>
  <si>
    <t>INDMDEFFEM-97</t>
  </si>
  <si>
    <t>INDMDEFFTF-97</t>
  </si>
  <si>
    <t>INDMDEFFLA-98</t>
  </si>
  <si>
    <t>INDMDEFFEM-98</t>
  </si>
  <si>
    <t>INDMDEFFTF-98</t>
  </si>
  <si>
    <t>INDMDEFFLA-99</t>
  </si>
  <si>
    <t>INDMDEFFEM-99</t>
  </si>
  <si>
    <t>INDMDEFFTF-99</t>
  </si>
  <si>
    <t>INDMDEFFLA-100</t>
  </si>
  <si>
    <t>INDMDEFFEM-100</t>
  </si>
  <si>
    <t>INDMDEFFTF-100</t>
  </si>
  <si>
    <t>INDODEFFLA-01</t>
  </si>
  <si>
    <t>INDODEFFEM-01</t>
  </si>
  <si>
    <t>INDODEFFTF-01</t>
  </si>
  <si>
    <t>INDODEFFLA-02</t>
  </si>
  <si>
    <t>INDODEFFEM-02</t>
  </si>
  <si>
    <t>INDODEFFTF-02</t>
  </si>
  <si>
    <t>INDODEFFLA-03</t>
  </si>
  <si>
    <t>INDODEFFEM-03</t>
  </si>
  <si>
    <t>INDODEFFTF-03</t>
  </si>
  <si>
    <t>INDODEFFLA-04</t>
  </si>
  <si>
    <t>INDODEFFEM-04</t>
  </si>
  <si>
    <t>INDODEFFTF-04</t>
  </si>
  <si>
    <t>INDODEFFLA-05</t>
  </si>
  <si>
    <t>INDODEFFEM-05</t>
  </si>
  <si>
    <t>INDODEFFTF-05</t>
  </si>
  <si>
    <t>INDODEFFLA-06</t>
  </si>
  <si>
    <t>INDODEFFEM-06</t>
  </si>
  <si>
    <t>INDODEFFTF-06</t>
  </si>
  <si>
    <t>INDODEFFLA-07</t>
  </si>
  <si>
    <t>INDODEFFEM-07</t>
  </si>
  <si>
    <t>INDODEFFTF-07</t>
  </si>
  <si>
    <t>INDODEFFLA-08</t>
  </si>
  <si>
    <t>INDODEFFEM-08</t>
  </si>
  <si>
    <t>INDODEFFTF-08</t>
  </si>
  <si>
    <t>INDODEFFLA-09</t>
  </si>
  <si>
    <t>INDODEFFEM-09</t>
  </si>
  <si>
    <t>INDODEFFTF-09</t>
  </si>
  <si>
    <t>INDODEFFLA-11</t>
  </si>
  <si>
    <t>INDODEFFEM-11</t>
  </si>
  <si>
    <t>INDODEFFTF-11</t>
  </si>
  <si>
    <t>INDODEFFLA-12</t>
  </si>
  <si>
    <t>INDODEFFEM-12</t>
  </si>
  <si>
    <t>INDODEFFTF-12</t>
  </si>
  <si>
    <t>INDODEFFLA-13</t>
  </si>
  <si>
    <t>INDODEFFEM-13</t>
  </si>
  <si>
    <t>INDODEFFTF-13</t>
  </si>
  <si>
    <t>INDODEFFLA-14</t>
  </si>
  <si>
    <t>INDODEFFEM-14</t>
  </si>
  <si>
    <t>INDODEFFTF-14</t>
  </si>
  <si>
    <t>INDODEFFLA-15</t>
  </si>
  <si>
    <t>INDODEFFEM-15</t>
  </si>
  <si>
    <t>INDODEFFTF-15</t>
  </si>
  <si>
    <t>INDODEFFLA-16</t>
  </si>
  <si>
    <t>INDODEFFEM-16</t>
  </si>
  <si>
    <t>INDODEFFTF-16</t>
  </si>
  <si>
    <t>INDODEFFLA-17</t>
  </si>
  <si>
    <t>INDODEFFEM-17</t>
  </si>
  <si>
    <t>INDODEFFTF-17</t>
  </si>
  <si>
    <t>INDODEFFLA-18</t>
  </si>
  <si>
    <t>INDODEFFEM-18</t>
  </si>
  <si>
    <t>INDODEFFTF-18</t>
  </si>
  <si>
    <t>INDODEFFLA-19</t>
  </si>
  <si>
    <t>INDODEFFEM-19</t>
  </si>
  <si>
    <t>INDODEFFTF-19</t>
  </si>
  <si>
    <t>INDODEFFLA-20</t>
  </si>
  <si>
    <t>INDODEFFEM-20</t>
  </si>
  <si>
    <t>INDODEFFTF-20</t>
  </si>
  <si>
    <t>INDODEFFLA-21</t>
  </si>
  <si>
    <t>INDODEFFEM-21</t>
  </si>
  <si>
    <t>INDODEFFTF-21</t>
  </si>
  <si>
    <t>INDODEFFLA-22</t>
  </si>
  <si>
    <t>INDODEFFEM-22</t>
  </si>
  <si>
    <t>INDODEFFTF-22</t>
  </si>
  <si>
    <t>INDODEFFLA-23</t>
  </si>
  <si>
    <t>INDODEFFEM-23</t>
  </si>
  <si>
    <t>INDODEFFTF-23</t>
  </si>
  <si>
    <t>INDODEFFLA-24</t>
  </si>
  <si>
    <t>INDODEFFEM-24</t>
  </si>
  <si>
    <t>INDODEFFTF-24</t>
  </si>
  <si>
    <t>INDODEFFLA-25</t>
  </si>
  <si>
    <t>INDODEFFEM-25</t>
  </si>
  <si>
    <t>INDODEFFTF-25</t>
  </si>
  <si>
    <t>INDODEFFLA-26</t>
  </si>
  <si>
    <t>INDODEFFEM-26</t>
  </si>
  <si>
    <t>INDODEFFTF-26</t>
  </si>
  <si>
    <t>INDODEFFLA-27</t>
  </si>
  <si>
    <t>INDODEFFEM-27</t>
  </si>
  <si>
    <t>INDODEFFTF-27</t>
  </si>
  <si>
    <t>INDODEFFLA-28</t>
  </si>
  <si>
    <t>INDODEFFEM-28</t>
  </si>
  <si>
    <t>INDODEFFTF-28</t>
  </si>
  <si>
    <t>INDODEFFLA-29</t>
  </si>
  <si>
    <t>INDODEFFEM-29</t>
  </si>
  <si>
    <t>INDODEFFTF-29</t>
  </si>
  <si>
    <t>INDODEFFLA-30</t>
  </si>
  <si>
    <t>INDODEFFEM-30</t>
  </si>
  <si>
    <t>INDODEFFTF-30</t>
  </si>
  <si>
    <t>INDODEFFLA-31</t>
  </si>
  <si>
    <t>INDODEFFEM-31</t>
  </si>
  <si>
    <t>INDODEFFTF-31</t>
  </si>
  <si>
    <t>INDODEFFLA-32</t>
  </si>
  <si>
    <t>INDODEFFEM-32</t>
  </si>
  <si>
    <t>INDODEFFTF-32</t>
  </si>
  <si>
    <t>INDODEFFLA-33</t>
  </si>
  <si>
    <t>INDODEFFEM-33</t>
  </si>
  <si>
    <t>INDODEFFTF-33</t>
  </si>
  <si>
    <t>INDODEFFLA-34</t>
  </si>
  <si>
    <t>INDODEFFEM-34</t>
  </si>
  <si>
    <t>INDODEFFTF-34</t>
  </si>
  <si>
    <t>INDODEFFLA-35</t>
  </si>
  <si>
    <t>INDODEFFEM-35</t>
  </si>
  <si>
    <t>INDODEFFTF-35</t>
  </si>
  <si>
    <t>INDODEFFLA-36</t>
  </si>
  <si>
    <t>INDODEFFEM-36</t>
  </si>
  <si>
    <t>INDODEFFTF-36</t>
  </si>
  <si>
    <t>INDODEFFLA-37</t>
  </si>
  <si>
    <t>INDODEFFEM-37</t>
  </si>
  <si>
    <t>INDODEFFTF-37</t>
  </si>
  <si>
    <t>INDODEFFLA-38</t>
  </si>
  <si>
    <t>INDODEFFEM-38</t>
  </si>
  <si>
    <t>INDODEFFTF-38</t>
  </si>
  <si>
    <t>INDODEFFLA-39</t>
  </si>
  <si>
    <t>INDODEFFEM-39</t>
  </si>
  <si>
    <t>INDODEFFTF-39</t>
  </si>
  <si>
    <t>INDODEFFLA-40</t>
  </si>
  <si>
    <t>INDODEFFEM-40</t>
  </si>
  <si>
    <t>INDODEFFTF-40</t>
  </si>
  <si>
    <t>INDODEFFLA-41</t>
  </si>
  <si>
    <t>INDODEFFEM-41</t>
  </si>
  <si>
    <t>INDODEFFTF-41</t>
  </si>
  <si>
    <t>INDODEFFLA-42</t>
  </si>
  <si>
    <t>INDODEFFEM-42</t>
  </si>
  <si>
    <t>INDODEFFTF-42</t>
  </si>
  <si>
    <t>INDODEFFLA-43</t>
  </si>
  <si>
    <t>INDODEFFEM-43</t>
  </si>
  <si>
    <t>INDODEFFTF-43</t>
  </si>
  <si>
    <t>INDODEFFLA-44</t>
  </si>
  <si>
    <t>INDODEFFEM-44</t>
  </si>
  <si>
    <t>INDODEFFTF-44</t>
  </si>
  <si>
    <t>INDODEFFLA-45</t>
  </si>
  <si>
    <t>INDODEFFEM-45</t>
  </si>
  <si>
    <t>INDODEFFTF-45</t>
  </si>
  <si>
    <t>INDODEFFLA-46</t>
  </si>
  <si>
    <t>INDODEFFEM-46</t>
  </si>
  <si>
    <t>INDODEFFTF-46</t>
  </si>
  <si>
    <t>INDODEFFLA-47</t>
  </si>
  <si>
    <t>INDODEFFEM-47</t>
  </si>
  <si>
    <t>INDODEFFTF-47</t>
  </si>
  <si>
    <t>INDODEFFLA-48</t>
  </si>
  <si>
    <t>INDODEFFEM-48</t>
  </si>
  <si>
    <t>INDODEFFTF-48</t>
  </si>
  <si>
    <t>INDODEFFLA-49</t>
  </si>
  <si>
    <t>INDODEFFEM-49</t>
  </si>
  <si>
    <t>INDODEFFTF-49</t>
  </si>
  <si>
    <t>INDODEFFLA-50</t>
  </si>
  <si>
    <t>INDODEFFEM-50</t>
  </si>
  <si>
    <t>INDODEFFTF-50</t>
  </si>
  <si>
    <t>INDODEFFLA-51</t>
  </si>
  <si>
    <t>INDODEFFEM-51</t>
  </si>
  <si>
    <t>INDODEFFTF-51</t>
  </si>
  <si>
    <t>INDODEFFLA-52</t>
  </si>
  <si>
    <t>INDODEFFEM-52</t>
  </si>
  <si>
    <t>INDODEFFTF-52</t>
  </si>
  <si>
    <t>INDODEFFLA-53</t>
  </si>
  <si>
    <t>INDODEFFEM-53</t>
  </si>
  <si>
    <t>INDODEFFTF-53</t>
  </si>
  <si>
    <t>INDODEFFLA-54</t>
  </si>
  <si>
    <t>INDODEFFEM-54</t>
  </si>
  <si>
    <t>INDODEFFTF-54</t>
  </si>
  <si>
    <t>INDODEFFLA-55</t>
  </si>
  <si>
    <t>INDODEFFEM-55</t>
  </si>
  <si>
    <t>INDODEFFTF-55</t>
  </si>
  <si>
    <t>INDODEFFLA-56</t>
  </si>
  <si>
    <t>INDODEFFEM-56</t>
  </si>
  <si>
    <t>INDODEFFTF-56</t>
  </si>
  <si>
    <t>INDODEFFLA-57</t>
  </si>
  <si>
    <t>INDODEFFEM-57</t>
  </si>
  <si>
    <t>INDODEFFTF-57</t>
  </si>
  <si>
    <t>INDODEFFLA-58</t>
  </si>
  <si>
    <t>INDODEFFEM-58</t>
  </si>
  <si>
    <t>INDODEFFTF-58</t>
  </si>
  <si>
    <t>INDODEFFLA-59</t>
  </si>
  <si>
    <t>INDODEFFEM-59</t>
  </si>
  <si>
    <t>INDODEFFTF-59</t>
  </si>
  <si>
    <t>INDODEFFLA-60</t>
  </si>
  <si>
    <t>INDODEFFEM-60</t>
  </si>
  <si>
    <t>INDODEFFTF-60</t>
  </si>
  <si>
    <t>INDODEFFLA-61</t>
  </si>
  <si>
    <t>INDODEFFEM-61</t>
  </si>
  <si>
    <t>INDODEFFTF-61</t>
  </si>
  <si>
    <t>INDODEFFLA-62</t>
  </si>
  <si>
    <t>INDODEFFEM-62</t>
  </si>
  <si>
    <t>INDODEFFTF-62</t>
  </si>
  <si>
    <t>INDODEFFLA-63</t>
  </si>
  <si>
    <t>INDODEFFEM-63</t>
  </si>
  <si>
    <t>INDODEFFTF-63</t>
  </si>
  <si>
    <t>INDODEFFLA-64</t>
  </si>
  <si>
    <t>INDODEFFEM-64</t>
  </si>
  <si>
    <t>INDODEFFTF-64</t>
  </si>
  <si>
    <t>INDODEFFLA-65</t>
  </si>
  <si>
    <t>INDODEFFEM-65</t>
  </si>
  <si>
    <t>INDODEFFTF-65</t>
  </si>
  <si>
    <t>INDODEFFLA-66</t>
  </si>
  <si>
    <t>INDODEFFEM-66</t>
  </si>
  <si>
    <t>INDODEFFTF-66</t>
  </si>
  <si>
    <t>INDODEFFLA-67</t>
  </si>
  <si>
    <t>INDODEFFEM-67</t>
  </si>
  <si>
    <t>INDODEFFTF-67</t>
  </si>
  <si>
    <t>INDODEFFLA-68</t>
  </si>
  <si>
    <t>INDODEFFEM-68</t>
  </si>
  <si>
    <t>INDODEFFTF-68</t>
  </si>
  <si>
    <t>INDODEFFLA-69</t>
  </si>
  <si>
    <t>INDODEFFEM-69</t>
  </si>
  <si>
    <t>INDODEFFTF-69</t>
  </si>
  <si>
    <t>INDODEFFLA-70</t>
  </si>
  <si>
    <t>INDODEFFEM-70</t>
  </si>
  <si>
    <t>INDODEFFTF-70</t>
  </si>
  <si>
    <t>INDODEFFLA-71</t>
  </si>
  <si>
    <t>INDODEFFEM-71</t>
  </si>
  <si>
    <t>INDODEFFTF-71</t>
  </si>
  <si>
    <t>INDODEFFLA-72</t>
  </si>
  <si>
    <t>INDODEFFEM-72</t>
  </si>
  <si>
    <t>INDODEFFTF-72</t>
  </si>
  <si>
    <t>INDODEFFLA-73</t>
  </si>
  <si>
    <t>INDODEFFEM-73</t>
  </si>
  <si>
    <t>INDODEFFTF-73</t>
  </si>
  <si>
    <t>INDODEFFLA-74</t>
  </si>
  <si>
    <t>INDODEFFEM-74</t>
  </si>
  <si>
    <t>INDODEFFTF-74</t>
  </si>
  <si>
    <t>INDODEFFLA-75</t>
  </si>
  <si>
    <t>INDODEFFEM-75</t>
  </si>
  <si>
    <t>INDODEFFTF-75</t>
  </si>
  <si>
    <t>INDODEFFLA-76</t>
  </si>
  <si>
    <t>INDODEFFEM-76</t>
  </si>
  <si>
    <t>INDODEFFTF-76</t>
  </si>
  <si>
    <t>INDODEFFLA-77</t>
  </si>
  <si>
    <t>INDODEFFEM-77</t>
  </si>
  <si>
    <t>INDODEFFTF-77</t>
  </si>
  <si>
    <t>INDODEFFLA-78</t>
  </si>
  <si>
    <t>INDODEFFEM-78</t>
  </si>
  <si>
    <t>INDODEFFTF-78</t>
  </si>
  <si>
    <t>INDODEFFLA-79</t>
  </si>
  <si>
    <t>INDODEFFEM-79</t>
  </si>
  <si>
    <t>INDODEFFTF-79</t>
  </si>
  <si>
    <t>INDODEFFLA-80</t>
  </si>
  <si>
    <t>INDODEFFEM-80</t>
  </si>
  <si>
    <t>INDODEFFTF-80</t>
  </si>
  <si>
    <t>INDODEFFLA-81</t>
  </si>
  <si>
    <t>INDODEFFEM-81</t>
  </si>
  <si>
    <t>INDODEFFTF-81</t>
  </si>
  <si>
    <t>INDODEFFLA-82</t>
  </si>
  <si>
    <t>INDODEFFEM-82</t>
  </si>
  <si>
    <t>INDODEFFTF-82</t>
  </si>
  <si>
    <t>INDODEFFLA-83</t>
  </si>
  <si>
    <t>INDODEFFEM-83</t>
  </si>
  <si>
    <t>INDODEFFTF-83</t>
  </si>
  <si>
    <t>INDODEFFLA-84</t>
  </si>
  <si>
    <t>INDODEFFEM-84</t>
  </si>
  <si>
    <t>INDODEFFTF-84</t>
  </si>
  <si>
    <t>INDODEFFLA-85</t>
  </si>
  <si>
    <t>INDODEFFEM-85</t>
  </si>
  <si>
    <t>INDODEFFTF-85</t>
  </si>
  <si>
    <t>INDODEFFLA-86</t>
  </si>
  <si>
    <t>INDODEFFEM-86</t>
  </si>
  <si>
    <t>INDODEFFTF-86</t>
  </si>
  <si>
    <t>INDODEFFLA-87</t>
  </si>
  <si>
    <t>INDODEFFEM-87</t>
  </si>
  <si>
    <t>INDODEFFTF-87</t>
  </si>
  <si>
    <t>INDODEFFLA-88</t>
  </si>
  <si>
    <t>INDODEFFEM-88</t>
  </si>
  <si>
    <t>INDODEFFTF-88</t>
  </si>
  <si>
    <t>INDODEFFLA-89</t>
  </si>
  <si>
    <t>INDODEFFEM-89</t>
  </si>
  <si>
    <t>INDODEFFTF-89</t>
  </si>
  <si>
    <t>INDODEFFLA-90</t>
  </si>
  <si>
    <t>INDODEFFEM-90</t>
  </si>
  <si>
    <t>INDODEFFTF-90</t>
  </si>
  <si>
    <t>INDODEFFLA-91</t>
  </si>
  <si>
    <t>INDODEFFEM-91</t>
  </si>
  <si>
    <t>INDODEFFTF-91</t>
  </si>
  <si>
    <t>INDODEFFLA-92</t>
  </si>
  <si>
    <t>INDODEFFEM-92</t>
  </si>
  <si>
    <t>INDODEFFTF-92</t>
  </si>
  <si>
    <t>INDODEFFLA-93</t>
  </si>
  <si>
    <t>INDODEFFEM-93</t>
  </si>
  <si>
    <t>INDODEFFTF-93</t>
  </si>
  <si>
    <t>INDODEFFLA-94</t>
  </si>
  <si>
    <t>INDODEFFEM-94</t>
  </si>
  <si>
    <t>INDODEFFTF-94</t>
  </si>
  <si>
    <t>INDODEFFLA-95</t>
  </si>
  <si>
    <t>INDODEFFEM-95</t>
  </si>
  <si>
    <t>INDODEFFTF-95</t>
  </si>
  <si>
    <t>INDODEFFLA-96</t>
  </si>
  <si>
    <t>INDODEFFEM-96</t>
  </si>
  <si>
    <t>INDODEFFTF-96</t>
  </si>
  <si>
    <t>INDODEFFLA-97</t>
  </si>
  <si>
    <t>INDODEFFEM-97</t>
  </si>
  <si>
    <t>INDODEFFTF-97</t>
  </si>
  <si>
    <t>INDODEFFLA-98</t>
  </si>
  <si>
    <t>INDODEFFEM-98</t>
  </si>
  <si>
    <t>INDODEFFTF-98</t>
  </si>
  <si>
    <t>INDODEFFLA-99</t>
  </si>
  <si>
    <t>INDODEFFEM-99</t>
  </si>
  <si>
    <t>INDODEFFTF-99</t>
  </si>
  <si>
    <t>INDODEFFLA-100</t>
  </si>
  <si>
    <t>INDODEFFEM-100</t>
  </si>
  <si>
    <t>INDODEFFTF-100</t>
  </si>
  <si>
    <t>INDTDEFFLA-01</t>
  </si>
  <si>
    <t>INDTDEFFEM-01</t>
  </si>
  <si>
    <t>INDTDEFFTF-01</t>
  </si>
  <si>
    <t>INDTDEFFLA-02</t>
  </si>
  <si>
    <t>INDTDEFFEM-02</t>
  </si>
  <si>
    <t>INDTDEFFTF-02</t>
  </si>
  <si>
    <t>INDTDEFFLA-03</t>
  </si>
  <si>
    <t>INDTDEFFEM-03</t>
  </si>
  <si>
    <t>INDTDEFFTF-03</t>
  </si>
  <si>
    <t>INDTDEFFLA-04</t>
  </si>
  <si>
    <t>INDTDEFFEM-04</t>
  </si>
  <si>
    <t>INDTDEFFTF-04</t>
  </si>
  <si>
    <t>INDTDEFFLA-05</t>
  </si>
  <si>
    <t>INDTDEFFEM-05</t>
  </si>
  <si>
    <t>INDTDEFFTF-05</t>
  </si>
  <si>
    <t>INDTDEFFLA-06</t>
  </si>
  <si>
    <t>INDTDEFFEM-06</t>
  </si>
  <si>
    <t>INDTDEFFTF-06</t>
  </si>
  <si>
    <t>INDTDEFFLA-07</t>
  </si>
  <si>
    <t>INDTDEFFEM-07</t>
  </si>
  <si>
    <t>INDTDEFFTF-07</t>
  </si>
  <si>
    <t>INDTDEFFLA-08</t>
  </si>
  <si>
    <t>INDTDEFFEM-08</t>
  </si>
  <si>
    <t>INDTDEFFTF-08</t>
  </si>
  <si>
    <t>INDTDEFFLA-09</t>
  </si>
  <si>
    <t>INDTDEFFEM-09</t>
  </si>
  <si>
    <t>INDTDEFFTF-09</t>
  </si>
  <si>
    <t>INDTDEFFLA-11</t>
  </si>
  <si>
    <t>INDTDEFFEM-11</t>
  </si>
  <si>
    <t>INDTDEFFTF-11</t>
  </si>
  <si>
    <t>INDTDEFFLA-12</t>
  </si>
  <si>
    <t>INDTDEFFEM-12</t>
  </si>
  <si>
    <t>INDTDEFFTF-12</t>
  </si>
  <si>
    <t>INDTDEFFLA-13</t>
  </si>
  <si>
    <t>INDTDEFFEM-13</t>
  </si>
  <si>
    <t>INDTDEFFTF-13</t>
  </si>
  <si>
    <t>INDTDEFFLA-14</t>
  </si>
  <si>
    <t>INDTDEFFEM-14</t>
  </si>
  <si>
    <t>INDTDEFFTF-14</t>
  </si>
  <si>
    <t>INDTDEFFLA-15</t>
  </si>
  <si>
    <t>INDTDEFFEM-15</t>
  </si>
  <si>
    <t>INDTDEFFTF-15</t>
  </si>
  <si>
    <t>INDTDEFFLA-16</t>
  </si>
  <si>
    <t>INDTDEFFEM-16</t>
  </si>
  <si>
    <t>INDTDEFFTF-16</t>
  </si>
  <si>
    <t>INDTDEFFLA-17</t>
  </si>
  <si>
    <t>INDTDEFFEM-17</t>
  </si>
  <si>
    <t>INDTDEFFTF-17</t>
  </si>
  <si>
    <t>INDTDEFFLA-18</t>
  </si>
  <si>
    <t>INDTDEFFEM-18</t>
  </si>
  <si>
    <t>INDTDEFFTF-18</t>
  </si>
  <si>
    <t>INDTDEFFLA-19</t>
  </si>
  <si>
    <t>INDTDEFFEM-19</t>
  </si>
  <si>
    <t>INDTDEFFTF-19</t>
  </si>
  <si>
    <t>INDTDEFFLA-20</t>
  </si>
  <si>
    <t>INDTDEFFEM-20</t>
  </si>
  <si>
    <t>INDTDEFFTF-20</t>
  </si>
  <si>
    <t>INDTDEFFLA-21</t>
  </si>
  <si>
    <t>INDTDEFFEM-21</t>
  </si>
  <si>
    <t>INDTDEFFTF-21</t>
  </si>
  <si>
    <t>INDTDEFFLA-22</t>
  </si>
  <si>
    <t>INDTDEFFEM-22</t>
  </si>
  <si>
    <t>INDTDEFFTF-22</t>
  </si>
  <si>
    <t>INDTDEFFLA-23</t>
  </si>
  <si>
    <t>INDTDEFFEM-23</t>
  </si>
  <si>
    <t>INDTDEFFTF-23</t>
  </si>
  <si>
    <t>INDTDEFFLA-24</t>
  </si>
  <si>
    <t>INDTDEFFEM-24</t>
  </si>
  <si>
    <t>INDTDEFFTF-24</t>
  </si>
  <si>
    <t>INDTDEFFLA-25</t>
  </si>
  <si>
    <t>INDTDEFFEM-25</t>
  </si>
  <si>
    <t>INDTDEFFTF-25</t>
  </si>
  <si>
    <t>INDTDEFFLA-26</t>
  </si>
  <si>
    <t>INDTDEFFEM-26</t>
  </si>
  <si>
    <t>INDTDEFFTF-26</t>
  </si>
  <si>
    <t>INDTDEFFLA-27</t>
  </si>
  <si>
    <t>INDTDEFFEM-27</t>
  </si>
  <si>
    <t>INDTDEFFTF-27</t>
  </si>
  <si>
    <t>INDTDEFFLA-28</t>
  </si>
  <si>
    <t>INDTDEFFEM-28</t>
  </si>
  <si>
    <t>INDTDEFFTF-28</t>
  </si>
  <si>
    <t>INDTDEFFLA-29</t>
  </si>
  <si>
    <t>INDTDEFFEM-29</t>
  </si>
  <si>
    <t>INDTDEFFTF-29</t>
  </si>
  <si>
    <t>INDTDEFFLA-30</t>
  </si>
  <si>
    <t>INDTDEFFEM-30</t>
  </si>
  <si>
    <t>INDTDEFFTF-30</t>
  </si>
  <si>
    <t>INDTDEFFLA-31</t>
  </si>
  <si>
    <t>INDTDEFFEM-31</t>
  </si>
  <si>
    <t>INDTDEFFTF-31</t>
  </si>
  <si>
    <t>INDTDEFFLA-32</t>
  </si>
  <si>
    <t>INDTDEFFEM-32</t>
  </si>
  <si>
    <t>INDTDEFFTF-32</t>
  </si>
  <si>
    <t>INDTDEFFLA-33</t>
  </si>
  <si>
    <t>INDTDEFFEM-33</t>
  </si>
  <si>
    <t>INDTDEFFTF-33</t>
  </si>
  <si>
    <t>INDTDEFFLA-34</t>
  </si>
  <si>
    <t>INDTDEFFEM-34</t>
  </si>
  <si>
    <t>INDTDEFFTF-34</t>
  </si>
  <si>
    <t>INDTDEFFLA-35</t>
  </si>
  <si>
    <t>INDTDEFFEM-35</t>
  </si>
  <si>
    <t>INDTDEFFTF-35</t>
  </si>
  <si>
    <t>INDTDEFFLA-36</t>
  </si>
  <si>
    <t>INDTDEFFEM-36</t>
  </si>
  <si>
    <t>INDTDEFFTF-36</t>
  </si>
  <si>
    <t>INDTDEFFLA-37</t>
  </si>
  <si>
    <t>INDTDEFFEM-37</t>
  </si>
  <si>
    <t>INDTDEFFTF-37</t>
  </si>
  <si>
    <t>INDTDEFFLA-38</t>
  </si>
  <si>
    <t>INDTDEFFEM-38</t>
  </si>
  <si>
    <t>INDTDEFFTF-38</t>
  </si>
  <si>
    <t>INDTDEFFLA-39</t>
  </si>
  <si>
    <t>INDTDEFFEM-39</t>
  </si>
  <si>
    <t>INDTDEFFTF-39</t>
  </si>
  <si>
    <t>INDTDEFFLA-40</t>
  </si>
  <si>
    <t>INDTDEFFEM-40</t>
  </si>
  <si>
    <t>INDTDEFFTF-40</t>
  </si>
  <si>
    <t>INDTDEFFLA-41</t>
  </si>
  <si>
    <t>INDTDEFFEM-41</t>
  </si>
  <si>
    <t>INDTDEFFTF-41</t>
  </si>
  <si>
    <t>INDTDEFFLA-42</t>
  </si>
  <si>
    <t>INDTDEFFEM-42</t>
  </si>
  <si>
    <t>INDTDEFFTF-42</t>
  </si>
  <si>
    <t>INDTDEFFLA-43</t>
  </si>
  <si>
    <t>INDTDEFFEM-43</t>
  </si>
  <si>
    <t>INDTDEFFTF-43</t>
  </si>
  <si>
    <t>INDTDEFFLA-44</t>
  </si>
  <si>
    <t>INDTDEFFEM-44</t>
  </si>
  <si>
    <t>INDTDEFFTF-44</t>
  </si>
  <si>
    <t>INDTDEFFLA-45</t>
  </si>
  <si>
    <t>INDTDEFFEM-45</t>
  </si>
  <si>
    <t>INDTDEFFTF-45</t>
  </si>
  <si>
    <t>INDTDEFFLA-46</t>
  </si>
  <si>
    <t>INDTDEFFEM-46</t>
  </si>
  <si>
    <t>INDTDEFFTF-46</t>
  </si>
  <si>
    <t>INDTDEFFLA-47</t>
  </si>
  <si>
    <t>INDTDEFFEM-47</t>
  </si>
  <si>
    <t>INDTDEFFTF-47</t>
  </si>
  <si>
    <t>INDTDEFFLA-48</t>
  </si>
  <si>
    <t>INDTDEFFEM-48</t>
  </si>
  <si>
    <t>INDTDEFFTF-48</t>
  </si>
  <si>
    <t>INDTDEFFLA-49</t>
  </si>
  <si>
    <t>INDTDEFFEM-49</t>
  </si>
  <si>
    <t>INDTDEFFTF-49</t>
  </si>
  <si>
    <t>INDTDEFFLA-50</t>
  </si>
  <si>
    <t>INDTDEFFEM-50</t>
  </si>
  <si>
    <t>INDTDEFFTF-50</t>
  </si>
  <si>
    <t>INDTDEFFLA-51</t>
  </si>
  <si>
    <t>INDTDEFFEM-51</t>
  </si>
  <si>
    <t>INDTDEFFTF-51</t>
  </si>
  <si>
    <t>INDTDEFFLA-52</t>
  </si>
  <si>
    <t>INDTDEFFEM-52</t>
  </si>
  <si>
    <t>INDTDEFFTF-52</t>
  </si>
  <si>
    <t>INDTDEFFLA-53</t>
  </si>
  <si>
    <t>INDTDEFFEM-53</t>
  </si>
  <si>
    <t>INDTDEFFTF-53</t>
  </si>
  <si>
    <t>INDTDEFFLA-54</t>
  </si>
  <si>
    <t>INDTDEFFEM-54</t>
  </si>
  <si>
    <t>INDTDEFFTF-54</t>
  </si>
  <si>
    <t>INDTDEFFLA-55</t>
  </si>
  <si>
    <t>INDTDEFFEM-55</t>
  </si>
  <si>
    <t>INDTDEFFTF-55</t>
  </si>
  <si>
    <t>INDTDEFFLA-56</t>
  </si>
  <si>
    <t>INDTDEFFEM-56</t>
  </si>
  <si>
    <t>INDTDEFFTF-56</t>
  </si>
  <si>
    <t>INDTDEFFLA-57</t>
  </si>
  <si>
    <t>INDTDEFFEM-57</t>
  </si>
  <si>
    <t>INDTDEFFTF-57</t>
  </si>
  <si>
    <t>INDTDEFFLA-58</t>
  </si>
  <si>
    <t>INDTDEFFEM-58</t>
  </si>
  <si>
    <t>INDTDEFFTF-58</t>
  </si>
  <si>
    <t>INDTDEFFLA-59</t>
  </si>
  <si>
    <t>INDTDEFFEM-59</t>
  </si>
  <si>
    <t>INDTDEFFTF-59</t>
  </si>
  <si>
    <t>INDTDEFFLA-60</t>
  </si>
  <si>
    <t>INDTDEFFEM-60</t>
  </si>
  <si>
    <t>INDTDEFFTF-60</t>
  </si>
  <si>
    <t>INDTDEFFLA-61</t>
  </si>
  <si>
    <t>INDTDEFFEM-61</t>
  </si>
  <si>
    <t>INDTDEFFTF-61</t>
  </si>
  <si>
    <t>INDTDEFFLA-62</t>
  </si>
  <si>
    <t>INDTDEFFEM-62</t>
  </si>
  <si>
    <t>INDTDEFFTF-62</t>
  </si>
  <si>
    <t>INDTDEFFLA-63</t>
  </si>
  <si>
    <t>INDTDEFFEM-63</t>
  </si>
  <si>
    <t>INDTDEFFTF-63</t>
  </si>
  <si>
    <t>INDTDEFFLA-64</t>
  </si>
  <si>
    <t>INDTDEFFEM-64</t>
  </si>
  <si>
    <t>INDTDEFFTF-64</t>
  </si>
  <si>
    <t>INDTDEFFLA-65</t>
  </si>
  <si>
    <t>INDTDEFFEM-65</t>
  </si>
  <si>
    <t>INDTDEFFTF-65</t>
  </si>
  <si>
    <t>INDTDEFFLA-66</t>
  </si>
  <si>
    <t>INDTDEFFEM-66</t>
  </si>
  <si>
    <t>INDTDEFFTF-66</t>
  </si>
  <si>
    <t>INDTDEFFLA-67</t>
  </si>
  <si>
    <t>INDTDEFFEM-67</t>
  </si>
  <si>
    <t>INDTDEFFTF-67</t>
  </si>
  <si>
    <t>INDTDEFFLA-68</t>
  </si>
  <si>
    <t>INDTDEFFEM-68</t>
  </si>
  <si>
    <t>INDTDEFFTF-68</t>
  </si>
  <si>
    <t>INDTDEFFLA-69</t>
  </si>
  <si>
    <t>INDTDEFFEM-69</t>
  </si>
  <si>
    <t>INDTDEFFTF-69</t>
  </si>
  <si>
    <t>INDTDEFFLA-70</t>
  </si>
  <si>
    <t>INDTDEFFEM-70</t>
  </si>
  <si>
    <t>INDTDEFFTF-70</t>
  </si>
  <si>
    <t>INDTDEFFLA-71</t>
  </si>
  <si>
    <t>INDTDEFFEM-71</t>
  </si>
  <si>
    <t>INDTDEFFTF-71</t>
  </si>
  <si>
    <t>INDTDEFFLA-72</t>
  </si>
  <si>
    <t>INDTDEFFEM-72</t>
  </si>
  <si>
    <t>INDTDEFFTF-72</t>
  </si>
  <si>
    <t>INDTDEFFLA-73</t>
  </si>
  <si>
    <t>INDTDEFFEM-73</t>
  </si>
  <si>
    <t>INDTDEFFTF-73</t>
  </si>
  <si>
    <t>INDTDEFFLA-74</t>
  </si>
  <si>
    <t>INDTDEFFEM-74</t>
  </si>
  <si>
    <t>INDTDEFFTF-74</t>
  </si>
  <si>
    <t>INDTDEFFLA-75</t>
  </si>
  <si>
    <t>INDTDEFFEM-75</t>
  </si>
  <si>
    <t>INDTDEFFTF-75</t>
  </si>
  <si>
    <t>INDTDEFFLA-76</t>
  </si>
  <si>
    <t>INDTDEFFEM-76</t>
  </si>
  <si>
    <t>INDTDEFFTF-76</t>
  </si>
  <si>
    <t>INDTDEFFLA-77</t>
  </si>
  <si>
    <t>INDTDEFFEM-77</t>
  </si>
  <si>
    <t>INDTDEFFTF-77</t>
  </si>
  <si>
    <t>INDTDEFFLA-78</t>
  </si>
  <si>
    <t>INDTDEFFEM-78</t>
  </si>
  <si>
    <t>INDTDEFFTF-78</t>
  </si>
  <si>
    <t>INDTDEFFLA-79</t>
  </si>
  <si>
    <t>INDTDEFFEM-79</t>
  </si>
  <si>
    <t>INDTDEFFTF-79</t>
  </si>
  <si>
    <t>INDTDEFFLA-80</t>
  </si>
  <si>
    <t>INDTDEFFEM-80</t>
  </si>
  <si>
    <t>INDTDEFFTF-80</t>
  </si>
  <si>
    <t>INDTDEFFLA-81</t>
  </si>
  <si>
    <t>INDTDEFFEM-81</t>
  </si>
  <si>
    <t>INDTDEFFTF-81</t>
  </si>
  <si>
    <t>INDTDEFFLA-82</t>
  </si>
  <si>
    <t>INDTDEFFEM-82</t>
  </si>
  <si>
    <t>INDTDEFFTF-82</t>
  </si>
  <si>
    <t>INDTDEFFLA-83</t>
  </si>
  <si>
    <t>INDTDEFFEM-83</t>
  </si>
  <si>
    <t>INDTDEFFTF-83</t>
  </si>
  <si>
    <t>INDTDEFFLA-84</t>
  </si>
  <si>
    <t>INDTDEFFEM-84</t>
  </si>
  <si>
    <t>INDTDEFFTF-84</t>
  </si>
  <si>
    <t>INDTDEFFLA-85</t>
  </si>
  <si>
    <t>INDTDEFFEM-85</t>
  </si>
  <si>
    <t>INDTDEFFTF-85</t>
  </si>
  <si>
    <t>INDTDEFFLA-86</t>
  </si>
  <si>
    <t>INDTDEFFEM-86</t>
  </si>
  <si>
    <t>INDTDEFFTF-86</t>
  </si>
  <si>
    <t>INDTDEFFLA-87</t>
  </si>
  <si>
    <t>INDTDEFFEM-87</t>
  </si>
  <si>
    <t>INDTDEFFTF-87</t>
  </si>
  <si>
    <t>INDTDEFFLA-88</t>
  </si>
  <si>
    <t>INDTDEFFEM-88</t>
  </si>
  <si>
    <t>INDTDEFFTF-88</t>
  </si>
  <si>
    <t>INDTDEFFLA-89</t>
  </si>
  <si>
    <t>INDTDEFFEM-89</t>
  </si>
  <si>
    <t>INDTDEFFTF-89</t>
  </si>
  <si>
    <t>INDTDEFFLA-90</t>
  </si>
  <si>
    <t>INDTDEFFEM-90</t>
  </si>
  <si>
    <t>INDTDEFFTF-90</t>
  </si>
  <si>
    <t>INDTDEFFLA-91</t>
  </si>
  <si>
    <t>INDTDEFFEM-91</t>
  </si>
  <si>
    <t>INDTDEFFTF-91</t>
  </si>
  <si>
    <t>INDTDEFFLA-92</t>
  </si>
  <si>
    <t>INDTDEFFEM-92</t>
  </si>
  <si>
    <t>INDTDEFFTF-92</t>
  </si>
  <si>
    <t>INDTDEFFLA-93</t>
  </si>
  <si>
    <t>INDTDEFFEM-93</t>
  </si>
  <si>
    <t>INDTDEFFTF-93</t>
  </si>
  <si>
    <t>INDTDEFFLA-94</t>
  </si>
  <si>
    <t>INDTDEFFEM-94</t>
  </si>
  <si>
    <t>INDTDEFFTF-94</t>
  </si>
  <si>
    <t>INDTDEFFLA-95</t>
  </si>
  <si>
    <t>INDTDEFFEM-95</t>
  </si>
  <si>
    <t>INDTDEFFTF-95</t>
  </si>
  <si>
    <t>INDTDEFFLA-96</t>
  </si>
  <si>
    <t>INDTDEFFEM-96</t>
  </si>
  <si>
    <t>INDTDEFFTF-96</t>
  </si>
  <si>
    <t>INDTDEFFLA-97</t>
  </si>
  <si>
    <t>INDTDEFFEM-97</t>
  </si>
  <si>
    <t>INDTDEFFTF-97</t>
  </si>
  <si>
    <t>INDTDEFFLA-98</t>
  </si>
  <si>
    <t>INDTDEFFEM-98</t>
  </si>
  <si>
    <t>INDTDEFFTF-98</t>
  </si>
  <si>
    <t>INDTDEFFLA-99</t>
  </si>
  <si>
    <t>INDTDEFFEM-99</t>
  </si>
  <si>
    <t>INDTDEFFTF-99</t>
  </si>
  <si>
    <t>INDTDEFFLA-100</t>
  </si>
  <si>
    <t>INDTDEFFEM-100</t>
  </si>
  <si>
    <t>INDTDEFFTF-100</t>
  </si>
  <si>
    <t>INDNDEFFLA-01</t>
  </si>
  <si>
    <t>INDNDEFFEM-01</t>
  </si>
  <si>
    <t>INDNDEFFTF-01</t>
  </si>
  <si>
    <t>INDNDEFFLA-02</t>
  </si>
  <si>
    <t>INDNDEFFEM-02</t>
  </si>
  <si>
    <t>INDNDEFFTF-02</t>
  </si>
  <si>
    <t>INDNDEFFLA-03</t>
  </si>
  <si>
    <t>INDNDEFFEM-03</t>
  </si>
  <si>
    <t>INDNDEFFTF-03</t>
  </si>
  <si>
    <t>INDNDEFFLA-04</t>
  </si>
  <si>
    <t>INDNDEFFEM-04</t>
  </si>
  <si>
    <t>INDNDEFFTF-04</t>
  </si>
  <si>
    <t>INDNDEFFLA-05</t>
  </si>
  <si>
    <t>INDNDEFFEM-05</t>
  </si>
  <si>
    <t>INDNDEFFTF-05</t>
  </si>
  <si>
    <t>INDNDEFFLA-06</t>
  </si>
  <si>
    <t>INDNDEFFEM-06</t>
  </si>
  <si>
    <t>INDNDEFFTF-06</t>
  </si>
  <si>
    <t>INDNDEFFLA-07</t>
  </si>
  <si>
    <t>INDNDEFFEM-07</t>
  </si>
  <si>
    <t>INDNDEFFTF-07</t>
  </si>
  <si>
    <t>INDNDEFFLA-08</t>
  </si>
  <si>
    <t>INDNDEFFEM-08</t>
  </si>
  <si>
    <t>INDNDEFFTF-08</t>
  </si>
  <si>
    <t>INDNDEFFLA-09</t>
  </si>
  <si>
    <t>INDNDEFFEM-09</t>
  </si>
  <si>
    <t>INDNDEFFTF-09</t>
  </si>
  <si>
    <t>INDNDEFFLA-11</t>
  </si>
  <si>
    <t>INDNDEFFEM-11</t>
  </si>
  <si>
    <t>INDNDEFFTF-11</t>
  </si>
  <si>
    <t>INDNDEFFLA-12</t>
  </si>
  <si>
    <t>INDNDEFFEM-12</t>
  </si>
  <si>
    <t>INDNDEFFTF-12</t>
  </si>
  <si>
    <t>INDNDEFFLA-13</t>
  </si>
  <si>
    <t>INDNDEFFEM-13</t>
  </si>
  <si>
    <t>INDNDEFFTF-13</t>
  </si>
  <si>
    <t>INDNDEFFLA-14</t>
  </si>
  <si>
    <t>INDNDEFFEM-14</t>
  </si>
  <si>
    <t>INDNDEFFTF-14</t>
  </si>
  <si>
    <t>INDNDEFFLA-15</t>
  </si>
  <si>
    <t>INDNDEFFEM-15</t>
  </si>
  <si>
    <t>INDNDEFFTF-15</t>
  </si>
  <si>
    <t>INDNDEFFLA-16</t>
  </si>
  <si>
    <t>INDNDEFFEM-16</t>
  </si>
  <si>
    <t>INDNDEFFTF-16</t>
  </si>
  <si>
    <t>INDNDEFFLA-17</t>
  </si>
  <si>
    <t>INDNDEFFEM-17</t>
  </si>
  <si>
    <t>INDNDEFFTF-17</t>
  </si>
  <si>
    <t>INDNDEFFLA-18</t>
  </si>
  <si>
    <t>INDNDEFFEM-18</t>
  </si>
  <si>
    <t>INDNDEFFTF-18</t>
  </si>
  <si>
    <t>INDNDEFFLA-19</t>
  </si>
  <si>
    <t>INDNDEFFEM-19</t>
  </si>
  <si>
    <t>INDNDEFFTF-19</t>
  </si>
  <si>
    <t>INDNDEFFLA-20</t>
  </si>
  <si>
    <t>INDNDEFFEM-20</t>
  </si>
  <si>
    <t>INDNDEFFTF-20</t>
  </si>
  <si>
    <t>INDNDEFFLA-21</t>
  </si>
  <si>
    <t>INDNDEFFEM-21</t>
  </si>
  <si>
    <t>INDNDEFFTF-21</t>
  </si>
  <si>
    <t>INDNDEFFLA-22</t>
  </si>
  <si>
    <t>INDNDEFFEM-22</t>
  </si>
  <si>
    <t>INDNDEFFTF-22</t>
  </si>
  <si>
    <t>INDNDEFFLA-23</t>
  </si>
  <si>
    <t>INDNDEFFEM-23</t>
  </si>
  <si>
    <t>INDNDEFFTF-23</t>
  </si>
  <si>
    <t>INDNDEFFLA-24</t>
  </si>
  <si>
    <t>INDNDEFFEM-24</t>
  </si>
  <si>
    <t>INDNDEFFTF-24</t>
  </si>
  <si>
    <t>INDNDEFFLA-25</t>
  </si>
  <si>
    <t>INDNDEFFEM-25</t>
  </si>
  <si>
    <t>INDNDEFFTF-25</t>
  </si>
  <si>
    <t>INDNDEFFLA-26</t>
  </si>
  <si>
    <t>INDNDEFFEM-26</t>
  </si>
  <si>
    <t>INDNDEFFTF-26</t>
  </si>
  <si>
    <t>INDNDEFFLA-27</t>
  </si>
  <si>
    <t>INDNDEFFEM-27</t>
  </si>
  <si>
    <t>INDNDEFFTF-27</t>
  </si>
  <si>
    <t>INDNDEFFLA-28</t>
  </si>
  <si>
    <t>INDNDEFFEM-28</t>
  </si>
  <si>
    <t>INDNDEFFTF-28</t>
  </si>
  <si>
    <t>INDNDEFFLA-29</t>
  </si>
  <si>
    <t>INDNDEFFEM-29</t>
  </si>
  <si>
    <t>INDNDEFFTF-29</t>
  </si>
  <si>
    <t>INDNDEFFLA-30</t>
  </si>
  <si>
    <t>INDNDEFFEM-30</t>
  </si>
  <si>
    <t>INDNDEFFTF-30</t>
  </si>
  <si>
    <t>INDNDEFFLA-31</t>
  </si>
  <si>
    <t>INDNDEFFEM-31</t>
  </si>
  <si>
    <t>INDNDEFFTF-31</t>
  </si>
  <si>
    <t>INDNDEFFLA-32</t>
  </si>
  <si>
    <t>INDNDEFFEM-32</t>
  </si>
  <si>
    <t>INDNDEFFTF-32</t>
  </si>
  <si>
    <t>INDNDEFFLA-33</t>
  </si>
  <si>
    <t>INDNDEFFEM-33</t>
  </si>
  <si>
    <t>INDNDEFFTF-33</t>
  </si>
  <si>
    <t>INDNDEFFLA-34</t>
  </si>
  <si>
    <t>INDNDEFFEM-34</t>
  </si>
  <si>
    <t>INDNDEFFTF-34</t>
  </si>
  <si>
    <t>INDNDEFFLA-35</t>
  </si>
  <si>
    <t>INDNDEFFEM-35</t>
  </si>
  <si>
    <t>INDNDEFFTF-35</t>
  </si>
  <si>
    <t>INDNDEFFLA-36</t>
  </si>
  <si>
    <t>INDNDEFFEM-36</t>
  </si>
  <si>
    <t>INDNDEFFTF-36</t>
  </si>
  <si>
    <t>INDNDEFFLA-37</t>
  </si>
  <si>
    <t>INDNDEFFEM-37</t>
  </si>
  <si>
    <t>INDNDEFFTF-37</t>
  </si>
  <si>
    <t>INDNDEFFLA-38</t>
  </si>
  <si>
    <t>INDNDEFFEM-38</t>
  </si>
  <si>
    <t>INDNDEFFTF-38</t>
  </si>
  <si>
    <t>INDNDEFFLA-39</t>
  </si>
  <si>
    <t>INDNDEFFEM-39</t>
  </si>
  <si>
    <t>INDNDEFFTF-39</t>
  </si>
  <si>
    <t>INDNDEFFLA-40</t>
  </si>
  <si>
    <t>INDNDEFFEM-40</t>
  </si>
  <si>
    <t>INDNDEFFTF-40</t>
  </si>
  <si>
    <t>INDNDEFFLA-41</t>
  </si>
  <si>
    <t>INDNDEFFEM-41</t>
  </si>
  <si>
    <t>INDNDEFFTF-41</t>
  </si>
  <si>
    <t>INDNDEFFLA-42</t>
  </si>
  <si>
    <t>INDNDEFFEM-42</t>
  </si>
  <si>
    <t>INDNDEFFTF-42</t>
  </si>
  <si>
    <t>INDNDEFFLA-43</t>
  </si>
  <si>
    <t>INDNDEFFEM-43</t>
  </si>
  <si>
    <t>INDNDEFFTF-43</t>
  </si>
  <si>
    <t>INDNDEFFLA-44</t>
  </si>
  <si>
    <t>INDNDEFFEM-44</t>
  </si>
  <si>
    <t>INDNDEFFTF-44</t>
  </si>
  <si>
    <t>INDNDEFFLA-45</t>
  </si>
  <si>
    <t>INDNDEFFEM-45</t>
  </si>
  <si>
    <t>INDNDEFFTF-45</t>
  </si>
  <si>
    <t>INDNDEFFLA-46</t>
  </si>
  <si>
    <t>INDNDEFFEM-46</t>
  </si>
  <si>
    <t>INDNDEFFTF-46</t>
  </si>
  <si>
    <t>INDNDEFFLA-47</t>
  </si>
  <si>
    <t>INDNDEFFEM-47</t>
  </si>
  <si>
    <t>INDNDEFFTF-47</t>
  </si>
  <si>
    <t>INDNDEFFLA-48</t>
  </si>
  <si>
    <t>INDNDEFFEM-48</t>
  </si>
  <si>
    <t>INDNDEFFTF-48</t>
  </si>
  <si>
    <t>INDNDEFFLA-49</t>
  </si>
  <si>
    <t>INDNDEFFEM-49</t>
  </si>
  <si>
    <t>INDNDEFFTF-49</t>
  </si>
  <si>
    <t>INDNDEFFLA-50</t>
  </si>
  <si>
    <t>INDNDEFFEM-50</t>
  </si>
  <si>
    <t>INDNDEFFTF-50</t>
  </si>
  <si>
    <t>INDNDEFFLA-51</t>
  </si>
  <si>
    <t>INDNDEFFEM-51</t>
  </si>
  <si>
    <t>INDNDEFFTF-51</t>
  </si>
  <si>
    <t>INDNDEFFLA-52</t>
  </si>
  <si>
    <t>INDNDEFFEM-52</t>
  </si>
  <si>
    <t>INDNDEFFTF-52</t>
  </si>
  <si>
    <t>INDNDEFFLA-53</t>
  </si>
  <si>
    <t>INDNDEFFEM-53</t>
  </si>
  <si>
    <t>INDNDEFFTF-53</t>
  </si>
  <si>
    <t>INDNDEFFLA-54</t>
  </si>
  <si>
    <t>INDNDEFFEM-54</t>
  </si>
  <si>
    <t>INDNDEFFTF-54</t>
  </si>
  <si>
    <t>INDNDEFFLA-55</t>
  </si>
  <si>
    <t>INDNDEFFEM-55</t>
  </si>
  <si>
    <t>INDNDEFFTF-55</t>
  </si>
  <si>
    <t>INDNDEFFLA-56</t>
  </si>
  <si>
    <t>INDNDEFFEM-56</t>
  </si>
  <si>
    <t>INDNDEFFTF-56</t>
  </si>
  <si>
    <t>INDNDEFFLA-57</t>
  </si>
  <si>
    <t>INDNDEFFEM-57</t>
  </si>
  <si>
    <t>INDNDEFFTF-57</t>
  </si>
  <si>
    <t>INDNDEFFLA-58</t>
  </si>
  <si>
    <t>INDNDEFFEM-58</t>
  </si>
  <si>
    <t>INDNDEFFTF-58</t>
  </si>
  <si>
    <t>INDNDEFFLA-59</t>
  </si>
  <si>
    <t>INDNDEFFEM-59</t>
  </si>
  <si>
    <t>INDNDEFFTF-59</t>
  </si>
  <si>
    <t>INDNDEFFLA-60</t>
  </si>
  <si>
    <t>INDNDEFFEM-60</t>
  </si>
  <si>
    <t>INDNDEFFTF-60</t>
  </si>
  <si>
    <t>INDNDEFFLA-61</t>
  </si>
  <si>
    <t>INDNDEFFEM-61</t>
  </si>
  <si>
    <t>INDNDEFFTF-61</t>
  </si>
  <si>
    <t>INDNDEFFLA-62</t>
  </si>
  <si>
    <t>INDNDEFFEM-62</t>
  </si>
  <si>
    <t>INDNDEFFTF-62</t>
  </si>
  <si>
    <t>INDNDEFFLA-63</t>
  </si>
  <si>
    <t>INDNDEFFEM-63</t>
  </si>
  <si>
    <t>INDNDEFFTF-63</t>
  </si>
  <si>
    <t>INDNDEFFLA-64</t>
  </si>
  <si>
    <t>INDNDEFFEM-64</t>
  </si>
  <si>
    <t>INDNDEFFTF-64</t>
  </si>
  <si>
    <t>INDNDEFFLA-65</t>
  </si>
  <si>
    <t>INDNDEFFEM-65</t>
  </si>
  <si>
    <t>INDNDEFFTF-65</t>
  </si>
  <si>
    <t>INDNDEFFLA-66</t>
  </si>
  <si>
    <t>INDNDEFFEM-66</t>
  </si>
  <si>
    <t>INDNDEFFTF-66</t>
  </si>
  <si>
    <t>INDNDEFFLA-67</t>
  </si>
  <si>
    <t>INDNDEFFEM-67</t>
  </si>
  <si>
    <t>INDNDEFFTF-67</t>
  </si>
  <si>
    <t>INDNDEFFLA-68</t>
  </si>
  <si>
    <t>INDNDEFFEM-68</t>
  </si>
  <si>
    <t>INDNDEFFTF-68</t>
  </si>
  <si>
    <t>INDNDEFFLA-69</t>
  </si>
  <si>
    <t>INDNDEFFEM-69</t>
  </si>
  <si>
    <t>INDNDEFFTF-69</t>
  </si>
  <si>
    <t>INDNDEFFLA-70</t>
  </si>
  <si>
    <t>INDNDEFFEM-70</t>
  </si>
  <si>
    <t>INDNDEFFTF-70</t>
  </si>
  <si>
    <t>INDNDEFFLA-71</t>
  </si>
  <si>
    <t>INDNDEFFEM-71</t>
  </si>
  <si>
    <t>INDNDEFFTF-71</t>
  </si>
  <si>
    <t>INDNDEFFLA-72</t>
  </si>
  <si>
    <t>INDNDEFFEM-72</t>
  </si>
  <si>
    <t>INDNDEFFTF-72</t>
  </si>
  <si>
    <t>INDNDEFFLA-73</t>
  </si>
  <si>
    <t>INDNDEFFEM-73</t>
  </si>
  <si>
    <t>INDNDEFFTF-73</t>
  </si>
  <si>
    <t>INDNDEFFLA-74</t>
  </si>
  <si>
    <t>INDNDEFFEM-74</t>
  </si>
  <si>
    <t>INDNDEFFTF-74</t>
  </si>
  <si>
    <t>INDNDEFFLA-75</t>
  </si>
  <si>
    <t>INDNDEFFEM-75</t>
  </si>
  <si>
    <t>INDNDEFFTF-75</t>
  </si>
  <si>
    <t>INDNDEFFLA-76</t>
  </si>
  <si>
    <t>INDNDEFFEM-76</t>
  </si>
  <si>
    <t>INDNDEFFTF-76</t>
  </si>
  <si>
    <t>INDNDEFFLA-77</t>
  </si>
  <si>
    <t>INDNDEFFEM-77</t>
  </si>
  <si>
    <t>INDNDEFFTF-77</t>
  </si>
  <si>
    <t>INDNDEFFLA-78</t>
  </si>
  <si>
    <t>INDNDEFFEM-78</t>
  </si>
  <si>
    <t>INDNDEFFTF-78</t>
  </si>
  <si>
    <t>INDNDEFFLA-79</t>
  </si>
  <si>
    <t>INDNDEFFEM-79</t>
  </si>
  <si>
    <t>INDNDEFFTF-79</t>
  </si>
  <si>
    <t>INDNDEFFLA-80</t>
  </si>
  <si>
    <t>INDNDEFFEM-80</t>
  </si>
  <si>
    <t>INDNDEFFTF-80</t>
  </si>
  <si>
    <t>INDNDEFFLA-81</t>
  </si>
  <si>
    <t>INDNDEFFEM-81</t>
  </si>
  <si>
    <t>INDNDEFFTF-81</t>
  </si>
  <si>
    <t>INDNDEFFLA-82</t>
  </si>
  <si>
    <t>INDNDEFFEM-82</t>
  </si>
  <si>
    <t>INDNDEFFTF-82</t>
  </si>
  <si>
    <t>INDNDEFFLA-83</t>
  </si>
  <si>
    <t>INDNDEFFEM-83</t>
  </si>
  <si>
    <t>INDNDEFFTF-83</t>
  </si>
  <si>
    <t>INDNDEFFLA-84</t>
  </si>
  <si>
    <t>INDNDEFFEM-84</t>
  </si>
  <si>
    <t>INDNDEFFTF-84</t>
  </si>
  <si>
    <t>INDNDEFFLA-85</t>
  </si>
  <si>
    <t>INDNDEFFEM-85</t>
  </si>
  <si>
    <t>INDNDEFFTF-85</t>
  </si>
  <si>
    <t>INDNDEFFLA-86</t>
  </si>
  <si>
    <t>INDNDEFFEM-86</t>
  </si>
  <si>
    <t>INDNDEFFTF-86</t>
  </si>
  <si>
    <t>INDNDEFFLA-87</t>
  </si>
  <si>
    <t>INDNDEFFEM-87</t>
  </si>
  <si>
    <t>INDNDEFFTF-87</t>
  </si>
  <si>
    <t>INDNDEFFLA-88</t>
  </si>
  <si>
    <t>INDNDEFFEM-88</t>
  </si>
  <si>
    <t>INDNDEFFTF-88</t>
  </si>
  <si>
    <t>INDNDEFFLA-89</t>
  </si>
  <si>
    <t>INDNDEFFEM-89</t>
  </si>
  <si>
    <t>INDNDEFFTF-89</t>
  </si>
  <si>
    <t>INDNDEFFLA-90</t>
  </si>
  <si>
    <t>INDNDEFFEM-90</t>
  </si>
  <si>
    <t>INDNDEFFTF-90</t>
  </si>
  <si>
    <t>INDNDEFFLA-91</t>
  </si>
  <si>
    <t>INDNDEFFEM-91</t>
  </si>
  <si>
    <t>INDNDEFFTF-91</t>
  </si>
  <si>
    <t>INDNDEFFLA-92</t>
  </si>
  <si>
    <t>INDNDEFFEM-92</t>
  </si>
  <si>
    <t>INDNDEFFTF-92</t>
  </si>
  <si>
    <t>INDNDEFFLA-93</t>
  </si>
  <si>
    <t>INDNDEFFEM-93</t>
  </si>
  <si>
    <t>INDNDEFFTF-93</t>
  </si>
  <si>
    <t>INDNDEFFLA-94</t>
  </si>
  <si>
    <t>INDNDEFFEM-94</t>
  </si>
  <si>
    <t>INDNDEFFTF-94</t>
  </si>
  <si>
    <t>INDNDEFFLA-95</t>
  </si>
  <si>
    <t>INDNDEFFEM-95</t>
  </si>
  <si>
    <t>INDNDEFFTF-95</t>
  </si>
  <si>
    <t>INDNDEFFLA-96</t>
  </si>
  <si>
    <t>INDNDEFFEM-96</t>
  </si>
  <si>
    <t>INDNDEFFTF-96</t>
  </si>
  <si>
    <t>INDNDEFFLA-97</t>
  </si>
  <si>
    <t>INDNDEFFEM-97</t>
  </si>
  <si>
    <t>INDNDEFFTF-97</t>
  </si>
  <si>
    <t>INDNDEFFLA-98</t>
  </si>
  <si>
    <t>INDNDEFFEM-98</t>
  </si>
  <si>
    <t>INDNDEFFTF-98</t>
  </si>
  <si>
    <t>INDNDEFFLA-99</t>
  </si>
  <si>
    <t>INDNDEFFEM-99</t>
  </si>
  <si>
    <t>INDNDEFFTF-99</t>
  </si>
  <si>
    <t>INDNDEFFLA-100</t>
  </si>
  <si>
    <t>INDNDEFFEM-100</t>
  </si>
  <si>
    <t>INDNDEFFTF-100</t>
  </si>
  <si>
    <t>INDLDEFFLA-01</t>
  </si>
  <si>
    <t>INDLDEFFEM-01</t>
  </si>
  <si>
    <t>INDLDEFFTF-01</t>
  </si>
  <si>
    <t>INDLDEFFLA-02</t>
  </si>
  <si>
    <t>INDLDEFFEM-02</t>
  </si>
  <si>
    <t>INDLDEFFTF-02</t>
  </si>
  <si>
    <t>INDLDEFFLA-03</t>
  </si>
  <si>
    <t>INDLDEFFEM-03</t>
  </si>
  <si>
    <t>INDLDEFFTF-03</t>
  </si>
  <si>
    <t>INDLDEFFLA-04</t>
  </si>
  <si>
    <t>INDLDEFFEM-04</t>
  </si>
  <si>
    <t>INDLDEFFTF-04</t>
  </si>
  <si>
    <t>INDLDEFFLA-05</t>
  </si>
  <si>
    <t>INDLDEFFEM-05</t>
  </si>
  <si>
    <t>INDLDEFFTF-05</t>
  </si>
  <si>
    <t>INDLDEFFLA-06</t>
  </si>
  <si>
    <t>INDLDEFFEM-06</t>
  </si>
  <si>
    <t>INDLDEFFTF-06</t>
  </si>
  <si>
    <t>INDLDEFFLA-07</t>
  </si>
  <si>
    <t>INDLDEFFEM-07</t>
  </si>
  <si>
    <t>INDLDEFFTF-07</t>
  </si>
  <si>
    <t>INDLDEFFLA-08</t>
  </si>
  <si>
    <t>INDLDEFFEM-08</t>
  </si>
  <si>
    <t>INDLDEFFTF-08</t>
  </si>
  <si>
    <t>INDLDEFFLA-09</t>
  </si>
  <si>
    <t>INDLDEFFEM-09</t>
  </si>
  <si>
    <t>INDLDEFFTF-09</t>
  </si>
  <si>
    <t>INDLDEFFLA-11</t>
  </si>
  <si>
    <t>INDLDEFFEM-11</t>
  </si>
  <si>
    <t>INDLDEFFTF-11</t>
  </si>
  <si>
    <t>INDLDEFFLA-12</t>
  </si>
  <si>
    <t>INDLDEFFEM-12</t>
  </si>
  <si>
    <t>INDLDEFFTF-12</t>
  </si>
  <si>
    <t>INDLDEFFLA-13</t>
  </si>
  <si>
    <t>INDLDEFFEM-13</t>
  </si>
  <si>
    <t>INDLDEFFTF-13</t>
  </si>
  <si>
    <t>INDLDEFFLA-14</t>
  </si>
  <si>
    <t>INDLDEFFEM-14</t>
  </si>
  <si>
    <t>INDLDEFFTF-14</t>
  </si>
  <si>
    <t>INDLDEFFLA-15</t>
  </si>
  <si>
    <t>INDLDEFFEM-15</t>
  </si>
  <si>
    <t>INDLDEFFTF-15</t>
  </si>
  <si>
    <t>INDLDEFFLA-16</t>
  </si>
  <si>
    <t>INDLDEFFEM-16</t>
  </si>
  <si>
    <t>INDLDEFFTF-16</t>
  </si>
  <si>
    <t>INDLDEFFLA-17</t>
  </si>
  <si>
    <t>INDLDEFFEM-17</t>
  </si>
  <si>
    <t>INDLDEFFTF-17</t>
  </si>
  <si>
    <t>INDLDEFFLA-18</t>
  </si>
  <si>
    <t>INDLDEFFEM-18</t>
  </si>
  <si>
    <t>INDLDEFFTF-18</t>
  </si>
  <si>
    <t>INDLDEFFLA-19</t>
  </si>
  <si>
    <t>INDLDEFFEM-19</t>
  </si>
  <si>
    <t>INDLDEFFTF-19</t>
  </si>
  <si>
    <t>INDLDEFFLA-20</t>
  </si>
  <si>
    <t>INDLDEFFEM-20</t>
  </si>
  <si>
    <t>INDLDEFFTF-20</t>
  </si>
  <si>
    <t>INDLDEFFLA-21</t>
  </si>
  <si>
    <t>INDLDEFFEM-21</t>
  </si>
  <si>
    <t>INDLDEFFTF-21</t>
  </si>
  <si>
    <t>INDLDEFFLA-22</t>
  </si>
  <si>
    <t>INDLDEFFEM-22</t>
  </si>
  <si>
    <t>INDLDEFFTF-22</t>
  </si>
  <si>
    <t>INDLDEFFLA-23</t>
  </si>
  <si>
    <t>INDLDEFFEM-23</t>
  </si>
  <si>
    <t>INDLDEFFTF-23</t>
  </si>
  <si>
    <t>INDLDEFFLA-24</t>
  </si>
  <si>
    <t>INDLDEFFEM-24</t>
  </si>
  <si>
    <t>INDLDEFFTF-24</t>
  </si>
  <si>
    <t>INDLDEFFLA-25</t>
  </si>
  <si>
    <t>INDLDEFFEM-25</t>
  </si>
  <si>
    <t>INDLDEFFTF-25</t>
  </si>
  <si>
    <t>INDLDEFFLA-26</t>
  </si>
  <si>
    <t>INDLDEFFEM-26</t>
  </si>
  <si>
    <t>INDLDEFFTF-26</t>
  </si>
  <si>
    <t>INDLDEFFLA-27</t>
  </si>
  <si>
    <t>INDLDEFFEM-27</t>
  </si>
  <si>
    <t>INDLDEFFTF-27</t>
  </si>
  <si>
    <t>INDLDEFFLA-28</t>
  </si>
  <si>
    <t>INDLDEFFEM-28</t>
  </si>
  <si>
    <t>INDLDEFFTF-28</t>
  </si>
  <si>
    <t>INDLDEFFLA-29</t>
  </si>
  <si>
    <t>INDLDEFFEM-29</t>
  </si>
  <si>
    <t>INDLDEFFTF-29</t>
  </si>
  <si>
    <t>INDLDEFFLA-30</t>
  </si>
  <si>
    <t>INDLDEFFEM-30</t>
  </si>
  <si>
    <t>INDLDEFFTF-30</t>
  </si>
  <si>
    <t>INDLDEFFLA-31</t>
  </si>
  <si>
    <t>INDLDEFFEM-31</t>
  </si>
  <si>
    <t>INDLDEFFTF-31</t>
  </si>
  <si>
    <t>INDLDEFFLA-32</t>
  </si>
  <si>
    <t>INDLDEFFEM-32</t>
  </si>
  <si>
    <t>INDLDEFFTF-32</t>
  </si>
  <si>
    <t>INDLDEFFLA-33</t>
  </si>
  <si>
    <t>INDLDEFFEM-33</t>
  </si>
  <si>
    <t>INDLDEFFTF-33</t>
  </si>
  <si>
    <t>INDLDEFFLA-34</t>
  </si>
  <si>
    <t>INDLDEFFEM-34</t>
  </si>
  <si>
    <t>INDLDEFFTF-34</t>
  </si>
  <si>
    <t>INDLDEFFLA-35</t>
  </si>
  <si>
    <t>INDLDEFFEM-35</t>
  </si>
  <si>
    <t>INDLDEFFTF-35</t>
  </si>
  <si>
    <t>INDLDEFFLA-36</t>
  </si>
  <si>
    <t>INDLDEFFEM-36</t>
  </si>
  <si>
    <t>INDLDEFFTF-36</t>
  </si>
  <si>
    <t>INDLDEFFLA-37</t>
  </si>
  <si>
    <t>INDLDEFFEM-37</t>
  </si>
  <si>
    <t>INDLDEFFTF-37</t>
  </si>
  <si>
    <t>INDLDEFFLA-38</t>
  </si>
  <si>
    <t>INDLDEFFEM-38</t>
  </si>
  <si>
    <t>INDLDEFFTF-38</t>
  </si>
  <si>
    <t>INDLDEFFLA-39</t>
  </si>
  <si>
    <t>INDLDEFFEM-39</t>
  </si>
  <si>
    <t>INDLDEFFTF-39</t>
  </si>
  <si>
    <t>INDLDEFFLA-40</t>
  </si>
  <si>
    <t>INDLDEFFEM-40</t>
  </si>
  <si>
    <t>INDLDEFFTF-40</t>
  </si>
  <si>
    <t>INDLDEFFLA-41</t>
  </si>
  <si>
    <t>INDLDEFFEM-41</t>
  </si>
  <si>
    <t>INDLDEFFTF-41</t>
  </si>
  <si>
    <t>INDLDEFFLA-42</t>
  </si>
  <si>
    <t>INDLDEFFEM-42</t>
  </si>
  <si>
    <t>INDLDEFFTF-42</t>
  </si>
  <si>
    <t>INDLDEFFLA-43</t>
  </si>
  <si>
    <t>INDLDEFFEM-43</t>
  </si>
  <si>
    <t>INDLDEFFTF-43</t>
  </si>
  <si>
    <t>INDLDEFFLA-44</t>
  </si>
  <si>
    <t>INDLDEFFEM-44</t>
  </si>
  <si>
    <t>INDLDEFFTF-44</t>
  </si>
  <si>
    <t>INDLDEFFLA-45</t>
  </si>
  <si>
    <t>INDLDEFFEM-45</t>
  </si>
  <si>
    <t>INDLDEFFTF-45</t>
  </si>
  <si>
    <t>INDLDEFFLA-46</t>
  </si>
  <si>
    <t>INDLDEFFEM-46</t>
  </si>
  <si>
    <t>INDLDEFFTF-46</t>
  </si>
  <si>
    <t>INDLDEFFLA-47</t>
  </si>
  <si>
    <t>INDLDEFFEM-47</t>
  </si>
  <si>
    <t>INDLDEFFTF-47</t>
  </si>
  <si>
    <t>INDLDEFFLA-48</t>
  </si>
  <si>
    <t>INDLDEFFEM-48</t>
  </si>
  <si>
    <t>INDLDEFFTF-48</t>
  </si>
  <si>
    <t>INDLDEFFLA-49</t>
  </si>
  <si>
    <t>INDLDEFFEM-49</t>
  </si>
  <si>
    <t>INDLDEFFTF-49</t>
  </si>
  <si>
    <t>INDLDEFFLA-50</t>
  </si>
  <si>
    <t>INDLDEFFEM-50</t>
  </si>
  <si>
    <t>INDLDEFFTF-50</t>
  </si>
  <si>
    <t>INDLDEFFLA-51</t>
  </si>
  <si>
    <t>INDLDEFFEM-51</t>
  </si>
  <si>
    <t>INDLDEFFTF-51</t>
  </si>
  <si>
    <t>INDLDEFFLA-52</t>
  </si>
  <si>
    <t>INDLDEFFEM-52</t>
  </si>
  <si>
    <t>INDLDEFFTF-52</t>
  </si>
  <si>
    <t>INDLDEFFLA-53</t>
  </si>
  <si>
    <t>INDLDEFFEM-53</t>
  </si>
  <si>
    <t>INDLDEFFTF-53</t>
  </si>
  <si>
    <t>INDLDEFFLA-54</t>
  </si>
  <si>
    <t>INDLDEFFEM-54</t>
  </si>
  <si>
    <t>INDLDEFFTF-54</t>
  </si>
  <si>
    <t>INDLDEFFLA-55</t>
  </si>
  <si>
    <t>INDLDEFFEM-55</t>
  </si>
  <si>
    <t>INDLDEFFTF-55</t>
  </si>
  <si>
    <t>INDLDEFFLA-56</t>
  </si>
  <si>
    <t>INDLDEFFEM-56</t>
  </si>
  <si>
    <t>INDLDEFFTF-56</t>
  </si>
  <si>
    <t>INDLDEFFLA-57</t>
  </si>
  <si>
    <t>INDLDEFFEM-57</t>
  </si>
  <si>
    <t>INDLDEFFTF-57</t>
  </si>
  <si>
    <t>INDLDEFFLA-58</t>
  </si>
  <si>
    <t>INDLDEFFEM-58</t>
  </si>
  <si>
    <t>INDLDEFFTF-58</t>
  </si>
  <si>
    <t>INDLDEFFLA-59</t>
  </si>
  <si>
    <t>INDLDEFFEM-59</t>
  </si>
  <si>
    <t>INDLDEFFTF-59</t>
  </si>
  <si>
    <t>INDLDEFFLA-60</t>
  </si>
  <si>
    <t>INDLDEFFEM-60</t>
  </si>
  <si>
    <t>INDLDEFFTF-60</t>
  </si>
  <si>
    <t>INDLDEFFLA-61</t>
  </si>
  <si>
    <t>INDLDEFFEM-61</t>
  </si>
  <si>
    <t>INDLDEFFTF-61</t>
  </si>
  <si>
    <t>INDLDEFFLA-62</t>
  </si>
  <si>
    <t>INDLDEFFEM-62</t>
  </si>
  <si>
    <t>INDLDEFFTF-62</t>
  </si>
  <si>
    <t>INDLDEFFLA-63</t>
  </si>
  <si>
    <t>INDLDEFFEM-63</t>
  </si>
  <si>
    <t>INDLDEFFTF-63</t>
  </si>
  <si>
    <t>INDLDEFFLA-64</t>
  </si>
  <si>
    <t>INDLDEFFEM-64</t>
  </si>
  <si>
    <t>INDLDEFFTF-64</t>
  </si>
  <si>
    <t>INDLDEFFLA-65</t>
  </si>
  <si>
    <t>INDLDEFFEM-65</t>
  </si>
  <si>
    <t>INDLDEFFTF-65</t>
  </si>
  <si>
    <t>INDLDEFFLA-66</t>
  </si>
  <si>
    <t>INDLDEFFEM-66</t>
  </si>
  <si>
    <t>INDLDEFFTF-66</t>
  </si>
  <si>
    <t>INDLDEFFLA-67</t>
  </si>
  <si>
    <t>INDLDEFFEM-67</t>
  </si>
  <si>
    <t>INDLDEFFTF-67</t>
  </si>
  <si>
    <t>INDLDEFFLA-68</t>
  </si>
  <si>
    <t>INDLDEFFEM-68</t>
  </si>
  <si>
    <t>INDLDEFFTF-68</t>
  </si>
  <si>
    <t>INDLDEFFLA-69</t>
  </si>
  <si>
    <t>INDLDEFFEM-69</t>
  </si>
  <si>
    <t>INDLDEFFTF-69</t>
  </si>
  <si>
    <t>INDLDEFFLA-70</t>
  </si>
  <si>
    <t>INDLDEFFEM-70</t>
  </si>
  <si>
    <t>INDLDEFFTF-70</t>
  </si>
  <si>
    <t>INDLDEFFLA-71</t>
  </si>
  <si>
    <t>INDLDEFFEM-71</t>
  </si>
  <si>
    <t>INDLDEFFTF-71</t>
  </si>
  <si>
    <t>INDLDEFFLA-72</t>
  </si>
  <si>
    <t>INDLDEFFEM-72</t>
  </si>
  <si>
    <t>INDLDEFFTF-72</t>
  </si>
  <si>
    <t>INDLDEFFLA-73</t>
  </si>
  <si>
    <t>INDLDEFFEM-73</t>
  </si>
  <si>
    <t>INDLDEFFTF-73</t>
  </si>
  <si>
    <t>INDLDEFFLA-74</t>
  </si>
  <si>
    <t>INDLDEFFEM-74</t>
  </si>
  <si>
    <t>INDLDEFFTF-74</t>
  </si>
  <si>
    <t>INDLDEFFLA-75</t>
  </si>
  <si>
    <t>INDLDEFFEM-75</t>
  </si>
  <si>
    <t>INDLDEFFTF-75</t>
  </si>
  <si>
    <t>INDLDEFFLA-76</t>
  </si>
  <si>
    <t>INDLDEFFEM-76</t>
  </si>
  <si>
    <t>INDLDEFFTF-76</t>
  </si>
  <si>
    <t>INDLDEFFLA-77</t>
  </si>
  <si>
    <t>INDLDEFFEM-77</t>
  </si>
  <si>
    <t>INDLDEFFTF-77</t>
  </si>
  <si>
    <t>INDLDEFFLA-78</t>
  </si>
  <si>
    <t>INDLDEFFEM-78</t>
  </si>
  <si>
    <t>INDLDEFFTF-78</t>
  </si>
  <si>
    <t>INDLDEFFLA-79</t>
  </si>
  <si>
    <t>INDLDEFFEM-79</t>
  </si>
  <si>
    <t>INDLDEFFTF-79</t>
  </si>
  <si>
    <t>INDLDEFFLA-80</t>
  </si>
  <si>
    <t>INDLDEFFEM-80</t>
  </si>
  <si>
    <t>INDLDEFFTF-80</t>
  </si>
  <si>
    <t>INDLDEFFLA-81</t>
  </si>
  <si>
    <t>INDLDEFFEM-81</t>
  </si>
  <si>
    <t>INDLDEFFTF-81</t>
  </si>
  <si>
    <t>INDLDEFFLA-82</t>
  </si>
  <si>
    <t>INDLDEFFEM-82</t>
  </si>
  <si>
    <t>INDLDEFFTF-82</t>
  </si>
  <si>
    <t>INDLDEFFLA-83</t>
  </si>
  <si>
    <t>INDLDEFFEM-83</t>
  </si>
  <si>
    <t>INDLDEFFTF-83</t>
  </si>
  <si>
    <t>INDLDEFFLA-84</t>
  </si>
  <si>
    <t>INDLDEFFEM-84</t>
  </si>
  <si>
    <t>INDLDEFFTF-84</t>
  </si>
  <si>
    <t>INDLDEFFLA-85</t>
  </si>
  <si>
    <t>INDLDEFFEM-85</t>
  </si>
  <si>
    <t>INDLDEFFTF-85</t>
  </si>
  <si>
    <t>INDLDEFFLA-86</t>
  </si>
  <si>
    <t>INDLDEFFEM-86</t>
  </si>
  <si>
    <t>INDLDEFFTF-86</t>
  </si>
  <si>
    <t>INDLDEFFLA-87</t>
  </si>
  <si>
    <t>INDLDEFFEM-87</t>
  </si>
  <si>
    <t>INDLDEFFTF-87</t>
  </si>
  <si>
    <t>INDLDEFFLA-88</t>
  </si>
  <si>
    <t>INDLDEFFEM-88</t>
  </si>
  <si>
    <t>INDLDEFFTF-88</t>
  </si>
  <si>
    <t>INDLDEFFLA-89</t>
  </si>
  <si>
    <t>INDLDEFFEM-89</t>
  </si>
  <si>
    <t>INDLDEFFTF-89</t>
  </si>
  <si>
    <t>INDLDEFFLA-90</t>
  </si>
  <si>
    <t>INDLDEFFEM-90</t>
  </si>
  <si>
    <t>INDLDEFFTF-90</t>
  </si>
  <si>
    <t>INDLDEFFLA-91</t>
  </si>
  <si>
    <t>INDLDEFFEM-91</t>
  </si>
  <si>
    <t>INDLDEFFTF-91</t>
  </si>
  <si>
    <t>INDLDEFFLA-92</t>
  </si>
  <si>
    <t>INDLDEFFEM-92</t>
  </si>
  <si>
    <t>INDLDEFFTF-92</t>
  </si>
  <si>
    <t>INDLDEFFLA-93</t>
  </si>
  <si>
    <t>INDLDEFFEM-93</t>
  </si>
  <si>
    <t>INDLDEFFTF-93</t>
  </si>
  <si>
    <t>INDLDEFFLA-94</t>
  </si>
  <si>
    <t>INDLDEFFEM-94</t>
  </si>
  <si>
    <t>INDLDEFFTF-94</t>
  </si>
  <si>
    <t>INDLDEFFLA-95</t>
  </si>
  <si>
    <t>INDLDEFFEM-95</t>
  </si>
  <si>
    <t>INDLDEFFTF-95</t>
  </si>
  <si>
    <t>INDLDEFFLA-96</t>
  </si>
  <si>
    <t>INDLDEFFEM-96</t>
  </si>
  <si>
    <t>INDLDEFFTF-96</t>
  </si>
  <si>
    <t>INDLDEFFLA-97</t>
  </si>
  <si>
    <t>INDLDEFFEM-97</t>
  </si>
  <si>
    <t>INDLDEFFTF-97</t>
  </si>
  <si>
    <t>INDLDEFFLA-98</t>
  </si>
  <si>
    <t>INDLDEFFEM-98</t>
  </si>
  <si>
    <t>INDLDEFFTF-98</t>
  </si>
  <si>
    <t>INDLDEFFLA-99</t>
  </si>
  <si>
    <t>INDLDEFFEM-99</t>
  </si>
  <si>
    <t>INDLDEFFTF-99</t>
  </si>
  <si>
    <t>INDLDEFFLA-100</t>
  </si>
  <si>
    <t>INDLDEFFEM-100</t>
  </si>
  <si>
    <t>INDLDEFFTF-100</t>
  </si>
  <si>
    <t>Translating final energy savings to net energy savings</t>
  </si>
  <si>
    <t>In COWI the energy savings is described as finale energy savings:</t>
  </si>
  <si>
    <t>Energibesparelsespotentialet: Den faktiske besparelse i procent som den pågældende teknologi vil forårsage (målt i forhold til det eksisterende anlægs energiforbrug), for det anlæg/installation, den typisk erstatter</t>
  </si>
  <si>
    <t>In 2015, we estimate the energy efficiency, aggregated, to be:</t>
  </si>
  <si>
    <t>Final energy use</t>
  </si>
  <si>
    <t>Net energy demand</t>
  </si>
  <si>
    <t>Efficiency</t>
  </si>
  <si>
    <t>Updated from back-end 15th December 2017</t>
  </si>
  <si>
    <t>These energy uses and demands should be updated if boiler efficiencies change in VT-file!</t>
  </si>
  <si>
    <t>Table Name: IND_FIn-FOut pr energy service</t>
  </si>
  <si>
    <t>Attribute\Period</t>
  </si>
  <si>
    <t>VAR_FIn</t>
  </si>
  <si>
    <t>VAR_FOut</t>
  </si>
  <si>
    <t>Rounded efficiency</t>
  </si>
  <si>
    <t>From back-end</t>
  </si>
  <si>
    <t>ai6</t>
  </si>
  <si>
    <t>Energy savings from COWI study is final energy savings not net energy - so now we translate to net energy savings using energy efficiency of 2015</t>
  </si>
  <si>
    <t>Overview of maximum heat savnings potential within the industrial sector express in % of energy demand</t>
  </si>
  <si>
    <t>INDADEFFLA-0</t>
  </si>
  <si>
    <t>INDADEFFLA-1</t>
  </si>
  <si>
    <t>INDADEFFLA-2</t>
  </si>
  <si>
    <t>INDADEFFLA-3</t>
  </si>
  <si>
    <t>INDADEFFLA-4</t>
  </si>
  <si>
    <t>INDADEFFLA-5</t>
  </si>
  <si>
    <t>INDADEFFLA-6</t>
  </si>
  <si>
    <t>INDADEFFLA-7</t>
  </si>
  <si>
    <t>INDADEFFLA-8</t>
  </si>
  <si>
    <t>INDADEFFEM-0</t>
  </si>
  <si>
    <t>INDADEFFEM-1</t>
  </si>
  <si>
    <t>INDADEFFEM-2</t>
  </si>
  <si>
    <t>INDADEFFEM-3</t>
  </si>
  <si>
    <t>INDADEFFEM-4</t>
  </si>
  <si>
    <t>INDADEFFEM-5</t>
  </si>
  <si>
    <t>INDADEFFEM-6</t>
  </si>
  <si>
    <t>INDADEFFEM-7</t>
  </si>
  <si>
    <t>INDADEFFEM-8</t>
  </si>
  <si>
    <t>INDADEFFTF-0</t>
  </si>
  <si>
    <t>INDADEFFTF-1</t>
  </si>
  <si>
    <t>INDADEFFTF-2</t>
  </si>
  <si>
    <t>INDADEFFTF-3</t>
  </si>
  <si>
    <t>INDADEFFTF-4</t>
  </si>
  <si>
    <t>INDADEFFTF-5</t>
  </si>
  <si>
    <t>INDADEFFTF-6</t>
  </si>
  <si>
    <t>INDADEFFTF-7</t>
  </si>
  <si>
    <t>INDADEFFTF-8</t>
  </si>
  <si>
    <t>INDFDEFFLA-0</t>
  </si>
  <si>
    <t>INDFDEFFLA-1</t>
  </si>
  <si>
    <t>INDFDEFFLA-2</t>
  </si>
  <si>
    <t>INDFDEFFLA-3</t>
  </si>
  <si>
    <t>INDFDEFFLA-4</t>
  </si>
  <si>
    <t>INDFDEFFLA-5</t>
  </si>
  <si>
    <t>INDFDEFFLA-6</t>
  </si>
  <si>
    <t>INDFDEFFLA-7</t>
  </si>
  <si>
    <t>INDFDEFFLA-8</t>
  </si>
  <si>
    <t>INDFDEFFEM-0</t>
  </si>
  <si>
    <t>INDFDEFFEM-1</t>
  </si>
  <si>
    <t>INDFDEFFEM-2</t>
  </si>
  <si>
    <t>INDFDEFFEM-3</t>
  </si>
  <si>
    <t>INDFDEFFEM-4</t>
  </si>
  <si>
    <t>INDFDEFFEM-5</t>
  </si>
  <si>
    <t>INDFDEFFEM-6</t>
  </si>
  <si>
    <t>INDFDEFFEM-7</t>
  </si>
  <si>
    <t>INDFDEFFEM-8</t>
  </si>
  <si>
    <t>INDFDEFFTF-0</t>
  </si>
  <si>
    <t>INDFDEFFTF-1</t>
  </si>
  <si>
    <t>INDFDEFFTF-2</t>
  </si>
  <si>
    <t>INDFDEFFTF-3</t>
  </si>
  <si>
    <t>INDFDEFFTF-4</t>
  </si>
  <si>
    <t>INDFDEFFTF-5</t>
  </si>
  <si>
    <t>INDFDEFFTF-6</t>
  </si>
  <si>
    <t>INDFDEFFTF-7</t>
  </si>
  <si>
    <t>INDFDEFFTF-8</t>
  </si>
  <si>
    <t>INDCDEFFLA-0</t>
  </si>
  <si>
    <t>INDCDEFFLA-1</t>
  </si>
  <si>
    <t>INDCDEFFLA-2</t>
  </si>
  <si>
    <t>INDCDEFFLA-3</t>
  </si>
  <si>
    <t>INDCDEFFLA-4</t>
  </si>
  <si>
    <t>INDCDEFFLA-5</t>
  </si>
  <si>
    <t>INDCDEFFLA-6</t>
  </si>
  <si>
    <t>INDCDEFFLA-7</t>
  </si>
  <si>
    <t>INDCDEFFLA-8</t>
  </si>
  <si>
    <t>INDCDEFFEM-0</t>
  </si>
  <si>
    <t>INDCDEFFEM-1</t>
  </si>
  <si>
    <t>INDCDEFFEM-2</t>
  </si>
  <si>
    <t>INDCDEFFEM-3</t>
  </si>
  <si>
    <t>INDCDEFFEM-4</t>
  </si>
  <si>
    <t>INDCDEFFEM-5</t>
  </si>
  <si>
    <t>INDCDEFFEM-6</t>
  </si>
  <si>
    <t>INDCDEFFEM-7</t>
  </si>
  <si>
    <t>INDCDEFFEM-8</t>
  </si>
  <si>
    <t>INDCDEFFTF-0</t>
  </si>
  <si>
    <t>INDCDEFFTF-1</t>
  </si>
  <si>
    <t>INDCDEFFTF-2</t>
  </si>
  <si>
    <t>INDCDEFFTF-3</t>
  </si>
  <si>
    <t>INDCDEFFTF-4</t>
  </si>
  <si>
    <t>INDCDEFFTF-5</t>
  </si>
  <si>
    <t>INDCDEFFTF-6</t>
  </si>
  <si>
    <t>INDCDEFFTF-7</t>
  </si>
  <si>
    <t>INDCDEFFTF-8</t>
  </si>
  <si>
    <t>INDGDEFFLA-0</t>
  </si>
  <si>
    <t>INDGDEFFLA-1</t>
  </si>
  <si>
    <t>INDGDEFFLA-2</t>
  </si>
  <si>
    <t>INDGDEFFLA-3</t>
  </si>
  <si>
    <t>INDGDEFFLA-4</t>
  </si>
  <si>
    <t>INDGDEFFLA-5</t>
  </si>
  <si>
    <t>INDGDEFFLA-6</t>
  </si>
  <si>
    <t>INDGDEFFLA-7</t>
  </si>
  <si>
    <t>INDGDEFFLA-8</t>
  </si>
  <si>
    <t>INDGDEFFEM-0</t>
  </si>
  <si>
    <t>INDGDEFFEM-1</t>
  </si>
  <si>
    <t>INDGDEFFEM-2</t>
  </si>
  <si>
    <t>INDGDEFFEM-3</t>
  </si>
  <si>
    <t>INDGDEFFEM-4</t>
  </si>
  <si>
    <t>INDGDEFFEM-5</t>
  </si>
  <si>
    <t>INDGDEFFEM-6</t>
  </si>
  <si>
    <t>INDGDEFFEM-7</t>
  </si>
  <si>
    <t>INDGDEFFEM-8</t>
  </si>
  <si>
    <t>INDGDEFFTF-0</t>
  </si>
  <si>
    <t>INDGDEFFTF-1</t>
  </si>
  <si>
    <t>INDGDEFFTF-2</t>
  </si>
  <si>
    <t>INDGDEFFTF-3</t>
  </si>
  <si>
    <t>INDGDEFFTF-4</t>
  </si>
  <si>
    <t>INDGDEFFTF-5</t>
  </si>
  <si>
    <t>INDGDEFFTF-6</t>
  </si>
  <si>
    <t>INDGDEFFTF-7</t>
  </si>
  <si>
    <t>INDGDEFFTF-8</t>
  </si>
  <si>
    <t>INDMDEFFLA-0</t>
  </si>
  <si>
    <t>INDMDEFFLA-1</t>
  </si>
  <si>
    <t>INDMDEFFLA-2</t>
  </si>
  <si>
    <t>INDMDEFFLA-3</t>
  </si>
  <si>
    <t>INDMDEFFLA-4</t>
  </si>
  <si>
    <t>INDMDEFFLA-5</t>
  </si>
  <si>
    <t>INDMDEFFLA-6</t>
  </si>
  <si>
    <t>INDMDEFFLA-7</t>
  </si>
  <si>
    <t>INDMDEFFLA-8</t>
  </si>
  <si>
    <t>INDMDEFFEM-0</t>
  </si>
  <si>
    <t>INDMDEFFEM-1</t>
  </si>
  <si>
    <t>INDMDEFFEM-2</t>
  </si>
  <si>
    <t>INDMDEFFEM-3</t>
  </si>
  <si>
    <t>INDMDEFFEM-4</t>
  </si>
  <si>
    <t>INDMDEFFEM-5</t>
  </si>
  <si>
    <t>INDMDEFFEM-6</t>
  </si>
  <si>
    <t>INDMDEFFEM-7</t>
  </si>
  <si>
    <t>INDMDEFFEM-8</t>
  </si>
  <si>
    <t>INDMDEFFTF-0</t>
  </si>
  <si>
    <t>INDMDEFFTF-1</t>
  </si>
  <si>
    <t>INDMDEFFTF-2</t>
  </si>
  <si>
    <t>INDMDEFFTF-3</t>
  </si>
  <si>
    <t>INDMDEFFTF-4</t>
  </si>
  <si>
    <t>INDMDEFFTF-5</t>
  </si>
  <si>
    <t>INDMDEFFTF-6</t>
  </si>
  <si>
    <t>INDMDEFFTF-7</t>
  </si>
  <si>
    <t>INDMDEFFTF-8</t>
  </si>
  <si>
    <t>INDODEFFLA-0</t>
  </si>
  <si>
    <t>INDODEFFLA-1</t>
  </si>
  <si>
    <t>INDODEFFLA-2</t>
  </si>
  <si>
    <t>INDODEFFLA-3</t>
  </si>
  <si>
    <t>INDODEFFLA-4</t>
  </si>
  <si>
    <t>INDODEFFLA-5</t>
  </si>
  <si>
    <t>INDODEFFLA-6</t>
  </si>
  <si>
    <t>INDODEFFLA-7</t>
  </si>
  <si>
    <t>INDODEFFLA-8</t>
  </si>
  <si>
    <t>INDODEFFEM-0</t>
  </si>
  <si>
    <t>INDODEFFEM-1</t>
  </si>
  <si>
    <t>INDODEFFEM-2</t>
  </si>
  <si>
    <t>INDODEFFEM-3</t>
  </si>
  <si>
    <t>INDODEFFEM-4</t>
  </si>
  <si>
    <t>INDODEFFEM-5</t>
  </si>
  <si>
    <t>INDODEFFEM-6</t>
  </si>
  <si>
    <t>INDODEFFEM-7</t>
  </si>
  <si>
    <t>INDODEFFEM-8</t>
  </si>
  <si>
    <t>INDODEFFTF-0</t>
  </si>
  <si>
    <t>INDODEFFTF-1</t>
  </si>
  <si>
    <t>INDODEFFTF-2</t>
  </si>
  <si>
    <t>INDODEFFTF-3</t>
  </si>
  <si>
    <t>INDODEFFTF-4</t>
  </si>
  <si>
    <t>INDODEFFTF-5</t>
  </si>
  <si>
    <t>INDODEFFTF-6</t>
  </si>
  <si>
    <t>INDODEFFTF-7</t>
  </si>
  <si>
    <t>INDODEFFTF-8</t>
  </si>
  <si>
    <t>INDTDEFFLA-0</t>
  </si>
  <si>
    <t>INDTDEFFLA-1</t>
  </si>
  <si>
    <t>INDTDEFFLA-2</t>
  </si>
  <si>
    <t>INDTDEFFLA-3</t>
  </si>
  <si>
    <t>INDTDEFFLA-4</t>
  </si>
  <si>
    <t>INDTDEFFLA-5</t>
  </si>
  <si>
    <t>INDTDEFFLA-6</t>
  </si>
  <si>
    <t>INDTDEFFLA-7</t>
  </si>
  <si>
    <t>INDTDEFFLA-8</t>
  </si>
  <si>
    <t>INDTDEFFEM-0</t>
  </si>
  <si>
    <t>INDTDEFFEM-1</t>
  </si>
  <si>
    <t>INDTDEFFEM-2</t>
  </si>
  <si>
    <t>INDTDEFFEM-3</t>
  </si>
  <si>
    <t>INDTDEFFEM-4</t>
  </si>
  <si>
    <t>INDTDEFFEM-5</t>
  </si>
  <si>
    <t>INDTDEFFEM-6</t>
  </si>
  <si>
    <t>INDTDEFFEM-7</t>
  </si>
  <si>
    <t>INDTDEFFEM-8</t>
  </si>
  <si>
    <t>INDTDEFFTF-0</t>
  </si>
  <si>
    <t>INDTDEFFTF-1</t>
  </si>
  <si>
    <t>INDTDEFFTF-2</t>
  </si>
  <si>
    <t>INDTDEFFTF-3</t>
  </si>
  <si>
    <t>INDTDEFFTF-4</t>
  </si>
  <si>
    <t>INDTDEFFTF-5</t>
  </si>
  <si>
    <t>INDTDEFFTF-6</t>
  </si>
  <si>
    <t>INDTDEFFTF-7</t>
  </si>
  <si>
    <t>INDTDEFFTF-8</t>
  </si>
  <si>
    <t>INDNDEFFLA-0</t>
  </si>
  <si>
    <t>INDNDEFFLA-1</t>
  </si>
  <si>
    <t>INDNDEFFLA-2</t>
  </si>
  <si>
    <t>INDNDEFFLA-3</t>
  </si>
  <si>
    <t>INDNDEFFLA-4</t>
  </si>
  <si>
    <t>INDNDEFFLA-5</t>
  </si>
  <si>
    <t>INDNDEFFLA-6</t>
  </si>
  <si>
    <t>INDNDEFFLA-7</t>
  </si>
  <si>
    <t>INDNDEFFLA-8</t>
  </si>
  <si>
    <t>INDNDEFFEM-0</t>
  </si>
  <si>
    <t>INDNDEFFEM-1</t>
  </si>
  <si>
    <t>INDNDEFFEM-2</t>
  </si>
  <si>
    <t>INDNDEFFEM-3</t>
  </si>
  <si>
    <t>INDNDEFFEM-4</t>
  </si>
  <si>
    <t>INDNDEFFEM-5</t>
  </si>
  <si>
    <t>INDNDEFFEM-6</t>
  </si>
  <si>
    <t>INDNDEFFEM-7</t>
  </si>
  <si>
    <t>INDNDEFFEM-8</t>
  </si>
  <si>
    <t>INDNDEFFTF-0</t>
  </si>
  <si>
    <t>INDNDEFFTF-1</t>
  </si>
  <si>
    <t>INDNDEFFTF-2</t>
  </si>
  <si>
    <t>INDNDEFFTF-3</t>
  </si>
  <si>
    <t>INDNDEFFTF-4</t>
  </si>
  <si>
    <t>INDNDEFFTF-5</t>
  </si>
  <si>
    <t>INDNDEFFTF-6</t>
  </si>
  <si>
    <t>INDNDEFFTF-7</t>
  </si>
  <si>
    <t>INDNDEFFTF-8</t>
  </si>
  <si>
    <t>INDLDEFFLA-0</t>
  </si>
  <si>
    <t>INDLDEFFLA-1</t>
  </si>
  <si>
    <t>INDLDEFFLA-2</t>
  </si>
  <si>
    <t>INDLDEFFLA-3</t>
  </si>
  <si>
    <t>INDLDEFFLA-4</t>
  </si>
  <si>
    <t>INDLDEFFLA-5</t>
  </si>
  <si>
    <t>INDLDEFFLA-6</t>
  </si>
  <si>
    <t>INDLDEFFLA-7</t>
  </si>
  <si>
    <t>INDLDEFFLA-8</t>
  </si>
  <si>
    <t>INDLDEFFEM-0</t>
  </si>
  <si>
    <t>INDLDEFFEM-1</t>
  </si>
  <si>
    <t>INDLDEFFEM-2</t>
  </si>
  <si>
    <t>INDLDEFFEM-3</t>
  </si>
  <si>
    <t>INDLDEFFEM-4</t>
  </si>
  <si>
    <t>INDLDEFFEM-5</t>
  </si>
  <si>
    <t>INDLDEFFEM-6</t>
  </si>
  <si>
    <t>INDLDEFFEM-7</t>
  </si>
  <si>
    <t>INDLDEFFEM-8</t>
  </si>
  <si>
    <t>INDLDEFFTF-0</t>
  </si>
  <si>
    <t>INDLDEFFTF-1</t>
  </si>
  <si>
    <t>INDLDEFFTF-2</t>
  </si>
  <si>
    <t>INDLDEFFTF-3</t>
  </si>
  <si>
    <t>INDLDEFFTF-4</t>
  </si>
  <si>
    <t>INDLDEFFTF-5</t>
  </si>
  <si>
    <t>INDLDEFFTF-6</t>
  </si>
  <si>
    <t>INDLDEFFTF-7</t>
  </si>
  <si>
    <t>INDLDEFFTF-8</t>
  </si>
  <si>
    <t>AG</t>
  </si>
  <si>
    <t>PH2</t>
  </si>
  <si>
    <t>SH2</t>
  </si>
  <si>
    <t>PH4</t>
  </si>
  <si>
    <t>SH4</t>
  </si>
  <si>
    <t>PH10</t>
  </si>
  <si>
    <t>SD</t>
  </si>
  <si>
    <t>ID</t>
  </si>
  <si>
    <t>RD</t>
  </si>
  <si>
    <t>WD</t>
  </si>
  <si>
    <t>INDADEFFPH-01</t>
  </si>
  <si>
    <t>INDADEFFSH-01</t>
  </si>
  <si>
    <t>INDADEFFPH-02</t>
  </si>
  <si>
    <t>INDADEFFSH-02</t>
  </si>
  <si>
    <t>INDADEFFPH-03</t>
  </si>
  <si>
    <t>INDADEFFSH-03</t>
  </si>
  <si>
    <t>INDADEFFPH-04</t>
  </si>
  <si>
    <t>INDADEFFSH-04</t>
  </si>
  <si>
    <t>INDADEFFPH-05</t>
  </si>
  <si>
    <t>INDADEFFSH-05</t>
  </si>
  <si>
    <t>INDADEFFPH-06</t>
  </si>
  <si>
    <t>INDADEFFSH-06</t>
  </si>
  <si>
    <t>INDADEFFPH-07</t>
  </si>
  <si>
    <t>INDADEFFSH-07</t>
  </si>
  <si>
    <t>INDADEFFPH-08</t>
  </si>
  <si>
    <t>INDADEFFSH-08</t>
  </si>
  <si>
    <t>INDADEFFPH-09</t>
  </si>
  <si>
    <t>INDADEFFSH-09</t>
  </si>
  <si>
    <t>INDADEFFPH-10</t>
  </si>
  <si>
    <t>INDADEFFSH-10</t>
  </si>
  <si>
    <t>INDADEFFPH-11</t>
  </si>
  <si>
    <t>INDADEFFSH-11</t>
  </si>
  <si>
    <t>INDADEFFPH-12</t>
  </si>
  <si>
    <t>INDADEFFSH-12</t>
  </si>
  <si>
    <t>INDADEFFPH-13</t>
  </si>
  <si>
    <t>INDADEFFSH-13</t>
  </si>
  <si>
    <t>INDADEFFPH-14</t>
  </si>
  <si>
    <t>INDADEFFSH-14</t>
  </si>
  <si>
    <t>INDADEFFPH-15</t>
  </si>
  <si>
    <t>INDADEFFSH-15</t>
  </si>
  <si>
    <t>INDADEFFPH-16</t>
  </si>
  <si>
    <t>INDADEFFSH-16</t>
  </si>
  <si>
    <t>INDADEFFPH-17</t>
  </si>
  <si>
    <t>INDADEFFSH-17</t>
  </si>
  <si>
    <t>INDADEFFPH-18</t>
  </si>
  <si>
    <t>INDADEFFSH-18</t>
  </si>
  <si>
    <t>INDADEFFPH-19</t>
  </si>
  <si>
    <t>INDADEFFSH-19</t>
  </si>
  <si>
    <t>INDADEFFPH-20</t>
  </si>
  <si>
    <t>INDADEFFSH-20</t>
  </si>
  <si>
    <t>INDADEFFPH-21</t>
  </si>
  <si>
    <t>INDADEFFSH-21</t>
  </si>
  <si>
    <t>INDADEFFPH-22</t>
  </si>
  <si>
    <t>INDADEFFSH-22</t>
  </si>
  <si>
    <t>INDADEFFPH-23</t>
  </si>
  <si>
    <t>INDADEFFSH-23</t>
  </si>
  <si>
    <t>INDADEFFPH-24</t>
  </si>
  <si>
    <t>INDADEFFSH-24</t>
  </si>
  <si>
    <t>INDADEFFPH-25</t>
  </si>
  <si>
    <t>INDADEFFSH-25</t>
  </si>
  <si>
    <t>INDADEFFPH-26</t>
  </si>
  <si>
    <t>INDADEFFSH-26</t>
  </si>
  <si>
    <t>INDADEFFPH-27</t>
  </si>
  <si>
    <t>INDADEFFSH-27</t>
  </si>
  <si>
    <t>INDADEFFPH-28</t>
  </si>
  <si>
    <t>INDADEFFSH-28</t>
  </si>
  <si>
    <t>INDADEFFPH-29</t>
  </si>
  <si>
    <t>INDADEFFSH-29</t>
  </si>
  <si>
    <t>INDADEFFPH-30</t>
  </si>
  <si>
    <t>INDADEFFSH-30</t>
  </si>
  <si>
    <t>INDADEFFPH-31</t>
  </si>
  <si>
    <t>INDADEFFSH-31</t>
  </si>
  <si>
    <t>INDADEFFPH-32</t>
  </si>
  <si>
    <t>INDADEFFSH-32</t>
  </si>
  <si>
    <t>INDADEFFPH-33</t>
  </si>
  <si>
    <t>INDADEFFSH-33</t>
  </si>
  <si>
    <t>INDADEFFPH-34</t>
  </si>
  <si>
    <t>INDADEFFSH-34</t>
  </si>
  <si>
    <t>INDADEFFPH-35</t>
  </si>
  <si>
    <t>INDADEFFSH-35</t>
  </si>
  <si>
    <t>INDADEFFPH-36</t>
  </si>
  <si>
    <t>INDADEFFSH-36</t>
  </si>
  <si>
    <t>INDADEFFPH-37</t>
  </si>
  <si>
    <t>INDADEFFSH-37</t>
  </si>
  <si>
    <t>INDADEFFPH-38</t>
  </si>
  <si>
    <t>INDADEFFSH-38</t>
  </si>
  <si>
    <t>INDADEFFPH-39</t>
  </si>
  <si>
    <t>INDADEFFSH-39</t>
  </si>
  <si>
    <t>INDADEFFPH-40</t>
  </si>
  <si>
    <t>INDADEFFSH-40</t>
  </si>
  <si>
    <t>INDADEFFPH-41</t>
  </si>
  <si>
    <t>INDADEFFSH-41</t>
  </si>
  <si>
    <t>INDADEFFPH-42</t>
  </si>
  <si>
    <t>INDADEFFSH-42</t>
  </si>
  <si>
    <t>INDADEFFPH-43</t>
  </si>
  <si>
    <t>INDADEFFSH-43</t>
  </si>
  <si>
    <t>INDADEFFPH-44</t>
  </si>
  <si>
    <t>INDADEFFSH-44</t>
  </si>
  <si>
    <t>INDADEFFPH-45</t>
  </si>
  <si>
    <t>INDADEFFSH-45</t>
  </si>
  <si>
    <t>INDADEFFPH-46</t>
  </si>
  <si>
    <t>INDADEFFSH-46</t>
  </si>
  <si>
    <t>INDADEFFPH-47</t>
  </si>
  <si>
    <t>INDADEFFSH-47</t>
  </si>
  <si>
    <t>INDADEFFPH-48</t>
  </si>
  <si>
    <t>INDADEFFSH-48</t>
  </si>
  <si>
    <t>INDADEFFPH-49</t>
  </si>
  <si>
    <t>INDADEFFSH-49</t>
  </si>
  <si>
    <t>INDADEFFPH-50</t>
  </si>
  <si>
    <t>INDADEFFSH-50</t>
  </si>
  <si>
    <t>INDADEFFPH-51</t>
  </si>
  <si>
    <t>INDADEFFSH-51</t>
  </si>
  <si>
    <t>INDADEFFPH-52</t>
  </si>
  <si>
    <t>INDADEFFSH-52</t>
  </si>
  <si>
    <t>INDADEFFPH-53</t>
  </si>
  <si>
    <t>INDADEFFSH-53</t>
  </si>
  <si>
    <t>INDADEFFPH-54</t>
  </si>
  <si>
    <t>INDADEFFSH-54</t>
  </si>
  <si>
    <t>INDADEFFPH-55</t>
  </si>
  <si>
    <t>INDADEFFSH-55</t>
  </si>
  <si>
    <t>INDADEFFPH-56</t>
  </si>
  <si>
    <t>INDADEFFSH-56</t>
  </si>
  <si>
    <t>INDADEFFPH-57</t>
  </si>
  <si>
    <t>INDADEFFSH-57</t>
  </si>
  <si>
    <t>INDADEFFPH-58</t>
  </si>
  <si>
    <t>INDADEFFSH-58</t>
  </si>
  <si>
    <t>INDADEFFPH-59</t>
  </si>
  <si>
    <t>INDADEFFSH-59</t>
  </si>
  <si>
    <t>INDADEFFPH-60</t>
  </si>
  <si>
    <t>INDADEFFSH-60</t>
  </si>
  <si>
    <t>INDADEFFPH-61</t>
  </si>
  <si>
    <t>INDADEFFSH-61</t>
  </si>
  <si>
    <t>INDADEFFPH-62</t>
  </si>
  <si>
    <t>INDADEFFSH-62</t>
  </si>
  <si>
    <t>INDADEFFPH-63</t>
  </si>
  <si>
    <t>INDADEFFSH-63</t>
  </si>
  <si>
    <t>INDADEFFPH-64</t>
  </si>
  <si>
    <t>INDADEFFSH-64</t>
  </si>
  <si>
    <t>INDADEFFPH-65</t>
  </si>
  <si>
    <t>INDADEFFSH-65</t>
  </si>
  <si>
    <t>INDADEFFPH-66</t>
  </si>
  <si>
    <t>INDADEFFSH-66</t>
  </si>
  <si>
    <t>INDADEFFPH-67</t>
  </si>
  <si>
    <t>INDADEFFSH-67</t>
  </si>
  <si>
    <t>INDADEFFPH-68</t>
  </si>
  <si>
    <t>INDADEFFSH-68</t>
  </si>
  <si>
    <t>INDADEFFPH-69</t>
  </si>
  <si>
    <t>INDADEFFSH-69</t>
  </si>
  <si>
    <t>INDADEFFPH-70</t>
  </si>
  <si>
    <t>INDADEFFSH-70</t>
  </si>
  <si>
    <t>INDADEFFPH-71</t>
  </si>
  <si>
    <t>INDADEFFSH-71</t>
  </si>
  <si>
    <t>INDADEFFPH-72</t>
  </si>
  <si>
    <t>INDADEFFSH-72</t>
  </si>
  <si>
    <t>INDADEFFPH-73</t>
  </si>
  <si>
    <t>INDADEFFSH-73</t>
  </si>
  <si>
    <t>INDADEFFPH-74</t>
  </si>
  <si>
    <t>INDADEFFSH-74</t>
  </si>
  <si>
    <t>INDADEFFPH-75</t>
  </si>
  <si>
    <t>INDADEFFSH-75</t>
  </si>
  <si>
    <t>INDADEFFPH-76</t>
  </si>
  <si>
    <t>INDADEFFSH-76</t>
  </si>
  <si>
    <t>INDADEFFPH-77</t>
  </si>
  <si>
    <t>INDADEFFSH-77</t>
  </si>
  <si>
    <t>INDADEFFPH-78</t>
  </si>
  <si>
    <t>INDADEFFSH-78</t>
  </si>
  <si>
    <t>INDADEFFPH-79</t>
  </si>
  <si>
    <t>INDADEFFSH-79</t>
  </si>
  <si>
    <t>INDADEFFPH-80</t>
  </si>
  <si>
    <t>INDADEFFSH-80</t>
  </si>
  <si>
    <t>INDADEFFPH-81</t>
  </si>
  <si>
    <t>INDADEFFSH-81</t>
  </si>
  <si>
    <t>INDADEFFPH-82</t>
  </si>
  <si>
    <t>INDADEFFSH-82</t>
  </si>
  <si>
    <t>INDADEFFPH-83</t>
  </si>
  <si>
    <t>INDADEFFSH-83</t>
  </si>
  <si>
    <t>INDADEFFPH-84</t>
  </si>
  <si>
    <t>INDADEFFSH-84</t>
  </si>
  <si>
    <t>INDADEFFPH-85</t>
  </si>
  <si>
    <t>INDADEFFSH-85</t>
  </si>
  <si>
    <t>INDADEFFPH-86</t>
  </si>
  <si>
    <t>INDADEFFSH-86</t>
  </si>
  <si>
    <t>INDADEFFPH-87</t>
  </si>
  <si>
    <t>INDADEFFSH-87</t>
  </si>
  <si>
    <t>INDADEFFPH-88</t>
  </si>
  <si>
    <t>INDADEFFSH-88</t>
  </si>
  <si>
    <t>INDADEFFPH-89</t>
  </si>
  <si>
    <t>INDADEFFSH-89</t>
  </si>
  <si>
    <t>INDADEFFPH-90</t>
  </si>
  <si>
    <t>INDADEFFSH-90</t>
  </si>
  <si>
    <t>INDADEFFPH-91</t>
  </si>
  <si>
    <t>INDADEFFSH-91</t>
  </si>
  <si>
    <t>INDADEFFPH-92</t>
  </si>
  <si>
    <t>INDADEFFSH-92</t>
  </si>
  <si>
    <t>INDADEFFPH-93</t>
  </si>
  <si>
    <t>INDADEFFSH-93</t>
  </si>
  <si>
    <t>INDADEFFPH-94</t>
  </si>
  <si>
    <t>INDADEFFSH-94</t>
  </si>
  <si>
    <t>INDADEFFPH-95</t>
  </si>
  <si>
    <t>INDADEFFSH-95</t>
  </si>
  <si>
    <t>INDADEFFPH-96</t>
  </si>
  <si>
    <t>INDADEFFSH-96</t>
  </si>
  <si>
    <t>INDADEFFPH-97</t>
  </si>
  <si>
    <t>INDADEFFSH-97</t>
  </si>
  <si>
    <t>INDADEFFPH-98</t>
  </si>
  <si>
    <t>INDADEFFSH-98</t>
  </si>
  <si>
    <t>INDADEFFPH-99</t>
  </si>
  <si>
    <t>INDADEFFSH-99</t>
  </si>
  <si>
    <t>INDADEFFPH-100</t>
  </si>
  <si>
    <t>INDADEFFSH-100</t>
  </si>
  <si>
    <t>INDFDEFFPH-01</t>
  </si>
  <si>
    <t>INDFDEFFSH-01</t>
  </si>
  <si>
    <t>INDFDEFFPH-02</t>
  </si>
  <si>
    <t>INDFDEFFSH-02</t>
  </si>
  <si>
    <t>INDFDEFFPH-03</t>
  </si>
  <si>
    <t>INDFDEFFSH-03</t>
  </si>
  <si>
    <t>INDFDEFFPH-04</t>
  </si>
  <si>
    <t>INDFDEFFSH-04</t>
  </si>
  <si>
    <t>INDFDEFFPH-05</t>
  </si>
  <si>
    <t>INDFDEFFSH-05</t>
  </si>
  <si>
    <t>INDFDEFFPH-06</t>
  </si>
  <si>
    <t>INDFDEFFSH-06</t>
  </si>
  <si>
    <t>INDFDEFFPH-07</t>
  </si>
  <si>
    <t>INDFDEFFSH-07</t>
  </si>
  <si>
    <t>INDFDEFFPH-08</t>
  </si>
  <si>
    <t>INDFDEFFSH-08</t>
  </si>
  <si>
    <t>INDFDEFFPH-09</t>
  </si>
  <si>
    <t>INDFDEFFSH-09</t>
  </si>
  <si>
    <t>INDFDEFFPH-10</t>
  </si>
  <si>
    <t>INDFDEFFSH-10</t>
  </si>
  <si>
    <t>INDFDEFFPH-11</t>
  </si>
  <si>
    <t>INDFDEFFSH-11</t>
  </si>
  <si>
    <t>INDFDEFFPH-12</t>
  </si>
  <si>
    <t>INDFDEFFSH-12</t>
  </si>
  <si>
    <t>INDFDEFFPH-13</t>
  </si>
  <si>
    <t>INDFDEFFSH-13</t>
  </si>
  <si>
    <t>INDFDEFFPH-14</t>
  </si>
  <si>
    <t>INDFDEFFSH-14</t>
  </si>
  <si>
    <t>INDFDEFFPH-15</t>
  </si>
  <si>
    <t>INDFDEFFSH-15</t>
  </si>
  <si>
    <t>INDFDEFFPH-16</t>
  </si>
  <si>
    <t>INDFDEFFSH-16</t>
  </si>
  <si>
    <t>INDFDEFFPH-17</t>
  </si>
  <si>
    <t>INDFDEFFSH-17</t>
  </si>
  <si>
    <t>INDFDEFFPH-18</t>
  </si>
  <si>
    <t>INDFDEFFSH-18</t>
  </si>
  <si>
    <t>INDFDEFFPH-19</t>
  </si>
  <si>
    <t>INDFDEFFSH-19</t>
  </si>
  <si>
    <t>INDFDEFFPH-20</t>
  </si>
  <si>
    <t>INDFDEFFSH-20</t>
  </si>
  <si>
    <t>INDFDEFFPH-21</t>
  </si>
  <si>
    <t>INDFDEFFSH-21</t>
  </si>
  <si>
    <t>INDFDEFFPH-22</t>
  </si>
  <si>
    <t>INDFDEFFSH-22</t>
  </si>
  <si>
    <t>INDFDEFFPH-23</t>
  </si>
  <si>
    <t>INDFDEFFSH-23</t>
  </si>
  <si>
    <t>INDFDEFFPH-24</t>
  </si>
  <si>
    <t>INDFDEFFSH-24</t>
  </si>
  <si>
    <t>INDFDEFFPH-25</t>
  </si>
  <si>
    <t>INDFDEFFSH-25</t>
  </si>
  <si>
    <t>INDFDEFFPH-26</t>
  </si>
  <si>
    <t>INDFDEFFSH-26</t>
  </si>
  <si>
    <t>INDFDEFFPH-27</t>
  </si>
  <si>
    <t>INDFDEFFSH-27</t>
  </si>
  <si>
    <t>INDFDEFFPH-28</t>
  </si>
  <si>
    <t>INDFDEFFSH-28</t>
  </si>
  <si>
    <t>INDFDEFFPH-29</t>
  </si>
  <si>
    <t>INDFDEFFSH-29</t>
  </si>
  <si>
    <t>INDFDEFFPH-30</t>
  </si>
  <si>
    <t>INDFDEFFSH-30</t>
  </si>
  <si>
    <t>INDFDEFFPH-31</t>
  </si>
  <si>
    <t>INDFDEFFSH-31</t>
  </si>
  <si>
    <t>INDFDEFFPH-32</t>
  </si>
  <si>
    <t>INDFDEFFSH-32</t>
  </si>
  <si>
    <t>INDFDEFFPH-33</t>
  </si>
  <si>
    <t>INDFDEFFSH-33</t>
  </si>
  <si>
    <t>INDFDEFFPH-34</t>
  </si>
  <si>
    <t>INDFDEFFSH-34</t>
  </si>
  <si>
    <t>INDFDEFFPH-35</t>
  </si>
  <si>
    <t>INDFDEFFSH-35</t>
  </si>
  <si>
    <t>INDFDEFFPH-36</t>
  </si>
  <si>
    <t>INDFDEFFSH-36</t>
  </si>
  <si>
    <t>INDFDEFFPH-37</t>
  </si>
  <si>
    <t>INDFDEFFSH-37</t>
  </si>
  <si>
    <t>INDFDEFFPH-38</t>
  </si>
  <si>
    <t>INDFDEFFSH-38</t>
  </si>
  <si>
    <t>INDFDEFFPH-39</t>
  </si>
  <si>
    <t>INDFDEFFSH-39</t>
  </si>
  <si>
    <t>INDFDEFFPH-40</t>
  </si>
  <si>
    <t>INDFDEFFSH-40</t>
  </si>
  <si>
    <t>INDFDEFFPH-41</t>
  </si>
  <si>
    <t>INDFDEFFSH-41</t>
  </si>
  <si>
    <t>INDFDEFFPH-42</t>
  </si>
  <si>
    <t>INDFDEFFSH-42</t>
  </si>
  <si>
    <t>INDFDEFFPH-43</t>
  </si>
  <si>
    <t>INDFDEFFSH-43</t>
  </si>
  <si>
    <t>INDFDEFFPH-44</t>
  </si>
  <si>
    <t>INDFDEFFSH-44</t>
  </si>
  <si>
    <t>INDFDEFFPH-45</t>
  </si>
  <si>
    <t>INDFDEFFSH-45</t>
  </si>
  <si>
    <t>INDFDEFFPH-46</t>
  </si>
  <si>
    <t>INDFDEFFSH-46</t>
  </si>
  <si>
    <t>INDFDEFFPH-47</t>
  </si>
  <si>
    <t>INDFDEFFSH-47</t>
  </si>
  <si>
    <t>INDFDEFFPH-48</t>
  </si>
  <si>
    <t>INDFDEFFSH-48</t>
  </si>
  <si>
    <t>INDFDEFFPH-49</t>
  </si>
  <si>
    <t>INDFDEFFSH-49</t>
  </si>
  <si>
    <t>INDFDEFFPH-50</t>
  </si>
  <si>
    <t>INDFDEFFSH-50</t>
  </si>
  <si>
    <t>INDFDEFFPH-51</t>
  </si>
  <si>
    <t>INDFDEFFSH-51</t>
  </si>
  <si>
    <t>INDFDEFFPH-52</t>
  </si>
  <si>
    <t>INDFDEFFSH-52</t>
  </si>
  <si>
    <t>INDFDEFFPH-53</t>
  </si>
  <si>
    <t>INDFDEFFSH-53</t>
  </si>
  <si>
    <t>INDFDEFFPH-54</t>
  </si>
  <si>
    <t>INDFDEFFSH-54</t>
  </si>
  <si>
    <t>INDFDEFFPH-55</t>
  </si>
  <si>
    <t>INDFDEFFSH-55</t>
  </si>
  <si>
    <t>INDFDEFFPH-56</t>
  </si>
  <si>
    <t>INDFDEFFSH-56</t>
  </si>
  <si>
    <t>INDFDEFFPH-57</t>
  </si>
  <si>
    <t>INDFDEFFSH-57</t>
  </si>
  <si>
    <t>INDFDEFFPH-58</t>
  </si>
  <si>
    <t>INDFDEFFSH-58</t>
  </si>
  <si>
    <t>INDFDEFFPH-59</t>
  </si>
  <si>
    <t>INDFDEFFSH-59</t>
  </si>
  <si>
    <t>INDFDEFFPH-60</t>
  </si>
  <si>
    <t>INDFDEFFSH-60</t>
  </si>
  <si>
    <t>INDFDEFFPH-61</t>
  </si>
  <si>
    <t>INDFDEFFSH-61</t>
  </si>
  <si>
    <t>INDFDEFFPH-62</t>
  </si>
  <si>
    <t>INDFDEFFSH-62</t>
  </si>
  <si>
    <t>INDFDEFFPH-63</t>
  </si>
  <si>
    <t>INDFDEFFSH-63</t>
  </si>
  <si>
    <t>INDFDEFFPH-64</t>
  </si>
  <si>
    <t>INDFDEFFSH-64</t>
  </si>
  <si>
    <t>INDFDEFFPH-65</t>
  </si>
  <si>
    <t>INDFDEFFSH-65</t>
  </si>
  <si>
    <t>INDFDEFFPH-66</t>
  </si>
  <si>
    <t>INDFDEFFSH-66</t>
  </si>
  <si>
    <t>INDFDEFFPH-67</t>
  </si>
  <si>
    <t>INDFDEFFSH-67</t>
  </si>
  <si>
    <t>INDFDEFFPH-68</t>
  </si>
  <si>
    <t>INDFDEFFSH-68</t>
  </si>
  <si>
    <t>INDFDEFFPH-69</t>
  </si>
  <si>
    <t>INDFDEFFSH-69</t>
  </si>
  <si>
    <t>INDFDEFFPH-70</t>
  </si>
  <si>
    <t>INDFDEFFSH-70</t>
  </si>
  <si>
    <t>INDFDEFFPH-71</t>
  </si>
  <si>
    <t>INDFDEFFSH-71</t>
  </si>
  <si>
    <t>INDFDEFFPH-72</t>
  </si>
  <si>
    <t>INDFDEFFSH-72</t>
  </si>
  <si>
    <t>INDFDEFFPH-73</t>
  </si>
  <si>
    <t>INDFDEFFSH-73</t>
  </si>
  <si>
    <t>INDFDEFFPH-74</t>
  </si>
  <si>
    <t>INDFDEFFSH-74</t>
  </si>
  <si>
    <t>INDFDEFFPH-75</t>
  </si>
  <si>
    <t>INDFDEFFSH-75</t>
  </si>
  <si>
    <t>INDFDEFFPH-76</t>
  </si>
  <si>
    <t>INDFDEFFSH-76</t>
  </si>
  <si>
    <t>INDFDEFFPH-77</t>
  </si>
  <si>
    <t>INDFDEFFSH-77</t>
  </si>
  <si>
    <t>INDFDEFFPH-78</t>
  </si>
  <si>
    <t>INDFDEFFSH-78</t>
  </si>
  <si>
    <t>INDFDEFFPH-79</t>
  </si>
  <si>
    <t>INDFDEFFSH-79</t>
  </si>
  <si>
    <t>INDFDEFFPH-80</t>
  </si>
  <si>
    <t>INDFDEFFSH-80</t>
  </si>
  <si>
    <t>INDFDEFFPH-81</t>
  </si>
  <si>
    <t>INDFDEFFSH-81</t>
  </si>
  <si>
    <t>INDFDEFFPH-82</t>
  </si>
  <si>
    <t>INDFDEFFSH-82</t>
  </si>
  <si>
    <t>INDFDEFFPH-83</t>
  </si>
  <si>
    <t>INDFDEFFSH-83</t>
  </si>
  <si>
    <t>INDFDEFFPH-84</t>
  </si>
  <si>
    <t>INDFDEFFSH-84</t>
  </si>
  <si>
    <t>INDFDEFFPH-85</t>
  </si>
  <si>
    <t>INDFDEFFSH-85</t>
  </si>
  <si>
    <t>INDFDEFFPH-86</t>
  </si>
  <si>
    <t>INDFDEFFSH-86</t>
  </si>
  <si>
    <t>INDFDEFFPH-87</t>
  </si>
  <si>
    <t>INDFDEFFSH-87</t>
  </si>
  <si>
    <t>INDFDEFFPH-88</t>
  </si>
  <si>
    <t>INDFDEFFSH-88</t>
  </si>
  <si>
    <t>INDFDEFFPH-89</t>
  </si>
  <si>
    <t>INDFDEFFSH-89</t>
  </si>
  <si>
    <t>INDFDEFFPH-90</t>
  </si>
  <si>
    <t>INDFDEFFSH-90</t>
  </si>
  <si>
    <t>INDFDEFFPH-91</t>
  </si>
  <si>
    <t>INDFDEFFSH-91</t>
  </si>
  <si>
    <t>INDFDEFFPH-92</t>
  </si>
  <si>
    <t>INDFDEFFSH-92</t>
  </si>
  <si>
    <t>INDFDEFFPH-93</t>
  </si>
  <si>
    <t>INDFDEFFSH-93</t>
  </si>
  <si>
    <t>INDFDEFFPH-94</t>
  </si>
  <si>
    <t>INDFDEFFSH-94</t>
  </si>
  <si>
    <t>INDFDEFFPH-95</t>
  </si>
  <si>
    <t>INDFDEFFSH-95</t>
  </si>
  <si>
    <t>INDFDEFFPH-96</t>
  </si>
  <si>
    <t>INDFDEFFSH-96</t>
  </si>
  <si>
    <t>INDFDEFFPH-97</t>
  </si>
  <si>
    <t>INDFDEFFSH-97</t>
  </si>
  <si>
    <t>INDFDEFFPH-98</t>
  </si>
  <si>
    <t>INDFDEFFSH-98</t>
  </si>
  <si>
    <t>INDFDEFFPH-99</t>
  </si>
  <si>
    <t>INDFDEFFSH-99</t>
  </si>
  <si>
    <t>INDFDEFFPH-100</t>
  </si>
  <si>
    <t>INDFDEFFSH-100</t>
  </si>
  <si>
    <t>INDCDEFFPH-01</t>
  </si>
  <si>
    <t>INDCDEFFSH-01</t>
  </si>
  <si>
    <t>INDCDEFFPH-02</t>
  </si>
  <si>
    <t>INDCDEFFSH-02</t>
  </si>
  <si>
    <t>INDCDEFFPH-03</t>
  </si>
  <si>
    <t>INDCDEFFSH-03</t>
  </si>
  <si>
    <t>INDCDEFFPH-04</t>
  </si>
  <si>
    <t>INDCDEFFSH-04</t>
  </si>
  <si>
    <t>INDCDEFFPH-05</t>
  </si>
  <si>
    <t>INDCDEFFSH-05</t>
  </si>
  <si>
    <t>INDCDEFFPH-06</t>
  </si>
  <si>
    <t>INDCDEFFSH-06</t>
  </si>
  <si>
    <t>INDCDEFFPH-07</t>
  </si>
  <si>
    <t>INDCDEFFSH-07</t>
  </si>
  <si>
    <t>INDCDEFFPH-08</t>
  </si>
  <si>
    <t>INDCDEFFSH-08</t>
  </si>
  <si>
    <t>INDCDEFFPH-09</t>
  </si>
  <si>
    <t>INDCDEFFSH-09</t>
  </si>
  <si>
    <t>INDCDEFFPH-10</t>
  </si>
  <si>
    <t>INDCDEFFSH-10</t>
  </si>
  <si>
    <t>INDCDEFFPH-11</t>
  </si>
  <si>
    <t>INDCDEFFSH-11</t>
  </si>
  <si>
    <t>INDCDEFFPH-12</t>
  </si>
  <si>
    <t>INDCDEFFSH-12</t>
  </si>
  <si>
    <t>INDCDEFFPH-13</t>
  </si>
  <si>
    <t>INDCDEFFSH-13</t>
  </si>
  <si>
    <t>INDCDEFFPH-14</t>
  </si>
  <si>
    <t>INDCDEFFSH-14</t>
  </si>
  <si>
    <t>INDCDEFFPH-15</t>
  </si>
  <si>
    <t>INDCDEFFSH-15</t>
  </si>
  <si>
    <t>INDCDEFFPH-16</t>
  </si>
  <si>
    <t>INDCDEFFSH-16</t>
  </si>
  <si>
    <t>INDCDEFFPH-17</t>
  </si>
  <si>
    <t>INDCDEFFSH-17</t>
  </si>
  <si>
    <t>INDCDEFFPH-18</t>
  </si>
  <si>
    <t>INDCDEFFSH-18</t>
  </si>
  <si>
    <t>INDCDEFFPH-19</t>
  </si>
  <si>
    <t>INDCDEFFSH-19</t>
  </si>
  <si>
    <t>INDCDEFFPH-20</t>
  </si>
  <si>
    <t>INDCDEFFSH-20</t>
  </si>
  <si>
    <t>INDCDEFFPH-21</t>
  </si>
  <si>
    <t>INDCDEFFSH-21</t>
  </si>
  <si>
    <t>INDCDEFFPH-22</t>
  </si>
  <si>
    <t>INDCDEFFSH-22</t>
  </si>
  <si>
    <t>INDCDEFFPH-23</t>
  </si>
  <si>
    <t>INDCDEFFSH-23</t>
  </si>
  <si>
    <t>INDCDEFFPH-24</t>
  </si>
  <si>
    <t>INDCDEFFSH-24</t>
  </si>
  <si>
    <t>INDCDEFFPH-25</t>
  </si>
  <si>
    <t>INDCDEFFSH-25</t>
  </si>
  <si>
    <t>INDCDEFFPH-26</t>
  </si>
  <si>
    <t>INDCDEFFSH-26</t>
  </si>
  <si>
    <t>INDCDEFFPH-27</t>
  </si>
  <si>
    <t>INDCDEFFSH-27</t>
  </si>
  <si>
    <t>INDCDEFFPH-28</t>
  </si>
  <si>
    <t>INDCDEFFSH-28</t>
  </si>
  <si>
    <t>INDCDEFFPH-29</t>
  </si>
  <si>
    <t>INDCDEFFSH-29</t>
  </si>
  <si>
    <t>INDCDEFFPH-30</t>
  </si>
  <si>
    <t>INDCDEFFSH-30</t>
  </si>
  <si>
    <t>INDCDEFFPH-31</t>
  </si>
  <si>
    <t>INDCDEFFSH-31</t>
  </si>
  <si>
    <t>INDCDEFFPH-32</t>
  </si>
  <si>
    <t>INDCDEFFSH-32</t>
  </si>
  <si>
    <t>INDCDEFFPH-33</t>
  </si>
  <si>
    <t>INDCDEFFSH-33</t>
  </si>
  <si>
    <t>INDCDEFFPH-34</t>
  </si>
  <si>
    <t>INDCDEFFSH-34</t>
  </si>
  <si>
    <t>INDCDEFFPH-35</t>
  </si>
  <si>
    <t>INDCDEFFSH-35</t>
  </si>
  <si>
    <t>INDCDEFFPH-36</t>
  </si>
  <si>
    <t>INDCDEFFSH-36</t>
  </si>
  <si>
    <t>INDCDEFFPH-37</t>
  </si>
  <si>
    <t>INDCDEFFSH-37</t>
  </si>
  <si>
    <t>INDCDEFFPH-38</t>
  </si>
  <si>
    <t>INDCDEFFSH-38</t>
  </si>
  <si>
    <t>INDCDEFFPH-39</t>
  </si>
  <si>
    <t>INDCDEFFSH-39</t>
  </si>
  <si>
    <t>INDCDEFFPH-40</t>
  </si>
  <si>
    <t>INDCDEFFSH-40</t>
  </si>
  <si>
    <t>INDCDEFFPH-41</t>
  </si>
  <si>
    <t>INDCDEFFSH-41</t>
  </si>
  <si>
    <t>INDCDEFFPH-42</t>
  </si>
  <si>
    <t>INDCDEFFSH-42</t>
  </si>
  <si>
    <t>INDCDEFFPH-43</t>
  </si>
  <si>
    <t>INDCDEFFSH-43</t>
  </si>
  <si>
    <t>INDCDEFFPH-44</t>
  </si>
  <si>
    <t>INDCDEFFSH-44</t>
  </si>
  <si>
    <t>INDCDEFFPH-45</t>
  </si>
  <si>
    <t>INDCDEFFSH-45</t>
  </si>
  <si>
    <t>INDCDEFFPH-46</t>
  </si>
  <si>
    <t>INDCDEFFSH-46</t>
  </si>
  <si>
    <t>INDCDEFFPH-47</t>
  </si>
  <si>
    <t>INDCDEFFSH-47</t>
  </si>
  <si>
    <t>INDCDEFFPH-48</t>
  </si>
  <si>
    <t>INDCDEFFSH-48</t>
  </si>
  <si>
    <t>INDCDEFFPH-49</t>
  </si>
  <si>
    <t>INDCDEFFSH-49</t>
  </si>
  <si>
    <t>INDCDEFFPH-50</t>
  </si>
  <si>
    <t>INDCDEFFSH-50</t>
  </si>
  <si>
    <t>INDCDEFFPH-51</t>
  </si>
  <si>
    <t>INDCDEFFSH-51</t>
  </si>
  <si>
    <t>INDCDEFFPH-52</t>
  </si>
  <si>
    <t>INDCDEFFSH-52</t>
  </si>
  <si>
    <t>INDCDEFFPH-53</t>
  </si>
  <si>
    <t>INDCDEFFSH-53</t>
  </si>
  <si>
    <t>INDCDEFFPH-54</t>
  </si>
  <si>
    <t>INDCDEFFSH-54</t>
  </si>
  <si>
    <t>INDCDEFFPH-55</t>
  </si>
  <si>
    <t>INDCDEFFSH-55</t>
  </si>
  <si>
    <t>INDCDEFFPH-56</t>
  </si>
  <si>
    <t>INDCDEFFSH-56</t>
  </si>
  <si>
    <t>INDCDEFFPH-57</t>
  </si>
  <si>
    <t>INDCDEFFSH-57</t>
  </si>
  <si>
    <t>INDCDEFFPH-58</t>
  </si>
  <si>
    <t>INDCDEFFSH-58</t>
  </si>
  <si>
    <t>INDCDEFFPH-59</t>
  </si>
  <si>
    <t>INDCDEFFSH-59</t>
  </si>
  <si>
    <t>INDCDEFFPH-60</t>
  </si>
  <si>
    <t>INDCDEFFSH-60</t>
  </si>
  <si>
    <t>INDCDEFFPH-61</t>
  </si>
  <si>
    <t>INDCDEFFSH-61</t>
  </si>
  <si>
    <t>INDCDEFFPH-62</t>
  </si>
  <si>
    <t>INDCDEFFSH-62</t>
  </si>
  <si>
    <t>INDCDEFFPH-63</t>
  </si>
  <si>
    <t>INDCDEFFSH-63</t>
  </si>
  <si>
    <t>INDCDEFFPH-64</t>
  </si>
  <si>
    <t>INDCDEFFSH-64</t>
  </si>
  <si>
    <t>INDCDEFFPH-65</t>
  </si>
  <si>
    <t>INDCDEFFSH-65</t>
  </si>
  <si>
    <t>INDCDEFFPH-66</t>
  </si>
  <si>
    <t>INDCDEFFSH-66</t>
  </si>
  <si>
    <t>INDCDEFFPH-67</t>
  </si>
  <si>
    <t>INDCDEFFSH-67</t>
  </si>
  <si>
    <t>INDCDEFFPH-68</t>
  </si>
  <si>
    <t>INDCDEFFSH-68</t>
  </si>
  <si>
    <t>INDCDEFFPH-69</t>
  </si>
  <si>
    <t>INDCDEFFSH-69</t>
  </si>
  <si>
    <t>INDCDEFFPH-70</t>
  </si>
  <si>
    <t>INDCDEFFSH-70</t>
  </si>
  <si>
    <t>INDCDEFFPH-71</t>
  </si>
  <si>
    <t>INDCDEFFSH-71</t>
  </si>
  <si>
    <t>INDCDEFFPH-72</t>
  </si>
  <si>
    <t>INDCDEFFSH-72</t>
  </si>
  <si>
    <t>INDCDEFFPH-73</t>
  </si>
  <si>
    <t>INDCDEFFSH-73</t>
  </si>
  <si>
    <t>INDCDEFFPH-74</t>
  </si>
  <si>
    <t>INDCDEFFSH-74</t>
  </si>
  <si>
    <t>INDCDEFFPH-75</t>
  </si>
  <si>
    <t>INDCDEFFSH-75</t>
  </si>
  <si>
    <t>INDCDEFFPH-76</t>
  </si>
  <si>
    <t>INDCDEFFSH-76</t>
  </si>
  <si>
    <t>INDCDEFFPH-77</t>
  </si>
  <si>
    <t>INDCDEFFSH-77</t>
  </si>
  <si>
    <t>INDCDEFFPH-78</t>
  </si>
  <si>
    <t>INDCDEFFSH-78</t>
  </si>
  <si>
    <t>INDCDEFFPH-79</t>
  </si>
  <si>
    <t>INDCDEFFSH-79</t>
  </si>
  <si>
    <t>INDCDEFFPH-80</t>
  </si>
  <si>
    <t>INDCDEFFSH-80</t>
  </si>
  <si>
    <t>INDCDEFFPH-81</t>
  </si>
  <si>
    <t>INDCDEFFSH-81</t>
  </si>
  <si>
    <t>INDCDEFFPH-82</t>
  </si>
  <si>
    <t>INDCDEFFSH-82</t>
  </si>
  <si>
    <t>INDCDEFFPH-83</t>
  </si>
  <si>
    <t>INDCDEFFSH-83</t>
  </si>
  <si>
    <t>INDCDEFFPH-84</t>
  </si>
  <si>
    <t>INDCDEFFSH-84</t>
  </si>
  <si>
    <t>INDCDEFFPH-85</t>
  </si>
  <si>
    <t>INDCDEFFSH-85</t>
  </si>
  <si>
    <t>INDCDEFFPH-86</t>
  </si>
  <si>
    <t>INDCDEFFSH-86</t>
  </si>
  <si>
    <t>INDCDEFFPH-87</t>
  </si>
  <si>
    <t>INDCDEFFSH-87</t>
  </si>
  <si>
    <t>INDCDEFFPH-88</t>
  </si>
  <si>
    <t>INDCDEFFSH-88</t>
  </si>
  <si>
    <t>INDCDEFFPH-89</t>
  </si>
  <si>
    <t>INDCDEFFSH-89</t>
  </si>
  <si>
    <t>INDCDEFFPH-90</t>
  </si>
  <si>
    <t>INDCDEFFSH-90</t>
  </si>
  <si>
    <t>INDCDEFFPH-91</t>
  </si>
  <si>
    <t>INDCDEFFSH-91</t>
  </si>
  <si>
    <t>INDCDEFFPH-92</t>
  </si>
  <si>
    <t>INDCDEFFSH-92</t>
  </si>
  <si>
    <t>INDCDEFFPH-93</t>
  </si>
  <si>
    <t>INDCDEFFSH-93</t>
  </si>
  <si>
    <t>INDCDEFFPH-94</t>
  </si>
  <si>
    <t>INDCDEFFSH-94</t>
  </si>
  <si>
    <t>INDCDEFFPH-95</t>
  </si>
  <si>
    <t>INDCDEFFSH-95</t>
  </si>
  <si>
    <t>INDCDEFFPH-96</t>
  </si>
  <si>
    <t>INDCDEFFSH-96</t>
  </si>
  <si>
    <t>INDCDEFFPH-97</t>
  </si>
  <si>
    <t>INDCDEFFSH-97</t>
  </si>
  <si>
    <t>INDCDEFFPH-98</t>
  </si>
  <si>
    <t>INDCDEFFSH-98</t>
  </si>
  <si>
    <t>INDCDEFFPH-99</t>
  </si>
  <si>
    <t>INDCDEFFSH-99</t>
  </si>
  <si>
    <t>INDCDEFFPH-100</t>
  </si>
  <si>
    <t>INDCDEFFSH-100</t>
  </si>
  <si>
    <t>INDGDEFFPH-01</t>
  </si>
  <si>
    <t>INDGDEFFSH-01</t>
  </si>
  <si>
    <t>INDGDEFFPH-02</t>
  </si>
  <si>
    <t>INDGDEFFSH-02</t>
  </si>
  <si>
    <t>INDGDEFFPH-03</t>
  </si>
  <si>
    <t>INDGDEFFSH-03</t>
  </si>
  <si>
    <t>INDGDEFFPH-04</t>
  </si>
  <si>
    <t>INDGDEFFSH-04</t>
  </si>
  <si>
    <t>INDGDEFFPH-05</t>
  </si>
  <si>
    <t>INDGDEFFSH-05</t>
  </si>
  <si>
    <t>INDGDEFFPH-06</t>
  </si>
  <si>
    <t>INDGDEFFSH-06</t>
  </si>
  <si>
    <t>INDGDEFFPH-07</t>
  </si>
  <si>
    <t>INDGDEFFSH-07</t>
  </si>
  <si>
    <t>INDGDEFFPH-08</t>
  </si>
  <si>
    <t>INDGDEFFSH-08</t>
  </si>
  <si>
    <t>INDGDEFFPH-09</t>
  </si>
  <si>
    <t>INDGDEFFSH-09</t>
  </si>
  <si>
    <t>INDGDEFFPH-10</t>
  </si>
  <si>
    <t>INDGDEFFSH-10</t>
  </si>
  <si>
    <t>INDGDEFFPH-11</t>
  </si>
  <si>
    <t>INDGDEFFSH-11</t>
  </si>
  <si>
    <t>INDGDEFFPH-12</t>
  </si>
  <si>
    <t>INDGDEFFSH-12</t>
  </si>
  <si>
    <t>INDGDEFFPH-13</t>
  </si>
  <si>
    <t>INDGDEFFSH-13</t>
  </si>
  <si>
    <t>INDGDEFFPH-14</t>
  </si>
  <si>
    <t>INDGDEFFSH-14</t>
  </si>
  <si>
    <t>INDGDEFFPH-15</t>
  </si>
  <si>
    <t>INDGDEFFSH-15</t>
  </si>
  <si>
    <t>INDGDEFFPH-16</t>
  </si>
  <si>
    <t>INDGDEFFSH-16</t>
  </si>
  <si>
    <t>INDGDEFFPH-17</t>
  </si>
  <si>
    <t>INDGDEFFSH-17</t>
  </si>
  <si>
    <t>INDGDEFFPH-18</t>
  </si>
  <si>
    <t>INDGDEFFSH-18</t>
  </si>
  <si>
    <t>INDGDEFFPH-19</t>
  </si>
  <si>
    <t>INDGDEFFSH-19</t>
  </si>
  <si>
    <t>INDGDEFFPH-20</t>
  </si>
  <si>
    <t>INDGDEFFSH-20</t>
  </si>
  <si>
    <t>INDGDEFFPH-21</t>
  </si>
  <si>
    <t>INDGDEFFSH-21</t>
  </si>
  <si>
    <t>INDGDEFFPH-22</t>
  </si>
  <si>
    <t>INDGDEFFSH-22</t>
  </si>
  <si>
    <t>INDGDEFFPH-23</t>
  </si>
  <si>
    <t>INDGDEFFSH-23</t>
  </si>
  <si>
    <t>INDGDEFFPH-24</t>
  </si>
  <si>
    <t>INDGDEFFSH-24</t>
  </si>
  <si>
    <t>INDGDEFFPH-25</t>
  </si>
  <si>
    <t>INDGDEFFSH-25</t>
  </si>
  <si>
    <t>INDGDEFFPH-26</t>
  </si>
  <si>
    <t>INDGDEFFSH-26</t>
  </si>
  <si>
    <t>INDGDEFFPH-27</t>
  </si>
  <si>
    <t>INDGDEFFSH-27</t>
  </si>
  <si>
    <t>INDGDEFFPH-28</t>
  </si>
  <si>
    <t>INDGDEFFSH-28</t>
  </si>
  <si>
    <t>INDGDEFFPH-29</t>
  </si>
  <si>
    <t>INDGDEFFSH-29</t>
  </si>
  <si>
    <t>INDGDEFFPH-30</t>
  </si>
  <si>
    <t>INDGDEFFSH-30</t>
  </si>
  <si>
    <t>INDGDEFFPH-31</t>
  </si>
  <si>
    <t>INDGDEFFSH-31</t>
  </si>
  <si>
    <t>INDGDEFFPH-32</t>
  </si>
  <si>
    <t>INDGDEFFSH-32</t>
  </si>
  <si>
    <t>INDGDEFFPH-33</t>
  </si>
  <si>
    <t>INDGDEFFSH-33</t>
  </si>
  <si>
    <t>INDGDEFFPH-34</t>
  </si>
  <si>
    <t>INDGDEFFSH-34</t>
  </si>
  <si>
    <t>INDGDEFFPH-35</t>
  </si>
  <si>
    <t>INDGDEFFSH-35</t>
  </si>
  <si>
    <t>INDGDEFFPH-36</t>
  </si>
  <si>
    <t>INDGDEFFSH-36</t>
  </si>
  <si>
    <t>INDGDEFFPH-37</t>
  </si>
  <si>
    <t>INDGDEFFSH-37</t>
  </si>
  <si>
    <t>INDGDEFFPH-38</t>
  </si>
  <si>
    <t>INDGDEFFSH-38</t>
  </si>
  <si>
    <t>INDGDEFFPH-39</t>
  </si>
  <si>
    <t>INDGDEFFSH-39</t>
  </si>
  <si>
    <t>INDGDEFFPH-40</t>
  </si>
  <si>
    <t>INDGDEFFSH-40</t>
  </si>
  <si>
    <t>INDGDEFFPH-41</t>
  </si>
  <si>
    <t>INDGDEFFSH-41</t>
  </si>
  <si>
    <t>INDGDEFFPH-42</t>
  </si>
  <si>
    <t>INDGDEFFSH-42</t>
  </si>
  <si>
    <t>INDGDEFFPH-43</t>
  </si>
  <si>
    <t>INDGDEFFSH-43</t>
  </si>
  <si>
    <t>INDGDEFFPH-44</t>
  </si>
  <si>
    <t>INDGDEFFSH-44</t>
  </si>
  <si>
    <t>INDGDEFFPH-45</t>
  </si>
  <si>
    <t>INDGDEFFSH-45</t>
  </si>
  <si>
    <t>INDGDEFFPH-46</t>
  </si>
  <si>
    <t>INDGDEFFSH-46</t>
  </si>
  <si>
    <t>INDGDEFFPH-47</t>
  </si>
  <si>
    <t>INDGDEFFSH-47</t>
  </si>
  <si>
    <t>INDGDEFFPH-48</t>
  </si>
  <si>
    <t>INDGDEFFSH-48</t>
  </si>
  <si>
    <t>INDGDEFFPH-49</t>
  </si>
  <si>
    <t>INDGDEFFSH-49</t>
  </si>
  <si>
    <t>INDGDEFFPH-50</t>
  </si>
  <si>
    <t>INDGDEFFSH-50</t>
  </si>
  <si>
    <t>INDGDEFFPH-51</t>
  </si>
  <si>
    <t>INDGDEFFSH-51</t>
  </si>
  <si>
    <t>INDGDEFFPH-52</t>
  </si>
  <si>
    <t>INDGDEFFSH-52</t>
  </si>
  <si>
    <t>INDGDEFFPH-53</t>
  </si>
  <si>
    <t>INDGDEFFSH-53</t>
  </si>
  <si>
    <t>INDGDEFFPH-54</t>
  </si>
  <si>
    <t>INDGDEFFSH-54</t>
  </si>
  <si>
    <t>INDGDEFFPH-55</t>
  </si>
  <si>
    <t>INDGDEFFSH-55</t>
  </si>
  <si>
    <t>INDGDEFFPH-56</t>
  </si>
  <si>
    <t>INDGDEFFSH-56</t>
  </si>
  <si>
    <t>INDGDEFFPH-57</t>
  </si>
  <si>
    <t>INDGDEFFSH-57</t>
  </si>
  <si>
    <t>INDGDEFFPH-58</t>
  </si>
  <si>
    <t>INDGDEFFSH-58</t>
  </si>
  <si>
    <t>INDGDEFFPH-59</t>
  </si>
  <si>
    <t>INDGDEFFSH-59</t>
  </si>
  <si>
    <t>INDGDEFFPH-60</t>
  </si>
  <si>
    <t>INDGDEFFSH-60</t>
  </si>
  <si>
    <t>INDGDEFFPH-61</t>
  </si>
  <si>
    <t>INDGDEFFSH-61</t>
  </si>
  <si>
    <t>INDGDEFFPH-62</t>
  </si>
  <si>
    <t>INDGDEFFSH-62</t>
  </si>
  <si>
    <t>INDGDEFFPH-63</t>
  </si>
  <si>
    <t>INDGDEFFSH-63</t>
  </si>
  <si>
    <t>INDGDEFFPH-64</t>
  </si>
  <si>
    <t>INDGDEFFSH-64</t>
  </si>
  <si>
    <t>INDGDEFFPH-65</t>
  </si>
  <si>
    <t>INDGDEFFSH-65</t>
  </si>
  <si>
    <t>INDGDEFFPH-66</t>
  </si>
  <si>
    <t>INDGDEFFSH-66</t>
  </si>
  <si>
    <t>INDGDEFFPH-67</t>
  </si>
  <si>
    <t>INDGDEFFSH-67</t>
  </si>
  <si>
    <t>INDGDEFFPH-68</t>
  </si>
  <si>
    <t>INDGDEFFSH-68</t>
  </si>
  <si>
    <t>INDGDEFFPH-69</t>
  </si>
  <si>
    <t>INDGDEFFSH-69</t>
  </si>
  <si>
    <t>INDGDEFFPH-70</t>
  </si>
  <si>
    <t>INDGDEFFSH-70</t>
  </si>
  <si>
    <t>INDGDEFFPH-71</t>
  </si>
  <si>
    <t>INDGDEFFSH-71</t>
  </si>
  <si>
    <t>INDGDEFFPH-72</t>
  </si>
  <si>
    <t>INDGDEFFSH-72</t>
  </si>
  <si>
    <t>INDGDEFFPH-73</t>
  </si>
  <si>
    <t>INDGDEFFSH-73</t>
  </si>
  <si>
    <t>INDGDEFFPH-74</t>
  </si>
  <si>
    <t>INDGDEFFSH-74</t>
  </si>
  <si>
    <t>INDGDEFFPH-75</t>
  </si>
  <si>
    <t>INDGDEFFSH-75</t>
  </si>
  <si>
    <t>INDGDEFFPH-76</t>
  </si>
  <si>
    <t>INDGDEFFSH-76</t>
  </si>
  <si>
    <t>INDGDEFFPH-77</t>
  </si>
  <si>
    <t>INDGDEFFSH-77</t>
  </si>
  <si>
    <t>INDGDEFFPH-78</t>
  </si>
  <si>
    <t>INDGDEFFSH-78</t>
  </si>
  <si>
    <t>INDGDEFFPH-79</t>
  </si>
  <si>
    <t>INDGDEFFSH-79</t>
  </si>
  <si>
    <t>INDGDEFFPH-80</t>
  </si>
  <si>
    <t>INDGDEFFSH-80</t>
  </si>
  <si>
    <t>INDGDEFFPH-81</t>
  </si>
  <si>
    <t>INDGDEFFSH-81</t>
  </si>
  <si>
    <t>INDGDEFFPH-82</t>
  </si>
  <si>
    <t>INDGDEFFSH-82</t>
  </si>
  <si>
    <t>INDGDEFFPH-83</t>
  </si>
  <si>
    <t>INDGDEFFSH-83</t>
  </si>
  <si>
    <t>INDGDEFFPH-84</t>
  </si>
  <si>
    <t>INDGDEFFSH-84</t>
  </si>
  <si>
    <t>INDGDEFFPH-85</t>
  </si>
  <si>
    <t>INDGDEFFSH-85</t>
  </si>
  <si>
    <t>INDGDEFFPH-86</t>
  </si>
  <si>
    <t>INDGDEFFSH-86</t>
  </si>
  <si>
    <t>INDGDEFFPH-87</t>
  </si>
  <si>
    <t>INDGDEFFSH-87</t>
  </si>
  <si>
    <t>INDGDEFFPH-88</t>
  </si>
  <si>
    <t>INDGDEFFSH-88</t>
  </si>
  <si>
    <t>INDGDEFFPH-89</t>
  </si>
  <si>
    <t>INDGDEFFSH-89</t>
  </si>
  <si>
    <t>INDGDEFFPH-90</t>
  </si>
  <si>
    <t>INDGDEFFSH-90</t>
  </si>
  <si>
    <t>INDGDEFFPH-91</t>
  </si>
  <si>
    <t>INDGDEFFSH-91</t>
  </si>
  <si>
    <t>INDGDEFFPH-92</t>
  </si>
  <si>
    <t>INDGDEFFSH-92</t>
  </si>
  <si>
    <t>INDGDEFFPH-93</t>
  </si>
  <si>
    <t>INDGDEFFSH-93</t>
  </si>
  <si>
    <t>INDGDEFFPH-94</t>
  </si>
  <si>
    <t>INDGDEFFSH-94</t>
  </si>
  <si>
    <t>INDGDEFFPH-95</t>
  </si>
  <si>
    <t>INDGDEFFSH-95</t>
  </si>
  <si>
    <t>INDGDEFFPH-96</t>
  </si>
  <si>
    <t>INDGDEFFSH-96</t>
  </si>
  <si>
    <t>INDGDEFFPH-97</t>
  </si>
  <si>
    <t>INDGDEFFSH-97</t>
  </si>
  <si>
    <t>INDGDEFFPH-98</t>
  </si>
  <si>
    <t>INDGDEFFSH-98</t>
  </si>
  <si>
    <t>INDGDEFFPH-99</t>
  </si>
  <si>
    <t>INDGDEFFSH-99</t>
  </si>
  <si>
    <t>INDGDEFFPH-100</t>
  </si>
  <si>
    <t>INDGDEFFSH-100</t>
  </si>
  <si>
    <t>INDMDEFFPH-01</t>
  </si>
  <si>
    <t>INDMDEFFSH-01</t>
  </si>
  <si>
    <t>INDMDEFFPH-02</t>
  </si>
  <si>
    <t>INDMDEFFSH-02</t>
  </si>
  <si>
    <t>INDMDEFFPH-03</t>
  </si>
  <si>
    <t>INDMDEFFSH-03</t>
  </si>
  <si>
    <t>INDMDEFFPH-04</t>
  </si>
  <si>
    <t>INDMDEFFSH-04</t>
  </si>
  <si>
    <t>INDMDEFFPH-05</t>
  </si>
  <si>
    <t>INDMDEFFSH-05</t>
  </si>
  <si>
    <t>INDMDEFFPH-06</t>
  </si>
  <si>
    <t>INDMDEFFSH-06</t>
  </si>
  <si>
    <t>INDMDEFFPH-07</t>
  </si>
  <si>
    <t>INDMDEFFSH-07</t>
  </si>
  <si>
    <t>INDMDEFFPH-08</t>
  </si>
  <si>
    <t>INDMDEFFSH-08</t>
  </si>
  <si>
    <t>INDMDEFFPH-09</t>
  </si>
  <si>
    <t>INDMDEFFSH-09</t>
  </si>
  <si>
    <t>INDMDEFFPH-10</t>
  </si>
  <si>
    <t>INDMDEFFSH-10</t>
  </si>
  <si>
    <t>INDMDEFFPH-11</t>
  </si>
  <si>
    <t>INDMDEFFSH-11</t>
  </si>
  <si>
    <t>INDMDEFFPH-12</t>
  </si>
  <si>
    <t>INDMDEFFSH-12</t>
  </si>
  <si>
    <t>INDMDEFFPH-13</t>
  </si>
  <si>
    <t>INDMDEFFSH-13</t>
  </si>
  <si>
    <t>INDMDEFFPH-14</t>
  </si>
  <si>
    <t>INDMDEFFSH-14</t>
  </si>
  <si>
    <t>INDMDEFFPH-15</t>
  </si>
  <si>
    <t>INDMDEFFSH-15</t>
  </si>
  <si>
    <t>INDMDEFFPH-16</t>
  </si>
  <si>
    <t>INDMDEFFSH-16</t>
  </si>
  <si>
    <t>INDMDEFFPH-17</t>
  </si>
  <si>
    <t>INDMDEFFSH-17</t>
  </si>
  <si>
    <t>INDMDEFFPH-18</t>
  </si>
  <si>
    <t>INDMDEFFSH-18</t>
  </si>
  <si>
    <t>INDMDEFFPH-19</t>
  </si>
  <si>
    <t>INDMDEFFSH-19</t>
  </si>
  <si>
    <t>INDMDEFFPH-20</t>
  </si>
  <si>
    <t>INDMDEFFSH-20</t>
  </si>
  <si>
    <t>INDMDEFFPH-21</t>
  </si>
  <si>
    <t>INDMDEFFSH-21</t>
  </si>
  <si>
    <t>INDMDEFFPH-22</t>
  </si>
  <si>
    <t>INDMDEFFSH-22</t>
  </si>
  <si>
    <t>INDMDEFFPH-23</t>
  </si>
  <si>
    <t>INDMDEFFSH-23</t>
  </si>
  <si>
    <t>INDMDEFFPH-24</t>
  </si>
  <si>
    <t>INDMDEFFSH-24</t>
  </si>
  <si>
    <t>INDMDEFFPH-25</t>
  </si>
  <si>
    <t>INDMDEFFSH-25</t>
  </si>
  <si>
    <t>INDMDEFFPH-26</t>
  </si>
  <si>
    <t>INDMDEFFSH-26</t>
  </si>
  <si>
    <t>INDMDEFFPH-27</t>
  </si>
  <si>
    <t>INDMDEFFSH-27</t>
  </si>
  <si>
    <t>INDMDEFFPH-28</t>
  </si>
  <si>
    <t>INDMDEFFSH-28</t>
  </si>
  <si>
    <t>INDMDEFFPH-29</t>
  </si>
  <si>
    <t>INDMDEFFSH-29</t>
  </si>
  <si>
    <t>INDMDEFFPH-30</t>
  </si>
  <si>
    <t>INDMDEFFSH-30</t>
  </si>
  <si>
    <t>INDMDEFFPH-31</t>
  </si>
  <si>
    <t>INDMDEFFSH-31</t>
  </si>
  <si>
    <t>INDMDEFFPH-32</t>
  </si>
  <si>
    <t>INDMDEFFSH-32</t>
  </si>
  <si>
    <t>INDMDEFFPH-33</t>
  </si>
  <si>
    <t>INDMDEFFSH-33</t>
  </si>
  <si>
    <t>INDMDEFFPH-34</t>
  </si>
  <si>
    <t>INDMDEFFSH-34</t>
  </si>
  <si>
    <t>INDMDEFFPH-35</t>
  </si>
  <si>
    <t>INDMDEFFSH-35</t>
  </si>
  <si>
    <t>INDMDEFFPH-36</t>
  </si>
  <si>
    <t>INDMDEFFSH-36</t>
  </si>
  <si>
    <t>INDMDEFFPH-37</t>
  </si>
  <si>
    <t>INDMDEFFSH-37</t>
  </si>
  <si>
    <t>INDMDEFFPH-38</t>
  </si>
  <si>
    <t>INDMDEFFSH-38</t>
  </si>
  <si>
    <t>INDMDEFFPH-39</t>
  </si>
  <si>
    <t>INDMDEFFSH-39</t>
  </si>
  <si>
    <t>INDMDEFFPH-40</t>
  </si>
  <si>
    <t>INDMDEFFSH-40</t>
  </si>
  <si>
    <t>INDMDEFFPH-41</t>
  </si>
  <si>
    <t>INDMDEFFSH-41</t>
  </si>
  <si>
    <t>INDMDEFFPH-42</t>
  </si>
  <si>
    <t>INDMDEFFSH-42</t>
  </si>
  <si>
    <t>INDMDEFFPH-43</t>
  </si>
  <si>
    <t>INDMDEFFSH-43</t>
  </si>
  <si>
    <t>INDMDEFFPH-44</t>
  </si>
  <si>
    <t>INDMDEFFSH-44</t>
  </si>
  <si>
    <t>INDMDEFFPH-45</t>
  </si>
  <si>
    <t>INDMDEFFSH-45</t>
  </si>
  <si>
    <t>INDMDEFFPH-46</t>
  </si>
  <si>
    <t>INDMDEFFSH-46</t>
  </si>
  <si>
    <t>INDMDEFFPH-47</t>
  </si>
  <si>
    <t>INDMDEFFSH-47</t>
  </si>
  <si>
    <t>INDMDEFFPH-48</t>
  </si>
  <si>
    <t>INDMDEFFSH-48</t>
  </si>
  <si>
    <t>INDMDEFFPH-49</t>
  </si>
  <si>
    <t>INDMDEFFSH-49</t>
  </si>
  <si>
    <t>INDMDEFFPH-50</t>
  </si>
  <si>
    <t>INDMDEFFSH-50</t>
  </si>
  <si>
    <t>INDMDEFFPH-51</t>
  </si>
  <si>
    <t>INDMDEFFSH-51</t>
  </si>
  <si>
    <t>INDMDEFFPH-52</t>
  </si>
  <si>
    <t>INDMDEFFSH-52</t>
  </si>
  <si>
    <t>INDMDEFFPH-53</t>
  </si>
  <si>
    <t>INDMDEFFSH-53</t>
  </si>
  <si>
    <t>INDMDEFFPH-54</t>
  </si>
  <si>
    <t>INDMDEFFSH-54</t>
  </si>
  <si>
    <t>INDMDEFFPH-55</t>
  </si>
  <si>
    <t>INDMDEFFSH-55</t>
  </si>
  <si>
    <t>INDMDEFFPH-56</t>
  </si>
  <si>
    <t>INDMDEFFSH-56</t>
  </si>
  <si>
    <t>INDMDEFFPH-57</t>
  </si>
  <si>
    <t>INDMDEFFSH-57</t>
  </si>
  <si>
    <t>INDMDEFFPH-58</t>
  </si>
  <si>
    <t>INDMDEFFSH-58</t>
  </si>
  <si>
    <t>INDMDEFFPH-59</t>
  </si>
  <si>
    <t>INDMDEFFSH-59</t>
  </si>
  <si>
    <t>INDMDEFFPH-60</t>
  </si>
  <si>
    <t>INDMDEFFSH-60</t>
  </si>
  <si>
    <t>INDMDEFFPH-61</t>
  </si>
  <si>
    <t>INDMDEFFSH-61</t>
  </si>
  <si>
    <t>INDMDEFFPH-62</t>
  </si>
  <si>
    <t>INDMDEFFSH-62</t>
  </si>
  <si>
    <t>INDMDEFFPH-63</t>
  </si>
  <si>
    <t>INDMDEFFSH-63</t>
  </si>
  <si>
    <t>INDMDEFFPH-64</t>
  </si>
  <si>
    <t>INDMDEFFSH-64</t>
  </si>
  <si>
    <t>INDMDEFFPH-65</t>
  </si>
  <si>
    <t>INDMDEFFSH-65</t>
  </si>
  <si>
    <t>INDMDEFFPH-66</t>
  </si>
  <si>
    <t>INDMDEFFSH-66</t>
  </si>
  <si>
    <t>INDMDEFFPH-67</t>
  </si>
  <si>
    <t>INDMDEFFSH-67</t>
  </si>
  <si>
    <t>INDMDEFFPH-68</t>
  </si>
  <si>
    <t>INDMDEFFSH-68</t>
  </si>
  <si>
    <t>INDMDEFFPH-69</t>
  </si>
  <si>
    <t>INDMDEFFSH-69</t>
  </si>
  <si>
    <t>INDMDEFFPH-70</t>
  </si>
  <si>
    <t>INDMDEFFSH-70</t>
  </si>
  <si>
    <t>INDMDEFFPH-71</t>
  </si>
  <si>
    <t>INDMDEFFSH-71</t>
  </si>
  <si>
    <t>INDMDEFFPH-72</t>
  </si>
  <si>
    <t>INDMDEFFSH-72</t>
  </si>
  <si>
    <t>INDMDEFFPH-73</t>
  </si>
  <si>
    <t>INDMDEFFSH-73</t>
  </si>
  <si>
    <t>INDMDEFFPH-74</t>
  </si>
  <si>
    <t>INDMDEFFSH-74</t>
  </si>
  <si>
    <t>INDMDEFFPH-75</t>
  </si>
  <si>
    <t>INDMDEFFSH-75</t>
  </si>
  <si>
    <t>INDMDEFFPH-76</t>
  </si>
  <si>
    <t>INDMDEFFSH-76</t>
  </si>
  <si>
    <t>INDMDEFFPH-77</t>
  </si>
  <si>
    <t>INDMDEFFSH-77</t>
  </si>
  <si>
    <t>INDMDEFFPH-78</t>
  </si>
  <si>
    <t>INDMDEFFSH-78</t>
  </si>
  <si>
    <t>INDMDEFFPH-79</t>
  </si>
  <si>
    <t>INDMDEFFSH-79</t>
  </si>
  <si>
    <t>INDMDEFFPH-80</t>
  </si>
  <si>
    <t>INDMDEFFSH-80</t>
  </si>
  <si>
    <t>INDMDEFFPH-81</t>
  </si>
  <si>
    <t>INDMDEFFSH-81</t>
  </si>
  <si>
    <t>INDMDEFFPH-82</t>
  </si>
  <si>
    <t>INDMDEFFSH-82</t>
  </si>
  <si>
    <t>INDMDEFFPH-83</t>
  </si>
  <si>
    <t>INDMDEFFSH-83</t>
  </si>
  <si>
    <t>INDMDEFFPH-84</t>
  </si>
  <si>
    <t>INDMDEFFSH-84</t>
  </si>
  <si>
    <t>INDMDEFFPH-85</t>
  </si>
  <si>
    <t>INDMDEFFSH-85</t>
  </si>
  <si>
    <t>INDMDEFFPH-86</t>
  </si>
  <si>
    <t>INDMDEFFSH-86</t>
  </si>
  <si>
    <t>INDMDEFFPH-87</t>
  </si>
  <si>
    <t>INDMDEFFSH-87</t>
  </si>
  <si>
    <t>INDMDEFFPH-88</t>
  </si>
  <si>
    <t>INDMDEFFSH-88</t>
  </si>
  <si>
    <t>INDMDEFFPH-89</t>
  </si>
  <si>
    <t>INDMDEFFSH-89</t>
  </si>
  <si>
    <t>INDMDEFFPH-90</t>
  </si>
  <si>
    <t>INDMDEFFSH-90</t>
  </si>
  <si>
    <t>INDMDEFFPH-91</t>
  </si>
  <si>
    <t>INDMDEFFSH-91</t>
  </si>
  <si>
    <t>INDMDEFFPH-92</t>
  </si>
  <si>
    <t>INDMDEFFSH-92</t>
  </si>
  <si>
    <t>INDMDEFFPH-93</t>
  </si>
  <si>
    <t>INDMDEFFSH-93</t>
  </si>
  <si>
    <t>INDMDEFFPH-94</t>
  </si>
  <si>
    <t>INDMDEFFSH-94</t>
  </si>
  <si>
    <t>INDMDEFFPH-95</t>
  </si>
  <si>
    <t>INDMDEFFSH-95</t>
  </si>
  <si>
    <t>INDMDEFFPH-96</t>
  </si>
  <si>
    <t>INDMDEFFSH-96</t>
  </si>
  <si>
    <t>INDMDEFFPH-97</t>
  </si>
  <si>
    <t>INDMDEFFSH-97</t>
  </si>
  <si>
    <t>INDMDEFFPH-98</t>
  </si>
  <si>
    <t>INDMDEFFSH-98</t>
  </si>
  <si>
    <t>INDMDEFFPH-99</t>
  </si>
  <si>
    <t>INDMDEFFSH-99</t>
  </si>
  <si>
    <t>INDMDEFFPH-100</t>
  </si>
  <si>
    <t>INDMDEFFSH-100</t>
  </si>
  <si>
    <t>INDODEFFPH-01</t>
  </si>
  <si>
    <t>INDODEFFSH-01</t>
  </si>
  <si>
    <t>INDODEFFPH-02</t>
  </si>
  <si>
    <t>INDODEFFSH-02</t>
  </si>
  <si>
    <t>INDODEFFPH-03</t>
  </si>
  <si>
    <t>INDODEFFSH-03</t>
  </si>
  <si>
    <t>INDODEFFPH-04</t>
  </si>
  <si>
    <t>INDODEFFSH-04</t>
  </si>
  <si>
    <t>INDODEFFPH-05</t>
  </si>
  <si>
    <t>INDODEFFSH-05</t>
  </si>
  <si>
    <t>INDODEFFPH-06</t>
  </si>
  <si>
    <t>INDODEFFSH-06</t>
  </si>
  <si>
    <t>INDODEFFPH-07</t>
  </si>
  <si>
    <t>INDODEFFSH-07</t>
  </si>
  <si>
    <t>INDODEFFPH-08</t>
  </si>
  <si>
    <t>INDODEFFSH-08</t>
  </si>
  <si>
    <t>INDODEFFPH-09</t>
  </si>
  <si>
    <t>INDODEFFSH-09</t>
  </si>
  <si>
    <t>INDODEFFPH-10</t>
  </si>
  <si>
    <t>INDODEFFSH-10</t>
  </si>
  <si>
    <t>INDODEFFPH-11</t>
  </si>
  <si>
    <t>INDODEFFSH-11</t>
  </si>
  <si>
    <t>INDODEFFPH-12</t>
  </si>
  <si>
    <t>INDODEFFSH-12</t>
  </si>
  <si>
    <t>INDODEFFPH-13</t>
  </si>
  <si>
    <t>INDODEFFSH-13</t>
  </si>
  <si>
    <t>INDODEFFPH-14</t>
  </si>
  <si>
    <t>INDODEFFSH-14</t>
  </si>
  <si>
    <t>INDODEFFPH-15</t>
  </si>
  <si>
    <t>INDODEFFSH-15</t>
  </si>
  <si>
    <t>INDODEFFPH-16</t>
  </si>
  <si>
    <t>INDODEFFSH-16</t>
  </si>
  <si>
    <t>INDODEFFPH-17</t>
  </si>
  <si>
    <t>INDODEFFSH-17</t>
  </si>
  <si>
    <t>INDODEFFPH-18</t>
  </si>
  <si>
    <t>INDODEFFSH-18</t>
  </si>
  <si>
    <t>INDODEFFPH-19</t>
  </si>
  <si>
    <t>INDODEFFSH-19</t>
  </si>
  <si>
    <t>INDODEFFPH-20</t>
  </si>
  <si>
    <t>INDODEFFSH-20</t>
  </si>
  <si>
    <t>INDODEFFPH-21</t>
  </si>
  <si>
    <t>INDODEFFSH-21</t>
  </si>
  <si>
    <t>INDODEFFPH-22</t>
  </si>
  <si>
    <t>INDODEFFSH-22</t>
  </si>
  <si>
    <t>INDODEFFPH-23</t>
  </si>
  <si>
    <t>INDODEFFSH-23</t>
  </si>
  <si>
    <t>INDODEFFPH-24</t>
  </si>
  <si>
    <t>INDODEFFSH-24</t>
  </si>
  <si>
    <t>INDODEFFPH-25</t>
  </si>
  <si>
    <t>INDODEFFSH-25</t>
  </si>
  <si>
    <t>INDODEFFPH-26</t>
  </si>
  <si>
    <t>INDODEFFSH-26</t>
  </si>
  <si>
    <t>INDODEFFPH-27</t>
  </si>
  <si>
    <t>INDODEFFSH-27</t>
  </si>
  <si>
    <t>INDODEFFPH-28</t>
  </si>
  <si>
    <t>INDODEFFSH-28</t>
  </si>
  <si>
    <t>INDODEFFPH-29</t>
  </si>
  <si>
    <t>INDODEFFSH-29</t>
  </si>
  <si>
    <t>INDODEFFPH-30</t>
  </si>
  <si>
    <t>INDODEFFSH-30</t>
  </si>
  <si>
    <t>INDODEFFPH-31</t>
  </si>
  <si>
    <t>INDODEFFSH-31</t>
  </si>
  <si>
    <t>INDODEFFPH-32</t>
  </si>
  <si>
    <t>INDODEFFSH-32</t>
  </si>
  <si>
    <t>INDODEFFPH-33</t>
  </si>
  <si>
    <t>INDODEFFSH-33</t>
  </si>
  <si>
    <t>INDODEFFPH-34</t>
  </si>
  <si>
    <t>INDODEFFSH-34</t>
  </si>
  <si>
    <t>INDODEFFPH-35</t>
  </si>
  <si>
    <t>INDODEFFSH-35</t>
  </si>
  <si>
    <t>INDODEFFPH-36</t>
  </si>
  <si>
    <t>INDODEFFSH-36</t>
  </si>
  <si>
    <t>INDODEFFPH-37</t>
  </si>
  <si>
    <t>INDODEFFSH-37</t>
  </si>
  <si>
    <t>INDODEFFPH-38</t>
  </si>
  <si>
    <t>INDODEFFSH-38</t>
  </si>
  <si>
    <t>INDODEFFPH-39</t>
  </si>
  <si>
    <t>INDODEFFSH-39</t>
  </si>
  <si>
    <t>INDODEFFPH-40</t>
  </si>
  <si>
    <t>INDODEFFSH-40</t>
  </si>
  <si>
    <t>INDODEFFPH-41</t>
  </si>
  <si>
    <t>INDODEFFSH-41</t>
  </si>
  <si>
    <t>INDODEFFPH-42</t>
  </si>
  <si>
    <t>INDODEFFSH-42</t>
  </si>
  <si>
    <t>INDODEFFPH-43</t>
  </si>
  <si>
    <t>INDODEFFSH-43</t>
  </si>
  <si>
    <t>INDODEFFPH-44</t>
  </si>
  <si>
    <t>INDODEFFSH-44</t>
  </si>
  <si>
    <t>INDODEFFPH-45</t>
  </si>
  <si>
    <t>INDODEFFSH-45</t>
  </si>
  <si>
    <t>INDODEFFPH-46</t>
  </si>
  <si>
    <t>INDODEFFSH-46</t>
  </si>
  <si>
    <t>INDODEFFPH-47</t>
  </si>
  <si>
    <t>INDODEFFSH-47</t>
  </si>
  <si>
    <t>INDODEFFPH-48</t>
  </si>
  <si>
    <t>INDODEFFSH-48</t>
  </si>
  <si>
    <t>INDODEFFPH-49</t>
  </si>
  <si>
    <t>INDODEFFSH-49</t>
  </si>
  <si>
    <t>INDODEFFPH-50</t>
  </si>
  <si>
    <t>INDODEFFSH-50</t>
  </si>
  <si>
    <t>INDODEFFPH-51</t>
  </si>
  <si>
    <t>INDODEFFSH-51</t>
  </si>
  <si>
    <t>INDODEFFPH-52</t>
  </si>
  <si>
    <t>INDODEFFSH-52</t>
  </si>
  <si>
    <t>INDODEFFPH-53</t>
  </si>
  <si>
    <t>INDODEFFSH-53</t>
  </si>
  <si>
    <t>INDODEFFPH-54</t>
  </si>
  <si>
    <t>INDODEFFSH-54</t>
  </si>
  <si>
    <t>INDODEFFPH-55</t>
  </si>
  <si>
    <t>INDODEFFSH-55</t>
  </si>
  <si>
    <t>INDODEFFPH-56</t>
  </si>
  <si>
    <t>INDODEFFSH-56</t>
  </si>
  <si>
    <t>INDODEFFPH-57</t>
  </si>
  <si>
    <t>INDODEFFSH-57</t>
  </si>
  <si>
    <t>INDODEFFPH-58</t>
  </si>
  <si>
    <t>INDODEFFSH-58</t>
  </si>
  <si>
    <t>INDODEFFPH-59</t>
  </si>
  <si>
    <t>INDODEFFSH-59</t>
  </si>
  <si>
    <t>INDODEFFPH-60</t>
  </si>
  <si>
    <t>INDODEFFSH-60</t>
  </si>
  <si>
    <t>INDODEFFPH-61</t>
  </si>
  <si>
    <t>INDODEFFSH-61</t>
  </si>
  <si>
    <t>INDODEFFPH-62</t>
  </si>
  <si>
    <t>INDODEFFSH-62</t>
  </si>
  <si>
    <t>INDODEFFPH-63</t>
  </si>
  <si>
    <t>INDODEFFSH-63</t>
  </si>
  <si>
    <t>INDODEFFPH-64</t>
  </si>
  <si>
    <t>INDODEFFSH-64</t>
  </si>
  <si>
    <t>INDODEFFPH-65</t>
  </si>
  <si>
    <t>INDODEFFSH-65</t>
  </si>
  <si>
    <t>INDODEFFPH-66</t>
  </si>
  <si>
    <t>INDODEFFSH-66</t>
  </si>
  <si>
    <t>INDODEFFPH-67</t>
  </si>
  <si>
    <t>INDODEFFSH-67</t>
  </si>
  <si>
    <t>INDODEFFPH-68</t>
  </si>
  <si>
    <t>INDODEFFSH-68</t>
  </si>
  <si>
    <t>INDODEFFPH-69</t>
  </si>
  <si>
    <t>INDODEFFSH-69</t>
  </si>
  <si>
    <t>INDODEFFPH-70</t>
  </si>
  <si>
    <t>INDODEFFSH-70</t>
  </si>
  <si>
    <t>INDODEFFPH-71</t>
  </si>
  <si>
    <t>INDODEFFSH-71</t>
  </si>
  <si>
    <t>INDODEFFPH-72</t>
  </si>
  <si>
    <t>INDODEFFSH-72</t>
  </si>
  <si>
    <t>INDODEFFPH-73</t>
  </si>
  <si>
    <t>INDODEFFSH-73</t>
  </si>
  <si>
    <t>INDODEFFPH-74</t>
  </si>
  <si>
    <t>INDODEFFSH-74</t>
  </si>
  <si>
    <t>INDODEFFPH-75</t>
  </si>
  <si>
    <t>INDODEFFSH-75</t>
  </si>
  <si>
    <t>INDODEFFPH-76</t>
  </si>
  <si>
    <t>INDODEFFSH-76</t>
  </si>
  <si>
    <t>INDODEFFPH-77</t>
  </si>
  <si>
    <t>INDODEFFSH-77</t>
  </si>
  <si>
    <t>INDODEFFPH-78</t>
  </si>
  <si>
    <t>INDODEFFSH-78</t>
  </si>
  <si>
    <t>INDODEFFPH-79</t>
  </si>
  <si>
    <t>INDODEFFSH-79</t>
  </si>
  <si>
    <t>INDODEFFPH-80</t>
  </si>
  <si>
    <t>INDODEFFSH-80</t>
  </si>
  <si>
    <t>INDODEFFPH-81</t>
  </si>
  <si>
    <t>INDODEFFSH-81</t>
  </si>
  <si>
    <t>INDODEFFPH-82</t>
  </si>
  <si>
    <t>INDODEFFSH-82</t>
  </si>
  <si>
    <t>INDODEFFPH-83</t>
  </si>
  <si>
    <t>INDODEFFSH-83</t>
  </si>
  <si>
    <t>INDODEFFPH-84</t>
  </si>
  <si>
    <t>INDODEFFSH-84</t>
  </si>
  <si>
    <t>INDODEFFPH-85</t>
  </si>
  <si>
    <t>INDODEFFSH-85</t>
  </si>
  <si>
    <t>INDODEFFPH-86</t>
  </si>
  <si>
    <t>INDODEFFSH-86</t>
  </si>
  <si>
    <t>INDODEFFPH-87</t>
  </si>
  <si>
    <t>INDODEFFSH-87</t>
  </si>
  <si>
    <t>INDODEFFPH-88</t>
  </si>
  <si>
    <t>INDODEFFSH-88</t>
  </si>
  <si>
    <t>INDODEFFPH-89</t>
  </si>
  <si>
    <t>INDODEFFSH-89</t>
  </si>
  <si>
    <t>INDODEFFPH-90</t>
  </si>
  <si>
    <t>INDODEFFSH-90</t>
  </si>
  <si>
    <t>INDODEFFPH-91</t>
  </si>
  <si>
    <t>INDODEFFSH-91</t>
  </si>
  <si>
    <t>INDODEFFPH-92</t>
  </si>
  <si>
    <t>INDODEFFSH-92</t>
  </si>
  <si>
    <t>INDODEFFPH-93</t>
  </si>
  <si>
    <t>INDODEFFSH-93</t>
  </si>
  <si>
    <t>INDODEFFPH-94</t>
  </si>
  <si>
    <t>INDODEFFSH-94</t>
  </si>
  <si>
    <t>INDODEFFPH-95</t>
  </si>
  <si>
    <t>INDODEFFSH-95</t>
  </si>
  <si>
    <t>INDODEFFPH-96</t>
  </si>
  <si>
    <t>INDODEFFSH-96</t>
  </si>
  <si>
    <t>INDODEFFPH-97</t>
  </si>
  <si>
    <t>INDODEFFSH-97</t>
  </si>
  <si>
    <t>INDODEFFPH-98</t>
  </si>
  <si>
    <t>INDODEFFSH-98</t>
  </si>
  <si>
    <t>INDODEFFPH-99</t>
  </si>
  <si>
    <t>INDODEFFSH-99</t>
  </si>
  <si>
    <t>INDODEFFPH-100</t>
  </si>
  <si>
    <t>INDODEFFSH-100</t>
  </si>
  <si>
    <t>INDTDEFFPH-01</t>
  </si>
  <si>
    <t>INDTDEFFSH-01</t>
  </si>
  <si>
    <t>INDTDEFFPH-02</t>
  </si>
  <si>
    <t>INDTDEFFSH-02</t>
  </si>
  <si>
    <t>INDTDEFFPH-03</t>
  </si>
  <si>
    <t>INDTDEFFSH-03</t>
  </si>
  <si>
    <t>INDTDEFFPH-04</t>
  </si>
  <si>
    <t>INDTDEFFSH-04</t>
  </si>
  <si>
    <t>INDTDEFFPH-05</t>
  </si>
  <si>
    <t>INDTDEFFSH-05</t>
  </si>
  <si>
    <t>INDTDEFFPH-06</t>
  </si>
  <si>
    <t>INDTDEFFSH-06</t>
  </si>
  <si>
    <t>INDTDEFFPH-07</t>
  </si>
  <si>
    <t>INDTDEFFSH-07</t>
  </si>
  <si>
    <t>INDTDEFFPH-08</t>
  </si>
  <si>
    <t>INDTDEFFSH-08</t>
  </si>
  <si>
    <t>INDTDEFFPH-09</t>
  </si>
  <si>
    <t>INDTDEFFSH-09</t>
  </si>
  <si>
    <t>INDTDEFFPH-10</t>
  </si>
  <si>
    <t>INDTDEFFSH-10</t>
  </si>
  <si>
    <t>INDTDEFFPH-11</t>
  </si>
  <si>
    <t>INDTDEFFSH-11</t>
  </si>
  <si>
    <t>INDTDEFFPH-12</t>
  </si>
  <si>
    <t>INDTDEFFSH-12</t>
  </si>
  <si>
    <t>INDTDEFFPH-13</t>
  </si>
  <si>
    <t>INDTDEFFSH-13</t>
  </si>
  <si>
    <t>INDTDEFFPH-14</t>
  </si>
  <si>
    <t>INDTDEFFSH-14</t>
  </si>
  <si>
    <t>INDTDEFFPH-15</t>
  </si>
  <si>
    <t>INDTDEFFSH-15</t>
  </si>
  <si>
    <t>INDTDEFFPH-16</t>
  </si>
  <si>
    <t>INDTDEFFSH-16</t>
  </si>
  <si>
    <t>INDTDEFFPH-17</t>
  </si>
  <si>
    <t>INDTDEFFSH-17</t>
  </si>
  <si>
    <t>INDTDEFFPH-18</t>
  </si>
  <si>
    <t>INDTDEFFSH-18</t>
  </si>
  <si>
    <t>INDTDEFFPH-19</t>
  </si>
  <si>
    <t>INDTDEFFSH-19</t>
  </si>
  <si>
    <t>INDTDEFFPH-20</t>
  </si>
  <si>
    <t>INDTDEFFSH-20</t>
  </si>
  <si>
    <t>INDTDEFFPH-21</t>
  </si>
  <si>
    <t>INDTDEFFSH-21</t>
  </si>
  <si>
    <t>INDTDEFFPH-22</t>
  </si>
  <si>
    <t>INDTDEFFSH-22</t>
  </si>
  <si>
    <t>INDTDEFFPH-23</t>
  </si>
  <si>
    <t>INDTDEFFSH-23</t>
  </si>
  <si>
    <t>INDTDEFFPH-24</t>
  </si>
  <si>
    <t>INDTDEFFSH-24</t>
  </si>
  <si>
    <t>INDTDEFFPH-25</t>
  </si>
  <si>
    <t>INDTDEFFSH-25</t>
  </si>
  <si>
    <t>INDTDEFFPH-26</t>
  </si>
  <si>
    <t>INDTDEFFSH-26</t>
  </si>
  <si>
    <t>INDTDEFFPH-27</t>
  </si>
  <si>
    <t>INDTDEFFSH-27</t>
  </si>
  <si>
    <t>INDTDEFFPH-28</t>
  </si>
  <si>
    <t>INDTDEFFSH-28</t>
  </si>
  <si>
    <t>INDTDEFFPH-29</t>
  </si>
  <si>
    <t>INDTDEFFSH-29</t>
  </si>
  <si>
    <t>INDTDEFFPH-30</t>
  </si>
  <si>
    <t>INDTDEFFSH-30</t>
  </si>
  <si>
    <t>INDTDEFFPH-31</t>
  </si>
  <si>
    <t>INDTDEFFSH-31</t>
  </si>
  <si>
    <t>INDTDEFFPH-32</t>
  </si>
  <si>
    <t>INDTDEFFSH-32</t>
  </si>
  <si>
    <t>INDTDEFFPH-33</t>
  </si>
  <si>
    <t>INDTDEFFSH-33</t>
  </si>
  <si>
    <t>INDTDEFFPH-34</t>
  </si>
  <si>
    <t>INDTDEFFSH-34</t>
  </si>
  <si>
    <t>INDTDEFFPH-35</t>
  </si>
  <si>
    <t>INDTDEFFSH-35</t>
  </si>
  <si>
    <t>INDTDEFFPH-36</t>
  </si>
  <si>
    <t>INDTDEFFSH-36</t>
  </si>
  <si>
    <t>INDTDEFFPH-37</t>
  </si>
  <si>
    <t>INDTDEFFSH-37</t>
  </si>
  <si>
    <t>INDTDEFFPH-38</t>
  </si>
  <si>
    <t>INDTDEFFSH-38</t>
  </si>
  <si>
    <t>INDTDEFFPH-39</t>
  </si>
  <si>
    <t>INDTDEFFSH-39</t>
  </si>
  <si>
    <t>INDTDEFFPH-40</t>
  </si>
  <si>
    <t>INDTDEFFSH-40</t>
  </si>
  <si>
    <t>INDTDEFFPH-41</t>
  </si>
  <si>
    <t>INDTDEFFSH-41</t>
  </si>
  <si>
    <t>INDTDEFFPH-42</t>
  </si>
  <si>
    <t>INDTDEFFSH-42</t>
  </si>
  <si>
    <t>INDTDEFFPH-43</t>
  </si>
  <si>
    <t>INDTDEFFSH-43</t>
  </si>
  <si>
    <t>INDTDEFFPH-44</t>
  </si>
  <si>
    <t>INDTDEFFSH-44</t>
  </si>
  <si>
    <t>INDTDEFFPH-45</t>
  </si>
  <si>
    <t>INDTDEFFSH-45</t>
  </si>
  <si>
    <t>INDTDEFFPH-46</t>
  </si>
  <si>
    <t>INDTDEFFSH-46</t>
  </si>
  <si>
    <t>INDTDEFFPH-47</t>
  </si>
  <si>
    <t>INDTDEFFSH-47</t>
  </si>
  <si>
    <t>INDTDEFFPH-48</t>
  </si>
  <si>
    <t>INDTDEFFSH-48</t>
  </si>
  <si>
    <t>INDTDEFFPH-49</t>
  </si>
  <si>
    <t>INDTDEFFSH-49</t>
  </si>
  <si>
    <t>INDTDEFFPH-50</t>
  </si>
  <si>
    <t>INDTDEFFSH-50</t>
  </si>
  <si>
    <t>INDTDEFFPH-51</t>
  </si>
  <si>
    <t>INDTDEFFSH-51</t>
  </si>
  <si>
    <t>INDTDEFFPH-52</t>
  </si>
  <si>
    <t>INDTDEFFSH-52</t>
  </si>
  <si>
    <t>INDTDEFFPH-53</t>
  </si>
  <si>
    <t>INDTDEFFSH-53</t>
  </si>
  <si>
    <t>INDTDEFFPH-54</t>
  </si>
  <si>
    <t>INDTDEFFSH-54</t>
  </si>
  <si>
    <t>INDTDEFFPH-55</t>
  </si>
  <si>
    <t>INDTDEFFSH-55</t>
  </si>
  <si>
    <t>INDTDEFFPH-56</t>
  </si>
  <si>
    <t>INDTDEFFSH-56</t>
  </si>
  <si>
    <t>INDTDEFFPH-57</t>
  </si>
  <si>
    <t>INDTDEFFSH-57</t>
  </si>
  <si>
    <t>INDTDEFFPH-58</t>
  </si>
  <si>
    <t>INDTDEFFSH-58</t>
  </si>
  <si>
    <t>INDTDEFFPH-59</t>
  </si>
  <si>
    <t>INDTDEFFSH-59</t>
  </si>
  <si>
    <t>INDTDEFFPH-60</t>
  </si>
  <si>
    <t>INDTDEFFSH-60</t>
  </si>
  <si>
    <t>INDTDEFFPH-61</t>
  </si>
  <si>
    <t>INDTDEFFSH-61</t>
  </si>
  <si>
    <t>INDTDEFFPH-62</t>
  </si>
  <si>
    <t>INDTDEFFSH-62</t>
  </si>
  <si>
    <t>INDTDEFFPH-63</t>
  </si>
  <si>
    <t>INDTDEFFSH-63</t>
  </si>
  <si>
    <t>INDTDEFFPH-64</t>
  </si>
  <si>
    <t>INDTDEFFSH-64</t>
  </si>
  <si>
    <t>INDTDEFFPH-65</t>
  </si>
  <si>
    <t>INDTDEFFSH-65</t>
  </si>
  <si>
    <t>INDTDEFFPH-66</t>
  </si>
  <si>
    <t>INDTDEFFSH-66</t>
  </si>
  <si>
    <t>INDTDEFFPH-67</t>
  </si>
  <si>
    <t>INDTDEFFSH-67</t>
  </si>
  <si>
    <t>INDTDEFFPH-68</t>
  </si>
  <si>
    <t>INDTDEFFSH-68</t>
  </si>
  <si>
    <t>INDTDEFFPH-69</t>
  </si>
  <si>
    <t>INDTDEFFSH-69</t>
  </si>
  <si>
    <t>INDTDEFFPH-70</t>
  </si>
  <si>
    <t>INDTDEFFSH-70</t>
  </si>
  <si>
    <t>INDTDEFFPH-71</t>
  </si>
  <si>
    <t>INDTDEFFSH-71</t>
  </si>
  <si>
    <t>INDTDEFFPH-72</t>
  </si>
  <si>
    <t>INDTDEFFSH-72</t>
  </si>
  <si>
    <t>INDTDEFFPH-73</t>
  </si>
  <si>
    <t>INDTDEFFSH-73</t>
  </si>
  <si>
    <t>INDTDEFFPH-74</t>
  </si>
  <si>
    <t>INDTDEFFSH-74</t>
  </si>
  <si>
    <t>INDTDEFFPH-75</t>
  </si>
  <si>
    <t>INDTDEFFSH-75</t>
  </si>
  <si>
    <t>INDTDEFFPH-76</t>
  </si>
  <si>
    <t>INDTDEFFSH-76</t>
  </si>
  <si>
    <t>INDTDEFFPH-77</t>
  </si>
  <si>
    <t>INDTDEFFSH-77</t>
  </si>
  <si>
    <t>INDTDEFFPH-78</t>
  </si>
  <si>
    <t>INDTDEFFSH-78</t>
  </si>
  <si>
    <t>INDTDEFFPH-79</t>
  </si>
  <si>
    <t>INDTDEFFSH-79</t>
  </si>
  <si>
    <t>INDTDEFFPH-80</t>
  </si>
  <si>
    <t>INDTDEFFSH-80</t>
  </si>
  <si>
    <t>INDTDEFFPH-81</t>
  </si>
  <si>
    <t>INDTDEFFSH-81</t>
  </si>
  <si>
    <t>INDTDEFFPH-82</t>
  </si>
  <si>
    <t>INDTDEFFSH-82</t>
  </si>
  <si>
    <t>INDTDEFFPH-83</t>
  </si>
  <si>
    <t>INDTDEFFSH-83</t>
  </si>
  <si>
    <t>INDTDEFFPH-84</t>
  </si>
  <si>
    <t>INDTDEFFSH-84</t>
  </si>
  <si>
    <t>INDTDEFFPH-85</t>
  </si>
  <si>
    <t>INDTDEFFSH-85</t>
  </si>
  <si>
    <t>INDTDEFFPH-86</t>
  </si>
  <si>
    <t>INDTDEFFSH-86</t>
  </si>
  <si>
    <t>INDTDEFFPH-87</t>
  </si>
  <si>
    <t>INDTDEFFSH-87</t>
  </si>
  <si>
    <t>INDTDEFFPH-88</t>
  </si>
  <si>
    <t>INDTDEFFSH-88</t>
  </si>
  <si>
    <t>INDTDEFFPH-89</t>
  </si>
  <si>
    <t>INDTDEFFSH-89</t>
  </si>
  <si>
    <t>INDTDEFFPH-90</t>
  </si>
  <si>
    <t>INDTDEFFSH-90</t>
  </si>
  <si>
    <t>INDTDEFFPH-91</t>
  </si>
  <si>
    <t>INDTDEFFSH-91</t>
  </si>
  <si>
    <t>INDTDEFFPH-92</t>
  </si>
  <si>
    <t>INDTDEFFSH-92</t>
  </si>
  <si>
    <t>INDTDEFFPH-93</t>
  </si>
  <si>
    <t>INDTDEFFSH-93</t>
  </si>
  <si>
    <t>INDTDEFFPH-94</t>
  </si>
  <si>
    <t>INDTDEFFSH-94</t>
  </si>
  <si>
    <t>INDTDEFFPH-95</t>
  </si>
  <si>
    <t>INDTDEFFSH-95</t>
  </si>
  <si>
    <t>INDTDEFFPH-96</t>
  </si>
  <si>
    <t>INDTDEFFSH-96</t>
  </si>
  <si>
    <t>INDTDEFFPH-97</t>
  </si>
  <si>
    <t>INDTDEFFSH-97</t>
  </si>
  <si>
    <t>INDTDEFFPH-98</t>
  </si>
  <si>
    <t>INDTDEFFSH-98</t>
  </si>
  <si>
    <t>INDTDEFFPH-99</t>
  </si>
  <si>
    <t>INDTDEFFSH-99</t>
  </si>
  <si>
    <t>INDTDEFFPH-100</t>
  </si>
  <si>
    <t>INDTDEFFSH-100</t>
  </si>
  <si>
    <t>INDNDEFFPH-01</t>
  </si>
  <si>
    <t>INDNDEFFSH-01</t>
  </si>
  <si>
    <t>INDNDEFFPH-02</t>
  </si>
  <si>
    <t>INDNDEFFSH-02</t>
  </si>
  <si>
    <t>INDNDEFFPH-03</t>
  </si>
  <si>
    <t>INDNDEFFSH-03</t>
  </si>
  <si>
    <t>INDNDEFFPH-04</t>
  </si>
  <si>
    <t>INDNDEFFSH-04</t>
  </si>
  <si>
    <t>INDNDEFFPH-05</t>
  </si>
  <si>
    <t>INDNDEFFSH-05</t>
  </si>
  <si>
    <t>INDNDEFFPH-06</t>
  </si>
  <si>
    <t>INDNDEFFSH-06</t>
  </si>
  <si>
    <t>INDNDEFFPH-07</t>
  </si>
  <si>
    <t>INDNDEFFSH-07</t>
  </si>
  <si>
    <t>INDNDEFFPH-08</t>
  </si>
  <si>
    <t>INDNDEFFSH-08</t>
  </si>
  <si>
    <t>INDNDEFFPH-09</t>
  </si>
  <si>
    <t>INDNDEFFSH-09</t>
  </si>
  <si>
    <t>INDNDEFFPH-10</t>
  </si>
  <si>
    <t>INDNDEFFSH-10</t>
  </si>
  <si>
    <t>INDNDEFFPH-11</t>
  </si>
  <si>
    <t>INDNDEFFSH-11</t>
  </si>
  <si>
    <t>INDNDEFFPH-12</t>
  </si>
  <si>
    <t>INDNDEFFSH-12</t>
  </si>
  <si>
    <t>INDNDEFFPH-13</t>
  </si>
  <si>
    <t>INDNDEFFSH-13</t>
  </si>
  <si>
    <t>INDNDEFFPH-14</t>
  </si>
  <si>
    <t>INDNDEFFSH-14</t>
  </si>
  <si>
    <t>INDNDEFFPH-15</t>
  </si>
  <si>
    <t>INDNDEFFSH-15</t>
  </si>
  <si>
    <t>INDNDEFFPH-16</t>
  </si>
  <si>
    <t>INDNDEFFSH-16</t>
  </si>
  <si>
    <t>INDNDEFFPH-17</t>
  </si>
  <si>
    <t>INDNDEFFSH-17</t>
  </si>
  <si>
    <t>INDNDEFFPH-18</t>
  </si>
  <si>
    <t>INDNDEFFSH-18</t>
  </si>
  <si>
    <t>INDNDEFFPH-19</t>
  </si>
  <si>
    <t>INDNDEFFSH-19</t>
  </si>
  <si>
    <t>INDNDEFFPH-20</t>
  </si>
  <si>
    <t>INDNDEFFSH-20</t>
  </si>
  <si>
    <t>INDNDEFFPH-21</t>
  </si>
  <si>
    <t>INDNDEFFSH-21</t>
  </si>
  <si>
    <t>INDNDEFFPH-22</t>
  </si>
  <si>
    <t>INDNDEFFSH-22</t>
  </si>
  <si>
    <t>INDNDEFFPH-23</t>
  </si>
  <si>
    <t>INDNDEFFSH-23</t>
  </si>
  <si>
    <t>INDNDEFFPH-24</t>
  </si>
  <si>
    <t>INDNDEFFSH-24</t>
  </si>
  <si>
    <t>INDNDEFFPH-25</t>
  </si>
  <si>
    <t>INDNDEFFSH-25</t>
  </si>
  <si>
    <t>INDNDEFFPH-26</t>
  </si>
  <si>
    <t>INDNDEFFSH-26</t>
  </si>
  <si>
    <t>INDNDEFFPH-27</t>
  </si>
  <si>
    <t>INDNDEFFSH-27</t>
  </si>
  <si>
    <t>INDNDEFFPH-28</t>
  </si>
  <si>
    <t>INDNDEFFSH-28</t>
  </si>
  <si>
    <t>INDNDEFFPH-29</t>
  </si>
  <si>
    <t>INDNDEFFSH-29</t>
  </si>
  <si>
    <t>INDNDEFFPH-30</t>
  </si>
  <si>
    <t>INDNDEFFSH-30</t>
  </si>
  <si>
    <t>INDNDEFFPH-31</t>
  </si>
  <si>
    <t>INDNDEFFSH-31</t>
  </si>
  <si>
    <t>INDNDEFFPH-32</t>
  </si>
  <si>
    <t>INDNDEFFSH-32</t>
  </si>
  <si>
    <t>INDNDEFFPH-33</t>
  </si>
  <si>
    <t>INDNDEFFSH-33</t>
  </si>
  <si>
    <t>INDNDEFFPH-34</t>
  </si>
  <si>
    <t>INDNDEFFSH-34</t>
  </si>
  <si>
    <t>INDNDEFFPH-35</t>
  </si>
  <si>
    <t>INDNDEFFSH-35</t>
  </si>
  <si>
    <t>INDNDEFFPH-36</t>
  </si>
  <si>
    <t>INDNDEFFSH-36</t>
  </si>
  <si>
    <t>INDNDEFFPH-37</t>
  </si>
  <si>
    <t>INDNDEFFSH-37</t>
  </si>
  <si>
    <t>INDNDEFFPH-38</t>
  </si>
  <si>
    <t>INDNDEFFSH-38</t>
  </si>
  <si>
    <t>INDNDEFFPH-39</t>
  </si>
  <si>
    <t>INDNDEFFSH-39</t>
  </si>
  <si>
    <t>INDNDEFFPH-40</t>
  </si>
  <si>
    <t>INDNDEFFSH-40</t>
  </si>
  <si>
    <t>INDNDEFFPH-41</t>
  </si>
  <si>
    <t>INDNDEFFSH-41</t>
  </si>
  <si>
    <t>INDNDEFFPH-42</t>
  </si>
  <si>
    <t>INDNDEFFSH-42</t>
  </si>
  <si>
    <t>INDNDEFFPH-43</t>
  </si>
  <si>
    <t>INDNDEFFSH-43</t>
  </si>
  <si>
    <t>INDNDEFFPH-44</t>
  </si>
  <si>
    <t>INDNDEFFSH-44</t>
  </si>
  <si>
    <t>INDNDEFFPH-45</t>
  </si>
  <si>
    <t>INDNDEFFSH-45</t>
  </si>
  <si>
    <t>INDNDEFFPH-46</t>
  </si>
  <si>
    <t>INDNDEFFSH-46</t>
  </si>
  <si>
    <t>INDNDEFFPH-47</t>
  </si>
  <si>
    <t>INDNDEFFSH-47</t>
  </si>
  <si>
    <t>INDNDEFFPH-48</t>
  </si>
  <si>
    <t>INDNDEFFSH-48</t>
  </si>
  <si>
    <t>INDNDEFFPH-49</t>
  </si>
  <si>
    <t>INDNDEFFSH-49</t>
  </si>
  <si>
    <t>INDNDEFFPH-50</t>
  </si>
  <si>
    <t>INDNDEFFSH-50</t>
  </si>
  <si>
    <t>INDNDEFFPH-51</t>
  </si>
  <si>
    <t>INDNDEFFSH-51</t>
  </si>
  <si>
    <t>INDNDEFFPH-52</t>
  </si>
  <si>
    <t>INDNDEFFSH-52</t>
  </si>
  <si>
    <t>INDNDEFFPH-53</t>
  </si>
  <si>
    <t>INDNDEFFSH-53</t>
  </si>
  <si>
    <t>INDNDEFFPH-54</t>
  </si>
  <si>
    <t>INDNDEFFSH-54</t>
  </si>
  <si>
    <t>INDNDEFFPH-55</t>
  </si>
  <si>
    <t>INDNDEFFSH-55</t>
  </si>
  <si>
    <t>INDNDEFFPH-56</t>
  </si>
  <si>
    <t>INDNDEFFSH-56</t>
  </si>
  <si>
    <t>INDNDEFFPH-57</t>
  </si>
  <si>
    <t>INDNDEFFSH-57</t>
  </si>
  <si>
    <t>INDNDEFFPH-58</t>
  </si>
  <si>
    <t>INDNDEFFSH-58</t>
  </si>
  <si>
    <t>INDNDEFFPH-59</t>
  </si>
  <si>
    <t>INDNDEFFSH-59</t>
  </si>
  <si>
    <t>INDNDEFFPH-60</t>
  </si>
  <si>
    <t>INDNDEFFSH-60</t>
  </si>
  <si>
    <t>INDNDEFFPH-61</t>
  </si>
  <si>
    <t>INDNDEFFSH-61</t>
  </si>
  <si>
    <t>INDNDEFFPH-62</t>
  </si>
  <si>
    <t>INDNDEFFSH-62</t>
  </si>
  <si>
    <t>INDNDEFFPH-63</t>
  </si>
  <si>
    <t>INDNDEFFSH-63</t>
  </si>
  <si>
    <t>INDNDEFFPH-64</t>
  </si>
  <si>
    <t>INDNDEFFSH-64</t>
  </si>
  <si>
    <t>INDNDEFFPH-65</t>
  </si>
  <si>
    <t>INDNDEFFSH-65</t>
  </si>
  <si>
    <t>INDNDEFFPH-66</t>
  </si>
  <si>
    <t>INDNDEFFSH-66</t>
  </si>
  <si>
    <t>INDNDEFFPH-67</t>
  </si>
  <si>
    <t>INDNDEFFSH-67</t>
  </si>
  <si>
    <t>INDNDEFFPH-68</t>
  </si>
  <si>
    <t>INDNDEFFSH-68</t>
  </si>
  <si>
    <t>INDNDEFFPH-69</t>
  </si>
  <si>
    <t>INDNDEFFSH-69</t>
  </si>
  <si>
    <t>INDNDEFFPH-70</t>
  </si>
  <si>
    <t>INDNDEFFSH-70</t>
  </si>
  <si>
    <t>INDNDEFFPH-71</t>
  </si>
  <si>
    <t>INDNDEFFSH-71</t>
  </si>
  <si>
    <t>INDNDEFFPH-72</t>
  </si>
  <si>
    <t>INDNDEFFSH-72</t>
  </si>
  <si>
    <t>INDNDEFFPH-73</t>
  </si>
  <si>
    <t>INDNDEFFSH-73</t>
  </si>
  <si>
    <t>INDNDEFFPH-74</t>
  </si>
  <si>
    <t>INDNDEFFSH-74</t>
  </si>
  <si>
    <t>INDNDEFFPH-75</t>
  </si>
  <si>
    <t>INDNDEFFSH-75</t>
  </si>
  <si>
    <t>INDNDEFFPH-76</t>
  </si>
  <si>
    <t>INDNDEFFSH-76</t>
  </si>
  <si>
    <t>INDNDEFFPH-77</t>
  </si>
  <si>
    <t>INDNDEFFSH-77</t>
  </si>
  <si>
    <t>INDNDEFFPH-78</t>
  </si>
  <si>
    <t>INDNDEFFSH-78</t>
  </si>
  <si>
    <t>INDNDEFFPH-79</t>
  </si>
  <si>
    <t>INDNDEFFSH-79</t>
  </si>
  <si>
    <t>INDNDEFFPH-80</t>
  </si>
  <si>
    <t>INDNDEFFSH-80</t>
  </si>
  <si>
    <t>INDNDEFFPH-81</t>
  </si>
  <si>
    <t>INDNDEFFSH-81</t>
  </si>
  <si>
    <t>INDNDEFFPH-82</t>
  </si>
  <si>
    <t>INDNDEFFSH-82</t>
  </si>
  <si>
    <t>INDNDEFFPH-83</t>
  </si>
  <si>
    <t>INDNDEFFSH-83</t>
  </si>
  <si>
    <t>INDNDEFFPH-84</t>
  </si>
  <si>
    <t>INDNDEFFSH-84</t>
  </si>
  <si>
    <t>INDNDEFFPH-85</t>
  </si>
  <si>
    <t>INDNDEFFSH-85</t>
  </si>
  <si>
    <t>INDNDEFFPH-86</t>
  </si>
  <si>
    <t>INDNDEFFSH-86</t>
  </si>
  <si>
    <t>INDNDEFFPH-87</t>
  </si>
  <si>
    <t>INDNDEFFSH-87</t>
  </si>
  <si>
    <t>INDNDEFFPH-88</t>
  </si>
  <si>
    <t>INDNDEFFSH-88</t>
  </si>
  <si>
    <t>INDNDEFFPH-89</t>
  </si>
  <si>
    <t>INDNDEFFSH-89</t>
  </si>
  <si>
    <t>INDNDEFFPH-90</t>
  </si>
  <si>
    <t>INDNDEFFSH-90</t>
  </si>
  <si>
    <t>INDNDEFFPH-91</t>
  </si>
  <si>
    <t>INDNDEFFSH-91</t>
  </si>
  <si>
    <t>INDNDEFFPH-92</t>
  </si>
  <si>
    <t>INDNDEFFSH-92</t>
  </si>
  <si>
    <t>INDNDEFFPH-93</t>
  </si>
  <si>
    <t>INDNDEFFSH-93</t>
  </si>
  <si>
    <t>INDNDEFFPH-94</t>
  </si>
  <si>
    <t>INDNDEFFSH-94</t>
  </si>
  <si>
    <t>INDNDEFFPH-95</t>
  </si>
  <si>
    <t>INDNDEFFSH-95</t>
  </si>
  <si>
    <t>INDNDEFFPH-96</t>
  </si>
  <si>
    <t>INDNDEFFSH-96</t>
  </si>
  <si>
    <t>INDNDEFFPH-97</t>
  </si>
  <si>
    <t>INDNDEFFSH-97</t>
  </si>
  <si>
    <t>INDNDEFFPH-98</t>
  </si>
  <si>
    <t>INDNDEFFSH-98</t>
  </si>
  <si>
    <t>INDNDEFFPH-99</t>
  </si>
  <si>
    <t>INDNDEFFSH-99</t>
  </si>
  <si>
    <t>INDNDEFFPH-100</t>
  </si>
  <si>
    <t>INDNDEFFSH-100</t>
  </si>
  <si>
    <t>INDLDEFFPH-01</t>
  </si>
  <si>
    <t>INDLDEFFSH-01</t>
  </si>
  <si>
    <t>INDLDEFFPH-02</t>
  </si>
  <si>
    <t>INDLDEFFSH-02</t>
  </si>
  <si>
    <t>INDLDEFFPH-03</t>
  </si>
  <si>
    <t>INDLDEFFSH-03</t>
  </si>
  <si>
    <t>INDLDEFFPH-04</t>
  </si>
  <si>
    <t>INDLDEFFSH-04</t>
  </si>
  <si>
    <t>INDLDEFFPH-05</t>
  </si>
  <si>
    <t>INDLDEFFSH-05</t>
  </si>
  <si>
    <t>INDLDEFFPH-06</t>
  </si>
  <si>
    <t>INDLDEFFSH-06</t>
  </si>
  <si>
    <t>INDLDEFFPH-07</t>
  </si>
  <si>
    <t>INDLDEFFSH-07</t>
  </si>
  <si>
    <t>INDLDEFFPH-08</t>
  </si>
  <si>
    <t>INDLDEFFSH-08</t>
  </si>
  <si>
    <t>INDLDEFFPH-09</t>
  </si>
  <si>
    <t>INDLDEFFSH-09</t>
  </si>
  <si>
    <t>INDLDEFFPH-10</t>
  </si>
  <si>
    <t>INDLDEFFSH-10</t>
  </si>
  <si>
    <t>INDLDEFFPH-11</t>
  </si>
  <si>
    <t>INDLDEFFSH-11</t>
  </si>
  <si>
    <t>INDLDEFFPH-12</t>
  </si>
  <si>
    <t>INDLDEFFSH-12</t>
  </si>
  <si>
    <t>INDLDEFFPH-13</t>
  </si>
  <si>
    <t>INDLDEFFSH-13</t>
  </si>
  <si>
    <t>INDLDEFFPH-14</t>
  </si>
  <si>
    <t>INDLDEFFSH-14</t>
  </si>
  <si>
    <t>INDLDEFFPH-15</t>
  </si>
  <si>
    <t>INDLDEFFSH-15</t>
  </si>
  <si>
    <t>INDLDEFFPH-16</t>
  </si>
  <si>
    <t>INDLDEFFSH-16</t>
  </si>
  <si>
    <t>INDLDEFFPH-17</t>
  </si>
  <si>
    <t>INDLDEFFSH-17</t>
  </si>
  <si>
    <t>INDLDEFFPH-18</t>
  </si>
  <si>
    <t>INDLDEFFSH-18</t>
  </si>
  <si>
    <t>INDLDEFFPH-19</t>
  </si>
  <si>
    <t>INDLDEFFSH-19</t>
  </si>
  <si>
    <t>INDLDEFFPH-20</t>
  </si>
  <si>
    <t>INDLDEFFSH-20</t>
  </si>
  <si>
    <t>INDLDEFFPH-21</t>
  </si>
  <si>
    <t>INDLDEFFSH-21</t>
  </si>
  <si>
    <t>INDLDEFFPH-22</t>
  </si>
  <si>
    <t>INDLDEFFSH-22</t>
  </si>
  <si>
    <t>INDLDEFFPH-23</t>
  </si>
  <si>
    <t>INDLDEFFSH-23</t>
  </si>
  <si>
    <t>INDLDEFFPH-24</t>
  </si>
  <si>
    <t>INDLDEFFSH-24</t>
  </si>
  <si>
    <t>INDLDEFFPH-25</t>
  </si>
  <si>
    <t>INDLDEFFSH-25</t>
  </si>
  <si>
    <t>INDLDEFFPH-26</t>
  </si>
  <si>
    <t>INDLDEFFSH-26</t>
  </si>
  <si>
    <t>INDLDEFFPH-27</t>
  </si>
  <si>
    <t>INDLDEFFSH-27</t>
  </si>
  <si>
    <t>INDLDEFFPH-28</t>
  </si>
  <si>
    <t>INDLDEFFSH-28</t>
  </si>
  <si>
    <t>INDLDEFFPH-29</t>
  </si>
  <si>
    <t>INDLDEFFSH-29</t>
  </si>
  <si>
    <t>INDLDEFFPH-30</t>
  </si>
  <si>
    <t>INDLDEFFSH-30</t>
  </si>
  <si>
    <t>INDLDEFFPH-31</t>
  </si>
  <si>
    <t>INDLDEFFSH-31</t>
  </si>
  <si>
    <t>INDLDEFFPH-32</t>
  </si>
  <si>
    <t>INDLDEFFSH-32</t>
  </si>
  <si>
    <t>INDLDEFFPH-33</t>
  </si>
  <si>
    <t>INDLDEFFSH-33</t>
  </si>
  <si>
    <t>INDLDEFFPH-34</t>
  </si>
  <si>
    <t>INDLDEFFSH-34</t>
  </si>
  <si>
    <t>INDLDEFFPH-35</t>
  </si>
  <si>
    <t>INDLDEFFSH-35</t>
  </si>
  <si>
    <t>INDLDEFFPH-36</t>
  </si>
  <si>
    <t>INDLDEFFSH-36</t>
  </si>
  <si>
    <t>INDLDEFFPH-37</t>
  </si>
  <si>
    <t>INDLDEFFSH-37</t>
  </si>
  <si>
    <t>INDLDEFFPH-38</t>
  </si>
  <si>
    <t>INDLDEFFSH-38</t>
  </si>
  <si>
    <t>INDLDEFFPH-39</t>
  </si>
  <si>
    <t>INDLDEFFSH-39</t>
  </si>
  <si>
    <t>INDLDEFFPH-40</t>
  </si>
  <si>
    <t>INDLDEFFSH-40</t>
  </si>
  <si>
    <t>INDLDEFFPH-41</t>
  </si>
  <si>
    <t>INDLDEFFSH-41</t>
  </si>
  <si>
    <t>INDLDEFFPH-42</t>
  </si>
  <si>
    <t>INDLDEFFSH-42</t>
  </si>
  <si>
    <t>INDLDEFFPH-43</t>
  </si>
  <si>
    <t>INDLDEFFSH-43</t>
  </si>
  <si>
    <t>INDLDEFFPH-44</t>
  </si>
  <si>
    <t>INDLDEFFSH-44</t>
  </si>
  <si>
    <t>INDLDEFFPH-45</t>
  </si>
  <si>
    <t>INDLDEFFSH-45</t>
  </si>
  <si>
    <t>INDLDEFFPH-46</t>
  </si>
  <si>
    <t>INDLDEFFSH-46</t>
  </si>
  <si>
    <t>INDLDEFFPH-47</t>
  </si>
  <si>
    <t>INDLDEFFSH-47</t>
  </si>
  <si>
    <t>INDLDEFFPH-48</t>
  </si>
  <si>
    <t>INDLDEFFSH-48</t>
  </si>
  <si>
    <t>INDLDEFFPH-49</t>
  </si>
  <si>
    <t>INDLDEFFSH-49</t>
  </si>
  <si>
    <t>INDLDEFFPH-50</t>
  </si>
  <si>
    <t>INDLDEFFSH-50</t>
  </si>
  <si>
    <t>INDLDEFFPH-51</t>
  </si>
  <si>
    <t>INDLDEFFSH-51</t>
  </si>
  <si>
    <t>INDLDEFFPH-52</t>
  </si>
  <si>
    <t>INDLDEFFSH-52</t>
  </si>
  <si>
    <t>INDLDEFFPH-53</t>
  </si>
  <si>
    <t>INDLDEFFSH-53</t>
  </si>
  <si>
    <t>INDLDEFFPH-54</t>
  </si>
  <si>
    <t>INDLDEFFSH-54</t>
  </si>
  <si>
    <t>INDLDEFFPH-55</t>
  </si>
  <si>
    <t>INDLDEFFSH-55</t>
  </si>
  <si>
    <t>INDLDEFFPH-56</t>
  </si>
  <si>
    <t>INDLDEFFSH-56</t>
  </si>
  <si>
    <t>INDLDEFFPH-57</t>
  </si>
  <si>
    <t>INDLDEFFSH-57</t>
  </si>
  <si>
    <t>INDLDEFFPH-58</t>
  </si>
  <si>
    <t>INDLDEFFSH-58</t>
  </si>
  <si>
    <t>INDLDEFFPH-59</t>
  </si>
  <si>
    <t>INDLDEFFSH-59</t>
  </si>
  <si>
    <t>INDLDEFFPH-60</t>
  </si>
  <si>
    <t>INDLDEFFSH-60</t>
  </si>
  <si>
    <t>INDLDEFFPH-61</t>
  </si>
  <si>
    <t>INDLDEFFSH-61</t>
  </si>
  <si>
    <t>INDLDEFFPH-62</t>
  </si>
  <si>
    <t>INDLDEFFSH-62</t>
  </si>
  <si>
    <t>INDLDEFFPH-63</t>
  </si>
  <si>
    <t>INDLDEFFSH-63</t>
  </si>
  <si>
    <t>INDLDEFFPH-64</t>
  </si>
  <si>
    <t>INDLDEFFSH-64</t>
  </si>
  <si>
    <t>INDLDEFFPH-65</t>
  </si>
  <si>
    <t>INDLDEFFSH-65</t>
  </si>
  <si>
    <t>INDLDEFFPH-66</t>
  </si>
  <si>
    <t>INDLDEFFSH-66</t>
  </si>
  <si>
    <t>INDLDEFFPH-67</t>
  </si>
  <si>
    <t>INDLDEFFSH-67</t>
  </si>
  <si>
    <t>INDLDEFFPH-68</t>
  </si>
  <si>
    <t>INDLDEFFSH-68</t>
  </si>
  <si>
    <t>INDLDEFFPH-69</t>
  </si>
  <si>
    <t>INDLDEFFSH-69</t>
  </si>
  <si>
    <t>INDLDEFFPH-70</t>
  </si>
  <si>
    <t>INDLDEFFSH-70</t>
  </si>
  <si>
    <t>INDLDEFFPH-71</t>
  </si>
  <si>
    <t>INDLDEFFSH-71</t>
  </si>
  <si>
    <t>INDLDEFFPH-72</t>
  </si>
  <si>
    <t>INDLDEFFSH-72</t>
  </si>
  <si>
    <t>INDLDEFFPH-73</t>
  </si>
  <si>
    <t>INDLDEFFSH-73</t>
  </si>
  <si>
    <t>INDLDEFFPH-74</t>
  </si>
  <si>
    <t>INDLDEFFSH-74</t>
  </si>
  <si>
    <t>INDLDEFFPH-75</t>
  </si>
  <si>
    <t>INDLDEFFSH-75</t>
  </si>
  <si>
    <t>INDLDEFFPH-76</t>
  </si>
  <si>
    <t>INDLDEFFSH-76</t>
  </si>
  <si>
    <t>INDLDEFFPH-77</t>
  </si>
  <si>
    <t>INDLDEFFSH-77</t>
  </si>
  <si>
    <t>INDLDEFFPH-78</t>
  </si>
  <si>
    <t>INDLDEFFSH-78</t>
  </si>
  <si>
    <t>INDLDEFFPH-79</t>
  </si>
  <si>
    <t>INDLDEFFSH-79</t>
  </si>
  <si>
    <t>INDLDEFFPH-80</t>
  </si>
  <si>
    <t>INDLDEFFSH-80</t>
  </si>
  <si>
    <t>INDLDEFFPH-81</t>
  </si>
  <si>
    <t>INDLDEFFSH-81</t>
  </si>
  <si>
    <t>INDLDEFFPH-82</t>
  </si>
  <si>
    <t>INDLDEFFSH-82</t>
  </si>
  <si>
    <t>INDLDEFFPH-83</t>
  </si>
  <si>
    <t>INDLDEFFSH-83</t>
  </si>
  <si>
    <t>INDLDEFFPH-84</t>
  </si>
  <si>
    <t>INDLDEFFSH-84</t>
  </si>
  <si>
    <t>INDLDEFFPH-85</t>
  </si>
  <si>
    <t>INDLDEFFSH-85</t>
  </si>
  <si>
    <t>INDLDEFFPH-86</t>
  </si>
  <si>
    <t>INDLDEFFSH-86</t>
  </si>
  <si>
    <t>INDLDEFFPH-87</t>
  </si>
  <si>
    <t>INDLDEFFSH-87</t>
  </si>
  <si>
    <t>INDLDEFFPH-88</t>
  </si>
  <si>
    <t>INDLDEFFSH-88</t>
  </si>
  <si>
    <t>INDLDEFFPH-89</t>
  </si>
  <si>
    <t>INDLDEFFSH-89</t>
  </si>
  <si>
    <t>INDLDEFFPH-90</t>
  </si>
  <si>
    <t>INDLDEFFSH-90</t>
  </si>
  <si>
    <t>INDLDEFFPH-91</t>
  </si>
  <si>
    <t>INDLDEFFSH-91</t>
  </si>
  <si>
    <t>INDLDEFFPH-92</t>
  </si>
  <si>
    <t>INDLDEFFSH-92</t>
  </si>
  <si>
    <t>INDLDEFFPH-93</t>
  </si>
  <si>
    <t>INDLDEFFSH-93</t>
  </si>
  <si>
    <t>INDLDEFFPH-94</t>
  </si>
  <si>
    <t>INDLDEFFSH-94</t>
  </si>
  <si>
    <t>INDLDEFFPH-95</t>
  </si>
  <si>
    <t>INDLDEFFSH-95</t>
  </si>
  <si>
    <t>INDLDEFFPH-96</t>
  </si>
  <si>
    <t>INDLDEFFSH-96</t>
  </si>
  <si>
    <t>INDLDEFFPH-97</t>
  </si>
  <si>
    <t>INDLDEFFSH-97</t>
  </si>
  <si>
    <t>INDLDEFFPH-98</t>
  </si>
  <si>
    <t>INDLDEFFSH-98</t>
  </si>
  <si>
    <t>INDLDEFFPH-99</t>
  </si>
  <si>
    <t>INDLDEFFSH-99</t>
  </si>
  <si>
    <t>INDLDEFFPH-100</t>
  </si>
  <si>
    <t>INDLDEFFSH-100</t>
  </si>
  <si>
    <t>INDSDEFFPH-01</t>
  </si>
  <si>
    <t>INDSDEFFSH-01</t>
  </si>
  <si>
    <t>INDSDEFFLA-01</t>
  </si>
  <si>
    <t>INDSDEFFEM-01</t>
  </si>
  <si>
    <t>INDSDEFFTF-01</t>
  </si>
  <si>
    <t>INDSDEFFPH-02</t>
  </si>
  <si>
    <t>INDSDEFFSH-02</t>
  </si>
  <si>
    <t>INDSDEFFLA-02</t>
  </si>
  <si>
    <t>INDSDEFFEM-02</t>
  </si>
  <si>
    <t>INDSDEFFTF-02</t>
  </si>
  <si>
    <t>INDSDEFFPH-03</t>
  </si>
  <si>
    <t>INDSDEFFSH-03</t>
  </si>
  <si>
    <t>INDSDEFFLA-03</t>
  </si>
  <si>
    <t>INDSDEFFEM-03</t>
  </si>
  <si>
    <t>INDSDEFFTF-03</t>
  </si>
  <si>
    <t>INDSDEFFPH-04</t>
  </si>
  <si>
    <t>INDSDEFFSH-04</t>
  </si>
  <si>
    <t>INDSDEFFLA-04</t>
  </si>
  <si>
    <t>INDSDEFFEM-04</t>
  </si>
  <si>
    <t>INDSDEFFTF-04</t>
  </si>
  <si>
    <t>INDSDEFFPH-05</t>
  </si>
  <si>
    <t>INDSDEFFSH-05</t>
  </si>
  <si>
    <t>INDSDEFFLA-05</t>
  </si>
  <si>
    <t>INDSDEFFEM-05</t>
  </si>
  <si>
    <t>INDSDEFFTF-05</t>
  </si>
  <si>
    <t>INDSDEFFPH-06</t>
  </si>
  <si>
    <t>INDSDEFFSH-06</t>
  </si>
  <si>
    <t>INDSDEFFLA-06</t>
  </si>
  <si>
    <t>INDSDEFFEM-06</t>
  </si>
  <si>
    <t>INDSDEFFTF-06</t>
  </si>
  <si>
    <t>INDSDEFFPH-07</t>
  </si>
  <si>
    <t>INDSDEFFSH-07</t>
  </si>
  <si>
    <t>INDSDEFFLA-07</t>
  </si>
  <si>
    <t>INDSDEFFEM-07</t>
  </si>
  <si>
    <t>INDSDEFFTF-07</t>
  </si>
  <si>
    <t>INDSDEFFPH-08</t>
  </si>
  <si>
    <t>INDSDEFFSH-08</t>
  </si>
  <si>
    <t>INDSDEFFLA-08</t>
  </si>
  <si>
    <t>INDSDEFFEM-08</t>
  </si>
  <si>
    <t>INDSDEFFTF-08</t>
  </si>
  <si>
    <t>INDSDEFFPH-09</t>
  </si>
  <si>
    <t>INDSDEFFSH-09</t>
  </si>
  <si>
    <t>INDSDEFFLA-09</t>
  </si>
  <si>
    <t>INDSDEFFEM-09</t>
  </si>
  <si>
    <t>INDSDEFFTF-09</t>
  </si>
  <si>
    <t>INDSDEFFPH-10</t>
  </si>
  <si>
    <t>INDSDEFFSH-10</t>
  </si>
  <si>
    <t>INDSDEFFLA-10</t>
  </si>
  <si>
    <t>INDSDEFFEM-10</t>
  </si>
  <si>
    <t>INDSDEFFTF-10</t>
  </si>
  <si>
    <t>INDSDEFFPH-11</t>
  </si>
  <si>
    <t>INDSDEFFSH-11</t>
  </si>
  <si>
    <t>INDSDEFFLA-11</t>
  </si>
  <si>
    <t>INDSDEFFEM-11</t>
  </si>
  <si>
    <t>INDSDEFFTF-11</t>
  </si>
  <si>
    <t>INDSDEFFPH-12</t>
  </si>
  <si>
    <t>INDSDEFFSH-12</t>
  </si>
  <si>
    <t>INDSDEFFLA-12</t>
  </si>
  <si>
    <t>INDSDEFFEM-12</t>
  </si>
  <si>
    <t>INDSDEFFTF-12</t>
  </si>
  <si>
    <t>INDSDEFFPH-13</t>
  </si>
  <si>
    <t>INDSDEFFSH-13</t>
  </si>
  <si>
    <t>INDSDEFFLA-13</t>
  </si>
  <si>
    <t>INDSDEFFEM-13</t>
  </si>
  <si>
    <t>INDSDEFFTF-13</t>
  </si>
  <si>
    <t>INDSDEFFPH-14</t>
  </si>
  <si>
    <t>INDSDEFFSH-14</t>
  </si>
  <si>
    <t>INDSDEFFLA-14</t>
  </si>
  <si>
    <t>INDSDEFFEM-14</t>
  </si>
  <si>
    <t>INDSDEFFTF-14</t>
  </si>
  <si>
    <t>INDSDEFFPH-15</t>
  </si>
  <si>
    <t>INDSDEFFSH-15</t>
  </si>
  <si>
    <t>INDSDEFFLA-15</t>
  </si>
  <si>
    <t>INDSDEFFEM-15</t>
  </si>
  <si>
    <t>INDSDEFFTF-15</t>
  </si>
  <si>
    <t>INDSDEFFPH-16</t>
  </si>
  <si>
    <t>INDSDEFFSH-16</t>
  </si>
  <si>
    <t>INDSDEFFLA-16</t>
  </si>
  <si>
    <t>INDSDEFFEM-16</t>
  </si>
  <si>
    <t>INDSDEFFTF-16</t>
  </si>
  <si>
    <t>INDSDEFFPH-17</t>
  </si>
  <si>
    <t>INDSDEFFSH-17</t>
  </si>
  <si>
    <t>INDSDEFFLA-17</t>
  </si>
  <si>
    <t>INDSDEFFEM-17</t>
  </si>
  <si>
    <t>INDSDEFFTF-17</t>
  </si>
  <si>
    <t>INDSDEFFPH-18</t>
  </si>
  <si>
    <t>INDSDEFFSH-18</t>
  </si>
  <si>
    <t>INDSDEFFLA-18</t>
  </si>
  <si>
    <t>INDSDEFFEM-18</t>
  </si>
  <si>
    <t>INDSDEFFTF-18</t>
  </si>
  <si>
    <t>INDSDEFFPH-19</t>
  </si>
  <si>
    <t>INDSDEFFSH-19</t>
  </si>
  <si>
    <t>INDSDEFFLA-19</t>
  </si>
  <si>
    <t>INDSDEFFEM-19</t>
  </si>
  <si>
    <t>INDSDEFFTF-19</t>
  </si>
  <si>
    <t>INDSDEFFPH-20</t>
  </si>
  <si>
    <t>INDSDEFFSH-20</t>
  </si>
  <si>
    <t>INDSDEFFLA-20</t>
  </si>
  <si>
    <t>INDSDEFFEM-20</t>
  </si>
  <si>
    <t>INDSDEFFTF-20</t>
  </si>
  <si>
    <t>INDSDEFFPH-21</t>
  </si>
  <si>
    <t>INDSDEFFSH-21</t>
  </si>
  <si>
    <t>INDSDEFFLA-21</t>
  </si>
  <si>
    <t>INDSDEFFEM-21</t>
  </si>
  <si>
    <t>INDSDEFFTF-21</t>
  </si>
  <si>
    <t>INDSDEFFPH-22</t>
  </si>
  <si>
    <t>INDSDEFFSH-22</t>
  </si>
  <si>
    <t>INDSDEFFLA-22</t>
  </si>
  <si>
    <t>INDSDEFFEM-22</t>
  </si>
  <si>
    <t>INDSDEFFTF-22</t>
  </si>
  <si>
    <t>INDSDEFFPH-23</t>
  </si>
  <si>
    <t>INDSDEFFSH-23</t>
  </si>
  <si>
    <t>INDSDEFFLA-23</t>
  </si>
  <si>
    <t>INDSDEFFEM-23</t>
  </si>
  <si>
    <t>INDSDEFFTF-23</t>
  </si>
  <si>
    <t>INDSDEFFPH-24</t>
  </si>
  <si>
    <t>INDSDEFFSH-24</t>
  </si>
  <si>
    <t>INDSDEFFLA-24</t>
  </si>
  <si>
    <t>INDSDEFFEM-24</t>
  </si>
  <si>
    <t>INDSDEFFTF-24</t>
  </si>
  <si>
    <t>INDSDEFFPH-25</t>
  </si>
  <si>
    <t>INDSDEFFSH-25</t>
  </si>
  <si>
    <t>INDSDEFFLA-25</t>
  </si>
  <si>
    <t>INDSDEFFEM-25</t>
  </si>
  <si>
    <t>INDSDEFFTF-25</t>
  </si>
  <si>
    <t>INDSDEFFPH-26</t>
  </si>
  <si>
    <t>INDSDEFFSH-26</t>
  </si>
  <si>
    <t>INDSDEFFLA-26</t>
  </si>
  <si>
    <t>INDSDEFFEM-26</t>
  </si>
  <si>
    <t>INDSDEFFTF-26</t>
  </si>
  <si>
    <t>INDSDEFFPH-27</t>
  </si>
  <si>
    <t>INDSDEFFSH-27</t>
  </si>
  <si>
    <t>INDSDEFFLA-27</t>
  </si>
  <si>
    <t>INDSDEFFEM-27</t>
  </si>
  <si>
    <t>INDSDEFFTF-27</t>
  </si>
  <si>
    <t>INDSDEFFPH-28</t>
  </si>
  <si>
    <t>INDSDEFFSH-28</t>
  </si>
  <si>
    <t>INDSDEFFLA-28</t>
  </si>
  <si>
    <t>INDSDEFFEM-28</t>
  </si>
  <si>
    <t>INDSDEFFTF-28</t>
  </si>
  <si>
    <t>INDSDEFFPH-29</t>
  </si>
  <si>
    <t>INDSDEFFSH-29</t>
  </si>
  <si>
    <t>INDSDEFFLA-29</t>
  </si>
  <si>
    <t>INDSDEFFEM-29</t>
  </si>
  <si>
    <t>INDSDEFFTF-29</t>
  </si>
  <si>
    <t>INDSDEFFPH-30</t>
  </si>
  <si>
    <t>INDSDEFFSH-30</t>
  </si>
  <si>
    <t>INDSDEFFLA-30</t>
  </si>
  <si>
    <t>INDSDEFFEM-30</t>
  </si>
  <si>
    <t>INDSDEFFTF-30</t>
  </si>
  <si>
    <t>INDSDEFFPH-31</t>
  </si>
  <si>
    <t>INDSDEFFSH-31</t>
  </si>
  <si>
    <t>INDSDEFFLA-31</t>
  </si>
  <si>
    <t>INDSDEFFEM-31</t>
  </si>
  <si>
    <t>INDSDEFFTF-31</t>
  </si>
  <si>
    <t>INDSDEFFPH-32</t>
  </si>
  <si>
    <t>INDSDEFFSH-32</t>
  </si>
  <si>
    <t>INDSDEFFLA-32</t>
  </si>
  <si>
    <t>INDSDEFFEM-32</t>
  </si>
  <si>
    <t>INDSDEFFTF-32</t>
  </si>
  <si>
    <t>INDSDEFFPH-33</t>
  </si>
  <si>
    <t>INDSDEFFSH-33</t>
  </si>
  <si>
    <t>INDSDEFFLA-33</t>
  </si>
  <si>
    <t>INDSDEFFEM-33</t>
  </si>
  <si>
    <t>INDSDEFFTF-33</t>
  </si>
  <si>
    <t>INDSDEFFPH-34</t>
  </si>
  <si>
    <t>INDSDEFFSH-34</t>
  </si>
  <si>
    <t>INDSDEFFLA-34</t>
  </si>
  <si>
    <t>INDSDEFFEM-34</t>
  </si>
  <si>
    <t>INDSDEFFTF-34</t>
  </si>
  <si>
    <t>INDSDEFFPH-35</t>
  </si>
  <si>
    <t>INDSDEFFSH-35</t>
  </si>
  <si>
    <t>INDSDEFFLA-35</t>
  </si>
  <si>
    <t>INDSDEFFEM-35</t>
  </si>
  <si>
    <t>INDSDEFFTF-35</t>
  </si>
  <si>
    <t>INDSDEFFPH-36</t>
  </si>
  <si>
    <t>INDSDEFFSH-36</t>
  </si>
  <si>
    <t>INDSDEFFLA-36</t>
  </si>
  <si>
    <t>INDSDEFFEM-36</t>
  </si>
  <si>
    <t>INDSDEFFTF-36</t>
  </si>
  <si>
    <t>INDSDEFFPH-37</t>
  </si>
  <si>
    <t>INDSDEFFSH-37</t>
  </si>
  <si>
    <t>INDSDEFFLA-37</t>
  </si>
  <si>
    <t>INDSDEFFEM-37</t>
  </si>
  <si>
    <t>INDSDEFFTF-37</t>
  </si>
  <si>
    <t>INDSDEFFPH-38</t>
  </si>
  <si>
    <t>INDSDEFFSH-38</t>
  </si>
  <si>
    <t>INDSDEFFLA-38</t>
  </si>
  <si>
    <t>INDSDEFFEM-38</t>
  </si>
  <si>
    <t>INDSDEFFTF-38</t>
  </si>
  <si>
    <t>INDSDEFFPH-39</t>
  </si>
  <si>
    <t>INDSDEFFSH-39</t>
  </si>
  <si>
    <t>INDSDEFFLA-39</t>
  </si>
  <si>
    <t>INDSDEFFEM-39</t>
  </si>
  <si>
    <t>INDSDEFFTF-39</t>
  </si>
  <si>
    <t>INDSDEFFPH-40</t>
  </si>
  <si>
    <t>INDSDEFFSH-40</t>
  </si>
  <si>
    <t>INDSDEFFLA-40</t>
  </si>
  <si>
    <t>INDSDEFFEM-40</t>
  </si>
  <si>
    <t>INDSDEFFTF-40</t>
  </si>
  <si>
    <t>INDSDEFFPH-41</t>
  </si>
  <si>
    <t>INDSDEFFSH-41</t>
  </si>
  <si>
    <t>INDSDEFFLA-41</t>
  </si>
  <si>
    <t>INDSDEFFEM-41</t>
  </si>
  <si>
    <t>INDSDEFFTF-41</t>
  </si>
  <si>
    <t>INDSDEFFPH-42</t>
  </si>
  <si>
    <t>INDSDEFFSH-42</t>
  </si>
  <si>
    <t>INDSDEFFLA-42</t>
  </si>
  <si>
    <t>INDSDEFFEM-42</t>
  </si>
  <si>
    <t>INDSDEFFTF-42</t>
  </si>
  <si>
    <t>INDSDEFFPH-43</t>
  </si>
  <si>
    <t>INDSDEFFSH-43</t>
  </si>
  <si>
    <t>INDSDEFFLA-43</t>
  </si>
  <si>
    <t>INDSDEFFEM-43</t>
  </si>
  <si>
    <t>INDSDEFFTF-43</t>
  </si>
  <si>
    <t>INDSDEFFPH-44</t>
  </si>
  <si>
    <t>INDSDEFFSH-44</t>
  </si>
  <si>
    <t>INDSDEFFLA-44</t>
  </si>
  <si>
    <t>INDSDEFFEM-44</t>
  </si>
  <si>
    <t>INDSDEFFTF-44</t>
  </si>
  <si>
    <t>INDSDEFFPH-45</t>
  </si>
  <si>
    <t>INDSDEFFSH-45</t>
  </si>
  <si>
    <t>INDSDEFFLA-45</t>
  </si>
  <si>
    <t>INDSDEFFEM-45</t>
  </si>
  <si>
    <t>INDSDEFFTF-45</t>
  </si>
  <si>
    <t>INDSDEFFPH-46</t>
  </si>
  <si>
    <t>INDSDEFFSH-46</t>
  </si>
  <si>
    <t>INDSDEFFLA-46</t>
  </si>
  <si>
    <t>INDSDEFFEM-46</t>
  </si>
  <si>
    <t>INDSDEFFTF-46</t>
  </si>
  <si>
    <t>INDSDEFFPH-47</t>
  </si>
  <si>
    <t>INDSDEFFSH-47</t>
  </si>
  <si>
    <t>INDSDEFFLA-47</t>
  </si>
  <si>
    <t>INDSDEFFEM-47</t>
  </si>
  <si>
    <t>INDSDEFFTF-47</t>
  </si>
  <si>
    <t>INDSDEFFPH-48</t>
  </si>
  <si>
    <t>INDSDEFFSH-48</t>
  </si>
  <si>
    <t>INDSDEFFLA-48</t>
  </si>
  <si>
    <t>INDSDEFFEM-48</t>
  </si>
  <si>
    <t>INDSDEFFTF-48</t>
  </si>
  <si>
    <t>INDSDEFFPH-49</t>
  </si>
  <si>
    <t>INDSDEFFSH-49</t>
  </si>
  <si>
    <t>INDSDEFFLA-49</t>
  </si>
  <si>
    <t>INDSDEFFEM-49</t>
  </si>
  <si>
    <t>INDSDEFFTF-49</t>
  </si>
  <si>
    <t>INDSDEFFPH-50</t>
  </si>
  <si>
    <t>INDSDEFFSH-50</t>
  </si>
  <si>
    <t>INDSDEFFLA-50</t>
  </si>
  <si>
    <t>INDSDEFFEM-50</t>
  </si>
  <si>
    <t>INDSDEFFTF-50</t>
  </si>
  <si>
    <t>INDSDEFFPH-51</t>
  </si>
  <si>
    <t>INDSDEFFSH-51</t>
  </si>
  <si>
    <t>INDSDEFFLA-51</t>
  </si>
  <si>
    <t>INDSDEFFEM-51</t>
  </si>
  <si>
    <t>INDSDEFFTF-51</t>
  </si>
  <si>
    <t>INDSDEFFPH-52</t>
  </si>
  <si>
    <t>INDSDEFFSH-52</t>
  </si>
  <si>
    <t>INDSDEFFLA-52</t>
  </si>
  <si>
    <t>INDSDEFFEM-52</t>
  </si>
  <si>
    <t>INDSDEFFTF-52</t>
  </si>
  <si>
    <t>INDSDEFFPH-53</t>
  </si>
  <si>
    <t>INDSDEFFSH-53</t>
  </si>
  <si>
    <t>INDSDEFFLA-53</t>
  </si>
  <si>
    <t>INDSDEFFEM-53</t>
  </si>
  <si>
    <t>INDSDEFFTF-53</t>
  </si>
  <si>
    <t>INDSDEFFPH-54</t>
  </si>
  <si>
    <t>INDSDEFFSH-54</t>
  </si>
  <si>
    <t>INDSDEFFLA-54</t>
  </si>
  <si>
    <t>INDSDEFFEM-54</t>
  </si>
  <si>
    <t>INDSDEFFTF-54</t>
  </si>
  <si>
    <t>INDSDEFFPH-55</t>
  </si>
  <si>
    <t>INDSDEFFSH-55</t>
  </si>
  <si>
    <t>INDSDEFFLA-55</t>
  </si>
  <si>
    <t>INDSDEFFEM-55</t>
  </si>
  <si>
    <t>INDSDEFFTF-55</t>
  </si>
  <si>
    <t>INDSDEFFPH-56</t>
  </si>
  <si>
    <t>INDSDEFFSH-56</t>
  </si>
  <si>
    <t>INDSDEFFLA-56</t>
  </si>
  <si>
    <t>INDSDEFFEM-56</t>
  </si>
  <si>
    <t>INDSDEFFTF-56</t>
  </si>
  <si>
    <t>INDSDEFFPH-57</t>
  </si>
  <si>
    <t>INDSDEFFSH-57</t>
  </si>
  <si>
    <t>INDSDEFFLA-57</t>
  </si>
  <si>
    <t>INDSDEFFEM-57</t>
  </si>
  <si>
    <t>INDSDEFFTF-57</t>
  </si>
  <si>
    <t>INDSDEFFPH-58</t>
  </si>
  <si>
    <t>INDSDEFFSH-58</t>
  </si>
  <si>
    <t>INDSDEFFLA-58</t>
  </si>
  <si>
    <t>INDSDEFFEM-58</t>
  </si>
  <si>
    <t>INDSDEFFTF-58</t>
  </si>
  <si>
    <t>INDSDEFFPH-59</t>
  </si>
  <si>
    <t>INDSDEFFSH-59</t>
  </si>
  <si>
    <t>INDSDEFFLA-59</t>
  </si>
  <si>
    <t>INDSDEFFEM-59</t>
  </si>
  <si>
    <t>INDSDEFFTF-59</t>
  </si>
  <si>
    <t>INDSDEFFPH-60</t>
  </si>
  <si>
    <t>INDSDEFFSH-60</t>
  </si>
  <si>
    <t>INDSDEFFLA-60</t>
  </si>
  <si>
    <t>INDSDEFFEM-60</t>
  </si>
  <si>
    <t>INDSDEFFTF-60</t>
  </si>
  <si>
    <t>INDSDEFFPH-61</t>
  </si>
  <si>
    <t>INDSDEFFSH-61</t>
  </si>
  <si>
    <t>INDSDEFFLA-61</t>
  </si>
  <si>
    <t>INDSDEFFEM-61</t>
  </si>
  <si>
    <t>INDSDEFFTF-61</t>
  </si>
  <si>
    <t>INDSDEFFPH-62</t>
  </si>
  <si>
    <t>INDSDEFFSH-62</t>
  </si>
  <si>
    <t>INDSDEFFLA-62</t>
  </si>
  <si>
    <t>INDSDEFFEM-62</t>
  </si>
  <si>
    <t>INDSDEFFTF-62</t>
  </si>
  <si>
    <t>INDSDEFFPH-63</t>
  </si>
  <si>
    <t>INDSDEFFSH-63</t>
  </si>
  <si>
    <t>INDSDEFFLA-63</t>
  </si>
  <si>
    <t>INDSDEFFEM-63</t>
  </si>
  <si>
    <t>INDSDEFFTF-63</t>
  </si>
  <si>
    <t>INDSDEFFPH-64</t>
  </si>
  <si>
    <t>INDSDEFFSH-64</t>
  </si>
  <si>
    <t>INDSDEFFLA-64</t>
  </si>
  <si>
    <t>INDSDEFFEM-64</t>
  </si>
  <si>
    <t>INDSDEFFTF-64</t>
  </si>
  <si>
    <t>INDSDEFFPH-65</t>
  </si>
  <si>
    <t>INDSDEFFSH-65</t>
  </si>
  <si>
    <t>INDSDEFFLA-65</t>
  </si>
  <si>
    <t>INDSDEFFEM-65</t>
  </si>
  <si>
    <t>INDSDEFFTF-65</t>
  </si>
  <si>
    <t>INDSDEFFPH-66</t>
  </si>
  <si>
    <t>INDSDEFFSH-66</t>
  </si>
  <si>
    <t>INDSDEFFLA-66</t>
  </si>
  <si>
    <t>INDSDEFFEM-66</t>
  </si>
  <si>
    <t>INDSDEFFTF-66</t>
  </si>
  <si>
    <t>INDSDEFFPH-67</t>
  </si>
  <si>
    <t>INDSDEFFSH-67</t>
  </si>
  <si>
    <t>INDSDEFFLA-67</t>
  </si>
  <si>
    <t>INDSDEFFEM-67</t>
  </si>
  <si>
    <t>INDSDEFFTF-67</t>
  </si>
  <si>
    <t>INDSDEFFPH-68</t>
  </si>
  <si>
    <t>INDSDEFFSH-68</t>
  </si>
  <si>
    <t>INDSDEFFLA-68</t>
  </si>
  <si>
    <t>INDSDEFFEM-68</t>
  </si>
  <si>
    <t>INDSDEFFTF-68</t>
  </si>
  <si>
    <t>INDSDEFFPH-69</t>
  </si>
  <si>
    <t>INDSDEFFSH-69</t>
  </si>
  <si>
    <t>INDSDEFFLA-69</t>
  </si>
  <si>
    <t>INDSDEFFEM-69</t>
  </si>
  <si>
    <t>INDSDEFFTF-69</t>
  </si>
  <si>
    <t>INDSDEFFPH-70</t>
  </si>
  <si>
    <t>INDSDEFFSH-70</t>
  </si>
  <si>
    <t>INDSDEFFLA-70</t>
  </si>
  <si>
    <t>INDSDEFFEM-70</t>
  </si>
  <si>
    <t>INDSDEFFTF-70</t>
  </si>
  <si>
    <t>INDSDEFFPH-71</t>
  </si>
  <si>
    <t>INDSDEFFSH-71</t>
  </si>
  <si>
    <t>INDSDEFFLA-71</t>
  </si>
  <si>
    <t>INDSDEFFEM-71</t>
  </si>
  <si>
    <t>INDSDEFFTF-71</t>
  </si>
  <si>
    <t>INDSDEFFPH-72</t>
  </si>
  <si>
    <t>INDSDEFFSH-72</t>
  </si>
  <si>
    <t>INDSDEFFLA-72</t>
  </si>
  <si>
    <t>INDSDEFFEM-72</t>
  </si>
  <si>
    <t>INDSDEFFTF-72</t>
  </si>
  <si>
    <t>INDSDEFFPH-73</t>
  </si>
  <si>
    <t>INDSDEFFSH-73</t>
  </si>
  <si>
    <t>INDSDEFFLA-73</t>
  </si>
  <si>
    <t>INDSDEFFEM-73</t>
  </si>
  <si>
    <t>INDSDEFFTF-73</t>
  </si>
  <si>
    <t>INDSDEFFPH-74</t>
  </si>
  <si>
    <t>INDSDEFFSH-74</t>
  </si>
  <si>
    <t>INDSDEFFLA-74</t>
  </si>
  <si>
    <t>INDSDEFFEM-74</t>
  </si>
  <si>
    <t>INDSDEFFTF-74</t>
  </si>
  <si>
    <t>INDSDEFFPH-75</t>
  </si>
  <si>
    <t>INDSDEFFSH-75</t>
  </si>
  <si>
    <t>INDSDEFFLA-75</t>
  </si>
  <si>
    <t>INDSDEFFEM-75</t>
  </si>
  <si>
    <t>INDSDEFFTF-75</t>
  </si>
  <si>
    <t>INDSDEFFPH-76</t>
  </si>
  <si>
    <t>INDSDEFFSH-76</t>
  </si>
  <si>
    <t>INDSDEFFLA-76</t>
  </si>
  <si>
    <t>INDSDEFFEM-76</t>
  </si>
  <si>
    <t>INDSDEFFTF-76</t>
  </si>
  <si>
    <t>INDSDEFFPH-77</t>
  </si>
  <si>
    <t>INDSDEFFSH-77</t>
  </si>
  <si>
    <t>INDSDEFFLA-77</t>
  </si>
  <si>
    <t>INDSDEFFEM-77</t>
  </si>
  <si>
    <t>INDSDEFFTF-77</t>
  </si>
  <si>
    <t>INDSDEFFPH-78</t>
  </si>
  <si>
    <t>INDSDEFFSH-78</t>
  </si>
  <si>
    <t>INDSDEFFLA-78</t>
  </si>
  <si>
    <t>INDSDEFFEM-78</t>
  </si>
  <si>
    <t>INDSDEFFTF-78</t>
  </si>
  <si>
    <t>INDSDEFFPH-79</t>
  </si>
  <si>
    <t>INDSDEFFSH-79</t>
  </si>
  <si>
    <t>INDSDEFFLA-79</t>
  </si>
  <si>
    <t>INDSDEFFEM-79</t>
  </si>
  <si>
    <t>INDSDEFFTF-79</t>
  </si>
  <si>
    <t>INDSDEFFPH-80</t>
  </si>
  <si>
    <t>INDSDEFFSH-80</t>
  </si>
  <si>
    <t>INDSDEFFLA-80</t>
  </si>
  <si>
    <t>INDSDEFFEM-80</t>
  </si>
  <si>
    <t>INDSDEFFTF-80</t>
  </si>
  <si>
    <t>INDSDEFFPH-81</t>
  </si>
  <si>
    <t>INDSDEFFSH-81</t>
  </si>
  <si>
    <t>INDSDEFFLA-81</t>
  </si>
  <si>
    <t>INDSDEFFEM-81</t>
  </si>
  <si>
    <t>INDSDEFFTF-81</t>
  </si>
  <si>
    <t>INDSDEFFPH-82</t>
  </si>
  <si>
    <t>INDSDEFFSH-82</t>
  </si>
  <si>
    <t>INDSDEFFLA-82</t>
  </si>
  <si>
    <t>INDSDEFFEM-82</t>
  </si>
  <si>
    <t>INDSDEFFTF-82</t>
  </si>
  <si>
    <t>INDSDEFFPH-83</t>
  </si>
  <si>
    <t>INDSDEFFSH-83</t>
  </si>
  <si>
    <t>INDSDEFFLA-83</t>
  </si>
  <si>
    <t>INDSDEFFEM-83</t>
  </si>
  <si>
    <t>INDSDEFFTF-83</t>
  </si>
  <si>
    <t>INDSDEFFPH-84</t>
  </si>
  <si>
    <t>INDSDEFFSH-84</t>
  </si>
  <si>
    <t>INDSDEFFLA-84</t>
  </si>
  <si>
    <t>INDSDEFFEM-84</t>
  </si>
  <si>
    <t>INDSDEFFTF-84</t>
  </si>
  <si>
    <t>INDSDEFFPH-85</t>
  </si>
  <si>
    <t>INDSDEFFSH-85</t>
  </si>
  <si>
    <t>INDSDEFFLA-85</t>
  </si>
  <si>
    <t>INDSDEFFEM-85</t>
  </si>
  <si>
    <t>INDSDEFFTF-85</t>
  </si>
  <si>
    <t>INDSDEFFPH-86</t>
  </si>
  <si>
    <t>INDSDEFFSH-86</t>
  </si>
  <si>
    <t>INDSDEFFLA-86</t>
  </si>
  <si>
    <t>INDSDEFFEM-86</t>
  </si>
  <si>
    <t>INDSDEFFTF-86</t>
  </si>
  <si>
    <t>INDSDEFFPH-87</t>
  </si>
  <si>
    <t>INDSDEFFSH-87</t>
  </si>
  <si>
    <t>INDSDEFFLA-87</t>
  </si>
  <si>
    <t>INDSDEFFEM-87</t>
  </si>
  <si>
    <t>INDSDEFFTF-87</t>
  </si>
  <si>
    <t>INDSDEFFPH-88</t>
  </si>
  <si>
    <t>INDSDEFFSH-88</t>
  </si>
  <si>
    <t>INDSDEFFLA-88</t>
  </si>
  <si>
    <t>INDSDEFFEM-88</t>
  </si>
  <si>
    <t>INDSDEFFTF-88</t>
  </si>
  <si>
    <t>INDSDEFFPH-89</t>
  </si>
  <si>
    <t>INDSDEFFSH-89</t>
  </si>
  <si>
    <t>INDSDEFFLA-89</t>
  </si>
  <si>
    <t>INDSDEFFEM-89</t>
  </si>
  <si>
    <t>INDSDEFFTF-89</t>
  </si>
  <si>
    <t>INDSDEFFPH-90</t>
  </si>
  <si>
    <t>INDSDEFFSH-90</t>
  </si>
  <si>
    <t>INDSDEFFLA-90</t>
  </si>
  <si>
    <t>INDSDEFFEM-90</t>
  </si>
  <si>
    <t>INDSDEFFTF-90</t>
  </si>
  <si>
    <t>INDSDEFFPH-91</t>
  </si>
  <si>
    <t>INDSDEFFSH-91</t>
  </si>
  <si>
    <t>INDSDEFFLA-91</t>
  </si>
  <si>
    <t>INDSDEFFEM-91</t>
  </si>
  <si>
    <t>INDSDEFFTF-91</t>
  </si>
  <si>
    <t>INDSDEFFPH-92</t>
  </si>
  <si>
    <t>INDSDEFFSH-92</t>
  </si>
  <si>
    <t>INDSDEFFLA-92</t>
  </si>
  <si>
    <t>INDSDEFFEM-92</t>
  </si>
  <si>
    <t>INDSDEFFTF-92</t>
  </si>
  <si>
    <t>INDSDEFFPH-93</t>
  </si>
  <si>
    <t>INDSDEFFSH-93</t>
  </si>
  <si>
    <t>INDSDEFFLA-93</t>
  </si>
  <si>
    <t>INDSDEFFEM-93</t>
  </si>
  <si>
    <t>INDSDEFFTF-93</t>
  </si>
  <si>
    <t>INDSDEFFPH-94</t>
  </si>
  <si>
    <t>INDSDEFFSH-94</t>
  </si>
  <si>
    <t>INDSDEFFLA-94</t>
  </si>
  <si>
    <t>INDSDEFFEM-94</t>
  </si>
  <si>
    <t>INDSDEFFTF-94</t>
  </si>
  <si>
    <t>INDSDEFFPH-95</t>
  </si>
  <si>
    <t>INDSDEFFSH-95</t>
  </si>
  <si>
    <t>INDSDEFFLA-95</t>
  </si>
  <si>
    <t>INDSDEFFEM-95</t>
  </si>
  <si>
    <t>INDSDEFFTF-95</t>
  </si>
  <si>
    <t>INDSDEFFPH-96</t>
  </si>
  <si>
    <t>INDSDEFFSH-96</t>
  </si>
  <si>
    <t>INDSDEFFLA-96</t>
  </si>
  <si>
    <t>INDSDEFFEM-96</t>
  </si>
  <si>
    <t>INDSDEFFTF-96</t>
  </si>
  <si>
    <t>INDSDEFFPH-97</t>
  </si>
  <si>
    <t>INDSDEFFSH-97</t>
  </si>
  <si>
    <t>INDSDEFFLA-97</t>
  </si>
  <si>
    <t>INDSDEFFEM-97</t>
  </si>
  <si>
    <t>INDSDEFFTF-97</t>
  </si>
  <si>
    <t>INDSDEFFPH-98</t>
  </si>
  <si>
    <t>INDSDEFFSH-98</t>
  </si>
  <si>
    <t>INDSDEFFLA-98</t>
  </si>
  <si>
    <t>INDSDEFFEM-98</t>
  </si>
  <si>
    <t>INDSDEFFTF-98</t>
  </si>
  <si>
    <t>INDSDEFFPH-99</t>
  </si>
  <si>
    <t>INDSDEFFSH-99</t>
  </si>
  <si>
    <t>INDSDEFFLA-99</t>
  </si>
  <si>
    <t>INDSDEFFEM-99</t>
  </si>
  <si>
    <t>INDSDEFFTF-99</t>
  </si>
  <si>
    <t>INDSDEFFPH-100</t>
  </si>
  <si>
    <t>INDSDEFFSH-100</t>
  </si>
  <si>
    <t>INDSDEFFLA-100</t>
  </si>
  <si>
    <t>INDSDEFFEM-100</t>
  </si>
  <si>
    <t>INDSDEFFTF-100</t>
  </si>
  <si>
    <t>INDIDEFFPH-01</t>
  </si>
  <si>
    <t>INDIDEFFSH-01</t>
  </si>
  <si>
    <t>INDIDEFFLA-01</t>
  </si>
  <si>
    <t>INDIDEFFEM-01</t>
  </si>
  <si>
    <t>INDIDEFFTF-01</t>
  </si>
  <si>
    <t>INDIDEFFPH-02</t>
  </si>
  <si>
    <t>INDIDEFFSH-02</t>
  </si>
  <si>
    <t>INDIDEFFLA-02</t>
  </si>
  <si>
    <t>INDIDEFFEM-02</t>
  </si>
  <si>
    <t>INDIDEFFTF-02</t>
  </si>
  <si>
    <t>INDIDEFFPH-03</t>
  </si>
  <si>
    <t>INDIDEFFSH-03</t>
  </si>
  <si>
    <t>INDIDEFFLA-03</t>
  </si>
  <si>
    <t>INDIDEFFEM-03</t>
  </si>
  <si>
    <t>INDIDEFFTF-03</t>
  </si>
  <si>
    <t>INDIDEFFPH-04</t>
  </si>
  <si>
    <t>INDIDEFFSH-04</t>
  </si>
  <si>
    <t>INDIDEFFLA-04</t>
  </si>
  <si>
    <t>INDIDEFFEM-04</t>
  </si>
  <si>
    <t>INDIDEFFTF-04</t>
  </si>
  <si>
    <t>INDIDEFFPH-05</t>
  </si>
  <si>
    <t>INDIDEFFSH-05</t>
  </si>
  <si>
    <t>INDIDEFFLA-05</t>
  </si>
  <si>
    <t>INDIDEFFEM-05</t>
  </si>
  <si>
    <t>INDIDEFFTF-05</t>
  </si>
  <si>
    <t>INDIDEFFPH-06</t>
  </si>
  <si>
    <t>INDIDEFFSH-06</t>
  </si>
  <si>
    <t>INDIDEFFLA-06</t>
  </si>
  <si>
    <t>INDIDEFFEM-06</t>
  </si>
  <si>
    <t>INDIDEFFTF-06</t>
  </si>
  <si>
    <t>INDIDEFFPH-07</t>
  </si>
  <si>
    <t>INDIDEFFSH-07</t>
  </si>
  <si>
    <t>INDIDEFFLA-07</t>
  </si>
  <si>
    <t>INDIDEFFEM-07</t>
  </si>
  <si>
    <t>INDIDEFFTF-07</t>
  </si>
  <si>
    <t>INDIDEFFPH-08</t>
  </si>
  <si>
    <t>INDIDEFFSH-08</t>
  </si>
  <si>
    <t>INDIDEFFLA-08</t>
  </si>
  <si>
    <t>INDIDEFFEM-08</t>
  </si>
  <si>
    <t>INDIDEFFTF-08</t>
  </si>
  <si>
    <t>INDIDEFFPH-09</t>
  </si>
  <si>
    <t>INDIDEFFSH-09</t>
  </si>
  <si>
    <t>INDIDEFFLA-09</t>
  </si>
  <si>
    <t>INDIDEFFEM-09</t>
  </si>
  <si>
    <t>INDIDEFFTF-09</t>
  </si>
  <si>
    <t>INDIDEFFPH-10</t>
  </si>
  <si>
    <t>INDIDEFFSH-10</t>
  </si>
  <si>
    <t>INDIDEFFLA-10</t>
  </si>
  <si>
    <t>INDIDEFFEM-10</t>
  </si>
  <si>
    <t>INDIDEFFTF-10</t>
  </si>
  <si>
    <t>INDIDEFFPH-11</t>
  </si>
  <si>
    <t>INDIDEFFSH-11</t>
  </si>
  <si>
    <t>INDIDEFFLA-11</t>
  </si>
  <si>
    <t>INDIDEFFEM-11</t>
  </si>
  <si>
    <t>INDIDEFFTF-11</t>
  </si>
  <si>
    <t>INDIDEFFPH-12</t>
  </si>
  <si>
    <t>INDIDEFFSH-12</t>
  </si>
  <si>
    <t>INDIDEFFLA-12</t>
  </si>
  <si>
    <t>INDIDEFFEM-12</t>
  </si>
  <si>
    <t>INDIDEFFTF-12</t>
  </si>
  <si>
    <t>INDIDEFFPH-13</t>
  </si>
  <si>
    <t>INDIDEFFSH-13</t>
  </si>
  <si>
    <t>INDIDEFFLA-13</t>
  </si>
  <si>
    <t>INDIDEFFEM-13</t>
  </si>
  <si>
    <t>INDIDEFFTF-13</t>
  </si>
  <si>
    <t>INDIDEFFPH-14</t>
  </si>
  <si>
    <t>INDIDEFFSH-14</t>
  </si>
  <si>
    <t>INDIDEFFLA-14</t>
  </si>
  <si>
    <t>INDIDEFFEM-14</t>
  </si>
  <si>
    <t>INDIDEFFTF-14</t>
  </si>
  <si>
    <t>INDIDEFFPH-15</t>
  </si>
  <si>
    <t>INDIDEFFSH-15</t>
  </si>
  <si>
    <t>INDIDEFFLA-15</t>
  </si>
  <si>
    <t>INDIDEFFEM-15</t>
  </si>
  <si>
    <t>INDIDEFFTF-15</t>
  </si>
  <si>
    <t>INDIDEFFPH-16</t>
  </si>
  <si>
    <t>INDIDEFFSH-16</t>
  </si>
  <si>
    <t>INDIDEFFLA-16</t>
  </si>
  <si>
    <t>INDIDEFFEM-16</t>
  </si>
  <si>
    <t>INDIDEFFTF-16</t>
  </si>
  <si>
    <t>INDIDEFFPH-17</t>
  </si>
  <si>
    <t>INDIDEFFSH-17</t>
  </si>
  <si>
    <t>INDIDEFFLA-17</t>
  </si>
  <si>
    <t>INDIDEFFEM-17</t>
  </si>
  <si>
    <t>INDIDEFFTF-17</t>
  </si>
  <si>
    <t>INDIDEFFPH-18</t>
  </si>
  <si>
    <t>INDIDEFFSH-18</t>
  </si>
  <si>
    <t>INDIDEFFLA-18</t>
  </si>
  <si>
    <t>INDIDEFFEM-18</t>
  </si>
  <si>
    <t>INDIDEFFTF-18</t>
  </si>
  <si>
    <t>INDIDEFFPH-19</t>
  </si>
  <si>
    <t>INDIDEFFSH-19</t>
  </si>
  <si>
    <t>INDIDEFFLA-19</t>
  </si>
  <si>
    <t>INDIDEFFEM-19</t>
  </si>
  <si>
    <t>INDIDEFFTF-19</t>
  </si>
  <si>
    <t>INDIDEFFPH-20</t>
  </si>
  <si>
    <t>INDIDEFFSH-20</t>
  </si>
  <si>
    <t>INDIDEFFLA-20</t>
  </si>
  <si>
    <t>INDIDEFFEM-20</t>
  </si>
  <si>
    <t>INDIDEFFTF-20</t>
  </si>
  <si>
    <t>INDIDEFFPH-21</t>
  </si>
  <si>
    <t>INDIDEFFSH-21</t>
  </si>
  <si>
    <t>INDIDEFFLA-21</t>
  </si>
  <si>
    <t>INDIDEFFEM-21</t>
  </si>
  <si>
    <t>INDIDEFFTF-21</t>
  </si>
  <si>
    <t>INDIDEFFPH-22</t>
  </si>
  <si>
    <t>INDIDEFFSH-22</t>
  </si>
  <si>
    <t>INDIDEFFLA-22</t>
  </si>
  <si>
    <t>INDIDEFFEM-22</t>
  </si>
  <si>
    <t>INDIDEFFTF-22</t>
  </si>
  <si>
    <t>INDIDEFFPH-23</t>
  </si>
  <si>
    <t>INDIDEFFSH-23</t>
  </si>
  <si>
    <t>INDIDEFFLA-23</t>
  </si>
  <si>
    <t>INDIDEFFEM-23</t>
  </si>
  <si>
    <t>INDIDEFFTF-23</t>
  </si>
  <si>
    <t>INDIDEFFPH-24</t>
  </si>
  <si>
    <t>INDIDEFFSH-24</t>
  </si>
  <si>
    <t>INDIDEFFLA-24</t>
  </si>
  <si>
    <t>INDIDEFFEM-24</t>
  </si>
  <si>
    <t>INDIDEFFTF-24</t>
  </si>
  <si>
    <t>INDIDEFFPH-25</t>
  </si>
  <si>
    <t>INDIDEFFSH-25</t>
  </si>
  <si>
    <t>INDIDEFFLA-25</t>
  </si>
  <si>
    <t>INDIDEFFEM-25</t>
  </si>
  <si>
    <t>INDIDEFFTF-25</t>
  </si>
  <si>
    <t>INDIDEFFPH-26</t>
  </si>
  <si>
    <t>INDIDEFFSH-26</t>
  </si>
  <si>
    <t>INDIDEFFLA-26</t>
  </si>
  <si>
    <t>INDIDEFFEM-26</t>
  </si>
  <si>
    <t>INDIDEFFTF-26</t>
  </si>
  <si>
    <t>INDIDEFFPH-27</t>
  </si>
  <si>
    <t>INDIDEFFSH-27</t>
  </si>
  <si>
    <t>INDIDEFFLA-27</t>
  </si>
  <si>
    <t>INDIDEFFEM-27</t>
  </si>
  <si>
    <t>INDIDEFFTF-27</t>
  </si>
  <si>
    <t>INDIDEFFPH-28</t>
  </si>
  <si>
    <t>INDIDEFFSH-28</t>
  </si>
  <si>
    <t>INDIDEFFLA-28</t>
  </si>
  <si>
    <t>INDIDEFFEM-28</t>
  </si>
  <si>
    <t>INDIDEFFTF-28</t>
  </si>
  <si>
    <t>INDIDEFFPH-29</t>
  </si>
  <si>
    <t>INDIDEFFSH-29</t>
  </si>
  <si>
    <t>INDIDEFFLA-29</t>
  </si>
  <si>
    <t>INDIDEFFEM-29</t>
  </si>
  <si>
    <t>INDIDEFFTF-29</t>
  </si>
  <si>
    <t>INDIDEFFPH-30</t>
  </si>
  <si>
    <t>INDIDEFFSH-30</t>
  </si>
  <si>
    <t>INDIDEFFLA-30</t>
  </si>
  <si>
    <t>INDIDEFFEM-30</t>
  </si>
  <si>
    <t>INDIDEFFTF-30</t>
  </si>
  <si>
    <t>INDIDEFFPH-31</t>
  </si>
  <si>
    <t>INDIDEFFSH-31</t>
  </si>
  <si>
    <t>INDIDEFFLA-31</t>
  </si>
  <si>
    <t>INDIDEFFEM-31</t>
  </si>
  <si>
    <t>INDIDEFFTF-31</t>
  </si>
  <si>
    <t>INDIDEFFPH-32</t>
  </si>
  <si>
    <t>INDIDEFFSH-32</t>
  </si>
  <si>
    <t>INDIDEFFLA-32</t>
  </si>
  <si>
    <t>INDIDEFFEM-32</t>
  </si>
  <si>
    <t>INDIDEFFTF-32</t>
  </si>
  <si>
    <t>INDIDEFFPH-33</t>
  </si>
  <si>
    <t>INDIDEFFSH-33</t>
  </si>
  <si>
    <t>INDIDEFFLA-33</t>
  </si>
  <si>
    <t>INDIDEFFEM-33</t>
  </si>
  <si>
    <t>INDIDEFFTF-33</t>
  </si>
  <si>
    <t>INDIDEFFPH-34</t>
  </si>
  <si>
    <t>INDIDEFFSH-34</t>
  </si>
  <si>
    <t>INDIDEFFLA-34</t>
  </si>
  <si>
    <t>INDIDEFFEM-34</t>
  </si>
  <si>
    <t>INDIDEFFTF-34</t>
  </si>
  <si>
    <t>INDIDEFFPH-35</t>
  </si>
  <si>
    <t>INDIDEFFSH-35</t>
  </si>
  <si>
    <t>INDIDEFFLA-35</t>
  </si>
  <si>
    <t>INDIDEFFEM-35</t>
  </si>
  <si>
    <t>INDIDEFFTF-35</t>
  </si>
  <si>
    <t>INDIDEFFPH-36</t>
  </si>
  <si>
    <t>INDIDEFFSH-36</t>
  </si>
  <si>
    <t>INDIDEFFLA-36</t>
  </si>
  <si>
    <t>INDIDEFFEM-36</t>
  </si>
  <si>
    <t>INDIDEFFTF-36</t>
  </si>
  <si>
    <t>INDIDEFFPH-37</t>
  </si>
  <si>
    <t>INDIDEFFSH-37</t>
  </si>
  <si>
    <t>INDIDEFFLA-37</t>
  </si>
  <si>
    <t>INDIDEFFEM-37</t>
  </si>
  <si>
    <t>INDIDEFFTF-37</t>
  </si>
  <si>
    <t>INDIDEFFPH-38</t>
  </si>
  <si>
    <t>INDIDEFFSH-38</t>
  </si>
  <si>
    <t>INDIDEFFLA-38</t>
  </si>
  <si>
    <t>INDIDEFFEM-38</t>
  </si>
  <si>
    <t>INDIDEFFTF-38</t>
  </si>
  <si>
    <t>INDIDEFFPH-39</t>
  </si>
  <si>
    <t>INDIDEFFSH-39</t>
  </si>
  <si>
    <t>INDIDEFFLA-39</t>
  </si>
  <si>
    <t>INDIDEFFEM-39</t>
  </si>
  <si>
    <t>INDIDEFFTF-39</t>
  </si>
  <si>
    <t>INDIDEFFPH-40</t>
  </si>
  <si>
    <t>INDIDEFFSH-40</t>
  </si>
  <si>
    <t>INDIDEFFLA-40</t>
  </si>
  <si>
    <t>INDIDEFFEM-40</t>
  </si>
  <si>
    <t>INDIDEFFTF-40</t>
  </si>
  <si>
    <t>INDIDEFFPH-41</t>
  </si>
  <si>
    <t>INDIDEFFSH-41</t>
  </si>
  <si>
    <t>INDIDEFFLA-41</t>
  </si>
  <si>
    <t>INDIDEFFEM-41</t>
  </si>
  <si>
    <t>INDIDEFFTF-41</t>
  </si>
  <si>
    <t>INDIDEFFPH-42</t>
  </si>
  <si>
    <t>INDIDEFFSH-42</t>
  </si>
  <si>
    <t>INDIDEFFLA-42</t>
  </si>
  <si>
    <t>INDIDEFFEM-42</t>
  </si>
  <si>
    <t>INDIDEFFTF-42</t>
  </si>
  <si>
    <t>INDIDEFFPH-43</t>
  </si>
  <si>
    <t>INDIDEFFSH-43</t>
  </si>
  <si>
    <t>INDIDEFFLA-43</t>
  </si>
  <si>
    <t>INDIDEFFEM-43</t>
  </si>
  <si>
    <t>INDIDEFFTF-43</t>
  </si>
  <si>
    <t>INDIDEFFPH-44</t>
  </si>
  <si>
    <t>INDIDEFFSH-44</t>
  </si>
  <si>
    <t>INDIDEFFLA-44</t>
  </si>
  <si>
    <t>INDIDEFFEM-44</t>
  </si>
  <si>
    <t>INDIDEFFTF-44</t>
  </si>
  <si>
    <t>INDIDEFFPH-45</t>
  </si>
  <si>
    <t>INDIDEFFSH-45</t>
  </si>
  <si>
    <t>INDIDEFFLA-45</t>
  </si>
  <si>
    <t>INDIDEFFEM-45</t>
  </si>
  <si>
    <t>INDIDEFFTF-45</t>
  </si>
  <si>
    <t>INDIDEFFPH-46</t>
  </si>
  <si>
    <t>INDIDEFFSH-46</t>
  </si>
  <si>
    <t>INDIDEFFLA-46</t>
  </si>
  <si>
    <t>INDIDEFFEM-46</t>
  </si>
  <si>
    <t>INDIDEFFTF-46</t>
  </si>
  <si>
    <t>INDIDEFFPH-47</t>
  </si>
  <si>
    <t>INDIDEFFSH-47</t>
  </si>
  <si>
    <t>INDIDEFFLA-47</t>
  </si>
  <si>
    <t>INDIDEFFEM-47</t>
  </si>
  <si>
    <t>INDIDEFFTF-47</t>
  </si>
  <si>
    <t>INDIDEFFPH-48</t>
  </si>
  <si>
    <t>INDIDEFFSH-48</t>
  </si>
  <si>
    <t>INDIDEFFLA-48</t>
  </si>
  <si>
    <t>INDIDEFFEM-48</t>
  </si>
  <si>
    <t>INDIDEFFTF-48</t>
  </si>
  <si>
    <t>INDIDEFFPH-49</t>
  </si>
  <si>
    <t>INDIDEFFSH-49</t>
  </si>
  <si>
    <t>INDIDEFFLA-49</t>
  </si>
  <si>
    <t>INDIDEFFEM-49</t>
  </si>
  <si>
    <t>INDIDEFFTF-49</t>
  </si>
  <si>
    <t>INDIDEFFPH-50</t>
  </si>
  <si>
    <t>INDIDEFFSH-50</t>
  </si>
  <si>
    <t>INDIDEFFLA-50</t>
  </si>
  <si>
    <t>INDIDEFFEM-50</t>
  </si>
  <si>
    <t>INDIDEFFTF-50</t>
  </si>
  <si>
    <t>INDIDEFFPH-51</t>
  </si>
  <si>
    <t>INDIDEFFSH-51</t>
  </si>
  <si>
    <t>INDIDEFFLA-51</t>
  </si>
  <si>
    <t>INDIDEFFEM-51</t>
  </si>
  <si>
    <t>INDIDEFFTF-51</t>
  </si>
  <si>
    <t>INDIDEFFPH-52</t>
  </si>
  <si>
    <t>INDIDEFFSH-52</t>
  </si>
  <si>
    <t>INDIDEFFLA-52</t>
  </si>
  <si>
    <t>INDIDEFFEM-52</t>
  </si>
  <si>
    <t>INDIDEFFTF-52</t>
  </si>
  <si>
    <t>INDIDEFFPH-53</t>
  </si>
  <si>
    <t>INDIDEFFSH-53</t>
  </si>
  <si>
    <t>INDIDEFFLA-53</t>
  </si>
  <si>
    <t>INDIDEFFEM-53</t>
  </si>
  <si>
    <t>INDIDEFFTF-53</t>
  </si>
  <si>
    <t>INDIDEFFPH-54</t>
  </si>
  <si>
    <t>INDIDEFFSH-54</t>
  </si>
  <si>
    <t>INDIDEFFLA-54</t>
  </si>
  <si>
    <t>INDIDEFFEM-54</t>
  </si>
  <si>
    <t>INDIDEFFTF-54</t>
  </si>
  <si>
    <t>INDIDEFFPH-55</t>
  </si>
  <si>
    <t>INDIDEFFSH-55</t>
  </si>
  <si>
    <t>INDIDEFFLA-55</t>
  </si>
  <si>
    <t>INDIDEFFEM-55</t>
  </si>
  <si>
    <t>INDIDEFFTF-55</t>
  </si>
  <si>
    <t>INDIDEFFPH-56</t>
  </si>
  <si>
    <t>INDIDEFFSH-56</t>
  </si>
  <si>
    <t>INDIDEFFLA-56</t>
  </si>
  <si>
    <t>INDIDEFFEM-56</t>
  </si>
  <si>
    <t>INDIDEFFTF-56</t>
  </si>
  <si>
    <t>INDIDEFFPH-57</t>
  </si>
  <si>
    <t>INDIDEFFSH-57</t>
  </si>
  <si>
    <t>INDIDEFFLA-57</t>
  </si>
  <si>
    <t>INDIDEFFEM-57</t>
  </si>
  <si>
    <t>INDIDEFFTF-57</t>
  </si>
  <si>
    <t>INDIDEFFPH-58</t>
  </si>
  <si>
    <t>INDIDEFFSH-58</t>
  </si>
  <si>
    <t>INDIDEFFLA-58</t>
  </si>
  <si>
    <t>INDIDEFFEM-58</t>
  </si>
  <si>
    <t>INDIDEFFTF-58</t>
  </si>
  <si>
    <t>INDIDEFFPH-59</t>
  </si>
  <si>
    <t>INDIDEFFSH-59</t>
  </si>
  <si>
    <t>INDIDEFFLA-59</t>
  </si>
  <si>
    <t>INDIDEFFEM-59</t>
  </si>
  <si>
    <t>INDIDEFFTF-59</t>
  </si>
  <si>
    <t>INDIDEFFPH-60</t>
  </si>
  <si>
    <t>INDIDEFFSH-60</t>
  </si>
  <si>
    <t>INDIDEFFLA-60</t>
  </si>
  <si>
    <t>INDIDEFFEM-60</t>
  </si>
  <si>
    <t>INDIDEFFTF-60</t>
  </si>
  <si>
    <t>INDIDEFFPH-61</t>
  </si>
  <si>
    <t>INDIDEFFSH-61</t>
  </si>
  <si>
    <t>INDIDEFFLA-61</t>
  </si>
  <si>
    <t>INDIDEFFEM-61</t>
  </si>
  <si>
    <t>INDIDEFFTF-61</t>
  </si>
  <si>
    <t>INDIDEFFPH-62</t>
  </si>
  <si>
    <t>INDIDEFFSH-62</t>
  </si>
  <si>
    <t>INDIDEFFLA-62</t>
  </si>
  <si>
    <t>INDIDEFFEM-62</t>
  </si>
  <si>
    <t>INDIDEFFTF-62</t>
  </si>
  <si>
    <t>INDIDEFFPH-63</t>
  </si>
  <si>
    <t>INDIDEFFSH-63</t>
  </si>
  <si>
    <t>INDIDEFFLA-63</t>
  </si>
  <si>
    <t>INDIDEFFEM-63</t>
  </si>
  <si>
    <t>INDIDEFFTF-63</t>
  </si>
  <si>
    <t>INDIDEFFPH-64</t>
  </si>
  <si>
    <t>INDIDEFFSH-64</t>
  </si>
  <si>
    <t>INDIDEFFLA-64</t>
  </si>
  <si>
    <t>INDIDEFFEM-64</t>
  </si>
  <si>
    <t>INDIDEFFTF-64</t>
  </si>
  <si>
    <t>INDIDEFFPH-65</t>
  </si>
  <si>
    <t>INDIDEFFSH-65</t>
  </si>
  <si>
    <t>INDIDEFFLA-65</t>
  </si>
  <si>
    <t>INDIDEFFEM-65</t>
  </si>
  <si>
    <t>INDIDEFFTF-65</t>
  </si>
  <si>
    <t>INDIDEFFPH-66</t>
  </si>
  <si>
    <t>INDIDEFFSH-66</t>
  </si>
  <si>
    <t>INDIDEFFLA-66</t>
  </si>
  <si>
    <t>INDIDEFFEM-66</t>
  </si>
  <si>
    <t>INDIDEFFTF-66</t>
  </si>
  <si>
    <t>INDIDEFFPH-67</t>
  </si>
  <si>
    <t>INDIDEFFSH-67</t>
  </si>
  <si>
    <t>INDIDEFFLA-67</t>
  </si>
  <si>
    <t>INDIDEFFEM-67</t>
  </si>
  <si>
    <t>INDIDEFFTF-67</t>
  </si>
  <si>
    <t>INDIDEFFPH-68</t>
  </si>
  <si>
    <t>INDIDEFFSH-68</t>
  </si>
  <si>
    <t>INDIDEFFLA-68</t>
  </si>
  <si>
    <t>INDIDEFFEM-68</t>
  </si>
  <si>
    <t>INDIDEFFTF-68</t>
  </si>
  <si>
    <t>INDIDEFFPH-69</t>
  </si>
  <si>
    <t>INDIDEFFSH-69</t>
  </si>
  <si>
    <t>INDIDEFFLA-69</t>
  </si>
  <si>
    <t>INDIDEFFEM-69</t>
  </si>
  <si>
    <t>INDIDEFFTF-69</t>
  </si>
  <si>
    <t>INDIDEFFPH-70</t>
  </si>
  <si>
    <t>INDIDEFFSH-70</t>
  </si>
  <si>
    <t>INDIDEFFLA-70</t>
  </si>
  <si>
    <t>INDIDEFFEM-70</t>
  </si>
  <si>
    <t>INDIDEFFTF-70</t>
  </si>
  <si>
    <t>INDIDEFFPH-71</t>
  </si>
  <si>
    <t>INDIDEFFSH-71</t>
  </si>
  <si>
    <t>INDIDEFFLA-71</t>
  </si>
  <si>
    <t>INDIDEFFEM-71</t>
  </si>
  <si>
    <t>INDIDEFFTF-71</t>
  </si>
  <si>
    <t>INDIDEFFPH-72</t>
  </si>
  <si>
    <t>INDIDEFFSH-72</t>
  </si>
  <si>
    <t>INDIDEFFLA-72</t>
  </si>
  <si>
    <t>INDIDEFFEM-72</t>
  </si>
  <si>
    <t>INDIDEFFTF-72</t>
  </si>
  <si>
    <t>INDIDEFFPH-73</t>
  </si>
  <si>
    <t>INDIDEFFSH-73</t>
  </si>
  <si>
    <t>INDIDEFFLA-73</t>
  </si>
  <si>
    <t>INDIDEFFEM-73</t>
  </si>
  <si>
    <t>INDIDEFFTF-73</t>
  </si>
  <si>
    <t>INDIDEFFPH-74</t>
  </si>
  <si>
    <t>INDIDEFFSH-74</t>
  </si>
  <si>
    <t>INDIDEFFLA-74</t>
  </si>
  <si>
    <t>INDIDEFFEM-74</t>
  </si>
  <si>
    <t>INDIDEFFTF-74</t>
  </si>
  <si>
    <t>INDIDEFFPH-75</t>
  </si>
  <si>
    <t>INDIDEFFSH-75</t>
  </si>
  <si>
    <t>INDIDEFFLA-75</t>
  </si>
  <si>
    <t>INDIDEFFEM-75</t>
  </si>
  <si>
    <t>INDIDEFFTF-75</t>
  </si>
  <si>
    <t>INDIDEFFPH-76</t>
  </si>
  <si>
    <t>INDIDEFFSH-76</t>
  </si>
  <si>
    <t>INDIDEFFLA-76</t>
  </si>
  <si>
    <t>INDIDEFFEM-76</t>
  </si>
  <si>
    <t>INDIDEFFTF-76</t>
  </si>
  <si>
    <t>INDIDEFFPH-77</t>
  </si>
  <si>
    <t>INDIDEFFSH-77</t>
  </si>
  <si>
    <t>INDIDEFFLA-77</t>
  </si>
  <si>
    <t>INDIDEFFEM-77</t>
  </si>
  <si>
    <t>INDIDEFFTF-77</t>
  </si>
  <si>
    <t>INDIDEFFPH-78</t>
  </si>
  <si>
    <t>INDIDEFFSH-78</t>
  </si>
  <si>
    <t>INDIDEFFLA-78</t>
  </si>
  <si>
    <t>INDIDEFFEM-78</t>
  </si>
  <si>
    <t>INDIDEFFTF-78</t>
  </si>
  <si>
    <t>INDIDEFFPH-79</t>
  </si>
  <si>
    <t>INDIDEFFSH-79</t>
  </si>
  <si>
    <t>INDIDEFFLA-79</t>
  </si>
  <si>
    <t>INDIDEFFEM-79</t>
  </si>
  <si>
    <t>INDIDEFFTF-79</t>
  </si>
  <si>
    <t>INDIDEFFPH-80</t>
  </si>
  <si>
    <t>INDIDEFFSH-80</t>
  </si>
  <si>
    <t>INDIDEFFLA-80</t>
  </si>
  <si>
    <t>INDIDEFFEM-80</t>
  </si>
  <si>
    <t>INDIDEFFTF-80</t>
  </si>
  <si>
    <t>INDIDEFFPH-81</t>
  </si>
  <si>
    <t>INDIDEFFSH-81</t>
  </si>
  <si>
    <t>INDIDEFFLA-81</t>
  </si>
  <si>
    <t>INDIDEFFEM-81</t>
  </si>
  <si>
    <t>INDIDEFFTF-81</t>
  </si>
  <si>
    <t>INDIDEFFPH-82</t>
  </si>
  <si>
    <t>INDIDEFFSH-82</t>
  </si>
  <si>
    <t>INDIDEFFLA-82</t>
  </si>
  <si>
    <t>INDIDEFFEM-82</t>
  </si>
  <si>
    <t>INDIDEFFTF-82</t>
  </si>
  <si>
    <t>INDIDEFFPH-83</t>
  </si>
  <si>
    <t>INDIDEFFSH-83</t>
  </si>
  <si>
    <t>INDIDEFFLA-83</t>
  </si>
  <si>
    <t>INDIDEFFEM-83</t>
  </si>
  <si>
    <t>INDIDEFFTF-83</t>
  </si>
  <si>
    <t>INDIDEFFPH-84</t>
  </si>
  <si>
    <t>INDIDEFFSH-84</t>
  </si>
  <si>
    <t>INDIDEFFLA-84</t>
  </si>
  <si>
    <t>INDIDEFFEM-84</t>
  </si>
  <si>
    <t>INDIDEFFTF-84</t>
  </si>
  <si>
    <t>INDIDEFFPH-85</t>
  </si>
  <si>
    <t>INDIDEFFSH-85</t>
  </si>
  <si>
    <t>INDIDEFFLA-85</t>
  </si>
  <si>
    <t>INDIDEFFEM-85</t>
  </si>
  <si>
    <t>INDIDEFFTF-85</t>
  </si>
  <si>
    <t>INDIDEFFPH-86</t>
  </si>
  <si>
    <t>INDIDEFFSH-86</t>
  </si>
  <si>
    <t>INDIDEFFLA-86</t>
  </si>
  <si>
    <t>INDIDEFFEM-86</t>
  </si>
  <si>
    <t>INDIDEFFTF-86</t>
  </si>
  <si>
    <t>INDIDEFFPH-87</t>
  </si>
  <si>
    <t>INDIDEFFSH-87</t>
  </si>
  <si>
    <t>INDIDEFFLA-87</t>
  </si>
  <si>
    <t>INDIDEFFEM-87</t>
  </si>
  <si>
    <t>INDIDEFFTF-87</t>
  </si>
  <si>
    <t>INDIDEFFPH-88</t>
  </si>
  <si>
    <t>INDIDEFFSH-88</t>
  </si>
  <si>
    <t>INDIDEFFLA-88</t>
  </si>
  <si>
    <t>INDIDEFFEM-88</t>
  </si>
  <si>
    <t>INDIDEFFTF-88</t>
  </si>
  <si>
    <t>INDIDEFFPH-89</t>
  </si>
  <si>
    <t>INDIDEFFSH-89</t>
  </si>
  <si>
    <t>INDIDEFFLA-89</t>
  </si>
  <si>
    <t>INDIDEFFEM-89</t>
  </si>
  <si>
    <t>INDIDEFFTF-89</t>
  </si>
  <si>
    <t>INDIDEFFPH-90</t>
  </si>
  <si>
    <t>INDIDEFFSH-90</t>
  </si>
  <si>
    <t>INDIDEFFLA-90</t>
  </si>
  <si>
    <t>INDIDEFFEM-90</t>
  </si>
  <si>
    <t>INDIDEFFTF-90</t>
  </si>
  <si>
    <t>INDIDEFFPH-91</t>
  </si>
  <si>
    <t>INDIDEFFSH-91</t>
  </si>
  <si>
    <t>INDIDEFFLA-91</t>
  </si>
  <si>
    <t>INDIDEFFEM-91</t>
  </si>
  <si>
    <t>INDIDEFFTF-91</t>
  </si>
  <si>
    <t>INDIDEFFPH-92</t>
  </si>
  <si>
    <t>INDIDEFFSH-92</t>
  </si>
  <si>
    <t>INDIDEFFLA-92</t>
  </si>
  <si>
    <t>INDIDEFFEM-92</t>
  </si>
  <si>
    <t>INDIDEFFTF-92</t>
  </si>
  <si>
    <t>INDIDEFFPH-93</t>
  </si>
  <si>
    <t>INDIDEFFSH-93</t>
  </si>
  <si>
    <t>INDIDEFFLA-93</t>
  </si>
  <si>
    <t>INDIDEFFEM-93</t>
  </si>
  <si>
    <t>INDIDEFFTF-93</t>
  </si>
  <si>
    <t>INDIDEFFPH-94</t>
  </si>
  <si>
    <t>INDIDEFFSH-94</t>
  </si>
  <si>
    <t>INDIDEFFLA-94</t>
  </si>
  <si>
    <t>INDIDEFFEM-94</t>
  </si>
  <si>
    <t>INDIDEFFTF-94</t>
  </si>
  <si>
    <t>INDIDEFFPH-95</t>
  </si>
  <si>
    <t>INDIDEFFSH-95</t>
  </si>
  <si>
    <t>INDIDEFFLA-95</t>
  </si>
  <si>
    <t>INDIDEFFEM-95</t>
  </si>
  <si>
    <t>INDIDEFFTF-95</t>
  </si>
  <si>
    <t>INDIDEFFPH-96</t>
  </si>
  <si>
    <t>INDIDEFFSH-96</t>
  </si>
  <si>
    <t>INDIDEFFLA-96</t>
  </si>
  <si>
    <t>INDIDEFFEM-96</t>
  </si>
  <si>
    <t>INDIDEFFTF-96</t>
  </si>
  <si>
    <t>INDIDEFFPH-97</t>
  </si>
  <si>
    <t>INDIDEFFSH-97</t>
  </si>
  <si>
    <t>INDIDEFFLA-97</t>
  </si>
  <si>
    <t>INDIDEFFEM-97</t>
  </si>
  <si>
    <t>INDIDEFFTF-97</t>
  </si>
  <si>
    <t>INDIDEFFPH-98</t>
  </si>
  <si>
    <t>INDIDEFFSH-98</t>
  </si>
  <si>
    <t>INDIDEFFLA-98</t>
  </si>
  <si>
    <t>INDIDEFFEM-98</t>
  </si>
  <si>
    <t>INDIDEFFTF-98</t>
  </si>
  <si>
    <t>INDIDEFFPH-99</t>
  </si>
  <si>
    <t>INDIDEFFSH-99</t>
  </si>
  <si>
    <t>INDIDEFFLA-99</t>
  </si>
  <si>
    <t>INDIDEFFEM-99</t>
  </si>
  <si>
    <t>INDIDEFFTF-99</t>
  </si>
  <si>
    <t>INDIDEFFPH-100</t>
  </si>
  <si>
    <t>INDIDEFFSH-100</t>
  </si>
  <si>
    <t>INDIDEFFLA-100</t>
  </si>
  <si>
    <t>INDIDEFFEM-100</t>
  </si>
  <si>
    <t>INDIDEFFTF-100</t>
  </si>
  <si>
    <t>INDRDEFFPH-01</t>
  </si>
  <si>
    <t>INDRDEFFSH-01</t>
  </si>
  <si>
    <t>INDRDEFFLA-01</t>
  </si>
  <si>
    <t>INDRDEFFEM-01</t>
  </si>
  <si>
    <t>INDRDEFFTF-01</t>
  </si>
  <si>
    <t>INDRDEFFPH-02</t>
  </si>
  <si>
    <t>INDRDEFFSH-02</t>
  </si>
  <si>
    <t>INDRDEFFLA-02</t>
  </si>
  <si>
    <t>INDRDEFFEM-02</t>
  </si>
  <si>
    <t>INDRDEFFTF-02</t>
  </si>
  <si>
    <t>INDRDEFFPH-03</t>
  </si>
  <si>
    <t>INDRDEFFSH-03</t>
  </si>
  <si>
    <t>INDRDEFFLA-03</t>
  </si>
  <si>
    <t>INDRDEFFEM-03</t>
  </si>
  <si>
    <t>INDRDEFFTF-03</t>
  </si>
  <si>
    <t>INDRDEFFPH-04</t>
  </si>
  <si>
    <t>INDRDEFFSH-04</t>
  </si>
  <si>
    <t>INDRDEFFLA-04</t>
  </si>
  <si>
    <t>INDRDEFFEM-04</t>
  </si>
  <si>
    <t>INDRDEFFTF-04</t>
  </si>
  <si>
    <t>INDRDEFFPH-05</t>
  </si>
  <si>
    <t>INDRDEFFSH-05</t>
  </si>
  <si>
    <t>INDRDEFFLA-05</t>
  </si>
  <si>
    <t>INDRDEFFEM-05</t>
  </si>
  <si>
    <t>INDRDEFFTF-05</t>
  </si>
  <si>
    <t>INDRDEFFPH-06</t>
  </si>
  <si>
    <t>INDRDEFFSH-06</t>
  </si>
  <si>
    <t>INDRDEFFLA-06</t>
  </si>
  <si>
    <t>INDRDEFFEM-06</t>
  </si>
  <si>
    <t>INDRDEFFTF-06</t>
  </si>
  <si>
    <t>INDRDEFFPH-07</t>
  </si>
  <si>
    <t>INDRDEFFSH-07</t>
  </si>
  <si>
    <t>INDRDEFFLA-07</t>
  </si>
  <si>
    <t>INDRDEFFEM-07</t>
  </si>
  <si>
    <t>INDRDEFFTF-07</t>
  </si>
  <si>
    <t>INDRDEFFPH-08</t>
  </si>
  <si>
    <t>INDRDEFFSH-08</t>
  </si>
  <si>
    <t>INDRDEFFLA-08</t>
  </si>
  <si>
    <t>INDRDEFFEM-08</t>
  </si>
  <si>
    <t>INDRDEFFTF-08</t>
  </si>
  <si>
    <t>INDRDEFFPH-09</t>
  </si>
  <si>
    <t>INDRDEFFSH-09</t>
  </si>
  <si>
    <t>INDRDEFFLA-09</t>
  </si>
  <si>
    <t>INDRDEFFEM-09</t>
  </si>
  <si>
    <t>INDRDEFFTF-09</t>
  </si>
  <si>
    <t>INDRDEFFPH-10</t>
  </si>
  <si>
    <t>INDRDEFFSH-10</t>
  </si>
  <si>
    <t>INDRDEFFLA-10</t>
  </si>
  <si>
    <t>INDRDEFFEM-10</t>
  </si>
  <si>
    <t>INDRDEFFTF-10</t>
  </si>
  <si>
    <t>INDRDEFFPH-11</t>
  </si>
  <si>
    <t>INDRDEFFSH-11</t>
  </si>
  <si>
    <t>INDRDEFFLA-11</t>
  </si>
  <si>
    <t>INDRDEFFEM-11</t>
  </si>
  <si>
    <t>INDRDEFFTF-11</t>
  </si>
  <si>
    <t>INDRDEFFPH-12</t>
  </si>
  <si>
    <t>INDRDEFFSH-12</t>
  </si>
  <si>
    <t>INDRDEFFLA-12</t>
  </si>
  <si>
    <t>INDRDEFFEM-12</t>
  </si>
  <si>
    <t>INDRDEFFTF-12</t>
  </si>
  <si>
    <t>INDRDEFFPH-13</t>
  </si>
  <si>
    <t>INDRDEFFSH-13</t>
  </si>
  <si>
    <t>INDRDEFFLA-13</t>
  </si>
  <si>
    <t>INDRDEFFEM-13</t>
  </si>
  <si>
    <t>INDRDEFFTF-13</t>
  </si>
  <si>
    <t>INDRDEFFPH-14</t>
  </si>
  <si>
    <t>INDRDEFFSH-14</t>
  </si>
  <si>
    <t>INDRDEFFLA-14</t>
  </si>
  <si>
    <t>INDRDEFFEM-14</t>
  </si>
  <si>
    <t>INDRDEFFTF-14</t>
  </si>
  <si>
    <t>INDRDEFFPH-15</t>
  </si>
  <si>
    <t>INDRDEFFSH-15</t>
  </si>
  <si>
    <t>INDRDEFFLA-15</t>
  </si>
  <si>
    <t>INDRDEFFEM-15</t>
  </si>
  <si>
    <t>INDRDEFFTF-15</t>
  </si>
  <si>
    <t>INDRDEFFPH-16</t>
  </si>
  <si>
    <t>INDRDEFFSH-16</t>
  </si>
  <si>
    <t>INDRDEFFLA-16</t>
  </si>
  <si>
    <t>INDRDEFFEM-16</t>
  </si>
  <si>
    <t>INDRDEFFTF-16</t>
  </si>
  <si>
    <t>INDRDEFFPH-17</t>
  </si>
  <si>
    <t>INDRDEFFSH-17</t>
  </si>
  <si>
    <t>INDRDEFFLA-17</t>
  </si>
  <si>
    <t>INDRDEFFEM-17</t>
  </si>
  <si>
    <t>INDRDEFFTF-17</t>
  </si>
  <si>
    <t>INDRDEFFPH-18</t>
  </si>
  <si>
    <t>INDRDEFFSH-18</t>
  </si>
  <si>
    <t>INDRDEFFLA-18</t>
  </si>
  <si>
    <t>INDRDEFFEM-18</t>
  </si>
  <si>
    <t>INDRDEFFTF-18</t>
  </si>
  <si>
    <t>INDRDEFFPH-19</t>
  </si>
  <si>
    <t>INDRDEFFSH-19</t>
  </si>
  <si>
    <t>INDRDEFFLA-19</t>
  </si>
  <si>
    <t>INDRDEFFEM-19</t>
  </si>
  <si>
    <t>INDRDEFFTF-19</t>
  </si>
  <si>
    <t>INDRDEFFPH-20</t>
  </si>
  <si>
    <t>INDRDEFFSH-20</t>
  </si>
  <si>
    <t>INDRDEFFLA-20</t>
  </si>
  <si>
    <t>INDRDEFFEM-20</t>
  </si>
  <si>
    <t>INDRDEFFTF-20</t>
  </si>
  <si>
    <t>INDRDEFFPH-21</t>
  </si>
  <si>
    <t>INDRDEFFSH-21</t>
  </si>
  <si>
    <t>INDRDEFFLA-21</t>
  </si>
  <si>
    <t>INDRDEFFEM-21</t>
  </si>
  <si>
    <t>INDRDEFFTF-21</t>
  </si>
  <si>
    <t>INDRDEFFPH-22</t>
  </si>
  <si>
    <t>INDRDEFFSH-22</t>
  </si>
  <si>
    <t>INDRDEFFLA-22</t>
  </si>
  <si>
    <t>INDRDEFFEM-22</t>
  </si>
  <si>
    <t>INDRDEFFTF-22</t>
  </si>
  <si>
    <t>INDRDEFFPH-23</t>
  </si>
  <si>
    <t>INDRDEFFSH-23</t>
  </si>
  <si>
    <t>INDRDEFFLA-23</t>
  </si>
  <si>
    <t>INDRDEFFEM-23</t>
  </si>
  <si>
    <t>INDRDEFFTF-23</t>
  </si>
  <si>
    <t>INDRDEFFPH-24</t>
  </si>
  <si>
    <t>INDRDEFFSH-24</t>
  </si>
  <si>
    <t>INDRDEFFLA-24</t>
  </si>
  <si>
    <t>INDRDEFFEM-24</t>
  </si>
  <si>
    <t>INDRDEFFTF-24</t>
  </si>
  <si>
    <t>INDRDEFFPH-25</t>
  </si>
  <si>
    <t>INDRDEFFSH-25</t>
  </si>
  <si>
    <t>INDRDEFFLA-25</t>
  </si>
  <si>
    <t>INDRDEFFEM-25</t>
  </si>
  <si>
    <t>INDRDEFFTF-25</t>
  </si>
  <si>
    <t>INDRDEFFPH-26</t>
  </si>
  <si>
    <t>INDRDEFFSH-26</t>
  </si>
  <si>
    <t>INDRDEFFLA-26</t>
  </si>
  <si>
    <t>INDRDEFFEM-26</t>
  </si>
  <si>
    <t>INDRDEFFTF-26</t>
  </si>
  <si>
    <t>INDRDEFFPH-27</t>
  </si>
  <si>
    <t>INDRDEFFSH-27</t>
  </si>
  <si>
    <t>INDRDEFFLA-27</t>
  </si>
  <si>
    <t>INDRDEFFEM-27</t>
  </si>
  <si>
    <t>INDRDEFFTF-27</t>
  </si>
  <si>
    <t>INDRDEFFPH-28</t>
  </si>
  <si>
    <t>INDRDEFFSH-28</t>
  </si>
  <si>
    <t>INDRDEFFLA-28</t>
  </si>
  <si>
    <t>INDRDEFFEM-28</t>
  </si>
  <si>
    <t>INDRDEFFTF-28</t>
  </si>
  <si>
    <t>INDRDEFFPH-29</t>
  </si>
  <si>
    <t>INDRDEFFSH-29</t>
  </si>
  <si>
    <t>INDRDEFFLA-29</t>
  </si>
  <si>
    <t>INDRDEFFEM-29</t>
  </si>
  <si>
    <t>INDRDEFFTF-29</t>
  </si>
  <si>
    <t>INDRDEFFPH-30</t>
  </si>
  <si>
    <t>INDRDEFFSH-30</t>
  </si>
  <si>
    <t>INDRDEFFLA-30</t>
  </si>
  <si>
    <t>INDRDEFFEM-30</t>
  </si>
  <si>
    <t>INDRDEFFTF-30</t>
  </si>
  <si>
    <t>INDRDEFFPH-31</t>
  </si>
  <si>
    <t>INDRDEFFSH-31</t>
  </si>
  <si>
    <t>INDRDEFFLA-31</t>
  </si>
  <si>
    <t>INDRDEFFEM-31</t>
  </si>
  <si>
    <t>INDRDEFFTF-31</t>
  </si>
  <si>
    <t>INDRDEFFPH-32</t>
  </si>
  <si>
    <t>INDRDEFFSH-32</t>
  </si>
  <si>
    <t>INDRDEFFLA-32</t>
  </si>
  <si>
    <t>INDRDEFFEM-32</t>
  </si>
  <si>
    <t>INDRDEFFTF-32</t>
  </si>
  <si>
    <t>INDRDEFFPH-33</t>
  </si>
  <si>
    <t>INDRDEFFSH-33</t>
  </si>
  <si>
    <t>INDRDEFFLA-33</t>
  </si>
  <si>
    <t>INDRDEFFEM-33</t>
  </si>
  <si>
    <t>INDRDEFFTF-33</t>
  </si>
  <si>
    <t>INDRDEFFPH-34</t>
  </si>
  <si>
    <t>INDRDEFFSH-34</t>
  </si>
  <si>
    <t>INDRDEFFLA-34</t>
  </si>
  <si>
    <t>INDRDEFFEM-34</t>
  </si>
  <si>
    <t>INDRDEFFTF-34</t>
  </si>
  <si>
    <t>INDRDEFFPH-35</t>
  </si>
  <si>
    <t>INDRDEFFSH-35</t>
  </si>
  <si>
    <t>INDRDEFFLA-35</t>
  </si>
  <si>
    <t>INDRDEFFEM-35</t>
  </si>
  <si>
    <t>INDRDEFFTF-35</t>
  </si>
  <si>
    <t>INDRDEFFPH-36</t>
  </si>
  <si>
    <t>INDRDEFFSH-36</t>
  </si>
  <si>
    <t>INDRDEFFLA-36</t>
  </si>
  <si>
    <t>INDRDEFFEM-36</t>
  </si>
  <si>
    <t>INDRDEFFTF-36</t>
  </si>
  <si>
    <t>INDRDEFFPH-37</t>
  </si>
  <si>
    <t>INDRDEFFSH-37</t>
  </si>
  <si>
    <t>INDRDEFFLA-37</t>
  </si>
  <si>
    <t>INDRDEFFEM-37</t>
  </si>
  <si>
    <t>INDRDEFFTF-37</t>
  </si>
  <si>
    <t>INDRDEFFPH-38</t>
  </si>
  <si>
    <t>INDRDEFFSH-38</t>
  </si>
  <si>
    <t>INDRDEFFLA-38</t>
  </si>
  <si>
    <t>INDRDEFFEM-38</t>
  </si>
  <si>
    <t>INDRDEFFTF-38</t>
  </si>
  <si>
    <t>INDRDEFFPH-39</t>
  </si>
  <si>
    <t>INDRDEFFSH-39</t>
  </si>
  <si>
    <t>INDRDEFFLA-39</t>
  </si>
  <si>
    <t>INDRDEFFEM-39</t>
  </si>
  <si>
    <t>INDRDEFFTF-39</t>
  </si>
  <si>
    <t>INDRDEFFPH-40</t>
  </si>
  <si>
    <t>INDRDEFFSH-40</t>
  </si>
  <si>
    <t>INDRDEFFLA-40</t>
  </si>
  <si>
    <t>INDRDEFFEM-40</t>
  </si>
  <si>
    <t>INDRDEFFTF-40</t>
  </si>
  <si>
    <t>INDRDEFFPH-41</t>
  </si>
  <si>
    <t>INDRDEFFSH-41</t>
  </si>
  <si>
    <t>INDRDEFFLA-41</t>
  </si>
  <si>
    <t>INDRDEFFEM-41</t>
  </si>
  <si>
    <t>INDRDEFFTF-41</t>
  </si>
  <si>
    <t>INDRDEFFPH-42</t>
  </si>
  <si>
    <t>INDRDEFFSH-42</t>
  </si>
  <si>
    <t>INDRDEFFLA-42</t>
  </si>
  <si>
    <t>INDRDEFFEM-42</t>
  </si>
  <si>
    <t>INDRDEFFTF-42</t>
  </si>
  <si>
    <t>INDRDEFFPH-43</t>
  </si>
  <si>
    <t>INDRDEFFSH-43</t>
  </si>
  <si>
    <t>INDRDEFFLA-43</t>
  </si>
  <si>
    <t>INDRDEFFEM-43</t>
  </si>
  <si>
    <t>INDRDEFFTF-43</t>
  </si>
  <si>
    <t>INDRDEFFPH-44</t>
  </si>
  <si>
    <t>INDRDEFFSH-44</t>
  </si>
  <si>
    <t>INDRDEFFLA-44</t>
  </si>
  <si>
    <t>INDRDEFFEM-44</t>
  </si>
  <si>
    <t>INDRDEFFTF-44</t>
  </si>
  <si>
    <t>INDRDEFFPH-45</t>
  </si>
  <si>
    <t>INDRDEFFSH-45</t>
  </si>
  <si>
    <t>INDRDEFFLA-45</t>
  </si>
  <si>
    <t>INDRDEFFEM-45</t>
  </si>
  <si>
    <t>INDRDEFFTF-45</t>
  </si>
  <si>
    <t>INDRDEFFPH-46</t>
  </si>
  <si>
    <t>INDRDEFFSH-46</t>
  </si>
  <si>
    <t>INDRDEFFLA-46</t>
  </si>
  <si>
    <t>INDRDEFFEM-46</t>
  </si>
  <si>
    <t>INDRDEFFTF-46</t>
  </si>
  <si>
    <t>INDRDEFFPH-47</t>
  </si>
  <si>
    <t>INDRDEFFSH-47</t>
  </si>
  <si>
    <t>INDRDEFFLA-47</t>
  </si>
  <si>
    <t>INDRDEFFEM-47</t>
  </si>
  <si>
    <t>INDRDEFFTF-47</t>
  </si>
  <si>
    <t>INDRDEFFPH-48</t>
  </si>
  <si>
    <t>INDRDEFFSH-48</t>
  </si>
  <si>
    <t>INDRDEFFLA-48</t>
  </si>
  <si>
    <t>INDRDEFFEM-48</t>
  </si>
  <si>
    <t>INDRDEFFTF-48</t>
  </si>
  <si>
    <t>INDRDEFFPH-49</t>
  </si>
  <si>
    <t>INDRDEFFSH-49</t>
  </si>
  <si>
    <t>INDRDEFFLA-49</t>
  </si>
  <si>
    <t>INDRDEFFEM-49</t>
  </si>
  <si>
    <t>INDRDEFFTF-49</t>
  </si>
  <si>
    <t>INDRDEFFPH-50</t>
  </si>
  <si>
    <t>INDRDEFFSH-50</t>
  </si>
  <si>
    <t>INDRDEFFLA-50</t>
  </si>
  <si>
    <t>INDRDEFFEM-50</t>
  </si>
  <si>
    <t>INDRDEFFTF-50</t>
  </si>
  <si>
    <t>INDRDEFFPH-51</t>
  </si>
  <si>
    <t>INDRDEFFSH-51</t>
  </si>
  <si>
    <t>INDRDEFFLA-51</t>
  </si>
  <si>
    <t>INDRDEFFEM-51</t>
  </si>
  <si>
    <t>INDRDEFFTF-51</t>
  </si>
  <si>
    <t>INDRDEFFPH-52</t>
  </si>
  <si>
    <t>INDRDEFFSH-52</t>
  </si>
  <si>
    <t>INDRDEFFLA-52</t>
  </si>
  <si>
    <t>INDRDEFFEM-52</t>
  </si>
  <si>
    <t>INDRDEFFTF-52</t>
  </si>
  <si>
    <t>INDRDEFFPH-53</t>
  </si>
  <si>
    <t>INDRDEFFSH-53</t>
  </si>
  <si>
    <t>INDRDEFFLA-53</t>
  </si>
  <si>
    <t>INDRDEFFEM-53</t>
  </si>
  <si>
    <t>INDRDEFFTF-53</t>
  </si>
  <si>
    <t>INDRDEFFPH-54</t>
  </si>
  <si>
    <t>INDRDEFFSH-54</t>
  </si>
  <si>
    <t>INDRDEFFLA-54</t>
  </si>
  <si>
    <t>INDRDEFFEM-54</t>
  </si>
  <si>
    <t>INDRDEFFTF-54</t>
  </si>
  <si>
    <t>INDRDEFFPH-55</t>
  </si>
  <si>
    <t>INDRDEFFSH-55</t>
  </si>
  <si>
    <t>INDRDEFFLA-55</t>
  </si>
  <si>
    <t>INDRDEFFEM-55</t>
  </si>
  <si>
    <t>INDRDEFFTF-55</t>
  </si>
  <si>
    <t>INDRDEFFPH-56</t>
  </si>
  <si>
    <t>INDRDEFFSH-56</t>
  </si>
  <si>
    <t>INDRDEFFLA-56</t>
  </si>
  <si>
    <t>INDRDEFFEM-56</t>
  </si>
  <si>
    <t>INDRDEFFTF-56</t>
  </si>
  <si>
    <t>INDRDEFFPH-57</t>
  </si>
  <si>
    <t>INDRDEFFSH-57</t>
  </si>
  <si>
    <t>INDRDEFFLA-57</t>
  </si>
  <si>
    <t>INDRDEFFEM-57</t>
  </si>
  <si>
    <t>INDRDEFFTF-57</t>
  </si>
  <si>
    <t>INDRDEFFPH-58</t>
  </si>
  <si>
    <t>INDRDEFFSH-58</t>
  </si>
  <si>
    <t>INDRDEFFLA-58</t>
  </si>
  <si>
    <t>INDRDEFFEM-58</t>
  </si>
  <si>
    <t>INDRDEFFTF-58</t>
  </si>
  <si>
    <t>INDRDEFFPH-59</t>
  </si>
  <si>
    <t>INDRDEFFSH-59</t>
  </si>
  <si>
    <t>INDRDEFFLA-59</t>
  </si>
  <si>
    <t>INDRDEFFEM-59</t>
  </si>
  <si>
    <t>INDRDEFFTF-59</t>
  </si>
  <si>
    <t>INDRDEFFPH-60</t>
  </si>
  <si>
    <t>INDRDEFFSH-60</t>
  </si>
  <si>
    <t>INDRDEFFLA-60</t>
  </si>
  <si>
    <t>INDRDEFFEM-60</t>
  </si>
  <si>
    <t>INDRDEFFTF-60</t>
  </si>
  <si>
    <t>INDRDEFFPH-61</t>
  </si>
  <si>
    <t>INDRDEFFSH-61</t>
  </si>
  <si>
    <t>INDRDEFFLA-61</t>
  </si>
  <si>
    <t>INDRDEFFEM-61</t>
  </si>
  <si>
    <t>INDRDEFFTF-61</t>
  </si>
  <si>
    <t>INDRDEFFPH-62</t>
  </si>
  <si>
    <t>INDRDEFFSH-62</t>
  </si>
  <si>
    <t>INDRDEFFLA-62</t>
  </si>
  <si>
    <t>INDRDEFFEM-62</t>
  </si>
  <si>
    <t>INDRDEFFTF-62</t>
  </si>
  <si>
    <t>INDRDEFFPH-63</t>
  </si>
  <si>
    <t>INDRDEFFSH-63</t>
  </si>
  <si>
    <t>INDRDEFFLA-63</t>
  </si>
  <si>
    <t>INDRDEFFEM-63</t>
  </si>
  <si>
    <t>INDRDEFFTF-63</t>
  </si>
  <si>
    <t>INDRDEFFPH-64</t>
  </si>
  <si>
    <t>INDRDEFFSH-64</t>
  </si>
  <si>
    <t>INDRDEFFLA-64</t>
  </si>
  <si>
    <t>INDRDEFFEM-64</t>
  </si>
  <si>
    <t>INDRDEFFTF-64</t>
  </si>
  <si>
    <t>INDRDEFFPH-65</t>
  </si>
  <si>
    <t>INDRDEFFSH-65</t>
  </si>
  <si>
    <t>INDRDEFFLA-65</t>
  </si>
  <si>
    <t>INDRDEFFEM-65</t>
  </si>
  <si>
    <t>INDRDEFFTF-65</t>
  </si>
  <si>
    <t>INDRDEFFPH-66</t>
  </si>
  <si>
    <t>INDRDEFFSH-66</t>
  </si>
  <si>
    <t>INDRDEFFLA-66</t>
  </si>
  <si>
    <t>INDRDEFFEM-66</t>
  </si>
  <si>
    <t>INDRDEFFTF-66</t>
  </si>
  <si>
    <t>INDRDEFFPH-67</t>
  </si>
  <si>
    <t>INDRDEFFSH-67</t>
  </si>
  <si>
    <t>INDRDEFFLA-67</t>
  </si>
  <si>
    <t>INDRDEFFEM-67</t>
  </si>
  <si>
    <t>INDRDEFFTF-67</t>
  </si>
  <si>
    <t>INDRDEFFPH-68</t>
  </si>
  <si>
    <t>INDRDEFFSH-68</t>
  </si>
  <si>
    <t>INDRDEFFLA-68</t>
  </si>
  <si>
    <t>INDRDEFFEM-68</t>
  </si>
  <si>
    <t>INDRDEFFTF-68</t>
  </si>
  <si>
    <t>INDRDEFFPH-69</t>
  </si>
  <si>
    <t>INDRDEFFSH-69</t>
  </si>
  <si>
    <t>INDRDEFFLA-69</t>
  </si>
  <si>
    <t>INDRDEFFEM-69</t>
  </si>
  <si>
    <t>INDRDEFFTF-69</t>
  </si>
  <si>
    <t>INDRDEFFPH-70</t>
  </si>
  <si>
    <t>INDRDEFFSH-70</t>
  </si>
  <si>
    <t>INDRDEFFLA-70</t>
  </si>
  <si>
    <t>INDRDEFFEM-70</t>
  </si>
  <si>
    <t>INDRDEFFTF-70</t>
  </si>
  <si>
    <t>INDRDEFFPH-71</t>
  </si>
  <si>
    <t>INDRDEFFSH-71</t>
  </si>
  <si>
    <t>INDRDEFFLA-71</t>
  </si>
  <si>
    <t>INDRDEFFEM-71</t>
  </si>
  <si>
    <t>INDRDEFFTF-71</t>
  </si>
  <si>
    <t>INDRDEFFPH-72</t>
  </si>
  <si>
    <t>INDRDEFFSH-72</t>
  </si>
  <si>
    <t>INDRDEFFLA-72</t>
  </si>
  <si>
    <t>INDRDEFFEM-72</t>
  </si>
  <si>
    <t>INDRDEFFTF-72</t>
  </si>
  <si>
    <t>INDRDEFFPH-73</t>
  </si>
  <si>
    <t>INDRDEFFSH-73</t>
  </si>
  <si>
    <t>INDRDEFFLA-73</t>
  </si>
  <si>
    <t>INDRDEFFEM-73</t>
  </si>
  <si>
    <t>INDRDEFFTF-73</t>
  </si>
  <si>
    <t>INDRDEFFPH-74</t>
  </si>
  <si>
    <t>INDRDEFFSH-74</t>
  </si>
  <si>
    <t>INDRDEFFLA-74</t>
  </si>
  <si>
    <t>INDRDEFFEM-74</t>
  </si>
  <si>
    <t>INDRDEFFTF-74</t>
  </si>
  <si>
    <t>INDRDEFFPH-75</t>
  </si>
  <si>
    <t>INDRDEFFSH-75</t>
  </si>
  <si>
    <t>INDRDEFFLA-75</t>
  </si>
  <si>
    <t>INDRDEFFEM-75</t>
  </si>
  <si>
    <t>INDRDEFFTF-75</t>
  </si>
  <si>
    <t>INDRDEFFPH-76</t>
  </si>
  <si>
    <t>INDRDEFFSH-76</t>
  </si>
  <si>
    <t>INDRDEFFLA-76</t>
  </si>
  <si>
    <t>INDRDEFFEM-76</t>
  </si>
  <si>
    <t>INDRDEFFTF-76</t>
  </si>
  <si>
    <t>INDRDEFFPH-77</t>
  </si>
  <si>
    <t>INDRDEFFSH-77</t>
  </si>
  <si>
    <t>INDRDEFFLA-77</t>
  </si>
  <si>
    <t>INDRDEFFEM-77</t>
  </si>
  <si>
    <t>INDRDEFFTF-77</t>
  </si>
  <si>
    <t>INDRDEFFPH-78</t>
  </si>
  <si>
    <t>INDRDEFFSH-78</t>
  </si>
  <si>
    <t>INDRDEFFLA-78</t>
  </si>
  <si>
    <t>INDRDEFFEM-78</t>
  </si>
  <si>
    <t>INDRDEFFTF-78</t>
  </si>
  <si>
    <t>INDRDEFFPH-79</t>
  </si>
  <si>
    <t>INDRDEFFSH-79</t>
  </si>
  <si>
    <t>INDRDEFFLA-79</t>
  </si>
  <si>
    <t>INDRDEFFEM-79</t>
  </si>
  <si>
    <t>INDRDEFFTF-79</t>
  </si>
  <si>
    <t>INDRDEFFPH-80</t>
  </si>
  <si>
    <t>INDRDEFFSH-80</t>
  </si>
  <si>
    <t>INDRDEFFLA-80</t>
  </si>
  <si>
    <t>INDRDEFFEM-80</t>
  </si>
  <si>
    <t>INDRDEFFTF-80</t>
  </si>
  <si>
    <t>INDRDEFFPH-81</t>
  </si>
  <si>
    <t>INDRDEFFSH-81</t>
  </si>
  <si>
    <t>INDRDEFFLA-81</t>
  </si>
  <si>
    <t>INDRDEFFEM-81</t>
  </si>
  <si>
    <t>INDRDEFFTF-81</t>
  </si>
  <si>
    <t>INDRDEFFPH-82</t>
  </si>
  <si>
    <t>INDRDEFFSH-82</t>
  </si>
  <si>
    <t>INDRDEFFLA-82</t>
  </si>
  <si>
    <t>INDRDEFFEM-82</t>
  </si>
  <si>
    <t>INDRDEFFTF-82</t>
  </si>
  <si>
    <t>INDRDEFFPH-83</t>
  </si>
  <si>
    <t>INDRDEFFSH-83</t>
  </si>
  <si>
    <t>INDRDEFFLA-83</t>
  </si>
  <si>
    <t>INDRDEFFEM-83</t>
  </si>
  <si>
    <t>INDRDEFFTF-83</t>
  </si>
  <si>
    <t>INDRDEFFPH-84</t>
  </si>
  <si>
    <t>INDRDEFFSH-84</t>
  </si>
  <si>
    <t>INDRDEFFLA-84</t>
  </si>
  <si>
    <t>INDRDEFFEM-84</t>
  </si>
  <si>
    <t>INDRDEFFTF-84</t>
  </si>
  <si>
    <t>INDRDEFFPH-85</t>
  </si>
  <si>
    <t>INDRDEFFSH-85</t>
  </si>
  <si>
    <t>INDRDEFFLA-85</t>
  </si>
  <si>
    <t>INDRDEFFEM-85</t>
  </si>
  <si>
    <t>INDRDEFFTF-85</t>
  </si>
  <si>
    <t>INDRDEFFPH-86</t>
  </si>
  <si>
    <t>INDRDEFFSH-86</t>
  </si>
  <si>
    <t>INDRDEFFLA-86</t>
  </si>
  <si>
    <t>INDRDEFFEM-86</t>
  </si>
  <si>
    <t>INDRDEFFTF-86</t>
  </si>
  <si>
    <t>INDRDEFFPH-87</t>
  </si>
  <si>
    <t>INDRDEFFSH-87</t>
  </si>
  <si>
    <t>INDRDEFFLA-87</t>
  </si>
  <si>
    <t>INDRDEFFEM-87</t>
  </si>
  <si>
    <t>INDRDEFFTF-87</t>
  </si>
  <si>
    <t>INDRDEFFPH-88</t>
  </si>
  <si>
    <t>INDRDEFFSH-88</t>
  </si>
  <si>
    <t>INDRDEFFLA-88</t>
  </si>
  <si>
    <t>INDRDEFFEM-88</t>
  </si>
  <si>
    <t>INDRDEFFTF-88</t>
  </si>
  <si>
    <t>INDRDEFFPH-89</t>
  </si>
  <si>
    <t>INDRDEFFSH-89</t>
  </si>
  <si>
    <t>INDRDEFFLA-89</t>
  </si>
  <si>
    <t>INDRDEFFEM-89</t>
  </si>
  <si>
    <t>INDRDEFFTF-89</t>
  </si>
  <si>
    <t>INDRDEFFPH-90</t>
  </si>
  <si>
    <t>INDRDEFFSH-90</t>
  </si>
  <si>
    <t>INDRDEFFLA-90</t>
  </si>
  <si>
    <t>INDRDEFFEM-90</t>
  </si>
  <si>
    <t>INDRDEFFTF-90</t>
  </si>
  <si>
    <t>INDRDEFFPH-91</t>
  </si>
  <si>
    <t>INDRDEFFSH-91</t>
  </si>
  <si>
    <t>INDRDEFFLA-91</t>
  </si>
  <si>
    <t>INDRDEFFEM-91</t>
  </si>
  <si>
    <t>INDRDEFFTF-91</t>
  </si>
  <si>
    <t>INDRDEFFPH-92</t>
  </si>
  <si>
    <t>INDRDEFFSH-92</t>
  </si>
  <si>
    <t>INDRDEFFLA-92</t>
  </si>
  <si>
    <t>INDRDEFFEM-92</t>
  </si>
  <si>
    <t>INDRDEFFTF-92</t>
  </si>
  <si>
    <t>INDRDEFFPH-93</t>
  </si>
  <si>
    <t>INDRDEFFSH-93</t>
  </si>
  <si>
    <t>INDRDEFFLA-93</t>
  </si>
  <si>
    <t>INDRDEFFEM-93</t>
  </si>
  <si>
    <t>INDRDEFFTF-93</t>
  </si>
  <si>
    <t>INDRDEFFPH-94</t>
  </si>
  <si>
    <t>INDRDEFFSH-94</t>
  </si>
  <si>
    <t>INDRDEFFLA-94</t>
  </si>
  <si>
    <t>INDRDEFFEM-94</t>
  </si>
  <si>
    <t>INDRDEFFTF-94</t>
  </si>
  <si>
    <t>INDRDEFFPH-95</t>
  </si>
  <si>
    <t>INDRDEFFSH-95</t>
  </si>
  <si>
    <t>INDRDEFFLA-95</t>
  </si>
  <si>
    <t>INDRDEFFEM-95</t>
  </si>
  <si>
    <t>INDRDEFFTF-95</t>
  </si>
  <si>
    <t>INDRDEFFPH-96</t>
  </si>
  <si>
    <t>INDRDEFFSH-96</t>
  </si>
  <si>
    <t>INDRDEFFLA-96</t>
  </si>
  <si>
    <t>INDRDEFFEM-96</t>
  </si>
  <si>
    <t>INDRDEFFTF-96</t>
  </si>
  <si>
    <t>INDRDEFFPH-97</t>
  </si>
  <si>
    <t>INDRDEFFSH-97</t>
  </si>
  <si>
    <t>INDRDEFFLA-97</t>
  </si>
  <si>
    <t>INDRDEFFEM-97</t>
  </si>
  <si>
    <t>INDRDEFFTF-97</t>
  </si>
  <si>
    <t>INDRDEFFPH-98</t>
  </si>
  <si>
    <t>INDRDEFFSH-98</t>
  </si>
  <si>
    <t>INDRDEFFLA-98</t>
  </si>
  <si>
    <t>INDRDEFFEM-98</t>
  </si>
  <si>
    <t>INDRDEFFTF-98</t>
  </si>
  <si>
    <t>INDRDEFFPH-99</t>
  </si>
  <si>
    <t>INDRDEFFSH-99</t>
  </si>
  <si>
    <t>INDRDEFFLA-99</t>
  </si>
  <si>
    <t>INDRDEFFEM-99</t>
  </si>
  <si>
    <t>INDRDEFFTF-99</t>
  </si>
  <si>
    <t>INDRDEFFPH-100</t>
  </si>
  <si>
    <t>INDRDEFFSH-100</t>
  </si>
  <si>
    <t>INDRDEFFLA-100</t>
  </si>
  <si>
    <t>INDRDEFFEM-100</t>
  </si>
  <si>
    <t>INDRDEFFTF-100</t>
  </si>
  <si>
    <t>INDWDEFFPH-01</t>
  </si>
  <si>
    <t>INDWDEFFSH-01</t>
  </si>
  <si>
    <t>INDWDEFFLA-01</t>
  </si>
  <si>
    <t>INDWDEFFEM-01</t>
  </si>
  <si>
    <t>INDWDEFFTF-01</t>
  </si>
  <si>
    <t>INDWDEFFPH-02</t>
  </si>
  <si>
    <t>INDWDEFFSH-02</t>
  </si>
  <si>
    <t>INDWDEFFLA-02</t>
  </si>
  <si>
    <t>INDWDEFFEM-02</t>
  </si>
  <si>
    <t>INDWDEFFTF-02</t>
  </si>
  <si>
    <t>INDWDEFFPH-03</t>
  </si>
  <si>
    <t>INDWDEFFSH-03</t>
  </si>
  <si>
    <t>INDWDEFFLA-03</t>
  </si>
  <si>
    <t>INDWDEFFEM-03</t>
  </si>
  <si>
    <t>INDWDEFFTF-03</t>
  </si>
  <si>
    <t>INDWDEFFPH-04</t>
  </si>
  <si>
    <t>INDWDEFFSH-04</t>
  </si>
  <si>
    <t>INDWDEFFLA-04</t>
  </si>
  <si>
    <t>INDWDEFFEM-04</t>
  </si>
  <si>
    <t>INDWDEFFTF-04</t>
  </si>
  <si>
    <t>INDWDEFFPH-05</t>
  </si>
  <si>
    <t>INDWDEFFSH-05</t>
  </si>
  <si>
    <t>INDWDEFFLA-05</t>
  </si>
  <si>
    <t>INDWDEFFEM-05</t>
  </si>
  <si>
    <t>INDWDEFFTF-05</t>
  </si>
  <si>
    <t>INDWDEFFPH-06</t>
  </si>
  <si>
    <t>INDWDEFFSH-06</t>
  </si>
  <si>
    <t>INDWDEFFLA-06</t>
  </si>
  <si>
    <t>INDWDEFFEM-06</t>
  </si>
  <si>
    <t>INDWDEFFTF-06</t>
  </si>
  <si>
    <t>INDWDEFFPH-07</t>
  </si>
  <si>
    <t>INDWDEFFSH-07</t>
  </si>
  <si>
    <t>INDWDEFFLA-07</t>
  </si>
  <si>
    <t>INDWDEFFEM-07</t>
  </si>
  <si>
    <t>INDWDEFFTF-07</t>
  </si>
  <si>
    <t>INDWDEFFPH-08</t>
  </si>
  <si>
    <t>INDWDEFFSH-08</t>
  </si>
  <si>
    <t>INDWDEFFLA-08</t>
  </si>
  <si>
    <t>INDWDEFFEM-08</t>
  </si>
  <si>
    <t>INDWDEFFTF-08</t>
  </si>
  <si>
    <t>INDWDEFFPH-09</t>
  </si>
  <si>
    <t>INDWDEFFSH-09</t>
  </si>
  <si>
    <t>INDWDEFFLA-09</t>
  </si>
  <si>
    <t>INDWDEFFEM-09</t>
  </si>
  <si>
    <t>INDWDEFFTF-09</t>
  </si>
  <si>
    <t>INDWDEFFPH-10</t>
  </si>
  <si>
    <t>INDWDEFFSH-10</t>
  </si>
  <si>
    <t>INDWDEFFLA-10</t>
  </si>
  <si>
    <t>INDWDEFFEM-10</t>
  </si>
  <si>
    <t>INDWDEFFTF-10</t>
  </si>
  <si>
    <t>INDWDEFFPH-11</t>
  </si>
  <si>
    <t>INDWDEFFSH-11</t>
  </si>
  <si>
    <t>INDWDEFFLA-11</t>
  </si>
  <si>
    <t>INDWDEFFEM-11</t>
  </si>
  <si>
    <t>INDWDEFFTF-11</t>
  </si>
  <si>
    <t>INDWDEFFPH-12</t>
  </si>
  <si>
    <t>INDWDEFFSH-12</t>
  </si>
  <si>
    <t>INDWDEFFLA-12</t>
  </si>
  <si>
    <t>INDWDEFFEM-12</t>
  </si>
  <si>
    <t>INDWDEFFTF-12</t>
  </si>
  <si>
    <t>INDWDEFFPH-13</t>
  </si>
  <si>
    <t>INDWDEFFSH-13</t>
  </si>
  <si>
    <t>INDWDEFFLA-13</t>
  </si>
  <si>
    <t>INDWDEFFEM-13</t>
  </si>
  <si>
    <t>INDWDEFFTF-13</t>
  </si>
  <si>
    <t>INDWDEFFPH-14</t>
  </si>
  <si>
    <t>INDWDEFFSH-14</t>
  </si>
  <si>
    <t>INDWDEFFLA-14</t>
  </si>
  <si>
    <t>INDWDEFFEM-14</t>
  </si>
  <si>
    <t>INDWDEFFTF-14</t>
  </si>
  <si>
    <t>INDWDEFFPH-15</t>
  </si>
  <si>
    <t>INDWDEFFSH-15</t>
  </si>
  <si>
    <t>INDWDEFFLA-15</t>
  </si>
  <si>
    <t>INDWDEFFEM-15</t>
  </si>
  <si>
    <t>INDWDEFFTF-15</t>
  </si>
  <si>
    <t>INDWDEFFPH-16</t>
  </si>
  <si>
    <t>INDWDEFFSH-16</t>
  </si>
  <si>
    <t>INDWDEFFLA-16</t>
  </si>
  <si>
    <t>INDWDEFFEM-16</t>
  </si>
  <si>
    <t>INDWDEFFTF-16</t>
  </si>
  <si>
    <t>INDWDEFFPH-17</t>
  </si>
  <si>
    <t>INDWDEFFSH-17</t>
  </si>
  <si>
    <t>INDWDEFFLA-17</t>
  </si>
  <si>
    <t>INDWDEFFEM-17</t>
  </si>
  <si>
    <t>INDWDEFFTF-17</t>
  </si>
  <si>
    <t>INDWDEFFPH-18</t>
  </si>
  <si>
    <t>INDWDEFFSH-18</t>
  </si>
  <si>
    <t>INDWDEFFLA-18</t>
  </si>
  <si>
    <t>INDWDEFFEM-18</t>
  </si>
  <si>
    <t>INDWDEFFTF-18</t>
  </si>
  <si>
    <t>INDWDEFFPH-19</t>
  </si>
  <si>
    <t>INDWDEFFSH-19</t>
  </si>
  <si>
    <t>INDWDEFFLA-19</t>
  </si>
  <si>
    <t>INDWDEFFEM-19</t>
  </si>
  <si>
    <t>INDWDEFFTF-19</t>
  </si>
  <si>
    <t>INDWDEFFPH-20</t>
  </si>
  <si>
    <t>INDWDEFFSH-20</t>
  </si>
  <si>
    <t>INDWDEFFLA-20</t>
  </si>
  <si>
    <t>INDWDEFFEM-20</t>
  </si>
  <si>
    <t>INDWDEFFTF-20</t>
  </si>
  <si>
    <t>INDWDEFFPH-21</t>
  </si>
  <si>
    <t>INDWDEFFSH-21</t>
  </si>
  <si>
    <t>INDWDEFFLA-21</t>
  </si>
  <si>
    <t>INDWDEFFEM-21</t>
  </si>
  <si>
    <t>INDWDEFFTF-21</t>
  </si>
  <si>
    <t>INDWDEFFPH-22</t>
  </si>
  <si>
    <t>INDWDEFFSH-22</t>
  </si>
  <si>
    <t>INDWDEFFLA-22</t>
  </si>
  <si>
    <t>INDWDEFFEM-22</t>
  </si>
  <si>
    <t>INDWDEFFTF-22</t>
  </si>
  <si>
    <t>INDWDEFFPH-23</t>
  </si>
  <si>
    <t>INDWDEFFSH-23</t>
  </si>
  <si>
    <t>INDWDEFFLA-23</t>
  </si>
  <si>
    <t>INDWDEFFEM-23</t>
  </si>
  <si>
    <t>INDWDEFFTF-23</t>
  </si>
  <si>
    <t>INDWDEFFPH-24</t>
  </si>
  <si>
    <t>INDWDEFFSH-24</t>
  </si>
  <si>
    <t>INDWDEFFLA-24</t>
  </si>
  <si>
    <t>INDWDEFFEM-24</t>
  </si>
  <si>
    <t>INDWDEFFTF-24</t>
  </si>
  <si>
    <t>INDWDEFFPH-25</t>
  </si>
  <si>
    <t>INDWDEFFSH-25</t>
  </si>
  <si>
    <t>INDWDEFFLA-25</t>
  </si>
  <si>
    <t>INDWDEFFEM-25</t>
  </si>
  <si>
    <t>INDWDEFFTF-25</t>
  </si>
  <si>
    <t>INDWDEFFPH-26</t>
  </si>
  <si>
    <t>INDWDEFFSH-26</t>
  </si>
  <si>
    <t>INDWDEFFLA-26</t>
  </si>
  <si>
    <t>INDWDEFFEM-26</t>
  </si>
  <si>
    <t>INDWDEFFTF-26</t>
  </si>
  <si>
    <t>INDWDEFFPH-27</t>
  </si>
  <si>
    <t>INDWDEFFSH-27</t>
  </si>
  <si>
    <t>INDWDEFFLA-27</t>
  </si>
  <si>
    <t>INDWDEFFEM-27</t>
  </si>
  <si>
    <t>INDWDEFFTF-27</t>
  </si>
  <si>
    <t>INDWDEFFPH-28</t>
  </si>
  <si>
    <t>INDWDEFFSH-28</t>
  </si>
  <si>
    <t>INDWDEFFLA-28</t>
  </si>
  <si>
    <t>INDWDEFFEM-28</t>
  </si>
  <si>
    <t>INDWDEFFTF-28</t>
  </si>
  <si>
    <t>INDWDEFFPH-29</t>
  </si>
  <si>
    <t>INDWDEFFSH-29</t>
  </si>
  <si>
    <t>INDWDEFFLA-29</t>
  </si>
  <si>
    <t>INDWDEFFEM-29</t>
  </si>
  <si>
    <t>INDWDEFFTF-29</t>
  </si>
  <si>
    <t>INDWDEFFPH-30</t>
  </si>
  <si>
    <t>INDWDEFFSH-30</t>
  </si>
  <si>
    <t>INDWDEFFLA-30</t>
  </si>
  <si>
    <t>INDWDEFFEM-30</t>
  </si>
  <si>
    <t>INDWDEFFTF-30</t>
  </si>
  <si>
    <t>INDWDEFFPH-31</t>
  </si>
  <si>
    <t>INDWDEFFSH-31</t>
  </si>
  <si>
    <t>INDWDEFFLA-31</t>
  </si>
  <si>
    <t>INDWDEFFEM-31</t>
  </si>
  <si>
    <t>INDWDEFFTF-31</t>
  </si>
  <si>
    <t>INDWDEFFPH-32</t>
  </si>
  <si>
    <t>INDWDEFFSH-32</t>
  </si>
  <si>
    <t>INDWDEFFLA-32</t>
  </si>
  <si>
    <t>INDWDEFFEM-32</t>
  </si>
  <si>
    <t>INDWDEFFTF-32</t>
  </si>
  <si>
    <t>INDWDEFFPH-33</t>
  </si>
  <si>
    <t>INDWDEFFSH-33</t>
  </si>
  <si>
    <t>INDWDEFFLA-33</t>
  </si>
  <si>
    <t>INDWDEFFEM-33</t>
  </si>
  <si>
    <t>INDWDEFFTF-33</t>
  </si>
  <si>
    <t>INDWDEFFPH-34</t>
  </si>
  <si>
    <t>INDWDEFFSH-34</t>
  </si>
  <si>
    <t>INDWDEFFLA-34</t>
  </si>
  <si>
    <t>INDWDEFFEM-34</t>
  </si>
  <si>
    <t>INDWDEFFTF-34</t>
  </si>
  <si>
    <t>INDWDEFFPH-35</t>
  </si>
  <si>
    <t>INDWDEFFSH-35</t>
  </si>
  <si>
    <t>INDWDEFFLA-35</t>
  </si>
  <si>
    <t>INDWDEFFEM-35</t>
  </si>
  <si>
    <t>INDWDEFFTF-35</t>
  </si>
  <si>
    <t>INDWDEFFPH-36</t>
  </si>
  <si>
    <t>INDWDEFFSH-36</t>
  </si>
  <si>
    <t>INDWDEFFLA-36</t>
  </si>
  <si>
    <t>INDWDEFFEM-36</t>
  </si>
  <si>
    <t>INDWDEFFTF-36</t>
  </si>
  <si>
    <t>INDWDEFFPH-37</t>
  </si>
  <si>
    <t>INDWDEFFSH-37</t>
  </si>
  <si>
    <t>INDWDEFFLA-37</t>
  </si>
  <si>
    <t>INDWDEFFEM-37</t>
  </si>
  <si>
    <t>INDWDEFFTF-37</t>
  </si>
  <si>
    <t>INDWDEFFPH-38</t>
  </si>
  <si>
    <t>INDWDEFFSH-38</t>
  </si>
  <si>
    <t>INDWDEFFLA-38</t>
  </si>
  <si>
    <t>INDWDEFFEM-38</t>
  </si>
  <si>
    <t>INDWDEFFTF-38</t>
  </si>
  <si>
    <t>INDWDEFFPH-39</t>
  </si>
  <si>
    <t>INDWDEFFSH-39</t>
  </si>
  <si>
    <t>INDWDEFFLA-39</t>
  </si>
  <si>
    <t>INDWDEFFEM-39</t>
  </si>
  <si>
    <t>INDWDEFFTF-39</t>
  </si>
  <si>
    <t>INDWDEFFPH-40</t>
  </si>
  <si>
    <t>INDWDEFFSH-40</t>
  </si>
  <si>
    <t>INDWDEFFLA-40</t>
  </si>
  <si>
    <t>INDWDEFFEM-40</t>
  </si>
  <si>
    <t>INDWDEFFTF-40</t>
  </si>
  <si>
    <t>INDWDEFFPH-41</t>
  </si>
  <si>
    <t>INDWDEFFSH-41</t>
  </si>
  <si>
    <t>INDWDEFFLA-41</t>
  </si>
  <si>
    <t>INDWDEFFEM-41</t>
  </si>
  <si>
    <t>INDWDEFFTF-41</t>
  </si>
  <si>
    <t>INDWDEFFPH-42</t>
  </si>
  <si>
    <t>INDWDEFFSH-42</t>
  </si>
  <si>
    <t>INDWDEFFLA-42</t>
  </si>
  <si>
    <t>INDWDEFFEM-42</t>
  </si>
  <si>
    <t>INDWDEFFTF-42</t>
  </si>
  <si>
    <t>INDWDEFFPH-43</t>
  </si>
  <si>
    <t>INDWDEFFSH-43</t>
  </si>
  <si>
    <t>INDWDEFFLA-43</t>
  </si>
  <si>
    <t>INDWDEFFEM-43</t>
  </si>
  <si>
    <t>INDWDEFFTF-43</t>
  </si>
  <si>
    <t>INDWDEFFPH-44</t>
  </si>
  <si>
    <t>INDWDEFFSH-44</t>
  </si>
  <si>
    <t>INDWDEFFLA-44</t>
  </si>
  <si>
    <t>INDWDEFFEM-44</t>
  </si>
  <si>
    <t>INDWDEFFTF-44</t>
  </si>
  <si>
    <t>INDWDEFFPH-45</t>
  </si>
  <si>
    <t>INDWDEFFSH-45</t>
  </si>
  <si>
    <t>INDWDEFFLA-45</t>
  </si>
  <si>
    <t>INDWDEFFEM-45</t>
  </si>
  <si>
    <t>INDWDEFFTF-45</t>
  </si>
  <si>
    <t>INDWDEFFPH-46</t>
  </si>
  <si>
    <t>INDWDEFFSH-46</t>
  </si>
  <si>
    <t>INDWDEFFLA-46</t>
  </si>
  <si>
    <t>INDWDEFFEM-46</t>
  </si>
  <si>
    <t>INDWDEFFTF-46</t>
  </si>
  <si>
    <t>INDWDEFFPH-47</t>
  </si>
  <si>
    <t>INDWDEFFSH-47</t>
  </si>
  <si>
    <t>INDWDEFFLA-47</t>
  </si>
  <si>
    <t>INDWDEFFEM-47</t>
  </si>
  <si>
    <t>INDWDEFFTF-47</t>
  </si>
  <si>
    <t>INDWDEFFPH-48</t>
  </si>
  <si>
    <t>INDWDEFFSH-48</t>
  </si>
  <si>
    <t>INDWDEFFLA-48</t>
  </si>
  <si>
    <t>INDWDEFFEM-48</t>
  </si>
  <si>
    <t>INDWDEFFTF-48</t>
  </si>
  <si>
    <t>INDWDEFFPH-49</t>
  </si>
  <si>
    <t>INDWDEFFSH-49</t>
  </si>
  <si>
    <t>INDWDEFFLA-49</t>
  </si>
  <si>
    <t>INDWDEFFEM-49</t>
  </si>
  <si>
    <t>INDWDEFFTF-49</t>
  </si>
  <si>
    <t>INDWDEFFPH-50</t>
  </si>
  <si>
    <t>INDWDEFFSH-50</t>
  </si>
  <si>
    <t>INDWDEFFLA-50</t>
  </si>
  <si>
    <t>INDWDEFFEM-50</t>
  </si>
  <si>
    <t>INDWDEFFTF-50</t>
  </si>
  <si>
    <t>INDWDEFFPH-51</t>
  </si>
  <si>
    <t>INDWDEFFSH-51</t>
  </si>
  <si>
    <t>INDWDEFFLA-51</t>
  </si>
  <si>
    <t>INDWDEFFEM-51</t>
  </si>
  <si>
    <t>INDWDEFFTF-51</t>
  </si>
  <si>
    <t>INDWDEFFPH-52</t>
  </si>
  <si>
    <t>INDWDEFFSH-52</t>
  </si>
  <si>
    <t>INDWDEFFLA-52</t>
  </si>
  <si>
    <t>INDWDEFFEM-52</t>
  </si>
  <si>
    <t>INDWDEFFTF-52</t>
  </si>
  <si>
    <t>INDWDEFFPH-53</t>
  </si>
  <si>
    <t>INDWDEFFSH-53</t>
  </si>
  <si>
    <t>INDWDEFFLA-53</t>
  </si>
  <si>
    <t>INDWDEFFEM-53</t>
  </si>
  <si>
    <t>INDWDEFFTF-53</t>
  </si>
  <si>
    <t>INDWDEFFPH-54</t>
  </si>
  <si>
    <t>INDWDEFFSH-54</t>
  </si>
  <si>
    <t>INDWDEFFLA-54</t>
  </si>
  <si>
    <t>INDWDEFFEM-54</t>
  </si>
  <si>
    <t>INDWDEFFTF-54</t>
  </si>
  <si>
    <t>INDWDEFFPH-55</t>
  </si>
  <si>
    <t>INDWDEFFSH-55</t>
  </si>
  <si>
    <t>INDWDEFFLA-55</t>
  </si>
  <si>
    <t>INDWDEFFEM-55</t>
  </si>
  <si>
    <t>INDWDEFFTF-55</t>
  </si>
  <si>
    <t>INDWDEFFPH-56</t>
  </si>
  <si>
    <t>INDWDEFFSH-56</t>
  </si>
  <si>
    <t>INDWDEFFLA-56</t>
  </si>
  <si>
    <t>INDWDEFFEM-56</t>
  </si>
  <si>
    <t>INDWDEFFTF-56</t>
  </si>
  <si>
    <t>INDWDEFFPH-57</t>
  </si>
  <si>
    <t>INDWDEFFSH-57</t>
  </si>
  <si>
    <t>INDWDEFFLA-57</t>
  </si>
  <si>
    <t>INDWDEFFEM-57</t>
  </si>
  <si>
    <t>INDWDEFFTF-57</t>
  </si>
  <si>
    <t>INDWDEFFPH-58</t>
  </si>
  <si>
    <t>INDWDEFFSH-58</t>
  </si>
  <si>
    <t>INDWDEFFLA-58</t>
  </si>
  <si>
    <t>INDWDEFFEM-58</t>
  </si>
  <si>
    <t>INDWDEFFTF-58</t>
  </si>
  <si>
    <t>INDWDEFFPH-59</t>
  </si>
  <si>
    <t>INDWDEFFSH-59</t>
  </si>
  <si>
    <t>INDWDEFFLA-59</t>
  </si>
  <si>
    <t>INDWDEFFEM-59</t>
  </si>
  <si>
    <t>INDWDEFFTF-59</t>
  </si>
  <si>
    <t>INDWDEFFPH-60</t>
  </si>
  <si>
    <t>INDWDEFFSH-60</t>
  </si>
  <si>
    <t>INDWDEFFLA-60</t>
  </si>
  <si>
    <t>INDWDEFFEM-60</t>
  </si>
  <si>
    <t>INDWDEFFTF-60</t>
  </si>
  <si>
    <t>INDWDEFFPH-61</t>
  </si>
  <si>
    <t>INDWDEFFSH-61</t>
  </si>
  <si>
    <t>INDWDEFFLA-61</t>
  </si>
  <si>
    <t>INDWDEFFEM-61</t>
  </si>
  <si>
    <t>INDWDEFFTF-61</t>
  </si>
  <si>
    <t>INDWDEFFPH-62</t>
  </si>
  <si>
    <t>INDWDEFFSH-62</t>
  </si>
  <si>
    <t>INDWDEFFLA-62</t>
  </si>
  <si>
    <t>INDWDEFFEM-62</t>
  </si>
  <si>
    <t>INDWDEFFTF-62</t>
  </si>
  <si>
    <t>INDWDEFFPH-63</t>
  </si>
  <si>
    <t>INDWDEFFSH-63</t>
  </si>
  <si>
    <t>INDWDEFFLA-63</t>
  </si>
  <si>
    <t>INDWDEFFEM-63</t>
  </si>
  <si>
    <t>INDWDEFFTF-63</t>
  </si>
  <si>
    <t>INDWDEFFPH-64</t>
  </si>
  <si>
    <t>INDWDEFFSH-64</t>
  </si>
  <si>
    <t>INDWDEFFLA-64</t>
  </si>
  <si>
    <t>INDWDEFFEM-64</t>
  </si>
  <si>
    <t>INDWDEFFTF-64</t>
  </si>
  <si>
    <t>INDWDEFFPH-65</t>
  </si>
  <si>
    <t>INDWDEFFSH-65</t>
  </si>
  <si>
    <t>INDWDEFFLA-65</t>
  </si>
  <si>
    <t>INDWDEFFEM-65</t>
  </si>
  <si>
    <t>INDWDEFFTF-65</t>
  </si>
  <si>
    <t>INDWDEFFPH-66</t>
  </si>
  <si>
    <t>INDWDEFFSH-66</t>
  </si>
  <si>
    <t>INDWDEFFLA-66</t>
  </si>
  <si>
    <t>INDWDEFFEM-66</t>
  </si>
  <si>
    <t>INDWDEFFTF-66</t>
  </si>
  <si>
    <t>INDWDEFFPH-67</t>
  </si>
  <si>
    <t>INDWDEFFSH-67</t>
  </si>
  <si>
    <t>INDWDEFFLA-67</t>
  </si>
  <si>
    <t>INDWDEFFEM-67</t>
  </si>
  <si>
    <t>INDWDEFFTF-67</t>
  </si>
  <si>
    <t>INDWDEFFPH-68</t>
  </si>
  <si>
    <t>INDWDEFFSH-68</t>
  </si>
  <si>
    <t>INDWDEFFLA-68</t>
  </si>
  <si>
    <t>INDWDEFFEM-68</t>
  </si>
  <si>
    <t>INDWDEFFTF-68</t>
  </si>
  <si>
    <t>INDWDEFFPH-69</t>
  </si>
  <si>
    <t>INDWDEFFSH-69</t>
  </si>
  <si>
    <t>INDWDEFFLA-69</t>
  </si>
  <si>
    <t>INDWDEFFEM-69</t>
  </si>
  <si>
    <t>INDWDEFFTF-69</t>
  </si>
  <si>
    <t>INDWDEFFPH-70</t>
  </si>
  <si>
    <t>INDWDEFFSH-70</t>
  </si>
  <si>
    <t>INDWDEFFLA-70</t>
  </si>
  <si>
    <t>INDWDEFFEM-70</t>
  </si>
  <si>
    <t>INDWDEFFTF-70</t>
  </si>
  <si>
    <t>INDWDEFFPH-71</t>
  </si>
  <si>
    <t>INDWDEFFSH-71</t>
  </si>
  <si>
    <t>INDWDEFFLA-71</t>
  </si>
  <si>
    <t>INDWDEFFEM-71</t>
  </si>
  <si>
    <t>INDWDEFFTF-71</t>
  </si>
  <si>
    <t>INDWDEFFPH-72</t>
  </si>
  <si>
    <t>INDWDEFFSH-72</t>
  </si>
  <si>
    <t>INDWDEFFLA-72</t>
  </si>
  <si>
    <t>INDWDEFFEM-72</t>
  </si>
  <si>
    <t>INDWDEFFTF-72</t>
  </si>
  <si>
    <t>INDWDEFFPH-73</t>
  </si>
  <si>
    <t>INDWDEFFSH-73</t>
  </si>
  <si>
    <t>INDWDEFFLA-73</t>
  </si>
  <si>
    <t>INDWDEFFEM-73</t>
  </si>
  <si>
    <t>INDWDEFFTF-73</t>
  </si>
  <si>
    <t>INDWDEFFPH-74</t>
  </si>
  <si>
    <t>INDWDEFFSH-74</t>
  </si>
  <si>
    <t>INDWDEFFLA-74</t>
  </si>
  <si>
    <t>INDWDEFFEM-74</t>
  </si>
  <si>
    <t>INDWDEFFTF-74</t>
  </si>
  <si>
    <t>INDWDEFFPH-75</t>
  </si>
  <si>
    <t>INDWDEFFSH-75</t>
  </si>
  <si>
    <t>INDWDEFFLA-75</t>
  </si>
  <si>
    <t>INDWDEFFEM-75</t>
  </si>
  <si>
    <t>INDWDEFFTF-75</t>
  </si>
  <si>
    <t>INDWDEFFPH-76</t>
  </si>
  <si>
    <t>INDWDEFFSH-76</t>
  </si>
  <si>
    <t>INDWDEFFLA-76</t>
  </si>
  <si>
    <t>INDWDEFFEM-76</t>
  </si>
  <si>
    <t>INDWDEFFTF-76</t>
  </si>
  <si>
    <t>INDWDEFFPH-77</t>
  </si>
  <si>
    <t>INDWDEFFSH-77</t>
  </si>
  <si>
    <t>INDWDEFFLA-77</t>
  </si>
  <si>
    <t>INDWDEFFEM-77</t>
  </si>
  <si>
    <t>INDWDEFFTF-77</t>
  </si>
  <si>
    <t>INDWDEFFPH-78</t>
  </si>
  <si>
    <t>INDWDEFFSH-78</t>
  </si>
  <si>
    <t>INDWDEFFLA-78</t>
  </si>
  <si>
    <t>INDWDEFFEM-78</t>
  </si>
  <si>
    <t>INDWDEFFTF-78</t>
  </si>
  <si>
    <t>INDWDEFFPH-79</t>
  </si>
  <si>
    <t>INDWDEFFSH-79</t>
  </si>
  <si>
    <t>INDWDEFFLA-79</t>
  </si>
  <si>
    <t>INDWDEFFEM-79</t>
  </si>
  <si>
    <t>INDWDEFFTF-79</t>
  </si>
  <si>
    <t>INDWDEFFPH-80</t>
  </si>
  <si>
    <t>INDWDEFFSH-80</t>
  </si>
  <si>
    <t>INDWDEFFLA-80</t>
  </si>
  <si>
    <t>INDWDEFFEM-80</t>
  </si>
  <si>
    <t>INDWDEFFTF-80</t>
  </si>
  <si>
    <t>INDWDEFFPH-81</t>
  </si>
  <si>
    <t>INDWDEFFSH-81</t>
  </si>
  <si>
    <t>INDWDEFFLA-81</t>
  </si>
  <si>
    <t>INDWDEFFEM-81</t>
  </si>
  <si>
    <t>INDWDEFFTF-81</t>
  </si>
  <si>
    <t>INDWDEFFPH-82</t>
  </si>
  <si>
    <t>INDWDEFFSH-82</t>
  </si>
  <si>
    <t>INDWDEFFLA-82</t>
  </si>
  <si>
    <t>INDWDEFFEM-82</t>
  </si>
  <si>
    <t>INDWDEFFTF-82</t>
  </si>
  <si>
    <t>INDWDEFFPH-83</t>
  </si>
  <si>
    <t>INDWDEFFSH-83</t>
  </si>
  <si>
    <t>INDWDEFFLA-83</t>
  </si>
  <si>
    <t>INDWDEFFEM-83</t>
  </si>
  <si>
    <t>INDWDEFFTF-83</t>
  </si>
  <si>
    <t>INDWDEFFPH-84</t>
  </si>
  <si>
    <t>INDWDEFFSH-84</t>
  </si>
  <si>
    <t>INDWDEFFLA-84</t>
  </si>
  <si>
    <t>INDWDEFFEM-84</t>
  </si>
  <si>
    <t>INDWDEFFTF-84</t>
  </si>
  <si>
    <t>INDWDEFFPH-85</t>
  </si>
  <si>
    <t>INDWDEFFSH-85</t>
  </si>
  <si>
    <t>INDWDEFFLA-85</t>
  </si>
  <si>
    <t>INDWDEFFEM-85</t>
  </si>
  <si>
    <t>INDWDEFFTF-85</t>
  </si>
  <si>
    <t>INDWDEFFPH-86</t>
  </si>
  <si>
    <t>INDWDEFFSH-86</t>
  </si>
  <si>
    <t>INDWDEFFLA-86</t>
  </si>
  <si>
    <t>INDWDEFFEM-86</t>
  </si>
  <si>
    <t>INDWDEFFTF-86</t>
  </si>
  <si>
    <t>INDWDEFFPH-87</t>
  </si>
  <si>
    <t>INDWDEFFSH-87</t>
  </si>
  <si>
    <t>INDWDEFFLA-87</t>
  </si>
  <si>
    <t>INDWDEFFEM-87</t>
  </si>
  <si>
    <t>INDWDEFFTF-87</t>
  </si>
  <si>
    <t>INDWDEFFPH-88</t>
  </si>
  <si>
    <t>INDWDEFFSH-88</t>
  </si>
  <si>
    <t>INDWDEFFLA-88</t>
  </si>
  <si>
    <t>INDWDEFFEM-88</t>
  </si>
  <si>
    <t>INDWDEFFTF-88</t>
  </si>
  <si>
    <t>INDWDEFFPH-89</t>
  </si>
  <si>
    <t>INDWDEFFSH-89</t>
  </si>
  <si>
    <t>INDWDEFFLA-89</t>
  </si>
  <si>
    <t>INDWDEFFEM-89</t>
  </si>
  <si>
    <t>INDWDEFFTF-89</t>
  </si>
  <si>
    <t>INDWDEFFPH-90</t>
  </si>
  <si>
    <t>INDWDEFFSH-90</t>
  </si>
  <si>
    <t>INDWDEFFLA-90</t>
  </si>
  <si>
    <t>INDWDEFFEM-90</t>
  </si>
  <si>
    <t>INDWDEFFTF-90</t>
  </si>
  <si>
    <t>INDWDEFFPH-91</t>
  </si>
  <si>
    <t>INDWDEFFSH-91</t>
  </si>
  <si>
    <t>INDWDEFFLA-91</t>
  </si>
  <si>
    <t>INDWDEFFEM-91</t>
  </si>
  <si>
    <t>INDWDEFFTF-91</t>
  </si>
  <si>
    <t>INDWDEFFPH-92</t>
  </si>
  <si>
    <t>INDWDEFFSH-92</t>
  </si>
  <si>
    <t>INDWDEFFLA-92</t>
  </si>
  <si>
    <t>INDWDEFFEM-92</t>
  </si>
  <si>
    <t>INDWDEFFTF-92</t>
  </si>
  <si>
    <t>INDWDEFFPH-93</t>
  </si>
  <si>
    <t>INDWDEFFSH-93</t>
  </si>
  <si>
    <t>INDWDEFFLA-93</t>
  </si>
  <si>
    <t>INDWDEFFEM-93</t>
  </si>
  <si>
    <t>INDWDEFFTF-93</t>
  </si>
  <si>
    <t>INDWDEFFPH-94</t>
  </si>
  <si>
    <t>INDWDEFFSH-94</t>
  </si>
  <si>
    <t>INDWDEFFLA-94</t>
  </si>
  <si>
    <t>INDWDEFFEM-94</t>
  </si>
  <si>
    <t>INDWDEFFTF-94</t>
  </si>
  <si>
    <t>INDWDEFFPH-95</t>
  </si>
  <si>
    <t>INDWDEFFSH-95</t>
  </si>
  <si>
    <t>INDWDEFFLA-95</t>
  </si>
  <si>
    <t>INDWDEFFEM-95</t>
  </si>
  <si>
    <t>INDWDEFFTF-95</t>
  </si>
  <si>
    <t>INDWDEFFPH-96</t>
  </si>
  <si>
    <t>INDWDEFFSH-96</t>
  </si>
  <si>
    <t>INDWDEFFLA-96</t>
  </si>
  <si>
    <t>INDWDEFFEM-96</t>
  </si>
  <si>
    <t>INDWDEFFTF-96</t>
  </si>
  <si>
    <t>INDWDEFFPH-97</t>
  </si>
  <si>
    <t>INDWDEFFSH-97</t>
  </si>
  <si>
    <t>INDWDEFFLA-97</t>
  </si>
  <si>
    <t>INDWDEFFEM-97</t>
  </si>
  <si>
    <t>INDWDEFFTF-97</t>
  </si>
  <si>
    <t>INDWDEFFPH-98</t>
  </si>
  <si>
    <t>INDWDEFFSH-98</t>
  </si>
  <si>
    <t>INDWDEFFLA-98</t>
  </si>
  <si>
    <t>INDWDEFFEM-98</t>
  </si>
  <si>
    <t>INDWDEFFTF-98</t>
  </si>
  <si>
    <t>INDWDEFFPH-99</t>
  </si>
  <si>
    <t>INDWDEFFSH-99</t>
  </si>
  <si>
    <t>INDWDEFFLA-99</t>
  </si>
  <si>
    <t>INDWDEFFEM-99</t>
  </si>
  <si>
    <t>INDWDEFFTF-99</t>
  </si>
  <si>
    <t>INDWDEFFPH-100</t>
  </si>
  <si>
    <t>INDWDEFFSH-100</t>
  </si>
  <si>
    <t>INDWDEFFLA-100</t>
  </si>
  <si>
    <t>INDWDEFFEM-100</t>
  </si>
  <si>
    <t>INDWDEFFTF-100</t>
  </si>
  <si>
    <t>AGRAGEFFPH-01</t>
  </si>
  <si>
    <t>AGRAGEFFSH-01</t>
  </si>
  <si>
    <t>AGRAGEFFLA-01</t>
  </si>
  <si>
    <t>AGRAGEFFEM-01</t>
  </si>
  <si>
    <t>AGRAGEFFTF-01</t>
  </si>
  <si>
    <t>AGRAGEFFPH-02</t>
  </si>
  <si>
    <t>AGRAGEFFSH-02</t>
  </si>
  <si>
    <t>AGRAGEFFLA-02</t>
  </si>
  <si>
    <t>AGRAGEFFEM-02</t>
  </si>
  <si>
    <t>AGRAGEFFTF-02</t>
  </si>
  <si>
    <t>AGRAGEFFPH-03</t>
  </si>
  <si>
    <t>AGRAGEFFSH-03</t>
  </si>
  <si>
    <t>AGRAGEFFLA-03</t>
  </si>
  <si>
    <t>AGRAGEFFEM-03</t>
  </si>
  <si>
    <t>AGRAGEFFTF-03</t>
  </si>
  <si>
    <t>AGRAGEFFPH-04</t>
  </si>
  <si>
    <t>AGRAGEFFSH-04</t>
  </si>
  <si>
    <t>AGRAGEFFLA-04</t>
  </si>
  <si>
    <t>AGRAGEFFEM-04</t>
  </si>
  <si>
    <t>AGRAGEFFTF-04</t>
  </si>
  <si>
    <t>AGRAGEFFPH-05</t>
  </si>
  <si>
    <t>AGRAGEFFSH-05</t>
  </si>
  <si>
    <t>AGRAGEFFLA-05</t>
  </si>
  <si>
    <t>AGRAGEFFEM-05</t>
  </si>
  <si>
    <t>AGRAGEFFTF-05</t>
  </si>
  <si>
    <t>AGRAGEFFPH-06</t>
  </si>
  <si>
    <t>AGRAGEFFSH-06</t>
  </si>
  <si>
    <t>AGRAGEFFLA-06</t>
  </si>
  <si>
    <t>AGRAGEFFEM-06</t>
  </si>
  <si>
    <t>AGRAGEFFTF-06</t>
  </si>
  <si>
    <t>AGRAGEFFPH-07</t>
  </si>
  <si>
    <t>AGRAGEFFSH-07</t>
  </si>
  <si>
    <t>AGRAGEFFLA-07</t>
  </si>
  <si>
    <t>AGRAGEFFEM-07</t>
  </si>
  <si>
    <t>AGRAGEFFTF-07</t>
  </si>
  <si>
    <t>AGRAGEFFPH-08</t>
  </si>
  <si>
    <t>AGRAGEFFSH-08</t>
  </si>
  <si>
    <t>AGRAGEFFLA-08</t>
  </si>
  <si>
    <t>AGRAGEFFEM-08</t>
  </si>
  <si>
    <t>AGRAGEFFTF-08</t>
  </si>
  <si>
    <t>AGRAGEFFPH-09</t>
  </si>
  <si>
    <t>AGRAGEFFSH-09</t>
  </si>
  <si>
    <t>AGRAGEFFLA-09</t>
  </si>
  <si>
    <t>AGRAGEFFEM-09</t>
  </si>
  <si>
    <t>AGRAGEFFTF-09</t>
  </si>
  <si>
    <t>AGRAGEFFPH-10</t>
  </si>
  <si>
    <t>AGRAGEFFSH-10</t>
  </si>
  <si>
    <t>AGRAGEFFLA-10</t>
  </si>
  <si>
    <t>AGRAGEFFEM-10</t>
  </si>
  <si>
    <t>AGRAGEFFTF-10</t>
  </si>
  <si>
    <t>AGRAGEFFPH-11</t>
  </si>
  <si>
    <t>AGRAGEFFSH-11</t>
  </si>
  <si>
    <t>AGRAGEFFLA-11</t>
  </si>
  <si>
    <t>AGRAGEFFEM-11</t>
  </si>
  <si>
    <t>AGRAGEFFTF-11</t>
  </si>
  <si>
    <t>AGRAGEFFPH-12</t>
  </si>
  <si>
    <t>AGRAGEFFSH-12</t>
  </si>
  <si>
    <t>AGRAGEFFLA-12</t>
  </si>
  <si>
    <t>AGRAGEFFEM-12</t>
  </si>
  <si>
    <t>AGRAGEFFTF-12</t>
  </si>
  <si>
    <t>AGRAGEFFPH-13</t>
  </si>
  <si>
    <t>AGRAGEFFSH-13</t>
  </si>
  <si>
    <t>AGRAGEFFLA-13</t>
  </si>
  <si>
    <t>AGRAGEFFEM-13</t>
  </si>
  <si>
    <t>AGRAGEFFTF-13</t>
  </si>
  <si>
    <t>AGRAGEFFPH-14</t>
  </si>
  <si>
    <t>AGRAGEFFSH-14</t>
  </si>
  <si>
    <t>AGRAGEFFLA-14</t>
  </si>
  <si>
    <t>AGRAGEFFEM-14</t>
  </si>
  <si>
    <t>AGRAGEFFTF-14</t>
  </si>
  <si>
    <t>AGRAGEFFPH-15</t>
  </si>
  <si>
    <t>AGRAGEFFSH-15</t>
  </si>
  <si>
    <t>AGRAGEFFLA-15</t>
  </si>
  <si>
    <t>AGRAGEFFEM-15</t>
  </si>
  <si>
    <t>AGRAGEFFTF-15</t>
  </si>
  <si>
    <t>AGRAGEFFPH-16</t>
  </si>
  <si>
    <t>AGRAGEFFSH-16</t>
  </si>
  <si>
    <t>AGRAGEFFLA-16</t>
  </si>
  <si>
    <t>AGRAGEFFEM-16</t>
  </si>
  <si>
    <t>AGRAGEFFTF-16</t>
  </si>
  <si>
    <t>AGRAGEFFPH-17</t>
  </si>
  <si>
    <t>AGRAGEFFSH-17</t>
  </si>
  <si>
    <t>AGRAGEFFLA-17</t>
  </si>
  <si>
    <t>AGRAGEFFEM-17</t>
  </si>
  <si>
    <t>AGRAGEFFTF-17</t>
  </si>
  <si>
    <t>AGRAGEFFPH-18</t>
  </si>
  <si>
    <t>AGRAGEFFSH-18</t>
  </si>
  <si>
    <t>AGRAGEFFLA-18</t>
  </si>
  <si>
    <t>AGRAGEFFEM-18</t>
  </si>
  <si>
    <t>AGRAGEFFTF-18</t>
  </si>
  <si>
    <t>AGRAGEFFPH-19</t>
  </si>
  <si>
    <t>AGRAGEFFSH-19</t>
  </si>
  <si>
    <t>AGRAGEFFLA-19</t>
  </si>
  <si>
    <t>AGRAGEFFEM-19</t>
  </si>
  <si>
    <t>AGRAGEFFTF-19</t>
  </si>
  <si>
    <t>AGRAGEFFPH-20</t>
  </si>
  <si>
    <t>AGRAGEFFSH-20</t>
  </si>
  <si>
    <t>AGRAGEFFLA-20</t>
  </si>
  <si>
    <t>AGRAGEFFEM-20</t>
  </si>
  <si>
    <t>AGRAGEFFTF-20</t>
  </si>
  <si>
    <t>AGRAGEFFPH-21</t>
  </si>
  <si>
    <t>AGRAGEFFSH-21</t>
  </si>
  <si>
    <t>AGRAGEFFLA-21</t>
  </si>
  <si>
    <t>AGRAGEFFEM-21</t>
  </si>
  <si>
    <t>AGRAGEFFTF-21</t>
  </si>
  <si>
    <t>AGRAGEFFPH-22</t>
  </si>
  <si>
    <t>AGRAGEFFSH-22</t>
  </si>
  <si>
    <t>AGRAGEFFLA-22</t>
  </si>
  <si>
    <t>AGRAGEFFEM-22</t>
  </si>
  <si>
    <t>AGRAGEFFTF-22</t>
  </si>
  <si>
    <t>AGRAGEFFPH-23</t>
  </si>
  <si>
    <t>AGRAGEFFSH-23</t>
  </si>
  <si>
    <t>AGRAGEFFLA-23</t>
  </si>
  <si>
    <t>AGRAGEFFEM-23</t>
  </si>
  <si>
    <t>AGRAGEFFTF-23</t>
  </si>
  <si>
    <t>AGRAGEFFPH-24</t>
  </si>
  <si>
    <t>AGRAGEFFSH-24</t>
  </si>
  <si>
    <t>AGRAGEFFLA-24</t>
  </si>
  <si>
    <t>AGRAGEFFEM-24</t>
  </si>
  <si>
    <t>AGRAGEFFTF-24</t>
  </si>
  <si>
    <t>AGRAGEFFPH-25</t>
  </si>
  <si>
    <t>AGRAGEFFSH-25</t>
  </si>
  <si>
    <t>AGRAGEFFLA-25</t>
  </si>
  <si>
    <t>AGRAGEFFEM-25</t>
  </si>
  <si>
    <t>AGRAGEFFTF-25</t>
  </si>
  <si>
    <t>AGRAGEFFPH-26</t>
  </si>
  <si>
    <t>AGRAGEFFSH-26</t>
  </si>
  <si>
    <t>AGRAGEFFLA-26</t>
  </si>
  <si>
    <t>AGRAGEFFEM-26</t>
  </si>
  <si>
    <t>AGRAGEFFTF-26</t>
  </si>
  <si>
    <t>AGRAGEFFPH-27</t>
  </si>
  <si>
    <t>AGRAGEFFSH-27</t>
  </si>
  <si>
    <t>AGRAGEFFLA-27</t>
  </si>
  <si>
    <t>AGRAGEFFEM-27</t>
  </si>
  <si>
    <t>AGRAGEFFTF-27</t>
  </si>
  <si>
    <t>AGRAGEFFPH-28</t>
  </si>
  <si>
    <t>AGRAGEFFSH-28</t>
  </si>
  <si>
    <t>AGRAGEFFLA-28</t>
  </si>
  <si>
    <t>AGRAGEFFEM-28</t>
  </si>
  <si>
    <t>AGRAGEFFTF-28</t>
  </si>
  <si>
    <t>AGRAGEFFPH-29</t>
  </si>
  <si>
    <t>AGRAGEFFSH-29</t>
  </si>
  <si>
    <t>AGRAGEFFLA-29</t>
  </si>
  <si>
    <t>AGRAGEFFEM-29</t>
  </si>
  <si>
    <t>AGRAGEFFTF-29</t>
  </si>
  <si>
    <t>AGRAGEFFPH-30</t>
  </si>
  <si>
    <t>AGRAGEFFSH-30</t>
  </si>
  <si>
    <t>AGRAGEFFLA-30</t>
  </si>
  <si>
    <t>AGRAGEFFEM-30</t>
  </si>
  <si>
    <t>AGRAGEFFTF-30</t>
  </si>
  <si>
    <t>AGRAGEFFPH-31</t>
  </si>
  <si>
    <t>AGRAGEFFSH-31</t>
  </si>
  <si>
    <t>AGRAGEFFLA-31</t>
  </si>
  <si>
    <t>AGRAGEFFEM-31</t>
  </si>
  <si>
    <t>AGRAGEFFTF-31</t>
  </si>
  <si>
    <t>AGRAGEFFPH-32</t>
  </si>
  <si>
    <t>AGRAGEFFSH-32</t>
  </si>
  <si>
    <t>AGRAGEFFLA-32</t>
  </si>
  <si>
    <t>AGRAGEFFEM-32</t>
  </si>
  <si>
    <t>AGRAGEFFTF-32</t>
  </si>
  <si>
    <t>AGRAGEFFPH-33</t>
  </si>
  <si>
    <t>AGRAGEFFSH-33</t>
  </si>
  <si>
    <t>AGRAGEFFLA-33</t>
  </si>
  <si>
    <t>AGRAGEFFEM-33</t>
  </si>
  <si>
    <t>AGRAGEFFTF-33</t>
  </si>
  <si>
    <t>AGRAGEFFPH-34</t>
  </si>
  <si>
    <t>AGRAGEFFSH-34</t>
  </si>
  <si>
    <t>AGRAGEFFLA-34</t>
  </si>
  <si>
    <t>AGRAGEFFEM-34</t>
  </si>
  <si>
    <t>AGRAGEFFTF-34</t>
  </si>
  <si>
    <t>AGRAGEFFPH-35</t>
  </si>
  <si>
    <t>AGRAGEFFSH-35</t>
  </si>
  <si>
    <t>AGRAGEFFLA-35</t>
  </si>
  <si>
    <t>AGRAGEFFEM-35</t>
  </si>
  <si>
    <t>AGRAGEFFTF-35</t>
  </si>
  <si>
    <t>AGRAGEFFPH-36</t>
  </si>
  <si>
    <t>AGRAGEFFSH-36</t>
  </si>
  <si>
    <t>AGRAGEFFLA-36</t>
  </si>
  <si>
    <t>AGRAGEFFEM-36</t>
  </si>
  <si>
    <t>AGRAGEFFTF-36</t>
  </si>
  <si>
    <t>AGRAGEFFPH-37</t>
  </si>
  <si>
    <t>AGRAGEFFSH-37</t>
  </si>
  <si>
    <t>AGRAGEFFLA-37</t>
  </si>
  <si>
    <t>AGRAGEFFEM-37</t>
  </si>
  <si>
    <t>AGRAGEFFTF-37</t>
  </si>
  <si>
    <t>AGRAGEFFPH-38</t>
  </si>
  <si>
    <t>AGRAGEFFSH-38</t>
  </si>
  <si>
    <t>AGRAGEFFLA-38</t>
  </si>
  <si>
    <t>AGRAGEFFEM-38</t>
  </si>
  <si>
    <t>AGRAGEFFTF-38</t>
  </si>
  <si>
    <t>AGRAGEFFPH-39</t>
  </si>
  <si>
    <t>AGRAGEFFSH-39</t>
  </si>
  <si>
    <t>AGRAGEFFLA-39</t>
  </si>
  <si>
    <t>AGRAGEFFEM-39</t>
  </si>
  <si>
    <t>AGRAGEFFTF-39</t>
  </si>
  <si>
    <t>AGRAGEFFPH-40</t>
  </si>
  <si>
    <t>AGRAGEFFSH-40</t>
  </si>
  <si>
    <t>AGRAGEFFLA-40</t>
  </si>
  <si>
    <t>AGRAGEFFEM-40</t>
  </si>
  <si>
    <t>AGRAGEFFTF-40</t>
  </si>
  <si>
    <t>AGRAGEFFPH-41</t>
  </si>
  <si>
    <t>AGRAGEFFSH-41</t>
  </si>
  <si>
    <t>AGRAGEFFLA-41</t>
  </si>
  <si>
    <t>AGRAGEFFEM-41</t>
  </si>
  <si>
    <t>AGRAGEFFTF-41</t>
  </si>
  <si>
    <t>AGRAGEFFPH-42</t>
  </si>
  <si>
    <t>AGRAGEFFSH-42</t>
  </si>
  <si>
    <t>AGRAGEFFLA-42</t>
  </si>
  <si>
    <t>AGRAGEFFEM-42</t>
  </si>
  <si>
    <t>AGRAGEFFTF-42</t>
  </si>
  <si>
    <t>AGRAGEFFPH-43</t>
  </si>
  <si>
    <t>AGRAGEFFSH-43</t>
  </si>
  <si>
    <t>AGRAGEFFLA-43</t>
  </si>
  <si>
    <t>AGRAGEFFEM-43</t>
  </si>
  <si>
    <t>AGRAGEFFTF-43</t>
  </si>
  <si>
    <t>AGRAGEFFPH-44</t>
  </si>
  <si>
    <t>AGRAGEFFSH-44</t>
  </si>
  <si>
    <t>AGRAGEFFLA-44</t>
  </si>
  <si>
    <t>AGRAGEFFEM-44</t>
  </si>
  <si>
    <t>AGRAGEFFTF-44</t>
  </si>
  <si>
    <t>AGRAGEFFPH-45</t>
  </si>
  <si>
    <t>AGRAGEFFSH-45</t>
  </si>
  <si>
    <t>AGRAGEFFLA-45</t>
  </si>
  <si>
    <t>AGRAGEFFEM-45</t>
  </si>
  <si>
    <t>AGRAGEFFTF-45</t>
  </si>
  <si>
    <t>AGRAGEFFPH-46</t>
  </si>
  <si>
    <t>AGRAGEFFSH-46</t>
  </si>
  <si>
    <t>AGRAGEFFLA-46</t>
  </si>
  <si>
    <t>AGRAGEFFEM-46</t>
  </si>
  <si>
    <t>AGRAGEFFTF-46</t>
  </si>
  <si>
    <t>AGRAGEFFPH-47</t>
  </si>
  <si>
    <t>AGRAGEFFSH-47</t>
  </si>
  <si>
    <t>AGRAGEFFLA-47</t>
  </si>
  <si>
    <t>AGRAGEFFEM-47</t>
  </si>
  <si>
    <t>AGRAGEFFTF-47</t>
  </si>
  <si>
    <t>AGRAGEFFPH-48</t>
  </si>
  <si>
    <t>AGRAGEFFSH-48</t>
  </si>
  <si>
    <t>AGRAGEFFLA-48</t>
  </si>
  <si>
    <t>AGRAGEFFEM-48</t>
  </si>
  <si>
    <t>AGRAGEFFTF-48</t>
  </si>
  <si>
    <t>AGRAGEFFPH-49</t>
  </si>
  <si>
    <t>AGRAGEFFSH-49</t>
  </si>
  <si>
    <t>AGRAGEFFLA-49</t>
  </si>
  <si>
    <t>AGRAGEFFEM-49</t>
  </si>
  <si>
    <t>AGRAGEFFTF-49</t>
  </si>
  <si>
    <t>AGRAGEFFPH-50</t>
  </si>
  <si>
    <t>AGRAGEFFSH-50</t>
  </si>
  <si>
    <t>AGRAGEFFLA-50</t>
  </si>
  <si>
    <t>AGRAGEFFEM-50</t>
  </si>
  <si>
    <t>AGRAGEFFTF-50</t>
  </si>
  <si>
    <t>AGRAGEFFPH-51</t>
  </si>
  <si>
    <t>AGRAGEFFSH-51</t>
  </si>
  <si>
    <t>AGRAGEFFLA-51</t>
  </si>
  <si>
    <t>AGRAGEFFEM-51</t>
  </si>
  <si>
    <t>AGRAGEFFTF-51</t>
  </si>
  <si>
    <t>AGRAGEFFPH-52</t>
  </si>
  <si>
    <t>AGRAGEFFSH-52</t>
  </si>
  <si>
    <t>AGRAGEFFLA-52</t>
  </si>
  <si>
    <t>AGRAGEFFEM-52</t>
  </si>
  <si>
    <t>AGRAGEFFTF-52</t>
  </si>
  <si>
    <t>AGRAGEFFPH-53</t>
  </si>
  <si>
    <t>AGRAGEFFSH-53</t>
  </si>
  <si>
    <t>AGRAGEFFLA-53</t>
  </si>
  <si>
    <t>AGRAGEFFEM-53</t>
  </si>
  <si>
    <t>AGRAGEFFTF-53</t>
  </si>
  <si>
    <t>AGRAGEFFPH-54</t>
  </si>
  <si>
    <t>AGRAGEFFSH-54</t>
  </si>
  <si>
    <t>AGRAGEFFLA-54</t>
  </si>
  <si>
    <t>AGRAGEFFEM-54</t>
  </si>
  <si>
    <t>AGRAGEFFTF-54</t>
  </si>
  <si>
    <t>AGRAGEFFPH-55</t>
  </si>
  <si>
    <t>AGRAGEFFSH-55</t>
  </si>
  <si>
    <t>AGRAGEFFLA-55</t>
  </si>
  <si>
    <t>AGRAGEFFEM-55</t>
  </si>
  <si>
    <t>AGRAGEFFTF-55</t>
  </si>
  <si>
    <t>AGRAGEFFPH-56</t>
  </si>
  <si>
    <t>AGRAGEFFSH-56</t>
  </si>
  <si>
    <t>AGRAGEFFLA-56</t>
  </si>
  <si>
    <t>AGRAGEFFEM-56</t>
  </si>
  <si>
    <t>AGRAGEFFTF-56</t>
  </si>
  <si>
    <t>AGRAGEFFPH-57</t>
  </si>
  <si>
    <t>AGRAGEFFSH-57</t>
  </si>
  <si>
    <t>AGRAGEFFLA-57</t>
  </si>
  <si>
    <t>AGRAGEFFEM-57</t>
  </si>
  <si>
    <t>AGRAGEFFTF-57</t>
  </si>
  <si>
    <t>AGRAGEFFPH-58</t>
  </si>
  <si>
    <t>AGRAGEFFSH-58</t>
  </si>
  <si>
    <t>AGRAGEFFLA-58</t>
  </si>
  <si>
    <t>AGRAGEFFEM-58</t>
  </si>
  <si>
    <t>AGRAGEFFTF-58</t>
  </si>
  <si>
    <t>AGRAGEFFPH-59</t>
  </si>
  <si>
    <t>AGRAGEFFSH-59</t>
  </si>
  <si>
    <t>AGRAGEFFLA-59</t>
  </si>
  <si>
    <t>AGRAGEFFEM-59</t>
  </si>
  <si>
    <t>AGRAGEFFTF-59</t>
  </si>
  <si>
    <t>AGRAGEFFPH-60</t>
  </si>
  <si>
    <t>AGRAGEFFSH-60</t>
  </si>
  <si>
    <t>AGRAGEFFLA-60</t>
  </si>
  <si>
    <t>AGRAGEFFEM-60</t>
  </si>
  <si>
    <t>AGRAGEFFTF-60</t>
  </si>
  <si>
    <t>AGRAGEFFPH-61</t>
  </si>
  <si>
    <t>AGRAGEFFSH-61</t>
  </si>
  <si>
    <t>AGRAGEFFLA-61</t>
  </si>
  <si>
    <t>AGRAGEFFEM-61</t>
  </si>
  <si>
    <t>AGRAGEFFTF-61</t>
  </si>
  <si>
    <t>AGRAGEFFPH-62</t>
  </si>
  <si>
    <t>AGRAGEFFSH-62</t>
  </si>
  <si>
    <t>AGRAGEFFLA-62</t>
  </si>
  <si>
    <t>AGRAGEFFEM-62</t>
  </si>
  <si>
    <t>AGRAGEFFTF-62</t>
  </si>
  <si>
    <t>AGRAGEFFPH-63</t>
  </si>
  <si>
    <t>AGRAGEFFSH-63</t>
  </si>
  <si>
    <t>AGRAGEFFLA-63</t>
  </si>
  <si>
    <t>AGRAGEFFEM-63</t>
  </si>
  <si>
    <t>AGRAGEFFTF-63</t>
  </si>
  <si>
    <t>AGRAGEFFPH-64</t>
  </si>
  <si>
    <t>AGRAGEFFSH-64</t>
  </si>
  <si>
    <t>AGRAGEFFLA-64</t>
  </si>
  <si>
    <t>AGRAGEFFEM-64</t>
  </si>
  <si>
    <t>AGRAGEFFTF-64</t>
  </si>
  <si>
    <t>AGRAGEFFPH-65</t>
  </si>
  <si>
    <t>AGRAGEFFSH-65</t>
  </si>
  <si>
    <t>AGRAGEFFLA-65</t>
  </si>
  <si>
    <t>AGRAGEFFEM-65</t>
  </si>
  <si>
    <t>AGRAGEFFTF-65</t>
  </si>
  <si>
    <t>AGRAGEFFPH-66</t>
  </si>
  <si>
    <t>AGRAGEFFSH-66</t>
  </si>
  <si>
    <t>AGRAGEFFLA-66</t>
  </si>
  <si>
    <t>AGRAGEFFEM-66</t>
  </si>
  <si>
    <t>AGRAGEFFTF-66</t>
  </si>
  <si>
    <t>AGRAGEFFPH-67</t>
  </si>
  <si>
    <t>AGRAGEFFSH-67</t>
  </si>
  <si>
    <t>AGRAGEFFLA-67</t>
  </si>
  <si>
    <t>AGRAGEFFEM-67</t>
  </si>
  <si>
    <t>AGRAGEFFTF-67</t>
  </si>
  <si>
    <t>AGRAGEFFPH-68</t>
  </si>
  <si>
    <t>AGRAGEFFSH-68</t>
  </si>
  <si>
    <t>AGRAGEFFLA-68</t>
  </si>
  <si>
    <t>AGRAGEFFEM-68</t>
  </si>
  <si>
    <t>AGRAGEFFTF-68</t>
  </si>
  <si>
    <t>AGRAGEFFPH-69</t>
  </si>
  <si>
    <t>AGRAGEFFSH-69</t>
  </si>
  <si>
    <t>AGRAGEFFLA-69</t>
  </si>
  <si>
    <t>AGRAGEFFEM-69</t>
  </si>
  <si>
    <t>AGRAGEFFTF-69</t>
  </si>
  <si>
    <t>AGRAGEFFPH-70</t>
  </si>
  <si>
    <t>AGRAGEFFSH-70</t>
  </si>
  <si>
    <t>AGRAGEFFLA-70</t>
  </si>
  <si>
    <t>AGRAGEFFEM-70</t>
  </si>
  <si>
    <t>AGRAGEFFTF-70</t>
  </si>
  <si>
    <t>AGRAGEFFPH-71</t>
  </si>
  <si>
    <t>AGRAGEFFSH-71</t>
  </si>
  <si>
    <t>AGRAGEFFLA-71</t>
  </si>
  <si>
    <t>AGRAGEFFEM-71</t>
  </si>
  <si>
    <t>AGRAGEFFTF-71</t>
  </si>
  <si>
    <t>AGRAGEFFPH-72</t>
  </si>
  <si>
    <t>AGRAGEFFSH-72</t>
  </si>
  <si>
    <t>AGRAGEFFLA-72</t>
  </si>
  <si>
    <t>AGRAGEFFEM-72</t>
  </si>
  <si>
    <t>AGRAGEFFTF-72</t>
  </si>
  <si>
    <t>AGRAGEFFPH-73</t>
  </si>
  <si>
    <t>AGRAGEFFSH-73</t>
  </si>
  <si>
    <t>AGRAGEFFLA-73</t>
  </si>
  <si>
    <t>AGRAGEFFEM-73</t>
  </si>
  <si>
    <t>AGRAGEFFTF-73</t>
  </si>
  <si>
    <t>AGRAGEFFPH-74</t>
  </si>
  <si>
    <t>AGRAGEFFSH-74</t>
  </si>
  <si>
    <t>AGRAGEFFLA-74</t>
  </si>
  <si>
    <t>AGRAGEFFEM-74</t>
  </si>
  <si>
    <t>AGRAGEFFTF-74</t>
  </si>
  <si>
    <t>AGRAGEFFPH-75</t>
  </si>
  <si>
    <t>AGRAGEFFSH-75</t>
  </si>
  <si>
    <t>AGRAGEFFLA-75</t>
  </si>
  <si>
    <t>AGRAGEFFEM-75</t>
  </si>
  <si>
    <t>AGRAGEFFTF-75</t>
  </si>
  <si>
    <t>AGRAGEFFPH-76</t>
  </si>
  <si>
    <t>AGRAGEFFSH-76</t>
  </si>
  <si>
    <t>AGRAGEFFLA-76</t>
  </si>
  <si>
    <t>AGRAGEFFEM-76</t>
  </si>
  <si>
    <t>AGRAGEFFTF-76</t>
  </si>
  <si>
    <t>AGRAGEFFPH-77</t>
  </si>
  <si>
    <t>AGRAGEFFSH-77</t>
  </si>
  <si>
    <t>AGRAGEFFLA-77</t>
  </si>
  <si>
    <t>AGRAGEFFEM-77</t>
  </si>
  <si>
    <t>AGRAGEFFTF-77</t>
  </si>
  <si>
    <t>AGRAGEFFPH-78</t>
  </si>
  <si>
    <t>AGRAGEFFSH-78</t>
  </si>
  <si>
    <t>AGRAGEFFLA-78</t>
  </si>
  <si>
    <t>AGRAGEFFEM-78</t>
  </si>
  <si>
    <t>AGRAGEFFTF-78</t>
  </si>
  <si>
    <t>AGRAGEFFPH-79</t>
  </si>
  <si>
    <t>AGRAGEFFSH-79</t>
  </si>
  <si>
    <t>AGRAGEFFLA-79</t>
  </si>
  <si>
    <t>AGRAGEFFEM-79</t>
  </si>
  <si>
    <t>AGRAGEFFTF-79</t>
  </si>
  <si>
    <t>AGRAGEFFPH-80</t>
  </si>
  <si>
    <t>AGRAGEFFSH-80</t>
  </si>
  <si>
    <t>AGRAGEFFLA-80</t>
  </si>
  <si>
    <t>AGRAGEFFEM-80</t>
  </si>
  <si>
    <t>AGRAGEFFTF-80</t>
  </si>
  <si>
    <t>AGRAGEFFPH-81</t>
  </si>
  <si>
    <t>AGRAGEFFSH-81</t>
  </si>
  <si>
    <t>AGRAGEFFLA-81</t>
  </si>
  <si>
    <t>AGRAGEFFEM-81</t>
  </si>
  <si>
    <t>AGRAGEFFTF-81</t>
  </si>
  <si>
    <t>AGRAGEFFPH-82</t>
  </si>
  <si>
    <t>AGRAGEFFSH-82</t>
  </si>
  <si>
    <t>AGRAGEFFLA-82</t>
  </si>
  <si>
    <t>AGRAGEFFEM-82</t>
  </si>
  <si>
    <t>AGRAGEFFTF-82</t>
  </si>
  <si>
    <t>AGRAGEFFPH-83</t>
  </si>
  <si>
    <t>AGRAGEFFSH-83</t>
  </si>
  <si>
    <t>AGRAGEFFLA-83</t>
  </si>
  <si>
    <t>AGRAGEFFEM-83</t>
  </si>
  <si>
    <t>AGRAGEFFTF-83</t>
  </si>
  <si>
    <t>AGRAGEFFPH-84</t>
  </si>
  <si>
    <t>AGRAGEFFSH-84</t>
  </si>
  <si>
    <t>AGRAGEFFLA-84</t>
  </si>
  <si>
    <t>AGRAGEFFEM-84</t>
  </si>
  <si>
    <t>AGRAGEFFTF-84</t>
  </si>
  <si>
    <t>AGRAGEFFPH-85</t>
  </si>
  <si>
    <t>AGRAGEFFSH-85</t>
  </si>
  <si>
    <t>AGRAGEFFLA-85</t>
  </si>
  <si>
    <t>AGRAGEFFEM-85</t>
  </si>
  <si>
    <t>AGRAGEFFTF-85</t>
  </si>
  <si>
    <t>AGRAGEFFPH-86</t>
  </si>
  <si>
    <t>AGRAGEFFSH-86</t>
  </si>
  <si>
    <t>AGRAGEFFLA-86</t>
  </si>
  <si>
    <t>AGRAGEFFEM-86</t>
  </si>
  <si>
    <t>AGRAGEFFTF-86</t>
  </si>
  <si>
    <t>AGRAGEFFPH-87</t>
  </si>
  <si>
    <t>AGRAGEFFSH-87</t>
  </si>
  <si>
    <t>AGRAGEFFLA-87</t>
  </si>
  <si>
    <t>AGRAGEFFEM-87</t>
  </si>
  <si>
    <t>AGRAGEFFTF-87</t>
  </si>
  <si>
    <t>AGRAGEFFPH-88</t>
  </si>
  <si>
    <t>AGRAGEFFSH-88</t>
  </si>
  <si>
    <t>AGRAGEFFLA-88</t>
  </si>
  <si>
    <t>AGRAGEFFEM-88</t>
  </si>
  <si>
    <t>AGRAGEFFTF-88</t>
  </si>
  <si>
    <t>AGRAGEFFPH-89</t>
  </si>
  <si>
    <t>AGRAGEFFSH-89</t>
  </si>
  <si>
    <t>AGRAGEFFLA-89</t>
  </si>
  <si>
    <t>AGRAGEFFEM-89</t>
  </si>
  <si>
    <t>AGRAGEFFTF-89</t>
  </si>
  <si>
    <t>AGRAGEFFPH-90</t>
  </si>
  <si>
    <t>AGRAGEFFSH-90</t>
  </si>
  <si>
    <t>AGRAGEFFLA-90</t>
  </si>
  <si>
    <t>AGRAGEFFEM-90</t>
  </si>
  <si>
    <t>AGRAGEFFTF-90</t>
  </si>
  <si>
    <t>AGRAGEFFPH-91</t>
  </si>
  <si>
    <t>AGRAGEFFSH-91</t>
  </si>
  <si>
    <t>AGRAGEFFLA-91</t>
  </si>
  <si>
    <t>AGRAGEFFEM-91</t>
  </si>
  <si>
    <t>AGRAGEFFTF-91</t>
  </si>
  <si>
    <t>AGRAGEFFPH-92</t>
  </si>
  <si>
    <t>AGRAGEFFSH-92</t>
  </si>
  <si>
    <t>AGRAGEFFLA-92</t>
  </si>
  <si>
    <t>AGRAGEFFEM-92</t>
  </si>
  <si>
    <t>AGRAGEFFTF-92</t>
  </si>
  <si>
    <t>AGRAGEFFPH-93</t>
  </si>
  <si>
    <t>AGRAGEFFSH-93</t>
  </si>
  <si>
    <t>AGRAGEFFLA-93</t>
  </si>
  <si>
    <t>AGRAGEFFEM-93</t>
  </si>
  <si>
    <t>AGRAGEFFTF-93</t>
  </si>
  <si>
    <t>AGRAGEFFPH-94</t>
  </si>
  <si>
    <t>AGRAGEFFSH-94</t>
  </si>
  <si>
    <t>AGRAGEFFLA-94</t>
  </si>
  <si>
    <t>AGRAGEFFEM-94</t>
  </si>
  <si>
    <t>AGRAGEFFTF-94</t>
  </si>
  <si>
    <t>AGRAGEFFPH-95</t>
  </si>
  <si>
    <t>AGRAGEFFSH-95</t>
  </si>
  <si>
    <t>AGRAGEFFLA-95</t>
  </si>
  <si>
    <t>AGRAGEFFEM-95</t>
  </si>
  <si>
    <t>AGRAGEFFTF-95</t>
  </si>
  <si>
    <t>AGRAGEFFPH-96</t>
  </si>
  <si>
    <t>AGRAGEFFSH-96</t>
  </si>
  <si>
    <t>AGRAGEFFLA-96</t>
  </si>
  <si>
    <t>AGRAGEFFEM-96</t>
  </si>
  <si>
    <t>AGRAGEFFTF-96</t>
  </si>
  <si>
    <t>AGRAGEFFPH-97</t>
  </si>
  <si>
    <t>AGRAGEFFSH-97</t>
  </si>
  <si>
    <t>AGRAGEFFLA-97</t>
  </si>
  <si>
    <t>AGRAGEFFEM-97</t>
  </si>
  <si>
    <t>AGRAGEFFTF-97</t>
  </si>
  <si>
    <t>AGRAGEFFPH-98</t>
  </si>
  <si>
    <t>AGRAGEFFSH-98</t>
  </si>
  <si>
    <t>AGRAGEFFLA-98</t>
  </si>
  <si>
    <t>AGRAGEFFEM-98</t>
  </si>
  <si>
    <t>AGRAGEFFTF-98</t>
  </si>
  <si>
    <t>AGRAGEFFPH-99</t>
  </si>
  <si>
    <t>AGRAGEFFSH-99</t>
  </si>
  <si>
    <t>AGRAGEFFLA-99</t>
  </si>
  <si>
    <t>AGRAGEFFEM-99</t>
  </si>
  <si>
    <t>AGRAGEFFTF-99</t>
  </si>
  <si>
    <t>AGRAGEFFPH-100</t>
  </si>
  <si>
    <t>AGRAGEFFSH-100</t>
  </si>
  <si>
    <t>AGRAGEFFLA-100</t>
  </si>
  <si>
    <t>AGRAGEFFEM-100</t>
  </si>
  <si>
    <t>AGRAGEFFTF-100</t>
  </si>
  <si>
    <t>COM Trade</t>
  </si>
  <si>
    <t>COM TD</t>
  </si>
  <si>
    <t>PH</t>
  </si>
  <si>
    <t>SH</t>
  </si>
  <si>
    <t>INDADEFFPH-0</t>
  </si>
  <si>
    <t>INDADEFFPH-1</t>
  </si>
  <si>
    <t>INDADEFFPH-2</t>
  </si>
  <si>
    <t>INDADEFFPH-3</t>
  </si>
  <si>
    <t>INDADEFFPH-4</t>
  </si>
  <si>
    <t>INDADEFFPH-5</t>
  </si>
  <si>
    <t>INDADEFFPH-6</t>
  </si>
  <si>
    <t>INDADEFFPH-7</t>
  </si>
  <si>
    <t>INDADEFFPH-8</t>
  </si>
  <si>
    <t>INDADEFFSH-0</t>
  </si>
  <si>
    <t>INDADEFFSH-1</t>
  </si>
  <si>
    <t>INDADEFFSH-2</t>
  </si>
  <si>
    <t>INDADEFFSH-3</t>
  </si>
  <si>
    <t>INDADEFFSH-4</t>
  </si>
  <si>
    <t>INDADEFFSH-5</t>
  </si>
  <si>
    <t>INDADEFFSH-6</t>
  </si>
  <si>
    <t>INDADEFFSH-7</t>
  </si>
  <si>
    <t>INDADEFFSH-8</t>
  </si>
  <si>
    <t>INDFDEFFPH-0</t>
  </si>
  <si>
    <t>INDFDEFFPH-1</t>
  </si>
  <si>
    <t>INDFDEFFPH-2</t>
  </si>
  <si>
    <t>INDFDEFFPH-3</t>
  </si>
  <si>
    <t>INDFDEFFPH-4</t>
  </si>
  <si>
    <t>INDFDEFFPH-5</t>
  </si>
  <si>
    <t>INDFDEFFPH-6</t>
  </si>
  <si>
    <t>INDFDEFFPH-7</t>
  </si>
  <si>
    <t>INDFDEFFPH-8</t>
  </si>
  <si>
    <t>INDFDEFFSH-0</t>
  </si>
  <si>
    <t>INDFDEFFSH-1</t>
  </si>
  <si>
    <t>INDFDEFFSH-2</t>
  </si>
  <si>
    <t>INDFDEFFSH-3</t>
  </si>
  <si>
    <t>INDFDEFFSH-4</t>
  </si>
  <si>
    <t>INDFDEFFSH-5</t>
  </si>
  <si>
    <t>INDFDEFFSH-6</t>
  </si>
  <si>
    <t>INDFDEFFSH-7</t>
  </si>
  <si>
    <t>INDFDEFFSH-8</t>
  </si>
  <si>
    <t>INDCDEFFPH-0</t>
  </si>
  <si>
    <t>INDCDEFFPH-1</t>
  </si>
  <si>
    <t>INDCDEFFPH-2</t>
  </si>
  <si>
    <t>INDCDEFFPH-3</t>
  </si>
  <si>
    <t>INDCDEFFPH-4</t>
  </si>
  <si>
    <t>INDCDEFFPH-5</t>
  </si>
  <si>
    <t>INDCDEFFPH-6</t>
  </si>
  <si>
    <t>INDCDEFFPH-7</t>
  </si>
  <si>
    <t>INDCDEFFPH-8</t>
  </si>
  <si>
    <t>INDCDEFFSH-0</t>
  </si>
  <si>
    <t>INDCDEFFSH-1</t>
  </si>
  <si>
    <t>INDCDEFFSH-2</t>
  </si>
  <si>
    <t>INDCDEFFSH-3</t>
  </si>
  <si>
    <t>INDCDEFFSH-4</t>
  </si>
  <si>
    <t>INDCDEFFSH-5</t>
  </si>
  <si>
    <t>INDCDEFFSH-6</t>
  </si>
  <si>
    <t>INDCDEFFSH-7</t>
  </si>
  <si>
    <t>INDCDEFFSH-8</t>
  </si>
  <si>
    <t>INDGDEFFPH-0</t>
  </si>
  <si>
    <t>INDGDEFFPH-1</t>
  </si>
  <si>
    <t>INDGDEFFPH-2</t>
  </si>
  <si>
    <t>INDGDEFFPH-3</t>
  </si>
  <si>
    <t>INDGDEFFPH-4</t>
  </si>
  <si>
    <t>INDGDEFFPH-5</t>
  </si>
  <si>
    <t>INDGDEFFPH-6</t>
  </si>
  <si>
    <t>INDGDEFFPH-7</t>
  </si>
  <si>
    <t>INDGDEFFPH-8</t>
  </si>
  <si>
    <t>INDGDEFFSH-0</t>
  </si>
  <si>
    <t>INDGDEFFSH-1</t>
  </si>
  <si>
    <t>INDGDEFFSH-2</t>
  </si>
  <si>
    <t>INDGDEFFSH-3</t>
  </si>
  <si>
    <t>INDGDEFFSH-4</t>
  </si>
  <si>
    <t>INDGDEFFSH-5</t>
  </si>
  <si>
    <t>INDGDEFFSH-6</t>
  </si>
  <si>
    <t>INDGDEFFSH-7</t>
  </si>
  <si>
    <t>INDGDEFFSH-8</t>
  </si>
  <si>
    <t>INDMDEFFPH-0</t>
  </si>
  <si>
    <t>INDMDEFFPH-1</t>
  </si>
  <si>
    <t>INDMDEFFPH-2</t>
  </si>
  <si>
    <t>INDMDEFFPH-3</t>
  </si>
  <si>
    <t>INDMDEFFPH-4</t>
  </si>
  <si>
    <t>INDMDEFFPH-5</t>
  </si>
  <si>
    <t>INDMDEFFPH-6</t>
  </si>
  <si>
    <t>INDMDEFFPH-7</t>
  </si>
  <si>
    <t>INDMDEFFPH-8</t>
  </si>
  <si>
    <t>INDMDEFFSH-0</t>
  </si>
  <si>
    <t>INDMDEFFSH-1</t>
  </si>
  <si>
    <t>INDMDEFFSH-2</t>
  </si>
  <si>
    <t>INDMDEFFSH-3</t>
  </si>
  <si>
    <t>INDMDEFFSH-4</t>
  </si>
  <si>
    <t>INDMDEFFSH-5</t>
  </si>
  <si>
    <t>INDMDEFFSH-6</t>
  </si>
  <si>
    <t>INDMDEFFSH-7</t>
  </si>
  <si>
    <t>INDMDEFFSH-8</t>
  </si>
  <si>
    <t>INDODEFFPH-0</t>
  </si>
  <si>
    <t>INDODEFFPH-1</t>
  </si>
  <si>
    <t>INDODEFFPH-2</t>
  </si>
  <si>
    <t>INDODEFFPH-3</t>
  </si>
  <si>
    <t>INDODEFFPH-4</t>
  </si>
  <si>
    <t>INDODEFFPH-5</t>
  </si>
  <si>
    <t>INDODEFFPH-6</t>
  </si>
  <si>
    <t>INDODEFFPH-7</t>
  </si>
  <si>
    <t>INDODEFFPH-8</t>
  </si>
  <si>
    <t>INDODEFFSH-0</t>
  </si>
  <si>
    <t>INDODEFFSH-1</t>
  </si>
  <si>
    <t>INDODEFFSH-2</t>
  </si>
  <si>
    <t>INDODEFFSH-3</t>
  </si>
  <si>
    <t>INDODEFFSH-4</t>
  </si>
  <si>
    <t>INDODEFFSH-5</t>
  </si>
  <si>
    <t>INDODEFFSH-6</t>
  </si>
  <si>
    <t>INDODEFFSH-7</t>
  </si>
  <si>
    <t>INDODEFFSH-8</t>
  </si>
  <si>
    <t>INDTDEFFPH-0</t>
  </si>
  <si>
    <t>INDTDEFFPH-1</t>
  </si>
  <si>
    <t>INDTDEFFPH-2</t>
  </si>
  <si>
    <t>INDTDEFFPH-3</t>
  </si>
  <si>
    <t>INDTDEFFPH-4</t>
  </si>
  <si>
    <t>INDTDEFFPH-5</t>
  </si>
  <si>
    <t>INDTDEFFPH-6</t>
  </si>
  <si>
    <t>INDTDEFFPH-7</t>
  </si>
  <si>
    <t>INDTDEFFPH-8</t>
  </si>
  <si>
    <t>INDTDEFFSH-0</t>
  </si>
  <si>
    <t>INDTDEFFSH-1</t>
  </si>
  <si>
    <t>INDTDEFFSH-2</t>
  </si>
  <si>
    <t>INDTDEFFSH-3</t>
  </si>
  <si>
    <t>INDTDEFFSH-4</t>
  </si>
  <si>
    <t>INDTDEFFSH-5</t>
  </si>
  <si>
    <t>INDTDEFFSH-6</t>
  </si>
  <si>
    <t>INDTDEFFSH-7</t>
  </si>
  <si>
    <t>INDTDEFFSH-8</t>
  </si>
  <si>
    <t>INDNDEFFPH-0</t>
  </si>
  <si>
    <t>INDNDEFFPH-1</t>
  </si>
  <si>
    <t>INDNDEFFPH-2</t>
  </si>
  <si>
    <t>INDNDEFFPH-3</t>
  </si>
  <si>
    <t>INDNDEFFPH-4</t>
  </si>
  <si>
    <t>INDNDEFFPH-5</t>
  </si>
  <si>
    <t>INDNDEFFPH-6</t>
  </si>
  <si>
    <t>INDNDEFFPH-7</t>
  </si>
  <si>
    <t>INDNDEFFPH-8</t>
  </si>
  <si>
    <t>INDNDEFFSH-0</t>
  </si>
  <si>
    <t>INDNDEFFSH-1</t>
  </si>
  <si>
    <t>INDNDEFFSH-2</t>
  </si>
  <si>
    <t>INDNDEFFSH-3</t>
  </si>
  <si>
    <t>INDNDEFFSH-4</t>
  </si>
  <si>
    <t>INDNDEFFSH-5</t>
  </si>
  <si>
    <t>INDNDEFFSH-6</t>
  </si>
  <si>
    <t>INDNDEFFSH-7</t>
  </si>
  <si>
    <t>INDNDEFFSH-8</t>
  </si>
  <si>
    <t>INDLDEFFPH-0</t>
  </si>
  <si>
    <t>INDLDEFFPH-1</t>
  </si>
  <si>
    <t>INDLDEFFPH-2</t>
  </si>
  <si>
    <t>INDLDEFFPH-3</t>
  </si>
  <si>
    <t>INDLDEFFPH-4</t>
  </si>
  <si>
    <t>INDLDEFFPH-5</t>
  </si>
  <si>
    <t>INDLDEFFPH-6</t>
  </si>
  <si>
    <t>INDLDEFFPH-7</t>
  </si>
  <si>
    <t>INDLDEFFPH-8</t>
  </si>
  <si>
    <t>INDLDEFFSH-0</t>
  </si>
  <si>
    <t>INDLDEFFSH-1</t>
  </si>
  <si>
    <t>INDLDEFFSH-2</t>
  </si>
  <si>
    <t>INDLDEFFSH-3</t>
  </si>
  <si>
    <t>INDLDEFFSH-4</t>
  </si>
  <si>
    <t>INDLDEFFSH-5</t>
  </si>
  <si>
    <t>INDLDEFFSH-6</t>
  </si>
  <si>
    <t>INDLDEFFSH-7</t>
  </si>
  <si>
    <t>INDLDEFFSH-8</t>
  </si>
  <si>
    <t>INDSDEFFPH-0</t>
  </si>
  <si>
    <t>INDSDEFFPH-1</t>
  </si>
  <si>
    <t>INDSDEFFPH-2</t>
  </si>
  <si>
    <t>INDSDEFFPH-3</t>
  </si>
  <si>
    <t>INDSDEFFPH-4</t>
  </si>
  <si>
    <t>INDSDEFFPH-5</t>
  </si>
  <si>
    <t>INDSDEFFPH-6</t>
  </si>
  <si>
    <t>INDSDEFFPH-7</t>
  </si>
  <si>
    <t>INDSDEFFPH-8</t>
  </si>
  <si>
    <t>INDSDEFFSH-0</t>
  </si>
  <si>
    <t>INDSDEFFSH-1</t>
  </si>
  <si>
    <t>INDSDEFFSH-2</t>
  </si>
  <si>
    <t>INDSDEFFSH-3</t>
  </si>
  <si>
    <t>INDSDEFFSH-4</t>
  </si>
  <si>
    <t>INDSDEFFSH-5</t>
  </si>
  <si>
    <t>INDSDEFFSH-6</t>
  </si>
  <si>
    <t>INDSDEFFSH-7</t>
  </si>
  <si>
    <t>INDSDEFFSH-8</t>
  </si>
  <si>
    <t>INDSDEFFLA-0</t>
  </si>
  <si>
    <t>INDSDEFFLA-1</t>
  </si>
  <si>
    <t>INDSDEFFLA-2</t>
  </si>
  <si>
    <t>INDSDEFFLA-3</t>
  </si>
  <si>
    <t>INDSDEFFLA-4</t>
  </si>
  <si>
    <t>INDSDEFFLA-5</t>
  </si>
  <si>
    <t>INDSDEFFLA-6</t>
  </si>
  <si>
    <t>INDSDEFFLA-7</t>
  </si>
  <si>
    <t>INDSDEFFLA-8</t>
  </si>
  <si>
    <t>INDSDEFFEM-0</t>
  </si>
  <si>
    <t>INDSDEFFEM-1</t>
  </si>
  <si>
    <t>INDSDEFFEM-2</t>
  </si>
  <si>
    <t>INDSDEFFEM-3</t>
  </si>
  <si>
    <t>INDSDEFFEM-4</t>
  </si>
  <si>
    <t>INDSDEFFEM-5</t>
  </si>
  <si>
    <t>INDSDEFFEM-6</t>
  </si>
  <si>
    <t>INDSDEFFEM-7</t>
  </si>
  <si>
    <t>INDSDEFFEM-8</t>
  </si>
  <si>
    <t>INDSDEFFTF-0</t>
  </si>
  <si>
    <t>INDSDEFFTF-1</t>
  </si>
  <si>
    <t>INDSDEFFTF-2</t>
  </si>
  <si>
    <t>INDSDEFFTF-3</t>
  </si>
  <si>
    <t>INDSDEFFTF-4</t>
  </si>
  <si>
    <t>INDSDEFFTF-5</t>
  </si>
  <si>
    <t>INDSDEFFTF-6</t>
  </si>
  <si>
    <t>INDSDEFFTF-7</t>
  </si>
  <si>
    <t>INDSDEFFTF-8</t>
  </si>
  <si>
    <t>INDIDEFFPH-0</t>
  </si>
  <si>
    <t>INDIDEFFPH-1</t>
  </si>
  <si>
    <t>INDIDEFFPH-2</t>
  </si>
  <si>
    <t>INDIDEFFPH-3</t>
  </si>
  <si>
    <t>INDIDEFFPH-4</t>
  </si>
  <si>
    <t>INDIDEFFPH-5</t>
  </si>
  <si>
    <t>INDIDEFFPH-6</t>
  </si>
  <si>
    <t>INDIDEFFPH-7</t>
  </si>
  <si>
    <t>INDIDEFFPH-8</t>
  </si>
  <si>
    <t>INDIDEFFSH-0</t>
  </si>
  <si>
    <t>INDIDEFFSH-1</t>
  </si>
  <si>
    <t>INDIDEFFSH-2</t>
  </si>
  <si>
    <t>INDIDEFFSH-3</t>
  </si>
  <si>
    <t>INDIDEFFSH-4</t>
  </si>
  <si>
    <t>INDIDEFFSH-5</t>
  </si>
  <si>
    <t>INDIDEFFSH-6</t>
  </si>
  <si>
    <t>INDIDEFFSH-7</t>
  </si>
  <si>
    <t>INDIDEFFSH-8</t>
  </si>
  <si>
    <t>INDIDEFFLA-0</t>
  </si>
  <si>
    <t>INDIDEFFLA-1</t>
  </si>
  <si>
    <t>INDIDEFFLA-2</t>
  </si>
  <si>
    <t>INDIDEFFLA-3</t>
  </si>
  <si>
    <t>INDIDEFFLA-4</t>
  </si>
  <si>
    <t>INDIDEFFLA-5</t>
  </si>
  <si>
    <t>INDIDEFFLA-6</t>
  </si>
  <si>
    <t>INDIDEFFLA-7</t>
  </si>
  <si>
    <t>INDIDEFFLA-8</t>
  </si>
  <si>
    <t>INDIDEFFEM-0</t>
  </si>
  <si>
    <t>INDIDEFFEM-1</t>
  </si>
  <si>
    <t>INDIDEFFEM-2</t>
  </si>
  <si>
    <t>INDIDEFFEM-3</t>
  </si>
  <si>
    <t>INDIDEFFEM-4</t>
  </si>
  <si>
    <t>INDIDEFFEM-5</t>
  </si>
  <si>
    <t>INDIDEFFEM-6</t>
  </si>
  <si>
    <t>INDIDEFFEM-7</t>
  </si>
  <si>
    <t>INDIDEFFEM-8</t>
  </si>
  <si>
    <t>INDIDEFFTF-0</t>
  </si>
  <si>
    <t>INDIDEFFTF-1</t>
  </si>
  <si>
    <t>INDIDEFFTF-2</t>
  </si>
  <si>
    <t>INDIDEFFTF-3</t>
  </si>
  <si>
    <t>INDIDEFFTF-4</t>
  </si>
  <si>
    <t>INDIDEFFTF-5</t>
  </si>
  <si>
    <t>INDIDEFFTF-6</t>
  </si>
  <si>
    <t>INDIDEFFTF-7</t>
  </si>
  <si>
    <t>INDIDEFFTF-8</t>
  </si>
  <si>
    <t>INDRDEFFPH-0</t>
  </si>
  <si>
    <t>INDRDEFFPH-1</t>
  </si>
  <si>
    <t>INDRDEFFPH-2</t>
  </si>
  <si>
    <t>INDRDEFFPH-3</t>
  </si>
  <si>
    <t>INDRDEFFPH-4</t>
  </si>
  <si>
    <t>INDRDEFFPH-5</t>
  </si>
  <si>
    <t>INDRDEFFPH-6</t>
  </si>
  <si>
    <t>INDRDEFFPH-7</t>
  </si>
  <si>
    <t>INDRDEFFPH-8</t>
  </si>
  <si>
    <t>INDRDEFFSH-0</t>
  </si>
  <si>
    <t>INDRDEFFSH-1</t>
  </si>
  <si>
    <t>INDRDEFFSH-2</t>
  </si>
  <si>
    <t>INDRDEFFSH-3</t>
  </si>
  <si>
    <t>INDRDEFFSH-4</t>
  </si>
  <si>
    <t>INDRDEFFSH-5</t>
  </si>
  <si>
    <t>INDRDEFFSH-6</t>
  </si>
  <si>
    <t>INDRDEFFSH-7</t>
  </si>
  <si>
    <t>INDRDEFFSH-8</t>
  </si>
  <si>
    <t>INDRDEFFLA-0</t>
  </si>
  <si>
    <t>INDRDEFFLA-1</t>
  </si>
  <si>
    <t>INDRDEFFLA-2</t>
  </si>
  <si>
    <t>INDRDEFFLA-3</t>
  </si>
  <si>
    <t>INDRDEFFLA-4</t>
  </si>
  <si>
    <t>INDRDEFFLA-5</t>
  </si>
  <si>
    <t>INDRDEFFLA-6</t>
  </si>
  <si>
    <t>INDRDEFFLA-7</t>
  </si>
  <si>
    <t>INDRDEFFLA-8</t>
  </si>
  <si>
    <t>INDRDEFFEM-0</t>
  </si>
  <si>
    <t>INDRDEFFEM-1</t>
  </si>
  <si>
    <t>INDRDEFFEM-2</t>
  </si>
  <si>
    <t>INDRDEFFEM-3</t>
  </si>
  <si>
    <t>INDRDEFFEM-4</t>
  </si>
  <si>
    <t>INDRDEFFEM-5</t>
  </si>
  <si>
    <t>INDRDEFFEM-6</t>
  </si>
  <si>
    <t>INDRDEFFEM-7</t>
  </si>
  <si>
    <t>INDRDEFFEM-8</t>
  </si>
  <si>
    <t>INDRDEFFTF-0</t>
  </si>
  <si>
    <t>INDRDEFFTF-1</t>
  </si>
  <si>
    <t>INDRDEFFTF-2</t>
  </si>
  <si>
    <t>INDRDEFFTF-3</t>
  </si>
  <si>
    <t>INDRDEFFTF-4</t>
  </si>
  <si>
    <t>INDRDEFFTF-5</t>
  </si>
  <si>
    <t>INDRDEFFTF-6</t>
  </si>
  <si>
    <t>INDRDEFFTF-7</t>
  </si>
  <si>
    <t>INDRDEFFTF-8</t>
  </si>
  <si>
    <t>INDWDEFFPH-0</t>
  </si>
  <si>
    <t>INDWDEFFPH-1</t>
  </si>
  <si>
    <t>INDWDEFFPH-2</t>
  </si>
  <si>
    <t>INDWDEFFPH-3</t>
  </si>
  <si>
    <t>INDWDEFFPH-4</t>
  </si>
  <si>
    <t>INDWDEFFPH-5</t>
  </si>
  <si>
    <t>INDWDEFFPH-6</t>
  </si>
  <si>
    <t>INDWDEFFPH-7</t>
  </si>
  <si>
    <t>INDWDEFFPH-8</t>
  </si>
  <si>
    <t>INDWDEFFSH-0</t>
  </si>
  <si>
    <t>INDWDEFFSH-1</t>
  </si>
  <si>
    <t>INDWDEFFSH-2</t>
  </si>
  <si>
    <t>INDWDEFFSH-3</t>
  </si>
  <si>
    <t>INDWDEFFSH-4</t>
  </si>
  <si>
    <t>INDWDEFFSH-5</t>
  </si>
  <si>
    <t>INDWDEFFSH-6</t>
  </si>
  <si>
    <t>INDWDEFFSH-7</t>
  </si>
  <si>
    <t>INDWDEFFSH-8</t>
  </si>
  <si>
    <t>INDWDEFFLA-0</t>
  </si>
  <si>
    <t>INDWDEFFLA-1</t>
  </si>
  <si>
    <t>INDWDEFFLA-2</t>
  </si>
  <si>
    <t>INDWDEFFLA-3</t>
  </si>
  <si>
    <t>INDWDEFFLA-4</t>
  </si>
  <si>
    <t>INDWDEFFLA-5</t>
  </si>
  <si>
    <t>INDWDEFFLA-6</t>
  </si>
  <si>
    <t>INDWDEFFLA-7</t>
  </si>
  <si>
    <t>INDWDEFFLA-8</t>
  </si>
  <si>
    <t>INDWDEFFEM-0</t>
  </si>
  <si>
    <t>INDWDEFFEM-1</t>
  </si>
  <si>
    <t>INDWDEFFEM-2</t>
  </si>
  <si>
    <t>INDWDEFFEM-3</t>
  </si>
  <si>
    <t>INDWDEFFEM-4</t>
  </si>
  <si>
    <t>INDWDEFFEM-5</t>
  </si>
  <si>
    <t>INDWDEFFEM-6</t>
  </si>
  <si>
    <t>INDWDEFFEM-7</t>
  </si>
  <si>
    <t>INDWDEFFEM-8</t>
  </si>
  <si>
    <t>INDWDEFFTF-0</t>
  </si>
  <si>
    <t>INDWDEFFTF-1</t>
  </si>
  <si>
    <t>INDWDEFFTF-2</t>
  </si>
  <si>
    <t>INDWDEFFTF-3</t>
  </si>
  <si>
    <t>INDWDEFFTF-4</t>
  </si>
  <si>
    <t>INDWDEFFTF-5</t>
  </si>
  <si>
    <t>INDWDEFFTF-6</t>
  </si>
  <si>
    <t>INDWDEFFTF-7</t>
  </si>
  <si>
    <t>INDWDEFFTF-8</t>
  </si>
  <si>
    <t>AGRGDEFFPH-0</t>
  </si>
  <si>
    <t>AGRGDEFFPH-1</t>
  </si>
  <si>
    <t>AGRGDEFFPH-2</t>
  </si>
  <si>
    <t>AGRGDEFFPH-3</t>
  </si>
  <si>
    <t>AGRGDEFFPH-4</t>
  </si>
  <si>
    <t>AGRGDEFFPH-5</t>
  </si>
  <si>
    <t>AGRGDEFFPH-6</t>
  </si>
  <si>
    <t>AGRGDEFFPH-7</t>
  </si>
  <si>
    <t>AGRGDEFFPH-8</t>
  </si>
  <si>
    <t>AGRGDEFFSH-0</t>
  </si>
  <si>
    <t>AGRGDEFFSH-1</t>
  </si>
  <si>
    <t>AGRGDEFFSH-2</t>
  </si>
  <si>
    <t>AGRGDEFFSH-3</t>
  </si>
  <si>
    <t>AGRGDEFFSH-4</t>
  </si>
  <si>
    <t>AGRGDEFFSH-5</t>
  </si>
  <si>
    <t>AGRGDEFFSH-6</t>
  </si>
  <si>
    <t>AGRGDEFFSH-7</t>
  </si>
  <si>
    <t>AGRGDEFFSH-8</t>
  </si>
  <si>
    <t>AGRGDEFFLA-0</t>
  </si>
  <si>
    <t>AGRGDEFFLA-1</t>
  </si>
  <si>
    <t>AGRGDEFFLA-2</t>
  </si>
  <si>
    <t>AGRGDEFFLA-3</t>
  </si>
  <si>
    <t>AGRGDEFFLA-4</t>
  </si>
  <si>
    <t>AGRGDEFFLA-5</t>
  </si>
  <si>
    <t>AGRGDEFFLA-6</t>
  </si>
  <si>
    <t>AGRGDEFFLA-7</t>
  </si>
  <si>
    <t>AGRGDEFFLA-8</t>
  </si>
  <si>
    <t>AGRGDEFFEM-0</t>
  </si>
  <si>
    <t>AGRGDEFFEM-1</t>
  </si>
  <si>
    <t>AGRGDEFFEM-2</t>
  </si>
  <si>
    <t>AGRGDEFFEM-3</t>
  </si>
  <si>
    <t>AGRGDEFFEM-4</t>
  </si>
  <si>
    <t>AGRGDEFFEM-5</t>
  </si>
  <si>
    <t>AGRGDEFFEM-6</t>
  </si>
  <si>
    <t>AGRGDEFFEM-7</t>
  </si>
  <si>
    <t>AGRGDEFFEM-8</t>
  </si>
  <si>
    <t>AGRGDEFFTF-0</t>
  </si>
  <si>
    <t>AGRGDEFFTF-1</t>
  </si>
  <si>
    <t>AGRGDEFFTF-2</t>
  </si>
  <si>
    <t>AGRGDEFFTF-3</t>
  </si>
  <si>
    <t>AGRGDEFFTF-4</t>
  </si>
  <si>
    <t>AGRGDEFFTF-5</t>
  </si>
  <si>
    <t>AGRGDEFFTF-6</t>
  </si>
  <si>
    <t>AGRGDEFFTF-7</t>
  </si>
  <si>
    <t>AGRGDEFFTF-8</t>
  </si>
  <si>
    <t>CO</t>
  </si>
  <si>
    <t>COMCOEFFPH-01</t>
  </si>
  <si>
    <t>COMCOEFFSH-01</t>
  </si>
  <si>
    <t>COMCOEFFLA-01</t>
  </si>
  <si>
    <t>COMCOEFFEM-01</t>
  </si>
  <si>
    <t>COMCOEFFTF-01</t>
  </si>
  <si>
    <t>COMCOEFFPH-02</t>
  </si>
  <si>
    <t>COMCOEFFSH-02</t>
  </si>
  <si>
    <t>COMCOEFFLA-02</t>
  </si>
  <si>
    <t>COMCOEFFEM-02</t>
  </si>
  <si>
    <t>COMCOEFFTF-02</t>
  </si>
  <si>
    <t>COMCOEFFPH-03</t>
  </si>
  <si>
    <t>COMCOEFFSH-03</t>
  </si>
  <si>
    <t>COMCOEFFLA-03</t>
  </si>
  <si>
    <t>COMCOEFFEM-03</t>
  </si>
  <si>
    <t>COMCOEFFTF-03</t>
  </si>
  <si>
    <t>COMCOEFFPH-04</t>
  </si>
  <si>
    <t>COMCOEFFSH-04</t>
  </si>
  <si>
    <t>COMCOEFFLA-04</t>
  </si>
  <si>
    <t>COMCOEFFEM-04</t>
  </si>
  <si>
    <t>COMCOEFFTF-04</t>
  </si>
  <si>
    <t>COMCOEFFPH-05</t>
  </si>
  <si>
    <t>COMCOEFFSH-05</t>
  </si>
  <si>
    <t>COMCOEFFLA-05</t>
  </si>
  <si>
    <t>COMCOEFFEM-05</t>
  </si>
  <si>
    <t>COMCOEFFTF-05</t>
  </si>
  <si>
    <t>COMCOEFFPH-06</t>
  </si>
  <si>
    <t>COMCOEFFSH-06</t>
  </si>
  <si>
    <t>COMCOEFFLA-06</t>
  </si>
  <si>
    <t>COMCOEFFEM-06</t>
  </si>
  <si>
    <t>COMCOEFFTF-06</t>
  </si>
  <si>
    <t>COMCOEFFPH-07</t>
  </si>
  <si>
    <t>COMCOEFFSH-07</t>
  </si>
  <si>
    <t>COMCOEFFLA-07</t>
  </si>
  <si>
    <t>COMCOEFFEM-07</t>
  </si>
  <si>
    <t>COMCOEFFTF-07</t>
  </si>
  <si>
    <t>COMCOEFFPH-08</t>
  </si>
  <si>
    <t>COMCOEFFSH-08</t>
  </si>
  <si>
    <t>COMCOEFFLA-08</t>
  </si>
  <si>
    <t>COMCOEFFEM-08</t>
  </si>
  <si>
    <t>COMCOEFFTF-08</t>
  </si>
  <si>
    <t>COMCOEFFPH-09</t>
  </si>
  <si>
    <t>COMCOEFFSH-09</t>
  </si>
  <si>
    <t>COMCOEFFLA-09</t>
  </si>
  <si>
    <t>COMCOEFFEM-09</t>
  </si>
  <si>
    <t>COMCOEFFTF-09</t>
  </si>
  <si>
    <t>COMCOEFFPH-10</t>
  </si>
  <si>
    <t>COMCOEFFSH-10</t>
  </si>
  <si>
    <t>COMCOEFFLA-10</t>
  </si>
  <si>
    <t>COMCOEFFEM-10</t>
  </si>
  <si>
    <t>COMCOEFFTF-10</t>
  </si>
  <si>
    <t>COMCOEFFPH-11</t>
  </si>
  <si>
    <t>COMCOEFFSH-11</t>
  </si>
  <si>
    <t>COMCOEFFLA-11</t>
  </si>
  <si>
    <t>COMCOEFFEM-11</t>
  </si>
  <si>
    <t>COMCOEFFTF-11</t>
  </si>
  <si>
    <t>COMCOEFFPH-12</t>
  </si>
  <si>
    <t>COMCOEFFSH-12</t>
  </si>
  <si>
    <t>COMCOEFFLA-12</t>
  </si>
  <si>
    <t>COMCOEFFEM-12</t>
  </si>
  <si>
    <t>COMCOEFFTF-12</t>
  </si>
  <si>
    <t>COMCOEFFPH-13</t>
  </si>
  <si>
    <t>COMCOEFFSH-13</t>
  </si>
  <si>
    <t>COMCOEFFLA-13</t>
  </si>
  <si>
    <t>COMCOEFFEM-13</t>
  </si>
  <si>
    <t>COMCOEFFTF-13</t>
  </si>
  <si>
    <t>COMCOEFFPH-14</t>
  </si>
  <si>
    <t>COMCOEFFSH-14</t>
  </si>
  <si>
    <t>COMCOEFFLA-14</t>
  </si>
  <si>
    <t>COMCOEFFEM-14</t>
  </si>
  <si>
    <t>COMCOEFFTF-14</t>
  </si>
  <si>
    <t>COMCOEFFPH-15</t>
  </si>
  <si>
    <t>COMCOEFFSH-15</t>
  </si>
  <si>
    <t>COMCOEFFLA-15</t>
  </si>
  <si>
    <t>COMCOEFFEM-15</t>
  </si>
  <si>
    <t>COMCOEFFTF-15</t>
  </si>
  <si>
    <t>COMCOEFFPH-16</t>
  </si>
  <si>
    <t>COMCOEFFSH-16</t>
  </si>
  <si>
    <t>COMCOEFFLA-16</t>
  </si>
  <si>
    <t>COMCOEFFEM-16</t>
  </si>
  <si>
    <t>COMCOEFFTF-16</t>
  </si>
  <si>
    <t>COMCOEFFPH-17</t>
  </si>
  <si>
    <t>COMCOEFFSH-17</t>
  </si>
  <si>
    <t>COMCOEFFLA-17</t>
  </si>
  <si>
    <t>COMCOEFFEM-17</t>
  </si>
  <si>
    <t>COMCOEFFTF-17</t>
  </si>
  <si>
    <t>COMCOEFFPH-18</t>
  </si>
  <si>
    <t>COMCOEFFSH-18</t>
  </si>
  <si>
    <t>COMCOEFFLA-18</t>
  </si>
  <si>
    <t>COMCOEFFEM-18</t>
  </si>
  <si>
    <t>COMCOEFFTF-18</t>
  </si>
  <si>
    <t>COMCOEFFPH-19</t>
  </si>
  <si>
    <t>COMCOEFFSH-19</t>
  </si>
  <si>
    <t>COMCOEFFLA-19</t>
  </si>
  <si>
    <t>COMCOEFFEM-19</t>
  </si>
  <si>
    <t>COMCOEFFTF-19</t>
  </si>
  <si>
    <t>COMCOEFFPH-20</t>
  </si>
  <si>
    <t>COMCOEFFSH-20</t>
  </si>
  <si>
    <t>COMCOEFFLA-20</t>
  </si>
  <si>
    <t>COMCOEFFEM-20</t>
  </si>
  <si>
    <t>COMCOEFFTF-20</t>
  </si>
  <si>
    <t>COMCOEFFPH-21</t>
  </si>
  <si>
    <t>COMCOEFFSH-21</t>
  </si>
  <si>
    <t>COMCOEFFLA-21</t>
  </si>
  <si>
    <t>COMCOEFFEM-21</t>
  </si>
  <si>
    <t>COMCOEFFTF-21</t>
  </si>
  <si>
    <t>COMCOEFFPH-22</t>
  </si>
  <si>
    <t>COMCOEFFSH-22</t>
  </si>
  <si>
    <t>COMCOEFFLA-22</t>
  </si>
  <si>
    <t>COMCOEFFEM-22</t>
  </si>
  <si>
    <t>COMCOEFFTF-22</t>
  </si>
  <si>
    <t>COMCOEFFPH-23</t>
  </si>
  <si>
    <t>COMCOEFFSH-23</t>
  </si>
  <si>
    <t>COMCOEFFLA-23</t>
  </si>
  <si>
    <t>COMCOEFFEM-23</t>
  </si>
  <si>
    <t>COMCOEFFTF-23</t>
  </si>
  <si>
    <t>COMCOEFFPH-24</t>
  </si>
  <si>
    <t>COMCOEFFSH-24</t>
  </si>
  <si>
    <t>COMCOEFFLA-24</t>
  </si>
  <si>
    <t>COMCOEFFEM-24</t>
  </si>
  <si>
    <t>COMCOEFFTF-24</t>
  </si>
  <si>
    <t>COMCOEFFPH-25</t>
  </si>
  <si>
    <t>COMCOEFFSH-25</t>
  </si>
  <si>
    <t>COMCOEFFLA-25</t>
  </si>
  <si>
    <t>COMCOEFFEM-25</t>
  </si>
  <si>
    <t>COMCOEFFTF-25</t>
  </si>
  <si>
    <t>COMCOEFFPH-26</t>
  </si>
  <si>
    <t>COMCOEFFSH-26</t>
  </si>
  <si>
    <t>COMCOEFFLA-26</t>
  </si>
  <si>
    <t>COMCOEFFEM-26</t>
  </si>
  <si>
    <t>COMCOEFFTF-26</t>
  </si>
  <si>
    <t>COMCOEFFPH-27</t>
  </si>
  <si>
    <t>COMCOEFFSH-27</t>
  </si>
  <si>
    <t>COMCOEFFLA-27</t>
  </si>
  <si>
    <t>COMCOEFFEM-27</t>
  </si>
  <si>
    <t>COMCOEFFTF-27</t>
  </si>
  <si>
    <t>COMCOEFFPH-28</t>
  </si>
  <si>
    <t>COMCOEFFSH-28</t>
  </si>
  <si>
    <t>COMCOEFFLA-28</t>
  </si>
  <si>
    <t>COMCOEFFEM-28</t>
  </si>
  <si>
    <t>COMCOEFFTF-28</t>
  </si>
  <si>
    <t>COMCOEFFPH-29</t>
  </si>
  <si>
    <t>COMCOEFFSH-29</t>
  </si>
  <si>
    <t>COMCOEFFLA-29</t>
  </si>
  <si>
    <t>COMCOEFFEM-29</t>
  </si>
  <si>
    <t>COMCOEFFTF-29</t>
  </si>
  <si>
    <t>COMCOEFFPH-30</t>
  </si>
  <si>
    <t>COMCOEFFSH-30</t>
  </si>
  <si>
    <t>COMCOEFFLA-30</t>
  </si>
  <si>
    <t>COMCOEFFEM-30</t>
  </si>
  <si>
    <t>COMCOEFFTF-30</t>
  </si>
  <si>
    <t>COMCOEFFPH-31</t>
  </si>
  <si>
    <t>COMCOEFFSH-31</t>
  </si>
  <si>
    <t>COMCOEFFLA-31</t>
  </si>
  <si>
    <t>COMCOEFFEM-31</t>
  </si>
  <si>
    <t>COMCOEFFTF-31</t>
  </si>
  <si>
    <t>COMCOEFFPH-32</t>
  </si>
  <si>
    <t>COMCOEFFSH-32</t>
  </si>
  <si>
    <t>COMCOEFFLA-32</t>
  </si>
  <si>
    <t>COMCOEFFEM-32</t>
  </si>
  <si>
    <t>COMCOEFFTF-32</t>
  </si>
  <si>
    <t>COMCOEFFPH-33</t>
  </si>
  <si>
    <t>COMCOEFFSH-33</t>
  </si>
  <si>
    <t>COMCOEFFLA-33</t>
  </si>
  <si>
    <t>COMCOEFFEM-33</t>
  </si>
  <si>
    <t>COMCOEFFTF-33</t>
  </si>
  <si>
    <t>COMCOEFFPH-34</t>
  </si>
  <si>
    <t>COMCOEFFSH-34</t>
  </si>
  <si>
    <t>COMCOEFFLA-34</t>
  </si>
  <si>
    <t>COMCOEFFEM-34</t>
  </si>
  <si>
    <t>COMCOEFFTF-34</t>
  </si>
  <si>
    <t>COMCOEFFPH-35</t>
  </si>
  <si>
    <t>COMCOEFFSH-35</t>
  </si>
  <si>
    <t>COMCOEFFLA-35</t>
  </si>
  <si>
    <t>COMCOEFFEM-35</t>
  </si>
  <si>
    <t>COMCOEFFTF-35</t>
  </si>
  <si>
    <t>COMCOEFFPH-36</t>
  </si>
  <si>
    <t>COMCOEFFSH-36</t>
  </si>
  <si>
    <t>COMCOEFFLA-36</t>
  </si>
  <si>
    <t>COMCOEFFEM-36</t>
  </si>
  <si>
    <t>COMCOEFFTF-36</t>
  </si>
  <si>
    <t>COMCOEFFPH-37</t>
  </si>
  <si>
    <t>COMCOEFFSH-37</t>
  </si>
  <si>
    <t>COMCOEFFLA-37</t>
  </si>
  <si>
    <t>COMCOEFFEM-37</t>
  </si>
  <si>
    <t>COMCOEFFTF-37</t>
  </si>
  <si>
    <t>COMCOEFFPH-38</t>
  </si>
  <si>
    <t>COMCOEFFSH-38</t>
  </si>
  <si>
    <t>COMCOEFFLA-38</t>
  </si>
  <si>
    <t>COMCOEFFEM-38</t>
  </si>
  <si>
    <t>COMCOEFFTF-38</t>
  </si>
  <si>
    <t>COMCOEFFPH-39</t>
  </si>
  <si>
    <t>COMCOEFFSH-39</t>
  </si>
  <si>
    <t>COMCOEFFLA-39</t>
  </si>
  <si>
    <t>COMCOEFFEM-39</t>
  </si>
  <si>
    <t>COMCOEFFTF-39</t>
  </si>
  <si>
    <t>COMCOEFFPH-40</t>
  </si>
  <si>
    <t>COMCOEFFSH-40</t>
  </si>
  <si>
    <t>COMCOEFFLA-40</t>
  </si>
  <si>
    <t>COMCOEFFEM-40</t>
  </si>
  <si>
    <t>COMCOEFFTF-40</t>
  </si>
  <si>
    <t>COMCOEFFPH-41</t>
  </si>
  <si>
    <t>COMCOEFFSH-41</t>
  </si>
  <si>
    <t>COMCOEFFLA-41</t>
  </si>
  <si>
    <t>COMCOEFFEM-41</t>
  </si>
  <si>
    <t>COMCOEFFTF-41</t>
  </si>
  <si>
    <t>COMCOEFFPH-42</t>
  </si>
  <si>
    <t>COMCOEFFSH-42</t>
  </si>
  <si>
    <t>COMCOEFFLA-42</t>
  </si>
  <si>
    <t>COMCOEFFEM-42</t>
  </si>
  <si>
    <t>COMCOEFFTF-42</t>
  </si>
  <si>
    <t>COMCOEFFPH-43</t>
  </si>
  <si>
    <t>COMCOEFFSH-43</t>
  </si>
  <si>
    <t>COMCOEFFLA-43</t>
  </si>
  <si>
    <t>COMCOEFFEM-43</t>
  </si>
  <si>
    <t>COMCOEFFTF-43</t>
  </si>
  <si>
    <t>COMCOEFFPH-44</t>
  </si>
  <si>
    <t>COMCOEFFSH-44</t>
  </si>
  <si>
    <t>COMCOEFFLA-44</t>
  </si>
  <si>
    <t>COMCOEFFEM-44</t>
  </si>
  <si>
    <t>COMCOEFFTF-44</t>
  </si>
  <si>
    <t>COMCOEFFPH-45</t>
  </si>
  <si>
    <t>COMCOEFFSH-45</t>
  </si>
  <si>
    <t>COMCOEFFLA-45</t>
  </si>
  <si>
    <t>COMCOEFFEM-45</t>
  </si>
  <si>
    <t>COMCOEFFTF-45</t>
  </si>
  <si>
    <t>COMCOEFFPH-46</t>
  </si>
  <si>
    <t>COMCOEFFSH-46</t>
  </si>
  <si>
    <t>COMCOEFFLA-46</t>
  </si>
  <si>
    <t>COMCOEFFEM-46</t>
  </si>
  <si>
    <t>COMCOEFFTF-46</t>
  </si>
  <si>
    <t>COMCOEFFPH-47</t>
  </si>
  <si>
    <t>COMCOEFFSH-47</t>
  </si>
  <si>
    <t>COMCOEFFLA-47</t>
  </si>
  <si>
    <t>COMCOEFFEM-47</t>
  </si>
  <si>
    <t>COMCOEFFTF-47</t>
  </si>
  <si>
    <t>COMCOEFFPH-48</t>
  </si>
  <si>
    <t>COMCOEFFSH-48</t>
  </si>
  <si>
    <t>COMCOEFFLA-48</t>
  </si>
  <si>
    <t>COMCOEFFEM-48</t>
  </si>
  <si>
    <t>COMCOEFFTF-48</t>
  </si>
  <si>
    <t>COMCOEFFPH-49</t>
  </si>
  <si>
    <t>COMCOEFFSH-49</t>
  </si>
  <si>
    <t>COMCOEFFLA-49</t>
  </si>
  <si>
    <t>COMCOEFFEM-49</t>
  </si>
  <si>
    <t>COMCOEFFTF-49</t>
  </si>
  <si>
    <t>COMCOEFFPH-50</t>
  </si>
  <si>
    <t>COMCOEFFSH-50</t>
  </si>
  <si>
    <t>COMCOEFFLA-50</t>
  </si>
  <si>
    <t>COMCOEFFEM-50</t>
  </si>
  <si>
    <t>COMCOEFFTF-50</t>
  </si>
  <si>
    <t>COMCOEFFPH-51</t>
  </si>
  <si>
    <t>COMCOEFFSH-51</t>
  </si>
  <si>
    <t>COMCOEFFLA-51</t>
  </si>
  <si>
    <t>COMCOEFFEM-51</t>
  </si>
  <si>
    <t>COMCOEFFTF-51</t>
  </si>
  <si>
    <t>COMCOEFFPH-52</t>
  </si>
  <si>
    <t>COMCOEFFSH-52</t>
  </si>
  <si>
    <t>COMCOEFFLA-52</t>
  </si>
  <si>
    <t>COMCOEFFEM-52</t>
  </si>
  <si>
    <t>COMCOEFFTF-52</t>
  </si>
  <si>
    <t>COMCOEFFPH-53</t>
  </si>
  <si>
    <t>COMCOEFFSH-53</t>
  </si>
  <si>
    <t>COMCOEFFLA-53</t>
  </si>
  <si>
    <t>COMCOEFFEM-53</t>
  </si>
  <si>
    <t>COMCOEFFTF-53</t>
  </si>
  <si>
    <t>COMCOEFFPH-54</t>
  </si>
  <si>
    <t>COMCOEFFSH-54</t>
  </si>
  <si>
    <t>COMCOEFFLA-54</t>
  </si>
  <si>
    <t>COMCOEFFEM-54</t>
  </si>
  <si>
    <t>COMCOEFFTF-54</t>
  </si>
  <si>
    <t>COMCOEFFPH-55</t>
  </si>
  <si>
    <t>COMCOEFFSH-55</t>
  </si>
  <si>
    <t>COMCOEFFLA-55</t>
  </si>
  <si>
    <t>COMCOEFFEM-55</t>
  </si>
  <si>
    <t>COMCOEFFTF-55</t>
  </si>
  <si>
    <t>COMCOEFFPH-56</t>
  </si>
  <si>
    <t>COMCOEFFSH-56</t>
  </si>
  <si>
    <t>COMCOEFFLA-56</t>
  </si>
  <si>
    <t>COMCOEFFEM-56</t>
  </si>
  <si>
    <t>COMCOEFFTF-56</t>
  </si>
  <si>
    <t>COMCOEFFPH-57</t>
  </si>
  <si>
    <t>COMCOEFFSH-57</t>
  </si>
  <si>
    <t>COMCOEFFLA-57</t>
  </si>
  <si>
    <t>COMCOEFFEM-57</t>
  </si>
  <si>
    <t>COMCOEFFTF-57</t>
  </si>
  <si>
    <t>COMCOEFFPH-58</t>
  </si>
  <si>
    <t>COMCOEFFSH-58</t>
  </si>
  <si>
    <t>COMCOEFFLA-58</t>
  </si>
  <si>
    <t>COMCOEFFEM-58</t>
  </si>
  <si>
    <t>COMCOEFFTF-58</t>
  </si>
  <si>
    <t>COMCOEFFPH-59</t>
  </si>
  <si>
    <t>COMCOEFFSH-59</t>
  </si>
  <si>
    <t>COMCOEFFLA-59</t>
  </si>
  <si>
    <t>COMCOEFFEM-59</t>
  </si>
  <si>
    <t>COMCOEFFTF-59</t>
  </si>
  <si>
    <t>COMCOEFFPH-60</t>
  </si>
  <si>
    <t>COMCOEFFSH-60</t>
  </si>
  <si>
    <t>COMCOEFFLA-60</t>
  </si>
  <si>
    <t>COMCOEFFEM-60</t>
  </si>
  <si>
    <t>COMCOEFFTF-60</t>
  </si>
  <si>
    <t>COMCOEFFPH-61</t>
  </si>
  <si>
    <t>COMCOEFFSH-61</t>
  </si>
  <si>
    <t>COMCOEFFLA-61</t>
  </si>
  <si>
    <t>COMCOEFFEM-61</t>
  </si>
  <si>
    <t>COMCOEFFTF-61</t>
  </si>
  <si>
    <t>COMCOEFFPH-62</t>
  </si>
  <si>
    <t>COMCOEFFSH-62</t>
  </si>
  <si>
    <t>COMCOEFFLA-62</t>
  </si>
  <si>
    <t>COMCOEFFEM-62</t>
  </si>
  <si>
    <t>COMCOEFFTF-62</t>
  </si>
  <si>
    <t>COMCOEFFPH-63</t>
  </si>
  <si>
    <t>COMCOEFFSH-63</t>
  </si>
  <si>
    <t>COMCOEFFLA-63</t>
  </si>
  <si>
    <t>COMCOEFFEM-63</t>
  </si>
  <si>
    <t>COMCOEFFTF-63</t>
  </si>
  <si>
    <t>COMCOEFFPH-64</t>
  </si>
  <si>
    <t>COMCOEFFSH-64</t>
  </si>
  <si>
    <t>COMCOEFFLA-64</t>
  </si>
  <si>
    <t>COMCOEFFEM-64</t>
  </si>
  <si>
    <t>COMCOEFFTF-64</t>
  </si>
  <si>
    <t>COMCOEFFPH-65</t>
  </si>
  <si>
    <t>COMCOEFFSH-65</t>
  </si>
  <si>
    <t>COMCOEFFLA-65</t>
  </si>
  <si>
    <t>COMCOEFFEM-65</t>
  </si>
  <si>
    <t>COMCOEFFTF-65</t>
  </si>
  <si>
    <t>COMCOEFFPH-66</t>
  </si>
  <si>
    <t>COMCOEFFSH-66</t>
  </si>
  <si>
    <t>COMCOEFFLA-66</t>
  </si>
  <si>
    <t>COMCOEFFEM-66</t>
  </si>
  <si>
    <t>COMCOEFFTF-66</t>
  </si>
  <si>
    <t>COMCOEFFPH-67</t>
  </si>
  <si>
    <t>COMCOEFFSH-67</t>
  </si>
  <si>
    <t>COMCOEFFLA-67</t>
  </si>
  <si>
    <t>COMCOEFFEM-67</t>
  </si>
  <si>
    <t>COMCOEFFTF-67</t>
  </si>
  <si>
    <t>COMCOEFFPH-68</t>
  </si>
  <si>
    <t>COMCOEFFSH-68</t>
  </si>
  <si>
    <t>COMCOEFFLA-68</t>
  </si>
  <si>
    <t>COMCOEFFEM-68</t>
  </si>
  <si>
    <t>COMCOEFFTF-68</t>
  </si>
  <si>
    <t>COMCOEFFPH-69</t>
  </si>
  <si>
    <t>COMCOEFFSH-69</t>
  </si>
  <si>
    <t>COMCOEFFLA-69</t>
  </si>
  <si>
    <t>COMCOEFFEM-69</t>
  </si>
  <si>
    <t>COMCOEFFTF-69</t>
  </si>
  <si>
    <t>COMCOEFFPH-70</t>
  </si>
  <si>
    <t>COMCOEFFSH-70</t>
  </si>
  <si>
    <t>COMCOEFFLA-70</t>
  </si>
  <si>
    <t>COMCOEFFEM-70</t>
  </si>
  <si>
    <t>COMCOEFFTF-70</t>
  </si>
  <si>
    <t>COMCOEFFPH-71</t>
  </si>
  <si>
    <t>COMCOEFFSH-71</t>
  </si>
  <si>
    <t>COMCOEFFLA-71</t>
  </si>
  <si>
    <t>COMCOEFFEM-71</t>
  </si>
  <si>
    <t>COMCOEFFTF-71</t>
  </si>
  <si>
    <t>COMCOEFFPH-72</t>
  </si>
  <si>
    <t>COMCOEFFSH-72</t>
  </si>
  <si>
    <t>COMCOEFFLA-72</t>
  </si>
  <si>
    <t>COMCOEFFEM-72</t>
  </si>
  <si>
    <t>COMCOEFFTF-72</t>
  </si>
  <si>
    <t>COMCOEFFPH-73</t>
  </si>
  <si>
    <t>COMCOEFFSH-73</t>
  </si>
  <si>
    <t>COMCOEFFLA-73</t>
  </si>
  <si>
    <t>COMCOEFFEM-73</t>
  </si>
  <si>
    <t>COMCOEFFTF-73</t>
  </si>
  <si>
    <t>COMCOEFFPH-74</t>
  </si>
  <si>
    <t>COMCOEFFSH-74</t>
  </si>
  <si>
    <t>COMCOEFFLA-74</t>
  </si>
  <si>
    <t>COMCOEFFEM-74</t>
  </si>
  <si>
    <t>COMCOEFFTF-74</t>
  </si>
  <si>
    <t>COMCOEFFPH-75</t>
  </si>
  <si>
    <t>COMCOEFFSH-75</t>
  </si>
  <si>
    <t>COMCOEFFLA-75</t>
  </si>
  <si>
    <t>COMCOEFFEM-75</t>
  </si>
  <si>
    <t>COMCOEFFTF-75</t>
  </si>
  <si>
    <t>COMCOEFFPH-76</t>
  </si>
  <si>
    <t>COMCOEFFSH-76</t>
  </si>
  <si>
    <t>COMCOEFFLA-76</t>
  </si>
  <si>
    <t>COMCOEFFEM-76</t>
  </si>
  <si>
    <t>COMCOEFFTF-76</t>
  </si>
  <si>
    <t>COMCOEFFPH-77</t>
  </si>
  <si>
    <t>COMCOEFFSH-77</t>
  </si>
  <si>
    <t>COMCOEFFLA-77</t>
  </si>
  <si>
    <t>COMCOEFFEM-77</t>
  </si>
  <si>
    <t>COMCOEFFTF-77</t>
  </si>
  <si>
    <t>COMCOEFFPH-78</t>
  </si>
  <si>
    <t>COMCOEFFSH-78</t>
  </si>
  <si>
    <t>COMCOEFFLA-78</t>
  </si>
  <si>
    <t>COMCOEFFEM-78</t>
  </si>
  <si>
    <t>COMCOEFFTF-78</t>
  </si>
  <si>
    <t>COMCOEFFPH-79</t>
  </si>
  <si>
    <t>COMCOEFFSH-79</t>
  </si>
  <si>
    <t>COMCOEFFLA-79</t>
  </si>
  <si>
    <t>COMCOEFFEM-79</t>
  </si>
  <si>
    <t>COMCOEFFTF-79</t>
  </si>
  <si>
    <t>COMCOEFFPH-80</t>
  </si>
  <si>
    <t>COMCOEFFSH-80</t>
  </si>
  <si>
    <t>COMCOEFFLA-80</t>
  </si>
  <si>
    <t>COMCOEFFEM-80</t>
  </si>
  <si>
    <t>COMCOEFFTF-80</t>
  </si>
  <si>
    <t>COMCOEFFPH-81</t>
  </si>
  <si>
    <t>COMCOEFFSH-81</t>
  </si>
  <si>
    <t>COMCOEFFLA-81</t>
  </si>
  <si>
    <t>COMCOEFFEM-81</t>
  </si>
  <si>
    <t>COMCOEFFTF-81</t>
  </si>
  <si>
    <t>COMCOEFFPH-82</t>
  </si>
  <si>
    <t>COMCOEFFSH-82</t>
  </si>
  <si>
    <t>COMCOEFFLA-82</t>
  </si>
  <si>
    <t>COMCOEFFEM-82</t>
  </si>
  <si>
    <t>COMCOEFFTF-82</t>
  </si>
  <si>
    <t>COMCOEFFPH-83</t>
  </si>
  <si>
    <t>COMCOEFFSH-83</t>
  </si>
  <si>
    <t>COMCOEFFLA-83</t>
  </si>
  <si>
    <t>COMCOEFFEM-83</t>
  </si>
  <si>
    <t>COMCOEFFTF-83</t>
  </si>
  <si>
    <t>COMCOEFFPH-84</t>
  </si>
  <si>
    <t>COMCOEFFSH-84</t>
  </si>
  <si>
    <t>COMCOEFFLA-84</t>
  </si>
  <si>
    <t>COMCOEFFEM-84</t>
  </si>
  <si>
    <t>COMCOEFFTF-84</t>
  </si>
  <si>
    <t>COMCOEFFPH-85</t>
  </si>
  <si>
    <t>COMCOEFFSH-85</t>
  </si>
  <si>
    <t>COMCOEFFLA-85</t>
  </si>
  <si>
    <t>COMCOEFFEM-85</t>
  </si>
  <si>
    <t>COMCOEFFTF-85</t>
  </si>
  <si>
    <t>COMCOEFFPH-86</t>
  </si>
  <si>
    <t>COMCOEFFSH-86</t>
  </si>
  <si>
    <t>COMCOEFFLA-86</t>
  </si>
  <si>
    <t>COMCOEFFEM-86</t>
  </si>
  <si>
    <t>COMCOEFFTF-86</t>
  </si>
  <si>
    <t>COMCOEFFPH-87</t>
  </si>
  <si>
    <t>COMCOEFFSH-87</t>
  </si>
  <si>
    <t>COMCOEFFLA-87</t>
  </si>
  <si>
    <t>COMCOEFFEM-87</t>
  </si>
  <si>
    <t>COMCOEFFTF-87</t>
  </si>
  <si>
    <t>COMCOEFFPH-88</t>
  </si>
  <si>
    <t>COMCOEFFSH-88</t>
  </si>
  <si>
    <t>COMCOEFFLA-88</t>
  </si>
  <si>
    <t>COMCOEFFEM-88</t>
  </si>
  <si>
    <t>COMCOEFFTF-88</t>
  </si>
  <si>
    <t>COMCOEFFPH-89</t>
  </si>
  <si>
    <t>COMCOEFFSH-89</t>
  </si>
  <si>
    <t>COMCOEFFLA-89</t>
  </si>
  <si>
    <t>COMCOEFFEM-89</t>
  </si>
  <si>
    <t>COMCOEFFTF-89</t>
  </si>
  <si>
    <t>COMCOEFFPH-90</t>
  </si>
  <si>
    <t>COMCOEFFSH-90</t>
  </si>
  <si>
    <t>COMCOEFFLA-90</t>
  </si>
  <si>
    <t>COMCOEFFEM-90</t>
  </si>
  <si>
    <t>COMCOEFFTF-90</t>
  </si>
  <si>
    <t>COMCOEFFPH-91</t>
  </si>
  <si>
    <t>COMCOEFFSH-91</t>
  </si>
  <si>
    <t>COMCOEFFLA-91</t>
  </si>
  <si>
    <t>COMCOEFFEM-91</t>
  </si>
  <si>
    <t>COMCOEFFTF-91</t>
  </si>
  <si>
    <t>COMCOEFFPH-92</t>
  </si>
  <si>
    <t>COMCOEFFSH-92</t>
  </si>
  <si>
    <t>COMCOEFFLA-92</t>
  </si>
  <si>
    <t>COMCOEFFEM-92</t>
  </si>
  <si>
    <t>COMCOEFFTF-92</t>
  </si>
  <si>
    <t>COMCOEFFPH-93</t>
  </si>
  <si>
    <t>COMCOEFFSH-93</t>
  </si>
  <si>
    <t>COMCOEFFLA-93</t>
  </si>
  <si>
    <t>COMCOEFFEM-93</t>
  </si>
  <si>
    <t>COMCOEFFTF-93</t>
  </si>
  <si>
    <t>COMCOEFFPH-94</t>
  </si>
  <si>
    <t>COMCOEFFSH-94</t>
  </si>
  <si>
    <t>COMCOEFFLA-94</t>
  </si>
  <si>
    <t>COMCOEFFEM-94</t>
  </si>
  <si>
    <t>COMCOEFFTF-94</t>
  </si>
  <si>
    <t>COMCOEFFPH-95</t>
  </si>
  <si>
    <t>COMCOEFFSH-95</t>
  </si>
  <si>
    <t>COMCOEFFLA-95</t>
  </si>
  <si>
    <t>COMCOEFFEM-95</t>
  </si>
  <si>
    <t>COMCOEFFTF-95</t>
  </si>
  <si>
    <t>COMCOEFFPH-96</t>
  </si>
  <si>
    <t>COMCOEFFSH-96</t>
  </si>
  <si>
    <t>COMCOEFFLA-96</t>
  </si>
  <si>
    <t>COMCOEFFEM-96</t>
  </si>
  <si>
    <t>COMCOEFFTF-96</t>
  </si>
  <si>
    <t>COMCOEFFPH-97</t>
  </si>
  <si>
    <t>COMCOEFFSH-97</t>
  </si>
  <si>
    <t>COMCOEFFLA-97</t>
  </si>
  <si>
    <t>COMCOEFFEM-97</t>
  </si>
  <si>
    <t>COMCOEFFTF-97</t>
  </si>
  <si>
    <t>COMCOEFFPH-98</t>
  </si>
  <si>
    <t>COMCOEFFSH-98</t>
  </si>
  <si>
    <t>COMCOEFFLA-98</t>
  </si>
  <si>
    <t>COMCOEFFEM-98</t>
  </si>
  <si>
    <t>COMCOEFFTF-98</t>
  </si>
  <si>
    <t>COMCOEFFPH-99</t>
  </si>
  <si>
    <t>COMCOEFFSH-99</t>
  </si>
  <si>
    <t>COMCOEFFLA-99</t>
  </si>
  <si>
    <t>COMCOEFFEM-99</t>
  </si>
  <si>
    <t>COMCOEFFTF-99</t>
  </si>
  <si>
    <t>COMCOEFFPH-100</t>
  </si>
  <si>
    <t>COMCOEFFSH-100</t>
  </si>
  <si>
    <t>COMCOEFFLA-100</t>
  </si>
  <si>
    <t>COMCOEFFEM-100</t>
  </si>
  <si>
    <t>COMCOEFFTF-100</t>
  </si>
  <si>
    <t>COMODEFFSH-0</t>
  </si>
  <si>
    <t>COMODEFFSH-1</t>
  </si>
  <si>
    <t>COMODEFFSH-2</t>
  </si>
  <si>
    <t>COMODEFFSH-3</t>
  </si>
  <si>
    <t>COMODEFFSH-4</t>
  </si>
  <si>
    <t>COMODEFFSH-5</t>
  </si>
  <si>
    <t>COMODEFFSH-6</t>
  </si>
  <si>
    <t>COMODEFFSH-7</t>
  </si>
  <si>
    <t>COMODEFFSH-8</t>
  </si>
  <si>
    <t>COMHSAV</t>
  </si>
  <si>
    <t>RESRSEFFPH-01</t>
  </si>
  <si>
    <t>RESRSEFFSH-01</t>
  </si>
  <si>
    <t>RESRSEFFLA-01</t>
  </si>
  <si>
    <t>RESRSEFFEM-01</t>
  </si>
  <si>
    <t>RESRSEFFTF-01</t>
  </si>
  <si>
    <t>RESRSEFFPH-02</t>
  </si>
  <si>
    <t>RESRSEFFSH-02</t>
  </si>
  <si>
    <t>RESRSEFFLA-02</t>
  </si>
  <si>
    <t>RESRSEFFEM-02</t>
  </si>
  <si>
    <t>RESRSEFFTF-02</t>
  </si>
  <si>
    <t>RESRSEFFPH-03</t>
  </si>
  <si>
    <t>RESRSEFFSH-03</t>
  </si>
  <si>
    <t>RESRSEFFLA-03</t>
  </si>
  <si>
    <t>RESRSEFFEM-03</t>
  </si>
  <si>
    <t>RESRSEFFTF-03</t>
  </si>
  <si>
    <t>RESRSEFFPH-04</t>
  </si>
  <si>
    <t>RESRSEFFSH-04</t>
  </si>
  <si>
    <t>RESRSEFFLA-04</t>
  </si>
  <si>
    <t>RESRSEFFEM-04</t>
  </si>
  <si>
    <t>RESRSEFFTF-04</t>
  </si>
  <si>
    <t>RESRSEFFPH-05</t>
  </si>
  <si>
    <t>RESRSEFFSH-05</t>
  </si>
  <si>
    <t>RESRSEFFLA-05</t>
  </si>
  <si>
    <t>RESRSEFFEM-05</t>
  </si>
  <si>
    <t>RESRSEFFTF-05</t>
  </si>
  <si>
    <t>RESRSEFFPH-06</t>
  </si>
  <si>
    <t>RESRSEFFSH-06</t>
  </si>
  <si>
    <t>RESRSEFFLA-06</t>
  </si>
  <si>
    <t>RESRSEFFEM-06</t>
  </si>
  <si>
    <t>RESRSEFFTF-06</t>
  </si>
  <si>
    <t>RESRSEFFPH-07</t>
  </si>
  <si>
    <t>RESRSEFFSH-07</t>
  </si>
  <si>
    <t>RESRSEFFLA-07</t>
  </si>
  <si>
    <t>RESRSEFFEM-07</t>
  </si>
  <si>
    <t>RESRSEFFTF-07</t>
  </si>
  <si>
    <t>RESRSEFFPH-08</t>
  </si>
  <si>
    <t>RESRSEFFSH-08</t>
  </si>
  <si>
    <t>RESRSEFFLA-08</t>
  </si>
  <si>
    <t>RESRSEFFEM-08</t>
  </si>
  <si>
    <t>RESRSEFFTF-08</t>
  </si>
  <si>
    <t>RESRSEFFPH-09</t>
  </si>
  <si>
    <t>RESRSEFFSH-09</t>
  </si>
  <si>
    <t>RESRSEFFLA-09</t>
  </si>
  <si>
    <t>RESRSEFFEM-09</t>
  </si>
  <si>
    <t>RESRSEFFTF-09</t>
  </si>
  <si>
    <t>RESRSEFFPH-10</t>
  </si>
  <si>
    <t>RESRSEFFSH-10</t>
  </si>
  <si>
    <t>RESRSEFFLA-10</t>
  </si>
  <si>
    <t>RESRSEFFEM-10</t>
  </si>
  <si>
    <t>RESRSEFFTF-10</t>
  </si>
  <si>
    <t>RESRSEFFPH-11</t>
  </si>
  <si>
    <t>RESRSEFFSH-11</t>
  </si>
  <si>
    <t>RESRSEFFLA-11</t>
  </si>
  <si>
    <t>RESRSEFFEM-11</t>
  </si>
  <si>
    <t>RESRSEFFTF-11</t>
  </si>
  <si>
    <t>RESRSEFFPH-12</t>
  </si>
  <si>
    <t>RESRSEFFSH-12</t>
  </si>
  <si>
    <t>RESRSEFFLA-12</t>
  </si>
  <si>
    <t>RESRSEFFEM-12</t>
  </si>
  <si>
    <t>RESRSEFFTF-12</t>
  </si>
  <si>
    <t>RESRSEFFPH-13</t>
  </si>
  <si>
    <t>RESRSEFFSH-13</t>
  </si>
  <si>
    <t>RESRSEFFLA-13</t>
  </si>
  <si>
    <t>RESRSEFFEM-13</t>
  </si>
  <si>
    <t>RESRSEFFTF-13</t>
  </si>
  <si>
    <t>RESRSEFFPH-14</t>
  </si>
  <si>
    <t>RESRSEFFSH-14</t>
  </si>
  <si>
    <t>RESRSEFFLA-14</t>
  </si>
  <si>
    <t>RESRSEFFEM-14</t>
  </si>
  <si>
    <t>RESRSEFFTF-14</t>
  </si>
  <si>
    <t>RESRSEFFPH-15</t>
  </si>
  <si>
    <t>RESRSEFFSH-15</t>
  </si>
  <si>
    <t>RESRSEFFLA-15</t>
  </si>
  <si>
    <t>RESRSEFFEM-15</t>
  </si>
  <si>
    <t>RESRSEFFTF-15</t>
  </si>
  <si>
    <t>RESRSEFFPH-16</t>
  </si>
  <si>
    <t>RESRSEFFSH-16</t>
  </si>
  <si>
    <t>RESRSEFFLA-16</t>
  </si>
  <si>
    <t>RESRSEFFEM-16</t>
  </si>
  <si>
    <t>RESRSEFFTF-16</t>
  </si>
  <si>
    <t>RESRSEFFPH-17</t>
  </si>
  <si>
    <t>RESRSEFFSH-17</t>
  </si>
  <si>
    <t>RESRSEFFLA-17</t>
  </si>
  <si>
    <t>RESRSEFFEM-17</t>
  </si>
  <si>
    <t>RESRSEFFTF-17</t>
  </si>
  <si>
    <t>RESRSEFFPH-18</t>
  </si>
  <si>
    <t>RESRSEFFSH-18</t>
  </si>
  <si>
    <t>RESRSEFFLA-18</t>
  </si>
  <si>
    <t>RESRSEFFEM-18</t>
  </si>
  <si>
    <t>RESRSEFFTF-18</t>
  </si>
  <si>
    <t>RESRSEFFPH-19</t>
  </si>
  <si>
    <t>RESRSEFFSH-19</t>
  </si>
  <si>
    <t>RESRSEFFLA-19</t>
  </si>
  <si>
    <t>RESRSEFFEM-19</t>
  </si>
  <si>
    <t>RESRSEFFTF-19</t>
  </si>
  <si>
    <t>RESRSEFFPH-20</t>
  </si>
  <si>
    <t>RESRSEFFSH-20</t>
  </si>
  <si>
    <t>RESRSEFFLA-20</t>
  </si>
  <si>
    <t>RESRSEFFEM-20</t>
  </si>
  <si>
    <t>RESRSEFFTF-20</t>
  </si>
  <si>
    <t>RESRSEFFPH-21</t>
  </si>
  <si>
    <t>RESRSEFFSH-21</t>
  </si>
  <si>
    <t>RESRSEFFLA-21</t>
  </si>
  <si>
    <t>RESRSEFFEM-21</t>
  </si>
  <si>
    <t>RESRSEFFTF-21</t>
  </si>
  <si>
    <t>RESRSEFFPH-22</t>
  </si>
  <si>
    <t>RESRSEFFSH-22</t>
  </si>
  <si>
    <t>RESRSEFFLA-22</t>
  </si>
  <si>
    <t>RESRSEFFEM-22</t>
  </si>
  <si>
    <t>RESRSEFFTF-22</t>
  </si>
  <si>
    <t>RESRSEFFPH-23</t>
  </si>
  <si>
    <t>RESRSEFFSH-23</t>
  </si>
  <si>
    <t>RESRSEFFLA-23</t>
  </si>
  <si>
    <t>RESRSEFFEM-23</t>
  </si>
  <si>
    <t>RESRSEFFTF-23</t>
  </si>
  <si>
    <t>RESRSEFFPH-24</t>
  </si>
  <si>
    <t>RESRSEFFSH-24</t>
  </si>
  <si>
    <t>RESRSEFFLA-24</t>
  </si>
  <si>
    <t>RESRSEFFEM-24</t>
  </si>
  <si>
    <t>RESRSEFFTF-24</t>
  </si>
  <si>
    <t>RESRSEFFPH-25</t>
  </si>
  <si>
    <t>RESRSEFFSH-25</t>
  </si>
  <si>
    <t>RESRSEFFLA-25</t>
  </si>
  <si>
    <t>RESRSEFFEM-25</t>
  </si>
  <si>
    <t>RESRSEFFTF-25</t>
  </si>
  <si>
    <t>RESRSEFFPH-26</t>
  </si>
  <si>
    <t>RESRSEFFSH-26</t>
  </si>
  <si>
    <t>RESRSEFFLA-26</t>
  </si>
  <si>
    <t>RESRSEFFEM-26</t>
  </si>
  <si>
    <t>RESRSEFFTF-26</t>
  </si>
  <si>
    <t>RESRSEFFPH-27</t>
  </si>
  <si>
    <t>RESRSEFFSH-27</t>
  </si>
  <si>
    <t>RESRSEFFLA-27</t>
  </si>
  <si>
    <t>RESRSEFFEM-27</t>
  </si>
  <si>
    <t>RESRSEFFTF-27</t>
  </si>
  <si>
    <t>RESRSEFFPH-28</t>
  </si>
  <si>
    <t>RESRSEFFSH-28</t>
  </si>
  <si>
    <t>RESRSEFFLA-28</t>
  </si>
  <si>
    <t>RESRSEFFEM-28</t>
  </si>
  <si>
    <t>RESRSEFFTF-28</t>
  </si>
  <si>
    <t>RESRSEFFPH-29</t>
  </si>
  <si>
    <t>RESRSEFFSH-29</t>
  </si>
  <si>
    <t>RESRSEFFLA-29</t>
  </si>
  <si>
    <t>RESRSEFFEM-29</t>
  </si>
  <si>
    <t>RESRSEFFTF-29</t>
  </si>
  <si>
    <t>RESRSEFFPH-30</t>
  </si>
  <si>
    <t>RESRSEFFSH-30</t>
  </si>
  <si>
    <t>RESRSEFFLA-30</t>
  </si>
  <si>
    <t>RESRSEFFEM-30</t>
  </si>
  <si>
    <t>RESRSEFFTF-30</t>
  </si>
  <si>
    <t>RESRSEFFPH-31</t>
  </si>
  <si>
    <t>RESRSEFFSH-31</t>
  </si>
  <si>
    <t>RESRSEFFLA-31</t>
  </si>
  <si>
    <t>RESRSEFFEM-31</t>
  </si>
  <si>
    <t>RESRSEFFTF-31</t>
  </si>
  <si>
    <t>RESRSEFFPH-32</t>
  </si>
  <si>
    <t>RESRSEFFSH-32</t>
  </si>
  <si>
    <t>RESRSEFFLA-32</t>
  </si>
  <si>
    <t>RESRSEFFEM-32</t>
  </si>
  <si>
    <t>RESRSEFFTF-32</t>
  </si>
  <si>
    <t>RESRSEFFPH-33</t>
  </si>
  <si>
    <t>RESRSEFFSH-33</t>
  </si>
  <si>
    <t>RESRSEFFLA-33</t>
  </si>
  <si>
    <t>RESRSEFFEM-33</t>
  </si>
  <si>
    <t>RESRSEFFTF-33</t>
  </si>
  <si>
    <t>RESRSEFFPH-34</t>
  </si>
  <si>
    <t>RESRSEFFSH-34</t>
  </si>
  <si>
    <t>RESRSEFFLA-34</t>
  </si>
  <si>
    <t>RESRSEFFEM-34</t>
  </si>
  <si>
    <t>RESRSEFFTF-34</t>
  </si>
  <si>
    <t>RESRSEFFPH-35</t>
  </si>
  <si>
    <t>RESRSEFFSH-35</t>
  </si>
  <si>
    <t>RESRSEFFLA-35</t>
  </si>
  <si>
    <t>RESRSEFFEM-35</t>
  </si>
  <si>
    <t>RESRSEFFTF-35</t>
  </si>
  <si>
    <t>RESRSEFFPH-36</t>
  </si>
  <si>
    <t>RESRSEFFSH-36</t>
  </si>
  <si>
    <t>RESRSEFFLA-36</t>
  </si>
  <si>
    <t>RESRSEFFEM-36</t>
  </si>
  <si>
    <t>RESRSEFFTF-36</t>
  </si>
  <si>
    <t>RESRSEFFPH-37</t>
  </si>
  <si>
    <t>RESRSEFFSH-37</t>
  </si>
  <si>
    <t>RESRSEFFLA-37</t>
  </si>
  <si>
    <t>RESRSEFFEM-37</t>
  </si>
  <si>
    <t>RESRSEFFTF-37</t>
  </si>
  <si>
    <t>RESRSEFFPH-38</t>
  </si>
  <si>
    <t>RESRSEFFSH-38</t>
  </si>
  <si>
    <t>RESRSEFFLA-38</t>
  </si>
  <si>
    <t>RESRSEFFEM-38</t>
  </si>
  <si>
    <t>RESRSEFFTF-38</t>
  </si>
  <si>
    <t>RESRSEFFPH-39</t>
  </si>
  <si>
    <t>RESRSEFFSH-39</t>
  </si>
  <si>
    <t>RESRSEFFLA-39</t>
  </si>
  <si>
    <t>RESRSEFFEM-39</t>
  </si>
  <si>
    <t>RESRSEFFTF-39</t>
  </si>
  <si>
    <t>RESRSEFFPH-40</t>
  </si>
  <si>
    <t>RESRSEFFSH-40</t>
  </si>
  <si>
    <t>RESRSEFFLA-40</t>
  </si>
  <si>
    <t>RESRSEFFEM-40</t>
  </si>
  <si>
    <t>RESRSEFFTF-40</t>
  </si>
  <si>
    <t>RESRSEFFPH-41</t>
  </si>
  <si>
    <t>RESRSEFFSH-41</t>
  </si>
  <si>
    <t>RESRSEFFLA-41</t>
  </si>
  <si>
    <t>RESRSEFFEM-41</t>
  </si>
  <si>
    <t>RESRSEFFTF-41</t>
  </si>
  <si>
    <t>RESRSEFFPH-42</t>
  </si>
  <si>
    <t>RESRSEFFSH-42</t>
  </si>
  <si>
    <t>RESRSEFFLA-42</t>
  </si>
  <si>
    <t>RESRSEFFEM-42</t>
  </si>
  <si>
    <t>RESRSEFFTF-42</t>
  </si>
  <si>
    <t>RESRSEFFPH-43</t>
  </si>
  <si>
    <t>RESRSEFFSH-43</t>
  </si>
  <si>
    <t>RESRSEFFLA-43</t>
  </si>
  <si>
    <t>RESRSEFFEM-43</t>
  </si>
  <si>
    <t>RESRSEFFTF-43</t>
  </si>
  <si>
    <t>RESRSEFFPH-44</t>
  </si>
  <si>
    <t>RESRSEFFSH-44</t>
  </si>
  <si>
    <t>RESRSEFFLA-44</t>
  </si>
  <si>
    <t>RESRSEFFEM-44</t>
  </si>
  <si>
    <t>RESRSEFFTF-44</t>
  </si>
  <si>
    <t>RESRSEFFPH-45</t>
  </si>
  <si>
    <t>RESRSEFFSH-45</t>
  </si>
  <si>
    <t>RESRSEFFLA-45</t>
  </si>
  <si>
    <t>RESRSEFFEM-45</t>
  </si>
  <si>
    <t>RESRSEFFTF-45</t>
  </si>
  <si>
    <t>RESRSEFFPH-46</t>
  </si>
  <si>
    <t>RESRSEFFSH-46</t>
  </si>
  <si>
    <t>RESRSEFFLA-46</t>
  </si>
  <si>
    <t>RESRSEFFEM-46</t>
  </si>
  <si>
    <t>RESRSEFFTF-46</t>
  </si>
  <si>
    <t>RESRSEFFPH-47</t>
  </si>
  <si>
    <t>RESRSEFFSH-47</t>
  </si>
  <si>
    <t>RESRSEFFLA-47</t>
  </si>
  <si>
    <t>RESRSEFFEM-47</t>
  </si>
  <si>
    <t>RESRSEFFTF-47</t>
  </si>
  <si>
    <t>RESRSEFFPH-48</t>
  </si>
  <si>
    <t>RESRSEFFSH-48</t>
  </si>
  <si>
    <t>RESRSEFFLA-48</t>
  </si>
  <si>
    <t>RESRSEFFEM-48</t>
  </si>
  <si>
    <t>RESRSEFFTF-48</t>
  </si>
  <si>
    <t>RESRSEFFPH-49</t>
  </si>
  <si>
    <t>RESRSEFFSH-49</t>
  </si>
  <si>
    <t>RESRSEFFLA-49</t>
  </si>
  <si>
    <t>RESRSEFFEM-49</t>
  </si>
  <si>
    <t>RESRSEFFTF-49</t>
  </si>
  <si>
    <t>RESRSEFFPH-50</t>
  </si>
  <si>
    <t>RESRSEFFSH-50</t>
  </si>
  <si>
    <t>RESRSEFFLA-50</t>
  </si>
  <si>
    <t>RESRSEFFEM-50</t>
  </si>
  <si>
    <t>RESRSEFFTF-50</t>
  </si>
  <si>
    <t>RESRSEFFPH-51</t>
  </si>
  <si>
    <t>RESRSEFFSH-51</t>
  </si>
  <si>
    <t>RESRSEFFLA-51</t>
  </si>
  <si>
    <t>RESRSEFFEM-51</t>
  </si>
  <si>
    <t>RESRSEFFTF-51</t>
  </si>
  <si>
    <t>RESRSEFFPH-52</t>
  </si>
  <si>
    <t>RESRSEFFSH-52</t>
  </si>
  <si>
    <t>RESRSEFFLA-52</t>
  </si>
  <si>
    <t>RESRSEFFEM-52</t>
  </si>
  <si>
    <t>RESRSEFFTF-52</t>
  </si>
  <si>
    <t>RESRSEFFPH-53</t>
  </si>
  <si>
    <t>RESRSEFFSH-53</t>
  </si>
  <si>
    <t>RESRSEFFLA-53</t>
  </si>
  <si>
    <t>RESRSEFFEM-53</t>
  </si>
  <si>
    <t>RESRSEFFTF-53</t>
  </si>
  <si>
    <t>RESRSEFFPH-54</t>
  </si>
  <si>
    <t>RESRSEFFSH-54</t>
  </si>
  <si>
    <t>RESRSEFFLA-54</t>
  </si>
  <si>
    <t>RESRSEFFEM-54</t>
  </si>
  <si>
    <t>RESRSEFFTF-54</t>
  </si>
  <si>
    <t>RESRSEFFPH-55</t>
  </si>
  <si>
    <t>RESRSEFFSH-55</t>
  </si>
  <si>
    <t>RESRSEFFLA-55</t>
  </si>
  <si>
    <t>RESRSEFFEM-55</t>
  </si>
  <si>
    <t>RESRSEFFTF-55</t>
  </si>
  <si>
    <t>RESRSEFFPH-56</t>
  </si>
  <si>
    <t>RESRSEFFSH-56</t>
  </si>
  <si>
    <t>RESRSEFFLA-56</t>
  </si>
  <si>
    <t>RESRSEFFEM-56</t>
  </si>
  <si>
    <t>RESRSEFFTF-56</t>
  </si>
  <si>
    <t>RESRSEFFPH-57</t>
  </si>
  <si>
    <t>RESRSEFFSH-57</t>
  </si>
  <si>
    <t>RESRSEFFLA-57</t>
  </si>
  <si>
    <t>RESRSEFFEM-57</t>
  </si>
  <si>
    <t>RESRSEFFTF-57</t>
  </si>
  <si>
    <t>RESRSEFFPH-58</t>
  </si>
  <si>
    <t>RESRSEFFSH-58</t>
  </si>
  <si>
    <t>RESRSEFFLA-58</t>
  </si>
  <si>
    <t>RESRSEFFEM-58</t>
  </si>
  <si>
    <t>RESRSEFFTF-58</t>
  </si>
  <si>
    <t>RESRSEFFPH-59</t>
  </si>
  <si>
    <t>RESRSEFFSH-59</t>
  </si>
  <si>
    <t>RESRSEFFLA-59</t>
  </si>
  <si>
    <t>RESRSEFFEM-59</t>
  </si>
  <si>
    <t>RESRSEFFTF-59</t>
  </si>
  <si>
    <t>RESRSEFFPH-60</t>
  </si>
  <si>
    <t>RESRSEFFSH-60</t>
  </si>
  <si>
    <t>RESRSEFFLA-60</t>
  </si>
  <si>
    <t>RESRSEFFEM-60</t>
  </si>
  <si>
    <t>RESRSEFFTF-60</t>
  </si>
  <si>
    <t>RESRSEFFPH-61</t>
  </si>
  <si>
    <t>RESRSEFFSH-61</t>
  </si>
  <si>
    <t>RESRSEFFLA-61</t>
  </si>
  <si>
    <t>RESRSEFFEM-61</t>
  </si>
  <si>
    <t>RESRSEFFTF-61</t>
  </si>
  <si>
    <t>RESRSEFFPH-62</t>
  </si>
  <si>
    <t>RESRSEFFSH-62</t>
  </si>
  <si>
    <t>RESRSEFFLA-62</t>
  </si>
  <si>
    <t>RESRSEFFEM-62</t>
  </si>
  <si>
    <t>RESRSEFFTF-62</t>
  </si>
  <si>
    <t>RESRSEFFPH-63</t>
  </si>
  <si>
    <t>RESRSEFFSH-63</t>
  </si>
  <si>
    <t>RESRSEFFLA-63</t>
  </si>
  <si>
    <t>RESRSEFFEM-63</t>
  </si>
  <si>
    <t>RESRSEFFTF-63</t>
  </si>
  <si>
    <t>RESRSEFFPH-64</t>
  </si>
  <si>
    <t>RESRSEFFSH-64</t>
  </si>
  <si>
    <t>RESRSEFFLA-64</t>
  </si>
  <si>
    <t>RESRSEFFEM-64</t>
  </si>
  <si>
    <t>RESRSEFFTF-64</t>
  </si>
  <si>
    <t>RESRSEFFPH-65</t>
  </si>
  <si>
    <t>RESRSEFFSH-65</t>
  </si>
  <si>
    <t>RESRSEFFLA-65</t>
  </si>
  <si>
    <t>RESRSEFFEM-65</t>
  </si>
  <si>
    <t>RESRSEFFTF-65</t>
  </si>
  <si>
    <t>RESRSEFFPH-66</t>
  </si>
  <si>
    <t>RESRSEFFSH-66</t>
  </si>
  <si>
    <t>RESRSEFFLA-66</t>
  </si>
  <si>
    <t>RESRSEFFEM-66</t>
  </si>
  <si>
    <t>RESRSEFFTF-66</t>
  </si>
  <si>
    <t>RESRSEFFPH-67</t>
  </si>
  <si>
    <t>RESRSEFFSH-67</t>
  </si>
  <si>
    <t>RESRSEFFLA-67</t>
  </si>
  <si>
    <t>RESRSEFFEM-67</t>
  </si>
  <si>
    <t>RESRSEFFTF-67</t>
  </si>
  <si>
    <t>RESRSEFFPH-68</t>
  </si>
  <si>
    <t>RESRSEFFSH-68</t>
  </si>
  <si>
    <t>RESRSEFFLA-68</t>
  </si>
  <si>
    <t>RESRSEFFEM-68</t>
  </si>
  <si>
    <t>RESRSEFFTF-68</t>
  </si>
  <si>
    <t>RESRSEFFPH-69</t>
  </si>
  <si>
    <t>RESRSEFFSH-69</t>
  </si>
  <si>
    <t>RESRSEFFLA-69</t>
  </si>
  <si>
    <t>RESRSEFFEM-69</t>
  </si>
  <si>
    <t>RESRSEFFTF-69</t>
  </si>
  <si>
    <t>RESRSEFFPH-70</t>
  </si>
  <si>
    <t>RESRSEFFSH-70</t>
  </si>
  <si>
    <t>RESRSEFFLA-70</t>
  </si>
  <si>
    <t>RESRSEFFEM-70</t>
  </si>
  <si>
    <t>RESRSEFFTF-70</t>
  </si>
  <si>
    <t>RESRSEFFPH-71</t>
  </si>
  <si>
    <t>RESRSEFFSH-71</t>
  </si>
  <si>
    <t>RESRSEFFLA-71</t>
  </si>
  <si>
    <t>RESRSEFFEM-71</t>
  </si>
  <si>
    <t>RESRSEFFTF-71</t>
  </si>
  <si>
    <t>RESRSEFFPH-72</t>
  </si>
  <si>
    <t>RESRSEFFSH-72</t>
  </si>
  <si>
    <t>RESRSEFFLA-72</t>
  </si>
  <si>
    <t>RESRSEFFEM-72</t>
  </si>
  <si>
    <t>RESRSEFFTF-72</t>
  </si>
  <si>
    <t>RESRSEFFPH-73</t>
  </si>
  <si>
    <t>RESRSEFFSH-73</t>
  </si>
  <si>
    <t>RESRSEFFLA-73</t>
  </si>
  <si>
    <t>RESRSEFFEM-73</t>
  </si>
  <si>
    <t>RESRSEFFTF-73</t>
  </si>
  <si>
    <t>RESRSEFFPH-74</t>
  </si>
  <si>
    <t>RESRSEFFSH-74</t>
  </si>
  <si>
    <t>RESRSEFFLA-74</t>
  </si>
  <si>
    <t>RESRSEFFEM-74</t>
  </si>
  <si>
    <t>RESRSEFFTF-74</t>
  </si>
  <si>
    <t>RESRSEFFPH-75</t>
  </si>
  <si>
    <t>RESRSEFFSH-75</t>
  </si>
  <si>
    <t>RESRSEFFLA-75</t>
  </si>
  <si>
    <t>RESRSEFFEM-75</t>
  </si>
  <si>
    <t>RESRSEFFTF-75</t>
  </si>
  <si>
    <t>RESRSEFFPH-76</t>
  </si>
  <si>
    <t>RESRSEFFSH-76</t>
  </si>
  <si>
    <t>RESRSEFFLA-76</t>
  </si>
  <si>
    <t>RESRSEFFEM-76</t>
  </si>
  <si>
    <t>RESRSEFFTF-76</t>
  </si>
  <si>
    <t>RESRSEFFPH-77</t>
  </si>
  <si>
    <t>RESRSEFFSH-77</t>
  </si>
  <si>
    <t>RESRSEFFLA-77</t>
  </si>
  <si>
    <t>RESRSEFFEM-77</t>
  </si>
  <si>
    <t>RESRSEFFTF-77</t>
  </si>
  <si>
    <t>RESRSEFFPH-78</t>
  </si>
  <si>
    <t>RESRSEFFSH-78</t>
  </si>
  <si>
    <t>RESRSEFFLA-78</t>
  </si>
  <si>
    <t>RESRSEFFEM-78</t>
  </si>
  <si>
    <t>RESRSEFFTF-78</t>
  </si>
  <si>
    <t>RESRSEFFPH-79</t>
  </si>
  <si>
    <t>RESRSEFFSH-79</t>
  </si>
  <si>
    <t>RESRSEFFLA-79</t>
  </si>
  <si>
    <t>RESRSEFFEM-79</t>
  </si>
  <si>
    <t>RESRSEFFTF-79</t>
  </si>
  <si>
    <t>RESRSEFFPH-80</t>
  </si>
  <si>
    <t>RESRSEFFSH-80</t>
  </si>
  <si>
    <t>RESRSEFFLA-80</t>
  </si>
  <si>
    <t>RESRSEFFEM-80</t>
  </si>
  <si>
    <t>RESRSEFFTF-80</t>
  </si>
  <si>
    <t>RESRSEFFPH-81</t>
  </si>
  <si>
    <t>RESRSEFFSH-81</t>
  </si>
  <si>
    <t>RESRSEFFLA-81</t>
  </si>
  <si>
    <t>RESRSEFFEM-81</t>
  </si>
  <si>
    <t>RESRSEFFTF-81</t>
  </si>
  <si>
    <t>RESRSEFFPH-82</t>
  </si>
  <si>
    <t>RESRSEFFSH-82</t>
  </si>
  <si>
    <t>RESRSEFFLA-82</t>
  </si>
  <si>
    <t>RESRSEFFEM-82</t>
  </si>
  <si>
    <t>RESRSEFFTF-82</t>
  </si>
  <si>
    <t>RESRSEFFPH-83</t>
  </si>
  <si>
    <t>RESRSEFFSH-83</t>
  </si>
  <si>
    <t>RESRSEFFLA-83</t>
  </si>
  <si>
    <t>RESRSEFFEM-83</t>
  </si>
  <si>
    <t>RESRSEFFTF-83</t>
  </si>
  <si>
    <t>RESRSEFFPH-84</t>
  </si>
  <si>
    <t>RESRSEFFSH-84</t>
  </si>
  <si>
    <t>RESRSEFFLA-84</t>
  </si>
  <si>
    <t>RESRSEFFEM-84</t>
  </si>
  <si>
    <t>RESRSEFFTF-84</t>
  </si>
  <si>
    <t>RESRSEFFPH-85</t>
  </si>
  <si>
    <t>RESRSEFFSH-85</t>
  </si>
  <si>
    <t>RESRSEFFLA-85</t>
  </si>
  <si>
    <t>RESRSEFFEM-85</t>
  </si>
  <si>
    <t>RESRSEFFTF-85</t>
  </si>
  <si>
    <t>RESRSEFFPH-86</t>
  </si>
  <si>
    <t>RESRSEFFSH-86</t>
  </si>
  <si>
    <t>RESRSEFFLA-86</t>
  </si>
  <si>
    <t>RESRSEFFEM-86</t>
  </si>
  <si>
    <t>RESRSEFFTF-86</t>
  </si>
  <si>
    <t>RESRSEFFPH-87</t>
  </si>
  <si>
    <t>RESRSEFFSH-87</t>
  </si>
  <si>
    <t>RESRSEFFLA-87</t>
  </si>
  <si>
    <t>RESRSEFFEM-87</t>
  </si>
  <si>
    <t>RESRSEFFTF-87</t>
  </si>
  <si>
    <t>RESRSEFFPH-88</t>
  </si>
  <si>
    <t>RESRSEFFSH-88</t>
  </si>
  <si>
    <t>RESRSEFFLA-88</t>
  </si>
  <si>
    <t>RESRSEFFEM-88</t>
  </si>
  <si>
    <t>RESRSEFFTF-88</t>
  </si>
  <si>
    <t>RESRSEFFPH-89</t>
  </si>
  <si>
    <t>RESRSEFFSH-89</t>
  </si>
  <si>
    <t>RESRSEFFLA-89</t>
  </si>
  <si>
    <t>RESRSEFFEM-89</t>
  </si>
  <si>
    <t>RESRSEFFTF-89</t>
  </si>
  <si>
    <t>RESRSEFFPH-90</t>
  </si>
  <si>
    <t>RESRSEFFSH-90</t>
  </si>
  <si>
    <t>RESRSEFFLA-90</t>
  </si>
  <si>
    <t>RESRSEFFEM-90</t>
  </si>
  <si>
    <t>RESRSEFFTF-90</t>
  </si>
  <si>
    <t>RESRSEFFPH-91</t>
  </si>
  <si>
    <t>RESRSEFFSH-91</t>
  </si>
  <si>
    <t>RESRSEFFLA-91</t>
  </si>
  <si>
    <t>RESRSEFFEM-91</t>
  </si>
  <si>
    <t>RESRSEFFTF-91</t>
  </si>
  <si>
    <t>RESRSEFFPH-92</t>
  </si>
  <si>
    <t>RESRSEFFSH-92</t>
  </si>
  <si>
    <t>RESRSEFFLA-92</t>
  </si>
  <si>
    <t>RESRSEFFEM-92</t>
  </si>
  <si>
    <t>RESRSEFFTF-92</t>
  </si>
  <si>
    <t>RESRSEFFPH-93</t>
  </si>
  <si>
    <t>RESRSEFFSH-93</t>
  </si>
  <si>
    <t>RESRSEFFLA-93</t>
  </si>
  <si>
    <t>RESRSEFFEM-93</t>
  </si>
  <si>
    <t>RESRSEFFTF-93</t>
  </si>
  <si>
    <t>RESRSEFFPH-94</t>
  </si>
  <si>
    <t>RESRSEFFSH-94</t>
  </si>
  <si>
    <t>RESRSEFFLA-94</t>
  </si>
  <si>
    <t>RESRSEFFEM-94</t>
  </si>
  <si>
    <t>RESRSEFFTF-94</t>
  </si>
  <si>
    <t>RESRSEFFPH-95</t>
  </si>
  <si>
    <t>RESRSEFFSH-95</t>
  </si>
  <si>
    <t>RESRSEFFLA-95</t>
  </si>
  <si>
    <t>RESRSEFFEM-95</t>
  </si>
  <si>
    <t>RESRSEFFTF-95</t>
  </si>
  <si>
    <t>RESRSEFFPH-96</t>
  </si>
  <si>
    <t>RESRSEFFSH-96</t>
  </si>
  <si>
    <t>RESRSEFFLA-96</t>
  </si>
  <si>
    <t>RESRSEFFEM-96</t>
  </si>
  <si>
    <t>RESRSEFFTF-96</t>
  </si>
  <si>
    <t>RESRSEFFPH-97</t>
  </si>
  <si>
    <t>RESRSEFFSH-97</t>
  </si>
  <si>
    <t>RESRSEFFLA-97</t>
  </si>
  <si>
    <t>RESRSEFFEM-97</t>
  </si>
  <si>
    <t>RESRSEFFTF-97</t>
  </si>
  <si>
    <t>RESRSEFFPH-98</t>
  </si>
  <si>
    <t>RESRSEFFSH-98</t>
  </si>
  <si>
    <t>RESRSEFFLA-98</t>
  </si>
  <si>
    <t>RESRSEFFEM-98</t>
  </si>
  <si>
    <t>RESRSEFFTF-98</t>
  </si>
  <si>
    <t>RESRSEFFPH-99</t>
  </si>
  <si>
    <t>RESRSEFFSH-99</t>
  </si>
  <si>
    <t>RESRSEFFLA-99</t>
  </si>
  <si>
    <t>RESRSEFFEM-99</t>
  </si>
  <si>
    <t>RESRSEFFTF-99</t>
  </si>
  <si>
    <t>RESRSEFFPH-100</t>
  </si>
  <si>
    <t>RESRSEFFSH-100</t>
  </si>
  <si>
    <t>RESRSEFFLA-100</t>
  </si>
  <si>
    <t>RESRSEFFEM-100</t>
  </si>
  <si>
    <t>RESRSEFFTF-100</t>
  </si>
  <si>
    <t>RESSDEFFSH-0</t>
  </si>
  <si>
    <t>RESHSAV</t>
  </si>
  <si>
    <t>RESSDEFFSH-1</t>
  </si>
  <si>
    <t>RESSDEFFSH-2</t>
  </si>
  <si>
    <t>RESSDEFFSH-3</t>
  </si>
  <si>
    <t>RESSDEFFSH-4</t>
  </si>
  <si>
    <t>RESSDEFFSH-5</t>
  </si>
  <si>
    <t>RESSDEFFSH-6</t>
  </si>
  <si>
    <t>RESSDEFFSH-7</t>
  </si>
  <si>
    <t>RESSDEFFSH-8</t>
  </si>
  <si>
    <t>RS</t>
  </si>
  <si>
    <t>DE1</t>
  </si>
  <si>
    <t>DE2</t>
  </si>
  <si>
    <t>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</si>
</sst>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1" formatCode="_-* #,##0_-;\-* #,##0_-;_-* &quot;-&quot;_-;_-@_-"/>
    <numFmt numFmtId="43" formatCode="_-* #,##0.00_-;\-* #,##0.00_-;_-* &quot;-&quot;??_-;_-@_-"/>
    <numFmt numFmtId="164" formatCode="_ * #,##0_ ;_ * \-#,##0_ ;_ * &quot;-&quot;_ ;_ @_ "/>
    <numFmt numFmtId="165" formatCode="_ * #,##0.00_ ;_ * \-#,##0.00_ ;_ * &quot;-&quot;??_ ;_ @_ "/>
    <numFmt numFmtId="166" formatCode="0.000"/>
    <numFmt numFmtId="167" formatCode="#,##0.0"/>
    <numFmt numFmtId="168" formatCode="0.0%"/>
    <numFmt numFmtId="169" formatCode="_-[$€-2]* #,##0.00_-;\-[$€-2]* #,##0.00_-;_-[$€-2]* &quot;-&quot;??_-"/>
    <numFmt numFmtId="170" formatCode="_(* #,##0.00_);_(* \(#,##0.00\);_(* &quot;-&quot;??_);_(@_)"/>
    <numFmt numFmtId="171" formatCode="_([$€]* #,##0.00_);_([$€]* \(#,##0.00\);_([$€]* &quot;-&quot;??_);_(@_)"/>
    <numFmt numFmtId="172" formatCode="_-&quot;€&quot;\ * #,##0.00_-;\-&quot;€&quot;\ * #,##0.00_-;_-&quot;€&quot;\ * &quot;-&quot;??_-;_-@_-"/>
    <numFmt numFmtId="173" formatCode="_-[$€-2]\ * #,##0.00_-;\-[$€-2]\ * #,##0.00_-;_-[$€-2]\ * &quot;-&quot;??_-"/>
    <numFmt numFmtId="174" formatCode="0_ ;\-0\ "/>
    <numFmt numFmtId="175" formatCode="_(* #,##0_);_(* \(#,##0\);_(* &quot;-&quot;_);_(@_)"/>
    <numFmt numFmtId="176" formatCode="#,##0;\-\ #,##0;_-\ &quot;- &quot;"/>
    <numFmt numFmtId="177" formatCode="0.0"/>
    <numFmt numFmtId="178" formatCode="#,##0.0000"/>
  </numFmts>
  <fonts count="78">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8"/>
      <color indexed="56"/>
      <name val="Arial"/>
      <family val="2"/>
    </font>
    <font>
      <b/>
      <sz val="10"/>
      <name val="Arial"/>
      <family val="2"/>
    </font>
    <font>
      <b/>
      <sz val="10"/>
      <color indexed="12"/>
      <name val="Arial"/>
      <family val="2"/>
    </font>
    <font>
      <b/>
      <sz val="14"/>
      <color theme="1"/>
      <name val="Calibri"/>
      <family val="2"/>
      <scheme val="minor"/>
    </font>
    <font>
      <b/>
      <sz val="10"/>
      <color theme="1"/>
      <name val="Calibri"/>
      <family val="2"/>
    </font>
    <font>
      <b/>
      <sz val="16"/>
      <color rgb="FFFF0000"/>
      <name val="Calibri"/>
      <family val="2"/>
      <scheme val="minor"/>
    </font>
    <font>
      <sz val="10"/>
      <name val="Calibri"/>
      <family val="2"/>
      <scheme val="minor"/>
    </font>
    <font>
      <sz val="12"/>
      <color theme="1"/>
      <name val="Calibri"/>
      <family val="2"/>
    </font>
    <font>
      <i/>
      <sz val="10"/>
      <name val="Arial"/>
      <family val="2"/>
    </font>
    <font>
      <i/>
      <sz val="11"/>
      <color theme="1"/>
      <name val="Calibri"/>
      <family val="2"/>
      <scheme val="minor"/>
    </font>
    <font>
      <b/>
      <sz val="8"/>
      <color indexed="81"/>
      <name val="Tahoma"/>
      <family val="2"/>
    </font>
    <font>
      <b/>
      <sz val="14"/>
      <color rgb="FFFF0000"/>
      <name val="Calibri"/>
      <family val="2"/>
      <scheme val="minor"/>
    </font>
    <font>
      <sz val="11"/>
      <name val="Calibri"/>
      <family val="2"/>
      <scheme val="minor"/>
    </font>
    <font>
      <sz val="11"/>
      <color theme="7"/>
      <name val="Calibri"/>
      <family val="2"/>
      <scheme val="minor"/>
    </font>
    <font>
      <sz val="10"/>
      <color rgb="FFFF0000"/>
      <name val="Arial"/>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i/>
      <sz val="11"/>
      <name val="Calibri"/>
      <family val="2"/>
      <scheme val="minor"/>
    </font>
    <font>
      <sz val="11"/>
      <color theme="5"/>
      <name val="Calibri"/>
      <family val="2"/>
      <scheme val="minor"/>
    </font>
    <font>
      <i/>
      <sz val="11"/>
      <color theme="5"/>
      <name val="Calibri"/>
      <family val="2"/>
      <scheme val="minor"/>
    </font>
  </fonts>
  <fills count="7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rgb="FFFFFF80"/>
        <bgColor indexed="64"/>
      </patternFill>
    </fill>
    <fill>
      <patternFill patternType="solid">
        <fgColor indexed="44"/>
        <bgColor indexed="64"/>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rgb="FF92D050"/>
        <bgColor indexed="64"/>
      </patternFill>
    </fill>
    <fill>
      <patternFill patternType="solid">
        <fgColor theme="8" tint="0.39997558519241921"/>
        <bgColor indexed="64"/>
      </patternFill>
    </fill>
  </fills>
  <borders count="3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s>
  <cellStyleXfs count="12875">
    <xf numFmtId="0" fontId="0" fillId="0" borderId="0"/>
    <xf numFmtId="9" fontId="1" fillId="0" borderId="0" applyFont="0" applyFill="0" applyBorder="0" applyAlignment="0" applyProtection="0"/>
    <xf numFmtId="0" fontId="10" fillId="0" borderId="0"/>
    <xf numFmtId="0" fontId="10" fillId="0" borderId="0"/>
    <xf numFmtId="169" fontId="10" fillId="0" borderId="0"/>
    <xf numFmtId="169" fontId="10" fillId="0" borderId="0"/>
    <xf numFmtId="3" fontId="10" fillId="37" borderId="1" applyFont="0" applyFill="0" applyBorder="0" applyAlignment="0" applyProtection="0"/>
    <xf numFmtId="3" fontId="10" fillId="37"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7"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8" borderId="0" applyNumberFormat="0" applyBorder="0" applyAlignment="0" applyProtection="0"/>
    <xf numFmtId="0" fontId="26" fillId="48"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27" fillId="49"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 fontId="28" fillId="53" borderId="6">
      <alignment horizontal="right" vertical="center"/>
    </xf>
    <xf numFmtId="4" fontId="28" fillId="53" borderId="6">
      <alignment horizontal="right" vertical="center"/>
    </xf>
    <xf numFmtId="0" fontId="29" fillId="3" borderId="0" applyNumberFormat="0" applyBorder="0" applyAlignment="0" applyProtection="0"/>
    <xf numFmtId="0" fontId="29" fillId="3" borderId="0" applyNumberFormat="0" applyBorder="0" applyAlignment="0" applyProtection="0"/>
    <xf numFmtId="0" fontId="2" fillId="3" borderId="0" applyNumberFormat="0" applyBorder="0" applyAlignment="0" applyProtection="0"/>
    <xf numFmtId="3" fontId="30" fillId="54" borderId="1" applyBorder="0" applyAlignment="0" applyProtection="0"/>
    <xf numFmtId="3" fontId="31" fillId="55" borderId="1" applyNumberFormat="0" applyBorder="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5" fillId="6" borderId="1" applyNumberFormat="0" applyAlignment="0" applyProtection="0"/>
    <xf numFmtId="0" fontId="33" fillId="37" borderId="1" applyNumberFormat="0" applyBorder="0" applyAlignment="0" applyProtection="0"/>
    <xf numFmtId="0" fontId="34" fillId="0" borderId="20" applyNumberFormat="0" applyFill="0" applyAlignment="0" applyProtection="0"/>
    <xf numFmtId="0" fontId="35" fillId="57" borderId="21" applyNumberFormat="0" applyAlignment="0" applyProtection="0"/>
    <xf numFmtId="0" fontId="27" fillId="58" borderId="0" applyNumberFormat="0" applyBorder="0" applyAlignment="0" applyProtection="0"/>
    <xf numFmtId="0" fontId="27" fillId="59" borderId="0" applyNumberFormat="0" applyBorder="0" applyAlignment="0" applyProtection="0"/>
    <xf numFmtId="0" fontId="27" fillId="60"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61" borderId="0" applyNumberFormat="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70"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7" fillId="0" borderId="0" applyFont="0" applyFill="0" applyBorder="0" applyAlignment="0" applyProtection="0"/>
    <xf numFmtId="170" fontId="10"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1" fillId="0" borderId="0" applyFont="0" applyFill="0" applyBorder="0" applyAlignment="0" applyProtection="0"/>
    <xf numFmtId="43" fontId="36"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70"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0" fontId="38" fillId="0" borderId="0"/>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40" fillId="0" borderId="0" applyNumberFormat="0" applyFill="0" applyBorder="0" applyAlignment="0" applyProtection="0"/>
    <xf numFmtId="0" fontId="38" fillId="0" borderId="0"/>
    <xf numFmtId="0" fontId="41" fillId="2" borderId="0" applyNumberFormat="0" applyBorder="0" applyAlignment="0" applyProtection="0"/>
    <xf numFmtId="0" fontId="42" fillId="62" borderId="0" applyNumberFormat="0" applyAlignment="0" applyProtection="0"/>
    <xf numFmtId="0" fontId="42" fillId="62" borderId="23" applyNumberFormat="0" applyAlignment="0" applyProtection="0"/>
    <xf numFmtId="0" fontId="43" fillId="63" borderId="24" applyNumberFormat="0" applyAlignment="0" applyProtection="0"/>
    <xf numFmtId="0" fontId="44" fillId="0" borderId="0" applyNumberFormat="0" applyFill="0" applyBorder="0" applyAlignment="0" applyProtection="0"/>
    <xf numFmtId="169" fontId="45" fillId="0" borderId="0" applyNumberFormat="0" applyFill="0" applyBorder="0" applyAlignment="0" applyProtection="0">
      <alignment vertical="top"/>
      <protection locked="0"/>
    </xf>
    <xf numFmtId="169" fontId="45" fillId="0" borderId="0" applyNumberFormat="0" applyFill="0" applyBorder="0" applyAlignment="0" applyProtection="0">
      <alignment vertical="top"/>
      <protection locked="0"/>
    </xf>
    <xf numFmtId="0" fontId="46"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alignment vertical="top"/>
      <protection locked="0"/>
    </xf>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4" fontId="39" fillId="0" borderId="0" applyBorder="0">
      <alignment horizontal="right" vertical="center"/>
    </xf>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38"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 fillId="7" borderId="3" applyNumberFormat="0" applyAlignment="0" applyProtection="0"/>
    <xf numFmtId="0" fontId="46" fillId="0" borderId="0" applyNumberFormat="0" applyFill="0" applyBorder="0" applyAlignment="0" applyProtection="0"/>
    <xf numFmtId="174" fontId="49" fillId="64"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1" fillId="4"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10" fillId="0" borderId="0"/>
    <xf numFmtId="0" fontId="10" fillId="0" borderId="0"/>
    <xf numFmtId="0" fontId="10"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38" fillId="0" borderId="0"/>
    <xf numFmtId="0" fontId="10" fillId="0" borderId="0"/>
    <xf numFmtId="0" fontId="1" fillId="0" borderId="0"/>
    <xf numFmtId="0" fontId="1" fillId="0" borderId="0"/>
    <xf numFmtId="0" fontId="10" fillId="0" borderId="0"/>
    <xf numFmtId="0" fontId="1" fillId="0" borderId="0"/>
    <xf numFmtId="0" fontId="38" fillId="0" borderId="0"/>
    <xf numFmtId="0" fontId="38" fillId="0" borderId="0"/>
    <xf numFmtId="0" fontId="10" fillId="0" borderId="0"/>
    <xf numFmtId="0" fontId="10" fillId="0" borderId="0"/>
    <xf numFmtId="0" fontId="38"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54" fillId="0" borderId="0" applyFill="0" applyBorder="0"/>
    <xf numFmtId="0" fontId="10" fillId="0" borderId="0"/>
    <xf numFmtId="0" fontId="10" fillId="0" borderId="0"/>
    <xf numFmtId="0" fontId="10" fillId="0" borderId="0"/>
    <xf numFmtId="0" fontId="54" fillId="0" borderId="0" applyFill="0" applyBorder="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3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38"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38" fillId="0" borderId="0"/>
    <xf numFmtId="0" fontId="53" fillId="0" borderId="0"/>
    <xf numFmtId="0" fontId="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55"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53" fillId="0" borderId="0"/>
    <xf numFmtId="0" fontId="36" fillId="0" borderId="0"/>
    <xf numFmtId="0" fontId="36" fillId="0" borderId="0"/>
    <xf numFmtId="0" fontId="36" fillId="0" borderId="0"/>
    <xf numFmtId="0" fontId="1" fillId="0" borderId="0"/>
    <xf numFmtId="0" fontId="1" fillId="0" borderId="0"/>
    <xf numFmtId="0" fontId="1" fillId="0" borderId="0"/>
    <xf numFmtId="0" fontId="36"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36" fillId="0" borderId="0"/>
    <xf numFmtId="0" fontId="10" fillId="0" borderId="0"/>
    <xf numFmtId="0" fontId="3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53" fillId="0" borderId="0"/>
    <xf numFmtId="174" fontId="33" fillId="37" borderId="0" applyNumberFormat="0" applyBorder="0" applyAlignment="0"/>
    <xf numFmtId="174" fontId="33" fillId="37" borderId="0" applyNumberFormat="0" applyBorder="0" applyAlignment="0"/>
    <xf numFmtId="0" fontId="10" fillId="0" borderId="0"/>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0" fontId="56" fillId="0" borderId="0" applyNumberFormat="0" applyFill="0" applyBorder="0" applyProtection="0">
      <alignment horizontal="left" vertical="center"/>
    </xf>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6" fillId="0" borderId="0"/>
    <xf numFmtId="0" fontId="26" fillId="0" borderId="0"/>
    <xf numFmtId="0" fontId="26" fillId="0" borderId="0"/>
    <xf numFmtId="0" fontId="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57" fillId="0" borderId="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9" fillId="62" borderId="0" applyNumberFormat="0" applyAlignment="0" applyProtection="0"/>
    <xf numFmtId="0" fontId="60" fillId="68" borderId="0" applyNumberFormat="0" applyAlignment="0" applyProtection="0"/>
    <xf numFmtId="0" fontId="43" fillId="63" borderId="0" applyNumberFormat="0" applyAlignment="0" applyProtection="0"/>
    <xf numFmtId="174" fontId="61" fillId="69" borderId="0" applyNumberFormat="0" applyFill="0" applyBorder="0" applyAlignment="0">
      <alignment horizontal="center"/>
    </xf>
    <xf numFmtId="0" fontId="3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64"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28" applyNumberFormat="0" applyFill="0" applyAlignment="0" applyProtection="0"/>
    <xf numFmtId="0" fontId="67" fillId="0" borderId="28"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0" applyNumberFormat="0" applyFill="0" applyBorder="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1" fillId="6" borderId="1" applyNumberFormat="0" applyFill="0" applyBorder="0" applyAlignment="0" applyProtection="0"/>
    <xf numFmtId="3" fontId="71" fillId="37" borderId="1" applyBorder="0" applyAlignment="0" applyProtection="0">
      <alignment horizontal="center" vertical="center"/>
    </xf>
    <xf numFmtId="0" fontId="72" fillId="40" borderId="0" applyNumberFormat="0" applyBorder="0" applyAlignment="0" applyProtection="0"/>
    <xf numFmtId="0" fontId="73" fillId="41" borderId="0" applyNumberFormat="0" applyBorder="0" applyAlignment="0" applyProtection="0"/>
    <xf numFmtId="0" fontId="74" fillId="6" borderId="1" applyFill="0" applyBorder="0" applyAlignment="0" applyProtection="0"/>
    <xf numFmtId="4" fontId="39" fillId="0" borderId="0"/>
  </cellStyleXfs>
  <cellXfs count="149">
    <xf numFmtId="0" fontId="0" fillId="0" borderId="0" xfId="0"/>
    <xf numFmtId="0" fontId="11" fillId="0" borderId="0" xfId="2" applyFont="1"/>
    <xf numFmtId="0" fontId="10" fillId="0" borderId="0" xfId="2"/>
    <xf numFmtId="0" fontId="12" fillId="0" borderId="0" xfId="2" applyFont="1" applyAlignment="1">
      <alignment horizontal="center"/>
    </xf>
    <xf numFmtId="0" fontId="13" fillId="0" borderId="0" xfId="2" applyFont="1"/>
    <xf numFmtId="0" fontId="12" fillId="33" borderId="5" xfId="2" applyFont="1" applyFill="1" applyBorder="1"/>
    <xf numFmtId="0" fontId="8" fillId="34" borderId="5" xfId="0" applyFont="1" applyFill="1" applyBorder="1"/>
    <xf numFmtId="0" fontId="12" fillId="35" borderId="5" xfId="2" applyFont="1" applyFill="1" applyBorder="1"/>
    <xf numFmtId="0" fontId="12" fillId="36" borderId="5" xfId="2" applyFont="1" applyFill="1" applyBorder="1"/>
    <xf numFmtId="0" fontId="14" fillId="0" borderId="0" xfId="0" applyFont="1"/>
    <xf numFmtId="0" fontId="10" fillId="0" borderId="0" xfId="2" applyBorder="1"/>
    <xf numFmtId="0" fontId="10" fillId="0" borderId="0" xfId="3" applyBorder="1"/>
    <xf numFmtId="0" fontId="10" fillId="0" borderId="0" xfId="2" applyFont="1" applyBorder="1"/>
    <xf numFmtId="166" fontId="10" fillId="0" borderId="0" xfId="2" applyNumberFormat="1" applyBorder="1"/>
    <xf numFmtId="1" fontId="10" fillId="0" borderId="0" xfId="2" applyNumberFormat="1"/>
    <xf numFmtId="0" fontId="15" fillId="0" borderId="0" xfId="0" applyFont="1"/>
    <xf numFmtId="0" fontId="17" fillId="37" borderId="6" xfId="0" applyFont="1" applyFill="1" applyBorder="1"/>
    <xf numFmtId="0" fontId="17" fillId="37" borderId="7" xfId="0" applyFont="1" applyFill="1" applyBorder="1"/>
    <xf numFmtId="0" fontId="17" fillId="37" borderId="5" xfId="0" applyFont="1" applyFill="1" applyBorder="1" applyAlignment="1">
      <alignment horizontal="right"/>
    </xf>
    <xf numFmtId="0" fontId="17" fillId="37" borderId="8" xfId="0" applyFont="1" applyFill="1" applyBorder="1" applyAlignment="1">
      <alignment horizontal="right"/>
    </xf>
    <xf numFmtId="0" fontId="0" fillId="0" borderId="7" xfId="0" applyBorder="1"/>
    <xf numFmtId="0" fontId="17" fillId="38" borderId="5" xfId="0" applyFont="1" applyFill="1" applyBorder="1"/>
    <xf numFmtId="0" fontId="17" fillId="38" borderId="8" xfId="0" applyFont="1" applyFill="1" applyBorder="1"/>
    <xf numFmtId="0" fontId="17" fillId="37" borderId="10" xfId="0" applyFont="1" applyFill="1" applyBorder="1"/>
    <xf numFmtId="0" fontId="0" fillId="0" borderId="10" xfId="0" applyBorder="1"/>
    <xf numFmtId="0" fontId="17" fillId="38" borderId="0" xfId="0" applyFont="1" applyFill="1" applyBorder="1"/>
    <xf numFmtId="0" fontId="17" fillId="38" borderId="9" xfId="0" applyFont="1" applyFill="1" applyBorder="1"/>
    <xf numFmtId="3" fontId="17" fillId="38" borderId="0" xfId="0" applyNumberFormat="1" applyFont="1" applyFill="1" applyBorder="1"/>
    <xf numFmtId="0" fontId="17" fillId="37" borderId="11" xfId="0" applyFont="1" applyFill="1" applyBorder="1"/>
    <xf numFmtId="0" fontId="0" fillId="0" borderId="11" xfId="0" applyBorder="1"/>
    <xf numFmtId="0" fontId="17" fillId="38" borderId="12" xfId="0" applyFont="1" applyFill="1" applyBorder="1"/>
    <xf numFmtId="0" fontId="17" fillId="38" borderId="13" xfId="0" applyFont="1" applyFill="1" applyBorder="1"/>
    <xf numFmtId="0" fontId="19" fillId="0" borderId="0" xfId="2" applyFont="1"/>
    <xf numFmtId="0" fontId="12" fillId="0" borderId="0" xfId="2" applyFont="1"/>
    <xf numFmtId="0" fontId="0" fillId="0" borderId="7" xfId="0" applyFill="1" applyBorder="1"/>
    <xf numFmtId="0" fontId="0" fillId="0" borderId="10" xfId="0" applyFill="1" applyBorder="1"/>
    <xf numFmtId="0" fontId="0" fillId="0" borderId="11" xfId="0" applyFill="1" applyBorder="1"/>
    <xf numFmtId="0" fontId="10" fillId="0" borderId="12" xfId="3" applyBorder="1"/>
    <xf numFmtId="0" fontId="10" fillId="0" borderId="12" xfId="2" applyBorder="1"/>
    <xf numFmtId="166" fontId="10" fillId="0" borderId="12" xfId="2" applyNumberFormat="1" applyBorder="1"/>
    <xf numFmtId="0" fontId="17" fillId="0" borderId="15" xfId="0" applyFont="1" applyFill="1" applyBorder="1"/>
    <xf numFmtId="0" fontId="10" fillId="0" borderId="0" xfId="2" applyFill="1" applyBorder="1"/>
    <xf numFmtId="0" fontId="12" fillId="33" borderId="18" xfId="2" applyFont="1" applyFill="1" applyBorder="1"/>
    <xf numFmtId="0" fontId="8" fillId="34" borderId="14" xfId="0" applyFont="1" applyFill="1" applyBorder="1"/>
    <xf numFmtId="0" fontId="12" fillId="35" borderId="18" xfId="2" applyFont="1" applyFill="1" applyBorder="1"/>
    <xf numFmtId="0" fontId="12" fillId="36" borderId="18" xfId="2" applyFont="1" applyFill="1" applyBorder="1"/>
    <xf numFmtId="0" fontId="22" fillId="0" borderId="0" xfId="0" applyFont="1"/>
    <xf numFmtId="0" fontId="8" fillId="0" borderId="0" xfId="0" applyFont="1"/>
    <xf numFmtId="0" fontId="10" fillId="0" borderId="0" xfId="2" applyAlignment="1">
      <alignment horizontal="center"/>
    </xf>
    <xf numFmtId="0" fontId="20" fillId="0" borderId="0" xfId="0" applyFont="1" applyAlignment="1">
      <alignment horizontal="center"/>
    </xf>
    <xf numFmtId="0" fontId="0" fillId="0" borderId="0" xfId="0" applyBorder="1"/>
    <xf numFmtId="168" fontId="7" fillId="38" borderId="0" xfId="0" applyNumberFormat="1" applyFont="1" applyFill="1" applyAlignment="1">
      <alignment horizontal="center"/>
    </xf>
    <xf numFmtId="168" fontId="23" fillId="38" borderId="0" xfId="0" applyNumberFormat="1" applyFont="1" applyFill="1" applyAlignment="1">
      <alignment horizontal="center"/>
    </xf>
    <xf numFmtId="168" fontId="20" fillId="0" borderId="0" xfId="0" applyNumberFormat="1" applyFont="1" applyAlignment="1">
      <alignment horizontal="center"/>
    </xf>
    <xf numFmtId="168" fontId="24" fillId="38" borderId="0" xfId="0" applyNumberFormat="1" applyFont="1" applyFill="1" applyAlignment="1">
      <alignment horizontal="center"/>
    </xf>
    <xf numFmtId="168" fontId="0" fillId="38" borderId="0" xfId="0" applyNumberFormat="1" applyFill="1" applyAlignment="1">
      <alignment horizontal="center"/>
    </xf>
    <xf numFmtId="0" fontId="0" fillId="0" borderId="0" xfId="0" applyAlignment="1">
      <alignment horizontal="left"/>
    </xf>
    <xf numFmtId="0" fontId="0" fillId="0" borderId="0" xfId="0" applyAlignment="1">
      <alignment horizontal="center"/>
    </xf>
    <xf numFmtId="0" fontId="7" fillId="0" borderId="0" xfId="0" applyFont="1" applyAlignment="1">
      <alignment horizontal="left"/>
    </xf>
    <xf numFmtId="0" fontId="24" fillId="0" borderId="0" xfId="0" applyFont="1" applyAlignment="1">
      <alignment horizontal="left"/>
    </xf>
    <xf numFmtId="9" fontId="25" fillId="38" borderId="0" xfId="1" applyFont="1" applyFill="1" applyAlignment="1">
      <alignment horizontal="center"/>
    </xf>
    <xf numFmtId="9" fontId="20" fillId="0" borderId="0" xfId="0" applyNumberFormat="1" applyFont="1" applyAlignment="1">
      <alignment horizontal="center"/>
    </xf>
    <xf numFmtId="9" fontId="10" fillId="0" borderId="0" xfId="1" applyFont="1" applyFill="1" applyAlignment="1">
      <alignment horizontal="center"/>
    </xf>
    <xf numFmtId="9" fontId="0" fillId="0" borderId="0" xfId="0" applyNumberFormat="1"/>
    <xf numFmtId="168" fontId="0" fillId="0" borderId="0" xfId="0" applyNumberFormat="1"/>
    <xf numFmtId="0" fontId="8" fillId="0" borderId="0" xfId="0" applyFont="1" applyAlignment="1">
      <alignment horizontal="center"/>
    </xf>
    <xf numFmtId="11" fontId="0" fillId="0" borderId="0" xfId="0" applyNumberForma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0" fillId="38" borderId="0" xfId="0" applyFill="1" applyBorder="1"/>
    <xf numFmtId="167" fontId="0" fillId="0" borderId="5" xfId="0" applyNumberFormat="1" applyFill="1" applyBorder="1" applyAlignment="1">
      <alignment horizontal="center" vertical="center" wrapText="1"/>
    </xf>
    <xf numFmtId="177" fontId="18" fillId="0" borderId="15" xfId="0" applyNumberFormat="1" applyFont="1" applyFill="1" applyBorder="1" applyAlignment="1">
      <alignment horizontal="center" vertical="center"/>
    </xf>
    <xf numFmtId="0" fontId="17" fillId="0" borderId="8" xfId="0" applyFont="1" applyFill="1" applyBorder="1"/>
    <xf numFmtId="177" fontId="18" fillId="0" borderId="16" xfId="0" applyNumberFormat="1" applyFont="1" applyFill="1" applyBorder="1" applyAlignment="1">
      <alignment horizontal="center" vertical="center"/>
    </xf>
    <xf numFmtId="0" fontId="17" fillId="0" borderId="9" xfId="0" applyFont="1" applyFill="1" applyBorder="1"/>
    <xf numFmtId="177" fontId="18" fillId="0" borderId="17" xfId="0" applyNumberFormat="1" applyFont="1" applyFill="1" applyBorder="1" applyAlignment="1">
      <alignment horizontal="center" vertical="center"/>
    </xf>
    <xf numFmtId="0" fontId="17" fillId="0" borderId="13" xfId="0" applyFont="1" applyFill="1" applyBorder="1"/>
    <xf numFmtId="4" fontId="0" fillId="0" borderId="7" xfId="0" applyNumberFormat="1" applyFill="1" applyBorder="1" applyAlignment="1">
      <alignment horizontal="center" vertical="center" wrapText="1"/>
    </xf>
    <xf numFmtId="4" fontId="0" fillId="0" borderId="5" xfId="0" applyNumberFormat="1" applyFill="1" applyBorder="1" applyAlignment="1">
      <alignment horizontal="center" vertical="center" wrapText="1"/>
    </xf>
    <xf numFmtId="4" fontId="20" fillId="0" borderId="5" xfId="0" applyNumberFormat="1" applyFont="1" applyFill="1" applyBorder="1"/>
    <xf numFmtId="4" fontId="20" fillId="0" borderId="8" xfId="0" applyNumberFormat="1" applyFont="1" applyFill="1" applyBorder="1"/>
    <xf numFmtId="4" fontId="0" fillId="0" borderId="10" xfId="0" applyNumberFormat="1" applyFill="1" applyBorder="1" applyAlignment="1">
      <alignment horizontal="center" vertical="center" wrapText="1"/>
    </xf>
    <xf numFmtId="4" fontId="0" fillId="0" borderId="0" xfId="0" applyNumberFormat="1" applyFill="1" applyBorder="1" applyAlignment="1">
      <alignment horizontal="center" vertical="center" wrapText="1"/>
    </xf>
    <xf numFmtId="4" fontId="23" fillId="0" borderId="11" xfId="0" applyNumberFormat="1" applyFont="1" applyFill="1" applyBorder="1" applyAlignment="1">
      <alignment horizontal="center" vertical="center" wrapText="1"/>
    </xf>
    <xf numFmtId="4" fontId="23" fillId="0" borderId="12" xfId="0" applyNumberFormat="1" applyFont="1" applyFill="1" applyBorder="1" applyAlignment="1">
      <alignment horizontal="center" vertical="center"/>
    </xf>
    <xf numFmtId="4" fontId="20" fillId="0" borderId="0" xfId="0" applyNumberFormat="1" applyFont="1" applyFill="1" applyBorder="1"/>
    <xf numFmtId="4" fontId="20" fillId="0" borderId="9" xfId="0" applyNumberFormat="1" applyFont="1" applyFill="1" applyBorder="1"/>
    <xf numFmtId="4" fontId="75" fillId="0" borderId="12" xfId="0" applyNumberFormat="1" applyFont="1" applyFill="1" applyBorder="1"/>
    <xf numFmtId="4" fontId="75" fillId="0" borderId="13" xfId="0" applyNumberFormat="1" applyFont="1" applyFill="1" applyBorder="1"/>
    <xf numFmtId="167" fontId="20" fillId="0" borderId="5" xfId="0" applyNumberFormat="1" applyFont="1" applyFill="1" applyBorder="1" applyAlignment="1">
      <alignment horizontal="center" vertical="center" wrapText="1"/>
    </xf>
    <xf numFmtId="167" fontId="20" fillId="0" borderId="8" xfId="0" applyNumberFormat="1" applyFont="1" applyFill="1" applyBorder="1" applyAlignment="1">
      <alignment horizontal="center" vertical="center" wrapText="1"/>
    </xf>
    <xf numFmtId="178" fontId="0" fillId="0" borderId="10" xfId="0" applyNumberFormat="1" applyFill="1" applyBorder="1" applyAlignment="1">
      <alignment horizontal="center" vertical="center" wrapText="1"/>
    </xf>
    <xf numFmtId="4" fontId="0" fillId="0" borderId="11" xfId="0" applyNumberFormat="1" applyFill="1" applyBorder="1" applyAlignment="1">
      <alignment horizontal="center" vertical="center" wrapText="1"/>
    </xf>
    <xf numFmtId="177" fontId="18" fillId="0" borderId="32" xfId="0" applyNumberFormat="1" applyFont="1" applyFill="1" applyBorder="1" applyAlignment="1">
      <alignment horizontal="center" vertical="center"/>
    </xf>
    <xf numFmtId="0" fontId="17" fillId="0" borderId="33" xfId="0" applyFont="1" applyFill="1" applyBorder="1"/>
    <xf numFmtId="0" fontId="0" fillId="0" borderId="34" xfId="0" applyFill="1" applyBorder="1"/>
    <xf numFmtId="4" fontId="23" fillId="0" borderId="34" xfId="0" applyNumberFormat="1" applyFont="1" applyFill="1" applyBorder="1" applyAlignment="1">
      <alignment horizontal="center" vertical="center" wrapText="1"/>
    </xf>
    <xf numFmtId="4" fontId="23" fillId="0" borderId="35" xfId="0" applyNumberFormat="1" applyFont="1" applyFill="1" applyBorder="1" applyAlignment="1">
      <alignment horizontal="center" vertical="center"/>
    </xf>
    <xf numFmtId="4" fontId="75" fillId="0" borderId="35" xfId="0" applyNumberFormat="1" applyFont="1" applyFill="1" applyBorder="1"/>
    <xf numFmtId="4" fontId="75" fillId="0" borderId="33" xfId="0" applyNumberFormat="1" applyFont="1" applyFill="1" applyBorder="1"/>
    <xf numFmtId="4" fontId="0" fillId="0" borderId="34" xfId="0" applyNumberFormat="1" applyFill="1" applyBorder="1" applyAlignment="1">
      <alignment horizontal="center" vertical="center" wrapText="1"/>
    </xf>
    <xf numFmtId="178" fontId="0" fillId="0" borderId="7" xfId="0" applyNumberFormat="1" applyFill="1" applyBorder="1" applyAlignment="1">
      <alignment horizontal="center" vertical="center" wrapText="1"/>
    </xf>
    <xf numFmtId="178" fontId="0" fillId="0" borderId="11" xfId="0" applyNumberFormat="1" applyFill="1" applyBorder="1" applyAlignment="1">
      <alignment horizontal="center" vertical="center" wrapText="1"/>
    </xf>
    <xf numFmtId="178" fontId="0" fillId="0" borderId="5" xfId="0" applyNumberFormat="1" applyFill="1" applyBorder="1" applyAlignment="1">
      <alignment horizontal="center" vertical="center" wrapText="1"/>
    </xf>
    <xf numFmtId="178" fontId="20" fillId="0" borderId="5" xfId="0" applyNumberFormat="1" applyFont="1" applyFill="1" applyBorder="1"/>
    <xf numFmtId="178" fontId="20" fillId="0" borderId="8" xfId="0" applyNumberFormat="1" applyFont="1" applyFill="1" applyBorder="1"/>
    <xf numFmtId="178" fontId="0" fillId="0" borderId="0" xfId="0" applyNumberFormat="1" applyFill="1" applyBorder="1" applyAlignment="1">
      <alignment horizontal="center" vertical="center" wrapText="1"/>
    </xf>
    <xf numFmtId="178" fontId="20" fillId="0" borderId="0" xfId="0" applyNumberFormat="1" applyFont="1" applyFill="1" applyBorder="1"/>
    <xf numFmtId="178" fontId="20" fillId="0" borderId="9" xfId="0" applyNumberFormat="1" applyFont="1" applyFill="1" applyBorder="1"/>
    <xf numFmtId="178" fontId="23" fillId="0" borderId="12" xfId="0" applyNumberFormat="1" applyFont="1" applyFill="1" applyBorder="1" applyAlignment="1">
      <alignment horizontal="center" vertical="center"/>
    </xf>
    <xf numFmtId="178" fontId="75" fillId="0" borderId="12" xfId="0" applyNumberFormat="1" applyFont="1" applyFill="1" applyBorder="1"/>
    <xf numFmtId="178" fontId="75" fillId="0" borderId="13" xfId="0" applyNumberFormat="1" applyFont="1" applyFill="1" applyBorder="1"/>
    <xf numFmtId="178" fontId="76" fillId="0" borderId="7" xfId="0" applyNumberFormat="1" applyFont="1" applyFill="1" applyBorder="1" applyAlignment="1">
      <alignment horizontal="center" vertical="center" wrapText="1"/>
    </xf>
    <xf numFmtId="178" fontId="76" fillId="0" borderId="10" xfId="0" applyNumberFormat="1" applyFont="1" applyFill="1" applyBorder="1" applyAlignment="1">
      <alignment horizontal="center" vertical="center" wrapText="1"/>
    </xf>
    <xf numFmtId="178" fontId="76" fillId="0" borderId="11" xfId="0" applyNumberFormat="1" applyFont="1" applyFill="1" applyBorder="1" applyAlignment="1">
      <alignment horizontal="center" vertical="center" wrapText="1"/>
    </xf>
    <xf numFmtId="178" fontId="76" fillId="0" borderId="5" xfId="0" applyNumberFormat="1" applyFont="1" applyFill="1" applyBorder="1" applyAlignment="1">
      <alignment horizontal="center" vertical="center" wrapText="1"/>
    </xf>
    <xf numFmtId="178" fontId="77" fillId="0" borderId="5" xfId="0" applyNumberFormat="1" applyFont="1" applyFill="1" applyBorder="1"/>
    <xf numFmtId="178" fontId="77" fillId="0" borderId="8" xfId="0" applyNumberFormat="1" applyFont="1" applyFill="1" applyBorder="1"/>
    <xf numFmtId="178" fontId="76" fillId="0" borderId="0" xfId="0" applyNumberFormat="1" applyFont="1" applyFill="1" applyBorder="1" applyAlignment="1">
      <alignment horizontal="center" vertical="center" wrapText="1"/>
    </xf>
    <xf numFmtId="178" fontId="77" fillId="0" borderId="0" xfId="0" applyNumberFormat="1" applyFont="1" applyFill="1" applyBorder="1"/>
    <xf numFmtId="178" fontId="77" fillId="0" borderId="9" xfId="0" applyNumberFormat="1" applyFont="1" applyFill="1" applyBorder="1"/>
    <xf numFmtId="178" fontId="76" fillId="0" borderId="12" xfId="0" applyNumberFormat="1" applyFont="1" applyFill="1" applyBorder="1" applyAlignment="1">
      <alignment horizontal="center" vertical="center"/>
    </xf>
    <xf numFmtId="178" fontId="77" fillId="0" borderId="12" xfId="0" applyNumberFormat="1" applyFont="1" applyFill="1" applyBorder="1"/>
    <xf numFmtId="178" fontId="77" fillId="0" borderId="13" xfId="0" applyNumberFormat="1" applyFont="1" applyFill="1" applyBorder="1"/>
    <xf numFmtId="0" fontId="10" fillId="0" borderId="35" xfId="3" applyBorder="1"/>
    <xf numFmtId="166" fontId="10" fillId="0" borderId="35" xfId="2" applyNumberFormat="1" applyBorder="1"/>
    <xf numFmtId="0" fontId="10" fillId="0" borderId="35" xfId="2" applyFont="1" applyBorder="1"/>
    <xf numFmtId="0" fontId="10" fillId="0" borderId="35" xfId="2" applyBorder="1"/>
    <xf numFmtId="0" fontId="20" fillId="0" borderId="0" xfId="0" applyFont="1"/>
    <xf numFmtId="168" fontId="20" fillId="0" borderId="0" xfId="0" applyNumberFormat="1" applyFont="1"/>
    <xf numFmtId="10" fontId="10" fillId="0" borderId="0" xfId="2" applyNumberFormat="1" applyBorder="1"/>
    <xf numFmtId="0" fontId="0" fillId="62" borderId="25" xfId="0" applyFill="1" applyBorder="1" applyAlignment="1"/>
    <xf numFmtId="0" fontId="0" fillId="62" borderId="16" xfId="0" applyFill="1" applyBorder="1"/>
    <xf numFmtId="0" fontId="0" fillId="62" borderId="17" xfId="0" applyFill="1" applyBorder="1"/>
    <xf numFmtId="0" fontId="10" fillId="0" borderId="0" xfId="8368" applyBorder="1"/>
    <xf numFmtId="0" fontId="0" fillId="0" borderId="12" xfId="0" applyBorder="1"/>
    <xf numFmtId="167" fontId="0" fillId="72" borderId="5" xfId="0" applyNumberFormat="1" applyFill="1" applyBorder="1" applyAlignment="1">
      <alignment horizontal="center" vertical="center" wrapText="1"/>
    </xf>
    <xf numFmtId="167" fontId="0" fillId="73" borderId="5" xfId="0" applyNumberFormat="1" applyFill="1" applyBorder="1" applyAlignment="1">
      <alignment horizontal="center" vertical="center" wrapText="1"/>
    </xf>
    <xf numFmtId="167" fontId="20" fillId="72" borderId="8" xfId="0" applyNumberFormat="1" applyFont="1" applyFill="1" applyBorder="1" applyAlignment="1">
      <alignment horizontal="center" vertical="center" wrapText="1"/>
    </xf>
    <xf numFmtId="167" fontId="0" fillId="0" borderId="0" xfId="0" applyNumberFormat="1" applyFill="1" applyBorder="1" applyAlignment="1">
      <alignment horizontal="center" vertical="center" wrapText="1"/>
    </xf>
    <xf numFmtId="167" fontId="20" fillId="0" borderId="0" xfId="0" applyNumberFormat="1" applyFont="1" applyFill="1" applyBorder="1" applyAlignment="1">
      <alignment horizontal="center" vertical="center" wrapText="1"/>
    </xf>
    <xf numFmtId="0" fontId="10" fillId="0" borderId="0" xfId="2" applyFill="1" applyBorder="1" applyAlignment="1">
      <alignment horizontal="center"/>
    </xf>
    <xf numFmtId="0" fontId="10" fillId="0" borderId="0" xfId="8349"/>
    <xf numFmtId="0" fontId="10" fillId="0" borderId="0" xfId="8349" applyBorder="1"/>
    <xf numFmtId="166" fontId="10" fillId="0" borderId="0" xfId="2" applyNumberFormat="1"/>
    <xf numFmtId="0" fontId="16" fillId="0" borderId="0" xfId="0" applyFont="1" applyFill="1" applyAlignment="1">
      <alignment horizontal="center" vertical="center" textRotation="90"/>
    </xf>
    <xf numFmtId="0" fontId="18" fillId="0" borderId="9" xfId="0" applyFont="1" applyBorder="1" applyAlignment="1">
      <alignment horizontal="center" vertical="center" textRotation="90" wrapText="1"/>
    </xf>
    <xf numFmtId="0" fontId="0" fillId="0" borderId="0" xfId="0" applyAlignment="1">
      <alignment horizontal="center" wrapText="1"/>
    </xf>
  </cellXfs>
  <cellStyles count="12875">
    <cellStyle name="_x000a_shell=progma 2" xfId="4" xr:uid="{00000000-0005-0000-0000-000000000000}"/>
    <cellStyle name="_x000a_shell=progma 2 2" xfId="5" xr:uid="{00000000-0005-0000-0000-000001000000}"/>
    <cellStyle name="1.000" xfId="6" xr:uid="{00000000-0005-0000-0000-000002000000}"/>
    <cellStyle name="1.000 2" xfId="7" xr:uid="{00000000-0005-0000-0000-000003000000}"/>
    <cellStyle name="20 % - Markeringsfarve1" xfId="8" xr:uid="{00000000-0005-0000-0000-000004000000}"/>
    <cellStyle name="20 % - Markeringsfarve1 2" xfId="9" xr:uid="{00000000-0005-0000-0000-000005000000}"/>
    <cellStyle name="20 % - Markeringsfarve2" xfId="10" xr:uid="{00000000-0005-0000-0000-000006000000}"/>
    <cellStyle name="20 % - Markeringsfarve2 2" xfId="11" xr:uid="{00000000-0005-0000-0000-000007000000}"/>
    <cellStyle name="20 % - Markeringsfarve3" xfId="12" xr:uid="{00000000-0005-0000-0000-000008000000}"/>
    <cellStyle name="20 % - Markeringsfarve3 2" xfId="13" xr:uid="{00000000-0005-0000-0000-000009000000}"/>
    <cellStyle name="20 % - Markeringsfarve4" xfId="14" xr:uid="{00000000-0005-0000-0000-00000A000000}"/>
    <cellStyle name="20 % - Markeringsfarve4 2" xfId="15" xr:uid="{00000000-0005-0000-0000-00000B000000}"/>
    <cellStyle name="20 % - Markeringsfarve5" xfId="16" xr:uid="{00000000-0005-0000-0000-00000C000000}"/>
    <cellStyle name="20 % - Markeringsfarve5 2" xfId="17" xr:uid="{00000000-0005-0000-0000-00000D000000}"/>
    <cellStyle name="20 % - Markeringsfarve6" xfId="18" xr:uid="{00000000-0005-0000-0000-00000E000000}"/>
    <cellStyle name="20 % - Markeringsfarve6 2" xfId="19" xr:uid="{00000000-0005-0000-0000-00000F000000}"/>
    <cellStyle name="20% - Colore 1" xfId="20" xr:uid="{00000000-0005-0000-0000-000010000000}"/>
    <cellStyle name="20% - Colore 1 2" xfId="21" xr:uid="{00000000-0005-0000-0000-000011000000}"/>
    <cellStyle name="20% - Colore 2" xfId="22" xr:uid="{00000000-0005-0000-0000-000012000000}"/>
    <cellStyle name="20% - Colore 2 2" xfId="23" xr:uid="{00000000-0005-0000-0000-000013000000}"/>
    <cellStyle name="20% - Colore 3" xfId="24" xr:uid="{00000000-0005-0000-0000-000014000000}"/>
    <cellStyle name="20% - Colore 3 2" xfId="25" xr:uid="{00000000-0005-0000-0000-000015000000}"/>
    <cellStyle name="20% - Colore 4" xfId="26" xr:uid="{00000000-0005-0000-0000-000016000000}"/>
    <cellStyle name="20% - Colore 4 2" xfId="27" xr:uid="{00000000-0005-0000-0000-000017000000}"/>
    <cellStyle name="20% - Colore 5" xfId="28" xr:uid="{00000000-0005-0000-0000-000018000000}"/>
    <cellStyle name="20% - Colore 5 2" xfId="29" xr:uid="{00000000-0005-0000-0000-000019000000}"/>
    <cellStyle name="20% - Colore 6" xfId="30" xr:uid="{00000000-0005-0000-0000-00001A000000}"/>
    <cellStyle name="20% - Colore 6 2" xfId="31" xr:uid="{00000000-0005-0000-0000-00001B000000}"/>
    <cellStyle name="40 % - Markeringsfarve1" xfId="32" xr:uid="{00000000-0005-0000-0000-00001C000000}"/>
    <cellStyle name="40 % - Markeringsfarve1 2" xfId="33" xr:uid="{00000000-0005-0000-0000-00001D000000}"/>
    <cellStyle name="40 % - Markeringsfarve2" xfId="34" xr:uid="{00000000-0005-0000-0000-00001E000000}"/>
    <cellStyle name="40 % - Markeringsfarve2 2" xfId="35" xr:uid="{00000000-0005-0000-0000-00001F000000}"/>
    <cellStyle name="40 % - Markeringsfarve3" xfId="36" xr:uid="{00000000-0005-0000-0000-000020000000}"/>
    <cellStyle name="40 % - Markeringsfarve3 2" xfId="37" xr:uid="{00000000-0005-0000-0000-000021000000}"/>
    <cellStyle name="40 % - Markeringsfarve4" xfId="38" xr:uid="{00000000-0005-0000-0000-000022000000}"/>
    <cellStyle name="40 % - Markeringsfarve4 2" xfId="39" xr:uid="{00000000-0005-0000-0000-000023000000}"/>
    <cellStyle name="40 % - Markeringsfarve5" xfId="40" xr:uid="{00000000-0005-0000-0000-000024000000}"/>
    <cellStyle name="40 % - Markeringsfarve5 2" xfId="41" xr:uid="{00000000-0005-0000-0000-000025000000}"/>
    <cellStyle name="40 % - Markeringsfarve6" xfId="42" xr:uid="{00000000-0005-0000-0000-000026000000}"/>
    <cellStyle name="40 % - Markeringsfarve6 2" xfId="43" xr:uid="{00000000-0005-0000-0000-000027000000}"/>
    <cellStyle name="40% - Colore 1" xfId="44" xr:uid="{00000000-0005-0000-0000-000028000000}"/>
    <cellStyle name="40% - Colore 1 2" xfId="45" xr:uid="{00000000-0005-0000-0000-000029000000}"/>
    <cellStyle name="40% - Colore 2" xfId="46" xr:uid="{00000000-0005-0000-0000-00002A000000}"/>
    <cellStyle name="40% - Colore 2 2" xfId="47" xr:uid="{00000000-0005-0000-0000-00002B000000}"/>
    <cellStyle name="40% - Colore 3" xfId="48" xr:uid="{00000000-0005-0000-0000-00002C000000}"/>
    <cellStyle name="40% - Colore 3 2" xfId="49" xr:uid="{00000000-0005-0000-0000-00002D000000}"/>
    <cellStyle name="40% - Colore 4" xfId="50" xr:uid="{00000000-0005-0000-0000-00002E000000}"/>
    <cellStyle name="40% - Colore 4 2" xfId="51" xr:uid="{00000000-0005-0000-0000-00002F000000}"/>
    <cellStyle name="40% - Colore 5" xfId="52" xr:uid="{00000000-0005-0000-0000-000030000000}"/>
    <cellStyle name="40% - Colore 5 2" xfId="53" xr:uid="{00000000-0005-0000-0000-000031000000}"/>
    <cellStyle name="40% - Colore 6" xfId="54" xr:uid="{00000000-0005-0000-0000-000032000000}"/>
    <cellStyle name="40% - Colore 6 2" xfId="55" xr:uid="{00000000-0005-0000-0000-000033000000}"/>
    <cellStyle name="5x indented GHG Textfiels" xfId="56" xr:uid="{00000000-0005-0000-0000-000034000000}"/>
    <cellStyle name="5x indented GHG Textfiels 2" xfId="57" xr:uid="{00000000-0005-0000-0000-000035000000}"/>
    <cellStyle name="5x indented GHG Textfiels 2 2" xfId="58" xr:uid="{00000000-0005-0000-0000-000036000000}"/>
    <cellStyle name="5x indented GHG Textfiels 3" xfId="59" xr:uid="{00000000-0005-0000-0000-000037000000}"/>
    <cellStyle name="60 % - Markeringsfarve1" xfId="60" xr:uid="{00000000-0005-0000-0000-000038000000}"/>
    <cellStyle name="60 % - Markeringsfarve2" xfId="61" xr:uid="{00000000-0005-0000-0000-000039000000}"/>
    <cellStyle name="60 % - Markeringsfarve3" xfId="62" xr:uid="{00000000-0005-0000-0000-00003A000000}"/>
    <cellStyle name="60 % - Markeringsfarve4" xfId="63" xr:uid="{00000000-0005-0000-0000-00003B000000}"/>
    <cellStyle name="60 % - Markeringsfarve5" xfId="64" xr:uid="{00000000-0005-0000-0000-00003C000000}"/>
    <cellStyle name="60 % - Markeringsfarve6" xfId="65" xr:uid="{00000000-0005-0000-0000-00003D000000}"/>
    <cellStyle name="60% - Colore 1" xfId="66" xr:uid="{00000000-0005-0000-0000-00003E000000}"/>
    <cellStyle name="60% - Colore 2" xfId="67" xr:uid="{00000000-0005-0000-0000-00003F000000}"/>
    <cellStyle name="60% - Colore 3" xfId="68" xr:uid="{00000000-0005-0000-0000-000040000000}"/>
    <cellStyle name="60% - Colore 4" xfId="69" xr:uid="{00000000-0005-0000-0000-000041000000}"/>
    <cellStyle name="60% - Colore 5" xfId="70" xr:uid="{00000000-0005-0000-0000-000042000000}"/>
    <cellStyle name="60% - Colore 6" xfId="71" xr:uid="{00000000-0005-0000-0000-000043000000}"/>
    <cellStyle name="AggOrange_CRFReport-template" xfId="72" xr:uid="{00000000-0005-0000-0000-000044000000}"/>
    <cellStyle name="AggOrange9_CRFReport-template" xfId="73" xr:uid="{00000000-0005-0000-0000-000045000000}"/>
    <cellStyle name="Bad 2" xfId="74" xr:uid="{00000000-0005-0000-0000-000046000000}"/>
    <cellStyle name="Bad 3" xfId="75" xr:uid="{00000000-0005-0000-0000-000047000000}"/>
    <cellStyle name="Bad 4" xfId="76" xr:uid="{00000000-0005-0000-0000-000048000000}"/>
    <cellStyle name="Bruger data" xfId="77" xr:uid="{00000000-0005-0000-0000-000049000000}"/>
    <cellStyle name="Bruger data 2" xfId="78" xr:uid="{00000000-0005-0000-0000-00004A000000}"/>
    <cellStyle name="Calcolo" xfId="79" xr:uid="{00000000-0005-0000-0000-00004B000000}"/>
    <cellStyle name="Calcolo 2" xfId="80" xr:uid="{00000000-0005-0000-0000-00004C000000}"/>
    <cellStyle name="Calcolo 2 2" xfId="81" xr:uid="{00000000-0005-0000-0000-00004D000000}"/>
    <cellStyle name="Calcolo 2 2 2" xfId="82" xr:uid="{00000000-0005-0000-0000-00004E000000}"/>
    <cellStyle name="Calcolo 2 2 2 2" xfId="83" xr:uid="{00000000-0005-0000-0000-00004F000000}"/>
    <cellStyle name="Calcolo 2 2 2 3" xfId="84" xr:uid="{00000000-0005-0000-0000-000050000000}"/>
    <cellStyle name="Calcolo 2 2 2 4" xfId="85" xr:uid="{00000000-0005-0000-0000-000051000000}"/>
    <cellStyle name="Calcolo 2 2 2 5" xfId="86" xr:uid="{00000000-0005-0000-0000-000052000000}"/>
    <cellStyle name="Calcolo 2 2 2 6" xfId="87" xr:uid="{00000000-0005-0000-0000-000053000000}"/>
    <cellStyle name="Calcolo 2 2 3" xfId="88" xr:uid="{00000000-0005-0000-0000-000054000000}"/>
    <cellStyle name="Calcolo 2 2 3 2" xfId="89" xr:uid="{00000000-0005-0000-0000-000055000000}"/>
    <cellStyle name="Calcolo 2 2 3 3" xfId="90" xr:uid="{00000000-0005-0000-0000-000056000000}"/>
    <cellStyle name="Calcolo 2 2 3 4" xfId="91" xr:uid="{00000000-0005-0000-0000-000057000000}"/>
    <cellStyle name="Calcolo 2 2 3 5" xfId="92" xr:uid="{00000000-0005-0000-0000-000058000000}"/>
    <cellStyle name="Calcolo 2 2 3 6" xfId="93" xr:uid="{00000000-0005-0000-0000-000059000000}"/>
    <cellStyle name="Calcolo 2 2 4" xfId="94" xr:uid="{00000000-0005-0000-0000-00005A000000}"/>
    <cellStyle name="Calcolo 2 2 4 2" xfId="95" xr:uid="{00000000-0005-0000-0000-00005B000000}"/>
    <cellStyle name="Calcolo 2 2 4 3" xfId="96" xr:uid="{00000000-0005-0000-0000-00005C000000}"/>
    <cellStyle name="Calcolo 2 2 5" xfId="97" xr:uid="{00000000-0005-0000-0000-00005D000000}"/>
    <cellStyle name="Calcolo 2 2 6" xfId="98" xr:uid="{00000000-0005-0000-0000-00005E000000}"/>
    <cellStyle name="Calcolo 2 2 7" xfId="99" xr:uid="{00000000-0005-0000-0000-00005F000000}"/>
    <cellStyle name="Calcolo 2 3" xfId="100" xr:uid="{00000000-0005-0000-0000-000060000000}"/>
    <cellStyle name="Calcolo 2 3 2" xfId="101" xr:uid="{00000000-0005-0000-0000-000061000000}"/>
    <cellStyle name="Calcolo 2 3 3" xfId="102" xr:uid="{00000000-0005-0000-0000-000062000000}"/>
    <cellStyle name="Calcolo 2 3 4" xfId="103" xr:uid="{00000000-0005-0000-0000-000063000000}"/>
    <cellStyle name="Calcolo 2 3 5" xfId="104" xr:uid="{00000000-0005-0000-0000-000064000000}"/>
    <cellStyle name="Calcolo 2 3 6" xfId="105" xr:uid="{00000000-0005-0000-0000-000065000000}"/>
    <cellStyle name="Calcolo 2 4" xfId="106" xr:uid="{00000000-0005-0000-0000-000066000000}"/>
    <cellStyle name="Calcolo 2 4 2" xfId="107" xr:uid="{00000000-0005-0000-0000-000067000000}"/>
    <cellStyle name="Calcolo 2 4 3" xfId="108" xr:uid="{00000000-0005-0000-0000-000068000000}"/>
    <cellStyle name="Calcolo 2 4 4" xfId="109" xr:uid="{00000000-0005-0000-0000-000069000000}"/>
    <cellStyle name="Calcolo 2 4 5" xfId="110" xr:uid="{00000000-0005-0000-0000-00006A000000}"/>
    <cellStyle name="Calcolo 2 4 6" xfId="111" xr:uid="{00000000-0005-0000-0000-00006B000000}"/>
    <cellStyle name="Calcolo 2 5" xfId="112" xr:uid="{00000000-0005-0000-0000-00006C000000}"/>
    <cellStyle name="Calcolo 2 5 2" xfId="113" xr:uid="{00000000-0005-0000-0000-00006D000000}"/>
    <cellStyle name="Calcolo 2 5 3" xfId="114" xr:uid="{00000000-0005-0000-0000-00006E000000}"/>
    <cellStyle name="Calcolo 2 6" xfId="115" xr:uid="{00000000-0005-0000-0000-00006F000000}"/>
    <cellStyle name="Calcolo 2 7" xfId="116" xr:uid="{00000000-0005-0000-0000-000070000000}"/>
    <cellStyle name="Calcolo 2 8" xfId="117" xr:uid="{00000000-0005-0000-0000-000071000000}"/>
    <cellStyle name="Calcolo 3" xfId="118" xr:uid="{00000000-0005-0000-0000-000072000000}"/>
    <cellStyle name="Calcolo 3 2" xfId="119" xr:uid="{00000000-0005-0000-0000-000073000000}"/>
    <cellStyle name="Calcolo 3 2 2" xfId="120" xr:uid="{00000000-0005-0000-0000-000074000000}"/>
    <cellStyle name="Calcolo 3 2 3" xfId="121" xr:uid="{00000000-0005-0000-0000-000075000000}"/>
    <cellStyle name="Calcolo 3 2 4" xfId="122" xr:uid="{00000000-0005-0000-0000-000076000000}"/>
    <cellStyle name="Calcolo 3 2 5" xfId="123" xr:uid="{00000000-0005-0000-0000-000077000000}"/>
    <cellStyle name="Calcolo 3 2 6" xfId="124" xr:uid="{00000000-0005-0000-0000-000078000000}"/>
    <cellStyle name="Calcolo 3 3" xfId="125" xr:uid="{00000000-0005-0000-0000-000079000000}"/>
    <cellStyle name="Calcolo 3 3 2" xfId="126" xr:uid="{00000000-0005-0000-0000-00007A000000}"/>
    <cellStyle name="Calcolo 3 3 3" xfId="127" xr:uid="{00000000-0005-0000-0000-00007B000000}"/>
    <cellStyle name="Calcolo 3 3 4" xfId="128" xr:uid="{00000000-0005-0000-0000-00007C000000}"/>
    <cellStyle name="Calcolo 3 3 5" xfId="129" xr:uid="{00000000-0005-0000-0000-00007D000000}"/>
    <cellStyle name="Calcolo 3 3 6" xfId="130" xr:uid="{00000000-0005-0000-0000-00007E000000}"/>
    <cellStyle name="Calcolo 3 4" xfId="131" xr:uid="{00000000-0005-0000-0000-00007F000000}"/>
    <cellStyle name="Calcolo 3 4 2" xfId="132" xr:uid="{00000000-0005-0000-0000-000080000000}"/>
    <cellStyle name="Calcolo 3 4 3" xfId="133" xr:uid="{00000000-0005-0000-0000-000081000000}"/>
    <cellStyle name="Calcolo 3 5" xfId="134" xr:uid="{00000000-0005-0000-0000-000082000000}"/>
    <cellStyle name="Calcolo 3 6" xfId="135" xr:uid="{00000000-0005-0000-0000-000083000000}"/>
    <cellStyle name="Calcolo 3 7" xfId="136" xr:uid="{00000000-0005-0000-0000-000084000000}"/>
    <cellStyle name="Calcolo 4" xfId="137" xr:uid="{00000000-0005-0000-0000-000085000000}"/>
    <cellStyle name="Calcolo 4 2" xfId="138" xr:uid="{00000000-0005-0000-0000-000086000000}"/>
    <cellStyle name="Calcolo 4 3" xfId="139" xr:uid="{00000000-0005-0000-0000-000087000000}"/>
    <cellStyle name="Calcolo 4 4" xfId="140" xr:uid="{00000000-0005-0000-0000-000088000000}"/>
    <cellStyle name="Calcolo 4 5" xfId="141" xr:uid="{00000000-0005-0000-0000-000089000000}"/>
    <cellStyle name="Calcolo 4 6" xfId="142" xr:uid="{00000000-0005-0000-0000-00008A000000}"/>
    <cellStyle name="Calcolo 4 7" xfId="143" xr:uid="{00000000-0005-0000-0000-00008B000000}"/>
    <cellStyle name="Calcolo 5" xfId="144" xr:uid="{00000000-0005-0000-0000-00008C000000}"/>
    <cellStyle name="Calcolo 5 2" xfId="145" xr:uid="{00000000-0005-0000-0000-00008D000000}"/>
    <cellStyle name="Calcolo 5 3" xfId="146" xr:uid="{00000000-0005-0000-0000-00008E000000}"/>
    <cellStyle name="Calcolo 5 4" xfId="147" xr:uid="{00000000-0005-0000-0000-00008F000000}"/>
    <cellStyle name="Calcolo 5 5" xfId="148" xr:uid="{00000000-0005-0000-0000-000090000000}"/>
    <cellStyle name="Calcolo 5 6" xfId="149" xr:uid="{00000000-0005-0000-0000-000091000000}"/>
    <cellStyle name="Calcolo 5 7" xfId="150" xr:uid="{00000000-0005-0000-0000-000092000000}"/>
    <cellStyle name="Calcolo 6" xfId="151" xr:uid="{00000000-0005-0000-0000-000093000000}"/>
    <cellStyle name="Calcolo 7" xfId="152" xr:uid="{00000000-0005-0000-0000-000094000000}"/>
    <cellStyle name="Calculation 2" xfId="153" xr:uid="{00000000-0005-0000-0000-000095000000}"/>
    <cellStyle name="Calculations" xfId="154" xr:uid="{00000000-0005-0000-0000-000096000000}"/>
    <cellStyle name="Cella collegata" xfId="155" xr:uid="{00000000-0005-0000-0000-000097000000}"/>
    <cellStyle name="Cella da controllare" xfId="156" xr:uid="{00000000-0005-0000-0000-000098000000}"/>
    <cellStyle name="Colore 1" xfId="157" xr:uid="{00000000-0005-0000-0000-000099000000}"/>
    <cellStyle name="Colore 2" xfId="158" xr:uid="{00000000-0005-0000-0000-00009A000000}"/>
    <cellStyle name="Colore 3" xfId="159" xr:uid="{00000000-0005-0000-0000-00009B000000}"/>
    <cellStyle name="Colore 4" xfId="160" xr:uid="{00000000-0005-0000-0000-00009C000000}"/>
    <cellStyle name="Colore 5" xfId="161" xr:uid="{00000000-0005-0000-0000-00009D000000}"/>
    <cellStyle name="Colore 6" xfId="162" xr:uid="{00000000-0005-0000-0000-00009E000000}"/>
    <cellStyle name="Comma 2" xfId="163" xr:uid="{00000000-0005-0000-0000-00009F000000}"/>
    <cellStyle name="Comma 2 2" xfId="164" xr:uid="{00000000-0005-0000-0000-0000A0000000}"/>
    <cellStyle name="Comma 2 2 2" xfId="165" xr:uid="{00000000-0005-0000-0000-0000A1000000}"/>
    <cellStyle name="Comma 2 2 2 2" xfId="166" xr:uid="{00000000-0005-0000-0000-0000A2000000}"/>
    <cellStyle name="Comma 2 2 2 2 10" xfId="167" xr:uid="{00000000-0005-0000-0000-0000A3000000}"/>
    <cellStyle name="Comma 2 2 2 2 2" xfId="168" xr:uid="{00000000-0005-0000-0000-0000A4000000}"/>
    <cellStyle name="Comma 2 2 2 2 2 2" xfId="169" xr:uid="{00000000-0005-0000-0000-0000A5000000}"/>
    <cellStyle name="Comma 2 2 2 2 2 2 2" xfId="170" xr:uid="{00000000-0005-0000-0000-0000A6000000}"/>
    <cellStyle name="Comma 2 2 2 2 2 2 2 2" xfId="171" xr:uid="{00000000-0005-0000-0000-0000A7000000}"/>
    <cellStyle name="Comma 2 2 2 2 2 2 2 3" xfId="172" xr:uid="{00000000-0005-0000-0000-0000A8000000}"/>
    <cellStyle name="Comma 2 2 2 2 2 2 2 4" xfId="173" xr:uid="{00000000-0005-0000-0000-0000A9000000}"/>
    <cellStyle name="Comma 2 2 2 2 2 2 3" xfId="174" xr:uid="{00000000-0005-0000-0000-0000AA000000}"/>
    <cellStyle name="Comma 2 2 2 2 2 2 4" xfId="175" xr:uid="{00000000-0005-0000-0000-0000AB000000}"/>
    <cellStyle name="Comma 2 2 2 2 2 2 5" xfId="176" xr:uid="{00000000-0005-0000-0000-0000AC000000}"/>
    <cellStyle name="Comma 2 2 2 2 2 3" xfId="177" xr:uid="{00000000-0005-0000-0000-0000AD000000}"/>
    <cellStyle name="Comma 2 2 2 2 2 3 2" xfId="178" xr:uid="{00000000-0005-0000-0000-0000AE000000}"/>
    <cellStyle name="Comma 2 2 2 2 2 3 2 2" xfId="179" xr:uid="{00000000-0005-0000-0000-0000AF000000}"/>
    <cellStyle name="Comma 2 2 2 2 2 3 2 3" xfId="180" xr:uid="{00000000-0005-0000-0000-0000B0000000}"/>
    <cellStyle name="Comma 2 2 2 2 2 3 2 4" xfId="181" xr:uid="{00000000-0005-0000-0000-0000B1000000}"/>
    <cellStyle name="Comma 2 2 2 2 2 3 3" xfId="182" xr:uid="{00000000-0005-0000-0000-0000B2000000}"/>
    <cellStyle name="Comma 2 2 2 2 2 3 4" xfId="183" xr:uid="{00000000-0005-0000-0000-0000B3000000}"/>
    <cellStyle name="Comma 2 2 2 2 2 3 5" xfId="184" xr:uid="{00000000-0005-0000-0000-0000B4000000}"/>
    <cellStyle name="Comma 2 2 2 2 2 4" xfId="185" xr:uid="{00000000-0005-0000-0000-0000B5000000}"/>
    <cellStyle name="Comma 2 2 2 2 2 4 2" xfId="186" xr:uid="{00000000-0005-0000-0000-0000B6000000}"/>
    <cellStyle name="Comma 2 2 2 2 2 4 2 2" xfId="187" xr:uid="{00000000-0005-0000-0000-0000B7000000}"/>
    <cellStyle name="Comma 2 2 2 2 2 4 2 3" xfId="188" xr:uid="{00000000-0005-0000-0000-0000B8000000}"/>
    <cellStyle name="Comma 2 2 2 2 2 4 2 4" xfId="189" xr:uid="{00000000-0005-0000-0000-0000B9000000}"/>
    <cellStyle name="Comma 2 2 2 2 2 4 3" xfId="190" xr:uid="{00000000-0005-0000-0000-0000BA000000}"/>
    <cellStyle name="Comma 2 2 2 2 2 4 4" xfId="191" xr:uid="{00000000-0005-0000-0000-0000BB000000}"/>
    <cellStyle name="Comma 2 2 2 2 2 4 5" xfId="192" xr:uid="{00000000-0005-0000-0000-0000BC000000}"/>
    <cellStyle name="Comma 2 2 2 2 2 5" xfId="193" xr:uid="{00000000-0005-0000-0000-0000BD000000}"/>
    <cellStyle name="Comma 2 2 2 2 2 5 2" xfId="194" xr:uid="{00000000-0005-0000-0000-0000BE000000}"/>
    <cellStyle name="Comma 2 2 2 2 2 5 3" xfId="195" xr:uid="{00000000-0005-0000-0000-0000BF000000}"/>
    <cellStyle name="Comma 2 2 2 2 2 5 4" xfId="196" xr:uid="{00000000-0005-0000-0000-0000C0000000}"/>
    <cellStyle name="Comma 2 2 2 2 2 6" xfId="197" xr:uid="{00000000-0005-0000-0000-0000C1000000}"/>
    <cellStyle name="Comma 2 2 2 2 2 6 2" xfId="198" xr:uid="{00000000-0005-0000-0000-0000C2000000}"/>
    <cellStyle name="Comma 2 2 2 2 2 6 3" xfId="199" xr:uid="{00000000-0005-0000-0000-0000C3000000}"/>
    <cellStyle name="Comma 2 2 2 2 2 6 4" xfId="200" xr:uid="{00000000-0005-0000-0000-0000C4000000}"/>
    <cellStyle name="Comma 2 2 2 2 2 7" xfId="201" xr:uid="{00000000-0005-0000-0000-0000C5000000}"/>
    <cellStyle name="Comma 2 2 2 2 2 8" xfId="202" xr:uid="{00000000-0005-0000-0000-0000C6000000}"/>
    <cellStyle name="Comma 2 2 2 2 2 9" xfId="203" xr:uid="{00000000-0005-0000-0000-0000C7000000}"/>
    <cellStyle name="Comma 2 2 2 2 3" xfId="204" xr:uid="{00000000-0005-0000-0000-0000C8000000}"/>
    <cellStyle name="Comma 2 2 2 2 3 2" xfId="205" xr:uid="{00000000-0005-0000-0000-0000C9000000}"/>
    <cellStyle name="Comma 2 2 2 2 3 2 2" xfId="206" xr:uid="{00000000-0005-0000-0000-0000CA000000}"/>
    <cellStyle name="Comma 2 2 2 2 3 2 3" xfId="207" xr:uid="{00000000-0005-0000-0000-0000CB000000}"/>
    <cellStyle name="Comma 2 2 2 2 3 2 4" xfId="208" xr:uid="{00000000-0005-0000-0000-0000CC000000}"/>
    <cellStyle name="Comma 2 2 2 2 3 3" xfId="209" xr:uid="{00000000-0005-0000-0000-0000CD000000}"/>
    <cellStyle name="Comma 2 2 2 2 3 4" xfId="210" xr:uid="{00000000-0005-0000-0000-0000CE000000}"/>
    <cellStyle name="Comma 2 2 2 2 3 5" xfId="211" xr:uid="{00000000-0005-0000-0000-0000CF000000}"/>
    <cellStyle name="Comma 2 2 2 2 4" xfId="212" xr:uid="{00000000-0005-0000-0000-0000D0000000}"/>
    <cellStyle name="Comma 2 2 2 2 4 2" xfId="213" xr:uid="{00000000-0005-0000-0000-0000D1000000}"/>
    <cellStyle name="Comma 2 2 2 2 4 2 2" xfId="214" xr:uid="{00000000-0005-0000-0000-0000D2000000}"/>
    <cellStyle name="Comma 2 2 2 2 4 2 3" xfId="215" xr:uid="{00000000-0005-0000-0000-0000D3000000}"/>
    <cellStyle name="Comma 2 2 2 2 4 2 4" xfId="216" xr:uid="{00000000-0005-0000-0000-0000D4000000}"/>
    <cellStyle name="Comma 2 2 2 2 4 3" xfId="217" xr:uid="{00000000-0005-0000-0000-0000D5000000}"/>
    <cellStyle name="Comma 2 2 2 2 4 4" xfId="218" xr:uid="{00000000-0005-0000-0000-0000D6000000}"/>
    <cellStyle name="Comma 2 2 2 2 4 5" xfId="219" xr:uid="{00000000-0005-0000-0000-0000D7000000}"/>
    <cellStyle name="Comma 2 2 2 2 5" xfId="220" xr:uid="{00000000-0005-0000-0000-0000D8000000}"/>
    <cellStyle name="Comma 2 2 2 2 5 2" xfId="221" xr:uid="{00000000-0005-0000-0000-0000D9000000}"/>
    <cellStyle name="Comma 2 2 2 2 5 2 2" xfId="222" xr:uid="{00000000-0005-0000-0000-0000DA000000}"/>
    <cellStyle name="Comma 2 2 2 2 5 2 3" xfId="223" xr:uid="{00000000-0005-0000-0000-0000DB000000}"/>
    <cellStyle name="Comma 2 2 2 2 5 2 4" xfId="224" xr:uid="{00000000-0005-0000-0000-0000DC000000}"/>
    <cellStyle name="Comma 2 2 2 2 5 3" xfId="225" xr:uid="{00000000-0005-0000-0000-0000DD000000}"/>
    <cellStyle name="Comma 2 2 2 2 5 4" xfId="226" xr:uid="{00000000-0005-0000-0000-0000DE000000}"/>
    <cellStyle name="Comma 2 2 2 2 5 5" xfId="227" xr:uid="{00000000-0005-0000-0000-0000DF000000}"/>
    <cellStyle name="Comma 2 2 2 2 6" xfId="228" xr:uid="{00000000-0005-0000-0000-0000E0000000}"/>
    <cellStyle name="Comma 2 2 2 2 6 2" xfId="229" xr:uid="{00000000-0005-0000-0000-0000E1000000}"/>
    <cellStyle name="Comma 2 2 2 2 6 3" xfId="230" xr:uid="{00000000-0005-0000-0000-0000E2000000}"/>
    <cellStyle name="Comma 2 2 2 2 6 4" xfId="231" xr:uid="{00000000-0005-0000-0000-0000E3000000}"/>
    <cellStyle name="Comma 2 2 2 2 7" xfId="232" xr:uid="{00000000-0005-0000-0000-0000E4000000}"/>
    <cellStyle name="Comma 2 2 2 2 7 2" xfId="233" xr:uid="{00000000-0005-0000-0000-0000E5000000}"/>
    <cellStyle name="Comma 2 2 2 2 7 3" xfId="234" xr:uid="{00000000-0005-0000-0000-0000E6000000}"/>
    <cellStyle name="Comma 2 2 2 2 7 4" xfId="235" xr:uid="{00000000-0005-0000-0000-0000E7000000}"/>
    <cellStyle name="Comma 2 2 2 2 8" xfId="236" xr:uid="{00000000-0005-0000-0000-0000E8000000}"/>
    <cellStyle name="Comma 2 2 2 2 9" xfId="237" xr:uid="{00000000-0005-0000-0000-0000E9000000}"/>
    <cellStyle name="Comma 2 2 2 3" xfId="238" xr:uid="{00000000-0005-0000-0000-0000EA000000}"/>
    <cellStyle name="Comma 2 2 2 3 2" xfId="239" xr:uid="{00000000-0005-0000-0000-0000EB000000}"/>
    <cellStyle name="Comma 2 2 2 3 2 2" xfId="240" xr:uid="{00000000-0005-0000-0000-0000EC000000}"/>
    <cellStyle name="Comma 2 2 2 3 2 2 2" xfId="241" xr:uid="{00000000-0005-0000-0000-0000ED000000}"/>
    <cellStyle name="Comma 2 2 2 3 2 2 3" xfId="242" xr:uid="{00000000-0005-0000-0000-0000EE000000}"/>
    <cellStyle name="Comma 2 2 2 3 2 2 4" xfId="243" xr:uid="{00000000-0005-0000-0000-0000EF000000}"/>
    <cellStyle name="Comma 2 2 2 3 2 3" xfId="244" xr:uid="{00000000-0005-0000-0000-0000F0000000}"/>
    <cellStyle name="Comma 2 2 2 3 2 4" xfId="245" xr:uid="{00000000-0005-0000-0000-0000F1000000}"/>
    <cellStyle name="Comma 2 2 2 3 2 5" xfId="246" xr:uid="{00000000-0005-0000-0000-0000F2000000}"/>
    <cellStyle name="Comma 2 2 2 3 3" xfId="247" xr:uid="{00000000-0005-0000-0000-0000F3000000}"/>
    <cellStyle name="Comma 2 2 2 3 3 2" xfId="248" xr:uid="{00000000-0005-0000-0000-0000F4000000}"/>
    <cellStyle name="Comma 2 2 2 3 3 2 2" xfId="249" xr:uid="{00000000-0005-0000-0000-0000F5000000}"/>
    <cellStyle name="Comma 2 2 2 3 3 2 3" xfId="250" xr:uid="{00000000-0005-0000-0000-0000F6000000}"/>
    <cellStyle name="Comma 2 2 2 3 3 2 4" xfId="251" xr:uid="{00000000-0005-0000-0000-0000F7000000}"/>
    <cellStyle name="Comma 2 2 2 3 3 3" xfId="252" xr:uid="{00000000-0005-0000-0000-0000F8000000}"/>
    <cellStyle name="Comma 2 2 2 3 3 4" xfId="253" xr:uid="{00000000-0005-0000-0000-0000F9000000}"/>
    <cellStyle name="Comma 2 2 2 3 3 5" xfId="254" xr:uid="{00000000-0005-0000-0000-0000FA000000}"/>
    <cellStyle name="Comma 2 2 2 3 4" xfId="255" xr:uid="{00000000-0005-0000-0000-0000FB000000}"/>
    <cellStyle name="Comma 2 2 2 3 4 2" xfId="256" xr:uid="{00000000-0005-0000-0000-0000FC000000}"/>
    <cellStyle name="Comma 2 2 2 3 4 2 2" xfId="257" xr:uid="{00000000-0005-0000-0000-0000FD000000}"/>
    <cellStyle name="Comma 2 2 2 3 4 2 3" xfId="258" xr:uid="{00000000-0005-0000-0000-0000FE000000}"/>
    <cellStyle name="Comma 2 2 2 3 4 2 4" xfId="259" xr:uid="{00000000-0005-0000-0000-0000FF000000}"/>
    <cellStyle name="Comma 2 2 2 3 4 3" xfId="260" xr:uid="{00000000-0005-0000-0000-000000010000}"/>
    <cellStyle name="Comma 2 2 2 3 4 4" xfId="261" xr:uid="{00000000-0005-0000-0000-000001010000}"/>
    <cellStyle name="Comma 2 2 2 3 4 5" xfId="262" xr:uid="{00000000-0005-0000-0000-000002010000}"/>
    <cellStyle name="Comma 2 2 2 3 5" xfId="263" xr:uid="{00000000-0005-0000-0000-000003010000}"/>
    <cellStyle name="Comma 2 2 2 3 5 2" xfId="264" xr:uid="{00000000-0005-0000-0000-000004010000}"/>
    <cellStyle name="Comma 2 2 2 3 5 3" xfId="265" xr:uid="{00000000-0005-0000-0000-000005010000}"/>
    <cellStyle name="Comma 2 2 2 3 5 4" xfId="266" xr:uid="{00000000-0005-0000-0000-000006010000}"/>
    <cellStyle name="Comma 2 2 2 3 6" xfId="267" xr:uid="{00000000-0005-0000-0000-000007010000}"/>
    <cellStyle name="Comma 2 2 2 3 6 2" xfId="268" xr:uid="{00000000-0005-0000-0000-000008010000}"/>
    <cellStyle name="Comma 2 2 2 3 6 3" xfId="269" xr:uid="{00000000-0005-0000-0000-000009010000}"/>
    <cellStyle name="Comma 2 2 2 3 6 4" xfId="270" xr:uid="{00000000-0005-0000-0000-00000A010000}"/>
    <cellStyle name="Comma 2 2 2 3 7" xfId="271" xr:uid="{00000000-0005-0000-0000-00000B010000}"/>
    <cellStyle name="Comma 2 2 2 3 8" xfId="272" xr:uid="{00000000-0005-0000-0000-00000C010000}"/>
    <cellStyle name="Comma 2 2 2 3 9" xfId="273" xr:uid="{00000000-0005-0000-0000-00000D010000}"/>
    <cellStyle name="Comma 2 2 2 4" xfId="274" xr:uid="{00000000-0005-0000-0000-00000E010000}"/>
    <cellStyle name="Comma 2 2 2 5" xfId="275" xr:uid="{00000000-0005-0000-0000-00000F010000}"/>
    <cellStyle name="Comma 2 2 3" xfId="276" xr:uid="{00000000-0005-0000-0000-000010010000}"/>
    <cellStyle name="Comma 2 2 3 2" xfId="277" xr:uid="{00000000-0005-0000-0000-000011010000}"/>
    <cellStyle name="Comma 2 2 3 3" xfId="278" xr:uid="{00000000-0005-0000-0000-000012010000}"/>
    <cellStyle name="Comma 2 2 3 4" xfId="279" xr:uid="{00000000-0005-0000-0000-000013010000}"/>
    <cellStyle name="Comma 2 2 4" xfId="280" xr:uid="{00000000-0005-0000-0000-000014010000}"/>
    <cellStyle name="Comma 2 2 4 2" xfId="281" xr:uid="{00000000-0005-0000-0000-000015010000}"/>
    <cellStyle name="Comma 2 2 5" xfId="282" xr:uid="{00000000-0005-0000-0000-000016010000}"/>
    <cellStyle name="Comma 2 3" xfId="283" xr:uid="{00000000-0005-0000-0000-000017010000}"/>
    <cellStyle name="Comma 2 3 2" xfId="284" xr:uid="{00000000-0005-0000-0000-000018010000}"/>
    <cellStyle name="Comma 2 3 2 2" xfId="285" xr:uid="{00000000-0005-0000-0000-000019010000}"/>
    <cellStyle name="Comma 2 3 2 2 10" xfId="286" xr:uid="{00000000-0005-0000-0000-00001A010000}"/>
    <cellStyle name="Comma 2 3 2 2 11" xfId="287" xr:uid="{00000000-0005-0000-0000-00001B010000}"/>
    <cellStyle name="Comma 2 3 2 2 2" xfId="288" xr:uid="{00000000-0005-0000-0000-00001C010000}"/>
    <cellStyle name="Comma 2 3 2 2 2 2" xfId="289" xr:uid="{00000000-0005-0000-0000-00001D010000}"/>
    <cellStyle name="Comma 2 3 2 2 2 2 2" xfId="290" xr:uid="{00000000-0005-0000-0000-00001E010000}"/>
    <cellStyle name="Comma 2 3 2 2 2 2 3" xfId="291" xr:uid="{00000000-0005-0000-0000-00001F010000}"/>
    <cellStyle name="Comma 2 3 2 2 2 2 4" xfId="292" xr:uid="{00000000-0005-0000-0000-000020010000}"/>
    <cellStyle name="Comma 2 3 2 2 2 3" xfId="293" xr:uid="{00000000-0005-0000-0000-000021010000}"/>
    <cellStyle name="Comma 2 3 2 2 2 4" xfId="294" xr:uid="{00000000-0005-0000-0000-000022010000}"/>
    <cellStyle name="Comma 2 3 2 2 2 5" xfId="295" xr:uid="{00000000-0005-0000-0000-000023010000}"/>
    <cellStyle name="Comma 2 3 2 2 2 6" xfId="296" xr:uid="{00000000-0005-0000-0000-000024010000}"/>
    <cellStyle name="Comma 2 3 2 2 2 7" xfId="297" xr:uid="{00000000-0005-0000-0000-000025010000}"/>
    <cellStyle name="Comma 2 3 2 2 3" xfId="298" xr:uid="{00000000-0005-0000-0000-000026010000}"/>
    <cellStyle name="Comma 2 3 2 2 3 2" xfId="299" xr:uid="{00000000-0005-0000-0000-000027010000}"/>
    <cellStyle name="Comma 2 3 2 2 3 2 2" xfId="300" xr:uid="{00000000-0005-0000-0000-000028010000}"/>
    <cellStyle name="Comma 2 3 2 2 3 2 3" xfId="301" xr:uid="{00000000-0005-0000-0000-000029010000}"/>
    <cellStyle name="Comma 2 3 2 2 3 2 4" xfId="302" xr:uid="{00000000-0005-0000-0000-00002A010000}"/>
    <cellStyle name="Comma 2 3 2 2 3 3" xfId="303" xr:uid="{00000000-0005-0000-0000-00002B010000}"/>
    <cellStyle name="Comma 2 3 2 2 3 4" xfId="304" xr:uid="{00000000-0005-0000-0000-00002C010000}"/>
    <cellStyle name="Comma 2 3 2 2 3 5" xfId="305" xr:uid="{00000000-0005-0000-0000-00002D010000}"/>
    <cellStyle name="Comma 2 3 2 2 4" xfId="306" xr:uid="{00000000-0005-0000-0000-00002E010000}"/>
    <cellStyle name="Comma 2 3 2 2 4 2" xfId="307" xr:uid="{00000000-0005-0000-0000-00002F010000}"/>
    <cellStyle name="Comma 2 3 2 2 4 2 2" xfId="308" xr:uid="{00000000-0005-0000-0000-000030010000}"/>
    <cellStyle name="Comma 2 3 2 2 4 2 3" xfId="309" xr:uid="{00000000-0005-0000-0000-000031010000}"/>
    <cellStyle name="Comma 2 3 2 2 4 2 4" xfId="310" xr:uid="{00000000-0005-0000-0000-000032010000}"/>
    <cellStyle name="Comma 2 3 2 2 4 3" xfId="311" xr:uid="{00000000-0005-0000-0000-000033010000}"/>
    <cellStyle name="Comma 2 3 2 2 4 4" xfId="312" xr:uid="{00000000-0005-0000-0000-000034010000}"/>
    <cellStyle name="Comma 2 3 2 2 4 5" xfId="313" xr:uid="{00000000-0005-0000-0000-000035010000}"/>
    <cellStyle name="Comma 2 3 2 2 5" xfId="314" xr:uid="{00000000-0005-0000-0000-000036010000}"/>
    <cellStyle name="Comma 2 3 2 2 5 2" xfId="315" xr:uid="{00000000-0005-0000-0000-000037010000}"/>
    <cellStyle name="Comma 2 3 2 2 5 3" xfId="316" xr:uid="{00000000-0005-0000-0000-000038010000}"/>
    <cellStyle name="Comma 2 3 2 2 5 4" xfId="317" xr:uid="{00000000-0005-0000-0000-000039010000}"/>
    <cellStyle name="Comma 2 3 2 2 6" xfId="318" xr:uid="{00000000-0005-0000-0000-00003A010000}"/>
    <cellStyle name="Comma 2 3 2 2 6 2" xfId="319" xr:uid="{00000000-0005-0000-0000-00003B010000}"/>
    <cellStyle name="Comma 2 3 2 2 6 3" xfId="320" xr:uid="{00000000-0005-0000-0000-00003C010000}"/>
    <cellStyle name="Comma 2 3 2 2 6 4" xfId="321" xr:uid="{00000000-0005-0000-0000-00003D010000}"/>
    <cellStyle name="Comma 2 3 2 2 7" xfId="322" xr:uid="{00000000-0005-0000-0000-00003E010000}"/>
    <cellStyle name="Comma 2 3 2 2 8" xfId="323" xr:uid="{00000000-0005-0000-0000-00003F010000}"/>
    <cellStyle name="Comma 2 3 2 2 9" xfId="324" xr:uid="{00000000-0005-0000-0000-000040010000}"/>
    <cellStyle name="Comma 2 3 2 3" xfId="325" xr:uid="{00000000-0005-0000-0000-000041010000}"/>
    <cellStyle name="Comma 2 3 2 3 2" xfId="326" xr:uid="{00000000-0005-0000-0000-000042010000}"/>
    <cellStyle name="Comma 2 3 2 4" xfId="327" xr:uid="{00000000-0005-0000-0000-000043010000}"/>
    <cellStyle name="Comma 2 3 2 4 2" xfId="328" xr:uid="{00000000-0005-0000-0000-000044010000}"/>
    <cellStyle name="Comma 2 3 2 5" xfId="329" xr:uid="{00000000-0005-0000-0000-000045010000}"/>
    <cellStyle name="Comma 2 3 2 6" xfId="330" xr:uid="{00000000-0005-0000-0000-000046010000}"/>
    <cellStyle name="Comma 2 3 2 7" xfId="331" xr:uid="{00000000-0005-0000-0000-000047010000}"/>
    <cellStyle name="Comma 2 3 3" xfId="332" xr:uid="{00000000-0005-0000-0000-000048010000}"/>
    <cellStyle name="Comma 2 3 3 2" xfId="333" xr:uid="{00000000-0005-0000-0000-000049010000}"/>
    <cellStyle name="Comma 2 3 3 2 10" xfId="334" xr:uid="{00000000-0005-0000-0000-00004A010000}"/>
    <cellStyle name="Comma 2 3 3 2 11" xfId="335" xr:uid="{00000000-0005-0000-0000-00004B010000}"/>
    <cellStyle name="Comma 2 3 3 2 2" xfId="336" xr:uid="{00000000-0005-0000-0000-00004C010000}"/>
    <cellStyle name="Comma 2 3 3 2 2 2" xfId="337" xr:uid="{00000000-0005-0000-0000-00004D010000}"/>
    <cellStyle name="Comma 2 3 3 2 2 2 2" xfId="338" xr:uid="{00000000-0005-0000-0000-00004E010000}"/>
    <cellStyle name="Comma 2 3 3 2 2 2 2 2" xfId="339" xr:uid="{00000000-0005-0000-0000-00004F010000}"/>
    <cellStyle name="Comma 2 3 3 2 2 2 2 3" xfId="340" xr:uid="{00000000-0005-0000-0000-000050010000}"/>
    <cellStyle name="Comma 2 3 3 2 2 2 2 4" xfId="341" xr:uid="{00000000-0005-0000-0000-000051010000}"/>
    <cellStyle name="Comma 2 3 3 2 2 2 3" xfId="342" xr:uid="{00000000-0005-0000-0000-000052010000}"/>
    <cellStyle name="Comma 2 3 3 2 2 2 4" xfId="343" xr:uid="{00000000-0005-0000-0000-000053010000}"/>
    <cellStyle name="Comma 2 3 3 2 2 2 5" xfId="344" xr:uid="{00000000-0005-0000-0000-000054010000}"/>
    <cellStyle name="Comma 2 3 3 2 2 3" xfId="345" xr:uid="{00000000-0005-0000-0000-000055010000}"/>
    <cellStyle name="Comma 2 3 3 2 2 3 2" xfId="346" xr:uid="{00000000-0005-0000-0000-000056010000}"/>
    <cellStyle name="Comma 2 3 3 2 2 3 2 2" xfId="347" xr:uid="{00000000-0005-0000-0000-000057010000}"/>
    <cellStyle name="Comma 2 3 3 2 2 3 2 3" xfId="348" xr:uid="{00000000-0005-0000-0000-000058010000}"/>
    <cellStyle name="Comma 2 3 3 2 2 3 2 4" xfId="349" xr:uid="{00000000-0005-0000-0000-000059010000}"/>
    <cellStyle name="Comma 2 3 3 2 2 3 3" xfId="350" xr:uid="{00000000-0005-0000-0000-00005A010000}"/>
    <cellStyle name="Comma 2 3 3 2 2 3 4" xfId="351" xr:uid="{00000000-0005-0000-0000-00005B010000}"/>
    <cellStyle name="Comma 2 3 3 2 2 3 5" xfId="352" xr:uid="{00000000-0005-0000-0000-00005C010000}"/>
    <cellStyle name="Comma 2 3 3 2 2 4" xfId="353" xr:uid="{00000000-0005-0000-0000-00005D010000}"/>
    <cellStyle name="Comma 2 3 3 2 2 4 2" xfId="354" xr:uid="{00000000-0005-0000-0000-00005E010000}"/>
    <cellStyle name="Comma 2 3 3 2 2 4 2 2" xfId="355" xr:uid="{00000000-0005-0000-0000-00005F010000}"/>
    <cellStyle name="Comma 2 3 3 2 2 4 2 3" xfId="356" xr:uid="{00000000-0005-0000-0000-000060010000}"/>
    <cellStyle name="Comma 2 3 3 2 2 4 2 4" xfId="357" xr:uid="{00000000-0005-0000-0000-000061010000}"/>
    <cellStyle name="Comma 2 3 3 2 2 4 3" xfId="358" xr:uid="{00000000-0005-0000-0000-000062010000}"/>
    <cellStyle name="Comma 2 3 3 2 2 4 4" xfId="359" xr:uid="{00000000-0005-0000-0000-000063010000}"/>
    <cellStyle name="Comma 2 3 3 2 2 4 5" xfId="360" xr:uid="{00000000-0005-0000-0000-000064010000}"/>
    <cellStyle name="Comma 2 3 3 2 2 5" xfId="361" xr:uid="{00000000-0005-0000-0000-000065010000}"/>
    <cellStyle name="Comma 2 3 3 2 2 5 2" xfId="362" xr:uid="{00000000-0005-0000-0000-000066010000}"/>
    <cellStyle name="Comma 2 3 3 2 2 5 3" xfId="363" xr:uid="{00000000-0005-0000-0000-000067010000}"/>
    <cellStyle name="Comma 2 3 3 2 2 5 4" xfId="364" xr:uid="{00000000-0005-0000-0000-000068010000}"/>
    <cellStyle name="Comma 2 3 3 2 2 6" xfId="365" xr:uid="{00000000-0005-0000-0000-000069010000}"/>
    <cellStyle name="Comma 2 3 3 2 2 6 2" xfId="366" xr:uid="{00000000-0005-0000-0000-00006A010000}"/>
    <cellStyle name="Comma 2 3 3 2 2 6 3" xfId="367" xr:uid="{00000000-0005-0000-0000-00006B010000}"/>
    <cellStyle name="Comma 2 3 3 2 2 6 4" xfId="368" xr:uid="{00000000-0005-0000-0000-00006C010000}"/>
    <cellStyle name="Comma 2 3 3 2 2 7" xfId="369" xr:uid="{00000000-0005-0000-0000-00006D010000}"/>
    <cellStyle name="Comma 2 3 3 2 2 8" xfId="370" xr:uid="{00000000-0005-0000-0000-00006E010000}"/>
    <cellStyle name="Comma 2 3 3 2 2 9" xfId="371" xr:uid="{00000000-0005-0000-0000-00006F010000}"/>
    <cellStyle name="Comma 2 3 3 2 3" xfId="372" xr:uid="{00000000-0005-0000-0000-000070010000}"/>
    <cellStyle name="Comma 2 3 3 2 3 2" xfId="373" xr:uid="{00000000-0005-0000-0000-000071010000}"/>
    <cellStyle name="Comma 2 3 3 2 3 2 2" xfId="374" xr:uid="{00000000-0005-0000-0000-000072010000}"/>
    <cellStyle name="Comma 2 3 3 2 3 2 3" xfId="375" xr:uid="{00000000-0005-0000-0000-000073010000}"/>
    <cellStyle name="Comma 2 3 3 2 3 2 4" xfId="376" xr:uid="{00000000-0005-0000-0000-000074010000}"/>
    <cellStyle name="Comma 2 3 3 2 3 3" xfId="377" xr:uid="{00000000-0005-0000-0000-000075010000}"/>
    <cellStyle name="Comma 2 3 3 2 3 4" xfId="378" xr:uid="{00000000-0005-0000-0000-000076010000}"/>
    <cellStyle name="Comma 2 3 3 2 3 5" xfId="379" xr:uid="{00000000-0005-0000-0000-000077010000}"/>
    <cellStyle name="Comma 2 3 3 2 4" xfId="380" xr:uid="{00000000-0005-0000-0000-000078010000}"/>
    <cellStyle name="Comma 2 3 3 2 4 2" xfId="381" xr:uid="{00000000-0005-0000-0000-000079010000}"/>
    <cellStyle name="Comma 2 3 3 2 4 2 2" xfId="382" xr:uid="{00000000-0005-0000-0000-00007A010000}"/>
    <cellStyle name="Comma 2 3 3 2 4 2 3" xfId="383" xr:uid="{00000000-0005-0000-0000-00007B010000}"/>
    <cellStyle name="Comma 2 3 3 2 4 2 4" xfId="384" xr:uid="{00000000-0005-0000-0000-00007C010000}"/>
    <cellStyle name="Comma 2 3 3 2 4 3" xfId="385" xr:uid="{00000000-0005-0000-0000-00007D010000}"/>
    <cellStyle name="Comma 2 3 3 2 4 4" xfId="386" xr:uid="{00000000-0005-0000-0000-00007E010000}"/>
    <cellStyle name="Comma 2 3 3 2 4 5" xfId="387" xr:uid="{00000000-0005-0000-0000-00007F010000}"/>
    <cellStyle name="Comma 2 3 3 2 5" xfId="388" xr:uid="{00000000-0005-0000-0000-000080010000}"/>
    <cellStyle name="Comma 2 3 3 2 5 2" xfId="389" xr:uid="{00000000-0005-0000-0000-000081010000}"/>
    <cellStyle name="Comma 2 3 3 2 5 2 2" xfId="390" xr:uid="{00000000-0005-0000-0000-000082010000}"/>
    <cellStyle name="Comma 2 3 3 2 5 2 3" xfId="391" xr:uid="{00000000-0005-0000-0000-000083010000}"/>
    <cellStyle name="Comma 2 3 3 2 5 2 4" xfId="392" xr:uid="{00000000-0005-0000-0000-000084010000}"/>
    <cellStyle name="Comma 2 3 3 2 5 3" xfId="393" xr:uid="{00000000-0005-0000-0000-000085010000}"/>
    <cellStyle name="Comma 2 3 3 2 5 4" xfId="394" xr:uid="{00000000-0005-0000-0000-000086010000}"/>
    <cellStyle name="Comma 2 3 3 2 5 5" xfId="395" xr:uid="{00000000-0005-0000-0000-000087010000}"/>
    <cellStyle name="Comma 2 3 3 2 6" xfId="396" xr:uid="{00000000-0005-0000-0000-000088010000}"/>
    <cellStyle name="Comma 2 3 3 2 6 2" xfId="397" xr:uid="{00000000-0005-0000-0000-000089010000}"/>
    <cellStyle name="Comma 2 3 3 2 6 3" xfId="398" xr:uid="{00000000-0005-0000-0000-00008A010000}"/>
    <cellStyle name="Comma 2 3 3 2 6 4" xfId="399" xr:uid="{00000000-0005-0000-0000-00008B010000}"/>
    <cellStyle name="Comma 2 3 3 2 7" xfId="400" xr:uid="{00000000-0005-0000-0000-00008C010000}"/>
    <cellStyle name="Comma 2 3 3 2 7 2" xfId="401" xr:uid="{00000000-0005-0000-0000-00008D010000}"/>
    <cellStyle name="Comma 2 3 3 2 7 3" xfId="402" xr:uid="{00000000-0005-0000-0000-00008E010000}"/>
    <cellStyle name="Comma 2 3 3 2 7 4" xfId="403" xr:uid="{00000000-0005-0000-0000-00008F010000}"/>
    <cellStyle name="Comma 2 3 3 2 8" xfId="404" xr:uid="{00000000-0005-0000-0000-000090010000}"/>
    <cellStyle name="Comma 2 3 3 2 9" xfId="405" xr:uid="{00000000-0005-0000-0000-000091010000}"/>
    <cellStyle name="Comma 2 3 3 3" xfId="406" xr:uid="{00000000-0005-0000-0000-000092010000}"/>
    <cellStyle name="Comma 2 3 3 3 2" xfId="407" xr:uid="{00000000-0005-0000-0000-000093010000}"/>
    <cellStyle name="Comma 2 3 3 3 2 2" xfId="408" xr:uid="{00000000-0005-0000-0000-000094010000}"/>
    <cellStyle name="Comma 2 3 3 3 2 2 2" xfId="409" xr:uid="{00000000-0005-0000-0000-000095010000}"/>
    <cellStyle name="Comma 2 3 3 3 2 2 3" xfId="410" xr:uid="{00000000-0005-0000-0000-000096010000}"/>
    <cellStyle name="Comma 2 3 3 3 2 2 4" xfId="411" xr:uid="{00000000-0005-0000-0000-000097010000}"/>
    <cellStyle name="Comma 2 3 3 3 2 3" xfId="412" xr:uid="{00000000-0005-0000-0000-000098010000}"/>
    <cellStyle name="Comma 2 3 3 3 2 4" xfId="413" xr:uid="{00000000-0005-0000-0000-000099010000}"/>
    <cellStyle name="Comma 2 3 3 3 2 5" xfId="414" xr:uid="{00000000-0005-0000-0000-00009A010000}"/>
    <cellStyle name="Comma 2 3 3 3 3" xfId="415" xr:uid="{00000000-0005-0000-0000-00009B010000}"/>
    <cellStyle name="Comma 2 3 3 3 3 2" xfId="416" xr:uid="{00000000-0005-0000-0000-00009C010000}"/>
    <cellStyle name="Comma 2 3 3 3 3 2 2" xfId="417" xr:uid="{00000000-0005-0000-0000-00009D010000}"/>
    <cellStyle name="Comma 2 3 3 3 3 2 3" xfId="418" xr:uid="{00000000-0005-0000-0000-00009E010000}"/>
    <cellStyle name="Comma 2 3 3 3 3 2 4" xfId="419" xr:uid="{00000000-0005-0000-0000-00009F010000}"/>
    <cellStyle name="Comma 2 3 3 3 3 3" xfId="420" xr:uid="{00000000-0005-0000-0000-0000A0010000}"/>
    <cellStyle name="Comma 2 3 3 3 3 4" xfId="421" xr:uid="{00000000-0005-0000-0000-0000A1010000}"/>
    <cellStyle name="Comma 2 3 3 3 3 5" xfId="422" xr:uid="{00000000-0005-0000-0000-0000A2010000}"/>
    <cellStyle name="Comma 2 3 3 3 4" xfId="423" xr:uid="{00000000-0005-0000-0000-0000A3010000}"/>
    <cellStyle name="Comma 2 3 3 3 4 2" xfId="424" xr:uid="{00000000-0005-0000-0000-0000A4010000}"/>
    <cellStyle name="Comma 2 3 3 3 4 2 2" xfId="425" xr:uid="{00000000-0005-0000-0000-0000A5010000}"/>
    <cellStyle name="Comma 2 3 3 3 4 2 3" xfId="426" xr:uid="{00000000-0005-0000-0000-0000A6010000}"/>
    <cellStyle name="Comma 2 3 3 3 4 2 4" xfId="427" xr:uid="{00000000-0005-0000-0000-0000A7010000}"/>
    <cellStyle name="Comma 2 3 3 3 4 3" xfId="428" xr:uid="{00000000-0005-0000-0000-0000A8010000}"/>
    <cellStyle name="Comma 2 3 3 3 4 4" xfId="429" xr:uid="{00000000-0005-0000-0000-0000A9010000}"/>
    <cellStyle name="Comma 2 3 3 3 4 5" xfId="430" xr:uid="{00000000-0005-0000-0000-0000AA010000}"/>
    <cellStyle name="Comma 2 3 3 3 5" xfId="431" xr:uid="{00000000-0005-0000-0000-0000AB010000}"/>
    <cellStyle name="Comma 2 3 3 3 5 2" xfId="432" xr:uid="{00000000-0005-0000-0000-0000AC010000}"/>
    <cellStyle name="Comma 2 3 3 3 5 3" xfId="433" xr:uid="{00000000-0005-0000-0000-0000AD010000}"/>
    <cellStyle name="Comma 2 3 3 3 5 4" xfId="434" xr:uid="{00000000-0005-0000-0000-0000AE010000}"/>
    <cellStyle name="Comma 2 3 3 3 6" xfId="435" xr:uid="{00000000-0005-0000-0000-0000AF010000}"/>
    <cellStyle name="Comma 2 3 3 3 6 2" xfId="436" xr:uid="{00000000-0005-0000-0000-0000B0010000}"/>
    <cellStyle name="Comma 2 3 3 3 6 3" xfId="437" xr:uid="{00000000-0005-0000-0000-0000B1010000}"/>
    <cellStyle name="Comma 2 3 3 3 6 4" xfId="438" xr:uid="{00000000-0005-0000-0000-0000B2010000}"/>
    <cellStyle name="Comma 2 3 3 3 7" xfId="439" xr:uid="{00000000-0005-0000-0000-0000B3010000}"/>
    <cellStyle name="Comma 2 3 3 3 8" xfId="440" xr:uid="{00000000-0005-0000-0000-0000B4010000}"/>
    <cellStyle name="Comma 2 3 3 3 9" xfId="441" xr:uid="{00000000-0005-0000-0000-0000B5010000}"/>
    <cellStyle name="Comma 2 3 3 4" xfId="442" xr:uid="{00000000-0005-0000-0000-0000B6010000}"/>
    <cellStyle name="Comma 2 3 3 5" xfId="443" xr:uid="{00000000-0005-0000-0000-0000B7010000}"/>
    <cellStyle name="Comma 2 3 3 6" xfId="444" xr:uid="{00000000-0005-0000-0000-0000B8010000}"/>
    <cellStyle name="Comma 2 3 3 7" xfId="445" xr:uid="{00000000-0005-0000-0000-0000B9010000}"/>
    <cellStyle name="Comma 2 3 4" xfId="446" xr:uid="{00000000-0005-0000-0000-0000BA010000}"/>
    <cellStyle name="Comma 2 3 4 2" xfId="447" xr:uid="{00000000-0005-0000-0000-0000BB010000}"/>
    <cellStyle name="Comma 2 3 4 2 10" xfId="448" xr:uid="{00000000-0005-0000-0000-0000BC010000}"/>
    <cellStyle name="Comma 2 3 4 2 2" xfId="449" xr:uid="{00000000-0005-0000-0000-0000BD010000}"/>
    <cellStyle name="Comma 2 3 4 2 2 2" xfId="450" xr:uid="{00000000-0005-0000-0000-0000BE010000}"/>
    <cellStyle name="Comma 2 3 4 2 2 2 2" xfId="451" xr:uid="{00000000-0005-0000-0000-0000BF010000}"/>
    <cellStyle name="Comma 2 3 4 2 2 2 3" xfId="452" xr:uid="{00000000-0005-0000-0000-0000C0010000}"/>
    <cellStyle name="Comma 2 3 4 2 2 2 4" xfId="453" xr:uid="{00000000-0005-0000-0000-0000C1010000}"/>
    <cellStyle name="Comma 2 3 4 2 2 3" xfId="454" xr:uid="{00000000-0005-0000-0000-0000C2010000}"/>
    <cellStyle name="Comma 2 3 4 2 2 4" xfId="455" xr:uid="{00000000-0005-0000-0000-0000C3010000}"/>
    <cellStyle name="Comma 2 3 4 2 2 5" xfId="456" xr:uid="{00000000-0005-0000-0000-0000C4010000}"/>
    <cellStyle name="Comma 2 3 4 2 3" xfId="457" xr:uid="{00000000-0005-0000-0000-0000C5010000}"/>
    <cellStyle name="Comma 2 3 4 2 3 2" xfId="458" xr:uid="{00000000-0005-0000-0000-0000C6010000}"/>
    <cellStyle name="Comma 2 3 4 2 3 2 2" xfId="459" xr:uid="{00000000-0005-0000-0000-0000C7010000}"/>
    <cellStyle name="Comma 2 3 4 2 3 2 3" xfId="460" xr:uid="{00000000-0005-0000-0000-0000C8010000}"/>
    <cellStyle name="Comma 2 3 4 2 3 2 4" xfId="461" xr:uid="{00000000-0005-0000-0000-0000C9010000}"/>
    <cellStyle name="Comma 2 3 4 2 3 3" xfId="462" xr:uid="{00000000-0005-0000-0000-0000CA010000}"/>
    <cellStyle name="Comma 2 3 4 2 3 4" xfId="463" xr:uid="{00000000-0005-0000-0000-0000CB010000}"/>
    <cellStyle name="Comma 2 3 4 2 3 5" xfId="464" xr:uid="{00000000-0005-0000-0000-0000CC010000}"/>
    <cellStyle name="Comma 2 3 4 2 4" xfId="465" xr:uid="{00000000-0005-0000-0000-0000CD010000}"/>
    <cellStyle name="Comma 2 3 4 2 4 2" xfId="466" xr:uid="{00000000-0005-0000-0000-0000CE010000}"/>
    <cellStyle name="Comma 2 3 4 2 4 2 2" xfId="467" xr:uid="{00000000-0005-0000-0000-0000CF010000}"/>
    <cellStyle name="Comma 2 3 4 2 4 2 3" xfId="468" xr:uid="{00000000-0005-0000-0000-0000D0010000}"/>
    <cellStyle name="Comma 2 3 4 2 4 2 4" xfId="469" xr:uid="{00000000-0005-0000-0000-0000D1010000}"/>
    <cellStyle name="Comma 2 3 4 2 4 3" xfId="470" xr:uid="{00000000-0005-0000-0000-0000D2010000}"/>
    <cellStyle name="Comma 2 3 4 2 4 4" xfId="471" xr:uid="{00000000-0005-0000-0000-0000D3010000}"/>
    <cellStyle name="Comma 2 3 4 2 4 5" xfId="472" xr:uid="{00000000-0005-0000-0000-0000D4010000}"/>
    <cellStyle name="Comma 2 3 4 2 5" xfId="473" xr:uid="{00000000-0005-0000-0000-0000D5010000}"/>
    <cellStyle name="Comma 2 3 4 2 5 2" xfId="474" xr:uid="{00000000-0005-0000-0000-0000D6010000}"/>
    <cellStyle name="Comma 2 3 4 2 5 3" xfId="475" xr:uid="{00000000-0005-0000-0000-0000D7010000}"/>
    <cellStyle name="Comma 2 3 4 2 5 4" xfId="476" xr:uid="{00000000-0005-0000-0000-0000D8010000}"/>
    <cellStyle name="Comma 2 3 4 2 6" xfId="477" xr:uid="{00000000-0005-0000-0000-0000D9010000}"/>
    <cellStyle name="Comma 2 3 4 2 6 2" xfId="478" xr:uid="{00000000-0005-0000-0000-0000DA010000}"/>
    <cellStyle name="Comma 2 3 4 2 6 3" xfId="479" xr:uid="{00000000-0005-0000-0000-0000DB010000}"/>
    <cellStyle name="Comma 2 3 4 2 6 4" xfId="480" xr:uid="{00000000-0005-0000-0000-0000DC010000}"/>
    <cellStyle name="Comma 2 3 4 2 7" xfId="481" xr:uid="{00000000-0005-0000-0000-0000DD010000}"/>
    <cellStyle name="Comma 2 3 4 2 8" xfId="482" xr:uid="{00000000-0005-0000-0000-0000DE010000}"/>
    <cellStyle name="Comma 2 3 4 2 9" xfId="483" xr:uid="{00000000-0005-0000-0000-0000DF010000}"/>
    <cellStyle name="Comma 2 3 4 3" xfId="484" xr:uid="{00000000-0005-0000-0000-0000E0010000}"/>
    <cellStyle name="Comma 2 3 4 4" xfId="485" xr:uid="{00000000-0005-0000-0000-0000E1010000}"/>
    <cellStyle name="Comma 2 3 5" xfId="486" xr:uid="{00000000-0005-0000-0000-0000E2010000}"/>
    <cellStyle name="Comma 2 3 5 2" xfId="487" xr:uid="{00000000-0005-0000-0000-0000E3010000}"/>
    <cellStyle name="Comma 2 3 5 3" xfId="488" xr:uid="{00000000-0005-0000-0000-0000E4010000}"/>
    <cellStyle name="Comma 2 3 6" xfId="489" xr:uid="{00000000-0005-0000-0000-0000E5010000}"/>
    <cellStyle name="Comma 2 3 6 2" xfId="490" xr:uid="{00000000-0005-0000-0000-0000E6010000}"/>
    <cellStyle name="Comma 2 3 7" xfId="491" xr:uid="{00000000-0005-0000-0000-0000E7010000}"/>
    <cellStyle name="Comma 2 4" xfId="492" xr:uid="{00000000-0005-0000-0000-0000E8010000}"/>
    <cellStyle name="Comma 2 4 2" xfId="493" xr:uid="{00000000-0005-0000-0000-0000E9010000}"/>
    <cellStyle name="Comma 2 4 2 10" xfId="494" xr:uid="{00000000-0005-0000-0000-0000EA010000}"/>
    <cellStyle name="Comma 2 4 2 11" xfId="495" xr:uid="{00000000-0005-0000-0000-0000EB010000}"/>
    <cellStyle name="Comma 2 4 2 2" xfId="496" xr:uid="{00000000-0005-0000-0000-0000EC010000}"/>
    <cellStyle name="Comma 2 4 2 2 2" xfId="497" xr:uid="{00000000-0005-0000-0000-0000ED010000}"/>
    <cellStyle name="Comma 2 4 2 2 2 2" xfId="498" xr:uid="{00000000-0005-0000-0000-0000EE010000}"/>
    <cellStyle name="Comma 2 4 2 2 2 3" xfId="499" xr:uid="{00000000-0005-0000-0000-0000EF010000}"/>
    <cellStyle name="Comma 2 4 2 2 2 4" xfId="500" xr:uid="{00000000-0005-0000-0000-0000F0010000}"/>
    <cellStyle name="Comma 2 4 2 2 3" xfId="501" xr:uid="{00000000-0005-0000-0000-0000F1010000}"/>
    <cellStyle name="Comma 2 4 2 2 4" xfId="502" xr:uid="{00000000-0005-0000-0000-0000F2010000}"/>
    <cellStyle name="Comma 2 4 2 2 5" xfId="503" xr:uid="{00000000-0005-0000-0000-0000F3010000}"/>
    <cellStyle name="Comma 2 4 2 3" xfId="504" xr:uid="{00000000-0005-0000-0000-0000F4010000}"/>
    <cellStyle name="Comma 2 4 2 3 2" xfId="505" xr:uid="{00000000-0005-0000-0000-0000F5010000}"/>
    <cellStyle name="Comma 2 4 2 3 2 2" xfId="506" xr:uid="{00000000-0005-0000-0000-0000F6010000}"/>
    <cellStyle name="Comma 2 4 2 3 2 3" xfId="507" xr:uid="{00000000-0005-0000-0000-0000F7010000}"/>
    <cellStyle name="Comma 2 4 2 3 2 4" xfId="508" xr:uid="{00000000-0005-0000-0000-0000F8010000}"/>
    <cellStyle name="Comma 2 4 2 3 3" xfId="509" xr:uid="{00000000-0005-0000-0000-0000F9010000}"/>
    <cellStyle name="Comma 2 4 2 3 4" xfId="510" xr:uid="{00000000-0005-0000-0000-0000FA010000}"/>
    <cellStyle name="Comma 2 4 2 3 5" xfId="511" xr:uid="{00000000-0005-0000-0000-0000FB010000}"/>
    <cellStyle name="Comma 2 4 2 4" xfId="512" xr:uid="{00000000-0005-0000-0000-0000FC010000}"/>
    <cellStyle name="Comma 2 4 2 4 2" xfId="513" xr:uid="{00000000-0005-0000-0000-0000FD010000}"/>
    <cellStyle name="Comma 2 4 2 4 2 2" xfId="514" xr:uid="{00000000-0005-0000-0000-0000FE010000}"/>
    <cellStyle name="Comma 2 4 2 4 2 3" xfId="515" xr:uid="{00000000-0005-0000-0000-0000FF010000}"/>
    <cellStyle name="Comma 2 4 2 4 2 4" xfId="516" xr:uid="{00000000-0005-0000-0000-000000020000}"/>
    <cellStyle name="Comma 2 4 2 4 3" xfId="517" xr:uid="{00000000-0005-0000-0000-000001020000}"/>
    <cellStyle name="Comma 2 4 2 4 4" xfId="518" xr:uid="{00000000-0005-0000-0000-000002020000}"/>
    <cellStyle name="Comma 2 4 2 4 5" xfId="519" xr:uid="{00000000-0005-0000-0000-000003020000}"/>
    <cellStyle name="Comma 2 4 2 5" xfId="520" xr:uid="{00000000-0005-0000-0000-000004020000}"/>
    <cellStyle name="Comma 2 4 2 5 2" xfId="521" xr:uid="{00000000-0005-0000-0000-000005020000}"/>
    <cellStyle name="Comma 2 4 2 5 3" xfId="522" xr:uid="{00000000-0005-0000-0000-000006020000}"/>
    <cellStyle name="Comma 2 4 2 5 4" xfId="523" xr:uid="{00000000-0005-0000-0000-000007020000}"/>
    <cellStyle name="Comma 2 4 2 6" xfId="524" xr:uid="{00000000-0005-0000-0000-000008020000}"/>
    <cellStyle name="Comma 2 4 2 6 2" xfId="525" xr:uid="{00000000-0005-0000-0000-000009020000}"/>
    <cellStyle name="Comma 2 4 2 6 3" xfId="526" xr:uid="{00000000-0005-0000-0000-00000A020000}"/>
    <cellStyle name="Comma 2 4 2 6 4" xfId="527" xr:uid="{00000000-0005-0000-0000-00000B020000}"/>
    <cellStyle name="Comma 2 4 2 7" xfId="528" xr:uid="{00000000-0005-0000-0000-00000C020000}"/>
    <cellStyle name="Comma 2 4 2 8" xfId="529" xr:uid="{00000000-0005-0000-0000-00000D020000}"/>
    <cellStyle name="Comma 2 4 2 9" xfId="530" xr:uid="{00000000-0005-0000-0000-00000E020000}"/>
    <cellStyle name="Comma 2 4 3" xfId="531" xr:uid="{00000000-0005-0000-0000-00000F020000}"/>
    <cellStyle name="Comma 2 4 4" xfId="532" xr:uid="{00000000-0005-0000-0000-000010020000}"/>
    <cellStyle name="Comma 2 4 5" xfId="533" xr:uid="{00000000-0005-0000-0000-000011020000}"/>
    <cellStyle name="Comma 2 5" xfId="534" xr:uid="{00000000-0005-0000-0000-000012020000}"/>
    <cellStyle name="Comma 2 5 2" xfId="535" xr:uid="{00000000-0005-0000-0000-000013020000}"/>
    <cellStyle name="Comma 2 5 3" xfId="536" xr:uid="{00000000-0005-0000-0000-000014020000}"/>
    <cellStyle name="Comma 2 5 4" xfId="537" xr:uid="{00000000-0005-0000-0000-000015020000}"/>
    <cellStyle name="Comma 2 5 5" xfId="538" xr:uid="{00000000-0005-0000-0000-000016020000}"/>
    <cellStyle name="Comma 2 5 6" xfId="539" xr:uid="{00000000-0005-0000-0000-000017020000}"/>
    <cellStyle name="Comma 2 6" xfId="540" xr:uid="{00000000-0005-0000-0000-000018020000}"/>
    <cellStyle name="Comma 2 6 2" xfId="541" xr:uid="{00000000-0005-0000-0000-000019020000}"/>
    <cellStyle name="Comma 2 7" xfId="542" xr:uid="{00000000-0005-0000-0000-00001A020000}"/>
    <cellStyle name="Comma 2 7 2" xfId="543" xr:uid="{00000000-0005-0000-0000-00001B020000}"/>
    <cellStyle name="Comma 2 7 3" xfId="544" xr:uid="{00000000-0005-0000-0000-00001C020000}"/>
    <cellStyle name="Comma 2 8" xfId="545" xr:uid="{00000000-0005-0000-0000-00001D020000}"/>
    <cellStyle name="Comma 2 8 2" xfId="546" xr:uid="{00000000-0005-0000-0000-00001E020000}"/>
    <cellStyle name="Comma 2 9" xfId="547" xr:uid="{00000000-0005-0000-0000-00001F020000}"/>
    <cellStyle name="Comma 3" xfId="548" xr:uid="{00000000-0005-0000-0000-000020020000}"/>
    <cellStyle name="Comma 3 2" xfId="549" xr:uid="{00000000-0005-0000-0000-000021020000}"/>
    <cellStyle name="Comma 3 2 2" xfId="550" xr:uid="{00000000-0005-0000-0000-000022020000}"/>
    <cellStyle name="Comma 3 2 2 10" xfId="551" xr:uid="{00000000-0005-0000-0000-000023020000}"/>
    <cellStyle name="Comma 3 2 2 2" xfId="552" xr:uid="{00000000-0005-0000-0000-000024020000}"/>
    <cellStyle name="Comma 3 2 2 2 2" xfId="553" xr:uid="{00000000-0005-0000-0000-000025020000}"/>
    <cellStyle name="Comma 3 2 2 2 2 2" xfId="554" xr:uid="{00000000-0005-0000-0000-000026020000}"/>
    <cellStyle name="Comma 3 2 2 2 2 2 2" xfId="555" xr:uid="{00000000-0005-0000-0000-000027020000}"/>
    <cellStyle name="Comma 3 2 2 2 2 2 3" xfId="556" xr:uid="{00000000-0005-0000-0000-000028020000}"/>
    <cellStyle name="Comma 3 2 2 2 2 2 4" xfId="557" xr:uid="{00000000-0005-0000-0000-000029020000}"/>
    <cellStyle name="Comma 3 2 2 2 2 3" xfId="558" xr:uid="{00000000-0005-0000-0000-00002A020000}"/>
    <cellStyle name="Comma 3 2 2 2 2 4" xfId="559" xr:uid="{00000000-0005-0000-0000-00002B020000}"/>
    <cellStyle name="Comma 3 2 2 2 2 5" xfId="560" xr:uid="{00000000-0005-0000-0000-00002C020000}"/>
    <cellStyle name="Comma 3 2 2 2 3" xfId="561" xr:uid="{00000000-0005-0000-0000-00002D020000}"/>
    <cellStyle name="Comma 3 2 2 2 3 2" xfId="562" xr:uid="{00000000-0005-0000-0000-00002E020000}"/>
    <cellStyle name="Comma 3 2 2 2 3 2 2" xfId="563" xr:uid="{00000000-0005-0000-0000-00002F020000}"/>
    <cellStyle name="Comma 3 2 2 2 3 2 3" xfId="564" xr:uid="{00000000-0005-0000-0000-000030020000}"/>
    <cellStyle name="Comma 3 2 2 2 3 2 4" xfId="565" xr:uid="{00000000-0005-0000-0000-000031020000}"/>
    <cellStyle name="Comma 3 2 2 2 3 3" xfId="566" xr:uid="{00000000-0005-0000-0000-000032020000}"/>
    <cellStyle name="Comma 3 2 2 2 3 4" xfId="567" xr:uid="{00000000-0005-0000-0000-000033020000}"/>
    <cellStyle name="Comma 3 2 2 2 3 5" xfId="568" xr:uid="{00000000-0005-0000-0000-000034020000}"/>
    <cellStyle name="Comma 3 2 2 2 4" xfId="569" xr:uid="{00000000-0005-0000-0000-000035020000}"/>
    <cellStyle name="Comma 3 2 2 2 4 2" xfId="570" xr:uid="{00000000-0005-0000-0000-000036020000}"/>
    <cellStyle name="Comma 3 2 2 2 4 2 2" xfId="571" xr:uid="{00000000-0005-0000-0000-000037020000}"/>
    <cellStyle name="Comma 3 2 2 2 4 2 3" xfId="572" xr:uid="{00000000-0005-0000-0000-000038020000}"/>
    <cellStyle name="Comma 3 2 2 2 4 2 4" xfId="573" xr:uid="{00000000-0005-0000-0000-000039020000}"/>
    <cellStyle name="Comma 3 2 2 2 4 3" xfId="574" xr:uid="{00000000-0005-0000-0000-00003A020000}"/>
    <cellStyle name="Comma 3 2 2 2 4 4" xfId="575" xr:uid="{00000000-0005-0000-0000-00003B020000}"/>
    <cellStyle name="Comma 3 2 2 2 4 5" xfId="576" xr:uid="{00000000-0005-0000-0000-00003C020000}"/>
    <cellStyle name="Comma 3 2 2 2 5" xfId="577" xr:uid="{00000000-0005-0000-0000-00003D020000}"/>
    <cellStyle name="Comma 3 2 2 2 5 2" xfId="578" xr:uid="{00000000-0005-0000-0000-00003E020000}"/>
    <cellStyle name="Comma 3 2 2 2 5 3" xfId="579" xr:uid="{00000000-0005-0000-0000-00003F020000}"/>
    <cellStyle name="Comma 3 2 2 2 5 4" xfId="580" xr:uid="{00000000-0005-0000-0000-000040020000}"/>
    <cellStyle name="Comma 3 2 2 2 6" xfId="581" xr:uid="{00000000-0005-0000-0000-000041020000}"/>
    <cellStyle name="Comma 3 2 2 2 6 2" xfId="582" xr:uid="{00000000-0005-0000-0000-000042020000}"/>
    <cellStyle name="Comma 3 2 2 2 6 3" xfId="583" xr:uid="{00000000-0005-0000-0000-000043020000}"/>
    <cellStyle name="Comma 3 2 2 2 6 4" xfId="584" xr:uid="{00000000-0005-0000-0000-000044020000}"/>
    <cellStyle name="Comma 3 2 2 2 7" xfId="585" xr:uid="{00000000-0005-0000-0000-000045020000}"/>
    <cellStyle name="Comma 3 2 2 2 8" xfId="586" xr:uid="{00000000-0005-0000-0000-000046020000}"/>
    <cellStyle name="Comma 3 2 2 2 9" xfId="587" xr:uid="{00000000-0005-0000-0000-000047020000}"/>
    <cellStyle name="Comma 3 2 2 3" xfId="588" xr:uid="{00000000-0005-0000-0000-000048020000}"/>
    <cellStyle name="Comma 3 2 2 3 2" xfId="589" xr:uid="{00000000-0005-0000-0000-000049020000}"/>
    <cellStyle name="Comma 3 2 2 3 2 2" xfId="590" xr:uid="{00000000-0005-0000-0000-00004A020000}"/>
    <cellStyle name="Comma 3 2 2 3 2 3" xfId="591" xr:uid="{00000000-0005-0000-0000-00004B020000}"/>
    <cellStyle name="Comma 3 2 2 3 2 4" xfId="592" xr:uid="{00000000-0005-0000-0000-00004C020000}"/>
    <cellStyle name="Comma 3 2 2 3 3" xfId="593" xr:uid="{00000000-0005-0000-0000-00004D020000}"/>
    <cellStyle name="Comma 3 2 2 3 4" xfId="594" xr:uid="{00000000-0005-0000-0000-00004E020000}"/>
    <cellStyle name="Comma 3 2 2 3 5" xfId="595" xr:uid="{00000000-0005-0000-0000-00004F020000}"/>
    <cellStyle name="Comma 3 2 2 4" xfId="596" xr:uid="{00000000-0005-0000-0000-000050020000}"/>
    <cellStyle name="Comma 3 2 2 4 2" xfId="597" xr:uid="{00000000-0005-0000-0000-000051020000}"/>
    <cellStyle name="Comma 3 2 2 4 2 2" xfId="598" xr:uid="{00000000-0005-0000-0000-000052020000}"/>
    <cellStyle name="Comma 3 2 2 4 2 3" xfId="599" xr:uid="{00000000-0005-0000-0000-000053020000}"/>
    <cellStyle name="Comma 3 2 2 4 2 4" xfId="600" xr:uid="{00000000-0005-0000-0000-000054020000}"/>
    <cellStyle name="Comma 3 2 2 4 3" xfId="601" xr:uid="{00000000-0005-0000-0000-000055020000}"/>
    <cellStyle name="Comma 3 2 2 4 4" xfId="602" xr:uid="{00000000-0005-0000-0000-000056020000}"/>
    <cellStyle name="Comma 3 2 2 4 5" xfId="603" xr:uid="{00000000-0005-0000-0000-000057020000}"/>
    <cellStyle name="Comma 3 2 2 5" xfId="604" xr:uid="{00000000-0005-0000-0000-000058020000}"/>
    <cellStyle name="Comma 3 2 2 5 2" xfId="605" xr:uid="{00000000-0005-0000-0000-000059020000}"/>
    <cellStyle name="Comma 3 2 2 5 2 2" xfId="606" xr:uid="{00000000-0005-0000-0000-00005A020000}"/>
    <cellStyle name="Comma 3 2 2 5 2 3" xfId="607" xr:uid="{00000000-0005-0000-0000-00005B020000}"/>
    <cellStyle name="Comma 3 2 2 5 2 4" xfId="608" xr:uid="{00000000-0005-0000-0000-00005C020000}"/>
    <cellStyle name="Comma 3 2 2 5 3" xfId="609" xr:uid="{00000000-0005-0000-0000-00005D020000}"/>
    <cellStyle name="Comma 3 2 2 5 4" xfId="610" xr:uid="{00000000-0005-0000-0000-00005E020000}"/>
    <cellStyle name="Comma 3 2 2 5 5" xfId="611" xr:uid="{00000000-0005-0000-0000-00005F020000}"/>
    <cellStyle name="Comma 3 2 2 6" xfId="612" xr:uid="{00000000-0005-0000-0000-000060020000}"/>
    <cellStyle name="Comma 3 2 2 6 2" xfId="613" xr:uid="{00000000-0005-0000-0000-000061020000}"/>
    <cellStyle name="Comma 3 2 2 6 3" xfId="614" xr:uid="{00000000-0005-0000-0000-000062020000}"/>
    <cellStyle name="Comma 3 2 2 6 4" xfId="615" xr:uid="{00000000-0005-0000-0000-000063020000}"/>
    <cellStyle name="Comma 3 2 2 7" xfId="616" xr:uid="{00000000-0005-0000-0000-000064020000}"/>
    <cellStyle name="Comma 3 2 2 7 2" xfId="617" xr:uid="{00000000-0005-0000-0000-000065020000}"/>
    <cellStyle name="Comma 3 2 2 7 3" xfId="618" xr:uid="{00000000-0005-0000-0000-000066020000}"/>
    <cellStyle name="Comma 3 2 2 7 4" xfId="619" xr:uid="{00000000-0005-0000-0000-000067020000}"/>
    <cellStyle name="Comma 3 2 2 8" xfId="620" xr:uid="{00000000-0005-0000-0000-000068020000}"/>
    <cellStyle name="Comma 3 2 2 9" xfId="621" xr:uid="{00000000-0005-0000-0000-000069020000}"/>
    <cellStyle name="Comma 3 2 3" xfId="622" xr:uid="{00000000-0005-0000-0000-00006A020000}"/>
    <cellStyle name="Comma 3 2 3 10" xfId="623" xr:uid="{00000000-0005-0000-0000-00006B020000}"/>
    <cellStyle name="Comma 3 2 3 2" xfId="624" xr:uid="{00000000-0005-0000-0000-00006C020000}"/>
    <cellStyle name="Comma 3 2 3 2 2" xfId="625" xr:uid="{00000000-0005-0000-0000-00006D020000}"/>
    <cellStyle name="Comma 3 2 3 2 2 2" xfId="626" xr:uid="{00000000-0005-0000-0000-00006E020000}"/>
    <cellStyle name="Comma 3 2 3 2 2 3" xfId="627" xr:uid="{00000000-0005-0000-0000-00006F020000}"/>
    <cellStyle name="Comma 3 2 3 2 2 4" xfId="628" xr:uid="{00000000-0005-0000-0000-000070020000}"/>
    <cellStyle name="Comma 3 2 3 2 3" xfId="629" xr:uid="{00000000-0005-0000-0000-000071020000}"/>
    <cellStyle name="Comma 3 2 3 2 4" xfId="630" xr:uid="{00000000-0005-0000-0000-000072020000}"/>
    <cellStyle name="Comma 3 2 3 2 5" xfId="631" xr:uid="{00000000-0005-0000-0000-000073020000}"/>
    <cellStyle name="Comma 3 2 3 3" xfId="632" xr:uid="{00000000-0005-0000-0000-000074020000}"/>
    <cellStyle name="Comma 3 2 3 3 2" xfId="633" xr:uid="{00000000-0005-0000-0000-000075020000}"/>
    <cellStyle name="Comma 3 2 3 3 2 2" xfId="634" xr:uid="{00000000-0005-0000-0000-000076020000}"/>
    <cellStyle name="Comma 3 2 3 3 2 3" xfId="635" xr:uid="{00000000-0005-0000-0000-000077020000}"/>
    <cellStyle name="Comma 3 2 3 3 2 4" xfId="636" xr:uid="{00000000-0005-0000-0000-000078020000}"/>
    <cellStyle name="Comma 3 2 3 3 3" xfId="637" xr:uid="{00000000-0005-0000-0000-000079020000}"/>
    <cellStyle name="Comma 3 2 3 3 4" xfId="638" xr:uid="{00000000-0005-0000-0000-00007A020000}"/>
    <cellStyle name="Comma 3 2 3 3 5" xfId="639" xr:uid="{00000000-0005-0000-0000-00007B020000}"/>
    <cellStyle name="Comma 3 2 3 4" xfId="640" xr:uid="{00000000-0005-0000-0000-00007C020000}"/>
    <cellStyle name="Comma 3 2 3 4 2" xfId="641" xr:uid="{00000000-0005-0000-0000-00007D020000}"/>
    <cellStyle name="Comma 3 2 3 4 2 2" xfId="642" xr:uid="{00000000-0005-0000-0000-00007E020000}"/>
    <cellStyle name="Comma 3 2 3 4 2 3" xfId="643" xr:uid="{00000000-0005-0000-0000-00007F020000}"/>
    <cellStyle name="Comma 3 2 3 4 2 4" xfId="644" xr:uid="{00000000-0005-0000-0000-000080020000}"/>
    <cellStyle name="Comma 3 2 3 4 3" xfId="645" xr:uid="{00000000-0005-0000-0000-000081020000}"/>
    <cellStyle name="Comma 3 2 3 4 4" xfId="646" xr:uid="{00000000-0005-0000-0000-000082020000}"/>
    <cellStyle name="Comma 3 2 3 4 5" xfId="647" xr:uid="{00000000-0005-0000-0000-000083020000}"/>
    <cellStyle name="Comma 3 2 3 5" xfId="648" xr:uid="{00000000-0005-0000-0000-000084020000}"/>
    <cellStyle name="Comma 3 2 3 5 2" xfId="649" xr:uid="{00000000-0005-0000-0000-000085020000}"/>
    <cellStyle name="Comma 3 2 3 5 3" xfId="650" xr:uid="{00000000-0005-0000-0000-000086020000}"/>
    <cellStyle name="Comma 3 2 3 5 4" xfId="651" xr:uid="{00000000-0005-0000-0000-000087020000}"/>
    <cellStyle name="Comma 3 2 3 6" xfId="652" xr:uid="{00000000-0005-0000-0000-000088020000}"/>
    <cellStyle name="Comma 3 2 3 6 2" xfId="653" xr:uid="{00000000-0005-0000-0000-000089020000}"/>
    <cellStyle name="Comma 3 2 3 6 3" xfId="654" xr:uid="{00000000-0005-0000-0000-00008A020000}"/>
    <cellStyle name="Comma 3 2 3 6 4" xfId="655" xr:uid="{00000000-0005-0000-0000-00008B020000}"/>
    <cellStyle name="Comma 3 2 3 7" xfId="656" xr:uid="{00000000-0005-0000-0000-00008C020000}"/>
    <cellStyle name="Comma 3 2 3 8" xfId="657" xr:uid="{00000000-0005-0000-0000-00008D020000}"/>
    <cellStyle name="Comma 3 2 3 9" xfId="658" xr:uid="{00000000-0005-0000-0000-00008E020000}"/>
    <cellStyle name="Comma 3 2 4" xfId="659" xr:uid="{00000000-0005-0000-0000-00008F020000}"/>
    <cellStyle name="Comma 3 2 5" xfId="660" xr:uid="{00000000-0005-0000-0000-000090020000}"/>
    <cellStyle name="Comma 3 2 6" xfId="661" xr:uid="{00000000-0005-0000-0000-000091020000}"/>
    <cellStyle name="Comma 3 3" xfId="662" xr:uid="{00000000-0005-0000-0000-000092020000}"/>
    <cellStyle name="Comma 3 3 2" xfId="663" xr:uid="{00000000-0005-0000-0000-000093020000}"/>
    <cellStyle name="Comma 3 3 2 10" xfId="664" xr:uid="{00000000-0005-0000-0000-000094020000}"/>
    <cellStyle name="Comma 3 3 2 11" xfId="665" xr:uid="{00000000-0005-0000-0000-000095020000}"/>
    <cellStyle name="Comma 3 3 2 2" xfId="666" xr:uid="{00000000-0005-0000-0000-000096020000}"/>
    <cellStyle name="Comma 3 3 2 2 2" xfId="667" xr:uid="{00000000-0005-0000-0000-000097020000}"/>
    <cellStyle name="Comma 3 3 2 2 2 2" xfId="668" xr:uid="{00000000-0005-0000-0000-000098020000}"/>
    <cellStyle name="Comma 3 3 2 2 2 2 2" xfId="669" xr:uid="{00000000-0005-0000-0000-000099020000}"/>
    <cellStyle name="Comma 3 3 2 2 2 2 3" xfId="670" xr:uid="{00000000-0005-0000-0000-00009A020000}"/>
    <cellStyle name="Comma 3 3 2 2 2 2 4" xfId="671" xr:uid="{00000000-0005-0000-0000-00009B020000}"/>
    <cellStyle name="Comma 3 3 2 2 2 3" xfId="672" xr:uid="{00000000-0005-0000-0000-00009C020000}"/>
    <cellStyle name="Comma 3 3 2 2 2 4" xfId="673" xr:uid="{00000000-0005-0000-0000-00009D020000}"/>
    <cellStyle name="Comma 3 3 2 2 2 5" xfId="674" xr:uid="{00000000-0005-0000-0000-00009E020000}"/>
    <cellStyle name="Comma 3 3 2 2 3" xfId="675" xr:uid="{00000000-0005-0000-0000-00009F020000}"/>
    <cellStyle name="Comma 3 3 2 2 3 2" xfId="676" xr:uid="{00000000-0005-0000-0000-0000A0020000}"/>
    <cellStyle name="Comma 3 3 2 2 3 2 2" xfId="677" xr:uid="{00000000-0005-0000-0000-0000A1020000}"/>
    <cellStyle name="Comma 3 3 2 2 3 2 3" xfId="678" xr:uid="{00000000-0005-0000-0000-0000A2020000}"/>
    <cellStyle name="Comma 3 3 2 2 3 2 4" xfId="679" xr:uid="{00000000-0005-0000-0000-0000A3020000}"/>
    <cellStyle name="Comma 3 3 2 2 3 3" xfId="680" xr:uid="{00000000-0005-0000-0000-0000A4020000}"/>
    <cellStyle name="Comma 3 3 2 2 3 4" xfId="681" xr:uid="{00000000-0005-0000-0000-0000A5020000}"/>
    <cellStyle name="Comma 3 3 2 2 3 5" xfId="682" xr:uid="{00000000-0005-0000-0000-0000A6020000}"/>
    <cellStyle name="Comma 3 3 2 2 4" xfId="683" xr:uid="{00000000-0005-0000-0000-0000A7020000}"/>
    <cellStyle name="Comma 3 3 2 2 4 2" xfId="684" xr:uid="{00000000-0005-0000-0000-0000A8020000}"/>
    <cellStyle name="Comma 3 3 2 2 4 2 2" xfId="685" xr:uid="{00000000-0005-0000-0000-0000A9020000}"/>
    <cellStyle name="Comma 3 3 2 2 4 2 3" xfId="686" xr:uid="{00000000-0005-0000-0000-0000AA020000}"/>
    <cellStyle name="Comma 3 3 2 2 4 2 4" xfId="687" xr:uid="{00000000-0005-0000-0000-0000AB020000}"/>
    <cellStyle name="Comma 3 3 2 2 4 3" xfId="688" xr:uid="{00000000-0005-0000-0000-0000AC020000}"/>
    <cellStyle name="Comma 3 3 2 2 4 4" xfId="689" xr:uid="{00000000-0005-0000-0000-0000AD020000}"/>
    <cellStyle name="Comma 3 3 2 2 4 5" xfId="690" xr:uid="{00000000-0005-0000-0000-0000AE020000}"/>
    <cellStyle name="Comma 3 3 2 2 5" xfId="691" xr:uid="{00000000-0005-0000-0000-0000AF020000}"/>
    <cellStyle name="Comma 3 3 2 2 5 2" xfId="692" xr:uid="{00000000-0005-0000-0000-0000B0020000}"/>
    <cellStyle name="Comma 3 3 2 2 5 3" xfId="693" xr:uid="{00000000-0005-0000-0000-0000B1020000}"/>
    <cellStyle name="Comma 3 3 2 2 5 4" xfId="694" xr:uid="{00000000-0005-0000-0000-0000B2020000}"/>
    <cellStyle name="Comma 3 3 2 2 6" xfId="695" xr:uid="{00000000-0005-0000-0000-0000B3020000}"/>
    <cellStyle name="Comma 3 3 2 2 6 2" xfId="696" xr:uid="{00000000-0005-0000-0000-0000B4020000}"/>
    <cellStyle name="Comma 3 3 2 2 6 3" xfId="697" xr:uid="{00000000-0005-0000-0000-0000B5020000}"/>
    <cellStyle name="Comma 3 3 2 2 6 4" xfId="698" xr:uid="{00000000-0005-0000-0000-0000B6020000}"/>
    <cellStyle name="Comma 3 3 2 2 7" xfId="699" xr:uid="{00000000-0005-0000-0000-0000B7020000}"/>
    <cellStyle name="Comma 3 3 2 2 8" xfId="700" xr:uid="{00000000-0005-0000-0000-0000B8020000}"/>
    <cellStyle name="Comma 3 3 2 2 9" xfId="701" xr:uid="{00000000-0005-0000-0000-0000B9020000}"/>
    <cellStyle name="Comma 3 3 2 3" xfId="702" xr:uid="{00000000-0005-0000-0000-0000BA020000}"/>
    <cellStyle name="Comma 3 3 2 3 2" xfId="703" xr:uid="{00000000-0005-0000-0000-0000BB020000}"/>
    <cellStyle name="Comma 3 3 2 3 2 2" xfId="704" xr:uid="{00000000-0005-0000-0000-0000BC020000}"/>
    <cellStyle name="Comma 3 3 2 3 2 3" xfId="705" xr:uid="{00000000-0005-0000-0000-0000BD020000}"/>
    <cellStyle name="Comma 3 3 2 3 2 4" xfId="706" xr:uid="{00000000-0005-0000-0000-0000BE020000}"/>
    <cellStyle name="Comma 3 3 2 3 3" xfId="707" xr:uid="{00000000-0005-0000-0000-0000BF020000}"/>
    <cellStyle name="Comma 3 3 2 3 4" xfId="708" xr:uid="{00000000-0005-0000-0000-0000C0020000}"/>
    <cellStyle name="Comma 3 3 2 3 5" xfId="709" xr:uid="{00000000-0005-0000-0000-0000C1020000}"/>
    <cellStyle name="Comma 3 3 2 4" xfId="710" xr:uid="{00000000-0005-0000-0000-0000C2020000}"/>
    <cellStyle name="Comma 3 3 2 4 2" xfId="711" xr:uid="{00000000-0005-0000-0000-0000C3020000}"/>
    <cellStyle name="Comma 3 3 2 4 2 2" xfId="712" xr:uid="{00000000-0005-0000-0000-0000C4020000}"/>
    <cellStyle name="Comma 3 3 2 4 2 3" xfId="713" xr:uid="{00000000-0005-0000-0000-0000C5020000}"/>
    <cellStyle name="Comma 3 3 2 4 2 4" xfId="714" xr:uid="{00000000-0005-0000-0000-0000C6020000}"/>
    <cellStyle name="Comma 3 3 2 4 3" xfId="715" xr:uid="{00000000-0005-0000-0000-0000C7020000}"/>
    <cellStyle name="Comma 3 3 2 4 4" xfId="716" xr:uid="{00000000-0005-0000-0000-0000C8020000}"/>
    <cellStyle name="Comma 3 3 2 4 5" xfId="717" xr:uid="{00000000-0005-0000-0000-0000C9020000}"/>
    <cellStyle name="Comma 3 3 2 5" xfId="718" xr:uid="{00000000-0005-0000-0000-0000CA020000}"/>
    <cellStyle name="Comma 3 3 2 5 2" xfId="719" xr:uid="{00000000-0005-0000-0000-0000CB020000}"/>
    <cellStyle name="Comma 3 3 2 5 2 2" xfId="720" xr:uid="{00000000-0005-0000-0000-0000CC020000}"/>
    <cellStyle name="Comma 3 3 2 5 2 3" xfId="721" xr:uid="{00000000-0005-0000-0000-0000CD020000}"/>
    <cellStyle name="Comma 3 3 2 5 2 4" xfId="722" xr:uid="{00000000-0005-0000-0000-0000CE020000}"/>
    <cellStyle name="Comma 3 3 2 5 3" xfId="723" xr:uid="{00000000-0005-0000-0000-0000CF020000}"/>
    <cellStyle name="Comma 3 3 2 5 4" xfId="724" xr:uid="{00000000-0005-0000-0000-0000D0020000}"/>
    <cellStyle name="Comma 3 3 2 5 5" xfId="725" xr:uid="{00000000-0005-0000-0000-0000D1020000}"/>
    <cellStyle name="Comma 3 3 2 6" xfId="726" xr:uid="{00000000-0005-0000-0000-0000D2020000}"/>
    <cellStyle name="Comma 3 3 2 6 2" xfId="727" xr:uid="{00000000-0005-0000-0000-0000D3020000}"/>
    <cellStyle name="Comma 3 3 2 6 3" xfId="728" xr:uid="{00000000-0005-0000-0000-0000D4020000}"/>
    <cellStyle name="Comma 3 3 2 6 4" xfId="729" xr:uid="{00000000-0005-0000-0000-0000D5020000}"/>
    <cellStyle name="Comma 3 3 2 7" xfId="730" xr:uid="{00000000-0005-0000-0000-0000D6020000}"/>
    <cellStyle name="Comma 3 3 2 7 2" xfId="731" xr:uid="{00000000-0005-0000-0000-0000D7020000}"/>
    <cellStyle name="Comma 3 3 2 7 3" xfId="732" xr:uid="{00000000-0005-0000-0000-0000D8020000}"/>
    <cellStyle name="Comma 3 3 2 7 4" xfId="733" xr:uid="{00000000-0005-0000-0000-0000D9020000}"/>
    <cellStyle name="Comma 3 3 2 8" xfId="734" xr:uid="{00000000-0005-0000-0000-0000DA020000}"/>
    <cellStyle name="Comma 3 3 2 9" xfId="735" xr:uid="{00000000-0005-0000-0000-0000DB020000}"/>
    <cellStyle name="Comma 3 3 3" xfId="736" xr:uid="{00000000-0005-0000-0000-0000DC020000}"/>
    <cellStyle name="Comma 3 3 3 2" xfId="737" xr:uid="{00000000-0005-0000-0000-0000DD020000}"/>
    <cellStyle name="Comma 3 3 3 2 2" xfId="738" xr:uid="{00000000-0005-0000-0000-0000DE020000}"/>
    <cellStyle name="Comma 3 3 3 2 2 2" xfId="739" xr:uid="{00000000-0005-0000-0000-0000DF020000}"/>
    <cellStyle name="Comma 3 3 3 2 2 3" xfId="740" xr:uid="{00000000-0005-0000-0000-0000E0020000}"/>
    <cellStyle name="Comma 3 3 3 2 2 4" xfId="741" xr:uid="{00000000-0005-0000-0000-0000E1020000}"/>
    <cellStyle name="Comma 3 3 3 2 3" xfId="742" xr:uid="{00000000-0005-0000-0000-0000E2020000}"/>
    <cellStyle name="Comma 3 3 3 2 4" xfId="743" xr:uid="{00000000-0005-0000-0000-0000E3020000}"/>
    <cellStyle name="Comma 3 3 3 2 5" xfId="744" xr:uid="{00000000-0005-0000-0000-0000E4020000}"/>
    <cellStyle name="Comma 3 3 3 3" xfId="745" xr:uid="{00000000-0005-0000-0000-0000E5020000}"/>
    <cellStyle name="Comma 3 3 3 3 2" xfId="746" xr:uid="{00000000-0005-0000-0000-0000E6020000}"/>
    <cellStyle name="Comma 3 3 3 3 2 2" xfId="747" xr:uid="{00000000-0005-0000-0000-0000E7020000}"/>
    <cellStyle name="Comma 3 3 3 3 2 3" xfId="748" xr:uid="{00000000-0005-0000-0000-0000E8020000}"/>
    <cellStyle name="Comma 3 3 3 3 2 4" xfId="749" xr:uid="{00000000-0005-0000-0000-0000E9020000}"/>
    <cellStyle name="Comma 3 3 3 3 3" xfId="750" xr:uid="{00000000-0005-0000-0000-0000EA020000}"/>
    <cellStyle name="Comma 3 3 3 3 4" xfId="751" xr:uid="{00000000-0005-0000-0000-0000EB020000}"/>
    <cellStyle name="Comma 3 3 3 3 5" xfId="752" xr:uid="{00000000-0005-0000-0000-0000EC020000}"/>
    <cellStyle name="Comma 3 3 3 4" xfId="753" xr:uid="{00000000-0005-0000-0000-0000ED020000}"/>
    <cellStyle name="Comma 3 3 3 4 2" xfId="754" xr:uid="{00000000-0005-0000-0000-0000EE020000}"/>
    <cellStyle name="Comma 3 3 3 4 2 2" xfId="755" xr:uid="{00000000-0005-0000-0000-0000EF020000}"/>
    <cellStyle name="Comma 3 3 3 4 2 3" xfId="756" xr:uid="{00000000-0005-0000-0000-0000F0020000}"/>
    <cellStyle name="Comma 3 3 3 4 2 4" xfId="757" xr:uid="{00000000-0005-0000-0000-0000F1020000}"/>
    <cellStyle name="Comma 3 3 3 4 3" xfId="758" xr:uid="{00000000-0005-0000-0000-0000F2020000}"/>
    <cellStyle name="Comma 3 3 3 4 4" xfId="759" xr:uid="{00000000-0005-0000-0000-0000F3020000}"/>
    <cellStyle name="Comma 3 3 3 4 5" xfId="760" xr:uid="{00000000-0005-0000-0000-0000F4020000}"/>
    <cellStyle name="Comma 3 3 3 5" xfId="761" xr:uid="{00000000-0005-0000-0000-0000F5020000}"/>
    <cellStyle name="Comma 3 3 3 5 2" xfId="762" xr:uid="{00000000-0005-0000-0000-0000F6020000}"/>
    <cellStyle name="Comma 3 3 3 5 3" xfId="763" xr:uid="{00000000-0005-0000-0000-0000F7020000}"/>
    <cellStyle name="Comma 3 3 3 5 4" xfId="764" xr:uid="{00000000-0005-0000-0000-0000F8020000}"/>
    <cellStyle name="Comma 3 3 3 6" xfId="765" xr:uid="{00000000-0005-0000-0000-0000F9020000}"/>
    <cellStyle name="Comma 3 3 3 6 2" xfId="766" xr:uid="{00000000-0005-0000-0000-0000FA020000}"/>
    <cellStyle name="Comma 3 3 3 6 3" xfId="767" xr:uid="{00000000-0005-0000-0000-0000FB020000}"/>
    <cellStyle name="Comma 3 3 3 6 4" xfId="768" xr:uid="{00000000-0005-0000-0000-0000FC020000}"/>
    <cellStyle name="Comma 3 3 3 7" xfId="769" xr:uid="{00000000-0005-0000-0000-0000FD020000}"/>
    <cellStyle name="Comma 3 3 3 8" xfId="770" xr:uid="{00000000-0005-0000-0000-0000FE020000}"/>
    <cellStyle name="Comma 3 3 3 9" xfId="771" xr:uid="{00000000-0005-0000-0000-0000FF020000}"/>
    <cellStyle name="Comma 3 3 4" xfId="772" xr:uid="{00000000-0005-0000-0000-000000030000}"/>
    <cellStyle name="Comma 3 3 5" xfId="773" xr:uid="{00000000-0005-0000-0000-000001030000}"/>
    <cellStyle name="Comma 3 4" xfId="774" xr:uid="{00000000-0005-0000-0000-000002030000}"/>
    <cellStyle name="Comma 3 4 10" xfId="775" xr:uid="{00000000-0005-0000-0000-000003030000}"/>
    <cellStyle name="Comma 3 4 11" xfId="776" xr:uid="{00000000-0005-0000-0000-000004030000}"/>
    <cellStyle name="Comma 3 4 2" xfId="777" xr:uid="{00000000-0005-0000-0000-000005030000}"/>
    <cellStyle name="Comma 3 4 2 2" xfId="778" xr:uid="{00000000-0005-0000-0000-000006030000}"/>
    <cellStyle name="Comma 3 4 2 2 2" xfId="779" xr:uid="{00000000-0005-0000-0000-000007030000}"/>
    <cellStyle name="Comma 3 4 2 2 2 2" xfId="780" xr:uid="{00000000-0005-0000-0000-000008030000}"/>
    <cellStyle name="Comma 3 4 2 2 2 3" xfId="781" xr:uid="{00000000-0005-0000-0000-000009030000}"/>
    <cellStyle name="Comma 3 4 2 2 2 4" xfId="782" xr:uid="{00000000-0005-0000-0000-00000A030000}"/>
    <cellStyle name="Comma 3 4 2 2 3" xfId="783" xr:uid="{00000000-0005-0000-0000-00000B030000}"/>
    <cellStyle name="Comma 3 4 2 2 4" xfId="784" xr:uid="{00000000-0005-0000-0000-00000C030000}"/>
    <cellStyle name="Comma 3 4 2 2 5" xfId="785" xr:uid="{00000000-0005-0000-0000-00000D030000}"/>
    <cellStyle name="Comma 3 4 2 3" xfId="786" xr:uid="{00000000-0005-0000-0000-00000E030000}"/>
    <cellStyle name="Comma 3 4 2 3 2" xfId="787" xr:uid="{00000000-0005-0000-0000-00000F030000}"/>
    <cellStyle name="Comma 3 4 2 3 2 2" xfId="788" xr:uid="{00000000-0005-0000-0000-000010030000}"/>
    <cellStyle name="Comma 3 4 2 3 2 3" xfId="789" xr:uid="{00000000-0005-0000-0000-000011030000}"/>
    <cellStyle name="Comma 3 4 2 3 2 4" xfId="790" xr:uid="{00000000-0005-0000-0000-000012030000}"/>
    <cellStyle name="Comma 3 4 2 3 3" xfId="791" xr:uid="{00000000-0005-0000-0000-000013030000}"/>
    <cellStyle name="Comma 3 4 2 3 4" xfId="792" xr:uid="{00000000-0005-0000-0000-000014030000}"/>
    <cellStyle name="Comma 3 4 2 3 5" xfId="793" xr:uid="{00000000-0005-0000-0000-000015030000}"/>
    <cellStyle name="Comma 3 4 2 4" xfId="794" xr:uid="{00000000-0005-0000-0000-000016030000}"/>
    <cellStyle name="Comma 3 4 2 4 2" xfId="795" xr:uid="{00000000-0005-0000-0000-000017030000}"/>
    <cellStyle name="Comma 3 4 2 4 2 2" xfId="796" xr:uid="{00000000-0005-0000-0000-000018030000}"/>
    <cellStyle name="Comma 3 4 2 4 2 3" xfId="797" xr:uid="{00000000-0005-0000-0000-000019030000}"/>
    <cellStyle name="Comma 3 4 2 4 2 4" xfId="798" xr:uid="{00000000-0005-0000-0000-00001A030000}"/>
    <cellStyle name="Comma 3 4 2 4 3" xfId="799" xr:uid="{00000000-0005-0000-0000-00001B030000}"/>
    <cellStyle name="Comma 3 4 2 4 4" xfId="800" xr:uid="{00000000-0005-0000-0000-00001C030000}"/>
    <cellStyle name="Comma 3 4 2 4 5" xfId="801" xr:uid="{00000000-0005-0000-0000-00001D030000}"/>
    <cellStyle name="Comma 3 4 2 5" xfId="802" xr:uid="{00000000-0005-0000-0000-00001E030000}"/>
    <cellStyle name="Comma 3 4 2 5 2" xfId="803" xr:uid="{00000000-0005-0000-0000-00001F030000}"/>
    <cellStyle name="Comma 3 4 2 5 3" xfId="804" xr:uid="{00000000-0005-0000-0000-000020030000}"/>
    <cellStyle name="Comma 3 4 2 5 4" xfId="805" xr:uid="{00000000-0005-0000-0000-000021030000}"/>
    <cellStyle name="Comma 3 4 2 6" xfId="806" xr:uid="{00000000-0005-0000-0000-000022030000}"/>
    <cellStyle name="Comma 3 4 2 6 2" xfId="807" xr:uid="{00000000-0005-0000-0000-000023030000}"/>
    <cellStyle name="Comma 3 4 2 6 3" xfId="808" xr:uid="{00000000-0005-0000-0000-000024030000}"/>
    <cellStyle name="Comma 3 4 2 6 4" xfId="809" xr:uid="{00000000-0005-0000-0000-000025030000}"/>
    <cellStyle name="Comma 3 4 2 7" xfId="810" xr:uid="{00000000-0005-0000-0000-000026030000}"/>
    <cellStyle name="Comma 3 4 2 8" xfId="811" xr:uid="{00000000-0005-0000-0000-000027030000}"/>
    <cellStyle name="Comma 3 4 2 9" xfId="812" xr:uid="{00000000-0005-0000-0000-000028030000}"/>
    <cellStyle name="Comma 3 4 3" xfId="813" xr:uid="{00000000-0005-0000-0000-000029030000}"/>
    <cellStyle name="Comma 3 4 3 2" xfId="814" xr:uid="{00000000-0005-0000-0000-00002A030000}"/>
    <cellStyle name="Comma 3 4 3 2 2" xfId="815" xr:uid="{00000000-0005-0000-0000-00002B030000}"/>
    <cellStyle name="Comma 3 4 3 2 3" xfId="816" xr:uid="{00000000-0005-0000-0000-00002C030000}"/>
    <cellStyle name="Comma 3 4 3 2 4" xfId="817" xr:uid="{00000000-0005-0000-0000-00002D030000}"/>
    <cellStyle name="Comma 3 4 3 3" xfId="818" xr:uid="{00000000-0005-0000-0000-00002E030000}"/>
    <cellStyle name="Comma 3 4 3 4" xfId="819" xr:uid="{00000000-0005-0000-0000-00002F030000}"/>
    <cellStyle name="Comma 3 4 3 5" xfId="820" xr:uid="{00000000-0005-0000-0000-000030030000}"/>
    <cellStyle name="Comma 3 4 4" xfId="821" xr:uid="{00000000-0005-0000-0000-000031030000}"/>
    <cellStyle name="Comma 3 4 4 2" xfId="822" xr:uid="{00000000-0005-0000-0000-000032030000}"/>
    <cellStyle name="Comma 3 4 4 2 2" xfId="823" xr:uid="{00000000-0005-0000-0000-000033030000}"/>
    <cellStyle name="Comma 3 4 4 2 3" xfId="824" xr:uid="{00000000-0005-0000-0000-000034030000}"/>
    <cellStyle name="Comma 3 4 4 2 4" xfId="825" xr:uid="{00000000-0005-0000-0000-000035030000}"/>
    <cellStyle name="Comma 3 4 4 3" xfId="826" xr:uid="{00000000-0005-0000-0000-000036030000}"/>
    <cellStyle name="Comma 3 4 4 4" xfId="827" xr:uid="{00000000-0005-0000-0000-000037030000}"/>
    <cellStyle name="Comma 3 4 4 5" xfId="828" xr:uid="{00000000-0005-0000-0000-000038030000}"/>
    <cellStyle name="Comma 3 4 5" xfId="829" xr:uid="{00000000-0005-0000-0000-000039030000}"/>
    <cellStyle name="Comma 3 4 5 2" xfId="830" xr:uid="{00000000-0005-0000-0000-00003A030000}"/>
    <cellStyle name="Comma 3 4 5 2 2" xfId="831" xr:uid="{00000000-0005-0000-0000-00003B030000}"/>
    <cellStyle name="Comma 3 4 5 2 3" xfId="832" xr:uid="{00000000-0005-0000-0000-00003C030000}"/>
    <cellStyle name="Comma 3 4 5 2 4" xfId="833" xr:uid="{00000000-0005-0000-0000-00003D030000}"/>
    <cellStyle name="Comma 3 4 5 3" xfId="834" xr:uid="{00000000-0005-0000-0000-00003E030000}"/>
    <cellStyle name="Comma 3 4 5 4" xfId="835" xr:uid="{00000000-0005-0000-0000-00003F030000}"/>
    <cellStyle name="Comma 3 4 5 5" xfId="836" xr:uid="{00000000-0005-0000-0000-000040030000}"/>
    <cellStyle name="Comma 3 4 6" xfId="837" xr:uid="{00000000-0005-0000-0000-000041030000}"/>
    <cellStyle name="Comma 3 4 6 2" xfId="838" xr:uid="{00000000-0005-0000-0000-000042030000}"/>
    <cellStyle name="Comma 3 4 6 3" xfId="839" xr:uid="{00000000-0005-0000-0000-000043030000}"/>
    <cellStyle name="Comma 3 4 6 4" xfId="840" xr:uid="{00000000-0005-0000-0000-000044030000}"/>
    <cellStyle name="Comma 3 4 7" xfId="841" xr:uid="{00000000-0005-0000-0000-000045030000}"/>
    <cellStyle name="Comma 3 4 7 2" xfId="842" xr:uid="{00000000-0005-0000-0000-000046030000}"/>
    <cellStyle name="Comma 3 4 7 3" xfId="843" xr:uid="{00000000-0005-0000-0000-000047030000}"/>
    <cellStyle name="Comma 3 4 7 4" xfId="844" xr:uid="{00000000-0005-0000-0000-000048030000}"/>
    <cellStyle name="Comma 3 4 8" xfId="845" xr:uid="{00000000-0005-0000-0000-000049030000}"/>
    <cellStyle name="Comma 3 4 9" xfId="846" xr:uid="{00000000-0005-0000-0000-00004A030000}"/>
    <cellStyle name="Comma 3 5" xfId="847" xr:uid="{00000000-0005-0000-0000-00004B030000}"/>
    <cellStyle name="Comma 3 5 10" xfId="848" xr:uid="{00000000-0005-0000-0000-00004C030000}"/>
    <cellStyle name="Comma 3 5 2" xfId="849" xr:uid="{00000000-0005-0000-0000-00004D030000}"/>
    <cellStyle name="Comma 3 5 2 2" xfId="850" xr:uid="{00000000-0005-0000-0000-00004E030000}"/>
    <cellStyle name="Comma 3 5 2 2 2" xfId="851" xr:uid="{00000000-0005-0000-0000-00004F030000}"/>
    <cellStyle name="Comma 3 5 2 2 3" xfId="852" xr:uid="{00000000-0005-0000-0000-000050030000}"/>
    <cellStyle name="Comma 3 5 2 2 4" xfId="853" xr:uid="{00000000-0005-0000-0000-000051030000}"/>
    <cellStyle name="Comma 3 5 2 3" xfId="854" xr:uid="{00000000-0005-0000-0000-000052030000}"/>
    <cellStyle name="Comma 3 5 2 4" xfId="855" xr:uid="{00000000-0005-0000-0000-000053030000}"/>
    <cellStyle name="Comma 3 5 2 5" xfId="856" xr:uid="{00000000-0005-0000-0000-000054030000}"/>
    <cellStyle name="Comma 3 5 3" xfId="857" xr:uid="{00000000-0005-0000-0000-000055030000}"/>
    <cellStyle name="Comma 3 5 3 2" xfId="858" xr:uid="{00000000-0005-0000-0000-000056030000}"/>
    <cellStyle name="Comma 3 5 3 2 2" xfId="859" xr:uid="{00000000-0005-0000-0000-000057030000}"/>
    <cellStyle name="Comma 3 5 3 2 3" xfId="860" xr:uid="{00000000-0005-0000-0000-000058030000}"/>
    <cellStyle name="Comma 3 5 3 2 4" xfId="861" xr:uid="{00000000-0005-0000-0000-000059030000}"/>
    <cellStyle name="Comma 3 5 3 3" xfId="862" xr:uid="{00000000-0005-0000-0000-00005A030000}"/>
    <cellStyle name="Comma 3 5 3 4" xfId="863" xr:uid="{00000000-0005-0000-0000-00005B030000}"/>
    <cellStyle name="Comma 3 5 3 5" xfId="864" xr:uid="{00000000-0005-0000-0000-00005C030000}"/>
    <cellStyle name="Comma 3 5 4" xfId="865" xr:uid="{00000000-0005-0000-0000-00005D030000}"/>
    <cellStyle name="Comma 3 5 4 2" xfId="866" xr:uid="{00000000-0005-0000-0000-00005E030000}"/>
    <cellStyle name="Comma 3 5 4 2 2" xfId="867" xr:uid="{00000000-0005-0000-0000-00005F030000}"/>
    <cellStyle name="Comma 3 5 4 2 3" xfId="868" xr:uid="{00000000-0005-0000-0000-000060030000}"/>
    <cellStyle name="Comma 3 5 4 2 4" xfId="869" xr:uid="{00000000-0005-0000-0000-000061030000}"/>
    <cellStyle name="Comma 3 5 4 3" xfId="870" xr:uid="{00000000-0005-0000-0000-000062030000}"/>
    <cellStyle name="Comma 3 5 4 4" xfId="871" xr:uid="{00000000-0005-0000-0000-000063030000}"/>
    <cellStyle name="Comma 3 5 4 5" xfId="872" xr:uid="{00000000-0005-0000-0000-000064030000}"/>
    <cellStyle name="Comma 3 5 5" xfId="873" xr:uid="{00000000-0005-0000-0000-000065030000}"/>
    <cellStyle name="Comma 3 5 5 2" xfId="874" xr:uid="{00000000-0005-0000-0000-000066030000}"/>
    <cellStyle name="Comma 3 5 5 3" xfId="875" xr:uid="{00000000-0005-0000-0000-000067030000}"/>
    <cellStyle name="Comma 3 5 5 4" xfId="876" xr:uid="{00000000-0005-0000-0000-000068030000}"/>
    <cellStyle name="Comma 3 5 6" xfId="877" xr:uid="{00000000-0005-0000-0000-000069030000}"/>
    <cellStyle name="Comma 3 5 6 2" xfId="878" xr:uid="{00000000-0005-0000-0000-00006A030000}"/>
    <cellStyle name="Comma 3 5 6 3" xfId="879" xr:uid="{00000000-0005-0000-0000-00006B030000}"/>
    <cellStyle name="Comma 3 5 6 4" xfId="880" xr:uid="{00000000-0005-0000-0000-00006C030000}"/>
    <cellStyle name="Comma 3 5 7" xfId="881" xr:uid="{00000000-0005-0000-0000-00006D030000}"/>
    <cellStyle name="Comma 3 5 8" xfId="882" xr:uid="{00000000-0005-0000-0000-00006E030000}"/>
    <cellStyle name="Comma 3 5 9" xfId="883" xr:uid="{00000000-0005-0000-0000-00006F030000}"/>
    <cellStyle name="Comma 3 6" xfId="884" xr:uid="{00000000-0005-0000-0000-000070030000}"/>
    <cellStyle name="Comma 3 7" xfId="885" xr:uid="{00000000-0005-0000-0000-000071030000}"/>
    <cellStyle name="Comma 4" xfId="886" xr:uid="{00000000-0005-0000-0000-000072030000}"/>
    <cellStyle name="Comma 4 2" xfId="887" xr:uid="{00000000-0005-0000-0000-000073030000}"/>
    <cellStyle name="Comma 4 2 10" xfId="888" xr:uid="{00000000-0005-0000-0000-000074030000}"/>
    <cellStyle name="Comma 4 2 11" xfId="889" xr:uid="{00000000-0005-0000-0000-000075030000}"/>
    <cellStyle name="Comma 4 2 12" xfId="890" xr:uid="{00000000-0005-0000-0000-000076030000}"/>
    <cellStyle name="Comma 4 2 2" xfId="891" xr:uid="{00000000-0005-0000-0000-000077030000}"/>
    <cellStyle name="Comma 4 2 2 10" xfId="892" xr:uid="{00000000-0005-0000-0000-000078030000}"/>
    <cellStyle name="Comma 4 2 2 11" xfId="893" xr:uid="{00000000-0005-0000-0000-000079030000}"/>
    <cellStyle name="Comma 4 2 2 2" xfId="894" xr:uid="{00000000-0005-0000-0000-00007A030000}"/>
    <cellStyle name="Comma 4 2 2 2 2" xfId="895" xr:uid="{00000000-0005-0000-0000-00007B030000}"/>
    <cellStyle name="Comma 4 2 2 2 2 2" xfId="896" xr:uid="{00000000-0005-0000-0000-00007C030000}"/>
    <cellStyle name="Comma 4 2 2 2 2 2 2" xfId="897" xr:uid="{00000000-0005-0000-0000-00007D030000}"/>
    <cellStyle name="Comma 4 2 2 2 2 2 3" xfId="898" xr:uid="{00000000-0005-0000-0000-00007E030000}"/>
    <cellStyle name="Comma 4 2 2 2 2 2 4" xfId="899" xr:uid="{00000000-0005-0000-0000-00007F030000}"/>
    <cellStyle name="Comma 4 2 2 2 2 3" xfId="900" xr:uid="{00000000-0005-0000-0000-000080030000}"/>
    <cellStyle name="Comma 4 2 2 2 2 4" xfId="901" xr:uid="{00000000-0005-0000-0000-000081030000}"/>
    <cellStyle name="Comma 4 2 2 2 2 5" xfId="902" xr:uid="{00000000-0005-0000-0000-000082030000}"/>
    <cellStyle name="Comma 4 2 2 2 3" xfId="903" xr:uid="{00000000-0005-0000-0000-000083030000}"/>
    <cellStyle name="Comma 4 2 2 2 3 2" xfId="904" xr:uid="{00000000-0005-0000-0000-000084030000}"/>
    <cellStyle name="Comma 4 2 2 2 3 2 2" xfId="905" xr:uid="{00000000-0005-0000-0000-000085030000}"/>
    <cellStyle name="Comma 4 2 2 2 3 2 3" xfId="906" xr:uid="{00000000-0005-0000-0000-000086030000}"/>
    <cellStyle name="Comma 4 2 2 2 3 2 4" xfId="907" xr:uid="{00000000-0005-0000-0000-000087030000}"/>
    <cellStyle name="Comma 4 2 2 2 3 3" xfId="908" xr:uid="{00000000-0005-0000-0000-000088030000}"/>
    <cellStyle name="Comma 4 2 2 2 3 4" xfId="909" xr:uid="{00000000-0005-0000-0000-000089030000}"/>
    <cellStyle name="Comma 4 2 2 2 3 5" xfId="910" xr:uid="{00000000-0005-0000-0000-00008A030000}"/>
    <cellStyle name="Comma 4 2 2 2 4" xfId="911" xr:uid="{00000000-0005-0000-0000-00008B030000}"/>
    <cellStyle name="Comma 4 2 2 2 4 2" xfId="912" xr:uid="{00000000-0005-0000-0000-00008C030000}"/>
    <cellStyle name="Comma 4 2 2 2 4 2 2" xfId="913" xr:uid="{00000000-0005-0000-0000-00008D030000}"/>
    <cellStyle name="Comma 4 2 2 2 4 2 3" xfId="914" xr:uid="{00000000-0005-0000-0000-00008E030000}"/>
    <cellStyle name="Comma 4 2 2 2 4 2 4" xfId="915" xr:uid="{00000000-0005-0000-0000-00008F030000}"/>
    <cellStyle name="Comma 4 2 2 2 4 3" xfId="916" xr:uid="{00000000-0005-0000-0000-000090030000}"/>
    <cellStyle name="Comma 4 2 2 2 4 4" xfId="917" xr:uid="{00000000-0005-0000-0000-000091030000}"/>
    <cellStyle name="Comma 4 2 2 2 4 5" xfId="918" xr:uid="{00000000-0005-0000-0000-000092030000}"/>
    <cellStyle name="Comma 4 2 2 2 5" xfId="919" xr:uid="{00000000-0005-0000-0000-000093030000}"/>
    <cellStyle name="Comma 4 2 2 2 5 2" xfId="920" xr:uid="{00000000-0005-0000-0000-000094030000}"/>
    <cellStyle name="Comma 4 2 2 2 5 3" xfId="921" xr:uid="{00000000-0005-0000-0000-000095030000}"/>
    <cellStyle name="Comma 4 2 2 2 5 4" xfId="922" xr:uid="{00000000-0005-0000-0000-000096030000}"/>
    <cellStyle name="Comma 4 2 2 2 6" xfId="923" xr:uid="{00000000-0005-0000-0000-000097030000}"/>
    <cellStyle name="Comma 4 2 2 2 6 2" xfId="924" xr:uid="{00000000-0005-0000-0000-000098030000}"/>
    <cellStyle name="Comma 4 2 2 2 6 3" xfId="925" xr:uid="{00000000-0005-0000-0000-000099030000}"/>
    <cellStyle name="Comma 4 2 2 2 6 4" xfId="926" xr:uid="{00000000-0005-0000-0000-00009A030000}"/>
    <cellStyle name="Comma 4 2 2 2 7" xfId="927" xr:uid="{00000000-0005-0000-0000-00009B030000}"/>
    <cellStyle name="Comma 4 2 2 2 8" xfId="928" xr:uid="{00000000-0005-0000-0000-00009C030000}"/>
    <cellStyle name="Comma 4 2 2 2 9" xfId="929" xr:uid="{00000000-0005-0000-0000-00009D030000}"/>
    <cellStyle name="Comma 4 2 2 3" xfId="930" xr:uid="{00000000-0005-0000-0000-00009E030000}"/>
    <cellStyle name="Comma 4 2 2 3 2" xfId="931" xr:uid="{00000000-0005-0000-0000-00009F030000}"/>
    <cellStyle name="Comma 4 2 2 3 2 2" xfId="932" xr:uid="{00000000-0005-0000-0000-0000A0030000}"/>
    <cellStyle name="Comma 4 2 2 3 2 3" xfId="933" xr:uid="{00000000-0005-0000-0000-0000A1030000}"/>
    <cellStyle name="Comma 4 2 2 3 2 4" xfId="934" xr:uid="{00000000-0005-0000-0000-0000A2030000}"/>
    <cellStyle name="Comma 4 2 2 3 3" xfId="935" xr:uid="{00000000-0005-0000-0000-0000A3030000}"/>
    <cellStyle name="Comma 4 2 2 3 4" xfId="936" xr:uid="{00000000-0005-0000-0000-0000A4030000}"/>
    <cellStyle name="Comma 4 2 2 3 5" xfId="937" xr:uid="{00000000-0005-0000-0000-0000A5030000}"/>
    <cellStyle name="Comma 4 2 2 4" xfId="938" xr:uid="{00000000-0005-0000-0000-0000A6030000}"/>
    <cellStyle name="Comma 4 2 2 4 2" xfId="939" xr:uid="{00000000-0005-0000-0000-0000A7030000}"/>
    <cellStyle name="Comma 4 2 2 4 2 2" xfId="940" xr:uid="{00000000-0005-0000-0000-0000A8030000}"/>
    <cellStyle name="Comma 4 2 2 4 2 3" xfId="941" xr:uid="{00000000-0005-0000-0000-0000A9030000}"/>
    <cellStyle name="Comma 4 2 2 4 2 4" xfId="942" xr:uid="{00000000-0005-0000-0000-0000AA030000}"/>
    <cellStyle name="Comma 4 2 2 4 3" xfId="943" xr:uid="{00000000-0005-0000-0000-0000AB030000}"/>
    <cellStyle name="Comma 4 2 2 4 4" xfId="944" xr:uid="{00000000-0005-0000-0000-0000AC030000}"/>
    <cellStyle name="Comma 4 2 2 4 5" xfId="945" xr:uid="{00000000-0005-0000-0000-0000AD030000}"/>
    <cellStyle name="Comma 4 2 2 5" xfId="946" xr:uid="{00000000-0005-0000-0000-0000AE030000}"/>
    <cellStyle name="Comma 4 2 2 5 2" xfId="947" xr:uid="{00000000-0005-0000-0000-0000AF030000}"/>
    <cellStyle name="Comma 4 2 2 5 2 2" xfId="948" xr:uid="{00000000-0005-0000-0000-0000B0030000}"/>
    <cellStyle name="Comma 4 2 2 5 2 3" xfId="949" xr:uid="{00000000-0005-0000-0000-0000B1030000}"/>
    <cellStyle name="Comma 4 2 2 5 2 4" xfId="950" xr:uid="{00000000-0005-0000-0000-0000B2030000}"/>
    <cellStyle name="Comma 4 2 2 5 3" xfId="951" xr:uid="{00000000-0005-0000-0000-0000B3030000}"/>
    <cellStyle name="Comma 4 2 2 5 4" xfId="952" xr:uid="{00000000-0005-0000-0000-0000B4030000}"/>
    <cellStyle name="Comma 4 2 2 5 5" xfId="953" xr:uid="{00000000-0005-0000-0000-0000B5030000}"/>
    <cellStyle name="Comma 4 2 2 6" xfId="954" xr:uid="{00000000-0005-0000-0000-0000B6030000}"/>
    <cellStyle name="Comma 4 2 2 6 2" xfId="955" xr:uid="{00000000-0005-0000-0000-0000B7030000}"/>
    <cellStyle name="Comma 4 2 2 6 3" xfId="956" xr:uid="{00000000-0005-0000-0000-0000B8030000}"/>
    <cellStyle name="Comma 4 2 2 6 4" xfId="957" xr:uid="{00000000-0005-0000-0000-0000B9030000}"/>
    <cellStyle name="Comma 4 2 2 7" xfId="958" xr:uid="{00000000-0005-0000-0000-0000BA030000}"/>
    <cellStyle name="Comma 4 2 2 7 2" xfId="959" xr:uid="{00000000-0005-0000-0000-0000BB030000}"/>
    <cellStyle name="Comma 4 2 2 7 3" xfId="960" xr:uid="{00000000-0005-0000-0000-0000BC030000}"/>
    <cellStyle name="Comma 4 2 2 7 4" xfId="961" xr:uid="{00000000-0005-0000-0000-0000BD030000}"/>
    <cellStyle name="Comma 4 2 2 8" xfId="962" xr:uid="{00000000-0005-0000-0000-0000BE030000}"/>
    <cellStyle name="Comma 4 2 2 9" xfId="963" xr:uid="{00000000-0005-0000-0000-0000BF030000}"/>
    <cellStyle name="Comma 4 2 3" xfId="964" xr:uid="{00000000-0005-0000-0000-0000C0030000}"/>
    <cellStyle name="Comma 4 2 3 2" xfId="965" xr:uid="{00000000-0005-0000-0000-0000C1030000}"/>
    <cellStyle name="Comma 4 2 4" xfId="966" xr:uid="{00000000-0005-0000-0000-0000C2030000}"/>
    <cellStyle name="Comma 4 2 4 2" xfId="967" xr:uid="{00000000-0005-0000-0000-0000C3030000}"/>
    <cellStyle name="Comma 4 2 4 2 2" xfId="968" xr:uid="{00000000-0005-0000-0000-0000C4030000}"/>
    <cellStyle name="Comma 4 2 4 2 3" xfId="969" xr:uid="{00000000-0005-0000-0000-0000C5030000}"/>
    <cellStyle name="Comma 4 2 4 2 4" xfId="970" xr:uid="{00000000-0005-0000-0000-0000C6030000}"/>
    <cellStyle name="Comma 4 2 4 3" xfId="971" xr:uid="{00000000-0005-0000-0000-0000C7030000}"/>
    <cellStyle name="Comma 4 2 4 4" xfId="972" xr:uid="{00000000-0005-0000-0000-0000C8030000}"/>
    <cellStyle name="Comma 4 2 4 5" xfId="973" xr:uid="{00000000-0005-0000-0000-0000C9030000}"/>
    <cellStyle name="Comma 4 2 5" xfId="974" xr:uid="{00000000-0005-0000-0000-0000CA030000}"/>
    <cellStyle name="Comma 4 2 5 2" xfId="975" xr:uid="{00000000-0005-0000-0000-0000CB030000}"/>
    <cellStyle name="Comma 4 2 5 2 2" xfId="976" xr:uid="{00000000-0005-0000-0000-0000CC030000}"/>
    <cellStyle name="Comma 4 2 5 2 3" xfId="977" xr:uid="{00000000-0005-0000-0000-0000CD030000}"/>
    <cellStyle name="Comma 4 2 5 2 4" xfId="978" xr:uid="{00000000-0005-0000-0000-0000CE030000}"/>
    <cellStyle name="Comma 4 2 5 3" xfId="979" xr:uid="{00000000-0005-0000-0000-0000CF030000}"/>
    <cellStyle name="Comma 4 2 5 4" xfId="980" xr:uid="{00000000-0005-0000-0000-0000D0030000}"/>
    <cellStyle name="Comma 4 2 5 5" xfId="981" xr:uid="{00000000-0005-0000-0000-0000D1030000}"/>
    <cellStyle name="Comma 4 2 6" xfId="982" xr:uid="{00000000-0005-0000-0000-0000D2030000}"/>
    <cellStyle name="Comma 4 2 6 2" xfId="983" xr:uid="{00000000-0005-0000-0000-0000D3030000}"/>
    <cellStyle name="Comma 4 2 6 2 2" xfId="984" xr:uid="{00000000-0005-0000-0000-0000D4030000}"/>
    <cellStyle name="Comma 4 2 6 2 3" xfId="985" xr:uid="{00000000-0005-0000-0000-0000D5030000}"/>
    <cellStyle name="Comma 4 2 6 2 4" xfId="986" xr:uid="{00000000-0005-0000-0000-0000D6030000}"/>
    <cellStyle name="Comma 4 2 6 3" xfId="987" xr:uid="{00000000-0005-0000-0000-0000D7030000}"/>
    <cellStyle name="Comma 4 2 6 4" xfId="988" xr:uid="{00000000-0005-0000-0000-0000D8030000}"/>
    <cellStyle name="Comma 4 2 6 5" xfId="989" xr:uid="{00000000-0005-0000-0000-0000D9030000}"/>
    <cellStyle name="Comma 4 2 7" xfId="990" xr:uid="{00000000-0005-0000-0000-0000DA030000}"/>
    <cellStyle name="Comma 4 2 7 2" xfId="991" xr:uid="{00000000-0005-0000-0000-0000DB030000}"/>
    <cellStyle name="Comma 4 2 7 3" xfId="992" xr:uid="{00000000-0005-0000-0000-0000DC030000}"/>
    <cellStyle name="Comma 4 2 7 4" xfId="993" xr:uid="{00000000-0005-0000-0000-0000DD030000}"/>
    <cellStyle name="Comma 4 2 8" xfId="994" xr:uid="{00000000-0005-0000-0000-0000DE030000}"/>
    <cellStyle name="Comma 4 2 8 2" xfId="995" xr:uid="{00000000-0005-0000-0000-0000DF030000}"/>
    <cellStyle name="Comma 4 2 8 3" xfId="996" xr:uid="{00000000-0005-0000-0000-0000E0030000}"/>
    <cellStyle name="Comma 4 2 8 4" xfId="997" xr:uid="{00000000-0005-0000-0000-0000E1030000}"/>
    <cellStyle name="Comma 4 2 9" xfId="998" xr:uid="{00000000-0005-0000-0000-0000E2030000}"/>
    <cellStyle name="Comma 4 3" xfId="999" xr:uid="{00000000-0005-0000-0000-0000E3030000}"/>
    <cellStyle name="Comma 4 3 2" xfId="1000" xr:uid="{00000000-0005-0000-0000-0000E4030000}"/>
    <cellStyle name="Comma 4 3 2 10" xfId="1001" xr:uid="{00000000-0005-0000-0000-0000E5030000}"/>
    <cellStyle name="Comma 4 3 2 11" xfId="1002" xr:uid="{00000000-0005-0000-0000-0000E6030000}"/>
    <cellStyle name="Comma 4 3 2 2" xfId="1003" xr:uid="{00000000-0005-0000-0000-0000E7030000}"/>
    <cellStyle name="Comma 4 3 2 2 2" xfId="1004" xr:uid="{00000000-0005-0000-0000-0000E8030000}"/>
    <cellStyle name="Comma 4 3 2 2 2 2" xfId="1005" xr:uid="{00000000-0005-0000-0000-0000E9030000}"/>
    <cellStyle name="Comma 4 3 2 2 2 2 2" xfId="1006" xr:uid="{00000000-0005-0000-0000-0000EA030000}"/>
    <cellStyle name="Comma 4 3 2 2 2 2 3" xfId="1007" xr:uid="{00000000-0005-0000-0000-0000EB030000}"/>
    <cellStyle name="Comma 4 3 2 2 2 2 4" xfId="1008" xr:uid="{00000000-0005-0000-0000-0000EC030000}"/>
    <cellStyle name="Comma 4 3 2 2 2 3" xfId="1009" xr:uid="{00000000-0005-0000-0000-0000ED030000}"/>
    <cellStyle name="Comma 4 3 2 2 2 4" xfId="1010" xr:uid="{00000000-0005-0000-0000-0000EE030000}"/>
    <cellStyle name="Comma 4 3 2 2 2 5" xfId="1011" xr:uid="{00000000-0005-0000-0000-0000EF030000}"/>
    <cellStyle name="Comma 4 3 2 2 3" xfId="1012" xr:uid="{00000000-0005-0000-0000-0000F0030000}"/>
    <cellStyle name="Comma 4 3 2 2 3 2" xfId="1013" xr:uid="{00000000-0005-0000-0000-0000F1030000}"/>
    <cellStyle name="Comma 4 3 2 2 3 2 2" xfId="1014" xr:uid="{00000000-0005-0000-0000-0000F2030000}"/>
    <cellStyle name="Comma 4 3 2 2 3 2 3" xfId="1015" xr:uid="{00000000-0005-0000-0000-0000F3030000}"/>
    <cellStyle name="Comma 4 3 2 2 3 2 4" xfId="1016" xr:uid="{00000000-0005-0000-0000-0000F4030000}"/>
    <cellStyle name="Comma 4 3 2 2 3 3" xfId="1017" xr:uid="{00000000-0005-0000-0000-0000F5030000}"/>
    <cellStyle name="Comma 4 3 2 2 3 4" xfId="1018" xr:uid="{00000000-0005-0000-0000-0000F6030000}"/>
    <cellStyle name="Comma 4 3 2 2 3 5" xfId="1019" xr:uid="{00000000-0005-0000-0000-0000F7030000}"/>
    <cellStyle name="Comma 4 3 2 2 4" xfId="1020" xr:uid="{00000000-0005-0000-0000-0000F8030000}"/>
    <cellStyle name="Comma 4 3 2 2 4 2" xfId="1021" xr:uid="{00000000-0005-0000-0000-0000F9030000}"/>
    <cellStyle name="Comma 4 3 2 2 4 2 2" xfId="1022" xr:uid="{00000000-0005-0000-0000-0000FA030000}"/>
    <cellStyle name="Comma 4 3 2 2 4 2 3" xfId="1023" xr:uid="{00000000-0005-0000-0000-0000FB030000}"/>
    <cellStyle name="Comma 4 3 2 2 4 2 4" xfId="1024" xr:uid="{00000000-0005-0000-0000-0000FC030000}"/>
    <cellStyle name="Comma 4 3 2 2 4 3" xfId="1025" xr:uid="{00000000-0005-0000-0000-0000FD030000}"/>
    <cellStyle name="Comma 4 3 2 2 4 4" xfId="1026" xr:uid="{00000000-0005-0000-0000-0000FE030000}"/>
    <cellStyle name="Comma 4 3 2 2 4 5" xfId="1027" xr:uid="{00000000-0005-0000-0000-0000FF030000}"/>
    <cellStyle name="Comma 4 3 2 2 5" xfId="1028" xr:uid="{00000000-0005-0000-0000-000000040000}"/>
    <cellStyle name="Comma 4 3 2 2 5 2" xfId="1029" xr:uid="{00000000-0005-0000-0000-000001040000}"/>
    <cellStyle name="Comma 4 3 2 2 5 3" xfId="1030" xr:uid="{00000000-0005-0000-0000-000002040000}"/>
    <cellStyle name="Comma 4 3 2 2 5 4" xfId="1031" xr:uid="{00000000-0005-0000-0000-000003040000}"/>
    <cellStyle name="Comma 4 3 2 2 6" xfId="1032" xr:uid="{00000000-0005-0000-0000-000004040000}"/>
    <cellStyle name="Comma 4 3 2 2 6 2" xfId="1033" xr:uid="{00000000-0005-0000-0000-000005040000}"/>
    <cellStyle name="Comma 4 3 2 2 6 3" xfId="1034" xr:uid="{00000000-0005-0000-0000-000006040000}"/>
    <cellStyle name="Comma 4 3 2 2 6 4" xfId="1035" xr:uid="{00000000-0005-0000-0000-000007040000}"/>
    <cellStyle name="Comma 4 3 2 2 7" xfId="1036" xr:uid="{00000000-0005-0000-0000-000008040000}"/>
    <cellStyle name="Comma 4 3 2 2 8" xfId="1037" xr:uid="{00000000-0005-0000-0000-000009040000}"/>
    <cellStyle name="Comma 4 3 2 2 9" xfId="1038" xr:uid="{00000000-0005-0000-0000-00000A040000}"/>
    <cellStyle name="Comma 4 3 2 3" xfId="1039" xr:uid="{00000000-0005-0000-0000-00000B040000}"/>
    <cellStyle name="Comma 4 3 2 3 2" xfId="1040" xr:uid="{00000000-0005-0000-0000-00000C040000}"/>
    <cellStyle name="Comma 4 3 2 3 2 2" xfId="1041" xr:uid="{00000000-0005-0000-0000-00000D040000}"/>
    <cellStyle name="Comma 4 3 2 3 2 3" xfId="1042" xr:uid="{00000000-0005-0000-0000-00000E040000}"/>
    <cellStyle name="Comma 4 3 2 3 2 4" xfId="1043" xr:uid="{00000000-0005-0000-0000-00000F040000}"/>
    <cellStyle name="Comma 4 3 2 3 3" xfId="1044" xr:uid="{00000000-0005-0000-0000-000010040000}"/>
    <cellStyle name="Comma 4 3 2 3 4" xfId="1045" xr:uid="{00000000-0005-0000-0000-000011040000}"/>
    <cellStyle name="Comma 4 3 2 3 5" xfId="1046" xr:uid="{00000000-0005-0000-0000-000012040000}"/>
    <cellStyle name="Comma 4 3 2 4" xfId="1047" xr:uid="{00000000-0005-0000-0000-000013040000}"/>
    <cellStyle name="Comma 4 3 2 4 2" xfId="1048" xr:uid="{00000000-0005-0000-0000-000014040000}"/>
    <cellStyle name="Comma 4 3 2 4 2 2" xfId="1049" xr:uid="{00000000-0005-0000-0000-000015040000}"/>
    <cellStyle name="Comma 4 3 2 4 2 3" xfId="1050" xr:uid="{00000000-0005-0000-0000-000016040000}"/>
    <cellStyle name="Comma 4 3 2 4 2 4" xfId="1051" xr:uid="{00000000-0005-0000-0000-000017040000}"/>
    <cellStyle name="Comma 4 3 2 4 3" xfId="1052" xr:uid="{00000000-0005-0000-0000-000018040000}"/>
    <cellStyle name="Comma 4 3 2 4 4" xfId="1053" xr:uid="{00000000-0005-0000-0000-000019040000}"/>
    <cellStyle name="Comma 4 3 2 4 5" xfId="1054" xr:uid="{00000000-0005-0000-0000-00001A040000}"/>
    <cellStyle name="Comma 4 3 2 5" xfId="1055" xr:uid="{00000000-0005-0000-0000-00001B040000}"/>
    <cellStyle name="Comma 4 3 2 5 2" xfId="1056" xr:uid="{00000000-0005-0000-0000-00001C040000}"/>
    <cellStyle name="Comma 4 3 2 5 2 2" xfId="1057" xr:uid="{00000000-0005-0000-0000-00001D040000}"/>
    <cellStyle name="Comma 4 3 2 5 2 3" xfId="1058" xr:uid="{00000000-0005-0000-0000-00001E040000}"/>
    <cellStyle name="Comma 4 3 2 5 2 4" xfId="1059" xr:uid="{00000000-0005-0000-0000-00001F040000}"/>
    <cellStyle name="Comma 4 3 2 5 3" xfId="1060" xr:uid="{00000000-0005-0000-0000-000020040000}"/>
    <cellStyle name="Comma 4 3 2 5 4" xfId="1061" xr:uid="{00000000-0005-0000-0000-000021040000}"/>
    <cellStyle name="Comma 4 3 2 5 5" xfId="1062" xr:uid="{00000000-0005-0000-0000-000022040000}"/>
    <cellStyle name="Comma 4 3 2 6" xfId="1063" xr:uid="{00000000-0005-0000-0000-000023040000}"/>
    <cellStyle name="Comma 4 3 2 6 2" xfId="1064" xr:uid="{00000000-0005-0000-0000-000024040000}"/>
    <cellStyle name="Comma 4 3 2 6 3" xfId="1065" xr:uid="{00000000-0005-0000-0000-000025040000}"/>
    <cellStyle name="Comma 4 3 2 6 4" xfId="1066" xr:uid="{00000000-0005-0000-0000-000026040000}"/>
    <cellStyle name="Comma 4 3 2 7" xfId="1067" xr:uid="{00000000-0005-0000-0000-000027040000}"/>
    <cellStyle name="Comma 4 3 2 7 2" xfId="1068" xr:uid="{00000000-0005-0000-0000-000028040000}"/>
    <cellStyle name="Comma 4 3 2 7 3" xfId="1069" xr:uid="{00000000-0005-0000-0000-000029040000}"/>
    <cellStyle name="Comma 4 3 2 7 4" xfId="1070" xr:uid="{00000000-0005-0000-0000-00002A040000}"/>
    <cellStyle name="Comma 4 3 2 8" xfId="1071" xr:uid="{00000000-0005-0000-0000-00002B040000}"/>
    <cellStyle name="Comma 4 3 2 9" xfId="1072" xr:uid="{00000000-0005-0000-0000-00002C040000}"/>
    <cellStyle name="Comma 4 3 3" xfId="1073" xr:uid="{00000000-0005-0000-0000-00002D040000}"/>
    <cellStyle name="Comma 4 3 3 2" xfId="1074" xr:uid="{00000000-0005-0000-0000-00002E040000}"/>
    <cellStyle name="Comma 4 3 3 2 2" xfId="1075" xr:uid="{00000000-0005-0000-0000-00002F040000}"/>
    <cellStyle name="Comma 4 3 3 2 2 2" xfId="1076" xr:uid="{00000000-0005-0000-0000-000030040000}"/>
    <cellStyle name="Comma 4 3 3 2 2 3" xfId="1077" xr:uid="{00000000-0005-0000-0000-000031040000}"/>
    <cellStyle name="Comma 4 3 3 2 2 4" xfId="1078" xr:uid="{00000000-0005-0000-0000-000032040000}"/>
    <cellStyle name="Comma 4 3 3 2 3" xfId="1079" xr:uid="{00000000-0005-0000-0000-000033040000}"/>
    <cellStyle name="Comma 4 3 3 2 4" xfId="1080" xr:uid="{00000000-0005-0000-0000-000034040000}"/>
    <cellStyle name="Comma 4 3 3 2 5" xfId="1081" xr:uid="{00000000-0005-0000-0000-000035040000}"/>
    <cellStyle name="Comma 4 3 3 3" xfId="1082" xr:uid="{00000000-0005-0000-0000-000036040000}"/>
    <cellStyle name="Comma 4 3 3 3 2" xfId="1083" xr:uid="{00000000-0005-0000-0000-000037040000}"/>
    <cellStyle name="Comma 4 3 3 3 2 2" xfId="1084" xr:uid="{00000000-0005-0000-0000-000038040000}"/>
    <cellStyle name="Comma 4 3 3 3 2 3" xfId="1085" xr:uid="{00000000-0005-0000-0000-000039040000}"/>
    <cellStyle name="Comma 4 3 3 3 2 4" xfId="1086" xr:uid="{00000000-0005-0000-0000-00003A040000}"/>
    <cellStyle name="Comma 4 3 3 3 3" xfId="1087" xr:uid="{00000000-0005-0000-0000-00003B040000}"/>
    <cellStyle name="Comma 4 3 3 3 4" xfId="1088" xr:uid="{00000000-0005-0000-0000-00003C040000}"/>
    <cellStyle name="Comma 4 3 3 3 5" xfId="1089" xr:uid="{00000000-0005-0000-0000-00003D040000}"/>
    <cellStyle name="Comma 4 3 3 4" xfId="1090" xr:uid="{00000000-0005-0000-0000-00003E040000}"/>
    <cellStyle name="Comma 4 3 3 4 2" xfId="1091" xr:uid="{00000000-0005-0000-0000-00003F040000}"/>
    <cellStyle name="Comma 4 3 3 4 2 2" xfId="1092" xr:uid="{00000000-0005-0000-0000-000040040000}"/>
    <cellStyle name="Comma 4 3 3 4 2 3" xfId="1093" xr:uid="{00000000-0005-0000-0000-000041040000}"/>
    <cellStyle name="Comma 4 3 3 4 2 4" xfId="1094" xr:uid="{00000000-0005-0000-0000-000042040000}"/>
    <cellStyle name="Comma 4 3 3 4 3" xfId="1095" xr:uid="{00000000-0005-0000-0000-000043040000}"/>
    <cellStyle name="Comma 4 3 3 4 4" xfId="1096" xr:uid="{00000000-0005-0000-0000-000044040000}"/>
    <cellStyle name="Comma 4 3 3 4 5" xfId="1097" xr:uid="{00000000-0005-0000-0000-000045040000}"/>
    <cellStyle name="Comma 4 3 3 5" xfId="1098" xr:uid="{00000000-0005-0000-0000-000046040000}"/>
    <cellStyle name="Comma 4 3 3 5 2" xfId="1099" xr:uid="{00000000-0005-0000-0000-000047040000}"/>
    <cellStyle name="Comma 4 3 3 5 3" xfId="1100" xr:uid="{00000000-0005-0000-0000-000048040000}"/>
    <cellStyle name="Comma 4 3 3 5 4" xfId="1101" xr:uid="{00000000-0005-0000-0000-000049040000}"/>
    <cellStyle name="Comma 4 3 3 6" xfId="1102" xr:uid="{00000000-0005-0000-0000-00004A040000}"/>
    <cellStyle name="Comma 4 3 3 6 2" xfId="1103" xr:uid="{00000000-0005-0000-0000-00004B040000}"/>
    <cellStyle name="Comma 4 3 3 6 3" xfId="1104" xr:uid="{00000000-0005-0000-0000-00004C040000}"/>
    <cellStyle name="Comma 4 3 3 6 4" xfId="1105" xr:uid="{00000000-0005-0000-0000-00004D040000}"/>
    <cellStyle name="Comma 4 3 3 7" xfId="1106" xr:uid="{00000000-0005-0000-0000-00004E040000}"/>
    <cellStyle name="Comma 4 3 3 8" xfId="1107" xr:uid="{00000000-0005-0000-0000-00004F040000}"/>
    <cellStyle name="Comma 4 3 3 9" xfId="1108" xr:uid="{00000000-0005-0000-0000-000050040000}"/>
    <cellStyle name="Comma 4 3 4" xfId="1109" xr:uid="{00000000-0005-0000-0000-000051040000}"/>
    <cellStyle name="Comma 4 3 5" xfId="1110" xr:uid="{00000000-0005-0000-0000-000052040000}"/>
    <cellStyle name="Comma 4 3 6" xfId="1111" xr:uid="{00000000-0005-0000-0000-000053040000}"/>
    <cellStyle name="Comma 4 4" xfId="1112" xr:uid="{00000000-0005-0000-0000-000054040000}"/>
    <cellStyle name="Comma 4 4 10" xfId="1113" xr:uid="{00000000-0005-0000-0000-000055040000}"/>
    <cellStyle name="Comma 4 4 11" xfId="1114" xr:uid="{00000000-0005-0000-0000-000056040000}"/>
    <cellStyle name="Comma 4 4 12" xfId="1115" xr:uid="{00000000-0005-0000-0000-000057040000}"/>
    <cellStyle name="Comma 4 4 2" xfId="1116" xr:uid="{00000000-0005-0000-0000-000058040000}"/>
    <cellStyle name="Comma 4 4 2 10" xfId="1117" xr:uid="{00000000-0005-0000-0000-000059040000}"/>
    <cellStyle name="Comma 4 4 2 2" xfId="1118" xr:uid="{00000000-0005-0000-0000-00005A040000}"/>
    <cellStyle name="Comma 4 4 2 2 2" xfId="1119" xr:uid="{00000000-0005-0000-0000-00005B040000}"/>
    <cellStyle name="Comma 4 4 2 2 2 2" xfId="1120" xr:uid="{00000000-0005-0000-0000-00005C040000}"/>
    <cellStyle name="Comma 4 4 2 2 2 2 2" xfId="1121" xr:uid="{00000000-0005-0000-0000-00005D040000}"/>
    <cellStyle name="Comma 4 4 2 2 2 2 3" xfId="1122" xr:uid="{00000000-0005-0000-0000-00005E040000}"/>
    <cellStyle name="Comma 4 4 2 2 2 2 4" xfId="1123" xr:uid="{00000000-0005-0000-0000-00005F040000}"/>
    <cellStyle name="Comma 4 4 2 2 2 3" xfId="1124" xr:uid="{00000000-0005-0000-0000-000060040000}"/>
    <cellStyle name="Comma 4 4 2 2 2 4" xfId="1125" xr:uid="{00000000-0005-0000-0000-000061040000}"/>
    <cellStyle name="Comma 4 4 2 2 2 5" xfId="1126" xr:uid="{00000000-0005-0000-0000-000062040000}"/>
    <cellStyle name="Comma 4 4 2 2 3" xfId="1127" xr:uid="{00000000-0005-0000-0000-000063040000}"/>
    <cellStyle name="Comma 4 4 2 2 3 2" xfId="1128" xr:uid="{00000000-0005-0000-0000-000064040000}"/>
    <cellStyle name="Comma 4 4 2 2 3 2 2" xfId="1129" xr:uid="{00000000-0005-0000-0000-000065040000}"/>
    <cellStyle name="Comma 4 4 2 2 3 2 3" xfId="1130" xr:uid="{00000000-0005-0000-0000-000066040000}"/>
    <cellStyle name="Comma 4 4 2 2 3 2 4" xfId="1131" xr:uid="{00000000-0005-0000-0000-000067040000}"/>
    <cellStyle name="Comma 4 4 2 2 3 3" xfId="1132" xr:uid="{00000000-0005-0000-0000-000068040000}"/>
    <cellStyle name="Comma 4 4 2 2 3 4" xfId="1133" xr:uid="{00000000-0005-0000-0000-000069040000}"/>
    <cellStyle name="Comma 4 4 2 2 3 5" xfId="1134" xr:uid="{00000000-0005-0000-0000-00006A040000}"/>
    <cellStyle name="Comma 4 4 2 2 4" xfId="1135" xr:uid="{00000000-0005-0000-0000-00006B040000}"/>
    <cellStyle name="Comma 4 4 2 2 4 2" xfId="1136" xr:uid="{00000000-0005-0000-0000-00006C040000}"/>
    <cellStyle name="Comma 4 4 2 2 4 2 2" xfId="1137" xr:uid="{00000000-0005-0000-0000-00006D040000}"/>
    <cellStyle name="Comma 4 4 2 2 4 2 3" xfId="1138" xr:uid="{00000000-0005-0000-0000-00006E040000}"/>
    <cellStyle name="Comma 4 4 2 2 4 2 4" xfId="1139" xr:uid="{00000000-0005-0000-0000-00006F040000}"/>
    <cellStyle name="Comma 4 4 2 2 4 3" xfId="1140" xr:uid="{00000000-0005-0000-0000-000070040000}"/>
    <cellStyle name="Comma 4 4 2 2 4 4" xfId="1141" xr:uid="{00000000-0005-0000-0000-000071040000}"/>
    <cellStyle name="Comma 4 4 2 2 4 5" xfId="1142" xr:uid="{00000000-0005-0000-0000-000072040000}"/>
    <cellStyle name="Comma 4 4 2 2 5" xfId="1143" xr:uid="{00000000-0005-0000-0000-000073040000}"/>
    <cellStyle name="Comma 4 4 2 2 5 2" xfId="1144" xr:uid="{00000000-0005-0000-0000-000074040000}"/>
    <cellStyle name="Comma 4 4 2 2 5 3" xfId="1145" xr:uid="{00000000-0005-0000-0000-000075040000}"/>
    <cellStyle name="Comma 4 4 2 2 5 4" xfId="1146" xr:uid="{00000000-0005-0000-0000-000076040000}"/>
    <cellStyle name="Comma 4 4 2 2 6" xfId="1147" xr:uid="{00000000-0005-0000-0000-000077040000}"/>
    <cellStyle name="Comma 4 4 2 2 6 2" xfId="1148" xr:uid="{00000000-0005-0000-0000-000078040000}"/>
    <cellStyle name="Comma 4 4 2 2 6 3" xfId="1149" xr:uid="{00000000-0005-0000-0000-000079040000}"/>
    <cellStyle name="Comma 4 4 2 2 6 4" xfId="1150" xr:uid="{00000000-0005-0000-0000-00007A040000}"/>
    <cellStyle name="Comma 4 4 2 2 7" xfId="1151" xr:uid="{00000000-0005-0000-0000-00007B040000}"/>
    <cellStyle name="Comma 4 4 2 2 8" xfId="1152" xr:uid="{00000000-0005-0000-0000-00007C040000}"/>
    <cellStyle name="Comma 4 4 2 2 9" xfId="1153" xr:uid="{00000000-0005-0000-0000-00007D040000}"/>
    <cellStyle name="Comma 4 4 2 3" xfId="1154" xr:uid="{00000000-0005-0000-0000-00007E040000}"/>
    <cellStyle name="Comma 4 4 2 3 2" xfId="1155" xr:uid="{00000000-0005-0000-0000-00007F040000}"/>
    <cellStyle name="Comma 4 4 2 3 2 2" xfId="1156" xr:uid="{00000000-0005-0000-0000-000080040000}"/>
    <cellStyle name="Comma 4 4 2 3 2 3" xfId="1157" xr:uid="{00000000-0005-0000-0000-000081040000}"/>
    <cellStyle name="Comma 4 4 2 3 2 4" xfId="1158" xr:uid="{00000000-0005-0000-0000-000082040000}"/>
    <cellStyle name="Comma 4 4 2 3 3" xfId="1159" xr:uid="{00000000-0005-0000-0000-000083040000}"/>
    <cellStyle name="Comma 4 4 2 3 4" xfId="1160" xr:uid="{00000000-0005-0000-0000-000084040000}"/>
    <cellStyle name="Comma 4 4 2 3 5" xfId="1161" xr:uid="{00000000-0005-0000-0000-000085040000}"/>
    <cellStyle name="Comma 4 4 2 4" xfId="1162" xr:uid="{00000000-0005-0000-0000-000086040000}"/>
    <cellStyle name="Comma 4 4 2 4 2" xfId="1163" xr:uid="{00000000-0005-0000-0000-000087040000}"/>
    <cellStyle name="Comma 4 4 2 4 2 2" xfId="1164" xr:uid="{00000000-0005-0000-0000-000088040000}"/>
    <cellStyle name="Comma 4 4 2 4 2 3" xfId="1165" xr:uid="{00000000-0005-0000-0000-000089040000}"/>
    <cellStyle name="Comma 4 4 2 4 2 4" xfId="1166" xr:uid="{00000000-0005-0000-0000-00008A040000}"/>
    <cellStyle name="Comma 4 4 2 4 3" xfId="1167" xr:uid="{00000000-0005-0000-0000-00008B040000}"/>
    <cellStyle name="Comma 4 4 2 4 4" xfId="1168" xr:uid="{00000000-0005-0000-0000-00008C040000}"/>
    <cellStyle name="Comma 4 4 2 4 5" xfId="1169" xr:uid="{00000000-0005-0000-0000-00008D040000}"/>
    <cellStyle name="Comma 4 4 2 5" xfId="1170" xr:uid="{00000000-0005-0000-0000-00008E040000}"/>
    <cellStyle name="Comma 4 4 2 5 2" xfId="1171" xr:uid="{00000000-0005-0000-0000-00008F040000}"/>
    <cellStyle name="Comma 4 4 2 5 2 2" xfId="1172" xr:uid="{00000000-0005-0000-0000-000090040000}"/>
    <cellStyle name="Comma 4 4 2 5 2 3" xfId="1173" xr:uid="{00000000-0005-0000-0000-000091040000}"/>
    <cellStyle name="Comma 4 4 2 5 2 4" xfId="1174" xr:uid="{00000000-0005-0000-0000-000092040000}"/>
    <cellStyle name="Comma 4 4 2 5 3" xfId="1175" xr:uid="{00000000-0005-0000-0000-000093040000}"/>
    <cellStyle name="Comma 4 4 2 5 4" xfId="1176" xr:uid="{00000000-0005-0000-0000-000094040000}"/>
    <cellStyle name="Comma 4 4 2 5 5" xfId="1177" xr:uid="{00000000-0005-0000-0000-000095040000}"/>
    <cellStyle name="Comma 4 4 2 6" xfId="1178" xr:uid="{00000000-0005-0000-0000-000096040000}"/>
    <cellStyle name="Comma 4 4 2 6 2" xfId="1179" xr:uid="{00000000-0005-0000-0000-000097040000}"/>
    <cellStyle name="Comma 4 4 2 6 3" xfId="1180" xr:uid="{00000000-0005-0000-0000-000098040000}"/>
    <cellStyle name="Comma 4 4 2 6 4" xfId="1181" xr:uid="{00000000-0005-0000-0000-000099040000}"/>
    <cellStyle name="Comma 4 4 2 7" xfId="1182" xr:uid="{00000000-0005-0000-0000-00009A040000}"/>
    <cellStyle name="Comma 4 4 2 7 2" xfId="1183" xr:uid="{00000000-0005-0000-0000-00009B040000}"/>
    <cellStyle name="Comma 4 4 2 7 3" xfId="1184" xr:uid="{00000000-0005-0000-0000-00009C040000}"/>
    <cellStyle name="Comma 4 4 2 7 4" xfId="1185" xr:uid="{00000000-0005-0000-0000-00009D040000}"/>
    <cellStyle name="Comma 4 4 2 8" xfId="1186" xr:uid="{00000000-0005-0000-0000-00009E040000}"/>
    <cellStyle name="Comma 4 4 2 9" xfId="1187" xr:uid="{00000000-0005-0000-0000-00009F040000}"/>
    <cellStyle name="Comma 4 4 3" xfId="1188" xr:uid="{00000000-0005-0000-0000-0000A0040000}"/>
    <cellStyle name="Comma 4 4 3 2" xfId="1189" xr:uid="{00000000-0005-0000-0000-0000A1040000}"/>
    <cellStyle name="Comma 4 4 3 2 2" xfId="1190" xr:uid="{00000000-0005-0000-0000-0000A2040000}"/>
    <cellStyle name="Comma 4 4 3 2 2 2" xfId="1191" xr:uid="{00000000-0005-0000-0000-0000A3040000}"/>
    <cellStyle name="Comma 4 4 3 2 2 3" xfId="1192" xr:uid="{00000000-0005-0000-0000-0000A4040000}"/>
    <cellStyle name="Comma 4 4 3 2 2 4" xfId="1193" xr:uid="{00000000-0005-0000-0000-0000A5040000}"/>
    <cellStyle name="Comma 4 4 3 2 3" xfId="1194" xr:uid="{00000000-0005-0000-0000-0000A6040000}"/>
    <cellStyle name="Comma 4 4 3 2 4" xfId="1195" xr:uid="{00000000-0005-0000-0000-0000A7040000}"/>
    <cellStyle name="Comma 4 4 3 2 5" xfId="1196" xr:uid="{00000000-0005-0000-0000-0000A8040000}"/>
    <cellStyle name="Comma 4 4 3 3" xfId="1197" xr:uid="{00000000-0005-0000-0000-0000A9040000}"/>
    <cellStyle name="Comma 4 4 3 3 2" xfId="1198" xr:uid="{00000000-0005-0000-0000-0000AA040000}"/>
    <cellStyle name="Comma 4 4 3 3 2 2" xfId="1199" xr:uid="{00000000-0005-0000-0000-0000AB040000}"/>
    <cellStyle name="Comma 4 4 3 3 2 3" xfId="1200" xr:uid="{00000000-0005-0000-0000-0000AC040000}"/>
    <cellStyle name="Comma 4 4 3 3 2 4" xfId="1201" xr:uid="{00000000-0005-0000-0000-0000AD040000}"/>
    <cellStyle name="Comma 4 4 3 3 3" xfId="1202" xr:uid="{00000000-0005-0000-0000-0000AE040000}"/>
    <cellStyle name="Comma 4 4 3 3 4" xfId="1203" xr:uid="{00000000-0005-0000-0000-0000AF040000}"/>
    <cellStyle name="Comma 4 4 3 3 5" xfId="1204" xr:uid="{00000000-0005-0000-0000-0000B0040000}"/>
    <cellStyle name="Comma 4 4 3 4" xfId="1205" xr:uid="{00000000-0005-0000-0000-0000B1040000}"/>
    <cellStyle name="Comma 4 4 3 4 2" xfId="1206" xr:uid="{00000000-0005-0000-0000-0000B2040000}"/>
    <cellStyle name="Comma 4 4 3 4 2 2" xfId="1207" xr:uid="{00000000-0005-0000-0000-0000B3040000}"/>
    <cellStyle name="Comma 4 4 3 4 2 3" xfId="1208" xr:uid="{00000000-0005-0000-0000-0000B4040000}"/>
    <cellStyle name="Comma 4 4 3 4 2 4" xfId="1209" xr:uid="{00000000-0005-0000-0000-0000B5040000}"/>
    <cellStyle name="Comma 4 4 3 4 3" xfId="1210" xr:uid="{00000000-0005-0000-0000-0000B6040000}"/>
    <cellStyle name="Comma 4 4 3 4 4" xfId="1211" xr:uid="{00000000-0005-0000-0000-0000B7040000}"/>
    <cellStyle name="Comma 4 4 3 4 5" xfId="1212" xr:uid="{00000000-0005-0000-0000-0000B8040000}"/>
    <cellStyle name="Comma 4 4 3 5" xfId="1213" xr:uid="{00000000-0005-0000-0000-0000B9040000}"/>
    <cellStyle name="Comma 4 4 3 5 2" xfId="1214" xr:uid="{00000000-0005-0000-0000-0000BA040000}"/>
    <cellStyle name="Comma 4 4 3 5 3" xfId="1215" xr:uid="{00000000-0005-0000-0000-0000BB040000}"/>
    <cellStyle name="Comma 4 4 3 5 4" xfId="1216" xr:uid="{00000000-0005-0000-0000-0000BC040000}"/>
    <cellStyle name="Comma 4 4 3 6" xfId="1217" xr:uid="{00000000-0005-0000-0000-0000BD040000}"/>
    <cellStyle name="Comma 4 4 3 6 2" xfId="1218" xr:uid="{00000000-0005-0000-0000-0000BE040000}"/>
    <cellStyle name="Comma 4 4 3 6 3" xfId="1219" xr:uid="{00000000-0005-0000-0000-0000BF040000}"/>
    <cellStyle name="Comma 4 4 3 6 4" xfId="1220" xr:uid="{00000000-0005-0000-0000-0000C0040000}"/>
    <cellStyle name="Comma 4 4 3 7" xfId="1221" xr:uid="{00000000-0005-0000-0000-0000C1040000}"/>
    <cellStyle name="Comma 4 4 3 8" xfId="1222" xr:uid="{00000000-0005-0000-0000-0000C2040000}"/>
    <cellStyle name="Comma 4 4 3 9" xfId="1223" xr:uid="{00000000-0005-0000-0000-0000C3040000}"/>
    <cellStyle name="Comma 4 4 4" xfId="1224" xr:uid="{00000000-0005-0000-0000-0000C4040000}"/>
    <cellStyle name="Comma 4 4 4 2" xfId="1225" xr:uid="{00000000-0005-0000-0000-0000C5040000}"/>
    <cellStyle name="Comma 4 4 4 2 2" xfId="1226" xr:uid="{00000000-0005-0000-0000-0000C6040000}"/>
    <cellStyle name="Comma 4 4 4 2 3" xfId="1227" xr:uid="{00000000-0005-0000-0000-0000C7040000}"/>
    <cellStyle name="Comma 4 4 4 2 4" xfId="1228" xr:uid="{00000000-0005-0000-0000-0000C8040000}"/>
    <cellStyle name="Comma 4 4 4 3" xfId="1229" xr:uid="{00000000-0005-0000-0000-0000C9040000}"/>
    <cellStyle name="Comma 4 4 4 4" xfId="1230" xr:uid="{00000000-0005-0000-0000-0000CA040000}"/>
    <cellStyle name="Comma 4 4 4 5" xfId="1231" xr:uid="{00000000-0005-0000-0000-0000CB040000}"/>
    <cellStyle name="Comma 4 4 5" xfId="1232" xr:uid="{00000000-0005-0000-0000-0000CC040000}"/>
    <cellStyle name="Comma 4 4 5 2" xfId="1233" xr:uid="{00000000-0005-0000-0000-0000CD040000}"/>
    <cellStyle name="Comma 4 4 5 2 2" xfId="1234" xr:uid="{00000000-0005-0000-0000-0000CE040000}"/>
    <cellStyle name="Comma 4 4 5 2 3" xfId="1235" xr:uid="{00000000-0005-0000-0000-0000CF040000}"/>
    <cellStyle name="Comma 4 4 5 2 4" xfId="1236" xr:uid="{00000000-0005-0000-0000-0000D0040000}"/>
    <cellStyle name="Comma 4 4 5 3" xfId="1237" xr:uid="{00000000-0005-0000-0000-0000D1040000}"/>
    <cellStyle name="Comma 4 4 5 4" xfId="1238" xr:uid="{00000000-0005-0000-0000-0000D2040000}"/>
    <cellStyle name="Comma 4 4 5 5" xfId="1239" xr:uid="{00000000-0005-0000-0000-0000D3040000}"/>
    <cellStyle name="Comma 4 4 6" xfId="1240" xr:uid="{00000000-0005-0000-0000-0000D4040000}"/>
    <cellStyle name="Comma 4 4 6 2" xfId="1241" xr:uid="{00000000-0005-0000-0000-0000D5040000}"/>
    <cellStyle name="Comma 4 4 6 2 2" xfId="1242" xr:uid="{00000000-0005-0000-0000-0000D6040000}"/>
    <cellStyle name="Comma 4 4 6 2 3" xfId="1243" xr:uid="{00000000-0005-0000-0000-0000D7040000}"/>
    <cellStyle name="Comma 4 4 6 2 4" xfId="1244" xr:uid="{00000000-0005-0000-0000-0000D8040000}"/>
    <cellStyle name="Comma 4 4 6 3" xfId="1245" xr:uid="{00000000-0005-0000-0000-0000D9040000}"/>
    <cellStyle name="Comma 4 4 6 4" xfId="1246" xr:uid="{00000000-0005-0000-0000-0000DA040000}"/>
    <cellStyle name="Comma 4 4 6 5" xfId="1247" xr:uid="{00000000-0005-0000-0000-0000DB040000}"/>
    <cellStyle name="Comma 4 4 7" xfId="1248" xr:uid="{00000000-0005-0000-0000-0000DC040000}"/>
    <cellStyle name="Comma 4 4 7 2" xfId="1249" xr:uid="{00000000-0005-0000-0000-0000DD040000}"/>
    <cellStyle name="Comma 4 4 7 3" xfId="1250" xr:uid="{00000000-0005-0000-0000-0000DE040000}"/>
    <cellStyle name="Comma 4 4 7 4" xfId="1251" xr:uid="{00000000-0005-0000-0000-0000DF040000}"/>
    <cellStyle name="Comma 4 4 8" xfId="1252" xr:uid="{00000000-0005-0000-0000-0000E0040000}"/>
    <cellStyle name="Comma 4 4 8 2" xfId="1253" xr:uid="{00000000-0005-0000-0000-0000E1040000}"/>
    <cellStyle name="Comma 4 4 8 3" xfId="1254" xr:uid="{00000000-0005-0000-0000-0000E2040000}"/>
    <cellStyle name="Comma 4 4 8 4" xfId="1255" xr:uid="{00000000-0005-0000-0000-0000E3040000}"/>
    <cellStyle name="Comma 4 4 9" xfId="1256" xr:uid="{00000000-0005-0000-0000-0000E4040000}"/>
    <cellStyle name="Comma 4 5" xfId="1257" xr:uid="{00000000-0005-0000-0000-0000E5040000}"/>
    <cellStyle name="Comma 4 5 10" xfId="1258" xr:uid="{00000000-0005-0000-0000-0000E6040000}"/>
    <cellStyle name="Comma 4 5 11" xfId="1259" xr:uid="{00000000-0005-0000-0000-0000E7040000}"/>
    <cellStyle name="Comma 4 5 2" xfId="1260" xr:uid="{00000000-0005-0000-0000-0000E8040000}"/>
    <cellStyle name="Comma 4 5 2 2" xfId="1261" xr:uid="{00000000-0005-0000-0000-0000E9040000}"/>
    <cellStyle name="Comma 4 5 2 2 2" xfId="1262" xr:uid="{00000000-0005-0000-0000-0000EA040000}"/>
    <cellStyle name="Comma 4 5 2 2 2 2" xfId="1263" xr:uid="{00000000-0005-0000-0000-0000EB040000}"/>
    <cellStyle name="Comma 4 5 2 2 2 3" xfId="1264" xr:uid="{00000000-0005-0000-0000-0000EC040000}"/>
    <cellStyle name="Comma 4 5 2 2 2 4" xfId="1265" xr:uid="{00000000-0005-0000-0000-0000ED040000}"/>
    <cellStyle name="Comma 4 5 2 2 3" xfId="1266" xr:uid="{00000000-0005-0000-0000-0000EE040000}"/>
    <cellStyle name="Comma 4 5 2 2 4" xfId="1267" xr:uid="{00000000-0005-0000-0000-0000EF040000}"/>
    <cellStyle name="Comma 4 5 2 2 5" xfId="1268" xr:uid="{00000000-0005-0000-0000-0000F0040000}"/>
    <cellStyle name="Comma 4 5 2 3" xfId="1269" xr:uid="{00000000-0005-0000-0000-0000F1040000}"/>
    <cellStyle name="Comma 4 5 2 3 2" xfId="1270" xr:uid="{00000000-0005-0000-0000-0000F2040000}"/>
    <cellStyle name="Comma 4 5 2 3 2 2" xfId="1271" xr:uid="{00000000-0005-0000-0000-0000F3040000}"/>
    <cellStyle name="Comma 4 5 2 3 2 3" xfId="1272" xr:uid="{00000000-0005-0000-0000-0000F4040000}"/>
    <cellStyle name="Comma 4 5 2 3 2 4" xfId="1273" xr:uid="{00000000-0005-0000-0000-0000F5040000}"/>
    <cellStyle name="Comma 4 5 2 3 3" xfId="1274" xr:uid="{00000000-0005-0000-0000-0000F6040000}"/>
    <cellStyle name="Comma 4 5 2 3 4" xfId="1275" xr:uid="{00000000-0005-0000-0000-0000F7040000}"/>
    <cellStyle name="Comma 4 5 2 3 5" xfId="1276" xr:uid="{00000000-0005-0000-0000-0000F8040000}"/>
    <cellStyle name="Comma 4 5 2 4" xfId="1277" xr:uid="{00000000-0005-0000-0000-0000F9040000}"/>
    <cellStyle name="Comma 4 5 2 4 2" xfId="1278" xr:uid="{00000000-0005-0000-0000-0000FA040000}"/>
    <cellStyle name="Comma 4 5 2 4 2 2" xfId="1279" xr:uid="{00000000-0005-0000-0000-0000FB040000}"/>
    <cellStyle name="Comma 4 5 2 4 2 3" xfId="1280" xr:uid="{00000000-0005-0000-0000-0000FC040000}"/>
    <cellStyle name="Comma 4 5 2 4 2 4" xfId="1281" xr:uid="{00000000-0005-0000-0000-0000FD040000}"/>
    <cellStyle name="Comma 4 5 2 4 3" xfId="1282" xr:uid="{00000000-0005-0000-0000-0000FE040000}"/>
    <cellStyle name="Comma 4 5 2 4 4" xfId="1283" xr:uid="{00000000-0005-0000-0000-0000FF040000}"/>
    <cellStyle name="Comma 4 5 2 4 5" xfId="1284" xr:uid="{00000000-0005-0000-0000-000000050000}"/>
    <cellStyle name="Comma 4 5 2 5" xfId="1285" xr:uid="{00000000-0005-0000-0000-000001050000}"/>
    <cellStyle name="Comma 4 5 2 5 2" xfId="1286" xr:uid="{00000000-0005-0000-0000-000002050000}"/>
    <cellStyle name="Comma 4 5 2 5 3" xfId="1287" xr:uid="{00000000-0005-0000-0000-000003050000}"/>
    <cellStyle name="Comma 4 5 2 5 4" xfId="1288" xr:uid="{00000000-0005-0000-0000-000004050000}"/>
    <cellStyle name="Comma 4 5 2 6" xfId="1289" xr:uid="{00000000-0005-0000-0000-000005050000}"/>
    <cellStyle name="Comma 4 5 2 6 2" xfId="1290" xr:uid="{00000000-0005-0000-0000-000006050000}"/>
    <cellStyle name="Comma 4 5 2 6 3" xfId="1291" xr:uid="{00000000-0005-0000-0000-000007050000}"/>
    <cellStyle name="Comma 4 5 2 6 4" xfId="1292" xr:uid="{00000000-0005-0000-0000-000008050000}"/>
    <cellStyle name="Comma 4 5 2 7" xfId="1293" xr:uid="{00000000-0005-0000-0000-000009050000}"/>
    <cellStyle name="Comma 4 5 2 8" xfId="1294" xr:uid="{00000000-0005-0000-0000-00000A050000}"/>
    <cellStyle name="Comma 4 5 2 9" xfId="1295" xr:uid="{00000000-0005-0000-0000-00000B050000}"/>
    <cellStyle name="Comma 4 5 3" xfId="1296" xr:uid="{00000000-0005-0000-0000-00000C050000}"/>
    <cellStyle name="Comma 4 5 3 2" xfId="1297" xr:uid="{00000000-0005-0000-0000-00000D050000}"/>
    <cellStyle name="Comma 4 5 3 2 2" xfId="1298" xr:uid="{00000000-0005-0000-0000-00000E050000}"/>
    <cellStyle name="Comma 4 5 3 2 3" xfId="1299" xr:uid="{00000000-0005-0000-0000-00000F050000}"/>
    <cellStyle name="Comma 4 5 3 2 4" xfId="1300" xr:uid="{00000000-0005-0000-0000-000010050000}"/>
    <cellStyle name="Comma 4 5 3 3" xfId="1301" xr:uid="{00000000-0005-0000-0000-000011050000}"/>
    <cellStyle name="Comma 4 5 3 4" xfId="1302" xr:uid="{00000000-0005-0000-0000-000012050000}"/>
    <cellStyle name="Comma 4 5 3 5" xfId="1303" xr:uid="{00000000-0005-0000-0000-000013050000}"/>
    <cellStyle name="Comma 4 5 4" xfId="1304" xr:uid="{00000000-0005-0000-0000-000014050000}"/>
    <cellStyle name="Comma 4 5 4 2" xfId="1305" xr:uid="{00000000-0005-0000-0000-000015050000}"/>
    <cellStyle name="Comma 4 5 4 2 2" xfId="1306" xr:uid="{00000000-0005-0000-0000-000016050000}"/>
    <cellStyle name="Comma 4 5 4 2 3" xfId="1307" xr:uid="{00000000-0005-0000-0000-000017050000}"/>
    <cellStyle name="Comma 4 5 4 2 4" xfId="1308" xr:uid="{00000000-0005-0000-0000-000018050000}"/>
    <cellStyle name="Comma 4 5 4 3" xfId="1309" xr:uid="{00000000-0005-0000-0000-000019050000}"/>
    <cellStyle name="Comma 4 5 4 4" xfId="1310" xr:uid="{00000000-0005-0000-0000-00001A050000}"/>
    <cellStyle name="Comma 4 5 4 5" xfId="1311" xr:uid="{00000000-0005-0000-0000-00001B050000}"/>
    <cellStyle name="Comma 4 5 5" xfId="1312" xr:uid="{00000000-0005-0000-0000-00001C050000}"/>
    <cellStyle name="Comma 4 5 5 2" xfId="1313" xr:uid="{00000000-0005-0000-0000-00001D050000}"/>
    <cellStyle name="Comma 4 5 5 2 2" xfId="1314" xr:uid="{00000000-0005-0000-0000-00001E050000}"/>
    <cellStyle name="Comma 4 5 5 2 3" xfId="1315" xr:uid="{00000000-0005-0000-0000-00001F050000}"/>
    <cellStyle name="Comma 4 5 5 2 4" xfId="1316" xr:uid="{00000000-0005-0000-0000-000020050000}"/>
    <cellStyle name="Comma 4 5 5 3" xfId="1317" xr:uid="{00000000-0005-0000-0000-000021050000}"/>
    <cellStyle name="Comma 4 5 5 4" xfId="1318" xr:uid="{00000000-0005-0000-0000-000022050000}"/>
    <cellStyle name="Comma 4 5 5 5" xfId="1319" xr:uid="{00000000-0005-0000-0000-000023050000}"/>
    <cellStyle name="Comma 4 5 6" xfId="1320" xr:uid="{00000000-0005-0000-0000-000024050000}"/>
    <cellStyle name="Comma 4 5 6 2" xfId="1321" xr:uid="{00000000-0005-0000-0000-000025050000}"/>
    <cellStyle name="Comma 4 5 6 3" xfId="1322" xr:uid="{00000000-0005-0000-0000-000026050000}"/>
    <cellStyle name="Comma 4 5 6 4" xfId="1323" xr:uid="{00000000-0005-0000-0000-000027050000}"/>
    <cellStyle name="Comma 4 5 7" xfId="1324" xr:uid="{00000000-0005-0000-0000-000028050000}"/>
    <cellStyle name="Comma 4 5 7 2" xfId="1325" xr:uid="{00000000-0005-0000-0000-000029050000}"/>
    <cellStyle name="Comma 4 5 7 3" xfId="1326" xr:uid="{00000000-0005-0000-0000-00002A050000}"/>
    <cellStyle name="Comma 4 5 7 4" xfId="1327" xr:uid="{00000000-0005-0000-0000-00002B050000}"/>
    <cellStyle name="Comma 4 5 8" xfId="1328" xr:uid="{00000000-0005-0000-0000-00002C050000}"/>
    <cellStyle name="Comma 4 5 9" xfId="1329" xr:uid="{00000000-0005-0000-0000-00002D050000}"/>
    <cellStyle name="Comma 4 6" xfId="1330" xr:uid="{00000000-0005-0000-0000-00002E050000}"/>
    <cellStyle name="Comma 4 6 2" xfId="1331" xr:uid="{00000000-0005-0000-0000-00002F050000}"/>
    <cellStyle name="Comma 4 6 2 2" xfId="1332" xr:uid="{00000000-0005-0000-0000-000030050000}"/>
    <cellStyle name="Comma 4 6 2 2 2" xfId="1333" xr:uid="{00000000-0005-0000-0000-000031050000}"/>
    <cellStyle name="Comma 4 6 2 2 3" xfId="1334" xr:uid="{00000000-0005-0000-0000-000032050000}"/>
    <cellStyle name="Comma 4 6 2 2 4" xfId="1335" xr:uid="{00000000-0005-0000-0000-000033050000}"/>
    <cellStyle name="Comma 4 6 2 3" xfId="1336" xr:uid="{00000000-0005-0000-0000-000034050000}"/>
    <cellStyle name="Comma 4 6 2 4" xfId="1337" xr:uid="{00000000-0005-0000-0000-000035050000}"/>
    <cellStyle name="Comma 4 6 2 5" xfId="1338" xr:uid="{00000000-0005-0000-0000-000036050000}"/>
    <cellStyle name="Comma 4 6 3" xfId="1339" xr:uid="{00000000-0005-0000-0000-000037050000}"/>
    <cellStyle name="Comma 4 6 3 2" xfId="1340" xr:uid="{00000000-0005-0000-0000-000038050000}"/>
    <cellStyle name="Comma 4 6 3 2 2" xfId="1341" xr:uid="{00000000-0005-0000-0000-000039050000}"/>
    <cellStyle name="Comma 4 6 3 2 3" xfId="1342" xr:uid="{00000000-0005-0000-0000-00003A050000}"/>
    <cellStyle name="Comma 4 6 3 2 4" xfId="1343" xr:uid="{00000000-0005-0000-0000-00003B050000}"/>
    <cellStyle name="Comma 4 6 3 3" xfId="1344" xr:uid="{00000000-0005-0000-0000-00003C050000}"/>
    <cellStyle name="Comma 4 6 3 4" xfId="1345" xr:uid="{00000000-0005-0000-0000-00003D050000}"/>
    <cellStyle name="Comma 4 6 3 5" xfId="1346" xr:uid="{00000000-0005-0000-0000-00003E050000}"/>
    <cellStyle name="Comma 4 6 4" xfId="1347" xr:uid="{00000000-0005-0000-0000-00003F050000}"/>
    <cellStyle name="Comma 4 6 4 2" xfId="1348" xr:uid="{00000000-0005-0000-0000-000040050000}"/>
    <cellStyle name="Comma 4 6 4 2 2" xfId="1349" xr:uid="{00000000-0005-0000-0000-000041050000}"/>
    <cellStyle name="Comma 4 6 4 2 3" xfId="1350" xr:uid="{00000000-0005-0000-0000-000042050000}"/>
    <cellStyle name="Comma 4 6 4 2 4" xfId="1351" xr:uid="{00000000-0005-0000-0000-000043050000}"/>
    <cellStyle name="Comma 4 6 4 3" xfId="1352" xr:uid="{00000000-0005-0000-0000-000044050000}"/>
    <cellStyle name="Comma 4 6 4 4" xfId="1353" xr:uid="{00000000-0005-0000-0000-000045050000}"/>
    <cellStyle name="Comma 4 6 4 5" xfId="1354" xr:uid="{00000000-0005-0000-0000-000046050000}"/>
    <cellStyle name="Comma 4 6 5" xfId="1355" xr:uid="{00000000-0005-0000-0000-000047050000}"/>
    <cellStyle name="Comma 4 6 5 2" xfId="1356" xr:uid="{00000000-0005-0000-0000-000048050000}"/>
    <cellStyle name="Comma 4 6 5 3" xfId="1357" xr:uid="{00000000-0005-0000-0000-000049050000}"/>
    <cellStyle name="Comma 4 6 5 4" xfId="1358" xr:uid="{00000000-0005-0000-0000-00004A050000}"/>
    <cellStyle name="Comma 4 6 6" xfId="1359" xr:uid="{00000000-0005-0000-0000-00004B050000}"/>
    <cellStyle name="Comma 4 6 6 2" xfId="1360" xr:uid="{00000000-0005-0000-0000-00004C050000}"/>
    <cellStyle name="Comma 4 6 6 3" xfId="1361" xr:uid="{00000000-0005-0000-0000-00004D050000}"/>
    <cellStyle name="Comma 4 6 6 4" xfId="1362" xr:uid="{00000000-0005-0000-0000-00004E050000}"/>
    <cellStyle name="Comma 4 6 7" xfId="1363" xr:uid="{00000000-0005-0000-0000-00004F050000}"/>
    <cellStyle name="Comma 4 6 8" xfId="1364" xr:uid="{00000000-0005-0000-0000-000050050000}"/>
    <cellStyle name="Comma 4 6 9" xfId="1365" xr:uid="{00000000-0005-0000-0000-000051050000}"/>
    <cellStyle name="Comma 4 7" xfId="1366" xr:uid="{00000000-0005-0000-0000-000052050000}"/>
    <cellStyle name="Comma 5" xfId="1367" xr:uid="{00000000-0005-0000-0000-000053050000}"/>
    <cellStyle name="Comma 5 2" xfId="1368" xr:uid="{00000000-0005-0000-0000-000054050000}"/>
    <cellStyle name="Comma 5 2 10" xfId="1369" xr:uid="{00000000-0005-0000-0000-000055050000}"/>
    <cellStyle name="Comma 5 2 11" xfId="1370" xr:uid="{00000000-0005-0000-0000-000056050000}"/>
    <cellStyle name="Comma 5 2 2" xfId="1371" xr:uid="{00000000-0005-0000-0000-000057050000}"/>
    <cellStyle name="Comma 5 2 2 2" xfId="1372" xr:uid="{00000000-0005-0000-0000-000058050000}"/>
    <cellStyle name="Comma 5 2 2 2 2" xfId="1373" xr:uid="{00000000-0005-0000-0000-000059050000}"/>
    <cellStyle name="Comma 5 2 2 2 2 2" xfId="1374" xr:uid="{00000000-0005-0000-0000-00005A050000}"/>
    <cellStyle name="Comma 5 2 2 2 2 3" xfId="1375" xr:uid="{00000000-0005-0000-0000-00005B050000}"/>
    <cellStyle name="Comma 5 2 2 2 2 4" xfId="1376" xr:uid="{00000000-0005-0000-0000-00005C050000}"/>
    <cellStyle name="Comma 5 2 2 2 3" xfId="1377" xr:uid="{00000000-0005-0000-0000-00005D050000}"/>
    <cellStyle name="Comma 5 2 2 2 4" xfId="1378" xr:uid="{00000000-0005-0000-0000-00005E050000}"/>
    <cellStyle name="Comma 5 2 2 2 5" xfId="1379" xr:uid="{00000000-0005-0000-0000-00005F050000}"/>
    <cellStyle name="Comma 5 2 2 3" xfId="1380" xr:uid="{00000000-0005-0000-0000-000060050000}"/>
    <cellStyle name="Comma 5 2 2 3 2" xfId="1381" xr:uid="{00000000-0005-0000-0000-000061050000}"/>
    <cellStyle name="Comma 5 2 2 3 2 2" xfId="1382" xr:uid="{00000000-0005-0000-0000-000062050000}"/>
    <cellStyle name="Comma 5 2 2 3 2 3" xfId="1383" xr:uid="{00000000-0005-0000-0000-000063050000}"/>
    <cellStyle name="Comma 5 2 2 3 2 4" xfId="1384" xr:uid="{00000000-0005-0000-0000-000064050000}"/>
    <cellStyle name="Comma 5 2 2 3 3" xfId="1385" xr:uid="{00000000-0005-0000-0000-000065050000}"/>
    <cellStyle name="Comma 5 2 2 3 4" xfId="1386" xr:uid="{00000000-0005-0000-0000-000066050000}"/>
    <cellStyle name="Comma 5 2 2 3 5" xfId="1387" xr:uid="{00000000-0005-0000-0000-000067050000}"/>
    <cellStyle name="Comma 5 2 2 4" xfId="1388" xr:uid="{00000000-0005-0000-0000-000068050000}"/>
    <cellStyle name="Comma 5 2 2 4 2" xfId="1389" xr:uid="{00000000-0005-0000-0000-000069050000}"/>
    <cellStyle name="Comma 5 2 2 4 2 2" xfId="1390" xr:uid="{00000000-0005-0000-0000-00006A050000}"/>
    <cellStyle name="Comma 5 2 2 4 2 3" xfId="1391" xr:uid="{00000000-0005-0000-0000-00006B050000}"/>
    <cellStyle name="Comma 5 2 2 4 2 4" xfId="1392" xr:uid="{00000000-0005-0000-0000-00006C050000}"/>
    <cellStyle name="Comma 5 2 2 4 3" xfId="1393" xr:uid="{00000000-0005-0000-0000-00006D050000}"/>
    <cellStyle name="Comma 5 2 2 4 4" xfId="1394" xr:uid="{00000000-0005-0000-0000-00006E050000}"/>
    <cellStyle name="Comma 5 2 2 4 5" xfId="1395" xr:uid="{00000000-0005-0000-0000-00006F050000}"/>
    <cellStyle name="Comma 5 2 2 5" xfId="1396" xr:uid="{00000000-0005-0000-0000-000070050000}"/>
    <cellStyle name="Comma 5 2 2 5 2" xfId="1397" xr:uid="{00000000-0005-0000-0000-000071050000}"/>
    <cellStyle name="Comma 5 2 2 5 3" xfId="1398" xr:uid="{00000000-0005-0000-0000-000072050000}"/>
    <cellStyle name="Comma 5 2 2 5 4" xfId="1399" xr:uid="{00000000-0005-0000-0000-000073050000}"/>
    <cellStyle name="Comma 5 2 2 6" xfId="1400" xr:uid="{00000000-0005-0000-0000-000074050000}"/>
    <cellStyle name="Comma 5 2 2 6 2" xfId="1401" xr:uid="{00000000-0005-0000-0000-000075050000}"/>
    <cellStyle name="Comma 5 2 2 6 3" xfId="1402" xr:uid="{00000000-0005-0000-0000-000076050000}"/>
    <cellStyle name="Comma 5 2 2 6 4" xfId="1403" xr:uid="{00000000-0005-0000-0000-000077050000}"/>
    <cellStyle name="Comma 5 2 2 7" xfId="1404" xr:uid="{00000000-0005-0000-0000-000078050000}"/>
    <cellStyle name="Comma 5 2 2 8" xfId="1405" xr:uid="{00000000-0005-0000-0000-000079050000}"/>
    <cellStyle name="Comma 5 2 2 9" xfId="1406" xr:uid="{00000000-0005-0000-0000-00007A050000}"/>
    <cellStyle name="Comma 5 2 3" xfId="1407" xr:uid="{00000000-0005-0000-0000-00007B050000}"/>
    <cellStyle name="Comma 5 2 3 2" xfId="1408" xr:uid="{00000000-0005-0000-0000-00007C050000}"/>
    <cellStyle name="Comma 5 2 3 2 2" xfId="1409" xr:uid="{00000000-0005-0000-0000-00007D050000}"/>
    <cellStyle name="Comma 5 2 3 2 3" xfId="1410" xr:uid="{00000000-0005-0000-0000-00007E050000}"/>
    <cellStyle name="Comma 5 2 3 2 4" xfId="1411" xr:uid="{00000000-0005-0000-0000-00007F050000}"/>
    <cellStyle name="Comma 5 2 3 3" xfId="1412" xr:uid="{00000000-0005-0000-0000-000080050000}"/>
    <cellStyle name="Comma 5 2 3 4" xfId="1413" xr:uid="{00000000-0005-0000-0000-000081050000}"/>
    <cellStyle name="Comma 5 2 3 5" xfId="1414" xr:uid="{00000000-0005-0000-0000-000082050000}"/>
    <cellStyle name="Comma 5 2 4" xfId="1415" xr:uid="{00000000-0005-0000-0000-000083050000}"/>
    <cellStyle name="Comma 5 2 4 2" xfId="1416" xr:uid="{00000000-0005-0000-0000-000084050000}"/>
    <cellStyle name="Comma 5 2 4 2 2" xfId="1417" xr:uid="{00000000-0005-0000-0000-000085050000}"/>
    <cellStyle name="Comma 5 2 4 2 3" xfId="1418" xr:uid="{00000000-0005-0000-0000-000086050000}"/>
    <cellStyle name="Comma 5 2 4 2 4" xfId="1419" xr:uid="{00000000-0005-0000-0000-000087050000}"/>
    <cellStyle name="Comma 5 2 4 3" xfId="1420" xr:uid="{00000000-0005-0000-0000-000088050000}"/>
    <cellStyle name="Comma 5 2 4 4" xfId="1421" xr:uid="{00000000-0005-0000-0000-000089050000}"/>
    <cellStyle name="Comma 5 2 4 5" xfId="1422" xr:uid="{00000000-0005-0000-0000-00008A050000}"/>
    <cellStyle name="Comma 5 2 5" xfId="1423" xr:uid="{00000000-0005-0000-0000-00008B050000}"/>
    <cellStyle name="Comma 5 2 5 2" xfId="1424" xr:uid="{00000000-0005-0000-0000-00008C050000}"/>
    <cellStyle name="Comma 5 2 5 2 2" xfId="1425" xr:uid="{00000000-0005-0000-0000-00008D050000}"/>
    <cellStyle name="Comma 5 2 5 2 3" xfId="1426" xr:uid="{00000000-0005-0000-0000-00008E050000}"/>
    <cellStyle name="Comma 5 2 5 2 4" xfId="1427" xr:uid="{00000000-0005-0000-0000-00008F050000}"/>
    <cellStyle name="Comma 5 2 5 3" xfId="1428" xr:uid="{00000000-0005-0000-0000-000090050000}"/>
    <cellStyle name="Comma 5 2 5 4" xfId="1429" xr:uid="{00000000-0005-0000-0000-000091050000}"/>
    <cellStyle name="Comma 5 2 5 5" xfId="1430" xr:uid="{00000000-0005-0000-0000-000092050000}"/>
    <cellStyle name="Comma 5 2 6" xfId="1431" xr:uid="{00000000-0005-0000-0000-000093050000}"/>
    <cellStyle name="Comma 5 2 6 2" xfId="1432" xr:uid="{00000000-0005-0000-0000-000094050000}"/>
    <cellStyle name="Comma 5 2 6 3" xfId="1433" xr:uid="{00000000-0005-0000-0000-000095050000}"/>
    <cellStyle name="Comma 5 2 6 4" xfId="1434" xr:uid="{00000000-0005-0000-0000-000096050000}"/>
    <cellStyle name="Comma 5 2 7" xfId="1435" xr:uid="{00000000-0005-0000-0000-000097050000}"/>
    <cellStyle name="Comma 5 2 7 2" xfId="1436" xr:uid="{00000000-0005-0000-0000-000098050000}"/>
    <cellStyle name="Comma 5 2 7 3" xfId="1437" xr:uid="{00000000-0005-0000-0000-000099050000}"/>
    <cellStyle name="Comma 5 2 7 4" xfId="1438" xr:uid="{00000000-0005-0000-0000-00009A050000}"/>
    <cellStyle name="Comma 5 2 8" xfId="1439" xr:uid="{00000000-0005-0000-0000-00009B050000}"/>
    <cellStyle name="Comma 5 2 9" xfId="1440" xr:uid="{00000000-0005-0000-0000-00009C050000}"/>
    <cellStyle name="Comma 5 3" xfId="1441" xr:uid="{00000000-0005-0000-0000-00009D050000}"/>
    <cellStyle name="Comma 5 3 2" xfId="1442" xr:uid="{00000000-0005-0000-0000-00009E050000}"/>
    <cellStyle name="Comma 5 3 3" xfId="1443" xr:uid="{00000000-0005-0000-0000-00009F050000}"/>
    <cellStyle name="Comma 5 3 4" xfId="1444" xr:uid="{00000000-0005-0000-0000-0000A0050000}"/>
    <cellStyle name="Comma 5 4" xfId="1445" xr:uid="{00000000-0005-0000-0000-0000A1050000}"/>
    <cellStyle name="Comma 5 4 10" xfId="1446" xr:uid="{00000000-0005-0000-0000-0000A2050000}"/>
    <cellStyle name="Comma 5 4 2" xfId="1447" xr:uid="{00000000-0005-0000-0000-0000A3050000}"/>
    <cellStyle name="Comma 5 4 2 2" xfId="1448" xr:uid="{00000000-0005-0000-0000-0000A4050000}"/>
    <cellStyle name="Comma 5 4 2 2 2" xfId="1449" xr:uid="{00000000-0005-0000-0000-0000A5050000}"/>
    <cellStyle name="Comma 5 4 2 2 3" xfId="1450" xr:uid="{00000000-0005-0000-0000-0000A6050000}"/>
    <cellStyle name="Comma 5 4 2 2 4" xfId="1451" xr:uid="{00000000-0005-0000-0000-0000A7050000}"/>
    <cellStyle name="Comma 5 4 2 3" xfId="1452" xr:uid="{00000000-0005-0000-0000-0000A8050000}"/>
    <cellStyle name="Comma 5 4 2 4" xfId="1453" xr:uid="{00000000-0005-0000-0000-0000A9050000}"/>
    <cellStyle name="Comma 5 4 2 5" xfId="1454" xr:uid="{00000000-0005-0000-0000-0000AA050000}"/>
    <cellStyle name="Comma 5 4 3" xfId="1455" xr:uid="{00000000-0005-0000-0000-0000AB050000}"/>
    <cellStyle name="Comma 5 4 3 2" xfId="1456" xr:uid="{00000000-0005-0000-0000-0000AC050000}"/>
    <cellStyle name="Comma 5 4 3 2 2" xfId="1457" xr:uid="{00000000-0005-0000-0000-0000AD050000}"/>
    <cellStyle name="Comma 5 4 3 2 3" xfId="1458" xr:uid="{00000000-0005-0000-0000-0000AE050000}"/>
    <cellStyle name="Comma 5 4 3 2 4" xfId="1459" xr:uid="{00000000-0005-0000-0000-0000AF050000}"/>
    <cellStyle name="Comma 5 4 3 3" xfId="1460" xr:uid="{00000000-0005-0000-0000-0000B0050000}"/>
    <cellStyle name="Comma 5 4 3 4" xfId="1461" xr:uid="{00000000-0005-0000-0000-0000B1050000}"/>
    <cellStyle name="Comma 5 4 3 5" xfId="1462" xr:uid="{00000000-0005-0000-0000-0000B2050000}"/>
    <cellStyle name="Comma 5 4 4" xfId="1463" xr:uid="{00000000-0005-0000-0000-0000B3050000}"/>
    <cellStyle name="Comma 5 4 4 2" xfId="1464" xr:uid="{00000000-0005-0000-0000-0000B4050000}"/>
    <cellStyle name="Comma 5 4 4 2 2" xfId="1465" xr:uid="{00000000-0005-0000-0000-0000B5050000}"/>
    <cellStyle name="Comma 5 4 4 2 3" xfId="1466" xr:uid="{00000000-0005-0000-0000-0000B6050000}"/>
    <cellStyle name="Comma 5 4 4 2 4" xfId="1467" xr:uid="{00000000-0005-0000-0000-0000B7050000}"/>
    <cellStyle name="Comma 5 4 4 3" xfId="1468" xr:uid="{00000000-0005-0000-0000-0000B8050000}"/>
    <cellStyle name="Comma 5 4 4 4" xfId="1469" xr:uid="{00000000-0005-0000-0000-0000B9050000}"/>
    <cellStyle name="Comma 5 4 4 5" xfId="1470" xr:uid="{00000000-0005-0000-0000-0000BA050000}"/>
    <cellStyle name="Comma 5 4 5" xfId="1471" xr:uid="{00000000-0005-0000-0000-0000BB050000}"/>
    <cellStyle name="Comma 5 4 5 2" xfId="1472" xr:uid="{00000000-0005-0000-0000-0000BC050000}"/>
    <cellStyle name="Comma 5 4 5 3" xfId="1473" xr:uid="{00000000-0005-0000-0000-0000BD050000}"/>
    <cellStyle name="Comma 5 4 5 4" xfId="1474" xr:uid="{00000000-0005-0000-0000-0000BE050000}"/>
    <cellStyle name="Comma 5 4 6" xfId="1475" xr:uid="{00000000-0005-0000-0000-0000BF050000}"/>
    <cellStyle name="Comma 5 4 6 2" xfId="1476" xr:uid="{00000000-0005-0000-0000-0000C0050000}"/>
    <cellStyle name="Comma 5 4 6 3" xfId="1477" xr:uid="{00000000-0005-0000-0000-0000C1050000}"/>
    <cellStyle name="Comma 5 4 6 4" xfId="1478" xr:uid="{00000000-0005-0000-0000-0000C2050000}"/>
    <cellStyle name="Comma 5 4 7" xfId="1479" xr:uid="{00000000-0005-0000-0000-0000C3050000}"/>
    <cellStyle name="Comma 5 4 8" xfId="1480" xr:uid="{00000000-0005-0000-0000-0000C4050000}"/>
    <cellStyle name="Comma 5 4 9" xfId="1481" xr:uid="{00000000-0005-0000-0000-0000C5050000}"/>
    <cellStyle name="Comma 5 5" xfId="1482" xr:uid="{00000000-0005-0000-0000-0000C6050000}"/>
    <cellStyle name="Comma 5 6" xfId="1483" xr:uid="{00000000-0005-0000-0000-0000C7050000}"/>
    <cellStyle name="Comma 5 7" xfId="1484" xr:uid="{00000000-0005-0000-0000-0000C8050000}"/>
    <cellStyle name="Comma 6" xfId="1485" xr:uid="{00000000-0005-0000-0000-0000C9050000}"/>
    <cellStyle name="Comma 6 2" xfId="1486" xr:uid="{00000000-0005-0000-0000-0000CA050000}"/>
    <cellStyle name="Comma 6 2 10" xfId="1487" xr:uid="{00000000-0005-0000-0000-0000CB050000}"/>
    <cellStyle name="Comma 6 2 11" xfId="1488" xr:uid="{00000000-0005-0000-0000-0000CC050000}"/>
    <cellStyle name="Comma 6 2 12" xfId="1489" xr:uid="{00000000-0005-0000-0000-0000CD050000}"/>
    <cellStyle name="Comma 6 2 2" xfId="1490" xr:uid="{00000000-0005-0000-0000-0000CE050000}"/>
    <cellStyle name="Comma 6 2 2 2" xfId="1491" xr:uid="{00000000-0005-0000-0000-0000CF050000}"/>
    <cellStyle name="Comma 6 2 2 2 2" xfId="1492" xr:uid="{00000000-0005-0000-0000-0000D0050000}"/>
    <cellStyle name="Comma 6 2 2 2 2 2" xfId="1493" xr:uid="{00000000-0005-0000-0000-0000D1050000}"/>
    <cellStyle name="Comma 6 2 2 2 2 3" xfId="1494" xr:uid="{00000000-0005-0000-0000-0000D2050000}"/>
    <cellStyle name="Comma 6 2 2 2 2 4" xfId="1495" xr:uid="{00000000-0005-0000-0000-0000D3050000}"/>
    <cellStyle name="Comma 6 2 2 2 3" xfId="1496" xr:uid="{00000000-0005-0000-0000-0000D4050000}"/>
    <cellStyle name="Comma 6 2 2 2 4" xfId="1497" xr:uid="{00000000-0005-0000-0000-0000D5050000}"/>
    <cellStyle name="Comma 6 2 2 2 5" xfId="1498" xr:uid="{00000000-0005-0000-0000-0000D6050000}"/>
    <cellStyle name="Comma 6 2 2 3" xfId="1499" xr:uid="{00000000-0005-0000-0000-0000D7050000}"/>
    <cellStyle name="Comma 6 2 2 3 2" xfId="1500" xr:uid="{00000000-0005-0000-0000-0000D8050000}"/>
    <cellStyle name="Comma 6 2 2 3 2 2" xfId="1501" xr:uid="{00000000-0005-0000-0000-0000D9050000}"/>
    <cellStyle name="Comma 6 2 2 3 2 3" xfId="1502" xr:uid="{00000000-0005-0000-0000-0000DA050000}"/>
    <cellStyle name="Comma 6 2 2 3 2 4" xfId="1503" xr:uid="{00000000-0005-0000-0000-0000DB050000}"/>
    <cellStyle name="Comma 6 2 2 3 3" xfId="1504" xr:uid="{00000000-0005-0000-0000-0000DC050000}"/>
    <cellStyle name="Comma 6 2 2 3 4" xfId="1505" xr:uid="{00000000-0005-0000-0000-0000DD050000}"/>
    <cellStyle name="Comma 6 2 2 3 5" xfId="1506" xr:uid="{00000000-0005-0000-0000-0000DE050000}"/>
    <cellStyle name="Comma 6 2 2 4" xfId="1507" xr:uid="{00000000-0005-0000-0000-0000DF050000}"/>
    <cellStyle name="Comma 6 2 2 4 2" xfId="1508" xr:uid="{00000000-0005-0000-0000-0000E0050000}"/>
    <cellStyle name="Comma 6 2 2 4 2 2" xfId="1509" xr:uid="{00000000-0005-0000-0000-0000E1050000}"/>
    <cellStyle name="Comma 6 2 2 4 2 3" xfId="1510" xr:uid="{00000000-0005-0000-0000-0000E2050000}"/>
    <cellStyle name="Comma 6 2 2 4 2 4" xfId="1511" xr:uid="{00000000-0005-0000-0000-0000E3050000}"/>
    <cellStyle name="Comma 6 2 2 4 3" xfId="1512" xr:uid="{00000000-0005-0000-0000-0000E4050000}"/>
    <cellStyle name="Comma 6 2 2 4 4" xfId="1513" xr:uid="{00000000-0005-0000-0000-0000E5050000}"/>
    <cellStyle name="Comma 6 2 2 4 5" xfId="1514" xr:uid="{00000000-0005-0000-0000-0000E6050000}"/>
    <cellStyle name="Comma 6 2 2 5" xfId="1515" xr:uid="{00000000-0005-0000-0000-0000E7050000}"/>
    <cellStyle name="Comma 6 2 2 5 2" xfId="1516" xr:uid="{00000000-0005-0000-0000-0000E8050000}"/>
    <cellStyle name="Comma 6 2 2 5 3" xfId="1517" xr:uid="{00000000-0005-0000-0000-0000E9050000}"/>
    <cellStyle name="Comma 6 2 2 5 4" xfId="1518" xr:uid="{00000000-0005-0000-0000-0000EA050000}"/>
    <cellStyle name="Comma 6 2 2 6" xfId="1519" xr:uid="{00000000-0005-0000-0000-0000EB050000}"/>
    <cellStyle name="Comma 6 2 2 6 2" xfId="1520" xr:uid="{00000000-0005-0000-0000-0000EC050000}"/>
    <cellStyle name="Comma 6 2 2 6 3" xfId="1521" xr:uid="{00000000-0005-0000-0000-0000ED050000}"/>
    <cellStyle name="Comma 6 2 2 6 4" xfId="1522" xr:uid="{00000000-0005-0000-0000-0000EE050000}"/>
    <cellStyle name="Comma 6 2 2 7" xfId="1523" xr:uid="{00000000-0005-0000-0000-0000EF050000}"/>
    <cellStyle name="Comma 6 2 2 8" xfId="1524" xr:uid="{00000000-0005-0000-0000-0000F0050000}"/>
    <cellStyle name="Comma 6 2 2 9" xfId="1525" xr:uid="{00000000-0005-0000-0000-0000F1050000}"/>
    <cellStyle name="Comma 6 2 3" xfId="1526" xr:uid="{00000000-0005-0000-0000-0000F2050000}"/>
    <cellStyle name="Comma 6 2 3 2" xfId="1527" xr:uid="{00000000-0005-0000-0000-0000F3050000}"/>
    <cellStyle name="Comma 6 2 3 2 2" xfId="1528" xr:uid="{00000000-0005-0000-0000-0000F4050000}"/>
    <cellStyle name="Comma 6 2 3 2 3" xfId="1529" xr:uid="{00000000-0005-0000-0000-0000F5050000}"/>
    <cellStyle name="Comma 6 2 3 2 4" xfId="1530" xr:uid="{00000000-0005-0000-0000-0000F6050000}"/>
    <cellStyle name="Comma 6 2 3 3" xfId="1531" xr:uid="{00000000-0005-0000-0000-0000F7050000}"/>
    <cellStyle name="Comma 6 2 3 4" xfId="1532" xr:uid="{00000000-0005-0000-0000-0000F8050000}"/>
    <cellStyle name="Comma 6 2 3 5" xfId="1533" xr:uid="{00000000-0005-0000-0000-0000F9050000}"/>
    <cellStyle name="Comma 6 2 4" xfId="1534" xr:uid="{00000000-0005-0000-0000-0000FA050000}"/>
    <cellStyle name="Comma 6 2 4 2" xfId="1535" xr:uid="{00000000-0005-0000-0000-0000FB050000}"/>
    <cellStyle name="Comma 6 2 4 2 2" xfId="1536" xr:uid="{00000000-0005-0000-0000-0000FC050000}"/>
    <cellStyle name="Comma 6 2 4 2 3" xfId="1537" xr:uid="{00000000-0005-0000-0000-0000FD050000}"/>
    <cellStyle name="Comma 6 2 4 2 4" xfId="1538" xr:uid="{00000000-0005-0000-0000-0000FE050000}"/>
    <cellStyle name="Comma 6 2 4 3" xfId="1539" xr:uid="{00000000-0005-0000-0000-0000FF050000}"/>
    <cellStyle name="Comma 6 2 4 4" xfId="1540" xr:uid="{00000000-0005-0000-0000-000000060000}"/>
    <cellStyle name="Comma 6 2 4 5" xfId="1541" xr:uid="{00000000-0005-0000-0000-000001060000}"/>
    <cellStyle name="Comma 6 2 5" xfId="1542" xr:uid="{00000000-0005-0000-0000-000002060000}"/>
    <cellStyle name="Comma 6 2 5 2" xfId="1543" xr:uid="{00000000-0005-0000-0000-000003060000}"/>
    <cellStyle name="Comma 6 2 5 2 2" xfId="1544" xr:uid="{00000000-0005-0000-0000-000004060000}"/>
    <cellStyle name="Comma 6 2 5 2 3" xfId="1545" xr:uid="{00000000-0005-0000-0000-000005060000}"/>
    <cellStyle name="Comma 6 2 5 2 4" xfId="1546" xr:uid="{00000000-0005-0000-0000-000006060000}"/>
    <cellStyle name="Comma 6 2 5 3" xfId="1547" xr:uid="{00000000-0005-0000-0000-000007060000}"/>
    <cellStyle name="Comma 6 2 5 4" xfId="1548" xr:uid="{00000000-0005-0000-0000-000008060000}"/>
    <cellStyle name="Comma 6 2 5 5" xfId="1549" xr:uid="{00000000-0005-0000-0000-000009060000}"/>
    <cellStyle name="Comma 6 2 6" xfId="1550" xr:uid="{00000000-0005-0000-0000-00000A060000}"/>
    <cellStyle name="Comma 6 2 6 2" xfId="1551" xr:uid="{00000000-0005-0000-0000-00000B060000}"/>
    <cellStyle name="Comma 6 2 6 3" xfId="1552" xr:uid="{00000000-0005-0000-0000-00000C060000}"/>
    <cellStyle name="Comma 6 2 6 4" xfId="1553" xr:uid="{00000000-0005-0000-0000-00000D060000}"/>
    <cellStyle name="Comma 6 2 7" xfId="1554" xr:uid="{00000000-0005-0000-0000-00000E060000}"/>
    <cellStyle name="Comma 6 2 7 2" xfId="1555" xr:uid="{00000000-0005-0000-0000-00000F060000}"/>
    <cellStyle name="Comma 6 2 7 3" xfId="1556" xr:uid="{00000000-0005-0000-0000-000010060000}"/>
    <cellStyle name="Comma 6 2 7 4" xfId="1557" xr:uid="{00000000-0005-0000-0000-000011060000}"/>
    <cellStyle name="Comma 6 2 8" xfId="1558" xr:uid="{00000000-0005-0000-0000-000012060000}"/>
    <cellStyle name="Comma 6 2 9" xfId="1559" xr:uid="{00000000-0005-0000-0000-000013060000}"/>
    <cellStyle name="Comma 6 3" xfId="1560" xr:uid="{00000000-0005-0000-0000-000014060000}"/>
    <cellStyle name="Comma 6 3 10" xfId="1561" xr:uid="{00000000-0005-0000-0000-000015060000}"/>
    <cellStyle name="Comma 6 3 2" xfId="1562" xr:uid="{00000000-0005-0000-0000-000016060000}"/>
    <cellStyle name="Comma 6 3 2 2" xfId="1563" xr:uid="{00000000-0005-0000-0000-000017060000}"/>
    <cellStyle name="Comma 6 3 2 2 2" xfId="1564" xr:uid="{00000000-0005-0000-0000-000018060000}"/>
    <cellStyle name="Comma 6 3 2 2 3" xfId="1565" xr:uid="{00000000-0005-0000-0000-000019060000}"/>
    <cellStyle name="Comma 6 3 2 2 4" xfId="1566" xr:uid="{00000000-0005-0000-0000-00001A060000}"/>
    <cellStyle name="Comma 6 3 2 3" xfId="1567" xr:uid="{00000000-0005-0000-0000-00001B060000}"/>
    <cellStyle name="Comma 6 3 2 4" xfId="1568" xr:uid="{00000000-0005-0000-0000-00001C060000}"/>
    <cellStyle name="Comma 6 3 2 5" xfId="1569" xr:uid="{00000000-0005-0000-0000-00001D060000}"/>
    <cellStyle name="Comma 6 3 3" xfId="1570" xr:uid="{00000000-0005-0000-0000-00001E060000}"/>
    <cellStyle name="Comma 6 3 3 2" xfId="1571" xr:uid="{00000000-0005-0000-0000-00001F060000}"/>
    <cellStyle name="Comma 6 3 3 2 2" xfId="1572" xr:uid="{00000000-0005-0000-0000-000020060000}"/>
    <cellStyle name="Comma 6 3 3 2 3" xfId="1573" xr:uid="{00000000-0005-0000-0000-000021060000}"/>
    <cellStyle name="Comma 6 3 3 2 4" xfId="1574" xr:uid="{00000000-0005-0000-0000-000022060000}"/>
    <cellStyle name="Comma 6 3 3 3" xfId="1575" xr:uid="{00000000-0005-0000-0000-000023060000}"/>
    <cellStyle name="Comma 6 3 3 4" xfId="1576" xr:uid="{00000000-0005-0000-0000-000024060000}"/>
    <cellStyle name="Comma 6 3 3 5" xfId="1577" xr:uid="{00000000-0005-0000-0000-000025060000}"/>
    <cellStyle name="Comma 6 3 4" xfId="1578" xr:uid="{00000000-0005-0000-0000-000026060000}"/>
    <cellStyle name="Comma 6 3 4 2" xfId="1579" xr:uid="{00000000-0005-0000-0000-000027060000}"/>
    <cellStyle name="Comma 6 3 4 2 2" xfId="1580" xr:uid="{00000000-0005-0000-0000-000028060000}"/>
    <cellStyle name="Comma 6 3 4 2 3" xfId="1581" xr:uid="{00000000-0005-0000-0000-000029060000}"/>
    <cellStyle name="Comma 6 3 4 2 4" xfId="1582" xr:uid="{00000000-0005-0000-0000-00002A060000}"/>
    <cellStyle name="Comma 6 3 4 3" xfId="1583" xr:uid="{00000000-0005-0000-0000-00002B060000}"/>
    <cellStyle name="Comma 6 3 4 4" xfId="1584" xr:uid="{00000000-0005-0000-0000-00002C060000}"/>
    <cellStyle name="Comma 6 3 4 5" xfId="1585" xr:uid="{00000000-0005-0000-0000-00002D060000}"/>
    <cellStyle name="Comma 6 3 5" xfId="1586" xr:uid="{00000000-0005-0000-0000-00002E060000}"/>
    <cellStyle name="Comma 6 3 5 2" xfId="1587" xr:uid="{00000000-0005-0000-0000-00002F060000}"/>
    <cellStyle name="Comma 6 3 5 3" xfId="1588" xr:uid="{00000000-0005-0000-0000-000030060000}"/>
    <cellStyle name="Comma 6 3 5 4" xfId="1589" xr:uid="{00000000-0005-0000-0000-000031060000}"/>
    <cellStyle name="Comma 6 3 6" xfId="1590" xr:uid="{00000000-0005-0000-0000-000032060000}"/>
    <cellStyle name="Comma 6 3 6 2" xfId="1591" xr:uid="{00000000-0005-0000-0000-000033060000}"/>
    <cellStyle name="Comma 6 3 6 3" xfId="1592" xr:uid="{00000000-0005-0000-0000-000034060000}"/>
    <cellStyle name="Comma 6 3 6 4" xfId="1593" xr:uid="{00000000-0005-0000-0000-000035060000}"/>
    <cellStyle name="Comma 6 3 7" xfId="1594" xr:uid="{00000000-0005-0000-0000-000036060000}"/>
    <cellStyle name="Comma 6 3 8" xfId="1595" xr:uid="{00000000-0005-0000-0000-000037060000}"/>
    <cellStyle name="Comma 6 3 9" xfId="1596" xr:uid="{00000000-0005-0000-0000-000038060000}"/>
    <cellStyle name="Comma 6 4" xfId="1597" xr:uid="{00000000-0005-0000-0000-000039060000}"/>
    <cellStyle name="Comma 6 5" xfId="1598" xr:uid="{00000000-0005-0000-0000-00003A060000}"/>
    <cellStyle name="Comma 6 6" xfId="1599" xr:uid="{00000000-0005-0000-0000-00003B060000}"/>
    <cellStyle name="Comma 7" xfId="1600" xr:uid="{00000000-0005-0000-0000-00003C060000}"/>
    <cellStyle name="Comma 7 2" xfId="1601" xr:uid="{00000000-0005-0000-0000-00003D060000}"/>
    <cellStyle name="Comma 7 2 10" xfId="1602" xr:uid="{00000000-0005-0000-0000-00003E060000}"/>
    <cellStyle name="Comma 7 2 11" xfId="1603" xr:uid="{00000000-0005-0000-0000-00003F060000}"/>
    <cellStyle name="Comma 7 2 2" xfId="1604" xr:uid="{00000000-0005-0000-0000-000040060000}"/>
    <cellStyle name="Comma 7 2 2 2" xfId="1605" xr:uid="{00000000-0005-0000-0000-000041060000}"/>
    <cellStyle name="Comma 7 2 2 2 2" xfId="1606" xr:uid="{00000000-0005-0000-0000-000042060000}"/>
    <cellStyle name="Comma 7 2 2 2 2 2" xfId="1607" xr:uid="{00000000-0005-0000-0000-000043060000}"/>
    <cellStyle name="Comma 7 2 2 2 2 3" xfId="1608" xr:uid="{00000000-0005-0000-0000-000044060000}"/>
    <cellStyle name="Comma 7 2 2 2 2 4" xfId="1609" xr:uid="{00000000-0005-0000-0000-000045060000}"/>
    <cellStyle name="Comma 7 2 2 2 3" xfId="1610" xr:uid="{00000000-0005-0000-0000-000046060000}"/>
    <cellStyle name="Comma 7 2 2 2 4" xfId="1611" xr:uid="{00000000-0005-0000-0000-000047060000}"/>
    <cellStyle name="Comma 7 2 2 2 5" xfId="1612" xr:uid="{00000000-0005-0000-0000-000048060000}"/>
    <cellStyle name="Comma 7 2 2 3" xfId="1613" xr:uid="{00000000-0005-0000-0000-000049060000}"/>
    <cellStyle name="Comma 7 2 2 3 2" xfId="1614" xr:uid="{00000000-0005-0000-0000-00004A060000}"/>
    <cellStyle name="Comma 7 2 2 3 2 2" xfId="1615" xr:uid="{00000000-0005-0000-0000-00004B060000}"/>
    <cellStyle name="Comma 7 2 2 3 2 3" xfId="1616" xr:uid="{00000000-0005-0000-0000-00004C060000}"/>
    <cellStyle name="Comma 7 2 2 3 2 4" xfId="1617" xr:uid="{00000000-0005-0000-0000-00004D060000}"/>
    <cellStyle name="Comma 7 2 2 3 3" xfId="1618" xr:uid="{00000000-0005-0000-0000-00004E060000}"/>
    <cellStyle name="Comma 7 2 2 3 4" xfId="1619" xr:uid="{00000000-0005-0000-0000-00004F060000}"/>
    <cellStyle name="Comma 7 2 2 3 5" xfId="1620" xr:uid="{00000000-0005-0000-0000-000050060000}"/>
    <cellStyle name="Comma 7 2 2 4" xfId="1621" xr:uid="{00000000-0005-0000-0000-000051060000}"/>
    <cellStyle name="Comma 7 2 2 4 2" xfId="1622" xr:uid="{00000000-0005-0000-0000-000052060000}"/>
    <cellStyle name="Comma 7 2 2 4 2 2" xfId="1623" xr:uid="{00000000-0005-0000-0000-000053060000}"/>
    <cellStyle name="Comma 7 2 2 4 2 3" xfId="1624" xr:uid="{00000000-0005-0000-0000-000054060000}"/>
    <cellStyle name="Comma 7 2 2 4 2 4" xfId="1625" xr:uid="{00000000-0005-0000-0000-000055060000}"/>
    <cellStyle name="Comma 7 2 2 4 3" xfId="1626" xr:uid="{00000000-0005-0000-0000-000056060000}"/>
    <cellStyle name="Comma 7 2 2 4 4" xfId="1627" xr:uid="{00000000-0005-0000-0000-000057060000}"/>
    <cellStyle name="Comma 7 2 2 4 5" xfId="1628" xr:uid="{00000000-0005-0000-0000-000058060000}"/>
    <cellStyle name="Comma 7 2 2 5" xfId="1629" xr:uid="{00000000-0005-0000-0000-000059060000}"/>
    <cellStyle name="Comma 7 2 2 5 2" xfId="1630" xr:uid="{00000000-0005-0000-0000-00005A060000}"/>
    <cellStyle name="Comma 7 2 2 5 3" xfId="1631" xr:uid="{00000000-0005-0000-0000-00005B060000}"/>
    <cellStyle name="Comma 7 2 2 5 4" xfId="1632" xr:uid="{00000000-0005-0000-0000-00005C060000}"/>
    <cellStyle name="Comma 7 2 2 6" xfId="1633" xr:uid="{00000000-0005-0000-0000-00005D060000}"/>
    <cellStyle name="Comma 7 2 2 6 2" xfId="1634" xr:uid="{00000000-0005-0000-0000-00005E060000}"/>
    <cellStyle name="Comma 7 2 2 6 3" xfId="1635" xr:uid="{00000000-0005-0000-0000-00005F060000}"/>
    <cellStyle name="Comma 7 2 2 6 4" xfId="1636" xr:uid="{00000000-0005-0000-0000-000060060000}"/>
    <cellStyle name="Comma 7 2 2 7" xfId="1637" xr:uid="{00000000-0005-0000-0000-000061060000}"/>
    <cellStyle name="Comma 7 2 2 8" xfId="1638" xr:uid="{00000000-0005-0000-0000-000062060000}"/>
    <cellStyle name="Comma 7 2 2 9" xfId="1639" xr:uid="{00000000-0005-0000-0000-000063060000}"/>
    <cellStyle name="Comma 7 2 3" xfId="1640" xr:uid="{00000000-0005-0000-0000-000064060000}"/>
    <cellStyle name="Comma 7 2 3 2" xfId="1641" xr:uid="{00000000-0005-0000-0000-000065060000}"/>
    <cellStyle name="Comma 7 2 3 2 2" xfId="1642" xr:uid="{00000000-0005-0000-0000-000066060000}"/>
    <cellStyle name="Comma 7 2 3 2 3" xfId="1643" xr:uid="{00000000-0005-0000-0000-000067060000}"/>
    <cellStyle name="Comma 7 2 3 2 4" xfId="1644" xr:uid="{00000000-0005-0000-0000-000068060000}"/>
    <cellStyle name="Comma 7 2 3 3" xfId="1645" xr:uid="{00000000-0005-0000-0000-000069060000}"/>
    <cellStyle name="Comma 7 2 3 4" xfId="1646" xr:uid="{00000000-0005-0000-0000-00006A060000}"/>
    <cellStyle name="Comma 7 2 3 5" xfId="1647" xr:uid="{00000000-0005-0000-0000-00006B060000}"/>
    <cellStyle name="Comma 7 2 4" xfId="1648" xr:uid="{00000000-0005-0000-0000-00006C060000}"/>
    <cellStyle name="Comma 7 2 4 2" xfId="1649" xr:uid="{00000000-0005-0000-0000-00006D060000}"/>
    <cellStyle name="Comma 7 2 4 2 2" xfId="1650" xr:uid="{00000000-0005-0000-0000-00006E060000}"/>
    <cellStyle name="Comma 7 2 4 2 3" xfId="1651" xr:uid="{00000000-0005-0000-0000-00006F060000}"/>
    <cellStyle name="Comma 7 2 4 2 4" xfId="1652" xr:uid="{00000000-0005-0000-0000-000070060000}"/>
    <cellStyle name="Comma 7 2 4 3" xfId="1653" xr:uid="{00000000-0005-0000-0000-000071060000}"/>
    <cellStyle name="Comma 7 2 4 4" xfId="1654" xr:uid="{00000000-0005-0000-0000-000072060000}"/>
    <cellStyle name="Comma 7 2 4 5" xfId="1655" xr:uid="{00000000-0005-0000-0000-000073060000}"/>
    <cellStyle name="Comma 7 2 5" xfId="1656" xr:uid="{00000000-0005-0000-0000-000074060000}"/>
    <cellStyle name="Comma 7 2 5 2" xfId="1657" xr:uid="{00000000-0005-0000-0000-000075060000}"/>
    <cellStyle name="Comma 7 2 5 2 2" xfId="1658" xr:uid="{00000000-0005-0000-0000-000076060000}"/>
    <cellStyle name="Comma 7 2 5 2 3" xfId="1659" xr:uid="{00000000-0005-0000-0000-000077060000}"/>
    <cellStyle name="Comma 7 2 5 2 4" xfId="1660" xr:uid="{00000000-0005-0000-0000-000078060000}"/>
    <cellStyle name="Comma 7 2 5 3" xfId="1661" xr:uid="{00000000-0005-0000-0000-000079060000}"/>
    <cellStyle name="Comma 7 2 5 4" xfId="1662" xr:uid="{00000000-0005-0000-0000-00007A060000}"/>
    <cellStyle name="Comma 7 2 5 5" xfId="1663" xr:uid="{00000000-0005-0000-0000-00007B060000}"/>
    <cellStyle name="Comma 7 2 6" xfId="1664" xr:uid="{00000000-0005-0000-0000-00007C060000}"/>
    <cellStyle name="Comma 7 2 6 2" xfId="1665" xr:uid="{00000000-0005-0000-0000-00007D060000}"/>
    <cellStyle name="Comma 7 2 6 3" xfId="1666" xr:uid="{00000000-0005-0000-0000-00007E060000}"/>
    <cellStyle name="Comma 7 2 6 4" xfId="1667" xr:uid="{00000000-0005-0000-0000-00007F060000}"/>
    <cellStyle name="Comma 7 2 7" xfId="1668" xr:uid="{00000000-0005-0000-0000-000080060000}"/>
    <cellStyle name="Comma 7 2 7 2" xfId="1669" xr:uid="{00000000-0005-0000-0000-000081060000}"/>
    <cellStyle name="Comma 7 2 7 3" xfId="1670" xr:uid="{00000000-0005-0000-0000-000082060000}"/>
    <cellStyle name="Comma 7 2 7 4" xfId="1671" xr:uid="{00000000-0005-0000-0000-000083060000}"/>
    <cellStyle name="Comma 7 2 8" xfId="1672" xr:uid="{00000000-0005-0000-0000-000084060000}"/>
    <cellStyle name="Comma 7 2 9" xfId="1673" xr:uid="{00000000-0005-0000-0000-000085060000}"/>
    <cellStyle name="Comma 7 3" xfId="1674" xr:uid="{00000000-0005-0000-0000-000086060000}"/>
    <cellStyle name="Comma 7 3 2" xfId="1675" xr:uid="{00000000-0005-0000-0000-000087060000}"/>
    <cellStyle name="Comma 7 3 2 2" xfId="1676" xr:uid="{00000000-0005-0000-0000-000088060000}"/>
    <cellStyle name="Comma 7 3 2 2 2" xfId="1677" xr:uid="{00000000-0005-0000-0000-000089060000}"/>
    <cellStyle name="Comma 7 3 2 2 3" xfId="1678" xr:uid="{00000000-0005-0000-0000-00008A060000}"/>
    <cellStyle name="Comma 7 3 2 2 4" xfId="1679" xr:uid="{00000000-0005-0000-0000-00008B060000}"/>
    <cellStyle name="Comma 7 3 2 3" xfId="1680" xr:uid="{00000000-0005-0000-0000-00008C060000}"/>
    <cellStyle name="Comma 7 3 2 4" xfId="1681" xr:uid="{00000000-0005-0000-0000-00008D060000}"/>
    <cellStyle name="Comma 7 3 2 5" xfId="1682" xr:uid="{00000000-0005-0000-0000-00008E060000}"/>
    <cellStyle name="Comma 7 3 3" xfId="1683" xr:uid="{00000000-0005-0000-0000-00008F060000}"/>
    <cellStyle name="Comma 7 3 3 2" xfId="1684" xr:uid="{00000000-0005-0000-0000-000090060000}"/>
    <cellStyle name="Comma 7 3 3 2 2" xfId="1685" xr:uid="{00000000-0005-0000-0000-000091060000}"/>
    <cellStyle name="Comma 7 3 3 2 3" xfId="1686" xr:uid="{00000000-0005-0000-0000-000092060000}"/>
    <cellStyle name="Comma 7 3 3 2 4" xfId="1687" xr:uid="{00000000-0005-0000-0000-000093060000}"/>
    <cellStyle name="Comma 7 3 3 3" xfId="1688" xr:uid="{00000000-0005-0000-0000-000094060000}"/>
    <cellStyle name="Comma 7 3 3 4" xfId="1689" xr:uid="{00000000-0005-0000-0000-000095060000}"/>
    <cellStyle name="Comma 7 3 3 5" xfId="1690" xr:uid="{00000000-0005-0000-0000-000096060000}"/>
    <cellStyle name="Comma 7 3 4" xfId="1691" xr:uid="{00000000-0005-0000-0000-000097060000}"/>
    <cellStyle name="Comma 7 3 4 2" xfId="1692" xr:uid="{00000000-0005-0000-0000-000098060000}"/>
    <cellStyle name="Comma 7 3 4 2 2" xfId="1693" xr:uid="{00000000-0005-0000-0000-000099060000}"/>
    <cellStyle name="Comma 7 3 4 2 3" xfId="1694" xr:uid="{00000000-0005-0000-0000-00009A060000}"/>
    <cellStyle name="Comma 7 3 4 2 4" xfId="1695" xr:uid="{00000000-0005-0000-0000-00009B060000}"/>
    <cellStyle name="Comma 7 3 4 3" xfId="1696" xr:uid="{00000000-0005-0000-0000-00009C060000}"/>
    <cellStyle name="Comma 7 3 4 4" xfId="1697" xr:uid="{00000000-0005-0000-0000-00009D060000}"/>
    <cellStyle name="Comma 7 3 4 5" xfId="1698" xr:uid="{00000000-0005-0000-0000-00009E060000}"/>
    <cellStyle name="Comma 7 3 5" xfId="1699" xr:uid="{00000000-0005-0000-0000-00009F060000}"/>
    <cellStyle name="Comma 7 3 5 2" xfId="1700" xr:uid="{00000000-0005-0000-0000-0000A0060000}"/>
    <cellStyle name="Comma 7 3 5 3" xfId="1701" xr:uid="{00000000-0005-0000-0000-0000A1060000}"/>
    <cellStyle name="Comma 7 3 5 4" xfId="1702" xr:uid="{00000000-0005-0000-0000-0000A2060000}"/>
    <cellStyle name="Comma 7 3 6" xfId="1703" xr:uid="{00000000-0005-0000-0000-0000A3060000}"/>
    <cellStyle name="Comma 7 3 6 2" xfId="1704" xr:uid="{00000000-0005-0000-0000-0000A4060000}"/>
    <cellStyle name="Comma 7 3 6 3" xfId="1705" xr:uid="{00000000-0005-0000-0000-0000A5060000}"/>
    <cellStyle name="Comma 7 3 6 4" xfId="1706" xr:uid="{00000000-0005-0000-0000-0000A6060000}"/>
    <cellStyle name="Comma 7 3 7" xfId="1707" xr:uid="{00000000-0005-0000-0000-0000A7060000}"/>
    <cellStyle name="Comma 7 3 8" xfId="1708" xr:uid="{00000000-0005-0000-0000-0000A8060000}"/>
    <cellStyle name="Comma 7 3 9" xfId="1709" xr:uid="{00000000-0005-0000-0000-0000A9060000}"/>
    <cellStyle name="Comma 7 4" xfId="1710" xr:uid="{00000000-0005-0000-0000-0000AA060000}"/>
    <cellStyle name="Comma 7 5" xfId="1711" xr:uid="{00000000-0005-0000-0000-0000AB060000}"/>
    <cellStyle name="Comma 8" xfId="1712" xr:uid="{00000000-0005-0000-0000-0000AC060000}"/>
    <cellStyle name="Comma 8 2" xfId="1713" xr:uid="{00000000-0005-0000-0000-0000AD060000}"/>
    <cellStyle name="Comma 8 2 2" xfId="1714" xr:uid="{00000000-0005-0000-0000-0000AE060000}"/>
    <cellStyle name="Comma 8 2 2 2" xfId="1715" xr:uid="{00000000-0005-0000-0000-0000AF060000}"/>
    <cellStyle name="Comma 8 2 2 3" xfId="1716" xr:uid="{00000000-0005-0000-0000-0000B0060000}"/>
    <cellStyle name="Comma 8 2 2 4" xfId="1717" xr:uid="{00000000-0005-0000-0000-0000B1060000}"/>
    <cellStyle name="Comma 8 2 3" xfId="1718" xr:uid="{00000000-0005-0000-0000-0000B2060000}"/>
    <cellStyle name="Comma 8 2 4" xfId="1719" xr:uid="{00000000-0005-0000-0000-0000B3060000}"/>
    <cellStyle name="Comma 8 2 5" xfId="1720" xr:uid="{00000000-0005-0000-0000-0000B4060000}"/>
    <cellStyle name="Comma 8 3" xfId="1721" xr:uid="{00000000-0005-0000-0000-0000B5060000}"/>
    <cellStyle name="Comma 8 3 2" xfId="1722" xr:uid="{00000000-0005-0000-0000-0000B6060000}"/>
    <cellStyle name="Comma 8 3 2 2" xfId="1723" xr:uid="{00000000-0005-0000-0000-0000B7060000}"/>
    <cellStyle name="Comma 8 3 2 3" xfId="1724" xr:uid="{00000000-0005-0000-0000-0000B8060000}"/>
    <cellStyle name="Comma 8 3 2 4" xfId="1725" xr:uid="{00000000-0005-0000-0000-0000B9060000}"/>
    <cellStyle name="Comma 8 3 3" xfId="1726" xr:uid="{00000000-0005-0000-0000-0000BA060000}"/>
    <cellStyle name="Comma 8 3 4" xfId="1727" xr:uid="{00000000-0005-0000-0000-0000BB060000}"/>
    <cellStyle name="Comma 8 3 5" xfId="1728" xr:uid="{00000000-0005-0000-0000-0000BC060000}"/>
    <cellStyle name="Comma 8 4" xfId="1729" xr:uid="{00000000-0005-0000-0000-0000BD060000}"/>
    <cellStyle name="Comma 8 4 2" xfId="1730" xr:uid="{00000000-0005-0000-0000-0000BE060000}"/>
    <cellStyle name="Comma 8 4 2 2" xfId="1731" xr:uid="{00000000-0005-0000-0000-0000BF060000}"/>
    <cellStyle name="Comma 8 4 2 3" xfId="1732" xr:uid="{00000000-0005-0000-0000-0000C0060000}"/>
    <cellStyle name="Comma 8 4 2 4" xfId="1733" xr:uid="{00000000-0005-0000-0000-0000C1060000}"/>
    <cellStyle name="Comma 8 4 3" xfId="1734" xr:uid="{00000000-0005-0000-0000-0000C2060000}"/>
    <cellStyle name="Comma 8 4 4" xfId="1735" xr:uid="{00000000-0005-0000-0000-0000C3060000}"/>
    <cellStyle name="Comma 8 4 5" xfId="1736" xr:uid="{00000000-0005-0000-0000-0000C4060000}"/>
    <cellStyle name="Comma 8 5" xfId="1737" xr:uid="{00000000-0005-0000-0000-0000C5060000}"/>
    <cellStyle name="Comma 8 5 2" xfId="1738" xr:uid="{00000000-0005-0000-0000-0000C6060000}"/>
    <cellStyle name="Comma 8 5 3" xfId="1739" xr:uid="{00000000-0005-0000-0000-0000C7060000}"/>
    <cellStyle name="Comma 8 5 4" xfId="1740" xr:uid="{00000000-0005-0000-0000-0000C8060000}"/>
    <cellStyle name="Comma 8 6" xfId="1741" xr:uid="{00000000-0005-0000-0000-0000C9060000}"/>
    <cellStyle name="Comma 8 6 2" xfId="1742" xr:uid="{00000000-0005-0000-0000-0000CA060000}"/>
    <cellStyle name="Comma 8 6 3" xfId="1743" xr:uid="{00000000-0005-0000-0000-0000CB060000}"/>
    <cellStyle name="Comma 8 6 4" xfId="1744" xr:uid="{00000000-0005-0000-0000-0000CC060000}"/>
    <cellStyle name="Comma 8 7" xfId="1745" xr:uid="{00000000-0005-0000-0000-0000CD060000}"/>
    <cellStyle name="Comma 8 8" xfId="1746" xr:uid="{00000000-0005-0000-0000-0000CE060000}"/>
    <cellStyle name="Comma 8 9" xfId="1747" xr:uid="{00000000-0005-0000-0000-0000CF060000}"/>
    <cellStyle name="Comma 9" xfId="1748" xr:uid="{00000000-0005-0000-0000-0000D0060000}"/>
    <cellStyle name="Comma0 - Type3" xfId="1749" xr:uid="{00000000-0005-0000-0000-0000D1060000}"/>
    <cellStyle name="CustomizationCells" xfId="1750" xr:uid="{00000000-0005-0000-0000-0000D2060000}"/>
    <cellStyle name="CustomizationCells 2" xfId="1751" xr:uid="{00000000-0005-0000-0000-0000D3060000}"/>
    <cellStyle name="CustomizationCells 2 2" xfId="1752" xr:uid="{00000000-0005-0000-0000-0000D4060000}"/>
    <cellStyle name="CustomizationCells 2 2 2" xfId="1753" xr:uid="{00000000-0005-0000-0000-0000D5060000}"/>
    <cellStyle name="CustomizationCells 2 2 3" xfId="1754" xr:uid="{00000000-0005-0000-0000-0000D6060000}"/>
    <cellStyle name="CustomizationCells 2 2 4" xfId="1755" xr:uid="{00000000-0005-0000-0000-0000D7060000}"/>
    <cellStyle name="CustomizationCells 2 3" xfId="1756" xr:uid="{00000000-0005-0000-0000-0000D8060000}"/>
    <cellStyle name="CustomizationCells 2 4" xfId="1757" xr:uid="{00000000-0005-0000-0000-0000D9060000}"/>
    <cellStyle name="CustomizationCells 3" xfId="1758" xr:uid="{00000000-0005-0000-0000-0000DA060000}"/>
    <cellStyle name="CustomizationCells 3 2" xfId="1759" xr:uid="{00000000-0005-0000-0000-0000DB060000}"/>
    <cellStyle name="CustomizationCells 3 3" xfId="1760" xr:uid="{00000000-0005-0000-0000-0000DC060000}"/>
    <cellStyle name="CustomizationCells 3 4" xfId="1761" xr:uid="{00000000-0005-0000-0000-0000DD060000}"/>
    <cellStyle name="CustomizationCells 3 5" xfId="1762" xr:uid="{00000000-0005-0000-0000-0000DE060000}"/>
    <cellStyle name="CustomizationCells 4" xfId="1763" xr:uid="{00000000-0005-0000-0000-0000DF060000}"/>
    <cellStyle name="CustomizationCells 5" xfId="1764" xr:uid="{00000000-0005-0000-0000-0000E0060000}"/>
    <cellStyle name="CustomizationCells 6" xfId="1765" xr:uid="{00000000-0005-0000-0000-0000E1060000}"/>
    <cellStyle name="CustomizationCells 7" xfId="1766" xr:uid="{00000000-0005-0000-0000-0000E2060000}"/>
    <cellStyle name="CustomizationCells 8" xfId="1767" xr:uid="{00000000-0005-0000-0000-0000E3060000}"/>
    <cellStyle name="Euro" xfId="1768" xr:uid="{00000000-0005-0000-0000-0000E4060000}"/>
    <cellStyle name="Euro 10" xfId="1769" xr:uid="{00000000-0005-0000-0000-0000E5060000}"/>
    <cellStyle name="Euro 10 2" xfId="1770" xr:uid="{00000000-0005-0000-0000-0000E6060000}"/>
    <cellStyle name="Euro 10 2 2" xfId="1771" xr:uid="{00000000-0005-0000-0000-0000E7060000}"/>
    <cellStyle name="Euro 10 2 2 2" xfId="1772" xr:uid="{00000000-0005-0000-0000-0000E8060000}"/>
    <cellStyle name="Euro 10 2 3" xfId="1773" xr:uid="{00000000-0005-0000-0000-0000E9060000}"/>
    <cellStyle name="Euro 10 3" xfId="1774" xr:uid="{00000000-0005-0000-0000-0000EA060000}"/>
    <cellStyle name="Euro 10 3 2" xfId="1775" xr:uid="{00000000-0005-0000-0000-0000EB060000}"/>
    <cellStyle name="Euro 10 3 2 2" xfId="1776" xr:uid="{00000000-0005-0000-0000-0000EC060000}"/>
    <cellStyle name="Euro 10 3 2 3" xfId="1777" xr:uid="{00000000-0005-0000-0000-0000ED060000}"/>
    <cellStyle name="Euro 10 3 2 3 2" xfId="1778" xr:uid="{00000000-0005-0000-0000-0000EE060000}"/>
    <cellStyle name="Euro 10 3 3" xfId="1779" xr:uid="{00000000-0005-0000-0000-0000EF060000}"/>
    <cellStyle name="Euro 10 3 3 2" xfId="1780" xr:uid="{00000000-0005-0000-0000-0000F0060000}"/>
    <cellStyle name="Euro 10 3 3 3" xfId="1781" xr:uid="{00000000-0005-0000-0000-0000F1060000}"/>
    <cellStyle name="Euro 10 3 4" xfId="1782" xr:uid="{00000000-0005-0000-0000-0000F2060000}"/>
    <cellStyle name="Euro 10 3 4 2" xfId="1783" xr:uid="{00000000-0005-0000-0000-0000F3060000}"/>
    <cellStyle name="Euro 10 3 5" xfId="1784" xr:uid="{00000000-0005-0000-0000-0000F4060000}"/>
    <cellStyle name="Euro 10 4" xfId="1785" xr:uid="{00000000-0005-0000-0000-0000F5060000}"/>
    <cellStyle name="Euro 10 4 2" xfId="1786" xr:uid="{00000000-0005-0000-0000-0000F6060000}"/>
    <cellStyle name="Euro 10 4 2 2" xfId="1787" xr:uid="{00000000-0005-0000-0000-0000F7060000}"/>
    <cellStyle name="Euro 10 4 3" xfId="1788" xr:uid="{00000000-0005-0000-0000-0000F8060000}"/>
    <cellStyle name="Euro 10 5" xfId="1789" xr:uid="{00000000-0005-0000-0000-0000F9060000}"/>
    <cellStyle name="Euro 10 6" xfId="1790" xr:uid="{00000000-0005-0000-0000-0000FA060000}"/>
    <cellStyle name="Euro 10 6 2" xfId="1791" xr:uid="{00000000-0005-0000-0000-0000FB060000}"/>
    <cellStyle name="Euro 10 6 3" xfId="1792" xr:uid="{00000000-0005-0000-0000-0000FC060000}"/>
    <cellStyle name="Euro 11" xfId="1793" xr:uid="{00000000-0005-0000-0000-0000FD060000}"/>
    <cellStyle name="Euro 11 2" xfId="1794" xr:uid="{00000000-0005-0000-0000-0000FE060000}"/>
    <cellStyle name="Euro 11 2 2" xfId="1795" xr:uid="{00000000-0005-0000-0000-0000FF060000}"/>
    <cellStyle name="Euro 11 2 2 2" xfId="1796" xr:uid="{00000000-0005-0000-0000-000000070000}"/>
    <cellStyle name="Euro 11 2 3" xfId="1797" xr:uid="{00000000-0005-0000-0000-000001070000}"/>
    <cellStyle name="Euro 11 3" xfId="1798" xr:uid="{00000000-0005-0000-0000-000002070000}"/>
    <cellStyle name="Euro 11 3 2" xfId="1799" xr:uid="{00000000-0005-0000-0000-000003070000}"/>
    <cellStyle name="Euro 11 3 2 2" xfId="1800" xr:uid="{00000000-0005-0000-0000-000004070000}"/>
    <cellStyle name="Euro 11 3 2 3" xfId="1801" xr:uid="{00000000-0005-0000-0000-000005070000}"/>
    <cellStyle name="Euro 11 3 2 3 2" xfId="1802" xr:uid="{00000000-0005-0000-0000-000006070000}"/>
    <cellStyle name="Euro 11 3 3" xfId="1803" xr:uid="{00000000-0005-0000-0000-000007070000}"/>
    <cellStyle name="Euro 11 3 3 2" xfId="1804" xr:uid="{00000000-0005-0000-0000-000008070000}"/>
    <cellStyle name="Euro 11 3 3 3" xfId="1805" xr:uid="{00000000-0005-0000-0000-000009070000}"/>
    <cellStyle name="Euro 11 3 4" xfId="1806" xr:uid="{00000000-0005-0000-0000-00000A070000}"/>
    <cellStyle name="Euro 11 3 4 2" xfId="1807" xr:uid="{00000000-0005-0000-0000-00000B070000}"/>
    <cellStyle name="Euro 11 3 5" xfId="1808" xr:uid="{00000000-0005-0000-0000-00000C070000}"/>
    <cellStyle name="Euro 11 4" xfId="1809" xr:uid="{00000000-0005-0000-0000-00000D070000}"/>
    <cellStyle name="Euro 11 4 2" xfId="1810" xr:uid="{00000000-0005-0000-0000-00000E070000}"/>
    <cellStyle name="Euro 11 4 2 2" xfId="1811" xr:uid="{00000000-0005-0000-0000-00000F070000}"/>
    <cellStyle name="Euro 11 4 3" xfId="1812" xr:uid="{00000000-0005-0000-0000-000010070000}"/>
    <cellStyle name="Euro 11 5" xfId="1813" xr:uid="{00000000-0005-0000-0000-000011070000}"/>
    <cellStyle name="Euro 11 6" xfId="1814" xr:uid="{00000000-0005-0000-0000-000012070000}"/>
    <cellStyle name="Euro 11 6 2" xfId="1815" xr:uid="{00000000-0005-0000-0000-000013070000}"/>
    <cellStyle name="Euro 11 6 3" xfId="1816" xr:uid="{00000000-0005-0000-0000-000014070000}"/>
    <cellStyle name="Euro 12" xfId="1817" xr:uid="{00000000-0005-0000-0000-000015070000}"/>
    <cellStyle name="Euro 12 2" xfId="1818" xr:uid="{00000000-0005-0000-0000-000016070000}"/>
    <cellStyle name="Euro 12 2 2" xfId="1819" xr:uid="{00000000-0005-0000-0000-000017070000}"/>
    <cellStyle name="Euro 12 2 2 2" xfId="1820" xr:uid="{00000000-0005-0000-0000-000018070000}"/>
    <cellStyle name="Euro 12 2 3" xfId="1821" xr:uid="{00000000-0005-0000-0000-000019070000}"/>
    <cellStyle name="Euro 12 3" xfId="1822" xr:uid="{00000000-0005-0000-0000-00001A070000}"/>
    <cellStyle name="Euro 12 3 2" xfId="1823" xr:uid="{00000000-0005-0000-0000-00001B070000}"/>
    <cellStyle name="Euro 12 3 2 2" xfId="1824" xr:uid="{00000000-0005-0000-0000-00001C070000}"/>
    <cellStyle name="Euro 12 3 2 3" xfId="1825" xr:uid="{00000000-0005-0000-0000-00001D070000}"/>
    <cellStyle name="Euro 12 3 2 3 2" xfId="1826" xr:uid="{00000000-0005-0000-0000-00001E070000}"/>
    <cellStyle name="Euro 12 3 3" xfId="1827" xr:uid="{00000000-0005-0000-0000-00001F070000}"/>
    <cellStyle name="Euro 12 3 3 2" xfId="1828" xr:uid="{00000000-0005-0000-0000-000020070000}"/>
    <cellStyle name="Euro 12 3 3 3" xfId="1829" xr:uid="{00000000-0005-0000-0000-000021070000}"/>
    <cellStyle name="Euro 12 3 4" xfId="1830" xr:uid="{00000000-0005-0000-0000-000022070000}"/>
    <cellStyle name="Euro 12 3 4 2" xfId="1831" xr:uid="{00000000-0005-0000-0000-000023070000}"/>
    <cellStyle name="Euro 12 3 5" xfId="1832" xr:uid="{00000000-0005-0000-0000-000024070000}"/>
    <cellStyle name="Euro 12 4" xfId="1833" xr:uid="{00000000-0005-0000-0000-000025070000}"/>
    <cellStyle name="Euro 12 4 2" xfId="1834" xr:uid="{00000000-0005-0000-0000-000026070000}"/>
    <cellStyle name="Euro 12 4 2 2" xfId="1835" xr:uid="{00000000-0005-0000-0000-000027070000}"/>
    <cellStyle name="Euro 12 4 3" xfId="1836" xr:uid="{00000000-0005-0000-0000-000028070000}"/>
    <cellStyle name="Euro 12 5" xfId="1837" xr:uid="{00000000-0005-0000-0000-000029070000}"/>
    <cellStyle name="Euro 12 6" xfId="1838" xr:uid="{00000000-0005-0000-0000-00002A070000}"/>
    <cellStyle name="Euro 12 6 2" xfId="1839" xr:uid="{00000000-0005-0000-0000-00002B070000}"/>
    <cellStyle name="Euro 12 6 3" xfId="1840" xr:uid="{00000000-0005-0000-0000-00002C070000}"/>
    <cellStyle name="Euro 13" xfId="1841" xr:uid="{00000000-0005-0000-0000-00002D070000}"/>
    <cellStyle name="Euro 13 2" xfId="1842" xr:uid="{00000000-0005-0000-0000-00002E070000}"/>
    <cellStyle name="Euro 13 2 2" xfId="1843" xr:uid="{00000000-0005-0000-0000-00002F070000}"/>
    <cellStyle name="Euro 13 2 2 2" xfId="1844" xr:uid="{00000000-0005-0000-0000-000030070000}"/>
    <cellStyle name="Euro 13 2 3" xfId="1845" xr:uid="{00000000-0005-0000-0000-000031070000}"/>
    <cellStyle name="Euro 13 3" xfId="1846" xr:uid="{00000000-0005-0000-0000-000032070000}"/>
    <cellStyle name="Euro 13 3 2" xfId="1847" xr:uid="{00000000-0005-0000-0000-000033070000}"/>
    <cellStyle name="Euro 13 3 2 2" xfId="1848" xr:uid="{00000000-0005-0000-0000-000034070000}"/>
    <cellStyle name="Euro 13 3 2 3" xfId="1849" xr:uid="{00000000-0005-0000-0000-000035070000}"/>
    <cellStyle name="Euro 13 3 2 3 2" xfId="1850" xr:uid="{00000000-0005-0000-0000-000036070000}"/>
    <cellStyle name="Euro 13 3 3" xfId="1851" xr:uid="{00000000-0005-0000-0000-000037070000}"/>
    <cellStyle name="Euro 13 3 3 2" xfId="1852" xr:uid="{00000000-0005-0000-0000-000038070000}"/>
    <cellStyle name="Euro 13 3 3 3" xfId="1853" xr:uid="{00000000-0005-0000-0000-000039070000}"/>
    <cellStyle name="Euro 13 3 4" xfId="1854" xr:uid="{00000000-0005-0000-0000-00003A070000}"/>
    <cellStyle name="Euro 13 3 4 2" xfId="1855" xr:uid="{00000000-0005-0000-0000-00003B070000}"/>
    <cellStyle name="Euro 13 3 5" xfId="1856" xr:uid="{00000000-0005-0000-0000-00003C070000}"/>
    <cellStyle name="Euro 13 4" xfId="1857" xr:uid="{00000000-0005-0000-0000-00003D070000}"/>
    <cellStyle name="Euro 13 4 2" xfId="1858" xr:uid="{00000000-0005-0000-0000-00003E070000}"/>
    <cellStyle name="Euro 13 4 2 2" xfId="1859" xr:uid="{00000000-0005-0000-0000-00003F070000}"/>
    <cellStyle name="Euro 13 4 3" xfId="1860" xr:uid="{00000000-0005-0000-0000-000040070000}"/>
    <cellStyle name="Euro 13 5" xfId="1861" xr:uid="{00000000-0005-0000-0000-000041070000}"/>
    <cellStyle name="Euro 13 6" xfId="1862" xr:uid="{00000000-0005-0000-0000-000042070000}"/>
    <cellStyle name="Euro 13 6 2" xfId="1863" xr:uid="{00000000-0005-0000-0000-000043070000}"/>
    <cellStyle name="Euro 13 6 3" xfId="1864" xr:uid="{00000000-0005-0000-0000-000044070000}"/>
    <cellStyle name="Euro 14" xfId="1865" xr:uid="{00000000-0005-0000-0000-000045070000}"/>
    <cellStyle name="Euro 14 2" xfId="1866" xr:uid="{00000000-0005-0000-0000-000046070000}"/>
    <cellStyle name="Euro 14 2 2" xfId="1867" xr:uid="{00000000-0005-0000-0000-000047070000}"/>
    <cellStyle name="Euro 14 2 2 2" xfId="1868" xr:uid="{00000000-0005-0000-0000-000048070000}"/>
    <cellStyle name="Euro 14 2 3" xfId="1869" xr:uid="{00000000-0005-0000-0000-000049070000}"/>
    <cellStyle name="Euro 14 3" xfId="1870" xr:uid="{00000000-0005-0000-0000-00004A070000}"/>
    <cellStyle name="Euro 14 3 2" xfId="1871" xr:uid="{00000000-0005-0000-0000-00004B070000}"/>
    <cellStyle name="Euro 14 3 2 2" xfId="1872" xr:uid="{00000000-0005-0000-0000-00004C070000}"/>
    <cellStyle name="Euro 14 3 2 3" xfId="1873" xr:uid="{00000000-0005-0000-0000-00004D070000}"/>
    <cellStyle name="Euro 14 3 2 3 2" xfId="1874" xr:uid="{00000000-0005-0000-0000-00004E070000}"/>
    <cellStyle name="Euro 14 3 3" xfId="1875" xr:uid="{00000000-0005-0000-0000-00004F070000}"/>
    <cellStyle name="Euro 14 3 3 2" xfId="1876" xr:uid="{00000000-0005-0000-0000-000050070000}"/>
    <cellStyle name="Euro 14 3 3 3" xfId="1877" xr:uid="{00000000-0005-0000-0000-000051070000}"/>
    <cellStyle name="Euro 14 3 4" xfId="1878" xr:uid="{00000000-0005-0000-0000-000052070000}"/>
    <cellStyle name="Euro 14 3 4 2" xfId="1879" xr:uid="{00000000-0005-0000-0000-000053070000}"/>
    <cellStyle name="Euro 14 3 5" xfId="1880" xr:uid="{00000000-0005-0000-0000-000054070000}"/>
    <cellStyle name="Euro 14 4" xfId="1881" xr:uid="{00000000-0005-0000-0000-000055070000}"/>
    <cellStyle name="Euro 14 4 2" xfId="1882" xr:uid="{00000000-0005-0000-0000-000056070000}"/>
    <cellStyle name="Euro 14 4 2 2" xfId="1883" xr:uid="{00000000-0005-0000-0000-000057070000}"/>
    <cellStyle name="Euro 14 4 3" xfId="1884" xr:uid="{00000000-0005-0000-0000-000058070000}"/>
    <cellStyle name="Euro 14 5" xfId="1885" xr:uid="{00000000-0005-0000-0000-000059070000}"/>
    <cellStyle name="Euro 14 6" xfId="1886" xr:uid="{00000000-0005-0000-0000-00005A070000}"/>
    <cellStyle name="Euro 14 6 2" xfId="1887" xr:uid="{00000000-0005-0000-0000-00005B070000}"/>
    <cellStyle name="Euro 14 6 3" xfId="1888" xr:uid="{00000000-0005-0000-0000-00005C070000}"/>
    <cellStyle name="Euro 15" xfId="1889" xr:uid="{00000000-0005-0000-0000-00005D070000}"/>
    <cellStyle name="Euro 15 2" xfId="1890" xr:uid="{00000000-0005-0000-0000-00005E070000}"/>
    <cellStyle name="Euro 15 2 2" xfId="1891" xr:uid="{00000000-0005-0000-0000-00005F070000}"/>
    <cellStyle name="Euro 15 2 2 2" xfId="1892" xr:uid="{00000000-0005-0000-0000-000060070000}"/>
    <cellStyle name="Euro 15 2 3" xfId="1893" xr:uid="{00000000-0005-0000-0000-000061070000}"/>
    <cellStyle name="Euro 15 3" xfId="1894" xr:uid="{00000000-0005-0000-0000-000062070000}"/>
    <cellStyle name="Euro 15 3 2" xfId="1895" xr:uid="{00000000-0005-0000-0000-000063070000}"/>
    <cellStyle name="Euro 15 3 2 2" xfId="1896" xr:uid="{00000000-0005-0000-0000-000064070000}"/>
    <cellStyle name="Euro 15 3 2 3" xfId="1897" xr:uid="{00000000-0005-0000-0000-000065070000}"/>
    <cellStyle name="Euro 15 3 2 3 2" xfId="1898" xr:uid="{00000000-0005-0000-0000-000066070000}"/>
    <cellStyle name="Euro 15 3 3" xfId="1899" xr:uid="{00000000-0005-0000-0000-000067070000}"/>
    <cellStyle name="Euro 15 3 3 2" xfId="1900" xr:uid="{00000000-0005-0000-0000-000068070000}"/>
    <cellStyle name="Euro 15 3 3 3" xfId="1901" xr:uid="{00000000-0005-0000-0000-000069070000}"/>
    <cellStyle name="Euro 15 3 4" xfId="1902" xr:uid="{00000000-0005-0000-0000-00006A070000}"/>
    <cellStyle name="Euro 15 3 4 2" xfId="1903" xr:uid="{00000000-0005-0000-0000-00006B070000}"/>
    <cellStyle name="Euro 15 3 5" xfId="1904" xr:uid="{00000000-0005-0000-0000-00006C070000}"/>
    <cellStyle name="Euro 15 4" xfId="1905" xr:uid="{00000000-0005-0000-0000-00006D070000}"/>
    <cellStyle name="Euro 15 4 2" xfId="1906" xr:uid="{00000000-0005-0000-0000-00006E070000}"/>
    <cellStyle name="Euro 15 4 2 2" xfId="1907" xr:uid="{00000000-0005-0000-0000-00006F070000}"/>
    <cellStyle name="Euro 15 4 3" xfId="1908" xr:uid="{00000000-0005-0000-0000-000070070000}"/>
    <cellStyle name="Euro 15 5" xfId="1909" xr:uid="{00000000-0005-0000-0000-000071070000}"/>
    <cellStyle name="Euro 15 6" xfId="1910" xr:uid="{00000000-0005-0000-0000-000072070000}"/>
    <cellStyle name="Euro 15 6 2" xfId="1911" xr:uid="{00000000-0005-0000-0000-000073070000}"/>
    <cellStyle name="Euro 15 6 3" xfId="1912" xr:uid="{00000000-0005-0000-0000-000074070000}"/>
    <cellStyle name="Euro 16" xfId="1913" xr:uid="{00000000-0005-0000-0000-000075070000}"/>
    <cellStyle name="Euro 16 2" xfId="1914" xr:uid="{00000000-0005-0000-0000-000076070000}"/>
    <cellStyle name="Euro 16 2 2" xfId="1915" xr:uid="{00000000-0005-0000-0000-000077070000}"/>
    <cellStyle name="Euro 16 2 2 2" xfId="1916" xr:uid="{00000000-0005-0000-0000-000078070000}"/>
    <cellStyle name="Euro 16 2 3" xfId="1917" xr:uid="{00000000-0005-0000-0000-000079070000}"/>
    <cellStyle name="Euro 16 3" xfId="1918" xr:uid="{00000000-0005-0000-0000-00007A070000}"/>
    <cellStyle name="Euro 16 3 2" xfId="1919" xr:uid="{00000000-0005-0000-0000-00007B070000}"/>
    <cellStyle name="Euro 16 3 2 2" xfId="1920" xr:uid="{00000000-0005-0000-0000-00007C070000}"/>
    <cellStyle name="Euro 16 3 2 3" xfId="1921" xr:uid="{00000000-0005-0000-0000-00007D070000}"/>
    <cellStyle name="Euro 16 3 2 3 2" xfId="1922" xr:uid="{00000000-0005-0000-0000-00007E070000}"/>
    <cellStyle name="Euro 16 3 3" xfId="1923" xr:uid="{00000000-0005-0000-0000-00007F070000}"/>
    <cellStyle name="Euro 16 3 3 2" xfId="1924" xr:uid="{00000000-0005-0000-0000-000080070000}"/>
    <cellStyle name="Euro 16 3 3 3" xfId="1925" xr:uid="{00000000-0005-0000-0000-000081070000}"/>
    <cellStyle name="Euro 16 3 4" xfId="1926" xr:uid="{00000000-0005-0000-0000-000082070000}"/>
    <cellStyle name="Euro 16 3 4 2" xfId="1927" xr:uid="{00000000-0005-0000-0000-000083070000}"/>
    <cellStyle name="Euro 16 3 5" xfId="1928" xr:uid="{00000000-0005-0000-0000-000084070000}"/>
    <cellStyle name="Euro 16 4" xfId="1929" xr:uid="{00000000-0005-0000-0000-000085070000}"/>
    <cellStyle name="Euro 16 4 2" xfId="1930" xr:uid="{00000000-0005-0000-0000-000086070000}"/>
    <cellStyle name="Euro 16 4 2 2" xfId="1931" xr:uid="{00000000-0005-0000-0000-000087070000}"/>
    <cellStyle name="Euro 16 4 3" xfId="1932" xr:uid="{00000000-0005-0000-0000-000088070000}"/>
    <cellStyle name="Euro 16 5" xfId="1933" xr:uid="{00000000-0005-0000-0000-000089070000}"/>
    <cellStyle name="Euro 16 6" xfId="1934" xr:uid="{00000000-0005-0000-0000-00008A070000}"/>
    <cellStyle name="Euro 16 6 2" xfId="1935" xr:uid="{00000000-0005-0000-0000-00008B070000}"/>
    <cellStyle name="Euro 16 6 3" xfId="1936" xr:uid="{00000000-0005-0000-0000-00008C070000}"/>
    <cellStyle name="Euro 17" xfId="1937" xr:uid="{00000000-0005-0000-0000-00008D070000}"/>
    <cellStyle name="Euro 17 2" xfId="1938" xr:uid="{00000000-0005-0000-0000-00008E070000}"/>
    <cellStyle name="Euro 17 2 2" xfId="1939" xr:uid="{00000000-0005-0000-0000-00008F070000}"/>
    <cellStyle name="Euro 17 2 2 2" xfId="1940" xr:uid="{00000000-0005-0000-0000-000090070000}"/>
    <cellStyle name="Euro 17 2 3" xfId="1941" xr:uid="{00000000-0005-0000-0000-000091070000}"/>
    <cellStyle name="Euro 17 3" xfId="1942" xr:uid="{00000000-0005-0000-0000-000092070000}"/>
    <cellStyle name="Euro 17 3 2" xfId="1943" xr:uid="{00000000-0005-0000-0000-000093070000}"/>
    <cellStyle name="Euro 17 3 2 2" xfId="1944" xr:uid="{00000000-0005-0000-0000-000094070000}"/>
    <cellStyle name="Euro 17 3 2 3" xfId="1945" xr:uid="{00000000-0005-0000-0000-000095070000}"/>
    <cellStyle name="Euro 17 3 2 3 2" xfId="1946" xr:uid="{00000000-0005-0000-0000-000096070000}"/>
    <cellStyle name="Euro 17 3 3" xfId="1947" xr:uid="{00000000-0005-0000-0000-000097070000}"/>
    <cellStyle name="Euro 17 3 3 2" xfId="1948" xr:uid="{00000000-0005-0000-0000-000098070000}"/>
    <cellStyle name="Euro 17 3 3 3" xfId="1949" xr:uid="{00000000-0005-0000-0000-000099070000}"/>
    <cellStyle name="Euro 17 3 4" xfId="1950" xr:uid="{00000000-0005-0000-0000-00009A070000}"/>
    <cellStyle name="Euro 17 3 4 2" xfId="1951" xr:uid="{00000000-0005-0000-0000-00009B070000}"/>
    <cellStyle name="Euro 17 3 5" xfId="1952" xr:uid="{00000000-0005-0000-0000-00009C070000}"/>
    <cellStyle name="Euro 17 4" xfId="1953" xr:uid="{00000000-0005-0000-0000-00009D070000}"/>
    <cellStyle name="Euro 17 4 2" xfId="1954" xr:uid="{00000000-0005-0000-0000-00009E070000}"/>
    <cellStyle name="Euro 17 4 2 2" xfId="1955" xr:uid="{00000000-0005-0000-0000-00009F070000}"/>
    <cellStyle name="Euro 17 4 3" xfId="1956" xr:uid="{00000000-0005-0000-0000-0000A0070000}"/>
    <cellStyle name="Euro 17 5" xfId="1957" xr:uid="{00000000-0005-0000-0000-0000A1070000}"/>
    <cellStyle name="Euro 17 6" xfId="1958" xr:uid="{00000000-0005-0000-0000-0000A2070000}"/>
    <cellStyle name="Euro 17 6 2" xfId="1959" xr:uid="{00000000-0005-0000-0000-0000A3070000}"/>
    <cellStyle name="Euro 17 6 3" xfId="1960" xr:uid="{00000000-0005-0000-0000-0000A4070000}"/>
    <cellStyle name="Euro 18" xfId="1961" xr:uid="{00000000-0005-0000-0000-0000A5070000}"/>
    <cellStyle name="Euro 18 2" xfId="1962" xr:uid="{00000000-0005-0000-0000-0000A6070000}"/>
    <cellStyle name="Euro 18 2 2" xfId="1963" xr:uid="{00000000-0005-0000-0000-0000A7070000}"/>
    <cellStyle name="Euro 18 2 2 2" xfId="1964" xr:uid="{00000000-0005-0000-0000-0000A8070000}"/>
    <cellStyle name="Euro 18 2 3" xfId="1965" xr:uid="{00000000-0005-0000-0000-0000A9070000}"/>
    <cellStyle name="Euro 18 3" xfId="1966" xr:uid="{00000000-0005-0000-0000-0000AA070000}"/>
    <cellStyle name="Euro 18 3 2" xfId="1967" xr:uid="{00000000-0005-0000-0000-0000AB070000}"/>
    <cellStyle name="Euro 18 3 2 2" xfId="1968" xr:uid="{00000000-0005-0000-0000-0000AC070000}"/>
    <cellStyle name="Euro 18 3 2 3" xfId="1969" xr:uid="{00000000-0005-0000-0000-0000AD070000}"/>
    <cellStyle name="Euro 18 3 2 3 2" xfId="1970" xr:uid="{00000000-0005-0000-0000-0000AE070000}"/>
    <cellStyle name="Euro 18 3 3" xfId="1971" xr:uid="{00000000-0005-0000-0000-0000AF070000}"/>
    <cellStyle name="Euro 18 3 3 2" xfId="1972" xr:uid="{00000000-0005-0000-0000-0000B0070000}"/>
    <cellStyle name="Euro 18 3 3 3" xfId="1973" xr:uid="{00000000-0005-0000-0000-0000B1070000}"/>
    <cellStyle name="Euro 18 3 4" xfId="1974" xr:uid="{00000000-0005-0000-0000-0000B2070000}"/>
    <cellStyle name="Euro 18 3 4 2" xfId="1975" xr:uid="{00000000-0005-0000-0000-0000B3070000}"/>
    <cellStyle name="Euro 18 3 5" xfId="1976" xr:uid="{00000000-0005-0000-0000-0000B4070000}"/>
    <cellStyle name="Euro 18 4" xfId="1977" xr:uid="{00000000-0005-0000-0000-0000B5070000}"/>
    <cellStyle name="Euro 18 4 2" xfId="1978" xr:uid="{00000000-0005-0000-0000-0000B6070000}"/>
    <cellStyle name="Euro 18 4 2 2" xfId="1979" xr:uid="{00000000-0005-0000-0000-0000B7070000}"/>
    <cellStyle name="Euro 18 4 3" xfId="1980" xr:uid="{00000000-0005-0000-0000-0000B8070000}"/>
    <cellStyle name="Euro 18 5" xfId="1981" xr:uid="{00000000-0005-0000-0000-0000B9070000}"/>
    <cellStyle name="Euro 18 6" xfId="1982" xr:uid="{00000000-0005-0000-0000-0000BA070000}"/>
    <cellStyle name="Euro 18 6 2" xfId="1983" xr:uid="{00000000-0005-0000-0000-0000BB070000}"/>
    <cellStyle name="Euro 18 6 3" xfId="1984" xr:uid="{00000000-0005-0000-0000-0000BC070000}"/>
    <cellStyle name="Euro 19" xfId="1985" xr:uid="{00000000-0005-0000-0000-0000BD070000}"/>
    <cellStyle name="Euro 19 2" xfId="1986" xr:uid="{00000000-0005-0000-0000-0000BE070000}"/>
    <cellStyle name="Euro 19 2 2" xfId="1987" xr:uid="{00000000-0005-0000-0000-0000BF070000}"/>
    <cellStyle name="Euro 19 2 2 2" xfId="1988" xr:uid="{00000000-0005-0000-0000-0000C0070000}"/>
    <cellStyle name="Euro 19 2 3" xfId="1989" xr:uid="{00000000-0005-0000-0000-0000C1070000}"/>
    <cellStyle name="Euro 19 3" xfId="1990" xr:uid="{00000000-0005-0000-0000-0000C2070000}"/>
    <cellStyle name="Euro 19 3 2" xfId="1991" xr:uid="{00000000-0005-0000-0000-0000C3070000}"/>
    <cellStyle name="Euro 19 3 2 2" xfId="1992" xr:uid="{00000000-0005-0000-0000-0000C4070000}"/>
    <cellStyle name="Euro 19 3 2 3" xfId="1993" xr:uid="{00000000-0005-0000-0000-0000C5070000}"/>
    <cellStyle name="Euro 19 3 2 3 2" xfId="1994" xr:uid="{00000000-0005-0000-0000-0000C6070000}"/>
    <cellStyle name="Euro 19 3 3" xfId="1995" xr:uid="{00000000-0005-0000-0000-0000C7070000}"/>
    <cellStyle name="Euro 19 3 3 2" xfId="1996" xr:uid="{00000000-0005-0000-0000-0000C8070000}"/>
    <cellStyle name="Euro 19 3 3 3" xfId="1997" xr:uid="{00000000-0005-0000-0000-0000C9070000}"/>
    <cellStyle name="Euro 19 3 4" xfId="1998" xr:uid="{00000000-0005-0000-0000-0000CA070000}"/>
    <cellStyle name="Euro 19 3 4 2" xfId="1999" xr:uid="{00000000-0005-0000-0000-0000CB070000}"/>
    <cellStyle name="Euro 19 3 5" xfId="2000" xr:uid="{00000000-0005-0000-0000-0000CC070000}"/>
    <cellStyle name="Euro 19 4" xfId="2001" xr:uid="{00000000-0005-0000-0000-0000CD070000}"/>
    <cellStyle name="Euro 19 4 2" xfId="2002" xr:uid="{00000000-0005-0000-0000-0000CE070000}"/>
    <cellStyle name="Euro 19 4 2 2" xfId="2003" xr:uid="{00000000-0005-0000-0000-0000CF070000}"/>
    <cellStyle name="Euro 19 4 3" xfId="2004" xr:uid="{00000000-0005-0000-0000-0000D0070000}"/>
    <cellStyle name="Euro 19 5" xfId="2005" xr:uid="{00000000-0005-0000-0000-0000D1070000}"/>
    <cellStyle name="Euro 19 6" xfId="2006" xr:uid="{00000000-0005-0000-0000-0000D2070000}"/>
    <cellStyle name="Euro 19 6 2" xfId="2007" xr:uid="{00000000-0005-0000-0000-0000D3070000}"/>
    <cellStyle name="Euro 19 6 3" xfId="2008" xr:uid="{00000000-0005-0000-0000-0000D4070000}"/>
    <cellStyle name="Euro 2" xfId="2009" xr:uid="{00000000-0005-0000-0000-0000D5070000}"/>
    <cellStyle name="Euro 2 2" xfId="2010" xr:uid="{00000000-0005-0000-0000-0000D6070000}"/>
    <cellStyle name="Euro 2 2 2" xfId="2011" xr:uid="{00000000-0005-0000-0000-0000D7070000}"/>
    <cellStyle name="Euro 2 2 2 2" xfId="2012" xr:uid="{00000000-0005-0000-0000-0000D8070000}"/>
    <cellStyle name="Euro 2 2 3" xfId="2013" xr:uid="{00000000-0005-0000-0000-0000D9070000}"/>
    <cellStyle name="Euro 2 3" xfId="2014" xr:uid="{00000000-0005-0000-0000-0000DA070000}"/>
    <cellStyle name="Euro 2 3 2" xfId="2015" xr:uid="{00000000-0005-0000-0000-0000DB070000}"/>
    <cellStyle name="Euro 2 3 2 2" xfId="2016" xr:uid="{00000000-0005-0000-0000-0000DC070000}"/>
    <cellStyle name="Euro 2 3 2 3" xfId="2017" xr:uid="{00000000-0005-0000-0000-0000DD070000}"/>
    <cellStyle name="Euro 2 3 2 3 2" xfId="2018" xr:uid="{00000000-0005-0000-0000-0000DE070000}"/>
    <cellStyle name="Euro 2 3 3" xfId="2019" xr:uid="{00000000-0005-0000-0000-0000DF070000}"/>
    <cellStyle name="Euro 2 3 3 2" xfId="2020" xr:uid="{00000000-0005-0000-0000-0000E0070000}"/>
    <cellStyle name="Euro 2 3 3 3" xfId="2021" xr:uid="{00000000-0005-0000-0000-0000E1070000}"/>
    <cellStyle name="Euro 2 3 4" xfId="2022" xr:uid="{00000000-0005-0000-0000-0000E2070000}"/>
    <cellStyle name="Euro 2 3 4 2" xfId="2023" xr:uid="{00000000-0005-0000-0000-0000E3070000}"/>
    <cellStyle name="Euro 2 3 5" xfId="2024" xr:uid="{00000000-0005-0000-0000-0000E4070000}"/>
    <cellStyle name="Euro 2 4" xfId="2025" xr:uid="{00000000-0005-0000-0000-0000E5070000}"/>
    <cellStyle name="Euro 2 4 2" xfId="2026" xr:uid="{00000000-0005-0000-0000-0000E6070000}"/>
    <cellStyle name="Euro 2 4 2 2" xfId="2027" xr:uid="{00000000-0005-0000-0000-0000E7070000}"/>
    <cellStyle name="Euro 2 4 3" xfId="2028" xr:uid="{00000000-0005-0000-0000-0000E8070000}"/>
    <cellStyle name="Euro 2 5" xfId="2029" xr:uid="{00000000-0005-0000-0000-0000E9070000}"/>
    <cellStyle name="Euro 2 6" xfId="2030" xr:uid="{00000000-0005-0000-0000-0000EA070000}"/>
    <cellStyle name="Euro 2 6 2" xfId="2031" xr:uid="{00000000-0005-0000-0000-0000EB070000}"/>
    <cellStyle name="Euro 2 6 3" xfId="2032" xr:uid="{00000000-0005-0000-0000-0000EC070000}"/>
    <cellStyle name="Euro 20" xfId="2033" xr:uid="{00000000-0005-0000-0000-0000ED070000}"/>
    <cellStyle name="Euro 20 2" xfId="2034" xr:uid="{00000000-0005-0000-0000-0000EE070000}"/>
    <cellStyle name="Euro 20 2 2" xfId="2035" xr:uid="{00000000-0005-0000-0000-0000EF070000}"/>
    <cellStyle name="Euro 20 2 2 2" xfId="2036" xr:uid="{00000000-0005-0000-0000-0000F0070000}"/>
    <cellStyle name="Euro 20 2 3" xfId="2037" xr:uid="{00000000-0005-0000-0000-0000F1070000}"/>
    <cellStyle name="Euro 20 3" xfId="2038" xr:uid="{00000000-0005-0000-0000-0000F2070000}"/>
    <cellStyle name="Euro 20 3 2" xfId="2039" xr:uid="{00000000-0005-0000-0000-0000F3070000}"/>
    <cellStyle name="Euro 20 3 2 2" xfId="2040" xr:uid="{00000000-0005-0000-0000-0000F4070000}"/>
    <cellStyle name="Euro 20 3 2 3" xfId="2041" xr:uid="{00000000-0005-0000-0000-0000F5070000}"/>
    <cellStyle name="Euro 20 3 2 3 2" xfId="2042" xr:uid="{00000000-0005-0000-0000-0000F6070000}"/>
    <cellStyle name="Euro 20 3 3" xfId="2043" xr:uid="{00000000-0005-0000-0000-0000F7070000}"/>
    <cellStyle name="Euro 20 3 3 2" xfId="2044" xr:uid="{00000000-0005-0000-0000-0000F8070000}"/>
    <cellStyle name="Euro 20 3 3 3" xfId="2045" xr:uid="{00000000-0005-0000-0000-0000F9070000}"/>
    <cellStyle name="Euro 20 3 4" xfId="2046" xr:uid="{00000000-0005-0000-0000-0000FA070000}"/>
    <cellStyle name="Euro 20 3 4 2" xfId="2047" xr:uid="{00000000-0005-0000-0000-0000FB070000}"/>
    <cellStyle name="Euro 20 3 5" xfId="2048" xr:uid="{00000000-0005-0000-0000-0000FC070000}"/>
    <cellStyle name="Euro 20 4" xfId="2049" xr:uid="{00000000-0005-0000-0000-0000FD070000}"/>
    <cellStyle name="Euro 20 4 2" xfId="2050" xr:uid="{00000000-0005-0000-0000-0000FE070000}"/>
    <cellStyle name="Euro 20 4 2 2" xfId="2051" xr:uid="{00000000-0005-0000-0000-0000FF070000}"/>
    <cellStyle name="Euro 20 4 3" xfId="2052" xr:uid="{00000000-0005-0000-0000-000000080000}"/>
    <cellStyle name="Euro 20 5" xfId="2053" xr:uid="{00000000-0005-0000-0000-000001080000}"/>
    <cellStyle name="Euro 20 6" xfId="2054" xr:uid="{00000000-0005-0000-0000-000002080000}"/>
    <cellStyle name="Euro 20 6 2" xfId="2055" xr:uid="{00000000-0005-0000-0000-000003080000}"/>
    <cellStyle name="Euro 20 6 3" xfId="2056" xr:uid="{00000000-0005-0000-0000-000004080000}"/>
    <cellStyle name="Euro 21" xfId="2057" xr:uid="{00000000-0005-0000-0000-000005080000}"/>
    <cellStyle name="Euro 21 2" xfId="2058" xr:uid="{00000000-0005-0000-0000-000006080000}"/>
    <cellStyle name="Euro 21 2 2" xfId="2059" xr:uid="{00000000-0005-0000-0000-000007080000}"/>
    <cellStyle name="Euro 21 2 2 2" xfId="2060" xr:uid="{00000000-0005-0000-0000-000008080000}"/>
    <cellStyle name="Euro 21 2 3" xfId="2061" xr:uid="{00000000-0005-0000-0000-000009080000}"/>
    <cellStyle name="Euro 21 3" xfId="2062" xr:uid="{00000000-0005-0000-0000-00000A080000}"/>
    <cellStyle name="Euro 21 3 2" xfId="2063" xr:uid="{00000000-0005-0000-0000-00000B080000}"/>
    <cellStyle name="Euro 21 3 2 2" xfId="2064" xr:uid="{00000000-0005-0000-0000-00000C080000}"/>
    <cellStyle name="Euro 21 3 2 3" xfId="2065" xr:uid="{00000000-0005-0000-0000-00000D080000}"/>
    <cellStyle name="Euro 21 3 2 3 2" xfId="2066" xr:uid="{00000000-0005-0000-0000-00000E080000}"/>
    <cellStyle name="Euro 21 3 3" xfId="2067" xr:uid="{00000000-0005-0000-0000-00000F080000}"/>
    <cellStyle name="Euro 21 3 3 2" xfId="2068" xr:uid="{00000000-0005-0000-0000-000010080000}"/>
    <cellStyle name="Euro 21 3 3 3" xfId="2069" xr:uid="{00000000-0005-0000-0000-000011080000}"/>
    <cellStyle name="Euro 21 3 4" xfId="2070" xr:uid="{00000000-0005-0000-0000-000012080000}"/>
    <cellStyle name="Euro 21 3 4 2" xfId="2071" xr:uid="{00000000-0005-0000-0000-000013080000}"/>
    <cellStyle name="Euro 21 3 5" xfId="2072" xr:uid="{00000000-0005-0000-0000-000014080000}"/>
    <cellStyle name="Euro 21 4" xfId="2073" xr:uid="{00000000-0005-0000-0000-000015080000}"/>
    <cellStyle name="Euro 21 4 2" xfId="2074" xr:uid="{00000000-0005-0000-0000-000016080000}"/>
    <cellStyle name="Euro 21 4 2 2" xfId="2075" xr:uid="{00000000-0005-0000-0000-000017080000}"/>
    <cellStyle name="Euro 21 4 3" xfId="2076" xr:uid="{00000000-0005-0000-0000-000018080000}"/>
    <cellStyle name="Euro 21 5" xfId="2077" xr:uid="{00000000-0005-0000-0000-000019080000}"/>
    <cellStyle name="Euro 21 6" xfId="2078" xr:uid="{00000000-0005-0000-0000-00001A080000}"/>
    <cellStyle name="Euro 21 6 2" xfId="2079" xr:uid="{00000000-0005-0000-0000-00001B080000}"/>
    <cellStyle name="Euro 21 6 3" xfId="2080" xr:uid="{00000000-0005-0000-0000-00001C080000}"/>
    <cellStyle name="Euro 22" xfId="2081" xr:uid="{00000000-0005-0000-0000-00001D080000}"/>
    <cellStyle name="Euro 22 2" xfId="2082" xr:uid="{00000000-0005-0000-0000-00001E080000}"/>
    <cellStyle name="Euro 22 2 2" xfId="2083" xr:uid="{00000000-0005-0000-0000-00001F080000}"/>
    <cellStyle name="Euro 22 2 2 2" xfId="2084" xr:uid="{00000000-0005-0000-0000-000020080000}"/>
    <cellStyle name="Euro 22 2 3" xfId="2085" xr:uid="{00000000-0005-0000-0000-000021080000}"/>
    <cellStyle name="Euro 22 3" xfId="2086" xr:uid="{00000000-0005-0000-0000-000022080000}"/>
    <cellStyle name="Euro 22 3 2" xfId="2087" xr:uid="{00000000-0005-0000-0000-000023080000}"/>
    <cellStyle name="Euro 22 3 2 2" xfId="2088" xr:uid="{00000000-0005-0000-0000-000024080000}"/>
    <cellStyle name="Euro 22 3 2 3" xfId="2089" xr:uid="{00000000-0005-0000-0000-000025080000}"/>
    <cellStyle name="Euro 22 3 2 3 2" xfId="2090" xr:uid="{00000000-0005-0000-0000-000026080000}"/>
    <cellStyle name="Euro 22 3 3" xfId="2091" xr:uid="{00000000-0005-0000-0000-000027080000}"/>
    <cellStyle name="Euro 22 3 3 2" xfId="2092" xr:uid="{00000000-0005-0000-0000-000028080000}"/>
    <cellStyle name="Euro 22 3 3 3" xfId="2093" xr:uid="{00000000-0005-0000-0000-000029080000}"/>
    <cellStyle name="Euro 22 3 4" xfId="2094" xr:uid="{00000000-0005-0000-0000-00002A080000}"/>
    <cellStyle name="Euro 22 3 4 2" xfId="2095" xr:uid="{00000000-0005-0000-0000-00002B080000}"/>
    <cellStyle name="Euro 22 3 5" xfId="2096" xr:uid="{00000000-0005-0000-0000-00002C080000}"/>
    <cellStyle name="Euro 22 4" xfId="2097" xr:uid="{00000000-0005-0000-0000-00002D080000}"/>
    <cellStyle name="Euro 22 4 2" xfId="2098" xr:uid="{00000000-0005-0000-0000-00002E080000}"/>
    <cellStyle name="Euro 22 4 2 2" xfId="2099" xr:uid="{00000000-0005-0000-0000-00002F080000}"/>
    <cellStyle name="Euro 22 4 3" xfId="2100" xr:uid="{00000000-0005-0000-0000-000030080000}"/>
    <cellStyle name="Euro 22 5" xfId="2101" xr:uid="{00000000-0005-0000-0000-000031080000}"/>
    <cellStyle name="Euro 22 6" xfId="2102" xr:uid="{00000000-0005-0000-0000-000032080000}"/>
    <cellStyle name="Euro 22 6 2" xfId="2103" xr:uid="{00000000-0005-0000-0000-000033080000}"/>
    <cellStyle name="Euro 22 6 3" xfId="2104" xr:uid="{00000000-0005-0000-0000-000034080000}"/>
    <cellStyle name="Euro 23" xfId="2105" xr:uid="{00000000-0005-0000-0000-000035080000}"/>
    <cellStyle name="Euro 23 2" xfId="2106" xr:uid="{00000000-0005-0000-0000-000036080000}"/>
    <cellStyle name="Euro 23 2 2" xfId="2107" xr:uid="{00000000-0005-0000-0000-000037080000}"/>
    <cellStyle name="Euro 23 2 2 2" xfId="2108" xr:uid="{00000000-0005-0000-0000-000038080000}"/>
    <cellStyle name="Euro 23 2 3" xfId="2109" xr:uid="{00000000-0005-0000-0000-000039080000}"/>
    <cellStyle name="Euro 23 3" xfId="2110" xr:uid="{00000000-0005-0000-0000-00003A080000}"/>
    <cellStyle name="Euro 23 3 2" xfId="2111" xr:uid="{00000000-0005-0000-0000-00003B080000}"/>
    <cellStyle name="Euro 23 3 2 2" xfId="2112" xr:uid="{00000000-0005-0000-0000-00003C080000}"/>
    <cellStyle name="Euro 23 3 2 3" xfId="2113" xr:uid="{00000000-0005-0000-0000-00003D080000}"/>
    <cellStyle name="Euro 23 3 2 3 2" xfId="2114" xr:uid="{00000000-0005-0000-0000-00003E080000}"/>
    <cellStyle name="Euro 23 3 3" xfId="2115" xr:uid="{00000000-0005-0000-0000-00003F080000}"/>
    <cellStyle name="Euro 23 3 3 2" xfId="2116" xr:uid="{00000000-0005-0000-0000-000040080000}"/>
    <cellStyle name="Euro 23 3 3 3" xfId="2117" xr:uid="{00000000-0005-0000-0000-000041080000}"/>
    <cellStyle name="Euro 23 3 4" xfId="2118" xr:uid="{00000000-0005-0000-0000-000042080000}"/>
    <cellStyle name="Euro 23 3 4 2" xfId="2119" xr:uid="{00000000-0005-0000-0000-000043080000}"/>
    <cellStyle name="Euro 23 3 5" xfId="2120" xr:uid="{00000000-0005-0000-0000-000044080000}"/>
    <cellStyle name="Euro 23 4" xfId="2121" xr:uid="{00000000-0005-0000-0000-000045080000}"/>
    <cellStyle name="Euro 23 4 2" xfId="2122" xr:uid="{00000000-0005-0000-0000-000046080000}"/>
    <cellStyle name="Euro 23 4 2 2" xfId="2123" xr:uid="{00000000-0005-0000-0000-000047080000}"/>
    <cellStyle name="Euro 23 4 3" xfId="2124" xr:uid="{00000000-0005-0000-0000-000048080000}"/>
    <cellStyle name="Euro 23 5" xfId="2125" xr:uid="{00000000-0005-0000-0000-000049080000}"/>
    <cellStyle name="Euro 23 6" xfId="2126" xr:uid="{00000000-0005-0000-0000-00004A080000}"/>
    <cellStyle name="Euro 23 6 2" xfId="2127" xr:uid="{00000000-0005-0000-0000-00004B080000}"/>
    <cellStyle name="Euro 23 6 3" xfId="2128" xr:uid="{00000000-0005-0000-0000-00004C080000}"/>
    <cellStyle name="Euro 24" xfId="2129" xr:uid="{00000000-0005-0000-0000-00004D080000}"/>
    <cellStyle name="Euro 24 2" xfId="2130" xr:uid="{00000000-0005-0000-0000-00004E080000}"/>
    <cellStyle name="Euro 24 2 2" xfId="2131" xr:uid="{00000000-0005-0000-0000-00004F080000}"/>
    <cellStyle name="Euro 24 2 2 2" xfId="2132" xr:uid="{00000000-0005-0000-0000-000050080000}"/>
    <cellStyle name="Euro 24 2 3" xfId="2133" xr:uid="{00000000-0005-0000-0000-000051080000}"/>
    <cellStyle name="Euro 24 3" xfId="2134" xr:uid="{00000000-0005-0000-0000-000052080000}"/>
    <cellStyle name="Euro 24 3 2" xfId="2135" xr:uid="{00000000-0005-0000-0000-000053080000}"/>
    <cellStyle name="Euro 24 3 2 2" xfId="2136" xr:uid="{00000000-0005-0000-0000-000054080000}"/>
    <cellStyle name="Euro 24 3 2 3" xfId="2137" xr:uid="{00000000-0005-0000-0000-000055080000}"/>
    <cellStyle name="Euro 24 3 2 3 2" xfId="2138" xr:uid="{00000000-0005-0000-0000-000056080000}"/>
    <cellStyle name="Euro 24 3 3" xfId="2139" xr:uid="{00000000-0005-0000-0000-000057080000}"/>
    <cellStyle name="Euro 24 3 3 2" xfId="2140" xr:uid="{00000000-0005-0000-0000-000058080000}"/>
    <cellStyle name="Euro 24 3 3 3" xfId="2141" xr:uid="{00000000-0005-0000-0000-000059080000}"/>
    <cellStyle name="Euro 24 3 4" xfId="2142" xr:uid="{00000000-0005-0000-0000-00005A080000}"/>
    <cellStyle name="Euro 24 3 4 2" xfId="2143" xr:uid="{00000000-0005-0000-0000-00005B080000}"/>
    <cellStyle name="Euro 24 3 5" xfId="2144" xr:uid="{00000000-0005-0000-0000-00005C080000}"/>
    <cellStyle name="Euro 24 4" xfId="2145" xr:uid="{00000000-0005-0000-0000-00005D080000}"/>
    <cellStyle name="Euro 24 4 2" xfId="2146" xr:uid="{00000000-0005-0000-0000-00005E080000}"/>
    <cellStyle name="Euro 24 4 2 2" xfId="2147" xr:uid="{00000000-0005-0000-0000-00005F080000}"/>
    <cellStyle name="Euro 24 4 3" xfId="2148" xr:uid="{00000000-0005-0000-0000-000060080000}"/>
    <cellStyle name="Euro 24 5" xfId="2149" xr:uid="{00000000-0005-0000-0000-000061080000}"/>
    <cellStyle name="Euro 24 6" xfId="2150" xr:uid="{00000000-0005-0000-0000-000062080000}"/>
    <cellStyle name="Euro 24 6 2" xfId="2151" xr:uid="{00000000-0005-0000-0000-000063080000}"/>
    <cellStyle name="Euro 24 6 3" xfId="2152" xr:uid="{00000000-0005-0000-0000-000064080000}"/>
    <cellStyle name="Euro 25" xfId="2153" xr:uid="{00000000-0005-0000-0000-000065080000}"/>
    <cellStyle name="Euro 25 2" xfId="2154" xr:uid="{00000000-0005-0000-0000-000066080000}"/>
    <cellStyle name="Euro 25 2 2" xfId="2155" xr:uid="{00000000-0005-0000-0000-000067080000}"/>
    <cellStyle name="Euro 25 2 2 2" xfId="2156" xr:uid="{00000000-0005-0000-0000-000068080000}"/>
    <cellStyle name="Euro 25 2 3" xfId="2157" xr:uid="{00000000-0005-0000-0000-000069080000}"/>
    <cellStyle name="Euro 25 3" xfId="2158" xr:uid="{00000000-0005-0000-0000-00006A080000}"/>
    <cellStyle name="Euro 25 3 2" xfId="2159" xr:uid="{00000000-0005-0000-0000-00006B080000}"/>
    <cellStyle name="Euro 25 3 2 2" xfId="2160" xr:uid="{00000000-0005-0000-0000-00006C080000}"/>
    <cellStyle name="Euro 25 3 2 3" xfId="2161" xr:uid="{00000000-0005-0000-0000-00006D080000}"/>
    <cellStyle name="Euro 25 3 2 3 2" xfId="2162" xr:uid="{00000000-0005-0000-0000-00006E080000}"/>
    <cellStyle name="Euro 25 3 3" xfId="2163" xr:uid="{00000000-0005-0000-0000-00006F080000}"/>
    <cellStyle name="Euro 25 3 3 2" xfId="2164" xr:uid="{00000000-0005-0000-0000-000070080000}"/>
    <cellStyle name="Euro 25 3 3 3" xfId="2165" xr:uid="{00000000-0005-0000-0000-000071080000}"/>
    <cellStyle name="Euro 25 3 4" xfId="2166" xr:uid="{00000000-0005-0000-0000-000072080000}"/>
    <cellStyle name="Euro 25 3 4 2" xfId="2167" xr:uid="{00000000-0005-0000-0000-000073080000}"/>
    <cellStyle name="Euro 25 3 5" xfId="2168" xr:uid="{00000000-0005-0000-0000-000074080000}"/>
    <cellStyle name="Euro 25 4" xfId="2169" xr:uid="{00000000-0005-0000-0000-000075080000}"/>
    <cellStyle name="Euro 25 4 2" xfId="2170" xr:uid="{00000000-0005-0000-0000-000076080000}"/>
    <cellStyle name="Euro 25 4 2 2" xfId="2171" xr:uid="{00000000-0005-0000-0000-000077080000}"/>
    <cellStyle name="Euro 25 4 3" xfId="2172" xr:uid="{00000000-0005-0000-0000-000078080000}"/>
    <cellStyle name="Euro 25 5" xfId="2173" xr:uid="{00000000-0005-0000-0000-000079080000}"/>
    <cellStyle name="Euro 25 6" xfId="2174" xr:uid="{00000000-0005-0000-0000-00007A080000}"/>
    <cellStyle name="Euro 25 6 2" xfId="2175" xr:uid="{00000000-0005-0000-0000-00007B080000}"/>
    <cellStyle name="Euro 25 6 3" xfId="2176" xr:uid="{00000000-0005-0000-0000-00007C080000}"/>
    <cellStyle name="Euro 26" xfId="2177" xr:uid="{00000000-0005-0000-0000-00007D080000}"/>
    <cellStyle name="Euro 26 2" xfId="2178" xr:uid="{00000000-0005-0000-0000-00007E080000}"/>
    <cellStyle name="Euro 26 2 2" xfId="2179" xr:uid="{00000000-0005-0000-0000-00007F080000}"/>
    <cellStyle name="Euro 26 2 2 2" xfId="2180" xr:uid="{00000000-0005-0000-0000-000080080000}"/>
    <cellStyle name="Euro 26 2 3" xfId="2181" xr:uid="{00000000-0005-0000-0000-000081080000}"/>
    <cellStyle name="Euro 26 3" xfId="2182" xr:uid="{00000000-0005-0000-0000-000082080000}"/>
    <cellStyle name="Euro 26 3 2" xfId="2183" xr:uid="{00000000-0005-0000-0000-000083080000}"/>
    <cellStyle name="Euro 26 3 2 2" xfId="2184" xr:uid="{00000000-0005-0000-0000-000084080000}"/>
    <cellStyle name="Euro 26 3 2 3" xfId="2185" xr:uid="{00000000-0005-0000-0000-000085080000}"/>
    <cellStyle name="Euro 26 3 2 3 2" xfId="2186" xr:uid="{00000000-0005-0000-0000-000086080000}"/>
    <cellStyle name="Euro 26 3 3" xfId="2187" xr:uid="{00000000-0005-0000-0000-000087080000}"/>
    <cellStyle name="Euro 26 3 3 2" xfId="2188" xr:uid="{00000000-0005-0000-0000-000088080000}"/>
    <cellStyle name="Euro 26 3 3 3" xfId="2189" xr:uid="{00000000-0005-0000-0000-000089080000}"/>
    <cellStyle name="Euro 26 3 4" xfId="2190" xr:uid="{00000000-0005-0000-0000-00008A080000}"/>
    <cellStyle name="Euro 26 3 4 2" xfId="2191" xr:uid="{00000000-0005-0000-0000-00008B080000}"/>
    <cellStyle name="Euro 26 3 5" xfId="2192" xr:uid="{00000000-0005-0000-0000-00008C080000}"/>
    <cellStyle name="Euro 26 4" xfId="2193" xr:uid="{00000000-0005-0000-0000-00008D080000}"/>
    <cellStyle name="Euro 26 4 2" xfId="2194" xr:uid="{00000000-0005-0000-0000-00008E080000}"/>
    <cellStyle name="Euro 26 4 2 2" xfId="2195" xr:uid="{00000000-0005-0000-0000-00008F080000}"/>
    <cellStyle name="Euro 26 4 3" xfId="2196" xr:uid="{00000000-0005-0000-0000-000090080000}"/>
    <cellStyle name="Euro 26 5" xfId="2197" xr:uid="{00000000-0005-0000-0000-000091080000}"/>
    <cellStyle name="Euro 26 6" xfId="2198" xr:uid="{00000000-0005-0000-0000-000092080000}"/>
    <cellStyle name="Euro 26 6 2" xfId="2199" xr:uid="{00000000-0005-0000-0000-000093080000}"/>
    <cellStyle name="Euro 26 6 3" xfId="2200" xr:uid="{00000000-0005-0000-0000-000094080000}"/>
    <cellStyle name="Euro 27" xfId="2201" xr:uid="{00000000-0005-0000-0000-000095080000}"/>
    <cellStyle name="Euro 27 2" xfId="2202" xr:uid="{00000000-0005-0000-0000-000096080000}"/>
    <cellStyle name="Euro 27 2 2" xfId="2203" xr:uid="{00000000-0005-0000-0000-000097080000}"/>
    <cellStyle name="Euro 27 2 2 2" xfId="2204" xr:uid="{00000000-0005-0000-0000-000098080000}"/>
    <cellStyle name="Euro 27 2 3" xfId="2205" xr:uid="{00000000-0005-0000-0000-000099080000}"/>
    <cellStyle name="Euro 27 3" xfId="2206" xr:uid="{00000000-0005-0000-0000-00009A080000}"/>
    <cellStyle name="Euro 27 3 2" xfId="2207" xr:uid="{00000000-0005-0000-0000-00009B080000}"/>
    <cellStyle name="Euro 27 3 2 2" xfId="2208" xr:uid="{00000000-0005-0000-0000-00009C080000}"/>
    <cellStyle name="Euro 27 3 2 3" xfId="2209" xr:uid="{00000000-0005-0000-0000-00009D080000}"/>
    <cellStyle name="Euro 27 3 2 3 2" xfId="2210" xr:uid="{00000000-0005-0000-0000-00009E080000}"/>
    <cellStyle name="Euro 27 3 3" xfId="2211" xr:uid="{00000000-0005-0000-0000-00009F080000}"/>
    <cellStyle name="Euro 27 3 3 2" xfId="2212" xr:uid="{00000000-0005-0000-0000-0000A0080000}"/>
    <cellStyle name="Euro 27 3 3 3" xfId="2213" xr:uid="{00000000-0005-0000-0000-0000A1080000}"/>
    <cellStyle name="Euro 27 3 4" xfId="2214" xr:uid="{00000000-0005-0000-0000-0000A2080000}"/>
    <cellStyle name="Euro 27 3 4 2" xfId="2215" xr:uid="{00000000-0005-0000-0000-0000A3080000}"/>
    <cellStyle name="Euro 27 3 5" xfId="2216" xr:uid="{00000000-0005-0000-0000-0000A4080000}"/>
    <cellStyle name="Euro 27 4" xfId="2217" xr:uid="{00000000-0005-0000-0000-0000A5080000}"/>
    <cellStyle name="Euro 27 4 2" xfId="2218" xr:uid="{00000000-0005-0000-0000-0000A6080000}"/>
    <cellStyle name="Euro 27 4 2 2" xfId="2219" xr:uid="{00000000-0005-0000-0000-0000A7080000}"/>
    <cellStyle name="Euro 27 4 3" xfId="2220" xr:uid="{00000000-0005-0000-0000-0000A8080000}"/>
    <cellStyle name="Euro 27 5" xfId="2221" xr:uid="{00000000-0005-0000-0000-0000A9080000}"/>
    <cellStyle name="Euro 27 6" xfId="2222" xr:uid="{00000000-0005-0000-0000-0000AA080000}"/>
    <cellStyle name="Euro 27 6 2" xfId="2223" xr:uid="{00000000-0005-0000-0000-0000AB080000}"/>
    <cellStyle name="Euro 27 6 3" xfId="2224" xr:uid="{00000000-0005-0000-0000-0000AC080000}"/>
    <cellStyle name="Euro 28" xfId="2225" xr:uid="{00000000-0005-0000-0000-0000AD080000}"/>
    <cellStyle name="Euro 28 2" xfId="2226" xr:uid="{00000000-0005-0000-0000-0000AE080000}"/>
    <cellStyle name="Euro 28 2 2" xfId="2227" xr:uid="{00000000-0005-0000-0000-0000AF080000}"/>
    <cellStyle name="Euro 28 2 2 2" xfId="2228" xr:uid="{00000000-0005-0000-0000-0000B0080000}"/>
    <cellStyle name="Euro 28 2 3" xfId="2229" xr:uid="{00000000-0005-0000-0000-0000B1080000}"/>
    <cellStyle name="Euro 28 3" xfId="2230" xr:uid="{00000000-0005-0000-0000-0000B2080000}"/>
    <cellStyle name="Euro 28 3 2" xfId="2231" xr:uid="{00000000-0005-0000-0000-0000B3080000}"/>
    <cellStyle name="Euro 28 3 2 2" xfId="2232" xr:uid="{00000000-0005-0000-0000-0000B4080000}"/>
    <cellStyle name="Euro 28 3 2 3" xfId="2233" xr:uid="{00000000-0005-0000-0000-0000B5080000}"/>
    <cellStyle name="Euro 28 3 2 3 2" xfId="2234" xr:uid="{00000000-0005-0000-0000-0000B6080000}"/>
    <cellStyle name="Euro 28 3 3" xfId="2235" xr:uid="{00000000-0005-0000-0000-0000B7080000}"/>
    <cellStyle name="Euro 28 3 3 2" xfId="2236" xr:uid="{00000000-0005-0000-0000-0000B8080000}"/>
    <cellStyle name="Euro 28 3 3 3" xfId="2237" xr:uid="{00000000-0005-0000-0000-0000B9080000}"/>
    <cellStyle name="Euro 28 3 4" xfId="2238" xr:uid="{00000000-0005-0000-0000-0000BA080000}"/>
    <cellStyle name="Euro 28 3 4 2" xfId="2239" xr:uid="{00000000-0005-0000-0000-0000BB080000}"/>
    <cellStyle name="Euro 28 3 5" xfId="2240" xr:uid="{00000000-0005-0000-0000-0000BC080000}"/>
    <cellStyle name="Euro 28 4" xfId="2241" xr:uid="{00000000-0005-0000-0000-0000BD080000}"/>
    <cellStyle name="Euro 28 4 2" xfId="2242" xr:uid="{00000000-0005-0000-0000-0000BE080000}"/>
    <cellStyle name="Euro 28 4 2 2" xfId="2243" xr:uid="{00000000-0005-0000-0000-0000BF080000}"/>
    <cellStyle name="Euro 28 4 3" xfId="2244" xr:uid="{00000000-0005-0000-0000-0000C0080000}"/>
    <cellStyle name="Euro 28 5" xfId="2245" xr:uid="{00000000-0005-0000-0000-0000C1080000}"/>
    <cellStyle name="Euro 28 6" xfId="2246" xr:uid="{00000000-0005-0000-0000-0000C2080000}"/>
    <cellStyle name="Euro 28 6 2" xfId="2247" xr:uid="{00000000-0005-0000-0000-0000C3080000}"/>
    <cellStyle name="Euro 28 6 3" xfId="2248" xr:uid="{00000000-0005-0000-0000-0000C4080000}"/>
    <cellStyle name="Euro 29" xfId="2249" xr:uid="{00000000-0005-0000-0000-0000C5080000}"/>
    <cellStyle name="Euro 29 2" xfId="2250" xr:uid="{00000000-0005-0000-0000-0000C6080000}"/>
    <cellStyle name="Euro 29 2 2" xfId="2251" xr:uid="{00000000-0005-0000-0000-0000C7080000}"/>
    <cellStyle name="Euro 29 2 2 2" xfId="2252" xr:uid="{00000000-0005-0000-0000-0000C8080000}"/>
    <cellStyle name="Euro 29 2 3" xfId="2253" xr:uid="{00000000-0005-0000-0000-0000C9080000}"/>
    <cellStyle name="Euro 29 3" xfId="2254" xr:uid="{00000000-0005-0000-0000-0000CA080000}"/>
    <cellStyle name="Euro 29 3 2" xfId="2255" xr:uid="{00000000-0005-0000-0000-0000CB080000}"/>
    <cellStyle name="Euro 29 3 2 2" xfId="2256" xr:uid="{00000000-0005-0000-0000-0000CC080000}"/>
    <cellStyle name="Euro 29 3 2 3" xfId="2257" xr:uid="{00000000-0005-0000-0000-0000CD080000}"/>
    <cellStyle name="Euro 29 3 2 3 2" xfId="2258" xr:uid="{00000000-0005-0000-0000-0000CE080000}"/>
    <cellStyle name="Euro 29 3 3" xfId="2259" xr:uid="{00000000-0005-0000-0000-0000CF080000}"/>
    <cellStyle name="Euro 29 3 3 2" xfId="2260" xr:uid="{00000000-0005-0000-0000-0000D0080000}"/>
    <cellStyle name="Euro 29 3 3 3" xfId="2261" xr:uid="{00000000-0005-0000-0000-0000D1080000}"/>
    <cellStyle name="Euro 29 3 4" xfId="2262" xr:uid="{00000000-0005-0000-0000-0000D2080000}"/>
    <cellStyle name="Euro 29 3 4 2" xfId="2263" xr:uid="{00000000-0005-0000-0000-0000D3080000}"/>
    <cellStyle name="Euro 29 3 5" xfId="2264" xr:uid="{00000000-0005-0000-0000-0000D4080000}"/>
    <cellStyle name="Euro 29 4" xfId="2265" xr:uid="{00000000-0005-0000-0000-0000D5080000}"/>
    <cellStyle name="Euro 29 4 2" xfId="2266" xr:uid="{00000000-0005-0000-0000-0000D6080000}"/>
    <cellStyle name="Euro 29 4 2 2" xfId="2267" xr:uid="{00000000-0005-0000-0000-0000D7080000}"/>
    <cellStyle name="Euro 29 4 3" xfId="2268" xr:uid="{00000000-0005-0000-0000-0000D8080000}"/>
    <cellStyle name="Euro 29 5" xfId="2269" xr:uid="{00000000-0005-0000-0000-0000D9080000}"/>
    <cellStyle name="Euro 29 6" xfId="2270" xr:uid="{00000000-0005-0000-0000-0000DA080000}"/>
    <cellStyle name="Euro 29 6 2" xfId="2271" xr:uid="{00000000-0005-0000-0000-0000DB080000}"/>
    <cellStyle name="Euro 29 6 3" xfId="2272" xr:uid="{00000000-0005-0000-0000-0000DC080000}"/>
    <cellStyle name="Euro 3" xfId="2273" xr:uid="{00000000-0005-0000-0000-0000DD080000}"/>
    <cellStyle name="Euro 3 2" xfId="2274" xr:uid="{00000000-0005-0000-0000-0000DE080000}"/>
    <cellStyle name="Euro 3 2 2" xfId="2275" xr:uid="{00000000-0005-0000-0000-0000DF080000}"/>
    <cellStyle name="Euro 3 2 2 2" xfId="2276" xr:uid="{00000000-0005-0000-0000-0000E0080000}"/>
    <cellStyle name="Euro 3 2 3" xfId="2277" xr:uid="{00000000-0005-0000-0000-0000E1080000}"/>
    <cellStyle name="Euro 3 3" xfId="2278" xr:uid="{00000000-0005-0000-0000-0000E2080000}"/>
    <cellStyle name="Euro 3 3 2" xfId="2279" xr:uid="{00000000-0005-0000-0000-0000E3080000}"/>
    <cellStyle name="Euro 3 3 2 2" xfId="2280" xr:uid="{00000000-0005-0000-0000-0000E4080000}"/>
    <cellStyle name="Euro 3 3 2 3" xfId="2281" xr:uid="{00000000-0005-0000-0000-0000E5080000}"/>
    <cellStyle name="Euro 3 3 2 3 2" xfId="2282" xr:uid="{00000000-0005-0000-0000-0000E6080000}"/>
    <cellStyle name="Euro 3 3 3" xfId="2283" xr:uid="{00000000-0005-0000-0000-0000E7080000}"/>
    <cellStyle name="Euro 3 3 3 2" xfId="2284" xr:uid="{00000000-0005-0000-0000-0000E8080000}"/>
    <cellStyle name="Euro 3 3 3 3" xfId="2285" xr:uid="{00000000-0005-0000-0000-0000E9080000}"/>
    <cellStyle name="Euro 3 3 4" xfId="2286" xr:uid="{00000000-0005-0000-0000-0000EA080000}"/>
    <cellStyle name="Euro 3 3 4 2" xfId="2287" xr:uid="{00000000-0005-0000-0000-0000EB080000}"/>
    <cellStyle name="Euro 3 3 5" xfId="2288" xr:uid="{00000000-0005-0000-0000-0000EC080000}"/>
    <cellStyle name="Euro 3 4" xfId="2289" xr:uid="{00000000-0005-0000-0000-0000ED080000}"/>
    <cellStyle name="Euro 3 4 2" xfId="2290" xr:uid="{00000000-0005-0000-0000-0000EE080000}"/>
    <cellStyle name="Euro 3 4 2 2" xfId="2291" xr:uid="{00000000-0005-0000-0000-0000EF080000}"/>
    <cellStyle name="Euro 3 4 3" xfId="2292" xr:uid="{00000000-0005-0000-0000-0000F0080000}"/>
    <cellStyle name="Euro 3 5" xfId="2293" xr:uid="{00000000-0005-0000-0000-0000F1080000}"/>
    <cellStyle name="Euro 3 6" xfId="2294" xr:uid="{00000000-0005-0000-0000-0000F2080000}"/>
    <cellStyle name="Euro 3 6 2" xfId="2295" xr:uid="{00000000-0005-0000-0000-0000F3080000}"/>
    <cellStyle name="Euro 3 6 3" xfId="2296" xr:uid="{00000000-0005-0000-0000-0000F4080000}"/>
    <cellStyle name="Euro 30" xfId="2297" xr:uid="{00000000-0005-0000-0000-0000F5080000}"/>
    <cellStyle name="Euro 30 2" xfId="2298" xr:uid="{00000000-0005-0000-0000-0000F6080000}"/>
    <cellStyle name="Euro 30 2 2" xfId="2299" xr:uid="{00000000-0005-0000-0000-0000F7080000}"/>
    <cellStyle name="Euro 30 2 2 2" xfId="2300" xr:uid="{00000000-0005-0000-0000-0000F8080000}"/>
    <cellStyle name="Euro 30 2 3" xfId="2301" xr:uid="{00000000-0005-0000-0000-0000F9080000}"/>
    <cellStyle name="Euro 30 3" xfId="2302" xr:uid="{00000000-0005-0000-0000-0000FA080000}"/>
    <cellStyle name="Euro 30 3 2" xfId="2303" xr:uid="{00000000-0005-0000-0000-0000FB080000}"/>
    <cellStyle name="Euro 30 3 2 2" xfId="2304" xr:uid="{00000000-0005-0000-0000-0000FC080000}"/>
    <cellStyle name="Euro 30 3 2 3" xfId="2305" xr:uid="{00000000-0005-0000-0000-0000FD080000}"/>
    <cellStyle name="Euro 30 3 2 3 2" xfId="2306" xr:uid="{00000000-0005-0000-0000-0000FE080000}"/>
    <cellStyle name="Euro 30 3 3" xfId="2307" xr:uid="{00000000-0005-0000-0000-0000FF080000}"/>
    <cellStyle name="Euro 30 3 3 2" xfId="2308" xr:uid="{00000000-0005-0000-0000-000000090000}"/>
    <cellStyle name="Euro 30 3 3 3" xfId="2309" xr:uid="{00000000-0005-0000-0000-000001090000}"/>
    <cellStyle name="Euro 30 3 4" xfId="2310" xr:uid="{00000000-0005-0000-0000-000002090000}"/>
    <cellStyle name="Euro 30 3 4 2" xfId="2311" xr:uid="{00000000-0005-0000-0000-000003090000}"/>
    <cellStyle name="Euro 30 3 5" xfId="2312" xr:uid="{00000000-0005-0000-0000-000004090000}"/>
    <cellStyle name="Euro 30 4" xfId="2313" xr:uid="{00000000-0005-0000-0000-000005090000}"/>
    <cellStyle name="Euro 30 4 2" xfId="2314" xr:uid="{00000000-0005-0000-0000-000006090000}"/>
    <cellStyle name="Euro 30 4 2 2" xfId="2315" xr:uid="{00000000-0005-0000-0000-000007090000}"/>
    <cellStyle name="Euro 30 4 3" xfId="2316" xr:uid="{00000000-0005-0000-0000-000008090000}"/>
    <cellStyle name="Euro 30 5" xfId="2317" xr:uid="{00000000-0005-0000-0000-000009090000}"/>
    <cellStyle name="Euro 30 6" xfId="2318" xr:uid="{00000000-0005-0000-0000-00000A090000}"/>
    <cellStyle name="Euro 30 6 2" xfId="2319" xr:uid="{00000000-0005-0000-0000-00000B090000}"/>
    <cellStyle name="Euro 30 6 3" xfId="2320" xr:uid="{00000000-0005-0000-0000-00000C090000}"/>
    <cellStyle name="Euro 31" xfId="2321" xr:uid="{00000000-0005-0000-0000-00000D090000}"/>
    <cellStyle name="Euro 31 2" xfId="2322" xr:uid="{00000000-0005-0000-0000-00000E090000}"/>
    <cellStyle name="Euro 31 2 2" xfId="2323" xr:uid="{00000000-0005-0000-0000-00000F090000}"/>
    <cellStyle name="Euro 31 2 2 2" xfId="2324" xr:uid="{00000000-0005-0000-0000-000010090000}"/>
    <cellStyle name="Euro 31 2 3" xfId="2325" xr:uid="{00000000-0005-0000-0000-000011090000}"/>
    <cellStyle name="Euro 31 3" xfId="2326" xr:uid="{00000000-0005-0000-0000-000012090000}"/>
    <cellStyle name="Euro 31 3 2" xfId="2327" xr:uid="{00000000-0005-0000-0000-000013090000}"/>
    <cellStyle name="Euro 31 3 2 2" xfId="2328" xr:uid="{00000000-0005-0000-0000-000014090000}"/>
    <cellStyle name="Euro 31 3 2 3" xfId="2329" xr:uid="{00000000-0005-0000-0000-000015090000}"/>
    <cellStyle name="Euro 31 3 2 3 2" xfId="2330" xr:uid="{00000000-0005-0000-0000-000016090000}"/>
    <cellStyle name="Euro 31 3 3" xfId="2331" xr:uid="{00000000-0005-0000-0000-000017090000}"/>
    <cellStyle name="Euro 31 3 3 2" xfId="2332" xr:uid="{00000000-0005-0000-0000-000018090000}"/>
    <cellStyle name="Euro 31 3 3 3" xfId="2333" xr:uid="{00000000-0005-0000-0000-000019090000}"/>
    <cellStyle name="Euro 31 3 4" xfId="2334" xr:uid="{00000000-0005-0000-0000-00001A090000}"/>
    <cellStyle name="Euro 31 3 4 2" xfId="2335" xr:uid="{00000000-0005-0000-0000-00001B090000}"/>
    <cellStyle name="Euro 31 3 5" xfId="2336" xr:uid="{00000000-0005-0000-0000-00001C090000}"/>
    <cellStyle name="Euro 31 4" xfId="2337" xr:uid="{00000000-0005-0000-0000-00001D090000}"/>
    <cellStyle name="Euro 31 4 2" xfId="2338" xr:uid="{00000000-0005-0000-0000-00001E090000}"/>
    <cellStyle name="Euro 31 4 2 2" xfId="2339" xr:uid="{00000000-0005-0000-0000-00001F090000}"/>
    <cellStyle name="Euro 31 4 3" xfId="2340" xr:uid="{00000000-0005-0000-0000-000020090000}"/>
    <cellStyle name="Euro 31 5" xfId="2341" xr:uid="{00000000-0005-0000-0000-000021090000}"/>
    <cellStyle name="Euro 31 6" xfId="2342" xr:uid="{00000000-0005-0000-0000-000022090000}"/>
    <cellStyle name="Euro 31 6 2" xfId="2343" xr:uid="{00000000-0005-0000-0000-000023090000}"/>
    <cellStyle name="Euro 31 6 3" xfId="2344" xr:uid="{00000000-0005-0000-0000-000024090000}"/>
    <cellStyle name="Euro 32" xfId="2345" xr:uid="{00000000-0005-0000-0000-000025090000}"/>
    <cellStyle name="Euro 32 2" xfId="2346" xr:uid="{00000000-0005-0000-0000-000026090000}"/>
    <cellStyle name="Euro 32 2 2" xfId="2347" xr:uid="{00000000-0005-0000-0000-000027090000}"/>
    <cellStyle name="Euro 32 2 2 2" xfId="2348" xr:uid="{00000000-0005-0000-0000-000028090000}"/>
    <cellStyle name="Euro 32 2 3" xfId="2349" xr:uid="{00000000-0005-0000-0000-000029090000}"/>
    <cellStyle name="Euro 32 3" xfId="2350" xr:uid="{00000000-0005-0000-0000-00002A090000}"/>
    <cellStyle name="Euro 32 3 2" xfId="2351" xr:uid="{00000000-0005-0000-0000-00002B090000}"/>
    <cellStyle name="Euro 32 3 2 2" xfId="2352" xr:uid="{00000000-0005-0000-0000-00002C090000}"/>
    <cellStyle name="Euro 32 3 2 3" xfId="2353" xr:uid="{00000000-0005-0000-0000-00002D090000}"/>
    <cellStyle name="Euro 32 3 2 3 2" xfId="2354" xr:uid="{00000000-0005-0000-0000-00002E090000}"/>
    <cellStyle name="Euro 32 3 3" xfId="2355" xr:uid="{00000000-0005-0000-0000-00002F090000}"/>
    <cellStyle name="Euro 32 3 3 2" xfId="2356" xr:uid="{00000000-0005-0000-0000-000030090000}"/>
    <cellStyle name="Euro 32 3 3 3" xfId="2357" xr:uid="{00000000-0005-0000-0000-000031090000}"/>
    <cellStyle name="Euro 32 3 4" xfId="2358" xr:uid="{00000000-0005-0000-0000-000032090000}"/>
    <cellStyle name="Euro 32 3 4 2" xfId="2359" xr:uid="{00000000-0005-0000-0000-000033090000}"/>
    <cellStyle name="Euro 32 3 5" xfId="2360" xr:uid="{00000000-0005-0000-0000-000034090000}"/>
    <cellStyle name="Euro 32 4" xfId="2361" xr:uid="{00000000-0005-0000-0000-000035090000}"/>
    <cellStyle name="Euro 32 4 2" xfId="2362" xr:uid="{00000000-0005-0000-0000-000036090000}"/>
    <cellStyle name="Euro 32 4 2 2" xfId="2363" xr:uid="{00000000-0005-0000-0000-000037090000}"/>
    <cellStyle name="Euro 32 4 3" xfId="2364" xr:uid="{00000000-0005-0000-0000-000038090000}"/>
    <cellStyle name="Euro 32 5" xfId="2365" xr:uid="{00000000-0005-0000-0000-000039090000}"/>
    <cellStyle name="Euro 32 6" xfId="2366" xr:uid="{00000000-0005-0000-0000-00003A090000}"/>
    <cellStyle name="Euro 32 6 2" xfId="2367" xr:uid="{00000000-0005-0000-0000-00003B090000}"/>
    <cellStyle name="Euro 32 6 3" xfId="2368" xr:uid="{00000000-0005-0000-0000-00003C090000}"/>
    <cellStyle name="Euro 33" xfId="2369" xr:uid="{00000000-0005-0000-0000-00003D090000}"/>
    <cellStyle name="Euro 33 2" xfId="2370" xr:uid="{00000000-0005-0000-0000-00003E090000}"/>
    <cellStyle name="Euro 33 2 2" xfId="2371" xr:uid="{00000000-0005-0000-0000-00003F090000}"/>
    <cellStyle name="Euro 33 2 2 2" xfId="2372" xr:uid="{00000000-0005-0000-0000-000040090000}"/>
    <cellStyle name="Euro 33 2 3" xfId="2373" xr:uid="{00000000-0005-0000-0000-000041090000}"/>
    <cellStyle name="Euro 33 3" xfId="2374" xr:uid="{00000000-0005-0000-0000-000042090000}"/>
    <cellStyle name="Euro 33 3 2" xfId="2375" xr:uid="{00000000-0005-0000-0000-000043090000}"/>
    <cellStyle name="Euro 33 3 2 2" xfId="2376" xr:uid="{00000000-0005-0000-0000-000044090000}"/>
    <cellStyle name="Euro 33 3 2 3" xfId="2377" xr:uid="{00000000-0005-0000-0000-000045090000}"/>
    <cellStyle name="Euro 33 3 2 3 2" xfId="2378" xr:uid="{00000000-0005-0000-0000-000046090000}"/>
    <cellStyle name="Euro 33 3 3" xfId="2379" xr:uid="{00000000-0005-0000-0000-000047090000}"/>
    <cellStyle name="Euro 33 3 3 2" xfId="2380" xr:uid="{00000000-0005-0000-0000-000048090000}"/>
    <cellStyle name="Euro 33 3 3 3" xfId="2381" xr:uid="{00000000-0005-0000-0000-000049090000}"/>
    <cellStyle name="Euro 33 3 4" xfId="2382" xr:uid="{00000000-0005-0000-0000-00004A090000}"/>
    <cellStyle name="Euro 33 3 4 2" xfId="2383" xr:uid="{00000000-0005-0000-0000-00004B090000}"/>
    <cellStyle name="Euro 33 3 5" xfId="2384" xr:uid="{00000000-0005-0000-0000-00004C090000}"/>
    <cellStyle name="Euro 33 4" xfId="2385" xr:uid="{00000000-0005-0000-0000-00004D090000}"/>
    <cellStyle name="Euro 33 4 2" xfId="2386" xr:uid="{00000000-0005-0000-0000-00004E090000}"/>
    <cellStyle name="Euro 33 4 2 2" xfId="2387" xr:uid="{00000000-0005-0000-0000-00004F090000}"/>
    <cellStyle name="Euro 33 4 3" xfId="2388" xr:uid="{00000000-0005-0000-0000-000050090000}"/>
    <cellStyle name="Euro 33 5" xfId="2389" xr:uid="{00000000-0005-0000-0000-000051090000}"/>
    <cellStyle name="Euro 33 6" xfId="2390" xr:uid="{00000000-0005-0000-0000-000052090000}"/>
    <cellStyle name="Euro 33 6 2" xfId="2391" xr:uid="{00000000-0005-0000-0000-000053090000}"/>
    <cellStyle name="Euro 33 6 3" xfId="2392" xr:uid="{00000000-0005-0000-0000-000054090000}"/>
    <cellStyle name="Euro 34" xfId="2393" xr:uid="{00000000-0005-0000-0000-000055090000}"/>
    <cellStyle name="Euro 34 2" xfId="2394" xr:uid="{00000000-0005-0000-0000-000056090000}"/>
    <cellStyle name="Euro 34 2 2" xfId="2395" xr:uid="{00000000-0005-0000-0000-000057090000}"/>
    <cellStyle name="Euro 34 2 2 2" xfId="2396" xr:uid="{00000000-0005-0000-0000-000058090000}"/>
    <cellStyle name="Euro 34 2 3" xfId="2397" xr:uid="{00000000-0005-0000-0000-000059090000}"/>
    <cellStyle name="Euro 34 3" xfId="2398" xr:uid="{00000000-0005-0000-0000-00005A090000}"/>
    <cellStyle name="Euro 34 3 2" xfId="2399" xr:uid="{00000000-0005-0000-0000-00005B090000}"/>
    <cellStyle name="Euro 34 3 2 2" xfId="2400" xr:uid="{00000000-0005-0000-0000-00005C090000}"/>
    <cellStyle name="Euro 34 3 2 3" xfId="2401" xr:uid="{00000000-0005-0000-0000-00005D090000}"/>
    <cellStyle name="Euro 34 3 2 3 2" xfId="2402" xr:uid="{00000000-0005-0000-0000-00005E090000}"/>
    <cellStyle name="Euro 34 3 3" xfId="2403" xr:uid="{00000000-0005-0000-0000-00005F090000}"/>
    <cellStyle name="Euro 34 3 3 2" xfId="2404" xr:uid="{00000000-0005-0000-0000-000060090000}"/>
    <cellStyle name="Euro 34 3 3 3" xfId="2405" xr:uid="{00000000-0005-0000-0000-000061090000}"/>
    <cellStyle name="Euro 34 3 4" xfId="2406" xr:uid="{00000000-0005-0000-0000-000062090000}"/>
    <cellStyle name="Euro 34 3 4 2" xfId="2407" xr:uid="{00000000-0005-0000-0000-000063090000}"/>
    <cellStyle name="Euro 34 3 5" xfId="2408" xr:uid="{00000000-0005-0000-0000-000064090000}"/>
    <cellStyle name="Euro 34 4" xfId="2409" xr:uid="{00000000-0005-0000-0000-000065090000}"/>
    <cellStyle name="Euro 34 4 2" xfId="2410" xr:uid="{00000000-0005-0000-0000-000066090000}"/>
    <cellStyle name="Euro 34 4 2 2" xfId="2411" xr:uid="{00000000-0005-0000-0000-000067090000}"/>
    <cellStyle name="Euro 34 4 3" xfId="2412" xr:uid="{00000000-0005-0000-0000-000068090000}"/>
    <cellStyle name="Euro 34 5" xfId="2413" xr:uid="{00000000-0005-0000-0000-000069090000}"/>
    <cellStyle name="Euro 34 6" xfId="2414" xr:uid="{00000000-0005-0000-0000-00006A090000}"/>
    <cellStyle name="Euro 34 6 2" xfId="2415" xr:uid="{00000000-0005-0000-0000-00006B090000}"/>
    <cellStyle name="Euro 34 6 3" xfId="2416" xr:uid="{00000000-0005-0000-0000-00006C090000}"/>
    <cellStyle name="Euro 35" xfId="2417" xr:uid="{00000000-0005-0000-0000-00006D090000}"/>
    <cellStyle name="Euro 35 2" xfId="2418" xr:uid="{00000000-0005-0000-0000-00006E090000}"/>
    <cellStyle name="Euro 35 2 2" xfId="2419" xr:uid="{00000000-0005-0000-0000-00006F090000}"/>
    <cellStyle name="Euro 35 2 2 2" xfId="2420" xr:uid="{00000000-0005-0000-0000-000070090000}"/>
    <cellStyle name="Euro 35 2 3" xfId="2421" xr:uid="{00000000-0005-0000-0000-000071090000}"/>
    <cellStyle name="Euro 35 3" xfId="2422" xr:uid="{00000000-0005-0000-0000-000072090000}"/>
    <cellStyle name="Euro 35 3 2" xfId="2423" xr:uid="{00000000-0005-0000-0000-000073090000}"/>
    <cellStyle name="Euro 35 3 2 2" xfId="2424" xr:uid="{00000000-0005-0000-0000-000074090000}"/>
    <cellStyle name="Euro 35 3 2 3" xfId="2425" xr:uid="{00000000-0005-0000-0000-000075090000}"/>
    <cellStyle name="Euro 35 3 2 3 2" xfId="2426" xr:uid="{00000000-0005-0000-0000-000076090000}"/>
    <cellStyle name="Euro 35 3 3" xfId="2427" xr:uid="{00000000-0005-0000-0000-000077090000}"/>
    <cellStyle name="Euro 35 3 3 2" xfId="2428" xr:uid="{00000000-0005-0000-0000-000078090000}"/>
    <cellStyle name="Euro 35 3 3 3" xfId="2429" xr:uid="{00000000-0005-0000-0000-000079090000}"/>
    <cellStyle name="Euro 35 3 4" xfId="2430" xr:uid="{00000000-0005-0000-0000-00007A090000}"/>
    <cellStyle name="Euro 35 3 4 2" xfId="2431" xr:uid="{00000000-0005-0000-0000-00007B090000}"/>
    <cellStyle name="Euro 35 3 5" xfId="2432" xr:uid="{00000000-0005-0000-0000-00007C090000}"/>
    <cellStyle name="Euro 35 4" xfId="2433" xr:uid="{00000000-0005-0000-0000-00007D090000}"/>
    <cellStyle name="Euro 35 4 2" xfId="2434" xr:uid="{00000000-0005-0000-0000-00007E090000}"/>
    <cellStyle name="Euro 35 4 2 2" xfId="2435" xr:uid="{00000000-0005-0000-0000-00007F090000}"/>
    <cellStyle name="Euro 35 4 3" xfId="2436" xr:uid="{00000000-0005-0000-0000-000080090000}"/>
    <cellStyle name="Euro 35 5" xfId="2437" xr:uid="{00000000-0005-0000-0000-000081090000}"/>
    <cellStyle name="Euro 35 6" xfId="2438" xr:uid="{00000000-0005-0000-0000-000082090000}"/>
    <cellStyle name="Euro 35 6 2" xfId="2439" xr:uid="{00000000-0005-0000-0000-000083090000}"/>
    <cellStyle name="Euro 35 6 3" xfId="2440" xr:uid="{00000000-0005-0000-0000-000084090000}"/>
    <cellStyle name="Euro 36" xfId="2441" xr:uid="{00000000-0005-0000-0000-000085090000}"/>
    <cellStyle name="Euro 36 2" xfId="2442" xr:uid="{00000000-0005-0000-0000-000086090000}"/>
    <cellStyle name="Euro 36 2 2" xfId="2443" xr:uid="{00000000-0005-0000-0000-000087090000}"/>
    <cellStyle name="Euro 36 2 2 2" xfId="2444" xr:uid="{00000000-0005-0000-0000-000088090000}"/>
    <cellStyle name="Euro 36 2 3" xfId="2445" xr:uid="{00000000-0005-0000-0000-000089090000}"/>
    <cellStyle name="Euro 36 3" xfId="2446" xr:uid="{00000000-0005-0000-0000-00008A090000}"/>
    <cellStyle name="Euro 36 3 2" xfId="2447" xr:uid="{00000000-0005-0000-0000-00008B090000}"/>
    <cellStyle name="Euro 36 3 2 2" xfId="2448" xr:uid="{00000000-0005-0000-0000-00008C090000}"/>
    <cellStyle name="Euro 36 3 2 3" xfId="2449" xr:uid="{00000000-0005-0000-0000-00008D090000}"/>
    <cellStyle name="Euro 36 3 2 3 2" xfId="2450" xr:uid="{00000000-0005-0000-0000-00008E090000}"/>
    <cellStyle name="Euro 36 3 3" xfId="2451" xr:uid="{00000000-0005-0000-0000-00008F090000}"/>
    <cellStyle name="Euro 36 3 3 2" xfId="2452" xr:uid="{00000000-0005-0000-0000-000090090000}"/>
    <cellStyle name="Euro 36 3 3 3" xfId="2453" xr:uid="{00000000-0005-0000-0000-000091090000}"/>
    <cellStyle name="Euro 36 3 4" xfId="2454" xr:uid="{00000000-0005-0000-0000-000092090000}"/>
    <cellStyle name="Euro 36 3 4 2" xfId="2455" xr:uid="{00000000-0005-0000-0000-000093090000}"/>
    <cellStyle name="Euro 36 3 5" xfId="2456" xr:uid="{00000000-0005-0000-0000-000094090000}"/>
    <cellStyle name="Euro 36 4" xfId="2457" xr:uid="{00000000-0005-0000-0000-000095090000}"/>
    <cellStyle name="Euro 36 4 2" xfId="2458" xr:uid="{00000000-0005-0000-0000-000096090000}"/>
    <cellStyle name="Euro 36 4 2 2" xfId="2459" xr:uid="{00000000-0005-0000-0000-000097090000}"/>
    <cellStyle name="Euro 36 4 3" xfId="2460" xr:uid="{00000000-0005-0000-0000-000098090000}"/>
    <cellStyle name="Euro 36 5" xfId="2461" xr:uid="{00000000-0005-0000-0000-000099090000}"/>
    <cellStyle name="Euro 36 6" xfId="2462" xr:uid="{00000000-0005-0000-0000-00009A090000}"/>
    <cellStyle name="Euro 36 6 2" xfId="2463" xr:uid="{00000000-0005-0000-0000-00009B090000}"/>
    <cellStyle name="Euro 36 6 3" xfId="2464" xr:uid="{00000000-0005-0000-0000-00009C090000}"/>
    <cellStyle name="Euro 37" xfId="2465" xr:uid="{00000000-0005-0000-0000-00009D090000}"/>
    <cellStyle name="Euro 37 2" xfId="2466" xr:uid="{00000000-0005-0000-0000-00009E090000}"/>
    <cellStyle name="Euro 37 2 2" xfId="2467" xr:uid="{00000000-0005-0000-0000-00009F090000}"/>
    <cellStyle name="Euro 37 2 2 2" xfId="2468" xr:uid="{00000000-0005-0000-0000-0000A0090000}"/>
    <cellStyle name="Euro 37 2 3" xfId="2469" xr:uid="{00000000-0005-0000-0000-0000A1090000}"/>
    <cellStyle name="Euro 37 3" xfId="2470" xr:uid="{00000000-0005-0000-0000-0000A2090000}"/>
    <cellStyle name="Euro 37 3 2" xfId="2471" xr:uid="{00000000-0005-0000-0000-0000A3090000}"/>
    <cellStyle name="Euro 37 3 2 2" xfId="2472" xr:uid="{00000000-0005-0000-0000-0000A4090000}"/>
    <cellStyle name="Euro 37 3 2 3" xfId="2473" xr:uid="{00000000-0005-0000-0000-0000A5090000}"/>
    <cellStyle name="Euro 37 3 2 3 2" xfId="2474" xr:uid="{00000000-0005-0000-0000-0000A6090000}"/>
    <cellStyle name="Euro 37 3 3" xfId="2475" xr:uid="{00000000-0005-0000-0000-0000A7090000}"/>
    <cellStyle name="Euro 37 3 3 2" xfId="2476" xr:uid="{00000000-0005-0000-0000-0000A8090000}"/>
    <cellStyle name="Euro 37 3 3 3" xfId="2477" xr:uid="{00000000-0005-0000-0000-0000A9090000}"/>
    <cellStyle name="Euro 37 3 4" xfId="2478" xr:uid="{00000000-0005-0000-0000-0000AA090000}"/>
    <cellStyle name="Euro 37 3 4 2" xfId="2479" xr:uid="{00000000-0005-0000-0000-0000AB090000}"/>
    <cellStyle name="Euro 37 3 5" xfId="2480" xr:uid="{00000000-0005-0000-0000-0000AC090000}"/>
    <cellStyle name="Euro 37 4" xfId="2481" xr:uid="{00000000-0005-0000-0000-0000AD090000}"/>
    <cellStyle name="Euro 37 4 2" xfId="2482" xr:uid="{00000000-0005-0000-0000-0000AE090000}"/>
    <cellStyle name="Euro 37 4 2 2" xfId="2483" xr:uid="{00000000-0005-0000-0000-0000AF090000}"/>
    <cellStyle name="Euro 37 4 3" xfId="2484" xr:uid="{00000000-0005-0000-0000-0000B0090000}"/>
    <cellStyle name="Euro 37 5" xfId="2485" xr:uid="{00000000-0005-0000-0000-0000B1090000}"/>
    <cellStyle name="Euro 37 6" xfId="2486" xr:uid="{00000000-0005-0000-0000-0000B2090000}"/>
    <cellStyle name="Euro 37 6 2" xfId="2487" xr:uid="{00000000-0005-0000-0000-0000B3090000}"/>
    <cellStyle name="Euro 37 6 3" xfId="2488" xr:uid="{00000000-0005-0000-0000-0000B4090000}"/>
    <cellStyle name="Euro 38" xfId="2489" xr:uid="{00000000-0005-0000-0000-0000B5090000}"/>
    <cellStyle name="Euro 38 2" xfId="2490" xr:uid="{00000000-0005-0000-0000-0000B6090000}"/>
    <cellStyle name="Euro 38 2 2" xfId="2491" xr:uid="{00000000-0005-0000-0000-0000B7090000}"/>
    <cellStyle name="Euro 38 2 2 2" xfId="2492" xr:uid="{00000000-0005-0000-0000-0000B8090000}"/>
    <cellStyle name="Euro 38 2 3" xfId="2493" xr:uid="{00000000-0005-0000-0000-0000B9090000}"/>
    <cellStyle name="Euro 38 3" xfId="2494" xr:uid="{00000000-0005-0000-0000-0000BA090000}"/>
    <cellStyle name="Euro 38 3 2" xfId="2495" xr:uid="{00000000-0005-0000-0000-0000BB090000}"/>
    <cellStyle name="Euro 38 3 2 2" xfId="2496" xr:uid="{00000000-0005-0000-0000-0000BC090000}"/>
    <cellStyle name="Euro 38 3 2 3" xfId="2497" xr:uid="{00000000-0005-0000-0000-0000BD090000}"/>
    <cellStyle name="Euro 38 3 2 3 2" xfId="2498" xr:uid="{00000000-0005-0000-0000-0000BE090000}"/>
    <cellStyle name="Euro 38 3 3" xfId="2499" xr:uid="{00000000-0005-0000-0000-0000BF090000}"/>
    <cellStyle name="Euro 38 3 3 2" xfId="2500" xr:uid="{00000000-0005-0000-0000-0000C0090000}"/>
    <cellStyle name="Euro 38 3 3 3" xfId="2501" xr:uid="{00000000-0005-0000-0000-0000C1090000}"/>
    <cellStyle name="Euro 38 3 4" xfId="2502" xr:uid="{00000000-0005-0000-0000-0000C2090000}"/>
    <cellStyle name="Euro 38 3 4 2" xfId="2503" xr:uid="{00000000-0005-0000-0000-0000C3090000}"/>
    <cellStyle name="Euro 38 3 5" xfId="2504" xr:uid="{00000000-0005-0000-0000-0000C4090000}"/>
    <cellStyle name="Euro 38 4" xfId="2505" xr:uid="{00000000-0005-0000-0000-0000C5090000}"/>
    <cellStyle name="Euro 38 4 2" xfId="2506" xr:uid="{00000000-0005-0000-0000-0000C6090000}"/>
    <cellStyle name="Euro 38 4 2 2" xfId="2507" xr:uid="{00000000-0005-0000-0000-0000C7090000}"/>
    <cellStyle name="Euro 38 4 3" xfId="2508" xr:uid="{00000000-0005-0000-0000-0000C8090000}"/>
    <cellStyle name="Euro 38 5" xfId="2509" xr:uid="{00000000-0005-0000-0000-0000C9090000}"/>
    <cellStyle name="Euro 38 6" xfId="2510" xr:uid="{00000000-0005-0000-0000-0000CA090000}"/>
    <cellStyle name="Euro 38 6 2" xfId="2511" xr:uid="{00000000-0005-0000-0000-0000CB090000}"/>
    <cellStyle name="Euro 38 6 3" xfId="2512" xr:uid="{00000000-0005-0000-0000-0000CC090000}"/>
    <cellStyle name="Euro 39" xfId="2513" xr:uid="{00000000-0005-0000-0000-0000CD090000}"/>
    <cellStyle name="Euro 39 2" xfId="2514" xr:uid="{00000000-0005-0000-0000-0000CE090000}"/>
    <cellStyle name="Euro 39 2 2" xfId="2515" xr:uid="{00000000-0005-0000-0000-0000CF090000}"/>
    <cellStyle name="Euro 39 2 2 2" xfId="2516" xr:uid="{00000000-0005-0000-0000-0000D0090000}"/>
    <cellStyle name="Euro 39 2 3" xfId="2517" xr:uid="{00000000-0005-0000-0000-0000D1090000}"/>
    <cellStyle name="Euro 39 3" xfId="2518" xr:uid="{00000000-0005-0000-0000-0000D2090000}"/>
    <cellStyle name="Euro 39 3 2" xfId="2519" xr:uid="{00000000-0005-0000-0000-0000D3090000}"/>
    <cellStyle name="Euro 39 3 2 2" xfId="2520" xr:uid="{00000000-0005-0000-0000-0000D4090000}"/>
    <cellStyle name="Euro 39 3 2 3" xfId="2521" xr:uid="{00000000-0005-0000-0000-0000D5090000}"/>
    <cellStyle name="Euro 39 3 2 3 2" xfId="2522" xr:uid="{00000000-0005-0000-0000-0000D6090000}"/>
    <cellStyle name="Euro 39 3 3" xfId="2523" xr:uid="{00000000-0005-0000-0000-0000D7090000}"/>
    <cellStyle name="Euro 39 3 3 2" xfId="2524" xr:uid="{00000000-0005-0000-0000-0000D8090000}"/>
    <cellStyle name="Euro 39 3 3 3" xfId="2525" xr:uid="{00000000-0005-0000-0000-0000D9090000}"/>
    <cellStyle name="Euro 39 3 4" xfId="2526" xr:uid="{00000000-0005-0000-0000-0000DA090000}"/>
    <cellStyle name="Euro 39 3 4 2" xfId="2527" xr:uid="{00000000-0005-0000-0000-0000DB090000}"/>
    <cellStyle name="Euro 39 3 5" xfId="2528" xr:uid="{00000000-0005-0000-0000-0000DC090000}"/>
    <cellStyle name="Euro 39 4" xfId="2529" xr:uid="{00000000-0005-0000-0000-0000DD090000}"/>
    <cellStyle name="Euro 39 4 2" xfId="2530" xr:uid="{00000000-0005-0000-0000-0000DE090000}"/>
    <cellStyle name="Euro 39 4 2 2" xfId="2531" xr:uid="{00000000-0005-0000-0000-0000DF090000}"/>
    <cellStyle name="Euro 39 4 3" xfId="2532" xr:uid="{00000000-0005-0000-0000-0000E0090000}"/>
    <cellStyle name="Euro 39 5" xfId="2533" xr:uid="{00000000-0005-0000-0000-0000E1090000}"/>
    <cellStyle name="Euro 39 6" xfId="2534" xr:uid="{00000000-0005-0000-0000-0000E2090000}"/>
    <cellStyle name="Euro 39 6 2" xfId="2535" xr:uid="{00000000-0005-0000-0000-0000E3090000}"/>
    <cellStyle name="Euro 39 6 3" xfId="2536" xr:uid="{00000000-0005-0000-0000-0000E4090000}"/>
    <cellStyle name="Euro 4" xfId="2537" xr:uid="{00000000-0005-0000-0000-0000E5090000}"/>
    <cellStyle name="Euro 4 2" xfId="2538" xr:uid="{00000000-0005-0000-0000-0000E6090000}"/>
    <cellStyle name="Euro 4 2 2" xfId="2539" xr:uid="{00000000-0005-0000-0000-0000E7090000}"/>
    <cellStyle name="Euro 4 2 2 2" xfId="2540" xr:uid="{00000000-0005-0000-0000-0000E8090000}"/>
    <cellStyle name="Euro 4 2 3" xfId="2541" xr:uid="{00000000-0005-0000-0000-0000E9090000}"/>
    <cellStyle name="Euro 4 3" xfId="2542" xr:uid="{00000000-0005-0000-0000-0000EA090000}"/>
    <cellStyle name="Euro 4 3 2" xfId="2543" xr:uid="{00000000-0005-0000-0000-0000EB090000}"/>
    <cellStyle name="Euro 4 3 2 2" xfId="2544" xr:uid="{00000000-0005-0000-0000-0000EC090000}"/>
    <cellStyle name="Euro 4 3 2 3" xfId="2545" xr:uid="{00000000-0005-0000-0000-0000ED090000}"/>
    <cellStyle name="Euro 4 3 2 3 2" xfId="2546" xr:uid="{00000000-0005-0000-0000-0000EE090000}"/>
    <cellStyle name="Euro 4 3 3" xfId="2547" xr:uid="{00000000-0005-0000-0000-0000EF090000}"/>
    <cellStyle name="Euro 4 3 3 2" xfId="2548" xr:uid="{00000000-0005-0000-0000-0000F0090000}"/>
    <cellStyle name="Euro 4 3 3 3" xfId="2549" xr:uid="{00000000-0005-0000-0000-0000F1090000}"/>
    <cellStyle name="Euro 4 3 4" xfId="2550" xr:uid="{00000000-0005-0000-0000-0000F2090000}"/>
    <cellStyle name="Euro 4 3 4 2" xfId="2551" xr:uid="{00000000-0005-0000-0000-0000F3090000}"/>
    <cellStyle name="Euro 4 3 5" xfId="2552" xr:uid="{00000000-0005-0000-0000-0000F4090000}"/>
    <cellStyle name="Euro 4 4" xfId="2553" xr:uid="{00000000-0005-0000-0000-0000F5090000}"/>
    <cellStyle name="Euro 4 4 2" xfId="2554" xr:uid="{00000000-0005-0000-0000-0000F6090000}"/>
    <cellStyle name="Euro 4 4 2 2" xfId="2555" xr:uid="{00000000-0005-0000-0000-0000F7090000}"/>
    <cellStyle name="Euro 4 4 3" xfId="2556" xr:uid="{00000000-0005-0000-0000-0000F8090000}"/>
    <cellStyle name="Euro 4 5" xfId="2557" xr:uid="{00000000-0005-0000-0000-0000F9090000}"/>
    <cellStyle name="Euro 4 6" xfId="2558" xr:uid="{00000000-0005-0000-0000-0000FA090000}"/>
    <cellStyle name="Euro 4 6 2" xfId="2559" xr:uid="{00000000-0005-0000-0000-0000FB090000}"/>
    <cellStyle name="Euro 4 6 3" xfId="2560" xr:uid="{00000000-0005-0000-0000-0000FC090000}"/>
    <cellStyle name="Euro 40" xfId="2561" xr:uid="{00000000-0005-0000-0000-0000FD090000}"/>
    <cellStyle name="Euro 40 2" xfId="2562" xr:uid="{00000000-0005-0000-0000-0000FE090000}"/>
    <cellStyle name="Euro 40 2 2" xfId="2563" xr:uid="{00000000-0005-0000-0000-0000FF090000}"/>
    <cellStyle name="Euro 40 2 2 2" xfId="2564" xr:uid="{00000000-0005-0000-0000-0000000A0000}"/>
    <cellStyle name="Euro 40 2 3" xfId="2565" xr:uid="{00000000-0005-0000-0000-0000010A0000}"/>
    <cellStyle name="Euro 40 3" xfId="2566" xr:uid="{00000000-0005-0000-0000-0000020A0000}"/>
    <cellStyle name="Euro 40 3 2" xfId="2567" xr:uid="{00000000-0005-0000-0000-0000030A0000}"/>
    <cellStyle name="Euro 40 3 2 2" xfId="2568" xr:uid="{00000000-0005-0000-0000-0000040A0000}"/>
    <cellStyle name="Euro 40 3 2 3" xfId="2569" xr:uid="{00000000-0005-0000-0000-0000050A0000}"/>
    <cellStyle name="Euro 40 3 2 3 2" xfId="2570" xr:uid="{00000000-0005-0000-0000-0000060A0000}"/>
    <cellStyle name="Euro 40 3 3" xfId="2571" xr:uid="{00000000-0005-0000-0000-0000070A0000}"/>
    <cellStyle name="Euro 40 3 3 2" xfId="2572" xr:uid="{00000000-0005-0000-0000-0000080A0000}"/>
    <cellStyle name="Euro 40 3 3 3" xfId="2573" xr:uid="{00000000-0005-0000-0000-0000090A0000}"/>
    <cellStyle name="Euro 40 3 4" xfId="2574" xr:uid="{00000000-0005-0000-0000-00000A0A0000}"/>
    <cellStyle name="Euro 40 3 4 2" xfId="2575" xr:uid="{00000000-0005-0000-0000-00000B0A0000}"/>
    <cellStyle name="Euro 40 3 5" xfId="2576" xr:uid="{00000000-0005-0000-0000-00000C0A0000}"/>
    <cellStyle name="Euro 40 4" xfId="2577" xr:uid="{00000000-0005-0000-0000-00000D0A0000}"/>
    <cellStyle name="Euro 40 4 2" xfId="2578" xr:uid="{00000000-0005-0000-0000-00000E0A0000}"/>
    <cellStyle name="Euro 40 4 2 2" xfId="2579" xr:uid="{00000000-0005-0000-0000-00000F0A0000}"/>
    <cellStyle name="Euro 40 4 3" xfId="2580" xr:uid="{00000000-0005-0000-0000-0000100A0000}"/>
    <cellStyle name="Euro 40 5" xfId="2581" xr:uid="{00000000-0005-0000-0000-0000110A0000}"/>
    <cellStyle name="Euro 40 6" xfId="2582" xr:uid="{00000000-0005-0000-0000-0000120A0000}"/>
    <cellStyle name="Euro 40 6 2" xfId="2583" xr:uid="{00000000-0005-0000-0000-0000130A0000}"/>
    <cellStyle name="Euro 40 6 3" xfId="2584" xr:uid="{00000000-0005-0000-0000-0000140A0000}"/>
    <cellStyle name="Euro 41" xfId="2585" xr:uid="{00000000-0005-0000-0000-0000150A0000}"/>
    <cellStyle name="Euro 41 2" xfId="2586" xr:uid="{00000000-0005-0000-0000-0000160A0000}"/>
    <cellStyle name="Euro 41 2 2" xfId="2587" xr:uid="{00000000-0005-0000-0000-0000170A0000}"/>
    <cellStyle name="Euro 41 2 2 2" xfId="2588" xr:uid="{00000000-0005-0000-0000-0000180A0000}"/>
    <cellStyle name="Euro 41 2 3" xfId="2589" xr:uid="{00000000-0005-0000-0000-0000190A0000}"/>
    <cellStyle name="Euro 41 3" xfId="2590" xr:uid="{00000000-0005-0000-0000-00001A0A0000}"/>
    <cellStyle name="Euro 41 3 2" xfId="2591" xr:uid="{00000000-0005-0000-0000-00001B0A0000}"/>
    <cellStyle name="Euro 41 3 2 2" xfId="2592" xr:uid="{00000000-0005-0000-0000-00001C0A0000}"/>
    <cellStyle name="Euro 41 3 2 3" xfId="2593" xr:uid="{00000000-0005-0000-0000-00001D0A0000}"/>
    <cellStyle name="Euro 41 3 2 3 2" xfId="2594" xr:uid="{00000000-0005-0000-0000-00001E0A0000}"/>
    <cellStyle name="Euro 41 3 3" xfId="2595" xr:uid="{00000000-0005-0000-0000-00001F0A0000}"/>
    <cellStyle name="Euro 41 3 3 2" xfId="2596" xr:uid="{00000000-0005-0000-0000-0000200A0000}"/>
    <cellStyle name="Euro 41 3 3 3" xfId="2597" xr:uid="{00000000-0005-0000-0000-0000210A0000}"/>
    <cellStyle name="Euro 41 3 4" xfId="2598" xr:uid="{00000000-0005-0000-0000-0000220A0000}"/>
    <cellStyle name="Euro 41 3 4 2" xfId="2599" xr:uid="{00000000-0005-0000-0000-0000230A0000}"/>
    <cellStyle name="Euro 41 3 5" xfId="2600" xr:uid="{00000000-0005-0000-0000-0000240A0000}"/>
    <cellStyle name="Euro 41 4" xfId="2601" xr:uid="{00000000-0005-0000-0000-0000250A0000}"/>
    <cellStyle name="Euro 41 4 2" xfId="2602" xr:uid="{00000000-0005-0000-0000-0000260A0000}"/>
    <cellStyle name="Euro 41 4 2 2" xfId="2603" xr:uid="{00000000-0005-0000-0000-0000270A0000}"/>
    <cellStyle name="Euro 41 4 3" xfId="2604" xr:uid="{00000000-0005-0000-0000-0000280A0000}"/>
    <cellStyle name="Euro 41 5" xfId="2605" xr:uid="{00000000-0005-0000-0000-0000290A0000}"/>
    <cellStyle name="Euro 41 6" xfId="2606" xr:uid="{00000000-0005-0000-0000-00002A0A0000}"/>
    <cellStyle name="Euro 41 6 2" xfId="2607" xr:uid="{00000000-0005-0000-0000-00002B0A0000}"/>
    <cellStyle name="Euro 41 6 3" xfId="2608" xr:uid="{00000000-0005-0000-0000-00002C0A0000}"/>
    <cellStyle name="Euro 42" xfId="2609" xr:uid="{00000000-0005-0000-0000-00002D0A0000}"/>
    <cellStyle name="Euro 42 2" xfId="2610" xr:uid="{00000000-0005-0000-0000-00002E0A0000}"/>
    <cellStyle name="Euro 42 2 2" xfId="2611" xr:uid="{00000000-0005-0000-0000-00002F0A0000}"/>
    <cellStyle name="Euro 42 2 2 2" xfId="2612" xr:uid="{00000000-0005-0000-0000-0000300A0000}"/>
    <cellStyle name="Euro 42 2 3" xfId="2613" xr:uid="{00000000-0005-0000-0000-0000310A0000}"/>
    <cellStyle name="Euro 42 3" xfId="2614" xr:uid="{00000000-0005-0000-0000-0000320A0000}"/>
    <cellStyle name="Euro 42 3 2" xfId="2615" xr:uid="{00000000-0005-0000-0000-0000330A0000}"/>
    <cellStyle name="Euro 42 3 2 2" xfId="2616" xr:uid="{00000000-0005-0000-0000-0000340A0000}"/>
    <cellStyle name="Euro 42 3 2 3" xfId="2617" xr:uid="{00000000-0005-0000-0000-0000350A0000}"/>
    <cellStyle name="Euro 42 3 2 3 2" xfId="2618" xr:uid="{00000000-0005-0000-0000-0000360A0000}"/>
    <cellStyle name="Euro 42 3 3" xfId="2619" xr:uid="{00000000-0005-0000-0000-0000370A0000}"/>
    <cellStyle name="Euro 42 3 3 2" xfId="2620" xr:uid="{00000000-0005-0000-0000-0000380A0000}"/>
    <cellStyle name="Euro 42 3 3 3" xfId="2621" xr:uid="{00000000-0005-0000-0000-0000390A0000}"/>
    <cellStyle name="Euro 42 3 4" xfId="2622" xr:uid="{00000000-0005-0000-0000-00003A0A0000}"/>
    <cellStyle name="Euro 42 3 4 2" xfId="2623" xr:uid="{00000000-0005-0000-0000-00003B0A0000}"/>
    <cellStyle name="Euro 42 3 5" xfId="2624" xr:uid="{00000000-0005-0000-0000-00003C0A0000}"/>
    <cellStyle name="Euro 42 4" xfId="2625" xr:uid="{00000000-0005-0000-0000-00003D0A0000}"/>
    <cellStyle name="Euro 42 4 2" xfId="2626" xr:uid="{00000000-0005-0000-0000-00003E0A0000}"/>
    <cellStyle name="Euro 42 4 2 2" xfId="2627" xr:uid="{00000000-0005-0000-0000-00003F0A0000}"/>
    <cellStyle name="Euro 42 4 3" xfId="2628" xr:uid="{00000000-0005-0000-0000-0000400A0000}"/>
    <cellStyle name="Euro 42 5" xfId="2629" xr:uid="{00000000-0005-0000-0000-0000410A0000}"/>
    <cellStyle name="Euro 42 6" xfId="2630" xr:uid="{00000000-0005-0000-0000-0000420A0000}"/>
    <cellStyle name="Euro 42 6 2" xfId="2631" xr:uid="{00000000-0005-0000-0000-0000430A0000}"/>
    <cellStyle name="Euro 42 6 3" xfId="2632" xr:uid="{00000000-0005-0000-0000-0000440A0000}"/>
    <cellStyle name="Euro 43" xfId="2633" xr:uid="{00000000-0005-0000-0000-0000450A0000}"/>
    <cellStyle name="Euro 43 2" xfId="2634" xr:uid="{00000000-0005-0000-0000-0000460A0000}"/>
    <cellStyle name="Euro 43 2 2" xfId="2635" xr:uid="{00000000-0005-0000-0000-0000470A0000}"/>
    <cellStyle name="Euro 43 2 2 2" xfId="2636" xr:uid="{00000000-0005-0000-0000-0000480A0000}"/>
    <cellStyle name="Euro 43 2 3" xfId="2637" xr:uid="{00000000-0005-0000-0000-0000490A0000}"/>
    <cellStyle name="Euro 43 3" xfId="2638" xr:uid="{00000000-0005-0000-0000-00004A0A0000}"/>
    <cellStyle name="Euro 43 3 2" xfId="2639" xr:uid="{00000000-0005-0000-0000-00004B0A0000}"/>
    <cellStyle name="Euro 43 3 2 2" xfId="2640" xr:uid="{00000000-0005-0000-0000-00004C0A0000}"/>
    <cellStyle name="Euro 43 3 2 3" xfId="2641" xr:uid="{00000000-0005-0000-0000-00004D0A0000}"/>
    <cellStyle name="Euro 43 3 2 3 2" xfId="2642" xr:uid="{00000000-0005-0000-0000-00004E0A0000}"/>
    <cellStyle name="Euro 43 3 3" xfId="2643" xr:uid="{00000000-0005-0000-0000-00004F0A0000}"/>
    <cellStyle name="Euro 43 3 3 2" xfId="2644" xr:uid="{00000000-0005-0000-0000-0000500A0000}"/>
    <cellStyle name="Euro 43 3 3 3" xfId="2645" xr:uid="{00000000-0005-0000-0000-0000510A0000}"/>
    <cellStyle name="Euro 43 3 4" xfId="2646" xr:uid="{00000000-0005-0000-0000-0000520A0000}"/>
    <cellStyle name="Euro 43 3 4 2" xfId="2647" xr:uid="{00000000-0005-0000-0000-0000530A0000}"/>
    <cellStyle name="Euro 43 3 5" xfId="2648" xr:uid="{00000000-0005-0000-0000-0000540A0000}"/>
    <cellStyle name="Euro 43 4" xfId="2649" xr:uid="{00000000-0005-0000-0000-0000550A0000}"/>
    <cellStyle name="Euro 43 4 2" xfId="2650" xr:uid="{00000000-0005-0000-0000-0000560A0000}"/>
    <cellStyle name="Euro 43 4 2 2" xfId="2651" xr:uid="{00000000-0005-0000-0000-0000570A0000}"/>
    <cellStyle name="Euro 43 4 3" xfId="2652" xr:uid="{00000000-0005-0000-0000-0000580A0000}"/>
    <cellStyle name="Euro 43 5" xfId="2653" xr:uid="{00000000-0005-0000-0000-0000590A0000}"/>
    <cellStyle name="Euro 43 6" xfId="2654" xr:uid="{00000000-0005-0000-0000-00005A0A0000}"/>
    <cellStyle name="Euro 43 6 2" xfId="2655" xr:uid="{00000000-0005-0000-0000-00005B0A0000}"/>
    <cellStyle name="Euro 43 6 3" xfId="2656" xr:uid="{00000000-0005-0000-0000-00005C0A0000}"/>
    <cellStyle name="Euro 44" xfId="2657" xr:uid="{00000000-0005-0000-0000-00005D0A0000}"/>
    <cellStyle name="Euro 44 2" xfId="2658" xr:uid="{00000000-0005-0000-0000-00005E0A0000}"/>
    <cellStyle name="Euro 44 2 2" xfId="2659" xr:uid="{00000000-0005-0000-0000-00005F0A0000}"/>
    <cellStyle name="Euro 44 2 2 2" xfId="2660" xr:uid="{00000000-0005-0000-0000-0000600A0000}"/>
    <cellStyle name="Euro 44 2 3" xfId="2661" xr:uid="{00000000-0005-0000-0000-0000610A0000}"/>
    <cellStyle name="Euro 44 3" xfId="2662" xr:uid="{00000000-0005-0000-0000-0000620A0000}"/>
    <cellStyle name="Euro 44 3 2" xfId="2663" xr:uid="{00000000-0005-0000-0000-0000630A0000}"/>
    <cellStyle name="Euro 44 3 2 2" xfId="2664" xr:uid="{00000000-0005-0000-0000-0000640A0000}"/>
    <cellStyle name="Euro 44 3 2 3" xfId="2665" xr:uid="{00000000-0005-0000-0000-0000650A0000}"/>
    <cellStyle name="Euro 44 3 2 3 2" xfId="2666" xr:uid="{00000000-0005-0000-0000-0000660A0000}"/>
    <cellStyle name="Euro 44 3 3" xfId="2667" xr:uid="{00000000-0005-0000-0000-0000670A0000}"/>
    <cellStyle name="Euro 44 3 3 2" xfId="2668" xr:uid="{00000000-0005-0000-0000-0000680A0000}"/>
    <cellStyle name="Euro 44 3 3 3" xfId="2669" xr:uid="{00000000-0005-0000-0000-0000690A0000}"/>
    <cellStyle name="Euro 44 3 4" xfId="2670" xr:uid="{00000000-0005-0000-0000-00006A0A0000}"/>
    <cellStyle name="Euro 44 3 4 2" xfId="2671" xr:uid="{00000000-0005-0000-0000-00006B0A0000}"/>
    <cellStyle name="Euro 44 3 5" xfId="2672" xr:uid="{00000000-0005-0000-0000-00006C0A0000}"/>
    <cellStyle name="Euro 44 4" xfId="2673" xr:uid="{00000000-0005-0000-0000-00006D0A0000}"/>
    <cellStyle name="Euro 44 4 2" xfId="2674" xr:uid="{00000000-0005-0000-0000-00006E0A0000}"/>
    <cellStyle name="Euro 44 4 2 2" xfId="2675" xr:uid="{00000000-0005-0000-0000-00006F0A0000}"/>
    <cellStyle name="Euro 44 4 3" xfId="2676" xr:uid="{00000000-0005-0000-0000-0000700A0000}"/>
    <cellStyle name="Euro 44 5" xfId="2677" xr:uid="{00000000-0005-0000-0000-0000710A0000}"/>
    <cellStyle name="Euro 44 6" xfId="2678" xr:uid="{00000000-0005-0000-0000-0000720A0000}"/>
    <cellStyle name="Euro 44 6 2" xfId="2679" xr:uid="{00000000-0005-0000-0000-0000730A0000}"/>
    <cellStyle name="Euro 44 6 3" xfId="2680" xr:uid="{00000000-0005-0000-0000-0000740A0000}"/>
    <cellStyle name="Euro 45" xfId="2681" xr:uid="{00000000-0005-0000-0000-0000750A0000}"/>
    <cellStyle name="Euro 45 2" xfId="2682" xr:uid="{00000000-0005-0000-0000-0000760A0000}"/>
    <cellStyle name="Euro 45 2 2" xfId="2683" xr:uid="{00000000-0005-0000-0000-0000770A0000}"/>
    <cellStyle name="Euro 45 2 2 2" xfId="2684" xr:uid="{00000000-0005-0000-0000-0000780A0000}"/>
    <cellStyle name="Euro 45 2 3" xfId="2685" xr:uid="{00000000-0005-0000-0000-0000790A0000}"/>
    <cellStyle name="Euro 45 2 4" xfId="2686" xr:uid="{00000000-0005-0000-0000-00007A0A0000}"/>
    <cellStyle name="Euro 45 3" xfId="2687" xr:uid="{00000000-0005-0000-0000-00007B0A0000}"/>
    <cellStyle name="Euro 45 4" xfId="2688" xr:uid="{00000000-0005-0000-0000-00007C0A0000}"/>
    <cellStyle name="Euro 45 5" xfId="2689" xr:uid="{00000000-0005-0000-0000-00007D0A0000}"/>
    <cellStyle name="Euro 45 6" xfId="2690" xr:uid="{00000000-0005-0000-0000-00007E0A0000}"/>
    <cellStyle name="Euro 46" xfId="2691" xr:uid="{00000000-0005-0000-0000-00007F0A0000}"/>
    <cellStyle name="Euro 46 2" xfId="2692" xr:uid="{00000000-0005-0000-0000-0000800A0000}"/>
    <cellStyle name="Euro 46 2 2" xfId="2693" xr:uid="{00000000-0005-0000-0000-0000810A0000}"/>
    <cellStyle name="Euro 46 3" xfId="2694" xr:uid="{00000000-0005-0000-0000-0000820A0000}"/>
    <cellStyle name="Euro 47" xfId="2695" xr:uid="{00000000-0005-0000-0000-0000830A0000}"/>
    <cellStyle name="Euro 47 2" xfId="2696" xr:uid="{00000000-0005-0000-0000-0000840A0000}"/>
    <cellStyle name="Euro 47 2 2" xfId="2697" xr:uid="{00000000-0005-0000-0000-0000850A0000}"/>
    <cellStyle name="Euro 47 2 3" xfId="2698" xr:uid="{00000000-0005-0000-0000-0000860A0000}"/>
    <cellStyle name="Euro 47 2 3 2" xfId="2699" xr:uid="{00000000-0005-0000-0000-0000870A0000}"/>
    <cellStyle name="Euro 47 3" xfId="2700" xr:uid="{00000000-0005-0000-0000-0000880A0000}"/>
    <cellStyle name="Euro 47 3 2" xfId="2701" xr:uid="{00000000-0005-0000-0000-0000890A0000}"/>
    <cellStyle name="Euro 47 3 3" xfId="2702" xr:uid="{00000000-0005-0000-0000-00008A0A0000}"/>
    <cellStyle name="Euro 47 4" xfId="2703" xr:uid="{00000000-0005-0000-0000-00008B0A0000}"/>
    <cellStyle name="Euro 47 4 2" xfId="2704" xr:uid="{00000000-0005-0000-0000-00008C0A0000}"/>
    <cellStyle name="Euro 47 5" xfId="2705" xr:uid="{00000000-0005-0000-0000-00008D0A0000}"/>
    <cellStyle name="Euro 48" xfId="2706" xr:uid="{00000000-0005-0000-0000-00008E0A0000}"/>
    <cellStyle name="Euro 48 2" xfId="2707" xr:uid="{00000000-0005-0000-0000-00008F0A0000}"/>
    <cellStyle name="Euro 48 2 2" xfId="2708" xr:uid="{00000000-0005-0000-0000-0000900A0000}"/>
    <cellStyle name="Euro 48 3" xfId="2709" xr:uid="{00000000-0005-0000-0000-0000910A0000}"/>
    <cellStyle name="Euro 49" xfId="2710" xr:uid="{00000000-0005-0000-0000-0000920A0000}"/>
    <cellStyle name="Euro 49 2" xfId="2711" xr:uid="{00000000-0005-0000-0000-0000930A0000}"/>
    <cellStyle name="Euro 49 2 2" xfId="2712" xr:uid="{00000000-0005-0000-0000-0000940A0000}"/>
    <cellStyle name="Euro 49 3" xfId="2713" xr:uid="{00000000-0005-0000-0000-0000950A0000}"/>
    <cellStyle name="Euro 5" xfId="2714" xr:uid="{00000000-0005-0000-0000-0000960A0000}"/>
    <cellStyle name="Euro 5 2" xfId="2715" xr:uid="{00000000-0005-0000-0000-0000970A0000}"/>
    <cellStyle name="Euro 5 2 2" xfId="2716" xr:uid="{00000000-0005-0000-0000-0000980A0000}"/>
    <cellStyle name="Euro 5 2 2 2" xfId="2717" xr:uid="{00000000-0005-0000-0000-0000990A0000}"/>
    <cellStyle name="Euro 5 2 3" xfId="2718" xr:uid="{00000000-0005-0000-0000-00009A0A0000}"/>
    <cellStyle name="Euro 5 3" xfId="2719" xr:uid="{00000000-0005-0000-0000-00009B0A0000}"/>
    <cellStyle name="Euro 5 3 2" xfId="2720" xr:uid="{00000000-0005-0000-0000-00009C0A0000}"/>
    <cellStyle name="Euro 5 3 2 2" xfId="2721" xr:uid="{00000000-0005-0000-0000-00009D0A0000}"/>
    <cellStyle name="Euro 5 3 2 3" xfId="2722" xr:uid="{00000000-0005-0000-0000-00009E0A0000}"/>
    <cellStyle name="Euro 5 3 2 3 2" xfId="2723" xr:uid="{00000000-0005-0000-0000-00009F0A0000}"/>
    <cellStyle name="Euro 5 3 3" xfId="2724" xr:uid="{00000000-0005-0000-0000-0000A00A0000}"/>
    <cellStyle name="Euro 5 3 3 2" xfId="2725" xr:uid="{00000000-0005-0000-0000-0000A10A0000}"/>
    <cellStyle name="Euro 5 3 3 3" xfId="2726" xr:uid="{00000000-0005-0000-0000-0000A20A0000}"/>
    <cellStyle name="Euro 5 3 4" xfId="2727" xr:uid="{00000000-0005-0000-0000-0000A30A0000}"/>
    <cellStyle name="Euro 5 3 4 2" xfId="2728" xr:uid="{00000000-0005-0000-0000-0000A40A0000}"/>
    <cellStyle name="Euro 5 3 5" xfId="2729" xr:uid="{00000000-0005-0000-0000-0000A50A0000}"/>
    <cellStyle name="Euro 5 4" xfId="2730" xr:uid="{00000000-0005-0000-0000-0000A60A0000}"/>
    <cellStyle name="Euro 5 4 2" xfId="2731" xr:uid="{00000000-0005-0000-0000-0000A70A0000}"/>
    <cellStyle name="Euro 5 4 2 2" xfId="2732" xr:uid="{00000000-0005-0000-0000-0000A80A0000}"/>
    <cellStyle name="Euro 5 4 3" xfId="2733" xr:uid="{00000000-0005-0000-0000-0000A90A0000}"/>
    <cellStyle name="Euro 5 5" xfId="2734" xr:uid="{00000000-0005-0000-0000-0000AA0A0000}"/>
    <cellStyle name="Euro 5 6" xfId="2735" xr:uid="{00000000-0005-0000-0000-0000AB0A0000}"/>
    <cellStyle name="Euro 5 6 2" xfId="2736" xr:uid="{00000000-0005-0000-0000-0000AC0A0000}"/>
    <cellStyle name="Euro 5 6 3" xfId="2737" xr:uid="{00000000-0005-0000-0000-0000AD0A0000}"/>
    <cellStyle name="Euro 50" xfId="2738" xr:uid="{00000000-0005-0000-0000-0000AE0A0000}"/>
    <cellStyle name="Euro 51" xfId="2739" xr:uid="{00000000-0005-0000-0000-0000AF0A0000}"/>
    <cellStyle name="Euro 51 2" xfId="2740" xr:uid="{00000000-0005-0000-0000-0000B00A0000}"/>
    <cellStyle name="Euro 51 2 2" xfId="2741" xr:uid="{00000000-0005-0000-0000-0000B10A0000}"/>
    <cellStyle name="Euro 51 3" xfId="2742" xr:uid="{00000000-0005-0000-0000-0000B20A0000}"/>
    <cellStyle name="Euro 51 4" xfId="2743" xr:uid="{00000000-0005-0000-0000-0000B30A0000}"/>
    <cellStyle name="Euro 51 5" xfId="2744" xr:uid="{00000000-0005-0000-0000-0000B40A0000}"/>
    <cellStyle name="Euro 6" xfId="2745" xr:uid="{00000000-0005-0000-0000-0000B50A0000}"/>
    <cellStyle name="Euro 6 2" xfId="2746" xr:uid="{00000000-0005-0000-0000-0000B60A0000}"/>
    <cellStyle name="Euro 6 2 2" xfId="2747" xr:uid="{00000000-0005-0000-0000-0000B70A0000}"/>
    <cellStyle name="Euro 6 2 2 2" xfId="2748" xr:uid="{00000000-0005-0000-0000-0000B80A0000}"/>
    <cellStyle name="Euro 6 2 3" xfId="2749" xr:uid="{00000000-0005-0000-0000-0000B90A0000}"/>
    <cellStyle name="Euro 6 3" xfId="2750" xr:uid="{00000000-0005-0000-0000-0000BA0A0000}"/>
    <cellStyle name="Euro 6 3 2" xfId="2751" xr:uid="{00000000-0005-0000-0000-0000BB0A0000}"/>
    <cellStyle name="Euro 6 3 2 2" xfId="2752" xr:uid="{00000000-0005-0000-0000-0000BC0A0000}"/>
    <cellStyle name="Euro 6 3 2 3" xfId="2753" xr:uid="{00000000-0005-0000-0000-0000BD0A0000}"/>
    <cellStyle name="Euro 6 3 2 3 2" xfId="2754" xr:uid="{00000000-0005-0000-0000-0000BE0A0000}"/>
    <cellStyle name="Euro 6 3 3" xfId="2755" xr:uid="{00000000-0005-0000-0000-0000BF0A0000}"/>
    <cellStyle name="Euro 6 3 3 2" xfId="2756" xr:uid="{00000000-0005-0000-0000-0000C00A0000}"/>
    <cellStyle name="Euro 6 3 3 3" xfId="2757" xr:uid="{00000000-0005-0000-0000-0000C10A0000}"/>
    <cellStyle name="Euro 6 3 4" xfId="2758" xr:uid="{00000000-0005-0000-0000-0000C20A0000}"/>
    <cellStyle name="Euro 6 3 4 2" xfId="2759" xr:uid="{00000000-0005-0000-0000-0000C30A0000}"/>
    <cellStyle name="Euro 6 3 5" xfId="2760" xr:uid="{00000000-0005-0000-0000-0000C40A0000}"/>
    <cellStyle name="Euro 6 4" xfId="2761" xr:uid="{00000000-0005-0000-0000-0000C50A0000}"/>
    <cellStyle name="Euro 6 4 2" xfId="2762" xr:uid="{00000000-0005-0000-0000-0000C60A0000}"/>
    <cellStyle name="Euro 6 4 2 2" xfId="2763" xr:uid="{00000000-0005-0000-0000-0000C70A0000}"/>
    <cellStyle name="Euro 6 4 3" xfId="2764" xr:uid="{00000000-0005-0000-0000-0000C80A0000}"/>
    <cellStyle name="Euro 6 5" xfId="2765" xr:uid="{00000000-0005-0000-0000-0000C90A0000}"/>
    <cellStyle name="Euro 6 6" xfId="2766" xr:uid="{00000000-0005-0000-0000-0000CA0A0000}"/>
    <cellStyle name="Euro 6 6 2" xfId="2767" xr:uid="{00000000-0005-0000-0000-0000CB0A0000}"/>
    <cellStyle name="Euro 6 6 3" xfId="2768" xr:uid="{00000000-0005-0000-0000-0000CC0A0000}"/>
    <cellStyle name="Euro 7" xfId="2769" xr:uid="{00000000-0005-0000-0000-0000CD0A0000}"/>
    <cellStyle name="Euro 7 2" xfId="2770" xr:uid="{00000000-0005-0000-0000-0000CE0A0000}"/>
    <cellStyle name="Euro 7 2 2" xfId="2771" xr:uid="{00000000-0005-0000-0000-0000CF0A0000}"/>
    <cellStyle name="Euro 7 2 2 2" xfId="2772" xr:uid="{00000000-0005-0000-0000-0000D00A0000}"/>
    <cellStyle name="Euro 7 2 3" xfId="2773" xr:uid="{00000000-0005-0000-0000-0000D10A0000}"/>
    <cellStyle name="Euro 7 3" xfId="2774" xr:uid="{00000000-0005-0000-0000-0000D20A0000}"/>
    <cellStyle name="Euro 7 3 2" xfId="2775" xr:uid="{00000000-0005-0000-0000-0000D30A0000}"/>
    <cellStyle name="Euro 7 3 2 2" xfId="2776" xr:uid="{00000000-0005-0000-0000-0000D40A0000}"/>
    <cellStyle name="Euro 7 3 2 3" xfId="2777" xr:uid="{00000000-0005-0000-0000-0000D50A0000}"/>
    <cellStyle name="Euro 7 3 2 3 2" xfId="2778" xr:uid="{00000000-0005-0000-0000-0000D60A0000}"/>
    <cellStyle name="Euro 7 3 3" xfId="2779" xr:uid="{00000000-0005-0000-0000-0000D70A0000}"/>
    <cellStyle name="Euro 7 3 3 2" xfId="2780" xr:uid="{00000000-0005-0000-0000-0000D80A0000}"/>
    <cellStyle name="Euro 7 3 3 3" xfId="2781" xr:uid="{00000000-0005-0000-0000-0000D90A0000}"/>
    <cellStyle name="Euro 7 3 4" xfId="2782" xr:uid="{00000000-0005-0000-0000-0000DA0A0000}"/>
    <cellStyle name="Euro 7 3 4 2" xfId="2783" xr:uid="{00000000-0005-0000-0000-0000DB0A0000}"/>
    <cellStyle name="Euro 7 3 5" xfId="2784" xr:uid="{00000000-0005-0000-0000-0000DC0A0000}"/>
    <cellStyle name="Euro 7 4" xfId="2785" xr:uid="{00000000-0005-0000-0000-0000DD0A0000}"/>
    <cellStyle name="Euro 7 4 2" xfId="2786" xr:uid="{00000000-0005-0000-0000-0000DE0A0000}"/>
    <cellStyle name="Euro 7 4 2 2" xfId="2787" xr:uid="{00000000-0005-0000-0000-0000DF0A0000}"/>
    <cellStyle name="Euro 7 4 3" xfId="2788" xr:uid="{00000000-0005-0000-0000-0000E00A0000}"/>
    <cellStyle name="Euro 7 5" xfId="2789" xr:uid="{00000000-0005-0000-0000-0000E10A0000}"/>
    <cellStyle name="Euro 7 6" xfId="2790" xr:uid="{00000000-0005-0000-0000-0000E20A0000}"/>
    <cellStyle name="Euro 7 6 2" xfId="2791" xr:uid="{00000000-0005-0000-0000-0000E30A0000}"/>
    <cellStyle name="Euro 7 6 3" xfId="2792" xr:uid="{00000000-0005-0000-0000-0000E40A0000}"/>
    <cellStyle name="Euro 8" xfId="2793" xr:uid="{00000000-0005-0000-0000-0000E50A0000}"/>
    <cellStyle name="Euro 8 2" xfId="2794" xr:uid="{00000000-0005-0000-0000-0000E60A0000}"/>
    <cellStyle name="Euro 8 2 2" xfId="2795" xr:uid="{00000000-0005-0000-0000-0000E70A0000}"/>
    <cellStyle name="Euro 8 2 2 2" xfId="2796" xr:uid="{00000000-0005-0000-0000-0000E80A0000}"/>
    <cellStyle name="Euro 8 2 3" xfId="2797" xr:uid="{00000000-0005-0000-0000-0000E90A0000}"/>
    <cellStyle name="Euro 8 3" xfId="2798" xr:uid="{00000000-0005-0000-0000-0000EA0A0000}"/>
    <cellStyle name="Euro 8 3 2" xfId="2799" xr:uid="{00000000-0005-0000-0000-0000EB0A0000}"/>
    <cellStyle name="Euro 8 3 2 2" xfId="2800" xr:uid="{00000000-0005-0000-0000-0000EC0A0000}"/>
    <cellStyle name="Euro 8 3 2 3" xfId="2801" xr:uid="{00000000-0005-0000-0000-0000ED0A0000}"/>
    <cellStyle name="Euro 8 3 2 3 2" xfId="2802" xr:uid="{00000000-0005-0000-0000-0000EE0A0000}"/>
    <cellStyle name="Euro 8 3 3" xfId="2803" xr:uid="{00000000-0005-0000-0000-0000EF0A0000}"/>
    <cellStyle name="Euro 8 3 3 2" xfId="2804" xr:uid="{00000000-0005-0000-0000-0000F00A0000}"/>
    <cellStyle name="Euro 8 3 3 3" xfId="2805" xr:uid="{00000000-0005-0000-0000-0000F10A0000}"/>
    <cellStyle name="Euro 8 3 4" xfId="2806" xr:uid="{00000000-0005-0000-0000-0000F20A0000}"/>
    <cellStyle name="Euro 8 3 4 2" xfId="2807" xr:uid="{00000000-0005-0000-0000-0000F30A0000}"/>
    <cellStyle name="Euro 8 3 5" xfId="2808" xr:uid="{00000000-0005-0000-0000-0000F40A0000}"/>
    <cellStyle name="Euro 8 4" xfId="2809" xr:uid="{00000000-0005-0000-0000-0000F50A0000}"/>
    <cellStyle name="Euro 8 4 2" xfId="2810" xr:uid="{00000000-0005-0000-0000-0000F60A0000}"/>
    <cellStyle name="Euro 8 4 2 2" xfId="2811" xr:uid="{00000000-0005-0000-0000-0000F70A0000}"/>
    <cellStyle name="Euro 8 4 3" xfId="2812" xr:uid="{00000000-0005-0000-0000-0000F80A0000}"/>
    <cellStyle name="Euro 8 5" xfId="2813" xr:uid="{00000000-0005-0000-0000-0000F90A0000}"/>
    <cellStyle name="Euro 8 6" xfId="2814" xr:uid="{00000000-0005-0000-0000-0000FA0A0000}"/>
    <cellStyle name="Euro 8 6 2" xfId="2815" xr:uid="{00000000-0005-0000-0000-0000FB0A0000}"/>
    <cellStyle name="Euro 8 6 3" xfId="2816" xr:uid="{00000000-0005-0000-0000-0000FC0A0000}"/>
    <cellStyle name="Euro 9" xfId="2817" xr:uid="{00000000-0005-0000-0000-0000FD0A0000}"/>
    <cellStyle name="Euro 9 2" xfId="2818" xr:uid="{00000000-0005-0000-0000-0000FE0A0000}"/>
    <cellStyle name="Euro 9 2 2" xfId="2819" xr:uid="{00000000-0005-0000-0000-0000FF0A0000}"/>
    <cellStyle name="Euro 9 2 2 2" xfId="2820" xr:uid="{00000000-0005-0000-0000-0000000B0000}"/>
    <cellStyle name="Euro 9 2 3" xfId="2821" xr:uid="{00000000-0005-0000-0000-0000010B0000}"/>
    <cellStyle name="Euro 9 3" xfId="2822" xr:uid="{00000000-0005-0000-0000-0000020B0000}"/>
    <cellStyle name="Euro 9 3 2" xfId="2823" xr:uid="{00000000-0005-0000-0000-0000030B0000}"/>
    <cellStyle name="Euro 9 3 2 2" xfId="2824" xr:uid="{00000000-0005-0000-0000-0000040B0000}"/>
    <cellStyle name="Euro 9 3 2 3" xfId="2825" xr:uid="{00000000-0005-0000-0000-0000050B0000}"/>
    <cellStyle name="Euro 9 3 2 3 2" xfId="2826" xr:uid="{00000000-0005-0000-0000-0000060B0000}"/>
    <cellStyle name="Euro 9 3 3" xfId="2827" xr:uid="{00000000-0005-0000-0000-0000070B0000}"/>
    <cellStyle name="Euro 9 3 3 2" xfId="2828" xr:uid="{00000000-0005-0000-0000-0000080B0000}"/>
    <cellStyle name="Euro 9 3 3 3" xfId="2829" xr:uid="{00000000-0005-0000-0000-0000090B0000}"/>
    <cellStyle name="Euro 9 3 4" xfId="2830" xr:uid="{00000000-0005-0000-0000-00000A0B0000}"/>
    <cellStyle name="Euro 9 3 4 2" xfId="2831" xr:uid="{00000000-0005-0000-0000-00000B0B0000}"/>
    <cellStyle name="Euro 9 3 5" xfId="2832" xr:uid="{00000000-0005-0000-0000-00000C0B0000}"/>
    <cellStyle name="Euro 9 4" xfId="2833" xr:uid="{00000000-0005-0000-0000-00000D0B0000}"/>
    <cellStyle name="Euro 9 4 2" xfId="2834" xr:uid="{00000000-0005-0000-0000-00000E0B0000}"/>
    <cellStyle name="Euro 9 4 2 2" xfId="2835" xr:uid="{00000000-0005-0000-0000-00000F0B0000}"/>
    <cellStyle name="Euro 9 4 3" xfId="2836" xr:uid="{00000000-0005-0000-0000-0000100B0000}"/>
    <cellStyle name="Euro 9 5" xfId="2837" xr:uid="{00000000-0005-0000-0000-0000110B0000}"/>
    <cellStyle name="Euro 9 6" xfId="2838" xr:uid="{00000000-0005-0000-0000-0000120B0000}"/>
    <cellStyle name="Euro 9 6 2" xfId="2839" xr:uid="{00000000-0005-0000-0000-0000130B0000}"/>
    <cellStyle name="Euro 9 6 3" xfId="2840" xr:uid="{00000000-0005-0000-0000-0000140B0000}"/>
    <cellStyle name="Explanatory Text 2" xfId="2841" xr:uid="{00000000-0005-0000-0000-0000150B0000}"/>
    <cellStyle name="Fixed2 - Type2" xfId="2842" xr:uid="{00000000-0005-0000-0000-0000160B0000}"/>
    <cellStyle name="Good 2" xfId="2843" xr:uid="{00000000-0005-0000-0000-0000170B0000}"/>
    <cellStyle name="Heading 1 2" xfId="2844" xr:uid="{00000000-0005-0000-0000-0000180B0000}"/>
    <cellStyle name="Heading 1 3" xfId="2845" xr:uid="{00000000-0005-0000-0000-0000190B0000}"/>
    <cellStyle name="Heading 2 2" xfId="2846" xr:uid="{00000000-0005-0000-0000-00001A0B0000}"/>
    <cellStyle name="Hyperlink 2" xfId="2847" xr:uid="{00000000-0005-0000-0000-00001B0B0000}"/>
    <cellStyle name="Hyperlink 2 2" xfId="2848" xr:uid="{00000000-0005-0000-0000-00001C0B0000}"/>
    <cellStyle name="Hyperlink 2 3" xfId="2849" xr:uid="{00000000-0005-0000-0000-00001D0B0000}"/>
    <cellStyle name="Hyperlink 2 4" xfId="2850" xr:uid="{00000000-0005-0000-0000-00001E0B0000}"/>
    <cellStyle name="Hyperlink 3" xfId="2851" xr:uid="{00000000-0005-0000-0000-00001F0B0000}"/>
    <cellStyle name="Hyperlink 4" xfId="2852" xr:uid="{00000000-0005-0000-0000-0000200B0000}"/>
    <cellStyle name="Input 2" xfId="2853" xr:uid="{00000000-0005-0000-0000-0000210B0000}"/>
    <cellStyle name="Input 2 2" xfId="2854" xr:uid="{00000000-0005-0000-0000-0000220B0000}"/>
    <cellStyle name="Input 2 2 2" xfId="2855" xr:uid="{00000000-0005-0000-0000-0000230B0000}"/>
    <cellStyle name="Input 2 2 2 2" xfId="2856" xr:uid="{00000000-0005-0000-0000-0000240B0000}"/>
    <cellStyle name="Input 2 2 2 2 2" xfId="2857" xr:uid="{00000000-0005-0000-0000-0000250B0000}"/>
    <cellStyle name="Input 2 2 2 2 3" xfId="2858" xr:uid="{00000000-0005-0000-0000-0000260B0000}"/>
    <cellStyle name="Input 2 2 2 2 4" xfId="2859" xr:uid="{00000000-0005-0000-0000-0000270B0000}"/>
    <cellStyle name="Input 2 2 2 2 5" xfId="2860" xr:uid="{00000000-0005-0000-0000-0000280B0000}"/>
    <cellStyle name="Input 2 2 2 2 6" xfId="2861" xr:uid="{00000000-0005-0000-0000-0000290B0000}"/>
    <cellStyle name="Input 2 2 2 3" xfId="2862" xr:uid="{00000000-0005-0000-0000-00002A0B0000}"/>
    <cellStyle name="Input 2 2 2 3 2" xfId="2863" xr:uid="{00000000-0005-0000-0000-00002B0B0000}"/>
    <cellStyle name="Input 2 2 2 3 3" xfId="2864" xr:uid="{00000000-0005-0000-0000-00002C0B0000}"/>
    <cellStyle name="Input 2 2 2 3 4" xfId="2865" xr:uid="{00000000-0005-0000-0000-00002D0B0000}"/>
    <cellStyle name="Input 2 2 2 3 5" xfId="2866" xr:uid="{00000000-0005-0000-0000-00002E0B0000}"/>
    <cellStyle name="Input 2 2 2 3 6" xfId="2867" xr:uid="{00000000-0005-0000-0000-00002F0B0000}"/>
    <cellStyle name="Input 2 2 2 4" xfId="2868" xr:uid="{00000000-0005-0000-0000-0000300B0000}"/>
    <cellStyle name="Input 2 2 2 4 2" xfId="2869" xr:uid="{00000000-0005-0000-0000-0000310B0000}"/>
    <cellStyle name="Input 2 2 2 4 3" xfId="2870" xr:uid="{00000000-0005-0000-0000-0000320B0000}"/>
    <cellStyle name="Input 2 2 2 5" xfId="2871" xr:uid="{00000000-0005-0000-0000-0000330B0000}"/>
    <cellStyle name="Input 2 2 2 6" xfId="2872" xr:uid="{00000000-0005-0000-0000-0000340B0000}"/>
    <cellStyle name="Input 2 2 2 7" xfId="2873" xr:uid="{00000000-0005-0000-0000-0000350B0000}"/>
    <cellStyle name="Input 2 2 3" xfId="2874" xr:uid="{00000000-0005-0000-0000-0000360B0000}"/>
    <cellStyle name="Input 2 2 3 2" xfId="2875" xr:uid="{00000000-0005-0000-0000-0000370B0000}"/>
    <cellStyle name="Input 2 2 3 3" xfId="2876" xr:uid="{00000000-0005-0000-0000-0000380B0000}"/>
    <cellStyle name="Input 2 2 3 4" xfId="2877" xr:uid="{00000000-0005-0000-0000-0000390B0000}"/>
    <cellStyle name="Input 2 2 3 5" xfId="2878" xr:uid="{00000000-0005-0000-0000-00003A0B0000}"/>
    <cellStyle name="Input 2 2 3 6" xfId="2879" xr:uid="{00000000-0005-0000-0000-00003B0B0000}"/>
    <cellStyle name="Input 2 2 4" xfId="2880" xr:uid="{00000000-0005-0000-0000-00003C0B0000}"/>
    <cellStyle name="Input 2 2 4 2" xfId="2881" xr:uid="{00000000-0005-0000-0000-00003D0B0000}"/>
    <cellStyle name="Input 2 2 4 3" xfId="2882" xr:uid="{00000000-0005-0000-0000-00003E0B0000}"/>
    <cellStyle name="Input 2 2 4 4" xfId="2883" xr:uid="{00000000-0005-0000-0000-00003F0B0000}"/>
    <cellStyle name="Input 2 2 4 5" xfId="2884" xr:uid="{00000000-0005-0000-0000-0000400B0000}"/>
    <cellStyle name="Input 2 2 4 6" xfId="2885" xr:uid="{00000000-0005-0000-0000-0000410B0000}"/>
    <cellStyle name="Input 2 2 5" xfId="2886" xr:uid="{00000000-0005-0000-0000-0000420B0000}"/>
    <cellStyle name="Input 2 2 5 2" xfId="2887" xr:uid="{00000000-0005-0000-0000-0000430B0000}"/>
    <cellStyle name="Input 2 2 5 3" xfId="2888" xr:uid="{00000000-0005-0000-0000-0000440B0000}"/>
    <cellStyle name="Input 2 2 6" xfId="2889" xr:uid="{00000000-0005-0000-0000-0000450B0000}"/>
    <cellStyle name="Input 2 2 7" xfId="2890" xr:uid="{00000000-0005-0000-0000-0000460B0000}"/>
    <cellStyle name="Input 2 2 8" xfId="2891" xr:uid="{00000000-0005-0000-0000-0000470B0000}"/>
    <cellStyle name="Input 2 3" xfId="2892" xr:uid="{00000000-0005-0000-0000-0000480B0000}"/>
    <cellStyle name="Input 2 3 2" xfId="2893" xr:uid="{00000000-0005-0000-0000-0000490B0000}"/>
    <cellStyle name="Input 2 3 2 2" xfId="2894" xr:uid="{00000000-0005-0000-0000-00004A0B0000}"/>
    <cellStyle name="Input 2 3 2 3" xfId="2895" xr:uid="{00000000-0005-0000-0000-00004B0B0000}"/>
    <cellStyle name="Input 2 3 2 4" xfId="2896" xr:uid="{00000000-0005-0000-0000-00004C0B0000}"/>
    <cellStyle name="Input 2 3 2 5" xfId="2897" xr:uid="{00000000-0005-0000-0000-00004D0B0000}"/>
    <cellStyle name="Input 2 3 2 6" xfId="2898" xr:uid="{00000000-0005-0000-0000-00004E0B0000}"/>
    <cellStyle name="Input 2 3 3" xfId="2899" xr:uid="{00000000-0005-0000-0000-00004F0B0000}"/>
    <cellStyle name="Input 2 3 3 2" xfId="2900" xr:uid="{00000000-0005-0000-0000-0000500B0000}"/>
    <cellStyle name="Input 2 3 3 3" xfId="2901" xr:uid="{00000000-0005-0000-0000-0000510B0000}"/>
    <cellStyle name="Input 2 3 3 4" xfId="2902" xr:uid="{00000000-0005-0000-0000-0000520B0000}"/>
    <cellStyle name="Input 2 3 3 5" xfId="2903" xr:uid="{00000000-0005-0000-0000-0000530B0000}"/>
    <cellStyle name="Input 2 3 3 6" xfId="2904" xr:uid="{00000000-0005-0000-0000-0000540B0000}"/>
    <cellStyle name="Input 2 3 4" xfId="2905" xr:uid="{00000000-0005-0000-0000-0000550B0000}"/>
    <cellStyle name="Input 2 3 4 2" xfId="2906" xr:uid="{00000000-0005-0000-0000-0000560B0000}"/>
    <cellStyle name="Input 2 3 4 3" xfId="2907" xr:uid="{00000000-0005-0000-0000-0000570B0000}"/>
    <cellStyle name="Input 2 3 5" xfId="2908" xr:uid="{00000000-0005-0000-0000-0000580B0000}"/>
    <cellStyle name="Input 2 3 6" xfId="2909" xr:uid="{00000000-0005-0000-0000-0000590B0000}"/>
    <cellStyle name="Input 2 3 7" xfId="2910" xr:uid="{00000000-0005-0000-0000-00005A0B0000}"/>
    <cellStyle name="Input 2 4" xfId="2911" xr:uid="{00000000-0005-0000-0000-00005B0B0000}"/>
    <cellStyle name="Input 2 4 2" xfId="2912" xr:uid="{00000000-0005-0000-0000-00005C0B0000}"/>
    <cellStyle name="Input 2 4 3" xfId="2913" xr:uid="{00000000-0005-0000-0000-00005D0B0000}"/>
    <cellStyle name="Input 2 4 4" xfId="2914" xr:uid="{00000000-0005-0000-0000-00005E0B0000}"/>
    <cellStyle name="Input 2 4 5" xfId="2915" xr:uid="{00000000-0005-0000-0000-00005F0B0000}"/>
    <cellStyle name="Input 2 4 6" xfId="2916" xr:uid="{00000000-0005-0000-0000-0000600B0000}"/>
    <cellStyle name="Input 2 4 7" xfId="2917" xr:uid="{00000000-0005-0000-0000-0000610B0000}"/>
    <cellStyle name="Input 2 5" xfId="2918" xr:uid="{00000000-0005-0000-0000-0000620B0000}"/>
    <cellStyle name="Input 2 5 2" xfId="2919" xr:uid="{00000000-0005-0000-0000-0000630B0000}"/>
    <cellStyle name="Input 2 5 3" xfId="2920" xr:uid="{00000000-0005-0000-0000-0000640B0000}"/>
    <cellStyle name="Input 2 5 4" xfId="2921" xr:uid="{00000000-0005-0000-0000-0000650B0000}"/>
    <cellStyle name="Input 2 5 5" xfId="2922" xr:uid="{00000000-0005-0000-0000-0000660B0000}"/>
    <cellStyle name="Input 2 5 6" xfId="2923" xr:uid="{00000000-0005-0000-0000-0000670B0000}"/>
    <cellStyle name="Input 2 5 7" xfId="2924" xr:uid="{00000000-0005-0000-0000-0000680B0000}"/>
    <cellStyle name="Input 2 6" xfId="2925" xr:uid="{00000000-0005-0000-0000-0000690B0000}"/>
    <cellStyle name="Input 2 7" xfId="2926" xr:uid="{00000000-0005-0000-0000-00006A0B0000}"/>
    <cellStyle name="Input 3" xfId="2927" xr:uid="{00000000-0005-0000-0000-00006B0B0000}"/>
    <cellStyle name="Input 3 2" xfId="2928" xr:uid="{00000000-0005-0000-0000-00006C0B0000}"/>
    <cellStyle name="Input 3 2 2" xfId="2929" xr:uid="{00000000-0005-0000-0000-00006D0B0000}"/>
    <cellStyle name="Input 3 2 2 2" xfId="2930" xr:uid="{00000000-0005-0000-0000-00006E0B0000}"/>
    <cellStyle name="Input 3 2 2 3" xfId="2931" xr:uid="{00000000-0005-0000-0000-00006F0B0000}"/>
    <cellStyle name="Input 3 2 2 4" xfId="2932" xr:uid="{00000000-0005-0000-0000-0000700B0000}"/>
    <cellStyle name="Input 3 2 2 5" xfId="2933" xr:uid="{00000000-0005-0000-0000-0000710B0000}"/>
    <cellStyle name="Input 3 2 2 6" xfId="2934" xr:uid="{00000000-0005-0000-0000-0000720B0000}"/>
    <cellStyle name="Input 3 2 2 7" xfId="2935" xr:uid="{00000000-0005-0000-0000-0000730B0000}"/>
    <cellStyle name="Input 3 2 3" xfId="2936" xr:uid="{00000000-0005-0000-0000-0000740B0000}"/>
    <cellStyle name="Input 3 2 3 2" xfId="2937" xr:uid="{00000000-0005-0000-0000-0000750B0000}"/>
    <cellStyle name="Input 3 2 3 3" xfId="2938" xr:uid="{00000000-0005-0000-0000-0000760B0000}"/>
    <cellStyle name="Input 3 2 3 4" xfId="2939" xr:uid="{00000000-0005-0000-0000-0000770B0000}"/>
    <cellStyle name="Input 3 2 3 5" xfId="2940" xr:uid="{00000000-0005-0000-0000-0000780B0000}"/>
    <cellStyle name="Input 3 2 3 6" xfId="2941" xr:uid="{00000000-0005-0000-0000-0000790B0000}"/>
    <cellStyle name="Input 3 2 3 7" xfId="2942" xr:uid="{00000000-0005-0000-0000-00007A0B0000}"/>
    <cellStyle name="Input 3 2 4" xfId="2943" xr:uid="{00000000-0005-0000-0000-00007B0B0000}"/>
    <cellStyle name="Input 3 2 4 2" xfId="2944" xr:uid="{00000000-0005-0000-0000-00007C0B0000}"/>
    <cellStyle name="Input 3 2 4 3" xfId="2945" xr:uid="{00000000-0005-0000-0000-00007D0B0000}"/>
    <cellStyle name="Input 3 2 5" xfId="2946" xr:uid="{00000000-0005-0000-0000-00007E0B0000}"/>
    <cellStyle name="Input 3 2 6" xfId="2947" xr:uid="{00000000-0005-0000-0000-00007F0B0000}"/>
    <cellStyle name="Input 3 2 7" xfId="2948" xr:uid="{00000000-0005-0000-0000-0000800B0000}"/>
    <cellStyle name="Input 3 3" xfId="2949" xr:uid="{00000000-0005-0000-0000-0000810B0000}"/>
    <cellStyle name="Input 3 3 2" xfId="2950" xr:uid="{00000000-0005-0000-0000-0000820B0000}"/>
    <cellStyle name="Input 3 3 3" xfId="2951" xr:uid="{00000000-0005-0000-0000-0000830B0000}"/>
    <cellStyle name="Input 3 3 4" xfId="2952" xr:uid="{00000000-0005-0000-0000-0000840B0000}"/>
    <cellStyle name="Input 3 3 5" xfId="2953" xr:uid="{00000000-0005-0000-0000-0000850B0000}"/>
    <cellStyle name="Input 3 3 6" xfId="2954" xr:uid="{00000000-0005-0000-0000-0000860B0000}"/>
    <cellStyle name="Input 3 3 7" xfId="2955" xr:uid="{00000000-0005-0000-0000-0000870B0000}"/>
    <cellStyle name="Input 3 3 8" xfId="2956" xr:uid="{00000000-0005-0000-0000-0000880B0000}"/>
    <cellStyle name="Input 3 4" xfId="2957" xr:uid="{00000000-0005-0000-0000-0000890B0000}"/>
    <cellStyle name="Input 3 4 2" xfId="2958" xr:uid="{00000000-0005-0000-0000-00008A0B0000}"/>
    <cellStyle name="Input 3 4 3" xfId="2959" xr:uid="{00000000-0005-0000-0000-00008B0B0000}"/>
    <cellStyle name="Input 3 4 4" xfId="2960" xr:uid="{00000000-0005-0000-0000-00008C0B0000}"/>
    <cellStyle name="Input 3 4 5" xfId="2961" xr:uid="{00000000-0005-0000-0000-00008D0B0000}"/>
    <cellStyle name="Input 3 4 6" xfId="2962" xr:uid="{00000000-0005-0000-0000-00008E0B0000}"/>
    <cellStyle name="Input 3 4 7" xfId="2963" xr:uid="{00000000-0005-0000-0000-00008F0B0000}"/>
    <cellStyle name="Input 3 4 8" xfId="2964" xr:uid="{00000000-0005-0000-0000-0000900B0000}"/>
    <cellStyle name="Input 3 5" xfId="2965" xr:uid="{00000000-0005-0000-0000-0000910B0000}"/>
    <cellStyle name="Input 3 5 2" xfId="2966" xr:uid="{00000000-0005-0000-0000-0000920B0000}"/>
    <cellStyle name="Input 3 5 3" xfId="2967" xr:uid="{00000000-0005-0000-0000-0000930B0000}"/>
    <cellStyle name="Input 3 5 4" xfId="2968" xr:uid="{00000000-0005-0000-0000-0000940B0000}"/>
    <cellStyle name="Input 3 6" xfId="2969" xr:uid="{00000000-0005-0000-0000-0000950B0000}"/>
    <cellStyle name="Input 3 7" xfId="2970" xr:uid="{00000000-0005-0000-0000-0000960B0000}"/>
    <cellStyle name="Input 3 8" xfId="2971" xr:uid="{00000000-0005-0000-0000-0000970B0000}"/>
    <cellStyle name="Input 3 9" xfId="2972" xr:uid="{00000000-0005-0000-0000-0000980B0000}"/>
    <cellStyle name="Input 4" xfId="2973" xr:uid="{00000000-0005-0000-0000-0000990B0000}"/>
    <cellStyle name="InputCells" xfId="2974" xr:uid="{00000000-0005-0000-0000-00009A0B0000}"/>
    <cellStyle name="Komma 2" xfId="2975" xr:uid="{00000000-0005-0000-0000-00009B0B0000}"/>
    <cellStyle name="Komma 2 10" xfId="2976" xr:uid="{00000000-0005-0000-0000-00009C0B0000}"/>
    <cellStyle name="Komma 2 11" xfId="2977" xr:uid="{00000000-0005-0000-0000-00009D0B0000}"/>
    <cellStyle name="Komma 2 12" xfId="2978" xr:uid="{00000000-0005-0000-0000-00009E0B0000}"/>
    <cellStyle name="Komma 2 2" xfId="2979" xr:uid="{00000000-0005-0000-0000-00009F0B0000}"/>
    <cellStyle name="Komma 2 2 10" xfId="2980" xr:uid="{00000000-0005-0000-0000-0000A00B0000}"/>
    <cellStyle name="Komma 2 2 2" xfId="2981" xr:uid="{00000000-0005-0000-0000-0000A10B0000}"/>
    <cellStyle name="Komma 2 2 2 2" xfId="2982" xr:uid="{00000000-0005-0000-0000-0000A20B0000}"/>
    <cellStyle name="Komma 2 2 2 2 2" xfId="2983" xr:uid="{00000000-0005-0000-0000-0000A30B0000}"/>
    <cellStyle name="Komma 2 2 2 2 2 2" xfId="2984" xr:uid="{00000000-0005-0000-0000-0000A40B0000}"/>
    <cellStyle name="Komma 2 2 2 2 2 3" xfId="2985" xr:uid="{00000000-0005-0000-0000-0000A50B0000}"/>
    <cellStyle name="Komma 2 2 2 2 2 4" xfId="2986" xr:uid="{00000000-0005-0000-0000-0000A60B0000}"/>
    <cellStyle name="Komma 2 2 2 2 3" xfId="2987" xr:uid="{00000000-0005-0000-0000-0000A70B0000}"/>
    <cellStyle name="Komma 2 2 2 2 4" xfId="2988" xr:uid="{00000000-0005-0000-0000-0000A80B0000}"/>
    <cellStyle name="Komma 2 2 2 2 5" xfId="2989" xr:uid="{00000000-0005-0000-0000-0000A90B0000}"/>
    <cellStyle name="Komma 2 2 2 3" xfId="2990" xr:uid="{00000000-0005-0000-0000-0000AA0B0000}"/>
    <cellStyle name="Komma 2 2 2 3 2" xfId="2991" xr:uid="{00000000-0005-0000-0000-0000AB0B0000}"/>
    <cellStyle name="Komma 2 2 2 3 2 2" xfId="2992" xr:uid="{00000000-0005-0000-0000-0000AC0B0000}"/>
    <cellStyle name="Komma 2 2 2 3 2 3" xfId="2993" xr:uid="{00000000-0005-0000-0000-0000AD0B0000}"/>
    <cellStyle name="Komma 2 2 2 3 2 4" xfId="2994" xr:uid="{00000000-0005-0000-0000-0000AE0B0000}"/>
    <cellStyle name="Komma 2 2 2 3 3" xfId="2995" xr:uid="{00000000-0005-0000-0000-0000AF0B0000}"/>
    <cellStyle name="Komma 2 2 2 3 4" xfId="2996" xr:uid="{00000000-0005-0000-0000-0000B00B0000}"/>
    <cellStyle name="Komma 2 2 2 3 5" xfId="2997" xr:uid="{00000000-0005-0000-0000-0000B10B0000}"/>
    <cellStyle name="Komma 2 2 2 4" xfId="2998" xr:uid="{00000000-0005-0000-0000-0000B20B0000}"/>
    <cellStyle name="Komma 2 2 2 4 2" xfId="2999" xr:uid="{00000000-0005-0000-0000-0000B30B0000}"/>
    <cellStyle name="Komma 2 2 2 4 2 2" xfId="3000" xr:uid="{00000000-0005-0000-0000-0000B40B0000}"/>
    <cellStyle name="Komma 2 2 2 4 2 3" xfId="3001" xr:uid="{00000000-0005-0000-0000-0000B50B0000}"/>
    <cellStyle name="Komma 2 2 2 4 2 4" xfId="3002" xr:uid="{00000000-0005-0000-0000-0000B60B0000}"/>
    <cellStyle name="Komma 2 2 2 4 3" xfId="3003" xr:uid="{00000000-0005-0000-0000-0000B70B0000}"/>
    <cellStyle name="Komma 2 2 2 4 4" xfId="3004" xr:uid="{00000000-0005-0000-0000-0000B80B0000}"/>
    <cellStyle name="Komma 2 2 2 4 5" xfId="3005" xr:uid="{00000000-0005-0000-0000-0000B90B0000}"/>
    <cellStyle name="Komma 2 2 2 5" xfId="3006" xr:uid="{00000000-0005-0000-0000-0000BA0B0000}"/>
    <cellStyle name="Komma 2 2 2 5 2" xfId="3007" xr:uid="{00000000-0005-0000-0000-0000BB0B0000}"/>
    <cellStyle name="Komma 2 2 2 5 3" xfId="3008" xr:uid="{00000000-0005-0000-0000-0000BC0B0000}"/>
    <cellStyle name="Komma 2 2 2 5 4" xfId="3009" xr:uid="{00000000-0005-0000-0000-0000BD0B0000}"/>
    <cellStyle name="Komma 2 2 2 6" xfId="3010" xr:uid="{00000000-0005-0000-0000-0000BE0B0000}"/>
    <cellStyle name="Komma 2 2 2 6 2" xfId="3011" xr:uid="{00000000-0005-0000-0000-0000BF0B0000}"/>
    <cellStyle name="Komma 2 2 2 6 3" xfId="3012" xr:uid="{00000000-0005-0000-0000-0000C00B0000}"/>
    <cellStyle name="Komma 2 2 2 6 4" xfId="3013" xr:uid="{00000000-0005-0000-0000-0000C10B0000}"/>
    <cellStyle name="Komma 2 2 2 7" xfId="3014" xr:uid="{00000000-0005-0000-0000-0000C20B0000}"/>
    <cellStyle name="Komma 2 2 2 8" xfId="3015" xr:uid="{00000000-0005-0000-0000-0000C30B0000}"/>
    <cellStyle name="Komma 2 2 2 9" xfId="3016" xr:uid="{00000000-0005-0000-0000-0000C40B0000}"/>
    <cellStyle name="Komma 2 2 3" xfId="3017" xr:uid="{00000000-0005-0000-0000-0000C50B0000}"/>
    <cellStyle name="Komma 2 2 3 2" xfId="3018" xr:uid="{00000000-0005-0000-0000-0000C60B0000}"/>
    <cellStyle name="Komma 2 2 3 2 2" xfId="3019" xr:uid="{00000000-0005-0000-0000-0000C70B0000}"/>
    <cellStyle name="Komma 2 2 3 2 3" xfId="3020" xr:uid="{00000000-0005-0000-0000-0000C80B0000}"/>
    <cellStyle name="Komma 2 2 3 2 4" xfId="3021" xr:uid="{00000000-0005-0000-0000-0000C90B0000}"/>
    <cellStyle name="Komma 2 2 3 3" xfId="3022" xr:uid="{00000000-0005-0000-0000-0000CA0B0000}"/>
    <cellStyle name="Komma 2 2 3 4" xfId="3023" xr:uid="{00000000-0005-0000-0000-0000CB0B0000}"/>
    <cellStyle name="Komma 2 2 3 5" xfId="3024" xr:uid="{00000000-0005-0000-0000-0000CC0B0000}"/>
    <cellStyle name="Komma 2 2 4" xfId="3025" xr:uid="{00000000-0005-0000-0000-0000CD0B0000}"/>
    <cellStyle name="Komma 2 2 4 2" xfId="3026" xr:uid="{00000000-0005-0000-0000-0000CE0B0000}"/>
    <cellStyle name="Komma 2 2 4 2 2" xfId="3027" xr:uid="{00000000-0005-0000-0000-0000CF0B0000}"/>
    <cellStyle name="Komma 2 2 4 2 3" xfId="3028" xr:uid="{00000000-0005-0000-0000-0000D00B0000}"/>
    <cellStyle name="Komma 2 2 4 2 4" xfId="3029" xr:uid="{00000000-0005-0000-0000-0000D10B0000}"/>
    <cellStyle name="Komma 2 2 4 3" xfId="3030" xr:uid="{00000000-0005-0000-0000-0000D20B0000}"/>
    <cellStyle name="Komma 2 2 4 4" xfId="3031" xr:uid="{00000000-0005-0000-0000-0000D30B0000}"/>
    <cellStyle name="Komma 2 2 4 5" xfId="3032" xr:uid="{00000000-0005-0000-0000-0000D40B0000}"/>
    <cellStyle name="Komma 2 2 5" xfId="3033" xr:uid="{00000000-0005-0000-0000-0000D50B0000}"/>
    <cellStyle name="Komma 2 2 5 2" xfId="3034" xr:uid="{00000000-0005-0000-0000-0000D60B0000}"/>
    <cellStyle name="Komma 2 2 5 2 2" xfId="3035" xr:uid="{00000000-0005-0000-0000-0000D70B0000}"/>
    <cellStyle name="Komma 2 2 5 2 3" xfId="3036" xr:uid="{00000000-0005-0000-0000-0000D80B0000}"/>
    <cellStyle name="Komma 2 2 5 2 4" xfId="3037" xr:uid="{00000000-0005-0000-0000-0000D90B0000}"/>
    <cellStyle name="Komma 2 2 5 3" xfId="3038" xr:uid="{00000000-0005-0000-0000-0000DA0B0000}"/>
    <cellStyle name="Komma 2 2 5 4" xfId="3039" xr:uid="{00000000-0005-0000-0000-0000DB0B0000}"/>
    <cellStyle name="Komma 2 2 5 5" xfId="3040" xr:uid="{00000000-0005-0000-0000-0000DC0B0000}"/>
    <cellStyle name="Komma 2 2 6" xfId="3041" xr:uid="{00000000-0005-0000-0000-0000DD0B0000}"/>
    <cellStyle name="Komma 2 2 6 2" xfId="3042" xr:uid="{00000000-0005-0000-0000-0000DE0B0000}"/>
    <cellStyle name="Komma 2 2 6 3" xfId="3043" xr:uid="{00000000-0005-0000-0000-0000DF0B0000}"/>
    <cellStyle name="Komma 2 2 6 4" xfId="3044" xr:uid="{00000000-0005-0000-0000-0000E00B0000}"/>
    <cellStyle name="Komma 2 2 7" xfId="3045" xr:uid="{00000000-0005-0000-0000-0000E10B0000}"/>
    <cellStyle name="Komma 2 2 7 2" xfId="3046" xr:uid="{00000000-0005-0000-0000-0000E20B0000}"/>
    <cellStyle name="Komma 2 2 7 3" xfId="3047" xr:uid="{00000000-0005-0000-0000-0000E30B0000}"/>
    <cellStyle name="Komma 2 2 7 4" xfId="3048" xr:uid="{00000000-0005-0000-0000-0000E40B0000}"/>
    <cellStyle name="Komma 2 2 8" xfId="3049" xr:uid="{00000000-0005-0000-0000-0000E50B0000}"/>
    <cellStyle name="Komma 2 2 9" xfId="3050" xr:uid="{00000000-0005-0000-0000-0000E60B0000}"/>
    <cellStyle name="Komma 2 3" xfId="3051" xr:uid="{00000000-0005-0000-0000-0000E70B0000}"/>
    <cellStyle name="Komma 2 3 2" xfId="3052" xr:uid="{00000000-0005-0000-0000-0000E80B0000}"/>
    <cellStyle name="Komma 2 3 2 2" xfId="3053" xr:uid="{00000000-0005-0000-0000-0000E90B0000}"/>
    <cellStyle name="Komma 2 3 2 2 2" xfId="3054" xr:uid="{00000000-0005-0000-0000-0000EA0B0000}"/>
    <cellStyle name="Komma 2 3 2 2 3" xfId="3055" xr:uid="{00000000-0005-0000-0000-0000EB0B0000}"/>
    <cellStyle name="Komma 2 3 2 2 4" xfId="3056" xr:uid="{00000000-0005-0000-0000-0000EC0B0000}"/>
    <cellStyle name="Komma 2 3 2 3" xfId="3057" xr:uid="{00000000-0005-0000-0000-0000ED0B0000}"/>
    <cellStyle name="Komma 2 3 2 4" xfId="3058" xr:uid="{00000000-0005-0000-0000-0000EE0B0000}"/>
    <cellStyle name="Komma 2 3 2 5" xfId="3059" xr:uid="{00000000-0005-0000-0000-0000EF0B0000}"/>
    <cellStyle name="Komma 2 3 3" xfId="3060" xr:uid="{00000000-0005-0000-0000-0000F00B0000}"/>
    <cellStyle name="Komma 2 3 3 2" xfId="3061" xr:uid="{00000000-0005-0000-0000-0000F10B0000}"/>
    <cellStyle name="Komma 2 3 3 2 2" xfId="3062" xr:uid="{00000000-0005-0000-0000-0000F20B0000}"/>
    <cellStyle name="Komma 2 3 3 2 3" xfId="3063" xr:uid="{00000000-0005-0000-0000-0000F30B0000}"/>
    <cellStyle name="Komma 2 3 3 2 4" xfId="3064" xr:uid="{00000000-0005-0000-0000-0000F40B0000}"/>
    <cellStyle name="Komma 2 3 3 3" xfId="3065" xr:uid="{00000000-0005-0000-0000-0000F50B0000}"/>
    <cellStyle name="Komma 2 3 3 4" xfId="3066" xr:uid="{00000000-0005-0000-0000-0000F60B0000}"/>
    <cellStyle name="Komma 2 3 3 5" xfId="3067" xr:uid="{00000000-0005-0000-0000-0000F70B0000}"/>
    <cellStyle name="Komma 2 3 4" xfId="3068" xr:uid="{00000000-0005-0000-0000-0000F80B0000}"/>
    <cellStyle name="Komma 2 3 4 2" xfId="3069" xr:uid="{00000000-0005-0000-0000-0000F90B0000}"/>
    <cellStyle name="Komma 2 3 4 2 2" xfId="3070" xr:uid="{00000000-0005-0000-0000-0000FA0B0000}"/>
    <cellStyle name="Komma 2 3 4 2 3" xfId="3071" xr:uid="{00000000-0005-0000-0000-0000FB0B0000}"/>
    <cellStyle name="Komma 2 3 4 2 4" xfId="3072" xr:uid="{00000000-0005-0000-0000-0000FC0B0000}"/>
    <cellStyle name="Komma 2 3 4 3" xfId="3073" xr:uid="{00000000-0005-0000-0000-0000FD0B0000}"/>
    <cellStyle name="Komma 2 3 4 4" xfId="3074" xr:uid="{00000000-0005-0000-0000-0000FE0B0000}"/>
    <cellStyle name="Komma 2 3 4 5" xfId="3075" xr:uid="{00000000-0005-0000-0000-0000FF0B0000}"/>
    <cellStyle name="Komma 2 3 5" xfId="3076" xr:uid="{00000000-0005-0000-0000-0000000C0000}"/>
    <cellStyle name="Komma 2 3 5 2" xfId="3077" xr:uid="{00000000-0005-0000-0000-0000010C0000}"/>
    <cellStyle name="Komma 2 3 5 3" xfId="3078" xr:uid="{00000000-0005-0000-0000-0000020C0000}"/>
    <cellStyle name="Komma 2 3 5 4" xfId="3079" xr:uid="{00000000-0005-0000-0000-0000030C0000}"/>
    <cellStyle name="Komma 2 3 6" xfId="3080" xr:uid="{00000000-0005-0000-0000-0000040C0000}"/>
    <cellStyle name="Komma 2 3 6 2" xfId="3081" xr:uid="{00000000-0005-0000-0000-0000050C0000}"/>
    <cellStyle name="Komma 2 3 6 3" xfId="3082" xr:uid="{00000000-0005-0000-0000-0000060C0000}"/>
    <cellStyle name="Komma 2 3 6 4" xfId="3083" xr:uid="{00000000-0005-0000-0000-0000070C0000}"/>
    <cellStyle name="Komma 2 3 7" xfId="3084" xr:uid="{00000000-0005-0000-0000-0000080C0000}"/>
    <cellStyle name="Komma 2 3 8" xfId="3085" xr:uid="{00000000-0005-0000-0000-0000090C0000}"/>
    <cellStyle name="Komma 2 3 9" xfId="3086" xr:uid="{00000000-0005-0000-0000-00000A0C0000}"/>
    <cellStyle name="Komma 2 4" xfId="3087" xr:uid="{00000000-0005-0000-0000-00000B0C0000}"/>
    <cellStyle name="Komma 2 4 2" xfId="3088" xr:uid="{00000000-0005-0000-0000-00000C0C0000}"/>
    <cellStyle name="Komma 2 4 2 2" xfId="3089" xr:uid="{00000000-0005-0000-0000-00000D0C0000}"/>
    <cellStyle name="Komma 2 4 2 3" xfId="3090" xr:uid="{00000000-0005-0000-0000-00000E0C0000}"/>
    <cellStyle name="Komma 2 4 2 4" xfId="3091" xr:uid="{00000000-0005-0000-0000-00000F0C0000}"/>
    <cellStyle name="Komma 2 4 3" xfId="3092" xr:uid="{00000000-0005-0000-0000-0000100C0000}"/>
    <cellStyle name="Komma 2 4 4" xfId="3093" xr:uid="{00000000-0005-0000-0000-0000110C0000}"/>
    <cellStyle name="Komma 2 4 5" xfId="3094" xr:uid="{00000000-0005-0000-0000-0000120C0000}"/>
    <cellStyle name="Komma 2 4 6" xfId="3095" xr:uid="{00000000-0005-0000-0000-0000130C0000}"/>
    <cellStyle name="Komma 2 5" xfId="3096" xr:uid="{00000000-0005-0000-0000-0000140C0000}"/>
    <cellStyle name="Komma 2 5 2" xfId="3097" xr:uid="{00000000-0005-0000-0000-0000150C0000}"/>
    <cellStyle name="Komma 2 5 2 2" xfId="3098" xr:uid="{00000000-0005-0000-0000-0000160C0000}"/>
    <cellStyle name="Komma 2 5 2 3" xfId="3099" xr:uid="{00000000-0005-0000-0000-0000170C0000}"/>
    <cellStyle name="Komma 2 5 2 4" xfId="3100" xr:uid="{00000000-0005-0000-0000-0000180C0000}"/>
    <cellStyle name="Komma 2 5 3" xfId="3101" xr:uid="{00000000-0005-0000-0000-0000190C0000}"/>
    <cellStyle name="Komma 2 5 4" xfId="3102" xr:uid="{00000000-0005-0000-0000-00001A0C0000}"/>
    <cellStyle name="Komma 2 5 5" xfId="3103" xr:uid="{00000000-0005-0000-0000-00001B0C0000}"/>
    <cellStyle name="Komma 2 5 6" xfId="3104" xr:uid="{00000000-0005-0000-0000-00001C0C0000}"/>
    <cellStyle name="Komma 2 6" xfId="3105" xr:uid="{00000000-0005-0000-0000-00001D0C0000}"/>
    <cellStyle name="Komma 2 6 2" xfId="3106" xr:uid="{00000000-0005-0000-0000-00001E0C0000}"/>
    <cellStyle name="Komma 2 6 2 2" xfId="3107" xr:uid="{00000000-0005-0000-0000-00001F0C0000}"/>
    <cellStyle name="Komma 2 6 2 3" xfId="3108" xr:uid="{00000000-0005-0000-0000-0000200C0000}"/>
    <cellStyle name="Komma 2 6 2 4" xfId="3109" xr:uid="{00000000-0005-0000-0000-0000210C0000}"/>
    <cellStyle name="Komma 2 6 3" xfId="3110" xr:uid="{00000000-0005-0000-0000-0000220C0000}"/>
    <cellStyle name="Komma 2 6 4" xfId="3111" xr:uid="{00000000-0005-0000-0000-0000230C0000}"/>
    <cellStyle name="Komma 2 6 5" xfId="3112" xr:uid="{00000000-0005-0000-0000-0000240C0000}"/>
    <cellStyle name="Komma 2 7" xfId="3113" xr:uid="{00000000-0005-0000-0000-0000250C0000}"/>
    <cellStyle name="Komma 2 7 2" xfId="3114" xr:uid="{00000000-0005-0000-0000-0000260C0000}"/>
    <cellStyle name="Komma 2 7 3" xfId="3115" xr:uid="{00000000-0005-0000-0000-0000270C0000}"/>
    <cellStyle name="Komma 2 7 4" xfId="3116" xr:uid="{00000000-0005-0000-0000-0000280C0000}"/>
    <cellStyle name="Komma 2 8" xfId="3117" xr:uid="{00000000-0005-0000-0000-0000290C0000}"/>
    <cellStyle name="Komma 2 8 2" xfId="3118" xr:uid="{00000000-0005-0000-0000-00002A0C0000}"/>
    <cellStyle name="Komma 2 8 3" xfId="3119" xr:uid="{00000000-0005-0000-0000-00002B0C0000}"/>
    <cellStyle name="Komma 2 8 4" xfId="3120" xr:uid="{00000000-0005-0000-0000-00002C0C0000}"/>
    <cellStyle name="Komma 2 9" xfId="3121" xr:uid="{00000000-0005-0000-0000-00002D0C0000}"/>
    <cellStyle name="Komma 3" xfId="3122" xr:uid="{00000000-0005-0000-0000-00002E0C0000}"/>
    <cellStyle name="Komma 3 2" xfId="3123" xr:uid="{00000000-0005-0000-0000-00002F0C0000}"/>
    <cellStyle name="Komma 3 3" xfId="3124" xr:uid="{00000000-0005-0000-0000-0000300C0000}"/>
    <cellStyle name="Komma 3 4" xfId="3125" xr:uid="{00000000-0005-0000-0000-0000310C0000}"/>
    <cellStyle name="Komma 3 5" xfId="3126" xr:uid="{00000000-0005-0000-0000-0000320C0000}"/>
    <cellStyle name="Komma 4" xfId="3127" xr:uid="{00000000-0005-0000-0000-0000330C0000}"/>
    <cellStyle name="Komma 4 10" xfId="3128" xr:uid="{00000000-0005-0000-0000-0000340C0000}"/>
    <cellStyle name="Komma 4 11" xfId="3129" xr:uid="{00000000-0005-0000-0000-0000350C0000}"/>
    <cellStyle name="Komma 4 12" xfId="3130" xr:uid="{00000000-0005-0000-0000-0000360C0000}"/>
    <cellStyle name="Komma 4 2" xfId="3131" xr:uid="{00000000-0005-0000-0000-0000370C0000}"/>
    <cellStyle name="Komma 4 2 10" xfId="3132" xr:uid="{00000000-0005-0000-0000-0000380C0000}"/>
    <cellStyle name="Komma 4 2 2" xfId="3133" xr:uid="{00000000-0005-0000-0000-0000390C0000}"/>
    <cellStyle name="Komma 4 2 2 2" xfId="3134" xr:uid="{00000000-0005-0000-0000-00003A0C0000}"/>
    <cellStyle name="Komma 4 2 2 2 2" xfId="3135" xr:uid="{00000000-0005-0000-0000-00003B0C0000}"/>
    <cellStyle name="Komma 4 2 2 2 2 2" xfId="3136" xr:uid="{00000000-0005-0000-0000-00003C0C0000}"/>
    <cellStyle name="Komma 4 2 2 2 2 3" xfId="3137" xr:uid="{00000000-0005-0000-0000-00003D0C0000}"/>
    <cellStyle name="Komma 4 2 2 2 2 4" xfId="3138" xr:uid="{00000000-0005-0000-0000-00003E0C0000}"/>
    <cellStyle name="Komma 4 2 2 2 3" xfId="3139" xr:uid="{00000000-0005-0000-0000-00003F0C0000}"/>
    <cellStyle name="Komma 4 2 2 2 4" xfId="3140" xr:uid="{00000000-0005-0000-0000-0000400C0000}"/>
    <cellStyle name="Komma 4 2 2 2 5" xfId="3141" xr:uid="{00000000-0005-0000-0000-0000410C0000}"/>
    <cellStyle name="Komma 4 2 2 3" xfId="3142" xr:uid="{00000000-0005-0000-0000-0000420C0000}"/>
    <cellStyle name="Komma 4 2 2 3 2" xfId="3143" xr:uid="{00000000-0005-0000-0000-0000430C0000}"/>
    <cellStyle name="Komma 4 2 2 3 2 2" xfId="3144" xr:uid="{00000000-0005-0000-0000-0000440C0000}"/>
    <cellStyle name="Komma 4 2 2 3 2 3" xfId="3145" xr:uid="{00000000-0005-0000-0000-0000450C0000}"/>
    <cellStyle name="Komma 4 2 2 3 2 4" xfId="3146" xr:uid="{00000000-0005-0000-0000-0000460C0000}"/>
    <cellStyle name="Komma 4 2 2 3 3" xfId="3147" xr:uid="{00000000-0005-0000-0000-0000470C0000}"/>
    <cellStyle name="Komma 4 2 2 3 4" xfId="3148" xr:uid="{00000000-0005-0000-0000-0000480C0000}"/>
    <cellStyle name="Komma 4 2 2 3 5" xfId="3149" xr:uid="{00000000-0005-0000-0000-0000490C0000}"/>
    <cellStyle name="Komma 4 2 2 4" xfId="3150" xr:uid="{00000000-0005-0000-0000-00004A0C0000}"/>
    <cellStyle name="Komma 4 2 2 4 2" xfId="3151" xr:uid="{00000000-0005-0000-0000-00004B0C0000}"/>
    <cellStyle name="Komma 4 2 2 4 2 2" xfId="3152" xr:uid="{00000000-0005-0000-0000-00004C0C0000}"/>
    <cellStyle name="Komma 4 2 2 4 2 3" xfId="3153" xr:uid="{00000000-0005-0000-0000-00004D0C0000}"/>
    <cellStyle name="Komma 4 2 2 4 2 4" xfId="3154" xr:uid="{00000000-0005-0000-0000-00004E0C0000}"/>
    <cellStyle name="Komma 4 2 2 4 3" xfId="3155" xr:uid="{00000000-0005-0000-0000-00004F0C0000}"/>
    <cellStyle name="Komma 4 2 2 4 4" xfId="3156" xr:uid="{00000000-0005-0000-0000-0000500C0000}"/>
    <cellStyle name="Komma 4 2 2 4 5" xfId="3157" xr:uid="{00000000-0005-0000-0000-0000510C0000}"/>
    <cellStyle name="Komma 4 2 2 5" xfId="3158" xr:uid="{00000000-0005-0000-0000-0000520C0000}"/>
    <cellStyle name="Komma 4 2 2 5 2" xfId="3159" xr:uid="{00000000-0005-0000-0000-0000530C0000}"/>
    <cellStyle name="Komma 4 2 2 5 3" xfId="3160" xr:uid="{00000000-0005-0000-0000-0000540C0000}"/>
    <cellStyle name="Komma 4 2 2 5 4" xfId="3161" xr:uid="{00000000-0005-0000-0000-0000550C0000}"/>
    <cellStyle name="Komma 4 2 2 6" xfId="3162" xr:uid="{00000000-0005-0000-0000-0000560C0000}"/>
    <cellStyle name="Komma 4 2 2 6 2" xfId="3163" xr:uid="{00000000-0005-0000-0000-0000570C0000}"/>
    <cellStyle name="Komma 4 2 2 6 3" xfId="3164" xr:uid="{00000000-0005-0000-0000-0000580C0000}"/>
    <cellStyle name="Komma 4 2 2 6 4" xfId="3165" xr:uid="{00000000-0005-0000-0000-0000590C0000}"/>
    <cellStyle name="Komma 4 2 2 7" xfId="3166" xr:uid="{00000000-0005-0000-0000-00005A0C0000}"/>
    <cellStyle name="Komma 4 2 2 8" xfId="3167" xr:uid="{00000000-0005-0000-0000-00005B0C0000}"/>
    <cellStyle name="Komma 4 2 2 9" xfId="3168" xr:uid="{00000000-0005-0000-0000-00005C0C0000}"/>
    <cellStyle name="Komma 4 2 3" xfId="3169" xr:uid="{00000000-0005-0000-0000-00005D0C0000}"/>
    <cellStyle name="Komma 4 2 3 2" xfId="3170" xr:uid="{00000000-0005-0000-0000-00005E0C0000}"/>
    <cellStyle name="Komma 4 2 3 2 2" xfId="3171" xr:uid="{00000000-0005-0000-0000-00005F0C0000}"/>
    <cellStyle name="Komma 4 2 3 2 3" xfId="3172" xr:uid="{00000000-0005-0000-0000-0000600C0000}"/>
    <cellStyle name="Komma 4 2 3 2 4" xfId="3173" xr:uid="{00000000-0005-0000-0000-0000610C0000}"/>
    <cellStyle name="Komma 4 2 3 3" xfId="3174" xr:uid="{00000000-0005-0000-0000-0000620C0000}"/>
    <cellStyle name="Komma 4 2 3 4" xfId="3175" xr:uid="{00000000-0005-0000-0000-0000630C0000}"/>
    <cellStyle name="Komma 4 2 3 5" xfId="3176" xr:uid="{00000000-0005-0000-0000-0000640C0000}"/>
    <cellStyle name="Komma 4 2 4" xfId="3177" xr:uid="{00000000-0005-0000-0000-0000650C0000}"/>
    <cellStyle name="Komma 4 2 4 2" xfId="3178" xr:uid="{00000000-0005-0000-0000-0000660C0000}"/>
    <cellStyle name="Komma 4 2 4 2 2" xfId="3179" xr:uid="{00000000-0005-0000-0000-0000670C0000}"/>
    <cellStyle name="Komma 4 2 4 2 3" xfId="3180" xr:uid="{00000000-0005-0000-0000-0000680C0000}"/>
    <cellStyle name="Komma 4 2 4 2 4" xfId="3181" xr:uid="{00000000-0005-0000-0000-0000690C0000}"/>
    <cellStyle name="Komma 4 2 4 3" xfId="3182" xr:uid="{00000000-0005-0000-0000-00006A0C0000}"/>
    <cellStyle name="Komma 4 2 4 4" xfId="3183" xr:uid="{00000000-0005-0000-0000-00006B0C0000}"/>
    <cellStyle name="Komma 4 2 4 5" xfId="3184" xr:uid="{00000000-0005-0000-0000-00006C0C0000}"/>
    <cellStyle name="Komma 4 2 5" xfId="3185" xr:uid="{00000000-0005-0000-0000-00006D0C0000}"/>
    <cellStyle name="Komma 4 2 5 2" xfId="3186" xr:uid="{00000000-0005-0000-0000-00006E0C0000}"/>
    <cellStyle name="Komma 4 2 5 2 2" xfId="3187" xr:uid="{00000000-0005-0000-0000-00006F0C0000}"/>
    <cellStyle name="Komma 4 2 5 2 3" xfId="3188" xr:uid="{00000000-0005-0000-0000-0000700C0000}"/>
    <cellStyle name="Komma 4 2 5 2 4" xfId="3189" xr:uid="{00000000-0005-0000-0000-0000710C0000}"/>
    <cellStyle name="Komma 4 2 5 3" xfId="3190" xr:uid="{00000000-0005-0000-0000-0000720C0000}"/>
    <cellStyle name="Komma 4 2 5 4" xfId="3191" xr:uid="{00000000-0005-0000-0000-0000730C0000}"/>
    <cellStyle name="Komma 4 2 5 5" xfId="3192" xr:uid="{00000000-0005-0000-0000-0000740C0000}"/>
    <cellStyle name="Komma 4 2 6" xfId="3193" xr:uid="{00000000-0005-0000-0000-0000750C0000}"/>
    <cellStyle name="Komma 4 2 6 2" xfId="3194" xr:uid="{00000000-0005-0000-0000-0000760C0000}"/>
    <cellStyle name="Komma 4 2 6 3" xfId="3195" xr:uid="{00000000-0005-0000-0000-0000770C0000}"/>
    <cellStyle name="Komma 4 2 6 4" xfId="3196" xr:uid="{00000000-0005-0000-0000-0000780C0000}"/>
    <cellStyle name="Komma 4 2 7" xfId="3197" xr:uid="{00000000-0005-0000-0000-0000790C0000}"/>
    <cellStyle name="Komma 4 2 7 2" xfId="3198" xr:uid="{00000000-0005-0000-0000-00007A0C0000}"/>
    <cellStyle name="Komma 4 2 7 3" xfId="3199" xr:uid="{00000000-0005-0000-0000-00007B0C0000}"/>
    <cellStyle name="Komma 4 2 7 4" xfId="3200" xr:uid="{00000000-0005-0000-0000-00007C0C0000}"/>
    <cellStyle name="Komma 4 2 8" xfId="3201" xr:uid="{00000000-0005-0000-0000-00007D0C0000}"/>
    <cellStyle name="Komma 4 2 9" xfId="3202" xr:uid="{00000000-0005-0000-0000-00007E0C0000}"/>
    <cellStyle name="Komma 4 3" xfId="3203" xr:uid="{00000000-0005-0000-0000-00007F0C0000}"/>
    <cellStyle name="Komma 4 3 2" xfId="3204" xr:uid="{00000000-0005-0000-0000-0000800C0000}"/>
    <cellStyle name="Komma 4 3 2 2" xfId="3205" xr:uid="{00000000-0005-0000-0000-0000810C0000}"/>
    <cellStyle name="Komma 4 3 2 2 2" xfId="3206" xr:uid="{00000000-0005-0000-0000-0000820C0000}"/>
    <cellStyle name="Komma 4 3 2 2 3" xfId="3207" xr:uid="{00000000-0005-0000-0000-0000830C0000}"/>
    <cellStyle name="Komma 4 3 2 2 4" xfId="3208" xr:uid="{00000000-0005-0000-0000-0000840C0000}"/>
    <cellStyle name="Komma 4 3 2 3" xfId="3209" xr:uid="{00000000-0005-0000-0000-0000850C0000}"/>
    <cellStyle name="Komma 4 3 2 4" xfId="3210" xr:uid="{00000000-0005-0000-0000-0000860C0000}"/>
    <cellStyle name="Komma 4 3 2 5" xfId="3211" xr:uid="{00000000-0005-0000-0000-0000870C0000}"/>
    <cellStyle name="Komma 4 3 3" xfId="3212" xr:uid="{00000000-0005-0000-0000-0000880C0000}"/>
    <cellStyle name="Komma 4 3 3 2" xfId="3213" xr:uid="{00000000-0005-0000-0000-0000890C0000}"/>
    <cellStyle name="Komma 4 3 3 2 2" xfId="3214" xr:uid="{00000000-0005-0000-0000-00008A0C0000}"/>
    <cellStyle name="Komma 4 3 3 2 3" xfId="3215" xr:uid="{00000000-0005-0000-0000-00008B0C0000}"/>
    <cellStyle name="Komma 4 3 3 2 4" xfId="3216" xr:uid="{00000000-0005-0000-0000-00008C0C0000}"/>
    <cellStyle name="Komma 4 3 3 3" xfId="3217" xr:uid="{00000000-0005-0000-0000-00008D0C0000}"/>
    <cellStyle name="Komma 4 3 3 4" xfId="3218" xr:uid="{00000000-0005-0000-0000-00008E0C0000}"/>
    <cellStyle name="Komma 4 3 3 5" xfId="3219" xr:uid="{00000000-0005-0000-0000-00008F0C0000}"/>
    <cellStyle name="Komma 4 3 4" xfId="3220" xr:uid="{00000000-0005-0000-0000-0000900C0000}"/>
    <cellStyle name="Komma 4 3 4 2" xfId="3221" xr:uid="{00000000-0005-0000-0000-0000910C0000}"/>
    <cellStyle name="Komma 4 3 4 2 2" xfId="3222" xr:uid="{00000000-0005-0000-0000-0000920C0000}"/>
    <cellStyle name="Komma 4 3 4 2 3" xfId="3223" xr:uid="{00000000-0005-0000-0000-0000930C0000}"/>
    <cellStyle name="Komma 4 3 4 2 4" xfId="3224" xr:uid="{00000000-0005-0000-0000-0000940C0000}"/>
    <cellStyle name="Komma 4 3 4 3" xfId="3225" xr:uid="{00000000-0005-0000-0000-0000950C0000}"/>
    <cellStyle name="Komma 4 3 4 4" xfId="3226" xr:uid="{00000000-0005-0000-0000-0000960C0000}"/>
    <cellStyle name="Komma 4 3 4 5" xfId="3227" xr:uid="{00000000-0005-0000-0000-0000970C0000}"/>
    <cellStyle name="Komma 4 3 5" xfId="3228" xr:uid="{00000000-0005-0000-0000-0000980C0000}"/>
    <cellStyle name="Komma 4 3 5 2" xfId="3229" xr:uid="{00000000-0005-0000-0000-0000990C0000}"/>
    <cellStyle name="Komma 4 3 5 3" xfId="3230" xr:uid="{00000000-0005-0000-0000-00009A0C0000}"/>
    <cellStyle name="Komma 4 3 5 4" xfId="3231" xr:uid="{00000000-0005-0000-0000-00009B0C0000}"/>
    <cellStyle name="Komma 4 3 6" xfId="3232" xr:uid="{00000000-0005-0000-0000-00009C0C0000}"/>
    <cellStyle name="Komma 4 3 6 2" xfId="3233" xr:uid="{00000000-0005-0000-0000-00009D0C0000}"/>
    <cellStyle name="Komma 4 3 6 3" xfId="3234" xr:uid="{00000000-0005-0000-0000-00009E0C0000}"/>
    <cellStyle name="Komma 4 3 6 4" xfId="3235" xr:uid="{00000000-0005-0000-0000-00009F0C0000}"/>
    <cellStyle name="Komma 4 3 7" xfId="3236" xr:uid="{00000000-0005-0000-0000-0000A00C0000}"/>
    <cellStyle name="Komma 4 3 8" xfId="3237" xr:uid="{00000000-0005-0000-0000-0000A10C0000}"/>
    <cellStyle name="Komma 4 3 9" xfId="3238" xr:uid="{00000000-0005-0000-0000-0000A20C0000}"/>
    <cellStyle name="Komma 4 4" xfId="3239" xr:uid="{00000000-0005-0000-0000-0000A30C0000}"/>
    <cellStyle name="Komma 4 4 2" xfId="3240" xr:uid="{00000000-0005-0000-0000-0000A40C0000}"/>
    <cellStyle name="Komma 4 4 2 2" xfId="3241" xr:uid="{00000000-0005-0000-0000-0000A50C0000}"/>
    <cellStyle name="Komma 4 4 2 3" xfId="3242" xr:uid="{00000000-0005-0000-0000-0000A60C0000}"/>
    <cellStyle name="Komma 4 4 2 4" xfId="3243" xr:uid="{00000000-0005-0000-0000-0000A70C0000}"/>
    <cellStyle name="Komma 4 4 3" xfId="3244" xr:uid="{00000000-0005-0000-0000-0000A80C0000}"/>
    <cellStyle name="Komma 4 4 4" xfId="3245" xr:uid="{00000000-0005-0000-0000-0000A90C0000}"/>
    <cellStyle name="Komma 4 4 5" xfId="3246" xr:uid="{00000000-0005-0000-0000-0000AA0C0000}"/>
    <cellStyle name="Komma 4 5" xfId="3247" xr:uid="{00000000-0005-0000-0000-0000AB0C0000}"/>
    <cellStyle name="Komma 4 5 2" xfId="3248" xr:uid="{00000000-0005-0000-0000-0000AC0C0000}"/>
    <cellStyle name="Komma 4 5 2 2" xfId="3249" xr:uid="{00000000-0005-0000-0000-0000AD0C0000}"/>
    <cellStyle name="Komma 4 5 2 3" xfId="3250" xr:uid="{00000000-0005-0000-0000-0000AE0C0000}"/>
    <cellStyle name="Komma 4 5 2 4" xfId="3251" xr:uid="{00000000-0005-0000-0000-0000AF0C0000}"/>
    <cellStyle name="Komma 4 5 3" xfId="3252" xr:uid="{00000000-0005-0000-0000-0000B00C0000}"/>
    <cellStyle name="Komma 4 5 4" xfId="3253" xr:uid="{00000000-0005-0000-0000-0000B10C0000}"/>
    <cellStyle name="Komma 4 5 5" xfId="3254" xr:uid="{00000000-0005-0000-0000-0000B20C0000}"/>
    <cellStyle name="Komma 4 6" xfId="3255" xr:uid="{00000000-0005-0000-0000-0000B30C0000}"/>
    <cellStyle name="Komma 4 6 2" xfId="3256" xr:uid="{00000000-0005-0000-0000-0000B40C0000}"/>
    <cellStyle name="Komma 4 6 2 2" xfId="3257" xr:uid="{00000000-0005-0000-0000-0000B50C0000}"/>
    <cellStyle name="Komma 4 6 2 3" xfId="3258" xr:uid="{00000000-0005-0000-0000-0000B60C0000}"/>
    <cellStyle name="Komma 4 6 2 4" xfId="3259" xr:uid="{00000000-0005-0000-0000-0000B70C0000}"/>
    <cellStyle name="Komma 4 6 3" xfId="3260" xr:uid="{00000000-0005-0000-0000-0000B80C0000}"/>
    <cellStyle name="Komma 4 6 4" xfId="3261" xr:uid="{00000000-0005-0000-0000-0000B90C0000}"/>
    <cellStyle name="Komma 4 6 5" xfId="3262" xr:uid="{00000000-0005-0000-0000-0000BA0C0000}"/>
    <cellStyle name="Komma 4 7" xfId="3263" xr:uid="{00000000-0005-0000-0000-0000BB0C0000}"/>
    <cellStyle name="Komma 4 7 2" xfId="3264" xr:uid="{00000000-0005-0000-0000-0000BC0C0000}"/>
    <cellStyle name="Komma 4 7 3" xfId="3265" xr:uid="{00000000-0005-0000-0000-0000BD0C0000}"/>
    <cellStyle name="Komma 4 7 4" xfId="3266" xr:uid="{00000000-0005-0000-0000-0000BE0C0000}"/>
    <cellStyle name="Komma 4 8" xfId="3267" xr:uid="{00000000-0005-0000-0000-0000BF0C0000}"/>
    <cellStyle name="Komma 4 8 2" xfId="3268" xr:uid="{00000000-0005-0000-0000-0000C00C0000}"/>
    <cellStyle name="Komma 4 8 3" xfId="3269" xr:uid="{00000000-0005-0000-0000-0000C10C0000}"/>
    <cellStyle name="Komma 4 8 4" xfId="3270" xr:uid="{00000000-0005-0000-0000-0000C20C0000}"/>
    <cellStyle name="Komma 4 9" xfId="3271" xr:uid="{00000000-0005-0000-0000-0000C30C0000}"/>
    <cellStyle name="Komma 5" xfId="3272" xr:uid="{00000000-0005-0000-0000-0000C40C0000}"/>
    <cellStyle name="Komma 5 10" xfId="3273" xr:uid="{00000000-0005-0000-0000-0000C50C0000}"/>
    <cellStyle name="Komma 5 11" xfId="3274" xr:uid="{00000000-0005-0000-0000-0000C60C0000}"/>
    <cellStyle name="Komma 5 2" xfId="3275" xr:uid="{00000000-0005-0000-0000-0000C70C0000}"/>
    <cellStyle name="Komma 5 2 10" xfId="3276" xr:uid="{00000000-0005-0000-0000-0000C80C0000}"/>
    <cellStyle name="Komma 5 2 2" xfId="3277" xr:uid="{00000000-0005-0000-0000-0000C90C0000}"/>
    <cellStyle name="Komma 5 2 2 2" xfId="3278" xr:uid="{00000000-0005-0000-0000-0000CA0C0000}"/>
    <cellStyle name="Komma 5 2 2 2 2" xfId="3279" xr:uid="{00000000-0005-0000-0000-0000CB0C0000}"/>
    <cellStyle name="Komma 5 2 2 2 2 2" xfId="3280" xr:uid="{00000000-0005-0000-0000-0000CC0C0000}"/>
    <cellStyle name="Komma 5 2 2 2 2 3" xfId="3281" xr:uid="{00000000-0005-0000-0000-0000CD0C0000}"/>
    <cellStyle name="Komma 5 2 2 2 2 4" xfId="3282" xr:uid="{00000000-0005-0000-0000-0000CE0C0000}"/>
    <cellStyle name="Komma 5 2 2 2 3" xfId="3283" xr:uid="{00000000-0005-0000-0000-0000CF0C0000}"/>
    <cellStyle name="Komma 5 2 2 2 4" xfId="3284" xr:uid="{00000000-0005-0000-0000-0000D00C0000}"/>
    <cellStyle name="Komma 5 2 2 2 5" xfId="3285" xr:uid="{00000000-0005-0000-0000-0000D10C0000}"/>
    <cellStyle name="Komma 5 2 2 3" xfId="3286" xr:uid="{00000000-0005-0000-0000-0000D20C0000}"/>
    <cellStyle name="Komma 5 2 2 3 2" xfId="3287" xr:uid="{00000000-0005-0000-0000-0000D30C0000}"/>
    <cellStyle name="Komma 5 2 2 3 2 2" xfId="3288" xr:uid="{00000000-0005-0000-0000-0000D40C0000}"/>
    <cellStyle name="Komma 5 2 2 3 2 3" xfId="3289" xr:uid="{00000000-0005-0000-0000-0000D50C0000}"/>
    <cellStyle name="Komma 5 2 2 3 2 4" xfId="3290" xr:uid="{00000000-0005-0000-0000-0000D60C0000}"/>
    <cellStyle name="Komma 5 2 2 3 3" xfId="3291" xr:uid="{00000000-0005-0000-0000-0000D70C0000}"/>
    <cellStyle name="Komma 5 2 2 3 4" xfId="3292" xr:uid="{00000000-0005-0000-0000-0000D80C0000}"/>
    <cellStyle name="Komma 5 2 2 3 5" xfId="3293" xr:uid="{00000000-0005-0000-0000-0000D90C0000}"/>
    <cellStyle name="Komma 5 2 2 4" xfId="3294" xr:uid="{00000000-0005-0000-0000-0000DA0C0000}"/>
    <cellStyle name="Komma 5 2 2 4 2" xfId="3295" xr:uid="{00000000-0005-0000-0000-0000DB0C0000}"/>
    <cellStyle name="Komma 5 2 2 4 2 2" xfId="3296" xr:uid="{00000000-0005-0000-0000-0000DC0C0000}"/>
    <cellStyle name="Komma 5 2 2 4 2 3" xfId="3297" xr:uid="{00000000-0005-0000-0000-0000DD0C0000}"/>
    <cellStyle name="Komma 5 2 2 4 2 4" xfId="3298" xr:uid="{00000000-0005-0000-0000-0000DE0C0000}"/>
    <cellStyle name="Komma 5 2 2 4 3" xfId="3299" xr:uid="{00000000-0005-0000-0000-0000DF0C0000}"/>
    <cellStyle name="Komma 5 2 2 4 4" xfId="3300" xr:uid="{00000000-0005-0000-0000-0000E00C0000}"/>
    <cellStyle name="Komma 5 2 2 4 5" xfId="3301" xr:uid="{00000000-0005-0000-0000-0000E10C0000}"/>
    <cellStyle name="Komma 5 2 2 5" xfId="3302" xr:uid="{00000000-0005-0000-0000-0000E20C0000}"/>
    <cellStyle name="Komma 5 2 2 5 2" xfId="3303" xr:uid="{00000000-0005-0000-0000-0000E30C0000}"/>
    <cellStyle name="Komma 5 2 2 5 3" xfId="3304" xr:uid="{00000000-0005-0000-0000-0000E40C0000}"/>
    <cellStyle name="Komma 5 2 2 5 4" xfId="3305" xr:uid="{00000000-0005-0000-0000-0000E50C0000}"/>
    <cellStyle name="Komma 5 2 2 6" xfId="3306" xr:uid="{00000000-0005-0000-0000-0000E60C0000}"/>
    <cellStyle name="Komma 5 2 2 6 2" xfId="3307" xr:uid="{00000000-0005-0000-0000-0000E70C0000}"/>
    <cellStyle name="Komma 5 2 2 6 3" xfId="3308" xr:uid="{00000000-0005-0000-0000-0000E80C0000}"/>
    <cellStyle name="Komma 5 2 2 6 4" xfId="3309" xr:uid="{00000000-0005-0000-0000-0000E90C0000}"/>
    <cellStyle name="Komma 5 2 2 7" xfId="3310" xr:uid="{00000000-0005-0000-0000-0000EA0C0000}"/>
    <cellStyle name="Komma 5 2 2 8" xfId="3311" xr:uid="{00000000-0005-0000-0000-0000EB0C0000}"/>
    <cellStyle name="Komma 5 2 2 9" xfId="3312" xr:uid="{00000000-0005-0000-0000-0000EC0C0000}"/>
    <cellStyle name="Komma 5 2 3" xfId="3313" xr:uid="{00000000-0005-0000-0000-0000ED0C0000}"/>
    <cellStyle name="Komma 5 2 3 2" xfId="3314" xr:uid="{00000000-0005-0000-0000-0000EE0C0000}"/>
    <cellStyle name="Komma 5 2 3 2 2" xfId="3315" xr:uid="{00000000-0005-0000-0000-0000EF0C0000}"/>
    <cellStyle name="Komma 5 2 3 2 3" xfId="3316" xr:uid="{00000000-0005-0000-0000-0000F00C0000}"/>
    <cellStyle name="Komma 5 2 3 2 4" xfId="3317" xr:uid="{00000000-0005-0000-0000-0000F10C0000}"/>
    <cellStyle name="Komma 5 2 3 3" xfId="3318" xr:uid="{00000000-0005-0000-0000-0000F20C0000}"/>
    <cellStyle name="Komma 5 2 3 4" xfId="3319" xr:uid="{00000000-0005-0000-0000-0000F30C0000}"/>
    <cellStyle name="Komma 5 2 3 5" xfId="3320" xr:uid="{00000000-0005-0000-0000-0000F40C0000}"/>
    <cellStyle name="Komma 5 2 4" xfId="3321" xr:uid="{00000000-0005-0000-0000-0000F50C0000}"/>
    <cellStyle name="Komma 5 2 4 2" xfId="3322" xr:uid="{00000000-0005-0000-0000-0000F60C0000}"/>
    <cellStyle name="Komma 5 2 4 2 2" xfId="3323" xr:uid="{00000000-0005-0000-0000-0000F70C0000}"/>
    <cellStyle name="Komma 5 2 4 2 3" xfId="3324" xr:uid="{00000000-0005-0000-0000-0000F80C0000}"/>
    <cellStyle name="Komma 5 2 4 2 4" xfId="3325" xr:uid="{00000000-0005-0000-0000-0000F90C0000}"/>
    <cellStyle name="Komma 5 2 4 3" xfId="3326" xr:uid="{00000000-0005-0000-0000-0000FA0C0000}"/>
    <cellStyle name="Komma 5 2 4 4" xfId="3327" xr:uid="{00000000-0005-0000-0000-0000FB0C0000}"/>
    <cellStyle name="Komma 5 2 4 5" xfId="3328" xr:uid="{00000000-0005-0000-0000-0000FC0C0000}"/>
    <cellStyle name="Komma 5 2 5" xfId="3329" xr:uid="{00000000-0005-0000-0000-0000FD0C0000}"/>
    <cellStyle name="Komma 5 2 5 2" xfId="3330" xr:uid="{00000000-0005-0000-0000-0000FE0C0000}"/>
    <cellStyle name="Komma 5 2 5 2 2" xfId="3331" xr:uid="{00000000-0005-0000-0000-0000FF0C0000}"/>
    <cellStyle name="Komma 5 2 5 2 3" xfId="3332" xr:uid="{00000000-0005-0000-0000-0000000D0000}"/>
    <cellStyle name="Komma 5 2 5 2 4" xfId="3333" xr:uid="{00000000-0005-0000-0000-0000010D0000}"/>
    <cellStyle name="Komma 5 2 5 3" xfId="3334" xr:uid="{00000000-0005-0000-0000-0000020D0000}"/>
    <cellStyle name="Komma 5 2 5 4" xfId="3335" xr:uid="{00000000-0005-0000-0000-0000030D0000}"/>
    <cellStyle name="Komma 5 2 5 5" xfId="3336" xr:uid="{00000000-0005-0000-0000-0000040D0000}"/>
    <cellStyle name="Komma 5 2 6" xfId="3337" xr:uid="{00000000-0005-0000-0000-0000050D0000}"/>
    <cellStyle name="Komma 5 2 6 2" xfId="3338" xr:uid="{00000000-0005-0000-0000-0000060D0000}"/>
    <cellStyle name="Komma 5 2 6 3" xfId="3339" xr:uid="{00000000-0005-0000-0000-0000070D0000}"/>
    <cellStyle name="Komma 5 2 6 4" xfId="3340" xr:uid="{00000000-0005-0000-0000-0000080D0000}"/>
    <cellStyle name="Komma 5 2 7" xfId="3341" xr:uid="{00000000-0005-0000-0000-0000090D0000}"/>
    <cellStyle name="Komma 5 2 7 2" xfId="3342" xr:uid="{00000000-0005-0000-0000-00000A0D0000}"/>
    <cellStyle name="Komma 5 2 7 3" xfId="3343" xr:uid="{00000000-0005-0000-0000-00000B0D0000}"/>
    <cellStyle name="Komma 5 2 7 4" xfId="3344" xr:uid="{00000000-0005-0000-0000-00000C0D0000}"/>
    <cellStyle name="Komma 5 2 8" xfId="3345" xr:uid="{00000000-0005-0000-0000-00000D0D0000}"/>
    <cellStyle name="Komma 5 2 9" xfId="3346" xr:uid="{00000000-0005-0000-0000-00000E0D0000}"/>
    <cellStyle name="Komma 5 3" xfId="3347" xr:uid="{00000000-0005-0000-0000-00000F0D0000}"/>
    <cellStyle name="Komma 5 3 2" xfId="3348" xr:uid="{00000000-0005-0000-0000-0000100D0000}"/>
    <cellStyle name="Komma 5 3 2 2" xfId="3349" xr:uid="{00000000-0005-0000-0000-0000110D0000}"/>
    <cellStyle name="Komma 5 3 2 2 2" xfId="3350" xr:uid="{00000000-0005-0000-0000-0000120D0000}"/>
    <cellStyle name="Komma 5 3 2 2 3" xfId="3351" xr:uid="{00000000-0005-0000-0000-0000130D0000}"/>
    <cellStyle name="Komma 5 3 2 2 4" xfId="3352" xr:uid="{00000000-0005-0000-0000-0000140D0000}"/>
    <cellStyle name="Komma 5 3 2 3" xfId="3353" xr:uid="{00000000-0005-0000-0000-0000150D0000}"/>
    <cellStyle name="Komma 5 3 2 4" xfId="3354" xr:uid="{00000000-0005-0000-0000-0000160D0000}"/>
    <cellStyle name="Komma 5 3 2 5" xfId="3355" xr:uid="{00000000-0005-0000-0000-0000170D0000}"/>
    <cellStyle name="Komma 5 3 3" xfId="3356" xr:uid="{00000000-0005-0000-0000-0000180D0000}"/>
    <cellStyle name="Komma 5 3 3 2" xfId="3357" xr:uid="{00000000-0005-0000-0000-0000190D0000}"/>
    <cellStyle name="Komma 5 3 3 2 2" xfId="3358" xr:uid="{00000000-0005-0000-0000-00001A0D0000}"/>
    <cellStyle name="Komma 5 3 3 2 3" xfId="3359" xr:uid="{00000000-0005-0000-0000-00001B0D0000}"/>
    <cellStyle name="Komma 5 3 3 2 4" xfId="3360" xr:uid="{00000000-0005-0000-0000-00001C0D0000}"/>
    <cellStyle name="Komma 5 3 3 3" xfId="3361" xr:uid="{00000000-0005-0000-0000-00001D0D0000}"/>
    <cellStyle name="Komma 5 3 3 4" xfId="3362" xr:uid="{00000000-0005-0000-0000-00001E0D0000}"/>
    <cellStyle name="Komma 5 3 3 5" xfId="3363" xr:uid="{00000000-0005-0000-0000-00001F0D0000}"/>
    <cellStyle name="Komma 5 3 4" xfId="3364" xr:uid="{00000000-0005-0000-0000-0000200D0000}"/>
    <cellStyle name="Komma 5 3 4 2" xfId="3365" xr:uid="{00000000-0005-0000-0000-0000210D0000}"/>
    <cellStyle name="Komma 5 3 4 2 2" xfId="3366" xr:uid="{00000000-0005-0000-0000-0000220D0000}"/>
    <cellStyle name="Komma 5 3 4 2 3" xfId="3367" xr:uid="{00000000-0005-0000-0000-0000230D0000}"/>
    <cellStyle name="Komma 5 3 4 2 4" xfId="3368" xr:uid="{00000000-0005-0000-0000-0000240D0000}"/>
    <cellStyle name="Komma 5 3 4 3" xfId="3369" xr:uid="{00000000-0005-0000-0000-0000250D0000}"/>
    <cellStyle name="Komma 5 3 4 4" xfId="3370" xr:uid="{00000000-0005-0000-0000-0000260D0000}"/>
    <cellStyle name="Komma 5 3 4 5" xfId="3371" xr:uid="{00000000-0005-0000-0000-0000270D0000}"/>
    <cellStyle name="Komma 5 3 5" xfId="3372" xr:uid="{00000000-0005-0000-0000-0000280D0000}"/>
    <cellStyle name="Komma 5 3 5 2" xfId="3373" xr:uid="{00000000-0005-0000-0000-0000290D0000}"/>
    <cellStyle name="Komma 5 3 5 3" xfId="3374" xr:uid="{00000000-0005-0000-0000-00002A0D0000}"/>
    <cellStyle name="Komma 5 3 5 4" xfId="3375" xr:uid="{00000000-0005-0000-0000-00002B0D0000}"/>
    <cellStyle name="Komma 5 3 6" xfId="3376" xr:uid="{00000000-0005-0000-0000-00002C0D0000}"/>
    <cellStyle name="Komma 5 3 6 2" xfId="3377" xr:uid="{00000000-0005-0000-0000-00002D0D0000}"/>
    <cellStyle name="Komma 5 3 6 3" xfId="3378" xr:uid="{00000000-0005-0000-0000-00002E0D0000}"/>
    <cellStyle name="Komma 5 3 6 4" xfId="3379" xr:uid="{00000000-0005-0000-0000-00002F0D0000}"/>
    <cellStyle name="Komma 5 3 7" xfId="3380" xr:uid="{00000000-0005-0000-0000-0000300D0000}"/>
    <cellStyle name="Komma 5 3 8" xfId="3381" xr:uid="{00000000-0005-0000-0000-0000310D0000}"/>
    <cellStyle name="Komma 5 3 9" xfId="3382" xr:uid="{00000000-0005-0000-0000-0000320D0000}"/>
    <cellStyle name="Komma 5 4" xfId="3383" xr:uid="{00000000-0005-0000-0000-0000330D0000}"/>
    <cellStyle name="Komma 5 4 2" xfId="3384" xr:uid="{00000000-0005-0000-0000-0000340D0000}"/>
    <cellStyle name="Komma 5 4 2 2" xfId="3385" xr:uid="{00000000-0005-0000-0000-0000350D0000}"/>
    <cellStyle name="Komma 5 4 2 3" xfId="3386" xr:uid="{00000000-0005-0000-0000-0000360D0000}"/>
    <cellStyle name="Komma 5 4 2 4" xfId="3387" xr:uid="{00000000-0005-0000-0000-0000370D0000}"/>
    <cellStyle name="Komma 5 4 3" xfId="3388" xr:uid="{00000000-0005-0000-0000-0000380D0000}"/>
    <cellStyle name="Komma 5 4 4" xfId="3389" xr:uid="{00000000-0005-0000-0000-0000390D0000}"/>
    <cellStyle name="Komma 5 4 5" xfId="3390" xr:uid="{00000000-0005-0000-0000-00003A0D0000}"/>
    <cellStyle name="Komma 5 5" xfId="3391" xr:uid="{00000000-0005-0000-0000-00003B0D0000}"/>
    <cellStyle name="Komma 5 5 2" xfId="3392" xr:uid="{00000000-0005-0000-0000-00003C0D0000}"/>
    <cellStyle name="Komma 5 5 2 2" xfId="3393" xr:uid="{00000000-0005-0000-0000-00003D0D0000}"/>
    <cellStyle name="Komma 5 5 2 3" xfId="3394" xr:uid="{00000000-0005-0000-0000-00003E0D0000}"/>
    <cellStyle name="Komma 5 5 2 4" xfId="3395" xr:uid="{00000000-0005-0000-0000-00003F0D0000}"/>
    <cellStyle name="Komma 5 5 3" xfId="3396" xr:uid="{00000000-0005-0000-0000-0000400D0000}"/>
    <cellStyle name="Komma 5 5 4" xfId="3397" xr:uid="{00000000-0005-0000-0000-0000410D0000}"/>
    <cellStyle name="Komma 5 5 5" xfId="3398" xr:uid="{00000000-0005-0000-0000-0000420D0000}"/>
    <cellStyle name="Komma 5 6" xfId="3399" xr:uid="{00000000-0005-0000-0000-0000430D0000}"/>
    <cellStyle name="Komma 5 6 2" xfId="3400" xr:uid="{00000000-0005-0000-0000-0000440D0000}"/>
    <cellStyle name="Komma 5 6 2 2" xfId="3401" xr:uid="{00000000-0005-0000-0000-0000450D0000}"/>
    <cellStyle name="Komma 5 6 2 3" xfId="3402" xr:uid="{00000000-0005-0000-0000-0000460D0000}"/>
    <cellStyle name="Komma 5 6 2 4" xfId="3403" xr:uid="{00000000-0005-0000-0000-0000470D0000}"/>
    <cellStyle name="Komma 5 6 3" xfId="3404" xr:uid="{00000000-0005-0000-0000-0000480D0000}"/>
    <cellStyle name="Komma 5 6 4" xfId="3405" xr:uid="{00000000-0005-0000-0000-0000490D0000}"/>
    <cellStyle name="Komma 5 6 5" xfId="3406" xr:uid="{00000000-0005-0000-0000-00004A0D0000}"/>
    <cellStyle name="Komma 5 7" xfId="3407" xr:uid="{00000000-0005-0000-0000-00004B0D0000}"/>
    <cellStyle name="Komma 5 7 2" xfId="3408" xr:uid="{00000000-0005-0000-0000-00004C0D0000}"/>
    <cellStyle name="Komma 5 7 3" xfId="3409" xr:uid="{00000000-0005-0000-0000-00004D0D0000}"/>
    <cellStyle name="Komma 5 7 4" xfId="3410" xr:uid="{00000000-0005-0000-0000-00004E0D0000}"/>
    <cellStyle name="Komma 5 8" xfId="3411" xr:uid="{00000000-0005-0000-0000-00004F0D0000}"/>
    <cellStyle name="Komma 5 8 2" xfId="3412" xr:uid="{00000000-0005-0000-0000-0000500D0000}"/>
    <cellStyle name="Komma 5 8 3" xfId="3413" xr:uid="{00000000-0005-0000-0000-0000510D0000}"/>
    <cellStyle name="Komma 5 8 4" xfId="3414" xr:uid="{00000000-0005-0000-0000-0000520D0000}"/>
    <cellStyle name="Komma 5 9" xfId="3415" xr:uid="{00000000-0005-0000-0000-0000530D0000}"/>
    <cellStyle name="Kontroller celle" xfId="3416" xr:uid="{00000000-0005-0000-0000-0000540D0000}"/>
    <cellStyle name="Link 2" xfId="3417" xr:uid="{00000000-0005-0000-0000-0000550D0000}"/>
    <cellStyle name="Link 3" xfId="3418" xr:uid="{00000000-0005-0000-0000-0000560D0000}"/>
    <cellStyle name="Markeringsfarve1" xfId="3419" xr:uid="{00000000-0005-0000-0000-0000570D0000}"/>
    <cellStyle name="Markeringsfarve2" xfId="3420" xr:uid="{00000000-0005-0000-0000-0000580D0000}"/>
    <cellStyle name="Markeringsfarve3" xfId="3421" xr:uid="{00000000-0005-0000-0000-0000590D0000}"/>
    <cellStyle name="Markeringsfarve4" xfId="3422" xr:uid="{00000000-0005-0000-0000-00005A0D0000}"/>
    <cellStyle name="Markeringsfarve5" xfId="3423" xr:uid="{00000000-0005-0000-0000-00005B0D0000}"/>
    <cellStyle name="Markeringsfarve6" xfId="3424" xr:uid="{00000000-0005-0000-0000-00005C0D0000}"/>
    <cellStyle name="Migliaia [0] 10" xfId="3425" xr:uid="{00000000-0005-0000-0000-00005D0D0000}"/>
    <cellStyle name="Migliaia [0] 10 2" xfId="3426" xr:uid="{00000000-0005-0000-0000-00005E0D0000}"/>
    <cellStyle name="Migliaia [0] 10 2 2" xfId="3427" xr:uid="{00000000-0005-0000-0000-00005F0D0000}"/>
    <cellStyle name="Migliaia [0] 10 2 2 2" xfId="3428" xr:uid="{00000000-0005-0000-0000-0000600D0000}"/>
    <cellStyle name="Migliaia [0] 10 2 2 2 2" xfId="3429" xr:uid="{00000000-0005-0000-0000-0000610D0000}"/>
    <cellStyle name="Migliaia [0] 10 2 2 3" xfId="3430" xr:uid="{00000000-0005-0000-0000-0000620D0000}"/>
    <cellStyle name="Migliaia [0] 10 2 3" xfId="3431" xr:uid="{00000000-0005-0000-0000-0000630D0000}"/>
    <cellStyle name="Migliaia [0] 10 3" xfId="3432" xr:uid="{00000000-0005-0000-0000-0000640D0000}"/>
    <cellStyle name="Migliaia [0] 10 3 2" xfId="3433" xr:uid="{00000000-0005-0000-0000-0000650D0000}"/>
    <cellStyle name="Migliaia [0] 10 3 2 2" xfId="3434" xr:uid="{00000000-0005-0000-0000-0000660D0000}"/>
    <cellStyle name="Migliaia [0] 10 3 3" xfId="3435" xr:uid="{00000000-0005-0000-0000-0000670D0000}"/>
    <cellStyle name="Migliaia [0] 10 3 4" xfId="3436" xr:uid="{00000000-0005-0000-0000-0000680D0000}"/>
    <cellStyle name="Migliaia [0] 10 4" xfId="3437" xr:uid="{00000000-0005-0000-0000-0000690D0000}"/>
    <cellStyle name="Migliaia [0] 11" xfId="3438" xr:uid="{00000000-0005-0000-0000-00006A0D0000}"/>
    <cellStyle name="Migliaia [0] 11 2" xfId="3439" xr:uid="{00000000-0005-0000-0000-00006B0D0000}"/>
    <cellStyle name="Migliaia [0] 11 2 2" xfId="3440" xr:uid="{00000000-0005-0000-0000-00006C0D0000}"/>
    <cellStyle name="Migliaia [0] 11 2 2 2" xfId="3441" xr:uid="{00000000-0005-0000-0000-00006D0D0000}"/>
    <cellStyle name="Migliaia [0] 11 2 2 2 2" xfId="3442" xr:uid="{00000000-0005-0000-0000-00006E0D0000}"/>
    <cellStyle name="Migliaia [0] 11 2 2 3" xfId="3443" xr:uid="{00000000-0005-0000-0000-00006F0D0000}"/>
    <cellStyle name="Migliaia [0] 11 2 3" xfId="3444" xr:uid="{00000000-0005-0000-0000-0000700D0000}"/>
    <cellStyle name="Migliaia [0] 11 3" xfId="3445" xr:uid="{00000000-0005-0000-0000-0000710D0000}"/>
    <cellStyle name="Migliaia [0] 11 3 2" xfId="3446" xr:uid="{00000000-0005-0000-0000-0000720D0000}"/>
    <cellStyle name="Migliaia [0] 11 3 2 2" xfId="3447" xr:uid="{00000000-0005-0000-0000-0000730D0000}"/>
    <cellStyle name="Migliaia [0] 11 3 3" xfId="3448" xr:uid="{00000000-0005-0000-0000-0000740D0000}"/>
    <cellStyle name="Migliaia [0] 11 3 4" xfId="3449" xr:uid="{00000000-0005-0000-0000-0000750D0000}"/>
    <cellStyle name="Migliaia [0] 11 4" xfId="3450" xr:uid="{00000000-0005-0000-0000-0000760D0000}"/>
    <cellStyle name="Migliaia [0] 12" xfId="3451" xr:uid="{00000000-0005-0000-0000-0000770D0000}"/>
    <cellStyle name="Migliaia [0] 12 2" xfId="3452" xr:uid="{00000000-0005-0000-0000-0000780D0000}"/>
    <cellStyle name="Migliaia [0] 12 2 2" xfId="3453" xr:uid="{00000000-0005-0000-0000-0000790D0000}"/>
    <cellStyle name="Migliaia [0] 12 2 2 2" xfId="3454" xr:uid="{00000000-0005-0000-0000-00007A0D0000}"/>
    <cellStyle name="Migliaia [0] 12 2 2 2 2" xfId="3455" xr:uid="{00000000-0005-0000-0000-00007B0D0000}"/>
    <cellStyle name="Migliaia [0] 12 2 2 3" xfId="3456" xr:uid="{00000000-0005-0000-0000-00007C0D0000}"/>
    <cellStyle name="Migliaia [0] 12 2 3" xfId="3457" xr:uid="{00000000-0005-0000-0000-00007D0D0000}"/>
    <cellStyle name="Migliaia [0] 12 3" xfId="3458" xr:uid="{00000000-0005-0000-0000-00007E0D0000}"/>
    <cellStyle name="Migliaia [0] 12 3 2" xfId="3459" xr:uid="{00000000-0005-0000-0000-00007F0D0000}"/>
    <cellStyle name="Migliaia [0] 12 3 2 2" xfId="3460" xr:uid="{00000000-0005-0000-0000-0000800D0000}"/>
    <cellStyle name="Migliaia [0] 12 3 3" xfId="3461" xr:uid="{00000000-0005-0000-0000-0000810D0000}"/>
    <cellStyle name="Migliaia [0] 12 3 4" xfId="3462" xr:uid="{00000000-0005-0000-0000-0000820D0000}"/>
    <cellStyle name="Migliaia [0] 12 4" xfId="3463" xr:uid="{00000000-0005-0000-0000-0000830D0000}"/>
    <cellStyle name="Migliaia [0] 13" xfId="3464" xr:uid="{00000000-0005-0000-0000-0000840D0000}"/>
    <cellStyle name="Migliaia [0] 13 2" xfId="3465" xr:uid="{00000000-0005-0000-0000-0000850D0000}"/>
    <cellStyle name="Migliaia [0] 13 2 2" xfId="3466" xr:uid="{00000000-0005-0000-0000-0000860D0000}"/>
    <cellStyle name="Migliaia [0] 13 2 2 2" xfId="3467" xr:uid="{00000000-0005-0000-0000-0000870D0000}"/>
    <cellStyle name="Migliaia [0] 13 2 2 2 2" xfId="3468" xr:uid="{00000000-0005-0000-0000-0000880D0000}"/>
    <cellStyle name="Migliaia [0] 13 2 2 3" xfId="3469" xr:uid="{00000000-0005-0000-0000-0000890D0000}"/>
    <cellStyle name="Migliaia [0] 13 2 3" xfId="3470" xr:uid="{00000000-0005-0000-0000-00008A0D0000}"/>
    <cellStyle name="Migliaia [0] 13 3" xfId="3471" xr:uid="{00000000-0005-0000-0000-00008B0D0000}"/>
    <cellStyle name="Migliaia [0] 13 3 2" xfId="3472" xr:uid="{00000000-0005-0000-0000-00008C0D0000}"/>
    <cellStyle name="Migliaia [0] 13 3 2 2" xfId="3473" xr:uid="{00000000-0005-0000-0000-00008D0D0000}"/>
    <cellStyle name="Migliaia [0] 13 3 3" xfId="3474" xr:uid="{00000000-0005-0000-0000-00008E0D0000}"/>
    <cellStyle name="Migliaia [0] 13 3 4" xfId="3475" xr:uid="{00000000-0005-0000-0000-00008F0D0000}"/>
    <cellStyle name="Migliaia [0] 13 4" xfId="3476" xr:uid="{00000000-0005-0000-0000-0000900D0000}"/>
    <cellStyle name="Migliaia [0] 14" xfId="3477" xr:uid="{00000000-0005-0000-0000-0000910D0000}"/>
    <cellStyle name="Migliaia [0] 14 2" xfId="3478" xr:uid="{00000000-0005-0000-0000-0000920D0000}"/>
    <cellStyle name="Migliaia [0] 14 2 2" xfId="3479" xr:uid="{00000000-0005-0000-0000-0000930D0000}"/>
    <cellStyle name="Migliaia [0] 14 2 2 2" xfId="3480" xr:uid="{00000000-0005-0000-0000-0000940D0000}"/>
    <cellStyle name="Migliaia [0] 14 2 2 2 2" xfId="3481" xr:uid="{00000000-0005-0000-0000-0000950D0000}"/>
    <cellStyle name="Migliaia [0] 14 2 2 3" xfId="3482" xr:uid="{00000000-0005-0000-0000-0000960D0000}"/>
    <cellStyle name="Migliaia [0] 14 2 3" xfId="3483" xr:uid="{00000000-0005-0000-0000-0000970D0000}"/>
    <cellStyle name="Migliaia [0] 14 3" xfId="3484" xr:uid="{00000000-0005-0000-0000-0000980D0000}"/>
    <cellStyle name="Migliaia [0] 14 3 2" xfId="3485" xr:uid="{00000000-0005-0000-0000-0000990D0000}"/>
    <cellStyle name="Migliaia [0] 14 3 2 2" xfId="3486" xr:uid="{00000000-0005-0000-0000-00009A0D0000}"/>
    <cellStyle name="Migliaia [0] 14 3 3" xfId="3487" xr:uid="{00000000-0005-0000-0000-00009B0D0000}"/>
    <cellStyle name="Migliaia [0] 14 3 4" xfId="3488" xr:uid="{00000000-0005-0000-0000-00009C0D0000}"/>
    <cellStyle name="Migliaia [0] 14 4" xfId="3489" xr:uid="{00000000-0005-0000-0000-00009D0D0000}"/>
    <cellStyle name="Migliaia [0] 15" xfId="3490" xr:uid="{00000000-0005-0000-0000-00009E0D0000}"/>
    <cellStyle name="Migliaia [0] 15 2" xfId="3491" xr:uid="{00000000-0005-0000-0000-00009F0D0000}"/>
    <cellStyle name="Migliaia [0] 15 2 2" xfId="3492" xr:uid="{00000000-0005-0000-0000-0000A00D0000}"/>
    <cellStyle name="Migliaia [0] 15 2 2 2" xfId="3493" xr:uid="{00000000-0005-0000-0000-0000A10D0000}"/>
    <cellStyle name="Migliaia [0] 15 2 2 2 2" xfId="3494" xr:uid="{00000000-0005-0000-0000-0000A20D0000}"/>
    <cellStyle name="Migliaia [0] 15 2 2 3" xfId="3495" xr:uid="{00000000-0005-0000-0000-0000A30D0000}"/>
    <cellStyle name="Migliaia [0] 15 2 3" xfId="3496" xr:uid="{00000000-0005-0000-0000-0000A40D0000}"/>
    <cellStyle name="Migliaia [0] 15 3" xfId="3497" xr:uid="{00000000-0005-0000-0000-0000A50D0000}"/>
    <cellStyle name="Migliaia [0] 15 3 2" xfId="3498" xr:uid="{00000000-0005-0000-0000-0000A60D0000}"/>
    <cellStyle name="Migliaia [0] 15 3 2 2" xfId="3499" xr:uid="{00000000-0005-0000-0000-0000A70D0000}"/>
    <cellStyle name="Migliaia [0] 15 3 3" xfId="3500" xr:uid="{00000000-0005-0000-0000-0000A80D0000}"/>
    <cellStyle name="Migliaia [0] 15 3 4" xfId="3501" xr:uid="{00000000-0005-0000-0000-0000A90D0000}"/>
    <cellStyle name="Migliaia [0] 15 4" xfId="3502" xr:uid="{00000000-0005-0000-0000-0000AA0D0000}"/>
    <cellStyle name="Migliaia [0] 16" xfId="3503" xr:uid="{00000000-0005-0000-0000-0000AB0D0000}"/>
    <cellStyle name="Migliaia [0] 16 2" xfId="3504" xr:uid="{00000000-0005-0000-0000-0000AC0D0000}"/>
    <cellStyle name="Migliaia [0] 16 2 2" xfId="3505" xr:uid="{00000000-0005-0000-0000-0000AD0D0000}"/>
    <cellStyle name="Migliaia [0] 16 2 2 2" xfId="3506" xr:uid="{00000000-0005-0000-0000-0000AE0D0000}"/>
    <cellStyle name="Migliaia [0] 16 2 2 2 2" xfId="3507" xr:uid="{00000000-0005-0000-0000-0000AF0D0000}"/>
    <cellStyle name="Migliaia [0] 16 2 2 3" xfId="3508" xr:uid="{00000000-0005-0000-0000-0000B00D0000}"/>
    <cellStyle name="Migliaia [0] 16 2 3" xfId="3509" xr:uid="{00000000-0005-0000-0000-0000B10D0000}"/>
    <cellStyle name="Migliaia [0] 16 3" xfId="3510" xr:uid="{00000000-0005-0000-0000-0000B20D0000}"/>
    <cellStyle name="Migliaia [0] 16 3 2" xfId="3511" xr:uid="{00000000-0005-0000-0000-0000B30D0000}"/>
    <cellStyle name="Migliaia [0] 16 3 2 2" xfId="3512" xr:uid="{00000000-0005-0000-0000-0000B40D0000}"/>
    <cellStyle name="Migliaia [0] 16 3 3" xfId="3513" xr:uid="{00000000-0005-0000-0000-0000B50D0000}"/>
    <cellStyle name="Migliaia [0] 16 3 4" xfId="3514" xr:uid="{00000000-0005-0000-0000-0000B60D0000}"/>
    <cellStyle name="Migliaia [0] 16 4" xfId="3515" xr:uid="{00000000-0005-0000-0000-0000B70D0000}"/>
    <cellStyle name="Migliaia [0] 17" xfId="3516" xr:uid="{00000000-0005-0000-0000-0000B80D0000}"/>
    <cellStyle name="Migliaia [0] 17 2" xfId="3517" xr:uid="{00000000-0005-0000-0000-0000B90D0000}"/>
    <cellStyle name="Migliaia [0] 17 2 2" xfId="3518" xr:uid="{00000000-0005-0000-0000-0000BA0D0000}"/>
    <cellStyle name="Migliaia [0] 17 2 2 2" xfId="3519" xr:uid="{00000000-0005-0000-0000-0000BB0D0000}"/>
    <cellStyle name="Migliaia [0] 17 2 2 2 2" xfId="3520" xr:uid="{00000000-0005-0000-0000-0000BC0D0000}"/>
    <cellStyle name="Migliaia [0] 17 2 2 3" xfId="3521" xr:uid="{00000000-0005-0000-0000-0000BD0D0000}"/>
    <cellStyle name="Migliaia [0] 17 2 3" xfId="3522" xr:uid="{00000000-0005-0000-0000-0000BE0D0000}"/>
    <cellStyle name="Migliaia [0] 17 3" xfId="3523" xr:uid="{00000000-0005-0000-0000-0000BF0D0000}"/>
    <cellStyle name="Migliaia [0] 17 3 2" xfId="3524" xr:uid="{00000000-0005-0000-0000-0000C00D0000}"/>
    <cellStyle name="Migliaia [0] 17 3 2 2" xfId="3525" xr:uid="{00000000-0005-0000-0000-0000C10D0000}"/>
    <cellStyle name="Migliaia [0] 17 3 3" xfId="3526" xr:uid="{00000000-0005-0000-0000-0000C20D0000}"/>
    <cellStyle name="Migliaia [0] 17 3 4" xfId="3527" xr:uid="{00000000-0005-0000-0000-0000C30D0000}"/>
    <cellStyle name="Migliaia [0] 17 4" xfId="3528" xr:uid="{00000000-0005-0000-0000-0000C40D0000}"/>
    <cellStyle name="Migliaia [0] 18" xfId="3529" xr:uid="{00000000-0005-0000-0000-0000C50D0000}"/>
    <cellStyle name="Migliaia [0] 18 2" xfId="3530" xr:uid="{00000000-0005-0000-0000-0000C60D0000}"/>
    <cellStyle name="Migliaia [0] 18 2 2" xfId="3531" xr:uid="{00000000-0005-0000-0000-0000C70D0000}"/>
    <cellStyle name="Migliaia [0] 18 2 2 2" xfId="3532" xr:uid="{00000000-0005-0000-0000-0000C80D0000}"/>
    <cellStyle name="Migliaia [0] 18 2 2 2 2" xfId="3533" xr:uid="{00000000-0005-0000-0000-0000C90D0000}"/>
    <cellStyle name="Migliaia [0] 18 2 2 3" xfId="3534" xr:uid="{00000000-0005-0000-0000-0000CA0D0000}"/>
    <cellStyle name="Migliaia [0] 18 2 3" xfId="3535" xr:uid="{00000000-0005-0000-0000-0000CB0D0000}"/>
    <cellStyle name="Migliaia [0] 18 3" xfId="3536" xr:uid="{00000000-0005-0000-0000-0000CC0D0000}"/>
    <cellStyle name="Migliaia [0] 18 3 2" xfId="3537" xr:uid="{00000000-0005-0000-0000-0000CD0D0000}"/>
    <cellStyle name="Migliaia [0] 18 3 2 2" xfId="3538" xr:uid="{00000000-0005-0000-0000-0000CE0D0000}"/>
    <cellStyle name="Migliaia [0] 18 3 3" xfId="3539" xr:uid="{00000000-0005-0000-0000-0000CF0D0000}"/>
    <cellStyle name="Migliaia [0] 18 3 4" xfId="3540" xr:uid="{00000000-0005-0000-0000-0000D00D0000}"/>
    <cellStyle name="Migliaia [0] 18 4" xfId="3541" xr:uid="{00000000-0005-0000-0000-0000D10D0000}"/>
    <cellStyle name="Migliaia [0] 19" xfId="3542" xr:uid="{00000000-0005-0000-0000-0000D20D0000}"/>
    <cellStyle name="Migliaia [0] 19 2" xfId="3543" xr:uid="{00000000-0005-0000-0000-0000D30D0000}"/>
    <cellStyle name="Migliaia [0] 19 2 2" xfId="3544" xr:uid="{00000000-0005-0000-0000-0000D40D0000}"/>
    <cellStyle name="Migliaia [0] 19 2 2 2" xfId="3545" xr:uid="{00000000-0005-0000-0000-0000D50D0000}"/>
    <cellStyle name="Migliaia [0] 19 2 2 2 2" xfId="3546" xr:uid="{00000000-0005-0000-0000-0000D60D0000}"/>
    <cellStyle name="Migliaia [0] 19 2 2 3" xfId="3547" xr:uid="{00000000-0005-0000-0000-0000D70D0000}"/>
    <cellStyle name="Migliaia [0] 19 2 3" xfId="3548" xr:uid="{00000000-0005-0000-0000-0000D80D0000}"/>
    <cellStyle name="Migliaia [0] 19 3" xfId="3549" xr:uid="{00000000-0005-0000-0000-0000D90D0000}"/>
    <cellStyle name="Migliaia [0] 19 3 2" xfId="3550" xr:uid="{00000000-0005-0000-0000-0000DA0D0000}"/>
    <cellStyle name="Migliaia [0] 19 3 2 2" xfId="3551" xr:uid="{00000000-0005-0000-0000-0000DB0D0000}"/>
    <cellStyle name="Migliaia [0] 19 3 3" xfId="3552" xr:uid="{00000000-0005-0000-0000-0000DC0D0000}"/>
    <cellStyle name="Migliaia [0] 19 3 4" xfId="3553" xr:uid="{00000000-0005-0000-0000-0000DD0D0000}"/>
    <cellStyle name="Migliaia [0] 19 4" xfId="3554" xr:uid="{00000000-0005-0000-0000-0000DE0D0000}"/>
    <cellStyle name="Migliaia [0] 2" xfId="3555" xr:uid="{00000000-0005-0000-0000-0000DF0D0000}"/>
    <cellStyle name="Migliaia [0] 2 2" xfId="3556" xr:uid="{00000000-0005-0000-0000-0000E00D0000}"/>
    <cellStyle name="Migliaia [0] 2 2 2" xfId="3557" xr:uid="{00000000-0005-0000-0000-0000E10D0000}"/>
    <cellStyle name="Migliaia [0] 2 2 2 2" xfId="3558" xr:uid="{00000000-0005-0000-0000-0000E20D0000}"/>
    <cellStyle name="Migliaia [0] 2 2 2 2 2" xfId="3559" xr:uid="{00000000-0005-0000-0000-0000E30D0000}"/>
    <cellStyle name="Migliaia [0] 2 2 2 3" xfId="3560" xr:uid="{00000000-0005-0000-0000-0000E40D0000}"/>
    <cellStyle name="Migliaia [0] 2 2 3" xfId="3561" xr:uid="{00000000-0005-0000-0000-0000E50D0000}"/>
    <cellStyle name="Migliaia [0] 2 3" xfId="3562" xr:uid="{00000000-0005-0000-0000-0000E60D0000}"/>
    <cellStyle name="Migliaia [0] 2 3 2" xfId="3563" xr:uid="{00000000-0005-0000-0000-0000E70D0000}"/>
    <cellStyle name="Migliaia [0] 2 3 2 2" xfId="3564" xr:uid="{00000000-0005-0000-0000-0000E80D0000}"/>
    <cellStyle name="Migliaia [0] 2 3 3" xfId="3565" xr:uid="{00000000-0005-0000-0000-0000E90D0000}"/>
    <cellStyle name="Migliaia [0] 2 3 4" xfId="3566" xr:uid="{00000000-0005-0000-0000-0000EA0D0000}"/>
    <cellStyle name="Migliaia [0] 2 4" xfId="3567" xr:uid="{00000000-0005-0000-0000-0000EB0D0000}"/>
    <cellStyle name="Migliaia [0] 20" xfId="3568" xr:uid="{00000000-0005-0000-0000-0000EC0D0000}"/>
    <cellStyle name="Migliaia [0] 20 2" xfId="3569" xr:uid="{00000000-0005-0000-0000-0000ED0D0000}"/>
    <cellStyle name="Migliaia [0] 20 2 2" xfId="3570" xr:uid="{00000000-0005-0000-0000-0000EE0D0000}"/>
    <cellStyle name="Migliaia [0] 20 2 2 2" xfId="3571" xr:uid="{00000000-0005-0000-0000-0000EF0D0000}"/>
    <cellStyle name="Migliaia [0] 20 2 2 2 2" xfId="3572" xr:uid="{00000000-0005-0000-0000-0000F00D0000}"/>
    <cellStyle name="Migliaia [0] 20 2 2 3" xfId="3573" xr:uid="{00000000-0005-0000-0000-0000F10D0000}"/>
    <cellStyle name="Migliaia [0] 20 2 3" xfId="3574" xr:uid="{00000000-0005-0000-0000-0000F20D0000}"/>
    <cellStyle name="Migliaia [0] 20 3" xfId="3575" xr:uid="{00000000-0005-0000-0000-0000F30D0000}"/>
    <cellStyle name="Migliaia [0] 20 3 2" xfId="3576" xr:uid="{00000000-0005-0000-0000-0000F40D0000}"/>
    <cellStyle name="Migliaia [0] 20 3 2 2" xfId="3577" xr:uid="{00000000-0005-0000-0000-0000F50D0000}"/>
    <cellStyle name="Migliaia [0] 20 3 3" xfId="3578" xr:uid="{00000000-0005-0000-0000-0000F60D0000}"/>
    <cellStyle name="Migliaia [0] 20 3 4" xfId="3579" xr:uid="{00000000-0005-0000-0000-0000F70D0000}"/>
    <cellStyle name="Migliaia [0] 20 4" xfId="3580" xr:uid="{00000000-0005-0000-0000-0000F80D0000}"/>
    <cellStyle name="Migliaia [0] 21" xfId="3581" xr:uid="{00000000-0005-0000-0000-0000F90D0000}"/>
    <cellStyle name="Migliaia [0] 21 2" xfId="3582" xr:uid="{00000000-0005-0000-0000-0000FA0D0000}"/>
    <cellStyle name="Migliaia [0] 21 2 2" xfId="3583" xr:uid="{00000000-0005-0000-0000-0000FB0D0000}"/>
    <cellStyle name="Migliaia [0] 21 2 2 2" xfId="3584" xr:uid="{00000000-0005-0000-0000-0000FC0D0000}"/>
    <cellStyle name="Migliaia [0] 21 2 2 2 2" xfId="3585" xr:uid="{00000000-0005-0000-0000-0000FD0D0000}"/>
    <cellStyle name="Migliaia [0] 21 2 2 3" xfId="3586" xr:uid="{00000000-0005-0000-0000-0000FE0D0000}"/>
    <cellStyle name="Migliaia [0] 21 2 3" xfId="3587" xr:uid="{00000000-0005-0000-0000-0000FF0D0000}"/>
    <cellStyle name="Migliaia [0] 21 3" xfId="3588" xr:uid="{00000000-0005-0000-0000-0000000E0000}"/>
    <cellStyle name="Migliaia [0] 21 3 2" xfId="3589" xr:uid="{00000000-0005-0000-0000-0000010E0000}"/>
    <cellStyle name="Migliaia [0] 21 3 2 2" xfId="3590" xr:uid="{00000000-0005-0000-0000-0000020E0000}"/>
    <cellStyle name="Migliaia [0] 21 3 3" xfId="3591" xr:uid="{00000000-0005-0000-0000-0000030E0000}"/>
    <cellStyle name="Migliaia [0] 21 3 4" xfId="3592" xr:uid="{00000000-0005-0000-0000-0000040E0000}"/>
    <cellStyle name="Migliaia [0] 21 4" xfId="3593" xr:uid="{00000000-0005-0000-0000-0000050E0000}"/>
    <cellStyle name="Migliaia [0] 22" xfId="3594" xr:uid="{00000000-0005-0000-0000-0000060E0000}"/>
    <cellStyle name="Migliaia [0] 22 2" xfId="3595" xr:uid="{00000000-0005-0000-0000-0000070E0000}"/>
    <cellStyle name="Migliaia [0] 22 2 2" xfId="3596" xr:uid="{00000000-0005-0000-0000-0000080E0000}"/>
    <cellStyle name="Migliaia [0] 22 2 2 2" xfId="3597" xr:uid="{00000000-0005-0000-0000-0000090E0000}"/>
    <cellStyle name="Migliaia [0] 22 2 2 2 2" xfId="3598" xr:uid="{00000000-0005-0000-0000-00000A0E0000}"/>
    <cellStyle name="Migliaia [0] 22 2 2 3" xfId="3599" xr:uid="{00000000-0005-0000-0000-00000B0E0000}"/>
    <cellStyle name="Migliaia [0] 22 2 3" xfId="3600" xr:uid="{00000000-0005-0000-0000-00000C0E0000}"/>
    <cellStyle name="Migliaia [0] 22 3" xfId="3601" xr:uid="{00000000-0005-0000-0000-00000D0E0000}"/>
    <cellStyle name="Migliaia [0] 22 3 2" xfId="3602" xr:uid="{00000000-0005-0000-0000-00000E0E0000}"/>
    <cellStyle name="Migliaia [0] 22 3 2 2" xfId="3603" xr:uid="{00000000-0005-0000-0000-00000F0E0000}"/>
    <cellStyle name="Migliaia [0] 22 3 3" xfId="3604" xr:uid="{00000000-0005-0000-0000-0000100E0000}"/>
    <cellStyle name="Migliaia [0] 22 3 4" xfId="3605" xr:uid="{00000000-0005-0000-0000-0000110E0000}"/>
    <cellStyle name="Migliaia [0] 22 4" xfId="3606" xr:uid="{00000000-0005-0000-0000-0000120E0000}"/>
    <cellStyle name="Migliaia [0] 23" xfId="3607" xr:uid="{00000000-0005-0000-0000-0000130E0000}"/>
    <cellStyle name="Migliaia [0] 23 2" xfId="3608" xr:uid="{00000000-0005-0000-0000-0000140E0000}"/>
    <cellStyle name="Migliaia [0] 23 2 2" xfId="3609" xr:uid="{00000000-0005-0000-0000-0000150E0000}"/>
    <cellStyle name="Migliaia [0] 23 2 2 2" xfId="3610" xr:uid="{00000000-0005-0000-0000-0000160E0000}"/>
    <cellStyle name="Migliaia [0] 23 2 2 2 2" xfId="3611" xr:uid="{00000000-0005-0000-0000-0000170E0000}"/>
    <cellStyle name="Migliaia [0] 23 2 2 3" xfId="3612" xr:uid="{00000000-0005-0000-0000-0000180E0000}"/>
    <cellStyle name="Migliaia [0] 23 2 3" xfId="3613" xr:uid="{00000000-0005-0000-0000-0000190E0000}"/>
    <cellStyle name="Migliaia [0] 23 3" xfId="3614" xr:uid="{00000000-0005-0000-0000-00001A0E0000}"/>
    <cellStyle name="Migliaia [0] 23 3 2" xfId="3615" xr:uid="{00000000-0005-0000-0000-00001B0E0000}"/>
    <cellStyle name="Migliaia [0] 23 3 2 2" xfId="3616" xr:uid="{00000000-0005-0000-0000-00001C0E0000}"/>
    <cellStyle name="Migliaia [0] 23 3 3" xfId="3617" xr:uid="{00000000-0005-0000-0000-00001D0E0000}"/>
    <cellStyle name="Migliaia [0] 23 3 4" xfId="3618" xr:uid="{00000000-0005-0000-0000-00001E0E0000}"/>
    <cellStyle name="Migliaia [0] 23 4" xfId="3619" xr:uid="{00000000-0005-0000-0000-00001F0E0000}"/>
    <cellStyle name="Migliaia [0] 24" xfId="3620" xr:uid="{00000000-0005-0000-0000-0000200E0000}"/>
    <cellStyle name="Migliaia [0] 24 2" xfId="3621" xr:uid="{00000000-0005-0000-0000-0000210E0000}"/>
    <cellStyle name="Migliaia [0] 24 2 2" xfId="3622" xr:uid="{00000000-0005-0000-0000-0000220E0000}"/>
    <cellStyle name="Migliaia [0] 24 2 2 2" xfId="3623" xr:uid="{00000000-0005-0000-0000-0000230E0000}"/>
    <cellStyle name="Migliaia [0] 24 2 2 2 2" xfId="3624" xr:uid="{00000000-0005-0000-0000-0000240E0000}"/>
    <cellStyle name="Migliaia [0] 24 2 2 3" xfId="3625" xr:uid="{00000000-0005-0000-0000-0000250E0000}"/>
    <cellStyle name="Migliaia [0] 24 2 3" xfId="3626" xr:uid="{00000000-0005-0000-0000-0000260E0000}"/>
    <cellStyle name="Migliaia [0] 24 3" xfId="3627" xr:uid="{00000000-0005-0000-0000-0000270E0000}"/>
    <cellStyle name="Migliaia [0] 24 3 2" xfId="3628" xr:uid="{00000000-0005-0000-0000-0000280E0000}"/>
    <cellStyle name="Migliaia [0] 24 3 2 2" xfId="3629" xr:uid="{00000000-0005-0000-0000-0000290E0000}"/>
    <cellStyle name="Migliaia [0] 24 3 3" xfId="3630" xr:uid="{00000000-0005-0000-0000-00002A0E0000}"/>
    <cellStyle name="Migliaia [0] 24 3 4" xfId="3631" xr:uid="{00000000-0005-0000-0000-00002B0E0000}"/>
    <cellStyle name="Migliaia [0] 24 4" xfId="3632" xr:uid="{00000000-0005-0000-0000-00002C0E0000}"/>
    <cellStyle name="Migliaia [0] 25" xfId="3633" xr:uid="{00000000-0005-0000-0000-00002D0E0000}"/>
    <cellStyle name="Migliaia [0] 25 2" xfId="3634" xr:uid="{00000000-0005-0000-0000-00002E0E0000}"/>
    <cellStyle name="Migliaia [0] 25 2 2" xfId="3635" xr:uid="{00000000-0005-0000-0000-00002F0E0000}"/>
    <cellStyle name="Migliaia [0] 25 2 2 2" xfId="3636" xr:uid="{00000000-0005-0000-0000-0000300E0000}"/>
    <cellStyle name="Migliaia [0] 25 2 2 2 2" xfId="3637" xr:uid="{00000000-0005-0000-0000-0000310E0000}"/>
    <cellStyle name="Migliaia [0] 25 2 2 3" xfId="3638" xr:uid="{00000000-0005-0000-0000-0000320E0000}"/>
    <cellStyle name="Migliaia [0] 25 2 3" xfId="3639" xr:uid="{00000000-0005-0000-0000-0000330E0000}"/>
    <cellStyle name="Migliaia [0] 25 3" xfId="3640" xr:uid="{00000000-0005-0000-0000-0000340E0000}"/>
    <cellStyle name="Migliaia [0] 25 3 2" xfId="3641" xr:uid="{00000000-0005-0000-0000-0000350E0000}"/>
    <cellStyle name="Migliaia [0] 25 3 2 2" xfId="3642" xr:uid="{00000000-0005-0000-0000-0000360E0000}"/>
    <cellStyle name="Migliaia [0] 25 3 3" xfId="3643" xr:uid="{00000000-0005-0000-0000-0000370E0000}"/>
    <cellStyle name="Migliaia [0] 25 3 4" xfId="3644" xr:uid="{00000000-0005-0000-0000-0000380E0000}"/>
    <cellStyle name="Migliaia [0] 25 4" xfId="3645" xr:uid="{00000000-0005-0000-0000-0000390E0000}"/>
    <cellStyle name="Migliaia [0] 26" xfId="3646" xr:uid="{00000000-0005-0000-0000-00003A0E0000}"/>
    <cellStyle name="Migliaia [0] 26 2" xfId="3647" xr:uid="{00000000-0005-0000-0000-00003B0E0000}"/>
    <cellStyle name="Migliaia [0] 26 2 2" xfId="3648" xr:uid="{00000000-0005-0000-0000-00003C0E0000}"/>
    <cellStyle name="Migliaia [0] 26 2 2 2" xfId="3649" xr:uid="{00000000-0005-0000-0000-00003D0E0000}"/>
    <cellStyle name="Migliaia [0] 26 2 2 2 2" xfId="3650" xr:uid="{00000000-0005-0000-0000-00003E0E0000}"/>
    <cellStyle name="Migliaia [0] 26 2 2 3" xfId="3651" xr:uid="{00000000-0005-0000-0000-00003F0E0000}"/>
    <cellStyle name="Migliaia [0] 26 2 3" xfId="3652" xr:uid="{00000000-0005-0000-0000-0000400E0000}"/>
    <cellStyle name="Migliaia [0] 26 3" xfId="3653" xr:uid="{00000000-0005-0000-0000-0000410E0000}"/>
    <cellStyle name="Migliaia [0] 26 3 2" xfId="3654" xr:uid="{00000000-0005-0000-0000-0000420E0000}"/>
    <cellStyle name="Migliaia [0] 26 3 2 2" xfId="3655" xr:uid="{00000000-0005-0000-0000-0000430E0000}"/>
    <cellStyle name="Migliaia [0] 26 3 3" xfId="3656" xr:uid="{00000000-0005-0000-0000-0000440E0000}"/>
    <cellStyle name="Migliaia [0] 26 3 4" xfId="3657" xr:uid="{00000000-0005-0000-0000-0000450E0000}"/>
    <cellStyle name="Migliaia [0] 26 4" xfId="3658" xr:uid="{00000000-0005-0000-0000-0000460E0000}"/>
    <cellStyle name="Migliaia [0] 27" xfId="3659" xr:uid="{00000000-0005-0000-0000-0000470E0000}"/>
    <cellStyle name="Migliaia [0] 27 2" xfId="3660" xr:uid="{00000000-0005-0000-0000-0000480E0000}"/>
    <cellStyle name="Migliaia [0] 27 2 2" xfId="3661" xr:uid="{00000000-0005-0000-0000-0000490E0000}"/>
    <cellStyle name="Migliaia [0] 27 2 2 2" xfId="3662" xr:uid="{00000000-0005-0000-0000-00004A0E0000}"/>
    <cellStyle name="Migliaia [0] 27 2 2 2 2" xfId="3663" xr:uid="{00000000-0005-0000-0000-00004B0E0000}"/>
    <cellStyle name="Migliaia [0] 27 2 2 3" xfId="3664" xr:uid="{00000000-0005-0000-0000-00004C0E0000}"/>
    <cellStyle name="Migliaia [0] 27 2 3" xfId="3665" xr:uid="{00000000-0005-0000-0000-00004D0E0000}"/>
    <cellStyle name="Migliaia [0] 27 3" xfId="3666" xr:uid="{00000000-0005-0000-0000-00004E0E0000}"/>
    <cellStyle name="Migliaia [0] 27 3 2" xfId="3667" xr:uid="{00000000-0005-0000-0000-00004F0E0000}"/>
    <cellStyle name="Migliaia [0] 27 3 2 2" xfId="3668" xr:uid="{00000000-0005-0000-0000-0000500E0000}"/>
    <cellStyle name="Migliaia [0] 27 3 3" xfId="3669" xr:uid="{00000000-0005-0000-0000-0000510E0000}"/>
    <cellStyle name="Migliaia [0] 27 3 4" xfId="3670" xr:uid="{00000000-0005-0000-0000-0000520E0000}"/>
    <cellStyle name="Migliaia [0] 27 4" xfId="3671" xr:uid="{00000000-0005-0000-0000-0000530E0000}"/>
    <cellStyle name="Migliaia [0] 28" xfId="3672" xr:uid="{00000000-0005-0000-0000-0000540E0000}"/>
    <cellStyle name="Migliaia [0] 28 2" xfId="3673" xr:uid="{00000000-0005-0000-0000-0000550E0000}"/>
    <cellStyle name="Migliaia [0] 28 2 2" xfId="3674" xr:uid="{00000000-0005-0000-0000-0000560E0000}"/>
    <cellStyle name="Migliaia [0] 28 2 2 2" xfId="3675" xr:uid="{00000000-0005-0000-0000-0000570E0000}"/>
    <cellStyle name="Migliaia [0] 28 2 2 2 2" xfId="3676" xr:uid="{00000000-0005-0000-0000-0000580E0000}"/>
    <cellStyle name="Migliaia [0] 28 2 2 3" xfId="3677" xr:uid="{00000000-0005-0000-0000-0000590E0000}"/>
    <cellStyle name="Migliaia [0] 28 2 3" xfId="3678" xr:uid="{00000000-0005-0000-0000-00005A0E0000}"/>
    <cellStyle name="Migliaia [0] 28 3" xfId="3679" xr:uid="{00000000-0005-0000-0000-00005B0E0000}"/>
    <cellStyle name="Migliaia [0] 28 3 2" xfId="3680" xr:uid="{00000000-0005-0000-0000-00005C0E0000}"/>
    <cellStyle name="Migliaia [0] 28 3 2 2" xfId="3681" xr:uid="{00000000-0005-0000-0000-00005D0E0000}"/>
    <cellStyle name="Migliaia [0] 28 3 3" xfId="3682" xr:uid="{00000000-0005-0000-0000-00005E0E0000}"/>
    <cellStyle name="Migliaia [0] 28 3 4" xfId="3683" xr:uid="{00000000-0005-0000-0000-00005F0E0000}"/>
    <cellStyle name="Migliaia [0] 28 4" xfId="3684" xr:uid="{00000000-0005-0000-0000-0000600E0000}"/>
    <cellStyle name="Migliaia [0] 29" xfId="3685" xr:uid="{00000000-0005-0000-0000-0000610E0000}"/>
    <cellStyle name="Migliaia [0] 29 2" xfId="3686" xr:uid="{00000000-0005-0000-0000-0000620E0000}"/>
    <cellStyle name="Migliaia [0] 29 2 2" xfId="3687" xr:uid="{00000000-0005-0000-0000-0000630E0000}"/>
    <cellStyle name="Migliaia [0] 29 2 2 2" xfId="3688" xr:uid="{00000000-0005-0000-0000-0000640E0000}"/>
    <cellStyle name="Migliaia [0] 29 2 2 2 2" xfId="3689" xr:uid="{00000000-0005-0000-0000-0000650E0000}"/>
    <cellStyle name="Migliaia [0] 29 2 2 3" xfId="3690" xr:uid="{00000000-0005-0000-0000-0000660E0000}"/>
    <cellStyle name="Migliaia [0] 29 2 3" xfId="3691" xr:uid="{00000000-0005-0000-0000-0000670E0000}"/>
    <cellStyle name="Migliaia [0] 29 3" xfId="3692" xr:uid="{00000000-0005-0000-0000-0000680E0000}"/>
    <cellStyle name="Migliaia [0] 29 3 2" xfId="3693" xr:uid="{00000000-0005-0000-0000-0000690E0000}"/>
    <cellStyle name="Migliaia [0] 29 3 2 2" xfId="3694" xr:uid="{00000000-0005-0000-0000-00006A0E0000}"/>
    <cellStyle name="Migliaia [0] 29 3 3" xfId="3695" xr:uid="{00000000-0005-0000-0000-00006B0E0000}"/>
    <cellStyle name="Migliaia [0] 29 3 4" xfId="3696" xr:uid="{00000000-0005-0000-0000-00006C0E0000}"/>
    <cellStyle name="Migliaia [0] 29 4" xfId="3697" xr:uid="{00000000-0005-0000-0000-00006D0E0000}"/>
    <cellStyle name="Migliaia [0] 3" xfId="3698" xr:uid="{00000000-0005-0000-0000-00006E0E0000}"/>
    <cellStyle name="Migliaia [0] 3 2" xfId="3699" xr:uid="{00000000-0005-0000-0000-00006F0E0000}"/>
    <cellStyle name="Migliaia [0] 3 2 2" xfId="3700" xr:uid="{00000000-0005-0000-0000-0000700E0000}"/>
    <cellStyle name="Migliaia [0] 3 2 2 2" xfId="3701" xr:uid="{00000000-0005-0000-0000-0000710E0000}"/>
    <cellStyle name="Migliaia [0] 3 2 2 2 2" xfId="3702" xr:uid="{00000000-0005-0000-0000-0000720E0000}"/>
    <cellStyle name="Migliaia [0] 3 2 2 3" xfId="3703" xr:uid="{00000000-0005-0000-0000-0000730E0000}"/>
    <cellStyle name="Migliaia [0] 3 2 3" xfId="3704" xr:uid="{00000000-0005-0000-0000-0000740E0000}"/>
    <cellStyle name="Migliaia [0] 3 3" xfId="3705" xr:uid="{00000000-0005-0000-0000-0000750E0000}"/>
    <cellStyle name="Migliaia [0] 3 3 2" xfId="3706" xr:uid="{00000000-0005-0000-0000-0000760E0000}"/>
    <cellStyle name="Migliaia [0] 3 3 2 2" xfId="3707" xr:uid="{00000000-0005-0000-0000-0000770E0000}"/>
    <cellStyle name="Migliaia [0] 3 3 3" xfId="3708" xr:uid="{00000000-0005-0000-0000-0000780E0000}"/>
    <cellStyle name="Migliaia [0] 3 3 4" xfId="3709" xr:uid="{00000000-0005-0000-0000-0000790E0000}"/>
    <cellStyle name="Migliaia [0] 3 4" xfId="3710" xr:uid="{00000000-0005-0000-0000-00007A0E0000}"/>
    <cellStyle name="Migliaia [0] 30" xfId="3711" xr:uid="{00000000-0005-0000-0000-00007B0E0000}"/>
    <cellStyle name="Migliaia [0] 30 2" xfId="3712" xr:uid="{00000000-0005-0000-0000-00007C0E0000}"/>
    <cellStyle name="Migliaia [0] 30 2 2" xfId="3713" xr:uid="{00000000-0005-0000-0000-00007D0E0000}"/>
    <cellStyle name="Migliaia [0] 30 2 2 2" xfId="3714" xr:uid="{00000000-0005-0000-0000-00007E0E0000}"/>
    <cellStyle name="Migliaia [0] 30 2 2 2 2" xfId="3715" xr:uid="{00000000-0005-0000-0000-00007F0E0000}"/>
    <cellStyle name="Migliaia [0] 30 2 2 3" xfId="3716" xr:uid="{00000000-0005-0000-0000-0000800E0000}"/>
    <cellStyle name="Migliaia [0] 30 2 3" xfId="3717" xr:uid="{00000000-0005-0000-0000-0000810E0000}"/>
    <cellStyle name="Migliaia [0] 30 3" xfId="3718" xr:uid="{00000000-0005-0000-0000-0000820E0000}"/>
    <cellStyle name="Migliaia [0] 30 3 2" xfId="3719" xr:uid="{00000000-0005-0000-0000-0000830E0000}"/>
    <cellStyle name="Migliaia [0] 30 3 2 2" xfId="3720" xr:uid="{00000000-0005-0000-0000-0000840E0000}"/>
    <cellStyle name="Migliaia [0] 30 3 3" xfId="3721" xr:uid="{00000000-0005-0000-0000-0000850E0000}"/>
    <cellStyle name="Migliaia [0] 30 3 4" xfId="3722" xr:uid="{00000000-0005-0000-0000-0000860E0000}"/>
    <cellStyle name="Migliaia [0] 30 4" xfId="3723" xr:uid="{00000000-0005-0000-0000-0000870E0000}"/>
    <cellStyle name="Migliaia [0] 31" xfId="3724" xr:uid="{00000000-0005-0000-0000-0000880E0000}"/>
    <cellStyle name="Migliaia [0] 31 2" xfId="3725" xr:uid="{00000000-0005-0000-0000-0000890E0000}"/>
    <cellStyle name="Migliaia [0] 31 2 2" xfId="3726" xr:uid="{00000000-0005-0000-0000-00008A0E0000}"/>
    <cellStyle name="Migliaia [0] 31 2 2 2" xfId="3727" xr:uid="{00000000-0005-0000-0000-00008B0E0000}"/>
    <cellStyle name="Migliaia [0] 31 2 2 2 2" xfId="3728" xr:uid="{00000000-0005-0000-0000-00008C0E0000}"/>
    <cellStyle name="Migliaia [0] 31 2 2 3" xfId="3729" xr:uid="{00000000-0005-0000-0000-00008D0E0000}"/>
    <cellStyle name="Migliaia [0] 31 2 3" xfId="3730" xr:uid="{00000000-0005-0000-0000-00008E0E0000}"/>
    <cellStyle name="Migliaia [0] 31 3" xfId="3731" xr:uid="{00000000-0005-0000-0000-00008F0E0000}"/>
    <cellStyle name="Migliaia [0] 31 3 2" xfId="3732" xr:uid="{00000000-0005-0000-0000-0000900E0000}"/>
    <cellStyle name="Migliaia [0] 31 3 2 2" xfId="3733" xr:uid="{00000000-0005-0000-0000-0000910E0000}"/>
    <cellStyle name="Migliaia [0] 31 3 3" xfId="3734" xr:uid="{00000000-0005-0000-0000-0000920E0000}"/>
    <cellStyle name="Migliaia [0] 31 3 4" xfId="3735" xr:uid="{00000000-0005-0000-0000-0000930E0000}"/>
    <cellStyle name="Migliaia [0] 31 4" xfId="3736" xr:uid="{00000000-0005-0000-0000-0000940E0000}"/>
    <cellStyle name="Migliaia [0] 32" xfId="3737" xr:uid="{00000000-0005-0000-0000-0000950E0000}"/>
    <cellStyle name="Migliaia [0] 32 2" xfId="3738" xr:uid="{00000000-0005-0000-0000-0000960E0000}"/>
    <cellStyle name="Migliaia [0] 32 2 2" xfId="3739" xr:uid="{00000000-0005-0000-0000-0000970E0000}"/>
    <cellStyle name="Migliaia [0] 32 2 2 2" xfId="3740" xr:uid="{00000000-0005-0000-0000-0000980E0000}"/>
    <cellStyle name="Migliaia [0] 32 2 2 2 2" xfId="3741" xr:uid="{00000000-0005-0000-0000-0000990E0000}"/>
    <cellStyle name="Migliaia [0] 32 2 2 3" xfId="3742" xr:uid="{00000000-0005-0000-0000-00009A0E0000}"/>
    <cellStyle name="Migliaia [0] 32 2 3" xfId="3743" xr:uid="{00000000-0005-0000-0000-00009B0E0000}"/>
    <cellStyle name="Migliaia [0] 32 3" xfId="3744" xr:uid="{00000000-0005-0000-0000-00009C0E0000}"/>
    <cellStyle name="Migliaia [0] 32 3 2" xfId="3745" xr:uid="{00000000-0005-0000-0000-00009D0E0000}"/>
    <cellStyle name="Migliaia [0] 32 3 2 2" xfId="3746" xr:uid="{00000000-0005-0000-0000-00009E0E0000}"/>
    <cellStyle name="Migliaia [0] 32 3 3" xfId="3747" xr:uid="{00000000-0005-0000-0000-00009F0E0000}"/>
    <cellStyle name="Migliaia [0] 32 3 4" xfId="3748" xr:uid="{00000000-0005-0000-0000-0000A00E0000}"/>
    <cellStyle name="Migliaia [0] 32 4" xfId="3749" xr:uid="{00000000-0005-0000-0000-0000A10E0000}"/>
    <cellStyle name="Migliaia [0] 33" xfId="3750" xr:uid="{00000000-0005-0000-0000-0000A20E0000}"/>
    <cellStyle name="Migliaia [0] 33 2" xfId="3751" xr:uid="{00000000-0005-0000-0000-0000A30E0000}"/>
    <cellStyle name="Migliaia [0] 33 2 2" xfId="3752" xr:uid="{00000000-0005-0000-0000-0000A40E0000}"/>
    <cellStyle name="Migliaia [0] 33 2 2 2" xfId="3753" xr:uid="{00000000-0005-0000-0000-0000A50E0000}"/>
    <cellStyle name="Migliaia [0] 33 2 2 2 2" xfId="3754" xr:uid="{00000000-0005-0000-0000-0000A60E0000}"/>
    <cellStyle name="Migliaia [0] 33 2 2 3" xfId="3755" xr:uid="{00000000-0005-0000-0000-0000A70E0000}"/>
    <cellStyle name="Migliaia [0] 33 2 3" xfId="3756" xr:uid="{00000000-0005-0000-0000-0000A80E0000}"/>
    <cellStyle name="Migliaia [0] 33 3" xfId="3757" xr:uid="{00000000-0005-0000-0000-0000A90E0000}"/>
    <cellStyle name="Migliaia [0] 33 3 2" xfId="3758" xr:uid="{00000000-0005-0000-0000-0000AA0E0000}"/>
    <cellStyle name="Migliaia [0] 33 3 2 2" xfId="3759" xr:uid="{00000000-0005-0000-0000-0000AB0E0000}"/>
    <cellStyle name="Migliaia [0] 33 3 3" xfId="3760" xr:uid="{00000000-0005-0000-0000-0000AC0E0000}"/>
    <cellStyle name="Migliaia [0] 33 3 4" xfId="3761" xr:uid="{00000000-0005-0000-0000-0000AD0E0000}"/>
    <cellStyle name="Migliaia [0] 33 4" xfId="3762" xr:uid="{00000000-0005-0000-0000-0000AE0E0000}"/>
    <cellStyle name="Migliaia [0] 34" xfId="3763" xr:uid="{00000000-0005-0000-0000-0000AF0E0000}"/>
    <cellStyle name="Migliaia [0] 34 2" xfId="3764" xr:uid="{00000000-0005-0000-0000-0000B00E0000}"/>
    <cellStyle name="Migliaia [0] 34 2 2" xfId="3765" xr:uid="{00000000-0005-0000-0000-0000B10E0000}"/>
    <cellStyle name="Migliaia [0] 34 2 2 2" xfId="3766" xr:uid="{00000000-0005-0000-0000-0000B20E0000}"/>
    <cellStyle name="Migliaia [0] 34 2 2 2 2" xfId="3767" xr:uid="{00000000-0005-0000-0000-0000B30E0000}"/>
    <cellStyle name="Migliaia [0] 34 2 2 3" xfId="3768" xr:uid="{00000000-0005-0000-0000-0000B40E0000}"/>
    <cellStyle name="Migliaia [0] 34 2 3" xfId="3769" xr:uid="{00000000-0005-0000-0000-0000B50E0000}"/>
    <cellStyle name="Migliaia [0] 34 3" xfId="3770" xr:uid="{00000000-0005-0000-0000-0000B60E0000}"/>
    <cellStyle name="Migliaia [0] 34 3 2" xfId="3771" xr:uid="{00000000-0005-0000-0000-0000B70E0000}"/>
    <cellStyle name="Migliaia [0] 34 3 2 2" xfId="3772" xr:uid="{00000000-0005-0000-0000-0000B80E0000}"/>
    <cellStyle name="Migliaia [0] 34 3 3" xfId="3773" xr:uid="{00000000-0005-0000-0000-0000B90E0000}"/>
    <cellStyle name="Migliaia [0] 34 3 4" xfId="3774" xr:uid="{00000000-0005-0000-0000-0000BA0E0000}"/>
    <cellStyle name="Migliaia [0] 34 4" xfId="3775" xr:uid="{00000000-0005-0000-0000-0000BB0E0000}"/>
    <cellStyle name="Migliaia [0] 35" xfId="3776" xr:uid="{00000000-0005-0000-0000-0000BC0E0000}"/>
    <cellStyle name="Migliaia [0] 35 2" xfId="3777" xr:uid="{00000000-0005-0000-0000-0000BD0E0000}"/>
    <cellStyle name="Migliaia [0] 35 2 2" xfId="3778" xr:uid="{00000000-0005-0000-0000-0000BE0E0000}"/>
    <cellStyle name="Migliaia [0] 35 2 2 2" xfId="3779" xr:uid="{00000000-0005-0000-0000-0000BF0E0000}"/>
    <cellStyle name="Migliaia [0] 35 2 2 2 2" xfId="3780" xr:uid="{00000000-0005-0000-0000-0000C00E0000}"/>
    <cellStyle name="Migliaia [0] 35 2 2 3" xfId="3781" xr:uid="{00000000-0005-0000-0000-0000C10E0000}"/>
    <cellStyle name="Migliaia [0] 35 2 3" xfId="3782" xr:uid="{00000000-0005-0000-0000-0000C20E0000}"/>
    <cellStyle name="Migliaia [0] 35 3" xfId="3783" xr:uid="{00000000-0005-0000-0000-0000C30E0000}"/>
    <cellStyle name="Migliaia [0] 35 3 2" xfId="3784" xr:uid="{00000000-0005-0000-0000-0000C40E0000}"/>
    <cellStyle name="Migliaia [0] 35 3 2 2" xfId="3785" xr:uid="{00000000-0005-0000-0000-0000C50E0000}"/>
    <cellStyle name="Migliaia [0] 35 3 3" xfId="3786" xr:uid="{00000000-0005-0000-0000-0000C60E0000}"/>
    <cellStyle name="Migliaia [0] 35 3 4" xfId="3787" xr:uid="{00000000-0005-0000-0000-0000C70E0000}"/>
    <cellStyle name="Migliaia [0] 35 4" xfId="3788" xr:uid="{00000000-0005-0000-0000-0000C80E0000}"/>
    <cellStyle name="Migliaia [0] 36" xfId="3789" xr:uid="{00000000-0005-0000-0000-0000C90E0000}"/>
    <cellStyle name="Migliaia [0] 36 2" xfId="3790" xr:uid="{00000000-0005-0000-0000-0000CA0E0000}"/>
    <cellStyle name="Migliaia [0] 36 2 2" xfId="3791" xr:uid="{00000000-0005-0000-0000-0000CB0E0000}"/>
    <cellStyle name="Migliaia [0] 36 2 2 2" xfId="3792" xr:uid="{00000000-0005-0000-0000-0000CC0E0000}"/>
    <cellStyle name="Migliaia [0] 36 2 2 2 2" xfId="3793" xr:uid="{00000000-0005-0000-0000-0000CD0E0000}"/>
    <cellStyle name="Migliaia [0] 36 2 2 3" xfId="3794" xr:uid="{00000000-0005-0000-0000-0000CE0E0000}"/>
    <cellStyle name="Migliaia [0] 36 2 3" xfId="3795" xr:uid="{00000000-0005-0000-0000-0000CF0E0000}"/>
    <cellStyle name="Migliaia [0] 36 3" xfId="3796" xr:uid="{00000000-0005-0000-0000-0000D00E0000}"/>
    <cellStyle name="Migliaia [0] 36 3 2" xfId="3797" xr:uid="{00000000-0005-0000-0000-0000D10E0000}"/>
    <cellStyle name="Migliaia [0] 36 3 2 2" xfId="3798" xr:uid="{00000000-0005-0000-0000-0000D20E0000}"/>
    <cellStyle name="Migliaia [0] 36 3 3" xfId="3799" xr:uid="{00000000-0005-0000-0000-0000D30E0000}"/>
    <cellStyle name="Migliaia [0] 36 3 4" xfId="3800" xr:uid="{00000000-0005-0000-0000-0000D40E0000}"/>
    <cellStyle name="Migliaia [0] 36 4" xfId="3801" xr:uid="{00000000-0005-0000-0000-0000D50E0000}"/>
    <cellStyle name="Migliaia [0] 37" xfId="3802" xr:uid="{00000000-0005-0000-0000-0000D60E0000}"/>
    <cellStyle name="Migliaia [0] 37 2" xfId="3803" xr:uid="{00000000-0005-0000-0000-0000D70E0000}"/>
    <cellStyle name="Migliaia [0] 37 2 2" xfId="3804" xr:uid="{00000000-0005-0000-0000-0000D80E0000}"/>
    <cellStyle name="Migliaia [0] 37 2 2 2" xfId="3805" xr:uid="{00000000-0005-0000-0000-0000D90E0000}"/>
    <cellStyle name="Migliaia [0] 37 2 2 2 2" xfId="3806" xr:uid="{00000000-0005-0000-0000-0000DA0E0000}"/>
    <cellStyle name="Migliaia [0] 37 2 2 3" xfId="3807" xr:uid="{00000000-0005-0000-0000-0000DB0E0000}"/>
    <cellStyle name="Migliaia [0] 37 2 3" xfId="3808" xr:uid="{00000000-0005-0000-0000-0000DC0E0000}"/>
    <cellStyle name="Migliaia [0] 37 3" xfId="3809" xr:uid="{00000000-0005-0000-0000-0000DD0E0000}"/>
    <cellStyle name="Migliaia [0] 37 3 2" xfId="3810" xr:uid="{00000000-0005-0000-0000-0000DE0E0000}"/>
    <cellStyle name="Migliaia [0] 37 3 2 2" xfId="3811" xr:uid="{00000000-0005-0000-0000-0000DF0E0000}"/>
    <cellStyle name="Migliaia [0] 37 3 3" xfId="3812" xr:uid="{00000000-0005-0000-0000-0000E00E0000}"/>
    <cellStyle name="Migliaia [0] 37 3 4" xfId="3813" xr:uid="{00000000-0005-0000-0000-0000E10E0000}"/>
    <cellStyle name="Migliaia [0] 37 4" xfId="3814" xr:uid="{00000000-0005-0000-0000-0000E20E0000}"/>
    <cellStyle name="Migliaia [0] 38" xfId="3815" xr:uid="{00000000-0005-0000-0000-0000E30E0000}"/>
    <cellStyle name="Migliaia [0] 38 2" xfId="3816" xr:uid="{00000000-0005-0000-0000-0000E40E0000}"/>
    <cellStyle name="Migliaia [0] 38 2 2" xfId="3817" xr:uid="{00000000-0005-0000-0000-0000E50E0000}"/>
    <cellStyle name="Migliaia [0] 38 2 2 2" xfId="3818" xr:uid="{00000000-0005-0000-0000-0000E60E0000}"/>
    <cellStyle name="Migliaia [0] 38 2 2 2 2" xfId="3819" xr:uid="{00000000-0005-0000-0000-0000E70E0000}"/>
    <cellStyle name="Migliaia [0] 38 2 2 3" xfId="3820" xr:uid="{00000000-0005-0000-0000-0000E80E0000}"/>
    <cellStyle name="Migliaia [0] 38 2 3" xfId="3821" xr:uid="{00000000-0005-0000-0000-0000E90E0000}"/>
    <cellStyle name="Migliaia [0] 38 3" xfId="3822" xr:uid="{00000000-0005-0000-0000-0000EA0E0000}"/>
    <cellStyle name="Migliaia [0] 38 3 2" xfId="3823" xr:uid="{00000000-0005-0000-0000-0000EB0E0000}"/>
    <cellStyle name="Migliaia [0] 38 3 2 2" xfId="3824" xr:uid="{00000000-0005-0000-0000-0000EC0E0000}"/>
    <cellStyle name="Migliaia [0] 38 3 3" xfId="3825" xr:uid="{00000000-0005-0000-0000-0000ED0E0000}"/>
    <cellStyle name="Migliaia [0] 38 3 4" xfId="3826" xr:uid="{00000000-0005-0000-0000-0000EE0E0000}"/>
    <cellStyle name="Migliaia [0] 38 4" xfId="3827" xr:uid="{00000000-0005-0000-0000-0000EF0E0000}"/>
    <cellStyle name="Migliaia [0] 39" xfId="3828" xr:uid="{00000000-0005-0000-0000-0000F00E0000}"/>
    <cellStyle name="Migliaia [0] 39 2" xfId="3829" xr:uid="{00000000-0005-0000-0000-0000F10E0000}"/>
    <cellStyle name="Migliaia [0] 39 2 2" xfId="3830" xr:uid="{00000000-0005-0000-0000-0000F20E0000}"/>
    <cellStyle name="Migliaia [0] 39 2 2 2" xfId="3831" xr:uid="{00000000-0005-0000-0000-0000F30E0000}"/>
    <cellStyle name="Migliaia [0] 39 2 2 2 2" xfId="3832" xr:uid="{00000000-0005-0000-0000-0000F40E0000}"/>
    <cellStyle name="Migliaia [0] 39 2 2 3" xfId="3833" xr:uid="{00000000-0005-0000-0000-0000F50E0000}"/>
    <cellStyle name="Migliaia [0] 39 2 3" xfId="3834" xr:uid="{00000000-0005-0000-0000-0000F60E0000}"/>
    <cellStyle name="Migliaia [0] 39 3" xfId="3835" xr:uid="{00000000-0005-0000-0000-0000F70E0000}"/>
    <cellStyle name="Migliaia [0] 39 3 2" xfId="3836" xr:uid="{00000000-0005-0000-0000-0000F80E0000}"/>
    <cellStyle name="Migliaia [0] 39 3 2 2" xfId="3837" xr:uid="{00000000-0005-0000-0000-0000F90E0000}"/>
    <cellStyle name="Migliaia [0] 39 3 3" xfId="3838" xr:uid="{00000000-0005-0000-0000-0000FA0E0000}"/>
    <cellStyle name="Migliaia [0] 39 3 4" xfId="3839" xr:uid="{00000000-0005-0000-0000-0000FB0E0000}"/>
    <cellStyle name="Migliaia [0] 39 4" xfId="3840" xr:uid="{00000000-0005-0000-0000-0000FC0E0000}"/>
    <cellStyle name="Migliaia [0] 4" xfId="3841" xr:uid="{00000000-0005-0000-0000-0000FD0E0000}"/>
    <cellStyle name="Migliaia [0] 4 2" xfId="3842" xr:uid="{00000000-0005-0000-0000-0000FE0E0000}"/>
    <cellStyle name="Migliaia [0] 4 2 2" xfId="3843" xr:uid="{00000000-0005-0000-0000-0000FF0E0000}"/>
    <cellStyle name="Migliaia [0] 4 2 2 2" xfId="3844" xr:uid="{00000000-0005-0000-0000-0000000F0000}"/>
    <cellStyle name="Migliaia [0] 4 2 2 2 2" xfId="3845" xr:uid="{00000000-0005-0000-0000-0000010F0000}"/>
    <cellStyle name="Migliaia [0] 4 2 2 3" xfId="3846" xr:uid="{00000000-0005-0000-0000-0000020F0000}"/>
    <cellStyle name="Migliaia [0] 4 2 3" xfId="3847" xr:uid="{00000000-0005-0000-0000-0000030F0000}"/>
    <cellStyle name="Migliaia [0] 4 3" xfId="3848" xr:uid="{00000000-0005-0000-0000-0000040F0000}"/>
    <cellStyle name="Migliaia [0] 4 3 2" xfId="3849" xr:uid="{00000000-0005-0000-0000-0000050F0000}"/>
    <cellStyle name="Migliaia [0] 4 3 2 2" xfId="3850" xr:uid="{00000000-0005-0000-0000-0000060F0000}"/>
    <cellStyle name="Migliaia [0] 4 3 3" xfId="3851" xr:uid="{00000000-0005-0000-0000-0000070F0000}"/>
    <cellStyle name="Migliaia [0] 4 3 4" xfId="3852" xr:uid="{00000000-0005-0000-0000-0000080F0000}"/>
    <cellStyle name="Migliaia [0] 4 4" xfId="3853" xr:uid="{00000000-0005-0000-0000-0000090F0000}"/>
    <cellStyle name="Migliaia [0] 40" xfId="3854" xr:uid="{00000000-0005-0000-0000-00000A0F0000}"/>
    <cellStyle name="Migliaia [0] 40 2" xfId="3855" xr:uid="{00000000-0005-0000-0000-00000B0F0000}"/>
    <cellStyle name="Migliaia [0] 40 2 2" xfId="3856" xr:uid="{00000000-0005-0000-0000-00000C0F0000}"/>
    <cellStyle name="Migliaia [0] 40 2 2 2" xfId="3857" xr:uid="{00000000-0005-0000-0000-00000D0F0000}"/>
    <cellStyle name="Migliaia [0] 40 2 2 2 2" xfId="3858" xr:uid="{00000000-0005-0000-0000-00000E0F0000}"/>
    <cellStyle name="Migliaia [0] 40 2 2 3" xfId="3859" xr:uid="{00000000-0005-0000-0000-00000F0F0000}"/>
    <cellStyle name="Migliaia [0] 40 2 3" xfId="3860" xr:uid="{00000000-0005-0000-0000-0000100F0000}"/>
    <cellStyle name="Migliaia [0] 40 3" xfId="3861" xr:uid="{00000000-0005-0000-0000-0000110F0000}"/>
    <cellStyle name="Migliaia [0] 40 3 2" xfId="3862" xr:uid="{00000000-0005-0000-0000-0000120F0000}"/>
    <cellStyle name="Migliaia [0] 40 3 2 2" xfId="3863" xr:uid="{00000000-0005-0000-0000-0000130F0000}"/>
    <cellStyle name="Migliaia [0] 40 3 3" xfId="3864" xr:uid="{00000000-0005-0000-0000-0000140F0000}"/>
    <cellStyle name="Migliaia [0] 40 3 4" xfId="3865" xr:uid="{00000000-0005-0000-0000-0000150F0000}"/>
    <cellStyle name="Migliaia [0] 40 4" xfId="3866" xr:uid="{00000000-0005-0000-0000-0000160F0000}"/>
    <cellStyle name="Migliaia [0] 41" xfId="3867" xr:uid="{00000000-0005-0000-0000-0000170F0000}"/>
    <cellStyle name="Migliaia [0] 41 2" xfId="3868" xr:uid="{00000000-0005-0000-0000-0000180F0000}"/>
    <cellStyle name="Migliaia [0] 41 2 2" xfId="3869" xr:uid="{00000000-0005-0000-0000-0000190F0000}"/>
    <cellStyle name="Migliaia [0] 41 2 2 2" xfId="3870" xr:uid="{00000000-0005-0000-0000-00001A0F0000}"/>
    <cellStyle name="Migliaia [0] 41 2 2 2 2" xfId="3871" xr:uid="{00000000-0005-0000-0000-00001B0F0000}"/>
    <cellStyle name="Migliaia [0] 41 2 2 3" xfId="3872" xr:uid="{00000000-0005-0000-0000-00001C0F0000}"/>
    <cellStyle name="Migliaia [0] 41 2 3" xfId="3873" xr:uid="{00000000-0005-0000-0000-00001D0F0000}"/>
    <cellStyle name="Migliaia [0] 41 3" xfId="3874" xr:uid="{00000000-0005-0000-0000-00001E0F0000}"/>
    <cellStyle name="Migliaia [0] 41 3 2" xfId="3875" xr:uid="{00000000-0005-0000-0000-00001F0F0000}"/>
    <cellStyle name="Migliaia [0] 41 3 2 2" xfId="3876" xr:uid="{00000000-0005-0000-0000-0000200F0000}"/>
    <cellStyle name="Migliaia [0] 41 3 3" xfId="3877" xr:uid="{00000000-0005-0000-0000-0000210F0000}"/>
    <cellStyle name="Migliaia [0] 41 3 4" xfId="3878" xr:uid="{00000000-0005-0000-0000-0000220F0000}"/>
    <cellStyle name="Migliaia [0] 41 4" xfId="3879" xr:uid="{00000000-0005-0000-0000-0000230F0000}"/>
    <cellStyle name="Migliaia [0] 42" xfId="3880" xr:uid="{00000000-0005-0000-0000-0000240F0000}"/>
    <cellStyle name="Migliaia [0] 42 2" xfId="3881" xr:uid="{00000000-0005-0000-0000-0000250F0000}"/>
    <cellStyle name="Migliaia [0] 42 2 2" xfId="3882" xr:uid="{00000000-0005-0000-0000-0000260F0000}"/>
    <cellStyle name="Migliaia [0] 42 2 2 2" xfId="3883" xr:uid="{00000000-0005-0000-0000-0000270F0000}"/>
    <cellStyle name="Migliaia [0] 42 2 2 2 2" xfId="3884" xr:uid="{00000000-0005-0000-0000-0000280F0000}"/>
    <cellStyle name="Migliaia [0] 42 2 2 3" xfId="3885" xr:uid="{00000000-0005-0000-0000-0000290F0000}"/>
    <cellStyle name="Migliaia [0] 42 2 3" xfId="3886" xr:uid="{00000000-0005-0000-0000-00002A0F0000}"/>
    <cellStyle name="Migliaia [0] 42 3" xfId="3887" xr:uid="{00000000-0005-0000-0000-00002B0F0000}"/>
    <cellStyle name="Migliaia [0] 42 3 2" xfId="3888" xr:uid="{00000000-0005-0000-0000-00002C0F0000}"/>
    <cellStyle name="Migliaia [0] 42 3 2 2" xfId="3889" xr:uid="{00000000-0005-0000-0000-00002D0F0000}"/>
    <cellStyle name="Migliaia [0] 42 3 3" xfId="3890" xr:uid="{00000000-0005-0000-0000-00002E0F0000}"/>
    <cellStyle name="Migliaia [0] 42 3 4" xfId="3891" xr:uid="{00000000-0005-0000-0000-00002F0F0000}"/>
    <cellStyle name="Migliaia [0] 42 4" xfId="3892" xr:uid="{00000000-0005-0000-0000-0000300F0000}"/>
    <cellStyle name="Migliaia [0] 43" xfId="3893" xr:uid="{00000000-0005-0000-0000-0000310F0000}"/>
    <cellStyle name="Migliaia [0] 43 2" xfId="3894" xr:uid="{00000000-0005-0000-0000-0000320F0000}"/>
    <cellStyle name="Migliaia [0] 43 2 2" xfId="3895" xr:uid="{00000000-0005-0000-0000-0000330F0000}"/>
    <cellStyle name="Migliaia [0] 43 2 2 2" xfId="3896" xr:uid="{00000000-0005-0000-0000-0000340F0000}"/>
    <cellStyle name="Migliaia [0] 43 2 2 2 2" xfId="3897" xr:uid="{00000000-0005-0000-0000-0000350F0000}"/>
    <cellStyle name="Migliaia [0] 43 2 2 3" xfId="3898" xr:uid="{00000000-0005-0000-0000-0000360F0000}"/>
    <cellStyle name="Migliaia [0] 43 2 3" xfId="3899" xr:uid="{00000000-0005-0000-0000-0000370F0000}"/>
    <cellStyle name="Migliaia [0] 43 3" xfId="3900" xr:uid="{00000000-0005-0000-0000-0000380F0000}"/>
    <cellStyle name="Migliaia [0] 43 3 2" xfId="3901" xr:uid="{00000000-0005-0000-0000-0000390F0000}"/>
    <cellStyle name="Migliaia [0] 43 3 2 2" xfId="3902" xr:uid="{00000000-0005-0000-0000-00003A0F0000}"/>
    <cellStyle name="Migliaia [0] 43 3 3" xfId="3903" xr:uid="{00000000-0005-0000-0000-00003B0F0000}"/>
    <cellStyle name="Migliaia [0] 43 3 4" xfId="3904" xr:uid="{00000000-0005-0000-0000-00003C0F0000}"/>
    <cellStyle name="Migliaia [0] 43 4" xfId="3905" xr:uid="{00000000-0005-0000-0000-00003D0F0000}"/>
    <cellStyle name="Migliaia [0] 44" xfId="3906" xr:uid="{00000000-0005-0000-0000-00003E0F0000}"/>
    <cellStyle name="Migliaia [0] 44 2" xfId="3907" xr:uid="{00000000-0005-0000-0000-00003F0F0000}"/>
    <cellStyle name="Migliaia [0] 44 2 2" xfId="3908" xr:uid="{00000000-0005-0000-0000-0000400F0000}"/>
    <cellStyle name="Migliaia [0] 44 2 2 2" xfId="3909" xr:uid="{00000000-0005-0000-0000-0000410F0000}"/>
    <cellStyle name="Migliaia [0] 44 2 2 2 2" xfId="3910" xr:uid="{00000000-0005-0000-0000-0000420F0000}"/>
    <cellStyle name="Migliaia [0] 44 2 2 3" xfId="3911" xr:uid="{00000000-0005-0000-0000-0000430F0000}"/>
    <cellStyle name="Migliaia [0] 44 2 3" xfId="3912" xr:uid="{00000000-0005-0000-0000-0000440F0000}"/>
    <cellStyle name="Migliaia [0] 44 3" xfId="3913" xr:uid="{00000000-0005-0000-0000-0000450F0000}"/>
    <cellStyle name="Migliaia [0] 44 3 2" xfId="3914" xr:uid="{00000000-0005-0000-0000-0000460F0000}"/>
    <cellStyle name="Migliaia [0] 44 3 2 2" xfId="3915" xr:uid="{00000000-0005-0000-0000-0000470F0000}"/>
    <cellStyle name="Migliaia [0] 44 3 3" xfId="3916" xr:uid="{00000000-0005-0000-0000-0000480F0000}"/>
    <cellStyle name="Migliaia [0] 44 3 4" xfId="3917" xr:uid="{00000000-0005-0000-0000-0000490F0000}"/>
    <cellStyle name="Migliaia [0] 44 4" xfId="3918" xr:uid="{00000000-0005-0000-0000-00004A0F0000}"/>
    <cellStyle name="Migliaia [0] 45" xfId="3919" xr:uid="{00000000-0005-0000-0000-00004B0F0000}"/>
    <cellStyle name="Migliaia [0] 45 2" xfId="3920" xr:uid="{00000000-0005-0000-0000-00004C0F0000}"/>
    <cellStyle name="Migliaia [0] 45 2 2" xfId="3921" xr:uid="{00000000-0005-0000-0000-00004D0F0000}"/>
    <cellStyle name="Migliaia [0] 45 2 2 2" xfId="3922" xr:uid="{00000000-0005-0000-0000-00004E0F0000}"/>
    <cellStyle name="Migliaia [0] 45 2 2 2 2" xfId="3923" xr:uid="{00000000-0005-0000-0000-00004F0F0000}"/>
    <cellStyle name="Migliaia [0] 45 2 2 3" xfId="3924" xr:uid="{00000000-0005-0000-0000-0000500F0000}"/>
    <cellStyle name="Migliaia [0] 45 2 3" xfId="3925" xr:uid="{00000000-0005-0000-0000-0000510F0000}"/>
    <cellStyle name="Migliaia [0] 45 3" xfId="3926" xr:uid="{00000000-0005-0000-0000-0000520F0000}"/>
    <cellStyle name="Migliaia [0] 45 3 2" xfId="3927" xr:uid="{00000000-0005-0000-0000-0000530F0000}"/>
    <cellStyle name="Migliaia [0] 45 3 2 2" xfId="3928" xr:uid="{00000000-0005-0000-0000-0000540F0000}"/>
    <cellStyle name="Migliaia [0] 45 3 3" xfId="3929" xr:uid="{00000000-0005-0000-0000-0000550F0000}"/>
    <cellStyle name="Migliaia [0] 45 3 4" xfId="3930" xr:uid="{00000000-0005-0000-0000-0000560F0000}"/>
    <cellStyle name="Migliaia [0] 45 4" xfId="3931" xr:uid="{00000000-0005-0000-0000-0000570F0000}"/>
    <cellStyle name="Migliaia [0] 46" xfId="3932" xr:uid="{00000000-0005-0000-0000-0000580F0000}"/>
    <cellStyle name="Migliaia [0] 46 2" xfId="3933" xr:uid="{00000000-0005-0000-0000-0000590F0000}"/>
    <cellStyle name="Migliaia [0] 46 2 2" xfId="3934" xr:uid="{00000000-0005-0000-0000-00005A0F0000}"/>
    <cellStyle name="Migliaia [0] 46 2 2 2" xfId="3935" xr:uid="{00000000-0005-0000-0000-00005B0F0000}"/>
    <cellStyle name="Migliaia [0] 46 2 2 2 2" xfId="3936" xr:uid="{00000000-0005-0000-0000-00005C0F0000}"/>
    <cellStyle name="Migliaia [0] 46 2 2 3" xfId="3937" xr:uid="{00000000-0005-0000-0000-00005D0F0000}"/>
    <cellStyle name="Migliaia [0] 46 2 3" xfId="3938" xr:uid="{00000000-0005-0000-0000-00005E0F0000}"/>
    <cellStyle name="Migliaia [0] 46 3" xfId="3939" xr:uid="{00000000-0005-0000-0000-00005F0F0000}"/>
    <cellStyle name="Migliaia [0] 46 3 2" xfId="3940" xr:uid="{00000000-0005-0000-0000-0000600F0000}"/>
    <cellStyle name="Migliaia [0] 46 3 2 2" xfId="3941" xr:uid="{00000000-0005-0000-0000-0000610F0000}"/>
    <cellStyle name="Migliaia [0] 46 3 3" xfId="3942" xr:uid="{00000000-0005-0000-0000-0000620F0000}"/>
    <cellStyle name="Migliaia [0] 46 3 4" xfId="3943" xr:uid="{00000000-0005-0000-0000-0000630F0000}"/>
    <cellStyle name="Migliaia [0] 46 4" xfId="3944" xr:uid="{00000000-0005-0000-0000-0000640F0000}"/>
    <cellStyle name="Migliaia [0] 47" xfId="3945" xr:uid="{00000000-0005-0000-0000-0000650F0000}"/>
    <cellStyle name="Migliaia [0] 47 2" xfId="3946" xr:uid="{00000000-0005-0000-0000-0000660F0000}"/>
    <cellStyle name="Migliaia [0] 47 2 2" xfId="3947" xr:uid="{00000000-0005-0000-0000-0000670F0000}"/>
    <cellStyle name="Migliaia [0] 47 2 2 2" xfId="3948" xr:uid="{00000000-0005-0000-0000-0000680F0000}"/>
    <cellStyle name="Migliaia [0] 47 2 2 2 2" xfId="3949" xr:uid="{00000000-0005-0000-0000-0000690F0000}"/>
    <cellStyle name="Migliaia [0] 47 2 2 3" xfId="3950" xr:uid="{00000000-0005-0000-0000-00006A0F0000}"/>
    <cellStyle name="Migliaia [0] 47 2 3" xfId="3951" xr:uid="{00000000-0005-0000-0000-00006B0F0000}"/>
    <cellStyle name="Migliaia [0] 47 3" xfId="3952" xr:uid="{00000000-0005-0000-0000-00006C0F0000}"/>
    <cellStyle name="Migliaia [0] 47 3 2" xfId="3953" xr:uid="{00000000-0005-0000-0000-00006D0F0000}"/>
    <cellStyle name="Migliaia [0] 47 3 2 2" xfId="3954" xr:uid="{00000000-0005-0000-0000-00006E0F0000}"/>
    <cellStyle name="Migliaia [0] 47 3 3" xfId="3955" xr:uid="{00000000-0005-0000-0000-00006F0F0000}"/>
    <cellStyle name="Migliaia [0] 47 3 4" xfId="3956" xr:uid="{00000000-0005-0000-0000-0000700F0000}"/>
    <cellStyle name="Migliaia [0] 47 4" xfId="3957" xr:uid="{00000000-0005-0000-0000-0000710F0000}"/>
    <cellStyle name="Migliaia [0] 48" xfId="3958" xr:uid="{00000000-0005-0000-0000-0000720F0000}"/>
    <cellStyle name="Migliaia [0] 48 2" xfId="3959" xr:uid="{00000000-0005-0000-0000-0000730F0000}"/>
    <cellStyle name="Migliaia [0] 48 2 2" xfId="3960" xr:uid="{00000000-0005-0000-0000-0000740F0000}"/>
    <cellStyle name="Migliaia [0] 48 2 2 2" xfId="3961" xr:uid="{00000000-0005-0000-0000-0000750F0000}"/>
    <cellStyle name="Migliaia [0] 48 2 2 2 2" xfId="3962" xr:uid="{00000000-0005-0000-0000-0000760F0000}"/>
    <cellStyle name="Migliaia [0] 48 2 2 3" xfId="3963" xr:uid="{00000000-0005-0000-0000-0000770F0000}"/>
    <cellStyle name="Migliaia [0] 48 2 3" xfId="3964" xr:uid="{00000000-0005-0000-0000-0000780F0000}"/>
    <cellStyle name="Migliaia [0] 48 3" xfId="3965" xr:uid="{00000000-0005-0000-0000-0000790F0000}"/>
    <cellStyle name="Migliaia [0] 48 3 2" xfId="3966" xr:uid="{00000000-0005-0000-0000-00007A0F0000}"/>
    <cellStyle name="Migliaia [0] 48 3 2 2" xfId="3967" xr:uid="{00000000-0005-0000-0000-00007B0F0000}"/>
    <cellStyle name="Migliaia [0] 48 3 3" xfId="3968" xr:uid="{00000000-0005-0000-0000-00007C0F0000}"/>
    <cellStyle name="Migliaia [0] 48 3 4" xfId="3969" xr:uid="{00000000-0005-0000-0000-00007D0F0000}"/>
    <cellStyle name="Migliaia [0] 48 4" xfId="3970" xr:uid="{00000000-0005-0000-0000-00007E0F0000}"/>
    <cellStyle name="Migliaia [0] 49" xfId="3971" xr:uid="{00000000-0005-0000-0000-00007F0F0000}"/>
    <cellStyle name="Migliaia [0] 49 2" xfId="3972" xr:uid="{00000000-0005-0000-0000-0000800F0000}"/>
    <cellStyle name="Migliaia [0] 49 2 2" xfId="3973" xr:uid="{00000000-0005-0000-0000-0000810F0000}"/>
    <cellStyle name="Migliaia [0] 49 2 2 2" xfId="3974" xr:uid="{00000000-0005-0000-0000-0000820F0000}"/>
    <cellStyle name="Migliaia [0] 49 2 2 2 2" xfId="3975" xr:uid="{00000000-0005-0000-0000-0000830F0000}"/>
    <cellStyle name="Migliaia [0] 49 2 2 3" xfId="3976" xr:uid="{00000000-0005-0000-0000-0000840F0000}"/>
    <cellStyle name="Migliaia [0] 49 2 3" xfId="3977" xr:uid="{00000000-0005-0000-0000-0000850F0000}"/>
    <cellStyle name="Migliaia [0] 49 3" xfId="3978" xr:uid="{00000000-0005-0000-0000-0000860F0000}"/>
    <cellStyle name="Migliaia [0] 49 3 2" xfId="3979" xr:uid="{00000000-0005-0000-0000-0000870F0000}"/>
    <cellStyle name="Migliaia [0] 49 3 2 2" xfId="3980" xr:uid="{00000000-0005-0000-0000-0000880F0000}"/>
    <cellStyle name="Migliaia [0] 49 3 3" xfId="3981" xr:uid="{00000000-0005-0000-0000-0000890F0000}"/>
    <cellStyle name="Migliaia [0] 49 3 4" xfId="3982" xr:uid="{00000000-0005-0000-0000-00008A0F0000}"/>
    <cellStyle name="Migliaia [0] 49 4" xfId="3983" xr:uid="{00000000-0005-0000-0000-00008B0F0000}"/>
    <cellStyle name="Migliaia [0] 5" xfId="3984" xr:uid="{00000000-0005-0000-0000-00008C0F0000}"/>
    <cellStyle name="Migliaia [0] 5 2" xfId="3985" xr:uid="{00000000-0005-0000-0000-00008D0F0000}"/>
    <cellStyle name="Migliaia [0] 5 2 2" xfId="3986" xr:uid="{00000000-0005-0000-0000-00008E0F0000}"/>
    <cellStyle name="Migliaia [0] 5 2 2 2" xfId="3987" xr:uid="{00000000-0005-0000-0000-00008F0F0000}"/>
    <cellStyle name="Migliaia [0] 5 2 2 2 2" xfId="3988" xr:uid="{00000000-0005-0000-0000-0000900F0000}"/>
    <cellStyle name="Migliaia [0] 5 2 2 3" xfId="3989" xr:uid="{00000000-0005-0000-0000-0000910F0000}"/>
    <cellStyle name="Migliaia [0] 5 2 3" xfId="3990" xr:uid="{00000000-0005-0000-0000-0000920F0000}"/>
    <cellStyle name="Migliaia [0] 5 3" xfId="3991" xr:uid="{00000000-0005-0000-0000-0000930F0000}"/>
    <cellStyle name="Migliaia [0] 5 3 2" xfId="3992" xr:uid="{00000000-0005-0000-0000-0000940F0000}"/>
    <cellStyle name="Migliaia [0] 5 3 2 2" xfId="3993" xr:uid="{00000000-0005-0000-0000-0000950F0000}"/>
    <cellStyle name="Migliaia [0] 5 3 3" xfId="3994" xr:uid="{00000000-0005-0000-0000-0000960F0000}"/>
    <cellStyle name="Migliaia [0] 5 3 4" xfId="3995" xr:uid="{00000000-0005-0000-0000-0000970F0000}"/>
    <cellStyle name="Migliaia [0] 5 4" xfId="3996" xr:uid="{00000000-0005-0000-0000-0000980F0000}"/>
    <cellStyle name="Migliaia [0] 50" xfId="3997" xr:uid="{00000000-0005-0000-0000-0000990F0000}"/>
    <cellStyle name="Migliaia [0] 50 2" xfId="3998" xr:uid="{00000000-0005-0000-0000-00009A0F0000}"/>
    <cellStyle name="Migliaia [0] 50 2 2" xfId="3999" xr:uid="{00000000-0005-0000-0000-00009B0F0000}"/>
    <cellStyle name="Migliaia [0] 50 2 2 2" xfId="4000" xr:uid="{00000000-0005-0000-0000-00009C0F0000}"/>
    <cellStyle name="Migliaia [0] 50 2 2 2 2" xfId="4001" xr:uid="{00000000-0005-0000-0000-00009D0F0000}"/>
    <cellStyle name="Migliaia [0] 50 2 2 3" xfId="4002" xr:uid="{00000000-0005-0000-0000-00009E0F0000}"/>
    <cellStyle name="Migliaia [0] 50 2 3" xfId="4003" xr:uid="{00000000-0005-0000-0000-00009F0F0000}"/>
    <cellStyle name="Migliaia [0] 50 3" xfId="4004" xr:uid="{00000000-0005-0000-0000-0000A00F0000}"/>
    <cellStyle name="Migliaia [0] 50 3 2" xfId="4005" xr:uid="{00000000-0005-0000-0000-0000A10F0000}"/>
    <cellStyle name="Migliaia [0] 50 3 2 2" xfId="4006" xr:uid="{00000000-0005-0000-0000-0000A20F0000}"/>
    <cellStyle name="Migliaia [0] 50 3 3" xfId="4007" xr:uid="{00000000-0005-0000-0000-0000A30F0000}"/>
    <cellStyle name="Migliaia [0] 50 3 4" xfId="4008" xr:uid="{00000000-0005-0000-0000-0000A40F0000}"/>
    <cellStyle name="Migliaia [0] 50 4" xfId="4009" xr:uid="{00000000-0005-0000-0000-0000A50F0000}"/>
    <cellStyle name="Migliaia [0] 51" xfId="4010" xr:uid="{00000000-0005-0000-0000-0000A60F0000}"/>
    <cellStyle name="Migliaia [0] 51 2" xfId="4011" xr:uid="{00000000-0005-0000-0000-0000A70F0000}"/>
    <cellStyle name="Migliaia [0] 51 2 2" xfId="4012" xr:uid="{00000000-0005-0000-0000-0000A80F0000}"/>
    <cellStyle name="Migliaia [0] 51 2 2 2" xfId="4013" xr:uid="{00000000-0005-0000-0000-0000A90F0000}"/>
    <cellStyle name="Migliaia [0] 51 2 2 2 2" xfId="4014" xr:uid="{00000000-0005-0000-0000-0000AA0F0000}"/>
    <cellStyle name="Migliaia [0] 51 2 2 3" xfId="4015" xr:uid="{00000000-0005-0000-0000-0000AB0F0000}"/>
    <cellStyle name="Migliaia [0] 51 2 3" xfId="4016" xr:uid="{00000000-0005-0000-0000-0000AC0F0000}"/>
    <cellStyle name="Migliaia [0] 51 3" xfId="4017" xr:uid="{00000000-0005-0000-0000-0000AD0F0000}"/>
    <cellStyle name="Migliaia [0] 51 3 2" xfId="4018" xr:uid="{00000000-0005-0000-0000-0000AE0F0000}"/>
    <cellStyle name="Migliaia [0] 51 3 2 2" xfId="4019" xr:uid="{00000000-0005-0000-0000-0000AF0F0000}"/>
    <cellStyle name="Migliaia [0] 51 3 3" xfId="4020" xr:uid="{00000000-0005-0000-0000-0000B00F0000}"/>
    <cellStyle name="Migliaia [0] 51 3 4" xfId="4021" xr:uid="{00000000-0005-0000-0000-0000B10F0000}"/>
    <cellStyle name="Migliaia [0] 51 4" xfId="4022" xr:uid="{00000000-0005-0000-0000-0000B20F0000}"/>
    <cellStyle name="Migliaia [0] 52" xfId="4023" xr:uid="{00000000-0005-0000-0000-0000B30F0000}"/>
    <cellStyle name="Migliaia [0] 52 2" xfId="4024" xr:uid="{00000000-0005-0000-0000-0000B40F0000}"/>
    <cellStyle name="Migliaia [0] 52 2 2" xfId="4025" xr:uid="{00000000-0005-0000-0000-0000B50F0000}"/>
    <cellStyle name="Migliaia [0] 52 2 2 2" xfId="4026" xr:uid="{00000000-0005-0000-0000-0000B60F0000}"/>
    <cellStyle name="Migliaia [0] 52 2 2 2 2" xfId="4027" xr:uid="{00000000-0005-0000-0000-0000B70F0000}"/>
    <cellStyle name="Migliaia [0] 52 2 2 3" xfId="4028" xr:uid="{00000000-0005-0000-0000-0000B80F0000}"/>
    <cellStyle name="Migliaia [0] 52 2 3" xfId="4029" xr:uid="{00000000-0005-0000-0000-0000B90F0000}"/>
    <cellStyle name="Migliaia [0] 52 3" xfId="4030" xr:uid="{00000000-0005-0000-0000-0000BA0F0000}"/>
    <cellStyle name="Migliaia [0] 52 3 2" xfId="4031" xr:uid="{00000000-0005-0000-0000-0000BB0F0000}"/>
    <cellStyle name="Migliaia [0] 52 3 2 2" xfId="4032" xr:uid="{00000000-0005-0000-0000-0000BC0F0000}"/>
    <cellStyle name="Migliaia [0] 52 3 3" xfId="4033" xr:uid="{00000000-0005-0000-0000-0000BD0F0000}"/>
    <cellStyle name="Migliaia [0] 52 3 4" xfId="4034" xr:uid="{00000000-0005-0000-0000-0000BE0F0000}"/>
    <cellStyle name="Migliaia [0] 52 4" xfId="4035" xr:uid="{00000000-0005-0000-0000-0000BF0F0000}"/>
    <cellStyle name="Migliaia [0] 53" xfId="4036" xr:uid="{00000000-0005-0000-0000-0000C00F0000}"/>
    <cellStyle name="Migliaia [0] 53 2" xfId="4037" xr:uid="{00000000-0005-0000-0000-0000C10F0000}"/>
    <cellStyle name="Migliaia [0] 53 2 2" xfId="4038" xr:uid="{00000000-0005-0000-0000-0000C20F0000}"/>
    <cellStyle name="Migliaia [0] 53 2 2 2" xfId="4039" xr:uid="{00000000-0005-0000-0000-0000C30F0000}"/>
    <cellStyle name="Migliaia [0] 53 2 2 2 2" xfId="4040" xr:uid="{00000000-0005-0000-0000-0000C40F0000}"/>
    <cellStyle name="Migliaia [0] 53 2 2 3" xfId="4041" xr:uid="{00000000-0005-0000-0000-0000C50F0000}"/>
    <cellStyle name="Migliaia [0] 53 2 3" xfId="4042" xr:uid="{00000000-0005-0000-0000-0000C60F0000}"/>
    <cellStyle name="Migliaia [0] 53 3" xfId="4043" xr:uid="{00000000-0005-0000-0000-0000C70F0000}"/>
    <cellStyle name="Migliaia [0] 53 3 2" xfId="4044" xr:uid="{00000000-0005-0000-0000-0000C80F0000}"/>
    <cellStyle name="Migliaia [0] 53 3 2 2" xfId="4045" xr:uid="{00000000-0005-0000-0000-0000C90F0000}"/>
    <cellStyle name="Migliaia [0] 53 3 3" xfId="4046" xr:uid="{00000000-0005-0000-0000-0000CA0F0000}"/>
    <cellStyle name="Migliaia [0] 53 3 4" xfId="4047" xr:uid="{00000000-0005-0000-0000-0000CB0F0000}"/>
    <cellStyle name="Migliaia [0] 53 4" xfId="4048" xr:uid="{00000000-0005-0000-0000-0000CC0F0000}"/>
    <cellStyle name="Migliaia [0] 54" xfId="4049" xr:uid="{00000000-0005-0000-0000-0000CD0F0000}"/>
    <cellStyle name="Migliaia [0] 54 2" xfId="4050" xr:uid="{00000000-0005-0000-0000-0000CE0F0000}"/>
    <cellStyle name="Migliaia [0] 54 2 2" xfId="4051" xr:uid="{00000000-0005-0000-0000-0000CF0F0000}"/>
    <cellStyle name="Migliaia [0] 54 2 2 2" xfId="4052" xr:uid="{00000000-0005-0000-0000-0000D00F0000}"/>
    <cellStyle name="Migliaia [0] 54 2 2 2 2" xfId="4053" xr:uid="{00000000-0005-0000-0000-0000D10F0000}"/>
    <cellStyle name="Migliaia [0] 54 2 2 3" xfId="4054" xr:uid="{00000000-0005-0000-0000-0000D20F0000}"/>
    <cellStyle name="Migliaia [0] 54 2 3" xfId="4055" xr:uid="{00000000-0005-0000-0000-0000D30F0000}"/>
    <cellStyle name="Migliaia [0] 54 3" xfId="4056" xr:uid="{00000000-0005-0000-0000-0000D40F0000}"/>
    <cellStyle name="Migliaia [0] 54 3 2" xfId="4057" xr:uid="{00000000-0005-0000-0000-0000D50F0000}"/>
    <cellStyle name="Migliaia [0] 54 3 2 2" xfId="4058" xr:uid="{00000000-0005-0000-0000-0000D60F0000}"/>
    <cellStyle name="Migliaia [0] 54 3 3" xfId="4059" xr:uid="{00000000-0005-0000-0000-0000D70F0000}"/>
    <cellStyle name="Migliaia [0] 54 3 4" xfId="4060" xr:uid="{00000000-0005-0000-0000-0000D80F0000}"/>
    <cellStyle name="Migliaia [0] 54 4" xfId="4061" xr:uid="{00000000-0005-0000-0000-0000D90F0000}"/>
    <cellStyle name="Migliaia [0] 55" xfId="4062" xr:uid="{00000000-0005-0000-0000-0000DA0F0000}"/>
    <cellStyle name="Migliaia [0] 55 2" xfId="4063" xr:uid="{00000000-0005-0000-0000-0000DB0F0000}"/>
    <cellStyle name="Migliaia [0] 55 2 2" xfId="4064" xr:uid="{00000000-0005-0000-0000-0000DC0F0000}"/>
    <cellStyle name="Migliaia [0] 55 2 2 2" xfId="4065" xr:uid="{00000000-0005-0000-0000-0000DD0F0000}"/>
    <cellStyle name="Migliaia [0] 55 2 2 2 2" xfId="4066" xr:uid="{00000000-0005-0000-0000-0000DE0F0000}"/>
    <cellStyle name="Migliaia [0] 55 2 2 3" xfId="4067" xr:uid="{00000000-0005-0000-0000-0000DF0F0000}"/>
    <cellStyle name="Migliaia [0] 55 2 3" xfId="4068" xr:uid="{00000000-0005-0000-0000-0000E00F0000}"/>
    <cellStyle name="Migliaia [0] 55 3" xfId="4069" xr:uid="{00000000-0005-0000-0000-0000E10F0000}"/>
    <cellStyle name="Migliaia [0] 55 3 2" xfId="4070" xr:uid="{00000000-0005-0000-0000-0000E20F0000}"/>
    <cellStyle name="Migliaia [0] 55 3 2 2" xfId="4071" xr:uid="{00000000-0005-0000-0000-0000E30F0000}"/>
    <cellStyle name="Migliaia [0] 55 3 3" xfId="4072" xr:uid="{00000000-0005-0000-0000-0000E40F0000}"/>
    <cellStyle name="Migliaia [0] 55 3 4" xfId="4073" xr:uid="{00000000-0005-0000-0000-0000E50F0000}"/>
    <cellStyle name="Migliaia [0] 55 4" xfId="4074" xr:uid="{00000000-0005-0000-0000-0000E60F0000}"/>
    <cellStyle name="Migliaia [0] 56" xfId="4075" xr:uid="{00000000-0005-0000-0000-0000E70F0000}"/>
    <cellStyle name="Migliaia [0] 56 2" xfId="4076" xr:uid="{00000000-0005-0000-0000-0000E80F0000}"/>
    <cellStyle name="Migliaia [0] 56 2 2" xfId="4077" xr:uid="{00000000-0005-0000-0000-0000E90F0000}"/>
    <cellStyle name="Migliaia [0] 56 2 2 2" xfId="4078" xr:uid="{00000000-0005-0000-0000-0000EA0F0000}"/>
    <cellStyle name="Migliaia [0] 56 2 2 2 2" xfId="4079" xr:uid="{00000000-0005-0000-0000-0000EB0F0000}"/>
    <cellStyle name="Migliaia [0] 56 2 2 3" xfId="4080" xr:uid="{00000000-0005-0000-0000-0000EC0F0000}"/>
    <cellStyle name="Migliaia [0] 56 2 3" xfId="4081" xr:uid="{00000000-0005-0000-0000-0000ED0F0000}"/>
    <cellStyle name="Migliaia [0] 56 3" xfId="4082" xr:uid="{00000000-0005-0000-0000-0000EE0F0000}"/>
    <cellStyle name="Migliaia [0] 56 3 2" xfId="4083" xr:uid="{00000000-0005-0000-0000-0000EF0F0000}"/>
    <cellStyle name="Migliaia [0] 56 3 2 2" xfId="4084" xr:uid="{00000000-0005-0000-0000-0000F00F0000}"/>
    <cellStyle name="Migliaia [0] 56 3 3" xfId="4085" xr:uid="{00000000-0005-0000-0000-0000F10F0000}"/>
    <cellStyle name="Migliaia [0] 56 3 4" xfId="4086" xr:uid="{00000000-0005-0000-0000-0000F20F0000}"/>
    <cellStyle name="Migliaia [0] 56 4" xfId="4087" xr:uid="{00000000-0005-0000-0000-0000F30F0000}"/>
    <cellStyle name="Migliaia [0] 57" xfId="4088" xr:uid="{00000000-0005-0000-0000-0000F40F0000}"/>
    <cellStyle name="Migliaia [0] 57 2" xfId="4089" xr:uid="{00000000-0005-0000-0000-0000F50F0000}"/>
    <cellStyle name="Migliaia [0] 57 2 2" xfId="4090" xr:uid="{00000000-0005-0000-0000-0000F60F0000}"/>
    <cellStyle name="Migliaia [0] 57 2 2 2" xfId="4091" xr:uid="{00000000-0005-0000-0000-0000F70F0000}"/>
    <cellStyle name="Migliaia [0] 57 2 2 2 2" xfId="4092" xr:uid="{00000000-0005-0000-0000-0000F80F0000}"/>
    <cellStyle name="Migliaia [0] 57 2 2 3" xfId="4093" xr:uid="{00000000-0005-0000-0000-0000F90F0000}"/>
    <cellStyle name="Migliaia [0] 57 2 3" xfId="4094" xr:uid="{00000000-0005-0000-0000-0000FA0F0000}"/>
    <cellStyle name="Migliaia [0] 57 3" xfId="4095" xr:uid="{00000000-0005-0000-0000-0000FB0F0000}"/>
    <cellStyle name="Migliaia [0] 57 3 2" xfId="4096" xr:uid="{00000000-0005-0000-0000-0000FC0F0000}"/>
    <cellStyle name="Migliaia [0] 57 3 2 2" xfId="4097" xr:uid="{00000000-0005-0000-0000-0000FD0F0000}"/>
    <cellStyle name="Migliaia [0] 57 3 3" xfId="4098" xr:uid="{00000000-0005-0000-0000-0000FE0F0000}"/>
    <cellStyle name="Migliaia [0] 57 3 4" xfId="4099" xr:uid="{00000000-0005-0000-0000-0000FF0F0000}"/>
    <cellStyle name="Migliaia [0] 57 4" xfId="4100" xr:uid="{00000000-0005-0000-0000-000000100000}"/>
    <cellStyle name="Migliaia [0] 58" xfId="4101" xr:uid="{00000000-0005-0000-0000-000001100000}"/>
    <cellStyle name="Migliaia [0] 58 2" xfId="4102" xr:uid="{00000000-0005-0000-0000-000002100000}"/>
    <cellStyle name="Migliaia [0] 58 2 2" xfId="4103" xr:uid="{00000000-0005-0000-0000-000003100000}"/>
    <cellStyle name="Migliaia [0] 58 2 2 2" xfId="4104" xr:uid="{00000000-0005-0000-0000-000004100000}"/>
    <cellStyle name="Migliaia [0] 58 2 2 2 2" xfId="4105" xr:uid="{00000000-0005-0000-0000-000005100000}"/>
    <cellStyle name="Migliaia [0] 58 2 2 3" xfId="4106" xr:uid="{00000000-0005-0000-0000-000006100000}"/>
    <cellStyle name="Migliaia [0] 58 2 3" xfId="4107" xr:uid="{00000000-0005-0000-0000-000007100000}"/>
    <cellStyle name="Migliaia [0] 58 3" xfId="4108" xr:uid="{00000000-0005-0000-0000-000008100000}"/>
    <cellStyle name="Migliaia [0] 58 3 2" xfId="4109" xr:uid="{00000000-0005-0000-0000-000009100000}"/>
    <cellStyle name="Migliaia [0] 58 3 2 2" xfId="4110" xr:uid="{00000000-0005-0000-0000-00000A100000}"/>
    <cellStyle name="Migliaia [0] 58 3 3" xfId="4111" xr:uid="{00000000-0005-0000-0000-00000B100000}"/>
    <cellStyle name="Migliaia [0] 58 3 4" xfId="4112" xr:uid="{00000000-0005-0000-0000-00000C100000}"/>
    <cellStyle name="Migliaia [0] 58 4" xfId="4113" xr:uid="{00000000-0005-0000-0000-00000D100000}"/>
    <cellStyle name="Migliaia [0] 59" xfId="4114" xr:uid="{00000000-0005-0000-0000-00000E100000}"/>
    <cellStyle name="Migliaia [0] 59 2" xfId="4115" xr:uid="{00000000-0005-0000-0000-00000F100000}"/>
    <cellStyle name="Migliaia [0] 59 2 2" xfId="4116" xr:uid="{00000000-0005-0000-0000-000010100000}"/>
    <cellStyle name="Migliaia [0] 59 2 2 2" xfId="4117" xr:uid="{00000000-0005-0000-0000-000011100000}"/>
    <cellStyle name="Migliaia [0] 59 2 2 2 2" xfId="4118" xr:uid="{00000000-0005-0000-0000-000012100000}"/>
    <cellStyle name="Migliaia [0] 59 2 2 3" xfId="4119" xr:uid="{00000000-0005-0000-0000-000013100000}"/>
    <cellStyle name="Migliaia [0] 59 2 3" xfId="4120" xr:uid="{00000000-0005-0000-0000-000014100000}"/>
    <cellStyle name="Migliaia [0] 59 3" xfId="4121" xr:uid="{00000000-0005-0000-0000-000015100000}"/>
    <cellStyle name="Migliaia [0] 59 3 2" xfId="4122" xr:uid="{00000000-0005-0000-0000-000016100000}"/>
    <cellStyle name="Migliaia [0] 59 3 2 2" xfId="4123" xr:uid="{00000000-0005-0000-0000-000017100000}"/>
    <cellStyle name="Migliaia [0] 59 3 3" xfId="4124" xr:uid="{00000000-0005-0000-0000-000018100000}"/>
    <cellStyle name="Migliaia [0] 59 3 4" xfId="4125" xr:uid="{00000000-0005-0000-0000-000019100000}"/>
    <cellStyle name="Migliaia [0] 59 4" xfId="4126" xr:uid="{00000000-0005-0000-0000-00001A100000}"/>
    <cellStyle name="Migliaia [0] 6" xfId="4127" xr:uid="{00000000-0005-0000-0000-00001B100000}"/>
    <cellStyle name="Migliaia [0] 6 2" xfId="4128" xr:uid="{00000000-0005-0000-0000-00001C100000}"/>
    <cellStyle name="Migliaia [0] 6 2 2" xfId="4129" xr:uid="{00000000-0005-0000-0000-00001D100000}"/>
    <cellStyle name="Migliaia [0] 6 2 2 2" xfId="4130" xr:uid="{00000000-0005-0000-0000-00001E100000}"/>
    <cellStyle name="Migliaia [0] 6 2 2 2 2" xfId="4131" xr:uid="{00000000-0005-0000-0000-00001F100000}"/>
    <cellStyle name="Migliaia [0] 6 2 2 3" xfId="4132" xr:uid="{00000000-0005-0000-0000-000020100000}"/>
    <cellStyle name="Migliaia [0] 6 2 3" xfId="4133" xr:uid="{00000000-0005-0000-0000-000021100000}"/>
    <cellStyle name="Migliaia [0] 6 3" xfId="4134" xr:uid="{00000000-0005-0000-0000-000022100000}"/>
    <cellStyle name="Migliaia [0] 6 3 2" xfId="4135" xr:uid="{00000000-0005-0000-0000-000023100000}"/>
    <cellStyle name="Migliaia [0] 6 3 2 2" xfId="4136" xr:uid="{00000000-0005-0000-0000-000024100000}"/>
    <cellStyle name="Migliaia [0] 6 3 3" xfId="4137" xr:uid="{00000000-0005-0000-0000-000025100000}"/>
    <cellStyle name="Migliaia [0] 6 3 4" xfId="4138" xr:uid="{00000000-0005-0000-0000-000026100000}"/>
    <cellStyle name="Migliaia [0] 6 4" xfId="4139" xr:uid="{00000000-0005-0000-0000-000027100000}"/>
    <cellStyle name="Migliaia [0] 7" xfId="4140" xr:uid="{00000000-0005-0000-0000-000028100000}"/>
    <cellStyle name="Migliaia [0] 7 2" xfId="4141" xr:uid="{00000000-0005-0000-0000-000029100000}"/>
    <cellStyle name="Migliaia [0] 7 2 2" xfId="4142" xr:uid="{00000000-0005-0000-0000-00002A100000}"/>
    <cellStyle name="Migliaia [0] 7 2 2 2" xfId="4143" xr:uid="{00000000-0005-0000-0000-00002B100000}"/>
    <cellStyle name="Migliaia [0] 7 2 2 2 2" xfId="4144" xr:uid="{00000000-0005-0000-0000-00002C100000}"/>
    <cellStyle name="Migliaia [0] 7 2 2 3" xfId="4145" xr:uid="{00000000-0005-0000-0000-00002D100000}"/>
    <cellStyle name="Migliaia [0] 7 2 3" xfId="4146" xr:uid="{00000000-0005-0000-0000-00002E100000}"/>
    <cellStyle name="Migliaia [0] 7 3" xfId="4147" xr:uid="{00000000-0005-0000-0000-00002F100000}"/>
    <cellStyle name="Migliaia [0] 7 3 2" xfId="4148" xr:uid="{00000000-0005-0000-0000-000030100000}"/>
    <cellStyle name="Migliaia [0] 7 3 2 2" xfId="4149" xr:uid="{00000000-0005-0000-0000-000031100000}"/>
    <cellStyle name="Migliaia [0] 7 3 3" xfId="4150" xr:uid="{00000000-0005-0000-0000-000032100000}"/>
    <cellStyle name="Migliaia [0] 7 3 4" xfId="4151" xr:uid="{00000000-0005-0000-0000-000033100000}"/>
    <cellStyle name="Migliaia [0] 7 4" xfId="4152" xr:uid="{00000000-0005-0000-0000-000034100000}"/>
    <cellStyle name="Migliaia [0] 8" xfId="4153" xr:uid="{00000000-0005-0000-0000-000035100000}"/>
    <cellStyle name="Migliaia [0] 8 2" xfId="4154" xr:uid="{00000000-0005-0000-0000-000036100000}"/>
    <cellStyle name="Migliaia [0] 8 2 2" xfId="4155" xr:uid="{00000000-0005-0000-0000-000037100000}"/>
    <cellStyle name="Migliaia [0] 8 2 2 2" xfId="4156" xr:uid="{00000000-0005-0000-0000-000038100000}"/>
    <cellStyle name="Migliaia [0] 8 2 2 2 2" xfId="4157" xr:uid="{00000000-0005-0000-0000-000039100000}"/>
    <cellStyle name="Migliaia [0] 8 2 2 3" xfId="4158" xr:uid="{00000000-0005-0000-0000-00003A100000}"/>
    <cellStyle name="Migliaia [0] 8 2 3" xfId="4159" xr:uid="{00000000-0005-0000-0000-00003B100000}"/>
    <cellStyle name="Migliaia [0] 8 3" xfId="4160" xr:uid="{00000000-0005-0000-0000-00003C100000}"/>
    <cellStyle name="Migliaia [0] 8 3 2" xfId="4161" xr:uid="{00000000-0005-0000-0000-00003D100000}"/>
    <cellStyle name="Migliaia [0] 8 3 2 2" xfId="4162" xr:uid="{00000000-0005-0000-0000-00003E100000}"/>
    <cellStyle name="Migliaia [0] 8 3 3" xfId="4163" xr:uid="{00000000-0005-0000-0000-00003F100000}"/>
    <cellStyle name="Migliaia [0] 8 3 4" xfId="4164" xr:uid="{00000000-0005-0000-0000-000040100000}"/>
    <cellStyle name="Migliaia [0] 8 4" xfId="4165" xr:uid="{00000000-0005-0000-0000-000041100000}"/>
    <cellStyle name="Migliaia [0] 9" xfId="4166" xr:uid="{00000000-0005-0000-0000-000042100000}"/>
    <cellStyle name="Migliaia [0] 9 2" xfId="4167" xr:uid="{00000000-0005-0000-0000-000043100000}"/>
    <cellStyle name="Migliaia [0] 9 2 2" xfId="4168" xr:uid="{00000000-0005-0000-0000-000044100000}"/>
    <cellStyle name="Migliaia [0] 9 2 2 2" xfId="4169" xr:uid="{00000000-0005-0000-0000-000045100000}"/>
    <cellStyle name="Migliaia [0] 9 2 2 2 2" xfId="4170" xr:uid="{00000000-0005-0000-0000-000046100000}"/>
    <cellStyle name="Migliaia [0] 9 2 2 3" xfId="4171" xr:uid="{00000000-0005-0000-0000-000047100000}"/>
    <cellStyle name="Migliaia [0] 9 2 3" xfId="4172" xr:uid="{00000000-0005-0000-0000-000048100000}"/>
    <cellStyle name="Migliaia [0] 9 3" xfId="4173" xr:uid="{00000000-0005-0000-0000-000049100000}"/>
    <cellStyle name="Migliaia [0] 9 3 2" xfId="4174" xr:uid="{00000000-0005-0000-0000-00004A100000}"/>
    <cellStyle name="Migliaia [0] 9 3 2 2" xfId="4175" xr:uid="{00000000-0005-0000-0000-00004B100000}"/>
    <cellStyle name="Migliaia [0] 9 3 3" xfId="4176" xr:uid="{00000000-0005-0000-0000-00004C100000}"/>
    <cellStyle name="Migliaia [0] 9 3 4" xfId="4177" xr:uid="{00000000-0005-0000-0000-00004D100000}"/>
    <cellStyle name="Migliaia [0] 9 4" xfId="4178" xr:uid="{00000000-0005-0000-0000-00004E100000}"/>
    <cellStyle name="Migliaia 10" xfId="4179" xr:uid="{00000000-0005-0000-0000-00004F100000}"/>
    <cellStyle name="Migliaia 10 2" xfId="4180" xr:uid="{00000000-0005-0000-0000-000050100000}"/>
    <cellStyle name="Migliaia 10 2 2" xfId="4181" xr:uid="{00000000-0005-0000-0000-000051100000}"/>
    <cellStyle name="Migliaia 10 2 2 2" xfId="4182" xr:uid="{00000000-0005-0000-0000-000052100000}"/>
    <cellStyle name="Migliaia 10 2 2 2 2" xfId="4183" xr:uid="{00000000-0005-0000-0000-000053100000}"/>
    <cellStyle name="Migliaia 10 2 2 2 3" xfId="4184" xr:uid="{00000000-0005-0000-0000-000054100000}"/>
    <cellStyle name="Migliaia 10 2 2 3" xfId="4185" xr:uid="{00000000-0005-0000-0000-000055100000}"/>
    <cellStyle name="Migliaia 10 2 2 4" xfId="4186" xr:uid="{00000000-0005-0000-0000-000056100000}"/>
    <cellStyle name="Migliaia 10 2 2 5" xfId="4187" xr:uid="{00000000-0005-0000-0000-000057100000}"/>
    <cellStyle name="Migliaia 10 2 3" xfId="4188" xr:uid="{00000000-0005-0000-0000-000058100000}"/>
    <cellStyle name="Migliaia 10 2 3 2" xfId="4189" xr:uid="{00000000-0005-0000-0000-000059100000}"/>
    <cellStyle name="Migliaia 10 2 4" xfId="4190" xr:uid="{00000000-0005-0000-0000-00005A100000}"/>
    <cellStyle name="Migliaia 10 2 4 2" xfId="4191" xr:uid="{00000000-0005-0000-0000-00005B100000}"/>
    <cellStyle name="Migliaia 10 2 5" xfId="4192" xr:uid="{00000000-0005-0000-0000-00005C100000}"/>
    <cellStyle name="Migliaia 10 3" xfId="4193" xr:uid="{00000000-0005-0000-0000-00005D100000}"/>
    <cellStyle name="Migliaia 10 3 2" xfId="4194" xr:uid="{00000000-0005-0000-0000-00005E100000}"/>
    <cellStyle name="Migliaia 10 3 2 2" xfId="4195" xr:uid="{00000000-0005-0000-0000-00005F100000}"/>
    <cellStyle name="Migliaia 10 3 2 2 2" xfId="4196" xr:uid="{00000000-0005-0000-0000-000060100000}"/>
    <cellStyle name="Migliaia 10 3 2 2 2 2" xfId="4197" xr:uid="{00000000-0005-0000-0000-000061100000}"/>
    <cellStyle name="Migliaia 10 3 2 2 3" xfId="4198" xr:uid="{00000000-0005-0000-0000-000062100000}"/>
    <cellStyle name="Migliaia 10 3 2 2 3 2" xfId="4199" xr:uid="{00000000-0005-0000-0000-000063100000}"/>
    <cellStyle name="Migliaia 10 3 2 2 4" xfId="4200" xr:uid="{00000000-0005-0000-0000-000064100000}"/>
    <cellStyle name="Migliaia 10 3 2 3" xfId="4201" xr:uid="{00000000-0005-0000-0000-000065100000}"/>
    <cellStyle name="Migliaia 10 3 2 3 2" xfId="4202" xr:uid="{00000000-0005-0000-0000-000066100000}"/>
    <cellStyle name="Migliaia 10 3 2 4" xfId="4203" xr:uid="{00000000-0005-0000-0000-000067100000}"/>
    <cellStyle name="Migliaia 10 3 2 4 2" xfId="4204" xr:uid="{00000000-0005-0000-0000-000068100000}"/>
    <cellStyle name="Migliaia 10 3 2 5" xfId="4205" xr:uid="{00000000-0005-0000-0000-000069100000}"/>
    <cellStyle name="Migliaia 10 3 3" xfId="4206" xr:uid="{00000000-0005-0000-0000-00006A100000}"/>
    <cellStyle name="Migliaia 10 3 3 2" xfId="4207" xr:uid="{00000000-0005-0000-0000-00006B100000}"/>
    <cellStyle name="Migliaia 10 3 3 2 2" xfId="4208" xr:uid="{00000000-0005-0000-0000-00006C100000}"/>
    <cellStyle name="Migliaia 10 3 3 3" xfId="4209" xr:uid="{00000000-0005-0000-0000-00006D100000}"/>
    <cellStyle name="Migliaia 10 3 3 4" xfId="4210" xr:uid="{00000000-0005-0000-0000-00006E100000}"/>
    <cellStyle name="Migliaia 10 3 4" xfId="4211" xr:uid="{00000000-0005-0000-0000-00006F100000}"/>
    <cellStyle name="Migliaia 10 3 4 2" xfId="4212" xr:uid="{00000000-0005-0000-0000-000070100000}"/>
    <cellStyle name="Migliaia 10 3 4 2 2" xfId="4213" xr:uid="{00000000-0005-0000-0000-000071100000}"/>
    <cellStyle name="Migliaia 10 3 4 3" xfId="4214" xr:uid="{00000000-0005-0000-0000-000072100000}"/>
    <cellStyle name="Migliaia 10 3 4 4" xfId="4215" xr:uid="{00000000-0005-0000-0000-000073100000}"/>
    <cellStyle name="Migliaia 10 3 5" xfId="4216" xr:uid="{00000000-0005-0000-0000-000074100000}"/>
    <cellStyle name="Migliaia 10 3 5 2" xfId="4217" xr:uid="{00000000-0005-0000-0000-000075100000}"/>
    <cellStyle name="Migliaia 10 3 6" xfId="4218" xr:uid="{00000000-0005-0000-0000-000076100000}"/>
    <cellStyle name="Migliaia 10 3 6 2" xfId="4219" xr:uid="{00000000-0005-0000-0000-000077100000}"/>
    <cellStyle name="Migliaia 10 3 7" xfId="4220" xr:uid="{00000000-0005-0000-0000-000078100000}"/>
    <cellStyle name="Migliaia 10 3 8" xfId="4221" xr:uid="{00000000-0005-0000-0000-000079100000}"/>
    <cellStyle name="Migliaia 10 4" xfId="4222" xr:uid="{00000000-0005-0000-0000-00007A100000}"/>
    <cellStyle name="Migliaia 10 4 2" xfId="4223" xr:uid="{00000000-0005-0000-0000-00007B100000}"/>
    <cellStyle name="Migliaia 10 4 2 2" xfId="4224" xr:uid="{00000000-0005-0000-0000-00007C100000}"/>
    <cellStyle name="Migliaia 10 4 2 2 2" xfId="4225" xr:uid="{00000000-0005-0000-0000-00007D100000}"/>
    <cellStyle name="Migliaia 10 4 2 3" xfId="4226" xr:uid="{00000000-0005-0000-0000-00007E100000}"/>
    <cellStyle name="Migliaia 10 4 2 4" xfId="4227" xr:uid="{00000000-0005-0000-0000-00007F100000}"/>
    <cellStyle name="Migliaia 10 4 2 5" xfId="4228" xr:uid="{00000000-0005-0000-0000-000080100000}"/>
    <cellStyle name="Migliaia 10 4 3" xfId="4229" xr:uid="{00000000-0005-0000-0000-000081100000}"/>
    <cellStyle name="Migliaia 10 4 4" xfId="4230" xr:uid="{00000000-0005-0000-0000-000082100000}"/>
    <cellStyle name="Migliaia 10 4 5" xfId="4231" xr:uid="{00000000-0005-0000-0000-000083100000}"/>
    <cellStyle name="Migliaia 10 4 6" xfId="4232" xr:uid="{00000000-0005-0000-0000-000084100000}"/>
    <cellStyle name="Migliaia 10 5" xfId="4233" xr:uid="{00000000-0005-0000-0000-000085100000}"/>
    <cellStyle name="Migliaia 10 5 2" xfId="4234" xr:uid="{00000000-0005-0000-0000-000086100000}"/>
    <cellStyle name="Migliaia 10 5 3" xfId="4235" xr:uid="{00000000-0005-0000-0000-000087100000}"/>
    <cellStyle name="Migliaia 10 5 3 2" xfId="4236" xr:uid="{00000000-0005-0000-0000-000088100000}"/>
    <cellStyle name="Migliaia 10 5 4" xfId="4237" xr:uid="{00000000-0005-0000-0000-000089100000}"/>
    <cellStyle name="Migliaia 10 5 5" xfId="4238" xr:uid="{00000000-0005-0000-0000-00008A100000}"/>
    <cellStyle name="Migliaia 10 6" xfId="4239" xr:uid="{00000000-0005-0000-0000-00008B100000}"/>
    <cellStyle name="Migliaia 10 6 2" xfId="4240" xr:uid="{00000000-0005-0000-0000-00008C100000}"/>
    <cellStyle name="Migliaia 10 6 2 2" xfId="4241" xr:uid="{00000000-0005-0000-0000-00008D100000}"/>
    <cellStyle name="Migliaia 10 6 3" xfId="4242" xr:uid="{00000000-0005-0000-0000-00008E100000}"/>
    <cellStyle name="Migliaia 10 6 4" xfId="4243" xr:uid="{00000000-0005-0000-0000-00008F100000}"/>
    <cellStyle name="Migliaia 10 7" xfId="4244" xr:uid="{00000000-0005-0000-0000-000090100000}"/>
    <cellStyle name="Migliaia 10 7 2" xfId="4245" xr:uid="{00000000-0005-0000-0000-000091100000}"/>
    <cellStyle name="Migliaia 10 8" xfId="4246" xr:uid="{00000000-0005-0000-0000-000092100000}"/>
    <cellStyle name="Migliaia 10 8 2" xfId="4247" xr:uid="{00000000-0005-0000-0000-000093100000}"/>
    <cellStyle name="Migliaia 11" xfId="4248" xr:uid="{00000000-0005-0000-0000-000094100000}"/>
    <cellStyle name="Migliaia 11 2" xfId="4249" xr:uid="{00000000-0005-0000-0000-000095100000}"/>
    <cellStyle name="Migliaia 11 2 2" xfId="4250" xr:uid="{00000000-0005-0000-0000-000096100000}"/>
    <cellStyle name="Migliaia 11 2 2 2" xfId="4251" xr:uid="{00000000-0005-0000-0000-000097100000}"/>
    <cellStyle name="Migliaia 11 2 2 2 2" xfId="4252" xr:uid="{00000000-0005-0000-0000-000098100000}"/>
    <cellStyle name="Migliaia 11 2 2 2 3" xfId="4253" xr:uid="{00000000-0005-0000-0000-000099100000}"/>
    <cellStyle name="Migliaia 11 2 2 3" xfId="4254" xr:uid="{00000000-0005-0000-0000-00009A100000}"/>
    <cellStyle name="Migliaia 11 2 2 4" xfId="4255" xr:uid="{00000000-0005-0000-0000-00009B100000}"/>
    <cellStyle name="Migliaia 11 2 2 5" xfId="4256" xr:uid="{00000000-0005-0000-0000-00009C100000}"/>
    <cellStyle name="Migliaia 11 2 3" xfId="4257" xr:uid="{00000000-0005-0000-0000-00009D100000}"/>
    <cellStyle name="Migliaia 11 2 3 2" xfId="4258" xr:uid="{00000000-0005-0000-0000-00009E100000}"/>
    <cellStyle name="Migliaia 11 2 4" xfId="4259" xr:uid="{00000000-0005-0000-0000-00009F100000}"/>
    <cellStyle name="Migliaia 11 2 4 2" xfId="4260" xr:uid="{00000000-0005-0000-0000-0000A0100000}"/>
    <cellStyle name="Migliaia 11 2 5" xfId="4261" xr:uid="{00000000-0005-0000-0000-0000A1100000}"/>
    <cellStyle name="Migliaia 11 3" xfId="4262" xr:uid="{00000000-0005-0000-0000-0000A2100000}"/>
    <cellStyle name="Migliaia 11 3 2" xfId="4263" xr:uid="{00000000-0005-0000-0000-0000A3100000}"/>
    <cellStyle name="Migliaia 11 3 2 2" xfId="4264" xr:uid="{00000000-0005-0000-0000-0000A4100000}"/>
    <cellStyle name="Migliaia 11 3 2 2 2" xfId="4265" xr:uid="{00000000-0005-0000-0000-0000A5100000}"/>
    <cellStyle name="Migliaia 11 3 2 2 2 2" xfId="4266" xr:uid="{00000000-0005-0000-0000-0000A6100000}"/>
    <cellStyle name="Migliaia 11 3 2 2 3" xfId="4267" xr:uid="{00000000-0005-0000-0000-0000A7100000}"/>
    <cellStyle name="Migliaia 11 3 2 2 3 2" xfId="4268" xr:uid="{00000000-0005-0000-0000-0000A8100000}"/>
    <cellStyle name="Migliaia 11 3 2 2 4" xfId="4269" xr:uid="{00000000-0005-0000-0000-0000A9100000}"/>
    <cellStyle name="Migliaia 11 3 2 3" xfId="4270" xr:uid="{00000000-0005-0000-0000-0000AA100000}"/>
    <cellStyle name="Migliaia 11 3 2 3 2" xfId="4271" xr:uid="{00000000-0005-0000-0000-0000AB100000}"/>
    <cellStyle name="Migliaia 11 3 2 4" xfId="4272" xr:uid="{00000000-0005-0000-0000-0000AC100000}"/>
    <cellStyle name="Migliaia 11 3 2 4 2" xfId="4273" xr:uid="{00000000-0005-0000-0000-0000AD100000}"/>
    <cellStyle name="Migliaia 11 3 2 5" xfId="4274" xr:uid="{00000000-0005-0000-0000-0000AE100000}"/>
    <cellStyle name="Migliaia 11 3 3" xfId="4275" xr:uid="{00000000-0005-0000-0000-0000AF100000}"/>
    <cellStyle name="Migliaia 11 3 3 2" xfId="4276" xr:uid="{00000000-0005-0000-0000-0000B0100000}"/>
    <cellStyle name="Migliaia 11 3 3 2 2" xfId="4277" xr:uid="{00000000-0005-0000-0000-0000B1100000}"/>
    <cellStyle name="Migliaia 11 3 3 3" xfId="4278" xr:uid="{00000000-0005-0000-0000-0000B2100000}"/>
    <cellStyle name="Migliaia 11 3 3 4" xfId="4279" xr:uid="{00000000-0005-0000-0000-0000B3100000}"/>
    <cellStyle name="Migliaia 11 3 4" xfId="4280" xr:uid="{00000000-0005-0000-0000-0000B4100000}"/>
    <cellStyle name="Migliaia 11 3 4 2" xfId="4281" xr:uid="{00000000-0005-0000-0000-0000B5100000}"/>
    <cellStyle name="Migliaia 11 3 4 2 2" xfId="4282" xr:uid="{00000000-0005-0000-0000-0000B6100000}"/>
    <cellStyle name="Migliaia 11 3 4 3" xfId="4283" xr:uid="{00000000-0005-0000-0000-0000B7100000}"/>
    <cellStyle name="Migliaia 11 3 4 4" xfId="4284" xr:uid="{00000000-0005-0000-0000-0000B8100000}"/>
    <cellStyle name="Migliaia 11 3 5" xfId="4285" xr:uid="{00000000-0005-0000-0000-0000B9100000}"/>
    <cellStyle name="Migliaia 11 3 5 2" xfId="4286" xr:uid="{00000000-0005-0000-0000-0000BA100000}"/>
    <cellStyle name="Migliaia 11 3 6" xfId="4287" xr:uid="{00000000-0005-0000-0000-0000BB100000}"/>
    <cellStyle name="Migliaia 11 3 6 2" xfId="4288" xr:uid="{00000000-0005-0000-0000-0000BC100000}"/>
    <cellStyle name="Migliaia 11 3 7" xfId="4289" xr:uid="{00000000-0005-0000-0000-0000BD100000}"/>
    <cellStyle name="Migliaia 11 3 8" xfId="4290" xr:uid="{00000000-0005-0000-0000-0000BE100000}"/>
    <cellStyle name="Migliaia 11 4" xfId="4291" xr:uid="{00000000-0005-0000-0000-0000BF100000}"/>
    <cellStyle name="Migliaia 11 4 2" xfId="4292" xr:uid="{00000000-0005-0000-0000-0000C0100000}"/>
    <cellStyle name="Migliaia 11 4 2 2" xfId="4293" xr:uid="{00000000-0005-0000-0000-0000C1100000}"/>
    <cellStyle name="Migliaia 11 4 2 2 2" xfId="4294" xr:uid="{00000000-0005-0000-0000-0000C2100000}"/>
    <cellStyle name="Migliaia 11 4 2 3" xfId="4295" xr:uid="{00000000-0005-0000-0000-0000C3100000}"/>
    <cellStyle name="Migliaia 11 4 2 4" xfId="4296" xr:uid="{00000000-0005-0000-0000-0000C4100000}"/>
    <cellStyle name="Migliaia 11 4 2 5" xfId="4297" xr:uid="{00000000-0005-0000-0000-0000C5100000}"/>
    <cellStyle name="Migliaia 11 4 3" xfId="4298" xr:uid="{00000000-0005-0000-0000-0000C6100000}"/>
    <cellStyle name="Migliaia 11 4 4" xfId="4299" xr:uid="{00000000-0005-0000-0000-0000C7100000}"/>
    <cellStyle name="Migliaia 11 4 5" xfId="4300" xr:uid="{00000000-0005-0000-0000-0000C8100000}"/>
    <cellStyle name="Migliaia 11 4 6" xfId="4301" xr:uid="{00000000-0005-0000-0000-0000C9100000}"/>
    <cellStyle name="Migliaia 11 5" xfId="4302" xr:uid="{00000000-0005-0000-0000-0000CA100000}"/>
    <cellStyle name="Migliaia 11 5 2" xfId="4303" xr:uid="{00000000-0005-0000-0000-0000CB100000}"/>
    <cellStyle name="Migliaia 11 5 3" xfId="4304" xr:uid="{00000000-0005-0000-0000-0000CC100000}"/>
    <cellStyle name="Migliaia 11 5 3 2" xfId="4305" xr:uid="{00000000-0005-0000-0000-0000CD100000}"/>
    <cellStyle name="Migliaia 11 5 4" xfId="4306" xr:uid="{00000000-0005-0000-0000-0000CE100000}"/>
    <cellStyle name="Migliaia 11 5 5" xfId="4307" xr:uid="{00000000-0005-0000-0000-0000CF100000}"/>
    <cellStyle name="Migliaia 11 6" xfId="4308" xr:uid="{00000000-0005-0000-0000-0000D0100000}"/>
    <cellStyle name="Migliaia 11 6 2" xfId="4309" xr:uid="{00000000-0005-0000-0000-0000D1100000}"/>
    <cellStyle name="Migliaia 11 6 2 2" xfId="4310" xr:uid="{00000000-0005-0000-0000-0000D2100000}"/>
    <cellStyle name="Migliaia 11 6 3" xfId="4311" xr:uid="{00000000-0005-0000-0000-0000D3100000}"/>
    <cellStyle name="Migliaia 11 6 4" xfId="4312" xr:uid="{00000000-0005-0000-0000-0000D4100000}"/>
    <cellStyle name="Migliaia 11 7" xfId="4313" xr:uid="{00000000-0005-0000-0000-0000D5100000}"/>
    <cellStyle name="Migliaia 11 7 2" xfId="4314" xr:uid="{00000000-0005-0000-0000-0000D6100000}"/>
    <cellStyle name="Migliaia 11 8" xfId="4315" xr:uid="{00000000-0005-0000-0000-0000D7100000}"/>
    <cellStyle name="Migliaia 11 8 2" xfId="4316" xr:uid="{00000000-0005-0000-0000-0000D8100000}"/>
    <cellStyle name="Migliaia 12" xfId="4317" xr:uid="{00000000-0005-0000-0000-0000D9100000}"/>
    <cellStyle name="Migliaia 12 2" xfId="4318" xr:uid="{00000000-0005-0000-0000-0000DA100000}"/>
    <cellStyle name="Migliaia 12 2 2" xfId="4319" xr:uid="{00000000-0005-0000-0000-0000DB100000}"/>
    <cellStyle name="Migliaia 12 2 2 2" xfId="4320" xr:uid="{00000000-0005-0000-0000-0000DC100000}"/>
    <cellStyle name="Migliaia 12 2 2 2 2" xfId="4321" xr:uid="{00000000-0005-0000-0000-0000DD100000}"/>
    <cellStyle name="Migliaia 12 2 2 2 3" xfId="4322" xr:uid="{00000000-0005-0000-0000-0000DE100000}"/>
    <cellStyle name="Migliaia 12 2 2 3" xfId="4323" xr:uid="{00000000-0005-0000-0000-0000DF100000}"/>
    <cellStyle name="Migliaia 12 2 2 4" xfId="4324" xr:uid="{00000000-0005-0000-0000-0000E0100000}"/>
    <cellStyle name="Migliaia 12 2 2 5" xfId="4325" xr:uid="{00000000-0005-0000-0000-0000E1100000}"/>
    <cellStyle name="Migliaia 12 2 3" xfId="4326" xr:uid="{00000000-0005-0000-0000-0000E2100000}"/>
    <cellStyle name="Migliaia 12 2 3 2" xfId="4327" xr:uid="{00000000-0005-0000-0000-0000E3100000}"/>
    <cellStyle name="Migliaia 12 2 4" xfId="4328" xr:uid="{00000000-0005-0000-0000-0000E4100000}"/>
    <cellStyle name="Migliaia 12 2 4 2" xfId="4329" xr:uid="{00000000-0005-0000-0000-0000E5100000}"/>
    <cellStyle name="Migliaia 12 2 5" xfId="4330" xr:uid="{00000000-0005-0000-0000-0000E6100000}"/>
    <cellStyle name="Migliaia 12 3" xfId="4331" xr:uid="{00000000-0005-0000-0000-0000E7100000}"/>
    <cellStyle name="Migliaia 12 3 2" xfId="4332" xr:uid="{00000000-0005-0000-0000-0000E8100000}"/>
    <cellStyle name="Migliaia 12 3 2 2" xfId="4333" xr:uid="{00000000-0005-0000-0000-0000E9100000}"/>
    <cellStyle name="Migliaia 12 3 2 2 2" xfId="4334" xr:uid="{00000000-0005-0000-0000-0000EA100000}"/>
    <cellStyle name="Migliaia 12 3 2 2 2 2" xfId="4335" xr:uid="{00000000-0005-0000-0000-0000EB100000}"/>
    <cellStyle name="Migliaia 12 3 2 2 3" xfId="4336" xr:uid="{00000000-0005-0000-0000-0000EC100000}"/>
    <cellStyle name="Migliaia 12 3 2 2 3 2" xfId="4337" xr:uid="{00000000-0005-0000-0000-0000ED100000}"/>
    <cellStyle name="Migliaia 12 3 2 2 4" xfId="4338" xr:uid="{00000000-0005-0000-0000-0000EE100000}"/>
    <cellStyle name="Migliaia 12 3 2 3" xfId="4339" xr:uid="{00000000-0005-0000-0000-0000EF100000}"/>
    <cellStyle name="Migliaia 12 3 2 3 2" xfId="4340" xr:uid="{00000000-0005-0000-0000-0000F0100000}"/>
    <cellStyle name="Migliaia 12 3 2 4" xfId="4341" xr:uid="{00000000-0005-0000-0000-0000F1100000}"/>
    <cellStyle name="Migliaia 12 3 2 4 2" xfId="4342" xr:uid="{00000000-0005-0000-0000-0000F2100000}"/>
    <cellStyle name="Migliaia 12 3 2 5" xfId="4343" xr:uid="{00000000-0005-0000-0000-0000F3100000}"/>
    <cellStyle name="Migliaia 12 3 3" xfId="4344" xr:uid="{00000000-0005-0000-0000-0000F4100000}"/>
    <cellStyle name="Migliaia 12 3 3 2" xfId="4345" xr:uid="{00000000-0005-0000-0000-0000F5100000}"/>
    <cellStyle name="Migliaia 12 3 3 2 2" xfId="4346" xr:uid="{00000000-0005-0000-0000-0000F6100000}"/>
    <cellStyle name="Migliaia 12 3 3 3" xfId="4347" xr:uid="{00000000-0005-0000-0000-0000F7100000}"/>
    <cellStyle name="Migliaia 12 3 3 4" xfId="4348" xr:uid="{00000000-0005-0000-0000-0000F8100000}"/>
    <cellStyle name="Migliaia 12 3 4" xfId="4349" xr:uid="{00000000-0005-0000-0000-0000F9100000}"/>
    <cellStyle name="Migliaia 12 3 4 2" xfId="4350" xr:uid="{00000000-0005-0000-0000-0000FA100000}"/>
    <cellStyle name="Migliaia 12 3 4 2 2" xfId="4351" xr:uid="{00000000-0005-0000-0000-0000FB100000}"/>
    <cellStyle name="Migliaia 12 3 4 3" xfId="4352" xr:uid="{00000000-0005-0000-0000-0000FC100000}"/>
    <cellStyle name="Migliaia 12 3 4 4" xfId="4353" xr:uid="{00000000-0005-0000-0000-0000FD100000}"/>
    <cellStyle name="Migliaia 12 3 5" xfId="4354" xr:uid="{00000000-0005-0000-0000-0000FE100000}"/>
    <cellStyle name="Migliaia 12 3 5 2" xfId="4355" xr:uid="{00000000-0005-0000-0000-0000FF100000}"/>
    <cellStyle name="Migliaia 12 3 6" xfId="4356" xr:uid="{00000000-0005-0000-0000-000000110000}"/>
    <cellStyle name="Migliaia 12 3 6 2" xfId="4357" xr:uid="{00000000-0005-0000-0000-000001110000}"/>
    <cellStyle name="Migliaia 12 3 7" xfId="4358" xr:uid="{00000000-0005-0000-0000-000002110000}"/>
    <cellStyle name="Migliaia 12 3 8" xfId="4359" xr:uid="{00000000-0005-0000-0000-000003110000}"/>
    <cellStyle name="Migliaia 12 4" xfId="4360" xr:uid="{00000000-0005-0000-0000-000004110000}"/>
    <cellStyle name="Migliaia 12 4 2" xfId="4361" xr:uid="{00000000-0005-0000-0000-000005110000}"/>
    <cellStyle name="Migliaia 12 4 2 2" xfId="4362" xr:uid="{00000000-0005-0000-0000-000006110000}"/>
    <cellStyle name="Migliaia 12 4 2 2 2" xfId="4363" xr:uid="{00000000-0005-0000-0000-000007110000}"/>
    <cellStyle name="Migliaia 12 4 2 3" xfId="4364" xr:uid="{00000000-0005-0000-0000-000008110000}"/>
    <cellStyle name="Migliaia 12 4 2 4" xfId="4365" xr:uid="{00000000-0005-0000-0000-000009110000}"/>
    <cellStyle name="Migliaia 12 4 2 5" xfId="4366" xr:uid="{00000000-0005-0000-0000-00000A110000}"/>
    <cellStyle name="Migliaia 12 4 3" xfId="4367" xr:uid="{00000000-0005-0000-0000-00000B110000}"/>
    <cellStyle name="Migliaia 12 4 4" xfId="4368" xr:uid="{00000000-0005-0000-0000-00000C110000}"/>
    <cellStyle name="Migliaia 12 4 5" xfId="4369" xr:uid="{00000000-0005-0000-0000-00000D110000}"/>
    <cellStyle name="Migliaia 12 4 6" xfId="4370" xr:uid="{00000000-0005-0000-0000-00000E110000}"/>
    <cellStyle name="Migliaia 12 5" xfId="4371" xr:uid="{00000000-0005-0000-0000-00000F110000}"/>
    <cellStyle name="Migliaia 12 5 2" xfId="4372" xr:uid="{00000000-0005-0000-0000-000010110000}"/>
    <cellStyle name="Migliaia 12 5 3" xfId="4373" xr:uid="{00000000-0005-0000-0000-000011110000}"/>
    <cellStyle name="Migliaia 12 5 3 2" xfId="4374" xr:uid="{00000000-0005-0000-0000-000012110000}"/>
    <cellStyle name="Migliaia 12 5 4" xfId="4375" xr:uid="{00000000-0005-0000-0000-000013110000}"/>
    <cellStyle name="Migliaia 12 5 5" xfId="4376" xr:uid="{00000000-0005-0000-0000-000014110000}"/>
    <cellStyle name="Migliaia 12 6" xfId="4377" xr:uid="{00000000-0005-0000-0000-000015110000}"/>
    <cellStyle name="Migliaia 12 6 2" xfId="4378" xr:uid="{00000000-0005-0000-0000-000016110000}"/>
    <cellStyle name="Migliaia 12 6 2 2" xfId="4379" xr:uid="{00000000-0005-0000-0000-000017110000}"/>
    <cellStyle name="Migliaia 12 6 3" xfId="4380" xr:uid="{00000000-0005-0000-0000-000018110000}"/>
    <cellStyle name="Migliaia 12 6 4" xfId="4381" xr:uid="{00000000-0005-0000-0000-000019110000}"/>
    <cellStyle name="Migliaia 12 7" xfId="4382" xr:uid="{00000000-0005-0000-0000-00001A110000}"/>
    <cellStyle name="Migliaia 12 7 2" xfId="4383" xr:uid="{00000000-0005-0000-0000-00001B110000}"/>
    <cellStyle name="Migliaia 12 8" xfId="4384" xr:uid="{00000000-0005-0000-0000-00001C110000}"/>
    <cellStyle name="Migliaia 12 8 2" xfId="4385" xr:uid="{00000000-0005-0000-0000-00001D110000}"/>
    <cellStyle name="Migliaia 13" xfId="4386" xr:uid="{00000000-0005-0000-0000-00001E110000}"/>
    <cellStyle name="Migliaia 13 2" xfId="4387" xr:uid="{00000000-0005-0000-0000-00001F110000}"/>
    <cellStyle name="Migliaia 13 2 2" xfId="4388" xr:uid="{00000000-0005-0000-0000-000020110000}"/>
    <cellStyle name="Migliaia 13 2 2 2" xfId="4389" xr:uid="{00000000-0005-0000-0000-000021110000}"/>
    <cellStyle name="Migliaia 13 2 2 2 2" xfId="4390" xr:uid="{00000000-0005-0000-0000-000022110000}"/>
    <cellStyle name="Migliaia 13 2 2 2 3" xfId="4391" xr:uid="{00000000-0005-0000-0000-000023110000}"/>
    <cellStyle name="Migliaia 13 2 2 3" xfId="4392" xr:uid="{00000000-0005-0000-0000-000024110000}"/>
    <cellStyle name="Migliaia 13 2 2 4" xfId="4393" xr:uid="{00000000-0005-0000-0000-000025110000}"/>
    <cellStyle name="Migliaia 13 2 2 5" xfId="4394" xr:uid="{00000000-0005-0000-0000-000026110000}"/>
    <cellStyle name="Migliaia 13 2 3" xfId="4395" xr:uid="{00000000-0005-0000-0000-000027110000}"/>
    <cellStyle name="Migliaia 13 2 3 2" xfId="4396" xr:uid="{00000000-0005-0000-0000-000028110000}"/>
    <cellStyle name="Migliaia 13 2 4" xfId="4397" xr:uid="{00000000-0005-0000-0000-000029110000}"/>
    <cellStyle name="Migliaia 13 2 4 2" xfId="4398" xr:uid="{00000000-0005-0000-0000-00002A110000}"/>
    <cellStyle name="Migliaia 13 2 5" xfId="4399" xr:uid="{00000000-0005-0000-0000-00002B110000}"/>
    <cellStyle name="Migliaia 13 3" xfId="4400" xr:uid="{00000000-0005-0000-0000-00002C110000}"/>
    <cellStyle name="Migliaia 13 3 2" xfId="4401" xr:uid="{00000000-0005-0000-0000-00002D110000}"/>
    <cellStyle name="Migliaia 13 3 2 2" xfId="4402" xr:uid="{00000000-0005-0000-0000-00002E110000}"/>
    <cellStyle name="Migliaia 13 3 2 2 2" xfId="4403" xr:uid="{00000000-0005-0000-0000-00002F110000}"/>
    <cellStyle name="Migliaia 13 3 2 2 2 2" xfId="4404" xr:uid="{00000000-0005-0000-0000-000030110000}"/>
    <cellStyle name="Migliaia 13 3 2 2 3" xfId="4405" xr:uid="{00000000-0005-0000-0000-000031110000}"/>
    <cellStyle name="Migliaia 13 3 2 2 3 2" xfId="4406" xr:uid="{00000000-0005-0000-0000-000032110000}"/>
    <cellStyle name="Migliaia 13 3 2 2 4" xfId="4407" xr:uid="{00000000-0005-0000-0000-000033110000}"/>
    <cellStyle name="Migliaia 13 3 2 3" xfId="4408" xr:uid="{00000000-0005-0000-0000-000034110000}"/>
    <cellStyle name="Migliaia 13 3 2 3 2" xfId="4409" xr:uid="{00000000-0005-0000-0000-000035110000}"/>
    <cellStyle name="Migliaia 13 3 2 4" xfId="4410" xr:uid="{00000000-0005-0000-0000-000036110000}"/>
    <cellStyle name="Migliaia 13 3 2 4 2" xfId="4411" xr:uid="{00000000-0005-0000-0000-000037110000}"/>
    <cellStyle name="Migliaia 13 3 2 5" xfId="4412" xr:uid="{00000000-0005-0000-0000-000038110000}"/>
    <cellStyle name="Migliaia 13 3 3" xfId="4413" xr:uid="{00000000-0005-0000-0000-000039110000}"/>
    <cellStyle name="Migliaia 13 3 3 2" xfId="4414" xr:uid="{00000000-0005-0000-0000-00003A110000}"/>
    <cellStyle name="Migliaia 13 3 3 2 2" xfId="4415" xr:uid="{00000000-0005-0000-0000-00003B110000}"/>
    <cellStyle name="Migliaia 13 3 3 3" xfId="4416" xr:uid="{00000000-0005-0000-0000-00003C110000}"/>
    <cellStyle name="Migliaia 13 3 3 4" xfId="4417" xr:uid="{00000000-0005-0000-0000-00003D110000}"/>
    <cellStyle name="Migliaia 13 3 4" xfId="4418" xr:uid="{00000000-0005-0000-0000-00003E110000}"/>
    <cellStyle name="Migliaia 13 3 4 2" xfId="4419" xr:uid="{00000000-0005-0000-0000-00003F110000}"/>
    <cellStyle name="Migliaia 13 3 4 2 2" xfId="4420" xr:uid="{00000000-0005-0000-0000-000040110000}"/>
    <cellStyle name="Migliaia 13 3 4 3" xfId="4421" xr:uid="{00000000-0005-0000-0000-000041110000}"/>
    <cellStyle name="Migliaia 13 3 4 4" xfId="4422" xr:uid="{00000000-0005-0000-0000-000042110000}"/>
    <cellStyle name="Migliaia 13 3 5" xfId="4423" xr:uid="{00000000-0005-0000-0000-000043110000}"/>
    <cellStyle name="Migliaia 13 3 5 2" xfId="4424" xr:uid="{00000000-0005-0000-0000-000044110000}"/>
    <cellStyle name="Migliaia 13 3 6" xfId="4425" xr:uid="{00000000-0005-0000-0000-000045110000}"/>
    <cellStyle name="Migliaia 13 3 6 2" xfId="4426" xr:uid="{00000000-0005-0000-0000-000046110000}"/>
    <cellStyle name="Migliaia 13 3 7" xfId="4427" xr:uid="{00000000-0005-0000-0000-000047110000}"/>
    <cellStyle name="Migliaia 13 3 8" xfId="4428" xr:uid="{00000000-0005-0000-0000-000048110000}"/>
    <cellStyle name="Migliaia 13 4" xfId="4429" xr:uid="{00000000-0005-0000-0000-000049110000}"/>
    <cellStyle name="Migliaia 13 4 2" xfId="4430" xr:uid="{00000000-0005-0000-0000-00004A110000}"/>
    <cellStyle name="Migliaia 13 4 2 2" xfId="4431" xr:uid="{00000000-0005-0000-0000-00004B110000}"/>
    <cellStyle name="Migliaia 13 4 2 2 2" xfId="4432" xr:uid="{00000000-0005-0000-0000-00004C110000}"/>
    <cellStyle name="Migliaia 13 4 2 3" xfId="4433" xr:uid="{00000000-0005-0000-0000-00004D110000}"/>
    <cellStyle name="Migliaia 13 4 2 4" xfId="4434" xr:uid="{00000000-0005-0000-0000-00004E110000}"/>
    <cellStyle name="Migliaia 13 4 2 5" xfId="4435" xr:uid="{00000000-0005-0000-0000-00004F110000}"/>
    <cellStyle name="Migliaia 13 4 3" xfId="4436" xr:uid="{00000000-0005-0000-0000-000050110000}"/>
    <cellStyle name="Migliaia 13 4 4" xfId="4437" xr:uid="{00000000-0005-0000-0000-000051110000}"/>
    <cellStyle name="Migliaia 13 4 5" xfId="4438" xr:uid="{00000000-0005-0000-0000-000052110000}"/>
    <cellStyle name="Migliaia 13 4 6" xfId="4439" xr:uid="{00000000-0005-0000-0000-000053110000}"/>
    <cellStyle name="Migliaia 13 5" xfId="4440" xr:uid="{00000000-0005-0000-0000-000054110000}"/>
    <cellStyle name="Migliaia 13 5 2" xfId="4441" xr:uid="{00000000-0005-0000-0000-000055110000}"/>
    <cellStyle name="Migliaia 13 5 3" xfId="4442" xr:uid="{00000000-0005-0000-0000-000056110000}"/>
    <cellStyle name="Migliaia 13 5 3 2" xfId="4443" xr:uid="{00000000-0005-0000-0000-000057110000}"/>
    <cellStyle name="Migliaia 13 5 4" xfId="4444" xr:uid="{00000000-0005-0000-0000-000058110000}"/>
    <cellStyle name="Migliaia 13 5 5" xfId="4445" xr:uid="{00000000-0005-0000-0000-000059110000}"/>
    <cellStyle name="Migliaia 13 6" xfId="4446" xr:uid="{00000000-0005-0000-0000-00005A110000}"/>
    <cellStyle name="Migliaia 13 6 2" xfId="4447" xr:uid="{00000000-0005-0000-0000-00005B110000}"/>
    <cellStyle name="Migliaia 13 6 2 2" xfId="4448" xr:uid="{00000000-0005-0000-0000-00005C110000}"/>
    <cellStyle name="Migliaia 13 6 3" xfId="4449" xr:uid="{00000000-0005-0000-0000-00005D110000}"/>
    <cellStyle name="Migliaia 13 6 4" xfId="4450" xr:uid="{00000000-0005-0000-0000-00005E110000}"/>
    <cellStyle name="Migliaia 13 7" xfId="4451" xr:uid="{00000000-0005-0000-0000-00005F110000}"/>
    <cellStyle name="Migliaia 13 7 2" xfId="4452" xr:uid="{00000000-0005-0000-0000-000060110000}"/>
    <cellStyle name="Migliaia 13 8" xfId="4453" xr:uid="{00000000-0005-0000-0000-000061110000}"/>
    <cellStyle name="Migliaia 13 8 2" xfId="4454" xr:uid="{00000000-0005-0000-0000-000062110000}"/>
    <cellStyle name="Migliaia 14" xfId="4455" xr:uid="{00000000-0005-0000-0000-000063110000}"/>
    <cellStyle name="Migliaia 14 2" xfId="4456" xr:uid="{00000000-0005-0000-0000-000064110000}"/>
    <cellStyle name="Migliaia 14 2 2" xfId="4457" xr:uid="{00000000-0005-0000-0000-000065110000}"/>
    <cellStyle name="Migliaia 14 2 2 2" xfId="4458" xr:uid="{00000000-0005-0000-0000-000066110000}"/>
    <cellStyle name="Migliaia 14 2 2 2 2" xfId="4459" xr:uid="{00000000-0005-0000-0000-000067110000}"/>
    <cellStyle name="Migliaia 14 2 2 2 3" xfId="4460" xr:uid="{00000000-0005-0000-0000-000068110000}"/>
    <cellStyle name="Migliaia 14 2 2 3" xfId="4461" xr:uid="{00000000-0005-0000-0000-000069110000}"/>
    <cellStyle name="Migliaia 14 2 2 4" xfId="4462" xr:uid="{00000000-0005-0000-0000-00006A110000}"/>
    <cellStyle name="Migliaia 14 2 2 5" xfId="4463" xr:uid="{00000000-0005-0000-0000-00006B110000}"/>
    <cellStyle name="Migliaia 14 2 3" xfId="4464" xr:uid="{00000000-0005-0000-0000-00006C110000}"/>
    <cellStyle name="Migliaia 14 2 3 2" xfId="4465" xr:uid="{00000000-0005-0000-0000-00006D110000}"/>
    <cellStyle name="Migliaia 14 2 4" xfId="4466" xr:uid="{00000000-0005-0000-0000-00006E110000}"/>
    <cellStyle name="Migliaia 14 2 4 2" xfId="4467" xr:uid="{00000000-0005-0000-0000-00006F110000}"/>
    <cellStyle name="Migliaia 14 2 5" xfId="4468" xr:uid="{00000000-0005-0000-0000-000070110000}"/>
    <cellStyle name="Migliaia 14 3" xfId="4469" xr:uid="{00000000-0005-0000-0000-000071110000}"/>
    <cellStyle name="Migliaia 14 3 2" xfId="4470" xr:uid="{00000000-0005-0000-0000-000072110000}"/>
    <cellStyle name="Migliaia 14 3 2 2" xfId="4471" xr:uid="{00000000-0005-0000-0000-000073110000}"/>
    <cellStyle name="Migliaia 14 3 2 2 2" xfId="4472" xr:uid="{00000000-0005-0000-0000-000074110000}"/>
    <cellStyle name="Migliaia 14 3 2 2 2 2" xfId="4473" xr:uid="{00000000-0005-0000-0000-000075110000}"/>
    <cellStyle name="Migliaia 14 3 2 2 3" xfId="4474" xr:uid="{00000000-0005-0000-0000-000076110000}"/>
    <cellStyle name="Migliaia 14 3 2 2 3 2" xfId="4475" xr:uid="{00000000-0005-0000-0000-000077110000}"/>
    <cellStyle name="Migliaia 14 3 2 2 4" xfId="4476" xr:uid="{00000000-0005-0000-0000-000078110000}"/>
    <cellStyle name="Migliaia 14 3 2 3" xfId="4477" xr:uid="{00000000-0005-0000-0000-000079110000}"/>
    <cellStyle name="Migliaia 14 3 2 3 2" xfId="4478" xr:uid="{00000000-0005-0000-0000-00007A110000}"/>
    <cellStyle name="Migliaia 14 3 2 4" xfId="4479" xr:uid="{00000000-0005-0000-0000-00007B110000}"/>
    <cellStyle name="Migliaia 14 3 2 4 2" xfId="4480" xr:uid="{00000000-0005-0000-0000-00007C110000}"/>
    <cellStyle name="Migliaia 14 3 2 5" xfId="4481" xr:uid="{00000000-0005-0000-0000-00007D110000}"/>
    <cellStyle name="Migliaia 14 3 3" xfId="4482" xr:uid="{00000000-0005-0000-0000-00007E110000}"/>
    <cellStyle name="Migliaia 14 3 3 2" xfId="4483" xr:uid="{00000000-0005-0000-0000-00007F110000}"/>
    <cellStyle name="Migliaia 14 3 3 2 2" xfId="4484" xr:uid="{00000000-0005-0000-0000-000080110000}"/>
    <cellStyle name="Migliaia 14 3 3 3" xfId="4485" xr:uid="{00000000-0005-0000-0000-000081110000}"/>
    <cellStyle name="Migliaia 14 3 3 4" xfId="4486" xr:uid="{00000000-0005-0000-0000-000082110000}"/>
    <cellStyle name="Migliaia 14 3 4" xfId="4487" xr:uid="{00000000-0005-0000-0000-000083110000}"/>
    <cellStyle name="Migliaia 14 3 4 2" xfId="4488" xr:uid="{00000000-0005-0000-0000-000084110000}"/>
    <cellStyle name="Migliaia 14 3 4 2 2" xfId="4489" xr:uid="{00000000-0005-0000-0000-000085110000}"/>
    <cellStyle name="Migliaia 14 3 4 3" xfId="4490" xr:uid="{00000000-0005-0000-0000-000086110000}"/>
    <cellStyle name="Migliaia 14 3 4 4" xfId="4491" xr:uid="{00000000-0005-0000-0000-000087110000}"/>
    <cellStyle name="Migliaia 14 3 5" xfId="4492" xr:uid="{00000000-0005-0000-0000-000088110000}"/>
    <cellStyle name="Migliaia 14 3 5 2" xfId="4493" xr:uid="{00000000-0005-0000-0000-000089110000}"/>
    <cellStyle name="Migliaia 14 3 6" xfId="4494" xr:uid="{00000000-0005-0000-0000-00008A110000}"/>
    <cellStyle name="Migliaia 14 3 6 2" xfId="4495" xr:uid="{00000000-0005-0000-0000-00008B110000}"/>
    <cellStyle name="Migliaia 14 3 7" xfId="4496" xr:uid="{00000000-0005-0000-0000-00008C110000}"/>
    <cellStyle name="Migliaia 14 3 8" xfId="4497" xr:uid="{00000000-0005-0000-0000-00008D110000}"/>
    <cellStyle name="Migliaia 14 4" xfId="4498" xr:uid="{00000000-0005-0000-0000-00008E110000}"/>
    <cellStyle name="Migliaia 14 4 2" xfId="4499" xr:uid="{00000000-0005-0000-0000-00008F110000}"/>
    <cellStyle name="Migliaia 14 4 2 2" xfId="4500" xr:uid="{00000000-0005-0000-0000-000090110000}"/>
    <cellStyle name="Migliaia 14 4 2 2 2" xfId="4501" xr:uid="{00000000-0005-0000-0000-000091110000}"/>
    <cellStyle name="Migliaia 14 4 2 3" xfId="4502" xr:uid="{00000000-0005-0000-0000-000092110000}"/>
    <cellStyle name="Migliaia 14 4 2 4" xfId="4503" xr:uid="{00000000-0005-0000-0000-000093110000}"/>
    <cellStyle name="Migliaia 14 4 2 5" xfId="4504" xr:uid="{00000000-0005-0000-0000-000094110000}"/>
    <cellStyle name="Migliaia 14 4 3" xfId="4505" xr:uid="{00000000-0005-0000-0000-000095110000}"/>
    <cellStyle name="Migliaia 14 4 4" xfId="4506" xr:uid="{00000000-0005-0000-0000-000096110000}"/>
    <cellStyle name="Migliaia 14 4 5" xfId="4507" xr:uid="{00000000-0005-0000-0000-000097110000}"/>
    <cellStyle name="Migliaia 14 4 6" xfId="4508" xr:uid="{00000000-0005-0000-0000-000098110000}"/>
    <cellStyle name="Migliaia 14 5" xfId="4509" xr:uid="{00000000-0005-0000-0000-000099110000}"/>
    <cellStyle name="Migliaia 14 5 2" xfId="4510" xr:uid="{00000000-0005-0000-0000-00009A110000}"/>
    <cellStyle name="Migliaia 14 5 3" xfId="4511" xr:uid="{00000000-0005-0000-0000-00009B110000}"/>
    <cellStyle name="Migliaia 14 5 3 2" xfId="4512" xr:uid="{00000000-0005-0000-0000-00009C110000}"/>
    <cellStyle name="Migliaia 14 5 4" xfId="4513" xr:uid="{00000000-0005-0000-0000-00009D110000}"/>
    <cellStyle name="Migliaia 14 5 5" xfId="4514" xr:uid="{00000000-0005-0000-0000-00009E110000}"/>
    <cellStyle name="Migliaia 14 6" xfId="4515" xr:uid="{00000000-0005-0000-0000-00009F110000}"/>
    <cellStyle name="Migliaia 14 6 2" xfId="4516" xr:uid="{00000000-0005-0000-0000-0000A0110000}"/>
    <cellStyle name="Migliaia 14 6 2 2" xfId="4517" xr:uid="{00000000-0005-0000-0000-0000A1110000}"/>
    <cellStyle name="Migliaia 14 6 3" xfId="4518" xr:uid="{00000000-0005-0000-0000-0000A2110000}"/>
    <cellStyle name="Migliaia 14 6 4" xfId="4519" xr:uid="{00000000-0005-0000-0000-0000A3110000}"/>
    <cellStyle name="Migliaia 14 7" xfId="4520" xr:uid="{00000000-0005-0000-0000-0000A4110000}"/>
    <cellStyle name="Migliaia 14 7 2" xfId="4521" xr:uid="{00000000-0005-0000-0000-0000A5110000}"/>
    <cellStyle name="Migliaia 14 8" xfId="4522" xr:uid="{00000000-0005-0000-0000-0000A6110000}"/>
    <cellStyle name="Migliaia 14 8 2" xfId="4523" xr:uid="{00000000-0005-0000-0000-0000A7110000}"/>
    <cellStyle name="Migliaia 15" xfId="4524" xr:uid="{00000000-0005-0000-0000-0000A8110000}"/>
    <cellStyle name="Migliaia 15 2" xfId="4525" xr:uid="{00000000-0005-0000-0000-0000A9110000}"/>
    <cellStyle name="Migliaia 15 2 2" xfId="4526" xr:uid="{00000000-0005-0000-0000-0000AA110000}"/>
    <cellStyle name="Migliaia 15 2 2 2" xfId="4527" xr:uid="{00000000-0005-0000-0000-0000AB110000}"/>
    <cellStyle name="Migliaia 15 2 2 2 2" xfId="4528" xr:uid="{00000000-0005-0000-0000-0000AC110000}"/>
    <cellStyle name="Migliaia 15 2 2 2 3" xfId="4529" xr:uid="{00000000-0005-0000-0000-0000AD110000}"/>
    <cellStyle name="Migliaia 15 2 2 3" xfId="4530" xr:uid="{00000000-0005-0000-0000-0000AE110000}"/>
    <cellStyle name="Migliaia 15 2 2 4" xfId="4531" xr:uid="{00000000-0005-0000-0000-0000AF110000}"/>
    <cellStyle name="Migliaia 15 2 2 5" xfId="4532" xr:uid="{00000000-0005-0000-0000-0000B0110000}"/>
    <cellStyle name="Migliaia 15 2 3" xfId="4533" xr:uid="{00000000-0005-0000-0000-0000B1110000}"/>
    <cellStyle name="Migliaia 15 2 3 2" xfId="4534" xr:uid="{00000000-0005-0000-0000-0000B2110000}"/>
    <cellStyle name="Migliaia 15 2 4" xfId="4535" xr:uid="{00000000-0005-0000-0000-0000B3110000}"/>
    <cellStyle name="Migliaia 15 2 4 2" xfId="4536" xr:uid="{00000000-0005-0000-0000-0000B4110000}"/>
    <cellStyle name="Migliaia 15 2 5" xfId="4537" xr:uid="{00000000-0005-0000-0000-0000B5110000}"/>
    <cellStyle name="Migliaia 15 3" xfId="4538" xr:uid="{00000000-0005-0000-0000-0000B6110000}"/>
    <cellStyle name="Migliaia 15 3 2" xfId="4539" xr:uid="{00000000-0005-0000-0000-0000B7110000}"/>
    <cellStyle name="Migliaia 15 3 2 2" xfId="4540" xr:uid="{00000000-0005-0000-0000-0000B8110000}"/>
    <cellStyle name="Migliaia 15 3 2 2 2" xfId="4541" xr:uid="{00000000-0005-0000-0000-0000B9110000}"/>
    <cellStyle name="Migliaia 15 3 2 2 2 2" xfId="4542" xr:uid="{00000000-0005-0000-0000-0000BA110000}"/>
    <cellStyle name="Migliaia 15 3 2 2 3" xfId="4543" xr:uid="{00000000-0005-0000-0000-0000BB110000}"/>
    <cellStyle name="Migliaia 15 3 2 2 3 2" xfId="4544" xr:uid="{00000000-0005-0000-0000-0000BC110000}"/>
    <cellStyle name="Migliaia 15 3 2 2 4" xfId="4545" xr:uid="{00000000-0005-0000-0000-0000BD110000}"/>
    <cellStyle name="Migliaia 15 3 2 3" xfId="4546" xr:uid="{00000000-0005-0000-0000-0000BE110000}"/>
    <cellStyle name="Migliaia 15 3 2 3 2" xfId="4547" xr:uid="{00000000-0005-0000-0000-0000BF110000}"/>
    <cellStyle name="Migliaia 15 3 2 4" xfId="4548" xr:uid="{00000000-0005-0000-0000-0000C0110000}"/>
    <cellStyle name="Migliaia 15 3 2 4 2" xfId="4549" xr:uid="{00000000-0005-0000-0000-0000C1110000}"/>
    <cellStyle name="Migliaia 15 3 2 5" xfId="4550" xr:uid="{00000000-0005-0000-0000-0000C2110000}"/>
    <cellStyle name="Migliaia 15 3 3" xfId="4551" xr:uid="{00000000-0005-0000-0000-0000C3110000}"/>
    <cellStyle name="Migliaia 15 3 3 2" xfId="4552" xr:uid="{00000000-0005-0000-0000-0000C4110000}"/>
    <cellStyle name="Migliaia 15 3 3 2 2" xfId="4553" xr:uid="{00000000-0005-0000-0000-0000C5110000}"/>
    <cellStyle name="Migliaia 15 3 3 3" xfId="4554" xr:uid="{00000000-0005-0000-0000-0000C6110000}"/>
    <cellStyle name="Migliaia 15 3 3 4" xfId="4555" xr:uid="{00000000-0005-0000-0000-0000C7110000}"/>
    <cellStyle name="Migliaia 15 3 4" xfId="4556" xr:uid="{00000000-0005-0000-0000-0000C8110000}"/>
    <cellStyle name="Migliaia 15 3 4 2" xfId="4557" xr:uid="{00000000-0005-0000-0000-0000C9110000}"/>
    <cellStyle name="Migliaia 15 3 4 2 2" xfId="4558" xr:uid="{00000000-0005-0000-0000-0000CA110000}"/>
    <cellStyle name="Migliaia 15 3 4 3" xfId="4559" xr:uid="{00000000-0005-0000-0000-0000CB110000}"/>
    <cellStyle name="Migliaia 15 3 4 4" xfId="4560" xr:uid="{00000000-0005-0000-0000-0000CC110000}"/>
    <cellStyle name="Migliaia 15 3 5" xfId="4561" xr:uid="{00000000-0005-0000-0000-0000CD110000}"/>
    <cellStyle name="Migliaia 15 3 5 2" xfId="4562" xr:uid="{00000000-0005-0000-0000-0000CE110000}"/>
    <cellStyle name="Migliaia 15 3 6" xfId="4563" xr:uid="{00000000-0005-0000-0000-0000CF110000}"/>
    <cellStyle name="Migliaia 15 3 6 2" xfId="4564" xr:uid="{00000000-0005-0000-0000-0000D0110000}"/>
    <cellStyle name="Migliaia 15 3 7" xfId="4565" xr:uid="{00000000-0005-0000-0000-0000D1110000}"/>
    <cellStyle name="Migliaia 15 3 8" xfId="4566" xr:uid="{00000000-0005-0000-0000-0000D2110000}"/>
    <cellStyle name="Migliaia 15 4" xfId="4567" xr:uid="{00000000-0005-0000-0000-0000D3110000}"/>
    <cellStyle name="Migliaia 15 4 2" xfId="4568" xr:uid="{00000000-0005-0000-0000-0000D4110000}"/>
    <cellStyle name="Migliaia 15 4 2 2" xfId="4569" xr:uid="{00000000-0005-0000-0000-0000D5110000}"/>
    <cellStyle name="Migliaia 15 4 2 2 2" xfId="4570" xr:uid="{00000000-0005-0000-0000-0000D6110000}"/>
    <cellStyle name="Migliaia 15 4 2 3" xfId="4571" xr:uid="{00000000-0005-0000-0000-0000D7110000}"/>
    <cellStyle name="Migliaia 15 4 2 4" xfId="4572" xr:uid="{00000000-0005-0000-0000-0000D8110000}"/>
    <cellStyle name="Migliaia 15 4 2 5" xfId="4573" xr:uid="{00000000-0005-0000-0000-0000D9110000}"/>
    <cellStyle name="Migliaia 15 4 3" xfId="4574" xr:uid="{00000000-0005-0000-0000-0000DA110000}"/>
    <cellStyle name="Migliaia 15 4 4" xfId="4575" xr:uid="{00000000-0005-0000-0000-0000DB110000}"/>
    <cellStyle name="Migliaia 15 4 5" xfId="4576" xr:uid="{00000000-0005-0000-0000-0000DC110000}"/>
    <cellStyle name="Migliaia 15 4 6" xfId="4577" xr:uid="{00000000-0005-0000-0000-0000DD110000}"/>
    <cellStyle name="Migliaia 15 5" xfId="4578" xr:uid="{00000000-0005-0000-0000-0000DE110000}"/>
    <cellStyle name="Migliaia 15 5 2" xfId="4579" xr:uid="{00000000-0005-0000-0000-0000DF110000}"/>
    <cellStyle name="Migliaia 15 5 3" xfId="4580" xr:uid="{00000000-0005-0000-0000-0000E0110000}"/>
    <cellStyle name="Migliaia 15 5 3 2" xfId="4581" xr:uid="{00000000-0005-0000-0000-0000E1110000}"/>
    <cellStyle name="Migliaia 15 5 4" xfId="4582" xr:uid="{00000000-0005-0000-0000-0000E2110000}"/>
    <cellStyle name="Migliaia 15 5 5" xfId="4583" xr:uid="{00000000-0005-0000-0000-0000E3110000}"/>
    <cellStyle name="Migliaia 15 6" xfId="4584" xr:uid="{00000000-0005-0000-0000-0000E4110000}"/>
    <cellStyle name="Migliaia 15 6 2" xfId="4585" xr:uid="{00000000-0005-0000-0000-0000E5110000}"/>
    <cellStyle name="Migliaia 15 6 2 2" xfId="4586" xr:uid="{00000000-0005-0000-0000-0000E6110000}"/>
    <cellStyle name="Migliaia 15 6 3" xfId="4587" xr:uid="{00000000-0005-0000-0000-0000E7110000}"/>
    <cellStyle name="Migliaia 15 6 4" xfId="4588" xr:uid="{00000000-0005-0000-0000-0000E8110000}"/>
    <cellStyle name="Migliaia 15 7" xfId="4589" xr:uid="{00000000-0005-0000-0000-0000E9110000}"/>
    <cellStyle name="Migliaia 15 7 2" xfId="4590" xr:uid="{00000000-0005-0000-0000-0000EA110000}"/>
    <cellStyle name="Migliaia 15 8" xfId="4591" xr:uid="{00000000-0005-0000-0000-0000EB110000}"/>
    <cellStyle name="Migliaia 15 8 2" xfId="4592" xr:uid="{00000000-0005-0000-0000-0000EC110000}"/>
    <cellStyle name="Migliaia 16" xfId="4593" xr:uid="{00000000-0005-0000-0000-0000ED110000}"/>
    <cellStyle name="Migliaia 16 2" xfId="4594" xr:uid="{00000000-0005-0000-0000-0000EE110000}"/>
    <cellStyle name="Migliaia 16 2 2" xfId="4595" xr:uid="{00000000-0005-0000-0000-0000EF110000}"/>
    <cellStyle name="Migliaia 16 2 2 2" xfId="4596" xr:uid="{00000000-0005-0000-0000-0000F0110000}"/>
    <cellStyle name="Migliaia 16 2 2 2 2" xfId="4597" xr:uid="{00000000-0005-0000-0000-0000F1110000}"/>
    <cellStyle name="Migliaia 16 2 2 2 3" xfId="4598" xr:uid="{00000000-0005-0000-0000-0000F2110000}"/>
    <cellStyle name="Migliaia 16 2 2 3" xfId="4599" xr:uid="{00000000-0005-0000-0000-0000F3110000}"/>
    <cellStyle name="Migliaia 16 2 2 4" xfId="4600" xr:uid="{00000000-0005-0000-0000-0000F4110000}"/>
    <cellStyle name="Migliaia 16 2 2 5" xfId="4601" xr:uid="{00000000-0005-0000-0000-0000F5110000}"/>
    <cellStyle name="Migliaia 16 2 3" xfId="4602" xr:uid="{00000000-0005-0000-0000-0000F6110000}"/>
    <cellStyle name="Migliaia 16 2 3 2" xfId="4603" xr:uid="{00000000-0005-0000-0000-0000F7110000}"/>
    <cellStyle name="Migliaia 16 2 4" xfId="4604" xr:uid="{00000000-0005-0000-0000-0000F8110000}"/>
    <cellStyle name="Migliaia 16 2 4 2" xfId="4605" xr:uid="{00000000-0005-0000-0000-0000F9110000}"/>
    <cellStyle name="Migliaia 16 2 5" xfId="4606" xr:uid="{00000000-0005-0000-0000-0000FA110000}"/>
    <cellStyle name="Migliaia 16 3" xfId="4607" xr:uid="{00000000-0005-0000-0000-0000FB110000}"/>
    <cellStyle name="Migliaia 16 3 2" xfId="4608" xr:uid="{00000000-0005-0000-0000-0000FC110000}"/>
    <cellStyle name="Migliaia 16 3 2 2" xfId="4609" xr:uid="{00000000-0005-0000-0000-0000FD110000}"/>
    <cellStyle name="Migliaia 16 3 2 2 2" xfId="4610" xr:uid="{00000000-0005-0000-0000-0000FE110000}"/>
    <cellStyle name="Migliaia 16 3 2 2 2 2" xfId="4611" xr:uid="{00000000-0005-0000-0000-0000FF110000}"/>
    <cellStyle name="Migliaia 16 3 2 2 3" xfId="4612" xr:uid="{00000000-0005-0000-0000-000000120000}"/>
    <cellStyle name="Migliaia 16 3 2 2 3 2" xfId="4613" xr:uid="{00000000-0005-0000-0000-000001120000}"/>
    <cellStyle name="Migliaia 16 3 2 2 4" xfId="4614" xr:uid="{00000000-0005-0000-0000-000002120000}"/>
    <cellStyle name="Migliaia 16 3 2 3" xfId="4615" xr:uid="{00000000-0005-0000-0000-000003120000}"/>
    <cellStyle name="Migliaia 16 3 2 3 2" xfId="4616" xr:uid="{00000000-0005-0000-0000-000004120000}"/>
    <cellStyle name="Migliaia 16 3 2 4" xfId="4617" xr:uid="{00000000-0005-0000-0000-000005120000}"/>
    <cellStyle name="Migliaia 16 3 2 4 2" xfId="4618" xr:uid="{00000000-0005-0000-0000-000006120000}"/>
    <cellStyle name="Migliaia 16 3 2 5" xfId="4619" xr:uid="{00000000-0005-0000-0000-000007120000}"/>
    <cellStyle name="Migliaia 16 3 3" xfId="4620" xr:uid="{00000000-0005-0000-0000-000008120000}"/>
    <cellStyle name="Migliaia 16 3 3 2" xfId="4621" xr:uid="{00000000-0005-0000-0000-000009120000}"/>
    <cellStyle name="Migliaia 16 3 3 2 2" xfId="4622" xr:uid="{00000000-0005-0000-0000-00000A120000}"/>
    <cellStyle name="Migliaia 16 3 3 3" xfId="4623" xr:uid="{00000000-0005-0000-0000-00000B120000}"/>
    <cellStyle name="Migliaia 16 3 3 4" xfId="4624" xr:uid="{00000000-0005-0000-0000-00000C120000}"/>
    <cellStyle name="Migliaia 16 3 4" xfId="4625" xr:uid="{00000000-0005-0000-0000-00000D120000}"/>
    <cellStyle name="Migliaia 16 3 4 2" xfId="4626" xr:uid="{00000000-0005-0000-0000-00000E120000}"/>
    <cellStyle name="Migliaia 16 3 4 2 2" xfId="4627" xr:uid="{00000000-0005-0000-0000-00000F120000}"/>
    <cellStyle name="Migliaia 16 3 4 3" xfId="4628" xr:uid="{00000000-0005-0000-0000-000010120000}"/>
    <cellStyle name="Migliaia 16 3 4 4" xfId="4629" xr:uid="{00000000-0005-0000-0000-000011120000}"/>
    <cellStyle name="Migliaia 16 3 5" xfId="4630" xr:uid="{00000000-0005-0000-0000-000012120000}"/>
    <cellStyle name="Migliaia 16 3 5 2" xfId="4631" xr:uid="{00000000-0005-0000-0000-000013120000}"/>
    <cellStyle name="Migliaia 16 3 6" xfId="4632" xr:uid="{00000000-0005-0000-0000-000014120000}"/>
    <cellStyle name="Migliaia 16 3 6 2" xfId="4633" xr:uid="{00000000-0005-0000-0000-000015120000}"/>
    <cellStyle name="Migliaia 16 3 7" xfId="4634" xr:uid="{00000000-0005-0000-0000-000016120000}"/>
    <cellStyle name="Migliaia 16 3 8" xfId="4635" xr:uid="{00000000-0005-0000-0000-000017120000}"/>
    <cellStyle name="Migliaia 16 4" xfId="4636" xr:uid="{00000000-0005-0000-0000-000018120000}"/>
    <cellStyle name="Migliaia 16 4 2" xfId="4637" xr:uid="{00000000-0005-0000-0000-000019120000}"/>
    <cellStyle name="Migliaia 16 4 2 2" xfId="4638" xr:uid="{00000000-0005-0000-0000-00001A120000}"/>
    <cellStyle name="Migliaia 16 4 2 2 2" xfId="4639" xr:uid="{00000000-0005-0000-0000-00001B120000}"/>
    <cellStyle name="Migliaia 16 4 2 3" xfId="4640" xr:uid="{00000000-0005-0000-0000-00001C120000}"/>
    <cellStyle name="Migliaia 16 4 2 4" xfId="4641" xr:uid="{00000000-0005-0000-0000-00001D120000}"/>
    <cellStyle name="Migliaia 16 4 2 5" xfId="4642" xr:uid="{00000000-0005-0000-0000-00001E120000}"/>
    <cellStyle name="Migliaia 16 4 3" xfId="4643" xr:uid="{00000000-0005-0000-0000-00001F120000}"/>
    <cellStyle name="Migliaia 16 4 4" xfId="4644" xr:uid="{00000000-0005-0000-0000-000020120000}"/>
    <cellStyle name="Migliaia 16 4 5" xfId="4645" xr:uid="{00000000-0005-0000-0000-000021120000}"/>
    <cellStyle name="Migliaia 16 4 6" xfId="4646" xr:uid="{00000000-0005-0000-0000-000022120000}"/>
    <cellStyle name="Migliaia 16 5" xfId="4647" xr:uid="{00000000-0005-0000-0000-000023120000}"/>
    <cellStyle name="Migliaia 16 5 2" xfId="4648" xr:uid="{00000000-0005-0000-0000-000024120000}"/>
    <cellStyle name="Migliaia 16 5 3" xfId="4649" xr:uid="{00000000-0005-0000-0000-000025120000}"/>
    <cellStyle name="Migliaia 16 5 3 2" xfId="4650" xr:uid="{00000000-0005-0000-0000-000026120000}"/>
    <cellStyle name="Migliaia 16 5 4" xfId="4651" xr:uid="{00000000-0005-0000-0000-000027120000}"/>
    <cellStyle name="Migliaia 16 5 5" xfId="4652" xr:uid="{00000000-0005-0000-0000-000028120000}"/>
    <cellStyle name="Migliaia 16 6" xfId="4653" xr:uid="{00000000-0005-0000-0000-000029120000}"/>
    <cellStyle name="Migliaia 16 6 2" xfId="4654" xr:uid="{00000000-0005-0000-0000-00002A120000}"/>
    <cellStyle name="Migliaia 16 6 2 2" xfId="4655" xr:uid="{00000000-0005-0000-0000-00002B120000}"/>
    <cellStyle name="Migliaia 16 6 3" xfId="4656" xr:uid="{00000000-0005-0000-0000-00002C120000}"/>
    <cellStyle name="Migliaia 16 6 4" xfId="4657" xr:uid="{00000000-0005-0000-0000-00002D120000}"/>
    <cellStyle name="Migliaia 16 7" xfId="4658" xr:uid="{00000000-0005-0000-0000-00002E120000}"/>
    <cellStyle name="Migliaia 16 7 2" xfId="4659" xr:uid="{00000000-0005-0000-0000-00002F120000}"/>
    <cellStyle name="Migliaia 16 8" xfId="4660" xr:uid="{00000000-0005-0000-0000-000030120000}"/>
    <cellStyle name="Migliaia 16 8 2" xfId="4661" xr:uid="{00000000-0005-0000-0000-000031120000}"/>
    <cellStyle name="Migliaia 17" xfId="4662" xr:uid="{00000000-0005-0000-0000-000032120000}"/>
    <cellStyle name="Migliaia 17 2" xfId="4663" xr:uid="{00000000-0005-0000-0000-000033120000}"/>
    <cellStyle name="Migliaia 17 2 2" xfId="4664" xr:uid="{00000000-0005-0000-0000-000034120000}"/>
    <cellStyle name="Migliaia 17 2 2 2" xfId="4665" xr:uid="{00000000-0005-0000-0000-000035120000}"/>
    <cellStyle name="Migliaia 17 2 2 2 2" xfId="4666" xr:uid="{00000000-0005-0000-0000-000036120000}"/>
    <cellStyle name="Migliaia 17 2 2 2 3" xfId="4667" xr:uid="{00000000-0005-0000-0000-000037120000}"/>
    <cellStyle name="Migliaia 17 2 2 3" xfId="4668" xr:uid="{00000000-0005-0000-0000-000038120000}"/>
    <cellStyle name="Migliaia 17 2 2 4" xfId="4669" xr:uid="{00000000-0005-0000-0000-000039120000}"/>
    <cellStyle name="Migliaia 17 2 2 5" xfId="4670" xr:uid="{00000000-0005-0000-0000-00003A120000}"/>
    <cellStyle name="Migliaia 17 2 3" xfId="4671" xr:uid="{00000000-0005-0000-0000-00003B120000}"/>
    <cellStyle name="Migliaia 17 2 3 2" xfId="4672" xr:uid="{00000000-0005-0000-0000-00003C120000}"/>
    <cellStyle name="Migliaia 17 2 4" xfId="4673" xr:uid="{00000000-0005-0000-0000-00003D120000}"/>
    <cellStyle name="Migliaia 17 2 4 2" xfId="4674" xr:uid="{00000000-0005-0000-0000-00003E120000}"/>
    <cellStyle name="Migliaia 17 2 5" xfId="4675" xr:uid="{00000000-0005-0000-0000-00003F120000}"/>
    <cellStyle name="Migliaia 17 3" xfId="4676" xr:uid="{00000000-0005-0000-0000-000040120000}"/>
    <cellStyle name="Migliaia 17 3 2" xfId="4677" xr:uid="{00000000-0005-0000-0000-000041120000}"/>
    <cellStyle name="Migliaia 17 3 2 2" xfId="4678" xr:uid="{00000000-0005-0000-0000-000042120000}"/>
    <cellStyle name="Migliaia 17 3 2 2 2" xfId="4679" xr:uid="{00000000-0005-0000-0000-000043120000}"/>
    <cellStyle name="Migliaia 17 3 2 2 2 2" xfId="4680" xr:uid="{00000000-0005-0000-0000-000044120000}"/>
    <cellStyle name="Migliaia 17 3 2 2 3" xfId="4681" xr:uid="{00000000-0005-0000-0000-000045120000}"/>
    <cellStyle name="Migliaia 17 3 2 2 3 2" xfId="4682" xr:uid="{00000000-0005-0000-0000-000046120000}"/>
    <cellStyle name="Migliaia 17 3 2 2 4" xfId="4683" xr:uid="{00000000-0005-0000-0000-000047120000}"/>
    <cellStyle name="Migliaia 17 3 2 3" xfId="4684" xr:uid="{00000000-0005-0000-0000-000048120000}"/>
    <cellStyle name="Migliaia 17 3 2 3 2" xfId="4685" xr:uid="{00000000-0005-0000-0000-000049120000}"/>
    <cellStyle name="Migliaia 17 3 2 4" xfId="4686" xr:uid="{00000000-0005-0000-0000-00004A120000}"/>
    <cellStyle name="Migliaia 17 3 2 4 2" xfId="4687" xr:uid="{00000000-0005-0000-0000-00004B120000}"/>
    <cellStyle name="Migliaia 17 3 2 5" xfId="4688" xr:uid="{00000000-0005-0000-0000-00004C120000}"/>
    <cellStyle name="Migliaia 17 3 3" xfId="4689" xr:uid="{00000000-0005-0000-0000-00004D120000}"/>
    <cellStyle name="Migliaia 17 3 3 2" xfId="4690" xr:uid="{00000000-0005-0000-0000-00004E120000}"/>
    <cellStyle name="Migliaia 17 3 3 2 2" xfId="4691" xr:uid="{00000000-0005-0000-0000-00004F120000}"/>
    <cellStyle name="Migliaia 17 3 3 3" xfId="4692" xr:uid="{00000000-0005-0000-0000-000050120000}"/>
    <cellStyle name="Migliaia 17 3 3 4" xfId="4693" xr:uid="{00000000-0005-0000-0000-000051120000}"/>
    <cellStyle name="Migliaia 17 3 4" xfId="4694" xr:uid="{00000000-0005-0000-0000-000052120000}"/>
    <cellStyle name="Migliaia 17 3 4 2" xfId="4695" xr:uid="{00000000-0005-0000-0000-000053120000}"/>
    <cellStyle name="Migliaia 17 3 4 2 2" xfId="4696" xr:uid="{00000000-0005-0000-0000-000054120000}"/>
    <cellStyle name="Migliaia 17 3 4 3" xfId="4697" xr:uid="{00000000-0005-0000-0000-000055120000}"/>
    <cellStyle name="Migliaia 17 3 4 4" xfId="4698" xr:uid="{00000000-0005-0000-0000-000056120000}"/>
    <cellStyle name="Migliaia 17 3 5" xfId="4699" xr:uid="{00000000-0005-0000-0000-000057120000}"/>
    <cellStyle name="Migliaia 17 3 5 2" xfId="4700" xr:uid="{00000000-0005-0000-0000-000058120000}"/>
    <cellStyle name="Migliaia 17 3 6" xfId="4701" xr:uid="{00000000-0005-0000-0000-000059120000}"/>
    <cellStyle name="Migliaia 17 3 6 2" xfId="4702" xr:uid="{00000000-0005-0000-0000-00005A120000}"/>
    <cellStyle name="Migliaia 17 3 7" xfId="4703" xr:uid="{00000000-0005-0000-0000-00005B120000}"/>
    <cellStyle name="Migliaia 17 3 8" xfId="4704" xr:uid="{00000000-0005-0000-0000-00005C120000}"/>
    <cellStyle name="Migliaia 17 4" xfId="4705" xr:uid="{00000000-0005-0000-0000-00005D120000}"/>
    <cellStyle name="Migliaia 17 4 2" xfId="4706" xr:uid="{00000000-0005-0000-0000-00005E120000}"/>
    <cellStyle name="Migliaia 17 4 2 2" xfId="4707" xr:uid="{00000000-0005-0000-0000-00005F120000}"/>
    <cellStyle name="Migliaia 17 4 2 2 2" xfId="4708" xr:uid="{00000000-0005-0000-0000-000060120000}"/>
    <cellStyle name="Migliaia 17 4 2 3" xfId="4709" xr:uid="{00000000-0005-0000-0000-000061120000}"/>
    <cellStyle name="Migliaia 17 4 2 4" xfId="4710" xr:uid="{00000000-0005-0000-0000-000062120000}"/>
    <cellStyle name="Migliaia 17 4 2 5" xfId="4711" xr:uid="{00000000-0005-0000-0000-000063120000}"/>
    <cellStyle name="Migliaia 17 4 3" xfId="4712" xr:uid="{00000000-0005-0000-0000-000064120000}"/>
    <cellStyle name="Migliaia 17 4 4" xfId="4713" xr:uid="{00000000-0005-0000-0000-000065120000}"/>
    <cellStyle name="Migliaia 17 4 5" xfId="4714" xr:uid="{00000000-0005-0000-0000-000066120000}"/>
    <cellStyle name="Migliaia 17 4 6" xfId="4715" xr:uid="{00000000-0005-0000-0000-000067120000}"/>
    <cellStyle name="Migliaia 17 5" xfId="4716" xr:uid="{00000000-0005-0000-0000-000068120000}"/>
    <cellStyle name="Migliaia 17 5 2" xfId="4717" xr:uid="{00000000-0005-0000-0000-000069120000}"/>
    <cellStyle name="Migliaia 17 5 3" xfId="4718" xr:uid="{00000000-0005-0000-0000-00006A120000}"/>
    <cellStyle name="Migliaia 17 5 3 2" xfId="4719" xr:uid="{00000000-0005-0000-0000-00006B120000}"/>
    <cellStyle name="Migliaia 17 5 4" xfId="4720" xr:uid="{00000000-0005-0000-0000-00006C120000}"/>
    <cellStyle name="Migliaia 17 5 5" xfId="4721" xr:uid="{00000000-0005-0000-0000-00006D120000}"/>
    <cellStyle name="Migliaia 17 6" xfId="4722" xr:uid="{00000000-0005-0000-0000-00006E120000}"/>
    <cellStyle name="Migliaia 17 6 2" xfId="4723" xr:uid="{00000000-0005-0000-0000-00006F120000}"/>
    <cellStyle name="Migliaia 17 6 2 2" xfId="4724" xr:uid="{00000000-0005-0000-0000-000070120000}"/>
    <cellStyle name="Migliaia 17 6 3" xfId="4725" xr:uid="{00000000-0005-0000-0000-000071120000}"/>
    <cellStyle name="Migliaia 17 6 4" xfId="4726" xr:uid="{00000000-0005-0000-0000-000072120000}"/>
    <cellStyle name="Migliaia 17 7" xfId="4727" xr:uid="{00000000-0005-0000-0000-000073120000}"/>
    <cellStyle name="Migliaia 17 7 2" xfId="4728" xr:uid="{00000000-0005-0000-0000-000074120000}"/>
    <cellStyle name="Migliaia 17 8" xfId="4729" xr:uid="{00000000-0005-0000-0000-000075120000}"/>
    <cellStyle name="Migliaia 17 8 2" xfId="4730" xr:uid="{00000000-0005-0000-0000-000076120000}"/>
    <cellStyle name="Migliaia 18" xfId="4731" xr:uid="{00000000-0005-0000-0000-000077120000}"/>
    <cellStyle name="Migliaia 18 2" xfId="4732" xr:uid="{00000000-0005-0000-0000-000078120000}"/>
    <cellStyle name="Migliaia 18 2 2" xfId="4733" xr:uid="{00000000-0005-0000-0000-000079120000}"/>
    <cellStyle name="Migliaia 18 2 2 2" xfId="4734" xr:uid="{00000000-0005-0000-0000-00007A120000}"/>
    <cellStyle name="Migliaia 18 2 2 2 2" xfId="4735" xr:uid="{00000000-0005-0000-0000-00007B120000}"/>
    <cellStyle name="Migliaia 18 2 2 2 3" xfId="4736" xr:uid="{00000000-0005-0000-0000-00007C120000}"/>
    <cellStyle name="Migliaia 18 2 2 3" xfId="4737" xr:uid="{00000000-0005-0000-0000-00007D120000}"/>
    <cellStyle name="Migliaia 18 2 2 4" xfId="4738" xr:uid="{00000000-0005-0000-0000-00007E120000}"/>
    <cellStyle name="Migliaia 18 2 2 5" xfId="4739" xr:uid="{00000000-0005-0000-0000-00007F120000}"/>
    <cellStyle name="Migliaia 18 2 3" xfId="4740" xr:uid="{00000000-0005-0000-0000-000080120000}"/>
    <cellStyle name="Migliaia 18 2 3 2" xfId="4741" xr:uid="{00000000-0005-0000-0000-000081120000}"/>
    <cellStyle name="Migliaia 18 2 4" xfId="4742" xr:uid="{00000000-0005-0000-0000-000082120000}"/>
    <cellStyle name="Migliaia 18 2 4 2" xfId="4743" xr:uid="{00000000-0005-0000-0000-000083120000}"/>
    <cellStyle name="Migliaia 18 2 5" xfId="4744" xr:uid="{00000000-0005-0000-0000-000084120000}"/>
    <cellStyle name="Migliaia 18 3" xfId="4745" xr:uid="{00000000-0005-0000-0000-000085120000}"/>
    <cellStyle name="Migliaia 18 3 2" xfId="4746" xr:uid="{00000000-0005-0000-0000-000086120000}"/>
    <cellStyle name="Migliaia 18 3 2 2" xfId="4747" xr:uid="{00000000-0005-0000-0000-000087120000}"/>
    <cellStyle name="Migliaia 18 3 2 2 2" xfId="4748" xr:uid="{00000000-0005-0000-0000-000088120000}"/>
    <cellStyle name="Migliaia 18 3 2 2 2 2" xfId="4749" xr:uid="{00000000-0005-0000-0000-000089120000}"/>
    <cellStyle name="Migliaia 18 3 2 2 3" xfId="4750" xr:uid="{00000000-0005-0000-0000-00008A120000}"/>
    <cellStyle name="Migliaia 18 3 2 2 3 2" xfId="4751" xr:uid="{00000000-0005-0000-0000-00008B120000}"/>
    <cellStyle name="Migliaia 18 3 2 2 4" xfId="4752" xr:uid="{00000000-0005-0000-0000-00008C120000}"/>
    <cellStyle name="Migliaia 18 3 2 3" xfId="4753" xr:uid="{00000000-0005-0000-0000-00008D120000}"/>
    <cellStyle name="Migliaia 18 3 2 3 2" xfId="4754" xr:uid="{00000000-0005-0000-0000-00008E120000}"/>
    <cellStyle name="Migliaia 18 3 2 4" xfId="4755" xr:uid="{00000000-0005-0000-0000-00008F120000}"/>
    <cellStyle name="Migliaia 18 3 2 4 2" xfId="4756" xr:uid="{00000000-0005-0000-0000-000090120000}"/>
    <cellStyle name="Migliaia 18 3 2 5" xfId="4757" xr:uid="{00000000-0005-0000-0000-000091120000}"/>
    <cellStyle name="Migliaia 18 3 3" xfId="4758" xr:uid="{00000000-0005-0000-0000-000092120000}"/>
    <cellStyle name="Migliaia 18 3 3 2" xfId="4759" xr:uid="{00000000-0005-0000-0000-000093120000}"/>
    <cellStyle name="Migliaia 18 3 3 2 2" xfId="4760" xr:uid="{00000000-0005-0000-0000-000094120000}"/>
    <cellStyle name="Migliaia 18 3 3 3" xfId="4761" xr:uid="{00000000-0005-0000-0000-000095120000}"/>
    <cellStyle name="Migliaia 18 3 3 4" xfId="4762" xr:uid="{00000000-0005-0000-0000-000096120000}"/>
    <cellStyle name="Migliaia 18 3 4" xfId="4763" xr:uid="{00000000-0005-0000-0000-000097120000}"/>
    <cellStyle name="Migliaia 18 3 4 2" xfId="4764" xr:uid="{00000000-0005-0000-0000-000098120000}"/>
    <cellStyle name="Migliaia 18 3 4 2 2" xfId="4765" xr:uid="{00000000-0005-0000-0000-000099120000}"/>
    <cellStyle name="Migliaia 18 3 4 3" xfId="4766" xr:uid="{00000000-0005-0000-0000-00009A120000}"/>
    <cellStyle name="Migliaia 18 3 4 4" xfId="4767" xr:uid="{00000000-0005-0000-0000-00009B120000}"/>
    <cellStyle name="Migliaia 18 3 5" xfId="4768" xr:uid="{00000000-0005-0000-0000-00009C120000}"/>
    <cellStyle name="Migliaia 18 3 5 2" xfId="4769" xr:uid="{00000000-0005-0000-0000-00009D120000}"/>
    <cellStyle name="Migliaia 18 3 6" xfId="4770" xr:uid="{00000000-0005-0000-0000-00009E120000}"/>
    <cellStyle name="Migliaia 18 3 6 2" xfId="4771" xr:uid="{00000000-0005-0000-0000-00009F120000}"/>
    <cellStyle name="Migliaia 18 3 7" xfId="4772" xr:uid="{00000000-0005-0000-0000-0000A0120000}"/>
    <cellStyle name="Migliaia 18 3 8" xfId="4773" xr:uid="{00000000-0005-0000-0000-0000A1120000}"/>
    <cellStyle name="Migliaia 18 4" xfId="4774" xr:uid="{00000000-0005-0000-0000-0000A2120000}"/>
    <cellStyle name="Migliaia 18 4 2" xfId="4775" xr:uid="{00000000-0005-0000-0000-0000A3120000}"/>
    <cellStyle name="Migliaia 18 4 2 2" xfId="4776" xr:uid="{00000000-0005-0000-0000-0000A4120000}"/>
    <cellStyle name="Migliaia 18 4 2 2 2" xfId="4777" xr:uid="{00000000-0005-0000-0000-0000A5120000}"/>
    <cellStyle name="Migliaia 18 4 2 3" xfId="4778" xr:uid="{00000000-0005-0000-0000-0000A6120000}"/>
    <cellStyle name="Migliaia 18 4 2 4" xfId="4779" xr:uid="{00000000-0005-0000-0000-0000A7120000}"/>
    <cellStyle name="Migliaia 18 4 2 5" xfId="4780" xr:uid="{00000000-0005-0000-0000-0000A8120000}"/>
    <cellStyle name="Migliaia 18 4 3" xfId="4781" xr:uid="{00000000-0005-0000-0000-0000A9120000}"/>
    <cellStyle name="Migliaia 18 4 4" xfId="4782" xr:uid="{00000000-0005-0000-0000-0000AA120000}"/>
    <cellStyle name="Migliaia 18 4 5" xfId="4783" xr:uid="{00000000-0005-0000-0000-0000AB120000}"/>
    <cellStyle name="Migliaia 18 4 6" xfId="4784" xr:uid="{00000000-0005-0000-0000-0000AC120000}"/>
    <cellStyle name="Migliaia 18 5" xfId="4785" xr:uid="{00000000-0005-0000-0000-0000AD120000}"/>
    <cellStyle name="Migliaia 18 5 2" xfId="4786" xr:uid="{00000000-0005-0000-0000-0000AE120000}"/>
    <cellStyle name="Migliaia 18 5 3" xfId="4787" xr:uid="{00000000-0005-0000-0000-0000AF120000}"/>
    <cellStyle name="Migliaia 18 5 3 2" xfId="4788" xr:uid="{00000000-0005-0000-0000-0000B0120000}"/>
    <cellStyle name="Migliaia 18 5 4" xfId="4789" xr:uid="{00000000-0005-0000-0000-0000B1120000}"/>
    <cellStyle name="Migliaia 18 5 5" xfId="4790" xr:uid="{00000000-0005-0000-0000-0000B2120000}"/>
    <cellStyle name="Migliaia 18 6" xfId="4791" xr:uid="{00000000-0005-0000-0000-0000B3120000}"/>
    <cellStyle name="Migliaia 18 6 2" xfId="4792" xr:uid="{00000000-0005-0000-0000-0000B4120000}"/>
    <cellStyle name="Migliaia 18 6 2 2" xfId="4793" xr:uid="{00000000-0005-0000-0000-0000B5120000}"/>
    <cellStyle name="Migliaia 18 6 3" xfId="4794" xr:uid="{00000000-0005-0000-0000-0000B6120000}"/>
    <cellStyle name="Migliaia 18 6 4" xfId="4795" xr:uid="{00000000-0005-0000-0000-0000B7120000}"/>
    <cellStyle name="Migliaia 18 7" xfId="4796" xr:uid="{00000000-0005-0000-0000-0000B8120000}"/>
    <cellStyle name="Migliaia 18 7 2" xfId="4797" xr:uid="{00000000-0005-0000-0000-0000B9120000}"/>
    <cellStyle name="Migliaia 18 8" xfId="4798" xr:uid="{00000000-0005-0000-0000-0000BA120000}"/>
    <cellStyle name="Migliaia 18 8 2" xfId="4799" xr:uid="{00000000-0005-0000-0000-0000BB120000}"/>
    <cellStyle name="Migliaia 19" xfId="4800" xr:uid="{00000000-0005-0000-0000-0000BC120000}"/>
    <cellStyle name="Migliaia 19 2" xfId="4801" xr:uid="{00000000-0005-0000-0000-0000BD120000}"/>
    <cellStyle name="Migliaia 19 2 2" xfId="4802" xr:uid="{00000000-0005-0000-0000-0000BE120000}"/>
    <cellStyle name="Migliaia 19 2 2 2" xfId="4803" xr:uid="{00000000-0005-0000-0000-0000BF120000}"/>
    <cellStyle name="Migliaia 19 2 2 2 2" xfId="4804" xr:uid="{00000000-0005-0000-0000-0000C0120000}"/>
    <cellStyle name="Migliaia 19 2 2 2 3" xfId="4805" xr:uid="{00000000-0005-0000-0000-0000C1120000}"/>
    <cellStyle name="Migliaia 19 2 2 3" xfId="4806" xr:uid="{00000000-0005-0000-0000-0000C2120000}"/>
    <cellStyle name="Migliaia 19 2 2 4" xfId="4807" xr:uid="{00000000-0005-0000-0000-0000C3120000}"/>
    <cellStyle name="Migliaia 19 2 2 5" xfId="4808" xr:uid="{00000000-0005-0000-0000-0000C4120000}"/>
    <cellStyle name="Migliaia 19 2 3" xfId="4809" xr:uid="{00000000-0005-0000-0000-0000C5120000}"/>
    <cellStyle name="Migliaia 19 2 3 2" xfId="4810" xr:uid="{00000000-0005-0000-0000-0000C6120000}"/>
    <cellStyle name="Migliaia 19 2 4" xfId="4811" xr:uid="{00000000-0005-0000-0000-0000C7120000}"/>
    <cellStyle name="Migliaia 19 2 4 2" xfId="4812" xr:uid="{00000000-0005-0000-0000-0000C8120000}"/>
    <cellStyle name="Migliaia 19 2 5" xfId="4813" xr:uid="{00000000-0005-0000-0000-0000C9120000}"/>
    <cellStyle name="Migliaia 19 3" xfId="4814" xr:uid="{00000000-0005-0000-0000-0000CA120000}"/>
    <cellStyle name="Migliaia 19 3 2" xfId="4815" xr:uid="{00000000-0005-0000-0000-0000CB120000}"/>
    <cellStyle name="Migliaia 19 3 2 2" xfId="4816" xr:uid="{00000000-0005-0000-0000-0000CC120000}"/>
    <cellStyle name="Migliaia 19 3 2 2 2" xfId="4817" xr:uid="{00000000-0005-0000-0000-0000CD120000}"/>
    <cellStyle name="Migliaia 19 3 2 2 2 2" xfId="4818" xr:uid="{00000000-0005-0000-0000-0000CE120000}"/>
    <cellStyle name="Migliaia 19 3 2 2 3" xfId="4819" xr:uid="{00000000-0005-0000-0000-0000CF120000}"/>
    <cellStyle name="Migliaia 19 3 2 2 3 2" xfId="4820" xr:uid="{00000000-0005-0000-0000-0000D0120000}"/>
    <cellStyle name="Migliaia 19 3 2 2 4" xfId="4821" xr:uid="{00000000-0005-0000-0000-0000D1120000}"/>
    <cellStyle name="Migliaia 19 3 2 3" xfId="4822" xr:uid="{00000000-0005-0000-0000-0000D2120000}"/>
    <cellStyle name="Migliaia 19 3 2 3 2" xfId="4823" xr:uid="{00000000-0005-0000-0000-0000D3120000}"/>
    <cellStyle name="Migliaia 19 3 2 4" xfId="4824" xr:uid="{00000000-0005-0000-0000-0000D4120000}"/>
    <cellStyle name="Migliaia 19 3 2 4 2" xfId="4825" xr:uid="{00000000-0005-0000-0000-0000D5120000}"/>
    <cellStyle name="Migliaia 19 3 2 5" xfId="4826" xr:uid="{00000000-0005-0000-0000-0000D6120000}"/>
    <cellStyle name="Migliaia 19 3 3" xfId="4827" xr:uid="{00000000-0005-0000-0000-0000D7120000}"/>
    <cellStyle name="Migliaia 19 3 3 2" xfId="4828" xr:uid="{00000000-0005-0000-0000-0000D8120000}"/>
    <cellStyle name="Migliaia 19 3 3 2 2" xfId="4829" xr:uid="{00000000-0005-0000-0000-0000D9120000}"/>
    <cellStyle name="Migliaia 19 3 3 3" xfId="4830" xr:uid="{00000000-0005-0000-0000-0000DA120000}"/>
    <cellStyle name="Migliaia 19 3 3 4" xfId="4831" xr:uid="{00000000-0005-0000-0000-0000DB120000}"/>
    <cellStyle name="Migliaia 19 3 4" xfId="4832" xr:uid="{00000000-0005-0000-0000-0000DC120000}"/>
    <cellStyle name="Migliaia 19 3 4 2" xfId="4833" xr:uid="{00000000-0005-0000-0000-0000DD120000}"/>
    <cellStyle name="Migliaia 19 3 4 2 2" xfId="4834" xr:uid="{00000000-0005-0000-0000-0000DE120000}"/>
    <cellStyle name="Migliaia 19 3 4 3" xfId="4835" xr:uid="{00000000-0005-0000-0000-0000DF120000}"/>
    <cellStyle name="Migliaia 19 3 4 4" xfId="4836" xr:uid="{00000000-0005-0000-0000-0000E0120000}"/>
    <cellStyle name="Migliaia 19 3 5" xfId="4837" xr:uid="{00000000-0005-0000-0000-0000E1120000}"/>
    <cellStyle name="Migliaia 19 3 5 2" xfId="4838" xr:uid="{00000000-0005-0000-0000-0000E2120000}"/>
    <cellStyle name="Migliaia 19 3 6" xfId="4839" xr:uid="{00000000-0005-0000-0000-0000E3120000}"/>
    <cellStyle name="Migliaia 19 3 6 2" xfId="4840" xr:uid="{00000000-0005-0000-0000-0000E4120000}"/>
    <cellStyle name="Migliaia 19 3 7" xfId="4841" xr:uid="{00000000-0005-0000-0000-0000E5120000}"/>
    <cellStyle name="Migliaia 19 3 8" xfId="4842" xr:uid="{00000000-0005-0000-0000-0000E6120000}"/>
    <cellStyle name="Migliaia 19 4" xfId="4843" xr:uid="{00000000-0005-0000-0000-0000E7120000}"/>
    <cellStyle name="Migliaia 19 4 2" xfId="4844" xr:uid="{00000000-0005-0000-0000-0000E8120000}"/>
    <cellStyle name="Migliaia 19 4 2 2" xfId="4845" xr:uid="{00000000-0005-0000-0000-0000E9120000}"/>
    <cellStyle name="Migliaia 19 4 2 2 2" xfId="4846" xr:uid="{00000000-0005-0000-0000-0000EA120000}"/>
    <cellStyle name="Migliaia 19 4 2 3" xfId="4847" xr:uid="{00000000-0005-0000-0000-0000EB120000}"/>
    <cellStyle name="Migliaia 19 4 2 4" xfId="4848" xr:uid="{00000000-0005-0000-0000-0000EC120000}"/>
    <cellStyle name="Migliaia 19 4 2 5" xfId="4849" xr:uid="{00000000-0005-0000-0000-0000ED120000}"/>
    <cellStyle name="Migliaia 19 4 3" xfId="4850" xr:uid="{00000000-0005-0000-0000-0000EE120000}"/>
    <cellStyle name="Migliaia 19 4 4" xfId="4851" xr:uid="{00000000-0005-0000-0000-0000EF120000}"/>
    <cellStyle name="Migliaia 19 4 5" xfId="4852" xr:uid="{00000000-0005-0000-0000-0000F0120000}"/>
    <cellStyle name="Migliaia 19 4 6" xfId="4853" xr:uid="{00000000-0005-0000-0000-0000F1120000}"/>
    <cellStyle name="Migliaia 19 5" xfId="4854" xr:uid="{00000000-0005-0000-0000-0000F2120000}"/>
    <cellStyle name="Migliaia 19 5 2" xfId="4855" xr:uid="{00000000-0005-0000-0000-0000F3120000}"/>
    <cellStyle name="Migliaia 19 5 3" xfId="4856" xr:uid="{00000000-0005-0000-0000-0000F4120000}"/>
    <cellStyle name="Migliaia 19 5 3 2" xfId="4857" xr:uid="{00000000-0005-0000-0000-0000F5120000}"/>
    <cellStyle name="Migliaia 19 5 4" xfId="4858" xr:uid="{00000000-0005-0000-0000-0000F6120000}"/>
    <cellStyle name="Migliaia 19 5 5" xfId="4859" xr:uid="{00000000-0005-0000-0000-0000F7120000}"/>
    <cellStyle name="Migliaia 19 6" xfId="4860" xr:uid="{00000000-0005-0000-0000-0000F8120000}"/>
    <cellStyle name="Migliaia 19 6 2" xfId="4861" xr:uid="{00000000-0005-0000-0000-0000F9120000}"/>
    <cellStyle name="Migliaia 19 6 2 2" xfId="4862" xr:uid="{00000000-0005-0000-0000-0000FA120000}"/>
    <cellStyle name="Migliaia 19 6 3" xfId="4863" xr:uid="{00000000-0005-0000-0000-0000FB120000}"/>
    <cellStyle name="Migliaia 19 6 4" xfId="4864" xr:uid="{00000000-0005-0000-0000-0000FC120000}"/>
    <cellStyle name="Migliaia 19 7" xfId="4865" xr:uid="{00000000-0005-0000-0000-0000FD120000}"/>
    <cellStyle name="Migliaia 19 7 2" xfId="4866" xr:uid="{00000000-0005-0000-0000-0000FE120000}"/>
    <cellStyle name="Migliaia 19 8" xfId="4867" xr:uid="{00000000-0005-0000-0000-0000FF120000}"/>
    <cellStyle name="Migliaia 19 8 2" xfId="4868" xr:uid="{00000000-0005-0000-0000-000000130000}"/>
    <cellStyle name="Migliaia 2" xfId="4869" xr:uid="{00000000-0005-0000-0000-000001130000}"/>
    <cellStyle name="Migliaia 2 2" xfId="4870" xr:uid="{00000000-0005-0000-0000-000002130000}"/>
    <cellStyle name="Migliaia 2 2 2" xfId="4871" xr:uid="{00000000-0005-0000-0000-000003130000}"/>
    <cellStyle name="Migliaia 2 2 2 2" xfId="4872" xr:uid="{00000000-0005-0000-0000-000004130000}"/>
    <cellStyle name="Migliaia 2 2 2 2 2" xfId="4873" xr:uid="{00000000-0005-0000-0000-000005130000}"/>
    <cellStyle name="Migliaia 2 2 2 2 2 2" xfId="4874" xr:uid="{00000000-0005-0000-0000-000006130000}"/>
    <cellStyle name="Migliaia 2 2 2 2 2 3" xfId="4875" xr:uid="{00000000-0005-0000-0000-000007130000}"/>
    <cellStyle name="Migliaia 2 2 2 2 3" xfId="4876" xr:uid="{00000000-0005-0000-0000-000008130000}"/>
    <cellStyle name="Migliaia 2 2 2 2 4" xfId="4877" xr:uid="{00000000-0005-0000-0000-000009130000}"/>
    <cellStyle name="Migliaia 2 2 2 3" xfId="4878" xr:uid="{00000000-0005-0000-0000-00000A130000}"/>
    <cellStyle name="Migliaia 2 2 2 3 2" xfId="4879" xr:uid="{00000000-0005-0000-0000-00000B130000}"/>
    <cellStyle name="Migliaia 2 2 2 4" xfId="4880" xr:uid="{00000000-0005-0000-0000-00000C130000}"/>
    <cellStyle name="Migliaia 2 2 3" xfId="4881" xr:uid="{00000000-0005-0000-0000-00000D130000}"/>
    <cellStyle name="Migliaia 2 2 3 2" xfId="4882" xr:uid="{00000000-0005-0000-0000-00000E130000}"/>
    <cellStyle name="Migliaia 2 2 3 2 2" xfId="4883" xr:uid="{00000000-0005-0000-0000-00000F130000}"/>
    <cellStyle name="Migliaia 2 2 3 2 3" xfId="4884" xr:uid="{00000000-0005-0000-0000-000010130000}"/>
    <cellStyle name="Migliaia 2 2 3 3" xfId="4885" xr:uid="{00000000-0005-0000-0000-000011130000}"/>
    <cellStyle name="Migliaia 2 2 3 4" xfId="4886" xr:uid="{00000000-0005-0000-0000-000012130000}"/>
    <cellStyle name="Migliaia 2 2 4" xfId="4887" xr:uid="{00000000-0005-0000-0000-000013130000}"/>
    <cellStyle name="Migliaia 2 2 4 2" xfId="4888" xr:uid="{00000000-0005-0000-0000-000014130000}"/>
    <cellStyle name="Migliaia 2 2 5" xfId="4889" xr:uid="{00000000-0005-0000-0000-000015130000}"/>
    <cellStyle name="Migliaia 2 3" xfId="4890" xr:uid="{00000000-0005-0000-0000-000016130000}"/>
    <cellStyle name="Migliaia 2 3 2" xfId="4891" xr:uid="{00000000-0005-0000-0000-000017130000}"/>
    <cellStyle name="Migliaia 2 3 2 2" xfId="4892" xr:uid="{00000000-0005-0000-0000-000018130000}"/>
    <cellStyle name="Migliaia 2 3 2 2 2" xfId="4893" xr:uid="{00000000-0005-0000-0000-000019130000}"/>
    <cellStyle name="Migliaia 2 3 2 2 2 2" xfId="4894" xr:uid="{00000000-0005-0000-0000-00001A130000}"/>
    <cellStyle name="Migliaia 2 3 2 2 2 3" xfId="4895" xr:uid="{00000000-0005-0000-0000-00001B130000}"/>
    <cellStyle name="Migliaia 2 3 2 2 3" xfId="4896" xr:uid="{00000000-0005-0000-0000-00001C130000}"/>
    <cellStyle name="Migliaia 2 3 2 2 4" xfId="4897" xr:uid="{00000000-0005-0000-0000-00001D130000}"/>
    <cellStyle name="Migliaia 2 3 2 3" xfId="4898" xr:uid="{00000000-0005-0000-0000-00001E130000}"/>
    <cellStyle name="Migliaia 2 3 2 3 2" xfId="4899" xr:uid="{00000000-0005-0000-0000-00001F130000}"/>
    <cellStyle name="Migliaia 2 3 2 4" xfId="4900" xr:uid="{00000000-0005-0000-0000-000020130000}"/>
    <cellStyle name="Migliaia 2 3 3" xfId="4901" xr:uid="{00000000-0005-0000-0000-000021130000}"/>
    <cellStyle name="Migliaia 2 3 3 2" xfId="4902" xr:uid="{00000000-0005-0000-0000-000022130000}"/>
    <cellStyle name="Migliaia 2 3 3 2 2" xfId="4903" xr:uid="{00000000-0005-0000-0000-000023130000}"/>
    <cellStyle name="Migliaia 2 3 3 2 3" xfId="4904" xr:uid="{00000000-0005-0000-0000-000024130000}"/>
    <cellStyle name="Migliaia 2 3 3 3" xfId="4905" xr:uid="{00000000-0005-0000-0000-000025130000}"/>
    <cellStyle name="Migliaia 2 3 3 4" xfId="4906" xr:uid="{00000000-0005-0000-0000-000026130000}"/>
    <cellStyle name="Migliaia 2 3 4" xfId="4907" xr:uid="{00000000-0005-0000-0000-000027130000}"/>
    <cellStyle name="Migliaia 2 3 4 2" xfId="4908" xr:uid="{00000000-0005-0000-0000-000028130000}"/>
    <cellStyle name="Migliaia 2 3 5" xfId="4909" xr:uid="{00000000-0005-0000-0000-000029130000}"/>
    <cellStyle name="Migliaia 2 4" xfId="4910" xr:uid="{00000000-0005-0000-0000-00002A130000}"/>
    <cellStyle name="Migliaia 2 4 2" xfId="4911" xr:uid="{00000000-0005-0000-0000-00002B130000}"/>
    <cellStyle name="Migliaia 2 4 2 2" xfId="4912" xr:uid="{00000000-0005-0000-0000-00002C130000}"/>
    <cellStyle name="Migliaia 2 4 2 2 2" xfId="4913" xr:uid="{00000000-0005-0000-0000-00002D130000}"/>
    <cellStyle name="Migliaia 2 4 2 2 2 2" xfId="4914" xr:uid="{00000000-0005-0000-0000-00002E130000}"/>
    <cellStyle name="Migliaia 2 4 2 2 3" xfId="4915" xr:uid="{00000000-0005-0000-0000-00002F130000}"/>
    <cellStyle name="Migliaia 2 4 2 2 3 2" xfId="4916" xr:uid="{00000000-0005-0000-0000-000030130000}"/>
    <cellStyle name="Migliaia 2 4 2 2 4" xfId="4917" xr:uid="{00000000-0005-0000-0000-000031130000}"/>
    <cellStyle name="Migliaia 2 4 2 3" xfId="4918" xr:uid="{00000000-0005-0000-0000-000032130000}"/>
    <cellStyle name="Migliaia 2 4 2 3 2" xfId="4919" xr:uid="{00000000-0005-0000-0000-000033130000}"/>
    <cellStyle name="Migliaia 2 4 2 4" xfId="4920" xr:uid="{00000000-0005-0000-0000-000034130000}"/>
    <cellStyle name="Migliaia 2 4 2 4 2" xfId="4921" xr:uid="{00000000-0005-0000-0000-000035130000}"/>
    <cellStyle name="Migliaia 2 4 2 5" xfId="4922" xr:uid="{00000000-0005-0000-0000-000036130000}"/>
    <cellStyle name="Migliaia 2 4 3" xfId="4923" xr:uid="{00000000-0005-0000-0000-000037130000}"/>
    <cellStyle name="Migliaia 2 4 3 2" xfId="4924" xr:uid="{00000000-0005-0000-0000-000038130000}"/>
    <cellStyle name="Migliaia 2 4 3 2 2" xfId="4925" xr:uid="{00000000-0005-0000-0000-000039130000}"/>
    <cellStyle name="Migliaia 2 4 3 3" xfId="4926" xr:uid="{00000000-0005-0000-0000-00003A130000}"/>
    <cellStyle name="Migliaia 2 4 3 4" xfId="4927" xr:uid="{00000000-0005-0000-0000-00003B130000}"/>
    <cellStyle name="Migliaia 2 4 4" xfId="4928" xr:uid="{00000000-0005-0000-0000-00003C130000}"/>
    <cellStyle name="Migliaia 2 4 4 2" xfId="4929" xr:uid="{00000000-0005-0000-0000-00003D130000}"/>
    <cellStyle name="Migliaia 2 4 4 2 2" xfId="4930" xr:uid="{00000000-0005-0000-0000-00003E130000}"/>
    <cellStyle name="Migliaia 2 4 4 3" xfId="4931" xr:uid="{00000000-0005-0000-0000-00003F130000}"/>
    <cellStyle name="Migliaia 2 4 5" xfId="4932" xr:uid="{00000000-0005-0000-0000-000040130000}"/>
    <cellStyle name="Migliaia 2 4 5 2" xfId="4933" xr:uid="{00000000-0005-0000-0000-000041130000}"/>
    <cellStyle name="Migliaia 2 4 6" xfId="4934" xr:uid="{00000000-0005-0000-0000-000042130000}"/>
    <cellStyle name="Migliaia 2 4 6 2" xfId="4935" xr:uid="{00000000-0005-0000-0000-000043130000}"/>
    <cellStyle name="Migliaia 2 4 7" xfId="4936" xr:uid="{00000000-0005-0000-0000-000044130000}"/>
    <cellStyle name="Migliaia 2 5" xfId="4937" xr:uid="{00000000-0005-0000-0000-000045130000}"/>
    <cellStyle name="Migliaia 2 5 2" xfId="4938" xr:uid="{00000000-0005-0000-0000-000046130000}"/>
    <cellStyle name="Migliaia 2 5 2 2" xfId="4939" xr:uid="{00000000-0005-0000-0000-000047130000}"/>
    <cellStyle name="Migliaia 2 5 2 2 2" xfId="4940" xr:uid="{00000000-0005-0000-0000-000048130000}"/>
    <cellStyle name="Migliaia 2 5 2 3" xfId="4941" xr:uid="{00000000-0005-0000-0000-000049130000}"/>
    <cellStyle name="Migliaia 2 5 2 4" xfId="4942" xr:uid="{00000000-0005-0000-0000-00004A130000}"/>
    <cellStyle name="Migliaia 2 5 2 5" xfId="4943" xr:uid="{00000000-0005-0000-0000-00004B130000}"/>
    <cellStyle name="Migliaia 2 5 3" xfId="4944" xr:uid="{00000000-0005-0000-0000-00004C130000}"/>
    <cellStyle name="Migliaia 2 5 4" xfId="4945" xr:uid="{00000000-0005-0000-0000-00004D130000}"/>
    <cellStyle name="Migliaia 2 5 5" xfId="4946" xr:uid="{00000000-0005-0000-0000-00004E130000}"/>
    <cellStyle name="Migliaia 2 5 6" xfId="4947" xr:uid="{00000000-0005-0000-0000-00004F130000}"/>
    <cellStyle name="Migliaia 2 6" xfId="4948" xr:uid="{00000000-0005-0000-0000-000050130000}"/>
    <cellStyle name="Migliaia 2 6 2" xfId="4949" xr:uid="{00000000-0005-0000-0000-000051130000}"/>
    <cellStyle name="Migliaia 2 6 3" xfId="4950" xr:uid="{00000000-0005-0000-0000-000052130000}"/>
    <cellStyle name="Migliaia 2 6 3 2" xfId="4951" xr:uid="{00000000-0005-0000-0000-000053130000}"/>
    <cellStyle name="Migliaia 2 6 4" xfId="4952" xr:uid="{00000000-0005-0000-0000-000054130000}"/>
    <cellStyle name="Migliaia 2 6 5" xfId="4953" xr:uid="{00000000-0005-0000-0000-000055130000}"/>
    <cellStyle name="Migliaia 2 7" xfId="4954" xr:uid="{00000000-0005-0000-0000-000056130000}"/>
    <cellStyle name="Migliaia 2 7 2" xfId="4955" xr:uid="{00000000-0005-0000-0000-000057130000}"/>
    <cellStyle name="Migliaia 2 7 2 2" xfId="4956" xr:uid="{00000000-0005-0000-0000-000058130000}"/>
    <cellStyle name="Migliaia 2 7 3" xfId="4957" xr:uid="{00000000-0005-0000-0000-000059130000}"/>
    <cellStyle name="Migliaia 2 7 4" xfId="4958" xr:uid="{00000000-0005-0000-0000-00005A130000}"/>
    <cellStyle name="Migliaia 2 8" xfId="4959" xr:uid="{00000000-0005-0000-0000-00005B130000}"/>
    <cellStyle name="Migliaia 2 8 2" xfId="4960" xr:uid="{00000000-0005-0000-0000-00005C130000}"/>
    <cellStyle name="Migliaia 2 9" xfId="4961" xr:uid="{00000000-0005-0000-0000-00005D130000}"/>
    <cellStyle name="Migliaia 2 9 2" xfId="4962" xr:uid="{00000000-0005-0000-0000-00005E130000}"/>
    <cellStyle name="Migliaia 2_Domestico_reg&amp;naz" xfId="4963" xr:uid="{00000000-0005-0000-0000-00005F130000}"/>
    <cellStyle name="Migliaia 20" xfId="4964" xr:uid="{00000000-0005-0000-0000-000060130000}"/>
    <cellStyle name="Migliaia 20 2" xfId="4965" xr:uid="{00000000-0005-0000-0000-000061130000}"/>
    <cellStyle name="Migliaia 20 2 2" xfId="4966" xr:uid="{00000000-0005-0000-0000-000062130000}"/>
    <cellStyle name="Migliaia 20 2 2 2" xfId="4967" xr:uid="{00000000-0005-0000-0000-000063130000}"/>
    <cellStyle name="Migliaia 20 2 2 2 2" xfId="4968" xr:uid="{00000000-0005-0000-0000-000064130000}"/>
    <cellStyle name="Migliaia 20 2 2 2 3" xfId="4969" xr:uid="{00000000-0005-0000-0000-000065130000}"/>
    <cellStyle name="Migliaia 20 2 2 3" xfId="4970" xr:uid="{00000000-0005-0000-0000-000066130000}"/>
    <cellStyle name="Migliaia 20 2 2 4" xfId="4971" xr:uid="{00000000-0005-0000-0000-000067130000}"/>
    <cellStyle name="Migliaia 20 2 2 5" xfId="4972" xr:uid="{00000000-0005-0000-0000-000068130000}"/>
    <cellStyle name="Migliaia 20 2 3" xfId="4973" xr:uid="{00000000-0005-0000-0000-000069130000}"/>
    <cellStyle name="Migliaia 20 2 3 2" xfId="4974" xr:uid="{00000000-0005-0000-0000-00006A130000}"/>
    <cellStyle name="Migliaia 20 2 4" xfId="4975" xr:uid="{00000000-0005-0000-0000-00006B130000}"/>
    <cellStyle name="Migliaia 20 2 4 2" xfId="4976" xr:uid="{00000000-0005-0000-0000-00006C130000}"/>
    <cellStyle name="Migliaia 20 2 5" xfId="4977" xr:uid="{00000000-0005-0000-0000-00006D130000}"/>
    <cellStyle name="Migliaia 20 3" xfId="4978" xr:uid="{00000000-0005-0000-0000-00006E130000}"/>
    <cellStyle name="Migliaia 20 3 2" xfId="4979" xr:uid="{00000000-0005-0000-0000-00006F130000}"/>
    <cellStyle name="Migliaia 20 3 2 2" xfId="4980" xr:uid="{00000000-0005-0000-0000-000070130000}"/>
    <cellStyle name="Migliaia 20 3 2 2 2" xfId="4981" xr:uid="{00000000-0005-0000-0000-000071130000}"/>
    <cellStyle name="Migliaia 20 3 2 2 2 2" xfId="4982" xr:uid="{00000000-0005-0000-0000-000072130000}"/>
    <cellStyle name="Migliaia 20 3 2 2 3" xfId="4983" xr:uid="{00000000-0005-0000-0000-000073130000}"/>
    <cellStyle name="Migliaia 20 3 2 2 3 2" xfId="4984" xr:uid="{00000000-0005-0000-0000-000074130000}"/>
    <cellStyle name="Migliaia 20 3 2 2 4" xfId="4985" xr:uid="{00000000-0005-0000-0000-000075130000}"/>
    <cellStyle name="Migliaia 20 3 2 3" xfId="4986" xr:uid="{00000000-0005-0000-0000-000076130000}"/>
    <cellStyle name="Migliaia 20 3 2 3 2" xfId="4987" xr:uid="{00000000-0005-0000-0000-000077130000}"/>
    <cellStyle name="Migliaia 20 3 2 4" xfId="4988" xr:uid="{00000000-0005-0000-0000-000078130000}"/>
    <cellStyle name="Migliaia 20 3 2 4 2" xfId="4989" xr:uid="{00000000-0005-0000-0000-000079130000}"/>
    <cellStyle name="Migliaia 20 3 2 5" xfId="4990" xr:uid="{00000000-0005-0000-0000-00007A130000}"/>
    <cellStyle name="Migliaia 20 3 3" xfId="4991" xr:uid="{00000000-0005-0000-0000-00007B130000}"/>
    <cellStyle name="Migliaia 20 3 3 2" xfId="4992" xr:uid="{00000000-0005-0000-0000-00007C130000}"/>
    <cellStyle name="Migliaia 20 3 3 2 2" xfId="4993" xr:uid="{00000000-0005-0000-0000-00007D130000}"/>
    <cellStyle name="Migliaia 20 3 3 3" xfId="4994" xr:uid="{00000000-0005-0000-0000-00007E130000}"/>
    <cellStyle name="Migliaia 20 3 3 4" xfId="4995" xr:uid="{00000000-0005-0000-0000-00007F130000}"/>
    <cellStyle name="Migliaia 20 3 4" xfId="4996" xr:uid="{00000000-0005-0000-0000-000080130000}"/>
    <cellStyle name="Migliaia 20 3 4 2" xfId="4997" xr:uid="{00000000-0005-0000-0000-000081130000}"/>
    <cellStyle name="Migliaia 20 3 4 2 2" xfId="4998" xr:uid="{00000000-0005-0000-0000-000082130000}"/>
    <cellStyle name="Migliaia 20 3 4 3" xfId="4999" xr:uid="{00000000-0005-0000-0000-000083130000}"/>
    <cellStyle name="Migliaia 20 3 4 4" xfId="5000" xr:uid="{00000000-0005-0000-0000-000084130000}"/>
    <cellStyle name="Migliaia 20 3 5" xfId="5001" xr:uid="{00000000-0005-0000-0000-000085130000}"/>
    <cellStyle name="Migliaia 20 3 5 2" xfId="5002" xr:uid="{00000000-0005-0000-0000-000086130000}"/>
    <cellStyle name="Migliaia 20 3 6" xfId="5003" xr:uid="{00000000-0005-0000-0000-000087130000}"/>
    <cellStyle name="Migliaia 20 3 6 2" xfId="5004" xr:uid="{00000000-0005-0000-0000-000088130000}"/>
    <cellStyle name="Migliaia 20 3 7" xfId="5005" xr:uid="{00000000-0005-0000-0000-000089130000}"/>
    <cellStyle name="Migliaia 20 3 8" xfId="5006" xr:uid="{00000000-0005-0000-0000-00008A130000}"/>
    <cellStyle name="Migliaia 20 4" xfId="5007" xr:uid="{00000000-0005-0000-0000-00008B130000}"/>
    <cellStyle name="Migliaia 20 4 2" xfId="5008" xr:uid="{00000000-0005-0000-0000-00008C130000}"/>
    <cellStyle name="Migliaia 20 4 2 2" xfId="5009" xr:uid="{00000000-0005-0000-0000-00008D130000}"/>
    <cellStyle name="Migliaia 20 4 2 2 2" xfId="5010" xr:uid="{00000000-0005-0000-0000-00008E130000}"/>
    <cellStyle name="Migliaia 20 4 2 3" xfId="5011" xr:uid="{00000000-0005-0000-0000-00008F130000}"/>
    <cellStyle name="Migliaia 20 4 2 4" xfId="5012" xr:uid="{00000000-0005-0000-0000-000090130000}"/>
    <cellStyle name="Migliaia 20 4 2 5" xfId="5013" xr:uid="{00000000-0005-0000-0000-000091130000}"/>
    <cellStyle name="Migliaia 20 4 3" xfId="5014" xr:uid="{00000000-0005-0000-0000-000092130000}"/>
    <cellStyle name="Migliaia 20 4 4" xfId="5015" xr:uid="{00000000-0005-0000-0000-000093130000}"/>
    <cellStyle name="Migliaia 20 4 5" xfId="5016" xr:uid="{00000000-0005-0000-0000-000094130000}"/>
    <cellStyle name="Migliaia 20 4 6" xfId="5017" xr:uid="{00000000-0005-0000-0000-000095130000}"/>
    <cellStyle name="Migliaia 20 5" xfId="5018" xr:uid="{00000000-0005-0000-0000-000096130000}"/>
    <cellStyle name="Migliaia 20 5 2" xfId="5019" xr:uid="{00000000-0005-0000-0000-000097130000}"/>
    <cellStyle name="Migliaia 20 5 3" xfId="5020" xr:uid="{00000000-0005-0000-0000-000098130000}"/>
    <cellStyle name="Migliaia 20 5 3 2" xfId="5021" xr:uid="{00000000-0005-0000-0000-000099130000}"/>
    <cellStyle name="Migliaia 20 5 4" xfId="5022" xr:uid="{00000000-0005-0000-0000-00009A130000}"/>
    <cellStyle name="Migliaia 20 5 5" xfId="5023" xr:uid="{00000000-0005-0000-0000-00009B130000}"/>
    <cellStyle name="Migliaia 20 6" xfId="5024" xr:uid="{00000000-0005-0000-0000-00009C130000}"/>
    <cellStyle name="Migliaia 20 6 2" xfId="5025" xr:uid="{00000000-0005-0000-0000-00009D130000}"/>
    <cellStyle name="Migliaia 20 6 2 2" xfId="5026" xr:uid="{00000000-0005-0000-0000-00009E130000}"/>
    <cellStyle name="Migliaia 20 6 3" xfId="5027" xr:uid="{00000000-0005-0000-0000-00009F130000}"/>
    <cellStyle name="Migliaia 20 6 4" xfId="5028" xr:uid="{00000000-0005-0000-0000-0000A0130000}"/>
    <cellStyle name="Migliaia 20 7" xfId="5029" xr:uid="{00000000-0005-0000-0000-0000A1130000}"/>
    <cellStyle name="Migliaia 20 7 2" xfId="5030" xr:uid="{00000000-0005-0000-0000-0000A2130000}"/>
    <cellStyle name="Migliaia 20 8" xfId="5031" xr:uid="{00000000-0005-0000-0000-0000A3130000}"/>
    <cellStyle name="Migliaia 20 8 2" xfId="5032" xr:uid="{00000000-0005-0000-0000-0000A4130000}"/>
    <cellStyle name="Migliaia 21" xfId="5033" xr:uid="{00000000-0005-0000-0000-0000A5130000}"/>
    <cellStyle name="Migliaia 21 2" xfId="5034" xr:uid="{00000000-0005-0000-0000-0000A6130000}"/>
    <cellStyle name="Migliaia 21 2 2" xfId="5035" xr:uid="{00000000-0005-0000-0000-0000A7130000}"/>
    <cellStyle name="Migliaia 21 2 2 2" xfId="5036" xr:uid="{00000000-0005-0000-0000-0000A8130000}"/>
    <cellStyle name="Migliaia 21 2 2 2 2" xfId="5037" xr:uid="{00000000-0005-0000-0000-0000A9130000}"/>
    <cellStyle name="Migliaia 21 2 2 2 3" xfId="5038" xr:uid="{00000000-0005-0000-0000-0000AA130000}"/>
    <cellStyle name="Migliaia 21 2 2 3" xfId="5039" xr:uid="{00000000-0005-0000-0000-0000AB130000}"/>
    <cellStyle name="Migliaia 21 2 2 4" xfId="5040" xr:uid="{00000000-0005-0000-0000-0000AC130000}"/>
    <cellStyle name="Migliaia 21 2 2 5" xfId="5041" xr:uid="{00000000-0005-0000-0000-0000AD130000}"/>
    <cellStyle name="Migliaia 21 2 3" xfId="5042" xr:uid="{00000000-0005-0000-0000-0000AE130000}"/>
    <cellStyle name="Migliaia 21 2 3 2" xfId="5043" xr:uid="{00000000-0005-0000-0000-0000AF130000}"/>
    <cellStyle name="Migliaia 21 2 4" xfId="5044" xr:uid="{00000000-0005-0000-0000-0000B0130000}"/>
    <cellStyle name="Migliaia 21 2 4 2" xfId="5045" xr:uid="{00000000-0005-0000-0000-0000B1130000}"/>
    <cellStyle name="Migliaia 21 2 5" xfId="5046" xr:uid="{00000000-0005-0000-0000-0000B2130000}"/>
    <cellStyle name="Migliaia 21 3" xfId="5047" xr:uid="{00000000-0005-0000-0000-0000B3130000}"/>
    <cellStyle name="Migliaia 21 3 2" xfId="5048" xr:uid="{00000000-0005-0000-0000-0000B4130000}"/>
    <cellStyle name="Migliaia 21 3 2 2" xfId="5049" xr:uid="{00000000-0005-0000-0000-0000B5130000}"/>
    <cellStyle name="Migliaia 21 3 2 2 2" xfId="5050" xr:uid="{00000000-0005-0000-0000-0000B6130000}"/>
    <cellStyle name="Migliaia 21 3 2 2 2 2" xfId="5051" xr:uid="{00000000-0005-0000-0000-0000B7130000}"/>
    <cellStyle name="Migliaia 21 3 2 2 3" xfId="5052" xr:uid="{00000000-0005-0000-0000-0000B8130000}"/>
    <cellStyle name="Migliaia 21 3 2 2 3 2" xfId="5053" xr:uid="{00000000-0005-0000-0000-0000B9130000}"/>
    <cellStyle name="Migliaia 21 3 2 2 4" xfId="5054" xr:uid="{00000000-0005-0000-0000-0000BA130000}"/>
    <cellStyle name="Migliaia 21 3 2 3" xfId="5055" xr:uid="{00000000-0005-0000-0000-0000BB130000}"/>
    <cellStyle name="Migliaia 21 3 2 3 2" xfId="5056" xr:uid="{00000000-0005-0000-0000-0000BC130000}"/>
    <cellStyle name="Migliaia 21 3 2 4" xfId="5057" xr:uid="{00000000-0005-0000-0000-0000BD130000}"/>
    <cellStyle name="Migliaia 21 3 2 4 2" xfId="5058" xr:uid="{00000000-0005-0000-0000-0000BE130000}"/>
    <cellStyle name="Migliaia 21 3 2 5" xfId="5059" xr:uid="{00000000-0005-0000-0000-0000BF130000}"/>
    <cellStyle name="Migliaia 21 3 3" xfId="5060" xr:uid="{00000000-0005-0000-0000-0000C0130000}"/>
    <cellStyle name="Migliaia 21 3 3 2" xfId="5061" xr:uid="{00000000-0005-0000-0000-0000C1130000}"/>
    <cellStyle name="Migliaia 21 3 3 2 2" xfId="5062" xr:uid="{00000000-0005-0000-0000-0000C2130000}"/>
    <cellStyle name="Migliaia 21 3 3 3" xfId="5063" xr:uid="{00000000-0005-0000-0000-0000C3130000}"/>
    <cellStyle name="Migliaia 21 3 3 4" xfId="5064" xr:uid="{00000000-0005-0000-0000-0000C4130000}"/>
    <cellStyle name="Migliaia 21 3 4" xfId="5065" xr:uid="{00000000-0005-0000-0000-0000C5130000}"/>
    <cellStyle name="Migliaia 21 3 4 2" xfId="5066" xr:uid="{00000000-0005-0000-0000-0000C6130000}"/>
    <cellStyle name="Migliaia 21 3 4 2 2" xfId="5067" xr:uid="{00000000-0005-0000-0000-0000C7130000}"/>
    <cellStyle name="Migliaia 21 3 4 3" xfId="5068" xr:uid="{00000000-0005-0000-0000-0000C8130000}"/>
    <cellStyle name="Migliaia 21 3 4 4" xfId="5069" xr:uid="{00000000-0005-0000-0000-0000C9130000}"/>
    <cellStyle name="Migliaia 21 3 5" xfId="5070" xr:uid="{00000000-0005-0000-0000-0000CA130000}"/>
    <cellStyle name="Migliaia 21 3 5 2" xfId="5071" xr:uid="{00000000-0005-0000-0000-0000CB130000}"/>
    <cellStyle name="Migliaia 21 3 6" xfId="5072" xr:uid="{00000000-0005-0000-0000-0000CC130000}"/>
    <cellStyle name="Migliaia 21 3 6 2" xfId="5073" xr:uid="{00000000-0005-0000-0000-0000CD130000}"/>
    <cellStyle name="Migliaia 21 3 7" xfId="5074" xr:uid="{00000000-0005-0000-0000-0000CE130000}"/>
    <cellStyle name="Migliaia 21 3 8" xfId="5075" xr:uid="{00000000-0005-0000-0000-0000CF130000}"/>
    <cellStyle name="Migliaia 21 4" xfId="5076" xr:uid="{00000000-0005-0000-0000-0000D0130000}"/>
    <cellStyle name="Migliaia 21 4 2" xfId="5077" xr:uid="{00000000-0005-0000-0000-0000D1130000}"/>
    <cellStyle name="Migliaia 21 4 2 2" xfId="5078" xr:uid="{00000000-0005-0000-0000-0000D2130000}"/>
    <cellStyle name="Migliaia 21 4 2 2 2" xfId="5079" xr:uid="{00000000-0005-0000-0000-0000D3130000}"/>
    <cellStyle name="Migliaia 21 4 2 3" xfId="5080" xr:uid="{00000000-0005-0000-0000-0000D4130000}"/>
    <cellStyle name="Migliaia 21 4 2 4" xfId="5081" xr:uid="{00000000-0005-0000-0000-0000D5130000}"/>
    <cellStyle name="Migliaia 21 4 2 5" xfId="5082" xr:uid="{00000000-0005-0000-0000-0000D6130000}"/>
    <cellStyle name="Migliaia 21 4 3" xfId="5083" xr:uid="{00000000-0005-0000-0000-0000D7130000}"/>
    <cellStyle name="Migliaia 21 4 4" xfId="5084" xr:uid="{00000000-0005-0000-0000-0000D8130000}"/>
    <cellStyle name="Migliaia 21 4 5" xfId="5085" xr:uid="{00000000-0005-0000-0000-0000D9130000}"/>
    <cellStyle name="Migliaia 21 4 6" xfId="5086" xr:uid="{00000000-0005-0000-0000-0000DA130000}"/>
    <cellStyle name="Migliaia 21 5" xfId="5087" xr:uid="{00000000-0005-0000-0000-0000DB130000}"/>
    <cellStyle name="Migliaia 21 5 2" xfId="5088" xr:uid="{00000000-0005-0000-0000-0000DC130000}"/>
    <cellStyle name="Migliaia 21 5 3" xfId="5089" xr:uid="{00000000-0005-0000-0000-0000DD130000}"/>
    <cellStyle name="Migliaia 21 5 3 2" xfId="5090" xr:uid="{00000000-0005-0000-0000-0000DE130000}"/>
    <cellStyle name="Migliaia 21 5 4" xfId="5091" xr:uid="{00000000-0005-0000-0000-0000DF130000}"/>
    <cellStyle name="Migliaia 21 5 5" xfId="5092" xr:uid="{00000000-0005-0000-0000-0000E0130000}"/>
    <cellStyle name="Migliaia 21 6" xfId="5093" xr:uid="{00000000-0005-0000-0000-0000E1130000}"/>
    <cellStyle name="Migliaia 21 6 2" xfId="5094" xr:uid="{00000000-0005-0000-0000-0000E2130000}"/>
    <cellStyle name="Migliaia 21 6 2 2" xfId="5095" xr:uid="{00000000-0005-0000-0000-0000E3130000}"/>
    <cellStyle name="Migliaia 21 6 3" xfId="5096" xr:uid="{00000000-0005-0000-0000-0000E4130000}"/>
    <cellStyle name="Migliaia 21 6 4" xfId="5097" xr:uid="{00000000-0005-0000-0000-0000E5130000}"/>
    <cellStyle name="Migliaia 21 7" xfId="5098" xr:uid="{00000000-0005-0000-0000-0000E6130000}"/>
    <cellStyle name="Migliaia 21 7 2" xfId="5099" xr:uid="{00000000-0005-0000-0000-0000E7130000}"/>
    <cellStyle name="Migliaia 21 8" xfId="5100" xr:uid="{00000000-0005-0000-0000-0000E8130000}"/>
    <cellStyle name="Migliaia 21 8 2" xfId="5101" xr:uid="{00000000-0005-0000-0000-0000E9130000}"/>
    <cellStyle name="Migliaia 22" xfId="5102" xr:uid="{00000000-0005-0000-0000-0000EA130000}"/>
    <cellStyle name="Migliaia 22 2" xfId="5103" xr:uid="{00000000-0005-0000-0000-0000EB130000}"/>
    <cellStyle name="Migliaia 22 2 2" xfId="5104" xr:uid="{00000000-0005-0000-0000-0000EC130000}"/>
    <cellStyle name="Migliaia 22 2 2 2" xfId="5105" xr:uid="{00000000-0005-0000-0000-0000ED130000}"/>
    <cellStyle name="Migliaia 22 2 2 2 2" xfId="5106" xr:uid="{00000000-0005-0000-0000-0000EE130000}"/>
    <cellStyle name="Migliaia 22 2 2 2 3" xfId="5107" xr:uid="{00000000-0005-0000-0000-0000EF130000}"/>
    <cellStyle name="Migliaia 22 2 2 3" xfId="5108" xr:uid="{00000000-0005-0000-0000-0000F0130000}"/>
    <cellStyle name="Migliaia 22 2 2 4" xfId="5109" xr:uid="{00000000-0005-0000-0000-0000F1130000}"/>
    <cellStyle name="Migliaia 22 2 2 5" xfId="5110" xr:uid="{00000000-0005-0000-0000-0000F2130000}"/>
    <cellStyle name="Migliaia 22 2 3" xfId="5111" xr:uid="{00000000-0005-0000-0000-0000F3130000}"/>
    <cellStyle name="Migliaia 22 2 3 2" xfId="5112" xr:uid="{00000000-0005-0000-0000-0000F4130000}"/>
    <cellStyle name="Migliaia 22 2 4" xfId="5113" xr:uid="{00000000-0005-0000-0000-0000F5130000}"/>
    <cellStyle name="Migliaia 22 2 4 2" xfId="5114" xr:uid="{00000000-0005-0000-0000-0000F6130000}"/>
    <cellStyle name="Migliaia 22 2 5" xfId="5115" xr:uid="{00000000-0005-0000-0000-0000F7130000}"/>
    <cellStyle name="Migliaia 22 3" xfId="5116" xr:uid="{00000000-0005-0000-0000-0000F8130000}"/>
    <cellStyle name="Migliaia 22 3 2" xfId="5117" xr:uid="{00000000-0005-0000-0000-0000F9130000}"/>
    <cellStyle name="Migliaia 22 3 2 2" xfId="5118" xr:uid="{00000000-0005-0000-0000-0000FA130000}"/>
    <cellStyle name="Migliaia 22 3 2 2 2" xfId="5119" xr:uid="{00000000-0005-0000-0000-0000FB130000}"/>
    <cellStyle name="Migliaia 22 3 2 2 2 2" xfId="5120" xr:uid="{00000000-0005-0000-0000-0000FC130000}"/>
    <cellStyle name="Migliaia 22 3 2 2 3" xfId="5121" xr:uid="{00000000-0005-0000-0000-0000FD130000}"/>
    <cellStyle name="Migliaia 22 3 2 2 3 2" xfId="5122" xr:uid="{00000000-0005-0000-0000-0000FE130000}"/>
    <cellStyle name="Migliaia 22 3 2 2 4" xfId="5123" xr:uid="{00000000-0005-0000-0000-0000FF130000}"/>
    <cellStyle name="Migliaia 22 3 2 3" xfId="5124" xr:uid="{00000000-0005-0000-0000-000000140000}"/>
    <cellStyle name="Migliaia 22 3 2 3 2" xfId="5125" xr:uid="{00000000-0005-0000-0000-000001140000}"/>
    <cellStyle name="Migliaia 22 3 2 4" xfId="5126" xr:uid="{00000000-0005-0000-0000-000002140000}"/>
    <cellStyle name="Migliaia 22 3 2 4 2" xfId="5127" xr:uid="{00000000-0005-0000-0000-000003140000}"/>
    <cellStyle name="Migliaia 22 3 2 5" xfId="5128" xr:uid="{00000000-0005-0000-0000-000004140000}"/>
    <cellStyle name="Migliaia 22 3 3" xfId="5129" xr:uid="{00000000-0005-0000-0000-000005140000}"/>
    <cellStyle name="Migliaia 22 3 3 2" xfId="5130" xr:uid="{00000000-0005-0000-0000-000006140000}"/>
    <cellStyle name="Migliaia 22 3 3 2 2" xfId="5131" xr:uid="{00000000-0005-0000-0000-000007140000}"/>
    <cellStyle name="Migliaia 22 3 3 3" xfId="5132" xr:uid="{00000000-0005-0000-0000-000008140000}"/>
    <cellStyle name="Migliaia 22 3 3 4" xfId="5133" xr:uid="{00000000-0005-0000-0000-000009140000}"/>
    <cellStyle name="Migliaia 22 3 4" xfId="5134" xr:uid="{00000000-0005-0000-0000-00000A140000}"/>
    <cellStyle name="Migliaia 22 3 4 2" xfId="5135" xr:uid="{00000000-0005-0000-0000-00000B140000}"/>
    <cellStyle name="Migliaia 22 3 4 2 2" xfId="5136" xr:uid="{00000000-0005-0000-0000-00000C140000}"/>
    <cellStyle name="Migliaia 22 3 4 3" xfId="5137" xr:uid="{00000000-0005-0000-0000-00000D140000}"/>
    <cellStyle name="Migliaia 22 3 4 4" xfId="5138" xr:uid="{00000000-0005-0000-0000-00000E140000}"/>
    <cellStyle name="Migliaia 22 3 5" xfId="5139" xr:uid="{00000000-0005-0000-0000-00000F140000}"/>
    <cellStyle name="Migliaia 22 3 5 2" xfId="5140" xr:uid="{00000000-0005-0000-0000-000010140000}"/>
    <cellStyle name="Migliaia 22 3 6" xfId="5141" xr:uid="{00000000-0005-0000-0000-000011140000}"/>
    <cellStyle name="Migliaia 22 3 6 2" xfId="5142" xr:uid="{00000000-0005-0000-0000-000012140000}"/>
    <cellStyle name="Migliaia 22 3 7" xfId="5143" xr:uid="{00000000-0005-0000-0000-000013140000}"/>
    <cellStyle name="Migliaia 22 3 8" xfId="5144" xr:uid="{00000000-0005-0000-0000-000014140000}"/>
    <cellStyle name="Migliaia 22 4" xfId="5145" xr:uid="{00000000-0005-0000-0000-000015140000}"/>
    <cellStyle name="Migliaia 22 4 2" xfId="5146" xr:uid="{00000000-0005-0000-0000-000016140000}"/>
    <cellStyle name="Migliaia 22 4 2 2" xfId="5147" xr:uid="{00000000-0005-0000-0000-000017140000}"/>
    <cellStyle name="Migliaia 22 4 2 2 2" xfId="5148" xr:uid="{00000000-0005-0000-0000-000018140000}"/>
    <cellStyle name="Migliaia 22 4 2 3" xfId="5149" xr:uid="{00000000-0005-0000-0000-000019140000}"/>
    <cellStyle name="Migliaia 22 4 2 4" xfId="5150" xr:uid="{00000000-0005-0000-0000-00001A140000}"/>
    <cellStyle name="Migliaia 22 4 2 5" xfId="5151" xr:uid="{00000000-0005-0000-0000-00001B140000}"/>
    <cellStyle name="Migliaia 22 4 3" xfId="5152" xr:uid="{00000000-0005-0000-0000-00001C140000}"/>
    <cellStyle name="Migliaia 22 4 4" xfId="5153" xr:uid="{00000000-0005-0000-0000-00001D140000}"/>
    <cellStyle name="Migliaia 22 4 5" xfId="5154" xr:uid="{00000000-0005-0000-0000-00001E140000}"/>
    <cellStyle name="Migliaia 22 4 6" xfId="5155" xr:uid="{00000000-0005-0000-0000-00001F140000}"/>
    <cellStyle name="Migliaia 22 5" xfId="5156" xr:uid="{00000000-0005-0000-0000-000020140000}"/>
    <cellStyle name="Migliaia 22 5 2" xfId="5157" xr:uid="{00000000-0005-0000-0000-000021140000}"/>
    <cellStyle name="Migliaia 22 5 3" xfId="5158" xr:uid="{00000000-0005-0000-0000-000022140000}"/>
    <cellStyle name="Migliaia 22 5 3 2" xfId="5159" xr:uid="{00000000-0005-0000-0000-000023140000}"/>
    <cellStyle name="Migliaia 22 5 4" xfId="5160" xr:uid="{00000000-0005-0000-0000-000024140000}"/>
    <cellStyle name="Migliaia 22 5 5" xfId="5161" xr:uid="{00000000-0005-0000-0000-000025140000}"/>
    <cellStyle name="Migliaia 22 6" xfId="5162" xr:uid="{00000000-0005-0000-0000-000026140000}"/>
    <cellStyle name="Migliaia 22 6 2" xfId="5163" xr:uid="{00000000-0005-0000-0000-000027140000}"/>
    <cellStyle name="Migliaia 22 6 2 2" xfId="5164" xr:uid="{00000000-0005-0000-0000-000028140000}"/>
    <cellStyle name="Migliaia 22 6 3" xfId="5165" xr:uid="{00000000-0005-0000-0000-000029140000}"/>
    <cellStyle name="Migliaia 22 6 4" xfId="5166" xr:uid="{00000000-0005-0000-0000-00002A140000}"/>
    <cellStyle name="Migliaia 22 7" xfId="5167" xr:uid="{00000000-0005-0000-0000-00002B140000}"/>
    <cellStyle name="Migliaia 22 7 2" xfId="5168" xr:uid="{00000000-0005-0000-0000-00002C140000}"/>
    <cellStyle name="Migliaia 22 8" xfId="5169" xr:uid="{00000000-0005-0000-0000-00002D140000}"/>
    <cellStyle name="Migliaia 22 8 2" xfId="5170" xr:uid="{00000000-0005-0000-0000-00002E140000}"/>
    <cellStyle name="Migliaia 23" xfId="5171" xr:uid="{00000000-0005-0000-0000-00002F140000}"/>
    <cellStyle name="Migliaia 23 2" xfId="5172" xr:uid="{00000000-0005-0000-0000-000030140000}"/>
    <cellStyle name="Migliaia 23 2 2" xfId="5173" xr:uid="{00000000-0005-0000-0000-000031140000}"/>
    <cellStyle name="Migliaia 23 2 2 2" xfId="5174" xr:uid="{00000000-0005-0000-0000-000032140000}"/>
    <cellStyle name="Migliaia 23 2 2 2 2" xfId="5175" xr:uid="{00000000-0005-0000-0000-000033140000}"/>
    <cellStyle name="Migliaia 23 2 2 2 3" xfId="5176" xr:uid="{00000000-0005-0000-0000-000034140000}"/>
    <cellStyle name="Migliaia 23 2 2 3" xfId="5177" xr:uid="{00000000-0005-0000-0000-000035140000}"/>
    <cellStyle name="Migliaia 23 2 2 4" xfId="5178" xr:uid="{00000000-0005-0000-0000-000036140000}"/>
    <cellStyle name="Migliaia 23 2 2 5" xfId="5179" xr:uid="{00000000-0005-0000-0000-000037140000}"/>
    <cellStyle name="Migliaia 23 2 3" xfId="5180" xr:uid="{00000000-0005-0000-0000-000038140000}"/>
    <cellStyle name="Migliaia 23 2 3 2" xfId="5181" xr:uid="{00000000-0005-0000-0000-000039140000}"/>
    <cellStyle name="Migliaia 23 2 4" xfId="5182" xr:uid="{00000000-0005-0000-0000-00003A140000}"/>
    <cellStyle name="Migliaia 23 2 4 2" xfId="5183" xr:uid="{00000000-0005-0000-0000-00003B140000}"/>
    <cellStyle name="Migliaia 23 2 5" xfId="5184" xr:uid="{00000000-0005-0000-0000-00003C140000}"/>
    <cellStyle name="Migliaia 23 3" xfId="5185" xr:uid="{00000000-0005-0000-0000-00003D140000}"/>
    <cellStyle name="Migliaia 23 3 2" xfId="5186" xr:uid="{00000000-0005-0000-0000-00003E140000}"/>
    <cellStyle name="Migliaia 23 3 2 2" xfId="5187" xr:uid="{00000000-0005-0000-0000-00003F140000}"/>
    <cellStyle name="Migliaia 23 3 2 2 2" xfId="5188" xr:uid="{00000000-0005-0000-0000-000040140000}"/>
    <cellStyle name="Migliaia 23 3 2 2 2 2" xfId="5189" xr:uid="{00000000-0005-0000-0000-000041140000}"/>
    <cellStyle name="Migliaia 23 3 2 2 3" xfId="5190" xr:uid="{00000000-0005-0000-0000-000042140000}"/>
    <cellStyle name="Migliaia 23 3 2 2 3 2" xfId="5191" xr:uid="{00000000-0005-0000-0000-000043140000}"/>
    <cellStyle name="Migliaia 23 3 2 2 4" xfId="5192" xr:uid="{00000000-0005-0000-0000-000044140000}"/>
    <cellStyle name="Migliaia 23 3 2 3" xfId="5193" xr:uid="{00000000-0005-0000-0000-000045140000}"/>
    <cellStyle name="Migliaia 23 3 2 3 2" xfId="5194" xr:uid="{00000000-0005-0000-0000-000046140000}"/>
    <cellStyle name="Migliaia 23 3 2 4" xfId="5195" xr:uid="{00000000-0005-0000-0000-000047140000}"/>
    <cellStyle name="Migliaia 23 3 2 4 2" xfId="5196" xr:uid="{00000000-0005-0000-0000-000048140000}"/>
    <cellStyle name="Migliaia 23 3 2 5" xfId="5197" xr:uid="{00000000-0005-0000-0000-000049140000}"/>
    <cellStyle name="Migliaia 23 3 3" xfId="5198" xr:uid="{00000000-0005-0000-0000-00004A140000}"/>
    <cellStyle name="Migliaia 23 3 3 2" xfId="5199" xr:uid="{00000000-0005-0000-0000-00004B140000}"/>
    <cellStyle name="Migliaia 23 3 3 2 2" xfId="5200" xr:uid="{00000000-0005-0000-0000-00004C140000}"/>
    <cellStyle name="Migliaia 23 3 3 3" xfId="5201" xr:uid="{00000000-0005-0000-0000-00004D140000}"/>
    <cellStyle name="Migliaia 23 3 3 4" xfId="5202" xr:uid="{00000000-0005-0000-0000-00004E140000}"/>
    <cellStyle name="Migliaia 23 3 4" xfId="5203" xr:uid="{00000000-0005-0000-0000-00004F140000}"/>
    <cellStyle name="Migliaia 23 3 4 2" xfId="5204" xr:uid="{00000000-0005-0000-0000-000050140000}"/>
    <cellStyle name="Migliaia 23 3 4 2 2" xfId="5205" xr:uid="{00000000-0005-0000-0000-000051140000}"/>
    <cellStyle name="Migliaia 23 3 4 3" xfId="5206" xr:uid="{00000000-0005-0000-0000-000052140000}"/>
    <cellStyle name="Migliaia 23 3 4 4" xfId="5207" xr:uid="{00000000-0005-0000-0000-000053140000}"/>
    <cellStyle name="Migliaia 23 3 5" xfId="5208" xr:uid="{00000000-0005-0000-0000-000054140000}"/>
    <cellStyle name="Migliaia 23 3 5 2" xfId="5209" xr:uid="{00000000-0005-0000-0000-000055140000}"/>
    <cellStyle name="Migliaia 23 3 6" xfId="5210" xr:uid="{00000000-0005-0000-0000-000056140000}"/>
    <cellStyle name="Migliaia 23 3 6 2" xfId="5211" xr:uid="{00000000-0005-0000-0000-000057140000}"/>
    <cellStyle name="Migliaia 23 3 7" xfId="5212" xr:uid="{00000000-0005-0000-0000-000058140000}"/>
    <cellStyle name="Migliaia 23 3 8" xfId="5213" xr:uid="{00000000-0005-0000-0000-000059140000}"/>
    <cellStyle name="Migliaia 23 4" xfId="5214" xr:uid="{00000000-0005-0000-0000-00005A140000}"/>
    <cellStyle name="Migliaia 23 4 2" xfId="5215" xr:uid="{00000000-0005-0000-0000-00005B140000}"/>
    <cellStyle name="Migliaia 23 4 2 2" xfId="5216" xr:uid="{00000000-0005-0000-0000-00005C140000}"/>
    <cellStyle name="Migliaia 23 4 2 2 2" xfId="5217" xr:uid="{00000000-0005-0000-0000-00005D140000}"/>
    <cellStyle name="Migliaia 23 4 2 3" xfId="5218" xr:uid="{00000000-0005-0000-0000-00005E140000}"/>
    <cellStyle name="Migliaia 23 4 2 4" xfId="5219" xr:uid="{00000000-0005-0000-0000-00005F140000}"/>
    <cellStyle name="Migliaia 23 4 2 5" xfId="5220" xr:uid="{00000000-0005-0000-0000-000060140000}"/>
    <cellStyle name="Migliaia 23 4 3" xfId="5221" xr:uid="{00000000-0005-0000-0000-000061140000}"/>
    <cellStyle name="Migliaia 23 4 4" xfId="5222" xr:uid="{00000000-0005-0000-0000-000062140000}"/>
    <cellStyle name="Migliaia 23 4 5" xfId="5223" xr:uid="{00000000-0005-0000-0000-000063140000}"/>
    <cellStyle name="Migliaia 23 4 6" xfId="5224" xr:uid="{00000000-0005-0000-0000-000064140000}"/>
    <cellStyle name="Migliaia 23 5" xfId="5225" xr:uid="{00000000-0005-0000-0000-000065140000}"/>
    <cellStyle name="Migliaia 23 5 2" xfId="5226" xr:uid="{00000000-0005-0000-0000-000066140000}"/>
    <cellStyle name="Migliaia 23 5 3" xfId="5227" xr:uid="{00000000-0005-0000-0000-000067140000}"/>
    <cellStyle name="Migliaia 23 5 3 2" xfId="5228" xr:uid="{00000000-0005-0000-0000-000068140000}"/>
    <cellStyle name="Migliaia 23 5 4" xfId="5229" xr:uid="{00000000-0005-0000-0000-000069140000}"/>
    <cellStyle name="Migliaia 23 5 5" xfId="5230" xr:uid="{00000000-0005-0000-0000-00006A140000}"/>
    <cellStyle name="Migliaia 23 6" xfId="5231" xr:uid="{00000000-0005-0000-0000-00006B140000}"/>
    <cellStyle name="Migliaia 23 6 2" xfId="5232" xr:uid="{00000000-0005-0000-0000-00006C140000}"/>
    <cellStyle name="Migliaia 23 6 2 2" xfId="5233" xr:uid="{00000000-0005-0000-0000-00006D140000}"/>
    <cellStyle name="Migliaia 23 6 3" xfId="5234" xr:uid="{00000000-0005-0000-0000-00006E140000}"/>
    <cellStyle name="Migliaia 23 6 4" xfId="5235" xr:uid="{00000000-0005-0000-0000-00006F140000}"/>
    <cellStyle name="Migliaia 23 7" xfId="5236" xr:uid="{00000000-0005-0000-0000-000070140000}"/>
    <cellStyle name="Migliaia 23 7 2" xfId="5237" xr:uid="{00000000-0005-0000-0000-000071140000}"/>
    <cellStyle name="Migliaia 23 8" xfId="5238" xr:uid="{00000000-0005-0000-0000-000072140000}"/>
    <cellStyle name="Migliaia 23 8 2" xfId="5239" xr:uid="{00000000-0005-0000-0000-000073140000}"/>
    <cellStyle name="Migliaia 24" xfId="5240" xr:uid="{00000000-0005-0000-0000-000074140000}"/>
    <cellStyle name="Migliaia 24 2" xfId="5241" xr:uid="{00000000-0005-0000-0000-000075140000}"/>
    <cellStyle name="Migliaia 24 2 2" xfId="5242" xr:uid="{00000000-0005-0000-0000-000076140000}"/>
    <cellStyle name="Migliaia 24 2 2 2" xfId="5243" xr:uid="{00000000-0005-0000-0000-000077140000}"/>
    <cellStyle name="Migliaia 24 2 2 2 2" xfId="5244" xr:uid="{00000000-0005-0000-0000-000078140000}"/>
    <cellStyle name="Migliaia 24 2 2 2 3" xfId="5245" xr:uid="{00000000-0005-0000-0000-000079140000}"/>
    <cellStyle name="Migliaia 24 2 2 3" xfId="5246" xr:uid="{00000000-0005-0000-0000-00007A140000}"/>
    <cellStyle name="Migliaia 24 2 2 4" xfId="5247" xr:uid="{00000000-0005-0000-0000-00007B140000}"/>
    <cellStyle name="Migliaia 24 2 2 5" xfId="5248" xr:uid="{00000000-0005-0000-0000-00007C140000}"/>
    <cellStyle name="Migliaia 24 2 3" xfId="5249" xr:uid="{00000000-0005-0000-0000-00007D140000}"/>
    <cellStyle name="Migliaia 24 2 3 2" xfId="5250" xr:uid="{00000000-0005-0000-0000-00007E140000}"/>
    <cellStyle name="Migliaia 24 2 4" xfId="5251" xr:uid="{00000000-0005-0000-0000-00007F140000}"/>
    <cellStyle name="Migliaia 24 2 4 2" xfId="5252" xr:uid="{00000000-0005-0000-0000-000080140000}"/>
    <cellStyle name="Migliaia 24 2 5" xfId="5253" xr:uid="{00000000-0005-0000-0000-000081140000}"/>
    <cellStyle name="Migliaia 24 3" xfId="5254" xr:uid="{00000000-0005-0000-0000-000082140000}"/>
    <cellStyle name="Migliaia 24 3 2" xfId="5255" xr:uid="{00000000-0005-0000-0000-000083140000}"/>
    <cellStyle name="Migliaia 24 3 2 2" xfId="5256" xr:uid="{00000000-0005-0000-0000-000084140000}"/>
    <cellStyle name="Migliaia 24 3 2 2 2" xfId="5257" xr:uid="{00000000-0005-0000-0000-000085140000}"/>
    <cellStyle name="Migliaia 24 3 2 2 2 2" xfId="5258" xr:uid="{00000000-0005-0000-0000-000086140000}"/>
    <cellStyle name="Migliaia 24 3 2 2 3" xfId="5259" xr:uid="{00000000-0005-0000-0000-000087140000}"/>
    <cellStyle name="Migliaia 24 3 2 2 3 2" xfId="5260" xr:uid="{00000000-0005-0000-0000-000088140000}"/>
    <cellStyle name="Migliaia 24 3 2 2 4" xfId="5261" xr:uid="{00000000-0005-0000-0000-000089140000}"/>
    <cellStyle name="Migliaia 24 3 2 3" xfId="5262" xr:uid="{00000000-0005-0000-0000-00008A140000}"/>
    <cellStyle name="Migliaia 24 3 2 3 2" xfId="5263" xr:uid="{00000000-0005-0000-0000-00008B140000}"/>
    <cellStyle name="Migliaia 24 3 2 4" xfId="5264" xr:uid="{00000000-0005-0000-0000-00008C140000}"/>
    <cellStyle name="Migliaia 24 3 2 4 2" xfId="5265" xr:uid="{00000000-0005-0000-0000-00008D140000}"/>
    <cellStyle name="Migliaia 24 3 2 5" xfId="5266" xr:uid="{00000000-0005-0000-0000-00008E140000}"/>
    <cellStyle name="Migliaia 24 3 3" xfId="5267" xr:uid="{00000000-0005-0000-0000-00008F140000}"/>
    <cellStyle name="Migliaia 24 3 3 2" xfId="5268" xr:uid="{00000000-0005-0000-0000-000090140000}"/>
    <cellStyle name="Migliaia 24 3 3 2 2" xfId="5269" xr:uid="{00000000-0005-0000-0000-000091140000}"/>
    <cellStyle name="Migliaia 24 3 3 3" xfId="5270" xr:uid="{00000000-0005-0000-0000-000092140000}"/>
    <cellStyle name="Migliaia 24 3 3 4" xfId="5271" xr:uid="{00000000-0005-0000-0000-000093140000}"/>
    <cellStyle name="Migliaia 24 3 4" xfId="5272" xr:uid="{00000000-0005-0000-0000-000094140000}"/>
    <cellStyle name="Migliaia 24 3 4 2" xfId="5273" xr:uid="{00000000-0005-0000-0000-000095140000}"/>
    <cellStyle name="Migliaia 24 3 4 2 2" xfId="5274" xr:uid="{00000000-0005-0000-0000-000096140000}"/>
    <cellStyle name="Migliaia 24 3 4 3" xfId="5275" xr:uid="{00000000-0005-0000-0000-000097140000}"/>
    <cellStyle name="Migliaia 24 3 4 4" xfId="5276" xr:uid="{00000000-0005-0000-0000-000098140000}"/>
    <cellStyle name="Migliaia 24 3 5" xfId="5277" xr:uid="{00000000-0005-0000-0000-000099140000}"/>
    <cellStyle name="Migliaia 24 3 5 2" xfId="5278" xr:uid="{00000000-0005-0000-0000-00009A140000}"/>
    <cellStyle name="Migliaia 24 3 6" xfId="5279" xr:uid="{00000000-0005-0000-0000-00009B140000}"/>
    <cellStyle name="Migliaia 24 3 6 2" xfId="5280" xr:uid="{00000000-0005-0000-0000-00009C140000}"/>
    <cellStyle name="Migliaia 24 3 7" xfId="5281" xr:uid="{00000000-0005-0000-0000-00009D140000}"/>
    <cellStyle name="Migliaia 24 3 8" xfId="5282" xr:uid="{00000000-0005-0000-0000-00009E140000}"/>
    <cellStyle name="Migliaia 24 4" xfId="5283" xr:uid="{00000000-0005-0000-0000-00009F140000}"/>
    <cellStyle name="Migliaia 24 4 2" xfId="5284" xr:uid="{00000000-0005-0000-0000-0000A0140000}"/>
    <cellStyle name="Migliaia 24 4 2 2" xfId="5285" xr:uid="{00000000-0005-0000-0000-0000A1140000}"/>
    <cellStyle name="Migliaia 24 4 2 2 2" xfId="5286" xr:uid="{00000000-0005-0000-0000-0000A2140000}"/>
    <cellStyle name="Migliaia 24 4 2 3" xfId="5287" xr:uid="{00000000-0005-0000-0000-0000A3140000}"/>
    <cellStyle name="Migliaia 24 4 2 4" xfId="5288" xr:uid="{00000000-0005-0000-0000-0000A4140000}"/>
    <cellStyle name="Migliaia 24 4 2 5" xfId="5289" xr:uid="{00000000-0005-0000-0000-0000A5140000}"/>
    <cellStyle name="Migliaia 24 4 3" xfId="5290" xr:uid="{00000000-0005-0000-0000-0000A6140000}"/>
    <cellStyle name="Migliaia 24 4 4" xfId="5291" xr:uid="{00000000-0005-0000-0000-0000A7140000}"/>
    <cellStyle name="Migliaia 24 4 5" xfId="5292" xr:uid="{00000000-0005-0000-0000-0000A8140000}"/>
    <cellStyle name="Migliaia 24 4 6" xfId="5293" xr:uid="{00000000-0005-0000-0000-0000A9140000}"/>
    <cellStyle name="Migliaia 24 5" xfId="5294" xr:uid="{00000000-0005-0000-0000-0000AA140000}"/>
    <cellStyle name="Migliaia 24 5 2" xfId="5295" xr:uid="{00000000-0005-0000-0000-0000AB140000}"/>
    <cellStyle name="Migliaia 24 5 3" xfId="5296" xr:uid="{00000000-0005-0000-0000-0000AC140000}"/>
    <cellStyle name="Migliaia 24 5 3 2" xfId="5297" xr:uid="{00000000-0005-0000-0000-0000AD140000}"/>
    <cellStyle name="Migliaia 24 5 4" xfId="5298" xr:uid="{00000000-0005-0000-0000-0000AE140000}"/>
    <cellStyle name="Migliaia 24 5 5" xfId="5299" xr:uid="{00000000-0005-0000-0000-0000AF140000}"/>
    <cellStyle name="Migliaia 24 6" xfId="5300" xr:uid="{00000000-0005-0000-0000-0000B0140000}"/>
    <cellStyle name="Migliaia 24 6 2" xfId="5301" xr:uid="{00000000-0005-0000-0000-0000B1140000}"/>
    <cellStyle name="Migliaia 24 6 2 2" xfId="5302" xr:uid="{00000000-0005-0000-0000-0000B2140000}"/>
    <cellStyle name="Migliaia 24 6 3" xfId="5303" xr:uid="{00000000-0005-0000-0000-0000B3140000}"/>
    <cellStyle name="Migliaia 24 6 4" xfId="5304" xr:uid="{00000000-0005-0000-0000-0000B4140000}"/>
    <cellStyle name="Migliaia 24 7" xfId="5305" xr:uid="{00000000-0005-0000-0000-0000B5140000}"/>
    <cellStyle name="Migliaia 24 7 2" xfId="5306" xr:uid="{00000000-0005-0000-0000-0000B6140000}"/>
    <cellStyle name="Migliaia 24 8" xfId="5307" xr:uid="{00000000-0005-0000-0000-0000B7140000}"/>
    <cellStyle name="Migliaia 24 8 2" xfId="5308" xr:uid="{00000000-0005-0000-0000-0000B8140000}"/>
    <cellStyle name="Migliaia 25" xfId="5309" xr:uid="{00000000-0005-0000-0000-0000B9140000}"/>
    <cellStyle name="Migliaia 25 2" xfId="5310" xr:uid="{00000000-0005-0000-0000-0000BA140000}"/>
    <cellStyle name="Migliaia 25 2 2" xfId="5311" xr:uid="{00000000-0005-0000-0000-0000BB140000}"/>
    <cellStyle name="Migliaia 25 2 2 2" xfId="5312" xr:uid="{00000000-0005-0000-0000-0000BC140000}"/>
    <cellStyle name="Migliaia 25 2 2 2 2" xfId="5313" xr:uid="{00000000-0005-0000-0000-0000BD140000}"/>
    <cellStyle name="Migliaia 25 2 2 2 3" xfId="5314" xr:uid="{00000000-0005-0000-0000-0000BE140000}"/>
    <cellStyle name="Migliaia 25 2 2 3" xfId="5315" xr:uid="{00000000-0005-0000-0000-0000BF140000}"/>
    <cellStyle name="Migliaia 25 2 2 4" xfId="5316" xr:uid="{00000000-0005-0000-0000-0000C0140000}"/>
    <cellStyle name="Migliaia 25 2 2 5" xfId="5317" xr:uid="{00000000-0005-0000-0000-0000C1140000}"/>
    <cellStyle name="Migliaia 25 2 3" xfId="5318" xr:uid="{00000000-0005-0000-0000-0000C2140000}"/>
    <cellStyle name="Migliaia 25 2 3 2" xfId="5319" xr:uid="{00000000-0005-0000-0000-0000C3140000}"/>
    <cellStyle name="Migliaia 25 2 4" xfId="5320" xr:uid="{00000000-0005-0000-0000-0000C4140000}"/>
    <cellStyle name="Migliaia 25 2 4 2" xfId="5321" xr:uid="{00000000-0005-0000-0000-0000C5140000}"/>
    <cellStyle name="Migliaia 25 2 5" xfId="5322" xr:uid="{00000000-0005-0000-0000-0000C6140000}"/>
    <cellStyle name="Migliaia 25 3" xfId="5323" xr:uid="{00000000-0005-0000-0000-0000C7140000}"/>
    <cellStyle name="Migliaia 25 3 2" xfId="5324" xr:uid="{00000000-0005-0000-0000-0000C8140000}"/>
    <cellStyle name="Migliaia 25 3 2 2" xfId="5325" xr:uid="{00000000-0005-0000-0000-0000C9140000}"/>
    <cellStyle name="Migliaia 25 3 2 2 2" xfId="5326" xr:uid="{00000000-0005-0000-0000-0000CA140000}"/>
    <cellStyle name="Migliaia 25 3 2 2 2 2" xfId="5327" xr:uid="{00000000-0005-0000-0000-0000CB140000}"/>
    <cellStyle name="Migliaia 25 3 2 2 3" xfId="5328" xr:uid="{00000000-0005-0000-0000-0000CC140000}"/>
    <cellStyle name="Migliaia 25 3 2 2 3 2" xfId="5329" xr:uid="{00000000-0005-0000-0000-0000CD140000}"/>
    <cellStyle name="Migliaia 25 3 2 2 4" xfId="5330" xr:uid="{00000000-0005-0000-0000-0000CE140000}"/>
    <cellStyle name="Migliaia 25 3 2 3" xfId="5331" xr:uid="{00000000-0005-0000-0000-0000CF140000}"/>
    <cellStyle name="Migliaia 25 3 2 3 2" xfId="5332" xr:uid="{00000000-0005-0000-0000-0000D0140000}"/>
    <cellStyle name="Migliaia 25 3 2 4" xfId="5333" xr:uid="{00000000-0005-0000-0000-0000D1140000}"/>
    <cellStyle name="Migliaia 25 3 2 4 2" xfId="5334" xr:uid="{00000000-0005-0000-0000-0000D2140000}"/>
    <cellStyle name="Migliaia 25 3 2 5" xfId="5335" xr:uid="{00000000-0005-0000-0000-0000D3140000}"/>
    <cellStyle name="Migliaia 25 3 3" xfId="5336" xr:uid="{00000000-0005-0000-0000-0000D4140000}"/>
    <cellStyle name="Migliaia 25 3 3 2" xfId="5337" xr:uid="{00000000-0005-0000-0000-0000D5140000}"/>
    <cellStyle name="Migliaia 25 3 3 2 2" xfId="5338" xr:uid="{00000000-0005-0000-0000-0000D6140000}"/>
    <cellStyle name="Migliaia 25 3 3 3" xfId="5339" xr:uid="{00000000-0005-0000-0000-0000D7140000}"/>
    <cellStyle name="Migliaia 25 3 3 4" xfId="5340" xr:uid="{00000000-0005-0000-0000-0000D8140000}"/>
    <cellStyle name="Migliaia 25 3 4" xfId="5341" xr:uid="{00000000-0005-0000-0000-0000D9140000}"/>
    <cellStyle name="Migliaia 25 3 4 2" xfId="5342" xr:uid="{00000000-0005-0000-0000-0000DA140000}"/>
    <cellStyle name="Migliaia 25 3 4 2 2" xfId="5343" xr:uid="{00000000-0005-0000-0000-0000DB140000}"/>
    <cellStyle name="Migliaia 25 3 4 3" xfId="5344" xr:uid="{00000000-0005-0000-0000-0000DC140000}"/>
    <cellStyle name="Migliaia 25 3 4 4" xfId="5345" xr:uid="{00000000-0005-0000-0000-0000DD140000}"/>
    <cellStyle name="Migliaia 25 3 5" xfId="5346" xr:uid="{00000000-0005-0000-0000-0000DE140000}"/>
    <cellStyle name="Migliaia 25 3 5 2" xfId="5347" xr:uid="{00000000-0005-0000-0000-0000DF140000}"/>
    <cellStyle name="Migliaia 25 3 6" xfId="5348" xr:uid="{00000000-0005-0000-0000-0000E0140000}"/>
    <cellStyle name="Migliaia 25 3 6 2" xfId="5349" xr:uid="{00000000-0005-0000-0000-0000E1140000}"/>
    <cellStyle name="Migliaia 25 3 7" xfId="5350" xr:uid="{00000000-0005-0000-0000-0000E2140000}"/>
    <cellStyle name="Migliaia 25 3 8" xfId="5351" xr:uid="{00000000-0005-0000-0000-0000E3140000}"/>
    <cellStyle name="Migliaia 25 4" xfId="5352" xr:uid="{00000000-0005-0000-0000-0000E4140000}"/>
    <cellStyle name="Migliaia 25 4 2" xfId="5353" xr:uid="{00000000-0005-0000-0000-0000E5140000}"/>
    <cellStyle name="Migliaia 25 4 2 2" xfId="5354" xr:uid="{00000000-0005-0000-0000-0000E6140000}"/>
    <cellStyle name="Migliaia 25 4 2 2 2" xfId="5355" xr:uid="{00000000-0005-0000-0000-0000E7140000}"/>
    <cellStyle name="Migliaia 25 4 2 3" xfId="5356" xr:uid="{00000000-0005-0000-0000-0000E8140000}"/>
    <cellStyle name="Migliaia 25 4 2 4" xfId="5357" xr:uid="{00000000-0005-0000-0000-0000E9140000}"/>
    <cellStyle name="Migliaia 25 4 2 5" xfId="5358" xr:uid="{00000000-0005-0000-0000-0000EA140000}"/>
    <cellStyle name="Migliaia 25 4 3" xfId="5359" xr:uid="{00000000-0005-0000-0000-0000EB140000}"/>
    <cellStyle name="Migliaia 25 4 4" xfId="5360" xr:uid="{00000000-0005-0000-0000-0000EC140000}"/>
    <cellStyle name="Migliaia 25 4 5" xfId="5361" xr:uid="{00000000-0005-0000-0000-0000ED140000}"/>
    <cellStyle name="Migliaia 25 4 6" xfId="5362" xr:uid="{00000000-0005-0000-0000-0000EE140000}"/>
    <cellStyle name="Migliaia 25 5" xfId="5363" xr:uid="{00000000-0005-0000-0000-0000EF140000}"/>
    <cellStyle name="Migliaia 25 5 2" xfId="5364" xr:uid="{00000000-0005-0000-0000-0000F0140000}"/>
    <cellStyle name="Migliaia 25 5 3" xfId="5365" xr:uid="{00000000-0005-0000-0000-0000F1140000}"/>
    <cellStyle name="Migliaia 25 5 3 2" xfId="5366" xr:uid="{00000000-0005-0000-0000-0000F2140000}"/>
    <cellStyle name="Migliaia 25 5 4" xfId="5367" xr:uid="{00000000-0005-0000-0000-0000F3140000}"/>
    <cellStyle name="Migliaia 25 5 5" xfId="5368" xr:uid="{00000000-0005-0000-0000-0000F4140000}"/>
    <cellStyle name="Migliaia 25 6" xfId="5369" xr:uid="{00000000-0005-0000-0000-0000F5140000}"/>
    <cellStyle name="Migliaia 25 6 2" xfId="5370" xr:uid="{00000000-0005-0000-0000-0000F6140000}"/>
    <cellStyle name="Migliaia 25 6 2 2" xfId="5371" xr:uid="{00000000-0005-0000-0000-0000F7140000}"/>
    <cellStyle name="Migliaia 25 6 3" xfId="5372" xr:uid="{00000000-0005-0000-0000-0000F8140000}"/>
    <cellStyle name="Migliaia 25 6 4" xfId="5373" xr:uid="{00000000-0005-0000-0000-0000F9140000}"/>
    <cellStyle name="Migliaia 25 7" xfId="5374" xr:uid="{00000000-0005-0000-0000-0000FA140000}"/>
    <cellStyle name="Migliaia 25 7 2" xfId="5375" xr:uid="{00000000-0005-0000-0000-0000FB140000}"/>
    <cellStyle name="Migliaia 25 8" xfId="5376" xr:uid="{00000000-0005-0000-0000-0000FC140000}"/>
    <cellStyle name="Migliaia 25 8 2" xfId="5377" xr:uid="{00000000-0005-0000-0000-0000FD140000}"/>
    <cellStyle name="Migliaia 26" xfId="5378" xr:uid="{00000000-0005-0000-0000-0000FE140000}"/>
    <cellStyle name="Migliaia 26 2" xfId="5379" xr:uid="{00000000-0005-0000-0000-0000FF140000}"/>
    <cellStyle name="Migliaia 26 2 2" xfId="5380" xr:uid="{00000000-0005-0000-0000-000000150000}"/>
    <cellStyle name="Migliaia 26 2 2 2" xfId="5381" xr:uid="{00000000-0005-0000-0000-000001150000}"/>
    <cellStyle name="Migliaia 26 2 2 2 2" xfId="5382" xr:uid="{00000000-0005-0000-0000-000002150000}"/>
    <cellStyle name="Migliaia 26 2 2 2 3" xfId="5383" xr:uid="{00000000-0005-0000-0000-000003150000}"/>
    <cellStyle name="Migliaia 26 2 2 3" xfId="5384" xr:uid="{00000000-0005-0000-0000-000004150000}"/>
    <cellStyle name="Migliaia 26 2 2 4" xfId="5385" xr:uid="{00000000-0005-0000-0000-000005150000}"/>
    <cellStyle name="Migliaia 26 2 2 5" xfId="5386" xr:uid="{00000000-0005-0000-0000-000006150000}"/>
    <cellStyle name="Migliaia 26 2 3" xfId="5387" xr:uid="{00000000-0005-0000-0000-000007150000}"/>
    <cellStyle name="Migliaia 26 2 3 2" xfId="5388" xr:uid="{00000000-0005-0000-0000-000008150000}"/>
    <cellStyle name="Migliaia 26 2 4" xfId="5389" xr:uid="{00000000-0005-0000-0000-000009150000}"/>
    <cellStyle name="Migliaia 26 2 4 2" xfId="5390" xr:uid="{00000000-0005-0000-0000-00000A150000}"/>
    <cellStyle name="Migliaia 26 2 5" xfId="5391" xr:uid="{00000000-0005-0000-0000-00000B150000}"/>
    <cellStyle name="Migliaia 26 3" xfId="5392" xr:uid="{00000000-0005-0000-0000-00000C150000}"/>
    <cellStyle name="Migliaia 26 3 2" xfId="5393" xr:uid="{00000000-0005-0000-0000-00000D150000}"/>
    <cellStyle name="Migliaia 26 3 2 2" xfId="5394" xr:uid="{00000000-0005-0000-0000-00000E150000}"/>
    <cellStyle name="Migliaia 26 3 2 2 2" xfId="5395" xr:uid="{00000000-0005-0000-0000-00000F150000}"/>
    <cellStyle name="Migliaia 26 3 2 2 2 2" xfId="5396" xr:uid="{00000000-0005-0000-0000-000010150000}"/>
    <cellStyle name="Migliaia 26 3 2 2 3" xfId="5397" xr:uid="{00000000-0005-0000-0000-000011150000}"/>
    <cellStyle name="Migliaia 26 3 2 2 3 2" xfId="5398" xr:uid="{00000000-0005-0000-0000-000012150000}"/>
    <cellStyle name="Migliaia 26 3 2 2 4" xfId="5399" xr:uid="{00000000-0005-0000-0000-000013150000}"/>
    <cellStyle name="Migliaia 26 3 2 3" xfId="5400" xr:uid="{00000000-0005-0000-0000-000014150000}"/>
    <cellStyle name="Migliaia 26 3 2 3 2" xfId="5401" xr:uid="{00000000-0005-0000-0000-000015150000}"/>
    <cellStyle name="Migliaia 26 3 2 4" xfId="5402" xr:uid="{00000000-0005-0000-0000-000016150000}"/>
    <cellStyle name="Migliaia 26 3 2 4 2" xfId="5403" xr:uid="{00000000-0005-0000-0000-000017150000}"/>
    <cellStyle name="Migliaia 26 3 2 5" xfId="5404" xr:uid="{00000000-0005-0000-0000-000018150000}"/>
    <cellStyle name="Migliaia 26 3 3" xfId="5405" xr:uid="{00000000-0005-0000-0000-000019150000}"/>
    <cellStyle name="Migliaia 26 3 3 2" xfId="5406" xr:uid="{00000000-0005-0000-0000-00001A150000}"/>
    <cellStyle name="Migliaia 26 3 3 2 2" xfId="5407" xr:uid="{00000000-0005-0000-0000-00001B150000}"/>
    <cellStyle name="Migliaia 26 3 3 3" xfId="5408" xr:uid="{00000000-0005-0000-0000-00001C150000}"/>
    <cellStyle name="Migliaia 26 3 3 4" xfId="5409" xr:uid="{00000000-0005-0000-0000-00001D150000}"/>
    <cellStyle name="Migliaia 26 3 4" xfId="5410" xr:uid="{00000000-0005-0000-0000-00001E150000}"/>
    <cellStyle name="Migliaia 26 3 4 2" xfId="5411" xr:uid="{00000000-0005-0000-0000-00001F150000}"/>
    <cellStyle name="Migliaia 26 3 4 2 2" xfId="5412" xr:uid="{00000000-0005-0000-0000-000020150000}"/>
    <cellStyle name="Migliaia 26 3 4 3" xfId="5413" xr:uid="{00000000-0005-0000-0000-000021150000}"/>
    <cellStyle name="Migliaia 26 3 4 4" xfId="5414" xr:uid="{00000000-0005-0000-0000-000022150000}"/>
    <cellStyle name="Migliaia 26 3 5" xfId="5415" xr:uid="{00000000-0005-0000-0000-000023150000}"/>
    <cellStyle name="Migliaia 26 3 5 2" xfId="5416" xr:uid="{00000000-0005-0000-0000-000024150000}"/>
    <cellStyle name="Migliaia 26 3 6" xfId="5417" xr:uid="{00000000-0005-0000-0000-000025150000}"/>
    <cellStyle name="Migliaia 26 3 6 2" xfId="5418" xr:uid="{00000000-0005-0000-0000-000026150000}"/>
    <cellStyle name="Migliaia 26 3 7" xfId="5419" xr:uid="{00000000-0005-0000-0000-000027150000}"/>
    <cellStyle name="Migliaia 26 3 8" xfId="5420" xr:uid="{00000000-0005-0000-0000-000028150000}"/>
    <cellStyle name="Migliaia 26 4" xfId="5421" xr:uid="{00000000-0005-0000-0000-000029150000}"/>
    <cellStyle name="Migliaia 26 4 2" xfId="5422" xr:uid="{00000000-0005-0000-0000-00002A150000}"/>
    <cellStyle name="Migliaia 26 4 2 2" xfId="5423" xr:uid="{00000000-0005-0000-0000-00002B150000}"/>
    <cellStyle name="Migliaia 26 4 2 2 2" xfId="5424" xr:uid="{00000000-0005-0000-0000-00002C150000}"/>
    <cellStyle name="Migliaia 26 4 2 3" xfId="5425" xr:uid="{00000000-0005-0000-0000-00002D150000}"/>
    <cellStyle name="Migliaia 26 4 2 4" xfId="5426" xr:uid="{00000000-0005-0000-0000-00002E150000}"/>
    <cellStyle name="Migliaia 26 4 2 5" xfId="5427" xr:uid="{00000000-0005-0000-0000-00002F150000}"/>
    <cellStyle name="Migliaia 26 4 3" xfId="5428" xr:uid="{00000000-0005-0000-0000-000030150000}"/>
    <cellStyle name="Migliaia 26 4 4" xfId="5429" xr:uid="{00000000-0005-0000-0000-000031150000}"/>
    <cellStyle name="Migliaia 26 4 5" xfId="5430" xr:uid="{00000000-0005-0000-0000-000032150000}"/>
    <cellStyle name="Migliaia 26 4 6" xfId="5431" xr:uid="{00000000-0005-0000-0000-000033150000}"/>
    <cellStyle name="Migliaia 26 5" xfId="5432" xr:uid="{00000000-0005-0000-0000-000034150000}"/>
    <cellStyle name="Migliaia 26 5 2" xfId="5433" xr:uid="{00000000-0005-0000-0000-000035150000}"/>
    <cellStyle name="Migliaia 26 5 3" xfId="5434" xr:uid="{00000000-0005-0000-0000-000036150000}"/>
    <cellStyle name="Migliaia 26 5 3 2" xfId="5435" xr:uid="{00000000-0005-0000-0000-000037150000}"/>
    <cellStyle name="Migliaia 26 5 4" xfId="5436" xr:uid="{00000000-0005-0000-0000-000038150000}"/>
    <cellStyle name="Migliaia 26 5 5" xfId="5437" xr:uid="{00000000-0005-0000-0000-000039150000}"/>
    <cellStyle name="Migliaia 26 6" xfId="5438" xr:uid="{00000000-0005-0000-0000-00003A150000}"/>
    <cellStyle name="Migliaia 26 6 2" xfId="5439" xr:uid="{00000000-0005-0000-0000-00003B150000}"/>
    <cellStyle name="Migliaia 26 6 2 2" xfId="5440" xr:uid="{00000000-0005-0000-0000-00003C150000}"/>
    <cellStyle name="Migliaia 26 6 3" xfId="5441" xr:uid="{00000000-0005-0000-0000-00003D150000}"/>
    <cellStyle name="Migliaia 26 6 4" xfId="5442" xr:uid="{00000000-0005-0000-0000-00003E150000}"/>
    <cellStyle name="Migliaia 26 7" xfId="5443" xr:uid="{00000000-0005-0000-0000-00003F150000}"/>
    <cellStyle name="Migliaia 26 7 2" xfId="5444" xr:uid="{00000000-0005-0000-0000-000040150000}"/>
    <cellStyle name="Migliaia 26 8" xfId="5445" xr:uid="{00000000-0005-0000-0000-000041150000}"/>
    <cellStyle name="Migliaia 26 8 2" xfId="5446" xr:uid="{00000000-0005-0000-0000-000042150000}"/>
    <cellStyle name="Migliaia 27" xfId="5447" xr:uid="{00000000-0005-0000-0000-000043150000}"/>
    <cellStyle name="Migliaia 27 2" xfId="5448" xr:uid="{00000000-0005-0000-0000-000044150000}"/>
    <cellStyle name="Migliaia 27 2 2" xfId="5449" xr:uid="{00000000-0005-0000-0000-000045150000}"/>
    <cellStyle name="Migliaia 27 2 2 2" xfId="5450" xr:uid="{00000000-0005-0000-0000-000046150000}"/>
    <cellStyle name="Migliaia 27 2 2 2 2" xfId="5451" xr:uid="{00000000-0005-0000-0000-000047150000}"/>
    <cellStyle name="Migliaia 27 2 2 2 3" xfId="5452" xr:uid="{00000000-0005-0000-0000-000048150000}"/>
    <cellStyle name="Migliaia 27 2 2 3" xfId="5453" xr:uid="{00000000-0005-0000-0000-000049150000}"/>
    <cellStyle name="Migliaia 27 2 2 4" xfId="5454" xr:uid="{00000000-0005-0000-0000-00004A150000}"/>
    <cellStyle name="Migliaia 27 2 2 5" xfId="5455" xr:uid="{00000000-0005-0000-0000-00004B150000}"/>
    <cellStyle name="Migliaia 27 2 3" xfId="5456" xr:uid="{00000000-0005-0000-0000-00004C150000}"/>
    <cellStyle name="Migliaia 27 2 3 2" xfId="5457" xr:uid="{00000000-0005-0000-0000-00004D150000}"/>
    <cellStyle name="Migliaia 27 2 4" xfId="5458" xr:uid="{00000000-0005-0000-0000-00004E150000}"/>
    <cellStyle name="Migliaia 27 2 4 2" xfId="5459" xr:uid="{00000000-0005-0000-0000-00004F150000}"/>
    <cellStyle name="Migliaia 27 2 5" xfId="5460" xr:uid="{00000000-0005-0000-0000-000050150000}"/>
    <cellStyle name="Migliaia 27 3" xfId="5461" xr:uid="{00000000-0005-0000-0000-000051150000}"/>
    <cellStyle name="Migliaia 27 3 2" xfId="5462" xr:uid="{00000000-0005-0000-0000-000052150000}"/>
    <cellStyle name="Migliaia 27 3 2 2" xfId="5463" xr:uid="{00000000-0005-0000-0000-000053150000}"/>
    <cellStyle name="Migliaia 27 3 2 2 2" xfId="5464" xr:uid="{00000000-0005-0000-0000-000054150000}"/>
    <cellStyle name="Migliaia 27 3 2 2 2 2" xfId="5465" xr:uid="{00000000-0005-0000-0000-000055150000}"/>
    <cellStyle name="Migliaia 27 3 2 2 3" xfId="5466" xr:uid="{00000000-0005-0000-0000-000056150000}"/>
    <cellStyle name="Migliaia 27 3 2 2 3 2" xfId="5467" xr:uid="{00000000-0005-0000-0000-000057150000}"/>
    <cellStyle name="Migliaia 27 3 2 2 4" xfId="5468" xr:uid="{00000000-0005-0000-0000-000058150000}"/>
    <cellStyle name="Migliaia 27 3 2 3" xfId="5469" xr:uid="{00000000-0005-0000-0000-000059150000}"/>
    <cellStyle name="Migliaia 27 3 2 3 2" xfId="5470" xr:uid="{00000000-0005-0000-0000-00005A150000}"/>
    <cellStyle name="Migliaia 27 3 2 4" xfId="5471" xr:uid="{00000000-0005-0000-0000-00005B150000}"/>
    <cellStyle name="Migliaia 27 3 2 4 2" xfId="5472" xr:uid="{00000000-0005-0000-0000-00005C150000}"/>
    <cellStyle name="Migliaia 27 3 2 5" xfId="5473" xr:uid="{00000000-0005-0000-0000-00005D150000}"/>
    <cellStyle name="Migliaia 27 3 3" xfId="5474" xr:uid="{00000000-0005-0000-0000-00005E150000}"/>
    <cellStyle name="Migliaia 27 3 3 2" xfId="5475" xr:uid="{00000000-0005-0000-0000-00005F150000}"/>
    <cellStyle name="Migliaia 27 3 3 2 2" xfId="5476" xr:uid="{00000000-0005-0000-0000-000060150000}"/>
    <cellStyle name="Migliaia 27 3 3 3" xfId="5477" xr:uid="{00000000-0005-0000-0000-000061150000}"/>
    <cellStyle name="Migliaia 27 3 3 4" xfId="5478" xr:uid="{00000000-0005-0000-0000-000062150000}"/>
    <cellStyle name="Migliaia 27 3 4" xfId="5479" xr:uid="{00000000-0005-0000-0000-000063150000}"/>
    <cellStyle name="Migliaia 27 3 4 2" xfId="5480" xr:uid="{00000000-0005-0000-0000-000064150000}"/>
    <cellStyle name="Migliaia 27 3 4 2 2" xfId="5481" xr:uid="{00000000-0005-0000-0000-000065150000}"/>
    <cellStyle name="Migliaia 27 3 4 3" xfId="5482" xr:uid="{00000000-0005-0000-0000-000066150000}"/>
    <cellStyle name="Migliaia 27 3 4 4" xfId="5483" xr:uid="{00000000-0005-0000-0000-000067150000}"/>
    <cellStyle name="Migliaia 27 3 5" xfId="5484" xr:uid="{00000000-0005-0000-0000-000068150000}"/>
    <cellStyle name="Migliaia 27 3 5 2" xfId="5485" xr:uid="{00000000-0005-0000-0000-000069150000}"/>
    <cellStyle name="Migliaia 27 3 6" xfId="5486" xr:uid="{00000000-0005-0000-0000-00006A150000}"/>
    <cellStyle name="Migliaia 27 3 6 2" xfId="5487" xr:uid="{00000000-0005-0000-0000-00006B150000}"/>
    <cellStyle name="Migliaia 27 3 7" xfId="5488" xr:uid="{00000000-0005-0000-0000-00006C150000}"/>
    <cellStyle name="Migliaia 27 3 8" xfId="5489" xr:uid="{00000000-0005-0000-0000-00006D150000}"/>
    <cellStyle name="Migliaia 27 4" xfId="5490" xr:uid="{00000000-0005-0000-0000-00006E150000}"/>
    <cellStyle name="Migliaia 27 4 2" xfId="5491" xr:uid="{00000000-0005-0000-0000-00006F150000}"/>
    <cellStyle name="Migliaia 27 4 2 2" xfId="5492" xr:uid="{00000000-0005-0000-0000-000070150000}"/>
    <cellStyle name="Migliaia 27 4 2 2 2" xfId="5493" xr:uid="{00000000-0005-0000-0000-000071150000}"/>
    <cellStyle name="Migliaia 27 4 2 3" xfId="5494" xr:uid="{00000000-0005-0000-0000-000072150000}"/>
    <cellStyle name="Migliaia 27 4 2 4" xfId="5495" xr:uid="{00000000-0005-0000-0000-000073150000}"/>
    <cellStyle name="Migliaia 27 4 2 5" xfId="5496" xr:uid="{00000000-0005-0000-0000-000074150000}"/>
    <cellStyle name="Migliaia 27 4 3" xfId="5497" xr:uid="{00000000-0005-0000-0000-000075150000}"/>
    <cellStyle name="Migliaia 27 4 4" xfId="5498" xr:uid="{00000000-0005-0000-0000-000076150000}"/>
    <cellStyle name="Migliaia 27 4 5" xfId="5499" xr:uid="{00000000-0005-0000-0000-000077150000}"/>
    <cellStyle name="Migliaia 27 4 6" xfId="5500" xr:uid="{00000000-0005-0000-0000-000078150000}"/>
    <cellStyle name="Migliaia 27 5" xfId="5501" xr:uid="{00000000-0005-0000-0000-000079150000}"/>
    <cellStyle name="Migliaia 27 5 2" xfId="5502" xr:uid="{00000000-0005-0000-0000-00007A150000}"/>
    <cellStyle name="Migliaia 27 5 3" xfId="5503" xr:uid="{00000000-0005-0000-0000-00007B150000}"/>
    <cellStyle name="Migliaia 27 5 3 2" xfId="5504" xr:uid="{00000000-0005-0000-0000-00007C150000}"/>
    <cellStyle name="Migliaia 27 5 4" xfId="5505" xr:uid="{00000000-0005-0000-0000-00007D150000}"/>
    <cellStyle name="Migliaia 27 5 5" xfId="5506" xr:uid="{00000000-0005-0000-0000-00007E150000}"/>
    <cellStyle name="Migliaia 27 6" xfId="5507" xr:uid="{00000000-0005-0000-0000-00007F150000}"/>
    <cellStyle name="Migliaia 27 6 2" xfId="5508" xr:uid="{00000000-0005-0000-0000-000080150000}"/>
    <cellStyle name="Migliaia 27 6 2 2" xfId="5509" xr:uid="{00000000-0005-0000-0000-000081150000}"/>
    <cellStyle name="Migliaia 27 6 3" xfId="5510" xr:uid="{00000000-0005-0000-0000-000082150000}"/>
    <cellStyle name="Migliaia 27 6 4" xfId="5511" xr:uid="{00000000-0005-0000-0000-000083150000}"/>
    <cellStyle name="Migliaia 27 7" xfId="5512" xr:uid="{00000000-0005-0000-0000-000084150000}"/>
    <cellStyle name="Migliaia 27 7 2" xfId="5513" xr:uid="{00000000-0005-0000-0000-000085150000}"/>
    <cellStyle name="Migliaia 27 8" xfId="5514" xr:uid="{00000000-0005-0000-0000-000086150000}"/>
    <cellStyle name="Migliaia 27 8 2" xfId="5515" xr:uid="{00000000-0005-0000-0000-000087150000}"/>
    <cellStyle name="Migliaia 28" xfId="5516" xr:uid="{00000000-0005-0000-0000-000088150000}"/>
    <cellStyle name="Migliaia 28 2" xfId="5517" xr:uid="{00000000-0005-0000-0000-000089150000}"/>
    <cellStyle name="Migliaia 28 2 2" xfId="5518" xr:uid="{00000000-0005-0000-0000-00008A150000}"/>
    <cellStyle name="Migliaia 28 2 2 2" xfId="5519" xr:uid="{00000000-0005-0000-0000-00008B150000}"/>
    <cellStyle name="Migliaia 28 2 2 2 2" xfId="5520" xr:uid="{00000000-0005-0000-0000-00008C150000}"/>
    <cellStyle name="Migliaia 28 2 2 2 3" xfId="5521" xr:uid="{00000000-0005-0000-0000-00008D150000}"/>
    <cellStyle name="Migliaia 28 2 2 3" xfId="5522" xr:uid="{00000000-0005-0000-0000-00008E150000}"/>
    <cellStyle name="Migliaia 28 2 2 4" xfId="5523" xr:uid="{00000000-0005-0000-0000-00008F150000}"/>
    <cellStyle name="Migliaia 28 2 2 5" xfId="5524" xr:uid="{00000000-0005-0000-0000-000090150000}"/>
    <cellStyle name="Migliaia 28 2 3" xfId="5525" xr:uid="{00000000-0005-0000-0000-000091150000}"/>
    <cellStyle name="Migliaia 28 2 3 2" xfId="5526" xr:uid="{00000000-0005-0000-0000-000092150000}"/>
    <cellStyle name="Migliaia 28 2 4" xfId="5527" xr:uid="{00000000-0005-0000-0000-000093150000}"/>
    <cellStyle name="Migliaia 28 2 4 2" xfId="5528" xr:uid="{00000000-0005-0000-0000-000094150000}"/>
    <cellStyle name="Migliaia 28 2 5" xfId="5529" xr:uid="{00000000-0005-0000-0000-000095150000}"/>
    <cellStyle name="Migliaia 28 3" xfId="5530" xr:uid="{00000000-0005-0000-0000-000096150000}"/>
    <cellStyle name="Migliaia 28 3 2" xfId="5531" xr:uid="{00000000-0005-0000-0000-000097150000}"/>
    <cellStyle name="Migliaia 28 3 2 2" xfId="5532" xr:uid="{00000000-0005-0000-0000-000098150000}"/>
    <cellStyle name="Migliaia 28 3 2 2 2" xfId="5533" xr:uid="{00000000-0005-0000-0000-000099150000}"/>
    <cellStyle name="Migliaia 28 3 2 2 2 2" xfId="5534" xr:uid="{00000000-0005-0000-0000-00009A150000}"/>
    <cellStyle name="Migliaia 28 3 2 2 3" xfId="5535" xr:uid="{00000000-0005-0000-0000-00009B150000}"/>
    <cellStyle name="Migliaia 28 3 2 2 3 2" xfId="5536" xr:uid="{00000000-0005-0000-0000-00009C150000}"/>
    <cellStyle name="Migliaia 28 3 2 2 4" xfId="5537" xr:uid="{00000000-0005-0000-0000-00009D150000}"/>
    <cellStyle name="Migliaia 28 3 2 3" xfId="5538" xr:uid="{00000000-0005-0000-0000-00009E150000}"/>
    <cellStyle name="Migliaia 28 3 2 3 2" xfId="5539" xr:uid="{00000000-0005-0000-0000-00009F150000}"/>
    <cellStyle name="Migliaia 28 3 2 4" xfId="5540" xr:uid="{00000000-0005-0000-0000-0000A0150000}"/>
    <cellStyle name="Migliaia 28 3 2 4 2" xfId="5541" xr:uid="{00000000-0005-0000-0000-0000A1150000}"/>
    <cellStyle name="Migliaia 28 3 2 5" xfId="5542" xr:uid="{00000000-0005-0000-0000-0000A2150000}"/>
    <cellStyle name="Migliaia 28 3 3" xfId="5543" xr:uid="{00000000-0005-0000-0000-0000A3150000}"/>
    <cellStyle name="Migliaia 28 3 3 2" xfId="5544" xr:uid="{00000000-0005-0000-0000-0000A4150000}"/>
    <cellStyle name="Migliaia 28 3 3 2 2" xfId="5545" xr:uid="{00000000-0005-0000-0000-0000A5150000}"/>
    <cellStyle name="Migliaia 28 3 3 3" xfId="5546" xr:uid="{00000000-0005-0000-0000-0000A6150000}"/>
    <cellStyle name="Migliaia 28 3 3 4" xfId="5547" xr:uid="{00000000-0005-0000-0000-0000A7150000}"/>
    <cellStyle name="Migliaia 28 3 4" xfId="5548" xr:uid="{00000000-0005-0000-0000-0000A8150000}"/>
    <cellStyle name="Migliaia 28 3 4 2" xfId="5549" xr:uid="{00000000-0005-0000-0000-0000A9150000}"/>
    <cellStyle name="Migliaia 28 3 4 2 2" xfId="5550" xr:uid="{00000000-0005-0000-0000-0000AA150000}"/>
    <cellStyle name="Migliaia 28 3 4 3" xfId="5551" xr:uid="{00000000-0005-0000-0000-0000AB150000}"/>
    <cellStyle name="Migliaia 28 3 4 4" xfId="5552" xr:uid="{00000000-0005-0000-0000-0000AC150000}"/>
    <cellStyle name="Migliaia 28 3 5" xfId="5553" xr:uid="{00000000-0005-0000-0000-0000AD150000}"/>
    <cellStyle name="Migliaia 28 3 5 2" xfId="5554" xr:uid="{00000000-0005-0000-0000-0000AE150000}"/>
    <cellStyle name="Migliaia 28 3 6" xfId="5555" xr:uid="{00000000-0005-0000-0000-0000AF150000}"/>
    <cellStyle name="Migliaia 28 3 6 2" xfId="5556" xr:uid="{00000000-0005-0000-0000-0000B0150000}"/>
    <cellStyle name="Migliaia 28 3 7" xfId="5557" xr:uid="{00000000-0005-0000-0000-0000B1150000}"/>
    <cellStyle name="Migliaia 28 3 8" xfId="5558" xr:uid="{00000000-0005-0000-0000-0000B2150000}"/>
    <cellStyle name="Migliaia 28 4" xfId="5559" xr:uid="{00000000-0005-0000-0000-0000B3150000}"/>
    <cellStyle name="Migliaia 28 4 2" xfId="5560" xr:uid="{00000000-0005-0000-0000-0000B4150000}"/>
    <cellStyle name="Migliaia 28 4 2 2" xfId="5561" xr:uid="{00000000-0005-0000-0000-0000B5150000}"/>
    <cellStyle name="Migliaia 28 4 2 2 2" xfId="5562" xr:uid="{00000000-0005-0000-0000-0000B6150000}"/>
    <cellStyle name="Migliaia 28 4 2 3" xfId="5563" xr:uid="{00000000-0005-0000-0000-0000B7150000}"/>
    <cellStyle name="Migliaia 28 4 2 4" xfId="5564" xr:uid="{00000000-0005-0000-0000-0000B8150000}"/>
    <cellStyle name="Migliaia 28 4 2 5" xfId="5565" xr:uid="{00000000-0005-0000-0000-0000B9150000}"/>
    <cellStyle name="Migliaia 28 4 3" xfId="5566" xr:uid="{00000000-0005-0000-0000-0000BA150000}"/>
    <cellStyle name="Migliaia 28 4 4" xfId="5567" xr:uid="{00000000-0005-0000-0000-0000BB150000}"/>
    <cellStyle name="Migliaia 28 4 5" xfId="5568" xr:uid="{00000000-0005-0000-0000-0000BC150000}"/>
    <cellStyle name="Migliaia 28 4 6" xfId="5569" xr:uid="{00000000-0005-0000-0000-0000BD150000}"/>
    <cellStyle name="Migliaia 28 5" xfId="5570" xr:uid="{00000000-0005-0000-0000-0000BE150000}"/>
    <cellStyle name="Migliaia 28 5 2" xfId="5571" xr:uid="{00000000-0005-0000-0000-0000BF150000}"/>
    <cellStyle name="Migliaia 28 5 3" xfId="5572" xr:uid="{00000000-0005-0000-0000-0000C0150000}"/>
    <cellStyle name="Migliaia 28 5 3 2" xfId="5573" xr:uid="{00000000-0005-0000-0000-0000C1150000}"/>
    <cellStyle name="Migliaia 28 5 4" xfId="5574" xr:uid="{00000000-0005-0000-0000-0000C2150000}"/>
    <cellStyle name="Migliaia 28 5 5" xfId="5575" xr:uid="{00000000-0005-0000-0000-0000C3150000}"/>
    <cellStyle name="Migliaia 28 6" xfId="5576" xr:uid="{00000000-0005-0000-0000-0000C4150000}"/>
    <cellStyle name="Migliaia 28 6 2" xfId="5577" xr:uid="{00000000-0005-0000-0000-0000C5150000}"/>
    <cellStyle name="Migliaia 28 6 2 2" xfId="5578" xr:uid="{00000000-0005-0000-0000-0000C6150000}"/>
    <cellStyle name="Migliaia 28 6 3" xfId="5579" xr:uid="{00000000-0005-0000-0000-0000C7150000}"/>
    <cellStyle name="Migliaia 28 6 4" xfId="5580" xr:uid="{00000000-0005-0000-0000-0000C8150000}"/>
    <cellStyle name="Migliaia 28 7" xfId="5581" xr:uid="{00000000-0005-0000-0000-0000C9150000}"/>
    <cellStyle name="Migliaia 28 7 2" xfId="5582" xr:uid="{00000000-0005-0000-0000-0000CA150000}"/>
    <cellStyle name="Migliaia 28 8" xfId="5583" xr:uid="{00000000-0005-0000-0000-0000CB150000}"/>
    <cellStyle name="Migliaia 28 8 2" xfId="5584" xr:uid="{00000000-0005-0000-0000-0000CC150000}"/>
    <cellStyle name="Migliaia 29" xfId="5585" xr:uid="{00000000-0005-0000-0000-0000CD150000}"/>
    <cellStyle name="Migliaia 29 2" xfId="5586" xr:uid="{00000000-0005-0000-0000-0000CE150000}"/>
    <cellStyle name="Migliaia 29 2 2" xfId="5587" xr:uid="{00000000-0005-0000-0000-0000CF150000}"/>
    <cellStyle name="Migliaia 29 2 2 2" xfId="5588" xr:uid="{00000000-0005-0000-0000-0000D0150000}"/>
    <cellStyle name="Migliaia 29 2 2 2 2" xfId="5589" xr:uid="{00000000-0005-0000-0000-0000D1150000}"/>
    <cellStyle name="Migliaia 29 2 2 2 3" xfId="5590" xr:uid="{00000000-0005-0000-0000-0000D2150000}"/>
    <cellStyle name="Migliaia 29 2 2 3" xfId="5591" xr:uid="{00000000-0005-0000-0000-0000D3150000}"/>
    <cellStyle name="Migliaia 29 2 2 4" xfId="5592" xr:uid="{00000000-0005-0000-0000-0000D4150000}"/>
    <cellStyle name="Migliaia 29 2 2 5" xfId="5593" xr:uid="{00000000-0005-0000-0000-0000D5150000}"/>
    <cellStyle name="Migliaia 29 2 3" xfId="5594" xr:uid="{00000000-0005-0000-0000-0000D6150000}"/>
    <cellStyle name="Migliaia 29 2 3 2" xfId="5595" xr:uid="{00000000-0005-0000-0000-0000D7150000}"/>
    <cellStyle name="Migliaia 29 2 4" xfId="5596" xr:uid="{00000000-0005-0000-0000-0000D8150000}"/>
    <cellStyle name="Migliaia 29 2 4 2" xfId="5597" xr:uid="{00000000-0005-0000-0000-0000D9150000}"/>
    <cellStyle name="Migliaia 29 2 5" xfId="5598" xr:uid="{00000000-0005-0000-0000-0000DA150000}"/>
    <cellStyle name="Migliaia 29 3" xfId="5599" xr:uid="{00000000-0005-0000-0000-0000DB150000}"/>
    <cellStyle name="Migliaia 29 3 2" xfId="5600" xr:uid="{00000000-0005-0000-0000-0000DC150000}"/>
    <cellStyle name="Migliaia 29 3 2 2" xfId="5601" xr:uid="{00000000-0005-0000-0000-0000DD150000}"/>
    <cellStyle name="Migliaia 29 3 2 2 2" xfId="5602" xr:uid="{00000000-0005-0000-0000-0000DE150000}"/>
    <cellStyle name="Migliaia 29 3 2 2 2 2" xfId="5603" xr:uid="{00000000-0005-0000-0000-0000DF150000}"/>
    <cellStyle name="Migliaia 29 3 2 2 3" xfId="5604" xr:uid="{00000000-0005-0000-0000-0000E0150000}"/>
    <cellStyle name="Migliaia 29 3 2 2 3 2" xfId="5605" xr:uid="{00000000-0005-0000-0000-0000E1150000}"/>
    <cellStyle name="Migliaia 29 3 2 2 4" xfId="5606" xr:uid="{00000000-0005-0000-0000-0000E2150000}"/>
    <cellStyle name="Migliaia 29 3 2 3" xfId="5607" xr:uid="{00000000-0005-0000-0000-0000E3150000}"/>
    <cellStyle name="Migliaia 29 3 2 3 2" xfId="5608" xr:uid="{00000000-0005-0000-0000-0000E4150000}"/>
    <cellStyle name="Migliaia 29 3 2 4" xfId="5609" xr:uid="{00000000-0005-0000-0000-0000E5150000}"/>
    <cellStyle name="Migliaia 29 3 2 4 2" xfId="5610" xr:uid="{00000000-0005-0000-0000-0000E6150000}"/>
    <cellStyle name="Migliaia 29 3 2 5" xfId="5611" xr:uid="{00000000-0005-0000-0000-0000E7150000}"/>
    <cellStyle name="Migliaia 29 3 3" xfId="5612" xr:uid="{00000000-0005-0000-0000-0000E8150000}"/>
    <cellStyle name="Migliaia 29 3 3 2" xfId="5613" xr:uid="{00000000-0005-0000-0000-0000E9150000}"/>
    <cellStyle name="Migliaia 29 3 3 2 2" xfId="5614" xr:uid="{00000000-0005-0000-0000-0000EA150000}"/>
    <cellStyle name="Migliaia 29 3 3 3" xfId="5615" xr:uid="{00000000-0005-0000-0000-0000EB150000}"/>
    <cellStyle name="Migliaia 29 3 3 4" xfId="5616" xr:uid="{00000000-0005-0000-0000-0000EC150000}"/>
    <cellStyle name="Migliaia 29 3 4" xfId="5617" xr:uid="{00000000-0005-0000-0000-0000ED150000}"/>
    <cellStyle name="Migliaia 29 3 4 2" xfId="5618" xr:uid="{00000000-0005-0000-0000-0000EE150000}"/>
    <cellStyle name="Migliaia 29 3 4 2 2" xfId="5619" xr:uid="{00000000-0005-0000-0000-0000EF150000}"/>
    <cellStyle name="Migliaia 29 3 4 3" xfId="5620" xr:uid="{00000000-0005-0000-0000-0000F0150000}"/>
    <cellStyle name="Migliaia 29 3 4 4" xfId="5621" xr:uid="{00000000-0005-0000-0000-0000F1150000}"/>
    <cellStyle name="Migliaia 29 3 5" xfId="5622" xr:uid="{00000000-0005-0000-0000-0000F2150000}"/>
    <cellStyle name="Migliaia 29 3 5 2" xfId="5623" xr:uid="{00000000-0005-0000-0000-0000F3150000}"/>
    <cellStyle name="Migliaia 29 3 6" xfId="5624" xr:uid="{00000000-0005-0000-0000-0000F4150000}"/>
    <cellStyle name="Migliaia 29 3 6 2" xfId="5625" xr:uid="{00000000-0005-0000-0000-0000F5150000}"/>
    <cellStyle name="Migliaia 29 3 7" xfId="5626" xr:uid="{00000000-0005-0000-0000-0000F6150000}"/>
    <cellStyle name="Migliaia 29 3 8" xfId="5627" xr:uid="{00000000-0005-0000-0000-0000F7150000}"/>
    <cellStyle name="Migliaia 29 4" xfId="5628" xr:uid="{00000000-0005-0000-0000-0000F8150000}"/>
    <cellStyle name="Migliaia 29 4 2" xfId="5629" xr:uid="{00000000-0005-0000-0000-0000F9150000}"/>
    <cellStyle name="Migliaia 29 4 2 2" xfId="5630" xr:uid="{00000000-0005-0000-0000-0000FA150000}"/>
    <cellStyle name="Migliaia 29 4 2 2 2" xfId="5631" xr:uid="{00000000-0005-0000-0000-0000FB150000}"/>
    <cellStyle name="Migliaia 29 4 2 3" xfId="5632" xr:uid="{00000000-0005-0000-0000-0000FC150000}"/>
    <cellStyle name="Migliaia 29 4 2 4" xfId="5633" xr:uid="{00000000-0005-0000-0000-0000FD150000}"/>
    <cellStyle name="Migliaia 29 4 2 5" xfId="5634" xr:uid="{00000000-0005-0000-0000-0000FE150000}"/>
    <cellStyle name="Migliaia 29 4 3" xfId="5635" xr:uid="{00000000-0005-0000-0000-0000FF150000}"/>
    <cellStyle name="Migliaia 29 4 4" xfId="5636" xr:uid="{00000000-0005-0000-0000-000000160000}"/>
    <cellStyle name="Migliaia 29 4 5" xfId="5637" xr:uid="{00000000-0005-0000-0000-000001160000}"/>
    <cellStyle name="Migliaia 29 4 6" xfId="5638" xr:uid="{00000000-0005-0000-0000-000002160000}"/>
    <cellStyle name="Migliaia 29 5" xfId="5639" xr:uid="{00000000-0005-0000-0000-000003160000}"/>
    <cellStyle name="Migliaia 29 5 2" xfId="5640" xr:uid="{00000000-0005-0000-0000-000004160000}"/>
    <cellStyle name="Migliaia 29 5 3" xfId="5641" xr:uid="{00000000-0005-0000-0000-000005160000}"/>
    <cellStyle name="Migliaia 29 5 3 2" xfId="5642" xr:uid="{00000000-0005-0000-0000-000006160000}"/>
    <cellStyle name="Migliaia 29 5 4" xfId="5643" xr:uid="{00000000-0005-0000-0000-000007160000}"/>
    <cellStyle name="Migliaia 29 5 5" xfId="5644" xr:uid="{00000000-0005-0000-0000-000008160000}"/>
    <cellStyle name="Migliaia 29 6" xfId="5645" xr:uid="{00000000-0005-0000-0000-000009160000}"/>
    <cellStyle name="Migliaia 29 6 2" xfId="5646" xr:uid="{00000000-0005-0000-0000-00000A160000}"/>
    <cellStyle name="Migliaia 29 6 2 2" xfId="5647" xr:uid="{00000000-0005-0000-0000-00000B160000}"/>
    <cellStyle name="Migliaia 29 6 3" xfId="5648" xr:uid="{00000000-0005-0000-0000-00000C160000}"/>
    <cellStyle name="Migliaia 29 6 4" xfId="5649" xr:uid="{00000000-0005-0000-0000-00000D160000}"/>
    <cellStyle name="Migliaia 29 7" xfId="5650" xr:uid="{00000000-0005-0000-0000-00000E160000}"/>
    <cellStyle name="Migliaia 29 7 2" xfId="5651" xr:uid="{00000000-0005-0000-0000-00000F160000}"/>
    <cellStyle name="Migliaia 29 8" xfId="5652" xr:uid="{00000000-0005-0000-0000-000010160000}"/>
    <cellStyle name="Migliaia 29 8 2" xfId="5653" xr:uid="{00000000-0005-0000-0000-000011160000}"/>
    <cellStyle name="Migliaia 3" xfId="5654" xr:uid="{00000000-0005-0000-0000-000012160000}"/>
    <cellStyle name="Migliaia 3 2" xfId="5655" xr:uid="{00000000-0005-0000-0000-000013160000}"/>
    <cellStyle name="Migliaia 3 2 2" xfId="5656" xr:uid="{00000000-0005-0000-0000-000014160000}"/>
    <cellStyle name="Migliaia 3 2 2 2" xfId="5657" xr:uid="{00000000-0005-0000-0000-000015160000}"/>
    <cellStyle name="Migliaia 3 2 2 2 2" xfId="5658" xr:uid="{00000000-0005-0000-0000-000016160000}"/>
    <cellStyle name="Migliaia 3 2 2 2 3" xfId="5659" xr:uid="{00000000-0005-0000-0000-000017160000}"/>
    <cellStyle name="Migliaia 3 2 2 3" xfId="5660" xr:uid="{00000000-0005-0000-0000-000018160000}"/>
    <cellStyle name="Migliaia 3 2 2 4" xfId="5661" xr:uid="{00000000-0005-0000-0000-000019160000}"/>
    <cellStyle name="Migliaia 3 2 2 5" xfId="5662" xr:uid="{00000000-0005-0000-0000-00001A160000}"/>
    <cellStyle name="Migliaia 3 2 3" xfId="5663" xr:uid="{00000000-0005-0000-0000-00001B160000}"/>
    <cellStyle name="Migliaia 3 2 3 2" xfId="5664" xr:uid="{00000000-0005-0000-0000-00001C160000}"/>
    <cellStyle name="Migliaia 3 2 4" xfId="5665" xr:uid="{00000000-0005-0000-0000-00001D160000}"/>
    <cellStyle name="Migliaia 3 2 4 2" xfId="5666" xr:uid="{00000000-0005-0000-0000-00001E160000}"/>
    <cellStyle name="Migliaia 3 2 5" xfId="5667" xr:uid="{00000000-0005-0000-0000-00001F160000}"/>
    <cellStyle name="Migliaia 3 3" xfId="5668" xr:uid="{00000000-0005-0000-0000-000020160000}"/>
    <cellStyle name="Migliaia 3 3 2" xfId="5669" xr:uid="{00000000-0005-0000-0000-000021160000}"/>
    <cellStyle name="Migliaia 3 3 2 2" xfId="5670" xr:uid="{00000000-0005-0000-0000-000022160000}"/>
    <cellStyle name="Migliaia 3 3 2 2 2" xfId="5671" xr:uid="{00000000-0005-0000-0000-000023160000}"/>
    <cellStyle name="Migliaia 3 3 2 2 2 2" xfId="5672" xr:uid="{00000000-0005-0000-0000-000024160000}"/>
    <cellStyle name="Migliaia 3 3 2 2 3" xfId="5673" xr:uid="{00000000-0005-0000-0000-000025160000}"/>
    <cellStyle name="Migliaia 3 3 2 2 3 2" xfId="5674" xr:uid="{00000000-0005-0000-0000-000026160000}"/>
    <cellStyle name="Migliaia 3 3 2 2 4" xfId="5675" xr:uid="{00000000-0005-0000-0000-000027160000}"/>
    <cellStyle name="Migliaia 3 3 2 3" xfId="5676" xr:uid="{00000000-0005-0000-0000-000028160000}"/>
    <cellStyle name="Migliaia 3 3 2 3 2" xfId="5677" xr:uid="{00000000-0005-0000-0000-000029160000}"/>
    <cellStyle name="Migliaia 3 3 2 4" xfId="5678" xr:uid="{00000000-0005-0000-0000-00002A160000}"/>
    <cellStyle name="Migliaia 3 3 2 4 2" xfId="5679" xr:uid="{00000000-0005-0000-0000-00002B160000}"/>
    <cellStyle name="Migliaia 3 3 2 5" xfId="5680" xr:uid="{00000000-0005-0000-0000-00002C160000}"/>
    <cellStyle name="Migliaia 3 3 3" xfId="5681" xr:uid="{00000000-0005-0000-0000-00002D160000}"/>
    <cellStyle name="Migliaia 3 3 3 2" xfId="5682" xr:uid="{00000000-0005-0000-0000-00002E160000}"/>
    <cellStyle name="Migliaia 3 3 3 2 2" xfId="5683" xr:uid="{00000000-0005-0000-0000-00002F160000}"/>
    <cellStyle name="Migliaia 3 3 3 3" xfId="5684" xr:uid="{00000000-0005-0000-0000-000030160000}"/>
    <cellStyle name="Migliaia 3 3 3 4" xfId="5685" xr:uid="{00000000-0005-0000-0000-000031160000}"/>
    <cellStyle name="Migliaia 3 3 4" xfId="5686" xr:uid="{00000000-0005-0000-0000-000032160000}"/>
    <cellStyle name="Migliaia 3 3 4 2" xfId="5687" xr:uid="{00000000-0005-0000-0000-000033160000}"/>
    <cellStyle name="Migliaia 3 3 4 2 2" xfId="5688" xr:uid="{00000000-0005-0000-0000-000034160000}"/>
    <cellStyle name="Migliaia 3 3 4 3" xfId="5689" xr:uid="{00000000-0005-0000-0000-000035160000}"/>
    <cellStyle name="Migliaia 3 3 4 4" xfId="5690" xr:uid="{00000000-0005-0000-0000-000036160000}"/>
    <cellStyle name="Migliaia 3 3 5" xfId="5691" xr:uid="{00000000-0005-0000-0000-000037160000}"/>
    <cellStyle name="Migliaia 3 3 5 2" xfId="5692" xr:uid="{00000000-0005-0000-0000-000038160000}"/>
    <cellStyle name="Migliaia 3 3 6" xfId="5693" xr:uid="{00000000-0005-0000-0000-000039160000}"/>
    <cellStyle name="Migliaia 3 3 6 2" xfId="5694" xr:uid="{00000000-0005-0000-0000-00003A160000}"/>
    <cellStyle name="Migliaia 3 3 7" xfId="5695" xr:uid="{00000000-0005-0000-0000-00003B160000}"/>
    <cellStyle name="Migliaia 3 3 8" xfId="5696" xr:uid="{00000000-0005-0000-0000-00003C160000}"/>
    <cellStyle name="Migliaia 3 4" xfId="5697" xr:uid="{00000000-0005-0000-0000-00003D160000}"/>
    <cellStyle name="Migliaia 3 4 2" xfId="5698" xr:uid="{00000000-0005-0000-0000-00003E160000}"/>
    <cellStyle name="Migliaia 3 4 2 2" xfId="5699" xr:uid="{00000000-0005-0000-0000-00003F160000}"/>
    <cellStyle name="Migliaia 3 4 2 2 2" xfId="5700" xr:uid="{00000000-0005-0000-0000-000040160000}"/>
    <cellStyle name="Migliaia 3 4 2 3" xfId="5701" xr:uid="{00000000-0005-0000-0000-000041160000}"/>
    <cellStyle name="Migliaia 3 4 2 4" xfId="5702" xr:uid="{00000000-0005-0000-0000-000042160000}"/>
    <cellStyle name="Migliaia 3 4 2 5" xfId="5703" xr:uid="{00000000-0005-0000-0000-000043160000}"/>
    <cellStyle name="Migliaia 3 4 3" xfId="5704" xr:uid="{00000000-0005-0000-0000-000044160000}"/>
    <cellStyle name="Migliaia 3 4 4" xfId="5705" xr:uid="{00000000-0005-0000-0000-000045160000}"/>
    <cellStyle name="Migliaia 3 4 5" xfId="5706" xr:uid="{00000000-0005-0000-0000-000046160000}"/>
    <cellStyle name="Migliaia 3 4 6" xfId="5707" xr:uid="{00000000-0005-0000-0000-000047160000}"/>
    <cellStyle name="Migliaia 3 5" xfId="5708" xr:uid="{00000000-0005-0000-0000-000048160000}"/>
    <cellStyle name="Migliaia 3 5 2" xfId="5709" xr:uid="{00000000-0005-0000-0000-000049160000}"/>
    <cellStyle name="Migliaia 3 5 3" xfId="5710" xr:uid="{00000000-0005-0000-0000-00004A160000}"/>
    <cellStyle name="Migliaia 3 5 3 2" xfId="5711" xr:uid="{00000000-0005-0000-0000-00004B160000}"/>
    <cellStyle name="Migliaia 3 5 4" xfId="5712" xr:uid="{00000000-0005-0000-0000-00004C160000}"/>
    <cellStyle name="Migliaia 3 5 5" xfId="5713" xr:uid="{00000000-0005-0000-0000-00004D160000}"/>
    <cellStyle name="Migliaia 3 6" xfId="5714" xr:uid="{00000000-0005-0000-0000-00004E160000}"/>
    <cellStyle name="Migliaia 3 6 2" xfId="5715" xr:uid="{00000000-0005-0000-0000-00004F160000}"/>
    <cellStyle name="Migliaia 3 6 2 2" xfId="5716" xr:uid="{00000000-0005-0000-0000-000050160000}"/>
    <cellStyle name="Migliaia 3 6 3" xfId="5717" xr:uid="{00000000-0005-0000-0000-000051160000}"/>
    <cellStyle name="Migliaia 3 6 4" xfId="5718" xr:uid="{00000000-0005-0000-0000-000052160000}"/>
    <cellStyle name="Migliaia 3 7" xfId="5719" xr:uid="{00000000-0005-0000-0000-000053160000}"/>
    <cellStyle name="Migliaia 3 7 2" xfId="5720" xr:uid="{00000000-0005-0000-0000-000054160000}"/>
    <cellStyle name="Migliaia 3 8" xfId="5721" xr:uid="{00000000-0005-0000-0000-000055160000}"/>
    <cellStyle name="Migliaia 3 8 2" xfId="5722" xr:uid="{00000000-0005-0000-0000-000056160000}"/>
    <cellStyle name="Migliaia 30" xfId="5723" xr:uid="{00000000-0005-0000-0000-000057160000}"/>
    <cellStyle name="Migliaia 30 2" xfId="5724" xr:uid="{00000000-0005-0000-0000-000058160000}"/>
    <cellStyle name="Migliaia 30 2 2" xfId="5725" xr:uid="{00000000-0005-0000-0000-000059160000}"/>
    <cellStyle name="Migliaia 30 2 2 2" xfId="5726" xr:uid="{00000000-0005-0000-0000-00005A160000}"/>
    <cellStyle name="Migliaia 30 2 2 2 2" xfId="5727" xr:uid="{00000000-0005-0000-0000-00005B160000}"/>
    <cellStyle name="Migliaia 30 2 2 2 3" xfId="5728" xr:uid="{00000000-0005-0000-0000-00005C160000}"/>
    <cellStyle name="Migliaia 30 2 2 3" xfId="5729" xr:uid="{00000000-0005-0000-0000-00005D160000}"/>
    <cellStyle name="Migliaia 30 2 2 4" xfId="5730" xr:uid="{00000000-0005-0000-0000-00005E160000}"/>
    <cellStyle name="Migliaia 30 2 2 5" xfId="5731" xr:uid="{00000000-0005-0000-0000-00005F160000}"/>
    <cellStyle name="Migliaia 30 2 3" xfId="5732" xr:uid="{00000000-0005-0000-0000-000060160000}"/>
    <cellStyle name="Migliaia 30 2 3 2" xfId="5733" xr:uid="{00000000-0005-0000-0000-000061160000}"/>
    <cellStyle name="Migliaia 30 2 4" xfId="5734" xr:uid="{00000000-0005-0000-0000-000062160000}"/>
    <cellStyle name="Migliaia 30 2 4 2" xfId="5735" xr:uid="{00000000-0005-0000-0000-000063160000}"/>
    <cellStyle name="Migliaia 30 2 5" xfId="5736" xr:uid="{00000000-0005-0000-0000-000064160000}"/>
    <cellStyle name="Migliaia 30 3" xfId="5737" xr:uid="{00000000-0005-0000-0000-000065160000}"/>
    <cellStyle name="Migliaia 30 3 2" xfId="5738" xr:uid="{00000000-0005-0000-0000-000066160000}"/>
    <cellStyle name="Migliaia 30 3 2 2" xfId="5739" xr:uid="{00000000-0005-0000-0000-000067160000}"/>
    <cellStyle name="Migliaia 30 3 2 2 2" xfId="5740" xr:uid="{00000000-0005-0000-0000-000068160000}"/>
    <cellStyle name="Migliaia 30 3 2 2 2 2" xfId="5741" xr:uid="{00000000-0005-0000-0000-000069160000}"/>
    <cellStyle name="Migliaia 30 3 2 2 3" xfId="5742" xr:uid="{00000000-0005-0000-0000-00006A160000}"/>
    <cellStyle name="Migliaia 30 3 2 2 3 2" xfId="5743" xr:uid="{00000000-0005-0000-0000-00006B160000}"/>
    <cellStyle name="Migliaia 30 3 2 2 4" xfId="5744" xr:uid="{00000000-0005-0000-0000-00006C160000}"/>
    <cellStyle name="Migliaia 30 3 2 3" xfId="5745" xr:uid="{00000000-0005-0000-0000-00006D160000}"/>
    <cellStyle name="Migliaia 30 3 2 3 2" xfId="5746" xr:uid="{00000000-0005-0000-0000-00006E160000}"/>
    <cellStyle name="Migliaia 30 3 2 4" xfId="5747" xr:uid="{00000000-0005-0000-0000-00006F160000}"/>
    <cellStyle name="Migliaia 30 3 2 4 2" xfId="5748" xr:uid="{00000000-0005-0000-0000-000070160000}"/>
    <cellStyle name="Migliaia 30 3 2 5" xfId="5749" xr:uid="{00000000-0005-0000-0000-000071160000}"/>
    <cellStyle name="Migliaia 30 3 3" xfId="5750" xr:uid="{00000000-0005-0000-0000-000072160000}"/>
    <cellStyle name="Migliaia 30 3 3 2" xfId="5751" xr:uid="{00000000-0005-0000-0000-000073160000}"/>
    <cellStyle name="Migliaia 30 3 3 2 2" xfId="5752" xr:uid="{00000000-0005-0000-0000-000074160000}"/>
    <cellStyle name="Migliaia 30 3 3 3" xfId="5753" xr:uid="{00000000-0005-0000-0000-000075160000}"/>
    <cellStyle name="Migliaia 30 3 3 4" xfId="5754" xr:uid="{00000000-0005-0000-0000-000076160000}"/>
    <cellStyle name="Migliaia 30 3 4" xfId="5755" xr:uid="{00000000-0005-0000-0000-000077160000}"/>
    <cellStyle name="Migliaia 30 3 4 2" xfId="5756" xr:uid="{00000000-0005-0000-0000-000078160000}"/>
    <cellStyle name="Migliaia 30 3 4 2 2" xfId="5757" xr:uid="{00000000-0005-0000-0000-000079160000}"/>
    <cellStyle name="Migliaia 30 3 4 3" xfId="5758" xr:uid="{00000000-0005-0000-0000-00007A160000}"/>
    <cellStyle name="Migliaia 30 3 4 4" xfId="5759" xr:uid="{00000000-0005-0000-0000-00007B160000}"/>
    <cellStyle name="Migliaia 30 3 5" xfId="5760" xr:uid="{00000000-0005-0000-0000-00007C160000}"/>
    <cellStyle name="Migliaia 30 3 5 2" xfId="5761" xr:uid="{00000000-0005-0000-0000-00007D160000}"/>
    <cellStyle name="Migliaia 30 3 6" xfId="5762" xr:uid="{00000000-0005-0000-0000-00007E160000}"/>
    <cellStyle name="Migliaia 30 3 6 2" xfId="5763" xr:uid="{00000000-0005-0000-0000-00007F160000}"/>
    <cellStyle name="Migliaia 30 3 7" xfId="5764" xr:uid="{00000000-0005-0000-0000-000080160000}"/>
    <cellStyle name="Migliaia 30 3 8" xfId="5765" xr:uid="{00000000-0005-0000-0000-000081160000}"/>
    <cellStyle name="Migliaia 30 4" xfId="5766" xr:uid="{00000000-0005-0000-0000-000082160000}"/>
    <cellStyle name="Migliaia 30 4 2" xfId="5767" xr:uid="{00000000-0005-0000-0000-000083160000}"/>
    <cellStyle name="Migliaia 30 4 2 2" xfId="5768" xr:uid="{00000000-0005-0000-0000-000084160000}"/>
    <cellStyle name="Migliaia 30 4 2 2 2" xfId="5769" xr:uid="{00000000-0005-0000-0000-000085160000}"/>
    <cellStyle name="Migliaia 30 4 2 3" xfId="5770" xr:uid="{00000000-0005-0000-0000-000086160000}"/>
    <cellStyle name="Migliaia 30 4 2 4" xfId="5771" xr:uid="{00000000-0005-0000-0000-000087160000}"/>
    <cellStyle name="Migliaia 30 4 2 5" xfId="5772" xr:uid="{00000000-0005-0000-0000-000088160000}"/>
    <cellStyle name="Migliaia 30 4 3" xfId="5773" xr:uid="{00000000-0005-0000-0000-000089160000}"/>
    <cellStyle name="Migliaia 30 4 4" xfId="5774" xr:uid="{00000000-0005-0000-0000-00008A160000}"/>
    <cellStyle name="Migliaia 30 4 5" xfId="5775" xr:uid="{00000000-0005-0000-0000-00008B160000}"/>
    <cellStyle name="Migliaia 30 4 6" xfId="5776" xr:uid="{00000000-0005-0000-0000-00008C160000}"/>
    <cellStyle name="Migliaia 30 5" xfId="5777" xr:uid="{00000000-0005-0000-0000-00008D160000}"/>
    <cellStyle name="Migliaia 30 5 2" xfId="5778" xr:uid="{00000000-0005-0000-0000-00008E160000}"/>
    <cellStyle name="Migliaia 30 5 3" xfId="5779" xr:uid="{00000000-0005-0000-0000-00008F160000}"/>
    <cellStyle name="Migliaia 30 5 3 2" xfId="5780" xr:uid="{00000000-0005-0000-0000-000090160000}"/>
    <cellStyle name="Migliaia 30 5 4" xfId="5781" xr:uid="{00000000-0005-0000-0000-000091160000}"/>
    <cellStyle name="Migliaia 30 5 5" xfId="5782" xr:uid="{00000000-0005-0000-0000-000092160000}"/>
    <cellStyle name="Migliaia 30 6" xfId="5783" xr:uid="{00000000-0005-0000-0000-000093160000}"/>
    <cellStyle name="Migliaia 30 6 2" xfId="5784" xr:uid="{00000000-0005-0000-0000-000094160000}"/>
    <cellStyle name="Migliaia 30 6 2 2" xfId="5785" xr:uid="{00000000-0005-0000-0000-000095160000}"/>
    <cellStyle name="Migliaia 30 6 3" xfId="5786" xr:uid="{00000000-0005-0000-0000-000096160000}"/>
    <cellStyle name="Migliaia 30 6 4" xfId="5787" xr:uid="{00000000-0005-0000-0000-000097160000}"/>
    <cellStyle name="Migliaia 30 7" xfId="5788" xr:uid="{00000000-0005-0000-0000-000098160000}"/>
    <cellStyle name="Migliaia 30 7 2" xfId="5789" xr:uid="{00000000-0005-0000-0000-000099160000}"/>
    <cellStyle name="Migliaia 30 8" xfId="5790" xr:uid="{00000000-0005-0000-0000-00009A160000}"/>
    <cellStyle name="Migliaia 30 8 2" xfId="5791" xr:uid="{00000000-0005-0000-0000-00009B160000}"/>
    <cellStyle name="Migliaia 31" xfId="5792" xr:uid="{00000000-0005-0000-0000-00009C160000}"/>
    <cellStyle name="Migliaia 31 2" xfId="5793" xr:uid="{00000000-0005-0000-0000-00009D160000}"/>
    <cellStyle name="Migliaia 31 2 2" xfId="5794" xr:uid="{00000000-0005-0000-0000-00009E160000}"/>
    <cellStyle name="Migliaia 31 2 2 2" xfId="5795" xr:uid="{00000000-0005-0000-0000-00009F160000}"/>
    <cellStyle name="Migliaia 31 2 2 2 2" xfId="5796" xr:uid="{00000000-0005-0000-0000-0000A0160000}"/>
    <cellStyle name="Migliaia 31 2 2 2 3" xfId="5797" xr:uid="{00000000-0005-0000-0000-0000A1160000}"/>
    <cellStyle name="Migliaia 31 2 2 3" xfId="5798" xr:uid="{00000000-0005-0000-0000-0000A2160000}"/>
    <cellStyle name="Migliaia 31 2 2 4" xfId="5799" xr:uid="{00000000-0005-0000-0000-0000A3160000}"/>
    <cellStyle name="Migliaia 31 2 2 5" xfId="5800" xr:uid="{00000000-0005-0000-0000-0000A4160000}"/>
    <cellStyle name="Migliaia 31 2 3" xfId="5801" xr:uid="{00000000-0005-0000-0000-0000A5160000}"/>
    <cellStyle name="Migliaia 31 2 3 2" xfId="5802" xr:uid="{00000000-0005-0000-0000-0000A6160000}"/>
    <cellStyle name="Migliaia 31 2 4" xfId="5803" xr:uid="{00000000-0005-0000-0000-0000A7160000}"/>
    <cellStyle name="Migliaia 31 2 4 2" xfId="5804" xr:uid="{00000000-0005-0000-0000-0000A8160000}"/>
    <cellStyle name="Migliaia 31 2 5" xfId="5805" xr:uid="{00000000-0005-0000-0000-0000A9160000}"/>
    <cellStyle name="Migliaia 31 3" xfId="5806" xr:uid="{00000000-0005-0000-0000-0000AA160000}"/>
    <cellStyle name="Migliaia 31 3 2" xfId="5807" xr:uid="{00000000-0005-0000-0000-0000AB160000}"/>
    <cellStyle name="Migliaia 31 3 2 2" xfId="5808" xr:uid="{00000000-0005-0000-0000-0000AC160000}"/>
    <cellStyle name="Migliaia 31 3 2 2 2" xfId="5809" xr:uid="{00000000-0005-0000-0000-0000AD160000}"/>
    <cellStyle name="Migliaia 31 3 2 2 2 2" xfId="5810" xr:uid="{00000000-0005-0000-0000-0000AE160000}"/>
    <cellStyle name="Migliaia 31 3 2 2 3" xfId="5811" xr:uid="{00000000-0005-0000-0000-0000AF160000}"/>
    <cellStyle name="Migliaia 31 3 2 2 3 2" xfId="5812" xr:uid="{00000000-0005-0000-0000-0000B0160000}"/>
    <cellStyle name="Migliaia 31 3 2 2 4" xfId="5813" xr:uid="{00000000-0005-0000-0000-0000B1160000}"/>
    <cellStyle name="Migliaia 31 3 2 3" xfId="5814" xr:uid="{00000000-0005-0000-0000-0000B2160000}"/>
    <cellStyle name="Migliaia 31 3 2 3 2" xfId="5815" xr:uid="{00000000-0005-0000-0000-0000B3160000}"/>
    <cellStyle name="Migliaia 31 3 2 4" xfId="5816" xr:uid="{00000000-0005-0000-0000-0000B4160000}"/>
    <cellStyle name="Migliaia 31 3 2 4 2" xfId="5817" xr:uid="{00000000-0005-0000-0000-0000B5160000}"/>
    <cellStyle name="Migliaia 31 3 2 5" xfId="5818" xr:uid="{00000000-0005-0000-0000-0000B6160000}"/>
    <cellStyle name="Migliaia 31 3 3" xfId="5819" xr:uid="{00000000-0005-0000-0000-0000B7160000}"/>
    <cellStyle name="Migliaia 31 3 3 2" xfId="5820" xr:uid="{00000000-0005-0000-0000-0000B8160000}"/>
    <cellStyle name="Migliaia 31 3 3 2 2" xfId="5821" xr:uid="{00000000-0005-0000-0000-0000B9160000}"/>
    <cellStyle name="Migliaia 31 3 3 3" xfId="5822" xr:uid="{00000000-0005-0000-0000-0000BA160000}"/>
    <cellStyle name="Migliaia 31 3 3 4" xfId="5823" xr:uid="{00000000-0005-0000-0000-0000BB160000}"/>
    <cellStyle name="Migliaia 31 3 4" xfId="5824" xr:uid="{00000000-0005-0000-0000-0000BC160000}"/>
    <cellStyle name="Migliaia 31 3 4 2" xfId="5825" xr:uid="{00000000-0005-0000-0000-0000BD160000}"/>
    <cellStyle name="Migliaia 31 3 4 2 2" xfId="5826" xr:uid="{00000000-0005-0000-0000-0000BE160000}"/>
    <cellStyle name="Migliaia 31 3 4 3" xfId="5827" xr:uid="{00000000-0005-0000-0000-0000BF160000}"/>
    <cellStyle name="Migliaia 31 3 4 4" xfId="5828" xr:uid="{00000000-0005-0000-0000-0000C0160000}"/>
    <cellStyle name="Migliaia 31 3 5" xfId="5829" xr:uid="{00000000-0005-0000-0000-0000C1160000}"/>
    <cellStyle name="Migliaia 31 3 5 2" xfId="5830" xr:uid="{00000000-0005-0000-0000-0000C2160000}"/>
    <cellStyle name="Migliaia 31 3 6" xfId="5831" xr:uid="{00000000-0005-0000-0000-0000C3160000}"/>
    <cellStyle name="Migliaia 31 3 6 2" xfId="5832" xr:uid="{00000000-0005-0000-0000-0000C4160000}"/>
    <cellStyle name="Migliaia 31 3 7" xfId="5833" xr:uid="{00000000-0005-0000-0000-0000C5160000}"/>
    <cellStyle name="Migliaia 31 3 8" xfId="5834" xr:uid="{00000000-0005-0000-0000-0000C6160000}"/>
    <cellStyle name="Migliaia 31 4" xfId="5835" xr:uid="{00000000-0005-0000-0000-0000C7160000}"/>
    <cellStyle name="Migliaia 31 4 2" xfId="5836" xr:uid="{00000000-0005-0000-0000-0000C8160000}"/>
    <cellStyle name="Migliaia 31 4 2 2" xfId="5837" xr:uid="{00000000-0005-0000-0000-0000C9160000}"/>
    <cellStyle name="Migliaia 31 4 2 2 2" xfId="5838" xr:uid="{00000000-0005-0000-0000-0000CA160000}"/>
    <cellStyle name="Migliaia 31 4 2 3" xfId="5839" xr:uid="{00000000-0005-0000-0000-0000CB160000}"/>
    <cellStyle name="Migliaia 31 4 2 4" xfId="5840" xr:uid="{00000000-0005-0000-0000-0000CC160000}"/>
    <cellStyle name="Migliaia 31 4 2 5" xfId="5841" xr:uid="{00000000-0005-0000-0000-0000CD160000}"/>
    <cellStyle name="Migliaia 31 4 3" xfId="5842" xr:uid="{00000000-0005-0000-0000-0000CE160000}"/>
    <cellStyle name="Migliaia 31 4 4" xfId="5843" xr:uid="{00000000-0005-0000-0000-0000CF160000}"/>
    <cellStyle name="Migliaia 31 4 5" xfId="5844" xr:uid="{00000000-0005-0000-0000-0000D0160000}"/>
    <cellStyle name="Migliaia 31 4 6" xfId="5845" xr:uid="{00000000-0005-0000-0000-0000D1160000}"/>
    <cellStyle name="Migliaia 31 5" xfId="5846" xr:uid="{00000000-0005-0000-0000-0000D2160000}"/>
    <cellStyle name="Migliaia 31 5 2" xfId="5847" xr:uid="{00000000-0005-0000-0000-0000D3160000}"/>
    <cellStyle name="Migliaia 31 5 3" xfId="5848" xr:uid="{00000000-0005-0000-0000-0000D4160000}"/>
    <cellStyle name="Migliaia 31 5 3 2" xfId="5849" xr:uid="{00000000-0005-0000-0000-0000D5160000}"/>
    <cellStyle name="Migliaia 31 5 4" xfId="5850" xr:uid="{00000000-0005-0000-0000-0000D6160000}"/>
    <cellStyle name="Migliaia 31 5 5" xfId="5851" xr:uid="{00000000-0005-0000-0000-0000D7160000}"/>
    <cellStyle name="Migliaia 31 6" xfId="5852" xr:uid="{00000000-0005-0000-0000-0000D8160000}"/>
    <cellStyle name="Migliaia 31 6 2" xfId="5853" xr:uid="{00000000-0005-0000-0000-0000D9160000}"/>
    <cellStyle name="Migliaia 31 6 2 2" xfId="5854" xr:uid="{00000000-0005-0000-0000-0000DA160000}"/>
    <cellStyle name="Migliaia 31 6 3" xfId="5855" xr:uid="{00000000-0005-0000-0000-0000DB160000}"/>
    <cellStyle name="Migliaia 31 6 4" xfId="5856" xr:uid="{00000000-0005-0000-0000-0000DC160000}"/>
    <cellStyle name="Migliaia 31 7" xfId="5857" xr:uid="{00000000-0005-0000-0000-0000DD160000}"/>
    <cellStyle name="Migliaia 31 7 2" xfId="5858" xr:uid="{00000000-0005-0000-0000-0000DE160000}"/>
    <cellStyle name="Migliaia 31 8" xfId="5859" xr:uid="{00000000-0005-0000-0000-0000DF160000}"/>
    <cellStyle name="Migliaia 31 8 2" xfId="5860" xr:uid="{00000000-0005-0000-0000-0000E0160000}"/>
    <cellStyle name="Migliaia 32" xfId="5861" xr:uid="{00000000-0005-0000-0000-0000E1160000}"/>
    <cellStyle name="Migliaia 32 2" xfId="5862" xr:uid="{00000000-0005-0000-0000-0000E2160000}"/>
    <cellStyle name="Migliaia 32 2 2" xfId="5863" xr:uid="{00000000-0005-0000-0000-0000E3160000}"/>
    <cellStyle name="Migliaia 32 2 2 2" xfId="5864" xr:uid="{00000000-0005-0000-0000-0000E4160000}"/>
    <cellStyle name="Migliaia 32 2 2 2 2" xfId="5865" xr:uid="{00000000-0005-0000-0000-0000E5160000}"/>
    <cellStyle name="Migliaia 32 2 2 2 3" xfId="5866" xr:uid="{00000000-0005-0000-0000-0000E6160000}"/>
    <cellStyle name="Migliaia 32 2 2 3" xfId="5867" xr:uid="{00000000-0005-0000-0000-0000E7160000}"/>
    <cellStyle name="Migliaia 32 2 2 4" xfId="5868" xr:uid="{00000000-0005-0000-0000-0000E8160000}"/>
    <cellStyle name="Migliaia 32 2 2 5" xfId="5869" xr:uid="{00000000-0005-0000-0000-0000E9160000}"/>
    <cellStyle name="Migliaia 32 2 3" xfId="5870" xr:uid="{00000000-0005-0000-0000-0000EA160000}"/>
    <cellStyle name="Migliaia 32 2 3 2" xfId="5871" xr:uid="{00000000-0005-0000-0000-0000EB160000}"/>
    <cellStyle name="Migliaia 32 2 4" xfId="5872" xr:uid="{00000000-0005-0000-0000-0000EC160000}"/>
    <cellStyle name="Migliaia 32 2 4 2" xfId="5873" xr:uid="{00000000-0005-0000-0000-0000ED160000}"/>
    <cellStyle name="Migliaia 32 2 5" xfId="5874" xr:uid="{00000000-0005-0000-0000-0000EE160000}"/>
    <cellStyle name="Migliaia 32 3" xfId="5875" xr:uid="{00000000-0005-0000-0000-0000EF160000}"/>
    <cellStyle name="Migliaia 32 3 2" xfId="5876" xr:uid="{00000000-0005-0000-0000-0000F0160000}"/>
    <cellStyle name="Migliaia 32 3 2 2" xfId="5877" xr:uid="{00000000-0005-0000-0000-0000F1160000}"/>
    <cellStyle name="Migliaia 32 3 2 2 2" xfId="5878" xr:uid="{00000000-0005-0000-0000-0000F2160000}"/>
    <cellStyle name="Migliaia 32 3 2 2 2 2" xfId="5879" xr:uid="{00000000-0005-0000-0000-0000F3160000}"/>
    <cellStyle name="Migliaia 32 3 2 2 3" xfId="5880" xr:uid="{00000000-0005-0000-0000-0000F4160000}"/>
    <cellStyle name="Migliaia 32 3 2 2 3 2" xfId="5881" xr:uid="{00000000-0005-0000-0000-0000F5160000}"/>
    <cellStyle name="Migliaia 32 3 2 2 4" xfId="5882" xr:uid="{00000000-0005-0000-0000-0000F6160000}"/>
    <cellStyle name="Migliaia 32 3 2 3" xfId="5883" xr:uid="{00000000-0005-0000-0000-0000F7160000}"/>
    <cellStyle name="Migliaia 32 3 2 3 2" xfId="5884" xr:uid="{00000000-0005-0000-0000-0000F8160000}"/>
    <cellStyle name="Migliaia 32 3 2 4" xfId="5885" xr:uid="{00000000-0005-0000-0000-0000F9160000}"/>
    <cellStyle name="Migliaia 32 3 2 4 2" xfId="5886" xr:uid="{00000000-0005-0000-0000-0000FA160000}"/>
    <cellStyle name="Migliaia 32 3 2 5" xfId="5887" xr:uid="{00000000-0005-0000-0000-0000FB160000}"/>
    <cellStyle name="Migliaia 32 3 3" xfId="5888" xr:uid="{00000000-0005-0000-0000-0000FC160000}"/>
    <cellStyle name="Migliaia 32 3 3 2" xfId="5889" xr:uid="{00000000-0005-0000-0000-0000FD160000}"/>
    <cellStyle name="Migliaia 32 3 3 2 2" xfId="5890" xr:uid="{00000000-0005-0000-0000-0000FE160000}"/>
    <cellStyle name="Migliaia 32 3 3 3" xfId="5891" xr:uid="{00000000-0005-0000-0000-0000FF160000}"/>
    <cellStyle name="Migliaia 32 3 3 4" xfId="5892" xr:uid="{00000000-0005-0000-0000-000000170000}"/>
    <cellStyle name="Migliaia 32 3 4" xfId="5893" xr:uid="{00000000-0005-0000-0000-000001170000}"/>
    <cellStyle name="Migliaia 32 3 4 2" xfId="5894" xr:uid="{00000000-0005-0000-0000-000002170000}"/>
    <cellStyle name="Migliaia 32 3 4 2 2" xfId="5895" xr:uid="{00000000-0005-0000-0000-000003170000}"/>
    <cellStyle name="Migliaia 32 3 4 3" xfId="5896" xr:uid="{00000000-0005-0000-0000-000004170000}"/>
    <cellStyle name="Migliaia 32 3 4 4" xfId="5897" xr:uid="{00000000-0005-0000-0000-000005170000}"/>
    <cellStyle name="Migliaia 32 3 5" xfId="5898" xr:uid="{00000000-0005-0000-0000-000006170000}"/>
    <cellStyle name="Migliaia 32 3 5 2" xfId="5899" xr:uid="{00000000-0005-0000-0000-000007170000}"/>
    <cellStyle name="Migliaia 32 3 6" xfId="5900" xr:uid="{00000000-0005-0000-0000-000008170000}"/>
    <cellStyle name="Migliaia 32 3 6 2" xfId="5901" xr:uid="{00000000-0005-0000-0000-000009170000}"/>
    <cellStyle name="Migliaia 32 3 7" xfId="5902" xr:uid="{00000000-0005-0000-0000-00000A170000}"/>
    <cellStyle name="Migliaia 32 3 8" xfId="5903" xr:uid="{00000000-0005-0000-0000-00000B170000}"/>
    <cellStyle name="Migliaia 32 4" xfId="5904" xr:uid="{00000000-0005-0000-0000-00000C170000}"/>
    <cellStyle name="Migliaia 32 4 2" xfId="5905" xr:uid="{00000000-0005-0000-0000-00000D170000}"/>
    <cellStyle name="Migliaia 32 4 2 2" xfId="5906" xr:uid="{00000000-0005-0000-0000-00000E170000}"/>
    <cellStyle name="Migliaia 32 4 2 2 2" xfId="5907" xr:uid="{00000000-0005-0000-0000-00000F170000}"/>
    <cellStyle name="Migliaia 32 4 2 3" xfId="5908" xr:uid="{00000000-0005-0000-0000-000010170000}"/>
    <cellStyle name="Migliaia 32 4 2 4" xfId="5909" xr:uid="{00000000-0005-0000-0000-000011170000}"/>
    <cellStyle name="Migliaia 32 4 2 5" xfId="5910" xr:uid="{00000000-0005-0000-0000-000012170000}"/>
    <cellStyle name="Migliaia 32 4 3" xfId="5911" xr:uid="{00000000-0005-0000-0000-000013170000}"/>
    <cellStyle name="Migliaia 32 4 4" xfId="5912" xr:uid="{00000000-0005-0000-0000-000014170000}"/>
    <cellStyle name="Migliaia 32 4 5" xfId="5913" xr:uid="{00000000-0005-0000-0000-000015170000}"/>
    <cellStyle name="Migliaia 32 4 6" xfId="5914" xr:uid="{00000000-0005-0000-0000-000016170000}"/>
    <cellStyle name="Migliaia 32 5" xfId="5915" xr:uid="{00000000-0005-0000-0000-000017170000}"/>
    <cellStyle name="Migliaia 32 5 2" xfId="5916" xr:uid="{00000000-0005-0000-0000-000018170000}"/>
    <cellStyle name="Migliaia 32 5 3" xfId="5917" xr:uid="{00000000-0005-0000-0000-000019170000}"/>
    <cellStyle name="Migliaia 32 5 3 2" xfId="5918" xr:uid="{00000000-0005-0000-0000-00001A170000}"/>
    <cellStyle name="Migliaia 32 5 4" xfId="5919" xr:uid="{00000000-0005-0000-0000-00001B170000}"/>
    <cellStyle name="Migliaia 32 5 5" xfId="5920" xr:uid="{00000000-0005-0000-0000-00001C170000}"/>
    <cellStyle name="Migliaia 32 6" xfId="5921" xr:uid="{00000000-0005-0000-0000-00001D170000}"/>
    <cellStyle name="Migliaia 32 6 2" xfId="5922" xr:uid="{00000000-0005-0000-0000-00001E170000}"/>
    <cellStyle name="Migliaia 32 6 2 2" xfId="5923" xr:uid="{00000000-0005-0000-0000-00001F170000}"/>
    <cellStyle name="Migliaia 32 6 3" xfId="5924" xr:uid="{00000000-0005-0000-0000-000020170000}"/>
    <cellStyle name="Migliaia 32 6 4" xfId="5925" xr:uid="{00000000-0005-0000-0000-000021170000}"/>
    <cellStyle name="Migliaia 32 7" xfId="5926" xr:uid="{00000000-0005-0000-0000-000022170000}"/>
    <cellStyle name="Migliaia 32 7 2" xfId="5927" xr:uid="{00000000-0005-0000-0000-000023170000}"/>
    <cellStyle name="Migliaia 32 8" xfId="5928" xr:uid="{00000000-0005-0000-0000-000024170000}"/>
    <cellStyle name="Migliaia 32 8 2" xfId="5929" xr:uid="{00000000-0005-0000-0000-000025170000}"/>
    <cellStyle name="Migliaia 33" xfId="5930" xr:uid="{00000000-0005-0000-0000-000026170000}"/>
    <cellStyle name="Migliaia 33 2" xfId="5931" xr:uid="{00000000-0005-0000-0000-000027170000}"/>
    <cellStyle name="Migliaia 33 2 2" xfId="5932" xr:uid="{00000000-0005-0000-0000-000028170000}"/>
    <cellStyle name="Migliaia 33 2 2 2" xfId="5933" xr:uid="{00000000-0005-0000-0000-000029170000}"/>
    <cellStyle name="Migliaia 33 2 2 2 2" xfId="5934" xr:uid="{00000000-0005-0000-0000-00002A170000}"/>
    <cellStyle name="Migliaia 33 2 2 2 3" xfId="5935" xr:uid="{00000000-0005-0000-0000-00002B170000}"/>
    <cellStyle name="Migliaia 33 2 2 3" xfId="5936" xr:uid="{00000000-0005-0000-0000-00002C170000}"/>
    <cellStyle name="Migliaia 33 2 2 4" xfId="5937" xr:uid="{00000000-0005-0000-0000-00002D170000}"/>
    <cellStyle name="Migliaia 33 2 2 5" xfId="5938" xr:uid="{00000000-0005-0000-0000-00002E170000}"/>
    <cellStyle name="Migliaia 33 2 3" xfId="5939" xr:uid="{00000000-0005-0000-0000-00002F170000}"/>
    <cellStyle name="Migliaia 33 2 3 2" xfId="5940" xr:uid="{00000000-0005-0000-0000-000030170000}"/>
    <cellStyle name="Migliaia 33 2 4" xfId="5941" xr:uid="{00000000-0005-0000-0000-000031170000}"/>
    <cellStyle name="Migliaia 33 2 4 2" xfId="5942" xr:uid="{00000000-0005-0000-0000-000032170000}"/>
    <cellStyle name="Migliaia 33 2 5" xfId="5943" xr:uid="{00000000-0005-0000-0000-000033170000}"/>
    <cellStyle name="Migliaia 33 3" xfId="5944" xr:uid="{00000000-0005-0000-0000-000034170000}"/>
    <cellStyle name="Migliaia 33 3 2" xfId="5945" xr:uid="{00000000-0005-0000-0000-000035170000}"/>
    <cellStyle name="Migliaia 33 3 2 2" xfId="5946" xr:uid="{00000000-0005-0000-0000-000036170000}"/>
    <cellStyle name="Migliaia 33 3 2 2 2" xfId="5947" xr:uid="{00000000-0005-0000-0000-000037170000}"/>
    <cellStyle name="Migliaia 33 3 2 2 2 2" xfId="5948" xr:uid="{00000000-0005-0000-0000-000038170000}"/>
    <cellStyle name="Migliaia 33 3 2 2 3" xfId="5949" xr:uid="{00000000-0005-0000-0000-000039170000}"/>
    <cellStyle name="Migliaia 33 3 2 2 3 2" xfId="5950" xr:uid="{00000000-0005-0000-0000-00003A170000}"/>
    <cellStyle name="Migliaia 33 3 2 2 4" xfId="5951" xr:uid="{00000000-0005-0000-0000-00003B170000}"/>
    <cellStyle name="Migliaia 33 3 2 3" xfId="5952" xr:uid="{00000000-0005-0000-0000-00003C170000}"/>
    <cellStyle name="Migliaia 33 3 2 3 2" xfId="5953" xr:uid="{00000000-0005-0000-0000-00003D170000}"/>
    <cellStyle name="Migliaia 33 3 2 4" xfId="5954" xr:uid="{00000000-0005-0000-0000-00003E170000}"/>
    <cellStyle name="Migliaia 33 3 2 4 2" xfId="5955" xr:uid="{00000000-0005-0000-0000-00003F170000}"/>
    <cellStyle name="Migliaia 33 3 2 5" xfId="5956" xr:uid="{00000000-0005-0000-0000-000040170000}"/>
    <cellStyle name="Migliaia 33 3 3" xfId="5957" xr:uid="{00000000-0005-0000-0000-000041170000}"/>
    <cellStyle name="Migliaia 33 3 3 2" xfId="5958" xr:uid="{00000000-0005-0000-0000-000042170000}"/>
    <cellStyle name="Migliaia 33 3 3 2 2" xfId="5959" xr:uid="{00000000-0005-0000-0000-000043170000}"/>
    <cellStyle name="Migliaia 33 3 3 3" xfId="5960" xr:uid="{00000000-0005-0000-0000-000044170000}"/>
    <cellStyle name="Migliaia 33 3 3 4" xfId="5961" xr:uid="{00000000-0005-0000-0000-000045170000}"/>
    <cellStyle name="Migliaia 33 3 4" xfId="5962" xr:uid="{00000000-0005-0000-0000-000046170000}"/>
    <cellStyle name="Migliaia 33 3 4 2" xfId="5963" xr:uid="{00000000-0005-0000-0000-000047170000}"/>
    <cellStyle name="Migliaia 33 3 4 2 2" xfId="5964" xr:uid="{00000000-0005-0000-0000-000048170000}"/>
    <cellStyle name="Migliaia 33 3 4 3" xfId="5965" xr:uid="{00000000-0005-0000-0000-000049170000}"/>
    <cellStyle name="Migliaia 33 3 4 4" xfId="5966" xr:uid="{00000000-0005-0000-0000-00004A170000}"/>
    <cellStyle name="Migliaia 33 3 5" xfId="5967" xr:uid="{00000000-0005-0000-0000-00004B170000}"/>
    <cellStyle name="Migliaia 33 3 5 2" xfId="5968" xr:uid="{00000000-0005-0000-0000-00004C170000}"/>
    <cellStyle name="Migliaia 33 3 6" xfId="5969" xr:uid="{00000000-0005-0000-0000-00004D170000}"/>
    <cellStyle name="Migliaia 33 3 6 2" xfId="5970" xr:uid="{00000000-0005-0000-0000-00004E170000}"/>
    <cellStyle name="Migliaia 33 3 7" xfId="5971" xr:uid="{00000000-0005-0000-0000-00004F170000}"/>
    <cellStyle name="Migliaia 33 3 8" xfId="5972" xr:uid="{00000000-0005-0000-0000-000050170000}"/>
    <cellStyle name="Migliaia 33 4" xfId="5973" xr:uid="{00000000-0005-0000-0000-000051170000}"/>
    <cellStyle name="Migliaia 33 4 2" xfId="5974" xr:uid="{00000000-0005-0000-0000-000052170000}"/>
    <cellStyle name="Migliaia 33 4 2 2" xfId="5975" xr:uid="{00000000-0005-0000-0000-000053170000}"/>
    <cellStyle name="Migliaia 33 4 2 2 2" xfId="5976" xr:uid="{00000000-0005-0000-0000-000054170000}"/>
    <cellStyle name="Migliaia 33 4 2 3" xfId="5977" xr:uid="{00000000-0005-0000-0000-000055170000}"/>
    <cellStyle name="Migliaia 33 4 2 4" xfId="5978" xr:uid="{00000000-0005-0000-0000-000056170000}"/>
    <cellStyle name="Migliaia 33 4 2 5" xfId="5979" xr:uid="{00000000-0005-0000-0000-000057170000}"/>
    <cellStyle name="Migliaia 33 4 3" xfId="5980" xr:uid="{00000000-0005-0000-0000-000058170000}"/>
    <cellStyle name="Migliaia 33 4 4" xfId="5981" xr:uid="{00000000-0005-0000-0000-000059170000}"/>
    <cellStyle name="Migliaia 33 4 5" xfId="5982" xr:uid="{00000000-0005-0000-0000-00005A170000}"/>
    <cellStyle name="Migliaia 33 4 6" xfId="5983" xr:uid="{00000000-0005-0000-0000-00005B170000}"/>
    <cellStyle name="Migliaia 33 5" xfId="5984" xr:uid="{00000000-0005-0000-0000-00005C170000}"/>
    <cellStyle name="Migliaia 33 5 2" xfId="5985" xr:uid="{00000000-0005-0000-0000-00005D170000}"/>
    <cellStyle name="Migliaia 33 5 3" xfId="5986" xr:uid="{00000000-0005-0000-0000-00005E170000}"/>
    <cellStyle name="Migliaia 33 5 3 2" xfId="5987" xr:uid="{00000000-0005-0000-0000-00005F170000}"/>
    <cellStyle name="Migliaia 33 5 4" xfId="5988" xr:uid="{00000000-0005-0000-0000-000060170000}"/>
    <cellStyle name="Migliaia 33 5 5" xfId="5989" xr:uid="{00000000-0005-0000-0000-000061170000}"/>
    <cellStyle name="Migliaia 33 6" xfId="5990" xr:uid="{00000000-0005-0000-0000-000062170000}"/>
    <cellStyle name="Migliaia 33 6 2" xfId="5991" xr:uid="{00000000-0005-0000-0000-000063170000}"/>
    <cellStyle name="Migliaia 33 6 2 2" xfId="5992" xr:uid="{00000000-0005-0000-0000-000064170000}"/>
    <cellStyle name="Migliaia 33 6 3" xfId="5993" xr:uid="{00000000-0005-0000-0000-000065170000}"/>
    <cellStyle name="Migliaia 33 6 4" xfId="5994" xr:uid="{00000000-0005-0000-0000-000066170000}"/>
    <cellStyle name="Migliaia 33 7" xfId="5995" xr:uid="{00000000-0005-0000-0000-000067170000}"/>
    <cellStyle name="Migliaia 33 7 2" xfId="5996" xr:uid="{00000000-0005-0000-0000-000068170000}"/>
    <cellStyle name="Migliaia 33 8" xfId="5997" xr:uid="{00000000-0005-0000-0000-000069170000}"/>
    <cellStyle name="Migliaia 33 8 2" xfId="5998" xr:uid="{00000000-0005-0000-0000-00006A170000}"/>
    <cellStyle name="Migliaia 34" xfId="5999" xr:uid="{00000000-0005-0000-0000-00006B170000}"/>
    <cellStyle name="Migliaia 34 2" xfId="6000" xr:uid="{00000000-0005-0000-0000-00006C170000}"/>
    <cellStyle name="Migliaia 34 2 2" xfId="6001" xr:uid="{00000000-0005-0000-0000-00006D170000}"/>
    <cellStyle name="Migliaia 34 2 2 2" xfId="6002" xr:uid="{00000000-0005-0000-0000-00006E170000}"/>
    <cellStyle name="Migliaia 34 2 2 2 2" xfId="6003" xr:uid="{00000000-0005-0000-0000-00006F170000}"/>
    <cellStyle name="Migliaia 34 2 2 2 3" xfId="6004" xr:uid="{00000000-0005-0000-0000-000070170000}"/>
    <cellStyle name="Migliaia 34 2 2 3" xfId="6005" xr:uid="{00000000-0005-0000-0000-000071170000}"/>
    <cellStyle name="Migliaia 34 2 2 4" xfId="6006" xr:uid="{00000000-0005-0000-0000-000072170000}"/>
    <cellStyle name="Migliaia 34 2 2 5" xfId="6007" xr:uid="{00000000-0005-0000-0000-000073170000}"/>
    <cellStyle name="Migliaia 34 2 3" xfId="6008" xr:uid="{00000000-0005-0000-0000-000074170000}"/>
    <cellStyle name="Migliaia 34 2 3 2" xfId="6009" xr:uid="{00000000-0005-0000-0000-000075170000}"/>
    <cellStyle name="Migliaia 34 2 4" xfId="6010" xr:uid="{00000000-0005-0000-0000-000076170000}"/>
    <cellStyle name="Migliaia 34 2 4 2" xfId="6011" xr:uid="{00000000-0005-0000-0000-000077170000}"/>
    <cellStyle name="Migliaia 34 2 5" xfId="6012" xr:uid="{00000000-0005-0000-0000-000078170000}"/>
    <cellStyle name="Migliaia 34 3" xfId="6013" xr:uid="{00000000-0005-0000-0000-000079170000}"/>
    <cellStyle name="Migliaia 34 3 2" xfId="6014" xr:uid="{00000000-0005-0000-0000-00007A170000}"/>
    <cellStyle name="Migliaia 34 3 2 2" xfId="6015" xr:uid="{00000000-0005-0000-0000-00007B170000}"/>
    <cellStyle name="Migliaia 34 3 2 2 2" xfId="6016" xr:uid="{00000000-0005-0000-0000-00007C170000}"/>
    <cellStyle name="Migliaia 34 3 2 2 2 2" xfId="6017" xr:uid="{00000000-0005-0000-0000-00007D170000}"/>
    <cellStyle name="Migliaia 34 3 2 2 3" xfId="6018" xr:uid="{00000000-0005-0000-0000-00007E170000}"/>
    <cellStyle name="Migliaia 34 3 2 2 3 2" xfId="6019" xr:uid="{00000000-0005-0000-0000-00007F170000}"/>
    <cellStyle name="Migliaia 34 3 2 2 4" xfId="6020" xr:uid="{00000000-0005-0000-0000-000080170000}"/>
    <cellStyle name="Migliaia 34 3 2 3" xfId="6021" xr:uid="{00000000-0005-0000-0000-000081170000}"/>
    <cellStyle name="Migliaia 34 3 2 3 2" xfId="6022" xr:uid="{00000000-0005-0000-0000-000082170000}"/>
    <cellStyle name="Migliaia 34 3 2 4" xfId="6023" xr:uid="{00000000-0005-0000-0000-000083170000}"/>
    <cellStyle name="Migliaia 34 3 2 4 2" xfId="6024" xr:uid="{00000000-0005-0000-0000-000084170000}"/>
    <cellStyle name="Migliaia 34 3 2 5" xfId="6025" xr:uid="{00000000-0005-0000-0000-000085170000}"/>
    <cellStyle name="Migliaia 34 3 3" xfId="6026" xr:uid="{00000000-0005-0000-0000-000086170000}"/>
    <cellStyle name="Migliaia 34 3 3 2" xfId="6027" xr:uid="{00000000-0005-0000-0000-000087170000}"/>
    <cellStyle name="Migliaia 34 3 3 2 2" xfId="6028" xr:uid="{00000000-0005-0000-0000-000088170000}"/>
    <cellStyle name="Migliaia 34 3 3 3" xfId="6029" xr:uid="{00000000-0005-0000-0000-000089170000}"/>
    <cellStyle name="Migliaia 34 3 3 4" xfId="6030" xr:uid="{00000000-0005-0000-0000-00008A170000}"/>
    <cellStyle name="Migliaia 34 3 4" xfId="6031" xr:uid="{00000000-0005-0000-0000-00008B170000}"/>
    <cellStyle name="Migliaia 34 3 4 2" xfId="6032" xr:uid="{00000000-0005-0000-0000-00008C170000}"/>
    <cellStyle name="Migliaia 34 3 4 2 2" xfId="6033" xr:uid="{00000000-0005-0000-0000-00008D170000}"/>
    <cellStyle name="Migliaia 34 3 4 3" xfId="6034" xr:uid="{00000000-0005-0000-0000-00008E170000}"/>
    <cellStyle name="Migliaia 34 3 4 4" xfId="6035" xr:uid="{00000000-0005-0000-0000-00008F170000}"/>
    <cellStyle name="Migliaia 34 3 5" xfId="6036" xr:uid="{00000000-0005-0000-0000-000090170000}"/>
    <cellStyle name="Migliaia 34 3 5 2" xfId="6037" xr:uid="{00000000-0005-0000-0000-000091170000}"/>
    <cellStyle name="Migliaia 34 3 6" xfId="6038" xr:uid="{00000000-0005-0000-0000-000092170000}"/>
    <cellStyle name="Migliaia 34 3 6 2" xfId="6039" xr:uid="{00000000-0005-0000-0000-000093170000}"/>
    <cellStyle name="Migliaia 34 3 7" xfId="6040" xr:uid="{00000000-0005-0000-0000-000094170000}"/>
    <cellStyle name="Migliaia 34 3 8" xfId="6041" xr:uid="{00000000-0005-0000-0000-000095170000}"/>
    <cellStyle name="Migliaia 34 4" xfId="6042" xr:uid="{00000000-0005-0000-0000-000096170000}"/>
    <cellStyle name="Migliaia 34 4 2" xfId="6043" xr:uid="{00000000-0005-0000-0000-000097170000}"/>
    <cellStyle name="Migliaia 34 4 2 2" xfId="6044" xr:uid="{00000000-0005-0000-0000-000098170000}"/>
    <cellStyle name="Migliaia 34 4 2 2 2" xfId="6045" xr:uid="{00000000-0005-0000-0000-000099170000}"/>
    <cellStyle name="Migliaia 34 4 2 3" xfId="6046" xr:uid="{00000000-0005-0000-0000-00009A170000}"/>
    <cellStyle name="Migliaia 34 4 2 4" xfId="6047" xr:uid="{00000000-0005-0000-0000-00009B170000}"/>
    <cellStyle name="Migliaia 34 4 2 5" xfId="6048" xr:uid="{00000000-0005-0000-0000-00009C170000}"/>
    <cellStyle name="Migliaia 34 4 3" xfId="6049" xr:uid="{00000000-0005-0000-0000-00009D170000}"/>
    <cellStyle name="Migliaia 34 4 4" xfId="6050" xr:uid="{00000000-0005-0000-0000-00009E170000}"/>
    <cellStyle name="Migliaia 34 4 5" xfId="6051" xr:uid="{00000000-0005-0000-0000-00009F170000}"/>
    <cellStyle name="Migliaia 34 4 6" xfId="6052" xr:uid="{00000000-0005-0000-0000-0000A0170000}"/>
    <cellStyle name="Migliaia 34 5" xfId="6053" xr:uid="{00000000-0005-0000-0000-0000A1170000}"/>
    <cellStyle name="Migliaia 34 5 2" xfId="6054" xr:uid="{00000000-0005-0000-0000-0000A2170000}"/>
    <cellStyle name="Migliaia 34 5 3" xfId="6055" xr:uid="{00000000-0005-0000-0000-0000A3170000}"/>
    <cellStyle name="Migliaia 34 5 3 2" xfId="6056" xr:uid="{00000000-0005-0000-0000-0000A4170000}"/>
    <cellStyle name="Migliaia 34 5 4" xfId="6057" xr:uid="{00000000-0005-0000-0000-0000A5170000}"/>
    <cellStyle name="Migliaia 34 5 5" xfId="6058" xr:uid="{00000000-0005-0000-0000-0000A6170000}"/>
    <cellStyle name="Migliaia 34 6" xfId="6059" xr:uid="{00000000-0005-0000-0000-0000A7170000}"/>
    <cellStyle name="Migliaia 34 6 2" xfId="6060" xr:uid="{00000000-0005-0000-0000-0000A8170000}"/>
    <cellStyle name="Migliaia 34 6 2 2" xfId="6061" xr:uid="{00000000-0005-0000-0000-0000A9170000}"/>
    <cellStyle name="Migliaia 34 6 3" xfId="6062" xr:uid="{00000000-0005-0000-0000-0000AA170000}"/>
    <cellStyle name="Migliaia 34 6 4" xfId="6063" xr:uid="{00000000-0005-0000-0000-0000AB170000}"/>
    <cellStyle name="Migliaia 34 7" xfId="6064" xr:uid="{00000000-0005-0000-0000-0000AC170000}"/>
    <cellStyle name="Migliaia 34 7 2" xfId="6065" xr:uid="{00000000-0005-0000-0000-0000AD170000}"/>
    <cellStyle name="Migliaia 34 8" xfId="6066" xr:uid="{00000000-0005-0000-0000-0000AE170000}"/>
    <cellStyle name="Migliaia 34 8 2" xfId="6067" xr:uid="{00000000-0005-0000-0000-0000AF170000}"/>
    <cellStyle name="Migliaia 35" xfId="6068" xr:uid="{00000000-0005-0000-0000-0000B0170000}"/>
    <cellStyle name="Migliaia 35 2" xfId="6069" xr:uid="{00000000-0005-0000-0000-0000B1170000}"/>
    <cellStyle name="Migliaia 35 2 2" xfId="6070" xr:uid="{00000000-0005-0000-0000-0000B2170000}"/>
    <cellStyle name="Migliaia 35 2 2 2" xfId="6071" xr:uid="{00000000-0005-0000-0000-0000B3170000}"/>
    <cellStyle name="Migliaia 35 2 2 2 2" xfId="6072" xr:uid="{00000000-0005-0000-0000-0000B4170000}"/>
    <cellStyle name="Migliaia 35 2 2 2 3" xfId="6073" xr:uid="{00000000-0005-0000-0000-0000B5170000}"/>
    <cellStyle name="Migliaia 35 2 2 3" xfId="6074" xr:uid="{00000000-0005-0000-0000-0000B6170000}"/>
    <cellStyle name="Migliaia 35 2 2 4" xfId="6075" xr:uid="{00000000-0005-0000-0000-0000B7170000}"/>
    <cellStyle name="Migliaia 35 2 2 5" xfId="6076" xr:uid="{00000000-0005-0000-0000-0000B8170000}"/>
    <cellStyle name="Migliaia 35 2 3" xfId="6077" xr:uid="{00000000-0005-0000-0000-0000B9170000}"/>
    <cellStyle name="Migliaia 35 2 3 2" xfId="6078" xr:uid="{00000000-0005-0000-0000-0000BA170000}"/>
    <cellStyle name="Migliaia 35 2 4" xfId="6079" xr:uid="{00000000-0005-0000-0000-0000BB170000}"/>
    <cellStyle name="Migliaia 35 2 4 2" xfId="6080" xr:uid="{00000000-0005-0000-0000-0000BC170000}"/>
    <cellStyle name="Migliaia 35 2 5" xfId="6081" xr:uid="{00000000-0005-0000-0000-0000BD170000}"/>
    <cellStyle name="Migliaia 35 3" xfId="6082" xr:uid="{00000000-0005-0000-0000-0000BE170000}"/>
    <cellStyle name="Migliaia 35 3 2" xfId="6083" xr:uid="{00000000-0005-0000-0000-0000BF170000}"/>
    <cellStyle name="Migliaia 35 3 2 2" xfId="6084" xr:uid="{00000000-0005-0000-0000-0000C0170000}"/>
    <cellStyle name="Migliaia 35 3 2 2 2" xfId="6085" xr:uid="{00000000-0005-0000-0000-0000C1170000}"/>
    <cellStyle name="Migliaia 35 3 2 2 2 2" xfId="6086" xr:uid="{00000000-0005-0000-0000-0000C2170000}"/>
    <cellStyle name="Migliaia 35 3 2 2 3" xfId="6087" xr:uid="{00000000-0005-0000-0000-0000C3170000}"/>
    <cellStyle name="Migliaia 35 3 2 2 3 2" xfId="6088" xr:uid="{00000000-0005-0000-0000-0000C4170000}"/>
    <cellStyle name="Migliaia 35 3 2 2 4" xfId="6089" xr:uid="{00000000-0005-0000-0000-0000C5170000}"/>
    <cellStyle name="Migliaia 35 3 2 3" xfId="6090" xr:uid="{00000000-0005-0000-0000-0000C6170000}"/>
    <cellStyle name="Migliaia 35 3 2 3 2" xfId="6091" xr:uid="{00000000-0005-0000-0000-0000C7170000}"/>
    <cellStyle name="Migliaia 35 3 2 4" xfId="6092" xr:uid="{00000000-0005-0000-0000-0000C8170000}"/>
    <cellStyle name="Migliaia 35 3 2 4 2" xfId="6093" xr:uid="{00000000-0005-0000-0000-0000C9170000}"/>
    <cellStyle name="Migliaia 35 3 2 5" xfId="6094" xr:uid="{00000000-0005-0000-0000-0000CA170000}"/>
    <cellStyle name="Migliaia 35 3 3" xfId="6095" xr:uid="{00000000-0005-0000-0000-0000CB170000}"/>
    <cellStyle name="Migliaia 35 3 3 2" xfId="6096" xr:uid="{00000000-0005-0000-0000-0000CC170000}"/>
    <cellStyle name="Migliaia 35 3 3 2 2" xfId="6097" xr:uid="{00000000-0005-0000-0000-0000CD170000}"/>
    <cellStyle name="Migliaia 35 3 3 3" xfId="6098" xr:uid="{00000000-0005-0000-0000-0000CE170000}"/>
    <cellStyle name="Migliaia 35 3 3 4" xfId="6099" xr:uid="{00000000-0005-0000-0000-0000CF170000}"/>
    <cellStyle name="Migliaia 35 3 4" xfId="6100" xr:uid="{00000000-0005-0000-0000-0000D0170000}"/>
    <cellStyle name="Migliaia 35 3 4 2" xfId="6101" xr:uid="{00000000-0005-0000-0000-0000D1170000}"/>
    <cellStyle name="Migliaia 35 3 4 2 2" xfId="6102" xr:uid="{00000000-0005-0000-0000-0000D2170000}"/>
    <cellStyle name="Migliaia 35 3 4 3" xfId="6103" xr:uid="{00000000-0005-0000-0000-0000D3170000}"/>
    <cellStyle name="Migliaia 35 3 4 4" xfId="6104" xr:uid="{00000000-0005-0000-0000-0000D4170000}"/>
    <cellStyle name="Migliaia 35 3 5" xfId="6105" xr:uid="{00000000-0005-0000-0000-0000D5170000}"/>
    <cellStyle name="Migliaia 35 3 5 2" xfId="6106" xr:uid="{00000000-0005-0000-0000-0000D6170000}"/>
    <cellStyle name="Migliaia 35 3 6" xfId="6107" xr:uid="{00000000-0005-0000-0000-0000D7170000}"/>
    <cellStyle name="Migliaia 35 3 6 2" xfId="6108" xr:uid="{00000000-0005-0000-0000-0000D8170000}"/>
    <cellStyle name="Migliaia 35 3 7" xfId="6109" xr:uid="{00000000-0005-0000-0000-0000D9170000}"/>
    <cellStyle name="Migliaia 35 3 8" xfId="6110" xr:uid="{00000000-0005-0000-0000-0000DA170000}"/>
    <cellStyle name="Migliaia 35 4" xfId="6111" xr:uid="{00000000-0005-0000-0000-0000DB170000}"/>
    <cellStyle name="Migliaia 35 4 2" xfId="6112" xr:uid="{00000000-0005-0000-0000-0000DC170000}"/>
    <cellStyle name="Migliaia 35 4 2 2" xfId="6113" xr:uid="{00000000-0005-0000-0000-0000DD170000}"/>
    <cellStyle name="Migliaia 35 4 2 2 2" xfId="6114" xr:uid="{00000000-0005-0000-0000-0000DE170000}"/>
    <cellStyle name="Migliaia 35 4 2 3" xfId="6115" xr:uid="{00000000-0005-0000-0000-0000DF170000}"/>
    <cellStyle name="Migliaia 35 4 2 4" xfId="6116" xr:uid="{00000000-0005-0000-0000-0000E0170000}"/>
    <cellStyle name="Migliaia 35 4 2 5" xfId="6117" xr:uid="{00000000-0005-0000-0000-0000E1170000}"/>
    <cellStyle name="Migliaia 35 4 3" xfId="6118" xr:uid="{00000000-0005-0000-0000-0000E2170000}"/>
    <cellStyle name="Migliaia 35 4 4" xfId="6119" xr:uid="{00000000-0005-0000-0000-0000E3170000}"/>
    <cellStyle name="Migliaia 35 4 5" xfId="6120" xr:uid="{00000000-0005-0000-0000-0000E4170000}"/>
    <cellStyle name="Migliaia 35 4 6" xfId="6121" xr:uid="{00000000-0005-0000-0000-0000E5170000}"/>
    <cellStyle name="Migliaia 35 5" xfId="6122" xr:uid="{00000000-0005-0000-0000-0000E6170000}"/>
    <cellStyle name="Migliaia 35 5 2" xfId="6123" xr:uid="{00000000-0005-0000-0000-0000E7170000}"/>
    <cellStyle name="Migliaia 35 5 3" xfId="6124" xr:uid="{00000000-0005-0000-0000-0000E8170000}"/>
    <cellStyle name="Migliaia 35 5 3 2" xfId="6125" xr:uid="{00000000-0005-0000-0000-0000E9170000}"/>
    <cellStyle name="Migliaia 35 5 4" xfId="6126" xr:uid="{00000000-0005-0000-0000-0000EA170000}"/>
    <cellStyle name="Migliaia 35 5 5" xfId="6127" xr:uid="{00000000-0005-0000-0000-0000EB170000}"/>
    <cellStyle name="Migliaia 35 6" xfId="6128" xr:uid="{00000000-0005-0000-0000-0000EC170000}"/>
    <cellStyle name="Migliaia 35 6 2" xfId="6129" xr:uid="{00000000-0005-0000-0000-0000ED170000}"/>
    <cellStyle name="Migliaia 35 6 2 2" xfId="6130" xr:uid="{00000000-0005-0000-0000-0000EE170000}"/>
    <cellStyle name="Migliaia 35 6 3" xfId="6131" xr:uid="{00000000-0005-0000-0000-0000EF170000}"/>
    <cellStyle name="Migliaia 35 6 4" xfId="6132" xr:uid="{00000000-0005-0000-0000-0000F0170000}"/>
    <cellStyle name="Migliaia 35 7" xfId="6133" xr:uid="{00000000-0005-0000-0000-0000F1170000}"/>
    <cellStyle name="Migliaia 35 7 2" xfId="6134" xr:uid="{00000000-0005-0000-0000-0000F2170000}"/>
    <cellStyle name="Migliaia 35 8" xfId="6135" xr:uid="{00000000-0005-0000-0000-0000F3170000}"/>
    <cellStyle name="Migliaia 35 8 2" xfId="6136" xr:uid="{00000000-0005-0000-0000-0000F4170000}"/>
    <cellStyle name="Migliaia 36" xfId="6137" xr:uid="{00000000-0005-0000-0000-0000F5170000}"/>
    <cellStyle name="Migliaia 36 2" xfId="6138" xr:uid="{00000000-0005-0000-0000-0000F6170000}"/>
    <cellStyle name="Migliaia 36 2 2" xfId="6139" xr:uid="{00000000-0005-0000-0000-0000F7170000}"/>
    <cellStyle name="Migliaia 36 2 2 2" xfId="6140" xr:uid="{00000000-0005-0000-0000-0000F8170000}"/>
    <cellStyle name="Migliaia 36 2 2 2 2" xfId="6141" xr:uid="{00000000-0005-0000-0000-0000F9170000}"/>
    <cellStyle name="Migliaia 36 2 2 2 3" xfId="6142" xr:uid="{00000000-0005-0000-0000-0000FA170000}"/>
    <cellStyle name="Migliaia 36 2 2 3" xfId="6143" xr:uid="{00000000-0005-0000-0000-0000FB170000}"/>
    <cellStyle name="Migliaia 36 2 2 4" xfId="6144" xr:uid="{00000000-0005-0000-0000-0000FC170000}"/>
    <cellStyle name="Migliaia 36 2 2 5" xfId="6145" xr:uid="{00000000-0005-0000-0000-0000FD170000}"/>
    <cellStyle name="Migliaia 36 2 3" xfId="6146" xr:uid="{00000000-0005-0000-0000-0000FE170000}"/>
    <cellStyle name="Migliaia 36 2 3 2" xfId="6147" xr:uid="{00000000-0005-0000-0000-0000FF170000}"/>
    <cellStyle name="Migliaia 36 2 4" xfId="6148" xr:uid="{00000000-0005-0000-0000-000000180000}"/>
    <cellStyle name="Migliaia 36 2 4 2" xfId="6149" xr:uid="{00000000-0005-0000-0000-000001180000}"/>
    <cellStyle name="Migliaia 36 2 5" xfId="6150" xr:uid="{00000000-0005-0000-0000-000002180000}"/>
    <cellStyle name="Migliaia 36 3" xfId="6151" xr:uid="{00000000-0005-0000-0000-000003180000}"/>
    <cellStyle name="Migliaia 36 3 2" xfId="6152" xr:uid="{00000000-0005-0000-0000-000004180000}"/>
    <cellStyle name="Migliaia 36 3 2 2" xfId="6153" xr:uid="{00000000-0005-0000-0000-000005180000}"/>
    <cellStyle name="Migliaia 36 3 2 2 2" xfId="6154" xr:uid="{00000000-0005-0000-0000-000006180000}"/>
    <cellStyle name="Migliaia 36 3 2 2 2 2" xfId="6155" xr:uid="{00000000-0005-0000-0000-000007180000}"/>
    <cellStyle name="Migliaia 36 3 2 2 3" xfId="6156" xr:uid="{00000000-0005-0000-0000-000008180000}"/>
    <cellStyle name="Migliaia 36 3 2 2 3 2" xfId="6157" xr:uid="{00000000-0005-0000-0000-000009180000}"/>
    <cellStyle name="Migliaia 36 3 2 2 4" xfId="6158" xr:uid="{00000000-0005-0000-0000-00000A180000}"/>
    <cellStyle name="Migliaia 36 3 2 3" xfId="6159" xr:uid="{00000000-0005-0000-0000-00000B180000}"/>
    <cellStyle name="Migliaia 36 3 2 3 2" xfId="6160" xr:uid="{00000000-0005-0000-0000-00000C180000}"/>
    <cellStyle name="Migliaia 36 3 2 4" xfId="6161" xr:uid="{00000000-0005-0000-0000-00000D180000}"/>
    <cellStyle name="Migliaia 36 3 2 4 2" xfId="6162" xr:uid="{00000000-0005-0000-0000-00000E180000}"/>
    <cellStyle name="Migliaia 36 3 2 5" xfId="6163" xr:uid="{00000000-0005-0000-0000-00000F180000}"/>
    <cellStyle name="Migliaia 36 3 3" xfId="6164" xr:uid="{00000000-0005-0000-0000-000010180000}"/>
    <cellStyle name="Migliaia 36 3 3 2" xfId="6165" xr:uid="{00000000-0005-0000-0000-000011180000}"/>
    <cellStyle name="Migliaia 36 3 3 2 2" xfId="6166" xr:uid="{00000000-0005-0000-0000-000012180000}"/>
    <cellStyle name="Migliaia 36 3 3 3" xfId="6167" xr:uid="{00000000-0005-0000-0000-000013180000}"/>
    <cellStyle name="Migliaia 36 3 3 4" xfId="6168" xr:uid="{00000000-0005-0000-0000-000014180000}"/>
    <cellStyle name="Migliaia 36 3 4" xfId="6169" xr:uid="{00000000-0005-0000-0000-000015180000}"/>
    <cellStyle name="Migliaia 36 3 4 2" xfId="6170" xr:uid="{00000000-0005-0000-0000-000016180000}"/>
    <cellStyle name="Migliaia 36 3 4 2 2" xfId="6171" xr:uid="{00000000-0005-0000-0000-000017180000}"/>
    <cellStyle name="Migliaia 36 3 4 3" xfId="6172" xr:uid="{00000000-0005-0000-0000-000018180000}"/>
    <cellStyle name="Migliaia 36 3 4 4" xfId="6173" xr:uid="{00000000-0005-0000-0000-000019180000}"/>
    <cellStyle name="Migliaia 36 3 5" xfId="6174" xr:uid="{00000000-0005-0000-0000-00001A180000}"/>
    <cellStyle name="Migliaia 36 3 5 2" xfId="6175" xr:uid="{00000000-0005-0000-0000-00001B180000}"/>
    <cellStyle name="Migliaia 36 3 6" xfId="6176" xr:uid="{00000000-0005-0000-0000-00001C180000}"/>
    <cellStyle name="Migliaia 36 3 6 2" xfId="6177" xr:uid="{00000000-0005-0000-0000-00001D180000}"/>
    <cellStyle name="Migliaia 36 3 7" xfId="6178" xr:uid="{00000000-0005-0000-0000-00001E180000}"/>
    <cellStyle name="Migliaia 36 3 8" xfId="6179" xr:uid="{00000000-0005-0000-0000-00001F180000}"/>
    <cellStyle name="Migliaia 36 4" xfId="6180" xr:uid="{00000000-0005-0000-0000-000020180000}"/>
    <cellStyle name="Migliaia 36 4 2" xfId="6181" xr:uid="{00000000-0005-0000-0000-000021180000}"/>
    <cellStyle name="Migliaia 36 4 2 2" xfId="6182" xr:uid="{00000000-0005-0000-0000-000022180000}"/>
    <cellStyle name="Migliaia 36 4 2 2 2" xfId="6183" xr:uid="{00000000-0005-0000-0000-000023180000}"/>
    <cellStyle name="Migliaia 36 4 2 3" xfId="6184" xr:uid="{00000000-0005-0000-0000-000024180000}"/>
    <cellStyle name="Migliaia 36 4 2 4" xfId="6185" xr:uid="{00000000-0005-0000-0000-000025180000}"/>
    <cellStyle name="Migliaia 36 4 2 5" xfId="6186" xr:uid="{00000000-0005-0000-0000-000026180000}"/>
    <cellStyle name="Migliaia 36 4 3" xfId="6187" xr:uid="{00000000-0005-0000-0000-000027180000}"/>
    <cellStyle name="Migliaia 36 4 4" xfId="6188" xr:uid="{00000000-0005-0000-0000-000028180000}"/>
    <cellStyle name="Migliaia 36 4 5" xfId="6189" xr:uid="{00000000-0005-0000-0000-000029180000}"/>
    <cellStyle name="Migliaia 36 4 6" xfId="6190" xr:uid="{00000000-0005-0000-0000-00002A180000}"/>
    <cellStyle name="Migliaia 36 5" xfId="6191" xr:uid="{00000000-0005-0000-0000-00002B180000}"/>
    <cellStyle name="Migliaia 36 5 2" xfId="6192" xr:uid="{00000000-0005-0000-0000-00002C180000}"/>
    <cellStyle name="Migliaia 36 5 3" xfId="6193" xr:uid="{00000000-0005-0000-0000-00002D180000}"/>
    <cellStyle name="Migliaia 36 5 3 2" xfId="6194" xr:uid="{00000000-0005-0000-0000-00002E180000}"/>
    <cellStyle name="Migliaia 36 5 4" xfId="6195" xr:uid="{00000000-0005-0000-0000-00002F180000}"/>
    <cellStyle name="Migliaia 36 5 5" xfId="6196" xr:uid="{00000000-0005-0000-0000-000030180000}"/>
    <cellStyle name="Migliaia 36 6" xfId="6197" xr:uid="{00000000-0005-0000-0000-000031180000}"/>
    <cellStyle name="Migliaia 36 6 2" xfId="6198" xr:uid="{00000000-0005-0000-0000-000032180000}"/>
    <cellStyle name="Migliaia 36 6 2 2" xfId="6199" xr:uid="{00000000-0005-0000-0000-000033180000}"/>
    <cellStyle name="Migliaia 36 6 3" xfId="6200" xr:uid="{00000000-0005-0000-0000-000034180000}"/>
    <cellStyle name="Migliaia 36 6 4" xfId="6201" xr:uid="{00000000-0005-0000-0000-000035180000}"/>
    <cellStyle name="Migliaia 36 7" xfId="6202" xr:uid="{00000000-0005-0000-0000-000036180000}"/>
    <cellStyle name="Migliaia 36 7 2" xfId="6203" xr:uid="{00000000-0005-0000-0000-000037180000}"/>
    <cellStyle name="Migliaia 36 8" xfId="6204" xr:uid="{00000000-0005-0000-0000-000038180000}"/>
    <cellStyle name="Migliaia 36 8 2" xfId="6205" xr:uid="{00000000-0005-0000-0000-000039180000}"/>
    <cellStyle name="Migliaia 37" xfId="6206" xr:uid="{00000000-0005-0000-0000-00003A180000}"/>
    <cellStyle name="Migliaia 37 2" xfId="6207" xr:uid="{00000000-0005-0000-0000-00003B180000}"/>
    <cellStyle name="Migliaia 37 2 2" xfId="6208" xr:uid="{00000000-0005-0000-0000-00003C180000}"/>
    <cellStyle name="Migliaia 37 2 2 2" xfId="6209" xr:uid="{00000000-0005-0000-0000-00003D180000}"/>
    <cellStyle name="Migliaia 37 2 2 2 2" xfId="6210" xr:uid="{00000000-0005-0000-0000-00003E180000}"/>
    <cellStyle name="Migliaia 37 2 2 2 3" xfId="6211" xr:uid="{00000000-0005-0000-0000-00003F180000}"/>
    <cellStyle name="Migliaia 37 2 2 3" xfId="6212" xr:uid="{00000000-0005-0000-0000-000040180000}"/>
    <cellStyle name="Migliaia 37 2 2 4" xfId="6213" xr:uid="{00000000-0005-0000-0000-000041180000}"/>
    <cellStyle name="Migliaia 37 2 2 5" xfId="6214" xr:uid="{00000000-0005-0000-0000-000042180000}"/>
    <cellStyle name="Migliaia 37 2 3" xfId="6215" xr:uid="{00000000-0005-0000-0000-000043180000}"/>
    <cellStyle name="Migliaia 37 2 3 2" xfId="6216" xr:uid="{00000000-0005-0000-0000-000044180000}"/>
    <cellStyle name="Migliaia 37 2 4" xfId="6217" xr:uid="{00000000-0005-0000-0000-000045180000}"/>
    <cellStyle name="Migliaia 37 2 4 2" xfId="6218" xr:uid="{00000000-0005-0000-0000-000046180000}"/>
    <cellStyle name="Migliaia 37 2 5" xfId="6219" xr:uid="{00000000-0005-0000-0000-000047180000}"/>
    <cellStyle name="Migliaia 37 3" xfId="6220" xr:uid="{00000000-0005-0000-0000-000048180000}"/>
    <cellStyle name="Migliaia 37 3 2" xfId="6221" xr:uid="{00000000-0005-0000-0000-000049180000}"/>
    <cellStyle name="Migliaia 37 3 2 2" xfId="6222" xr:uid="{00000000-0005-0000-0000-00004A180000}"/>
    <cellStyle name="Migliaia 37 3 2 2 2" xfId="6223" xr:uid="{00000000-0005-0000-0000-00004B180000}"/>
    <cellStyle name="Migliaia 37 3 2 2 2 2" xfId="6224" xr:uid="{00000000-0005-0000-0000-00004C180000}"/>
    <cellStyle name="Migliaia 37 3 2 2 3" xfId="6225" xr:uid="{00000000-0005-0000-0000-00004D180000}"/>
    <cellStyle name="Migliaia 37 3 2 2 3 2" xfId="6226" xr:uid="{00000000-0005-0000-0000-00004E180000}"/>
    <cellStyle name="Migliaia 37 3 2 2 4" xfId="6227" xr:uid="{00000000-0005-0000-0000-00004F180000}"/>
    <cellStyle name="Migliaia 37 3 2 3" xfId="6228" xr:uid="{00000000-0005-0000-0000-000050180000}"/>
    <cellStyle name="Migliaia 37 3 2 3 2" xfId="6229" xr:uid="{00000000-0005-0000-0000-000051180000}"/>
    <cellStyle name="Migliaia 37 3 2 4" xfId="6230" xr:uid="{00000000-0005-0000-0000-000052180000}"/>
    <cellStyle name="Migliaia 37 3 2 4 2" xfId="6231" xr:uid="{00000000-0005-0000-0000-000053180000}"/>
    <cellStyle name="Migliaia 37 3 2 5" xfId="6232" xr:uid="{00000000-0005-0000-0000-000054180000}"/>
    <cellStyle name="Migliaia 37 3 3" xfId="6233" xr:uid="{00000000-0005-0000-0000-000055180000}"/>
    <cellStyle name="Migliaia 37 3 3 2" xfId="6234" xr:uid="{00000000-0005-0000-0000-000056180000}"/>
    <cellStyle name="Migliaia 37 3 3 2 2" xfId="6235" xr:uid="{00000000-0005-0000-0000-000057180000}"/>
    <cellStyle name="Migliaia 37 3 3 3" xfId="6236" xr:uid="{00000000-0005-0000-0000-000058180000}"/>
    <cellStyle name="Migliaia 37 3 3 4" xfId="6237" xr:uid="{00000000-0005-0000-0000-000059180000}"/>
    <cellStyle name="Migliaia 37 3 4" xfId="6238" xr:uid="{00000000-0005-0000-0000-00005A180000}"/>
    <cellStyle name="Migliaia 37 3 4 2" xfId="6239" xr:uid="{00000000-0005-0000-0000-00005B180000}"/>
    <cellStyle name="Migliaia 37 3 4 2 2" xfId="6240" xr:uid="{00000000-0005-0000-0000-00005C180000}"/>
    <cellStyle name="Migliaia 37 3 4 3" xfId="6241" xr:uid="{00000000-0005-0000-0000-00005D180000}"/>
    <cellStyle name="Migliaia 37 3 4 4" xfId="6242" xr:uid="{00000000-0005-0000-0000-00005E180000}"/>
    <cellStyle name="Migliaia 37 3 5" xfId="6243" xr:uid="{00000000-0005-0000-0000-00005F180000}"/>
    <cellStyle name="Migliaia 37 3 5 2" xfId="6244" xr:uid="{00000000-0005-0000-0000-000060180000}"/>
    <cellStyle name="Migliaia 37 3 6" xfId="6245" xr:uid="{00000000-0005-0000-0000-000061180000}"/>
    <cellStyle name="Migliaia 37 3 6 2" xfId="6246" xr:uid="{00000000-0005-0000-0000-000062180000}"/>
    <cellStyle name="Migliaia 37 3 7" xfId="6247" xr:uid="{00000000-0005-0000-0000-000063180000}"/>
    <cellStyle name="Migliaia 37 3 8" xfId="6248" xr:uid="{00000000-0005-0000-0000-000064180000}"/>
    <cellStyle name="Migliaia 37 4" xfId="6249" xr:uid="{00000000-0005-0000-0000-000065180000}"/>
    <cellStyle name="Migliaia 37 4 2" xfId="6250" xr:uid="{00000000-0005-0000-0000-000066180000}"/>
    <cellStyle name="Migliaia 37 4 2 2" xfId="6251" xr:uid="{00000000-0005-0000-0000-000067180000}"/>
    <cellStyle name="Migliaia 37 4 2 2 2" xfId="6252" xr:uid="{00000000-0005-0000-0000-000068180000}"/>
    <cellStyle name="Migliaia 37 4 2 3" xfId="6253" xr:uid="{00000000-0005-0000-0000-000069180000}"/>
    <cellStyle name="Migliaia 37 4 2 4" xfId="6254" xr:uid="{00000000-0005-0000-0000-00006A180000}"/>
    <cellStyle name="Migliaia 37 4 2 5" xfId="6255" xr:uid="{00000000-0005-0000-0000-00006B180000}"/>
    <cellStyle name="Migliaia 37 4 3" xfId="6256" xr:uid="{00000000-0005-0000-0000-00006C180000}"/>
    <cellStyle name="Migliaia 37 4 4" xfId="6257" xr:uid="{00000000-0005-0000-0000-00006D180000}"/>
    <cellStyle name="Migliaia 37 4 5" xfId="6258" xr:uid="{00000000-0005-0000-0000-00006E180000}"/>
    <cellStyle name="Migliaia 37 4 6" xfId="6259" xr:uid="{00000000-0005-0000-0000-00006F180000}"/>
    <cellStyle name="Migliaia 37 5" xfId="6260" xr:uid="{00000000-0005-0000-0000-000070180000}"/>
    <cellStyle name="Migliaia 37 5 2" xfId="6261" xr:uid="{00000000-0005-0000-0000-000071180000}"/>
    <cellStyle name="Migliaia 37 5 3" xfId="6262" xr:uid="{00000000-0005-0000-0000-000072180000}"/>
    <cellStyle name="Migliaia 37 5 3 2" xfId="6263" xr:uid="{00000000-0005-0000-0000-000073180000}"/>
    <cellStyle name="Migliaia 37 5 4" xfId="6264" xr:uid="{00000000-0005-0000-0000-000074180000}"/>
    <cellStyle name="Migliaia 37 5 5" xfId="6265" xr:uid="{00000000-0005-0000-0000-000075180000}"/>
    <cellStyle name="Migliaia 37 6" xfId="6266" xr:uid="{00000000-0005-0000-0000-000076180000}"/>
    <cellStyle name="Migliaia 37 6 2" xfId="6267" xr:uid="{00000000-0005-0000-0000-000077180000}"/>
    <cellStyle name="Migliaia 37 6 2 2" xfId="6268" xr:uid="{00000000-0005-0000-0000-000078180000}"/>
    <cellStyle name="Migliaia 37 6 3" xfId="6269" xr:uid="{00000000-0005-0000-0000-000079180000}"/>
    <cellStyle name="Migliaia 37 6 4" xfId="6270" xr:uid="{00000000-0005-0000-0000-00007A180000}"/>
    <cellStyle name="Migliaia 37 7" xfId="6271" xr:uid="{00000000-0005-0000-0000-00007B180000}"/>
    <cellStyle name="Migliaia 37 7 2" xfId="6272" xr:uid="{00000000-0005-0000-0000-00007C180000}"/>
    <cellStyle name="Migliaia 37 8" xfId="6273" xr:uid="{00000000-0005-0000-0000-00007D180000}"/>
    <cellStyle name="Migliaia 37 8 2" xfId="6274" xr:uid="{00000000-0005-0000-0000-00007E180000}"/>
    <cellStyle name="Migliaia 38" xfId="6275" xr:uid="{00000000-0005-0000-0000-00007F180000}"/>
    <cellStyle name="Migliaia 38 2" xfId="6276" xr:uid="{00000000-0005-0000-0000-000080180000}"/>
    <cellStyle name="Migliaia 38 2 2" xfId="6277" xr:uid="{00000000-0005-0000-0000-000081180000}"/>
    <cellStyle name="Migliaia 38 2 2 2" xfId="6278" xr:uid="{00000000-0005-0000-0000-000082180000}"/>
    <cellStyle name="Migliaia 38 2 2 2 2" xfId="6279" xr:uid="{00000000-0005-0000-0000-000083180000}"/>
    <cellStyle name="Migliaia 38 2 2 2 3" xfId="6280" xr:uid="{00000000-0005-0000-0000-000084180000}"/>
    <cellStyle name="Migliaia 38 2 2 3" xfId="6281" xr:uid="{00000000-0005-0000-0000-000085180000}"/>
    <cellStyle name="Migliaia 38 2 2 4" xfId="6282" xr:uid="{00000000-0005-0000-0000-000086180000}"/>
    <cellStyle name="Migliaia 38 2 2 5" xfId="6283" xr:uid="{00000000-0005-0000-0000-000087180000}"/>
    <cellStyle name="Migliaia 38 2 3" xfId="6284" xr:uid="{00000000-0005-0000-0000-000088180000}"/>
    <cellStyle name="Migliaia 38 2 3 2" xfId="6285" xr:uid="{00000000-0005-0000-0000-000089180000}"/>
    <cellStyle name="Migliaia 38 2 4" xfId="6286" xr:uid="{00000000-0005-0000-0000-00008A180000}"/>
    <cellStyle name="Migliaia 38 2 4 2" xfId="6287" xr:uid="{00000000-0005-0000-0000-00008B180000}"/>
    <cellStyle name="Migliaia 38 2 5" xfId="6288" xr:uid="{00000000-0005-0000-0000-00008C180000}"/>
    <cellStyle name="Migliaia 38 3" xfId="6289" xr:uid="{00000000-0005-0000-0000-00008D180000}"/>
    <cellStyle name="Migliaia 38 3 2" xfId="6290" xr:uid="{00000000-0005-0000-0000-00008E180000}"/>
    <cellStyle name="Migliaia 38 3 2 2" xfId="6291" xr:uid="{00000000-0005-0000-0000-00008F180000}"/>
    <cellStyle name="Migliaia 38 3 2 2 2" xfId="6292" xr:uid="{00000000-0005-0000-0000-000090180000}"/>
    <cellStyle name="Migliaia 38 3 2 2 2 2" xfId="6293" xr:uid="{00000000-0005-0000-0000-000091180000}"/>
    <cellStyle name="Migliaia 38 3 2 2 3" xfId="6294" xr:uid="{00000000-0005-0000-0000-000092180000}"/>
    <cellStyle name="Migliaia 38 3 2 2 3 2" xfId="6295" xr:uid="{00000000-0005-0000-0000-000093180000}"/>
    <cellStyle name="Migliaia 38 3 2 2 4" xfId="6296" xr:uid="{00000000-0005-0000-0000-000094180000}"/>
    <cellStyle name="Migliaia 38 3 2 3" xfId="6297" xr:uid="{00000000-0005-0000-0000-000095180000}"/>
    <cellStyle name="Migliaia 38 3 2 3 2" xfId="6298" xr:uid="{00000000-0005-0000-0000-000096180000}"/>
    <cellStyle name="Migliaia 38 3 2 4" xfId="6299" xr:uid="{00000000-0005-0000-0000-000097180000}"/>
    <cellStyle name="Migliaia 38 3 2 4 2" xfId="6300" xr:uid="{00000000-0005-0000-0000-000098180000}"/>
    <cellStyle name="Migliaia 38 3 2 5" xfId="6301" xr:uid="{00000000-0005-0000-0000-000099180000}"/>
    <cellStyle name="Migliaia 38 3 3" xfId="6302" xr:uid="{00000000-0005-0000-0000-00009A180000}"/>
    <cellStyle name="Migliaia 38 3 3 2" xfId="6303" xr:uid="{00000000-0005-0000-0000-00009B180000}"/>
    <cellStyle name="Migliaia 38 3 3 2 2" xfId="6304" xr:uid="{00000000-0005-0000-0000-00009C180000}"/>
    <cellStyle name="Migliaia 38 3 3 3" xfId="6305" xr:uid="{00000000-0005-0000-0000-00009D180000}"/>
    <cellStyle name="Migliaia 38 3 3 4" xfId="6306" xr:uid="{00000000-0005-0000-0000-00009E180000}"/>
    <cellStyle name="Migliaia 38 3 4" xfId="6307" xr:uid="{00000000-0005-0000-0000-00009F180000}"/>
    <cellStyle name="Migliaia 38 3 4 2" xfId="6308" xr:uid="{00000000-0005-0000-0000-0000A0180000}"/>
    <cellStyle name="Migliaia 38 3 4 2 2" xfId="6309" xr:uid="{00000000-0005-0000-0000-0000A1180000}"/>
    <cellStyle name="Migliaia 38 3 4 3" xfId="6310" xr:uid="{00000000-0005-0000-0000-0000A2180000}"/>
    <cellStyle name="Migliaia 38 3 4 4" xfId="6311" xr:uid="{00000000-0005-0000-0000-0000A3180000}"/>
    <cellStyle name="Migliaia 38 3 5" xfId="6312" xr:uid="{00000000-0005-0000-0000-0000A4180000}"/>
    <cellStyle name="Migliaia 38 3 5 2" xfId="6313" xr:uid="{00000000-0005-0000-0000-0000A5180000}"/>
    <cellStyle name="Migliaia 38 3 6" xfId="6314" xr:uid="{00000000-0005-0000-0000-0000A6180000}"/>
    <cellStyle name="Migliaia 38 3 6 2" xfId="6315" xr:uid="{00000000-0005-0000-0000-0000A7180000}"/>
    <cellStyle name="Migliaia 38 3 7" xfId="6316" xr:uid="{00000000-0005-0000-0000-0000A8180000}"/>
    <cellStyle name="Migliaia 38 3 8" xfId="6317" xr:uid="{00000000-0005-0000-0000-0000A9180000}"/>
    <cellStyle name="Migliaia 38 4" xfId="6318" xr:uid="{00000000-0005-0000-0000-0000AA180000}"/>
    <cellStyle name="Migliaia 38 4 2" xfId="6319" xr:uid="{00000000-0005-0000-0000-0000AB180000}"/>
    <cellStyle name="Migliaia 38 4 2 2" xfId="6320" xr:uid="{00000000-0005-0000-0000-0000AC180000}"/>
    <cellStyle name="Migliaia 38 4 2 2 2" xfId="6321" xr:uid="{00000000-0005-0000-0000-0000AD180000}"/>
    <cellStyle name="Migliaia 38 4 2 3" xfId="6322" xr:uid="{00000000-0005-0000-0000-0000AE180000}"/>
    <cellStyle name="Migliaia 38 4 2 4" xfId="6323" xr:uid="{00000000-0005-0000-0000-0000AF180000}"/>
    <cellStyle name="Migliaia 38 4 2 5" xfId="6324" xr:uid="{00000000-0005-0000-0000-0000B0180000}"/>
    <cellStyle name="Migliaia 38 4 3" xfId="6325" xr:uid="{00000000-0005-0000-0000-0000B1180000}"/>
    <cellStyle name="Migliaia 38 4 4" xfId="6326" xr:uid="{00000000-0005-0000-0000-0000B2180000}"/>
    <cellStyle name="Migliaia 38 4 5" xfId="6327" xr:uid="{00000000-0005-0000-0000-0000B3180000}"/>
    <cellStyle name="Migliaia 38 4 6" xfId="6328" xr:uid="{00000000-0005-0000-0000-0000B4180000}"/>
    <cellStyle name="Migliaia 38 5" xfId="6329" xr:uid="{00000000-0005-0000-0000-0000B5180000}"/>
    <cellStyle name="Migliaia 38 5 2" xfId="6330" xr:uid="{00000000-0005-0000-0000-0000B6180000}"/>
    <cellStyle name="Migliaia 38 5 3" xfId="6331" xr:uid="{00000000-0005-0000-0000-0000B7180000}"/>
    <cellStyle name="Migliaia 38 5 3 2" xfId="6332" xr:uid="{00000000-0005-0000-0000-0000B8180000}"/>
    <cellStyle name="Migliaia 38 5 4" xfId="6333" xr:uid="{00000000-0005-0000-0000-0000B9180000}"/>
    <cellStyle name="Migliaia 38 5 5" xfId="6334" xr:uid="{00000000-0005-0000-0000-0000BA180000}"/>
    <cellStyle name="Migliaia 38 6" xfId="6335" xr:uid="{00000000-0005-0000-0000-0000BB180000}"/>
    <cellStyle name="Migliaia 38 6 2" xfId="6336" xr:uid="{00000000-0005-0000-0000-0000BC180000}"/>
    <cellStyle name="Migliaia 38 6 2 2" xfId="6337" xr:uid="{00000000-0005-0000-0000-0000BD180000}"/>
    <cellStyle name="Migliaia 38 6 3" xfId="6338" xr:uid="{00000000-0005-0000-0000-0000BE180000}"/>
    <cellStyle name="Migliaia 38 6 4" xfId="6339" xr:uid="{00000000-0005-0000-0000-0000BF180000}"/>
    <cellStyle name="Migliaia 38 7" xfId="6340" xr:uid="{00000000-0005-0000-0000-0000C0180000}"/>
    <cellStyle name="Migliaia 38 7 2" xfId="6341" xr:uid="{00000000-0005-0000-0000-0000C1180000}"/>
    <cellStyle name="Migliaia 38 8" xfId="6342" xr:uid="{00000000-0005-0000-0000-0000C2180000}"/>
    <cellStyle name="Migliaia 38 8 2" xfId="6343" xr:uid="{00000000-0005-0000-0000-0000C3180000}"/>
    <cellStyle name="Migliaia 39" xfId="6344" xr:uid="{00000000-0005-0000-0000-0000C4180000}"/>
    <cellStyle name="Migliaia 39 2" xfId="6345" xr:uid="{00000000-0005-0000-0000-0000C5180000}"/>
    <cellStyle name="Migliaia 39 2 2" xfId="6346" xr:uid="{00000000-0005-0000-0000-0000C6180000}"/>
    <cellStyle name="Migliaia 39 2 2 2" xfId="6347" xr:uid="{00000000-0005-0000-0000-0000C7180000}"/>
    <cellStyle name="Migliaia 39 2 2 2 2" xfId="6348" xr:uid="{00000000-0005-0000-0000-0000C8180000}"/>
    <cellStyle name="Migliaia 39 2 2 2 3" xfId="6349" xr:uid="{00000000-0005-0000-0000-0000C9180000}"/>
    <cellStyle name="Migliaia 39 2 2 3" xfId="6350" xr:uid="{00000000-0005-0000-0000-0000CA180000}"/>
    <cellStyle name="Migliaia 39 2 2 4" xfId="6351" xr:uid="{00000000-0005-0000-0000-0000CB180000}"/>
    <cellStyle name="Migliaia 39 2 2 5" xfId="6352" xr:uid="{00000000-0005-0000-0000-0000CC180000}"/>
    <cellStyle name="Migliaia 39 2 3" xfId="6353" xr:uid="{00000000-0005-0000-0000-0000CD180000}"/>
    <cellStyle name="Migliaia 39 2 3 2" xfId="6354" xr:uid="{00000000-0005-0000-0000-0000CE180000}"/>
    <cellStyle name="Migliaia 39 2 4" xfId="6355" xr:uid="{00000000-0005-0000-0000-0000CF180000}"/>
    <cellStyle name="Migliaia 39 2 4 2" xfId="6356" xr:uid="{00000000-0005-0000-0000-0000D0180000}"/>
    <cellStyle name="Migliaia 39 2 5" xfId="6357" xr:uid="{00000000-0005-0000-0000-0000D1180000}"/>
    <cellStyle name="Migliaia 39 3" xfId="6358" xr:uid="{00000000-0005-0000-0000-0000D2180000}"/>
    <cellStyle name="Migliaia 39 3 2" xfId="6359" xr:uid="{00000000-0005-0000-0000-0000D3180000}"/>
    <cellStyle name="Migliaia 39 3 2 2" xfId="6360" xr:uid="{00000000-0005-0000-0000-0000D4180000}"/>
    <cellStyle name="Migliaia 39 3 2 2 2" xfId="6361" xr:uid="{00000000-0005-0000-0000-0000D5180000}"/>
    <cellStyle name="Migliaia 39 3 2 2 2 2" xfId="6362" xr:uid="{00000000-0005-0000-0000-0000D6180000}"/>
    <cellStyle name="Migliaia 39 3 2 2 3" xfId="6363" xr:uid="{00000000-0005-0000-0000-0000D7180000}"/>
    <cellStyle name="Migliaia 39 3 2 2 3 2" xfId="6364" xr:uid="{00000000-0005-0000-0000-0000D8180000}"/>
    <cellStyle name="Migliaia 39 3 2 2 4" xfId="6365" xr:uid="{00000000-0005-0000-0000-0000D9180000}"/>
    <cellStyle name="Migliaia 39 3 2 3" xfId="6366" xr:uid="{00000000-0005-0000-0000-0000DA180000}"/>
    <cellStyle name="Migliaia 39 3 2 3 2" xfId="6367" xr:uid="{00000000-0005-0000-0000-0000DB180000}"/>
    <cellStyle name="Migliaia 39 3 2 4" xfId="6368" xr:uid="{00000000-0005-0000-0000-0000DC180000}"/>
    <cellStyle name="Migliaia 39 3 2 4 2" xfId="6369" xr:uid="{00000000-0005-0000-0000-0000DD180000}"/>
    <cellStyle name="Migliaia 39 3 2 5" xfId="6370" xr:uid="{00000000-0005-0000-0000-0000DE180000}"/>
    <cellStyle name="Migliaia 39 3 3" xfId="6371" xr:uid="{00000000-0005-0000-0000-0000DF180000}"/>
    <cellStyle name="Migliaia 39 3 3 2" xfId="6372" xr:uid="{00000000-0005-0000-0000-0000E0180000}"/>
    <cellStyle name="Migliaia 39 3 3 2 2" xfId="6373" xr:uid="{00000000-0005-0000-0000-0000E1180000}"/>
    <cellStyle name="Migliaia 39 3 3 3" xfId="6374" xr:uid="{00000000-0005-0000-0000-0000E2180000}"/>
    <cellStyle name="Migliaia 39 3 3 4" xfId="6375" xr:uid="{00000000-0005-0000-0000-0000E3180000}"/>
    <cellStyle name="Migliaia 39 3 4" xfId="6376" xr:uid="{00000000-0005-0000-0000-0000E4180000}"/>
    <cellStyle name="Migliaia 39 3 4 2" xfId="6377" xr:uid="{00000000-0005-0000-0000-0000E5180000}"/>
    <cellStyle name="Migliaia 39 3 4 2 2" xfId="6378" xr:uid="{00000000-0005-0000-0000-0000E6180000}"/>
    <cellStyle name="Migliaia 39 3 4 3" xfId="6379" xr:uid="{00000000-0005-0000-0000-0000E7180000}"/>
    <cellStyle name="Migliaia 39 3 4 4" xfId="6380" xr:uid="{00000000-0005-0000-0000-0000E8180000}"/>
    <cellStyle name="Migliaia 39 3 5" xfId="6381" xr:uid="{00000000-0005-0000-0000-0000E9180000}"/>
    <cellStyle name="Migliaia 39 3 5 2" xfId="6382" xr:uid="{00000000-0005-0000-0000-0000EA180000}"/>
    <cellStyle name="Migliaia 39 3 6" xfId="6383" xr:uid="{00000000-0005-0000-0000-0000EB180000}"/>
    <cellStyle name="Migliaia 39 3 6 2" xfId="6384" xr:uid="{00000000-0005-0000-0000-0000EC180000}"/>
    <cellStyle name="Migliaia 39 3 7" xfId="6385" xr:uid="{00000000-0005-0000-0000-0000ED180000}"/>
    <cellStyle name="Migliaia 39 3 8" xfId="6386" xr:uid="{00000000-0005-0000-0000-0000EE180000}"/>
    <cellStyle name="Migliaia 39 4" xfId="6387" xr:uid="{00000000-0005-0000-0000-0000EF180000}"/>
    <cellStyle name="Migliaia 39 4 2" xfId="6388" xr:uid="{00000000-0005-0000-0000-0000F0180000}"/>
    <cellStyle name="Migliaia 39 4 2 2" xfId="6389" xr:uid="{00000000-0005-0000-0000-0000F1180000}"/>
    <cellStyle name="Migliaia 39 4 2 2 2" xfId="6390" xr:uid="{00000000-0005-0000-0000-0000F2180000}"/>
    <cellStyle name="Migliaia 39 4 2 3" xfId="6391" xr:uid="{00000000-0005-0000-0000-0000F3180000}"/>
    <cellStyle name="Migliaia 39 4 2 4" xfId="6392" xr:uid="{00000000-0005-0000-0000-0000F4180000}"/>
    <cellStyle name="Migliaia 39 4 2 5" xfId="6393" xr:uid="{00000000-0005-0000-0000-0000F5180000}"/>
    <cellStyle name="Migliaia 39 4 3" xfId="6394" xr:uid="{00000000-0005-0000-0000-0000F6180000}"/>
    <cellStyle name="Migliaia 39 4 4" xfId="6395" xr:uid="{00000000-0005-0000-0000-0000F7180000}"/>
    <cellStyle name="Migliaia 39 4 5" xfId="6396" xr:uid="{00000000-0005-0000-0000-0000F8180000}"/>
    <cellStyle name="Migliaia 39 4 6" xfId="6397" xr:uid="{00000000-0005-0000-0000-0000F9180000}"/>
    <cellStyle name="Migliaia 39 5" xfId="6398" xr:uid="{00000000-0005-0000-0000-0000FA180000}"/>
    <cellStyle name="Migliaia 39 5 2" xfId="6399" xr:uid="{00000000-0005-0000-0000-0000FB180000}"/>
    <cellStyle name="Migliaia 39 5 3" xfId="6400" xr:uid="{00000000-0005-0000-0000-0000FC180000}"/>
    <cellStyle name="Migliaia 39 5 3 2" xfId="6401" xr:uid="{00000000-0005-0000-0000-0000FD180000}"/>
    <cellStyle name="Migliaia 39 5 4" xfId="6402" xr:uid="{00000000-0005-0000-0000-0000FE180000}"/>
    <cellStyle name="Migliaia 39 5 5" xfId="6403" xr:uid="{00000000-0005-0000-0000-0000FF180000}"/>
    <cellStyle name="Migliaia 39 6" xfId="6404" xr:uid="{00000000-0005-0000-0000-000000190000}"/>
    <cellStyle name="Migliaia 39 6 2" xfId="6405" xr:uid="{00000000-0005-0000-0000-000001190000}"/>
    <cellStyle name="Migliaia 39 6 2 2" xfId="6406" xr:uid="{00000000-0005-0000-0000-000002190000}"/>
    <cellStyle name="Migliaia 39 6 3" xfId="6407" xr:uid="{00000000-0005-0000-0000-000003190000}"/>
    <cellStyle name="Migliaia 39 6 4" xfId="6408" xr:uid="{00000000-0005-0000-0000-000004190000}"/>
    <cellStyle name="Migliaia 39 7" xfId="6409" xr:uid="{00000000-0005-0000-0000-000005190000}"/>
    <cellStyle name="Migliaia 39 7 2" xfId="6410" xr:uid="{00000000-0005-0000-0000-000006190000}"/>
    <cellStyle name="Migliaia 39 8" xfId="6411" xr:uid="{00000000-0005-0000-0000-000007190000}"/>
    <cellStyle name="Migliaia 39 8 2" xfId="6412" xr:uid="{00000000-0005-0000-0000-000008190000}"/>
    <cellStyle name="Migliaia 4" xfId="6413" xr:uid="{00000000-0005-0000-0000-000009190000}"/>
    <cellStyle name="Migliaia 4 2" xfId="6414" xr:uid="{00000000-0005-0000-0000-00000A190000}"/>
    <cellStyle name="Migliaia 4 2 2" xfId="6415" xr:uid="{00000000-0005-0000-0000-00000B190000}"/>
    <cellStyle name="Migliaia 4 2 2 2" xfId="6416" xr:uid="{00000000-0005-0000-0000-00000C190000}"/>
    <cellStyle name="Migliaia 4 2 2 2 2" xfId="6417" xr:uid="{00000000-0005-0000-0000-00000D190000}"/>
    <cellStyle name="Migliaia 4 2 2 2 3" xfId="6418" xr:uid="{00000000-0005-0000-0000-00000E190000}"/>
    <cellStyle name="Migliaia 4 2 2 3" xfId="6419" xr:uid="{00000000-0005-0000-0000-00000F190000}"/>
    <cellStyle name="Migliaia 4 2 2 4" xfId="6420" xr:uid="{00000000-0005-0000-0000-000010190000}"/>
    <cellStyle name="Migliaia 4 2 2 5" xfId="6421" xr:uid="{00000000-0005-0000-0000-000011190000}"/>
    <cellStyle name="Migliaia 4 2 3" xfId="6422" xr:uid="{00000000-0005-0000-0000-000012190000}"/>
    <cellStyle name="Migliaia 4 2 3 2" xfId="6423" xr:uid="{00000000-0005-0000-0000-000013190000}"/>
    <cellStyle name="Migliaia 4 2 4" xfId="6424" xr:uid="{00000000-0005-0000-0000-000014190000}"/>
    <cellStyle name="Migliaia 4 2 4 2" xfId="6425" xr:uid="{00000000-0005-0000-0000-000015190000}"/>
    <cellStyle name="Migliaia 4 2 5" xfId="6426" xr:uid="{00000000-0005-0000-0000-000016190000}"/>
    <cellStyle name="Migliaia 4 3" xfId="6427" xr:uid="{00000000-0005-0000-0000-000017190000}"/>
    <cellStyle name="Migliaia 4 3 2" xfId="6428" xr:uid="{00000000-0005-0000-0000-000018190000}"/>
    <cellStyle name="Migliaia 4 3 2 2" xfId="6429" xr:uid="{00000000-0005-0000-0000-000019190000}"/>
    <cellStyle name="Migliaia 4 3 2 2 2" xfId="6430" xr:uid="{00000000-0005-0000-0000-00001A190000}"/>
    <cellStyle name="Migliaia 4 3 2 2 2 2" xfId="6431" xr:uid="{00000000-0005-0000-0000-00001B190000}"/>
    <cellStyle name="Migliaia 4 3 2 2 3" xfId="6432" xr:uid="{00000000-0005-0000-0000-00001C190000}"/>
    <cellStyle name="Migliaia 4 3 2 2 3 2" xfId="6433" xr:uid="{00000000-0005-0000-0000-00001D190000}"/>
    <cellStyle name="Migliaia 4 3 2 2 4" xfId="6434" xr:uid="{00000000-0005-0000-0000-00001E190000}"/>
    <cellStyle name="Migliaia 4 3 2 3" xfId="6435" xr:uid="{00000000-0005-0000-0000-00001F190000}"/>
    <cellStyle name="Migliaia 4 3 2 3 2" xfId="6436" xr:uid="{00000000-0005-0000-0000-000020190000}"/>
    <cellStyle name="Migliaia 4 3 2 4" xfId="6437" xr:uid="{00000000-0005-0000-0000-000021190000}"/>
    <cellStyle name="Migliaia 4 3 2 4 2" xfId="6438" xr:uid="{00000000-0005-0000-0000-000022190000}"/>
    <cellStyle name="Migliaia 4 3 2 5" xfId="6439" xr:uid="{00000000-0005-0000-0000-000023190000}"/>
    <cellStyle name="Migliaia 4 3 3" xfId="6440" xr:uid="{00000000-0005-0000-0000-000024190000}"/>
    <cellStyle name="Migliaia 4 3 3 2" xfId="6441" xr:uid="{00000000-0005-0000-0000-000025190000}"/>
    <cellStyle name="Migliaia 4 3 3 2 2" xfId="6442" xr:uid="{00000000-0005-0000-0000-000026190000}"/>
    <cellStyle name="Migliaia 4 3 3 3" xfId="6443" xr:uid="{00000000-0005-0000-0000-000027190000}"/>
    <cellStyle name="Migliaia 4 3 3 4" xfId="6444" xr:uid="{00000000-0005-0000-0000-000028190000}"/>
    <cellStyle name="Migliaia 4 3 4" xfId="6445" xr:uid="{00000000-0005-0000-0000-000029190000}"/>
    <cellStyle name="Migliaia 4 3 4 2" xfId="6446" xr:uid="{00000000-0005-0000-0000-00002A190000}"/>
    <cellStyle name="Migliaia 4 3 4 2 2" xfId="6447" xr:uid="{00000000-0005-0000-0000-00002B190000}"/>
    <cellStyle name="Migliaia 4 3 4 3" xfId="6448" xr:uid="{00000000-0005-0000-0000-00002C190000}"/>
    <cellStyle name="Migliaia 4 3 4 4" xfId="6449" xr:uid="{00000000-0005-0000-0000-00002D190000}"/>
    <cellStyle name="Migliaia 4 3 5" xfId="6450" xr:uid="{00000000-0005-0000-0000-00002E190000}"/>
    <cellStyle name="Migliaia 4 3 5 2" xfId="6451" xr:uid="{00000000-0005-0000-0000-00002F190000}"/>
    <cellStyle name="Migliaia 4 3 6" xfId="6452" xr:uid="{00000000-0005-0000-0000-000030190000}"/>
    <cellStyle name="Migliaia 4 3 6 2" xfId="6453" xr:uid="{00000000-0005-0000-0000-000031190000}"/>
    <cellStyle name="Migliaia 4 3 7" xfId="6454" xr:uid="{00000000-0005-0000-0000-000032190000}"/>
    <cellStyle name="Migliaia 4 3 8" xfId="6455" xr:uid="{00000000-0005-0000-0000-000033190000}"/>
    <cellStyle name="Migliaia 4 4" xfId="6456" xr:uid="{00000000-0005-0000-0000-000034190000}"/>
    <cellStyle name="Migliaia 4 4 2" xfId="6457" xr:uid="{00000000-0005-0000-0000-000035190000}"/>
    <cellStyle name="Migliaia 4 4 2 2" xfId="6458" xr:uid="{00000000-0005-0000-0000-000036190000}"/>
    <cellStyle name="Migliaia 4 4 2 2 2" xfId="6459" xr:uid="{00000000-0005-0000-0000-000037190000}"/>
    <cellStyle name="Migliaia 4 4 2 3" xfId="6460" xr:uid="{00000000-0005-0000-0000-000038190000}"/>
    <cellStyle name="Migliaia 4 4 2 4" xfId="6461" xr:uid="{00000000-0005-0000-0000-000039190000}"/>
    <cellStyle name="Migliaia 4 4 2 5" xfId="6462" xr:uid="{00000000-0005-0000-0000-00003A190000}"/>
    <cellStyle name="Migliaia 4 4 3" xfId="6463" xr:uid="{00000000-0005-0000-0000-00003B190000}"/>
    <cellStyle name="Migliaia 4 4 4" xfId="6464" xr:uid="{00000000-0005-0000-0000-00003C190000}"/>
    <cellStyle name="Migliaia 4 4 5" xfId="6465" xr:uid="{00000000-0005-0000-0000-00003D190000}"/>
    <cellStyle name="Migliaia 4 4 6" xfId="6466" xr:uid="{00000000-0005-0000-0000-00003E190000}"/>
    <cellStyle name="Migliaia 4 5" xfId="6467" xr:uid="{00000000-0005-0000-0000-00003F190000}"/>
    <cellStyle name="Migliaia 4 5 2" xfId="6468" xr:uid="{00000000-0005-0000-0000-000040190000}"/>
    <cellStyle name="Migliaia 4 5 3" xfId="6469" xr:uid="{00000000-0005-0000-0000-000041190000}"/>
    <cellStyle name="Migliaia 4 5 3 2" xfId="6470" xr:uid="{00000000-0005-0000-0000-000042190000}"/>
    <cellStyle name="Migliaia 4 5 4" xfId="6471" xr:uid="{00000000-0005-0000-0000-000043190000}"/>
    <cellStyle name="Migliaia 4 5 5" xfId="6472" xr:uid="{00000000-0005-0000-0000-000044190000}"/>
    <cellStyle name="Migliaia 4 6" xfId="6473" xr:uid="{00000000-0005-0000-0000-000045190000}"/>
    <cellStyle name="Migliaia 4 6 2" xfId="6474" xr:uid="{00000000-0005-0000-0000-000046190000}"/>
    <cellStyle name="Migliaia 4 6 2 2" xfId="6475" xr:uid="{00000000-0005-0000-0000-000047190000}"/>
    <cellStyle name="Migliaia 4 6 3" xfId="6476" xr:uid="{00000000-0005-0000-0000-000048190000}"/>
    <cellStyle name="Migliaia 4 6 4" xfId="6477" xr:uid="{00000000-0005-0000-0000-000049190000}"/>
    <cellStyle name="Migliaia 4 7" xfId="6478" xr:uid="{00000000-0005-0000-0000-00004A190000}"/>
    <cellStyle name="Migliaia 4 7 2" xfId="6479" xr:uid="{00000000-0005-0000-0000-00004B190000}"/>
    <cellStyle name="Migliaia 4 8" xfId="6480" xr:uid="{00000000-0005-0000-0000-00004C190000}"/>
    <cellStyle name="Migliaia 4 8 2" xfId="6481" xr:uid="{00000000-0005-0000-0000-00004D190000}"/>
    <cellStyle name="Migliaia 40" xfId="6482" xr:uid="{00000000-0005-0000-0000-00004E190000}"/>
    <cellStyle name="Migliaia 40 2" xfId="6483" xr:uid="{00000000-0005-0000-0000-00004F190000}"/>
    <cellStyle name="Migliaia 40 2 2" xfId="6484" xr:uid="{00000000-0005-0000-0000-000050190000}"/>
    <cellStyle name="Migliaia 40 2 2 2" xfId="6485" xr:uid="{00000000-0005-0000-0000-000051190000}"/>
    <cellStyle name="Migliaia 40 2 2 2 2" xfId="6486" xr:uid="{00000000-0005-0000-0000-000052190000}"/>
    <cellStyle name="Migliaia 40 2 2 2 3" xfId="6487" xr:uid="{00000000-0005-0000-0000-000053190000}"/>
    <cellStyle name="Migliaia 40 2 2 3" xfId="6488" xr:uid="{00000000-0005-0000-0000-000054190000}"/>
    <cellStyle name="Migliaia 40 2 2 4" xfId="6489" xr:uid="{00000000-0005-0000-0000-000055190000}"/>
    <cellStyle name="Migliaia 40 2 2 5" xfId="6490" xr:uid="{00000000-0005-0000-0000-000056190000}"/>
    <cellStyle name="Migliaia 40 2 3" xfId="6491" xr:uid="{00000000-0005-0000-0000-000057190000}"/>
    <cellStyle name="Migliaia 40 2 3 2" xfId="6492" xr:uid="{00000000-0005-0000-0000-000058190000}"/>
    <cellStyle name="Migliaia 40 2 4" xfId="6493" xr:uid="{00000000-0005-0000-0000-000059190000}"/>
    <cellStyle name="Migliaia 40 2 4 2" xfId="6494" xr:uid="{00000000-0005-0000-0000-00005A190000}"/>
    <cellStyle name="Migliaia 40 2 5" xfId="6495" xr:uid="{00000000-0005-0000-0000-00005B190000}"/>
    <cellStyle name="Migliaia 40 3" xfId="6496" xr:uid="{00000000-0005-0000-0000-00005C190000}"/>
    <cellStyle name="Migliaia 40 3 2" xfId="6497" xr:uid="{00000000-0005-0000-0000-00005D190000}"/>
    <cellStyle name="Migliaia 40 3 2 2" xfId="6498" xr:uid="{00000000-0005-0000-0000-00005E190000}"/>
    <cellStyle name="Migliaia 40 3 2 2 2" xfId="6499" xr:uid="{00000000-0005-0000-0000-00005F190000}"/>
    <cellStyle name="Migliaia 40 3 2 2 2 2" xfId="6500" xr:uid="{00000000-0005-0000-0000-000060190000}"/>
    <cellStyle name="Migliaia 40 3 2 2 3" xfId="6501" xr:uid="{00000000-0005-0000-0000-000061190000}"/>
    <cellStyle name="Migliaia 40 3 2 2 3 2" xfId="6502" xr:uid="{00000000-0005-0000-0000-000062190000}"/>
    <cellStyle name="Migliaia 40 3 2 2 4" xfId="6503" xr:uid="{00000000-0005-0000-0000-000063190000}"/>
    <cellStyle name="Migliaia 40 3 2 3" xfId="6504" xr:uid="{00000000-0005-0000-0000-000064190000}"/>
    <cellStyle name="Migliaia 40 3 2 3 2" xfId="6505" xr:uid="{00000000-0005-0000-0000-000065190000}"/>
    <cellStyle name="Migliaia 40 3 2 4" xfId="6506" xr:uid="{00000000-0005-0000-0000-000066190000}"/>
    <cellStyle name="Migliaia 40 3 2 4 2" xfId="6507" xr:uid="{00000000-0005-0000-0000-000067190000}"/>
    <cellStyle name="Migliaia 40 3 2 5" xfId="6508" xr:uid="{00000000-0005-0000-0000-000068190000}"/>
    <cellStyle name="Migliaia 40 3 3" xfId="6509" xr:uid="{00000000-0005-0000-0000-000069190000}"/>
    <cellStyle name="Migliaia 40 3 3 2" xfId="6510" xr:uid="{00000000-0005-0000-0000-00006A190000}"/>
    <cellStyle name="Migliaia 40 3 3 2 2" xfId="6511" xr:uid="{00000000-0005-0000-0000-00006B190000}"/>
    <cellStyle name="Migliaia 40 3 3 3" xfId="6512" xr:uid="{00000000-0005-0000-0000-00006C190000}"/>
    <cellStyle name="Migliaia 40 3 3 4" xfId="6513" xr:uid="{00000000-0005-0000-0000-00006D190000}"/>
    <cellStyle name="Migliaia 40 3 4" xfId="6514" xr:uid="{00000000-0005-0000-0000-00006E190000}"/>
    <cellStyle name="Migliaia 40 3 4 2" xfId="6515" xr:uid="{00000000-0005-0000-0000-00006F190000}"/>
    <cellStyle name="Migliaia 40 3 4 2 2" xfId="6516" xr:uid="{00000000-0005-0000-0000-000070190000}"/>
    <cellStyle name="Migliaia 40 3 4 3" xfId="6517" xr:uid="{00000000-0005-0000-0000-000071190000}"/>
    <cellStyle name="Migliaia 40 3 4 4" xfId="6518" xr:uid="{00000000-0005-0000-0000-000072190000}"/>
    <cellStyle name="Migliaia 40 3 5" xfId="6519" xr:uid="{00000000-0005-0000-0000-000073190000}"/>
    <cellStyle name="Migliaia 40 3 5 2" xfId="6520" xr:uid="{00000000-0005-0000-0000-000074190000}"/>
    <cellStyle name="Migliaia 40 3 6" xfId="6521" xr:uid="{00000000-0005-0000-0000-000075190000}"/>
    <cellStyle name="Migliaia 40 3 6 2" xfId="6522" xr:uid="{00000000-0005-0000-0000-000076190000}"/>
    <cellStyle name="Migliaia 40 3 7" xfId="6523" xr:uid="{00000000-0005-0000-0000-000077190000}"/>
    <cellStyle name="Migliaia 40 3 8" xfId="6524" xr:uid="{00000000-0005-0000-0000-000078190000}"/>
    <cellStyle name="Migliaia 40 4" xfId="6525" xr:uid="{00000000-0005-0000-0000-000079190000}"/>
    <cellStyle name="Migliaia 40 4 2" xfId="6526" xr:uid="{00000000-0005-0000-0000-00007A190000}"/>
    <cellStyle name="Migliaia 40 4 2 2" xfId="6527" xr:uid="{00000000-0005-0000-0000-00007B190000}"/>
    <cellStyle name="Migliaia 40 4 2 2 2" xfId="6528" xr:uid="{00000000-0005-0000-0000-00007C190000}"/>
    <cellStyle name="Migliaia 40 4 2 3" xfId="6529" xr:uid="{00000000-0005-0000-0000-00007D190000}"/>
    <cellStyle name="Migliaia 40 4 2 4" xfId="6530" xr:uid="{00000000-0005-0000-0000-00007E190000}"/>
    <cellStyle name="Migliaia 40 4 2 5" xfId="6531" xr:uid="{00000000-0005-0000-0000-00007F190000}"/>
    <cellStyle name="Migliaia 40 4 3" xfId="6532" xr:uid="{00000000-0005-0000-0000-000080190000}"/>
    <cellStyle name="Migliaia 40 4 4" xfId="6533" xr:uid="{00000000-0005-0000-0000-000081190000}"/>
    <cellStyle name="Migliaia 40 4 5" xfId="6534" xr:uid="{00000000-0005-0000-0000-000082190000}"/>
    <cellStyle name="Migliaia 40 4 6" xfId="6535" xr:uid="{00000000-0005-0000-0000-000083190000}"/>
    <cellStyle name="Migliaia 40 5" xfId="6536" xr:uid="{00000000-0005-0000-0000-000084190000}"/>
    <cellStyle name="Migliaia 40 5 2" xfId="6537" xr:uid="{00000000-0005-0000-0000-000085190000}"/>
    <cellStyle name="Migliaia 40 5 3" xfId="6538" xr:uid="{00000000-0005-0000-0000-000086190000}"/>
    <cellStyle name="Migliaia 40 5 3 2" xfId="6539" xr:uid="{00000000-0005-0000-0000-000087190000}"/>
    <cellStyle name="Migliaia 40 5 4" xfId="6540" xr:uid="{00000000-0005-0000-0000-000088190000}"/>
    <cellStyle name="Migliaia 40 5 5" xfId="6541" xr:uid="{00000000-0005-0000-0000-000089190000}"/>
    <cellStyle name="Migliaia 40 6" xfId="6542" xr:uid="{00000000-0005-0000-0000-00008A190000}"/>
    <cellStyle name="Migliaia 40 6 2" xfId="6543" xr:uid="{00000000-0005-0000-0000-00008B190000}"/>
    <cellStyle name="Migliaia 40 6 2 2" xfId="6544" xr:uid="{00000000-0005-0000-0000-00008C190000}"/>
    <cellStyle name="Migliaia 40 6 3" xfId="6545" xr:uid="{00000000-0005-0000-0000-00008D190000}"/>
    <cellStyle name="Migliaia 40 6 4" xfId="6546" xr:uid="{00000000-0005-0000-0000-00008E190000}"/>
    <cellStyle name="Migliaia 40 7" xfId="6547" xr:uid="{00000000-0005-0000-0000-00008F190000}"/>
    <cellStyle name="Migliaia 40 7 2" xfId="6548" xr:uid="{00000000-0005-0000-0000-000090190000}"/>
    <cellStyle name="Migliaia 40 8" xfId="6549" xr:uid="{00000000-0005-0000-0000-000091190000}"/>
    <cellStyle name="Migliaia 40 8 2" xfId="6550" xr:uid="{00000000-0005-0000-0000-000092190000}"/>
    <cellStyle name="Migliaia 41" xfId="6551" xr:uid="{00000000-0005-0000-0000-000093190000}"/>
    <cellStyle name="Migliaia 41 2" xfId="6552" xr:uid="{00000000-0005-0000-0000-000094190000}"/>
    <cellStyle name="Migliaia 41 2 2" xfId="6553" xr:uid="{00000000-0005-0000-0000-000095190000}"/>
    <cellStyle name="Migliaia 41 2 2 2" xfId="6554" xr:uid="{00000000-0005-0000-0000-000096190000}"/>
    <cellStyle name="Migliaia 41 2 2 2 2" xfId="6555" xr:uid="{00000000-0005-0000-0000-000097190000}"/>
    <cellStyle name="Migliaia 41 2 2 2 3" xfId="6556" xr:uid="{00000000-0005-0000-0000-000098190000}"/>
    <cellStyle name="Migliaia 41 2 2 3" xfId="6557" xr:uid="{00000000-0005-0000-0000-000099190000}"/>
    <cellStyle name="Migliaia 41 2 2 4" xfId="6558" xr:uid="{00000000-0005-0000-0000-00009A190000}"/>
    <cellStyle name="Migliaia 41 2 2 5" xfId="6559" xr:uid="{00000000-0005-0000-0000-00009B190000}"/>
    <cellStyle name="Migliaia 41 2 3" xfId="6560" xr:uid="{00000000-0005-0000-0000-00009C190000}"/>
    <cellStyle name="Migliaia 41 2 3 2" xfId="6561" xr:uid="{00000000-0005-0000-0000-00009D190000}"/>
    <cellStyle name="Migliaia 41 2 4" xfId="6562" xr:uid="{00000000-0005-0000-0000-00009E190000}"/>
    <cellStyle name="Migliaia 41 2 4 2" xfId="6563" xr:uid="{00000000-0005-0000-0000-00009F190000}"/>
    <cellStyle name="Migliaia 41 2 5" xfId="6564" xr:uid="{00000000-0005-0000-0000-0000A0190000}"/>
    <cellStyle name="Migliaia 41 3" xfId="6565" xr:uid="{00000000-0005-0000-0000-0000A1190000}"/>
    <cellStyle name="Migliaia 41 3 2" xfId="6566" xr:uid="{00000000-0005-0000-0000-0000A2190000}"/>
    <cellStyle name="Migliaia 41 3 2 2" xfId="6567" xr:uid="{00000000-0005-0000-0000-0000A3190000}"/>
    <cellStyle name="Migliaia 41 3 2 2 2" xfId="6568" xr:uid="{00000000-0005-0000-0000-0000A4190000}"/>
    <cellStyle name="Migliaia 41 3 2 2 2 2" xfId="6569" xr:uid="{00000000-0005-0000-0000-0000A5190000}"/>
    <cellStyle name="Migliaia 41 3 2 2 3" xfId="6570" xr:uid="{00000000-0005-0000-0000-0000A6190000}"/>
    <cellStyle name="Migliaia 41 3 2 2 3 2" xfId="6571" xr:uid="{00000000-0005-0000-0000-0000A7190000}"/>
    <cellStyle name="Migliaia 41 3 2 2 4" xfId="6572" xr:uid="{00000000-0005-0000-0000-0000A8190000}"/>
    <cellStyle name="Migliaia 41 3 2 3" xfId="6573" xr:uid="{00000000-0005-0000-0000-0000A9190000}"/>
    <cellStyle name="Migliaia 41 3 2 3 2" xfId="6574" xr:uid="{00000000-0005-0000-0000-0000AA190000}"/>
    <cellStyle name="Migliaia 41 3 2 4" xfId="6575" xr:uid="{00000000-0005-0000-0000-0000AB190000}"/>
    <cellStyle name="Migliaia 41 3 2 4 2" xfId="6576" xr:uid="{00000000-0005-0000-0000-0000AC190000}"/>
    <cellStyle name="Migliaia 41 3 2 5" xfId="6577" xr:uid="{00000000-0005-0000-0000-0000AD190000}"/>
    <cellStyle name="Migliaia 41 3 3" xfId="6578" xr:uid="{00000000-0005-0000-0000-0000AE190000}"/>
    <cellStyle name="Migliaia 41 3 3 2" xfId="6579" xr:uid="{00000000-0005-0000-0000-0000AF190000}"/>
    <cellStyle name="Migliaia 41 3 3 2 2" xfId="6580" xr:uid="{00000000-0005-0000-0000-0000B0190000}"/>
    <cellStyle name="Migliaia 41 3 3 3" xfId="6581" xr:uid="{00000000-0005-0000-0000-0000B1190000}"/>
    <cellStyle name="Migliaia 41 3 3 4" xfId="6582" xr:uid="{00000000-0005-0000-0000-0000B2190000}"/>
    <cellStyle name="Migliaia 41 3 4" xfId="6583" xr:uid="{00000000-0005-0000-0000-0000B3190000}"/>
    <cellStyle name="Migliaia 41 3 4 2" xfId="6584" xr:uid="{00000000-0005-0000-0000-0000B4190000}"/>
    <cellStyle name="Migliaia 41 3 4 2 2" xfId="6585" xr:uid="{00000000-0005-0000-0000-0000B5190000}"/>
    <cellStyle name="Migliaia 41 3 4 3" xfId="6586" xr:uid="{00000000-0005-0000-0000-0000B6190000}"/>
    <cellStyle name="Migliaia 41 3 4 4" xfId="6587" xr:uid="{00000000-0005-0000-0000-0000B7190000}"/>
    <cellStyle name="Migliaia 41 3 5" xfId="6588" xr:uid="{00000000-0005-0000-0000-0000B8190000}"/>
    <cellStyle name="Migliaia 41 3 5 2" xfId="6589" xr:uid="{00000000-0005-0000-0000-0000B9190000}"/>
    <cellStyle name="Migliaia 41 3 6" xfId="6590" xr:uid="{00000000-0005-0000-0000-0000BA190000}"/>
    <cellStyle name="Migliaia 41 3 6 2" xfId="6591" xr:uid="{00000000-0005-0000-0000-0000BB190000}"/>
    <cellStyle name="Migliaia 41 3 7" xfId="6592" xr:uid="{00000000-0005-0000-0000-0000BC190000}"/>
    <cellStyle name="Migliaia 41 3 8" xfId="6593" xr:uid="{00000000-0005-0000-0000-0000BD190000}"/>
    <cellStyle name="Migliaia 41 4" xfId="6594" xr:uid="{00000000-0005-0000-0000-0000BE190000}"/>
    <cellStyle name="Migliaia 41 4 2" xfId="6595" xr:uid="{00000000-0005-0000-0000-0000BF190000}"/>
    <cellStyle name="Migliaia 41 4 2 2" xfId="6596" xr:uid="{00000000-0005-0000-0000-0000C0190000}"/>
    <cellStyle name="Migliaia 41 4 2 2 2" xfId="6597" xr:uid="{00000000-0005-0000-0000-0000C1190000}"/>
    <cellStyle name="Migliaia 41 4 2 3" xfId="6598" xr:uid="{00000000-0005-0000-0000-0000C2190000}"/>
    <cellStyle name="Migliaia 41 4 2 4" xfId="6599" xr:uid="{00000000-0005-0000-0000-0000C3190000}"/>
    <cellStyle name="Migliaia 41 4 2 5" xfId="6600" xr:uid="{00000000-0005-0000-0000-0000C4190000}"/>
    <cellStyle name="Migliaia 41 4 3" xfId="6601" xr:uid="{00000000-0005-0000-0000-0000C5190000}"/>
    <cellStyle name="Migliaia 41 4 4" xfId="6602" xr:uid="{00000000-0005-0000-0000-0000C6190000}"/>
    <cellStyle name="Migliaia 41 4 5" xfId="6603" xr:uid="{00000000-0005-0000-0000-0000C7190000}"/>
    <cellStyle name="Migliaia 41 4 6" xfId="6604" xr:uid="{00000000-0005-0000-0000-0000C8190000}"/>
    <cellStyle name="Migliaia 41 5" xfId="6605" xr:uid="{00000000-0005-0000-0000-0000C9190000}"/>
    <cellStyle name="Migliaia 41 5 2" xfId="6606" xr:uid="{00000000-0005-0000-0000-0000CA190000}"/>
    <cellStyle name="Migliaia 41 5 3" xfId="6607" xr:uid="{00000000-0005-0000-0000-0000CB190000}"/>
    <cellStyle name="Migliaia 41 5 3 2" xfId="6608" xr:uid="{00000000-0005-0000-0000-0000CC190000}"/>
    <cellStyle name="Migliaia 41 5 4" xfId="6609" xr:uid="{00000000-0005-0000-0000-0000CD190000}"/>
    <cellStyle name="Migliaia 41 5 5" xfId="6610" xr:uid="{00000000-0005-0000-0000-0000CE190000}"/>
    <cellStyle name="Migliaia 41 6" xfId="6611" xr:uid="{00000000-0005-0000-0000-0000CF190000}"/>
    <cellStyle name="Migliaia 41 6 2" xfId="6612" xr:uid="{00000000-0005-0000-0000-0000D0190000}"/>
    <cellStyle name="Migliaia 41 6 2 2" xfId="6613" xr:uid="{00000000-0005-0000-0000-0000D1190000}"/>
    <cellStyle name="Migliaia 41 6 3" xfId="6614" xr:uid="{00000000-0005-0000-0000-0000D2190000}"/>
    <cellStyle name="Migliaia 41 6 4" xfId="6615" xr:uid="{00000000-0005-0000-0000-0000D3190000}"/>
    <cellStyle name="Migliaia 41 7" xfId="6616" xr:uid="{00000000-0005-0000-0000-0000D4190000}"/>
    <cellStyle name="Migliaia 41 7 2" xfId="6617" xr:uid="{00000000-0005-0000-0000-0000D5190000}"/>
    <cellStyle name="Migliaia 41 8" xfId="6618" xr:uid="{00000000-0005-0000-0000-0000D6190000}"/>
    <cellStyle name="Migliaia 41 8 2" xfId="6619" xr:uid="{00000000-0005-0000-0000-0000D7190000}"/>
    <cellStyle name="Migliaia 42" xfId="6620" xr:uid="{00000000-0005-0000-0000-0000D8190000}"/>
    <cellStyle name="Migliaia 42 2" xfId="6621" xr:uid="{00000000-0005-0000-0000-0000D9190000}"/>
    <cellStyle name="Migliaia 42 2 2" xfId="6622" xr:uid="{00000000-0005-0000-0000-0000DA190000}"/>
    <cellStyle name="Migliaia 42 2 2 2" xfId="6623" xr:uid="{00000000-0005-0000-0000-0000DB190000}"/>
    <cellStyle name="Migliaia 42 2 2 2 2" xfId="6624" xr:uid="{00000000-0005-0000-0000-0000DC190000}"/>
    <cellStyle name="Migliaia 42 2 2 2 3" xfId="6625" xr:uid="{00000000-0005-0000-0000-0000DD190000}"/>
    <cellStyle name="Migliaia 42 2 2 3" xfId="6626" xr:uid="{00000000-0005-0000-0000-0000DE190000}"/>
    <cellStyle name="Migliaia 42 2 2 4" xfId="6627" xr:uid="{00000000-0005-0000-0000-0000DF190000}"/>
    <cellStyle name="Migliaia 42 2 2 5" xfId="6628" xr:uid="{00000000-0005-0000-0000-0000E0190000}"/>
    <cellStyle name="Migliaia 42 2 3" xfId="6629" xr:uid="{00000000-0005-0000-0000-0000E1190000}"/>
    <cellStyle name="Migliaia 42 2 3 2" xfId="6630" xr:uid="{00000000-0005-0000-0000-0000E2190000}"/>
    <cellStyle name="Migliaia 42 2 4" xfId="6631" xr:uid="{00000000-0005-0000-0000-0000E3190000}"/>
    <cellStyle name="Migliaia 42 2 4 2" xfId="6632" xr:uid="{00000000-0005-0000-0000-0000E4190000}"/>
    <cellStyle name="Migliaia 42 2 5" xfId="6633" xr:uid="{00000000-0005-0000-0000-0000E5190000}"/>
    <cellStyle name="Migliaia 42 3" xfId="6634" xr:uid="{00000000-0005-0000-0000-0000E6190000}"/>
    <cellStyle name="Migliaia 42 3 2" xfId="6635" xr:uid="{00000000-0005-0000-0000-0000E7190000}"/>
    <cellStyle name="Migliaia 42 3 2 2" xfId="6636" xr:uid="{00000000-0005-0000-0000-0000E8190000}"/>
    <cellStyle name="Migliaia 42 3 2 2 2" xfId="6637" xr:uid="{00000000-0005-0000-0000-0000E9190000}"/>
    <cellStyle name="Migliaia 42 3 2 2 2 2" xfId="6638" xr:uid="{00000000-0005-0000-0000-0000EA190000}"/>
    <cellStyle name="Migliaia 42 3 2 2 3" xfId="6639" xr:uid="{00000000-0005-0000-0000-0000EB190000}"/>
    <cellStyle name="Migliaia 42 3 2 2 3 2" xfId="6640" xr:uid="{00000000-0005-0000-0000-0000EC190000}"/>
    <cellStyle name="Migliaia 42 3 2 2 4" xfId="6641" xr:uid="{00000000-0005-0000-0000-0000ED190000}"/>
    <cellStyle name="Migliaia 42 3 2 3" xfId="6642" xr:uid="{00000000-0005-0000-0000-0000EE190000}"/>
    <cellStyle name="Migliaia 42 3 2 3 2" xfId="6643" xr:uid="{00000000-0005-0000-0000-0000EF190000}"/>
    <cellStyle name="Migliaia 42 3 2 4" xfId="6644" xr:uid="{00000000-0005-0000-0000-0000F0190000}"/>
    <cellStyle name="Migliaia 42 3 2 4 2" xfId="6645" xr:uid="{00000000-0005-0000-0000-0000F1190000}"/>
    <cellStyle name="Migliaia 42 3 2 5" xfId="6646" xr:uid="{00000000-0005-0000-0000-0000F2190000}"/>
    <cellStyle name="Migliaia 42 3 3" xfId="6647" xr:uid="{00000000-0005-0000-0000-0000F3190000}"/>
    <cellStyle name="Migliaia 42 3 3 2" xfId="6648" xr:uid="{00000000-0005-0000-0000-0000F4190000}"/>
    <cellStyle name="Migliaia 42 3 3 2 2" xfId="6649" xr:uid="{00000000-0005-0000-0000-0000F5190000}"/>
    <cellStyle name="Migliaia 42 3 3 3" xfId="6650" xr:uid="{00000000-0005-0000-0000-0000F6190000}"/>
    <cellStyle name="Migliaia 42 3 3 4" xfId="6651" xr:uid="{00000000-0005-0000-0000-0000F7190000}"/>
    <cellStyle name="Migliaia 42 3 4" xfId="6652" xr:uid="{00000000-0005-0000-0000-0000F8190000}"/>
    <cellStyle name="Migliaia 42 3 4 2" xfId="6653" xr:uid="{00000000-0005-0000-0000-0000F9190000}"/>
    <cellStyle name="Migliaia 42 3 4 2 2" xfId="6654" xr:uid="{00000000-0005-0000-0000-0000FA190000}"/>
    <cellStyle name="Migliaia 42 3 4 3" xfId="6655" xr:uid="{00000000-0005-0000-0000-0000FB190000}"/>
    <cellStyle name="Migliaia 42 3 4 4" xfId="6656" xr:uid="{00000000-0005-0000-0000-0000FC190000}"/>
    <cellStyle name="Migliaia 42 3 5" xfId="6657" xr:uid="{00000000-0005-0000-0000-0000FD190000}"/>
    <cellStyle name="Migliaia 42 3 5 2" xfId="6658" xr:uid="{00000000-0005-0000-0000-0000FE190000}"/>
    <cellStyle name="Migliaia 42 3 6" xfId="6659" xr:uid="{00000000-0005-0000-0000-0000FF190000}"/>
    <cellStyle name="Migliaia 42 3 6 2" xfId="6660" xr:uid="{00000000-0005-0000-0000-0000001A0000}"/>
    <cellStyle name="Migliaia 42 3 7" xfId="6661" xr:uid="{00000000-0005-0000-0000-0000011A0000}"/>
    <cellStyle name="Migliaia 42 3 8" xfId="6662" xr:uid="{00000000-0005-0000-0000-0000021A0000}"/>
    <cellStyle name="Migliaia 42 4" xfId="6663" xr:uid="{00000000-0005-0000-0000-0000031A0000}"/>
    <cellStyle name="Migliaia 42 4 2" xfId="6664" xr:uid="{00000000-0005-0000-0000-0000041A0000}"/>
    <cellStyle name="Migliaia 42 4 2 2" xfId="6665" xr:uid="{00000000-0005-0000-0000-0000051A0000}"/>
    <cellStyle name="Migliaia 42 4 2 2 2" xfId="6666" xr:uid="{00000000-0005-0000-0000-0000061A0000}"/>
    <cellStyle name="Migliaia 42 4 2 3" xfId="6667" xr:uid="{00000000-0005-0000-0000-0000071A0000}"/>
    <cellStyle name="Migliaia 42 4 2 4" xfId="6668" xr:uid="{00000000-0005-0000-0000-0000081A0000}"/>
    <cellStyle name="Migliaia 42 4 2 5" xfId="6669" xr:uid="{00000000-0005-0000-0000-0000091A0000}"/>
    <cellStyle name="Migliaia 42 4 3" xfId="6670" xr:uid="{00000000-0005-0000-0000-00000A1A0000}"/>
    <cellStyle name="Migliaia 42 4 4" xfId="6671" xr:uid="{00000000-0005-0000-0000-00000B1A0000}"/>
    <cellStyle name="Migliaia 42 4 5" xfId="6672" xr:uid="{00000000-0005-0000-0000-00000C1A0000}"/>
    <cellStyle name="Migliaia 42 4 6" xfId="6673" xr:uid="{00000000-0005-0000-0000-00000D1A0000}"/>
    <cellStyle name="Migliaia 42 5" xfId="6674" xr:uid="{00000000-0005-0000-0000-00000E1A0000}"/>
    <cellStyle name="Migliaia 42 5 2" xfId="6675" xr:uid="{00000000-0005-0000-0000-00000F1A0000}"/>
    <cellStyle name="Migliaia 42 5 3" xfId="6676" xr:uid="{00000000-0005-0000-0000-0000101A0000}"/>
    <cellStyle name="Migliaia 42 5 3 2" xfId="6677" xr:uid="{00000000-0005-0000-0000-0000111A0000}"/>
    <cellStyle name="Migliaia 42 5 4" xfId="6678" xr:uid="{00000000-0005-0000-0000-0000121A0000}"/>
    <cellStyle name="Migliaia 42 5 5" xfId="6679" xr:uid="{00000000-0005-0000-0000-0000131A0000}"/>
    <cellStyle name="Migliaia 42 6" xfId="6680" xr:uid="{00000000-0005-0000-0000-0000141A0000}"/>
    <cellStyle name="Migliaia 42 6 2" xfId="6681" xr:uid="{00000000-0005-0000-0000-0000151A0000}"/>
    <cellStyle name="Migliaia 42 6 2 2" xfId="6682" xr:uid="{00000000-0005-0000-0000-0000161A0000}"/>
    <cellStyle name="Migliaia 42 6 3" xfId="6683" xr:uid="{00000000-0005-0000-0000-0000171A0000}"/>
    <cellStyle name="Migliaia 42 6 4" xfId="6684" xr:uid="{00000000-0005-0000-0000-0000181A0000}"/>
    <cellStyle name="Migliaia 42 7" xfId="6685" xr:uid="{00000000-0005-0000-0000-0000191A0000}"/>
    <cellStyle name="Migliaia 42 7 2" xfId="6686" xr:uid="{00000000-0005-0000-0000-00001A1A0000}"/>
    <cellStyle name="Migliaia 42 8" xfId="6687" xr:uid="{00000000-0005-0000-0000-00001B1A0000}"/>
    <cellStyle name="Migliaia 42 8 2" xfId="6688" xr:uid="{00000000-0005-0000-0000-00001C1A0000}"/>
    <cellStyle name="Migliaia 43" xfId="6689" xr:uid="{00000000-0005-0000-0000-00001D1A0000}"/>
    <cellStyle name="Migliaia 43 2" xfId="6690" xr:uid="{00000000-0005-0000-0000-00001E1A0000}"/>
    <cellStyle name="Migliaia 43 2 2" xfId="6691" xr:uid="{00000000-0005-0000-0000-00001F1A0000}"/>
    <cellStyle name="Migliaia 43 2 2 2" xfId="6692" xr:uid="{00000000-0005-0000-0000-0000201A0000}"/>
    <cellStyle name="Migliaia 43 2 2 2 2" xfId="6693" xr:uid="{00000000-0005-0000-0000-0000211A0000}"/>
    <cellStyle name="Migliaia 43 2 2 2 3" xfId="6694" xr:uid="{00000000-0005-0000-0000-0000221A0000}"/>
    <cellStyle name="Migliaia 43 2 2 3" xfId="6695" xr:uid="{00000000-0005-0000-0000-0000231A0000}"/>
    <cellStyle name="Migliaia 43 2 2 4" xfId="6696" xr:uid="{00000000-0005-0000-0000-0000241A0000}"/>
    <cellStyle name="Migliaia 43 2 2 5" xfId="6697" xr:uid="{00000000-0005-0000-0000-0000251A0000}"/>
    <cellStyle name="Migliaia 43 2 3" xfId="6698" xr:uid="{00000000-0005-0000-0000-0000261A0000}"/>
    <cellStyle name="Migliaia 43 2 3 2" xfId="6699" xr:uid="{00000000-0005-0000-0000-0000271A0000}"/>
    <cellStyle name="Migliaia 43 2 4" xfId="6700" xr:uid="{00000000-0005-0000-0000-0000281A0000}"/>
    <cellStyle name="Migliaia 43 2 4 2" xfId="6701" xr:uid="{00000000-0005-0000-0000-0000291A0000}"/>
    <cellStyle name="Migliaia 43 2 5" xfId="6702" xr:uid="{00000000-0005-0000-0000-00002A1A0000}"/>
    <cellStyle name="Migliaia 43 3" xfId="6703" xr:uid="{00000000-0005-0000-0000-00002B1A0000}"/>
    <cellStyle name="Migliaia 43 3 2" xfId="6704" xr:uid="{00000000-0005-0000-0000-00002C1A0000}"/>
    <cellStyle name="Migliaia 43 3 2 2" xfId="6705" xr:uid="{00000000-0005-0000-0000-00002D1A0000}"/>
    <cellStyle name="Migliaia 43 3 2 2 2" xfId="6706" xr:uid="{00000000-0005-0000-0000-00002E1A0000}"/>
    <cellStyle name="Migliaia 43 3 2 2 2 2" xfId="6707" xr:uid="{00000000-0005-0000-0000-00002F1A0000}"/>
    <cellStyle name="Migliaia 43 3 2 2 3" xfId="6708" xr:uid="{00000000-0005-0000-0000-0000301A0000}"/>
    <cellStyle name="Migliaia 43 3 2 2 3 2" xfId="6709" xr:uid="{00000000-0005-0000-0000-0000311A0000}"/>
    <cellStyle name="Migliaia 43 3 2 2 4" xfId="6710" xr:uid="{00000000-0005-0000-0000-0000321A0000}"/>
    <cellStyle name="Migliaia 43 3 2 3" xfId="6711" xr:uid="{00000000-0005-0000-0000-0000331A0000}"/>
    <cellStyle name="Migliaia 43 3 2 3 2" xfId="6712" xr:uid="{00000000-0005-0000-0000-0000341A0000}"/>
    <cellStyle name="Migliaia 43 3 2 4" xfId="6713" xr:uid="{00000000-0005-0000-0000-0000351A0000}"/>
    <cellStyle name="Migliaia 43 3 2 4 2" xfId="6714" xr:uid="{00000000-0005-0000-0000-0000361A0000}"/>
    <cellStyle name="Migliaia 43 3 2 5" xfId="6715" xr:uid="{00000000-0005-0000-0000-0000371A0000}"/>
    <cellStyle name="Migliaia 43 3 3" xfId="6716" xr:uid="{00000000-0005-0000-0000-0000381A0000}"/>
    <cellStyle name="Migliaia 43 3 3 2" xfId="6717" xr:uid="{00000000-0005-0000-0000-0000391A0000}"/>
    <cellStyle name="Migliaia 43 3 3 2 2" xfId="6718" xr:uid="{00000000-0005-0000-0000-00003A1A0000}"/>
    <cellStyle name="Migliaia 43 3 3 3" xfId="6719" xr:uid="{00000000-0005-0000-0000-00003B1A0000}"/>
    <cellStyle name="Migliaia 43 3 3 4" xfId="6720" xr:uid="{00000000-0005-0000-0000-00003C1A0000}"/>
    <cellStyle name="Migliaia 43 3 4" xfId="6721" xr:uid="{00000000-0005-0000-0000-00003D1A0000}"/>
    <cellStyle name="Migliaia 43 3 4 2" xfId="6722" xr:uid="{00000000-0005-0000-0000-00003E1A0000}"/>
    <cellStyle name="Migliaia 43 3 4 2 2" xfId="6723" xr:uid="{00000000-0005-0000-0000-00003F1A0000}"/>
    <cellStyle name="Migliaia 43 3 4 3" xfId="6724" xr:uid="{00000000-0005-0000-0000-0000401A0000}"/>
    <cellStyle name="Migliaia 43 3 4 4" xfId="6725" xr:uid="{00000000-0005-0000-0000-0000411A0000}"/>
    <cellStyle name="Migliaia 43 3 5" xfId="6726" xr:uid="{00000000-0005-0000-0000-0000421A0000}"/>
    <cellStyle name="Migliaia 43 3 5 2" xfId="6727" xr:uid="{00000000-0005-0000-0000-0000431A0000}"/>
    <cellStyle name="Migliaia 43 3 6" xfId="6728" xr:uid="{00000000-0005-0000-0000-0000441A0000}"/>
    <cellStyle name="Migliaia 43 3 6 2" xfId="6729" xr:uid="{00000000-0005-0000-0000-0000451A0000}"/>
    <cellStyle name="Migliaia 43 3 7" xfId="6730" xr:uid="{00000000-0005-0000-0000-0000461A0000}"/>
    <cellStyle name="Migliaia 43 3 8" xfId="6731" xr:uid="{00000000-0005-0000-0000-0000471A0000}"/>
    <cellStyle name="Migliaia 43 4" xfId="6732" xr:uid="{00000000-0005-0000-0000-0000481A0000}"/>
    <cellStyle name="Migliaia 43 4 2" xfId="6733" xr:uid="{00000000-0005-0000-0000-0000491A0000}"/>
    <cellStyle name="Migliaia 43 4 2 2" xfId="6734" xr:uid="{00000000-0005-0000-0000-00004A1A0000}"/>
    <cellStyle name="Migliaia 43 4 2 2 2" xfId="6735" xr:uid="{00000000-0005-0000-0000-00004B1A0000}"/>
    <cellStyle name="Migliaia 43 4 2 3" xfId="6736" xr:uid="{00000000-0005-0000-0000-00004C1A0000}"/>
    <cellStyle name="Migliaia 43 4 2 4" xfId="6737" xr:uid="{00000000-0005-0000-0000-00004D1A0000}"/>
    <cellStyle name="Migliaia 43 4 2 5" xfId="6738" xr:uid="{00000000-0005-0000-0000-00004E1A0000}"/>
    <cellStyle name="Migliaia 43 4 3" xfId="6739" xr:uid="{00000000-0005-0000-0000-00004F1A0000}"/>
    <cellStyle name="Migliaia 43 4 4" xfId="6740" xr:uid="{00000000-0005-0000-0000-0000501A0000}"/>
    <cellStyle name="Migliaia 43 4 5" xfId="6741" xr:uid="{00000000-0005-0000-0000-0000511A0000}"/>
    <cellStyle name="Migliaia 43 4 6" xfId="6742" xr:uid="{00000000-0005-0000-0000-0000521A0000}"/>
    <cellStyle name="Migliaia 43 5" xfId="6743" xr:uid="{00000000-0005-0000-0000-0000531A0000}"/>
    <cellStyle name="Migliaia 43 5 2" xfId="6744" xr:uid="{00000000-0005-0000-0000-0000541A0000}"/>
    <cellStyle name="Migliaia 43 5 3" xfId="6745" xr:uid="{00000000-0005-0000-0000-0000551A0000}"/>
    <cellStyle name="Migliaia 43 5 3 2" xfId="6746" xr:uid="{00000000-0005-0000-0000-0000561A0000}"/>
    <cellStyle name="Migliaia 43 5 4" xfId="6747" xr:uid="{00000000-0005-0000-0000-0000571A0000}"/>
    <cellStyle name="Migliaia 43 5 5" xfId="6748" xr:uid="{00000000-0005-0000-0000-0000581A0000}"/>
    <cellStyle name="Migliaia 43 6" xfId="6749" xr:uid="{00000000-0005-0000-0000-0000591A0000}"/>
    <cellStyle name="Migliaia 43 6 2" xfId="6750" xr:uid="{00000000-0005-0000-0000-00005A1A0000}"/>
    <cellStyle name="Migliaia 43 6 2 2" xfId="6751" xr:uid="{00000000-0005-0000-0000-00005B1A0000}"/>
    <cellStyle name="Migliaia 43 6 3" xfId="6752" xr:uid="{00000000-0005-0000-0000-00005C1A0000}"/>
    <cellStyle name="Migliaia 43 6 4" xfId="6753" xr:uid="{00000000-0005-0000-0000-00005D1A0000}"/>
    <cellStyle name="Migliaia 43 7" xfId="6754" xr:uid="{00000000-0005-0000-0000-00005E1A0000}"/>
    <cellStyle name="Migliaia 43 7 2" xfId="6755" xr:uid="{00000000-0005-0000-0000-00005F1A0000}"/>
    <cellStyle name="Migliaia 43 8" xfId="6756" xr:uid="{00000000-0005-0000-0000-0000601A0000}"/>
    <cellStyle name="Migliaia 43 8 2" xfId="6757" xr:uid="{00000000-0005-0000-0000-0000611A0000}"/>
    <cellStyle name="Migliaia 44" xfId="6758" xr:uid="{00000000-0005-0000-0000-0000621A0000}"/>
    <cellStyle name="Migliaia 44 2" xfId="6759" xr:uid="{00000000-0005-0000-0000-0000631A0000}"/>
    <cellStyle name="Migliaia 44 2 2" xfId="6760" xr:uid="{00000000-0005-0000-0000-0000641A0000}"/>
    <cellStyle name="Migliaia 44 2 2 2" xfId="6761" xr:uid="{00000000-0005-0000-0000-0000651A0000}"/>
    <cellStyle name="Migliaia 44 2 2 2 2" xfId="6762" xr:uid="{00000000-0005-0000-0000-0000661A0000}"/>
    <cellStyle name="Migliaia 44 2 2 2 3" xfId="6763" xr:uid="{00000000-0005-0000-0000-0000671A0000}"/>
    <cellStyle name="Migliaia 44 2 2 3" xfId="6764" xr:uid="{00000000-0005-0000-0000-0000681A0000}"/>
    <cellStyle name="Migliaia 44 2 2 4" xfId="6765" xr:uid="{00000000-0005-0000-0000-0000691A0000}"/>
    <cellStyle name="Migliaia 44 2 2 5" xfId="6766" xr:uid="{00000000-0005-0000-0000-00006A1A0000}"/>
    <cellStyle name="Migliaia 44 2 3" xfId="6767" xr:uid="{00000000-0005-0000-0000-00006B1A0000}"/>
    <cellStyle name="Migliaia 44 2 3 2" xfId="6768" xr:uid="{00000000-0005-0000-0000-00006C1A0000}"/>
    <cellStyle name="Migliaia 44 2 4" xfId="6769" xr:uid="{00000000-0005-0000-0000-00006D1A0000}"/>
    <cellStyle name="Migliaia 44 2 4 2" xfId="6770" xr:uid="{00000000-0005-0000-0000-00006E1A0000}"/>
    <cellStyle name="Migliaia 44 2 5" xfId="6771" xr:uid="{00000000-0005-0000-0000-00006F1A0000}"/>
    <cellStyle name="Migliaia 44 3" xfId="6772" xr:uid="{00000000-0005-0000-0000-0000701A0000}"/>
    <cellStyle name="Migliaia 44 3 2" xfId="6773" xr:uid="{00000000-0005-0000-0000-0000711A0000}"/>
    <cellStyle name="Migliaia 44 3 2 2" xfId="6774" xr:uid="{00000000-0005-0000-0000-0000721A0000}"/>
    <cellStyle name="Migliaia 44 3 2 2 2" xfId="6775" xr:uid="{00000000-0005-0000-0000-0000731A0000}"/>
    <cellStyle name="Migliaia 44 3 2 2 2 2" xfId="6776" xr:uid="{00000000-0005-0000-0000-0000741A0000}"/>
    <cellStyle name="Migliaia 44 3 2 2 3" xfId="6777" xr:uid="{00000000-0005-0000-0000-0000751A0000}"/>
    <cellStyle name="Migliaia 44 3 2 2 3 2" xfId="6778" xr:uid="{00000000-0005-0000-0000-0000761A0000}"/>
    <cellStyle name="Migliaia 44 3 2 2 4" xfId="6779" xr:uid="{00000000-0005-0000-0000-0000771A0000}"/>
    <cellStyle name="Migliaia 44 3 2 3" xfId="6780" xr:uid="{00000000-0005-0000-0000-0000781A0000}"/>
    <cellStyle name="Migliaia 44 3 2 3 2" xfId="6781" xr:uid="{00000000-0005-0000-0000-0000791A0000}"/>
    <cellStyle name="Migliaia 44 3 2 4" xfId="6782" xr:uid="{00000000-0005-0000-0000-00007A1A0000}"/>
    <cellStyle name="Migliaia 44 3 2 4 2" xfId="6783" xr:uid="{00000000-0005-0000-0000-00007B1A0000}"/>
    <cellStyle name="Migliaia 44 3 2 5" xfId="6784" xr:uid="{00000000-0005-0000-0000-00007C1A0000}"/>
    <cellStyle name="Migliaia 44 3 3" xfId="6785" xr:uid="{00000000-0005-0000-0000-00007D1A0000}"/>
    <cellStyle name="Migliaia 44 3 3 2" xfId="6786" xr:uid="{00000000-0005-0000-0000-00007E1A0000}"/>
    <cellStyle name="Migliaia 44 3 3 2 2" xfId="6787" xr:uid="{00000000-0005-0000-0000-00007F1A0000}"/>
    <cellStyle name="Migliaia 44 3 3 3" xfId="6788" xr:uid="{00000000-0005-0000-0000-0000801A0000}"/>
    <cellStyle name="Migliaia 44 3 3 4" xfId="6789" xr:uid="{00000000-0005-0000-0000-0000811A0000}"/>
    <cellStyle name="Migliaia 44 3 4" xfId="6790" xr:uid="{00000000-0005-0000-0000-0000821A0000}"/>
    <cellStyle name="Migliaia 44 3 4 2" xfId="6791" xr:uid="{00000000-0005-0000-0000-0000831A0000}"/>
    <cellStyle name="Migliaia 44 3 4 2 2" xfId="6792" xr:uid="{00000000-0005-0000-0000-0000841A0000}"/>
    <cellStyle name="Migliaia 44 3 4 3" xfId="6793" xr:uid="{00000000-0005-0000-0000-0000851A0000}"/>
    <cellStyle name="Migliaia 44 3 4 4" xfId="6794" xr:uid="{00000000-0005-0000-0000-0000861A0000}"/>
    <cellStyle name="Migliaia 44 3 5" xfId="6795" xr:uid="{00000000-0005-0000-0000-0000871A0000}"/>
    <cellStyle name="Migliaia 44 3 5 2" xfId="6796" xr:uid="{00000000-0005-0000-0000-0000881A0000}"/>
    <cellStyle name="Migliaia 44 3 6" xfId="6797" xr:uid="{00000000-0005-0000-0000-0000891A0000}"/>
    <cellStyle name="Migliaia 44 3 6 2" xfId="6798" xr:uid="{00000000-0005-0000-0000-00008A1A0000}"/>
    <cellStyle name="Migliaia 44 3 7" xfId="6799" xr:uid="{00000000-0005-0000-0000-00008B1A0000}"/>
    <cellStyle name="Migliaia 44 3 8" xfId="6800" xr:uid="{00000000-0005-0000-0000-00008C1A0000}"/>
    <cellStyle name="Migliaia 44 4" xfId="6801" xr:uid="{00000000-0005-0000-0000-00008D1A0000}"/>
    <cellStyle name="Migliaia 44 4 2" xfId="6802" xr:uid="{00000000-0005-0000-0000-00008E1A0000}"/>
    <cellStyle name="Migliaia 44 4 2 2" xfId="6803" xr:uid="{00000000-0005-0000-0000-00008F1A0000}"/>
    <cellStyle name="Migliaia 44 4 2 2 2" xfId="6804" xr:uid="{00000000-0005-0000-0000-0000901A0000}"/>
    <cellStyle name="Migliaia 44 4 2 3" xfId="6805" xr:uid="{00000000-0005-0000-0000-0000911A0000}"/>
    <cellStyle name="Migliaia 44 4 2 4" xfId="6806" xr:uid="{00000000-0005-0000-0000-0000921A0000}"/>
    <cellStyle name="Migliaia 44 4 2 5" xfId="6807" xr:uid="{00000000-0005-0000-0000-0000931A0000}"/>
    <cellStyle name="Migliaia 44 4 3" xfId="6808" xr:uid="{00000000-0005-0000-0000-0000941A0000}"/>
    <cellStyle name="Migliaia 44 4 4" xfId="6809" xr:uid="{00000000-0005-0000-0000-0000951A0000}"/>
    <cellStyle name="Migliaia 44 4 5" xfId="6810" xr:uid="{00000000-0005-0000-0000-0000961A0000}"/>
    <cellStyle name="Migliaia 44 4 6" xfId="6811" xr:uid="{00000000-0005-0000-0000-0000971A0000}"/>
    <cellStyle name="Migliaia 44 5" xfId="6812" xr:uid="{00000000-0005-0000-0000-0000981A0000}"/>
    <cellStyle name="Migliaia 44 5 2" xfId="6813" xr:uid="{00000000-0005-0000-0000-0000991A0000}"/>
    <cellStyle name="Migliaia 44 5 3" xfId="6814" xr:uid="{00000000-0005-0000-0000-00009A1A0000}"/>
    <cellStyle name="Migliaia 44 5 3 2" xfId="6815" xr:uid="{00000000-0005-0000-0000-00009B1A0000}"/>
    <cellStyle name="Migliaia 44 5 4" xfId="6816" xr:uid="{00000000-0005-0000-0000-00009C1A0000}"/>
    <cellStyle name="Migliaia 44 5 5" xfId="6817" xr:uid="{00000000-0005-0000-0000-00009D1A0000}"/>
    <cellStyle name="Migliaia 44 6" xfId="6818" xr:uid="{00000000-0005-0000-0000-00009E1A0000}"/>
    <cellStyle name="Migliaia 44 6 2" xfId="6819" xr:uid="{00000000-0005-0000-0000-00009F1A0000}"/>
    <cellStyle name="Migliaia 44 6 2 2" xfId="6820" xr:uid="{00000000-0005-0000-0000-0000A01A0000}"/>
    <cellStyle name="Migliaia 44 6 3" xfId="6821" xr:uid="{00000000-0005-0000-0000-0000A11A0000}"/>
    <cellStyle name="Migliaia 44 6 4" xfId="6822" xr:uid="{00000000-0005-0000-0000-0000A21A0000}"/>
    <cellStyle name="Migliaia 44 7" xfId="6823" xr:uid="{00000000-0005-0000-0000-0000A31A0000}"/>
    <cellStyle name="Migliaia 44 7 2" xfId="6824" xr:uid="{00000000-0005-0000-0000-0000A41A0000}"/>
    <cellStyle name="Migliaia 44 8" xfId="6825" xr:uid="{00000000-0005-0000-0000-0000A51A0000}"/>
    <cellStyle name="Migliaia 44 8 2" xfId="6826" xr:uid="{00000000-0005-0000-0000-0000A61A0000}"/>
    <cellStyle name="Migliaia 45" xfId="6827" xr:uid="{00000000-0005-0000-0000-0000A71A0000}"/>
    <cellStyle name="Migliaia 45 2" xfId="6828" xr:uid="{00000000-0005-0000-0000-0000A81A0000}"/>
    <cellStyle name="Migliaia 45 2 2" xfId="6829" xr:uid="{00000000-0005-0000-0000-0000A91A0000}"/>
    <cellStyle name="Migliaia 45 2 2 2" xfId="6830" xr:uid="{00000000-0005-0000-0000-0000AA1A0000}"/>
    <cellStyle name="Migliaia 45 2 2 2 2" xfId="6831" xr:uid="{00000000-0005-0000-0000-0000AB1A0000}"/>
    <cellStyle name="Migliaia 45 2 2 2 3" xfId="6832" xr:uid="{00000000-0005-0000-0000-0000AC1A0000}"/>
    <cellStyle name="Migliaia 45 2 2 3" xfId="6833" xr:uid="{00000000-0005-0000-0000-0000AD1A0000}"/>
    <cellStyle name="Migliaia 45 2 2 4" xfId="6834" xr:uid="{00000000-0005-0000-0000-0000AE1A0000}"/>
    <cellStyle name="Migliaia 45 2 2 5" xfId="6835" xr:uid="{00000000-0005-0000-0000-0000AF1A0000}"/>
    <cellStyle name="Migliaia 45 2 3" xfId="6836" xr:uid="{00000000-0005-0000-0000-0000B01A0000}"/>
    <cellStyle name="Migliaia 45 2 3 2" xfId="6837" xr:uid="{00000000-0005-0000-0000-0000B11A0000}"/>
    <cellStyle name="Migliaia 45 2 4" xfId="6838" xr:uid="{00000000-0005-0000-0000-0000B21A0000}"/>
    <cellStyle name="Migliaia 45 2 4 2" xfId="6839" xr:uid="{00000000-0005-0000-0000-0000B31A0000}"/>
    <cellStyle name="Migliaia 45 2 5" xfId="6840" xr:uid="{00000000-0005-0000-0000-0000B41A0000}"/>
    <cellStyle name="Migliaia 45 3" xfId="6841" xr:uid="{00000000-0005-0000-0000-0000B51A0000}"/>
    <cellStyle name="Migliaia 45 3 2" xfId="6842" xr:uid="{00000000-0005-0000-0000-0000B61A0000}"/>
    <cellStyle name="Migliaia 45 3 2 2" xfId="6843" xr:uid="{00000000-0005-0000-0000-0000B71A0000}"/>
    <cellStyle name="Migliaia 45 3 2 2 2" xfId="6844" xr:uid="{00000000-0005-0000-0000-0000B81A0000}"/>
    <cellStyle name="Migliaia 45 3 2 2 2 2" xfId="6845" xr:uid="{00000000-0005-0000-0000-0000B91A0000}"/>
    <cellStyle name="Migliaia 45 3 2 2 3" xfId="6846" xr:uid="{00000000-0005-0000-0000-0000BA1A0000}"/>
    <cellStyle name="Migliaia 45 3 2 2 3 2" xfId="6847" xr:uid="{00000000-0005-0000-0000-0000BB1A0000}"/>
    <cellStyle name="Migliaia 45 3 2 2 4" xfId="6848" xr:uid="{00000000-0005-0000-0000-0000BC1A0000}"/>
    <cellStyle name="Migliaia 45 3 2 3" xfId="6849" xr:uid="{00000000-0005-0000-0000-0000BD1A0000}"/>
    <cellStyle name="Migliaia 45 3 2 3 2" xfId="6850" xr:uid="{00000000-0005-0000-0000-0000BE1A0000}"/>
    <cellStyle name="Migliaia 45 3 2 4" xfId="6851" xr:uid="{00000000-0005-0000-0000-0000BF1A0000}"/>
    <cellStyle name="Migliaia 45 3 2 4 2" xfId="6852" xr:uid="{00000000-0005-0000-0000-0000C01A0000}"/>
    <cellStyle name="Migliaia 45 3 2 5" xfId="6853" xr:uid="{00000000-0005-0000-0000-0000C11A0000}"/>
    <cellStyle name="Migliaia 45 3 3" xfId="6854" xr:uid="{00000000-0005-0000-0000-0000C21A0000}"/>
    <cellStyle name="Migliaia 45 3 3 2" xfId="6855" xr:uid="{00000000-0005-0000-0000-0000C31A0000}"/>
    <cellStyle name="Migliaia 45 3 3 2 2" xfId="6856" xr:uid="{00000000-0005-0000-0000-0000C41A0000}"/>
    <cellStyle name="Migliaia 45 3 3 3" xfId="6857" xr:uid="{00000000-0005-0000-0000-0000C51A0000}"/>
    <cellStyle name="Migliaia 45 3 3 4" xfId="6858" xr:uid="{00000000-0005-0000-0000-0000C61A0000}"/>
    <cellStyle name="Migliaia 45 3 4" xfId="6859" xr:uid="{00000000-0005-0000-0000-0000C71A0000}"/>
    <cellStyle name="Migliaia 45 3 4 2" xfId="6860" xr:uid="{00000000-0005-0000-0000-0000C81A0000}"/>
    <cellStyle name="Migliaia 45 3 4 2 2" xfId="6861" xr:uid="{00000000-0005-0000-0000-0000C91A0000}"/>
    <cellStyle name="Migliaia 45 3 4 3" xfId="6862" xr:uid="{00000000-0005-0000-0000-0000CA1A0000}"/>
    <cellStyle name="Migliaia 45 3 4 4" xfId="6863" xr:uid="{00000000-0005-0000-0000-0000CB1A0000}"/>
    <cellStyle name="Migliaia 45 3 5" xfId="6864" xr:uid="{00000000-0005-0000-0000-0000CC1A0000}"/>
    <cellStyle name="Migliaia 45 3 5 2" xfId="6865" xr:uid="{00000000-0005-0000-0000-0000CD1A0000}"/>
    <cellStyle name="Migliaia 45 3 6" xfId="6866" xr:uid="{00000000-0005-0000-0000-0000CE1A0000}"/>
    <cellStyle name="Migliaia 45 3 6 2" xfId="6867" xr:uid="{00000000-0005-0000-0000-0000CF1A0000}"/>
    <cellStyle name="Migliaia 45 3 7" xfId="6868" xr:uid="{00000000-0005-0000-0000-0000D01A0000}"/>
    <cellStyle name="Migliaia 45 3 8" xfId="6869" xr:uid="{00000000-0005-0000-0000-0000D11A0000}"/>
    <cellStyle name="Migliaia 45 4" xfId="6870" xr:uid="{00000000-0005-0000-0000-0000D21A0000}"/>
    <cellStyle name="Migliaia 45 4 2" xfId="6871" xr:uid="{00000000-0005-0000-0000-0000D31A0000}"/>
    <cellStyle name="Migliaia 45 4 2 2" xfId="6872" xr:uid="{00000000-0005-0000-0000-0000D41A0000}"/>
    <cellStyle name="Migliaia 45 4 2 2 2" xfId="6873" xr:uid="{00000000-0005-0000-0000-0000D51A0000}"/>
    <cellStyle name="Migliaia 45 4 2 3" xfId="6874" xr:uid="{00000000-0005-0000-0000-0000D61A0000}"/>
    <cellStyle name="Migliaia 45 4 2 4" xfId="6875" xr:uid="{00000000-0005-0000-0000-0000D71A0000}"/>
    <cellStyle name="Migliaia 45 4 2 5" xfId="6876" xr:uid="{00000000-0005-0000-0000-0000D81A0000}"/>
    <cellStyle name="Migliaia 45 4 3" xfId="6877" xr:uid="{00000000-0005-0000-0000-0000D91A0000}"/>
    <cellStyle name="Migliaia 45 4 4" xfId="6878" xr:uid="{00000000-0005-0000-0000-0000DA1A0000}"/>
    <cellStyle name="Migliaia 45 4 5" xfId="6879" xr:uid="{00000000-0005-0000-0000-0000DB1A0000}"/>
    <cellStyle name="Migliaia 45 4 6" xfId="6880" xr:uid="{00000000-0005-0000-0000-0000DC1A0000}"/>
    <cellStyle name="Migliaia 45 5" xfId="6881" xr:uid="{00000000-0005-0000-0000-0000DD1A0000}"/>
    <cellStyle name="Migliaia 45 5 2" xfId="6882" xr:uid="{00000000-0005-0000-0000-0000DE1A0000}"/>
    <cellStyle name="Migliaia 45 5 3" xfId="6883" xr:uid="{00000000-0005-0000-0000-0000DF1A0000}"/>
    <cellStyle name="Migliaia 45 5 3 2" xfId="6884" xr:uid="{00000000-0005-0000-0000-0000E01A0000}"/>
    <cellStyle name="Migliaia 45 5 4" xfId="6885" xr:uid="{00000000-0005-0000-0000-0000E11A0000}"/>
    <cellStyle name="Migliaia 45 5 5" xfId="6886" xr:uid="{00000000-0005-0000-0000-0000E21A0000}"/>
    <cellStyle name="Migliaia 45 6" xfId="6887" xr:uid="{00000000-0005-0000-0000-0000E31A0000}"/>
    <cellStyle name="Migliaia 45 6 2" xfId="6888" xr:uid="{00000000-0005-0000-0000-0000E41A0000}"/>
    <cellStyle name="Migliaia 45 6 2 2" xfId="6889" xr:uid="{00000000-0005-0000-0000-0000E51A0000}"/>
    <cellStyle name="Migliaia 45 6 3" xfId="6890" xr:uid="{00000000-0005-0000-0000-0000E61A0000}"/>
    <cellStyle name="Migliaia 45 6 4" xfId="6891" xr:uid="{00000000-0005-0000-0000-0000E71A0000}"/>
    <cellStyle name="Migliaia 45 7" xfId="6892" xr:uid="{00000000-0005-0000-0000-0000E81A0000}"/>
    <cellStyle name="Migliaia 45 7 2" xfId="6893" xr:uid="{00000000-0005-0000-0000-0000E91A0000}"/>
    <cellStyle name="Migliaia 45 8" xfId="6894" xr:uid="{00000000-0005-0000-0000-0000EA1A0000}"/>
    <cellStyle name="Migliaia 45 8 2" xfId="6895" xr:uid="{00000000-0005-0000-0000-0000EB1A0000}"/>
    <cellStyle name="Migliaia 46" xfId="6896" xr:uid="{00000000-0005-0000-0000-0000EC1A0000}"/>
    <cellStyle name="Migliaia 46 2" xfId="6897" xr:uid="{00000000-0005-0000-0000-0000ED1A0000}"/>
    <cellStyle name="Migliaia 46 2 2" xfId="6898" xr:uid="{00000000-0005-0000-0000-0000EE1A0000}"/>
    <cellStyle name="Migliaia 46 2 2 2" xfId="6899" xr:uid="{00000000-0005-0000-0000-0000EF1A0000}"/>
    <cellStyle name="Migliaia 46 2 2 2 2" xfId="6900" xr:uid="{00000000-0005-0000-0000-0000F01A0000}"/>
    <cellStyle name="Migliaia 46 2 2 2 3" xfId="6901" xr:uid="{00000000-0005-0000-0000-0000F11A0000}"/>
    <cellStyle name="Migliaia 46 2 2 3" xfId="6902" xr:uid="{00000000-0005-0000-0000-0000F21A0000}"/>
    <cellStyle name="Migliaia 46 2 2 4" xfId="6903" xr:uid="{00000000-0005-0000-0000-0000F31A0000}"/>
    <cellStyle name="Migliaia 46 2 2 5" xfId="6904" xr:uid="{00000000-0005-0000-0000-0000F41A0000}"/>
    <cellStyle name="Migliaia 46 2 3" xfId="6905" xr:uid="{00000000-0005-0000-0000-0000F51A0000}"/>
    <cellStyle name="Migliaia 46 2 3 2" xfId="6906" xr:uid="{00000000-0005-0000-0000-0000F61A0000}"/>
    <cellStyle name="Migliaia 46 2 4" xfId="6907" xr:uid="{00000000-0005-0000-0000-0000F71A0000}"/>
    <cellStyle name="Migliaia 46 2 4 2" xfId="6908" xr:uid="{00000000-0005-0000-0000-0000F81A0000}"/>
    <cellStyle name="Migliaia 46 2 5" xfId="6909" xr:uid="{00000000-0005-0000-0000-0000F91A0000}"/>
    <cellStyle name="Migliaia 46 3" xfId="6910" xr:uid="{00000000-0005-0000-0000-0000FA1A0000}"/>
    <cellStyle name="Migliaia 46 3 2" xfId="6911" xr:uid="{00000000-0005-0000-0000-0000FB1A0000}"/>
    <cellStyle name="Migliaia 46 3 2 2" xfId="6912" xr:uid="{00000000-0005-0000-0000-0000FC1A0000}"/>
    <cellStyle name="Migliaia 46 3 2 2 2" xfId="6913" xr:uid="{00000000-0005-0000-0000-0000FD1A0000}"/>
    <cellStyle name="Migliaia 46 3 2 2 2 2" xfId="6914" xr:uid="{00000000-0005-0000-0000-0000FE1A0000}"/>
    <cellStyle name="Migliaia 46 3 2 2 3" xfId="6915" xr:uid="{00000000-0005-0000-0000-0000FF1A0000}"/>
    <cellStyle name="Migliaia 46 3 2 2 3 2" xfId="6916" xr:uid="{00000000-0005-0000-0000-0000001B0000}"/>
    <cellStyle name="Migliaia 46 3 2 2 4" xfId="6917" xr:uid="{00000000-0005-0000-0000-0000011B0000}"/>
    <cellStyle name="Migliaia 46 3 2 3" xfId="6918" xr:uid="{00000000-0005-0000-0000-0000021B0000}"/>
    <cellStyle name="Migliaia 46 3 2 3 2" xfId="6919" xr:uid="{00000000-0005-0000-0000-0000031B0000}"/>
    <cellStyle name="Migliaia 46 3 2 4" xfId="6920" xr:uid="{00000000-0005-0000-0000-0000041B0000}"/>
    <cellStyle name="Migliaia 46 3 2 4 2" xfId="6921" xr:uid="{00000000-0005-0000-0000-0000051B0000}"/>
    <cellStyle name="Migliaia 46 3 2 5" xfId="6922" xr:uid="{00000000-0005-0000-0000-0000061B0000}"/>
    <cellStyle name="Migliaia 46 3 3" xfId="6923" xr:uid="{00000000-0005-0000-0000-0000071B0000}"/>
    <cellStyle name="Migliaia 46 3 3 2" xfId="6924" xr:uid="{00000000-0005-0000-0000-0000081B0000}"/>
    <cellStyle name="Migliaia 46 3 3 2 2" xfId="6925" xr:uid="{00000000-0005-0000-0000-0000091B0000}"/>
    <cellStyle name="Migliaia 46 3 3 3" xfId="6926" xr:uid="{00000000-0005-0000-0000-00000A1B0000}"/>
    <cellStyle name="Migliaia 46 3 3 4" xfId="6927" xr:uid="{00000000-0005-0000-0000-00000B1B0000}"/>
    <cellStyle name="Migliaia 46 3 4" xfId="6928" xr:uid="{00000000-0005-0000-0000-00000C1B0000}"/>
    <cellStyle name="Migliaia 46 3 4 2" xfId="6929" xr:uid="{00000000-0005-0000-0000-00000D1B0000}"/>
    <cellStyle name="Migliaia 46 3 4 2 2" xfId="6930" xr:uid="{00000000-0005-0000-0000-00000E1B0000}"/>
    <cellStyle name="Migliaia 46 3 4 3" xfId="6931" xr:uid="{00000000-0005-0000-0000-00000F1B0000}"/>
    <cellStyle name="Migliaia 46 3 4 4" xfId="6932" xr:uid="{00000000-0005-0000-0000-0000101B0000}"/>
    <cellStyle name="Migliaia 46 3 5" xfId="6933" xr:uid="{00000000-0005-0000-0000-0000111B0000}"/>
    <cellStyle name="Migliaia 46 3 5 2" xfId="6934" xr:uid="{00000000-0005-0000-0000-0000121B0000}"/>
    <cellStyle name="Migliaia 46 3 6" xfId="6935" xr:uid="{00000000-0005-0000-0000-0000131B0000}"/>
    <cellStyle name="Migliaia 46 3 6 2" xfId="6936" xr:uid="{00000000-0005-0000-0000-0000141B0000}"/>
    <cellStyle name="Migliaia 46 3 7" xfId="6937" xr:uid="{00000000-0005-0000-0000-0000151B0000}"/>
    <cellStyle name="Migliaia 46 3 8" xfId="6938" xr:uid="{00000000-0005-0000-0000-0000161B0000}"/>
    <cellStyle name="Migliaia 46 4" xfId="6939" xr:uid="{00000000-0005-0000-0000-0000171B0000}"/>
    <cellStyle name="Migliaia 46 4 2" xfId="6940" xr:uid="{00000000-0005-0000-0000-0000181B0000}"/>
    <cellStyle name="Migliaia 46 4 2 2" xfId="6941" xr:uid="{00000000-0005-0000-0000-0000191B0000}"/>
    <cellStyle name="Migliaia 46 4 2 2 2" xfId="6942" xr:uid="{00000000-0005-0000-0000-00001A1B0000}"/>
    <cellStyle name="Migliaia 46 4 2 3" xfId="6943" xr:uid="{00000000-0005-0000-0000-00001B1B0000}"/>
    <cellStyle name="Migliaia 46 4 2 4" xfId="6944" xr:uid="{00000000-0005-0000-0000-00001C1B0000}"/>
    <cellStyle name="Migliaia 46 4 2 5" xfId="6945" xr:uid="{00000000-0005-0000-0000-00001D1B0000}"/>
    <cellStyle name="Migliaia 46 4 3" xfId="6946" xr:uid="{00000000-0005-0000-0000-00001E1B0000}"/>
    <cellStyle name="Migliaia 46 4 4" xfId="6947" xr:uid="{00000000-0005-0000-0000-00001F1B0000}"/>
    <cellStyle name="Migliaia 46 4 5" xfId="6948" xr:uid="{00000000-0005-0000-0000-0000201B0000}"/>
    <cellStyle name="Migliaia 46 4 6" xfId="6949" xr:uid="{00000000-0005-0000-0000-0000211B0000}"/>
    <cellStyle name="Migliaia 46 5" xfId="6950" xr:uid="{00000000-0005-0000-0000-0000221B0000}"/>
    <cellStyle name="Migliaia 46 5 2" xfId="6951" xr:uid="{00000000-0005-0000-0000-0000231B0000}"/>
    <cellStyle name="Migliaia 46 5 3" xfId="6952" xr:uid="{00000000-0005-0000-0000-0000241B0000}"/>
    <cellStyle name="Migliaia 46 5 3 2" xfId="6953" xr:uid="{00000000-0005-0000-0000-0000251B0000}"/>
    <cellStyle name="Migliaia 46 5 4" xfId="6954" xr:uid="{00000000-0005-0000-0000-0000261B0000}"/>
    <cellStyle name="Migliaia 46 5 5" xfId="6955" xr:uid="{00000000-0005-0000-0000-0000271B0000}"/>
    <cellStyle name="Migliaia 46 6" xfId="6956" xr:uid="{00000000-0005-0000-0000-0000281B0000}"/>
    <cellStyle name="Migliaia 46 6 2" xfId="6957" xr:uid="{00000000-0005-0000-0000-0000291B0000}"/>
    <cellStyle name="Migliaia 46 6 2 2" xfId="6958" xr:uid="{00000000-0005-0000-0000-00002A1B0000}"/>
    <cellStyle name="Migliaia 46 6 3" xfId="6959" xr:uid="{00000000-0005-0000-0000-00002B1B0000}"/>
    <cellStyle name="Migliaia 46 6 4" xfId="6960" xr:uid="{00000000-0005-0000-0000-00002C1B0000}"/>
    <cellStyle name="Migliaia 46 7" xfId="6961" xr:uid="{00000000-0005-0000-0000-00002D1B0000}"/>
    <cellStyle name="Migliaia 46 7 2" xfId="6962" xr:uid="{00000000-0005-0000-0000-00002E1B0000}"/>
    <cellStyle name="Migliaia 46 8" xfId="6963" xr:uid="{00000000-0005-0000-0000-00002F1B0000}"/>
    <cellStyle name="Migliaia 46 8 2" xfId="6964" xr:uid="{00000000-0005-0000-0000-0000301B0000}"/>
    <cellStyle name="Migliaia 47" xfId="6965" xr:uid="{00000000-0005-0000-0000-0000311B0000}"/>
    <cellStyle name="Migliaia 47 2" xfId="6966" xr:uid="{00000000-0005-0000-0000-0000321B0000}"/>
    <cellStyle name="Migliaia 47 2 2" xfId="6967" xr:uid="{00000000-0005-0000-0000-0000331B0000}"/>
    <cellStyle name="Migliaia 47 2 2 2" xfId="6968" xr:uid="{00000000-0005-0000-0000-0000341B0000}"/>
    <cellStyle name="Migliaia 47 2 2 2 2" xfId="6969" xr:uid="{00000000-0005-0000-0000-0000351B0000}"/>
    <cellStyle name="Migliaia 47 2 2 2 3" xfId="6970" xr:uid="{00000000-0005-0000-0000-0000361B0000}"/>
    <cellStyle name="Migliaia 47 2 2 3" xfId="6971" xr:uid="{00000000-0005-0000-0000-0000371B0000}"/>
    <cellStyle name="Migliaia 47 2 2 4" xfId="6972" xr:uid="{00000000-0005-0000-0000-0000381B0000}"/>
    <cellStyle name="Migliaia 47 2 2 5" xfId="6973" xr:uid="{00000000-0005-0000-0000-0000391B0000}"/>
    <cellStyle name="Migliaia 47 2 3" xfId="6974" xr:uid="{00000000-0005-0000-0000-00003A1B0000}"/>
    <cellStyle name="Migliaia 47 2 3 2" xfId="6975" xr:uid="{00000000-0005-0000-0000-00003B1B0000}"/>
    <cellStyle name="Migliaia 47 2 4" xfId="6976" xr:uid="{00000000-0005-0000-0000-00003C1B0000}"/>
    <cellStyle name="Migliaia 47 2 4 2" xfId="6977" xr:uid="{00000000-0005-0000-0000-00003D1B0000}"/>
    <cellStyle name="Migliaia 47 2 5" xfId="6978" xr:uid="{00000000-0005-0000-0000-00003E1B0000}"/>
    <cellStyle name="Migliaia 47 3" xfId="6979" xr:uid="{00000000-0005-0000-0000-00003F1B0000}"/>
    <cellStyle name="Migliaia 47 3 2" xfId="6980" xr:uid="{00000000-0005-0000-0000-0000401B0000}"/>
    <cellStyle name="Migliaia 47 3 2 2" xfId="6981" xr:uid="{00000000-0005-0000-0000-0000411B0000}"/>
    <cellStyle name="Migliaia 47 3 2 2 2" xfId="6982" xr:uid="{00000000-0005-0000-0000-0000421B0000}"/>
    <cellStyle name="Migliaia 47 3 2 2 2 2" xfId="6983" xr:uid="{00000000-0005-0000-0000-0000431B0000}"/>
    <cellStyle name="Migliaia 47 3 2 2 3" xfId="6984" xr:uid="{00000000-0005-0000-0000-0000441B0000}"/>
    <cellStyle name="Migliaia 47 3 2 2 3 2" xfId="6985" xr:uid="{00000000-0005-0000-0000-0000451B0000}"/>
    <cellStyle name="Migliaia 47 3 2 2 4" xfId="6986" xr:uid="{00000000-0005-0000-0000-0000461B0000}"/>
    <cellStyle name="Migliaia 47 3 2 3" xfId="6987" xr:uid="{00000000-0005-0000-0000-0000471B0000}"/>
    <cellStyle name="Migliaia 47 3 2 3 2" xfId="6988" xr:uid="{00000000-0005-0000-0000-0000481B0000}"/>
    <cellStyle name="Migliaia 47 3 2 4" xfId="6989" xr:uid="{00000000-0005-0000-0000-0000491B0000}"/>
    <cellStyle name="Migliaia 47 3 2 4 2" xfId="6990" xr:uid="{00000000-0005-0000-0000-00004A1B0000}"/>
    <cellStyle name="Migliaia 47 3 2 5" xfId="6991" xr:uid="{00000000-0005-0000-0000-00004B1B0000}"/>
    <cellStyle name="Migliaia 47 3 3" xfId="6992" xr:uid="{00000000-0005-0000-0000-00004C1B0000}"/>
    <cellStyle name="Migliaia 47 3 3 2" xfId="6993" xr:uid="{00000000-0005-0000-0000-00004D1B0000}"/>
    <cellStyle name="Migliaia 47 3 3 2 2" xfId="6994" xr:uid="{00000000-0005-0000-0000-00004E1B0000}"/>
    <cellStyle name="Migliaia 47 3 3 3" xfId="6995" xr:uid="{00000000-0005-0000-0000-00004F1B0000}"/>
    <cellStyle name="Migliaia 47 3 3 4" xfId="6996" xr:uid="{00000000-0005-0000-0000-0000501B0000}"/>
    <cellStyle name="Migliaia 47 3 4" xfId="6997" xr:uid="{00000000-0005-0000-0000-0000511B0000}"/>
    <cellStyle name="Migliaia 47 3 4 2" xfId="6998" xr:uid="{00000000-0005-0000-0000-0000521B0000}"/>
    <cellStyle name="Migliaia 47 3 4 2 2" xfId="6999" xr:uid="{00000000-0005-0000-0000-0000531B0000}"/>
    <cellStyle name="Migliaia 47 3 4 3" xfId="7000" xr:uid="{00000000-0005-0000-0000-0000541B0000}"/>
    <cellStyle name="Migliaia 47 3 4 4" xfId="7001" xr:uid="{00000000-0005-0000-0000-0000551B0000}"/>
    <cellStyle name="Migliaia 47 3 5" xfId="7002" xr:uid="{00000000-0005-0000-0000-0000561B0000}"/>
    <cellStyle name="Migliaia 47 3 5 2" xfId="7003" xr:uid="{00000000-0005-0000-0000-0000571B0000}"/>
    <cellStyle name="Migliaia 47 3 6" xfId="7004" xr:uid="{00000000-0005-0000-0000-0000581B0000}"/>
    <cellStyle name="Migliaia 47 3 6 2" xfId="7005" xr:uid="{00000000-0005-0000-0000-0000591B0000}"/>
    <cellStyle name="Migliaia 47 3 7" xfId="7006" xr:uid="{00000000-0005-0000-0000-00005A1B0000}"/>
    <cellStyle name="Migliaia 47 3 8" xfId="7007" xr:uid="{00000000-0005-0000-0000-00005B1B0000}"/>
    <cellStyle name="Migliaia 47 4" xfId="7008" xr:uid="{00000000-0005-0000-0000-00005C1B0000}"/>
    <cellStyle name="Migliaia 47 4 2" xfId="7009" xr:uid="{00000000-0005-0000-0000-00005D1B0000}"/>
    <cellStyle name="Migliaia 47 4 2 2" xfId="7010" xr:uid="{00000000-0005-0000-0000-00005E1B0000}"/>
    <cellStyle name="Migliaia 47 4 2 2 2" xfId="7011" xr:uid="{00000000-0005-0000-0000-00005F1B0000}"/>
    <cellStyle name="Migliaia 47 4 2 3" xfId="7012" xr:uid="{00000000-0005-0000-0000-0000601B0000}"/>
    <cellStyle name="Migliaia 47 4 2 4" xfId="7013" xr:uid="{00000000-0005-0000-0000-0000611B0000}"/>
    <cellStyle name="Migliaia 47 4 2 5" xfId="7014" xr:uid="{00000000-0005-0000-0000-0000621B0000}"/>
    <cellStyle name="Migliaia 47 4 3" xfId="7015" xr:uid="{00000000-0005-0000-0000-0000631B0000}"/>
    <cellStyle name="Migliaia 47 4 4" xfId="7016" xr:uid="{00000000-0005-0000-0000-0000641B0000}"/>
    <cellStyle name="Migliaia 47 4 5" xfId="7017" xr:uid="{00000000-0005-0000-0000-0000651B0000}"/>
    <cellStyle name="Migliaia 47 4 6" xfId="7018" xr:uid="{00000000-0005-0000-0000-0000661B0000}"/>
    <cellStyle name="Migliaia 47 5" xfId="7019" xr:uid="{00000000-0005-0000-0000-0000671B0000}"/>
    <cellStyle name="Migliaia 47 5 2" xfId="7020" xr:uid="{00000000-0005-0000-0000-0000681B0000}"/>
    <cellStyle name="Migliaia 47 5 3" xfId="7021" xr:uid="{00000000-0005-0000-0000-0000691B0000}"/>
    <cellStyle name="Migliaia 47 5 3 2" xfId="7022" xr:uid="{00000000-0005-0000-0000-00006A1B0000}"/>
    <cellStyle name="Migliaia 47 5 4" xfId="7023" xr:uid="{00000000-0005-0000-0000-00006B1B0000}"/>
    <cellStyle name="Migliaia 47 5 5" xfId="7024" xr:uid="{00000000-0005-0000-0000-00006C1B0000}"/>
    <cellStyle name="Migliaia 47 6" xfId="7025" xr:uid="{00000000-0005-0000-0000-00006D1B0000}"/>
    <cellStyle name="Migliaia 47 6 2" xfId="7026" xr:uid="{00000000-0005-0000-0000-00006E1B0000}"/>
    <cellStyle name="Migliaia 47 6 2 2" xfId="7027" xr:uid="{00000000-0005-0000-0000-00006F1B0000}"/>
    <cellStyle name="Migliaia 47 6 3" xfId="7028" xr:uid="{00000000-0005-0000-0000-0000701B0000}"/>
    <cellStyle name="Migliaia 47 6 4" xfId="7029" xr:uid="{00000000-0005-0000-0000-0000711B0000}"/>
    <cellStyle name="Migliaia 47 7" xfId="7030" xr:uid="{00000000-0005-0000-0000-0000721B0000}"/>
    <cellStyle name="Migliaia 47 7 2" xfId="7031" xr:uid="{00000000-0005-0000-0000-0000731B0000}"/>
    <cellStyle name="Migliaia 47 8" xfId="7032" xr:uid="{00000000-0005-0000-0000-0000741B0000}"/>
    <cellStyle name="Migliaia 47 8 2" xfId="7033" xr:uid="{00000000-0005-0000-0000-0000751B0000}"/>
    <cellStyle name="Migliaia 48" xfId="7034" xr:uid="{00000000-0005-0000-0000-0000761B0000}"/>
    <cellStyle name="Migliaia 48 2" xfId="7035" xr:uid="{00000000-0005-0000-0000-0000771B0000}"/>
    <cellStyle name="Migliaia 48 2 2" xfId="7036" xr:uid="{00000000-0005-0000-0000-0000781B0000}"/>
    <cellStyle name="Migliaia 48 2 2 2" xfId="7037" xr:uid="{00000000-0005-0000-0000-0000791B0000}"/>
    <cellStyle name="Migliaia 48 2 2 2 2" xfId="7038" xr:uid="{00000000-0005-0000-0000-00007A1B0000}"/>
    <cellStyle name="Migliaia 48 2 2 2 3" xfId="7039" xr:uid="{00000000-0005-0000-0000-00007B1B0000}"/>
    <cellStyle name="Migliaia 48 2 2 3" xfId="7040" xr:uid="{00000000-0005-0000-0000-00007C1B0000}"/>
    <cellStyle name="Migliaia 48 2 2 4" xfId="7041" xr:uid="{00000000-0005-0000-0000-00007D1B0000}"/>
    <cellStyle name="Migliaia 48 2 2 5" xfId="7042" xr:uid="{00000000-0005-0000-0000-00007E1B0000}"/>
    <cellStyle name="Migliaia 48 2 3" xfId="7043" xr:uid="{00000000-0005-0000-0000-00007F1B0000}"/>
    <cellStyle name="Migliaia 48 2 3 2" xfId="7044" xr:uid="{00000000-0005-0000-0000-0000801B0000}"/>
    <cellStyle name="Migliaia 48 2 4" xfId="7045" xr:uid="{00000000-0005-0000-0000-0000811B0000}"/>
    <cellStyle name="Migliaia 48 2 4 2" xfId="7046" xr:uid="{00000000-0005-0000-0000-0000821B0000}"/>
    <cellStyle name="Migliaia 48 2 5" xfId="7047" xr:uid="{00000000-0005-0000-0000-0000831B0000}"/>
    <cellStyle name="Migliaia 48 3" xfId="7048" xr:uid="{00000000-0005-0000-0000-0000841B0000}"/>
    <cellStyle name="Migliaia 48 3 2" xfId="7049" xr:uid="{00000000-0005-0000-0000-0000851B0000}"/>
    <cellStyle name="Migliaia 48 3 2 2" xfId="7050" xr:uid="{00000000-0005-0000-0000-0000861B0000}"/>
    <cellStyle name="Migliaia 48 3 2 2 2" xfId="7051" xr:uid="{00000000-0005-0000-0000-0000871B0000}"/>
    <cellStyle name="Migliaia 48 3 2 2 2 2" xfId="7052" xr:uid="{00000000-0005-0000-0000-0000881B0000}"/>
    <cellStyle name="Migliaia 48 3 2 2 3" xfId="7053" xr:uid="{00000000-0005-0000-0000-0000891B0000}"/>
    <cellStyle name="Migliaia 48 3 2 2 3 2" xfId="7054" xr:uid="{00000000-0005-0000-0000-00008A1B0000}"/>
    <cellStyle name="Migliaia 48 3 2 2 4" xfId="7055" xr:uid="{00000000-0005-0000-0000-00008B1B0000}"/>
    <cellStyle name="Migliaia 48 3 2 3" xfId="7056" xr:uid="{00000000-0005-0000-0000-00008C1B0000}"/>
    <cellStyle name="Migliaia 48 3 2 3 2" xfId="7057" xr:uid="{00000000-0005-0000-0000-00008D1B0000}"/>
    <cellStyle name="Migliaia 48 3 2 4" xfId="7058" xr:uid="{00000000-0005-0000-0000-00008E1B0000}"/>
    <cellStyle name="Migliaia 48 3 2 4 2" xfId="7059" xr:uid="{00000000-0005-0000-0000-00008F1B0000}"/>
    <cellStyle name="Migliaia 48 3 2 5" xfId="7060" xr:uid="{00000000-0005-0000-0000-0000901B0000}"/>
    <cellStyle name="Migliaia 48 3 3" xfId="7061" xr:uid="{00000000-0005-0000-0000-0000911B0000}"/>
    <cellStyle name="Migliaia 48 3 3 2" xfId="7062" xr:uid="{00000000-0005-0000-0000-0000921B0000}"/>
    <cellStyle name="Migliaia 48 3 3 2 2" xfId="7063" xr:uid="{00000000-0005-0000-0000-0000931B0000}"/>
    <cellStyle name="Migliaia 48 3 3 3" xfId="7064" xr:uid="{00000000-0005-0000-0000-0000941B0000}"/>
    <cellStyle name="Migliaia 48 3 3 4" xfId="7065" xr:uid="{00000000-0005-0000-0000-0000951B0000}"/>
    <cellStyle name="Migliaia 48 3 4" xfId="7066" xr:uid="{00000000-0005-0000-0000-0000961B0000}"/>
    <cellStyle name="Migliaia 48 3 4 2" xfId="7067" xr:uid="{00000000-0005-0000-0000-0000971B0000}"/>
    <cellStyle name="Migliaia 48 3 4 2 2" xfId="7068" xr:uid="{00000000-0005-0000-0000-0000981B0000}"/>
    <cellStyle name="Migliaia 48 3 4 3" xfId="7069" xr:uid="{00000000-0005-0000-0000-0000991B0000}"/>
    <cellStyle name="Migliaia 48 3 4 4" xfId="7070" xr:uid="{00000000-0005-0000-0000-00009A1B0000}"/>
    <cellStyle name="Migliaia 48 3 5" xfId="7071" xr:uid="{00000000-0005-0000-0000-00009B1B0000}"/>
    <cellStyle name="Migliaia 48 3 5 2" xfId="7072" xr:uid="{00000000-0005-0000-0000-00009C1B0000}"/>
    <cellStyle name="Migliaia 48 3 6" xfId="7073" xr:uid="{00000000-0005-0000-0000-00009D1B0000}"/>
    <cellStyle name="Migliaia 48 3 6 2" xfId="7074" xr:uid="{00000000-0005-0000-0000-00009E1B0000}"/>
    <cellStyle name="Migliaia 48 3 7" xfId="7075" xr:uid="{00000000-0005-0000-0000-00009F1B0000}"/>
    <cellStyle name="Migliaia 48 3 8" xfId="7076" xr:uid="{00000000-0005-0000-0000-0000A01B0000}"/>
    <cellStyle name="Migliaia 48 4" xfId="7077" xr:uid="{00000000-0005-0000-0000-0000A11B0000}"/>
    <cellStyle name="Migliaia 48 4 2" xfId="7078" xr:uid="{00000000-0005-0000-0000-0000A21B0000}"/>
    <cellStyle name="Migliaia 48 4 2 2" xfId="7079" xr:uid="{00000000-0005-0000-0000-0000A31B0000}"/>
    <cellStyle name="Migliaia 48 4 2 2 2" xfId="7080" xr:uid="{00000000-0005-0000-0000-0000A41B0000}"/>
    <cellStyle name="Migliaia 48 4 2 3" xfId="7081" xr:uid="{00000000-0005-0000-0000-0000A51B0000}"/>
    <cellStyle name="Migliaia 48 4 2 4" xfId="7082" xr:uid="{00000000-0005-0000-0000-0000A61B0000}"/>
    <cellStyle name="Migliaia 48 4 2 5" xfId="7083" xr:uid="{00000000-0005-0000-0000-0000A71B0000}"/>
    <cellStyle name="Migliaia 48 4 3" xfId="7084" xr:uid="{00000000-0005-0000-0000-0000A81B0000}"/>
    <cellStyle name="Migliaia 48 4 4" xfId="7085" xr:uid="{00000000-0005-0000-0000-0000A91B0000}"/>
    <cellStyle name="Migliaia 48 4 5" xfId="7086" xr:uid="{00000000-0005-0000-0000-0000AA1B0000}"/>
    <cellStyle name="Migliaia 48 4 6" xfId="7087" xr:uid="{00000000-0005-0000-0000-0000AB1B0000}"/>
    <cellStyle name="Migliaia 48 5" xfId="7088" xr:uid="{00000000-0005-0000-0000-0000AC1B0000}"/>
    <cellStyle name="Migliaia 48 5 2" xfId="7089" xr:uid="{00000000-0005-0000-0000-0000AD1B0000}"/>
    <cellStyle name="Migliaia 48 5 3" xfId="7090" xr:uid="{00000000-0005-0000-0000-0000AE1B0000}"/>
    <cellStyle name="Migliaia 48 5 3 2" xfId="7091" xr:uid="{00000000-0005-0000-0000-0000AF1B0000}"/>
    <cellStyle name="Migliaia 48 5 4" xfId="7092" xr:uid="{00000000-0005-0000-0000-0000B01B0000}"/>
    <cellStyle name="Migliaia 48 5 5" xfId="7093" xr:uid="{00000000-0005-0000-0000-0000B11B0000}"/>
    <cellStyle name="Migliaia 48 6" xfId="7094" xr:uid="{00000000-0005-0000-0000-0000B21B0000}"/>
    <cellStyle name="Migliaia 48 6 2" xfId="7095" xr:uid="{00000000-0005-0000-0000-0000B31B0000}"/>
    <cellStyle name="Migliaia 48 6 2 2" xfId="7096" xr:uid="{00000000-0005-0000-0000-0000B41B0000}"/>
    <cellStyle name="Migliaia 48 6 3" xfId="7097" xr:uid="{00000000-0005-0000-0000-0000B51B0000}"/>
    <cellStyle name="Migliaia 48 6 4" xfId="7098" xr:uid="{00000000-0005-0000-0000-0000B61B0000}"/>
    <cellStyle name="Migliaia 48 7" xfId="7099" xr:uid="{00000000-0005-0000-0000-0000B71B0000}"/>
    <cellStyle name="Migliaia 48 7 2" xfId="7100" xr:uid="{00000000-0005-0000-0000-0000B81B0000}"/>
    <cellStyle name="Migliaia 48 8" xfId="7101" xr:uid="{00000000-0005-0000-0000-0000B91B0000}"/>
    <cellStyle name="Migliaia 48 8 2" xfId="7102" xr:uid="{00000000-0005-0000-0000-0000BA1B0000}"/>
    <cellStyle name="Migliaia 49" xfId="7103" xr:uid="{00000000-0005-0000-0000-0000BB1B0000}"/>
    <cellStyle name="Migliaia 49 2" xfId="7104" xr:uid="{00000000-0005-0000-0000-0000BC1B0000}"/>
    <cellStyle name="Migliaia 49 2 2" xfId="7105" xr:uid="{00000000-0005-0000-0000-0000BD1B0000}"/>
    <cellStyle name="Migliaia 49 2 2 2" xfId="7106" xr:uid="{00000000-0005-0000-0000-0000BE1B0000}"/>
    <cellStyle name="Migliaia 49 2 2 2 2" xfId="7107" xr:uid="{00000000-0005-0000-0000-0000BF1B0000}"/>
    <cellStyle name="Migliaia 49 2 2 2 3" xfId="7108" xr:uid="{00000000-0005-0000-0000-0000C01B0000}"/>
    <cellStyle name="Migliaia 49 2 2 3" xfId="7109" xr:uid="{00000000-0005-0000-0000-0000C11B0000}"/>
    <cellStyle name="Migliaia 49 2 2 4" xfId="7110" xr:uid="{00000000-0005-0000-0000-0000C21B0000}"/>
    <cellStyle name="Migliaia 49 2 2 5" xfId="7111" xr:uid="{00000000-0005-0000-0000-0000C31B0000}"/>
    <cellStyle name="Migliaia 49 2 3" xfId="7112" xr:uid="{00000000-0005-0000-0000-0000C41B0000}"/>
    <cellStyle name="Migliaia 49 2 3 2" xfId="7113" xr:uid="{00000000-0005-0000-0000-0000C51B0000}"/>
    <cellStyle name="Migliaia 49 2 4" xfId="7114" xr:uid="{00000000-0005-0000-0000-0000C61B0000}"/>
    <cellStyle name="Migliaia 49 2 4 2" xfId="7115" xr:uid="{00000000-0005-0000-0000-0000C71B0000}"/>
    <cellStyle name="Migliaia 49 2 5" xfId="7116" xr:uid="{00000000-0005-0000-0000-0000C81B0000}"/>
    <cellStyle name="Migliaia 49 3" xfId="7117" xr:uid="{00000000-0005-0000-0000-0000C91B0000}"/>
    <cellStyle name="Migliaia 49 3 2" xfId="7118" xr:uid="{00000000-0005-0000-0000-0000CA1B0000}"/>
    <cellStyle name="Migliaia 49 3 2 2" xfId="7119" xr:uid="{00000000-0005-0000-0000-0000CB1B0000}"/>
    <cellStyle name="Migliaia 49 3 2 2 2" xfId="7120" xr:uid="{00000000-0005-0000-0000-0000CC1B0000}"/>
    <cellStyle name="Migliaia 49 3 2 2 2 2" xfId="7121" xr:uid="{00000000-0005-0000-0000-0000CD1B0000}"/>
    <cellStyle name="Migliaia 49 3 2 2 3" xfId="7122" xr:uid="{00000000-0005-0000-0000-0000CE1B0000}"/>
    <cellStyle name="Migliaia 49 3 2 2 3 2" xfId="7123" xr:uid="{00000000-0005-0000-0000-0000CF1B0000}"/>
    <cellStyle name="Migliaia 49 3 2 2 4" xfId="7124" xr:uid="{00000000-0005-0000-0000-0000D01B0000}"/>
    <cellStyle name="Migliaia 49 3 2 3" xfId="7125" xr:uid="{00000000-0005-0000-0000-0000D11B0000}"/>
    <cellStyle name="Migliaia 49 3 2 3 2" xfId="7126" xr:uid="{00000000-0005-0000-0000-0000D21B0000}"/>
    <cellStyle name="Migliaia 49 3 2 4" xfId="7127" xr:uid="{00000000-0005-0000-0000-0000D31B0000}"/>
    <cellStyle name="Migliaia 49 3 2 4 2" xfId="7128" xr:uid="{00000000-0005-0000-0000-0000D41B0000}"/>
    <cellStyle name="Migliaia 49 3 2 5" xfId="7129" xr:uid="{00000000-0005-0000-0000-0000D51B0000}"/>
    <cellStyle name="Migliaia 49 3 3" xfId="7130" xr:uid="{00000000-0005-0000-0000-0000D61B0000}"/>
    <cellStyle name="Migliaia 49 3 3 2" xfId="7131" xr:uid="{00000000-0005-0000-0000-0000D71B0000}"/>
    <cellStyle name="Migliaia 49 3 3 2 2" xfId="7132" xr:uid="{00000000-0005-0000-0000-0000D81B0000}"/>
    <cellStyle name="Migliaia 49 3 3 3" xfId="7133" xr:uid="{00000000-0005-0000-0000-0000D91B0000}"/>
    <cellStyle name="Migliaia 49 3 3 4" xfId="7134" xr:uid="{00000000-0005-0000-0000-0000DA1B0000}"/>
    <cellStyle name="Migliaia 49 3 4" xfId="7135" xr:uid="{00000000-0005-0000-0000-0000DB1B0000}"/>
    <cellStyle name="Migliaia 49 3 4 2" xfId="7136" xr:uid="{00000000-0005-0000-0000-0000DC1B0000}"/>
    <cellStyle name="Migliaia 49 3 4 2 2" xfId="7137" xr:uid="{00000000-0005-0000-0000-0000DD1B0000}"/>
    <cellStyle name="Migliaia 49 3 4 3" xfId="7138" xr:uid="{00000000-0005-0000-0000-0000DE1B0000}"/>
    <cellStyle name="Migliaia 49 3 4 4" xfId="7139" xr:uid="{00000000-0005-0000-0000-0000DF1B0000}"/>
    <cellStyle name="Migliaia 49 3 5" xfId="7140" xr:uid="{00000000-0005-0000-0000-0000E01B0000}"/>
    <cellStyle name="Migliaia 49 3 5 2" xfId="7141" xr:uid="{00000000-0005-0000-0000-0000E11B0000}"/>
    <cellStyle name="Migliaia 49 3 6" xfId="7142" xr:uid="{00000000-0005-0000-0000-0000E21B0000}"/>
    <cellStyle name="Migliaia 49 3 6 2" xfId="7143" xr:uid="{00000000-0005-0000-0000-0000E31B0000}"/>
    <cellStyle name="Migliaia 49 3 7" xfId="7144" xr:uid="{00000000-0005-0000-0000-0000E41B0000}"/>
    <cellStyle name="Migliaia 49 3 8" xfId="7145" xr:uid="{00000000-0005-0000-0000-0000E51B0000}"/>
    <cellStyle name="Migliaia 49 4" xfId="7146" xr:uid="{00000000-0005-0000-0000-0000E61B0000}"/>
    <cellStyle name="Migliaia 49 4 2" xfId="7147" xr:uid="{00000000-0005-0000-0000-0000E71B0000}"/>
    <cellStyle name="Migliaia 49 4 2 2" xfId="7148" xr:uid="{00000000-0005-0000-0000-0000E81B0000}"/>
    <cellStyle name="Migliaia 49 4 2 2 2" xfId="7149" xr:uid="{00000000-0005-0000-0000-0000E91B0000}"/>
    <cellStyle name="Migliaia 49 4 2 3" xfId="7150" xr:uid="{00000000-0005-0000-0000-0000EA1B0000}"/>
    <cellStyle name="Migliaia 49 4 2 4" xfId="7151" xr:uid="{00000000-0005-0000-0000-0000EB1B0000}"/>
    <cellStyle name="Migliaia 49 4 2 5" xfId="7152" xr:uid="{00000000-0005-0000-0000-0000EC1B0000}"/>
    <cellStyle name="Migliaia 49 4 3" xfId="7153" xr:uid="{00000000-0005-0000-0000-0000ED1B0000}"/>
    <cellStyle name="Migliaia 49 4 4" xfId="7154" xr:uid="{00000000-0005-0000-0000-0000EE1B0000}"/>
    <cellStyle name="Migliaia 49 4 5" xfId="7155" xr:uid="{00000000-0005-0000-0000-0000EF1B0000}"/>
    <cellStyle name="Migliaia 49 4 6" xfId="7156" xr:uid="{00000000-0005-0000-0000-0000F01B0000}"/>
    <cellStyle name="Migliaia 49 5" xfId="7157" xr:uid="{00000000-0005-0000-0000-0000F11B0000}"/>
    <cellStyle name="Migliaia 49 5 2" xfId="7158" xr:uid="{00000000-0005-0000-0000-0000F21B0000}"/>
    <cellStyle name="Migliaia 49 5 3" xfId="7159" xr:uid="{00000000-0005-0000-0000-0000F31B0000}"/>
    <cellStyle name="Migliaia 49 5 3 2" xfId="7160" xr:uid="{00000000-0005-0000-0000-0000F41B0000}"/>
    <cellStyle name="Migliaia 49 5 4" xfId="7161" xr:uid="{00000000-0005-0000-0000-0000F51B0000}"/>
    <cellStyle name="Migliaia 49 5 5" xfId="7162" xr:uid="{00000000-0005-0000-0000-0000F61B0000}"/>
    <cellStyle name="Migliaia 49 6" xfId="7163" xr:uid="{00000000-0005-0000-0000-0000F71B0000}"/>
    <cellStyle name="Migliaia 49 6 2" xfId="7164" xr:uid="{00000000-0005-0000-0000-0000F81B0000}"/>
    <cellStyle name="Migliaia 49 6 2 2" xfId="7165" xr:uid="{00000000-0005-0000-0000-0000F91B0000}"/>
    <cellStyle name="Migliaia 49 6 3" xfId="7166" xr:uid="{00000000-0005-0000-0000-0000FA1B0000}"/>
    <cellStyle name="Migliaia 49 6 4" xfId="7167" xr:uid="{00000000-0005-0000-0000-0000FB1B0000}"/>
    <cellStyle name="Migliaia 49 7" xfId="7168" xr:uid="{00000000-0005-0000-0000-0000FC1B0000}"/>
    <cellStyle name="Migliaia 49 7 2" xfId="7169" xr:uid="{00000000-0005-0000-0000-0000FD1B0000}"/>
    <cellStyle name="Migliaia 49 8" xfId="7170" xr:uid="{00000000-0005-0000-0000-0000FE1B0000}"/>
    <cellStyle name="Migliaia 49 8 2" xfId="7171" xr:uid="{00000000-0005-0000-0000-0000FF1B0000}"/>
    <cellStyle name="Migliaia 5" xfId="7172" xr:uid="{00000000-0005-0000-0000-0000001C0000}"/>
    <cellStyle name="Migliaia 5 2" xfId="7173" xr:uid="{00000000-0005-0000-0000-0000011C0000}"/>
    <cellStyle name="Migliaia 5 2 2" xfId="7174" xr:uid="{00000000-0005-0000-0000-0000021C0000}"/>
    <cellStyle name="Migliaia 5 2 2 2" xfId="7175" xr:uid="{00000000-0005-0000-0000-0000031C0000}"/>
    <cellStyle name="Migliaia 5 2 2 2 2" xfId="7176" xr:uid="{00000000-0005-0000-0000-0000041C0000}"/>
    <cellStyle name="Migliaia 5 2 2 2 3" xfId="7177" xr:uid="{00000000-0005-0000-0000-0000051C0000}"/>
    <cellStyle name="Migliaia 5 2 2 3" xfId="7178" xr:uid="{00000000-0005-0000-0000-0000061C0000}"/>
    <cellStyle name="Migliaia 5 2 2 4" xfId="7179" xr:uid="{00000000-0005-0000-0000-0000071C0000}"/>
    <cellStyle name="Migliaia 5 2 2 5" xfId="7180" xr:uid="{00000000-0005-0000-0000-0000081C0000}"/>
    <cellStyle name="Migliaia 5 2 3" xfId="7181" xr:uid="{00000000-0005-0000-0000-0000091C0000}"/>
    <cellStyle name="Migliaia 5 2 3 2" xfId="7182" xr:uid="{00000000-0005-0000-0000-00000A1C0000}"/>
    <cellStyle name="Migliaia 5 2 4" xfId="7183" xr:uid="{00000000-0005-0000-0000-00000B1C0000}"/>
    <cellStyle name="Migliaia 5 2 4 2" xfId="7184" xr:uid="{00000000-0005-0000-0000-00000C1C0000}"/>
    <cellStyle name="Migliaia 5 2 5" xfId="7185" xr:uid="{00000000-0005-0000-0000-00000D1C0000}"/>
    <cellStyle name="Migliaia 5 3" xfId="7186" xr:uid="{00000000-0005-0000-0000-00000E1C0000}"/>
    <cellStyle name="Migliaia 5 3 2" xfId="7187" xr:uid="{00000000-0005-0000-0000-00000F1C0000}"/>
    <cellStyle name="Migliaia 5 3 2 2" xfId="7188" xr:uid="{00000000-0005-0000-0000-0000101C0000}"/>
    <cellStyle name="Migliaia 5 3 2 2 2" xfId="7189" xr:uid="{00000000-0005-0000-0000-0000111C0000}"/>
    <cellStyle name="Migliaia 5 3 2 2 2 2" xfId="7190" xr:uid="{00000000-0005-0000-0000-0000121C0000}"/>
    <cellStyle name="Migliaia 5 3 2 2 3" xfId="7191" xr:uid="{00000000-0005-0000-0000-0000131C0000}"/>
    <cellStyle name="Migliaia 5 3 2 2 3 2" xfId="7192" xr:uid="{00000000-0005-0000-0000-0000141C0000}"/>
    <cellStyle name="Migliaia 5 3 2 2 4" xfId="7193" xr:uid="{00000000-0005-0000-0000-0000151C0000}"/>
    <cellStyle name="Migliaia 5 3 2 3" xfId="7194" xr:uid="{00000000-0005-0000-0000-0000161C0000}"/>
    <cellStyle name="Migliaia 5 3 2 3 2" xfId="7195" xr:uid="{00000000-0005-0000-0000-0000171C0000}"/>
    <cellStyle name="Migliaia 5 3 2 4" xfId="7196" xr:uid="{00000000-0005-0000-0000-0000181C0000}"/>
    <cellStyle name="Migliaia 5 3 2 4 2" xfId="7197" xr:uid="{00000000-0005-0000-0000-0000191C0000}"/>
    <cellStyle name="Migliaia 5 3 2 5" xfId="7198" xr:uid="{00000000-0005-0000-0000-00001A1C0000}"/>
    <cellStyle name="Migliaia 5 3 3" xfId="7199" xr:uid="{00000000-0005-0000-0000-00001B1C0000}"/>
    <cellStyle name="Migliaia 5 3 3 2" xfId="7200" xr:uid="{00000000-0005-0000-0000-00001C1C0000}"/>
    <cellStyle name="Migliaia 5 3 3 2 2" xfId="7201" xr:uid="{00000000-0005-0000-0000-00001D1C0000}"/>
    <cellStyle name="Migliaia 5 3 3 3" xfId="7202" xr:uid="{00000000-0005-0000-0000-00001E1C0000}"/>
    <cellStyle name="Migliaia 5 3 3 4" xfId="7203" xr:uid="{00000000-0005-0000-0000-00001F1C0000}"/>
    <cellStyle name="Migliaia 5 3 4" xfId="7204" xr:uid="{00000000-0005-0000-0000-0000201C0000}"/>
    <cellStyle name="Migliaia 5 3 4 2" xfId="7205" xr:uid="{00000000-0005-0000-0000-0000211C0000}"/>
    <cellStyle name="Migliaia 5 3 4 2 2" xfId="7206" xr:uid="{00000000-0005-0000-0000-0000221C0000}"/>
    <cellStyle name="Migliaia 5 3 4 3" xfId="7207" xr:uid="{00000000-0005-0000-0000-0000231C0000}"/>
    <cellStyle name="Migliaia 5 3 4 4" xfId="7208" xr:uid="{00000000-0005-0000-0000-0000241C0000}"/>
    <cellStyle name="Migliaia 5 3 5" xfId="7209" xr:uid="{00000000-0005-0000-0000-0000251C0000}"/>
    <cellStyle name="Migliaia 5 3 5 2" xfId="7210" xr:uid="{00000000-0005-0000-0000-0000261C0000}"/>
    <cellStyle name="Migliaia 5 3 6" xfId="7211" xr:uid="{00000000-0005-0000-0000-0000271C0000}"/>
    <cellStyle name="Migliaia 5 3 6 2" xfId="7212" xr:uid="{00000000-0005-0000-0000-0000281C0000}"/>
    <cellStyle name="Migliaia 5 3 7" xfId="7213" xr:uid="{00000000-0005-0000-0000-0000291C0000}"/>
    <cellStyle name="Migliaia 5 3 8" xfId="7214" xr:uid="{00000000-0005-0000-0000-00002A1C0000}"/>
    <cellStyle name="Migliaia 5 4" xfId="7215" xr:uid="{00000000-0005-0000-0000-00002B1C0000}"/>
    <cellStyle name="Migliaia 5 4 2" xfId="7216" xr:uid="{00000000-0005-0000-0000-00002C1C0000}"/>
    <cellStyle name="Migliaia 5 4 2 2" xfId="7217" xr:uid="{00000000-0005-0000-0000-00002D1C0000}"/>
    <cellStyle name="Migliaia 5 4 2 2 2" xfId="7218" xr:uid="{00000000-0005-0000-0000-00002E1C0000}"/>
    <cellStyle name="Migliaia 5 4 2 3" xfId="7219" xr:uid="{00000000-0005-0000-0000-00002F1C0000}"/>
    <cellStyle name="Migliaia 5 4 2 4" xfId="7220" xr:uid="{00000000-0005-0000-0000-0000301C0000}"/>
    <cellStyle name="Migliaia 5 4 2 5" xfId="7221" xr:uid="{00000000-0005-0000-0000-0000311C0000}"/>
    <cellStyle name="Migliaia 5 4 3" xfId="7222" xr:uid="{00000000-0005-0000-0000-0000321C0000}"/>
    <cellStyle name="Migliaia 5 4 4" xfId="7223" xr:uid="{00000000-0005-0000-0000-0000331C0000}"/>
    <cellStyle name="Migliaia 5 4 5" xfId="7224" xr:uid="{00000000-0005-0000-0000-0000341C0000}"/>
    <cellStyle name="Migliaia 5 4 6" xfId="7225" xr:uid="{00000000-0005-0000-0000-0000351C0000}"/>
    <cellStyle name="Migliaia 5 5" xfId="7226" xr:uid="{00000000-0005-0000-0000-0000361C0000}"/>
    <cellStyle name="Migliaia 5 5 2" xfId="7227" xr:uid="{00000000-0005-0000-0000-0000371C0000}"/>
    <cellStyle name="Migliaia 5 5 3" xfId="7228" xr:uid="{00000000-0005-0000-0000-0000381C0000}"/>
    <cellStyle name="Migliaia 5 5 3 2" xfId="7229" xr:uid="{00000000-0005-0000-0000-0000391C0000}"/>
    <cellStyle name="Migliaia 5 5 4" xfId="7230" xr:uid="{00000000-0005-0000-0000-00003A1C0000}"/>
    <cellStyle name="Migliaia 5 5 5" xfId="7231" xr:uid="{00000000-0005-0000-0000-00003B1C0000}"/>
    <cellStyle name="Migliaia 5 6" xfId="7232" xr:uid="{00000000-0005-0000-0000-00003C1C0000}"/>
    <cellStyle name="Migliaia 5 6 2" xfId="7233" xr:uid="{00000000-0005-0000-0000-00003D1C0000}"/>
    <cellStyle name="Migliaia 5 6 2 2" xfId="7234" xr:uid="{00000000-0005-0000-0000-00003E1C0000}"/>
    <cellStyle name="Migliaia 5 6 3" xfId="7235" xr:uid="{00000000-0005-0000-0000-00003F1C0000}"/>
    <cellStyle name="Migliaia 5 6 4" xfId="7236" xr:uid="{00000000-0005-0000-0000-0000401C0000}"/>
    <cellStyle name="Migliaia 5 7" xfId="7237" xr:uid="{00000000-0005-0000-0000-0000411C0000}"/>
    <cellStyle name="Migliaia 5 7 2" xfId="7238" xr:uid="{00000000-0005-0000-0000-0000421C0000}"/>
    <cellStyle name="Migliaia 5 8" xfId="7239" xr:uid="{00000000-0005-0000-0000-0000431C0000}"/>
    <cellStyle name="Migliaia 5 8 2" xfId="7240" xr:uid="{00000000-0005-0000-0000-0000441C0000}"/>
    <cellStyle name="Migliaia 50" xfId="7241" xr:uid="{00000000-0005-0000-0000-0000451C0000}"/>
    <cellStyle name="Migliaia 50 2" xfId="7242" xr:uid="{00000000-0005-0000-0000-0000461C0000}"/>
    <cellStyle name="Migliaia 50 2 2" xfId="7243" xr:uid="{00000000-0005-0000-0000-0000471C0000}"/>
    <cellStyle name="Migliaia 50 2 2 2" xfId="7244" xr:uid="{00000000-0005-0000-0000-0000481C0000}"/>
    <cellStyle name="Migliaia 50 2 2 2 2" xfId="7245" xr:uid="{00000000-0005-0000-0000-0000491C0000}"/>
    <cellStyle name="Migliaia 50 2 2 2 3" xfId="7246" xr:uid="{00000000-0005-0000-0000-00004A1C0000}"/>
    <cellStyle name="Migliaia 50 2 2 3" xfId="7247" xr:uid="{00000000-0005-0000-0000-00004B1C0000}"/>
    <cellStyle name="Migliaia 50 2 2 4" xfId="7248" xr:uid="{00000000-0005-0000-0000-00004C1C0000}"/>
    <cellStyle name="Migliaia 50 2 2 5" xfId="7249" xr:uid="{00000000-0005-0000-0000-00004D1C0000}"/>
    <cellStyle name="Migliaia 50 2 3" xfId="7250" xr:uid="{00000000-0005-0000-0000-00004E1C0000}"/>
    <cellStyle name="Migliaia 50 2 3 2" xfId="7251" xr:uid="{00000000-0005-0000-0000-00004F1C0000}"/>
    <cellStyle name="Migliaia 50 2 4" xfId="7252" xr:uid="{00000000-0005-0000-0000-0000501C0000}"/>
    <cellStyle name="Migliaia 50 2 4 2" xfId="7253" xr:uid="{00000000-0005-0000-0000-0000511C0000}"/>
    <cellStyle name="Migliaia 50 2 5" xfId="7254" xr:uid="{00000000-0005-0000-0000-0000521C0000}"/>
    <cellStyle name="Migliaia 50 3" xfId="7255" xr:uid="{00000000-0005-0000-0000-0000531C0000}"/>
    <cellStyle name="Migliaia 50 3 2" xfId="7256" xr:uid="{00000000-0005-0000-0000-0000541C0000}"/>
    <cellStyle name="Migliaia 50 3 2 2" xfId="7257" xr:uid="{00000000-0005-0000-0000-0000551C0000}"/>
    <cellStyle name="Migliaia 50 3 2 2 2" xfId="7258" xr:uid="{00000000-0005-0000-0000-0000561C0000}"/>
    <cellStyle name="Migliaia 50 3 2 2 2 2" xfId="7259" xr:uid="{00000000-0005-0000-0000-0000571C0000}"/>
    <cellStyle name="Migliaia 50 3 2 2 3" xfId="7260" xr:uid="{00000000-0005-0000-0000-0000581C0000}"/>
    <cellStyle name="Migliaia 50 3 2 2 3 2" xfId="7261" xr:uid="{00000000-0005-0000-0000-0000591C0000}"/>
    <cellStyle name="Migliaia 50 3 2 2 4" xfId="7262" xr:uid="{00000000-0005-0000-0000-00005A1C0000}"/>
    <cellStyle name="Migliaia 50 3 2 3" xfId="7263" xr:uid="{00000000-0005-0000-0000-00005B1C0000}"/>
    <cellStyle name="Migliaia 50 3 2 3 2" xfId="7264" xr:uid="{00000000-0005-0000-0000-00005C1C0000}"/>
    <cellStyle name="Migliaia 50 3 2 4" xfId="7265" xr:uid="{00000000-0005-0000-0000-00005D1C0000}"/>
    <cellStyle name="Migliaia 50 3 2 4 2" xfId="7266" xr:uid="{00000000-0005-0000-0000-00005E1C0000}"/>
    <cellStyle name="Migliaia 50 3 2 5" xfId="7267" xr:uid="{00000000-0005-0000-0000-00005F1C0000}"/>
    <cellStyle name="Migliaia 50 3 3" xfId="7268" xr:uid="{00000000-0005-0000-0000-0000601C0000}"/>
    <cellStyle name="Migliaia 50 3 3 2" xfId="7269" xr:uid="{00000000-0005-0000-0000-0000611C0000}"/>
    <cellStyle name="Migliaia 50 3 3 2 2" xfId="7270" xr:uid="{00000000-0005-0000-0000-0000621C0000}"/>
    <cellStyle name="Migliaia 50 3 3 3" xfId="7271" xr:uid="{00000000-0005-0000-0000-0000631C0000}"/>
    <cellStyle name="Migliaia 50 3 3 4" xfId="7272" xr:uid="{00000000-0005-0000-0000-0000641C0000}"/>
    <cellStyle name="Migliaia 50 3 4" xfId="7273" xr:uid="{00000000-0005-0000-0000-0000651C0000}"/>
    <cellStyle name="Migliaia 50 3 4 2" xfId="7274" xr:uid="{00000000-0005-0000-0000-0000661C0000}"/>
    <cellStyle name="Migliaia 50 3 4 2 2" xfId="7275" xr:uid="{00000000-0005-0000-0000-0000671C0000}"/>
    <cellStyle name="Migliaia 50 3 4 3" xfId="7276" xr:uid="{00000000-0005-0000-0000-0000681C0000}"/>
    <cellStyle name="Migliaia 50 3 4 4" xfId="7277" xr:uid="{00000000-0005-0000-0000-0000691C0000}"/>
    <cellStyle name="Migliaia 50 3 5" xfId="7278" xr:uid="{00000000-0005-0000-0000-00006A1C0000}"/>
    <cellStyle name="Migliaia 50 3 5 2" xfId="7279" xr:uid="{00000000-0005-0000-0000-00006B1C0000}"/>
    <cellStyle name="Migliaia 50 3 6" xfId="7280" xr:uid="{00000000-0005-0000-0000-00006C1C0000}"/>
    <cellStyle name="Migliaia 50 3 6 2" xfId="7281" xr:uid="{00000000-0005-0000-0000-00006D1C0000}"/>
    <cellStyle name="Migliaia 50 3 7" xfId="7282" xr:uid="{00000000-0005-0000-0000-00006E1C0000}"/>
    <cellStyle name="Migliaia 50 3 8" xfId="7283" xr:uid="{00000000-0005-0000-0000-00006F1C0000}"/>
    <cellStyle name="Migliaia 50 4" xfId="7284" xr:uid="{00000000-0005-0000-0000-0000701C0000}"/>
    <cellStyle name="Migliaia 50 4 2" xfId="7285" xr:uid="{00000000-0005-0000-0000-0000711C0000}"/>
    <cellStyle name="Migliaia 50 4 2 2" xfId="7286" xr:uid="{00000000-0005-0000-0000-0000721C0000}"/>
    <cellStyle name="Migliaia 50 4 2 2 2" xfId="7287" xr:uid="{00000000-0005-0000-0000-0000731C0000}"/>
    <cellStyle name="Migliaia 50 4 2 3" xfId="7288" xr:uid="{00000000-0005-0000-0000-0000741C0000}"/>
    <cellStyle name="Migliaia 50 4 2 4" xfId="7289" xr:uid="{00000000-0005-0000-0000-0000751C0000}"/>
    <cellStyle name="Migliaia 50 4 2 5" xfId="7290" xr:uid="{00000000-0005-0000-0000-0000761C0000}"/>
    <cellStyle name="Migliaia 50 4 3" xfId="7291" xr:uid="{00000000-0005-0000-0000-0000771C0000}"/>
    <cellStyle name="Migliaia 50 4 4" xfId="7292" xr:uid="{00000000-0005-0000-0000-0000781C0000}"/>
    <cellStyle name="Migliaia 50 4 5" xfId="7293" xr:uid="{00000000-0005-0000-0000-0000791C0000}"/>
    <cellStyle name="Migliaia 50 4 6" xfId="7294" xr:uid="{00000000-0005-0000-0000-00007A1C0000}"/>
    <cellStyle name="Migliaia 50 5" xfId="7295" xr:uid="{00000000-0005-0000-0000-00007B1C0000}"/>
    <cellStyle name="Migliaia 50 5 2" xfId="7296" xr:uid="{00000000-0005-0000-0000-00007C1C0000}"/>
    <cellStyle name="Migliaia 50 5 3" xfId="7297" xr:uid="{00000000-0005-0000-0000-00007D1C0000}"/>
    <cellStyle name="Migliaia 50 5 3 2" xfId="7298" xr:uid="{00000000-0005-0000-0000-00007E1C0000}"/>
    <cellStyle name="Migliaia 50 5 4" xfId="7299" xr:uid="{00000000-0005-0000-0000-00007F1C0000}"/>
    <cellStyle name="Migliaia 50 5 5" xfId="7300" xr:uid="{00000000-0005-0000-0000-0000801C0000}"/>
    <cellStyle name="Migliaia 50 6" xfId="7301" xr:uid="{00000000-0005-0000-0000-0000811C0000}"/>
    <cellStyle name="Migliaia 50 6 2" xfId="7302" xr:uid="{00000000-0005-0000-0000-0000821C0000}"/>
    <cellStyle name="Migliaia 50 6 2 2" xfId="7303" xr:uid="{00000000-0005-0000-0000-0000831C0000}"/>
    <cellStyle name="Migliaia 50 6 3" xfId="7304" xr:uid="{00000000-0005-0000-0000-0000841C0000}"/>
    <cellStyle name="Migliaia 50 6 4" xfId="7305" xr:uid="{00000000-0005-0000-0000-0000851C0000}"/>
    <cellStyle name="Migliaia 50 7" xfId="7306" xr:uid="{00000000-0005-0000-0000-0000861C0000}"/>
    <cellStyle name="Migliaia 50 7 2" xfId="7307" xr:uid="{00000000-0005-0000-0000-0000871C0000}"/>
    <cellStyle name="Migliaia 50 8" xfId="7308" xr:uid="{00000000-0005-0000-0000-0000881C0000}"/>
    <cellStyle name="Migliaia 50 8 2" xfId="7309" xr:uid="{00000000-0005-0000-0000-0000891C0000}"/>
    <cellStyle name="Migliaia 51" xfId="7310" xr:uid="{00000000-0005-0000-0000-00008A1C0000}"/>
    <cellStyle name="Migliaia 51 2" xfId="7311" xr:uid="{00000000-0005-0000-0000-00008B1C0000}"/>
    <cellStyle name="Migliaia 51 2 2" xfId="7312" xr:uid="{00000000-0005-0000-0000-00008C1C0000}"/>
    <cellStyle name="Migliaia 51 2 2 2" xfId="7313" xr:uid="{00000000-0005-0000-0000-00008D1C0000}"/>
    <cellStyle name="Migliaia 51 2 2 2 2" xfId="7314" xr:uid="{00000000-0005-0000-0000-00008E1C0000}"/>
    <cellStyle name="Migliaia 51 2 2 2 3" xfId="7315" xr:uid="{00000000-0005-0000-0000-00008F1C0000}"/>
    <cellStyle name="Migliaia 51 2 2 3" xfId="7316" xr:uid="{00000000-0005-0000-0000-0000901C0000}"/>
    <cellStyle name="Migliaia 51 2 2 4" xfId="7317" xr:uid="{00000000-0005-0000-0000-0000911C0000}"/>
    <cellStyle name="Migliaia 51 2 2 5" xfId="7318" xr:uid="{00000000-0005-0000-0000-0000921C0000}"/>
    <cellStyle name="Migliaia 51 2 3" xfId="7319" xr:uid="{00000000-0005-0000-0000-0000931C0000}"/>
    <cellStyle name="Migliaia 51 2 3 2" xfId="7320" xr:uid="{00000000-0005-0000-0000-0000941C0000}"/>
    <cellStyle name="Migliaia 51 2 4" xfId="7321" xr:uid="{00000000-0005-0000-0000-0000951C0000}"/>
    <cellStyle name="Migliaia 51 2 4 2" xfId="7322" xr:uid="{00000000-0005-0000-0000-0000961C0000}"/>
    <cellStyle name="Migliaia 51 2 5" xfId="7323" xr:uid="{00000000-0005-0000-0000-0000971C0000}"/>
    <cellStyle name="Migliaia 51 3" xfId="7324" xr:uid="{00000000-0005-0000-0000-0000981C0000}"/>
    <cellStyle name="Migliaia 51 3 2" xfId="7325" xr:uid="{00000000-0005-0000-0000-0000991C0000}"/>
    <cellStyle name="Migliaia 51 3 2 2" xfId="7326" xr:uid="{00000000-0005-0000-0000-00009A1C0000}"/>
    <cellStyle name="Migliaia 51 3 2 2 2" xfId="7327" xr:uid="{00000000-0005-0000-0000-00009B1C0000}"/>
    <cellStyle name="Migliaia 51 3 2 2 2 2" xfId="7328" xr:uid="{00000000-0005-0000-0000-00009C1C0000}"/>
    <cellStyle name="Migliaia 51 3 2 2 3" xfId="7329" xr:uid="{00000000-0005-0000-0000-00009D1C0000}"/>
    <cellStyle name="Migliaia 51 3 2 2 3 2" xfId="7330" xr:uid="{00000000-0005-0000-0000-00009E1C0000}"/>
    <cellStyle name="Migliaia 51 3 2 2 4" xfId="7331" xr:uid="{00000000-0005-0000-0000-00009F1C0000}"/>
    <cellStyle name="Migliaia 51 3 2 3" xfId="7332" xr:uid="{00000000-0005-0000-0000-0000A01C0000}"/>
    <cellStyle name="Migliaia 51 3 2 3 2" xfId="7333" xr:uid="{00000000-0005-0000-0000-0000A11C0000}"/>
    <cellStyle name="Migliaia 51 3 2 4" xfId="7334" xr:uid="{00000000-0005-0000-0000-0000A21C0000}"/>
    <cellStyle name="Migliaia 51 3 2 4 2" xfId="7335" xr:uid="{00000000-0005-0000-0000-0000A31C0000}"/>
    <cellStyle name="Migliaia 51 3 2 5" xfId="7336" xr:uid="{00000000-0005-0000-0000-0000A41C0000}"/>
    <cellStyle name="Migliaia 51 3 3" xfId="7337" xr:uid="{00000000-0005-0000-0000-0000A51C0000}"/>
    <cellStyle name="Migliaia 51 3 3 2" xfId="7338" xr:uid="{00000000-0005-0000-0000-0000A61C0000}"/>
    <cellStyle name="Migliaia 51 3 3 2 2" xfId="7339" xr:uid="{00000000-0005-0000-0000-0000A71C0000}"/>
    <cellStyle name="Migliaia 51 3 3 3" xfId="7340" xr:uid="{00000000-0005-0000-0000-0000A81C0000}"/>
    <cellStyle name="Migliaia 51 3 3 4" xfId="7341" xr:uid="{00000000-0005-0000-0000-0000A91C0000}"/>
    <cellStyle name="Migliaia 51 3 4" xfId="7342" xr:uid="{00000000-0005-0000-0000-0000AA1C0000}"/>
    <cellStyle name="Migliaia 51 3 4 2" xfId="7343" xr:uid="{00000000-0005-0000-0000-0000AB1C0000}"/>
    <cellStyle name="Migliaia 51 3 4 2 2" xfId="7344" xr:uid="{00000000-0005-0000-0000-0000AC1C0000}"/>
    <cellStyle name="Migliaia 51 3 4 3" xfId="7345" xr:uid="{00000000-0005-0000-0000-0000AD1C0000}"/>
    <cellStyle name="Migliaia 51 3 4 4" xfId="7346" xr:uid="{00000000-0005-0000-0000-0000AE1C0000}"/>
    <cellStyle name="Migliaia 51 3 5" xfId="7347" xr:uid="{00000000-0005-0000-0000-0000AF1C0000}"/>
    <cellStyle name="Migliaia 51 3 5 2" xfId="7348" xr:uid="{00000000-0005-0000-0000-0000B01C0000}"/>
    <cellStyle name="Migliaia 51 3 6" xfId="7349" xr:uid="{00000000-0005-0000-0000-0000B11C0000}"/>
    <cellStyle name="Migliaia 51 3 6 2" xfId="7350" xr:uid="{00000000-0005-0000-0000-0000B21C0000}"/>
    <cellStyle name="Migliaia 51 3 7" xfId="7351" xr:uid="{00000000-0005-0000-0000-0000B31C0000}"/>
    <cellStyle name="Migliaia 51 3 8" xfId="7352" xr:uid="{00000000-0005-0000-0000-0000B41C0000}"/>
    <cellStyle name="Migliaia 51 4" xfId="7353" xr:uid="{00000000-0005-0000-0000-0000B51C0000}"/>
    <cellStyle name="Migliaia 51 4 2" xfId="7354" xr:uid="{00000000-0005-0000-0000-0000B61C0000}"/>
    <cellStyle name="Migliaia 51 4 2 2" xfId="7355" xr:uid="{00000000-0005-0000-0000-0000B71C0000}"/>
    <cellStyle name="Migliaia 51 4 2 2 2" xfId="7356" xr:uid="{00000000-0005-0000-0000-0000B81C0000}"/>
    <cellStyle name="Migliaia 51 4 2 3" xfId="7357" xr:uid="{00000000-0005-0000-0000-0000B91C0000}"/>
    <cellStyle name="Migliaia 51 4 2 4" xfId="7358" xr:uid="{00000000-0005-0000-0000-0000BA1C0000}"/>
    <cellStyle name="Migliaia 51 4 2 5" xfId="7359" xr:uid="{00000000-0005-0000-0000-0000BB1C0000}"/>
    <cellStyle name="Migliaia 51 4 3" xfId="7360" xr:uid="{00000000-0005-0000-0000-0000BC1C0000}"/>
    <cellStyle name="Migliaia 51 4 4" xfId="7361" xr:uid="{00000000-0005-0000-0000-0000BD1C0000}"/>
    <cellStyle name="Migliaia 51 4 5" xfId="7362" xr:uid="{00000000-0005-0000-0000-0000BE1C0000}"/>
    <cellStyle name="Migliaia 51 4 6" xfId="7363" xr:uid="{00000000-0005-0000-0000-0000BF1C0000}"/>
    <cellStyle name="Migliaia 51 5" xfId="7364" xr:uid="{00000000-0005-0000-0000-0000C01C0000}"/>
    <cellStyle name="Migliaia 51 5 2" xfId="7365" xr:uid="{00000000-0005-0000-0000-0000C11C0000}"/>
    <cellStyle name="Migliaia 51 5 3" xfId="7366" xr:uid="{00000000-0005-0000-0000-0000C21C0000}"/>
    <cellStyle name="Migliaia 51 5 3 2" xfId="7367" xr:uid="{00000000-0005-0000-0000-0000C31C0000}"/>
    <cellStyle name="Migliaia 51 5 4" xfId="7368" xr:uid="{00000000-0005-0000-0000-0000C41C0000}"/>
    <cellStyle name="Migliaia 51 5 5" xfId="7369" xr:uid="{00000000-0005-0000-0000-0000C51C0000}"/>
    <cellStyle name="Migliaia 51 6" xfId="7370" xr:uid="{00000000-0005-0000-0000-0000C61C0000}"/>
    <cellStyle name="Migliaia 51 6 2" xfId="7371" xr:uid="{00000000-0005-0000-0000-0000C71C0000}"/>
    <cellStyle name="Migliaia 51 6 2 2" xfId="7372" xr:uid="{00000000-0005-0000-0000-0000C81C0000}"/>
    <cellStyle name="Migliaia 51 6 3" xfId="7373" xr:uid="{00000000-0005-0000-0000-0000C91C0000}"/>
    <cellStyle name="Migliaia 51 6 4" xfId="7374" xr:uid="{00000000-0005-0000-0000-0000CA1C0000}"/>
    <cellStyle name="Migliaia 51 7" xfId="7375" xr:uid="{00000000-0005-0000-0000-0000CB1C0000}"/>
    <cellStyle name="Migliaia 51 7 2" xfId="7376" xr:uid="{00000000-0005-0000-0000-0000CC1C0000}"/>
    <cellStyle name="Migliaia 51 8" xfId="7377" xr:uid="{00000000-0005-0000-0000-0000CD1C0000}"/>
    <cellStyle name="Migliaia 51 8 2" xfId="7378" xr:uid="{00000000-0005-0000-0000-0000CE1C0000}"/>
    <cellStyle name="Migliaia 52" xfId="7379" xr:uid="{00000000-0005-0000-0000-0000CF1C0000}"/>
    <cellStyle name="Migliaia 52 2" xfId="7380" xr:uid="{00000000-0005-0000-0000-0000D01C0000}"/>
    <cellStyle name="Migliaia 52 2 2" xfId="7381" xr:uid="{00000000-0005-0000-0000-0000D11C0000}"/>
    <cellStyle name="Migliaia 52 2 2 2" xfId="7382" xr:uid="{00000000-0005-0000-0000-0000D21C0000}"/>
    <cellStyle name="Migliaia 52 2 2 2 2" xfId="7383" xr:uid="{00000000-0005-0000-0000-0000D31C0000}"/>
    <cellStyle name="Migliaia 52 2 2 2 3" xfId="7384" xr:uid="{00000000-0005-0000-0000-0000D41C0000}"/>
    <cellStyle name="Migliaia 52 2 2 3" xfId="7385" xr:uid="{00000000-0005-0000-0000-0000D51C0000}"/>
    <cellStyle name="Migliaia 52 2 2 4" xfId="7386" xr:uid="{00000000-0005-0000-0000-0000D61C0000}"/>
    <cellStyle name="Migliaia 52 2 2 5" xfId="7387" xr:uid="{00000000-0005-0000-0000-0000D71C0000}"/>
    <cellStyle name="Migliaia 52 2 3" xfId="7388" xr:uid="{00000000-0005-0000-0000-0000D81C0000}"/>
    <cellStyle name="Migliaia 52 2 3 2" xfId="7389" xr:uid="{00000000-0005-0000-0000-0000D91C0000}"/>
    <cellStyle name="Migliaia 52 2 4" xfId="7390" xr:uid="{00000000-0005-0000-0000-0000DA1C0000}"/>
    <cellStyle name="Migliaia 52 2 4 2" xfId="7391" xr:uid="{00000000-0005-0000-0000-0000DB1C0000}"/>
    <cellStyle name="Migliaia 52 2 5" xfId="7392" xr:uid="{00000000-0005-0000-0000-0000DC1C0000}"/>
    <cellStyle name="Migliaia 52 3" xfId="7393" xr:uid="{00000000-0005-0000-0000-0000DD1C0000}"/>
    <cellStyle name="Migliaia 52 3 2" xfId="7394" xr:uid="{00000000-0005-0000-0000-0000DE1C0000}"/>
    <cellStyle name="Migliaia 52 3 2 2" xfId="7395" xr:uid="{00000000-0005-0000-0000-0000DF1C0000}"/>
    <cellStyle name="Migliaia 52 3 2 2 2" xfId="7396" xr:uid="{00000000-0005-0000-0000-0000E01C0000}"/>
    <cellStyle name="Migliaia 52 3 2 2 2 2" xfId="7397" xr:uid="{00000000-0005-0000-0000-0000E11C0000}"/>
    <cellStyle name="Migliaia 52 3 2 2 3" xfId="7398" xr:uid="{00000000-0005-0000-0000-0000E21C0000}"/>
    <cellStyle name="Migliaia 52 3 2 2 3 2" xfId="7399" xr:uid="{00000000-0005-0000-0000-0000E31C0000}"/>
    <cellStyle name="Migliaia 52 3 2 2 4" xfId="7400" xr:uid="{00000000-0005-0000-0000-0000E41C0000}"/>
    <cellStyle name="Migliaia 52 3 2 3" xfId="7401" xr:uid="{00000000-0005-0000-0000-0000E51C0000}"/>
    <cellStyle name="Migliaia 52 3 2 3 2" xfId="7402" xr:uid="{00000000-0005-0000-0000-0000E61C0000}"/>
    <cellStyle name="Migliaia 52 3 2 4" xfId="7403" xr:uid="{00000000-0005-0000-0000-0000E71C0000}"/>
    <cellStyle name="Migliaia 52 3 2 4 2" xfId="7404" xr:uid="{00000000-0005-0000-0000-0000E81C0000}"/>
    <cellStyle name="Migliaia 52 3 2 5" xfId="7405" xr:uid="{00000000-0005-0000-0000-0000E91C0000}"/>
    <cellStyle name="Migliaia 52 3 3" xfId="7406" xr:uid="{00000000-0005-0000-0000-0000EA1C0000}"/>
    <cellStyle name="Migliaia 52 3 3 2" xfId="7407" xr:uid="{00000000-0005-0000-0000-0000EB1C0000}"/>
    <cellStyle name="Migliaia 52 3 3 2 2" xfId="7408" xr:uid="{00000000-0005-0000-0000-0000EC1C0000}"/>
    <cellStyle name="Migliaia 52 3 3 3" xfId="7409" xr:uid="{00000000-0005-0000-0000-0000ED1C0000}"/>
    <cellStyle name="Migliaia 52 3 3 4" xfId="7410" xr:uid="{00000000-0005-0000-0000-0000EE1C0000}"/>
    <cellStyle name="Migliaia 52 3 4" xfId="7411" xr:uid="{00000000-0005-0000-0000-0000EF1C0000}"/>
    <cellStyle name="Migliaia 52 3 4 2" xfId="7412" xr:uid="{00000000-0005-0000-0000-0000F01C0000}"/>
    <cellStyle name="Migliaia 52 3 4 2 2" xfId="7413" xr:uid="{00000000-0005-0000-0000-0000F11C0000}"/>
    <cellStyle name="Migliaia 52 3 4 3" xfId="7414" xr:uid="{00000000-0005-0000-0000-0000F21C0000}"/>
    <cellStyle name="Migliaia 52 3 4 4" xfId="7415" xr:uid="{00000000-0005-0000-0000-0000F31C0000}"/>
    <cellStyle name="Migliaia 52 3 5" xfId="7416" xr:uid="{00000000-0005-0000-0000-0000F41C0000}"/>
    <cellStyle name="Migliaia 52 3 5 2" xfId="7417" xr:uid="{00000000-0005-0000-0000-0000F51C0000}"/>
    <cellStyle name="Migliaia 52 3 6" xfId="7418" xr:uid="{00000000-0005-0000-0000-0000F61C0000}"/>
    <cellStyle name="Migliaia 52 3 6 2" xfId="7419" xr:uid="{00000000-0005-0000-0000-0000F71C0000}"/>
    <cellStyle name="Migliaia 52 3 7" xfId="7420" xr:uid="{00000000-0005-0000-0000-0000F81C0000}"/>
    <cellStyle name="Migliaia 52 3 8" xfId="7421" xr:uid="{00000000-0005-0000-0000-0000F91C0000}"/>
    <cellStyle name="Migliaia 52 4" xfId="7422" xr:uid="{00000000-0005-0000-0000-0000FA1C0000}"/>
    <cellStyle name="Migliaia 52 4 2" xfId="7423" xr:uid="{00000000-0005-0000-0000-0000FB1C0000}"/>
    <cellStyle name="Migliaia 52 4 2 2" xfId="7424" xr:uid="{00000000-0005-0000-0000-0000FC1C0000}"/>
    <cellStyle name="Migliaia 52 4 2 2 2" xfId="7425" xr:uid="{00000000-0005-0000-0000-0000FD1C0000}"/>
    <cellStyle name="Migliaia 52 4 2 3" xfId="7426" xr:uid="{00000000-0005-0000-0000-0000FE1C0000}"/>
    <cellStyle name="Migliaia 52 4 2 4" xfId="7427" xr:uid="{00000000-0005-0000-0000-0000FF1C0000}"/>
    <cellStyle name="Migliaia 52 4 2 5" xfId="7428" xr:uid="{00000000-0005-0000-0000-0000001D0000}"/>
    <cellStyle name="Migliaia 52 4 3" xfId="7429" xr:uid="{00000000-0005-0000-0000-0000011D0000}"/>
    <cellStyle name="Migliaia 52 4 4" xfId="7430" xr:uid="{00000000-0005-0000-0000-0000021D0000}"/>
    <cellStyle name="Migliaia 52 4 5" xfId="7431" xr:uid="{00000000-0005-0000-0000-0000031D0000}"/>
    <cellStyle name="Migliaia 52 4 6" xfId="7432" xr:uid="{00000000-0005-0000-0000-0000041D0000}"/>
    <cellStyle name="Migliaia 52 5" xfId="7433" xr:uid="{00000000-0005-0000-0000-0000051D0000}"/>
    <cellStyle name="Migliaia 52 5 2" xfId="7434" xr:uid="{00000000-0005-0000-0000-0000061D0000}"/>
    <cellStyle name="Migliaia 52 5 3" xfId="7435" xr:uid="{00000000-0005-0000-0000-0000071D0000}"/>
    <cellStyle name="Migliaia 52 5 3 2" xfId="7436" xr:uid="{00000000-0005-0000-0000-0000081D0000}"/>
    <cellStyle name="Migliaia 52 5 4" xfId="7437" xr:uid="{00000000-0005-0000-0000-0000091D0000}"/>
    <cellStyle name="Migliaia 52 5 5" xfId="7438" xr:uid="{00000000-0005-0000-0000-00000A1D0000}"/>
    <cellStyle name="Migliaia 52 6" xfId="7439" xr:uid="{00000000-0005-0000-0000-00000B1D0000}"/>
    <cellStyle name="Migliaia 52 6 2" xfId="7440" xr:uid="{00000000-0005-0000-0000-00000C1D0000}"/>
    <cellStyle name="Migliaia 52 6 2 2" xfId="7441" xr:uid="{00000000-0005-0000-0000-00000D1D0000}"/>
    <cellStyle name="Migliaia 52 6 3" xfId="7442" xr:uid="{00000000-0005-0000-0000-00000E1D0000}"/>
    <cellStyle name="Migliaia 52 6 4" xfId="7443" xr:uid="{00000000-0005-0000-0000-00000F1D0000}"/>
    <cellStyle name="Migliaia 52 7" xfId="7444" xr:uid="{00000000-0005-0000-0000-0000101D0000}"/>
    <cellStyle name="Migliaia 52 7 2" xfId="7445" xr:uid="{00000000-0005-0000-0000-0000111D0000}"/>
    <cellStyle name="Migliaia 52 8" xfId="7446" xr:uid="{00000000-0005-0000-0000-0000121D0000}"/>
    <cellStyle name="Migliaia 52 8 2" xfId="7447" xr:uid="{00000000-0005-0000-0000-0000131D0000}"/>
    <cellStyle name="Migliaia 53" xfId="7448" xr:uid="{00000000-0005-0000-0000-0000141D0000}"/>
    <cellStyle name="Migliaia 53 2" xfId="7449" xr:uid="{00000000-0005-0000-0000-0000151D0000}"/>
    <cellStyle name="Migliaia 53 2 2" xfId="7450" xr:uid="{00000000-0005-0000-0000-0000161D0000}"/>
    <cellStyle name="Migliaia 53 2 2 2" xfId="7451" xr:uid="{00000000-0005-0000-0000-0000171D0000}"/>
    <cellStyle name="Migliaia 53 2 2 2 2" xfId="7452" xr:uid="{00000000-0005-0000-0000-0000181D0000}"/>
    <cellStyle name="Migliaia 53 2 2 2 3" xfId="7453" xr:uid="{00000000-0005-0000-0000-0000191D0000}"/>
    <cellStyle name="Migliaia 53 2 2 3" xfId="7454" xr:uid="{00000000-0005-0000-0000-00001A1D0000}"/>
    <cellStyle name="Migliaia 53 2 2 4" xfId="7455" xr:uid="{00000000-0005-0000-0000-00001B1D0000}"/>
    <cellStyle name="Migliaia 53 2 2 5" xfId="7456" xr:uid="{00000000-0005-0000-0000-00001C1D0000}"/>
    <cellStyle name="Migliaia 53 2 3" xfId="7457" xr:uid="{00000000-0005-0000-0000-00001D1D0000}"/>
    <cellStyle name="Migliaia 53 2 3 2" xfId="7458" xr:uid="{00000000-0005-0000-0000-00001E1D0000}"/>
    <cellStyle name="Migliaia 53 2 4" xfId="7459" xr:uid="{00000000-0005-0000-0000-00001F1D0000}"/>
    <cellStyle name="Migliaia 53 2 4 2" xfId="7460" xr:uid="{00000000-0005-0000-0000-0000201D0000}"/>
    <cellStyle name="Migliaia 53 2 5" xfId="7461" xr:uid="{00000000-0005-0000-0000-0000211D0000}"/>
    <cellStyle name="Migliaia 53 3" xfId="7462" xr:uid="{00000000-0005-0000-0000-0000221D0000}"/>
    <cellStyle name="Migliaia 53 3 2" xfId="7463" xr:uid="{00000000-0005-0000-0000-0000231D0000}"/>
    <cellStyle name="Migliaia 53 3 2 2" xfId="7464" xr:uid="{00000000-0005-0000-0000-0000241D0000}"/>
    <cellStyle name="Migliaia 53 3 2 2 2" xfId="7465" xr:uid="{00000000-0005-0000-0000-0000251D0000}"/>
    <cellStyle name="Migliaia 53 3 2 2 2 2" xfId="7466" xr:uid="{00000000-0005-0000-0000-0000261D0000}"/>
    <cellStyle name="Migliaia 53 3 2 2 3" xfId="7467" xr:uid="{00000000-0005-0000-0000-0000271D0000}"/>
    <cellStyle name="Migliaia 53 3 2 2 3 2" xfId="7468" xr:uid="{00000000-0005-0000-0000-0000281D0000}"/>
    <cellStyle name="Migliaia 53 3 2 2 4" xfId="7469" xr:uid="{00000000-0005-0000-0000-0000291D0000}"/>
    <cellStyle name="Migliaia 53 3 2 3" xfId="7470" xr:uid="{00000000-0005-0000-0000-00002A1D0000}"/>
    <cellStyle name="Migliaia 53 3 2 3 2" xfId="7471" xr:uid="{00000000-0005-0000-0000-00002B1D0000}"/>
    <cellStyle name="Migliaia 53 3 2 4" xfId="7472" xr:uid="{00000000-0005-0000-0000-00002C1D0000}"/>
    <cellStyle name="Migliaia 53 3 2 4 2" xfId="7473" xr:uid="{00000000-0005-0000-0000-00002D1D0000}"/>
    <cellStyle name="Migliaia 53 3 2 5" xfId="7474" xr:uid="{00000000-0005-0000-0000-00002E1D0000}"/>
    <cellStyle name="Migliaia 53 3 3" xfId="7475" xr:uid="{00000000-0005-0000-0000-00002F1D0000}"/>
    <cellStyle name="Migliaia 53 3 3 2" xfId="7476" xr:uid="{00000000-0005-0000-0000-0000301D0000}"/>
    <cellStyle name="Migliaia 53 3 3 2 2" xfId="7477" xr:uid="{00000000-0005-0000-0000-0000311D0000}"/>
    <cellStyle name="Migliaia 53 3 3 3" xfId="7478" xr:uid="{00000000-0005-0000-0000-0000321D0000}"/>
    <cellStyle name="Migliaia 53 3 3 4" xfId="7479" xr:uid="{00000000-0005-0000-0000-0000331D0000}"/>
    <cellStyle name="Migliaia 53 3 4" xfId="7480" xr:uid="{00000000-0005-0000-0000-0000341D0000}"/>
    <cellStyle name="Migliaia 53 3 4 2" xfId="7481" xr:uid="{00000000-0005-0000-0000-0000351D0000}"/>
    <cellStyle name="Migliaia 53 3 4 2 2" xfId="7482" xr:uid="{00000000-0005-0000-0000-0000361D0000}"/>
    <cellStyle name="Migliaia 53 3 4 3" xfId="7483" xr:uid="{00000000-0005-0000-0000-0000371D0000}"/>
    <cellStyle name="Migliaia 53 3 4 4" xfId="7484" xr:uid="{00000000-0005-0000-0000-0000381D0000}"/>
    <cellStyle name="Migliaia 53 3 5" xfId="7485" xr:uid="{00000000-0005-0000-0000-0000391D0000}"/>
    <cellStyle name="Migliaia 53 3 5 2" xfId="7486" xr:uid="{00000000-0005-0000-0000-00003A1D0000}"/>
    <cellStyle name="Migliaia 53 3 6" xfId="7487" xr:uid="{00000000-0005-0000-0000-00003B1D0000}"/>
    <cellStyle name="Migliaia 53 3 6 2" xfId="7488" xr:uid="{00000000-0005-0000-0000-00003C1D0000}"/>
    <cellStyle name="Migliaia 53 3 7" xfId="7489" xr:uid="{00000000-0005-0000-0000-00003D1D0000}"/>
    <cellStyle name="Migliaia 53 3 8" xfId="7490" xr:uid="{00000000-0005-0000-0000-00003E1D0000}"/>
    <cellStyle name="Migliaia 53 4" xfId="7491" xr:uid="{00000000-0005-0000-0000-00003F1D0000}"/>
    <cellStyle name="Migliaia 53 4 2" xfId="7492" xr:uid="{00000000-0005-0000-0000-0000401D0000}"/>
    <cellStyle name="Migliaia 53 4 2 2" xfId="7493" xr:uid="{00000000-0005-0000-0000-0000411D0000}"/>
    <cellStyle name="Migliaia 53 4 2 2 2" xfId="7494" xr:uid="{00000000-0005-0000-0000-0000421D0000}"/>
    <cellStyle name="Migliaia 53 4 2 3" xfId="7495" xr:uid="{00000000-0005-0000-0000-0000431D0000}"/>
    <cellStyle name="Migliaia 53 4 2 4" xfId="7496" xr:uid="{00000000-0005-0000-0000-0000441D0000}"/>
    <cellStyle name="Migliaia 53 4 2 5" xfId="7497" xr:uid="{00000000-0005-0000-0000-0000451D0000}"/>
    <cellStyle name="Migliaia 53 4 3" xfId="7498" xr:uid="{00000000-0005-0000-0000-0000461D0000}"/>
    <cellStyle name="Migliaia 53 4 4" xfId="7499" xr:uid="{00000000-0005-0000-0000-0000471D0000}"/>
    <cellStyle name="Migliaia 53 4 5" xfId="7500" xr:uid="{00000000-0005-0000-0000-0000481D0000}"/>
    <cellStyle name="Migliaia 53 4 6" xfId="7501" xr:uid="{00000000-0005-0000-0000-0000491D0000}"/>
    <cellStyle name="Migliaia 53 5" xfId="7502" xr:uid="{00000000-0005-0000-0000-00004A1D0000}"/>
    <cellStyle name="Migliaia 53 5 2" xfId="7503" xr:uid="{00000000-0005-0000-0000-00004B1D0000}"/>
    <cellStyle name="Migliaia 53 5 3" xfId="7504" xr:uid="{00000000-0005-0000-0000-00004C1D0000}"/>
    <cellStyle name="Migliaia 53 5 3 2" xfId="7505" xr:uid="{00000000-0005-0000-0000-00004D1D0000}"/>
    <cellStyle name="Migliaia 53 5 4" xfId="7506" xr:uid="{00000000-0005-0000-0000-00004E1D0000}"/>
    <cellStyle name="Migliaia 53 5 5" xfId="7507" xr:uid="{00000000-0005-0000-0000-00004F1D0000}"/>
    <cellStyle name="Migliaia 53 6" xfId="7508" xr:uid="{00000000-0005-0000-0000-0000501D0000}"/>
    <cellStyle name="Migliaia 53 6 2" xfId="7509" xr:uid="{00000000-0005-0000-0000-0000511D0000}"/>
    <cellStyle name="Migliaia 53 6 2 2" xfId="7510" xr:uid="{00000000-0005-0000-0000-0000521D0000}"/>
    <cellStyle name="Migliaia 53 6 3" xfId="7511" xr:uid="{00000000-0005-0000-0000-0000531D0000}"/>
    <cellStyle name="Migliaia 53 6 4" xfId="7512" xr:uid="{00000000-0005-0000-0000-0000541D0000}"/>
    <cellStyle name="Migliaia 53 7" xfId="7513" xr:uid="{00000000-0005-0000-0000-0000551D0000}"/>
    <cellStyle name="Migliaia 53 7 2" xfId="7514" xr:uid="{00000000-0005-0000-0000-0000561D0000}"/>
    <cellStyle name="Migliaia 53 8" xfId="7515" xr:uid="{00000000-0005-0000-0000-0000571D0000}"/>
    <cellStyle name="Migliaia 53 8 2" xfId="7516" xr:uid="{00000000-0005-0000-0000-0000581D0000}"/>
    <cellStyle name="Migliaia 54" xfId="7517" xr:uid="{00000000-0005-0000-0000-0000591D0000}"/>
    <cellStyle name="Migliaia 54 2" xfId="7518" xr:uid="{00000000-0005-0000-0000-00005A1D0000}"/>
    <cellStyle name="Migliaia 54 2 2" xfId="7519" xr:uid="{00000000-0005-0000-0000-00005B1D0000}"/>
    <cellStyle name="Migliaia 54 2 2 2" xfId="7520" xr:uid="{00000000-0005-0000-0000-00005C1D0000}"/>
    <cellStyle name="Migliaia 54 2 2 2 2" xfId="7521" xr:uid="{00000000-0005-0000-0000-00005D1D0000}"/>
    <cellStyle name="Migliaia 54 2 2 2 3" xfId="7522" xr:uid="{00000000-0005-0000-0000-00005E1D0000}"/>
    <cellStyle name="Migliaia 54 2 2 3" xfId="7523" xr:uid="{00000000-0005-0000-0000-00005F1D0000}"/>
    <cellStyle name="Migliaia 54 2 2 4" xfId="7524" xr:uid="{00000000-0005-0000-0000-0000601D0000}"/>
    <cellStyle name="Migliaia 54 2 2 5" xfId="7525" xr:uid="{00000000-0005-0000-0000-0000611D0000}"/>
    <cellStyle name="Migliaia 54 2 3" xfId="7526" xr:uid="{00000000-0005-0000-0000-0000621D0000}"/>
    <cellStyle name="Migliaia 54 2 3 2" xfId="7527" xr:uid="{00000000-0005-0000-0000-0000631D0000}"/>
    <cellStyle name="Migliaia 54 2 4" xfId="7528" xr:uid="{00000000-0005-0000-0000-0000641D0000}"/>
    <cellStyle name="Migliaia 54 2 4 2" xfId="7529" xr:uid="{00000000-0005-0000-0000-0000651D0000}"/>
    <cellStyle name="Migliaia 54 2 5" xfId="7530" xr:uid="{00000000-0005-0000-0000-0000661D0000}"/>
    <cellStyle name="Migliaia 54 3" xfId="7531" xr:uid="{00000000-0005-0000-0000-0000671D0000}"/>
    <cellStyle name="Migliaia 54 3 2" xfId="7532" xr:uid="{00000000-0005-0000-0000-0000681D0000}"/>
    <cellStyle name="Migliaia 54 3 2 2" xfId="7533" xr:uid="{00000000-0005-0000-0000-0000691D0000}"/>
    <cellStyle name="Migliaia 54 3 2 2 2" xfId="7534" xr:uid="{00000000-0005-0000-0000-00006A1D0000}"/>
    <cellStyle name="Migliaia 54 3 2 2 2 2" xfId="7535" xr:uid="{00000000-0005-0000-0000-00006B1D0000}"/>
    <cellStyle name="Migliaia 54 3 2 2 3" xfId="7536" xr:uid="{00000000-0005-0000-0000-00006C1D0000}"/>
    <cellStyle name="Migliaia 54 3 2 2 3 2" xfId="7537" xr:uid="{00000000-0005-0000-0000-00006D1D0000}"/>
    <cellStyle name="Migliaia 54 3 2 2 4" xfId="7538" xr:uid="{00000000-0005-0000-0000-00006E1D0000}"/>
    <cellStyle name="Migliaia 54 3 2 3" xfId="7539" xr:uid="{00000000-0005-0000-0000-00006F1D0000}"/>
    <cellStyle name="Migliaia 54 3 2 3 2" xfId="7540" xr:uid="{00000000-0005-0000-0000-0000701D0000}"/>
    <cellStyle name="Migliaia 54 3 2 4" xfId="7541" xr:uid="{00000000-0005-0000-0000-0000711D0000}"/>
    <cellStyle name="Migliaia 54 3 2 4 2" xfId="7542" xr:uid="{00000000-0005-0000-0000-0000721D0000}"/>
    <cellStyle name="Migliaia 54 3 2 5" xfId="7543" xr:uid="{00000000-0005-0000-0000-0000731D0000}"/>
    <cellStyle name="Migliaia 54 3 3" xfId="7544" xr:uid="{00000000-0005-0000-0000-0000741D0000}"/>
    <cellStyle name="Migliaia 54 3 3 2" xfId="7545" xr:uid="{00000000-0005-0000-0000-0000751D0000}"/>
    <cellStyle name="Migliaia 54 3 3 2 2" xfId="7546" xr:uid="{00000000-0005-0000-0000-0000761D0000}"/>
    <cellStyle name="Migliaia 54 3 3 3" xfId="7547" xr:uid="{00000000-0005-0000-0000-0000771D0000}"/>
    <cellStyle name="Migliaia 54 3 3 4" xfId="7548" xr:uid="{00000000-0005-0000-0000-0000781D0000}"/>
    <cellStyle name="Migliaia 54 3 4" xfId="7549" xr:uid="{00000000-0005-0000-0000-0000791D0000}"/>
    <cellStyle name="Migliaia 54 3 4 2" xfId="7550" xr:uid="{00000000-0005-0000-0000-00007A1D0000}"/>
    <cellStyle name="Migliaia 54 3 4 2 2" xfId="7551" xr:uid="{00000000-0005-0000-0000-00007B1D0000}"/>
    <cellStyle name="Migliaia 54 3 4 3" xfId="7552" xr:uid="{00000000-0005-0000-0000-00007C1D0000}"/>
    <cellStyle name="Migliaia 54 3 4 4" xfId="7553" xr:uid="{00000000-0005-0000-0000-00007D1D0000}"/>
    <cellStyle name="Migliaia 54 3 5" xfId="7554" xr:uid="{00000000-0005-0000-0000-00007E1D0000}"/>
    <cellStyle name="Migliaia 54 3 5 2" xfId="7555" xr:uid="{00000000-0005-0000-0000-00007F1D0000}"/>
    <cellStyle name="Migliaia 54 3 6" xfId="7556" xr:uid="{00000000-0005-0000-0000-0000801D0000}"/>
    <cellStyle name="Migliaia 54 3 6 2" xfId="7557" xr:uid="{00000000-0005-0000-0000-0000811D0000}"/>
    <cellStyle name="Migliaia 54 3 7" xfId="7558" xr:uid="{00000000-0005-0000-0000-0000821D0000}"/>
    <cellStyle name="Migliaia 54 3 8" xfId="7559" xr:uid="{00000000-0005-0000-0000-0000831D0000}"/>
    <cellStyle name="Migliaia 54 4" xfId="7560" xr:uid="{00000000-0005-0000-0000-0000841D0000}"/>
    <cellStyle name="Migliaia 54 4 2" xfId="7561" xr:uid="{00000000-0005-0000-0000-0000851D0000}"/>
    <cellStyle name="Migliaia 54 4 2 2" xfId="7562" xr:uid="{00000000-0005-0000-0000-0000861D0000}"/>
    <cellStyle name="Migliaia 54 4 2 2 2" xfId="7563" xr:uid="{00000000-0005-0000-0000-0000871D0000}"/>
    <cellStyle name="Migliaia 54 4 2 3" xfId="7564" xr:uid="{00000000-0005-0000-0000-0000881D0000}"/>
    <cellStyle name="Migliaia 54 4 2 4" xfId="7565" xr:uid="{00000000-0005-0000-0000-0000891D0000}"/>
    <cellStyle name="Migliaia 54 4 2 5" xfId="7566" xr:uid="{00000000-0005-0000-0000-00008A1D0000}"/>
    <cellStyle name="Migliaia 54 4 3" xfId="7567" xr:uid="{00000000-0005-0000-0000-00008B1D0000}"/>
    <cellStyle name="Migliaia 54 4 4" xfId="7568" xr:uid="{00000000-0005-0000-0000-00008C1D0000}"/>
    <cellStyle name="Migliaia 54 4 5" xfId="7569" xr:uid="{00000000-0005-0000-0000-00008D1D0000}"/>
    <cellStyle name="Migliaia 54 4 6" xfId="7570" xr:uid="{00000000-0005-0000-0000-00008E1D0000}"/>
    <cellStyle name="Migliaia 54 5" xfId="7571" xr:uid="{00000000-0005-0000-0000-00008F1D0000}"/>
    <cellStyle name="Migliaia 54 5 2" xfId="7572" xr:uid="{00000000-0005-0000-0000-0000901D0000}"/>
    <cellStyle name="Migliaia 54 5 3" xfId="7573" xr:uid="{00000000-0005-0000-0000-0000911D0000}"/>
    <cellStyle name="Migliaia 54 5 3 2" xfId="7574" xr:uid="{00000000-0005-0000-0000-0000921D0000}"/>
    <cellStyle name="Migliaia 54 5 4" xfId="7575" xr:uid="{00000000-0005-0000-0000-0000931D0000}"/>
    <cellStyle name="Migliaia 54 5 5" xfId="7576" xr:uid="{00000000-0005-0000-0000-0000941D0000}"/>
    <cellStyle name="Migliaia 54 6" xfId="7577" xr:uid="{00000000-0005-0000-0000-0000951D0000}"/>
    <cellStyle name="Migliaia 54 6 2" xfId="7578" xr:uid="{00000000-0005-0000-0000-0000961D0000}"/>
    <cellStyle name="Migliaia 54 6 2 2" xfId="7579" xr:uid="{00000000-0005-0000-0000-0000971D0000}"/>
    <cellStyle name="Migliaia 54 6 3" xfId="7580" xr:uid="{00000000-0005-0000-0000-0000981D0000}"/>
    <cellStyle name="Migliaia 54 6 4" xfId="7581" xr:uid="{00000000-0005-0000-0000-0000991D0000}"/>
    <cellStyle name="Migliaia 54 7" xfId="7582" xr:uid="{00000000-0005-0000-0000-00009A1D0000}"/>
    <cellStyle name="Migliaia 54 7 2" xfId="7583" xr:uid="{00000000-0005-0000-0000-00009B1D0000}"/>
    <cellStyle name="Migliaia 54 8" xfId="7584" xr:uid="{00000000-0005-0000-0000-00009C1D0000}"/>
    <cellStyle name="Migliaia 54 8 2" xfId="7585" xr:uid="{00000000-0005-0000-0000-00009D1D0000}"/>
    <cellStyle name="Migliaia 55" xfId="7586" xr:uid="{00000000-0005-0000-0000-00009E1D0000}"/>
    <cellStyle name="Migliaia 55 2" xfId="7587" xr:uid="{00000000-0005-0000-0000-00009F1D0000}"/>
    <cellStyle name="Migliaia 55 2 2" xfId="7588" xr:uid="{00000000-0005-0000-0000-0000A01D0000}"/>
    <cellStyle name="Migliaia 55 2 2 2" xfId="7589" xr:uid="{00000000-0005-0000-0000-0000A11D0000}"/>
    <cellStyle name="Migliaia 55 2 2 2 2" xfId="7590" xr:uid="{00000000-0005-0000-0000-0000A21D0000}"/>
    <cellStyle name="Migliaia 55 2 2 2 3" xfId="7591" xr:uid="{00000000-0005-0000-0000-0000A31D0000}"/>
    <cellStyle name="Migliaia 55 2 2 3" xfId="7592" xr:uid="{00000000-0005-0000-0000-0000A41D0000}"/>
    <cellStyle name="Migliaia 55 2 2 4" xfId="7593" xr:uid="{00000000-0005-0000-0000-0000A51D0000}"/>
    <cellStyle name="Migliaia 55 2 2 5" xfId="7594" xr:uid="{00000000-0005-0000-0000-0000A61D0000}"/>
    <cellStyle name="Migliaia 55 2 3" xfId="7595" xr:uid="{00000000-0005-0000-0000-0000A71D0000}"/>
    <cellStyle name="Migliaia 55 2 3 2" xfId="7596" xr:uid="{00000000-0005-0000-0000-0000A81D0000}"/>
    <cellStyle name="Migliaia 55 2 4" xfId="7597" xr:uid="{00000000-0005-0000-0000-0000A91D0000}"/>
    <cellStyle name="Migliaia 55 2 4 2" xfId="7598" xr:uid="{00000000-0005-0000-0000-0000AA1D0000}"/>
    <cellStyle name="Migliaia 55 2 5" xfId="7599" xr:uid="{00000000-0005-0000-0000-0000AB1D0000}"/>
    <cellStyle name="Migliaia 55 3" xfId="7600" xr:uid="{00000000-0005-0000-0000-0000AC1D0000}"/>
    <cellStyle name="Migliaia 55 3 2" xfId="7601" xr:uid="{00000000-0005-0000-0000-0000AD1D0000}"/>
    <cellStyle name="Migliaia 55 3 2 2" xfId="7602" xr:uid="{00000000-0005-0000-0000-0000AE1D0000}"/>
    <cellStyle name="Migliaia 55 3 2 2 2" xfId="7603" xr:uid="{00000000-0005-0000-0000-0000AF1D0000}"/>
    <cellStyle name="Migliaia 55 3 2 2 2 2" xfId="7604" xr:uid="{00000000-0005-0000-0000-0000B01D0000}"/>
    <cellStyle name="Migliaia 55 3 2 2 3" xfId="7605" xr:uid="{00000000-0005-0000-0000-0000B11D0000}"/>
    <cellStyle name="Migliaia 55 3 2 2 3 2" xfId="7606" xr:uid="{00000000-0005-0000-0000-0000B21D0000}"/>
    <cellStyle name="Migliaia 55 3 2 2 4" xfId="7607" xr:uid="{00000000-0005-0000-0000-0000B31D0000}"/>
    <cellStyle name="Migliaia 55 3 2 3" xfId="7608" xr:uid="{00000000-0005-0000-0000-0000B41D0000}"/>
    <cellStyle name="Migliaia 55 3 2 3 2" xfId="7609" xr:uid="{00000000-0005-0000-0000-0000B51D0000}"/>
    <cellStyle name="Migliaia 55 3 2 4" xfId="7610" xr:uid="{00000000-0005-0000-0000-0000B61D0000}"/>
    <cellStyle name="Migliaia 55 3 2 4 2" xfId="7611" xr:uid="{00000000-0005-0000-0000-0000B71D0000}"/>
    <cellStyle name="Migliaia 55 3 2 5" xfId="7612" xr:uid="{00000000-0005-0000-0000-0000B81D0000}"/>
    <cellStyle name="Migliaia 55 3 3" xfId="7613" xr:uid="{00000000-0005-0000-0000-0000B91D0000}"/>
    <cellStyle name="Migliaia 55 3 3 2" xfId="7614" xr:uid="{00000000-0005-0000-0000-0000BA1D0000}"/>
    <cellStyle name="Migliaia 55 3 3 2 2" xfId="7615" xr:uid="{00000000-0005-0000-0000-0000BB1D0000}"/>
    <cellStyle name="Migliaia 55 3 3 3" xfId="7616" xr:uid="{00000000-0005-0000-0000-0000BC1D0000}"/>
    <cellStyle name="Migliaia 55 3 3 4" xfId="7617" xr:uid="{00000000-0005-0000-0000-0000BD1D0000}"/>
    <cellStyle name="Migliaia 55 3 4" xfId="7618" xr:uid="{00000000-0005-0000-0000-0000BE1D0000}"/>
    <cellStyle name="Migliaia 55 3 4 2" xfId="7619" xr:uid="{00000000-0005-0000-0000-0000BF1D0000}"/>
    <cellStyle name="Migliaia 55 3 4 2 2" xfId="7620" xr:uid="{00000000-0005-0000-0000-0000C01D0000}"/>
    <cellStyle name="Migliaia 55 3 4 3" xfId="7621" xr:uid="{00000000-0005-0000-0000-0000C11D0000}"/>
    <cellStyle name="Migliaia 55 3 4 4" xfId="7622" xr:uid="{00000000-0005-0000-0000-0000C21D0000}"/>
    <cellStyle name="Migliaia 55 3 5" xfId="7623" xr:uid="{00000000-0005-0000-0000-0000C31D0000}"/>
    <cellStyle name="Migliaia 55 3 5 2" xfId="7624" xr:uid="{00000000-0005-0000-0000-0000C41D0000}"/>
    <cellStyle name="Migliaia 55 3 6" xfId="7625" xr:uid="{00000000-0005-0000-0000-0000C51D0000}"/>
    <cellStyle name="Migliaia 55 3 6 2" xfId="7626" xr:uid="{00000000-0005-0000-0000-0000C61D0000}"/>
    <cellStyle name="Migliaia 55 3 7" xfId="7627" xr:uid="{00000000-0005-0000-0000-0000C71D0000}"/>
    <cellStyle name="Migliaia 55 3 8" xfId="7628" xr:uid="{00000000-0005-0000-0000-0000C81D0000}"/>
    <cellStyle name="Migliaia 55 4" xfId="7629" xr:uid="{00000000-0005-0000-0000-0000C91D0000}"/>
    <cellStyle name="Migliaia 55 4 2" xfId="7630" xr:uid="{00000000-0005-0000-0000-0000CA1D0000}"/>
    <cellStyle name="Migliaia 55 4 2 2" xfId="7631" xr:uid="{00000000-0005-0000-0000-0000CB1D0000}"/>
    <cellStyle name="Migliaia 55 4 2 2 2" xfId="7632" xr:uid="{00000000-0005-0000-0000-0000CC1D0000}"/>
    <cellStyle name="Migliaia 55 4 2 3" xfId="7633" xr:uid="{00000000-0005-0000-0000-0000CD1D0000}"/>
    <cellStyle name="Migliaia 55 4 2 4" xfId="7634" xr:uid="{00000000-0005-0000-0000-0000CE1D0000}"/>
    <cellStyle name="Migliaia 55 4 2 5" xfId="7635" xr:uid="{00000000-0005-0000-0000-0000CF1D0000}"/>
    <cellStyle name="Migliaia 55 4 3" xfId="7636" xr:uid="{00000000-0005-0000-0000-0000D01D0000}"/>
    <cellStyle name="Migliaia 55 4 4" xfId="7637" xr:uid="{00000000-0005-0000-0000-0000D11D0000}"/>
    <cellStyle name="Migliaia 55 4 5" xfId="7638" xr:uid="{00000000-0005-0000-0000-0000D21D0000}"/>
    <cellStyle name="Migliaia 55 4 6" xfId="7639" xr:uid="{00000000-0005-0000-0000-0000D31D0000}"/>
    <cellStyle name="Migliaia 55 5" xfId="7640" xr:uid="{00000000-0005-0000-0000-0000D41D0000}"/>
    <cellStyle name="Migliaia 55 5 2" xfId="7641" xr:uid="{00000000-0005-0000-0000-0000D51D0000}"/>
    <cellStyle name="Migliaia 55 5 3" xfId="7642" xr:uid="{00000000-0005-0000-0000-0000D61D0000}"/>
    <cellStyle name="Migliaia 55 5 3 2" xfId="7643" xr:uid="{00000000-0005-0000-0000-0000D71D0000}"/>
    <cellStyle name="Migliaia 55 5 4" xfId="7644" xr:uid="{00000000-0005-0000-0000-0000D81D0000}"/>
    <cellStyle name="Migliaia 55 5 5" xfId="7645" xr:uid="{00000000-0005-0000-0000-0000D91D0000}"/>
    <cellStyle name="Migliaia 55 6" xfId="7646" xr:uid="{00000000-0005-0000-0000-0000DA1D0000}"/>
    <cellStyle name="Migliaia 55 6 2" xfId="7647" xr:uid="{00000000-0005-0000-0000-0000DB1D0000}"/>
    <cellStyle name="Migliaia 55 6 2 2" xfId="7648" xr:uid="{00000000-0005-0000-0000-0000DC1D0000}"/>
    <cellStyle name="Migliaia 55 6 3" xfId="7649" xr:uid="{00000000-0005-0000-0000-0000DD1D0000}"/>
    <cellStyle name="Migliaia 55 6 4" xfId="7650" xr:uid="{00000000-0005-0000-0000-0000DE1D0000}"/>
    <cellStyle name="Migliaia 55 7" xfId="7651" xr:uid="{00000000-0005-0000-0000-0000DF1D0000}"/>
    <cellStyle name="Migliaia 55 7 2" xfId="7652" xr:uid="{00000000-0005-0000-0000-0000E01D0000}"/>
    <cellStyle name="Migliaia 55 8" xfId="7653" xr:uid="{00000000-0005-0000-0000-0000E11D0000}"/>
    <cellStyle name="Migliaia 55 8 2" xfId="7654" xr:uid="{00000000-0005-0000-0000-0000E21D0000}"/>
    <cellStyle name="Migliaia 56" xfId="7655" xr:uid="{00000000-0005-0000-0000-0000E31D0000}"/>
    <cellStyle name="Migliaia 56 2" xfId="7656" xr:uid="{00000000-0005-0000-0000-0000E41D0000}"/>
    <cellStyle name="Migliaia 56 2 2" xfId="7657" xr:uid="{00000000-0005-0000-0000-0000E51D0000}"/>
    <cellStyle name="Migliaia 56 2 2 2" xfId="7658" xr:uid="{00000000-0005-0000-0000-0000E61D0000}"/>
    <cellStyle name="Migliaia 56 2 2 2 2" xfId="7659" xr:uid="{00000000-0005-0000-0000-0000E71D0000}"/>
    <cellStyle name="Migliaia 56 2 2 2 3" xfId="7660" xr:uid="{00000000-0005-0000-0000-0000E81D0000}"/>
    <cellStyle name="Migliaia 56 2 2 3" xfId="7661" xr:uid="{00000000-0005-0000-0000-0000E91D0000}"/>
    <cellStyle name="Migliaia 56 2 2 4" xfId="7662" xr:uid="{00000000-0005-0000-0000-0000EA1D0000}"/>
    <cellStyle name="Migliaia 56 2 2 5" xfId="7663" xr:uid="{00000000-0005-0000-0000-0000EB1D0000}"/>
    <cellStyle name="Migliaia 56 2 3" xfId="7664" xr:uid="{00000000-0005-0000-0000-0000EC1D0000}"/>
    <cellStyle name="Migliaia 56 2 3 2" xfId="7665" xr:uid="{00000000-0005-0000-0000-0000ED1D0000}"/>
    <cellStyle name="Migliaia 56 2 4" xfId="7666" xr:uid="{00000000-0005-0000-0000-0000EE1D0000}"/>
    <cellStyle name="Migliaia 56 2 4 2" xfId="7667" xr:uid="{00000000-0005-0000-0000-0000EF1D0000}"/>
    <cellStyle name="Migliaia 56 2 5" xfId="7668" xr:uid="{00000000-0005-0000-0000-0000F01D0000}"/>
    <cellStyle name="Migliaia 56 3" xfId="7669" xr:uid="{00000000-0005-0000-0000-0000F11D0000}"/>
    <cellStyle name="Migliaia 56 3 2" xfId="7670" xr:uid="{00000000-0005-0000-0000-0000F21D0000}"/>
    <cellStyle name="Migliaia 56 3 2 2" xfId="7671" xr:uid="{00000000-0005-0000-0000-0000F31D0000}"/>
    <cellStyle name="Migliaia 56 3 2 2 2" xfId="7672" xr:uid="{00000000-0005-0000-0000-0000F41D0000}"/>
    <cellStyle name="Migliaia 56 3 2 2 2 2" xfId="7673" xr:uid="{00000000-0005-0000-0000-0000F51D0000}"/>
    <cellStyle name="Migliaia 56 3 2 2 3" xfId="7674" xr:uid="{00000000-0005-0000-0000-0000F61D0000}"/>
    <cellStyle name="Migliaia 56 3 2 2 3 2" xfId="7675" xr:uid="{00000000-0005-0000-0000-0000F71D0000}"/>
    <cellStyle name="Migliaia 56 3 2 2 4" xfId="7676" xr:uid="{00000000-0005-0000-0000-0000F81D0000}"/>
    <cellStyle name="Migliaia 56 3 2 3" xfId="7677" xr:uid="{00000000-0005-0000-0000-0000F91D0000}"/>
    <cellStyle name="Migliaia 56 3 2 3 2" xfId="7678" xr:uid="{00000000-0005-0000-0000-0000FA1D0000}"/>
    <cellStyle name="Migliaia 56 3 2 4" xfId="7679" xr:uid="{00000000-0005-0000-0000-0000FB1D0000}"/>
    <cellStyle name="Migliaia 56 3 2 4 2" xfId="7680" xr:uid="{00000000-0005-0000-0000-0000FC1D0000}"/>
    <cellStyle name="Migliaia 56 3 2 5" xfId="7681" xr:uid="{00000000-0005-0000-0000-0000FD1D0000}"/>
    <cellStyle name="Migliaia 56 3 3" xfId="7682" xr:uid="{00000000-0005-0000-0000-0000FE1D0000}"/>
    <cellStyle name="Migliaia 56 3 3 2" xfId="7683" xr:uid="{00000000-0005-0000-0000-0000FF1D0000}"/>
    <cellStyle name="Migliaia 56 3 3 2 2" xfId="7684" xr:uid="{00000000-0005-0000-0000-0000001E0000}"/>
    <cellStyle name="Migliaia 56 3 3 3" xfId="7685" xr:uid="{00000000-0005-0000-0000-0000011E0000}"/>
    <cellStyle name="Migliaia 56 3 3 4" xfId="7686" xr:uid="{00000000-0005-0000-0000-0000021E0000}"/>
    <cellStyle name="Migliaia 56 3 4" xfId="7687" xr:uid="{00000000-0005-0000-0000-0000031E0000}"/>
    <cellStyle name="Migliaia 56 3 4 2" xfId="7688" xr:uid="{00000000-0005-0000-0000-0000041E0000}"/>
    <cellStyle name="Migliaia 56 3 4 2 2" xfId="7689" xr:uid="{00000000-0005-0000-0000-0000051E0000}"/>
    <cellStyle name="Migliaia 56 3 4 3" xfId="7690" xr:uid="{00000000-0005-0000-0000-0000061E0000}"/>
    <cellStyle name="Migliaia 56 3 4 4" xfId="7691" xr:uid="{00000000-0005-0000-0000-0000071E0000}"/>
    <cellStyle name="Migliaia 56 3 5" xfId="7692" xr:uid="{00000000-0005-0000-0000-0000081E0000}"/>
    <cellStyle name="Migliaia 56 3 5 2" xfId="7693" xr:uid="{00000000-0005-0000-0000-0000091E0000}"/>
    <cellStyle name="Migliaia 56 3 6" xfId="7694" xr:uid="{00000000-0005-0000-0000-00000A1E0000}"/>
    <cellStyle name="Migliaia 56 3 6 2" xfId="7695" xr:uid="{00000000-0005-0000-0000-00000B1E0000}"/>
    <cellStyle name="Migliaia 56 3 7" xfId="7696" xr:uid="{00000000-0005-0000-0000-00000C1E0000}"/>
    <cellStyle name="Migliaia 56 3 8" xfId="7697" xr:uid="{00000000-0005-0000-0000-00000D1E0000}"/>
    <cellStyle name="Migliaia 56 4" xfId="7698" xr:uid="{00000000-0005-0000-0000-00000E1E0000}"/>
    <cellStyle name="Migliaia 56 4 2" xfId="7699" xr:uid="{00000000-0005-0000-0000-00000F1E0000}"/>
    <cellStyle name="Migliaia 56 4 2 2" xfId="7700" xr:uid="{00000000-0005-0000-0000-0000101E0000}"/>
    <cellStyle name="Migliaia 56 4 2 2 2" xfId="7701" xr:uid="{00000000-0005-0000-0000-0000111E0000}"/>
    <cellStyle name="Migliaia 56 4 2 3" xfId="7702" xr:uid="{00000000-0005-0000-0000-0000121E0000}"/>
    <cellStyle name="Migliaia 56 4 2 4" xfId="7703" xr:uid="{00000000-0005-0000-0000-0000131E0000}"/>
    <cellStyle name="Migliaia 56 4 2 5" xfId="7704" xr:uid="{00000000-0005-0000-0000-0000141E0000}"/>
    <cellStyle name="Migliaia 56 4 3" xfId="7705" xr:uid="{00000000-0005-0000-0000-0000151E0000}"/>
    <cellStyle name="Migliaia 56 4 4" xfId="7706" xr:uid="{00000000-0005-0000-0000-0000161E0000}"/>
    <cellStyle name="Migliaia 56 4 5" xfId="7707" xr:uid="{00000000-0005-0000-0000-0000171E0000}"/>
    <cellStyle name="Migliaia 56 4 6" xfId="7708" xr:uid="{00000000-0005-0000-0000-0000181E0000}"/>
    <cellStyle name="Migliaia 56 5" xfId="7709" xr:uid="{00000000-0005-0000-0000-0000191E0000}"/>
    <cellStyle name="Migliaia 56 5 2" xfId="7710" xr:uid="{00000000-0005-0000-0000-00001A1E0000}"/>
    <cellStyle name="Migliaia 56 5 3" xfId="7711" xr:uid="{00000000-0005-0000-0000-00001B1E0000}"/>
    <cellStyle name="Migliaia 56 5 3 2" xfId="7712" xr:uid="{00000000-0005-0000-0000-00001C1E0000}"/>
    <cellStyle name="Migliaia 56 5 4" xfId="7713" xr:uid="{00000000-0005-0000-0000-00001D1E0000}"/>
    <cellStyle name="Migliaia 56 5 5" xfId="7714" xr:uid="{00000000-0005-0000-0000-00001E1E0000}"/>
    <cellStyle name="Migliaia 56 6" xfId="7715" xr:uid="{00000000-0005-0000-0000-00001F1E0000}"/>
    <cellStyle name="Migliaia 56 6 2" xfId="7716" xr:uid="{00000000-0005-0000-0000-0000201E0000}"/>
    <cellStyle name="Migliaia 56 6 2 2" xfId="7717" xr:uid="{00000000-0005-0000-0000-0000211E0000}"/>
    <cellStyle name="Migliaia 56 6 3" xfId="7718" xr:uid="{00000000-0005-0000-0000-0000221E0000}"/>
    <cellStyle name="Migliaia 56 6 4" xfId="7719" xr:uid="{00000000-0005-0000-0000-0000231E0000}"/>
    <cellStyle name="Migliaia 56 7" xfId="7720" xr:uid="{00000000-0005-0000-0000-0000241E0000}"/>
    <cellStyle name="Migliaia 56 7 2" xfId="7721" xr:uid="{00000000-0005-0000-0000-0000251E0000}"/>
    <cellStyle name="Migliaia 56 8" xfId="7722" xr:uid="{00000000-0005-0000-0000-0000261E0000}"/>
    <cellStyle name="Migliaia 56 8 2" xfId="7723" xr:uid="{00000000-0005-0000-0000-0000271E0000}"/>
    <cellStyle name="Migliaia 57" xfId="7724" xr:uid="{00000000-0005-0000-0000-0000281E0000}"/>
    <cellStyle name="Migliaia 57 2" xfId="7725" xr:uid="{00000000-0005-0000-0000-0000291E0000}"/>
    <cellStyle name="Migliaia 57 2 2" xfId="7726" xr:uid="{00000000-0005-0000-0000-00002A1E0000}"/>
    <cellStyle name="Migliaia 57 2 2 2" xfId="7727" xr:uid="{00000000-0005-0000-0000-00002B1E0000}"/>
    <cellStyle name="Migliaia 57 2 2 2 2" xfId="7728" xr:uid="{00000000-0005-0000-0000-00002C1E0000}"/>
    <cellStyle name="Migliaia 57 2 2 2 3" xfId="7729" xr:uid="{00000000-0005-0000-0000-00002D1E0000}"/>
    <cellStyle name="Migliaia 57 2 2 3" xfId="7730" xr:uid="{00000000-0005-0000-0000-00002E1E0000}"/>
    <cellStyle name="Migliaia 57 2 2 4" xfId="7731" xr:uid="{00000000-0005-0000-0000-00002F1E0000}"/>
    <cellStyle name="Migliaia 57 2 2 5" xfId="7732" xr:uid="{00000000-0005-0000-0000-0000301E0000}"/>
    <cellStyle name="Migliaia 57 2 3" xfId="7733" xr:uid="{00000000-0005-0000-0000-0000311E0000}"/>
    <cellStyle name="Migliaia 57 2 3 2" xfId="7734" xr:uid="{00000000-0005-0000-0000-0000321E0000}"/>
    <cellStyle name="Migliaia 57 2 4" xfId="7735" xr:uid="{00000000-0005-0000-0000-0000331E0000}"/>
    <cellStyle name="Migliaia 57 2 4 2" xfId="7736" xr:uid="{00000000-0005-0000-0000-0000341E0000}"/>
    <cellStyle name="Migliaia 57 2 5" xfId="7737" xr:uid="{00000000-0005-0000-0000-0000351E0000}"/>
    <cellStyle name="Migliaia 57 3" xfId="7738" xr:uid="{00000000-0005-0000-0000-0000361E0000}"/>
    <cellStyle name="Migliaia 57 3 2" xfId="7739" xr:uid="{00000000-0005-0000-0000-0000371E0000}"/>
    <cellStyle name="Migliaia 57 3 2 2" xfId="7740" xr:uid="{00000000-0005-0000-0000-0000381E0000}"/>
    <cellStyle name="Migliaia 57 3 2 2 2" xfId="7741" xr:uid="{00000000-0005-0000-0000-0000391E0000}"/>
    <cellStyle name="Migliaia 57 3 2 2 2 2" xfId="7742" xr:uid="{00000000-0005-0000-0000-00003A1E0000}"/>
    <cellStyle name="Migliaia 57 3 2 2 3" xfId="7743" xr:uid="{00000000-0005-0000-0000-00003B1E0000}"/>
    <cellStyle name="Migliaia 57 3 2 2 3 2" xfId="7744" xr:uid="{00000000-0005-0000-0000-00003C1E0000}"/>
    <cellStyle name="Migliaia 57 3 2 2 4" xfId="7745" xr:uid="{00000000-0005-0000-0000-00003D1E0000}"/>
    <cellStyle name="Migliaia 57 3 2 3" xfId="7746" xr:uid="{00000000-0005-0000-0000-00003E1E0000}"/>
    <cellStyle name="Migliaia 57 3 2 3 2" xfId="7747" xr:uid="{00000000-0005-0000-0000-00003F1E0000}"/>
    <cellStyle name="Migliaia 57 3 2 4" xfId="7748" xr:uid="{00000000-0005-0000-0000-0000401E0000}"/>
    <cellStyle name="Migliaia 57 3 2 4 2" xfId="7749" xr:uid="{00000000-0005-0000-0000-0000411E0000}"/>
    <cellStyle name="Migliaia 57 3 2 5" xfId="7750" xr:uid="{00000000-0005-0000-0000-0000421E0000}"/>
    <cellStyle name="Migliaia 57 3 3" xfId="7751" xr:uid="{00000000-0005-0000-0000-0000431E0000}"/>
    <cellStyle name="Migliaia 57 3 3 2" xfId="7752" xr:uid="{00000000-0005-0000-0000-0000441E0000}"/>
    <cellStyle name="Migliaia 57 3 3 2 2" xfId="7753" xr:uid="{00000000-0005-0000-0000-0000451E0000}"/>
    <cellStyle name="Migliaia 57 3 3 3" xfId="7754" xr:uid="{00000000-0005-0000-0000-0000461E0000}"/>
    <cellStyle name="Migliaia 57 3 3 4" xfId="7755" xr:uid="{00000000-0005-0000-0000-0000471E0000}"/>
    <cellStyle name="Migliaia 57 3 4" xfId="7756" xr:uid="{00000000-0005-0000-0000-0000481E0000}"/>
    <cellStyle name="Migliaia 57 3 4 2" xfId="7757" xr:uid="{00000000-0005-0000-0000-0000491E0000}"/>
    <cellStyle name="Migliaia 57 3 4 2 2" xfId="7758" xr:uid="{00000000-0005-0000-0000-00004A1E0000}"/>
    <cellStyle name="Migliaia 57 3 4 3" xfId="7759" xr:uid="{00000000-0005-0000-0000-00004B1E0000}"/>
    <cellStyle name="Migliaia 57 3 4 4" xfId="7760" xr:uid="{00000000-0005-0000-0000-00004C1E0000}"/>
    <cellStyle name="Migliaia 57 3 5" xfId="7761" xr:uid="{00000000-0005-0000-0000-00004D1E0000}"/>
    <cellStyle name="Migliaia 57 3 5 2" xfId="7762" xr:uid="{00000000-0005-0000-0000-00004E1E0000}"/>
    <cellStyle name="Migliaia 57 3 6" xfId="7763" xr:uid="{00000000-0005-0000-0000-00004F1E0000}"/>
    <cellStyle name="Migliaia 57 3 6 2" xfId="7764" xr:uid="{00000000-0005-0000-0000-0000501E0000}"/>
    <cellStyle name="Migliaia 57 3 7" xfId="7765" xr:uid="{00000000-0005-0000-0000-0000511E0000}"/>
    <cellStyle name="Migliaia 57 3 8" xfId="7766" xr:uid="{00000000-0005-0000-0000-0000521E0000}"/>
    <cellStyle name="Migliaia 57 4" xfId="7767" xr:uid="{00000000-0005-0000-0000-0000531E0000}"/>
    <cellStyle name="Migliaia 57 4 2" xfId="7768" xr:uid="{00000000-0005-0000-0000-0000541E0000}"/>
    <cellStyle name="Migliaia 57 4 2 2" xfId="7769" xr:uid="{00000000-0005-0000-0000-0000551E0000}"/>
    <cellStyle name="Migliaia 57 4 2 2 2" xfId="7770" xr:uid="{00000000-0005-0000-0000-0000561E0000}"/>
    <cellStyle name="Migliaia 57 4 2 3" xfId="7771" xr:uid="{00000000-0005-0000-0000-0000571E0000}"/>
    <cellStyle name="Migliaia 57 4 2 4" xfId="7772" xr:uid="{00000000-0005-0000-0000-0000581E0000}"/>
    <cellStyle name="Migliaia 57 4 2 5" xfId="7773" xr:uid="{00000000-0005-0000-0000-0000591E0000}"/>
    <cellStyle name="Migliaia 57 4 3" xfId="7774" xr:uid="{00000000-0005-0000-0000-00005A1E0000}"/>
    <cellStyle name="Migliaia 57 4 4" xfId="7775" xr:uid="{00000000-0005-0000-0000-00005B1E0000}"/>
    <cellStyle name="Migliaia 57 4 5" xfId="7776" xr:uid="{00000000-0005-0000-0000-00005C1E0000}"/>
    <cellStyle name="Migliaia 57 4 6" xfId="7777" xr:uid="{00000000-0005-0000-0000-00005D1E0000}"/>
    <cellStyle name="Migliaia 57 5" xfId="7778" xr:uid="{00000000-0005-0000-0000-00005E1E0000}"/>
    <cellStyle name="Migliaia 57 5 2" xfId="7779" xr:uid="{00000000-0005-0000-0000-00005F1E0000}"/>
    <cellStyle name="Migliaia 57 5 3" xfId="7780" xr:uid="{00000000-0005-0000-0000-0000601E0000}"/>
    <cellStyle name="Migliaia 57 5 3 2" xfId="7781" xr:uid="{00000000-0005-0000-0000-0000611E0000}"/>
    <cellStyle name="Migliaia 57 5 4" xfId="7782" xr:uid="{00000000-0005-0000-0000-0000621E0000}"/>
    <cellStyle name="Migliaia 57 5 5" xfId="7783" xr:uid="{00000000-0005-0000-0000-0000631E0000}"/>
    <cellStyle name="Migliaia 57 6" xfId="7784" xr:uid="{00000000-0005-0000-0000-0000641E0000}"/>
    <cellStyle name="Migliaia 57 6 2" xfId="7785" xr:uid="{00000000-0005-0000-0000-0000651E0000}"/>
    <cellStyle name="Migliaia 57 6 2 2" xfId="7786" xr:uid="{00000000-0005-0000-0000-0000661E0000}"/>
    <cellStyle name="Migliaia 57 6 3" xfId="7787" xr:uid="{00000000-0005-0000-0000-0000671E0000}"/>
    <cellStyle name="Migliaia 57 6 4" xfId="7788" xr:uid="{00000000-0005-0000-0000-0000681E0000}"/>
    <cellStyle name="Migliaia 57 7" xfId="7789" xr:uid="{00000000-0005-0000-0000-0000691E0000}"/>
    <cellStyle name="Migliaia 57 7 2" xfId="7790" xr:uid="{00000000-0005-0000-0000-00006A1E0000}"/>
    <cellStyle name="Migliaia 57 8" xfId="7791" xr:uid="{00000000-0005-0000-0000-00006B1E0000}"/>
    <cellStyle name="Migliaia 57 8 2" xfId="7792" xr:uid="{00000000-0005-0000-0000-00006C1E0000}"/>
    <cellStyle name="Migliaia 58" xfId="7793" xr:uid="{00000000-0005-0000-0000-00006D1E0000}"/>
    <cellStyle name="Migliaia 58 2" xfId="7794" xr:uid="{00000000-0005-0000-0000-00006E1E0000}"/>
    <cellStyle name="Migliaia 58 2 2" xfId="7795" xr:uid="{00000000-0005-0000-0000-00006F1E0000}"/>
    <cellStyle name="Migliaia 58 2 2 2" xfId="7796" xr:uid="{00000000-0005-0000-0000-0000701E0000}"/>
    <cellStyle name="Migliaia 58 2 2 2 2" xfId="7797" xr:uid="{00000000-0005-0000-0000-0000711E0000}"/>
    <cellStyle name="Migliaia 58 2 2 2 3" xfId="7798" xr:uid="{00000000-0005-0000-0000-0000721E0000}"/>
    <cellStyle name="Migliaia 58 2 2 3" xfId="7799" xr:uid="{00000000-0005-0000-0000-0000731E0000}"/>
    <cellStyle name="Migliaia 58 2 2 4" xfId="7800" xr:uid="{00000000-0005-0000-0000-0000741E0000}"/>
    <cellStyle name="Migliaia 58 2 2 5" xfId="7801" xr:uid="{00000000-0005-0000-0000-0000751E0000}"/>
    <cellStyle name="Migliaia 58 2 3" xfId="7802" xr:uid="{00000000-0005-0000-0000-0000761E0000}"/>
    <cellStyle name="Migliaia 58 2 3 2" xfId="7803" xr:uid="{00000000-0005-0000-0000-0000771E0000}"/>
    <cellStyle name="Migliaia 58 2 4" xfId="7804" xr:uid="{00000000-0005-0000-0000-0000781E0000}"/>
    <cellStyle name="Migliaia 58 2 4 2" xfId="7805" xr:uid="{00000000-0005-0000-0000-0000791E0000}"/>
    <cellStyle name="Migliaia 58 2 5" xfId="7806" xr:uid="{00000000-0005-0000-0000-00007A1E0000}"/>
    <cellStyle name="Migliaia 58 3" xfId="7807" xr:uid="{00000000-0005-0000-0000-00007B1E0000}"/>
    <cellStyle name="Migliaia 58 3 2" xfId="7808" xr:uid="{00000000-0005-0000-0000-00007C1E0000}"/>
    <cellStyle name="Migliaia 58 3 2 2" xfId="7809" xr:uid="{00000000-0005-0000-0000-00007D1E0000}"/>
    <cellStyle name="Migliaia 58 3 2 2 2" xfId="7810" xr:uid="{00000000-0005-0000-0000-00007E1E0000}"/>
    <cellStyle name="Migliaia 58 3 2 2 2 2" xfId="7811" xr:uid="{00000000-0005-0000-0000-00007F1E0000}"/>
    <cellStyle name="Migliaia 58 3 2 2 3" xfId="7812" xr:uid="{00000000-0005-0000-0000-0000801E0000}"/>
    <cellStyle name="Migliaia 58 3 2 2 3 2" xfId="7813" xr:uid="{00000000-0005-0000-0000-0000811E0000}"/>
    <cellStyle name="Migliaia 58 3 2 2 4" xfId="7814" xr:uid="{00000000-0005-0000-0000-0000821E0000}"/>
    <cellStyle name="Migliaia 58 3 2 3" xfId="7815" xr:uid="{00000000-0005-0000-0000-0000831E0000}"/>
    <cellStyle name="Migliaia 58 3 2 3 2" xfId="7816" xr:uid="{00000000-0005-0000-0000-0000841E0000}"/>
    <cellStyle name="Migliaia 58 3 2 4" xfId="7817" xr:uid="{00000000-0005-0000-0000-0000851E0000}"/>
    <cellStyle name="Migliaia 58 3 2 4 2" xfId="7818" xr:uid="{00000000-0005-0000-0000-0000861E0000}"/>
    <cellStyle name="Migliaia 58 3 2 5" xfId="7819" xr:uid="{00000000-0005-0000-0000-0000871E0000}"/>
    <cellStyle name="Migliaia 58 3 3" xfId="7820" xr:uid="{00000000-0005-0000-0000-0000881E0000}"/>
    <cellStyle name="Migliaia 58 3 3 2" xfId="7821" xr:uid="{00000000-0005-0000-0000-0000891E0000}"/>
    <cellStyle name="Migliaia 58 3 3 2 2" xfId="7822" xr:uid="{00000000-0005-0000-0000-00008A1E0000}"/>
    <cellStyle name="Migliaia 58 3 3 3" xfId="7823" xr:uid="{00000000-0005-0000-0000-00008B1E0000}"/>
    <cellStyle name="Migliaia 58 3 3 4" xfId="7824" xr:uid="{00000000-0005-0000-0000-00008C1E0000}"/>
    <cellStyle name="Migliaia 58 3 4" xfId="7825" xr:uid="{00000000-0005-0000-0000-00008D1E0000}"/>
    <cellStyle name="Migliaia 58 3 4 2" xfId="7826" xr:uid="{00000000-0005-0000-0000-00008E1E0000}"/>
    <cellStyle name="Migliaia 58 3 4 2 2" xfId="7827" xr:uid="{00000000-0005-0000-0000-00008F1E0000}"/>
    <cellStyle name="Migliaia 58 3 4 3" xfId="7828" xr:uid="{00000000-0005-0000-0000-0000901E0000}"/>
    <cellStyle name="Migliaia 58 3 4 4" xfId="7829" xr:uid="{00000000-0005-0000-0000-0000911E0000}"/>
    <cellStyle name="Migliaia 58 3 5" xfId="7830" xr:uid="{00000000-0005-0000-0000-0000921E0000}"/>
    <cellStyle name="Migliaia 58 3 5 2" xfId="7831" xr:uid="{00000000-0005-0000-0000-0000931E0000}"/>
    <cellStyle name="Migliaia 58 3 6" xfId="7832" xr:uid="{00000000-0005-0000-0000-0000941E0000}"/>
    <cellStyle name="Migliaia 58 3 6 2" xfId="7833" xr:uid="{00000000-0005-0000-0000-0000951E0000}"/>
    <cellStyle name="Migliaia 58 3 7" xfId="7834" xr:uid="{00000000-0005-0000-0000-0000961E0000}"/>
    <cellStyle name="Migliaia 58 3 8" xfId="7835" xr:uid="{00000000-0005-0000-0000-0000971E0000}"/>
    <cellStyle name="Migliaia 58 4" xfId="7836" xr:uid="{00000000-0005-0000-0000-0000981E0000}"/>
    <cellStyle name="Migliaia 58 4 2" xfId="7837" xr:uid="{00000000-0005-0000-0000-0000991E0000}"/>
    <cellStyle name="Migliaia 58 4 2 2" xfId="7838" xr:uid="{00000000-0005-0000-0000-00009A1E0000}"/>
    <cellStyle name="Migliaia 58 4 2 2 2" xfId="7839" xr:uid="{00000000-0005-0000-0000-00009B1E0000}"/>
    <cellStyle name="Migliaia 58 4 2 3" xfId="7840" xr:uid="{00000000-0005-0000-0000-00009C1E0000}"/>
    <cellStyle name="Migliaia 58 4 2 4" xfId="7841" xr:uid="{00000000-0005-0000-0000-00009D1E0000}"/>
    <cellStyle name="Migliaia 58 4 2 5" xfId="7842" xr:uid="{00000000-0005-0000-0000-00009E1E0000}"/>
    <cellStyle name="Migliaia 58 4 3" xfId="7843" xr:uid="{00000000-0005-0000-0000-00009F1E0000}"/>
    <cellStyle name="Migliaia 58 4 4" xfId="7844" xr:uid="{00000000-0005-0000-0000-0000A01E0000}"/>
    <cellStyle name="Migliaia 58 4 5" xfId="7845" xr:uid="{00000000-0005-0000-0000-0000A11E0000}"/>
    <cellStyle name="Migliaia 58 4 6" xfId="7846" xr:uid="{00000000-0005-0000-0000-0000A21E0000}"/>
    <cellStyle name="Migliaia 58 5" xfId="7847" xr:uid="{00000000-0005-0000-0000-0000A31E0000}"/>
    <cellStyle name="Migliaia 58 5 2" xfId="7848" xr:uid="{00000000-0005-0000-0000-0000A41E0000}"/>
    <cellStyle name="Migliaia 58 5 3" xfId="7849" xr:uid="{00000000-0005-0000-0000-0000A51E0000}"/>
    <cellStyle name="Migliaia 58 5 3 2" xfId="7850" xr:uid="{00000000-0005-0000-0000-0000A61E0000}"/>
    <cellStyle name="Migliaia 58 5 4" xfId="7851" xr:uid="{00000000-0005-0000-0000-0000A71E0000}"/>
    <cellStyle name="Migliaia 58 5 5" xfId="7852" xr:uid="{00000000-0005-0000-0000-0000A81E0000}"/>
    <cellStyle name="Migliaia 58 6" xfId="7853" xr:uid="{00000000-0005-0000-0000-0000A91E0000}"/>
    <cellStyle name="Migliaia 58 6 2" xfId="7854" xr:uid="{00000000-0005-0000-0000-0000AA1E0000}"/>
    <cellStyle name="Migliaia 58 6 2 2" xfId="7855" xr:uid="{00000000-0005-0000-0000-0000AB1E0000}"/>
    <cellStyle name="Migliaia 58 6 3" xfId="7856" xr:uid="{00000000-0005-0000-0000-0000AC1E0000}"/>
    <cellStyle name="Migliaia 58 6 4" xfId="7857" xr:uid="{00000000-0005-0000-0000-0000AD1E0000}"/>
    <cellStyle name="Migliaia 58 7" xfId="7858" xr:uid="{00000000-0005-0000-0000-0000AE1E0000}"/>
    <cellStyle name="Migliaia 58 7 2" xfId="7859" xr:uid="{00000000-0005-0000-0000-0000AF1E0000}"/>
    <cellStyle name="Migliaia 58 8" xfId="7860" xr:uid="{00000000-0005-0000-0000-0000B01E0000}"/>
    <cellStyle name="Migliaia 58 8 2" xfId="7861" xr:uid="{00000000-0005-0000-0000-0000B11E0000}"/>
    <cellStyle name="Migliaia 59" xfId="7862" xr:uid="{00000000-0005-0000-0000-0000B21E0000}"/>
    <cellStyle name="Migliaia 59 2" xfId="7863" xr:uid="{00000000-0005-0000-0000-0000B31E0000}"/>
    <cellStyle name="Migliaia 59 2 2" xfId="7864" xr:uid="{00000000-0005-0000-0000-0000B41E0000}"/>
    <cellStyle name="Migliaia 59 2 2 2" xfId="7865" xr:uid="{00000000-0005-0000-0000-0000B51E0000}"/>
    <cellStyle name="Migliaia 59 2 2 2 2" xfId="7866" xr:uid="{00000000-0005-0000-0000-0000B61E0000}"/>
    <cellStyle name="Migliaia 59 2 2 2 3" xfId="7867" xr:uid="{00000000-0005-0000-0000-0000B71E0000}"/>
    <cellStyle name="Migliaia 59 2 2 3" xfId="7868" xr:uid="{00000000-0005-0000-0000-0000B81E0000}"/>
    <cellStyle name="Migliaia 59 2 2 4" xfId="7869" xr:uid="{00000000-0005-0000-0000-0000B91E0000}"/>
    <cellStyle name="Migliaia 59 2 2 5" xfId="7870" xr:uid="{00000000-0005-0000-0000-0000BA1E0000}"/>
    <cellStyle name="Migliaia 59 2 3" xfId="7871" xr:uid="{00000000-0005-0000-0000-0000BB1E0000}"/>
    <cellStyle name="Migliaia 59 2 3 2" xfId="7872" xr:uid="{00000000-0005-0000-0000-0000BC1E0000}"/>
    <cellStyle name="Migliaia 59 2 4" xfId="7873" xr:uid="{00000000-0005-0000-0000-0000BD1E0000}"/>
    <cellStyle name="Migliaia 59 2 4 2" xfId="7874" xr:uid="{00000000-0005-0000-0000-0000BE1E0000}"/>
    <cellStyle name="Migliaia 59 2 5" xfId="7875" xr:uid="{00000000-0005-0000-0000-0000BF1E0000}"/>
    <cellStyle name="Migliaia 59 3" xfId="7876" xr:uid="{00000000-0005-0000-0000-0000C01E0000}"/>
    <cellStyle name="Migliaia 59 3 2" xfId="7877" xr:uid="{00000000-0005-0000-0000-0000C11E0000}"/>
    <cellStyle name="Migliaia 59 3 2 2" xfId="7878" xr:uid="{00000000-0005-0000-0000-0000C21E0000}"/>
    <cellStyle name="Migliaia 59 3 2 2 2" xfId="7879" xr:uid="{00000000-0005-0000-0000-0000C31E0000}"/>
    <cellStyle name="Migliaia 59 3 2 2 2 2" xfId="7880" xr:uid="{00000000-0005-0000-0000-0000C41E0000}"/>
    <cellStyle name="Migliaia 59 3 2 2 3" xfId="7881" xr:uid="{00000000-0005-0000-0000-0000C51E0000}"/>
    <cellStyle name="Migliaia 59 3 2 2 3 2" xfId="7882" xr:uid="{00000000-0005-0000-0000-0000C61E0000}"/>
    <cellStyle name="Migliaia 59 3 2 2 4" xfId="7883" xr:uid="{00000000-0005-0000-0000-0000C71E0000}"/>
    <cellStyle name="Migliaia 59 3 2 3" xfId="7884" xr:uid="{00000000-0005-0000-0000-0000C81E0000}"/>
    <cellStyle name="Migliaia 59 3 2 3 2" xfId="7885" xr:uid="{00000000-0005-0000-0000-0000C91E0000}"/>
    <cellStyle name="Migliaia 59 3 2 4" xfId="7886" xr:uid="{00000000-0005-0000-0000-0000CA1E0000}"/>
    <cellStyle name="Migliaia 59 3 2 4 2" xfId="7887" xr:uid="{00000000-0005-0000-0000-0000CB1E0000}"/>
    <cellStyle name="Migliaia 59 3 2 5" xfId="7888" xr:uid="{00000000-0005-0000-0000-0000CC1E0000}"/>
    <cellStyle name="Migliaia 59 3 3" xfId="7889" xr:uid="{00000000-0005-0000-0000-0000CD1E0000}"/>
    <cellStyle name="Migliaia 59 3 3 2" xfId="7890" xr:uid="{00000000-0005-0000-0000-0000CE1E0000}"/>
    <cellStyle name="Migliaia 59 3 3 2 2" xfId="7891" xr:uid="{00000000-0005-0000-0000-0000CF1E0000}"/>
    <cellStyle name="Migliaia 59 3 3 3" xfId="7892" xr:uid="{00000000-0005-0000-0000-0000D01E0000}"/>
    <cellStyle name="Migliaia 59 3 3 4" xfId="7893" xr:uid="{00000000-0005-0000-0000-0000D11E0000}"/>
    <cellStyle name="Migliaia 59 3 4" xfId="7894" xr:uid="{00000000-0005-0000-0000-0000D21E0000}"/>
    <cellStyle name="Migliaia 59 3 4 2" xfId="7895" xr:uid="{00000000-0005-0000-0000-0000D31E0000}"/>
    <cellStyle name="Migliaia 59 3 4 2 2" xfId="7896" xr:uid="{00000000-0005-0000-0000-0000D41E0000}"/>
    <cellStyle name="Migliaia 59 3 4 3" xfId="7897" xr:uid="{00000000-0005-0000-0000-0000D51E0000}"/>
    <cellStyle name="Migliaia 59 3 4 4" xfId="7898" xr:uid="{00000000-0005-0000-0000-0000D61E0000}"/>
    <cellStyle name="Migliaia 59 3 5" xfId="7899" xr:uid="{00000000-0005-0000-0000-0000D71E0000}"/>
    <cellStyle name="Migliaia 59 3 5 2" xfId="7900" xr:uid="{00000000-0005-0000-0000-0000D81E0000}"/>
    <cellStyle name="Migliaia 59 3 6" xfId="7901" xr:uid="{00000000-0005-0000-0000-0000D91E0000}"/>
    <cellStyle name="Migliaia 59 3 6 2" xfId="7902" xr:uid="{00000000-0005-0000-0000-0000DA1E0000}"/>
    <cellStyle name="Migliaia 59 3 7" xfId="7903" xr:uid="{00000000-0005-0000-0000-0000DB1E0000}"/>
    <cellStyle name="Migliaia 59 3 8" xfId="7904" xr:uid="{00000000-0005-0000-0000-0000DC1E0000}"/>
    <cellStyle name="Migliaia 59 4" xfId="7905" xr:uid="{00000000-0005-0000-0000-0000DD1E0000}"/>
    <cellStyle name="Migliaia 59 4 2" xfId="7906" xr:uid="{00000000-0005-0000-0000-0000DE1E0000}"/>
    <cellStyle name="Migliaia 59 4 2 2" xfId="7907" xr:uid="{00000000-0005-0000-0000-0000DF1E0000}"/>
    <cellStyle name="Migliaia 59 4 2 2 2" xfId="7908" xr:uid="{00000000-0005-0000-0000-0000E01E0000}"/>
    <cellStyle name="Migliaia 59 4 2 3" xfId="7909" xr:uid="{00000000-0005-0000-0000-0000E11E0000}"/>
    <cellStyle name="Migliaia 59 4 2 4" xfId="7910" xr:uid="{00000000-0005-0000-0000-0000E21E0000}"/>
    <cellStyle name="Migliaia 59 4 2 5" xfId="7911" xr:uid="{00000000-0005-0000-0000-0000E31E0000}"/>
    <cellStyle name="Migliaia 59 4 3" xfId="7912" xr:uid="{00000000-0005-0000-0000-0000E41E0000}"/>
    <cellStyle name="Migliaia 59 4 4" xfId="7913" xr:uid="{00000000-0005-0000-0000-0000E51E0000}"/>
    <cellStyle name="Migliaia 59 4 5" xfId="7914" xr:uid="{00000000-0005-0000-0000-0000E61E0000}"/>
    <cellStyle name="Migliaia 59 4 6" xfId="7915" xr:uid="{00000000-0005-0000-0000-0000E71E0000}"/>
    <cellStyle name="Migliaia 59 5" xfId="7916" xr:uid="{00000000-0005-0000-0000-0000E81E0000}"/>
    <cellStyle name="Migliaia 59 5 2" xfId="7917" xr:uid="{00000000-0005-0000-0000-0000E91E0000}"/>
    <cellStyle name="Migliaia 59 5 3" xfId="7918" xr:uid="{00000000-0005-0000-0000-0000EA1E0000}"/>
    <cellStyle name="Migliaia 59 5 3 2" xfId="7919" xr:uid="{00000000-0005-0000-0000-0000EB1E0000}"/>
    <cellStyle name="Migliaia 59 5 4" xfId="7920" xr:uid="{00000000-0005-0000-0000-0000EC1E0000}"/>
    <cellStyle name="Migliaia 59 5 5" xfId="7921" xr:uid="{00000000-0005-0000-0000-0000ED1E0000}"/>
    <cellStyle name="Migliaia 59 6" xfId="7922" xr:uid="{00000000-0005-0000-0000-0000EE1E0000}"/>
    <cellStyle name="Migliaia 59 6 2" xfId="7923" xr:uid="{00000000-0005-0000-0000-0000EF1E0000}"/>
    <cellStyle name="Migliaia 59 6 2 2" xfId="7924" xr:uid="{00000000-0005-0000-0000-0000F01E0000}"/>
    <cellStyle name="Migliaia 59 6 3" xfId="7925" xr:uid="{00000000-0005-0000-0000-0000F11E0000}"/>
    <cellStyle name="Migliaia 59 6 4" xfId="7926" xr:uid="{00000000-0005-0000-0000-0000F21E0000}"/>
    <cellStyle name="Migliaia 59 7" xfId="7927" xr:uid="{00000000-0005-0000-0000-0000F31E0000}"/>
    <cellStyle name="Migliaia 59 7 2" xfId="7928" xr:uid="{00000000-0005-0000-0000-0000F41E0000}"/>
    <cellStyle name="Migliaia 59 8" xfId="7929" xr:uid="{00000000-0005-0000-0000-0000F51E0000}"/>
    <cellStyle name="Migliaia 59 8 2" xfId="7930" xr:uid="{00000000-0005-0000-0000-0000F61E0000}"/>
    <cellStyle name="Migliaia 6" xfId="7931" xr:uid="{00000000-0005-0000-0000-0000F71E0000}"/>
    <cellStyle name="Migliaia 6 2" xfId="7932" xr:uid="{00000000-0005-0000-0000-0000F81E0000}"/>
    <cellStyle name="Migliaia 6 2 2" xfId="7933" xr:uid="{00000000-0005-0000-0000-0000F91E0000}"/>
    <cellStyle name="Migliaia 6 2 2 2" xfId="7934" xr:uid="{00000000-0005-0000-0000-0000FA1E0000}"/>
    <cellStyle name="Migliaia 6 2 2 2 2" xfId="7935" xr:uid="{00000000-0005-0000-0000-0000FB1E0000}"/>
    <cellStyle name="Migliaia 6 2 2 2 3" xfId="7936" xr:uid="{00000000-0005-0000-0000-0000FC1E0000}"/>
    <cellStyle name="Migliaia 6 2 2 3" xfId="7937" xr:uid="{00000000-0005-0000-0000-0000FD1E0000}"/>
    <cellStyle name="Migliaia 6 2 2 4" xfId="7938" xr:uid="{00000000-0005-0000-0000-0000FE1E0000}"/>
    <cellStyle name="Migliaia 6 2 2 5" xfId="7939" xr:uid="{00000000-0005-0000-0000-0000FF1E0000}"/>
    <cellStyle name="Migliaia 6 2 3" xfId="7940" xr:uid="{00000000-0005-0000-0000-0000001F0000}"/>
    <cellStyle name="Migliaia 6 2 3 2" xfId="7941" xr:uid="{00000000-0005-0000-0000-0000011F0000}"/>
    <cellStyle name="Migliaia 6 2 4" xfId="7942" xr:uid="{00000000-0005-0000-0000-0000021F0000}"/>
    <cellStyle name="Migliaia 6 2 4 2" xfId="7943" xr:uid="{00000000-0005-0000-0000-0000031F0000}"/>
    <cellStyle name="Migliaia 6 2 5" xfId="7944" xr:uid="{00000000-0005-0000-0000-0000041F0000}"/>
    <cellStyle name="Migliaia 6 3" xfId="7945" xr:uid="{00000000-0005-0000-0000-0000051F0000}"/>
    <cellStyle name="Migliaia 6 3 2" xfId="7946" xr:uid="{00000000-0005-0000-0000-0000061F0000}"/>
    <cellStyle name="Migliaia 6 3 2 2" xfId="7947" xr:uid="{00000000-0005-0000-0000-0000071F0000}"/>
    <cellStyle name="Migliaia 6 3 2 2 2" xfId="7948" xr:uid="{00000000-0005-0000-0000-0000081F0000}"/>
    <cellStyle name="Migliaia 6 3 2 2 2 2" xfId="7949" xr:uid="{00000000-0005-0000-0000-0000091F0000}"/>
    <cellStyle name="Migliaia 6 3 2 2 3" xfId="7950" xr:uid="{00000000-0005-0000-0000-00000A1F0000}"/>
    <cellStyle name="Migliaia 6 3 2 2 3 2" xfId="7951" xr:uid="{00000000-0005-0000-0000-00000B1F0000}"/>
    <cellStyle name="Migliaia 6 3 2 2 4" xfId="7952" xr:uid="{00000000-0005-0000-0000-00000C1F0000}"/>
    <cellStyle name="Migliaia 6 3 2 3" xfId="7953" xr:uid="{00000000-0005-0000-0000-00000D1F0000}"/>
    <cellStyle name="Migliaia 6 3 2 3 2" xfId="7954" xr:uid="{00000000-0005-0000-0000-00000E1F0000}"/>
    <cellStyle name="Migliaia 6 3 2 4" xfId="7955" xr:uid="{00000000-0005-0000-0000-00000F1F0000}"/>
    <cellStyle name="Migliaia 6 3 2 4 2" xfId="7956" xr:uid="{00000000-0005-0000-0000-0000101F0000}"/>
    <cellStyle name="Migliaia 6 3 2 5" xfId="7957" xr:uid="{00000000-0005-0000-0000-0000111F0000}"/>
    <cellStyle name="Migliaia 6 3 3" xfId="7958" xr:uid="{00000000-0005-0000-0000-0000121F0000}"/>
    <cellStyle name="Migliaia 6 3 3 2" xfId="7959" xr:uid="{00000000-0005-0000-0000-0000131F0000}"/>
    <cellStyle name="Migliaia 6 3 3 2 2" xfId="7960" xr:uid="{00000000-0005-0000-0000-0000141F0000}"/>
    <cellStyle name="Migliaia 6 3 3 3" xfId="7961" xr:uid="{00000000-0005-0000-0000-0000151F0000}"/>
    <cellStyle name="Migliaia 6 3 3 4" xfId="7962" xr:uid="{00000000-0005-0000-0000-0000161F0000}"/>
    <cellStyle name="Migliaia 6 3 4" xfId="7963" xr:uid="{00000000-0005-0000-0000-0000171F0000}"/>
    <cellStyle name="Migliaia 6 3 4 2" xfId="7964" xr:uid="{00000000-0005-0000-0000-0000181F0000}"/>
    <cellStyle name="Migliaia 6 3 4 2 2" xfId="7965" xr:uid="{00000000-0005-0000-0000-0000191F0000}"/>
    <cellStyle name="Migliaia 6 3 4 3" xfId="7966" xr:uid="{00000000-0005-0000-0000-00001A1F0000}"/>
    <cellStyle name="Migliaia 6 3 4 4" xfId="7967" xr:uid="{00000000-0005-0000-0000-00001B1F0000}"/>
    <cellStyle name="Migliaia 6 3 5" xfId="7968" xr:uid="{00000000-0005-0000-0000-00001C1F0000}"/>
    <cellStyle name="Migliaia 6 3 5 2" xfId="7969" xr:uid="{00000000-0005-0000-0000-00001D1F0000}"/>
    <cellStyle name="Migliaia 6 3 6" xfId="7970" xr:uid="{00000000-0005-0000-0000-00001E1F0000}"/>
    <cellStyle name="Migliaia 6 3 6 2" xfId="7971" xr:uid="{00000000-0005-0000-0000-00001F1F0000}"/>
    <cellStyle name="Migliaia 6 3 7" xfId="7972" xr:uid="{00000000-0005-0000-0000-0000201F0000}"/>
    <cellStyle name="Migliaia 6 3 8" xfId="7973" xr:uid="{00000000-0005-0000-0000-0000211F0000}"/>
    <cellStyle name="Migliaia 6 4" xfId="7974" xr:uid="{00000000-0005-0000-0000-0000221F0000}"/>
    <cellStyle name="Migliaia 6 4 2" xfId="7975" xr:uid="{00000000-0005-0000-0000-0000231F0000}"/>
    <cellStyle name="Migliaia 6 4 2 2" xfId="7976" xr:uid="{00000000-0005-0000-0000-0000241F0000}"/>
    <cellStyle name="Migliaia 6 4 2 2 2" xfId="7977" xr:uid="{00000000-0005-0000-0000-0000251F0000}"/>
    <cellStyle name="Migliaia 6 4 2 3" xfId="7978" xr:uid="{00000000-0005-0000-0000-0000261F0000}"/>
    <cellStyle name="Migliaia 6 4 2 4" xfId="7979" xr:uid="{00000000-0005-0000-0000-0000271F0000}"/>
    <cellStyle name="Migliaia 6 4 2 5" xfId="7980" xr:uid="{00000000-0005-0000-0000-0000281F0000}"/>
    <cellStyle name="Migliaia 6 4 3" xfId="7981" xr:uid="{00000000-0005-0000-0000-0000291F0000}"/>
    <cellStyle name="Migliaia 6 4 4" xfId="7982" xr:uid="{00000000-0005-0000-0000-00002A1F0000}"/>
    <cellStyle name="Migliaia 6 4 5" xfId="7983" xr:uid="{00000000-0005-0000-0000-00002B1F0000}"/>
    <cellStyle name="Migliaia 6 4 6" xfId="7984" xr:uid="{00000000-0005-0000-0000-00002C1F0000}"/>
    <cellStyle name="Migliaia 6 5" xfId="7985" xr:uid="{00000000-0005-0000-0000-00002D1F0000}"/>
    <cellStyle name="Migliaia 6 5 2" xfId="7986" xr:uid="{00000000-0005-0000-0000-00002E1F0000}"/>
    <cellStyle name="Migliaia 6 5 3" xfId="7987" xr:uid="{00000000-0005-0000-0000-00002F1F0000}"/>
    <cellStyle name="Migliaia 6 5 3 2" xfId="7988" xr:uid="{00000000-0005-0000-0000-0000301F0000}"/>
    <cellStyle name="Migliaia 6 5 4" xfId="7989" xr:uid="{00000000-0005-0000-0000-0000311F0000}"/>
    <cellStyle name="Migliaia 6 5 5" xfId="7990" xr:uid="{00000000-0005-0000-0000-0000321F0000}"/>
    <cellStyle name="Migliaia 6 6" xfId="7991" xr:uid="{00000000-0005-0000-0000-0000331F0000}"/>
    <cellStyle name="Migliaia 6 6 2" xfId="7992" xr:uid="{00000000-0005-0000-0000-0000341F0000}"/>
    <cellStyle name="Migliaia 6 6 2 2" xfId="7993" xr:uid="{00000000-0005-0000-0000-0000351F0000}"/>
    <cellStyle name="Migliaia 6 6 3" xfId="7994" xr:uid="{00000000-0005-0000-0000-0000361F0000}"/>
    <cellStyle name="Migliaia 6 6 4" xfId="7995" xr:uid="{00000000-0005-0000-0000-0000371F0000}"/>
    <cellStyle name="Migliaia 6 7" xfId="7996" xr:uid="{00000000-0005-0000-0000-0000381F0000}"/>
    <cellStyle name="Migliaia 6 7 2" xfId="7997" xr:uid="{00000000-0005-0000-0000-0000391F0000}"/>
    <cellStyle name="Migliaia 6 8" xfId="7998" xr:uid="{00000000-0005-0000-0000-00003A1F0000}"/>
    <cellStyle name="Migliaia 6 8 2" xfId="7999" xr:uid="{00000000-0005-0000-0000-00003B1F0000}"/>
    <cellStyle name="Migliaia 60" xfId="8000" xr:uid="{00000000-0005-0000-0000-00003C1F0000}"/>
    <cellStyle name="Migliaia 60 2" xfId="8001" xr:uid="{00000000-0005-0000-0000-00003D1F0000}"/>
    <cellStyle name="Migliaia 60 2 2" xfId="8002" xr:uid="{00000000-0005-0000-0000-00003E1F0000}"/>
    <cellStyle name="Migliaia 60 2 2 2" xfId="8003" xr:uid="{00000000-0005-0000-0000-00003F1F0000}"/>
    <cellStyle name="Migliaia 60 2 2 2 2" xfId="8004" xr:uid="{00000000-0005-0000-0000-0000401F0000}"/>
    <cellStyle name="Migliaia 60 2 2 2 3" xfId="8005" xr:uid="{00000000-0005-0000-0000-0000411F0000}"/>
    <cellStyle name="Migliaia 60 2 2 3" xfId="8006" xr:uid="{00000000-0005-0000-0000-0000421F0000}"/>
    <cellStyle name="Migliaia 60 2 2 4" xfId="8007" xr:uid="{00000000-0005-0000-0000-0000431F0000}"/>
    <cellStyle name="Migliaia 60 2 2 5" xfId="8008" xr:uid="{00000000-0005-0000-0000-0000441F0000}"/>
    <cellStyle name="Migliaia 60 2 3" xfId="8009" xr:uid="{00000000-0005-0000-0000-0000451F0000}"/>
    <cellStyle name="Migliaia 60 2 3 2" xfId="8010" xr:uid="{00000000-0005-0000-0000-0000461F0000}"/>
    <cellStyle name="Migliaia 60 2 4" xfId="8011" xr:uid="{00000000-0005-0000-0000-0000471F0000}"/>
    <cellStyle name="Migliaia 60 2 4 2" xfId="8012" xr:uid="{00000000-0005-0000-0000-0000481F0000}"/>
    <cellStyle name="Migliaia 60 2 5" xfId="8013" xr:uid="{00000000-0005-0000-0000-0000491F0000}"/>
    <cellStyle name="Migliaia 60 3" xfId="8014" xr:uid="{00000000-0005-0000-0000-00004A1F0000}"/>
    <cellStyle name="Migliaia 60 3 2" xfId="8015" xr:uid="{00000000-0005-0000-0000-00004B1F0000}"/>
    <cellStyle name="Migliaia 60 3 2 2" xfId="8016" xr:uid="{00000000-0005-0000-0000-00004C1F0000}"/>
    <cellStyle name="Migliaia 60 3 2 2 2" xfId="8017" xr:uid="{00000000-0005-0000-0000-00004D1F0000}"/>
    <cellStyle name="Migliaia 60 3 2 2 2 2" xfId="8018" xr:uid="{00000000-0005-0000-0000-00004E1F0000}"/>
    <cellStyle name="Migliaia 60 3 2 2 3" xfId="8019" xr:uid="{00000000-0005-0000-0000-00004F1F0000}"/>
    <cellStyle name="Migliaia 60 3 2 2 3 2" xfId="8020" xr:uid="{00000000-0005-0000-0000-0000501F0000}"/>
    <cellStyle name="Migliaia 60 3 2 2 4" xfId="8021" xr:uid="{00000000-0005-0000-0000-0000511F0000}"/>
    <cellStyle name="Migliaia 60 3 2 3" xfId="8022" xr:uid="{00000000-0005-0000-0000-0000521F0000}"/>
    <cellStyle name="Migliaia 60 3 2 3 2" xfId="8023" xr:uid="{00000000-0005-0000-0000-0000531F0000}"/>
    <cellStyle name="Migliaia 60 3 2 4" xfId="8024" xr:uid="{00000000-0005-0000-0000-0000541F0000}"/>
    <cellStyle name="Migliaia 60 3 2 4 2" xfId="8025" xr:uid="{00000000-0005-0000-0000-0000551F0000}"/>
    <cellStyle name="Migliaia 60 3 2 5" xfId="8026" xr:uid="{00000000-0005-0000-0000-0000561F0000}"/>
    <cellStyle name="Migliaia 60 3 3" xfId="8027" xr:uid="{00000000-0005-0000-0000-0000571F0000}"/>
    <cellStyle name="Migliaia 60 3 3 2" xfId="8028" xr:uid="{00000000-0005-0000-0000-0000581F0000}"/>
    <cellStyle name="Migliaia 60 3 3 2 2" xfId="8029" xr:uid="{00000000-0005-0000-0000-0000591F0000}"/>
    <cellStyle name="Migliaia 60 3 3 3" xfId="8030" xr:uid="{00000000-0005-0000-0000-00005A1F0000}"/>
    <cellStyle name="Migliaia 60 3 3 4" xfId="8031" xr:uid="{00000000-0005-0000-0000-00005B1F0000}"/>
    <cellStyle name="Migliaia 60 3 4" xfId="8032" xr:uid="{00000000-0005-0000-0000-00005C1F0000}"/>
    <cellStyle name="Migliaia 60 3 4 2" xfId="8033" xr:uid="{00000000-0005-0000-0000-00005D1F0000}"/>
    <cellStyle name="Migliaia 60 3 4 2 2" xfId="8034" xr:uid="{00000000-0005-0000-0000-00005E1F0000}"/>
    <cellStyle name="Migliaia 60 3 4 3" xfId="8035" xr:uid="{00000000-0005-0000-0000-00005F1F0000}"/>
    <cellStyle name="Migliaia 60 3 4 4" xfId="8036" xr:uid="{00000000-0005-0000-0000-0000601F0000}"/>
    <cellStyle name="Migliaia 60 3 5" xfId="8037" xr:uid="{00000000-0005-0000-0000-0000611F0000}"/>
    <cellStyle name="Migliaia 60 3 5 2" xfId="8038" xr:uid="{00000000-0005-0000-0000-0000621F0000}"/>
    <cellStyle name="Migliaia 60 3 6" xfId="8039" xr:uid="{00000000-0005-0000-0000-0000631F0000}"/>
    <cellStyle name="Migliaia 60 3 6 2" xfId="8040" xr:uid="{00000000-0005-0000-0000-0000641F0000}"/>
    <cellStyle name="Migliaia 60 3 7" xfId="8041" xr:uid="{00000000-0005-0000-0000-0000651F0000}"/>
    <cellStyle name="Migliaia 60 3 8" xfId="8042" xr:uid="{00000000-0005-0000-0000-0000661F0000}"/>
    <cellStyle name="Migliaia 60 4" xfId="8043" xr:uid="{00000000-0005-0000-0000-0000671F0000}"/>
    <cellStyle name="Migliaia 60 4 2" xfId="8044" xr:uid="{00000000-0005-0000-0000-0000681F0000}"/>
    <cellStyle name="Migliaia 60 4 2 2" xfId="8045" xr:uid="{00000000-0005-0000-0000-0000691F0000}"/>
    <cellStyle name="Migliaia 60 4 2 2 2" xfId="8046" xr:uid="{00000000-0005-0000-0000-00006A1F0000}"/>
    <cellStyle name="Migliaia 60 4 2 3" xfId="8047" xr:uid="{00000000-0005-0000-0000-00006B1F0000}"/>
    <cellStyle name="Migliaia 60 4 2 4" xfId="8048" xr:uid="{00000000-0005-0000-0000-00006C1F0000}"/>
    <cellStyle name="Migliaia 60 4 2 5" xfId="8049" xr:uid="{00000000-0005-0000-0000-00006D1F0000}"/>
    <cellStyle name="Migliaia 60 4 3" xfId="8050" xr:uid="{00000000-0005-0000-0000-00006E1F0000}"/>
    <cellStyle name="Migliaia 60 4 4" xfId="8051" xr:uid="{00000000-0005-0000-0000-00006F1F0000}"/>
    <cellStyle name="Migliaia 60 4 5" xfId="8052" xr:uid="{00000000-0005-0000-0000-0000701F0000}"/>
    <cellStyle name="Migliaia 60 4 6" xfId="8053" xr:uid="{00000000-0005-0000-0000-0000711F0000}"/>
    <cellStyle name="Migliaia 60 5" xfId="8054" xr:uid="{00000000-0005-0000-0000-0000721F0000}"/>
    <cellStyle name="Migliaia 60 5 2" xfId="8055" xr:uid="{00000000-0005-0000-0000-0000731F0000}"/>
    <cellStyle name="Migliaia 60 5 3" xfId="8056" xr:uid="{00000000-0005-0000-0000-0000741F0000}"/>
    <cellStyle name="Migliaia 60 5 3 2" xfId="8057" xr:uid="{00000000-0005-0000-0000-0000751F0000}"/>
    <cellStyle name="Migliaia 60 5 4" xfId="8058" xr:uid="{00000000-0005-0000-0000-0000761F0000}"/>
    <cellStyle name="Migliaia 60 5 5" xfId="8059" xr:uid="{00000000-0005-0000-0000-0000771F0000}"/>
    <cellStyle name="Migliaia 60 6" xfId="8060" xr:uid="{00000000-0005-0000-0000-0000781F0000}"/>
    <cellStyle name="Migliaia 60 6 2" xfId="8061" xr:uid="{00000000-0005-0000-0000-0000791F0000}"/>
    <cellStyle name="Migliaia 60 6 2 2" xfId="8062" xr:uid="{00000000-0005-0000-0000-00007A1F0000}"/>
    <cellStyle name="Migliaia 60 6 3" xfId="8063" xr:uid="{00000000-0005-0000-0000-00007B1F0000}"/>
    <cellStyle name="Migliaia 60 6 4" xfId="8064" xr:uid="{00000000-0005-0000-0000-00007C1F0000}"/>
    <cellStyle name="Migliaia 60 7" xfId="8065" xr:uid="{00000000-0005-0000-0000-00007D1F0000}"/>
    <cellStyle name="Migliaia 60 7 2" xfId="8066" xr:uid="{00000000-0005-0000-0000-00007E1F0000}"/>
    <cellStyle name="Migliaia 60 8" xfId="8067" xr:uid="{00000000-0005-0000-0000-00007F1F0000}"/>
    <cellStyle name="Migliaia 60 8 2" xfId="8068" xr:uid="{00000000-0005-0000-0000-0000801F0000}"/>
    <cellStyle name="Migliaia 61" xfId="8069" xr:uid="{00000000-0005-0000-0000-0000811F0000}"/>
    <cellStyle name="Migliaia 61 2" xfId="8070" xr:uid="{00000000-0005-0000-0000-0000821F0000}"/>
    <cellStyle name="Migliaia 61 2 2" xfId="8071" xr:uid="{00000000-0005-0000-0000-0000831F0000}"/>
    <cellStyle name="Migliaia 61 2 2 2" xfId="8072" xr:uid="{00000000-0005-0000-0000-0000841F0000}"/>
    <cellStyle name="Migliaia 61 2 2 2 2" xfId="8073" xr:uid="{00000000-0005-0000-0000-0000851F0000}"/>
    <cellStyle name="Migliaia 61 2 2 2 3" xfId="8074" xr:uid="{00000000-0005-0000-0000-0000861F0000}"/>
    <cellStyle name="Migliaia 61 2 2 3" xfId="8075" xr:uid="{00000000-0005-0000-0000-0000871F0000}"/>
    <cellStyle name="Migliaia 61 2 2 4" xfId="8076" xr:uid="{00000000-0005-0000-0000-0000881F0000}"/>
    <cellStyle name="Migliaia 61 2 2 5" xfId="8077" xr:uid="{00000000-0005-0000-0000-0000891F0000}"/>
    <cellStyle name="Migliaia 61 2 3" xfId="8078" xr:uid="{00000000-0005-0000-0000-00008A1F0000}"/>
    <cellStyle name="Migliaia 61 2 3 2" xfId="8079" xr:uid="{00000000-0005-0000-0000-00008B1F0000}"/>
    <cellStyle name="Migliaia 61 2 4" xfId="8080" xr:uid="{00000000-0005-0000-0000-00008C1F0000}"/>
    <cellStyle name="Migliaia 61 2 4 2" xfId="8081" xr:uid="{00000000-0005-0000-0000-00008D1F0000}"/>
    <cellStyle name="Migliaia 61 2 5" xfId="8082" xr:uid="{00000000-0005-0000-0000-00008E1F0000}"/>
    <cellStyle name="Migliaia 61 3" xfId="8083" xr:uid="{00000000-0005-0000-0000-00008F1F0000}"/>
    <cellStyle name="Migliaia 61 3 2" xfId="8084" xr:uid="{00000000-0005-0000-0000-0000901F0000}"/>
    <cellStyle name="Migliaia 61 3 2 2" xfId="8085" xr:uid="{00000000-0005-0000-0000-0000911F0000}"/>
    <cellStyle name="Migliaia 61 3 2 2 2" xfId="8086" xr:uid="{00000000-0005-0000-0000-0000921F0000}"/>
    <cellStyle name="Migliaia 61 3 2 2 2 2" xfId="8087" xr:uid="{00000000-0005-0000-0000-0000931F0000}"/>
    <cellStyle name="Migliaia 61 3 2 2 3" xfId="8088" xr:uid="{00000000-0005-0000-0000-0000941F0000}"/>
    <cellStyle name="Migliaia 61 3 2 2 3 2" xfId="8089" xr:uid="{00000000-0005-0000-0000-0000951F0000}"/>
    <cellStyle name="Migliaia 61 3 2 2 4" xfId="8090" xr:uid="{00000000-0005-0000-0000-0000961F0000}"/>
    <cellStyle name="Migliaia 61 3 2 3" xfId="8091" xr:uid="{00000000-0005-0000-0000-0000971F0000}"/>
    <cellStyle name="Migliaia 61 3 2 3 2" xfId="8092" xr:uid="{00000000-0005-0000-0000-0000981F0000}"/>
    <cellStyle name="Migliaia 61 3 2 4" xfId="8093" xr:uid="{00000000-0005-0000-0000-0000991F0000}"/>
    <cellStyle name="Migliaia 61 3 2 4 2" xfId="8094" xr:uid="{00000000-0005-0000-0000-00009A1F0000}"/>
    <cellStyle name="Migliaia 61 3 2 5" xfId="8095" xr:uid="{00000000-0005-0000-0000-00009B1F0000}"/>
    <cellStyle name="Migliaia 61 3 3" xfId="8096" xr:uid="{00000000-0005-0000-0000-00009C1F0000}"/>
    <cellStyle name="Migliaia 61 3 3 2" xfId="8097" xr:uid="{00000000-0005-0000-0000-00009D1F0000}"/>
    <cellStyle name="Migliaia 61 3 3 2 2" xfId="8098" xr:uid="{00000000-0005-0000-0000-00009E1F0000}"/>
    <cellStyle name="Migliaia 61 3 3 3" xfId="8099" xr:uid="{00000000-0005-0000-0000-00009F1F0000}"/>
    <cellStyle name="Migliaia 61 3 3 4" xfId="8100" xr:uid="{00000000-0005-0000-0000-0000A01F0000}"/>
    <cellStyle name="Migliaia 61 3 4" xfId="8101" xr:uid="{00000000-0005-0000-0000-0000A11F0000}"/>
    <cellStyle name="Migliaia 61 3 4 2" xfId="8102" xr:uid="{00000000-0005-0000-0000-0000A21F0000}"/>
    <cellStyle name="Migliaia 61 3 4 2 2" xfId="8103" xr:uid="{00000000-0005-0000-0000-0000A31F0000}"/>
    <cellStyle name="Migliaia 61 3 4 3" xfId="8104" xr:uid="{00000000-0005-0000-0000-0000A41F0000}"/>
    <cellStyle name="Migliaia 61 3 4 4" xfId="8105" xr:uid="{00000000-0005-0000-0000-0000A51F0000}"/>
    <cellStyle name="Migliaia 61 3 5" xfId="8106" xr:uid="{00000000-0005-0000-0000-0000A61F0000}"/>
    <cellStyle name="Migliaia 61 3 5 2" xfId="8107" xr:uid="{00000000-0005-0000-0000-0000A71F0000}"/>
    <cellStyle name="Migliaia 61 3 6" xfId="8108" xr:uid="{00000000-0005-0000-0000-0000A81F0000}"/>
    <cellStyle name="Migliaia 61 3 6 2" xfId="8109" xr:uid="{00000000-0005-0000-0000-0000A91F0000}"/>
    <cellStyle name="Migliaia 61 3 7" xfId="8110" xr:uid="{00000000-0005-0000-0000-0000AA1F0000}"/>
    <cellStyle name="Migliaia 61 3 8" xfId="8111" xr:uid="{00000000-0005-0000-0000-0000AB1F0000}"/>
    <cellStyle name="Migliaia 61 4" xfId="8112" xr:uid="{00000000-0005-0000-0000-0000AC1F0000}"/>
    <cellStyle name="Migliaia 61 4 2" xfId="8113" xr:uid="{00000000-0005-0000-0000-0000AD1F0000}"/>
    <cellStyle name="Migliaia 61 4 2 2" xfId="8114" xr:uid="{00000000-0005-0000-0000-0000AE1F0000}"/>
    <cellStyle name="Migliaia 61 4 2 2 2" xfId="8115" xr:uid="{00000000-0005-0000-0000-0000AF1F0000}"/>
    <cellStyle name="Migliaia 61 4 2 3" xfId="8116" xr:uid="{00000000-0005-0000-0000-0000B01F0000}"/>
    <cellStyle name="Migliaia 61 4 2 4" xfId="8117" xr:uid="{00000000-0005-0000-0000-0000B11F0000}"/>
    <cellStyle name="Migliaia 61 4 2 5" xfId="8118" xr:uid="{00000000-0005-0000-0000-0000B21F0000}"/>
    <cellStyle name="Migliaia 61 4 3" xfId="8119" xr:uid="{00000000-0005-0000-0000-0000B31F0000}"/>
    <cellStyle name="Migliaia 61 4 4" xfId="8120" xr:uid="{00000000-0005-0000-0000-0000B41F0000}"/>
    <cellStyle name="Migliaia 61 4 5" xfId="8121" xr:uid="{00000000-0005-0000-0000-0000B51F0000}"/>
    <cellStyle name="Migliaia 61 4 6" xfId="8122" xr:uid="{00000000-0005-0000-0000-0000B61F0000}"/>
    <cellStyle name="Migliaia 61 5" xfId="8123" xr:uid="{00000000-0005-0000-0000-0000B71F0000}"/>
    <cellStyle name="Migliaia 61 5 2" xfId="8124" xr:uid="{00000000-0005-0000-0000-0000B81F0000}"/>
    <cellStyle name="Migliaia 61 5 3" xfId="8125" xr:uid="{00000000-0005-0000-0000-0000B91F0000}"/>
    <cellStyle name="Migliaia 61 5 3 2" xfId="8126" xr:uid="{00000000-0005-0000-0000-0000BA1F0000}"/>
    <cellStyle name="Migliaia 61 5 4" xfId="8127" xr:uid="{00000000-0005-0000-0000-0000BB1F0000}"/>
    <cellStyle name="Migliaia 61 5 5" xfId="8128" xr:uid="{00000000-0005-0000-0000-0000BC1F0000}"/>
    <cellStyle name="Migliaia 61 6" xfId="8129" xr:uid="{00000000-0005-0000-0000-0000BD1F0000}"/>
    <cellStyle name="Migliaia 61 6 2" xfId="8130" xr:uid="{00000000-0005-0000-0000-0000BE1F0000}"/>
    <cellStyle name="Migliaia 61 6 2 2" xfId="8131" xr:uid="{00000000-0005-0000-0000-0000BF1F0000}"/>
    <cellStyle name="Migliaia 61 6 3" xfId="8132" xr:uid="{00000000-0005-0000-0000-0000C01F0000}"/>
    <cellStyle name="Migliaia 61 6 4" xfId="8133" xr:uid="{00000000-0005-0000-0000-0000C11F0000}"/>
    <cellStyle name="Migliaia 61 7" xfId="8134" xr:uid="{00000000-0005-0000-0000-0000C21F0000}"/>
    <cellStyle name="Migliaia 61 7 2" xfId="8135" xr:uid="{00000000-0005-0000-0000-0000C31F0000}"/>
    <cellStyle name="Migliaia 61 8" xfId="8136" xr:uid="{00000000-0005-0000-0000-0000C41F0000}"/>
    <cellStyle name="Migliaia 61 8 2" xfId="8137" xr:uid="{00000000-0005-0000-0000-0000C51F0000}"/>
    <cellStyle name="Migliaia 7" xfId="8138" xr:uid="{00000000-0005-0000-0000-0000C61F0000}"/>
    <cellStyle name="Migliaia 7 2" xfId="8139" xr:uid="{00000000-0005-0000-0000-0000C71F0000}"/>
    <cellStyle name="Migliaia 7 2 2" xfId="8140" xr:uid="{00000000-0005-0000-0000-0000C81F0000}"/>
    <cellStyle name="Migliaia 7 2 2 2" xfId="8141" xr:uid="{00000000-0005-0000-0000-0000C91F0000}"/>
    <cellStyle name="Migliaia 7 2 2 2 2" xfId="8142" xr:uid="{00000000-0005-0000-0000-0000CA1F0000}"/>
    <cellStyle name="Migliaia 7 2 2 2 3" xfId="8143" xr:uid="{00000000-0005-0000-0000-0000CB1F0000}"/>
    <cellStyle name="Migliaia 7 2 2 3" xfId="8144" xr:uid="{00000000-0005-0000-0000-0000CC1F0000}"/>
    <cellStyle name="Migliaia 7 2 2 4" xfId="8145" xr:uid="{00000000-0005-0000-0000-0000CD1F0000}"/>
    <cellStyle name="Migliaia 7 2 2 5" xfId="8146" xr:uid="{00000000-0005-0000-0000-0000CE1F0000}"/>
    <cellStyle name="Migliaia 7 2 3" xfId="8147" xr:uid="{00000000-0005-0000-0000-0000CF1F0000}"/>
    <cellStyle name="Migliaia 7 2 3 2" xfId="8148" xr:uid="{00000000-0005-0000-0000-0000D01F0000}"/>
    <cellStyle name="Migliaia 7 2 4" xfId="8149" xr:uid="{00000000-0005-0000-0000-0000D11F0000}"/>
    <cellStyle name="Migliaia 7 2 4 2" xfId="8150" xr:uid="{00000000-0005-0000-0000-0000D21F0000}"/>
    <cellStyle name="Migliaia 7 2 5" xfId="8151" xr:uid="{00000000-0005-0000-0000-0000D31F0000}"/>
    <cellStyle name="Migliaia 7 3" xfId="8152" xr:uid="{00000000-0005-0000-0000-0000D41F0000}"/>
    <cellStyle name="Migliaia 7 3 2" xfId="8153" xr:uid="{00000000-0005-0000-0000-0000D51F0000}"/>
    <cellStyle name="Migliaia 7 3 2 2" xfId="8154" xr:uid="{00000000-0005-0000-0000-0000D61F0000}"/>
    <cellStyle name="Migliaia 7 3 2 2 2" xfId="8155" xr:uid="{00000000-0005-0000-0000-0000D71F0000}"/>
    <cellStyle name="Migliaia 7 3 2 2 2 2" xfId="8156" xr:uid="{00000000-0005-0000-0000-0000D81F0000}"/>
    <cellStyle name="Migliaia 7 3 2 2 3" xfId="8157" xr:uid="{00000000-0005-0000-0000-0000D91F0000}"/>
    <cellStyle name="Migliaia 7 3 2 2 3 2" xfId="8158" xr:uid="{00000000-0005-0000-0000-0000DA1F0000}"/>
    <cellStyle name="Migliaia 7 3 2 2 4" xfId="8159" xr:uid="{00000000-0005-0000-0000-0000DB1F0000}"/>
    <cellStyle name="Migliaia 7 3 2 3" xfId="8160" xr:uid="{00000000-0005-0000-0000-0000DC1F0000}"/>
    <cellStyle name="Migliaia 7 3 2 3 2" xfId="8161" xr:uid="{00000000-0005-0000-0000-0000DD1F0000}"/>
    <cellStyle name="Migliaia 7 3 2 4" xfId="8162" xr:uid="{00000000-0005-0000-0000-0000DE1F0000}"/>
    <cellStyle name="Migliaia 7 3 2 4 2" xfId="8163" xr:uid="{00000000-0005-0000-0000-0000DF1F0000}"/>
    <cellStyle name="Migliaia 7 3 2 5" xfId="8164" xr:uid="{00000000-0005-0000-0000-0000E01F0000}"/>
    <cellStyle name="Migliaia 7 3 3" xfId="8165" xr:uid="{00000000-0005-0000-0000-0000E11F0000}"/>
    <cellStyle name="Migliaia 7 3 3 2" xfId="8166" xr:uid="{00000000-0005-0000-0000-0000E21F0000}"/>
    <cellStyle name="Migliaia 7 3 3 2 2" xfId="8167" xr:uid="{00000000-0005-0000-0000-0000E31F0000}"/>
    <cellStyle name="Migliaia 7 3 3 3" xfId="8168" xr:uid="{00000000-0005-0000-0000-0000E41F0000}"/>
    <cellStyle name="Migliaia 7 3 3 4" xfId="8169" xr:uid="{00000000-0005-0000-0000-0000E51F0000}"/>
    <cellStyle name="Migliaia 7 3 4" xfId="8170" xr:uid="{00000000-0005-0000-0000-0000E61F0000}"/>
    <cellStyle name="Migliaia 7 3 4 2" xfId="8171" xr:uid="{00000000-0005-0000-0000-0000E71F0000}"/>
    <cellStyle name="Migliaia 7 3 4 2 2" xfId="8172" xr:uid="{00000000-0005-0000-0000-0000E81F0000}"/>
    <cellStyle name="Migliaia 7 3 4 3" xfId="8173" xr:uid="{00000000-0005-0000-0000-0000E91F0000}"/>
    <cellStyle name="Migliaia 7 3 4 4" xfId="8174" xr:uid="{00000000-0005-0000-0000-0000EA1F0000}"/>
    <cellStyle name="Migliaia 7 3 5" xfId="8175" xr:uid="{00000000-0005-0000-0000-0000EB1F0000}"/>
    <cellStyle name="Migliaia 7 3 5 2" xfId="8176" xr:uid="{00000000-0005-0000-0000-0000EC1F0000}"/>
    <cellStyle name="Migliaia 7 3 6" xfId="8177" xr:uid="{00000000-0005-0000-0000-0000ED1F0000}"/>
    <cellStyle name="Migliaia 7 3 6 2" xfId="8178" xr:uid="{00000000-0005-0000-0000-0000EE1F0000}"/>
    <cellStyle name="Migliaia 7 3 7" xfId="8179" xr:uid="{00000000-0005-0000-0000-0000EF1F0000}"/>
    <cellStyle name="Migliaia 7 3 8" xfId="8180" xr:uid="{00000000-0005-0000-0000-0000F01F0000}"/>
    <cellStyle name="Migliaia 7 4" xfId="8181" xr:uid="{00000000-0005-0000-0000-0000F11F0000}"/>
    <cellStyle name="Migliaia 7 4 2" xfId="8182" xr:uid="{00000000-0005-0000-0000-0000F21F0000}"/>
    <cellStyle name="Migliaia 7 4 2 2" xfId="8183" xr:uid="{00000000-0005-0000-0000-0000F31F0000}"/>
    <cellStyle name="Migliaia 7 4 2 2 2" xfId="8184" xr:uid="{00000000-0005-0000-0000-0000F41F0000}"/>
    <cellStyle name="Migliaia 7 4 2 3" xfId="8185" xr:uid="{00000000-0005-0000-0000-0000F51F0000}"/>
    <cellStyle name="Migliaia 7 4 2 4" xfId="8186" xr:uid="{00000000-0005-0000-0000-0000F61F0000}"/>
    <cellStyle name="Migliaia 7 4 2 5" xfId="8187" xr:uid="{00000000-0005-0000-0000-0000F71F0000}"/>
    <cellStyle name="Migliaia 7 4 3" xfId="8188" xr:uid="{00000000-0005-0000-0000-0000F81F0000}"/>
    <cellStyle name="Migliaia 7 4 4" xfId="8189" xr:uid="{00000000-0005-0000-0000-0000F91F0000}"/>
    <cellStyle name="Migliaia 7 4 5" xfId="8190" xr:uid="{00000000-0005-0000-0000-0000FA1F0000}"/>
    <cellStyle name="Migliaia 7 4 6" xfId="8191" xr:uid="{00000000-0005-0000-0000-0000FB1F0000}"/>
    <cellStyle name="Migliaia 7 5" xfId="8192" xr:uid="{00000000-0005-0000-0000-0000FC1F0000}"/>
    <cellStyle name="Migliaia 7 5 2" xfId="8193" xr:uid="{00000000-0005-0000-0000-0000FD1F0000}"/>
    <cellStyle name="Migliaia 7 5 3" xfId="8194" xr:uid="{00000000-0005-0000-0000-0000FE1F0000}"/>
    <cellStyle name="Migliaia 7 5 3 2" xfId="8195" xr:uid="{00000000-0005-0000-0000-0000FF1F0000}"/>
    <cellStyle name="Migliaia 7 5 4" xfId="8196" xr:uid="{00000000-0005-0000-0000-000000200000}"/>
    <cellStyle name="Migliaia 7 5 5" xfId="8197" xr:uid="{00000000-0005-0000-0000-000001200000}"/>
    <cellStyle name="Migliaia 7 6" xfId="8198" xr:uid="{00000000-0005-0000-0000-000002200000}"/>
    <cellStyle name="Migliaia 7 6 2" xfId="8199" xr:uid="{00000000-0005-0000-0000-000003200000}"/>
    <cellStyle name="Migliaia 7 6 2 2" xfId="8200" xr:uid="{00000000-0005-0000-0000-000004200000}"/>
    <cellStyle name="Migliaia 7 6 3" xfId="8201" xr:uid="{00000000-0005-0000-0000-000005200000}"/>
    <cellStyle name="Migliaia 7 6 4" xfId="8202" xr:uid="{00000000-0005-0000-0000-000006200000}"/>
    <cellStyle name="Migliaia 7 7" xfId="8203" xr:uid="{00000000-0005-0000-0000-000007200000}"/>
    <cellStyle name="Migliaia 7 7 2" xfId="8204" xr:uid="{00000000-0005-0000-0000-000008200000}"/>
    <cellStyle name="Migliaia 7 8" xfId="8205" xr:uid="{00000000-0005-0000-0000-000009200000}"/>
    <cellStyle name="Migliaia 7 8 2" xfId="8206" xr:uid="{00000000-0005-0000-0000-00000A200000}"/>
    <cellStyle name="Migliaia 8" xfId="8207" xr:uid="{00000000-0005-0000-0000-00000B200000}"/>
    <cellStyle name="Migliaia 8 2" xfId="8208" xr:uid="{00000000-0005-0000-0000-00000C200000}"/>
    <cellStyle name="Migliaia 8 2 2" xfId="8209" xr:uid="{00000000-0005-0000-0000-00000D200000}"/>
    <cellStyle name="Migliaia 8 2 2 2" xfId="8210" xr:uid="{00000000-0005-0000-0000-00000E200000}"/>
    <cellStyle name="Migliaia 8 2 2 2 2" xfId="8211" xr:uid="{00000000-0005-0000-0000-00000F200000}"/>
    <cellStyle name="Migliaia 8 2 2 2 3" xfId="8212" xr:uid="{00000000-0005-0000-0000-000010200000}"/>
    <cellStyle name="Migliaia 8 2 2 3" xfId="8213" xr:uid="{00000000-0005-0000-0000-000011200000}"/>
    <cellStyle name="Migliaia 8 2 2 4" xfId="8214" xr:uid="{00000000-0005-0000-0000-000012200000}"/>
    <cellStyle name="Migliaia 8 2 2 5" xfId="8215" xr:uid="{00000000-0005-0000-0000-000013200000}"/>
    <cellStyle name="Migliaia 8 2 3" xfId="8216" xr:uid="{00000000-0005-0000-0000-000014200000}"/>
    <cellStyle name="Migliaia 8 2 3 2" xfId="8217" xr:uid="{00000000-0005-0000-0000-000015200000}"/>
    <cellStyle name="Migliaia 8 2 4" xfId="8218" xr:uid="{00000000-0005-0000-0000-000016200000}"/>
    <cellStyle name="Migliaia 8 2 4 2" xfId="8219" xr:uid="{00000000-0005-0000-0000-000017200000}"/>
    <cellStyle name="Migliaia 8 2 5" xfId="8220" xr:uid="{00000000-0005-0000-0000-000018200000}"/>
    <cellStyle name="Migliaia 8 3" xfId="8221" xr:uid="{00000000-0005-0000-0000-000019200000}"/>
    <cellStyle name="Migliaia 8 3 2" xfId="8222" xr:uid="{00000000-0005-0000-0000-00001A200000}"/>
    <cellStyle name="Migliaia 8 3 2 2" xfId="8223" xr:uid="{00000000-0005-0000-0000-00001B200000}"/>
    <cellStyle name="Migliaia 8 3 2 2 2" xfId="8224" xr:uid="{00000000-0005-0000-0000-00001C200000}"/>
    <cellStyle name="Migliaia 8 3 2 2 2 2" xfId="8225" xr:uid="{00000000-0005-0000-0000-00001D200000}"/>
    <cellStyle name="Migliaia 8 3 2 2 3" xfId="8226" xr:uid="{00000000-0005-0000-0000-00001E200000}"/>
    <cellStyle name="Migliaia 8 3 2 2 3 2" xfId="8227" xr:uid="{00000000-0005-0000-0000-00001F200000}"/>
    <cellStyle name="Migliaia 8 3 2 2 4" xfId="8228" xr:uid="{00000000-0005-0000-0000-000020200000}"/>
    <cellStyle name="Migliaia 8 3 2 3" xfId="8229" xr:uid="{00000000-0005-0000-0000-000021200000}"/>
    <cellStyle name="Migliaia 8 3 2 3 2" xfId="8230" xr:uid="{00000000-0005-0000-0000-000022200000}"/>
    <cellStyle name="Migliaia 8 3 2 4" xfId="8231" xr:uid="{00000000-0005-0000-0000-000023200000}"/>
    <cellStyle name="Migliaia 8 3 2 4 2" xfId="8232" xr:uid="{00000000-0005-0000-0000-000024200000}"/>
    <cellStyle name="Migliaia 8 3 2 5" xfId="8233" xr:uid="{00000000-0005-0000-0000-000025200000}"/>
    <cellStyle name="Migliaia 8 3 3" xfId="8234" xr:uid="{00000000-0005-0000-0000-000026200000}"/>
    <cellStyle name="Migliaia 8 3 3 2" xfId="8235" xr:uid="{00000000-0005-0000-0000-000027200000}"/>
    <cellStyle name="Migliaia 8 3 3 2 2" xfId="8236" xr:uid="{00000000-0005-0000-0000-000028200000}"/>
    <cellStyle name="Migliaia 8 3 3 3" xfId="8237" xr:uid="{00000000-0005-0000-0000-000029200000}"/>
    <cellStyle name="Migliaia 8 3 3 4" xfId="8238" xr:uid="{00000000-0005-0000-0000-00002A200000}"/>
    <cellStyle name="Migliaia 8 3 4" xfId="8239" xr:uid="{00000000-0005-0000-0000-00002B200000}"/>
    <cellStyle name="Migliaia 8 3 4 2" xfId="8240" xr:uid="{00000000-0005-0000-0000-00002C200000}"/>
    <cellStyle name="Migliaia 8 3 4 2 2" xfId="8241" xr:uid="{00000000-0005-0000-0000-00002D200000}"/>
    <cellStyle name="Migliaia 8 3 4 3" xfId="8242" xr:uid="{00000000-0005-0000-0000-00002E200000}"/>
    <cellStyle name="Migliaia 8 3 4 4" xfId="8243" xr:uid="{00000000-0005-0000-0000-00002F200000}"/>
    <cellStyle name="Migliaia 8 3 5" xfId="8244" xr:uid="{00000000-0005-0000-0000-000030200000}"/>
    <cellStyle name="Migliaia 8 3 5 2" xfId="8245" xr:uid="{00000000-0005-0000-0000-000031200000}"/>
    <cellStyle name="Migliaia 8 3 6" xfId="8246" xr:uid="{00000000-0005-0000-0000-000032200000}"/>
    <cellStyle name="Migliaia 8 3 6 2" xfId="8247" xr:uid="{00000000-0005-0000-0000-000033200000}"/>
    <cellStyle name="Migliaia 8 3 7" xfId="8248" xr:uid="{00000000-0005-0000-0000-000034200000}"/>
    <cellStyle name="Migliaia 8 3 8" xfId="8249" xr:uid="{00000000-0005-0000-0000-000035200000}"/>
    <cellStyle name="Migliaia 8 4" xfId="8250" xr:uid="{00000000-0005-0000-0000-000036200000}"/>
    <cellStyle name="Migliaia 8 4 2" xfId="8251" xr:uid="{00000000-0005-0000-0000-000037200000}"/>
    <cellStyle name="Migliaia 8 4 2 2" xfId="8252" xr:uid="{00000000-0005-0000-0000-000038200000}"/>
    <cellStyle name="Migliaia 8 4 2 2 2" xfId="8253" xr:uid="{00000000-0005-0000-0000-000039200000}"/>
    <cellStyle name="Migliaia 8 4 2 3" xfId="8254" xr:uid="{00000000-0005-0000-0000-00003A200000}"/>
    <cellStyle name="Migliaia 8 4 2 4" xfId="8255" xr:uid="{00000000-0005-0000-0000-00003B200000}"/>
    <cellStyle name="Migliaia 8 4 2 5" xfId="8256" xr:uid="{00000000-0005-0000-0000-00003C200000}"/>
    <cellStyle name="Migliaia 8 4 3" xfId="8257" xr:uid="{00000000-0005-0000-0000-00003D200000}"/>
    <cellStyle name="Migliaia 8 4 4" xfId="8258" xr:uid="{00000000-0005-0000-0000-00003E200000}"/>
    <cellStyle name="Migliaia 8 4 5" xfId="8259" xr:uid="{00000000-0005-0000-0000-00003F200000}"/>
    <cellStyle name="Migliaia 8 4 6" xfId="8260" xr:uid="{00000000-0005-0000-0000-000040200000}"/>
    <cellStyle name="Migliaia 8 5" xfId="8261" xr:uid="{00000000-0005-0000-0000-000041200000}"/>
    <cellStyle name="Migliaia 8 5 2" xfId="8262" xr:uid="{00000000-0005-0000-0000-000042200000}"/>
    <cellStyle name="Migliaia 8 5 3" xfId="8263" xr:uid="{00000000-0005-0000-0000-000043200000}"/>
    <cellStyle name="Migliaia 8 5 3 2" xfId="8264" xr:uid="{00000000-0005-0000-0000-000044200000}"/>
    <cellStyle name="Migliaia 8 5 4" xfId="8265" xr:uid="{00000000-0005-0000-0000-000045200000}"/>
    <cellStyle name="Migliaia 8 5 5" xfId="8266" xr:uid="{00000000-0005-0000-0000-000046200000}"/>
    <cellStyle name="Migliaia 8 6" xfId="8267" xr:uid="{00000000-0005-0000-0000-000047200000}"/>
    <cellStyle name="Migliaia 8 6 2" xfId="8268" xr:uid="{00000000-0005-0000-0000-000048200000}"/>
    <cellStyle name="Migliaia 8 6 2 2" xfId="8269" xr:uid="{00000000-0005-0000-0000-000049200000}"/>
    <cellStyle name="Migliaia 8 6 3" xfId="8270" xr:uid="{00000000-0005-0000-0000-00004A200000}"/>
    <cellStyle name="Migliaia 8 6 4" xfId="8271" xr:uid="{00000000-0005-0000-0000-00004B200000}"/>
    <cellStyle name="Migliaia 8 7" xfId="8272" xr:uid="{00000000-0005-0000-0000-00004C200000}"/>
    <cellStyle name="Migliaia 8 7 2" xfId="8273" xr:uid="{00000000-0005-0000-0000-00004D200000}"/>
    <cellStyle name="Migliaia 8 8" xfId="8274" xr:uid="{00000000-0005-0000-0000-00004E200000}"/>
    <cellStyle name="Migliaia 8 8 2" xfId="8275" xr:uid="{00000000-0005-0000-0000-00004F200000}"/>
    <cellStyle name="Migliaia 9" xfId="8276" xr:uid="{00000000-0005-0000-0000-000050200000}"/>
    <cellStyle name="Migliaia 9 2" xfId="8277" xr:uid="{00000000-0005-0000-0000-000051200000}"/>
    <cellStyle name="Migliaia 9 2 2" xfId="8278" xr:uid="{00000000-0005-0000-0000-000052200000}"/>
    <cellStyle name="Migliaia 9 2 2 2" xfId="8279" xr:uid="{00000000-0005-0000-0000-000053200000}"/>
    <cellStyle name="Migliaia 9 2 2 2 2" xfId="8280" xr:uid="{00000000-0005-0000-0000-000054200000}"/>
    <cellStyle name="Migliaia 9 2 2 2 3" xfId="8281" xr:uid="{00000000-0005-0000-0000-000055200000}"/>
    <cellStyle name="Migliaia 9 2 2 3" xfId="8282" xr:uid="{00000000-0005-0000-0000-000056200000}"/>
    <cellStyle name="Migliaia 9 2 2 4" xfId="8283" xr:uid="{00000000-0005-0000-0000-000057200000}"/>
    <cellStyle name="Migliaia 9 2 2 5" xfId="8284" xr:uid="{00000000-0005-0000-0000-000058200000}"/>
    <cellStyle name="Migliaia 9 2 3" xfId="8285" xr:uid="{00000000-0005-0000-0000-000059200000}"/>
    <cellStyle name="Migliaia 9 2 3 2" xfId="8286" xr:uid="{00000000-0005-0000-0000-00005A200000}"/>
    <cellStyle name="Migliaia 9 2 4" xfId="8287" xr:uid="{00000000-0005-0000-0000-00005B200000}"/>
    <cellStyle name="Migliaia 9 2 4 2" xfId="8288" xr:uid="{00000000-0005-0000-0000-00005C200000}"/>
    <cellStyle name="Migliaia 9 2 5" xfId="8289" xr:uid="{00000000-0005-0000-0000-00005D200000}"/>
    <cellStyle name="Migliaia 9 3" xfId="8290" xr:uid="{00000000-0005-0000-0000-00005E200000}"/>
    <cellStyle name="Migliaia 9 3 2" xfId="8291" xr:uid="{00000000-0005-0000-0000-00005F200000}"/>
    <cellStyle name="Migliaia 9 3 2 2" xfId="8292" xr:uid="{00000000-0005-0000-0000-000060200000}"/>
    <cellStyle name="Migliaia 9 3 2 2 2" xfId="8293" xr:uid="{00000000-0005-0000-0000-000061200000}"/>
    <cellStyle name="Migliaia 9 3 2 2 2 2" xfId="8294" xr:uid="{00000000-0005-0000-0000-000062200000}"/>
    <cellStyle name="Migliaia 9 3 2 2 3" xfId="8295" xr:uid="{00000000-0005-0000-0000-000063200000}"/>
    <cellStyle name="Migliaia 9 3 2 2 3 2" xfId="8296" xr:uid="{00000000-0005-0000-0000-000064200000}"/>
    <cellStyle name="Migliaia 9 3 2 2 4" xfId="8297" xr:uid="{00000000-0005-0000-0000-000065200000}"/>
    <cellStyle name="Migliaia 9 3 2 3" xfId="8298" xr:uid="{00000000-0005-0000-0000-000066200000}"/>
    <cellStyle name="Migliaia 9 3 2 3 2" xfId="8299" xr:uid="{00000000-0005-0000-0000-000067200000}"/>
    <cellStyle name="Migliaia 9 3 2 4" xfId="8300" xr:uid="{00000000-0005-0000-0000-000068200000}"/>
    <cellStyle name="Migliaia 9 3 2 4 2" xfId="8301" xr:uid="{00000000-0005-0000-0000-000069200000}"/>
    <cellStyle name="Migliaia 9 3 2 5" xfId="8302" xr:uid="{00000000-0005-0000-0000-00006A200000}"/>
    <cellStyle name="Migliaia 9 3 3" xfId="8303" xr:uid="{00000000-0005-0000-0000-00006B200000}"/>
    <cellStyle name="Migliaia 9 3 3 2" xfId="8304" xr:uid="{00000000-0005-0000-0000-00006C200000}"/>
    <cellStyle name="Migliaia 9 3 3 2 2" xfId="8305" xr:uid="{00000000-0005-0000-0000-00006D200000}"/>
    <cellStyle name="Migliaia 9 3 3 3" xfId="8306" xr:uid="{00000000-0005-0000-0000-00006E200000}"/>
    <cellStyle name="Migliaia 9 3 3 4" xfId="8307" xr:uid="{00000000-0005-0000-0000-00006F200000}"/>
    <cellStyle name="Migliaia 9 3 4" xfId="8308" xr:uid="{00000000-0005-0000-0000-000070200000}"/>
    <cellStyle name="Migliaia 9 3 4 2" xfId="8309" xr:uid="{00000000-0005-0000-0000-000071200000}"/>
    <cellStyle name="Migliaia 9 3 4 2 2" xfId="8310" xr:uid="{00000000-0005-0000-0000-000072200000}"/>
    <cellStyle name="Migliaia 9 3 4 3" xfId="8311" xr:uid="{00000000-0005-0000-0000-000073200000}"/>
    <cellStyle name="Migliaia 9 3 4 4" xfId="8312" xr:uid="{00000000-0005-0000-0000-000074200000}"/>
    <cellStyle name="Migliaia 9 3 5" xfId="8313" xr:uid="{00000000-0005-0000-0000-000075200000}"/>
    <cellStyle name="Migliaia 9 3 5 2" xfId="8314" xr:uid="{00000000-0005-0000-0000-000076200000}"/>
    <cellStyle name="Migliaia 9 3 6" xfId="8315" xr:uid="{00000000-0005-0000-0000-000077200000}"/>
    <cellStyle name="Migliaia 9 3 6 2" xfId="8316" xr:uid="{00000000-0005-0000-0000-000078200000}"/>
    <cellStyle name="Migliaia 9 3 7" xfId="8317" xr:uid="{00000000-0005-0000-0000-000079200000}"/>
    <cellStyle name="Migliaia 9 3 8" xfId="8318" xr:uid="{00000000-0005-0000-0000-00007A200000}"/>
    <cellStyle name="Migliaia 9 4" xfId="8319" xr:uid="{00000000-0005-0000-0000-00007B200000}"/>
    <cellStyle name="Migliaia 9 4 2" xfId="8320" xr:uid="{00000000-0005-0000-0000-00007C200000}"/>
    <cellStyle name="Migliaia 9 4 2 2" xfId="8321" xr:uid="{00000000-0005-0000-0000-00007D200000}"/>
    <cellStyle name="Migliaia 9 4 2 2 2" xfId="8322" xr:uid="{00000000-0005-0000-0000-00007E200000}"/>
    <cellStyle name="Migliaia 9 4 2 3" xfId="8323" xr:uid="{00000000-0005-0000-0000-00007F200000}"/>
    <cellStyle name="Migliaia 9 4 2 4" xfId="8324" xr:uid="{00000000-0005-0000-0000-000080200000}"/>
    <cellStyle name="Migliaia 9 4 2 5" xfId="8325" xr:uid="{00000000-0005-0000-0000-000081200000}"/>
    <cellStyle name="Migliaia 9 4 3" xfId="8326" xr:uid="{00000000-0005-0000-0000-000082200000}"/>
    <cellStyle name="Migliaia 9 4 4" xfId="8327" xr:uid="{00000000-0005-0000-0000-000083200000}"/>
    <cellStyle name="Migliaia 9 4 5" xfId="8328" xr:uid="{00000000-0005-0000-0000-000084200000}"/>
    <cellStyle name="Migliaia 9 4 6" xfId="8329" xr:uid="{00000000-0005-0000-0000-000085200000}"/>
    <cellStyle name="Migliaia 9 5" xfId="8330" xr:uid="{00000000-0005-0000-0000-000086200000}"/>
    <cellStyle name="Migliaia 9 5 2" xfId="8331" xr:uid="{00000000-0005-0000-0000-000087200000}"/>
    <cellStyle name="Migliaia 9 5 3" xfId="8332" xr:uid="{00000000-0005-0000-0000-000088200000}"/>
    <cellStyle name="Migliaia 9 5 3 2" xfId="8333" xr:uid="{00000000-0005-0000-0000-000089200000}"/>
    <cellStyle name="Migliaia 9 5 4" xfId="8334" xr:uid="{00000000-0005-0000-0000-00008A200000}"/>
    <cellStyle name="Migliaia 9 5 5" xfId="8335" xr:uid="{00000000-0005-0000-0000-00008B200000}"/>
    <cellStyle name="Migliaia 9 6" xfId="8336" xr:uid="{00000000-0005-0000-0000-00008C200000}"/>
    <cellStyle name="Migliaia 9 6 2" xfId="8337" xr:uid="{00000000-0005-0000-0000-00008D200000}"/>
    <cellStyle name="Migliaia 9 6 2 2" xfId="8338" xr:uid="{00000000-0005-0000-0000-00008E200000}"/>
    <cellStyle name="Migliaia 9 6 3" xfId="8339" xr:uid="{00000000-0005-0000-0000-00008F200000}"/>
    <cellStyle name="Migliaia 9 6 4" xfId="8340" xr:uid="{00000000-0005-0000-0000-000090200000}"/>
    <cellStyle name="Migliaia 9 7" xfId="8341" xr:uid="{00000000-0005-0000-0000-000091200000}"/>
    <cellStyle name="Migliaia 9 7 2" xfId="8342" xr:uid="{00000000-0005-0000-0000-000092200000}"/>
    <cellStyle name="Migliaia 9 8" xfId="8343" xr:uid="{00000000-0005-0000-0000-000093200000}"/>
    <cellStyle name="Migliaia 9 8 2" xfId="8344" xr:uid="{00000000-0005-0000-0000-000094200000}"/>
    <cellStyle name="Neutral 2" xfId="8345" xr:uid="{00000000-0005-0000-0000-000095200000}"/>
    <cellStyle name="Neutral 2 2" xfId="8346" xr:uid="{00000000-0005-0000-0000-000096200000}"/>
    <cellStyle name="Neutral 2 3" xfId="8347" xr:uid="{00000000-0005-0000-0000-000097200000}"/>
    <cellStyle name="Neutrale" xfId="8348" xr:uid="{00000000-0005-0000-0000-000098200000}"/>
    <cellStyle name="Normal" xfId="0" builtinId="0"/>
    <cellStyle name="Normal 10" xfId="2" xr:uid="{00000000-0005-0000-0000-00009A200000}"/>
    <cellStyle name="Normal 10 2" xfId="8349" xr:uid="{00000000-0005-0000-0000-00009B200000}"/>
    <cellStyle name="Normal 10 2 2" xfId="8350" xr:uid="{00000000-0005-0000-0000-00009C200000}"/>
    <cellStyle name="Normal 10 3" xfId="8351" xr:uid="{00000000-0005-0000-0000-00009D200000}"/>
    <cellStyle name="Normal 11" xfId="8352" xr:uid="{00000000-0005-0000-0000-00009E200000}"/>
    <cellStyle name="Normal 11 2" xfId="8353" xr:uid="{00000000-0005-0000-0000-00009F200000}"/>
    <cellStyle name="Normal 11 2 2" xfId="8354" xr:uid="{00000000-0005-0000-0000-0000A0200000}"/>
    <cellStyle name="Normal 11 2 2 2" xfId="8355" xr:uid="{00000000-0005-0000-0000-0000A1200000}"/>
    <cellStyle name="Normal 11 2 3" xfId="8356" xr:uid="{00000000-0005-0000-0000-0000A2200000}"/>
    <cellStyle name="Normal 11 2 3 2" xfId="8357" xr:uid="{00000000-0005-0000-0000-0000A3200000}"/>
    <cellStyle name="Normal 11 2 4" xfId="8358" xr:uid="{00000000-0005-0000-0000-0000A4200000}"/>
    <cellStyle name="Normal 11 2 4 2" xfId="8359" xr:uid="{00000000-0005-0000-0000-0000A5200000}"/>
    <cellStyle name="Normal 11 2 5" xfId="8360" xr:uid="{00000000-0005-0000-0000-0000A6200000}"/>
    <cellStyle name="Normal 11 2 6" xfId="8361" xr:uid="{00000000-0005-0000-0000-0000A7200000}"/>
    <cellStyle name="Normal 11 3" xfId="8362" xr:uid="{00000000-0005-0000-0000-0000A8200000}"/>
    <cellStyle name="Normal 11 4" xfId="8363" xr:uid="{00000000-0005-0000-0000-0000A9200000}"/>
    <cellStyle name="Normal 12" xfId="8364" xr:uid="{00000000-0005-0000-0000-0000AA200000}"/>
    <cellStyle name="Normal 12 2" xfId="8365" xr:uid="{00000000-0005-0000-0000-0000AB200000}"/>
    <cellStyle name="Normal 12 2 2" xfId="8366" xr:uid="{00000000-0005-0000-0000-0000AC200000}"/>
    <cellStyle name="Normal 12 3" xfId="8367" xr:uid="{00000000-0005-0000-0000-0000AD200000}"/>
    <cellStyle name="Normal 13" xfId="8368" xr:uid="{00000000-0005-0000-0000-0000AE200000}"/>
    <cellStyle name="Normal 13 2" xfId="3" xr:uid="{00000000-0005-0000-0000-0000AF200000}"/>
    <cellStyle name="Normal 13 3" xfId="8369" xr:uid="{00000000-0005-0000-0000-0000B0200000}"/>
    <cellStyle name="Normal 13 4" xfId="8370" xr:uid="{00000000-0005-0000-0000-0000B1200000}"/>
    <cellStyle name="Normal 14" xfId="8371" xr:uid="{00000000-0005-0000-0000-0000B2200000}"/>
    <cellStyle name="Normal 14 2" xfId="8372" xr:uid="{00000000-0005-0000-0000-0000B3200000}"/>
    <cellStyle name="Normal 14 2 2" xfId="8373" xr:uid="{00000000-0005-0000-0000-0000B4200000}"/>
    <cellStyle name="Normal 14 3" xfId="8374" xr:uid="{00000000-0005-0000-0000-0000B5200000}"/>
    <cellStyle name="Normal 14 3 2" xfId="8375" xr:uid="{00000000-0005-0000-0000-0000B6200000}"/>
    <cellStyle name="Normal 14 4" xfId="8376" xr:uid="{00000000-0005-0000-0000-0000B7200000}"/>
    <cellStyle name="Normal 14 4 2" xfId="8377" xr:uid="{00000000-0005-0000-0000-0000B8200000}"/>
    <cellStyle name="Normal 14 5" xfId="8378" xr:uid="{00000000-0005-0000-0000-0000B9200000}"/>
    <cellStyle name="Normal 14 6" xfId="8379" xr:uid="{00000000-0005-0000-0000-0000BA200000}"/>
    <cellStyle name="Normal 14 7" xfId="8380" xr:uid="{00000000-0005-0000-0000-0000BB200000}"/>
    <cellStyle name="Normal 15" xfId="8381" xr:uid="{00000000-0005-0000-0000-0000BC200000}"/>
    <cellStyle name="Normal 15 2" xfId="8382" xr:uid="{00000000-0005-0000-0000-0000BD200000}"/>
    <cellStyle name="Normal 15 2 2" xfId="8383" xr:uid="{00000000-0005-0000-0000-0000BE200000}"/>
    <cellStyle name="Normal 15 3" xfId="8384" xr:uid="{00000000-0005-0000-0000-0000BF200000}"/>
    <cellStyle name="Normal 15 3 2" xfId="8385" xr:uid="{00000000-0005-0000-0000-0000C0200000}"/>
    <cellStyle name="Normal 15 4" xfId="8386" xr:uid="{00000000-0005-0000-0000-0000C1200000}"/>
    <cellStyle name="Normal 15 4 2" xfId="8387" xr:uid="{00000000-0005-0000-0000-0000C2200000}"/>
    <cellStyle name="Normal 15 5" xfId="8388" xr:uid="{00000000-0005-0000-0000-0000C3200000}"/>
    <cellStyle name="Normal 15 6" xfId="8389" xr:uid="{00000000-0005-0000-0000-0000C4200000}"/>
    <cellStyle name="Normal 15 7" xfId="8390" xr:uid="{00000000-0005-0000-0000-0000C5200000}"/>
    <cellStyle name="Normal 16" xfId="8391" xr:uid="{00000000-0005-0000-0000-0000C6200000}"/>
    <cellStyle name="Normal 16 2" xfId="8392" xr:uid="{00000000-0005-0000-0000-0000C7200000}"/>
    <cellStyle name="Normal 16 2 2" xfId="8393" xr:uid="{00000000-0005-0000-0000-0000C8200000}"/>
    <cellStyle name="Normal 16 2 3" xfId="8394" xr:uid="{00000000-0005-0000-0000-0000C9200000}"/>
    <cellStyle name="Normal 16 3" xfId="8395" xr:uid="{00000000-0005-0000-0000-0000CA200000}"/>
    <cellStyle name="Normal 16 3 2" xfId="8396" xr:uid="{00000000-0005-0000-0000-0000CB200000}"/>
    <cellStyle name="Normal 16 4" xfId="8397" xr:uid="{00000000-0005-0000-0000-0000CC200000}"/>
    <cellStyle name="Normal 16 4 2" xfId="8398" xr:uid="{00000000-0005-0000-0000-0000CD200000}"/>
    <cellStyle name="Normal 16 5" xfId="8399" xr:uid="{00000000-0005-0000-0000-0000CE200000}"/>
    <cellStyle name="Normal 16 6" xfId="8400" xr:uid="{00000000-0005-0000-0000-0000CF200000}"/>
    <cellStyle name="Normal 17" xfId="8401" xr:uid="{00000000-0005-0000-0000-0000D0200000}"/>
    <cellStyle name="Normal 17 2" xfId="8402" xr:uid="{00000000-0005-0000-0000-0000D1200000}"/>
    <cellStyle name="Normal 18" xfId="8403" xr:uid="{00000000-0005-0000-0000-0000D2200000}"/>
    <cellStyle name="Normal 18 2" xfId="8404" xr:uid="{00000000-0005-0000-0000-0000D3200000}"/>
    <cellStyle name="Normal 19" xfId="8405" xr:uid="{00000000-0005-0000-0000-0000D4200000}"/>
    <cellStyle name="Normal 19 2" xfId="8406" xr:uid="{00000000-0005-0000-0000-0000D5200000}"/>
    <cellStyle name="Normal 19 3" xfId="8407" xr:uid="{00000000-0005-0000-0000-0000D6200000}"/>
    <cellStyle name="Normal 2" xfId="8408" xr:uid="{00000000-0005-0000-0000-0000D7200000}"/>
    <cellStyle name="Normal 2 2" xfId="8409" xr:uid="{00000000-0005-0000-0000-0000D8200000}"/>
    <cellStyle name="Normal 2 2 2" xfId="8410" xr:uid="{00000000-0005-0000-0000-0000D9200000}"/>
    <cellStyle name="Normal 2 2 2 2" xfId="8411" xr:uid="{00000000-0005-0000-0000-0000DA200000}"/>
    <cellStyle name="Normal 2 2 2 2 2" xfId="8412" xr:uid="{00000000-0005-0000-0000-0000DB200000}"/>
    <cellStyle name="Normal 2 2 2 2 2 2" xfId="8413" xr:uid="{00000000-0005-0000-0000-0000DC200000}"/>
    <cellStyle name="Normal 2 2 2 2 2 3" xfId="8414" xr:uid="{00000000-0005-0000-0000-0000DD200000}"/>
    <cellStyle name="Normal 2 2 2 2 3" xfId="8415" xr:uid="{00000000-0005-0000-0000-0000DE200000}"/>
    <cellStyle name="Normal 2 2 2 2 4" xfId="8416" xr:uid="{00000000-0005-0000-0000-0000DF200000}"/>
    <cellStyle name="Normal 2 2 2 2 5" xfId="8417" xr:uid="{00000000-0005-0000-0000-0000E0200000}"/>
    <cellStyle name="Normal 2 2 2 2 6" xfId="8418" xr:uid="{00000000-0005-0000-0000-0000E1200000}"/>
    <cellStyle name="Normal 2 2 2 3" xfId="8419" xr:uid="{00000000-0005-0000-0000-0000E2200000}"/>
    <cellStyle name="Normal 2 2 2 3 2" xfId="8420" xr:uid="{00000000-0005-0000-0000-0000E3200000}"/>
    <cellStyle name="Normal 2 2 2 4" xfId="8421" xr:uid="{00000000-0005-0000-0000-0000E4200000}"/>
    <cellStyle name="Normal 2 2 2 5" xfId="8422" xr:uid="{00000000-0005-0000-0000-0000E5200000}"/>
    <cellStyle name="Normal 2 2 3" xfId="8423" xr:uid="{00000000-0005-0000-0000-0000E6200000}"/>
    <cellStyle name="Normal 2 2 3 2" xfId="8424" xr:uid="{00000000-0005-0000-0000-0000E7200000}"/>
    <cellStyle name="Normal 2 2 3 2 2" xfId="8425" xr:uid="{00000000-0005-0000-0000-0000E8200000}"/>
    <cellStyle name="Normal 2 2 3 3" xfId="8426" xr:uid="{00000000-0005-0000-0000-0000E9200000}"/>
    <cellStyle name="Normal 2 2 3 3 2" xfId="8427" xr:uid="{00000000-0005-0000-0000-0000EA200000}"/>
    <cellStyle name="Normal 2 2 3 4" xfId="8428" xr:uid="{00000000-0005-0000-0000-0000EB200000}"/>
    <cellStyle name="Normal 2 2 3 4 2" xfId="8429" xr:uid="{00000000-0005-0000-0000-0000EC200000}"/>
    <cellStyle name="Normal 2 2 3 5" xfId="8430" xr:uid="{00000000-0005-0000-0000-0000ED200000}"/>
    <cellStyle name="Normal 2 2 3 6" xfId="8431" xr:uid="{00000000-0005-0000-0000-0000EE200000}"/>
    <cellStyle name="Normal 2 2 4" xfId="8432" xr:uid="{00000000-0005-0000-0000-0000EF200000}"/>
    <cellStyle name="Normal 2 2 4 2" xfId="8433" xr:uid="{00000000-0005-0000-0000-0000F0200000}"/>
    <cellStyle name="Normal 2 2 5" xfId="8434" xr:uid="{00000000-0005-0000-0000-0000F1200000}"/>
    <cellStyle name="Normal 2 3" xfId="8435" xr:uid="{00000000-0005-0000-0000-0000F2200000}"/>
    <cellStyle name="Normal 2 3 2" xfId="8436" xr:uid="{00000000-0005-0000-0000-0000F3200000}"/>
    <cellStyle name="Normal 2 3 2 2" xfId="8437" xr:uid="{00000000-0005-0000-0000-0000F4200000}"/>
    <cellStyle name="Normal 2 3 3" xfId="8438" xr:uid="{00000000-0005-0000-0000-0000F5200000}"/>
    <cellStyle name="Normal 2 3 3 2" xfId="8439" xr:uid="{00000000-0005-0000-0000-0000F6200000}"/>
    <cellStyle name="Normal 2 3 3 3" xfId="8440" xr:uid="{00000000-0005-0000-0000-0000F7200000}"/>
    <cellStyle name="Normal 2 4" xfId="8441" xr:uid="{00000000-0005-0000-0000-0000F8200000}"/>
    <cellStyle name="Normal 2 4 2" xfId="8442" xr:uid="{00000000-0005-0000-0000-0000F9200000}"/>
    <cellStyle name="Normal 2 4 2 2" xfId="8443" xr:uid="{00000000-0005-0000-0000-0000FA200000}"/>
    <cellStyle name="Normal 2 4 2 3" xfId="8444" xr:uid="{00000000-0005-0000-0000-0000FB200000}"/>
    <cellStyle name="Normal 2 4 2 4" xfId="8445" xr:uid="{00000000-0005-0000-0000-0000FC200000}"/>
    <cellStyle name="Normal 2 4 3" xfId="8446" xr:uid="{00000000-0005-0000-0000-0000FD200000}"/>
    <cellStyle name="Normal 2 4 4" xfId="8447" xr:uid="{00000000-0005-0000-0000-0000FE200000}"/>
    <cellStyle name="Normal 2 5" xfId="8448" xr:uid="{00000000-0005-0000-0000-0000FF200000}"/>
    <cellStyle name="Normal 2_Plants" xfId="8449" xr:uid="{00000000-0005-0000-0000-000000210000}"/>
    <cellStyle name="Normal 20" xfId="8450" xr:uid="{00000000-0005-0000-0000-000001210000}"/>
    <cellStyle name="Normal 21" xfId="8451" xr:uid="{00000000-0005-0000-0000-000002210000}"/>
    <cellStyle name="Normal 22" xfId="8452" xr:uid="{00000000-0005-0000-0000-000003210000}"/>
    <cellStyle name="Normal 23" xfId="8453" xr:uid="{00000000-0005-0000-0000-000004210000}"/>
    <cellStyle name="Normal 24" xfId="8454" xr:uid="{00000000-0005-0000-0000-000005210000}"/>
    <cellStyle name="Normal 25" xfId="8455" xr:uid="{00000000-0005-0000-0000-000006210000}"/>
    <cellStyle name="Normal 26" xfId="8456" xr:uid="{00000000-0005-0000-0000-000007210000}"/>
    <cellStyle name="Normal 27" xfId="8457" xr:uid="{00000000-0005-0000-0000-000008210000}"/>
    <cellStyle name="Normal 28" xfId="8458" xr:uid="{00000000-0005-0000-0000-000009210000}"/>
    <cellStyle name="Normal 29" xfId="8459" xr:uid="{00000000-0005-0000-0000-00000A210000}"/>
    <cellStyle name="Normal 29 2" xfId="8460" xr:uid="{00000000-0005-0000-0000-00000B210000}"/>
    <cellStyle name="Normal 3" xfId="8461" xr:uid="{00000000-0005-0000-0000-00000C210000}"/>
    <cellStyle name="Normal 3 10" xfId="8462" xr:uid="{00000000-0005-0000-0000-00000D210000}"/>
    <cellStyle name="Normal 3 10 2" xfId="8463" xr:uid="{00000000-0005-0000-0000-00000E210000}"/>
    <cellStyle name="Normal 3 11" xfId="8464" xr:uid="{00000000-0005-0000-0000-00000F210000}"/>
    <cellStyle name="Normal 3 11 2" xfId="8465" xr:uid="{00000000-0005-0000-0000-000010210000}"/>
    <cellStyle name="Normal 3 12" xfId="8466" xr:uid="{00000000-0005-0000-0000-000011210000}"/>
    <cellStyle name="Normal 3 13" xfId="8467" xr:uid="{00000000-0005-0000-0000-000012210000}"/>
    <cellStyle name="Normal 3 14" xfId="8468" xr:uid="{00000000-0005-0000-0000-000013210000}"/>
    <cellStyle name="Normal 3 15" xfId="8469" xr:uid="{00000000-0005-0000-0000-000014210000}"/>
    <cellStyle name="Normal 3 16" xfId="8470" xr:uid="{00000000-0005-0000-0000-000015210000}"/>
    <cellStyle name="Normal 3 2" xfId="8471" xr:uid="{00000000-0005-0000-0000-000016210000}"/>
    <cellStyle name="Normal 3 2 2" xfId="8472" xr:uid="{00000000-0005-0000-0000-000017210000}"/>
    <cellStyle name="Normal 3 2 2 2" xfId="8473" xr:uid="{00000000-0005-0000-0000-000018210000}"/>
    <cellStyle name="Normal 3 2 2 2 2" xfId="8474" xr:uid="{00000000-0005-0000-0000-000019210000}"/>
    <cellStyle name="Normal 3 2 2 2 2 2" xfId="8475" xr:uid="{00000000-0005-0000-0000-00001A210000}"/>
    <cellStyle name="Normal 3 2 2 2 3" xfId="8476" xr:uid="{00000000-0005-0000-0000-00001B210000}"/>
    <cellStyle name="Normal 3 2 2 2 3 2" xfId="8477" xr:uid="{00000000-0005-0000-0000-00001C210000}"/>
    <cellStyle name="Normal 3 2 2 2 4" xfId="8478" xr:uid="{00000000-0005-0000-0000-00001D210000}"/>
    <cellStyle name="Normal 3 2 2 2 4 2" xfId="8479" xr:uid="{00000000-0005-0000-0000-00001E210000}"/>
    <cellStyle name="Normal 3 2 2 2 5" xfId="8480" xr:uid="{00000000-0005-0000-0000-00001F210000}"/>
    <cellStyle name="Normal 3 2 2 2 6" xfId="8481" xr:uid="{00000000-0005-0000-0000-000020210000}"/>
    <cellStyle name="Normal 3 2 2 2 7" xfId="8482" xr:uid="{00000000-0005-0000-0000-000021210000}"/>
    <cellStyle name="Normal 3 2 2 2 8" xfId="8483" xr:uid="{00000000-0005-0000-0000-000022210000}"/>
    <cellStyle name="Normal 3 2 2 3" xfId="8484" xr:uid="{00000000-0005-0000-0000-000023210000}"/>
    <cellStyle name="Normal 3 2 2 3 2" xfId="8485" xr:uid="{00000000-0005-0000-0000-000024210000}"/>
    <cellStyle name="Normal 3 2 2 3 2 2" xfId="8486" xr:uid="{00000000-0005-0000-0000-000025210000}"/>
    <cellStyle name="Normal 3 2 2 3 3" xfId="8487" xr:uid="{00000000-0005-0000-0000-000026210000}"/>
    <cellStyle name="Normal 3 2 2 4" xfId="8488" xr:uid="{00000000-0005-0000-0000-000027210000}"/>
    <cellStyle name="Normal 3 2 2 4 2" xfId="8489" xr:uid="{00000000-0005-0000-0000-000028210000}"/>
    <cellStyle name="Normal 3 2 2 5" xfId="8490" xr:uid="{00000000-0005-0000-0000-000029210000}"/>
    <cellStyle name="Normal 3 2 2 5 2" xfId="8491" xr:uid="{00000000-0005-0000-0000-00002A210000}"/>
    <cellStyle name="Normal 3 2 2 6" xfId="8492" xr:uid="{00000000-0005-0000-0000-00002B210000}"/>
    <cellStyle name="Normal 3 2 2 6 2" xfId="8493" xr:uid="{00000000-0005-0000-0000-00002C210000}"/>
    <cellStyle name="Normal 3 2 2 7" xfId="8494" xr:uid="{00000000-0005-0000-0000-00002D210000}"/>
    <cellStyle name="Normal 3 2 2 8" xfId="8495" xr:uid="{00000000-0005-0000-0000-00002E210000}"/>
    <cellStyle name="Normal 3 2 3" xfId="8496" xr:uid="{00000000-0005-0000-0000-00002F210000}"/>
    <cellStyle name="Normal 3 2 3 2" xfId="8497" xr:uid="{00000000-0005-0000-0000-000030210000}"/>
    <cellStyle name="Normal 3 2 3 2 2" xfId="8498" xr:uid="{00000000-0005-0000-0000-000031210000}"/>
    <cellStyle name="Normal 3 2 3 3" xfId="8499" xr:uid="{00000000-0005-0000-0000-000032210000}"/>
    <cellStyle name="Normal 3 2 3 3 2" xfId="8500" xr:uid="{00000000-0005-0000-0000-000033210000}"/>
    <cellStyle name="Normal 3 2 3 4" xfId="8501" xr:uid="{00000000-0005-0000-0000-000034210000}"/>
    <cellStyle name="Normal 3 2 3 4 2" xfId="8502" xr:uid="{00000000-0005-0000-0000-000035210000}"/>
    <cellStyle name="Normal 3 2 3 5" xfId="8503" xr:uid="{00000000-0005-0000-0000-000036210000}"/>
    <cellStyle name="Normal 3 2 3 6" xfId="8504" xr:uid="{00000000-0005-0000-0000-000037210000}"/>
    <cellStyle name="Normal 3 2 4" xfId="8505" xr:uid="{00000000-0005-0000-0000-000038210000}"/>
    <cellStyle name="Normal 3 2 4 2" xfId="8506" xr:uid="{00000000-0005-0000-0000-000039210000}"/>
    <cellStyle name="Normal 3 2 4 2 2" xfId="8507" xr:uid="{00000000-0005-0000-0000-00003A210000}"/>
    <cellStyle name="Normal 3 2 4 3" xfId="8508" xr:uid="{00000000-0005-0000-0000-00003B210000}"/>
    <cellStyle name="Normal 3 2 4 3 2" xfId="8509" xr:uid="{00000000-0005-0000-0000-00003C210000}"/>
    <cellStyle name="Normal 3 2 4 4" xfId="8510" xr:uid="{00000000-0005-0000-0000-00003D210000}"/>
    <cellStyle name="Normal 3 2 4 4 2" xfId="8511" xr:uid="{00000000-0005-0000-0000-00003E210000}"/>
    <cellStyle name="Normal 3 2 4 5" xfId="8512" xr:uid="{00000000-0005-0000-0000-00003F210000}"/>
    <cellStyle name="Normal 3 2 4 6" xfId="8513" xr:uid="{00000000-0005-0000-0000-000040210000}"/>
    <cellStyle name="Normal 3 2 5" xfId="8514" xr:uid="{00000000-0005-0000-0000-000041210000}"/>
    <cellStyle name="Normal 3 2 5 2" xfId="8515" xr:uid="{00000000-0005-0000-0000-000042210000}"/>
    <cellStyle name="Normal 3 2 6" xfId="8516" xr:uid="{00000000-0005-0000-0000-000043210000}"/>
    <cellStyle name="Normal 3 2 6 2" xfId="8517" xr:uid="{00000000-0005-0000-0000-000044210000}"/>
    <cellStyle name="Normal 3 2 7" xfId="8518" xr:uid="{00000000-0005-0000-0000-000045210000}"/>
    <cellStyle name="Normal 3 2 7 2" xfId="8519" xr:uid="{00000000-0005-0000-0000-000046210000}"/>
    <cellStyle name="Normal 3 2 8" xfId="8520" xr:uid="{00000000-0005-0000-0000-000047210000}"/>
    <cellStyle name="Normal 3 2 9" xfId="8521" xr:uid="{00000000-0005-0000-0000-000048210000}"/>
    <cellStyle name="Normal 3 3" xfId="8522" xr:uid="{00000000-0005-0000-0000-000049210000}"/>
    <cellStyle name="Normal 3 3 2" xfId="8523" xr:uid="{00000000-0005-0000-0000-00004A210000}"/>
    <cellStyle name="Normal 3 3 2 2" xfId="8524" xr:uid="{00000000-0005-0000-0000-00004B210000}"/>
    <cellStyle name="Normal 3 3 2 2 2" xfId="8525" xr:uid="{00000000-0005-0000-0000-00004C210000}"/>
    <cellStyle name="Normal 3 3 2 3" xfId="8526" xr:uid="{00000000-0005-0000-0000-00004D210000}"/>
    <cellStyle name="Normal 3 3 2 3 2" xfId="8527" xr:uid="{00000000-0005-0000-0000-00004E210000}"/>
    <cellStyle name="Normal 3 3 2 4" xfId="8528" xr:uid="{00000000-0005-0000-0000-00004F210000}"/>
    <cellStyle name="Normal 3 3 2 4 2" xfId="8529" xr:uid="{00000000-0005-0000-0000-000050210000}"/>
    <cellStyle name="Normal 3 3 2 5" xfId="8530" xr:uid="{00000000-0005-0000-0000-000051210000}"/>
    <cellStyle name="Normal 3 3 2 6" xfId="8531" xr:uid="{00000000-0005-0000-0000-000052210000}"/>
    <cellStyle name="Normal 3 3 3" xfId="8532" xr:uid="{00000000-0005-0000-0000-000053210000}"/>
    <cellStyle name="Normal 3 3 3 2" xfId="8533" xr:uid="{00000000-0005-0000-0000-000054210000}"/>
    <cellStyle name="Normal 3 3 4" xfId="8534" xr:uid="{00000000-0005-0000-0000-000055210000}"/>
    <cellStyle name="Normal 3 3 4 2" xfId="8535" xr:uid="{00000000-0005-0000-0000-000056210000}"/>
    <cellStyle name="Normal 3 3 5" xfId="8536" xr:uid="{00000000-0005-0000-0000-000057210000}"/>
    <cellStyle name="Normal 3 3 5 2" xfId="8537" xr:uid="{00000000-0005-0000-0000-000058210000}"/>
    <cellStyle name="Normal 3 3 6" xfId="8538" xr:uid="{00000000-0005-0000-0000-000059210000}"/>
    <cellStyle name="Normal 3 3 7" xfId="8539" xr:uid="{00000000-0005-0000-0000-00005A210000}"/>
    <cellStyle name="Normal 3 4" xfId="8540" xr:uid="{00000000-0005-0000-0000-00005B210000}"/>
    <cellStyle name="Normal 3 4 2" xfId="8541" xr:uid="{00000000-0005-0000-0000-00005C210000}"/>
    <cellStyle name="Normal 3 4 2 2" xfId="8542" xr:uid="{00000000-0005-0000-0000-00005D210000}"/>
    <cellStyle name="Normal 3 4 2 2 2" xfId="8543" xr:uid="{00000000-0005-0000-0000-00005E210000}"/>
    <cellStyle name="Normal 3 4 2 3" xfId="8544" xr:uid="{00000000-0005-0000-0000-00005F210000}"/>
    <cellStyle name="Normal 3 4 2 3 2" xfId="8545" xr:uid="{00000000-0005-0000-0000-000060210000}"/>
    <cellStyle name="Normal 3 4 2 4" xfId="8546" xr:uid="{00000000-0005-0000-0000-000061210000}"/>
    <cellStyle name="Normal 3 4 2 4 2" xfId="8547" xr:uid="{00000000-0005-0000-0000-000062210000}"/>
    <cellStyle name="Normal 3 4 2 5" xfId="8548" xr:uid="{00000000-0005-0000-0000-000063210000}"/>
    <cellStyle name="Normal 3 4 2 6" xfId="8549" xr:uid="{00000000-0005-0000-0000-000064210000}"/>
    <cellStyle name="Normal 3 4 2 7" xfId="8550" xr:uid="{00000000-0005-0000-0000-000065210000}"/>
    <cellStyle name="Normal 3 4 2 8" xfId="8551" xr:uid="{00000000-0005-0000-0000-000066210000}"/>
    <cellStyle name="Normal 3 4 3" xfId="8552" xr:uid="{00000000-0005-0000-0000-000067210000}"/>
    <cellStyle name="Normal 3 4 3 2" xfId="8553" xr:uid="{00000000-0005-0000-0000-000068210000}"/>
    <cellStyle name="Normal 3 4 4" xfId="8554" xr:uid="{00000000-0005-0000-0000-000069210000}"/>
    <cellStyle name="Normal 3 4 4 2" xfId="8555" xr:uid="{00000000-0005-0000-0000-00006A210000}"/>
    <cellStyle name="Normal 3 4 5" xfId="8556" xr:uid="{00000000-0005-0000-0000-00006B210000}"/>
    <cellStyle name="Normal 3 4 5 2" xfId="8557" xr:uid="{00000000-0005-0000-0000-00006C210000}"/>
    <cellStyle name="Normal 3 4 6" xfId="8558" xr:uid="{00000000-0005-0000-0000-00006D210000}"/>
    <cellStyle name="Normal 3 4 6 2" xfId="8559" xr:uid="{00000000-0005-0000-0000-00006E210000}"/>
    <cellStyle name="Normal 3 4 7" xfId="8560" xr:uid="{00000000-0005-0000-0000-00006F210000}"/>
    <cellStyle name="Normal 3 4 8" xfId="8561" xr:uid="{00000000-0005-0000-0000-000070210000}"/>
    <cellStyle name="Normal 3 4 9" xfId="8562" xr:uid="{00000000-0005-0000-0000-000071210000}"/>
    <cellStyle name="Normal 3 5" xfId="8563" xr:uid="{00000000-0005-0000-0000-000072210000}"/>
    <cellStyle name="Normal 3 5 2" xfId="8564" xr:uid="{00000000-0005-0000-0000-000073210000}"/>
    <cellStyle name="Normal 3 5 3" xfId="8565" xr:uid="{00000000-0005-0000-0000-000074210000}"/>
    <cellStyle name="Normal 3 5 4" xfId="8566" xr:uid="{00000000-0005-0000-0000-000075210000}"/>
    <cellStyle name="Normal 3 6" xfId="8567" xr:uid="{00000000-0005-0000-0000-000076210000}"/>
    <cellStyle name="Normal 3 6 2" xfId="8568" xr:uid="{00000000-0005-0000-0000-000077210000}"/>
    <cellStyle name="Normal 3 6 2 2" xfId="8569" xr:uid="{00000000-0005-0000-0000-000078210000}"/>
    <cellStyle name="Normal 3 6 3" xfId="8570" xr:uid="{00000000-0005-0000-0000-000079210000}"/>
    <cellStyle name="Normal 3 6 3 2" xfId="8571" xr:uid="{00000000-0005-0000-0000-00007A210000}"/>
    <cellStyle name="Normal 3 6 4" xfId="8572" xr:uid="{00000000-0005-0000-0000-00007B210000}"/>
    <cellStyle name="Normal 3 6 4 2" xfId="8573" xr:uid="{00000000-0005-0000-0000-00007C210000}"/>
    <cellStyle name="Normal 3 6 5" xfId="8574" xr:uid="{00000000-0005-0000-0000-00007D210000}"/>
    <cellStyle name="Normal 3 6 6" xfId="8575" xr:uid="{00000000-0005-0000-0000-00007E210000}"/>
    <cellStyle name="Normal 3 7" xfId="8576" xr:uid="{00000000-0005-0000-0000-00007F210000}"/>
    <cellStyle name="Normal 3 7 2" xfId="8577" xr:uid="{00000000-0005-0000-0000-000080210000}"/>
    <cellStyle name="Normal 3 7 3" xfId="8578" xr:uid="{00000000-0005-0000-0000-000081210000}"/>
    <cellStyle name="Normal 3 8" xfId="8579" xr:uid="{00000000-0005-0000-0000-000082210000}"/>
    <cellStyle name="Normal 3 8 2" xfId="8580" xr:uid="{00000000-0005-0000-0000-000083210000}"/>
    <cellStyle name="Normal 3 8 3" xfId="8581" xr:uid="{00000000-0005-0000-0000-000084210000}"/>
    <cellStyle name="Normal 3 9" xfId="8582" xr:uid="{00000000-0005-0000-0000-000085210000}"/>
    <cellStyle name="Normal 3 9 2" xfId="8583" xr:uid="{00000000-0005-0000-0000-000086210000}"/>
    <cellStyle name="Normal 3 9 3" xfId="8584" xr:uid="{00000000-0005-0000-0000-000087210000}"/>
    <cellStyle name="Normal 30" xfId="8585" xr:uid="{00000000-0005-0000-0000-000088210000}"/>
    <cellStyle name="Normal 31" xfId="8586" xr:uid="{00000000-0005-0000-0000-000089210000}"/>
    <cellStyle name="Normal 32" xfId="8587" xr:uid="{00000000-0005-0000-0000-00008A210000}"/>
    <cellStyle name="Normal 33" xfId="8588" xr:uid="{00000000-0005-0000-0000-00008B210000}"/>
    <cellStyle name="Normal 34" xfId="8589" xr:uid="{00000000-0005-0000-0000-00008C210000}"/>
    <cellStyle name="Normal 35" xfId="8590" xr:uid="{00000000-0005-0000-0000-00008D210000}"/>
    <cellStyle name="Normal 36" xfId="8591" xr:uid="{00000000-0005-0000-0000-00008E210000}"/>
    <cellStyle name="Normal 37" xfId="8592" xr:uid="{00000000-0005-0000-0000-00008F210000}"/>
    <cellStyle name="Normal 38" xfId="8593" xr:uid="{00000000-0005-0000-0000-000090210000}"/>
    <cellStyle name="Normal 39" xfId="8594" xr:uid="{00000000-0005-0000-0000-000091210000}"/>
    <cellStyle name="Normal 4" xfId="8595" xr:uid="{00000000-0005-0000-0000-000092210000}"/>
    <cellStyle name="Normal 4 10" xfId="8596" xr:uid="{00000000-0005-0000-0000-000093210000}"/>
    <cellStyle name="Normal 4 11" xfId="8597" xr:uid="{00000000-0005-0000-0000-000094210000}"/>
    <cellStyle name="Normal 4 12" xfId="8598" xr:uid="{00000000-0005-0000-0000-000095210000}"/>
    <cellStyle name="Normal 4 13" xfId="8599" xr:uid="{00000000-0005-0000-0000-000096210000}"/>
    <cellStyle name="Normal 4 14" xfId="8600" xr:uid="{00000000-0005-0000-0000-000097210000}"/>
    <cellStyle name="Normal 4 15" xfId="8601" xr:uid="{00000000-0005-0000-0000-000098210000}"/>
    <cellStyle name="Normal 4 2" xfId="8602" xr:uid="{00000000-0005-0000-0000-000099210000}"/>
    <cellStyle name="Normal 4 2 2" xfId="8603" xr:uid="{00000000-0005-0000-0000-00009A210000}"/>
    <cellStyle name="Normal 4 3" xfId="8604" xr:uid="{00000000-0005-0000-0000-00009B210000}"/>
    <cellStyle name="Normal 4 4" xfId="8605" xr:uid="{00000000-0005-0000-0000-00009C210000}"/>
    <cellStyle name="Normal 4 4 2" xfId="8606" xr:uid="{00000000-0005-0000-0000-00009D210000}"/>
    <cellStyle name="Normal 4 4 2 2" xfId="8607" xr:uid="{00000000-0005-0000-0000-00009E210000}"/>
    <cellStyle name="Normal 4 5" xfId="8608" xr:uid="{00000000-0005-0000-0000-00009F210000}"/>
    <cellStyle name="Normal 4 5 2" xfId="8609" xr:uid="{00000000-0005-0000-0000-0000A0210000}"/>
    <cellStyle name="Normal 4 6" xfId="8610" xr:uid="{00000000-0005-0000-0000-0000A1210000}"/>
    <cellStyle name="Normal 4 7" xfId="8611" xr:uid="{00000000-0005-0000-0000-0000A2210000}"/>
    <cellStyle name="Normal 4 8" xfId="8612" xr:uid="{00000000-0005-0000-0000-0000A3210000}"/>
    <cellStyle name="Normal 4 9" xfId="8613" xr:uid="{00000000-0005-0000-0000-0000A4210000}"/>
    <cellStyle name="Normal 40" xfId="8614" xr:uid="{00000000-0005-0000-0000-0000A5210000}"/>
    <cellStyle name="Normal 41" xfId="8615" xr:uid="{00000000-0005-0000-0000-0000A6210000}"/>
    <cellStyle name="Normal 42" xfId="8616" xr:uid="{00000000-0005-0000-0000-0000A7210000}"/>
    <cellStyle name="Normal 43" xfId="8617" xr:uid="{00000000-0005-0000-0000-0000A8210000}"/>
    <cellStyle name="Normal 44" xfId="8618" xr:uid="{00000000-0005-0000-0000-0000A9210000}"/>
    <cellStyle name="Normal 45" xfId="8619" xr:uid="{00000000-0005-0000-0000-0000AA210000}"/>
    <cellStyle name="Normal 46" xfId="8620" xr:uid="{00000000-0005-0000-0000-0000AB210000}"/>
    <cellStyle name="Normal 47" xfId="8621" xr:uid="{00000000-0005-0000-0000-0000AC210000}"/>
    <cellStyle name="Normal 48" xfId="8622" xr:uid="{00000000-0005-0000-0000-0000AD210000}"/>
    <cellStyle name="Normal 49" xfId="8623" xr:uid="{00000000-0005-0000-0000-0000AE210000}"/>
    <cellStyle name="Normal 5" xfId="8624" xr:uid="{00000000-0005-0000-0000-0000AF210000}"/>
    <cellStyle name="Normal 5 2" xfId="8625" xr:uid="{00000000-0005-0000-0000-0000B0210000}"/>
    <cellStyle name="Normal 5 2 2" xfId="8626" xr:uid="{00000000-0005-0000-0000-0000B1210000}"/>
    <cellStyle name="Normal 5 2 2 2" xfId="8627" xr:uid="{00000000-0005-0000-0000-0000B2210000}"/>
    <cellStyle name="Normal 5 2 2 3" xfId="8628" xr:uid="{00000000-0005-0000-0000-0000B3210000}"/>
    <cellStyle name="Normal 5 2 3" xfId="8629" xr:uid="{00000000-0005-0000-0000-0000B4210000}"/>
    <cellStyle name="Normal 5 2 3 2" xfId="8630" xr:uid="{00000000-0005-0000-0000-0000B5210000}"/>
    <cellStyle name="Normal 5 3" xfId="8631" xr:uid="{00000000-0005-0000-0000-0000B6210000}"/>
    <cellStyle name="Normal 50" xfId="8632" xr:uid="{00000000-0005-0000-0000-0000B7210000}"/>
    <cellStyle name="Normal 51" xfId="8633" xr:uid="{00000000-0005-0000-0000-0000B8210000}"/>
    <cellStyle name="Normal 52" xfId="8634" xr:uid="{00000000-0005-0000-0000-0000B9210000}"/>
    <cellStyle name="Normal 53" xfId="8635" xr:uid="{00000000-0005-0000-0000-0000BA210000}"/>
    <cellStyle name="Normal 54" xfId="8636" xr:uid="{00000000-0005-0000-0000-0000BB210000}"/>
    <cellStyle name="Normal 55" xfId="8637" xr:uid="{00000000-0005-0000-0000-0000BC210000}"/>
    <cellStyle name="Normal 56" xfId="8638" xr:uid="{00000000-0005-0000-0000-0000BD210000}"/>
    <cellStyle name="Normal 57" xfId="8639" xr:uid="{00000000-0005-0000-0000-0000BE210000}"/>
    <cellStyle name="Normal 6" xfId="8640" xr:uid="{00000000-0005-0000-0000-0000BF210000}"/>
    <cellStyle name="Normal 6 2" xfId="8641" xr:uid="{00000000-0005-0000-0000-0000C0210000}"/>
    <cellStyle name="Normal 6 2 2" xfId="8642" xr:uid="{00000000-0005-0000-0000-0000C1210000}"/>
    <cellStyle name="Normal 6 2 2 2" xfId="8643" xr:uid="{00000000-0005-0000-0000-0000C2210000}"/>
    <cellStyle name="Normal 6 2 2 2 2" xfId="8644" xr:uid="{00000000-0005-0000-0000-0000C3210000}"/>
    <cellStyle name="Normal 6 2 2 3" xfId="8645" xr:uid="{00000000-0005-0000-0000-0000C4210000}"/>
    <cellStyle name="Normal 6 2 2 3 2" xfId="8646" xr:uid="{00000000-0005-0000-0000-0000C5210000}"/>
    <cellStyle name="Normal 6 2 2 4" xfId="8647" xr:uid="{00000000-0005-0000-0000-0000C6210000}"/>
    <cellStyle name="Normal 6 2 2 4 2" xfId="8648" xr:uid="{00000000-0005-0000-0000-0000C7210000}"/>
    <cellStyle name="Normal 6 2 2 5" xfId="8649" xr:uid="{00000000-0005-0000-0000-0000C8210000}"/>
    <cellStyle name="Normal 6 2 2 6" xfId="8650" xr:uid="{00000000-0005-0000-0000-0000C9210000}"/>
    <cellStyle name="Normal 6 2 2 7" xfId="8651" xr:uid="{00000000-0005-0000-0000-0000CA210000}"/>
    <cellStyle name="Normal 6 2 2 8" xfId="8652" xr:uid="{00000000-0005-0000-0000-0000CB210000}"/>
    <cellStyle name="Normal 6 2 3" xfId="8653" xr:uid="{00000000-0005-0000-0000-0000CC210000}"/>
    <cellStyle name="Normal 6 2 3 2" xfId="8654" xr:uid="{00000000-0005-0000-0000-0000CD210000}"/>
    <cellStyle name="Normal 6 2 3 2 2" xfId="8655" xr:uid="{00000000-0005-0000-0000-0000CE210000}"/>
    <cellStyle name="Normal 6 2 3 3" xfId="8656" xr:uid="{00000000-0005-0000-0000-0000CF210000}"/>
    <cellStyle name="Normal 6 2 4" xfId="8657" xr:uid="{00000000-0005-0000-0000-0000D0210000}"/>
    <cellStyle name="Normal 6 2 4 2" xfId="8658" xr:uid="{00000000-0005-0000-0000-0000D1210000}"/>
    <cellStyle name="Normal 6 2 5" xfId="8659" xr:uid="{00000000-0005-0000-0000-0000D2210000}"/>
    <cellStyle name="Normal 6 2 5 2" xfId="8660" xr:uid="{00000000-0005-0000-0000-0000D3210000}"/>
    <cellStyle name="Normal 6 2 6" xfId="8661" xr:uid="{00000000-0005-0000-0000-0000D4210000}"/>
    <cellStyle name="Normal 6 2 6 2" xfId="8662" xr:uid="{00000000-0005-0000-0000-0000D5210000}"/>
    <cellStyle name="Normal 6 2 7" xfId="8663" xr:uid="{00000000-0005-0000-0000-0000D6210000}"/>
    <cellStyle name="Normal 6 2 8" xfId="8664" xr:uid="{00000000-0005-0000-0000-0000D7210000}"/>
    <cellStyle name="Normal 6 3" xfId="8665" xr:uid="{00000000-0005-0000-0000-0000D8210000}"/>
    <cellStyle name="Normal 6 3 2" xfId="8666" xr:uid="{00000000-0005-0000-0000-0000D9210000}"/>
    <cellStyle name="Normal 6 3 2 2" xfId="8667" xr:uid="{00000000-0005-0000-0000-0000DA210000}"/>
    <cellStyle name="Normal 6 3 2 2 2" xfId="8668" xr:uid="{00000000-0005-0000-0000-0000DB210000}"/>
    <cellStyle name="Normal 6 3 2 3" xfId="8669" xr:uid="{00000000-0005-0000-0000-0000DC210000}"/>
    <cellStyle name="Normal 6 3 3" xfId="8670" xr:uid="{00000000-0005-0000-0000-0000DD210000}"/>
    <cellStyle name="Normal 6 3 3 2" xfId="8671" xr:uid="{00000000-0005-0000-0000-0000DE210000}"/>
    <cellStyle name="Normal 6 3 4" xfId="8672" xr:uid="{00000000-0005-0000-0000-0000DF210000}"/>
    <cellStyle name="Normal 6 3 4 2" xfId="8673" xr:uid="{00000000-0005-0000-0000-0000E0210000}"/>
    <cellStyle name="Normal 6 3 5" xfId="8674" xr:uid="{00000000-0005-0000-0000-0000E1210000}"/>
    <cellStyle name="Normal 6 3 6" xfId="8675" xr:uid="{00000000-0005-0000-0000-0000E2210000}"/>
    <cellStyle name="Normal 6 3 7" xfId="8676" xr:uid="{00000000-0005-0000-0000-0000E3210000}"/>
    <cellStyle name="Normal 6 4" xfId="8677" xr:uid="{00000000-0005-0000-0000-0000E4210000}"/>
    <cellStyle name="Normal 6 4 2" xfId="8678" xr:uid="{00000000-0005-0000-0000-0000E5210000}"/>
    <cellStyle name="Normal 6 4 2 2" xfId="8679" xr:uid="{00000000-0005-0000-0000-0000E6210000}"/>
    <cellStyle name="Normal 6 4 3" xfId="8680" xr:uid="{00000000-0005-0000-0000-0000E7210000}"/>
    <cellStyle name="Normal 6 4 3 2" xfId="8681" xr:uid="{00000000-0005-0000-0000-0000E8210000}"/>
    <cellStyle name="Normal 6 4 4" xfId="8682" xr:uid="{00000000-0005-0000-0000-0000E9210000}"/>
    <cellStyle name="Normal 6 4 4 2" xfId="8683" xr:uid="{00000000-0005-0000-0000-0000EA210000}"/>
    <cellStyle name="Normal 6 4 5" xfId="8684" xr:uid="{00000000-0005-0000-0000-0000EB210000}"/>
    <cellStyle name="Normal 6 4 6" xfId="8685" xr:uid="{00000000-0005-0000-0000-0000EC210000}"/>
    <cellStyle name="Normal 6 5" xfId="8686" xr:uid="{00000000-0005-0000-0000-0000ED210000}"/>
    <cellStyle name="Normal 6 5 2" xfId="8687" xr:uid="{00000000-0005-0000-0000-0000EE210000}"/>
    <cellStyle name="Normal 6 6" xfId="8688" xr:uid="{00000000-0005-0000-0000-0000EF210000}"/>
    <cellStyle name="Normal 6 6 2" xfId="8689" xr:uid="{00000000-0005-0000-0000-0000F0210000}"/>
    <cellStyle name="Normal 6 7" xfId="8690" xr:uid="{00000000-0005-0000-0000-0000F1210000}"/>
    <cellStyle name="Normal 6 7 2" xfId="8691" xr:uid="{00000000-0005-0000-0000-0000F2210000}"/>
    <cellStyle name="Normal 6 8" xfId="8692" xr:uid="{00000000-0005-0000-0000-0000F3210000}"/>
    <cellStyle name="Normal 6 9" xfId="8693" xr:uid="{00000000-0005-0000-0000-0000F4210000}"/>
    <cellStyle name="Normal 7" xfId="8694" xr:uid="{00000000-0005-0000-0000-0000F5210000}"/>
    <cellStyle name="Normal 7 2" xfId="8695" xr:uid="{00000000-0005-0000-0000-0000F6210000}"/>
    <cellStyle name="Normal 7 2 2" xfId="8696" xr:uid="{00000000-0005-0000-0000-0000F7210000}"/>
    <cellStyle name="Normal 7 2 3" xfId="8697" xr:uid="{00000000-0005-0000-0000-0000F8210000}"/>
    <cellStyle name="Normal 7 3" xfId="8698" xr:uid="{00000000-0005-0000-0000-0000F9210000}"/>
    <cellStyle name="Normal 7 3 2" xfId="8699" xr:uid="{00000000-0005-0000-0000-0000FA210000}"/>
    <cellStyle name="Normal 7 3 2 2" xfId="8700" xr:uid="{00000000-0005-0000-0000-0000FB210000}"/>
    <cellStyle name="Normal 7 3 3" xfId="8701" xr:uid="{00000000-0005-0000-0000-0000FC210000}"/>
    <cellStyle name="Normal 7 3 4" xfId="8702" xr:uid="{00000000-0005-0000-0000-0000FD210000}"/>
    <cellStyle name="Normal 7 4" xfId="8703" xr:uid="{00000000-0005-0000-0000-0000FE210000}"/>
    <cellStyle name="Normal 8" xfId="8704" xr:uid="{00000000-0005-0000-0000-0000FF210000}"/>
    <cellStyle name="Normal 8 2" xfId="8705" xr:uid="{00000000-0005-0000-0000-000000220000}"/>
    <cellStyle name="Normal 8 2 2" xfId="8706" xr:uid="{00000000-0005-0000-0000-000001220000}"/>
    <cellStyle name="Normal 8 2 2 2" xfId="8707" xr:uid="{00000000-0005-0000-0000-000002220000}"/>
    <cellStyle name="Normal 8 2 2 2 2" xfId="8708" xr:uid="{00000000-0005-0000-0000-000003220000}"/>
    <cellStyle name="Normal 8 2 2 3" xfId="8709" xr:uid="{00000000-0005-0000-0000-000004220000}"/>
    <cellStyle name="Normal 8 2 2 3 2" xfId="8710" xr:uid="{00000000-0005-0000-0000-000005220000}"/>
    <cellStyle name="Normal 8 2 2 4" xfId="8711" xr:uid="{00000000-0005-0000-0000-000006220000}"/>
    <cellStyle name="Normal 8 2 2 4 2" xfId="8712" xr:uid="{00000000-0005-0000-0000-000007220000}"/>
    <cellStyle name="Normal 8 2 2 5" xfId="8713" xr:uid="{00000000-0005-0000-0000-000008220000}"/>
    <cellStyle name="Normal 8 2 2 6" xfId="8714" xr:uid="{00000000-0005-0000-0000-000009220000}"/>
    <cellStyle name="Normal 8 2 3" xfId="8715" xr:uid="{00000000-0005-0000-0000-00000A220000}"/>
    <cellStyle name="Normal 8 2 3 2" xfId="8716" xr:uid="{00000000-0005-0000-0000-00000B220000}"/>
    <cellStyle name="Normal 8 2 4" xfId="8717" xr:uid="{00000000-0005-0000-0000-00000C220000}"/>
    <cellStyle name="Normal 8 2 4 2" xfId="8718" xr:uid="{00000000-0005-0000-0000-00000D220000}"/>
    <cellStyle name="Normal 8 2 5" xfId="8719" xr:uid="{00000000-0005-0000-0000-00000E220000}"/>
    <cellStyle name="Normal 8 2 5 2" xfId="8720" xr:uid="{00000000-0005-0000-0000-00000F220000}"/>
    <cellStyle name="Normal 8 2 6" xfId="8721" xr:uid="{00000000-0005-0000-0000-000010220000}"/>
    <cellStyle name="Normal 8 2 7" xfId="8722" xr:uid="{00000000-0005-0000-0000-000011220000}"/>
    <cellStyle name="Normal 8 2 8" xfId="8723" xr:uid="{00000000-0005-0000-0000-000012220000}"/>
    <cellStyle name="Normal 8 3" xfId="8724" xr:uid="{00000000-0005-0000-0000-000013220000}"/>
    <cellStyle name="Normal 8 3 2" xfId="8725" xr:uid="{00000000-0005-0000-0000-000014220000}"/>
    <cellStyle name="Normal 8 3 2 2" xfId="8726" xr:uid="{00000000-0005-0000-0000-000015220000}"/>
    <cellStyle name="Normal 8 4" xfId="8727" xr:uid="{00000000-0005-0000-0000-000016220000}"/>
    <cellStyle name="Normal 8 5" xfId="8728" xr:uid="{00000000-0005-0000-0000-000017220000}"/>
    <cellStyle name="Normal 8 5 2" xfId="8729" xr:uid="{00000000-0005-0000-0000-000018220000}"/>
    <cellStyle name="Normal 8 5 2 2" xfId="8730" xr:uid="{00000000-0005-0000-0000-000019220000}"/>
    <cellStyle name="Normal 8 5 3" xfId="8731" xr:uid="{00000000-0005-0000-0000-00001A220000}"/>
    <cellStyle name="Normal 8 5 3 2" xfId="8732" xr:uid="{00000000-0005-0000-0000-00001B220000}"/>
    <cellStyle name="Normal 8 5 4" xfId="8733" xr:uid="{00000000-0005-0000-0000-00001C220000}"/>
    <cellStyle name="Normal 8 5 4 2" xfId="8734" xr:uid="{00000000-0005-0000-0000-00001D220000}"/>
    <cellStyle name="Normal 8 5 5" xfId="8735" xr:uid="{00000000-0005-0000-0000-00001E220000}"/>
    <cellStyle name="Normal 8 5 6" xfId="8736" xr:uid="{00000000-0005-0000-0000-00001F220000}"/>
    <cellStyle name="Normal 9" xfId="8737" xr:uid="{00000000-0005-0000-0000-000020220000}"/>
    <cellStyle name="Normal 9 2" xfId="8738" xr:uid="{00000000-0005-0000-0000-000021220000}"/>
    <cellStyle name="Normal 9 2 2" xfId="8739" xr:uid="{00000000-0005-0000-0000-000022220000}"/>
    <cellStyle name="Normal 9 2 3" xfId="8740" xr:uid="{00000000-0005-0000-0000-000023220000}"/>
    <cellStyle name="Normal 9 3" xfId="8741" xr:uid="{00000000-0005-0000-0000-000024220000}"/>
    <cellStyle name="Normal 9 4" xfId="8742" xr:uid="{00000000-0005-0000-0000-000025220000}"/>
    <cellStyle name="Normal 9 5" xfId="8743" xr:uid="{00000000-0005-0000-0000-000026220000}"/>
    <cellStyle name="Normal GHG Numbers (0.00)" xfId="8744" xr:uid="{00000000-0005-0000-0000-000027220000}"/>
    <cellStyle name="Normal GHG Numbers (0.00) 2" xfId="8745" xr:uid="{00000000-0005-0000-0000-000028220000}"/>
    <cellStyle name="Normal GHG Numbers (0.00) 2 2" xfId="8746" xr:uid="{00000000-0005-0000-0000-000029220000}"/>
    <cellStyle name="Normal GHG Numbers (0.00) 2 2 2" xfId="8747" xr:uid="{00000000-0005-0000-0000-00002A220000}"/>
    <cellStyle name="Normal GHG Numbers (0.00) 2 2 3" xfId="8748" xr:uid="{00000000-0005-0000-0000-00002B220000}"/>
    <cellStyle name="Normal GHG Numbers (0.00) 2 2 4" xfId="8749" xr:uid="{00000000-0005-0000-0000-00002C220000}"/>
    <cellStyle name="Normal GHG Numbers (0.00) 2 2 5" xfId="8750" xr:uid="{00000000-0005-0000-0000-00002D220000}"/>
    <cellStyle name="Normal GHG Numbers (0.00) 2 3" xfId="8751" xr:uid="{00000000-0005-0000-0000-00002E220000}"/>
    <cellStyle name="Normal GHG Numbers (0.00) 2 3 2" xfId="8752" xr:uid="{00000000-0005-0000-0000-00002F220000}"/>
    <cellStyle name="Normal GHG Numbers (0.00) 2 3 3" xfId="8753" xr:uid="{00000000-0005-0000-0000-000030220000}"/>
    <cellStyle name="Normal GHG Numbers (0.00) 2 3 4" xfId="8754" xr:uid="{00000000-0005-0000-0000-000031220000}"/>
    <cellStyle name="Normal GHG Numbers (0.00) 2 3 5" xfId="8755" xr:uid="{00000000-0005-0000-0000-000032220000}"/>
    <cellStyle name="Normal GHG Numbers (0.00) 2 4" xfId="8756" xr:uid="{00000000-0005-0000-0000-000033220000}"/>
    <cellStyle name="Normal GHG Numbers (0.00) 2 5" xfId="8757" xr:uid="{00000000-0005-0000-0000-000034220000}"/>
    <cellStyle name="Normal GHG Numbers (0.00) 2 6" xfId="8758" xr:uid="{00000000-0005-0000-0000-000035220000}"/>
    <cellStyle name="Normal GHG Numbers (0.00) 2 7" xfId="8759" xr:uid="{00000000-0005-0000-0000-000036220000}"/>
    <cellStyle name="Normal GHG Numbers (0.00) 3" xfId="8760" xr:uid="{00000000-0005-0000-0000-000037220000}"/>
    <cellStyle name="Normal GHG Numbers (0.00) 3 2" xfId="8761" xr:uid="{00000000-0005-0000-0000-000038220000}"/>
    <cellStyle name="Normal GHG Numbers (0.00) 3 2 2" xfId="8762" xr:uid="{00000000-0005-0000-0000-000039220000}"/>
    <cellStyle name="Normal GHG Numbers (0.00) 3 2 3" xfId="8763" xr:uid="{00000000-0005-0000-0000-00003A220000}"/>
    <cellStyle name="Normal GHG Numbers (0.00) 3 2 4" xfId="8764" xr:uid="{00000000-0005-0000-0000-00003B220000}"/>
    <cellStyle name="Normal GHG Numbers (0.00) 3 2 5" xfId="8765" xr:uid="{00000000-0005-0000-0000-00003C220000}"/>
    <cellStyle name="Normal GHG Numbers (0.00) 3 3" xfId="8766" xr:uid="{00000000-0005-0000-0000-00003D220000}"/>
    <cellStyle name="Normal GHG Numbers (0.00) 3 3 2" xfId="8767" xr:uid="{00000000-0005-0000-0000-00003E220000}"/>
    <cellStyle name="Normal GHG Numbers (0.00) 3 3 3" xfId="8768" xr:uid="{00000000-0005-0000-0000-00003F220000}"/>
    <cellStyle name="Normal GHG Numbers (0.00) 3 3 4" xfId="8769" xr:uid="{00000000-0005-0000-0000-000040220000}"/>
    <cellStyle name="Normal GHG Numbers (0.00) 3 3 5" xfId="8770" xr:uid="{00000000-0005-0000-0000-000041220000}"/>
    <cellStyle name="Normal GHG Numbers (0.00) 3 4" xfId="8771" xr:uid="{00000000-0005-0000-0000-000042220000}"/>
    <cellStyle name="Normal GHG Numbers (0.00) 3 5" xfId="8772" xr:uid="{00000000-0005-0000-0000-000043220000}"/>
    <cellStyle name="Normal GHG Numbers (0.00) 3 6" xfId="8773" xr:uid="{00000000-0005-0000-0000-000044220000}"/>
    <cellStyle name="Normal GHG Numbers (0.00) 3 7" xfId="8774" xr:uid="{00000000-0005-0000-0000-000045220000}"/>
    <cellStyle name="Normal GHG Numbers (0.00) 4" xfId="8775" xr:uid="{00000000-0005-0000-0000-000046220000}"/>
    <cellStyle name="Normal GHG Numbers (0.00) 4 2" xfId="8776" xr:uid="{00000000-0005-0000-0000-000047220000}"/>
    <cellStyle name="Normal GHG Numbers (0.00) 4 3" xfId="8777" xr:uid="{00000000-0005-0000-0000-000048220000}"/>
    <cellStyle name="Normal GHG Numbers (0.00) 4 4" xfId="8778" xr:uid="{00000000-0005-0000-0000-000049220000}"/>
    <cellStyle name="Normal GHG Numbers (0.00) 4 5" xfId="8779" xr:uid="{00000000-0005-0000-0000-00004A220000}"/>
    <cellStyle name="Normal GHG Numbers (0.00) 5" xfId="8780" xr:uid="{00000000-0005-0000-0000-00004B220000}"/>
    <cellStyle name="Normal GHG Numbers (0.00) 5 2" xfId="8781" xr:uid="{00000000-0005-0000-0000-00004C220000}"/>
    <cellStyle name="Normal GHG Numbers (0.00) 5 3" xfId="8782" xr:uid="{00000000-0005-0000-0000-00004D220000}"/>
    <cellStyle name="Normal GHG Numbers (0.00) 5 4" xfId="8783" xr:uid="{00000000-0005-0000-0000-00004E220000}"/>
    <cellStyle name="Normal GHG Numbers (0.00) 5 5" xfId="8784" xr:uid="{00000000-0005-0000-0000-00004F220000}"/>
    <cellStyle name="Normal GHG Numbers (0.00) 6" xfId="8785" xr:uid="{00000000-0005-0000-0000-000050220000}"/>
    <cellStyle name="Normal GHG Numbers (0.00) 7" xfId="8786" xr:uid="{00000000-0005-0000-0000-000051220000}"/>
    <cellStyle name="Normal GHG Numbers (0.00) 8" xfId="8787" xr:uid="{00000000-0005-0000-0000-000052220000}"/>
    <cellStyle name="Normal GHG Numbers (0.00) 9" xfId="8788" xr:uid="{00000000-0005-0000-0000-000053220000}"/>
    <cellStyle name="Normal GHG Textfiels Bold" xfId="8789" xr:uid="{00000000-0005-0000-0000-000054220000}"/>
    <cellStyle name="Normal GHG-Shade" xfId="8790" xr:uid="{00000000-0005-0000-0000-000055220000}"/>
    <cellStyle name="Normal GHG-Shade 2" xfId="8791" xr:uid="{00000000-0005-0000-0000-000056220000}"/>
    <cellStyle name="Normal GHG-Shade 2 2" xfId="8792" xr:uid="{00000000-0005-0000-0000-000057220000}"/>
    <cellStyle name="Normal GHG-Shade 3" xfId="8793" xr:uid="{00000000-0005-0000-0000-000058220000}"/>
    <cellStyle name="Normale 10" xfId="8794" xr:uid="{00000000-0005-0000-0000-000059220000}"/>
    <cellStyle name="Normale 10 2" xfId="8795" xr:uid="{00000000-0005-0000-0000-00005A220000}"/>
    <cellStyle name="Normale 10 2 2" xfId="8796" xr:uid="{00000000-0005-0000-0000-00005B220000}"/>
    <cellStyle name="Normale 10 2 2 2" xfId="8797" xr:uid="{00000000-0005-0000-0000-00005C220000}"/>
    <cellStyle name="Normale 10 2 3" xfId="8798" xr:uid="{00000000-0005-0000-0000-00005D220000}"/>
    <cellStyle name="Normale 10 3" xfId="8799" xr:uid="{00000000-0005-0000-0000-00005E220000}"/>
    <cellStyle name="Normale 10 3 2" xfId="8800" xr:uid="{00000000-0005-0000-0000-00005F220000}"/>
    <cellStyle name="Normale 10 3 2 2" xfId="8801" xr:uid="{00000000-0005-0000-0000-000060220000}"/>
    <cellStyle name="Normale 10 3 3" xfId="8802" xr:uid="{00000000-0005-0000-0000-000061220000}"/>
    <cellStyle name="Normale 10 4" xfId="8803" xr:uid="{00000000-0005-0000-0000-000062220000}"/>
    <cellStyle name="Normale 10 4 2" xfId="8804" xr:uid="{00000000-0005-0000-0000-000063220000}"/>
    <cellStyle name="Normale 10 5" xfId="8805" xr:uid="{00000000-0005-0000-0000-000064220000}"/>
    <cellStyle name="Normale 10_EDEN industria 2008 rev" xfId="8806" xr:uid="{00000000-0005-0000-0000-000065220000}"/>
    <cellStyle name="Normale 11" xfId="8807" xr:uid="{00000000-0005-0000-0000-000066220000}"/>
    <cellStyle name="Normale 11 2" xfId="8808" xr:uid="{00000000-0005-0000-0000-000067220000}"/>
    <cellStyle name="Normale 11 2 2" xfId="8809" xr:uid="{00000000-0005-0000-0000-000068220000}"/>
    <cellStyle name="Normale 11 2 2 2" xfId="8810" xr:uid="{00000000-0005-0000-0000-000069220000}"/>
    <cellStyle name="Normale 11 2 3" xfId="8811" xr:uid="{00000000-0005-0000-0000-00006A220000}"/>
    <cellStyle name="Normale 11 3" xfId="8812" xr:uid="{00000000-0005-0000-0000-00006B220000}"/>
    <cellStyle name="Normale 11 3 2" xfId="8813" xr:uid="{00000000-0005-0000-0000-00006C220000}"/>
    <cellStyle name="Normale 11 3 2 2" xfId="8814" xr:uid="{00000000-0005-0000-0000-00006D220000}"/>
    <cellStyle name="Normale 11 3 3" xfId="8815" xr:uid="{00000000-0005-0000-0000-00006E220000}"/>
    <cellStyle name="Normale 11 4" xfId="8816" xr:uid="{00000000-0005-0000-0000-00006F220000}"/>
    <cellStyle name="Normale 11 4 2" xfId="8817" xr:uid="{00000000-0005-0000-0000-000070220000}"/>
    <cellStyle name="Normale 11 5" xfId="8818" xr:uid="{00000000-0005-0000-0000-000071220000}"/>
    <cellStyle name="Normale 11_EDEN industria 2008 rev" xfId="8819" xr:uid="{00000000-0005-0000-0000-000072220000}"/>
    <cellStyle name="Normale 12" xfId="8820" xr:uid="{00000000-0005-0000-0000-000073220000}"/>
    <cellStyle name="Normale 12 2" xfId="8821" xr:uid="{00000000-0005-0000-0000-000074220000}"/>
    <cellStyle name="Normale 12 2 2" xfId="8822" xr:uid="{00000000-0005-0000-0000-000075220000}"/>
    <cellStyle name="Normale 12 2 2 2" xfId="8823" xr:uid="{00000000-0005-0000-0000-000076220000}"/>
    <cellStyle name="Normale 12 2 3" xfId="8824" xr:uid="{00000000-0005-0000-0000-000077220000}"/>
    <cellStyle name="Normale 12 3" xfId="8825" xr:uid="{00000000-0005-0000-0000-000078220000}"/>
    <cellStyle name="Normale 12 3 2" xfId="8826" xr:uid="{00000000-0005-0000-0000-000079220000}"/>
    <cellStyle name="Normale 12 3 2 2" xfId="8827" xr:uid="{00000000-0005-0000-0000-00007A220000}"/>
    <cellStyle name="Normale 12 3 3" xfId="8828" xr:uid="{00000000-0005-0000-0000-00007B220000}"/>
    <cellStyle name="Normale 12 4" xfId="8829" xr:uid="{00000000-0005-0000-0000-00007C220000}"/>
    <cellStyle name="Normale 12 4 2" xfId="8830" xr:uid="{00000000-0005-0000-0000-00007D220000}"/>
    <cellStyle name="Normale 12 5" xfId="8831" xr:uid="{00000000-0005-0000-0000-00007E220000}"/>
    <cellStyle name="Normale 12_EDEN industria 2008 rev" xfId="8832" xr:uid="{00000000-0005-0000-0000-00007F220000}"/>
    <cellStyle name="Normale 13" xfId="8833" xr:uid="{00000000-0005-0000-0000-000080220000}"/>
    <cellStyle name="Normale 13 2" xfId="8834" xr:uid="{00000000-0005-0000-0000-000081220000}"/>
    <cellStyle name="Normale 13 2 2" xfId="8835" xr:uid="{00000000-0005-0000-0000-000082220000}"/>
    <cellStyle name="Normale 13 2 2 2" xfId="8836" xr:uid="{00000000-0005-0000-0000-000083220000}"/>
    <cellStyle name="Normale 13 2 3" xfId="8837" xr:uid="{00000000-0005-0000-0000-000084220000}"/>
    <cellStyle name="Normale 13 3" xfId="8838" xr:uid="{00000000-0005-0000-0000-000085220000}"/>
    <cellStyle name="Normale 13 3 2" xfId="8839" xr:uid="{00000000-0005-0000-0000-000086220000}"/>
    <cellStyle name="Normale 13 3 2 2" xfId="8840" xr:uid="{00000000-0005-0000-0000-000087220000}"/>
    <cellStyle name="Normale 13 3 3" xfId="8841" xr:uid="{00000000-0005-0000-0000-000088220000}"/>
    <cellStyle name="Normale 13 4" xfId="8842" xr:uid="{00000000-0005-0000-0000-000089220000}"/>
    <cellStyle name="Normale 13 4 2" xfId="8843" xr:uid="{00000000-0005-0000-0000-00008A220000}"/>
    <cellStyle name="Normale 13 5" xfId="8844" xr:uid="{00000000-0005-0000-0000-00008B220000}"/>
    <cellStyle name="Normale 13_EDEN industria 2008 rev" xfId="8845" xr:uid="{00000000-0005-0000-0000-00008C220000}"/>
    <cellStyle name="Normale 14" xfId="8846" xr:uid="{00000000-0005-0000-0000-00008D220000}"/>
    <cellStyle name="Normale 14 2" xfId="8847" xr:uid="{00000000-0005-0000-0000-00008E220000}"/>
    <cellStyle name="Normale 14 2 2" xfId="8848" xr:uid="{00000000-0005-0000-0000-00008F220000}"/>
    <cellStyle name="Normale 14 2 2 2" xfId="8849" xr:uid="{00000000-0005-0000-0000-000090220000}"/>
    <cellStyle name="Normale 14 2 3" xfId="8850" xr:uid="{00000000-0005-0000-0000-000091220000}"/>
    <cellStyle name="Normale 14 3" xfId="8851" xr:uid="{00000000-0005-0000-0000-000092220000}"/>
    <cellStyle name="Normale 14 3 2" xfId="8852" xr:uid="{00000000-0005-0000-0000-000093220000}"/>
    <cellStyle name="Normale 14 3 2 2" xfId="8853" xr:uid="{00000000-0005-0000-0000-000094220000}"/>
    <cellStyle name="Normale 14 3 3" xfId="8854" xr:uid="{00000000-0005-0000-0000-000095220000}"/>
    <cellStyle name="Normale 14 4" xfId="8855" xr:uid="{00000000-0005-0000-0000-000096220000}"/>
    <cellStyle name="Normale 14 4 2" xfId="8856" xr:uid="{00000000-0005-0000-0000-000097220000}"/>
    <cellStyle name="Normale 14 5" xfId="8857" xr:uid="{00000000-0005-0000-0000-000098220000}"/>
    <cellStyle name="Normale 14_EDEN industria 2008 rev" xfId="8858" xr:uid="{00000000-0005-0000-0000-000099220000}"/>
    <cellStyle name="Normale 15" xfId="8859" xr:uid="{00000000-0005-0000-0000-00009A220000}"/>
    <cellStyle name="Normale 15 2" xfId="8860" xr:uid="{00000000-0005-0000-0000-00009B220000}"/>
    <cellStyle name="Normale 15 2 2" xfId="8861" xr:uid="{00000000-0005-0000-0000-00009C220000}"/>
    <cellStyle name="Normale 15 2 2 2" xfId="8862" xr:uid="{00000000-0005-0000-0000-00009D220000}"/>
    <cellStyle name="Normale 15 2 3" xfId="8863" xr:uid="{00000000-0005-0000-0000-00009E220000}"/>
    <cellStyle name="Normale 15 3" xfId="8864" xr:uid="{00000000-0005-0000-0000-00009F220000}"/>
    <cellStyle name="Normale 15 3 2" xfId="8865" xr:uid="{00000000-0005-0000-0000-0000A0220000}"/>
    <cellStyle name="Normale 15 3 2 2" xfId="8866" xr:uid="{00000000-0005-0000-0000-0000A1220000}"/>
    <cellStyle name="Normale 15 3 3" xfId="8867" xr:uid="{00000000-0005-0000-0000-0000A2220000}"/>
    <cellStyle name="Normale 15 4" xfId="8868" xr:uid="{00000000-0005-0000-0000-0000A3220000}"/>
    <cellStyle name="Normale 15 4 2" xfId="8869" xr:uid="{00000000-0005-0000-0000-0000A4220000}"/>
    <cellStyle name="Normale 15 5" xfId="8870" xr:uid="{00000000-0005-0000-0000-0000A5220000}"/>
    <cellStyle name="Normale 15_EDEN industria 2008 rev" xfId="8871" xr:uid="{00000000-0005-0000-0000-0000A6220000}"/>
    <cellStyle name="Normale 16" xfId="8872" xr:uid="{00000000-0005-0000-0000-0000A7220000}"/>
    <cellStyle name="Normale 16 2" xfId="8873" xr:uid="{00000000-0005-0000-0000-0000A8220000}"/>
    <cellStyle name="Normale 16 2 2" xfId="8874" xr:uid="{00000000-0005-0000-0000-0000A9220000}"/>
    <cellStyle name="Normale 16 3" xfId="8875" xr:uid="{00000000-0005-0000-0000-0000AA220000}"/>
    <cellStyle name="Normale 17" xfId="8876" xr:uid="{00000000-0005-0000-0000-0000AB220000}"/>
    <cellStyle name="Normale 17 2" xfId="8877" xr:uid="{00000000-0005-0000-0000-0000AC220000}"/>
    <cellStyle name="Normale 17 2 2" xfId="8878" xr:uid="{00000000-0005-0000-0000-0000AD220000}"/>
    <cellStyle name="Normale 17 3" xfId="8879" xr:uid="{00000000-0005-0000-0000-0000AE220000}"/>
    <cellStyle name="Normale 18" xfId="8880" xr:uid="{00000000-0005-0000-0000-0000AF220000}"/>
    <cellStyle name="Normale 18 2" xfId="8881" xr:uid="{00000000-0005-0000-0000-0000B0220000}"/>
    <cellStyle name="Normale 19" xfId="8882" xr:uid="{00000000-0005-0000-0000-0000B1220000}"/>
    <cellStyle name="Normale 19 2" xfId="8883" xr:uid="{00000000-0005-0000-0000-0000B2220000}"/>
    <cellStyle name="Normale 2" xfId="8884" xr:uid="{00000000-0005-0000-0000-0000B3220000}"/>
    <cellStyle name="Normale 2 2" xfId="8885" xr:uid="{00000000-0005-0000-0000-0000B4220000}"/>
    <cellStyle name="Normale 2 2 2" xfId="8886" xr:uid="{00000000-0005-0000-0000-0000B5220000}"/>
    <cellStyle name="Normale 2 2 2 2" xfId="8887" xr:uid="{00000000-0005-0000-0000-0000B6220000}"/>
    <cellStyle name="Normale 2 2 3" xfId="8888" xr:uid="{00000000-0005-0000-0000-0000B7220000}"/>
    <cellStyle name="Normale 2 3" xfId="8889" xr:uid="{00000000-0005-0000-0000-0000B8220000}"/>
    <cellStyle name="Normale 2 3 2" xfId="8890" xr:uid="{00000000-0005-0000-0000-0000B9220000}"/>
    <cellStyle name="Normale 2 4" xfId="8891" xr:uid="{00000000-0005-0000-0000-0000BA220000}"/>
    <cellStyle name="Normale 2_EDEN industria 2008 rev" xfId="8892" xr:uid="{00000000-0005-0000-0000-0000BB220000}"/>
    <cellStyle name="Normale 20" xfId="8893" xr:uid="{00000000-0005-0000-0000-0000BC220000}"/>
    <cellStyle name="Normale 20 2" xfId="8894" xr:uid="{00000000-0005-0000-0000-0000BD220000}"/>
    <cellStyle name="Normale 20 2 2" xfId="8895" xr:uid="{00000000-0005-0000-0000-0000BE220000}"/>
    <cellStyle name="Normale 20 3" xfId="8896" xr:uid="{00000000-0005-0000-0000-0000BF220000}"/>
    <cellStyle name="Normale 21" xfId="8897" xr:uid="{00000000-0005-0000-0000-0000C0220000}"/>
    <cellStyle name="Normale 21 2" xfId="8898" xr:uid="{00000000-0005-0000-0000-0000C1220000}"/>
    <cellStyle name="Normale 21 2 2" xfId="8899" xr:uid="{00000000-0005-0000-0000-0000C2220000}"/>
    <cellStyle name="Normale 21 3" xfId="8900" xr:uid="{00000000-0005-0000-0000-0000C3220000}"/>
    <cellStyle name="Normale 22" xfId="8901" xr:uid="{00000000-0005-0000-0000-0000C4220000}"/>
    <cellStyle name="Normale 22 2" xfId="8902" xr:uid="{00000000-0005-0000-0000-0000C5220000}"/>
    <cellStyle name="Normale 22 2 2" xfId="8903" xr:uid="{00000000-0005-0000-0000-0000C6220000}"/>
    <cellStyle name="Normale 22 3" xfId="8904" xr:uid="{00000000-0005-0000-0000-0000C7220000}"/>
    <cellStyle name="Normale 23" xfId="8905" xr:uid="{00000000-0005-0000-0000-0000C8220000}"/>
    <cellStyle name="Normale 23 2" xfId="8906" xr:uid="{00000000-0005-0000-0000-0000C9220000}"/>
    <cellStyle name="Normale 23 2 2" xfId="8907" xr:uid="{00000000-0005-0000-0000-0000CA220000}"/>
    <cellStyle name="Normale 23 3" xfId="8908" xr:uid="{00000000-0005-0000-0000-0000CB220000}"/>
    <cellStyle name="Normale 24" xfId="8909" xr:uid="{00000000-0005-0000-0000-0000CC220000}"/>
    <cellStyle name="Normale 24 2" xfId="8910" xr:uid="{00000000-0005-0000-0000-0000CD220000}"/>
    <cellStyle name="Normale 24 2 2" xfId="8911" xr:uid="{00000000-0005-0000-0000-0000CE220000}"/>
    <cellStyle name="Normale 24 3" xfId="8912" xr:uid="{00000000-0005-0000-0000-0000CF220000}"/>
    <cellStyle name="Normale 25" xfId="8913" xr:uid="{00000000-0005-0000-0000-0000D0220000}"/>
    <cellStyle name="Normale 25 2" xfId="8914" xr:uid="{00000000-0005-0000-0000-0000D1220000}"/>
    <cellStyle name="Normale 25 2 2" xfId="8915" xr:uid="{00000000-0005-0000-0000-0000D2220000}"/>
    <cellStyle name="Normale 25 3" xfId="8916" xr:uid="{00000000-0005-0000-0000-0000D3220000}"/>
    <cellStyle name="Normale 26" xfId="8917" xr:uid="{00000000-0005-0000-0000-0000D4220000}"/>
    <cellStyle name="Normale 26 2" xfId="8918" xr:uid="{00000000-0005-0000-0000-0000D5220000}"/>
    <cellStyle name="Normale 26 2 2" xfId="8919" xr:uid="{00000000-0005-0000-0000-0000D6220000}"/>
    <cellStyle name="Normale 26 3" xfId="8920" xr:uid="{00000000-0005-0000-0000-0000D7220000}"/>
    <cellStyle name="Normale 27" xfId="8921" xr:uid="{00000000-0005-0000-0000-0000D8220000}"/>
    <cellStyle name="Normale 27 2" xfId="8922" xr:uid="{00000000-0005-0000-0000-0000D9220000}"/>
    <cellStyle name="Normale 27 2 2" xfId="8923" xr:uid="{00000000-0005-0000-0000-0000DA220000}"/>
    <cellStyle name="Normale 27 3" xfId="8924" xr:uid="{00000000-0005-0000-0000-0000DB220000}"/>
    <cellStyle name="Normale 28" xfId="8925" xr:uid="{00000000-0005-0000-0000-0000DC220000}"/>
    <cellStyle name="Normale 28 2" xfId="8926" xr:uid="{00000000-0005-0000-0000-0000DD220000}"/>
    <cellStyle name="Normale 28 2 2" xfId="8927" xr:uid="{00000000-0005-0000-0000-0000DE220000}"/>
    <cellStyle name="Normale 28 3" xfId="8928" xr:uid="{00000000-0005-0000-0000-0000DF220000}"/>
    <cellStyle name="Normale 29" xfId="8929" xr:uid="{00000000-0005-0000-0000-0000E0220000}"/>
    <cellStyle name="Normale 29 2" xfId="8930" xr:uid="{00000000-0005-0000-0000-0000E1220000}"/>
    <cellStyle name="Normale 29 2 2" xfId="8931" xr:uid="{00000000-0005-0000-0000-0000E2220000}"/>
    <cellStyle name="Normale 29 3" xfId="8932" xr:uid="{00000000-0005-0000-0000-0000E3220000}"/>
    <cellStyle name="Normale 3" xfId="8933" xr:uid="{00000000-0005-0000-0000-0000E4220000}"/>
    <cellStyle name="Normale 3 2" xfId="8934" xr:uid="{00000000-0005-0000-0000-0000E5220000}"/>
    <cellStyle name="Normale 3 2 2" xfId="8935" xr:uid="{00000000-0005-0000-0000-0000E6220000}"/>
    <cellStyle name="Normale 3 2 2 2" xfId="8936" xr:uid="{00000000-0005-0000-0000-0000E7220000}"/>
    <cellStyle name="Normale 3 2 3" xfId="8937" xr:uid="{00000000-0005-0000-0000-0000E8220000}"/>
    <cellStyle name="Normale 3 3" xfId="8938" xr:uid="{00000000-0005-0000-0000-0000E9220000}"/>
    <cellStyle name="Normale 3 3 2" xfId="8939" xr:uid="{00000000-0005-0000-0000-0000EA220000}"/>
    <cellStyle name="Normale 3 3 2 2" xfId="8940" xr:uid="{00000000-0005-0000-0000-0000EB220000}"/>
    <cellStyle name="Normale 3 3 3" xfId="8941" xr:uid="{00000000-0005-0000-0000-0000EC220000}"/>
    <cellStyle name="Normale 3 4" xfId="8942" xr:uid="{00000000-0005-0000-0000-0000ED220000}"/>
    <cellStyle name="Normale 3 4 2" xfId="8943" xr:uid="{00000000-0005-0000-0000-0000EE220000}"/>
    <cellStyle name="Normale 3 5" xfId="8944" xr:uid="{00000000-0005-0000-0000-0000EF220000}"/>
    <cellStyle name="Normale 3_EDEN industria 2008 rev" xfId="8945" xr:uid="{00000000-0005-0000-0000-0000F0220000}"/>
    <cellStyle name="Normale 30" xfId="8946" xr:uid="{00000000-0005-0000-0000-0000F1220000}"/>
    <cellStyle name="Normale 30 2" xfId="8947" xr:uid="{00000000-0005-0000-0000-0000F2220000}"/>
    <cellStyle name="Normale 30 2 2" xfId="8948" xr:uid="{00000000-0005-0000-0000-0000F3220000}"/>
    <cellStyle name="Normale 30 3" xfId="8949" xr:uid="{00000000-0005-0000-0000-0000F4220000}"/>
    <cellStyle name="Normale 31" xfId="8950" xr:uid="{00000000-0005-0000-0000-0000F5220000}"/>
    <cellStyle name="Normale 31 2" xfId="8951" xr:uid="{00000000-0005-0000-0000-0000F6220000}"/>
    <cellStyle name="Normale 31 2 2" xfId="8952" xr:uid="{00000000-0005-0000-0000-0000F7220000}"/>
    <cellStyle name="Normale 31 3" xfId="8953" xr:uid="{00000000-0005-0000-0000-0000F8220000}"/>
    <cellStyle name="Normale 32" xfId="8954" xr:uid="{00000000-0005-0000-0000-0000F9220000}"/>
    <cellStyle name="Normale 32 2" xfId="8955" xr:uid="{00000000-0005-0000-0000-0000FA220000}"/>
    <cellStyle name="Normale 32 2 2" xfId="8956" xr:uid="{00000000-0005-0000-0000-0000FB220000}"/>
    <cellStyle name="Normale 32 3" xfId="8957" xr:uid="{00000000-0005-0000-0000-0000FC220000}"/>
    <cellStyle name="Normale 33" xfId="8958" xr:uid="{00000000-0005-0000-0000-0000FD220000}"/>
    <cellStyle name="Normale 33 2" xfId="8959" xr:uid="{00000000-0005-0000-0000-0000FE220000}"/>
    <cellStyle name="Normale 33 2 2" xfId="8960" xr:uid="{00000000-0005-0000-0000-0000FF220000}"/>
    <cellStyle name="Normale 33 3" xfId="8961" xr:uid="{00000000-0005-0000-0000-000000230000}"/>
    <cellStyle name="Normale 34" xfId="8962" xr:uid="{00000000-0005-0000-0000-000001230000}"/>
    <cellStyle name="Normale 34 2" xfId="8963" xr:uid="{00000000-0005-0000-0000-000002230000}"/>
    <cellStyle name="Normale 34 2 2" xfId="8964" xr:uid="{00000000-0005-0000-0000-000003230000}"/>
    <cellStyle name="Normale 34 3" xfId="8965" xr:uid="{00000000-0005-0000-0000-000004230000}"/>
    <cellStyle name="Normale 35" xfId="8966" xr:uid="{00000000-0005-0000-0000-000005230000}"/>
    <cellStyle name="Normale 35 2" xfId="8967" xr:uid="{00000000-0005-0000-0000-000006230000}"/>
    <cellStyle name="Normale 35 2 2" xfId="8968" xr:uid="{00000000-0005-0000-0000-000007230000}"/>
    <cellStyle name="Normale 35 3" xfId="8969" xr:uid="{00000000-0005-0000-0000-000008230000}"/>
    <cellStyle name="Normale 36" xfId="8970" xr:uid="{00000000-0005-0000-0000-000009230000}"/>
    <cellStyle name="Normale 36 2" xfId="8971" xr:uid="{00000000-0005-0000-0000-00000A230000}"/>
    <cellStyle name="Normale 36 2 2" xfId="8972" xr:uid="{00000000-0005-0000-0000-00000B230000}"/>
    <cellStyle name="Normale 36 3" xfId="8973" xr:uid="{00000000-0005-0000-0000-00000C230000}"/>
    <cellStyle name="Normale 37" xfId="8974" xr:uid="{00000000-0005-0000-0000-00000D230000}"/>
    <cellStyle name="Normale 37 2" xfId="8975" xr:uid="{00000000-0005-0000-0000-00000E230000}"/>
    <cellStyle name="Normale 37 2 2" xfId="8976" xr:uid="{00000000-0005-0000-0000-00000F230000}"/>
    <cellStyle name="Normale 37 3" xfId="8977" xr:uid="{00000000-0005-0000-0000-000010230000}"/>
    <cellStyle name="Normale 38" xfId="8978" xr:uid="{00000000-0005-0000-0000-000011230000}"/>
    <cellStyle name="Normale 38 2" xfId="8979" xr:uid="{00000000-0005-0000-0000-000012230000}"/>
    <cellStyle name="Normale 38 2 2" xfId="8980" xr:uid="{00000000-0005-0000-0000-000013230000}"/>
    <cellStyle name="Normale 38 3" xfId="8981" xr:uid="{00000000-0005-0000-0000-000014230000}"/>
    <cellStyle name="Normale 39" xfId="8982" xr:uid="{00000000-0005-0000-0000-000015230000}"/>
    <cellStyle name="Normale 39 2" xfId="8983" xr:uid="{00000000-0005-0000-0000-000016230000}"/>
    <cellStyle name="Normale 39 2 2" xfId="8984" xr:uid="{00000000-0005-0000-0000-000017230000}"/>
    <cellStyle name="Normale 39 3" xfId="8985" xr:uid="{00000000-0005-0000-0000-000018230000}"/>
    <cellStyle name="Normale 4" xfId="8986" xr:uid="{00000000-0005-0000-0000-000019230000}"/>
    <cellStyle name="Normale 4 2" xfId="8987" xr:uid="{00000000-0005-0000-0000-00001A230000}"/>
    <cellStyle name="Normale 4 2 2" xfId="8988" xr:uid="{00000000-0005-0000-0000-00001B230000}"/>
    <cellStyle name="Normale 4 2 2 2" xfId="8989" xr:uid="{00000000-0005-0000-0000-00001C230000}"/>
    <cellStyle name="Normale 4 2 3" xfId="8990" xr:uid="{00000000-0005-0000-0000-00001D230000}"/>
    <cellStyle name="Normale 4 3" xfId="8991" xr:uid="{00000000-0005-0000-0000-00001E230000}"/>
    <cellStyle name="Normale 4 3 2" xfId="8992" xr:uid="{00000000-0005-0000-0000-00001F230000}"/>
    <cellStyle name="Normale 4 3 2 2" xfId="8993" xr:uid="{00000000-0005-0000-0000-000020230000}"/>
    <cellStyle name="Normale 4 3 3" xfId="8994" xr:uid="{00000000-0005-0000-0000-000021230000}"/>
    <cellStyle name="Normale 4 4" xfId="8995" xr:uid="{00000000-0005-0000-0000-000022230000}"/>
    <cellStyle name="Normale 4 4 2" xfId="8996" xr:uid="{00000000-0005-0000-0000-000023230000}"/>
    <cellStyle name="Normale 4 5" xfId="8997" xr:uid="{00000000-0005-0000-0000-000024230000}"/>
    <cellStyle name="Normale 4_EDEN industria 2008 rev" xfId="8998" xr:uid="{00000000-0005-0000-0000-000025230000}"/>
    <cellStyle name="Normale 40" xfId="8999" xr:uid="{00000000-0005-0000-0000-000026230000}"/>
    <cellStyle name="Normale 40 2" xfId="9000" xr:uid="{00000000-0005-0000-0000-000027230000}"/>
    <cellStyle name="Normale 40 2 2" xfId="9001" xr:uid="{00000000-0005-0000-0000-000028230000}"/>
    <cellStyle name="Normale 40 3" xfId="9002" xr:uid="{00000000-0005-0000-0000-000029230000}"/>
    <cellStyle name="Normale 41" xfId="9003" xr:uid="{00000000-0005-0000-0000-00002A230000}"/>
    <cellStyle name="Normale 41 2" xfId="9004" xr:uid="{00000000-0005-0000-0000-00002B230000}"/>
    <cellStyle name="Normale 41 2 2" xfId="9005" xr:uid="{00000000-0005-0000-0000-00002C230000}"/>
    <cellStyle name="Normale 41 3" xfId="9006" xr:uid="{00000000-0005-0000-0000-00002D230000}"/>
    <cellStyle name="Normale 42" xfId="9007" xr:uid="{00000000-0005-0000-0000-00002E230000}"/>
    <cellStyle name="Normale 42 2" xfId="9008" xr:uid="{00000000-0005-0000-0000-00002F230000}"/>
    <cellStyle name="Normale 42 2 2" xfId="9009" xr:uid="{00000000-0005-0000-0000-000030230000}"/>
    <cellStyle name="Normale 42 3" xfId="9010" xr:uid="{00000000-0005-0000-0000-000031230000}"/>
    <cellStyle name="Normale 43" xfId="9011" xr:uid="{00000000-0005-0000-0000-000032230000}"/>
    <cellStyle name="Normale 43 2" xfId="9012" xr:uid="{00000000-0005-0000-0000-000033230000}"/>
    <cellStyle name="Normale 43 2 2" xfId="9013" xr:uid="{00000000-0005-0000-0000-000034230000}"/>
    <cellStyle name="Normale 43 3" xfId="9014" xr:uid="{00000000-0005-0000-0000-000035230000}"/>
    <cellStyle name="Normale 44" xfId="9015" xr:uid="{00000000-0005-0000-0000-000036230000}"/>
    <cellStyle name="Normale 44 2" xfId="9016" xr:uid="{00000000-0005-0000-0000-000037230000}"/>
    <cellStyle name="Normale 44 2 2" xfId="9017" xr:uid="{00000000-0005-0000-0000-000038230000}"/>
    <cellStyle name="Normale 44 3" xfId="9018" xr:uid="{00000000-0005-0000-0000-000039230000}"/>
    <cellStyle name="Normale 45" xfId="9019" xr:uid="{00000000-0005-0000-0000-00003A230000}"/>
    <cellStyle name="Normale 45 2" xfId="9020" xr:uid="{00000000-0005-0000-0000-00003B230000}"/>
    <cellStyle name="Normale 45 2 2" xfId="9021" xr:uid="{00000000-0005-0000-0000-00003C230000}"/>
    <cellStyle name="Normale 45 3" xfId="9022" xr:uid="{00000000-0005-0000-0000-00003D230000}"/>
    <cellStyle name="Normale 46" xfId="9023" xr:uid="{00000000-0005-0000-0000-00003E230000}"/>
    <cellStyle name="Normale 46 2" xfId="9024" xr:uid="{00000000-0005-0000-0000-00003F230000}"/>
    <cellStyle name="Normale 46 2 2" xfId="9025" xr:uid="{00000000-0005-0000-0000-000040230000}"/>
    <cellStyle name="Normale 46 3" xfId="9026" xr:uid="{00000000-0005-0000-0000-000041230000}"/>
    <cellStyle name="Normale 47" xfId="9027" xr:uid="{00000000-0005-0000-0000-000042230000}"/>
    <cellStyle name="Normale 47 2" xfId="9028" xr:uid="{00000000-0005-0000-0000-000043230000}"/>
    <cellStyle name="Normale 47 2 2" xfId="9029" xr:uid="{00000000-0005-0000-0000-000044230000}"/>
    <cellStyle name="Normale 47 3" xfId="9030" xr:uid="{00000000-0005-0000-0000-000045230000}"/>
    <cellStyle name="Normale 48" xfId="9031" xr:uid="{00000000-0005-0000-0000-000046230000}"/>
    <cellStyle name="Normale 48 2" xfId="9032" xr:uid="{00000000-0005-0000-0000-000047230000}"/>
    <cellStyle name="Normale 48 2 2" xfId="9033" xr:uid="{00000000-0005-0000-0000-000048230000}"/>
    <cellStyle name="Normale 48 3" xfId="9034" xr:uid="{00000000-0005-0000-0000-000049230000}"/>
    <cellStyle name="Normale 49" xfId="9035" xr:uid="{00000000-0005-0000-0000-00004A230000}"/>
    <cellStyle name="Normale 49 2" xfId="9036" xr:uid="{00000000-0005-0000-0000-00004B230000}"/>
    <cellStyle name="Normale 49 2 2" xfId="9037" xr:uid="{00000000-0005-0000-0000-00004C230000}"/>
    <cellStyle name="Normale 49 3" xfId="9038" xr:uid="{00000000-0005-0000-0000-00004D230000}"/>
    <cellStyle name="Normale 5" xfId="9039" xr:uid="{00000000-0005-0000-0000-00004E230000}"/>
    <cellStyle name="Normale 5 2" xfId="9040" xr:uid="{00000000-0005-0000-0000-00004F230000}"/>
    <cellStyle name="Normale 5 2 2" xfId="9041" xr:uid="{00000000-0005-0000-0000-000050230000}"/>
    <cellStyle name="Normale 5 2 2 2" xfId="9042" xr:uid="{00000000-0005-0000-0000-000051230000}"/>
    <cellStyle name="Normale 5 2 3" xfId="9043" xr:uid="{00000000-0005-0000-0000-000052230000}"/>
    <cellStyle name="Normale 5 3" xfId="9044" xr:uid="{00000000-0005-0000-0000-000053230000}"/>
    <cellStyle name="Normale 5 3 2" xfId="9045" xr:uid="{00000000-0005-0000-0000-000054230000}"/>
    <cellStyle name="Normale 5 3 2 2" xfId="9046" xr:uid="{00000000-0005-0000-0000-000055230000}"/>
    <cellStyle name="Normale 5 3 3" xfId="9047" xr:uid="{00000000-0005-0000-0000-000056230000}"/>
    <cellStyle name="Normale 5 4" xfId="9048" xr:uid="{00000000-0005-0000-0000-000057230000}"/>
    <cellStyle name="Normale 5 4 2" xfId="9049" xr:uid="{00000000-0005-0000-0000-000058230000}"/>
    <cellStyle name="Normale 5 5" xfId="9050" xr:uid="{00000000-0005-0000-0000-000059230000}"/>
    <cellStyle name="Normale 5_EDEN industria 2008 rev" xfId="9051" xr:uid="{00000000-0005-0000-0000-00005A230000}"/>
    <cellStyle name="Normale 50" xfId="9052" xr:uid="{00000000-0005-0000-0000-00005B230000}"/>
    <cellStyle name="Normale 50 2" xfId="9053" xr:uid="{00000000-0005-0000-0000-00005C230000}"/>
    <cellStyle name="Normale 50 2 2" xfId="9054" xr:uid="{00000000-0005-0000-0000-00005D230000}"/>
    <cellStyle name="Normale 50 3" xfId="9055" xr:uid="{00000000-0005-0000-0000-00005E230000}"/>
    <cellStyle name="Normale 51" xfId="9056" xr:uid="{00000000-0005-0000-0000-00005F230000}"/>
    <cellStyle name="Normale 51 2" xfId="9057" xr:uid="{00000000-0005-0000-0000-000060230000}"/>
    <cellStyle name="Normale 51 2 2" xfId="9058" xr:uid="{00000000-0005-0000-0000-000061230000}"/>
    <cellStyle name="Normale 51 3" xfId="9059" xr:uid="{00000000-0005-0000-0000-000062230000}"/>
    <cellStyle name="Normale 52" xfId="9060" xr:uid="{00000000-0005-0000-0000-000063230000}"/>
    <cellStyle name="Normale 52 2" xfId="9061" xr:uid="{00000000-0005-0000-0000-000064230000}"/>
    <cellStyle name="Normale 52 2 2" xfId="9062" xr:uid="{00000000-0005-0000-0000-000065230000}"/>
    <cellStyle name="Normale 52 3" xfId="9063" xr:uid="{00000000-0005-0000-0000-000066230000}"/>
    <cellStyle name="Normale 53" xfId="9064" xr:uid="{00000000-0005-0000-0000-000067230000}"/>
    <cellStyle name="Normale 53 2" xfId="9065" xr:uid="{00000000-0005-0000-0000-000068230000}"/>
    <cellStyle name="Normale 53 2 2" xfId="9066" xr:uid="{00000000-0005-0000-0000-000069230000}"/>
    <cellStyle name="Normale 53 3" xfId="9067" xr:uid="{00000000-0005-0000-0000-00006A230000}"/>
    <cellStyle name="Normale 54" xfId="9068" xr:uid="{00000000-0005-0000-0000-00006B230000}"/>
    <cellStyle name="Normale 54 2" xfId="9069" xr:uid="{00000000-0005-0000-0000-00006C230000}"/>
    <cellStyle name="Normale 54 2 2" xfId="9070" xr:uid="{00000000-0005-0000-0000-00006D230000}"/>
    <cellStyle name="Normale 54 3" xfId="9071" xr:uid="{00000000-0005-0000-0000-00006E230000}"/>
    <cellStyle name="Normale 55" xfId="9072" xr:uid="{00000000-0005-0000-0000-00006F230000}"/>
    <cellStyle name="Normale 55 2" xfId="9073" xr:uid="{00000000-0005-0000-0000-000070230000}"/>
    <cellStyle name="Normale 55 2 2" xfId="9074" xr:uid="{00000000-0005-0000-0000-000071230000}"/>
    <cellStyle name="Normale 55 3" xfId="9075" xr:uid="{00000000-0005-0000-0000-000072230000}"/>
    <cellStyle name="Normale 56" xfId="9076" xr:uid="{00000000-0005-0000-0000-000073230000}"/>
    <cellStyle name="Normale 56 2" xfId="9077" xr:uid="{00000000-0005-0000-0000-000074230000}"/>
    <cellStyle name="Normale 56 2 2" xfId="9078" xr:uid="{00000000-0005-0000-0000-000075230000}"/>
    <cellStyle name="Normale 56 3" xfId="9079" xr:uid="{00000000-0005-0000-0000-000076230000}"/>
    <cellStyle name="Normale 57" xfId="9080" xr:uid="{00000000-0005-0000-0000-000077230000}"/>
    <cellStyle name="Normale 57 2" xfId="9081" xr:uid="{00000000-0005-0000-0000-000078230000}"/>
    <cellStyle name="Normale 57 2 2" xfId="9082" xr:uid="{00000000-0005-0000-0000-000079230000}"/>
    <cellStyle name="Normale 57 3" xfId="9083" xr:uid="{00000000-0005-0000-0000-00007A230000}"/>
    <cellStyle name="Normale 58" xfId="9084" xr:uid="{00000000-0005-0000-0000-00007B230000}"/>
    <cellStyle name="Normale 58 2" xfId="9085" xr:uid="{00000000-0005-0000-0000-00007C230000}"/>
    <cellStyle name="Normale 58 2 2" xfId="9086" xr:uid="{00000000-0005-0000-0000-00007D230000}"/>
    <cellStyle name="Normale 58 3" xfId="9087" xr:uid="{00000000-0005-0000-0000-00007E230000}"/>
    <cellStyle name="Normale 59" xfId="9088" xr:uid="{00000000-0005-0000-0000-00007F230000}"/>
    <cellStyle name="Normale 59 2" xfId="9089" xr:uid="{00000000-0005-0000-0000-000080230000}"/>
    <cellStyle name="Normale 59 2 2" xfId="9090" xr:uid="{00000000-0005-0000-0000-000081230000}"/>
    <cellStyle name="Normale 59 3" xfId="9091" xr:uid="{00000000-0005-0000-0000-000082230000}"/>
    <cellStyle name="Normale 6" xfId="9092" xr:uid="{00000000-0005-0000-0000-000083230000}"/>
    <cellStyle name="Normale 6 2" xfId="9093" xr:uid="{00000000-0005-0000-0000-000084230000}"/>
    <cellStyle name="Normale 6 2 2" xfId="9094" xr:uid="{00000000-0005-0000-0000-000085230000}"/>
    <cellStyle name="Normale 6 2 2 2" xfId="9095" xr:uid="{00000000-0005-0000-0000-000086230000}"/>
    <cellStyle name="Normale 6 2 3" xfId="9096" xr:uid="{00000000-0005-0000-0000-000087230000}"/>
    <cellStyle name="Normale 6 3" xfId="9097" xr:uid="{00000000-0005-0000-0000-000088230000}"/>
    <cellStyle name="Normale 6 3 2" xfId="9098" xr:uid="{00000000-0005-0000-0000-000089230000}"/>
    <cellStyle name="Normale 6 3 2 2" xfId="9099" xr:uid="{00000000-0005-0000-0000-00008A230000}"/>
    <cellStyle name="Normale 6 3 3" xfId="9100" xr:uid="{00000000-0005-0000-0000-00008B230000}"/>
    <cellStyle name="Normale 6 4" xfId="9101" xr:uid="{00000000-0005-0000-0000-00008C230000}"/>
    <cellStyle name="Normale 6 4 2" xfId="9102" xr:uid="{00000000-0005-0000-0000-00008D230000}"/>
    <cellStyle name="Normale 6 5" xfId="9103" xr:uid="{00000000-0005-0000-0000-00008E230000}"/>
    <cellStyle name="Normale 6_EDEN industria 2008 rev" xfId="9104" xr:uid="{00000000-0005-0000-0000-00008F230000}"/>
    <cellStyle name="Normale 60" xfId="9105" xr:uid="{00000000-0005-0000-0000-000090230000}"/>
    <cellStyle name="Normale 60 2" xfId="9106" xr:uid="{00000000-0005-0000-0000-000091230000}"/>
    <cellStyle name="Normale 60 2 2" xfId="9107" xr:uid="{00000000-0005-0000-0000-000092230000}"/>
    <cellStyle name="Normale 60 3" xfId="9108" xr:uid="{00000000-0005-0000-0000-000093230000}"/>
    <cellStyle name="Normale 61" xfId="9109" xr:uid="{00000000-0005-0000-0000-000094230000}"/>
    <cellStyle name="Normale 61 2" xfId="9110" xr:uid="{00000000-0005-0000-0000-000095230000}"/>
    <cellStyle name="Normale 61 2 2" xfId="9111" xr:uid="{00000000-0005-0000-0000-000096230000}"/>
    <cellStyle name="Normale 61 3" xfId="9112" xr:uid="{00000000-0005-0000-0000-000097230000}"/>
    <cellStyle name="Normale 62" xfId="9113" xr:uid="{00000000-0005-0000-0000-000098230000}"/>
    <cellStyle name="Normale 62 2" xfId="9114" xr:uid="{00000000-0005-0000-0000-000099230000}"/>
    <cellStyle name="Normale 62 2 2" xfId="9115" xr:uid="{00000000-0005-0000-0000-00009A230000}"/>
    <cellStyle name="Normale 62 3" xfId="9116" xr:uid="{00000000-0005-0000-0000-00009B230000}"/>
    <cellStyle name="Normale 63" xfId="9117" xr:uid="{00000000-0005-0000-0000-00009C230000}"/>
    <cellStyle name="Normale 63 2" xfId="9118" xr:uid="{00000000-0005-0000-0000-00009D230000}"/>
    <cellStyle name="Normale 63 2 2" xfId="9119" xr:uid="{00000000-0005-0000-0000-00009E230000}"/>
    <cellStyle name="Normale 63 3" xfId="9120" xr:uid="{00000000-0005-0000-0000-00009F230000}"/>
    <cellStyle name="Normale 64" xfId="9121" xr:uid="{00000000-0005-0000-0000-0000A0230000}"/>
    <cellStyle name="Normale 64 2" xfId="9122" xr:uid="{00000000-0005-0000-0000-0000A1230000}"/>
    <cellStyle name="Normale 64 2 2" xfId="9123" xr:uid="{00000000-0005-0000-0000-0000A2230000}"/>
    <cellStyle name="Normale 64 3" xfId="9124" xr:uid="{00000000-0005-0000-0000-0000A3230000}"/>
    <cellStyle name="Normale 65" xfId="9125" xr:uid="{00000000-0005-0000-0000-0000A4230000}"/>
    <cellStyle name="Normale 65 2" xfId="9126" xr:uid="{00000000-0005-0000-0000-0000A5230000}"/>
    <cellStyle name="Normale 65 2 2" xfId="9127" xr:uid="{00000000-0005-0000-0000-0000A6230000}"/>
    <cellStyle name="Normale 65 3" xfId="9128" xr:uid="{00000000-0005-0000-0000-0000A7230000}"/>
    <cellStyle name="Normale 7" xfId="9129" xr:uid="{00000000-0005-0000-0000-0000A8230000}"/>
    <cellStyle name="Normale 7 2" xfId="9130" xr:uid="{00000000-0005-0000-0000-0000A9230000}"/>
    <cellStyle name="Normale 7 2 2" xfId="9131" xr:uid="{00000000-0005-0000-0000-0000AA230000}"/>
    <cellStyle name="Normale 7 2 2 2" xfId="9132" xr:uid="{00000000-0005-0000-0000-0000AB230000}"/>
    <cellStyle name="Normale 7 2 3" xfId="9133" xr:uid="{00000000-0005-0000-0000-0000AC230000}"/>
    <cellStyle name="Normale 7 3" xfId="9134" xr:uid="{00000000-0005-0000-0000-0000AD230000}"/>
    <cellStyle name="Normale 7 3 2" xfId="9135" xr:uid="{00000000-0005-0000-0000-0000AE230000}"/>
    <cellStyle name="Normale 7 3 2 2" xfId="9136" xr:uid="{00000000-0005-0000-0000-0000AF230000}"/>
    <cellStyle name="Normale 7 3 3" xfId="9137" xr:uid="{00000000-0005-0000-0000-0000B0230000}"/>
    <cellStyle name="Normale 7 4" xfId="9138" xr:uid="{00000000-0005-0000-0000-0000B1230000}"/>
    <cellStyle name="Normale 7 4 2" xfId="9139" xr:uid="{00000000-0005-0000-0000-0000B2230000}"/>
    <cellStyle name="Normale 7 5" xfId="9140" xr:uid="{00000000-0005-0000-0000-0000B3230000}"/>
    <cellStyle name="Normale 7_EDEN industria 2008 rev" xfId="9141" xr:uid="{00000000-0005-0000-0000-0000B4230000}"/>
    <cellStyle name="Normale 8" xfId="9142" xr:uid="{00000000-0005-0000-0000-0000B5230000}"/>
    <cellStyle name="Normale 8 2" xfId="9143" xr:uid="{00000000-0005-0000-0000-0000B6230000}"/>
    <cellStyle name="Normale 8 2 2" xfId="9144" xr:uid="{00000000-0005-0000-0000-0000B7230000}"/>
    <cellStyle name="Normale 8 2 2 2" xfId="9145" xr:uid="{00000000-0005-0000-0000-0000B8230000}"/>
    <cellStyle name="Normale 8 2 3" xfId="9146" xr:uid="{00000000-0005-0000-0000-0000B9230000}"/>
    <cellStyle name="Normale 8 3" xfId="9147" xr:uid="{00000000-0005-0000-0000-0000BA230000}"/>
    <cellStyle name="Normale 8 3 2" xfId="9148" xr:uid="{00000000-0005-0000-0000-0000BB230000}"/>
    <cellStyle name="Normale 8 3 2 2" xfId="9149" xr:uid="{00000000-0005-0000-0000-0000BC230000}"/>
    <cellStyle name="Normale 8 3 3" xfId="9150" xr:uid="{00000000-0005-0000-0000-0000BD230000}"/>
    <cellStyle name="Normale 8 4" xfId="9151" xr:uid="{00000000-0005-0000-0000-0000BE230000}"/>
    <cellStyle name="Normale 8 4 2" xfId="9152" xr:uid="{00000000-0005-0000-0000-0000BF230000}"/>
    <cellStyle name="Normale 8 5" xfId="9153" xr:uid="{00000000-0005-0000-0000-0000C0230000}"/>
    <cellStyle name="Normale 8_EDEN industria 2008 rev" xfId="9154" xr:uid="{00000000-0005-0000-0000-0000C1230000}"/>
    <cellStyle name="Normale 9" xfId="9155" xr:uid="{00000000-0005-0000-0000-0000C2230000}"/>
    <cellStyle name="Normale 9 2" xfId="9156" xr:uid="{00000000-0005-0000-0000-0000C3230000}"/>
    <cellStyle name="Normale 9 2 2" xfId="9157" xr:uid="{00000000-0005-0000-0000-0000C4230000}"/>
    <cellStyle name="Normale 9 2 2 2" xfId="9158" xr:uid="{00000000-0005-0000-0000-0000C5230000}"/>
    <cellStyle name="Normale 9 2 3" xfId="9159" xr:uid="{00000000-0005-0000-0000-0000C6230000}"/>
    <cellStyle name="Normale 9 3" xfId="9160" xr:uid="{00000000-0005-0000-0000-0000C7230000}"/>
    <cellStyle name="Normale 9 3 2" xfId="9161" xr:uid="{00000000-0005-0000-0000-0000C8230000}"/>
    <cellStyle name="Normale 9 3 2 2" xfId="9162" xr:uid="{00000000-0005-0000-0000-0000C9230000}"/>
    <cellStyle name="Normale 9 3 3" xfId="9163" xr:uid="{00000000-0005-0000-0000-0000CA230000}"/>
    <cellStyle name="Normale 9 4" xfId="9164" xr:uid="{00000000-0005-0000-0000-0000CB230000}"/>
    <cellStyle name="Normale 9 4 2" xfId="9165" xr:uid="{00000000-0005-0000-0000-0000CC230000}"/>
    <cellStyle name="Normale 9 5" xfId="9166" xr:uid="{00000000-0005-0000-0000-0000CD230000}"/>
    <cellStyle name="Normale 9_EDEN industria 2008 rev" xfId="9167" xr:uid="{00000000-0005-0000-0000-0000CE230000}"/>
    <cellStyle name="Normale_B2020" xfId="9168" xr:uid="{00000000-0005-0000-0000-0000CF230000}"/>
    <cellStyle name="Nota" xfId="9169" xr:uid="{00000000-0005-0000-0000-0000D0230000}"/>
    <cellStyle name="Nota 10" xfId="9170" xr:uid="{00000000-0005-0000-0000-0000D1230000}"/>
    <cellStyle name="Nota 2" xfId="9171" xr:uid="{00000000-0005-0000-0000-0000D2230000}"/>
    <cellStyle name="Nota 2 10" xfId="9172" xr:uid="{00000000-0005-0000-0000-0000D3230000}"/>
    <cellStyle name="Nota 2 11" xfId="9173" xr:uid="{00000000-0005-0000-0000-0000D4230000}"/>
    <cellStyle name="Nota 2 2" xfId="9174" xr:uid="{00000000-0005-0000-0000-0000D5230000}"/>
    <cellStyle name="Nota 2 2 2" xfId="9175" xr:uid="{00000000-0005-0000-0000-0000D6230000}"/>
    <cellStyle name="Nota 2 2 2 2" xfId="9176" xr:uid="{00000000-0005-0000-0000-0000D7230000}"/>
    <cellStyle name="Nota 2 2 2 3" xfId="9177" xr:uid="{00000000-0005-0000-0000-0000D8230000}"/>
    <cellStyle name="Nota 2 2 2 4" xfId="9178" xr:uid="{00000000-0005-0000-0000-0000D9230000}"/>
    <cellStyle name="Nota 2 2 2 5" xfId="9179" xr:uid="{00000000-0005-0000-0000-0000DA230000}"/>
    <cellStyle name="Nota 2 2 2 6" xfId="9180" xr:uid="{00000000-0005-0000-0000-0000DB230000}"/>
    <cellStyle name="Nota 2 2 2 7" xfId="9181" xr:uid="{00000000-0005-0000-0000-0000DC230000}"/>
    <cellStyle name="Nota 2 2 3" xfId="9182" xr:uid="{00000000-0005-0000-0000-0000DD230000}"/>
    <cellStyle name="Nota 2 2 3 2" xfId="9183" xr:uid="{00000000-0005-0000-0000-0000DE230000}"/>
    <cellStyle name="Nota 2 2 3 3" xfId="9184" xr:uid="{00000000-0005-0000-0000-0000DF230000}"/>
    <cellStyle name="Nota 2 2 4" xfId="9185" xr:uid="{00000000-0005-0000-0000-0000E0230000}"/>
    <cellStyle name="Nota 2 2 5" xfId="9186" xr:uid="{00000000-0005-0000-0000-0000E1230000}"/>
    <cellStyle name="Nota 2 2 6" xfId="9187" xr:uid="{00000000-0005-0000-0000-0000E2230000}"/>
    <cellStyle name="Nota 2 2 7" xfId="9188" xr:uid="{00000000-0005-0000-0000-0000E3230000}"/>
    <cellStyle name="Nota 2 2 8" xfId="9189" xr:uid="{00000000-0005-0000-0000-0000E4230000}"/>
    <cellStyle name="Nota 2 3" xfId="9190" xr:uid="{00000000-0005-0000-0000-0000E5230000}"/>
    <cellStyle name="Nota 2 3 2" xfId="9191" xr:uid="{00000000-0005-0000-0000-0000E6230000}"/>
    <cellStyle name="Nota 2 3 3" xfId="9192" xr:uid="{00000000-0005-0000-0000-0000E7230000}"/>
    <cellStyle name="Nota 2 3 4" xfId="9193" xr:uid="{00000000-0005-0000-0000-0000E8230000}"/>
    <cellStyle name="Nota 2 3 5" xfId="9194" xr:uid="{00000000-0005-0000-0000-0000E9230000}"/>
    <cellStyle name="Nota 2 3 6" xfId="9195" xr:uid="{00000000-0005-0000-0000-0000EA230000}"/>
    <cellStyle name="Nota 2 3 7" xfId="9196" xr:uid="{00000000-0005-0000-0000-0000EB230000}"/>
    <cellStyle name="Nota 2 4" xfId="9197" xr:uid="{00000000-0005-0000-0000-0000EC230000}"/>
    <cellStyle name="Nota 2 4 2" xfId="9198" xr:uid="{00000000-0005-0000-0000-0000ED230000}"/>
    <cellStyle name="Nota 2 4 3" xfId="9199" xr:uid="{00000000-0005-0000-0000-0000EE230000}"/>
    <cellStyle name="Nota 2 4 4" xfId="9200" xr:uid="{00000000-0005-0000-0000-0000EF230000}"/>
    <cellStyle name="Nota 2 5" xfId="9201" xr:uid="{00000000-0005-0000-0000-0000F0230000}"/>
    <cellStyle name="Nota 2 6" xfId="9202" xr:uid="{00000000-0005-0000-0000-0000F1230000}"/>
    <cellStyle name="Nota 2 7" xfId="9203" xr:uid="{00000000-0005-0000-0000-0000F2230000}"/>
    <cellStyle name="Nota 2 8" xfId="9204" xr:uid="{00000000-0005-0000-0000-0000F3230000}"/>
    <cellStyle name="Nota 2 9" xfId="9205" xr:uid="{00000000-0005-0000-0000-0000F4230000}"/>
    <cellStyle name="Nota 3" xfId="9206" xr:uid="{00000000-0005-0000-0000-0000F5230000}"/>
    <cellStyle name="Nota 3 10" xfId="9207" xr:uid="{00000000-0005-0000-0000-0000F6230000}"/>
    <cellStyle name="Nota 3 11" xfId="9208" xr:uid="{00000000-0005-0000-0000-0000F7230000}"/>
    <cellStyle name="Nota 3 12" xfId="9209" xr:uid="{00000000-0005-0000-0000-0000F8230000}"/>
    <cellStyle name="Nota 3 2" xfId="9210" xr:uid="{00000000-0005-0000-0000-0000F9230000}"/>
    <cellStyle name="Nota 3 2 10" xfId="9211" xr:uid="{00000000-0005-0000-0000-0000FA230000}"/>
    <cellStyle name="Nota 3 2 11" xfId="9212" xr:uid="{00000000-0005-0000-0000-0000FB230000}"/>
    <cellStyle name="Nota 3 2 2" xfId="9213" xr:uid="{00000000-0005-0000-0000-0000FC230000}"/>
    <cellStyle name="Nota 3 2 2 2" xfId="9214" xr:uid="{00000000-0005-0000-0000-0000FD230000}"/>
    <cellStyle name="Nota 3 2 2 2 2" xfId="9215" xr:uid="{00000000-0005-0000-0000-0000FE230000}"/>
    <cellStyle name="Nota 3 2 2 2 2 2" xfId="9216" xr:uid="{00000000-0005-0000-0000-0000FF230000}"/>
    <cellStyle name="Nota 3 2 2 2 2 3" xfId="9217" xr:uid="{00000000-0005-0000-0000-000000240000}"/>
    <cellStyle name="Nota 3 2 2 2 2 4" xfId="9218" xr:uid="{00000000-0005-0000-0000-000001240000}"/>
    <cellStyle name="Nota 3 2 2 2 2 5" xfId="9219" xr:uid="{00000000-0005-0000-0000-000002240000}"/>
    <cellStyle name="Nota 3 2 2 2 2 6" xfId="9220" xr:uid="{00000000-0005-0000-0000-000003240000}"/>
    <cellStyle name="Nota 3 2 2 2 3" xfId="9221" xr:uid="{00000000-0005-0000-0000-000004240000}"/>
    <cellStyle name="Nota 3 2 2 2 3 2" xfId="9222" xr:uid="{00000000-0005-0000-0000-000005240000}"/>
    <cellStyle name="Nota 3 2 2 2 3 3" xfId="9223" xr:uid="{00000000-0005-0000-0000-000006240000}"/>
    <cellStyle name="Nota 3 2 2 2 4" xfId="9224" xr:uid="{00000000-0005-0000-0000-000007240000}"/>
    <cellStyle name="Nota 3 2 2 2 5" xfId="9225" xr:uid="{00000000-0005-0000-0000-000008240000}"/>
    <cellStyle name="Nota 3 2 2 2 6" xfId="9226" xr:uid="{00000000-0005-0000-0000-000009240000}"/>
    <cellStyle name="Nota 3 2 2 2 7" xfId="9227" xr:uid="{00000000-0005-0000-0000-00000A240000}"/>
    <cellStyle name="Nota 3 2 2 2 8" xfId="9228" xr:uid="{00000000-0005-0000-0000-00000B240000}"/>
    <cellStyle name="Nota 3 2 2 3" xfId="9229" xr:uid="{00000000-0005-0000-0000-00000C240000}"/>
    <cellStyle name="Nota 3 2 2 3 2" xfId="9230" xr:uid="{00000000-0005-0000-0000-00000D240000}"/>
    <cellStyle name="Nota 3 2 2 3 3" xfId="9231" xr:uid="{00000000-0005-0000-0000-00000E240000}"/>
    <cellStyle name="Nota 3 2 2 3 4" xfId="9232" xr:uid="{00000000-0005-0000-0000-00000F240000}"/>
    <cellStyle name="Nota 3 2 2 3 5" xfId="9233" xr:uid="{00000000-0005-0000-0000-000010240000}"/>
    <cellStyle name="Nota 3 2 2 3 6" xfId="9234" xr:uid="{00000000-0005-0000-0000-000011240000}"/>
    <cellStyle name="Nota 3 2 2 4" xfId="9235" xr:uid="{00000000-0005-0000-0000-000012240000}"/>
    <cellStyle name="Nota 3 2 2 4 2" xfId="9236" xr:uid="{00000000-0005-0000-0000-000013240000}"/>
    <cellStyle name="Nota 3 2 2 4 3" xfId="9237" xr:uid="{00000000-0005-0000-0000-000014240000}"/>
    <cellStyle name="Nota 3 2 2 5" xfId="9238" xr:uid="{00000000-0005-0000-0000-000015240000}"/>
    <cellStyle name="Nota 3 2 2 6" xfId="9239" xr:uid="{00000000-0005-0000-0000-000016240000}"/>
    <cellStyle name="Nota 3 2 2 7" xfId="9240" xr:uid="{00000000-0005-0000-0000-000017240000}"/>
    <cellStyle name="Nota 3 2 2 8" xfId="9241" xr:uid="{00000000-0005-0000-0000-000018240000}"/>
    <cellStyle name="Nota 3 2 2 9" xfId="9242" xr:uid="{00000000-0005-0000-0000-000019240000}"/>
    <cellStyle name="Nota 3 2 3" xfId="9243" xr:uid="{00000000-0005-0000-0000-00001A240000}"/>
    <cellStyle name="Nota 3 2 3 2" xfId="9244" xr:uid="{00000000-0005-0000-0000-00001B240000}"/>
    <cellStyle name="Nota 3 2 3 2 2" xfId="9245" xr:uid="{00000000-0005-0000-0000-00001C240000}"/>
    <cellStyle name="Nota 3 2 3 2 3" xfId="9246" xr:uid="{00000000-0005-0000-0000-00001D240000}"/>
    <cellStyle name="Nota 3 2 3 2 4" xfId="9247" xr:uid="{00000000-0005-0000-0000-00001E240000}"/>
    <cellStyle name="Nota 3 2 3 2 5" xfId="9248" xr:uid="{00000000-0005-0000-0000-00001F240000}"/>
    <cellStyle name="Nota 3 2 3 2 6" xfId="9249" xr:uid="{00000000-0005-0000-0000-000020240000}"/>
    <cellStyle name="Nota 3 2 3 2 7" xfId="9250" xr:uid="{00000000-0005-0000-0000-000021240000}"/>
    <cellStyle name="Nota 3 2 3 3" xfId="9251" xr:uid="{00000000-0005-0000-0000-000022240000}"/>
    <cellStyle name="Nota 3 2 3 3 2" xfId="9252" xr:uid="{00000000-0005-0000-0000-000023240000}"/>
    <cellStyle name="Nota 3 2 3 3 3" xfId="9253" xr:uid="{00000000-0005-0000-0000-000024240000}"/>
    <cellStyle name="Nota 3 2 3 4" xfId="9254" xr:uid="{00000000-0005-0000-0000-000025240000}"/>
    <cellStyle name="Nota 3 2 3 5" xfId="9255" xr:uid="{00000000-0005-0000-0000-000026240000}"/>
    <cellStyle name="Nota 3 2 3 6" xfId="9256" xr:uid="{00000000-0005-0000-0000-000027240000}"/>
    <cellStyle name="Nota 3 2 3 7" xfId="9257" xr:uid="{00000000-0005-0000-0000-000028240000}"/>
    <cellStyle name="Nota 3 2 3 8" xfId="9258" xr:uid="{00000000-0005-0000-0000-000029240000}"/>
    <cellStyle name="Nota 3 2 4" xfId="9259" xr:uid="{00000000-0005-0000-0000-00002A240000}"/>
    <cellStyle name="Nota 3 2 4 2" xfId="9260" xr:uid="{00000000-0005-0000-0000-00002B240000}"/>
    <cellStyle name="Nota 3 2 4 3" xfId="9261" xr:uid="{00000000-0005-0000-0000-00002C240000}"/>
    <cellStyle name="Nota 3 2 4 4" xfId="9262" xr:uid="{00000000-0005-0000-0000-00002D240000}"/>
    <cellStyle name="Nota 3 2 4 5" xfId="9263" xr:uid="{00000000-0005-0000-0000-00002E240000}"/>
    <cellStyle name="Nota 3 2 4 6" xfId="9264" xr:uid="{00000000-0005-0000-0000-00002F240000}"/>
    <cellStyle name="Nota 3 2 4 7" xfId="9265" xr:uid="{00000000-0005-0000-0000-000030240000}"/>
    <cellStyle name="Nota 3 2 5" xfId="9266" xr:uid="{00000000-0005-0000-0000-000031240000}"/>
    <cellStyle name="Nota 3 2 5 2" xfId="9267" xr:uid="{00000000-0005-0000-0000-000032240000}"/>
    <cellStyle name="Nota 3 2 5 3" xfId="9268" xr:uid="{00000000-0005-0000-0000-000033240000}"/>
    <cellStyle name="Nota 3 2 5 4" xfId="9269" xr:uid="{00000000-0005-0000-0000-000034240000}"/>
    <cellStyle name="Nota 3 2 6" xfId="9270" xr:uid="{00000000-0005-0000-0000-000035240000}"/>
    <cellStyle name="Nota 3 2 7" xfId="9271" xr:uid="{00000000-0005-0000-0000-000036240000}"/>
    <cellStyle name="Nota 3 2 8" xfId="9272" xr:uid="{00000000-0005-0000-0000-000037240000}"/>
    <cellStyle name="Nota 3 2 9" xfId="9273" xr:uid="{00000000-0005-0000-0000-000038240000}"/>
    <cellStyle name="Nota 3 3" xfId="9274" xr:uid="{00000000-0005-0000-0000-000039240000}"/>
    <cellStyle name="Nota 3 3 2" xfId="9275" xr:uid="{00000000-0005-0000-0000-00003A240000}"/>
    <cellStyle name="Nota 3 3 2 2" xfId="9276" xr:uid="{00000000-0005-0000-0000-00003B240000}"/>
    <cellStyle name="Nota 3 3 2 3" xfId="9277" xr:uid="{00000000-0005-0000-0000-00003C240000}"/>
    <cellStyle name="Nota 3 3 2 4" xfId="9278" xr:uid="{00000000-0005-0000-0000-00003D240000}"/>
    <cellStyle name="Nota 3 3 2 5" xfId="9279" xr:uid="{00000000-0005-0000-0000-00003E240000}"/>
    <cellStyle name="Nota 3 3 2 6" xfId="9280" xr:uid="{00000000-0005-0000-0000-00003F240000}"/>
    <cellStyle name="Nota 3 3 2 7" xfId="9281" xr:uid="{00000000-0005-0000-0000-000040240000}"/>
    <cellStyle name="Nota 3 3 3" xfId="9282" xr:uid="{00000000-0005-0000-0000-000041240000}"/>
    <cellStyle name="Nota 3 3 3 2" xfId="9283" xr:uid="{00000000-0005-0000-0000-000042240000}"/>
    <cellStyle name="Nota 3 3 3 3" xfId="9284" xr:uid="{00000000-0005-0000-0000-000043240000}"/>
    <cellStyle name="Nota 3 3 3 4" xfId="9285" xr:uid="{00000000-0005-0000-0000-000044240000}"/>
    <cellStyle name="Nota 3 3 4" xfId="9286" xr:uid="{00000000-0005-0000-0000-000045240000}"/>
    <cellStyle name="Nota 3 3 5" xfId="9287" xr:uid="{00000000-0005-0000-0000-000046240000}"/>
    <cellStyle name="Nota 3 3 6" xfId="9288" xr:uid="{00000000-0005-0000-0000-000047240000}"/>
    <cellStyle name="Nota 3 3 7" xfId="9289" xr:uid="{00000000-0005-0000-0000-000048240000}"/>
    <cellStyle name="Nota 3 3 8" xfId="9290" xr:uid="{00000000-0005-0000-0000-000049240000}"/>
    <cellStyle name="Nota 3 4" xfId="9291" xr:uid="{00000000-0005-0000-0000-00004A240000}"/>
    <cellStyle name="Nota 3 4 2" xfId="9292" xr:uid="{00000000-0005-0000-0000-00004B240000}"/>
    <cellStyle name="Nota 3 4 3" xfId="9293" xr:uid="{00000000-0005-0000-0000-00004C240000}"/>
    <cellStyle name="Nota 3 4 4" xfId="9294" xr:uid="{00000000-0005-0000-0000-00004D240000}"/>
    <cellStyle name="Nota 3 4 5" xfId="9295" xr:uid="{00000000-0005-0000-0000-00004E240000}"/>
    <cellStyle name="Nota 3 4 6" xfId="9296" xr:uid="{00000000-0005-0000-0000-00004F240000}"/>
    <cellStyle name="Nota 3 4 7" xfId="9297" xr:uid="{00000000-0005-0000-0000-000050240000}"/>
    <cellStyle name="Nota 3 4 8" xfId="9298" xr:uid="{00000000-0005-0000-0000-000051240000}"/>
    <cellStyle name="Nota 3 5" xfId="9299" xr:uid="{00000000-0005-0000-0000-000052240000}"/>
    <cellStyle name="Nota 3 5 2" xfId="9300" xr:uid="{00000000-0005-0000-0000-000053240000}"/>
    <cellStyle name="Nota 3 5 3" xfId="9301" xr:uid="{00000000-0005-0000-0000-000054240000}"/>
    <cellStyle name="Nota 3 5 4" xfId="9302" xr:uid="{00000000-0005-0000-0000-000055240000}"/>
    <cellStyle name="Nota 3 6" xfId="9303" xr:uid="{00000000-0005-0000-0000-000056240000}"/>
    <cellStyle name="Nota 3 7" xfId="9304" xr:uid="{00000000-0005-0000-0000-000057240000}"/>
    <cellStyle name="Nota 3 8" xfId="9305" xr:uid="{00000000-0005-0000-0000-000058240000}"/>
    <cellStyle name="Nota 3 9" xfId="9306" xr:uid="{00000000-0005-0000-0000-000059240000}"/>
    <cellStyle name="Nota 4" xfId="9307" xr:uid="{00000000-0005-0000-0000-00005A240000}"/>
    <cellStyle name="Nota 4 10" xfId="9308" xr:uid="{00000000-0005-0000-0000-00005B240000}"/>
    <cellStyle name="Nota 4 11" xfId="9309" xr:uid="{00000000-0005-0000-0000-00005C240000}"/>
    <cellStyle name="Nota 4 2" xfId="9310" xr:uid="{00000000-0005-0000-0000-00005D240000}"/>
    <cellStyle name="Nota 4 2 2" xfId="9311" xr:uid="{00000000-0005-0000-0000-00005E240000}"/>
    <cellStyle name="Nota 4 2 2 2" xfId="9312" xr:uid="{00000000-0005-0000-0000-00005F240000}"/>
    <cellStyle name="Nota 4 2 2 2 2" xfId="9313" xr:uid="{00000000-0005-0000-0000-000060240000}"/>
    <cellStyle name="Nota 4 2 2 2 3" xfId="9314" xr:uid="{00000000-0005-0000-0000-000061240000}"/>
    <cellStyle name="Nota 4 2 2 2 4" xfId="9315" xr:uid="{00000000-0005-0000-0000-000062240000}"/>
    <cellStyle name="Nota 4 2 2 2 5" xfId="9316" xr:uid="{00000000-0005-0000-0000-000063240000}"/>
    <cellStyle name="Nota 4 2 2 2 6" xfId="9317" xr:uid="{00000000-0005-0000-0000-000064240000}"/>
    <cellStyle name="Nota 4 2 2 3" xfId="9318" xr:uid="{00000000-0005-0000-0000-000065240000}"/>
    <cellStyle name="Nota 4 2 2 3 2" xfId="9319" xr:uid="{00000000-0005-0000-0000-000066240000}"/>
    <cellStyle name="Nota 4 2 2 3 3" xfId="9320" xr:uid="{00000000-0005-0000-0000-000067240000}"/>
    <cellStyle name="Nota 4 2 2 4" xfId="9321" xr:uid="{00000000-0005-0000-0000-000068240000}"/>
    <cellStyle name="Nota 4 2 2 5" xfId="9322" xr:uid="{00000000-0005-0000-0000-000069240000}"/>
    <cellStyle name="Nota 4 2 2 6" xfId="9323" xr:uid="{00000000-0005-0000-0000-00006A240000}"/>
    <cellStyle name="Nota 4 2 2 7" xfId="9324" xr:uid="{00000000-0005-0000-0000-00006B240000}"/>
    <cellStyle name="Nota 4 2 2 8" xfId="9325" xr:uid="{00000000-0005-0000-0000-00006C240000}"/>
    <cellStyle name="Nota 4 2 3" xfId="9326" xr:uid="{00000000-0005-0000-0000-00006D240000}"/>
    <cellStyle name="Nota 4 2 3 2" xfId="9327" xr:uid="{00000000-0005-0000-0000-00006E240000}"/>
    <cellStyle name="Nota 4 2 3 3" xfId="9328" xr:uid="{00000000-0005-0000-0000-00006F240000}"/>
    <cellStyle name="Nota 4 2 3 4" xfId="9329" xr:uid="{00000000-0005-0000-0000-000070240000}"/>
    <cellStyle name="Nota 4 2 3 5" xfId="9330" xr:uid="{00000000-0005-0000-0000-000071240000}"/>
    <cellStyle name="Nota 4 2 3 6" xfId="9331" xr:uid="{00000000-0005-0000-0000-000072240000}"/>
    <cellStyle name="Nota 4 2 4" xfId="9332" xr:uid="{00000000-0005-0000-0000-000073240000}"/>
    <cellStyle name="Nota 4 2 4 2" xfId="9333" xr:uid="{00000000-0005-0000-0000-000074240000}"/>
    <cellStyle name="Nota 4 2 4 3" xfId="9334" xr:uid="{00000000-0005-0000-0000-000075240000}"/>
    <cellStyle name="Nota 4 2 5" xfId="9335" xr:uid="{00000000-0005-0000-0000-000076240000}"/>
    <cellStyle name="Nota 4 2 6" xfId="9336" xr:uid="{00000000-0005-0000-0000-000077240000}"/>
    <cellStyle name="Nota 4 2 7" xfId="9337" xr:uid="{00000000-0005-0000-0000-000078240000}"/>
    <cellStyle name="Nota 4 2 8" xfId="9338" xr:uid="{00000000-0005-0000-0000-000079240000}"/>
    <cellStyle name="Nota 4 2 9" xfId="9339" xr:uid="{00000000-0005-0000-0000-00007A240000}"/>
    <cellStyle name="Nota 4 3" xfId="9340" xr:uid="{00000000-0005-0000-0000-00007B240000}"/>
    <cellStyle name="Nota 4 3 2" xfId="9341" xr:uid="{00000000-0005-0000-0000-00007C240000}"/>
    <cellStyle name="Nota 4 3 2 2" xfId="9342" xr:uid="{00000000-0005-0000-0000-00007D240000}"/>
    <cellStyle name="Nota 4 3 2 3" xfId="9343" xr:uid="{00000000-0005-0000-0000-00007E240000}"/>
    <cellStyle name="Nota 4 3 2 4" xfId="9344" xr:uid="{00000000-0005-0000-0000-00007F240000}"/>
    <cellStyle name="Nota 4 3 2 5" xfId="9345" xr:uid="{00000000-0005-0000-0000-000080240000}"/>
    <cellStyle name="Nota 4 3 2 6" xfId="9346" xr:uid="{00000000-0005-0000-0000-000081240000}"/>
    <cellStyle name="Nota 4 3 3" xfId="9347" xr:uid="{00000000-0005-0000-0000-000082240000}"/>
    <cellStyle name="Nota 4 3 3 2" xfId="9348" xr:uid="{00000000-0005-0000-0000-000083240000}"/>
    <cellStyle name="Nota 4 3 3 3" xfId="9349" xr:uid="{00000000-0005-0000-0000-000084240000}"/>
    <cellStyle name="Nota 4 3 4" xfId="9350" xr:uid="{00000000-0005-0000-0000-000085240000}"/>
    <cellStyle name="Nota 4 3 5" xfId="9351" xr:uid="{00000000-0005-0000-0000-000086240000}"/>
    <cellStyle name="Nota 4 3 6" xfId="9352" xr:uid="{00000000-0005-0000-0000-000087240000}"/>
    <cellStyle name="Nota 4 3 7" xfId="9353" xr:uid="{00000000-0005-0000-0000-000088240000}"/>
    <cellStyle name="Nota 4 3 8" xfId="9354" xr:uid="{00000000-0005-0000-0000-000089240000}"/>
    <cellStyle name="Nota 4 4" xfId="9355" xr:uid="{00000000-0005-0000-0000-00008A240000}"/>
    <cellStyle name="Nota 4 4 2" xfId="9356" xr:uid="{00000000-0005-0000-0000-00008B240000}"/>
    <cellStyle name="Nota 4 4 3" xfId="9357" xr:uid="{00000000-0005-0000-0000-00008C240000}"/>
    <cellStyle name="Nota 4 4 4" xfId="9358" xr:uid="{00000000-0005-0000-0000-00008D240000}"/>
    <cellStyle name="Nota 4 4 5" xfId="9359" xr:uid="{00000000-0005-0000-0000-00008E240000}"/>
    <cellStyle name="Nota 4 4 6" xfId="9360" xr:uid="{00000000-0005-0000-0000-00008F240000}"/>
    <cellStyle name="Nota 4 4 7" xfId="9361" xr:uid="{00000000-0005-0000-0000-000090240000}"/>
    <cellStyle name="Nota 4 5" xfId="9362" xr:uid="{00000000-0005-0000-0000-000091240000}"/>
    <cellStyle name="Nota 4 5 2" xfId="9363" xr:uid="{00000000-0005-0000-0000-000092240000}"/>
    <cellStyle name="Nota 4 5 3" xfId="9364" xr:uid="{00000000-0005-0000-0000-000093240000}"/>
    <cellStyle name="Nota 4 5 4" xfId="9365" xr:uid="{00000000-0005-0000-0000-000094240000}"/>
    <cellStyle name="Nota 4 6" xfId="9366" xr:uid="{00000000-0005-0000-0000-000095240000}"/>
    <cellStyle name="Nota 4 7" xfId="9367" xr:uid="{00000000-0005-0000-0000-000096240000}"/>
    <cellStyle name="Nota 4 8" xfId="9368" xr:uid="{00000000-0005-0000-0000-000097240000}"/>
    <cellStyle name="Nota 4 9" xfId="9369" xr:uid="{00000000-0005-0000-0000-000098240000}"/>
    <cellStyle name="Nota 5" xfId="9370" xr:uid="{00000000-0005-0000-0000-000099240000}"/>
    <cellStyle name="Nota 5 10" xfId="9371" xr:uid="{00000000-0005-0000-0000-00009A240000}"/>
    <cellStyle name="Nota 5 11" xfId="9372" xr:uid="{00000000-0005-0000-0000-00009B240000}"/>
    <cellStyle name="Nota 5 2" xfId="9373" xr:uid="{00000000-0005-0000-0000-00009C240000}"/>
    <cellStyle name="Nota 5 2 2" xfId="9374" xr:uid="{00000000-0005-0000-0000-00009D240000}"/>
    <cellStyle name="Nota 5 2 2 2" xfId="9375" xr:uid="{00000000-0005-0000-0000-00009E240000}"/>
    <cellStyle name="Nota 5 2 2 3" xfId="9376" xr:uid="{00000000-0005-0000-0000-00009F240000}"/>
    <cellStyle name="Nota 5 2 2 4" xfId="9377" xr:uid="{00000000-0005-0000-0000-0000A0240000}"/>
    <cellStyle name="Nota 5 2 2 5" xfId="9378" xr:uid="{00000000-0005-0000-0000-0000A1240000}"/>
    <cellStyle name="Nota 5 2 2 6" xfId="9379" xr:uid="{00000000-0005-0000-0000-0000A2240000}"/>
    <cellStyle name="Nota 5 2 3" xfId="9380" xr:uid="{00000000-0005-0000-0000-0000A3240000}"/>
    <cellStyle name="Nota 5 2 3 2" xfId="9381" xr:uid="{00000000-0005-0000-0000-0000A4240000}"/>
    <cellStyle name="Nota 5 2 3 3" xfId="9382" xr:uid="{00000000-0005-0000-0000-0000A5240000}"/>
    <cellStyle name="Nota 5 2 4" xfId="9383" xr:uid="{00000000-0005-0000-0000-0000A6240000}"/>
    <cellStyle name="Nota 5 2 5" xfId="9384" xr:uid="{00000000-0005-0000-0000-0000A7240000}"/>
    <cellStyle name="Nota 5 2 6" xfId="9385" xr:uid="{00000000-0005-0000-0000-0000A8240000}"/>
    <cellStyle name="Nota 5 2 7" xfId="9386" xr:uid="{00000000-0005-0000-0000-0000A9240000}"/>
    <cellStyle name="Nota 5 2 8" xfId="9387" xr:uid="{00000000-0005-0000-0000-0000AA240000}"/>
    <cellStyle name="Nota 5 3" xfId="9388" xr:uid="{00000000-0005-0000-0000-0000AB240000}"/>
    <cellStyle name="Nota 5 3 2" xfId="9389" xr:uid="{00000000-0005-0000-0000-0000AC240000}"/>
    <cellStyle name="Nota 5 3 3" xfId="9390" xr:uid="{00000000-0005-0000-0000-0000AD240000}"/>
    <cellStyle name="Nota 5 3 4" xfId="9391" xr:uid="{00000000-0005-0000-0000-0000AE240000}"/>
    <cellStyle name="Nota 5 3 5" xfId="9392" xr:uid="{00000000-0005-0000-0000-0000AF240000}"/>
    <cellStyle name="Nota 5 3 6" xfId="9393" xr:uid="{00000000-0005-0000-0000-0000B0240000}"/>
    <cellStyle name="Nota 5 3 7" xfId="9394" xr:uid="{00000000-0005-0000-0000-0000B1240000}"/>
    <cellStyle name="Nota 5 4" xfId="9395" xr:uid="{00000000-0005-0000-0000-0000B2240000}"/>
    <cellStyle name="Nota 5 4 2" xfId="9396" xr:uid="{00000000-0005-0000-0000-0000B3240000}"/>
    <cellStyle name="Nota 5 4 3" xfId="9397" xr:uid="{00000000-0005-0000-0000-0000B4240000}"/>
    <cellStyle name="Nota 5 4 4" xfId="9398" xr:uid="{00000000-0005-0000-0000-0000B5240000}"/>
    <cellStyle name="Nota 5 5" xfId="9399" xr:uid="{00000000-0005-0000-0000-0000B6240000}"/>
    <cellStyle name="Nota 5 6" xfId="9400" xr:uid="{00000000-0005-0000-0000-0000B7240000}"/>
    <cellStyle name="Nota 5 7" xfId="9401" xr:uid="{00000000-0005-0000-0000-0000B8240000}"/>
    <cellStyle name="Nota 5 8" xfId="9402" xr:uid="{00000000-0005-0000-0000-0000B9240000}"/>
    <cellStyle name="Nota 5 9" xfId="9403" xr:uid="{00000000-0005-0000-0000-0000BA240000}"/>
    <cellStyle name="Nota 6" xfId="9404" xr:uid="{00000000-0005-0000-0000-0000BB240000}"/>
    <cellStyle name="Nota 6 2" xfId="9405" xr:uid="{00000000-0005-0000-0000-0000BC240000}"/>
    <cellStyle name="Nota 6 2 2" xfId="9406" xr:uid="{00000000-0005-0000-0000-0000BD240000}"/>
    <cellStyle name="Nota 6 2 3" xfId="9407" xr:uid="{00000000-0005-0000-0000-0000BE240000}"/>
    <cellStyle name="Nota 6 2 4" xfId="9408" xr:uid="{00000000-0005-0000-0000-0000BF240000}"/>
    <cellStyle name="Nota 6 2 5" xfId="9409" xr:uid="{00000000-0005-0000-0000-0000C0240000}"/>
    <cellStyle name="Nota 6 2 6" xfId="9410" xr:uid="{00000000-0005-0000-0000-0000C1240000}"/>
    <cellStyle name="Nota 6 2 7" xfId="9411" xr:uid="{00000000-0005-0000-0000-0000C2240000}"/>
    <cellStyle name="Nota 6 3" xfId="9412" xr:uid="{00000000-0005-0000-0000-0000C3240000}"/>
    <cellStyle name="Nota 6 3 2" xfId="9413" xr:uid="{00000000-0005-0000-0000-0000C4240000}"/>
    <cellStyle name="Nota 6 3 3" xfId="9414" xr:uid="{00000000-0005-0000-0000-0000C5240000}"/>
    <cellStyle name="Nota 6 3 4" xfId="9415" xr:uid="{00000000-0005-0000-0000-0000C6240000}"/>
    <cellStyle name="Nota 6 4" xfId="9416" xr:uid="{00000000-0005-0000-0000-0000C7240000}"/>
    <cellStyle name="Nota 6 5" xfId="9417" xr:uid="{00000000-0005-0000-0000-0000C8240000}"/>
    <cellStyle name="Nota 6 6" xfId="9418" xr:uid="{00000000-0005-0000-0000-0000C9240000}"/>
    <cellStyle name="Nota 6 7" xfId="9419" xr:uid="{00000000-0005-0000-0000-0000CA240000}"/>
    <cellStyle name="Nota 6 8" xfId="9420" xr:uid="{00000000-0005-0000-0000-0000CB240000}"/>
    <cellStyle name="Nota 7" xfId="9421" xr:uid="{00000000-0005-0000-0000-0000CC240000}"/>
    <cellStyle name="Nota 7 2" xfId="9422" xr:uid="{00000000-0005-0000-0000-0000CD240000}"/>
    <cellStyle name="Nota 7 3" xfId="9423" xr:uid="{00000000-0005-0000-0000-0000CE240000}"/>
    <cellStyle name="Nota 7 4" xfId="9424" xr:uid="{00000000-0005-0000-0000-0000CF240000}"/>
    <cellStyle name="Nota 7 5" xfId="9425" xr:uid="{00000000-0005-0000-0000-0000D0240000}"/>
    <cellStyle name="Nota 7 6" xfId="9426" xr:uid="{00000000-0005-0000-0000-0000D1240000}"/>
    <cellStyle name="Nota 7 7" xfId="9427" xr:uid="{00000000-0005-0000-0000-0000D2240000}"/>
    <cellStyle name="Nota 8" xfId="9428" xr:uid="{00000000-0005-0000-0000-0000D3240000}"/>
    <cellStyle name="Nota 9" xfId="9429" xr:uid="{00000000-0005-0000-0000-0000D4240000}"/>
    <cellStyle name="Note 2" xfId="9430" xr:uid="{00000000-0005-0000-0000-0000D5240000}"/>
    <cellStyle name="Note 2 2" xfId="9431" xr:uid="{00000000-0005-0000-0000-0000D6240000}"/>
    <cellStyle name="Note 2 2 2" xfId="9432" xr:uid="{00000000-0005-0000-0000-0000D7240000}"/>
    <cellStyle name="Note 2 3" xfId="9433" xr:uid="{00000000-0005-0000-0000-0000D8240000}"/>
    <cellStyle name="Nuovo" xfId="9434" xr:uid="{00000000-0005-0000-0000-0000D9240000}"/>
    <cellStyle name="Nuovo 10" xfId="9435" xr:uid="{00000000-0005-0000-0000-0000DA240000}"/>
    <cellStyle name="Nuovo 10 2" xfId="9436" xr:uid="{00000000-0005-0000-0000-0000DB240000}"/>
    <cellStyle name="Nuovo 10 2 2" xfId="9437" xr:uid="{00000000-0005-0000-0000-0000DC240000}"/>
    <cellStyle name="Nuovo 10 2 2 2" xfId="9438" xr:uid="{00000000-0005-0000-0000-0000DD240000}"/>
    <cellStyle name="Nuovo 10 2 3" xfId="9439" xr:uid="{00000000-0005-0000-0000-0000DE240000}"/>
    <cellStyle name="Nuovo 10 3" xfId="9440" xr:uid="{00000000-0005-0000-0000-0000DF240000}"/>
    <cellStyle name="Nuovo 10 3 2" xfId="9441" xr:uid="{00000000-0005-0000-0000-0000E0240000}"/>
    <cellStyle name="Nuovo 10 3 2 2" xfId="9442" xr:uid="{00000000-0005-0000-0000-0000E1240000}"/>
    <cellStyle name="Nuovo 10 3 2 3" xfId="9443" xr:uid="{00000000-0005-0000-0000-0000E2240000}"/>
    <cellStyle name="Nuovo 10 3 2 3 2" xfId="9444" xr:uid="{00000000-0005-0000-0000-0000E3240000}"/>
    <cellStyle name="Nuovo 10 3 3" xfId="9445" xr:uid="{00000000-0005-0000-0000-0000E4240000}"/>
    <cellStyle name="Nuovo 10 3 3 2" xfId="9446" xr:uid="{00000000-0005-0000-0000-0000E5240000}"/>
    <cellStyle name="Nuovo 10 3 3 3" xfId="9447" xr:uid="{00000000-0005-0000-0000-0000E6240000}"/>
    <cellStyle name="Nuovo 10 3 4" xfId="9448" xr:uid="{00000000-0005-0000-0000-0000E7240000}"/>
    <cellStyle name="Nuovo 10 3 4 2" xfId="9449" xr:uid="{00000000-0005-0000-0000-0000E8240000}"/>
    <cellStyle name="Nuovo 10 3 5" xfId="9450" xr:uid="{00000000-0005-0000-0000-0000E9240000}"/>
    <cellStyle name="Nuovo 10 4" xfId="9451" xr:uid="{00000000-0005-0000-0000-0000EA240000}"/>
    <cellStyle name="Nuovo 10 4 2" xfId="9452" xr:uid="{00000000-0005-0000-0000-0000EB240000}"/>
    <cellStyle name="Nuovo 10 4 2 2" xfId="9453" xr:uid="{00000000-0005-0000-0000-0000EC240000}"/>
    <cellStyle name="Nuovo 10 4 3" xfId="9454" xr:uid="{00000000-0005-0000-0000-0000ED240000}"/>
    <cellStyle name="Nuovo 10 5" xfId="9455" xr:uid="{00000000-0005-0000-0000-0000EE240000}"/>
    <cellStyle name="Nuovo 10 6" xfId="9456" xr:uid="{00000000-0005-0000-0000-0000EF240000}"/>
    <cellStyle name="Nuovo 10 6 2" xfId="9457" xr:uid="{00000000-0005-0000-0000-0000F0240000}"/>
    <cellStyle name="Nuovo 10 6 3" xfId="9458" xr:uid="{00000000-0005-0000-0000-0000F1240000}"/>
    <cellStyle name="Nuovo 11" xfId="9459" xr:uid="{00000000-0005-0000-0000-0000F2240000}"/>
    <cellStyle name="Nuovo 11 2" xfId="9460" xr:uid="{00000000-0005-0000-0000-0000F3240000}"/>
    <cellStyle name="Nuovo 11 2 2" xfId="9461" xr:uid="{00000000-0005-0000-0000-0000F4240000}"/>
    <cellStyle name="Nuovo 11 2 2 2" xfId="9462" xr:uid="{00000000-0005-0000-0000-0000F5240000}"/>
    <cellStyle name="Nuovo 11 2 3" xfId="9463" xr:uid="{00000000-0005-0000-0000-0000F6240000}"/>
    <cellStyle name="Nuovo 11 3" xfId="9464" xr:uid="{00000000-0005-0000-0000-0000F7240000}"/>
    <cellStyle name="Nuovo 11 3 2" xfId="9465" xr:uid="{00000000-0005-0000-0000-0000F8240000}"/>
    <cellStyle name="Nuovo 11 3 2 2" xfId="9466" xr:uid="{00000000-0005-0000-0000-0000F9240000}"/>
    <cellStyle name="Nuovo 11 3 2 3" xfId="9467" xr:uid="{00000000-0005-0000-0000-0000FA240000}"/>
    <cellStyle name="Nuovo 11 3 2 3 2" xfId="9468" xr:uid="{00000000-0005-0000-0000-0000FB240000}"/>
    <cellStyle name="Nuovo 11 3 3" xfId="9469" xr:uid="{00000000-0005-0000-0000-0000FC240000}"/>
    <cellStyle name="Nuovo 11 3 3 2" xfId="9470" xr:uid="{00000000-0005-0000-0000-0000FD240000}"/>
    <cellStyle name="Nuovo 11 3 3 3" xfId="9471" xr:uid="{00000000-0005-0000-0000-0000FE240000}"/>
    <cellStyle name="Nuovo 11 3 4" xfId="9472" xr:uid="{00000000-0005-0000-0000-0000FF240000}"/>
    <cellStyle name="Nuovo 11 3 4 2" xfId="9473" xr:uid="{00000000-0005-0000-0000-000000250000}"/>
    <cellStyle name="Nuovo 11 3 5" xfId="9474" xr:uid="{00000000-0005-0000-0000-000001250000}"/>
    <cellStyle name="Nuovo 11 4" xfId="9475" xr:uid="{00000000-0005-0000-0000-000002250000}"/>
    <cellStyle name="Nuovo 11 4 2" xfId="9476" xr:uid="{00000000-0005-0000-0000-000003250000}"/>
    <cellStyle name="Nuovo 11 4 2 2" xfId="9477" xr:uid="{00000000-0005-0000-0000-000004250000}"/>
    <cellStyle name="Nuovo 11 4 3" xfId="9478" xr:uid="{00000000-0005-0000-0000-000005250000}"/>
    <cellStyle name="Nuovo 11 5" xfId="9479" xr:uid="{00000000-0005-0000-0000-000006250000}"/>
    <cellStyle name="Nuovo 11 6" xfId="9480" xr:uid="{00000000-0005-0000-0000-000007250000}"/>
    <cellStyle name="Nuovo 11 6 2" xfId="9481" xr:uid="{00000000-0005-0000-0000-000008250000}"/>
    <cellStyle name="Nuovo 11 6 3" xfId="9482" xr:uid="{00000000-0005-0000-0000-000009250000}"/>
    <cellStyle name="Nuovo 12" xfId="9483" xr:uid="{00000000-0005-0000-0000-00000A250000}"/>
    <cellStyle name="Nuovo 12 2" xfId="9484" xr:uid="{00000000-0005-0000-0000-00000B250000}"/>
    <cellStyle name="Nuovo 12 2 2" xfId="9485" xr:uid="{00000000-0005-0000-0000-00000C250000}"/>
    <cellStyle name="Nuovo 12 2 2 2" xfId="9486" xr:uid="{00000000-0005-0000-0000-00000D250000}"/>
    <cellStyle name="Nuovo 12 2 3" xfId="9487" xr:uid="{00000000-0005-0000-0000-00000E250000}"/>
    <cellStyle name="Nuovo 12 3" xfId="9488" xr:uid="{00000000-0005-0000-0000-00000F250000}"/>
    <cellStyle name="Nuovo 12 3 2" xfId="9489" xr:uid="{00000000-0005-0000-0000-000010250000}"/>
    <cellStyle name="Nuovo 12 3 2 2" xfId="9490" xr:uid="{00000000-0005-0000-0000-000011250000}"/>
    <cellStyle name="Nuovo 12 3 2 3" xfId="9491" xr:uid="{00000000-0005-0000-0000-000012250000}"/>
    <cellStyle name="Nuovo 12 3 2 3 2" xfId="9492" xr:uid="{00000000-0005-0000-0000-000013250000}"/>
    <cellStyle name="Nuovo 12 3 3" xfId="9493" xr:uid="{00000000-0005-0000-0000-000014250000}"/>
    <cellStyle name="Nuovo 12 3 3 2" xfId="9494" xr:uid="{00000000-0005-0000-0000-000015250000}"/>
    <cellStyle name="Nuovo 12 3 3 3" xfId="9495" xr:uid="{00000000-0005-0000-0000-000016250000}"/>
    <cellStyle name="Nuovo 12 3 4" xfId="9496" xr:uid="{00000000-0005-0000-0000-000017250000}"/>
    <cellStyle name="Nuovo 12 3 4 2" xfId="9497" xr:uid="{00000000-0005-0000-0000-000018250000}"/>
    <cellStyle name="Nuovo 12 3 5" xfId="9498" xr:uid="{00000000-0005-0000-0000-000019250000}"/>
    <cellStyle name="Nuovo 12 4" xfId="9499" xr:uid="{00000000-0005-0000-0000-00001A250000}"/>
    <cellStyle name="Nuovo 12 4 2" xfId="9500" xr:uid="{00000000-0005-0000-0000-00001B250000}"/>
    <cellStyle name="Nuovo 12 4 2 2" xfId="9501" xr:uid="{00000000-0005-0000-0000-00001C250000}"/>
    <cellStyle name="Nuovo 12 4 3" xfId="9502" xr:uid="{00000000-0005-0000-0000-00001D250000}"/>
    <cellStyle name="Nuovo 12 5" xfId="9503" xr:uid="{00000000-0005-0000-0000-00001E250000}"/>
    <cellStyle name="Nuovo 12 6" xfId="9504" xr:uid="{00000000-0005-0000-0000-00001F250000}"/>
    <cellStyle name="Nuovo 12 6 2" xfId="9505" xr:uid="{00000000-0005-0000-0000-000020250000}"/>
    <cellStyle name="Nuovo 12 6 3" xfId="9506" xr:uid="{00000000-0005-0000-0000-000021250000}"/>
    <cellStyle name="Nuovo 13" xfId="9507" xr:uid="{00000000-0005-0000-0000-000022250000}"/>
    <cellStyle name="Nuovo 13 2" xfId="9508" xr:uid="{00000000-0005-0000-0000-000023250000}"/>
    <cellStyle name="Nuovo 13 2 2" xfId="9509" xr:uid="{00000000-0005-0000-0000-000024250000}"/>
    <cellStyle name="Nuovo 13 2 2 2" xfId="9510" xr:uid="{00000000-0005-0000-0000-000025250000}"/>
    <cellStyle name="Nuovo 13 2 3" xfId="9511" xr:uid="{00000000-0005-0000-0000-000026250000}"/>
    <cellStyle name="Nuovo 13 3" xfId="9512" xr:uid="{00000000-0005-0000-0000-000027250000}"/>
    <cellStyle name="Nuovo 13 3 2" xfId="9513" xr:uid="{00000000-0005-0000-0000-000028250000}"/>
    <cellStyle name="Nuovo 13 3 2 2" xfId="9514" xr:uid="{00000000-0005-0000-0000-000029250000}"/>
    <cellStyle name="Nuovo 13 3 2 3" xfId="9515" xr:uid="{00000000-0005-0000-0000-00002A250000}"/>
    <cellStyle name="Nuovo 13 3 2 3 2" xfId="9516" xr:uid="{00000000-0005-0000-0000-00002B250000}"/>
    <cellStyle name="Nuovo 13 3 3" xfId="9517" xr:uid="{00000000-0005-0000-0000-00002C250000}"/>
    <cellStyle name="Nuovo 13 3 3 2" xfId="9518" xr:uid="{00000000-0005-0000-0000-00002D250000}"/>
    <cellStyle name="Nuovo 13 3 3 3" xfId="9519" xr:uid="{00000000-0005-0000-0000-00002E250000}"/>
    <cellStyle name="Nuovo 13 3 4" xfId="9520" xr:uid="{00000000-0005-0000-0000-00002F250000}"/>
    <cellStyle name="Nuovo 13 3 4 2" xfId="9521" xr:uid="{00000000-0005-0000-0000-000030250000}"/>
    <cellStyle name="Nuovo 13 3 5" xfId="9522" xr:uid="{00000000-0005-0000-0000-000031250000}"/>
    <cellStyle name="Nuovo 13 4" xfId="9523" xr:uid="{00000000-0005-0000-0000-000032250000}"/>
    <cellStyle name="Nuovo 13 4 2" xfId="9524" xr:uid="{00000000-0005-0000-0000-000033250000}"/>
    <cellStyle name="Nuovo 13 4 2 2" xfId="9525" xr:uid="{00000000-0005-0000-0000-000034250000}"/>
    <cellStyle name="Nuovo 13 4 3" xfId="9526" xr:uid="{00000000-0005-0000-0000-000035250000}"/>
    <cellStyle name="Nuovo 13 5" xfId="9527" xr:uid="{00000000-0005-0000-0000-000036250000}"/>
    <cellStyle name="Nuovo 13 6" xfId="9528" xr:uid="{00000000-0005-0000-0000-000037250000}"/>
    <cellStyle name="Nuovo 13 6 2" xfId="9529" xr:uid="{00000000-0005-0000-0000-000038250000}"/>
    <cellStyle name="Nuovo 13 6 3" xfId="9530" xr:uid="{00000000-0005-0000-0000-000039250000}"/>
    <cellStyle name="Nuovo 14" xfId="9531" xr:uid="{00000000-0005-0000-0000-00003A250000}"/>
    <cellStyle name="Nuovo 14 2" xfId="9532" xr:uid="{00000000-0005-0000-0000-00003B250000}"/>
    <cellStyle name="Nuovo 14 2 2" xfId="9533" xr:uid="{00000000-0005-0000-0000-00003C250000}"/>
    <cellStyle name="Nuovo 14 2 2 2" xfId="9534" xr:uid="{00000000-0005-0000-0000-00003D250000}"/>
    <cellStyle name="Nuovo 14 2 3" xfId="9535" xr:uid="{00000000-0005-0000-0000-00003E250000}"/>
    <cellStyle name="Nuovo 14 3" xfId="9536" xr:uid="{00000000-0005-0000-0000-00003F250000}"/>
    <cellStyle name="Nuovo 14 3 2" xfId="9537" xr:uid="{00000000-0005-0000-0000-000040250000}"/>
    <cellStyle name="Nuovo 14 3 2 2" xfId="9538" xr:uid="{00000000-0005-0000-0000-000041250000}"/>
    <cellStyle name="Nuovo 14 3 2 3" xfId="9539" xr:uid="{00000000-0005-0000-0000-000042250000}"/>
    <cellStyle name="Nuovo 14 3 2 3 2" xfId="9540" xr:uid="{00000000-0005-0000-0000-000043250000}"/>
    <cellStyle name="Nuovo 14 3 3" xfId="9541" xr:uid="{00000000-0005-0000-0000-000044250000}"/>
    <cellStyle name="Nuovo 14 3 3 2" xfId="9542" xr:uid="{00000000-0005-0000-0000-000045250000}"/>
    <cellStyle name="Nuovo 14 3 3 3" xfId="9543" xr:uid="{00000000-0005-0000-0000-000046250000}"/>
    <cellStyle name="Nuovo 14 3 4" xfId="9544" xr:uid="{00000000-0005-0000-0000-000047250000}"/>
    <cellStyle name="Nuovo 14 3 4 2" xfId="9545" xr:uid="{00000000-0005-0000-0000-000048250000}"/>
    <cellStyle name="Nuovo 14 3 5" xfId="9546" xr:uid="{00000000-0005-0000-0000-000049250000}"/>
    <cellStyle name="Nuovo 14 4" xfId="9547" xr:uid="{00000000-0005-0000-0000-00004A250000}"/>
    <cellStyle name="Nuovo 14 4 2" xfId="9548" xr:uid="{00000000-0005-0000-0000-00004B250000}"/>
    <cellStyle name="Nuovo 14 4 2 2" xfId="9549" xr:uid="{00000000-0005-0000-0000-00004C250000}"/>
    <cellStyle name="Nuovo 14 4 3" xfId="9550" xr:uid="{00000000-0005-0000-0000-00004D250000}"/>
    <cellStyle name="Nuovo 14 5" xfId="9551" xr:uid="{00000000-0005-0000-0000-00004E250000}"/>
    <cellStyle name="Nuovo 14 6" xfId="9552" xr:uid="{00000000-0005-0000-0000-00004F250000}"/>
    <cellStyle name="Nuovo 14 6 2" xfId="9553" xr:uid="{00000000-0005-0000-0000-000050250000}"/>
    <cellStyle name="Nuovo 14 6 3" xfId="9554" xr:uid="{00000000-0005-0000-0000-000051250000}"/>
    <cellStyle name="Nuovo 15" xfId="9555" xr:uid="{00000000-0005-0000-0000-000052250000}"/>
    <cellStyle name="Nuovo 15 2" xfId="9556" xr:uid="{00000000-0005-0000-0000-000053250000}"/>
    <cellStyle name="Nuovo 15 2 2" xfId="9557" xr:uid="{00000000-0005-0000-0000-000054250000}"/>
    <cellStyle name="Nuovo 15 2 2 2" xfId="9558" xr:uid="{00000000-0005-0000-0000-000055250000}"/>
    <cellStyle name="Nuovo 15 2 3" xfId="9559" xr:uid="{00000000-0005-0000-0000-000056250000}"/>
    <cellStyle name="Nuovo 15 3" xfId="9560" xr:uid="{00000000-0005-0000-0000-000057250000}"/>
    <cellStyle name="Nuovo 15 3 2" xfId="9561" xr:uid="{00000000-0005-0000-0000-000058250000}"/>
    <cellStyle name="Nuovo 15 3 2 2" xfId="9562" xr:uid="{00000000-0005-0000-0000-000059250000}"/>
    <cellStyle name="Nuovo 15 3 2 3" xfId="9563" xr:uid="{00000000-0005-0000-0000-00005A250000}"/>
    <cellStyle name="Nuovo 15 3 2 3 2" xfId="9564" xr:uid="{00000000-0005-0000-0000-00005B250000}"/>
    <cellStyle name="Nuovo 15 3 3" xfId="9565" xr:uid="{00000000-0005-0000-0000-00005C250000}"/>
    <cellStyle name="Nuovo 15 3 3 2" xfId="9566" xr:uid="{00000000-0005-0000-0000-00005D250000}"/>
    <cellStyle name="Nuovo 15 3 3 3" xfId="9567" xr:uid="{00000000-0005-0000-0000-00005E250000}"/>
    <cellStyle name="Nuovo 15 3 4" xfId="9568" xr:uid="{00000000-0005-0000-0000-00005F250000}"/>
    <cellStyle name="Nuovo 15 3 4 2" xfId="9569" xr:uid="{00000000-0005-0000-0000-000060250000}"/>
    <cellStyle name="Nuovo 15 3 5" xfId="9570" xr:uid="{00000000-0005-0000-0000-000061250000}"/>
    <cellStyle name="Nuovo 15 4" xfId="9571" xr:uid="{00000000-0005-0000-0000-000062250000}"/>
    <cellStyle name="Nuovo 15 4 2" xfId="9572" xr:uid="{00000000-0005-0000-0000-000063250000}"/>
    <cellStyle name="Nuovo 15 4 2 2" xfId="9573" xr:uid="{00000000-0005-0000-0000-000064250000}"/>
    <cellStyle name="Nuovo 15 4 3" xfId="9574" xr:uid="{00000000-0005-0000-0000-000065250000}"/>
    <cellStyle name="Nuovo 15 5" xfId="9575" xr:uid="{00000000-0005-0000-0000-000066250000}"/>
    <cellStyle name="Nuovo 15 6" xfId="9576" xr:uid="{00000000-0005-0000-0000-000067250000}"/>
    <cellStyle name="Nuovo 15 6 2" xfId="9577" xr:uid="{00000000-0005-0000-0000-000068250000}"/>
    <cellStyle name="Nuovo 15 6 3" xfId="9578" xr:uid="{00000000-0005-0000-0000-000069250000}"/>
    <cellStyle name="Nuovo 16" xfId="9579" xr:uid="{00000000-0005-0000-0000-00006A250000}"/>
    <cellStyle name="Nuovo 16 2" xfId="9580" xr:uid="{00000000-0005-0000-0000-00006B250000}"/>
    <cellStyle name="Nuovo 16 2 2" xfId="9581" xr:uid="{00000000-0005-0000-0000-00006C250000}"/>
    <cellStyle name="Nuovo 16 2 2 2" xfId="9582" xr:uid="{00000000-0005-0000-0000-00006D250000}"/>
    <cellStyle name="Nuovo 16 2 3" xfId="9583" xr:uid="{00000000-0005-0000-0000-00006E250000}"/>
    <cellStyle name="Nuovo 16 3" xfId="9584" xr:uid="{00000000-0005-0000-0000-00006F250000}"/>
    <cellStyle name="Nuovo 16 3 2" xfId="9585" xr:uid="{00000000-0005-0000-0000-000070250000}"/>
    <cellStyle name="Nuovo 16 3 2 2" xfId="9586" xr:uid="{00000000-0005-0000-0000-000071250000}"/>
    <cellStyle name="Nuovo 16 3 2 3" xfId="9587" xr:uid="{00000000-0005-0000-0000-000072250000}"/>
    <cellStyle name="Nuovo 16 3 2 3 2" xfId="9588" xr:uid="{00000000-0005-0000-0000-000073250000}"/>
    <cellStyle name="Nuovo 16 3 3" xfId="9589" xr:uid="{00000000-0005-0000-0000-000074250000}"/>
    <cellStyle name="Nuovo 16 3 3 2" xfId="9590" xr:uid="{00000000-0005-0000-0000-000075250000}"/>
    <cellStyle name="Nuovo 16 3 3 3" xfId="9591" xr:uid="{00000000-0005-0000-0000-000076250000}"/>
    <cellStyle name="Nuovo 16 3 4" xfId="9592" xr:uid="{00000000-0005-0000-0000-000077250000}"/>
    <cellStyle name="Nuovo 16 3 4 2" xfId="9593" xr:uid="{00000000-0005-0000-0000-000078250000}"/>
    <cellStyle name="Nuovo 16 3 5" xfId="9594" xr:uid="{00000000-0005-0000-0000-000079250000}"/>
    <cellStyle name="Nuovo 16 4" xfId="9595" xr:uid="{00000000-0005-0000-0000-00007A250000}"/>
    <cellStyle name="Nuovo 16 4 2" xfId="9596" xr:uid="{00000000-0005-0000-0000-00007B250000}"/>
    <cellStyle name="Nuovo 16 4 2 2" xfId="9597" xr:uid="{00000000-0005-0000-0000-00007C250000}"/>
    <cellStyle name="Nuovo 16 4 3" xfId="9598" xr:uid="{00000000-0005-0000-0000-00007D250000}"/>
    <cellStyle name="Nuovo 16 5" xfId="9599" xr:uid="{00000000-0005-0000-0000-00007E250000}"/>
    <cellStyle name="Nuovo 16 6" xfId="9600" xr:uid="{00000000-0005-0000-0000-00007F250000}"/>
    <cellStyle name="Nuovo 16 6 2" xfId="9601" xr:uid="{00000000-0005-0000-0000-000080250000}"/>
    <cellStyle name="Nuovo 16 6 3" xfId="9602" xr:uid="{00000000-0005-0000-0000-000081250000}"/>
    <cellStyle name="Nuovo 17" xfId="9603" xr:uid="{00000000-0005-0000-0000-000082250000}"/>
    <cellStyle name="Nuovo 17 2" xfId="9604" xr:uid="{00000000-0005-0000-0000-000083250000}"/>
    <cellStyle name="Nuovo 17 2 2" xfId="9605" xr:uid="{00000000-0005-0000-0000-000084250000}"/>
    <cellStyle name="Nuovo 17 2 2 2" xfId="9606" xr:uid="{00000000-0005-0000-0000-000085250000}"/>
    <cellStyle name="Nuovo 17 2 3" xfId="9607" xr:uid="{00000000-0005-0000-0000-000086250000}"/>
    <cellStyle name="Nuovo 17 3" xfId="9608" xr:uid="{00000000-0005-0000-0000-000087250000}"/>
    <cellStyle name="Nuovo 17 3 2" xfId="9609" xr:uid="{00000000-0005-0000-0000-000088250000}"/>
    <cellStyle name="Nuovo 17 3 2 2" xfId="9610" xr:uid="{00000000-0005-0000-0000-000089250000}"/>
    <cellStyle name="Nuovo 17 3 2 3" xfId="9611" xr:uid="{00000000-0005-0000-0000-00008A250000}"/>
    <cellStyle name="Nuovo 17 3 2 3 2" xfId="9612" xr:uid="{00000000-0005-0000-0000-00008B250000}"/>
    <cellStyle name="Nuovo 17 3 3" xfId="9613" xr:uid="{00000000-0005-0000-0000-00008C250000}"/>
    <cellStyle name="Nuovo 17 3 3 2" xfId="9614" xr:uid="{00000000-0005-0000-0000-00008D250000}"/>
    <cellStyle name="Nuovo 17 3 3 3" xfId="9615" xr:uid="{00000000-0005-0000-0000-00008E250000}"/>
    <cellStyle name="Nuovo 17 3 4" xfId="9616" xr:uid="{00000000-0005-0000-0000-00008F250000}"/>
    <cellStyle name="Nuovo 17 3 4 2" xfId="9617" xr:uid="{00000000-0005-0000-0000-000090250000}"/>
    <cellStyle name="Nuovo 17 3 5" xfId="9618" xr:uid="{00000000-0005-0000-0000-000091250000}"/>
    <cellStyle name="Nuovo 17 4" xfId="9619" xr:uid="{00000000-0005-0000-0000-000092250000}"/>
    <cellStyle name="Nuovo 17 4 2" xfId="9620" xr:uid="{00000000-0005-0000-0000-000093250000}"/>
    <cellStyle name="Nuovo 17 4 2 2" xfId="9621" xr:uid="{00000000-0005-0000-0000-000094250000}"/>
    <cellStyle name="Nuovo 17 4 3" xfId="9622" xr:uid="{00000000-0005-0000-0000-000095250000}"/>
    <cellStyle name="Nuovo 17 5" xfId="9623" xr:uid="{00000000-0005-0000-0000-000096250000}"/>
    <cellStyle name="Nuovo 17 6" xfId="9624" xr:uid="{00000000-0005-0000-0000-000097250000}"/>
    <cellStyle name="Nuovo 17 6 2" xfId="9625" xr:uid="{00000000-0005-0000-0000-000098250000}"/>
    <cellStyle name="Nuovo 17 6 3" xfId="9626" xr:uid="{00000000-0005-0000-0000-000099250000}"/>
    <cellStyle name="Nuovo 18" xfId="9627" xr:uid="{00000000-0005-0000-0000-00009A250000}"/>
    <cellStyle name="Nuovo 18 2" xfId="9628" xr:uid="{00000000-0005-0000-0000-00009B250000}"/>
    <cellStyle name="Nuovo 18 2 2" xfId="9629" xr:uid="{00000000-0005-0000-0000-00009C250000}"/>
    <cellStyle name="Nuovo 18 2 2 2" xfId="9630" xr:uid="{00000000-0005-0000-0000-00009D250000}"/>
    <cellStyle name="Nuovo 18 2 3" xfId="9631" xr:uid="{00000000-0005-0000-0000-00009E250000}"/>
    <cellStyle name="Nuovo 18 3" xfId="9632" xr:uid="{00000000-0005-0000-0000-00009F250000}"/>
    <cellStyle name="Nuovo 18 3 2" xfId="9633" xr:uid="{00000000-0005-0000-0000-0000A0250000}"/>
    <cellStyle name="Nuovo 18 3 2 2" xfId="9634" xr:uid="{00000000-0005-0000-0000-0000A1250000}"/>
    <cellStyle name="Nuovo 18 3 2 3" xfId="9635" xr:uid="{00000000-0005-0000-0000-0000A2250000}"/>
    <cellStyle name="Nuovo 18 3 2 3 2" xfId="9636" xr:uid="{00000000-0005-0000-0000-0000A3250000}"/>
    <cellStyle name="Nuovo 18 3 3" xfId="9637" xr:uid="{00000000-0005-0000-0000-0000A4250000}"/>
    <cellStyle name="Nuovo 18 3 3 2" xfId="9638" xr:uid="{00000000-0005-0000-0000-0000A5250000}"/>
    <cellStyle name="Nuovo 18 3 3 3" xfId="9639" xr:uid="{00000000-0005-0000-0000-0000A6250000}"/>
    <cellStyle name="Nuovo 18 3 4" xfId="9640" xr:uid="{00000000-0005-0000-0000-0000A7250000}"/>
    <cellStyle name="Nuovo 18 3 4 2" xfId="9641" xr:uid="{00000000-0005-0000-0000-0000A8250000}"/>
    <cellStyle name="Nuovo 18 3 5" xfId="9642" xr:uid="{00000000-0005-0000-0000-0000A9250000}"/>
    <cellStyle name="Nuovo 18 4" xfId="9643" xr:uid="{00000000-0005-0000-0000-0000AA250000}"/>
    <cellStyle name="Nuovo 18 4 2" xfId="9644" xr:uid="{00000000-0005-0000-0000-0000AB250000}"/>
    <cellStyle name="Nuovo 18 4 2 2" xfId="9645" xr:uid="{00000000-0005-0000-0000-0000AC250000}"/>
    <cellStyle name="Nuovo 18 4 3" xfId="9646" xr:uid="{00000000-0005-0000-0000-0000AD250000}"/>
    <cellStyle name="Nuovo 18 5" xfId="9647" xr:uid="{00000000-0005-0000-0000-0000AE250000}"/>
    <cellStyle name="Nuovo 18 6" xfId="9648" xr:uid="{00000000-0005-0000-0000-0000AF250000}"/>
    <cellStyle name="Nuovo 18 6 2" xfId="9649" xr:uid="{00000000-0005-0000-0000-0000B0250000}"/>
    <cellStyle name="Nuovo 18 6 3" xfId="9650" xr:uid="{00000000-0005-0000-0000-0000B1250000}"/>
    <cellStyle name="Nuovo 19" xfId="9651" xr:uid="{00000000-0005-0000-0000-0000B2250000}"/>
    <cellStyle name="Nuovo 19 2" xfId="9652" xr:uid="{00000000-0005-0000-0000-0000B3250000}"/>
    <cellStyle name="Nuovo 19 2 2" xfId="9653" xr:uid="{00000000-0005-0000-0000-0000B4250000}"/>
    <cellStyle name="Nuovo 19 2 2 2" xfId="9654" xr:uid="{00000000-0005-0000-0000-0000B5250000}"/>
    <cellStyle name="Nuovo 19 2 3" xfId="9655" xr:uid="{00000000-0005-0000-0000-0000B6250000}"/>
    <cellStyle name="Nuovo 19 3" xfId="9656" xr:uid="{00000000-0005-0000-0000-0000B7250000}"/>
    <cellStyle name="Nuovo 19 3 2" xfId="9657" xr:uid="{00000000-0005-0000-0000-0000B8250000}"/>
    <cellStyle name="Nuovo 19 3 2 2" xfId="9658" xr:uid="{00000000-0005-0000-0000-0000B9250000}"/>
    <cellStyle name="Nuovo 19 3 2 3" xfId="9659" xr:uid="{00000000-0005-0000-0000-0000BA250000}"/>
    <cellStyle name="Nuovo 19 3 2 3 2" xfId="9660" xr:uid="{00000000-0005-0000-0000-0000BB250000}"/>
    <cellStyle name="Nuovo 19 3 3" xfId="9661" xr:uid="{00000000-0005-0000-0000-0000BC250000}"/>
    <cellStyle name="Nuovo 19 3 3 2" xfId="9662" xr:uid="{00000000-0005-0000-0000-0000BD250000}"/>
    <cellStyle name="Nuovo 19 3 3 3" xfId="9663" xr:uid="{00000000-0005-0000-0000-0000BE250000}"/>
    <cellStyle name="Nuovo 19 3 4" xfId="9664" xr:uid="{00000000-0005-0000-0000-0000BF250000}"/>
    <cellStyle name="Nuovo 19 3 4 2" xfId="9665" xr:uid="{00000000-0005-0000-0000-0000C0250000}"/>
    <cellStyle name="Nuovo 19 3 5" xfId="9666" xr:uid="{00000000-0005-0000-0000-0000C1250000}"/>
    <cellStyle name="Nuovo 19 4" xfId="9667" xr:uid="{00000000-0005-0000-0000-0000C2250000}"/>
    <cellStyle name="Nuovo 19 4 2" xfId="9668" xr:uid="{00000000-0005-0000-0000-0000C3250000}"/>
    <cellStyle name="Nuovo 19 4 2 2" xfId="9669" xr:uid="{00000000-0005-0000-0000-0000C4250000}"/>
    <cellStyle name="Nuovo 19 4 3" xfId="9670" xr:uid="{00000000-0005-0000-0000-0000C5250000}"/>
    <cellStyle name="Nuovo 19 5" xfId="9671" xr:uid="{00000000-0005-0000-0000-0000C6250000}"/>
    <cellStyle name="Nuovo 19 6" xfId="9672" xr:uid="{00000000-0005-0000-0000-0000C7250000}"/>
    <cellStyle name="Nuovo 19 6 2" xfId="9673" xr:uid="{00000000-0005-0000-0000-0000C8250000}"/>
    <cellStyle name="Nuovo 19 6 3" xfId="9674" xr:uid="{00000000-0005-0000-0000-0000C9250000}"/>
    <cellStyle name="Nuovo 2" xfId="9675" xr:uid="{00000000-0005-0000-0000-0000CA250000}"/>
    <cellStyle name="Nuovo 2 2" xfId="9676" xr:uid="{00000000-0005-0000-0000-0000CB250000}"/>
    <cellStyle name="Nuovo 2 2 2" xfId="9677" xr:uid="{00000000-0005-0000-0000-0000CC250000}"/>
    <cellStyle name="Nuovo 2 2 2 2" xfId="9678" xr:uid="{00000000-0005-0000-0000-0000CD250000}"/>
    <cellStyle name="Nuovo 2 2 3" xfId="9679" xr:uid="{00000000-0005-0000-0000-0000CE250000}"/>
    <cellStyle name="Nuovo 2 3" xfId="9680" xr:uid="{00000000-0005-0000-0000-0000CF250000}"/>
    <cellStyle name="Nuovo 2 3 2" xfId="9681" xr:uid="{00000000-0005-0000-0000-0000D0250000}"/>
    <cellStyle name="Nuovo 2 3 2 2" xfId="9682" xr:uid="{00000000-0005-0000-0000-0000D1250000}"/>
    <cellStyle name="Nuovo 2 3 2 3" xfId="9683" xr:uid="{00000000-0005-0000-0000-0000D2250000}"/>
    <cellStyle name="Nuovo 2 3 2 3 2" xfId="9684" xr:uid="{00000000-0005-0000-0000-0000D3250000}"/>
    <cellStyle name="Nuovo 2 3 3" xfId="9685" xr:uid="{00000000-0005-0000-0000-0000D4250000}"/>
    <cellStyle name="Nuovo 2 3 3 2" xfId="9686" xr:uid="{00000000-0005-0000-0000-0000D5250000}"/>
    <cellStyle name="Nuovo 2 3 3 3" xfId="9687" xr:uid="{00000000-0005-0000-0000-0000D6250000}"/>
    <cellStyle name="Nuovo 2 3 4" xfId="9688" xr:uid="{00000000-0005-0000-0000-0000D7250000}"/>
    <cellStyle name="Nuovo 2 3 4 2" xfId="9689" xr:uid="{00000000-0005-0000-0000-0000D8250000}"/>
    <cellStyle name="Nuovo 2 3 5" xfId="9690" xr:uid="{00000000-0005-0000-0000-0000D9250000}"/>
    <cellStyle name="Nuovo 2 4" xfId="9691" xr:uid="{00000000-0005-0000-0000-0000DA250000}"/>
    <cellStyle name="Nuovo 2 4 2" xfId="9692" xr:uid="{00000000-0005-0000-0000-0000DB250000}"/>
    <cellStyle name="Nuovo 2 4 2 2" xfId="9693" xr:uid="{00000000-0005-0000-0000-0000DC250000}"/>
    <cellStyle name="Nuovo 2 4 3" xfId="9694" xr:uid="{00000000-0005-0000-0000-0000DD250000}"/>
    <cellStyle name="Nuovo 2 5" xfId="9695" xr:uid="{00000000-0005-0000-0000-0000DE250000}"/>
    <cellStyle name="Nuovo 2 6" xfId="9696" xr:uid="{00000000-0005-0000-0000-0000DF250000}"/>
    <cellStyle name="Nuovo 2 6 2" xfId="9697" xr:uid="{00000000-0005-0000-0000-0000E0250000}"/>
    <cellStyle name="Nuovo 2 6 3" xfId="9698" xr:uid="{00000000-0005-0000-0000-0000E1250000}"/>
    <cellStyle name="Nuovo 20" xfId="9699" xr:uid="{00000000-0005-0000-0000-0000E2250000}"/>
    <cellStyle name="Nuovo 20 2" xfId="9700" xr:uid="{00000000-0005-0000-0000-0000E3250000}"/>
    <cellStyle name="Nuovo 20 2 2" xfId="9701" xr:uid="{00000000-0005-0000-0000-0000E4250000}"/>
    <cellStyle name="Nuovo 20 2 2 2" xfId="9702" xr:uid="{00000000-0005-0000-0000-0000E5250000}"/>
    <cellStyle name="Nuovo 20 2 3" xfId="9703" xr:uid="{00000000-0005-0000-0000-0000E6250000}"/>
    <cellStyle name="Nuovo 20 3" xfId="9704" xr:uid="{00000000-0005-0000-0000-0000E7250000}"/>
    <cellStyle name="Nuovo 20 3 2" xfId="9705" xr:uid="{00000000-0005-0000-0000-0000E8250000}"/>
    <cellStyle name="Nuovo 20 3 2 2" xfId="9706" xr:uid="{00000000-0005-0000-0000-0000E9250000}"/>
    <cellStyle name="Nuovo 20 3 2 3" xfId="9707" xr:uid="{00000000-0005-0000-0000-0000EA250000}"/>
    <cellStyle name="Nuovo 20 3 2 3 2" xfId="9708" xr:uid="{00000000-0005-0000-0000-0000EB250000}"/>
    <cellStyle name="Nuovo 20 3 3" xfId="9709" xr:uid="{00000000-0005-0000-0000-0000EC250000}"/>
    <cellStyle name="Nuovo 20 3 3 2" xfId="9710" xr:uid="{00000000-0005-0000-0000-0000ED250000}"/>
    <cellStyle name="Nuovo 20 3 3 3" xfId="9711" xr:uid="{00000000-0005-0000-0000-0000EE250000}"/>
    <cellStyle name="Nuovo 20 3 4" xfId="9712" xr:uid="{00000000-0005-0000-0000-0000EF250000}"/>
    <cellStyle name="Nuovo 20 3 4 2" xfId="9713" xr:uid="{00000000-0005-0000-0000-0000F0250000}"/>
    <cellStyle name="Nuovo 20 3 5" xfId="9714" xr:uid="{00000000-0005-0000-0000-0000F1250000}"/>
    <cellStyle name="Nuovo 20 4" xfId="9715" xr:uid="{00000000-0005-0000-0000-0000F2250000}"/>
    <cellStyle name="Nuovo 20 4 2" xfId="9716" xr:uid="{00000000-0005-0000-0000-0000F3250000}"/>
    <cellStyle name="Nuovo 20 4 2 2" xfId="9717" xr:uid="{00000000-0005-0000-0000-0000F4250000}"/>
    <cellStyle name="Nuovo 20 4 3" xfId="9718" xr:uid="{00000000-0005-0000-0000-0000F5250000}"/>
    <cellStyle name="Nuovo 20 5" xfId="9719" xr:uid="{00000000-0005-0000-0000-0000F6250000}"/>
    <cellStyle name="Nuovo 20 6" xfId="9720" xr:uid="{00000000-0005-0000-0000-0000F7250000}"/>
    <cellStyle name="Nuovo 20 6 2" xfId="9721" xr:uid="{00000000-0005-0000-0000-0000F8250000}"/>
    <cellStyle name="Nuovo 20 6 3" xfId="9722" xr:uid="{00000000-0005-0000-0000-0000F9250000}"/>
    <cellStyle name="Nuovo 21" xfId="9723" xr:uid="{00000000-0005-0000-0000-0000FA250000}"/>
    <cellStyle name="Nuovo 21 2" xfId="9724" xr:uid="{00000000-0005-0000-0000-0000FB250000}"/>
    <cellStyle name="Nuovo 21 2 2" xfId="9725" xr:uid="{00000000-0005-0000-0000-0000FC250000}"/>
    <cellStyle name="Nuovo 21 2 2 2" xfId="9726" xr:uid="{00000000-0005-0000-0000-0000FD250000}"/>
    <cellStyle name="Nuovo 21 2 3" xfId="9727" xr:uid="{00000000-0005-0000-0000-0000FE250000}"/>
    <cellStyle name="Nuovo 21 3" xfId="9728" xr:uid="{00000000-0005-0000-0000-0000FF250000}"/>
    <cellStyle name="Nuovo 21 3 2" xfId="9729" xr:uid="{00000000-0005-0000-0000-000000260000}"/>
    <cellStyle name="Nuovo 21 3 2 2" xfId="9730" xr:uid="{00000000-0005-0000-0000-000001260000}"/>
    <cellStyle name="Nuovo 21 3 2 3" xfId="9731" xr:uid="{00000000-0005-0000-0000-000002260000}"/>
    <cellStyle name="Nuovo 21 3 2 3 2" xfId="9732" xr:uid="{00000000-0005-0000-0000-000003260000}"/>
    <cellStyle name="Nuovo 21 3 3" xfId="9733" xr:uid="{00000000-0005-0000-0000-000004260000}"/>
    <cellStyle name="Nuovo 21 3 3 2" xfId="9734" xr:uid="{00000000-0005-0000-0000-000005260000}"/>
    <cellStyle name="Nuovo 21 3 3 3" xfId="9735" xr:uid="{00000000-0005-0000-0000-000006260000}"/>
    <cellStyle name="Nuovo 21 3 4" xfId="9736" xr:uid="{00000000-0005-0000-0000-000007260000}"/>
    <cellStyle name="Nuovo 21 3 4 2" xfId="9737" xr:uid="{00000000-0005-0000-0000-000008260000}"/>
    <cellStyle name="Nuovo 21 3 5" xfId="9738" xr:uid="{00000000-0005-0000-0000-000009260000}"/>
    <cellStyle name="Nuovo 21 4" xfId="9739" xr:uid="{00000000-0005-0000-0000-00000A260000}"/>
    <cellStyle name="Nuovo 21 4 2" xfId="9740" xr:uid="{00000000-0005-0000-0000-00000B260000}"/>
    <cellStyle name="Nuovo 21 4 2 2" xfId="9741" xr:uid="{00000000-0005-0000-0000-00000C260000}"/>
    <cellStyle name="Nuovo 21 4 3" xfId="9742" xr:uid="{00000000-0005-0000-0000-00000D260000}"/>
    <cellStyle name="Nuovo 21 5" xfId="9743" xr:uid="{00000000-0005-0000-0000-00000E260000}"/>
    <cellStyle name="Nuovo 21 6" xfId="9744" xr:uid="{00000000-0005-0000-0000-00000F260000}"/>
    <cellStyle name="Nuovo 21 6 2" xfId="9745" xr:uid="{00000000-0005-0000-0000-000010260000}"/>
    <cellStyle name="Nuovo 21 6 3" xfId="9746" xr:uid="{00000000-0005-0000-0000-000011260000}"/>
    <cellStyle name="Nuovo 22" xfId="9747" xr:uid="{00000000-0005-0000-0000-000012260000}"/>
    <cellStyle name="Nuovo 22 2" xfId="9748" xr:uid="{00000000-0005-0000-0000-000013260000}"/>
    <cellStyle name="Nuovo 22 2 2" xfId="9749" xr:uid="{00000000-0005-0000-0000-000014260000}"/>
    <cellStyle name="Nuovo 22 2 2 2" xfId="9750" xr:uid="{00000000-0005-0000-0000-000015260000}"/>
    <cellStyle name="Nuovo 22 2 3" xfId="9751" xr:uid="{00000000-0005-0000-0000-000016260000}"/>
    <cellStyle name="Nuovo 22 3" xfId="9752" xr:uid="{00000000-0005-0000-0000-000017260000}"/>
    <cellStyle name="Nuovo 22 3 2" xfId="9753" xr:uid="{00000000-0005-0000-0000-000018260000}"/>
    <cellStyle name="Nuovo 22 3 2 2" xfId="9754" xr:uid="{00000000-0005-0000-0000-000019260000}"/>
    <cellStyle name="Nuovo 22 3 2 3" xfId="9755" xr:uid="{00000000-0005-0000-0000-00001A260000}"/>
    <cellStyle name="Nuovo 22 3 2 3 2" xfId="9756" xr:uid="{00000000-0005-0000-0000-00001B260000}"/>
    <cellStyle name="Nuovo 22 3 3" xfId="9757" xr:uid="{00000000-0005-0000-0000-00001C260000}"/>
    <cellStyle name="Nuovo 22 3 3 2" xfId="9758" xr:uid="{00000000-0005-0000-0000-00001D260000}"/>
    <cellStyle name="Nuovo 22 3 3 3" xfId="9759" xr:uid="{00000000-0005-0000-0000-00001E260000}"/>
    <cellStyle name="Nuovo 22 3 4" xfId="9760" xr:uid="{00000000-0005-0000-0000-00001F260000}"/>
    <cellStyle name="Nuovo 22 3 4 2" xfId="9761" xr:uid="{00000000-0005-0000-0000-000020260000}"/>
    <cellStyle name="Nuovo 22 3 5" xfId="9762" xr:uid="{00000000-0005-0000-0000-000021260000}"/>
    <cellStyle name="Nuovo 22 4" xfId="9763" xr:uid="{00000000-0005-0000-0000-000022260000}"/>
    <cellStyle name="Nuovo 22 4 2" xfId="9764" xr:uid="{00000000-0005-0000-0000-000023260000}"/>
    <cellStyle name="Nuovo 22 4 2 2" xfId="9765" xr:uid="{00000000-0005-0000-0000-000024260000}"/>
    <cellStyle name="Nuovo 22 4 3" xfId="9766" xr:uid="{00000000-0005-0000-0000-000025260000}"/>
    <cellStyle name="Nuovo 22 5" xfId="9767" xr:uid="{00000000-0005-0000-0000-000026260000}"/>
    <cellStyle name="Nuovo 22 6" xfId="9768" xr:uid="{00000000-0005-0000-0000-000027260000}"/>
    <cellStyle name="Nuovo 22 6 2" xfId="9769" xr:uid="{00000000-0005-0000-0000-000028260000}"/>
    <cellStyle name="Nuovo 22 6 3" xfId="9770" xr:uid="{00000000-0005-0000-0000-000029260000}"/>
    <cellStyle name="Nuovo 23" xfId="9771" xr:uid="{00000000-0005-0000-0000-00002A260000}"/>
    <cellStyle name="Nuovo 23 2" xfId="9772" xr:uid="{00000000-0005-0000-0000-00002B260000}"/>
    <cellStyle name="Nuovo 23 2 2" xfId="9773" xr:uid="{00000000-0005-0000-0000-00002C260000}"/>
    <cellStyle name="Nuovo 23 2 2 2" xfId="9774" xr:uid="{00000000-0005-0000-0000-00002D260000}"/>
    <cellStyle name="Nuovo 23 2 3" xfId="9775" xr:uid="{00000000-0005-0000-0000-00002E260000}"/>
    <cellStyle name="Nuovo 23 3" xfId="9776" xr:uid="{00000000-0005-0000-0000-00002F260000}"/>
    <cellStyle name="Nuovo 23 3 2" xfId="9777" xr:uid="{00000000-0005-0000-0000-000030260000}"/>
    <cellStyle name="Nuovo 23 3 2 2" xfId="9778" xr:uid="{00000000-0005-0000-0000-000031260000}"/>
    <cellStyle name="Nuovo 23 3 2 3" xfId="9779" xr:uid="{00000000-0005-0000-0000-000032260000}"/>
    <cellStyle name="Nuovo 23 3 2 3 2" xfId="9780" xr:uid="{00000000-0005-0000-0000-000033260000}"/>
    <cellStyle name="Nuovo 23 3 3" xfId="9781" xr:uid="{00000000-0005-0000-0000-000034260000}"/>
    <cellStyle name="Nuovo 23 3 3 2" xfId="9782" xr:uid="{00000000-0005-0000-0000-000035260000}"/>
    <cellStyle name="Nuovo 23 3 3 3" xfId="9783" xr:uid="{00000000-0005-0000-0000-000036260000}"/>
    <cellStyle name="Nuovo 23 3 4" xfId="9784" xr:uid="{00000000-0005-0000-0000-000037260000}"/>
    <cellStyle name="Nuovo 23 3 4 2" xfId="9785" xr:uid="{00000000-0005-0000-0000-000038260000}"/>
    <cellStyle name="Nuovo 23 3 5" xfId="9786" xr:uid="{00000000-0005-0000-0000-000039260000}"/>
    <cellStyle name="Nuovo 23 4" xfId="9787" xr:uid="{00000000-0005-0000-0000-00003A260000}"/>
    <cellStyle name="Nuovo 23 4 2" xfId="9788" xr:uid="{00000000-0005-0000-0000-00003B260000}"/>
    <cellStyle name="Nuovo 23 4 2 2" xfId="9789" xr:uid="{00000000-0005-0000-0000-00003C260000}"/>
    <cellStyle name="Nuovo 23 4 3" xfId="9790" xr:uid="{00000000-0005-0000-0000-00003D260000}"/>
    <cellStyle name="Nuovo 23 5" xfId="9791" xr:uid="{00000000-0005-0000-0000-00003E260000}"/>
    <cellStyle name="Nuovo 23 6" xfId="9792" xr:uid="{00000000-0005-0000-0000-00003F260000}"/>
    <cellStyle name="Nuovo 23 6 2" xfId="9793" xr:uid="{00000000-0005-0000-0000-000040260000}"/>
    <cellStyle name="Nuovo 23 6 3" xfId="9794" xr:uid="{00000000-0005-0000-0000-000041260000}"/>
    <cellStyle name="Nuovo 24" xfId="9795" xr:uid="{00000000-0005-0000-0000-000042260000}"/>
    <cellStyle name="Nuovo 24 2" xfId="9796" xr:uid="{00000000-0005-0000-0000-000043260000}"/>
    <cellStyle name="Nuovo 24 2 2" xfId="9797" xr:uid="{00000000-0005-0000-0000-000044260000}"/>
    <cellStyle name="Nuovo 24 2 2 2" xfId="9798" xr:uid="{00000000-0005-0000-0000-000045260000}"/>
    <cellStyle name="Nuovo 24 2 3" xfId="9799" xr:uid="{00000000-0005-0000-0000-000046260000}"/>
    <cellStyle name="Nuovo 24 3" xfId="9800" xr:uid="{00000000-0005-0000-0000-000047260000}"/>
    <cellStyle name="Nuovo 24 3 2" xfId="9801" xr:uid="{00000000-0005-0000-0000-000048260000}"/>
    <cellStyle name="Nuovo 24 3 2 2" xfId="9802" xr:uid="{00000000-0005-0000-0000-000049260000}"/>
    <cellStyle name="Nuovo 24 3 2 3" xfId="9803" xr:uid="{00000000-0005-0000-0000-00004A260000}"/>
    <cellStyle name="Nuovo 24 3 2 3 2" xfId="9804" xr:uid="{00000000-0005-0000-0000-00004B260000}"/>
    <cellStyle name="Nuovo 24 3 3" xfId="9805" xr:uid="{00000000-0005-0000-0000-00004C260000}"/>
    <cellStyle name="Nuovo 24 3 3 2" xfId="9806" xr:uid="{00000000-0005-0000-0000-00004D260000}"/>
    <cellStyle name="Nuovo 24 3 3 3" xfId="9807" xr:uid="{00000000-0005-0000-0000-00004E260000}"/>
    <cellStyle name="Nuovo 24 3 4" xfId="9808" xr:uid="{00000000-0005-0000-0000-00004F260000}"/>
    <cellStyle name="Nuovo 24 3 4 2" xfId="9809" xr:uid="{00000000-0005-0000-0000-000050260000}"/>
    <cellStyle name="Nuovo 24 3 5" xfId="9810" xr:uid="{00000000-0005-0000-0000-000051260000}"/>
    <cellStyle name="Nuovo 24 4" xfId="9811" xr:uid="{00000000-0005-0000-0000-000052260000}"/>
    <cellStyle name="Nuovo 24 4 2" xfId="9812" xr:uid="{00000000-0005-0000-0000-000053260000}"/>
    <cellStyle name="Nuovo 24 4 2 2" xfId="9813" xr:uid="{00000000-0005-0000-0000-000054260000}"/>
    <cellStyle name="Nuovo 24 4 3" xfId="9814" xr:uid="{00000000-0005-0000-0000-000055260000}"/>
    <cellStyle name="Nuovo 24 5" xfId="9815" xr:uid="{00000000-0005-0000-0000-000056260000}"/>
    <cellStyle name="Nuovo 24 6" xfId="9816" xr:uid="{00000000-0005-0000-0000-000057260000}"/>
    <cellStyle name="Nuovo 24 6 2" xfId="9817" xr:uid="{00000000-0005-0000-0000-000058260000}"/>
    <cellStyle name="Nuovo 24 6 3" xfId="9818" xr:uid="{00000000-0005-0000-0000-000059260000}"/>
    <cellStyle name="Nuovo 25" xfId="9819" xr:uid="{00000000-0005-0000-0000-00005A260000}"/>
    <cellStyle name="Nuovo 25 2" xfId="9820" xr:uid="{00000000-0005-0000-0000-00005B260000}"/>
    <cellStyle name="Nuovo 25 2 2" xfId="9821" xr:uid="{00000000-0005-0000-0000-00005C260000}"/>
    <cellStyle name="Nuovo 25 2 2 2" xfId="9822" xr:uid="{00000000-0005-0000-0000-00005D260000}"/>
    <cellStyle name="Nuovo 25 2 3" xfId="9823" xr:uid="{00000000-0005-0000-0000-00005E260000}"/>
    <cellStyle name="Nuovo 25 3" xfId="9824" xr:uid="{00000000-0005-0000-0000-00005F260000}"/>
    <cellStyle name="Nuovo 25 3 2" xfId="9825" xr:uid="{00000000-0005-0000-0000-000060260000}"/>
    <cellStyle name="Nuovo 25 3 2 2" xfId="9826" xr:uid="{00000000-0005-0000-0000-000061260000}"/>
    <cellStyle name="Nuovo 25 3 2 3" xfId="9827" xr:uid="{00000000-0005-0000-0000-000062260000}"/>
    <cellStyle name="Nuovo 25 3 2 3 2" xfId="9828" xr:uid="{00000000-0005-0000-0000-000063260000}"/>
    <cellStyle name="Nuovo 25 3 3" xfId="9829" xr:uid="{00000000-0005-0000-0000-000064260000}"/>
    <cellStyle name="Nuovo 25 3 3 2" xfId="9830" xr:uid="{00000000-0005-0000-0000-000065260000}"/>
    <cellStyle name="Nuovo 25 3 3 3" xfId="9831" xr:uid="{00000000-0005-0000-0000-000066260000}"/>
    <cellStyle name="Nuovo 25 3 4" xfId="9832" xr:uid="{00000000-0005-0000-0000-000067260000}"/>
    <cellStyle name="Nuovo 25 3 4 2" xfId="9833" xr:uid="{00000000-0005-0000-0000-000068260000}"/>
    <cellStyle name="Nuovo 25 3 5" xfId="9834" xr:uid="{00000000-0005-0000-0000-000069260000}"/>
    <cellStyle name="Nuovo 25 4" xfId="9835" xr:uid="{00000000-0005-0000-0000-00006A260000}"/>
    <cellStyle name="Nuovo 25 4 2" xfId="9836" xr:uid="{00000000-0005-0000-0000-00006B260000}"/>
    <cellStyle name="Nuovo 25 4 2 2" xfId="9837" xr:uid="{00000000-0005-0000-0000-00006C260000}"/>
    <cellStyle name="Nuovo 25 4 3" xfId="9838" xr:uid="{00000000-0005-0000-0000-00006D260000}"/>
    <cellStyle name="Nuovo 25 5" xfId="9839" xr:uid="{00000000-0005-0000-0000-00006E260000}"/>
    <cellStyle name="Nuovo 25 6" xfId="9840" xr:uid="{00000000-0005-0000-0000-00006F260000}"/>
    <cellStyle name="Nuovo 25 6 2" xfId="9841" xr:uid="{00000000-0005-0000-0000-000070260000}"/>
    <cellStyle name="Nuovo 25 6 3" xfId="9842" xr:uid="{00000000-0005-0000-0000-000071260000}"/>
    <cellStyle name="Nuovo 26" xfId="9843" xr:uid="{00000000-0005-0000-0000-000072260000}"/>
    <cellStyle name="Nuovo 26 2" xfId="9844" xr:uid="{00000000-0005-0000-0000-000073260000}"/>
    <cellStyle name="Nuovo 26 2 2" xfId="9845" xr:uid="{00000000-0005-0000-0000-000074260000}"/>
    <cellStyle name="Nuovo 26 2 2 2" xfId="9846" xr:uid="{00000000-0005-0000-0000-000075260000}"/>
    <cellStyle name="Nuovo 26 2 3" xfId="9847" xr:uid="{00000000-0005-0000-0000-000076260000}"/>
    <cellStyle name="Nuovo 26 3" xfId="9848" xr:uid="{00000000-0005-0000-0000-000077260000}"/>
    <cellStyle name="Nuovo 26 3 2" xfId="9849" xr:uid="{00000000-0005-0000-0000-000078260000}"/>
    <cellStyle name="Nuovo 26 3 2 2" xfId="9850" xr:uid="{00000000-0005-0000-0000-000079260000}"/>
    <cellStyle name="Nuovo 26 3 2 3" xfId="9851" xr:uid="{00000000-0005-0000-0000-00007A260000}"/>
    <cellStyle name="Nuovo 26 3 2 3 2" xfId="9852" xr:uid="{00000000-0005-0000-0000-00007B260000}"/>
    <cellStyle name="Nuovo 26 3 3" xfId="9853" xr:uid="{00000000-0005-0000-0000-00007C260000}"/>
    <cellStyle name="Nuovo 26 3 3 2" xfId="9854" xr:uid="{00000000-0005-0000-0000-00007D260000}"/>
    <cellStyle name="Nuovo 26 3 3 3" xfId="9855" xr:uid="{00000000-0005-0000-0000-00007E260000}"/>
    <cellStyle name="Nuovo 26 3 4" xfId="9856" xr:uid="{00000000-0005-0000-0000-00007F260000}"/>
    <cellStyle name="Nuovo 26 3 4 2" xfId="9857" xr:uid="{00000000-0005-0000-0000-000080260000}"/>
    <cellStyle name="Nuovo 26 3 5" xfId="9858" xr:uid="{00000000-0005-0000-0000-000081260000}"/>
    <cellStyle name="Nuovo 26 4" xfId="9859" xr:uid="{00000000-0005-0000-0000-000082260000}"/>
    <cellStyle name="Nuovo 26 4 2" xfId="9860" xr:uid="{00000000-0005-0000-0000-000083260000}"/>
    <cellStyle name="Nuovo 26 4 2 2" xfId="9861" xr:uid="{00000000-0005-0000-0000-000084260000}"/>
    <cellStyle name="Nuovo 26 4 3" xfId="9862" xr:uid="{00000000-0005-0000-0000-000085260000}"/>
    <cellStyle name="Nuovo 26 5" xfId="9863" xr:uid="{00000000-0005-0000-0000-000086260000}"/>
    <cellStyle name="Nuovo 26 6" xfId="9864" xr:uid="{00000000-0005-0000-0000-000087260000}"/>
    <cellStyle name="Nuovo 26 6 2" xfId="9865" xr:uid="{00000000-0005-0000-0000-000088260000}"/>
    <cellStyle name="Nuovo 26 6 3" xfId="9866" xr:uid="{00000000-0005-0000-0000-000089260000}"/>
    <cellStyle name="Nuovo 27" xfId="9867" xr:uid="{00000000-0005-0000-0000-00008A260000}"/>
    <cellStyle name="Nuovo 27 2" xfId="9868" xr:uid="{00000000-0005-0000-0000-00008B260000}"/>
    <cellStyle name="Nuovo 27 2 2" xfId="9869" xr:uid="{00000000-0005-0000-0000-00008C260000}"/>
    <cellStyle name="Nuovo 27 2 2 2" xfId="9870" xr:uid="{00000000-0005-0000-0000-00008D260000}"/>
    <cellStyle name="Nuovo 27 2 3" xfId="9871" xr:uid="{00000000-0005-0000-0000-00008E260000}"/>
    <cellStyle name="Nuovo 27 3" xfId="9872" xr:uid="{00000000-0005-0000-0000-00008F260000}"/>
    <cellStyle name="Nuovo 27 3 2" xfId="9873" xr:uid="{00000000-0005-0000-0000-000090260000}"/>
    <cellStyle name="Nuovo 27 3 2 2" xfId="9874" xr:uid="{00000000-0005-0000-0000-000091260000}"/>
    <cellStyle name="Nuovo 27 3 2 3" xfId="9875" xr:uid="{00000000-0005-0000-0000-000092260000}"/>
    <cellStyle name="Nuovo 27 3 2 3 2" xfId="9876" xr:uid="{00000000-0005-0000-0000-000093260000}"/>
    <cellStyle name="Nuovo 27 3 3" xfId="9877" xr:uid="{00000000-0005-0000-0000-000094260000}"/>
    <cellStyle name="Nuovo 27 3 3 2" xfId="9878" xr:uid="{00000000-0005-0000-0000-000095260000}"/>
    <cellStyle name="Nuovo 27 3 3 3" xfId="9879" xr:uid="{00000000-0005-0000-0000-000096260000}"/>
    <cellStyle name="Nuovo 27 3 4" xfId="9880" xr:uid="{00000000-0005-0000-0000-000097260000}"/>
    <cellStyle name="Nuovo 27 3 4 2" xfId="9881" xr:uid="{00000000-0005-0000-0000-000098260000}"/>
    <cellStyle name="Nuovo 27 3 5" xfId="9882" xr:uid="{00000000-0005-0000-0000-000099260000}"/>
    <cellStyle name="Nuovo 27 4" xfId="9883" xr:uid="{00000000-0005-0000-0000-00009A260000}"/>
    <cellStyle name="Nuovo 27 4 2" xfId="9884" xr:uid="{00000000-0005-0000-0000-00009B260000}"/>
    <cellStyle name="Nuovo 27 4 2 2" xfId="9885" xr:uid="{00000000-0005-0000-0000-00009C260000}"/>
    <cellStyle name="Nuovo 27 4 3" xfId="9886" xr:uid="{00000000-0005-0000-0000-00009D260000}"/>
    <cellStyle name="Nuovo 27 5" xfId="9887" xr:uid="{00000000-0005-0000-0000-00009E260000}"/>
    <cellStyle name="Nuovo 27 6" xfId="9888" xr:uid="{00000000-0005-0000-0000-00009F260000}"/>
    <cellStyle name="Nuovo 27 6 2" xfId="9889" xr:uid="{00000000-0005-0000-0000-0000A0260000}"/>
    <cellStyle name="Nuovo 27 6 3" xfId="9890" xr:uid="{00000000-0005-0000-0000-0000A1260000}"/>
    <cellStyle name="Nuovo 28" xfId="9891" xr:uid="{00000000-0005-0000-0000-0000A2260000}"/>
    <cellStyle name="Nuovo 28 2" xfId="9892" xr:uid="{00000000-0005-0000-0000-0000A3260000}"/>
    <cellStyle name="Nuovo 28 2 2" xfId="9893" xr:uid="{00000000-0005-0000-0000-0000A4260000}"/>
    <cellStyle name="Nuovo 28 2 2 2" xfId="9894" xr:uid="{00000000-0005-0000-0000-0000A5260000}"/>
    <cellStyle name="Nuovo 28 2 3" xfId="9895" xr:uid="{00000000-0005-0000-0000-0000A6260000}"/>
    <cellStyle name="Nuovo 28 3" xfId="9896" xr:uid="{00000000-0005-0000-0000-0000A7260000}"/>
    <cellStyle name="Nuovo 28 3 2" xfId="9897" xr:uid="{00000000-0005-0000-0000-0000A8260000}"/>
    <cellStyle name="Nuovo 28 3 2 2" xfId="9898" xr:uid="{00000000-0005-0000-0000-0000A9260000}"/>
    <cellStyle name="Nuovo 28 3 2 3" xfId="9899" xr:uid="{00000000-0005-0000-0000-0000AA260000}"/>
    <cellStyle name="Nuovo 28 3 2 3 2" xfId="9900" xr:uid="{00000000-0005-0000-0000-0000AB260000}"/>
    <cellStyle name="Nuovo 28 3 3" xfId="9901" xr:uid="{00000000-0005-0000-0000-0000AC260000}"/>
    <cellStyle name="Nuovo 28 3 3 2" xfId="9902" xr:uid="{00000000-0005-0000-0000-0000AD260000}"/>
    <cellStyle name="Nuovo 28 3 3 3" xfId="9903" xr:uid="{00000000-0005-0000-0000-0000AE260000}"/>
    <cellStyle name="Nuovo 28 3 4" xfId="9904" xr:uid="{00000000-0005-0000-0000-0000AF260000}"/>
    <cellStyle name="Nuovo 28 3 4 2" xfId="9905" xr:uid="{00000000-0005-0000-0000-0000B0260000}"/>
    <cellStyle name="Nuovo 28 3 5" xfId="9906" xr:uid="{00000000-0005-0000-0000-0000B1260000}"/>
    <cellStyle name="Nuovo 28 4" xfId="9907" xr:uid="{00000000-0005-0000-0000-0000B2260000}"/>
    <cellStyle name="Nuovo 28 4 2" xfId="9908" xr:uid="{00000000-0005-0000-0000-0000B3260000}"/>
    <cellStyle name="Nuovo 28 4 2 2" xfId="9909" xr:uid="{00000000-0005-0000-0000-0000B4260000}"/>
    <cellStyle name="Nuovo 28 4 3" xfId="9910" xr:uid="{00000000-0005-0000-0000-0000B5260000}"/>
    <cellStyle name="Nuovo 28 5" xfId="9911" xr:uid="{00000000-0005-0000-0000-0000B6260000}"/>
    <cellStyle name="Nuovo 28 6" xfId="9912" xr:uid="{00000000-0005-0000-0000-0000B7260000}"/>
    <cellStyle name="Nuovo 28 6 2" xfId="9913" xr:uid="{00000000-0005-0000-0000-0000B8260000}"/>
    <cellStyle name="Nuovo 28 6 3" xfId="9914" xr:uid="{00000000-0005-0000-0000-0000B9260000}"/>
    <cellStyle name="Nuovo 29" xfId="9915" xr:uid="{00000000-0005-0000-0000-0000BA260000}"/>
    <cellStyle name="Nuovo 29 2" xfId="9916" xr:uid="{00000000-0005-0000-0000-0000BB260000}"/>
    <cellStyle name="Nuovo 29 2 2" xfId="9917" xr:uid="{00000000-0005-0000-0000-0000BC260000}"/>
    <cellStyle name="Nuovo 29 2 2 2" xfId="9918" xr:uid="{00000000-0005-0000-0000-0000BD260000}"/>
    <cellStyle name="Nuovo 29 2 3" xfId="9919" xr:uid="{00000000-0005-0000-0000-0000BE260000}"/>
    <cellStyle name="Nuovo 29 3" xfId="9920" xr:uid="{00000000-0005-0000-0000-0000BF260000}"/>
    <cellStyle name="Nuovo 29 3 2" xfId="9921" xr:uid="{00000000-0005-0000-0000-0000C0260000}"/>
    <cellStyle name="Nuovo 29 3 2 2" xfId="9922" xr:uid="{00000000-0005-0000-0000-0000C1260000}"/>
    <cellStyle name="Nuovo 29 3 2 3" xfId="9923" xr:uid="{00000000-0005-0000-0000-0000C2260000}"/>
    <cellStyle name="Nuovo 29 3 2 3 2" xfId="9924" xr:uid="{00000000-0005-0000-0000-0000C3260000}"/>
    <cellStyle name="Nuovo 29 3 3" xfId="9925" xr:uid="{00000000-0005-0000-0000-0000C4260000}"/>
    <cellStyle name="Nuovo 29 3 3 2" xfId="9926" xr:uid="{00000000-0005-0000-0000-0000C5260000}"/>
    <cellStyle name="Nuovo 29 3 3 3" xfId="9927" xr:uid="{00000000-0005-0000-0000-0000C6260000}"/>
    <cellStyle name="Nuovo 29 3 4" xfId="9928" xr:uid="{00000000-0005-0000-0000-0000C7260000}"/>
    <cellStyle name="Nuovo 29 3 4 2" xfId="9929" xr:uid="{00000000-0005-0000-0000-0000C8260000}"/>
    <cellStyle name="Nuovo 29 3 5" xfId="9930" xr:uid="{00000000-0005-0000-0000-0000C9260000}"/>
    <cellStyle name="Nuovo 29 4" xfId="9931" xr:uid="{00000000-0005-0000-0000-0000CA260000}"/>
    <cellStyle name="Nuovo 29 4 2" xfId="9932" xr:uid="{00000000-0005-0000-0000-0000CB260000}"/>
    <cellStyle name="Nuovo 29 4 2 2" xfId="9933" xr:uid="{00000000-0005-0000-0000-0000CC260000}"/>
    <cellStyle name="Nuovo 29 4 3" xfId="9934" xr:uid="{00000000-0005-0000-0000-0000CD260000}"/>
    <cellStyle name="Nuovo 29 5" xfId="9935" xr:uid="{00000000-0005-0000-0000-0000CE260000}"/>
    <cellStyle name="Nuovo 29 6" xfId="9936" xr:uid="{00000000-0005-0000-0000-0000CF260000}"/>
    <cellStyle name="Nuovo 29 6 2" xfId="9937" xr:uid="{00000000-0005-0000-0000-0000D0260000}"/>
    <cellStyle name="Nuovo 29 6 3" xfId="9938" xr:uid="{00000000-0005-0000-0000-0000D1260000}"/>
    <cellStyle name="Nuovo 3" xfId="9939" xr:uid="{00000000-0005-0000-0000-0000D2260000}"/>
    <cellStyle name="Nuovo 3 2" xfId="9940" xr:uid="{00000000-0005-0000-0000-0000D3260000}"/>
    <cellStyle name="Nuovo 3 2 2" xfId="9941" xr:uid="{00000000-0005-0000-0000-0000D4260000}"/>
    <cellStyle name="Nuovo 3 2 2 2" xfId="9942" xr:uid="{00000000-0005-0000-0000-0000D5260000}"/>
    <cellStyle name="Nuovo 3 2 3" xfId="9943" xr:uid="{00000000-0005-0000-0000-0000D6260000}"/>
    <cellStyle name="Nuovo 3 3" xfId="9944" xr:uid="{00000000-0005-0000-0000-0000D7260000}"/>
    <cellStyle name="Nuovo 3 3 2" xfId="9945" xr:uid="{00000000-0005-0000-0000-0000D8260000}"/>
    <cellStyle name="Nuovo 3 3 2 2" xfId="9946" xr:uid="{00000000-0005-0000-0000-0000D9260000}"/>
    <cellStyle name="Nuovo 3 3 2 3" xfId="9947" xr:uid="{00000000-0005-0000-0000-0000DA260000}"/>
    <cellStyle name="Nuovo 3 3 2 3 2" xfId="9948" xr:uid="{00000000-0005-0000-0000-0000DB260000}"/>
    <cellStyle name="Nuovo 3 3 3" xfId="9949" xr:uid="{00000000-0005-0000-0000-0000DC260000}"/>
    <cellStyle name="Nuovo 3 3 3 2" xfId="9950" xr:uid="{00000000-0005-0000-0000-0000DD260000}"/>
    <cellStyle name="Nuovo 3 3 3 3" xfId="9951" xr:uid="{00000000-0005-0000-0000-0000DE260000}"/>
    <cellStyle name="Nuovo 3 3 4" xfId="9952" xr:uid="{00000000-0005-0000-0000-0000DF260000}"/>
    <cellStyle name="Nuovo 3 3 4 2" xfId="9953" xr:uid="{00000000-0005-0000-0000-0000E0260000}"/>
    <cellStyle name="Nuovo 3 3 5" xfId="9954" xr:uid="{00000000-0005-0000-0000-0000E1260000}"/>
    <cellStyle name="Nuovo 3 4" xfId="9955" xr:uid="{00000000-0005-0000-0000-0000E2260000}"/>
    <cellStyle name="Nuovo 3 4 2" xfId="9956" xr:uid="{00000000-0005-0000-0000-0000E3260000}"/>
    <cellStyle name="Nuovo 3 4 2 2" xfId="9957" xr:uid="{00000000-0005-0000-0000-0000E4260000}"/>
    <cellStyle name="Nuovo 3 4 3" xfId="9958" xr:uid="{00000000-0005-0000-0000-0000E5260000}"/>
    <cellStyle name="Nuovo 3 5" xfId="9959" xr:uid="{00000000-0005-0000-0000-0000E6260000}"/>
    <cellStyle name="Nuovo 3 6" xfId="9960" xr:uid="{00000000-0005-0000-0000-0000E7260000}"/>
    <cellStyle name="Nuovo 3 6 2" xfId="9961" xr:uid="{00000000-0005-0000-0000-0000E8260000}"/>
    <cellStyle name="Nuovo 3 6 3" xfId="9962" xr:uid="{00000000-0005-0000-0000-0000E9260000}"/>
    <cellStyle name="Nuovo 30" xfId="9963" xr:uid="{00000000-0005-0000-0000-0000EA260000}"/>
    <cellStyle name="Nuovo 30 2" xfId="9964" xr:uid="{00000000-0005-0000-0000-0000EB260000}"/>
    <cellStyle name="Nuovo 30 2 2" xfId="9965" xr:uid="{00000000-0005-0000-0000-0000EC260000}"/>
    <cellStyle name="Nuovo 30 2 2 2" xfId="9966" xr:uid="{00000000-0005-0000-0000-0000ED260000}"/>
    <cellStyle name="Nuovo 30 2 3" xfId="9967" xr:uid="{00000000-0005-0000-0000-0000EE260000}"/>
    <cellStyle name="Nuovo 30 3" xfId="9968" xr:uid="{00000000-0005-0000-0000-0000EF260000}"/>
    <cellStyle name="Nuovo 30 3 2" xfId="9969" xr:uid="{00000000-0005-0000-0000-0000F0260000}"/>
    <cellStyle name="Nuovo 30 3 2 2" xfId="9970" xr:uid="{00000000-0005-0000-0000-0000F1260000}"/>
    <cellStyle name="Nuovo 30 3 2 3" xfId="9971" xr:uid="{00000000-0005-0000-0000-0000F2260000}"/>
    <cellStyle name="Nuovo 30 3 2 3 2" xfId="9972" xr:uid="{00000000-0005-0000-0000-0000F3260000}"/>
    <cellStyle name="Nuovo 30 3 3" xfId="9973" xr:uid="{00000000-0005-0000-0000-0000F4260000}"/>
    <cellStyle name="Nuovo 30 3 3 2" xfId="9974" xr:uid="{00000000-0005-0000-0000-0000F5260000}"/>
    <cellStyle name="Nuovo 30 3 3 3" xfId="9975" xr:uid="{00000000-0005-0000-0000-0000F6260000}"/>
    <cellStyle name="Nuovo 30 3 4" xfId="9976" xr:uid="{00000000-0005-0000-0000-0000F7260000}"/>
    <cellStyle name="Nuovo 30 3 4 2" xfId="9977" xr:uid="{00000000-0005-0000-0000-0000F8260000}"/>
    <cellStyle name="Nuovo 30 3 5" xfId="9978" xr:uid="{00000000-0005-0000-0000-0000F9260000}"/>
    <cellStyle name="Nuovo 30 4" xfId="9979" xr:uid="{00000000-0005-0000-0000-0000FA260000}"/>
    <cellStyle name="Nuovo 30 4 2" xfId="9980" xr:uid="{00000000-0005-0000-0000-0000FB260000}"/>
    <cellStyle name="Nuovo 30 4 2 2" xfId="9981" xr:uid="{00000000-0005-0000-0000-0000FC260000}"/>
    <cellStyle name="Nuovo 30 4 3" xfId="9982" xr:uid="{00000000-0005-0000-0000-0000FD260000}"/>
    <cellStyle name="Nuovo 30 5" xfId="9983" xr:uid="{00000000-0005-0000-0000-0000FE260000}"/>
    <cellStyle name="Nuovo 30 6" xfId="9984" xr:uid="{00000000-0005-0000-0000-0000FF260000}"/>
    <cellStyle name="Nuovo 30 6 2" xfId="9985" xr:uid="{00000000-0005-0000-0000-000000270000}"/>
    <cellStyle name="Nuovo 30 6 3" xfId="9986" xr:uid="{00000000-0005-0000-0000-000001270000}"/>
    <cellStyle name="Nuovo 31" xfId="9987" xr:uid="{00000000-0005-0000-0000-000002270000}"/>
    <cellStyle name="Nuovo 31 2" xfId="9988" xr:uid="{00000000-0005-0000-0000-000003270000}"/>
    <cellStyle name="Nuovo 31 2 2" xfId="9989" xr:uid="{00000000-0005-0000-0000-000004270000}"/>
    <cellStyle name="Nuovo 31 2 2 2" xfId="9990" xr:uid="{00000000-0005-0000-0000-000005270000}"/>
    <cellStyle name="Nuovo 31 2 3" xfId="9991" xr:uid="{00000000-0005-0000-0000-000006270000}"/>
    <cellStyle name="Nuovo 31 3" xfId="9992" xr:uid="{00000000-0005-0000-0000-000007270000}"/>
    <cellStyle name="Nuovo 31 3 2" xfId="9993" xr:uid="{00000000-0005-0000-0000-000008270000}"/>
    <cellStyle name="Nuovo 31 3 2 2" xfId="9994" xr:uid="{00000000-0005-0000-0000-000009270000}"/>
    <cellStyle name="Nuovo 31 3 2 3" xfId="9995" xr:uid="{00000000-0005-0000-0000-00000A270000}"/>
    <cellStyle name="Nuovo 31 3 2 3 2" xfId="9996" xr:uid="{00000000-0005-0000-0000-00000B270000}"/>
    <cellStyle name="Nuovo 31 3 3" xfId="9997" xr:uid="{00000000-0005-0000-0000-00000C270000}"/>
    <cellStyle name="Nuovo 31 3 3 2" xfId="9998" xr:uid="{00000000-0005-0000-0000-00000D270000}"/>
    <cellStyle name="Nuovo 31 3 3 3" xfId="9999" xr:uid="{00000000-0005-0000-0000-00000E270000}"/>
    <cellStyle name="Nuovo 31 3 4" xfId="10000" xr:uid="{00000000-0005-0000-0000-00000F270000}"/>
    <cellStyle name="Nuovo 31 3 4 2" xfId="10001" xr:uid="{00000000-0005-0000-0000-000010270000}"/>
    <cellStyle name="Nuovo 31 3 5" xfId="10002" xr:uid="{00000000-0005-0000-0000-000011270000}"/>
    <cellStyle name="Nuovo 31 4" xfId="10003" xr:uid="{00000000-0005-0000-0000-000012270000}"/>
    <cellStyle name="Nuovo 31 4 2" xfId="10004" xr:uid="{00000000-0005-0000-0000-000013270000}"/>
    <cellStyle name="Nuovo 31 4 2 2" xfId="10005" xr:uid="{00000000-0005-0000-0000-000014270000}"/>
    <cellStyle name="Nuovo 31 4 3" xfId="10006" xr:uid="{00000000-0005-0000-0000-000015270000}"/>
    <cellStyle name="Nuovo 31 5" xfId="10007" xr:uid="{00000000-0005-0000-0000-000016270000}"/>
    <cellStyle name="Nuovo 31 6" xfId="10008" xr:uid="{00000000-0005-0000-0000-000017270000}"/>
    <cellStyle name="Nuovo 31 6 2" xfId="10009" xr:uid="{00000000-0005-0000-0000-000018270000}"/>
    <cellStyle name="Nuovo 31 6 3" xfId="10010" xr:uid="{00000000-0005-0000-0000-000019270000}"/>
    <cellStyle name="Nuovo 32" xfId="10011" xr:uid="{00000000-0005-0000-0000-00001A270000}"/>
    <cellStyle name="Nuovo 32 2" xfId="10012" xr:uid="{00000000-0005-0000-0000-00001B270000}"/>
    <cellStyle name="Nuovo 32 2 2" xfId="10013" xr:uid="{00000000-0005-0000-0000-00001C270000}"/>
    <cellStyle name="Nuovo 32 2 2 2" xfId="10014" xr:uid="{00000000-0005-0000-0000-00001D270000}"/>
    <cellStyle name="Nuovo 32 2 3" xfId="10015" xr:uid="{00000000-0005-0000-0000-00001E270000}"/>
    <cellStyle name="Nuovo 32 3" xfId="10016" xr:uid="{00000000-0005-0000-0000-00001F270000}"/>
    <cellStyle name="Nuovo 32 3 2" xfId="10017" xr:uid="{00000000-0005-0000-0000-000020270000}"/>
    <cellStyle name="Nuovo 32 3 2 2" xfId="10018" xr:uid="{00000000-0005-0000-0000-000021270000}"/>
    <cellStyle name="Nuovo 32 3 2 3" xfId="10019" xr:uid="{00000000-0005-0000-0000-000022270000}"/>
    <cellStyle name="Nuovo 32 3 2 3 2" xfId="10020" xr:uid="{00000000-0005-0000-0000-000023270000}"/>
    <cellStyle name="Nuovo 32 3 3" xfId="10021" xr:uid="{00000000-0005-0000-0000-000024270000}"/>
    <cellStyle name="Nuovo 32 3 3 2" xfId="10022" xr:uid="{00000000-0005-0000-0000-000025270000}"/>
    <cellStyle name="Nuovo 32 3 3 3" xfId="10023" xr:uid="{00000000-0005-0000-0000-000026270000}"/>
    <cellStyle name="Nuovo 32 3 4" xfId="10024" xr:uid="{00000000-0005-0000-0000-000027270000}"/>
    <cellStyle name="Nuovo 32 3 4 2" xfId="10025" xr:uid="{00000000-0005-0000-0000-000028270000}"/>
    <cellStyle name="Nuovo 32 3 5" xfId="10026" xr:uid="{00000000-0005-0000-0000-000029270000}"/>
    <cellStyle name="Nuovo 32 4" xfId="10027" xr:uid="{00000000-0005-0000-0000-00002A270000}"/>
    <cellStyle name="Nuovo 32 4 2" xfId="10028" xr:uid="{00000000-0005-0000-0000-00002B270000}"/>
    <cellStyle name="Nuovo 32 4 2 2" xfId="10029" xr:uid="{00000000-0005-0000-0000-00002C270000}"/>
    <cellStyle name="Nuovo 32 4 3" xfId="10030" xr:uid="{00000000-0005-0000-0000-00002D270000}"/>
    <cellStyle name="Nuovo 32 5" xfId="10031" xr:uid="{00000000-0005-0000-0000-00002E270000}"/>
    <cellStyle name="Nuovo 32 6" xfId="10032" xr:uid="{00000000-0005-0000-0000-00002F270000}"/>
    <cellStyle name="Nuovo 32 6 2" xfId="10033" xr:uid="{00000000-0005-0000-0000-000030270000}"/>
    <cellStyle name="Nuovo 32 6 3" xfId="10034" xr:uid="{00000000-0005-0000-0000-000031270000}"/>
    <cellStyle name="Nuovo 33" xfId="10035" xr:uid="{00000000-0005-0000-0000-000032270000}"/>
    <cellStyle name="Nuovo 33 2" xfId="10036" xr:uid="{00000000-0005-0000-0000-000033270000}"/>
    <cellStyle name="Nuovo 33 2 2" xfId="10037" xr:uid="{00000000-0005-0000-0000-000034270000}"/>
    <cellStyle name="Nuovo 33 2 2 2" xfId="10038" xr:uid="{00000000-0005-0000-0000-000035270000}"/>
    <cellStyle name="Nuovo 33 2 3" xfId="10039" xr:uid="{00000000-0005-0000-0000-000036270000}"/>
    <cellStyle name="Nuovo 33 3" xfId="10040" xr:uid="{00000000-0005-0000-0000-000037270000}"/>
    <cellStyle name="Nuovo 33 3 2" xfId="10041" xr:uid="{00000000-0005-0000-0000-000038270000}"/>
    <cellStyle name="Nuovo 33 3 2 2" xfId="10042" xr:uid="{00000000-0005-0000-0000-000039270000}"/>
    <cellStyle name="Nuovo 33 3 2 3" xfId="10043" xr:uid="{00000000-0005-0000-0000-00003A270000}"/>
    <cellStyle name="Nuovo 33 3 2 3 2" xfId="10044" xr:uid="{00000000-0005-0000-0000-00003B270000}"/>
    <cellStyle name="Nuovo 33 3 3" xfId="10045" xr:uid="{00000000-0005-0000-0000-00003C270000}"/>
    <cellStyle name="Nuovo 33 3 3 2" xfId="10046" xr:uid="{00000000-0005-0000-0000-00003D270000}"/>
    <cellStyle name="Nuovo 33 3 3 3" xfId="10047" xr:uid="{00000000-0005-0000-0000-00003E270000}"/>
    <cellStyle name="Nuovo 33 3 4" xfId="10048" xr:uid="{00000000-0005-0000-0000-00003F270000}"/>
    <cellStyle name="Nuovo 33 3 4 2" xfId="10049" xr:uid="{00000000-0005-0000-0000-000040270000}"/>
    <cellStyle name="Nuovo 33 3 5" xfId="10050" xr:uid="{00000000-0005-0000-0000-000041270000}"/>
    <cellStyle name="Nuovo 33 4" xfId="10051" xr:uid="{00000000-0005-0000-0000-000042270000}"/>
    <cellStyle name="Nuovo 33 4 2" xfId="10052" xr:uid="{00000000-0005-0000-0000-000043270000}"/>
    <cellStyle name="Nuovo 33 4 2 2" xfId="10053" xr:uid="{00000000-0005-0000-0000-000044270000}"/>
    <cellStyle name="Nuovo 33 4 3" xfId="10054" xr:uid="{00000000-0005-0000-0000-000045270000}"/>
    <cellStyle name="Nuovo 33 5" xfId="10055" xr:uid="{00000000-0005-0000-0000-000046270000}"/>
    <cellStyle name="Nuovo 33 6" xfId="10056" xr:uid="{00000000-0005-0000-0000-000047270000}"/>
    <cellStyle name="Nuovo 33 6 2" xfId="10057" xr:uid="{00000000-0005-0000-0000-000048270000}"/>
    <cellStyle name="Nuovo 33 6 3" xfId="10058" xr:uid="{00000000-0005-0000-0000-000049270000}"/>
    <cellStyle name="Nuovo 34" xfId="10059" xr:uid="{00000000-0005-0000-0000-00004A270000}"/>
    <cellStyle name="Nuovo 34 2" xfId="10060" xr:uid="{00000000-0005-0000-0000-00004B270000}"/>
    <cellStyle name="Nuovo 34 2 2" xfId="10061" xr:uid="{00000000-0005-0000-0000-00004C270000}"/>
    <cellStyle name="Nuovo 34 2 2 2" xfId="10062" xr:uid="{00000000-0005-0000-0000-00004D270000}"/>
    <cellStyle name="Nuovo 34 2 3" xfId="10063" xr:uid="{00000000-0005-0000-0000-00004E270000}"/>
    <cellStyle name="Nuovo 34 3" xfId="10064" xr:uid="{00000000-0005-0000-0000-00004F270000}"/>
    <cellStyle name="Nuovo 34 3 2" xfId="10065" xr:uid="{00000000-0005-0000-0000-000050270000}"/>
    <cellStyle name="Nuovo 34 3 2 2" xfId="10066" xr:uid="{00000000-0005-0000-0000-000051270000}"/>
    <cellStyle name="Nuovo 34 3 2 3" xfId="10067" xr:uid="{00000000-0005-0000-0000-000052270000}"/>
    <cellStyle name="Nuovo 34 3 2 3 2" xfId="10068" xr:uid="{00000000-0005-0000-0000-000053270000}"/>
    <cellStyle name="Nuovo 34 3 3" xfId="10069" xr:uid="{00000000-0005-0000-0000-000054270000}"/>
    <cellStyle name="Nuovo 34 3 3 2" xfId="10070" xr:uid="{00000000-0005-0000-0000-000055270000}"/>
    <cellStyle name="Nuovo 34 3 3 3" xfId="10071" xr:uid="{00000000-0005-0000-0000-000056270000}"/>
    <cellStyle name="Nuovo 34 3 4" xfId="10072" xr:uid="{00000000-0005-0000-0000-000057270000}"/>
    <cellStyle name="Nuovo 34 3 4 2" xfId="10073" xr:uid="{00000000-0005-0000-0000-000058270000}"/>
    <cellStyle name="Nuovo 34 3 5" xfId="10074" xr:uid="{00000000-0005-0000-0000-000059270000}"/>
    <cellStyle name="Nuovo 34 4" xfId="10075" xr:uid="{00000000-0005-0000-0000-00005A270000}"/>
    <cellStyle name="Nuovo 34 4 2" xfId="10076" xr:uid="{00000000-0005-0000-0000-00005B270000}"/>
    <cellStyle name="Nuovo 34 4 2 2" xfId="10077" xr:uid="{00000000-0005-0000-0000-00005C270000}"/>
    <cellStyle name="Nuovo 34 4 3" xfId="10078" xr:uid="{00000000-0005-0000-0000-00005D270000}"/>
    <cellStyle name="Nuovo 34 5" xfId="10079" xr:uid="{00000000-0005-0000-0000-00005E270000}"/>
    <cellStyle name="Nuovo 34 6" xfId="10080" xr:uid="{00000000-0005-0000-0000-00005F270000}"/>
    <cellStyle name="Nuovo 34 6 2" xfId="10081" xr:uid="{00000000-0005-0000-0000-000060270000}"/>
    <cellStyle name="Nuovo 34 6 3" xfId="10082" xr:uid="{00000000-0005-0000-0000-000061270000}"/>
    <cellStyle name="Nuovo 35" xfId="10083" xr:uid="{00000000-0005-0000-0000-000062270000}"/>
    <cellStyle name="Nuovo 35 2" xfId="10084" xr:uid="{00000000-0005-0000-0000-000063270000}"/>
    <cellStyle name="Nuovo 35 2 2" xfId="10085" xr:uid="{00000000-0005-0000-0000-000064270000}"/>
    <cellStyle name="Nuovo 35 2 2 2" xfId="10086" xr:uid="{00000000-0005-0000-0000-000065270000}"/>
    <cellStyle name="Nuovo 35 2 3" xfId="10087" xr:uid="{00000000-0005-0000-0000-000066270000}"/>
    <cellStyle name="Nuovo 35 3" xfId="10088" xr:uid="{00000000-0005-0000-0000-000067270000}"/>
    <cellStyle name="Nuovo 35 3 2" xfId="10089" xr:uid="{00000000-0005-0000-0000-000068270000}"/>
    <cellStyle name="Nuovo 35 3 2 2" xfId="10090" xr:uid="{00000000-0005-0000-0000-000069270000}"/>
    <cellStyle name="Nuovo 35 3 2 3" xfId="10091" xr:uid="{00000000-0005-0000-0000-00006A270000}"/>
    <cellStyle name="Nuovo 35 3 2 3 2" xfId="10092" xr:uid="{00000000-0005-0000-0000-00006B270000}"/>
    <cellStyle name="Nuovo 35 3 3" xfId="10093" xr:uid="{00000000-0005-0000-0000-00006C270000}"/>
    <cellStyle name="Nuovo 35 3 3 2" xfId="10094" xr:uid="{00000000-0005-0000-0000-00006D270000}"/>
    <cellStyle name="Nuovo 35 3 3 3" xfId="10095" xr:uid="{00000000-0005-0000-0000-00006E270000}"/>
    <cellStyle name="Nuovo 35 3 4" xfId="10096" xr:uid="{00000000-0005-0000-0000-00006F270000}"/>
    <cellStyle name="Nuovo 35 3 4 2" xfId="10097" xr:uid="{00000000-0005-0000-0000-000070270000}"/>
    <cellStyle name="Nuovo 35 3 5" xfId="10098" xr:uid="{00000000-0005-0000-0000-000071270000}"/>
    <cellStyle name="Nuovo 35 4" xfId="10099" xr:uid="{00000000-0005-0000-0000-000072270000}"/>
    <cellStyle name="Nuovo 35 4 2" xfId="10100" xr:uid="{00000000-0005-0000-0000-000073270000}"/>
    <cellStyle name="Nuovo 35 4 2 2" xfId="10101" xr:uid="{00000000-0005-0000-0000-000074270000}"/>
    <cellStyle name="Nuovo 35 4 3" xfId="10102" xr:uid="{00000000-0005-0000-0000-000075270000}"/>
    <cellStyle name="Nuovo 35 5" xfId="10103" xr:uid="{00000000-0005-0000-0000-000076270000}"/>
    <cellStyle name="Nuovo 35 6" xfId="10104" xr:uid="{00000000-0005-0000-0000-000077270000}"/>
    <cellStyle name="Nuovo 35 6 2" xfId="10105" xr:uid="{00000000-0005-0000-0000-000078270000}"/>
    <cellStyle name="Nuovo 35 6 3" xfId="10106" xr:uid="{00000000-0005-0000-0000-000079270000}"/>
    <cellStyle name="Nuovo 36" xfId="10107" xr:uid="{00000000-0005-0000-0000-00007A270000}"/>
    <cellStyle name="Nuovo 36 2" xfId="10108" xr:uid="{00000000-0005-0000-0000-00007B270000}"/>
    <cellStyle name="Nuovo 36 2 2" xfId="10109" xr:uid="{00000000-0005-0000-0000-00007C270000}"/>
    <cellStyle name="Nuovo 36 2 2 2" xfId="10110" xr:uid="{00000000-0005-0000-0000-00007D270000}"/>
    <cellStyle name="Nuovo 36 2 3" xfId="10111" xr:uid="{00000000-0005-0000-0000-00007E270000}"/>
    <cellStyle name="Nuovo 36 3" xfId="10112" xr:uid="{00000000-0005-0000-0000-00007F270000}"/>
    <cellStyle name="Nuovo 36 3 2" xfId="10113" xr:uid="{00000000-0005-0000-0000-000080270000}"/>
    <cellStyle name="Nuovo 36 3 2 2" xfId="10114" xr:uid="{00000000-0005-0000-0000-000081270000}"/>
    <cellStyle name="Nuovo 36 3 2 3" xfId="10115" xr:uid="{00000000-0005-0000-0000-000082270000}"/>
    <cellStyle name="Nuovo 36 3 2 3 2" xfId="10116" xr:uid="{00000000-0005-0000-0000-000083270000}"/>
    <cellStyle name="Nuovo 36 3 3" xfId="10117" xr:uid="{00000000-0005-0000-0000-000084270000}"/>
    <cellStyle name="Nuovo 36 3 3 2" xfId="10118" xr:uid="{00000000-0005-0000-0000-000085270000}"/>
    <cellStyle name="Nuovo 36 3 3 3" xfId="10119" xr:uid="{00000000-0005-0000-0000-000086270000}"/>
    <cellStyle name="Nuovo 36 3 4" xfId="10120" xr:uid="{00000000-0005-0000-0000-000087270000}"/>
    <cellStyle name="Nuovo 36 3 4 2" xfId="10121" xr:uid="{00000000-0005-0000-0000-000088270000}"/>
    <cellStyle name="Nuovo 36 3 5" xfId="10122" xr:uid="{00000000-0005-0000-0000-000089270000}"/>
    <cellStyle name="Nuovo 36 4" xfId="10123" xr:uid="{00000000-0005-0000-0000-00008A270000}"/>
    <cellStyle name="Nuovo 36 4 2" xfId="10124" xr:uid="{00000000-0005-0000-0000-00008B270000}"/>
    <cellStyle name="Nuovo 36 4 2 2" xfId="10125" xr:uid="{00000000-0005-0000-0000-00008C270000}"/>
    <cellStyle name="Nuovo 36 4 3" xfId="10126" xr:uid="{00000000-0005-0000-0000-00008D270000}"/>
    <cellStyle name="Nuovo 36 5" xfId="10127" xr:uid="{00000000-0005-0000-0000-00008E270000}"/>
    <cellStyle name="Nuovo 36 6" xfId="10128" xr:uid="{00000000-0005-0000-0000-00008F270000}"/>
    <cellStyle name="Nuovo 36 6 2" xfId="10129" xr:uid="{00000000-0005-0000-0000-000090270000}"/>
    <cellStyle name="Nuovo 36 6 3" xfId="10130" xr:uid="{00000000-0005-0000-0000-000091270000}"/>
    <cellStyle name="Nuovo 37" xfId="10131" xr:uid="{00000000-0005-0000-0000-000092270000}"/>
    <cellStyle name="Nuovo 37 2" xfId="10132" xr:uid="{00000000-0005-0000-0000-000093270000}"/>
    <cellStyle name="Nuovo 37 2 2" xfId="10133" xr:uid="{00000000-0005-0000-0000-000094270000}"/>
    <cellStyle name="Nuovo 37 2 2 2" xfId="10134" xr:uid="{00000000-0005-0000-0000-000095270000}"/>
    <cellStyle name="Nuovo 37 2 3" xfId="10135" xr:uid="{00000000-0005-0000-0000-000096270000}"/>
    <cellStyle name="Nuovo 37 3" xfId="10136" xr:uid="{00000000-0005-0000-0000-000097270000}"/>
    <cellStyle name="Nuovo 37 3 2" xfId="10137" xr:uid="{00000000-0005-0000-0000-000098270000}"/>
    <cellStyle name="Nuovo 37 3 2 2" xfId="10138" xr:uid="{00000000-0005-0000-0000-000099270000}"/>
    <cellStyle name="Nuovo 37 3 2 3" xfId="10139" xr:uid="{00000000-0005-0000-0000-00009A270000}"/>
    <cellStyle name="Nuovo 37 3 2 3 2" xfId="10140" xr:uid="{00000000-0005-0000-0000-00009B270000}"/>
    <cellStyle name="Nuovo 37 3 3" xfId="10141" xr:uid="{00000000-0005-0000-0000-00009C270000}"/>
    <cellStyle name="Nuovo 37 3 3 2" xfId="10142" xr:uid="{00000000-0005-0000-0000-00009D270000}"/>
    <cellStyle name="Nuovo 37 3 3 3" xfId="10143" xr:uid="{00000000-0005-0000-0000-00009E270000}"/>
    <cellStyle name="Nuovo 37 3 4" xfId="10144" xr:uid="{00000000-0005-0000-0000-00009F270000}"/>
    <cellStyle name="Nuovo 37 3 4 2" xfId="10145" xr:uid="{00000000-0005-0000-0000-0000A0270000}"/>
    <cellStyle name="Nuovo 37 3 5" xfId="10146" xr:uid="{00000000-0005-0000-0000-0000A1270000}"/>
    <cellStyle name="Nuovo 37 4" xfId="10147" xr:uid="{00000000-0005-0000-0000-0000A2270000}"/>
    <cellStyle name="Nuovo 37 4 2" xfId="10148" xr:uid="{00000000-0005-0000-0000-0000A3270000}"/>
    <cellStyle name="Nuovo 37 4 2 2" xfId="10149" xr:uid="{00000000-0005-0000-0000-0000A4270000}"/>
    <cellStyle name="Nuovo 37 4 3" xfId="10150" xr:uid="{00000000-0005-0000-0000-0000A5270000}"/>
    <cellStyle name="Nuovo 37 5" xfId="10151" xr:uid="{00000000-0005-0000-0000-0000A6270000}"/>
    <cellStyle name="Nuovo 37 6" xfId="10152" xr:uid="{00000000-0005-0000-0000-0000A7270000}"/>
    <cellStyle name="Nuovo 37 6 2" xfId="10153" xr:uid="{00000000-0005-0000-0000-0000A8270000}"/>
    <cellStyle name="Nuovo 37 6 3" xfId="10154" xr:uid="{00000000-0005-0000-0000-0000A9270000}"/>
    <cellStyle name="Nuovo 38" xfId="10155" xr:uid="{00000000-0005-0000-0000-0000AA270000}"/>
    <cellStyle name="Nuovo 38 2" xfId="10156" xr:uid="{00000000-0005-0000-0000-0000AB270000}"/>
    <cellStyle name="Nuovo 38 2 2" xfId="10157" xr:uid="{00000000-0005-0000-0000-0000AC270000}"/>
    <cellStyle name="Nuovo 38 2 2 2" xfId="10158" xr:uid="{00000000-0005-0000-0000-0000AD270000}"/>
    <cellStyle name="Nuovo 38 2 3" xfId="10159" xr:uid="{00000000-0005-0000-0000-0000AE270000}"/>
    <cellStyle name="Nuovo 38 3" xfId="10160" xr:uid="{00000000-0005-0000-0000-0000AF270000}"/>
    <cellStyle name="Nuovo 38 3 2" xfId="10161" xr:uid="{00000000-0005-0000-0000-0000B0270000}"/>
    <cellStyle name="Nuovo 38 3 2 2" xfId="10162" xr:uid="{00000000-0005-0000-0000-0000B1270000}"/>
    <cellStyle name="Nuovo 38 3 2 3" xfId="10163" xr:uid="{00000000-0005-0000-0000-0000B2270000}"/>
    <cellStyle name="Nuovo 38 3 2 3 2" xfId="10164" xr:uid="{00000000-0005-0000-0000-0000B3270000}"/>
    <cellStyle name="Nuovo 38 3 3" xfId="10165" xr:uid="{00000000-0005-0000-0000-0000B4270000}"/>
    <cellStyle name="Nuovo 38 3 3 2" xfId="10166" xr:uid="{00000000-0005-0000-0000-0000B5270000}"/>
    <cellStyle name="Nuovo 38 3 3 3" xfId="10167" xr:uid="{00000000-0005-0000-0000-0000B6270000}"/>
    <cellStyle name="Nuovo 38 3 4" xfId="10168" xr:uid="{00000000-0005-0000-0000-0000B7270000}"/>
    <cellStyle name="Nuovo 38 3 4 2" xfId="10169" xr:uid="{00000000-0005-0000-0000-0000B8270000}"/>
    <cellStyle name="Nuovo 38 3 5" xfId="10170" xr:uid="{00000000-0005-0000-0000-0000B9270000}"/>
    <cellStyle name="Nuovo 38 4" xfId="10171" xr:uid="{00000000-0005-0000-0000-0000BA270000}"/>
    <cellStyle name="Nuovo 38 4 2" xfId="10172" xr:uid="{00000000-0005-0000-0000-0000BB270000}"/>
    <cellStyle name="Nuovo 38 4 2 2" xfId="10173" xr:uid="{00000000-0005-0000-0000-0000BC270000}"/>
    <cellStyle name="Nuovo 38 4 3" xfId="10174" xr:uid="{00000000-0005-0000-0000-0000BD270000}"/>
    <cellStyle name="Nuovo 38 5" xfId="10175" xr:uid="{00000000-0005-0000-0000-0000BE270000}"/>
    <cellStyle name="Nuovo 38 6" xfId="10176" xr:uid="{00000000-0005-0000-0000-0000BF270000}"/>
    <cellStyle name="Nuovo 38 6 2" xfId="10177" xr:uid="{00000000-0005-0000-0000-0000C0270000}"/>
    <cellStyle name="Nuovo 38 6 3" xfId="10178" xr:uid="{00000000-0005-0000-0000-0000C1270000}"/>
    <cellStyle name="Nuovo 39" xfId="10179" xr:uid="{00000000-0005-0000-0000-0000C2270000}"/>
    <cellStyle name="Nuovo 39 2" xfId="10180" xr:uid="{00000000-0005-0000-0000-0000C3270000}"/>
    <cellStyle name="Nuovo 39 2 2" xfId="10181" xr:uid="{00000000-0005-0000-0000-0000C4270000}"/>
    <cellStyle name="Nuovo 39 2 2 2" xfId="10182" xr:uid="{00000000-0005-0000-0000-0000C5270000}"/>
    <cellStyle name="Nuovo 39 2 3" xfId="10183" xr:uid="{00000000-0005-0000-0000-0000C6270000}"/>
    <cellStyle name="Nuovo 39 3" xfId="10184" xr:uid="{00000000-0005-0000-0000-0000C7270000}"/>
    <cellStyle name="Nuovo 39 3 2" xfId="10185" xr:uid="{00000000-0005-0000-0000-0000C8270000}"/>
    <cellStyle name="Nuovo 39 3 2 2" xfId="10186" xr:uid="{00000000-0005-0000-0000-0000C9270000}"/>
    <cellStyle name="Nuovo 39 3 2 3" xfId="10187" xr:uid="{00000000-0005-0000-0000-0000CA270000}"/>
    <cellStyle name="Nuovo 39 3 2 3 2" xfId="10188" xr:uid="{00000000-0005-0000-0000-0000CB270000}"/>
    <cellStyle name="Nuovo 39 3 3" xfId="10189" xr:uid="{00000000-0005-0000-0000-0000CC270000}"/>
    <cellStyle name="Nuovo 39 3 3 2" xfId="10190" xr:uid="{00000000-0005-0000-0000-0000CD270000}"/>
    <cellStyle name="Nuovo 39 3 3 3" xfId="10191" xr:uid="{00000000-0005-0000-0000-0000CE270000}"/>
    <cellStyle name="Nuovo 39 3 4" xfId="10192" xr:uid="{00000000-0005-0000-0000-0000CF270000}"/>
    <cellStyle name="Nuovo 39 3 4 2" xfId="10193" xr:uid="{00000000-0005-0000-0000-0000D0270000}"/>
    <cellStyle name="Nuovo 39 3 5" xfId="10194" xr:uid="{00000000-0005-0000-0000-0000D1270000}"/>
    <cellStyle name="Nuovo 39 4" xfId="10195" xr:uid="{00000000-0005-0000-0000-0000D2270000}"/>
    <cellStyle name="Nuovo 39 4 2" xfId="10196" xr:uid="{00000000-0005-0000-0000-0000D3270000}"/>
    <cellStyle name="Nuovo 39 4 2 2" xfId="10197" xr:uid="{00000000-0005-0000-0000-0000D4270000}"/>
    <cellStyle name="Nuovo 39 4 3" xfId="10198" xr:uid="{00000000-0005-0000-0000-0000D5270000}"/>
    <cellStyle name="Nuovo 39 5" xfId="10199" xr:uid="{00000000-0005-0000-0000-0000D6270000}"/>
    <cellStyle name="Nuovo 39 6" xfId="10200" xr:uid="{00000000-0005-0000-0000-0000D7270000}"/>
    <cellStyle name="Nuovo 39 6 2" xfId="10201" xr:uid="{00000000-0005-0000-0000-0000D8270000}"/>
    <cellStyle name="Nuovo 39 6 3" xfId="10202" xr:uid="{00000000-0005-0000-0000-0000D9270000}"/>
    <cellStyle name="Nuovo 4" xfId="10203" xr:uid="{00000000-0005-0000-0000-0000DA270000}"/>
    <cellStyle name="Nuovo 4 2" xfId="10204" xr:uid="{00000000-0005-0000-0000-0000DB270000}"/>
    <cellStyle name="Nuovo 4 2 2" xfId="10205" xr:uid="{00000000-0005-0000-0000-0000DC270000}"/>
    <cellStyle name="Nuovo 4 2 2 2" xfId="10206" xr:uid="{00000000-0005-0000-0000-0000DD270000}"/>
    <cellStyle name="Nuovo 4 2 3" xfId="10207" xr:uid="{00000000-0005-0000-0000-0000DE270000}"/>
    <cellStyle name="Nuovo 4 3" xfId="10208" xr:uid="{00000000-0005-0000-0000-0000DF270000}"/>
    <cellStyle name="Nuovo 4 3 2" xfId="10209" xr:uid="{00000000-0005-0000-0000-0000E0270000}"/>
    <cellStyle name="Nuovo 4 3 2 2" xfId="10210" xr:uid="{00000000-0005-0000-0000-0000E1270000}"/>
    <cellStyle name="Nuovo 4 3 2 3" xfId="10211" xr:uid="{00000000-0005-0000-0000-0000E2270000}"/>
    <cellStyle name="Nuovo 4 3 2 3 2" xfId="10212" xr:uid="{00000000-0005-0000-0000-0000E3270000}"/>
    <cellStyle name="Nuovo 4 3 3" xfId="10213" xr:uid="{00000000-0005-0000-0000-0000E4270000}"/>
    <cellStyle name="Nuovo 4 3 3 2" xfId="10214" xr:uid="{00000000-0005-0000-0000-0000E5270000}"/>
    <cellStyle name="Nuovo 4 3 3 3" xfId="10215" xr:uid="{00000000-0005-0000-0000-0000E6270000}"/>
    <cellStyle name="Nuovo 4 3 4" xfId="10216" xr:uid="{00000000-0005-0000-0000-0000E7270000}"/>
    <cellStyle name="Nuovo 4 3 4 2" xfId="10217" xr:uid="{00000000-0005-0000-0000-0000E8270000}"/>
    <cellStyle name="Nuovo 4 3 5" xfId="10218" xr:uid="{00000000-0005-0000-0000-0000E9270000}"/>
    <cellStyle name="Nuovo 4 4" xfId="10219" xr:uid="{00000000-0005-0000-0000-0000EA270000}"/>
    <cellStyle name="Nuovo 4 4 2" xfId="10220" xr:uid="{00000000-0005-0000-0000-0000EB270000}"/>
    <cellStyle name="Nuovo 4 4 2 2" xfId="10221" xr:uid="{00000000-0005-0000-0000-0000EC270000}"/>
    <cellStyle name="Nuovo 4 4 3" xfId="10222" xr:uid="{00000000-0005-0000-0000-0000ED270000}"/>
    <cellStyle name="Nuovo 4 5" xfId="10223" xr:uid="{00000000-0005-0000-0000-0000EE270000}"/>
    <cellStyle name="Nuovo 4 6" xfId="10224" xr:uid="{00000000-0005-0000-0000-0000EF270000}"/>
    <cellStyle name="Nuovo 4 6 2" xfId="10225" xr:uid="{00000000-0005-0000-0000-0000F0270000}"/>
    <cellStyle name="Nuovo 4 6 3" xfId="10226" xr:uid="{00000000-0005-0000-0000-0000F1270000}"/>
    <cellStyle name="Nuovo 40" xfId="10227" xr:uid="{00000000-0005-0000-0000-0000F2270000}"/>
    <cellStyle name="Nuovo 40 2" xfId="10228" xr:uid="{00000000-0005-0000-0000-0000F3270000}"/>
    <cellStyle name="Nuovo 40 2 2" xfId="10229" xr:uid="{00000000-0005-0000-0000-0000F4270000}"/>
    <cellStyle name="Nuovo 40 2 2 2" xfId="10230" xr:uid="{00000000-0005-0000-0000-0000F5270000}"/>
    <cellStyle name="Nuovo 40 2 3" xfId="10231" xr:uid="{00000000-0005-0000-0000-0000F6270000}"/>
    <cellStyle name="Nuovo 40 3" xfId="10232" xr:uid="{00000000-0005-0000-0000-0000F7270000}"/>
    <cellStyle name="Nuovo 40 3 2" xfId="10233" xr:uid="{00000000-0005-0000-0000-0000F8270000}"/>
    <cellStyle name="Nuovo 40 3 2 2" xfId="10234" xr:uid="{00000000-0005-0000-0000-0000F9270000}"/>
    <cellStyle name="Nuovo 40 3 2 3" xfId="10235" xr:uid="{00000000-0005-0000-0000-0000FA270000}"/>
    <cellStyle name="Nuovo 40 3 2 3 2" xfId="10236" xr:uid="{00000000-0005-0000-0000-0000FB270000}"/>
    <cellStyle name="Nuovo 40 3 3" xfId="10237" xr:uid="{00000000-0005-0000-0000-0000FC270000}"/>
    <cellStyle name="Nuovo 40 3 3 2" xfId="10238" xr:uid="{00000000-0005-0000-0000-0000FD270000}"/>
    <cellStyle name="Nuovo 40 3 3 3" xfId="10239" xr:uid="{00000000-0005-0000-0000-0000FE270000}"/>
    <cellStyle name="Nuovo 40 3 4" xfId="10240" xr:uid="{00000000-0005-0000-0000-0000FF270000}"/>
    <cellStyle name="Nuovo 40 3 4 2" xfId="10241" xr:uid="{00000000-0005-0000-0000-000000280000}"/>
    <cellStyle name="Nuovo 40 3 5" xfId="10242" xr:uid="{00000000-0005-0000-0000-000001280000}"/>
    <cellStyle name="Nuovo 40 4" xfId="10243" xr:uid="{00000000-0005-0000-0000-000002280000}"/>
    <cellStyle name="Nuovo 40 4 2" xfId="10244" xr:uid="{00000000-0005-0000-0000-000003280000}"/>
    <cellStyle name="Nuovo 40 4 2 2" xfId="10245" xr:uid="{00000000-0005-0000-0000-000004280000}"/>
    <cellStyle name="Nuovo 40 4 3" xfId="10246" xr:uid="{00000000-0005-0000-0000-000005280000}"/>
    <cellStyle name="Nuovo 40 5" xfId="10247" xr:uid="{00000000-0005-0000-0000-000006280000}"/>
    <cellStyle name="Nuovo 40 6" xfId="10248" xr:uid="{00000000-0005-0000-0000-000007280000}"/>
    <cellStyle name="Nuovo 40 6 2" xfId="10249" xr:uid="{00000000-0005-0000-0000-000008280000}"/>
    <cellStyle name="Nuovo 40 6 3" xfId="10250" xr:uid="{00000000-0005-0000-0000-000009280000}"/>
    <cellStyle name="Nuovo 41" xfId="10251" xr:uid="{00000000-0005-0000-0000-00000A280000}"/>
    <cellStyle name="Nuovo 41 2" xfId="10252" xr:uid="{00000000-0005-0000-0000-00000B280000}"/>
    <cellStyle name="Nuovo 41 2 2" xfId="10253" xr:uid="{00000000-0005-0000-0000-00000C280000}"/>
    <cellStyle name="Nuovo 41 2 2 2" xfId="10254" xr:uid="{00000000-0005-0000-0000-00000D280000}"/>
    <cellStyle name="Nuovo 41 2 3" xfId="10255" xr:uid="{00000000-0005-0000-0000-00000E280000}"/>
    <cellStyle name="Nuovo 41 3" xfId="10256" xr:uid="{00000000-0005-0000-0000-00000F280000}"/>
    <cellStyle name="Nuovo 41 3 2" xfId="10257" xr:uid="{00000000-0005-0000-0000-000010280000}"/>
    <cellStyle name="Nuovo 41 3 2 2" xfId="10258" xr:uid="{00000000-0005-0000-0000-000011280000}"/>
    <cellStyle name="Nuovo 41 3 2 3" xfId="10259" xr:uid="{00000000-0005-0000-0000-000012280000}"/>
    <cellStyle name="Nuovo 41 3 2 3 2" xfId="10260" xr:uid="{00000000-0005-0000-0000-000013280000}"/>
    <cellStyle name="Nuovo 41 3 3" xfId="10261" xr:uid="{00000000-0005-0000-0000-000014280000}"/>
    <cellStyle name="Nuovo 41 3 3 2" xfId="10262" xr:uid="{00000000-0005-0000-0000-000015280000}"/>
    <cellStyle name="Nuovo 41 3 3 3" xfId="10263" xr:uid="{00000000-0005-0000-0000-000016280000}"/>
    <cellStyle name="Nuovo 41 3 4" xfId="10264" xr:uid="{00000000-0005-0000-0000-000017280000}"/>
    <cellStyle name="Nuovo 41 3 4 2" xfId="10265" xr:uid="{00000000-0005-0000-0000-000018280000}"/>
    <cellStyle name="Nuovo 41 3 5" xfId="10266" xr:uid="{00000000-0005-0000-0000-000019280000}"/>
    <cellStyle name="Nuovo 41 4" xfId="10267" xr:uid="{00000000-0005-0000-0000-00001A280000}"/>
    <cellStyle name="Nuovo 41 4 2" xfId="10268" xr:uid="{00000000-0005-0000-0000-00001B280000}"/>
    <cellStyle name="Nuovo 41 4 2 2" xfId="10269" xr:uid="{00000000-0005-0000-0000-00001C280000}"/>
    <cellStyle name="Nuovo 41 4 3" xfId="10270" xr:uid="{00000000-0005-0000-0000-00001D280000}"/>
    <cellStyle name="Nuovo 41 5" xfId="10271" xr:uid="{00000000-0005-0000-0000-00001E280000}"/>
    <cellStyle name="Nuovo 41 6" xfId="10272" xr:uid="{00000000-0005-0000-0000-00001F280000}"/>
    <cellStyle name="Nuovo 41 6 2" xfId="10273" xr:uid="{00000000-0005-0000-0000-000020280000}"/>
    <cellStyle name="Nuovo 41 6 3" xfId="10274" xr:uid="{00000000-0005-0000-0000-000021280000}"/>
    <cellStyle name="Nuovo 42" xfId="10275" xr:uid="{00000000-0005-0000-0000-000022280000}"/>
    <cellStyle name="Nuovo 42 2" xfId="10276" xr:uid="{00000000-0005-0000-0000-000023280000}"/>
    <cellStyle name="Nuovo 42 2 2" xfId="10277" xr:uid="{00000000-0005-0000-0000-000024280000}"/>
    <cellStyle name="Nuovo 42 2 2 2" xfId="10278" xr:uid="{00000000-0005-0000-0000-000025280000}"/>
    <cellStyle name="Nuovo 42 2 3" xfId="10279" xr:uid="{00000000-0005-0000-0000-000026280000}"/>
    <cellStyle name="Nuovo 42 3" xfId="10280" xr:uid="{00000000-0005-0000-0000-000027280000}"/>
    <cellStyle name="Nuovo 42 3 2" xfId="10281" xr:uid="{00000000-0005-0000-0000-000028280000}"/>
    <cellStyle name="Nuovo 42 3 2 2" xfId="10282" xr:uid="{00000000-0005-0000-0000-000029280000}"/>
    <cellStyle name="Nuovo 42 3 2 3" xfId="10283" xr:uid="{00000000-0005-0000-0000-00002A280000}"/>
    <cellStyle name="Nuovo 42 3 2 3 2" xfId="10284" xr:uid="{00000000-0005-0000-0000-00002B280000}"/>
    <cellStyle name="Nuovo 42 3 3" xfId="10285" xr:uid="{00000000-0005-0000-0000-00002C280000}"/>
    <cellStyle name="Nuovo 42 3 3 2" xfId="10286" xr:uid="{00000000-0005-0000-0000-00002D280000}"/>
    <cellStyle name="Nuovo 42 3 3 3" xfId="10287" xr:uid="{00000000-0005-0000-0000-00002E280000}"/>
    <cellStyle name="Nuovo 42 3 4" xfId="10288" xr:uid="{00000000-0005-0000-0000-00002F280000}"/>
    <cellStyle name="Nuovo 42 3 4 2" xfId="10289" xr:uid="{00000000-0005-0000-0000-000030280000}"/>
    <cellStyle name="Nuovo 42 3 5" xfId="10290" xr:uid="{00000000-0005-0000-0000-000031280000}"/>
    <cellStyle name="Nuovo 42 4" xfId="10291" xr:uid="{00000000-0005-0000-0000-000032280000}"/>
    <cellStyle name="Nuovo 42 4 2" xfId="10292" xr:uid="{00000000-0005-0000-0000-000033280000}"/>
    <cellStyle name="Nuovo 42 4 2 2" xfId="10293" xr:uid="{00000000-0005-0000-0000-000034280000}"/>
    <cellStyle name="Nuovo 42 4 3" xfId="10294" xr:uid="{00000000-0005-0000-0000-000035280000}"/>
    <cellStyle name="Nuovo 42 5" xfId="10295" xr:uid="{00000000-0005-0000-0000-000036280000}"/>
    <cellStyle name="Nuovo 42 6" xfId="10296" xr:uid="{00000000-0005-0000-0000-000037280000}"/>
    <cellStyle name="Nuovo 42 6 2" xfId="10297" xr:uid="{00000000-0005-0000-0000-000038280000}"/>
    <cellStyle name="Nuovo 42 6 3" xfId="10298" xr:uid="{00000000-0005-0000-0000-000039280000}"/>
    <cellStyle name="Nuovo 43" xfId="10299" xr:uid="{00000000-0005-0000-0000-00003A280000}"/>
    <cellStyle name="Nuovo 43 2" xfId="10300" xr:uid="{00000000-0005-0000-0000-00003B280000}"/>
    <cellStyle name="Nuovo 43 2 2" xfId="10301" xr:uid="{00000000-0005-0000-0000-00003C280000}"/>
    <cellStyle name="Nuovo 43 2 2 2" xfId="10302" xr:uid="{00000000-0005-0000-0000-00003D280000}"/>
    <cellStyle name="Nuovo 43 2 3" xfId="10303" xr:uid="{00000000-0005-0000-0000-00003E280000}"/>
    <cellStyle name="Nuovo 43 3" xfId="10304" xr:uid="{00000000-0005-0000-0000-00003F280000}"/>
    <cellStyle name="Nuovo 43 3 2" xfId="10305" xr:uid="{00000000-0005-0000-0000-000040280000}"/>
    <cellStyle name="Nuovo 43 3 2 2" xfId="10306" xr:uid="{00000000-0005-0000-0000-000041280000}"/>
    <cellStyle name="Nuovo 43 3 2 3" xfId="10307" xr:uid="{00000000-0005-0000-0000-000042280000}"/>
    <cellStyle name="Nuovo 43 3 2 3 2" xfId="10308" xr:uid="{00000000-0005-0000-0000-000043280000}"/>
    <cellStyle name="Nuovo 43 3 3" xfId="10309" xr:uid="{00000000-0005-0000-0000-000044280000}"/>
    <cellStyle name="Nuovo 43 3 3 2" xfId="10310" xr:uid="{00000000-0005-0000-0000-000045280000}"/>
    <cellStyle name="Nuovo 43 3 3 3" xfId="10311" xr:uid="{00000000-0005-0000-0000-000046280000}"/>
    <cellStyle name="Nuovo 43 3 4" xfId="10312" xr:uid="{00000000-0005-0000-0000-000047280000}"/>
    <cellStyle name="Nuovo 43 3 4 2" xfId="10313" xr:uid="{00000000-0005-0000-0000-000048280000}"/>
    <cellStyle name="Nuovo 43 3 5" xfId="10314" xr:uid="{00000000-0005-0000-0000-000049280000}"/>
    <cellStyle name="Nuovo 43 4" xfId="10315" xr:uid="{00000000-0005-0000-0000-00004A280000}"/>
    <cellStyle name="Nuovo 43 4 2" xfId="10316" xr:uid="{00000000-0005-0000-0000-00004B280000}"/>
    <cellStyle name="Nuovo 43 4 2 2" xfId="10317" xr:uid="{00000000-0005-0000-0000-00004C280000}"/>
    <cellStyle name="Nuovo 43 4 3" xfId="10318" xr:uid="{00000000-0005-0000-0000-00004D280000}"/>
    <cellStyle name="Nuovo 43 5" xfId="10319" xr:uid="{00000000-0005-0000-0000-00004E280000}"/>
    <cellStyle name="Nuovo 43 6" xfId="10320" xr:uid="{00000000-0005-0000-0000-00004F280000}"/>
    <cellStyle name="Nuovo 43 6 2" xfId="10321" xr:uid="{00000000-0005-0000-0000-000050280000}"/>
    <cellStyle name="Nuovo 43 6 3" xfId="10322" xr:uid="{00000000-0005-0000-0000-000051280000}"/>
    <cellStyle name="Nuovo 44" xfId="10323" xr:uid="{00000000-0005-0000-0000-000052280000}"/>
    <cellStyle name="Nuovo 44 2" xfId="10324" xr:uid="{00000000-0005-0000-0000-000053280000}"/>
    <cellStyle name="Nuovo 44 2 2" xfId="10325" xr:uid="{00000000-0005-0000-0000-000054280000}"/>
    <cellStyle name="Nuovo 44 2 2 2" xfId="10326" xr:uid="{00000000-0005-0000-0000-000055280000}"/>
    <cellStyle name="Nuovo 44 2 3" xfId="10327" xr:uid="{00000000-0005-0000-0000-000056280000}"/>
    <cellStyle name="Nuovo 44 3" xfId="10328" xr:uid="{00000000-0005-0000-0000-000057280000}"/>
    <cellStyle name="Nuovo 44 3 2" xfId="10329" xr:uid="{00000000-0005-0000-0000-000058280000}"/>
    <cellStyle name="Nuovo 44 3 2 2" xfId="10330" xr:uid="{00000000-0005-0000-0000-000059280000}"/>
    <cellStyle name="Nuovo 44 3 2 3" xfId="10331" xr:uid="{00000000-0005-0000-0000-00005A280000}"/>
    <cellStyle name="Nuovo 44 3 2 3 2" xfId="10332" xr:uid="{00000000-0005-0000-0000-00005B280000}"/>
    <cellStyle name="Nuovo 44 3 3" xfId="10333" xr:uid="{00000000-0005-0000-0000-00005C280000}"/>
    <cellStyle name="Nuovo 44 3 3 2" xfId="10334" xr:uid="{00000000-0005-0000-0000-00005D280000}"/>
    <cellStyle name="Nuovo 44 3 3 3" xfId="10335" xr:uid="{00000000-0005-0000-0000-00005E280000}"/>
    <cellStyle name="Nuovo 44 3 4" xfId="10336" xr:uid="{00000000-0005-0000-0000-00005F280000}"/>
    <cellStyle name="Nuovo 44 3 4 2" xfId="10337" xr:uid="{00000000-0005-0000-0000-000060280000}"/>
    <cellStyle name="Nuovo 44 3 5" xfId="10338" xr:uid="{00000000-0005-0000-0000-000061280000}"/>
    <cellStyle name="Nuovo 44 4" xfId="10339" xr:uid="{00000000-0005-0000-0000-000062280000}"/>
    <cellStyle name="Nuovo 44 4 2" xfId="10340" xr:uid="{00000000-0005-0000-0000-000063280000}"/>
    <cellStyle name="Nuovo 44 4 2 2" xfId="10341" xr:uid="{00000000-0005-0000-0000-000064280000}"/>
    <cellStyle name="Nuovo 44 4 3" xfId="10342" xr:uid="{00000000-0005-0000-0000-000065280000}"/>
    <cellStyle name="Nuovo 44 5" xfId="10343" xr:uid="{00000000-0005-0000-0000-000066280000}"/>
    <cellStyle name="Nuovo 44 6" xfId="10344" xr:uid="{00000000-0005-0000-0000-000067280000}"/>
    <cellStyle name="Nuovo 44 6 2" xfId="10345" xr:uid="{00000000-0005-0000-0000-000068280000}"/>
    <cellStyle name="Nuovo 44 6 3" xfId="10346" xr:uid="{00000000-0005-0000-0000-000069280000}"/>
    <cellStyle name="Nuovo 45" xfId="10347" xr:uid="{00000000-0005-0000-0000-00006A280000}"/>
    <cellStyle name="Nuovo 45 2" xfId="10348" xr:uid="{00000000-0005-0000-0000-00006B280000}"/>
    <cellStyle name="Nuovo 45 2 2" xfId="10349" xr:uid="{00000000-0005-0000-0000-00006C280000}"/>
    <cellStyle name="Nuovo 45 3" xfId="10350" xr:uid="{00000000-0005-0000-0000-00006D280000}"/>
    <cellStyle name="Nuovo 46" xfId="10351" xr:uid="{00000000-0005-0000-0000-00006E280000}"/>
    <cellStyle name="Nuovo 46 2" xfId="10352" xr:uid="{00000000-0005-0000-0000-00006F280000}"/>
    <cellStyle name="Nuovo 46 2 2" xfId="10353" xr:uid="{00000000-0005-0000-0000-000070280000}"/>
    <cellStyle name="Nuovo 46 2 3" xfId="10354" xr:uid="{00000000-0005-0000-0000-000071280000}"/>
    <cellStyle name="Nuovo 46 2 3 2" xfId="10355" xr:uid="{00000000-0005-0000-0000-000072280000}"/>
    <cellStyle name="Nuovo 46 3" xfId="10356" xr:uid="{00000000-0005-0000-0000-000073280000}"/>
    <cellStyle name="Nuovo 46 3 2" xfId="10357" xr:uid="{00000000-0005-0000-0000-000074280000}"/>
    <cellStyle name="Nuovo 46 3 3" xfId="10358" xr:uid="{00000000-0005-0000-0000-000075280000}"/>
    <cellStyle name="Nuovo 46 4" xfId="10359" xr:uid="{00000000-0005-0000-0000-000076280000}"/>
    <cellStyle name="Nuovo 46 4 2" xfId="10360" xr:uid="{00000000-0005-0000-0000-000077280000}"/>
    <cellStyle name="Nuovo 46 5" xfId="10361" xr:uid="{00000000-0005-0000-0000-000078280000}"/>
    <cellStyle name="Nuovo 47" xfId="10362" xr:uid="{00000000-0005-0000-0000-000079280000}"/>
    <cellStyle name="Nuovo 47 2" xfId="10363" xr:uid="{00000000-0005-0000-0000-00007A280000}"/>
    <cellStyle name="Nuovo 47 2 2" xfId="10364" xr:uid="{00000000-0005-0000-0000-00007B280000}"/>
    <cellStyle name="Nuovo 47 3" xfId="10365" xr:uid="{00000000-0005-0000-0000-00007C280000}"/>
    <cellStyle name="Nuovo 48" xfId="10366" xr:uid="{00000000-0005-0000-0000-00007D280000}"/>
    <cellStyle name="Nuovo 49" xfId="10367" xr:uid="{00000000-0005-0000-0000-00007E280000}"/>
    <cellStyle name="Nuovo 49 2" xfId="10368" xr:uid="{00000000-0005-0000-0000-00007F280000}"/>
    <cellStyle name="Nuovo 49 3" xfId="10369" xr:uid="{00000000-0005-0000-0000-000080280000}"/>
    <cellStyle name="Nuovo 5" xfId="10370" xr:uid="{00000000-0005-0000-0000-000081280000}"/>
    <cellStyle name="Nuovo 5 2" xfId="10371" xr:uid="{00000000-0005-0000-0000-000082280000}"/>
    <cellStyle name="Nuovo 5 2 2" xfId="10372" xr:uid="{00000000-0005-0000-0000-000083280000}"/>
    <cellStyle name="Nuovo 5 2 2 2" xfId="10373" xr:uid="{00000000-0005-0000-0000-000084280000}"/>
    <cellStyle name="Nuovo 5 2 3" xfId="10374" xr:uid="{00000000-0005-0000-0000-000085280000}"/>
    <cellStyle name="Nuovo 5 3" xfId="10375" xr:uid="{00000000-0005-0000-0000-000086280000}"/>
    <cellStyle name="Nuovo 5 3 2" xfId="10376" xr:uid="{00000000-0005-0000-0000-000087280000}"/>
    <cellStyle name="Nuovo 5 3 2 2" xfId="10377" xr:uid="{00000000-0005-0000-0000-000088280000}"/>
    <cellStyle name="Nuovo 5 3 2 3" xfId="10378" xr:uid="{00000000-0005-0000-0000-000089280000}"/>
    <cellStyle name="Nuovo 5 3 2 3 2" xfId="10379" xr:uid="{00000000-0005-0000-0000-00008A280000}"/>
    <cellStyle name="Nuovo 5 3 3" xfId="10380" xr:uid="{00000000-0005-0000-0000-00008B280000}"/>
    <cellStyle name="Nuovo 5 3 3 2" xfId="10381" xr:uid="{00000000-0005-0000-0000-00008C280000}"/>
    <cellStyle name="Nuovo 5 3 3 3" xfId="10382" xr:uid="{00000000-0005-0000-0000-00008D280000}"/>
    <cellStyle name="Nuovo 5 3 4" xfId="10383" xr:uid="{00000000-0005-0000-0000-00008E280000}"/>
    <cellStyle name="Nuovo 5 3 4 2" xfId="10384" xr:uid="{00000000-0005-0000-0000-00008F280000}"/>
    <cellStyle name="Nuovo 5 3 5" xfId="10385" xr:uid="{00000000-0005-0000-0000-000090280000}"/>
    <cellStyle name="Nuovo 5 4" xfId="10386" xr:uid="{00000000-0005-0000-0000-000091280000}"/>
    <cellStyle name="Nuovo 5 4 2" xfId="10387" xr:uid="{00000000-0005-0000-0000-000092280000}"/>
    <cellStyle name="Nuovo 5 4 2 2" xfId="10388" xr:uid="{00000000-0005-0000-0000-000093280000}"/>
    <cellStyle name="Nuovo 5 4 3" xfId="10389" xr:uid="{00000000-0005-0000-0000-000094280000}"/>
    <cellStyle name="Nuovo 5 5" xfId="10390" xr:uid="{00000000-0005-0000-0000-000095280000}"/>
    <cellStyle name="Nuovo 5 6" xfId="10391" xr:uid="{00000000-0005-0000-0000-000096280000}"/>
    <cellStyle name="Nuovo 5 6 2" xfId="10392" xr:uid="{00000000-0005-0000-0000-000097280000}"/>
    <cellStyle name="Nuovo 5 6 3" xfId="10393" xr:uid="{00000000-0005-0000-0000-000098280000}"/>
    <cellStyle name="Nuovo 6" xfId="10394" xr:uid="{00000000-0005-0000-0000-000099280000}"/>
    <cellStyle name="Nuovo 6 2" xfId="10395" xr:uid="{00000000-0005-0000-0000-00009A280000}"/>
    <cellStyle name="Nuovo 6 2 2" xfId="10396" xr:uid="{00000000-0005-0000-0000-00009B280000}"/>
    <cellStyle name="Nuovo 6 2 2 2" xfId="10397" xr:uid="{00000000-0005-0000-0000-00009C280000}"/>
    <cellStyle name="Nuovo 6 2 3" xfId="10398" xr:uid="{00000000-0005-0000-0000-00009D280000}"/>
    <cellStyle name="Nuovo 6 3" xfId="10399" xr:uid="{00000000-0005-0000-0000-00009E280000}"/>
    <cellStyle name="Nuovo 6 3 2" xfId="10400" xr:uid="{00000000-0005-0000-0000-00009F280000}"/>
    <cellStyle name="Nuovo 6 3 2 2" xfId="10401" xr:uid="{00000000-0005-0000-0000-0000A0280000}"/>
    <cellStyle name="Nuovo 6 3 2 3" xfId="10402" xr:uid="{00000000-0005-0000-0000-0000A1280000}"/>
    <cellStyle name="Nuovo 6 3 2 3 2" xfId="10403" xr:uid="{00000000-0005-0000-0000-0000A2280000}"/>
    <cellStyle name="Nuovo 6 3 3" xfId="10404" xr:uid="{00000000-0005-0000-0000-0000A3280000}"/>
    <cellStyle name="Nuovo 6 3 3 2" xfId="10405" xr:uid="{00000000-0005-0000-0000-0000A4280000}"/>
    <cellStyle name="Nuovo 6 3 3 3" xfId="10406" xr:uid="{00000000-0005-0000-0000-0000A5280000}"/>
    <cellStyle name="Nuovo 6 3 4" xfId="10407" xr:uid="{00000000-0005-0000-0000-0000A6280000}"/>
    <cellStyle name="Nuovo 6 3 4 2" xfId="10408" xr:uid="{00000000-0005-0000-0000-0000A7280000}"/>
    <cellStyle name="Nuovo 6 3 5" xfId="10409" xr:uid="{00000000-0005-0000-0000-0000A8280000}"/>
    <cellStyle name="Nuovo 6 4" xfId="10410" xr:uid="{00000000-0005-0000-0000-0000A9280000}"/>
    <cellStyle name="Nuovo 6 4 2" xfId="10411" xr:uid="{00000000-0005-0000-0000-0000AA280000}"/>
    <cellStyle name="Nuovo 6 4 2 2" xfId="10412" xr:uid="{00000000-0005-0000-0000-0000AB280000}"/>
    <cellStyle name="Nuovo 6 4 3" xfId="10413" xr:uid="{00000000-0005-0000-0000-0000AC280000}"/>
    <cellStyle name="Nuovo 6 5" xfId="10414" xr:uid="{00000000-0005-0000-0000-0000AD280000}"/>
    <cellStyle name="Nuovo 6 6" xfId="10415" xr:uid="{00000000-0005-0000-0000-0000AE280000}"/>
    <cellStyle name="Nuovo 6 6 2" xfId="10416" xr:uid="{00000000-0005-0000-0000-0000AF280000}"/>
    <cellStyle name="Nuovo 6 6 3" xfId="10417" xr:uid="{00000000-0005-0000-0000-0000B0280000}"/>
    <cellStyle name="Nuovo 7" xfId="10418" xr:uid="{00000000-0005-0000-0000-0000B1280000}"/>
    <cellStyle name="Nuovo 7 2" xfId="10419" xr:uid="{00000000-0005-0000-0000-0000B2280000}"/>
    <cellStyle name="Nuovo 7 2 2" xfId="10420" xr:uid="{00000000-0005-0000-0000-0000B3280000}"/>
    <cellStyle name="Nuovo 7 2 2 2" xfId="10421" xr:uid="{00000000-0005-0000-0000-0000B4280000}"/>
    <cellStyle name="Nuovo 7 2 3" xfId="10422" xr:uid="{00000000-0005-0000-0000-0000B5280000}"/>
    <cellStyle name="Nuovo 7 3" xfId="10423" xr:uid="{00000000-0005-0000-0000-0000B6280000}"/>
    <cellStyle name="Nuovo 7 3 2" xfId="10424" xr:uid="{00000000-0005-0000-0000-0000B7280000}"/>
    <cellStyle name="Nuovo 7 3 2 2" xfId="10425" xr:uid="{00000000-0005-0000-0000-0000B8280000}"/>
    <cellStyle name="Nuovo 7 3 2 3" xfId="10426" xr:uid="{00000000-0005-0000-0000-0000B9280000}"/>
    <cellStyle name="Nuovo 7 3 2 3 2" xfId="10427" xr:uid="{00000000-0005-0000-0000-0000BA280000}"/>
    <cellStyle name="Nuovo 7 3 3" xfId="10428" xr:uid="{00000000-0005-0000-0000-0000BB280000}"/>
    <cellStyle name="Nuovo 7 3 3 2" xfId="10429" xr:uid="{00000000-0005-0000-0000-0000BC280000}"/>
    <cellStyle name="Nuovo 7 3 3 3" xfId="10430" xr:uid="{00000000-0005-0000-0000-0000BD280000}"/>
    <cellStyle name="Nuovo 7 3 4" xfId="10431" xr:uid="{00000000-0005-0000-0000-0000BE280000}"/>
    <cellStyle name="Nuovo 7 3 4 2" xfId="10432" xr:uid="{00000000-0005-0000-0000-0000BF280000}"/>
    <cellStyle name="Nuovo 7 3 5" xfId="10433" xr:uid="{00000000-0005-0000-0000-0000C0280000}"/>
    <cellStyle name="Nuovo 7 4" xfId="10434" xr:uid="{00000000-0005-0000-0000-0000C1280000}"/>
    <cellStyle name="Nuovo 7 4 2" xfId="10435" xr:uid="{00000000-0005-0000-0000-0000C2280000}"/>
    <cellStyle name="Nuovo 7 4 2 2" xfId="10436" xr:uid="{00000000-0005-0000-0000-0000C3280000}"/>
    <cellStyle name="Nuovo 7 4 3" xfId="10437" xr:uid="{00000000-0005-0000-0000-0000C4280000}"/>
    <cellStyle name="Nuovo 7 5" xfId="10438" xr:uid="{00000000-0005-0000-0000-0000C5280000}"/>
    <cellStyle name="Nuovo 7 6" xfId="10439" xr:uid="{00000000-0005-0000-0000-0000C6280000}"/>
    <cellStyle name="Nuovo 7 6 2" xfId="10440" xr:uid="{00000000-0005-0000-0000-0000C7280000}"/>
    <cellStyle name="Nuovo 7 6 3" xfId="10441" xr:uid="{00000000-0005-0000-0000-0000C8280000}"/>
    <cellStyle name="Nuovo 8" xfId="10442" xr:uid="{00000000-0005-0000-0000-0000C9280000}"/>
    <cellStyle name="Nuovo 8 2" xfId="10443" xr:uid="{00000000-0005-0000-0000-0000CA280000}"/>
    <cellStyle name="Nuovo 8 2 2" xfId="10444" xr:uid="{00000000-0005-0000-0000-0000CB280000}"/>
    <cellStyle name="Nuovo 8 2 2 2" xfId="10445" xr:uid="{00000000-0005-0000-0000-0000CC280000}"/>
    <cellStyle name="Nuovo 8 2 3" xfId="10446" xr:uid="{00000000-0005-0000-0000-0000CD280000}"/>
    <cellStyle name="Nuovo 8 3" xfId="10447" xr:uid="{00000000-0005-0000-0000-0000CE280000}"/>
    <cellStyle name="Nuovo 8 3 2" xfId="10448" xr:uid="{00000000-0005-0000-0000-0000CF280000}"/>
    <cellStyle name="Nuovo 8 3 2 2" xfId="10449" xr:uid="{00000000-0005-0000-0000-0000D0280000}"/>
    <cellStyle name="Nuovo 8 3 2 3" xfId="10450" xr:uid="{00000000-0005-0000-0000-0000D1280000}"/>
    <cellStyle name="Nuovo 8 3 2 3 2" xfId="10451" xr:uid="{00000000-0005-0000-0000-0000D2280000}"/>
    <cellStyle name="Nuovo 8 3 3" xfId="10452" xr:uid="{00000000-0005-0000-0000-0000D3280000}"/>
    <cellStyle name="Nuovo 8 3 3 2" xfId="10453" xr:uid="{00000000-0005-0000-0000-0000D4280000}"/>
    <cellStyle name="Nuovo 8 3 3 3" xfId="10454" xr:uid="{00000000-0005-0000-0000-0000D5280000}"/>
    <cellStyle name="Nuovo 8 3 4" xfId="10455" xr:uid="{00000000-0005-0000-0000-0000D6280000}"/>
    <cellStyle name="Nuovo 8 3 4 2" xfId="10456" xr:uid="{00000000-0005-0000-0000-0000D7280000}"/>
    <cellStyle name="Nuovo 8 3 5" xfId="10457" xr:uid="{00000000-0005-0000-0000-0000D8280000}"/>
    <cellStyle name="Nuovo 8 4" xfId="10458" xr:uid="{00000000-0005-0000-0000-0000D9280000}"/>
    <cellStyle name="Nuovo 8 4 2" xfId="10459" xr:uid="{00000000-0005-0000-0000-0000DA280000}"/>
    <cellStyle name="Nuovo 8 4 2 2" xfId="10460" xr:uid="{00000000-0005-0000-0000-0000DB280000}"/>
    <cellStyle name="Nuovo 8 4 3" xfId="10461" xr:uid="{00000000-0005-0000-0000-0000DC280000}"/>
    <cellStyle name="Nuovo 8 5" xfId="10462" xr:uid="{00000000-0005-0000-0000-0000DD280000}"/>
    <cellStyle name="Nuovo 8 6" xfId="10463" xr:uid="{00000000-0005-0000-0000-0000DE280000}"/>
    <cellStyle name="Nuovo 8 6 2" xfId="10464" xr:uid="{00000000-0005-0000-0000-0000DF280000}"/>
    <cellStyle name="Nuovo 8 6 3" xfId="10465" xr:uid="{00000000-0005-0000-0000-0000E0280000}"/>
    <cellStyle name="Nuovo 9" xfId="10466" xr:uid="{00000000-0005-0000-0000-0000E1280000}"/>
    <cellStyle name="Nuovo 9 2" xfId="10467" xr:uid="{00000000-0005-0000-0000-0000E2280000}"/>
    <cellStyle name="Nuovo 9 2 2" xfId="10468" xr:uid="{00000000-0005-0000-0000-0000E3280000}"/>
    <cellStyle name="Nuovo 9 2 2 2" xfId="10469" xr:uid="{00000000-0005-0000-0000-0000E4280000}"/>
    <cellStyle name="Nuovo 9 2 3" xfId="10470" xr:uid="{00000000-0005-0000-0000-0000E5280000}"/>
    <cellStyle name="Nuovo 9 3" xfId="10471" xr:uid="{00000000-0005-0000-0000-0000E6280000}"/>
    <cellStyle name="Nuovo 9 3 2" xfId="10472" xr:uid="{00000000-0005-0000-0000-0000E7280000}"/>
    <cellStyle name="Nuovo 9 3 2 2" xfId="10473" xr:uid="{00000000-0005-0000-0000-0000E8280000}"/>
    <cellStyle name="Nuovo 9 3 2 3" xfId="10474" xr:uid="{00000000-0005-0000-0000-0000E9280000}"/>
    <cellStyle name="Nuovo 9 3 2 3 2" xfId="10475" xr:uid="{00000000-0005-0000-0000-0000EA280000}"/>
    <cellStyle name="Nuovo 9 3 3" xfId="10476" xr:uid="{00000000-0005-0000-0000-0000EB280000}"/>
    <cellStyle name="Nuovo 9 3 3 2" xfId="10477" xr:uid="{00000000-0005-0000-0000-0000EC280000}"/>
    <cellStyle name="Nuovo 9 3 3 3" xfId="10478" xr:uid="{00000000-0005-0000-0000-0000ED280000}"/>
    <cellStyle name="Nuovo 9 3 4" xfId="10479" xr:uid="{00000000-0005-0000-0000-0000EE280000}"/>
    <cellStyle name="Nuovo 9 3 4 2" xfId="10480" xr:uid="{00000000-0005-0000-0000-0000EF280000}"/>
    <cellStyle name="Nuovo 9 3 5" xfId="10481" xr:uid="{00000000-0005-0000-0000-0000F0280000}"/>
    <cellStyle name="Nuovo 9 4" xfId="10482" xr:uid="{00000000-0005-0000-0000-0000F1280000}"/>
    <cellStyle name="Nuovo 9 4 2" xfId="10483" xr:uid="{00000000-0005-0000-0000-0000F2280000}"/>
    <cellStyle name="Nuovo 9 4 2 2" xfId="10484" xr:uid="{00000000-0005-0000-0000-0000F3280000}"/>
    <cellStyle name="Nuovo 9 4 3" xfId="10485" xr:uid="{00000000-0005-0000-0000-0000F4280000}"/>
    <cellStyle name="Nuovo 9 5" xfId="10486" xr:uid="{00000000-0005-0000-0000-0000F5280000}"/>
    <cellStyle name="Nuovo 9 6" xfId="10487" xr:uid="{00000000-0005-0000-0000-0000F6280000}"/>
    <cellStyle name="Nuovo 9 6 2" xfId="10488" xr:uid="{00000000-0005-0000-0000-0000F7280000}"/>
    <cellStyle name="Nuovo 9 6 3" xfId="10489" xr:uid="{00000000-0005-0000-0000-0000F8280000}"/>
    <cellStyle name="Output 2" xfId="10490" xr:uid="{00000000-0005-0000-0000-0000F9280000}"/>
    <cellStyle name="Output 2 2" xfId="10491" xr:uid="{00000000-0005-0000-0000-0000FA280000}"/>
    <cellStyle name="Output 2 2 2" xfId="10492" xr:uid="{00000000-0005-0000-0000-0000FB280000}"/>
    <cellStyle name="Output 2 2 2 2" xfId="10493" xr:uid="{00000000-0005-0000-0000-0000FC280000}"/>
    <cellStyle name="Output 2 2 2 2 2" xfId="10494" xr:uid="{00000000-0005-0000-0000-0000FD280000}"/>
    <cellStyle name="Output 2 2 2 2 3" xfId="10495" xr:uid="{00000000-0005-0000-0000-0000FE280000}"/>
    <cellStyle name="Output 2 2 2 2 4" xfId="10496" xr:uid="{00000000-0005-0000-0000-0000FF280000}"/>
    <cellStyle name="Output 2 2 2 2 5" xfId="10497" xr:uid="{00000000-0005-0000-0000-000000290000}"/>
    <cellStyle name="Output 2 2 2 2 6" xfId="10498" xr:uid="{00000000-0005-0000-0000-000001290000}"/>
    <cellStyle name="Output 2 2 2 3" xfId="10499" xr:uid="{00000000-0005-0000-0000-000002290000}"/>
    <cellStyle name="Output 2 2 2 3 2" xfId="10500" xr:uid="{00000000-0005-0000-0000-000003290000}"/>
    <cellStyle name="Output 2 2 2 3 3" xfId="10501" xr:uid="{00000000-0005-0000-0000-000004290000}"/>
    <cellStyle name="Output 2 2 2 4" xfId="10502" xr:uid="{00000000-0005-0000-0000-000005290000}"/>
    <cellStyle name="Output 2 2 2 5" xfId="10503" xr:uid="{00000000-0005-0000-0000-000006290000}"/>
    <cellStyle name="Output 2 2 2 6" xfId="10504" xr:uid="{00000000-0005-0000-0000-000007290000}"/>
    <cellStyle name="Output 2 2 2 7" xfId="10505" xr:uid="{00000000-0005-0000-0000-000008290000}"/>
    <cellStyle name="Output 2 2 3" xfId="10506" xr:uid="{00000000-0005-0000-0000-000009290000}"/>
    <cellStyle name="Output 2 2 3 2" xfId="10507" xr:uid="{00000000-0005-0000-0000-00000A290000}"/>
    <cellStyle name="Output 2 2 3 3" xfId="10508" xr:uid="{00000000-0005-0000-0000-00000B290000}"/>
    <cellStyle name="Output 2 2 3 4" xfId="10509" xr:uid="{00000000-0005-0000-0000-00000C290000}"/>
    <cellStyle name="Output 2 2 3 5" xfId="10510" xr:uid="{00000000-0005-0000-0000-00000D290000}"/>
    <cellStyle name="Output 2 2 3 6" xfId="10511" xr:uid="{00000000-0005-0000-0000-00000E290000}"/>
    <cellStyle name="Output 2 2 4" xfId="10512" xr:uid="{00000000-0005-0000-0000-00000F290000}"/>
    <cellStyle name="Output 2 2 4 2" xfId="10513" xr:uid="{00000000-0005-0000-0000-000010290000}"/>
    <cellStyle name="Output 2 2 4 3" xfId="10514" xr:uid="{00000000-0005-0000-0000-000011290000}"/>
    <cellStyle name="Output 2 2 5" xfId="10515" xr:uid="{00000000-0005-0000-0000-000012290000}"/>
    <cellStyle name="Output 2 2 6" xfId="10516" xr:uid="{00000000-0005-0000-0000-000013290000}"/>
    <cellStyle name="Output 2 2 7" xfId="10517" xr:uid="{00000000-0005-0000-0000-000014290000}"/>
    <cellStyle name="Output 2 2 8" xfId="10518" xr:uid="{00000000-0005-0000-0000-000015290000}"/>
    <cellStyle name="Output 2 3" xfId="10519" xr:uid="{00000000-0005-0000-0000-000016290000}"/>
    <cellStyle name="Output 2 3 2" xfId="10520" xr:uid="{00000000-0005-0000-0000-000017290000}"/>
    <cellStyle name="Output 2 3 2 2" xfId="10521" xr:uid="{00000000-0005-0000-0000-000018290000}"/>
    <cellStyle name="Output 2 3 2 3" xfId="10522" xr:uid="{00000000-0005-0000-0000-000019290000}"/>
    <cellStyle name="Output 2 3 2 4" xfId="10523" xr:uid="{00000000-0005-0000-0000-00001A290000}"/>
    <cellStyle name="Output 2 3 2 5" xfId="10524" xr:uid="{00000000-0005-0000-0000-00001B290000}"/>
    <cellStyle name="Output 2 3 2 6" xfId="10525" xr:uid="{00000000-0005-0000-0000-00001C290000}"/>
    <cellStyle name="Output 2 3 3" xfId="10526" xr:uid="{00000000-0005-0000-0000-00001D290000}"/>
    <cellStyle name="Output 2 3 3 2" xfId="10527" xr:uid="{00000000-0005-0000-0000-00001E290000}"/>
    <cellStyle name="Output 2 3 3 3" xfId="10528" xr:uid="{00000000-0005-0000-0000-00001F290000}"/>
    <cellStyle name="Output 2 3 4" xfId="10529" xr:uid="{00000000-0005-0000-0000-000020290000}"/>
    <cellStyle name="Output 2 3 5" xfId="10530" xr:uid="{00000000-0005-0000-0000-000021290000}"/>
    <cellStyle name="Output 2 3 6" xfId="10531" xr:uid="{00000000-0005-0000-0000-000022290000}"/>
    <cellStyle name="Output 2 3 7" xfId="10532" xr:uid="{00000000-0005-0000-0000-000023290000}"/>
    <cellStyle name="Output 2 4" xfId="10533" xr:uid="{00000000-0005-0000-0000-000024290000}"/>
    <cellStyle name="Output 2 4 2" xfId="10534" xr:uid="{00000000-0005-0000-0000-000025290000}"/>
    <cellStyle name="Output 2 4 3" xfId="10535" xr:uid="{00000000-0005-0000-0000-000026290000}"/>
    <cellStyle name="Output 2 4 4" xfId="10536" xr:uid="{00000000-0005-0000-0000-000027290000}"/>
    <cellStyle name="Output 2 4 5" xfId="10537" xr:uid="{00000000-0005-0000-0000-000028290000}"/>
    <cellStyle name="Output 2 4 6" xfId="10538" xr:uid="{00000000-0005-0000-0000-000029290000}"/>
    <cellStyle name="Output 2 4 7" xfId="10539" xr:uid="{00000000-0005-0000-0000-00002A290000}"/>
    <cellStyle name="Output 2 5" xfId="10540" xr:uid="{00000000-0005-0000-0000-00002B290000}"/>
    <cellStyle name="Output 2 6" xfId="10541" xr:uid="{00000000-0005-0000-0000-00002C290000}"/>
    <cellStyle name="Output 2 7" xfId="10542" xr:uid="{00000000-0005-0000-0000-00002D290000}"/>
    <cellStyle name="Output 3" xfId="10543" xr:uid="{00000000-0005-0000-0000-00002E290000}"/>
    <cellStyle name="Output 3 2" xfId="10544" xr:uid="{00000000-0005-0000-0000-00002F290000}"/>
    <cellStyle name="Output 3 2 2" xfId="10545" xr:uid="{00000000-0005-0000-0000-000030290000}"/>
    <cellStyle name="Output 3 2 2 2" xfId="10546" xr:uid="{00000000-0005-0000-0000-000031290000}"/>
    <cellStyle name="Output 3 2 2 3" xfId="10547" xr:uid="{00000000-0005-0000-0000-000032290000}"/>
    <cellStyle name="Output 3 2 2 4" xfId="10548" xr:uid="{00000000-0005-0000-0000-000033290000}"/>
    <cellStyle name="Output 3 2 2 5" xfId="10549" xr:uid="{00000000-0005-0000-0000-000034290000}"/>
    <cellStyle name="Output 3 2 2 6" xfId="10550" xr:uid="{00000000-0005-0000-0000-000035290000}"/>
    <cellStyle name="Output 3 2 2 7" xfId="10551" xr:uid="{00000000-0005-0000-0000-000036290000}"/>
    <cellStyle name="Output 3 2 3" xfId="10552" xr:uid="{00000000-0005-0000-0000-000037290000}"/>
    <cellStyle name="Output 3 2 3 2" xfId="10553" xr:uid="{00000000-0005-0000-0000-000038290000}"/>
    <cellStyle name="Output 3 2 3 3" xfId="10554" xr:uid="{00000000-0005-0000-0000-000039290000}"/>
    <cellStyle name="Output 3 2 3 4" xfId="10555" xr:uid="{00000000-0005-0000-0000-00003A290000}"/>
    <cellStyle name="Output 3 2 4" xfId="10556" xr:uid="{00000000-0005-0000-0000-00003B290000}"/>
    <cellStyle name="Output 3 2 5" xfId="10557" xr:uid="{00000000-0005-0000-0000-00003C290000}"/>
    <cellStyle name="Output 3 2 6" xfId="10558" xr:uid="{00000000-0005-0000-0000-00003D290000}"/>
    <cellStyle name="Output 3 2 7" xfId="10559" xr:uid="{00000000-0005-0000-0000-00003E290000}"/>
    <cellStyle name="Output 3 3" xfId="10560" xr:uid="{00000000-0005-0000-0000-00003F290000}"/>
    <cellStyle name="Output 3 3 2" xfId="10561" xr:uid="{00000000-0005-0000-0000-000040290000}"/>
    <cellStyle name="Output 3 3 3" xfId="10562" xr:uid="{00000000-0005-0000-0000-000041290000}"/>
    <cellStyle name="Output 3 3 4" xfId="10563" xr:uid="{00000000-0005-0000-0000-000042290000}"/>
    <cellStyle name="Output 3 3 5" xfId="10564" xr:uid="{00000000-0005-0000-0000-000043290000}"/>
    <cellStyle name="Output 3 3 6" xfId="10565" xr:uid="{00000000-0005-0000-0000-000044290000}"/>
    <cellStyle name="Output 3 3 7" xfId="10566" xr:uid="{00000000-0005-0000-0000-000045290000}"/>
    <cellStyle name="Output 3 3 8" xfId="10567" xr:uid="{00000000-0005-0000-0000-000046290000}"/>
    <cellStyle name="Output 3 4" xfId="10568" xr:uid="{00000000-0005-0000-0000-000047290000}"/>
    <cellStyle name="Output 3 4 2" xfId="10569" xr:uid="{00000000-0005-0000-0000-000048290000}"/>
    <cellStyle name="Output 3 4 3" xfId="10570" xr:uid="{00000000-0005-0000-0000-000049290000}"/>
    <cellStyle name="Output 3 4 4" xfId="10571" xr:uid="{00000000-0005-0000-0000-00004A290000}"/>
    <cellStyle name="Output 3 4 5" xfId="10572" xr:uid="{00000000-0005-0000-0000-00004B290000}"/>
    <cellStyle name="Output 3 5" xfId="10573" xr:uid="{00000000-0005-0000-0000-00004C290000}"/>
    <cellStyle name="Output 3 6" xfId="10574" xr:uid="{00000000-0005-0000-0000-00004D290000}"/>
    <cellStyle name="Output 3 7" xfId="10575" xr:uid="{00000000-0005-0000-0000-00004E290000}"/>
    <cellStyle name="Output 3 8" xfId="10576" xr:uid="{00000000-0005-0000-0000-00004F290000}"/>
    <cellStyle name="Output 3 9" xfId="10577" xr:uid="{00000000-0005-0000-0000-000050290000}"/>
    <cellStyle name="Output 4" xfId="10578" xr:uid="{00000000-0005-0000-0000-000051290000}"/>
    <cellStyle name="Overskrift 1 2" xfId="10579" xr:uid="{00000000-0005-0000-0000-000052290000}"/>
    <cellStyle name="Overskrift 2 2" xfId="10580" xr:uid="{00000000-0005-0000-0000-000053290000}"/>
    <cellStyle name="Overskrift 3 2" xfId="10581" xr:uid="{00000000-0005-0000-0000-000054290000}"/>
    <cellStyle name="Overskrift 4 2" xfId="10582" xr:uid="{00000000-0005-0000-0000-000055290000}"/>
    <cellStyle name="Percen - Type1" xfId="10583" xr:uid="{00000000-0005-0000-0000-000056290000}"/>
    <cellStyle name="Percent" xfId="1" builtinId="5"/>
    <cellStyle name="Percent 2" xfId="10584" xr:uid="{00000000-0005-0000-0000-000058290000}"/>
    <cellStyle name="Percent 2 2" xfId="10585" xr:uid="{00000000-0005-0000-0000-000059290000}"/>
    <cellStyle name="Percent 2 2 2" xfId="10586" xr:uid="{00000000-0005-0000-0000-00005A290000}"/>
    <cellStyle name="Percent 2 2 3" xfId="10587" xr:uid="{00000000-0005-0000-0000-00005B290000}"/>
    <cellStyle name="Percent 2 2 3 2" xfId="10588" xr:uid="{00000000-0005-0000-0000-00005C290000}"/>
    <cellStyle name="Percent 2 2 4" xfId="10589" xr:uid="{00000000-0005-0000-0000-00005D290000}"/>
    <cellStyle name="Percent 2 3" xfId="10590" xr:uid="{00000000-0005-0000-0000-00005E290000}"/>
    <cellStyle name="Percent 2 3 2" xfId="10591" xr:uid="{00000000-0005-0000-0000-00005F290000}"/>
    <cellStyle name="Percent 2 3 3" xfId="10592" xr:uid="{00000000-0005-0000-0000-000060290000}"/>
    <cellStyle name="Percent 3" xfId="10593" xr:uid="{00000000-0005-0000-0000-000061290000}"/>
    <cellStyle name="Percent 3 2" xfId="10594" xr:uid="{00000000-0005-0000-0000-000062290000}"/>
    <cellStyle name="Percent 3 2 2" xfId="10595" xr:uid="{00000000-0005-0000-0000-000063290000}"/>
    <cellStyle name="Percent 3 2 3" xfId="10596" xr:uid="{00000000-0005-0000-0000-000064290000}"/>
    <cellStyle name="Percent 3 2 4" xfId="10597" xr:uid="{00000000-0005-0000-0000-000065290000}"/>
    <cellStyle name="Percent 3 3" xfId="10598" xr:uid="{00000000-0005-0000-0000-000066290000}"/>
    <cellStyle name="Percent 3 3 2" xfId="10599" xr:uid="{00000000-0005-0000-0000-000067290000}"/>
    <cellStyle name="Percent 3 3 2 2" xfId="10600" xr:uid="{00000000-0005-0000-0000-000068290000}"/>
    <cellStyle name="Percent 3 3 2 3" xfId="10601" xr:uid="{00000000-0005-0000-0000-000069290000}"/>
    <cellStyle name="Percent 3 3 3" xfId="10602" xr:uid="{00000000-0005-0000-0000-00006A290000}"/>
    <cellStyle name="Percent 3 3 3 2" xfId="10603" xr:uid="{00000000-0005-0000-0000-00006B290000}"/>
    <cellStyle name="Percent 3 3 3 3" xfId="10604" xr:uid="{00000000-0005-0000-0000-00006C290000}"/>
    <cellStyle name="Percent 3 3 4" xfId="10605" xr:uid="{00000000-0005-0000-0000-00006D290000}"/>
    <cellStyle name="Percent 3 3 4 2" xfId="10606" xr:uid="{00000000-0005-0000-0000-00006E290000}"/>
    <cellStyle name="Percent 3 3 5" xfId="10607" xr:uid="{00000000-0005-0000-0000-00006F290000}"/>
    <cellStyle name="Percent 3 4" xfId="10608" xr:uid="{00000000-0005-0000-0000-000070290000}"/>
    <cellStyle name="Percent 3 4 2" xfId="10609" xr:uid="{00000000-0005-0000-0000-000071290000}"/>
    <cellStyle name="Percent 3 4 3" xfId="10610" xr:uid="{00000000-0005-0000-0000-000072290000}"/>
    <cellStyle name="Percent 3 5" xfId="10611" xr:uid="{00000000-0005-0000-0000-000073290000}"/>
    <cellStyle name="Percent 3 5 2" xfId="10612" xr:uid="{00000000-0005-0000-0000-000074290000}"/>
    <cellStyle name="Percent 3 6" xfId="10613" xr:uid="{00000000-0005-0000-0000-000075290000}"/>
    <cellStyle name="Percent 4" xfId="10614" xr:uid="{00000000-0005-0000-0000-000076290000}"/>
    <cellStyle name="Percent 4 2" xfId="10615" xr:uid="{00000000-0005-0000-0000-000077290000}"/>
    <cellStyle name="Percent 4 2 2" xfId="10616" xr:uid="{00000000-0005-0000-0000-000078290000}"/>
    <cellStyle name="Percent 4 3" xfId="10617" xr:uid="{00000000-0005-0000-0000-000079290000}"/>
    <cellStyle name="Percent 5" xfId="10618" xr:uid="{00000000-0005-0000-0000-00007A290000}"/>
    <cellStyle name="Percent 6" xfId="10619" xr:uid="{00000000-0005-0000-0000-00007B290000}"/>
    <cellStyle name="Percent 6 2" xfId="10620" xr:uid="{00000000-0005-0000-0000-00007C290000}"/>
    <cellStyle name="Percent 6 2 2" xfId="10621" xr:uid="{00000000-0005-0000-0000-00007D290000}"/>
    <cellStyle name="Percent 6 3" xfId="10622" xr:uid="{00000000-0005-0000-0000-00007E290000}"/>
    <cellStyle name="Percent 6 3 2" xfId="10623" xr:uid="{00000000-0005-0000-0000-00007F290000}"/>
    <cellStyle name="Percent 6 4" xfId="10624" xr:uid="{00000000-0005-0000-0000-000080290000}"/>
    <cellStyle name="Percent 6 4 2" xfId="10625" xr:uid="{00000000-0005-0000-0000-000081290000}"/>
    <cellStyle name="Percent 6 5" xfId="10626" xr:uid="{00000000-0005-0000-0000-000082290000}"/>
    <cellStyle name="Percent 6 6" xfId="10627" xr:uid="{00000000-0005-0000-0000-000083290000}"/>
    <cellStyle name="Percentuale 10" xfId="10628" xr:uid="{00000000-0005-0000-0000-000084290000}"/>
    <cellStyle name="Percentuale 10 2" xfId="10629" xr:uid="{00000000-0005-0000-0000-000085290000}"/>
    <cellStyle name="Percentuale 10 2 2" xfId="10630" xr:uid="{00000000-0005-0000-0000-000086290000}"/>
    <cellStyle name="Percentuale 10 2 2 2" xfId="10631" xr:uid="{00000000-0005-0000-0000-000087290000}"/>
    <cellStyle name="Percentuale 10 2 3" xfId="10632" xr:uid="{00000000-0005-0000-0000-000088290000}"/>
    <cellStyle name="Percentuale 10 3" xfId="10633" xr:uid="{00000000-0005-0000-0000-000089290000}"/>
    <cellStyle name="Percentuale 10 3 2" xfId="10634" xr:uid="{00000000-0005-0000-0000-00008A290000}"/>
    <cellStyle name="Percentuale 10 3 2 2" xfId="10635" xr:uid="{00000000-0005-0000-0000-00008B290000}"/>
    <cellStyle name="Percentuale 10 3 2 3" xfId="10636" xr:uid="{00000000-0005-0000-0000-00008C290000}"/>
    <cellStyle name="Percentuale 10 3 2 3 2" xfId="10637" xr:uid="{00000000-0005-0000-0000-00008D290000}"/>
    <cellStyle name="Percentuale 10 3 3" xfId="10638" xr:uid="{00000000-0005-0000-0000-00008E290000}"/>
    <cellStyle name="Percentuale 10 3 3 2" xfId="10639" xr:uid="{00000000-0005-0000-0000-00008F290000}"/>
    <cellStyle name="Percentuale 10 3 3 3" xfId="10640" xr:uid="{00000000-0005-0000-0000-000090290000}"/>
    <cellStyle name="Percentuale 10 3 4" xfId="10641" xr:uid="{00000000-0005-0000-0000-000091290000}"/>
    <cellStyle name="Percentuale 10 3 4 2" xfId="10642" xr:uid="{00000000-0005-0000-0000-000092290000}"/>
    <cellStyle name="Percentuale 10 3 5" xfId="10643" xr:uid="{00000000-0005-0000-0000-000093290000}"/>
    <cellStyle name="Percentuale 10 4" xfId="10644" xr:uid="{00000000-0005-0000-0000-000094290000}"/>
    <cellStyle name="Percentuale 10 4 2" xfId="10645" xr:uid="{00000000-0005-0000-0000-000095290000}"/>
    <cellStyle name="Percentuale 10 4 2 2" xfId="10646" xr:uid="{00000000-0005-0000-0000-000096290000}"/>
    <cellStyle name="Percentuale 10 4 3" xfId="10647" xr:uid="{00000000-0005-0000-0000-000097290000}"/>
    <cellStyle name="Percentuale 10 5" xfId="10648" xr:uid="{00000000-0005-0000-0000-000098290000}"/>
    <cellStyle name="Percentuale 10 6" xfId="10649" xr:uid="{00000000-0005-0000-0000-000099290000}"/>
    <cellStyle name="Percentuale 10 6 2" xfId="10650" xr:uid="{00000000-0005-0000-0000-00009A290000}"/>
    <cellStyle name="Percentuale 10 6 3" xfId="10651" xr:uid="{00000000-0005-0000-0000-00009B290000}"/>
    <cellStyle name="Percentuale 11" xfId="10652" xr:uid="{00000000-0005-0000-0000-00009C290000}"/>
    <cellStyle name="Percentuale 11 2" xfId="10653" xr:uid="{00000000-0005-0000-0000-00009D290000}"/>
    <cellStyle name="Percentuale 11 2 2" xfId="10654" xr:uid="{00000000-0005-0000-0000-00009E290000}"/>
    <cellStyle name="Percentuale 11 2 2 2" xfId="10655" xr:uid="{00000000-0005-0000-0000-00009F290000}"/>
    <cellStyle name="Percentuale 11 2 3" xfId="10656" xr:uid="{00000000-0005-0000-0000-0000A0290000}"/>
    <cellStyle name="Percentuale 11 3" xfId="10657" xr:uid="{00000000-0005-0000-0000-0000A1290000}"/>
    <cellStyle name="Percentuale 11 3 2" xfId="10658" xr:uid="{00000000-0005-0000-0000-0000A2290000}"/>
    <cellStyle name="Percentuale 11 3 2 2" xfId="10659" xr:uid="{00000000-0005-0000-0000-0000A3290000}"/>
    <cellStyle name="Percentuale 11 3 2 3" xfId="10660" xr:uid="{00000000-0005-0000-0000-0000A4290000}"/>
    <cellStyle name="Percentuale 11 3 2 3 2" xfId="10661" xr:uid="{00000000-0005-0000-0000-0000A5290000}"/>
    <cellStyle name="Percentuale 11 3 3" xfId="10662" xr:uid="{00000000-0005-0000-0000-0000A6290000}"/>
    <cellStyle name="Percentuale 11 3 3 2" xfId="10663" xr:uid="{00000000-0005-0000-0000-0000A7290000}"/>
    <cellStyle name="Percentuale 11 3 3 3" xfId="10664" xr:uid="{00000000-0005-0000-0000-0000A8290000}"/>
    <cellStyle name="Percentuale 11 3 4" xfId="10665" xr:uid="{00000000-0005-0000-0000-0000A9290000}"/>
    <cellStyle name="Percentuale 11 3 4 2" xfId="10666" xr:uid="{00000000-0005-0000-0000-0000AA290000}"/>
    <cellStyle name="Percentuale 11 3 5" xfId="10667" xr:uid="{00000000-0005-0000-0000-0000AB290000}"/>
    <cellStyle name="Percentuale 11 4" xfId="10668" xr:uid="{00000000-0005-0000-0000-0000AC290000}"/>
    <cellStyle name="Percentuale 11 4 2" xfId="10669" xr:uid="{00000000-0005-0000-0000-0000AD290000}"/>
    <cellStyle name="Percentuale 11 4 2 2" xfId="10670" xr:uid="{00000000-0005-0000-0000-0000AE290000}"/>
    <cellStyle name="Percentuale 11 4 3" xfId="10671" xr:uid="{00000000-0005-0000-0000-0000AF290000}"/>
    <cellStyle name="Percentuale 11 5" xfId="10672" xr:uid="{00000000-0005-0000-0000-0000B0290000}"/>
    <cellStyle name="Percentuale 11 6" xfId="10673" xr:uid="{00000000-0005-0000-0000-0000B1290000}"/>
    <cellStyle name="Percentuale 11 6 2" xfId="10674" xr:uid="{00000000-0005-0000-0000-0000B2290000}"/>
    <cellStyle name="Percentuale 11 6 3" xfId="10675" xr:uid="{00000000-0005-0000-0000-0000B3290000}"/>
    <cellStyle name="Percentuale 12" xfId="10676" xr:uid="{00000000-0005-0000-0000-0000B4290000}"/>
    <cellStyle name="Percentuale 12 2" xfId="10677" xr:uid="{00000000-0005-0000-0000-0000B5290000}"/>
    <cellStyle name="Percentuale 12 2 2" xfId="10678" xr:uid="{00000000-0005-0000-0000-0000B6290000}"/>
    <cellStyle name="Percentuale 12 2 2 2" xfId="10679" xr:uid="{00000000-0005-0000-0000-0000B7290000}"/>
    <cellStyle name="Percentuale 12 2 3" xfId="10680" xr:uid="{00000000-0005-0000-0000-0000B8290000}"/>
    <cellStyle name="Percentuale 12 3" xfId="10681" xr:uid="{00000000-0005-0000-0000-0000B9290000}"/>
    <cellStyle name="Percentuale 12 3 2" xfId="10682" xr:uid="{00000000-0005-0000-0000-0000BA290000}"/>
    <cellStyle name="Percentuale 12 3 2 2" xfId="10683" xr:uid="{00000000-0005-0000-0000-0000BB290000}"/>
    <cellStyle name="Percentuale 12 3 2 3" xfId="10684" xr:uid="{00000000-0005-0000-0000-0000BC290000}"/>
    <cellStyle name="Percentuale 12 3 2 3 2" xfId="10685" xr:uid="{00000000-0005-0000-0000-0000BD290000}"/>
    <cellStyle name="Percentuale 12 3 3" xfId="10686" xr:uid="{00000000-0005-0000-0000-0000BE290000}"/>
    <cellStyle name="Percentuale 12 3 3 2" xfId="10687" xr:uid="{00000000-0005-0000-0000-0000BF290000}"/>
    <cellStyle name="Percentuale 12 3 3 3" xfId="10688" xr:uid="{00000000-0005-0000-0000-0000C0290000}"/>
    <cellStyle name="Percentuale 12 3 4" xfId="10689" xr:uid="{00000000-0005-0000-0000-0000C1290000}"/>
    <cellStyle name="Percentuale 12 3 4 2" xfId="10690" xr:uid="{00000000-0005-0000-0000-0000C2290000}"/>
    <cellStyle name="Percentuale 12 3 5" xfId="10691" xr:uid="{00000000-0005-0000-0000-0000C3290000}"/>
    <cellStyle name="Percentuale 12 4" xfId="10692" xr:uid="{00000000-0005-0000-0000-0000C4290000}"/>
    <cellStyle name="Percentuale 12 4 2" xfId="10693" xr:uid="{00000000-0005-0000-0000-0000C5290000}"/>
    <cellStyle name="Percentuale 12 4 2 2" xfId="10694" xr:uid="{00000000-0005-0000-0000-0000C6290000}"/>
    <cellStyle name="Percentuale 12 4 3" xfId="10695" xr:uid="{00000000-0005-0000-0000-0000C7290000}"/>
    <cellStyle name="Percentuale 12 5" xfId="10696" xr:uid="{00000000-0005-0000-0000-0000C8290000}"/>
    <cellStyle name="Percentuale 12 6" xfId="10697" xr:uid="{00000000-0005-0000-0000-0000C9290000}"/>
    <cellStyle name="Percentuale 12 6 2" xfId="10698" xr:uid="{00000000-0005-0000-0000-0000CA290000}"/>
    <cellStyle name="Percentuale 12 6 3" xfId="10699" xr:uid="{00000000-0005-0000-0000-0000CB290000}"/>
    <cellStyle name="Percentuale 13" xfId="10700" xr:uid="{00000000-0005-0000-0000-0000CC290000}"/>
    <cellStyle name="Percentuale 13 2" xfId="10701" xr:uid="{00000000-0005-0000-0000-0000CD290000}"/>
    <cellStyle name="Percentuale 13 2 2" xfId="10702" xr:uid="{00000000-0005-0000-0000-0000CE290000}"/>
    <cellStyle name="Percentuale 13 2 2 2" xfId="10703" xr:uid="{00000000-0005-0000-0000-0000CF290000}"/>
    <cellStyle name="Percentuale 13 2 3" xfId="10704" xr:uid="{00000000-0005-0000-0000-0000D0290000}"/>
    <cellStyle name="Percentuale 13 3" xfId="10705" xr:uid="{00000000-0005-0000-0000-0000D1290000}"/>
    <cellStyle name="Percentuale 13 3 2" xfId="10706" xr:uid="{00000000-0005-0000-0000-0000D2290000}"/>
    <cellStyle name="Percentuale 13 3 2 2" xfId="10707" xr:uid="{00000000-0005-0000-0000-0000D3290000}"/>
    <cellStyle name="Percentuale 13 3 2 3" xfId="10708" xr:uid="{00000000-0005-0000-0000-0000D4290000}"/>
    <cellStyle name="Percentuale 13 3 2 3 2" xfId="10709" xr:uid="{00000000-0005-0000-0000-0000D5290000}"/>
    <cellStyle name="Percentuale 13 3 3" xfId="10710" xr:uid="{00000000-0005-0000-0000-0000D6290000}"/>
    <cellStyle name="Percentuale 13 3 3 2" xfId="10711" xr:uid="{00000000-0005-0000-0000-0000D7290000}"/>
    <cellStyle name="Percentuale 13 3 3 3" xfId="10712" xr:uid="{00000000-0005-0000-0000-0000D8290000}"/>
    <cellStyle name="Percentuale 13 3 4" xfId="10713" xr:uid="{00000000-0005-0000-0000-0000D9290000}"/>
    <cellStyle name="Percentuale 13 3 4 2" xfId="10714" xr:uid="{00000000-0005-0000-0000-0000DA290000}"/>
    <cellStyle name="Percentuale 13 3 5" xfId="10715" xr:uid="{00000000-0005-0000-0000-0000DB290000}"/>
    <cellStyle name="Percentuale 13 4" xfId="10716" xr:uid="{00000000-0005-0000-0000-0000DC290000}"/>
    <cellStyle name="Percentuale 13 4 2" xfId="10717" xr:uid="{00000000-0005-0000-0000-0000DD290000}"/>
    <cellStyle name="Percentuale 13 4 2 2" xfId="10718" xr:uid="{00000000-0005-0000-0000-0000DE290000}"/>
    <cellStyle name="Percentuale 13 4 3" xfId="10719" xr:uid="{00000000-0005-0000-0000-0000DF290000}"/>
    <cellStyle name="Percentuale 13 5" xfId="10720" xr:uid="{00000000-0005-0000-0000-0000E0290000}"/>
    <cellStyle name="Percentuale 13 6" xfId="10721" xr:uid="{00000000-0005-0000-0000-0000E1290000}"/>
    <cellStyle name="Percentuale 13 6 2" xfId="10722" xr:uid="{00000000-0005-0000-0000-0000E2290000}"/>
    <cellStyle name="Percentuale 13 6 3" xfId="10723" xr:uid="{00000000-0005-0000-0000-0000E3290000}"/>
    <cellStyle name="Percentuale 14" xfId="10724" xr:uid="{00000000-0005-0000-0000-0000E4290000}"/>
    <cellStyle name="Percentuale 14 2" xfId="10725" xr:uid="{00000000-0005-0000-0000-0000E5290000}"/>
    <cellStyle name="Percentuale 14 2 2" xfId="10726" xr:uid="{00000000-0005-0000-0000-0000E6290000}"/>
    <cellStyle name="Percentuale 14 2 2 2" xfId="10727" xr:uid="{00000000-0005-0000-0000-0000E7290000}"/>
    <cellStyle name="Percentuale 14 2 3" xfId="10728" xr:uid="{00000000-0005-0000-0000-0000E8290000}"/>
    <cellStyle name="Percentuale 14 3" xfId="10729" xr:uid="{00000000-0005-0000-0000-0000E9290000}"/>
    <cellStyle name="Percentuale 14 3 2" xfId="10730" xr:uid="{00000000-0005-0000-0000-0000EA290000}"/>
    <cellStyle name="Percentuale 14 3 2 2" xfId="10731" xr:uid="{00000000-0005-0000-0000-0000EB290000}"/>
    <cellStyle name="Percentuale 14 3 2 3" xfId="10732" xr:uid="{00000000-0005-0000-0000-0000EC290000}"/>
    <cellStyle name="Percentuale 14 3 2 3 2" xfId="10733" xr:uid="{00000000-0005-0000-0000-0000ED290000}"/>
    <cellStyle name="Percentuale 14 3 3" xfId="10734" xr:uid="{00000000-0005-0000-0000-0000EE290000}"/>
    <cellStyle name="Percentuale 14 3 3 2" xfId="10735" xr:uid="{00000000-0005-0000-0000-0000EF290000}"/>
    <cellStyle name="Percentuale 14 3 3 3" xfId="10736" xr:uid="{00000000-0005-0000-0000-0000F0290000}"/>
    <cellStyle name="Percentuale 14 3 4" xfId="10737" xr:uid="{00000000-0005-0000-0000-0000F1290000}"/>
    <cellStyle name="Percentuale 14 3 4 2" xfId="10738" xr:uid="{00000000-0005-0000-0000-0000F2290000}"/>
    <cellStyle name="Percentuale 14 3 5" xfId="10739" xr:uid="{00000000-0005-0000-0000-0000F3290000}"/>
    <cellStyle name="Percentuale 14 4" xfId="10740" xr:uid="{00000000-0005-0000-0000-0000F4290000}"/>
    <cellStyle name="Percentuale 14 4 2" xfId="10741" xr:uid="{00000000-0005-0000-0000-0000F5290000}"/>
    <cellStyle name="Percentuale 14 4 2 2" xfId="10742" xr:uid="{00000000-0005-0000-0000-0000F6290000}"/>
    <cellStyle name="Percentuale 14 4 3" xfId="10743" xr:uid="{00000000-0005-0000-0000-0000F7290000}"/>
    <cellStyle name="Percentuale 14 5" xfId="10744" xr:uid="{00000000-0005-0000-0000-0000F8290000}"/>
    <cellStyle name="Percentuale 14 6" xfId="10745" xr:uid="{00000000-0005-0000-0000-0000F9290000}"/>
    <cellStyle name="Percentuale 14 6 2" xfId="10746" xr:uid="{00000000-0005-0000-0000-0000FA290000}"/>
    <cellStyle name="Percentuale 14 6 3" xfId="10747" xr:uid="{00000000-0005-0000-0000-0000FB290000}"/>
    <cellStyle name="Percentuale 15" xfId="10748" xr:uid="{00000000-0005-0000-0000-0000FC290000}"/>
    <cellStyle name="Percentuale 15 2" xfId="10749" xr:uid="{00000000-0005-0000-0000-0000FD290000}"/>
    <cellStyle name="Percentuale 15 2 2" xfId="10750" xr:uid="{00000000-0005-0000-0000-0000FE290000}"/>
    <cellStyle name="Percentuale 15 2 2 2" xfId="10751" xr:uid="{00000000-0005-0000-0000-0000FF290000}"/>
    <cellStyle name="Percentuale 15 2 3" xfId="10752" xr:uid="{00000000-0005-0000-0000-0000002A0000}"/>
    <cellStyle name="Percentuale 15 3" xfId="10753" xr:uid="{00000000-0005-0000-0000-0000012A0000}"/>
    <cellStyle name="Percentuale 15 3 2" xfId="10754" xr:uid="{00000000-0005-0000-0000-0000022A0000}"/>
    <cellStyle name="Percentuale 15 3 2 2" xfId="10755" xr:uid="{00000000-0005-0000-0000-0000032A0000}"/>
    <cellStyle name="Percentuale 15 3 2 3" xfId="10756" xr:uid="{00000000-0005-0000-0000-0000042A0000}"/>
    <cellStyle name="Percentuale 15 3 2 3 2" xfId="10757" xr:uid="{00000000-0005-0000-0000-0000052A0000}"/>
    <cellStyle name="Percentuale 15 3 3" xfId="10758" xr:uid="{00000000-0005-0000-0000-0000062A0000}"/>
    <cellStyle name="Percentuale 15 3 3 2" xfId="10759" xr:uid="{00000000-0005-0000-0000-0000072A0000}"/>
    <cellStyle name="Percentuale 15 3 3 3" xfId="10760" xr:uid="{00000000-0005-0000-0000-0000082A0000}"/>
    <cellStyle name="Percentuale 15 3 4" xfId="10761" xr:uid="{00000000-0005-0000-0000-0000092A0000}"/>
    <cellStyle name="Percentuale 15 3 4 2" xfId="10762" xr:uid="{00000000-0005-0000-0000-00000A2A0000}"/>
    <cellStyle name="Percentuale 15 3 5" xfId="10763" xr:uid="{00000000-0005-0000-0000-00000B2A0000}"/>
    <cellStyle name="Percentuale 15 4" xfId="10764" xr:uid="{00000000-0005-0000-0000-00000C2A0000}"/>
    <cellStyle name="Percentuale 15 4 2" xfId="10765" xr:uid="{00000000-0005-0000-0000-00000D2A0000}"/>
    <cellStyle name="Percentuale 15 4 2 2" xfId="10766" xr:uid="{00000000-0005-0000-0000-00000E2A0000}"/>
    <cellStyle name="Percentuale 15 4 3" xfId="10767" xr:uid="{00000000-0005-0000-0000-00000F2A0000}"/>
    <cellStyle name="Percentuale 15 5" xfId="10768" xr:uid="{00000000-0005-0000-0000-0000102A0000}"/>
    <cellStyle name="Percentuale 15 6" xfId="10769" xr:uid="{00000000-0005-0000-0000-0000112A0000}"/>
    <cellStyle name="Percentuale 15 6 2" xfId="10770" xr:uid="{00000000-0005-0000-0000-0000122A0000}"/>
    <cellStyle name="Percentuale 15 6 3" xfId="10771" xr:uid="{00000000-0005-0000-0000-0000132A0000}"/>
    <cellStyle name="Percentuale 16" xfId="10772" xr:uid="{00000000-0005-0000-0000-0000142A0000}"/>
    <cellStyle name="Percentuale 16 2" xfId="10773" xr:uid="{00000000-0005-0000-0000-0000152A0000}"/>
    <cellStyle name="Percentuale 16 2 2" xfId="10774" xr:uid="{00000000-0005-0000-0000-0000162A0000}"/>
    <cellStyle name="Percentuale 16 2 2 2" xfId="10775" xr:uid="{00000000-0005-0000-0000-0000172A0000}"/>
    <cellStyle name="Percentuale 16 2 3" xfId="10776" xr:uid="{00000000-0005-0000-0000-0000182A0000}"/>
    <cellStyle name="Percentuale 16 3" xfId="10777" xr:uid="{00000000-0005-0000-0000-0000192A0000}"/>
    <cellStyle name="Percentuale 16 3 2" xfId="10778" xr:uid="{00000000-0005-0000-0000-00001A2A0000}"/>
    <cellStyle name="Percentuale 16 3 2 2" xfId="10779" xr:uid="{00000000-0005-0000-0000-00001B2A0000}"/>
    <cellStyle name="Percentuale 16 3 2 3" xfId="10780" xr:uid="{00000000-0005-0000-0000-00001C2A0000}"/>
    <cellStyle name="Percentuale 16 3 2 3 2" xfId="10781" xr:uid="{00000000-0005-0000-0000-00001D2A0000}"/>
    <cellStyle name="Percentuale 16 3 3" xfId="10782" xr:uid="{00000000-0005-0000-0000-00001E2A0000}"/>
    <cellStyle name="Percentuale 16 3 3 2" xfId="10783" xr:uid="{00000000-0005-0000-0000-00001F2A0000}"/>
    <cellStyle name="Percentuale 16 3 3 3" xfId="10784" xr:uid="{00000000-0005-0000-0000-0000202A0000}"/>
    <cellStyle name="Percentuale 16 3 4" xfId="10785" xr:uid="{00000000-0005-0000-0000-0000212A0000}"/>
    <cellStyle name="Percentuale 16 3 4 2" xfId="10786" xr:uid="{00000000-0005-0000-0000-0000222A0000}"/>
    <cellStyle name="Percentuale 16 3 5" xfId="10787" xr:uid="{00000000-0005-0000-0000-0000232A0000}"/>
    <cellStyle name="Percentuale 16 4" xfId="10788" xr:uid="{00000000-0005-0000-0000-0000242A0000}"/>
    <cellStyle name="Percentuale 16 4 2" xfId="10789" xr:uid="{00000000-0005-0000-0000-0000252A0000}"/>
    <cellStyle name="Percentuale 16 4 2 2" xfId="10790" xr:uid="{00000000-0005-0000-0000-0000262A0000}"/>
    <cellStyle name="Percentuale 16 4 3" xfId="10791" xr:uid="{00000000-0005-0000-0000-0000272A0000}"/>
    <cellStyle name="Percentuale 16 5" xfId="10792" xr:uid="{00000000-0005-0000-0000-0000282A0000}"/>
    <cellStyle name="Percentuale 16 6" xfId="10793" xr:uid="{00000000-0005-0000-0000-0000292A0000}"/>
    <cellStyle name="Percentuale 16 6 2" xfId="10794" xr:uid="{00000000-0005-0000-0000-00002A2A0000}"/>
    <cellStyle name="Percentuale 16 6 3" xfId="10795" xr:uid="{00000000-0005-0000-0000-00002B2A0000}"/>
    <cellStyle name="Percentuale 17" xfId="10796" xr:uid="{00000000-0005-0000-0000-00002C2A0000}"/>
    <cellStyle name="Percentuale 17 2" xfId="10797" xr:uid="{00000000-0005-0000-0000-00002D2A0000}"/>
    <cellStyle name="Percentuale 17 2 2" xfId="10798" xr:uid="{00000000-0005-0000-0000-00002E2A0000}"/>
    <cellStyle name="Percentuale 17 2 2 2" xfId="10799" xr:uid="{00000000-0005-0000-0000-00002F2A0000}"/>
    <cellStyle name="Percentuale 17 2 3" xfId="10800" xr:uid="{00000000-0005-0000-0000-0000302A0000}"/>
    <cellStyle name="Percentuale 17 3" xfId="10801" xr:uid="{00000000-0005-0000-0000-0000312A0000}"/>
    <cellStyle name="Percentuale 17 3 2" xfId="10802" xr:uid="{00000000-0005-0000-0000-0000322A0000}"/>
    <cellStyle name="Percentuale 17 3 2 2" xfId="10803" xr:uid="{00000000-0005-0000-0000-0000332A0000}"/>
    <cellStyle name="Percentuale 17 3 2 3" xfId="10804" xr:uid="{00000000-0005-0000-0000-0000342A0000}"/>
    <cellStyle name="Percentuale 17 3 2 3 2" xfId="10805" xr:uid="{00000000-0005-0000-0000-0000352A0000}"/>
    <cellStyle name="Percentuale 17 3 3" xfId="10806" xr:uid="{00000000-0005-0000-0000-0000362A0000}"/>
    <cellStyle name="Percentuale 17 3 3 2" xfId="10807" xr:uid="{00000000-0005-0000-0000-0000372A0000}"/>
    <cellStyle name="Percentuale 17 3 3 3" xfId="10808" xr:uid="{00000000-0005-0000-0000-0000382A0000}"/>
    <cellStyle name="Percentuale 17 3 4" xfId="10809" xr:uid="{00000000-0005-0000-0000-0000392A0000}"/>
    <cellStyle name="Percentuale 17 3 4 2" xfId="10810" xr:uid="{00000000-0005-0000-0000-00003A2A0000}"/>
    <cellStyle name="Percentuale 17 3 5" xfId="10811" xr:uid="{00000000-0005-0000-0000-00003B2A0000}"/>
    <cellStyle name="Percentuale 17 4" xfId="10812" xr:uid="{00000000-0005-0000-0000-00003C2A0000}"/>
    <cellStyle name="Percentuale 17 4 2" xfId="10813" xr:uid="{00000000-0005-0000-0000-00003D2A0000}"/>
    <cellStyle name="Percentuale 17 4 2 2" xfId="10814" xr:uid="{00000000-0005-0000-0000-00003E2A0000}"/>
    <cellStyle name="Percentuale 17 4 3" xfId="10815" xr:uid="{00000000-0005-0000-0000-00003F2A0000}"/>
    <cellStyle name="Percentuale 17 5" xfId="10816" xr:uid="{00000000-0005-0000-0000-0000402A0000}"/>
    <cellStyle name="Percentuale 17 6" xfId="10817" xr:uid="{00000000-0005-0000-0000-0000412A0000}"/>
    <cellStyle name="Percentuale 17 6 2" xfId="10818" xr:uid="{00000000-0005-0000-0000-0000422A0000}"/>
    <cellStyle name="Percentuale 17 6 3" xfId="10819" xr:uid="{00000000-0005-0000-0000-0000432A0000}"/>
    <cellStyle name="Percentuale 18" xfId="10820" xr:uid="{00000000-0005-0000-0000-0000442A0000}"/>
    <cellStyle name="Percentuale 18 2" xfId="10821" xr:uid="{00000000-0005-0000-0000-0000452A0000}"/>
    <cellStyle name="Percentuale 18 2 2" xfId="10822" xr:uid="{00000000-0005-0000-0000-0000462A0000}"/>
    <cellStyle name="Percentuale 18 2 2 2" xfId="10823" xr:uid="{00000000-0005-0000-0000-0000472A0000}"/>
    <cellStyle name="Percentuale 18 2 3" xfId="10824" xr:uid="{00000000-0005-0000-0000-0000482A0000}"/>
    <cellStyle name="Percentuale 18 3" xfId="10825" xr:uid="{00000000-0005-0000-0000-0000492A0000}"/>
    <cellStyle name="Percentuale 18 3 2" xfId="10826" xr:uid="{00000000-0005-0000-0000-00004A2A0000}"/>
    <cellStyle name="Percentuale 18 3 2 2" xfId="10827" xr:uid="{00000000-0005-0000-0000-00004B2A0000}"/>
    <cellStyle name="Percentuale 18 3 2 3" xfId="10828" xr:uid="{00000000-0005-0000-0000-00004C2A0000}"/>
    <cellStyle name="Percentuale 18 3 2 3 2" xfId="10829" xr:uid="{00000000-0005-0000-0000-00004D2A0000}"/>
    <cellStyle name="Percentuale 18 3 3" xfId="10830" xr:uid="{00000000-0005-0000-0000-00004E2A0000}"/>
    <cellStyle name="Percentuale 18 3 3 2" xfId="10831" xr:uid="{00000000-0005-0000-0000-00004F2A0000}"/>
    <cellStyle name="Percentuale 18 3 3 3" xfId="10832" xr:uid="{00000000-0005-0000-0000-0000502A0000}"/>
    <cellStyle name="Percentuale 18 3 4" xfId="10833" xr:uid="{00000000-0005-0000-0000-0000512A0000}"/>
    <cellStyle name="Percentuale 18 3 4 2" xfId="10834" xr:uid="{00000000-0005-0000-0000-0000522A0000}"/>
    <cellStyle name="Percentuale 18 3 5" xfId="10835" xr:uid="{00000000-0005-0000-0000-0000532A0000}"/>
    <cellStyle name="Percentuale 18 4" xfId="10836" xr:uid="{00000000-0005-0000-0000-0000542A0000}"/>
    <cellStyle name="Percentuale 18 4 2" xfId="10837" xr:uid="{00000000-0005-0000-0000-0000552A0000}"/>
    <cellStyle name="Percentuale 18 4 2 2" xfId="10838" xr:uid="{00000000-0005-0000-0000-0000562A0000}"/>
    <cellStyle name="Percentuale 18 4 3" xfId="10839" xr:uid="{00000000-0005-0000-0000-0000572A0000}"/>
    <cellStyle name="Percentuale 18 5" xfId="10840" xr:uid="{00000000-0005-0000-0000-0000582A0000}"/>
    <cellStyle name="Percentuale 18 6" xfId="10841" xr:uid="{00000000-0005-0000-0000-0000592A0000}"/>
    <cellStyle name="Percentuale 18 6 2" xfId="10842" xr:uid="{00000000-0005-0000-0000-00005A2A0000}"/>
    <cellStyle name="Percentuale 18 6 3" xfId="10843" xr:uid="{00000000-0005-0000-0000-00005B2A0000}"/>
    <cellStyle name="Percentuale 19" xfId="10844" xr:uid="{00000000-0005-0000-0000-00005C2A0000}"/>
    <cellStyle name="Percentuale 19 2" xfId="10845" xr:uid="{00000000-0005-0000-0000-00005D2A0000}"/>
    <cellStyle name="Percentuale 19 2 2" xfId="10846" xr:uid="{00000000-0005-0000-0000-00005E2A0000}"/>
    <cellStyle name="Percentuale 19 2 2 2" xfId="10847" xr:uid="{00000000-0005-0000-0000-00005F2A0000}"/>
    <cellStyle name="Percentuale 19 2 3" xfId="10848" xr:uid="{00000000-0005-0000-0000-0000602A0000}"/>
    <cellStyle name="Percentuale 19 3" xfId="10849" xr:uid="{00000000-0005-0000-0000-0000612A0000}"/>
    <cellStyle name="Percentuale 19 3 2" xfId="10850" xr:uid="{00000000-0005-0000-0000-0000622A0000}"/>
    <cellStyle name="Percentuale 19 3 2 2" xfId="10851" xr:uid="{00000000-0005-0000-0000-0000632A0000}"/>
    <cellStyle name="Percentuale 19 3 2 3" xfId="10852" xr:uid="{00000000-0005-0000-0000-0000642A0000}"/>
    <cellStyle name="Percentuale 19 3 2 3 2" xfId="10853" xr:uid="{00000000-0005-0000-0000-0000652A0000}"/>
    <cellStyle name="Percentuale 19 3 3" xfId="10854" xr:uid="{00000000-0005-0000-0000-0000662A0000}"/>
    <cellStyle name="Percentuale 19 3 3 2" xfId="10855" xr:uid="{00000000-0005-0000-0000-0000672A0000}"/>
    <cellStyle name="Percentuale 19 3 3 3" xfId="10856" xr:uid="{00000000-0005-0000-0000-0000682A0000}"/>
    <cellStyle name="Percentuale 19 3 4" xfId="10857" xr:uid="{00000000-0005-0000-0000-0000692A0000}"/>
    <cellStyle name="Percentuale 19 3 4 2" xfId="10858" xr:uid="{00000000-0005-0000-0000-00006A2A0000}"/>
    <cellStyle name="Percentuale 19 3 5" xfId="10859" xr:uid="{00000000-0005-0000-0000-00006B2A0000}"/>
    <cellStyle name="Percentuale 19 4" xfId="10860" xr:uid="{00000000-0005-0000-0000-00006C2A0000}"/>
    <cellStyle name="Percentuale 19 4 2" xfId="10861" xr:uid="{00000000-0005-0000-0000-00006D2A0000}"/>
    <cellStyle name="Percentuale 19 4 2 2" xfId="10862" xr:uid="{00000000-0005-0000-0000-00006E2A0000}"/>
    <cellStyle name="Percentuale 19 4 3" xfId="10863" xr:uid="{00000000-0005-0000-0000-00006F2A0000}"/>
    <cellStyle name="Percentuale 19 5" xfId="10864" xr:uid="{00000000-0005-0000-0000-0000702A0000}"/>
    <cellStyle name="Percentuale 19 6" xfId="10865" xr:uid="{00000000-0005-0000-0000-0000712A0000}"/>
    <cellStyle name="Percentuale 19 6 2" xfId="10866" xr:uid="{00000000-0005-0000-0000-0000722A0000}"/>
    <cellStyle name="Percentuale 19 6 3" xfId="10867" xr:uid="{00000000-0005-0000-0000-0000732A0000}"/>
    <cellStyle name="Percentuale 2" xfId="10868" xr:uid="{00000000-0005-0000-0000-0000742A0000}"/>
    <cellStyle name="Percentuale 2 2" xfId="10869" xr:uid="{00000000-0005-0000-0000-0000752A0000}"/>
    <cellStyle name="Percentuale 2 2 2" xfId="10870" xr:uid="{00000000-0005-0000-0000-0000762A0000}"/>
    <cellStyle name="Percentuale 2 2 2 2" xfId="10871" xr:uid="{00000000-0005-0000-0000-0000772A0000}"/>
    <cellStyle name="Percentuale 2 2 3" xfId="10872" xr:uid="{00000000-0005-0000-0000-0000782A0000}"/>
    <cellStyle name="Percentuale 2 3" xfId="10873" xr:uid="{00000000-0005-0000-0000-0000792A0000}"/>
    <cellStyle name="Percentuale 2 3 2" xfId="10874" xr:uid="{00000000-0005-0000-0000-00007A2A0000}"/>
    <cellStyle name="Percentuale 2 3 2 2" xfId="10875" xr:uid="{00000000-0005-0000-0000-00007B2A0000}"/>
    <cellStyle name="Percentuale 2 3 2 3" xfId="10876" xr:uid="{00000000-0005-0000-0000-00007C2A0000}"/>
    <cellStyle name="Percentuale 2 3 2 3 2" xfId="10877" xr:uid="{00000000-0005-0000-0000-00007D2A0000}"/>
    <cellStyle name="Percentuale 2 3 3" xfId="10878" xr:uid="{00000000-0005-0000-0000-00007E2A0000}"/>
    <cellStyle name="Percentuale 2 3 3 2" xfId="10879" xr:uid="{00000000-0005-0000-0000-00007F2A0000}"/>
    <cellStyle name="Percentuale 2 3 3 3" xfId="10880" xr:uid="{00000000-0005-0000-0000-0000802A0000}"/>
    <cellStyle name="Percentuale 2 3 4" xfId="10881" xr:uid="{00000000-0005-0000-0000-0000812A0000}"/>
    <cellStyle name="Percentuale 2 3 4 2" xfId="10882" xr:uid="{00000000-0005-0000-0000-0000822A0000}"/>
    <cellStyle name="Percentuale 2 3 5" xfId="10883" xr:uid="{00000000-0005-0000-0000-0000832A0000}"/>
    <cellStyle name="Percentuale 2 4" xfId="10884" xr:uid="{00000000-0005-0000-0000-0000842A0000}"/>
    <cellStyle name="Percentuale 2 4 2" xfId="10885" xr:uid="{00000000-0005-0000-0000-0000852A0000}"/>
    <cellStyle name="Percentuale 2 4 2 2" xfId="10886" xr:uid="{00000000-0005-0000-0000-0000862A0000}"/>
    <cellStyle name="Percentuale 2 4 3" xfId="10887" xr:uid="{00000000-0005-0000-0000-0000872A0000}"/>
    <cellStyle name="Percentuale 2 5" xfId="10888" xr:uid="{00000000-0005-0000-0000-0000882A0000}"/>
    <cellStyle name="Percentuale 2 6" xfId="10889" xr:uid="{00000000-0005-0000-0000-0000892A0000}"/>
    <cellStyle name="Percentuale 2 6 2" xfId="10890" xr:uid="{00000000-0005-0000-0000-00008A2A0000}"/>
    <cellStyle name="Percentuale 2 6 3" xfId="10891" xr:uid="{00000000-0005-0000-0000-00008B2A0000}"/>
    <cellStyle name="Percentuale 20" xfId="10892" xr:uid="{00000000-0005-0000-0000-00008C2A0000}"/>
    <cellStyle name="Percentuale 20 2" xfId="10893" xr:uid="{00000000-0005-0000-0000-00008D2A0000}"/>
    <cellStyle name="Percentuale 20 2 2" xfId="10894" xr:uid="{00000000-0005-0000-0000-00008E2A0000}"/>
    <cellStyle name="Percentuale 20 2 2 2" xfId="10895" xr:uid="{00000000-0005-0000-0000-00008F2A0000}"/>
    <cellStyle name="Percentuale 20 2 3" xfId="10896" xr:uid="{00000000-0005-0000-0000-0000902A0000}"/>
    <cellStyle name="Percentuale 20 3" xfId="10897" xr:uid="{00000000-0005-0000-0000-0000912A0000}"/>
    <cellStyle name="Percentuale 20 3 2" xfId="10898" xr:uid="{00000000-0005-0000-0000-0000922A0000}"/>
    <cellStyle name="Percentuale 20 3 2 2" xfId="10899" xr:uid="{00000000-0005-0000-0000-0000932A0000}"/>
    <cellStyle name="Percentuale 20 3 2 3" xfId="10900" xr:uid="{00000000-0005-0000-0000-0000942A0000}"/>
    <cellStyle name="Percentuale 20 3 2 3 2" xfId="10901" xr:uid="{00000000-0005-0000-0000-0000952A0000}"/>
    <cellStyle name="Percentuale 20 3 3" xfId="10902" xr:uid="{00000000-0005-0000-0000-0000962A0000}"/>
    <cellStyle name="Percentuale 20 3 3 2" xfId="10903" xr:uid="{00000000-0005-0000-0000-0000972A0000}"/>
    <cellStyle name="Percentuale 20 3 3 3" xfId="10904" xr:uid="{00000000-0005-0000-0000-0000982A0000}"/>
    <cellStyle name="Percentuale 20 3 4" xfId="10905" xr:uid="{00000000-0005-0000-0000-0000992A0000}"/>
    <cellStyle name="Percentuale 20 3 4 2" xfId="10906" xr:uid="{00000000-0005-0000-0000-00009A2A0000}"/>
    <cellStyle name="Percentuale 20 3 5" xfId="10907" xr:uid="{00000000-0005-0000-0000-00009B2A0000}"/>
    <cellStyle name="Percentuale 20 4" xfId="10908" xr:uid="{00000000-0005-0000-0000-00009C2A0000}"/>
    <cellStyle name="Percentuale 20 4 2" xfId="10909" xr:uid="{00000000-0005-0000-0000-00009D2A0000}"/>
    <cellStyle name="Percentuale 20 4 2 2" xfId="10910" xr:uid="{00000000-0005-0000-0000-00009E2A0000}"/>
    <cellStyle name="Percentuale 20 4 3" xfId="10911" xr:uid="{00000000-0005-0000-0000-00009F2A0000}"/>
    <cellStyle name="Percentuale 20 5" xfId="10912" xr:uid="{00000000-0005-0000-0000-0000A02A0000}"/>
    <cellStyle name="Percentuale 20 6" xfId="10913" xr:uid="{00000000-0005-0000-0000-0000A12A0000}"/>
    <cellStyle name="Percentuale 20 6 2" xfId="10914" xr:uid="{00000000-0005-0000-0000-0000A22A0000}"/>
    <cellStyle name="Percentuale 20 6 3" xfId="10915" xr:uid="{00000000-0005-0000-0000-0000A32A0000}"/>
    <cellStyle name="Percentuale 21" xfId="10916" xr:uid="{00000000-0005-0000-0000-0000A42A0000}"/>
    <cellStyle name="Percentuale 21 2" xfId="10917" xr:uid="{00000000-0005-0000-0000-0000A52A0000}"/>
    <cellStyle name="Percentuale 21 2 2" xfId="10918" xr:uid="{00000000-0005-0000-0000-0000A62A0000}"/>
    <cellStyle name="Percentuale 21 2 2 2" xfId="10919" xr:uid="{00000000-0005-0000-0000-0000A72A0000}"/>
    <cellStyle name="Percentuale 21 2 3" xfId="10920" xr:uid="{00000000-0005-0000-0000-0000A82A0000}"/>
    <cellStyle name="Percentuale 21 3" xfId="10921" xr:uid="{00000000-0005-0000-0000-0000A92A0000}"/>
    <cellStyle name="Percentuale 21 3 2" xfId="10922" xr:uid="{00000000-0005-0000-0000-0000AA2A0000}"/>
    <cellStyle name="Percentuale 21 3 2 2" xfId="10923" xr:uid="{00000000-0005-0000-0000-0000AB2A0000}"/>
    <cellStyle name="Percentuale 21 3 2 3" xfId="10924" xr:uid="{00000000-0005-0000-0000-0000AC2A0000}"/>
    <cellStyle name="Percentuale 21 3 2 3 2" xfId="10925" xr:uid="{00000000-0005-0000-0000-0000AD2A0000}"/>
    <cellStyle name="Percentuale 21 3 3" xfId="10926" xr:uid="{00000000-0005-0000-0000-0000AE2A0000}"/>
    <cellStyle name="Percentuale 21 3 3 2" xfId="10927" xr:uid="{00000000-0005-0000-0000-0000AF2A0000}"/>
    <cellStyle name="Percentuale 21 3 3 3" xfId="10928" xr:uid="{00000000-0005-0000-0000-0000B02A0000}"/>
    <cellStyle name="Percentuale 21 3 4" xfId="10929" xr:uid="{00000000-0005-0000-0000-0000B12A0000}"/>
    <cellStyle name="Percentuale 21 3 4 2" xfId="10930" xr:uid="{00000000-0005-0000-0000-0000B22A0000}"/>
    <cellStyle name="Percentuale 21 3 5" xfId="10931" xr:uid="{00000000-0005-0000-0000-0000B32A0000}"/>
    <cellStyle name="Percentuale 21 4" xfId="10932" xr:uid="{00000000-0005-0000-0000-0000B42A0000}"/>
    <cellStyle name="Percentuale 21 4 2" xfId="10933" xr:uid="{00000000-0005-0000-0000-0000B52A0000}"/>
    <cellStyle name="Percentuale 21 4 2 2" xfId="10934" xr:uid="{00000000-0005-0000-0000-0000B62A0000}"/>
    <cellStyle name="Percentuale 21 4 3" xfId="10935" xr:uid="{00000000-0005-0000-0000-0000B72A0000}"/>
    <cellStyle name="Percentuale 21 5" xfId="10936" xr:uid="{00000000-0005-0000-0000-0000B82A0000}"/>
    <cellStyle name="Percentuale 21 6" xfId="10937" xr:uid="{00000000-0005-0000-0000-0000B92A0000}"/>
    <cellStyle name="Percentuale 21 6 2" xfId="10938" xr:uid="{00000000-0005-0000-0000-0000BA2A0000}"/>
    <cellStyle name="Percentuale 21 6 3" xfId="10939" xr:uid="{00000000-0005-0000-0000-0000BB2A0000}"/>
    <cellStyle name="Percentuale 22" xfId="10940" xr:uid="{00000000-0005-0000-0000-0000BC2A0000}"/>
    <cellStyle name="Percentuale 22 2" xfId="10941" xr:uid="{00000000-0005-0000-0000-0000BD2A0000}"/>
    <cellStyle name="Percentuale 22 2 2" xfId="10942" xr:uid="{00000000-0005-0000-0000-0000BE2A0000}"/>
    <cellStyle name="Percentuale 22 2 2 2" xfId="10943" xr:uid="{00000000-0005-0000-0000-0000BF2A0000}"/>
    <cellStyle name="Percentuale 22 2 3" xfId="10944" xr:uid="{00000000-0005-0000-0000-0000C02A0000}"/>
    <cellStyle name="Percentuale 22 3" xfId="10945" xr:uid="{00000000-0005-0000-0000-0000C12A0000}"/>
    <cellStyle name="Percentuale 22 3 2" xfId="10946" xr:uid="{00000000-0005-0000-0000-0000C22A0000}"/>
    <cellStyle name="Percentuale 22 3 2 2" xfId="10947" xr:uid="{00000000-0005-0000-0000-0000C32A0000}"/>
    <cellStyle name="Percentuale 22 3 2 3" xfId="10948" xr:uid="{00000000-0005-0000-0000-0000C42A0000}"/>
    <cellStyle name="Percentuale 22 3 2 3 2" xfId="10949" xr:uid="{00000000-0005-0000-0000-0000C52A0000}"/>
    <cellStyle name="Percentuale 22 3 3" xfId="10950" xr:uid="{00000000-0005-0000-0000-0000C62A0000}"/>
    <cellStyle name="Percentuale 22 3 3 2" xfId="10951" xr:uid="{00000000-0005-0000-0000-0000C72A0000}"/>
    <cellStyle name="Percentuale 22 3 3 3" xfId="10952" xr:uid="{00000000-0005-0000-0000-0000C82A0000}"/>
    <cellStyle name="Percentuale 22 3 4" xfId="10953" xr:uid="{00000000-0005-0000-0000-0000C92A0000}"/>
    <cellStyle name="Percentuale 22 3 4 2" xfId="10954" xr:uid="{00000000-0005-0000-0000-0000CA2A0000}"/>
    <cellStyle name="Percentuale 22 3 5" xfId="10955" xr:uid="{00000000-0005-0000-0000-0000CB2A0000}"/>
    <cellStyle name="Percentuale 22 4" xfId="10956" xr:uid="{00000000-0005-0000-0000-0000CC2A0000}"/>
    <cellStyle name="Percentuale 22 4 2" xfId="10957" xr:uid="{00000000-0005-0000-0000-0000CD2A0000}"/>
    <cellStyle name="Percentuale 22 4 2 2" xfId="10958" xr:uid="{00000000-0005-0000-0000-0000CE2A0000}"/>
    <cellStyle name="Percentuale 22 4 3" xfId="10959" xr:uid="{00000000-0005-0000-0000-0000CF2A0000}"/>
    <cellStyle name="Percentuale 22 5" xfId="10960" xr:uid="{00000000-0005-0000-0000-0000D02A0000}"/>
    <cellStyle name="Percentuale 22 6" xfId="10961" xr:uid="{00000000-0005-0000-0000-0000D12A0000}"/>
    <cellStyle name="Percentuale 22 6 2" xfId="10962" xr:uid="{00000000-0005-0000-0000-0000D22A0000}"/>
    <cellStyle name="Percentuale 22 6 3" xfId="10963" xr:uid="{00000000-0005-0000-0000-0000D32A0000}"/>
    <cellStyle name="Percentuale 23" xfId="10964" xr:uid="{00000000-0005-0000-0000-0000D42A0000}"/>
    <cellStyle name="Percentuale 23 2" xfId="10965" xr:uid="{00000000-0005-0000-0000-0000D52A0000}"/>
    <cellStyle name="Percentuale 23 2 2" xfId="10966" xr:uid="{00000000-0005-0000-0000-0000D62A0000}"/>
    <cellStyle name="Percentuale 23 2 2 2" xfId="10967" xr:uid="{00000000-0005-0000-0000-0000D72A0000}"/>
    <cellStyle name="Percentuale 23 2 3" xfId="10968" xr:uid="{00000000-0005-0000-0000-0000D82A0000}"/>
    <cellStyle name="Percentuale 23 3" xfId="10969" xr:uid="{00000000-0005-0000-0000-0000D92A0000}"/>
    <cellStyle name="Percentuale 23 3 2" xfId="10970" xr:uid="{00000000-0005-0000-0000-0000DA2A0000}"/>
    <cellStyle name="Percentuale 23 3 2 2" xfId="10971" xr:uid="{00000000-0005-0000-0000-0000DB2A0000}"/>
    <cellStyle name="Percentuale 23 3 2 3" xfId="10972" xr:uid="{00000000-0005-0000-0000-0000DC2A0000}"/>
    <cellStyle name="Percentuale 23 3 2 3 2" xfId="10973" xr:uid="{00000000-0005-0000-0000-0000DD2A0000}"/>
    <cellStyle name="Percentuale 23 3 3" xfId="10974" xr:uid="{00000000-0005-0000-0000-0000DE2A0000}"/>
    <cellStyle name="Percentuale 23 3 3 2" xfId="10975" xr:uid="{00000000-0005-0000-0000-0000DF2A0000}"/>
    <cellStyle name="Percentuale 23 3 3 3" xfId="10976" xr:uid="{00000000-0005-0000-0000-0000E02A0000}"/>
    <cellStyle name="Percentuale 23 3 4" xfId="10977" xr:uid="{00000000-0005-0000-0000-0000E12A0000}"/>
    <cellStyle name="Percentuale 23 3 4 2" xfId="10978" xr:uid="{00000000-0005-0000-0000-0000E22A0000}"/>
    <cellStyle name="Percentuale 23 3 5" xfId="10979" xr:uid="{00000000-0005-0000-0000-0000E32A0000}"/>
    <cellStyle name="Percentuale 23 4" xfId="10980" xr:uid="{00000000-0005-0000-0000-0000E42A0000}"/>
    <cellStyle name="Percentuale 23 4 2" xfId="10981" xr:uid="{00000000-0005-0000-0000-0000E52A0000}"/>
    <cellStyle name="Percentuale 23 4 2 2" xfId="10982" xr:uid="{00000000-0005-0000-0000-0000E62A0000}"/>
    <cellStyle name="Percentuale 23 4 3" xfId="10983" xr:uid="{00000000-0005-0000-0000-0000E72A0000}"/>
    <cellStyle name="Percentuale 23 5" xfId="10984" xr:uid="{00000000-0005-0000-0000-0000E82A0000}"/>
    <cellStyle name="Percentuale 23 6" xfId="10985" xr:uid="{00000000-0005-0000-0000-0000E92A0000}"/>
    <cellStyle name="Percentuale 23 6 2" xfId="10986" xr:uid="{00000000-0005-0000-0000-0000EA2A0000}"/>
    <cellStyle name="Percentuale 23 6 3" xfId="10987" xr:uid="{00000000-0005-0000-0000-0000EB2A0000}"/>
    <cellStyle name="Percentuale 24" xfId="10988" xr:uid="{00000000-0005-0000-0000-0000EC2A0000}"/>
    <cellStyle name="Percentuale 24 2" xfId="10989" xr:uid="{00000000-0005-0000-0000-0000ED2A0000}"/>
    <cellStyle name="Percentuale 24 2 2" xfId="10990" xr:uid="{00000000-0005-0000-0000-0000EE2A0000}"/>
    <cellStyle name="Percentuale 24 2 2 2" xfId="10991" xr:uid="{00000000-0005-0000-0000-0000EF2A0000}"/>
    <cellStyle name="Percentuale 24 2 3" xfId="10992" xr:uid="{00000000-0005-0000-0000-0000F02A0000}"/>
    <cellStyle name="Percentuale 24 3" xfId="10993" xr:uid="{00000000-0005-0000-0000-0000F12A0000}"/>
    <cellStyle name="Percentuale 24 3 2" xfId="10994" xr:uid="{00000000-0005-0000-0000-0000F22A0000}"/>
    <cellStyle name="Percentuale 24 3 2 2" xfId="10995" xr:uid="{00000000-0005-0000-0000-0000F32A0000}"/>
    <cellStyle name="Percentuale 24 3 2 3" xfId="10996" xr:uid="{00000000-0005-0000-0000-0000F42A0000}"/>
    <cellStyle name="Percentuale 24 3 2 3 2" xfId="10997" xr:uid="{00000000-0005-0000-0000-0000F52A0000}"/>
    <cellStyle name="Percentuale 24 3 3" xfId="10998" xr:uid="{00000000-0005-0000-0000-0000F62A0000}"/>
    <cellStyle name="Percentuale 24 3 3 2" xfId="10999" xr:uid="{00000000-0005-0000-0000-0000F72A0000}"/>
    <cellStyle name="Percentuale 24 3 3 3" xfId="11000" xr:uid="{00000000-0005-0000-0000-0000F82A0000}"/>
    <cellStyle name="Percentuale 24 3 4" xfId="11001" xr:uid="{00000000-0005-0000-0000-0000F92A0000}"/>
    <cellStyle name="Percentuale 24 3 4 2" xfId="11002" xr:uid="{00000000-0005-0000-0000-0000FA2A0000}"/>
    <cellStyle name="Percentuale 24 3 5" xfId="11003" xr:uid="{00000000-0005-0000-0000-0000FB2A0000}"/>
    <cellStyle name="Percentuale 24 4" xfId="11004" xr:uid="{00000000-0005-0000-0000-0000FC2A0000}"/>
    <cellStyle name="Percentuale 24 4 2" xfId="11005" xr:uid="{00000000-0005-0000-0000-0000FD2A0000}"/>
    <cellStyle name="Percentuale 24 4 2 2" xfId="11006" xr:uid="{00000000-0005-0000-0000-0000FE2A0000}"/>
    <cellStyle name="Percentuale 24 4 3" xfId="11007" xr:uid="{00000000-0005-0000-0000-0000FF2A0000}"/>
    <cellStyle name="Percentuale 24 5" xfId="11008" xr:uid="{00000000-0005-0000-0000-0000002B0000}"/>
    <cellStyle name="Percentuale 24 6" xfId="11009" xr:uid="{00000000-0005-0000-0000-0000012B0000}"/>
    <cellStyle name="Percentuale 24 6 2" xfId="11010" xr:uid="{00000000-0005-0000-0000-0000022B0000}"/>
    <cellStyle name="Percentuale 24 6 3" xfId="11011" xr:uid="{00000000-0005-0000-0000-0000032B0000}"/>
    <cellStyle name="Percentuale 25" xfId="11012" xr:uid="{00000000-0005-0000-0000-0000042B0000}"/>
    <cellStyle name="Percentuale 25 2" xfId="11013" xr:uid="{00000000-0005-0000-0000-0000052B0000}"/>
    <cellStyle name="Percentuale 25 2 2" xfId="11014" xr:uid="{00000000-0005-0000-0000-0000062B0000}"/>
    <cellStyle name="Percentuale 25 2 2 2" xfId="11015" xr:uid="{00000000-0005-0000-0000-0000072B0000}"/>
    <cellStyle name="Percentuale 25 2 3" xfId="11016" xr:uid="{00000000-0005-0000-0000-0000082B0000}"/>
    <cellStyle name="Percentuale 25 3" xfId="11017" xr:uid="{00000000-0005-0000-0000-0000092B0000}"/>
    <cellStyle name="Percentuale 25 3 2" xfId="11018" xr:uid="{00000000-0005-0000-0000-00000A2B0000}"/>
    <cellStyle name="Percentuale 25 3 2 2" xfId="11019" xr:uid="{00000000-0005-0000-0000-00000B2B0000}"/>
    <cellStyle name="Percentuale 25 3 2 3" xfId="11020" xr:uid="{00000000-0005-0000-0000-00000C2B0000}"/>
    <cellStyle name="Percentuale 25 3 2 3 2" xfId="11021" xr:uid="{00000000-0005-0000-0000-00000D2B0000}"/>
    <cellStyle name="Percentuale 25 3 3" xfId="11022" xr:uid="{00000000-0005-0000-0000-00000E2B0000}"/>
    <cellStyle name="Percentuale 25 3 3 2" xfId="11023" xr:uid="{00000000-0005-0000-0000-00000F2B0000}"/>
    <cellStyle name="Percentuale 25 3 3 3" xfId="11024" xr:uid="{00000000-0005-0000-0000-0000102B0000}"/>
    <cellStyle name="Percentuale 25 3 4" xfId="11025" xr:uid="{00000000-0005-0000-0000-0000112B0000}"/>
    <cellStyle name="Percentuale 25 3 4 2" xfId="11026" xr:uid="{00000000-0005-0000-0000-0000122B0000}"/>
    <cellStyle name="Percentuale 25 3 5" xfId="11027" xr:uid="{00000000-0005-0000-0000-0000132B0000}"/>
    <cellStyle name="Percentuale 25 4" xfId="11028" xr:uid="{00000000-0005-0000-0000-0000142B0000}"/>
    <cellStyle name="Percentuale 25 4 2" xfId="11029" xr:uid="{00000000-0005-0000-0000-0000152B0000}"/>
    <cellStyle name="Percentuale 25 4 2 2" xfId="11030" xr:uid="{00000000-0005-0000-0000-0000162B0000}"/>
    <cellStyle name="Percentuale 25 4 3" xfId="11031" xr:uid="{00000000-0005-0000-0000-0000172B0000}"/>
    <cellStyle name="Percentuale 25 5" xfId="11032" xr:uid="{00000000-0005-0000-0000-0000182B0000}"/>
    <cellStyle name="Percentuale 25 6" xfId="11033" xr:uid="{00000000-0005-0000-0000-0000192B0000}"/>
    <cellStyle name="Percentuale 25 6 2" xfId="11034" xr:uid="{00000000-0005-0000-0000-00001A2B0000}"/>
    <cellStyle name="Percentuale 25 6 3" xfId="11035" xr:uid="{00000000-0005-0000-0000-00001B2B0000}"/>
    <cellStyle name="Percentuale 26" xfId="11036" xr:uid="{00000000-0005-0000-0000-00001C2B0000}"/>
    <cellStyle name="Percentuale 26 2" xfId="11037" xr:uid="{00000000-0005-0000-0000-00001D2B0000}"/>
    <cellStyle name="Percentuale 26 2 2" xfId="11038" xr:uid="{00000000-0005-0000-0000-00001E2B0000}"/>
    <cellStyle name="Percentuale 26 2 2 2" xfId="11039" xr:uid="{00000000-0005-0000-0000-00001F2B0000}"/>
    <cellStyle name="Percentuale 26 2 3" xfId="11040" xr:uid="{00000000-0005-0000-0000-0000202B0000}"/>
    <cellStyle name="Percentuale 26 3" xfId="11041" xr:uid="{00000000-0005-0000-0000-0000212B0000}"/>
    <cellStyle name="Percentuale 26 3 2" xfId="11042" xr:uid="{00000000-0005-0000-0000-0000222B0000}"/>
    <cellStyle name="Percentuale 26 3 2 2" xfId="11043" xr:uid="{00000000-0005-0000-0000-0000232B0000}"/>
    <cellStyle name="Percentuale 26 3 2 3" xfId="11044" xr:uid="{00000000-0005-0000-0000-0000242B0000}"/>
    <cellStyle name="Percentuale 26 3 2 3 2" xfId="11045" xr:uid="{00000000-0005-0000-0000-0000252B0000}"/>
    <cellStyle name="Percentuale 26 3 3" xfId="11046" xr:uid="{00000000-0005-0000-0000-0000262B0000}"/>
    <cellStyle name="Percentuale 26 3 3 2" xfId="11047" xr:uid="{00000000-0005-0000-0000-0000272B0000}"/>
    <cellStyle name="Percentuale 26 3 3 3" xfId="11048" xr:uid="{00000000-0005-0000-0000-0000282B0000}"/>
    <cellStyle name="Percentuale 26 3 4" xfId="11049" xr:uid="{00000000-0005-0000-0000-0000292B0000}"/>
    <cellStyle name="Percentuale 26 3 4 2" xfId="11050" xr:uid="{00000000-0005-0000-0000-00002A2B0000}"/>
    <cellStyle name="Percentuale 26 3 5" xfId="11051" xr:uid="{00000000-0005-0000-0000-00002B2B0000}"/>
    <cellStyle name="Percentuale 26 4" xfId="11052" xr:uid="{00000000-0005-0000-0000-00002C2B0000}"/>
    <cellStyle name="Percentuale 26 4 2" xfId="11053" xr:uid="{00000000-0005-0000-0000-00002D2B0000}"/>
    <cellStyle name="Percentuale 26 4 2 2" xfId="11054" xr:uid="{00000000-0005-0000-0000-00002E2B0000}"/>
    <cellStyle name="Percentuale 26 4 3" xfId="11055" xr:uid="{00000000-0005-0000-0000-00002F2B0000}"/>
    <cellStyle name="Percentuale 26 5" xfId="11056" xr:uid="{00000000-0005-0000-0000-0000302B0000}"/>
    <cellStyle name="Percentuale 26 6" xfId="11057" xr:uid="{00000000-0005-0000-0000-0000312B0000}"/>
    <cellStyle name="Percentuale 26 6 2" xfId="11058" xr:uid="{00000000-0005-0000-0000-0000322B0000}"/>
    <cellStyle name="Percentuale 26 6 3" xfId="11059" xr:uid="{00000000-0005-0000-0000-0000332B0000}"/>
    <cellStyle name="Percentuale 27" xfId="11060" xr:uid="{00000000-0005-0000-0000-0000342B0000}"/>
    <cellStyle name="Percentuale 27 2" xfId="11061" xr:uid="{00000000-0005-0000-0000-0000352B0000}"/>
    <cellStyle name="Percentuale 27 2 2" xfId="11062" xr:uid="{00000000-0005-0000-0000-0000362B0000}"/>
    <cellStyle name="Percentuale 27 2 2 2" xfId="11063" xr:uid="{00000000-0005-0000-0000-0000372B0000}"/>
    <cellStyle name="Percentuale 27 2 3" xfId="11064" xr:uid="{00000000-0005-0000-0000-0000382B0000}"/>
    <cellStyle name="Percentuale 27 3" xfId="11065" xr:uid="{00000000-0005-0000-0000-0000392B0000}"/>
    <cellStyle name="Percentuale 27 3 2" xfId="11066" xr:uid="{00000000-0005-0000-0000-00003A2B0000}"/>
    <cellStyle name="Percentuale 27 3 2 2" xfId="11067" xr:uid="{00000000-0005-0000-0000-00003B2B0000}"/>
    <cellStyle name="Percentuale 27 3 2 3" xfId="11068" xr:uid="{00000000-0005-0000-0000-00003C2B0000}"/>
    <cellStyle name="Percentuale 27 3 2 3 2" xfId="11069" xr:uid="{00000000-0005-0000-0000-00003D2B0000}"/>
    <cellStyle name="Percentuale 27 3 3" xfId="11070" xr:uid="{00000000-0005-0000-0000-00003E2B0000}"/>
    <cellStyle name="Percentuale 27 3 3 2" xfId="11071" xr:uid="{00000000-0005-0000-0000-00003F2B0000}"/>
    <cellStyle name="Percentuale 27 3 3 3" xfId="11072" xr:uid="{00000000-0005-0000-0000-0000402B0000}"/>
    <cellStyle name="Percentuale 27 3 4" xfId="11073" xr:uid="{00000000-0005-0000-0000-0000412B0000}"/>
    <cellStyle name="Percentuale 27 3 4 2" xfId="11074" xr:uid="{00000000-0005-0000-0000-0000422B0000}"/>
    <cellStyle name="Percentuale 27 3 5" xfId="11075" xr:uid="{00000000-0005-0000-0000-0000432B0000}"/>
    <cellStyle name="Percentuale 27 4" xfId="11076" xr:uid="{00000000-0005-0000-0000-0000442B0000}"/>
    <cellStyle name="Percentuale 27 4 2" xfId="11077" xr:uid="{00000000-0005-0000-0000-0000452B0000}"/>
    <cellStyle name="Percentuale 27 4 2 2" xfId="11078" xr:uid="{00000000-0005-0000-0000-0000462B0000}"/>
    <cellStyle name="Percentuale 27 4 3" xfId="11079" xr:uid="{00000000-0005-0000-0000-0000472B0000}"/>
    <cellStyle name="Percentuale 27 5" xfId="11080" xr:uid="{00000000-0005-0000-0000-0000482B0000}"/>
    <cellStyle name="Percentuale 27 6" xfId="11081" xr:uid="{00000000-0005-0000-0000-0000492B0000}"/>
    <cellStyle name="Percentuale 27 6 2" xfId="11082" xr:uid="{00000000-0005-0000-0000-00004A2B0000}"/>
    <cellStyle name="Percentuale 27 6 3" xfId="11083" xr:uid="{00000000-0005-0000-0000-00004B2B0000}"/>
    <cellStyle name="Percentuale 28" xfId="11084" xr:uid="{00000000-0005-0000-0000-00004C2B0000}"/>
    <cellStyle name="Percentuale 28 2" xfId="11085" xr:uid="{00000000-0005-0000-0000-00004D2B0000}"/>
    <cellStyle name="Percentuale 28 2 2" xfId="11086" xr:uid="{00000000-0005-0000-0000-00004E2B0000}"/>
    <cellStyle name="Percentuale 28 2 2 2" xfId="11087" xr:uid="{00000000-0005-0000-0000-00004F2B0000}"/>
    <cellStyle name="Percentuale 28 2 3" xfId="11088" xr:uid="{00000000-0005-0000-0000-0000502B0000}"/>
    <cellStyle name="Percentuale 28 3" xfId="11089" xr:uid="{00000000-0005-0000-0000-0000512B0000}"/>
    <cellStyle name="Percentuale 28 3 2" xfId="11090" xr:uid="{00000000-0005-0000-0000-0000522B0000}"/>
    <cellStyle name="Percentuale 28 3 2 2" xfId="11091" xr:uid="{00000000-0005-0000-0000-0000532B0000}"/>
    <cellStyle name="Percentuale 28 3 2 3" xfId="11092" xr:uid="{00000000-0005-0000-0000-0000542B0000}"/>
    <cellStyle name="Percentuale 28 3 2 3 2" xfId="11093" xr:uid="{00000000-0005-0000-0000-0000552B0000}"/>
    <cellStyle name="Percentuale 28 3 3" xfId="11094" xr:uid="{00000000-0005-0000-0000-0000562B0000}"/>
    <cellStyle name="Percentuale 28 3 3 2" xfId="11095" xr:uid="{00000000-0005-0000-0000-0000572B0000}"/>
    <cellStyle name="Percentuale 28 3 3 3" xfId="11096" xr:uid="{00000000-0005-0000-0000-0000582B0000}"/>
    <cellStyle name="Percentuale 28 3 4" xfId="11097" xr:uid="{00000000-0005-0000-0000-0000592B0000}"/>
    <cellStyle name="Percentuale 28 3 4 2" xfId="11098" xr:uid="{00000000-0005-0000-0000-00005A2B0000}"/>
    <cellStyle name="Percentuale 28 3 5" xfId="11099" xr:uid="{00000000-0005-0000-0000-00005B2B0000}"/>
    <cellStyle name="Percentuale 28 4" xfId="11100" xr:uid="{00000000-0005-0000-0000-00005C2B0000}"/>
    <cellStyle name="Percentuale 28 4 2" xfId="11101" xr:uid="{00000000-0005-0000-0000-00005D2B0000}"/>
    <cellStyle name="Percentuale 28 4 2 2" xfId="11102" xr:uid="{00000000-0005-0000-0000-00005E2B0000}"/>
    <cellStyle name="Percentuale 28 4 3" xfId="11103" xr:uid="{00000000-0005-0000-0000-00005F2B0000}"/>
    <cellStyle name="Percentuale 28 5" xfId="11104" xr:uid="{00000000-0005-0000-0000-0000602B0000}"/>
    <cellStyle name="Percentuale 28 6" xfId="11105" xr:uid="{00000000-0005-0000-0000-0000612B0000}"/>
    <cellStyle name="Percentuale 28 6 2" xfId="11106" xr:uid="{00000000-0005-0000-0000-0000622B0000}"/>
    <cellStyle name="Percentuale 28 6 3" xfId="11107" xr:uid="{00000000-0005-0000-0000-0000632B0000}"/>
    <cellStyle name="Percentuale 29" xfId="11108" xr:uid="{00000000-0005-0000-0000-0000642B0000}"/>
    <cellStyle name="Percentuale 29 2" xfId="11109" xr:uid="{00000000-0005-0000-0000-0000652B0000}"/>
    <cellStyle name="Percentuale 29 2 2" xfId="11110" xr:uid="{00000000-0005-0000-0000-0000662B0000}"/>
    <cellStyle name="Percentuale 29 2 2 2" xfId="11111" xr:uid="{00000000-0005-0000-0000-0000672B0000}"/>
    <cellStyle name="Percentuale 29 2 3" xfId="11112" xr:uid="{00000000-0005-0000-0000-0000682B0000}"/>
    <cellStyle name="Percentuale 29 3" xfId="11113" xr:uid="{00000000-0005-0000-0000-0000692B0000}"/>
    <cellStyle name="Percentuale 29 3 2" xfId="11114" xr:uid="{00000000-0005-0000-0000-00006A2B0000}"/>
    <cellStyle name="Percentuale 29 3 2 2" xfId="11115" xr:uid="{00000000-0005-0000-0000-00006B2B0000}"/>
    <cellStyle name="Percentuale 29 3 2 3" xfId="11116" xr:uid="{00000000-0005-0000-0000-00006C2B0000}"/>
    <cellStyle name="Percentuale 29 3 2 3 2" xfId="11117" xr:uid="{00000000-0005-0000-0000-00006D2B0000}"/>
    <cellStyle name="Percentuale 29 3 3" xfId="11118" xr:uid="{00000000-0005-0000-0000-00006E2B0000}"/>
    <cellStyle name="Percentuale 29 3 3 2" xfId="11119" xr:uid="{00000000-0005-0000-0000-00006F2B0000}"/>
    <cellStyle name="Percentuale 29 3 3 3" xfId="11120" xr:uid="{00000000-0005-0000-0000-0000702B0000}"/>
    <cellStyle name="Percentuale 29 3 4" xfId="11121" xr:uid="{00000000-0005-0000-0000-0000712B0000}"/>
    <cellStyle name="Percentuale 29 3 4 2" xfId="11122" xr:uid="{00000000-0005-0000-0000-0000722B0000}"/>
    <cellStyle name="Percentuale 29 3 5" xfId="11123" xr:uid="{00000000-0005-0000-0000-0000732B0000}"/>
    <cellStyle name="Percentuale 29 4" xfId="11124" xr:uid="{00000000-0005-0000-0000-0000742B0000}"/>
    <cellStyle name="Percentuale 29 4 2" xfId="11125" xr:uid="{00000000-0005-0000-0000-0000752B0000}"/>
    <cellStyle name="Percentuale 29 4 2 2" xfId="11126" xr:uid="{00000000-0005-0000-0000-0000762B0000}"/>
    <cellStyle name="Percentuale 29 4 3" xfId="11127" xr:uid="{00000000-0005-0000-0000-0000772B0000}"/>
    <cellStyle name="Percentuale 29 5" xfId="11128" xr:uid="{00000000-0005-0000-0000-0000782B0000}"/>
    <cellStyle name="Percentuale 29 6" xfId="11129" xr:uid="{00000000-0005-0000-0000-0000792B0000}"/>
    <cellStyle name="Percentuale 29 6 2" xfId="11130" xr:uid="{00000000-0005-0000-0000-00007A2B0000}"/>
    <cellStyle name="Percentuale 29 6 3" xfId="11131" xr:uid="{00000000-0005-0000-0000-00007B2B0000}"/>
    <cellStyle name="Percentuale 3" xfId="11132" xr:uid="{00000000-0005-0000-0000-00007C2B0000}"/>
    <cellStyle name="Percentuale 3 2" xfId="11133" xr:uid="{00000000-0005-0000-0000-00007D2B0000}"/>
    <cellStyle name="Percentuale 3 2 2" xfId="11134" xr:uid="{00000000-0005-0000-0000-00007E2B0000}"/>
    <cellStyle name="Percentuale 3 2 2 2" xfId="11135" xr:uid="{00000000-0005-0000-0000-00007F2B0000}"/>
    <cellStyle name="Percentuale 3 2 3" xfId="11136" xr:uid="{00000000-0005-0000-0000-0000802B0000}"/>
    <cellStyle name="Percentuale 3 3" xfId="11137" xr:uid="{00000000-0005-0000-0000-0000812B0000}"/>
    <cellStyle name="Percentuale 3 3 2" xfId="11138" xr:uid="{00000000-0005-0000-0000-0000822B0000}"/>
    <cellStyle name="Percentuale 3 3 2 2" xfId="11139" xr:uid="{00000000-0005-0000-0000-0000832B0000}"/>
    <cellStyle name="Percentuale 3 3 2 3" xfId="11140" xr:uid="{00000000-0005-0000-0000-0000842B0000}"/>
    <cellStyle name="Percentuale 3 3 2 3 2" xfId="11141" xr:uid="{00000000-0005-0000-0000-0000852B0000}"/>
    <cellStyle name="Percentuale 3 3 3" xfId="11142" xr:uid="{00000000-0005-0000-0000-0000862B0000}"/>
    <cellStyle name="Percentuale 3 3 3 2" xfId="11143" xr:uid="{00000000-0005-0000-0000-0000872B0000}"/>
    <cellStyle name="Percentuale 3 3 3 3" xfId="11144" xr:uid="{00000000-0005-0000-0000-0000882B0000}"/>
    <cellStyle name="Percentuale 3 3 4" xfId="11145" xr:uid="{00000000-0005-0000-0000-0000892B0000}"/>
    <cellStyle name="Percentuale 3 3 4 2" xfId="11146" xr:uid="{00000000-0005-0000-0000-00008A2B0000}"/>
    <cellStyle name="Percentuale 3 3 5" xfId="11147" xr:uid="{00000000-0005-0000-0000-00008B2B0000}"/>
    <cellStyle name="Percentuale 3 4" xfId="11148" xr:uid="{00000000-0005-0000-0000-00008C2B0000}"/>
    <cellStyle name="Percentuale 3 4 2" xfId="11149" xr:uid="{00000000-0005-0000-0000-00008D2B0000}"/>
    <cellStyle name="Percentuale 3 4 2 2" xfId="11150" xr:uid="{00000000-0005-0000-0000-00008E2B0000}"/>
    <cellStyle name="Percentuale 3 4 3" xfId="11151" xr:uid="{00000000-0005-0000-0000-00008F2B0000}"/>
    <cellStyle name="Percentuale 3 5" xfId="11152" xr:uid="{00000000-0005-0000-0000-0000902B0000}"/>
    <cellStyle name="Percentuale 3 6" xfId="11153" xr:uid="{00000000-0005-0000-0000-0000912B0000}"/>
    <cellStyle name="Percentuale 3 6 2" xfId="11154" xr:uid="{00000000-0005-0000-0000-0000922B0000}"/>
    <cellStyle name="Percentuale 3 6 3" xfId="11155" xr:uid="{00000000-0005-0000-0000-0000932B0000}"/>
    <cellStyle name="Percentuale 30" xfId="11156" xr:uid="{00000000-0005-0000-0000-0000942B0000}"/>
    <cellStyle name="Percentuale 30 2" xfId="11157" xr:uid="{00000000-0005-0000-0000-0000952B0000}"/>
    <cellStyle name="Percentuale 30 2 2" xfId="11158" xr:uid="{00000000-0005-0000-0000-0000962B0000}"/>
    <cellStyle name="Percentuale 30 2 2 2" xfId="11159" xr:uid="{00000000-0005-0000-0000-0000972B0000}"/>
    <cellStyle name="Percentuale 30 2 3" xfId="11160" xr:uid="{00000000-0005-0000-0000-0000982B0000}"/>
    <cellStyle name="Percentuale 30 3" xfId="11161" xr:uid="{00000000-0005-0000-0000-0000992B0000}"/>
    <cellStyle name="Percentuale 30 3 2" xfId="11162" xr:uid="{00000000-0005-0000-0000-00009A2B0000}"/>
    <cellStyle name="Percentuale 30 3 2 2" xfId="11163" xr:uid="{00000000-0005-0000-0000-00009B2B0000}"/>
    <cellStyle name="Percentuale 30 3 2 3" xfId="11164" xr:uid="{00000000-0005-0000-0000-00009C2B0000}"/>
    <cellStyle name="Percentuale 30 3 2 3 2" xfId="11165" xr:uid="{00000000-0005-0000-0000-00009D2B0000}"/>
    <cellStyle name="Percentuale 30 3 3" xfId="11166" xr:uid="{00000000-0005-0000-0000-00009E2B0000}"/>
    <cellStyle name="Percentuale 30 3 3 2" xfId="11167" xr:uid="{00000000-0005-0000-0000-00009F2B0000}"/>
    <cellStyle name="Percentuale 30 3 3 3" xfId="11168" xr:uid="{00000000-0005-0000-0000-0000A02B0000}"/>
    <cellStyle name="Percentuale 30 3 4" xfId="11169" xr:uid="{00000000-0005-0000-0000-0000A12B0000}"/>
    <cellStyle name="Percentuale 30 3 4 2" xfId="11170" xr:uid="{00000000-0005-0000-0000-0000A22B0000}"/>
    <cellStyle name="Percentuale 30 3 5" xfId="11171" xr:uid="{00000000-0005-0000-0000-0000A32B0000}"/>
    <cellStyle name="Percentuale 30 4" xfId="11172" xr:uid="{00000000-0005-0000-0000-0000A42B0000}"/>
    <cellStyle name="Percentuale 30 4 2" xfId="11173" xr:uid="{00000000-0005-0000-0000-0000A52B0000}"/>
    <cellStyle name="Percentuale 30 4 2 2" xfId="11174" xr:uid="{00000000-0005-0000-0000-0000A62B0000}"/>
    <cellStyle name="Percentuale 30 4 3" xfId="11175" xr:uid="{00000000-0005-0000-0000-0000A72B0000}"/>
    <cellStyle name="Percentuale 30 5" xfId="11176" xr:uid="{00000000-0005-0000-0000-0000A82B0000}"/>
    <cellStyle name="Percentuale 30 6" xfId="11177" xr:uid="{00000000-0005-0000-0000-0000A92B0000}"/>
    <cellStyle name="Percentuale 30 6 2" xfId="11178" xr:uid="{00000000-0005-0000-0000-0000AA2B0000}"/>
    <cellStyle name="Percentuale 30 6 3" xfId="11179" xr:uid="{00000000-0005-0000-0000-0000AB2B0000}"/>
    <cellStyle name="Percentuale 31" xfId="11180" xr:uid="{00000000-0005-0000-0000-0000AC2B0000}"/>
    <cellStyle name="Percentuale 31 2" xfId="11181" xr:uid="{00000000-0005-0000-0000-0000AD2B0000}"/>
    <cellStyle name="Percentuale 31 2 2" xfId="11182" xr:uid="{00000000-0005-0000-0000-0000AE2B0000}"/>
    <cellStyle name="Percentuale 31 2 2 2" xfId="11183" xr:uid="{00000000-0005-0000-0000-0000AF2B0000}"/>
    <cellStyle name="Percentuale 31 2 3" xfId="11184" xr:uid="{00000000-0005-0000-0000-0000B02B0000}"/>
    <cellStyle name="Percentuale 31 3" xfId="11185" xr:uid="{00000000-0005-0000-0000-0000B12B0000}"/>
    <cellStyle name="Percentuale 31 3 2" xfId="11186" xr:uid="{00000000-0005-0000-0000-0000B22B0000}"/>
    <cellStyle name="Percentuale 31 3 2 2" xfId="11187" xr:uid="{00000000-0005-0000-0000-0000B32B0000}"/>
    <cellStyle name="Percentuale 31 3 2 3" xfId="11188" xr:uid="{00000000-0005-0000-0000-0000B42B0000}"/>
    <cellStyle name="Percentuale 31 3 2 3 2" xfId="11189" xr:uid="{00000000-0005-0000-0000-0000B52B0000}"/>
    <cellStyle name="Percentuale 31 3 3" xfId="11190" xr:uid="{00000000-0005-0000-0000-0000B62B0000}"/>
    <cellStyle name="Percentuale 31 3 3 2" xfId="11191" xr:uid="{00000000-0005-0000-0000-0000B72B0000}"/>
    <cellStyle name="Percentuale 31 3 3 3" xfId="11192" xr:uid="{00000000-0005-0000-0000-0000B82B0000}"/>
    <cellStyle name="Percentuale 31 3 4" xfId="11193" xr:uid="{00000000-0005-0000-0000-0000B92B0000}"/>
    <cellStyle name="Percentuale 31 3 4 2" xfId="11194" xr:uid="{00000000-0005-0000-0000-0000BA2B0000}"/>
    <cellStyle name="Percentuale 31 3 5" xfId="11195" xr:uid="{00000000-0005-0000-0000-0000BB2B0000}"/>
    <cellStyle name="Percentuale 31 4" xfId="11196" xr:uid="{00000000-0005-0000-0000-0000BC2B0000}"/>
    <cellStyle name="Percentuale 31 4 2" xfId="11197" xr:uid="{00000000-0005-0000-0000-0000BD2B0000}"/>
    <cellStyle name="Percentuale 31 4 2 2" xfId="11198" xr:uid="{00000000-0005-0000-0000-0000BE2B0000}"/>
    <cellStyle name="Percentuale 31 4 3" xfId="11199" xr:uid="{00000000-0005-0000-0000-0000BF2B0000}"/>
    <cellStyle name="Percentuale 31 5" xfId="11200" xr:uid="{00000000-0005-0000-0000-0000C02B0000}"/>
    <cellStyle name="Percentuale 31 6" xfId="11201" xr:uid="{00000000-0005-0000-0000-0000C12B0000}"/>
    <cellStyle name="Percentuale 31 6 2" xfId="11202" xr:uid="{00000000-0005-0000-0000-0000C22B0000}"/>
    <cellStyle name="Percentuale 31 6 3" xfId="11203" xr:uid="{00000000-0005-0000-0000-0000C32B0000}"/>
    <cellStyle name="Percentuale 32" xfId="11204" xr:uid="{00000000-0005-0000-0000-0000C42B0000}"/>
    <cellStyle name="Percentuale 32 2" xfId="11205" xr:uid="{00000000-0005-0000-0000-0000C52B0000}"/>
    <cellStyle name="Percentuale 32 2 2" xfId="11206" xr:uid="{00000000-0005-0000-0000-0000C62B0000}"/>
    <cellStyle name="Percentuale 32 2 2 2" xfId="11207" xr:uid="{00000000-0005-0000-0000-0000C72B0000}"/>
    <cellStyle name="Percentuale 32 2 3" xfId="11208" xr:uid="{00000000-0005-0000-0000-0000C82B0000}"/>
    <cellStyle name="Percentuale 32 3" xfId="11209" xr:uid="{00000000-0005-0000-0000-0000C92B0000}"/>
    <cellStyle name="Percentuale 32 3 2" xfId="11210" xr:uid="{00000000-0005-0000-0000-0000CA2B0000}"/>
    <cellStyle name="Percentuale 32 3 2 2" xfId="11211" xr:uid="{00000000-0005-0000-0000-0000CB2B0000}"/>
    <cellStyle name="Percentuale 32 3 2 3" xfId="11212" xr:uid="{00000000-0005-0000-0000-0000CC2B0000}"/>
    <cellStyle name="Percentuale 32 3 2 3 2" xfId="11213" xr:uid="{00000000-0005-0000-0000-0000CD2B0000}"/>
    <cellStyle name="Percentuale 32 3 3" xfId="11214" xr:uid="{00000000-0005-0000-0000-0000CE2B0000}"/>
    <cellStyle name="Percentuale 32 3 3 2" xfId="11215" xr:uid="{00000000-0005-0000-0000-0000CF2B0000}"/>
    <cellStyle name="Percentuale 32 3 3 3" xfId="11216" xr:uid="{00000000-0005-0000-0000-0000D02B0000}"/>
    <cellStyle name="Percentuale 32 3 4" xfId="11217" xr:uid="{00000000-0005-0000-0000-0000D12B0000}"/>
    <cellStyle name="Percentuale 32 3 4 2" xfId="11218" xr:uid="{00000000-0005-0000-0000-0000D22B0000}"/>
    <cellStyle name="Percentuale 32 3 5" xfId="11219" xr:uid="{00000000-0005-0000-0000-0000D32B0000}"/>
    <cellStyle name="Percentuale 32 4" xfId="11220" xr:uid="{00000000-0005-0000-0000-0000D42B0000}"/>
    <cellStyle name="Percentuale 32 4 2" xfId="11221" xr:uid="{00000000-0005-0000-0000-0000D52B0000}"/>
    <cellStyle name="Percentuale 32 4 2 2" xfId="11222" xr:uid="{00000000-0005-0000-0000-0000D62B0000}"/>
    <cellStyle name="Percentuale 32 4 3" xfId="11223" xr:uid="{00000000-0005-0000-0000-0000D72B0000}"/>
    <cellStyle name="Percentuale 32 5" xfId="11224" xr:uid="{00000000-0005-0000-0000-0000D82B0000}"/>
    <cellStyle name="Percentuale 32 6" xfId="11225" xr:uid="{00000000-0005-0000-0000-0000D92B0000}"/>
    <cellStyle name="Percentuale 32 6 2" xfId="11226" xr:uid="{00000000-0005-0000-0000-0000DA2B0000}"/>
    <cellStyle name="Percentuale 32 6 3" xfId="11227" xr:uid="{00000000-0005-0000-0000-0000DB2B0000}"/>
    <cellStyle name="Percentuale 33" xfId="11228" xr:uid="{00000000-0005-0000-0000-0000DC2B0000}"/>
    <cellStyle name="Percentuale 33 2" xfId="11229" xr:uid="{00000000-0005-0000-0000-0000DD2B0000}"/>
    <cellStyle name="Percentuale 33 2 2" xfId="11230" xr:uid="{00000000-0005-0000-0000-0000DE2B0000}"/>
    <cellStyle name="Percentuale 33 2 2 2" xfId="11231" xr:uid="{00000000-0005-0000-0000-0000DF2B0000}"/>
    <cellStyle name="Percentuale 33 2 3" xfId="11232" xr:uid="{00000000-0005-0000-0000-0000E02B0000}"/>
    <cellStyle name="Percentuale 33 3" xfId="11233" xr:uid="{00000000-0005-0000-0000-0000E12B0000}"/>
    <cellStyle name="Percentuale 33 3 2" xfId="11234" xr:uid="{00000000-0005-0000-0000-0000E22B0000}"/>
    <cellStyle name="Percentuale 33 3 2 2" xfId="11235" xr:uid="{00000000-0005-0000-0000-0000E32B0000}"/>
    <cellStyle name="Percentuale 33 3 2 3" xfId="11236" xr:uid="{00000000-0005-0000-0000-0000E42B0000}"/>
    <cellStyle name="Percentuale 33 3 2 3 2" xfId="11237" xr:uid="{00000000-0005-0000-0000-0000E52B0000}"/>
    <cellStyle name="Percentuale 33 3 3" xfId="11238" xr:uid="{00000000-0005-0000-0000-0000E62B0000}"/>
    <cellStyle name="Percentuale 33 3 3 2" xfId="11239" xr:uid="{00000000-0005-0000-0000-0000E72B0000}"/>
    <cellStyle name="Percentuale 33 3 3 3" xfId="11240" xr:uid="{00000000-0005-0000-0000-0000E82B0000}"/>
    <cellStyle name="Percentuale 33 3 4" xfId="11241" xr:uid="{00000000-0005-0000-0000-0000E92B0000}"/>
    <cellStyle name="Percentuale 33 3 4 2" xfId="11242" xr:uid="{00000000-0005-0000-0000-0000EA2B0000}"/>
    <cellStyle name="Percentuale 33 3 5" xfId="11243" xr:uid="{00000000-0005-0000-0000-0000EB2B0000}"/>
    <cellStyle name="Percentuale 33 4" xfId="11244" xr:uid="{00000000-0005-0000-0000-0000EC2B0000}"/>
    <cellStyle name="Percentuale 33 4 2" xfId="11245" xr:uid="{00000000-0005-0000-0000-0000ED2B0000}"/>
    <cellStyle name="Percentuale 33 4 2 2" xfId="11246" xr:uid="{00000000-0005-0000-0000-0000EE2B0000}"/>
    <cellStyle name="Percentuale 33 4 3" xfId="11247" xr:uid="{00000000-0005-0000-0000-0000EF2B0000}"/>
    <cellStyle name="Percentuale 33 5" xfId="11248" xr:uid="{00000000-0005-0000-0000-0000F02B0000}"/>
    <cellStyle name="Percentuale 33 6" xfId="11249" xr:uid="{00000000-0005-0000-0000-0000F12B0000}"/>
    <cellStyle name="Percentuale 33 6 2" xfId="11250" xr:uid="{00000000-0005-0000-0000-0000F22B0000}"/>
    <cellStyle name="Percentuale 33 6 3" xfId="11251" xr:uid="{00000000-0005-0000-0000-0000F32B0000}"/>
    <cellStyle name="Percentuale 34" xfId="11252" xr:uid="{00000000-0005-0000-0000-0000F42B0000}"/>
    <cellStyle name="Percentuale 34 2" xfId="11253" xr:uid="{00000000-0005-0000-0000-0000F52B0000}"/>
    <cellStyle name="Percentuale 34 2 2" xfId="11254" xr:uid="{00000000-0005-0000-0000-0000F62B0000}"/>
    <cellStyle name="Percentuale 34 2 2 2" xfId="11255" xr:uid="{00000000-0005-0000-0000-0000F72B0000}"/>
    <cellStyle name="Percentuale 34 2 3" xfId="11256" xr:uid="{00000000-0005-0000-0000-0000F82B0000}"/>
    <cellStyle name="Percentuale 34 3" xfId="11257" xr:uid="{00000000-0005-0000-0000-0000F92B0000}"/>
    <cellStyle name="Percentuale 34 3 2" xfId="11258" xr:uid="{00000000-0005-0000-0000-0000FA2B0000}"/>
    <cellStyle name="Percentuale 34 3 2 2" xfId="11259" xr:uid="{00000000-0005-0000-0000-0000FB2B0000}"/>
    <cellStyle name="Percentuale 34 3 2 3" xfId="11260" xr:uid="{00000000-0005-0000-0000-0000FC2B0000}"/>
    <cellStyle name="Percentuale 34 3 2 3 2" xfId="11261" xr:uid="{00000000-0005-0000-0000-0000FD2B0000}"/>
    <cellStyle name="Percentuale 34 3 3" xfId="11262" xr:uid="{00000000-0005-0000-0000-0000FE2B0000}"/>
    <cellStyle name="Percentuale 34 3 3 2" xfId="11263" xr:uid="{00000000-0005-0000-0000-0000FF2B0000}"/>
    <cellStyle name="Percentuale 34 3 3 3" xfId="11264" xr:uid="{00000000-0005-0000-0000-0000002C0000}"/>
    <cellStyle name="Percentuale 34 3 4" xfId="11265" xr:uid="{00000000-0005-0000-0000-0000012C0000}"/>
    <cellStyle name="Percentuale 34 3 4 2" xfId="11266" xr:uid="{00000000-0005-0000-0000-0000022C0000}"/>
    <cellStyle name="Percentuale 34 3 5" xfId="11267" xr:uid="{00000000-0005-0000-0000-0000032C0000}"/>
    <cellStyle name="Percentuale 34 4" xfId="11268" xr:uid="{00000000-0005-0000-0000-0000042C0000}"/>
    <cellStyle name="Percentuale 34 4 2" xfId="11269" xr:uid="{00000000-0005-0000-0000-0000052C0000}"/>
    <cellStyle name="Percentuale 34 4 2 2" xfId="11270" xr:uid="{00000000-0005-0000-0000-0000062C0000}"/>
    <cellStyle name="Percentuale 34 4 3" xfId="11271" xr:uid="{00000000-0005-0000-0000-0000072C0000}"/>
    <cellStyle name="Percentuale 34 5" xfId="11272" xr:uid="{00000000-0005-0000-0000-0000082C0000}"/>
    <cellStyle name="Percentuale 34 6" xfId="11273" xr:uid="{00000000-0005-0000-0000-0000092C0000}"/>
    <cellStyle name="Percentuale 34 6 2" xfId="11274" xr:uid="{00000000-0005-0000-0000-00000A2C0000}"/>
    <cellStyle name="Percentuale 34 6 3" xfId="11275" xr:uid="{00000000-0005-0000-0000-00000B2C0000}"/>
    <cellStyle name="Percentuale 35" xfId="11276" xr:uid="{00000000-0005-0000-0000-00000C2C0000}"/>
    <cellStyle name="Percentuale 35 2" xfId="11277" xr:uid="{00000000-0005-0000-0000-00000D2C0000}"/>
    <cellStyle name="Percentuale 35 2 2" xfId="11278" xr:uid="{00000000-0005-0000-0000-00000E2C0000}"/>
    <cellStyle name="Percentuale 35 2 2 2" xfId="11279" xr:uid="{00000000-0005-0000-0000-00000F2C0000}"/>
    <cellStyle name="Percentuale 35 2 3" xfId="11280" xr:uid="{00000000-0005-0000-0000-0000102C0000}"/>
    <cellStyle name="Percentuale 35 3" xfId="11281" xr:uid="{00000000-0005-0000-0000-0000112C0000}"/>
    <cellStyle name="Percentuale 35 3 2" xfId="11282" xr:uid="{00000000-0005-0000-0000-0000122C0000}"/>
    <cellStyle name="Percentuale 35 3 2 2" xfId="11283" xr:uid="{00000000-0005-0000-0000-0000132C0000}"/>
    <cellStyle name="Percentuale 35 3 2 3" xfId="11284" xr:uid="{00000000-0005-0000-0000-0000142C0000}"/>
    <cellStyle name="Percentuale 35 3 2 3 2" xfId="11285" xr:uid="{00000000-0005-0000-0000-0000152C0000}"/>
    <cellStyle name="Percentuale 35 3 3" xfId="11286" xr:uid="{00000000-0005-0000-0000-0000162C0000}"/>
    <cellStyle name="Percentuale 35 3 3 2" xfId="11287" xr:uid="{00000000-0005-0000-0000-0000172C0000}"/>
    <cellStyle name="Percentuale 35 3 3 3" xfId="11288" xr:uid="{00000000-0005-0000-0000-0000182C0000}"/>
    <cellStyle name="Percentuale 35 3 4" xfId="11289" xr:uid="{00000000-0005-0000-0000-0000192C0000}"/>
    <cellStyle name="Percentuale 35 3 4 2" xfId="11290" xr:uid="{00000000-0005-0000-0000-00001A2C0000}"/>
    <cellStyle name="Percentuale 35 3 5" xfId="11291" xr:uid="{00000000-0005-0000-0000-00001B2C0000}"/>
    <cellStyle name="Percentuale 35 4" xfId="11292" xr:uid="{00000000-0005-0000-0000-00001C2C0000}"/>
    <cellStyle name="Percentuale 35 4 2" xfId="11293" xr:uid="{00000000-0005-0000-0000-00001D2C0000}"/>
    <cellStyle name="Percentuale 35 4 2 2" xfId="11294" xr:uid="{00000000-0005-0000-0000-00001E2C0000}"/>
    <cellStyle name="Percentuale 35 4 3" xfId="11295" xr:uid="{00000000-0005-0000-0000-00001F2C0000}"/>
    <cellStyle name="Percentuale 35 5" xfId="11296" xr:uid="{00000000-0005-0000-0000-0000202C0000}"/>
    <cellStyle name="Percentuale 35 6" xfId="11297" xr:uid="{00000000-0005-0000-0000-0000212C0000}"/>
    <cellStyle name="Percentuale 35 6 2" xfId="11298" xr:uid="{00000000-0005-0000-0000-0000222C0000}"/>
    <cellStyle name="Percentuale 35 6 3" xfId="11299" xr:uid="{00000000-0005-0000-0000-0000232C0000}"/>
    <cellStyle name="Percentuale 36" xfId="11300" xr:uid="{00000000-0005-0000-0000-0000242C0000}"/>
    <cellStyle name="Percentuale 36 2" xfId="11301" xr:uid="{00000000-0005-0000-0000-0000252C0000}"/>
    <cellStyle name="Percentuale 36 2 2" xfId="11302" xr:uid="{00000000-0005-0000-0000-0000262C0000}"/>
    <cellStyle name="Percentuale 36 2 2 2" xfId="11303" xr:uid="{00000000-0005-0000-0000-0000272C0000}"/>
    <cellStyle name="Percentuale 36 2 3" xfId="11304" xr:uid="{00000000-0005-0000-0000-0000282C0000}"/>
    <cellStyle name="Percentuale 36 3" xfId="11305" xr:uid="{00000000-0005-0000-0000-0000292C0000}"/>
    <cellStyle name="Percentuale 36 3 2" xfId="11306" xr:uid="{00000000-0005-0000-0000-00002A2C0000}"/>
    <cellStyle name="Percentuale 36 3 2 2" xfId="11307" xr:uid="{00000000-0005-0000-0000-00002B2C0000}"/>
    <cellStyle name="Percentuale 36 3 2 3" xfId="11308" xr:uid="{00000000-0005-0000-0000-00002C2C0000}"/>
    <cellStyle name="Percentuale 36 3 2 3 2" xfId="11309" xr:uid="{00000000-0005-0000-0000-00002D2C0000}"/>
    <cellStyle name="Percentuale 36 3 3" xfId="11310" xr:uid="{00000000-0005-0000-0000-00002E2C0000}"/>
    <cellStyle name="Percentuale 36 3 3 2" xfId="11311" xr:uid="{00000000-0005-0000-0000-00002F2C0000}"/>
    <cellStyle name="Percentuale 36 3 3 3" xfId="11312" xr:uid="{00000000-0005-0000-0000-0000302C0000}"/>
    <cellStyle name="Percentuale 36 3 4" xfId="11313" xr:uid="{00000000-0005-0000-0000-0000312C0000}"/>
    <cellStyle name="Percentuale 36 3 4 2" xfId="11314" xr:uid="{00000000-0005-0000-0000-0000322C0000}"/>
    <cellStyle name="Percentuale 36 3 5" xfId="11315" xr:uid="{00000000-0005-0000-0000-0000332C0000}"/>
    <cellStyle name="Percentuale 36 4" xfId="11316" xr:uid="{00000000-0005-0000-0000-0000342C0000}"/>
    <cellStyle name="Percentuale 36 4 2" xfId="11317" xr:uid="{00000000-0005-0000-0000-0000352C0000}"/>
    <cellStyle name="Percentuale 36 4 2 2" xfId="11318" xr:uid="{00000000-0005-0000-0000-0000362C0000}"/>
    <cellStyle name="Percentuale 36 4 3" xfId="11319" xr:uid="{00000000-0005-0000-0000-0000372C0000}"/>
    <cellStyle name="Percentuale 36 5" xfId="11320" xr:uid="{00000000-0005-0000-0000-0000382C0000}"/>
    <cellStyle name="Percentuale 36 6" xfId="11321" xr:uid="{00000000-0005-0000-0000-0000392C0000}"/>
    <cellStyle name="Percentuale 36 6 2" xfId="11322" xr:uid="{00000000-0005-0000-0000-00003A2C0000}"/>
    <cellStyle name="Percentuale 36 6 3" xfId="11323" xr:uid="{00000000-0005-0000-0000-00003B2C0000}"/>
    <cellStyle name="Percentuale 37" xfId="11324" xr:uid="{00000000-0005-0000-0000-00003C2C0000}"/>
    <cellStyle name="Percentuale 37 2" xfId="11325" xr:uid="{00000000-0005-0000-0000-00003D2C0000}"/>
    <cellStyle name="Percentuale 37 2 2" xfId="11326" xr:uid="{00000000-0005-0000-0000-00003E2C0000}"/>
    <cellStyle name="Percentuale 37 2 2 2" xfId="11327" xr:uid="{00000000-0005-0000-0000-00003F2C0000}"/>
    <cellStyle name="Percentuale 37 2 3" xfId="11328" xr:uid="{00000000-0005-0000-0000-0000402C0000}"/>
    <cellStyle name="Percentuale 37 3" xfId="11329" xr:uid="{00000000-0005-0000-0000-0000412C0000}"/>
    <cellStyle name="Percentuale 37 3 2" xfId="11330" xr:uid="{00000000-0005-0000-0000-0000422C0000}"/>
    <cellStyle name="Percentuale 37 3 2 2" xfId="11331" xr:uid="{00000000-0005-0000-0000-0000432C0000}"/>
    <cellStyle name="Percentuale 37 3 2 3" xfId="11332" xr:uid="{00000000-0005-0000-0000-0000442C0000}"/>
    <cellStyle name="Percentuale 37 3 2 3 2" xfId="11333" xr:uid="{00000000-0005-0000-0000-0000452C0000}"/>
    <cellStyle name="Percentuale 37 3 3" xfId="11334" xr:uid="{00000000-0005-0000-0000-0000462C0000}"/>
    <cellStyle name="Percentuale 37 3 3 2" xfId="11335" xr:uid="{00000000-0005-0000-0000-0000472C0000}"/>
    <cellStyle name="Percentuale 37 3 3 3" xfId="11336" xr:uid="{00000000-0005-0000-0000-0000482C0000}"/>
    <cellStyle name="Percentuale 37 3 4" xfId="11337" xr:uid="{00000000-0005-0000-0000-0000492C0000}"/>
    <cellStyle name="Percentuale 37 3 4 2" xfId="11338" xr:uid="{00000000-0005-0000-0000-00004A2C0000}"/>
    <cellStyle name="Percentuale 37 3 5" xfId="11339" xr:uid="{00000000-0005-0000-0000-00004B2C0000}"/>
    <cellStyle name="Percentuale 37 4" xfId="11340" xr:uid="{00000000-0005-0000-0000-00004C2C0000}"/>
    <cellStyle name="Percentuale 37 4 2" xfId="11341" xr:uid="{00000000-0005-0000-0000-00004D2C0000}"/>
    <cellStyle name="Percentuale 37 4 2 2" xfId="11342" xr:uid="{00000000-0005-0000-0000-00004E2C0000}"/>
    <cellStyle name="Percentuale 37 4 3" xfId="11343" xr:uid="{00000000-0005-0000-0000-00004F2C0000}"/>
    <cellStyle name="Percentuale 37 5" xfId="11344" xr:uid="{00000000-0005-0000-0000-0000502C0000}"/>
    <cellStyle name="Percentuale 37 6" xfId="11345" xr:uid="{00000000-0005-0000-0000-0000512C0000}"/>
    <cellStyle name="Percentuale 37 6 2" xfId="11346" xr:uid="{00000000-0005-0000-0000-0000522C0000}"/>
    <cellStyle name="Percentuale 37 6 3" xfId="11347" xr:uid="{00000000-0005-0000-0000-0000532C0000}"/>
    <cellStyle name="Percentuale 38" xfId="11348" xr:uid="{00000000-0005-0000-0000-0000542C0000}"/>
    <cellStyle name="Percentuale 38 2" xfId="11349" xr:uid="{00000000-0005-0000-0000-0000552C0000}"/>
    <cellStyle name="Percentuale 38 2 2" xfId="11350" xr:uid="{00000000-0005-0000-0000-0000562C0000}"/>
    <cellStyle name="Percentuale 38 2 2 2" xfId="11351" xr:uid="{00000000-0005-0000-0000-0000572C0000}"/>
    <cellStyle name="Percentuale 38 2 3" xfId="11352" xr:uid="{00000000-0005-0000-0000-0000582C0000}"/>
    <cellStyle name="Percentuale 38 3" xfId="11353" xr:uid="{00000000-0005-0000-0000-0000592C0000}"/>
    <cellStyle name="Percentuale 38 3 2" xfId="11354" xr:uid="{00000000-0005-0000-0000-00005A2C0000}"/>
    <cellStyle name="Percentuale 38 3 2 2" xfId="11355" xr:uid="{00000000-0005-0000-0000-00005B2C0000}"/>
    <cellStyle name="Percentuale 38 3 2 3" xfId="11356" xr:uid="{00000000-0005-0000-0000-00005C2C0000}"/>
    <cellStyle name="Percentuale 38 3 2 3 2" xfId="11357" xr:uid="{00000000-0005-0000-0000-00005D2C0000}"/>
    <cellStyle name="Percentuale 38 3 3" xfId="11358" xr:uid="{00000000-0005-0000-0000-00005E2C0000}"/>
    <cellStyle name="Percentuale 38 3 3 2" xfId="11359" xr:uid="{00000000-0005-0000-0000-00005F2C0000}"/>
    <cellStyle name="Percentuale 38 3 3 3" xfId="11360" xr:uid="{00000000-0005-0000-0000-0000602C0000}"/>
    <cellStyle name="Percentuale 38 3 4" xfId="11361" xr:uid="{00000000-0005-0000-0000-0000612C0000}"/>
    <cellStyle name="Percentuale 38 3 4 2" xfId="11362" xr:uid="{00000000-0005-0000-0000-0000622C0000}"/>
    <cellStyle name="Percentuale 38 3 5" xfId="11363" xr:uid="{00000000-0005-0000-0000-0000632C0000}"/>
    <cellStyle name="Percentuale 38 4" xfId="11364" xr:uid="{00000000-0005-0000-0000-0000642C0000}"/>
    <cellStyle name="Percentuale 38 4 2" xfId="11365" xr:uid="{00000000-0005-0000-0000-0000652C0000}"/>
    <cellStyle name="Percentuale 38 4 2 2" xfId="11366" xr:uid="{00000000-0005-0000-0000-0000662C0000}"/>
    <cellStyle name="Percentuale 38 4 3" xfId="11367" xr:uid="{00000000-0005-0000-0000-0000672C0000}"/>
    <cellStyle name="Percentuale 38 5" xfId="11368" xr:uid="{00000000-0005-0000-0000-0000682C0000}"/>
    <cellStyle name="Percentuale 38 6" xfId="11369" xr:uid="{00000000-0005-0000-0000-0000692C0000}"/>
    <cellStyle name="Percentuale 38 6 2" xfId="11370" xr:uid="{00000000-0005-0000-0000-00006A2C0000}"/>
    <cellStyle name="Percentuale 38 6 3" xfId="11371" xr:uid="{00000000-0005-0000-0000-00006B2C0000}"/>
    <cellStyle name="Percentuale 39" xfId="11372" xr:uid="{00000000-0005-0000-0000-00006C2C0000}"/>
    <cellStyle name="Percentuale 39 2" xfId="11373" xr:uid="{00000000-0005-0000-0000-00006D2C0000}"/>
    <cellStyle name="Percentuale 39 2 2" xfId="11374" xr:uid="{00000000-0005-0000-0000-00006E2C0000}"/>
    <cellStyle name="Percentuale 39 2 2 2" xfId="11375" xr:uid="{00000000-0005-0000-0000-00006F2C0000}"/>
    <cellStyle name="Percentuale 39 2 3" xfId="11376" xr:uid="{00000000-0005-0000-0000-0000702C0000}"/>
    <cellStyle name="Percentuale 39 3" xfId="11377" xr:uid="{00000000-0005-0000-0000-0000712C0000}"/>
    <cellStyle name="Percentuale 39 3 2" xfId="11378" xr:uid="{00000000-0005-0000-0000-0000722C0000}"/>
    <cellStyle name="Percentuale 39 3 2 2" xfId="11379" xr:uid="{00000000-0005-0000-0000-0000732C0000}"/>
    <cellStyle name="Percentuale 39 3 2 3" xfId="11380" xr:uid="{00000000-0005-0000-0000-0000742C0000}"/>
    <cellStyle name="Percentuale 39 3 2 3 2" xfId="11381" xr:uid="{00000000-0005-0000-0000-0000752C0000}"/>
    <cellStyle name="Percentuale 39 3 3" xfId="11382" xr:uid="{00000000-0005-0000-0000-0000762C0000}"/>
    <cellStyle name="Percentuale 39 3 3 2" xfId="11383" xr:uid="{00000000-0005-0000-0000-0000772C0000}"/>
    <cellStyle name="Percentuale 39 3 3 3" xfId="11384" xr:uid="{00000000-0005-0000-0000-0000782C0000}"/>
    <cellStyle name="Percentuale 39 3 4" xfId="11385" xr:uid="{00000000-0005-0000-0000-0000792C0000}"/>
    <cellStyle name="Percentuale 39 3 4 2" xfId="11386" xr:uid="{00000000-0005-0000-0000-00007A2C0000}"/>
    <cellStyle name="Percentuale 39 3 5" xfId="11387" xr:uid="{00000000-0005-0000-0000-00007B2C0000}"/>
    <cellStyle name="Percentuale 39 4" xfId="11388" xr:uid="{00000000-0005-0000-0000-00007C2C0000}"/>
    <cellStyle name="Percentuale 39 4 2" xfId="11389" xr:uid="{00000000-0005-0000-0000-00007D2C0000}"/>
    <cellStyle name="Percentuale 39 4 2 2" xfId="11390" xr:uid="{00000000-0005-0000-0000-00007E2C0000}"/>
    <cellStyle name="Percentuale 39 4 3" xfId="11391" xr:uid="{00000000-0005-0000-0000-00007F2C0000}"/>
    <cellStyle name="Percentuale 39 5" xfId="11392" xr:uid="{00000000-0005-0000-0000-0000802C0000}"/>
    <cellStyle name="Percentuale 39 6" xfId="11393" xr:uid="{00000000-0005-0000-0000-0000812C0000}"/>
    <cellStyle name="Percentuale 39 6 2" xfId="11394" xr:uid="{00000000-0005-0000-0000-0000822C0000}"/>
    <cellStyle name="Percentuale 39 6 3" xfId="11395" xr:uid="{00000000-0005-0000-0000-0000832C0000}"/>
    <cellStyle name="Percentuale 4" xfId="11396" xr:uid="{00000000-0005-0000-0000-0000842C0000}"/>
    <cellStyle name="Percentuale 4 2" xfId="11397" xr:uid="{00000000-0005-0000-0000-0000852C0000}"/>
    <cellStyle name="Percentuale 4 2 2" xfId="11398" xr:uid="{00000000-0005-0000-0000-0000862C0000}"/>
    <cellStyle name="Percentuale 4 2 2 2" xfId="11399" xr:uid="{00000000-0005-0000-0000-0000872C0000}"/>
    <cellStyle name="Percentuale 4 2 3" xfId="11400" xr:uid="{00000000-0005-0000-0000-0000882C0000}"/>
    <cellStyle name="Percentuale 4 3" xfId="11401" xr:uid="{00000000-0005-0000-0000-0000892C0000}"/>
    <cellStyle name="Percentuale 4 3 2" xfId="11402" xr:uid="{00000000-0005-0000-0000-00008A2C0000}"/>
    <cellStyle name="Percentuale 4 3 2 2" xfId="11403" xr:uid="{00000000-0005-0000-0000-00008B2C0000}"/>
    <cellStyle name="Percentuale 4 3 2 3" xfId="11404" xr:uid="{00000000-0005-0000-0000-00008C2C0000}"/>
    <cellStyle name="Percentuale 4 3 2 3 2" xfId="11405" xr:uid="{00000000-0005-0000-0000-00008D2C0000}"/>
    <cellStyle name="Percentuale 4 3 3" xfId="11406" xr:uid="{00000000-0005-0000-0000-00008E2C0000}"/>
    <cellStyle name="Percentuale 4 3 3 2" xfId="11407" xr:uid="{00000000-0005-0000-0000-00008F2C0000}"/>
    <cellStyle name="Percentuale 4 3 3 3" xfId="11408" xr:uid="{00000000-0005-0000-0000-0000902C0000}"/>
    <cellStyle name="Percentuale 4 3 4" xfId="11409" xr:uid="{00000000-0005-0000-0000-0000912C0000}"/>
    <cellStyle name="Percentuale 4 3 4 2" xfId="11410" xr:uid="{00000000-0005-0000-0000-0000922C0000}"/>
    <cellStyle name="Percentuale 4 3 5" xfId="11411" xr:uid="{00000000-0005-0000-0000-0000932C0000}"/>
    <cellStyle name="Percentuale 4 4" xfId="11412" xr:uid="{00000000-0005-0000-0000-0000942C0000}"/>
    <cellStyle name="Percentuale 4 4 2" xfId="11413" xr:uid="{00000000-0005-0000-0000-0000952C0000}"/>
    <cellStyle name="Percentuale 4 4 2 2" xfId="11414" xr:uid="{00000000-0005-0000-0000-0000962C0000}"/>
    <cellStyle name="Percentuale 4 4 3" xfId="11415" xr:uid="{00000000-0005-0000-0000-0000972C0000}"/>
    <cellStyle name="Percentuale 4 5" xfId="11416" xr:uid="{00000000-0005-0000-0000-0000982C0000}"/>
    <cellStyle name="Percentuale 4 6" xfId="11417" xr:uid="{00000000-0005-0000-0000-0000992C0000}"/>
    <cellStyle name="Percentuale 4 6 2" xfId="11418" xr:uid="{00000000-0005-0000-0000-00009A2C0000}"/>
    <cellStyle name="Percentuale 4 6 3" xfId="11419" xr:uid="{00000000-0005-0000-0000-00009B2C0000}"/>
    <cellStyle name="Percentuale 40" xfId="11420" xr:uid="{00000000-0005-0000-0000-00009C2C0000}"/>
    <cellStyle name="Percentuale 40 2" xfId="11421" xr:uid="{00000000-0005-0000-0000-00009D2C0000}"/>
    <cellStyle name="Percentuale 40 2 2" xfId="11422" xr:uid="{00000000-0005-0000-0000-00009E2C0000}"/>
    <cellStyle name="Percentuale 40 2 2 2" xfId="11423" xr:uid="{00000000-0005-0000-0000-00009F2C0000}"/>
    <cellStyle name="Percentuale 40 2 3" xfId="11424" xr:uid="{00000000-0005-0000-0000-0000A02C0000}"/>
    <cellStyle name="Percentuale 40 3" xfId="11425" xr:uid="{00000000-0005-0000-0000-0000A12C0000}"/>
    <cellStyle name="Percentuale 40 3 2" xfId="11426" xr:uid="{00000000-0005-0000-0000-0000A22C0000}"/>
    <cellStyle name="Percentuale 40 3 2 2" xfId="11427" xr:uid="{00000000-0005-0000-0000-0000A32C0000}"/>
    <cellStyle name="Percentuale 40 3 2 3" xfId="11428" xr:uid="{00000000-0005-0000-0000-0000A42C0000}"/>
    <cellStyle name="Percentuale 40 3 2 3 2" xfId="11429" xr:uid="{00000000-0005-0000-0000-0000A52C0000}"/>
    <cellStyle name="Percentuale 40 3 3" xfId="11430" xr:uid="{00000000-0005-0000-0000-0000A62C0000}"/>
    <cellStyle name="Percentuale 40 3 3 2" xfId="11431" xr:uid="{00000000-0005-0000-0000-0000A72C0000}"/>
    <cellStyle name="Percentuale 40 3 3 3" xfId="11432" xr:uid="{00000000-0005-0000-0000-0000A82C0000}"/>
    <cellStyle name="Percentuale 40 3 4" xfId="11433" xr:uid="{00000000-0005-0000-0000-0000A92C0000}"/>
    <cellStyle name="Percentuale 40 3 4 2" xfId="11434" xr:uid="{00000000-0005-0000-0000-0000AA2C0000}"/>
    <cellStyle name="Percentuale 40 3 5" xfId="11435" xr:uid="{00000000-0005-0000-0000-0000AB2C0000}"/>
    <cellStyle name="Percentuale 40 4" xfId="11436" xr:uid="{00000000-0005-0000-0000-0000AC2C0000}"/>
    <cellStyle name="Percentuale 40 4 2" xfId="11437" xr:uid="{00000000-0005-0000-0000-0000AD2C0000}"/>
    <cellStyle name="Percentuale 40 4 2 2" xfId="11438" xr:uid="{00000000-0005-0000-0000-0000AE2C0000}"/>
    <cellStyle name="Percentuale 40 4 3" xfId="11439" xr:uid="{00000000-0005-0000-0000-0000AF2C0000}"/>
    <cellStyle name="Percentuale 40 5" xfId="11440" xr:uid="{00000000-0005-0000-0000-0000B02C0000}"/>
    <cellStyle name="Percentuale 40 6" xfId="11441" xr:uid="{00000000-0005-0000-0000-0000B12C0000}"/>
    <cellStyle name="Percentuale 40 6 2" xfId="11442" xr:uid="{00000000-0005-0000-0000-0000B22C0000}"/>
    <cellStyle name="Percentuale 40 6 3" xfId="11443" xr:uid="{00000000-0005-0000-0000-0000B32C0000}"/>
    <cellStyle name="Percentuale 41" xfId="11444" xr:uid="{00000000-0005-0000-0000-0000B42C0000}"/>
    <cellStyle name="Percentuale 41 2" xfId="11445" xr:uid="{00000000-0005-0000-0000-0000B52C0000}"/>
    <cellStyle name="Percentuale 41 2 2" xfId="11446" xr:uid="{00000000-0005-0000-0000-0000B62C0000}"/>
    <cellStyle name="Percentuale 41 2 2 2" xfId="11447" xr:uid="{00000000-0005-0000-0000-0000B72C0000}"/>
    <cellStyle name="Percentuale 41 2 3" xfId="11448" xr:uid="{00000000-0005-0000-0000-0000B82C0000}"/>
    <cellStyle name="Percentuale 41 3" xfId="11449" xr:uid="{00000000-0005-0000-0000-0000B92C0000}"/>
    <cellStyle name="Percentuale 41 3 2" xfId="11450" xr:uid="{00000000-0005-0000-0000-0000BA2C0000}"/>
    <cellStyle name="Percentuale 41 3 2 2" xfId="11451" xr:uid="{00000000-0005-0000-0000-0000BB2C0000}"/>
    <cellStyle name="Percentuale 41 3 2 3" xfId="11452" xr:uid="{00000000-0005-0000-0000-0000BC2C0000}"/>
    <cellStyle name="Percentuale 41 3 2 3 2" xfId="11453" xr:uid="{00000000-0005-0000-0000-0000BD2C0000}"/>
    <cellStyle name="Percentuale 41 3 3" xfId="11454" xr:uid="{00000000-0005-0000-0000-0000BE2C0000}"/>
    <cellStyle name="Percentuale 41 3 3 2" xfId="11455" xr:uid="{00000000-0005-0000-0000-0000BF2C0000}"/>
    <cellStyle name="Percentuale 41 3 3 3" xfId="11456" xr:uid="{00000000-0005-0000-0000-0000C02C0000}"/>
    <cellStyle name="Percentuale 41 3 4" xfId="11457" xr:uid="{00000000-0005-0000-0000-0000C12C0000}"/>
    <cellStyle name="Percentuale 41 3 4 2" xfId="11458" xr:uid="{00000000-0005-0000-0000-0000C22C0000}"/>
    <cellStyle name="Percentuale 41 3 5" xfId="11459" xr:uid="{00000000-0005-0000-0000-0000C32C0000}"/>
    <cellStyle name="Percentuale 41 4" xfId="11460" xr:uid="{00000000-0005-0000-0000-0000C42C0000}"/>
    <cellStyle name="Percentuale 41 4 2" xfId="11461" xr:uid="{00000000-0005-0000-0000-0000C52C0000}"/>
    <cellStyle name="Percentuale 41 4 2 2" xfId="11462" xr:uid="{00000000-0005-0000-0000-0000C62C0000}"/>
    <cellStyle name="Percentuale 41 4 3" xfId="11463" xr:uid="{00000000-0005-0000-0000-0000C72C0000}"/>
    <cellStyle name="Percentuale 41 5" xfId="11464" xr:uid="{00000000-0005-0000-0000-0000C82C0000}"/>
    <cellStyle name="Percentuale 41 6" xfId="11465" xr:uid="{00000000-0005-0000-0000-0000C92C0000}"/>
    <cellStyle name="Percentuale 41 6 2" xfId="11466" xr:uid="{00000000-0005-0000-0000-0000CA2C0000}"/>
    <cellStyle name="Percentuale 41 6 3" xfId="11467" xr:uid="{00000000-0005-0000-0000-0000CB2C0000}"/>
    <cellStyle name="Percentuale 42" xfId="11468" xr:uid="{00000000-0005-0000-0000-0000CC2C0000}"/>
    <cellStyle name="Percentuale 42 2" xfId="11469" xr:uid="{00000000-0005-0000-0000-0000CD2C0000}"/>
    <cellStyle name="Percentuale 42 2 2" xfId="11470" xr:uid="{00000000-0005-0000-0000-0000CE2C0000}"/>
    <cellStyle name="Percentuale 42 2 2 2" xfId="11471" xr:uid="{00000000-0005-0000-0000-0000CF2C0000}"/>
    <cellStyle name="Percentuale 42 2 3" xfId="11472" xr:uid="{00000000-0005-0000-0000-0000D02C0000}"/>
    <cellStyle name="Percentuale 42 3" xfId="11473" xr:uid="{00000000-0005-0000-0000-0000D12C0000}"/>
    <cellStyle name="Percentuale 42 3 2" xfId="11474" xr:uid="{00000000-0005-0000-0000-0000D22C0000}"/>
    <cellStyle name="Percentuale 42 3 2 2" xfId="11475" xr:uid="{00000000-0005-0000-0000-0000D32C0000}"/>
    <cellStyle name="Percentuale 42 3 2 3" xfId="11476" xr:uid="{00000000-0005-0000-0000-0000D42C0000}"/>
    <cellStyle name="Percentuale 42 3 2 3 2" xfId="11477" xr:uid="{00000000-0005-0000-0000-0000D52C0000}"/>
    <cellStyle name="Percentuale 42 3 3" xfId="11478" xr:uid="{00000000-0005-0000-0000-0000D62C0000}"/>
    <cellStyle name="Percentuale 42 3 3 2" xfId="11479" xr:uid="{00000000-0005-0000-0000-0000D72C0000}"/>
    <cellStyle name="Percentuale 42 3 3 3" xfId="11480" xr:uid="{00000000-0005-0000-0000-0000D82C0000}"/>
    <cellStyle name="Percentuale 42 3 4" xfId="11481" xr:uid="{00000000-0005-0000-0000-0000D92C0000}"/>
    <cellStyle name="Percentuale 42 3 4 2" xfId="11482" xr:uid="{00000000-0005-0000-0000-0000DA2C0000}"/>
    <cellStyle name="Percentuale 42 3 5" xfId="11483" xr:uid="{00000000-0005-0000-0000-0000DB2C0000}"/>
    <cellStyle name="Percentuale 42 4" xfId="11484" xr:uid="{00000000-0005-0000-0000-0000DC2C0000}"/>
    <cellStyle name="Percentuale 42 4 2" xfId="11485" xr:uid="{00000000-0005-0000-0000-0000DD2C0000}"/>
    <cellStyle name="Percentuale 42 4 2 2" xfId="11486" xr:uid="{00000000-0005-0000-0000-0000DE2C0000}"/>
    <cellStyle name="Percentuale 42 4 3" xfId="11487" xr:uid="{00000000-0005-0000-0000-0000DF2C0000}"/>
    <cellStyle name="Percentuale 42 5" xfId="11488" xr:uid="{00000000-0005-0000-0000-0000E02C0000}"/>
    <cellStyle name="Percentuale 42 6" xfId="11489" xr:uid="{00000000-0005-0000-0000-0000E12C0000}"/>
    <cellStyle name="Percentuale 42 6 2" xfId="11490" xr:uid="{00000000-0005-0000-0000-0000E22C0000}"/>
    <cellStyle name="Percentuale 42 6 3" xfId="11491" xr:uid="{00000000-0005-0000-0000-0000E32C0000}"/>
    <cellStyle name="Percentuale 43" xfId="11492" xr:uid="{00000000-0005-0000-0000-0000E42C0000}"/>
    <cellStyle name="Percentuale 43 2" xfId="11493" xr:uid="{00000000-0005-0000-0000-0000E52C0000}"/>
    <cellStyle name="Percentuale 43 2 2" xfId="11494" xr:uid="{00000000-0005-0000-0000-0000E62C0000}"/>
    <cellStyle name="Percentuale 43 2 2 2" xfId="11495" xr:uid="{00000000-0005-0000-0000-0000E72C0000}"/>
    <cellStyle name="Percentuale 43 2 3" xfId="11496" xr:uid="{00000000-0005-0000-0000-0000E82C0000}"/>
    <cellStyle name="Percentuale 43 3" xfId="11497" xr:uid="{00000000-0005-0000-0000-0000E92C0000}"/>
    <cellStyle name="Percentuale 43 3 2" xfId="11498" xr:uid="{00000000-0005-0000-0000-0000EA2C0000}"/>
    <cellStyle name="Percentuale 43 3 2 2" xfId="11499" xr:uid="{00000000-0005-0000-0000-0000EB2C0000}"/>
    <cellStyle name="Percentuale 43 3 2 3" xfId="11500" xr:uid="{00000000-0005-0000-0000-0000EC2C0000}"/>
    <cellStyle name="Percentuale 43 3 2 3 2" xfId="11501" xr:uid="{00000000-0005-0000-0000-0000ED2C0000}"/>
    <cellStyle name="Percentuale 43 3 3" xfId="11502" xr:uid="{00000000-0005-0000-0000-0000EE2C0000}"/>
    <cellStyle name="Percentuale 43 3 3 2" xfId="11503" xr:uid="{00000000-0005-0000-0000-0000EF2C0000}"/>
    <cellStyle name="Percentuale 43 3 3 3" xfId="11504" xr:uid="{00000000-0005-0000-0000-0000F02C0000}"/>
    <cellStyle name="Percentuale 43 3 4" xfId="11505" xr:uid="{00000000-0005-0000-0000-0000F12C0000}"/>
    <cellStyle name="Percentuale 43 3 4 2" xfId="11506" xr:uid="{00000000-0005-0000-0000-0000F22C0000}"/>
    <cellStyle name="Percentuale 43 3 5" xfId="11507" xr:uid="{00000000-0005-0000-0000-0000F32C0000}"/>
    <cellStyle name="Percentuale 43 4" xfId="11508" xr:uid="{00000000-0005-0000-0000-0000F42C0000}"/>
    <cellStyle name="Percentuale 43 4 2" xfId="11509" xr:uid="{00000000-0005-0000-0000-0000F52C0000}"/>
    <cellStyle name="Percentuale 43 4 2 2" xfId="11510" xr:uid="{00000000-0005-0000-0000-0000F62C0000}"/>
    <cellStyle name="Percentuale 43 4 3" xfId="11511" xr:uid="{00000000-0005-0000-0000-0000F72C0000}"/>
    <cellStyle name="Percentuale 43 5" xfId="11512" xr:uid="{00000000-0005-0000-0000-0000F82C0000}"/>
    <cellStyle name="Percentuale 43 6" xfId="11513" xr:uid="{00000000-0005-0000-0000-0000F92C0000}"/>
    <cellStyle name="Percentuale 43 6 2" xfId="11514" xr:uid="{00000000-0005-0000-0000-0000FA2C0000}"/>
    <cellStyle name="Percentuale 43 6 3" xfId="11515" xr:uid="{00000000-0005-0000-0000-0000FB2C0000}"/>
    <cellStyle name="Percentuale 44" xfId="11516" xr:uid="{00000000-0005-0000-0000-0000FC2C0000}"/>
    <cellStyle name="Percentuale 44 2" xfId="11517" xr:uid="{00000000-0005-0000-0000-0000FD2C0000}"/>
    <cellStyle name="Percentuale 44 2 2" xfId="11518" xr:uid="{00000000-0005-0000-0000-0000FE2C0000}"/>
    <cellStyle name="Percentuale 44 2 2 2" xfId="11519" xr:uid="{00000000-0005-0000-0000-0000FF2C0000}"/>
    <cellStyle name="Percentuale 44 2 3" xfId="11520" xr:uid="{00000000-0005-0000-0000-0000002D0000}"/>
    <cellStyle name="Percentuale 44 3" xfId="11521" xr:uid="{00000000-0005-0000-0000-0000012D0000}"/>
    <cellStyle name="Percentuale 44 3 2" xfId="11522" xr:uid="{00000000-0005-0000-0000-0000022D0000}"/>
    <cellStyle name="Percentuale 44 3 2 2" xfId="11523" xr:uid="{00000000-0005-0000-0000-0000032D0000}"/>
    <cellStyle name="Percentuale 44 3 2 3" xfId="11524" xr:uid="{00000000-0005-0000-0000-0000042D0000}"/>
    <cellStyle name="Percentuale 44 3 2 3 2" xfId="11525" xr:uid="{00000000-0005-0000-0000-0000052D0000}"/>
    <cellStyle name="Percentuale 44 3 3" xfId="11526" xr:uid="{00000000-0005-0000-0000-0000062D0000}"/>
    <cellStyle name="Percentuale 44 3 3 2" xfId="11527" xr:uid="{00000000-0005-0000-0000-0000072D0000}"/>
    <cellStyle name="Percentuale 44 3 3 3" xfId="11528" xr:uid="{00000000-0005-0000-0000-0000082D0000}"/>
    <cellStyle name="Percentuale 44 3 4" xfId="11529" xr:uid="{00000000-0005-0000-0000-0000092D0000}"/>
    <cellStyle name="Percentuale 44 3 4 2" xfId="11530" xr:uid="{00000000-0005-0000-0000-00000A2D0000}"/>
    <cellStyle name="Percentuale 44 3 5" xfId="11531" xr:uid="{00000000-0005-0000-0000-00000B2D0000}"/>
    <cellStyle name="Percentuale 44 4" xfId="11532" xr:uid="{00000000-0005-0000-0000-00000C2D0000}"/>
    <cellStyle name="Percentuale 44 4 2" xfId="11533" xr:uid="{00000000-0005-0000-0000-00000D2D0000}"/>
    <cellStyle name="Percentuale 44 4 2 2" xfId="11534" xr:uid="{00000000-0005-0000-0000-00000E2D0000}"/>
    <cellStyle name="Percentuale 44 4 3" xfId="11535" xr:uid="{00000000-0005-0000-0000-00000F2D0000}"/>
    <cellStyle name="Percentuale 44 5" xfId="11536" xr:uid="{00000000-0005-0000-0000-0000102D0000}"/>
    <cellStyle name="Percentuale 44 6" xfId="11537" xr:uid="{00000000-0005-0000-0000-0000112D0000}"/>
    <cellStyle name="Percentuale 44 6 2" xfId="11538" xr:uid="{00000000-0005-0000-0000-0000122D0000}"/>
    <cellStyle name="Percentuale 44 6 3" xfId="11539" xr:uid="{00000000-0005-0000-0000-0000132D0000}"/>
    <cellStyle name="Percentuale 45" xfId="11540" xr:uid="{00000000-0005-0000-0000-0000142D0000}"/>
    <cellStyle name="Percentuale 45 2" xfId="11541" xr:uid="{00000000-0005-0000-0000-0000152D0000}"/>
    <cellStyle name="Percentuale 45 2 2" xfId="11542" xr:uid="{00000000-0005-0000-0000-0000162D0000}"/>
    <cellStyle name="Percentuale 45 2 2 2" xfId="11543" xr:uid="{00000000-0005-0000-0000-0000172D0000}"/>
    <cellStyle name="Percentuale 45 2 3" xfId="11544" xr:uid="{00000000-0005-0000-0000-0000182D0000}"/>
    <cellStyle name="Percentuale 45 3" xfId="11545" xr:uid="{00000000-0005-0000-0000-0000192D0000}"/>
    <cellStyle name="Percentuale 45 3 2" xfId="11546" xr:uid="{00000000-0005-0000-0000-00001A2D0000}"/>
    <cellStyle name="Percentuale 45 3 2 2" xfId="11547" xr:uid="{00000000-0005-0000-0000-00001B2D0000}"/>
    <cellStyle name="Percentuale 45 3 2 3" xfId="11548" xr:uid="{00000000-0005-0000-0000-00001C2D0000}"/>
    <cellStyle name="Percentuale 45 3 2 3 2" xfId="11549" xr:uid="{00000000-0005-0000-0000-00001D2D0000}"/>
    <cellStyle name="Percentuale 45 3 3" xfId="11550" xr:uid="{00000000-0005-0000-0000-00001E2D0000}"/>
    <cellStyle name="Percentuale 45 3 3 2" xfId="11551" xr:uid="{00000000-0005-0000-0000-00001F2D0000}"/>
    <cellStyle name="Percentuale 45 3 3 3" xfId="11552" xr:uid="{00000000-0005-0000-0000-0000202D0000}"/>
    <cellStyle name="Percentuale 45 3 4" xfId="11553" xr:uid="{00000000-0005-0000-0000-0000212D0000}"/>
    <cellStyle name="Percentuale 45 3 4 2" xfId="11554" xr:uid="{00000000-0005-0000-0000-0000222D0000}"/>
    <cellStyle name="Percentuale 45 3 5" xfId="11555" xr:uid="{00000000-0005-0000-0000-0000232D0000}"/>
    <cellStyle name="Percentuale 45 4" xfId="11556" xr:uid="{00000000-0005-0000-0000-0000242D0000}"/>
    <cellStyle name="Percentuale 45 4 2" xfId="11557" xr:uid="{00000000-0005-0000-0000-0000252D0000}"/>
    <cellStyle name="Percentuale 45 4 2 2" xfId="11558" xr:uid="{00000000-0005-0000-0000-0000262D0000}"/>
    <cellStyle name="Percentuale 45 4 3" xfId="11559" xr:uid="{00000000-0005-0000-0000-0000272D0000}"/>
    <cellStyle name="Percentuale 45 5" xfId="11560" xr:uid="{00000000-0005-0000-0000-0000282D0000}"/>
    <cellStyle name="Percentuale 45 6" xfId="11561" xr:uid="{00000000-0005-0000-0000-0000292D0000}"/>
    <cellStyle name="Percentuale 45 6 2" xfId="11562" xr:uid="{00000000-0005-0000-0000-00002A2D0000}"/>
    <cellStyle name="Percentuale 45 6 3" xfId="11563" xr:uid="{00000000-0005-0000-0000-00002B2D0000}"/>
    <cellStyle name="Percentuale 46" xfId="11564" xr:uid="{00000000-0005-0000-0000-00002C2D0000}"/>
    <cellStyle name="Percentuale 46 2" xfId="11565" xr:uid="{00000000-0005-0000-0000-00002D2D0000}"/>
    <cellStyle name="Percentuale 46 2 2" xfId="11566" xr:uid="{00000000-0005-0000-0000-00002E2D0000}"/>
    <cellStyle name="Percentuale 46 2 2 2" xfId="11567" xr:uid="{00000000-0005-0000-0000-00002F2D0000}"/>
    <cellStyle name="Percentuale 46 2 3" xfId="11568" xr:uid="{00000000-0005-0000-0000-0000302D0000}"/>
    <cellStyle name="Percentuale 46 3" xfId="11569" xr:uid="{00000000-0005-0000-0000-0000312D0000}"/>
    <cellStyle name="Percentuale 46 3 2" xfId="11570" xr:uid="{00000000-0005-0000-0000-0000322D0000}"/>
    <cellStyle name="Percentuale 46 3 2 2" xfId="11571" xr:uid="{00000000-0005-0000-0000-0000332D0000}"/>
    <cellStyle name="Percentuale 46 3 2 3" xfId="11572" xr:uid="{00000000-0005-0000-0000-0000342D0000}"/>
    <cellStyle name="Percentuale 46 3 2 3 2" xfId="11573" xr:uid="{00000000-0005-0000-0000-0000352D0000}"/>
    <cellStyle name="Percentuale 46 3 3" xfId="11574" xr:uid="{00000000-0005-0000-0000-0000362D0000}"/>
    <cellStyle name="Percentuale 46 3 3 2" xfId="11575" xr:uid="{00000000-0005-0000-0000-0000372D0000}"/>
    <cellStyle name="Percentuale 46 3 3 3" xfId="11576" xr:uid="{00000000-0005-0000-0000-0000382D0000}"/>
    <cellStyle name="Percentuale 46 3 4" xfId="11577" xr:uid="{00000000-0005-0000-0000-0000392D0000}"/>
    <cellStyle name="Percentuale 46 3 4 2" xfId="11578" xr:uid="{00000000-0005-0000-0000-00003A2D0000}"/>
    <cellStyle name="Percentuale 46 3 5" xfId="11579" xr:uid="{00000000-0005-0000-0000-00003B2D0000}"/>
    <cellStyle name="Percentuale 46 4" xfId="11580" xr:uid="{00000000-0005-0000-0000-00003C2D0000}"/>
    <cellStyle name="Percentuale 46 4 2" xfId="11581" xr:uid="{00000000-0005-0000-0000-00003D2D0000}"/>
    <cellStyle name="Percentuale 46 4 2 2" xfId="11582" xr:uid="{00000000-0005-0000-0000-00003E2D0000}"/>
    <cellStyle name="Percentuale 46 4 3" xfId="11583" xr:uid="{00000000-0005-0000-0000-00003F2D0000}"/>
    <cellStyle name="Percentuale 46 5" xfId="11584" xr:uid="{00000000-0005-0000-0000-0000402D0000}"/>
    <cellStyle name="Percentuale 46 6" xfId="11585" xr:uid="{00000000-0005-0000-0000-0000412D0000}"/>
    <cellStyle name="Percentuale 46 6 2" xfId="11586" xr:uid="{00000000-0005-0000-0000-0000422D0000}"/>
    <cellStyle name="Percentuale 46 6 3" xfId="11587" xr:uid="{00000000-0005-0000-0000-0000432D0000}"/>
    <cellStyle name="Percentuale 47" xfId="11588" xr:uid="{00000000-0005-0000-0000-0000442D0000}"/>
    <cellStyle name="Percentuale 47 2" xfId="11589" xr:uid="{00000000-0005-0000-0000-0000452D0000}"/>
    <cellStyle name="Percentuale 47 2 2" xfId="11590" xr:uid="{00000000-0005-0000-0000-0000462D0000}"/>
    <cellStyle name="Percentuale 47 2 2 2" xfId="11591" xr:uid="{00000000-0005-0000-0000-0000472D0000}"/>
    <cellStyle name="Percentuale 47 2 3" xfId="11592" xr:uid="{00000000-0005-0000-0000-0000482D0000}"/>
    <cellStyle name="Percentuale 47 3" xfId="11593" xr:uid="{00000000-0005-0000-0000-0000492D0000}"/>
    <cellStyle name="Percentuale 47 3 2" xfId="11594" xr:uid="{00000000-0005-0000-0000-00004A2D0000}"/>
    <cellStyle name="Percentuale 47 3 2 2" xfId="11595" xr:uid="{00000000-0005-0000-0000-00004B2D0000}"/>
    <cellStyle name="Percentuale 47 3 2 3" xfId="11596" xr:uid="{00000000-0005-0000-0000-00004C2D0000}"/>
    <cellStyle name="Percentuale 47 3 2 3 2" xfId="11597" xr:uid="{00000000-0005-0000-0000-00004D2D0000}"/>
    <cellStyle name="Percentuale 47 3 3" xfId="11598" xr:uid="{00000000-0005-0000-0000-00004E2D0000}"/>
    <cellStyle name="Percentuale 47 3 3 2" xfId="11599" xr:uid="{00000000-0005-0000-0000-00004F2D0000}"/>
    <cellStyle name="Percentuale 47 3 3 3" xfId="11600" xr:uid="{00000000-0005-0000-0000-0000502D0000}"/>
    <cellStyle name="Percentuale 47 3 4" xfId="11601" xr:uid="{00000000-0005-0000-0000-0000512D0000}"/>
    <cellStyle name="Percentuale 47 3 4 2" xfId="11602" xr:uid="{00000000-0005-0000-0000-0000522D0000}"/>
    <cellStyle name="Percentuale 47 3 5" xfId="11603" xr:uid="{00000000-0005-0000-0000-0000532D0000}"/>
    <cellStyle name="Percentuale 47 4" xfId="11604" xr:uid="{00000000-0005-0000-0000-0000542D0000}"/>
    <cellStyle name="Percentuale 47 4 2" xfId="11605" xr:uid="{00000000-0005-0000-0000-0000552D0000}"/>
    <cellStyle name="Percentuale 47 4 2 2" xfId="11606" xr:uid="{00000000-0005-0000-0000-0000562D0000}"/>
    <cellStyle name="Percentuale 47 4 3" xfId="11607" xr:uid="{00000000-0005-0000-0000-0000572D0000}"/>
    <cellStyle name="Percentuale 47 5" xfId="11608" xr:uid="{00000000-0005-0000-0000-0000582D0000}"/>
    <cellStyle name="Percentuale 47 6" xfId="11609" xr:uid="{00000000-0005-0000-0000-0000592D0000}"/>
    <cellStyle name="Percentuale 47 6 2" xfId="11610" xr:uid="{00000000-0005-0000-0000-00005A2D0000}"/>
    <cellStyle name="Percentuale 47 6 3" xfId="11611" xr:uid="{00000000-0005-0000-0000-00005B2D0000}"/>
    <cellStyle name="Percentuale 48" xfId="11612" xr:uid="{00000000-0005-0000-0000-00005C2D0000}"/>
    <cellStyle name="Percentuale 48 2" xfId="11613" xr:uid="{00000000-0005-0000-0000-00005D2D0000}"/>
    <cellStyle name="Percentuale 48 2 2" xfId="11614" xr:uid="{00000000-0005-0000-0000-00005E2D0000}"/>
    <cellStyle name="Percentuale 48 2 2 2" xfId="11615" xr:uid="{00000000-0005-0000-0000-00005F2D0000}"/>
    <cellStyle name="Percentuale 48 2 3" xfId="11616" xr:uid="{00000000-0005-0000-0000-0000602D0000}"/>
    <cellStyle name="Percentuale 48 3" xfId="11617" xr:uid="{00000000-0005-0000-0000-0000612D0000}"/>
    <cellStyle name="Percentuale 48 3 2" xfId="11618" xr:uid="{00000000-0005-0000-0000-0000622D0000}"/>
    <cellStyle name="Percentuale 48 3 2 2" xfId="11619" xr:uid="{00000000-0005-0000-0000-0000632D0000}"/>
    <cellStyle name="Percentuale 48 3 2 3" xfId="11620" xr:uid="{00000000-0005-0000-0000-0000642D0000}"/>
    <cellStyle name="Percentuale 48 3 2 3 2" xfId="11621" xr:uid="{00000000-0005-0000-0000-0000652D0000}"/>
    <cellStyle name="Percentuale 48 3 3" xfId="11622" xr:uid="{00000000-0005-0000-0000-0000662D0000}"/>
    <cellStyle name="Percentuale 48 3 3 2" xfId="11623" xr:uid="{00000000-0005-0000-0000-0000672D0000}"/>
    <cellStyle name="Percentuale 48 3 3 3" xfId="11624" xr:uid="{00000000-0005-0000-0000-0000682D0000}"/>
    <cellStyle name="Percentuale 48 3 4" xfId="11625" xr:uid="{00000000-0005-0000-0000-0000692D0000}"/>
    <cellStyle name="Percentuale 48 3 4 2" xfId="11626" xr:uid="{00000000-0005-0000-0000-00006A2D0000}"/>
    <cellStyle name="Percentuale 48 3 5" xfId="11627" xr:uid="{00000000-0005-0000-0000-00006B2D0000}"/>
    <cellStyle name="Percentuale 48 4" xfId="11628" xr:uid="{00000000-0005-0000-0000-00006C2D0000}"/>
    <cellStyle name="Percentuale 48 4 2" xfId="11629" xr:uid="{00000000-0005-0000-0000-00006D2D0000}"/>
    <cellStyle name="Percentuale 48 4 2 2" xfId="11630" xr:uid="{00000000-0005-0000-0000-00006E2D0000}"/>
    <cellStyle name="Percentuale 48 4 3" xfId="11631" xr:uid="{00000000-0005-0000-0000-00006F2D0000}"/>
    <cellStyle name="Percentuale 48 5" xfId="11632" xr:uid="{00000000-0005-0000-0000-0000702D0000}"/>
    <cellStyle name="Percentuale 48 6" xfId="11633" xr:uid="{00000000-0005-0000-0000-0000712D0000}"/>
    <cellStyle name="Percentuale 48 6 2" xfId="11634" xr:uid="{00000000-0005-0000-0000-0000722D0000}"/>
    <cellStyle name="Percentuale 48 6 3" xfId="11635" xr:uid="{00000000-0005-0000-0000-0000732D0000}"/>
    <cellStyle name="Percentuale 49" xfId="11636" xr:uid="{00000000-0005-0000-0000-0000742D0000}"/>
    <cellStyle name="Percentuale 49 2" xfId="11637" xr:uid="{00000000-0005-0000-0000-0000752D0000}"/>
    <cellStyle name="Percentuale 49 2 2" xfId="11638" xr:uid="{00000000-0005-0000-0000-0000762D0000}"/>
    <cellStyle name="Percentuale 49 2 2 2" xfId="11639" xr:uid="{00000000-0005-0000-0000-0000772D0000}"/>
    <cellStyle name="Percentuale 49 2 3" xfId="11640" xr:uid="{00000000-0005-0000-0000-0000782D0000}"/>
    <cellStyle name="Percentuale 49 3" xfId="11641" xr:uid="{00000000-0005-0000-0000-0000792D0000}"/>
    <cellStyle name="Percentuale 49 3 2" xfId="11642" xr:uid="{00000000-0005-0000-0000-00007A2D0000}"/>
    <cellStyle name="Percentuale 49 3 2 2" xfId="11643" xr:uid="{00000000-0005-0000-0000-00007B2D0000}"/>
    <cellStyle name="Percentuale 49 3 2 3" xfId="11644" xr:uid="{00000000-0005-0000-0000-00007C2D0000}"/>
    <cellStyle name="Percentuale 49 3 2 3 2" xfId="11645" xr:uid="{00000000-0005-0000-0000-00007D2D0000}"/>
    <cellStyle name="Percentuale 49 3 3" xfId="11646" xr:uid="{00000000-0005-0000-0000-00007E2D0000}"/>
    <cellStyle name="Percentuale 49 3 3 2" xfId="11647" xr:uid="{00000000-0005-0000-0000-00007F2D0000}"/>
    <cellStyle name="Percentuale 49 3 3 3" xfId="11648" xr:uid="{00000000-0005-0000-0000-0000802D0000}"/>
    <cellStyle name="Percentuale 49 3 4" xfId="11649" xr:uid="{00000000-0005-0000-0000-0000812D0000}"/>
    <cellStyle name="Percentuale 49 3 4 2" xfId="11650" xr:uid="{00000000-0005-0000-0000-0000822D0000}"/>
    <cellStyle name="Percentuale 49 3 5" xfId="11651" xr:uid="{00000000-0005-0000-0000-0000832D0000}"/>
    <cellStyle name="Percentuale 49 4" xfId="11652" xr:uid="{00000000-0005-0000-0000-0000842D0000}"/>
    <cellStyle name="Percentuale 49 4 2" xfId="11653" xr:uid="{00000000-0005-0000-0000-0000852D0000}"/>
    <cellStyle name="Percentuale 49 4 2 2" xfId="11654" xr:uid="{00000000-0005-0000-0000-0000862D0000}"/>
    <cellStyle name="Percentuale 49 4 3" xfId="11655" xr:uid="{00000000-0005-0000-0000-0000872D0000}"/>
    <cellStyle name="Percentuale 49 5" xfId="11656" xr:uid="{00000000-0005-0000-0000-0000882D0000}"/>
    <cellStyle name="Percentuale 49 6" xfId="11657" xr:uid="{00000000-0005-0000-0000-0000892D0000}"/>
    <cellStyle name="Percentuale 49 6 2" xfId="11658" xr:uid="{00000000-0005-0000-0000-00008A2D0000}"/>
    <cellStyle name="Percentuale 49 6 3" xfId="11659" xr:uid="{00000000-0005-0000-0000-00008B2D0000}"/>
    <cellStyle name="Percentuale 5" xfId="11660" xr:uid="{00000000-0005-0000-0000-00008C2D0000}"/>
    <cellStyle name="Percentuale 5 2" xfId="11661" xr:uid="{00000000-0005-0000-0000-00008D2D0000}"/>
    <cellStyle name="Percentuale 5 2 2" xfId="11662" xr:uid="{00000000-0005-0000-0000-00008E2D0000}"/>
    <cellStyle name="Percentuale 5 2 2 2" xfId="11663" xr:uid="{00000000-0005-0000-0000-00008F2D0000}"/>
    <cellStyle name="Percentuale 5 2 3" xfId="11664" xr:uid="{00000000-0005-0000-0000-0000902D0000}"/>
    <cellStyle name="Percentuale 5 3" xfId="11665" xr:uid="{00000000-0005-0000-0000-0000912D0000}"/>
    <cellStyle name="Percentuale 5 3 2" xfId="11666" xr:uid="{00000000-0005-0000-0000-0000922D0000}"/>
    <cellStyle name="Percentuale 5 3 2 2" xfId="11667" xr:uid="{00000000-0005-0000-0000-0000932D0000}"/>
    <cellStyle name="Percentuale 5 3 2 3" xfId="11668" xr:uid="{00000000-0005-0000-0000-0000942D0000}"/>
    <cellStyle name="Percentuale 5 3 2 3 2" xfId="11669" xr:uid="{00000000-0005-0000-0000-0000952D0000}"/>
    <cellStyle name="Percentuale 5 3 3" xfId="11670" xr:uid="{00000000-0005-0000-0000-0000962D0000}"/>
    <cellStyle name="Percentuale 5 3 3 2" xfId="11671" xr:uid="{00000000-0005-0000-0000-0000972D0000}"/>
    <cellStyle name="Percentuale 5 3 3 3" xfId="11672" xr:uid="{00000000-0005-0000-0000-0000982D0000}"/>
    <cellStyle name="Percentuale 5 3 4" xfId="11673" xr:uid="{00000000-0005-0000-0000-0000992D0000}"/>
    <cellStyle name="Percentuale 5 3 4 2" xfId="11674" xr:uid="{00000000-0005-0000-0000-00009A2D0000}"/>
    <cellStyle name="Percentuale 5 3 5" xfId="11675" xr:uid="{00000000-0005-0000-0000-00009B2D0000}"/>
    <cellStyle name="Percentuale 5 4" xfId="11676" xr:uid="{00000000-0005-0000-0000-00009C2D0000}"/>
    <cellStyle name="Percentuale 5 4 2" xfId="11677" xr:uid="{00000000-0005-0000-0000-00009D2D0000}"/>
    <cellStyle name="Percentuale 5 4 2 2" xfId="11678" xr:uid="{00000000-0005-0000-0000-00009E2D0000}"/>
    <cellStyle name="Percentuale 5 4 3" xfId="11679" xr:uid="{00000000-0005-0000-0000-00009F2D0000}"/>
    <cellStyle name="Percentuale 5 5" xfId="11680" xr:uid="{00000000-0005-0000-0000-0000A02D0000}"/>
    <cellStyle name="Percentuale 5 6" xfId="11681" xr:uid="{00000000-0005-0000-0000-0000A12D0000}"/>
    <cellStyle name="Percentuale 5 6 2" xfId="11682" xr:uid="{00000000-0005-0000-0000-0000A22D0000}"/>
    <cellStyle name="Percentuale 5 6 3" xfId="11683" xr:uid="{00000000-0005-0000-0000-0000A32D0000}"/>
    <cellStyle name="Percentuale 50" xfId="11684" xr:uid="{00000000-0005-0000-0000-0000A42D0000}"/>
    <cellStyle name="Percentuale 50 2" xfId="11685" xr:uid="{00000000-0005-0000-0000-0000A52D0000}"/>
    <cellStyle name="Percentuale 50 2 2" xfId="11686" xr:uid="{00000000-0005-0000-0000-0000A62D0000}"/>
    <cellStyle name="Percentuale 50 2 2 2" xfId="11687" xr:uid="{00000000-0005-0000-0000-0000A72D0000}"/>
    <cellStyle name="Percentuale 50 2 3" xfId="11688" xr:uid="{00000000-0005-0000-0000-0000A82D0000}"/>
    <cellStyle name="Percentuale 50 3" xfId="11689" xr:uid="{00000000-0005-0000-0000-0000A92D0000}"/>
    <cellStyle name="Percentuale 50 3 2" xfId="11690" xr:uid="{00000000-0005-0000-0000-0000AA2D0000}"/>
    <cellStyle name="Percentuale 50 3 2 2" xfId="11691" xr:uid="{00000000-0005-0000-0000-0000AB2D0000}"/>
    <cellStyle name="Percentuale 50 3 2 3" xfId="11692" xr:uid="{00000000-0005-0000-0000-0000AC2D0000}"/>
    <cellStyle name="Percentuale 50 3 2 3 2" xfId="11693" xr:uid="{00000000-0005-0000-0000-0000AD2D0000}"/>
    <cellStyle name="Percentuale 50 3 3" xfId="11694" xr:uid="{00000000-0005-0000-0000-0000AE2D0000}"/>
    <cellStyle name="Percentuale 50 3 3 2" xfId="11695" xr:uid="{00000000-0005-0000-0000-0000AF2D0000}"/>
    <cellStyle name="Percentuale 50 3 3 3" xfId="11696" xr:uid="{00000000-0005-0000-0000-0000B02D0000}"/>
    <cellStyle name="Percentuale 50 3 4" xfId="11697" xr:uid="{00000000-0005-0000-0000-0000B12D0000}"/>
    <cellStyle name="Percentuale 50 3 4 2" xfId="11698" xr:uid="{00000000-0005-0000-0000-0000B22D0000}"/>
    <cellStyle name="Percentuale 50 3 5" xfId="11699" xr:uid="{00000000-0005-0000-0000-0000B32D0000}"/>
    <cellStyle name="Percentuale 50 4" xfId="11700" xr:uid="{00000000-0005-0000-0000-0000B42D0000}"/>
    <cellStyle name="Percentuale 50 4 2" xfId="11701" xr:uid="{00000000-0005-0000-0000-0000B52D0000}"/>
    <cellStyle name="Percentuale 50 4 2 2" xfId="11702" xr:uid="{00000000-0005-0000-0000-0000B62D0000}"/>
    <cellStyle name="Percentuale 50 4 3" xfId="11703" xr:uid="{00000000-0005-0000-0000-0000B72D0000}"/>
    <cellStyle name="Percentuale 50 5" xfId="11704" xr:uid="{00000000-0005-0000-0000-0000B82D0000}"/>
    <cellStyle name="Percentuale 50 6" xfId="11705" xr:uid="{00000000-0005-0000-0000-0000B92D0000}"/>
    <cellStyle name="Percentuale 50 6 2" xfId="11706" xr:uid="{00000000-0005-0000-0000-0000BA2D0000}"/>
    <cellStyle name="Percentuale 50 6 3" xfId="11707" xr:uid="{00000000-0005-0000-0000-0000BB2D0000}"/>
    <cellStyle name="Percentuale 51" xfId="11708" xr:uid="{00000000-0005-0000-0000-0000BC2D0000}"/>
    <cellStyle name="Percentuale 51 2" xfId="11709" xr:uid="{00000000-0005-0000-0000-0000BD2D0000}"/>
    <cellStyle name="Percentuale 51 2 2" xfId="11710" xr:uid="{00000000-0005-0000-0000-0000BE2D0000}"/>
    <cellStyle name="Percentuale 51 2 2 2" xfId="11711" xr:uid="{00000000-0005-0000-0000-0000BF2D0000}"/>
    <cellStyle name="Percentuale 51 2 3" xfId="11712" xr:uid="{00000000-0005-0000-0000-0000C02D0000}"/>
    <cellStyle name="Percentuale 51 3" xfId="11713" xr:uid="{00000000-0005-0000-0000-0000C12D0000}"/>
    <cellStyle name="Percentuale 51 3 2" xfId="11714" xr:uid="{00000000-0005-0000-0000-0000C22D0000}"/>
    <cellStyle name="Percentuale 51 3 2 2" xfId="11715" xr:uid="{00000000-0005-0000-0000-0000C32D0000}"/>
    <cellStyle name="Percentuale 51 3 2 3" xfId="11716" xr:uid="{00000000-0005-0000-0000-0000C42D0000}"/>
    <cellStyle name="Percentuale 51 3 2 3 2" xfId="11717" xr:uid="{00000000-0005-0000-0000-0000C52D0000}"/>
    <cellStyle name="Percentuale 51 3 3" xfId="11718" xr:uid="{00000000-0005-0000-0000-0000C62D0000}"/>
    <cellStyle name="Percentuale 51 3 3 2" xfId="11719" xr:uid="{00000000-0005-0000-0000-0000C72D0000}"/>
    <cellStyle name="Percentuale 51 3 3 3" xfId="11720" xr:uid="{00000000-0005-0000-0000-0000C82D0000}"/>
    <cellStyle name="Percentuale 51 3 4" xfId="11721" xr:uid="{00000000-0005-0000-0000-0000C92D0000}"/>
    <cellStyle name="Percentuale 51 3 4 2" xfId="11722" xr:uid="{00000000-0005-0000-0000-0000CA2D0000}"/>
    <cellStyle name="Percentuale 51 3 5" xfId="11723" xr:uid="{00000000-0005-0000-0000-0000CB2D0000}"/>
    <cellStyle name="Percentuale 51 4" xfId="11724" xr:uid="{00000000-0005-0000-0000-0000CC2D0000}"/>
    <cellStyle name="Percentuale 51 4 2" xfId="11725" xr:uid="{00000000-0005-0000-0000-0000CD2D0000}"/>
    <cellStyle name="Percentuale 51 4 2 2" xfId="11726" xr:uid="{00000000-0005-0000-0000-0000CE2D0000}"/>
    <cellStyle name="Percentuale 51 4 3" xfId="11727" xr:uid="{00000000-0005-0000-0000-0000CF2D0000}"/>
    <cellStyle name="Percentuale 51 5" xfId="11728" xr:uid="{00000000-0005-0000-0000-0000D02D0000}"/>
    <cellStyle name="Percentuale 51 6" xfId="11729" xr:uid="{00000000-0005-0000-0000-0000D12D0000}"/>
    <cellStyle name="Percentuale 51 6 2" xfId="11730" xr:uid="{00000000-0005-0000-0000-0000D22D0000}"/>
    <cellStyle name="Percentuale 51 6 3" xfId="11731" xr:uid="{00000000-0005-0000-0000-0000D32D0000}"/>
    <cellStyle name="Percentuale 52" xfId="11732" xr:uid="{00000000-0005-0000-0000-0000D42D0000}"/>
    <cellStyle name="Percentuale 52 2" xfId="11733" xr:uid="{00000000-0005-0000-0000-0000D52D0000}"/>
    <cellStyle name="Percentuale 52 2 2" xfId="11734" xr:uid="{00000000-0005-0000-0000-0000D62D0000}"/>
    <cellStyle name="Percentuale 52 2 2 2" xfId="11735" xr:uid="{00000000-0005-0000-0000-0000D72D0000}"/>
    <cellStyle name="Percentuale 52 2 3" xfId="11736" xr:uid="{00000000-0005-0000-0000-0000D82D0000}"/>
    <cellStyle name="Percentuale 52 3" xfId="11737" xr:uid="{00000000-0005-0000-0000-0000D92D0000}"/>
    <cellStyle name="Percentuale 52 3 2" xfId="11738" xr:uid="{00000000-0005-0000-0000-0000DA2D0000}"/>
    <cellStyle name="Percentuale 52 3 2 2" xfId="11739" xr:uid="{00000000-0005-0000-0000-0000DB2D0000}"/>
    <cellStyle name="Percentuale 52 3 2 3" xfId="11740" xr:uid="{00000000-0005-0000-0000-0000DC2D0000}"/>
    <cellStyle name="Percentuale 52 3 2 3 2" xfId="11741" xr:uid="{00000000-0005-0000-0000-0000DD2D0000}"/>
    <cellStyle name="Percentuale 52 3 3" xfId="11742" xr:uid="{00000000-0005-0000-0000-0000DE2D0000}"/>
    <cellStyle name="Percentuale 52 3 3 2" xfId="11743" xr:uid="{00000000-0005-0000-0000-0000DF2D0000}"/>
    <cellStyle name="Percentuale 52 3 3 3" xfId="11744" xr:uid="{00000000-0005-0000-0000-0000E02D0000}"/>
    <cellStyle name="Percentuale 52 3 4" xfId="11745" xr:uid="{00000000-0005-0000-0000-0000E12D0000}"/>
    <cellStyle name="Percentuale 52 3 4 2" xfId="11746" xr:uid="{00000000-0005-0000-0000-0000E22D0000}"/>
    <cellStyle name="Percentuale 52 3 5" xfId="11747" xr:uid="{00000000-0005-0000-0000-0000E32D0000}"/>
    <cellStyle name="Percentuale 52 4" xfId="11748" xr:uid="{00000000-0005-0000-0000-0000E42D0000}"/>
    <cellStyle name="Percentuale 52 4 2" xfId="11749" xr:uid="{00000000-0005-0000-0000-0000E52D0000}"/>
    <cellStyle name="Percentuale 52 4 2 2" xfId="11750" xr:uid="{00000000-0005-0000-0000-0000E62D0000}"/>
    <cellStyle name="Percentuale 52 4 3" xfId="11751" xr:uid="{00000000-0005-0000-0000-0000E72D0000}"/>
    <cellStyle name="Percentuale 52 5" xfId="11752" xr:uid="{00000000-0005-0000-0000-0000E82D0000}"/>
    <cellStyle name="Percentuale 52 6" xfId="11753" xr:uid="{00000000-0005-0000-0000-0000E92D0000}"/>
    <cellStyle name="Percentuale 52 6 2" xfId="11754" xr:uid="{00000000-0005-0000-0000-0000EA2D0000}"/>
    <cellStyle name="Percentuale 52 6 3" xfId="11755" xr:uid="{00000000-0005-0000-0000-0000EB2D0000}"/>
    <cellStyle name="Percentuale 53" xfId="11756" xr:uid="{00000000-0005-0000-0000-0000EC2D0000}"/>
    <cellStyle name="Percentuale 53 2" xfId="11757" xr:uid="{00000000-0005-0000-0000-0000ED2D0000}"/>
    <cellStyle name="Percentuale 53 2 2" xfId="11758" xr:uid="{00000000-0005-0000-0000-0000EE2D0000}"/>
    <cellStyle name="Percentuale 53 2 2 2" xfId="11759" xr:uid="{00000000-0005-0000-0000-0000EF2D0000}"/>
    <cellStyle name="Percentuale 53 2 3" xfId="11760" xr:uid="{00000000-0005-0000-0000-0000F02D0000}"/>
    <cellStyle name="Percentuale 53 3" xfId="11761" xr:uid="{00000000-0005-0000-0000-0000F12D0000}"/>
    <cellStyle name="Percentuale 53 3 2" xfId="11762" xr:uid="{00000000-0005-0000-0000-0000F22D0000}"/>
    <cellStyle name="Percentuale 53 3 2 2" xfId="11763" xr:uid="{00000000-0005-0000-0000-0000F32D0000}"/>
    <cellStyle name="Percentuale 53 3 2 3" xfId="11764" xr:uid="{00000000-0005-0000-0000-0000F42D0000}"/>
    <cellStyle name="Percentuale 53 3 2 3 2" xfId="11765" xr:uid="{00000000-0005-0000-0000-0000F52D0000}"/>
    <cellStyle name="Percentuale 53 3 3" xfId="11766" xr:uid="{00000000-0005-0000-0000-0000F62D0000}"/>
    <cellStyle name="Percentuale 53 3 3 2" xfId="11767" xr:uid="{00000000-0005-0000-0000-0000F72D0000}"/>
    <cellStyle name="Percentuale 53 3 3 3" xfId="11768" xr:uid="{00000000-0005-0000-0000-0000F82D0000}"/>
    <cellStyle name="Percentuale 53 3 4" xfId="11769" xr:uid="{00000000-0005-0000-0000-0000F92D0000}"/>
    <cellStyle name="Percentuale 53 3 4 2" xfId="11770" xr:uid="{00000000-0005-0000-0000-0000FA2D0000}"/>
    <cellStyle name="Percentuale 53 3 5" xfId="11771" xr:uid="{00000000-0005-0000-0000-0000FB2D0000}"/>
    <cellStyle name="Percentuale 53 4" xfId="11772" xr:uid="{00000000-0005-0000-0000-0000FC2D0000}"/>
    <cellStyle name="Percentuale 53 4 2" xfId="11773" xr:uid="{00000000-0005-0000-0000-0000FD2D0000}"/>
    <cellStyle name="Percentuale 53 4 2 2" xfId="11774" xr:uid="{00000000-0005-0000-0000-0000FE2D0000}"/>
    <cellStyle name="Percentuale 53 4 3" xfId="11775" xr:uid="{00000000-0005-0000-0000-0000FF2D0000}"/>
    <cellStyle name="Percentuale 53 5" xfId="11776" xr:uid="{00000000-0005-0000-0000-0000002E0000}"/>
    <cellStyle name="Percentuale 53 6" xfId="11777" xr:uid="{00000000-0005-0000-0000-0000012E0000}"/>
    <cellStyle name="Percentuale 53 6 2" xfId="11778" xr:uid="{00000000-0005-0000-0000-0000022E0000}"/>
    <cellStyle name="Percentuale 53 6 3" xfId="11779" xr:uid="{00000000-0005-0000-0000-0000032E0000}"/>
    <cellStyle name="Percentuale 54" xfId="11780" xr:uid="{00000000-0005-0000-0000-0000042E0000}"/>
    <cellStyle name="Percentuale 54 2" xfId="11781" xr:uid="{00000000-0005-0000-0000-0000052E0000}"/>
    <cellStyle name="Percentuale 54 2 2" xfId="11782" xr:uid="{00000000-0005-0000-0000-0000062E0000}"/>
    <cellStyle name="Percentuale 54 2 2 2" xfId="11783" xr:uid="{00000000-0005-0000-0000-0000072E0000}"/>
    <cellStyle name="Percentuale 54 2 3" xfId="11784" xr:uid="{00000000-0005-0000-0000-0000082E0000}"/>
    <cellStyle name="Percentuale 54 3" xfId="11785" xr:uid="{00000000-0005-0000-0000-0000092E0000}"/>
    <cellStyle name="Percentuale 54 3 2" xfId="11786" xr:uid="{00000000-0005-0000-0000-00000A2E0000}"/>
    <cellStyle name="Percentuale 54 3 2 2" xfId="11787" xr:uid="{00000000-0005-0000-0000-00000B2E0000}"/>
    <cellStyle name="Percentuale 54 3 2 3" xfId="11788" xr:uid="{00000000-0005-0000-0000-00000C2E0000}"/>
    <cellStyle name="Percentuale 54 3 2 3 2" xfId="11789" xr:uid="{00000000-0005-0000-0000-00000D2E0000}"/>
    <cellStyle name="Percentuale 54 3 3" xfId="11790" xr:uid="{00000000-0005-0000-0000-00000E2E0000}"/>
    <cellStyle name="Percentuale 54 3 3 2" xfId="11791" xr:uid="{00000000-0005-0000-0000-00000F2E0000}"/>
    <cellStyle name="Percentuale 54 3 3 3" xfId="11792" xr:uid="{00000000-0005-0000-0000-0000102E0000}"/>
    <cellStyle name="Percentuale 54 3 4" xfId="11793" xr:uid="{00000000-0005-0000-0000-0000112E0000}"/>
    <cellStyle name="Percentuale 54 3 4 2" xfId="11794" xr:uid="{00000000-0005-0000-0000-0000122E0000}"/>
    <cellStyle name="Percentuale 54 3 5" xfId="11795" xr:uid="{00000000-0005-0000-0000-0000132E0000}"/>
    <cellStyle name="Percentuale 54 4" xfId="11796" xr:uid="{00000000-0005-0000-0000-0000142E0000}"/>
    <cellStyle name="Percentuale 54 4 2" xfId="11797" xr:uid="{00000000-0005-0000-0000-0000152E0000}"/>
    <cellStyle name="Percentuale 54 4 2 2" xfId="11798" xr:uid="{00000000-0005-0000-0000-0000162E0000}"/>
    <cellStyle name="Percentuale 54 4 3" xfId="11799" xr:uid="{00000000-0005-0000-0000-0000172E0000}"/>
    <cellStyle name="Percentuale 54 5" xfId="11800" xr:uid="{00000000-0005-0000-0000-0000182E0000}"/>
    <cellStyle name="Percentuale 54 6" xfId="11801" xr:uid="{00000000-0005-0000-0000-0000192E0000}"/>
    <cellStyle name="Percentuale 54 6 2" xfId="11802" xr:uid="{00000000-0005-0000-0000-00001A2E0000}"/>
    <cellStyle name="Percentuale 54 6 3" xfId="11803" xr:uid="{00000000-0005-0000-0000-00001B2E0000}"/>
    <cellStyle name="Percentuale 55" xfId="11804" xr:uid="{00000000-0005-0000-0000-00001C2E0000}"/>
    <cellStyle name="Percentuale 55 2" xfId="11805" xr:uid="{00000000-0005-0000-0000-00001D2E0000}"/>
    <cellStyle name="Percentuale 55 2 2" xfId="11806" xr:uid="{00000000-0005-0000-0000-00001E2E0000}"/>
    <cellStyle name="Percentuale 55 2 2 2" xfId="11807" xr:uid="{00000000-0005-0000-0000-00001F2E0000}"/>
    <cellStyle name="Percentuale 55 2 3" xfId="11808" xr:uid="{00000000-0005-0000-0000-0000202E0000}"/>
    <cellStyle name="Percentuale 55 3" xfId="11809" xr:uid="{00000000-0005-0000-0000-0000212E0000}"/>
    <cellStyle name="Percentuale 55 3 2" xfId="11810" xr:uid="{00000000-0005-0000-0000-0000222E0000}"/>
    <cellStyle name="Percentuale 55 3 2 2" xfId="11811" xr:uid="{00000000-0005-0000-0000-0000232E0000}"/>
    <cellStyle name="Percentuale 55 3 2 3" xfId="11812" xr:uid="{00000000-0005-0000-0000-0000242E0000}"/>
    <cellStyle name="Percentuale 55 3 2 3 2" xfId="11813" xr:uid="{00000000-0005-0000-0000-0000252E0000}"/>
    <cellStyle name="Percentuale 55 3 3" xfId="11814" xr:uid="{00000000-0005-0000-0000-0000262E0000}"/>
    <cellStyle name="Percentuale 55 3 3 2" xfId="11815" xr:uid="{00000000-0005-0000-0000-0000272E0000}"/>
    <cellStyle name="Percentuale 55 3 3 3" xfId="11816" xr:uid="{00000000-0005-0000-0000-0000282E0000}"/>
    <cellStyle name="Percentuale 55 3 4" xfId="11817" xr:uid="{00000000-0005-0000-0000-0000292E0000}"/>
    <cellStyle name="Percentuale 55 3 4 2" xfId="11818" xr:uid="{00000000-0005-0000-0000-00002A2E0000}"/>
    <cellStyle name="Percentuale 55 3 5" xfId="11819" xr:uid="{00000000-0005-0000-0000-00002B2E0000}"/>
    <cellStyle name="Percentuale 55 4" xfId="11820" xr:uid="{00000000-0005-0000-0000-00002C2E0000}"/>
    <cellStyle name="Percentuale 55 4 2" xfId="11821" xr:uid="{00000000-0005-0000-0000-00002D2E0000}"/>
    <cellStyle name="Percentuale 55 4 2 2" xfId="11822" xr:uid="{00000000-0005-0000-0000-00002E2E0000}"/>
    <cellStyle name="Percentuale 55 4 3" xfId="11823" xr:uid="{00000000-0005-0000-0000-00002F2E0000}"/>
    <cellStyle name="Percentuale 55 5" xfId="11824" xr:uid="{00000000-0005-0000-0000-0000302E0000}"/>
    <cellStyle name="Percentuale 55 6" xfId="11825" xr:uid="{00000000-0005-0000-0000-0000312E0000}"/>
    <cellStyle name="Percentuale 55 6 2" xfId="11826" xr:uid="{00000000-0005-0000-0000-0000322E0000}"/>
    <cellStyle name="Percentuale 55 6 3" xfId="11827" xr:uid="{00000000-0005-0000-0000-0000332E0000}"/>
    <cellStyle name="Percentuale 56" xfId="11828" xr:uid="{00000000-0005-0000-0000-0000342E0000}"/>
    <cellStyle name="Percentuale 56 2" xfId="11829" xr:uid="{00000000-0005-0000-0000-0000352E0000}"/>
    <cellStyle name="Percentuale 56 2 2" xfId="11830" xr:uid="{00000000-0005-0000-0000-0000362E0000}"/>
    <cellStyle name="Percentuale 56 2 2 2" xfId="11831" xr:uid="{00000000-0005-0000-0000-0000372E0000}"/>
    <cellStyle name="Percentuale 56 2 3" xfId="11832" xr:uid="{00000000-0005-0000-0000-0000382E0000}"/>
    <cellStyle name="Percentuale 56 3" xfId="11833" xr:uid="{00000000-0005-0000-0000-0000392E0000}"/>
    <cellStyle name="Percentuale 56 3 2" xfId="11834" xr:uid="{00000000-0005-0000-0000-00003A2E0000}"/>
    <cellStyle name="Percentuale 56 3 2 2" xfId="11835" xr:uid="{00000000-0005-0000-0000-00003B2E0000}"/>
    <cellStyle name="Percentuale 56 3 2 3" xfId="11836" xr:uid="{00000000-0005-0000-0000-00003C2E0000}"/>
    <cellStyle name="Percentuale 56 3 2 3 2" xfId="11837" xr:uid="{00000000-0005-0000-0000-00003D2E0000}"/>
    <cellStyle name="Percentuale 56 3 3" xfId="11838" xr:uid="{00000000-0005-0000-0000-00003E2E0000}"/>
    <cellStyle name="Percentuale 56 3 3 2" xfId="11839" xr:uid="{00000000-0005-0000-0000-00003F2E0000}"/>
    <cellStyle name="Percentuale 56 3 3 3" xfId="11840" xr:uid="{00000000-0005-0000-0000-0000402E0000}"/>
    <cellStyle name="Percentuale 56 3 4" xfId="11841" xr:uid="{00000000-0005-0000-0000-0000412E0000}"/>
    <cellStyle name="Percentuale 56 3 4 2" xfId="11842" xr:uid="{00000000-0005-0000-0000-0000422E0000}"/>
    <cellStyle name="Percentuale 56 3 5" xfId="11843" xr:uid="{00000000-0005-0000-0000-0000432E0000}"/>
    <cellStyle name="Percentuale 56 4" xfId="11844" xr:uid="{00000000-0005-0000-0000-0000442E0000}"/>
    <cellStyle name="Percentuale 56 4 2" xfId="11845" xr:uid="{00000000-0005-0000-0000-0000452E0000}"/>
    <cellStyle name="Percentuale 56 4 2 2" xfId="11846" xr:uid="{00000000-0005-0000-0000-0000462E0000}"/>
    <cellStyle name="Percentuale 56 4 3" xfId="11847" xr:uid="{00000000-0005-0000-0000-0000472E0000}"/>
    <cellStyle name="Percentuale 56 5" xfId="11848" xr:uid="{00000000-0005-0000-0000-0000482E0000}"/>
    <cellStyle name="Percentuale 56 6" xfId="11849" xr:uid="{00000000-0005-0000-0000-0000492E0000}"/>
    <cellStyle name="Percentuale 56 6 2" xfId="11850" xr:uid="{00000000-0005-0000-0000-00004A2E0000}"/>
    <cellStyle name="Percentuale 56 6 3" xfId="11851" xr:uid="{00000000-0005-0000-0000-00004B2E0000}"/>
    <cellStyle name="Percentuale 57" xfId="11852" xr:uid="{00000000-0005-0000-0000-00004C2E0000}"/>
    <cellStyle name="Percentuale 57 2" xfId="11853" xr:uid="{00000000-0005-0000-0000-00004D2E0000}"/>
    <cellStyle name="Percentuale 57 2 2" xfId="11854" xr:uid="{00000000-0005-0000-0000-00004E2E0000}"/>
    <cellStyle name="Percentuale 57 2 2 2" xfId="11855" xr:uid="{00000000-0005-0000-0000-00004F2E0000}"/>
    <cellStyle name="Percentuale 57 2 3" xfId="11856" xr:uid="{00000000-0005-0000-0000-0000502E0000}"/>
    <cellStyle name="Percentuale 57 3" xfId="11857" xr:uid="{00000000-0005-0000-0000-0000512E0000}"/>
    <cellStyle name="Percentuale 57 3 2" xfId="11858" xr:uid="{00000000-0005-0000-0000-0000522E0000}"/>
    <cellStyle name="Percentuale 57 3 2 2" xfId="11859" xr:uid="{00000000-0005-0000-0000-0000532E0000}"/>
    <cellStyle name="Percentuale 57 3 2 3" xfId="11860" xr:uid="{00000000-0005-0000-0000-0000542E0000}"/>
    <cellStyle name="Percentuale 57 3 2 3 2" xfId="11861" xr:uid="{00000000-0005-0000-0000-0000552E0000}"/>
    <cellStyle name="Percentuale 57 3 3" xfId="11862" xr:uid="{00000000-0005-0000-0000-0000562E0000}"/>
    <cellStyle name="Percentuale 57 3 3 2" xfId="11863" xr:uid="{00000000-0005-0000-0000-0000572E0000}"/>
    <cellStyle name="Percentuale 57 3 3 3" xfId="11864" xr:uid="{00000000-0005-0000-0000-0000582E0000}"/>
    <cellStyle name="Percentuale 57 3 4" xfId="11865" xr:uid="{00000000-0005-0000-0000-0000592E0000}"/>
    <cellStyle name="Percentuale 57 3 4 2" xfId="11866" xr:uid="{00000000-0005-0000-0000-00005A2E0000}"/>
    <cellStyle name="Percentuale 57 3 5" xfId="11867" xr:uid="{00000000-0005-0000-0000-00005B2E0000}"/>
    <cellStyle name="Percentuale 57 4" xfId="11868" xr:uid="{00000000-0005-0000-0000-00005C2E0000}"/>
    <cellStyle name="Percentuale 57 4 2" xfId="11869" xr:uid="{00000000-0005-0000-0000-00005D2E0000}"/>
    <cellStyle name="Percentuale 57 4 2 2" xfId="11870" xr:uid="{00000000-0005-0000-0000-00005E2E0000}"/>
    <cellStyle name="Percentuale 57 4 3" xfId="11871" xr:uid="{00000000-0005-0000-0000-00005F2E0000}"/>
    <cellStyle name="Percentuale 57 5" xfId="11872" xr:uid="{00000000-0005-0000-0000-0000602E0000}"/>
    <cellStyle name="Percentuale 57 6" xfId="11873" xr:uid="{00000000-0005-0000-0000-0000612E0000}"/>
    <cellStyle name="Percentuale 57 6 2" xfId="11874" xr:uid="{00000000-0005-0000-0000-0000622E0000}"/>
    <cellStyle name="Percentuale 57 6 3" xfId="11875" xr:uid="{00000000-0005-0000-0000-0000632E0000}"/>
    <cellStyle name="Percentuale 58" xfId="11876" xr:uid="{00000000-0005-0000-0000-0000642E0000}"/>
    <cellStyle name="Percentuale 58 2" xfId="11877" xr:uid="{00000000-0005-0000-0000-0000652E0000}"/>
    <cellStyle name="Percentuale 58 2 2" xfId="11878" xr:uid="{00000000-0005-0000-0000-0000662E0000}"/>
    <cellStyle name="Percentuale 58 2 2 2" xfId="11879" xr:uid="{00000000-0005-0000-0000-0000672E0000}"/>
    <cellStyle name="Percentuale 58 2 3" xfId="11880" xr:uid="{00000000-0005-0000-0000-0000682E0000}"/>
    <cellStyle name="Percentuale 58 3" xfId="11881" xr:uid="{00000000-0005-0000-0000-0000692E0000}"/>
    <cellStyle name="Percentuale 58 3 2" xfId="11882" xr:uid="{00000000-0005-0000-0000-00006A2E0000}"/>
    <cellStyle name="Percentuale 58 3 2 2" xfId="11883" xr:uid="{00000000-0005-0000-0000-00006B2E0000}"/>
    <cellStyle name="Percentuale 58 3 2 3" xfId="11884" xr:uid="{00000000-0005-0000-0000-00006C2E0000}"/>
    <cellStyle name="Percentuale 58 3 2 3 2" xfId="11885" xr:uid="{00000000-0005-0000-0000-00006D2E0000}"/>
    <cellStyle name="Percentuale 58 3 3" xfId="11886" xr:uid="{00000000-0005-0000-0000-00006E2E0000}"/>
    <cellStyle name="Percentuale 58 3 3 2" xfId="11887" xr:uid="{00000000-0005-0000-0000-00006F2E0000}"/>
    <cellStyle name="Percentuale 58 3 3 3" xfId="11888" xr:uid="{00000000-0005-0000-0000-0000702E0000}"/>
    <cellStyle name="Percentuale 58 3 4" xfId="11889" xr:uid="{00000000-0005-0000-0000-0000712E0000}"/>
    <cellStyle name="Percentuale 58 3 4 2" xfId="11890" xr:uid="{00000000-0005-0000-0000-0000722E0000}"/>
    <cellStyle name="Percentuale 58 3 5" xfId="11891" xr:uid="{00000000-0005-0000-0000-0000732E0000}"/>
    <cellStyle name="Percentuale 58 4" xfId="11892" xr:uid="{00000000-0005-0000-0000-0000742E0000}"/>
    <cellStyle name="Percentuale 58 4 2" xfId="11893" xr:uid="{00000000-0005-0000-0000-0000752E0000}"/>
    <cellStyle name="Percentuale 58 4 2 2" xfId="11894" xr:uid="{00000000-0005-0000-0000-0000762E0000}"/>
    <cellStyle name="Percentuale 58 4 3" xfId="11895" xr:uid="{00000000-0005-0000-0000-0000772E0000}"/>
    <cellStyle name="Percentuale 58 5" xfId="11896" xr:uid="{00000000-0005-0000-0000-0000782E0000}"/>
    <cellStyle name="Percentuale 58 6" xfId="11897" xr:uid="{00000000-0005-0000-0000-0000792E0000}"/>
    <cellStyle name="Percentuale 58 6 2" xfId="11898" xr:uid="{00000000-0005-0000-0000-00007A2E0000}"/>
    <cellStyle name="Percentuale 58 6 3" xfId="11899" xr:uid="{00000000-0005-0000-0000-00007B2E0000}"/>
    <cellStyle name="Percentuale 59" xfId="11900" xr:uid="{00000000-0005-0000-0000-00007C2E0000}"/>
    <cellStyle name="Percentuale 59 2" xfId="11901" xr:uid="{00000000-0005-0000-0000-00007D2E0000}"/>
    <cellStyle name="Percentuale 59 2 2" xfId="11902" xr:uid="{00000000-0005-0000-0000-00007E2E0000}"/>
    <cellStyle name="Percentuale 59 2 2 2" xfId="11903" xr:uid="{00000000-0005-0000-0000-00007F2E0000}"/>
    <cellStyle name="Percentuale 59 2 3" xfId="11904" xr:uid="{00000000-0005-0000-0000-0000802E0000}"/>
    <cellStyle name="Percentuale 59 3" xfId="11905" xr:uid="{00000000-0005-0000-0000-0000812E0000}"/>
    <cellStyle name="Percentuale 59 3 2" xfId="11906" xr:uid="{00000000-0005-0000-0000-0000822E0000}"/>
    <cellStyle name="Percentuale 59 3 2 2" xfId="11907" xr:uid="{00000000-0005-0000-0000-0000832E0000}"/>
    <cellStyle name="Percentuale 59 3 2 3" xfId="11908" xr:uid="{00000000-0005-0000-0000-0000842E0000}"/>
    <cellStyle name="Percentuale 59 3 2 3 2" xfId="11909" xr:uid="{00000000-0005-0000-0000-0000852E0000}"/>
    <cellStyle name="Percentuale 59 3 3" xfId="11910" xr:uid="{00000000-0005-0000-0000-0000862E0000}"/>
    <cellStyle name="Percentuale 59 3 3 2" xfId="11911" xr:uid="{00000000-0005-0000-0000-0000872E0000}"/>
    <cellStyle name="Percentuale 59 3 3 3" xfId="11912" xr:uid="{00000000-0005-0000-0000-0000882E0000}"/>
    <cellStyle name="Percentuale 59 3 4" xfId="11913" xr:uid="{00000000-0005-0000-0000-0000892E0000}"/>
    <cellStyle name="Percentuale 59 3 4 2" xfId="11914" xr:uid="{00000000-0005-0000-0000-00008A2E0000}"/>
    <cellStyle name="Percentuale 59 3 5" xfId="11915" xr:uid="{00000000-0005-0000-0000-00008B2E0000}"/>
    <cellStyle name="Percentuale 59 4" xfId="11916" xr:uid="{00000000-0005-0000-0000-00008C2E0000}"/>
    <cellStyle name="Percentuale 59 4 2" xfId="11917" xr:uid="{00000000-0005-0000-0000-00008D2E0000}"/>
    <cellStyle name="Percentuale 59 4 2 2" xfId="11918" xr:uid="{00000000-0005-0000-0000-00008E2E0000}"/>
    <cellStyle name="Percentuale 59 4 3" xfId="11919" xr:uid="{00000000-0005-0000-0000-00008F2E0000}"/>
    <cellStyle name="Percentuale 59 5" xfId="11920" xr:uid="{00000000-0005-0000-0000-0000902E0000}"/>
    <cellStyle name="Percentuale 59 6" xfId="11921" xr:uid="{00000000-0005-0000-0000-0000912E0000}"/>
    <cellStyle name="Percentuale 59 6 2" xfId="11922" xr:uid="{00000000-0005-0000-0000-0000922E0000}"/>
    <cellStyle name="Percentuale 59 6 3" xfId="11923" xr:uid="{00000000-0005-0000-0000-0000932E0000}"/>
    <cellStyle name="Percentuale 6" xfId="11924" xr:uid="{00000000-0005-0000-0000-0000942E0000}"/>
    <cellStyle name="Percentuale 6 2" xfId="11925" xr:uid="{00000000-0005-0000-0000-0000952E0000}"/>
    <cellStyle name="Percentuale 6 2 2" xfId="11926" xr:uid="{00000000-0005-0000-0000-0000962E0000}"/>
    <cellStyle name="Percentuale 6 2 2 2" xfId="11927" xr:uid="{00000000-0005-0000-0000-0000972E0000}"/>
    <cellStyle name="Percentuale 6 2 3" xfId="11928" xr:uid="{00000000-0005-0000-0000-0000982E0000}"/>
    <cellStyle name="Percentuale 6 3" xfId="11929" xr:uid="{00000000-0005-0000-0000-0000992E0000}"/>
    <cellStyle name="Percentuale 6 3 2" xfId="11930" xr:uid="{00000000-0005-0000-0000-00009A2E0000}"/>
    <cellStyle name="Percentuale 6 3 2 2" xfId="11931" xr:uid="{00000000-0005-0000-0000-00009B2E0000}"/>
    <cellStyle name="Percentuale 6 3 2 3" xfId="11932" xr:uid="{00000000-0005-0000-0000-00009C2E0000}"/>
    <cellStyle name="Percentuale 6 3 2 3 2" xfId="11933" xr:uid="{00000000-0005-0000-0000-00009D2E0000}"/>
    <cellStyle name="Percentuale 6 3 3" xfId="11934" xr:uid="{00000000-0005-0000-0000-00009E2E0000}"/>
    <cellStyle name="Percentuale 6 3 3 2" xfId="11935" xr:uid="{00000000-0005-0000-0000-00009F2E0000}"/>
    <cellStyle name="Percentuale 6 3 3 3" xfId="11936" xr:uid="{00000000-0005-0000-0000-0000A02E0000}"/>
    <cellStyle name="Percentuale 6 3 4" xfId="11937" xr:uid="{00000000-0005-0000-0000-0000A12E0000}"/>
    <cellStyle name="Percentuale 6 3 4 2" xfId="11938" xr:uid="{00000000-0005-0000-0000-0000A22E0000}"/>
    <cellStyle name="Percentuale 6 3 5" xfId="11939" xr:uid="{00000000-0005-0000-0000-0000A32E0000}"/>
    <cellStyle name="Percentuale 6 4" xfId="11940" xr:uid="{00000000-0005-0000-0000-0000A42E0000}"/>
    <cellStyle name="Percentuale 6 4 2" xfId="11941" xr:uid="{00000000-0005-0000-0000-0000A52E0000}"/>
    <cellStyle name="Percentuale 6 4 2 2" xfId="11942" xr:uid="{00000000-0005-0000-0000-0000A62E0000}"/>
    <cellStyle name="Percentuale 6 4 3" xfId="11943" xr:uid="{00000000-0005-0000-0000-0000A72E0000}"/>
    <cellStyle name="Percentuale 6 5" xfId="11944" xr:uid="{00000000-0005-0000-0000-0000A82E0000}"/>
    <cellStyle name="Percentuale 6 6" xfId="11945" xr:uid="{00000000-0005-0000-0000-0000A92E0000}"/>
    <cellStyle name="Percentuale 6 6 2" xfId="11946" xr:uid="{00000000-0005-0000-0000-0000AA2E0000}"/>
    <cellStyle name="Percentuale 6 6 3" xfId="11947" xr:uid="{00000000-0005-0000-0000-0000AB2E0000}"/>
    <cellStyle name="Percentuale 60" xfId="11948" xr:uid="{00000000-0005-0000-0000-0000AC2E0000}"/>
    <cellStyle name="Percentuale 60 2" xfId="11949" xr:uid="{00000000-0005-0000-0000-0000AD2E0000}"/>
    <cellStyle name="Percentuale 60 2 2" xfId="11950" xr:uid="{00000000-0005-0000-0000-0000AE2E0000}"/>
    <cellStyle name="Percentuale 60 2 2 2" xfId="11951" xr:uid="{00000000-0005-0000-0000-0000AF2E0000}"/>
    <cellStyle name="Percentuale 60 2 3" xfId="11952" xr:uid="{00000000-0005-0000-0000-0000B02E0000}"/>
    <cellStyle name="Percentuale 60 3" xfId="11953" xr:uid="{00000000-0005-0000-0000-0000B12E0000}"/>
    <cellStyle name="Percentuale 60 3 2" xfId="11954" xr:uid="{00000000-0005-0000-0000-0000B22E0000}"/>
    <cellStyle name="Percentuale 60 3 2 2" xfId="11955" xr:uid="{00000000-0005-0000-0000-0000B32E0000}"/>
    <cellStyle name="Percentuale 60 3 2 3" xfId="11956" xr:uid="{00000000-0005-0000-0000-0000B42E0000}"/>
    <cellStyle name="Percentuale 60 3 2 3 2" xfId="11957" xr:uid="{00000000-0005-0000-0000-0000B52E0000}"/>
    <cellStyle name="Percentuale 60 3 3" xfId="11958" xr:uid="{00000000-0005-0000-0000-0000B62E0000}"/>
    <cellStyle name="Percentuale 60 3 3 2" xfId="11959" xr:uid="{00000000-0005-0000-0000-0000B72E0000}"/>
    <cellStyle name="Percentuale 60 3 3 3" xfId="11960" xr:uid="{00000000-0005-0000-0000-0000B82E0000}"/>
    <cellStyle name="Percentuale 60 3 4" xfId="11961" xr:uid="{00000000-0005-0000-0000-0000B92E0000}"/>
    <cellStyle name="Percentuale 60 3 4 2" xfId="11962" xr:uid="{00000000-0005-0000-0000-0000BA2E0000}"/>
    <cellStyle name="Percentuale 60 3 5" xfId="11963" xr:uid="{00000000-0005-0000-0000-0000BB2E0000}"/>
    <cellStyle name="Percentuale 60 4" xfId="11964" xr:uid="{00000000-0005-0000-0000-0000BC2E0000}"/>
    <cellStyle name="Percentuale 60 4 2" xfId="11965" xr:uid="{00000000-0005-0000-0000-0000BD2E0000}"/>
    <cellStyle name="Percentuale 60 4 2 2" xfId="11966" xr:uid="{00000000-0005-0000-0000-0000BE2E0000}"/>
    <cellStyle name="Percentuale 60 4 3" xfId="11967" xr:uid="{00000000-0005-0000-0000-0000BF2E0000}"/>
    <cellStyle name="Percentuale 60 5" xfId="11968" xr:uid="{00000000-0005-0000-0000-0000C02E0000}"/>
    <cellStyle name="Percentuale 60 6" xfId="11969" xr:uid="{00000000-0005-0000-0000-0000C12E0000}"/>
    <cellStyle name="Percentuale 60 6 2" xfId="11970" xr:uid="{00000000-0005-0000-0000-0000C22E0000}"/>
    <cellStyle name="Percentuale 60 6 3" xfId="11971" xr:uid="{00000000-0005-0000-0000-0000C32E0000}"/>
    <cellStyle name="Percentuale 61" xfId="11972" xr:uid="{00000000-0005-0000-0000-0000C42E0000}"/>
    <cellStyle name="Percentuale 61 2" xfId="11973" xr:uid="{00000000-0005-0000-0000-0000C52E0000}"/>
    <cellStyle name="Percentuale 61 2 2" xfId="11974" xr:uid="{00000000-0005-0000-0000-0000C62E0000}"/>
    <cellStyle name="Percentuale 61 2 2 2" xfId="11975" xr:uid="{00000000-0005-0000-0000-0000C72E0000}"/>
    <cellStyle name="Percentuale 61 2 3" xfId="11976" xr:uid="{00000000-0005-0000-0000-0000C82E0000}"/>
    <cellStyle name="Percentuale 61 3" xfId="11977" xr:uid="{00000000-0005-0000-0000-0000C92E0000}"/>
    <cellStyle name="Percentuale 61 3 2" xfId="11978" xr:uid="{00000000-0005-0000-0000-0000CA2E0000}"/>
    <cellStyle name="Percentuale 61 3 2 2" xfId="11979" xr:uid="{00000000-0005-0000-0000-0000CB2E0000}"/>
    <cellStyle name="Percentuale 61 3 2 3" xfId="11980" xr:uid="{00000000-0005-0000-0000-0000CC2E0000}"/>
    <cellStyle name="Percentuale 61 3 2 3 2" xfId="11981" xr:uid="{00000000-0005-0000-0000-0000CD2E0000}"/>
    <cellStyle name="Percentuale 61 3 3" xfId="11982" xr:uid="{00000000-0005-0000-0000-0000CE2E0000}"/>
    <cellStyle name="Percentuale 61 3 3 2" xfId="11983" xr:uid="{00000000-0005-0000-0000-0000CF2E0000}"/>
    <cellStyle name="Percentuale 61 3 3 3" xfId="11984" xr:uid="{00000000-0005-0000-0000-0000D02E0000}"/>
    <cellStyle name="Percentuale 61 3 4" xfId="11985" xr:uid="{00000000-0005-0000-0000-0000D12E0000}"/>
    <cellStyle name="Percentuale 61 3 4 2" xfId="11986" xr:uid="{00000000-0005-0000-0000-0000D22E0000}"/>
    <cellStyle name="Percentuale 61 3 5" xfId="11987" xr:uid="{00000000-0005-0000-0000-0000D32E0000}"/>
    <cellStyle name="Percentuale 61 4" xfId="11988" xr:uid="{00000000-0005-0000-0000-0000D42E0000}"/>
    <cellStyle name="Percentuale 61 4 2" xfId="11989" xr:uid="{00000000-0005-0000-0000-0000D52E0000}"/>
    <cellStyle name="Percentuale 61 4 2 2" xfId="11990" xr:uid="{00000000-0005-0000-0000-0000D62E0000}"/>
    <cellStyle name="Percentuale 61 4 3" xfId="11991" xr:uid="{00000000-0005-0000-0000-0000D72E0000}"/>
    <cellStyle name="Percentuale 61 5" xfId="11992" xr:uid="{00000000-0005-0000-0000-0000D82E0000}"/>
    <cellStyle name="Percentuale 61 6" xfId="11993" xr:uid="{00000000-0005-0000-0000-0000D92E0000}"/>
    <cellStyle name="Percentuale 61 6 2" xfId="11994" xr:uid="{00000000-0005-0000-0000-0000DA2E0000}"/>
    <cellStyle name="Percentuale 61 6 3" xfId="11995" xr:uid="{00000000-0005-0000-0000-0000DB2E0000}"/>
    <cellStyle name="Percentuale 62" xfId="11996" xr:uid="{00000000-0005-0000-0000-0000DC2E0000}"/>
    <cellStyle name="Percentuale 62 2" xfId="11997" xr:uid="{00000000-0005-0000-0000-0000DD2E0000}"/>
    <cellStyle name="Percentuale 62 2 2" xfId="11998" xr:uid="{00000000-0005-0000-0000-0000DE2E0000}"/>
    <cellStyle name="Percentuale 62 3" xfId="11999" xr:uid="{00000000-0005-0000-0000-0000DF2E0000}"/>
    <cellStyle name="Percentuale 63" xfId="12000" xr:uid="{00000000-0005-0000-0000-0000E02E0000}"/>
    <cellStyle name="Percentuale 63 2" xfId="12001" xr:uid="{00000000-0005-0000-0000-0000E12E0000}"/>
    <cellStyle name="Percentuale 63 2 2" xfId="12002" xr:uid="{00000000-0005-0000-0000-0000E22E0000}"/>
    <cellStyle name="Percentuale 63 3" xfId="12003" xr:uid="{00000000-0005-0000-0000-0000E32E0000}"/>
    <cellStyle name="Percentuale 64" xfId="12004" xr:uid="{00000000-0005-0000-0000-0000E42E0000}"/>
    <cellStyle name="Percentuale 64 2" xfId="12005" xr:uid="{00000000-0005-0000-0000-0000E52E0000}"/>
    <cellStyle name="Percentuale 64 2 2" xfId="12006" xr:uid="{00000000-0005-0000-0000-0000E62E0000}"/>
    <cellStyle name="Percentuale 64 3" xfId="12007" xr:uid="{00000000-0005-0000-0000-0000E72E0000}"/>
    <cellStyle name="Percentuale 65" xfId="12008" xr:uid="{00000000-0005-0000-0000-0000E82E0000}"/>
    <cellStyle name="Percentuale 65 2" xfId="12009" xr:uid="{00000000-0005-0000-0000-0000E92E0000}"/>
    <cellStyle name="Percentuale 65 2 2" xfId="12010" xr:uid="{00000000-0005-0000-0000-0000EA2E0000}"/>
    <cellStyle name="Percentuale 65 3" xfId="12011" xr:uid="{00000000-0005-0000-0000-0000EB2E0000}"/>
    <cellStyle name="Percentuale 66" xfId="12012" xr:uid="{00000000-0005-0000-0000-0000EC2E0000}"/>
    <cellStyle name="Percentuale 66 2" xfId="12013" xr:uid="{00000000-0005-0000-0000-0000ED2E0000}"/>
    <cellStyle name="Percentuale 66 2 2" xfId="12014" xr:uid="{00000000-0005-0000-0000-0000EE2E0000}"/>
    <cellStyle name="Percentuale 66 3" xfId="12015" xr:uid="{00000000-0005-0000-0000-0000EF2E0000}"/>
    <cellStyle name="Percentuale 67" xfId="12016" xr:uid="{00000000-0005-0000-0000-0000F02E0000}"/>
    <cellStyle name="Percentuale 67 2" xfId="12017" xr:uid="{00000000-0005-0000-0000-0000F12E0000}"/>
    <cellStyle name="Percentuale 67 2 2" xfId="12018" xr:uid="{00000000-0005-0000-0000-0000F22E0000}"/>
    <cellStyle name="Percentuale 67 3" xfId="12019" xr:uid="{00000000-0005-0000-0000-0000F32E0000}"/>
    <cellStyle name="Percentuale 68" xfId="12020" xr:uid="{00000000-0005-0000-0000-0000F42E0000}"/>
    <cellStyle name="Percentuale 68 2" xfId="12021" xr:uid="{00000000-0005-0000-0000-0000F52E0000}"/>
    <cellStyle name="Percentuale 68 2 2" xfId="12022" xr:uid="{00000000-0005-0000-0000-0000F62E0000}"/>
    <cellStyle name="Percentuale 68 2 2 2" xfId="12023" xr:uid="{00000000-0005-0000-0000-0000F72E0000}"/>
    <cellStyle name="Percentuale 68 2 3" xfId="12024" xr:uid="{00000000-0005-0000-0000-0000F82E0000}"/>
    <cellStyle name="Percentuale 68 3" xfId="12025" xr:uid="{00000000-0005-0000-0000-0000F92E0000}"/>
    <cellStyle name="Percentuale 68 3 2" xfId="12026" xr:uid="{00000000-0005-0000-0000-0000FA2E0000}"/>
    <cellStyle name="Percentuale 68 3 2 2" xfId="12027" xr:uid="{00000000-0005-0000-0000-0000FB2E0000}"/>
    <cellStyle name="Percentuale 68 3 2 3" xfId="12028" xr:uid="{00000000-0005-0000-0000-0000FC2E0000}"/>
    <cellStyle name="Percentuale 68 3 2 3 2" xfId="12029" xr:uid="{00000000-0005-0000-0000-0000FD2E0000}"/>
    <cellStyle name="Percentuale 68 3 3" xfId="12030" xr:uid="{00000000-0005-0000-0000-0000FE2E0000}"/>
    <cellStyle name="Percentuale 68 3 3 2" xfId="12031" xr:uid="{00000000-0005-0000-0000-0000FF2E0000}"/>
    <cellStyle name="Percentuale 68 3 3 3" xfId="12032" xr:uid="{00000000-0005-0000-0000-0000002F0000}"/>
    <cellStyle name="Percentuale 68 3 4" xfId="12033" xr:uid="{00000000-0005-0000-0000-0000012F0000}"/>
    <cellStyle name="Percentuale 68 3 4 2" xfId="12034" xr:uid="{00000000-0005-0000-0000-0000022F0000}"/>
    <cellStyle name="Percentuale 68 3 5" xfId="12035" xr:uid="{00000000-0005-0000-0000-0000032F0000}"/>
    <cellStyle name="Percentuale 68 4" xfId="12036" xr:uid="{00000000-0005-0000-0000-0000042F0000}"/>
    <cellStyle name="Percentuale 68 4 2" xfId="12037" xr:uid="{00000000-0005-0000-0000-0000052F0000}"/>
    <cellStyle name="Percentuale 68 4 2 2" xfId="12038" xr:uid="{00000000-0005-0000-0000-0000062F0000}"/>
    <cellStyle name="Percentuale 68 4 3" xfId="12039" xr:uid="{00000000-0005-0000-0000-0000072F0000}"/>
    <cellStyle name="Percentuale 68 5" xfId="12040" xr:uid="{00000000-0005-0000-0000-0000082F0000}"/>
    <cellStyle name="Percentuale 68 6" xfId="12041" xr:uid="{00000000-0005-0000-0000-0000092F0000}"/>
    <cellStyle name="Percentuale 68 6 2" xfId="12042" xr:uid="{00000000-0005-0000-0000-00000A2F0000}"/>
    <cellStyle name="Percentuale 68 6 3" xfId="12043" xr:uid="{00000000-0005-0000-0000-00000B2F0000}"/>
    <cellStyle name="Percentuale 69" xfId="12044" xr:uid="{00000000-0005-0000-0000-00000C2F0000}"/>
    <cellStyle name="Percentuale 69 2" xfId="12045" xr:uid="{00000000-0005-0000-0000-00000D2F0000}"/>
    <cellStyle name="Percentuale 69 2 2" xfId="12046" xr:uid="{00000000-0005-0000-0000-00000E2F0000}"/>
    <cellStyle name="Percentuale 69 2 2 2" xfId="12047" xr:uid="{00000000-0005-0000-0000-00000F2F0000}"/>
    <cellStyle name="Percentuale 69 2 3" xfId="12048" xr:uid="{00000000-0005-0000-0000-0000102F0000}"/>
    <cellStyle name="Percentuale 69 3" xfId="12049" xr:uid="{00000000-0005-0000-0000-0000112F0000}"/>
    <cellStyle name="Percentuale 69 3 2" xfId="12050" xr:uid="{00000000-0005-0000-0000-0000122F0000}"/>
    <cellStyle name="Percentuale 69 3 2 2" xfId="12051" xr:uid="{00000000-0005-0000-0000-0000132F0000}"/>
    <cellStyle name="Percentuale 69 3 2 3" xfId="12052" xr:uid="{00000000-0005-0000-0000-0000142F0000}"/>
    <cellStyle name="Percentuale 69 3 2 3 2" xfId="12053" xr:uid="{00000000-0005-0000-0000-0000152F0000}"/>
    <cellStyle name="Percentuale 69 3 3" xfId="12054" xr:uid="{00000000-0005-0000-0000-0000162F0000}"/>
    <cellStyle name="Percentuale 69 3 3 2" xfId="12055" xr:uid="{00000000-0005-0000-0000-0000172F0000}"/>
    <cellStyle name="Percentuale 69 3 3 3" xfId="12056" xr:uid="{00000000-0005-0000-0000-0000182F0000}"/>
    <cellStyle name="Percentuale 69 3 4" xfId="12057" xr:uid="{00000000-0005-0000-0000-0000192F0000}"/>
    <cellStyle name="Percentuale 69 3 4 2" xfId="12058" xr:uid="{00000000-0005-0000-0000-00001A2F0000}"/>
    <cellStyle name="Percentuale 69 3 5" xfId="12059" xr:uid="{00000000-0005-0000-0000-00001B2F0000}"/>
    <cellStyle name="Percentuale 69 4" xfId="12060" xr:uid="{00000000-0005-0000-0000-00001C2F0000}"/>
    <cellStyle name="Percentuale 69 4 2" xfId="12061" xr:uid="{00000000-0005-0000-0000-00001D2F0000}"/>
    <cellStyle name="Percentuale 69 4 2 2" xfId="12062" xr:uid="{00000000-0005-0000-0000-00001E2F0000}"/>
    <cellStyle name="Percentuale 69 4 3" xfId="12063" xr:uid="{00000000-0005-0000-0000-00001F2F0000}"/>
    <cellStyle name="Percentuale 69 5" xfId="12064" xr:uid="{00000000-0005-0000-0000-0000202F0000}"/>
    <cellStyle name="Percentuale 69 6" xfId="12065" xr:uid="{00000000-0005-0000-0000-0000212F0000}"/>
    <cellStyle name="Percentuale 69 6 2" xfId="12066" xr:uid="{00000000-0005-0000-0000-0000222F0000}"/>
    <cellStyle name="Percentuale 69 6 3" xfId="12067" xr:uid="{00000000-0005-0000-0000-0000232F0000}"/>
    <cellStyle name="Percentuale 7" xfId="12068" xr:uid="{00000000-0005-0000-0000-0000242F0000}"/>
    <cellStyle name="Percentuale 7 2" xfId="12069" xr:uid="{00000000-0005-0000-0000-0000252F0000}"/>
    <cellStyle name="Percentuale 7 2 2" xfId="12070" xr:uid="{00000000-0005-0000-0000-0000262F0000}"/>
    <cellStyle name="Percentuale 7 2 2 2" xfId="12071" xr:uid="{00000000-0005-0000-0000-0000272F0000}"/>
    <cellStyle name="Percentuale 7 2 3" xfId="12072" xr:uid="{00000000-0005-0000-0000-0000282F0000}"/>
    <cellStyle name="Percentuale 7 3" xfId="12073" xr:uid="{00000000-0005-0000-0000-0000292F0000}"/>
    <cellStyle name="Percentuale 7 3 2" xfId="12074" xr:uid="{00000000-0005-0000-0000-00002A2F0000}"/>
    <cellStyle name="Percentuale 7 3 2 2" xfId="12075" xr:uid="{00000000-0005-0000-0000-00002B2F0000}"/>
    <cellStyle name="Percentuale 7 3 2 3" xfId="12076" xr:uid="{00000000-0005-0000-0000-00002C2F0000}"/>
    <cellStyle name="Percentuale 7 3 2 3 2" xfId="12077" xr:uid="{00000000-0005-0000-0000-00002D2F0000}"/>
    <cellStyle name="Percentuale 7 3 3" xfId="12078" xr:uid="{00000000-0005-0000-0000-00002E2F0000}"/>
    <cellStyle name="Percentuale 7 3 3 2" xfId="12079" xr:uid="{00000000-0005-0000-0000-00002F2F0000}"/>
    <cellStyle name="Percentuale 7 3 3 3" xfId="12080" xr:uid="{00000000-0005-0000-0000-0000302F0000}"/>
    <cellStyle name="Percentuale 7 3 4" xfId="12081" xr:uid="{00000000-0005-0000-0000-0000312F0000}"/>
    <cellStyle name="Percentuale 7 3 4 2" xfId="12082" xr:uid="{00000000-0005-0000-0000-0000322F0000}"/>
    <cellStyle name="Percentuale 7 3 5" xfId="12083" xr:uid="{00000000-0005-0000-0000-0000332F0000}"/>
    <cellStyle name="Percentuale 7 4" xfId="12084" xr:uid="{00000000-0005-0000-0000-0000342F0000}"/>
    <cellStyle name="Percentuale 7 4 2" xfId="12085" xr:uid="{00000000-0005-0000-0000-0000352F0000}"/>
    <cellStyle name="Percentuale 7 4 2 2" xfId="12086" xr:uid="{00000000-0005-0000-0000-0000362F0000}"/>
    <cellStyle name="Percentuale 7 4 3" xfId="12087" xr:uid="{00000000-0005-0000-0000-0000372F0000}"/>
    <cellStyle name="Percentuale 7 5" xfId="12088" xr:uid="{00000000-0005-0000-0000-0000382F0000}"/>
    <cellStyle name="Percentuale 7 6" xfId="12089" xr:uid="{00000000-0005-0000-0000-0000392F0000}"/>
    <cellStyle name="Percentuale 7 6 2" xfId="12090" xr:uid="{00000000-0005-0000-0000-00003A2F0000}"/>
    <cellStyle name="Percentuale 7 6 3" xfId="12091" xr:uid="{00000000-0005-0000-0000-00003B2F0000}"/>
    <cellStyle name="Percentuale 8" xfId="12092" xr:uid="{00000000-0005-0000-0000-00003C2F0000}"/>
    <cellStyle name="Percentuale 8 2" xfId="12093" xr:uid="{00000000-0005-0000-0000-00003D2F0000}"/>
    <cellStyle name="Percentuale 8 2 2" xfId="12094" xr:uid="{00000000-0005-0000-0000-00003E2F0000}"/>
    <cellStyle name="Percentuale 8 2 2 2" xfId="12095" xr:uid="{00000000-0005-0000-0000-00003F2F0000}"/>
    <cellStyle name="Percentuale 8 2 3" xfId="12096" xr:uid="{00000000-0005-0000-0000-0000402F0000}"/>
    <cellStyle name="Percentuale 8 3" xfId="12097" xr:uid="{00000000-0005-0000-0000-0000412F0000}"/>
    <cellStyle name="Percentuale 8 3 2" xfId="12098" xr:uid="{00000000-0005-0000-0000-0000422F0000}"/>
    <cellStyle name="Percentuale 8 3 2 2" xfId="12099" xr:uid="{00000000-0005-0000-0000-0000432F0000}"/>
    <cellStyle name="Percentuale 8 3 2 3" xfId="12100" xr:uid="{00000000-0005-0000-0000-0000442F0000}"/>
    <cellStyle name="Percentuale 8 3 2 3 2" xfId="12101" xr:uid="{00000000-0005-0000-0000-0000452F0000}"/>
    <cellStyle name="Percentuale 8 3 3" xfId="12102" xr:uid="{00000000-0005-0000-0000-0000462F0000}"/>
    <cellStyle name="Percentuale 8 3 3 2" xfId="12103" xr:uid="{00000000-0005-0000-0000-0000472F0000}"/>
    <cellStyle name="Percentuale 8 3 3 3" xfId="12104" xr:uid="{00000000-0005-0000-0000-0000482F0000}"/>
    <cellStyle name="Percentuale 8 3 4" xfId="12105" xr:uid="{00000000-0005-0000-0000-0000492F0000}"/>
    <cellStyle name="Percentuale 8 3 4 2" xfId="12106" xr:uid="{00000000-0005-0000-0000-00004A2F0000}"/>
    <cellStyle name="Percentuale 8 3 5" xfId="12107" xr:uid="{00000000-0005-0000-0000-00004B2F0000}"/>
    <cellStyle name="Percentuale 8 4" xfId="12108" xr:uid="{00000000-0005-0000-0000-00004C2F0000}"/>
    <cellStyle name="Percentuale 8 4 2" xfId="12109" xr:uid="{00000000-0005-0000-0000-00004D2F0000}"/>
    <cellStyle name="Percentuale 8 4 2 2" xfId="12110" xr:uid="{00000000-0005-0000-0000-00004E2F0000}"/>
    <cellStyle name="Percentuale 8 4 3" xfId="12111" xr:uid="{00000000-0005-0000-0000-00004F2F0000}"/>
    <cellStyle name="Percentuale 8 5" xfId="12112" xr:uid="{00000000-0005-0000-0000-0000502F0000}"/>
    <cellStyle name="Percentuale 8 6" xfId="12113" xr:uid="{00000000-0005-0000-0000-0000512F0000}"/>
    <cellStyle name="Percentuale 8 6 2" xfId="12114" xr:uid="{00000000-0005-0000-0000-0000522F0000}"/>
    <cellStyle name="Percentuale 8 6 3" xfId="12115" xr:uid="{00000000-0005-0000-0000-0000532F0000}"/>
    <cellStyle name="Percentuale 9" xfId="12116" xr:uid="{00000000-0005-0000-0000-0000542F0000}"/>
    <cellStyle name="Percentuale 9 2" xfId="12117" xr:uid="{00000000-0005-0000-0000-0000552F0000}"/>
    <cellStyle name="Percentuale 9 2 2" xfId="12118" xr:uid="{00000000-0005-0000-0000-0000562F0000}"/>
    <cellStyle name="Percentuale 9 2 2 2" xfId="12119" xr:uid="{00000000-0005-0000-0000-0000572F0000}"/>
    <cellStyle name="Percentuale 9 2 3" xfId="12120" xr:uid="{00000000-0005-0000-0000-0000582F0000}"/>
    <cellStyle name="Percentuale 9 3" xfId="12121" xr:uid="{00000000-0005-0000-0000-0000592F0000}"/>
    <cellStyle name="Percentuale 9 3 2" xfId="12122" xr:uid="{00000000-0005-0000-0000-00005A2F0000}"/>
    <cellStyle name="Percentuale 9 3 2 2" xfId="12123" xr:uid="{00000000-0005-0000-0000-00005B2F0000}"/>
    <cellStyle name="Percentuale 9 3 2 3" xfId="12124" xr:uid="{00000000-0005-0000-0000-00005C2F0000}"/>
    <cellStyle name="Percentuale 9 3 2 3 2" xfId="12125" xr:uid="{00000000-0005-0000-0000-00005D2F0000}"/>
    <cellStyle name="Percentuale 9 3 3" xfId="12126" xr:uid="{00000000-0005-0000-0000-00005E2F0000}"/>
    <cellStyle name="Percentuale 9 3 3 2" xfId="12127" xr:uid="{00000000-0005-0000-0000-00005F2F0000}"/>
    <cellStyle name="Percentuale 9 3 3 3" xfId="12128" xr:uid="{00000000-0005-0000-0000-0000602F0000}"/>
    <cellStyle name="Percentuale 9 3 4" xfId="12129" xr:uid="{00000000-0005-0000-0000-0000612F0000}"/>
    <cellStyle name="Percentuale 9 3 4 2" xfId="12130" xr:uid="{00000000-0005-0000-0000-0000622F0000}"/>
    <cellStyle name="Percentuale 9 3 5" xfId="12131" xr:uid="{00000000-0005-0000-0000-0000632F0000}"/>
    <cellStyle name="Percentuale 9 4" xfId="12132" xr:uid="{00000000-0005-0000-0000-0000642F0000}"/>
    <cellStyle name="Percentuale 9 4 2" xfId="12133" xr:uid="{00000000-0005-0000-0000-0000652F0000}"/>
    <cellStyle name="Percentuale 9 4 2 2" xfId="12134" xr:uid="{00000000-0005-0000-0000-0000662F0000}"/>
    <cellStyle name="Percentuale 9 4 3" xfId="12135" xr:uid="{00000000-0005-0000-0000-0000672F0000}"/>
    <cellStyle name="Percentuale 9 5" xfId="12136" xr:uid="{00000000-0005-0000-0000-0000682F0000}"/>
    <cellStyle name="Percentuale 9 6" xfId="12137" xr:uid="{00000000-0005-0000-0000-0000692F0000}"/>
    <cellStyle name="Percentuale 9 6 2" xfId="12138" xr:uid="{00000000-0005-0000-0000-00006A2F0000}"/>
    <cellStyle name="Percentuale 9 6 3" xfId="12139" xr:uid="{00000000-0005-0000-0000-00006B2F0000}"/>
    <cellStyle name="Procent 2" xfId="12140" xr:uid="{00000000-0005-0000-0000-00006C2F0000}"/>
    <cellStyle name="Procent 2 2" xfId="12141" xr:uid="{00000000-0005-0000-0000-00006D2F0000}"/>
    <cellStyle name="Procent 2 2 2" xfId="12142" xr:uid="{00000000-0005-0000-0000-00006E2F0000}"/>
    <cellStyle name="Procent 2 2 3" xfId="12143" xr:uid="{00000000-0005-0000-0000-00006F2F0000}"/>
    <cellStyle name="Procent 2 2 4" xfId="12144" xr:uid="{00000000-0005-0000-0000-0000702F0000}"/>
    <cellStyle name="Procent 3" xfId="12145" xr:uid="{00000000-0005-0000-0000-0000712F0000}"/>
    <cellStyle name="Procent 3 2" xfId="12146" xr:uid="{00000000-0005-0000-0000-0000722F0000}"/>
    <cellStyle name="Procent 3 2 2" xfId="12147" xr:uid="{00000000-0005-0000-0000-0000732F0000}"/>
    <cellStyle name="Procent 3 2 3" xfId="12148" xr:uid="{00000000-0005-0000-0000-0000742F0000}"/>
    <cellStyle name="Procent 3 3" xfId="12149" xr:uid="{00000000-0005-0000-0000-0000752F0000}"/>
    <cellStyle name="Procent 3 4" xfId="12150" xr:uid="{00000000-0005-0000-0000-0000762F0000}"/>
    <cellStyle name="Procent 4" xfId="12151" xr:uid="{00000000-0005-0000-0000-0000772F0000}"/>
    <cellStyle name="Procent 4 2" xfId="12152" xr:uid="{00000000-0005-0000-0000-0000782F0000}"/>
    <cellStyle name="Procent 4 2 2" xfId="12153" xr:uid="{00000000-0005-0000-0000-0000792F0000}"/>
    <cellStyle name="Procent 4 2 2 2" xfId="12154" xr:uid="{00000000-0005-0000-0000-00007A2F0000}"/>
    <cellStyle name="Procent 4 2 3" xfId="12155" xr:uid="{00000000-0005-0000-0000-00007B2F0000}"/>
    <cellStyle name="Procent 4 2 3 2" xfId="12156" xr:uid="{00000000-0005-0000-0000-00007C2F0000}"/>
    <cellStyle name="Procent 4 2 4" xfId="12157" xr:uid="{00000000-0005-0000-0000-00007D2F0000}"/>
    <cellStyle name="Procent 4 2 4 2" xfId="12158" xr:uid="{00000000-0005-0000-0000-00007E2F0000}"/>
    <cellStyle name="Procent 4 2 5" xfId="12159" xr:uid="{00000000-0005-0000-0000-00007F2F0000}"/>
    <cellStyle name="Procent 4 2 6" xfId="12160" xr:uid="{00000000-0005-0000-0000-0000802F0000}"/>
    <cellStyle name="Procent 4 3" xfId="12161" xr:uid="{00000000-0005-0000-0000-0000812F0000}"/>
    <cellStyle name="Procent 4 3 2" xfId="12162" xr:uid="{00000000-0005-0000-0000-0000822F0000}"/>
    <cellStyle name="Procent 4 4" xfId="12163" xr:uid="{00000000-0005-0000-0000-0000832F0000}"/>
    <cellStyle name="Procent 4 4 2" xfId="12164" xr:uid="{00000000-0005-0000-0000-0000842F0000}"/>
    <cellStyle name="Procent 4 5" xfId="12165" xr:uid="{00000000-0005-0000-0000-0000852F0000}"/>
    <cellStyle name="Procent 4 5 2" xfId="12166" xr:uid="{00000000-0005-0000-0000-0000862F0000}"/>
    <cellStyle name="Procent 4 6" xfId="12167" xr:uid="{00000000-0005-0000-0000-0000872F0000}"/>
    <cellStyle name="Procent 4 7" xfId="12168" xr:uid="{00000000-0005-0000-0000-0000882F0000}"/>
    <cellStyle name="Procent 4 8" xfId="12169" xr:uid="{00000000-0005-0000-0000-0000892F0000}"/>
    <cellStyle name="Standard_Sce_D_Extraction" xfId="12170" xr:uid="{00000000-0005-0000-0000-00008A2F0000}"/>
    <cellStyle name="Style 155" xfId="12171" xr:uid="{00000000-0005-0000-0000-00008B2F0000}"/>
    <cellStyle name="Style 155 2" xfId="12172" xr:uid="{00000000-0005-0000-0000-00008C2F0000}"/>
    <cellStyle name="Style 155 2 2" xfId="12173" xr:uid="{00000000-0005-0000-0000-00008D2F0000}"/>
    <cellStyle name="Style 155 2 3" xfId="12174" xr:uid="{00000000-0005-0000-0000-00008E2F0000}"/>
    <cellStyle name="Style 155 2 4" xfId="12175" xr:uid="{00000000-0005-0000-0000-00008F2F0000}"/>
    <cellStyle name="Style 155 2 5" xfId="12176" xr:uid="{00000000-0005-0000-0000-0000902F0000}"/>
    <cellStyle name="Style 155 3" xfId="12177" xr:uid="{00000000-0005-0000-0000-0000912F0000}"/>
    <cellStyle name="Style 155 3 2" xfId="12178" xr:uid="{00000000-0005-0000-0000-0000922F0000}"/>
    <cellStyle name="Style 155 3 3" xfId="12179" xr:uid="{00000000-0005-0000-0000-0000932F0000}"/>
    <cellStyle name="Style 155 3 4" xfId="12180" xr:uid="{00000000-0005-0000-0000-0000942F0000}"/>
    <cellStyle name="Style 155 3 5" xfId="12181" xr:uid="{00000000-0005-0000-0000-0000952F0000}"/>
    <cellStyle name="Style 155 4" xfId="12182" xr:uid="{00000000-0005-0000-0000-0000962F0000}"/>
    <cellStyle name="Style 155 5" xfId="12183" xr:uid="{00000000-0005-0000-0000-0000972F0000}"/>
    <cellStyle name="Style 155 6" xfId="12184" xr:uid="{00000000-0005-0000-0000-0000982F0000}"/>
    <cellStyle name="Style 156" xfId="12185" xr:uid="{00000000-0005-0000-0000-0000992F0000}"/>
    <cellStyle name="Style 157" xfId="12186" xr:uid="{00000000-0005-0000-0000-00009A2F0000}"/>
    <cellStyle name="Style 157 2" xfId="12187" xr:uid="{00000000-0005-0000-0000-00009B2F0000}"/>
    <cellStyle name="Style 157 2 2" xfId="12188" xr:uid="{00000000-0005-0000-0000-00009C2F0000}"/>
    <cellStyle name="Style 157 2 3" xfId="12189" xr:uid="{00000000-0005-0000-0000-00009D2F0000}"/>
    <cellStyle name="Style 157 2 4" xfId="12190" xr:uid="{00000000-0005-0000-0000-00009E2F0000}"/>
    <cellStyle name="Style 157 2 5" xfId="12191" xr:uid="{00000000-0005-0000-0000-00009F2F0000}"/>
    <cellStyle name="Style 157 3" xfId="12192" xr:uid="{00000000-0005-0000-0000-0000A02F0000}"/>
    <cellStyle name="Style 157 3 2" xfId="12193" xr:uid="{00000000-0005-0000-0000-0000A12F0000}"/>
    <cellStyle name="Style 157 3 3" xfId="12194" xr:uid="{00000000-0005-0000-0000-0000A22F0000}"/>
    <cellStyle name="Style 157 3 4" xfId="12195" xr:uid="{00000000-0005-0000-0000-0000A32F0000}"/>
    <cellStyle name="Style 157 3 5" xfId="12196" xr:uid="{00000000-0005-0000-0000-0000A42F0000}"/>
    <cellStyle name="Style 157 4" xfId="12197" xr:uid="{00000000-0005-0000-0000-0000A52F0000}"/>
    <cellStyle name="Style 157 5" xfId="12198" xr:uid="{00000000-0005-0000-0000-0000A62F0000}"/>
    <cellStyle name="Style 157 6" xfId="12199" xr:uid="{00000000-0005-0000-0000-0000A72F0000}"/>
    <cellStyle name="Style 158" xfId="12200" xr:uid="{00000000-0005-0000-0000-0000A82F0000}"/>
    <cellStyle name="Style 158 2" xfId="12201" xr:uid="{00000000-0005-0000-0000-0000A92F0000}"/>
    <cellStyle name="Style 158 2 2" xfId="12202" xr:uid="{00000000-0005-0000-0000-0000AA2F0000}"/>
    <cellStyle name="Style 158 2 3" xfId="12203" xr:uid="{00000000-0005-0000-0000-0000AB2F0000}"/>
    <cellStyle name="Style 158 2 4" xfId="12204" xr:uid="{00000000-0005-0000-0000-0000AC2F0000}"/>
    <cellStyle name="Style 158 2 5" xfId="12205" xr:uid="{00000000-0005-0000-0000-0000AD2F0000}"/>
    <cellStyle name="Style 158 3" xfId="12206" xr:uid="{00000000-0005-0000-0000-0000AE2F0000}"/>
    <cellStyle name="Style 158 3 2" xfId="12207" xr:uid="{00000000-0005-0000-0000-0000AF2F0000}"/>
    <cellStyle name="Style 158 3 3" xfId="12208" xr:uid="{00000000-0005-0000-0000-0000B02F0000}"/>
    <cellStyle name="Style 158 3 4" xfId="12209" xr:uid="{00000000-0005-0000-0000-0000B12F0000}"/>
    <cellStyle name="Style 158 3 5" xfId="12210" xr:uid="{00000000-0005-0000-0000-0000B22F0000}"/>
    <cellStyle name="Style 158 4" xfId="12211" xr:uid="{00000000-0005-0000-0000-0000B32F0000}"/>
    <cellStyle name="Style 158 5" xfId="12212" xr:uid="{00000000-0005-0000-0000-0000B42F0000}"/>
    <cellStyle name="Style 158 6" xfId="12213" xr:uid="{00000000-0005-0000-0000-0000B52F0000}"/>
    <cellStyle name="Style 159" xfId="12214" xr:uid="{00000000-0005-0000-0000-0000B62F0000}"/>
    <cellStyle name="Style 161" xfId="12215" xr:uid="{00000000-0005-0000-0000-0000B72F0000}"/>
    <cellStyle name="Style 161 2" xfId="12216" xr:uid="{00000000-0005-0000-0000-0000B82F0000}"/>
    <cellStyle name="Style 161 2 2" xfId="12217" xr:uid="{00000000-0005-0000-0000-0000B92F0000}"/>
    <cellStyle name="Style 161 2 3" xfId="12218" xr:uid="{00000000-0005-0000-0000-0000BA2F0000}"/>
    <cellStyle name="Style 161 2 4" xfId="12219" xr:uid="{00000000-0005-0000-0000-0000BB2F0000}"/>
    <cellStyle name="Style 161 2 5" xfId="12220" xr:uid="{00000000-0005-0000-0000-0000BC2F0000}"/>
    <cellStyle name="Style 161 3" xfId="12221" xr:uid="{00000000-0005-0000-0000-0000BD2F0000}"/>
    <cellStyle name="Style 161 3 2" xfId="12222" xr:uid="{00000000-0005-0000-0000-0000BE2F0000}"/>
    <cellStyle name="Style 161 3 3" xfId="12223" xr:uid="{00000000-0005-0000-0000-0000BF2F0000}"/>
    <cellStyle name="Style 161 3 4" xfId="12224" xr:uid="{00000000-0005-0000-0000-0000C02F0000}"/>
    <cellStyle name="Style 161 3 5" xfId="12225" xr:uid="{00000000-0005-0000-0000-0000C12F0000}"/>
    <cellStyle name="Style 161 4" xfId="12226" xr:uid="{00000000-0005-0000-0000-0000C22F0000}"/>
    <cellStyle name="Style 161 5" xfId="12227" xr:uid="{00000000-0005-0000-0000-0000C32F0000}"/>
    <cellStyle name="Style 161 6" xfId="12228" xr:uid="{00000000-0005-0000-0000-0000C42F0000}"/>
    <cellStyle name="Style 162" xfId="12229" xr:uid="{00000000-0005-0000-0000-0000C52F0000}"/>
    <cellStyle name="Style 162 2" xfId="12230" xr:uid="{00000000-0005-0000-0000-0000C62F0000}"/>
    <cellStyle name="Style 162 2 2" xfId="12231" xr:uid="{00000000-0005-0000-0000-0000C72F0000}"/>
    <cellStyle name="Style 162 2 3" xfId="12232" xr:uid="{00000000-0005-0000-0000-0000C82F0000}"/>
    <cellStyle name="Style 162 2 4" xfId="12233" xr:uid="{00000000-0005-0000-0000-0000C92F0000}"/>
    <cellStyle name="Style 162 2 5" xfId="12234" xr:uid="{00000000-0005-0000-0000-0000CA2F0000}"/>
    <cellStyle name="Style 162 3" xfId="12235" xr:uid="{00000000-0005-0000-0000-0000CB2F0000}"/>
    <cellStyle name="Style 162 3 2" xfId="12236" xr:uid="{00000000-0005-0000-0000-0000CC2F0000}"/>
    <cellStyle name="Style 162 3 3" xfId="12237" xr:uid="{00000000-0005-0000-0000-0000CD2F0000}"/>
    <cellStyle name="Style 162 3 4" xfId="12238" xr:uid="{00000000-0005-0000-0000-0000CE2F0000}"/>
    <cellStyle name="Style 162 3 5" xfId="12239" xr:uid="{00000000-0005-0000-0000-0000CF2F0000}"/>
    <cellStyle name="Style 162 4" xfId="12240" xr:uid="{00000000-0005-0000-0000-0000D02F0000}"/>
    <cellStyle name="Style 162 5" xfId="12241" xr:uid="{00000000-0005-0000-0000-0000D12F0000}"/>
    <cellStyle name="Style 162 6" xfId="12242" xr:uid="{00000000-0005-0000-0000-0000D22F0000}"/>
    <cellStyle name="Style 163" xfId="12243" xr:uid="{00000000-0005-0000-0000-0000D32F0000}"/>
    <cellStyle name="Style 163 2" xfId="12244" xr:uid="{00000000-0005-0000-0000-0000D42F0000}"/>
    <cellStyle name="Style 163 2 2" xfId="12245" xr:uid="{00000000-0005-0000-0000-0000D52F0000}"/>
    <cellStyle name="Style 163 2 3" xfId="12246" xr:uid="{00000000-0005-0000-0000-0000D62F0000}"/>
    <cellStyle name="Style 163 2 4" xfId="12247" xr:uid="{00000000-0005-0000-0000-0000D72F0000}"/>
    <cellStyle name="Style 163 2 5" xfId="12248" xr:uid="{00000000-0005-0000-0000-0000D82F0000}"/>
    <cellStyle name="Style 163 3" xfId="12249" xr:uid="{00000000-0005-0000-0000-0000D92F0000}"/>
    <cellStyle name="Style 163 3 2" xfId="12250" xr:uid="{00000000-0005-0000-0000-0000DA2F0000}"/>
    <cellStyle name="Style 163 3 3" xfId="12251" xr:uid="{00000000-0005-0000-0000-0000DB2F0000}"/>
    <cellStyle name="Style 163 3 4" xfId="12252" xr:uid="{00000000-0005-0000-0000-0000DC2F0000}"/>
    <cellStyle name="Style 163 3 5" xfId="12253" xr:uid="{00000000-0005-0000-0000-0000DD2F0000}"/>
    <cellStyle name="Style 163 4" xfId="12254" xr:uid="{00000000-0005-0000-0000-0000DE2F0000}"/>
    <cellStyle name="Style 163 5" xfId="12255" xr:uid="{00000000-0005-0000-0000-0000DF2F0000}"/>
    <cellStyle name="Style 163 6" xfId="12256" xr:uid="{00000000-0005-0000-0000-0000E02F0000}"/>
    <cellStyle name="Style 223" xfId="12257" xr:uid="{00000000-0005-0000-0000-0000E12F0000}"/>
    <cellStyle name="Style 223 2" xfId="12258" xr:uid="{00000000-0005-0000-0000-0000E22F0000}"/>
    <cellStyle name="Style 223 2 2" xfId="12259" xr:uid="{00000000-0005-0000-0000-0000E32F0000}"/>
    <cellStyle name="Style 223 2 3" xfId="12260" xr:uid="{00000000-0005-0000-0000-0000E42F0000}"/>
    <cellStyle name="Style 223 2 4" xfId="12261" xr:uid="{00000000-0005-0000-0000-0000E52F0000}"/>
    <cellStyle name="Style 223 2 5" xfId="12262" xr:uid="{00000000-0005-0000-0000-0000E62F0000}"/>
    <cellStyle name="Style 223 3" xfId="12263" xr:uid="{00000000-0005-0000-0000-0000E72F0000}"/>
    <cellStyle name="Style 223 3 2" xfId="12264" xr:uid="{00000000-0005-0000-0000-0000E82F0000}"/>
    <cellStyle name="Style 223 3 3" xfId="12265" xr:uid="{00000000-0005-0000-0000-0000E92F0000}"/>
    <cellStyle name="Style 223 3 4" xfId="12266" xr:uid="{00000000-0005-0000-0000-0000EA2F0000}"/>
    <cellStyle name="Style 223 3 5" xfId="12267" xr:uid="{00000000-0005-0000-0000-0000EB2F0000}"/>
    <cellStyle name="Style 223 4" xfId="12268" xr:uid="{00000000-0005-0000-0000-0000EC2F0000}"/>
    <cellStyle name="Style 223 5" xfId="12269" xr:uid="{00000000-0005-0000-0000-0000ED2F0000}"/>
    <cellStyle name="Style 223 6" xfId="12270" xr:uid="{00000000-0005-0000-0000-0000EE2F0000}"/>
    <cellStyle name="Style 224" xfId="12271" xr:uid="{00000000-0005-0000-0000-0000EF2F0000}"/>
    <cellStyle name="Style 225" xfId="12272" xr:uid="{00000000-0005-0000-0000-0000F02F0000}"/>
    <cellStyle name="Style 225 2" xfId="12273" xr:uid="{00000000-0005-0000-0000-0000F12F0000}"/>
    <cellStyle name="Style 225 2 2" xfId="12274" xr:uid="{00000000-0005-0000-0000-0000F22F0000}"/>
    <cellStyle name="Style 225 2 3" xfId="12275" xr:uid="{00000000-0005-0000-0000-0000F32F0000}"/>
    <cellStyle name="Style 225 2 4" xfId="12276" xr:uid="{00000000-0005-0000-0000-0000F42F0000}"/>
    <cellStyle name="Style 225 2 5" xfId="12277" xr:uid="{00000000-0005-0000-0000-0000F52F0000}"/>
    <cellStyle name="Style 225 3" xfId="12278" xr:uid="{00000000-0005-0000-0000-0000F62F0000}"/>
    <cellStyle name="Style 225 3 2" xfId="12279" xr:uid="{00000000-0005-0000-0000-0000F72F0000}"/>
    <cellStyle name="Style 225 3 3" xfId="12280" xr:uid="{00000000-0005-0000-0000-0000F82F0000}"/>
    <cellStyle name="Style 225 3 4" xfId="12281" xr:uid="{00000000-0005-0000-0000-0000F92F0000}"/>
    <cellStyle name="Style 225 3 5" xfId="12282" xr:uid="{00000000-0005-0000-0000-0000FA2F0000}"/>
    <cellStyle name="Style 225 4" xfId="12283" xr:uid="{00000000-0005-0000-0000-0000FB2F0000}"/>
    <cellStyle name="Style 225 5" xfId="12284" xr:uid="{00000000-0005-0000-0000-0000FC2F0000}"/>
    <cellStyle name="Style 225 6" xfId="12285" xr:uid="{00000000-0005-0000-0000-0000FD2F0000}"/>
    <cellStyle name="Style 226" xfId="12286" xr:uid="{00000000-0005-0000-0000-0000FE2F0000}"/>
    <cellStyle name="Style 226 2" xfId="12287" xr:uid="{00000000-0005-0000-0000-0000FF2F0000}"/>
    <cellStyle name="Style 226 2 2" xfId="12288" xr:uid="{00000000-0005-0000-0000-000000300000}"/>
    <cellStyle name="Style 226 2 3" xfId="12289" xr:uid="{00000000-0005-0000-0000-000001300000}"/>
    <cellStyle name="Style 226 2 4" xfId="12290" xr:uid="{00000000-0005-0000-0000-000002300000}"/>
    <cellStyle name="Style 226 2 5" xfId="12291" xr:uid="{00000000-0005-0000-0000-000003300000}"/>
    <cellStyle name="Style 226 3" xfId="12292" xr:uid="{00000000-0005-0000-0000-000004300000}"/>
    <cellStyle name="Style 226 3 2" xfId="12293" xr:uid="{00000000-0005-0000-0000-000005300000}"/>
    <cellStyle name="Style 226 3 3" xfId="12294" xr:uid="{00000000-0005-0000-0000-000006300000}"/>
    <cellStyle name="Style 226 3 4" xfId="12295" xr:uid="{00000000-0005-0000-0000-000007300000}"/>
    <cellStyle name="Style 226 3 5" xfId="12296" xr:uid="{00000000-0005-0000-0000-000008300000}"/>
    <cellStyle name="Style 226 4" xfId="12297" xr:uid="{00000000-0005-0000-0000-000009300000}"/>
    <cellStyle name="Style 226 5" xfId="12298" xr:uid="{00000000-0005-0000-0000-00000A300000}"/>
    <cellStyle name="Style 226 6" xfId="12299" xr:uid="{00000000-0005-0000-0000-00000B300000}"/>
    <cellStyle name="Style 227" xfId="12300" xr:uid="{00000000-0005-0000-0000-00000C300000}"/>
    <cellStyle name="Style 229" xfId="12301" xr:uid="{00000000-0005-0000-0000-00000D300000}"/>
    <cellStyle name="Style 229 2" xfId="12302" xr:uid="{00000000-0005-0000-0000-00000E300000}"/>
    <cellStyle name="Style 229 2 2" xfId="12303" xr:uid="{00000000-0005-0000-0000-00000F300000}"/>
    <cellStyle name="Style 229 2 3" xfId="12304" xr:uid="{00000000-0005-0000-0000-000010300000}"/>
    <cellStyle name="Style 229 2 4" xfId="12305" xr:uid="{00000000-0005-0000-0000-000011300000}"/>
    <cellStyle name="Style 229 2 5" xfId="12306" xr:uid="{00000000-0005-0000-0000-000012300000}"/>
    <cellStyle name="Style 229 3" xfId="12307" xr:uid="{00000000-0005-0000-0000-000013300000}"/>
    <cellStyle name="Style 229 3 2" xfId="12308" xr:uid="{00000000-0005-0000-0000-000014300000}"/>
    <cellStyle name="Style 229 3 3" xfId="12309" xr:uid="{00000000-0005-0000-0000-000015300000}"/>
    <cellStyle name="Style 229 3 4" xfId="12310" xr:uid="{00000000-0005-0000-0000-000016300000}"/>
    <cellStyle name="Style 229 3 5" xfId="12311" xr:uid="{00000000-0005-0000-0000-000017300000}"/>
    <cellStyle name="Style 229 4" xfId="12312" xr:uid="{00000000-0005-0000-0000-000018300000}"/>
    <cellStyle name="Style 229 5" xfId="12313" xr:uid="{00000000-0005-0000-0000-000019300000}"/>
    <cellStyle name="Style 229 6" xfId="12314" xr:uid="{00000000-0005-0000-0000-00001A300000}"/>
    <cellStyle name="Style 230" xfId="12315" xr:uid="{00000000-0005-0000-0000-00001B300000}"/>
    <cellStyle name="Style 230 2" xfId="12316" xr:uid="{00000000-0005-0000-0000-00001C300000}"/>
    <cellStyle name="Style 230 2 2" xfId="12317" xr:uid="{00000000-0005-0000-0000-00001D300000}"/>
    <cellStyle name="Style 230 2 3" xfId="12318" xr:uid="{00000000-0005-0000-0000-00001E300000}"/>
    <cellStyle name="Style 230 2 4" xfId="12319" xr:uid="{00000000-0005-0000-0000-00001F300000}"/>
    <cellStyle name="Style 230 2 5" xfId="12320" xr:uid="{00000000-0005-0000-0000-000020300000}"/>
    <cellStyle name="Style 230 3" xfId="12321" xr:uid="{00000000-0005-0000-0000-000021300000}"/>
    <cellStyle name="Style 230 3 2" xfId="12322" xr:uid="{00000000-0005-0000-0000-000022300000}"/>
    <cellStyle name="Style 230 3 3" xfId="12323" xr:uid="{00000000-0005-0000-0000-000023300000}"/>
    <cellStyle name="Style 230 3 4" xfId="12324" xr:uid="{00000000-0005-0000-0000-000024300000}"/>
    <cellStyle name="Style 230 3 5" xfId="12325" xr:uid="{00000000-0005-0000-0000-000025300000}"/>
    <cellStyle name="Style 230 4" xfId="12326" xr:uid="{00000000-0005-0000-0000-000026300000}"/>
    <cellStyle name="Style 230 5" xfId="12327" xr:uid="{00000000-0005-0000-0000-000027300000}"/>
    <cellStyle name="Style 230 6" xfId="12328" xr:uid="{00000000-0005-0000-0000-000028300000}"/>
    <cellStyle name="Style 231" xfId="12329" xr:uid="{00000000-0005-0000-0000-000029300000}"/>
    <cellStyle name="Style 231 2" xfId="12330" xr:uid="{00000000-0005-0000-0000-00002A300000}"/>
    <cellStyle name="Style 231 2 2" xfId="12331" xr:uid="{00000000-0005-0000-0000-00002B300000}"/>
    <cellStyle name="Style 231 2 3" xfId="12332" xr:uid="{00000000-0005-0000-0000-00002C300000}"/>
    <cellStyle name="Style 231 2 4" xfId="12333" xr:uid="{00000000-0005-0000-0000-00002D300000}"/>
    <cellStyle name="Style 231 2 5" xfId="12334" xr:uid="{00000000-0005-0000-0000-00002E300000}"/>
    <cellStyle name="Style 231 3" xfId="12335" xr:uid="{00000000-0005-0000-0000-00002F300000}"/>
    <cellStyle name="Style 231 3 2" xfId="12336" xr:uid="{00000000-0005-0000-0000-000030300000}"/>
    <cellStyle name="Style 231 3 3" xfId="12337" xr:uid="{00000000-0005-0000-0000-000031300000}"/>
    <cellStyle name="Style 231 3 4" xfId="12338" xr:uid="{00000000-0005-0000-0000-000032300000}"/>
    <cellStyle name="Style 231 3 5" xfId="12339" xr:uid="{00000000-0005-0000-0000-000033300000}"/>
    <cellStyle name="Style 231 4" xfId="12340" xr:uid="{00000000-0005-0000-0000-000034300000}"/>
    <cellStyle name="Style 231 5" xfId="12341" xr:uid="{00000000-0005-0000-0000-000035300000}"/>
    <cellStyle name="Style 231 6" xfId="12342" xr:uid="{00000000-0005-0000-0000-000036300000}"/>
    <cellStyle name="Style 257" xfId="12343" xr:uid="{00000000-0005-0000-0000-000037300000}"/>
    <cellStyle name="Style 257 2" xfId="12344" xr:uid="{00000000-0005-0000-0000-000038300000}"/>
    <cellStyle name="Style 257 2 2" xfId="12345" xr:uid="{00000000-0005-0000-0000-000039300000}"/>
    <cellStyle name="Style 257 2 3" xfId="12346" xr:uid="{00000000-0005-0000-0000-00003A300000}"/>
    <cellStyle name="Style 257 2 4" xfId="12347" xr:uid="{00000000-0005-0000-0000-00003B300000}"/>
    <cellStyle name="Style 257 2 5" xfId="12348" xr:uid="{00000000-0005-0000-0000-00003C300000}"/>
    <cellStyle name="Style 257 3" xfId="12349" xr:uid="{00000000-0005-0000-0000-00003D300000}"/>
    <cellStyle name="Style 257 3 2" xfId="12350" xr:uid="{00000000-0005-0000-0000-00003E300000}"/>
    <cellStyle name="Style 257 3 3" xfId="12351" xr:uid="{00000000-0005-0000-0000-00003F300000}"/>
    <cellStyle name="Style 257 3 4" xfId="12352" xr:uid="{00000000-0005-0000-0000-000040300000}"/>
    <cellStyle name="Style 257 3 5" xfId="12353" xr:uid="{00000000-0005-0000-0000-000041300000}"/>
    <cellStyle name="Style 257 4" xfId="12354" xr:uid="{00000000-0005-0000-0000-000042300000}"/>
    <cellStyle name="Style 257 5" xfId="12355" xr:uid="{00000000-0005-0000-0000-000043300000}"/>
    <cellStyle name="Style 257 6" xfId="12356" xr:uid="{00000000-0005-0000-0000-000044300000}"/>
    <cellStyle name="Style 258" xfId="12357" xr:uid="{00000000-0005-0000-0000-000045300000}"/>
    <cellStyle name="Style 259" xfId="12358" xr:uid="{00000000-0005-0000-0000-000046300000}"/>
    <cellStyle name="Style 259 2" xfId="12359" xr:uid="{00000000-0005-0000-0000-000047300000}"/>
    <cellStyle name="Style 259 2 2" xfId="12360" xr:uid="{00000000-0005-0000-0000-000048300000}"/>
    <cellStyle name="Style 259 2 3" xfId="12361" xr:uid="{00000000-0005-0000-0000-000049300000}"/>
    <cellStyle name="Style 259 2 4" xfId="12362" xr:uid="{00000000-0005-0000-0000-00004A300000}"/>
    <cellStyle name="Style 259 2 5" xfId="12363" xr:uid="{00000000-0005-0000-0000-00004B300000}"/>
    <cellStyle name="Style 259 3" xfId="12364" xr:uid="{00000000-0005-0000-0000-00004C300000}"/>
    <cellStyle name="Style 259 3 2" xfId="12365" xr:uid="{00000000-0005-0000-0000-00004D300000}"/>
    <cellStyle name="Style 259 3 3" xfId="12366" xr:uid="{00000000-0005-0000-0000-00004E300000}"/>
    <cellStyle name="Style 259 3 4" xfId="12367" xr:uid="{00000000-0005-0000-0000-00004F300000}"/>
    <cellStyle name="Style 259 3 5" xfId="12368" xr:uid="{00000000-0005-0000-0000-000050300000}"/>
    <cellStyle name="Style 259 4" xfId="12369" xr:uid="{00000000-0005-0000-0000-000051300000}"/>
    <cellStyle name="Style 259 5" xfId="12370" xr:uid="{00000000-0005-0000-0000-000052300000}"/>
    <cellStyle name="Style 259 6" xfId="12371" xr:uid="{00000000-0005-0000-0000-000053300000}"/>
    <cellStyle name="Style 260" xfId="12372" xr:uid="{00000000-0005-0000-0000-000054300000}"/>
    <cellStyle name="Style 260 2" xfId="12373" xr:uid="{00000000-0005-0000-0000-000055300000}"/>
    <cellStyle name="Style 260 2 2" xfId="12374" xr:uid="{00000000-0005-0000-0000-000056300000}"/>
    <cellStyle name="Style 260 2 3" xfId="12375" xr:uid="{00000000-0005-0000-0000-000057300000}"/>
    <cellStyle name="Style 260 2 4" xfId="12376" xr:uid="{00000000-0005-0000-0000-000058300000}"/>
    <cellStyle name="Style 260 2 5" xfId="12377" xr:uid="{00000000-0005-0000-0000-000059300000}"/>
    <cellStyle name="Style 260 3" xfId="12378" xr:uid="{00000000-0005-0000-0000-00005A300000}"/>
    <cellStyle name="Style 260 3 2" xfId="12379" xr:uid="{00000000-0005-0000-0000-00005B300000}"/>
    <cellStyle name="Style 260 3 3" xfId="12380" xr:uid="{00000000-0005-0000-0000-00005C300000}"/>
    <cellStyle name="Style 260 3 4" xfId="12381" xr:uid="{00000000-0005-0000-0000-00005D300000}"/>
    <cellStyle name="Style 260 3 5" xfId="12382" xr:uid="{00000000-0005-0000-0000-00005E300000}"/>
    <cellStyle name="Style 260 4" xfId="12383" xr:uid="{00000000-0005-0000-0000-00005F300000}"/>
    <cellStyle name="Style 260 5" xfId="12384" xr:uid="{00000000-0005-0000-0000-000060300000}"/>
    <cellStyle name="Style 260 6" xfId="12385" xr:uid="{00000000-0005-0000-0000-000061300000}"/>
    <cellStyle name="Style 261" xfId="12386" xr:uid="{00000000-0005-0000-0000-000062300000}"/>
    <cellStyle name="Style 263" xfId="12387" xr:uid="{00000000-0005-0000-0000-000063300000}"/>
    <cellStyle name="Style 263 2" xfId="12388" xr:uid="{00000000-0005-0000-0000-000064300000}"/>
    <cellStyle name="Style 263 2 2" xfId="12389" xr:uid="{00000000-0005-0000-0000-000065300000}"/>
    <cellStyle name="Style 263 2 3" xfId="12390" xr:uid="{00000000-0005-0000-0000-000066300000}"/>
    <cellStyle name="Style 263 2 4" xfId="12391" xr:uid="{00000000-0005-0000-0000-000067300000}"/>
    <cellStyle name="Style 263 2 5" xfId="12392" xr:uid="{00000000-0005-0000-0000-000068300000}"/>
    <cellStyle name="Style 263 3" xfId="12393" xr:uid="{00000000-0005-0000-0000-000069300000}"/>
    <cellStyle name="Style 263 3 2" xfId="12394" xr:uid="{00000000-0005-0000-0000-00006A300000}"/>
    <cellStyle name="Style 263 3 3" xfId="12395" xr:uid="{00000000-0005-0000-0000-00006B300000}"/>
    <cellStyle name="Style 263 3 4" xfId="12396" xr:uid="{00000000-0005-0000-0000-00006C300000}"/>
    <cellStyle name="Style 263 3 5" xfId="12397" xr:uid="{00000000-0005-0000-0000-00006D300000}"/>
    <cellStyle name="Style 263 4" xfId="12398" xr:uid="{00000000-0005-0000-0000-00006E300000}"/>
    <cellStyle name="Style 263 5" xfId="12399" xr:uid="{00000000-0005-0000-0000-00006F300000}"/>
    <cellStyle name="Style 263 6" xfId="12400" xr:uid="{00000000-0005-0000-0000-000070300000}"/>
    <cellStyle name="Style 264" xfId="12401" xr:uid="{00000000-0005-0000-0000-000071300000}"/>
    <cellStyle name="Style 264 2" xfId="12402" xr:uid="{00000000-0005-0000-0000-000072300000}"/>
    <cellStyle name="Style 264 2 2" xfId="12403" xr:uid="{00000000-0005-0000-0000-000073300000}"/>
    <cellStyle name="Style 264 2 3" xfId="12404" xr:uid="{00000000-0005-0000-0000-000074300000}"/>
    <cellStyle name="Style 264 2 4" xfId="12405" xr:uid="{00000000-0005-0000-0000-000075300000}"/>
    <cellStyle name="Style 264 2 5" xfId="12406" xr:uid="{00000000-0005-0000-0000-000076300000}"/>
    <cellStyle name="Style 264 3" xfId="12407" xr:uid="{00000000-0005-0000-0000-000077300000}"/>
    <cellStyle name="Style 264 3 2" xfId="12408" xr:uid="{00000000-0005-0000-0000-000078300000}"/>
    <cellStyle name="Style 264 3 3" xfId="12409" xr:uid="{00000000-0005-0000-0000-000079300000}"/>
    <cellStyle name="Style 264 3 4" xfId="12410" xr:uid="{00000000-0005-0000-0000-00007A300000}"/>
    <cellStyle name="Style 264 3 5" xfId="12411" xr:uid="{00000000-0005-0000-0000-00007B300000}"/>
    <cellStyle name="Style 264 4" xfId="12412" xr:uid="{00000000-0005-0000-0000-00007C300000}"/>
    <cellStyle name="Style 264 5" xfId="12413" xr:uid="{00000000-0005-0000-0000-00007D300000}"/>
    <cellStyle name="Style 264 6" xfId="12414" xr:uid="{00000000-0005-0000-0000-00007E300000}"/>
    <cellStyle name="Style 265" xfId="12415" xr:uid="{00000000-0005-0000-0000-00007F300000}"/>
    <cellStyle name="Style 265 2" xfId="12416" xr:uid="{00000000-0005-0000-0000-000080300000}"/>
    <cellStyle name="Style 265 2 2" xfId="12417" xr:uid="{00000000-0005-0000-0000-000081300000}"/>
    <cellStyle name="Style 265 2 3" xfId="12418" xr:uid="{00000000-0005-0000-0000-000082300000}"/>
    <cellStyle name="Style 265 2 4" xfId="12419" xr:uid="{00000000-0005-0000-0000-000083300000}"/>
    <cellStyle name="Style 265 2 5" xfId="12420" xr:uid="{00000000-0005-0000-0000-000084300000}"/>
    <cellStyle name="Style 265 3" xfId="12421" xr:uid="{00000000-0005-0000-0000-000085300000}"/>
    <cellStyle name="Style 265 3 2" xfId="12422" xr:uid="{00000000-0005-0000-0000-000086300000}"/>
    <cellStyle name="Style 265 3 3" xfId="12423" xr:uid="{00000000-0005-0000-0000-000087300000}"/>
    <cellStyle name="Style 265 3 4" xfId="12424" xr:uid="{00000000-0005-0000-0000-000088300000}"/>
    <cellStyle name="Style 265 3 5" xfId="12425" xr:uid="{00000000-0005-0000-0000-000089300000}"/>
    <cellStyle name="Style 265 4" xfId="12426" xr:uid="{00000000-0005-0000-0000-00008A300000}"/>
    <cellStyle name="Style 265 5" xfId="12427" xr:uid="{00000000-0005-0000-0000-00008B300000}"/>
    <cellStyle name="Style 265 6" xfId="12428" xr:uid="{00000000-0005-0000-0000-00008C300000}"/>
    <cellStyle name="Style 461" xfId="12429" xr:uid="{00000000-0005-0000-0000-00008D300000}"/>
    <cellStyle name="Style 461 2" xfId="12430" xr:uid="{00000000-0005-0000-0000-00008E300000}"/>
    <cellStyle name="Style 461 2 2" xfId="12431" xr:uid="{00000000-0005-0000-0000-00008F300000}"/>
    <cellStyle name="Style 461 2 3" xfId="12432" xr:uid="{00000000-0005-0000-0000-000090300000}"/>
    <cellStyle name="Style 461 2 4" xfId="12433" xr:uid="{00000000-0005-0000-0000-000091300000}"/>
    <cellStyle name="Style 461 2 5" xfId="12434" xr:uid="{00000000-0005-0000-0000-000092300000}"/>
    <cellStyle name="Style 461 3" xfId="12435" xr:uid="{00000000-0005-0000-0000-000093300000}"/>
    <cellStyle name="Style 461 3 2" xfId="12436" xr:uid="{00000000-0005-0000-0000-000094300000}"/>
    <cellStyle name="Style 461 3 3" xfId="12437" xr:uid="{00000000-0005-0000-0000-000095300000}"/>
    <cellStyle name="Style 461 3 4" xfId="12438" xr:uid="{00000000-0005-0000-0000-000096300000}"/>
    <cellStyle name="Style 461 3 5" xfId="12439" xr:uid="{00000000-0005-0000-0000-000097300000}"/>
    <cellStyle name="Style 461 4" xfId="12440" xr:uid="{00000000-0005-0000-0000-000098300000}"/>
    <cellStyle name="Style 461 5" xfId="12441" xr:uid="{00000000-0005-0000-0000-000099300000}"/>
    <cellStyle name="Style 461 6" xfId="12442" xr:uid="{00000000-0005-0000-0000-00009A300000}"/>
    <cellStyle name="Style 467" xfId="12443" xr:uid="{00000000-0005-0000-0000-00009B300000}"/>
    <cellStyle name="Style 467 2" xfId="12444" xr:uid="{00000000-0005-0000-0000-00009C300000}"/>
    <cellStyle name="Style 467 2 2" xfId="12445" xr:uid="{00000000-0005-0000-0000-00009D300000}"/>
    <cellStyle name="Style 467 2 3" xfId="12446" xr:uid="{00000000-0005-0000-0000-00009E300000}"/>
    <cellStyle name="Style 467 2 4" xfId="12447" xr:uid="{00000000-0005-0000-0000-00009F300000}"/>
    <cellStyle name="Style 467 2 5" xfId="12448" xr:uid="{00000000-0005-0000-0000-0000A0300000}"/>
    <cellStyle name="Style 467 3" xfId="12449" xr:uid="{00000000-0005-0000-0000-0000A1300000}"/>
    <cellStyle name="Style 467 3 2" xfId="12450" xr:uid="{00000000-0005-0000-0000-0000A2300000}"/>
    <cellStyle name="Style 467 3 3" xfId="12451" xr:uid="{00000000-0005-0000-0000-0000A3300000}"/>
    <cellStyle name="Style 467 3 4" xfId="12452" xr:uid="{00000000-0005-0000-0000-0000A4300000}"/>
    <cellStyle name="Style 467 3 5" xfId="12453" xr:uid="{00000000-0005-0000-0000-0000A5300000}"/>
    <cellStyle name="Style 467 4" xfId="12454" xr:uid="{00000000-0005-0000-0000-0000A6300000}"/>
    <cellStyle name="Style 467 5" xfId="12455" xr:uid="{00000000-0005-0000-0000-0000A7300000}"/>
    <cellStyle name="Style 467 6" xfId="12456" xr:uid="{00000000-0005-0000-0000-0000A8300000}"/>
    <cellStyle name="Style 468" xfId="12457" xr:uid="{00000000-0005-0000-0000-0000A9300000}"/>
    <cellStyle name="Style 468 2" xfId="12458" xr:uid="{00000000-0005-0000-0000-0000AA300000}"/>
    <cellStyle name="Style 468 2 2" xfId="12459" xr:uid="{00000000-0005-0000-0000-0000AB300000}"/>
    <cellStyle name="Style 468 2 3" xfId="12460" xr:uid="{00000000-0005-0000-0000-0000AC300000}"/>
    <cellStyle name="Style 468 2 4" xfId="12461" xr:uid="{00000000-0005-0000-0000-0000AD300000}"/>
    <cellStyle name="Style 468 2 5" xfId="12462" xr:uid="{00000000-0005-0000-0000-0000AE300000}"/>
    <cellStyle name="Style 468 3" xfId="12463" xr:uid="{00000000-0005-0000-0000-0000AF300000}"/>
    <cellStyle name="Style 468 3 2" xfId="12464" xr:uid="{00000000-0005-0000-0000-0000B0300000}"/>
    <cellStyle name="Style 468 3 3" xfId="12465" xr:uid="{00000000-0005-0000-0000-0000B1300000}"/>
    <cellStyle name="Style 468 3 4" xfId="12466" xr:uid="{00000000-0005-0000-0000-0000B2300000}"/>
    <cellStyle name="Style 468 3 5" xfId="12467" xr:uid="{00000000-0005-0000-0000-0000B3300000}"/>
    <cellStyle name="Style 468 4" xfId="12468" xr:uid="{00000000-0005-0000-0000-0000B4300000}"/>
    <cellStyle name="Style 468 5" xfId="12469" xr:uid="{00000000-0005-0000-0000-0000B5300000}"/>
    <cellStyle name="Style 468 6" xfId="12470" xr:uid="{00000000-0005-0000-0000-0000B6300000}"/>
    <cellStyle name="Style 469" xfId="12471" xr:uid="{00000000-0005-0000-0000-0000B7300000}"/>
    <cellStyle name="Style 469 2" xfId="12472" xr:uid="{00000000-0005-0000-0000-0000B8300000}"/>
    <cellStyle name="Style 469 2 2" xfId="12473" xr:uid="{00000000-0005-0000-0000-0000B9300000}"/>
    <cellStyle name="Style 469 2 3" xfId="12474" xr:uid="{00000000-0005-0000-0000-0000BA300000}"/>
    <cellStyle name="Style 469 2 4" xfId="12475" xr:uid="{00000000-0005-0000-0000-0000BB300000}"/>
    <cellStyle name="Style 469 2 5" xfId="12476" xr:uid="{00000000-0005-0000-0000-0000BC300000}"/>
    <cellStyle name="Style 469 3" xfId="12477" xr:uid="{00000000-0005-0000-0000-0000BD300000}"/>
    <cellStyle name="Style 469 3 2" xfId="12478" xr:uid="{00000000-0005-0000-0000-0000BE300000}"/>
    <cellStyle name="Style 469 3 3" xfId="12479" xr:uid="{00000000-0005-0000-0000-0000BF300000}"/>
    <cellStyle name="Style 469 3 4" xfId="12480" xr:uid="{00000000-0005-0000-0000-0000C0300000}"/>
    <cellStyle name="Style 469 3 5" xfId="12481" xr:uid="{00000000-0005-0000-0000-0000C1300000}"/>
    <cellStyle name="Style 469 4" xfId="12482" xr:uid="{00000000-0005-0000-0000-0000C2300000}"/>
    <cellStyle name="Style 469 5" xfId="12483" xr:uid="{00000000-0005-0000-0000-0000C3300000}"/>
    <cellStyle name="Style 469 6" xfId="12484" xr:uid="{00000000-0005-0000-0000-0000C4300000}"/>
    <cellStyle name="Style 478" xfId="12485" xr:uid="{00000000-0005-0000-0000-0000C5300000}"/>
    <cellStyle name="Style 478 2" xfId="12486" xr:uid="{00000000-0005-0000-0000-0000C6300000}"/>
    <cellStyle name="Style 478 2 2" xfId="12487" xr:uid="{00000000-0005-0000-0000-0000C7300000}"/>
    <cellStyle name="Style 478 2 3" xfId="12488" xr:uid="{00000000-0005-0000-0000-0000C8300000}"/>
    <cellStyle name="Style 478 2 4" xfId="12489" xr:uid="{00000000-0005-0000-0000-0000C9300000}"/>
    <cellStyle name="Style 478 2 5" xfId="12490" xr:uid="{00000000-0005-0000-0000-0000CA300000}"/>
    <cellStyle name="Style 478 3" xfId="12491" xr:uid="{00000000-0005-0000-0000-0000CB300000}"/>
    <cellStyle name="Style 478 3 2" xfId="12492" xr:uid="{00000000-0005-0000-0000-0000CC300000}"/>
    <cellStyle name="Style 478 3 3" xfId="12493" xr:uid="{00000000-0005-0000-0000-0000CD300000}"/>
    <cellStyle name="Style 478 3 4" xfId="12494" xr:uid="{00000000-0005-0000-0000-0000CE300000}"/>
    <cellStyle name="Style 478 3 5" xfId="12495" xr:uid="{00000000-0005-0000-0000-0000CF300000}"/>
    <cellStyle name="Style 478 4" xfId="12496" xr:uid="{00000000-0005-0000-0000-0000D0300000}"/>
    <cellStyle name="Style 478 5" xfId="12497" xr:uid="{00000000-0005-0000-0000-0000D1300000}"/>
    <cellStyle name="Style 478 6" xfId="12498" xr:uid="{00000000-0005-0000-0000-0000D2300000}"/>
    <cellStyle name="Style 479" xfId="12499" xr:uid="{00000000-0005-0000-0000-0000D3300000}"/>
    <cellStyle name="Style 480" xfId="12500" xr:uid="{00000000-0005-0000-0000-0000D4300000}"/>
    <cellStyle name="Style 480 2" xfId="12501" xr:uid="{00000000-0005-0000-0000-0000D5300000}"/>
    <cellStyle name="Style 480 2 2" xfId="12502" xr:uid="{00000000-0005-0000-0000-0000D6300000}"/>
    <cellStyle name="Style 480 2 3" xfId="12503" xr:uid="{00000000-0005-0000-0000-0000D7300000}"/>
    <cellStyle name="Style 480 2 4" xfId="12504" xr:uid="{00000000-0005-0000-0000-0000D8300000}"/>
    <cellStyle name="Style 480 2 5" xfId="12505" xr:uid="{00000000-0005-0000-0000-0000D9300000}"/>
    <cellStyle name="Style 480 3" xfId="12506" xr:uid="{00000000-0005-0000-0000-0000DA300000}"/>
    <cellStyle name="Style 480 3 2" xfId="12507" xr:uid="{00000000-0005-0000-0000-0000DB300000}"/>
    <cellStyle name="Style 480 3 3" xfId="12508" xr:uid="{00000000-0005-0000-0000-0000DC300000}"/>
    <cellStyle name="Style 480 3 4" xfId="12509" xr:uid="{00000000-0005-0000-0000-0000DD300000}"/>
    <cellStyle name="Style 480 3 5" xfId="12510" xr:uid="{00000000-0005-0000-0000-0000DE300000}"/>
    <cellStyle name="Style 480 4" xfId="12511" xr:uid="{00000000-0005-0000-0000-0000DF300000}"/>
    <cellStyle name="Style 480 5" xfId="12512" xr:uid="{00000000-0005-0000-0000-0000E0300000}"/>
    <cellStyle name="Style 480 6" xfId="12513" xr:uid="{00000000-0005-0000-0000-0000E1300000}"/>
    <cellStyle name="Style 481" xfId="12514" xr:uid="{00000000-0005-0000-0000-0000E2300000}"/>
    <cellStyle name="Style 481 2" xfId="12515" xr:uid="{00000000-0005-0000-0000-0000E3300000}"/>
    <cellStyle name="Style 481 2 2" xfId="12516" xr:uid="{00000000-0005-0000-0000-0000E4300000}"/>
    <cellStyle name="Style 481 2 3" xfId="12517" xr:uid="{00000000-0005-0000-0000-0000E5300000}"/>
    <cellStyle name="Style 481 2 4" xfId="12518" xr:uid="{00000000-0005-0000-0000-0000E6300000}"/>
    <cellStyle name="Style 481 2 5" xfId="12519" xr:uid="{00000000-0005-0000-0000-0000E7300000}"/>
    <cellStyle name="Style 481 3" xfId="12520" xr:uid="{00000000-0005-0000-0000-0000E8300000}"/>
    <cellStyle name="Style 481 3 2" xfId="12521" xr:uid="{00000000-0005-0000-0000-0000E9300000}"/>
    <cellStyle name="Style 481 3 3" xfId="12522" xr:uid="{00000000-0005-0000-0000-0000EA300000}"/>
    <cellStyle name="Style 481 3 4" xfId="12523" xr:uid="{00000000-0005-0000-0000-0000EB300000}"/>
    <cellStyle name="Style 481 3 5" xfId="12524" xr:uid="{00000000-0005-0000-0000-0000EC300000}"/>
    <cellStyle name="Style 481 4" xfId="12525" xr:uid="{00000000-0005-0000-0000-0000ED300000}"/>
    <cellStyle name="Style 481 5" xfId="12526" xr:uid="{00000000-0005-0000-0000-0000EE300000}"/>
    <cellStyle name="Style 481 6" xfId="12527" xr:uid="{00000000-0005-0000-0000-0000EF300000}"/>
    <cellStyle name="Style 482" xfId="12528" xr:uid="{00000000-0005-0000-0000-0000F0300000}"/>
    <cellStyle name="Style 484" xfId="12529" xr:uid="{00000000-0005-0000-0000-0000F1300000}"/>
    <cellStyle name="Style 484 2" xfId="12530" xr:uid="{00000000-0005-0000-0000-0000F2300000}"/>
    <cellStyle name="Style 484 2 2" xfId="12531" xr:uid="{00000000-0005-0000-0000-0000F3300000}"/>
    <cellStyle name="Style 484 2 3" xfId="12532" xr:uid="{00000000-0005-0000-0000-0000F4300000}"/>
    <cellStyle name="Style 484 2 4" xfId="12533" xr:uid="{00000000-0005-0000-0000-0000F5300000}"/>
    <cellStyle name="Style 484 2 5" xfId="12534" xr:uid="{00000000-0005-0000-0000-0000F6300000}"/>
    <cellStyle name="Style 484 3" xfId="12535" xr:uid="{00000000-0005-0000-0000-0000F7300000}"/>
    <cellStyle name="Style 484 3 2" xfId="12536" xr:uid="{00000000-0005-0000-0000-0000F8300000}"/>
    <cellStyle name="Style 484 3 3" xfId="12537" xr:uid="{00000000-0005-0000-0000-0000F9300000}"/>
    <cellStyle name="Style 484 3 4" xfId="12538" xr:uid="{00000000-0005-0000-0000-0000FA300000}"/>
    <cellStyle name="Style 484 3 5" xfId="12539" xr:uid="{00000000-0005-0000-0000-0000FB300000}"/>
    <cellStyle name="Style 484 4" xfId="12540" xr:uid="{00000000-0005-0000-0000-0000FC300000}"/>
    <cellStyle name="Style 484 5" xfId="12541" xr:uid="{00000000-0005-0000-0000-0000FD300000}"/>
    <cellStyle name="Style 484 6" xfId="12542" xr:uid="{00000000-0005-0000-0000-0000FE300000}"/>
    <cellStyle name="Style 485" xfId="12543" xr:uid="{00000000-0005-0000-0000-0000FF300000}"/>
    <cellStyle name="Style 485 2" xfId="12544" xr:uid="{00000000-0005-0000-0000-000000310000}"/>
    <cellStyle name="Style 485 2 2" xfId="12545" xr:uid="{00000000-0005-0000-0000-000001310000}"/>
    <cellStyle name="Style 485 2 3" xfId="12546" xr:uid="{00000000-0005-0000-0000-000002310000}"/>
    <cellStyle name="Style 485 2 4" xfId="12547" xr:uid="{00000000-0005-0000-0000-000003310000}"/>
    <cellStyle name="Style 485 2 5" xfId="12548" xr:uid="{00000000-0005-0000-0000-000004310000}"/>
    <cellStyle name="Style 485 3" xfId="12549" xr:uid="{00000000-0005-0000-0000-000005310000}"/>
    <cellStyle name="Style 485 3 2" xfId="12550" xr:uid="{00000000-0005-0000-0000-000006310000}"/>
    <cellStyle name="Style 485 3 3" xfId="12551" xr:uid="{00000000-0005-0000-0000-000007310000}"/>
    <cellStyle name="Style 485 3 4" xfId="12552" xr:uid="{00000000-0005-0000-0000-000008310000}"/>
    <cellStyle name="Style 485 3 5" xfId="12553" xr:uid="{00000000-0005-0000-0000-000009310000}"/>
    <cellStyle name="Style 485 4" xfId="12554" xr:uid="{00000000-0005-0000-0000-00000A310000}"/>
    <cellStyle name="Style 485 5" xfId="12555" xr:uid="{00000000-0005-0000-0000-00000B310000}"/>
    <cellStyle name="Style 485 6" xfId="12556" xr:uid="{00000000-0005-0000-0000-00000C310000}"/>
    <cellStyle name="Style 486" xfId="12557" xr:uid="{00000000-0005-0000-0000-00000D310000}"/>
    <cellStyle name="Style 486 2" xfId="12558" xr:uid="{00000000-0005-0000-0000-00000E310000}"/>
    <cellStyle name="Style 486 2 2" xfId="12559" xr:uid="{00000000-0005-0000-0000-00000F310000}"/>
    <cellStyle name="Style 486 2 3" xfId="12560" xr:uid="{00000000-0005-0000-0000-000010310000}"/>
    <cellStyle name="Style 486 2 4" xfId="12561" xr:uid="{00000000-0005-0000-0000-000011310000}"/>
    <cellStyle name="Style 486 2 5" xfId="12562" xr:uid="{00000000-0005-0000-0000-000012310000}"/>
    <cellStyle name="Style 486 3" xfId="12563" xr:uid="{00000000-0005-0000-0000-000013310000}"/>
    <cellStyle name="Style 486 3 2" xfId="12564" xr:uid="{00000000-0005-0000-0000-000014310000}"/>
    <cellStyle name="Style 486 3 3" xfId="12565" xr:uid="{00000000-0005-0000-0000-000015310000}"/>
    <cellStyle name="Style 486 3 4" xfId="12566" xr:uid="{00000000-0005-0000-0000-000016310000}"/>
    <cellStyle name="Style 486 3 5" xfId="12567" xr:uid="{00000000-0005-0000-0000-000017310000}"/>
    <cellStyle name="Style 486 4" xfId="12568" xr:uid="{00000000-0005-0000-0000-000018310000}"/>
    <cellStyle name="Style 486 5" xfId="12569" xr:uid="{00000000-0005-0000-0000-000019310000}"/>
    <cellStyle name="Style 486 6" xfId="12570" xr:uid="{00000000-0005-0000-0000-00001A310000}"/>
    <cellStyle name="Style 495" xfId="12571" xr:uid="{00000000-0005-0000-0000-00001B310000}"/>
    <cellStyle name="Style 495 2" xfId="12572" xr:uid="{00000000-0005-0000-0000-00001C310000}"/>
    <cellStyle name="Style 495 2 2" xfId="12573" xr:uid="{00000000-0005-0000-0000-00001D310000}"/>
    <cellStyle name="Style 495 2 3" xfId="12574" xr:uid="{00000000-0005-0000-0000-00001E310000}"/>
    <cellStyle name="Style 495 2 4" xfId="12575" xr:uid="{00000000-0005-0000-0000-00001F310000}"/>
    <cellStyle name="Style 495 2 5" xfId="12576" xr:uid="{00000000-0005-0000-0000-000020310000}"/>
    <cellStyle name="Style 495 3" xfId="12577" xr:uid="{00000000-0005-0000-0000-000021310000}"/>
    <cellStyle name="Style 495 3 2" xfId="12578" xr:uid="{00000000-0005-0000-0000-000022310000}"/>
    <cellStyle name="Style 495 3 3" xfId="12579" xr:uid="{00000000-0005-0000-0000-000023310000}"/>
    <cellStyle name="Style 495 3 4" xfId="12580" xr:uid="{00000000-0005-0000-0000-000024310000}"/>
    <cellStyle name="Style 495 3 5" xfId="12581" xr:uid="{00000000-0005-0000-0000-000025310000}"/>
    <cellStyle name="Style 495 4" xfId="12582" xr:uid="{00000000-0005-0000-0000-000026310000}"/>
    <cellStyle name="Style 495 5" xfId="12583" xr:uid="{00000000-0005-0000-0000-000027310000}"/>
    <cellStyle name="Style 495 6" xfId="12584" xr:uid="{00000000-0005-0000-0000-000028310000}"/>
    <cellStyle name="Style 496" xfId="12585" xr:uid="{00000000-0005-0000-0000-000029310000}"/>
    <cellStyle name="Style 497" xfId="12586" xr:uid="{00000000-0005-0000-0000-00002A310000}"/>
    <cellStyle name="Style 497 2" xfId="12587" xr:uid="{00000000-0005-0000-0000-00002B310000}"/>
    <cellStyle name="Style 497 2 2" xfId="12588" xr:uid="{00000000-0005-0000-0000-00002C310000}"/>
    <cellStyle name="Style 497 2 3" xfId="12589" xr:uid="{00000000-0005-0000-0000-00002D310000}"/>
    <cellStyle name="Style 497 2 4" xfId="12590" xr:uid="{00000000-0005-0000-0000-00002E310000}"/>
    <cellStyle name="Style 497 2 5" xfId="12591" xr:uid="{00000000-0005-0000-0000-00002F310000}"/>
    <cellStyle name="Style 497 3" xfId="12592" xr:uid="{00000000-0005-0000-0000-000030310000}"/>
    <cellStyle name="Style 497 3 2" xfId="12593" xr:uid="{00000000-0005-0000-0000-000031310000}"/>
    <cellStyle name="Style 497 3 3" xfId="12594" xr:uid="{00000000-0005-0000-0000-000032310000}"/>
    <cellStyle name="Style 497 3 4" xfId="12595" xr:uid="{00000000-0005-0000-0000-000033310000}"/>
    <cellStyle name="Style 497 3 5" xfId="12596" xr:uid="{00000000-0005-0000-0000-000034310000}"/>
    <cellStyle name="Style 497 4" xfId="12597" xr:uid="{00000000-0005-0000-0000-000035310000}"/>
    <cellStyle name="Style 497 5" xfId="12598" xr:uid="{00000000-0005-0000-0000-000036310000}"/>
    <cellStyle name="Style 497 6" xfId="12599" xr:uid="{00000000-0005-0000-0000-000037310000}"/>
    <cellStyle name="Style 498" xfId="12600" xr:uid="{00000000-0005-0000-0000-000038310000}"/>
    <cellStyle name="Style 498 2" xfId="12601" xr:uid="{00000000-0005-0000-0000-000039310000}"/>
    <cellStyle name="Style 498 2 2" xfId="12602" xr:uid="{00000000-0005-0000-0000-00003A310000}"/>
    <cellStyle name="Style 498 2 3" xfId="12603" xr:uid="{00000000-0005-0000-0000-00003B310000}"/>
    <cellStyle name="Style 498 2 4" xfId="12604" xr:uid="{00000000-0005-0000-0000-00003C310000}"/>
    <cellStyle name="Style 498 2 5" xfId="12605" xr:uid="{00000000-0005-0000-0000-00003D310000}"/>
    <cellStyle name="Style 498 3" xfId="12606" xr:uid="{00000000-0005-0000-0000-00003E310000}"/>
    <cellStyle name="Style 498 3 2" xfId="12607" xr:uid="{00000000-0005-0000-0000-00003F310000}"/>
    <cellStyle name="Style 498 3 3" xfId="12608" xr:uid="{00000000-0005-0000-0000-000040310000}"/>
    <cellStyle name="Style 498 3 4" xfId="12609" xr:uid="{00000000-0005-0000-0000-000041310000}"/>
    <cellStyle name="Style 498 3 5" xfId="12610" xr:uid="{00000000-0005-0000-0000-000042310000}"/>
    <cellStyle name="Style 498 4" xfId="12611" xr:uid="{00000000-0005-0000-0000-000043310000}"/>
    <cellStyle name="Style 498 5" xfId="12612" xr:uid="{00000000-0005-0000-0000-000044310000}"/>
    <cellStyle name="Style 498 6" xfId="12613" xr:uid="{00000000-0005-0000-0000-000045310000}"/>
    <cellStyle name="Style 499" xfId="12614" xr:uid="{00000000-0005-0000-0000-000046310000}"/>
    <cellStyle name="Style 501" xfId="12615" xr:uid="{00000000-0005-0000-0000-000047310000}"/>
    <cellStyle name="Style 501 2" xfId="12616" xr:uid="{00000000-0005-0000-0000-000048310000}"/>
    <cellStyle name="Style 501 2 2" xfId="12617" xr:uid="{00000000-0005-0000-0000-000049310000}"/>
    <cellStyle name="Style 501 2 3" xfId="12618" xr:uid="{00000000-0005-0000-0000-00004A310000}"/>
    <cellStyle name="Style 501 2 4" xfId="12619" xr:uid="{00000000-0005-0000-0000-00004B310000}"/>
    <cellStyle name="Style 501 2 5" xfId="12620" xr:uid="{00000000-0005-0000-0000-00004C310000}"/>
    <cellStyle name="Style 501 3" xfId="12621" xr:uid="{00000000-0005-0000-0000-00004D310000}"/>
    <cellStyle name="Style 501 3 2" xfId="12622" xr:uid="{00000000-0005-0000-0000-00004E310000}"/>
    <cellStyle name="Style 501 3 3" xfId="12623" xr:uid="{00000000-0005-0000-0000-00004F310000}"/>
    <cellStyle name="Style 501 3 4" xfId="12624" xr:uid="{00000000-0005-0000-0000-000050310000}"/>
    <cellStyle name="Style 501 3 5" xfId="12625" xr:uid="{00000000-0005-0000-0000-000051310000}"/>
    <cellStyle name="Style 501 4" xfId="12626" xr:uid="{00000000-0005-0000-0000-000052310000}"/>
    <cellStyle name="Style 501 5" xfId="12627" xr:uid="{00000000-0005-0000-0000-000053310000}"/>
    <cellStyle name="Style 501 6" xfId="12628" xr:uid="{00000000-0005-0000-0000-000054310000}"/>
    <cellStyle name="Style 502" xfId="12629" xr:uid="{00000000-0005-0000-0000-000055310000}"/>
    <cellStyle name="Style 502 2" xfId="12630" xr:uid="{00000000-0005-0000-0000-000056310000}"/>
    <cellStyle name="Style 502 2 2" xfId="12631" xr:uid="{00000000-0005-0000-0000-000057310000}"/>
    <cellStyle name="Style 502 2 3" xfId="12632" xr:uid="{00000000-0005-0000-0000-000058310000}"/>
    <cellStyle name="Style 502 2 4" xfId="12633" xr:uid="{00000000-0005-0000-0000-000059310000}"/>
    <cellStyle name="Style 502 2 5" xfId="12634" xr:uid="{00000000-0005-0000-0000-00005A310000}"/>
    <cellStyle name="Style 502 3" xfId="12635" xr:uid="{00000000-0005-0000-0000-00005B310000}"/>
    <cellStyle name="Style 502 3 2" xfId="12636" xr:uid="{00000000-0005-0000-0000-00005C310000}"/>
    <cellStyle name="Style 502 3 3" xfId="12637" xr:uid="{00000000-0005-0000-0000-00005D310000}"/>
    <cellStyle name="Style 502 3 4" xfId="12638" xr:uid="{00000000-0005-0000-0000-00005E310000}"/>
    <cellStyle name="Style 502 3 5" xfId="12639" xr:uid="{00000000-0005-0000-0000-00005F310000}"/>
    <cellStyle name="Style 502 4" xfId="12640" xr:uid="{00000000-0005-0000-0000-000060310000}"/>
    <cellStyle name="Style 502 5" xfId="12641" xr:uid="{00000000-0005-0000-0000-000061310000}"/>
    <cellStyle name="Style 502 6" xfId="12642" xr:uid="{00000000-0005-0000-0000-000062310000}"/>
    <cellStyle name="Style 503" xfId="12643" xr:uid="{00000000-0005-0000-0000-000063310000}"/>
    <cellStyle name="Style 503 2" xfId="12644" xr:uid="{00000000-0005-0000-0000-000064310000}"/>
    <cellStyle name="Style 503 2 2" xfId="12645" xr:uid="{00000000-0005-0000-0000-000065310000}"/>
    <cellStyle name="Style 503 2 3" xfId="12646" xr:uid="{00000000-0005-0000-0000-000066310000}"/>
    <cellStyle name="Style 503 2 4" xfId="12647" xr:uid="{00000000-0005-0000-0000-000067310000}"/>
    <cellStyle name="Style 503 2 5" xfId="12648" xr:uid="{00000000-0005-0000-0000-000068310000}"/>
    <cellStyle name="Style 503 3" xfId="12649" xr:uid="{00000000-0005-0000-0000-000069310000}"/>
    <cellStyle name="Style 503 3 2" xfId="12650" xr:uid="{00000000-0005-0000-0000-00006A310000}"/>
    <cellStyle name="Style 503 3 3" xfId="12651" xr:uid="{00000000-0005-0000-0000-00006B310000}"/>
    <cellStyle name="Style 503 3 4" xfId="12652" xr:uid="{00000000-0005-0000-0000-00006C310000}"/>
    <cellStyle name="Style 503 3 5" xfId="12653" xr:uid="{00000000-0005-0000-0000-00006D310000}"/>
    <cellStyle name="Style 503 4" xfId="12654" xr:uid="{00000000-0005-0000-0000-00006E310000}"/>
    <cellStyle name="Style 503 5" xfId="12655" xr:uid="{00000000-0005-0000-0000-00006F310000}"/>
    <cellStyle name="Style 503 6" xfId="12656" xr:uid="{00000000-0005-0000-0000-000070310000}"/>
    <cellStyle name="Style 580" xfId="12657" xr:uid="{00000000-0005-0000-0000-000071310000}"/>
    <cellStyle name="Style 580 2" xfId="12658" xr:uid="{00000000-0005-0000-0000-000072310000}"/>
    <cellStyle name="Style 580 2 2" xfId="12659" xr:uid="{00000000-0005-0000-0000-000073310000}"/>
    <cellStyle name="Style 580 2 3" xfId="12660" xr:uid="{00000000-0005-0000-0000-000074310000}"/>
    <cellStyle name="Style 580 2 4" xfId="12661" xr:uid="{00000000-0005-0000-0000-000075310000}"/>
    <cellStyle name="Style 580 2 5" xfId="12662" xr:uid="{00000000-0005-0000-0000-000076310000}"/>
    <cellStyle name="Style 580 3" xfId="12663" xr:uid="{00000000-0005-0000-0000-000077310000}"/>
    <cellStyle name="Style 580 3 2" xfId="12664" xr:uid="{00000000-0005-0000-0000-000078310000}"/>
    <cellStyle name="Style 580 3 3" xfId="12665" xr:uid="{00000000-0005-0000-0000-000079310000}"/>
    <cellStyle name="Style 580 3 4" xfId="12666" xr:uid="{00000000-0005-0000-0000-00007A310000}"/>
    <cellStyle name="Style 580 3 5" xfId="12667" xr:uid="{00000000-0005-0000-0000-00007B310000}"/>
    <cellStyle name="Style 580 4" xfId="12668" xr:uid="{00000000-0005-0000-0000-00007C310000}"/>
    <cellStyle name="Style 580 5" xfId="12669" xr:uid="{00000000-0005-0000-0000-00007D310000}"/>
    <cellStyle name="Style 580 6" xfId="12670" xr:uid="{00000000-0005-0000-0000-00007E310000}"/>
    <cellStyle name="Style 581" xfId="12671" xr:uid="{00000000-0005-0000-0000-00007F310000}"/>
    <cellStyle name="Style 582" xfId="12672" xr:uid="{00000000-0005-0000-0000-000080310000}"/>
    <cellStyle name="Style 582 2" xfId="12673" xr:uid="{00000000-0005-0000-0000-000081310000}"/>
    <cellStyle name="Style 582 2 2" xfId="12674" xr:uid="{00000000-0005-0000-0000-000082310000}"/>
    <cellStyle name="Style 582 2 3" xfId="12675" xr:uid="{00000000-0005-0000-0000-000083310000}"/>
    <cellStyle name="Style 582 2 4" xfId="12676" xr:uid="{00000000-0005-0000-0000-000084310000}"/>
    <cellStyle name="Style 582 2 5" xfId="12677" xr:uid="{00000000-0005-0000-0000-000085310000}"/>
    <cellStyle name="Style 582 3" xfId="12678" xr:uid="{00000000-0005-0000-0000-000086310000}"/>
    <cellStyle name="Style 582 3 2" xfId="12679" xr:uid="{00000000-0005-0000-0000-000087310000}"/>
    <cellStyle name="Style 582 3 3" xfId="12680" xr:uid="{00000000-0005-0000-0000-000088310000}"/>
    <cellStyle name="Style 582 3 4" xfId="12681" xr:uid="{00000000-0005-0000-0000-000089310000}"/>
    <cellStyle name="Style 582 3 5" xfId="12682" xr:uid="{00000000-0005-0000-0000-00008A310000}"/>
    <cellStyle name="Style 582 4" xfId="12683" xr:uid="{00000000-0005-0000-0000-00008B310000}"/>
    <cellStyle name="Style 582 5" xfId="12684" xr:uid="{00000000-0005-0000-0000-00008C310000}"/>
    <cellStyle name="Style 582 6" xfId="12685" xr:uid="{00000000-0005-0000-0000-00008D310000}"/>
    <cellStyle name="Style 583" xfId="12686" xr:uid="{00000000-0005-0000-0000-00008E310000}"/>
    <cellStyle name="Style 583 2" xfId="12687" xr:uid="{00000000-0005-0000-0000-00008F310000}"/>
    <cellStyle name="Style 583 2 2" xfId="12688" xr:uid="{00000000-0005-0000-0000-000090310000}"/>
    <cellStyle name="Style 583 2 3" xfId="12689" xr:uid="{00000000-0005-0000-0000-000091310000}"/>
    <cellStyle name="Style 583 2 4" xfId="12690" xr:uid="{00000000-0005-0000-0000-000092310000}"/>
    <cellStyle name="Style 583 2 5" xfId="12691" xr:uid="{00000000-0005-0000-0000-000093310000}"/>
    <cellStyle name="Style 583 3" xfId="12692" xr:uid="{00000000-0005-0000-0000-000094310000}"/>
    <cellStyle name="Style 583 3 2" xfId="12693" xr:uid="{00000000-0005-0000-0000-000095310000}"/>
    <cellStyle name="Style 583 3 3" xfId="12694" xr:uid="{00000000-0005-0000-0000-000096310000}"/>
    <cellStyle name="Style 583 3 4" xfId="12695" xr:uid="{00000000-0005-0000-0000-000097310000}"/>
    <cellStyle name="Style 583 3 5" xfId="12696" xr:uid="{00000000-0005-0000-0000-000098310000}"/>
    <cellStyle name="Style 583 4" xfId="12697" xr:uid="{00000000-0005-0000-0000-000099310000}"/>
    <cellStyle name="Style 583 5" xfId="12698" xr:uid="{00000000-0005-0000-0000-00009A310000}"/>
    <cellStyle name="Style 583 6" xfId="12699" xr:uid="{00000000-0005-0000-0000-00009B310000}"/>
    <cellStyle name="Style 584" xfId="12700" xr:uid="{00000000-0005-0000-0000-00009C310000}"/>
    <cellStyle name="Style 586" xfId="12701" xr:uid="{00000000-0005-0000-0000-00009D310000}"/>
    <cellStyle name="Style 586 2" xfId="12702" xr:uid="{00000000-0005-0000-0000-00009E310000}"/>
    <cellStyle name="Style 586 2 2" xfId="12703" xr:uid="{00000000-0005-0000-0000-00009F310000}"/>
    <cellStyle name="Style 586 2 3" xfId="12704" xr:uid="{00000000-0005-0000-0000-0000A0310000}"/>
    <cellStyle name="Style 586 2 4" xfId="12705" xr:uid="{00000000-0005-0000-0000-0000A1310000}"/>
    <cellStyle name="Style 586 2 5" xfId="12706" xr:uid="{00000000-0005-0000-0000-0000A2310000}"/>
    <cellStyle name="Style 586 3" xfId="12707" xr:uid="{00000000-0005-0000-0000-0000A3310000}"/>
    <cellStyle name="Style 586 3 2" xfId="12708" xr:uid="{00000000-0005-0000-0000-0000A4310000}"/>
    <cellStyle name="Style 586 3 3" xfId="12709" xr:uid="{00000000-0005-0000-0000-0000A5310000}"/>
    <cellStyle name="Style 586 3 4" xfId="12710" xr:uid="{00000000-0005-0000-0000-0000A6310000}"/>
    <cellStyle name="Style 586 3 5" xfId="12711" xr:uid="{00000000-0005-0000-0000-0000A7310000}"/>
    <cellStyle name="Style 586 4" xfId="12712" xr:uid="{00000000-0005-0000-0000-0000A8310000}"/>
    <cellStyle name="Style 586 5" xfId="12713" xr:uid="{00000000-0005-0000-0000-0000A9310000}"/>
    <cellStyle name="Style 586 6" xfId="12714" xr:uid="{00000000-0005-0000-0000-0000AA310000}"/>
    <cellStyle name="Style 587" xfId="12715" xr:uid="{00000000-0005-0000-0000-0000AB310000}"/>
    <cellStyle name="Style 587 2" xfId="12716" xr:uid="{00000000-0005-0000-0000-0000AC310000}"/>
    <cellStyle name="Style 587 2 2" xfId="12717" xr:uid="{00000000-0005-0000-0000-0000AD310000}"/>
    <cellStyle name="Style 587 2 3" xfId="12718" xr:uid="{00000000-0005-0000-0000-0000AE310000}"/>
    <cellStyle name="Style 587 2 4" xfId="12719" xr:uid="{00000000-0005-0000-0000-0000AF310000}"/>
    <cellStyle name="Style 587 2 5" xfId="12720" xr:uid="{00000000-0005-0000-0000-0000B0310000}"/>
    <cellStyle name="Style 587 3" xfId="12721" xr:uid="{00000000-0005-0000-0000-0000B1310000}"/>
    <cellStyle name="Style 587 3 2" xfId="12722" xr:uid="{00000000-0005-0000-0000-0000B2310000}"/>
    <cellStyle name="Style 587 3 3" xfId="12723" xr:uid="{00000000-0005-0000-0000-0000B3310000}"/>
    <cellStyle name="Style 587 3 4" xfId="12724" xr:uid="{00000000-0005-0000-0000-0000B4310000}"/>
    <cellStyle name="Style 587 3 5" xfId="12725" xr:uid="{00000000-0005-0000-0000-0000B5310000}"/>
    <cellStyle name="Style 587 4" xfId="12726" xr:uid="{00000000-0005-0000-0000-0000B6310000}"/>
    <cellStyle name="Style 587 5" xfId="12727" xr:uid="{00000000-0005-0000-0000-0000B7310000}"/>
    <cellStyle name="Style 587 6" xfId="12728" xr:uid="{00000000-0005-0000-0000-0000B8310000}"/>
    <cellStyle name="Style 588" xfId="12729" xr:uid="{00000000-0005-0000-0000-0000B9310000}"/>
    <cellStyle name="Style 588 2" xfId="12730" xr:uid="{00000000-0005-0000-0000-0000BA310000}"/>
    <cellStyle name="Style 588 2 2" xfId="12731" xr:uid="{00000000-0005-0000-0000-0000BB310000}"/>
    <cellStyle name="Style 588 2 3" xfId="12732" xr:uid="{00000000-0005-0000-0000-0000BC310000}"/>
    <cellStyle name="Style 588 2 4" xfId="12733" xr:uid="{00000000-0005-0000-0000-0000BD310000}"/>
    <cellStyle name="Style 588 2 5" xfId="12734" xr:uid="{00000000-0005-0000-0000-0000BE310000}"/>
    <cellStyle name="Style 588 3" xfId="12735" xr:uid="{00000000-0005-0000-0000-0000BF310000}"/>
    <cellStyle name="Style 588 3 2" xfId="12736" xr:uid="{00000000-0005-0000-0000-0000C0310000}"/>
    <cellStyle name="Style 588 3 3" xfId="12737" xr:uid="{00000000-0005-0000-0000-0000C1310000}"/>
    <cellStyle name="Style 588 3 4" xfId="12738" xr:uid="{00000000-0005-0000-0000-0000C2310000}"/>
    <cellStyle name="Style 588 3 5" xfId="12739" xr:uid="{00000000-0005-0000-0000-0000C3310000}"/>
    <cellStyle name="Style 588 4" xfId="12740" xr:uid="{00000000-0005-0000-0000-0000C4310000}"/>
    <cellStyle name="Style 588 5" xfId="12741" xr:uid="{00000000-0005-0000-0000-0000C5310000}"/>
    <cellStyle name="Style 588 6" xfId="12742" xr:uid="{00000000-0005-0000-0000-0000C6310000}"/>
    <cellStyle name="Testo avviso" xfId="12743" xr:uid="{00000000-0005-0000-0000-0000C7310000}"/>
    <cellStyle name="Testo descrittivo" xfId="12744" xr:uid="{00000000-0005-0000-0000-0000C8310000}"/>
    <cellStyle name="Titolo" xfId="12745" xr:uid="{00000000-0005-0000-0000-0000C9310000}"/>
    <cellStyle name="Titolo 1" xfId="12746" xr:uid="{00000000-0005-0000-0000-0000CA310000}"/>
    <cellStyle name="Titolo 1 2" xfId="12747" xr:uid="{00000000-0005-0000-0000-0000CB310000}"/>
    <cellStyle name="Titolo 2" xfId="12748" xr:uid="{00000000-0005-0000-0000-0000CC310000}"/>
    <cellStyle name="Titolo 2 2" xfId="12749" xr:uid="{00000000-0005-0000-0000-0000CD310000}"/>
    <cellStyle name="Titolo 3" xfId="12750" xr:uid="{00000000-0005-0000-0000-0000CE310000}"/>
    <cellStyle name="Titolo 3 2" xfId="12751" xr:uid="{00000000-0005-0000-0000-0000CF310000}"/>
    <cellStyle name="Titolo 3 2 2" xfId="12752" xr:uid="{00000000-0005-0000-0000-0000D0310000}"/>
    <cellStyle name="Titolo 3 2 2 2" xfId="12753" xr:uid="{00000000-0005-0000-0000-0000D1310000}"/>
    <cellStyle name="Titolo 3 2 2 3" xfId="12754" xr:uid="{00000000-0005-0000-0000-0000D2310000}"/>
    <cellStyle name="Titolo 3 2 3" xfId="12755" xr:uid="{00000000-0005-0000-0000-0000D3310000}"/>
    <cellStyle name="Titolo 3 2 4" xfId="12756" xr:uid="{00000000-0005-0000-0000-0000D4310000}"/>
    <cellStyle name="Titolo 3 2 5" xfId="12757" xr:uid="{00000000-0005-0000-0000-0000D5310000}"/>
    <cellStyle name="Titolo 3 2 6" xfId="12758" xr:uid="{00000000-0005-0000-0000-0000D6310000}"/>
    <cellStyle name="Titolo 3 3" xfId="12759" xr:uid="{00000000-0005-0000-0000-0000D7310000}"/>
    <cellStyle name="Titolo 4" xfId="12760" xr:uid="{00000000-0005-0000-0000-0000D8310000}"/>
    <cellStyle name="Total 2" xfId="12761" xr:uid="{00000000-0005-0000-0000-0000D9310000}"/>
    <cellStyle name="Total 2 2" xfId="12762" xr:uid="{00000000-0005-0000-0000-0000DA310000}"/>
    <cellStyle name="Total 2 2 2" xfId="12763" xr:uid="{00000000-0005-0000-0000-0000DB310000}"/>
    <cellStyle name="Total 2 2 2 2" xfId="12764" xr:uid="{00000000-0005-0000-0000-0000DC310000}"/>
    <cellStyle name="Total 2 2 2 3" xfId="12765" xr:uid="{00000000-0005-0000-0000-0000DD310000}"/>
    <cellStyle name="Total 2 2 2 4" xfId="12766" xr:uid="{00000000-0005-0000-0000-0000DE310000}"/>
    <cellStyle name="Total 2 2 2 5" xfId="12767" xr:uid="{00000000-0005-0000-0000-0000DF310000}"/>
    <cellStyle name="Total 2 2 2 6" xfId="12768" xr:uid="{00000000-0005-0000-0000-0000E0310000}"/>
    <cellStyle name="Total 2 2 3" xfId="12769" xr:uid="{00000000-0005-0000-0000-0000E1310000}"/>
    <cellStyle name="Total 2 2 3 2" xfId="12770" xr:uid="{00000000-0005-0000-0000-0000E2310000}"/>
    <cellStyle name="Total 2 2 3 3" xfId="12771" xr:uid="{00000000-0005-0000-0000-0000E3310000}"/>
    <cellStyle name="Total 2 2 4" xfId="12772" xr:uid="{00000000-0005-0000-0000-0000E4310000}"/>
    <cellStyle name="Total 2 2 5" xfId="12773" xr:uid="{00000000-0005-0000-0000-0000E5310000}"/>
    <cellStyle name="Total 2 2 6" xfId="12774" xr:uid="{00000000-0005-0000-0000-0000E6310000}"/>
    <cellStyle name="Total 2 2 7" xfId="12775" xr:uid="{00000000-0005-0000-0000-0000E7310000}"/>
    <cellStyle name="Total 2 3" xfId="12776" xr:uid="{00000000-0005-0000-0000-0000E8310000}"/>
    <cellStyle name="Total 2 3 2" xfId="12777" xr:uid="{00000000-0005-0000-0000-0000E9310000}"/>
    <cellStyle name="Total 2 3 3" xfId="12778" xr:uid="{00000000-0005-0000-0000-0000EA310000}"/>
    <cellStyle name="Total 2 3 4" xfId="12779" xr:uid="{00000000-0005-0000-0000-0000EB310000}"/>
    <cellStyle name="Total 2 3 5" xfId="12780" xr:uid="{00000000-0005-0000-0000-0000EC310000}"/>
    <cellStyle name="Total 2 3 6" xfId="12781" xr:uid="{00000000-0005-0000-0000-0000ED310000}"/>
    <cellStyle name="Total 2 4" xfId="12782" xr:uid="{00000000-0005-0000-0000-0000EE310000}"/>
    <cellStyle name="Total 2 4 2" xfId="12783" xr:uid="{00000000-0005-0000-0000-0000EF310000}"/>
    <cellStyle name="Total 2 4 3" xfId="12784" xr:uid="{00000000-0005-0000-0000-0000F0310000}"/>
    <cellStyle name="Total 2 5" xfId="12785" xr:uid="{00000000-0005-0000-0000-0000F1310000}"/>
    <cellStyle name="Total 2 6" xfId="12786" xr:uid="{00000000-0005-0000-0000-0000F2310000}"/>
    <cellStyle name="Total 2 7" xfId="12787" xr:uid="{00000000-0005-0000-0000-0000F3310000}"/>
    <cellStyle name="Total 2 8" xfId="12788" xr:uid="{00000000-0005-0000-0000-0000F4310000}"/>
    <cellStyle name="Totale" xfId="12789" xr:uid="{00000000-0005-0000-0000-0000F5310000}"/>
    <cellStyle name="Totale 2" xfId="12790" xr:uid="{00000000-0005-0000-0000-0000F6310000}"/>
    <cellStyle name="Totale 2 2" xfId="12791" xr:uid="{00000000-0005-0000-0000-0000F7310000}"/>
    <cellStyle name="Totale 2 2 2" xfId="12792" xr:uid="{00000000-0005-0000-0000-0000F8310000}"/>
    <cellStyle name="Totale 2 2 2 2" xfId="12793" xr:uid="{00000000-0005-0000-0000-0000F9310000}"/>
    <cellStyle name="Totale 2 2 2 3" xfId="12794" xr:uid="{00000000-0005-0000-0000-0000FA310000}"/>
    <cellStyle name="Totale 2 2 2 4" xfId="12795" xr:uid="{00000000-0005-0000-0000-0000FB310000}"/>
    <cellStyle name="Totale 2 2 2 5" xfId="12796" xr:uid="{00000000-0005-0000-0000-0000FC310000}"/>
    <cellStyle name="Totale 2 2 2 6" xfId="12797" xr:uid="{00000000-0005-0000-0000-0000FD310000}"/>
    <cellStyle name="Totale 2 2 3" xfId="12798" xr:uid="{00000000-0005-0000-0000-0000FE310000}"/>
    <cellStyle name="Totale 2 2 3 2" xfId="12799" xr:uid="{00000000-0005-0000-0000-0000FF310000}"/>
    <cellStyle name="Totale 2 2 3 3" xfId="12800" xr:uid="{00000000-0005-0000-0000-000000320000}"/>
    <cellStyle name="Totale 2 2 4" xfId="12801" xr:uid="{00000000-0005-0000-0000-000001320000}"/>
    <cellStyle name="Totale 2 2 5" xfId="12802" xr:uid="{00000000-0005-0000-0000-000002320000}"/>
    <cellStyle name="Totale 2 2 6" xfId="12803" xr:uid="{00000000-0005-0000-0000-000003320000}"/>
    <cellStyle name="Totale 2 2 7" xfId="12804" xr:uid="{00000000-0005-0000-0000-000004320000}"/>
    <cellStyle name="Totale 2 3" xfId="12805" xr:uid="{00000000-0005-0000-0000-000005320000}"/>
    <cellStyle name="Totale 2 3 2" xfId="12806" xr:uid="{00000000-0005-0000-0000-000006320000}"/>
    <cellStyle name="Totale 2 3 3" xfId="12807" xr:uid="{00000000-0005-0000-0000-000007320000}"/>
    <cellStyle name="Totale 2 3 4" xfId="12808" xr:uid="{00000000-0005-0000-0000-000008320000}"/>
    <cellStyle name="Totale 2 3 5" xfId="12809" xr:uid="{00000000-0005-0000-0000-000009320000}"/>
    <cellStyle name="Totale 2 3 6" xfId="12810" xr:uid="{00000000-0005-0000-0000-00000A320000}"/>
    <cellStyle name="Totale 2 4" xfId="12811" xr:uid="{00000000-0005-0000-0000-00000B320000}"/>
    <cellStyle name="Totale 2 4 2" xfId="12812" xr:uid="{00000000-0005-0000-0000-00000C320000}"/>
    <cellStyle name="Totale 2 4 3" xfId="12813" xr:uid="{00000000-0005-0000-0000-00000D320000}"/>
    <cellStyle name="Totale 2 5" xfId="12814" xr:uid="{00000000-0005-0000-0000-00000E320000}"/>
    <cellStyle name="Totale 2 6" xfId="12815" xr:uid="{00000000-0005-0000-0000-00000F320000}"/>
    <cellStyle name="Totale 2 7" xfId="12816" xr:uid="{00000000-0005-0000-0000-000010320000}"/>
    <cellStyle name="Totale 2 8" xfId="12817" xr:uid="{00000000-0005-0000-0000-000011320000}"/>
    <cellStyle name="Totale 3" xfId="12818" xr:uid="{00000000-0005-0000-0000-000012320000}"/>
    <cellStyle name="Totale 3 2" xfId="12819" xr:uid="{00000000-0005-0000-0000-000013320000}"/>
    <cellStyle name="Totale 3 2 2" xfId="12820" xr:uid="{00000000-0005-0000-0000-000014320000}"/>
    <cellStyle name="Totale 3 2 2 2" xfId="12821" xr:uid="{00000000-0005-0000-0000-000015320000}"/>
    <cellStyle name="Totale 3 2 2 3" xfId="12822" xr:uid="{00000000-0005-0000-0000-000016320000}"/>
    <cellStyle name="Totale 3 2 2 4" xfId="12823" xr:uid="{00000000-0005-0000-0000-000017320000}"/>
    <cellStyle name="Totale 3 2 2 5" xfId="12824" xr:uid="{00000000-0005-0000-0000-000018320000}"/>
    <cellStyle name="Totale 3 2 2 6" xfId="12825" xr:uid="{00000000-0005-0000-0000-000019320000}"/>
    <cellStyle name="Totale 3 2 3" xfId="12826" xr:uid="{00000000-0005-0000-0000-00001A320000}"/>
    <cellStyle name="Totale 3 2 3 2" xfId="12827" xr:uid="{00000000-0005-0000-0000-00001B320000}"/>
    <cellStyle name="Totale 3 2 3 3" xfId="12828" xr:uid="{00000000-0005-0000-0000-00001C320000}"/>
    <cellStyle name="Totale 3 2 4" xfId="12829" xr:uid="{00000000-0005-0000-0000-00001D320000}"/>
    <cellStyle name="Totale 3 2 5" xfId="12830" xr:uid="{00000000-0005-0000-0000-00001E320000}"/>
    <cellStyle name="Totale 3 2 6" xfId="12831" xr:uid="{00000000-0005-0000-0000-00001F320000}"/>
    <cellStyle name="Totale 3 2 7" xfId="12832" xr:uid="{00000000-0005-0000-0000-000020320000}"/>
    <cellStyle name="Totale 3 3" xfId="12833" xr:uid="{00000000-0005-0000-0000-000021320000}"/>
    <cellStyle name="Totale 3 3 2" xfId="12834" xr:uid="{00000000-0005-0000-0000-000022320000}"/>
    <cellStyle name="Totale 3 3 3" xfId="12835" xr:uid="{00000000-0005-0000-0000-000023320000}"/>
    <cellStyle name="Totale 3 3 4" xfId="12836" xr:uid="{00000000-0005-0000-0000-000024320000}"/>
    <cellStyle name="Totale 3 3 5" xfId="12837" xr:uid="{00000000-0005-0000-0000-000025320000}"/>
    <cellStyle name="Totale 3 3 6" xfId="12838" xr:uid="{00000000-0005-0000-0000-000026320000}"/>
    <cellStyle name="Totale 3 4" xfId="12839" xr:uid="{00000000-0005-0000-0000-000027320000}"/>
    <cellStyle name="Totale 3 4 2" xfId="12840" xr:uid="{00000000-0005-0000-0000-000028320000}"/>
    <cellStyle name="Totale 3 4 3" xfId="12841" xr:uid="{00000000-0005-0000-0000-000029320000}"/>
    <cellStyle name="Totale 3 5" xfId="12842" xr:uid="{00000000-0005-0000-0000-00002A320000}"/>
    <cellStyle name="Totale 3 6" xfId="12843" xr:uid="{00000000-0005-0000-0000-00002B320000}"/>
    <cellStyle name="Totale 3 7" xfId="12844" xr:uid="{00000000-0005-0000-0000-00002C320000}"/>
    <cellStyle name="Totale 3 8" xfId="12845" xr:uid="{00000000-0005-0000-0000-00002D320000}"/>
    <cellStyle name="Totale 4" xfId="12846" xr:uid="{00000000-0005-0000-0000-00002E320000}"/>
    <cellStyle name="Totale 4 2" xfId="12847" xr:uid="{00000000-0005-0000-0000-00002F320000}"/>
    <cellStyle name="Totale 4 2 2" xfId="12848" xr:uid="{00000000-0005-0000-0000-000030320000}"/>
    <cellStyle name="Totale 4 2 3" xfId="12849" xr:uid="{00000000-0005-0000-0000-000031320000}"/>
    <cellStyle name="Totale 4 2 4" xfId="12850" xr:uid="{00000000-0005-0000-0000-000032320000}"/>
    <cellStyle name="Totale 4 2 5" xfId="12851" xr:uid="{00000000-0005-0000-0000-000033320000}"/>
    <cellStyle name="Totale 4 2 6" xfId="12852" xr:uid="{00000000-0005-0000-0000-000034320000}"/>
    <cellStyle name="Totale 4 3" xfId="12853" xr:uid="{00000000-0005-0000-0000-000035320000}"/>
    <cellStyle name="Totale 4 3 2" xfId="12854" xr:uid="{00000000-0005-0000-0000-000036320000}"/>
    <cellStyle name="Totale 4 3 3" xfId="12855" xr:uid="{00000000-0005-0000-0000-000037320000}"/>
    <cellStyle name="Totale 4 4" xfId="12856" xr:uid="{00000000-0005-0000-0000-000038320000}"/>
    <cellStyle name="Totale 4 5" xfId="12857" xr:uid="{00000000-0005-0000-0000-000039320000}"/>
    <cellStyle name="Totale 4 6" xfId="12858" xr:uid="{00000000-0005-0000-0000-00003A320000}"/>
    <cellStyle name="Totale 4 7" xfId="12859" xr:uid="{00000000-0005-0000-0000-00003B320000}"/>
    <cellStyle name="Totale 5" xfId="12860" xr:uid="{00000000-0005-0000-0000-00003C320000}"/>
    <cellStyle name="Totale 5 2" xfId="12861" xr:uid="{00000000-0005-0000-0000-00003D320000}"/>
    <cellStyle name="Totale 5 3" xfId="12862" xr:uid="{00000000-0005-0000-0000-00003E320000}"/>
    <cellStyle name="Totale 5 4" xfId="12863" xr:uid="{00000000-0005-0000-0000-00003F320000}"/>
    <cellStyle name="Totale 5 5" xfId="12864" xr:uid="{00000000-0005-0000-0000-000040320000}"/>
    <cellStyle name="Totale 5 6" xfId="12865" xr:uid="{00000000-0005-0000-0000-000041320000}"/>
    <cellStyle name="Totale 5 7" xfId="12866" xr:uid="{00000000-0005-0000-0000-000042320000}"/>
    <cellStyle name="Totale 6" xfId="12867" xr:uid="{00000000-0005-0000-0000-000043320000}"/>
    <cellStyle name="Totale 7" xfId="12868" xr:uid="{00000000-0005-0000-0000-000044320000}"/>
    <cellStyle name="Uncertain" xfId="12869" xr:uid="{00000000-0005-0000-0000-000045320000}"/>
    <cellStyle name="Usikre tal" xfId="12870" xr:uid="{00000000-0005-0000-0000-000046320000}"/>
    <cellStyle name="Valore non valido" xfId="12871" xr:uid="{00000000-0005-0000-0000-000047320000}"/>
    <cellStyle name="Valore valido" xfId="12872" xr:uid="{00000000-0005-0000-0000-000048320000}"/>
    <cellStyle name="Years" xfId="12873" xr:uid="{00000000-0005-0000-0000-000049320000}"/>
    <cellStyle name="Обычный_CRF2002 (1)" xfId="12874" xr:uid="{00000000-0005-0000-0000-00004A320000}"/>
  </cellStyles>
  <dxfs count="3">
    <dxf>
      <fill>
        <patternFill>
          <bgColor theme="5" tint="0.7999816888943144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5"/>
  <sheetViews>
    <sheetView workbookViewId="0">
      <selection activeCell="C5" sqref="C5"/>
    </sheetView>
  </sheetViews>
  <sheetFormatPr defaultRowHeight="14.4"/>
  <cols>
    <col min="1" max="1" width="11.5546875" customWidth="1"/>
    <col min="2" max="2" width="15.6640625" customWidth="1"/>
    <col min="3" max="3" width="13.88671875" customWidth="1"/>
    <col min="4" max="4" width="19.88671875" customWidth="1"/>
    <col min="5" max="5" width="60.33203125" customWidth="1"/>
  </cols>
  <sheetData>
    <row r="3" spans="1:5">
      <c r="A3" s="47" t="s">
        <v>157</v>
      </c>
      <c r="B3" s="47" t="s">
        <v>158</v>
      </c>
      <c r="C3" s="47" t="s">
        <v>159</v>
      </c>
      <c r="D3" s="47" t="s">
        <v>160</v>
      </c>
      <c r="E3" s="47" t="s">
        <v>161</v>
      </c>
    </row>
    <row r="4" spans="1:5">
      <c r="A4" s="68">
        <v>43084</v>
      </c>
      <c r="B4" s="67" t="s">
        <v>162</v>
      </c>
      <c r="C4" s="67" t="s">
        <v>163</v>
      </c>
      <c r="D4" s="67" t="s">
        <v>2907</v>
      </c>
      <c r="E4" s="67" t="s">
        <v>2908</v>
      </c>
    </row>
    <row r="5" spans="1:5" s="67" customFormat="1">
      <c r="A5" s="68">
        <v>43065</v>
      </c>
      <c r="B5" s="67" t="s">
        <v>162</v>
      </c>
      <c r="C5" s="67" t="s">
        <v>163</v>
      </c>
      <c r="D5" s="67" t="str">
        <f>ADDRESS(ROW(IND_SavePot!O36),COLUMN(IND_SavePot!O36),4,1)&amp;":"&amp;ADDRESS(ROW(IND_SavePot!AH38),COLUMN(IND_SavePot!AH38),4,1)</f>
        <v>O36:AH38</v>
      </c>
      <c r="E5" s="67" t="s">
        <v>218</v>
      </c>
    </row>
    <row r="6" spans="1:5" s="67" customFormat="1">
      <c r="A6" s="68">
        <v>43060</v>
      </c>
      <c r="B6" s="67" t="s">
        <v>162</v>
      </c>
      <c r="C6" s="67" t="s">
        <v>163</v>
      </c>
      <c r="D6" s="67" t="str">
        <f>ADDRESS(ROW(IND_SavePot!O4),COLUMN(IND_SavePot!O4),4,1)</f>
        <v>O4</v>
      </c>
      <c r="E6" s="67" t="s">
        <v>164</v>
      </c>
    </row>
    <row r="7" spans="1:5">
      <c r="A7" s="68">
        <v>43010</v>
      </c>
      <c r="B7" s="67" t="s">
        <v>162</v>
      </c>
      <c r="C7" s="67" t="s">
        <v>165</v>
      </c>
      <c r="D7" s="67" t="e">
        <v>#REF!</v>
      </c>
      <c r="E7" s="67" t="s">
        <v>166</v>
      </c>
    </row>
    <row r="8" spans="1:5">
      <c r="A8" s="68">
        <v>43007</v>
      </c>
      <c r="B8" s="67" t="s">
        <v>162</v>
      </c>
      <c r="C8" s="67" t="s">
        <v>165</v>
      </c>
      <c r="D8" s="67" t="e">
        <v>#REF!</v>
      </c>
      <c r="E8" s="67" t="s">
        <v>167</v>
      </c>
    </row>
    <row r="9" spans="1:5">
      <c r="A9" s="68">
        <v>42972</v>
      </c>
      <c r="B9" s="67" t="s">
        <v>162</v>
      </c>
      <c r="C9" s="67" t="s">
        <v>163</v>
      </c>
      <c r="D9" s="67" t="e">
        <v>#REF!</v>
      </c>
      <c r="E9" s="67" t="s">
        <v>168</v>
      </c>
    </row>
    <row r="10" spans="1:5">
      <c r="A10" s="68">
        <v>42930</v>
      </c>
      <c r="B10" s="67" t="s">
        <v>162</v>
      </c>
      <c r="C10" s="67" t="s">
        <v>165</v>
      </c>
      <c r="D10" s="67" t="e">
        <v>#REF!</v>
      </c>
      <c r="E10" s="67" t="s">
        <v>169</v>
      </c>
    </row>
    <row r="11" spans="1:5">
      <c r="A11" s="68">
        <v>42930</v>
      </c>
      <c r="B11" s="67" t="s">
        <v>162</v>
      </c>
      <c r="C11" s="67" t="s">
        <v>163</v>
      </c>
      <c r="D11" s="67" t="e">
        <v>#REF!</v>
      </c>
      <c r="E11" s="67" t="s">
        <v>170</v>
      </c>
    </row>
    <row r="12" spans="1:5">
      <c r="A12" s="68">
        <v>42894</v>
      </c>
      <c r="B12" s="69" t="s">
        <v>162</v>
      </c>
      <c r="C12" s="69" t="s">
        <v>171</v>
      </c>
      <c r="D12" s="69"/>
      <c r="E12" s="69" t="s">
        <v>172</v>
      </c>
    </row>
    <row r="13" spans="1:5">
      <c r="A13" s="68">
        <v>42884</v>
      </c>
      <c r="B13" s="69" t="s">
        <v>162</v>
      </c>
      <c r="C13" s="69" t="s">
        <v>171</v>
      </c>
      <c r="D13" s="69"/>
      <c r="E13" s="69" t="s">
        <v>173</v>
      </c>
    </row>
    <row r="14" spans="1:5">
      <c r="A14" s="68">
        <v>42865</v>
      </c>
      <c r="B14" s="69" t="s">
        <v>162</v>
      </c>
      <c r="C14" s="69" t="s">
        <v>174</v>
      </c>
      <c r="D14" s="69"/>
      <c r="E14" s="69" t="s">
        <v>175</v>
      </c>
    </row>
    <row r="15" spans="1:5">
      <c r="A15" s="68">
        <v>42863</v>
      </c>
      <c r="B15" s="69" t="s">
        <v>162</v>
      </c>
      <c r="C15" s="69" t="s">
        <v>174</v>
      </c>
      <c r="D15" s="69"/>
      <c r="E15" s="69" t="s">
        <v>176</v>
      </c>
    </row>
    <row r="16" spans="1:5">
      <c r="A16" s="68">
        <v>42863</v>
      </c>
      <c r="B16" s="69" t="s">
        <v>162</v>
      </c>
      <c r="C16" s="69" t="s">
        <v>174</v>
      </c>
      <c r="D16" s="69"/>
      <c r="E16" s="69" t="s">
        <v>177</v>
      </c>
    </row>
    <row r="17" spans="1:5">
      <c r="A17" s="68">
        <v>42863</v>
      </c>
      <c r="B17" s="69" t="s">
        <v>162</v>
      </c>
      <c r="C17" s="69" t="s">
        <v>174</v>
      </c>
      <c r="D17" s="69"/>
      <c r="E17" s="69" t="s">
        <v>178</v>
      </c>
    </row>
    <row r="18" spans="1:5">
      <c r="A18" s="68">
        <v>42858</v>
      </c>
      <c r="B18" s="69" t="s">
        <v>162</v>
      </c>
      <c r="C18" s="69" t="s">
        <v>174</v>
      </c>
      <c r="D18" s="69"/>
      <c r="E18" s="69" t="s">
        <v>179</v>
      </c>
    </row>
    <row r="19" spans="1:5">
      <c r="A19" s="68">
        <v>42850</v>
      </c>
      <c r="B19" s="69" t="s">
        <v>162</v>
      </c>
      <c r="C19" s="69" t="s">
        <v>174</v>
      </c>
      <c r="D19" s="69"/>
      <c r="E19" s="69" t="s">
        <v>180</v>
      </c>
    </row>
    <row r="20" spans="1:5">
      <c r="A20" s="68">
        <v>42836</v>
      </c>
      <c r="B20" s="69" t="s">
        <v>162</v>
      </c>
      <c r="C20" s="69" t="s">
        <v>174</v>
      </c>
      <c r="D20" s="69" t="s">
        <v>181</v>
      </c>
      <c r="E20" s="69" t="s">
        <v>182</v>
      </c>
    </row>
    <row r="21" spans="1:5">
      <c r="A21" s="68">
        <v>42516</v>
      </c>
      <c r="B21" s="69" t="s">
        <v>162</v>
      </c>
      <c r="C21" s="69" t="s">
        <v>174</v>
      </c>
      <c r="D21" s="69" t="s">
        <v>181</v>
      </c>
      <c r="E21" s="69" t="s">
        <v>183</v>
      </c>
    </row>
    <row r="22" spans="1:5">
      <c r="A22" s="68">
        <v>42513</v>
      </c>
      <c r="B22" s="69" t="s">
        <v>162</v>
      </c>
      <c r="C22" s="69" t="s">
        <v>174</v>
      </c>
      <c r="D22" s="69" t="s">
        <v>181</v>
      </c>
      <c r="E22" s="69" t="s">
        <v>184</v>
      </c>
    </row>
    <row r="23" spans="1:5">
      <c r="A23" s="68">
        <v>42513</v>
      </c>
      <c r="B23" s="69" t="s">
        <v>162</v>
      </c>
      <c r="C23" s="69" t="s">
        <v>174</v>
      </c>
      <c r="D23" s="69" t="s">
        <v>181</v>
      </c>
      <c r="E23" s="69" t="s">
        <v>185</v>
      </c>
    </row>
    <row r="24" spans="1:5">
      <c r="A24" s="68">
        <v>42467</v>
      </c>
      <c r="B24" s="69" t="s">
        <v>162</v>
      </c>
      <c r="C24" s="67" t="s">
        <v>174</v>
      </c>
      <c r="D24" s="69" t="s">
        <v>186</v>
      </c>
      <c r="E24" s="69" t="s">
        <v>187</v>
      </c>
    </row>
    <row r="25" spans="1:5">
      <c r="A25" s="68">
        <v>42261</v>
      </c>
      <c r="B25" s="67" t="s">
        <v>188</v>
      </c>
      <c r="C25" s="67" t="s">
        <v>174</v>
      </c>
      <c r="D25" s="67" t="e">
        <v>#REF!</v>
      </c>
      <c r="E25" s="67" t="s">
        <v>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tint="0.39997558519241921"/>
  </sheetPr>
  <dimension ref="A3:R23"/>
  <sheetViews>
    <sheetView workbookViewId="0">
      <selection activeCell="M10" sqref="M10"/>
    </sheetView>
  </sheetViews>
  <sheetFormatPr defaultRowHeight="14.4"/>
  <sheetData>
    <row r="3" spans="1:18">
      <c r="A3" t="s">
        <v>2909</v>
      </c>
    </row>
    <row r="5" spans="1:18">
      <c r="A5" s="132">
        <v>2015</v>
      </c>
      <c r="B5" s="138" t="s">
        <v>3153</v>
      </c>
      <c r="C5" s="137" t="s">
        <v>15</v>
      </c>
      <c r="D5" s="137" t="s">
        <v>16</v>
      </c>
      <c r="E5" s="137" t="s">
        <v>17</v>
      </c>
      <c r="F5" s="137" t="s">
        <v>3159</v>
      </c>
      <c r="G5" s="137" t="s">
        <v>19</v>
      </c>
      <c r="H5" s="137" t="s">
        <v>21</v>
      </c>
      <c r="I5" s="137" t="s">
        <v>14</v>
      </c>
      <c r="J5" s="137" t="s">
        <v>18</v>
      </c>
      <c r="K5" s="137" t="s">
        <v>3160</v>
      </c>
      <c r="L5" s="137" t="s">
        <v>3161</v>
      </c>
      <c r="M5" s="137" t="s">
        <v>3162</v>
      </c>
      <c r="N5" s="137" t="s">
        <v>54</v>
      </c>
      <c r="O5" s="139" t="s">
        <v>55</v>
      </c>
      <c r="P5" s="48" t="s">
        <v>7463</v>
      </c>
      <c r="Q5" s="48" t="s">
        <v>22</v>
      </c>
      <c r="R5" s="49" t="s">
        <v>23</v>
      </c>
    </row>
    <row r="6" spans="1:18">
      <c r="A6" s="133" t="s">
        <v>7465</v>
      </c>
      <c r="B6" s="131">
        <f>SUMIFS(IND_SavePot!$I$7:$I$9001,IND_SavePot!$E$7:$E$9001,B$5&amp;"D"&amp;$A6)*IF($A6="PH",0.5,1)</f>
        <v>0.2018039464989379</v>
      </c>
      <c r="C6" s="131">
        <f>SUMIFS(IND_SavePot!$I$7:$I$9001,IND_SavePot!$E$7:$E$9001,"I"&amp;C$5&amp;$A6)*IF($A6="PH",0.5,1)</f>
        <v>0.22468256810573151</v>
      </c>
      <c r="D6" s="131">
        <f>SUMIFS(IND_SavePot!$I$7:$I$9001,IND_SavePot!$E$7:$E$9001,"I"&amp;D$5&amp;$A6)*IF($A6="PH",0.5,1)</f>
        <v>0.16734073729539425</v>
      </c>
      <c r="E6" s="131">
        <f>SUMIFS(IND_SavePot!$I$7:$I$9001,IND_SavePot!$E$7:$E$9001,"I"&amp;E$5&amp;$A6)*IF($A6="PH",0.5,1)</f>
        <v>0.2018039464989379</v>
      </c>
      <c r="F6" s="131">
        <f>SUMIFS(IND_SavePot!$I$7:$I$9001,IND_SavePot!$E$7:$E$9001,"I"&amp;F$5&amp;$A6)*IF($A6="PH",0.5,1)</f>
        <v>0.22641865701016664</v>
      </c>
      <c r="G6" s="131">
        <f>SUMIFS(IND_SavePot!$I$7:$I$9001,IND_SavePot!$E$7:$E$9001,"I"&amp;G$5&amp;$A6)*IF($A6="PH",0.5,1)</f>
        <v>0.22079216014112774</v>
      </c>
      <c r="H6" s="131">
        <f>SUMIFS(IND_SavePot!$I$7:$I$9001,IND_SavePot!$E$7:$E$9001,"I"&amp;H$5&amp;$A6)*IF($A6="PH",0.5,1)</f>
        <v>0.22308413592477813</v>
      </c>
      <c r="I6" s="131">
        <f>SUMIFS(IND_SavePot!$I$7:$I$9001,IND_SavePot!$E$7:$E$9001,"I"&amp;I$5&amp;$A6)*IF($A6="PH",0.5,1)</f>
        <v>0.22641865701016664</v>
      </c>
      <c r="J6" s="131">
        <f>SUMIFS(IND_SavePot!$I$7:$I$9001,IND_SavePot!$E$7:$E$9001,"I"&amp;J$5&amp;$A6)*IF($A6="PH",0.5,1)</f>
        <v>0.22641865701016664</v>
      </c>
      <c r="K6" s="131">
        <f>SUMIFS(IND_SavePot!$I$7:$I$9001,IND_SavePot!$E$7:$E$9001,"I"&amp;K$5&amp;$A6)*IF($A6="PH",0.5,1)</f>
        <v>0.22641865701016664</v>
      </c>
      <c r="L6" s="131">
        <f>SUMIFS(IND_SavePot!$I$7:$I$9001,IND_SavePot!$E$7:$E$9001,"I"&amp;L$5&amp;$A6)*IF($A6="PH",0.5,1)</f>
        <v>0.22641865701016664</v>
      </c>
      <c r="M6" s="131">
        <f>SUMIFS(IND_SavePot!$I$7:$I$9001,IND_SavePot!$E$7:$E$9001,"I"&amp;M$5&amp;$A6)*IF($A6="PH",0.5,1)</f>
        <v>0.22641865701016664</v>
      </c>
      <c r="N6" s="131">
        <f>SUMIFS(IND_SavePot!$I$7:$I$9001,IND_SavePot!$E$7:$E$9001,"I"&amp;N$5&amp;$A6)*IF($A6="PH",0.5,1)</f>
        <v>7.6050925206127898E-2</v>
      </c>
      <c r="O6" s="131">
        <f>SUMIFS(IND_SavePot!$I$7:$I$9001,IND_SavePot!$E$7:$E$9001,"I"&amp;O$5&amp;$A6)*IF($A6="PH",0.5,1)</f>
        <v>6.3360231471984066E-2</v>
      </c>
    </row>
    <row r="7" spans="1:18">
      <c r="A7" s="133" t="s">
        <v>7465</v>
      </c>
      <c r="B7" s="131">
        <f>SUMIFS(IND_SavePot!$I$7:$I$9001,IND_SavePot!$E$7:$E$9001,B$5&amp;"D"&amp;$A7)*IF($A7="PH",0.5,1)</f>
        <v>0.2018039464989379</v>
      </c>
      <c r="C7" s="131">
        <f>SUMIFS(IND_SavePot!$I$7:$I$9001,IND_SavePot!$E$7:$E$9001,"I"&amp;C$5&amp;$A7)*IF($A7="PH",0.5,1)</f>
        <v>0.22468256810573151</v>
      </c>
      <c r="D7" s="131">
        <f>SUMIFS(IND_SavePot!$I$7:$I$9001,IND_SavePot!$E$7:$E$9001,"I"&amp;D$5&amp;$A7)*IF($A7="PH",0.5,1)</f>
        <v>0.16734073729539425</v>
      </c>
      <c r="E7" s="131">
        <f>SUMIFS(IND_SavePot!$I$7:$I$9001,IND_SavePot!$E$7:$E$9001,"I"&amp;E$5&amp;$A7)*IF($A7="PH",0.5,1)</f>
        <v>0.2018039464989379</v>
      </c>
      <c r="F7" s="131">
        <f>SUMIFS(IND_SavePot!$I$7:$I$9001,IND_SavePot!$E$7:$E$9001,"I"&amp;F$5&amp;$A7)*IF($A7="PH",0.5,1)</f>
        <v>0.22641865701016664</v>
      </c>
      <c r="G7" s="131">
        <f>SUMIFS(IND_SavePot!$I$7:$I$9001,IND_SavePot!$E$7:$E$9001,"I"&amp;G$5&amp;$A7)*IF($A7="PH",0.5,1)</f>
        <v>0.22079216014112774</v>
      </c>
      <c r="H7" s="131">
        <f>SUMIFS(IND_SavePot!$I$7:$I$9001,IND_SavePot!$E$7:$E$9001,"I"&amp;H$5&amp;$A7)*IF($A7="PH",0.5,1)</f>
        <v>0.22308413592477813</v>
      </c>
      <c r="I7" s="131">
        <f>SUMIFS(IND_SavePot!$I$7:$I$9001,IND_SavePot!$E$7:$E$9001,"I"&amp;I$5&amp;$A7)*IF($A7="PH",0.5,1)</f>
        <v>0.22641865701016664</v>
      </c>
      <c r="J7" s="131">
        <f>SUMIFS(IND_SavePot!$I$7:$I$9001,IND_SavePot!$E$7:$E$9001,"I"&amp;J$5&amp;$A7)*IF($A7="PH",0.5,1)</f>
        <v>0.22641865701016664</v>
      </c>
      <c r="K7" s="131">
        <f>SUMIFS(IND_SavePot!$I$7:$I$9001,IND_SavePot!$E$7:$E$9001,"I"&amp;K$5&amp;$A7)*IF($A7="PH",0.5,1)</f>
        <v>0.22641865701016664</v>
      </c>
      <c r="L7" s="131">
        <f>SUMIFS(IND_SavePot!$I$7:$I$9001,IND_SavePot!$E$7:$E$9001,"I"&amp;L$5&amp;$A7)*IF($A7="PH",0.5,1)</f>
        <v>0.22641865701016664</v>
      </c>
      <c r="M7" s="131">
        <f>SUMIFS(IND_SavePot!$I$7:$I$9001,IND_SavePot!$E$7:$E$9001,"I"&amp;M$5&amp;$A7)*IF($A7="PH",0.5,1)</f>
        <v>0.22641865701016664</v>
      </c>
      <c r="N7" s="131">
        <f>SUMIFS(IND_SavePot!$I$7:$I$9001,IND_SavePot!$E$7:$E$9001,"I"&amp;N$5&amp;$A7)*IF($A7="PH",0.5,1)</f>
        <v>7.6050925206127898E-2</v>
      </c>
      <c r="O7" s="131">
        <f>SUMIFS(IND_SavePot!$I$7:$I$9001,IND_SavePot!$E$7:$E$9001,"I"&amp;O$5&amp;$A7)*IF($A7="PH",0.5,1)</f>
        <v>6.3360231471984066E-2</v>
      </c>
    </row>
    <row r="8" spans="1:18">
      <c r="A8" s="133" t="s">
        <v>7466</v>
      </c>
      <c r="B8" s="131">
        <f>SUMIFS(IND_SavePot!$I$7:$I$9001,IND_SavePot!$E$7:$E$9001,B$5&amp;"D"&amp;$A8)*IF($A8="PH",0.5,1)</f>
        <v>0.11821047670457399</v>
      </c>
      <c r="C8" s="131">
        <f>SUMIFS(IND_SavePot!$I$7:$I$9001,IND_SavePot!$E$7:$E$9001,"I"&amp;C$5&amp;$A8)*IF($A8="PH",0.5,1)</f>
        <v>0.11126842221289009</v>
      </c>
      <c r="D8" s="131">
        <f>SUMIFS(IND_SavePot!$I$7:$I$9001,IND_SavePot!$E$7:$E$9001,"I"&amp;D$5&amp;$A8)*IF($A8="PH",0.5,1)</f>
        <v>0.11412660307963653</v>
      </c>
      <c r="E8" s="131">
        <f>SUMIFS(IND_SavePot!$I$7:$I$9001,IND_SavePot!$E$7:$E$9001,"I"&amp;E$5&amp;$A8)*IF($A8="PH",0.5,1)</f>
        <v>0.11821047670457399</v>
      </c>
      <c r="F8" s="131">
        <f>SUMIFS(IND_SavePot!$I$7:$I$9001,IND_SavePot!$E$7:$E$9001,"I"&amp;F$5&amp;$A8)*IF($A8="PH",0.5,1)</f>
        <v>0.11677816115395183</v>
      </c>
      <c r="G8" s="131">
        <f>SUMIFS(IND_SavePot!$I$7:$I$9001,IND_SavePot!$E$7:$E$9001,"I"&amp;G$5&amp;$A8)*IF($A8="PH",0.5,1)</f>
        <v>0.11735064110986541</v>
      </c>
      <c r="H8" s="131">
        <f>SUMIFS(IND_SavePot!$I$7:$I$9001,IND_SavePot!$E$7:$E$9001,"I"&amp;H$5&amp;$A8)*IF($A8="PH",0.5,1)</f>
        <v>0.12023386101353571</v>
      </c>
      <c r="I8" s="131">
        <f>SUMIFS(IND_SavePot!$I$7:$I$9001,IND_SavePot!$E$7:$E$9001,"I"&amp;I$5&amp;$A8)*IF($A8="PH",0.5,1)</f>
        <v>0.11677816115395183</v>
      </c>
      <c r="J8" s="131">
        <f>SUMIFS(IND_SavePot!$I$7:$I$9001,IND_SavePot!$E$7:$E$9001,"I"&amp;J$5&amp;$A8)*IF($A8="PH",0.5,1)</f>
        <v>0.11677816115395183</v>
      </c>
      <c r="K8" s="131">
        <f>SUMIFS(IND_SavePot!$I$7:$I$9001,IND_SavePot!$E$7:$E$9001,"I"&amp;K$5&amp;$A8)*IF($A8="PH",0.5,1)</f>
        <v>0.11677816115395183</v>
      </c>
      <c r="L8" s="131">
        <f>SUMIFS(IND_SavePot!$I$7:$I$9001,IND_SavePot!$E$7:$E$9001,"I"&amp;L$5&amp;$A8)*IF($A8="PH",0.5,1)</f>
        <v>0.11677816115395183</v>
      </c>
      <c r="M8" s="131">
        <f>SUMIFS(IND_SavePot!$I$7:$I$9001,IND_SavePot!$E$7:$E$9001,"I"&amp;M$5&amp;$A8)*IF($A8="PH",0.5,1)</f>
        <v>0.11677816115395183</v>
      </c>
      <c r="N8" s="131">
        <f>SUMIFS(IND_SavePot!$I$7:$I$9001,IND_SavePot!$E$7:$E$9001,"I"&amp;N$5&amp;$A8)*IF($A8="PH",0.5,1)</f>
        <v>0.12023386101353571</v>
      </c>
      <c r="O8" s="131">
        <f>SUMIFS(IND_SavePot!$I$7:$I$9001,IND_SavePot!$E$7:$E$9001,"I"&amp;O$5&amp;$A8)*IF($A8="PH",0.5,1)</f>
        <v>5.6590483265297656E-2</v>
      </c>
    </row>
    <row r="9" spans="1:18">
      <c r="A9" s="133" t="s">
        <v>62</v>
      </c>
      <c r="B9" s="131">
        <f>SUMIFS(IND_SavePot!$I$7:$I$9001,IND_SavePot!$E$7:$E$9001,B$5&amp;"D"&amp;$A9)*IF($A9="PH",0.5,1)</f>
        <v>0.58466436564073598</v>
      </c>
      <c r="C9" s="131">
        <f>SUMIFS(IND_SavePot!$I$7:$I$9001,IND_SavePot!$E$7:$E$9001,"I"&amp;C$5&amp;$A9)*IF($A9="PH",0.5,1)</f>
        <v>0.46465920400177613</v>
      </c>
      <c r="D9" s="131">
        <f>SUMIFS(IND_SavePot!$I$7:$I$9001,IND_SavePot!$E$7:$E$9001,"I"&amp;D$5&amp;$A9)*IF($A9="PH",0.5,1)</f>
        <v>0.52155190249329275</v>
      </c>
      <c r="E9" s="131">
        <f>SUMIFS(IND_SavePot!$I$7:$I$9001,IND_SavePot!$E$7:$E$9001,"I"&amp;E$5&amp;$A9)*IF($A9="PH",0.5,1)</f>
        <v>0.58466436564073598</v>
      </c>
      <c r="F9" s="131">
        <f>SUMIFS(IND_SavePot!$I$7:$I$9001,IND_SavePot!$E$7:$E$9001,"I"&amp;F$5&amp;$A9)*IF($A9="PH",0.5,1)</f>
        <v>0.4730678540324787</v>
      </c>
      <c r="G9" s="131">
        <f>SUMIFS(IND_SavePot!$I$7:$I$9001,IND_SavePot!$E$7:$E$9001,"I"&amp;G$5&amp;$A9)*IF($A9="PH",0.5,1)</f>
        <v>0.42260953054576644</v>
      </c>
      <c r="H9" s="131">
        <f>SUMIFS(IND_SavePot!$I$7:$I$9001,IND_SavePot!$E$7:$E$9001,"I"&amp;H$5&amp;$A9)*IF($A9="PH",0.5,1)</f>
        <v>0.49689927489066554</v>
      </c>
      <c r="I9" s="131">
        <f>SUMIFS(IND_SavePot!$I$7:$I$9001,IND_SavePot!$E$7:$E$9001,"I"&amp;I$5&amp;$A9)*IF($A9="PH",0.5,1)</f>
        <v>0.4730678540324787</v>
      </c>
      <c r="J9" s="131">
        <f>SUMIFS(IND_SavePot!$I$7:$I$9001,IND_SavePot!$E$7:$E$9001,"I"&amp;J$5&amp;$A9)*IF($A9="PH",0.5,1)</f>
        <v>0.4730678540324787</v>
      </c>
      <c r="K9" s="131">
        <f>SUMIFS(IND_SavePot!$I$7:$I$9001,IND_SavePot!$E$7:$E$9001,"I"&amp;K$5&amp;$A9)*IF($A9="PH",0.5,1)</f>
        <v>0.4730678540324787</v>
      </c>
      <c r="L9" s="131">
        <f>SUMIFS(IND_SavePot!$I$7:$I$9001,IND_SavePot!$E$7:$E$9001,"I"&amp;L$5&amp;$A9)*IF($A9="PH",0.5,1)</f>
        <v>0.4730678540324787</v>
      </c>
      <c r="M9" s="131">
        <f>SUMIFS(IND_SavePot!$I$7:$I$9001,IND_SavePot!$E$7:$E$9001,"I"&amp;M$5&amp;$A9)*IF($A9="PH",0.5,1)</f>
        <v>0.4730678540324787</v>
      </c>
      <c r="N9" s="131">
        <f>SUMIFS(IND_SavePot!$I$7:$I$9001,IND_SavePot!$E$7:$E$9001,"I"&amp;N$5&amp;$A9)*IF($A9="PH",0.5,1)</f>
        <v>0.29235048500954308</v>
      </c>
      <c r="O9" s="131">
        <f>SUMIFS(IND_SavePot!$I$7:$I$9001,IND_SavePot!$E$7:$E$9001,"I"&amp;O$5&amp;$A9)*IF($A9="PH",0.5,1)</f>
        <v>0.56038456933476521</v>
      </c>
    </row>
    <row r="10" spans="1:18">
      <c r="A10" s="133" t="s">
        <v>63</v>
      </c>
      <c r="B10" s="131">
        <f>SUMIFS(IND_SavePot!$I$7:$I$9001,IND_SavePot!$E$7:$E$9001,B$5&amp;"D"&amp;$A10)*IF($A10="PH",0.5,1)</f>
        <v>0.17402663812938249</v>
      </c>
      <c r="C10" s="131">
        <f>SUMIFS(IND_SavePot!$I$7:$I$9001,IND_SavePot!$E$7:$E$9001,"I"&amp;C$5&amp;$A10)*IF($A10="PH",0.5,1)</f>
        <v>0.27891702550400987</v>
      </c>
      <c r="D10" s="131">
        <f>SUMIFS(IND_SavePot!$I$7:$I$9001,IND_SavePot!$E$7:$E$9001,"I"&amp;D$5&amp;$A10)*IF($A10="PH",0.5,1)</f>
        <v>0.28358955220507026</v>
      </c>
      <c r="E10" s="131">
        <f>SUMIFS(IND_SavePot!$I$7:$I$9001,IND_SavePot!$E$7:$E$9001,"I"&amp;E$5&amp;$A10)*IF($A10="PH",0.5,1)</f>
        <v>0.17402663812938249</v>
      </c>
      <c r="F10" s="131">
        <f>SUMIFS(IND_SavePot!$I$7:$I$9001,IND_SavePot!$E$7:$E$9001,"I"&amp;F$5&amp;$A10)*IF($A10="PH",0.5,1)</f>
        <v>0.20316556619607773</v>
      </c>
      <c r="G10" s="131">
        <f>SUMIFS(IND_SavePot!$I$7:$I$9001,IND_SavePot!$E$7:$E$9001,"I"&amp;G$5&amp;$A10)*IF($A10="PH",0.5,1)</f>
        <v>0.24122322477205138</v>
      </c>
      <c r="H10" s="131">
        <f>SUMIFS(IND_SavePot!$I$7:$I$9001,IND_SavePot!$E$7:$E$9001,"I"&amp;H$5&amp;$A10)*IF($A10="PH",0.5,1)</f>
        <v>0.31364776906556241</v>
      </c>
      <c r="I10" s="131">
        <f>SUMIFS(IND_SavePot!$I$7:$I$9001,IND_SavePot!$E$7:$E$9001,"I"&amp;I$5&amp;$A10)*IF($A10="PH",0.5,1)</f>
        <v>0.20316556619607773</v>
      </c>
      <c r="J10" s="131">
        <f>SUMIFS(IND_SavePot!$I$7:$I$9001,IND_SavePot!$E$7:$E$9001,"I"&amp;J$5&amp;$A10)*IF($A10="PH",0.5,1)</f>
        <v>0.20316556619607773</v>
      </c>
      <c r="K10" s="131">
        <f>SUMIFS(IND_SavePot!$I$7:$I$9001,IND_SavePot!$E$7:$E$9001,"I"&amp;K$5&amp;$A10)*IF($A10="PH",0.5,1)</f>
        <v>0.20316556619607773</v>
      </c>
      <c r="L10" s="131">
        <f>SUMIFS(IND_SavePot!$I$7:$I$9001,IND_SavePot!$E$7:$E$9001,"I"&amp;L$5&amp;$A10)*IF($A10="PH",0.5,1)</f>
        <v>0.20316556619607773</v>
      </c>
      <c r="M10" s="131">
        <f>SUMIFS(IND_SavePot!$I$7:$I$9001,IND_SavePot!$E$7:$E$9001,"I"&amp;M$5&amp;$A10)*IF($A10="PH",0.5,1)</f>
        <v>0.20316556619607773</v>
      </c>
      <c r="N10" s="131">
        <f>SUMIFS(IND_SavePot!$I$7:$I$9001,IND_SavePot!$E$7:$E$9001,"I"&amp;N$5&amp;$A10)*IF($A10="PH",0.5,1)</f>
        <v>0.3201753312127491</v>
      </c>
      <c r="O10" s="131">
        <f>SUMIFS(IND_SavePot!$I$7:$I$9001,IND_SavePot!$E$7:$E$9001,"I"&amp;O$5&amp;$A10)*IF($A10="PH",0.5,1)</f>
        <v>0.35082689888668184</v>
      </c>
    </row>
    <row r="11" spans="1:18">
      <c r="A11" s="134" t="s">
        <v>64</v>
      </c>
      <c r="B11" s="131">
        <f>SUMIFS(IND_SavePot!$I$7:$I$9001,IND_SavePot!$E$7:$E$9001,B$5&amp;"D"&amp;$A11)*IF($A11="PH",0.5,1)</f>
        <v>6.1850643710308828E-3</v>
      </c>
      <c r="C11" s="131">
        <f>SUMIFS(IND_SavePot!$I$7:$I$9001,IND_SavePot!$E$7:$E$9001,"I"&amp;C$5&amp;$A11)*IF($A11="PH",0.5,1)</f>
        <v>8.9071653588288762E-3</v>
      </c>
      <c r="D11" s="131">
        <f>SUMIFS(IND_SavePot!$I$7:$I$9001,IND_SavePot!$E$7:$E$9001,"I"&amp;D$5&amp;$A11)*IF($A11="PH",0.5,1)</f>
        <v>1.969141228669884E-2</v>
      </c>
      <c r="E11" s="131">
        <f>SUMIFS(IND_SavePot!$I$7:$I$9001,IND_SavePot!$E$7:$E$9001,"I"&amp;E$5&amp;$A11)*IF($A11="PH",0.5,1)</f>
        <v>6.1850643710308828E-3</v>
      </c>
      <c r="F11" s="131">
        <f>SUMIFS(IND_SavePot!$I$7:$I$9001,IND_SavePot!$E$7:$E$9001,"I"&amp;F$5&amp;$A11)*IF($A11="PH",0.5,1)</f>
        <v>1.2359024675067687E-2</v>
      </c>
      <c r="G11" s="131">
        <f>SUMIFS(IND_SavePot!$I$7:$I$9001,IND_SavePot!$E$7:$E$9001,"I"&amp;G$5&amp;$A11)*IF($A11="PH",0.5,1)</f>
        <v>8.8709922633984414E-3</v>
      </c>
      <c r="H11" s="131">
        <f>SUMIFS(IND_SavePot!$I$7:$I$9001,IND_SavePot!$E$7:$E$9001,"I"&amp;H$5&amp;$A11)*IF($A11="PH",0.5,1)</f>
        <v>0</v>
      </c>
      <c r="I11" s="131">
        <f>SUMIFS(IND_SavePot!$I$7:$I$9001,IND_SavePot!$E$7:$E$9001,"I"&amp;I$5&amp;$A11)*IF($A11="PH",0.5,1)</f>
        <v>1.2359024675067687E-2</v>
      </c>
      <c r="J11" s="131">
        <f>SUMIFS(IND_SavePot!$I$7:$I$9001,IND_SavePot!$E$7:$E$9001,"I"&amp;J$5&amp;$A11)*IF($A11="PH",0.5,1)</f>
        <v>1.2359024675067687E-2</v>
      </c>
      <c r="K11" s="131">
        <f>SUMIFS(IND_SavePot!$I$7:$I$9001,IND_SavePot!$E$7:$E$9001,"I"&amp;K$5&amp;$A11)*IF($A11="PH",0.5,1)</f>
        <v>1.2359024675067687E-2</v>
      </c>
      <c r="L11" s="131">
        <f>SUMIFS(IND_SavePot!$I$7:$I$9001,IND_SavePot!$E$7:$E$9001,"I"&amp;L$5&amp;$A11)*IF($A11="PH",0.5,1)</f>
        <v>1.2359024675067687E-2</v>
      </c>
      <c r="M11" s="131">
        <f>SUMIFS(IND_SavePot!$I$7:$I$9001,IND_SavePot!$E$7:$E$9001,"I"&amp;M$5&amp;$A11)*IF($A11="PH",0.5,1)</f>
        <v>1.2359024675067687E-2</v>
      </c>
      <c r="N11" s="131">
        <f>SUMIFS(IND_SavePot!$I$7:$I$9001,IND_SavePot!$E$7:$E$9001,"I"&amp;N$5&amp;$A11)*IF($A11="PH",0.5,1)</f>
        <v>5.7656509357367853E-5</v>
      </c>
      <c r="O11" s="131">
        <f>SUMIFS(IND_SavePot!$I$7:$I$9001,IND_SavePot!$E$7:$E$9001,"I"&amp;O$5&amp;$A11)*IF($A11="PH",0.5,1)</f>
        <v>5.6041197365784348E-2</v>
      </c>
    </row>
    <row r="14" spans="1:18">
      <c r="A14" s="132">
        <v>2050</v>
      </c>
      <c r="B14" s="138" t="s">
        <v>3153</v>
      </c>
      <c r="C14" s="137" t="s">
        <v>15</v>
      </c>
      <c r="D14" s="137" t="s">
        <v>16</v>
      </c>
      <c r="E14" s="137" t="s">
        <v>17</v>
      </c>
      <c r="F14" s="137" t="s">
        <v>3159</v>
      </c>
      <c r="G14" s="137" t="s">
        <v>19</v>
      </c>
      <c r="H14" s="137" t="s">
        <v>21</v>
      </c>
      <c r="I14" s="137" t="s">
        <v>14</v>
      </c>
      <c r="J14" s="137" t="s">
        <v>18</v>
      </c>
      <c r="K14" s="137" t="s">
        <v>3160</v>
      </c>
      <c r="L14" s="137" t="s">
        <v>3161</v>
      </c>
      <c r="M14" s="137" t="s">
        <v>3162</v>
      </c>
      <c r="N14" s="137" t="s">
        <v>54</v>
      </c>
      <c r="O14" s="139" t="s">
        <v>55</v>
      </c>
      <c r="P14" s="48" t="s">
        <v>7463</v>
      </c>
      <c r="Q14" s="48" t="s">
        <v>22</v>
      </c>
      <c r="R14" s="49" t="s">
        <v>23</v>
      </c>
    </row>
    <row r="15" spans="1:18">
      <c r="A15" s="133" t="s">
        <v>7465</v>
      </c>
      <c r="B15" s="131">
        <f>SUMIFS(IND_SavePot2050!$I$7:$I$9001,IND_SavePot2050!$E$7:$E$9001,B$5&amp;"D"&amp;$A15)*IF($A15="PH",0.5,1)</f>
        <v>0.79633633226799561</v>
      </c>
      <c r="C15" s="131">
        <f>SUMIFS(IND_SavePot2050!$I$7:$I$9001,IND_SavePot2050!$E$7:$E$9001,"I"&amp;C$14&amp;$A15)*IF($A15="PH",0.5,1)</f>
        <v>0.5517305173461331</v>
      </c>
      <c r="D15" s="131">
        <f>SUMIFS(IND_SavePot2050!$I$7:$I$9001,IND_SavePot2050!$E$7:$E$9001,"I"&amp;D$14&amp;$A15)*IF($A15="PH",0.5,1)</f>
        <v>0.41092191681565532</v>
      </c>
      <c r="E15" s="131">
        <f>SUMIFS(IND_SavePot2050!$I$7:$I$9001,IND_SavePot2050!$E$7:$E$9001,"I"&amp;E$14&amp;$A15)*IF($A15="PH",0.5,1)</f>
        <v>0.49554977381224941</v>
      </c>
      <c r="F15" s="131">
        <f>SUMIFS(IND_SavePot2050!$I$7:$I$9001,IND_SavePot2050!$E$7:$E$9001,"I"&amp;F$14&amp;$A15)*IF($A15="PH",0.5,1)</f>
        <v>0.55599365728386585</v>
      </c>
      <c r="G15" s="131">
        <f>SUMIFS(IND_SavePot2050!$I$7:$I$9001,IND_SavePot2050!$E$7:$E$9001,"I"&amp;G$14&amp;$A15)*IF($A15="PH",0.5,1)</f>
        <v>0.5421772314944806</v>
      </c>
      <c r="H15" s="131">
        <f>SUMIFS(IND_SavePot2050!$I$7:$I$9001,IND_SavePot2050!$E$7:$E$9001,"I"&amp;H$14&amp;$A15)*IF($A15="PH",0.5,1)</f>
        <v>0.54780540726049254</v>
      </c>
      <c r="I15" s="131">
        <f>SUMIFS(IND_SavePot2050!$I$7:$I$9001,IND_SavePot2050!$E$7:$E$9001,"I"&amp;I$14&amp;$A15)*IF($A15="PH",0.5,1)</f>
        <v>0.55599365728386585</v>
      </c>
      <c r="J15" s="131">
        <f>SUMIFS(IND_SavePot2050!$I$7:$I$9001,IND_SavePot2050!$E$7:$E$9001,"I"&amp;J$14&amp;$A15)*IF($A15="PH",0.5,1)</f>
        <v>0.55599365728386585</v>
      </c>
      <c r="K15" s="131">
        <f>SUMIFS(IND_SavePot2050!$I$7:$I$9001,IND_SavePot2050!$E$7:$E$9001,"I"&amp;K$14&amp;$A15)*IF($A15="PH",0.5,1)</f>
        <v>0.55599365728386585</v>
      </c>
      <c r="L15" s="131">
        <f>SUMIFS(IND_SavePot2050!$I$7:$I$9001,IND_SavePot2050!$E$7:$E$9001,"I"&amp;L$14&amp;$A15)*IF($A15="PH",0.5,1)</f>
        <v>0.55599365728386585</v>
      </c>
      <c r="M15" s="131">
        <f>SUMIFS(IND_SavePot2050!$I$7:$I$9001,IND_SavePot2050!$E$7:$E$9001,"I"&amp;M$14&amp;$A15)*IF($A15="PH",0.5,1)</f>
        <v>0.55599365728386585</v>
      </c>
      <c r="N15" s="131">
        <f>SUMIFS(IND_SavePot2050!$I$7:$I$9001,IND_SavePot2050!$E$7:$E$9001,"I"&amp;N$14&amp;$A15)*IF($A15="PH",0.5,1)</f>
        <v>0.18675065298739088</v>
      </c>
      <c r="O15" s="131">
        <f>SUMIFS(IND_SavePot2050!$I$7:$I$9001,IND_SavePot2050!$E$7:$E$9001,"I"&amp;O$14&amp;$A15)*IF($A15="PH",0.5,1)</f>
        <v>0.25002511208231715</v>
      </c>
    </row>
    <row r="16" spans="1:18">
      <c r="A16" s="133" t="s">
        <v>7465</v>
      </c>
      <c r="B16" s="131">
        <f>SUMIFS(IND_SavePot2050!$I$7:$I$9001,IND_SavePot2050!$E$7:$E$9001,B$5&amp;"D"&amp;$A16)*IF($A16="PH",0.5,1)</f>
        <v>0.79633633226799561</v>
      </c>
      <c r="C16" s="131">
        <f>SUMIFS(IND_SavePot2050!$I$7:$I$9001,IND_SavePot2050!$E$7:$E$9001,"I"&amp;C$14&amp;$A16)*IF($A16="PH",0.5,1)</f>
        <v>0.5517305173461331</v>
      </c>
      <c r="D16" s="131">
        <f>SUMIFS(IND_SavePot2050!$I$7:$I$9001,IND_SavePot2050!$E$7:$E$9001,"I"&amp;D$14&amp;$A16)*IF($A16="PH",0.5,1)</f>
        <v>0.41092191681565532</v>
      </c>
      <c r="E16" s="131">
        <f>SUMIFS(IND_SavePot2050!$I$7:$I$9001,IND_SavePot2050!$E$7:$E$9001,"I"&amp;E$14&amp;$A16)*IF($A16="PH",0.5,1)</f>
        <v>0.49554977381224941</v>
      </c>
      <c r="F16" s="131">
        <f>SUMIFS(IND_SavePot2050!$I$7:$I$9001,IND_SavePot2050!$E$7:$E$9001,"I"&amp;F$14&amp;$A16)*IF($A16="PH",0.5,1)</f>
        <v>0.55599365728386585</v>
      </c>
      <c r="G16" s="131">
        <f>SUMIFS(IND_SavePot2050!$I$7:$I$9001,IND_SavePot2050!$E$7:$E$9001,"I"&amp;G$14&amp;$A16)*IF($A16="PH",0.5,1)</f>
        <v>0.5421772314944806</v>
      </c>
      <c r="H16" s="131">
        <f>SUMIFS(IND_SavePot2050!$I$7:$I$9001,IND_SavePot2050!$E$7:$E$9001,"I"&amp;H$14&amp;$A16)*IF($A16="PH",0.5,1)</f>
        <v>0.54780540726049254</v>
      </c>
      <c r="I16" s="131">
        <f>SUMIFS(IND_SavePot2050!$I$7:$I$9001,IND_SavePot2050!$E$7:$E$9001,"I"&amp;I$14&amp;$A16)*IF($A16="PH",0.5,1)</f>
        <v>0.55599365728386585</v>
      </c>
      <c r="J16" s="131">
        <f>SUMIFS(IND_SavePot2050!$I$7:$I$9001,IND_SavePot2050!$E$7:$E$9001,"I"&amp;J$14&amp;$A16)*IF($A16="PH",0.5,1)</f>
        <v>0.55599365728386585</v>
      </c>
      <c r="K16" s="131">
        <f>SUMIFS(IND_SavePot2050!$I$7:$I$9001,IND_SavePot2050!$E$7:$E$9001,"I"&amp;K$14&amp;$A16)*IF($A16="PH",0.5,1)</f>
        <v>0.55599365728386585</v>
      </c>
      <c r="L16" s="131">
        <f>SUMIFS(IND_SavePot2050!$I$7:$I$9001,IND_SavePot2050!$E$7:$E$9001,"I"&amp;L$14&amp;$A16)*IF($A16="PH",0.5,1)</f>
        <v>0.55599365728386585</v>
      </c>
      <c r="M16" s="131">
        <f>SUMIFS(IND_SavePot2050!$I$7:$I$9001,IND_SavePot2050!$E$7:$E$9001,"I"&amp;M$14&amp;$A16)*IF($A16="PH",0.5,1)</f>
        <v>0.55599365728386585</v>
      </c>
      <c r="N16" s="131">
        <f>SUMIFS(IND_SavePot2050!$I$7:$I$9001,IND_SavePot2050!$E$7:$E$9001,"I"&amp;N$14&amp;$A16)*IF($A16="PH",0.5,1)</f>
        <v>0.18675065298739088</v>
      </c>
      <c r="O16" s="131">
        <f>SUMIFS(IND_SavePot2050!$I$7:$I$9001,IND_SavePot2050!$E$7:$E$9001,"I"&amp;O$14&amp;$A16)*IF($A16="PH",0.5,1)</f>
        <v>0.25002511208231715</v>
      </c>
    </row>
    <row r="17" spans="1:15">
      <c r="A17" s="133" t="s">
        <v>7466</v>
      </c>
      <c r="B17" s="131">
        <f>SUMIFS(IND_SavePot2050!$I$7:$I$9001,IND_SavePot2050!$E$7:$E$9001,B$5&amp;"D"&amp;$A17)*IF($A17="PH",0.5,1)</f>
        <v>0.6520508061128355</v>
      </c>
      <c r="C17" s="131">
        <f>SUMIFS(IND_SavePot2050!$I$7:$I$9001,IND_SavePot2050!$E$7:$E$9001,"I"&amp;C$14&amp;$A17)*IF($A17="PH",0.5,1)</f>
        <v>0.48564925261732872</v>
      </c>
      <c r="D17" s="131">
        <f>SUMIFS(IND_SavePot2050!$I$7:$I$9001,IND_SavePot2050!$E$7:$E$9001,"I"&amp;D$14&amp;$A17)*IF($A17="PH",0.5,1)</f>
        <v>0.49812425113150588</v>
      </c>
      <c r="E17" s="131">
        <f>SUMIFS(IND_SavePot2050!$I$7:$I$9001,IND_SavePot2050!$E$7:$E$9001,"I"&amp;E$14&amp;$A17)*IF($A17="PH",0.5,1)</f>
        <v>0.515948986436368</v>
      </c>
      <c r="F17" s="131">
        <f>SUMIFS(IND_SavePot2050!$I$7:$I$9001,IND_SavePot2050!$E$7:$E$9001,"I"&amp;F$14&amp;$A17)*IF($A17="PH",0.5,1)</f>
        <v>0.50969741062682772</v>
      </c>
      <c r="G17" s="131">
        <f>SUMIFS(IND_SavePot2050!$I$7:$I$9001,IND_SavePot2050!$E$7:$E$9001,"I"&amp;G$14&amp;$A17)*IF($A17="PH",0.5,1)</f>
        <v>0.51219609315686287</v>
      </c>
      <c r="H17" s="131">
        <f>SUMIFS(IND_SavePot2050!$I$7:$I$9001,IND_SavePot2050!$E$7:$E$9001,"I"&amp;H$14&amp;$A17)*IF($A17="PH",0.5,1)</f>
        <v>0.52478037864865967</v>
      </c>
      <c r="I17" s="131">
        <f>SUMIFS(IND_SavePot2050!$I$7:$I$9001,IND_SavePot2050!$E$7:$E$9001,"I"&amp;I$14&amp;$A17)*IF($A17="PH",0.5,1)</f>
        <v>0.50969741062682772</v>
      </c>
      <c r="J17" s="131">
        <f>SUMIFS(IND_SavePot2050!$I$7:$I$9001,IND_SavePot2050!$E$7:$E$9001,"I"&amp;J$14&amp;$A17)*IF($A17="PH",0.5,1)</f>
        <v>0.50969741062682772</v>
      </c>
      <c r="K17" s="131">
        <f>SUMIFS(IND_SavePot2050!$I$7:$I$9001,IND_SavePot2050!$E$7:$E$9001,"I"&amp;K$14&amp;$A17)*IF($A17="PH",0.5,1)</f>
        <v>0.50969741062682772</v>
      </c>
      <c r="L17" s="131">
        <f>SUMIFS(IND_SavePot2050!$I$7:$I$9001,IND_SavePot2050!$E$7:$E$9001,"I"&amp;L$14&amp;$A17)*IF($A17="PH",0.5,1)</f>
        <v>0.50969741062682772</v>
      </c>
      <c r="M17" s="131">
        <f>SUMIFS(IND_SavePot2050!$I$7:$I$9001,IND_SavePot2050!$E$7:$E$9001,"I"&amp;M$14&amp;$A17)*IF($A17="PH",0.5,1)</f>
        <v>0.50969741062682772</v>
      </c>
      <c r="N17" s="131">
        <f>SUMIFS(IND_SavePot2050!$I$7:$I$9001,IND_SavePot2050!$E$7:$E$9001,"I"&amp;N$14&amp;$A17)*IF($A17="PH",0.5,1)</f>
        <v>0.52478037864865967</v>
      </c>
      <c r="O17" s="131">
        <f>SUMIFS(IND_SavePot2050!$I$7:$I$9001,IND_SavePot2050!$E$7:$E$9001,"I"&amp;O$14&amp;$A17)*IF($A17="PH",0.5,1)</f>
        <v>0.3121539753508546</v>
      </c>
    </row>
    <row r="18" spans="1:15">
      <c r="A18" s="133" t="s">
        <v>62</v>
      </c>
      <c r="B18" s="131">
        <f>SUMIFS(IND_SavePot2050!$I$7:$I$9001,IND_SavePot2050!$E$7:$E$9001,B$5&amp;"D"&amp;$A18)*IF($A18="PH",0.5,1)</f>
        <v>0.82823715171993906</v>
      </c>
      <c r="C18" s="131">
        <f>SUMIFS(IND_SavePot2050!$I$7:$I$9001,IND_SavePot2050!$E$7:$E$9001,"I"&amp;C$14&amp;$A18)*IF($A18="PH",0.5,1)</f>
        <v>0.75589760447017229</v>
      </c>
      <c r="D18" s="131">
        <f>SUMIFS(IND_SavePot2050!$I$7:$I$9001,IND_SavePot2050!$E$7:$E$9001,"I"&amp;D$14&amp;$A18)*IF($A18="PH",0.5,1)</f>
        <v>0.71365506465561312</v>
      </c>
      <c r="E18" s="131">
        <f>SUMIFS(IND_SavePot2050!$I$7:$I$9001,IND_SavePot2050!$E$7:$E$9001,"I"&amp;E$14&amp;$A18)*IF($A18="PH",0.5,1)</f>
        <v>0.6961755820104506</v>
      </c>
      <c r="F18" s="131">
        <f>SUMIFS(IND_SavePot2050!$I$7:$I$9001,IND_SavePot2050!$E$7:$E$9001,"I"&amp;F$14&amp;$A18)*IF($A18="PH",0.5,1)</f>
        <v>0.76957661558260826</v>
      </c>
      <c r="G18" s="131">
        <f>SUMIFS(IND_SavePot2050!$I$7:$I$9001,IND_SavePot2050!$E$7:$E$9001,"I"&amp;G$14&amp;$A18)*IF($A18="PH",0.5,1)</f>
        <v>0.68749209961756708</v>
      </c>
      <c r="H18" s="131">
        <f>SUMIFS(IND_SavePot2050!$I$7:$I$9001,IND_SavePot2050!$E$7:$E$9001,"I"&amp;H$14&amp;$A18)*IF($A18="PH",0.5,1)</f>
        <v>0.70390888228005599</v>
      </c>
      <c r="I18" s="131">
        <f>SUMIFS(IND_SavePot2050!$I$7:$I$9001,IND_SavePot2050!$E$7:$E$9001,"I"&amp;I$14&amp;$A18)*IF($A18="PH",0.5,1)</f>
        <v>0.76957661558260826</v>
      </c>
      <c r="J18" s="131">
        <f>SUMIFS(IND_SavePot2050!$I$7:$I$9001,IND_SavePot2050!$E$7:$E$9001,"I"&amp;J$14&amp;$A18)*IF($A18="PH",0.5,1)</f>
        <v>0.76957661558260826</v>
      </c>
      <c r="K18" s="131">
        <f>SUMIFS(IND_SavePot2050!$I$7:$I$9001,IND_SavePot2050!$E$7:$E$9001,"I"&amp;K$14&amp;$A18)*IF($A18="PH",0.5,1)</f>
        <v>0.76957661558260826</v>
      </c>
      <c r="L18" s="131">
        <f>SUMIFS(IND_SavePot2050!$I$7:$I$9001,IND_SavePot2050!$E$7:$E$9001,"I"&amp;L$14&amp;$A18)*IF($A18="PH",0.5,1)</f>
        <v>0.76957661558260826</v>
      </c>
      <c r="M18" s="131">
        <f>SUMIFS(IND_SavePot2050!$I$7:$I$9001,IND_SavePot2050!$E$7:$E$9001,"I"&amp;M$14&amp;$A18)*IF($A18="PH",0.5,1)</f>
        <v>0.76957661558260826</v>
      </c>
      <c r="N18" s="131">
        <f>SUMIFS(IND_SavePot2050!$I$7:$I$9001,IND_SavePot2050!$E$7:$E$9001,"I"&amp;N$14&amp;$A18)*IF($A18="PH",0.5,1)</f>
        <v>0.6261597849013788</v>
      </c>
      <c r="O18" s="131">
        <f>SUMIFS(IND_SavePot2050!$I$7:$I$9001,IND_SavePot2050!$E$7:$E$9001,"I"&amp;O$14&amp;$A18)*IF($A18="PH",0.5,1)</f>
        <v>0.79384232535702337</v>
      </c>
    </row>
    <row r="19" spans="1:15">
      <c r="A19" s="133" t="s">
        <v>63</v>
      </c>
      <c r="B19" s="131">
        <f>SUMIFS(IND_SavePot2050!$I$7:$I$9001,IND_SavePot2050!$E$7:$E$9001,B$5&amp;"D"&amp;$A19)*IF($A19="PH",0.5,1)</f>
        <v>0.29304020483659815</v>
      </c>
      <c r="C19" s="131">
        <f>SUMIFS(IND_SavePot2050!$I$7:$I$9001,IND_SavePot2050!$E$7:$E$9001,"I"&amp;C$14&amp;$A19)*IF($A19="PH",0.5,1)</f>
        <v>0.45373622131806807</v>
      </c>
      <c r="D19" s="131">
        <f>SUMIFS(IND_SavePot2050!$I$7:$I$9001,IND_SavePot2050!$E$7:$E$9001,"I"&amp;D$14&amp;$A19)*IF($A19="PH",0.5,1)</f>
        <v>0.46133738731184587</v>
      </c>
      <c r="E19" s="131">
        <f>SUMIFS(IND_SavePot2050!$I$7:$I$9001,IND_SavePot2050!$E$7:$E$9001,"I"&amp;E$14&amp;$A19)*IF($A19="PH",0.5,1)</f>
        <v>0.2831027939252756</v>
      </c>
      <c r="F19" s="131">
        <f>SUMIFS(IND_SavePot2050!$I$7:$I$9001,IND_SavePot2050!$E$7:$E$9001,"I"&amp;F$14&amp;$A19)*IF($A19="PH",0.5,1)</f>
        <v>0.33050537571586508</v>
      </c>
      <c r="G19" s="131">
        <f>SUMIFS(IND_SavePot2050!$I$7:$I$9001,IND_SavePot2050!$E$7:$E$9001,"I"&amp;G$14&amp;$A19)*IF($A19="PH",0.5,1)</f>
        <v>0.39241675657643105</v>
      </c>
      <c r="H19" s="131">
        <f>SUMIFS(IND_SavePot2050!$I$7:$I$9001,IND_SavePot2050!$E$7:$E$9001,"I"&amp;H$14&amp;$A19)*IF($A19="PH",0.5,1)</f>
        <v>0.67177456403562452</v>
      </c>
      <c r="I19" s="131">
        <f>SUMIFS(IND_SavePot2050!$I$7:$I$9001,IND_SavePot2050!$E$7:$E$9001,"I"&amp;I$14&amp;$A19)*IF($A19="PH",0.5,1)</f>
        <v>0.33050537571586508</v>
      </c>
      <c r="J19" s="131">
        <f>SUMIFS(IND_SavePot2050!$I$7:$I$9001,IND_SavePot2050!$E$7:$E$9001,"I"&amp;J$14&amp;$A19)*IF($A19="PH",0.5,1)</f>
        <v>0.33050537571586508</v>
      </c>
      <c r="K19" s="131">
        <f>SUMIFS(IND_SavePot2050!$I$7:$I$9001,IND_SavePot2050!$E$7:$E$9001,"I"&amp;K$14&amp;$A19)*IF($A19="PH",0.5,1)</f>
        <v>0.33050537571586508</v>
      </c>
      <c r="L19" s="131">
        <f>SUMIFS(IND_SavePot2050!$I$7:$I$9001,IND_SavePot2050!$E$7:$E$9001,"I"&amp;L$14&amp;$A19)*IF($A19="PH",0.5,1)</f>
        <v>0.33050537571586508</v>
      </c>
      <c r="M19" s="131">
        <f>SUMIFS(IND_SavePot2050!$I$7:$I$9001,IND_SavePot2050!$E$7:$E$9001,"I"&amp;M$14&amp;$A19)*IF($A19="PH",0.5,1)</f>
        <v>0.33050537571586508</v>
      </c>
      <c r="N19" s="131">
        <f>SUMIFS(IND_SavePot2050!$I$7:$I$9001,IND_SavePot2050!$E$7:$E$9001,"I"&amp;N$14&amp;$A19)*IF($A19="PH",0.5,1)</f>
        <v>0.68575537514965335</v>
      </c>
      <c r="O19" s="131">
        <f>SUMIFS(IND_SavePot2050!$I$7:$I$9001,IND_SavePot2050!$E$7:$E$9001,"I"&amp;O$14&amp;$A19)*IF($A19="PH",0.5,1)</f>
        <v>0.59075086100042384</v>
      </c>
    </row>
    <row r="20" spans="1:15">
      <c r="A20" s="134" t="s">
        <v>64</v>
      </c>
      <c r="B20" s="131">
        <f>SUMIFS(IND_SavePot2050!$I$7:$I$9001,IND_SavePot2050!$E$7:$E$9001,B$5&amp;"D"&amp;$A20)*IF($A20="PH",0.5,1)</f>
        <v>1.2369445618169436E-2</v>
      </c>
      <c r="C20" s="131">
        <f>SUMIFS(IND_SavePot2050!$I$7:$I$9001,IND_SavePot2050!$E$7:$E$9001,"I"&amp;C$14&amp;$A20)*IF($A20="PH",0.5,1)</f>
        <v>2.1872435378260523E-2</v>
      </c>
      <c r="D20" s="131">
        <f>SUMIFS(IND_SavePot2050!$I$7:$I$9001,IND_SavePot2050!$E$7:$E$9001,"I"&amp;D$14&amp;$A20)*IF($A20="PH",0.5,1)</f>
        <v>4.8354232283404519E-2</v>
      </c>
      <c r="E20" s="131">
        <f>SUMIFS(IND_SavePot2050!$I$7:$I$9001,IND_SavePot2050!$E$7:$E$9001,"I"&amp;E$14&amp;$A20)*IF($A20="PH",0.5,1)</f>
        <v>1.5188044154997207E-2</v>
      </c>
      <c r="F20" s="131">
        <f>SUMIFS(IND_SavePot2050!$I$7:$I$9001,IND_SavePot2050!$E$7:$E$9001,"I"&amp;F$14&amp;$A20)*IF($A20="PH",0.5,1)</f>
        <v>3.0348821162930261E-2</v>
      </c>
      <c r="G20" s="131">
        <f>SUMIFS(IND_SavePot2050!$I$7:$I$9001,IND_SavePot2050!$E$7:$E$9001,"I"&amp;G$14&amp;$A20)*IF($A20="PH",0.5,1)</f>
        <v>2.1783608724621532E-2</v>
      </c>
      <c r="H20" s="131">
        <f>SUMIFS(IND_SavePot2050!$I$7:$I$9001,IND_SavePot2050!$E$7:$E$9001,"I"&amp;H$14&amp;$A20)*IF($A20="PH",0.5,1)</f>
        <v>0</v>
      </c>
      <c r="I20" s="131">
        <f>SUMIFS(IND_SavePot2050!$I$7:$I$9001,IND_SavePot2050!$E$7:$E$9001,"I"&amp;I$14&amp;$A20)*IF($A20="PH",0.5,1)</f>
        <v>3.0348821162930261E-2</v>
      </c>
      <c r="J20" s="131">
        <f>SUMIFS(IND_SavePot2050!$I$7:$I$9001,IND_SavePot2050!$E$7:$E$9001,"I"&amp;J$14&amp;$A20)*IF($A20="PH",0.5,1)</f>
        <v>3.0348821162930261E-2</v>
      </c>
      <c r="K20" s="131">
        <f>SUMIFS(IND_SavePot2050!$I$7:$I$9001,IND_SavePot2050!$E$7:$E$9001,"I"&amp;K$14&amp;$A20)*IF($A20="PH",0.5,1)</f>
        <v>3.0348821162930261E-2</v>
      </c>
      <c r="L20" s="131">
        <f>SUMIFS(IND_SavePot2050!$I$7:$I$9001,IND_SavePot2050!$E$7:$E$9001,"I"&amp;L$14&amp;$A20)*IF($A20="PH",0.5,1)</f>
        <v>3.0348821162930261E-2</v>
      </c>
      <c r="M20" s="131">
        <f>SUMIFS(IND_SavePot2050!$I$7:$I$9001,IND_SavePot2050!$E$7:$E$9001,"I"&amp;M$14&amp;$A20)*IF($A20="PH",0.5,1)</f>
        <v>3.0348821162930261E-2</v>
      </c>
      <c r="N20" s="131">
        <f>SUMIFS(IND_SavePot2050!$I$7:$I$9001,IND_SavePot2050!$E$7:$E$9001,"I"&amp;N$14&amp;$A20)*IF($A20="PH",0.5,1)</f>
        <v>1.4158132517491626E-4</v>
      </c>
      <c r="O20" s="131">
        <f>SUMIFS(IND_SavePot2050!$I$7:$I$9001,IND_SavePot2050!$E$7:$E$9001,"I"&amp;O$14&amp;$A20)*IF($A20="PH",0.5,1)</f>
        <v>0.11207620513052685</v>
      </c>
    </row>
    <row r="21" spans="1:15">
      <c r="B21" s="2"/>
      <c r="C21" s="2"/>
      <c r="D21" s="2"/>
      <c r="E21" s="2"/>
      <c r="F21" s="2"/>
      <c r="G21" s="2"/>
      <c r="H21" s="2"/>
      <c r="I21" s="2"/>
      <c r="J21" s="2"/>
      <c r="K21" s="2"/>
      <c r="L21" s="2"/>
      <c r="M21" s="2"/>
    </row>
    <row r="22" spans="1:15">
      <c r="B22" s="2"/>
      <c r="C22" s="2"/>
      <c r="D22" s="2"/>
      <c r="E22" s="2"/>
      <c r="F22" s="2"/>
      <c r="G22" s="2"/>
      <c r="H22" s="2"/>
      <c r="I22" s="2"/>
      <c r="J22" s="2"/>
      <c r="K22" s="2"/>
      <c r="L22" s="2"/>
      <c r="M22" s="2"/>
    </row>
    <row r="23" spans="1:15">
      <c r="B23" s="2"/>
      <c r="C23" s="2"/>
      <c r="D23" s="2"/>
      <c r="E23" s="2"/>
      <c r="F23" s="2"/>
      <c r="G23" s="2"/>
      <c r="H23" s="2"/>
      <c r="I23" s="2"/>
      <c r="J23" s="2"/>
      <c r="K23" s="2"/>
      <c r="L23" s="2"/>
      <c r="M23"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M652"/>
  <sheetViews>
    <sheetView topLeftCell="A3" workbookViewId="0">
      <selection activeCell="J4" sqref="J4"/>
    </sheetView>
  </sheetViews>
  <sheetFormatPr defaultRowHeight="14.4"/>
  <cols>
    <col min="2" max="2" width="14.44140625" bestFit="1" customWidth="1"/>
    <col min="6" max="6" width="10.5546875" bestFit="1" customWidth="1"/>
  </cols>
  <sheetData>
    <row r="3" spans="2:10">
      <c r="B3" s="4" t="s">
        <v>190</v>
      </c>
      <c r="C3" s="2"/>
      <c r="D3" s="2"/>
      <c r="E3" s="2"/>
      <c r="F3" s="2"/>
      <c r="G3" s="2"/>
      <c r="H3" s="2"/>
      <c r="I3" s="2"/>
    </row>
    <row r="4" spans="2:10">
      <c r="B4" s="5" t="s">
        <v>1</v>
      </c>
      <c r="C4" s="5" t="s">
        <v>2</v>
      </c>
      <c r="D4" s="6" t="s">
        <v>3</v>
      </c>
      <c r="E4" s="5" t="s">
        <v>4</v>
      </c>
      <c r="F4" s="5" t="s">
        <v>5</v>
      </c>
      <c r="G4" s="5" t="s">
        <v>6</v>
      </c>
      <c r="H4" s="7" t="s">
        <v>8876</v>
      </c>
      <c r="I4" s="8" t="s">
        <v>8877</v>
      </c>
      <c r="J4" s="8" t="s">
        <v>8878</v>
      </c>
    </row>
    <row r="5" spans="2:10">
      <c r="B5" t="s">
        <v>7467</v>
      </c>
      <c r="C5" s="143" t="str">
        <f>"I"&amp;MID(B5,4,1)&amp;"D"&amp;MID(B5,9,2)</f>
        <v>IADPH</v>
      </c>
      <c r="D5" t="str">
        <f>C5</f>
        <v>IADPH</v>
      </c>
      <c r="E5" t="s">
        <v>10</v>
      </c>
      <c r="F5" t="s">
        <v>11</v>
      </c>
      <c r="G5">
        <v>2015</v>
      </c>
      <c r="H5">
        <f>SUMIFS(IND_SavePot!$I$7:$I$10207,IND_SavePot!$D$7:$D$10207,'2015'!C5,IND_SavePot!$K$7:$K$10207,8-RIGHT('2015'!B5,1))*IF(RIGHT(C5,2)="PH",0.5,1)</f>
        <v>0.10235752556696502</v>
      </c>
      <c r="I5">
        <f>H5</f>
        <v>0.10235752556696502</v>
      </c>
      <c r="J5">
        <f>I5</f>
        <v>0.10235752556696502</v>
      </c>
    </row>
    <row r="6" spans="2:10">
      <c r="B6" s="50" t="s">
        <v>7468</v>
      </c>
      <c r="C6" s="144" t="str">
        <f t="shared" ref="C6:C69" si="0">"I"&amp;MID(B6,4,1)&amp;"D"&amp;MID(B6,9,2)</f>
        <v>IADPH</v>
      </c>
      <c r="D6" s="50" t="str">
        <f t="shared" ref="D6:D69" si="1">C6</f>
        <v>IADPH</v>
      </c>
      <c r="E6" s="50" t="s">
        <v>10</v>
      </c>
      <c r="F6" s="50" t="s">
        <v>11</v>
      </c>
      <c r="G6" s="50">
        <v>2015</v>
      </c>
      <c r="H6">
        <f>SUMIFS(IND_SavePot!$I$7:$I$10207,IND_SavePot!$D$7:$D$10207,'2015'!C6,IND_SavePot!$K$7:$K$10207,8-RIGHT('2015'!B6,1))*IF(RIGHT(C6,2)="PH",0.5,1)</f>
        <v>2.5741591271657666E-2</v>
      </c>
      <c r="I6" s="50">
        <f t="shared" ref="I6:J6" si="2">H6</f>
        <v>2.5741591271657666E-2</v>
      </c>
      <c r="J6" s="50">
        <f t="shared" si="2"/>
        <v>2.5741591271657666E-2</v>
      </c>
    </row>
    <row r="7" spans="2:10">
      <c r="B7" s="50" t="s">
        <v>7469</v>
      </c>
      <c r="C7" s="144" t="str">
        <f t="shared" si="0"/>
        <v>IADPH</v>
      </c>
      <c r="D7" s="50" t="str">
        <f t="shared" si="1"/>
        <v>IADPH</v>
      </c>
      <c r="E7" s="50" t="s">
        <v>10</v>
      </c>
      <c r="F7" s="50" t="s">
        <v>11</v>
      </c>
      <c r="G7" s="50">
        <v>2015</v>
      </c>
      <c r="H7">
        <f>SUMIFS(IND_SavePot!$I$7:$I$10207,IND_SavePot!$D$7:$D$10207,'2015'!C7,IND_SavePot!$K$7:$K$10207,8-RIGHT('2015'!B7,1))*IF(RIGHT(C7,2)="PH",0.5,1)</f>
        <v>2.6814420046784901E-2</v>
      </c>
      <c r="I7" s="50">
        <f t="shared" ref="I7:J7" si="3">H7</f>
        <v>2.6814420046784901E-2</v>
      </c>
      <c r="J7" s="50">
        <f t="shared" si="3"/>
        <v>2.6814420046784901E-2</v>
      </c>
    </row>
    <row r="8" spans="2:10">
      <c r="B8" s="50" t="s">
        <v>7470</v>
      </c>
      <c r="C8" s="144" t="str">
        <f t="shared" si="0"/>
        <v>IADPH</v>
      </c>
      <c r="D8" s="50" t="str">
        <f t="shared" si="1"/>
        <v>IADPH</v>
      </c>
      <c r="E8" s="50" t="s">
        <v>10</v>
      </c>
      <c r="F8" s="50" t="s">
        <v>11</v>
      </c>
      <c r="G8" s="50">
        <v>2015</v>
      </c>
      <c r="H8">
        <f>SUMIFS(IND_SavePot!$I$7:$I$10207,IND_SavePot!$D$7:$D$10207,'2015'!C8,IND_SavePot!$K$7:$K$10207,8-RIGHT('2015'!B8,1))*IF(RIGHT(C8,2)="PH",0.5,1)</f>
        <v>2.5821293378385429E-2</v>
      </c>
      <c r="I8" s="50">
        <f t="shared" ref="I8:J8" si="4">H8</f>
        <v>2.5821293378385429E-2</v>
      </c>
      <c r="J8" s="50">
        <f t="shared" si="4"/>
        <v>2.5821293378385429E-2</v>
      </c>
    </row>
    <row r="9" spans="2:10">
      <c r="B9" s="50" t="s">
        <v>7471</v>
      </c>
      <c r="C9" s="144" t="str">
        <f t="shared" si="0"/>
        <v>IADPH</v>
      </c>
      <c r="D9" s="50" t="str">
        <f t="shared" si="1"/>
        <v>IADPH</v>
      </c>
      <c r="E9" s="50" t="s">
        <v>10</v>
      </c>
      <c r="F9" s="50" t="s">
        <v>11</v>
      </c>
      <c r="G9" s="50">
        <v>2015</v>
      </c>
      <c r="H9">
        <f>SUMIFS(IND_SavePot!$I$7:$I$10207,IND_SavePot!$D$7:$D$10207,'2015'!C9,IND_SavePot!$K$7:$K$10207,8-RIGHT('2015'!B9,1))*IF(RIGHT(C9,2)="PH",0.5,1)</f>
        <v>1.8869406699589353E-2</v>
      </c>
      <c r="I9" s="50">
        <f t="shared" ref="I9:J9" si="5">H9</f>
        <v>1.8869406699589353E-2</v>
      </c>
      <c r="J9" s="50">
        <f t="shared" si="5"/>
        <v>1.8869406699589353E-2</v>
      </c>
    </row>
    <row r="10" spans="2:10">
      <c r="B10" s="50" t="s">
        <v>7472</v>
      </c>
      <c r="C10" s="144" t="str">
        <f t="shared" si="0"/>
        <v>IADPH</v>
      </c>
      <c r="D10" s="50" t="str">
        <f t="shared" si="1"/>
        <v>IADPH</v>
      </c>
      <c r="E10" s="50" t="s">
        <v>10</v>
      </c>
      <c r="F10" s="50" t="s">
        <v>11</v>
      </c>
      <c r="G10" s="50">
        <v>2015</v>
      </c>
      <c r="H10">
        <f>SUMIFS(IND_SavePot!$I$7:$I$10207,IND_SavePot!$D$7:$D$10207,'2015'!C10,IND_SavePot!$K$7:$K$10207,8-RIGHT('2015'!B10,1))*IF(RIGHT(C10,2)="PH",0.5,1)</f>
        <v>1.0924393352393841E-2</v>
      </c>
      <c r="I10" s="50">
        <f t="shared" ref="I10" si="6">H10</f>
        <v>1.0924393352393841E-2</v>
      </c>
      <c r="J10" s="50">
        <f>I10</f>
        <v>1.0924393352393841E-2</v>
      </c>
    </row>
    <row r="11" spans="2:10">
      <c r="B11" s="50" t="s">
        <v>7473</v>
      </c>
      <c r="C11" s="144" t="str">
        <f t="shared" si="0"/>
        <v>IADPH</v>
      </c>
      <c r="D11" s="50" t="str">
        <f t="shared" si="1"/>
        <v>IADPH</v>
      </c>
      <c r="E11" s="50" t="s">
        <v>10</v>
      </c>
      <c r="F11" s="50" t="s">
        <v>11</v>
      </c>
      <c r="G11" s="50">
        <v>2015</v>
      </c>
      <c r="H11">
        <f>SUMIFS(IND_SavePot!$I$7:$I$10207,IND_SavePot!$D$7:$D$10207,'2015'!C11,IND_SavePot!$K$7:$K$10207,8-RIGHT('2015'!B11,1))*IF(RIGHT(C11,2)="PH",0.5,1)</f>
        <v>1.0924393352393841E-2</v>
      </c>
      <c r="I11" s="50">
        <f t="shared" ref="I11:J11" si="7">H11</f>
        <v>1.0924393352393841E-2</v>
      </c>
      <c r="J11" s="50">
        <f t="shared" si="7"/>
        <v>1.0924393352393841E-2</v>
      </c>
    </row>
    <row r="12" spans="2:10">
      <c r="B12" s="50" t="s">
        <v>7474</v>
      </c>
      <c r="C12" s="144" t="str">
        <f t="shared" si="0"/>
        <v>IADPH</v>
      </c>
      <c r="D12" s="50" t="str">
        <f t="shared" si="1"/>
        <v>IADPH</v>
      </c>
      <c r="E12" s="50" t="s">
        <v>10</v>
      </c>
      <c r="F12" s="50" t="s">
        <v>11</v>
      </c>
      <c r="G12" s="50">
        <v>2015</v>
      </c>
      <c r="H12">
        <f>SUMIFS(IND_SavePot!$I$7:$I$10207,IND_SavePot!$D$7:$D$10207,'2015'!C12,IND_SavePot!$K$7:$K$10207,8-RIGHT('2015'!B12,1))*IF(RIGHT(C12,2)="PH",0.5,1)</f>
        <v>4.9656333419972002E-3</v>
      </c>
      <c r="I12" s="50">
        <f t="shared" ref="I12:J12" si="8">H12</f>
        <v>4.9656333419972002E-3</v>
      </c>
      <c r="J12" s="50">
        <f t="shared" si="8"/>
        <v>4.9656333419972002E-3</v>
      </c>
    </row>
    <row r="13" spans="2:10">
      <c r="B13" s="50" t="s">
        <v>7475</v>
      </c>
      <c r="C13" s="144" t="str">
        <f t="shared" si="0"/>
        <v>IADPH</v>
      </c>
      <c r="D13" s="50" t="str">
        <f t="shared" si="1"/>
        <v>IADPH</v>
      </c>
      <c r="E13" s="50" t="s">
        <v>10</v>
      </c>
      <c r="F13" s="50" t="s">
        <v>11</v>
      </c>
      <c r="G13" s="50">
        <v>2015</v>
      </c>
      <c r="H13">
        <f>SUMIFS(IND_SavePot!$I$7:$I$10207,IND_SavePot!$D$7:$D$10207,'2015'!C13,IND_SavePot!$K$7:$K$10207,8-RIGHT('2015'!B13,1))*IF(RIGHT(C13,2)="PH",0.5,1)</f>
        <v>0</v>
      </c>
      <c r="I13" s="50">
        <f t="shared" ref="I13:J13" si="9">H13</f>
        <v>0</v>
      </c>
      <c r="J13" s="50">
        <f t="shared" si="9"/>
        <v>0</v>
      </c>
    </row>
    <row r="14" spans="2:10">
      <c r="B14" s="50" t="s">
        <v>7476</v>
      </c>
      <c r="C14" s="144" t="str">
        <f t="shared" si="0"/>
        <v>IADSH</v>
      </c>
      <c r="D14" s="50" t="str">
        <f t="shared" si="1"/>
        <v>IADSH</v>
      </c>
      <c r="E14" s="50" t="s">
        <v>10</v>
      </c>
      <c r="F14" s="50" t="s">
        <v>11</v>
      </c>
      <c r="G14" s="50">
        <v>2015</v>
      </c>
      <c r="H14">
        <f>SUMIFS(IND_SavePot!$I$7:$I$10207,IND_SavePot!$D$7:$D$10207,'2015'!C14,IND_SavePot!$K$7:$K$10207,8-RIGHT('2015'!B14,1))*IF(RIGHT(C14,2)="PH",0.5,1)</f>
        <v>5.8389080576975866E-3</v>
      </c>
      <c r="I14" s="50">
        <f t="shared" ref="I14:J14" si="10">H14</f>
        <v>5.8389080576975866E-3</v>
      </c>
      <c r="J14" s="50">
        <f t="shared" si="10"/>
        <v>5.8389080576975866E-3</v>
      </c>
    </row>
    <row r="15" spans="2:10">
      <c r="B15" s="50" t="s">
        <v>7477</v>
      </c>
      <c r="C15" s="144" t="str">
        <f t="shared" si="0"/>
        <v>IADSH</v>
      </c>
      <c r="D15" s="50" t="str">
        <f t="shared" si="1"/>
        <v>IADSH</v>
      </c>
      <c r="E15" s="50" t="s">
        <v>10</v>
      </c>
      <c r="F15" s="50" t="s">
        <v>11</v>
      </c>
      <c r="G15" s="50">
        <v>2015</v>
      </c>
      <c r="H15">
        <f>SUMIFS(IND_SavePot!$I$7:$I$10207,IND_SavePot!$D$7:$D$10207,'2015'!C15,IND_SavePot!$K$7:$K$10207,8-RIGHT('2015'!B15,1))*IF(RIGHT(C15,2)="PH",0.5,1)</f>
        <v>1.946302685899204E-3</v>
      </c>
      <c r="I15" s="50">
        <f t="shared" ref="I15:J15" si="11">H15</f>
        <v>1.946302685899204E-3</v>
      </c>
      <c r="J15" s="50">
        <f t="shared" si="11"/>
        <v>1.946302685899204E-3</v>
      </c>
    </row>
    <row r="16" spans="2:10">
      <c r="B16" s="50" t="s">
        <v>7478</v>
      </c>
      <c r="C16" s="144" t="str">
        <f t="shared" si="0"/>
        <v>IADSH</v>
      </c>
      <c r="D16" s="50" t="str">
        <f t="shared" si="1"/>
        <v>IADSH</v>
      </c>
      <c r="E16" s="50" t="s">
        <v>10</v>
      </c>
      <c r="F16" s="50" t="s">
        <v>11</v>
      </c>
      <c r="G16" s="50">
        <v>2015</v>
      </c>
      <c r="H16">
        <f>SUMIFS(IND_SavePot!$I$7:$I$10207,IND_SavePot!$D$7:$D$10207,'2015'!C16,IND_SavePot!$K$7:$K$10207,8-RIGHT('2015'!B16,1))*IF(RIGHT(C16,2)="PH",0.5,1)</f>
        <v>3.8926053717983702E-3</v>
      </c>
      <c r="I16" s="50">
        <f t="shared" ref="I16:J16" si="12">H16</f>
        <v>3.8926053717983702E-3</v>
      </c>
      <c r="J16" s="50">
        <f t="shared" si="12"/>
        <v>3.8926053717983702E-3</v>
      </c>
    </row>
    <row r="17" spans="2:10">
      <c r="B17" s="50" t="s">
        <v>7479</v>
      </c>
      <c r="C17" s="144" t="str">
        <f t="shared" si="0"/>
        <v>IADSH</v>
      </c>
      <c r="D17" s="50" t="str">
        <f t="shared" si="1"/>
        <v>IADSH</v>
      </c>
      <c r="E17" s="50" t="s">
        <v>10</v>
      </c>
      <c r="F17" s="50" t="s">
        <v>11</v>
      </c>
      <c r="G17" s="50">
        <v>2015</v>
      </c>
      <c r="H17">
        <f>SUMIFS(IND_SavePot!$I$7:$I$10207,IND_SavePot!$D$7:$D$10207,'2015'!C17,IND_SavePot!$K$7:$K$10207,8-RIGHT('2015'!B17,1))*IF(RIGHT(C17,2)="PH",0.5,1)</f>
        <v>1.9463026858992163E-3</v>
      </c>
      <c r="I17" s="50">
        <f t="shared" ref="I17:J17" si="13">H17</f>
        <v>1.9463026858992163E-3</v>
      </c>
      <c r="J17" s="50">
        <f t="shared" si="13"/>
        <v>1.9463026858992163E-3</v>
      </c>
    </row>
    <row r="18" spans="2:10">
      <c r="B18" s="50" t="s">
        <v>7480</v>
      </c>
      <c r="C18" s="144" t="str">
        <f t="shared" si="0"/>
        <v>IADSH</v>
      </c>
      <c r="D18" s="50" t="str">
        <f t="shared" si="1"/>
        <v>IADSH</v>
      </c>
      <c r="E18" s="50" t="s">
        <v>10</v>
      </c>
      <c r="F18" s="50" t="s">
        <v>11</v>
      </c>
      <c r="G18" s="50">
        <v>2015</v>
      </c>
      <c r="H18">
        <f>SUMIFS(IND_SavePot!$I$7:$I$10207,IND_SavePot!$D$7:$D$10207,'2015'!C18,IND_SavePot!$K$7:$K$10207,8-RIGHT('2015'!B18,1))*IF(RIGHT(C18,2)="PH",0.5,1)</f>
        <v>3.8926053717983828E-3</v>
      </c>
      <c r="I18" s="50">
        <f t="shared" ref="I18:J18" si="14">H18</f>
        <v>3.8926053717983828E-3</v>
      </c>
      <c r="J18" s="50">
        <f t="shared" si="14"/>
        <v>3.8926053717983828E-3</v>
      </c>
    </row>
    <row r="19" spans="2:10">
      <c r="B19" s="50" t="s">
        <v>7481</v>
      </c>
      <c r="C19" s="144" t="str">
        <f t="shared" si="0"/>
        <v>IADSH</v>
      </c>
      <c r="D19" s="50" t="str">
        <f t="shared" si="1"/>
        <v>IADSH</v>
      </c>
      <c r="E19" s="50" t="s">
        <v>10</v>
      </c>
      <c r="F19" s="50" t="s">
        <v>11</v>
      </c>
      <c r="G19" s="50">
        <v>2015</v>
      </c>
      <c r="H19">
        <f>SUMIFS(IND_SavePot!$I$7:$I$10207,IND_SavePot!$D$7:$D$10207,'2015'!C19,IND_SavePot!$K$7:$K$10207,8-RIGHT('2015'!B19,1))*IF(RIGHT(C19,2)="PH",0.5,1)</f>
        <v>3.8926053717983828E-3</v>
      </c>
      <c r="I19" s="50">
        <f t="shared" ref="I19:J19" si="15">H19</f>
        <v>3.8926053717983828E-3</v>
      </c>
      <c r="J19" s="50">
        <f t="shared" si="15"/>
        <v>3.8926053717983828E-3</v>
      </c>
    </row>
    <row r="20" spans="2:10">
      <c r="B20" s="50" t="s">
        <v>7482</v>
      </c>
      <c r="C20" s="144" t="str">
        <f t="shared" si="0"/>
        <v>IADSH</v>
      </c>
      <c r="D20" s="50" t="str">
        <f t="shared" si="1"/>
        <v>IADSH</v>
      </c>
      <c r="E20" s="50" t="s">
        <v>10</v>
      </c>
      <c r="F20" s="50" t="s">
        <v>11</v>
      </c>
      <c r="G20" s="50">
        <v>2015</v>
      </c>
      <c r="H20">
        <f>SUMIFS(IND_SavePot!$I$7:$I$10207,IND_SavePot!$D$7:$D$10207,'2015'!C20,IND_SavePot!$K$7:$K$10207,8-RIGHT('2015'!B20,1))*IF(RIGHT(C20,2)="PH",0.5,1)</f>
        <v>1.946302685899204E-3</v>
      </c>
      <c r="I20" s="50">
        <f t="shared" ref="I20:J20" si="16">H20</f>
        <v>1.946302685899204E-3</v>
      </c>
      <c r="J20" s="50">
        <f t="shared" si="16"/>
        <v>1.946302685899204E-3</v>
      </c>
    </row>
    <row r="21" spans="2:10">
      <c r="B21" s="50" t="s">
        <v>7483</v>
      </c>
      <c r="C21" s="144" t="str">
        <f t="shared" si="0"/>
        <v>IADSH</v>
      </c>
      <c r="D21" s="50" t="str">
        <f t="shared" si="1"/>
        <v>IADSH</v>
      </c>
      <c r="E21" s="50" t="s">
        <v>10</v>
      </c>
      <c r="F21" s="50" t="s">
        <v>11</v>
      </c>
      <c r="G21" s="50">
        <v>2015</v>
      </c>
      <c r="H21">
        <f>SUMIFS(IND_SavePot!$I$7:$I$10207,IND_SavePot!$D$7:$D$10207,'2015'!C21,IND_SavePot!$K$7:$K$10207,8-RIGHT('2015'!B21,1))*IF(RIGHT(C21,2)="PH",0.5,1)</f>
        <v>3.8926053717983954E-3</v>
      </c>
      <c r="I21" s="50">
        <f t="shared" ref="I21:J21" si="17">H21</f>
        <v>3.8926053717983954E-3</v>
      </c>
      <c r="J21" s="50">
        <f t="shared" si="17"/>
        <v>3.8926053717983954E-3</v>
      </c>
    </row>
    <row r="22" spans="2:10">
      <c r="B22" s="50" t="s">
        <v>7484</v>
      </c>
      <c r="C22" s="144" t="str">
        <f t="shared" si="0"/>
        <v>IADSH</v>
      </c>
      <c r="D22" s="50" t="str">
        <f t="shared" si="1"/>
        <v>IADSH</v>
      </c>
      <c r="E22" s="50" t="s">
        <v>10</v>
      </c>
      <c r="F22" s="50" t="s">
        <v>11</v>
      </c>
      <c r="G22" s="50">
        <v>2015</v>
      </c>
      <c r="H22">
        <f>SUMIFS(IND_SavePot!$I$7:$I$10207,IND_SavePot!$D$7:$D$10207,'2015'!C22,IND_SavePot!$K$7:$K$10207,8-RIGHT('2015'!B22,1))*IF(RIGHT(C22,2)="PH",0.5,1)</f>
        <v>8.9529923551363022E-2</v>
      </c>
      <c r="I22" s="50">
        <f t="shared" ref="I22:J22" si="18">H22</f>
        <v>8.9529923551363022E-2</v>
      </c>
      <c r="J22" s="50">
        <f t="shared" si="18"/>
        <v>8.9529923551363022E-2</v>
      </c>
    </row>
    <row r="23" spans="2:10">
      <c r="B23" s="50" t="s">
        <v>2910</v>
      </c>
      <c r="C23" s="144" t="str">
        <f t="shared" si="0"/>
        <v>IADLA</v>
      </c>
      <c r="D23" s="50" t="str">
        <f t="shared" si="1"/>
        <v>IADLA</v>
      </c>
      <c r="E23" s="50" t="s">
        <v>10</v>
      </c>
      <c r="F23" s="50" t="s">
        <v>11</v>
      </c>
      <c r="G23" s="50">
        <v>2015</v>
      </c>
      <c r="H23">
        <f>SUMIFS(IND_SavePot!$I$7:$I$10207,IND_SavePot!$D$7:$D$10207,'2015'!C23,IND_SavePot!$K$7:$K$10207,8-RIGHT('2015'!B23,1))*IF(RIGHT(C23,2)="PH",0.5,1)</f>
        <v>9.3619557744192852E-2</v>
      </c>
      <c r="I23" s="50">
        <f t="shared" ref="I23:J23" si="19">H23</f>
        <v>9.3619557744192852E-2</v>
      </c>
      <c r="J23" s="50">
        <f t="shared" si="19"/>
        <v>9.3619557744192852E-2</v>
      </c>
    </row>
    <row r="24" spans="2:10">
      <c r="B24" s="50" t="s">
        <v>2911</v>
      </c>
      <c r="C24" s="144" t="str">
        <f t="shared" si="0"/>
        <v>IADLA</v>
      </c>
      <c r="D24" s="50" t="str">
        <f t="shared" si="1"/>
        <v>IADLA</v>
      </c>
      <c r="E24" s="50" t="s">
        <v>10</v>
      </c>
      <c r="F24" s="50" t="s">
        <v>11</v>
      </c>
      <c r="G24" s="50">
        <v>2015</v>
      </c>
      <c r="H24">
        <f>SUMIFS(IND_SavePot!$I$7:$I$10207,IND_SavePot!$D$7:$D$10207,'2015'!C24,IND_SavePot!$K$7:$K$10207,8-RIGHT('2015'!B24,1))*IF(RIGHT(C24,2)="PH",0.5,1)</f>
        <v>5.5070328084819379E-3</v>
      </c>
      <c r="I24" s="50">
        <f t="shared" ref="I24:J24" si="20">H24</f>
        <v>5.5070328084819379E-3</v>
      </c>
      <c r="J24" s="50">
        <f t="shared" si="20"/>
        <v>5.5070328084819379E-3</v>
      </c>
    </row>
    <row r="25" spans="2:10">
      <c r="B25" s="50" t="s">
        <v>2912</v>
      </c>
      <c r="C25" s="144" t="str">
        <f t="shared" si="0"/>
        <v>IADLA</v>
      </c>
      <c r="D25" s="50" t="str">
        <f t="shared" si="1"/>
        <v>IADLA</v>
      </c>
      <c r="E25" s="50" t="s">
        <v>10</v>
      </c>
      <c r="F25" s="50" t="s">
        <v>11</v>
      </c>
      <c r="G25" s="50">
        <v>2015</v>
      </c>
      <c r="H25">
        <f>SUMIFS(IND_SavePot!$I$7:$I$10207,IND_SavePot!$D$7:$D$10207,'2015'!C25,IND_SavePot!$K$7:$K$10207,8-RIGHT('2015'!B25,1))*IF(RIGHT(C25,2)="PH",0.5,1)</f>
        <v>1.1014065616963862E-2</v>
      </c>
      <c r="I25" s="50">
        <f t="shared" ref="I25:J25" si="21">H25</f>
        <v>1.1014065616963862E-2</v>
      </c>
      <c r="J25" s="50">
        <f t="shared" si="21"/>
        <v>1.1014065616963862E-2</v>
      </c>
    </row>
    <row r="26" spans="2:10">
      <c r="B26" s="50" t="s">
        <v>2913</v>
      </c>
      <c r="C26" s="144" t="str">
        <f t="shared" si="0"/>
        <v>IADLA</v>
      </c>
      <c r="D26" s="50" t="str">
        <f t="shared" si="1"/>
        <v>IADLA</v>
      </c>
      <c r="E26" s="50" t="s">
        <v>10</v>
      </c>
      <c r="F26" s="50" t="s">
        <v>11</v>
      </c>
      <c r="G26" s="50">
        <v>2015</v>
      </c>
      <c r="H26">
        <f>SUMIFS(IND_SavePot!$I$7:$I$10207,IND_SavePot!$D$7:$D$10207,'2015'!C26,IND_SavePot!$K$7:$K$10207,8-RIGHT('2015'!B26,1))*IF(RIGHT(C26,2)="PH",0.5,1)</f>
        <v>5.6807852586238418E-3</v>
      </c>
      <c r="I26" s="50">
        <f t="shared" ref="I26:J26" si="22">H26</f>
        <v>5.6807852586238418E-3</v>
      </c>
      <c r="J26" s="50">
        <f t="shared" si="22"/>
        <v>5.6807852586238418E-3</v>
      </c>
    </row>
    <row r="27" spans="2:10">
      <c r="B27" s="50" t="s">
        <v>2914</v>
      </c>
      <c r="C27" s="144" t="str">
        <f t="shared" si="0"/>
        <v>IADLA</v>
      </c>
      <c r="D27" s="50" t="str">
        <f t="shared" si="1"/>
        <v>IADLA</v>
      </c>
      <c r="E27" s="50" t="s">
        <v>10</v>
      </c>
      <c r="F27" s="50" t="s">
        <v>11</v>
      </c>
      <c r="G27" s="50">
        <v>2015</v>
      </c>
      <c r="H27">
        <f>SUMIFS(IND_SavePot!$I$7:$I$10207,IND_SavePot!$D$7:$D$10207,'2015'!C27,IND_SavePot!$K$7:$K$10207,8-RIGHT('2015'!B27,1))*IF(RIGHT(C27,2)="PH",0.5,1)</f>
        <v>5.6807852586238661E-3</v>
      </c>
      <c r="I27" s="50">
        <f t="shared" ref="I27:J27" si="23">H27</f>
        <v>5.6807852586238661E-3</v>
      </c>
      <c r="J27" s="50">
        <f t="shared" si="23"/>
        <v>5.6807852586238661E-3</v>
      </c>
    </row>
    <row r="28" spans="2:10">
      <c r="B28" s="50" t="s">
        <v>2915</v>
      </c>
      <c r="C28" s="144" t="str">
        <f t="shared" si="0"/>
        <v>IADLA</v>
      </c>
      <c r="D28" s="50" t="str">
        <f t="shared" si="1"/>
        <v>IADLA</v>
      </c>
      <c r="E28" s="50" t="s">
        <v>10</v>
      </c>
      <c r="F28" s="50" t="s">
        <v>11</v>
      </c>
      <c r="G28" s="50">
        <v>2015</v>
      </c>
      <c r="H28">
        <f>SUMIFS(IND_SavePot!$I$7:$I$10207,IND_SavePot!$D$7:$D$10207,'2015'!C28,IND_SavePot!$K$7:$K$10207,8-RIGHT('2015'!B28,1))*IF(RIGHT(C28,2)="PH",0.5,1)</f>
        <v>5.6807852586238661E-3</v>
      </c>
      <c r="I28" s="50">
        <f t="shared" ref="I28:J28" si="24">H28</f>
        <v>5.6807852586238661E-3</v>
      </c>
      <c r="J28" s="50">
        <f t="shared" si="24"/>
        <v>5.6807852586238661E-3</v>
      </c>
    </row>
    <row r="29" spans="2:10">
      <c r="B29" s="50" t="s">
        <v>2916</v>
      </c>
      <c r="C29" s="144" t="str">
        <f t="shared" si="0"/>
        <v>IADLA</v>
      </c>
      <c r="D29" s="50" t="str">
        <f t="shared" si="1"/>
        <v>IADLA</v>
      </c>
      <c r="E29" s="50" t="s">
        <v>10</v>
      </c>
      <c r="F29" s="50" t="s">
        <v>11</v>
      </c>
      <c r="G29" s="50">
        <v>2015</v>
      </c>
      <c r="H29">
        <f>SUMIFS(IND_SavePot!$I$7:$I$10207,IND_SavePot!$D$7:$D$10207,'2015'!C29,IND_SavePot!$K$7:$K$10207,8-RIGHT('2015'!B29,1))*IF(RIGHT(C29,2)="PH",0.5,1)</f>
        <v>2.840392629311933E-3</v>
      </c>
      <c r="I29" s="50">
        <f t="shared" ref="I29:J29" si="25">H29</f>
        <v>2.840392629311933E-3</v>
      </c>
      <c r="J29" s="50">
        <f t="shared" si="25"/>
        <v>2.840392629311933E-3</v>
      </c>
    </row>
    <row r="30" spans="2:10">
      <c r="B30" s="50" t="s">
        <v>2917</v>
      </c>
      <c r="C30" s="144" t="str">
        <f t="shared" si="0"/>
        <v>IADLA</v>
      </c>
      <c r="D30" s="50" t="str">
        <f t="shared" si="1"/>
        <v>IADLA</v>
      </c>
      <c r="E30" s="50" t="s">
        <v>10</v>
      </c>
      <c r="F30" s="50" t="s">
        <v>11</v>
      </c>
      <c r="G30" s="50">
        <v>2015</v>
      </c>
      <c r="H30">
        <f>SUMIFS(IND_SavePot!$I$7:$I$10207,IND_SavePot!$D$7:$D$10207,'2015'!C30,IND_SavePot!$K$7:$K$10207,8-RIGHT('2015'!B30,1))*IF(RIGHT(C30,2)="PH",0.5,1)</f>
        <v>5.6807852586238661E-3</v>
      </c>
      <c r="I30" s="50">
        <f t="shared" ref="I30:J30" si="26">H30</f>
        <v>5.6807852586238661E-3</v>
      </c>
      <c r="J30" s="50">
        <f t="shared" si="26"/>
        <v>5.6807852586238661E-3</v>
      </c>
    </row>
    <row r="31" spans="2:10">
      <c r="B31" s="50" t="s">
        <v>2918</v>
      </c>
      <c r="C31" s="144" t="str">
        <f t="shared" si="0"/>
        <v>IADLA</v>
      </c>
      <c r="D31" s="50" t="str">
        <f t="shared" si="1"/>
        <v>IADLA</v>
      </c>
      <c r="E31" s="50" t="s">
        <v>10</v>
      </c>
      <c r="F31" s="50" t="s">
        <v>11</v>
      </c>
      <c r="G31" s="50">
        <v>2015</v>
      </c>
      <c r="H31">
        <f>SUMIFS(IND_SavePot!$I$7:$I$10207,IND_SavePot!$D$7:$D$10207,'2015'!C31,IND_SavePot!$K$7:$K$10207,8-RIGHT('2015'!B31,1))*IF(RIGHT(C31,2)="PH",0.5,1)</f>
        <v>0.33736366419903258</v>
      </c>
      <c r="I31" s="50">
        <f t="shared" ref="I31:J31" si="27">H31</f>
        <v>0.33736366419903258</v>
      </c>
      <c r="J31" s="50">
        <f t="shared" si="27"/>
        <v>0.33736366419903258</v>
      </c>
    </row>
    <row r="32" spans="2:10">
      <c r="B32" s="50" t="s">
        <v>2919</v>
      </c>
      <c r="C32" s="144" t="str">
        <f t="shared" si="0"/>
        <v>IADEM</v>
      </c>
      <c r="D32" s="50" t="str">
        <f t="shared" si="1"/>
        <v>IADEM</v>
      </c>
      <c r="E32" s="50" t="s">
        <v>10</v>
      </c>
      <c r="F32" s="50" t="s">
        <v>11</v>
      </c>
      <c r="G32" s="50">
        <v>2015</v>
      </c>
      <c r="H32">
        <f>SUMIFS(IND_SavePot!$I$7:$I$10207,IND_SavePot!$D$7:$D$10207,'2015'!C32,IND_SavePot!$K$7:$K$10207,8-RIGHT('2015'!B32,1))*IF(RIGHT(C32,2)="PH",0.5,1)</f>
        <v>7.208239139228298E-2</v>
      </c>
      <c r="I32" s="50">
        <f t="shared" ref="I32:J32" si="28">H32</f>
        <v>7.208239139228298E-2</v>
      </c>
      <c r="J32" s="50">
        <f t="shared" si="28"/>
        <v>7.208239139228298E-2</v>
      </c>
    </row>
    <row r="33" spans="2:10">
      <c r="B33" s="50" t="s">
        <v>2920</v>
      </c>
      <c r="C33" s="144" t="str">
        <f t="shared" si="0"/>
        <v>IADEM</v>
      </c>
      <c r="D33" s="50" t="str">
        <f t="shared" si="1"/>
        <v>IADEM</v>
      </c>
      <c r="E33" s="50" t="s">
        <v>10</v>
      </c>
      <c r="F33" s="50" t="s">
        <v>11</v>
      </c>
      <c r="G33" s="50">
        <v>2015</v>
      </c>
      <c r="H33">
        <f>SUMIFS(IND_SavePot!$I$7:$I$10207,IND_SavePot!$D$7:$D$10207,'2015'!C33,IND_SavePot!$K$7:$K$10207,8-RIGHT('2015'!B33,1))*IF(RIGHT(C33,2)="PH",0.5,1)</f>
        <v>8.4802813402685799E-3</v>
      </c>
      <c r="I33" s="50">
        <f t="shared" ref="I33:J33" si="29">H33</f>
        <v>8.4802813402685799E-3</v>
      </c>
      <c r="J33" s="50">
        <f t="shared" si="29"/>
        <v>8.4802813402685799E-3</v>
      </c>
    </row>
    <row r="34" spans="2:10">
      <c r="B34" s="50" t="s">
        <v>2921</v>
      </c>
      <c r="C34" s="144" t="str">
        <f t="shared" si="0"/>
        <v>IADEM</v>
      </c>
      <c r="D34" s="50" t="str">
        <f t="shared" si="1"/>
        <v>IADEM</v>
      </c>
      <c r="E34" s="50" t="s">
        <v>10</v>
      </c>
      <c r="F34" s="50" t="s">
        <v>11</v>
      </c>
      <c r="G34" s="50">
        <v>2015</v>
      </c>
      <c r="H34">
        <f>SUMIFS(IND_SavePot!$I$7:$I$10207,IND_SavePot!$D$7:$D$10207,'2015'!C34,IND_SavePot!$K$7:$K$10207,8-RIGHT('2015'!B34,1))*IF(RIGHT(C34,2)="PH",0.5,1)</f>
        <v>6.3960848930236583E-3</v>
      </c>
      <c r="I34" s="50">
        <f t="shared" ref="I34:J34" si="30">H34</f>
        <v>6.3960848930236583E-3</v>
      </c>
      <c r="J34" s="50">
        <f t="shared" si="30"/>
        <v>6.3960848930236583E-3</v>
      </c>
    </row>
    <row r="35" spans="2:10">
      <c r="B35" s="50" t="s">
        <v>2922</v>
      </c>
      <c r="C35" s="144" t="str">
        <f t="shared" si="0"/>
        <v>IADEM</v>
      </c>
      <c r="D35" s="50" t="str">
        <f t="shared" si="1"/>
        <v>IADEM</v>
      </c>
      <c r="E35" s="50" t="s">
        <v>10</v>
      </c>
      <c r="F35" s="50" t="s">
        <v>11</v>
      </c>
      <c r="G35" s="50">
        <v>2015</v>
      </c>
      <c r="H35">
        <f>SUMIFS(IND_SavePot!$I$7:$I$10207,IND_SavePot!$D$7:$D$10207,'2015'!C35,IND_SavePot!$K$7:$K$10207,8-RIGHT('2015'!B35,1))*IF(RIGHT(C35,2)="PH",0.5,1)</f>
        <v>2.1559442228893931E-3</v>
      </c>
      <c r="I35" s="50">
        <f t="shared" ref="I35:J35" si="31">H35</f>
        <v>2.1559442228893931E-3</v>
      </c>
      <c r="J35" s="50">
        <f t="shared" si="31"/>
        <v>2.1559442228893931E-3</v>
      </c>
    </row>
    <row r="36" spans="2:10">
      <c r="B36" s="50" t="s">
        <v>2923</v>
      </c>
      <c r="C36" s="144" t="str">
        <f t="shared" si="0"/>
        <v>IADEM</v>
      </c>
      <c r="D36" s="50" t="str">
        <f t="shared" si="1"/>
        <v>IADEM</v>
      </c>
      <c r="E36" s="50" t="s">
        <v>10</v>
      </c>
      <c r="F36" s="50" t="s">
        <v>11</v>
      </c>
      <c r="G36" s="50">
        <v>2015</v>
      </c>
      <c r="H36">
        <f>SUMIFS(IND_SavePot!$I$7:$I$10207,IND_SavePot!$D$7:$D$10207,'2015'!C36,IND_SavePot!$K$7:$K$10207,8-RIGHT('2015'!B36,1))*IF(RIGHT(C36,2)="PH",0.5,1)</f>
        <v>4.3118884457787731E-3</v>
      </c>
      <c r="I36" s="50">
        <f t="shared" ref="I36:J36" si="32">H36</f>
        <v>4.3118884457787731E-3</v>
      </c>
      <c r="J36" s="50">
        <f t="shared" si="32"/>
        <v>4.3118884457787731E-3</v>
      </c>
    </row>
    <row r="37" spans="2:10">
      <c r="B37" s="50" t="s">
        <v>2924</v>
      </c>
      <c r="C37" s="144" t="str">
        <f t="shared" si="0"/>
        <v>IADEM</v>
      </c>
      <c r="D37" s="50" t="str">
        <f t="shared" si="1"/>
        <v>IADEM</v>
      </c>
      <c r="E37" s="50" t="s">
        <v>10</v>
      </c>
      <c r="F37" s="50" t="s">
        <v>11</v>
      </c>
      <c r="G37" s="50">
        <v>2015</v>
      </c>
      <c r="H37">
        <f>SUMIFS(IND_SavePot!$I$7:$I$10207,IND_SavePot!$D$7:$D$10207,'2015'!C37,IND_SavePot!$K$7:$K$10207,8-RIGHT('2015'!B37,1))*IF(RIGHT(C37,2)="PH",0.5,1)</f>
        <v>4.3118884457787731E-3</v>
      </c>
      <c r="I37" s="50">
        <f t="shared" ref="I37:J37" si="33">H37</f>
        <v>4.3118884457787731E-3</v>
      </c>
      <c r="J37" s="50">
        <f t="shared" si="33"/>
        <v>4.3118884457787731E-3</v>
      </c>
    </row>
    <row r="38" spans="2:10">
      <c r="B38" s="50" t="s">
        <v>2925</v>
      </c>
      <c r="C38" s="144" t="str">
        <f t="shared" si="0"/>
        <v>IADEM</v>
      </c>
      <c r="D38" s="50" t="str">
        <f t="shared" si="1"/>
        <v>IADEM</v>
      </c>
      <c r="E38" s="50" t="s">
        <v>10</v>
      </c>
      <c r="F38" s="50" t="s">
        <v>11</v>
      </c>
      <c r="G38" s="50">
        <v>2015</v>
      </c>
      <c r="H38">
        <f>SUMIFS(IND_SavePot!$I$7:$I$10207,IND_SavePot!$D$7:$D$10207,'2015'!C38,IND_SavePot!$K$7:$K$10207,8-RIGHT('2015'!B38,1))*IF(RIGHT(C38,2)="PH",0.5,1)</f>
        <v>4.3118884457787731E-3</v>
      </c>
      <c r="I38" s="50">
        <f t="shared" ref="I38:J38" si="34">H38</f>
        <v>4.3118884457787731E-3</v>
      </c>
      <c r="J38" s="50">
        <f t="shared" si="34"/>
        <v>4.3118884457787731E-3</v>
      </c>
    </row>
    <row r="39" spans="2:10">
      <c r="B39" s="50" t="s">
        <v>2926</v>
      </c>
      <c r="C39" s="144" t="str">
        <f t="shared" si="0"/>
        <v>IADEM</v>
      </c>
      <c r="D39" s="50" t="str">
        <f t="shared" si="1"/>
        <v>IADEM</v>
      </c>
      <c r="E39" s="50" t="s">
        <v>10</v>
      </c>
      <c r="F39" s="50" t="s">
        <v>11</v>
      </c>
      <c r="G39" s="50">
        <v>2015</v>
      </c>
      <c r="H39">
        <f>SUMIFS(IND_SavePot!$I$7:$I$10207,IND_SavePot!$D$7:$D$10207,'2015'!C39,IND_SavePot!$K$7:$K$10207,8-RIGHT('2015'!B39,1))*IF(RIGHT(C39,2)="PH",0.5,1)</f>
        <v>2.1559442228893931E-3</v>
      </c>
      <c r="I39" s="50">
        <f t="shared" ref="I39:J39" si="35">H39</f>
        <v>2.1559442228893931E-3</v>
      </c>
      <c r="J39" s="50">
        <f t="shared" si="35"/>
        <v>2.1559442228893931E-3</v>
      </c>
    </row>
    <row r="40" spans="2:10">
      <c r="B40" s="50" t="s">
        <v>2927</v>
      </c>
      <c r="C40" s="144" t="str">
        <f t="shared" si="0"/>
        <v>IADEM</v>
      </c>
      <c r="D40" s="50" t="str">
        <f t="shared" si="1"/>
        <v>IADEM</v>
      </c>
      <c r="E40" s="50" t="s">
        <v>10</v>
      </c>
      <c r="F40" s="50" t="s">
        <v>11</v>
      </c>
      <c r="G40" s="50">
        <v>2015</v>
      </c>
      <c r="H40">
        <f>SUMIFS(IND_SavePot!$I$7:$I$10207,IND_SavePot!$D$7:$D$10207,'2015'!C40,IND_SavePot!$K$7:$K$10207,8-RIGHT('2015'!B40,1))*IF(RIGHT(C40,2)="PH",0.5,1)</f>
        <v>9.8959254787387513E-2</v>
      </c>
      <c r="I40" s="50">
        <f t="shared" ref="I40:J40" si="36">H40</f>
        <v>9.8959254787387513E-2</v>
      </c>
      <c r="J40" s="50">
        <f t="shared" si="36"/>
        <v>9.8959254787387513E-2</v>
      </c>
    </row>
    <row r="41" spans="2:10">
      <c r="B41" s="50" t="s">
        <v>2928</v>
      </c>
      <c r="C41" s="144" t="str">
        <f t="shared" si="0"/>
        <v>IADTF</v>
      </c>
      <c r="D41" s="50" t="str">
        <f t="shared" si="1"/>
        <v>IADTF</v>
      </c>
      <c r="E41" s="50" t="s">
        <v>10</v>
      </c>
      <c r="F41" s="50" t="s">
        <v>11</v>
      </c>
      <c r="G41" s="50">
        <v>2015</v>
      </c>
      <c r="H41">
        <f>SUMIFS(IND_SavePot!$I$7:$I$10207,IND_SavePot!$D$7:$D$10207,'2015'!C41,IND_SavePot!$K$7:$K$10207,8-RIGHT('2015'!B41,1))*IF(RIGHT(C41,2)="PH",0.5,1)</f>
        <v>1.2359024675067687E-2</v>
      </c>
      <c r="I41" s="50">
        <f t="shared" ref="I41:J41" si="37">H41</f>
        <v>1.2359024675067687E-2</v>
      </c>
      <c r="J41" s="50">
        <f t="shared" si="37"/>
        <v>1.2359024675067687E-2</v>
      </c>
    </row>
    <row r="42" spans="2:10">
      <c r="B42" s="50" t="s">
        <v>2929</v>
      </c>
      <c r="C42" s="144" t="str">
        <f t="shared" si="0"/>
        <v>IADTF</v>
      </c>
      <c r="D42" s="50" t="str">
        <f t="shared" si="1"/>
        <v>IADTF</v>
      </c>
      <c r="E42" s="50" t="s">
        <v>10</v>
      </c>
      <c r="F42" s="50" t="s">
        <v>11</v>
      </c>
      <c r="G42" s="50">
        <v>2015</v>
      </c>
      <c r="H42">
        <f>SUMIFS(IND_SavePot!$I$7:$I$10207,IND_SavePot!$D$7:$D$10207,'2015'!C42,IND_SavePot!$K$7:$K$10207,8-RIGHT('2015'!B42,1))*IF(RIGHT(C42,2)="PH",0.5,1)</f>
        <v>0</v>
      </c>
      <c r="I42" s="50">
        <f t="shared" ref="I42:J42" si="38">H42</f>
        <v>0</v>
      </c>
      <c r="J42" s="50">
        <f t="shared" si="38"/>
        <v>0</v>
      </c>
    </row>
    <row r="43" spans="2:10">
      <c r="B43" s="50" t="s">
        <v>2930</v>
      </c>
      <c r="C43" s="144" t="str">
        <f t="shared" si="0"/>
        <v>IADTF</v>
      </c>
      <c r="D43" s="50" t="str">
        <f t="shared" si="1"/>
        <v>IADTF</v>
      </c>
      <c r="E43" s="50" t="s">
        <v>10</v>
      </c>
      <c r="F43" s="50" t="s">
        <v>11</v>
      </c>
      <c r="G43" s="50">
        <v>2015</v>
      </c>
      <c r="H43">
        <f>SUMIFS(IND_SavePot!$I$7:$I$10207,IND_SavePot!$D$7:$D$10207,'2015'!C43,IND_SavePot!$K$7:$K$10207,8-RIGHT('2015'!B43,1))*IF(RIGHT(C43,2)="PH",0.5,1)</f>
        <v>0</v>
      </c>
      <c r="I43" s="50">
        <f t="shared" ref="I43:J43" si="39">H43</f>
        <v>0</v>
      </c>
      <c r="J43" s="50">
        <f t="shared" si="39"/>
        <v>0</v>
      </c>
    </row>
    <row r="44" spans="2:10">
      <c r="B44" s="50" t="s">
        <v>2931</v>
      </c>
      <c r="C44" s="144" t="str">
        <f t="shared" si="0"/>
        <v>IADTF</v>
      </c>
      <c r="D44" s="50" t="str">
        <f t="shared" si="1"/>
        <v>IADTF</v>
      </c>
      <c r="E44" s="50" t="s">
        <v>10</v>
      </c>
      <c r="F44" s="50" t="s">
        <v>11</v>
      </c>
      <c r="G44" s="50">
        <v>2015</v>
      </c>
      <c r="H44">
        <f>SUMIFS(IND_SavePot!$I$7:$I$10207,IND_SavePot!$D$7:$D$10207,'2015'!C44,IND_SavePot!$K$7:$K$10207,8-RIGHT('2015'!B44,1))*IF(RIGHT(C44,2)="PH",0.5,1)</f>
        <v>0</v>
      </c>
      <c r="I44" s="50">
        <f t="shared" ref="I44:J44" si="40">H44</f>
        <v>0</v>
      </c>
      <c r="J44" s="50">
        <f t="shared" si="40"/>
        <v>0</v>
      </c>
    </row>
    <row r="45" spans="2:10">
      <c r="B45" s="50" t="s">
        <v>2932</v>
      </c>
      <c r="C45" s="144" t="str">
        <f t="shared" si="0"/>
        <v>IADTF</v>
      </c>
      <c r="D45" s="50" t="str">
        <f t="shared" si="1"/>
        <v>IADTF</v>
      </c>
      <c r="E45" s="50" t="s">
        <v>10</v>
      </c>
      <c r="F45" s="50" t="s">
        <v>11</v>
      </c>
      <c r="G45" s="50">
        <v>2015</v>
      </c>
      <c r="H45">
        <f>SUMIFS(IND_SavePot!$I$7:$I$10207,IND_SavePot!$D$7:$D$10207,'2015'!C45,IND_SavePot!$K$7:$K$10207,8-RIGHT('2015'!B45,1))*IF(RIGHT(C45,2)="PH",0.5,1)</f>
        <v>0</v>
      </c>
      <c r="I45" s="50">
        <f t="shared" ref="I45:J45" si="41">H45</f>
        <v>0</v>
      </c>
      <c r="J45" s="50">
        <f t="shared" si="41"/>
        <v>0</v>
      </c>
    </row>
    <row r="46" spans="2:10">
      <c r="B46" s="50" t="s">
        <v>2933</v>
      </c>
      <c r="C46" s="144" t="str">
        <f t="shared" si="0"/>
        <v>IADTF</v>
      </c>
      <c r="D46" s="50" t="str">
        <f t="shared" si="1"/>
        <v>IADTF</v>
      </c>
      <c r="E46" s="50" t="s">
        <v>10</v>
      </c>
      <c r="F46" s="50" t="s">
        <v>11</v>
      </c>
      <c r="G46" s="50">
        <v>2015</v>
      </c>
      <c r="H46">
        <f>SUMIFS(IND_SavePot!$I$7:$I$10207,IND_SavePot!$D$7:$D$10207,'2015'!C46,IND_SavePot!$K$7:$K$10207,8-RIGHT('2015'!B46,1))*IF(RIGHT(C46,2)="PH",0.5,1)</f>
        <v>0</v>
      </c>
      <c r="I46" s="50">
        <f t="shared" ref="I46:J46" si="42">H46</f>
        <v>0</v>
      </c>
      <c r="J46" s="50">
        <f t="shared" si="42"/>
        <v>0</v>
      </c>
    </row>
    <row r="47" spans="2:10">
      <c r="B47" s="50" t="s">
        <v>2934</v>
      </c>
      <c r="C47" s="144" t="str">
        <f t="shared" si="0"/>
        <v>IADTF</v>
      </c>
      <c r="D47" s="50" t="str">
        <f t="shared" si="1"/>
        <v>IADTF</v>
      </c>
      <c r="E47" s="50" t="s">
        <v>10</v>
      </c>
      <c r="F47" s="50" t="s">
        <v>11</v>
      </c>
      <c r="G47" s="50">
        <v>2015</v>
      </c>
      <c r="H47">
        <f>SUMIFS(IND_SavePot!$I$7:$I$10207,IND_SavePot!$D$7:$D$10207,'2015'!C47,IND_SavePot!$K$7:$K$10207,8-RIGHT('2015'!B47,1))*IF(RIGHT(C47,2)="PH",0.5,1)</f>
        <v>0</v>
      </c>
      <c r="I47" s="50">
        <f t="shared" ref="I47:J47" si="43">H47</f>
        <v>0</v>
      </c>
      <c r="J47" s="50">
        <f t="shared" si="43"/>
        <v>0</v>
      </c>
    </row>
    <row r="48" spans="2:10">
      <c r="B48" s="50" t="s">
        <v>2935</v>
      </c>
      <c r="C48" s="144" t="str">
        <f t="shared" si="0"/>
        <v>IADTF</v>
      </c>
      <c r="D48" s="50" t="str">
        <f t="shared" si="1"/>
        <v>IADTF</v>
      </c>
      <c r="E48" s="50" t="s">
        <v>10</v>
      </c>
      <c r="F48" s="50" t="s">
        <v>11</v>
      </c>
      <c r="G48" s="50">
        <v>2015</v>
      </c>
      <c r="H48">
        <f>SUMIFS(IND_SavePot!$I$7:$I$10207,IND_SavePot!$D$7:$D$10207,'2015'!C48,IND_SavePot!$K$7:$K$10207,8-RIGHT('2015'!B48,1))*IF(RIGHT(C48,2)="PH",0.5,1)</f>
        <v>0</v>
      </c>
      <c r="I48" s="50">
        <f t="shared" ref="I48:J48" si="44">H48</f>
        <v>0</v>
      </c>
      <c r="J48" s="50">
        <f t="shared" si="44"/>
        <v>0</v>
      </c>
    </row>
    <row r="49" spans="2:10">
      <c r="B49" s="50" t="s">
        <v>2936</v>
      </c>
      <c r="C49" s="144" t="str">
        <f t="shared" si="0"/>
        <v>IADTF</v>
      </c>
      <c r="D49" s="50" t="str">
        <f t="shared" si="1"/>
        <v>IADTF</v>
      </c>
      <c r="E49" s="50" t="s">
        <v>10</v>
      </c>
      <c r="F49" s="50" t="s">
        <v>11</v>
      </c>
      <c r="G49" s="50">
        <v>2015</v>
      </c>
      <c r="H49">
        <f>SUMIFS(IND_SavePot!$I$7:$I$10207,IND_SavePot!$D$7:$D$10207,'2015'!C49,IND_SavePot!$K$7:$K$10207,8-RIGHT('2015'!B49,1))*IF(RIGHT(C49,2)="PH",0.5,1)</f>
        <v>0</v>
      </c>
      <c r="I49" s="50">
        <f t="shared" ref="I49:J49" si="45">H49</f>
        <v>0</v>
      </c>
      <c r="J49" s="50">
        <f t="shared" si="45"/>
        <v>0</v>
      </c>
    </row>
    <row r="50" spans="2:10">
      <c r="B50" s="50" t="s">
        <v>7485</v>
      </c>
      <c r="C50" s="144" t="str">
        <f t="shared" si="0"/>
        <v>IFDPH</v>
      </c>
      <c r="D50" s="50" t="str">
        <f t="shared" si="1"/>
        <v>IFDPH</v>
      </c>
      <c r="E50" s="50" t="s">
        <v>10</v>
      </c>
      <c r="F50" s="50" t="s">
        <v>11</v>
      </c>
      <c r="G50" s="50">
        <v>2015</v>
      </c>
      <c r="H50">
        <f>SUMIFS(IND_SavePot!$I$7:$I$10207,IND_SavePot!$D$7:$D$10207,'2015'!C50,IND_SavePot!$K$7:$K$10207,8-RIGHT('2015'!B50,1))*IF(RIGHT(C50,2)="PH",0.5,1)</f>
        <v>0.10089706447620625</v>
      </c>
      <c r="I50" s="50">
        <f t="shared" ref="I50:J50" si="46">H50</f>
        <v>0.10089706447620625</v>
      </c>
      <c r="J50" s="50">
        <f t="shared" si="46"/>
        <v>0.10089706447620625</v>
      </c>
    </row>
    <row r="51" spans="2:10">
      <c r="B51" s="50" t="s">
        <v>7486</v>
      </c>
      <c r="C51" s="144" t="str">
        <f t="shared" si="0"/>
        <v>IFDPH</v>
      </c>
      <c r="D51" s="50" t="str">
        <f t="shared" si="1"/>
        <v>IFDPH</v>
      </c>
      <c r="E51" s="50" t="s">
        <v>10</v>
      </c>
      <c r="F51" s="50" t="s">
        <v>11</v>
      </c>
      <c r="G51" s="50">
        <v>2015</v>
      </c>
      <c r="H51">
        <f>SUMIFS(IND_SavePot!$I$7:$I$10207,IND_SavePot!$D$7:$D$10207,'2015'!C51,IND_SavePot!$K$7:$K$10207,8-RIGHT('2015'!B51,1))*IF(RIGHT(C51,2)="PH",0.5,1)</f>
        <v>2.4750449848898265E-2</v>
      </c>
      <c r="I51" s="50">
        <f t="shared" ref="I51:J51" si="47">H51</f>
        <v>2.4750449848898265E-2</v>
      </c>
      <c r="J51" s="50">
        <f t="shared" si="47"/>
        <v>2.4750449848898265E-2</v>
      </c>
    </row>
    <row r="52" spans="2:10">
      <c r="B52" s="50" t="s">
        <v>7487</v>
      </c>
      <c r="C52" s="144" t="str">
        <f t="shared" si="0"/>
        <v>IFDPH</v>
      </c>
      <c r="D52" s="50" t="str">
        <f t="shared" si="1"/>
        <v>IFDPH</v>
      </c>
      <c r="E52" s="50" t="s">
        <v>10</v>
      </c>
      <c r="F52" s="50" t="s">
        <v>11</v>
      </c>
      <c r="G52" s="50">
        <v>2015</v>
      </c>
      <c r="H52">
        <f>SUMIFS(IND_SavePot!$I$7:$I$10207,IND_SavePot!$D$7:$D$10207,'2015'!C52,IND_SavePot!$K$7:$K$10207,8-RIGHT('2015'!B52,1))*IF(RIGHT(C52,2)="PH",0.5,1)</f>
        <v>2.549417226035916E-2</v>
      </c>
      <c r="I52" s="50">
        <f t="shared" ref="I52:J52" si="48">H52</f>
        <v>2.549417226035916E-2</v>
      </c>
      <c r="J52" s="50">
        <f t="shared" si="48"/>
        <v>2.549417226035916E-2</v>
      </c>
    </row>
    <row r="53" spans="2:10">
      <c r="B53" s="50" t="s">
        <v>7488</v>
      </c>
      <c r="C53" s="144" t="str">
        <f t="shared" si="0"/>
        <v>IFDPH</v>
      </c>
      <c r="D53" s="50" t="str">
        <f t="shared" si="1"/>
        <v>IFDPH</v>
      </c>
      <c r="E53" s="50" t="s">
        <v>10</v>
      </c>
      <c r="F53" s="50" t="s">
        <v>11</v>
      </c>
      <c r="G53" s="50">
        <v>2015</v>
      </c>
      <c r="H53">
        <f>SUMIFS(IND_SavePot!$I$7:$I$10207,IND_SavePot!$D$7:$D$10207,'2015'!C53,IND_SavePot!$K$7:$K$10207,8-RIGHT('2015'!B53,1))*IF(RIGHT(C53,2)="PH",0.5,1)</f>
        <v>2.4513627173422294E-2</v>
      </c>
      <c r="I53" s="50">
        <f t="shared" ref="I53:J53" si="49">H53</f>
        <v>2.4513627173422294E-2</v>
      </c>
      <c r="J53" s="50">
        <f t="shared" si="49"/>
        <v>2.4513627173422294E-2</v>
      </c>
    </row>
    <row r="54" spans="2:10">
      <c r="B54" s="50" t="s">
        <v>7489</v>
      </c>
      <c r="C54" s="144" t="str">
        <f t="shared" si="0"/>
        <v>IFDPH</v>
      </c>
      <c r="D54" s="50" t="str">
        <f t="shared" si="1"/>
        <v>IFDPH</v>
      </c>
      <c r="E54" s="50" t="s">
        <v>10</v>
      </c>
      <c r="F54" s="50" t="s">
        <v>11</v>
      </c>
      <c r="G54" s="50">
        <v>2015</v>
      </c>
      <c r="H54">
        <f>SUMIFS(IND_SavePot!$I$7:$I$10207,IND_SavePot!$D$7:$D$10207,'2015'!C54,IND_SavePot!$K$7:$K$10207,8-RIGHT('2015'!B54,1))*IF(RIGHT(C54,2)="PH",0.5,1)</f>
        <v>1.863035665180094E-2</v>
      </c>
      <c r="I54" s="50">
        <f t="shared" ref="I54:J54" si="50">H54</f>
        <v>1.863035665180094E-2</v>
      </c>
      <c r="J54" s="50">
        <f t="shared" si="50"/>
        <v>1.863035665180094E-2</v>
      </c>
    </row>
    <row r="55" spans="2:10">
      <c r="B55" s="50" t="s">
        <v>7490</v>
      </c>
      <c r="C55" s="144" t="str">
        <f t="shared" si="0"/>
        <v>IFDPH</v>
      </c>
      <c r="D55" s="50" t="str">
        <f t="shared" si="1"/>
        <v>IFDPH</v>
      </c>
      <c r="E55" s="50" t="s">
        <v>10</v>
      </c>
      <c r="F55" s="50" t="s">
        <v>11</v>
      </c>
      <c r="G55" s="50">
        <v>2015</v>
      </c>
      <c r="H55">
        <f>SUMIFS(IND_SavePot!$I$7:$I$10207,IND_SavePot!$D$7:$D$10207,'2015'!C55,IND_SavePot!$K$7:$K$10207,8-RIGHT('2015'!B55,1))*IF(RIGHT(C55,2)="PH",0.5,1)</f>
        <v>8.8249057824320125E-3</v>
      </c>
      <c r="I55" s="50">
        <f t="shared" ref="I55:J55" si="51">H55</f>
        <v>8.8249057824320125E-3</v>
      </c>
      <c r="J55" s="50">
        <f t="shared" si="51"/>
        <v>8.8249057824320125E-3</v>
      </c>
    </row>
    <row r="56" spans="2:10">
      <c r="B56" s="50" t="s">
        <v>7491</v>
      </c>
      <c r="C56" s="144" t="str">
        <f t="shared" si="0"/>
        <v>IFDPH</v>
      </c>
      <c r="D56" s="50" t="str">
        <f t="shared" si="1"/>
        <v>IFDPH</v>
      </c>
      <c r="E56" s="50" t="s">
        <v>10</v>
      </c>
      <c r="F56" s="50" t="s">
        <v>11</v>
      </c>
      <c r="G56" s="50">
        <v>2015</v>
      </c>
      <c r="H56">
        <f>SUMIFS(IND_SavePot!$I$7:$I$10207,IND_SavePot!$D$7:$D$10207,'2015'!C56,IND_SavePot!$K$7:$K$10207,8-RIGHT('2015'!B56,1))*IF(RIGHT(C56,2)="PH",0.5,1)</f>
        <v>9.8054508693689243E-3</v>
      </c>
      <c r="I56" s="50">
        <f t="shared" ref="I56:J56" si="52">H56</f>
        <v>9.8054508693689243E-3</v>
      </c>
      <c r="J56" s="50">
        <f t="shared" si="52"/>
        <v>9.8054508693689243E-3</v>
      </c>
    </row>
    <row r="57" spans="2:10">
      <c r="B57" s="50" t="s">
        <v>7492</v>
      </c>
      <c r="C57" s="144" t="str">
        <f t="shared" si="0"/>
        <v>IFDPH</v>
      </c>
      <c r="D57" s="50" t="str">
        <f t="shared" si="1"/>
        <v>IFDPH</v>
      </c>
      <c r="E57" s="50" t="s">
        <v>10</v>
      </c>
      <c r="F57" s="50" t="s">
        <v>11</v>
      </c>
      <c r="G57" s="50">
        <v>2015</v>
      </c>
      <c r="H57">
        <f>SUMIFS(IND_SavePot!$I$7:$I$10207,IND_SavePot!$D$7:$D$10207,'2015'!C57,IND_SavePot!$K$7:$K$10207,8-RIGHT('2015'!B57,1))*IF(RIGHT(C57,2)="PH",0.5,1)</f>
        <v>8.8249057824320125E-3</v>
      </c>
      <c r="I57" s="50">
        <f t="shared" ref="I57:J57" si="53">H57</f>
        <v>8.8249057824320125E-3</v>
      </c>
      <c r="J57" s="50">
        <f t="shared" si="53"/>
        <v>8.8249057824320125E-3</v>
      </c>
    </row>
    <row r="58" spans="2:10">
      <c r="B58" s="50" t="s">
        <v>7493</v>
      </c>
      <c r="C58" s="144" t="str">
        <f t="shared" si="0"/>
        <v>IFDPH</v>
      </c>
      <c r="D58" s="50" t="str">
        <f t="shared" si="1"/>
        <v>IFDPH</v>
      </c>
      <c r="E58" s="50" t="s">
        <v>10</v>
      </c>
      <c r="F58" s="50" t="s">
        <v>11</v>
      </c>
      <c r="G58" s="50">
        <v>2015</v>
      </c>
      <c r="H58">
        <f>SUMIFS(IND_SavePot!$I$7:$I$10207,IND_SavePot!$D$7:$D$10207,'2015'!C58,IND_SavePot!$K$7:$K$10207,8-RIGHT('2015'!B58,1))*IF(RIGHT(C58,2)="PH",0.5,1)</f>
        <v>2.9416352608106753E-3</v>
      </c>
      <c r="I58" s="50">
        <f t="shared" ref="I58:J58" si="54">H58</f>
        <v>2.9416352608106753E-3</v>
      </c>
      <c r="J58" s="50">
        <f t="shared" si="54"/>
        <v>2.9416352608106753E-3</v>
      </c>
    </row>
    <row r="59" spans="2:10">
      <c r="B59" s="50" t="s">
        <v>7494</v>
      </c>
      <c r="C59" s="144" t="str">
        <f t="shared" si="0"/>
        <v>IFDSH</v>
      </c>
      <c r="D59" s="50" t="str">
        <f>C59</f>
        <v>IFDSH</v>
      </c>
      <c r="E59" s="50" t="s">
        <v>10</v>
      </c>
      <c r="F59" s="50" t="s">
        <v>11</v>
      </c>
      <c r="G59" s="50">
        <v>2015</v>
      </c>
      <c r="H59">
        <f>SUMIFS(IND_SavePot!$I$7:$I$10207,IND_SavePot!$D$7:$D$10207,'2015'!C59,IND_SavePot!$K$7:$K$10207,8-RIGHT('2015'!B59,1))*IF(RIGHT(C59,2)="PH",0.5,1)</f>
        <v>1.2981315924837176E-2</v>
      </c>
      <c r="I59" s="50">
        <f t="shared" ref="I59:J59" si="55">H59</f>
        <v>1.2981315924837176E-2</v>
      </c>
      <c r="J59" s="50">
        <f t="shared" si="55"/>
        <v>1.2981315924837176E-2</v>
      </c>
    </row>
    <row r="60" spans="2:10">
      <c r="B60" s="50" t="s">
        <v>7495</v>
      </c>
      <c r="C60" s="144" t="str">
        <f t="shared" si="0"/>
        <v>IFDSH</v>
      </c>
      <c r="D60" s="50" t="str">
        <f t="shared" si="1"/>
        <v>IFDSH</v>
      </c>
      <c r="E60" s="50" t="s">
        <v>10</v>
      </c>
      <c r="F60" s="50" t="s">
        <v>11</v>
      </c>
      <c r="G60" s="50">
        <v>2015</v>
      </c>
      <c r="H60">
        <f>SUMIFS(IND_SavePot!$I$7:$I$10207,IND_SavePot!$D$7:$D$10207,'2015'!C60,IND_SavePot!$K$7:$K$10207,8-RIGHT('2015'!B60,1))*IF(RIGHT(C60,2)="PH",0.5,1)</f>
        <v>5.5634211106444908E-3</v>
      </c>
      <c r="I60" s="50">
        <f t="shared" ref="I60:J60" si="56">H60</f>
        <v>5.5634211106444908E-3</v>
      </c>
      <c r="J60" s="50">
        <f t="shared" si="56"/>
        <v>5.5634211106444908E-3</v>
      </c>
    </row>
    <row r="61" spans="2:10">
      <c r="B61" s="50" t="s">
        <v>7496</v>
      </c>
      <c r="C61" s="144" t="str">
        <f t="shared" si="0"/>
        <v>IFDSH</v>
      </c>
      <c r="D61" s="50" t="str">
        <f t="shared" si="1"/>
        <v>IFDSH</v>
      </c>
      <c r="E61" s="50" t="s">
        <v>10</v>
      </c>
      <c r="F61" s="50" t="s">
        <v>11</v>
      </c>
      <c r="G61" s="50">
        <v>2015</v>
      </c>
      <c r="H61">
        <f>SUMIFS(IND_SavePot!$I$7:$I$10207,IND_SavePot!$D$7:$D$10207,'2015'!C61,IND_SavePot!$K$7:$K$10207,8-RIGHT('2015'!B61,1))*IF(RIGHT(C61,2)="PH",0.5,1)</f>
        <v>5.5634211106444908E-3</v>
      </c>
      <c r="I61" s="50">
        <f t="shared" ref="I61:J61" si="57">H61</f>
        <v>5.5634211106444908E-3</v>
      </c>
      <c r="J61" s="50">
        <f t="shared" si="57"/>
        <v>5.5634211106444908E-3</v>
      </c>
    </row>
    <row r="62" spans="2:10">
      <c r="B62" s="50" t="s">
        <v>7497</v>
      </c>
      <c r="C62" s="144" t="str">
        <f t="shared" si="0"/>
        <v>IFDSH</v>
      </c>
      <c r="D62" s="50" t="str">
        <f t="shared" si="1"/>
        <v>IFDSH</v>
      </c>
      <c r="E62" s="50" t="s">
        <v>10</v>
      </c>
      <c r="F62" s="50" t="s">
        <v>11</v>
      </c>
      <c r="G62" s="50">
        <v>2015</v>
      </c>
      <c r="H62">
        <f>SUMIFS(IND_SavePot!$I$7:$I$10207,IND_SavePot!$D$7:$D$10207,'2015'!C62,IND_SavePot!$K$7:$K$10207,8-RIGHT('2015'!B62,1))*IF(RIGHT(C62,2)="PH",0.5,1)</f>
        <v>3.7089474070963356E-3</v>
      </c>
      <c r="I62" s="50">
        <f t="shared" ref="I62:J62" si="58">H62</f>
        <v>3.7089474070963356E-3</v>
      </c>
      <c r="J62" s="50">
        <f t="shared" si="58"/>
        <v>3.7089474070963356E-3</v>
      </c>
    </row>
    <row r="63" spans="2:10">
      <c r="B63" s="50" t="s">
        <v>7498</v>
      </c>
      <c r="C63" s="144" t="str">
        <f t="shared" si="0"/>
        <v>IFDSH</v>
      </c>
      <c r="D63" s="50" t="str">
        <f t="shared" si="1"/>
        <v>IFDSH</v>
      </c>
      <c r="E63" s="50" t="s">
        <v>10</v>
      </c>
      <c r="F63" s="50" t="s">
        <v>11</v>
      </c>
      <c r="G63" s="50">
        <v>2015</v>
      </c>
      <c r="H63">
        <f>SUMIFS(IND_SavePot!$I$7:$I$10207,IND_SavePot!$D$7:$D$10207,'2015'!C63,IND_SavePot!$K$7:$K$10207,8-RIGHT('2015'!B63,1))*IF(RIGHT(C63,2)="PH",0.5,1)</f>
        <v>5.5634211106445038E-3</v>
      </c>
      <c r="I63" s="50">
        <f t="shared" ref="I63:J63" si="59">H63</f>
        <v>5.5634211106445038E-3</v>
      </c>
      <c r="J63" s="50">
        <f t="shared" si="59"/>
        <v>5.5634211106445038E-3</v>
      </c>
    </row>
    <row r="64" spans="2:10">
      <c r="B64" s="50" t="s">
        <v>7499</v>
      </c>
      <c r="C64" s="144" t="str">
        <f t="shared" si="0"/>
        <v>IFDSH</v>
      </c>
      <c r="D64" s="50" t="str">
        <f t="shared" si="1"/>
        <v>IFDSH</v>
      </c>
      <c r="E64" s="50" t="s">
        <v>10</v>
      </c>
      <c r="F64" s="50" t="s">
        <v>11</v>
      </c>
      <c r="G64" s="50">
        <v>2015</v>
      </c>
      <c r="H64">
        <f>SUMIFS(IND_SavePot!$I$7:$I$10207,IND_SavePot!$D$7:$D$10207,'2015'!C64,IND_SavePot!$K$7:$K$10207,8-RIGHT('2015'!B64,1))*IF(RIGHT(C64,2)="PH",0.5,1)</f>
        <v>3.7089474070963356E-3</v>
      </c>
      <c r="I64" s="50">
        <f t="shared" ref="I64:J64" si="60">H64</f>
        <v>3.7089474070963356E-3</v>
      </c>
      <c r="J64" s="50">
        <f t="shared" si="60"/>
        <v>3.7089474070963356E-3</v>
      </c>
    </row>
    <row r="65" spans="2:10">
      <c r="B65" s="50" t="s">
        <v>7500</v>
      </c>
      <c r="C65" s="144" t="str">
        <f t="shared" si="0"/>
        <v>IFDSH</v>
      </c>
      <c r="D65" s="50" t="str">
        <f t="shared" si="1"/>
        <v>IFDSH</v>
      </c>
      <c r="E65" s="50" t="s">
        <v>10</v>
      </c>
      <c r="F65" s="50" t="s">
        <v>11</v>
      </c>
      <c r="G65" s="50">
        <v>2015</v>
      </c>
      <c r="H65">
        <f>SUMIFS(IND_SavePot!$I$7:$I$10207,IND_SavePot!$D$7:$D$10207,'2015'!C65,IND_SavePot!$K$7:$K$10207,8-RIGHT('2015'!B65,1))*IF(RIGHT(C65,2)="PH",0.5,1)</f>
        <v>5.5634211106445038E-3</v>
      </c>
      <c r="I65" s="50">
        <f t="shared" ref="I65:J65" si="61">H65</f>
        <v>5.5634211106445038E-3</v>
      </c>
      <c r="J65" s="50">
        <f t="shared" si="61"/>
        <v>5.5634211106445038E-3</v>
      </c>
    </row>
    <row r="66" spans="2:10">
      <c r="B66" s="50" t="s">
        <v>7501</v>
      </c>
      <c r="C66" s="144" t="str">
        <f t="shared" si="0"/>
        <v>IFDSH</v>
      </c>
      <c r="D66" s="50" t="str">
        <f t="shared" si="1"/>
        <v>IFDSH</v>
      </c>
      <c r="E66" s="50" t="s">
        <v>10</v>
      </c>
      <c r="F66" s="50" t="s">
        <v>11</v>
      </c>
      <c r="G66" s="50">
        <v>2015</v>
      </c>
      <c r="H66">
        <f>SUMIFS(IND_SavePot!$I$7:$I$10207,IND_SavePot!$D$7:$D$10207,'2015'!C66,IND_SavePot!$K$7:$K$10207,8-RIGHT('2015'!B66,1))*IF(RIGHT(C66,2)="PH",0.5,1)</f>
        <v>3.708947407096336E-3</v>
      </c>
      <c r="I66" s="50">
        <f t="shared" ref="I66:J66" si="62">H66</f>
        <v>3.708947407096336E-3</v>
      </c>
      <c r="J66" s="50">
        <f t="shared" si="62"/>
        <v>3.708947407096336E-3</v>
      </c>
    </row>
    <row r="67" spans="2:10">
      <c r="B67" s="50" t="s">
        <v>7502</v>
      </c>
      <c r="C67" s="144" t="str">
        <f t="shared" si="0"/>
        <v>IFDSH</v>
      </c>
      <c r="D67" s="50" t="str">
        <f t="shared" si="1"/>
        <v>IFDSH</v>
      </c>
      <c r="E67" s="50" t="s">
        <v>10</v>
      </c>
      <c r="F67" s="50" t="s">
        <v>11</v>
      </c>
      <c r="G67" s="50">
        <v>2015</v>
      </c>
      <c r="H67">
        <f>SUMIFS(IND_SavePot!$I$7:$I$10207,IND_SavePot!$D$7:$D$10207,'2015'!C67,IND_SavePot!$K$7:$K$10207,8-RIGHT('2015'!B67,1))*IF(RIGHT(C67,2)="PH",0.5,1)</f>
        <v>6.490657962418582E-2</v>
      </c>
      <c r="I67" s="50">
        <f t="shared" ref="I67:J67" si="63">H67</f>
        <v>6.490657962418582E-2</v>
      </c>
      <c r="J67" s="50">
        <f t="shared" si="63"/>
        <v>6.490657962418582E-2</v>
      </c>
    </row>
    <row r="68" spans="2:10">
      <c r="B68" s="50" t="s">
        <v>2937</v>
      </c>
      <c r="C68" s="144" t="str">
        <f t="shared" si="0"/>
        <v>IFDLA</v>
      </c>
      <c r="D68" s="50" t="str">
        <f t="shared" si="1"/>
        <v>IFDLA</v>
      </c>
      <c r="E68" s="50" t="s">
        <v>10</v>
      </c>
      <c r="F68" s="50" t="s">
        <v>11</v>
      </c>
      <c r="G68" s="50">
        <v>2015</v>
      </c>
      <c r="H68">
        <f>SUMIFS(IND_SavePot!$I$7:$I$10207,IND_SavePot!$D$7:$D$10207,'2015'!C68,IND_SavePot!$K$7:$K$10207,8-RIGHT('2015'!B68,1))*IF(RIGHT(C68,2)="PH",0.5,1)</f>
        <v>9.1820153036411514E-2</v>
      </c>
      <c r="I68" s="50">
        <f t="shared" ref="I68:J68" si="64">H68</f>
        <v>9.1820153036411514E-2</v>
      </c>
      <c r="J68" s="50">
        <f t="shared" si="64"/>
        <v>9.1820153036411514E-2</v>
      </c>
    </row>
    <row r="69" spans="2:10">
      <c r="B69" s="50" t="s">
        <v>2938</v>
      </c>
      <c r="C69" s="144" t="str">
        <f t="shared" si="0"/>
        <v>IFDLA</v>
      </c>
      <c r="D69" s="50" t="str">
        <f t="shared" si="1"/>
        <v>IFDLA</v>
      </c>
      <c r="E69" s="50" t="s">
        <v>10</v>
      </c>
      <c r="F69" s="50" t="s">
        <v>11</v>
      </c>
      <c r="G69" s="50">
        <v>2015</v>
      </c>
      <c r="H69">
        <f>SUMIFS(IND_SavePot!$I$7:$I$10207,IND_SavePot!$D$7:$D$10207,'2015'!C69,IND_SavePot!$K$7:$K$10207,8-RIGHT('2015'!B69,1))*IF(RIGHT(C69,2)="PH",0.5,1)</f>
        <v>5.4011854727300862E-3</v>
      </c>
      <c r="I69" s="50">
        <f t="shared" ref="I69:J69" si="65">H69</f>
        <v>5.4011854727300862E-3</v>
      </c>
      <c r="J69" s="50">
        <f t="shared" si="65"/>
        <v>5.4011854727300862E-3</v>
      </c>
    </row>
    <row r="70" spans="2:10">
      <c r="B70" s="50" t="s">
        <v>2939</v>
      </c>
      <c r="C70" s="144" t="str">
        <f t="shared" ref="C70:C133" si="66">"I"&amp;MID(B70,4,1)&amp;"D"&amp;MID(B70,9,2)</f>
        <v>IFDLA</v>
      </c>
      <c r="D70" s="50" t="str">
        <f t="shared" ref="D70:D112" si="67">C70</f>
        <v>IFDLA</v>
      </c>
      <c r="E70" s="50" t="s">
        <v>10</v>
      </c>
      <c r="F70" s="50" t="s">
        <v>11</v>
      </c>
      <c r="G70" s="50">
        <v>2015</v>
      </c>
      <c r="H70">
        <f>SUMIFS(IND_SavePot!$I$7:$I$10207,IND_SavePot!$D$7:$D$10207,'2015'!C70,IND_SavePot!$K$7:$K$10207,8-RIGHT('2015'!B70,1))*IF(RIGHT(C70,2)="PH",0.5,1)</f>
        <v>1.0802370945460184E-2</v>
      </c>
      <c r="I70" s="50">
        <f t="shared" ref="I70:J70" si="68">H70</f>
        <v>1.0802370945460184E-2</v>
      </c>
      <c r="J70" s="50">
        <f t="shared" si="68"/>
        <v>1.0802370945460184E-2</v>
      </c>
    </row>
    <row r="71" spans="2:10">
      <c r="B71" s="50" t="s">
        <v>2940</v>
      </c>
      <c r="C71" s="144" t="str">
        <f t="shared" si="66"/>
        <v>IFDLA</v>
      </c>
      <c r="D71" s="50" t="str">
        <f t="shared" si="67"/>
        <v>IFDLA</v>
      </c>
      <c r="E71" s="50" t="s">
        <v>10</v>
      </c>
      <c r="F71" s="50" t="s">
        <v>11</v>
      </c>
      <c r="G71" s="50">
        <v>2015</v>
      </c>
      <c r="H71">
        <f>SUMIFS(IND_SavePot!$I$7:$I$10207,IND_SavePot!$D$7:$D$10207,'2015'!C71,IND_SavePot!$K$7:$K$10207,8-RIGHT('2015'!B71,1))*IF(RIGHT(C71,2)="PH",0.5,1)</f>
        <v>5.5857245657749098E-3</v>
      </c>
      <c r="I71" s="50">
        <f t="shared" ref="I71:J71" si="69">H71</f>
        <v>5.5857245657749098E-3</v>
      </c>
      <c r="J71" s="50">
        <f t="shared" si="69"/>
        <v>5.5857245657749098E-3</v>
      </c>
    </row>
    <row r="72" spans="2:10">
      <c r="B72" s="50" t="s">
        <v>2941</v>
      </c>
      <c r="C72" s="144" t="str">
        <f t="shared" si="66"/>
        <v>IFDLA</v>
      </c>
      <c r="D72" s="50" t="str">
        <f t="shared" si="67"/>
        <v>IFDLA</v>
      </c>
      <c r="E72" s="50" t="s">
        <v>10</v>
      </c>
      <c r="F72" s="50" t="s">
        <v>11</v>
      </c>
      <c r="G72" s="50">
        <v>2015</v>
      </c>
      <c r="H72">
        <f>SUMIFS(IND_SavePot!$I$7:$I$10207,IND_SavePot!$D$7:$D$10207,'2015'!C72,IND_SavePot!$K$7:$K$10207,8-RIGHT('2015'!B72,1))*IF(RIGHT(C72,2)="PH",0.5,1)</f>
        <v>5.5857245657749219E-3</v>
      </c>
      <c r="I72" s="50">
        <f t="shared" ref="I72:J72" si="70">H72</f>
        <v>5.5857245657749219E-3</v>
      </c>
      <c r="J72" s="50">
        <f t="shared" si="70"/>
        <v>5.5857245657749219E-3</v>
      </c>
    </row>
    <row r="73" spans="2:10">
      <c r="B73" s="50" t="s">
        <v>2942</v>
      </c>
      <c r="C73" s="144" t="str">
        <f t="shared" si="66"/>
        <v>IFDLA</v>
      </c>
      <c r="D73" s="50" t="str">
        <f t="shared" si="67"/>
        <v>IFDLA</v>
      </c>
      <c r="E73" s="50" t="s">
        <v>10</v>
      </c>
      <c r="F73" s="50" t="s">
        <v>11</v>
      </c>
      <c r="G73" s="50">
        <v>2015</v>
      </c>
      <c r="H73">
        <f>SUMIFS(IND_SavePot!$I$7:$I$10207,IND_SavePot!$D$7:$D$10207,'2015'!C73,IND_SavePot!$K$7:$K$10207,8-RIGHT('2015'!B73,1))*IF(RIGHT(C73,2)="PH",0.5,1)</f>
        <v>5.5857245657749219E-3</v>
      </c>
      <c r="I73" s="50">
        <f t="shared" ref="I73:J73" si="71">H73</f>
        <v>5.5857245657749219E-3</v>
      </c>
      <c r="J73" s="50">
        <f t="shared" si="71"/>
        <v>5.5857245657749219E-3</v>
      </c>
    </row>
    <row r="74" spans="2:10">
      <c r="B74" s="50" t="s">
        <v>2943</v>
      </c>
      <c r="C74" s="144" t="str">
        <f t="shared" si="66"/>
        <v>IFDLA</v>
      </c>
      <c r="D74" s="50" t="str">
        <f t="shared" si="67"/>
        <v>IFDLA</v>
      </c>
      <c r="E74" s="50" t="s">
        <v>10</v>
      </c>
      <c r="F74" s="50" t="s">
        <v>11</v>
      </c>
      <c r="G74" s="50">
        <v>2015</v>
      </c>
      <c r="H74">
        <f>SUMIFS(IND_SavePot!$I$7:$I$10207,IND_SavePot!$D$7:$D$10207,'2015'!C74,IND_SavePot!$K$7:$K$10207,8-RIGHT('2015'!B74,1))*IF(RIGHT(C74,2)="PH",0.5,1)</f>
        <v>2.7928622828874484E-3</v>
      </c>
      <c r="I74" s="50">
        <f t="shared" ref="I74:J74" si="72">H74</f>
        <v>2.7928622828874484E-3</v>
      </c>
      <c r="J74" s="50">
        <f t="shared" si="72"/>
        <v>2.7928622828874484E-3</v>
      </c>
    </row>
    <row r="75" spans="2:10">
      <c r="B75" s="50" t="s">
        <v>2944</v>
      </c>
      <c r="C75" s="144" t="str">
        <f t="shared" si="66"/>
        <v>IFDLA</v>
      </c>
      <c r="D75" s="50" t="str">
        <f t="shared" si="67"/>
        <v>IFDLA</v>
      </c>
      <c r="E75" s="50" t="s">
        <v>10</v>
      </c>
      <c r="F75" s="50" t="s">
        <v>11</v>
      </c>
      <c r="G75" s="50">
        <v>2015</v>
      </c>
      <c r="H75">
        <f>SUMIFS(IND_SavePot!$I$7:$I$10207,IND_SavePot!$D$7:$D$10207,'2015'!C75,IND_SavePot!$K$7:$K$10207,8-RIGHT('2015'!B75,1))*IF(RIGHT(C75,2)="PH",0.5,1)</f>
        <v>5.5857245657749219E-3</v>
      </c>
      <c r="I75" s="50">
        <f t="shared" ref="I75:J75" si="73">H75</f>
        <v>5.5857245657749219E-3</v>
      </c>
      <c r="J75" s="50">
        <f t="shared" si="73"/>
        <v>5.5857245657749219E-3</v>
      </c>
    </row>
    <row r="76" spans="2:10">
      <c r="B76" s="50" t="s">
        <v>2945</v>
      </c>
      <c r="C76" s="144" t="str">
        <f t="shared" si="66"/>
        <v>IFDLA</v>
      </c>
      <c r="D76" s="50" t="str">
        <f t="shared" si="67"/>
        <v>IFDLA</v>
      </c>
      <c r="E76" s="50" t="s">
        <v>10</v>
      </c>
      <c r="F76" s="50" t="s">
        <v>11</v>
      </c>
      <c r="G76" s="50">
        <v>2015</v>
      </c>
      <c r="H76">
        <f>SUMIFS(IND_SavePot!$I$7:$I$10207,IND_SavePot!$D$7:$D$10207,'2015'!C76,IND_SavePot!$K$7:$K$10207,8-RIGHT('2015'!B76,1))*IF(RIGHT(C76,2)="PH",0.5,1)</f>
        <v>0.33149973400118721</v>
      </c>
      <c r="I76" s="50">
        <f t="shared" ref="I76:J76" si="74">H76</f>
        <v>0.33149973400118721</v>
      </c>
      <c r="J76" s="50">
        <f t="shared" si="74"/>
        <v>0.33149973400118721</v>
      </c>
    </row>
    <row r="77" spans="2:10">
      <c r="B77" s="50" t="s">
        <v>2946</v>
      </c>
      <c r="C77" s="144" t="str">
        <f t="shared" si="66"/>
        <v>IFDEM</v>
      </c>
      <c r="D77" s="50" t="str">
        <f t="shared" si="67"/>
        <v>IFDEM</v>
      </c>
      <c r="E77" s="50" t="s">
        <v>10</v>
      </c>
      <c r="F77" s="50" t="s">
        <v>11</v>
      </c>
      <c r="G77" s="50">
        <v>2015</v>
      </c>
      <c r="H77">
        <f>SUMIFS(IND_SavePot!$I$7:$I$10207,IND_SavePot!$D$7:$D$10207,'2015'!C77,IND_SavePot!$K$7:$K$10207,8-RIGHT('2015'!B77,1))*IF(RIGHT(C77,2)="PH",0.5,1)</f>
        <v>9.4655922054043481E-2</v>
      </c>
      <c r="I77" s="50">
        <f t="shared" ref="I77:J77" si="75">H77</f>
        <v>9.4655922054043481E-2</v>
      </c>
      <c r="J77" s="50">
        <f t="shared" si="75"/>
        <v>9.4655922054043481E-2</v>
      </c>
    </row>
    <row r="78" spans="2:10">
      <c r="B78" s="50" t="s">
        <v>2947</v>
      </c>
      <c r="C78" s="144" t="str">
        <f t="shared" si="66"/>
        <v>IFDEM</v>
      </c>
      <c r="D78" s="50" t="str">
        <f t="shared" si="67"/>
        <v>IFDEM</v>
      </c>
      <c r="E78" s="50" t="s">
        <v>10</v>
      </c>
      <c r="F78" s="50" t="s">
        <v>11</v>
      </c>
      <c r="G78" s="50">
        <v>2015</v>
      </c>
      <c r="H78">
        <f>SUMIFS(IND_SavePot!$I$7:$I$10207,IND_SavePot!$D$7:$D$10207,'2015'!C78,IND_SavePot!$K$7:$K$10207,8-RIGHT('2015'!B78,1))*IF(RIGHT(C78,2)="PH",0.5,1)</f>
        <v>1.1135990829887468E-2</v>
      </c>
      <c r="I78" s="50">
        <f t="shared" ref="I78:J78" si="76">H78</f>
        <v>1.1135990829887468E-2</v>
      </c>
      <c r="J78" s="50">
        <f t="shared" si="76"/>
        <v>1.1135990829887468E-2</v>
      </c>
    </row>
    <row r="79" spans="2:10">
      <c r="B79" s="50" t="s">
        <v>2948</v>
      </c>
      <c r="C79" s="144" t="str">
        <f t="shared" si="66"/>
        <v>IFDEM</v>
      </c>
      <c r="D79" s="50" t="str">
        <f t="shared" si="67"/>
        <v>IFDEM</v>
      </c>
      <c r="E79" s="50" t="s">
        <v>10</v>
      </c>
      <c r="F79" s="50" t="s">
        <v>11</v>
      </c>
      <c r="G79" s="50">
        <v>2015</v>
      </c>
      <c r="H79">
        <f>SUMIFS(IND_SavePot!$I$7:$I$10207,IND_SavePot!$D$7:$D$10207,'2015'!C79,IND_SavePot!$K$7:$K$10207,8-RIGHT('2015'!B79,1))*IF(RIGHT(C79,2)="PH",0.5,1)</f>
        <v>8.4617156281793018E-3</v>
      </c>
      <c r="I79" s="50">
        <f t="shared" ref="I79:J79" si="77">H79</f>
        <v>8.4617156281793018E-3</v>
      </c>
      <c r="J79" s="50">
        <f t="shared" si="77"/>
        <v>8.4617156281793018E-3</v>
      </c>
    </row>
    <row r="80" spans="2:10">
      <c r="B80" s="50" t="s">
        <v>2949</v>
      </c>
      <c r="C80" s="144" t="str">
        <f t="shared" si="66"/>
        <v>IFDEM</v>
      </c>
      <c r="D80" s="50" t="str">
        <f t="shared" si="67"/>
        <v>IFDEM</v>
      </c>
      <c r="E80" s="50" t="s">
        <v>10</v>
      </c>
      <c r="F80" s="50" t="s">
        <v>11</v>
      </c>
      <c r="G80" s="50">
        <v>2015</v>
      </c>
      <c r="H80">
        <f>SUMIFS(IND_SavePot!$I$7:$I$10207,IND_SavePot!$D$7:$D$10207,'2015'!C80,IND_SavePot!$K$7:$K$10207,8-RIGHT('2015'!B80,1))*IF(RIGHT(C80,2)="PH",0.5,1)</f>
        <v>5.7874404264711358E-3</v>
      </c>
      <c r="I80" s="50">
        <f t="shared" ref="I80:J80" si="78">H80</f>
        <v>5.7874404264711358E-3</v>
      </c>
      <c r="J80" s="50">
        <f t="shared" si="78"/>
        <v>5.7874404264711358E-3</v>
      </c>
    </row>
    <row r="81" spans="2:10">
      <c r="B81" s="50" t="s">
        <v>2950</v>
      </c>
      <c r="C81" s="144" t="str">
        <f t="shared" si="66"/>
        <v>IFDEM</v>
      </c>
      <c r="D81" s="50" t="str">
        <f t="shared" si="67"/>
        <v>IFDEM</v>
      </c>
      <c r="E81" s="50" t="s">
        <v>10</v>
      </c>
      <c r="F81" s="50" t="s">
        <v>11</v>
      </c>
      <c r="G81" s="50">
        <v>2015</v>
      </c>
      <c r="H81">
        <f>SUMIFS(IND_SavePot!$I$7:$I$10207,IND_SavePot!$D$7:$D$10207,'2015'!C81,IND_SavePot!$K$7:$K$10207,8-RIGHT('2015'!B81,1))*IF(RIGHT(C81,2)="PH",0.5,1)</f>
        <v>5.7874404264711358E-3</v>
      </c>
      <c r="I81" s="50">
        <f t="shared" ref="I81:J81" si="79">H81</f>
        <v>5.7874404264711358E-3</v>
      </c>
      <c r="J81" s="50">
        <f t="shared" si="79"/>
        <v>5.7874404264711358E-3</v>
      </c>
    </row>
    <row r="82" spans="2:10">
      <c r="B82" s="50" t="s">
        <v>2951</v>
      </c>
      <c r="C82" s="144" t="str">
        <f t="shared" si="66"/>
        <v>IFDEM</v>
      </c>
      <c r="D82" s="50" t="str">
        <f t="shared" si="67"/>
        <v>IFDEM</v>
      </c>
      <c r="E82" s="50" t="s">
        <v>10</v>
      </c>
      <c r="F82" s="50" t="s">
        <v>11</v>
      </c>
      <c r="G82" s="50">
        <v>2015</v>
      </c>
      <c r="H82">
        <f>SUMIFS(IND_SavePot!$I$7:$I$10207,IND_SavePot!$D$7:$D$10207,'2015'!C82,IND_SavePot!$K$7:$K$10207,8-RIGHT('2015'!B82,1))*IF(RIGHT(C82,2)="PH",0.5,1)</f>
        <v>2.8937202132355427E-3</v>
      </c>
      <c r="I82" s="50">
        <f t="shared" ref="I82:J82" si="80">H82</f>
        <v>2.8937202132355427E-3</v>
      </c>
      <c r="J82" s="50">
        <f t="shared" si="80"/>
        <v>2.8937202132355427E-3</v>
      </c>
    </row>
    <row r="83" spans="2:10">
      <c r="B83" s="50" t="s">
        <v>2952</v>
      </c>
      <c r="C83" s="144" t="str">
        <f t="shared" si="66"/>
        <v>IFDEM</v>
      </c>
      <c r="D83" s="50" t="str">
        <f t="shared" si="67"/>
        <v>IFDEM</v>
      </c>
      <c r="E83" s="50" t="s">
        <v>10</v>
      </c>
      <c r="F83" s="50" t="s">
        <v>11</v>
      </c>
      <c r="G83" s="50">
        <v>2015</v>
      </c>
      <c r="H83">
        <f>SUMIFS(IND_SavePot!$I$7:$I$10207,IND_SavePot!$D$7:$D$10207,'2015'!C83,IND_SavePot!$K$7:$K$10207,8-RIGHT('2015'!B83,1))*IF(RIGHT(C83,2)="PH",0.5,1)</f>
        <v>5.7874404264711106E-3</v>
      </c>
      <c r="I83" s="50">
        <f t="shared" ref="I83:J83" si="81">H83</f>
        <v>5.7874404264711106E-3</v>
      </c>
      <c r="J83" s="50">
        <f t="shared" si="81"/>
        <v>5.7874404264711106E-3</v>
      </c>
    </row>
    <row r="84" spans="2:10">
      <c r="B84" s="50" t="s">
        <v>2953</v>
      </c>
      <c r="C84" s="144" t="str">
        <f t="shared" si="66"/>
        <v>IFDEM</v>
      </c>
      <c r="D84" s="50" t="str">
        <f t="shared" si="67"/>
        <v>IFDEM</v>
      </c>
      <c r="E84" s="50" t="s">
        <v>10</v>
      </c>
      <c r="F84" s="50" t="s">
        <v>11</v>
      </c>
      <c r="G84" s="50">
        <v>2015</v>
      </c>
      <c r="H84">
        <f>SUMIFS(IND_SavePot!$I$7:$I$10207,IND_SavePot!$D$7:$D$10207,'2015'!C84,IND_SavePot!$K$7:$K$10207,8-RIGHT('2015'!B84,1))*IF(RIGHT(C84,2)="PH",0.5,1)</f>
        <v>5.7874404264711358E-3</v>
      </c>
      <c r="I84" s="50">
        <f t="shared" ref="I84:J84" si="82">H84</f>
        <v>5.7874404264711358E-3</v>
      </c>
      <c r="J84" s="50">
        <f t="shared" si="82"/>
        <v>5.7874404264711358E-3</v>
      </c>
    </row>
    <row r="85" spans="2:10">
      <c r="B85" s="50" t="s">
        <v>2954</v>
      </c>
      <c r="C85" s="144" t="str">
        <f t="shared" si="66"/>
        <v>IFDEM</v>
      </c>
      <c r="D85" s="50" t="str">
        <f t="shared" si="67"/>
        <v>IFDEM</v>
      </c>
      <c r="E85" s="50" t="s">
        <v>10</v>
      </c>
      <c r="F85" s="50" t="s">
        <v>11</v>
      </c>
      <c r="G85" s="50">
        <v>2015</v>
      </c>
      <c r="H85">
        <f>SUMIFS(IND_SavePot!$I$7:$I$10207,IND_SavePot!$D$7:$D$10207,'2015'!C85,IND_SavePot!$K$7:$K$10207,8-RIGHT('2015'!B85,1))*IF(RIGHT(C85,2)="PH",0.5,1)</f>
        <v>0.13861991507277974</v>
      </c>
      <c r="I85" s="50">
        <f t="shared" ref="I85:J85" si="83">H85</f>
        <v>0.13861991507277974</v>
      </c>
      <c r="J85" s="50">
        <f t="shared" si="83"/>
        <v>0.13861991507277974</v>
      </c>
    </row>
    <row r="86" spans="2:10">
      <c r="B86" s="50" t="s">
        <v>2955</v>
      </c>
      <c r="C86" s="144" t="str">
        <f t="shared" si="66"/>
        <v>IFDTF</v>
      </c>
      <c r="D86" s="50" t="str">
        <f t="shared" si="67"/>
        <v>IFDTF</v>
      </c>
      <c r="E86" s="50" t="s">
        <v>10</v>
      </c>
      <c r="F86" s="50" t="s">
        <v>11</v>
      </c>
      <c r="G86" s="50">
        <v>2015</v>
      </c>
      <c r="H86">
        <f>SUMIFS(IND_SavePot!$I$7:$I$10207,IND_SavePot!$D$7:$D$10207,'2015'!C86,IND_SavePot!$K$7:$K$10207,8-RIGHT('2015'!B86,1))*IF(RIGHT(C86,2)="PH",0.5,1)</f>
        <v>8.9071653588288762E-3</v>
      </c>
      <c r="I86" s="50">
        <f t="shared" ref="I86:J86" si="84">H86</f>
        <v>8.9071653588288762E-3</v>
      </c>
      <c r="J86" s="50">
        <f t="shared" si="84"/>
        <v>8.9071653588288762E-3</v>
      </c>
    </row>
    <row r="87" spans="2:10">
      <c r="B87" s="50" t="s">
        <v>2956</v>
      </c>
      <c r="C87" s="144" t="str">
        <f t="shared" si="66"/>
        <v>IFDTF</v>
      </c>
      <c r="D87" s="50" t="str">
        <f t="shared" si="67"/>
        <v>IFDTF</v>
      </c>
      <c r="E87" s="50" t="s">
        <v>10</v>
      </c>
      <c r="F87" s="50" t="s">
        <v>11</v>
      </c>
      <c r="G87" s="50">
        <v>2015</v>
      </c>
      <c r="H87">
        <f>SUMIFS(IND_SavePot!$I$7:$I$10207,IND_SavePot!$D$7:$D$10207,'2015'!C87,IND_SavePot!$K$7:$K$10207,8-RIGHT('2015'!B87,1))*IF(RIGHT(C87,2)="PH",0.5,1)</f>
        <v>0</v>
      </c>
      <c r="I87" s="50">
        <f t="shared" ref="I87:J87" si="85">H87</f>
        <v>0</v>
      </c>
      <c r="J87" s="50">
        <f t="shared" si="85"/>
        <v>0</v>
      </c>
    </row>
    <row r="88" spans="2:10">
      <c r="B88" s="50" t="s">
        <v>2957</v>
      </c>
      <c r="C88" s="144" t="str">
        <f t="shared" si="66"/>
        <v>IFDTF</v>
      </c>
      <c r="D88" s="50" t="str">
        <f t="shared" si="67"/>
        <v>IFDTF</v>
      </c>
      <c r="E88" s="50" t="s">
        <v>10</v>
      </c>
      <c r="F88" s="50" t="s">
        <v>11</v>
      </c>
      <c r="G88" s="50">
        <v>2015</v>
      </c>
      <c r="H88">
        <f>SUMIFS(IND_SavePot!$I$7:$I$10207,IND_SavePot!$D$7:$D$10207,'2015'!C88,IND_SavePot!$K$7:$K$10207,8-RIGHT('2015'!B88,1))*IF(RIGHT(C88,2)="PH",0.5,1)</f>
        <v>0</v>
      </c>
      <c r="I88" s="50">
        <f t="shared" ref="I88:J88" si="86">H88</f>
        <v>0</v>
      </c>
      <c r="J88" s="50">
        <f t="shared" si="86"/>
        <v>0</v>
      </c>
    </row>
    <row r="89" spans="2:10">
      <c r="B89" s="50" t="s">
        <v>2958</v>
      </c>
      <c r="C89" s="144" t="str">
        <f t="shared" si="66"/>
        <v>IFDTF</v>
      </c>
      <c r="D89" s="50" t="str">
        <f t="shared" si="67"/>
        <v>IFDTF</v>
      </c>
      <c r="E89" s="50" t="s">
        <v>10</v>
      </c>
      <c r="F89" s="50" t="s">
        <v>11</v>
      </c>
      <c r="G89" s="50">
        <v>2015</v>
      </c>
      <c r="H89">
        <f>SUMIFS(IND_SavePot!$I$7:$I$10207,IND_SavePot!$D$7:$D$10207,'2015'!C89,IND_SavePot!$K$7:$K$10207,8-RIGHT('2015'!B89,1))*IF(RIGHT(C89,2)="PH",0.5,1)</f>
        <v>0</v>
      </c>
      <c r="I89" s="50">
        <f t="shared" ref="I89:J89" si="87">H89</f>
        <v>0</v>
      </c>
      <c r="J89" s="50">
        <f t="shared" si="87"/>
        <v>0</v>
      </c>
    </row>
    <row r="90" spans="2:10">
      <c r="B90" s="50" t="s">
        <v>2959</v>
      </c>
      <c r="C90" s="144" t="str">
        <f t="shared" si="66"/>
        <v>IFDTF</v>
      </c>
      <c r="D90" s="50" t="str">
        <f t="shared" si="67"/>
        <v>IFDTF</v>
      </c>
      <c r="E90" s="50" t="s">
        <v>10</v>
      </c>
      <c r="F90" s="50" t="s">
        <v>11</v>
      </c>
      <c r="G90" s="50">
        <v>2015</v>
      </c>
      <c r="H90">
        <f>SUMIFS(IND_SavePot!$I$7:$I$10207,IND_SavePot!$D$7:$D$10207,'2015'!C90,IND_SavePot!$K$7:$K$10207,8-RIGHT('2015'!B90,1))*IF(RIGHT(C90,2)="PH",0.5,1)</f>
        <v>0</v>
      </c>
      <c r="I90" s="50">
        <f t="shared" ref="I90:J90" si="88">H90</f>
        <v>0</v>
      </c>
      <c r="J90" s="50">
        <f t="shared" si="88"/>
        <v>0</v>
      </c>
    </row>
    <row r="91" spans="2:10">
      <c r="B91" s="50" t="s">
        <v>2960</v>
      </c>
      <c r="C91" s="144" t="str">
        <f t="shared" si="66"/>
        <v>IFDTF</v>
      </c>
      <c r="D91" s="50" t="str">
        <f t="shared" si="67"/>
        <v>IFDTF</v>
      </c>
      <c r="E91" s="50" t="s">
        <v>10</v>
      </c>
      <c r="F91" s="50" t="s">
        <v>11</v>
      </c>
      <c r="G91" s="50">
        <v>2015</v>
      </c>
      <c r="H91">
        <f>SUMIFS(IND_SavePot!$I$7:$I$10207,IND_SavePot!$D$7:$D$10207,'2015'!C91,IND_SavePot!$K$7:$K$10207,8-RIGHT('2015'!B91,1))*IF(RIGHT(C91,2)="PH",0.5,1)</f>
        <v>0</v>
      </c>
      <c r="I91" s="50">
        <f t="shared" ref="I91:J91" si="89">H91</f>
        <v>0</v>
      </c>
      <c r="J91" s="50">
        <f t="shared" si="89"/>
        <v>0</v>
      </c>
    </row>
    <row r="92" spans="2:10">
      <c r="B92" s="50" t="s">
        <v>2961</v>
      </c>
      <c r="C92" s="144" t="str">
        <f t="shared" si="66"/>
        <v>IFDTF</v>
      </c>
      <c r="D92" s="50" t="str">
        <f t="shared" si="67"/>
        <v>IFDTF</v>
      </c>
      <c r="E92" s="50" t="s">
        <v>10</v>
      </c>
      <c r="F92" s="50" t="s">
        <v>11</v>
      </c>
      <c r="G92" s="50">
        <v>2015</v>
      </c>
      <c r="H92">
        <f>SUMIFS(IND_SavePot!$I$7:$I$10207,IND_SavePot!$D$7:$D$10207,'2015'!C92,IND_SavePot!$K$7:$K$10207,8-RIGHT('2015'!B92,1))*IF(RIGHT(C92,2)="PH",0.5,1)</f>
        <v>0</v>
      </c>
      <c r="I92" s="50">
        <f t="shared" ref="I92:J92" si="90">H92</f>
        <v>0</v>
      </c>
      <c r="J92" s="50">
        <f t="shared" si="90"/>
        <v>0</v>
      </c>
    </row>
    <row r="93" spans="2:10">
      <c r="B93" s="50" t="s">
        <v>2962</v>
      </c>
      <c r="C93" s="144" t="str">
        <f t="shared" si="66"/>
        <v>IFDTF</v>
      </c>
      <c r="D93" s="50" t="str">
        <f t="shared" si="67"/>
        <v>IFDTF</v>
      </c>
      <c r="E93" s="50" t="s">
        <v>10</v>
      </c>
      <c r="F93" s="50" t="s">
        <v>11</v>
      </c>
      <c r="G93" s="50">
        <v>2015</v>
      </c>
      <c r="H93">
        <f>SUMIFS(IND_SavePot!$I$7:$I$10207,IND_SavePot!$D$7:$D$10207,'2015'!C93,IND_SavePot!$K$7:$K$10207,8-RIGHT('2015'!B93,1))*IF(RIGHT(C93,2)="PH",0.5,1)</f>
        <v>0</v>
      </c>
      <c r="I93" s="50">
        <f t="shared" ref="I93:J93" si="91">H93</f>
        <v>0</v>
      </c>
      <c r="J93" s="50">
        <f t="shared" si="91"/>
        <v>0</v>
      </c>
    </row>
    <row r="94" spans="2:10">
      <c r="B94" s="50" t="s">
        <v>2963</v>
      </c>
      <c r="C94" s="144" t="str">
        <f t="shared" si="66"/>
        <v>IFDTF</v>
      </c>
      <c r="D94" s="50" t="str">
        <f t="shared" si="67"/>
        <v>IFDTF</v>
      </c>
      <c r="E94" s="50" t="s">
        <v>10</v>
      </c>
      <c r="F94" s="50" t="s">
        <v>11</v>
      </c>
      <c r="G94" s="50">
        <v>2015</v>
      </c>
      <c r="H94">
        <f>SUMIFS(IND_SavePot!$I$7:$I$10207,IND_SavePot!$D$7:$D$10207,'2015'!C94,IND_SavePot!$K$7:$K$10207,8-RIGHT('2015'!B94,1))*IF(RIGHT(C94,2)="PH",0.5,1)</f>
        <v>0</v>
      </c>
      <c r="I94" s="50">
        <f t="shared" ref="I94:J94" si="92">H94</f>
        <v>0</v>
      </c>
      <c r="J94" s="50">
        <f t="shared" si="92"/>
        <v>0</v>
      </c>
    </row>
    <row r="95" spans="2:10">
      <c r="B95" s="50" t="s">
        <v>7503</v>
      </c>
      <c r="C95" s="144" t="str">
        <f t="shared" si="66"/>
        <v>ICDPH</v>
      </c>
      <c r="D95" s="50" t="str">
        <f t="shared" si="67"/>
        <v>ICDPH</v>
      </c>
      <c r="E95" s="50" t="s">
        <v>10</v>
      </c>
      <c r="F95" s="50" t="s">
        <v>11</v>
      </c>
      <c r="G95" s="50">
        <v>2015</v>
      </c>
      <c r="H95">
        <f>SUMIFS(IND_SavePot!$I$7:$I$10207,IND_SavePot!$D$7:$D$10207,'2015'!C95,IND_SavePot!$K$7:$K$10207,8-RIGHT('2015'!B95,1))*IF(RIGHT(C95,2)="PH",0.5,1)</f>
        <v>7.6307264326923127E-2</v>
      </c>
      <c r="I95" s="50">
        <f t="shared" ref="I95:J95" si="93">H95</f>
        <v>7.6307264326923127E-2</v>
      </c>
      <c r="J95" s="50">
        <f t="shared" si="93"/>
        <v>7.6307264326923127E-2</v>
      </c>
    </row>
    <row r="96" spans="2:10">
      <c r="B96" s="50" t="s">
        <v>7504</v>
      </c>
      <c r="C96" s="144" t="str">
        <f t="shared" si="66"/>
        <v>ICDPH</v>
      </c>
      <c r="D96" s="50" t="str">
        <f t="shared" si="67"/>
        <v>ICDPH</v>
      </c>
      <c r="E96" s="50" t="s">
        <v>10</v>
      </c>
      <c r="F96" s="50" t="s">
        <v>11</v>
      </c>
      <c r="G96" s="50">
        <v>2015</v>
      </c>
      <c r="H96">
        <f>SUMIFS(IND_SavePot!$I$7:$I$10207,IND_SavePot!$D$7:$D$10207,'2015'!C96,IND_SavePot!$K$7:$K$10207,8-RIGHT('2015'!B96,1))*IF(RIGHT(C96,2)="PH",0.5,1)</f>
        <v>1.8496612327608113E-2</v>
      </c>
      <c r="I96" s="50">
        <f t="shared" ref="I96:J96" si="94">H96</f>
        <v>1.8496612327608113E-2</v>
      </c>
      <c r="J96" s="50">
        <f t="shared" si="94"/>
        <v>1.8496612327608113E-2</v>
      </c>
    </row>
    <row r="97" spans="2:10">
      <c r="B97" s="50" t="s">
        <v>7505</v>
      </c>
      <c r="C97" s="144" t="str">
        <f t="shared" si="66"/>
        <v>ICDPH</v>
      </c>
      <c r="D97" s="50" t="str">
        <f t="shared" si="67"/>
        <v>ICDPH</v>
      </c>
      <c r="E97" s="50" t="s">
        <v>10</v>
      </c>
      <c r="F97" s="50" t="s">
        <v>11</v>
      </c>
      <c r="G97" s="50">
        <v>2015</v>
      </c>
      <c r="H97">
        <f>SUMIFS(IND_SavePot!$I$7:$I$10207,IND_SavePot!$D$7:$D$10207,'2015'!C97,IND_SavePot!$K$7:$K$10207,8-RIGHT('2015'!B97,1))*IF(RIGHT(C97,2)="PH",0.5,1)</f>
        <v>1.8672855214479468E-2</v>
      </c>
      <c r="I97" s="50">
        <f t="shared" ref="I97:J97" si="95">H97</f>
        <v>1.8672855214479468E-2</v>
      </c>
      <c r="J97" s="50">
        <f t="shared" si="95"/>
        <v>1.8672855214479468E-2</v>
      </c>
    </row>
    <row r="98" spans="2:10">
      <c r="B98" s="50" t="s">
        <v>7506</v>
      </c>
      <c r="C98" s="144" t="str">
        <f t="shared" si="66"/>
        <v>ICDPH</v>
      </c>
      <c r="D98" s="50" t="str">
        <f t="shared" si="67"/>
        <v>ICDPH</v>
      </c>
      <c r="E98" s="50" t="s">
        <v>10</v>
      </c>
      <c r="F98" s="50" t="s">
        <v>11</v>
      </c>
      <c r="G98" s="50">
        <v>2015</v>
      </c>
      <c r="H98">
        <f>SUMIFS(IND_SavePot!$I$7:$I$10207,IND_SavePot!$D$7:$D$10207,'2015'!C98,IND_SavePot!$K$7:$K$10207,8-RIGHT('2015'!B98,1))*IF(RIGHT(C98,2)="PH",0.5,1)</f>
        <v>1.7954668475461035E-2</v>
      </c>
      <c r="I98" s="50">
        <f t="shared" ref="I98:J98" si="96">H98</f>
        <v>1.7954668475461035E-2</v>
      </c>
      <c r="J98" s="50">
        <f t="shared" si="96"/>
        <v>1.7954668475461035E-2</v>
      </c>
    </row>
    <row r="99" spans="2:10">
      <c r="B99" s="50" t="s">
        <v>7507</v>
      </c>
      <c r="C99" s="144" t="str">
        <f t="shared" si="66"/>
        <v>ICDPH</v>
      </c>
      <c r="D99" s="50" t="str">
        <f t="shared" si="67"/>
        <v>ICDPH</v>
      </c>
      <c r="E99" s="50" t="s">
        <v>10</v>
      </c>
      <c r="F99" s="50" t="s">
        <v>11</v>
      </c>
      <c r="G99" s="50">
        <v>2015</v>
      </c>
      <c r="H99">
        <f>SUMIFS(IND_SavePot!$I$7:$I$10207,IND_SavePot!$D$7:$D$10207,'2015'!C99,IND_SavePot!$K$7:$K$10207,8-RIGHT('2015'!B99,1))*IF(RIGHT(C99,2)="PH",0.5,1)</f>
        <v>1.3645548041350422E-2</v>
      </c>
      <c r="I99" s="50">
        <f t="shared" ref="I99:J99" si="97">H99</f>
        <v>1.3645548041350422E-2</v>
      </c>
      <c r="J99" s="50">
        <f t="shared" si="97"/>
        <v>1.3645548041350422E-2</v>
      </c>
    </row>
    <row r="100" spans="2:10">
      <c r="B100" s="50" t="s">
        <v>7508</v>
      </c>
      <c r="C100" s="144" t="str">
        <f t="shared" si="66"/>
        <v>ICDPH</v>
      </c>
      <c r="D100" s="50" t="str">
        <f t="shared" si="67"/>
        <v>ICDPH</v>
      </c>
      <c r="E100" s="50" t="s">
        <v>10</v>
      </c>
      <c r="F100" s="50" t="s">
        <v>11</v>
      </c>
      <c r="G100" s="50">
        <v>2015</v>
      </c>
      <c r="H100">
        <f>SUMIFS(IND_SavePot!$I$7:$I$10207,IND_SavePot!$D$7:$D$10207,'2015'!C100,IND_SavePot!$K$7:$K$10207,8-RIGHT('2015'!B100,1))*IF(RIGHT(C100,2)="PH",0.5,1)</f>
        <v>7.1818673901844097E-3</v>
      </c>
      <c r="I100" s="50">
        <f t="shared" ref="I100:J100" si="98">H100</f>
        <v>7.1818673901844097E-3</v>
      </c>
      <c r="J100" s="50">
        <f t="shared" si="98"/>
        <v>7.1818673901844097E-3</v>
      </c>
    </row>
    <row r="101" spans="2:10">
      <c r="B101" s="50" t="s">
        <v>7509</v>
      </c>
      <c r="C101" s="144" t="str">
        <f t="shared" si="66"/>
        <v>ICDPH</v>
      </c>
      <c r="D101" s="50" t="str">
        <f t="shared" si="67"/>
        <v>ICDPH</v>
      </c>
      <c r="E101" s="50" t="s">
        <v>10</v>
      </c>
      <c r="F101" s="50" t="s">
        <v>11</v>
      </c>
      <c r="G101" s="50">
        <v>2015</v>
      </c>
      <c r="H101">
        <f>SUMIFS(IND_SavePot!$I$7:$I$10207,IND_SavePot!$D$7:$D$10207,'2015'!C101,IND_SavePot!$K$7:$K$10207,8-RIGHT('2015'!B101,1))*IF(RIGHT(C101,2)="PH",0.5,1)</f>
        <v>7.1818673901844089E-3</v>
      </c>
      <c r="I101" s="50">
        <f t="shared" ref="I101:J101" si="99">H101</f>
        <v>7.1818673901844089E-3</v>
      </c>
      <c r="J101" s="50">
        <f t="shared" si="99"/>
        <v>7.1818673901844089E-3</v>
      </c>
    </row>
    <row r="102" spans="2:10">
      <c r="B102" s="50" t="s">
        <v>7510</v>
      </c>
      <c r="C102" s="144" t="str">
        <f t="shared" si="66"/>
        <v>ICDPH</v>
      </c>
      <c r="D102" s="50" t="str">
        <f t="shared" si="67"/>
        <v>ICDPH</v>
      </c>
      <c r="E102" s="50" t="s">
        <v>10</v>
      </c>
      <c r="F102" s="50" t="s">
        <v>11</v>
      </c>
      <c r="G102" s="50">
        <v>2015</v>
      </c>
      <c r="H102">
        <f>SUMIFS(IND_SavePot!$I$7:$I$10207,IND_SavePot!$D$7:$D$10207,'2015'!C102,IND_SavePot!$K$7:$K$10207,8-RIGHT('2015'!B102,1))*IF(RIGHT(C102,2)="PH",0.5,1)</f>
        <v>6.4636806511659782E-3</v>
      </c>
      <c r="I102" s="50">
        <f t="shared" ref="I102:J102" si="100">H102</f>
        <v>6.4636806511659782E-3</v>
      </c>
      <c r="J102" s="50">
        <f t="shared" si="100"/>
        <v>6.4636806511659782E-3</v>
      </c>
    </row>
    <row r="103" spans="2:10">
      <c r="B103" s="50" t="s">
        <v>7511</v>
      </c>
      <c r="C103" s="144" t="str">
        <f t="shared" si="66"/>
        <v>ICDPH</v>
      </c>
      <c r="D103" s="50" t="str">
        <f t="shared" si="67"/>
        <v>ICDPH</v>
      </c>
      <c r="E103" s="50" t="s">
        <v>10</v>
      </c>
      <c r="F103" s="50" t="s">
        <v>11</v>
      </c>
      <c r="G103" s="50">
        <v>2015</v>
      </c>
      <c r="H103">
        <f>SUMIFS(IND_SavePot!$I$7:$I$10207,IND_SavePot!$D$7:$D$10207,'2015'!C103,IND_SavePot!$K$7:$K$10207,8-RIGHT('2015'!B103,1))*IF(RIGHT(C103,2)="PH",0.5,1)</f>
        <v>1.4363734780368869E-3</v>
      </c>
      <c r="I103" s="50">
        <f t="shared" ref="I103:J103" si="101">H103</f>
        <v>1.4363734780368869E-3</v>
      </c>
      <c r="J103" s="50">
        <f t="shared" si="101"/>
        <v>1.4363734780368869E-3</v>
      </c>
    </row>
    <row r="104" spans="2:10">
      <c r="B104" s="50" t="s">
        <v>7512</v>
      </c>
      <c r="C104" s="144" t="str">
        <f t="shared" si="66"/>
        <v>ICDSH</v>
      </c>
      <c r="D104" s="50" t="str">
        <f t="shared" si="67"/>
        <v>ICDSH</v>
      </c>
      <c r="E104" s="50" t="s">
        <v>10</v>
      </c>
      <c r="F104" s="50" t="s">
        <v>11</v>
      </c>
      <c r="G104" s="50">
        <v>2015</v>
      </c>
      <c r="H104">
        <f>SUMIFS(IND_SavePot!$I$7:$I$10207,IND_SavePot!$D$7:$D$10207,'2015'!C104,IND_SavePot!$K$7:$K$10207,8-RIGHT('2015'!B104,1))*IF(RIGHT(C104,2)="PH",0.5,1)</f>
        <v>1.5216880410618184E-2</v>
      </c>
      <c r="I104" s="50">
        <f t="shared" ref="I104:J104" si="102">H104</f>
        <v>1.5216880410618184E-2</v>
      </c>
      <c r="J104" s="50">
        <f t="shared" si="102"/>
        <v>1.5216880410618184E-2</v>
      </c>
    </row>
    <row r="105" spans="2:10">
      <c r="B105" s="50" t="s">
        <v>7513</v>
      </c>
      <c r="C105" s="144" t="str">
        <f t="shared" si="66"/>
        <v>ICDSH</v>
      </c>
      <c r="D105" s="50" t="str">
        <f t="shared" si="67"/>
        <v>ICDSH</v>
      </c>
      <c r="E105" s="50" t="s">
        <v>10</v>
      </c>
      <c r="F105" s="50" t="s">
        <v>11</v>
      </c>
      <c r="G105" s="50">
        <v>2015</v>
      </c>
      <c r="H105">
        <f>SUMIFS(IND_SavePot!$I$7:$I$10207,IND_SavePot!$D$7:$D$10207,'2015'!C105,IND_SavePot!$K$7:$K$10207,8-RIGHT('2015'!B105,1))*IF(RIGHT(C105,2)="PH",0.5,1)</f>
        <v>3.8042201026545434E-3</v>
      </c>
      <c r="I105" s="50">
        <f t="shared" ref="I105:J105" si="103">H105</f>
        <v>3.8042201026545434E-3</v>
      </c>
      <c r="J105" s="50">
        <f t="shared" si="103"/>
        <v>3.8042201026545434E-3</v>
      </c>
    </row>
    <row r="106" spans="2:10">
      <c r="B106" s="50" t="s">
        <v>7514</v>
      </c>
      <c r="C106" s="144" t="str">
        <f t="shared" si="66"/>
        <v>ICDSH</v>
      </c>
      <c r="D106" s="50" t="str">
        <f t="shared" si="67"/>
        <v>ICDSH</v>
      </c>
      <c r="E106" s="50" t="s">
        <v>10</v>
      </c>
      <c r="F106" s="50" t="s">
        <v>11</v>
      </c>
      <c r="G106" s="50">
        <v>2015</v>
      </c>
      <c r="H106">
        <f>SUMIFS(IND_SavePot!$I$7:$I$10207,IND_SavePot!$D$7:$D$10207,'2015'!C106,IND_SavePot!$K$7:$K$10207,8-RIGHT('2015'!B106,1))*IF(RIGHT(C106,2)="PH",0.5,1)</f>
        <v>5.7063301539818272E-3</v>
      </c>
      <c r="I106" s="50">
        <f t="shared" ref="I106:J106" si="104">H106</f>
        <v>5.7063301539818272E-3</v>
      </c>
      <c r="J106" s="50">
        <f t="shared" si="104"/>
        <v>5.7063301539818272E-3</v>
      </c>
    </row>
    <row r="107" spans="2:10">
      <c r="B107" s="50" t="s">
        <v>7515</v>
      </c>
      <c r="C107" s="144" t="str">
        <f t="shared" si="66"/>
        <v>ICDSH</v>
      </c>
      <c r="D107" s="50" t="str">
        <f t="shared" si="67"/>
        <v>ICDSH</v>
      </c>
      <c r="E107" s="50" t="s">
        <v>10</v>
      </c>
      <c r="F107" s="50" t="s">
        <v>11</v>
      </c>
      <c r="G107" s="50">
        <v>2015</v>
      </c>
      <c r="H107">
        <f>SUMIFS(IND_SavePot!$I$7:$I$10207,IND_SavePot!$D$7:$D$10207,'2015'!C107,IND_SavePot!$K$7:$K$10207,8-RIGHT('2015'!B107,1))*IF(RIGHT(C107,2)="PH",0.5,1)</f>
        <v>3.8042201026545555E-3</v>
      </c>
      <c r="I107" s="50">
        <f t="shared" ref="I107:J107" si="105">H107</f>
        <v>3.8042201026545555E-3</v>
      </c>
      <c r="J107" s="50">
        <f t="shared" si="105"/>
        <v>3.8042201026545555E-3</v>
      </c>
    </row>
    <row r="108" spans="2:10">
      <c r="B108" s="50" t="s">
        <v>7516</v>
      </c>
      <c r="C108" s="144" t="str">
        <f t="shared" si="66"/>
        <v>ICDSH</v>
      </c>
      <c r="D108" s="50" t="str">
        <f t="shared" si="67"/>
        <v>ICDSH</v>
      </c>
      <c r="E108" s="50" t="s">
        <v>10</v>
      </c>
      <c r="F108" s="50" t="s">
        <v>11</v>
      </c>
      <c r="G108" s="50">
        <v>2015</v>
      </c>
      <c r="H108">
        <f>SUMIFS(IND_SavePot!$I$7:$I$10207,IND_SavePot!$D$7:$D$10207,'2015'!C108,IND_SavePot!$K$7:$K$10207,8-RIGHT('2015'!B108,1))*IF(RIGHT(C108,2)="PH",0.5,1)</f>
        <v>5.7063301539818142E-3</v>
      </c>
      <c r="I108" s="50">
        <f t="shared" ref="I108:J108" si="106">H108</f>
        <v>5.7063301539818142E-3</v>
      </c>
      <c r="J108" s="50">
        <f t="shared" si="106"/>
        <v>5.7063301539818142E-3</v>
      </c>
    </row>
    <row r="109" spans="2:10">
      <c r="B109" s="50" t="s">
        <v>7517</v>
      </c>
      <c r="C109" s="144" t="str">
        <f t="shared" si="66"/>
        <v>ICDSH</v>
      </c>
      <c r="D109" s="50" t="str">
        <f t="shared" si="67"/>
        <v>ICDSH</v>
      </c>
      <c r="E109" s="50" t="s">
        <v>10</v>
      </c>
      <c r="F109" s="50" t="s">
        <v>11</v>
      </c>
      <c r="G109" s="50">
        <v>2015</v>
      </c>
      <c r="H109">
        <f>SUMIFS(IND_SavePot!$I$7:$I$10207,IND_SavePot!$D$7:$D$10207,'2015'!C109,IND_SavePot!$K$7:$K$10207,8-RIGHT('2015'!B109,1))*IF(RIGHT(C109,2)="PH",0.5,1)</f>
        <v>5.7063301539818142E-3</v>
      </c>
      <c r="I109" s="50">
        <f t="shared" ref="I109:J109" si="107">H109</f>
        <v>5.7063301539818142E-3</v>
      </c>
      <c r="J109" s="50">
        <f t="shared" si="107"/>
        <v>5.7063301539818142E-3</v>
      </c>
    </row>
    <row r="110" spans="2:10">
      <c r="B110" s="50" t="s">
        <v>7518</v>
      </c>
      <c r="C110" s="144" t="str">
        <f t="shared" si="66"/>
        <v>ICDSH</v>
      </c>
      <c r="D110" s="50" t="str">
        <f t="shared" si="67"/>
        <v>ICDSH</v>
      </c>
      <c r="E110" s="50" t="s">
        <v>10</v>
      </c>
      <c r="F110" s="50" t="s">
        <v>11</v>
      </c>
      <c r="G110" s="50">
        <v>2015</v>
      </c>
      <c r="H110">
        <f>SUMIFS(IND_SavePot!$I$7:$I$10207,IND_SavePot!$D$7:$D$10207,'2015'!C110,IND_SavePot!$K$7:$K$10207,8-RIGHT('2015'!B110,1))*IF(RIGHT(C110,2)="PH",0.5,1)</f>
        <v>3.8042201026545681E-3</v>
      </c>
      <c r="I110" s="50">
        <f t="shared" ref="I110:J110" si="108">H110</f>
        <v>3.8042201026545681E-3</v>
      </c>
      <c r="J110" s="50">
        <f t="shared" si="108"/>
        <v>3.8042201026545681E-3</v>
      </c>
    </row>
    <row r="111" spans="2:10">
      <c r="B111" s="50" t="s">
        <v>7519</v>
      </c>
      <c r="C111" s="144" t="str">
        <f t="shared" si="66"/>
        <v>ICDSH</v>
      </c>
      <c r="D111" s="50" t="str">
        <f t="shared" si="67"/>
        <v>ICDSH</v>
      </c>
      <c r="E111" s="50" t="s">
        <v>10</v>
      </c>
      <c r="F111" s="50" t="s">
        <v>11</v>
      </c>
      <c r="G111" s="50">
        <v>2015</v>
      </c>
      <c r="H111">
        <f>SUMIFS(IND_SavePot!$I$7:$I$10207,IND_SavePot!$D$7:$D$10207,'2015'!C111,IND_SavePot!$K$7:$K$10207,8-RIGHT('2015'!B111,1))*IF(RIGHT(C111,2)="PH",0.5,1)</f>
        <v>5.7063301539818142E-3</v>
      </c>
      <c r="I111" s="50">
        <f t="shared" ref="I111:J111" si="109">H111</f>
        <v>5.7063301539818142E-3</v>
      </c>
      <c r="J111" s="50">
        <f t="shared" si="109"/>
        <v>5.7063301539818142E-3</v>
      </c>
    </row>
    <row r="112" spans="2:10">
      <c r="B112" s="50" t="s">
        <v>7520</v>
      </c>
      <c r="C112" s="144" t="str">
        <f t="shared" si="66"/>
        <v>ICDSH</v>
      </c>
      <c r="D112" s="50" t="str">
        <f t="shared" si="67"/>
        <v>ICDSH</v>
      </c>
      <c r="E112" s="50" t="s">
        <v>10</v>
      </c>
      <c r="F112" s="50" t="s">
        <v>11</v>
      </c>
      <c r="G112" s="50">
        <v>2015</v>
      </c>
      <c r="H112">
        <f>SUMIFS(IND_SavePot!$I$7:$I$10207,IND_SavePot!$D$7:$D$10207,'2015'!C112,IND_SavePot!$K$7:$K$10207,8-RIGHT('2015'!B112,1))*IF(RIGHT(C112,2)="PH",0.5,1)</f>
        <v>6.467174174512734E-2</v>
      </c>
      <c r="I112" s="50">
        <f t="shared" ref="I112:J112" si="110">H112</f>
        <v>6.467174174512734E-2</v>
      </c>
      <c r="J112" s="50">
        <f t="shared" si="110"/>
        <v>6.467174174512734E-2</v>
      </c>
    </row>
    <row r="113" spans="2:10">
      <c r="B113" s="50" t="s">
        <v>2964</v>
      </c>
      <c r="C113" s="144" t="str">
        <f t="shared" si="66"/>
        <v>ICDLA</v>
      </c>
      <c r="D113" s="50" t="str">
        <f>C113</f>
        <v>ICDLA</v>
      </c>
      <c r="E113" s="50" t="s">
        <v>10</v>
      </c>
      <c r="F113" s="50" t="s">
        <v>11</v>
      </c>
      <c r="G113" s="50">
        <v>2015</v>
      </c>
      <c r="H113">
        <f>SUMIFS(IND_SavePot!$I$7:$I$10207,IND_SavePot!$D$7:$D$10207,'2015'!C113,IND_SavePot!$K$7:$K$10207,8-RIGHT('2015'!B113,1))*IF(RIGHT(C113,2)="PH",0.5,1)</f>
        <v>0.10399487658064593</v>
      </c>
      <c r="I113" s="50">
        <f t="shared" ref="I113:J113" si="111">H113</f>
        <v>0.10399487658064593</v>
      </c>
      <c r="J113" s="50">
        <f t="shared" si="111"/>
        <v>0.10399487658064593</v>
      </c>
    </row>
    <row r="114" spans="2:10">
      <c r="B114" s="50" t="s">
        <v>2965</v>
      </c>
      <c r="C114" s="144" t="str">
        <f t="shared" si="66"/>
        <v>ICDLA</v>
      </c>
      <c r="D114" s="50" t="str">
        <f t="shared" ref="D114:D166" si="112">C114</f>
        <v>ICDLA</v>
      </c>
      <c r="E114" s="50" t="s">
        <v>10</v>
      </c>
      <c r="F114" s="50" t="s">
        <v>11</v>
      </c>
      <c r="G114" s="50">
        <v>2015</v>
      </c>
      <c r="H114">
        <f>SUMIFS(IND_SavePot!$I$7:$I$10207,IND_SavePot!$D$7:$D$10207,'2015'!C114,IND_SavePot!$K$7:$K$10207,8-RIGHT('2015'!B114,1))*IF(RIGHT(C114,2)="PH",0.5,1)</f>
        <v>6.1173456812144717E-3</v>
      </c>
      <c r="I114" s="50">
        <f t="shared" ref="I114:J114" si="113">H114</f>
        <v>6.1173456812144717E-3</v>
      </c>
      <c r="J114" s="50">
        <f t="shared" si="113"/>
        <v>6.1173456812144717E-3</v>
      </c>
    </row>
    <row r="115" spans="2:10">
      <c r="B115" s="50" t="s">
        <v>2966</v>
      </c>
      <c r="C115" s="144" t="str">
        <f t="shared" si="66"/>
        <v>ICDLA</v>
      </c>
      <c r="D115" s="50" t="str">
        <f t="shared" si="112"/>
        <v>ICDLA</v>
      </c>
      <c r="E115" s="50" t="s">
        <v>10</v>
      </c>
      <c r="F115" s="50" t="s">
        <v>11</v>
      </c>
      <c r="G115" s="50">
        <v>2015</v>
      </c>
      <c r="H115">
        <f>SUMIFS(IND_SavePot!$I$7:$I$10207,IND_SavePot!$D$7:$D$10207,'2015'!C115,IND_SavePot!$K$7:$K$10207,8-RIGHT('2015'!B115,1))*IF(RIGHT(C115,2)="PH",0.5,1)</f>
        <v>1.223469136242893E-2</v>
      </c>
      <c r="I115" s="50">
        <f t="shared" ref="I115:J115" si="114">H115</f>
        <v>1.223469136242893E-2</v>
      </c>
      <c r="J115" s="50">
        <f t="shared" si="114"/>
        <v>1.223469136242893E-2</v>
      </c>
    </row>
    <row r="116" spans="2:10">
      <c r="B116" s="50" t="s">
        <v>2967</v>
      </c>
      <c r="C116" s="144" t="str">
        <f t="shared" si="66"/>
        <v>ICDLA</v>
      </c>
      <c r="D116" s="50" t="str">
        <f t="shared" si="112"/>
        <v>ICDLA</v>
      </c>
      <c r="E116" s="50" t="s">
        <v>10</v>
      </c>
      <c r="F116" s="50" t="s">
        <v>11</v>
      </c>
      <c r="G116" s="50">
        <v>2015</v>
      </c>
      <c r="H116">
        <f>SUMIFS(IND_SavePot!$I$7:$I$10207,IND_SavePot!$D$7:$D$10207,'2015'!C116,IND_SavePot!$K$7:$K$10207,8-RIGHT('2015'!B116,1))*IF(RIGHT(C116,2)="PH",0.5,1)</f>
        <v>6.2289026403650862E-3</v>
      </c>
      <c r="I116" s="50">
        <f t="shared" ref="I116:J116" si="115">H116</f>
        <v>6.2289026403650862E-3</v>
      </c>
      <c r="J116" s="50">
        <f t="shared" si="115"/>
        <v>6.2289026403650862E-3</v>
      </c>
    </row>
    <row r="117" spans="2:10">
      <c r="B117" s="50" t="s">
        <v>2968</v>
      </c>
      <c r="C117" s="144" t="str">
        <f t="shared" si="66"/>
        <v>ICDLA</v>
      </c>
      <c r="D117" s="50" t="str">
        <f t="shared" si="112"/>
        <v>ICDLA</v>
      </c>
      <c r="E117" s="50" t="s">
        <v>10</v>
      </c>
      <c r="F117" s="50" t="s">
        <v>11</v>
      </c>
      <c r="G117" s="50">
        <v>2015</v>
      </c>
      <c r="H117">
        <f>SUMIFS(IND_SavePot!$I$7:$I$10207,IND_SavePot!$D$7:$D$10207,'2015'!C117,IND_SavePot!$K$7:$K$10207,8-RIGHT('2015'!B117,1))*IF(RIGHT(C117,2)="PH",0.5,1)</f>
        <v>6.228902640365061E-3</v>
      </c>
      <c r="I117" s="50">
        <f t="shared" ref="I117:J117" si="116">H117</f>
        <v>6.228902640365061E-3</v>
      </c>
      <c r="J117" s="50">
        <f t="shared" si="116"/>
        <v>6.228902640365061E-3</v>
      </c>
    </row>
    <row r="118" spans="2:10">
      <c r="B118" s="50" t="s">
        <v>2969</v>
      </c>
      <c r="C118" s="144" t="str">
        <f t="shared" si="66"/>
        <v>ICDLA</v>
      </c>
      <c r="D118" s="50" t="str">
        <f t="shared" si="112"/>
        <v>ICDLA</v>
      </c>
      <c r="E118" s="50" t="s">
        <v>10</v>
      </c>
      <c r="F118" s="50" t="s">
        <v>11</v>
      </c>
      <c r="G118" s="50">
        <v>2015</v>
      </c>
      <c r="H118">
        <f>SUMIFS(IND_SavePot!$I$7:$I$10207,IND_SavePot!$D$7:$D$10207,'2015'!C118,IND_SavePot!$K$7:$K$10207,8-RIGHT('2015'!B118,1))*IF(RIGHT(C118,2)="PH",0.5,1)</f>
        <v>6.228902640365061E-3</v>
      </c>
      <c r="I118" s="50">
        <f t="shared" ref="I118:J118" si="117">H118</f>
        <v>6.228902640365061E-3</v>
      </c>
      <c r="J118" s="50">
        <f t="shared" si="117"/>
        <v>6.228902640365061E-3</v>
      </c>
    </row>
    <row r="119" spans="2:10">
      <c r="B119" s="50" t="s">
        <v>2970</v>
      </c>
      <c r="C119" s="144" t="str">
        <f t="shared" si="66"/>
        <v>ICDLA</v>
      </c>
      <c r="D119" s="50" t="str">
        <f t="shared" si="112"/>
        <v>ICDLA</v>
      </c>
      <c r="E119" s="50" t="s">
        <v>10</v>
      </c>
      <c r="F119" s="50" t="s">
        <v>11</v>
      </c>
      <c r="G119" s="50">
        <v>2015</v>
      </c>
      <c r="H119">
        <f>SUMIFS(IND_SavePot!$I$7:$I$10207,IND_SavePot!$D$7:$D$10207,'2015'!C119,IND_SavePot!$K$7:$K$10207,8-RIGHT('2015'!B119,1))*IF(RIGHT(C119,2)="PH",0.5,1)</f>
        <v>3.1144513201825431E-3</v>
      </c>
      <c r="I119" s="50">
        <f t="shared" ref="I119:J119" si="118">H119</f>
        <v>3.1144513201825431E-3</v>
      </c>
      <c r="J119" s="50">
        <f t="shared" si="118"/>
        <v>3.1144513201825431E-3</v>
      </c>
    </row>
    <row r="120" spans="2:10">
      <c r="B120" s="50" t="s">
        <v>2971</v>
      </c>
      <c r="C120" s="144" t="str">
        <f t="shared" si="66"/>
        <v>ICDLA</v>
      </c>
      <c r="D120" s="50" t="str">
        <f t="shared" si="112"/>
        <v>ICDLA</v>
      </c>
      <c r="E120" s="50" t="s">
        <v>10</v>
      </c>
      <c r="F120" s="50" t="s">
        <v>11</v>
      </c>
      <c r="G120" s="50">
        <v>2015</v>
      </c>
      <c r="H120">
        <f>SUMIFS(IND_SavePot!$I$7:$I$10207,IND_SavePot!$D$7:$D$10207,'2015'!C120,IND_SavePot!$K$7:$K$10207,8-RIGHT('2015'!B120,1))*IF(RIGHT(C120,2)="PH",0.5,1)</f>
        <v>6.2289026403650862E-3</v>
      </c>
      <c r="I120" s="50">
        <f t="shared" ref="I120:J120" si="119">H120</f>
        <v>6.2289026403650862E-3</v>
      </c>
      <c r="J120" s="50">
        <f t="shared" si="119"/>
        <v>6.2289026403650862E-3</v>
      </c>
    </row>
    <row r="121" spans="2:10">
      <c r="B121" s="50" t="s">
        <v>2972</v>
      </c>
      <c r="C121" s="144" t="str">
        <f t="shared" si="66"/>
        <v>ICDLA</v>
      </c>
      <c r="D121" s="50" t="str">
        <f t="shared" si="112"/>
        <v>ICDLA</v>
      </c>
      <c r="E121" s="50" t="s">
        <v>10</v>
      </c>
      <c r="F121" s="50" t="s">
        <v>11</v>
      </c>
      <c r="G121" s="50">
        <v>2015</v>
      </c>
      <c r="H121">
        <f>SUMIFS(IND_SavePot!$I$7:$I$10207,IND_SavePot!$D$7:$D$10207,'2015'!C121,IND_SavePot!$K$7:$K$10207,8-RIGHT('2015'!B121,1))*IF(RIGHT(C121,2)="PH",0.5,1)</f>
        <v>0.37117492698736126</v>
      </c>
      <c r="I121" s="50">
        <f t="shared" ref="I121:J121" si="120">H121</f>
        <v>0.37117492698736126</v>
      </c>
      <c r="J121" s="50">
        <f t="shared" si="120"/>
        <v>0.37117492698736126</v>
      </c>
    </row>
    <row r="122" spans="2:10">
      <c r="B122" s="50" t="s">
        <v>2973</v>
      </c>
      <c r="C122" s="144" t="str">
        <f t="shared" si="66"/>
        <v>ICDEM</v>
      </c>
      <c r="D122" s="50" t="str">
        <f t="shared" si="112"/>
        <v>ICDEM</v>
      </c>
      <c r="E122" s="50" t="s">
        <v>10</v>
      </c>
      <c r="F122" s="50" t="s">
        <v>11</v>
      </c>
      <c r="G122" s="50">
        <v>2015</v>
      </c>
      <c r="H122">
        <f>SUMIFS(IND_SavePot!$I$7:$I$10207,IND_SavePot!$D$7:$D$10207,'2015'!C122,IND_SavePot!$K$7:$K$10207,8-RIGHT('2015'!B122,1))*IF(RIGHT(C122,2)="PH",0.5,1)</f>
        <v>8.9186283500463148E-2</v>
      </c>
      <c r="I122" s="50">
        <f t="shared" ref="I122:J122" si="121">H122</f>
        <v>8.9186283500463148E-2</v>
      </c>
      <c r="J122" s="50">
        <f t="shared" si="121"/>
        <v>8.9186283500463148E-2</v>
      </c>
    </row>
    <row r="123" spans="2:10">
      <c r="B123" s="50" t="s">
        <v>2974</v>
      </c>
      <c r="C123" s="144" t="str">
        <f t="shared" si="66"/>
        <v>ICDEM</v>
      </c>
      <c r="D123" s="50" t="str">
        <f t="shared" si="112"/>
        <v>ICDEM</v>
      </c>
      <c r="E123" s="50" t="s">
        <v>10</v>
      </c>
      <c r="F123" s="50" t="s">
        <v>11</v>
      </c>
      <c r="G123" s="50">
        <v>2015</v>
      </c>
      <c r="H123">
        <f>SUMIFS(IND_SavePot!$I$7:$I$10207,IND_SavePot!$D$7:$D$10207,'2015'!C123,IND_SavePot!$K$7:$K$10207,8-RIGHT('2015'!B123,1))*IF(RIGHT(C123,2)="PH",0.5,1)</f>
        <v>1.049250394123096E-2</v>
      </c>
      <c r="I123" s="50">
        <f t="shared" ref="I123:J123" si="122">H123</f>
        <v>1.049250394123096E-2</v>
      </c>
      <c r="J123" s="50">
        <f t="shared" si="122"/>
        <v>1.049250394123096E-2</v>
      </c>
    </row>
    <row r="124" spans="2:10">
      <c r="B124" s="50" t="s">
        <v>2975</v>
      </c>
      <c r="C124" s="144" t="str">
        <f t="shared" si="66"/>
        <v>ICDEM</v>
      </c>
      <c r="D124" s="50" t="str">
        <f t="shared" si="112"/>
        <v>ICDEM</v>
      </c>
      <c r="E124" s="50" t="s">
        <v>10</v>
      </c>
      <c r="F124" s="50" t="s">
        <v>11</v>
      </c>
      <c r="G124" s="50">
        <v>2015</v>
      </c>
      <c r="H124">
        <f>SUMIFS(IND_SavePot!$I$7:$I$10207,IND_SavePot!$D$7:$D$10207,'2015'!C124,IND_SavePot!$K$7:$K$10207,8-RIGHT('2015'!B124,1))*IF(RIGHT(C124,2)="PH",0.5,1)</f>
        <v>8.4460345622478263E-3</v>
      </c>
      <c r="I124" s="50">
        <f t="shared" ref="I124:J124" si="123">H124</f>
        <v>8.4460345622478263E-3</v>
      </c>
      <c r="J124" s="50">
        <f t="shared" si="123"/>
        <v>8.4460345622478263E-3</v>
      </c>
    </row>
    <row r="125" spans="2:10">
      <c r="B125" s="50" t="s">
        <v>2976</v>
      </c>
      <c r="C125" s="144" t="str">
        <f t="shared" si="66"/>
        <v>ICDEM</v>
      </c>
      <c r="D125" s="50" t="str">
        <f t="shared" si="112"/>
        <v>ICDEM</v>
      </c>
      <c r="E125" s="50" t="s">
        <v>10</v>
      </c>
      <c r="F125" s="50" t="s">
        <v>11</v>
      </c>
      <c r="G125" s="50">
        <v>2015</v>
      </c>
      <c r="H125">
        <f>SUMIFS(IND_SavePot!$I$7:$I$10207,IND_SavePot!$D$7:$D$10207,'2015'!C125,IND_SavePot!$K$7:$K$10207,8-RIGHT('2015'!B125,1))*IF(RIGHT(C125,2)="PH",0.5,1)</f>
        <v>6.3995651832647188E-3</v>
      </c>
      <c r="I125" s="50">
        <f t="shared" ref="I125:J125" si="124">H125</f>
        <v>6.3995651832647188E-3</v>
      </c>
      <c r="J125" s="50">
        <f t="shared" si="124"/>
        <v>6.3995651832647188E-3</v>
      </c>
    </row>
    <row r="126" spans="2:10">
      <c r="B126" s="50" t="s">
        <v>2977</v>
      </c>
      <c r="C126" s="144" t="str">
        <f t="shared" si="66"/>
        <v>ICDEM</v>
      </c>
      <c r="D126" s="50" t="str">
        <f t="shared" si="112"/>
        <v>ICDEM</v>
      </c>
      <c r="E126" s="50" t="s">
        <v>10</v>
      </c>
      <c r="F126" s="50" t="s">
        <v>11</v>
      </c>
      <c r="G126" s="50">
        <v>2015</v>
      </c>
      <c r="H126">
        <f>SUMIFS(IND_SavePot!$I$7:$I$10207,IND_SavePot!$D$7:$D$10207,'2015'!C126,IND_SavePot!$K$7:$K$10207,8-RIGHT('2015'!B126,1))*IF(RIGHT(C126,2)="PH",0.5,1)</f>
        <v>6.3995651832646936E-3</v>
      </c>
      <c r="I126" s="50">
        <f t="shared" ref="I126:J126" si="125">H126</f>
        <v>6.3995651832646936E-3</v>
      </c>
      <c r="J126" s="50">
        <f t="shared" si="125"/>
        <v>6.3995651832646936E-3</v>
      </c>
    </row>
    <row r="127" spans="2:10">
      <c r="B127" s="50" t="s">
        <v>2978</v>
      </c>
      <c r="C127" s="144" t="str">
        <f t="shared" si="66"/>
        <v>ICDEM</v>
      </c>
      <c r="D127" s="50" t="str">
        <f t="shared" si="112"/>
        <v>ICDEM</v>
      </c>
      <c r="E127" s="50" t="s">
        <v>10</v>
      </c>
      <c r="F127" s="50" t="s">
        <v>11</v>
      </c>
      <c r="G127" s="50">
        <v>2015</v>
      </c>
      <c r="H127">
        <f>SUMIFS(IND_SavePot!$I$7:$I$10207,IND_SavePot!$D$7:$D$10207,'2015'!C127,IND_SavePot!$K$7:$K$10207,8-RIGHT('2015'!B127,1))*IF(RIGHT(C127,2)="PH",0.5,1)</f>
        <v>3.199782591632372E-3</v>
      </c>
      <c r="I127" s="50">
        <f t="shared" ref="I127:J127" si="126">H127</f>
        <v>3.199782591632372E-3</v>
      </c>
      <c r="J127" s="50">
        <f t="shared" si="126"/>
        <v>3.199782591632372E-3</v>
      </c>
    </row>
    <row r="128" spans="2:10">
      <c r="B128" s="50" t="s">
        <v>2979</v>
      </c>
      <c r="C128" s="144" t="str">
        <f t="shared" si="66"/>
        <v>ICDEM</v>
      </c>
      <c r="D128" s="50" t="str">
        <f t="shared" si="112"/>
        <v>ICDEM</v>
      </c>
      <c r="E128" s="50" t="s">
        <v>10</v>
      </c>
      <c r="F128" s="50" t="s">
        <v>11</v>
      </c>
      <c r="G128" s="50">
        <v>2015</v>
      </c>
      <c r="H128">
        <f>SUMIFS(IND_SavePot!$I$7:$I$10207,IND_SavePot!$D$7:$D$10207,'2015'!C128,IND_SavePot!$K$7:$K$10207,8-RIGHT('2015'!B128,1))*IF(RIGHT(C128,2)="PH",0.5,1)</f>
        <v>6.3995651832647188E-3</v>
      </c>
      <c r="I128" s="50">
        <f t="shared" ref="I128:J128" si="127">H128</f>
        <v>6.3995651832647188E-3</v>
      </c>
      <c r="J128" s="50">
        <f t="shared" si="127"/>
        <v>6.3995651832647188E-3</v>
      </c>
    </row>
    <row r="129" spans="2:10">
      <c r="B129" s="50" t="s">
        <v>2980</v>
      </c>
      <c r="C129" s="144" t="str">
        <f t="shared" si="66"/>
        <v>ICDEM</v>
      </c>
      <c r="D129" s="50" t="str">
        <f t="shared" si="112"/>
        <v>ICDEM</v>
      </c>
      <c r="E129" s="50" t="s">
        <v>10</v>
      </c>
      <c r="F129" s="50" t="s">
        <v>11</v>
      </c>
      <c r="G129" s="50">
        <v>2015</v>
      </c>
      <c r="H129">
        <f>SUMIFS(IND_SavePot!$I$7:$I$10207,IND_SavePot!$D$7:$D$10207,'2015'!C129,IND_SavePot!$K$7:$K$10207,8-RIGHT('2015'!B129,1))*IF(RIGHT(C129,2)="PH",0.5,1)</f>
        <v>6.3995651832647188E-3</v>
      </c>
      <c r="I129" s="50">
        <f t="shared" ref="I129:J129" si="128">H129</f>
        <v>6.3995651832647188E-3</v>
      </c>
      <c r="J129" s="50">
        <f t="shared" si="128"/>
        <v>6.3995651832647188E-3</v>
      </c>
    </row>
    <row r="130" spans="2:10">
      <c r="B130" s="50" t="s">
        <v>2981</v>
      </c>
      <c r="C130" s="144" t="str">
        <f t="shared" si="66"/>
        <v>ICDEM</v>
      </c>
      <c r="D130" s="50" t="str">
        <f t="shared" si="112"/>
        <v>ICDEM</v>
      </c>
      <c r="E130" s="50" t="s">
        <v>10</v>
      </c>
      <c r="F130" s="50" t="s">
        <v>11</v>
      </c>
      <c r="G130" s="50">
        <v>2015</v>
      </c>
      <c r="H130">
        <f>SUMIFS(IND_SavePot!$I$7:$I$10207,IND_SavePot!$D$7:$D$10207,'2015'!C130,IND_SavePot!$K$7:$K$10207,8-RIGHT('2015'!B130,1))*IF(RIGHT(C130,2)="PH",0.5,1)</f>
        <v>0.14666668687643705</v>
      </c>
      <c r="I130" s="50">
        <f t="shared" ref="I130:J130" si="129">H130</f>
        <v>0.14666668687643705</v>
      </c>
      <c r="J130" s="50">
        <f t="shared" si="129"/>
        <v>0.14666668687643705</v>
      </c>
    </row>
    <row r="131" spans="2:10">
      <c r="B131" s="50" t="s">
        <v>2982</v>
      </c>
      <c r="C131" s="144" t="str">
        <f t="shared" si="66"/>
        <v>ICDTF</v>
      </c>
      <c r="D131" s="50" t="str">
        <f t="shared" si="112"/>
        <v>ICDTF</v>
      </c>
      <c r="E131" s="50" t="s">
        <v>10</v>
      </c>
      <c r="F131" s="50" t="s">
        <v>11</v>
      </c>
      <c r="G131" s="50">
        <v>2015</v>
      </c>
      <c r="H131">
        <f>SUMIFS(IND_SavePot!$I$7:$I$10207,IND_SavePot!$D$7:$D$10207,'2015'!C131,IND_SavePot!$K$7:$K$10207,8-RIGHT('2015'!B131,1))*IF(RIGHT(C131,2)="PH",0.5,1)</f>
        <v>1.969141228669884E-2</v>
      </c>
      <c r="I131" s="50">
        <f t="shared" ref="I131:J131" si="130">H131</f>
        <v>1.969141228669884E-2</v>
      </c>
      <c r="J131" s="50">
        <f t="shared" si="130"/>
        <v>1.969141228669884E-2</v>
      </c>
    </row>
    <row r="132" spans="2:10">
      <c r="B132" s="50" t="s">
        <v>2983</v>
      </c>
      <c r="C132" s="144" t="str">
        <f t="shared" si="66"/>
        <v>ICDTF</v>
      </c>
      <c r="D132" s="50" t="str">
        <f t="shared" si="112"/>
        <v>ICDTF</v>
      </c>
      <c r="E132" s="50" t="s">
        <v>10</v>
      </c>
      <c r="F132" s="50" t="s">
        <v>11</v>
      </c>
      <c r="G132" s="50">
        <v>2015</v>
      </c>
      <c r="H132">
        <f>SUMIFS(IND_SavePot!$I$7:$I$10207,IND_SavePot!$D$7:$D$10207,'2015'!C132,IND_SavePot!$K$7:$K$10207,8-RIGHT('2015'!B132,1))*IF(RIGHT(C132,2)="PH",0.5,1)</f>
        <v>0</v>
      </c>
      <c r="I132" s="50">
        <f t="shared" ref="I132:J132" si="131">H132</f>
        <v>0</v>
      </c>
      <c r="J132" s="50">
        <f t="shared" si="131"/>
        <v>0</v>
      </c>
    </row>
    <row r="133" spans="2:10">
      <c r="B133" s="50" t="s">
        <v>2984</v>
      </c>
      <c r="C133" s="144" t="str">
        <f t="shared" si="66"/>
        <v>ICDTF</v>
      </c>
      <c r="D133" s="50" t="str">
        <f t="shared" si="112"/>
        <v>ICDTF</v>
      </c>
      <c r="E133" s="50" t="s">
        <v>10</v>
      </c>
      <c r="F133" s="50" t="s">
        <v>11</v>
      </c>
      <c r="G133" s="50">
        <v>2015</v>
      </c>
      <c r="H133">
        <f>SUMIFS(IND_SavePot!$I$7:$I$10207,IND_SavePot!$D$7:$D$10207,'2015'!C133,IND_SavePot!$K$7:$K$10207,8-RIGHT('2015'!B133,1))*IF(RIGHT(C133,2)="PH",0.5,1)</f>
        <v>0</v>
      </c>
      <c r="I133" s="50">
        <f t="shared" ref="I133:J133" si="132">H133</f>
        <v>0</v>
      </c>
      <c r="J133" s="50">
        <f t="shared" si="132"/>
        <v>0</v>
      </c>
    </row>
    <row r="134" spans="2:10">
      <c r="B134" s="50" t="s">
        <v>2985</v>
      </c>
      <c r="C134" s="144" t="str">
        <f t="shared" ref="C134:C197" si="133">"I"&amp;MID(B134,4,1)&amp;"D"&amp;MID(B134,9,2)</f>
        <v>ICDTF</v>
      </c>
      <c r="D134" s="50" t="str">
        <f t="shared" si="112"/>
        <v>ICDTF</v>
      </c>
      <c r="E134" s="50" t="s">
        <v>10</v>
      </c>
      <c r="F134" s="50" t="s">
        <v>11</v>
      </c>
      <c r="G134" s="50">
        <v>2015</v>
      </c>
      <c r="H134">
        <f>SUMIFS(IND_SavePot!$I$7:$I$10207,IND_SavePot!$D$7:$D$10207,'2015'!C134,IND_SavePot!$K$7:$K$10207,8-RIGHT('2015'!B134,1))*IF(RIGHT(C134,2)="PH",0.5,1)</f>
        <v>0</v>
      </c>
      <c r="I134" s="50">
        <f t="shared" ref="I134:J134" si="134">H134</f>
        <v>0</v>
      </c>
      <c r="J134" s="50">
        <f t="shared" si="134"/>
        <v>0</v>
      </c>
    </row>
    <row r="135" spans="2:10">
      <c r="B135" s="50" t="s">
        <v>2986</v>
      </c>
      <c r="C135" s="144" t="str">
        <f t="shared" si="133"/>
        <v>ICDTF</v>
      </c>
      <c r="D135" s="50" t="str">
        <f t="shared" si="112"/>
        <v>ICDTF</v>
      </c>
      <c r="E135" s="50" t="s">
        <v>10</v>
      </c>
      <c r="F135" s="50" t="s">
        <v>11</v>
      </c>
      <c r="G135" s="50">
        <v>2015</v>
      </c>
      <c r="H135">
        <f>SUMIFS(IND_SavePot!$I$7:$I$10207,IND_SavePot!$D$7:$D$10207,'2015'!C135,IND_SavePot!$K$7:$K$10207,8-RIGHT('2015'!B135,1))*IF(RIGHT(C135,2)="PH",0.5,1)</f>
        <v>0</v>
      </c>
      <c r="I135" s="50">
        <f t="shared" ref="I135:J135" si="135">H135</f>
        <v>0</v>
      </c>
      <c r="J135" s="50">
        <f t="shared" si="135"/>
        <v>0</v>
      </c>
    </row>
    <row r="136" spans="2:10">
      <c r="B136" s="50" t="s">
        <v>2987</v>
      </c>
      <c r="C136" s="144" t="str">
        <f t="shared" si="133"/>
        <v>ICDTF</v>
      </c>
      <c r="D136" s="50" t="str">
        <f t="shared" si="112"/>
        <v>ICDTF</v>
      </c>
      <c r="E136" s="50" t="s">
        <v>10</v>
      </c>
      <c r="F136" s="50" t="s">
        <v>11</v>
      </c>
      <c r="G136" s="50">
        <v>2015</v>
      </c>
      <c r="H136">
        <f>SUMIFS(IND_SavePot!$I$7:$I$10207,IND_SavePot!$D$7:$D$10207,'2015'!C136,IND_SavePot!$K$7:$K$10207,8-RIGHT('2015'!B136,1))*IF(RIGHT(C136,2)="PH",0.5,1)</f>
        <v>0</v>
      </c>
      <c r="I136" s="50">
        <f t="shared" ref="I136:J136" si="136">H136</f>
        <v>0</v>
      </c>
      <c r="J136" s="50">
        <f t="shared" si="136"/>
        <v>0</v>
      </c>
    </row>
    <row r="137" spans="2:10">
      <c r="B137" s="50" t="s">
        <v>2988</v>
      </c>
      <c r="C137" s="144" t="str">
        <f t="shared" si="133"/>
        <v>ICDTF</v>
      </c>
      <c r="D137" s="50" t="str">
        <f t="shared" si="112"/>
        <v>ICDTF</v>
      </c>
      <c r="E137" s="50" t="s">
        <v>10</v>
      </c>
      <c r="F137" s="50" t="s">
        <v>11</v>
      </c>
      <c r="G137" s="50">
        <v>2015</v>
      </c>
      <c r="H137">
        <f>SUMIFS(IND_SavePot!$I$7:$I$10207,IND_SavePot!$D$7:$D$10207,'2015'!C137,IND_SavePot!$K$7:$K$10207,8-RIGHT('2015'!B137,1))*IF(RIGHT(C137,2)="PH",0.5,1)</f>
        <v>0</v>
      </c>
      <c r="I137" s="50">
        <f t="shared" ref="I137:J137" si="137">H137</f>
        <v>0</v>
      </c>
      <c r="J137" s="50">
        <f t="shared" si="137"/>
        <v>0</v>
      </c>
    </row>
    <row r="138" spans="2:10">
      <c r="B138" s="50" t="s">
        <v>2989</v>
      </c>
      <c r="C138" s="144" t="str">
        <f t="shared" si="133"/>
        <v>ICDTF</v>
      </c>
      <c r="D138" s="50" t="str">
        <f t="shared" si="112"/>
        <v>ICDTF</v>
      </c>
      <c r="E138" s="50" t="s">
        <v>10</v>
      </c>
      <c r="F138" s="50" t="s">
        <v>11</v>
      </c>
      <c r="G138" s="50">
        <v>2015</v>
      </c>
      <c r="H138">
        <f>SUMIFS(IND_SavePot!$I$7:$I$10207,IND_SavePot!$D$7:$D$10207,'2015'!C138,IND_SavePot!$K$7:$K$10207,8-RIGHT('2015'!B138,1))*IF(RIGHT(C138,2)="PH",0.5,1)</f>
        <v>0</v>
      </c>
      <c r="I138" s="50">
        <f t="shared" ref="I138:J138" si="138">H138</f>
        <v>0</v>
      </c>
      <c r="J138" s="50">
        <f t="shared" si="138"/>
        <v>0</v>
      </c>
    </row>
    <row r="139" spans="2:10">
      <c r="B139" s="50" t="s">
        <v>2990</v>
      </c>
      <c r="C139" s="144" t="str">
        <f t="shared" si="133"/>
        <v>ICDTF</v>
      </c>
      <c r="D139" s="50" t="str">
        <f t="shared" si="112"/>
        <v>ICDTF</v>
      </c>
      <c r="E139" s="50" t="s">
        <v>10</v>
      </c>
      <c r="F139" s="50" t="s">
        <v>11</v>
      </c>
      <c r="G139" s="50">
        <v>2015</v>
      </c>
      <c r="H139">
        <f>SUMIFS(IND_SavePot!$I$7:$I$10207,IND_SavePot!$D$7:$D$10207,'2015'!C139,IND_SavePot!$K$7:$K$10207,8-RIGHT('2015'!B139,1))*IF(RIGHT(C139,2)="PH",0.5,1)</f>
        <v>0</v>
      </c>
      <c r="I139" s="50">
        <f t="shared" ref="I139:J139" si="139">H139</f>
        <v>0</v>
      </c>
      <c r="J139" s="50">
        <f t="shared" si="139"/>
        <v>0</v>
      </c>
    </row>
    <row r="140" spans="2:10">
      <c r="B140" s="50" t="s">
        <v>7521</v>
      </c>
      <c r="C140" s="144" t="str">
        <f t="shared" si="133"/>
        <v>IGDPH</v>
      </c>
      <c r="D140" s="50" t="str">
        <f t="shared" si="112"/>
        <v>IGDPH</v>
      </c>
      <c r="E140" s="50" t="s">
        <v>10</v>
      </c>
      <c r="F140" s="50" t="s">
        <v>11</v>
      </c>
      <c r="G140" s="50">
        <v>2015</v>
      </c>
      <c r="H140">
        <f>SUMIFS(IND_SavePot!$I$7:$I$10207,IND_SavePot!$D$7:$D$10207,'2015'!C140,IND_SavePot!$K$7:$K$10207,8-RIGHT('2015'!B140,1))*IF(RIGHT(C140,2)="PH",0.5,1)</f>
        <v>9.1762200308375078E-2</v>
      </c>
      <c r="I140" s="50">
        <f t="shared" ref="I140:J140" si="140">H140</f>
        <v>9.1762200308375078E-2</v>
      </c>
      <c r="J140" s="50">
        <f t="shared" si="140"/>
        <v>9.1762200308375078E-2</v>
      </c>
    </row>
    <row r="141" spans="2:10">
      <c r="B141" s="50" t="s">
        <v>7522</v>
      </c>
      <c r="C141" s="144" t="str">
        <f t="shared" si="133"/>
        <v>IGDPH</v>
      </c>
      <c r="D141" s="50" t="str">
        <f t="shared" si="112"/>
        <v>IGDPH</v>
      </c>
      <c r="E141" s="50" t="s">
        <v>10</v>
      </c>
      <c r="F141" s="50" t="s">
        <v>11</v>
      </c>
      <c r="G141" s="50">
        <v>2015</v>
      </c>
      <c r="H141">
        <f>SUMIFS(IND_SavePot!$I$7:$I$10207,IND_SavePot!$D$7:$D$10207,'2015'!C141,IND_SavePot!$K$7:$K$10207,8-RIGHT('2015'!B141,1))*IF(RIGHT(C141,2)="PH",0.5,1)</f>
        <v>3.0627083478910938E-2</v>
      </c>
      <c r="I141" s="50">
        <f t="shared" ref="I141:J141" si="141">H141</f>
        <v>3.0627083478910938E-2</v>
      </c>
      <c r="J141" s="50">
        <f t="shared" si="141"/>
        <v>3.0627083478910938E-2</v>
      </c>
    </row>
    <row r="142" spans="2:10">
      <c r="B142" s="50" t="s">
        <v>7523</v>
      </c>
      <c r="C142" s="144" t="str">
        <f t="shared" si="133"/>
        <v>IGDPH</v>
      </c>
      <c r="D142" s="50" t="str">
        <f t="shared" si="112"/>
        <v>IGDPH</v>
      </c>
      <c r="E142" s="50" t="s">
        <v>10</v>
      </c>
      <c r="F142" s="50" t="s">
        <v>11</v>
      </c>
      <c r="G142" s="50">
        <v>2015</v>
      </c>
      <c r="H142">
        <f>SUMIFS(IND_SavePot!$I$7:$I$10207,IND_SavePot!$D$7:$D$10207,'2015'!C142,IND_SavePot!$K$7:$K$10207,8-RIGHT('2015'!B142,1))*IF(RIGHT(C142,2)="PH",0.5,1)</f>
        <v>3.2319920871021E-2</v>
      </c>
      <c r="I142" s="50">
        <f t="shared" ref="I142:J142" si="142">H142</f>
        <v>3.2319920871021E-2</v>
      </c>
      <c r="J142" s="50">
        <f t="shared" si="142"/>
        <v>3.2319920871021E-2</v>
      </c>
    </row>
    <row r="143" spans="2:10">
      <c r="B143" s="50" t="s">
        <v>7524</v>
      </c>
      <c r="C143" s="144" t="str">
        <f t="shared" si="133"/>
        <v>IGDPH</v>
      </c>
      <c r="D143" s="50" t="str">
        <f t="shared" si="112"/>
        <v>IGDPH</v>
      </c>
      <c r="E143" s="50" t="s">
        <v>10</v>
      </c>
      <c r="F143" s="50" t="s">
        <v>11</v>
      </c>
      <c r="G143" s="50">
        <v>2015</v>
      </c>
      <c r="H143">
        <f>SUMIFS(IND_SavePot!$I$7:$I$10207,IND_SavePot!$D$7:$D$10207,'2015'!C143,IND_SavePot!$K$7:$K$10207,8-RIGHT('2015'!B143,1))*IF(RIGHT(C143,2)="PH",0.5,1)</f>
        <v>8.3108367954053824E-3</v>
      </c>
      <c r="I143" s="50">
        <f t="shared" ref="I143:J143" si="143">H143</f>
        <v>8.3108367954053824E-3</v>
      </c>
      <c r="J143" s="50">
        <f t="shared" si="143"/>
        <v>8.3108367954053824E-3</v>
      </c>
    </row>
    <row r="144" spans="2:10">
      <c r="B144" s="50" t="s">
        <v>7525</v>
      </c>
      <c r="C144" s="144" t="str">
        <f t="shared" si="133"/>
        <v>IGDPH</v>
      </c>
      <c r="D144" s="50" t="str">
        <f t="shared" si="112"/>
        <v>IGDPH</v>
      </c>
      <c r="E144" s="50" t="s">
        <v>10</v>
      </c>
      <c r="F144" s="50" t="s">
        <v>11</v>
      </c>
      <c r="G144" s="50">
        <v>2015</v>
      </c>
      <c r="H144">
        <f>SUMIFS(IND_SavePot!$I$7:$I$10207,IND_SavePot!$D$7:$D$10207,'2015'!C144,IND_SavePot!$K$7:$K$10207,8-RIGHT('2015'!B144,1))*IF(RIGHT(C144,2)="PH",0.5,1)</f>
        <v>7.3874104848048036E-3</v>
      </c>
      <c r="I144" s="50">
        <f t="shared" ref="I144:J144" si="144">H144</f>
        <v>7.3874104848048036E-3</v>
      </c>
      <c r="J144" s="50">
        <f t="shared" si="144"/>
        <v>7.3874104848048036E-3</v>
      </c>
    </row>
    <row r="145" spans="2:10">
      <c r="B145" s="50" t="s">
        <v>7526</v>
      </c>
      <c r="C145" s="144" t="str">
        <f t="shared" si="133"/>
        <v>IGDPH</v>
      </c>
      <c r="D145" s="50" t="str">
        <f t="shared" si="112"/>
        <v>IGDPH</v>
      </c>
      <c r="E145" s="50" t="s">
        <v>10</v>
      </c>
      <c r="F145" s="50" t="s">
        <v>11</v>
      </c>
      <c r="G145" s="50">
        <v>2015</v>
      </c>
      <c r="H145">
        <f>SUMIFS(IND_SavePot!$I$7:$I$10207,IND_SavePot!$D$7:$D$10207,'2015'!C145,IND_SavePot!$K$7:$K$10207,8-RIGHT('2015'!B145,1))*IF(RIGHT(C145,2)="PH",0.5,1)</f>
        <v>8.3108367954054015E-3</v>
      </c>
      <c r="I145" s="50">
        <f t="shared" ref="I145:J145" si="145">H145</f>
        <v>8.3108367954054015E-3</v>
      </c>
      <c r="J145" s="50">
        <f t="shared" si="145"/>
        <v>8.3108367954054015E-3</v>
      </c>
    </row>
    <row r="146" spans="2:10">
      <c r="B146" s="50" t="s">
        <v>7527</v>
      </c>
      <c r="C146" s="144" t="str">
        <f t="shared" si="133"/>
        <v>IGDPH</v>
      </c>
      <c r="D146" s="50" t="str">
        <f t="shared" si="112"/>
        <v>IGDPH</v>
      </c>
      <c r="E146" s="50" t="s">
        <v>10</v>
      </c>
      <c r="F146" s="50" t="s">
        <v>11</v>
      </c>
      <c r="G146" s="50">
        <v>2015</v>
      </c>
      <c r="H146">
        <f>SUMIFS(IND_SavePot!$I$7:$I$10207,IND_SavePot!$D$7:$D$10207,'2015'!C146,IND_SavePot!$K$7:$K$10207,8-RIGHT('2015'!B146,1))*IF(RIGHT(C146,2)="PH",0.5,1)</f>
        <v>8.3108367954054015E-3</v>
      </c>
      <c r="I146" s="50">
        <f t="shared" ref="I146:J146" si="146">H146</f>
        <v>8.3108367954054015E-3</v>
      </c>
      <c r="J146" s="50">
        <f t="shared" si="146"/>
        <v>8.3108367954054015E-3</v>
      </c>
    </row>
    <row r="147" spans="2:10">
      <c r="B147" s="50" t="s">
        <v>7528</v>
      </c>
      <c r="C147" s="144" t="str">
        <f t="shared" si="133"/>
        <v>IGDPH</v>
      </c>
      <c r="D147" s="50" t="str">
        <f t="shared" si="112"/>
        <v>IGDPH</v>
      </c>
      <c r="E147" s="50" t="s">
        <v>10</v>
      </c>
      <c r="F147" s="50" t="s">
        <v>11</v>
      </c>
      <c r="G147" s="50">
        <v>2015</v>
      </c>
      <c r="H147">
        <f>SUMIFS(IND_SavePot!$I$7:$I$10207,IND_SavePot!$D$7:$D$10207,'2015'!C147,IND_SavePot!$K$7:$K$10207,8-RIGHT('2015'!B147,1))*IF(RIGHT(C147,2)="PH",0.5,1)</f>
        <v>8.3108367954053998E-3</v>
      </c>
      <c r="I147" s="50">
        <f t="shared" ref="I147:J147" si="147">H147</f>
        <v>8.3108367954053998E-3</v>
      </c>
      <c r="J147" s="50">
        <f t="shared" si="147"/>
        <v>8.3108367954053998E-3</v>
      </c>
    </row>
    <row r="148" spans="2:10">
      <c r="B148" s="50" t="s">
        <v>7529</v>
      </c>
      <c r="C148" s="144" t="str">
        <f t="shared" si="133"/>
        <v>IGDPH</v>
      </c>
      <c r="D148" s="50" t="str">
        <f t="shared" si="112"/>
        <v>IGDPH</v>
      </c>
      <c r="E148" s="50" t="s">
        <v>10</v>
      </c>
      <c r="F148" s="50" t="s">
        <v>11</v>
      </c>
      <c r="G148" s="50">
        <v>2015</v>
      </c>
      <c r="H148">
        <f>SUMIFS(IND_SavePot!$I$7:$I$10207,IND_SavePot!$D$7:$D$10207,'2015'!C148,IND_SavePot!$K$7:$K$10207,8-RIGHT('2015'!B148,1))*IF(RIGHT(C148,2)="PH",0.5,1)</f>
        <v>6.4639841742041935E-3</v>
      </c>
      <c r="I148" s="50">
        <f t="shared" ref="I148:J148" si="148">H148</f>
        <v>6.4639841742041935E-3</v>
      </c>
      <c r="J148" s="50">
        <f t="shared" si="148"/>
        <v>6.4639841742041935E-3</v>
      </c>
    </row>
    <row r="149" spans="2:10">
      <c r="B149" s="50" t="s">
        <v>7530</v>
      </c>
      <c r="C149" s="144" t="str">
        <f t="shared" si="133"/>
        <v>IGDSH</v>
      </c>
      <c r="D149" s="50" t="str">
        <f t="shared" si="112"/>
        <v>IGDSH</v>
      </c>
      <c r="E149" s="50" t="s">
        <v>10</v>
      </c>
      <c r="F149" s="50" t="s">
        <v>11</v>
      </c>
      <c r="G149" s="50">
        <v>2015</v>
      </c>
      <c r="H149">
        <f>SUMIFS(IND_SavePot!$I$7:$I$10207,IND_SavePot!$D$7:$D$10207,'2015'!C149,IND_SavePot!$K$7:$K$10207,8-RIGHT('2015'!B149,1))*IF(RIGHT(C149,2)="PH",0.5,1)</f>
        <v>1.5761396893943173E-2</v>
      </c>
      <c r="I149" s="50">
        <f t="shared" ref="I149:J149" si="149">H149</f>
        <v>1.5761396893943173E-2</v>
      </c>
      <c r="J149" s="50">
        <f t="shared" si="149"/>
        <v>1.5761396893943173E-2</v>
      </c>
    </row>
    <row r="150" spans="2:10">
      <c r="B150" s="50" t="s">
        <v>7531</v>
      </c>
      <c r="C150" s="144" t="str">
        <f t="shared" si="133"/>
        <v>IGDSH</v>
      </c>
      <c r="D150" s="50" t="str">
        <f t="shared" si="112"/>
        <v>IGDSH</v>
      </c>
      <c r="E150" s="50" t="s">
        <v>10</v>
      </c>
      <c r="F150" s="50" t="s">
        <v>11</v>
      </c>
      <c r="G150" s="50">
        <v>2015</v>
      </c>
      <c r="H150">
        <f>SUMIFS(IND_SavePot!$I$7:$I$10207,IND_SavePot!$D$7:$D$10207,'2015'!C150,IND_SavePot!$K$7:$K$10207,8-RIGHT('2015'!B150,1))*IF(RIGHT(C150,2)="PH",0.5,1)</f>
        <v>5.9105238352286926E-3</v>
      </c>
      <c r="I150" s="50">
        <f t="shared" ref="I150:J150" si="150">H150</f>
        <v>5.9105238352286926E-3</v>
      </c>
      <c r="J150" s="50">
        <f t="shared" si="150"/>
        <v>5.9105238352286926E-3</v>
      </c>
    </row>
    <row r="151" spans="2:10">
      <c r="B151" s="50" t="s">
        <v>7532</v>
      </c>
      <c r="C151" s="144" t="str">
        <f t="shared" si="133"/>
        <v>IGDSH</v>
      </c>
      <c r="D151" s="50" t="str">
        <f t="shared" si="112"/>
        <v>IGDSH</v>
      </c>
      <c r="E151" s="50" t="s">
        <v>10</v>
      </c>
      <c r="F151" s="50" t="s">
        <v>11</v>
      </c>
      <c r="G151" s="50">
        <v>2015</v>
      </c>
      <c r="H151">
        <f>SUMIFS(IND_SavePot!$I$7:$I$10207,IND_SavePot!$D$7:$D$10207,'2015'!C151,IND_SavePot!$K$7:$K$10207,8-RIGHT('2015'!B151,1))*IF(RIGHT(C151,2)="PH",0.5,1)</f>
        <v>3.9403492234858124E-3</v>
      </c>
      <c r="I151" s="50">
        <f t="shared" ref="I151:J151" si="151">H151</f>
        <v>3.9403492234858124E-3</v>
      </c>
      <c r="J151" s="50">
        <f t="shared" si="151"/>
        <v>3.9403492234858124E-3</v>
      </c>
    </row>
    <row r="152" spans="2:10">
      <c r="B152" s="50" t="s">
        <v>7533</v>
      </c>
      <c r="C152" s="144" t="str">
        <f t="shared" si="133"/>
        <v>IGDSH</v>
      </c>
      <c r="D152" s="50" t="str">
        <f t="shared" si="112"/>
        <v>IGDSH</v>
      </c>
      <c r="E152" s="50" t="s">
        <v>10</v>
      </c>
      <c r="F152" s="50" t="s">
        <v>11</v>
      </c>
      <c r="G152" s="50">
        <v>2015</v>
      </c>
      <c r="H152">
        <f>SUMIFS(IND_SavePot!$I$7:$I$10207,IND_SavePot!$D$7:$D$10207,'2015'!C152,IND_SavePot!$K$7:$K$10207,8-RIGHT('2015'!B152,1))*IF(RIGHT(C152,2)="PH",0.5,1)</f>
        <v>5.9105238352286926E-3</v>
      </c>
      <c r="I152" s="50">
        <f t="shared" ref="I152:J152" si="152">H152</f>
        <v>5.9105238352286926E-3</v>
      </c>
      <c r="J152" s="50">
        <f t="shared" si="152"/>
        <v>5.9105238352286926E-3</v>
      </c>
    </row>
    <row r="153" spans="2:10">
      <c r="B153" s="50" t="s">
        <v>7534</v>
      </c>
      <c r="C153" s="144" t="str">
        <f t="shared" si="133"/>
        <v>IGDSH</v>
      </c>
      <c r="D153" s="50" t="str">
        <f t="shared" si="112"/>
        <v>IGDSH</v>
      </c>
      <c r="E153" s="50" t="s">
        <v>10</v>
      </c>
      <c r="F153" s="50" t="s">
        <v>11</v>
      </c>
      <c r="G153" s="50">
        <v>2015</v>
      </c>
      <c r="H153">
        <f>SUMIFS(IND_SavePot!$I$7:$I$10207,IND_SavePot!$D$7:$D$10207,'2015'!C153,IND_SavePot!$K$7:$K$10207,8-RIGHT('2015'!B153,1))*IF(RIGHT(C153,2)="PH",0.5,1)</f>
        <v>5.9105238352287048E-3</v>
      </c>
      <c r="I153" s="50">
        <f t="shared" ref="I153:J153" si="153">H153</f>
        <v>5.9105238352287048E-3</v>
      </c>
      <c r="J153" s="50">
        <f t="shared" si="153"/>
        <v>5.9105238352287048E-3</v>
      </c>
    </row>
    <row r="154" spans="2:10">
      <c r="B154" s="50" t="s">
        <v>7535</v>
      </c>
      <c r="C154" s="144" t="str">
        <f t="shared" si="133"/>
        <v>IGDSH</v>
      </c>
      <c r="D154" s="50" t="str">
        <f t="shared" si="112"/>
        <v>IGDSH</v>
      </c>
      <c r="E154" s="50" t="s">
        <v>10</v>
      </c>
      <c r="F154" s="50" t="s">
        <v>11</v>
      </c>
      <c r="G154" s="50">
        <v>2015</v>
      </c>
      <c r="H154">
        <f>SUMIFS(IND_SavePot!$I$7:$I$10207,IND_SavePot!$D$7:$D$10207,'2015'!C154,IND_SavePot!$K$7:$K$10207,8-RIGHT('2015'!B154,1))*IF(RIGHT(C154,2)="PH",0.5,1)</f>
        <v>3.9403492234857864E-3</v>
      </c>
      <c r="I154" s="50">
        <f t="shared" ref="I154:J154" si="154">H154</f>
        <v>3.9403492234857864E-3</v>
      </c>
      <c r="J154" s="50">
        <f t="shared" si="154"/>
        <v>3.9403492234857864E-3</v>
      </c>
    </row>
    <row r="155" spans="2:10">
      <c r="B155" s="50" t="s">
        <v>7536</v>
      </c>
      <c r="C155" s="144" t="str">
        <f t="shared" si="133"/>
        <v>IGDSH</v>
      </c>
      <c r="D155" s="50" t="str">
        <f t="shared" si="112"/>
        <v>IGDSH</v>
      </c>
      <c r="E155" s="50" t="s">
        <v>10</v>
      </c>
      <c r="F155" s="50" t="s">
        <v>11</v>
      </c>
      <c r="G155" s="50">
        <v>2015</v>
      </c>
      <c r="H155">
        <f>SUMIFS(IND_SavePot!$I$7:$I$10207,IND_SavePot!$D$7:$D$10207,'2015'!C155,IND_SavePot!$K$7:$K$10207,8-RIGHT('2015'!B155,1))*IF(RIGHT(C155,2)="PH",0.5,1)</f>
        <v>5.9105238352287169E-3</v>
      </c>
      <c r="I155" s="50">
        <f t="shared" ref="I155:J155" si="155">H155</f>
        <v>5.9105238352287169E-3</v>
      </c>
      <c r="J155" s="50">
        <f t="shared" si="155"/>
        <v>5.9105238352287169E-3</v>
      </c>
    </row>
    <row r="156" spans="2:10">
      <c r="B156" s="50" t="s">
        <v>7537</v>
      </c>
      <c r="C156" s="144" t="str">
        <f t="shared" si="133"/>
        <v>IGDSH</v>
      </c>
      <c r="D156" s="50" t="str">
        <f t="shared" si="112"/>
        <v>IGDSH</v>
      </c>
      <c r="E156" s="50" t="s">
        <v>10</v>
      </c>
      <c r="F156" s="50" t="s">
        <v>11</v>
      </c>
      <c r="G156" s="50">
        <v>2015</v>
      </c>
      <c r="H156">
        <f>SUMIFS(IND_SavePot!$I$7:$I$10207,IND_SavePot!$D$7:$D$10207,'2015'!C156,IND_SavePot!$K$7:$K$10207,8-RIGHT('2015'!B156,1))*IF(RIGHT(C156,2)="PH",0.5,1)</f>
        <v>5.9105238352286926E-3</v>
      </c>
      <c r="I156" s="50">
        <f t="shared" ref="I156:J156" si="156">H156</f>
        <v>5.9105238352286926E-3</v>
      </c>
      <c r="J156" s="50">
        <f t="shared" si="156"/>
        <v>5.9105238352286926E-3</v>
      </c>
    </row>
    <row r="157" spans="2:10">
      <c r="B157" s="50" t="s">
        <v>7538</v>
      </c>
      <c r="C157" s="144" t="str">
        <f t="shared" si="133"/>
        <v>IGDSH</v>
      </c>
      <c r="D157" s="50" t="str">
        <f t="shared" si="112"/>
        <v>IGDSH</v>
      </c>
      <c r="E157" s="50" t="s">
        <v>10</v>
      </c>
      <c r="F157" s="50" t="s">
        <v>11</v>
      </c>
      <c r="G157" s="50">
        <v>2015</v>
      </c>
      <c r="H157">
        <f>SUMIFS(IND_SavePot!$I$7:$I$10207,IND_SavePot!$D$7:$D$10207,'2015'!C157,IND_SavePot!$K$7:$K$10207,8-RIGHT('2015'!B157,1))*IF(RIGHT(C157,2)="PH",0.5,1)</f>
        <v>6.5015762187515633E-2</v>
      </c>
      <c r="I157" s="50">
        <f t="shared" ref="I157:J157" si="157">H157</f>
        <v>6.5015762187515633E-2</v>
      </c>
      <c r="J157" s="50">
        <f t="shared" si="157"/>
        <v>6.5015762187515633E-2</v>
      </c>
    </row>
    <row r="158" spans="2:10">
      <c r="B158" s="50" t="s">
        <v>2991</v>
      </c>
      <c r="C158" s="144" t="str">
        <f t="shared" si="133"/>
        <v>IGDLA</v>
      </c>
      <c r="D158" s="50" t="str">
        <f t="shared" si="112"/>
        <v>IGDLA</v>
      </c>
      <c r="E158" s="50" t="s">
        <v>10</v>
      </c>
      <c r="F158" s="50" t="s">
        <v>11</v>
      </c>
      <c r="G158" s="50">
        <v>2015</v>
      </c>
      <c r="H158">
        <f>SUMIFS(IND_SavePot!$I$7:$I$10207,IND_SavePot!$D$7:$D$10207,'2015'!C158,IND_SavePot!$K$7:$K$10207,8-RIGHT('2015'!B158,1))*IF(RIGHT(C158,2)="PH",0.5,1)</f>
        <v>0.11750059544069187</v>
      </c>
      <c r="I158" s="50">
        <f t="shared" ref="I158:J158" si="158">H158</f>
        <v>0.11750059544069187</v>
      </c>
      <c r="J158" s="50">
        <f t="shared" si="158"/>
        <v>0.11750059544069187</v>
      </c>
    </row>
    <row r="159" spans="2:10">
      <c r="B159" s="50" t="s">
        <v>2992</v>
      </c>
      <c r="C159" s="144" t="str">
        <f t="shared" si="133"/>
        <v>IGDLA</v>
      </c>
      <c r="D159" s="50" t="str">
        <f t="shared" si="112"/>
        <v>IGDLA</v>
      </c>
      <c r="E159" s="50" t="s">
        <v>10</v>
      </c>
      <c r="F159" s="50" t="s">
        <v>11</v>
      </c>
      <c r="G159" s="50">
        <v>2015</v>
      </c>
      <c r="H159">
        <f>SUMIFS(IND_SavePot!$I$7:$I$10207,IND_SavePot!$D$7:$D$10207,'2015'!C159,IND_SavePot!$K$7:$K$10207,8-RIGHT('2015'!B159,1))*IF(RIGHT(C159,2)="PH",0.5,1)</f>
        <v>6.9117997318054155E-3</v>
      </c>
      <c r="I159" s="50">
        <f t="shared" ref="I159:J159" si="159">H159</f>
        <v>6.9117997318054155E-3</v>
      </c>
      <c r="J159" s="50">
        <f t="shared" si="159"/>
        <v>6.9117997318054155E-3</v>
      </c>
    </row>
    <row r="160" spans="2:10">
      <c r="B160" s="50" t="s">
        <v>2993</v>
      </c>
      <c r="C160" s="144" t="str">
        <f t="shared" si="133"/>
        <v>IGDLA</v>
      </c>
      <c r="D160" s="50" t="str">
        <f t="shared" si="112"/>
        <v>IGDLA</v>
      </c>
      <c r="E160" s="50" t="s">
        <v>10</v>
      </c>
      <c r="F160" s="50" t="s">
        <v>11</v>
      </c>
      <c r="G160" s="50">
        <v>2015</v>
      </c>
      <c r="H160">
        <f>SUMIFS(IND_SavePot!$I$7:$I$10207,IND_SavePot!$D$7:$D$10207,'2015'!C160,IND_SavePot!$K$7:$K$10207,8-RIGHT('2015'!B160,1))*IF(RIGHT(C160,2)="PH",0.5,1)</f>
        <v>1.3823599463610805E-2</v>
      </c>
      <c r="I160" s="50">
        <f t="shared" ref="I160:J160" si="160">H160</f>
        <v>1.3823599463610805E-2</v>
      </c>
      <c r="J160" s="50">
        <f t="shared" si="160"/>
        <v>1.3823599463610805E-2</v>
      </c>
    </row>
    <row r="161" spans="2:10">
      <c r="B161" s="50" t="s">
        <v>2994</v>
      </c>
      <c r="C161" s="144" t="str">
        <f t="shared" si="133"/>
        <v>IGDLA</v>
      </c>
      <c r="D161" s="50" t="str">
        <f t="shared" si="112"/>
        <v>IGDLA</v>
      </c>
      <c r="E161" s="50" t="s">
        <v>10</v>
      </c>
      <c r="F161" s="50" t="s">
        <v>11</v>
      </c>
      <c r="G161" s="50">
        <v>2015</v>
      </c>
      <c r="H161">
        <f>SUMIFS(IND_SavePot!$I$7:$I$10207,IND_SavePot!$D$7:$D$10207,'2015'!C161,IND_SavePot!$K$7:$K$10207,8-RIGHT('2015'!B161,1))*IF(RIGHT(C161,2)="PH",0.5,1)</f>
        <v>6.942395823253289E-3</v>
      </c>
      <c r="I161" s="50">
        <f t="shared" ref="I161:J161" si="161">H161</f>
        <v>6.942395823253289E-3</v>
      </c>
      <c r="J161" s="50">
        <f t="shared" si="161"/>
        <v>6.942395823253289E-3</v>
      </c>
    </row>
    <row r="162" spans="2:10">
      <c r="B162" s="50" t="s">
        <v>2995</v>
      </c>
      <c r="C162" s="144" t="str">
        <f t="shared" si="133"/>
        <v>IGDLA</v>
      </c>
      <c r="D162" s="50" t="str">
        <f t="shared" si="112"/>
        <v>IGDLA</v>
      </c>
      <c r="E162" s="50" t="s">
        <v>10</v>
      </c>
      <c r="F162" s="50" t="s">
        <v>11</v>
      </c>
      <c r="G162" s="50">
        <v>2015</v>
      </c>
      <c r="H162">
        <f>SUMIFS(IND_SavePot!$I$7:$I$10207,IND_SavePot!$D$7:$D$10207,'2015'!C162,IND_SavePot!$K$7:$K$10207,8-RIGHT('2015'!B162,1))*IF(RIGHT(C162,2)="PH",0.5,1)</f>
        <v>6.9423958232533393E-3</v>
      </c>
      <c r="I162" s="50">
        <f t="shared" ref="I162:J162" si="162">H162</f>
        <v>6.9423958232533393E-3</v>
      </c>
      <c r="J162" s="50">
        <f t="shared" si="162"/>
        <v>6.9423958232533393E-3</v>
      </c>
    </row>
    <row r="163" spans="2:10">
      <c r="B163" s="50" t="s">
        <v>2996</v>
      </c>
      <c r="C163" s="144" t="str">
        <f t="shared" si="133"/>
        <v>IGDLA</v>
      </c>
      <c r="D163" s="50" t="str">
        <f t="shared" si="112"/>
        <v>IGDLA</v>
      </c>
      <c r="E163" s="50" t="s">
        <v>10</v>
      </c>
      <c r="F163" s="50" t="s">
        <v>11</v>
      </c>
      <c r="G163" s="50">
        <v>2015</v>
      </c>
      <c r="H163">
        <f>SUMIFS(IND_SavePot!$I$7:$I$10207,IND_SavePot!$D$7:$D$10207,'2015'!C163,IND_SavePot!$K$7:$K$10207,8-RIGHT('2015'!B163,1))*IF(RIGHT(C163,2)="PH",0.5,1)</f>
        <v>6.9423958232533393E-3</v>
      </c>
      <c r="I163" s="50">
        <f t="shared" ref="I163:J163" si="163">H163</f>
        <v>6.9423958232533393E-3</v>
      </c>
      <c r="J163" s="50">
        <f t="shared" si="163"/>
        <v>6.9423958232533393E-3</v>
      </c>
    </row>
    <row r="164" spans="2:10">
      <c r="B164" s="50" t="s">
        <v>2997</v>
      </c>
      <c r="C164" s="144" t="str">
        <f t="shared" si="133"/>
        <v>IGDLA</v>
      </c>
      <c r="D164" s="50" t="str">
        <f t="shared" si="112"/>
        <v>IGDLA</v>
      </c>
      <c r="E164" s="50" t="s">
        <v>10</v>
      </c>
      <c r="F164" s="50" t="s">
        <v>11</v>
      </c>
      <c r="G164" s="50">
        <v>2015</v>
      </c>
      <c r="H164">
        <f>SUMIFS(IND_SavePot!$I$7:$I$10207,IND_SavePot!$D$7:$D$10207,'2015'!C164,IND_SavePot!$K$7:$K$10207,8-RIGHT('2015'!B164,1))*IF(RIGHT(C164,2)="PH",0.5,1)</f>
        <v>3.4711979116266696E-3</v>
      </c>
      <c r="I164" s="50">
        <f t="shared" ref="I164:J164" si="164">H164</f>
        <v>3.4711979116266696E-3</v>
      </c>
      <c r="J164" s="50">
        <f t="shared" si="164"/>
        <v>3.4711979116266696E-3</v>
      </c>
    </row>
    <row r="165" spans="2:10">
      <c r="B165" s="50" t="s">
        <v>2998</v>
      </c>
      <c r="C165" s="144" t="str">
        <f t="shared" si="133"/>
        <v>IGDLA</v>
      </c>
      <c r="D165" s="50" t="str">
        <f t="shared" si="112"/>
        <v>IGDLA</v>
      </c>
      <c r="E165" s="50" t="s">
        <v>10</v>
      </c>
      <c r="F165" s="50" t="s">
        <v>11</v>
      </c>
      <c r="G165" s="50">
        <v>2015</v>
      </c>
      <c r="H165">
        <f>SUMIFS(IND_SavePot!$I$7:$I$10207,IND_SavePot!$D$7:$D$10207,'2015'!C165,IND_SavePot!$K$7:$K$10207,8-RIGHT('2015'!B165,1))*IF(RIGHT(C165,2)="PH",0.5,1)</f>
        <v>6.9423958232533141E-3</v>
      </c>
      <c r="I165" s="50">
        <f t="shared" ref="I165:J165" si="165">H165</f>
        <v>6.9423958232533141E-3</v>
      </c>
      <c r="J165" s="50">
        <f t="shared" si="165"/>
        <v>6.9423958232533141E-3</v>
      </c>
    </row>
    <row r="166" spans="2:10">
      <c r="B166" s="50" t="s">
        <v>2999</v>
      </c>
      <c r="C166" s="144" t="str">
        <f t="shared" si="133"/>
        <v>IGDLA</v>
      </c>
      <c r="D166" s="50" t="str">
        <f t="shared" si="112"/>
        <v>IGDLA</v>
      </c>
      <c r="E166" s="50" t="s">
        <v>10</v>
      </c>
      <c r="F166" s="50" t="s">
        <v>11</v>
      </c>
      <c r="G166" s="50">
        <v>2015</v>
      </c>
      <c r="H166">
        <f>SUMIFS(IND_SavePot!$I$7:$I$10207,IND_SavePot!$D$7:$D$10207,'2015'!C166,IND_SavePot!$K$7:$K$10207,8-RIGHT('2015'!B166,1))*IF(RIGHT(C166,2)="PH",0.5,1)</f>
        <v>0.41518758979998788</v>
      </c>
      <c r="I166" s="50">
        <f t="shared" ref="I166:J166" si="166">H166</f>
        <v>0.41518758979998788</v>
      </c>
      <c r="J166" s="50">
        <f t="shared" si="166"/>
        <v>0.41518758979998788</v>
      </c>
    </row>
    <row r="167" spans="2:10">
      <c r="B167" s="50" t="s">
        <v>3000</v>
      </c>
      <c r="C167" s="144" t="str">
        <f t="shared" si="133"/>
        <v>IGDEM</v>
      </c>
      <c r="D167" s="50" t="str">
        <f>C167</f>
        <v>IGDEM</v>
      </c>
      <c r="E167" s="50" t="s">
        <v>10</v>
      </c>
      <c r="F167" s="50" t="s">
        <v>11</v>
      </c>
      <c r="G167" s="50">
        <v>2015</v>
      </c>
      <c r="H167">
        <f>SUMIFS(IND_SavePot!$I$7:$I$10207,IND_SavePot!$D$7:$D$10207,'2015'!C167,IND_SavePot!$K$7:$K$10207,8-RIGHT('2015'!B167,1))*IF(RIGHT(C167,2)="PH",0.5,1)</f>
        <v>5.1875875292359284E-2</v>
      </c>
      <c r="I167" s="50">
        <f t="shared" ref="I167:J167" si="167">H167</f>
        <v>5.1875875292359284E-2</v>
      </c>
      <c r="J167" s="50">
        <f t="shared" si="167"/>
        <v>5.1875875292359284E-2</v>
      </c>
    </row>
    <row r="168" spans="2:10">
      <c r="B168" s="50" t="s">
        <v>3001</v>
      </c>
      <c r="C168" s="144" t="str">
        <f t="shared" si="133"/>
        <v>IGDEM</v>
      </c>
      <c r="D168" s="50" t="str">
        <f t="shared" ref="D168:D220" si="168">C168</f>
        <v>IGDEM</v>
      </c>
      <c r="E168" s="50" t="s">
        <v>10</v>
      </c>
      <c r="F168" s="50" t="s">
        <v>11</v>
      </c>
      <c r="G168" s="50">
        <v>2015</v>
      </c>
      <c r="H168">
        <f>SUMIFS(IND_SavePot!$I$7:$I$10207,IND_SavePot!$D$7:$D$10207,'2015'!C168,IND_SavePot!$K$7:$K$10207,8-RIGHT('2015'!B168,1))*IF(RIGHT(C168,2)="PH",0.5,1)</f>
        <v>6.1030441520422609E-3</v>
      </c>
      <c r="I168" s="50">
        <f t="shared" ref="I168:J168" si="169">H168</f>
        <v>6.1030441520422609E-3</v>
      </c>
      <c r="J168" s="50">
        <f t="shared" si="169"/>
        <v>6.1030441520422609E-3</v>
      </c>
    </row>
    <row r="169" spans="2:10">
      <c r="B169" s="50" t="s">
        <v>3002</v>
      </c>
      <c r="C169" s="144" t="str">
        <f t="shared" si="133"/>
        <v>IGDEM</v>
      </c>
      <c r="D169" s="50" t="str">
        <f t="shared" si="168"/>
        <v>IGDEM</v>
      </c>
      <c r="E169" s="50" t="s">
        <v>10</v>
      </c>
      <c r="F169" s="50" t="s">
        <v>11</v>
      </c>
      <c r="G169" s="50">
        <v>2015</v>
      </c>
      <c r="H169">
        <f>SUMIFS(IND_SavePot!$I$7:$I$10207,IND_SavePot!$D$7:$D$10207,'2015'!C169,IND_SavePot!$K$7:$K$10207,8-RIGHT('2015'!B169,1))*IF(RIGHT(C169,2)="PH",0.5,1)</f>
        <v>5.2916803795088601E-3</v>
      </c>
      <c r="I169" s="50">
        <f t="shared" ref="I169:J169" si="170">H169</f>
        <v>5.2916803795088601E-3</v>
      </c>
      <c r="J169" s="50">
        <f t="shared" si="170"/>
        <v>5.2916803795088601E-3</v>
      </c>
    </row>
    <row r="170" spans="2:10">
      <c r="B170" s="50" t="s">
        <v>3003</v>
      </c>
      <c r="C170" s="144" t="str">
        <f t="shared" si="133"/>
        <v>IGDEM</v>
      </c>
      <c r="D170" s="50" t="str">
        <f t="shared" si="168"/>
        <v>IGDEM</v>
      </c>
      <c r="E170" s="50" t="s">
        <v>10</v>
      </c>
      <c r="F170" s="50" t="s">
        <v>11</v>
      </c>
      <c r="G170" s="50">
        <v>2015</v>
      </c>
      <c r="H170">
        <f>SUMIFS(IND_SavePot!$I$7:$I$10207,IND_SavePot!$D$7:$D$10207,'2015'!C170,IND_SavePot!$K$7:$K$10207,8-RIGHT('2015'!B170,1))*IF(RIGHT(C170,2)="PH",0.5,1)</f>
        <v>4.4803166069754975E-3</v>
      </c>
      <c r="I170" s="50">
        <f t="shared" ref="I170:J170" si="171">H170</f>
        <v>4.4803166069754975E-3</v>
      </c>
      <c r="J170" s="50">
        <f t="shared" si="171"/>
        <v>4.4803166069754975E-3</v>
      </c>
    </row>
    <row r="171" spans="2:10">
      <c r="B171" s="50" t="s">
        <v>3004</v>
      </c>
      <c r="C171" s="144" t="str">
        <f t="shared" si="133"/>
        <v>IGDEM</v>
      </c>
      <c r="D171" s="50" t="str">
        <f t="shared" si="168"/>
        <v>IGDEM</v>
      </c>
      <c r="E171" s="50" t="s">
        <v>10</v>
      </c>
      <c r="F171" s="50" t="s">
        <v>11</v>
      </c>
      <c r="G171" s="50">
        <v>2015</v>
      </c>
      <c r="H171">
        <f>SUMIFS(IND_SavePot!$I$7:$I$10207,IND_SavePot!$D$7:$D$10207,'2015'!C171,IND_SavePot!$K$7:$K$10207,8-RIGHT('2015'!B171,1))*IF(RIGHT(C171,2)="PH",0.5,1)</f>
        <v>2.2401583034877548E-3</v>
      </c>
      <c r="I171" s="50">
        <f t="shared" ref="I171:J171" si="172">H171</f>
        <v>2.2401583034877548E-3</v>
      </c>
      <c r="J171" s="50">
        <f t="shared" si="172"/>
        <v>2.2401583034877548E-3</v>
      </c>
    </row>
    <row r="172" spans="2:10">
      <c r="B172" s="50" t="s">
        <v>3005</v>
      </c>
      <c r="C172" s="144" t="str">
        <f t="shared" si="133"/>
        <v>IGDEM</v>
      </c>
      <c r="D172" s="50" t="str">
        <f t="shared" si="168"/>
        <v>IGDEM</v>
      </c>
      <c r="E172" s="50" t="s">
        <v>10</v>
      </c>
      <c r="F172" s="50" t="s">
        <v>11</v>
      </c>
      <c r="G172" s="50">
        <v>2015</v>
      </c>
      <c r="H172">
        <f>SUMIFS(IND_SavePot!$I$7:$I$10207,IND_SavePot!$D$7:$D$10207,'2015'!C172,IND_SavePot!$K$7:$K$10207,8-RIGHT('2015'!B172,1))*IF(RIGHT(C172,2)="PH",0.5,1)</f>
        <v>4.4803166069755096E-3</v>
      </c>
      <c r="I172" s="50">
        <f t="shared" ref="I172:J172" si="173">H172</f>
        <v>4.4803166069755096E-3</v>
      </c>
      <c r="J172" s="50">
        <f t="shared" si="173"/>
        <v>4.4803166069755096E-3</v>
      </c>
    </row>
    <row r="173" spans="2:10">
      <c r="B173" s="50" t="s">
        <v>3006</v>
      </c>
      <c r="C173" s="144" t="str">
        <f t="shared" si="133"/>
        <v>IGDEM</v>
      </c>
      <c r="D173" s="50" t="str">
        <f t="shared" si="168"/>
        <v>IGDEM</v>
      </c>
      <c r="E173" s="50" t="s">
        <v>10</v>
      </c>
      <c r="F173" s="50" t="s">
        <v>11</v>
      </c>
      <c r="G173" s="50">
        <v>2015</v>
      </c>
      <c r="H173">
        <f>SUMIFS(IND_SavePot!$I$7:$I$10207,IND_SavePot!$D$7:$D$10207,'2015'!C173,IND_SavePot!$K$7:$K$10207,8-RIGHT('2015'!B173,1))*IF(RIGHT(C173,2)="PH",0.5,1)</f>
        <v>4.4803166069754975E-3</v>
      </c>
      <c r="I173" s="50">
        <f t="shared" ref="I173:J173" si="174">H173</f>
        <v>4.4803166069754975E-3</v>
      </c>
      <c r="J173" s="50">
        <f t="shared" si="174"/>
        <v>4.4803166069754975E-3</v>
      </c>
    </row>
    <row r="174" spans="2:10">
      <c r="B174" s="50" t="s">
        <v>3007</v>
      </c>
      <c r="C174" s="144" t="str">
        <f t="shared" si="133"/>
        <v>IGDEM</v>
      </c>
      <c r="D174" s="50" t="str">
        <f t="shared" si="168"/>
        <v>IGDEM</v>
      </c>
      <c r="E174" s="50" t="s">
        <v>10</v>
      </c>
      <c r="F174" s="50" t="s">
        <v>11</v>
      </c>
      <c r="G174" s="50">
        <v>2015</v>
      </c>
      <c r="H174">
        <f>SUMIFS(IND_SavePot!$I$7:$I$10207,IND_SavePot!$D$7:$D$10207,'2015'!C174,IND_SavePot!$K$7:$K$10207,8-RIGHT('2015'!B174,1))*IF(RIGHT(C174,2)="PH",0.5,1)</f>
        <v>4.4803166069755217E-3</v>
      </c>
      <c r="I174" s="50">
        <f t="shared" ref="I174:J174" si="175">H174</f>
        <v>4.4803166069755217E-3</v>
      </c>
      <c r="J174" s="50">
        <f t="shared" si="175"/>
        <v>4.4803166069755217E-3</v>
      </c>
    </row>
    <row r="175" spans="2:10">
      <c r="B175" s="50" t="s">
        <v>3008</v>
      </c>
      <c r="C175" s="144" t="str">
        <f t="shared" si="133"/>
        <v>IGDEM</v>
      </c>
      <c r="D175" s="50" t="str">
        <f t="shared" si="168"/>
        <v>IGDEM</v>
      </c>
      <c r="E175" s="50" t="s">
        <v>10</v>
      </c>
      <c r="F175" s="50" t="s">
        <v>11</v>
      </c>
      <c r="G175" s="50">
        <v>2015</v>
      </c>
      <c r="H175">
        <f>SUMIFS(IND_SavePot!$I$7:$I$10207,IND_SavePot!$D$7:$D$10207,'2015'!C175,IND_SavePot!$K$7:$K$10207,8-RIGHT('2015'!B175,1))*IF(RIGHT(C175,2)="PH",0.5,1)</f>
        <v>9.0594613574081814E-2</v>
      </c>
      <c r="I175" s="50">
        <f t="shared" ref="I175:J175" si="176">H175</f>
        <v>9.0594613574081814E-2</v>
      </c>
      <c r="J175" s="50">
        <f t="shared" si="176"/>
        <v>9.0594613574081814E-2</v>
      </c>
    </row>
    <row r="176" spans="2:10">
      <c r="B176" s="50" t="s">
        <v>3009</v>
      </c>
      <c r="C176" s="144" t="str">
        <f t="shared" si="133"/>
        <v>IGDTF</v>
      </c>
      <c r="D176" s="50" t="str">
        <f t="shared" si="168"/>
        <v>IGDTF</v>
      </c>
      <c r="E176" s="50" t="s">
        <v>10</v>
      </c>
      <c r="F176" s="50" t="s">
        <v>11</v>
      </c>
      <c r="G176" s="50">
        <v>2015</v>
      </c>
      <c r="H176">
        <f>SUMIFS(IND_SavePot!$I$7:$I$10207,IND_SavePot!$D$7:$D$10207,'2015'!C176,IND_SavePot!$K$7:$K$10207,8-RIGHT('2015'!B176,1))*IF(RIGHT(C176,2)="PH",0.5,1)</f>
        <v>6.1850643710308828E-3</v>
      </c>
      <c r="I176" s="50">
        <f t="shared" ref="I176:J176" si="177">H176</f>
        <v>6.1850643710308828E-3</v>
      </c>
      <c r="J176" s="50">
        <f t="shared" si="177"/>
        <v>6.1850643710308828E-3</v>
      </c>
    </row>
    <row r="177" spans="2:10">
      <c r="B177" s="50" t="s">
        <v>3010</v>
      </c>
      <c r="C177" s="144" t="str">
        <f t="shared" si="133"/>
        <v>IGDTF</v>
      </c>
      <c r="D177" s="50" t="str">
        <f t="shared" si="168"/>
        <v>IGDTF</v>
      </c>
      <c r="E177" s="50" t="s">
        <v>10</v>
      </c>
      <c r="F177" s="50" t="s">
        <v>11</v>
      </c>
      <c r="G177" s="50">
        <v>2015</v>
      </c>
      <c r="H177">
        <f>SUMIFS(IND_SavePot!$I$7:$I$10207,IND_SavePot!$D$7:$D$10207,'2015'!C177,IND_SavePot!$K$7:$K$10207,8-RIGHT('2015'!B177,1))*IF(RIGHT(C177,2)="PH",0.5,1)</f>
        <v>0</v>
      </c>
      <c r="I177" s="50">
        <f t="shared" ref="I177:J177" si="178">H177</f>
        <v>0</v>
      </c>
      <c r="J177" s="50">
        <f t="shared" si="178"/>
        <v>0</v>
      </c>
    </row>
    <row r="178" spans="2:10">
      <c r="B178" s="50" t="s">
        <v>3011</v>
      </c>
      <c r="C178" s="144" t="str">
        <f t="shared" si="133"/>
        <v>IGDTF</v>
      </c>
      <c r="D178" s="50" t="str">
        <f t="shared" si="168"/>
        <v>IGDTF</v>
      </c>
      <c r="E178" s="50" t="s">
        <v>10</v>
      </c>
      <c r="F178" s="50" t="s">
        <v>11</v>
      </c>
      <c r="G178" s="50">
        <v>2015</v>
      </c>
      <c r="H178">
        <f>SUMIFS(IND_SavePot!$I$7:$I$10207,IND_SavePot!$D$7:$D$10207,'2015'!C178,IND_SavePot!$K$7:$K$10207,8-RIGHT('2015'!B178,1))*IF(RIGHT(C178,2)="PH",0.5,1)</f>
        <v>0</v>
      </c>
      <c r="I178" s="50">
        <f t="shared" ref="I178:J178" si="179">H178</f>
        <v>0</v>
      </c>
      <c r="J178" s="50">
        <f t="shared" si="179"/>
        <v>0</v>
      </c>
    </row>
    <row r="179" spans="2:10">
      <c r="B179" s="50" t="s">
        <v>3012</v>
      </c>
      <c r="C179" s="144" t="str">
        <f t="shared" si="133"/>
        <v>IGDTF</v>
      </c>
      <c r="D179" s="50" t="str">
        <f t="shared" si="168"/>
        <v>IGDTF</v>
      </c>
      <c r="E179" s="50" t="s">
        <v>10</v>
      </c>
      <c r="F179" s="50" t="s">
        <v>11</v>
      </c>
      <c r="G179" s="50">
        <v>2015</v>
      </c>
      <c r="H179">
        <f>SUMIFS(IND_SavePot!$I$7:$I$10207,IND_SavePot!$D$7:$D$10207,'2015'!C179,IND_SavePot!$K$7:$K$10207,8-RIGHT('2015'!B179,1))*IF(RIGHT(C179,2)="PH",0.5,1)</f>
        <v>0</v>
      </c>
      <c r="I179" s="50">
        <f t="shared" ref="I179:J179" si="180">H179</f>
        <v>0</v>
      </c>
      <c r="J179" s="50">
        <f t="shared" si="180"/>
        <v>0</v>
      </c>
    </row>
    <row r="180" spans="2:10">
      <c r="B180" s="50" t="s">
        <v>3013</v>
      </c>
      <c r="C180" s="144" t="str">
        <f t="shared" si="133"/>
        <v>IGDTF</v>
      </c>
      <c r="D180" s="50" t="str">
        <f t="shared" si="168"/>
        <v>IGDTF</v>
      </c>
      <c r="E180" s="50" t="s">
        <v>10</v>
      </c>
      <c r="F180" s="50" t="s">
        <v>11</v>
      </c>
      <c r="G180" s="50">
        <v>2015</v>
      </c>
      <c r="H180">
        <f>SUMIFS(IND_SavePot!$I$7:$I$10207,IND_SavePot!$D$7:$D$10207,'2015'!C180,IND_SavePot!$K$7:$K$10207,8-RIGHT('2015'!B180,1))*IF(RIGHT(C180,2)="PH",0.5,1)</f>
        <v>0</v>
      </c>
      <c r="I180" s="50">
        <f t="shared" ref="I180:J180" si="181">H180</f>
        <v>0</v>
      </c>
      <c r="J180" s="50">
        <f t="shared" si="181"/>
        <v>0</v>
      </c>
    </row>
    <row r="181" spans="2:10">
      <c r="B181" s="50" t="s">
        <v>3014</v>
      </c>
      <c r="C181" s="144" t="str">
        <f t="shared" si="133"/>
        <v>IGDTF</v>
      </c>
      <c r="D181" s="50" t="str">
        <f t="shared" si="168"/>
        <v>IGDTF</v>
      </c>
      <c r="E181" s="50" t="s">
        <v>10</v>
      </c>
      <c r="F181" s="50" t="s">
        <v>11</v>
      </c>
      <c r="G181" s="50">
        <v>2015</v>
      </c>
      <c r="H181">
        <f>SUMIFS(IND_SavePot!$I$7:$I$10207,IND_SavePot!$D$7:$D$10207,'2015'!C181,IND_SavePot!$K$7:$K$10207,8-RIGHT('2015'!B181,1))*IF(RIGHT(C181,2)="PH",0.5,1)</f>
        <v>0</v>
      </c>
      <c r="I181" s="50">
        <f t="shared" ref="I181:J181" si="182">H181</f>
        <v>0</v>
      </c>
      <c r="J181" s="50">
        <f t="shared" si="182"/>
        <v>0</v>
      </c>
    </row>
    <row r="182" spans="2:10">
      <c r="B182" s="50" t="s">
        <v>3015</v>
      </c>
      <c r="C182" s="144" t="str">
        <f t="shared" si="133"/>
        <v>IGDTF</v>
      </c>
      <c r="D182" s="50" t="str">
        <f t="shared" si="168"/>
        <v>IGDTF</v>
      </c>
      <c r="E182" s="50" t="s">
        <v>10</v>
      </c>
      <c r="F182" s="50" t="s">
        <v>11</v>
      </c>
      <c r="G182" s="50">
        <v>2015</v>
      </c>
      <c r="H182">
        <f>SUMIFS(IND_SavePot!$I$7:$I$10207,IND_SavePot!$D$7:$D$10207,'2015'!C182,IND_SavePot!$K$7:$K$10207,8-RIGHT('2015'!B182,1))*IF(RIGHT(C182,2)="PH",0.5,1)</f>
        <v>0</v>
      </c>
      <c r="I182" s="50">
        <f t="shared" ref="I182:J182" si="183">H182</f>
        <v>0</v>
      </c>
      <c r="J182" s="50">
        <f t="shared" si="183"/>
        <v>0</v>
      </c>
    </row>
    <row r="183" spans="2:10">
      <c r="B183" s="50" t="s">
        <v>3016</v>
      </c>
      <c r="C183" s="144" t="str">
        <f t="shared" si="133"/>
        <v>IGDTF</v>
      </c>
      <c r="D183" s="50" t="str">
        <f t="shared" si="168"/>
        <v>IGDTF</v>
      </c>
      <c r="E183" s="50" t="s">
        <v>10</v>
      </c>
      <c r="F183" s="50" t="s">
        <v>11</v>
      </c>
      <c r="G183" s="50">
        <v>2015</v>
      </c>
      <c r="H183">
        <f>SUMIFS(IND_SavePot!$I$7:$I$10207,IND_SavePot!$D$7:$D$10207,'2015'!C183,IND_SavePot!$K$7:$K$10207,8-RIGHT('2015'!B183,1))*IF(RIGHT(C183,2)="PH",0.5,1)</f>
        <v>0</v>
      </c>
      <c r="I183" s="50">
        <f t="shared" ref="I183:J183" si="184">H183</f>
        <v>0</v>
      </c>
      <c r="J183" s="50">
        <f t="shared" si="184"/>
        <v>0</v>
      </c>
    </row>
    <row r="184" spans="2:10">
      <c r="B184" s="50" t="s">
        <v>3017</v>
      </c>
      <c r="C184" s="144" t="str">
        <f t="shared" si="133"/>
        <v>IGDTF</v>
      </c>
      <c r="D184" s="50" t="str">
        <f t="shared" si="168"/>
        <v>IGDTF</v>
      </c>
      <c r="E184" s="50" t="s">
        <v>10</v>
      </c>
      <c r="F184" s="50" t="s">
        <v>11</v>
      </c>
      <c r="G184" s="50">
        <v>2015</v>
      </c>
      <c r="H184">
        <f>SUMIFS(IND_SavePot!$I$7:$I$10207,IND_SavePot!$D$7:$D$10207,'2015'!C184,IND_SavePot!$K$7:$K$10207,8-RIGHT('2015'!B184,1))*IF(RIGHT(C184,2)="PH",0.5,1)</f>
        <v>0</v>
      </c>
      <c r="I184" s="50">
        <f t="shared" ref="I184:J184" si="185">H184</f>
        <v>0</v>
      </c>
      <c r="J184" s="50">
        <f t="shared" si="185"/>
        <v>0</v>
      </c>
    </row>
    <row r="185" spans="2:10">
      <c r="B185" s="50" t="s">
        <v>7539</v>
      </c>
      <c r="C185" s="144" t="str">
        <f t="shared" si="133"/>
        <v>IMDPH</v>
      </c>
      <c r="D185" s="50" t="str">
        <f t="shared" si="168"/>
        <v>IMDPH</v>
      </c>
      <c r="E185" s="50" t="s">
        <v>10</v>
      </c>
      <c r="F185" s="50" t="s">
        <v>11</v>
      </c>
      <c r="G185" s="50">
        <v>2015</v>
      </c>
      <c r="H185">
        <f>SUMIFS(IND_SavePot!$I$7:$I$10207,IND_SavePot!$D$7:$D$10207,'2015'!C185,IND_SavePot!$K$7:$K$10207,8-RIGHT('2015'!B185,1))*IF(RIGHT(C185,2)="PH",0.5,1)</f>
        <v>0.10247170363717396</v>
      </c>
      <c r="I185" s="50">
        <f t="shared" ref="I185:J185" si="186">H185</f>
        <v>0.10247170363717396</v>
      </c>
      <c r="J185" s="50">
        <f t="shared" si="186"/>
        <v>0.10247170363717396</v>
      </c>
    </row>
    <row r="186" spans="2:10">
      <c r="B186" s="50" t="s">
        <v>7540</v>
      </c>
      <c r="C186" s="144" t="str">
        <f t="shared" si="133"/>
        <v>IMDPH</v>
      </c>
      <c r="D186" s="50" t="str">
        <f t="shared" si="168"/>
        <v>IMDPH</v>
      </c>
      <c r="E186" s="50" t="s">
        <v>10</v>
      </c>
      <c r="F186" s="50" t="s">
        <v>11</v>
      </c>
      <c r="G186" s="50">
        <v>2015</v>
      </c>
      <c r="H186">
        <f>SUMIFS(IND_SavePot!$I$7:$I$10207,IND_SavePot!$D$7:$D$10207,'2015'!C186,IND_SavePot!$K$7:$K$10207,8-RIGHT('2015'!B186,1))*IF(RIGHT(C186,2)="PH",0.5,1)</f>
        <v>2.4634286533049277E-2</v>
      </c>
      <c r="I186" s="50">
        <f t="shared" ref="I186:J186" si="187">H186</f>
        <v>2.4634286533049277E-2</v>
      </c>
      <c r="J186" s="50">
        <f t="shared" si="187"/>
        <v>2.4634286533049277E-2</v>
      </c>
    </row>
    <row r="187" spans="2:10">
      <c r="B187" s="50" t="s">
        <v>7541</v>
      </c>
      <c r="C187" s="144" t="str">
        <f t="shared" si="133"/>
        <v>IMDPH</v>
      </c>
      <c r="D187" s="50" t="str">
        <f t="shared" si="168"/>
        <v>IMDPH</v>
      </c>
      <c r="E187" s="50" t="s">
        <v>10</v>
      </c>
      <c r="F187" s="50" t="s">
        <v>11</v>
      </c>
      <c r="G187" s="50">
        <v>2015</v>
      </c>
      <c r="H187">
        <f>SUMIFS(IND_SavePot!$I$7:$I$10207,IND_SavePot!$D$7:$D$10207,'2015'!C187,IND_SavePot!$K$7:$K$10207,8-RIGHT('2015'!B187,1))*IF(RIGHT(C187,2)="PH",0.5,1)</f>
        <v>2.4828166709986013E-2</v>
      </c>
      <c r="I187" s="50">
        <f t="shared" ref="I187:J187" si="188">H187</f>
        <v>2.4828166709986013E-2</v>
      </c>
      <c r="J187" s="50">
        <f t="shared" si="188"/>
        <v>2.4828166709986013E-2</v>
      </c>
    </row>
    <row r="188" spans="2:10">
      <c r="B188" s="50" t="s">
        <v>7542</v>
      </c>
      <c r="C188" s="144" t="str">
        <f t="shared" si="133"/>
        <v>IMDPH</v>
      </c>
      <c r="D188" s="50" t="str">
        <f t="shared" si="168"/>
        <v>IMDPH</v>
      </c>
      <c r="E188" s="50" t="s">
        <v>10</v>
      </c>
      <c r="F188" s="50" t="s">
        <v>11</v>
      </c>
      <c r="G188" s="50">
        <v>2015</v>
      </c>
      <c r="H188">
        <f>SUMIFS(IND_SavePot!$I$7:$I$10207,IND_SavePot!$D$7:$D$10207,'2015'!C188,IND_SavePot!$K$7:$K$10207,8-RIGHT('2015'!B188,1))*IF(RIGHT(C188,2)="PH",0.5,1)</f>
        <v>2.5821293378385447E-2</v>
      </c>
      <c r="I188" s="50">
        <f t="shared" ref="I188:J188" si="189">H188</f>
        <v>2.5821293378385447E-2</v>
      </c>
      <c r="J188" s="50">
        <f t="shared" si="189"/>
        <v>2.5821293378385447E-2</v>
      </c>
    </row>
    <row r="189" spans="2:10">
      <c r="B189" s="50" t="s">
        <v>7543</v>
      </c>
      <c r="C189" s="144" t="str">
        <f t="shared" si="133"/>
        <v>IMDPH</v>
      </c>
      <c r="D189" s="50" t="str">
        <f t="shared" si="168"/>
        <v>IMDPH</v>
      </c>
      <c r="E189" s="50" t="s">
        <v>10</v>
      </c>
      <c r="F189" s="50" t="s">
        <v>11</v>
      </c>
      <c r="G189" s="50">
        <v>2015</v>
      </c>
      <c r="H189">
        <f>SUMIFS(IND_SavePot!$I$7:$I$10207,IND_SavePot!$D$7:$D$10207,'2015'!C189,IND_SavePot!$K$7:$K$10207,8-RIGHT('2015'!B189,1))*IF(RIGHT(C189,2)="PH",0.5,1)</f>
        <v>1.7876280031189913E-2</v>
      </c>
      <c r="I189" s="50">
        <f t="shared" ref="I189:J189" si="190">H189</f>
        <v>1.7876280031189913E-2</v>
      </c>
      <c r="J189" s="50">
        <f t="shared" si="190"/>
        <v>1.7876280031189913E-2</v>
      </c>
    </row>
    <row r="190" spans="2:10">
      <c r="B190" s="50" t="s">
        <v>7544</v>
      </c>
      <c r="C190" s="144" t="str">
        <f t="shared" si="133"/>
        <v>IMDPH</v>
      </c>
      <c r="D190" s="50" t="str">
        <f t="shared" si="168"/>
        <v>IMDPH</v>
      </c>
      <c r="E190" s="50" t="s">
        <v>10</v>
      </c>
      <c r="F190" s="50" t="s">
        <v>11</v>
      </c>
      <c r="G190" s="50">
        <v>2015</v>
      </c>
      <c r="H190">
        <f>SUMIFS(IND_SavePot!$I$7:$I$10207,IND_SavePot!$D$7:$D$10207,'2015'!C190,IND_SavePot!$K$7:$K$10207,8-RIGHT('2015'!B190,1))*IF(RIGHT(C190,2)="PH",0.5,1)</f>
        <v>9.9312666839943987E-3</v>
      </c>
      <c r="I190" s="50">
        <f t="shared" ref="I190:J190" si="191">H190</f>
        <v>9.9312666839943987E-3</v>
      </c>
      <c r="J190" s="50">
        <f t="shared" si="191"/>
        <v>9.9312666839943987E-3</v>
      </c>
    </row>
    <row r="191" spans="2:10">
      <c r="B191" s="50" t="s">
        <v>7545</v>
      </c>
      <c r="C191" s="144" t="str">
        <f t="shared" si="133"/>
        <v>IMDPH</v>
      </c>
      <c r="D191" s="50" t="str">
        <f t="shared" si="168"/>
        <v>IMDPH</v>
      </c>
      <c r="E191" s="50" t="s">
        <v>10</v>
      </c>
      <c r="F191" s="50" t="s">
        <v>11</v>
      </c>
      <c r="G191" s="50">
        <v>2015</v>
      </c>
      <c r="H191">
        <f>SUMIFS(IND_SavePot!$I$7:$I$10207,IND_SavePot!$D$7:$D$10207,'2015'!C191,IND_SavePot!$K$7:$K$10207,8-RIGHT('2015'!B191,1))*IF(RIGHT(C191,2)="PH",0.5,1)</f>
        <v>8.9381400155949687E-3</v>
      </c>
      <c r="I191" s="50">
        <f t="shared" ref="I191:J191" si="192">H191</f>
        <v>8.9381400155949687E-3</v>
      </c>
      <c r="J191" s="50">
        <f t="shared" si="192"/>
        <v>8.9381400155949687E-3</v>
      </c>
    </row>
    <row r="192" spans="2:10">
      <c r="B192" s="50" t="s">
        <v>7546</v>
      </c>
      <c r="C192" s="144" t="str">
        <f t="shared" si="133"/>
        <v>IMDPH</v>
      </c>
      <c r="D192" s="50" t="str">
        <f t="shared" si="168"/>
        <v>IMDPH</v>
      </c>
      <c r="E192" s="50" t="s">
        <v>10</v>
      </c>
      <c r="F192" s="50" t="s">
        <v>11</v>
      </c>
      <c r="G192" s="50">
        <v>2015</v>
      </c>
      <c r="H192">
        <f>SUMIFS(IND_SavePot!$I$7:$I$10207,IND_SavePot!$D$7:$D$10207,'2015'!C192,IND_SavePot!$K$7:$K$10207,8-RIGHT('2015'!B192,1))*IF(RIGHT(C192,2)="PH",0.5,1)</f>
        <v>8.9381400155949444E-3</v>
      </c>
      <c r="I192" s="50">
        <f t="shared" ref="I192:J192" si="193">H192</f>
        <v>8.9381400155949444E-3</v>
      </c>
      <c r="J192" s="50">
        <f t="shared" si="193"/>
        <v>8.9381400155949444E-3</v>
      </c>
    </row>
    <row r="193" spans="2:10">
      <c r="B193" s="50" t="s">
        <v>7547</v>
      </c>
      <c r="C193" s="144" t="str">
        <f t="shared" si="133"/>
        <v>IMDPH</v>
      </c>
      <c r="D193" s="50" t="str">
        <f t="shared" si="168"/>
        <v>IMDPH</v>
      </c>
      <c r="E193" s="50" t="s">
        <v>10</v>
      </c>
      <c r="F193" s="50" t="s">
        <v>11</v>
      </c>
      <c r="G193" s="50">
        <v>2015</v>
      </c>
      <c r="H193">
        <f>SUMIFS(IND_SavePot!$I$7:$I$10207,IND_SavePot!$D$7:$D$10207,'2015'!C193,IND_SavePot!$K$7:$K$10207,8-RIGHT('2015'!B193,1))*IF(RIGHT(C193,2)="PH",0.5,1)</f>
        <v>2.9793800051983277E-3</v>
      </c>
      <c r="I193" s="50">
        <f t="shared" ref="I193:J193" si="194">H193</f>
        <v>2.9793800051983277E-3</v>
      </c>
      <c r="J193" s="50">
        <f t="shared" si="194"/>
        <v>2.9793800051983277E-3</v>
      </c>
    </row>
    <row r="194" spans="2:10">
      <c r="B194" s="50" t="s">
        <v>7548</v>
      </c>
      <c r="C194" s="144" t="str">
        <f t="shared" si="133"/>
        <v>IMDSH</v>
      </c>
      <c r="D194" s="50" t="str">
        <f t="shared" si="168"/>
        <v>IMDSH</v>
      </c>
      <c r="E194" s="50" t="s">
        <v>10</v>
      </c>
      <c r="F194" s="50" t="s">
        <v>11</v>
      </c>
      <c r="G194" s="50">
        <v>2015</v>
      </c>
      <c r="H194">
        <f>SUMIFS(IND_SavePot!$I$7:$I$10207,IND_SavePot!$D$7:$D$10207,'2015'!C194,IND_SavePot!$K$7:$K$10207,8-RIGHT('2015'!B194,1))*IF(RIGHT(C194,2)="PH",0.5,1)</f>
        <v>1.5570421487193556E-2</v>
      </c>
      <c r="I194" s="50">
        <f t="shared" ref="I194:J194" si="195">H194</f>
        <v>1.5570421487193556E-2</v>
      </c>
      <c r="J194" s="50">
        <f t="shared" si="195"/>
        <v>1.5570421487193556E-2</v>
      </c>
    </row>
    <row r="195" spans="2:10">
      <c r="B195" s="50" t="s">
        <v>7549</v>
      </c>
      <c r="C195" s="144" t="str">
        <f t="shared" si="133"/>
        <v>IMDSH</v>
      </c>
      <c r="D195" s="50" t="str">
        <f t="shared" si="168"/>
        <v>IMDSH</v>
      </c>
      <c r="E195" s="50" t="s">
        <v>10</v>
      </c>
      <c r="F195" s="50" t="s">
        <v>11</v>
      </c>
      <c r="G195" s="50">
        <v>2015</v>
      </c>
      <c r="H195">
        <f>SUMIFS(IND_SavePot!$I$7:$I$10207,IND_SavePot!$D$7:$D$10207,'2015'!C195,IND_SavePot!$K$7:$K$10207,8-RIGHT('2015'!B195,1))*IF(RIGHT(C195,2)="PH",0.5,1)</f>
        <v>3.8926053717983954E-3</v>
      </c>
      <c r="I195" s="50">
        <f t="shared" ref="I195:J195" si="196">H195</f>
        <v>3.8926053717983954E-3</v>
      </c>
      <c r="J195" s="50">
        <f t="shared" si="196"/>
        <v>3.8926053717983954E-3</v>
      </c>
    </row>
    <row r="196" spans="2:10">
      <c r="B196" s="50" t="s">
        <v>7550</v>
      </c>
      <c r="C196" s="144" t="str">
        <f t="shared" si="133"/>
        <v>IMDSH</v>
      </c>
      <c r="D196" s="50" t="str">
        <f t="shared" si="168"/>
        <v>IMDSH</v>
      </c>
      <c r="E196" s="50" t="s">
        <v>10</v>
      </c>
      <c r="F196" s="50" t="s">
        <v>11</v>
      </c>
      <c r="G196" s="50">
        <v>2015</v>
      </c>
      <c r="H196">
        <f>SUMIFS(IND_SavePot!$I$7:$I$10207,IND_SavePot!$D$7:$D$10207,'2015'!C196,IND_SavePot!$K$7:$K$10207,8-RIGHT('2015'!B196,1))*IF(RIGHT(C196,2)="PH",0.5,1)</f>
        <v>5.8389080576975866E-3</v>
      </c>
      <c r="I196" s="50">
        <f t="shared" ref="I196:J196" si="197">H196</f>
        <v>5.8389080576975866E-3</v>
      </c>
      <c r="J196" s="50">
        <f t="shared" si="197"/>
        <v>5.8389080576975866E-3</v>
      </c>
    </row>
    <row r="197" spans="2:10">
      <c r="B197" s="50" t="s">
        <v>7551</v>
      </c>
      <c r="C197" s="144" t="str">
        <f t="shared" si="133"/>
        <v>IMDSH</v>
      </c>
      <c r="D197" s="50" t="str">
        <f t="shared" si="168"/>
        <v>IMDSH</v>
      </c>
      <c r="E197" s="50" t="s">
        <v>10</v>
      </c>
      <c r="F197" s="50" t="s">
        <v>11</v>
      </c>
      <c r="G197" s="50">
        <v>2015</v>
      </c>
      <c r="H197">
        <f>SUMIFS(IND_SavePot!$I$7:$I$10207,IND_SavePot!$D$7:$D$10207,'2015'!C197,IND_SavePot!$K$7:$K$10207,8-RIGHT('2015'!B197,1))*IF(RIGHT(C197,2)="PH",0.5,1)</f>
        <v>5.8389080576975866E-3</v>
      </c>
      <c r="I197" s="50">
        <f t="shared" ref="I197:J197" si="198">H197</f>
        <v>5.8389080576975866E-3</v>
      </c>
      <c r="J197" s="50">
        <f t="shared" si="198"/>
        <v>5.8389080576975866E-3</v>
      </c>
    </row>
    <row r="198" spans="2:10">
      <c r="B198" s="50" t="s">
        <v>7552</v>
      </c>
      <c r="C198" s="144" t="str">
        <f t="shared" ref="C198:C261" si="199">"I"&amp;MID(B198,4,1)&amp;"D"&amp;MID(B198,9,2)</f>
        <v>IMDSH</v>
      </c>
      <c r="D198" s="50" t="str">
        <f t="shared" si="168"/>
        <v>IMDSH</v>
      </c>
      <c r="E198" s="50" t="s">
        <v>10</v>
      </c>
      <c r="F198" s="50" t="s">
        <v>11</v>
      </c>
      <c r="G198" s="50">
        <v>2015</v>
      </c>
      <c r="H198">
        <f>SUMIFS(IND_SavePot!$I$7:$I$10207,IND_SavePot!$D$7:$D$10207,'2015'!C198,IND_SavePot!$K$7:$K$10207,8-RIGHT('2015'!B198,1))*IF(RIGHT(C198,2)="PH",0.5,1)</f>
        <v>3.8926053717983828E-3</v>
      </c>
      <c r="I198" s="50">
        <f t="shared" ref="I198:J198" si="200">H198</f>
        <v>3.8926053717983828E-3</v>
      </c>
      <c r="J198" s="50">
        <f t="shared" si="200"/>
        <v>3.8926053717983828E-3</v>
      </c>
    </row>
    <row r="199" spans="2:10">
      <c r="B199" s="50" t="s">
        <v>7553</v>
      </c>
      <c r="C199" s="144" t="str">
        <f t="shared" si="199"/>
        <v>IMDSH</v>
      </c>
      <c r="D199" s="50" t="str">
        <f t="shared" si="168"/>
        <v>IMDSH</v>
      </c>
      <c r="E199" s="50" t="s">
        <v>10</v>
      </c>
      <c r="F199" s="50" t="s">
        <v>11</v>
      </c>
      <c r="G199" s="50">
        <v>2015</v>
      </c>
      <c r="H199">
        <f>SUMIFS(IND_SavePot!$I$7:$I$10207,IND_SavePot!$D$7:$D$10207,'2015'!C199,IND_SavePot!$K$7:$K$10207,8-RIGHT('2015'!B199,1))*IF(RIGHT(C199,2)="PH",0.5,1)</f>
        <v>5.8389080576975866E-3</v>
      </c>
      <c r="I199" s="50">
        <f t="shared" ref="I199:J199" si="201">H199</f>
        <v>5.8389080576975866E-3</v>
      </c>
      <c r="J199" s="50">
        <f t="shared" si="201"/>
        <v>5.8389080576975866E-3</v>
      </c>
    </row>
    <row r="200" spans="2:10">
      <c r="B200" s="50" t="s">
        <v>7554</v>
      </c>
      <c r="C200" s="144" t="str">
        <f t="shared" si="199"/>
        <v>IMDSH</v>
      </c>
      <c r="D200" s="50" t="str">
        <f t="shared" si="168"/>
        <v>IMDSH</v>
      </c>
      <c r="E200" s="50" t="s">
        <v>10</v>
      </c>
      <c r="F200" s="50" t="s">
        <v>11</v>
      </c>
      <c r="G200" s="50">
        <v>2015</v>
      </c>
      <c r="H200">
        <f>SUMIFS(IND_SavePot!$I$7:$I$10207,IND_SavePot!$D$7:$D$10207,'2015'!C200,IND_SavePot!$K$7:$K$10207,8-RIGHT('2015'!B200,1))*IF(RIGHT(C200,2)="PH",0.5,1)</f>
        <v>5.8389080576976117E-3</v>
      </c>
      <c r="I200" s="50">
        <f t="shared" ref="I200:J200" si="202">H200</f>
        <v>5.8389080576976117E-3</v>
      </c>
      <c r="J200" s="50">
        <f t="shared" si="202"/>
        <v>5.8389080576976117E-3</v>
      </c>
    </row>
    <row r="201" spans="2:10">
      <c r="B201" s="50" t="s">
        <v>7555</v>
      </c>
      <c r="C201" s="144" t="str">
        <f t="shared" si="199"/>
        <v>IMDSH</v>
      </c>
      <c r="D201" s="50" t="str">
        <f t="shared" si="168"/>
        <v>IMDSH</v>
      </c>
      <c r="E201" s="50" t="s">
        <v>10</v>
      </c>
      <c r="F201" s="50" t="s">
        <v>11</v>
      </c>
      <c r="G201" s="50">
        <v>2015</v>
      </c>
      <c r="H201">
        <f>SUMIFS(IND_SavePot!$I$7:$I$10207,IND_SavePot!$D$7:$D$10207,'2015'!C201,IND_SavePot!$K$7:$K$10207,8-RIGHT('2015'!B201,1))*IF(RIGHT(C201,2)="PH",0.5,1)</f>
        <v>3.8926053717983577E-3</v>
      </c>
      <c r="I201" s="50">
        <f t="shared" ref="I201:J201" si="203">H201</f>
        <v>3.8926053717983577E-3</v>
      </c>
      <c r="J201" s="50">
        <f t="shared" si="203"/>
        <v>3.8926053717983577E-3</v>
      </c>
    </row>
    <row r="202" spans="2:10">
      <c r="B202" s="50" t="s">
        <v>7556</v>
      </c>
      <c r="C202" s="144" t="str">
        <f t="shared" si="199"/>
        <v>IMDSH</v>
      </c>
      <c r="D202" s="50" t="str">
        <f t="shared" si="168"/>
        <v>IMDSH</v>
      </c>
      <c r="E202" s="50" t="s">
        <v>10</v>
      </c>
      <c r="F202" s="50" t="s">
        <v>11</v>
      </c>
      <c r="G202" s="50">
        <v>2015</v>
      </c>
      <c r="H202">
        <f>SUMIFS(IND_SavePot!$I$7:$I$10207,IND_SavePot!$D$7:$D$10207,'2015'!C202,IND_SavePot!$K$7:$K$10207,8-RIGHT('2015'!B202,1))*IF(RIGHT(C202,2)="PH",0.5,1)</f>
        <v>6.617429132057269E-2</v>
      </c>
      <c r="I202" s="50">
        <f t="shared" ref="I202:J202" si="204">H202</f>
        <v>6.617429132057269E-2</v>
      </c>
      <c r="J202" s="50">
        <f t="shared" si="204"/>
        <v>6.617429132057269E-2</v>
      </c>
    </row>
    <row r="203" spans="2:10">
      <c r="B203" s="50" t="s">
        <v>3018</v>
      </c>
      <c r="C203" s="144" t="str">
        <f t="shared" si="199"/>
        <v>IMDLA</v>
      </c>
      <c r="D203" s="50" t="str">
        <f t="shared" si="168"/>
        <v>IMDLA</v>
      </c>
      <c r="E203" s="50" t="s">
        <v>10</v>
      </c>
      <c r="F203" s="50" t="s">
        <v>11</v>
      </c>
      <c r="G203" s="50">
        <v>2015</v>
      </c>
      <c r="H203">
        <f>SUMIFS(IND_SavePot!$I$7:$I$10207,IND_SavePot!$D$7:$D$10207,'2015'!C203,IND_SavePot!$K$7:$K$10207,8-RIGHT('2015'!B203,1))*IF(RIGHT(C203,2)="PH",0.5,1)</f>
        <v>9.3619557744192852E-2</v>
      </c>
      <c r="I203" s="50">
        <f t="shared" ref="I203:J203" si="205">H203</f>
        <v>9.3619557744192852E-2</v>
      </c>
      <c r="J203" s="50">
        <f t="shared" si="205"/>
        <v>9.3619557744192852E-2</v>
      </c>
    </row>
    <row r="204" spans="2:10">
      <c r="B204" s="50" t="s">
        <v>3019</v>
      </c>
      <c r="C204" s="144" t="str">
        <f t="shared" si="199"/>
        <v>IMDLA</v>
      </c>
      <c r="D204" s="50" t="str">
        <f t="shared" si="168"/>
        <v>IMDLA</v>
      </c>
      <c r="E204" s="50" t="s">
        <v>10</v>
      </c>
      <c r="F204" s="50" t="s">
        <v>11</v>
      </c>
      <c r="G204" s="50">
        <v>2015</v>
      </c>
      <c r="H204">
        <f>SUMIFS(IND_SavePot!$I$7:$I$10207,IND_SavePot!$D$7:$D$10207,'2015'!C204,IND_SavePot!$K$7:$K$10207,8-RIGHT('2015'!B204,1))*IF(RIGHT(C204,2)="PH",0.5,1)</f>
        <v>5.5070328084819379E-3</v>
      </c>
      <c r="I204" s="50">
        <f t="shared" ref="I204:J204" si="206">H204</f>
        <v>5.5070328084819379E-3</v>
      </c>
      <c r="J204" s="50">
        <f t="shared" si="206"/>
        <v>5.5070328084819379E-3</v>
      </c>
    </row>
    <row r="205" spans="2:10">
      <c r="B205" s="50" t="s">
        <v>3020</v>
      </c>
      <c r="C205" s="144" t="str">
        <f t="shared" si="199"/>
        <v>IMDLA</v>
      </c>
      <c r="D205" s="50" t="str">
        <f t="shared" si="168"/>
        <v>IMDLA</v>
      </c>
      <c r="E205" s="50" t="s">
        <v>10</v>
      </c>
      <c r="F205" s="50" t="s">
        <v>11</v>
      </c>
      <c r="G205" s="50">
        <v>2015</v>
      </c>
      <c r="H205">
        <f>SUMIFS(IND_SavePot!$I$7:$I$10207,IND_SavePot!$D$7:$D$10207,'2015'!C205,IND_SavePot!$K$7:$K$10207,8-RIGHT('2015'!B205,1))*IF(RIGHT(C205,2)="PH",0.5,1)</f>
        <v>1.1014065616963862E-2</v>
      </c>
      <c r="I205" s="50">
        <f t="shared" ref="I205:J205" si="207">H205</f>
        <v>1.1014065616963862E-2</v>
      </c>
      <c r="J205" s="50">
        <f t="shared" si="207"/>
        <v>1.1014065616963862E-2</v>
      </c>
    </row>
    <row r="206" spans="2:10">
      <c r="B206" s="50" t="s">
        <v>3021</v>
      </c>
      <c r="C206" s="144" t="str">
        <f t="shared" si="199"/>
        <v>IMDLA</v>
      </c>
      <c r="D206" s="50" t="str">
        <f t="shared" si="168"/>
        <v>IMDLA</v>
      </c>
      <c r="E206" s="50" t="s">
        <v>10</v>
      </c>
      <c r="F206" s="50" t="s">
        <v>11</v>
      </c>
      <c r="G206" s="50">
        <v>2015</v>
      </c>
      <c r="H206">
        <f>SUMIFS(IND_SavePot!$I$7:$I$10207,IND_SavePot!$D$7:$D$10207,'2015'!C206,IND_SavePot!$K$7:$K$10207,8-RIGHT('2015'!B206,1))*IF(RIGHT(C206,2)="PH",0.5,1)</f>
        <v>5.6807852586238418E-3</v>
      </c>
      <c r="I206" s="50">
        <f t="shared" ref="I206:J206" si="208">H206</f>
        <v>5.6807852586238418E-3</v>
      </c>
      <c r="J206" s="50">
        <f t="shared" si="208"/>
        <v>5.6807852586238418E-3</v>
      </c>
    </row>
    <row r="207" spans="2:10">
      <c r="B207" s="50" t="s">
        <v>3022</v>
      </c>
      <c r="C207" s="144" t="str">
        <f t="shared" si="199"/>
        <v>IMDLA</v>
      </c>
      <c r="D207" s="50" t="str">
        <f t="shared" si="168"/>
        <v>IMDLA</v>
      </c>
      <c r="E207" s="50" t="s">
        <v>10</v>
      </c>
      <c r="F207" s="50" t="s">
        <v>11</v>
      </c>
      <c r="G207" s="50">
        <v>2015</v>
      </c>
      <c r="H207">
        <f>SUMIFS(IND_SavePot!$I$7:$I$10207,IND_SavePot!$D$7:$D$10207,'2015'!C207,IND_SavePot!$K$7:$K$10207,8-RIGHT('2015'!B207,1))*IF(RIGHT(C207,2)="PH",0.5,1)</f>
        <v>5.6807852586238661E-3</v>
      </c>
      <c r="I207" s="50">
        <f t="shared" ref="I207:J207" si="209">H207</f>
        <v>5.6807852586238661E-3</v>
      </c>
      <c r="J207" s="50">
        <f t="shared" si="209"/>
        <v>5.6807852586238661E-3</v>
      </c>
    </row>
    <row r="208" spans="2:10">
      <c r="B208" s="50" t="s">
        <v>3023</v>
      </c>
      <c r="C208" s="144" t="str">
        <f t="shared" si="199"/>
        <v>IMDLA</v>
      </c>
      <c r="D208" s="50" t="str">
        <f t="shared" si="168"/>
        <v>IMDLA</v>
      </c>
      <c r="E208" s="50" t="s">
        <v>10</v>
      </c>
      <c r="F208" s="50" t="s">
        <v>11</v>
      </c>
      <c r="G208" s="50">
        <v>2015</v>
      </c>
      <c r="H208">
        <f>SUMIFS(IND_SavePot!$I$7:$I$10207,IND_SavePot!$D$7:$D$10207,'2015'!C208,IND_SavePot!$K$7:$K$10207,8-RIGHT('2015'!B208,1))*IF(RIGHT(C208,2)="PH",0.5,1)</f>
        <v>5.6807852586238661E-3</v>
      </c>
      <c r="I208" s="50">
        <f t="shared" ref="I208:J208" si="210">H208</f>
        <v>5.6807852586238661E-3</v>
      </c>
      <c r="J208" s="50">
        <f t="shared" si="210"/>
        <v>5.6807852586238661E-3</v>
      </c>
    </row>
    <row r="209" spans="2:10">
      <c r="B209" s="50" t="s">
        <v>3024</v>
      </c>
      <c r="C209" s="144" t="str">
        <f t="shared" si="199"/>
        <v>IMDLA</v>
      </c>
      <c r="D209" s="50" t="str">
        <f t="shared" si="168"/>
        <v>IMDLA</v>
      </c>
      <c r="E209" s="50" t="s">
        <v>10</v>
      </c>
      <c r="F209" s="50" t="s">
        <v>11</v>
      </c>
      <c r="G209" s="50">
        <v>2015</v>
      </c>
      <c r="H209">
        <f>SUMIFS(IND_SavePot!$I$7:$I$10207,IND_SavePot!$D$7:$D$10207,'2015'!C209,IND_SavePot!$K$7:$K$10207,8-RIGHT('2015'!B209,1))*IF(RIGHT(C209,2)="PH",0.5,1)</f>
        <v>2.840392629311933E-3</v>
      </c>
      <c r="I209" s="50">
        <f t="shared" ref="I209:J209" si="211">H209</f>
        <v>2.840392629311933E-3</v>
      </c>
      <c r="J209" s="50">
        <f t="shared" si="211"/>
        <v>2.840392629311933E-3</v>
      </c>
    </row>
    <row r="210" spans="2:10">
      <c r="B210" s="50" t="s">
        <v>3025</v>
      </c>
      <c r="C210" s="144" t="str">
        <f t="shared" si="199"/>
        <v>IMDLA</v>
      </c>
      <c r="D210" s="50" t="str">
        <f t="shared" si="168"/>
        <v>IMDLA</v>
      </c>
      <c r="E210" s="50" t="s">
        <v>10</v>
      </c>
      <c r="F210" s="50" t="s">
        <v>11</v>
      </c>
      <c r="G210" s="50">
        <v>2015</v>
      </c>
      <c r="H210">
        <f>SUMIFS(IND_SavePot!$I$7:$I$10207,IND_SavePot!$D$7:$D$10207,'2015'!C210,IND_SavePot!$K$7:$K$10207,8-RIGHT('2015'!B210,1))*IF(RIGHT(C210,2)="PH",0.5,1)</f>
        <v>5.6807852586238661E-3</v>
      </c>
      <c r="I210" s="50">
        <f t="shared" ref="I210:J210" si="212">H210</f>
        <v>5.6807852586238661E-3</v>
      </c>
      <c r="J210" s="50">
        <f t="shared" si="212"/>
        <v>5.6807852586238661E-3</v>
      </c>
    </row>
    <row r="211" spans="2:10">
      <c r="B211" s="50" t="s">
        <v>3026</v>
      </c>
      <c r="C211" s="144" t="str">
        <f t="shared" si="199"/>
        <v>IMDLA</v>
      </c>
      <c r="D211" s="50" t="str">
        <f t="shared" si="168"/>
        <v>IMDLA</v>
      </c>
      <c r="E211" s="50" t="s">
        <v>10</v>
      </c>
      <c r="F211" s="50" t="s">
        <v>11</v>
      </c>
      <c r="G211" s="50">
        <v>2015</v>
      </c>
      <c r="H211">
        <f>SUMIFS(IND_SavePot!$I$7:$I$10207,IND_SavePot!$D$7:$D$10207,'2015'!C211,IND_SavePot!$K$7:$K$10207,8-RIGHT('2015'!B211,1))*IF(RIGHT(C211,2)="PH",0.5,1)</f>
        <v>0.33736366419903258</v>
      </c>
      <c r="I211" s="50">
        <f t="shared" ref="I211:J211" si="213">H211</f>
        <v>0.33736366419903258</v>
      </c>
      <c r="J211" s="50">
        <f t="shared" si="213"/>
        <v>0.33736366419903258</v>
      </c>
    </row>
    <row r="212" spans="2:10">
      <c r="B212" s="50" t="s">
        <v>3027</v>
      </c>
      <c r="C212" s="144" t="str">
        <f t="shared" si="199"/>
        <v>IMDEM</v>
      </c>
      <c r="D212" s="50" t="str">
        <f t="shared" si="168"/>
        <v>IMDEM</v>
      </c>
      <c r="E212" s="50" t="s">
        <v>10</v>
      </c>
      <c r="F212" s="50" t="s">
        <v>11</v>
      </c>
      <c r="G212" s="50">
        <v>2015</v>
      </c>
      <c r="H212">
        <f>SUMIFS(IND_SavePot!$I$7:$I$10207,IND_SavePot!$D$7:$D$10207,'2015'!C212,IND_SavePot!$K$7:$K$10207,8-RIGHT('2015'!B212,1))*IF(RIGHT(C212,2)="PH",0.5,1)</f>
        <v>7.208239139228298E-2</v>
      </c>
      <c r="I212" s="50">
        <f t="shared" ref="I212:J212" si="214">H212</f>
        <v>7.208239139228298E-2</v>
      </c>
      <c r="J212" s="50">
        <f t="shared" si="214"/>
        <v>7.208239139228298E-2</v>
      </c>
    </row>
    <row r="213" spans="2:10">
      <c r="B213" s="50" t="s">
        <v>3028</v>
      </c>
      <c r="C213" s="144" t="str">
        <f t="shared" si="199"/>
        <v>IMDEM</v>
      </c>
      <c r="D213" s="50" t="str">
        <f t="shared" si="168"/>
        <v>IMDEM</v>
      </c>
      <c r="E213" s="50" t="s">
        <v>10</v>
      </c>
      <c r="F213" s="50" t="s">
        <v>11</v>
      </c>
      <c r="G213" s="50">
        <v>2015</v>
      </c>
      <c r="H213">
        <f>SUMIFS(IND_SavePot!$I$7:$I$10207,IND_SavePot!$D$7:$D$10207,'2015'!C213,IND_SavePot!$K$7:$K$10207,8-RIGHT('2015'!B213,1))*IF(RIGHT(C213,2)="PH",0.5,1)</f>
        <v>8.4802813402685799E-3</v>
      </c>
      <c r="I213" s="50">
        <f t="shared" ref="I213:J213" si="215">H213</f>
        <v>8.4802813402685799E-3</v>
      </c>
      <c r="J213" s="50">
        <f t="shared" si="215"/>
        <v>8.4802813402685799E-3</v>
      </c>
    </row>
    <row r="214" spans="2:10">
      <c r="B214" s="50" t="s">
        <v>3029</v>
      </c>
      <c r="C214" s="144" t="str">
        <f t="shared" si="199"/>
        <v>IMDEM</v>
      </c>
      <c r="D214" s="50" t="str">
        <f t="shared" si="168"/>
        <v>IMDEM</v>
      </c>
      <c r="E214" s="50" t="s">
        <v>10</v>
      </c>
      <c r="F214" s="50" t="s">
        <v>11</v>
      </c>
      <c r="G214" s="50">
        <v>2015</v>
      </c>
      <c r="H214">
        <f>SUMIFS(IND_SavePot!$I$7:$I$10207,IND_SavePot!$D$7:$D$10207,'2015'!C214,IND_SavePot!$K$7:$K$10207,8-RIGHT('2015'!B214,1))*IF(RIGHT(C214,2)="PH",0.5,1)</f>
        <v>6.3960848930236583E-3</v>
      </c>
      <c r="I214" s="50">
        <f t="shared" ref="I214:J214" si="216">H214</f>
        <v>6.3960848930236583E-3</v>
      </c>
      <c r="J214" s="50">
        <f t="shared" si="216"/>
        <v>6.3960848930236583E-3</v>
      </c>
    </row>
    <row r="215" spans="2:10">
      <c r="B215" s="50" t="s">
        <v>3030</v>
      </c>
      <c r="C215" s="144" t="str">
        <f t="shared" si="199"/>
        <v>IMDEM</v>
      </c>
      <c r="D215" s="50" t="str">
        <f t="shared" si="168"/>
        <v>IMDEM</v>
      </c>
      <c r="E215" s="50" t="s">
        <v>10</v>
      </c>
      <c r="F215" s="50" t="s">
        <v>11</v>
      </c>
      <c r="G215" s="50">
        <v>2015</v>
      </c>
      <c r="H215">
        <f>SUMIFS(IND_SavePot!$I$7:$I$10207,IND_SavePot!$D$7:$D$10207,'2015'!C215,IND_SavePot!$K$7:$K$10207,8-RIGHT('2015'!B215,1))*IF(RIGHT(C215,2)="PH",0.5,1)</f>
        <v>4.3118884457787731E-3</v>
      </c>
      <c r="I215" s="50">
        <f t="shared" ref="I215:J215" si="217">H215</f>
        <v>4.3118884457787731E-3</v>
      </c>
      <c r="J215" s="50">
        <f t="shared" si="217"/>
        <v>4.3118884457787731E-3</v>
      </c>
    </row>
    <row r="216" spans="2:10">
      <c r="B216" s="50" t="s">
        <v>3031</v>
      </c>
      <c r="C216" s="144" t="str">
        <f t="shared" si="199"/>
        <v>IMDEM</v>
      </c>
      <c r="D216" s="50" t="str">
        <f t="shared" si="168"/>
        <v>IMDEM</v>
      </c>
      <c r="E216" s="50" t="s">
        <v>10</v>
      </c>
      <c r="F216" s="50" t="s">
        <v>11</v>
      </c>
      <c r="G216" s="50">
        <v>2015</v>
      </c>
      <c r="H216">
        <f>SUMIFS(IND_SavePot!$I$7:$I$10207,IND_SavePot!$D$7:$D$10207,'2015'!C216,IND_SavePot!$K$7:$K$10207,8-RIGHT('2015'!B216,1))*IF(RIGHT(C216,2)="PH",0.5,1)</f>
        <v>4.3118884457787731E-3</v>
      </c>
      <c r="I216" s="50">
        <f t="shared" ref="I216:J216" si="218">H216</f>
        <v>4.3118884457787731E-3</v>
      </c>
      <c r="J216" s="50">
        <f t="shared" si="218"/>
        <v>4.3118884457787731E-3</v>
      </c>
    </row>
    <row r="217" spans="2:10">
      <c r="B217" s="50" t="s">
        <v>3032</v>
      </c>
      <c r="C217" s="144" t="str">
        <f t="shared" si="199"/>
        <v>IMDEM</v>
      </c>
      <c r="D217" s="50" t="str">
        <f t="shared" si="168"/>
        <v>IMDEM</v>
      </c>
      <c r="E217" s="50" t="s">
        <v>10</v>
      </c>
      <c r="F217" s="50" t="s">
        <v>11</v>
      </c>
      <c r="G217" s="50">
        <v>2015</v>
      </c>
      <c r="H217">
        <f>SUMIFS(IND_SavePot!$I$7:$I$10207,IND_SavePot!$D$7:$D$10207,'2015'!C217,IND_SavePot!$K$7:$K$10207,8-RIGHT('2015'!B217,1))*IF(RIGHT(C217,2)="PH",0.5,1)</f>
        <v>4.3118884457787861E-3</v>
      </c>
      <c r="I217" s="50">
        <f t="shared" ref="I217:J217" si="219">H217</f>
        <v>4.3118884457787861E-3</v>
      </c>
      <c r="J217" s="50">
        <f t="shared" si="219"/>
        <v>4.3118884457787861E-3</v>
      </c>
    </row>
    <row r="218" spans="2:10">
      <c r="B218" s="50" t="s">
        <v>3033</v>
      </c>
      <c r="C218" s="144" t="str">
        <f t="shared" si="199"/>
        <v>IMDEM</v>
      </c>
      <c r="D218" s="50" t="str">
        <f t="shared" si="168"/>
        <v>IMDEM</v>
      </c>
      <c r="E218" s="50" t="s">
        <v>10</v>
      </c>
      <c r="F218" s="50" t="s">
        <v>11</v>
      </c>
      <c r="G218" s="50">
        <v>2015</v>
      </c>
      <c r="H218">
        <f>SUMIFS(IND_SavePot!$I$7:$I$10207,IND_SavePot!$D$7:$D$10207,'2015'!C218,IND_SavePot!$K$7:$K$10207,8-RIGHT('2015'!B218,1))*IF(RIGHT(C218,2)="PH",0.5,1)</f>
        <v>2.1559442228893805E-3</v>
      </c>
      <c r="I218" s="50">
        <f t="shared" ref="I218:J218" si="220">H218</f>
        <v>2.1559442228893805E-3</v>
      </c>
      <c r="J218" s="50">
        <f t="shared" si="220"/>
        <v>2.1559442228893805E-3</v>
      </c>
    </row>
    <row r="219" spans="2:10">
      <c r="B219" s="50" t="s">
        <v>3034</v>
      </c>
      <c r="C219" s="144" t="str">
        <f t="shared" si="199"/>
        <v>IMDEM</v>
      </c>
      <c r="D219" s="50" t="str">
        <f t="shared" si="168"/>
        <v>IMDEM</v>
      </c>
      <c r="E219" s="50" t="s">
        <v>10</v>
      </c>
      <c r="F219" s="50" t="s">
        <v>11</v>
      </c>
      <c r="G219" s="50">
        <v>2015</v>
      </c>
      <c r="H219">
        <f>SUMIFS(IND_SavePot!$I$7:$I$10207,IND_SavePot!$D$7:$D$10207,'2015'!C219,IND_SavePot!$K$7:$K$10207,8-RIGHT('2015'!B219,1))*IF(RIGHT(C219,2)="PH",0.5,1)</f>
        <v>4.3118884457787731E-3</v>
      </c>
      <c r="I219" s="50">
        <f t="shared" ref="I219:J219" si="221">H219</f>
        <v>4.3118884457787731E-3</v>
      </c>
      <c r="J219" s="50">
        <f t="shared" si="221"/>
        <v>4.3118884457787731E-3</v>
      </c>
    </row>
    <row r="220" spans="2:10">
      <c r="B220" s="50" t="s">
        <v>3035</v>
      </c>
      <c r="C220" s="144" t="str">
        <f t="shared" si="199"/>
        <v>IMDEM</v>
      </c>
      <c r="D220" s="50" t="str">
        <f t="shared" si="168"/>
        <v>IMDEM</v>
      </c>
      <c r="E220" s="50" t="s">
        <v>10</v>
      </c>
      <c r="F220" s="50" t="s">
        <v>11</v>
      </c>
      <c r="G220" s="50">
        <v>2015</v>
      </c>
      <c r="H220">
        <f>SUMIFS(IND_SavePot!$I$7:$I$10207,IND_SavePot!$D$7:$D$10207,'2015'!C220,IND_SavePot!$K$7:$K$10207,8-RIGHT('2015'!B220,1))*IF(RIGHT(C220,2)="PH",0.5,1)</f>
        <v>9.6803310564498132E-2</v>
      </c>
      <c r="I220" s="50">
        <f t="shared" ref="I220:J220" si="222">H220</f>
        <v>9.6803310564498132E-2</v>
      </c>
      <c r="J220" s="50">
        <f t="shared" si="222"/>
        <v>9.6803310564498132E-2</v>
      </c>
    </row>
    <row r="221" spans="2:10">
      <c r="B221" s="50" t="s">
        <v>3036</v>
      </c>
      <c r="C221" s="144" t="str">
        <f t="shared" si="199"/>
        <v>IMDTF</v>
      </c>
      <c r="D221" s="50" t="str">
        <f>C221</f>
        <v>IMDTF</v>
      </c>
      <c r="E221" s="50" t="s">
        <v>10</v>
      </c>
      <c r="F221" s="50" t="s">
        <v>11</v>
      </c>
      <c r="G221" s="50">
        <v>2015</v>
      </c>
      <c r="H221">
        <f>SUMIFS(IND_SavePot!$I$7:$I$10207,IND_SavePot!$D$7:$D$10207,'2015'!C221,IND_SavePot!$K$7:$K$10207,8-RIGHT('2015'!B221,1))*IF(RIGHT(C221,2)="PH",0.5,1)</f>
        <v>1.2359024675067687E-2</v>
      </c>
      <c r="I221" s="50">
        <f t="shared" ref="I221:J221" si="223">H221</f>
        <v>1.2359024675067687E-2</v>
      </c>
      <c r="J221" s="50">
        <f t="shared" si="223"/>
        <v>1.2359024675067687E-2</v>
      </c>
    </row>
    <row r="222" spans="2:10">
      <c r="B222" s="50" t="s">
        <v>3037</v>
      </c>
      <c r="C222" s="144" t="str">
        <f t="shared" si="199"/>
        <v>IMDTF</v>
      </c>
      <c r="D222" s="50" t="str">
        <f t="shared" ref="D222:D274" si="224">C222</f>
        <v>IMDTF</v>
      </c>
      <c r="E222" s="50" t="s">
        <v>10</v>
      </c>
      <c r="F222" s="50" t="s">
        <v>11</v>
      </c>
      <c r="G222" s="50">
        <v>2015</v>
      </c>
      <c r="H222">
        <f>SUMIFS(IND_SavePot!$I$7:$I$10207,IND_SavePot!$D$7:$D$10207,'2015'!C222,IND_SavePot!$K$7:$K$10207,8-RIGHT('2015'!B222,1))*IF(RIGHT(C222,2)="PH",0.5,1)</f>
        <v>0</v>
      </c>
      <c r="I222" s="50">
        <f t="shared" ref="I222:J222" si="225">H222</f>
        <v>0</v>
      </c>
      <c r="J222" s="50">
        <f t="shared" si="225"/>
        <v>0</v>
      </c>
    </row>
    <row r="223" spans="2:10">
      <c r="B223" s="50" t="s">
        <v>3038</v>
      </c>
      <c r="C223" s="144" t="str">
        <f t="shared" si="199"/>
        <v>IMDTF</v>
      </c>
      <c r="D223" s="50" t="str">
        <f t="shared" si="224"/>
        <v>IMDTF</v>
      </c>
      <c r="E223" s="50" t="s">
        <v>10</v>
      </c>
      <c r="F223" s="50" t="s">
        <v>11</v>
      </c>
      <c r="G223" s="50">
        <v>2015</v>
      </c>
      <c r="H223">
        <f>SUMIFS(IND_SavePot!$I$7:$I$10207,IND_SavePot!$D$7:$D$10207,'2015'!C223,IND_SavePot!$K$7:$K$10207,8-RIGHT('2015'!B223,1))*IF(RIGHT(C223,2)="PH",0.5,1)</f>
        <v>0</v>
      </c>
      <c r="I223" s="50">
        <f t="shared" ref="I223:J223" si="226">H223</f>
        <v>0</v>
      </c>
      <c r="J223" s="50">
        <f t="shared" si="226"/>
        <v>0</v>
      </c>
    </row>
    <row r="224" spans="2:10">
      <c r="B224" s="50" t="s">
        <v>3039</v>
      </c>
      <c r="C224" s="144" t="str">
        <f t="shared" si="199"/>
        <v>IMDTF</v>
      </c>
      <c r="D224" s="50" t="str">
        <f t="shared" si="224"/>
        <v>IMDTF</v>
      </c>
      <c r="E224" s="50" t="s">
        <v>10</v>
      </c>
      <c r="F224" s="50" t="s">
        <v>11</v>
      </c>
      <c r="G224" s="50">
        <v>2015</v>
      </c>
      <c r="H224">
        <f>SUMIFS(IND_SavePot!$I$7:$I$10207,IND_SavePot!$D$7:$D$10207,'2015'!C224,IND_SavePot!$K$7:$K$10207,8-RIGHT('2015'!B224,1))*IF(RIGHT(C224,2)="PH",0.5,1)</f>
        <v>0</v>
      </c>
      <c r="I224" s="50">
        <f t="shared" ref="I224:J224" si="227">H224</f>
        <v>0</v>
      </c>
      <c r="J224" s="50">
        <f t="shared" si="227"/>
        <v>0</v>
      </c>
    </row>
    <row r="225" spans="2:10">
      <c r="B225" s="50" t="s">
        <v>3040</v>
      </c>
      <c r="C225" s="144" t="str">
        <f t="shared" si="199"/>
        <v>IMDTF</v>
      </c>
      <c r="D225" s="50" t="str">
        <f t="shared" si="224"/>
        <v>IMDTF</v>
      </c>
      <c r="E225" s="50" t="s">
        <v>10</v>
      </c>
      <c r="F225" s="50" t="s">
        <v>11</v>
      </c>
      <c r="G225" s="50">
        <v>2015</v>
      </c>
      <c r="H225">
        <f>SUMIFS(IND_SavePot!$I$7:$I$10207,IND_SavePot!$D$7:$D$10207,'2015'!C225,IND_SavePot!$K$7:$K$10207,8-RIGHT('2015'!B225,1))*IF(RIGHT(C225,2)="PH",0.5,1)</f>
        <v>0</v>
      </c>
      <c r="I225" s="50">
        <f t="shared" ref="I225:J225" si="228">H225</f>
        <v>0</v>
      </c>
      <c r="J225" s="50">
        <f t="shared" si="228"/>
        <v>0</v>
      </c>
    </row>
    <row r="226" spans="2:10">
      <c r="B226" s="50" t="s">
        <v>3041</v>
      </c>
      <c r="C226" s="144" t="str">
        <f t="shared" si="199"/>
        <v>IMDTF</v>
      </c>
      <c r="D226" s="50" t="str">
        <f t="shared" si="224"/>
        <v>IMDTF</v>
      </c>
      <c r="E226" s="50" t="s">
        <v>10</v>
      </c>
      <c r="F226" s="50" t="s">
        <v>11</v>
      </c>
      <c r="G226" s="50">
        <v>2015</v>
      </c>
      <c r="H226">
        <f>SUMIFS(IND_SavePot!$I$7:$I$10207,IND_SavePot!$D$7:$D$10207,'2015'!C226,IND_SavePot!$K$7:$K$10207,8-RIGHT('2015'!B226,1))*IF(RIGHT(C226,2)="PH",0.5,1)</f>
        <v>0</v>
      </c>
      <c r="I226" s="50">
        <f t="shared" ref="I226:J226" si="229">H226</f>
        <v>0</v>
      </c>
      <c r="J226" s="50">
        <f t="shared" si="229"/>
        <v>0</v>
      </c>
    </row>
    <row r="227" spans="2:10">
      <c r="B227" s="50" t="s">
        <v>3042</v>
      </c>
      <c r="C227" s="144" t="str">
        <f t="shared" si="199"/>
        <v>IMDTF</v>
      </c>
      <c r="D227" s="50" t="str">
        <f t="shared" si="224"/>
        <v>IMDTF</v>
      </c>
      <c r="E227" s="50" t="s">
        <v>10</v>
      </c>
      <c r="F227" s="50" t="s">
        <v>11</v>
      </c>
      <c r="G227" s="50">
        <v>2015</v>
      </c>
      <c r="H227">
        <f>SUMIFS(IND_SavePot!$I$7:$I$10207,IND_SavePot!$D$7:$D$10207,'2015'!C227,IND_SavePot!$K$7:$K$10207,8-RIGHT('2015'!B227,1))*IF(RIGHT(C227,2)="PH",0.5,1)</f>
        <v>0</v>
      </c>
      <c r="I227" s="50">
        <f t="shared" ref="I227:J227" si="230">H227</f>
        <v>0</v>
      </c>
      <c r="J227" s="50">
        <f t="shared" si="230"/>
        <v>0</v>
      </c>
    </row>
    <row r="228" spans="2:10">
      <c r="B228" s="50" t="s">
        <v>3043</v>
      </c>
      <c r="C228" s="144" t="str">
        <f t="shared" si="199"/>
        <v>IMDTF</v>
      </c>
      <c r="D228" s="50" t="str">
        <f t="shared" si="224"/>
        <v>IMDTF</v>
      </c>
      <c r="E228" s="50" t="s">
        <v>10</v>
      </c>
      <c r="F228" s="50" t="s">
        <v>11</v>
      </c>
      <c r="G228" s="50">
        <v>2015</v>
      </c>
      <c r="H228">
        <f>SUMIFS(IND_SavePot!$I$7:$I$10207,IND_SavePot!$D$7:$D$10207,'2015'!C228,IND_SavePot!$K$7:$K$10207,8-RIGHT('2015'!B228,1))*IF(RIGHT(C228,2)="PH",0.5,1)</f>
        <v>0</v>
      </c>
      <c r="I228" s="50">
        <f t="shared" ref="I228:J228" si="231">H228</f>
        <v>0</v>
      </c>
      <c r="J228" s="50">
        <f t="shared" si="231"/>
        <v>0</v>
      </c>
    </row>
    <row r="229" spans="2:10">
      <c r="B229" s="50" t="s">
        <v>3044</v>
      </c>
      <c r="C229" s="144" t="str">
        <f t="shared" si="199"/>
        <v>IMDTF</v>
      </c>
      <c r="D229" s="50" t="str">
        <f t="shared" si="224"/>
        <v>IMDTF</v>
      </c>
      <c r="E229" s="50" t="s">
        <v>10</v>
      </c>
      <c r="F229" s="50" t="s">
        <v>11</v>
      </c>
      <c r="G229" s="50">
        <v>2015</v>
      </c>
      <c r="H229">
        <f>SUMIFS(IND_SavePot!$I$7:$I$10207,IND_SavePot!$D$7:$D$10207,'2015'!C229,IND_SavePot!$K$7:$K$10207,8-RIGHT('2015'!B229,1))*IF(RIGHT(C229,2)="PH",0.5,1)</f>
        <v>0</v>
      </c>
      <c r="I229" s="50">
        <f t="shared" ref="I229:J229" si="232">H229</f>
        <v>0</v>
      </c>
      <c r="J229" s="50">
        <f t="shared" si="232"/>
        <v>0</v>
      </c>
    </row>
    <row r="230" spans="2:10">
      <c r="B230" s="50" t="s">
        <v>7557</v>
      </c>
      <c r="C230" s="144" t="str">
        <f t="shared" si="199"/>
        <v>IODPH</v>
      </c>
      <c r="D230" s="50" t="str">
        <f t="shared" si="224"/>
        <v>IODPH</v>
      </c>
      <c r="E230" s="50" t="s">
        <v>10</v>
      </c>
      <c r="F230" s="50" t="s">
        <v>11</v>
      </c>
      <c r="G230" s="50">
        <v>2015</v>
      </c>
      <c r="H230">
        <f>SUMIFS(IND_SavePot!$I$7:$I$10207,IND_SavePot!$D$7:$D$10207,'2015'!C230,IND_SavePot!$K$7:$K$10207,8-RIGHT('2015'!B230,1))*IF(RIGHT(C230,2)="PH",0.5,1)</f>
        <v>0.10639463060849952</v>
      </c>
      <c r="I230" s="50">
        <f t="shared" ref="I230:J230" si="233">H230</f>
        <v>0.10639463060849952</v>
      </c>
      <c r="J230" s="50">
        <f t="shared" si="233"/>
        <v>0.10639463060849952</v>
      </c>
    </row>
    <row r="231" spans="2:10">
      <c r="B231" s="50" t="s">
        <v>7558</v>
      </c>
      <c r="C231" s="144" t="str">
        <f t="shared" si="199"/>
        <v>IODPH</v>
      </c>
      <c r="D231" s="50" t="str">
        <f t="shared" si="224"/>
        <v>IODPH</v>
      </c>
      <c r="E231" s="50" t="s">
        <v>10</v>
      </c>
      <c r="F231" s="50" t="s">
        <v>11</v>
      </c>
      <c r="G231" s="50">
        <v>2015</v>
      </c>
      <c r="H231">
        <f>SUMIFS(IND_SavePot!$I$7:$I$10207,IND_SavePot!$D$7:$D$10207,'2015'!C231,IND_SavePot!$K$7:$K$10207,8-RIGHT('2015'!B231,1))*IF(RIGHT(C231,2)="PH",0.5,1)</f>
        <v>2.5311188034031984E-2</v>
      </c>
      <c r="I231" s="50">
        <f t="shared" ref="I231:J231" si="234">H231</f>
        <v>2.5311188034031984E-2</v>
      </c>
      <c r="J231" s="50">
        <f t="shared" si="234"/>
        <v>2.5311188034031984E-2</v>
      </c>
    </row>
    <row r="232" spans="2:10">
      <c r="B232" s="50" t="s">
        <v>7559</v>
      </c>
      <c r="C232" s="144" t="str">
        <f t="shared" si="199"/>
        <v>IODPH</v>
      </c>
      <c r="D232" s="50" t="str">
        <f t="shared" si="224"/>
        <v>IODPH</v>
      </c>
      <c r="E232" s="50" t="s">
        <v>10</v>
      </c>
      <c r="F232" s="50" t="s">
        <v>11</v>
      </c>
      <c r="G232" s="50">
        <v>2015</v>
      </c>
      <c r="H232">
        <f>SUMIFS(IND_SavePot!$I$7:$I$10207,IND_SavePot!$D$7:$D$10207,'2015'!C232,IND_SavePot!$K$7:$K$10207,8-RIGHT('2015'!B232,1))*IF(RIGHT(C232,2)="PH",0.5,1)</f>
        <v>2.3635151826158246E-2</v>
      </c>
      <c r="I232" s="50">
        <f t="shared" ref="I232:J232" si="235">H232</f>
        <v>2.3635151826158246E-2</v>
      </c>
      <c r="J232" s="50">
        <f t="shared" si="235"/>
        <v>2.3635151826158246E-2</v>
      </c>
    </row>
    <row r="233" spans="2:10">
      <c r="B233" s="50" t="s">
        <v>7560</v>
      </c>
      <c r="C233" s="144" t="str">
        <f t="shared" si="199"/>
        <v>IODPH</v>
      </c>
      <c r="D233" s="50" t="str">
        <f t="shared" si="224"/>
        <v>IODPH</v>
      </c>
      <c r="E233" s="50" t="s">
        <v>10</v>
      </c>
      <c r="F233" s="50" t="s">
        <v>11</v>
      </c>
      <c r="G233" s="50">
        <v>2015</v>
      </c>
      <c r="H233">
        <f>SUMIFS(IND_SavePot!$I$7:$I$10207,IND_SavePot!$D$7:$D$10207,'2015'!C233,IND_SavePot!$K$7:$K$10207,8-RIGHT('2015'!B233,1))*IF(RIGHT(C233,2)="PH",0.5,1)</f>
        <v>2.363515182615827E-2</v>
      </c>
      <c r="I233" s="50">
        <f t="shared" ref="I233:J233" si="236">H233</f>
        <v>2.363515182615827E-2</v>
      </c>
      <c r="J233" s="50">
        <f t="shared" si="236"/>
        <v>2.363515182615827E-2</v>
      </c>
    </row>
    <row r="234" spans="2:10">
      <c r="B234" s="50" t="s">
        <v>7561</v>
      </c>
      <c r="C234" s="144" t="str">
        <f t="shared" si="199"/>
        <v>IODPH</v>
      </c>
      <c r="D234" s="50" t="str">
        <f t="shared" si="224"/>
        <v>IODPH</v>
      </c>
      <c r="E234" s="50" t="s">
        <v>10</v>
      </c>
      <c r="F234" s="50" t="s">
        <v>11</v>
      </c>
      <c r="G234" s="50">
        <v>2015</v>
      </c>
      <c r="H234">
        <f>SUMIFS(IND_SavePot!$I$7:$I$10207,IND_SavePot!$D$7:$D$10207,'2015'!C234,IND_SavePot!$K$7:$K$10207,8-RIGHT('2015'!B234,1))*IF(RIGHT(C234,2)="PH",0.5,1)</f>
        <v>1.8180886020121741E-2</v>
      </c>
      <c r="I234" s="50">
        <f t="shared" ref="I234:J234" si="237">H234</f>
        <v>1.8180886020121741E-2</v>
      </c>
      <c r="J234" s="50">
        <f t="shared" si="237"/>
        <v>1.8180886020121741E-2</v>
      </c>
    </row>
    <row r="235" spans="2:10">
      <c r="B235" s="50" t="s">
        <v>7562</v>
      </c>
      <c r="C235" s="144" t="str">
        <f t="shared" si="199"/>
        <v>IODPH</v>
      </c>
      <c r="D235" s="50" t="str">
        <f t="shared" si="224"/>
        <v>IODPH</v>
      </c>
      <c r="E235" s="50" t="s">
        <v>10</v>
      </c>
      <c r="F235" s="50" t="s">
        <v>11</v>
      </c>
      <c r="G235" s="50">
        <v>2015</v>
      </c>
      <c r="H235">
        <f>SUMIFS(IND_SavePot!$I$7:$I$10207,IND_SavePot!$D$7:$D$10207,'2015'!C235,IND_SavePot!$K$7:$K$10207,8-RIGHT('2015'!B235,1))*IF(RIGHT(C235,2)="PH",0.5,1)</f>
        <v>9.0904430100608707E-3</v>
      </c>
      <c r="I235" s="50">
        <f t="shared" ref="I235:J235" si="238">H235</f>
        <v>9.0904430100608707E-3</v>
      </c>
      <c r="J235" s="50">
        <f t="shared" si="238"/>
        <v>9.0904430100608707E-3</v>
      </c>
    </row>
    <row r="236" spans="2:10">
      <c r="B236" s="50" t="s">
        <v>7563</v>
      </c>
      <c r="C236" s="144" t="str">
        <f t="shared" si="199"/>
        <v>IODPH</v>
      </c>
      <c r="D236" s="50" t="str">
        <f t="shared" si="224"/>
        <v>IODPH</v>
      </c>
      <c r="E236" s="50" t="s">
        <v>10</v>
      </c>
      <c r="F236" s="50" t="s">
        <v>11</v>
      </c>
      <c r="G236" s="50">
        <v>2015</v>
      </c>
      <c r="H236">
        <f>SUMIFS(IND_SavePot!$I$7:$I$10207,IND_SavePot!$D$7:$D$10207,'2015'!C236,IND_SavePot!$K$7:$K$10207,8-RIGHT('2015'!B236,1))*IF(RIGHT(C236,2)="PH",0.5,1)</f>
        <v>9.9994873110669444E-3</v>
      </c>
      <c r="I236" s="50">
        <f t="shared" ref="I236:J236" si="239">H236</f>
        <v>9.9994873110669444E-3</v>
      </c>
      <c r="J236" s="50">
        <f t="shared" si="239"/>
        <v>9.9994873110669444E-3</v>
      </c>
    </row>
    <row r="237" spans="2:10">
      <c r="B237" s="50" t="s">
        <v>7564</v>
      </c>
      <c r="C237" s="144" t="str">
        <f t="shared" si="199"/>
        <v>IODPH</v>
      </c>
      <c r="D237" s="50" t="str">
        <f t="shared" si="224"/>
        <v>IODPH</v>
      </c>
      <c r="E237" s="50" t="s">
        <v>10</v>
      </c>
      <c r="F237" s="50" t="s">
        <v>11</v>
      </c>
      <c r="G237" s="50">
        <v>2015</v>
      </c>
      <c r="H237">
        <f>SUMIFS(IND_SavePot!$I$7:$I$10207,IND_SavePot!$D$7:$D$10207,'2015'!C237,IND_SavePot!$K$7:$K$10207,8-RIGHT('2015'!B237,1))*IF(RIGHT(C237,2)="PH",0.5,1)</f>
        <v>4.5452215050304414E-3</v>
      </c>
      <c r="I237" s="50">
        <f t="shared" ref="I237:J237" si="240">H237</f>
        <v>4.5452215050304414E-3</v>
      </c>
      <c r="J237" s="50">
        <f t="shared" si="240"/>
        <v>4.5452215050304414E-3</v>
      </c>
    </row>
    <row r="238" spans="2:10">
      <c r="B238" s="50" t="s">
        <v>7565</v>
      </c>
      <c r="C238" s="144" t="str">
        <f t="shared" si="199"/>
        <v>IODPH</v>
      </c>
      <c r="D238" s="50" t="str">
        <f t="shared" si="224"/>
        <v>IODPH</v>
      </c>
      <c r="E238" s="50" t="s">
        <v>10</v>
      </c>
      <c r="F238" s="50" t="s">
        <v>11</v>
      </c>
      <c r="G238" s="50">
        <v>2015</v>
      </c>
      <c r="H238">
        <f>SUMIFS(IND_SavePot!$I$7:$I$10207,IND_SavePot!$D$7:$D$10207,'2015'!C238,IND_SavePot!$K$7:$K$10207,8-RIGHT('2015'!B238,1))*IF(RIGHT(C238,2)="PH",0.5,1)</f>
        <v>0</v>
      </c>
      <c r="I238" s="50">
        <f t="shared" ref="I238:J238" si="241">H238</f>
        <v>0</v>
      </c>
      <c r="J238" s="50">
        <f t="shared" si="241"/>
        <v>0</v>
      </c>
    </row>
    <row r="239" spans="2:10">
      <c r="B239" s="50" t="s">
        <v>7566</v>
      </c>
      <c r="C239" s="144" t="str">
        <f t="shared" si="199"/>
        <v>IODSH</v>
      </c>
      <c r="D239" s="50" t="str">
        <f t="shared" si="224"/>
        <v>IODSH</v>
      </c>
      <c r="E239" s="50" t="s">
        <v>10</v>
      </c>
      <c r="F239" s="50" t="s">
        <v>11</v>
      </c>
      <c r="G239" s="50">
        <v>2015</v>
      </c>
      <c r="H239">
        <f>SUMIFS(IND_SavePot!$I$7:$I$10207,IND_SavePot!$D$7:$D$10207,'2015'!C239,IND_SavePot!$K$7:$K$10207,8-RIGHT('2015'!B239,1))*IF(RIGHT(C239,2)="PH",0.5,1)</f>
        <v>1.5646752147982067E-2</v>
      </c>
      <c r="I239" s="50">
        <f t="shared" ref="I239:J239" si="242">H239</f>
        <v>1.5646752147982067E-2</v>
      </c>
      <c r="J239" s="50">
        <f t="shared" si="242"/>
        <v>1.5646752147982067E-2</v>
      </c>
    </row>
    <row r="240" spans="2:10">
      <c r="B240" s="50" t="s">
        <v>7567</v>
      </c>
      <c r="C240" s="144" t="str">
        <f t="shared" si="199"/>
        <v>IODSH</v>
      </c>
      <c r="D240" s="50" t="str">
        <f t="shared" si="224"/>
        <v>IODSH</v>
      </c>
      <c r="E240" s="50" t="s">
        <v>10</v>
      </c>
      <c r="F240" s="50" t="s">
        <v>11</v>
      </c>
      <c r="G240" s="50">
        <v>2015</v>
      </c>
      <c r="H240">
        <f>SUMIFS(IND_SavePot!$I$7:$I$10207,IND_SavePot!$D$7:$D$10207,'2015'!C240,IND_SavePot!$K$7:$K$10207,8-RIGHT('2015'!B240,1))*IF(RIGHT(C240,2)="PH",0.5,1)</f>
        <v>3.9116880369955195E-3</v>
      </c>
      <c r="I240" s="50">
        <f t="shared" ref="I240:J240" si="243">H240</f>
        <v>3.9116880369955195E-3</v>
      </c>
      <c r="J240" s="50">
        <f t="shared" si="243"/>
        <v>3.9116880369955195E-3</v>
      </c>
    </row>
    <row r="241" spans="2:10">
      <c r="B241" s="50" t="s">
        <v>7568</v>
      </c>
      <c r="C241" s="144" t="str">
        <f t="shared" si="199"/>
        <v>IODSH</v>
      </c>
      <c r="D241" s="50" t="str">
        <f t="shared" si="224"/>
        <v>IODSH</v>
      </c>
      <c r="E241" s="50" t="s">
        <v>10</v>
      </c>
      <c r="F241" s="50" t="s">
        <v>11</v>
      </c>
      <c r="G241" s="50">
        <v>2015</v>
      </c>
      <c r="H241">
        <f>SUMIFS(IND_SavePot!$I$7:$I$10207,IND_SavePot!$D$7:$D$10207,'2015'!C241,IND_SavePot!$K$7:$K$10207,8-RIGHT('2015'!B241,1))*IF(RIGHT(C241,2)="PH",0.5,1)</f>
        <v>5.8675320554932671E-3</v>
      </c>
      <c r="I241" s="50">
        <f t="shared" ref="I241:J241" si="244">H241</f>
        <v>5.8675320554932671E-3</v>
      </c>
      <c r="J241" s="50">
        <f t="shared" si="244"/>
        <v>5.8675320554932671E-3</v>
      </c>
    </row>
    <row r="242" spans="2:10">
      <c r="B242" s="50" t="s">
        <v>7569</v>
      </c>
      <c r="C242" s="144" t="str">
        <f t="shared" si="199"/>
        <v>IODSH</v>
      </c>
      <c r="D242" s="50" t="str">
        <f t="shared" si="224"/>
        <v>IODSH</v>
      </c>
      <c r="E242" s="50" t="s">
        <v>10</v>
      </c>
      <c r="F242" s="50" t="s">
        <v>11</v>
      </c>
      <c r="G242" s="50">
        <v>2015</v>
      </c>
      <c r="H242">
        <f>SUMIFS(IND_SavePot!$I$7:$I$10207,IND_SavePot!$D$7:$D$10207,'2015'!C242,IND_SavePot!$K$7:$K$10207,8-RIGHT('2015'!B242,1))*IF(RIGHT(C242,2)="PH",0.5,1)</f>
        <v>5.8675320554932801E-3</v>
      </c>
      <c r="I242" s="50">
        <f t="shared" ref="I242:J242" si="245">H242</f>
        <v>5.8675320554932801E-3</v>
      </c>
      <c r="J242" s="50">
        <f t="shared" si="245"/>
        <v>5.8675320554932801E-3</v>
      </c>
    </row>
    <row r="243" spans="2:10">
      <c r="B243" s="50" t="s">
        <v>7570</v>
      </c>
      <c r="C243" s="144" t="str">
        <f t="shared" si="199"/>
        <v>IODSH</v>
      </c>
      <c r="D243" s="50" t="str">
        <f t="shared" si="224"/>
        <v>IODSH</v>
      </c>
      <c r="E243" s="50" t="s">
        <v>10</v>
      </c>
      <c r="F243" s="50" t="s">
        <v>11</v>
      </c>
      <c r="G243" s="50">
        <v>2015</v>
      </c>
      <c r="H243">
        <f>SUMIFS(IND_SavePot!$I$7:$I$10207,IND_SavePot!$D$7:$D$10207,'2015'!C243,IND_SavePot!$K$7:$K$10207,8-RIGHT('2015'!B243,1))*IF(RIGHT(C243,2)="PH",0.5,1)</f>
        <v>3.9116880369955195E-3</v>
      </c>
      <c r="I243" s="50">
        <f t="shared" ref="I243:J243" si="246">H243</f>
        <v>3.9116880369955195E-3</v>
      </c>
      <c r="J243" s="50">
        <f t="shared" si="246"/>
        <v>3.9116880369955195E-3</v>
      </c>
    </row>
    <row r="244" spans="2:10">
      <c r="B244" s="50" t="s">
        <v>7571</v>
      </c>
      <c r="C244" s="144" t="str">
        <f t="shared" si="199"/>
        <v>IODSH</v>
      </c>
      <c r="D244" s="50" t="str">
        <f t="shared" si="224"/>
        <v>IODSH</v>
      </c>
      <c r="E244" s="50" t="s">
        <v>10</v>
      </c>
      <c r="F244" s="50" t="s">
        <v>11</v>
      </c>
      <c r="G244" s="50">
        <v>2015</v>
      </c>
      <c r="H244">
        <f>SUMIFS(IND_SavePot!$I$7:$I$10207,IND_SavePot!$D$7:$D$10207,'2015'!C244,IND_SavePot!$K$7:$K$10207,8-RIGHT('2015'!B244,1))*IF(RIGHT(C244,2)="PH",0.5,1)</f>
        <v>5.8675320554932801E-3</v>
      </c>
      <c r="I244" s="50">
        <f t="shared" ref="I244:J244" si="247">H244</f>
        <v>5.8675320554932801E-3</v>
      </c>
      <c r="J244" s="50">
        <f t="shared" si="247"/>
        <v>5.8675320554932801E-3</v>
      </c>
    </row>
    <row r="245" spans="2:10">
      <c r="B245" s="50" t="s">
        <v>7572</v>
      </c>
      <c r="C245" s="144" t="str">
        <f t="shared" si="199"/>
        <v>IODSH</v>
      </c>
      <c r="D245" s="50" t="str">
        <f t="shared" si="224"/>
        <v>IODSH</v>
      </c>
      <c r="E245" s="50" t="s">
        <v>10</v>
      </c>
      <c r="F245" s="50" t="s">
        <v>11</v>
      </c>
      <c r="G245" s="50">
        <v>2015</v>
      </c>
      <c r="H245">
        <f>SUMIFS(IND_SavePot!$I$7:$I$10207,IND_SavePot!$D$7:$D$10207,'2015'!C245,IND_SavePot!$K$7:$K$10207,8-RIGHT('2015'!B245,1))*IF(RIGHT(C245,2)="PH",0.5,1)</f>
        <v>5.8675320554932801E-3</v>
      </c>
      <c r="I245" s="50">
        <f t="shared" ref="I245:J245" si="248">H245</f>
        <v>5.8675320554932801E-3</v>
      </c>
      <c r="J245" s="50">
        <f t="shared" si="248"/>
        <v>5.8675320554932801E-3</v>
      </c>
    </row>
    <row r="246" spans="2:10">
      <c r="B246" s="50" t="s">
        <v>7573</v>
      </c>
      <c r="C246" s="144" t="str">
        <f t="shared" si="199"/>
        <v>IODSH</v>
      </c>
      <c r="D246" s="50" t="str">
        <f t="shared" si="224"/>
        <v>IODSH</v>
      </c>
      <c r="E246" s="50" t="s">
        <v>10</v>
      </c>
      <c r="F246" s="50" t="s">
        <v>11</v>
      </c>
      <c r="G246" s="50">
        <v>2015</v>
      </c>
      <c r="H246">
        <f>SUMIFS(IND_SavePot!$I$7:$I$10207,IND_SavePot!$D$7:$D$10207,'2015'!C246,IND_SavePot!$K$7:$K$10207,8-RIGHT('2015'!B246,1))*IF(RIGHT(C246,2)="PH",0.5,1)</f>
        <v>3.9116880369954952E-3</v>
      </c>
      <c r="I246" s="50">
        <f t="shared" ref="I246:J246" si="249">H246</f>
        <v>3.9116880369954952E-3</v>
      </c>
      <c r="J246" s="50">
        <f t="shared" si="249"/>
        <v>3.9116880369954952E-3</v>
      </c>
    </row>
    <row r="247" spans="2:10">
      <c r="B247" s="50" t="s">
        <v>7574</v>
      </c>
      <c r="C247" s="144" t="str">
        <f t="shared" si="199"/>
        <v>IODSH</v>
      </c>
      <c r="D247" s="50" t="str">
        <f t="shared" si="224"/>
        <v>IODSH</v>
      </c>
      <c r="E247" s="50" t="s">
        <v>10</v>
      </c>
      <c r="F247" s="50" t="s">
        <v>11</v>
      </c>
      <c r="G247" s="50">
        <v>2015</v>
      </c>
      <c r="H247">
        <f>SUMIFS(IND_SavePot!$I$7:$I$10207,IND_SavePot!$D$7:$D$10207,'2015'!C247,IND_SavePot!$K$7:$K$10207,8-RIGHT('2015'!B247,1))*IF(RIGHT(C247,2)="PH",0.5,1)</f>
        <v>6.6498696628923798E-2</v>
      </c>
      <c r="I247" s="50">
        <f t="shared" ref="I247:J247" si="250">H247</f>
        <v>6.6498696628923798E-2</v>
      </c>
      <c r="J247" s="50">
        <f t="shared" si="250"/>
        <v>6.6498696628923798E-2</v>
      </c>
    </row>
    <row r="248" spans="2:10">
      <c r="B248" s="50" t="s">
        <v>3045</v>
      </c>
      <c r="C248" s="144" t="str">
        <f t="shared" si="199"/>
        <v>IODLA</v>
      </c>
      <c r="D248" s="50" t="str">
        <f t="shared" si="224"/>
        <v>IODLA</v>
      </c>
      <c r="E248" s="50" t="s">
        <v>10</v>
      </c>
      <c r="F248" s="50" t="s">
        <v>11</v>
      </c>
      <c r="G248" s="50">
        <v>2015</v>
      </c>
      <c r="H248">
        <f>SUMIFS(IND_SavePot!$I$7:$I$10207,IND_SavePot!$D$7:$D$10207,'2015'!C248,IND_SavePot!$K$7:$K$10207,8-RIGHT('2015'!B248,1))*IF(RIGHT(C248,2)="PH",0.5,1)</f>
        <v>8.2821754946213966E-2</v>
      </c>
      <c r="I248" s="50">
        <f t="shared" ref="I248:J248" si="251">H248</f>
        <v>8.2821754946213966E-2</v>
      </c>
      <c r="J248" s="50">
        <f t="shared" si="251"/>
        <v>8.2821754946213966E-2</v>
      </c>
    </row>
    <row r="249" spans="2:10">
      <c r="B249" s="50" t="s">
        <v>3046</v>
      </c>
      <c r="C249" s="144" t="str">
        <f t="shared" si="199"/>
        <v>IODLA</v>
      </c>
      <c r="D249" s="50" t="str">
        <f t="shared" si="224"/>
        <v>IODLA</v>
      </c>
      <c r="E249" s="50" t="s">
        <v>10</v>
      </c>
      <c r="F249" s="50" t="s">
        <v>11</v>
      </c>
      <c r="G249" s="50">
        <v>2015</v>
      </c>
      <c r="H249">
        <f>SUMIFS(IND_SavePot!$I$7:$I$10207,IND_SavePot!$D$7:$D$10207,'2015'!C249,IND_SavePot!$K$7:$K$10207,8-RIGHT('2015'!B249,1))*IF(RIGHT(C249,2)="PH",0.5,1)</f>
        <v>4.8718679380125854E-3</v>
      </c>
      <c r="I249" s="50">
        <f t="shared" ref="I249:J249" si="252">H249</f>
        <v>4.8718679380125854E-3</v>
      </c>
      <c r="J249" s="50">
        <f t="shared" si="252"/>
        <v>4.8718679380125854E-3</v>
      </c>
    </row>
    <row r="250" spans="2:10">
      <c r="B250" s="50" t="s">
        <v>3047</v>
      </c>
      <c r="C250" s="144" t="str">
        <f t="shared" si="199"/>
        <v>IODLA</v>
      </c>
      <c r="D250" s="50" t="str">
        <f t="shared" si="224"/>
        <v>IODLA</v>
      </c>
      <c r="E250" s="50" t="s">
        <v>10</v>
      </c>
      <c r="F250" s="50" t="s">
        <v>11</v>
      </c>
      <c r="G250" s="50">
        <v>2015</v>
      </c>
      <c r="H250">
        <f>SUMIFS(IND_SavePot!$I$7:$I$10207,IND_SavePot!$D$7:$D$10207,'2015'!C250,IND_SavePot!$K$7:$K$10207,8-RIGHT('2015'!B250,1))*IF(RIGHT(C250,2)="PH",0.5,1)</f>
        <v>9.7437358760251707E-3</v>
      </c>
      <c r="I250" s="50">
        <f t="shared" ref="I250:J250" si="253">H250</f>
        <v>9.7437358760251707E-3</v>
      </c>
      <c r="J250" s="50">
        <f t="shared" si="253"/>
        <v>9.7437358760251707E-3</v>
      </c>
    </row>
    <row r="251" spans="2:10">
      <c r="B251" s="50" t="s">
        <v>3048</v>
      </c>
      <c r="C251" s="144" t="str">
        <f t="shared" si="199"/>
        <v>IODLA</v>
      </c>
      <c r="D251" s="50" t="str">
        <f t="shared" si="224"/>
        <v>IODLA</v>
      </c>
      <c r="E251" s="50" t="s">
        <v>10</v>
      </c>
      <c r="F251" s="50" t="s">
        <v>11</v>
      </c>
      <c r="G251" s="50">
        <v>2015</v>
      </c>
      <c r="H251">
        <f>SUMIFS(IND_SavePot!$I$7:$I$10207,IND_SavePot!$D$7:$D$10207,'2015'!C251,IND_SavePot!$K$7:$K$10207,8-RIGHT('2015'!B251,1))*IF(RIGHT(C251,2)="PH",0.5,1)</f>
        <v>5.1103484854046737E-3</v>
      </c>
      <c r="I251" s="50">
        <f t="shared" ref="I251:J251" si="254">H251</f>
        <v>5.1103484854046737E-3</v>
      </c>
      <c r="J251" s="50">
        <f t="shared" si="254"/>
        <v>5.1103484854046737E-3</v>
      </c>
    </row>
    <row r="252" spans="2:10">
      <c r="B252" s="50" t="s">
        <v>3049</v>
      </c>
      <c r="C252" s="144" t="str">
        <f t="shared" si="199"/>
        <v>IODLA</v>
      </c>
      <c r="D252" s="50" t="str">
        <f t="shared" si="224"/>
        <v>IODLA</v>
      </c>
      <c r="E252" s="50" t="s">
        <v>10</v>
      </c>
      <c r="F252" s="50" t="s">
        <v>11</v>
      </c>
      <c r="G252" s="50">
        <v>2015</v>
      </c>
      <c r="H252">
        <f>SUMIFS(IND_SavePot!$I$7:$I$10207,IND_SavePot!$D$7:$D$10207,'2015'!C252,IND_SavePot!$K$7:$K$10207,8-RIGHT('2015'!B252,1))*IF(RIGHT(C252,2)="PH",0.5,1)</f>
        <v>5.1103484854046997E-3</v>
      </c>
      <c r="I252" s="50">
        <f t="shared" ref="I252:J252" si="255">H252</f>
        <v>5.1103484854046997E-3</v>
      </c>
      <c r="J252" s="50">
        <f t="shared" si="255"/>
        <v>5.1103484854046997E-3</v>
      </c>
    </row>
    <row r="253" spans="2:10">
      <c r="B253" s="50" t="s">
        <v>3050</v>
      </c>
      <c r="C253" s="144" t="str">
        <f t="shared" si="199"/>
        <v>IODLA</v>
      </c>
      <c r="D253" s="50" t="str">
        <f t="shared" si="224"/>
        <v>IODLA</v>
      </c>
      <c r="E253" s="50" t="s">
        <v>10</v>
      </c>
      <c r="F253" s="50" t="s">
        <v>11</v>
      </c>
      <c r="G253" s="50">
        <v>2015</v>
      </c>
      <c r="H253">
        <f>SUMIFS(IND_SavePot!$I$7:$I$10207,IND_SavePot!$D$7:$D$10207,'2015'!C253,IND_SavePot!$K$7:$K$10207,8-RIGHT('2015'!B253,1))*IF(RIGHT(C253,2)="PH",0.5,1)</f>
        <v>2.5551742427023434E-3</v>
      </c>
      <c r="I253" s="50">
        <f t="shared" ref="I253:J253" si="256">H253</f>
        <v>2.5551742427023434E-3</v>
      </c>
      <c r="J253" s="50">
        <f t="shared" si="256"/>
        <v>2.5551742427023434E-3</v>
      </c>
    </row>
    <row r="254" spans="2:10">
      <c r="B254" s="50" t="s">
        <v>3051</v>
      </c>
      <c r="C254" s="144" t="str">
        <f t="shared" si="199"/>
        <v>IODLA</v>
      </c>
      <c r="D254" s="50" t="str">
        <f t="shared" si="224"/>
        <v>IODLA</v>
      </c>
      <c r="E254" s="50" t="s">
        <v>10</v>
      </c>
      <c r="F254" s="50" t="s">
        <v>11</v>
      </c>
      <c r="G254" s="50">
        <v>2015</v>
      </c>
      <c r="H254">
        <f>SUMIFS(IND_SavePot!$I$7:$I$10207,IND_SavePot!$D$7:$D$10207,'2015'!C254,IND_SavePot!$K$7:$K$10207,8-RIGHT('2015'!B254,1))*IF(RIGHT(C254,2)="PH",0.5,1)</f>
        <v>5.110348485404724E-3</v>
      </c>
      <c r="I254" s="50">
        <f t="shared" ref="I254:J254" si="257">H254</f>
        <v>5.110348485404724E-3</v>
      </c>
      <c r="J254" s="50">
        <f t="shared" si="257"/>
        <v>5.110348485404724E-3</v>
      </c>
    </row>
    <row r="255" spans="2:10">
      <c r="B255" s="50" t="s">
        <v>3052</v>
      </c>
      <c r="C255" s="144" t="str">
        <f t="shared" si="199"/>
        <v>IODLA</v>
      </c>
      <c r="D255" s="50" t="str">
        <f t="shared" si="224"/>
        <v>IODLA</v>
      </c>
      <c r="E255" s="50" t="s">
        <v>10</v>
      </c>
      <c r="F255" s="50" t="s">
        <v>11</v>
      </c>
      <c r="G255" s="50">
        <v>2015</v>
      </c>
      <c r="H255">
        <f>SUMIFS(IND_SavePot!$I$7:$I$10207,IND_SavePot!$D$7:$D$10207,'2015'!C255,IND_SavePot!$K$7:$K$10207,8-RIGHT('2015'!B255,1))*IF(RIGHT(C255,2)="PH",0.5,1)</f>
        <v>5.1103484854046867E-3</v>
      </c>
      <c r="I255" s="50">
        <f t="shared" ref="I255:J255" si="258">H255</f>
        <v>5.1103484854046867E-3</v>
      </c>
      <c r="J255" s="50">
        <f t="shared" si="258"/>
        <v>5.1103484854046867E-3</v>
      </c>
    </row>
    <row r="256" spans="2:10">
      <c r="B256" s="50" t="s">
        <v>3053</v>
      </c>
      <c r="C256" s="144" t="str">
        <f t="shared" si="199"/>
        <v>IODLA</v>
      </c>
      <c r="D256" s="50" t="str">
        <f t="shared" si="224"/>
        <v>IODLA</v>
      </c>
      <c r="E256" s="50" t="s">
        <v>10</v>
      </c>
      <c r="F256" s="50" t="s">
        <v>11</v>
      </c>
      <c r="G256" s="50">
        <v>2015</v>
      </c>
      <c r="H256">
        <f>SUMIFS(IND_SavePot!$I$7:$I$10207,IND_SavePot!$D$7:$D$10207,'2015'!C256,IND_SavePot!$K$7:$K$10207,8-RIGHT('2015'!B256,1))*IF(RIGHT(C256,2)="PH",0.5,1)</f>
        <v>0.30217560360119317</v>
      </c>
      <c r="I256" s="50">
        <f t="shared" ref="I256:J256" si="259">H256</f>
        <v>0.30217560360119317</v>
      </c>
      <c r="J256" s="50">
        <f t="shared" si="259"/>
        <v>0.30217560360119317</v>
      </c>
    </row>
    <row r="257" spans="2:10">
      <c r="B257" s="50" t="s">
        <v>3054</v>
      </c>
      <c r="C257" s="144" t="str">
        <f t="shared" si="199"/>
        <v>IODEM</v>
      </c>
      <c r="D257" s="50" t="str">
        <f t="shared" si="224"/>
        <v>IODEM</v>
      </c>
      <c r="E257" s="50" t="s">
        <v>10</v>
      </c>
      <c r="F257" s="50" t="s">
        <v>11</v>
      </c>
      <c r="G257" s="50">
        <v>2015</v>
      </c>
      <c r="H257">
        <f>SUMIFS(IND_SavePot!$I$7:$I$10207,IND_SavePot!$D$7:$D$10207,'2015'!C257,IND_SavePot!$K$7:$K$10207,8-RIGHT('2015'!B257,1))*IF(RIGHT(C257,2)="PH",0.5,1)</f>
        <v>8.1752067467199374E-2</v>
      </c>
      <c r="I257" s="50">
        <f t="shared" ref="I257:J257" si="260">H257</f>
        <v>8.1752067467199374E-2</v>
      </c>
      <c r="J257" s="50">
        <f t="shared" si="260"/>
        <v>8.1752067467199374E-2</v>
      </c>
    </row>
    <row r="258" spans="2:10">
      <c r="B258" s="50" t="s">
        <v>3055</v>
      </c>
      <c r="C258" s="144" t="str">
        <f t="shared" si="199"/>
        <v>IODEM</v>
      </c>
      <c r="D258" s="50" t="str">
        <f t="shared" si="224"/>
        <v>IODEM</v>
      </c>
      <c r="E258" s="50" t="s">
        <v>10</v>
      </c>
      <c r="F258" s="50" t="s">
        <v>11</v>
      </c>
      <c r="G258" s="50">
        <v>2015</v>
      </c>
      <c r="H258">
        <f>SUMIFS(IND_SavePot!$I$7:$I$10207,IND_SavePot!$D$7:$D$10207,'2015'!C258,IND_SavePot!$K$7:$K$10207,8-RIGHT('2015'!B258,1))*IF(RIGHT(C258,2)="PH",0.5,1)</f>
        <v>9.6178902902587446E-3</v>
      </c>
      <c r="I258" s="50">
        <f t="shared" ref="I258:J258" si="261">H258</f>
        <v>9.6178902902587446E-3</v>
      </c>
      <c r="J258" s="50">
        <f t="shared" si="261"/>
        <v>9.6178902902587446E-3</v>
      </c>
    </row>
    <row r="259" spans="2:10">
      <c r="B259" s="50" t="s">
        <v>3056</v>
      </c>
      <c r="C259" s="144" t="str">
        <f t="shared" si="199"/>
        <v>IODEM</v>
      </c>
      <c r="D259" s="50" t="str">
        <f t="shared" si="224"/>
        <v>IODEM</v>
      </c>
      <c r="E259" s="50" t="s">
        <v>10</v>
      </c>
      <c r="F259" s="50" t="s">
        <v>11</v>
      </c>
      <c r="G259" s="50">
        <v>2015</v>
      </c>
      <c r="H259">
        <f>SUMIFS(IND_SavePot!$I$7:$I$10207,IND_SavePot!$D$7:$D$10207,'2015'!C259,IND_SavePot!$K$7:$K$10207,8-RIGHT('2015'!B259,1))*IF(RIGHT(C259,2)="PH",0.5,1)</f>
        <v>7.6661854143088067E-3</v>
      </c>
      <c r="I259" s="50">
        <f t="shared" ref="I259:J259" si="262">H259</f>
        <v>7.6661854143088067E-3</v>
      </c>
      <c r="J259" s="50">
        <f t="shared" si="262"/>
        <v>7.6661854143088067E-3</v>
      </c>
    </row>
    <row r="260" spans="2:10">
      <c r="B260" s="50" t="s">
        <v>3057</v>
      </c>
      <c r="C260" s="144" t="str">
        <f t="shared" si="199"/>
        <v>IODEM</v>
      </c>
      <c r="D260" s="50" t="str">
        <f t="shared" si="224"/>
        <v>IODEM</v>
      </c>
      <c r="E260" s="50" t="s">
        <v>10</v>
      </c>
      <c r="F260" s="50" t="s">
        <v>11</v>
      </c>
      <c r="G260" s="50">
        <v>2015</v>
      </c>
      <c r="H260">
        <f>SUMIFS(IND_SavePot!$I$7:$I$10207,IND_SavePot!$D$7:$D$10207,'2015'!C260,IND_SavePot!$K$7:$K$10207,8-RIGHT('2015'!B260,1))*IF(RIGHT(C260,2)="PH",0.5,1)</f>
        <v>5.7144805383588558E-3</v>
      </c>
      <c r="I260" s="50">
        <f t="shared" ref="I260:J260" si="263">H260</f>
        <v>5.7144805383588558E-3</v>
      </c>
      <c r="J260" s="50">
        <f t="shared" si="263"/>
        <v>5.7144805383588558E-3</v>
      </c>
    </row>
    <row r="261" spans="2:10">
      <c r="B261" s="50" t="s">
        <v>3058</v>
      </c>
      <c r="C261" s="144" t="str">
        <f t="shared" si="199"/>
        <v>IODEM</v>
      </c>
      <c r="D261" s="50" t="str">
        <f t="shared" si="224"/>
        <v>IODEM</v>
      </c>
      <c r="E261" s="50" t="s">
        <v>10</v>
      </c>
      <c r="F261" s="50" t="s">
        <v>11</v>
      </c>
      <c r="G261" s="50">
        <v>2015</v>
      </c>
      <c r="H261">
        <f>SUMIFS(IND_SavePot!$I$7:$I$10207,IND_SavePot!$D$7:$D$10207,'2015'!C261,IND_SavePot!$K$7:$K$10207,8-RIGHT('2015'!B261,1))*IF(RIGHT(C261,2)="PH",0.5,1)</f>
        <v>2.857240269179434E-3</v>
      </c>
      <c r="I261" s="50">
        <f t="shared" ref="I261:J261" si="264">H261</f>
        <v>2.857240269179434E-3</v>
      </c>
      <c r="J261" s="50">
        <f t="shared" si="264"/>
        <v>2.857240269179434E-3</v>
      </c>
    </row>
    <row r="262" spans="2:10">
      <c r="B262" s="50" t="s">
        <v>3059</v>
      </c>
      <c r="C262" s="144" t="str">
        <f t="shared" ref="C262:C325" si="265">"I"&amp;MID(B262,4,1)&amp;"D"&amp;MID(B262,9,2)</f>
        <v>IODEM</v>
      </c>
      <c r="D262" s="50" t="str">
        <f t="shared" si="224"/>
        <v>IODEM</v>
      </c>
      <c r="E262" s="50" t="s">
        <v>10</v>
      </c>
      <c r="F262" s="50" t="s">
        <v>11</v>
      </c>
      <c r="G262" s="50">
        <v>2015</v>
      </c>
      <c r="H262">
        <f>SUMIFS(IND_SavePot!$I$7:$I$10207,IND_SavePot!$D$7:$D$10207,'2015'!C262,IND_SavePot!$K$7:$K$10207,8-RIGHT('2015'!B262,1))*IF(RIGHT(C262,2)="PH",0.5,1)</f>
        <v>5.7144805383588437E-3</v>
      </c>
      <c r="I262" s="50">
        <f t="shared" ref="I262:J262" si="266">H262</f>
        <v>5.7144805383588437E-3</v>
      </c>
      <c r="J262" s="50">
        <f t="shared" si="266"/>
        <v>5.7144805383588437E-3</v>
      </c>
    </row>
    <row r="263" spans="2:10">
      <c r="B263" s="50" t="s">
        <v>3060</v>
      </c>
      <c r="C263" s="144" t="str">
        <f t="shared" si="265"/>
        <v>IODEM</v>
      </c>
      <c r="D263" s="50" t="str">
        <f t="shared" si="224"/>
        <v>IODEM</v>
      </c>
      <c r="E263" s="50" t="s">
        <v>10</v>
      </c>
      <c r="F263" s="50" t="s">
        <v>11</v>
      </c>
      <c r="G263" s="50">
        <v>2015</v>
      </c>
      <c r="H263">
        <f>SUMIFS(IND_SavePot!$I$7:$I$10207,IND_SavePot!$D$7:$D$10207,'2015'!C263,IND_SavePot!$K$7:$K$10207,8-RIGHT('2015'!B263,1))*IF(RIGHT(C263,2)="PH",0.5,1)</f>
        <v>5.714480538358868E-3</v>
      </c>
      <c r="I263" s="50">
        <f t="shared" ref="I263:J263" si="267">H263</f>
        <v>5.714480538358868E-3</v>
      </c>
      <c r="J263" s="50">
        <f t="shared" si="267"/>
        <v>5.714480538358868E-3</v>
      </c>
    </row>
    <row r="264" spans="2:10">
      <c r="B264" s="50" t="s">
        <v>3061</v>
      </c>
      <c r="C264" s="144" t="str">
        <f t="shared" si="265"/>
        <v>IODEM</v>
      </c>
      <c r="D264" s="50" t="str">
        <f t="shared" si="224"/>
        <v>IODEM</v>
      </c>
      <c r="E264" s="50" t="s">
        <v>10</v>
      </c>
      <c r="F264" s="50" t="s">
        <v>11</v>
      </c>
      <c r="G264" s="50">
        <v>2015</v>
      </c>
      <c r="H264">
        <f>SUMIFS(IND_SavePot!$I$7:$I$10207,IND_SavePot!$D$7:$D$10207,'2015'!C264,IND_SavePot!$K$7:$K$10207,8-RIGHT('2015'!B264,1))*IF(RIGHT(C264,2)="PH",0.5,1)</f>
        <v>5.714480538358868E-3</v>
      </c>
      <c r="I264" s="50">
        <f t="shared" ref="I264:J264" si="268">H264</f>
        <v>5.714480538358868E-3</v>
      </c>
      <c r="J264" s="50">
        <f t="shared" si="268"/>
        <v>5.714480538358868E-3</v>
      </c>
    </row>
    <row r="265" spans="2:10">
      <c r="B265" s="50" t="s">
        <v>3062</v>
      </c>
      <c r="C265" s="144" t="str">
        <f t="shared" si="265"/>
        <v>IODEM</v>
      </c>
      <c r="D265" s="50" t="str">
        <f t="shared" si="224"/>
        <v>IODEM</v>
      </c>
      <c r="E265" s="50" t="s">
        <v>10</v>
      </c>
      <c r="F265" s="50" t="s">
        <v>11</v>
      </c>
      <c r="G265" s="50">
        <v>2015</v>
      </c>
      <c r="H265">
        <f>SUMIFS(IND_SavePot!$I$7:$I$10207,IND_SavePot!$D$7:$D$10207,'2015'!C265,IND_SavePot!$K$7:$K$10207,8-RIGHT('2015'!B265,1))*IF(RIGHT(C265,2)="PH",0.5,1)</f>
        <v>0.11647191917766954</v>
      </c>
      <c r="I265" s="50">
        <f t="shared" ref="I265:J265" si="269">H265</f>
        <v>0.11647191917766954</v>
      </c>
      <c r="J265" s="50">
        <f t="shared" si="269"/>
        <v>0.11647191917766954</v>
      </c>
    </row>
    <row r="266" spans="2:10">
      <c r="B266" s="50" t="s">
        <v>3063</v>
      </c>
      <c r="C266" s="144" t="str">
        <f t="shared" si="265"/>
        <v>IODTF</v>
      </c>
      <c r="D266" s="50" t="str">
        <f t="shared" si="224"/>
        <v>IODTF</v>
      </c>
      <c r="E266" s="50" t="s">
        <v>10</v>
      </c>
      <c r="F266" s="50" t="s">
        <v>11</v>
      </c>
      <c r="G266" s="50">
        <v>2015</v>
      </c>
      <c r="H266">
        <f>SUMIFS(IND_SavePot!$I$7:$I$10207,IND_SavePot!$D$7:$D$10207,'2015'!C266,IND_SavePot!$K$7:$K$10207,8-RIGHT('2015'!B266,1))*IF(RIGHT(C266,2)="PH",0.5,1)</f>
        <v>8.8709922633984414E-3</v>
      </c>
      <c r="I266" s="50">
        <f t="shared" ref="I266:J266" si="270">H266</f>
        <v>8.8709922633984414E-3</v>
      </c>
      <c r="J266" s="50">
        <f t="shared" si="270"/>
        <v>8.8709922633984414E-3</v>
      </c>
    </row>
    <row r="267" spans="2:10">
      <c r="B267" s="50" t="s">
        <v>3064</v>
      </c>
      <c r="C267" s="144" t="str">
        <f t="shared" si="265"/>
        <v>IODTF</v>
      </c>
      <c r="D267" s="50" t="str">
        <f t="shared" si="224"/>
        <v>IODTF</v>
      </c>
      <c r="E267" s="50" t="s">
        <v>10</v>
      </c>
      <c r="F267" s="50" t="s">
        <v>11</v>
      </c>
      <c r="G267" s="50">
        <v>2015</v>
      </c>
      <c r="H267">
        <f>SUMIFS(IND_SavePot!$I$7:$I$10207,IND_SavePot!$D$7:$D$10207,'2015'!C267,IND_SavePot!$K$7:$K$10207,8-RIGHT('2015'!B267,1))*IF(RIGHT(C267,2)="PH",0.5,1)</f>
        <v>0</v>
      </c>
      <c r="I267" s="50">
        <f t="shared" ref="I267:J267" si="271">H267</f>
        <v>0</v>
      </c>
      <c r="J267" s="50">
        <f t="shared" si="271"/>
        <v>0</v>
      </c>
    </row>
    <row r="268" spans="2:10">
      <c r="B268" s="50" t="s">
        <v>3065</v>
      </c>
      <c r="C268" s="144" t="str">
        <f t="shared" si="265"/>
        <v>IODTF</v>
      </c>
      <c r="D268" s="50" t="str">
        <f t="shared" si="224"/>
        <v>IODTF</v>
      </c>
      <c r="E268" s="50" t="s">
        <v>10</v>
      </c>
      <c r="F268" s="50" t="s">
        <v>11</v>
      </c>
      <c r="G268" s="50">
        <v>2015</v>
      </c>
      <c r="H268">
        <f>SUMIFS(IND_SavePot!$I$7:$I$10207,IND_SavePot!$D$7:$D$10207,'2015'!C268,IND_SavePot!$K$7:$K$10207,8-RIGHT('2015'!B268,1))*IF(RIGHT(C268,2)="PH",0.5,1)</f>
        <v>0</v>
      </c>
      <c r="I268" s="50">
        <f t="shared" ref="I268:J268" si="272">H268</f>
        <v>0</v>
      </c>
      <c r="J268" s="50">
        <f t="shared" si="272"/>
        <v>0</v>
      </c>
    </row>
    <row r="269" spans="2:10">
      <c r="B269" s="50" t="s">
        <v>3066</v>
      </c>
      <c r="C269" s="144" t="str">
        <f t="shared" si="265"/>
        <v>IODTF</v>
      </c>
      <c r="D269" s="50" t="str">
        <f t="shared" si="224"/>
        <v>IODTF</v>
      </c>
      <c r="E269" s="50" t="s">
        <v>10</v>
      </c>
      <c r="F269" s="50" t="s">
        <v>11</v>
      </c>
      <c r="G269" s="50">
        <v>2015</v>
      </c>
      <c r="H269">
        <f>SUMIFS(IND_SavePot!$I$7:$I$10207,IND_SavePot!$D$7:$D$10207,'2015'!C269,IND_SavePot!$K$7:$K$10207,8-RIGHT('2015'!B269,1))*IF(RIGHT(C269,2)="PH",0.5,1)</f>
        <v>0</v>
      </c>
      <c r="I269" s="50">
        <f t="shared" ref="I269:J269" si="273">H269</f>
        <v>0</v>
      </c>
      <c r="J269" s="50">
        <f t="shared" si="273"/>
        <v>0</v>
      </c>
    </row>
    <row r="270" spans="2:10">
      <c r="B270" s="50" t="s">
        <v>3067</v>
      </c>
      <c r="C270" s="144" t="str">
        <f t="shared" si="265"/>
        <v>IODTF</v>
      </c>
      <c r="D270" s="50" t="str">
        <f t="shared" si="224"/>
        <v>IODTF</v>
      </c>
      <c r="E270" s="50" t="s">
        <v>10</v>
      </c>
      <c r="F270" s="50" t="s">
        <v>11</v>
      </c>
      <c r="G270" s="50">
        <v>2015</v>
      </c>
      <c r="H270">
        <f>SUMIFS(IND_SavePot!$I$7:$I$10207,IND_SavePot!$D$7:$D$10207,'2015'!C270,IND_SavePot!$K$7:$K$10207,8-RIGHT('2015'!B270,1))*IF(RIGHT(C270,2)="PH",0.5,1)</f>
        <v>0</v>
      </c>
      <c r="I270" s="50">
        <f t="shared" ref="I270:J270" si="274">H270</f>
        <v>0</v>
      </c>
      <c r="J270" s="50">
        <f t="shared" si="274"/>
        <v>0</v>
      </c>
    </row>
    <row r="271" spans="2:10">
      <c r="B271" s="50" t="s">
        <v>3068</v>
      </c>
      <c r="C271" s="144" t="str">
        <f t="shared" si="265"/>
        <v>IODTF</v>
      </c>
      <c r="D271" s="50" t="str">
        <f t="shared" si="224"/>
        <v>IODTF</v>
      </c>
      <c r="E271" s="50" t="s">
        <v>10</v>
      </c>
      <c r="F271" s="50" t="s">
        <v>11</v>
      </c>
      <c r="G271" s="50">
        <v>2015</v>
      </c>
      <c r="H271">
        <f>SUMIFS(IND_SavePot!$I$7:$I$10207,IND_SavePot!$D$7:$D$10207,'2015'!C271,IND_SavePot!$K$7:$K$10207,8-RIGHT('2015'!B271,1))*IF(RIGHT(C271,2)="PH",0.5,1)</f>
        <v>0</v>
      </c>
      <c r="I271" s="50">
        <f t="shared" ref="I271:J271" si="275">H271</f>
        <v>0</v>
      </c>
      <c r="J271" s="50">
        <f t="shared" si="275"/>
        <v>0</v>
      </c>
    </row>
    <row r="272" spans="2:10">
      <c r="B272" s="50" t="s">
        <v>3069</v>
      </c>
      <c r="C272" s="144" t="str">
        <f t="shared" si="265"/>
        <v>IODTF</v>
      </c>
      <c r="D272" s="50" t="str">
        <f t="shared" si="224"/>
        <v>IODTF</v>
      </c>
      <c r="E272" s="50" t="s">
        <v>10</v>
      </c>
      <c r="F272" s="50" t="s">
        <v>11</v>
      </c>
      <c r="G272" s="50">
        <v>2015</v>
      </c>
      <c r="H272">
        <f>SUMIFS(IND_SavePot!$I$7:$I$10207,IND_SavePot!$D$7:$D$10207,'2015'!C272,IND_SavePot!$K$7:$K$10207,8-RIGHT('2015'!B272,1))*IF(RIGHT(C272,2)="PH",0.5,1)</f>
        <v>0</v>
      </c>
      <c r="I272" s="50">
        <f t="shared" ref="I272:J272" si="276">H272</f>
        <v>0</v>
      </c>
      <c r="J272" s="50">
        <f t="shared" si="276"/>
        <v>0</v>
      </c>
    </row>
    <row r="273" spans="2:10">
      <c r="B273" s="50" t="s">
        <v>3070</v>
      </c>
      <c r="C273" s="144" t="str">
        <f t="shared" si="265"/>
        <v>IODTF</v>
      </c>
      <c r="D273" s="50" t="str">
        <f t="shared" si="224"/>
        <v>IODTF</v>
      </c>
      <c r="E273" s="50" t="s">
        <v>10</v>
      </c>
      <c r="F273" s="50" t="s">
        <v>11</v>
      </c>
      <c r="G273" s="50">
        <v>2015</v>
      </c>
      <c r="H273">
        <f>SUMIFS(IND_SavePot!$I$7:$I$10207,IND_SavePot!$D$7:$D$10207,'2015'!C273,IND_SavePot!$K$7:$K$10207,8-RIGHT('2015'!B273,1))*IF(RIGHT(C273,2)="PH",0.5,1)</f>
        <v>0</v>
      </c>
      <c r="I273" s="50">
        <f t="shared" ref="I273:J273" si="277">H273</f>
        <v>0</v>
      </c>
      <c r="J273" s="50">
        <f t="shared" si="277"/>
        <v>0</v>
      </c>
    </row>
    <row r="274" spans="2:10">
      <c r="B274" s="50" t="s">
        <v>3071</v>
      </c>
      <c r="C274" s="144" t="str">
        <f t="shared" si="265"/>
        <v>IODTF</v>
      </c>
      <c r="D274" s="50" t="str">
        <f t="shared" si="224"/>
        <v>IODTF</v>
      </c>
      <c r="E274" s="50" t="s">
        <v>10</v>
      </c>
      <c r="F274" s="50" t="s">
        <v>11</v>
      </c>
      <c r="G274" s="50">
        <v>2015</v>
      </c>
      <c r="H274">
        <f>SUMIFS(IND_SavePot!$I$7:$I$10207,IND_SavePot!$D$7:$D$10207,'2015'!C274,IND_SavePot!$K$7:$K$10207,8-RIGHT('2015'!B274,1))*IF(RIGHT(C274,2)="PH",0.5,1)</f>
        <v>0</v>
      </c>
      <c r="I274" s="50">
        <f t="shared" ref="I274:J274" si="278">H274</f>
        <v>0</v>
      </c>
      <c r="J274" s="50">
        <f t="shared" si="278"/>
        <v>0</v>
      </c>
    </row>
    <row r="275" spans="2:10">
      <c r="B275" s="50" t="s">
        <v>7575</v>
      </c>
      <c r="C275" s="144" t="str">
        <f t="shared" si="265"/>
        <v>ITDPH</v>
      </c>
      <c r="D275" s="50" t="str">
        <f>C275</f>
        <v>ITDPH</v>
      </c>
      <c r="E275" s="50" t="s">
        <v>10</v>
      </c>
      <c r="F275" s="50" t="s">
        <v>11</v>
      </c>
      <c r="G275" s="50">
        <v>2015</v>
      </c>
      <c r="H275">
        <f>SUMIFS(IND_SavePot!$I$7:$I$10207,IND_SavePot!$D$7:$D$10207,'2015'!C275,IND_SavePot!$K$7:$K$10207,8-RIGHT('2015'!B275,1))*IF(RIGHT(C275,2)="PH",0.5,1)</f>
        <v>0.10965902382612382</v>
      </c>
      <c r="I275" s="50">
        <f t="shared" ref="I275:J275" si="279">H275</f>
        <v>0.10965902382612382</v>
      </c>
      <c r="J275" s="50">
        <f t="shared" si="279"/>
        <v>0.10965902382612382</v>
      </c>
    </row>
    <row r="276" spans="2:10">
      <c r="B276" s="50" t="s">
        <v>7576</v>
      </c>
      <c r="C276" s="144" t="str">
        <f t="shared" si="265"/>
        <v>ITDPH</v>
      </c>
      <c r="D276" s="50" t="str">
        <f t="shared" ref="D276:D328" si="280">C276</f>
        <v>ITDPH</v>
      </c>
      <c r="E276" s="50" t="s">
        <v>10</v>
      </c>
      <c r="F276" s="50" t="s">
        <v>11</v>
      </c>
      <c r="G276" s="50">
        <v>2015</v>
      </c>
      <c r="H276">
        <f>SUMIFS(IND_SavePot!$I$7:$I$10207,IND_SavePot!$D$7:$D$10207,'2015'!C276,IND_SavePot!$K$7:$K$10207,8-RIGHT('2015'!B276,1))*IF(RIGHT(C276,2)="PH",0.5,1)</f>
        <v>2.5357641711129884E-2</v>
      </c>
      <c r="I276" s="50">
        <f t="shared" ref="I276:J276" si="281">H276</f>
        <v>2.5357641711129884E-2</v>
      </c>
      <c r="J276" s="50">
        <f t="shared" si="281"/>
        <v>2.5357641711129884E-2</v>
      </c>
    </row>
    <row r="277" spans="2:10">
      <c r="B277" s="50" t="s">
        <v>7577</v>
      </c>
      <c r="C277" s="144" t="str">
        <f t="shared" si="265"/>
        <v>ITDPH</v>
      </c>
      <c r="D277" s="50" t="str">
        <f t="shared" si="280"/>
        <v>ITDPH</v>
      </c>
      <c r="E277" s="50" t="s">
        <v>10</v>
      </c>
      <c r="F277" s="50" t="s">
        <v>11</v>
      </c>
      <c r="G277" s="50">
        <v>2015</v>
      </c>
      <c r="H277">
        <f>SUMIFS(IND_SavePot!$I$7:$I$10207,IND_SavePot!$D$7:$D$10207,'2015'!C277,IND_SavePot!$K$7:$K$10207,8-RIGHT('2015'!B277,1))*IF(RIGHT(C277,2)="PH",0.5,1)</f>
        <v>2.4263486739420116E-2</v>
      </c>
      <c r="I277" s="50">
        <f t="shared" ref="I277:J277" si="282">H277</f>
        <v>2.4263486739420116E-2</v>
      </c>
      <c r="J277" s="50">
        <f t="shared" si="282"/>
        <v>2.4263486739420116E-2</v>
      </c>
    </row>
    <row r="278" spans="2:10">
      <c r="B278" s="50" t="s">
        <v>7578</v>
      </c>
      <c r="C278" s="144" t="str">
        <f t="shared" si="265"/>
        <v>ITDPH</v>
      </c>
      <c r="D278" s="50" t="str">
        <f t="shared" si="280"/>
        <v>ITDPH</v>
      </c>
      <c r="E278" s="50" t="s">
        <v>10</v>
      </c>
      <c r="F278" s="50" t="s">
        <v>11</v>
      </c>
      <c r="G278" s="50">
        <v>2015</v>
      </c>
      <c r="H278">
        <f>SUMIFS(IND_SavePot!$I$7:$I$10207,IND_SavePot!$D$7:$D$10207,'2015'!C278,IND_SavePot!$K$7:$K$10207,8-RIGHT('2015'!B278,1))*IF(RIGHT(C278,2)="PH",0.5,1)</f>
        <v>2.3364839082404533E-2</v>
      </c>
      <c r="I278" s="50">
        <f t="shared" ref="I278:J278" si="283">H278</f>
        <v>2.3364839082404533E-2</v>
      </c>
      <c r="J278" s="50">
        <f t="shared" si="283"/>
        <v>2.3364839082404533E-2</v>
      </c>
    </row>
    <row r="279" spans="2:10">
      <c r="B279" s="50" t="s">
        <v>7579</v>
      </c>
      <c r="C279" s="144" t="str">
        <f t="shared" si="265"/>
        <v>ITDPH</v>
      </c>
      <c r="D279" s="50" t="str">
        <f t="shared" si="280"/>
        <v>ITDPH</v>
      </c>
      <c r="E279" s="50" t="s">
        <v>10</v>
      </c>
      <c r="F279" s="50" t="s">
        <v>11</v>
      </c>
      <c r="G279" s="50">
        <v>2015</v>
      </c>
      <c r="H279">
        <f>SUMIFS(IND_SavePot!$I$7:$I$10207,IND_SavePot!$D$7:$D$10207,'2015'!C279,IND_SavePot!$K$7:$K$10207,8-RIGHT('2015'!B279,1))*IF(RIGHT(C279,2)="PH",0.5,1)</f>
        <v>1.8871600797326738E-2</v>
      </c>
      <c r="I279" s="50">
        <f t="shared" ref="I279:J279" si="284">H279</f>
        <v>1.8871600797326738E-2</v>
      </c>
      <c r="J279" s="50">
        <f t="shared" si="284"/>
        <v>1.8871600797326738E-2</v>
      </c>
    </row>
    <row r="280" spans="2:10">
      <c r="B280" s="50" t="s">
        <v>7580</v>
      </c>
      <c r="C280" s="144" t="str">
        <f t="shared" si="265"/>
        <v>ITDPH</v>
      </c>
      <c r="D280" s="50" t="str">
        <f t="shared" si="280"/>
        <v>ITDPH</v>
      </c>
      <c r="E280" s="50" t="s">
        <v>10</v>
      </c>
      <c r="F280" s="50" t="s">
        <v>11</v>
      </c>
      <c r="G280" s="50">
        <v>2015</v>
      </c>
      <c r="H280">
        <f>SUMIFS(IND_SavePot!$I$7:$I$10207,IND_SavePot!$D$7:$D$10207,'2015'!C280,IND_SavePot!$K$7:$K$10207,8-RIGHT('2015'!B280,1))*IF(RIGHT(C280,2)="PH",0.5,1)</f>
        <v>8.9864765701555792E-3</v>
      </c>
      <c r="I280" s="50">
        <f t="shared" ref="I280:J280" si="285">H280</f>
        <v>8.9864765701555792E-3</v>
      </c>
      <c r="J280" s="50">
        <f t="shared" si="285"/>
        <v>8.9864765701555792E-3</v>
      </c>
    </row>
    <row r="281" spans="2:10">
      <c r="B281" s="50" t="s">
        <v>7581</v>
      </c>
      <c r="C281" s="144" t="str">
        <f t="shared" si="265"/>
        <v>ITDPH</v>
      </c>
      <c r="D281" s="50" t="str">
        <f t="shared" si="280"/>
        <v>ITDPH</v>
      </c>
      <c r="E281" s="50" t="s">
        <v>10</v>
      </c>
      <c r="F281" s="50" t="s">
        <v>11</v>
      </c>
      <c r="G281" s="50">
        <v>2015</v>
      </c>
      <c r="H281">
        <f>SUMIFS(IND_SavePot!$I$7:$I$10207,IND_SavePot!$D$7:$D$10207,'2015'!C281,IND_SavePot!$K$7:$K$10207,8-RIGHT('2015'!B281,1))*IF(RIGHT(C281,2)="PH",0.5,1)</f>
        <v>9.8851242271711486E-3</v>
      </c>
      <c r="I281" s="50">
        <f t="shared" ref="I281:J281" si="286">H281</f>
        <v>9.8851242271711486E-3</v>
      </c>
      <c r="J281" s="50">
        <f t="shared" si="286"/>
        <v>9.8851242271711486E-3</v>
      </c>
    </row>
    <row r="282" spans="2:10">
      <c r="B282" s="50" t="s">
        <v>7582</v>
      </c>
      <c r="C282" s="144" t="str">
        <f t="shared" si="265"/>
        <v>ITDPH</v>
      </c>
      <c r="D282" s="50" t="str">
        <f t="shared" si="280"/>
        <v>ITDPH</v>
      </c>
      <c r="E282" s="50" t="s">
        <v>10</v>
      </c>
      <c r="F282" s="50" t="s">
        <v>11</v>
      </c>
      <c r="G282" s="50">
        <v>2015</v>
      </c>
      <c r="H282">
        <f>SUMIFS(IND_SavePot!$I$7:$I$10207,IND_SavePot!$D$7:$D$10207,'2015'!C282,IND_SavePot!$K$7:$K$10207,8-RIGHT('2015'!B282,1))*IF(RIGHT(C282,2)="PH",0.5,1)</f>
        <v>2.6959429710466916E-3</v>
      </c>
      <c r="I282" s="50">
        <f t="shared" ref="I282:J282" si="287">H282</f>
        <v>2.6959429710466916E-3</v>
      </c>
      <c r="J282" s="50">
        <f t="shared" si="287"/>
        <v>2.6959429710466916E-3</v>
      </c>
    </row>
    <row r="283" spans="2:10">
      <c r="B283" s="50" t="s">
        <v>7583</v>
      </c>
      <c r="C283" s="144" t="str">
        <f t="shared" si="265"/>
        <v>ITDPH</v>
      </c>
      <c r="D283" s="50" t="str">
        <f t="shared" si="280"/>
        <v>ITDPH</v>
      </c>
      <c r="E283" s="50" t="s">
        <v>10</v>
      </c>
      <c r="F283" s="50" t="s">
        <v>11</v>
      </c>
      <c r="G283" s="50">
        <v>2015</v>
      </c>
      <c r="H283">
        <f>SUMIFS(IND_SavePot!$I$7:$I$10207,IND_SavePot!$D$7:$D$10207,'2015'!C283,IND_SavePot!$K$7:$K$10207,8-RIGHT('2015'!B283,1))*IF(RIGHT(C283,2)="PH",0.5,1)</f>
        <v>0</v>
      </c>
      <c r="I283" s="50">
        <f t="shared" ref="I283:J283" si="288">H283</f>
        <v>0</v>
      </c>
      <c r="J283" s="50">
        <f t="shared" si="288"/>
        <v>0</v>
      </c>
    </row>
    <row r="284" spans="2:10">
      <c r="B284" s="50" t="s">
        <v>7584</v>
      </c>
      <c r="C284" s="144" t="str">
        <f t="shared" si="265"/>
        <v>ITDSH</v>
      </c>
      <c r="D284" s="50" t="str">
        <f t="shared" si="280"/>
        <v>ITDSH</v>
      </c>
      <c r="E284" s="50" t="s">
        <v>10</v>
      </c>
      <c r="F284" s="50" t="s">
        <v>11</v>
      </c>
      <c r="G284" s="50">
        <v>2015</v>
      </c>
      <c r="H284">
        <f>SUMIFS(IND_SavePot!$I$7:$I$10207,IND_SavePot!$D$7:$D$10207,'2015'!C284,IND_SavePot!$K$7:$K$10207,8-RIGHT('2015'!B284,1))*IF(RIGHT(C284,2)="PH",0.5,1)</f>
        <v>1.603118146847142E-2</v>
      </c>
      <c r="I284" s="50">
        <f t="shared" ref="I284:J284" si="289">H284</f>
        <v>1.603118146847142E-2</v>
      </c>
      <c r="J284" s="50">
        <f t="shared" si="289"/>
        <v>1.603118146847142E-2</v>
      </c>
    </row>
    <row r="285" spans="2:10">
      <c r="B285" s="50" t="s">
        <v>7585</v>
      </c>
      <c r="C285" s="144" t="str">
        <f t="shared" si="265"/>
        <v>ITDSH</v>
      </c>
      <c r="D285" s="50" t="str">
        <f t="shared" si="280"/>
        <v>ITDSH</v>
      </c>
      <c r="E285" s="50" t="s">
        <v>10</v>
      </c>
      <c r="F285" s="50" t="s">
        <v>11</v>
      </c>
      <c r="G285" s="50">
        <v>2015</v>
      </c>
      <c r="H285">
        <f>SUMIFS(IND_SavePot!$I$7:$I$10207,IND_SavePot!$D$7:$D$10207,'2015'!C285,IND_SavePot!$K$7:$K$10207,8-RIGHT('2015'!B285,1))*IF(RIGHT(C285,2)="PH",0.5,1)</f>
        <v>6.0116930506767703E-3</v>
      </c>
      <c r="I285" s="50">
        <f t="shared" ref="I285:J285" si="290">H285</f>
        <v>6.0116930506767703E-3</v>
      </c>
      <c r="J285" s="50">
        <f t="shared" si="290"/>
        <v>6.0116930506767703E-3</v>
      </c>
    </row>
    <row r="286" spans="2:10">
      <c r="B286" s="50" t="s">
        <v>7586</v>
      </c>
      <c r="C286" s="144" t="str">
        <f t="shared" si="265"/>
        <v>ITDSH</v>
      </c>
      <c r="D286" s="50" t="str">
        <f t="shared" si="280"/>
        <v>ITDSH</v>
      </c>
      <c r="E286" s="50" t="s">
        <v>10</v>
      </c>
      <c r="F286" s="50" t="s">
        <v>11</v>
      </c>
      <c r="G286" s="50">
        <v>2015</v>
      </c>
      <c r="H286">
        <f>SUMIFS(IND_SavePot!$I$7:$I$10207,IND_SavePot!$D$7:$D$10207,'2015'!C286,IND_SavePot!$K$7:$K$10207,8-RIGHT('2015'!B286,1))*IF(RIGHT(C286,2)="PH",0.5,1)</f>
        <v>4.0077953671178636E-3</v>
      </c>
      <c r="I286" s="50">
        <f t="shared" ref="I286:J286" si="291">H286</f>
        <v>4.0077953671178636E-3</v>
      </c>
      <c r="J286" s="50">
        <f t="shared" si="291"/>
        <v>4.0077953671178636E-3</v>
      </c>
    </row>
    <row r="287" spans="2:10">
      <c r="B287" s="50" t="s">
        <v>7587</v>
      </c>
      <c r="C287" s="144" t="str">
        <f t="shared" si="265"/>
        <v>ITDSH</v>
      </c>
      <c r="D287" s="50" t="str">
        <f t="shared" si="280"/>
        <v>ITDSH</v>
      </c>
      <c r="E287" s="50" t="s">
        <v>10</v>
      </c>
      <c r="F287" s="50" t="s">
        <v>11</v>
      </c>
      <c r="G287" s="50">
        <v>2015</v>
      </c>
      <c r="H287">
        <f>SUMIFS(IND_SavePot!$I$7:$I$10207,IND_SavePot!$D$7:$D$10207,'2015'!C287,IND_SavePot!$K$7:$K$10207,8-RIGHT('2015'!B287,1))*IF(RIGHT(C287,2)="PH",0.5,1)</f>
        <v>6.0116930506767712E-3</v>
      </c>
      <c r="I287" s="50">
        <f t="shared" ref="I287:J287" si="292">H287</f>
        <v>6.0116930506767712E-3</v>
      </c>
      <c r="J287" s="50">
        <f t="shared" si="292"/>
        <v>6.0116930506767712E-3</v>
      </c>
    </row>
    <row r="288" spans="2:10">
      <c r="B288" s="50" t="s">
        <v>7588</v>
      </c>
      <c r="C288" s="144" t="str">
        <f t="shared" si="265"/>
        <v>ITDSH</v>
      </c>
      <c r="D288" s="50" t="str">
        <f t="shared" si="280"/>
        <v>ITDSH</v>
      </c>
      <c r="E288" s="50" t="s">
        <v>10</v>
      </c>
      <c r="F288" s="50" t="s">
        <v>11</v>
      </c>
      <c r="G288" s="50">
        <v>2015</v>
      </c>
      <c r="H288">
        <f>SUMIFS(IND_SavePot!$I$7:$I$10207,IND_SavePot!$D$7:$D$10207,'2015'!C288,IND_SavePot!$K$7:$K$10207,8-RIGHT('2015'!B288,1))*IF(RIGHT(C288,2)="PH",0.5,1)</f>
        <v>6.0116930506768085E-3</v>
      </c>
      <c r="I288" s="50">
        <f t="shared" ref="I288:J288" si="293">H288</f>
        <v>6.0116930506768085E-3</v>
      </c>
      <c r="J288" s="50">
        <f t="shared" si="293"/>
        <v>6.0116930506768085E-3</v>
      </c>
    </row>
    <row r="289" spans="2:10">
      <c r="B289" s="50" t="s">
        <v>7589</v>
      </c>
      <c r="C289" s="144" t="str">
        <f t="shared" si="265"/>
        <v>ITDSH</v>
      </c>
      <c r="D289" s="50" t="str">
        <f t="shared" si="280"/>
        <v>ITDSH</v>
      </c>
      <c r="E289" s="50" t="s">
        <v>10</v>
      </c>
      <c r="F289" s="50" t="s">
        <v>11</v>
      </c>
      <c r="G289" s="50">
        <v>2015</v>
      </c>
      <c r="H289">
        <f>SUMIFS(IND_SavePot!$I$7:$I$10207,IND_SavePot!$D$7:$D$10207,'2015'!C289,IND_SavePot!$K$7:$K$10207,8-RIGHT('2015'!B289,1))*IF(RIGHT(C289,2)="PH",0.5,1)</f>
        <v>6.0116930506767582E-3</v>
      </c>
      <c r="I289" s="50">
        <f t="shared" ref="I289:J289" si="294">H289</f>
        <v>6.0116930506767582E-3</v>
      </c>
      <c r="J289" s="50">
        <f t="shared" si="294"/>
        <v>6.0116930506767582E-3</v>
      </c>
    </row>
    <row r="290" spans="2:10">
      <c r="B290" s="50" t="s">
        <v>7590</v>
      </c>
      <c r="C290" s="144" t="str">
        <f t="shared" si="265"/>
        <v>ITDSH</v>
      </c>
      <c r="D290" s="50" t="str">
        <f t="shared" si="280"/>
        <v>ITDSH</v>
      </c>
      <c r="E290" s="50" t="s">
        <v>10</v>
      </c>
      <c r="F290" s="50" t="s">
        <v>11</v>
      </c>
      <c r="G290" s="50">
        <v>2015</v>
      </c>
      <c r="H290">
        <f>SUMIFS(IND_SavePot!$I$7:$I$10207,IND_SavePot!$D$7:$D$10207,'2015'!C290,IND_SavePot!$K$7:$K$10207,8-RIGHT('2015'!B290,1))*IF(RIGHT(C290,2)="PH",0.5,1)</f>
        <v>4.0077953671178636E-3</v>
      </c>
      <c r="I290" s="50">
        <f t="shared" ref="I290:J290" si="295">H290</f>
        <v>4.0077953671178636E-3</v>
      </c>
      <c r="J290" s="50">
        <f t="shared" si="295"/>
        <v>4.0077953671178636E-3</v>
      </c>
    </row>
    <row r="291" spans="2:10">
      <c r="B291" s="50" t="s">
        <v>7591</v>
      </c>
      <c r="C291" s="144" t="str">
        <f t="shared" si="265"/>
        <v>ITDSH</v>
      </c>
      <c r="D291" s="50" t="str">
        <f t="shared" si="280"/>
        <v>ITDSH</v>
      </c>
      <c r="E291" s="50" t="s">
        <v>10</v>
      </c>
      <c r="F291" s="50" t="s">
        <v>11</v>
      </c>
      <c r="G291" s="50">
        <v>2015</v>
      </c>
      <c r="H291">
        <f>SUMIFS(IND_SavePot!$I$7:$I$10207,IND_SavePot!$D$7:$D$10207,'2015'!C291,IND_SavePot!$K$7:$K$10207,8-RIGHT('2015'!B291,1))*IF(RIGHT(C291,2)="PH",0.5,1)</f>
        <v>6.0116930506767842E-3</v>
      </c>
      <c r="I291" s="50">
        <f t="shared" ref="I291:J291" si="296">H291</f>
        <v>6.0116930506767842E-3</v>
      </c>
      <c r="J291" s="50">
        <f t="shared" si="296"/>
        <v>6.0116930506767842E-3</v>
      </c>
    </row>
    <row r="292" spans="2:10">
      <c r="B292" s="50" t="s">
        <v>7592</v>
      </c>
      <c r="C292" s="144" t="str">
        <f t="shared" si="265"/>
        <v>ITDSH</v>
      </c>
      <c r="D292" s="50" t="str">
        <f t="shared" si="280"/>
        <v>ITDSH</v>
      </c>
      <c r="E292" s="50" t="s">
        <v>10</v>
      </c>
      <c r="F292" s="50" t="s">
        <v>11</v>
      </c>
      <c r="G292" s="50">
        <v>2015</v>
      </c>
      <c r="H292">
        <f>SUMIFS(IND_SavePot!$I$7:$I$10207,IND_SavePot!$D$7:$D$10207,'2015'!C292,IND_SavePot!$K$7:$K$10207,8-RIGHT('2015'!B292,1))*IF(RIGHT(C292,2)="PH",0.5,1)</f>
        <v>6.6128623557444616E-2</v>
      </c>
      <c r="I292" s="50">
        <f t="shared" ref="I292:J292" si="297">H292</f>
        <v>6.6128623557444616E-2</v>
      </c>
      <c r="J292" s="50">
        <f t="shared" si="297"/>
        <v>6.6128623557444616E-2</v>
      </c>
    </row>
    <row r="293" spans="2:10">
      <c r="B293" s="50" t="s">
        <v>3072</v>
      </c>
      <c r="C293" s="144" t="str">
        <f t="shared" si="265"/>
        <v>ITDLA</v>
      </c>
      <c r="D293" s="50" t="str">
        <f t="shared" si="280"/>
        <v>ITDLA</v>
      </c>
      <c r="E293" s="50" t="s">
        <v>10</v>
      </c>
      <c r="F293" s="50" t="s">
        <v>11</v>
      </c>
      <c r="G293" s="50">
        <v>2015</v>
      </c>
      <c r="H293">
        <f>SUMIFS(IND_SavePot!$I$7:$I$10207,IND_SavePot!$D$7:$D$10207,'2015'!C293,IND_SavePot!$K$7:$K$10207,8-RIGHT('2015'!B293,1))*IF(RIGHT(C293,2)="PH",0.5,1)</f>
        <v>9.8719350306466849E-2</v>
      </c>
      <c r="I293" s="50">
        <f t="shared" ref="I293:J293" si="298">H293</f>
        <v>9.8719350306466849E-2</v>
      </c>
      <c r="J293" s="50">
        <f t="shared" si="298"/>
        <v>9.8719350306466849E-2</v>
      </c>
    </row>
    <row r="294" spans="2:10">
      <c r="B294" s="50" t="s">
        <v>3073</v>
      </c>
      <c r="C294" s="144" t="str">
        <f t="shared" si="265"/>
        <v>ITDLA</v>
      </c>
      <c r="D294" s="50" t="str">
        <f t="shared" si="280"/>
        <v>ITDLA</v>
      </c>
      <c r="E294" s="50" t="s">
        <v>10</v>
      </c>
      <c r="F294" s="50" t="s">
        <v>11</v>
      </c>
      <c r="G294" s="50">
        <v>2015</v>
      </c>
      <c r="H294">
        <f>SUMIFS(IND_SavePot!$I$7:$I$10207,IND_SavePot!$D$7:$D$10207,'2015'!C294,IND_SavePot!$K$7:$K$10207,8-RIGHT('2015'!B294,1))*IF(RIGHT(C294,2)="PH",0.5,1)</f>
        <v>5.8070206062627574E-3</v>
      </c>
      <c r="I294" s="50">
        <f t="shared" ref="I294:J294" si="299">H294</f>
        <v>5.8070206062627574E-3</v>
      </c>
      <c r="J294" s="50">
        <f t="shared" si="299"/>
        <v>5.8070206062627574E-3</v>
      </c>
    </row>
    <row r="295" spans="2:10">
      <c r="B295" s="50" t="s">
        <v>3074</v>
      </c>
      <c r="C295" s="144" t="str">
        <f t="shared" si="265"/>
        <v>ITDLA</v>
      </c>
      <c r="D295" s="50" t="str">
        <f t="shared" si="280"/>
        <v>ITDLA</v>
      </c>
      <c r="E295" s="50" t="s">
        <v>10</v>
      </c>
      <c r="F295" s="50" t="s">
        <v>11</v>
      </c>
      <c r="G295" s="50">
        <v>2015</v>
      </c>
      <c r="H295">
        <f>SUMIFS(IND_SavePot!$I$7:$I$10207,IND_SavePot!$D$7:$D$10207,'2015'!C295,IND_SavePot!$K$7:$K$10207,8-RIGHT('2015'!B295,1))*IF(RIGHT(C295,2)="PH",0.5,1)</f>
        <v>1.1614041212525515E-2</v>
      </c>
      <c r="I295" s="50">
        <f t="shared" ref="I295:J295" si="300">H295</f>
        <v>1.1614041212525515E-2</v>
      </c>
      <c r="J295" s="50">
        <f t="shared" si="300"/>
        <v>1.1614041212525515E-2</v>
      </c>
    </row>
    <row r="296" spans="2:10">
      <c r="B296" s="50" t="s">
        <v>3075</v>
      </c>
      <c r="C296" s="144" t="str">
        <f t="shared" si="265"/>
        <v>ITDLA</v>
      </c>
      <c r="D296" s="50" t="str">
        <f t="shared" si="280"/>
        <v>ITDLA</v>
      </c>
      <c r="E296" s="50" t="s">
        <v>10</v>
      </c>
      <c r="F296" s="50" t="s">
        <v>11</v>
      </c>
      <c r="G296" s="50">
        <v>2015</v>
      </c>
      <c r="H296">
        <f>SUMIFS(IND_SavePot!$I$7:$I$10207,IND_SavePot!$D$7:$D$10207,'2015'!C296,IND_SavePot!$K$7:$K$10207,8-RIGHT('2015'!B296,1))*IF(RIGHT(C296,2)="PH",0.5,1)</f>
        <v>5.9502020342159182E-3</v>
      </c>
      <c r="I296" s="50">
        <f t="shared" ref="I296:J296" si="301">H296</f>
        <v>5.9502020342159182E-3</v>
      </c>
      <c r="J296" s="50">
        <f t="shared" si="301"/>
        <v>5.9502020342159182E-3</v>
      </c>
    </row>
    <row r="297" spans="2:10">
      <c r="B297" s="50" t="s">
        <v>3076</v>
      </c>
      <c r="C297" s="144" t="str">
        <f t="shared" si="265"/>
        <v>ITDLA</v>
      </c>
      <c r="D297" s="50" t="str">
        <f t="shared" si="280"/>
        <v>ITDLA</v>
      </c>
      <c r="E297" s="50" t="s">
        <v>10</v>
      </c>
      <c r="F297" s="50" t="s">
        <v>11</v>
      </c>
      <c r="G297" s="50">
        <v>2015</v>
      </c>
      <c r="H297">
        <f>SUMIFS(IND_SavePot!$I$7:$I$10207,IND_SavePot!$D$7:$D$10207,'2015'!C297,IND_SavePot!$K$7:$K$10207,8-RIGHT('2015'!B297,1))*IF(RIGHT(C297,2)="PH",0.5,1)</f>
        <v>5.9502020342159182E-3</v>
      </c>
      <c r="I297" s="50">
        <f t="shared" ref="I297:J297" si="302">H297</f>
        <v>5.9502020342159182E-3</v>
      </c>
      <c r="J297" s="50">
        <f t="shared" si="302"/>
        <v>5.9502020342159182E-3</v>
      </c>
    </row>
    <row r="298" spans="2:10">
      <c r="B298" s="50" t="s">
        <v>3077</v>
      </c>
      <c r="C298" s="144" t="str">
        <f t="shared" si="265"/>
        <v>ITDLA</v>
      </c>
      <c r="D298" s="50" t="str">
        <f t="shared" si="280"/>
        <v>ITDLA</v>
      </c>
      <c r="E298" s="50" t="s">
        <v>10</v>
      </c>
      <c r="F298" s="50" t="s">
        <v>11</v>
      </c>
      <c r="G298" s="50">
        <v>2015</v>
      </c>
      <c r="H298">
        <f>SUMIFS(IND_SavePot!$I$7:$I$10207,IND_SavePot!$D$7:$D$10207,'2015'!C298,IND_SavePot!$K$7:$K$10207,8-RIGHT('2015'!B298,1))*IF(RIGHT(C298,2)="PH",0.5,1)</f>
        <v>5.9502020342159677E-3</v>
      </c>
      <c r="I298" s="50">
        <f t="shared" ref="I298:J298" si="303">H298</f>
        <v>5.9502020342159677E-3</v>
      </c>
      <c r="J298" s="50">
        <f t="shared" si="303"/>
        <v>5.9502020342159677E-3</v>
      </c>
    </row>
    <row r="299" spans="2:10">
      <c r="B299" s="50" t="s">
        <v>3078</v>
      </c>
      <c r="C299" s="144" t="str">
        <f t="shared" si="265"/>
        <v>ITDLA</v>
      </c>
      <c r="D299" s="50" t="str">
        <f t="shared" si="280"/>
        <v>ITDLA</v>
      </c>
      <c r="E299" s="50" t="s">
        <v>10</v>
      </c>
      <c r="F299" s="50" t="s">
        <v>11</v>
      </c>
      <c r="G299" s="50">
        <v>2015</v>
      </c>
      <c r="H299">
        <f>SUMIFS(IND_SavePot!$I$7:$I$10207,IND_SavePot!$D$7:$D$10207,'2015'!C299,IND_SavePot!$K$7:$K$10207,8-RIGHT('2015'!B299,1))*IF(RIGHT(C299,2)="PH",0.5,1)</f>
        <v>2.9751010171079591E-3</v>
      </c>
      <c r="I299" s="50">
        <f t="shared" ref="I299:J299" si="304">H299</f>
        <v>2.9751010171079591E-3</v>
      </c>
      <c r="J299" s="50">
        <f t="shared" si="304"/>
        <v>2.9751010171079591E-3</v>
      </c>
    </row>
    <row r="300" spans="2:10">
      <c r="B300" s="50" t="s">
        <v>3079</v>
      </c>
      <c r="C300" s="144" t="str">
        <f t="shared" si="265"/>
        <v>ITDLA</v>
      </c>
      <c r="D300" s="50" t="str">
        <f t="shared" si="280"/>
        <v>ITDLA</v>
      </c>
      <c r="E300" s="50" t="s">
        <v>10</v>
      </c>
      <c r="F300" s="50" t="s">
        <v>11</v>
      </c>
      <c r="G300" s="50">
        <v>2015</v>
      </c>
      <c r="H300">
        <f>SUMIFS(IND_SavePot!$I$7:$I$10207,IND_SavePot!$D$7:$D$10207,'2015'!C300,IND_SavePot!$K$7:$K$10207,8-RIGHT('2015'!B300,1))*IF(RIGHT(C300,2)="PH",0.5,1)</f>
        <v>5.9502020342159425E-3</v>
      </c>
      <c r="I300" s="50">
        <f t="shared" ref="I300:J300" si="305">H300</f>
        <v>5.9502020342159425E-3</v>
      </c>
      <c r="J300" s="50">
        <f t="shared" si="305"/>
        <v>5.9502020342159425E-3</v>
      </c>
    </row>
    <row r="301" spans="2:10">
      <c r="B301" s="50" t="s">
        <v>3080</v>
      </c>
      <c r="C301" s="144" t="str">
        <f t="shared" si="265"/>
        <v>ITDLA</v>
      </c>
      <c r="D301" s="50" t="str">
        <f t="shared" si="280"/>
        <v>ITDLA</v>
      </c>
      <c r="E301" s="50" t="s">
        <v>10</v>
      </c>
      <c r="F301" s="50" t="s">
        <v>11</v>
      </c>
      <c r="G301" s="50">
        <v>2015</v>
      </c>
      <c r="H301">
        <f>SUMIFS(IND_SavePot!$I$7:$I$10207,IND_SavePot!$D$7:$D$10207,'2015'!C301,IND_SavePot!$K$7:$K$10207,8-RIGHT('2015'!B301,1))*IF(RIGHT(C301,2)="PH",0.5,1)</f>
        <v>0.35398295361143928</v>
      </c>
      <c r="I301" s="50">
        <f t="shared" ref="I301:J301" si="306">H301</f>
        <v>0.35398295361143928</v>
      </c>
      <c r="J301" s="50">
        <f t="shared" si="306"/>
        <v>0.35398295361143928</v>
      </c>
    </row>
    <row r="302" spans="2:10">
      <c r="B302" s="50" t="s">
        <v>3081</v>
      </c>
      <c r="C302" s="144" t="str">
        <f t="shared" si="265"/>
        <v>ITDEM</v>
      </c>
      <c r="D302" s="50" t="str">
        <f t="shared" si="280"/>
        <v>ITDEM</v>
      </c>
      <c r="E302" s="50" t="s">
        <v>10</v>
      </c>
      <c r="F302" s="50" t="s">
        <v>11</v>
      </c>
      <c r="G302" s="50">
        <v>2015</v>
      </c>
      <c r="H302">
        <f>SUMIFS(IND_SavePot!$I$7:$I$10207,IND_SavePot!$D$7:$D$10207,'2015'!C302,IND_SavePot!$K$7:$K$10207,8-RIGHT('2015'!B302,1))*IF(RIGHT(C302,2)="PH",0.5,1)</f>
        <v>0.13496978382836264</v>
      </c>
      <c r="I302" s="50">
        <f t="shared" ref="I302:J302" si="307">H302</f>
        <v>0.13496978382836264</v>
      </c>
      <c r="J302" s="50">
        <f t="shared" si="307"/>
        <v>0.13496978382836264</v>
      </c>
    </row>
    <row r="303" spans="2:10">
      <c r="B303" s="50" t="s">
        <v>3082</v>
      </c>
      <c r="C303" s="144" t="str">
        <f t="shared" si="265"/>
        <v>ITDEM</v>
      </c>
      <c r="D303" s="50" t="str">
        <f t="shared" si="280"/>
        <v>ITDEM</v>
      </c>
      <c r="E303" s="50" t="s">
        <v>10</v>
      </c>
      <c r="F303" s="50" t="s">
        <v>11</v>
      </c>
      <c r="G303" s="50">
        <v>2015</v>
      </c>
      <c r="H303">
        <f>SUMIFS(IND_SavePot!$I$7:$I$10207,IND_SavePot!$D$7:$D$10207,'2015'!C303,IND_SavePot!$K$7:$K$10207,8-RIGHT('2015'!B303,1))*IF(RIGHT(C303,2)="PH",0.5,1)</f>
        <v>1.5878798097454429E-2</v>
      </c>
      <c r="I303" s="50">
        <f t="shared" ref="I303:J303" si="308">H303</f>
        <v>1.5878798097454429E-2</v>
      </c>
      <c r="J303" s="50">
        <f t="shared" si="308"/>
        <v>1.5878798097454429E-2</v>
      </c>
    </row>
    <row r="304" spans="2:10">
      <c r="B304" s="50" t="s">
        <v>3083</v>
      </c>
      <c r="C304" s="144" t="str">
        <f t="shared" si="265"/>
        <v>ITDEM</v>
      </c>
      <c r="D304" s="50" t="str">
        <f t="shared" si="280"/>
        <v>ITDEM</v>
      </c>
      <c r="E304" s="50" t="s">
        <v>10</v>
      </c>
      <c r="F304" s="50" t="s">
        <v>11</v>
      </c>
      <c r="G304" s="50">
        <v>2015</v>
      </c>
      <c r="H304">
        <f>SUMIFS(IND_SavePot!$I$7:$I$10207,IND_SavePot!$D$7:$D$10207,'2015'!C304,IND_SavePot!$K$7:$K$10207,8-RIGHT('2015'!B304,1))*IF(RIGHT(C304,2)="PH",0.5,1)</f>
        <v>1.0862627721197539E-2</v>
      </c>
      <c r="I304" s="50">
        <f t="shared" ref="I304:J304" si="309">H304</f>
        <v>1.0862627721197539E-2</v>
      </c>
      <c r="J304" s="50">
        <f t="shared" si="309"/>
        <v>1.0862627721197539E-2</v>
      </c>
    </row>
    <row r="305" spans="2:10">
      <c r="B305" s="50" t="s">
        <v>3084</v>
      </c>
      <c r="C305" s="144" t="str">
        <f t="shared" si="265"/>
        <v>ITDEM</v>
      </c>
      <c r="D305" s="50" t="str">
        <f t="shared" si="280"/>
        <v>ITDEM</v>
      </c>
      <c r="E305" s="50" t="s">
        <v>10</v>
      </c>
      <c r="F305" s="50" t="s">
        <v>11</v>
      </c>
      <c r="G305" s="50">
        <v>2015</v>
      </c>
      <c r="H305">
        <f>SUMIFS(IND_SavePot!$I$7:$I$10207,IND_SavePot!$D$7:$D$10207,'2015'!C305,IND_SavePot!$K$7:$K$10207,8-RIGHT('2015'!B305,1))*IF(RIGHT(C305,2)="PH",0.5,1)</f>
        <v>5.846457344940598E-3</v>
      </c>
      <c r="I305" s="50">
        <f t="shared" ref="I305:J305" si="310">H305</f>
        <v>5.846457344940598E-3</v>
      </c>
      <c r="J305" s="50">
        <f t="shared" si="310"/>
        <v>5.846457344940598E-3</v>
      </c>
    </row>
    <row r="306" spans="2:10">
      <c r="B306" s="50" t="s">
        <v>3085</v>
      </c>
      <c r="C306" s="144" t="str">
        <f t="shared" si="265"/>
        <v>ITDEM</v>
      </c>
      <c r="D306" s="50" t="str">
        <f t="shared" si="280"/>
        <v>ITDEM</v>
      </c>
      <c r="E306" s="50" t="s">
        <v>10</v>
      </c>
      <c r="F306" s="50" t="s">
        <v>11</v>
      </c>
      <c r="G306" s="50">
        <v>2015</v>
      </c>
      <c r="H306">
        <f>SUMIFS(IND_SavePot!$I$7:$I$10207,IND_SavePot!$D$7:$D$10207,'2015'!C306,IND_SavePot!$K$7:$K$10207,8-RIGHT('2015'!B306,1))*IF(RIGHT(C306,2)="PH",0.5,1)</f>
        <v>5.8464573449406223E-3</v>
      </c>
      <c r="I306" s="50">
        <f t="shared" ref="I306:J306" si="311">H306</f>
        <v>5.8464573449406223E-3</v>
      </c>
      <c r="J306" s="50">
        <f t="shared" si="311"/>
        <v>5.8464573449406223E-3</v>
      </c>
    </row>
    <row r="307" spans="2:10">
      <c r="B307" s="50" t="s">
        <v>3086</v>
      </c>
      <c r="C307" s="144" t="str">
        <f t="shared" si="265"/>
        <v>ITDEM</v>
      </c>
      <c r="D307" s="50" t="str">
        <f t="shared" si="280"/>
        <v>ITDEM</v>
      </c>
      <c r="E307" s="50" t="s">
        <v>10</v>
      </c>
      <c r="F307" s="50" t="s">
        <v>11</v>
      </c>
      <c r="G307" s="50">
        <v>2015</v>
      </c>
      <c r="H307">
        <f>SUMIFS(IND_SavePot!$I$7:$I$10207,IND_SavePot!$D$7:$D$10207,'2015'!C307,IND_SavePot!$K$7:$K$10207,8-RIGHT('2015'!B307,1))*IF(RIGHT(C307,2)="PH",0.5,1)</f>
        <v>5.8464573449406223E-3</v>
      </c>
      <c r="I307" s="50">
        <f t="shared" ref="I307:J307" si="312">H307</f>
        <v>5.8464573449406223E-3</v>
      </c>
      <c r="J307" s="50">
        <f t="shared" si="312"/>
        <v>5.8464573449406223E-3</v>
      </c>
    </row>
    <row r="308" spans="2:10">
      <c r="B308" s="50" t="s">
        <v>3087</v>
      </c>
      <c r="C308" s="144" t="str">
        <f t="shared" si="265"/>
        <v>ITDEM</v>
      </c>
      <c r="D308" s="50" t="str">
        <f t="shared" si="280"/>
        <v>ITDEM</v>
      </c>
      <c r="E308" s="50" t="s">
        <v>10</v>
      </c>
      <c r="F308" s="50" t="s">
        <v>11</v>
      </c>
      <c r="G308" s="50">
        <v>2015</v>
      </c>
      <c r="H308">
        <f>SUMIFS(IND_SavePot!$I$7:$I$10207,IND_SavePot!$D$7:$D$10207,'2015'!C308,IND_SavePot!$K$7:$K$10207,8-RIGHT('2015'!B308,1))*IF(RIGHT(C308,2)="PH",0.5,1)</f>
        <v>2.923228672470299E-3</v>
      </c>
      <c r="I308" s="50">
        <f t="shared" ref="I308:J308" si="313">H308</f>
        <v>2.923228672470299E-3</v>
      </c>
      <c r="J308" s="50">
        <f t="shared" si="313"/>
        <v>2.923228672470299E-3</v>
      </c>
    </row>
    <row r="309" spans="2:10">
      <c r="B309" s="50" t="s">
        <v>3088</v>
      </c>
      <c r="C309" s="144" t="str">
        <f t="shared" si="265"/>
        <v>ITDEM</v>
      </c>
      <c r="D309" s="50" t="str">
        <f t="shared" si="280"/>
        <v>ITDEM</v>
      </c>
      <c r="E309" s="50" t="s">
        <v>10</v>
      </c>
      <c r="F309" s="50" t="s">
        <v>11</v>
      </c>
      <c r="G309" s="50">
        <v>2015</v>
      </c>
      <c r="H309">
        <f>SUMIFS(IND_SavePot!$I$7:$I$10207,IND_SavePot!$D$7:$D$10207,'2015'!C309,IND_SavePot!$K$7:$K$10207,8-RIGHT('2015'!B309,1))*IF(RIGHT(C309,2)="PH",0.5,1)</f>
        <v>5.8464573449406223E-3</v>
      </c>
      <c r="I309" s="50">
        <f t="shared" ref="I309:J309" si="314">H309</f>
        <v>5.8464573449406223E-3</v>
      </c>
      <c r="J309" s="50">
        <f t="shared" si="314"/>
        <v>5.8464573449406223E-3</v>
      </c>
    </row>
    <row r="310" spans="2:10">
      <c r="B310" s="50" t="s">
        <v>3089</v>
      </c>
      <c r="C310" s="144" t="str">
        <f t="shared" si="265"/>
        <v>ITDEM</v>
      </c>
      <c r="D310" s="50" t="str">
        <f t="shared" si="280"/>
        <v>ITDEM</v>
      </c>
      <c r="E310" s="50" t="s">
        <v>10</v>
      </c>
      <c r="F310" s="50" t="s">
        <v>11</v>
      </c>
      <c r="G310" s="50">
        <v>2015</v>
      </c>
      <c r="H310">
        <f>SUMIFS(IND_SavePot!$I$7:$I$10207,IND_SavePot!$D$7:$D$10207,'2015'!C310,IND_SavePot!$K$7:$K$10207,8-RIGHT('2015'!B310,1))*IF(RIGHT(C310,2)="PH",0.5,1)</f>
        <v>0.12562750136631473</v>
      </c>
      <c r="I310" s="50">
        <f t="shared" ref="I310:J310" si="315">H310</f>
        <v>0.12562750136631473</v>
      </c>
      <c r="J310" s="50">
        <f t="shared" si="315"/>
        <v>0.12562750136631473</v>
      </c>
    </row>
    <row r="311" spans="2:10">
      <c r="B311" s="50" t="s">
        <v>3090</v>
      </c>
      <c r="C311" s="144" t="str">
        <f t="shared" si="265"/>
        <v>ITDTF</v>
      </c>
      <c r="D311" s="50" t="str">
        <f t="shared" si="280"/>
        <v>ITDTF</v>
      </c>
      <c r="E311" s="50" t="s">
        <v>10</v>
      </c>
      <c r="F311" s="50" t="s">
        <v>11</v>
      </c>
      <c r="G311" s="50">
        <v>2015</v>
      </c>
      <c r="H311">
        <f>SUMIFS(IND_SavePot!$I$7:$I$10207,IND_SavePot!$D$7:$D$10207,'2015'!C311,IND_SavePot!$K$7:$K$10207,8-RIGHT('2015'!B311,1))*IF(RIGHT(C311,2)="PH",0.5,1)</f>
        <v>0</v>
      </c>
      <c r="I311" s="50">
        <f t="shared" ref="I311:J311" si="316">H311</f>
        <v>0</v>
      </c>
      <c r="J311" s="50">
        <f t="shared" si="316"/>
        <v>0</v>
      </c>
    </row>
    <row r="312" spans="2:10">
      <c r="B312" s="50" t="s">
        <v>3091</v>
      </c>
      <c r="C312" s="144" t="str">
        <f t="shared" si="265"/>
        <v>ITDTF</v>
      </c>
      <c r="D312" s="50" t="str">
        <f t="shared" si="280"/>
        <v>ITDTF</v>
      </c>
      <c r="E312" s="50" t="s">
        <v>10</v>
      </c>
      <c r="F312" s="50" t="s">
        <v>11</v>
      </c>
      <c r="G312" s="50">
        <v>2015</v>
      </c>
      <c r="H312">
        <f>SUMIFS(IND_SavePot!$I$7:$I$10207,IND_SavePot!$D$7:$D$10207,'2015'!C312,IND_SavePot!$K$7:$K$10207,8-RIGHT('2015'!B312,1))*IF(RIGHT(C312,2)="PH",0.5,1)</f>
        <v>0</v>
      </c>
      <c r="I312" s="50">
        <f t="shared" ref="I312:J312" si="317">H312</f>
        <v>0</v>
      </c>
      <c r="J312" s="50">
        <f t="shared" si="317"/>
        <v>0</v>
      </c>
    </row>
    <row r="313" spans="2:10">
      <c r="B313" s="50" t="s">
        <v>3092</v>
      </c>
      <c r="C313" s="144" t="str">
        <f t="shared" si="265"/>
        <v>ITDTF</v>
      </c>
      <c r="D313" s="50" t="str">
        <f t="shared" si="280"/>
        <v>ITDTF</v>
      </c>
      <c r="E313" s="50" t="s">
        <v>10</v>
      </c>
      <c r="F313" s="50" t="s">
        <v>11</v>
      </c>
      <c r="G313" s="50">
        <v>2015</v>
      </c>
      <c r="H313">
        <f>SUMIFS(IND_SavePot!$I$7:$I$10207,IND_SavePot!$D$7:$D$10207,'2015'!C313,IND_SavePot!$K$7:$K$10207,8-RIGHT('2015'!B313,1))*IF(RIGHT(C313,2)="PH",0.5,1)</f>
        <v>0</v>
      </c>
      <c r="I313" s="50">
        <f t="shared" ref="I313:J313" si="318">H313</f>
        <v>0</v>
      </c>
      <c r="J313" s="50">
        <f t="shared" si="318"/>
        <v>0</v>
      </c>
    </row>
    <row r="314" spans="2:10">
      <c r="B314" s="50" t="s">
        <v>3093</v>
      </c>
      <c r="C314" s="144" t="str">
        <f t="shared" si="265"/>
        <v>ITDTF</v>
      </c>
      <c r="D314" s="50" t="str">
        <f t="shared" si="280"/>
        <v>ITDTF</v>
      </c>
      <c r="E314" s="50" t="s">
        <v>10</v>
      </c>
      <c r="F314" s="50" t="s">
        <v>11</v>
      </c>
      <c r="G314" s="50">
        <v>2015</v>
      </c>
      <c r="H314">
        <f>SUMIFS(IND_SavePot!$I$7:$I$10207,IND_SavePot!$D$7:$D$10207,'2015'!C314,IND_SavePot!$K$7:$K$10207,8-RIGHT('2015'!B314,1))*IF(RIGHT(C314,2)="PH",0.5,1)</f>
        <v>0</v>
      </c>
      <c r="I314" s="50">
        <f t="shared" ref="I314:J314" si="319">H314</f>
        <v>0</v>
      </c>
      <c r="J314" s="50">
        <f t="shared" si="319"/>
        <v>0</v>
      </c>
    </row>
    <row r="315" spans="2:10">
      <c r="B315" s="50" t="s">
        <v>3094</v>
      </c>
      <c r="C315" s="144" t="str">
        <f t="shared" si="265"/>
        <v>ITDTF</v>
      </c>
      <c r="D315" s="50" t="str">
        <f t="shared" si="280"/>
        <v>ITDTF</v>
      </c>
      <c r="E315" s="50" t="s">
        <v>10</v>
      </c>
      <c r="F315" s="50" t="s">
        <v>11</v>
      </c>
      <c r="G315" s="50">
        <v>2015</v>
      </c>
      <c r="H315">
        <f>SUMIFS(IND_SavePot!$I$7:$I$10207,IND_SavePot!$D$7:$D$10207,'2015'!C315,IND_SavePot!$K$7:$K$10207,8-RIGHT('2015'!B315,1))*IF(RIGHT(C315,2)="PH",0.5,1)</f>
        <v>0</v>
      </c>
      <c r="I315" s="50">
        <f t="shared" ref="I315:J315" si="320">H315</f>
        <v>0</v>
      </c>
      <c r="J315" s="50">
        <f t="shared" si="320"/>
        <v>0</v>
      </c>
    </row>
    <row r="316" spans="2:10">
      <c r="B316" s="50" t="s">
        <v>3095</v>
      </c>
      <c r="C316" s="144" t="str">
        <f t="shared" si="265"/>
        <v>ITDTF</v>
      </c>
      <c r="D316" s="50" t="str">
        <f t="shared" si="280"/>
        <v>ITDTF</v>
      </c>
      <c r="E316" s="50" t="s">
        <v>10</v>
      </c>
      <c r="F316" s="50" t="s">
        <v>11</v>
      </c>
      <c r="G316" s="50">
        <v>2015</v>
      </c>
      <c r="H316">
        <f>SUMIFS(IND_SavePot!$I$7:$I$10207,IND_SavePot!$D$7:$D$10207,'2015'!C316,IND_SavePot!$K$7:$K$10207,8-RIGHT('2015'!B316,1))*IF(RIGHT(C316,2)="PH",0.5,1)</f>
        <v>0</v>
      </c>
      <c r="I316" s="50">
        <f t="shared" ref="I316:J316" si="321">H316</f>
        <v>0</v>
      </c>
      <c r="J316" s="50">
        <f t="shared" si="321"/>
        <v>0</v>
      </c>
    </row>
    <row r="317" spans="2:10">
      <c r="B317" s="50" t="s">
        <v>3096</v>
      </c>
      <c r="C317" s="144" t="str">
        <f t="shared" si="265"/>
        <v>ITDTF</v>
      </c>
      <c r="D317" s="50" t="str">
        <f t="shared" si="280"/>
        <v>ITDTF</v>
      </c>
      <c r="E317" s="50" t="s">
        <v>10</v>
      </c>
      <c r="F317" s="50" t="s">
        <v>11</v>
      </c>
      <c r="G317" s="50">
        <v>2015</v>
      </c>
      <c r="H317">
        <f>SUMIFS(IND_SavePot!$I$7:$I$10207,IND_SavePot!$D$7:$D$10207,'2015'!C317,IND_SavePot!$K$7:$K$10207,8-RIGHT('2015'!B317,1))*IF(RIGHT(C317,2)="PH",0.5,1)</f>
        <v>0</v>
      </c>
      <c r="I317" s="50">
        <f t="shared" ref="I317:J317" si="322">H317</f>
        <v>0</v>
      </c>
      <c r="J317" s="50">
        <f t="shared" si="322"/>
        <v>0</v>
      </c>
    </row>
    <row r="318" spans="2:10">
      <c r="B318" s="50" t="s">
        <v>3097</v>
      </c>
      <c r="C318" s="144" t="str">
        <f t="shared" si="265"/>
        <v>ITDTF</v>
      </c>
      <c r="D318" s="50" t="str">
        <f t="shared" si="280"/>
        <v>ITDTF</v>
      </c>
      <c r="E318" s="50" t="s">
        <v>10</v>
      </c>
      <c r="F318" s="50" t="s">
        <v>11</v>
      </c>
      <c r="G318" s="50">
        <v>2015</v>
      </c>
      <c r="H318">
        <f>SUMIFS(IND_SavePot!$I$7:$I$10207,IND_SavePot!$D$7:$D$10207,'2015'!C318,IND_SavePot!$K$7:$K$10207,8-RIGHT('2015'!B318,1))*IF(RIGHT(C318,2)="PH",0.5,1)</f>
        <v>0</v>
      </c>
      <c r="I318" s="50">
        <f t="shared" ref="I318:J318" si="323">H318</f>
        <v>0</v>
      </c>
      <c r="J318" s="50">
        <f t="shared" si="323"/>
        <v>0</v>
      </c>
    </row>
    <row r="319" spans="2:10">
      <c r="B319" s="50" t="s">
        <v>3098</v>
      </c>
      <c r="C319" s="144" t="str">
        <f t="shared" si="265"/>
        <v>ITDTF</v>
      </c>
      <c r="D319" s="50" t="str">
        <f t="shared" si="280"/>
        <v>ITDTF</v>
      </c>
      <c r="E319" s="50" t="s">
        <v>10</v>
      </c>
      <c r="F319" s="50" t="s">
        <v>11</v>
      </c>
      <c r="G319" s="50">
        <v>2015</v>
      </c>
      <c r="H319">
        <f>SUMIFS(IND_SavePot!$I$7:$I$10207,IND_SavePot!$D$7:$D$10207,'2015'!C319,IND_SavePot!$K$7:$K$10207,8-RIGHT('2015'!B319,1))*IF(RIGHT(C319,2)="PH",0.5,1)</f>
        <v>0</v>
      </c>
      <c r="I319" s="50">
        <f t="shared" ref="I319:J319" si="324">H319</f>
        <v>0</v>
      </c>
      <c r="J319" s="50">
        <f t="shared" si="324"/>
        <v>0</v>
      </c>
    </row>
    <row r="320" spans="2:10">
      <c r="B320" s="50" t="s">
        <v>7593</v>
      </c>
      <c r="C320" s="144" t="str">
        <f t="shared" si="265"/>
        <v>INDPH</v>
      </c>
      <c r="D320" s="50" t="str">
        <f t="shared" si="280"/>
        <v>INDPH</v>
      </c>
      <c r="E320" s="50" t="s">
        <v>10</v>
      </c>
      <c r="F320" s="50" t="s">
        <v>11</v>
      </c>
      <c r="G320" s="50">
        <v>2015</v>
      </c>
      <c r="H320">
        <f>SUMIFS(IND_SavePot!$I$7:$I$10207,IND_SavePot!$D$7:$D$10207,'2015'!C320,IND_SavePot!$K$7:$K$10207,8-RIGHT('2015'!B320,1))*IF(RIGHT(C320,2)="PH",0.5,1)</f>
        <v>3.0756602848880883E-2</v>
      </c>
      <c r="I320" s="50">
        <f t="shared" ref="I320:J320" si="325">H320</f>
        <v>3.0756602848880883E-2</v>
      </c>
      <c r="J320" s="50">
        <f t="shared" si="325"/>
        <v>3.0756602848880883E-2</v>
      </c>
    </row>
    <row r="321" spans="2:10">
      <c r="B321" s="50" t="s">
        <v>7594</v>
      </c>
      <c r="C321" s="144" t="str">
        <f t="shared" si="265"/>
        <v>INDPH</v>
      </c>
      <c r="D321" s="50" t="str">
        <f t="shared" si="280"/>
        <v>INDPH</v>
      </c>
      <c r="E321" s="50" t="s">
        <v>10</v>
      </c>
      <c r="F321" s="50" t="s">
        <v>11</v>
      </c>
      <c r="G321" s="50">
        <v>2015</v>
      </c>
      <c r="H321">
        <f>SUMIFS(IND_SavePot!$I$7:$I$10207,IND_SavePot!$D$7:$D$10207,'2015'!C321,IND_SavePot!$K$7:$K$10207,8-RIGHT('2015'!B321,1))*IF(RIGHT(C321,2)="PH",0.5,1)</f>
        <v>6.2453893239303353E-3</v>
      </c>
      <c r="I321" s="50">
        <f t="shared" ref="I321:J321" si="326">H321</f>
        <v>6.2453893239303353E-3</v>
      </c>
      <c r="J321" s="50">
        <f t="shared" si="326"/>
        <v>6.2453893239303353E-3</v>
      </c>
    </row>
    <row r="322" spans="2:10">
      <c r="B322" s="50" t="s">
        <v>7595</v>
      </c>
      <c r="C322" s="144" t="str">
        <f t="shared" si="265"/>
        <v>INDPH</v>
      </c>
      <c r="D322" s="50" t="str">
        <f t="shared" si="280"/>
        <v>INDPH</v>
      </c>
      <c r="E322" s="50" t="s">
        <v>10</v>
      </c>
      <c r="F322" s="50" t="s">
        <v>11</v>
      </c>
      <c r="G322" s="50">
        <v>2015</v>
      </c>
      <c r="H322">
        <f>SUMIFS(IND_SavePot!$I$7:$I$10207,IND_SavePot!$D$7:$D$10207,'2015'!C322,IND_SavePot!$K$7:$K$10207,8-RIGHT('2015'!B322,1))*IF(RIGHT(C322,2)="PH",0.5,1)</f>
        <v>6.311141886930792E-3</v>
      </c>
      <c r="I322" s="50">
        <f t="shared" ref="I322:J322" si="327">H322</f>
        <v>6.311141886930792E-3</v>
      </c>
      <c r="J322" s="50">
        <f t="shared" si="327"/>
        <v>6.311141886930792E-3</v>
      </c>
    </row>
    <row r="323" spans="2:10">
      <c r="B323" s="50" t="s">
        <v>7596</v>
      </c>
      <c r="C323" s="144" t="str">
        <f t="shared" si="265"/>
        <v>INDPH</v>
      </c>
      <c r="D323" s="50" t="str">
        <f t="shared" si="280"/>
        <v>INDPH</v>
      </c>
      <c r="E323" s="50" t="s">
        <v>10</v>
      </c>
      <c r="F323" s="50" t="s">
        <v>11</v>
      </c>
      <c r="G323" s="50">
        <v>2015</v>
      </c>
      <c r="H323">
        <f>SUMIFS(IND_SavePot!$I$7:$I$10207,IND_SavePot!$D$7:$D$10207,'2015'!C323,IND_SavePot!$K$7:$K$10207,8-RIGHT('2015'!B323,1))*IF(RIGHT(C323,2)="PH",0.5,1)</f>
        <v>6.0902574416937891E-3</v>
      </c>
      <c r="I323" s="50">
        <f t="shared" ref="I323:J323" si="328">H323</f>
        <v>6.0902574416937891E-3</v>
      </c>
      <c r="J323" s="50">
        <f t="shared" si="328"/>
        <v>6.0902574416937891E-3</v>
      </c>
    </row>
    <row r="324" spans="2:10">
      <c r="B324" s="50" t="s">
        <v>7597</v>
      </c>
      <c r="C324" s="144" t="str">
        <f t="shared" si="265"/>
        <v>INDPH</v>
      </c>
      <c r="D324" s="50" t="str">
        <f t="shared" si="280"/>
        <v>INDPH</v>
      </c>
      <c r="E324" s="50" t="s">
        <v>10</v>
      </c>
      <c r="F324" s="50" t="s">
        <v>11</v>
      </c>
      <c r="G324" s="50">
        <v>2015</v>
      </c>
      <c r="H324">
        <f>SUMIFS(IND_SavePot!$I$7:$I$10207,IND_SavePot!$D$7:$D$10207,'2015'!C324,IND_SavePot!$K$7:$K$10207,8-RIGHT('2015'!B324,1))*IF(RIGHT(C324,2)="PH",0.5,1)</f>
        <v>4.5676930812703354E-3</v>
      </c>
      <c r="I324" s="50">
        <f t="shared" ref="I324:J324" si="329">H324</f>
        <v>4.5676930812703354E-3</v>
      </c>
      <c r="J324" s="50">
        <f t="shared" si="329"/>
        <v>4.5676930812703354E-3</v>
      </c>
    </row>
    <row r="325" spans="2:10">
      <c r="B325" s="50" t="s">
        <v>7598</v>
      </c>
      <c r="C325" s="144" t="str">
        <f t="shared" si="265"/>
        <v>INDPH</v>
      </c>
      <c r="D325" s="50" t="str">
        <f t="shared" si="280"/>
        <v>INDPH</v>
      </c>
      <c r="E325" s="50" t="s">
        <v>10</v>
      </c>
      <c r="F325" s="50" t="s">
        <v>11</v>
      </c>
      <c r="G325" s="50">
        <v>2015</v>
      </c>
      <c r="H325">
        <f>SUMIFS(IND_SavePot!$I$7:$I$10207,IND_SavePot!$D$7:$D$10207,'2015'!C325,IND_SavePot!$K$7:$K$10207,8-RIGHT('2015'!B325,1))*IF(RIGHT(C325,2)="PH",0.5,1)</f>
        <v>2.0300858138979252E-3</v>
      </c>
      <c r="I325" s="50">
        <f t="shared" ref="I325:J325" si="330">H325</f>
        <v>2.0300858138979252E-3</v>
      </c>
      <c r="J325" s="50">
        <f t="shared" si="330"/>
        <v>2.0300858138979252E-3</v>
      </c>
    </row>
    <row r="326" spans="2:10">
      <c r="B326" s="50" t="s">
        <v>7599</v>
      </c>
      <c r="C326" s="144" t="str">
        <f t="shared" ref="C326:C389" si="331">"I"&amp;MID(B326,4,1)&amp;"D"&amp;MID(B326,9,2)</f>
        <v>INDPH</v>
      </c>
      <c r="D326" s="50" t="str">
        <f t="shared" si="280"/>
        <v>INDPH</v>
      </c>
      <c r="E326" s="50" t="s">
        <v>10</v>
      </c>
      <c r="F326" s="50" t="s">
        <v>11</v>
      </c>
      <c r="G326" s="50">
        <v>2015</v>
      </c>
      <c r="H326">
        <f>SUMIFS(IND_SavePot!$I$7:$I$10207,IND_SavePot!$D$7:$D$10207,'2015'!C326,IND_SavePot!$K$7:$K$10207,8-RIGHT('2015'!B326,1))*IF(RIGHT(C326,2)="PH",0.5,1)</f>
        <v>2.0300858138979283E-3</v>
      </c>
      <c r="I326" s="50">
        <f t="shared" ref="I326:J326" si="332">H326</f>
        <v>2.0300858138979283E-3</v>
      </c>
      <c r="J326" s="50">
        <f t="shared" si="332"/>
        <v>2.0300858138979283E-3</v>
      </c>
    </row>
    <row r="327" spans="2:10">
      <c r="B327" s="50" t="s">
        <v>7600</v>
      </c>
      <c r="C327" s="144" t="str">
        <f t="shared" si="331"/>
        <v>INDPH</v>
      </c>
      <c r="D327" s="50" t="str">
        <f t="shared" si="280"/>
        <v>INDPH</v>
      </c>
      <c r="E327" s="50" t="s">
        <v>10</v>
      </c>
      <c r="F327" s="50" t="s">
        <v>11</v>
      </c>
      <c r="G327" s="50">
        <v>2015</v>
      </c>
      <c r="H327">
        <f>SUMIFS(IND_SavePot!$I$7:$I$10207,IND_SavePot!$D$7:$D$10207,'2015'!C327,IND_SavePot!$K$7:$K$10207,8-RIGHT('2015'!B327,1))*IF(RIGHT(C327,2)="PH",0.5,1)</f>
        <v>2.0300858138979283E-3</v>
      </c>
      <c r="I327" s="50">
        <f t="shared" ref="I327:J327" si="333">H327</f>
        <v>2.0300858138979283E-3</v>
      </c>
      <c r="J327" s="50">
        <f t="shared" si="333"/>
        <v>2.0300858138979283E-3</v>
      </c>
    </row>
    <row r="328" spans="2:10">
      <c r="B328" s="50" t="s">
        <v>7601</v>
      </c>
      <c r="C328" s="144" t="str">
        <f t="shared" si="331"/>
        <v>INDPH</v>
      </c>
      <c r="D328" s="50" t="str">
        <f t="shared" si="280"/>
        <v>INDPH</v>
      </c>
      <c r="E328" s="50" t="s">
        <v>10</v>
      </c>
      <c r="F328" s="50" t="s">
        <v>11</v>
      </c>
      <c r="G328" s="50">
        <v>2015</v>
      </c>
      <c r="H328">
        <f>SUMIFS(IND_SavePot!$I$7:$I$10207,IND_SavePot!$D$7:$D$10207,'2015'!C328,IND_SavePot!$K$7:$K$10207,8-RIGHT('2015'!B328,1))*IF(RIGHT(C328,2)="PH",0.5,1)</f>
        <v>3.2988894475841327E-3</v>
      </c>
      <c r="I328" s="50">
        <f t="shared" ref="I328:J328" si="334">H328</f>
        <v>3.2988894475841327E-3</v>
      </c>
      <c r="J328" s="50">
        <f t="shared" si="334"/>
        <v>3.2988894475841327E-3</v>
      </c>
    </row>
    <row r="329" spans="2:10">
      <c r="B329" s="50" t="s">
        <v>7602</v>
      </c>
      <c r="C329" s="144" t="str">
        <f t="shared" si="331"/>
        <v>INDSH</v>
      </c>
      <c r="D329" s="50" t="str">
        <f>C329</f>
        <v>INDSH</v>
      </c>
      <c r="E329" s="50" t="s">
        <v>10</v>
      </c>
      <c r="F329" s="50" t="s">
        <v>11</v>
      </c>
      <c r="G329" s="50">
        <v>2015</v>
      </c>
      <c r="H329">
        <f>SUMIFS(IND_SavePot!$I$7:$I$10207,IND_SavePot!$D$7:$D$10207,'2015'!C329,IND_SavePot!$K$7:$K$10207,8-RIGHT('2015'!B329,1))*IF(RIGHT(C329,2)="PH",0.5,1)</f>
        <v>7.5453977687063552E-3</v>
      </c>
      <c r="I329" s="50">
        <f t="shared" ref="I329:J329" si="335">H329</f>
        <v>7.5453977687063552E-3</v>
      </c>
      <c r="J329" s="50">
        <f t="shared" si="335"/>
        <v>7.5453977687063552E-3</v>
      </c>
    </row>
    <row r="330" spans="2:10">
      <c r="B330" s="50" t="s">
        <v>7603</v>
      </c>
      <c r="C330" s="144" t="str">
        <f t="shared" si="331"/>
        <v>INDSH</v>
      </c>
      <c r="D330" s="50" t="str">
        <f t="shared" ref="D330:D382" si="336">C330</f>
        <v>INDSH</v>
      </c>
      <c r="E330" s="50" t="s">
        <v>10</v>
      </c>
      <c r="F330" s="50" t="s">
        <v>11</v>
      </c>
      <c r="G330" s="50">
        <v>2015</v>
      </c>
      <c r="H330">
        <f>SUMIFS(IND_SavePot!$I$7:$I$10207,IND_SavePot!$D$7:$D$10207,'2015'!C330,IND_SavePot!$K$7:$K$10207,8-RIGHT('2015'!B330,1))*IF(RIGHT(C330,2)="PH",0.5,1)</f>
        <v>2.8295241632648842E-3</v>
      </c>
      <c r="I330" s="50">
        <f t="shared" ref="I330:J330" si="337">H330</f>
        <v>2.8295241632648842E-3</v>
      </c>
      <c r="J330" s="50">
        <f t="shared" si="337"/>
        <v>2.8295241632648842E-3</v>
      </c>
    </row>
    <row r="331" spans="2:10">
      <c r="B331" s="50" t="s">
        <v>7604</v>
      </c>
      <c r="C331" s="144" t="str">
        <f t="shared" si="331"/>
        <v>INDSH</v>
      </c>
      <c r="D331" s="50" t="str">
        <f t="shared" si="336"/>
        <v>INDSH</v>
      </c>
      <c r="E331" s="50" t="s">
        <v>10</v>
      </c>
      <c r="F331" s="50" t="s">
        <v>11</v>
      </c>
      <c r="G331" s="50">
        <v>2015</v>
      </c>
      <c r="H331">
        <f>SUMIFS(IND_SavePot!$I$7:$I$10207,IND_SavePot!$D$7:$D$10207,'2015'!C331,IND_SavePot!$K$7:$K$10207,8-RIGHT('2015'!B331,1))*IF(RIGHT(C331,2)="PH",0.5,1)</f>
        <v>1.8863494421765916E-3</v>
      </c>
      <c r="I331" s="50">
        <f t="shared" ref="I331:J331" si="338">H331</f>
        <v>1.8863494421765916E-3</v>
      </c>
      <c r="J331" s="50">
        <f t="shared" si="338"/>
        <v>1.8863494421765916E-3</v>
      </c>
    </row>
    <row r="332" spans="2:10">
      <c r="B332" s="50" t="s">
        <v>7605</v>
      </c>
      <c r="C332" s="144" t="str">
        <f t="shared" si="331"/>
        <v>INDSH</v>
      </c>
      <c r="D332" s="50" t="str">
        <f t="shared" si="336"/>
        <v>INDSH</v>
      </c>
      <c r="E332" s="50" t="s">
        <v>10</v>
      </c>
      <c r="F332" s="50" t="s">
        <v>11</v>
      </c>
      <c r="G332" s="50">
        <v>2015</v>
      </c>
      <c r="H332">
        <f>SUMIFS(IND_SavePot!$I$7:$I$10207,IND_SavePot!$D$7:$D$10207,'2015'!C332,IND_SavePot!$K$7:$K$10207,8-RIGHT('2015'!B332,1))*IF(RIGHT(C332,2)="PH",0.5,1)</f>
        <v>2.8295241632648781E-3</v>
      </c>
      <c r="I332" s="50">
        <f t="shared" ref="I332:J332" si="339">H332</f>
        <v>2.8295241632648781E-3</v>
      </c>
      <c r="J332" s="50">
        <f t="shared" si="339"/>
        <v>2.8295241632648781E-3</v>
      </c>
    </row>
    <row r="333" spans="2:10">
      <c r="B333" s="50" t="s">
        <v>7606</v>
      </c>
      <c r="C333" s="144" t="str">
        <f t="shared" si="331"/>
        <v>INDSH</v>
      </c>
      <c r="D333" s="50" t="str">
        <f t="shared" si="336"/>
        <v>INDSH</v>
      </c>
      <c r="E333" s="50" t="s">
        <v>10</v>
      </c>
      <c r="F333" s="50" t="s">
        <v>11</v>
      </c>
      <c r="G333" s="50">
        <v>2015</v>
      </c>
      <c r="H333">
        <f>SUMIFS(IND_SavePot!$I$7:$I$10207,IND_SavePot!$D$7:$D$10207,'2015'!C333,IND_SavePot!$K$7:$K$10207,8-RIGHT('2015'!B333,1))*IF(RIGHT(C333,2)="PH",0.5,1)</f>
        <v>2.8295241632648968E-3</v>
      </c>
      <c r="I333" s="50">
        <f t="shared" ref="I333:J333" si="340">H333</f>
        <v>2.8295241632648968E-3</v>
      </c>
      <c r="J333" s="50">
        <f t="shared" si="340"/>
        <v>2.8295241632648968E-3</v>
      </c>
    </row>
    <row r="334" spans="2:10">
      <c r="B334" s="50" t="s">
        <v>7607</v>
      </c>
      <c r="C334" s="144" t="str">
        <f t="shared" si="331"/>
        <v>INDSH</v>
      </c>
      <c r="D334" s="50" t="str">
        <f t="shared" si="336"/>
        <v>INDSH</v>
      </c>
      <c r="E334" s="50" t="s">
        <v>10</v>
      </c>
      <c r="F334" s="50" t="s">
        <v>11</v>
      </c>
      <c r="G334" s="50">
        <v>2015</v>
      </c>
      <c r="H334">
        <f>SUMIFS(IND_SavePot!$I$7:$I$10207,IND_SavePot!$D$7:$D$10207,'2015'!C334,IND_SavePot!$K$7:$K$10207,8-RIGHT('2015'!B334,1))*IF(RIGHT(C334,2)="PH",0.5,1)</f>
        <v>2.8295241632648842E-3</v>
      </c>
      <c r="I334" s="50">
        <f t="shared" ref="I334:J334" si="341">H334</f>
        <v>2.8295241632648842E-3</v>
      </c>
      <c r="J334" s="50">
        <f t="shared" si="341"/>
        <v>2.8295241632648842E-3</v>
      </c>
    </row>
    <row r="335" spans="2:10">
      <c r="B335" s="50" t="s">
        <v>7608</v>
      </c>
      <c r="C335" s="144" t="str">
        <f t="shared" si="331"/>
        <v>INDSH</v>
      </c>
      <c r="D335" s="50" t="str">
        <f t="shared" si="336"/>
        <v>INDSH</v>
      </c>
      <c r="E335" s="50" t="s">
        <v>10</v>
      </c>
      <c r="F335" s="50" t="s">
        <v>11</v>
      </c>
      <c r="G335" s="50">
        <v>2015</v>
      </c>
      <c r="H335">
        <f>SUMIFS(IND_SavePot!$I$7:$I$10207,IND_SavePot!$D$7:$D$10207,'2015'!C335,IND_SavePot!$K$7:$K$10207,8-RIGHT('2015'!B335,1))*IF(RIGHT(C335,2)="PH",0.5,1)</f>
        <v>1.8863494421765853E-3</v>
      </c>
      <c r="I335" s="50">
        <f t="shared" ref="I335:J335" si="342">H335</f>
        <v>1.8863494421765853E-3</v>
      </c>
      <c r="J335" s="50">
        <f t="shared" si="342"/>
        <v>1.8863494421765853E-3</v>
      </c>
    </row>
    <row r="336" spans="2:10">
      <c r="B336" s="50" t="s">
        <v>7609</v>
      </c>
      <c r="C336" s="144" t="str">
        <f t="shared" si="331"/>
        <v>INDSH</v>
      </c>
      <c r="D336" s="50" t="str">
        <f t="shared" si="336"/>
        <v>INDSH</v>
      </c>
      <c r="E336" s="50" t="s">
        <v>10</v>
      </c>
      <c r="F336" s="50" t="s">
        <v>11</v>
      </c>
      <c r="G336" s="50">
        <v>2015</v>
      </c>
      <c r="H336">
        <f>SUMIFS(IND_SavePot!$I$7:$I$10207,IND_SavePot!$D$7:$D$10207,'2015'!C336,IND_SavePot!$K$7:$K$10207,8-RIGHT('2015'!B336,1))*IF(RIGHT(C336,2)="PH",0.5,1)</f>
        <v>2.8295241632648903E-3</v>
      </c>
      <c r="I336" s="50">
        <f t="shared" ref="I336:J336" si="343">H336</f>
        <v>2.8295241632648903E-3</v>
      </c>
      <c r="J336" s="50">
        <f t="shared" si="343"/>
        <v>2.8295241632648903E-3</v>
      </c>
    </row>
    <row r="337" spans="2:10">
      <c r="B337" s="50" t="s">
        <v>7610</v>
      </c>
      <c r="C337" s="144" t="str">
        <f t="shared" si="331"/>
        <v>INDSH</v>
      </c>
      <c r="D337" s="50" t="str">
        <f t="shared" si="336"/>
        <v>INDSH</v>
      </c>
      <c r="E337" s="50" t="s">
        <v>10</v>
      </c>
      <c r="F337" s="50" t="s">
        <v>11</v>
      </c>
      <c r="G337" s="50">
        <v>2015</v>
      </c>
      <c r="H337">
        <f>SUMIFS(IND_SavePot!$I$7:$I$10207,IND_SavePot!$D$7:$D$10207,'2015'!C337,IND_SavePot!$K$7:$K$10207,8-RIGHT('2015'!B337,1))*IF(RIGHT(C337,2)="PH",0.5,1)</f>
        <v>3.1124765795913716E-2</v>
      </c>
      <c r="I337" s="50">
        <f t="shared" ref="I337:J337" si="344">H337</f>
        <v>3.1124765795913716E-2</v>
      </c>
      <c r="J337" s="50">
        <f t="shared" si="344"/>
        <v>3.1124765795913716E-2</v>
      </c>
    </row>
    <row r="338" spans="2:10">
      <c r="B338" s="50" t="s">
        <v>3099</v>
      </c>
      <c r="C338" s="144" t="str">
        <f t="shared" si="331"/>
        <v>INDLA</v>
      </c>
      <c r="D338" s="50" t="str">
        <f t="shared" si="336"/>
        <v>INDLA</v>
      </c>
      <c r="E338" s="50" t="s">
        <v>10</v>
      </c>
      <c r="F338" s="50" t="s">
        <v>11</v>
      </c>
      <c r="G338" s="50">
        <v>2015</v>
      </c>
      <c r="H338">
        <f>SUMIFS(IND_SavePot!$I$7:$I$10207,IND_SavePot!$D$7:$D$10207,'2015'!C338,IND_SavePot!$K$7:$K$10207,8-RIGHT('2015'!B338,1))*IF(RIGHT(C338,2)="PH",0.5,1)</f>
        <v>0.11230485300672054</v>
      </c>
      <c r="I338" s="50">
        <f t="shared" ref="I338:J338" si="345">H338</f>
        <v>0.11230485300672054</v>
      </c>
      <c r="J338" s="50">
        <f t="shared" si="345"/>
        <v>0.11230485300672054</v>
      </c>
    </row>
    <row r="339" spans="2:10">
      <c r="B339" s="50" t="s">
        <v>3100</v>
      </c>
      <c r="C339" s="144" t="str">
        <f t="shared" si="331"/>
        <v>INDLA</v>
      </c>
      <c r="D339" s="50" t="str">
        <f t="shared" si="336"/>
        <v>INDLA</v>
      </c>
      <c r="E339" s="50" t="s">
        <v>10</v>
      </c>
      <c r="F339" s="50" t="s">
        <v>11</v>
      </c>
      <c r="G339" s="50">
        <v>2015</v>
      </c>
      <c r="H339">
        <f>SUMIFS(IND_SavePot!$I$7:$I$10207,IND_SavePot!$D$7:$D$10207,'2015'!C339,IND_SavePot!$K$7:$K$10207,8-RIGHT('2015'!B339,1))*IF(RIGHT(C339,2)="PH",0.5,1)</f>
        <v>6.606167823924744E-3</v>
      </c>
      <c r="I339" s="50">
        <f t="shared" ref="I339:J339" si="346">H339</f>
        <v>6.606167823924744E-3</v>
      </c>
      <c r="J339" s="50">
        <f t="shared" si="346"/>
        <v>6.606167823924744E-3</v>
      </c>
    </row>
    <row r="340" spans="2:10">
      <c r="B340" s="50" t="s">
        <v>3101</v>
      </c>
      <c r="C340" s="144" t="str">
        <f t="shared" si="331"/>
        <v>INDLA</v>
      </c>
      <c r="D340" s="50" t="str">
        <f t="shared" si="336"/>
        <v>INDLA</v>
      </c>
      <c r="E340" s="50" t="s">
        <v>10</v>
      </c>
      <c r="F340" s="50" t="s">
        <v>11</v>
      </c>
      <c r="G340" s="50">
        <v>2015</v>
      </c>
      <c r="H340">
        <f>SUMIFS(IND_SavePot!$I$7:$I$10207,IND_SavePot!$D$7:$D$10207,'2015'!C340,IND_SavePot!$K$7:$K$10207,8-RIGHT('2015'!B340,1))*IF(RIGHT(C340,2)="PH",0.5,1)</f>
        <v>1.3212335647849488E-2</v>
      </c>
      <c r="I340" s="50">
        <f t="shared" ref="I340:J340" si="347">H340</f>
        <v>1.3212335647849488E-2</v>
      </c>
      <c r="J340" s="50">
        <f t="shared" si="347"/>
        <v>1.3212335647849488E-2</v>
      </c>
    </row>
    <row r="341" spans="2:10">
      <c r="B341" s="50" t="s">
        <v>3102</v>
      </c>
      <c r="C341" s="144" t="str">
        <f t="shared" si="331"/>
        <v>INDLA</v>
      </c>
      <c r="D341" s="50" t="str">
        <f t="shared" si="336"/>
        <v>INDLA</v>
      </c>
      <c r="E341" s="50" t="s">
        <v>10</v>
      </c>
      <c r="F341" s="50" t="s">
        <v>11</v>
      </c>
      <c r="G341" s="50">
        <v>2015</v>
      </c>
      <c r="H341">
        <f>SUMIFS(IND_SavePot!$I$7:$I$10207,IND_SavePot!$D$7:$D$10207,'2015'!C341,IND_SavePot!$K$7:$K$10207,8-RIGHT('2015'!B341,1))*IF(RIGHT(C341,2)="PH",0.5,1)</f>
        <v>6.6679101150065451E-3</v>
      </c>
      <c r="I341" s="50">
        <f t="shared" ref="I341:J341" si="348">H341</f>
        <v>6.6679101150065451E-3</v>
      </c>
      <c r="J341" s="50">
        <f t="shared" si="348"/>
        <v>6.6679101150065451E-3</v>
      </c>
    </row>
    <row r="342" spans="2:10">
      <c r="B342" s="50" t="s">
        <v>3103</v>
      </c>
      <c r="C342" s="144" t="str">
        <f t="shared" si="331"/>
        <v>INDLA</v>
      </c>
      <c r="D342" s="50" t="str">
        <f t="shared" si="336"/>
        <v>INDLA</v>
      </c>
      <c r="E342" s="50" t="s">
        <v>10</v>
      </c>
      <c r="F342" s="50" t="s">
        <v>11</v>
      </c>
      <c r="G342" s="50">
        <v>2015</v>
      </c>
      <c r="H342">
        <f>SUMIFS(IND_SavePot!$I$7:$I$10207,IND_SavePot!$D$7:$D$10207,'2015'!C342,IND_SavePot!$K$7:$K$10207,8-RIGHT('2015'!B342,1))*IF(RIGHT(C342,2)="PH",0.5,1)</f>
        <v>6.6679101150065451E-3</v>
      </c>
      <c r="I342" s="50">
        <f t="shared" ref="I342:J342" si="349">H342</f>
        <v>6.6679101150065451E-3</v>
      </c>
      <c r="J342" s="50">
        <f t="shared" si="349"/>
        <v>6.6679101150065451E-3</v>
      </c>
    </row>
    <row r="343" spans="2:10">
      <c r="B343" s="50" t="s">
        <v>3104</v>
      </c>
      <c r="C343" s="144" t="str">
        <f t="shared" si="331"/>
        <v>INDLA</v>
      </c>
      <c r="D343" s="50" t="str">
        <f t="shared" si="336"/>
        <v>INDLA</v>
      </c>
      <c r="E343" s="50" t="s">
        <v>10</v>
      </c>
      <c r="F343" s="50" t="s">
        <v>11</v>
      </c>
      <c r="G343" s="50">
        <v>2015</v>
      </c>
      <c r="H343">
        <f>SUMIFS(IND_SavePot!$I$7:$I$10207,IND_SavePot!$D$7:$D$10207,'2015'!C343,IND_SavePot!$K$7:$K$10207,8-RIGHT('2015'!B343,1))*IF(RIGHT(C343,2)="PH",0.5,1)</f>
        <v>6.6679101150065451E-3</v>
      </c>
      <c r="I343" s="50">
        <f t="shared" ref="I343:J343" si="350">H343</f>
        <v>6.6679101150065451E-3</v>
      </c>
      <c r="J343" s="50">
        <f t="shared" si="350"/>
        <v>6.6679101150065451E-3</v>
      </c>
    </row>
    <row r="344" spans="2:10">
      <c r="B344" s="50" t="s">
        <v>3105</v>
      </c>
      <c r="C344" s="144" t="str">
        <f t="shared" si="331"/>
        <v>INDLA</v>
      </c>
      <c r="D344" s="50" t="str">
        <f t="shared" si="336"/>
        <v>INDLA</v>
      </c>
      <c r="E344" s="50" t="s">
        <v>10</v>
      </c>
      <c r="F344" s="50" t="s">
        <v>11</v>
      </c>
      <c r="G344" s="50">
        <v>2015</v>
      </c>
      <c r="H344">
        <f>SUMIFS(IND_SavePot!$I$7:$I$10207,IND_SavePot!$D$7:$D$10207,'2015'!C344,IND_SavePot!$K$7:$K$10207,8-RIGHT('2015'!B344,1))*IF(RIGHT(C344,2)="PH",0.5,1)</f>
        <v>3.33395505750326E-3</v>
      </c>
      <c r="I344" s="50">
        <f t="shared" ref="I344:J344" si="351">H344</f>
        <v>3.33395505750326E-3</v>
      </c>
      <c r="J344" s="50">
        <f t="shared" si="351"/>
        <v>3.33395505750326E-3</v>
      </c>
    </row>
    <row r="345" spans="2:10">
      <c r="B345" s="50" t="s">
        <v>3106</v>
      </c>
      <c r="C345" s="144" t="str">
        <f t="shared" si="331"/>
        <v>INDLA</v>
      </c>
      <c r="D345" s="50" t="str">
        <f t="shared" si="336"/>
        <v>INDLA</v>
      </c>
      <c r="E345" s="50" t="s">
        <v>10</v>
      </c>
      <c r="F345" s="50" t="s">
        <v>11</v>
      </c>
      <c r="G345" s="50">
        <v>2015</v>
      </c>
      <c r="H345">
        <f>SUMIFS(IND_SavePot!$I$7:$I$10207,IND_SavePot!$D$7:$D$10207,'2015'!C345,IND_SavePot!$K$7:$K$10207,8-RIGHT('2015'!B345,1))*IF(RIGHT(C345,2)="PH",0.5,1)</f>
        <v>6.6679101150065702E-3</v>
      </c>
      <c r="I345" s="50">
        <f t="shared" ref="I345:J345" si="352">H345</f>
        <v>6.6679101150065702E-3</v>
      </c>
      <c r="J345" s="50">
        <f t="shared" si="352"/>
        <v>6.6679101150065702E-3</v>
      </c>
    </row>
    <row r="346" spans="2:10">
      <c r="B346" s="50" t="s">
        <v>3107</v>
      </c>
      <c r="C346" s="144" t="str">
        <f t="shared" si="331"/>
        <v>INDLA</v>
      </c>
      <c r="D346" s="50" t="str">
        <f t="shared" si="336"/>
        <v>INDLA</v>
      </c>
      <c r="E346" s="50" t="s">
        <v>10</v>
      </c>
      <c r="F346" s="50" t="s">
        <v>11</v>
      </c>
      <c r="G346" s="50">
        <v>2015</v>
      </c>
      <c r="H346">
        <f>SUMIFS(IND_SavePot!$I$7:$I$10207,IND_SavePot!$D$7:$D$10207,'2015'!C346,IND_SavePot!$K$7:$K$10207,8-RIGHT('2015'!B346,1))*IF(RIGHT(C346,2)="PH",0.5,1)</f>
        <v>0.39825561733874093</v>
      </c>
      <c r="I346" s="50">
        <f t="shared" ref="I346:J346" si="353">H346</f>
        <v>0.39825561733874093</v>
      </c>
      <c r="J346" s="50">
        <f t="shared" si="353"/>
        <v>0.39825561733874093</v>
      </c>
    </row>
    <row r="347" spans="2:10">
      <c r="B347" s="50" t="s">
        <v>3108</v>
      </c>
      <c r="C347" s="144" t="str">
        <f t="shared" si="331"/>
        <v>INDEM</v>
      </c>
      <c r="D347" s="50" t="str">
        <f t="shared" si="336"/>
        <v>INDEM</v>
      </c>
      <c r="E347" s="50" t="s">
        <v>10</v>
      </c>
      <c r="F347" s="50" t="s">
        <v>11</v>
      </c>
      <c r="G347" s="50">
        <v>2015</v>
      </c>
      <c r="H347">
        <f>SUMIFS(IND_SavePot!$I$7:$I$10207,IND_SavePot!$D$7:$D$10207,'2015'!C347,IND_SavePot!$K$7:$K$10207,8-RIGHT('2015'!B347,1))*IF(RIGHT(C347,2)="PH",0.5,1)</f>
        <v>0.12919633048956133</v>
      </c>
      <c r="I347" s="50">
        <f t="shared" ref="I347:J347" si="354">H347</f>
        <v>0.12919633048956133</v>
      </c>
      <c r="J347" s="50">
        <f t="shared" si="354"/>
        <v>0.12919633048956133</v>
      </c>
    </row>
    <row r="348" spans="2:10">
      <c r="B348" s="50" t="s">
        <v>3109</v>
      </c>
      <c r="C348" s="144" t="str">
        <f t="shared" si="331"/>
        <v>INDEM</v>
      </c>
      <c r="D348" s="50" t="str">
        <f t="shared" si="336"/>
        <v>INDEM</v>
      </c>
      <c r="E348" s="50" t="s">
        <v>10</v>
      </c>
      <c r="F348" s="50" t="s">
        <v>11</v>
      </c>
      <c r="G348" s="50">
        <v>2015</v>
      </c>
      <c r="H348">
        <f>SUMIFS(IND_SavePot!$I$7:$I$10207,IND_SavePot!$D$7:$D$10207,'2015'!C348,IND_SavePot!$K$7:$K$10207,8-RIGHT('2015'!B348,1))*IF(RIGHT(C348,2)="PH",0.5,1)</f>
        <v>1.519956829288955E-2</v>
      </c>
      <c r="I348" s="50">
        <f t="shared" ref="I348:J348" si="355">H348</f>
        <v>1.519956829288955E-2</v>
      </c>
      <c r="J348" s="50">
        <f t="shared" si="355"/>
        <v>1.519956829288955E-2</v>
      </c>
    </row>
    <row r="349" spans="2:10">
      <c r="B349" s="50" t="s">
        <v>3110</v>
      </c>
      <c r="C349" s="144" t="str">
        <f t="shared" si="331"/>
        <v>INDEM</v>
      </c>
      <c r="D349" s="50" t="str">
        <f t="shared" si="336"/>
        <v>INDEM</v>
      </c>
      <c r="E349" s="50" t="s">
        <v>10</v>
      </c>
      <c r="F349" s="50" t="s">
        <v>11</v>
      </c>
      <c r="G349" s="50">
        <v>2015</v>
      </c>
      <c r="H349">
        <f>SUMIFS(IND_SavePot!$I$7:$I$10207,IND_SavePot!$D$7:$D$10207,'2015'!C349,IND_SavePot!$K$7:$K$10207,8-RIGHT('2015'!B349,1))*IF(RIGHT(C349,2)="PH",0.5,1)</f>
        <v>1.1697105455510465E-2</v>
      </c>
      <c r="I349" s="50">
        <f t="shared" ref="I349:J349" si="356">H349</f>
        <v>1.1697105455510465E-2</v>
      </c>
      <c r="J349" s="50">
        <f t="shared" si="356"/>
        <v>1.1697105455510465E-2</v>
      </c>
    </row>
    <row r="350" spans="2:10">
      <c r="B350" s="50" t="s">
        <v>3111</v>
      </c>
      <c r="C350" s="144" t="str">
        <f t="shared" si="331"/>
        <v>INDEM</v>
      </c>
      <c r="D350" s="50" t="str">
        <f t="shared" si="336"/>
        <v>INDEM</v>
      </c>
      <c r="E350" s="50" t="s">
        <v>10</v>
      </c>
      <c r="F350" s="50" t="s">
        <v>11</v>
      </c>
      <c r="G350" s="50">
        <v>2015</v>
      </c>
      <c r="H350">
        <f>SUMIFS(IND_SavePot!$I$7:$I$10207,IND_SavePot!$D$7:$D$10207,'2015'!C350,IND_SavePot!$K$7:$K$10207,8-RIGHT('2015'!B350,1))*IF(RIGHT(C350,2)="PH",0.5,1)</f>
        <v>8.1946426181313311E-3</v>
      </c>
      <c r="I350" s="50">
        <f t="shared" ref="I350:J350" si="357">H350</f>
        <v>8.1946426181313311E-3</v>
      </c>
      <c r="J350" s="50">
        <f t="shared" si="357"/>
        <v>8.1946426181313311E-3</v>
      </c>
    </row>
    <row r="351" spans="2:10">
      <c r="B351" s="50" t="s">
        <v>3112</v>
      </c>
      <c r="C351" s="144" t="str">
        <f t="shared" si="331"/>
        <v>INDEM</v>
      </c>
      <c r="D351" s="50" t="str">
        <f t="shared" si="336"/>
        <v>INDEM</v>
      </c>
      <c r="E351" s="50" t="s">
        <v>10</v>
      </c>
      <c r="F351" s="50" t="s">
        <v>11</v>
      </c>
      <c r="G351" s="50">
        <v>2015</v>
      </c>
      <c r="H351">
        <f>SUMIFS(IND_SavePot!$I$7:$I$10207,IND_SavePot!$D$7:$D$10207,'2015'!C351,IND_SavePot!$K$7:$K$10207,8-RIGHT('2015'!B351,1))*IF(RIGHT(C351,2)="PH",0.5,1)</f>
        <v>8.1946426181313571E-3</v>
      </c>
      <c r="I351" s="50">
        <f t="shared" ref="I351:J351" si="358">H351</f>
        <v>8.1946426181313571E-3</v>
      </c>
      <c r="J351" s="50">
        <f t="shared" si="358"/>
        <v>8.1946426181313571E-3</v>
      </c>
    </row>
    <row r="352" spans="2:10">
      <c r="B352" s="50" t="s">
        <v>3113</v>
      </c>
      <c r="C352" s="144" t="str">
        <f t="shared" si="331"/>
        <v>INDEM</v>
      </c>
      <c r="D352" s="50" t="str">
        <f t="shared" si="336"/>
        <v>INDEM</v>
      </c>
      <c r="E352" s="50" t="s">
        <v>10</v>
      </c>
      <c r="F352" s="50" t="s">
        <v>11</v>
      </c>
      <c r="G352" s="50">
        <v>2015</v>
      </c>
      <c r="H352">
        <f>SUMIFS(IND_SavePot!$I$7:$I$10207,IND_SavePot!$D$7:$D$10207,'2015'!C352,IND_SavePot!$K$7:$K$10207,8-RIGHT('2015'!B352,1))*IF(RIGHT(C352,2)="PH",0.5,1)</f>
        <v>8.1946426181313571E-3</v>
      </c>
      <c r="I352" s="50">
        <f t="shared" ref="I352:J352" si="359">H352</f>
        <v>8.1946426181313571E-3</v>
      </c>
      <c r="J352" s="50">
        <f t="shared" si="359"/>
        <v>8.1946426181313571E-3</v>
      </c>
    </row>
    <row r="353" spans="2:10">
      <c r="B353" s="50" t="s">
        <v>3114</v>
      </c>
      <c r="C353" s="144" t="str">
        <f t="shared" si="331"/>
        <v>INDEM</v>
      </c>
      <c r="D353" s="50" t="str">
        <f t="shared" si="336"/>
        <v>INDEM</v>
      </c>
      <c r="E353" s="50" t="s">
        <v>10</v>
      </c>
      <c r="F353" s="50" t="s">
        <v>11</v>
      </c>
      <c r="G353" s="50">
        <v>2015</v>
      </c>
      <c r="H353">
        <f>SUMIFS(IND_SavePot!$I$7:$I$10207,IND_SavePot!$D$7:$D$10207,'2015'!C353,IND_SavePot!$K$7:$K$10207,8-RIGHT('2015'!B353,1))*IF(RIGHT(C353,2)="PH",0.5,1)</f>
        <v>8.1946426181313571E-3</v>
      </c>
      <c r="I353" s="50">
        <f t="shared" ref="I353:J353" si="360">H353</f>
        <v>8.1946426181313571E-3</v>
      </c>
      <c r="J353" s="50">
        <f t="shared" si="360"/>
        <v>8.1946426181313571E-3</v>
      </c>
    </row>
    <row r="354" spans="2:10">
      <c r="B354" s="50" t="s">
        <v>3115</v>
      </c>
      <c r="C354" s="144" t="str">
        <f t="shared" si="331"/>
        <v>INDEM</v>
      </c>
      <c r="D354" s="50" t="str">
        <f t="shared" si="336"/>
        <v>INDEM</v>
      </c>
      <c r="E354" s="50" t="s">
        <v>10</v>
      </c>
      <c r="F354" s="50" t="s">
        <v>11</v>
      </c>
      <c r="G354" s="50">
        <v>2015</v>
      </c>
      <c r="H354">
        <f>SUMIFS(IND_SavePot!$I$7:$I$10207,IND_SavePot!$D$7:$D$10207,'2015'!C354,IND_SavePot!$K$7:$K$10207,8-RIGHT('2015'!B354,1))*IF(RIGHT(C354,2)="PH",0.5,1)</f>
        <v>8.1946426181313571E-3</v>
      </c>
      <c r="I354" s="50">
        <f t="shared" ref="I354:J354" si="361">H354</f>
        <v>8.1946426181313571E-3</v>
      </c>
      <c r="J354" s="50">
        <f t="shared" si="361"/>
        <v>8.1946426181313571E-3</v>
      </c>
    </row>
    <row r="355" spans="2:10">
      <c r="B355" s="50" t="s">
        <v>3116</v>
      </c>
      <c r="C355" s="144" t="str">
        <f t="shared" si="331"/>
        <v>INDEM</v>
      </c>
      <c r="D355" s="50" t="str">
        <f t="shared" si="336"/>
        <v>INDEM</v>
      </c>
      <c r="E355" s="50" t="s">
        <v>10</v>
      </c>
      <c r="F355" s="50" t="s">
        <v>11</v>
      </c>
      <c r="G355" s="50">
        <v>2015</v>
      </c>
      <c r="H355">
        <f>SUMIFS(IND_SavePot!$I$7:$I$10207,IND_SavePot!$D$7:$D$10207,'2015'!C355,IND_SavePot!$K$7:$K$10207,8-RIGHT('2015'!B355,1))*IF(RIGHT(C355,2)="PH",0.5,1)</f>
        <v>0.15376068155806444</v>
      </c>
      <c r="I355" s="50">
        <f t="shared" ref="I355:J355" si="362">H355</f>
        <v>0.15376068155806444</v>
      </c>
      <c r="J355" s="50">
        <f t="shared" si="362"/>
        <v>0.15376068155806444</v>
      </c>
    </row>
    <row r="356" spans="2:10">
      <c r="B356" s="50" t="s">
        <v>3117</v>
      </c>
      <c r="C356" s="144" t="str">
        <f t="shared" si="331"/>
        <v>INDTF</v>
      </c>
      <c r="D356" s="50" t="str">
        <f t="shared" si="336"/>
        <v>INDTF</v>
      </c>
      <c r="E356" s="50" t="s">
        <v>10</v>
      </c>
      <c r="F356" s="50" t="s">
        <v>11</v>
      </c>
      <c r="G356" s="50">
        <v>2015</v>
      </c>
      <c r="H356">
        <f>SUMIFS(IND_SavePot!$I$7:$I$10207,IND_SavePot!$D$7:$D$10207,'2015'!C356,IND_SavePot!$K$7:$K$10207,8-RIGHT('2015'!B356,1))*IF(RIGHT(C356,2)="PH",0.5,1)</f>
        <v>5.6041197365784348E-2</v>
      </c>
      <c r="I356" s="50">
        <f t="shared" ref="I356:J356" si="363">H356</f>
        <v>5.6041197365784348E-2</v>
      </c>
      <c r="J356" s="50">
        <f t="shared" si="363"/>
        <v>5.6041197365784348E-2</v>
      </c>
    </row>
    <row r="357" spans="2:10">
      <c r="B357" s="50" t="s">
        <v>3118</v>
      </c>
      <c r="C357" s="144" t="str">
        <f t="shared" si="331"/>
        <v>INDTF</v>
      </c>
      <c r="D357" s="50" t="str">
        <f t="shared" si="336"/>
        <v>INDTF</v>
      </c>
      <c r="E357" s="50" t="s">
        <v>10</v>
      </c>
      <c r="F357" s="50" t="s">
        <v>11</v>
      </c>
      <c r="G357" s="50">
        <v>2015</v>
      </c>
      <c r="H357">
        <f>SUMIFS(IND_SavePot!$I$7:$I$10207,IND_SavePot!$D$7:$D$10207,'2015'!C357,IND_SavePot!$K$7:$K$10207,8-RIGHT('2015'!B357,1))*IF(RIGHT(C357,2)="PH",0.5,1)</f>
        <v>0</v>
      </c>
      <c r="I357" s="50">
        <f t="shared" ref="I357:J357" si="364">H357</f>
        <v>0</v>
      </c>
      <c r="J357" s="50">
        <f t="shared" si="364"/>
        <v>0</v>
      </c>
    </row>
    <row r="358" spans="2:10">
      <c r="B358" s="50" t="s">
        <v>3119</v>
      </c>
      <c r="C358" s="144" t="str">
        <f t="shared" si="331"/>
        <v>INDTF</v>
      </c>
      <c r="D358" s="50" t="str">
        <f t="shared" si="336"/>
        <v>INDTF</v>
      </c>
      <c r="E358" s="50" t="s">
        <v>10</v>
      </c>
      <c r="F358" s="50" t="s">
        <v>11</v>
      </c>
      <c r="G358" s="50">
        <v>2015</v>
      </c>
      <c r="H358">
        <f>SUMIFS(IND_SavePot!$I$7:$I$10207,IND_SavePot!$D$7:$D$10207,'2015'!C358,IND_SavePot!$K$7:$K$10207,8-RIGHT('2015'!B358,1))*IF(RIGHT(C358,2)="PH",0.5,1)</f>
        <v>0</v>
      </c>
      <c r="I358" s="50">
        <f t="shared" ref="I358:J358" si="365">H358</f>
        <v>0</v>
      </c>
      <c r="J358" s="50">
        <f t="shared" si="365"/>
        <v>0</v>
      </c>
    </row>
    <row r="359" spans="2:10">
      <c r="B359" s="50" t="s">
        <v>3120</v>
      </c>
      <c r="C359" s="144" t="str">
        <f t="shared" si="331"/>
        <v>INDTF</v>
      </c>
      <c r="D359" s="50" t="str">
        <f t="shared" si="336"/>
        <v>INDTF</v>
      </c>
      <c r="E359" s="50" t="s">
        <v>10</v>
      </c>
      <c r="F359" s="50" t="s">
        <v>11</v>
      </c>
      <c r="G359" s="50">
        <v>2015</v>
      </c>
      <c r="H359">
        <f>SUMIFS(IND_SavePot!$I$7:$I$10207,IND_SavePot!$D$7:$D$10207,'2015'!C359,IND_SavePot!$K$7:$K$10207,8-RIGHT('2015'!B359,1))*IF(RIGHT(C359,2)="PH",0.5,1)</f>
        <v>0</v>
      </c>
      <c r="I359" s="50">
        <f t="shared" ref="I359:J359" si="366">H359</f>
        <v>0</v>
      </c>
      <c r="J359" s="50">
        <f t="shared" si="366"/>
        <v>0</v>
      </c>
    </row>
    <row r="360" spans="2:10">
      <c r="B360" s="50" t="s">
        <v>3121</v>
      </c>
      <c r="C360" s="144" t="str">
        <f t="shared" si="331"/>
        <v>INDTF</v>
      </c>
      <c r="D360" s="50" t="str">
        <f t="shared" si="336"/>
        <v>INDTF</v>
      </c>
      <c r="E360" s="50" t="s">
        <v>10</v>
      </c>
      <c r="F360" s="50" t="s">
        <v>11</v>
      </c>
      <c r="G360" s="50">
        <v>2015</v>
      </c>
      <c r="H360">
        <f>SUMIFS(IND_SavePot!$I$7:$I$10207,IND_SavePot!$D$7:$D$10207,'2015'!C360,IND_SavePot!$K$7:$K$10207,8-RIGHT('2015'!B360,1))*IF(RIGHT(C360,2)="PH",0.5,1)</f>
        <v>0</v>
      </c>
      <c r="I360" s="50">
        <f t="shared" ref="I360:J360" si="367">H360</f>
        <v>0</v>
      </c>
      <c r="J360" s="50">
        <f t="shared" si="367"/>
        <v>0</v>
      </c>
    </row>
    <row r="361" spans="2:10">
      <c r="B361" s="50" t="s">
        <v>3122</v>
      </c>
      <c r="C361" s="144" t="str">
        <f t="shared" si="331"/>
        <v>INDTF</v>
      </c>
      <c r="D361" s="50" t="str">
        <f t="shared" si="336"/>
        <v>INDTF</v>
      </c>
      <c r="E361" s="50" t="s">
        <v>10</v>
      </c>
      <c r="F361" s="50" t="s">
        <v>11</v>
      </c>
      <c r="G361" s="50">
        <v>2015</v>
      </c>
      <c r="H361">
        <f>SUMIFS(IND_SavePot!$I$7:$I$10207,IND_SavePot!$D$7:$D$10207,'2015'!C361,IND_SavePot!$K$7:$K$10207,8-RIGHT('2015'!B361,1))*IF(RIGHT(C361,2)="PH",0.5,1)</f>
        <v>0</v>
      </c>
      <c r="I361" s="50">
        <f t="shared" ref="I361:J361" si="368">H361</f>
        <v>0</v>
      </c>
      <c r="J361" s="50">
        <f t="shared" si="368"/>
        <v>0</v>
      </c>
    </row>
    <row r="362" spans="2:10">
      <c r="B362" s="50" t="s">
        <v>3123</v>
      </c>
      <c r="C362" s="144" t="str">
        <f t="shared" si="331"/>
        <v>INDTF</v>
      </c>
      <c r="D362" s="50" t="str">
        <f t="shared" si="336"/>
        <v>INDTF</v>
      </c>
      <c r="E362" s="50" t="s">
        <v>10</v>
      </c>
      <c r="F362" s="50" t="s">
        <v>11</v>
      </c>
      <c r="G362" s="50">
        <v>2015</v>
      </c>
      <c r="H362">
        <f>SUMIFS(IND_SavePot!$I$7:$I$10207,IND_SavePot!$D$7:$D$10207,'2015'!C362,IND_SavePot!$K$7:$K$10207,8-RIGHT('2015'!B362,1))*IF(RIGHT(C362,2)="PH",0.5,1)</f>
        <v>0</v>
      </c>
      <c r="I362" s="50">
        <f t="shared" ref="I362:J362" si="369">H362</f>
        <v>0</v>
      </c>
      <c r="J362" s="50">
        <f t="shared" si="369"/>
        <v>0</v>
      </c>
    </row>
    <row r="363" spans="2:10">
      <c r="B363" s="50" t="s">
        <v>3124</v>
      </c>
      <c r="C363" s="144" t="str">
        <f t="shared" si="331"/>
        <v>INDTF</v>
      </c>
      <c r="D363" s="50" t="str">
        <f t="shared" si="336"/>
        <v>INDTF</v>
      </c>
      <c r="E363" s="50" t="s">
        <v>10</v>
      </c>
      <c r="F363" s="50" t="s">
        <v>11</v>
      </c>
      <c r="G363" s="50">
        <v>2015</v>
      </c>
      <c r="H363">
        <f>SUMIFS(IND_SavePot!$I$7:$I$10207,IND_SavePot!$D$7:$D$10207,'2015'!C363,IND_SavePot!$K$7:$K$10207,8-RIGHT('2015'!B363,1))*IF(RIGHT(C363,2)="PH",0.5,1)</f>
        <v>0</v>
      </c>
      <c r="I363" s="50">
        <f t="shared" ref="I363:J363" si="370">H363</f>
        <v>0</v>
      </c>
      <c r="J363" s="50">
        <f t="shared" si="370"/>
        <v>0</v>
      </c>
    </row>
    <row r="364" spans="2:10">
      <c r="B364" s="50" t="s">
        <v>3125</v>
      </c>
      <c r="C364" s="144" t="str">
        <f t="shared" si="331"/>
        <v>INDTF</v>
      </c>
      <c r="D364" s="50" t="str">
        <f t="shared" si="336"/>
        <v>INDTF</v>
      </c>
      <c r="E364" s="50" t="s">
        <v>10</v>
      </c>
      <c r="F364" s="50" t="s">
        <v>11</v>
      </c>
      <c r="G364" s="50">
        <v>2015</v>
      </c>
      <c r="H364">
        <f>SUMIFS(IND_SavePot!$I$7:$I$10207,IND_SavePot!$D$7:$D$10207,'2015'!C364,IND_SavePot!$K$7:$K$10207,8-RIGHT('2015'!B364,1))*IF(RIGHT(C364,2)="PH",0.5,1)</f>
        <v>0</v>
      </c>
      <c r="I364" s="50">
        <f t="shared" ref="I364:J364" si="371">H364</f>
        <v>0</v>
      </c>
      <c r="J364" s="50">
        <f t="shared" si="371"/>
        <v>0</v>
      </c>
    </row>
    <row r="365" spans="2:10">
      <c r="B365" s="50" t="s">
        <v>7611</v>
      </c>
      <c r="C365" s="144" t="str">
        <f t="shared" si="331"/>
        <v>ILDPH</v>
      </c>
      <c r="D365" s="50" t="str">
        <f t="shared" si="336"/>
        <v>ILDPH</v>
      </c>
      <c r="E365" s="50" t="s">
        <v>10</v>
      </c>
      <c r="F365" s="50" t="s">
        <v>11</v>
      </c>
      <c r="G365" s="50">
        <v>2015</v>
      </c>
      <c r="H365">
        <f>SUMIFS(IND_SavePot!$I$7:$I$10207,IND_SavePot!$D$7:$D$10207,'2015'!C365,IND_SavePot!$K$7:$K$10207,8-RIGHT('2015'!B365,1))*IF(RIGHT(C365,2)="PH",0.5,1)</f>
        <v>3.1521613648990178E-2</v>
      </c>
      <c r="I365" s="50">
        <f t="shared" ref="I365:J365" si="372">H365</f>
        <v>3.1521613648990178E-2</v>
      </c>
      <c r="J365" s="50">
        <f t="shared" si="372"/>
        <v>3.1521613648990178E-2</v>
      </c>
    </row>
    <row r="366" spans="2:10">
      <c r="B366" s="50" t="s">
        <v>7612</v>
      </c>
      <c r="C366" s="144" t="str">
        <f t="shared" si="331"/>
        <v>ILDPH</v>
      </c>
      <c r="D366" s="50" t="str">
        <f t="shared" si="336"/>
        <v>ILDPH</v>
      </c>
      <c r="E366" s="50" t="s">
        <v>10</v>
      </c>
      <c r="F366" s="50" t="s">
        <v>11</v>
      </c>
      <c r="G366" s="50">
        <v>2015</v>
      </c>
      <c r="H366">
        <f>SUMIFS(IND_SavePot!$I$7:$I$10207,IND_SavePot!$D$7:$D$10207,'2015'!C366,IND_SavePot!$K$7:$K$10207,8-RIGHT('2015'!B366,1))*IF(RIGHT(C366,2)="PH",0.5,1)</f>
        <v>8.1260255154212476E-3</v>
      </c>
      <c r="I366" s="50">
        <f t="shared" ref="I366:J366" si="373">H366</f>
        <v>8.1260255154212476E-3</v>
      </c>
      <c r="J366" s="50">
        <f t="shared" si="373"/>
        <v>8.1260255154212476E-3</v>
      </c>
    </row>
    <row r="367" spans="2:10">
      <c r="B367" s="50" t="s">
        <v>7613</v>
      </c>
      <c r="C367" s="144" t="str">
        <f t="shared" si="331"/>
        <v>ILDPH</v>
      </c>
      <c r="D367" s="50" t="str">
        <f t="shared" si="336"/>
        <v>ILDPH</v>
      </c>
      <c r="E367" s="50" t="s">
        <v>10</v>
      </c>
      <c r="F367" s="50" t="s">
        <v>11</v>
      </c>
      <c r="G367" s="50">
        <v>2015</v>
      </c>
      <c r="H367">
        <f>SUMIFS(IND_SavePot!$I$7:$I$10207,IND_SavePot!$D$7:$D$10207,'2015'!C367,IND_SavePot!$K$7:$K$10207,8-RIGHT('2015'!B367,1))*IF(RIGHT(C367,2)="PH",0.5,1)</f>
        <v>8.9131743025012197E-3</v>
      </c>
      <c r="I367" s="50">
        <f t="shared" ref="I367:J367" si="374">H367</f>
        <v>8.9131743025012197E-3</v>
      </c>
      <c r="J367" s="50">
        <f t="shared" si="374"/>
        <v>8.9131743025012197E-3</v>
      </c>
    </row>
    <row r="368" spans="2:10">
      <c r="B368" s="50" t="s">
        <v>7614</v>
      </c>
      <c r="C368" s="144" t="str">
        <f t="shared" si="331"/>
        <v>ILDPH</v>
      </c>
      <c r="D368" s="50" t="str">
        <f t="shared" si="336"/>
        <v>ILDPH</v>
      </c>
      <c r="E368" s="50" t="s">
        <v>10</v>
      </c>
      <c r="F368" s="50" t="s">
        <v>11</v>
      </c>
      <c r="G368" s="50">
        <v>2015</v>
      </c>
      <c r="H368">
        <f>SUMIFS(IND_SavePot!$I$7:$I$10207,IND_SavePot!$D$7:$D$10207,'2015'!C368,IND_SavePot!$K$7:$K$10207,8-RIGHT('2015'!B368,1))*IF(RIGHT(C368,2)="PH",0.5,1)</f>
        <v>8.2113320779474211E-3</v>
      </c>
      <c r="I368" s="50">
        <f t="shared" ref="I368:J368" si="375">H368</f>
        <v>8.2113320779474211E-3</v>
      </c>
      <c r="J368" s="50">
        <f t="shared" si="375"/>
        <v>8.2113320779474211E-3</v>
      </c>
    </row>
    <row r="369" spans="2:10">
      <c r="B369" s="50" t="s">
        <v>7615</v>
      </c>
      <c r="C369" s="144" t="str">
        <f t="shared" si="331"/>
        <v>ILDPH</v>
      </c>
      <c r="D369" s="50" t="str">
        <f t="shared" si="336"/>
        <v>ILDPH</v>
      </c>
      <c r="E369" s="50" t="s">
        <v>10</v>
      </c>
      <c r="F369" s="50" t="s">
        <v>11</v>
      </c>
      <c r="G369" s="50">
        <v>2015</v>
      </c>
      <c r="H369">
        <f>SUMIFS(IND_SavePot!$I$7:$I$10207,IND_SavePot!$D$7:$D$10207,'2015'!C369,IND_SavePot!$K$7:$K$10207,8-RIGHT('2015'!B369,1))*IF(RIGHT(C369,2)="PH",0.5,1)</f>
        <v>6.7832743252609152E-3</v>
      </c>
      <c r="I369" s="50">
        <f t="shared" ref="I369:J369" si="376">H369</f>
        <v>6.7832743252609152E-3</v>
      </c>
      <c r="J369" s="50">
        <f t="shared" si="376"/>
        <v>6.7832743252609152E-3</v>
      </c>
    </row>
    <row r="370" spans="2:10">
      <c r="B370" s="50" t="s">
        <v>7616</v>
      </c>
      <c r="C370" s="144" t="str">
        <f t="shared" si="331"/>
        <v>ILDPH</v>
      </c>
      <c r="D370" s="50" t="str">
        <f t="shared" si="336"/>
        <v>ILDPH</v>
      </c>
      <c r="E370" s="50" t="s">
        <v>10</v>
      </c>
      <c r="F370" s="50" t="s">
        <v>11</v>
      </c>
      <c r="G370" s="50">
        <v>2015</v>
      </c>
      <c r="H370">
        <f>SUMIFS(IND_SavePot!$I$7:$I$10207,IND_SavePot!$D$7:$D$10207,'2015'!C370,IND_SavePot!$K$7:$K$10207,8-RIGHT('2015'!B370,1))*IF(RIGHT(C370,2)="PH",0.5,1)</f>
        <v>2.8561155053730136E-3</v>
      </c>
      <c r="I370" s="50">
        <f t="shared" ref="I370:J370" si="377">H370</f>
        <v>2.8561155053730136E-3</v>
      </c>
      <c r="J370" s="50">
        <f t="shared" si="377"/>
        <v>2.8561155053730136E-3</v>
      </c>
    </row>
    <row r="371" spans="2:10">
      <c r="B371" s="50" t="s">
        <v>7617</v>
      </c>
      <c r="C371" s="144" t="str">
        <f t="shared" si="331"/>
        <v>ILDPH</v>
      </c>
      <c r="D371" s="50" t="str">
        <f t="shared" si="336"/>
        <v>ILDPH</v>
      </c>
      <c r="E371" s="50" t="s">
        <v>10</v>
      </c>
      <c r="F371" s="50" t="s">
        <v>11</v>
      </c>
      <c r="G371" s="50">
        <v>2015</v>
      </c>
      <c r="H371">
        <f>SUMIFS(IND_SavePot!$I$7:$I$10207,IND_SavePot!$D$7:$D$10207,'2015'!C371,IND_SavePot!$K$7:$K$10207,8-RIGHT('2015'!B371,1))*IF(RIGHT(C371,2)="PH",0.5,1)</f>
        <v>3.2131299435446468E-3</v>
      </c>
      <c r="I371" s="50">
        <f t="shared" ref="I371:J371" si="378">H371</f>
        <v>3.2131299435446468E-3</v>
      </c>
      <c r="J371" s="50">
        <f t="shared" si="378"/>
        <v>3.2131299435446468E-3</v>
      </c>
    </row>
    <row r="372" spans="2:10">
      <c r="B372" s="50" t="s">
        <v>7618</v>
      </c>
      <c r="C372" s="144" t="str">
        <f t="shared" si="331"/>
        <v>ILDPH</v>
      </c>
      <c r="D372" s="50" t="str">
        <f t="shared" si="336"/>
        <v>ILDPH</v>
      </c>
      <c r="E372" s="50" t="s">
        <v>10</v>
      </c>
      <c r="F372" s="50" t="s">
        <v>11</v>
      </c>
      <c r="G372" s="50">
        <v>2015</v>
      </c>
      <c r="H372">
        <f>SUMIFS(IND_SavePot!$I$7:$I$10207,IND_SavePot!$D$7:$D$10207,'2015'!C372,IND_SavePot!$K$7:$K$10207,8-RIGHT('2015'!B372,1))*IF(RIGHT(C372,2)="PH",0.5,1)</f>
        <v>2.8561155053730162E-3</v>
      </c>
      <c r="I372" s="50">
        <f t="shared" ref="I372:J372" si="379">H372</f>
        <v>2.8561155053730162E-3</v>
      </c>
      <c r="J372" s="50">
        <f t="shared" si="379"/>
        <v>2.8561155053730162E-3</v>
      </c>
    </row>
    <row r="373" spans="2:10">
      <c r="B373" s="50" t="s">
        <v>7619</v>
      </c>
      <c r="C373" s="144" t="str">
        <f t="shared" si="331"/>
        <v>ILDPH</v>
      </c>
      <c r="D373" s="50" t="str">
        <f t="shared" si="336"/>
        <v>ILDPH</v>
      </c>
      <c r="E373" s="50" t="s">
        <v>10</v>
      </c>
      <c r="F373" s="50" t="s">
        <v>11</v>
      </c>
      <c r="G373" s="50">
        <v>2015</v>
      </c>
      <c r="H373">
        <f>SUMIFS(IND_SavePot!$I$7:$I$10207,IND_SavePot!$D$7:$D$10207,'2015'!C373,IND_SavePot!$K$7:$K$10207,8-RIGHT('2015'!B373,1))*IF(RIGHT(C373,2)="PH",0.5,1)</f>
        <v>3.5701443817162709E-3</v>
      </c>
      <c r="I373" s="50">
        <f t="shared" ref="I373:J373" si="380">H373</f>
        <v>3.5701443817162709E-3</v>
      </c>
      <c r="J373" s="50">
        <f t="shared" si="380"/>
        <v>3.5701443817162709E-3</v>
      </c>
    </row>
    <row r="374" spans="2:10">
      <c r="B374" s="50" t="s">
        <v>7620</v>
      </c>
      <c r="C374" s="144" t="str">
        <f t="shared" si="331"/>
        <v>ILDSH</v>
      </c>
      <c r="D374" s="50" t="str">
        <f t="shared" si="336"/>
        <v>ILDSH</v>
      </c>
      <c r="E374" s="50" t="s">
        <v>10</v>
      </c>
      <c r="F374" s="50" t="s">
        <v>11</v>
      </c>
      <c r="G374" s="50">
        <v>2015</v>
      </c>
      <c r="H374">
        <f>SUMIFS(IND_SavePot!$I$7:$I$10207,IND_SavePot!$D$7:$D$10207,'2015'!C374,IND_SavePot!$K$7:$K$10207,8-RIGHT('2015'!B374,1))*IF(RIGHT(C374,2)="PH",0.5,1)</f>
        <v>1.603118146847142E-2</v>
      </c>
      <c r="I374" s="50">
        <f t="shared" ref="I374:J374" si="381">H374</f>
        <v>1.603118146847142E-2</v>
      </c>
      <c r="J374" s="50">
        <f t="shared" si="381"/>
        <v>1.603118146847142E-2</v>
      </c>
    </row>
    <row r="375" spans="2:10">
      <c r="B375" s="50" t="s">
        <v>7621</v>
      </c>
      <c r="C375" s="144" t="str">
        <f t="shared" si="331"/>
        <v>ILDSH</v>
      </c>
      <c r="D375" s="50" t="str">
        <f t="shared" si="336"/>
        <v>ILDSH</v>
      </c>
      <c r="E375" s="50" t="s">
        <v>10</v>
      </c>
      <c r="F375" s="50" t="s">
        <v>11</v>
      </c>
      <c r="G375" s="50">
        <v>2015</v>
      </c>
      <c r="H375">
        <f>SUMIFS(IND_SavePot!$I$7:$I$10207,IND_SavePot!$D$7:$D$10207,'2015'!C375,IND_SavePot!$K$7:$K$10207,8-RIGHT('2015'!B375,1))*IF(RIGHT(C375,2)="PH",0.5,1)</f>
        <v>6.0116930506767703E-3</v>
      </c>
      <c r="I375" s="50">
        <f t="shared" ref="I375:J375" si="382">H375</f>
        <v>6.0116930506767703E-3</v>
      </c>
      <c r="J375" s="50">
        <f t="shared" si="382"/>
        <v>6.0116930506767703E-3</v>
      </c>
    </row>
    <row r="376" spans="2:10">
      <c r="B376" s="50" t="s">
        <v>7622</v>
      </c>
      <c r="C376" s="144" t="str">
        <f t="shared" si="331"/>
        <v>ILDSH</v>
      </c>
      <c r="D376" s="50" t="str">
        <f t="shared" si="336"/>
        <v>ILDSH</v>
      </c>
      <c r="E376" s="50" t="s">
        <v>10</v>
      </c>
      <c r="F376" s="50" t="s">
        <v>11</v>
      </c>
      <c r="G376" s="50">
        <v>2015</v>
      </c>
      <c r="H376">
        <f>SUMIFS(IND_SavePot!$I$7:$I$10207,IND_SavePot!$D$7:$D$10207,'2015'!C376,IND_SavePot!$K$7:$K$10207,8-RIGHT('2015'!B376,1))*IF(RIGHT(C376,2)="PH",0.5,1)</f>
        <v>4.0077953671178636E-3</v>
      </c>
      <c r="I376" s="50">
        <f t="shared" ref="I376:J376" si="383">H376</f>
        <v>4.0077953671178636E-3</v>
      </c>
      <c r="J376" s="50">
        <f t="shared" si="383"/>
        <v>4.0077953671178636E-3</v>
      </c>
    </row>
    <row r="377" spans="2:10">
      <c r="B377" s="50" t="s">
        <v>7623</v>
      </c>
      <c r="C377" s="144" t="str">
        <f t="shared" si="331"/>
        <v>ILDSH</v>
      </c>
      <c r="D377" s="50" t="str">
        <f t="shared" si="336"/>
        <v>ILDSH</v>
      </c>
      <c r="E377" s="50" t="s">
        <v>10</v>
      </c>
      <c r="F377" s="50" t="s">
        <v>11</v>
      </c>
      <c r="G377" s="50">
        <v>2015</v>
      </c>
      <c r="H377">
        <f>SUMIFS(IND_SavePot!$I$7:$I$10207,IND_SavePot!$D$7:$D$10207,'2015'!C377,IND_SavePot!$K$7:$K$10207,8-RIGHT('2015'!B377,1))*IF(RIGHT(C377,2)="PH",0.5,1)</f>
        <v>6.0116930506767712E-3</v>
      </c>
      <c r="I377" s="50">
        <f t="shared" ref="I377:J377" si="384">H377</f>
        <v>6.0116930506767712E-3</v>
      </c>
      <c r="J377" s="50">
        <f t="shared" si="384"/>
        <v>6.0116930506767712E-3</v>
      </c>
    </row>
    <row r="378" spans="2:10">
      <c r="B378" s="50" t="s">
        <v>7624</v>
      </c>
      <c r="C378" s="144" t="str">
        <f t="shared" si="331"/>
        <v>ILDSH</v>
      </c>
      <c r="D378" s="50" t="str">
        <f t="shared" si="336"/>
        <v>ILDSH</v>
      </c>
      <c r="E378" s="50" t="s">
        <v>10</v>
      </c>
      <c r="F378" s="50" t="s">
        <v>11</v>
      </c>
      <c r="G378" s="50">
        <v>2015</v>
      </c>
      <c r="H378">
        <f>SUMIFS(IND_SavePot!$I$7:$I$10207,IND_SavePot!$D$7:$D$10207,'2015'!C378,IND_SavePot!$K$7:$K$10207,8-RIGHT('2015'!B378,1))*IF(RIGHT(C378,2)="PH",0.5,1)</f>
        <v>6.0116930506768085E-3</v>
      </c>
      <c r="I378" s="50">
        <f t="shared" ref="I378:J378" si="385">H378</f>
        <v>6.0116930506768085E-3</v>
      </c>
      <c r="J378" s="50">
        <f t="shared" si="385"/>
        <v>6.0116930506768085E-3</v>
      </c>
    </row>
    <row r="379" spans="2:10">
      <c r="B379" s="50" t="s">
        <v>7625</v>
      </c>
      <c r="C379" s="144" t="str">
        <f t="shared" si="331"/>
        <v>ILDSH</v>
      </c>
      <c r="D379" s="50" t="str">
        <f t="shared" si="336"/>
        <v>ILDSH</v>
      </c>
      <c r="E379" s="50" t="s">
        <v>10</v>
      </c>
      <c r="F379" s="50" t="s">
        <v>11</v>
      </c>
      <c r="G379" s="50">
        <v>2015</v>
      </c>
      <c r="H379">
        <f>SUMIFS(IND_SavePot!$I$7:$I$10207,IND_SavePot!$D$7:$D$10207,'2015'!C379,IND_SavePot!$K$7:$K$10207,8-RIGHT('2015'!B379,1))*IF(RIGHT(C379,2)="PH",0.5,1)</f>
        <v>6.0116930506767582E-3</v>
      </c>
      <c r="I379" s="50">
        <f t="shared" ref="I379:J379" si="386">H379</f>
        <v>6.0116930506767582E-3</v>
      </c>
      <c r="J379" s="50">
        <f t="shared" si="386"/>
        <v>6.0116930506767582E-3</v>
      </c>
    </row>
    <row r="380" spans="2:10">
      <c r="B380" s="50" t="s">
        <v>7626</v>
      </c>
      <c r="C380" s="144" t="str">
        <f t="shared" si="331"/>
        <v>ILDSH</v>
      </c>
      <c r="D380" s="50" t="str">
        <f t="shared" si="336"/>
        <v>ILDSH</v>
      </c>
      <c r="E380" s="50" t="s">
        <v>10</v>
      </c>
      <c r="F380" s="50" t="s">
        <v>11</v>
      </c>
      <c r="G380" s="50">
        <v>2015</v>
      </c>
      <c r="H380">
        <f>SUMIFS(IND_SavePot!$I$7:$I$10207,IND_SavePot!$D$7:$D$10207,'2015'!C380,IND_SavePot!$K$7:$K$10207,8-RIGHT('2015'!B380,1))*IF(RIGHT(C380,2)="PH",0.5,1)</f>
        <v>4.0077953671178636E-3</v>
      </c>
      <c r="I380" s="50">
        <f t="shared" ref="I380:J380" si="387">H380</f>
        <v>4.0077953671178636E-3</v>
      </c>
      <c r="J380" s="50">
        <f t="shared" si="387"/>
        <v>4.0077953671178636E-3</v>
      </c>
    </row>
    <row r="381" spans="2:10">
      <c r="B381" s="50" t="s">
        <v>7627</v>
      </c>
      <c r="C381" s="144" t="str">
        <f t="shared" si="331"/>
        <v>ILDSH</v>
      </c>
      <c r="D381" s="50" t="str">
        <f t="shared" si="336"/>
        <v>ILDSH</v>
      </c>
      <c r="E381" s="50" t="s">
        <v>10</v>
      </c>
      <c r="F381" s="50" t="s">
        <v>11</v>
      </c>
      <c r="G381" s="50">
        <v>2015</v>
      </c>
      <c r="H381">
        <f>SUMIFS(IND_SavePot!$I$7:$I$10207,IND_SavePot!$D$7:$D$10207,'2015'!C381,IND_SavePot!$K$7:$K$10207,8-RIGHT('2015'!B381,1))*IF(RIGHT(C381,2)="PH",0.5,1)</f>
        <v>6.0116930506767842E-3</v>
      </c>
      <c r="I381" s="50">
        <f t="shared" ref="I381:J381" si="388">H381</f>
        <v>6.0116930506767842E-3</v>
      </c>
      <c r="J381" s="50">
        <f t="shared" si="388"/>
        <v>6.0116930506767842E-3</v>
      </c>
    </row>
    <row r="382" spans="2:10">
      <c r="B382" s="50" t="s">
        <v>7628</v>
      </c>
      <c r="C382" s="144" t="str">
        <f t="shared" si="331"/>
        <v>ILDSH</v>
      </c>
      <c r="D382" s="50" t="str">
        <f t="shared" si="336"/>
        <v>ILDSH</v>
      </c>
      <c r="E382" s="50" t="s">
        <v>10</v>
      </c>
      <c r="F382" s="50" t="s">
        <v>11</v>
      </c>
      <c r="G382" s="50">
        <v>2015</v>
      </c>
      <c r="H382">
        <f>SUMIFS(IND_SavePot!$I$7:$I$10207,IND_SavePot!$D$7:$D$10207,'2015'!C382,IND_SavePot!$K$7:$K$10207,8-RIGHT('2015'!B382,1))*IF(RIGHT(C382,2)="PH",0.5,1)</f>
        <v>6.6128623557444616E-2</v>
      </c>
      <c r="I382" s="50">
        <f t="shared" ref="I382:J382" si="389">H382</f>
        <v>6.6128623557444616E-2</v>
      </c>
      <c r="J382" s="50">
        <f t="shared" si="389"/>
        <v>6.6128623557444616E-2</v>
      </c>
    </row>
    <row r="383" spans="2:10">
      <c r="B383" s="50" t="s">
        <v>3126</v>
      </c>
      <c r="C383" s="144" t="str">
        <f t="shared" si="331"/>
        <v>ILDLA</v>
      </c>
      <c r="D383" s="50" t="str">
        <f>C383</f>
        <v>ILDLA</v>
      </c>
      <c r="E383" s="50" t="s">
        <v>10</v>
      </c>
      <c r="F383" s="50" t="s">
        <v>11</v>
      </c>
      <c r="G383" s="50">
        <v>2015</v>
      </c>
      <c r="H383">
        <f>SUMIFS(IND_SavePot!$I$7:$I$10207,IND_SavePot!$D$7:$D$10207,'2015'!C383,IND_SavePot!$K$7:$K$10207,8-RIGHT('2015'!B383,1))*IF(RIGHT(C383,2)="PH",0.5,1)</f>
        <v>5.4947037968677719E-2</v>
      </c>
      <c r="I383" s="50">
        <f t="shared" ref="I383:J383" si="390">H383</f>
        <v>5.4947037968677719E-2</v>
      </c>
      <c r="J383" s="50">
        <f t="shared" si="390"/>
        <v>5.4947037968677719E-2</v>
      </c>
    </row>
    <row r="384" spans="2:10">
      <c r="B384" s="50" t="s">
        <v>3127</v>
      </c>
      <c r="C384" s="144" t="str">
        <f t="shared" si="331"/>
        <v>ILDLA</v>
      </c>
      <c r="D384" s="50" t="str">
        <f t="shared" ref="D384:D436" si="391">C384</f>
        <v>ILDLA</v>
      </c>
      <c r="E384" s="50" t="s">
        <v>10</v>
      </c>
      <c r="F384" s="50" t="s">
        <v>11</v>
      </c>
      <c r="G384" s="50">
        <v>2015</v>
      </c>
      <c r="H384">
        <f>SUMIFS(IND_SavePot!$I$7:$I$10207,IND_SavePot!$D$7:$D$10207,'2015'!C384,IND_SavePot!$K$7:$K$10207,8-RIGHT('2015'!B384,1))*IF(RIGHT(C384,2)="PH",0.5,1)</f>
        <v>3.2321787040398629E-3</v>
      </c>
      <c r="I384" s="50">
        <f t="shared" ref="I384:J384" si="392">H384</f>
        <v>3.2321787040398629E-3</v>
      </c>
      <c r="J384" s="50">
        <f t="shared" si="392"/>
        <v>3.2321787040398629E-3</v>
      </c>
    </row>
    <row r="385" spans="2:10">
      <c r="B385" s="50" t="s">
        <v>3128</v>
      </c>
      <c r="C385" s="144" t="str">
        <f t="shared" si="331"/>
        <v>ILDLA</v>
      </c>
      <c r="D385" s="50" t="str">
        <f t="shared" si="391"/>
        <v>ILDLA</v>
      </c>
      <c r="E385" s="50" t="s">
        <v>10</v>
      </c>
      <c r="F385" s="50" t="s">
        <v>11</v>
      </c>
      <c r="G385" s="50">
        <v>2015</v>
      </c>
      <c r="H385">
        <f>SUMIFS(IND_SavePot!$I$7:$I$10207,IND_SavePot!$D$7:$D$10207,'2015'!C385,IND_SavePot!$K$7:$K$10207,8-RIGHT('2015'!B385,1))*IF(RIGHT(C385,2)="PH",0.5,1)</f>
        <v>6.464357408079738E-3</v>
      </c>
      <c r="I385" s="50">
        <f t="shared" ref="I385:J385" si="393">H385</f>
        <v>6.464357408079738E-3</v>
      </c>
      <c r="J385" s="50">
        <f t="shared" si="393"/>
        <v>6.464357408079738E-3</v>
      </c>
    </row>
    <row r="386" spans="2:10">
      <c r="B386" s="50" t="s">
        <v>3129</v>
      </c>
      <c r="C386" s="144" t="str">
        <f t="shared" si="331"/>
        <v>ILDLA</v>
      </c>
      <c r="D386" s="50" t="str">
        <f t="shared" si="391"/>
        <v>ILDLA</v>
      </c>
      <c r="E386" s="50" t="s">
        <v>10</v>
      </c>
      <c r="F386" s="50" t="s">
        <v>11</v>
      </c>
      <c r="G386" s="50">
        <v>2015</v>
      </c>
      <c r="H386">
        <f>SUMIFS(IND_SavePot!$I$7:$I$10207,IND_SavePot!$D$7:$D$10207,'2015'!C386,IND_SavePot!$K$7:$K$10207,8-RIGHT('2015'!B386,1))*IF(RIGHT(C386,2)="PH",0.5,1)</f>
        <v>3.6377559677825437E-3</v>
      </c>
      <c r="I386" s="50">
        <f t="shared" ref="I386:J386" si="394">H386</f>
        <v>3.6377559677825437E-3</v>
      </c>
      <c r="J386" s="50">
        <f t="shared" si="394"/>
        <v>3.6377559677825437E-3</v>
      </c>
    </row>
    <row r="387" spans="2:10">
      <c r="B387" s="50" t="s">
        <v>3130</v>
      </c>
      <c r="C387" s="144" t="str">
        <f t="shared" si="331"/>
        <v>ILDLA</v>
      </c>
      <c r="D387" s="50" t="str">
        <f t="shared" si="391"/>
        <v>ILDLA</v>
      </c>
      <c r="E387" s="50" t="s">
        <v>10</v>
      </c>
      <c r="F387" s="50" t="s">
        <v>11</v>
      </c>
      <c r="G387" s="50">
        <v>2015</v>
      </c>
      <c r="H387">
        <f>SUMIFS(IND_SavePot!$I$7:$I$10207,IND_SavePot!$D$7:$D$10207,'2015'!C387,IND_SavePot!$K$7:$K$10207,8-RIGHT('2015'!B387,1))*IF(RIGHT(C387,2)="PH",0.5,1)</f>
        <v>3.6377559677825688E-3</v>
      </c>
      <c r="I387" s="50">
        <f t="shared" ref="I387:J387" si="395">H387</f>
        <v>3.6377559677825688E-3</v>
      </c>
      <c r="J387" s="50">
        <f t="shared" si="395"/>
        <v>3.6377559677825688E-3</v>
      </c>
    </row>
    <row r="388" spans="2:10">
      <c r="B388" s="50" t="s">
        <v>3131</v>
      </c>
      <c r="C388" s="144" t="str">
        <f t="shared" si="331"/>
        <v>ILDLA</v>
      </c>
      <c r="D388" s="50" t="str">
        <f t="shared" si="391"/>
        <v>ILDLA</v>
      </c>
      <c r="E388" s="50" t="s">
        <v>10</v>
      </c>
      <c r="F388" s="50" t="s">
        <v>11</v>
      </c>
      <c r="G388" s="50">
        <v>2015</v>
      </c>
      <c r="H388">
        <f>SUMIFS(IND_SavePot!$I$7:$I$10207,IND_SavePot!$D$7:$D$10207,'2015'!C388,IND_SavePot!$K$7:$K$10207,8-RIGHT('2015'!B388,1))*IF(RIGHT(C388,2)="PH",0.5,1)</f>
        <v>1.8188779838912844E-3</v>
      </c>
      <c r="I388" s="50">
        <f t="shared" ref="I388:J388" si="396">H388</f>
        <v>1.8188779838912844E-3</v>
      </c>
      <c r="J388" s="50">
        <f t="shared" si="396"/>
        <v>1.8188779838912844E-3</v>
      </c>
    </row>
    <row r="389" spans="2:10">
      <c r="B389" s="50" t="s">
        <v>3132</v>
      </c>
      <c r="C389" s="144" t="str">
        <f t="shared" si="331"/>
        <v>ILDLA</v>
      </c>
      <c r="D389" s="50" t="str">
        <f t="shared" si="391"/>
        <v>ILDLA</v>
      </c>
      <c r="E389" s="50" t="s">
        <v>10</v>
      </c>
      <c r="F389" s="50" t="s">
        <v>11</v>
      </c>
      <c r="G389" s="50">
        <v>2015</v>
      </c>
      <c r="H389">
        <f>SUMIFS(IND_SavePot!$I$7:$I$10207,IND_SavePot!$D$7:$D$10207,'2015'!C389,IND_SavePot!$K$7:$K$10207,8-RIGHT('2015'!B389,1))*IF(RIGHT(C389,2)="PH",0.5,1)</f>
        <v>3.6377559677825688E-3</v>
      </c>
      <c r="I389" s="50">
        <f t="shared" ref="I389:J389" si="397">H389</f>
        <v>3.6377559677825688E-3</v>
      </c>
      <c r="J389" s="50">
        <f t="shared" si="397"/>
        <v>3.6377559677825688E-3</v>
      </c>
    </row>
    <row r="390" spans="2:10">
      <c r="B390" s="50" t="s">
        <v>3133</v>
      </c>
      <c r="C390" s="144" t="str">
        <f t="shared" ref="C390:C453" si="398">"I"&amp;MID(B390,4,1)&amp;"D"&amp;MID(B390,9,2)</f>
        <v>ILDLA</v>
      </c>
      <c r="D390" s="50" t="str">
        <f t="shared" si="391"/>
        <v>ILDLA</v>
      </c>
      <c r="E390" s="50" t="s">
        <v>10</v>
      </c>
      <c r="F390" s="50" t="s">
        <v>11</v>
      </c>
      <c r="G390" s="50">
        <v>2015</v>
      </c>
      <c r="H390">
        <f>SUMIFS(IND_SavePot!$I$7:$I$10207,IND_SavePot!$D$7:$D$10207,'2015'!C390,IND_SavePot!$K$7:$K$10207,8-RIGHT('2015'!B390,1))*IF(RIGHT(C390,2)="PH",0.5,1)</f>
        <v>3.6377559677825688E-3</v>
      </c>
      <c r="I390" s="50">
        <f t="shared" ref="I390:J390" si="399">H390</f>
        <v>3.6377559677825688E-3</v>
      </c>
      <c r="J390" s="50">
        <f t="shared" si="399"/>
        <v>3.6377559677825688E-3</v>
      </c>
    </row>
    <row r="391" spans="2:10">
      <c r="B391" s="50" t="s">
        <v>3134</v>
      </c>
      <c r="C391" s="144" t="str">
        <f t="shared" si="398"/>
        <v>ILDLA</v>
      </c>
      <c r="D391" s="50" t="str">
        <f t="shared" si="391"/>
        <v>ILDLA</v>
      </c>
      <c r="E391" s="50" t="s">
        <v>10</v>
      </c>
      <c r="F391" s="50" t="s">
        <v>11</v>
      </c>
      <c r="G391" s="50">
        <v>2015</v>
      </c>
      <c r="H391">
        <f>SUMIFS(IND_SavePot!$I$7:$I$10207,IND_SavePot!$D$7:$D$10207,'2015'!C391,IND_SavePot!$K$7:$K$10207,8-RIGHT('2015'!B391,1))*IF(RIGHT(C391,2)="PH",0.5,1)</f>
        <v>0.21133700907372441</v>
      </c>
      <c r="I391" s="50">
        <f t="shared" ref="I391:J391" si="400">H391</f>
        <v>0.21133700907372441</v>
      </c>
      <c r="J391" s="50">
        <f t="shared" si="400"/>
        <v>0.21133700907372441</v>
      </c>
    </row>
    <row r="392" spans="2:10">
      <c r="B392" s="50" t="s">
        <v>3135</v>
      </c>
      <c r="C392" s="144" t="str">
        <f t="shared" si="398"/>
        <v>ILDEM</v>
      </c>
      <c r="D392" s="50" t="str">
        <f t="shared" si="391"/>
        <v>ILDEM</v>
      </c>
      <c r="E392" s="50" t="s">
        <v>10</v>
      </c>
      <c r="F392" s="50" t="s">
        <v>11</v>
      </c>
      <c r="G392" s="50">
        <v>2015</v>
      </c>
      <c r="H392">
        <f>SUMIFS(IND_SavePot!$I$7:$I$10207,IND_SavePot!$D$7:$D$10207,'2015'!C392,IND_SavePot!$K$7:$K$10207,8-RIGHT('2015'!B392,1))*IF(RIGHT(C392,2)="PH",0.5,1)</f>
        <v>0.11300723355776657</v>
      </c>
      <c r="I392" s="50">
        <f t="shared" ref="I392:J392" si="401">H392</f>
        <v>0.11300723355776657</v>
      </c>
      <c r="J392" s="50">
        <f t="shared" si="401"/>
        <v>0.11300723355776657</v>
      </c>
    </row>
    <row r="393" spans="2:10">
      <c r="B393" s="50" t="s">
        <v>3136</v>
      </c>
      <c r="C393" s="144" t="str">
        <f t="shared" si="398"/>
        <v>ILDEM</v>
      </c>
      <c r="D393" s="50" t="str">
        <f t="shared" si="391"/>
        <v>ILDEM</v>
      </c>
      <c r="E393" s="50" t="s">
        <v>10</v>
      </c>
      <c r="F393" s="50" t="s">
        <v>11</v>
      </c>
      <c r="G393" s="50">
        <v>2015</v>
      </c>
      <c r="H393">
        <f>SUMIFS(IND_SavePot!$I$7:$I$10207,IND_SavePot!$D$7:$D$10207,'2015'!C393,IND_SavePot!$K$7:$K$10207,8-RIGHT('2015'!B393,1))*IF(RIGHT(C393,2)="PH",0.5,1)</f>
        <v>6.6474843269274447E-3</v>
      </c>
      <c r="I393" s="50">
        <f t="shared" ref="I393:J393" si="402">H393</f>
        <v>6.6474843269274447E-3</v>
      </c>
      <c r="J393" s="50">
        <f t="shared" si="402"/>
        <v>6.6474843269274447E-3</v>
      </c>
    </row>
    <row r="394" spans="2:10">
      <c r="B394" s="50" t="s">
        <v>3137</v>
      </c>
      <c r="C394" s="144" t="str">
        <f t="shared" si="398"/>
        <v>ILDEM</v>
      </c>
      <c r="D394" s="50" t="str">
        <f t="shared" si="391"/>
        <v>ILDEM</v>
      </c>
      <c r="E394" s="50" t="s">
        <v>10</v>
      </c>
      <c r="F394" s="50" t="s">
        <v>11</v>
      </c>
      <c r="G394" s="50">
        <v>2015</v>
      </c>
      <c r="H394">
        <f>SUMIFS(IND_SavePot!$I$7:$I$10207,IND_SavePot!$D$7:$D$10207,'2015'!C394,IND_SavePot!$K$7:$K$10207,8-RIGHT('2015'!B394,1))*IF(RIGHT(C394,2)="PH",0.5,1)</f>
        <v>1.3294968653854889E-2</v>
      </c>
      <c r="I394" s="50">
        <f t="shared" ref="I394:J394" si="403">H394</f>
        <v>1.3294968653854889E-2</v>
      </c>
      <c r="J394" s="50">
        <f t="shared" si="403"/>
        <v>1.3294968653854889E-2</v>
      </c>
    </row>
    <row r="395" spans="2:10">
      <c r="B395" s="50" t="s">
        <v>3138</v>
      </c>
      <c r="C395" s="144" t="str">
        <f t="shared" si="398"/>
        <v>ILDEM</v>
      </c>
      <c r="D395" s="50" t="str">
        <f t="shared" si="391"/>
        <v>ILDEM</v>
      </c>
      <c r="E395" s="50" t="s">
        <v>10</v>
      </c>
      <c r="F395" s="50" t="s">
        <v>11</v>
      </c>
      <c r="G395" s="50">
        <v>2015</v>
      </c>
      <c r="H395">
        <f>SUMIFS(IND_SavePot!$I$7:$I$10207,IND_SavePot!$D$7:$D$10207,'2015'!C395,IND_SavePot!$K$7:$K$10207,8-RIGHT('2015'!B395,1))*IF(RIGHT(C395,2)="PH",0.5,1)</f>
        <v>4.9759177556321591E-3</v>
      </c>
      <c r="I395" s="50">
        <f t="shared" ref="I395:J395" si="404">H395</f>
        <v>4.9759177556321591E-3</v>
      </c>
      <c r="J395" s="50">
        <f t="shared" si="404"/>
        <v>4.9759177556321591E-3</v>
      </c>
    </row>
    <row r="396" spans="2:10">
      <c r="B396" s="50" t="s">
        <v>3139</v>
      </c>
      <c r="C396" s="144" t="str">
        <f t="shared" si="398"/>
        <v>ILDEM</v>
      </c>
      <c r="D396" s="50" t="str">
        <f t="shared" si="391"/>
        <v>ILDEM</v>
      </c>
      <c r="E396" s="50" t="s">
        <v>10</v>
      </c>
      <c r="F396" s="50" t="s">
        <v>11</v>
      </c>
      <c r="G396" s="50">
        <v>2015</v>
      </c>
      <c r="H396">
        <f>SUMIFS(IND_SavePot!$I$7:$I$10207,IND_SavePot!$D$7:$D$10207,'2015'!C396,IND_SavePot!$K$7:$K$10207,8-RIGHT('2015'!B396,1))*IF(RIGHT(C396,2)="PH",0.5,1)</f>
        <v>4.9759177556321834E-3</v>
      </c>
      <c r="I396" s="50">
        <f t="shared" ref="I396:J396" si="405">H396</f>
        <v>4.9759177556321834E-3</v>
      </c>
      <c r="J396" s="50">
        <f t="shared" si="405"/>
        <v>4.9759177556321834E-3</v>
      </c>
    </row>
    <row r="397" spans="2:10">
      <c r="B397" s="50" t="s">
        <v>3140</v>
      </c>
      <c r="C397" s="144" t="str">
        <f t="shared" si="398"/>
        <v>ILDEM</v>
      </c>
      <c r="D397" s="50" t="str">
        <f t="shared" si="391"/>
        <v>ILDEM</v>
      </c>
      <c r="E397" s="50" t="s">
        <v>10</v>
      </c>
      <c r="F397" s="50" t="s">
        <v>11</v>
      </c>
      <c r="G397" s="50">
        <v>2015</v>
      </c>
      <c r="H397">
        <f>SUMIFS(IND_SavePot!$I$7:$I$10207,IND_SavePot!$D$7:$D$10207,'2015'!C397,IND_SavePot!$K$7:$K$10207,8-RIGHT('2015'!B397,1))*IF(RIGHT(C397,2)="PH",0.5,1)</f>
        <v>4.9759177556321834E-3</v>
      </c>
      <c r="I397" s="50">
        <f t="shared" ref="I397:J397" si="406">H397</f>
        <v>4.9759177556321834E-3</v>
      </c>
      <c r="J397" s="50">
        <f t="shared" si="406"/>
        <v>4.9759177556321834E-3</v>
      </c>
    </row>
    <row r="398" spans="2:10">
      <c r="B398" s="50" t="s">
        <v>3141</v>
      </c>
      <c r="C398" s="144" t="str">
        <f t="shared" si="398"/>
        <v>ILDEM</v>
      </c>
      <c r="D398" s="50" t="str">
        <f t="shared" si="391"/>
        <v>ILDEM</v>
      </c>
      <c r="E398" s="50" t="s">
        <v>10</v>
      </c>
      <c r="F398" s="50" t="s">
        <v>11</v>
      </c>
      <c r="G398" s="50">
        <v>2015</v>
      </c>
      <c r="H398">
        <f>SUMIFS(IND_SavePot!$I$7:$I$10207,IND_SavePot!$D$7:$D$10207,'2015'!C398,IND_SavePot!$K$7:$K$10207,8-RIGHT('2015'!B398,1))*IF(RIGHT(C398,2)="PH",0.5,1)</f>
        <v>2.4879588778161043E-3</v>
      </c>
      <c r="I398" s="50">
        <f t="shared" ref="I398:J398" si="407">H398</f>
        <v>2.4879588778161043E-3</v>
      </c>
      <c r="J398" s="50">
        <f t="shared" si="407"/>
        <v>2.4879588778161043E-3</v>
      </c>
    </row>
    <row r="399" spans="2:10">
      <c r="B399" s="50" t="s">
        <v>3142</v>
      </c>
      <c r="C399" s="144" t="str">
        <f t="shared" si="398"/>
        <v>ILDEM</v>
      </c>
      <c r="D399" s="50" t="str">
        <f t="shared" si="391"/>
        <v>ILDEM</v>
      </c>
      <c r="E399" s="50" t="s">
        <v>10</v>
      </c>
      <c r="F399" s="50" t="s">
        <v>11</v>
      </c>
      <c r="G399" s="50">
        <v>2015</v>
      </c>
      <c r="H399">
        <f>SUMIFS(IND_SavePot!$I$7:$I$10207,IND_SavePot!$D$7:$D$10207,'2015'!C399,IND_SavePot!$K$7:$K$10207,8-RIGHT('2015'!B399,1))*IF(RIGHT(C399,2)="PH",0.5,1)</f>
        <v>4.9759177556321591E-3</v>
      </c>
      <c r="I399" s="50">
        <f t="shared" ref="I399:J399" si="408">H399</f>
        <v>4.9759177556321591E-3</v>
      </c>
      <c r="J399" s="50">
        <f t="shared" si="408"/>
        <v>4.9759177556321591E-3</v>
      </c>
    </row>
    <row r="400" spans="2:10">
      <c r="B400" s="50" t="s">
        <v>3143</v>
      </c>
      <c r="C400" s="144" t="str">
        <f t="shared" si="398"/>
        <v>ILDEM</v>
      </c>
      <c r="D400" s="50" t="str">
        <f t="shared" si="391"/>
        <v>ILDEM</v>
      </c>
      <c r="E400" s="50" t="s">
        <v>10</v>
      </c>
      <c r="F400" s="50" t="s">
        <v>11</v>
      </c>
      <c r="G400" s="50">
        <v>2015</v>
      </c>
      <c r="H400">
        <f>SUMIFS(IND_SavePot!$I$7:$I$10207,IND_SavePot!$D$7:$D$10207,'2015'!C400,IND_SavePot!$K$7:$K$10207,8-RIGHT('2015'!B400,1))*IF(RIGHT(C400,2)="PH",0.5,1)</f>
        <v>0.16483401477385545</v>
      </c>
      <c r="I400" s="50">
        <f t="shared" ref="I400:J400" si="409">H400</f>
        <v>0.16483401477385545</v>
      </c>
      <c r="J400" s="50">
        <f t="shared" si="409"/>
        <v>0.16483401477385545</v>
      </c>
    </row>
    <row r="401" spans="2:10">
      <c r="B401" s="50" t="s">
        <v>3144</v>
      </c>
      <c r="C401" s="144" t="str">
        <f t="shared" si="398"/>
        <v>ILDTF</v>
      </c>
      <c r="D401" s="50" t="str">
        <f t="shared" si="391"/>
        <v>ILDTF</v>
      </c>
      <c r="E401" s="50" t="s">
        <v>10</v>
      </c>
      <c r="F401" s="50" t="s">
        <v>11</v>
      </c>
      <c r="G401" s="50">
        <v>2015</v>
      </c>
      <c r="H401">
        <f>SUMIFS(IND_SavePot!$I$7:$I$10207,IND_SavePot!$D$7:$D$10207,'2015'!C401,IND_SavePot!$K$7:$K$10207,8-RIGHT('2015'!B401,1))*IF(RIGHT(C401,2)="PH",0.5,1)</f>
        <v>5.7656509357367853E-5</v>
      </c>
      <c r="I401" s="50">
        <f t="shared" ref="I401:J401" si="410">H401</f>
        <v>5.7656509357367853E-5</v>
      </c>
      <c r="J401" s="50">
        <f t="shared" si="410"/>
        <v>5.7656509357367853E-5</v>
      </c>
    </row>
    <row r="402" spans="2:10">
      <c r="B402" s="50" t="s">
        <v>3145</v>
      </c>
      <c r="C402" s="144" t="str">
        <f t="shared" si="398"/>
        <v>ILDTF</v>
      </c>
      <c r="D402" s="50" t="str">
        <f t="shared" si="391"/>
        <v>ILDTF</v>
      </c>
      <c r="E402" s="50" t="s">
        <v>10</v>
      </c>
      <c r="F402" s="50" t="s">
        <v>11</v>
      </c>
      <c r="G402" s="50">
        <v>2015</v>
      </c>
      <c r="H402">
        <f>SUMIFS(IND_SavePot!$I$7:$I$10207,IND_SavePot!$D$7:$D$10207,'2015'!C402,IND_SavePot!$K$7:$K$10207,8-RIGHT('2015'!B402,1))*IF(RIGHT(C402,2)="PH",0.5,1)</f>
        <v>0</v>
      </c>
      <c r="I402" s="50">
        <f t="shared" ref="I402:J402" si="411">H402</f>
        <v>0</v>
      </c>
      <c r="J402" s="50">
        <f t="shared" si="411"/>
        <v>0</v>
      </c>
    </row>
    <row r="403" spans="2:10">
      <c r="B403" s="50" t="s">
        <v>3146</v>
      </c>
      <c r="C403" s="144" t="str">
        <f t="shared" si="398"/>
        <v>ILDTF</v>
      </c>
      <c r="D403" s="50" t="str">
        <f t="shared" si="391"/>
        <v>ILDTF</v>
      </c>
      <c r="E403" s="50" t="s">
        <v>10</v>
      </c>
      <c r="F403" s="50" t="s">
        <v>11</v>
      </c>
      <c r="G403" s="50">
        <v>2015</v>
      </c>
      <c r="H403">
        <f>SUMIFS(IND_SavePot!$I$7:$I$10207,IND_SavePot!$D$7:$D$10207,'2015'!C403,IND_SavePot!$K$7:$K$10207,8-RIGHT('2015'!B403,1))*IF(RIGHT(C403,2)="PH",0.5,1)</f>
        <v>0</v>
      </c>
      <c r="I403" s="50">
        <f t="shared" ref="I403:J403" si="412">H403</f>
        <v>0</v>
      </c>
      <c r="J403" s="50">
        <f t="shared" si="412"/>
        <v>0</v>
      </c>
    </row>
    <row r="404" spans="2:10">
      <c r="B404" s="50" t="s">
        <v>3147</v>
      </c>
      <c r="C404" s="144" t="str">
        <f t="shared" si="398"/>
        <v>ILDTF</v>
      </c>
      <c r="D404" s="50" t="str">
        <f t="shared" si="391"/>
        <v>ILDTF</v>
      </c>
      <c r="E404" s="50" t="s">
        <v>10</v>
      </c>
      <c r="F404" s="50" t="s">
        <v>11</v>
      </c>
      <c r="G404" s="50">
        <v>2015</v>
      </c>
      <c r="H404">
        <f>SUMIFS(IND_SavePot!$I$7:$I$10207,IND_SavePot!$D$7:$D$10207,'2015'!C404,IND_SavePot!$K$7:$K$10207,8-RIGHT('2015'!B404,1))*IF(RIGHT(C404,2)="PH",0.5,1)</f>
        <v>0</v>
      </c>
      <c r="I404" s="50">
        <f t="shared" ref="I404:J404" si="413">H404</f>
        <v>0</v>
      </c>
      <c r="J404" s="50">
        <f t="shared" si="413"/>
        <v>0</v>
      </c>
    </row>
    <row r="405" spans="2:10">
      <c r="B405" s="50" t="s">
        <v>3148</v>
      </c>
      <c r="C405" s="144" t="str">
        <f t="shared" si="398"/>
        <v>ILDTF</v>
      </c>
      <c r="D405" s="50" t="str">
        <f t="shared" si="391"/>
        <v>ILDTF</v>
      </c>
      <c r="E405" s="50" t="s">
        <v>10</v>
      </c>
      <c r="F405" s="50" t="s">
        <v>11</v>
      </c>
      <c r="G405" s="50">
        <v>2015</v>
      </c>
      <c r="H405">
        <f>SUMIFS(IND_SavePot!$I$7:$I$10207,IND_SavePot!$D$7:$D$10207,'2015'!C405,IND_SavePot!$K$7:$K$10207,8-RIGHT('2015'!B405,1))*IF(RIGHT(C405,2)="PH",0.5,1)</f>
        <v>0</v>
      </c>
      <c r="I405" s="50">
        <f t="shared" ref="I405:J405" si="414">H405</f>
        <v>0</v>
      </c>
      <c r="J405" s="50">
        <f t="shared" si="414"/>
        <v>0</v>
      </c>
    </row>
    <row r="406" spans="2:10">
      <c r="B406" s="50" t="s">
        <v>3149</v>
      </c>
      <c r="C406" s="144" t="str">
        <f t="shared" si="398"/>
        <v>ILDTF</v>
      </c>
      <c r="D406" s="50" t="str">
        <f t="shared" si="391"/>
        <v>ILDTF</v>
      </c>
      <c r="E406" s="50" t="s">
        <v>10</v>
      </c>
      <c r="F406" s="50" t="s">
        <v>11</v>
      </c>
      <c r="G406" s="50">
        <v>2015</v>
      </c>
      <c r="H406">
        <f>SUMIFS(IND_SavePot!$I$7:$I$10207,IND_SavePot!$D$7:$D$10207,'2015'!C406,IND_SavePot!$K$7:$K$10207,8-RIGHT('2015'!B406,1))*IF(RIGHT(C406,2)="PH",0.5,1)</f>
        <v>0</v>
      </c>
      <c r="I406" s="50">
        <f t="shared" ref="I406:J406" si="415">H406</f>
        <v>0</v>
      </c>
      <c r="J406" s="50">
        <f t="shared" si="415"/>
        <v>0</v>
      </c>
    </row>
    <row r="407" spans="2:10">
      <c r="B407" s="50" t="s">
        <v>3150</v>
      </c>
      <c r="C407" s="144" t="str">
        <f t="shared" si="398"/>
        <v>ILDTF</v>
      </c>
      <c r="D407" s="50" t="str">
        <f t="shared" si="391"/>
        <v>ILDTF</v>
      </c>
      <c r="E407" s="50" t="s">
        <v>10</v>
      </c>
      <c r="F407" s="50" t="s">
        <v>11</v>
      </c>
      <c r="G407" s="50">
        <v>2015</v>
      </c>
      <c r="H407">
        <f>SUMIFS(IND_SavePot!$I$7:$I$10207,IND_SavePot!$D$7:$D$10207,'2015'!C407,IND_SavePot!$K$7:$K$10207,8-RIGHT('2015'!B407,1))*IF(RIGHT(C407,2)="PH",0.5,1)</f>
        <v>0</v>
      </c>
      <c r="I407" s="50">
        <f t="shared" ref="I407:J407" si="416">H407</f>
        <v>0</v>
      </c>
      <c r="J407" s="50">
        <f t="shared" si="416"/>
        <v>0</v>
      </c>
    </row>
    <row r="408" spans="2:10">
      <c r="B408" s="50" t="s">
        <v>3151</v>
      </c>
      <c r="C408" s="144" t="str">
        <f t="shared" si="398"/>
        <v>ILDTF</v>
      </c>
      <c r="D408" s="50" t="str">
        <f t="shared" si="391"/>
        <v>ILDTF</v>
      </c>
      <c r="E408" s="50" t="s">
        <v>10</v>
      </c>
      <c r="F408" s="50" t="s">
        <v>11</v>
      </c>
      <c r="G408" s="50">
        <v>2015</v>
      </c>
      <c r="H408">
        <f>SUMIFS(IND_SavePot!$I$7:$I$10207,IND_SavePot!$D$7:$D$10207,'2015'!C408,IND_SavePot!$K$7:$K$10207,8-RIGHT('2015'!B408,1))*IF(RIGHT(C408,2)="PH",0.5,1)</f>
        <v>0</v>
      </c>
      <c r="I408" s="50">
        <f t="shared" ref="I408:J408" si="417">H408</f>
        <v>0</v>
      </c>
      <c r="J408" s="50">
        <f t="shared" si="417"/>
        <v>0</v>
      </c>
    </row>
    <row r="409" spans="2:10">
      <c r="B409" s="50" t="s">
        <v>3152</v>
      </c>
      <c r="C409" s="144" t="str">
        <f t="shared" si="398"/>
        <v>ILDTF</v>
      </c>
      <c r="D409" s="50" t="str">
        <f t="shared" si="391"/>
        <v>ILDTF</v>
      </c>
      <c r="E409" s="50" t="s">
        <v>10</v>
      </c>
      <c r="F409" s="50" t="s">
        <v>11</v>
      </c>
      <c r="G409" s="50">
        <v>2015</v>
      </c>
      <c r="H409">
        <f>SUMIFS(IND_SavePot!$I$7:$I$10207,IND_SavePot!$D$7:$D$10207,'2015'!C409,IND_SavePot!$K$7:$K$10207,8-RIGHT('2015'!B409,1))*IF(RIGHT(C409,2)="PH",0.5,1)</f>
        <v>0</v>
      </c>
      <c r="I409" s="50">
        <f t="shared" ref="I409:J409" si="418">H409</f>
        <v>0</v>
      </c>
      <c r="J409" s="50">
        <f t="shared" si="418"/>
        <v>0</v>
      </c>
    </row>
    <row r="410" spans="2:10">
      <c r="B410" s="50" t="s">
        <v>7629</v>
      </c>
      <c r="C410" s="144" t="str">
        <f t="shared" si="398"/>
        <v>ISDPH</v>
      </c>
      <c r="D410" s="50" t="str">
        <f t="shared" si="391"/>
        <v>ISDPH</v>
      </c>
      <c r="E410" s="50" t="s">
        <v>10</v>
      </c>
      <c r="F410" s="50" t="s">
        <v>11</v>
      </c>
      <c r="G410" s="50">
        <v>2015</v>
      </c>
      <c r="H410">
        <f>SUMIFS(IND_SavePot!$I$7:$I$10207,IND_SavePot!$D$7:$D$10207,'2015'!C410,IND_SavePot!$K$7:$K$10207,8-RIGHT('2015'!B410,1))*IF(RIGHT(C410,2)="PH",0.5,1)</f>
        <v>0.10136439889856556</v>
      </c>
      <c r="I410" s="50">
        <f t="shared" ref="I410:J410" si="419">H410</f>
        <v>0.10136439889856556</v>
      </c>
      <c r="J410" s="50">
        <f t="shared" si="419"/>
        <v>0.10136439889856556</v>
      </c>
    </row>
    <row r="411" spans="2:10">
      <c r="B411" s="50" t="s">
        <v>7630</v>
      </c>
      <c r="C411" s="144" t="str">
        <f t="shared" si="398"/>
        <v>ISDPH</v>
      </c>
      <c r="D411" s="50" t="str">
        <f t="shared" si="391"/>
        <v>ISDPH</v>
      </c>
      <c r="E411" s="50" t="s">
        <v>10</v>
      </c>
      <c r="F411" s="50" t="s">
        <v>11</v>
      </c>
      <c r="G411" s="50">
        <v>2015</v>
      </c>
      <c r="H411">
        <f>SUMIFS(IND_SavePot!$I$7:$I$10207,IND_SavePot!$D$7:$D$10207,'2015'!C411,IND_SavePot!$K$7:$K$10207,8-RIGHT('2015'!B411,1))*IF(RIGHT(C411,2)="PH",0.5,1)</f>
        <v>2.3641159864649847E-2</v>
      </c>
      <c r="I411" s="50">
        <f t="shared" ref="I411:J411" si="420">H411</f>
        <v>2.3641159864649847E-2</v>
      </c>
      <c r="J411" s="50">
        <f t="shared" si="420"/>
        <v>2.3641159864649847E-2</v>
      </c>
    </row>
    <row r="412" spans="2:10">
      <c r="B412" s="50" t="s">
        <v>7631</v>
      </c>
      <c r="C412" s="144" t="str">
        <f t="shared" si="398"/>
        <v>ISDPH</v>
      </c>
      <c r="D412" s="50" t="str">
        <f t="shared" si="391"/>
        <v>ISDPH</v>
      </c>
      <c r="E412" s="50" t="s">
        <v>10</v>
      </c>
      <c r="F412" s="50" t="s">
        <v>11</v>
      </c>
      <c r="G412" s="50">
        <v>2015</v>
      </c>
      <c r="H412">
        <f>SUMIFS(IND_SavePot!$I$7:$I$10207,IND_SavePot!$D$7:$D$10207,'2015'!C412,IND_SavePot!$K$7:$K$10207,8-RIGHT('2015'!B412,1))*IF(RIGHT(C412,2)="PH",0.5,1)</f>
        <v>2.4942344780194959E-2</v>
      </c>
      <c r="I412" s="50">
        <f t="shared" ref="I412:J412" si="421">H412</f>
        <v>2.4942344780194959E-2</v>
      </c>
      <c r="J412" s="50">
        <f t="shared" si="421"/>
        <v>2.4942344780194959E-2</v>
      </c>
    </row>
    <row r="413" spans="2:10">
      <c r="B413" s="50" t="s">
        <v>7632</v>
      </c>
      <c r="C413" s="144" t="str">
        <f t="shared" si="398"/>
        <v>ISDPH</v>
      </c>
      <c r="D413" s="50" t="str">
        <f t="shared" si="391"/>
        <v>ISDPH</v>
      </c>
      <c r="E413" s="50" t="s">
        <v>10</v>
      </c>
      <c r="F413" s="50" t="s">
        <v>11</v>
      </c>
      <c r="G413" s="50">
        <v>2015</v>
      </c>
      <c r="H413">
        <f>SUMIFS(IND_SavePot!$I$7:$I$10207,IND_SavePot!$D$7:$D$10207,'2015'!C413,IND_SavePot!$K$7:$K$10207,8-RIGHT('2015'!B413,1))*IF(RIGHT(C413,2)="PH",0.5,1)</f>
        <v>2.2841913373187119E-2</v>
      </c>
      <c r="I413" s="50">
        <f t="shared" ref="I413:J413" si="422">H413</f>
        <v>2.2841913373187119E-2</v>
      </c>
      <c r="J413" s="50">
        <f t="shared" si="422"/>
        <v>2.2841913373187119E-2</v>
      </c>
    </row>
    <row r="414" spans="2:10">
      <c r="B414" s="50" t="s">
        <v>7633</v>
      </c>
      <c r="C414" s="144" t="str">
        <f t="shared" si="398"/>
        <v>ISDPH</v>
      </c>
      <c r="D414" s="50" t="str">
        <f t="shared" si="391"/>
        <v>ISDPH</v>
      </c>
      <c r="E414" s="50" t="s">
        <v>10</v>
      </c>
      <c r="F414" s="50" t="s">
        <v>11</v>
      </c>
      <c r="G414" s="50">
        <v>2015</v>
      </c>
      <c r="H414">
        <f>SUMIFS(IND_SavePot!$I$7:$I$10207,IND_SavePot!$D$7:$D$10207,'2015'!C414,IND_SavePot!$K$7:$K$10207,8-RIGHT('2015'!B414,1))*IF(RIGHT(C414,2)="PH",0.5,1)</f>
        <v>1.8869406699589367E-2</v>
      </c>
      <c r="I414" s="50">
        <f t="shared" ref="I414:J414" si="423">H414</f>
        <v>1.8869406699589367E-2</v>
      </c>
      <c r="J414" s="50">
        <f t="shared" si="423"/>
        <v>1.8869406699589367E-2</v>
      </c>
    </row>
    <row r="415" spans="2:10">
      <c r="B415" s="50" t="s">
        <v>7634</v>
      </c>
      <c r="C415" s="144" t="str">
        <f t="shared" si="398"/>
        <v>ISDPH</v>
      </c>
      <c r="D415" s="50" t="str">
        <f t="shared" si="391"/>
        <v>ISDPH</v>
      </c>
      <c r="E415" s="50" t="s">
        <v>10</v>
      </c>
      <c r="F415" s="50" t="s">
        <v>11</v>
      </c>
      <c r="G415" s="50">
        <v>2015</v>
      </c>
      <c r="H415">
        <f>SUMIFS(IND_SavePot!$I$7:$I$10207,IND_SavePot!$D$7:$D$10207,'2015'!C415,IND_SavePot!$K$7:$K$10207,8-RIGHT('2015'!B415,1))*IF(RIGHT(C415,2)="PH",0.5,1)</f>
        <v>7.9450133471955144E-3</v>
      </c>
      <c r="I415" s="50">
        <f t="shared" ref="I415:J415" si="424">H415</f>
        <v>7.9450133471955144E-3</v>
      </c>
      <c r="J415" s="50">
        <f t="shared" si="424"/>
        <v>7.9450133471955144E-3</v>
      </c>
    </row>
    <row r="416" spans="2:10">
      <c r="B416" s="50" t="s">
        <v>7635</v>
      </c>
      <c r="C416" s="144" t="str">
        <f t="shared" si="398"/>
        <v>ISDPH</v>
      </c>
      <c r="D416" s="50" t="str">
        <f t="shared" si="391"/>
        <v>ISDPH</v>
      </c>
      <c r="E416" s="50" t="s">
        <v>10</v>
      </c>
      <c r="F416" s="50" t="s">
        <v>11</v>
      </c>
      <c r="G416" s="50">
        <v>2015</v>
      </c>
      <c r="H416">
        <f>SUMIFS(IND_SavePot!$I$7:$I$10207,IND_SavePot!$D$7:$D$10207,'2015'!C416,IND_SavePot!$K$7:$K$10207,8-RIGHT('2015'!B416,1))*IF(RIGHT(C416,2)="PH",0.5,1)</f>
        <v>8.9381400155949566E-3</v>
      </c>
      <c r="I416" s="50">
        <f t="shared" ref="I416:J416" si="425">H416</f>
        <v>8.9381400155949566E-3</v>
      </c>
      <c r="J416" s="50">
        <f t="shared" si="425"/>
        <v>8.9381400155949566E-3</v>
      </c>
    </row>
    <row r="417" spans="2:10">
      <c r="B417" s="50" t="s">
        <v>7636</v>
      </c>
      <c r="C417" s="144" t="str">
        <f t="shared" si="398"/>
        <v>ISDPH</v>
      </c>
      <c r="D417" s="50" t="str">
        <f t="shared" si="391"/>
        <v>ISDPH</v>
      </c>
      <c r="E417" s="50" t="s">
        <v>10</v>
      </c>
      <c r="F417" s="50" t="s">
        <v>11</v>
      </c>
      <c r="G417" s="50">
        <v>2015</v>
      </c>
      <c r="H417">
        <f>SUMIFS(IND_SavePot!$I$7:$I$10207,IND_SavePot!$D$7:$D$10207,'2015'!C417,IND_SavePot!$K$7:$K$10207,8-RIGHT('2015'!B417,1))*IF(RIGHT(C417,2)="PH",0.5,1)</f>
        <v>7.9450133471955283E-3</v>
      </c>
      <c r="I417" s="50">
        <f t="shared" ref="I417:J417" si="426">H417</f>
        <v>7.9450133471955283E-3</v>
      </c>
      <c r="J417" s="50">
        <f t="shared" si="426"/>
        <v>7.9450133471955283E-3</v>
      </c>
    </row>
    <row r="418" spans="2:10">
      <c r="B418" s="50" t="s">
        <v>7637</v>
      </c>
      <c r="C418" s="144" t="str">
        <f t="shared" si="398"/>
        <v>ISDPH</v>
      </c>
      <c r="D418" s="50" t="str">
        <f t="shared" si="391"/>
        <v>ISDPH</v>
      </c>
      <c r="E418" s="50" t="s">
        <v>10</v>
      </c>
      <c r="F418" s="50" t="s">
        <v>11</v>
      </c>
      <c r="G418" s="50">
        <v>2015</v>
      </c>
      <c r="H418">
        <f>SUMIFS(IND_SavePot!$I$7:$I$10207,IND_SavePot!$D$7:$D$10207,'2015'!C418,IND_SavePot!$K$7:$K$10207,8-RIGHT('2015'!B418,1))*IF(RIGHT(C418,2)="PH",0.5,1)</f>
        <v>9.9312666839943987E-3</v>
      </c>
      <c r="I418" s="50">
        <f t="shared" ref="I418:J418" si="427">H418</f>
        <v>9.9312666839943987E-3</v>
      </c>
      <c r="J418" s="50">
        <f t="shared" si="427"/>
        <v>9.9312666839943987E-3</v>
      </c>
    </row>
    <row r="419" spans="2:10">
      <c r="B419" s="50" t="s">
        <v>7638</v>
      </c>
      <c r="C419" s="144" t="str">
        <f t="shared" si="398"/>
        <v>ISDSH</v>
      </c>
      <c r="D419" s="50" t="str">
        <f t="shared" si="391"/>
        <v>ISDSH</v>
      </c>
      <c r="E419" s="50" t="s">
        <v>10</v>
      </c>
      <c r="F419" s="50" t="s">
        <v>11</v>
      </c>
      <c r="G419" s="50">
        <v>2015</v>
      </c>
      <c r="H419">
        <f>SUMIFS(IND_SavePot!$I$7:$I$10207,IND_SavePot!$D$7:$D$10207,'2015'!C419,IND_SavePot!$K$7:$K$10207,8-RIGHT('2015'!B419,1))*IF(RIGHT(C419,2)="PH",0.5,1)</f>
        <v>1.5570421487193556E-2</v>
      </c>
      <c r="I419" s="50">
        <f t="shared" ref="I419:J419" si="428">H419</f>
        <v>1.5570421487193556E-2</v>
      </c>
      <c r="J419" s="50">
        <f t="shared" si="428"/>
        <v>1.5570421487193556E-2</v>
      </c>
    </row>
    <row r="420" spans="2:10">
      <c r="B420" s="50" t="s">
        <v>7639</v>
      </c>
      <c r="C420" s="144" t="str">
        <f t="shared" si="398"/>
        <v>ISDSH</v>
      </c>
      <c r="D420" s="50" t="str">
        <f t="shared" si="391"/>
        <v>ISDSH</v>
      </c>
      <c r="E420" s="50" t="s">
        <v>10</v>
      </c>
      <c r="F420" s="50" t="s">
        <v>11</v>
      </c>
      <c r="G420" s="50">
        <v>2015</v>
      </c>
      <c r="H420">
        <f>SUMIFS(IND_SavePot!$I$7:$I$10207,IND_SavePot!$D$7:$D$10207,'2015'!C420,IND_SavePot!$K$7:$K$10207,8-RIGHT('2015'!B420,1))*IF(RIGHT(C420,2)="PH",0.5,1)</f>
        <v>5.8389080576975866E-3</v>
      </c>
      <c r="I420" s="50">
        <f t="shared" ref="I420:J420" si="429">H420</f>
        <v>5.8389080576975866E-3</v>
      </c>
      <c r="J420" s="50">
        <f t="shared" si="429"/>
        <v>5.8389080576975866E-3</v>
      </c>
    </row>
    <row r="421" spans="2:10">
      <c r="B421" s="50" t="s">
        <v>7640</v>
      </c>
      <c r="C421" s="144" t="str">
        <f t="shared" si="398"/>
        <v>ISDSH</v>
      </c>
      <c r="D421" s="50" t="str">
        <f t="shared" si="391"/>
        <v>ISDSH</v>
      </c>
      <c r="E421" s="50" t="s">
        <v>10</v>
      </c>
      <c r="F421" s="50" t="s">
        <v>11</v>
      </c>
      <c r="G421" s="50">
        <v>2015</v>
      </c>
      <c r="H421">
        <f>SUMIFS(IND_SavePot!$I$7:$I$10207,IND_SavePot!$D$7:$D$10207,'2015'!C421,IND_SavePot!$K$7:$K$10207,8-RIGHT('2015'!B421,1))*IF(RIGHT(C421,2)="PH",0.5,1)</f>
        <v>3.8926053717983954E-3</v>
      </c>
      <c r="I421" s="50">
        <f t="shared" ref="I421:J421" si="430">H421</f>
        <v>3.8926053717983954E-3</v>
      </c>
      <c r="J421" s="50">
        <f t="shared" si="430"/>
        <v>3.8926053717983954E-3</v>
      </c>
    </row>
    <row r="422" spans="2:10">
      <c r="B422" s="50" t="s">
        <v>7641</v>
      </c>
      <c r="C422" s="144" t="str">
        <f t="shared" si="398"/>
        <v>ISDSH</v>
      </c>
      <c r="D422" s="50" t="str">
        <f t="shared" si="391"/>
        <v>ISDSH</v>
      </c>
      <c r="E422" s="50" t="s">
        <v>10</v>
      </c>
      <c r="F422" s="50" t="s">
        <v>11</v>
      </c>
      <c r="G422" s="50">
        <v>2015</v>
      </c>
      <c r="H422">
        <f>SUMIFS(IND_SavePot!$I$7:$I$10207,IND_SavePot!$D$7:$D$10207,'2015'!C422,IND_SavePot!$K$7:$K$10207,8-RIGHT('2015'!B422,1))*IF(RIGHT(C422,2)="PH",0.5,1)</f>
        <v>5.8389080576975866E-3</v>
      </c>
      <c r="I422" s="50">
        <f t="shared" ref="I422:J422" si="431">H422</f>
        <v>5.8389080576975866E-3</v>
      </c>
      <c r="J422" s="50">
        <f t="shared" si="431"/>
        <v>5.8389080576975866E-3</v>
      </c>
    </row>
    <row r="423" spans="2:10">
      <c r="B423" s="50" t="s">
        <v>7642</v>
      </c>
      <c r="C423" s="144" t="str">
        <f t="shared" si="398"/>
        <v>ISDSH</v>
      </c>
      <c r="D423" s="50" t="str">
        <f t="shared" si="391"/>
        <v>ISDSH</v>
      </c>
      <c r="E423" s="50" t="s">
        <v>10</v>
      </c>
      <c r="F423" s="50" t="s">
        <v>11</v>
      </c>
      <c r="G423" s="50">
        <v>2015</v>
      </c>
      <c r="H423">
        <f>SUMIFS(IND_SavePot!$I$7:$I$10207,IND_SavePot!$D$7:$D$10207,'2015'!C423,IND_SavePot!$K$7:$K$10207,8-RIGHT('2015'!B423,1))*IF(RIGHT(C423,2)="PH",0.5,1)</f>
        <v>5.8389080576975866E-3</v>
      </c>
      <c r="I423" s="50">
        <f t="shared" ref="I423:J423" si="432">H423</f>
        <v>5.8389080576975866E-3</v>
      </c>
      <c r="J423" s="50">
        <f t="shared" si="432"/>
        <v>5.8389080576975866E-3</v>
      </c>
    </row>
    <row r="424" spans="2:10">
      <c r="B424" s="50" t="s">
        <v>7643</v>
      </c>
      <c r="C424" s="144" t="str">
        <f t="shared" si="398"/>
        <v>ISDSH</v>
      </c>
      <c r="D424" s="50" t="str">
        <f t="shared" si="391"/>
        <v>ISDSH</v>
      </c>
      <c r="E424" s="50" t="s">
        <v>10</v>
      </c>
      <c r="F424" s="50" t="s">
        <v>11</v>
      </c>
      <c r="G424" s="50">
        <v>2015</v>
      </c>
      <c r="H424">
        <f>SUMIFS(IND_SavePot!$I$7:$I$10207,IND_SavePot!$D$7:$D$10207,'2015'!C424,IND_SavePot!$K$7:$K$10207,8-RIGHT('2015'!B424,1))*IF(RIGHT(C424,2)="PH",0.5,1)</f>
        <v>5.8389080576975866E-3</v>
      </c>
      <c r="I424" s="50">
        <f t="shared" ref="I424:J424" si="433">H424</f>
        <v>5.8389080576975866E-3</v>
      </c>
      <c r="J424" s="50">
        <f t="shared" si="433"/>
        <v>5.8389080576975866E-3</v>
      </c>
    </row>
    <row r="425" spans="2:10">
      <c r="B425" s="50" t="s">
        <v>7644</v>
      </c>
      <c r="C425" s="144" t="str">
        <f t="shared" si="398"/>
        <v>ISDSH</v>
      </c>
      <c r="D425" s="50" t="str">
        <f t="shared" si="391"/>
        <v>ISDSH</v>
      </c>
      <c r="E425" s="50" t="s">
        <v>10</v>
      </c>
      <c r="F425" s="50" t="s">
        <v>11</v>
      </c>
      <c r="G425" s="50">
        <v>2015</v>
      </c>
      <c r="H425">
        <f>SUMIFS(IND_SavePot!$I$7:$I$10207,IND_SavePot!$D$7:$D$10207,'2015'!C425,IND_SavePot!$K$7:$K$10207,8-RIGHT('2015'!B425,1))*IF(RIGHT(C425,2)="PH",0.5,1)</f>
        <v>3.892605371798408E-3</v>
      </c>
      <c r="I425" s="50">
        <f t="shared" ref="I425:J425" si="434">H425</f>
        <v>3.892605371798408E-3</v>
      </c>
      <c r="J425" s="50">
        <f t="shared" si="434"/>
        <v>3.892605371798408E-3</v>
      </c>
    </row>
    <row r="426" spans="2:10">
      <c r="B426" s="50" t="s">
        <v>7645</v>
      </c>
      <c r="C426" s="144" t="str">
        <f t="shared" si="398"/>
        <v>ISDSH</v>
      </c>
      <c r="D426" s="50" t="str">
        <f t="shared" si="391"/>
        <v>ISDSH</v>
      </c>
      <c r="E426" s="50" t="s">
        <v>10</v>
      </c>
      <c r="F426" s="50" t="s">
        <v>11</v>
      </c>
      <c r="G426" s="50">
        <v>2015</v>
      </c>
      <c r="H426">
        <f>SUMIFS(IND_SavePot!$I$7:$I$10207,IND_SavePot!$D$7:$D$10207,'2015'!C426,IND_SavePot!$K$7:$K$10207,8-RIGHT('2015'!B426,1))*IF(RIGHT(C426,2)="PH",0.5,1)</f>
        <v>5.8389080576975866E-3</v>
      </c>
      <c r="I426" s="50">
        <f t="shared" ref="I426:J426" si="435">H426</f>
        <v>5.8389080576975866E-3</v>
      </c>
      <c r="J426" s="50">
        <f t="shared" si="435"/>
        <v>5.8389080576975866E-3</v>
      </c>
    </row>
    <row r="427" spans="2:10">
      <c r="B427" s="50" t="s">
        <v>7646</v>
      </c>
      <c r="C427" s="144" t="str">
        <f t="shared" si="398"/>
        <v>ISDSH</v>
      </c>
      <c r="D427" s="50" t="str">
        <f t="shared" si="391"/>
        <v>ISDSH</v>
      </c>
      <c r="E427" s="50" t="s">
        <v>10</v>
      </c>
      <c r="F427" s="50" t="s">
        <v>11</v>
      </c>
      <c r="G427" s="50">
        <v>2015</v>
      </c>
      <c r="H427">
        <f>SUMIFS(IND_SavePot!$I$7:$I$10207,IND_SavePot!$D$7:$D$10207,'2015'!C427,IND_SavePot!$K$7:$K$10207,8-RIGHT('2015'!B427,1))*IF(RIGHT(C427,2)="PH",0.5,1)</f>
        <v>6.4227988634673452E-2</v>
      </c>
      <c r="I427" s="50">
        <f t="shared" ref="I427:J427" si="436">H427</f>
        <v>6.4227988634673452E-2</v>
      </c>
      <c r="J427" s="50">
        <f t="shared" si="436"/>
        <v>6.4227988634673452E-2</v>
      </c>
    </row>
    <row r="428" spans="2:10">
      <c r="B428" s="50" t="s">
        <v>7647</v>
      </c>
      <c r="C428" s="144" t="str">
        <f t="shared" si="398"/>
        <v>ISDLA</v>
      </c>
      <c r="D428" s="50" t="str">
        <f t="shared" si="391"/>
        <v>ISDLA</v>
      </c>
      <c r="E428" s="50" t="s">
        <v>10</v>
      </c>
      <c r="F428" s="50" t="s">
        <v>11</v>
      </c>
      <c r="G428" s="50">
        <v>2015</v>
      </c>
      <c r="H428">
        <f>SUMIFS(IND_SavePot!$I$7:$I$10207,IND_SavePot!$D$7:$D$10207,'2015'!C428,IND_SavePot!$K$7:$K$10207,8-RIGHT('2015'!B428,1))*IF(RIGHT(C428,2)="PH",0.5,1)</f>
        <v>9.3619557744192852E-2</v>
      </c>
      <c r="I428" s="50">
        <f t="shared" ref="I428:J428" si="437">H428</f>
        <v>9.3619557744192852E-2</v>
      </c>
      <c r="J428" s="50">
        <f t="shared" si="437"/>
        <v>9.3619557744192852E-2</v>
      </c>
    </row>
    <row r="429" spans="2:10">
      <c r="B429" s="50" t="s">
        <v>7648</v>
      </c>
      <c r="C429" s="144" t="str">
        <f t="shared" si="398"/>
        <v>ISDLA</v>
      </c>
      <c r="D429" s="50" t="str">
        <f t="shared" si="391"/>
        <v>ISDLA</v>
      </c>
      <c r="E429" s="50" t="s">
        <v>10</v>
      </c>
      <c r="F429" s="50" t="s">
        <v>11</v>
      </c>
      <c r="G429" s="50">
        <v>2015</v>
      </c>
      <c r="H429">
        <f>SUMIFS(IND_SavePot!$I$7:$I$10207,IND_SavePot!$D$7:$D$10207,'2015'!C429,IND_SavePot!$K$7:$K$10207,8-RIGHT('2015'!B429,1))*IF(RIGHT(C429,2)="PH",0.5,1)</f>
        <v>5.5070328084819379E-3</v>
      </c>
      <c r="I429" s="50">
        <f t="shared" ref="I429:J429" si="438">H429</f>
        <v>5.5070328084819379E-3</v>
      </c>
      <c r="J429" s="50">
        <f t="shared" si="438"/>
        <v>5.5070328084819379E-3</v>
      </c>
    </row>
    <row r="430" spans="2:10">
      <c r="B430" s="50" t="s">
        <v>7649</v>
      </c>
      <c r="C430" s="144" t="str">
        <f t="shared" si="398"/>
        <v>ISDLA</v>
      </c>
      <c r="D430" s="50" t="str">
        <f t="shared" si="391"/>
        <v>ISDLA</v>
      </c>
      <c r="E430" s="50" t="s">
        <v>10</v>
      </c>
      <c r="F430" s="50" t="s">
        <v>11</v>
      </c>
      <c r="G430" s="50">
        <v>2015</v>
      </c>
      <c r="H430">
        <f>SUMIFS(IND_SavePot!$I$7:$I$10207,IND_SavePot!$D$7:$D$10207,'2015'!C430,IND_SavePot!$K$7:$K$10207,8-RIGHT('2015'!B430,1))*IF(RIGHT(C430,2)="PH",0.5,1)</f>
        <v>1.1014065616963862E-2</v>
      </c>
      <c r="I430" s="50">
        <f t="shared" ref="I430:J430" si="439">H430</f>
        <v>1.1014065616963862E-2</v>
      </c>
      <c r="J430" s="50">
        <f t="shared" si="439"/>
        <v>1.1014065616963862E-2</v>
      </c>
    </row>
    <row r="431" spans="2:10">
      <c r="B431" s="50" t="s">
        <v>7650</v>
      </c>
      <c r="C431" s="144" t="str">
        <f t="shared" si="398"/>
        <v>ISDLA</v>
      </c>
      <c r="D431" s="50" t="str">
        <f t="shared" si="391"/>
        <v>ISDLA</v>
      </c>
      <c r="E431" s="50" t="s">
        <v>10</v>
      </c>
      <c r="F431" s="50" t="s">
        <v>11</v>
      </c>
      <c r="G431" s="50">
        <v>2015</v>
      </c>
      <c r="H431">
        <f>SUMIFS(IND_SavePot!$I$7:$I$10207,IND_SavePot!$D$7:$D$10207,'2015'!C431,IND_SavePot!$K$7:$K$10207,8-RIGHT('2015'!B431,1))*IF(RIGHT(C431,2)="PH",0.5,1)</f>
        <v>5.6807852586238418E-3</v>
      </c>
      <c r="I431" s="50">
        <f t="shared" ref="I431:J431" si="440">H431</f>
        <v>5.6807852586238418E-3</v>
      </c>
      <c r="J431" s="50">
        <f t="shared" si="440"/>
        <v>5.6807852586238418E-3</v>
      </c>
    </row>
    <row r="432" spans="2:10">
      <c r="B432" s="50" t="s">
        <v>7651</v>
      </c>
      <c r="C432" s="144" t="str">
        <f t="shared" si="398"/>
        <v>ISDLA</v>
      </c>
      <c r="D432" s="50" t="str">
        <f t="shared" si="391"/>
        <v>ISDLA</v>
      </c>
      <c r="E432" s="50" t="s">
        <v>10</v>
      </c>
      <c r="F432" s="50" t="s">
        <v>11</v>
      </c>
      <c r="G432" s="50">
        <v>2015</v>
      </c>
      <c r="H432">
        <f>SUMIFS(IND_SavePot!$I$7:$I$10207,IND_SavePot!$D$7:$D$10207,'2015'!C432,IND_SavePot!$K$7:$K$10207,8-RIGHT('2015'!B432,1))*IF(RIGHT(C432,2)="PH",0.5,1)</f>
        <v>5.6807852586238661E-3</v>
      </c>
      <c r="I432" s="50">
        <f t="shared" ref="I432:J432" si="441">H432</f>
        <v>5.6807852586238661E-3</v>
      </c>
      <c r="J432" s="50">
        <f t="shared" si="441"/>
        <v>5.6807852586238661E-3</v>
      </c>
    </row>
    <row r="433" spans="2:10">
      <c r="B433" s="50" t="s">
        <v>7652</v>
      </c>
      <c r="C433" s="144" t="str">
        <f t="shared" si="398"/>
        <v>ISDLA</v>
      </c>
      <c r="D433" s="50" t="str">
        <f t="shared" si="391"/>
        <v>ISDLA</v>
      </c>
      <c r="E433" s="50" t="s">
        <v>10</v>
      </c>
      <c r="F433" s="50" t="s">
        <v>11</v>
      </c>
      <c r="G433" s="50">
        <v>2015</v>
      </c>
      <c r="H433">
        <f>SUMIFS(IND_SavePot!$I$7:$I$10207,IND_SavePot!$D$7:$D$10207,'2015'!C433,IND_SavePot!$K$7:$K$10207,8-RIGHT('2015'!B433,1))*IF(RIGHT(C433,2)="PH",0.5,1)</f>
        <v>2.840392629311933E-3</v>
      </c>
      <c r="I433" s="50">
        <f t="shared" ref="I433:J433" si="442">H433</f>
        <v>2.840392629311933E-3</v>
      </c>
      <c r="J433" s="50">
        <f t="shared" si="442"/>
        <v>2.840392629311933E-3</v>
      </c>
    </row>
    <row r="434" spans="2:10">
      <c r="B434" s="50" t="s">
        <v>7653</v>
      </c>
      <c r="C434" s="144" t="str">
        <f t="shared" si="398"/>
        <v>ISDLA</v>
      </c>
      <c r="D434" s="50" t="str">
        <f t="shared" si="391"/>
        <v>ISDLA</v>
      </c>
      <c r="E434" s="50" t="s">
        <v>10</v>
      </c>
      <c r="F434" s="50" t="s">
        <v>11</v>
      </c>
      <c r="G434" s="50">
        <v>2015</v>
      </c>
      <c r="H434">
        <f>SUMIFS(IND_SavePot!$I$7:$I$10207,IND_SavePot!$D$7:$D$10207,'2015'!C434,IND_SavePot!$K$7:$K$10207,8-RIGHT('2015'!B434,1))*IF(RIGHT(C434,2)="PH",0.5,1)</f>
        <v>5.6807852586238661E-3</v>
      </c>
      <c r="I434" s="50">
        <f t="shared" ref="I434:J434" si="443">H434</f>
        <v>5.6807852586238661E-3</v>
      </c>
      <c r="J434" s="50">
        <f t="shared" si="443"/>
        <v>5.6807852586238661E-3</v>
      </c>
    </row>
    <row r="435" spans="2:10">
      <c r="B435" s="50" t="s">
        <v>7654</v>
      </c>
      <c r="C435" s="144" t="str">
        <f t="shared" si="398"/>
        <v>ISDLA</v>
      </c>
      <c r="D435" s="50" t="str">
        <f t="shared" si="391"/>
        <v>ISDLA</v>
      </c>
      <c r="E435" s="50" t="s">
        <v>10</v>
      </c>
      <c r="F435" s="50" t="s">
        <v>11</v>
      </c>
      <c r="G435" s="50">
        <v>2015</v>
      </c>
      <c r="H435">
        <f>SUMIFS(IND_SavePot!$I$7:$I$10207,IND_SavePot!$D$7:$D$10207,'2015'!C435,IND_SavePot!$K$7:$K$10207,8-RIGHT('2015'!B435,1))*IF(RIGHT(C435,2)="PH",0.5,1)</f>
        <v>5.6807852586238661E-3</v>
      </c>
      <c r="I435" s="50">
        <f t="shared" ref="I435:J435" si="444">H435</f>
        <v>5.6807852586238661E-3</v>
      </c>
      <c r="J435" s="50">
        <f t="shared" si="444"/>
        <v>5.6807852586238661E-3</v>
      </c>
    </row>
    <row r="436" spans="2:10">
      <c r="B436" s="50" t="s">
        <v>7655</v>
      </c>
      <c r="C436" s="144" t="str">
        <f t="shared" si="398"/>
        <v>ISDLA</v>
      </c>
      <c r="D436" s="50" t="str">
        <f t="shared" si="391"/>
        <v>ISDLA</v>
      </c>
      <c r="E436" s="50" t="s">
        <v>10</v>
      </c>
      <c r="F436" s="50" t="s">
        <v>11</v>
      </c>
      <c r="G436" s="50">
        <v>2015</v>
      </c>
      <c r="H436">
        <f>SUMIFS(IND_SavePot!$I$7:$I$10207,IND_SavePot!$D$7:$D$10207,'2015'!C436,IND_SavePot!$K$7:$K$10207,8-RIGHT('2015'!B436,1))*IF(RIGHT(C436,2)="PH",0.5,1)</f>
        <v>0.33736366419903258</v>
      </c>
      <c r="I436" s="50">
        <f t="shared" ref="I436:J436" si="445">H436</f>
        <v>0.33736366419903258</v>
      </c>
      <c r="J436" s="50">
        <f t="shared" si="445"/>
        <v>0.33736366419903258</v>
      </c>
    </row>
    <row r="437" spans="2:10">
      <c r="B437" s="50" t="s">
        <v>7656</v>
      </c>
      <c r="C437" s="144" t="str">
        <f t="shared" si="398"/>
        <v>ISDEM</v>
      </c>
      <c r="D437" s="50" t="str">
        <f>C437</f>
        <v>ISDEM</v>
      </c>
      <c r="E437" s="50" t="s">
        <v>10</v>
      </c>
      <c r="F437" s="50" t="s">
        <v>11</v>
      </c>
      <c r="G437" s="50">
        <v>2015</v>
      </c>
      <c r="H437">
        <f>SUMIFS(IND_SavePot!$I$7:$I$10207,IND_SavePot!$D$7:$D$10207,'2015'!C437,IND_SavePot!$K$7:$K$10207,8-RIGHT('2015'!B437,1))*IF(RIGHT(C437,2)="PH",0.5,1)</f>
        <v>7.208239139228298E-2</v>
      </c>
      <c r="I437" s="50">
        <f t="shared" ref="I437:J437" si="446">H437</f>
        <v>7.208239139228298E-2</v>
      </c>
      <c r="J437" s="50">
        <f t="shared" si="446"/>
        <v>7.208239139228298E-2</v>
      </c>
    </row>
    <row r="438" spans="2:10">
      <c r="B438" s="50" t="s">
        <v>7657</v>
      </c>
      <c r="C438" s="144" t="str">
        <f t="shared" si="398"/>
        <v>ISDEM</v>
      </c>
      <c r="D438" s="50" t="str">
        <f t="shared" ref="D438:D501" si="447">C438</f>
        <v>ISDEM</v>
      </c>
      <c r="E438" s="50" t="s">
        <v>10</v>
      </c>
      <c r="F438" s="50" t="s">
        <v>11</v>
      </c>
      <c r="G438" s="50">
        <v>2015</v>
      </c>
      <c r="H438">
        <f>SUMIFS(IND_SavePot!$I$7:$I$10207,IND_SavePot!$D$7:$D$10207,'2015'!C438,IND_SavePot!$K$7:$K$10207,8-RIGHT('2015'!B438,1))*IF(RIGHT(C438,2)="PH",0.5,1)</f>
        <v>4.240140670134303E-3</v>
      </c>
      <c r="I438" s="50">
        <f t="shared" ref="I438:J438" si="448">H438</f>
        <v>4.240140670134303E-3</v>
      </c>
      <c r="J438" s="50">
        <f t="shared" si="448"/>
        <v>4.240140670134303E-3</v>
      </c>
    </row>
    <row r="439" spans="2:10">
      <c r="B439" s="50" t="s">
        <v>7658</v>
      </c>
      <c r="C439" s="144" t="str">
        <f t="shared" si="398"/>
        <v>ISDEM</v>
      </c>
      <c r="D439" s="50" t="str">
        <f t="shared" si="447"/>
        <v>ISDEM</v>
      </c>
      <c r="E439" s="50" t="s">
        <v>10</v>
      </c>
      <c r="F439" s="50" t="s">
        <v>11</v>
      </c>
      <c r="G439" s="50">
        <v>2015</v>
      </c>
      <c r="H439">
        <f>SUMIFS(IND_SavePot!$I$7:$I$10207,IND_SavePot!$D$7:$D$10207,'2015'!C439,IND_SavePot!$K$7:$K$10207,8-RIGHT('2015'!B439,1))*IF(RIGHT(C439,2)="PH",0.5,1)</f>
        <v>8.4802813402685799E-3</v>
      </c>
      <c r="I439" s="50">
        <f t="shared" ref="I439:J439" si="449">H439</f>
        <v>8.4802813402685799E-3</v>
      </c>
      <c r="J439" s="50">
        <f t="shared" si="449"/>
        <v>8.4802813402685799E-3</v>
      </c>
    </row>
    <row r="440" spans="2:10">
      <c r="B440" s="50" t="s">
        <v>7659</v>
      </c>
      <c r="C440" s="144" t="str">
        <f t="shared" si="398"/>
        <v>ISDEM</v>
      </c>
      <c r="D440" s="50" t="str">
        <f t="shared" si="447"/>
        <v>ISDEM</v>
      </c>
      <c r="E440" s="50" t="s">
        <v>10</v>
      </c>
      <c r="F440" s="50" t="s">
        <v>11</v>
      </c>
      <c r="G440" s="50">
        <v>2015</v>
      </c>
      <c r="H440">
        <f>SUMIFS(IND_SavePot!$I$7:$I$10207,IND_SavePot!$D$7:$D$10207,'2015'!C440,IND_SavePot!$K$7:$K$10207,8-RIGHT('2015'!B440,1))*IF(RIGHT(C440,2)="PH",0.5,1)</f>
        <v>4.3118884457787488E-3</v>
      </c>
      <c r="I440" s="50">
        <f t="shared" ref="I440:J440" si="450">H440</f>
        <v>4.3118884457787488E-3</v>
      </c>
      <c r="J440" s="50">
        <f t="shared" si="450"/>
        <v>4.3118884457787488E-3</v>
      </c>
    </row>
    <row r="441" spans="2:10">
      <c r="B441" s="50" t="s">
        <v>7660</v>
      </c>
      <c r="C441" s="144" t="str">
        <f t="shared" si="398"/>
        <v>ISDEM</v>
      </c>
      <c r="D441" s="50" t="str">
        <f t="shared" si="447"/>
        <v>ISDEM</v>
      </c>
      <c r="E441" s="50" t="s">
        <v>10</v>
      </c>
      <c r="F441" s="50" t="s">
        <v>11</v>
      </c>
      <c r="G441" s="50">
        <v>2015</v>
      </c>
      <c r="H441">
        <f>SUMIFS(IND_SavePot!$I$7:$I$10207,IND_SavePot!$D$7:$D$10207,'2015'!C441,IND_SavePot!$K$7:$K$10207,8-RIGHT('2015'!B441,1))*IF(RIGHT(C441,2)="PH",0.5,1)</f>
        <v>4.3118884457787731E-3</v>
      </c>
      <c r="I441" s="50">
        <f t="shared" ref="I441:J441" si="451">H441</f>
        <v>4.3118884457787731E-3</v>
      </c>
      <c r="J441" s="50">
        <f t="shared" si="451"/>
        <v>4.3118884457787731E-3</v>
      </c>
    </row>
    <row r="442" spans="2:10">
      <c r="B442" s="50" t="s">
        <v>7661</v>
      </c>
      <c r="C442" s="144" t="str">
        <f t="shared" si="398"/>
        <v>ISDEM</v>
      </c>
      <c r="D442" s="50" t="str">
        <f t="shared" si="447"/>
        <v>ISDEM</v>
      </c>
      <c r="E442" s="50" t="s">
        <v>10</v>
      </c>
      <c r="F442" s="50" t="s">
        <v>11</v>
      </c>
      <c r="G442" s="50">
        <v>2015</v>
      </c>
      <c r="H442">
        <f>SUMIFS(IND_SavePot!$I$7:$I$10207,IND_SavePot!$D$7:$D$10207,'2015'!C442,IND_SavePot!$K$7:$K$10207,8-RIGHT('2015'!B442,1))*IF(RIGHT(C442,2)="PH",0.5,1)</f>
        <v>4.3118884457787731E-3</v>
      </c>
      <c r="I442" s="50">
        <f t="shared" ref="I442:J442" si="452">H442</f>
        <v>4.3118884457787731E-3</v>
      </c>
      <c r="J442" s="50">
        <f t="shared" si="452"/>
        <v>4.3118884457787731E-3</v>
      </c>
    </row>
    <row r="443" spans="2:10">
      <c r="B443" s="50" t="s">
        <v>7662</v>
      </c>
      <c r="C443" s="144" t="str">
        <f t="shared" si="398"/>
        <v>ISDEM</v>
      </c>
      <c r="D443" s="50" t="str">
        <f t="shared" si="447"/>
        <v>ISDEM</v>
      </c>
      <c r="E443" s="50" t="s">
        <v>10</v>
      </c>
      <c r="F443" s="50" t="s">
        <v>11</v>
      </c>
      <c r="G443" s="50">
        <v>2015</v>
      </c>
      <c r="H443">
        <f>SUMIFS(IND_SavePot!$I$7:$I$10207,IND_SavePot!$D$7:$D$10207,'2015'!C443,IND_SavePot!$K$7:$K$10207,8-RIGHT('2015'!B443,1))*IF(RIGHT(C443,2)="PH",0.5,1)</f>
        <v>2.1559442228893931E-3</v>
      </c>
      <c r="I443" s="50">
        <f t="shared" ref="I443:J443" si="453">H443</f>
        <v>2.1559442228893931E-3</v>
      </c>
      <c r="J443" s="50">
        <f t="shared" si="453"/>
        <v>2.1559442228893931E-3</v>
      </c>
    </row>
    <row r="444" spans="2:10">
      <c r="B444" s="50" t="s">
        <v>7663</v>
      </c>
      <c r="C444" s="144" t="str">
        <f t="shared" si="398"/>
        <v>ISDEM</v>
      </c>
      <c r="D444" s="50" t="str">
        <f t="shared" si="447"/>
        <v>ISDEM</v>
      </c>
      <c r="E444" s="50" t="s">
        <v>10</v>
      </c>
      <c r="F444" s="50" t="s">
        <v>11</v>
      </c>
      <c r="G444" s="50">
        <v>2015</v>
      </c>
      <c r="H444">
        <f>SUMIFS(IND_SavePot!$I$7:$I$10207,IND_SavePot!$D$7:$D$10207,'2015'!C444,IND_SavePot!$K$7:$K$10207,8-RIGHT('2015'!B444,1))*IF(RIGHT(C444,2)="PH",0.5,1)</f>
        <v>4.3118884457787731E-3</v>
      </c>
      <c r="I444" s="50">
        <f t="shared" ref="I444:J444" si="454">H444</f>
        <v>4.3118884457787731E-3</v>
      </c>
      <c r="J444" s="50">
        <f t="shared" si="454"/>
        <v>4.3118884457787731E-3</v>
      </c>
    </row>
    <row r="445" spans="2:10">
      <c r="B445" s="50" t="s">
        <v>7664</v>
      </c>
      <c r="C445" s="144" t="str">
        <f t="shared" si="398"/>
        <v>ISDEM</v>
      </c>
      <c r="D445" s="50" t="str">
        <f t="shared" si="447"/>
        <v>ISDEM</v>
      </c>
      <c r="E445" s="50" t="s">
        <v>10</v>
      </c>
      <c r="F445" s="50" t="s">
        <v>11</v>
      </c>
      <c r="G445" s="50">
        <v>2015</v>
      </c>
      <c r="H445">
        <f>SUMIFS(IND_SavePot!$I$7:$I$10207,IND_SavePot!$D$7:$D$10207,'2015'!C445,IND_SavePot!$K$7:$K$10207,8-RIGHT('2015'!B445,1))*IF(RIGHT(C445,2)="PH",0.5,1)</f>
        <v>9.8959254787387513E-2</v>
      </c>
      <c r="I445" s="50">
        <f t="shared" ref="I445:J445" si="455">H445</f>
        <v>9.8959254787387513E-2</v>
      </c>
      <c r="J445" s="50">
        <f t="shared" si="455"/>
        <v>9.8959254787387513E-2</v>
      </c>
    </row>
    <row r="446" spans="2:10">
      <c r="B446" s="50" t="s">
        <v>7665</v>
      </c>
      <c r="C446" s="144" t="str">
        <f t="shared" si="398"/>
        <v>ISDTF</v>
      </c>
      <c r="D446" s="50" t="str">
        <f t="shared" si="447"/>
        <v>ISDTF</v>
      </c>
      <c r="E446" s="50" t="s">
        <v>10</v>
      </c>
      <c r="F446" s="50" t="s">
        <v>11</v>
      </c>
      <c r="G446" s="50">
        <v>2015</v>
      </c>
      <c r="H446">
        <f>SUMIFS(IND_SavePot!$I$7:$I$10207,IND_SavePot!$D$7:$D$10207,'2015'!C446,IND_SavePot!$K$7:$K$10207,8-RIGHT('2015'!B446,1))*IF(RIGHT(C446,2)="PH",0.5,1)</f>
        <v>1.2359024675067687E-2</v>
      </c>
      <c r="I446" s="50">
        <f t="shared" ref="I446:J446" si="456">H446</f>
        <v>1.2359024675067687E-2</v>
      </c>
      <c r="J446" s="50">
        <f t="shared" si="456"/>
        <v>1.2359024675067687E-2</v>
      </c>
    </row>
    <row r="447" spans="2:10">
      <c r="B447" s="50" t="s">
        <v>7666</v>
      </c>
      <c r="C447" s="144" t="str">
        <f t="shared" si="398"/>
        <v>ISDTF</v>
      </c>
      <c r="D447" s="50" t="str">
        <f t="shared" si="447"/>
        <v>ISDTF</v>
      </c>
      <c r="E447" s="50" t="s">
        <v>10</v>
      </c>
      <c r="F447" s="50" t="s">
        <v>11</v>
      </c>
      <c r="G447" s="50">
        <v>2015</v>
      </c>
      <c r="H447">
        <f>SUMIFS(IND_SavePot!$I$7:$I$10207,IND_SavePot!$D$7:$D$10207,'2015'!C447,IND_SavePot!$K$7:$K$10207,8-RIGHT('2015'!B447,1))*IF(RIGHT(C447,2)="PH",0.5,1)</f>
        <v>0</v>
      </c>
      <c r="I447" s="50">
        <f t="shared" ref="I447:J447" si="457">H447</f>
        <v>0</v>
      </c>
      <c r="J447" s="50">
        <f t="shared" si="457"/>
        <v>0</v>
      </c>
    </row>
    <row r="448" spans="2:10">
      <c r="B448" s="50" t="s">
        <v>7667</v>
      </c>
      <c r="C448" s="144" t="str">
        <f t="shared" si="398"/>
        <v>ISDTF</v>
      </c>
      <c r="D448" s="50" t="str">
        <f t="shared" si="447"/>
        <v>ISDTF</v>
      </c>
      <c r="E448" s="50" t="s">
        <v>10</v>
      </c>
      <c r="F448" s="50" t="s">
        <v>11</v>
      </c>
      <c r="G448" s="50">
        <v>2015</v>
      </c>
      <c r="H448">
        <f>SUMIFS(IND_SavePot!$I$7:$I$10207,IND_SavePot!$D$7:$D$10207,'2015'!C448,IND_SavePot!$K$7:$K$10207,8-RIGHT('2015'!B448,1))*IF(RIGHT(C448,2)="PH",0.5,1)</f>
        <v>0</v>
      </c>
      <c r="I448" s="50">
        <f t="shared" ref="I448:J448" si="458">H448</f>
        <v>0</v>
      </c>
      <c r="J448" s="50">
        <f t="shared" si="458"/>
        <v>0</v>
      </c>
    </row>
    <row r="449" spans="2:10">
      <c r="B449" s="50" t="s">
        <v>7668</v>
      </c>
      <c r="C449" s="144" t="str">
        <f t="shared" si="398"/>
        <v>ISDTF</v>
      </c>
      <c r="D449" s="50" t="str">
        <f t="shared" si="447"/>
        <v>ISDTF</v>
      </c>
      <c r="E449" s="50" t="s">
        <v>10</v>
      </c>
      <c r="F449" s="50" t="s">
        <v>11</v>
      </c>
      <c r="G449" s="50">
        <v>2015</v>
      </c>
      <c r="H449">
        <f>SUMIFS(IND_SavePot!$I$7:$I$10207,IND_SavePot!$D$7:$D$10207,'2015'!C449,IND_SavePot!$K$7:$K$10207,8-RIGHT('2015'!B449,1))*IF(RIGHT(C449,2)="PH",0.5,1)</f>
        <v>0</v>
      </c>
      <c r="I449" s="50">
        <f t="shared" ref="I449:J449" si="459">H449</f>
        <v>0</v>
      </c>
      <c r="J449" s="50">
        <f t="shared" si="459"/>
        <v>0</v>
      </c>
    </row>
    <row r="450" spans="2:10">
      <c r="B450" s="50" t="s">
        <v>7669</v>
      </c>
      <c r="C450" s="144" t="str">
        <f t="shared" si="398"/>
        <v>ISDTF</v>
      </c>
      <c r="D450" s="50" t="str">
        <f t="shared" si="447"/>
        <v>ISDTF</v>
      </c>
      <c r="E450" s="50" t="s">
        <v>10</v>
      </c>
      <c r="F450" s="50" t="s">
        <v>11</v>
      </c>
      <c r="G450" s="50">
        <v>2015</v>
      </c>
      <c r="H450">
        <f>SUMIFS(IND_SavePot!$I$7:$I$10207,IND_SavePot!$D$7:$D$10207,'2015'!C450,IND_SavePot!$K$7:$K$10207,8-RIGHT('2015'!B450,1))*IF(RIGHT(C450,2)="PH",0.5,1)</f>
        <v>0</v>
      </c>
      <c r="I450" s="50">
        <f t="shared" ref="I450:J450" si="460">H450</f>
        <v>0</v>
      </c>
      <c r="J450" s="50">
        <f t="shared" si="460"/>
        <v>0</v>
      </c>
    </row>
    <row r="451" spans="2:10">
      <c r="B451" s="50" t="s">
        <v>7670</v>
      </c>
      <c r="C451" s="144" t="str">
        <f t="shared" si="398"/>
        <v>ISDTF</v>
      </c>
      <c r="D451" s="50" t="str">
        <f t="shared" si="447"/>
        <v>ISDTF</v>
      </c>
      <c r="E451" s="50" t="s">
        <v>10</v>
      </c>
      <c r="F451" s="50" t="s">
        <v>11</v>
      </c>
      <c r="G451" s="50">
        <v>2015</v>
      </c>
      <c r="H451">
        <f>SUMIFS(IND_SavePot!$I$7:$I$10207,IND_SavePot!$D$7:$D$10207,'2015'!C451,IND_SavePot!$K$7:$K$10207,8-RIGHT('2015'!B451,1))*IF(RIGHT(C451,2)="PH",0.5,1)</f>
        <v>0</v>
      </c>
      <c r="I451" s="50">
        <f t="shared" ref="I451:J451" si="461">H451</f>
        <v>0</v>
      </c>
      <c r="J451" s="50">
        <f t="shared" si="461"/>
        <v>0</v>
      </c>
    </row>
    <row r="452" spans="2:10">
      <c r="B452" s="50" t="s">
        <v>7671</v>
      </c>
      <c r="C452" s="144" t="str">
        <f t="shared" si="398"/>
        <v>ISDTF</v>
      </c>
      <c r="D452" s="50" t="str">
        <f t="shared" si="447"/>
        <v>ISDTF</v>
      </c>
      <c r="E452" s="50" t="s">
        <v>10</v>
      </c>
      <c r="F452" s="50" t="s">
        <v>11</v>
      </c>
      <c r="G452" s="50">
        <v>2015</v>
      </c>
      <c r="H452">
        <f>SUMIFS(IND_SavePot!$I$7:$I$10207,IND_SavePot!$D$7:$D$10207,'2015'!C452,IND_SavePot!$K$7:$K$10207,8-RIGHT('2015'!B452,1))*IF(RIGHT(C452,2)="PH",0.5,1)</f>
        <v>0</v>
      </c>
      <c r="I452" s="50">
        <f t="shared" ref="I452:J452" si="462">H452</f>
        <v>0</v>
      </c>
      <c r="J452" s="50">
        <f t="shared" si="462"/>
        <v>0</v>
      </c>
    </row>
    <row r="453" spans="2:10">
      <c r="B453" s="50" t="s">
        <v>7672</v>
      </c>
      <c r="C453" s="144" t="str">
        <f t="shared" si="398"/>
        <v>ISDTF</v>
      </c>
      <c r="D453" s="50" t="str">
        <f t="shared" si="447"/>
        <v>ISDTF</v>
      </c>
      <c r="E453" s="50" t="s">
        <v>10</v>
      </c>
      <c r="F453" s="50" t="s">
        <v>11</v>
      </c>
      <c r="G453" s="50">
        <v>2015</v>
      </c>
      <c r="H453">
        <f>SUMIFS(IND_SavePot!$I$7:$I$10207,IND_SavePot!$D$7:$D$10207,'2015'!C453,IND_SavePot!$K$7:$K$10207,8-RIGHT('2015'!B453,1))*IF(RIGHT(C453,2)="PH",0.5,1)</f>
        <v>0</v>
      </c>
      <c r="I453" s="50">
        <f t="shared" ref="I453:J453" si="463">H453</f>
        <v>0</v>
      </c>
      <c r="J453" s="50">
        <f t="shared" si="463"/>
        <v>0</v>
      </c>
    </row>
    <row r="454" spans="2:10">
      <c r="B454" s="50" t="s">
        <v>7673</v>
      </c>
      <c r="C454" s="144" t="str">
        <f t="shared" ref="C454:C517" si="464">"I"&amp;MID(B454,4,1)&amp;"D"&amp;MID(B454,9,2)</f>
        <v>ISDTF</v>
      </c>
      <c r="D454" s="50" t="str">
        <f t="shared" si="447"/>
        <v>ISDTF</v>
      </c>
      <c r="E454" s="50" t="s">
        <v>10</v>
      </c>
      <c r="F454" s="50" t="s">
        <v>11</v>
      </c>
      <c r="G454" s="50">
        <v>2015</v>
      </c>
      <c r="H454">
        <f>SUMIFS(IND_SavePot!$I$7:$I$10207,IND_SavePot!$D$7:$D$10207,'2015'!C454,IND_SavePot!$K$7:$K$10207,8-RIGHT('2015'!B454,1))*IF(RIGHT(C454,2)="PH",0.5,1)</f>
        <v>0</v>
      </c>
      <c r="I454" s="50">
        <f t="shared" ref="I454:J454" si="465">H454</f>
        <v>0</v>
      </c>
      <c r="J454" s="50">
        <f t="shared" si="465"/>
        <v>0</v>
      </c>
    </row>
    <row r="455" spans="2:10">
      <c r="B455" s="50" t="s">
        <v>7674</v>
      </c>
      <c r="C455" s="144" t="str">
        <f t="shared" si="464"/>
        <v>IIDPH</v>
      </c>
      <c r="D455" s="50" t="str">
        <f t="shared" si="447"/>
        <v>IIDPH</v>
      </c>
      <c r="E455" s="50" t="s">
        <v>10</v>
      </c>
      <c r="F455" s="50" t="s">
        <v>11</v>
      </c>
      <c r="G455" s="50">
        <v>2015</v>
      </c>
      <c r="H455">
        <f>SUMIFS(IND_SavePot!$I$7:$I$10207,IND_SavePot!$D$7:$D$10207,'2015'!C455,IND_SavePot!$K$7:$K$10207,8-RIGHT('2015'!B455,1))*IF(RIGHT(C455,2)="PH",0.5,1)</f>
        <v>0.10235752556696502</v>
      </c>
      <c r="I455" s="50">
        <f t="shared" ref="I455:J455" si="466">H455</f>
        <v>0.10235752556696502</v>
      </c>
      <c r="J455" s="50">
        <f t="shared" si="466"/>
        <v>0.10235752556696502</v>
      </c>
    </row>
    <row r="456" spans="2:10">
      <c r="B456" s="50" t="s">
        <v>7675</v>
      </c>
      <c r="C456" s="144" t="str">
        <f t="shared" si="464"/>
        <v>IIDPH</v>
      </c>
      <c r="D456" s="50" t="str">
        <f t="shared" si="447"/>
        <v>IIDPH</v>
      </c>
      <c r="E456" s="50" t="s">
        <v>10</v>
      </c>
      <c r="F456" s="50" t="s">
        <v>11</v>
      </c>
      <c r="G456" s="50">
        <v>2015</v>
      </c>
      <c r="H456">
        <f>SUMIFS(IND_SavePot!$I$7:$I$10207,IND_SavePot!$D$7:$D$10207,'2015'!C456,IND_SavePot!$K$7:$K$10207,8-RIGHT('2015'!B456,1))*IF(RIGHT(C456,2)="PH",0.5,1)</f>
        <v>2.5741591271657666E-2</v>
      </c>
      <c r="I456" s="50">
        <f t="shared" ref="I456:J456" si="467">H456</f>
        <v>2.5741591271657666E-2</v>
      </c>
      <c r="J456" s="50">
        <f t="shared" si="467"/>
        <v>2.5741591271657666E-2</v>
      </c>
    </row>
    <row r="457" spans="2:10">
      <c r="B457" s="50" t="s">
        <v>7676</v>
      </c>
      <c r="C457" s="144" t="str">
        <f t="shared" si="464"/>
        <v>IIDPH</v>
      </c>
      <c r="D457" s="50" t="str">
        <f t="shared" si="447"/>
        <v>IIDPH</v>
      </c>
      <c r="E457" s="50" t="s">
        <v>10</v>
      </c>
      <c r="F457" s="50" t="s">
        <v>11</v>
      </c>
      <c r="G457" s="50">
        <v>2015</v>
      </c>
      <c r="H457">
        <f>SUMIFS(IND_SavePot!$I$7:$I$10207,IND_SavePot!$D$7:$D$10207,'2015'!C457,IND_SavePot!$K$7:$K$10207,8-RIGHT('2015'!B457,1))*IF(RIGHT(C457,2)="PH",0.5,1)</f>
        <v>2.6814420046784901E-2</v>
      </c>
      <c r="I457" s="50">
        <f t="shared" ref="I457:J457" si="468">H457</f>
        <v>2.6814420046784901E-2</v>
      </c>
      <c r="J457" s="50">
        <f t="shared" si="468"/>
        <v>2.6814420046784901E-2</v>
      </c>
    </row>
    <row r="458" spans="2:10">
      <c r="B458" s="50" t="s">
        <v>7677</v>
      </c>
      <c r="C458" s="144" t="str">
        <f t="shared" si="464"/>
        <v>IIDPH</v>
      </c>
      <c r="D458" s="50" t="str">
        <f t="shared" si="447"/>
        <v>IIDPH</v>
      </c>
      <c r="E458" s="50" t="s">
        <v>10</v>
      </c>
      <c r="F458" s="50" t="s">
        <v>11</v>
      </c>
      <c r="G458" s="50">
        <v>2015</v>
      </c>
      <c r="H458">
        <f>SUMIFS(IND_SavePot!$I$7:$I$10207,IND_SavePot!$D$7:$D$10207,'2015'!C458,IND_SavePot!$K$7:$K$10207,8-RIGHT('2015'!B458,1))*IF(RIGHT(C458,2)="PH",0.5,1)</f>
        <v>2.5821293378385429E-2</v>
      </c>
      <c r="I458" s="50">
        <f t="shared" ref="I458:J458" si="469">H458</f>
        <v>2.5821293378385429E-2</v>
      </c>
      <c r="J458" s="50">
        <f t="shared" si="469"/>
        <v>2.5821293378385429E-2</v>
      </c>
    </row>
    <row r="459" spans="2:10">
      <c r="B459" s="50" t="s">
        <v>7678</v>
      </c>
      <c r="C459" s="144" t="str">
        <f t="shared" si="464"/>
        <v>IIDPH</v>
      </c>
      <c r="D459" s="50" t="str">
        <f t="shared" si="447"/>
        <v>IIDPH</v>
      </c>
      <c r="E459" s="50" t="s">
        <v>10</v>
      </c>
      <c r="F459" s="50" t="s">
        <v>11</v>
      </c>
      <c r="G459" s="50">
        <v>2015</v>
      </c>
      <c r="H459">
        <f>SUMIFS(IND_SavePot!$I$7:$I$10207,IND_SavePot!$D$7:$D$10207,'2015'!C459,IND_SavePot!$K$7:$K$10207,8-RIGHT('2015'!B459,1))*IF(RIGHT(C459,2)="PH",0.5,1)</f>
        <v>1.8869406699589353E-2</v>
      </c>
      <c r="I459" s="50">
        <f t="shared" ref="I459:J459" si="470">H459</f>
        <v>1.8869406699589353E-2</v>
      </c>
      <c r="J459" s="50">
        <f t="shared" si="470"/>
        <v>1.8869406699589353E-2</v>
      </c>
    </row>
    <row r="460" spans="2:10">
      <c r="B460" s="50" t="s">
        <v>7679</v>
      </c>
      <c r="C460" s="144" t="str">
        <f t="shared" si="464"/>
        <v>IIDPH</v>
      </c>
      <c r="D460" s="50" t="str">
        <f t="shared" si="447"/>
        <v>IIDPH</v>
      </c>
      <c r="E460" s="50" t="s">
        <v>10</v>
      </c>
      <c r="F460" s="50" t="s">
        <v>11</v>
      </c>
      <c r="G460" s="50">
        <v>2015</v>
      </c>
      <c r="H460">
        <f>SUMIFS(IND_SavePot!$I$7:$I$10207,IND_SavePot!$D$7:$D$10207,'2015'!C460,IND_SavePot!$K$7:$K$10207,8-RIGHT('2015'!B460,1))*IF(RIGHT(C460,2)="PH",0.5,1)</f>
        <v>1.0924393352393841E-2</v>
      </c>
      <c r="I460" s="50">
        <f t="shared" ref="I460:J460" si="471">H460</f>
        <v>1.0924393352393841E-2</v>
      </c>
      <c r="J460" s="50">
        <f t="shared" si="471"/>
        <v>1.0924393352393841E-2</v>
      </c>
    </row>
    <row r="461" spans="2:10">
      <c r="B461" s="50" t="s">
        <v>7680</v>
      </c>
      <c r="C461" s="144" t="str">
        <f t="shared" si="464"/>
        <v>IIDPH</v>
      </c>
      <c r="D461" s="50" t="str">
        <f t="shared" si="447"/>
        <v>IIDPH</v>
      </c>
      <c r="E461" s="50" t="s">
        <v>10</v>
      </c>
      <c r="F461" s="50" t="s">
        <v>11</v>
      </c>
      <c r="G461" s="50">
        <v>2015</v>
      </c>
      <c r="H461">
        <f>SUMIFS(IND_SavePot!$I$7:$I$10207,IND_SavePot!$D$7:$D$10207,'2015'!C461,IND_SavePot!$K$7:$K$10207,8-RIGHT('2015'!B461,1))*IF(RIGHT(C461,2)="PH",0.5,1)</f>
        <v>1.0924393352393841E-2</v>
      </c>
      <c r="I461" s="50">
        <f t="shared" ref="I461:J461" si="472">H461</f>
        <v>1.0924393352393841E-2</v>
      </c>
      <c r="J461" s="50">
        <f t="shared" si="472"/>
        <v>1.0924393352393841E-2</v>
      </c>
    </row>
    <row r="462" spans="2:10">
      <c r="B462" s="50" t="s">
        <v>7681</v>
      </c>
      <c r="C462" s="144" t="str">
        <f t="shared" si="464"/>
        <v>IIDPH</v>
      </c>
      <c r="D462" s="50" t="str">
        <f t="shared" si="447"/>
        <v>IIDPH</v>
      </c>
      <c r="E462" s="50" t="s">
        <v>10</v>
      </c>
      <c r="F462" s="50" t="s">
        <v>11</v>
      </c>
      <c r="G462" s="50">
        <v>2015</v>
      </c>
      <c r="H462">
        <f>SUMIFS(IND_SavePot!$I$7:$I$10207,IND_SavePot!$D$7:$D$10207,'2015'!C462,IND_SavePot!$K$7:$K$10207,8-RIGHT('2015'!B462,1))*IF(RIGHT(C462,2)="PH",0.5,1)</f>
        <v>4.9656333419972002E-3</v>
      </c>
      <c r="I462" s="50">
        <f t="shared" ref="I462:J462" si="473">H462</f>
        <v>4.9656333419972002E-3</v>
      </c>
      <c r="J462" s="50">
        <f t="shared" si="473"/>
        <v>4.9656333419972002E-3</v>
      </c>
    </row>
    <row r="463" spans="2:10">
      <c r="B463" s="50" t="s">
        <v>7682</v>
      </c>
      <c r="C463" s="144" t="str">
        <f t="shared" si="464"/>
        <v>IIDPH</v>
      </c>
      <c r="D463" s="50" t="str">
        <f t="shared" si="447"/>
        <v>IIDPH</v>
      </c>
      <c r="E463" s="50" t="s">
        <v>10</v>
      </c>
      <c r="F463" s="50" t="s">
        <v>11</v>
      </c>
      <c r="G463" s="50">
        <v>2015</v>
      </c>
      <c r="H463">
        <f>SUMIFS(IND_SavePot!$I$7:$I$10207,IND_SavePot!$D$7:$D$10207,'2015'!C463,IND_SavePot!$K$7:$K$10207,8-RIGHT('2015'!B463,1))*IF(RIGHT(C463,2)="PH",0.5,1)</f>
        <v>0</v>
      </c>
      <c r="I463" s="50">
        <f t="shared" ref="I463:J463" si="474">H463</f>
        <v>0</v>
      </c>
      <c r="J463" s="50">
        <f t="shared" si="474"/>
        <v>0</v>
      </c>
    </row>
    <row r="464" spans="2:10">
      <c r="B464" s="50" t="s">
        <v>7683</v>
      </c>
      <c r="C464" s="144" t="str">
        <f t="shared" si="464"/>
        <v>IIDSH</v>
      </c>
      <c r="D464" s="50" t="str">
        <f t="shared" si="447"/>
        <v>IIDSH</v>
      </c>
      <c r="E464" s="50" t="s">
        <v>10</v>
      </c>
      <c r="F464" s="50" t="s">
        <v>11</v>
      </c>
      <c r="G464" s="50">
        <v>2015</v>
      </c>
      <c r="H464">
        <f>SUMIFS(IND_SavePot!$I$7:$I$10207,IND_SavePot!$D$7:$D$10207,'2015'!C464,IND_SavePot!$K$7:$K$10207,8-RIGHT('2015'!B464,1))*IF(RIGHT(C464,2)="PH",0.5,1)</f>
        <v>5.8389080576975866E-3</v>
      </c>
      <c r="I464" s="50">
        <f t="shared" ref="I464:J464" si="475">H464</f>
        <v>5.8389080576975866E-3</v>
      </c>
      <c r="J464" s="50">
        <f t="shared" si="475"/>
        <v>5.8389080576975866E-3</v>
      </c>
    </row>
    <row r="465" spans="2:10">
      <c r="B465" s="50" t="s">
        <v>7684</v>
      </c>
      <c r="C465" s="144" t="str">
        <f t="shared" si="464"/>
        <v>IIDSH</v>
      </c>
      <c r="D465" s="50" t="str">
        <f t="shared" si="447"/>
        <v>IIDSH</v>
      </c>
      <c r="E465" s="50" t="s">
        <v>10</v>
      </c>
      <c r="F465" s="50" t="s">
        <v>11</v>
      </c>
      <c r="G465" s="50">
        <v>2015</v>
      </c>
      <c r="H465">
        <f>SUMIFS(IND_SavePot!$I$7:$I$10207,IND_SavePot!$D$7:$D$10207,'2015'!C465,IND_SavePot!$K$7:$K$10207,8-RIGHT('2015'!B465,1))*IF(RIGHT(C465,2)="PH",0.5,1)</f>
        <v>1.946302685899204E-3</v>
      </c>
      <c r="I465" s="50">
        <f t="shared" ref="I465:J465" si="476">H465</f>
        <v>1.946302685899204E-3</v>
      </c>
      <c r="J465" s="50">
        <f t="shared" si="476"/>
        <v>1.946302685899204E-3</v>
      </c>
    </row>
    <row r="466" spans="2:10">
      <c r="B466" s="50" t="s">
        <v>7685</v>
      </c>
      <c r="C466" s="144" t="str">
        <f t="shared" si="464"/>
        <v>IIDSH</v>
      </c>
      <c r="D466" s="50" t="str">
        <f t="shared" si="447"/>
        <v>IIDSH</v>
      </c>
      <c r="E466" s="50" t="s">
        <v>10</v>
      </c>
      <c r="F466" s="50" t="s">
        <v>11</v>
      </c>
      <c r="G466" s="50">
        <v>2015</v>
      </c>
      <c r="H466">
        <f>SUMIFS(IND_SavePot!$I$7:$I$10207,IND_SavePot!$D$7:$D$10207,'2015'!C466,IND_SavePot!$K$7:$K$10207,8-RIGHT('2015'!B466,1))*IF(RIGHT(C466,2)="PH",0.5,1)</f>
        <v>3.8926053717983702E-3</v>
      </c>
      <c r="I466" s="50">
        <f t="shared" ref="I466:J466" si="477">H466</f>
        <v>3.8926053717983702E-3</v>
      </c>
      <c r="J466" s="50">
        <f t="shared" si="477"/>
        <v>3.8926053717983702E-3</v>
      </c>
    </row>
    <row r="467" spans="2:10">
      <c r="B467" s="50" t="s">
        <v>7686</v>
      </c>
      <c r="C467" s="144" t="str">
        <f t="shared" si="464"/>
        <v>IIDSH</v>
      </c>
      <c r="D467" s="50" t="str">
        <f t="shared" si="447"/>
        <v>IIDSH</v>
      </c>
      <c r="E467" s="50" t="s">
        <v>10</v>
      </c>
      <c r="F467" s="50" t="s">
        <v>11</v>
      </c>
      <c r="G467" s="50">
        <v>2015</v>
      </c>
      <c r="H467">
        <f>SUMIFS(IND_SavePot!$I$7:$I$10207,IND_SavePot!$D$7:$D$10207,'2015'!C467,IND_SavePot!$K$7:$K$10207,8-RIGHT('2015'!B467,1))*IF(RIGHT(C467,2)="PH",0.5,1)</f>
        <v>1.9463026858992163E-3</v>
      </c>
      <c r="I467" s="50">
        <f t="shared" ref="I467:J467" si="478">H467</f>
        <v>1.9463026858992163E-3</v>
      </c>
      <c r="J467" s="50">
        <f t="shared" si="478"/>
        <v>1.9463026858992163E-3</v>
      </c>
    </row>
    <row r="468" spans="2:10">
      <c r="B468" s="50" t="s">
        <v>7687</v>
      </c>
      <c r="C468" s="144" t="str">
        <f t="shared" si="464"/>
        <v>IIDSH</v>
      </c>
      <c r="D468" s="50" t="str">
        <f t="shared" si="447"/>
        <v>IIDSH</v>
      </c>
      <c r="E468" s="50" t="s">
        <v>10</v>
      </c>
      <c r="F468" s="50" t="s">
        <v>11</v>
      </c>
      <c r="G468" s="50">
        <v>2015</v>
      </c>
      <c r="H468">
        <f>SUMIFS(IND_SavePot!$I$7:$I$10207,IND_SavePot!$D$7:$D$10207,'2015'!C468,IND_SavePot!$K$7:$K$10207,8-RIGHT('2015'!B468,1))*IF(RIGHT(C468,2)="PH",0.5,1)</f>
        <v>3.8926053717983828E-3</v>
      </c>
      <c r="I468" s="50">
        <f t="shared" ref="I468:J468" si="479">H468</f>
        <v>3.8926053717983828E-3</v>
      </c>
      <c r="J468" s="50">
        <f t="shared" si="479"/>
        <v>3.8926053717983828E-3</v>
      </c>
    </row>
    <row r="469" spans="2:10">
      <c r="B469" s="50" t="s">
        <v>7688</v>
      </c>
      <c r="C469" s="144" t="str">
        <f t="shared" si="464"/>
        <v>IIDSH</v>
      </c>
      <c r="D469" s="50" t="str">
        <f t="shared" si="447"/>
        <v>IIDSH</v>
      </c>
      <c r="E469" s="50" t="s">
        <v>10</v>
      </c>
      <c r="F469" s="50" t="s">
        <v>11</v>
      </c>
      <c r="G469" s="50">
        <v>2015</v>
      </c>
      <c r="H469">
        <f>SUMIFS(IND_SavePot!$I$7:$I$10207,IND_SavePot!$D$7:$D$10207,'2015'!C469,IND_SavePot!$K$7:$K$10207,8-RIGHT('2015'!B469,1))*IF(RIGHT(C469,2)="PH",0.5,1)</f>
        <v>3.8926053717983828E-3</v>
      </c>
      <c r="I469" s="50">
        <f t="shared" ref="I469:J469" si="480">H469</f>
        <v>3.8926053717983828E-3</v>
      </c>
      <c r="J469" s="50">
        <f t="shared" si="480"/>
        <v>3.8926053717983828E-3</v>
      </c>
    </row>
    <row r="470" spans="2:10">
      <c r="B470" s="50" t="s">
        <v>7689</v>
      </c>
      <c r="C470" s="144" t="str">
        <f t="shared" si="464"/>
        <v>IIDSH</v>
      </c>
      <c r="D470" s="50" t="str">
        <f t="shared" si="447"/>
        <v>IIDSH</v>
      </c>
      <c r="E470" s="50" t="s">
        <v>10</v>
      </c>
      <c r="F470" s="50" t="s">
        <v>11</v>
      </c>
      <c r="G470" s="50">
        <v>2015</v>
      </c>
      <c r="H470">
        <f>SUMIFS(IND_SavePot!$I$7:$I$10207,IND_SavePot!$D$7:$D$10207,'2015'!C470,IND_SavePot!$K$7:$K$10207,8-RIGHT('2015'!B470,1))*IF(RIGHT(C470,2)="PH",0.5,1)</f>
        <v>1.946302685899204E-3</v>
      </c>
      <c r="I470" s="50">
        <f t="shared" ref="I470:J470" si="481">H470</f>
        <v>1.946302685899204E-3</v>
      </c>
      <c r="J470" s="50">
        <f t="shared" si="481"/>
        <v>1.946302685899204E-3</v>
      </c>
    </row>
    <row r="471" spans="2:10">
      <c r="B471" s="50" t="s">
        <v>7690</v>
      </c>
      <c r="C471" s="144" t="str">
        <f t="shared" si="464"/>
        <v>IIDSH</v>
      </c>
      <c r="D471" s="50" t="str">
        <f t="shared" si="447"/>
        <v>IIDSH</v>
      </c>
      <c r="E471" s="50" t="s">
        <v>10</v>
      </c>
      <c r="F471" s="50" t="s">
        <v>11</v>
      </c>
      <c r="G471" s="50">
        <v>2015</v>
      </c>
      <c r="H471">
        <f>SUMIFS(IND_SavePot!$I$7:$I$10207,IND_SavePot!$D$7:$D$10207,'2015'!C471,IND_SavePot!$K$7:$K$10207,8-RIGHT('2015'!B471,1))*IF(RIGHT(C471,2)="PH",0.5,1)</f>
        <v>3.8926053717983954E-3</v>
      </c>
      <c r="I471" s="50">
        <f t="shared" ref="I471:J471" si="482">H471</f>
        <v>3.8926053717983954E-3</v>
      </c>
      <c r="J471" s="50">
        <f t="shared" si="482"/>
        <v>3.8926053717983954E-3</v>
      </c>
    </row>
    <row r="472" spans="2:10">
      <c r="B472" s="50" t="s">
        <v>7691</v>
      </c>
      <c r="C472" s="144" t="str">
        <f t="shared" si="464"/>
        <v>IIDSH</v>
      </c>
      <c r="D472" s="50" t="str">
        <f t="shared" si="447"/>
        <v>IIDSH</v>
      </c>
      <c r="E472" s="50" t="s">
        <v>10</v>
      </c>
      <c r="F472" s="50" t="s">
        <v>11</v>
      </c>
      <c r="G472" s="50">
        <v>2015</v>
      </c>
      <c r="H472">
        <f>SUMIFS(IND_SavePot!$I$7:$I$10207,IND_SavePot!$D$7:$D$10207,'2015'!C472,IND_SavePot!$K$7:$K$10207,8-RIGHT('2015'!B472,1))*IF(RIGHT(C472,2)="PH",0.5,1)</f>
        <v>8.9529923551363022E-2</v>
      </c>
      <c r="I472" s="50">
        <f t="shared" ref="I472:J472" si="483">H472</f>
        <v>8.9529923551363022E-2</v>
      </c>
      <c r="J472" s="50">
        <f t="shared" si="483"/>
        <v>8.9529923551363022E-2</v>
      </c>
    </row>
    <row r="473" spans="2:10">
      <c r="B473" s="50" t="s">
        <v>7692</v>
      </c>
      <c r="C473" s="144" t="str">
        <f t="shared" si="464"/>
        <v>IIDLA</v>
      </c>
      <c r="D473" s="50" t="str">
        <f t="shared" si="447"/>
        <v>IIDLA</v>
      </c>
      <c r="E473" s="50" t="s">
        <v>10</v>
      </c>
      <c r="F473" s="50" t="s">
        <v>11</v>
      </c>
      <c r="G473" s="50">
        <v>2015</v>
      </c>
      <c r="H473">
        <f>SUMIFS(IND_SavePot!$I$7:$I$10207,IND_SavePot!$D$7:$D$10207,'2015'!C473,IND_SavePot!$K$7:$K$10207,8-RIGHT('2015'!B473,1))*IF(RIGHT(C473,2)="PH",0.5,1)</f>
        <v>9.3619557744192852E-2</v>
      </c>
      <c r="I473" s="50">
        <f t="shared" ref="I473:J473" si="484">H473</f>
        <v>9.3619557744192852E-2</v>
      </c>
      <c r="J473" s="50">
        <f t="shared" si="484"/>
        <v>9.3619557744192852E-2</v>
      </c>
    </row>
    <row r="474" spans="2:10">
      <c r="B474" s="50" t="s">
        <v>7693</v>
      </c>
      <c r="C474" s="144" t="str">
        <f t="shared" si="464"/>
        <v>IIDLA</v>
      </c>
      <c r="D474" s="50" t="str">
        <f t="shared" si="447"/>
        <v>IIDLA</v>
      </c>
      <c r="E474" s="50" t="s">
        <v>10</v>
      </c>
      <c r="F474" s="50" t="s">
        <v>11</v>
      </c>
      <c r="G474" s="50">
        <v>2015</v>
      </c>
      <c r="H474">
        <f>SUMIFS(IND_SavePot!$I$7:$I$10207,IND_SavePot!$D$7:$D$10207,'2015'!C474,IND_SavePot!$K$7:$K$10207,8-RIGHT('2015'!B474,1))*IF(RIGHT(C474,2)="PH",0.5,1)</f>
        <v>5.5070328084819379E-3</v>
      </c>
      <c r="I474" s="50">
        <f t="shared" ref="I474:J474" si="485">H474</f>
        <v>5.5070328084819379E-3</v>
      </c>
      <c r="J474" s="50">
        <f t="shared" si="485"/>
        <v>5.5070328084819379E-3</v>
      </c>
    </row>
    <row r="475" spans="2:10">
      <c r="B475" s="50" t="s">
        <v>7694</v>
      </c>
      <c r="C475" s="144" t="str">
        <f t="shared" si="464"/>
        <v>IIDLA</v>
      </c>
      <c r="D475" s="50" t="str">
        <f t="shared" si="447"/>
        <v>IIDLA</v>
      </c>
      <c r="E475" s="50" t="s">
        <v>10</v>
      </c>
      <c r="F475" s="50" t="s">
        <v>11</v>
      </c>
      <c r="G475" s="50">
        <v>2015</v>
      </c>
      <c r="H475">
        <f>SUMIFS(IND_SavePot!$I$7:$I$10207,IND_SavePot!$D$7:$D$10207,'2015'!C475,IND_SavePot!$K$7:$K$10207,8-RIGHT('2015'!B475,1))*IF(RIGHT(C475,2)="PH",0.5,1)</f>
        <v>1.1014065616963862E-2</v>
      </c>
      <c r="I475" s="50">
        <f t="shared" ref="I475:J475" si="486">H475</f>
        <v>1.1014065616963862E-2</v>
      </c>
      <c r="J475" s="50">
        <f t="shared" si="486"/>
        <v>1.1014065616963862E-2</v>
      </c>
    </row>
    <row r="476" spans="2:10">
      <c r="B476" s="50" t="s">
        <v>7695</v>
      </c>
      <c r="C476" s="144" t="str">
        <f t="shared" si="464"/>
        <v>IIDLA</v>
      </c>
      <c r="D476" s="50" t="str">
        <f t="shared" si="447"/>
        <v>IIDLA</v>
      </c>
      <c r="E476" s="50" t="s">
        <v>10</v>
      </c>
      <c r="F476" s="50" t="s">
        <v>11</v>
      </c>
      <c r="G476" s="50">
        <v>2015</v>
      </c>
      <c r="H476">
        <f>SUMIFS(IND_SavePot!$I$7:$I$10207,IND_SavePot!$D$7:$D$10207,'2015'!C476,IND_SavePot!$K$7:$K$10207,8-RIGHT('2015'!B476,1))*IF(RIGHT(C476,2)="PH",0.5,1)</f>
        <v>5.6807852586238418E-3</v>
      </c>
      <c r="I476" s="50">
        <f t="shared" ref="I476:J476" si="487">H476</f>
        <v>5.6807852586238418E-3</v>
      </c>
      <c r="J476" s="50">
        <f t="shared" si="487"/>
        <v>5.6807852586238418E-3</v>
      </c>
    </row>
    <row r="477" spans="2:10">
      <c r="B477" s="50" t="s">
        <v>7696</v>
      </c>
      <c r="C477" s="144" t="str">
        <f t="shared" si="464"/>
        <v>IIDLA</v>
      </c>
      <c r="D477" s="50" t="str">
        <f t="shared" si="447"/>
        <v>IIDLA</v>
      </c>
      <c r="E477" s="50" t="s">
        <v>10</v>
      </c>
      <c r="F477" s="50" t="s">
        <v>11</v>
      </c>
      <c r="G477" s="50">
        <v>2015</v>
      </c>
      <c r="H477">
        <f>SUMIFS(IND_SavePot!$I$7:$I$10207,IND_SavePot!$D$7:$D$10207,'2015'!C477,IND_SavePot!$K$7:$K$10207,8-RIGHT('2015'!B477,1))*IF(RIGHT(C477,2)="PH",0.5,1)</f>
        <v>5.6807852586238661E-3</v>
      </c>
      <c r="I477" s="50">
        <f t="shared" ref="I477:J477" si="488">H477</f>
        <v>5.6807852586238661E-3</v>
      </c>
      <c r="J477" s="50">
        <f t="shared" si="488"/>
        <v>5.6807852586238661E-3</v>
      </c>
    </row>
    <row r="478" spans="2:10">
      <c r="B478" s="50" t="s">
        <v>7697</v>
      </c>
      <c r="C478" s="144" t="str">
        <f t="shared" si="464"/>
        <v>IIDLA</v>
      </c>
      <c r="D478" s="50" t="str">
        <f t="shared" si="447"/>
        <v>IIDLA</v>
      </c>
      <c r="E478" s="50" t="s">
        <v>10</v>
      </c>
      <c r="F478" s="50" t="s">
        <v>11</v>
      </c>
      <c r="G478" s="50">
        <v>2015</v>
      </c>
      <c r="H478">
        <f>SUMIFS(IND_SavePot!$I$7:$I$10207,IND_SavePot!$D$7:$D$10207,'2015'!C478,IND_SavePot!$K$7:$K$10207,8-RIGHT('2015'!B478,1))*IF(RIGHT(C478,2)="PH",0.5,1)</f>
        <v>5.6807852586238661E-3</v>
      </c>
      <c r="I478" s="50">
        <f t="shared" ref="I478:J478" si="489">H478</f>
        <v>5.6807852586238661E-3</v>
      </c>
      <c r="J478" s="50">
        <f t="shared" si="489"/>
        <v>5.6807852586238661E-3</v>
      </c>
    </row>
    <row r="479" spans="2:10">
      <c r="B479" s="50" t="s">
        <v>7698</v>
      </c>
      <c r="C479" s="144" t="str">
        <f t="shared" si="464"/>
        <v>IIDLA</v>
      </c>
      <c r="D479" s="50" t="str">
        <f t="shared" si="447"/>
        <v>IIDLA</v>
      </c>
      <c r="E479" s="50" t="s">
        <v>10</v>
      </c>
      <c r="F479" s="50" t="s">
        <v>11</v>
      </c>
      <c r="G479" s="50">
        <v>2015</v>
      </c>
      <c r="H479">
        <f>SUMIFS(IND_SavePot!$I$7:$I$10207,IND_SavePot!$D$7:$D$10207,'2015'!C479,IND_SavePot!$K$7:$K$10207,8-RIGHT('2015'!B479,1))*IF(RIGHT(C479,2)="PH",0.5,1)</f>
        <v>2.840392629311933E-3</v>
      </c>
      <c r="I479" s="50">
        <f t="shared" ref="I479:J479" si="490">H479</f>
        <v>2.840392629311933E-3</v>
      </c>
      <c r="J479" s="50">
        <f t="shared" si="490"/>
        <v>2.840392629311933E-3</v>
      </c>
    </row>
    <row r="480" spans="2:10">
      <c r="B480" s="50" t="s">
        <v>7699</v>
      </c>
      <c r="C480" s="144" t="str">
        <f t="shared" si="464"/>
        <v>IIDLA</v>
      </c>
      <c r="D480" s="50" t="str">
        <f t="shared" si="447"/>
        <v>IIDLA</v>
      </c>
      <c r="E480" s="50" t="s">
        <v>10</v>
      </c>
      <c r="F480" s="50" t="s">
        <v>11</v>
      </c>
      <c r="G480" s="50">
        <v>2015</v>
      </c>
      <c r="H480">
        <f>SUMIFS(IND_SavePot!$I$7:$I$10207,IND_SavePot!$D$7:$D$10207,'2015'!C480,IND_SavePot!$K$7:$K$10207,8-RIGHT('2015'!B480,1))*IF(RIGHT(C480,2)="PH",0.5,1)</f>
        <v>5.6807852586238661E-3</v>
      </c>
      <c r="I480" s="50">
        <f t="shared" ref="I480:J480" si="491">H480</f>
        <v>5.6807852586238661E-3</v>
      </c>
      <c r="J480" s="50">
        <f t="shared" si="491"/>
        <v>5.6807852586238661E-3</v>
      </c>
    </row>
    <row r="481" spans="2:10">
      <c r="B481" s="50" t="s">
        <v>7700</v>
      </c>
      <c r="C481" s="144" t="str">
        <f t="shared" si="464"/>
        <v>IIDLA</v>
      </c>
      <c r="D481" s="50" t="str">
        <f t="shared" si="447"/>
        <v>IIDLA</v>
      </c>
      <c r="E481" s="50" t="s">
        <v>10</v>
      </c>
      <c r="F481" s="50" t="s">
        <v>11</v>
      </c>
      <c r="G481" s="50">
        <v>2015</v>
      </c>
      <c r="H481">
        <f>SUMIFS(IND_SavePot!$I$7:$I$10207,IND_SavePot!$D$7:$D$10207,'2015'!C481,IND_SavePot!$K$7:$K$10207,8-RIGHT('2015'!B481,1))*IF(RIGHT(C481,2)="PH",0.5,1)</f>
        <v>0.33736366419903258</v>
      </c>
      <c r="I481" s="50">
        <f t="shared" ref="I481:J481" si="492">H481</f>
        <v>0.33736366419903258</v>
      </c>
      <c r="J481" s="50">
        <f t="shared" si="492"/>
        <v>0.33736366419903258</v>
      </c>
    </row>
    <row r="482" spans="2:10">
      <c r="B482" s="50" t="s">
        <v>7701</v>
      </c>
      <c r="C482" s="144" t="str">
        <f t="shared" si="464"/>
        <v>IIDEM</v>
      </c>
      <c r="D482" s="50" t="str">
        <f t="shared" si="447"/>
        <v>IIDEM</v>
      </c>
      <c r="E482" s="50" t="s">
        <v>10</v>
      </c>
      <c r="F482" s="50" t="s">
        <v>11</v>
      </c>
      <c r="G482" s="50">
        <v>2015</v>
      </c>
      <c r="H482">
        <f>SUMIFS(IND_SavePot!$I$7:$I$10207,IND_SavePot!$D$7:$D$10207,'2015'!C482,IND_SavePot!$K$7:$K$10207,8-RIGHT('2015'!B482,1))*IF(RIGHT(C482,2)="PH",0.5,1)</f>
        <v>7.208239139228298E-2</v>
      </c>
      <c r="I482" s="50">
        <f t="shared" ref="I482:J482" si="493">H482</f>
        <v>7.208239139228298E-2</v>
      </c>
      <c r="J482" s="50">
        <f t="shared" si="493"/>
        <v>7.208239139228298E-2</v>
      </c>
    </row>
    <row r="483" spans="2:10">
      <c r="B483" s="50" t="s">
        <v>7702</v>
      </c>
      <c r="C483" s="144" t="str">
        <f t="shared" si="464"/>
        <v>IIDEM</v>
      </c>
      <c r="D483" s="50" t="str">
        <f t="shared" si="447"/>
        <v>IIDEM</v>
      </c>
      <c r="E483" s="50" t="s">
        <v>10</v>
      </c>
      <c r="F483" s="50" t="s">
        <v>11</v>
      </c>
      <c r="G483" s="50">
        <v>2015</v>
      </c>
      <c r="H483">
        <f>SUMIFS(IND_SavePot!$I$7:$I$10207,IND_SavePot!$D$7:$D$10207,'2015'!C483,IND_SavePot!$K$7:$K$10207,8-RIGHT('2015'!B483,1))*IF(RIGHT(C483,2)="PH",0.5,1)</f>
        <v>8.4802813402685799E-3</v>
      </c>
      <c r="I483" s="50">
        <f t="shared" ref="I483:J483" si="494">H483</f>
        <v>8.4802813402685799E-3</v>
      </c>
      <c r="J483" s="50">
        <f t="shared" si="494"/>
        <v>8.4802813402685799E-3</v>
      </c>
    </row>
    <row r="484" spans="2:10">
      <c r="B484" s="50" t="s">
        <v>7703</v>
      </c>
      <c r="C484" s="144" t="str">
        <f t="shared" si="464"/>
        <v>IIDEM</v>
      </c>
      <c r="D484" s="50" t="str">
        <f t="shared" si="447"/>
        <v>IIDEM</v>
      </c>
      <c r="E484" s="50" t="s">
        <v>10</v>
      </c>
      <c r="F484" s="50" t="s">
        <v>11</v>
      </c>
      <c r="G484" s="50">
        <v>2015</v>
      </c>
      <c r="H484">
        <f>SUMIFS(IND_SavePot!$I$7:$I$10207,IND_SavePot!$D$7:$D$10207,'2015'!C484,IND_SavePot!$K$7:$K$10207,8-RIGHT('2015'!B484,1))*IF(RIGHT(C484,2)="PH",0.5,1)</f>
        <v>6.3960848930236583E-3</v>
      </c>
      <c r="I484" s="50">
        <f t="shared" ref="I484:J484" si="495">H484</f>
        <v>6.3960848930236583E-3</v>
      </c>
      <c r="J484" s="50">
        <f t="shared" si="495"/>
        <v>6.3960848930236583E-3</v>
      </c>
    </row>
    <row r="485" spans="2:10">
      <c r="B485" s="50" t="s">
        <v>7704</v>
      </c>
      <c r="C485" s="144" t="str">
        <f t="shared" si="464"/>
        <v>IIDEM</v>
      </c>
      <c r="D485" s="50" t="str">
        <f t="shared" si="447"/>
        <v>IIDEM</v>
      </c>
      <c r="E485" s="50" t="s">
        <v>10</v>
      </c>
      <c r="F485" s="50" t="s">
        <v>11</v>
      </c>
      <c r="G485" s="50">
        <v>2015</v>
      </c>
      <c r="H485">
        <f>SUMIFS(IND_SavePot!$I$7:$I$10207,IND_SavePot!$D$7:$D$10207,'2015'!C485,IND_SavePot!$K$7:$K$10207,8-RIGHT('2015'!B485,1))*IF(RIGHT(C485,2)="PH",0.5,1)</f>
        <v>2.1559442228893931E-3</v>
      </c>
      <c r="I485" s="50">
        <f t="shared" ref="I485:J485" si="496">H485</f>
        <v>2.1559442228893931E-3</v>
      </c>
      <c r="J485" s="50">
        <f t="shared" si="496"/>
        <v>2.1559442228893931E-3</v>
      </c>
    </row>
    <row r="486" spans="2:10">
      <c r="B486" s="50" t="s">
        <v>7705</v>
      </c>
      <c r="C486" s="144" t="str">
        <f t="shared" si="464"/>
        <v>IIDEM</v>
      </c>
      <c r="D486" s="50" t="str">
        <f t="shared" si="447"/>
        <v>IIDEM</v>
      </c>
      <c r="E486" s="50" t="s">
        <v>10</v>
      </c>
      <c r="F486" s="50" t="s">
        <v>11</v>
      </c>
      <c r="G486" s="50">
        <v>2015</v>
      </c>
      <c r="H486">
        <f>SUMIFS(IND_SavePot!$I$7:$I$10207,IND_SavePot!$D$7:$D$10207,'2015'!C486,IND_SavePot!$K$7:$K$10207,8-RIGHT('2015'!B486,1))*IF(RIGHT(C486,2)="PH",0.5,1)</f>
        <v>4.3118884457787731E-3</v>
      </c>
      <c r="I486" s="50">
        <f t="shared" ref="I486:J486" si="497">H486</f>
        <v>4.3118884457787731E-3</v>
      </c>
      <c r="J486" s="50">
        <f t="shared" si="497"/>
        <v>4.3118884457787731E-3</v>
      </c>
    </row>
    <row r="487" spans="2:10">
      <c r="B487" s="50" t="s">
        <v>7706</v>
      </c>
      <c r="C487" s="144" t="str">
        <f t="shared" si="464"/>
        <v>IIDEM</v>
      </c>
      <c r="D487" s="50" t="str">
        <f t="shared" si="447"/>
        <v>IIDEM</v>
      </c>
      <c r="E487" s="50" t="s">
        <v>10</v>
      </c>
      <c r="F487" s="50" t="s">
        <v>11</v>
      </c>
      <c r="G487" s="50">
        <v>2015</v>
      </c>
      <c r="H487">
        <f>SUMIFS(IND_SavePot!$I$7:$I$10207,IND_SavePot!$D$7:$D$10207,'2015'!C487,IND_SavePot!$K$7:$K$10207,8-RIGHT('2015'!B487,1))*IF(RIGHT(C487,2)="PH",0.5,1)</f>
        <v>4.3118884457787731E-3</v>
      </c>
      <c r="I487" s="50">
        <f t="shared" ref="I487:J487" si="498">H487</f>
        <v>4.3118884457787731E-3</v>
      </c>
      <c r="J487" s="50">
        <f t="shared" si="498"/>
        <v>4.3118884457787731E-3</v>
      </c>
    </row>
    <row r="488" spans="2:10">
      <c r="B488" s="50" t="s">
        <v>7707</v>
      </c>
      <c r="C488" s="144" t="str">
        <f t="shared" si="464"/>
        <v>IIDEM</v>
      </c>
      <c r="D488" s="50" t="str">
        <f t="shared" si="447"/>
        <v>IIDEM</v>
      </c>
      <c r="E488" s="50" t="s">
        <v>10</v>
      </c>
      <c r="F488" s="50" t="s">
        <v>11</v>
      </c>
      <c r="G488" s="50">
        <v>2015</v>
      </c>
      <c r="H488">
        <f>SUMIFS(IND_SavePot!$I$7:$I$10207,IND_SavePot!$D$7:$D$10207,'2015'!C488,IND_SavePot!$K$7:$K$10207,8-RIGHT('2015'!B488,1))*IF(RIGHT(C488,2)="PH",0.5,1)</f>
        <v>4.3118884457787731E-3</v>
      </c>
      <c r="I488" s="50">
        <f t="shared" ref="I488:J488" si="499">H488</f>
        <v>4.3118884457787731E-3</v>
      </c>
      <c r="J488" s="50">
        <f t="shared" si="499"/>
        <v>4.3118884457787731E-3</v>
      </c>
    </row>
    <row r="489" spans="2:10">
      <c r="B489" s="50" t="s">
        <v>7708</v>
      </c>
      <c r="C489" s="144" t="str">
        <f t="shared" si="464"/>
        <v>IIDEM</v>
      </c>
      <c r="D489" s="50" t="str">
        <f t="shared" si="447"/>
        <v>IIDEM</v>
      </c>
      <c r="E489" s="50" t="s">
        <v>10</v>
      </c>
      <c r="F489" s="50" t="s">
        <v>11</v>
      </c>
      <c r="G489" s="50">
        <v>2015</v>
      </c>
      <c r="H489">
        <f>SUMIFS(IND_SavePot!$I$7:$I$10207,IND_SavePot!$D$7:$D$10207,'2015'!C489,IND_SavePot!$K$7:$K$10207,8-RIGHT('2015'!B489,1))*IF(RIGHT(C489,2)="PH",0.5,1)</f>
        <v>2.1559442228893931E-3</v>
      </c>
      <c r="I489" s="50">
        <f t="shared" ref="I489:J489" si="500">H489</f>
        <v>2.1559442228893931E-3</v>
      </c>
      <c r="J489" s="50">
        <f t="shared" si="500"/>
        <v>2.1559442228893931E-3</v>
      </c>
    </row>
    <row r="490" spans="2:10">
      <c r="B490" s="50" t="s">
        <v>7709</v>
      </c>
      <c r="C490" s="144" t="str">
        <f t="shared" si="464"/>
        <v>IIDEM</v>
      </c>
      <c r="D490" s="50" t="str">
        <f t="shared" si="447"/>
        <v>IIDEM</v>
      </c>
      <c r="E490" s="50" t="s">
        <v>10</v>
      </c>
      <c r="F490" s="50" t="s">
        <v>11</v>
      </c>
      <c r="G490" s="50">
        <v>2015</v>
      </c>
      <c r="H490">
        <f>SUMIFS(IND_SavePot!$I$7:$I$10207,IND_SavePot!$D$7:$D$10207,'2015'!C490,IND_SavePot!$K$7:$K$10207,8-RIGHT('2015'!B490,1))*IF(RIGHT(C490,2)="PH",0.5,1)</f>
        <v>9.8959254787387513E-2</v>
      </c>
      <c r="I490" s="50">
        <f t="shared" ref="I490:J490" si="501">H490</f>
        <v>9.8959254787387513E-2</v>
      </c>
      <c r="J490" s="50">
        <f t="shared" si="501"/>
        <v>9.8959254787387513E-2</v>
      </c>
    </row>
    <row r="491" spans="2:10">
      <c r="B491" s="50" t="s">
        <v>7710</v>
      </c>
      <c r="C491" s="144" t="str">
        <f t="shared" si="464"/>
        <v>IIDTF</v>
      </c>
      <c r="D491" s="50" t="str">
        <f>C491</f>
        <v>IIDTF</v>
      </c>
      <c r="E491" s="50" t="s">
        <v>10</v>
      </c>
      <c r="F491" s="50" t="s">
        <v>11</v>
      </c>
      <c r="G491" s="50">
        <v>2015</v>
      </c>
      <c r="H491">
        <f>SUMIFS(IND_SavePot!$I$7:$I$10207,IND_SavePot!$D$7:$D$10207,'2015'!C491,IND_SavePot!$K$7:$K$10207,8-RIGHT('2015'!B491,1))*IF(RIGHT(C491,2)="PH",0.5,1)</f>
        <v>1.2359024675067687E-2</v>
      </c>
      <c r="I491" s="50">
        <f t="shared" ref="I491:J491" si="502">H491</f>
        <v>1.2359024675067687E-2</v>
      </c>
      <c r="J491" s="50">
        <f t="shared" si="502"/>
        <v>1.2359024675067687E-2</v>
      </c>
    </row>
    <row r="492" spans="2:10">
      <c r="B492" s="50" t="s">
        <v>7711</v>
      </c>
      <c r="C492" s="144" t="str">
        <f t="shared" si="464"/>
        <v>IIDTF</v>
      </c>
      <c r="D492" s="50" t="str">
        <f t="shared" si="447"/>
        <v>IIDTF</v>
      </c>
      <c r="E492" s="50" t="s">
        <v>10</v>
      </c>
      <c r="F492" s="50" t="s">
        <v>11</v>
      </c>
      <c r="G492" s="50">
        <v>2015</v>
      </c>
      <c r="H492">
        <f>SUMIFS(IND_SavePot!$I$7:$I$10207,IND_SavePot!$D$7:$D$10207,'2015'!C492,IND_SavePot!$K$7:$K$10207,8-RIGHT('2015'!B492,1))*IF(RIGHT(C492,2)="PH",0.5,1)</f>
        <v>0</v>
      </c>
      <c r="I492" s="50">
        <f t="shared" ref="I492:J492" si="503">H492</f>
        <v>0</v>
      </c>
      <c r="J492" s="50">
        <f t="shared" si="503"/>
        <v>0</v>
      </c>
    </row>
    <row r="493" spans="2:10">
      <c r="B493" s="50" t="s">
        <v>7712</v>
      </c>
      <c r="C493" s="144" t="str">
        <f t="shared" si="464"/>
        <v>IIDTF</v>
      </c>
      <c r="D493" s="50" t="str">
        <f t="shared" si="447"/>
        <v>IIDTF</v>
      </c>
      <c r="E493" s="50" t="s">
        <v>10</v>
      </c>
      <c r="F493" s="50" t="s">
        <v>11</v>
      </c>
      <c r="G493" s="50">
        <v>2015</v>
      </c>
      <c r="H493">
        <f>SUMIFS(IND_SavePot!$I$7:$I$10207,IND_SavePot!$D$7:$D$10207,'2015'!C493,IND_SavePot!$K$7:$K$10207,8-RIGHT('2015'!B493,1))*IF(RIGHT(C493,2)="PH",0.5,1)</f>
        <v>0</v>
      </c>
      <c r="I493" s="50">
        <f t="shared" ref="I493:J493" si="504">H493</f>
        <v>0</v>
      </c>
      <c r="J493" s="50">
        <f t="shared" si="504"/>
        <v>0</v>
      </c>
    </row>
    <row r="494" spans="2:10">
      <c r="B494" s="50" t="s">
        <v>7713</v>
      </c>
      <c r="C494" s="144" t="str">
        <f t="shared" si="464"/>
        <v>IIDTF</v>
      </c>
      <c r="D494" s="50" t="str">
        <f t="shared" si="447"/>
        <v>IIDTF</v>
      </c>
      <c r="E494" s="50" t="s">
        <v>10</v>
      </c>
      <c r="F494" s="50" t="s">
        <v>11</v>
      </c>
      <c r="G494" s="50">
        <v>2015</v>
      </c>
      <c r="H494">
        <f>SUMIFS(IND_SavePot!$I$7:$I$10207,IND_SavePot!$D$7:$D$10207,'2015'!C494,IND_SavePot!$K$7:$K$10207,8-RIGHT('2015'!B494,1))*IF(RIGHT(C494,2)="PH",0.5,1)</f>
        <v>0</v>
      </c>
      <c r="I494" s="50">
        <f t="shared" ref="I494:J494" si="505">H494</f>
        <v>0</v>
      </c>
      <c r="J494" s="50">
        <f t="shared" si="505"/>
        <v>0</v>
      </c>
    </row>
    <row r="495" spans="2:10">
      <c r="B495" s="50" t="s">
        <v>7714</v>
      </c>
      <c r="C495" s="144" t="str">
        <f t="shared" si="464"/>
        <v>IIDTF</v>
      </c>
      <c r="D495" s="50" t="str">
        <f t="shared" si="447"/>
        <v>IIDTF</v>
      </c>
      <c r="E495" s="50" t="s">
        <v>10</v>
      </c>
      <c r="F495" s="50" t="s">
        <v>11</v>
      </c>
      <c r="G495" s="50">
        <v>2015</v>
      </c>
      <c r="H495">
        <f>SUMIFS(IND_SavePot!$I$7:$I$10207,IND_SavePot!$D$7:$D$10207,'2015'!C495,IND_SavePot!$K$7:$K$10207,8-RIGHT('2015'!B495,1))*IF(RIGHT(C495,2)="PH",0.5,1)</f>
        <v>0</v>
      </c>
      <c r="I495" s="50">
        <f t="shared" ref="I495:J495" si="506">H495</f>
        <v>0</v>
      </c>
      <c r="J495" s="50">
        <f t="shared" si="506"/>
        <v>0</v>
      </c>
    </row>
    <row r="496" spans="2:10">
      <c r="B496" s="50" t="s">
        <v>7715</v>
      </c>
      <c r="C496" s="144" t="str">
        <f t="shared" si="464"/>
        <v>IIDTF</v>
      </c>
      <c r="D496" s="50" t="str">
        <f t="shared" si="447"/>
        <v>IIDTF</v>
      </c>
      <c r="E496" s="50" t="s">
        <v>10</v>
      </c>
      <c r="F496" s="50" t="s">
        <v>11</v>
      </c>
      <c r="G496" s="50">
        <v>2015</v>
      </c>
      <c r="H496">
        <f>SUMIFS(IND_SavePot!$I$7:$I$10207,IND_SavePot!$D$7:$D$10207,'2015'!C496,IND_SavePot!$K$7:$K$10207,8-RIGHT('2015'!B496,1))*IF(RIGHT(C496,2)="PH",0.5,1)</f>
        <v>0</v>
      </c>
      <c r="I496" s="50">
        <f t="shared" ref="I496:J496" si="507">H496</f>
        <v>0</v>
      </c>
      <c r="J496" s="50">
        <f t="shared" si="507"/>
        <v>0</v>
      </c>
    </row>
    <row r="497" spans="2:10">
      <c r="B497" s="50" t="s">
        <v>7716</v>
      </c>
      <c r="C497" s="144" t="str">
        <f t="shared" si="464"/>
        <v>IIDTF</v>
      </c>
      <c r="D497" s="50" t="str">
        <f t="shared" si="447"/>
        <v>IIDTF</v>
      </c>
      <c r="E497" s="50" t="s">
        <v>10</v>
      </c>
      <c r="F497" s="50" t="s">
        <v>11</v>
      </c>
      <c r="G497" s="50">
        <v>2015</v>
      </c>
      <c r="H497">
        <f>SUMIFS(IND_SavePot!$I$7:$I$10207,IND_SavePot!$D$7:$D$10207,'2015'!C497,IND_SavePot!$K$7:$K$10207,8-RIGHT('2015'!B497,1))*IF(RIGHT(C497,2)="PH",0.5,1)</f>
        <v>0</v>
      </c>
      <c r="I497" s="50">
        <f t="shared" ref="I497:J497" si="508">H497</f>
        <v>0</v>
      </c>
      <c r="J497" s="50">
        <f t="shared" si="508"/>
        <v>0</v>
      </c>
    </row>
    <row r="498" spans="2:10">
      <c r="B498" s="50" t="s">
        <v>7717</v>
      </c>
      <c r="C498" s="144" t="str">
        <f t="shared" si="464"/>
        <v>IIDTF</v>
      </c>
      <c r="D498" s="50" t="str">
        <f t="shared" si="447"/>
        <v>IIDTF</v>
      </c>
      <c r="E498" s="50" t="s">
        <v>10</v>
      </c>
      <c r="F498" s="50" t="s">
        <v>11</v>
      </c>
      <c r="G498" s="50">
        <v>2015</v>
      </c>
      <c r="H498">
        <f>SUMIFS(IND_SavePot!$I$7:$I$10207,IND_SavePot!$D$7:$D$10207,'2015'!C498,IND_SavePot!$K$7:$K$10207,8-RIGHT('2015'!B498,1))*IF(RIGHT(C498,2)="PH",0.5,1)</f>
        <v>0</v>
      </c>
      <c r="I498" s="50">
        <f t="shared" ref="I498:J498" si="509">H498</f>
        <v>0</v>
      </c>
      <c r="J498" s="50">
        <f t="shared" si="509"/>
        <v>0</v>
      </c>
    </row>
    <row r="499" spans="2:10">
      <c r="B499" s="50" t="s">
        <v>7718</v>
      </c>
      <c r="C499" s="144" t="str">
        <f t="shared" si="464"/>
        <v>IIDTF</v>
      </c>
      <c r="D499" s="50" t="str">
        <f t="shared" si="447"/>
        <v>IIDTF</v>
      </c>
      <c r="E499" s="50" t="s">
        <v>10</v>
      </c>
      <c r="F499" s="50" t="s">
        <v>11</v>
      </c>
      <c r="G499" s="50">
        <v>2015</v>
      </c>
      <c r="H499">
        <f>SUMIFS(IND_SavePot!$I$7:$I$10207,IND_SavePot!$D$7:$D$10207,'2015'!C499,IND_SavePot!$K$7:$K$10207,8-RIGHT('2015'!B499,1))*IF(RIGHT(C499,2)="PH",0.5,1)</f>
        <v>0</v>
      </c>
      <c r="I499" s="50">
        <f t="shared" ref="I499:J499" si="510">H499</f>
        <v>0</v>
      </c>
      <c r="J499" s="50">
        <f t="shared" si="510"/>
        <v>0</v>
      </c>
    </row>
    <row r="500" spans="2:10">
      <c r="B500" s="50" t="s">
        <v>7719</v>
      </c>
      <c r="C500" s="144" t="str">
        <f t="shared" si="464"/>
        <v>IRDPH</v>
      </c>
      <c r="D500" s="50" t="str">
        <f t="shared" si="447"/>
        <v>IRDPH</v>
      </c>
      <c r="E500" s="50" t="s">
        <v>10</v>
      </c>
      <c r="F500" s="50" t="s">
        <v>11</v>
      </c>
      <c r="G500" s="50">
        <v>2015</v>
      </c>
      <c r="H500">
        <f>SUMIFS(IND_SavePot!$I$7:$I$10207,IND_SavePot!$D$7:$D$10207,'2015'!C500,IND_SavePot!$K$7:$K$10207,8-RIGHT('2015'!B500,1))*IF(RIGHT(C500,2)="PH",0.5,1)</f>
        <v>0.10136439889856556</v>
      </c>
      <c r="I500" s="50">
        <f t="shared" ref="I500:J500" si="511">H500</f>
        <v>0.10136439889856556</v>
      </c>
      <c r="J500" s="50">
        <f t="shared" si="511"/>
        <v>0.10136439889856556</v>
      </c>
    </row>
    <row r="501" spans="2:10">
      <c r="B501" s="50" t="s">
        <v>7720</v>
      </c>
      <c r="C501" s="144" t="str">
        <f t="shared" si="464"/>
        <v>IRDPH</v>
      </c>
      <c r="D501" s="50" t="str">
        <f t="shared" si="447"/>
        <v>IRDPH</v>
      </c>
      <c r="E501" s="50" t="s">
        <v>10</v>
      </c>
      <c r="F501" s="50" t="s">
        <v>11</v>
      </c>
      <c r="G501" s="50">
        <v>2015</v>
      </c>
      <c r="H501">
        <f>SUMIFS(IND_SavePot!$I$7:$I$10207,IND_SavePot!$D$7:$D$10207,'2015'!C501,IND_SavePot!$K$7:$K$10207,8-RIGHT('2015'!B501,1))*IF(RIGHT(C501,2)="PH",0.5,1)</f>
        <v>2.3641159864649847E-2</v>
      </c>
      <c r="I501" s="50">
        <f t="shared" ref="I501:J501" si="512">H501</f>
        <v>2.3641159864649847E-2</v>
      </c>
      <c r="J501" s="50">
        <f t="shared" si="512"/>
        <v>2.3641159864649847E-2</v>
      </c>
    </row>
    <row r="502" spans="2:10">
      <c r="B502" s="50" t="s">
        <v>7721</v>
      </c>
      <c r="C502" s="144" t="str">
        <f t="shared" si="464"/>
        <v>IRDPH</v>
      </c>
      <c r="D502" s="50" t="str">
        <f t="shared" ref="D502:D544" si="513">C502</f>
        <v>IRDPH</v>
      </c>
      <c r="E502" s="50" t="s">
        <v>10</v>
      </c>
      <c r="F502" s="50" t="s">
        <v>11</v>
      </c>
      <c r="G502" s="50">
        <v>2015</v>
      </c>
      <c r="H502">
        <f>SUMIFS(IND_SavePot!$I$7:$I$10207,IND_SavePot!$D$7:$D$10207,'2015'!C502,IND_SavePot!$K$7:$K$10207,8-RIGHT('2015'!B502,1))*IF(RIGHT(C502,2)="PH",0.5,1)</f>
        <v>2.4942344780194959E-2</v>
      </c>
      <c r="I502" s="50">
        <f t="shared" ref="I502:J502" si="514">H502</f>
        <v>2.4942344780194959E-2</v>
      </c>
      <c r="J502" s="50">
        <f t="shared" si="514"/>
        <v>2.4942344780194959E-2</v>
      </c>
    </row>
    <row r="503" spans="2:10">
      <c r="B503" s="50" t="s">
        <v>7722</v>
      </c>
      <c r="C503" s="144" t="str">
        <f t="shared" si="464"/>
        <v>IRDPH</v>
      </c>
      <c r="D503" s="50" t="str">
        <f t="shared" si="513"/>
        <v>IRDPH</v>
      </c>
      <c r="E503" s="50" t="s">
        <v>10</v>
      </c>
      <c r="F503" s="50" t="s">
        <v>11</v>
      </c>
      <c r="G503" s="50">
        <v>2015</v>
      </c>
      <c r="H503">
        <f>SUMIFS(IND_SavePot!$I$7:$I$10207,IND_SavePot!$D$7:$D$10207,'2015'!C503,IND_SavePot!$K$7:$K$10207,8-RIGHT('2015'!B503,1))*IF(RIGHT(C503,2)="PH",0.5,1)</f>
        <v>2.2841913373187119E-2</v>
      </c>
      <c r="I503" s="50">
        <f t="shared" ref="I503:J503" si="515">H503</f>
        <v>2.2841913373187119E-2</v>
      </c>
      <c r="J503" s="50">
        <f t="shared" si="515"/>
        <v>2.2841913373187119E-2</v>
      </c>
    </row>
    <row r="504" spans="2:10">
      <c r="B504" s="50" t="s">
        <v>7723</v>
      </c>
      <c r="C504" s="144" t="str">
        <f t="shared" si="464"/>
        <v>IRDPH</v>
      </c>
      <c r="D504" s="50" t="str">
        <f t="shared" si="513"/>
        <v>IRDPH</v>
      </c>
      <c r="E504" s="50" t="s">
        <v>10</v>
      </c>
      <c r="F504" s="50" t="s">
        <v>11</v>
      </c>
      <c r="G504" s="50">
        <v>2015</v>
      </c>
      <c r="H504">
        <f>SUMIFS(IND_SavePot!$I$7:$I$10207,IND_SavePot!$D$7:$D$10207,'2015'!C504,IND_SavePot!$K$7:$K$10207,8-RIGHT('2015'!B504,1))*IF(RIGHT(C504,2)="PH",0.5,1)</f>
        <v>1.8869406699589367E-2</v>
      </c>
      <c r="I504" s="50">
        <f t="shared" ref="I504:J504" si="516">H504</f>
        <v>1.8869406699589367E-2</v>
      </c>
      <c r="J504" s="50">
        <f t="shared" si="516"/>
        <v>1.8869406699589367E-2</v>
      </c>
    </row>
    <row r="505" spans="2:10">
      <c r="B505" s="50" t="s">
        <v>7724</v>
      </c>
      <c r="C505" s="144" t="str">
        <f t="shared" si="464"/>
        <v>IRDPH</v>
      </c>
      <c r="D505" s="50" t="str">
        <f t="shared" si="513"/>
        <v>IRDPH</v>
      </c>
      <c r="E505" s="50" t="s">
        <v>10</v>
      </c>
      <c r="F505" s="50" t="s">
        <v>11</v>
      </c>
      <c r="G505" s="50">
        <v>2015</v>
      </c>
      <c r="H505">
        <f>SUMIFS(IND_SavePot!$I$7:$I$10207,IND_SavePot!$D$7:$D$10207,'2015'!C505,IND_SavePot!$K$7:$K$10207,8-RIGHT('2015'!B505,1))*IF(RIGHT(C505,2)="PH",0.5,1)</f>
        <v>7.9450133471955144E-3</v>
      </c>
      <c r="I505" s="50">
        <f t="shared" ref="I505:J505" si="517">H505</f>
        <v>7.9450133471955144E-3</v>
      </c>
      <c r="J505" s="50">
        <f t="shared" si="517"/>
        <v>7.9450133471955144E-3</v>
      </c>
    </row>
    <row r="506" spans="2:10">
      <c r="B506" s="50" t="s">
        <v>7725</v>
      </c>
      <c r="C506" s="144" t="str">
        <f t="shared" si="464"/>
        <v>IRDPH</v>
      </c>
      <c r="D506" s="50" t="str">
        <f t="shared" si="513"/>
        <v>IRDPH</v>
      </c>
      <c r="E506" s="50" t="s">
        <v>10</v>
      </c>
      <c r="F506" s="50" t="s">
        <v>11</v>
      </c>
      <c r="G506" s="50">
        <v>2015</v>
      </c>
      <c r="H506">
        <f>SUMIFS(IND_SavePot!$I$7:$I$10207,IND_SavePot!$D$7:$D$10207,'2015'!C506,IND_SavePot!$K$7:$K$10207,8-RIGHT('2015'!B506,1))*IF(RIGHT(C506,2)="PH",0.5,1)</f>
        <v>8.9381400155949566E-3</v>
      </c>
      <c r="I506" s="50">
        <f t="shared" ref="I506:J506" si="518">H506</f>
        <v>8.9381400155949566E-3</v>
      </c>
      <c r="J506" s="50">
        <f t="shared" si="518"/>
        <v>8.9381400155949566E-3</v>
      </c>
    </row>
    <row r="507" spans="2:10">
      <c r="B507" s="50" t="s">
        <v>7726</v>
      </c>
      <c r="C507" s="144" t="str">
        <f t="shared" si="464"/>
        <v>IRDPH</v>
      </c>
      <c r="D507" s="50" t="str">
        <f t="shared" si="513"/>
        <v>IRDPH</v>
      </c>
      <c r="E507" s="50" t="s">
        <v>10</v>
      </c>
      <c r="F507" s="50" t="s">
        <v>11</v>
      </c>
      <c r="G507" s="50">
        <v>2015</v>
      </c>
      <c r="H507">
        <f>SUMIFS(IND_SavePot!$I$7:$I$10207,IND_SavePot!$D$7:$D$10207,'2015'!C507,IND_SavePot!$K$7:$K$10207,8-RIGHT('2015'!B507,1))*IF(RIGHT(C507,2)="PH",0.5,1)</f>
        <v>7.9450133471955283E-3</v>
      </c>
      <c r="I507" s="50">
        <f t="shared" ref="I507:J507" si="519">H507</f>
        <v>7.9450133471955283E-3</v>
      </c>
      <c r="J507" s="50">
        <f t="shared" si="519"/>
        <v>7.9450133471955283E-3</v>
      </c>
    </row>
    <row r="508" spans="2:10">
      <c r="B508" s="50" t="s">
        <v>7727</v>
      </c>
      <c r="C508" s="144" t="str">
        <f t="shared" si="464"/>
        <v>IRDPH</v>
      </c>
      <c r="D508" s="50" t="str">
        <f t="shared" si="513"/>
        <v>IRDPH</v>
      </c>
      <c r="E508" s="50" t="s">
        <v>10</v>
      </c>
      <c r="F508" s="50" t="s">
        <v>11</v>
      </c>
      <c r="G508" s="50">
        <v>2015</v>
      </c>
      <c r="H508">
        <f>SUMIFS(IND_SavePot!$I$7:$I$10207,IND_SavePot!$D$7:$D$10207,'2015'!C508,IND_SavePot!$K$7:$K$10207,8-RIGHT('2015'!B508,1))*IF(RIGHT(C508,2)="PH",0.5,1)</f>
        <v>9.9312666839943987E-3</v>
      </c>
      <c r="I508" s="50">
        <f t="shared" ref="I508:J508" si="520">H508</f>
        <v>9.9312666839943987E-3</v>
      </c>
      <c r="J508" s="50">
        <f t="shared" si="520"/>
        <v>9.9312666839943987E-3</v>
      </c>
    </row>
    <row r="509" spans="2:10">
      <c r="B509" s="50" t="s">
        <v>7728</v>
      </c>
      <c r="C509" s="144" t="str">
        <f t="shared" si="464"/>
        <v>IRDSH</v>
      </c>
      <c r="D509" s="50" t="str">
        <f t="shared" si="513"/>
        <v>IRDSH</v>
      </c>
      <c r="E509" s="50" t="s">
        <v>10</v>
      </c>
      <c r="F509" s="50" t="s">
        <v>11</v>
      </c>
      <c r="G509" s="50">
        <v>2015</v>
      </c>
      <c r="H509">
        <f>SUMIFS(IND_SavePot!$I$7:$I$10207,IND_SavePot!$D$7:$D$10207,'2015'!C509,IND_SavePot!$K$7:$K$10207,8-RIGHT('2015'!B509,1))*IF(RIGHT(C509,2)="PH",0.5,1)</f>
        <v>1.5570421487193556E-2</v>
      </c>
      <c r="I509" s="50">
        <f t="shared" ref="I509:J509" si="521">H509</f>
        <v>1.5570421487193556E-2</v>
      </c>
      <c r="J509" s="50">
        <f t="shared" si="521"/>
        <v>1.5570421487193556E-2</v>
      </c>
    </row>
    <row r="510" spans="2:10">
      <c r="B510" s="50" t="s">
        <v>7729</v>
      </c>
      <c r="C510" s="144" t="str">
        <f t="shared" si="464"/>
        <v>IRDSH</v>
      </c>
      <c r="D510" s="50" t="str">
        <f t="shared" si="513"/>
        <v>IRDSH</v>
      </c>
      <c r="E510" s="50" t="s">
        <v>10</v>
      </c>
      <c r="F510" s="50" t="s">
        <v>11</v>
      </c>
      <c r="G510" s="50">
        <v>2015</v>
      </c>
      <c r="H510">
        <f>SUMIFS(IND_SavePot!$I$7:$I$10207,IND_SavePot!$D$7:$D$10207,'2015'!C510,IND_SavePot!$K$7:$K$10207,8-RIGHT('2015'!B510,1))*IF(RIGHT(C510,2)="PH",0.5,1)</f>
        <v>5.8389080576975866E-3</v>
      </c>
      <c r="I510" s="50">
        <f t="shared" ref="I510:J510" si="522">H510</f>
        <v>5.8389080576975866E-3</v>
      </c>
      <c r="J510" s="50">
        <f t="shared" si="522"/>
        <v>5.8389080576975866E-3</v>
      </c>
    </row>
    <row r="511" spans="2:10">
      <c r="B511" s="50" t="s">
        <v>7730</v>
      </c>
      <c r="C511" s="144" t="str">
        <f t="shared" si="464"/>
        <v>IRDSH</v>
      </c>
      <c r="D511" s="50" t="str">
        <f t="shared" si="513"/>
        <v>IRDSH</v>
      </c>
      <c r="E511" s="50" t="s">
        <v>10</v>
      </c>
      <c r="F511" s="50" t="s">
        <v>11</v>
      </c>
      <c r="G511" s="50">
        <v>2015</v>
      </c>
      <c r="H511">
        <f>SUMIFS(IND_SavePot!$I$7:$I$10207,IND_SavePot!$D$7:$D$10207,'2015'!C511,IND_SavePot!$K$7:$K$10207,8-RIGHT('2015'!B511,1))*IF(RIGHT(C511,2)="PH",0.5,1)</f>
        <v>3.8926053717983954E-3</v>
      </c>
      <c r="I511" s="50">
        <f t="shared" ref="I511:J511" si="523">H511</f>
        <v>3.8926053717983954E-3</v>
      </c>
      <c r="J511" s="50">
        <f t="shared" si="523"/>
        <v>3.8926053717983954E-3</v>
      </c>
    </row>
    <row r="512" spans="2:10">
      <c r="B512" s="50" t="s">
        <v>7731</v>
      </c>
      <c r="C512" s="144" t="str">
        <f t="shared" si="464"/>
        <v>IRDSH</v>
      </c>
      <c r="D512" s="50" t="str">
        <f t="shared" si="513"/>
        <v>IRDSH</v>
      </c>
      <c r="E512" s="50" t="s">
        <v>10</v>
      </c>
      <c r="F512" s="50" t="s">
        <v>11</v>
      </c>
      <c r="G512" s="50">
        <v>2015</v>
      </c>
      <c r="H512">
        <f>SUMIFS(IND_SavePot!$I$7:$I$10207,IND_SavePot!$D$7:$D$10207,'2015'!C512,IND_SavePot!$K$7:$K$10207,8-RIGHT('2015'!B512,1))*IF(RIGHT(C512,2)="PH",0.5,1)</f>
        <v>5.8389080576975866E-3</v>
      </c>
      <c r="I512" s="50">
        <f t="shared" ref="I512:J512" si="524">H512</f>
        <v>5.8389080576975866E-3</v>
      </c>
      <c r="J512" s="50">
        <f t="shared" si="524"/>
        <v>5.8389080576975866E-3</v>
      </c>
    </row>
    <row r="513" spans="2:10">
      <c r="B513" s="50" t="s">
        <v>7732</v>
      </c>
      <c r="C513" s="144" t="str">
        <f t="shared" si="464"/>
        <v>IRDSH</v>
      </c>
      <c r="D513" s="50" t="str">
        <f t="shared" si="513"/>
        <v>IRDSH</v>
      </c>
      <c r="E513" s="50" t="s">
        <v>10</v>
      </c>
      <c r="F513" s="50" t="s">
        <v>11</v>
      </c>
      <c r="G513" s="50">
        <v>2015</v>
      </c>
      <c r="H513">
        <f>SUMIFS(IND_SavePot!$I$7:$I$10207,IND_SavePot!$D$7:$D$10207,'2015'!C513,IND_SavePot!$K$7:$K$10207,8-RIGHT('2015'!B513,1))*IF(RIGHT(C513,2)="PH",0.5,1)</f>
        <v>5.8389080576975866E-3</v>
      </c>
      <c r="I513" s="50">
        <f t="shared" ref="I513:J513" si="525">H513</f>
        <v>5.8389080576975866E-3</v>
      </c>
      <c r="J513" s="50">
        <f t="shared" si="525"/>
        <v>5.8389080576975866E-3</v>
      </c>
    </row>
    <row r="514" spans="2:10">
      <c r="B514" s="50" t="s">
        <v>7733</v>
      </c>
      <c r="C514" s="144" t="str">
        <f t="shared" si="464"/>
        <v>IRDSH</v>
      </c>
      <c r="D514" s="50" t="str">
        <f t="shared" si="513"/>
        <v>IRDSH</v>
      </c>
      <c r="E514" s="50" t="s">
        <v>10</v>
      </c>
      <c r="F514" s="50" t="s">
        <v>11</v>
      </c>
      <c r="G514" s="50">
        <v>2015</v>
      </c>
      <c r="H514">
        <f>SUMIFS(IND_SavePot!$I$7:$I$10207,IND_SavePot!$D$7:$D$10207,'2015'!C514,IND_SavePot!$K$7:$K$10207,8-RIGHT('2015'!B514,1))*IF(RIGHT(C514,2)="PH",0.5,1)</f>
        <v>5.8389080576975866E-3</v>
      </c>
      <c r="I514" s="50">
        <f t="shared" ref="I514:J514" si="526">H514</f>
        <v>5.8389080576975866E-3</v>
      </c>
      <c r="J514" s="50">
        <f t="shared" si="526"/>
        <v>5.8389080576975866E-3</v>
      </c>
    </row>
    <row r="515" spans="2:10">
      <c r="B515" s="50" t="s">
        <v>7734</v>
      </c>
      <c r="C515" s="144" t="str">
        <f t="shared" si="464"/>
        <v>IRDSH</v>
      </c>
      <c r="D515" s="50" t="str">
        <f t="shared" si="513"/>
        <v>IRDSH</v>
      </c>
      <c r="E515" s="50" t="s">
        <v>10</v>
      </c>
      <c r="F515" s="50" t="s">
        <v>11</v>
      </c>
      <c r="G515" s="50">
        <v>2015</v>
      </c>
      <c r="H515">
        <f>SUMIFS(IND_SavePot!$I$7:$I$10207,IND_SavePot!$D$7:$D$10207,'2015'!C515,IND_SavePot!$K$7:$K$10207,8-RIGHT('2015'!B515,1))*IF(RIGHT(C515,2)="PH",0.5,1)</f>
        <v>3.892605371798408E-3</v>
      </c>
      <c r="I515" s="50">
        <f t="shared" ref="I515:J515" si="527">H515</f>
        <v>3.892605371798408E-3</v>
      </c>
      <c r="J515" s="50">
        <f t="shared" si="527"/>
        <v>3.892605371798408E-3</v>
      </c>
    </row>
    <row r="516" spans="2:10">
      <c r="B516" s="50" t="s">
        <v>7735</v>
      </c>
      <c r="C516" s="144" t="str">
        <f t="shared" si="464"/>
        <v>IRDSH</v>
      </c>
      <c r="D516" s="50" t="str">
        <f t="shared" si="513"/>
        <v>IRDSH</v>
      </c>
      <c r="E516" s="50" t="s">
        <v>10</v>
      </c>
      <c r="F516" s="50" t="s">
        <v>11</v>
      </c>
      <c r="G516" s="50">
        <v>2015</v>
      </c>
      <c r="H516">
        <f>SUMIFS(IND_SavePot!$I$7:$I$10207,IND_SavePot!$D$7:$D$10207,'2015'!C516,IND_SavePot!$K$7:$K$10207,8-RIGHT('2015'!B516,1))*IF(RIGHT(C516,2)="PH",0.5,1)</f>
        <v>5.8389080576975866E-3</v>
      </c>
      <c r="I516" s="50">
        <f t="shared" ref="I516:J516" si="528">H516</f>
        <v>5.8389080576975866E-3</v>
      </c>
      <c r="J516" s="50">
        <f t="shared" si="528"/>
        <v>5.8389080576975866E-3</v>
      </c>
    </row>
    <row r="517" spans="2:10">
      <c r="B517" s="50" t="s">
        <v>7736</v>
      </c>
      <c r="C517" s="144" t="str">
        <f t="shared" si="464"/>
        <v>IRDSH</v>
      </c>
      <c r="D517" s="50" t="str">
        <f t="shared" si="513"/>
        <v>IRDSH</v>
      </c>
      <c r="E517" s="50" t="s">
        <v>10</v>
      </c>
      <c r="F517" s="50" t="s">
        <v>11</v>
      </c>
      <c r="G517" s="50">
        <v>2015</v>
      </c>
      <c r="H517">
        <f>SUMIFS(IND_SavePot!$I$7:$I$10207,IND_SavePot!$D$7:$D$10207,'2015'!C517,IND_SavePot!$K$7:$K$10207,8-RIGHT('2015'!B517,1))*IF(RIGHT(C517,2)="PH",0.5,1)</f>
        <v>6.4227988634673452E-2</v>
      </c>
      <c r="I517" s="50">
        <f t="shared" ref="I517:J517" si="529">H517</f>
        <v>6.4227988634673452E-2</v>
      </c>
      <c r="J517" s="50">
        <f t="shared" si="529"/>
        <v>6.4227988634673452E-2</v>
      </c>
    </row>
    <row r="518" spans="2:10">
      <c r="B518" s="50" t="s">
        <v>7737</v>
      </c>
      <c r="C518" s="144" t="str">
        <f t="shared" ref="C518:C581" si="530">"I"&amp;MID(B518,4,1)&amp;"D"&amp;MID(B518,9,2)</f>
        <v>IRDLA</v>
      </c>
      <c r="D518" s="50" t="str">
        <f t="shared" si="513"/>
        <v>IRDLA</v>
      </c>
      <c r="E518" s="50" t="s">
        <v>10</v>
      </c>
      <c r="F518" s="50" t="s">
        <v>11</v>
      </c>
      <c r="G518" s="50">
        <v>2015</v>
      </c>
      <c r="H518">
        <f>SUMIFS(IND_SavePot!$I$7:$I$10207,IND_SavePot!$D$7:$D$10207,'2015'!C518,IND_SavePot!$K$7:$K$10207,8-RIGHT('2015'!B518,1))*IF(RIGHT(C518,2)="PH",0.5,1)</f>
        <v>9.3619557744192852E-2</v>
      </c>
      <c r="I518" s="50">
        <f t="shared" ref="I518:J518" si="531">H518</f>
        <v>9.3619557744192852E-2</v>
      </c>
      <c r="J518" s="50">
        <f t="shared" si="531"/>
        <v>9.3619557744192852E-2</v>
      </c>
    </row>
    <row r="519" spans="2:10">
      <c r="B519" s="50" t="s">
        <v>7738</v>
      </c>
      <c r="C519" s="144" t="str">
        <f t="shared" si="530"/>
        <v>IRDLA</v>
      </c>
      <c r="D519" s="50" t="str">
        <f t="shared" si="513"/>
        <v>IRDLA</v>
      </c>
      <c r="E519" s="50" t="s">
        <v>10</v>
      </c>
      <c r="F519" s="50" t="s">
        <v>11</v>
      </c>
      <c r="G519" s="50">
        <v>2015</v>
      </c>
      <c r="H519">
        <f>SUMIFS(IND_SavePot!$I$7:$I$10207,IND_SavePot!$D$7:$D$10207,'2015'!C519,IND_SavePot!$K$7:$K$10207,8-RIGHT('2015'!B519,1))*IF(RIGHT(C519,2)="PH",0.5,1)</f>
        <v>5.5070328084819379E-3</v>
      </c>
      <c r="I519" s="50">
        <f t="shared" ref="I519:J519" si="532">H519</f>
        <v>5.5070328084819379E-3</v>
      </c>
      <c r="J519" s="50">
        <f t="shared" si="532"/>
        <v>5.5070328084819379E-3</v>
      </c>
    </row>
    <row r="520" spans="2:10">
      <c r="B520" s="50" t="s">
        <v>7739</v>
      </c>
      <c r="C520" s="144" t="str">
        <f t="shared" si="530"/>
        <v>IRDLA</v>
      </c>
      <c r="D520" s="50" t="str">
        <f t="shared" si="513"/>
        <v>IRDLA</v>
      </c>
      <c r="E520" s="50" t="s">
        <v>10</v>
      </c>
      <c r="F520" s="50" t="s">
        <v>11</v>
      </c>
      <c r="G520" s="50">
        <v>2015</v>
      </c>
      <c r="H520">
        <f>SUMIFS(IND_SavePot!$I$7:$I$10207,IND_SavePot!$D$7:$D$10207,'2015'!C520,IND_SavePot!$K$7:$K$10207,8-RIGHT('2015'!B520,1))*IF(RIGHT(C520,2)="PH",0.5,1)</f>
        <v>1.1014065616963862E-2</v>
      </c>
      <c r="I520" s="50">
        <f t="shared" ref="I520:J520" si="533">H520</f>
        <v>1.1014065616963862E-2</v>
      </c>
      <c r="J520" s="50">
        <f t="shared" si="533"/>
        <v>1.1014065616963862E-2</v>
      </c>
    </row>
    <row r="521" spans="2:10">
      <c r="B521" s="50" t="s">
        <v>7740</v>
      </c>
      <c r="C521" s="144" t="str">
        <f t="shared" si="530"/>
        <v>IRDLA</v>
      </c>
      <c r="D521" s="50" t="str">
        <f t="shared" si="513"/>
        <v>IRDLA</v>
      </c>
      <c r="E521" s="50" t="s">
        <v>10</v>
      </c>
      <c r="F521" s="50" t="s">
        <v>11</v>
      </c>
      <c r="G521" s="50">
        <v>2015</v>
      </c>
      <c r="H521">
        <f>SUMIFS(IND_SavePot!$I$7:$I$10207,IND_SavePot!$D$7:$D$10207,'2015'!C521,IND_SavePot!$K$7:$K$10207,8-RIGHT('2015'!B521,1))*IF(RIGHT(C521,2)="PH",0.5,1)</f>
        <v>5.6807852586238418E-3</v>
      </c>
      <c r="I521" s="50">
        <f t="shared" ref="I521:J521" si="534">H521</f>
        <v>5.6807852586238418E-3</v>
      </c>
      <c r="J521" s="50">
        <f t="shared" si="534"/>
        <v>5.6807852586238418E-3</v>
      </c>
    </row>
    <row r="522" spans="2:10">
      <c r="B522" s="50" t="s">
        <v>7741</v>
      </c>
      <c r="C522" s="144" t="str">
        <f t="shared" si="530"/>
        <v>IRDLA</v>
      </c>
      <c r="D522" s="50" t="str">
        <f t="shared" si="513"/>
        <v>IRDLA</v>
      </c>
      <c r="E522" s="50" t="s">
        <v>10</v>
      </c>
      <c r="F522" s="50" t="s">
        <v>11</v>
      </c>
      <c r="G522" s="50">
        <v>2015</v>
      </c>
      <c r="H522">
        <f>SUMIFS(IND_SavePot!$I$7:$I$10207,IND_SavePot!$D$7:$D$10207,'2015'!C522,IND_SavePot!$K$7:$K$10207,8-RIGHT('2015'!B522,1))*IF(RIGHT(C522,2)="PH",0.5,1)</f>
        <v>5.6807852586238661E-3</v>
      </c>
      <c r="I522" s="50">
        <f t="shared" ref="I522:J522" si="535">H522</f>
        <v>5.6807852586238661E-3</v>
      </c>
      <c r="J522" s="50">
        <f t="shared" si="535"/>
        <v>5.6807852586238661E-3</v>
      </c>
    </row>
    <row r="523" spans="2:10">
      <c r="B523" s="50" t="s">
        <v>7742</v>
      </c>
      <c r="C523" s="144" t="str">
        <f t="shared" si="530"/>
        <v>IRDLA</v>
      </c>
      <c r="D523" s="50" t="str">
        <f t="shared" si="513"/>
        <v>IRDLA</v>
      </c>
      <c r="E523" s="50" t="s">
        <v>10</v>
      </c>
      <c r="F523" s="50" t="s">
        <v>11</v>
      </c>
      <c r="G523" s="50">
        <v>2015</v>
      </c>
      <c r="H523">
        <f>SUMIFS(IND_SavePot!$I$7:$I$10207,IND_SavePot!$D$7:$D$10207,'2015'!C523,IND_SavePot!$K$7:$K$10207,8-RIGHT('2015'!B523,1))*IF(RIGHT(C523,2)="PH",0.5,1)</f>
        <v>2.840392629311933E-3</v>
      </c>
      <c r="I523" s="50">
        <f t="shared" ref="I523:J523" si="536">H523</f>
        <v>2.840392629311933E-3</v>
      </c>
      <c r="J523" s="50">
        <f t="shared" si="536"/>
        <v>2.840392629311933E-3</v>
      </c>
    </row>
    <row r="524" spans="2:10">
      <c r="B524" s="50" t="s">
        <v>7743</v>
      </c>
      <c r="C524" s="144" t="str">
        <f t="shared" si="530"/>
        <v>IRDLA</v>
      </c>
      <c r="D524" s="50" t="str">
        <f t="shared" si="513"/>
        <v>IRDLA</v>
      </c>
      <c r="E524" s="50" t="s">
        <v>10</v>
      </c>
      <c r="F524" s="50" t="s">
        <v>11</v>
      </c>
      <c r="G524" s="50">
        <v>2015</v>
      </c>
      <c r="H524">
        <f>SUMIFS(IND_SavePot!$I$7:$I$10207,IND_SavePot!$D$7:$D$10207,'2015'!C524,IND_SavePot!$K$7:$K$10207,8-RIGHT('2015'!B524,1))*IF(RIGHT(C524,2)="PH",0.5,1)</f>
        <v>5.6807852586238661E-3</v>
      </c>
      <c r="I524" s="50">
        <f t="shared" ref="I524:J524" si="537">H524</f>
        <v>5.6807852586238661E-3</v>
      </c>
      <c r="J524" s="50">
        <f t="shared" si="537"/>
        <v>5.6807852586238661E-3</v>
      </c>
    </row>
    <row r="525" spans="2:10">
      <c r="B525" s="50" t="s">
        <v>7744</v>
      </c>
      <c r="C525" s="144" t="str">
        <f t="shared" si="530"/>
        <v>IRDLA</v>
      </c>
      <c r="D525" s="50" t="str">
        <f t="shared" si="513"/>
        <v>IRDLA</v>
      </c>
      <c r="E525" s="50" t="s">
        <v>10</v>
      </c>
      <c r="F525" s="50" t="s">
        <v>11</v>
      </c>
      <c r="G525" s="50">
        <v>2015</v>
      </c>
      <c r="H525">
        <f>SUMIFS(IND_SavePot!$I$7:$I$10207,IND_SavePot!$D$7:$D$10207,'2015'!C525,IND_SavePot!$K$7:$K$10207,8-RIGHT('2015'!B525,1))*IF(RIGHT(C525,2)="PH",0.5,1)</f>
        <v>5.6807852586238661E-3</v>
      </c>
      <c r="I525" s="50">
        <f t="shared" ref="I525:J525" si="538">H525</f>
        <v>5.6807852586238661E-3</v>
      </c>
      <c r="J525" s="50">
        <f t="shared" si="538"/>
        <v>5.6807852586238661E-3</v>
      </c>
    </row>
    <row r="526" spans="2:10">
      <c r="B526" s="50" t="s">
        <v>7745</v>
      </c>
      <c r="C526" s="144" t="str">
        <f t="shared" si="530"/>
        <v>IRDLA</v>
      </c>
      <c r="D526" s="50" t="str">
        <f t="shared" si="513"/>
        <v>IRDLA</v>
      </c>
      <c r="E526" s="50" t="s">
        <v>10</v>
      </c>
      <c r="F526" s="50" t="s">
        <v>11</v>
      </c>
      <c r="G526" s="50">
        <v>2015</v>
      </c>
      <c r="H526">
        <f>SUMIFS(IND_SavePot!$I$7:$I$10207,IND_SavePot!$D$7:$D$10207,'2015'!C526,IND_SavePot!$K$7:$K$10207,8-RIGHT('2015'!B526,1))*IF(RIGHT(C526,2)="PH",0.5,1)</f>
        <v>0.33736366419903258</v>
      </c>
      <c r="I526" s="50">
        <f t="shared" ref="I526:J526" si="539">H526</f>
        <v>0.33736366419903258</v>
      </c>
      <c r="J526" s="50">
        <f t="shared" si="539"/>
        <v>0.33736366419903258</v>
      </c>
    </row>
    <row r="527" spans="2:10">
      <c r="B527" s="50" t="s">
        <v>7746</v>
      </c>
      <c r="C527" s="144" t="str">
        <f t="shared" si="530"/>
        <v>IRDEM</v>
      </c>
      <c r="D527" s="50" t="str">
        <f t="shared" si="513"/>
        <v>IRDEM</v>
      </c>
      <c r="E527" s="50" t="s">
        <v>10</v>
      </c>
      <c r="F527" s="50" t="s">
        <v>11</v>
      </c>
      <c r="G527" s="50">
        <v>2015</v>
      </c>
      <c r="H527">
        <f>SUMIFS(IND_SavePot!$I$7:$I$10207,IND_SavePot!$D$7:$D$10207,'2015'!C527,IND_SavePot!$K$7:$K$10207,8-RIGHT('2015'!B527,1))*IF(RIGHT(C527,2)="PH",0.5,1)</f>
        <v>7.208239139228298E-2</v>
      </c>
      <c r="I527" s="50">
        <f t="shared" ref="I527:J527" si="540">H527</f>
        <v>7.208239139228298E-2</v>
      </c>
      <c r="J527" s="50">
        <f t="shared" si="540"/>
        <v>7.208239139228298E-2</v>
      </c>
    </row>
    <row r="528" spans="2:10">
      <c r="B528" s="50" t="s">
        <v>7747</v>
      </c>
      <c r="C528" s="144" t="str">
        <f t="shared" si="530"/>
        <v>IRDEM</v>
      </c>
      <c r="D528" s="50" t="str">
        <f t="shared" si="513"/>
        <v>IRDEM</v>
      </c>
      <c r="E528" s="50" t="s">
        <v>10</v>
      </c>
      <c r="F528" s="50" t="s">
        <v>11</v>
      </c>
      <c r="G528" s="50">
        <v>2015</v>
      </c>
      <c r="H528">
        <f>SUMIFS(IND_SavePot!$I$7:$I$10207,IND_SavePot!$D$7:$D$10207,'2015'!C528,IND_SavePot!$K$7:$K$10207,8-RIGHT('2015'!B528,1))*IF(RIGHT(C528,2)="PH",0.5,1)</f>
        <v>4.240140670134303E-3</v>
      </c>
      <c r="I528" s="50">
        <f t="shared" ref="I528:J528" si="541">H528</f>
        <v>4.240140670134303E-3</v>
      </c>
      <c r="J528" s="50">
        <f t="shared" si="541"/>
        <v>4.240140670134303E-3</v>
      </c>
    </row>
    <row r="529" spans="2:10">
      <c r="B529" s="50" t="s">
        <v>7748</v>
      </c>
      <c r="C529" s="144" t="str">
        <f t="shared" si="530"/>
        <v>IRDEM</v>
      </c>
      <c r="D529" s="50" t="str">
        <f t="shared" si="513"/>
        <v>IRDEM</v>
      </c>
      <c r="E529" s="50" t="s">
        <v>10</v>
      </c>
      <c r="F529" s="50" t="s">
        <v>11</v>
      </c>
      <c r="G529" s="50">
        <v>2015</v>
      </c>
      <c r="H529">
        <f>SUMIFS(IND_SavePot!$I$7:$I$10207,IND_SavePot!$D$7:$D$10207,'2015'!C529,IND_SavePot!$K$7:$K$10207,8-RIGHT('2015'!B529,1))*IF(RIGHT(C529,2)="PH",0.5,1)</f>
        <v>8.4802813402685799E-3</v>
      </c>
      <c r="I529" s="50">
        <f t="shared" ref="I529:J529" si="542">H529</f>
        <v>8.4802813402685799E-3</v>
      </c>
      <c r="J529" s="50">
        <f t="shared" si="542"/>
        <v>8.4802813402685799E-3</v>
      </c>
    </row>
    <row r="530" spans="2:10">
      <c r="B530" s="50" t="s">
        <v>7749</v>
      </c>
      <c r="C530" s="144" t="str">
        <f t="shared" si="530"/>
        <v>IRDEM</v>
      </c>
      <c r="D530" s="50" t="str">
        <f t="shared" si="513"/>
        <v>IRDEM</v>
      </c>
      <c r="E530" s="50" t="s">
        <v>10</v>
      </c>
      <c r="F530" s="50" t="s">
        <v>11</v>
      </c>
      <c r="G530" s="50">
        <v>2015</v>
      </c>
      <c r="H530">
        <f>SUMIFS(IND_SavePot!$I$7:$I$10207,IND_SavePot!$D$7:$D$10207,'2015'!C530,IND_SavePot!$K$7:$K$10207,8-RIGHT('2015'!B530,1))*IF(RIGHT(C530,2)="PH",0.5,1)</f>
        <v>4.3118884457787488E-3</v>
      </c>
      <c r="I530" s="50">
        <f t="shared" ref="I530:J530" si="543">H530</f>
        <v>4.3118884457787488E-3</v>
      </c>
      <c r="J530" s="50">
        <f t="shared" si="543"/>
        <v>4.3118884457787488E-3</v>
      </c>
    </row>
    <row r="531" spans="2:10">
      <c r="B531" s="50" t="s">
        <v>7750</v>
      </c>
      <c r="C531" s="144" t="str">
        <f t="shared" si="530"/>
        <v>IRDEM</v>
      </c>
      <c r="D531" s="50" t="str">
        <f t="shared" si="513"/>
        <v>IRDEM</v>
      </c>
      <c r="E531" s="50" t="s">
        <v>10</v>
      </c>
      <c r="F531" s="50" t="s">
        <v>11</v>
      </c>
      <c r="G531" s="50">
        <v>2015</v>
      </c>
      <c r="H531">
        <f>SUMIFS(IND_SavePot!$I$7:$I$10207,IND_SavePot!$D$7:$D$10207,'2015'!C531,IND_SavePot!$K$7:$K$10207,8-RIGHT('2015'!B531,1))*IF(RIGHT(C531,2)="PH",0.5,1)</f>
        <v>4.3118884457787731E-3</v>
      </c>
      <c r="I531" s="50">
        <f t="shared" ref="I531:J531" si="544">H531</f>
        <v>4.3118884457787731E-3</v>
      </c>
      <c r="J531" s="50">
        <f t="shared" si="544"/>
        <v>4.3118884457787731E-3</v>
      </c>
    </row>
    <row r="532" spans="2:10">
      <c r="B532" s="50" t="s">
        <v>7751</v>
      </c>
      <c r="C532" s="144" t="str">
        <f t="shared" si="530"/>
        <v>IRDEM</v>
      </c>
      <c r="D532" s="50" t="str">
        <f t="shared" si="513"/>
        <v>IRDEM</v>
      </c>
      <c r="E532" s="50" t="s">
        <v>10</v>
      </c>
      <c r="F532" s="50" t="s">
        <v>11</v>
      </c>
      <c r="G532" s="50">
        <v>2015</v>
      </c>
      <c r="H532">
        <f>SUMIFS(IND_SavePot!$I$7:$I$10207,IND_SavePot!$D$7:$D$10207,'2015'!C532,IND_SavePot!$K$7:$K$10207,8-RIGHT('2015'!B532,1))*IF(RIGHT(C532,2)="PH",0.5,1)</f>
        <v>4.3118884457787731E-3</v>
      </c>
      <c r="I532" s="50">
        <f t="shared" ref="I532:J532" si="545">H532</f>
        <v>4.3118884457787731E-3</v>
      </c>
      <c r="J532" s="50">
        <f t="shared" si="545"/>
        <v>4.3118884457787731E-3</v>
      </c>
    </row>
    <row r="533" spans="2:10">
      <c r="B533" s="50" t="s">
        <v>7752</v>
      </c>
      <c r="C533" s="144" t="str">
        <f t="shared" si="530"/>
        <v>IRDEM</v>
      </c>
      <c r="D533" s="50" t="str">
        <f t="shared" si="513"/>
        <v>IRDEM</v>
      </c>
      <c r="E533" s="50" t="s">
        <v>10</v>
      </c>
      <c r="F533" s="50" t="s">
        <v>11</v>
      </c>
      <c r="G533" s="50">
        <v>2015</v>
      </c>
      <c r="H533">
        <f>SUMIFS(IND_SavePot!$I$7:$I$10207,IND_SavePot!$D$7:$D$10207,'2015'!C533,IND_SavePot!$K$7:$K$10207,8-RIGHT('2015'!B533,1))*IF(RIGHT(C533,2)="PH",0.5,1)</f>
        <v>2.1559442228893931E-3</v>
      </c>
      <c r="I533" s="50">
        <f t="shared" ref="I533:J533" si="546">H533</f>
        <v>2.1559442228893931E-3</v>
      </c>
      <c r="J533" s="50">
        <f t="shared" si="546"/>
        <v>2.1559442228893931E-3</v>
      </c>
    </row>
    <row r="534" spans="2:10">
      <c r="B534" s="50" t="s">
        <v>7753</v>
      </c>
      <c r="C534" s="144" t="str">
        <f t="shared" si="530"/>
        <v>IRDEM</v>
      </c>
      <c r="D534" s="50" t="str">
        <f t="shared" si="513"/>
        <v>IRDEM</v>
      </c>
      <c r="E534" s="50" t="s">
        <v>10</v>
      </c>
      <c r="F534" s="50" t="s">
        <v>11</v>
      </c>
      <c r="G534" s="50">
        <v>2015</v>
      </c>
      <c r="H534">
        <f>SUMIFS(IND_SavePot!$I$7:$I$10207,IND_SavePot!$D$7:$D$10207,'2015'!C534,IND_SavePot!$K$7:$K$10207,8-RIGHT('2015'!B534,1))*IF(RIGHT(C534,2)="PH",0.5,1)</f>
        <v>4.3118884457787731E-3</v>
      </c>
      <c r="I534" s="50">
        <f t="shared" ref="I534:J534" si="547">H534</f>
        <v>4.3118884457787731E-3</v>
      </c>
      <c r="J534" s="50">
        <f t="shared" si="547"/>
        <v>4.3118884457787731E-3</v>
      </c>
    </row>
    <row r="535" spans="2:10">
      <c r="B535" s="50" t="s">
        <v>7754</v>
      </c>
      <c r="C535" s="144" t="str">
        <f t="shared" si="530"/>
        <v>IRDEM</v>
      </c>
      <c r="D535" s="50" t="str">
        <f t="shared" si="513"/>
        <v>IRDEM</v>
      </c>
      <c r="E535" s="50" t="s">
        <v>10</v>
      </c>
      <c r="F535" s="50" t="s">
        <v>11</v>
      </c>
      <c r="G535" s="50">
        <v>2015</v>
      </c>
      <c r="H535">
        <f>SUMIFS(IND_SavePot!$I$7:$I$10207,IND_SavePot!$D$7:$D$10207,'2015'!C535,IND_SavePot!$K$7:$K$10207,8-RIGHT('2015'!B535,1))*IF(RIGHT(C535,2)="PH",0.5,1)</f>
        <v>9.8959254787387513E-2</v>
      </c>
      <c r="I535" s="50">
        <f t="shared" ref="I535:J535" si="548">H535</f>
        <v>9.8959254787387513E-2</v>
      </c>
      <c r="J535" s="50">
        <f t="shared" si="548"/>
        <v>9.8959254787387513E-2</v>
      </c>
    </row>
    <row r="536" spans="2:10">
      <c r="B536" s="50" t="s">
        <v>7755</v>
      </c>
      <c r="C536" s="144" t="str">
        <f t="shared" si="530"/>
        <v>IRDTF</v>
      </c>
      <c r="D536" s="50" t="str">
        <f t="shared" si="513"/>
        <v>IRDTF</v>
      </c>
      <c r="E536" s="50" t="s">
        <v>10</v>
      </c>
      <c r="F536" s="50" t="s">
        <v>11</v>
      </c>
      <c r="G536" s="50">
        <v>2015</v>
      </c>
      <c r="H536">
        <f>SUMIFS(IND_SavePot!$I$7:$I$10207,IND_SavePot!$D$7:$D$10207,'2015'!C536,IND_SavePot!$K$7:$K$10207,8-RIGHT('2015'!B536,1))*IF(RIGHT(C536,2)="PH",0.5,1)</f>
        <v>1.2359024675067687E-2</v>
      </c>
      <c r="I536" s="50">
        <f t="shared" ref="I536:J536" si="549">H536</f>
        <v>1.2359024675067687E-2</v>
      </c>
      <c r="J536" s="50">
        <f t="shared" si="549"/>
        <v>1.2359024675067687E-2</v>
      </c>
    </row>
    <row r="537" spans="2:10">
      <c r="B537" s="50" t="s">
        <v>7756</v>
      </c>
      <c r="C537" s="144" t="str">
        <f t="shared" si="530"/>
        <v>IRDTF</v>
      </c>
      <c r="D537" s="50" t="str">
        <f t="shared" si="513"/>
        <v>IRDTF</v>
      </c>
      <c r="E537" s="50" t="s">
        <v>10</v>
      </c>
      <c r="F537" s="50" t="s">
        <v>11</v>
      </c>
      <c r="G537" s="50">
        <v>2015</v>
      </c>
      <c r="H537">
        <f>SUMIFS(IND_SavePot!$I$7:$I$10207,IND_SavePot!$D$7:$D$10207,'2015'!C537,IND_SavePot!$K$7:$K$10207,8-RIGHT('2015'!B537,1))*IF(RIGHT(C537,2)="PH",0.5,1)</f>
        <v>0</v>
      </c>
      <c r="I537" s="50">
        <f t="shared" ref="I537:J537" si="550">H537</f>
        <v>0</v>
      </c>
      <c r="J537" s="50">
        <f t="shared" si="550"/>
        <v>0</v>
      </c>
    </row>
    <row r="538" spans="2:10">
      <c r="B538" s="50" t="s">
        <v>7757</v>
      </c>
      <c r="C538" s="144" t="str">
        <f t="shared" si="530"/>
        <v>IRDTF</v>
      </c>
      <c r="D538" s="50" t="str">
        <f t="shared" si="513"/>
        <v>IRDTF</v>
      </c>
      <c r="E538" s="50" t="s">
        <v>10</v>
      </c>
      <c r="F538" s="50" t="s">
        <v>11</v>
      </c>
      <c r="G538" s="50">
        <v>2015</v>
      </c>
      <c r="H538">
        <f>SUMIFS(IND_SavePot!$I$7:$I$10207,IND_SavePot!$D$7:$D$10207,'2015'!C538,IND_SavePot!$K$7:$K$10207,8-RIGHT('2015'!B538,1))*IF(RIGHT(C538,2)="PH",0.5,1)</f>
        <v>0</v>
      </c>
      <c r="I538" s="50">
        <f t="shared" ref="I538:J538" si="551">H538</f>
        <v>0</v>
      </c>
      <c r="J538" s="50">
        <f t="shared" si="551"/>
        <v>0</v>
      </c>
    </row>
    <row r="539" spans="2:10">
      <c r="B539" s="50" t="s">
        <v>7758</v>
      </c>
      <c r="C539" s="144" t="str">
        <f t="shared" si="530"/>
        <v>IRDTF</v>
      </c>
      <c r="D539" s="50" t="str">
        <f t="shared" si="513"/>
        <v>IRDTF</v>
      </c>
      <c r="E539" s="50" t="s">
        <v>10</v>
      </c>
      <c r="F539" s="50" t="s">
        <v>11</v>
      </c>
      <c r="G539" s="50">
        <v>2015</v>
      </c>
      <c r="H539">
        <f>SUMIFS(IND_SavePot!$I$7:$I$10207,IND_SavePot!$D$7:$D$10207,'2015'!C539,IND_SavePot!$K$7:$K$10207,8-RIGHT('2015'!B539,1))*IF(RIGHT(C539,2)="PH",0.5,1)</f>
        <v>0</v>
      </c>
      <c r="I539" s="50">
        <f t="shared" ref="I539:J539" si="552">H539</f>
        <v>0</v>
      </c>
      <c r="J539" s="50">
        <f t="shared" si="552"/>
        <v>0</v>
      </c>
    </row>
    <row r="540" spans="2:10">
      <c r="B540" s="50" t="s">
        <v>7759</v>
      </c>
      <c r="C540" s="144" t="str">
        <f t="shared" si="530"/>
        <v>IRDTF</v>
      </c>
      <c r="D540" s="50" t="str">
        <f t="shared" si="513"/>
        <v>IRDTF</v>
      </c>
      <c r="E540" s="50" t="s">
        <v>10</v>
      </c>
      <c r="F540" s="50" t="s">
        <v>11</v>
      </c>
      <c r="G540" s="50">
        <v>2015</v>
      </c>
      <c r="H540">
        <f>SUMIFS(IND_SavePot!$I$7:$I$10207,IND_SavePot!$D$7:$D$10207,'2015'!C540,IND_SavePot!$K$7:$K$10207,8-RIGHT('2015'!B540,1))*IF(RIGHT(C540,2)="PH",0.5,1)</f>
        <v>0</v>
      </c>
      <c r="I540" s="50">
        <f t="shared" ref="I540:J540" si="553">H540</f>
        <v>0</v>
      </c>
      <c r="J540" s="50">
        <f t="shared" si="553"/>
        <v>0</v>
      </c>
    </row>
    <row r="541" spans="2:10">
      <c r="B541" s="50" t="s">
        <v>7760</v>
      </c>
      <c r="C541" s="144" t="str">
        <f t="shared" si="530"/>
        <v>IRDTF</v>
      </c>
      <c r="D541" s="50" t="str">
        <f t="shared" si="513"/>
        <v>IRDTF</v>
      </c>
      <c r="E541" s="50" t="s">
        <v>10</v>
      </c>
      <c r="F541" s="50" t="s">
        <v>11</v>
      </c>
      <c r="G541" s="50">
        <v>2015</v>
      </c>
      <c r="H541">
        <f>SUMIFS(IND_SavePot!$I$7:$I$10207,IND_SavePot!$D$7:$D$10207,'2015'!C541,IND_SavePot!$K$7:$K$10207,8-RIGHT('2015'!B541,1))*IF(RIGHT(C541,2)="PH",0.5,1)</f>
        <v>0</v>
      </c>
      <c r="I541" s="50">
        <f t="shared" ref="I541:J541" si="554">H541</f>
        <v>0</v>
      </c>
      <c r="J541" s="50">
        <f t="shared" si="554"/>
        <v>0</v>
      </c>
    </row>
    <row r="542" spans="2:10">
      <c r="B542" s="50" t="s">
        <v>7761</v>
      </c>
      <c r="C542" s="144" t="str">
        <f t="shared" si="530"/>
        <v>IRDTF</v>
      </c>
      <c r="D542" s="50" t="str">
        <f t="shared" si="513"/>
        <v>IRDTF</v>
      </c>
      <c r="E542" s="50" t="s">
        <v>10</v>
      </c>
      <c r="F542" s="50" t="s">
        <v>11</v>
      </c>
      <c r="G542" s="50">
        <v>2015</v>
      </c>
      <c r="H542">
        <f>SUMIFS(IND_SavePot!$I$7:$I$10207,IND_SavePot!$D$7:$D$10207,'2015'!C542,IND_SavePot!$K$7:$K$10207,8-RIGHT('2015'!B542,1))*IF(RIGHT(C542,2)="PH",0.5,1)</f>
        <v>0</v>
      </c>
      <c r="I542" s="50">
        <f t="shared" ref="I542:J542" si="555">H542</f>
        <v>0</v>
      </c>
      <c r="J542" s="50">
        <f t="shared" si="555"/>
        <v>0</v>
      </c>
    </row>
    <row r="543" spans="2:10">
      <c r="B543" s="50" t="s">
        <v>7762</v>
      </c>
      <c r="C543" s="144" t="str">
        <f t="shared" si="530"/>
        <v>IRDTF</v>
      </c>
      <c r="D543" s="50" t="str">
        <f t="shared" si="513"/>
        <v>IRDTF</v>
      </c>
      <c r="E543" s="50" t="s">
        <v>10</v>
      </c>
      <c r="F543" s="50" t="s">
        <v>11</v>
      </c>
      <c r="G543" s="50">
        <v>2015</v>
      </c>
      <c r="H543">
        <f>SUMIFS(IND_SavePot!$I$7:$I$10207,IND_SavePot!$D$7:$D$10207,'2015'!C543,IND_SavePot!$K$7:$K$10207,8-RIGHT('2015'!B543,1))*IF(RIGHT(C543,2)="PH",0.5,1)</f>
        <v>0</v>
      </c>
      <c r="I543" s="50">
        <f t="shared" ref="I543:J543" si="556">H543</f>
        <v>0</v>
      </c>
      <c r="J543" s="50">
        <f t="shared" si="556"/>
        <v>0</v>
      </c>
    </row>
    <row r="544" spans="2:10">
      <c r="B544" s="50" t="s">
        <v>7763</v>
      </c>
      <c r="C544" s="144" t="str">
        <f t="shared" si="530"/>
        <v>IRDTF</v>
      </c>
      <c r="D544" s="50" t="str">
        <f t="shared" si="513"/>
        <v>IRDTF</v>
      </c>
      <c r="E544" s="50" t="s">
        <v>10</v>
      </c>
      <c r="F544" s="50" t="s">
        <v>11</v>
      </c>
      <c r="G544" s="50">
        <v>2015</v>
      </c>
      <c r="H544">
        <f>SUMIFS(IND_SavePot!$I$7:$I$10207,IND_SavePot!$D$7:$D$10207,'2015'!C544,IND_SavePot!$K$7:$K$10207,8-RIGHT('2015'!B544,1))*IF(RIGHT(C544,2)="PH",0.5,1)</f>
        <v>0</v>
      </c>
      <c r="I544" s="50">
        <f t="shared" ref="I544:J544" si="557">H544</f>
        <v>0</v>
      </c>
      <c r="J544" s="50">
        <f t="shared" si="557"/>
        <v>0</v>
      </c>
    </row>
    <row r="545" spans="2:10">
      <c r="B545" s="50" t="s">
        <v>7764</v>
      </c>
      <c r="C545" s="144" t="str">
        <f t="shared" si="530"/>
        <v>IWDPH</v>
      </c>
      <c r="D545" s="50" t="str">
        <f>C545</f>
        <v>IWDPH</v>
      </c>
      <c r="E545" s="50" t="s">
        <v>10</v>
      </c>
      <c r="F545" s="50" t="s">
        <v>11</v>
      </c>
      <c r="G545" s="50">
        <v>2015</v>
      </c>
      <c r="H545">
        <f>SUMIFS(IND_SavePot!$I$7:$I$10207,IND_SavePot!$D$7:$D$10207,'2015'!C545,IND_SavePot!$K$7:$K$10207,8-RIGHT('2015'!B545,1))*IF(RIGHT(C545,2)="PH",0.5,1)</f>
        <v>0.10136439889856556</v>
      </c>
      <c r="I545" s="50">
        <f t="shared" ref="I545:J545" si="558">H545</f>
        <v>0.10136439889856556</v>
      </c>
      <c r="J545" s="50">
        <f t="shared" si="558"/>
        <v>0.10136439889856556</v>
      </c>
    </row>
    <row r="546" spans="2:10">
      <c r="B546" s="50" t="s">
        <v>7765</v>
      </c>
      <c r="C546" s="144" t="str">
        <f t="shared" si="530"/>
        <v>IWDPH</v>
      </c>
      <c r="D546" s="50" t="str">
        <f t="shared" ref="D546:D598" si="559">C546</f>
        <v>IWDPH</v>
      </c>
      <c r="E546" s="50" t="s">
        <v>10</v>
      </c>
      <c r="F546" s="50" t="s">
        <v>11</v>
      </c>
      <c r="G546" s="50">
        <v>2015</v>
      </c>
      <c r="H546">
        <f>SUMIFS(IND_SavePot!$I$7:$I$10207,IND_SavePot!$D$7:$D$10207,'2015'!C546,IND_SavePot!$K$7:$K$10207,8-RIGHT('2015'!B546,1))*IF(RIGHT(C546,2)="PH",0.5,1)</f>
        <v>2.3641159864649847E-2</v>
      </c>
      <c r="I546" s="50">
        <f t="shared" ref="I546:J546" si="560">H546</f>
        <v>2.3641159864649847E-2</v>
      </c>
      <c r="J546" s="50">
        <f t="shared" si="560"/>
        <v>2.3641159864649847E-2</v>
      </c>
    </row>
    <row r="547" spans="2:10">
      <c r="B547" s="50" t="s">
        <v>7766</v>
      </c>
      <c r="C547" s="144" t="str">
        <f t="shared" si="530"/>
        <v>IWDPH</v>
      </c>
      <c r="D547" s="50" t="str">
        <f t="shared" si="559"/>
        <v>IWDPH</v>
      </c>
      <c r="E547" s="50" t="s">
        <v>10</v>
      </c>
      <c r="F547" s="50" t="s">
        <v>11</v>
      </c>
      <c r="G547" s="50">
        <v>2015</v>
      </c>
      <c r="H547">
        <f>SUMIFS(IND_SavePot!$I$7:$I$10207,IND_SavePot!$D$7:$D$10207,'2015'!C547,IND_SavePot!$K$7:$K$10207,8-RIGHT('2015'!B547,1))*IF(RIGHT(C547,2)="PH",0.5,1)</f>
        <v>2.4942344780194959E-2</v>
      </c>
      <c r="I547" s="50">
        <f t="shared" ref="I547:J547" si="561">H547</f>
        <v>2.4942344780194959E-2</v>
      </c>
      <c r="J547" s="50">
        <f t="shared" si="561"/>
        <v>2.4942344780194959E-2</v>
      </c>
    </row>
    <row r="548" spans="2:10">
      <c r="B548" s="50" t="s">
        <v>7767</v>
      </c>
      <c r="C548" s="144" t="str">
        <f t="shared" si="530"/>
        <v>IWDPH</v>
      </c>
      <c r="D548" s="50" t="str">
        <f t="shared" si="559"/>
        <v>IWDPH</v>
      </c>
      <c r="E548" s="50" t="s">
        <v>10</v>
      </c>
      <c r="F548" s="50" t="s">
        <v>11</v>
      </c>
      <c r="G548" s="50">
        <v>2015</v>
      </c>
      <c r="H548">
        <f>SUMIFS(IND_SavePot!$I$7:$I$10207,IND_SavePot!$D$7:$D$10207,'2015'!C548,IND_SavePot!$K$7:$K$10207,8-RIGHT('2015'!B548,1))*IF(RIGHT(C548,2)="PH",0.5,1)</f>
        <v>2.2841913373187119E-2</v>
      </c>
      <c r="I548" s="50">
        <f t="shared" ref="I548:J548" si="562">H548</f>
        <v>2.2841913373187119E-2</v>
      </c>
      <c r="J548" s="50">
        <f t="shared" si="562"/>
        <v>2.2841913373187119E-2</v>
      </c>
    </row>
    <row r="549" spans="2:10">
      <c r="B549" s="50" t="s">
        <v>7768</v>
      </c>
      <c r="C549" s="144" t="str">
        <f t="shared" si="530"/>
        <v>IWDPH</v>
      </c>
      <c r="D549" s="50" t="str">
        <f t="shared" si="559"/>
        <v>IWDPH</v>
      </c>
      <c r="E549" s="50" t="s">
        <v>10</v>
      </c>
      <c r="F549" s="50" t="s">
        <v>11</v>
      </c>
      <c r="G549" s="50">
        <v>2015</v>
      </c>
      <c r="H549">
        <f>SUMIFS(IND_SavePot!$I$7:$I$10207,IND_SavePot!$D$7:$D$10207,'2015'!C549,IND_SavePot!$K$7:$K$10207,8-RIGHT('2015'!B549,1))*IF(RIGHT(C549,2)="PH",0.5,1)</f>
        <v>1.8869406699589367E-2</v>
      </c>
      <c r="I549" s="50">
        <f t="shared" ref="I549:J549" si="563">H549</f>
        <v>1.8869406699589367E-2</v>
      </c>
      <c r="J549" s="50">
        <f t="shared" si="563"/>
        <v>1.8869406699589367E-2</v>
      </c>
    </row>
    <row r="550" spans="2:10">
      <c r="B550" s="50" t="s">
        <v>7769</v>
      </c>
      <c r="C550" s="144" t="str">
        <f t="shared" si="530"/>
        <v>IWDPH</v>
      </c>
      <c r="D550" s="50" t="str">
        <f t="shared" si="559"/>
        <v>IWDPH</v>
      </c>
      <c r="E550" s="50" t="s">
        <v>10</v>
      </c>
      <c r="F550" s="50" t="s">
        <v>11</v>
      </c>
      <c r="G550" s="50">
        <v>2015</v>
      </c>
      <c r="H550">
        <f>SUMIFS(IND_SavePot!$I$7:$I$10207,IND_SavePot!$D$7:$D$10207,'2015'!C550,IND_SavePot!$K$7:$K$10207,8-RIGHT('2015'!B550,1))*IF(RIGHT(C550,2)="PH",0.5,1)</f>
        <v>7.9450133471955144E-3</v>
      </c>
      <c r="I550" s="50">
        <f t="shared" ref="I550:J550" si="564">H550</f>
        <v>7.9450133471955144E-3</v>
      </c>
      <c r="J550" s="50">
        <f t="shared" si="564"/>
        <v>7.9450133471955144E-3</v>
      </c>
    </row>
    <row r="551" spans="2:10">
      <c r="B551" s="50" t="s">
        <v>7770</v>
      </c>
      <c r="C551" s="144" t="str">
        <f t="shared" si="530"/>
        <v>IWDPH</v>
      </c>
      <c r="D551" s="50" t="str">
        <f t="shared" si="559"/>
        <v>IWDPH</v>
      </c>
      <c r="E551" s="50" t="s">
        <v>10</v>
      </c>
      <c r="F551" s="50" t="s">
        <v>11</v>
      </c>
      <c r="G551" s="50">
        <v>2015</v>
      </c>
      <c r="H551">
        <f>SUMIFS(IND_SavePot!$I$7:$I$10207,IND_SavePot!$D$7:$D$10207,'2015'!C551,IND_SavePot!$K$7:$K$10207,8-RIGHT('2015'!B551,1))*IF(RIGHT(C551,2)="PH",0.5,1)</f>
        <v>8.9381400155949566E-3</v>
      </c>
      <c r="I551" s="50">
        <f t="shared" ref="I551:J551" si="565">H551</f>
        <v>8.9381400155949566E-3</v>
      </c>
      <c r="J551" s="50">
        <f t="shared" si="565"/>
        <v>8.9381400155949566E-3</v>
      </c>
    </row>
    <row r="552" spans="2:10">
      <c r="B552" s="50" t="s">
        <v>7771</v>
      </c>
      <c r="C552" s="144" t="str">
        <f t="shared" si="530"/>
        <v>IWDPH</v>
      </c>
      <c r="D552" s="50" t="str">
        <f t="shared" si="559"/>
        <v>IWDPH</v>
      </c>
      <c r="E552" s="50" t="s">
        <v>10</v>
      </c>
      <c r="F552" s="50" t="s">
        <v>11</v>
      </c>
      <c r="G552" s="50">
        <v>2015</v>
      </c>
      <c r="H552">
        <f>SUMIFS(IND_SavePot!$I$7:$I$10207,IND_SavePot!$D$7:$D$10207,'2015'!C552,IND_SavePot!$K$7:$K$10207,8-RIGHT('2015'!B552,1))*IF(RIGHT(C552,2)="PH",0.5,1)</f>
        <v>7.9450133471955283E-3</v>
      </c>
      <c r="I552" s="50">
        <f t="shared" ref="I552:J552" si="566">H552</f>
        <v>7.9450133471955283E-3</v>
      </c>
      <c r="J552" s="50">
        <f t="shared" si="566"/>
        <v>7.9450133471955283E-3</v>
      </c>
    </row>
    <row r="553" spans="2:10">
      <c r="B553" s="50" t="s">
        <v>7772</v>
      </c>
      <c r="C553" s="144" t="str">
        <f t="shared" si="530"/>
        <v>IWDPH</v>
      </c>
      <c r="D553" s="50" t="str">
        <f t="shared" si="559"/>
        <v>IWDPH</v>
      </c>
      <c r="E553" s="50" t="s">
        <v>10</v>
      </c>
      <c r="F553" s="50" t="s">
        <v>11</v>
      </c>
      <c r="G553" s="50">
        <v>2015</v>
      </c>
      <c r="H553">
        <f>SUMIFS(IND_SavePot!$I$7:$I$10207,IND_SavePot!$D$7:$D$10207,'2015'!C553,IND_SavePot!$K$7:$K$10207,8-RIGHT('2015'!B553,1))*IF(RIGHT(C553,2)="PH",0.5,1)</f>
        <v>9.9312666839943987E-3</v>
      </c>
      <c r="I553" s="50">
        <f t="shared" ref="I553:J553" si="567">H553</f>
        <v>9.9312666839943987E-3</v>
      </c>
      <c r="J553" s="50">
        <f t="shared" si="567"/>
        <v>9.9312666839943987E-3</v>
      </c>
    </row>
    <row r="554" spans="2:10">
      <c r="B554" s="50" t="s">
        <v>7773</v>
      </c>
      <c r="C554" s="144" t="str">
        <f t="shared" si="530"/>
        <v>IWDSH</v>
      </c>
      <c r="D554" s="50" t="str">
        <f t="shared" si="559"/>
        <v>IWDSH</v>
      </c>
      <c r="E554" s="50" t="s">
        <v>10</v>
      </c>
      <c r="F554" s="50" t="s">
        <v>11</v>
      </c>
      <c r="G554" s="50">
        <v>2015</v>
      </c>
      <c r="H554">
        <f>SUMIFS(IND_SavePot!$I$7:$I$10207,IND_SavePot!$D$7:$D$10207,'2015'!C554,IND_SavePot!$K$7:$K$10207,8-RIGHT('2015'!B554,1))*IF(RIGHT(C554,2)="PH",0.5,1)</f>
        <v>1.5570421487193556E-2</v>
      </c>
      <c r="I554" s="50">
        <f t="shared" ref="I554:J554" si="568">H554</f>
        <v>1.5570421487193556E-2</v>
      </c>
      <c r="J554" s="50">
        <f t="shared" si="568"/>
        <v>1.5570421487193556E-2</v>
      </c>
    </row>
    <row r="555" spans="2:10">
      <c r="B555" s="50" t="s">
        <v>7774</v>
      </c>
      <c r="C555" s="144" t="str">
        <f t="shared" si="530"/>
        <v>IWDSH</v>
      </c>
      <c r="D555" s="50" t="str">
        <f t="shared" si="559"/>
        <v>IWDSH</v>
      </c>
      <c r="E555" s="50" t="s">
        <v>10</v>
      </c>
      <c r="F555" s="50" t="s">
        <v>11</v>
      </c>
      <c r="G555" s="50">
        <v>2015</v>
      </c>
      <c r="H555">
        <f>SUMIFS(IND_SavePot!$I$7:$I$10207,IND_SavePot!$D$7:$D$10207,'2015'!C555,IND_SavePot!$K$7:$K$10207,8-RIGHT('2015'!B555,1))*IF(RIGHT(C555,2)="PH",0.5,1)</f>
        <v>5.8389080576975866E-3</v>
      </c>
      <c r="I555" s="50">
        <f t="shared" ref="I555:J555" si="569">H555</f>
        <v>5.8389080576975866E-3</v>
      </c>
      <c r="J555" s="50">
        <f t="shared" si="569"/>
        <v>5.8389080576975866E-3</v>
      </c>
    </row>
    <row r="556" spans="2:10">
      <c r="B556" s="50" t="s">
        <v>7775</v>
      </c>
      <c r="C556" s="144" t="str">
        <f t="shared" si="530"/>
        <v>IWDSH</v>
      </c>
      <c r="D556" s="50" t="str">
        <f t="shared" si="559"/>
        <v>IWDSH</v>
      </c>
      <c r="E556" s="50" t="s">
        <v>10</v>
      </c>
      <c r="F556" s="50" t="s">
        <v>11</v>
      </c>
      <c r="G556" s="50">
        <v>2015</v>
      </c>
      <c r="H556">
        <f>SUMIFS(IND_SavePot!$I$7:$I$10207,IND_SavePot!$D$7:$D$10207,'2015'!C556,IND_SavePot!$K$7:$K$10207,8-RIGHT('2015'!B556,1))*IF(RIGHT(C556,2)="PH",0.5,1)</f>
        <v>3.8926053717983954E-3</v>
      </c>
      <c r="I556" s="50">
        <f t="shared" ref="I556:J556" si="570">H556</f>
        <v>3.8926053717983954E-3</v>
      </c>
      <c r="J556" s="50">
        <f t="shared" si="570"/>
        <v>3.8926053717983954E-3</v>
      </c>
    </row>
    <row r="557" spans="2:10">
      <c r="B557" s="50" t="s">
        <v>7776</v>
      </c>
      <c r="C557" s="144" t="str">
        <f t="shared" si="530"/>
        <v>IWDSH</v>
      </c>
      <c r="D557" s="50" t="str">
        <f t="shared" si="559"/>
        <v>IWDSH</v>
      </c>
      <c r="E557" s="50" t="s">
        <v>10</v>
      </c>
      <c r="F557" s="50" t="s">
        <v>11</v>
      </c>
      <c r="G557" s="50">
        <v>2015</v>
      </c>
      <c r="H557">
        <f>SUMIFS(IND_SavePot!$I$7:$I$10207,IND_SavePot!$D$7:$D$10207,'2015'!C557,IND_SavePot!$K$7:$K$10207,8-RIGHT('2015'!B557,1))*IF(RIGHT(C557,2)="PH",0.5,1)</f>
        <v>5.8389080576975866E-3</v>
      </c>
      <c r="I557" s="50">
        <f t="shared" ref="I557:J557" si="571">H557</f>
        <v>5.8389080576975866E-3</v>
      </c>
      <c r="J557" s="50">
        <f t="shared" si="571"/>
        <v>5.8389080576975866E-3</v>
      </c>
    </row>
    <row r="558" spans="2:10">
      <c r="B558" s="50" t="s">
        <v>7777</v>
      </c>
      <c r="C558" s="144" t="str">
        <f t="shared" si="530"/>
        <v>IWDSH</v>
      </c>
      <c r="D558" s="50" t="str">
        <f t="shared" si="559"/>
        <v>IWDSH</v>
      </c>
      <c r="E558" s="50" t="s">
        <v>10</v>
      </c>
      <c r="F558" s="50" t="s">
        <v>11</v>
      </c>
      <c r="G558" s="50">
        <v>2015</v>
      </c>
      <c r="H558">
        <f>SUMIFS(IND_SavePot!$I$7:$I$10207,IND_SavePot!$D$7:$D$10207,'2015'!C558,IND_SavePot!$K$7:$K$10207,8-RIGHT('2015'!B558,1))*IF(RIGHT(C558,2)="PH",0.5,1)</f>
        <v>5.8389080576975866E-3</v>
      </c>
      <c r="I558" s="50">
        <f t="shared" ref="I558:J558" si="572">H558</f>
        <v>5.8389080576975866E-3</v>
      </c>
      <c r="J558" s="50">
        <f t="shared" si="572"/>
        <v>5.8389080576975866E-3</v>
      </c>
    </row>
    <row r="559" spans="2:10">
      <c r="B559" s="50" t="s">
        <v>7778</v>
      </c>
      <c r="C559" s="144" t="str">
        <f t="shared" si="530"/>
        <v>IWDSH</v>
      </c>
      <c r="D559" s="50" t="str">
        <f t="shared" si="559"/>
        <v>IWDSH</v>
      </c>
      <c r="E559" s="50" t="s">
        <v>10</v>
      </c>
      <c r="F559" s="50" t="s">
        <v>11</v>
      </c>
      <c r="G559" s="50">
        <v>2015</v>
      </c>
      <c r="H559">
        <f>SUMIFS(IND_SavePot!$I$7:$I$10207,IND_SavePot!$D$7:$D$10207,'2015'!C559,IND_SavePot!$K$7:$K$10207,8-RIGHT('2015'!B559,1))*IF(RIGHT(C559,2)="PH",0.5,1)</f>
        <v>5.8389080576975866E-3</v>
      </c>
      <c r="I559" s="50">
        <f t="shared" ref="I559:J559" si="573">H559</f>
        <v>5.8389080576975866E-3</v>
      </c>
      <c r="J559" s="50">
        <f t="shared" si="573"/>
        <v>5.8389080576975866E-3</v>
      </c>
    </row>
    <row r="560" spans="2:10">
      <c r="B560" s="50" t="s">
        <v>7779</v>
      </c>
      <c r="C560" s="144" t="str">
        <f t="shared" si="530"/>
        <v>IWDSH</v>
      </c>
      <c r="D560" s="50" t="str">
        <f t="shared" si="559"/>
        <v>IWDSH</v>
      </c>
      <c r="E560" s="50" t="s">
        <v>10</v>
      </c>
      <c r="F560" s="50" t="s">
        <v>11</v>
      </c>
      <c r="G560" s="50">
        <v>2015</v>
      </c>
      <c r="H560">
        <f>SUMIFS(IND_SavePot!$I$7:$I$10207,IND_SavePot!$D$7:$D$10207,'2015'!C560,IND_SavePot!$K$7:$K$10207,8-RIGHT('2015'!B560,1))*IF(RIGHT(C560,2)="PH",0.5,1)</f>
        <v>3.892605371798408E-3</v>
      </c>
      <c r="I560" s="50">
        <f t="shared" ref="I560:J560" si="574">H560</f>
        <v>3.892605371798408E-3</v>
      </c>
      <c r="J560" s="50">
        <f t="shared" si="574"/>
        <v>3.892605371798408E-3</v>
      </c>
    </row>
    <row r="561" spans="2:10">
      <c r="B561" s="50" t="s">
        <v>7780</v>
      </c>
      <c r="C561" s="144" t="str">
        <f t="shared" si="530"/>
        <v>IWDSH</v>
      </c>
      <c r="D561" s="50" t="str">
        <f t="shared" si="559"/>
        <v>IWDSH</v>
      </c>
      <c r="E561" s="50" t="s">
        <v>10</v>
      </c>
      <c r="F561" s="50" t="s">
        <v>11</v>
      </c>
      <c r="G561" s="50">
        <v>2015</v>
      </c>
      <c r="H561">
        <f>SUMIFS(IND_SavePot!$I$7:$I$10207,IND_SavePot!$D$7:$D$10207,'2015'!C561,IND_SavePot!$K$7:$K$10207,8-RIGHT('2015'!B561,1))*IF(RIGHT(C561,2)="PH",0.5,1)</f>
        <v>5.8389080576975866E-3</v>
      </c>
      <c r="I561" s="50">
        <f t="shared" ref="I561:J561" si="575">H561</f>
        <v>5.8389080576975866E-3</v>
      </c>
      <c r="J561" s="50">
        <f t="shared" si="575"/>
        <v>5.8389080576975866E-3</v>
      </c>
    </row>
    <row r="562" spans="2:10">
      <c r="B562" s="50" t="s">
        <v>7781</v>
      </c>
      <c r="C562" s="144" t="str">
        <f t="shared" si="530"/>
        <v>IWDSH</v>
      </c>
      <c r="D562" s="50" t="str">
        <f t="shared" si="559"/>
        <v>IWDSH</v>
      </c>
      <c r="E562" s="50" t="s">
        <v>10</v>
      </c>
      <c r="F562" s="50" t="s">
        <v>11</v>
      </c>
      <c r="G562" s="50">
        <v>2015</v>
      </c>
      <c r="H562">
        <f>SUMIFS(IND_SavePot!$I$7:$I$10207,IND_SavePot!$D$7:$D$10207,'2015'!C562,IND_SavePot!$K$7:$K$10207,8-RIGHT('2015'!B562,1))*IF(RIGHT(C562,2)="PH",0.5,1)</f>
        <v>6.4227988634673452E-2</v>
      </c>
      <c r="I562" s="50">
        <f t="shared" ref="I562:J562" si="576">H562</f>
        <v>6.4227988634673452E-2</v>
      </c>
      <c r="J562" s="50">
        <f t="shared" si="576"/>
        <v>6.4227988634673452E-2</v>
      </c>
    </row>
    <row r="563" spans="2:10">
      <c r="B563" s="50" t="s">
        <v>7782</v>
      </c>
      <c r="C563" s="144" t="str">
        <f t="shared" si="530"/>
        <v>IWDLA</v>
      </c>
      <c r="D563" s="50" t="str">
        <f t="shared" si="559"/>
        <v>IWDLA</v>
      </c>
      <c r="E563" s="50" t="s">
        <v>10</v>
      </c>
      <c r="F563" s="50" t="s">
        <v>11</v>
      </c>
      <c r="G563" s="50">
        <v>2015</v>
      </c>
      <c r="H563">
        <f>SUMIFS(IND_SavePot!$I$7:$I$10207,IND_SavePot!$D$7:$D$10207,'2015'!C563,IND_SavePot!$K$7:$K$10207,8-RIGHT('2015'!B563,1))*IF(RIGHT(C563,2)="PH",0.5,1)</f>
        <v>9.3619557744192852E-2</v>
      </c>
      <c r="I563" s="50">
        <f t="shared" ref="I563:J563" si="577">H563</f>
        <v>9.3619557744192852E-2</v>
      </c>
      <c r="J563" s="50">
        <f t="shared" si="577"/>
        <v>9.3619557744192852E-2</v>
      </c>
    </row>
    <row r="564" spans="2:10">
      <c r="B564" s="50" t="s">
        <v>7783</v>
      </c>
      <c r="C564" s="144" t="str">
        <f t="shared" si="530"/>
        <v>IWDLA</v>
      </c>
      <c r="D564" s="50" t="str">
        <f t="shared" si="559"/>
        <v>IWDLA</v>
      </c>
      <c r="E564" s="50" t="s">
        <v>10</v>
      </c>
      <c r="F564" s="50" t="s">
        <v>11</v>
      </c>
      <c r="G564" s="50">
        <v>2015</v>
      </c>
      <c r="H564">
        <f>SUMIFS(IND_SavePot!$I$7:$I$10207,IND_SavePot!$D$7:$D$10207,'2015'!C564,IND_SavePot!$K$7:$K$10207,8-RIGHT('2015'!B564,1))*IF(RIGHT(C564,2)="PH",0.5,1)</f>
        <v>5.5070328084819379E-3</v>
      </c>
      <c r="I564" s="50">
        <f t="shared" ref="I564:J564" si="578">H564</f>
        <v>5.5070328084819379E-3</v>
      </c>
      <c r="J564" s="50">
        <f t="shared" si="578"/>
        <v>5.5070328084819379E-3</v>
      </c>
    </row>
    <row r="565" spans="2:10">
      <c r="B565" s="50" t="s">
        <v>7784</v>
      </c>
      <c r="C565" s="144" t="str">
        <f t="shared" si="530"/>
        <v>IWDLA</v>
      </c>
      <c r="D565" s="50" t="str">
        <f t="shared" si="559"/>
        <v>IWDLA</v>
      </c>
      <c r="E565" s="50" t="s">
        <v>10</v>
      </c>
      <c r="F565" s="50" t="s">
        <v>11</v>
      </c>
      <c r="G565" s="50">
        <v>2015</v>
      </c>
      <c r="H565">
        <f>SUMIFS(IND_SavePot!$I$7:$I$10207,IND_SavePot!$D$7:$D$10207,'2015'!C565,IND_SavePot!$K$7:$K$10207,8-RIGHT('2015'!B565,1))*IF(RIGHT(C565,2)="PH",0.5,1)</f>
        <v>1.1014065616963862E-2</v>
      </c>
      <c r="I565" s="50">
        <f t="shared" ref="I565:J565" si="579">H565</f>
        <v>1.1014065616963862E-2</v>
      </c>
      <c r="J565" s="50">
        <f t="shared" si="579"/>
        <v>1.1014065616963862E-2</v>
      </c>
    </row>
    <row r="566" spans="2:10">
      <c r="B566" s="50" t="s">
        <v>7785</v>
      </c>
      <c r="C566" s="144" t="str">
        <f t="shared" si="530"/>
        <v>IWDLA</v>
      </c>
      <c r="D566" s="50" t="str">
        <f t="shared" si="559"/>
        <v>IWDLA</v>
      </c>
      <c r="E566" s="50" t="s">
        <v>10</v>
      </c>
      <c r="F566" s="50" t="s">
        <v>11</v>
      </c>
      <c r="G566" s="50">
        <v>2015</v>
      </c>
      <c r="H566">
        <f>SUMIFS(IND_SavePot!$I$7:$I$10207,IND_SavePot!$D$7:$D$10207,'2015'!C566,IND_SavePot!$K$7:$K$10207,8-RIGHT('2015'!B566,1))*IF(RIGHT(C566,2)="PH",0.5,1)</f>
        <v>5.6807852586238418E-3</v>
      </c>
      <c r="I566" s="50">
        <f t="shared" ref="I566:J566" si="580">H566</f>
        <v>5.6807852586238418E-3</v>
      </c>
      <c r="J566" s="50">
        <f t="shared" si="580"/>
        <v>5.6807852586238418E-3</v>
      </c>
    </row>
    <row r="567" spans="2:10">
      <c r="B567" s="50" t="s">
        <v>7786</v>
      </c>
      <c r="C567" s="144" t="str">
        <f t="shared" si="530"/>
        <v>IWDLA</v>
      </c>
      <c r="D567" s="50" t="str">
        <f t="shared" si="559"/>
        <v>IWDLA</v>
      </c>
      <c r="E567" s="50" t="s">
        <v>10</v>
      </c>
      <c r="F567" s="50" t="s">
        <v>11</v>
      </c>
      <c r="G567" s="50">
        <v>2015</v>
      </c>
      <c r="H567">
        <f>SUMIFS(IND_SavePot!$I$7:$I$10207,IND_SavePot!$D$7:$D$10207,'2015'!C567,IND_SavePot!$K$7:$K$10207,8-RIGHT('2015'!B567,1))*IF(RIGHT(C567,2)="PH",0.5,1)</f>
        <v>5.6807852586238661E-3</v>
      </c>
      <c r="I567" s="50">
        <f t="shared" ref="I567:J567" si="581">H567</f>
        <v>5.6807852586238661E-3</v>
      </c>
      <c r="J567" s="50">
        <f t="shared" si="581"/>
        <v>5.6807852586238661E-3</v>
      </c>
    </row>
    <row r="568" spans="2:10">
      <c r="B568" s="50" t="s">
        <v>7787</v>
      </c>
      <c r="C568" s="144" t="str">
        <f t="shared" si="530"/>
        <v>IWDLA</v>
      </c>
      <c r="D568" s="50" t="str">
        <f t="shared" si="559"/>
        <v>IWDLA</v>
      </c>
      <c r="E568" s="50" t="s">
        <v>10</v>
      </c>
      <c r="F568" s="50" t="s">
        <v>11</v>
      </c>
      <c r="G568" s="50">
        <v>2015</v>
      </c>
      <c r="H568">
        <f>SUMIFS(IND_SavePot!$I$7:$I$10207,IND_SavePot!$D$7:$D$10207,'2015'!C568,IND_SavePot!$K$7:$K$10207,8-RIGHT('2015'!B568,1))*IF(RIGHT(C568,2)="PH",0.5,1)</f>
        <v>2.840392629311933E-3</v>
      </c>
      <c r="I568" s="50">
        <f t="shared" ref="I568:J568" si="582">H568</f>
        <v>2.840392629311933E-3</v>
      </c>
      <c r="J568" s="50">
        <f t="shared" si="582"/>
        <v>2.840392629311933E-3</v>
      </c>
    </row>
    <row r="569" spans="2:10">
      <c r="B569" s="50" t="s">
        <v>7788</v>
      </c>
      <c r="C569" s="144" t="str">
        <f t="shared" si="530"/>
        <v>IWDLA</v>
      </c>
      <c r="D569" s="50" t="str">
        <f t="shared" si="559"/>
        <v>IWDLA</v>
      </c>
      <c r="E569" s="50" t="s">
        <v>10</v>
      </c>
      <c r="F569" s="50" t="s">
        <v>11</v>
      </c>
      <c r="G569" s="50">
        <v>2015</v>
      </c>
      <c r="H569">
        <f>SUMIFS(IND_SavePot!$I$7:$I$10207,IND_SavePot!$D$7:$D$10207,'2015'!C569,IND_SavePot!$K$7:$K$10207,8-RIGHT('2015'!B569,1))*IF(RIGHT(C569,2)="PH",0.5,1)</f>
        <v>5.6807852586238661E-3</v>
      </c>
      <c r="I569" s="50">
        <f t="shared" ref="I569:J569" si="583">H569</f>
        <v>5.6807852586238661E-3</v>
      </c>
      <c r="J569" s="50">
        <f t="shared" si="583"/>
        <v>5.6807852586238661E-3</v>
      </c>
    </row>
    <row r="570" spans="2:10">
      <c r="B570" s="50" t="s">
        <v>7789</v>
      </c>
      <c r="C570" s="144" t="str">
        <f t="shared" si="530"/>
        <v>IWDLA</v>
      </c>
      <c r="D570" s="50" t="str">
        <f t="shared" si="559"/>
        <v>IWDLA</v>
      </c>
      <c r="E570" s="50" t="s">
        <v>10</v>
      </c>
      <c r="F570" s="50" t="s">
        <v>11</v>
      </c>
      <c r="G570" s="50">
        <v>2015</v>
      </c>
      <c r="H570">
        <f>SUMIFS(IND_SavePot!$I$7:$I$10207,IND_SavePot!$D$7:$D$10207,'2015'!C570,IND_SavePot!$K$7:$K$10207,8-RIGHT('2015'!B570,1))*IF(RIGHT(C570,2)="PH",0.5,1)</f>
        <v>5.6807852586238661E-3</v>
      </c>
      <c r="I570" s="50">
        <f t="shared" ref="I570:J570" si="584">H570</f>
        <v>5.6807852586238661E-3</v>
      </c>
      <c r="J570" s="50">
        <f t="shared" si="584"/>
        <v>5.6807852586238661E-3</v>
      </c>
    </row>
    <row r="571" spans="2:10">
      <c r="B571" s="50" t="s">
        <v>7790</v>
      </c>
      <c r="C571" s="144" t="str">
        <f t="shared" si="530"/>
        <v>IWDLA</v>
      </c>
      <c r="D571" s="50" t="str">
        <f t="shared" si="559"/>
        <v>IWDLA</v>
      </c>
      <c r="E571" s="50" t="s">
        <v>10</v>
      </c>
      <c r="F571" s="50" t="s">
        <v>11</v>
      </c>
      <c r="G571" s="50">
        <v>2015</v>
      </c>
      <c r="H571">
        <f>SUMIFS(IND_SavePot!$I$7:$I$10207,IND_SavePot!$D$7:$D$10207,'2015'!C571,IND_SavePot!$K$7:$K$10207,8-RIGHT('2015'!B571,1))*IF(RIGHT(C571,2)="PH",0.5,1)</f>
        <v>0.33736366419903258</v>
      </c>
      <c r="I571" s="50">
        <f t="shared" ref="I571:J571" si="585">H571</f>
        <v>0.33736366419903258</v>
      </c>
      <c r="J571" s="50">
        <f t="shared" si="585"/>
        <v>0.33736366419903258</v>
      </c>
    </row>
    <row r="572" spans="2:10">
      <c r="B572" s="50" t="s">
        <v>7791</v>
      </c>
      <c r="C572" s="144" t="str">
        <f t="shared" si="530"/>
        <v>IWDEM</v>
      </c>
      <c r="D572" s="50" t="str">
        <f t="shared" si="559"/>
        <v>IWDEM</v>
      </c>
      <c r="E572" s="50" t="s">
        <v>10</v>
      </c>
      <c r="F572" s="50" t="s">
        <v>11</v>
      </c>
      <c r="G572" s="50">
        <v>2015</v>
      </c>
      <c r="H572">
        <f>SUMIFS(IND_SavePot!$I$7:$I$10207,IND_SavePot!$D$7:$D$10207,'2015'!C572,IND_SavePot!$K$7:$K$10207,8-RIGHT('2015'!B572,1))*IF(RIGHT(C572,2)="PH",0.5,1)</f>
        <v>7.208239139228298E-2</v>
      </c>
      <c r="I572" s="50">
        <f t="shared" ref="I572:J572" si="586">H572</f>
        <v>7.208239139228298E-2</v>
      </c>
      <c r="J572" s="50">
        <f t="shared" si="586"/>
        <v>7.208239139228298E-2</v>
      </c>
    </row>
    <row r="573" spans="2:10">
      <c r="B573" s="50" t="s">
        <v>7792</v>
      </c>
      <c r="C573" s="144" t="str">
        <f t="shared" si="530"/>
        <v>IWDEM</v>
      </c>
      <c r="D573" s="50" t="str">
        <f t="shared" si="559"/>
        <v>IWDEM</v>
      </c>
      <c r="E573" s="50" t="s">
        <v>10</v>
      </c>
      <c r="F573" s="50" t="s">
        <v>11</v>
      </c>
      <c r="G573" s="50">
        <v>2015</v>
      </c>
      <c r="H573">
        <f>SUMIFS(IND_SavePot!$I$7:$I$10207,IND_SavePot!$D$7:$D$10207,'2015'!C573,IND_SavePot!$K$7:$K$10207,8-RIGHT('2015'!B573,1))*IF(RIGHT(C573,2)="PH",0.5,1)</f>
        <v>4.240140670134303E-3</v>
      </c>
      <c r="I573" s="50">
        <f t="shared" ref="I573:J573" si="587">H573</f>
        <v>4.240140670134303E-3</v>
      </c>
      <c r="J573" s="50">
        <f t="shared" si="587"/>
        <v>4.240140670134303E-3</v>
      </c>
    </row>
    <row r="574" spans="2:10">
      <c r="B574" s="50" t="s">
        <v>7793</v>
      </c>
      <c r="C574" s="144" t="str">
        <f t="shared" si="530"/>
        <v>IWDEM</v>
      </c>
      <c r="D574" s="50" t="str">
        <f t="shared" si="559"/>
        <v>IWDEM</v>
      </c>
      <c r="E574" s="50" t="s">
        <v>10</v>
      </c>
      <c r="F574" s="50" t="s">
        <v>11</v>
      </c>
      <c r="G574" s="50">
        <v>2015</v>
      </c>
      <c r="H574">
        <f>SUMIFS(IND_SavePot!$I$7:$I$10207,IND_SavePot!$D$7:$D$10207,'2015'!C574,IND_SavePot!$K$7:$K$10207,8-RIGHT('2015'!B574,1))*IF(RIGHT(C574,2)="PH",0.5,1)</f>
        <v>8.4802813402685799E-3</v>
      </c>
      <c r="I574" s="50">
        <f t="shared" ref="I574:J574" si="588">H574</f>
        <v>8.4802813402685799E-3</v>
      </c>
      <c r="J574" s="50">
        <f t="shared" si="588"/>
        <v>8.4802813402685799E-3</v>
      </c>
    </row>
    <row r="575" spans="2:10">
      <c r="B575" s="50" t="s">
        <v>7794</v>
      </c>
      <c r="C575" s="144" t="str">
        <f t="shared" si="530"/>
        <v>IWDEM</v>
      </c>
      <c r="D575" s="50" t="str">
        <f t="shared" si="559"/>
        <v>IWDEM</v>
      </c>
      <c r="E575" s="50" t="s">
        <v>10</v>
      </c>
      <c r="F575" s="50" t="s">
        <v>11</v>
      </c>
      <c r="G575" s="50">
        <v>2015</v>
      </c>
      <c r="H575">
        <f>SUMIFS(IND_SavePot!$I$7:$I$10207,IND_SavePot!$D$7:$D$10207,'2015'!C575,IND_SavePot!$K$7:$K$10207,8-RIGHT('2015'!B575,1))*IF(RIGHT(C575,2)="PH",0.5,1)</f>
        <v>4.3118884457787488E-3</v>
      </c>
      <c r="I575" s="50">
        <f t="shared" ref="I575:J575" si="589">H575</f>
        <v>4.3118884457787488E-3</v>
      </c>
      <c r="J575" s="50">
        <f t="shared" si="589"/>
        <v>4.3118884457787488E-3</v>
      </c>
    </row>
    <row r="576" spans="2:10">
      <c r="B576" s="50" t="s">
        <v>7795</v>
      </c>
      <c r="C576" s="144" t="str">
        <f t="shared" si="530"/>
        <v>IWDEM</v>
      </c>
      <c r="D576" s="50" t="str">
        <f t="shared" si="559"/>
        <v>IWDEM</v>
      </c>
      <c r="E576" s="50" t="s">
        <v>10</v>
      </c>
      <c r="F576" s="50" t="s">
        <v>11</v>
      </c>
      <c r="G576" s="50">
        <v>2015</v>
      </c>
      <c r="H576">
        <f>SUMIFS(IND_SavePot!$I$7:$I$10207,IND_SavePot!$D$7:$D$10207,'2015'!C576,IND_SavePot!$K$7:$K$10207,8-RIGHT('2015'!B576,1))*IF(RIGHT(C576,2)="PH",0.5,1)</f>
        <v>4.3118884457787731E-3</v>
      </c>
      <c r="I576" s="50">
        <f t="shared" ref="I576:J576" si="590">H576</f>
        <v>4.3118884457787731E-3</v>
      </c>
      <c r="J576" s="50">
        <f t="shared" si="590"/>
        <v>4.3118884457787731E-3</v>
      </c>
    </row>
    <row r="577" spans="2:10">
      <c r="B577" s="50" t="s">
        <v>7796</v>
      </c>
      <c r="C577" s="144" t="str">
        <f t="shared" si="530"/>
        <v>IWDEM</v>
      </c>
      <c r="D577" s="50" t="str">
        <f t="shared" si="559"/>
        <v>IWDEM</v>
      </c>
      <c r="E577" s="50" t="s">
        <v>10</v>
      </c>
      <c r="F577" s="50" t="s">
        <v>11</v>
      </c>
      <c r="G577" s="50">
        <v>2015</v>
      </c>
      <c r="H577">
        <f>SUMIFS(IND_SavePot!$I$7:$I$10207,IND_SavePot!$D$7:$D$10207,'2015'!C577,IND_SavePot!$K$7:$K$10207,8-RIGHT('2015'!B577,1))*IF(RIGHT(C577,2)="PH",0.5,1)</f>
        <v>4.3118884457787731E-3</v>
      </c>
      <c r="I577" s="50">
        <f t="shared" ref="I577:J577" si="591">H577</f>
        <v>4.3118884457787731E-3</v>
      </c>
      <c r="J577" s="50">
        <f t="shared" si="591"/>
        <v>4.3118884457787731E-3</v>
      </c>
    </row>
    <row r="578" spans="2:10">
      <c r="B578" s="50" t="s">
        <v>7797</v>
      </c>
      <c r="C578" s="144" t="str">
        <f t="shared" si="530"/>
        <v>IWDEM</v>
      </c>
      <c r="D578" s="50" t="str">
        <f t="shared" si="559"/>
        <v>IWDEM</v>
      </c>
      <c r="E578" s="50" t="s">
        <v>10</v>
      </c>
      <c r="F578" s="50" t="s">
        <v>11</v>
      </c>
      <c r="G578" s="50">
        <v>2015</v>
      </c>
      <c r="H578">
        <f>SUMIFS(IND_SavePot!$I$7:$I$10207,IND_SavePot!$D$7:$D$10207,'2015'!C578,IND_SavePot!$K$7:$K$10207,8-RIGHT('2015'!B578,1))*IF(RIGHT(C578,2)="PH",0.5,1)</f>
        <v>2.1559442228893931E-3</v>
      </c>
      <c r="I578" s="50">
        <f t="shared" ref="I578:J578" si="592">H578</f>
        <v>2.1559442228893931E-3</v>
      </c>
      <c r="J578" s="50">
        <f t="shared" si="592"/>
        <v>2.1559442228893931E-3</v>
      </c>
    </row>
    <row r="579" spans="2:10">
      <c r="B579" s="50" t="s">
        <v>7798</v>
      </c>
      <c r="C579" s="144" t="str">
        <f t="shared" si="530"/>
        <v>IWDEM</v>
      </c>
      <c r="D579" s="50" t="str">
        <f t="shared" si="559"/>
        <v>IWDEM</v>
      </c>
      <c r="E579" s="50" t="s">
        <v>10</v>
      </c>
      <c r="F579" s="50" t="s">
        <v>11</v>
      </c>
      <c r="G579" s="50">
        <v>2015</v>
      </c>
      <c r="H579">
        <f>SUMIFS(IND_SavePot!$I$7:$I$10207,IND_SavePot!$D$7:$D$10207,'2015'!C579,IND_SavePot!$K$7:$K$10207,8-RIGHT('2015'!B579,1))*IF(RIGHT(C579,2)="PH",0.5,1)</f>
        <v>4.3118884457787731E-3</v>
      </c>
      <c r="I579" s="50">
        <f t="shared" ref="I579:J579" si="593">H579</f>
        <v>4.3118884457787731E-3</v>
      </c>
      <c r="J579" s="50">
        <f t="shared" si="593"/>
        <v>4.3118884457787731E-3</v>
      </c>
    </row>
    <row r="580" spans="2:10">
      <c r="B580" s="50" t="s">
        <v>7799</v>
      </c>
      <c r="C580" s="144" t="str">
        <f t="shared" si="530"/>
        <v>IWDEM</v>
      </c>
      <c r="D580" s="50" t="str">
        <f t="shared" si="559"/>
        <v>IWDEM</v>
      </c>
      <c r="E580" s="50" t="s">
        <v>10</v>
      </c>
      <c r="F580" s="50" t="s">
        <v>11</v>
      </c>
      <c r="G580" s="50">
        <v>2015</v>
      </c>
      <c r="H580">
        <f>SUMIFS(IND_SavePot!$I$7:$I$10207,IND_SavePot!$D$7:$D$10207,'2015'!C580,IND_SavePot!$K$7:$K$10207,8-RIGHT('2015'!B580,1))*IF(RIGHT(C580,2)="PH",0.5,1)</f>
        <v>9.8959254787387513E-2</v>
      </c>
      <c r="I580" s="50">
        <f t="shared" ref="I580:J580" si="594">H580</f>
        <v>9.8959254787387513E-2</v>
      </c>
      <c r="J580" s="50">
        <f t="shared" si="594"/>
        <v>9.8959254787387513E-2</v>
      </c>
    </row>
    <row r="581" spans="2:10">
      <c r="B581" s="50" t="s">
        <v>7800</v>
      </c>
      <c r="C581" s="144" t="str">
        <f t="shared" si="530"/>
        <v>IWDTF</v>
      </c>
      <c r="D581" s="50" t="str">
        <f t="shared" si="559"/>
        <v>IWDTF</v>
      </c>
      <c r="E581" s="50" t="s">
        <v>10</v>
      </c>
      <c r="F581" s="50" t="s">
        <v>11</v>
      </c>
      <c r="G581" s="50">
        <v>2015</v>
      </c>
      <c r="H581">
        <f>SUMIFS(IND_SavePot!$I$7:$I$10207,IND_SavePot!$D$7:$D$10207,'2015'!C581,IND_SavePot!$K$7:$K$10207,8-RIGHT('2015'!B581,1))*IF(RIGHT(C581,2)="PH",0.5,1)</f>
        <v>1.2359024675067687E-2</v>
      </c>
      <c r="I581" s="50">
        <f t="shared" ref="I581:J581" si="595">H581</f>
        <v>1.2359024675067687E-2</v>
      </c>
      <c r="J581" s="50">
        <f t="shared" si="595"/>
        <v>1.2359024675067687E-2</v>
      </c>
    </row>
    <row r="582" spans="2:10">
      <c r="B582" s="50" t="s">
        <v>7801</v>
      </c>
      <c r="C582" s="144" t="str">
        <f t="shared" ref="C582:C589" si="596">"I"&amp;MID(B582,4,1)&amp;"D"&amp;MID(B582,9,2)</f>
        <v>IWDTF</v>
      </c>
      <c r="D582" s="50" t="str">
        <f t="shared" si="559"/>
        <v>IWDTF</v>
      </c>
      <c r="E582" s="50" t="s">
        <v>10</v>
      </c>
      <c r="F582" s="50" t="s">
        <v>11</v>
      </c>
      <c r="G582" s="50">
        <v>2015</v>
      </c>
      <c r="H582">
        <f>SUMIFS(IND_SavePot!$I$7:$I$10207,IND_SavePot!$D$7:$D$10207,'2015'!C582,IND_SavePot!$K$7:$K$10207,8-RIGHT('2015'!B582,1))*IF(RIGHT(C582,2)="PH",0.5,1)</f>
        <v>0</v>
      </c>
      <c r="I582" s="50">
        <f t="shared" ref="I582:J582" si="597">H582</f>
        <v>0</v>
      </c>
      <c r="J582" s="50">
        <f t="shared" si="597"/>
        <v>0</v>
      </c>
    </row>
    <row r="583" spans="2:10">
      <c r="B583" s="50" t="s">
        <v>7802</v>
      </c>
      <c r="C583" s="144" t="str">
        <f t="shared" si="596"/>
        <v>IWDTF</v>
      </c>
      <c r="D583" s="50" t="str">
        <f t="shared" si="559"/>
        <v>IWDTF</v>
      </c>
      <c r="E583" s="50" t="s">
        <v>10</v>
      </c>
      <c r="F583" s="50" t="s">
        <v>11</v>
      </c>
      <c r="G583" s="50">
        <v>2015</v>
      </c>
      <c r="H583">
        <f>SUMIFS(IND_SavePot!$I$7:$I$10207,IND_SavePot!$D$7:$D$10207,'2015'!C583,IND_SavePot!$K$7:$K$10207,8-RIGHT('2015'!B583,1))*IF(RIGHT(C583,2)="PH",0.5,1)</f>
        <v>0</v>
      </c>
      <c r="I583" s="50">
        <f t="shared" ref="I583:J583" si="598">H583</f>
        <v>0</v>
      </c>
      <c r="J583" s="50">
        <f t="shared" si="598"/>
        <v>0</v>
      </c>
    </row>
    <row r="584" spans="2:10">
      <c r="B584" s="50" t="s">
        <v>7803</v>
      </c>
      <c r="C584" s="144" t="str">
        <f t="shared" si="596"/>
        <v>IWDTF</v>
      </c>
      <c r="D584" s="50" t="str">
        <f t="shared" si="559"/>
        <v>IWDTF</v>
      </c>
      <c r="E584" s="50" t="s">
        <v>10</v>
      </c>
      <c r="F584" s="50" t="s">
        <v>11</v>
      </c>
      <c r="G584" s="50">
        <v>2015</v>
      </c>
      <c r="H584">
        <f>SUMIFS(IND_SavePot!$I$7:$I$10207,IND_SavePot!$D$7:$D$10207,'2015'!C584,IND_SavePot!$K$7:$K$10207,8-RIGHT('2015'!B584,1))*IF(RIGHT(C584,2)="PH",0.5,1)</f>
        <v>0</v>
      </c>
      <c r="I584" s="50">
        <f t="shared" ref="I584:J584" si="599">H584</f>
        <v>0</v>
      </c>
      <c r="J584" s="50">
        <f t="shared" si="599"/>
        <v>0</v>
      </c>
    </row>
    <row r="585" spans="2:10">
      <c r="B585" s="50" t="s">
        <v>7804</v>
      </c>
      <c r="C585" s="144" t="str">
        <f t="shared" si="596"/>
        <v>IWDTF</v>
      </c>
      <c r="D585" s="50" t="str">
        <f t="shared" si="559"/>
        <v>IWDTF</v>
      </c>
      <c r="E585" s="50" t="s">
        <v>10</v>
      </c>
      <c r="F585" s="50" t="s">
        <v>11</v>
      </c>
      <c r="G585" s="50">
        <v>2015</v>
      </c>
      <c r="H585">
        <f>SUMIFS(IND_SavePot!$I$7:$I$10207,IND_SavePot!$D$7:$D$10207,'2015'!C585,IND_SavePot!$K$7:$K$10207,8-RIGHT('2015'!B585,1))*IF(RIGHT(C585,2)="PH",0.5,1)</f>
        <v>0</v>
      </c>
      <c r="I585" s="50">
        <f t="shared" ref="I585:J585" si="600">H585</f>
        <v>0</v>
      </c>
      <c r="J585" s="50">
        <f t="shared" si="600"/>
        <v>0</v>
      </c>
    </row>
    <row r="586" spans="2:10">
      <c r="B586" s="50" t="s">
        <v>7805</v>
      </c>
      <c r="C586" s="144" t="str">
        <f t="shared" si="596"/>
        <v>IWDTF</v>
      </c>
      <c r="D586" s="50" t="str">
        <f t="shared" si="559"/>
        <v>IWDTF</v>
      </c>
      <c r="E586" s="50" t="s">
        <v>10</v>
      </c>
      <c r="F586" s="50" t="s">
        <v>11</v>
      </c>
      <c r="G586" s="50">
        <v>2015</v>
      </c>
      <c r="H586">
        <f>SUMIFS(IND_SavePot!$I$7:$I$10207,IND_SavePot!$D$7:$D$10207,'2015'!C586,IND_SavePot!$K$7:$K$10207,8-RIGHT('2015'!B586,1))*IF(RIGHT(C586,2)="PH",0.5,1)</f>
        <v>0</v>
      </c>
      <c r="I586" s="50">
        <f t="shared" ref="I586:J586" si="601">H586</f>
        <v>0</v>
      </c>
      <c r="J586" s="50">
        <f t="shared" si="601"/>
        <v>0</v>
      </c>
    </row>
    <row r="587" spans="2:10">
      <c r="B587" s="50" t="s">
        <v>7806</v>
      </c>
      <c r="C587" s="144" t="str">
        <f t="shared" si="596"/>
        <v>IWDTF</v>
      </c>
      <c r="D587" s="50" t="str">
        <f t="shared" si="559"/>
        <v>IWDTF</v>
      </c>
      <c r="E587" s="50" t="s">
        <v>10</v>
      </c>
      <c r="F587" s="50" t="s">
        <v>11</v>
      </c>
      <c r="G587" s="50">
        <v>2015</v>
      </c>
      <c r="H587">
        <f>SUMIFS(IND_SavePot!$I$7:$I$10207,IND_SavePot!$D$7:$D$10207,'2015'!C587,IND_SavePot!$K$7:$K$10207,8-RIGHT('2015'!B587,1))*IF(RIGHT(C587,2)="PH",0.5,1)</f>
        <v>0</v>
      </c>
      <c r="I587" s="50">
        <f t="shared" ref="I587:J587" si="602">H587</f>
        <v>0</v>
      </c>
      <c r="J587" s="50">
        <f t="shared" si="602"/>
        <v>0</v>
      </c>
    </row>
    <row r="588" spans="2:10">
      <c r="B588" s="50" t="s">
        <v>7807</v>
      </c>
      <c r="C588" s="144" t="str">
        <f t="shared" si="596"/>
        <v>IWDTF</v>
      </c>
      <c r="D588" s="50" t="str">
        <f t="shared" si="559"/>
        <v>IWDTF</v>
      </c>
      <c r="E588" s="50" t="s">
        <v>10</v>
      </c>
      <c r="F588" s="50" t="s">
        <v>11</v>
      </c>
      <c r="G588" s="50">
        <v>2015</v>
      </c>
      <c r="H588">
        <f>SUMIFS(IND_SavePot!$I$7:$I$10207,IND_SavePot!$D$7:$D$10207,'2015'!C588,IND_SavePot!$K$7:$K$10207,8-RIGHT('2015'!B588,1))*IF(RIGHT(C588,2)="PH",0.5,1)</f>
        <v>0</v>
      </c>
      <c r="I588" s="50">
        <f t="shared" ref="I588:J588" si="603">H588</f>
        <v>0</v>
      </c>
      <c r="J588" s="50">
        <f t="shared" si="603"/>
        <v>0</v>
      </c>
    </row>
    <row r="589" spans="2:10">
      <c r="B589" s="50" t="s">
        <v>7808</v>
      </c>
      <c r="C589" s="144" t="str">
        <f t="shared" si="596"/>
        <v>IWDTF</v>
      </c>
      <c r="D589" s="50" t="str">
        <f t="shared" si="559"/>
        <v>IWDTF</v>
      </c>
      <c r="E589" s="50" t="s">
        <v>10</v>
      </c>
      <c r="F589" s="50" t="s">
        <v>11</v>
      </c>
      <c r="G589" s="50">
        <v>2015</v>
      </c>
      <c r="H589">
        <f>SUMIFS(IND_SavePot!$I$7:$I$10207,IND_SavePot!$D$7:$D$10207,'2015'!C589,IND_SavePot!$K$7:$K$10207,8-RIGHT('2015'!B589,1))*IF(RIGHT(C589,2)="PH",0.5,1)</f>
        <v>0</v>
      </c>
      <c r="I589" s="50">
        <f t="shared" ref="I589:J589" si="604">H589</f>
        <v>0</v>
      </c>
      <c r="J589" s="50">
        <f t="shared" si="604"/>
        <v>0</v>
      </c>
    </row>
    <row r="590" spans="2:10">
      <c r="B590" s="50" t="s">
        <v>7809</v>
      </c>
      <c r="C590" s="144" t="str">
        <f>"A"&amp;MID(B590,2,1)&amp;"D"&amp;MID(B590,9,2)</f>
        <v>AGDPH</v>
      </c>
      <c r="D590" s="50" t="str">
        <f t="shared" si="559"/>
        <v>AGDPH</v>
      </c>
      <c r="E590" s="50" t="s">
        <v>10</v>
      </c>
      <c r="F590" s="50" t="s">
        <v>11</v>
      </c>
      <c r="G590" s="50">
        <v>2015</v>
      </c>
      <c r="H590">
        <f>SUMIFS(IND_SavePot!$I$7:$I$10207,IND_SavePot!$D$7:$D$10207,'2015'!C590,IND_SavePot!$K$7:$K$10207,8-RIGHT('2015'!B590,1))*IF(RIGHT(C590,2)="PH",0.5,1)</f>
        <v>8.6221642444771485E-2</v>
      </c>
      <c r="I590" s="50">
        <f t="shared" ref="I590:J590" si="605">H590</f>
        <v>8.6221642444771485E-2</v>
      </c>
      <c r="J590" s="50">
        <f t="shared" si="605"/>
        <v>8.6221642444771485E-2</v>
      </c>
    </row>
    <row r="591" spans="2:10">
      <c r="B591" s="50" t="s">
        <v>7810</v>
      </c>
      <c r="C591" s="144" t="str">
        <f t="shared" ref="C591:C634" si="606">"A"&amp;MID(B591,2,1)&amp;"D"&amp;MID(B591,9,2)</f>
        <v>AGDPH</v>
      </c>
      <c r="D591" s="50" t="str">
        <f t="shared" si="559"/>
        <v>AGDPH</v>
      </c>
      <c r="E591" s="50" t="s">
        <v>10</v>
      </c>
      <c r="F591" s="50" t="s">
        <v>11</v>
      </c>
      <c r="G591" s="50">
        <v>2015</v>
      </c>
      <c r="H591">
        <f>SUMIFS(IND_SavePot!$I$7:$I$10207,IND_SavePot!$D$7:$D$10207,'2015'!C591,IND_SavePot!$K$7:$K$10207,8-RIGHT('2015'!B591,1))*IF(RIGHT(C591,2)="PH",0.5,1)</f>
        <v>2.1373568469268557E-2</v>
      </c>
      <c r="I591" s="50">
        <f t="shared" ref="I591:J591" si="607">H591</f>
        <v>2.1373568469268557E-2</v>
      </c>
      <c r="J591" s="50">
        <f t="shared" si="607"/>
        <v>2.1373568469268557E-2</v>
      </c>
    </row>
    <row r="592" spans="2:10">
      <c r="B592" s="50" t="s">
        <v>7811</v>
      </c>
      <c r="C592" s="144" t="str">
        <f t="shared" si="606"/>
        <v>AGDPH</v>
      </c>
      <c r="D592" s="50" t="str">
        <f t="shared" si="559"/>
        <v>AGDPH</v>
      </c>
      <c r="E592" s="50" t="s">
        <v>10</v>
      </c>
      <c r="F592" s="50" t="s">
        <v>11</v>
      </c>
      <c r="G592" s="50">
        <v>2015</v>
      </c>
      <c r="H592">
        <f>SUMIFS(IND_SavePot!$I$7:$I$10207,IND_SavePot!$D$7:$D$10207,'2015'!C592,IND_SavePot!$K$7:$K$10207,8-RIGHT('2015'!B592,1))*IF(RIGHT(C592,2)="PH",0.5,1)</f>
        <v>2.3104909668651374E-2</v>
      </c>
      <c r="I592" s="50">
        <f t="shared" ref="I592:J592" si="608">H592</f>
        <v>2.3104909668651374E-2</v>
      </c>
      <c r="J592" s="50">
        <f t="shared" si="608"/>
        <v>2.3104909668651374E-2</v>
      </c>
    </row>
    <row r="593" spans="2:10">
      <c r="B593" s="50" t="s">
        <v>7812</v>
      </c>
      <c r="C593" s="144" t="str">
        <f t="shared" si="606"/>
        <v>AGDPH</v>
      </c>
      <c r="D593" s="50" t="str">
        <f t="shared" si="559"/>
        <v>AGDPH</v>
      </c>
      <c r="E593" s="50" t="s">
        <v>10</v>
      </c>
      <c r="F593" s="50" t="s">
        <v>11</v>
      </c>
      <c r="G593" s="50">
        <v>2015</v>
      </c>
      <c r="H593">
        <f>SUMIFS(IND_SavePot!$I$7:$I$10207,IND_SavePot!$D$7:$D$10207,'2015'!C593,IND_SavePot!$K$7:$K$10207,8-RIGHT('2015'!B593,1))*IF(RIGHT(C593,2)="PH",0.5,1)</f>
        <v>2.1238805143813794E-2</v>
      </c>
      <c r="I593" s="50">
        <f t="shared" ref="I593:J593" si="609">H593</f>
        <v>2.1238805143813794E-2</v>
      </c>
      <c r="J593" s="50">
        <f t="shared" si="609"/>
        <v>2.1238805143813794E-2</v>
      </c>
    </row>
    <row r="594" spans="2:10">
      <c r="B594" s="50" t="s">
        <v>7813</v>
      </c>
      <c r="C594" s="144" t="str">
        <f t="shared" si="606"/>
        <v>AGDPH</v>
      </c>
      <c r="D594" s="50" t="str">
        <f t="shared" si="559"/>
        <v>AGDPH</v>
      </c>
      <c r="E594" s="50" t="s">
        <v>10</v>
      </c>
      <c r="F594" s="50" t="s">
        <v>11</v>
      </c>
      <c r="G594" s="50">
        <v>2015</v>
      </c>
      <c r="H594">
        <f>SUMIFS(IND_SavePot!$I$7:$I$10207,IND_SavePot!$D$7:$D$10207,'2015'!C594,IND_SavePot!$K$7:$K$10207,8-RIGHT('2015'!B594,1))*IF(RIGHT(C594,2)="PH",0.5,1)</f>
        <v>1.7545099901411402E-2</v>
      </c>
      <c r="I594" s="50">
        <f t="shared" ref="I594:J594" si="610">H594</f>
        <v>1.7545099901411402E-2</v>
      </c>
      <c r="J594" s="50">
        <f t="shared" si="610"/>
        <v>1.7545099901411402E-2</v>
      </c>
    </row>
    <row r="595" spans="2:10">
      <c r="B595" s="50" t="s">
        <v>7814</v>
      </c>
      <c r="C595" s="144" t="str">
        <f t="shared" si="606"/>
        <v>AGDPH</v>
      </c>
      <c r="D595" s="50" t="str">
        <f t="shared" si="559"/>
        <v>AGDPH</v>
      </c>
      <c r="E595" s="50" t="s">
        <v>10</v>
      </c>
      <c r="F595" s="50" t="s">
        <v>11</v>
      </c>
      <c r="G595" s="50">
        <v>2015</v>
      </c>
      <c r="H595">
        <f>SUMIFS(IND_SavePot!$I$7:$I$10207,IND_SavePot!$D$7:$D$10207,'2015'!C595,IND_SavePot!$K$7:$K$10207,8-RIGHT('2015'!B595,1))*IF(RIGHT(C595,2)="PH",0.5,1)</f>
        <v>7.3874104848048036E-3</v>
      </c>
      <c r="I595" s="50">
        <f t="shared" ref="I595:J595" si="611">H595</f>
        <v>7.3874104848048036E-3</v>
      </c>
      <c r="J595" s="50">
        <f t="shared" si="611"/>
        <v>7.3874104848048036E-3</v>
      </c>
    </row>
    <row r="596" spans="2:10">
      <c r="B596" s="50" t="s">
        <v>7815</v>
      </c>
      <c r="C596" s="144" t="str">
        <f t="shared" si="606"/>
        <v>AGDPH</v>
      </c>
      <c r="D596" s="50" t="str">
        <f t="shared" si="559"/>
        <v>AGDPH</v>
      </c>
      <c r="E596" s="50" t="s">
        <v>10</v>
      </c>
      <c r="F596" s="50" t="s">
        <v>11</v>
      </c>
      <c r="G596" s="50">
        <v>2015</v>
      </c>
      <c r="H596">
        <f>SUMIFS(IND_SavePot!$I$7:$I$10207,IND_SavePot!$D$7:$D$10207,'2015'!C596,IND_SavePot!$K$7:$K$10207,8-RIGHT('2015'!B596,1))*IF(RIGHT(C596,2)="PH",0.5,1)</f>
        <v>8.3108367954053894E-3</v>
      </c>
      <c r="I596" s="50">
        <f t="shared" ref="I596:J596" si="612">H596</f>
        <v>8.3108367954053894E-3</v>
      </c>
      <c r="J596" s="50">
        <f t="shared" si="612"/>
        <v>8.3108367954053894E-3</v>
      </c>
    </row>
    <row r="597" spans="2:10">
      <c r="B597" s="50" t="s">
        <v>7816</v>
      </c>
      <c r="C597" s="144" t="str">
        <f t="shared" si="606"/>
        <v>AGDPH</v>
      </c>
      <c r="D597" s="50" t="str">
        <f t="shared" si="559"/>
        <v>AGDPH</v>
      </c>
      <c r="E597" s="50" t="s">
        <v>10</v>
      </c>
      <c r="F597" s="50" t="s">
        <v>11</v>
      </c>
      <c r="G597" s="50">
        <v>2015</v>
      </c>
      <c r="H597">
        <f>SUMIFS(IND_SavePot!$I$7:$I$10207,IND_SavePot!$D$7:$D$10207,'2015'!C597,IND_SavePot!$K$7:$K$10207,8-RIGHT('2015'!B597,1))*IF(RIGHT(C597,2)="PH",0.5,1)</f>
        <v>7.3874104848048036E-3</v>
      </c>
      <c r="I597" s="50">
        <f t="shared" ref="I597:J597" si="613">H597</f>
        <v>7.3874104848048036E-3</v>
      </c>
      <c r="J597" s="50">
        <f t="shared" si="613"/>
        <v>7.3874104848048036E-3</v>
      </c>
    </row>
    <row r="598" spans="2:10">
      <c r="B598" s="50" t="s">
        <v>7817</v>
      </c>
      <c r="C598" s="144" t="str">
        <f t="shared" si="606"/>
        <v>AGDPH</v>
      </c>
      <c r="D598" s="50" t="str">
        <f t="shared" si="559"/>
        <v>AGDPH</v>
      </c>
      <c r="E598" s="50" t="s">
        <v>10</v>
      </c>
      <c r="F598" s="50" t="s">
        <v>11</v>
      </c>
      <c r="G598" s="50">
        <v>2015</v>
      </c>
      <c r="H598">
        <f>SUMIFS(IND_SavePot!$I$7:$I$10207,IND_SavePot!$D$7:$D$10207,'2015'!C598,IND_SavePot!$K$7:$K$10207,8-RIGHT('2015'!B598,1))*IF(RIGHT(C598,2)="PH",0.5,1)</f>
        <v>9.2342631060059986E-3</v>
      </c>
      <c r="I598" s="50">
        <f t="shared" ref="I598:J598" si="614">H598</f>
        <v>9.2342631060059986E-3</v>
      </c>
      <c r="J598" s="50">
        <f t="shared" si="614"/>
        <v>9.2342631060059986E-3</v>
      </c>
    </row>
    <row r="599" spans="2:10">
      <c r="B599" s="50" t="s">
        <v>7818</v>
      </c>
      <c r="C599" s="144" t="str">
        <f t="shared" si="606"/>
        <v>AGDSH</v>
      </c>
      <c r="D599" s="50" t="str">
        <f>C599</f>
        <v>AGDSH</v>
      </c>
      <c r="E599" s="50" t="s">
        <v>10</v>
      </c>
      <c r="F599" s="50" t="s">
        <v>11</v>
      </c>
      <c r="G599" s="50">
        <v>2015</v>
      </c>
      <c r="H599">
        <f>SUMIFS(IND_SavePot!$I$7:$I$10207,IND_SavePot!$D$7:$D$10207,'2015'!C599,IND_SavePot!$K$7:$K$10207,8-RIGHT('2015'!B599,1))*IF(RIGHT(C599,2)="PH",0.5,1)</f>
        <v>1.5761396893943173E-2</v>
      </c>
      <c r="I599" s="50">
        <f t="shared" ref="I599:J599" si="615">H599</f>
        <v>1.5761396893943173E-2</v>
      </c>
      <c r="J599" s="50">
        <f t="shared" si="615"/>
        <v>1.5761396893943173E-2</v>
      </c>
    </row>
    <row r="600" spans="2:10">
      <c r="B600" s="50" t="s">
        <v>7819</v>
      </c>
      <c r="C600" s="144" t="str">
        <f t="shared" si="606"/>
        <v>AGDSH</v>
      </c>
      <c r="D600" s="50" t="str">
        <f t="shared" ref="D600:D634" si="616">C600</f>
        <v>AGDSH</v>
      </c>
      <c r="E600" s="50" t="s">
        <v>10</v>
      </c>
      <c r="F600" s="50" t="s">
        <v>11</v>
      </c>
      <c r="G600" s="50">
        <v>2015</v>
      </c>
      <c r="H600">
        <f>SUMIFS(IND_SavePot!$I$7:$I$10207,IND_SavePot!$D$7:$D$10207,'2015'!C600,IND_SavePot!$K$7:$K$10207,8-RIGHT('2015'!B600,1))*IF(RIGHT(C600,2)="PH",0.5,1)</f>
        <v>5.9105238352286926E-3</v>
      </c>
      <c r="I600" s="50">
        <f t="shared" ref="I600:J600" si="617">H600</f>
        <v>5.9105238352286926E-3</v>
      </c>
      <c r="J600" s="50">
        <f t="shared" si="617"/>
        <v>5.9105238352286926E-3</v>
      </c>
    </row>
    <row r="601" spans="2:10">
      <c r="B601" s="50" t="s">
        <v>7820</v>
      </c>
      <c r="C601" s="144" t="str">
        <f t="shared" si="606"/>
        <v>AGDSH</v>
      </c>
      <c r="D601" s="50" t="str">
        <f t="shared" si="616"/>
        <v>AGDSH</v>
      </c>
      <c r="E601" s="50" t="s">
        <v>10</v>
      </c>
      <c r="F601" s="50" t="s">
        <v>11</v>
      </c>
      <c r="G601" s="50">
        <v>2015</v>
      </c>
      <c r="H601">
        <f>SUMIFS(IND_SavePot!$I$7:$I$10207,IND_SavePot!$D$7:$D$10207,'2015'!C601,IND_SavePot!$K$7:$K$10207,8-RIGHT('2015'!B601,1))*IF(RIGHT(C601,2)="PH",0.5,1)</f>
        <v>3.9403492234858124E-3</v>
      </c>
      <c r="I601" s="50">
        <f t="shared" ref="I601:J601" si="618">H601</f>
        <v>3.9403492234858124E-3</v>
      </c>
      <c r="J601" s="50">
        <f t="shared" si="618"/>
        <v>3.9403492234858124E-3</v>
      </c>
    </row>
    <row r="602" spans="2:10">
      <c r="B602" s="50" t="s">
        <v>7821</v>
      </c>
      <c r="C602" s="144" t="str">
        <f t="shared" si="606"/>
        <v>AGDSH</v>
      </c>
      <c r="D602" s="50" t="str">
        <f t="shared" si="616"/>
        <v>AGDSH</v>
      </c>
      <c r="E602" s="50" t="s">
        <v>10</v>
      </c>
      <c r="F602" s="50" t="s">
        <v>11</v>
      </c>
      <c r="G602" s="50">
        <v>2015</v>
      </c>
      <c r="H602">
        <f>SUMIFS(IND_SavePot!$I$7:$I$10207,IND_SavePot!$D$7:$D$10207,'2015'!C602,IND_SavePot!$K$7:$K$10207,8-RIGHT('2015'!B602,1))*IF(RIGHT(C602,2)="PH",0.5,1)</f>
        <v>5.9105238352286926E-3</v>
      </c>
      <c r="I602" s="50">
        <f t="shared" ref="I602:J602" si="619">H602</f>
        <v>5.9105238352286926E-3</v>
      </c>
      <c r="J602" s="50">
        <f t="shared" si="619"/>
        <v>5.9105238352286926E-3</v>
      </c>
    </row>
    <row r="603" spans="2:10">
      <c r="B603" s="50" t="s">
        <v>7822</v>
      </c>
      <c r="C603" s="144" t="str">
        <f t="shared" si="606"/>
        <v>AGDSH</v>
      </c>
      <c r="D603" s="50" t="str">
        <f t="shared" si="616"/>
        <v>AGDSH</v>
      </c>
      <c r="E603" s="50" t="s">
        <v>10</v>
      </c>
      <c r="F603" s="50" t="s">
        <v>11</v>
      </c>
      <c r="G603" s="50">
        <v>2015</v>
      </c>
      <c r="H603">
        <f>SUMIFS(IND_SavePot!$I$7:$I$10207,IND_SavePot!$D$7:$D$10207,'2015'!C603,IND_SavePot!$K$7:$K$10207,8-RIGHT('2015'!B603,1))*IF(RIGHT(C603,2)="PH",0.5,1)</f>
        <v>5.9105238352287048E-3</v>
      </c>
      <c r="I603" s="50">
        <f t="shared" ref="I603:J603" si="620">H603</f>
        <v>5.9105238352287048E-3</v>
      </c>
      <c r="J603" s="50">
        <f t="shared" si="620"/>
        <v>5.9105238352287048E-3</v>
      </c>
    </row>
    <row r="604" spans="2:10">
      <c r="B604" t="s">
        <v>7823</v>
      </c>
      <c r="C604" s="143" t="str">
        <f t="shared" si="606"/>
        <v>AGDSH</v>
      </c>
      <c r="D604" t="str">
        <f t="shared" si="616"/>
        <v>AGDSH</v>
      </c>
      <c r="E604" t="s">
        <v>10</v>
      </c>
      <c r="F604" t="s">
        <v>11</v>
      </c>
      <c r="G604">
        <v>2015</v>
      </c>
      <c r="H604">
        <f>SUMIFS(IND_SavePot!$I$7:$I$10207,IND_SavePot!$D$7:$D$10207,'2015'!C604,IND_SavePot!$K$7:$K$10207,8-RIGHT('2015'!B604,1))*IF(RIGHT(C604,2)="PH",0.5,1)</f>
        <v>5.9105238352286926E-3</v>
      </c>
      <c r="I604">
        <f t="shared" ref="I604:J604" si="621">H604</f>
        <v>5.9105238352286926E-3</v>
      </c>
      <c r="J604">
        <f t="shared" si="621"/>
        <v>5.9105238352286926E-3</v>
      </c>
    </row>
    <row r="605" spans="2:10">
      <c r="B605" t="s">
        <v>7824</v>
      </c>
      <c r="C605" s="143" t="str">
        <f t="shared" si="606"/>
        <v>AGDSH</v>
      </c>
      <c r="D605" t="str">
        <f t="shared" si="616"/>
        <v>AGDSH</v>
      </c>
      <c r="E605" t="s">
        <v>10</v>
      </c>
      <c r="F605" t="s">
        <v>11</v>
      </c>
      <c r="G605">
        <v>2015</v>
      </c>
      <c r="H605">
        <f>SUMIFS(IND_SavePot!$I$7:$I$10207,IND_SavePot!$D$7:$D$10207,'2015'!C605,IND_SavePot!$K$7:$K$10207,8-RIGHT('2015'!B605,1))*IF(RIGHT(C605,2)="PH",0.5,1)</f>
        <v>3.9403492234858116E-3</v>
      </c>
      <c r="I605">
        <f t="shared" ref="I605:J605" si="622">H605</f>
        <v>3.9403492234858116E-3</v>
      </c>
      <c r="J605">
        <f t="shared" si="622"/>
        <v>3.9403492234858116E-3</v>
      </c>
    </row>
    <row r="606" spans="2:10">
      <c r="B606" t="s">
        <v>7825</v>
      </c>
      <c r="C606" s="143" t="str">
        <f t="shared" si="606"/>
        <v>AGDSH</v>
      </c>
      <c r="D606" t="str">
        <f t="shared" si="616"/>
        <v>AGDSH</v>
      </c>
      <c r="E606" t="s">
        <v>10</v>
      </c>
      <c r="F606" t="s">
        <v>11</v>
      </c>
      <c r="G606">
        <v>2015</v>
      </c>
      <c r="H606">
        <f>SUMIFS(IND_SavePot!$I$7:$I$10207,IND_SavePot!$D$7:$D$10207,'2015'!C606,IND_SavePot!$K$7:$K$10207,8-RIGHT('2015'!B606,1))*IF(RIGHT(C606,2)="PH",0.5,1)</f>
        <v>5.9105238352286926E-3</v>
      </c>
      <c r="I606">
        <f t="shared" ref="I606:J606" si="623">H606</f>
        <v>5.9105238352286926E-3</v>
      </c>
      <c r="J606">
        <f t="shared" si="623"/>
        <v>5.9105238352286926E-3</v>
      </c>
    </row>
    <row r="607" spans="2:10">
      <c r="B607" t="s">
        <v>7826</v>
      </c>
      <c r="C607" s="143" t="str">
        <f t="shared" si="606"/>
        <v>AGDSH</v>
      </c>
      <c r="D607" t="str">
        <f t="shared" si="616"/>
        <v>AGDSH</v>
      </c>
      <c r="E607" t="s">
        <v>10</v>
      </c>
      <c r="F607" t="s">
        <v>11</v>
      </c>
      <c r="G607">
        <v>2015</v>
      </c>
      <c r="H607">
        <f>SUMIFS(IND_SavePot!$I$7:$I$10207,IND_SavePot!$D$7:$D$10207,'2015'!C607,IND_SavePot!$K$7:$K$10207,8-RIGHT('2015'!B607,1))*IF(RIGHT(C607,2)="PH",0.5,1)</f>
        <v>6.5015762187515633E-2</v>
      </c>
      <c r="I607">
        <f t="shared" ref="I607:J607" si="624">H607</f>
        <v>6.5015762187515633E-2</v>
      </c>
      <c r="J607">
        <f t="shared" si="624"/>
        <v>6.5015762187515633E-2</v>
      </c>
    </row>
    <row r="608" spans="2:10">
      <c r="B608" t="s">
        <v>7827</v>
      </c>
      <c r="C608" s="143" t="str">
        <f t="shared" si="606"/>
        <v>AGDLA</v>
      </c>
      <c r="D608" t="str">
        <f t="shared" si="616"/>
        <v>AGDLA</v>
      </c>
      <c r="E608" t="s">
        <v>10</v>
      </c>
      <c r="F608" t="s">
        <v>11</v>
      </c>
      <c r="G608">
        <v>2015</v>
      </c>
      <c r="H608">
        <f>SUMIFS(IND_SavePot!$I$7:$I$10207,IND_SavePot!$D$7:$D$10207,'2015'!C608,IND_SavePot!$K$7:$K$10207,8-RIGHT('2015'!B608,1))*IF(RIGHT(C608,2)="PH",0.5,1)</f>
        <v>0.11750059544069187</v>
      </c>
      <c r="I608">
        <f t="shared" ref="I608:J608" si="625">H608</f>
        <v>0.11750059544069187</v>
      </c>
      <c r="J608">
        <f t="shared" si="625"/>
        <v>0.11750059544069187</v>
      </c>
    </row>
    <row r="609" spans="2:10">
      <c r="B609" t="s">
        <v>7828</v>
      </c>
      <c r="C609" s="143" t="str">
        <f t="shared" si="606"/>
        <v>AGDLA</v>
      </c>
      <c r="D609" t="str">
        <f t="shared" si="616"/>
        <v>AGDLA</v>
      </c>
      <c r="E609" t="s">
        <v>10</v>
      </c>
      <c r="F609" t="s">
        <v>11</v>
      </c>
      <c r="G609">
        <v>2015</v>
      </c>
      <c r="H609">
        <f>SUMIFS(IND_SavePot!$I$7:$I$10207,IND_SavePot!$D$7:$D$10207,'2015'!C609,IND_SavePot!$K$7:$K$10207,8-RIGHT('2015'!B609,1))*IF(RIGHT(C609,2)="PH",0.5,1)</f>
        <v>6.9117997318054155E-3</v>
      </c>
      <c r="I609">
        <f t="shared" ref="I609:J609" si="626">H609</f>
        <v>6.9117997318054155E-3</v>
      </c>
      <c r="J609">
        <f t="shared" si="626"/>
        <v>6.9117997318054155E-3</v>
      </c>
    </row>
    <row r="610" spans="2:10">
      <c r="B610" t="s">
        <v>7829</v>
      </c>
      <c r="C610" s="143" t="str">
        <f t="shared" si="606"/>
        <v>AGDLA</v>
      </c>
      <c r="D610" t="str">
        <f t="shared" si="616"/>
        <v>AGDLA</v>
      </c>
      <c r="E610" t="s">
        <v>10</v>
      </c>
      <c r="F610" t="s">
        <v>11</v>
      </c>
      <c r="G610">
        <v>2015</v>
      </c>
      <c r="H610">
        <f>SUMIFS(IND_SavePot!$I$7:$I$10207,IND_SavePot!$D$7:$D$10207,'2015'!C610,IND_SavePot!$K$7:$K$10207,8-RIGHT('2015'!B610,1))*IF(RIGHT(C610,2)="PH",0.5,1)</f>
        <v>1.3823599463610805E-2</v>
      </c>
      <c r="I610">
        <f t="shared" ref="I610:J610" si="627">H610</f>
        <v>1.3823599463610805E-2</v>
      </c>
      <c r="J610">
        <f t="shared" si="627"/>
        <v>1.3823599463610805E-2</v>
      </c>
    </row>
    <row r="611" spans="2:10">
      <c r="B611" t="s">
        <v>7830</v>
      </c>
      <c r="C611" s="143" t="str">
        <f t="shared" si="606"/>
        <v>AGDLA</v>
      </c>
      <c r="D611" t="str">
        <f t="shared" si="616"/>
        <v>AGDLA</v>
      </c>
      <c r="E611" t="s">
        <v>10</v>
      </c>
      <c r="F611" t="s">
        <v>11</v>
      </c>
      <c r="G611">
        <v>2015</v>
      </c>
      <c r="H611">
        <f>SUMIFS(IND_SavePot!$I$7:$I$10207,IND_SavePot!$D$7:$D$10207,'2015'!C611,IND_SavePot!$K$7:$K$10207,8-RIGHT('2015'!B611,1))*IF(RIGHT(C611,2)="PH",0.5,1)</f>
        <v>6.942395823253289E-3</v>
      </c>
      <c r="I611">
        <f t="shared" ref="I611:J611" si="628">H611</f>
        <v>6.942395823253289E-3</v>
      </c>
      <c r="J611">
        <f t="shared" si="628"/>
        <v>6.942395823253289E-3</v>
      </c>
    </row>
    <row r="612" spans="2:10">
      <c r="B612" t="s">
        <v>7831</v>
      </c>
      <c r="C612" s="143" t="str">
        <f t="shared" si="606"/>
        <v>AGDLA</v>
      </c>
      <c r="D612" t="str">
        <f t="shared" si="616"/>
        <v>AGDLA</v>
      </c>
      <c r="E612" t="s">
        <v>10</v>
      </c>
      <c r="F612" t="s">
        <v>11</v>
      </c>
      <c r="G612">
        <v>2015</v>
      </c>
      <c r="H612">
        <f>SUMIFS(IND_SavePot!$I$7:$I$10207,IND_SavePot!$D$7:$D$10207,'2015'!C612,IND_SavePot!$K$7:$K$10207,8-RIGHT('2015'!B612,1))*IF(RIGHT(C612,2)="PH",0.5,1)</f>
        <v>6.9423958232533393E-3</v>
      </c>
      <c r="I612">
        <f t="shared" ref="I612:J612" si="629">H612</f>
        <v>6.9423958232533393E-3</v>
      </c>
      <c r="J612">
        <f t="shared" si="629"/>
        <v>6.9423958232533393E-3</v>
      </c>
    </row>
    <row r="613" spans="2:10">
      <c r="B613" t="s">
        <v>7832</v>
      </c>
      <c r="C613" s="143" t="str">
        <f t="shared" si="606"/>
        <v>AGDLA</v>
      </c>
      <c r="D613" t="str">
        <f t="shared" si="616"/>
        <v>AGDLA</v>
      </c>
      <c r="E613" t="s">
        <v>10</v>
      </c>
      <c r="F613" t="s">
        <v>11</v>
      </c>
      <c r="G613">
        <v>2015</v>
      </c>
      <c r="H613">
        <f>SUMIFS(IND_SavePot!$I$7:$I$10207,IND_SavePot!$D$7:$D$10207,'2015'!C613,IND_SavePot!$K$7:$K$10207,8-RIGHT('2015'!B613,1))*IF(RIGHT(C613,2)="PH",0.5,1)</f>
        <v>3.4711979116266696E-3</v>
      </c>
      <c r="I613">
        <f t="shared" ref="I613:J613" si="630">H613</f>
        <v>3.4711979116266696E-3</v>
      </c>
      <c r="J613">
        <f t="shared" si="630"/>
        <v>3.4711979116266696E-3</v>
      </c>
    </row>
    <row r="614" spans="2:10">
      <c r="B614" t="s">
        <v>7833</v>
      </c>
      <c r="C614" s="143" t="str">
        <f t="shared" si="606"/>
        <v>AGDLA</v>
      </c>
      <c r="D614" t="str">
        <f t="shared" si="616"/>
        <v>AGDLA</v>
      </c>
      <c r="E614" t="s">
        <v>10</v>
      </c>
      <c r="F614" t="s">
        <v>11</v>
      </c>
      <c r="G614">
        <v>2015</v>
      </c>
      <c r="H614">
        <f>SUMIFS(IND_SavePot!$I$7:$I$10207,IND_SavePot!$D$7:$D$10207,'2015'!C614,IND_SavePot!$K$7:$K$10207,8-RIGHT('2015'!B614,1))*IF(RIGHT(C614,2)="PH",0.5,1)</f>
        <v>6.9423958232533393E-3</v>
      </c>
      <c r="I614">
        <f t="shared" ref="I614:J614" si="631">H614</f>
        <v>6.9423958232533393E-3</v>
      </c>
      <c r="J614">
        <f t="shared" si="631"/>
        <v>6.9423958232533393E-3</v>
      </c>
    </row>
    <row r="615" spans="2:10">
      <c r="B615" t="s">
        <v>7834</v>
      </c>
      <c r="C615" s="143" t="str">
        <f t="shared" si="606"/>
        <v>AGDLA</v>
      </c>
      <c r="D615" t="str">
        <f t="shared" si="616"/>
        <v>AGDLA</v>
      </c>
      <c r="E615" t="s">
        <v>10</v>
      </c>
      <c r="F615" t="s">
        <v>11</v>
      </c>
      <c r="G615">
        <v>2015</v>
      </c>
      <c r="H615">
        <f>SUMIFS(IND_SavePot!$I$7:$I$10207,IND_SavePot!$D$7:$D$10207,'2015'!C615,IND_SavePot!$K$7:$K$10207,8-RIGHT('2015'!B615,1))*IF(RIGHT(C615,2)="PH",0.5,1)</f>
        <v>6.9423958232533141E-3</v>
      </c>
      <c r="I615">
        <f t="shared" ref="I615:J615" si="632">H615</f>
        <v>6.9423958232533141E-3</v>
      </c>
      <c r="J615">
        <f t="shared" si="632"/>
        <v>6.9423958232533141E-3</v>
      </c>
    </row>
    <row r="616" spans="2:10">
      <c r="B616" t="s">
        <v>7835</v>
      </c>
      <c r="C616" s="143" t="str">
        <f t="shared" si="606"/>
        <v>AGDLA</v>
      </c>
      <c r="D616" t="str">
        <f t="shared" si="616"/>
        <v>AGDLA</v>
      </c>
      <c r="E616" t="s">
        <v>10</v>
      </c>
      <c r="F616" t="s">
        <v>11</v>
      </c>
      <c r="G616">
        <v>2015</v>
      </c>
      <c r="H616">
        <f>SUMIFS(IND_SavePot!$I$7:$I$10207,IND_SavePot!$D$7:$D$10207,'2015'!C616,IND_SavePot!$K$7:$K$10207,8-RIGHT('2015'!B616,1))*IF(RIGHT(C616,2)="PH",0.5,1)</f>
        <v>0.41518758979998788</v>
      </c>
      <c r="I616">
        <f t="shared" ref="I616:J616" si="633">H616</f>
        <v>0.41518758979998788</v>
      </c>
      <c r="J616">
        <f t="shared" si="633"/>
        <v>0.41518758979998788</v>
      </c>
    </row>
    <row r="617" spans="2:10">
      <c r="B617" t="s">
        <v>7836</v>
      </c>
      <c r="C617" s="143" t="str">
        <f t="shared" si="606"/>
        <v>AGDEM</v>
      </c>
      <c r="D617" t="str">
        <f t="shared" si="616"/>
        <v>AGDEM</v>
      </c>
      <c r="E617" t="s">
        <v>10</v>
      </c>
      <c r="F617" t="s">
        <v>11</v>
      </c>
      <c r="G617">
        <v>2015</v>
      </c>
      <c r="H617">
        <f>SUMIFS(IND_SavePot!$I$7:$I$10207,IND_SavePot!$D$7:$D$10207,'2015'!C617,IND_SavePot!$K$7:$K$10207,8-RIGHT('2015'!B617,1))*IF(RIGHT(C617,2)="PH",0.5,1)</f>
        <v>5.1875875292359284E-2</v>
      </c>
      <c r="I617">
        <f t="shared" ref="I617:J617" si="634">H617</f>
        <v>5.1875875292359284E-2</v>
      </c>
      <c r="J617">
        <f t="shared" si="634"/>
        <v>5.1875875292359284E-2</v>
      </c>
    </row>
    <row r="618" spans="2:10">
      <c r="B618" t="s">
        <v>7837</v>
      </c>
      <c r="C618" s="143" t="str">
        <f t="shared" si="606"/>
        <v>AGDEM</v>
      </c>
      <c r="D618" t="str">
        <f t="shared" si="616"/>
        <v>AGDEM</v>
      </c>
      <c r="E618" t="s">
        <v>10</v>
      </c>
      <c r="F618" t="s">
        <v>11</v>
      </c>
      <c r="G618">
        <v>2015</v>
      </c>
      <c r="H618">
        <f>SUMIFS(IND_SavePot!$I$7:$I$10207,IND_SavePot!$D$7:$D$10207,'2015'!C618,IND_SavePot!$K$7:$K$10207,8-RIGHT('2015'!B618,1))*IF(RIGHT(C618,2)="PH",0.5,1)</f>
        <v>3.051522076021137E-3</v>
      </c>
      <c r="I618">
        <f t="shared" ref="I618:J618" si="635">H618</f>
        <v>3.051522076021137E-3</v>
      </c>
      <c r="J618">
        <f t="shared" si="635"/>
        <v>3.051522076021137E-3</v>
      </c>
    </row>
    <row r="619" spans="2:10">
      <c r="B619" t="s">
        <v>7838</v>
      </c>
      <c r="C619" s="143" t="str">
        <f t="shared" si="606"/>
        <v>AGDEM</v>
      </c>
      <c r="D619" t="str">
        <f t="shared" si="616"/>
        <v>AGDEM</v>
      </c>
      <c r="E619" t="s">
        <v>10</v>
      </c>
      <c r="F619" t="s">
        <v>11</v>
      </c>
      <c r="G619">
        <v>2015</v>
      </c>
      <c r="H619">
        <f>SUMIFS(IND_SavePot!$I$7:$I$10207,IND_SavePot!$D$7:$D$10207,'2015'!C619,IND_SavePot!$K$7:$K$10207,8-RIGHT('2015'!B619,1))*IF(RIGHT(C619,2)="PH",0.5,1)</f>
        <v>6.1030441520422678E-3</v>
      </c>
      <c r="I619">
        <f t="shared" ref="I619:J619" si="636">H619</f>
        <v>6.1030441520422678E-3</v>
      </c>
      <c r="J619">
        <f t="shared" si="636"/>
        <v>6.1030441520422678E-3</v>
      </c>
    </row>
    <row r="620" spans="2:10">
      <c r="B620" t="s">
        <v>7839</v>
      </c>
      <c r="C620" s="143" t="str">
        <f t="shared" si="606"/>
        <v>AGDEM</v>
      </c>
      <c r="D620" t="str">
        <f t="shared" si="616"/>
        <v>AGDEM</v>
      </c>
      <c r="E620" t="s">
        <v>10</v>
      </c>
      <c r="F620" t="s">
        <v>11</v>
      </c>
      <c r="G620">
        <v>2015</v>
      </c>
      <c r="H620">
        <f>SUMIFS(IND_SavePot!$I$7:$I$10207,IND_SavePot!$D$7:$D$10207,'2015'!C620,IND_SavePot!$K$7:$K$10207,8-RIGHT('2015'!B620,1))*IF(RIGHT(C620,2)="PH",0.5,1)</f>
        <v>4.4803166069754723E-3</v>
      </c>
      <c r="I620">
        <f t="shared" ref="I620:J620" si="637">H620</f>
        <v>4.4803166069754723E-3</v>
      </c>
      <c r="J620">
        <f t="shared" si="637"/>
        <v>4.4803166069754723E-3</v>
      </c>
    </row>
    <row r="621" spans="2:10">
      <c r="B621" t="s">
        <v>7840</v>
      </c>
      <c r="C621" s="143" t="str">
        <f t="shared" si="606"/>
        <v>AGDEM</v>
      </c>
      <c r="D621" t="str">
        <f t="shared" si="616"/>
        <v>AGDEM</v>
      </c>
      <c r="E621" t="s">
        <v>10</v>
      </c>
      <c r="F621" t="s">
        <v>11</v>
      </c>
      <c r="G621">
        <v>2015</v>
      </c>
      <c r="H621">
        <f>SUMIFS(IND_SavePot!$I$7:$I$10207,IND_SavePot!$D$7:$D$10207,'2015'!C621,IND_SavePot!$K$7:$K$10207,8-RIGHT('2015'!B621,1))*IF(RIGHT(C621,2)="PH",0.5,1)</f>
        <v>4.4803166069754975E-3</v>
      </c>
      <c r="I621">
        <f t="shared" ref="I621:J621" si="638">H621</f>
        <v>4.4803166069754975E-3</v>
      </c>
      <c r="J621">
        <f t="shared" si="638"/>
        <v>4.4803166069754975E-3</v>
      </c>
    </row>
    <row r="622" spans="2:10">
      <c r="B622" t="s">
        <v>7841</v>
      </c>
      <c r="C622" s="143" t="str">
        <f t="shared" si="606"/>
        <v>AGDEM</v>
      </c>
      <c r="D622" t="str">
        <f t="shared" si="616"/>
        <v>AGDEM</v>
      </c>
      <c r="E622" t="s">
        <v>10</v>
      </c>
      <c r="F622" t="s">
        <v>11</v>
      </c>
      <c r="G622">
        <v>2015</v>
      </c>
      <c r="H622">
        <f>SUMIFS(IND_SavePot!$I$7:$I$10207,IND_SavePot!$D$7:$D$10207,'2015'!C622,IND_SavePot!$K$7:$K$10207,8-RIGHT('2015'!B622,1))*IF(RIGHT(C622,2)="PH",0.5,1)</f>
        <v>4.4803166069755096E-3</v>
      </c>
      <c r="I622">
        <f t="shared" ref="I622:J622" si="639">H622</f>
        <v>4.4803166069755096E-3</v>
      </c>
      <c r="J622">
        <f t="shared" si="639"/>
        <v>4.4803166069755096E-3</v>
      </c>
    </row>
    <row r="623" spans="2:10">
      <c r="B623" t="s">
        <v>7842</v>
      </c>
      <c r="C623" s="143" t="str">
        <f t="shared" si="606"/>
        <v>AGDEM</v>
      </c>
      <c r="D623" t="str">
        <f t="shared" si="616"/>
        <v>AGDEM</v>
      </c>
      <c r="E623" t="s">
        <v>10</v>
      </c>
      <c r="F623" t="s">
        <v>11</v>
      </c>
      <c r="G623">
        <v>2015</v>
      </c>
      <c r="H623">
        <f>SUMIFS(IND_SavePot!$I$7:$I$10207,IND_SavePot!$D$7:$D$10207,'2015'!C623,IND_SavePot!$K$7:$K$10207,8-RIGHT('2015'!B623,1))*IF(RIGHT(C623,2)="PH",0.5,1)</f>
        <v>2.2401583034877548E-3</v>
      </c>
      <c r="I623">
        <f t="shared" ref="I623:J623" si="640">H623</f>
        <v>2.2401583034877548E-3</v>
      </c>
      <c r="J623">
        <f t="shared" si="640"/>
        <v>2.2401583034877548E-3</v>
      </c>
    </row>
    <row r="624" spans="2:10">
      <c r="B624" t="s">
        <v>7843</v>
      </c>
      <c r="C624" s="143" t="str">
        <f t="shared" si="606"/>
        <v>AGDEM</v>
      </c>
      <c r="D624" t="str">
        <f t="shared" si="616"/>
        <v>AGDEM</v>
      </c>
      <c r="E624" t="s">
        <v>10</v>
      </c>
      <c r="F624" t="s">
        <v>11</v>
      </c>
      <c r="G624">
        <v>2015</v>
      </c>
      <c r="H624">
        <f>SUMIFS(IND_SavePot!$I$7:$I$10207,IND_SavePot!$D$7:$D$10207,'2015'!C624,IND_SavePot!$K$7:$K$10207,8-RIGHT('2015'!B624,1))*IF(RIGHT(C624,2)="PH",0.5,1)</f>
        <v>4.4803166069754975E-3</v>
      </c>
      <c r="I624">
        <f t="shared" ref="I624:J624" si="641">H624</f>
        <v>4.4803166069754975E-3</v>
      </c>
      <c r="J624">
        <f t="shared" si="641"/>
        <v>4.4803166069754975E-3</v>
      </c>
    </row>
    <row r="625" spans="2:13">
      <c r="B625" t="s">
        <v>7844</v>
      </c>
      <c r="C625" s="143" t="str">
        <f t="shared" si="606"/>
        <v>AGDEM</v>
      </c>
      <c r="D625" t="str">
        <f t="shared" si="616"/>
        <v>AGDEM</v>
      </c>
      <c r="E625" t="s">
        <v>10</v>
      </c>
      <c r="F625" t="s">
        <v>11</v>
      </c>
      <c r="G625">
        <v>2015</v>
      </c>
      <c r="H625">
        <f>SUMIFS(IND_SavePot!$I$7:$I$10207,IND_SavePot!$D$7:$D$10207,'2015'!C625,IND_SavePot!$K$7:$K$10207,8-RIGHT('2015'!B625,1))*IF(RIGHT(C625,2)="PH",0.5,1)</f>
        <v>9.2834771877569583E-2</v>
      </c>
      <c r="I625">
        <f t="shared" ref="I625:J625" si="642">H625</f>
        <v>9.2834771877569583E-2</v>
      </c>
      <c r="J625">
        <f t="shared" si="642"/>
        <v>9.2834771877569583E-2</v>
      </c>
    </row>
    <row r="626" spans="2:13">
      <c r="B626" t="s">
        <v>7845</v>
      </c>
      <c r="C626" s="143" t="str">
        <f t="shared" si="606"/>
        <v>AGDTF</v>
      </c>
      <c r="D626" t="str">
        <f t="shared" si="616"/>
        <v>AGDTF</v>
      </c>
      <c r="E626" t="s">
        <v>10</v>
      </c>
      <c r="F626" t="s">
        <v>11</v>
      </c>
      <c r="G626">
        <v>2015</v>
      </c>
      <c r="H626">
        <f>SUMIFS(IND_SavePot!$I$7:$I$10207,IND_SavePot!$D$7:$D$10207,'2015'!C626,IND_SavePot!$K$7:$K$10207,8-RIGHT('2015'!B626,1))*IF(RIGHT(C626,2)="PH",0.5,1)</f>
        <v>6.1850643710308828E-3</v>
      </c>
      <c r="I626">
        <f t="shared" ref="I626:J626" si="643">H626</f>
        <v>6.1850643710308828E-3</v>
      </c>
      <c r="J626">
        <f t="shared" si="643"/>
        <v>6.1850643710308828E-3</v>
      </c>
    </row>
    <row r="627" spans="2:13">
      <c r="B627" t="s">
        <v>7846</v>
      </c>
      <c r="C627" s="143" t="str">
        <f t="shared" si="606"/>
        <v>AGDTF</v>
      </c>
      <c r="D627" t="str">
        <f t="shared" si="616"/>
        <v>AGDTF</v>
      </c>
      <c r="E627" t="s">
        <v>10</v>
      </c>
      <c r="F627" t="s">
        <v>11</v>
      </c>
      <c r="G627">
        <v>2015</v>
      </c>
      <c r="H627">
        <f>SUMIFS(IND_SavePot!$I$7:$I$10207,IND_SavePot!$D$7:$D$10207,'2015'!C627,IND_SavePot!$K$7:$K$10207,8-RIGHT('2015'!B627,1))*IF(RIGHT(C627,2)="PH",0.5,1)</f>
        <v>0</v>
      </c>
      <c r="I627">
        <f t="shared" ref="I627:J627" si="644">H627</f>
        <v>0</v>
      </c>
      <c r="J627">
        <f t="shared" si="644"/>
        <v>0</v>
      </c>
    </row>
    <row r="628" spans="2:13">
      <c r="B628" t="s">
        <v>7847</v>
      </c>
      <c r="C628" s="143" t="str">
        <f t="shared" si="606"/>
        <v>AGDTF</v>
      </c>
      <c r="D628" t="str">
        <f t="shared" si="616"/>
        <v>AGDTF</v>
      </c>
      <c r="E628" t="s">
        <v>10</v>
      </c>
      <c r="F628" t="s">
        <v>11</v>
      </c>
      <c r="G628">
        <v>2015</v>
      </c>
      <c r="H628">
        <f>SUMIFS(IND_SavePot!$I$7:$I$10207,IND_SavePot!$D$7:$D$10207,'2015'!C628,IND_SavePot!$K$7:$K$10207,8-RIGHT('2015'!B628,1))*IF(RIGHT(C628,2)="PH",0.5,1)</f>
        <v>0</v>
      </c>
      <c r="I628">
        <f t="shared" ref="I628:J628" si="645">H628</f>
        <v>0</v>
      </c>
      <c r="J628">
        <f t="shared" si="645"/>
        <v>0</v>
      </c>
    </row>
    <row r="629" spans="2:13">
      <c r="B629" t="s">
        <v>7848</v>
      </c>
      <c r="C629" s="143" t="str">
        <f t="shared" si="606"/>
        <v>AGDTF</v>
      </c>
      <c r="D629" t="str">
        <f t="shared" si="616"/>
        <v>AGDTF</v>
      </c>
      <c r="E629" t="s">
        <v>10</v>
      </c>
      <c r="F629" t="s">
        <v>11</v>
      </c>
      <c r="G629">
        <v>2015</v>
      </c>
      <c r="H629">
        <f>SUMIFS(IND_SavePot!$I$7:$I$10207,IND_SavePot!$D$7:$D$10207,'2015'!C629,IND_SavePot!$K$7:$K$10207,8-RIGHT('2015'!B629,1))*IF(RIGHT(C629,2)="PH",0.5,1)</f>
        <v>0</v>
      </c>
      <c r="I629">
        <f t="shared" ref="I629:J629" si="646">H629</f>
        <v>0</v>
      </c>
      <c r="J629">
        <f t="shared" si="646"/>
        <v>0</v>
      </c>
    </row>
    <row r="630" spans="2:13">
      <c r="B630" t="s">
        <v>7849</v>
      </c>
      <c r="C630" s="143" t="str">
        <f t="shared" si="606"/>
        <v>AGDTF</v>
      </c>
      <c r="D630" t="str">
        <f t="shared" si="616"/>
        <v>AGDTF</v>
      </c>
      <c r="E630" t="s">
        <v>10</v>
      </c>
      <c r="F630" t="s">
        <v>11</v>
      </c>
      <c r="G630">
        <v>2015</v>
      </c>
      <c r="H630">
        <f>SUMIFS(IND_SavePot!$I$7:$I$10207,IND_SavePot!$D$7:$D$10207,'2015'!C630,IND_SavePot!$K$7:$K$10207,8-RIGHT('2015'!B630,1))*IF(RIGHT(C630,2)="PH",0.5,1)</f>
        <v>0</v>
      </c>
      <c r="I630">
        <f t="shared" ref="I630:J630" si="647">H630</f>
        <v>0</v>
      </c>
      <c r="J630">
        <f t="shared" si="647"/>
        <v>0</v>
      </c>
    </row>
    <row r="631" spans="2:13">
      <c r="B631" t="s">
        <v>7850</v>
      </c>
      <c r="C631" s="143" t="str">
        <f t="shared" si="606"/>
        <v>AGDTF</v>
      </c>
      <c r="D631" t="str">
        <f t="shared" si="616"/>
        <v>AGDTF</v>
      </c>
      <c r="E631" t="s">
        <v>10</v>
      </c>
      <c r="F631" t="s">
        <v>11</v>
      </c>
      <c r="G631">
        <v>2015</v>
      </c>
      <c r="H631">
        <f>SUMIFS(IND_SavePot!$I$7:$I$10207,IND_SavePot!$D$7:$D$10207,'2015'!C631,IND_SavePot!$K$7:$K$10207,8-RIGHT('2015'!B631,1))*IF(RIGHT(C631,2)="PH",0.5,1)</f>
        <v>0</v>
      </c>
      <c r="I631">
        <f t="shared" ref="I631:J631" si="648">H631</f>
        <v>0</v>
      </c>
      <c r="J631">
        <f t="shared" si="648"/>
        <v>0</v>
      </c>
    </row>
    <row r="632" spans="2:13">
      <c r="B632" t="s">
        <v>7851</v>
      </c>
      <c r="C632" s="143" t="str">
        <f t="shared" si="606"/>
        <v>AGDTF</v>
      </c>
      <c r="D632" t="str">
        <f t="shared" si="616"/>
        <v>AGDTF</v>
      </c>
      <c r="E632" t="s">
        <v>10</v>
      </c>
      <c r="F632" t="s">
        <v>11</v>
      </c>
      <c r="G632">
        <v>2015</v>
      </c>
      <c r="H632">
        <f>SUMIFS(IND_SavePot!$I$7:$I$10207,IND_SavePot!$D$7:$D$10207,'2015'!C632,IND_SavePot!$K$7:$K$10207,8-RIGHT('2015'!B632,1))*IF(RIGHT(C632,2)="PH",0.5,1)</f>
        <v>0</v>
      </c>
      <c r="I632">
        <f t="shared" ref="I632:J632" si="649">H632</f>
        <v>0</v>
      </c>
      <c r="J632">
        <f t="shared" si="649"/>
        <v>0</v>
      </c>
    </row>
    <row r="633" spans="2:13">
      <c r="B633" t="s">
        <v>7852</v>
      </c>
      <c r="C633" s="143" t="str">
        <f t="shared" si="606"/>
        <v>AGDTF</v>
      </c>
      <c r="D633" t="str">
        <f t="shared" si="616"/>
        <v>AGDTF</v>
      </c>
      <c r="E633" t="s">
        <v>10</v>
      </c>
      <c r="F633" t="s">
        <v>11</v>
      </c>
      <c r="G633">
        <v>2015</v>
      </c>
      <c r="H633">
        <f>SUMIFS(IND_SavePot!$I$7:$I$10207,IND_SavePot!$D$7:$D$10207,'2015'!C633,IND_SavePot!$K$7:$K$10207,8-RIGHT('2015'!B633,1))*IF(RIGHT(C633,2)="PH",0.5,1)</f>
        <v>0</v>
      </c>
      <c r="I633">
        <f t="shared" ref="I633:J633" si="650">H633</f>
        <v>0</v>
      </c>
      <c r="J633">
        <f t="shared" si="650"/>
        <v>0</v>
      </c>
    </row>
    <row r="634" spans="2:13">
      <c r="B634" t="s">
        <v>7853</v>
      </c>
      <c r="C634" s="143" t="str">
        <f t="shared" si="606"/>
        <v>AGDTF</v>
      </c>
      <c r="D634" t="str">
        <f t="shared" si="616"/>
        <v>AGDTF</v>
      </c>
      <c r="E634" t="s">
        <v>10</v>
      </c>
      <c r="F634" t="s">
        <v>11</v>
      </c>
      <c r="G634">
        <v>2015</v>
      </c>
      <c r="H634">
        <f>SUMIFS(IND_SavePot!$I$7:$I$10207,IND_SavePot!$D$7:$D$10207,'2015'!C634,IND_SavePot!$K$7:$K$10207,8-RIGHT('2015'!B634,1))*IF(RIGHT(C634,2)="PH",0.5,1)</f>
        <v>0</v>
      </c>
      <c r="I634">
        <f t="shared" ref="I634:J641" si="651">H634</f>
        <v>0</v>
      </c>
      <c r="J634">
        <f t="shared" si="651"/>
        <v>0</v>
      </c>
    </row>
    <row r="635" spans="2:13">
      <c r="B635" t="s">
        <v>8355</v>
      </c>
      <c r="C635" t="s">
        <v>8364</v>
      </c>
      <c r="D635" t="str">
        <f>C635</f>
        <v>COMHSAV</v>
      </c>
      <c r="E635" t="s">
        <v>10</v>
      </c>
      <c r="F635" t="s">
        <v>11</v>
      </c>
      <c r="G635">
        <v>2015</v>
      </c>
      <c r="H635">
        <f>SUMIFS(IND_SavePot!$I$7:$I$10207,IND_SavePot!$D$7:$D$10207,'2015'!M635,IND_SavePot!$K$7:$K$10207,8-RIGHT('2015'!B635,1))*IF(RIGHT(M635,2)="PH",0.5,1)</f>
        <v>1.5646752147982067E-2</v>
      </c>
      <c r="I635">
        <f t="shared" si="651"/>
        <v>1.5646752147982067E-2</v>
      </c>
      <c r="J635">
        <f t="shared" si="651"/>
        <v>1.5646752147982067E-2</v>
      </c>
      <c r="M635" s="143" t="str">
        <f t="shared" ref="M635:M643" si="652">"C"&amp;MID(B635,2,1)&amp;"D"&amp;MID(B635,9,2)</f>
        <v>CODSH</v>
      </c>
    </row>
    <row r="636" spans="2:13">
      <c r="B636" t="s">
        <v>8356</v>
      </c>
      <c r="C636" t="s">
        <v>8364</v>
      </c>
      <c r="D636" t="str">
        <f t="shared" ref="D636:D643" si="653">C636</f>
        <v>COMHSAV</v>
      </c>
      <c r="E636" t="s">
        <v>10</v>
      </c>
      <c r="F636" t="s">
        <v>11</v>
      </c>
      <c r="G636">
        <v>2015</v>
      </c>
      <c r="H636">
        <f>SUMIFS(IND_SavePot!$I$7:$I$10207,IND_SavePot!$D$7:$D$10207,'2015'!M636,IND_SavePot!$K$7:$K$10207,8-RIGHT('2015'!B636,1))*IF(RIGHT(M636,2)="PH",0.5,1)</f>
        <v>5.8675320554932671E-3</v>
      </c>
      <c r="I636">
        <f t="shared" si="651"/>
        <v>5.8675320554932671E-3</v>
      </c>
      <c r="J636">
        <f t="shared" si="651"/>
        <v>5.8675320554932671E-3</v>
      </c>
      <c r="M636" s="143" t="str">
        <f t="shared" si="652"/>
        <v>CODSH</v>
      </c>
    </row>
    <row r="637" spans="2:13">
      <c r="B637" t="s">
        <v>8357</v>
      </c>
      <c r="C637" t="s">
        <v>8364</v>
      </c>
      <c r="D637" t="str">
        <f t="shared" si="653"/>
        <v>COMHSAV</v>
      </c>
      <c r="E637" t="s">
        <v>10</v>
      </c>
      <c r="F637" t="s">
        <v>11</v>
      </c>
      <c r="G637">
        <v>2015</v>
      </c>
      <c r="H637">
        <f>SUMIFS(IND_SavePot!$I$7:$I$10207,IND_SavePot!$D$7:$D$10207,'2015'!M637,IND_SavePot!$K$7:$K$10207,8-RIGHT('2015'!B637,1))*IF(RIGHT(M637,2)="PH",0.5,1)</f>
        <v>3.9116880369955195E-3</v>
      </c>
      <c r="I637">
        <f t="shared" si="651"/>
        <v>3.9116880369955195E-3</v>
      </c>
      <c r="J637">
        <f t="shared" si="651"/>
        <v>3.9116880369955195E-3</v>
      </c>
      <c r="M637" s="143" t="str">
        <f t="shared" si="652"/>
        <v>CODSH</v>
      </c>
    </row>
    <row r="638" spans="2:13">
      <c r="B638" t="s">
        <v>8358</v>
      </c>
      <c r="C638" t="s">
        <v>8364</v>
      </c>
      <c r="D638" t="str">
        <f t="shared" si="653"/>
        <v>COMHSAV</v>
      </c>
      <c r="E638" t="s">
        <v>10</v>
      </c>
      <c r="F638" t="s">
        <v>11</v>
      </c>
      <c r="G638">
        <v>2015</v>
      </c>
      <c r="H638">
        <f>SUMIFS(IND_SavePot!$I$7:$I$10207,IND_SavePot!$D$7:$D$10207,'2015'!M638,IND_SavePot!$K$7:$K$10207,8-RIGHT('2015'!B638,1))*IF(RIGHT(M638,2)="PH",0.5,1)</f>
        <v>5.8675320554932801E-3</v>
      </c>
      <c r="I638">
        <f t="shared" si="651"/>
        <v>5.8675320554932801E-3</v>
      </c>
      <c r="J638">
        <f t="shared" si="651"/>
        <v>5.8675320554932801E-3</v>
      </c>
      <c r="M638" s="143" t="str">
        <f t="shared" si="652"/>
        <v>CODSH</v>
      </c>
    </row>
    <row r="639" spans="2:13">
      <c r="B639" t="s">
        <v>8359</v>
      </c>
      <c r="C639" t="s">
        <v>8364</v>
      </c>
      <c r="D639" t="str">
        <f t="shared" si="653"/>
        <v>COMHSAV</v>
      </c>
      <c r="E639" t="s">
        <v>10</v>
      </c>
      <c r="F639" t="s">
        <v>11</v>
      </c>
      <c r="G639">
        <v>2015</v>
      </c>
      <c r="H639">
        <f>SUMIFS(IND_SavePot!$I$7:$I$10207,IND_SavePot!$D$7:$D$10207,'2015'!M639,IND_SavePot!$K$7:$K$10207,8-RIGHT('2015'!B639,1))*IF(RIGHT(M639,2)="PH",0.5,1)</f>
        <v>5.8675320554932801E-3</v>
      </c>
      <c r="I639">
        <f t="shared" si="651"/>
        <v>5.8675320554932801E-3</v>
      </c>
      <c r="J639">
        <f t="shared" si="651"/>
        <v>5.8675320554932801E-3</v>
      </c>
      <c r="M639" s="143" t="str">
        <f t="shared" si="652"/>
        <v>CODSH</v>
      </c>
    </row>
    <row r="640" spans="2:13">
      <c r="B640" t="s">
        <v>8360</v>
      </c>
      <c r="C640" t="s">
        <v>8364</v>
      </c>
      <c r="D640" t="str">
        <f t="shared" si="653"/>
        <v>COMHSAV</v>
      </c>
      <c r="E640" t="s">
        <v>10</v>
      </c>
      <c r="F640" t="s">
        <v>11</v>
      </c>
      <c r="G640">
        <v>2015</v>
      </c>
      <c r="H640">
        <f>SUMIFS(IND_SavePot!$I$7:$I$10207,IND_SavePot!$D$7:$D$10207,'2015'!M640,IND_SavePot!$K$7:$K$10207,8-RIGHT('2015'!B640,1))*IF(RIGHT(M640,2)="PH",0.5,1)</f>
        <v>5.8675320554932801E-3</v>
      </c>
      <c r="I640">
        <f t="shared" si="651"/>
        <v>5.8675320554932801E-3</v>
      </c>
      <c r="J640">
        <f t="shared" si="651"/>
        <v>5.8675320554932801E-3</v>
      </c>
      <c r="M640" s="143" t="str">
        <f t="shared" si="652"/>
        <v>CODSH</v>
      </c>
    </row>
    <row r="641" spans="2:13">
      <c r="B641" t="s">
        <v>8361</v>
      </c>
      <c r="C641" t="s">
        <v>8364</v>
      </c>
      <c r="D641" t="str">
        <f t="shared" si="653"/>
        <v>COMHSAV</v>
      </c>
      <c r="E641" t="s">
        <v>10</v>
      </c>
      <c r="F641" t="s">
        <v>11</v>
      </c>
      <c r="G641">
        <v>2015</v>
      </c>
      <c r="H641">
        <f>SUMIFS(IND_SavePot!$I$7:$I$10207,IND_SavePot!$D$7:$D$10207,'2015'!M641,IND_SavePot!$K$7:$K$10207,8-RIGHT('2015'!B641,1))*IF(RIGHT(M641,2)="PH",0.5,1)</f>
        <v>3.9116880369955203E-3</v>
      </c>
      <c r="I641">
        <f t="shared" si="651"/>
        <v>3.9116880369955203E-3</v>
      </c>
      <c r="J641">
        <f t="shared" si="651"/>
        <v>3.9116880369955203E-3</v>
      </c>
      <c r="M641" s="143" t="str">
        <f t="shared" si="652"/>
        <v>CODSH</v>
      </c>
    </row>
    <row r="642" spans="2:13">
      <c r="B642" t="s">
        <v>8362</v>
      </c>
      <c r="C642" t="s">
        <v>8364</v>
      </c>
      <c r="D642" t="str">
        <f t="shared" si="653"/>
        <v>COMHSAV</v>
      </c>
      <c r="E642" t="s">
        <v>10</v>
      </c>
      <c r="F642" t="s">
        <v>11</v>
      </c>
      <c r="G642">
        <v>2015</v>
      </c>
      <c r="H642">
        <f>SUMIFS(IND_SavePot!$I$7:$I$10207,IND_SavePot!$D$7:$D$10207,'2015'!M642,IND_SavePot!$K$7:$K$10207,8-RIGHT('2015'!B642,1))*IF(RIGHT(M642,2)="PH",0.5,1)</f>
        <v>5.8675320554932801E-3</v>
      </c>
      <c r="I642">
        <f t="shared" ref="I642" si="654">H642</f>
        <v>5.8675320554932801E-3</v>
      </c>
      <c r="J642">
        <f t="shared" ref="J642" si="655">I642</f>
        <v>5.8675320554932801E-3</v>
      </c>
      <c r="M642" s="143" t="str">
        <f t="shared" si="652"/>
        <v>CODSH</v>
      </c>
    </row>
    <row r="643" spans="2:13">
      <c r="B643" t="s">
        <v>8363</v>
      </c>
      <c r="C643" t="s">
        <v>8364</v>
      </c>
      <c r="D643" t="str">
        <f t="shared" si="653"/>
        <v>COMHSAV</v>
      </c>
      <c r="E643" t="s">
        <v>10</v>
      </c>
      <c r="F643" t="s">
        <v>11</v>
      </c>
      <c r="G643">
        <v>2015</v>
      </c>
      <c r="H643">
        <f>SUMIFS(IND_SavePot!$I$7:$I$10207,IND_SavePot!$D$7:$D$10207,'2015'!M643,IND_SavePot!$K$7:$K$10207,8-RIGHT('2015'!B643,1))*IF(RIGHT(M643,2)="PH",0.5,1)</f>
        <v>6.4542852610426013E-2</v>
      </c>
      <c r="I643">
        <f t="shared" ref="I643:I651" si="656">H643</f>
        <v>6.4542852610426013E-2</v>
      </c>
      <c r="J643">
        <f t="shared" ref="J643:J651" si="657">I643</f>
        <v>6.4542852610426013E-2</v>
      </c>
      <c r="M643" s="143" t="str">
        <f t="shared" si="652"/>
        <v>CODSH</v>
      </c>
    </row>
    <row r="644" spans="2:13">
      <c r="B644" t="s">
        <v>8865</v>
      </c>
      <c r="C644" t="s">
        <v>8866</v>
      </c>
      <c r="D644" t="str">
        <f>C644</f>
        <v>RESHSAV</v>
      </c>
      <c r="E644" t="s">
        <v>10</v>
      </c>
      <c r="F644" t="s">
        <v>11</v>
      </c>
      <c r="G644">
        <v>2015</v>
      </c>
      <c r="H644">
        <f>SUMIFS(IND_SavePot!$I$7:$I$10207,IND_SavePot!$D$7:$D$10207,'2015'!M644,IND_SavePot!$K$7:$K$10207,8-RIGHT('2015'!B644,1))*IF(RIGHT(M644,2)="PH",0.5,1)</f>
        <v>1.5570421487193556E-2</v>
      </c>
      <c r="I644">
        <f t="shared" si="656"/>
        <v>1.5570421487193556E-2</v>
      </c>
      <c r="J644">
        <f t="shared" si="657"/>
        <v>1.5570421487193556E-2</v>
      </c>
      <c r="M644" s="143" t="str">
        <f>"R"&amp;MID(B644,3,1)&amp;"D"&amp;MID(B644,9,2)</f>
        <v>RSDSH</v>
      </c>
    </row>
    <row r="645" spans="2:13">
      <c r="B645" t="s">
        <v>8867</v>
      </c>
      <c r="C645" t="s">
        <v>8866</v>
      </c>
      <c r="D645" t="str">
        <f t="shared" ref="D645:D652" si="658">C645</f>
        <v>RESHSAV</v>
      </c>
      <c r="E645" t="s">
        <v>10</v>
      </c>
      <c r="F645" t="s">
        <v>11</v>
      </c>
      <c r="G645">
        <v>2015</v>
      </c>
      <c r="H645">
        <f>SUMIFS(IND_SavePot!$I$7:$I$10207,IND_SavePot!$D$7:$D$10207,'2015'!M645,IND_SavePot!$K$7:$K$10207,8-RIGHT('2015'!B645,1))*IF(RIGHT(M645,2)="PH",0.5,1)</f>
        <v>5.8389080576975866E-3</v>
      </c>
      <c r="I645">
        <f t="shared" si="656"/>
        <v>5.8389080576975866E-3</v>
      </c>
      <c r="J645">
        <f t="shared" si="657"/>
        <v>5.8389080576975866E-3</v>
      </c>
      <c r="M645" s="143" t="str">
        <f t="shared" ref="M645:M652" si="659">"R"&amp;MID(B645,3,1)&amp;"D"&amp;MID(B645,9,2)</f>
        <v>RSDSH</v>
      </c>
    </row>
    <row r="646" spans="2:13">
      <c r="B646" t="s">
        <v>8868</v>
      </c>
      <c r="C646" t="s">
        <v>8866</v>
      </c>
      <c r="D646" t="str">
        <f t="shared" si="658"/>
        <v>RESHSAV</v>
      </c>
      <c r="E646" t="s">
        <v>10</v>
      </c>
      <c r="F646" t="s">
        <v>11</v>
      </c>
      <c r="G646">
        <v>2015</v>
      </c>
      <c r="H646">
        <f>SUMIFS(IND_SavePot!$I$7:$I$10207,IND_SavePot!$D$7:$D$10207,'2015'!M646,IND_SavePot!$K$7:$K$10207,8-RIGHT('2015'!B646,1))*IF(RIGHT(M646,2)="PH",0.5,1)</f>
        <v>3.8926053717983954E-3</v>
      </c>
      <c r="I646">
        <f t="shared" si="656"/>
        <v>3.8926053717983954E-3</v>
      </c>
      <c r="J646">
        <f t="shared" si="657"/>
        <v>3.8926053717983954E-3</v>
      </c>
      <c r="M646" s="143" t="str">
        <f t="shared" si="659"/>
        <v>RSDSH</v>
      </c>
    </row>
    <row r="647" spans="2:13">
      <c r="B647" t="s">
        <v>8869</v>
      </c>
      <c r="C647" t="s">
        <v>8866</v>
      </c>
      <c r="D647" t="str">
        <f t="shared" si="658"/>
        <v>RESHSAV</v>
      </c>
      <c r="E647" t="s">
        <v>10</v>
      </c>
      <c r="F647" t="s">
        <v>11</v>
      </c>
      <c r="G647">
        <v>2015</v>
      </c>
      <c r="H647">
        <f>SUMIFS(IND_SavePot!$I$7:$I$10207,IND_SavePot!$D$7:$D$10207,'2015'!M647,IND_SavePot!$K$7:$K$10207,8-RIGHT('2015'!B647,1))*IF(RIGHT(M647,2)="PH",0.5,1)</f>
        <v>5.8389080576975866E-3</v>
      </c>
      <c r="I647">
        <f t="shared" si="656"/>
        <v>5.8389080576975866E-3</v>
      </c>
      <c r="J647">
        <f t="shared" si="657"/>
        <v>5.8389080576975866E-3</v>
      </c>
      <c r="M647" s="143" t="str">
        <f t="shared" si="659"/>
        <v>RSDSH</v>
      </c>
    </row>
    <row r="648" spans="2:13">
      <c r="B648" t="s">
        <v>8870</v>
      </c>
      <c r="C648" t="s">
        <v>8866</v>
      </c>
      <c r="D648" t="str">
        <f t="shared" si="658"/>
        <v>RESHSAV</v>
      </c>
      <c r="E648" t="s">
        <v>10</v>
      </c>
      <c r="F648" t="s">
        <v>11</v>
      </c>
      <c r="G648">
        <v>2015</v>
      </c>
      <c r="H648">
        <f>SUMIFS(IND_SavePot!$I$7:$I$10207,IND_SavePot!$D$7:$D$10207,'2015'!M648,IND_SavePot!$K$7:$K$10207,8-RIGHT('2015'!B648,1))*IF(RIGHT(M648,2)="PH",0.5,1)</f>
        <v>5.8389080576975866E-3</v>
      </c>
      <c r="I648">
        <f t="shared" si="656"/>
        <v>5.8389080576975866E-3</v>
      </c>
      <c r="J648">
        <f t="shared" si="657"/>
        <v>5.8389080576975866E-3</v>
      </c>
      <c r="M648" s="143" t="str">
        <f t="shared" si="659"/>
        <v>RSDSH</v>
      </c>
    </row>
    <row r="649" spans="2:13">
      <c r="B649" t="s">
        <v>8871</v>
      </c>
      <c r="C649" t="s">
        <v>8866</v>
      </c>
      <c r="D649" t="str">
        <f t="shared" si="658"/>
        <v>RESHSAV</v>
      </c>
      <c r="E649" t="s">
        <v>10</v>
      </c>
      <c r="F649" t="s">
        <v>11</v>
      </c>
      <c r="G649">
        <v>2015</v>
      </c>
      <c r="H649">
        <f>SUMIFS(IND_SavePot!$I$7:$I$10207,IND_SavePot!$D$7:$D$10207,'2015'!M649,IND_SavePot!$K$7:$K$10207,8-RIGHT('2015'!B649,1))*IF(RIGHT(M649,2)="PH",0.5,1)</f>
        <v>5.8389080576975866E-3</v>
      </c>
      <c r="I649">
        <f t="shared" si="656"/>
        <v>5.8389080576975866E-3</v>
      </c>
      <c r="J649">
        <f t="shared" si="657"/>
        <v>5.8389080576975866E-3</v>
      </c>
      <c r="M649" s="143" t="str">
        <f t="shared" si="659"/>
        <v>RSDSH</v>
      </c>
    </row>
    <row r="650" spans="2:13">
      <c r="B650" t="s">
        <v>8872</v>
      </c>
      <c r="C650" t="s">
        <v>8866</v>
      </c>
      <c r="D650" t="str">
        <f t="shared" si="658"/>
        <v>RESHSAV</v>
      </c>
      <c r="E650" t="s">
        <v>10</v>
      </c>
      <c r="F650" t="s">
        <v>11</v>
      </c>
      <c r="G650">
        <v>2015</v>
      </c>
      <c r="H650">
        <f>SUMIFS(IND_SavePot!$I$7:$I$10207,IND_SavePot!$D$7:$D$10207,'2015'!M650,IND_SavePot!$K$7:$K$10207,8-RIGHT('2015'!B650,1))*IF(RIGHT(M650,2)="PH",0.5,1)</f>
        <v>3.892605371798408E-3</v>
      </c>
      <c r="I650">
        <f t="shared" si="656"/>
        <v>3.892605371798408E-3</v>
      </c>
      <c r="J650">
        <f t="shared" si="657"/>
        <v>3.892605371798408E-3</v>
      </c>
      <c r="M650" s="143" t="str">
        <f t="shared" si="659"/>
        <v>RSDSH</v>
      </c>
    </row>
    <row r="651" spans="2:13">
      <c r="B651" t="s">
        <v>8873</v>
      </c>
      <c r="C651" t="s">
        <v>8866</v>
      </c>
      <c r="D651" t="str">
        <f t="shared" si="658"/>
        <v>RESHSAV</v>
      </c>
      <c r="E651" t="s">
        <v>10</v>
      </c>
      <c r="F651" t="s">
        <v>11</v>
      </c>
      <c r="G651">
        <v>2015</v>
      </c>
      <c r="H651">
        <f>SUMIFS(IND_SavePot!$I$7:$I$10207,IND_SavePot!$D$7:$D$10207,'2015'!M651,IND_SavePot!$K$7:$K$10207,8-RIGHT('2015'!B651,1))*IF(RIGHT(M651,2)="PH",0.5,1)</f>
        <v>5.8389080576975866E-3</v>
      </c>
      <c r="I651">
        <f t="shared" si="656"/>
        <v>5.8389080576975866E-3</v>
      </c>
      <c r="J651">
        <f t="shared" si="657"/>
        <v>5.8389080576975866E-3</v>
      </c>
      <c r="M651" s="143" t="str">
        <f t="shared" si="659"/>
        <v>RSDSH</v>
      </c>
    </row>
    <row r="652" spans="2:13">
      <c r="B652" t="s">
        <v>8874</v>
      </c>
      <c r="C652" t="s">
        <v>8866</v>
      </c>
      <c r="D652" t="str">
        <f t="shared" si="658"/>
        <v>RESHSAV</v>
      </c>
      <c r="E652" t="s">
        <v>10</v>
      </c>
      <c r="F652" t="s">
        <v>11</v>
      </c>
      <c r="G652">
        <v>2015</v>
      </c>
      <c r="H652">
        <f>SUMIFS(IND_SavePot!$I$7:$I$10207,IND_SavePot!$D$7:$D$10207,'2015'!M652,IND_SavePot!$K$7:$K$10207,8-RIGHT('2015'!B652,1))*IF(RIGHT(M652,2)="PH",0.5,1)</f>
        <v>6.4227988634673452E-2</v>
      </c>
      <c r="I652">
        <f t="shared" ref="I652" si="660">H652</f>
        <v>6.4227988634673452E-2</v>
      </c>
      <c r="J652">
        <f t="shared" ref="J652" si="661">I652</f>
        <v>6.4227988634673452E-2</v>
      </c>
      <c r="M652" s="143" t="str">
        <f t="shared" si="659"/>
        <v>RSDSH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M652"/>
  <sheetViews>
    <sheetView tabSelected="1" topLeftCell="A4" workbookViewId="0">
      <selection activeCell="J4" sqref="J4"/>
    </sheetView>
  </sheetViews>
  <sheetFormatPr defaultRowHeight="14.4"/>
  <cols>
    <col min="2" max="2" width="14.44140625" bestFit="1" customWidth="1"/>
    <col min="6" max="6" width="10.5546875" bestFit="1" customWidth="1"/>
  </cols>
  <sheetData>
    <row r="3" spans="2:10">
      <c r="B3" s="4" t="s">
        <v>190</v>
      </c>
      <c r="C3" s="2"/>
      <c r="D3" s="2"/>
      <c r="E3" s="2"/>
      <c r="F3" s="2"/>
      <c r="G3" s="2"/>
      <c r="H3" s="2"/>
      <c r="I3" s="2"/>
    </row>
    <row r="4" spans="2:10">
      <c r="B4" s="5" t="s">
        <v>1</v>
      </c>
      <c r="C4" s="5" t="s">
        <v>2</v>
      </c>
      <c r="D4" s="6" t="s">
        <v>3</v>
      </c>
      <c r="E4" s="5" t="s">
        <v>4</v>
      </c>
      <c r="F4" s="5" t="s">
        <v>5</v>
      </c>
      <c r="G4" s="5" t="s">
        <v>6</v>
      </c>
      <c r="H4" s="7" t="s">
        <v>8876</v>
      </c>
      <c r="I4" s="8" t="s">
        <v>8877</v>
      </c>
      <c r="J4" s="8" t="s">
        <v>8878</v>
      </c>
    </row>
    <row r="5" spans="2:10">
      <c r="B5" t="str">
        <f>'2015'!B5</f>
        <v>INDADEFFPH-0</v>
      </c>
      <c r="C5" t="str">
        <f>'2015'!C5</f>
        <v>IADPH</v>
      </c>
      <c r="D5" t="str">
        <f>'2015'!D5</f>
        <v>IADPH</v>
      </c>
      <c r="E5" t="str">
        <f>'2015'!E5</f>
        <v>UP</v>
      </c>
      <c r="F5" t="str">
        <f>'2015'!F5</f>
        <v>FLO_MARK</v>
      </c>
      <c r="G5">
        <v>2050</v>
      </c>
      <c r="H5">
        <f>SUMIFS(IND_SavePot2050!$I$7:$I$10001,IND_SavePot2050!$D$7:$D$10001,'2050'!C5,IND_SavePot2050!$K$7:$K$10001,8-RIGHT('2050'!B5,1))*IF(RIGHT(C5,2)="PH",0.5,1)</f>
        <v>0.25134914119708812</v>
      </c>
      <c r="I5">
        <f>H5</f>
        <v>0.25134914119708812</v>
      </c>
      <c r="J5">
        <f>I5</f>
        <v>0.25134914119708812</v>
      </c>
    </row>
    <row r="6" spans="2:10">
      <c r="B6" t="str">
        <f>'2015'!B6</f>
        <v>INDADEFFPH-1</v>
      </c>
      <c r="C6" t="str">
        <f>'2015'!C6</f>
        <v>IADPH</v>
      </c>
      <c r="D6" t="str">
        <f>'2015'!D6</f>
        <v>IADPH</v>
      </c>
      <c r="E6" t="str">
        <f>'2015'!E6</f>
        <v>UP</v>
      </c>
      <c r="F6" t="str">
        <f>'2015'!F6</f>
        <v>FLO_MARK</v>
      </c>
      <c r="G6">
        <v>2050</v>
      </c>
      <c r="H6">
        <f>SUMIFS(IND_SavePot2050!$I$7:$I$10001,IND_SavePot2050!$D$7:$D$10001,'2050'!C6,IND_SavePot2050!$K$7:$K$10001,8-RIGHT('2050'!B6,1))*IF(RIGHT(C6,2)="PH",0.5,1)</f>
        <v>6.3211051882498745E-2</v>
      </c>
      <c r="I6">
        <f t="shared" ref="I6:J21" si="0">H6</f>
        <v>6.3211051882498745E-2</v>
      </c>
      <c r="J6">
        <f t="shared" si="0"/>
        <v>6.3211051882498745E-2</v>
      </c>
    </row>
    <row r="7" spans="2:10">
      <c r="B7" t="str">
        <f>'2015'!B7</f>
        <v>INDADEFFPH-2</v>
      </c>
      <c r="C7" t="str">
        <f>'2015'!C7</f>
        <v>IADPH</v>
      </c>
      <c r="D7" t="str">
        <f>'2015'!D7</f>
        <v>IADPH</v>
      </c>
      <c r="E7" t="str">
        <f>'2015'!E7</f>
        <v>UP</v>
      </c>
      <c r="F7" t="str">
        <f>'2015'!F7</f>
        <v>FLO_MARK</v>
      </c>
      <c r="G7">
        <v>2050</v>
      </c>
      <c r="H7">
        <f>SUMIFS(IND_SavePot2050!$I$7:$I$10001,IND_SavePot2050!$D$7:$D$10001,'2050'!C7,IND_SavePot2050!$K$7:$K$10001,8-RIGHT('2050'!B7,1))*IF(RIGHT(C7,2)="PH",0.5,1)</f>
        <v>6.5845490237530419E-2</v>
      </c>
      <c r="I7">
        <f t="shared" si="0"/>
        <v>6.5845490237530419E-2</v>
      </c>
      <c r="J7">
        <f t="shared" si="0"/>
        <v>6.5845490237530419E-2</v>
      </c>
    </row>
    <row r="8" spans="2:10">
      <c r="B8" t="str">
        <f>'2015'!B8</f>
        <v>INDADEFFPH-3</v>
      </c>
      <c r="C8" t="str">
        <f>'2015'!C8</f>
        <v>IADPH</v>
      </c>
      <c r="D8" t="str">
        <f>'2015'!D8</f>
        <v>IADPH</v>
      </c>
      <c r="E8" t="str">
        <f>'2015'!E8</f>
        <v>UP</v>
      </c>
      <c r="F8" t="str">
        <f>'2015'!F8</f>
        <v>FLO_MARK</v>
      </c>
      <c r="G8">
        <v>2050</v>
      </c>
      <c r="H8">
        <f>SUMIFS(IND_SavePot2050!$I$7:$I$10001,IND_SavePot2050!$D$7:$D$10001,'2050'!C8,IND_SavePot2050!$K$7:$K$10001,8-RIGHT('2050'!B8,1))*IF(RIGHT(C8,2)="PH",0.5,1)</f>
        <v>6.3406768376881098E-2</v>
      </c>
      <c r="I8">
        <f t="shared" si="0"/>
        <v>6.3406768376881098E-2</v>
      </c>
      <c r="J8">
        <f t="shared" si="0"/>
        <v>6.3406768376881098E-2</v>
      </c>
    </row>
    <row r="9" spans="2:10">
      <c r="B9" t="str">
        <f>'2015'!B9</f>
        <v>INDADEFFPH-4</v>
      </c>
      <c r="C9" t="str">
        <f>'2015'!C9</f>
        <v>IADPH</v>
      </c>
      <c r="D9" t="str">
        <f>'2015'!D9</f>
        <v>IADPH</v>
      </c>
      <c r="E9" t="str">
        <f>'2015'!E9</f>
        <v>UP</v>
      </c>
      <c r="F9" t="str">
        <f>'2015'!F9</f>
        <v>FLO_MARK</v>
      </c>
      <c r="G9">
        <v>2050</v>
      </c>
      <c r="H9">
        <f>SUMIFS(IND_SavePot2050!$I$7:$I$10001,IND_SavePot2050!$D$7:$D$10001,'2050'!C9,IND_SavePot2050!$K$7:$K$10001,8-RIGHT('2050'!B9,1))*IF(RIGHT(C9,2)="PH",0.5,1)</f>
        <v>4.6335715352336194E-2</v>
      </c>
      <c r="I9">
        <f t="shared" si="0"/>
        <v>4.6335715352336194E-2</v>
      </c>
      <c r="J9">
        <f t="shared" si="0"/>
        <v>4.6335715352336194E-2</v>
      </c>
    </row>
    <row r="10" spans="2:10">
      <c r="B10" t="str">
        <f>'2015'!B10</f>
        <v>INDADEFFPH-5</v>
      </c>
      <c r="C10" t="str">
        <f>'2015'!C10</f>
        <v>IADPH</v>
      </c>
      <c r="D10" t="str">
        <f>'2015'!D10</f>
        <v>IADPH</v>
      </c>
      <c r="E10" t="str">
        <f>'2015'!E10</f>
        <v>UP</v>
      </c>
      <c r="F10" t="str">
        <f>'2015'!F10</f>
        <v>FLO_MARK</v>
      </c>
      <c r="G10">
        <v>2050</v>
      </c>
      <c r="H10">
        <f>SUMIFS(IND_SavePot2050!$I$7:$I$10001,IND_SavePot2050!$D$7:$D$10001,'2050'!C10,IND_SavePot2050!$K$7:$K$10001,8-RIGHT('2050'!B10,1))*IF(RIGHT(C10,2)="PH",0.5,1)</f>
        <v>2.6825940467142019E-2</v>
      </c>
      <c r="I10">
        <f t="shared" si="0"/>
        <v>2.6825940467142019E-2</v>
      </c>
      <c r="J10">
        <f t="shared" si="0"/>
        <v>2.6825940467142019E-2</v>
      </c>
    </row>
    <row r="11" spans="2:10">
      <c r="B11" t="str">
        <f>'2015'!B11</f>
        <v>INDADEFFPH-6</v>
      </c>
      <c r="C11" t="str">
        <f>'2015'!C11</f>
        <v>IADPH</v>
      </c>
      <c r="D11" t="str">
        <f>'2015'!D11</f>
        <v>IADPH</v>
      </c>
      <c r="E11" t="str">
        <f>'2015'!E11</f>
        <v>UP</v>
      </c>
      <c r="F11" t="str">
        <f>'2015'!F11</f>
        <v>FLO_MARK</v>
      </c>
      <c r="G11">
        <v>2050</v>
      </c>
      <c r="H11">
        <f>SUMIFS(IND_SavePot2050!$I$7:$I$10001,IND_SavePot2050!$D$7:$D$10001,'2050'!C11,IND_SavePot2050!$K$7:$K$10001,8-RIGHT('2050'!B11,1))*IF(RIGHT(C11,2)="PH",0.5,1)</f>
        <v>2.6825940467142019E-2</v>
      </c>
      <c r="I11">
        <f t="shared" si="0"/>
        <v>2.6825940467142019E-2</v>
      </c>
      <c r="J11">
        <f t="shared" si="0"/>
        <v>2.6825940467142019E-2</v>
      </c>
    </row>
    <row r="12" spans="2:10">
      <c r="B12" t="str">
        <f>'2015'!B12</f>
        <v>INDADEFFPH-7</v>
      </c>
      <c r="C12" t="str">
        <f>'2015'!C12</f>
        <v>IADPH</v>
      </c>
      <c r="D12" t="str">
        <f>'2015'!D12</f>
        <v>IADPH</v>
      </c>
      <c r="E12" t="str">
        <f>'2015'!E12</f>
        <v>UP</v>
      </c>
      <c r="F12" t="str">
        <f>'2015'!F12</f>
        <v>FLO_MARK</v>
      </c>
      <c r="G12">
        <v>2050</v>
      </c>
      <c r="H12">
        <f>SUMIFS(IND_SavePot2050!$I$7:$I$10001,IND_SavePot2050!$D$7:$D$10001,'2050'!C12,IND_SavePot2050!$K$7:$K$10001,8-RIGHT('2050'!B12,1))*IF(RIGHT(C12,2)="PH",0.5,1)</f>
        <v>1.219360930324637E-2</v>
      </c>
      <c r="I12">
        <f t="shared" si="0"/>
        <v>1.219360930324637E-2</v>
      </c>
      <c r="J12">
        <f t="shared" si="0"/>
        <v>1.219360930324637E-2</v>
      </c>
    </row>
    <row r="13" spans="2:10">
      <c r="B13" t="str">
        <f>'2015'!B13</f>
        <v>INDADEFFPH-8</v>
      </c>
      <c r="C13" t="str">
        <f>'2015'!C13</f>
        <v>IADPH</v>
      </c>
      <c r="D13" t="str">
        <f>'2015'!D13</f>
        <v>IADPH</v>
      </c>
      <c r="E13" t="str">
        <f>'2015'!E13</f>
        <v>UP</v>
      </c>
      <c r="F13" t="str">
        <f>'2015'!F13</f>
        <v>FLO_MARK</v>
      </c>
      <c r="G13">
        <v>2050</v>
      </c>
      <c r="H13">
        <f>SUMIFS(IND_SavePot2050!$I$7:$I$10001,IND_SavePot2050!$D$7:$D$10001,'2050'!C13,IND_SavePot2050!$K$7:$K$10001,8-RIGHT('2050'!B13,1))*IF(RIGHT(C13,2)="PH",0.5,1)</f>
        <v>0</v>
      </c>
      <c r="I13">
        <f t="shared" si="0"/>
        <v>0</v>
      </c>
      <c r="J13">
        <f t="shared" si="0"/>
        <v>0</v>
      </c>
    </row>
    <row r="14" spans="2:10">
      <c r="B14" t="str">
        <f>'2015'!B14</f>
        <v>INDADEFFSH-0</v>
      </c>
      <c r="C14" t="str">
        <f>'2015'!C14</f>
        <v>IADSH</v>
      </c>
      <c r="D14" t="str">
        <f>'2015'!D14</f>
        <v>IADSH</v>
      </c>
      <c r="E14" t="str">
        <f>'2015'!E14</f>
        <v>UP</v>
      </c>
      <c r="F14" t="str">
        <f>'2015'!F14</f>
        <v>FLO_MARK</v>
      </c>
      <c r="G14">
        <v>2050</v>
      </c>
      <c r="H14">
        <f>SUMIFS(IND_SavePot2050!$I$7:$I$10001,IND_SavePot2050!$D$7:$D$10001,'2050'!C14,IND_SavePot2050!$K$7:$K$10001,8-RIGHT('2050'!B14,1))*IF(RIGHT(C14,2)="PH",0.5,1)</f>
        <v>2.5484870531341405E-2</v>
      </c>
      <c r="I14">
        <f t="shared" si="0"/>
        <v>2.5484870531341405E-2</v>
      </c>
      <c r="J14">
        <f t="shared" si="0"/>
        <v>2.5484870531341405E-2</v>
      </c>
    </row>
    <row r="15" spans="2:10">
      <c r="B15" t="str">
        <f>'2015'!B15</f>
        <v>INDADEFFSH-1</v>
      </c>
      <c r="C15" t="str">
        <f>'2015'!C15</f>
        <v>IADSH</v>
      </c>
      <c r="D15" t="str">
        <f>'2015'!D15</f>
        <v>IADSH</v>
      </c>
      <c r="E15" t="str">
        <f>'2015'!E15</f>
        <v>UP</v>
      </c>
      <c r="F15" t="str">
        <f>'2015'!F15</f>
        <v>FLO_MARK</v>
      </c>
      <c r="G15">
        <v>2050</v>
      </c>
      <c r="H15">
        <f>SUMIFS(IND_SavePot2050!$I$7:$I$10001,IND_SavePot2050!$D$7:$D$10001,'2050'!C15,IND_SavePot2050!$K$7:$K$10001,8-RIGHT('2050'!B15,1))*IF(RIGHT(C15,2)="PH",0.5,1)</f>
        <v>8.4949568437805035E-3</v>
      </c>
      <c r="I15">
        <f t="shared" si="0"/>
        <v>8.4949568437805035E-3</v>
      </c>
      <c r="J15">
        <f t="shared" si="0"/>
        <v>8.4949568437805035E-3</v>
      </c>
    </row>
    <row r="16" spans="2:10">
      <c r="B16" t="str">
        <f>'2015'!B16</f>
        <v>INDADEFFSH-2</v>
      </c>
      <c r="C16" t="str">
        <f>'2015'!C16</f>
        <v>IADSH</v>
      </c>
      <c r="D16" t="str">
        <f>'2015'!D16</f>
        <v>IADSH</v>
      </c>
      <c r="E16" t="str">
        <f>'2015'!E16</f>
        <v>UP</v>
      </c>
      <c r="F16" t="str">
        <f>'2015'!F16</f>
        <v>FLO_MARK</v>
      </c>
      <c r="G16">
        <v>2050</v>
      </c>
      <c r="H16">
        <f>SUMIFS(IND_SavePot2050!$I$7:$I$10001,IND_SavePot2050!$D$7:$D$10001,'2050'!C16,IND_SavePot2050!$K$7:$K$10001,8-RIGHT('2050'!B16,1))*IF(RIGHT(C16,2)="PH",0.5,1)</f>
        <v>1.6989913687560844E-2</v>
      </c>
      <c r="I16">
        <f t="shared" si="0"/>
        <v>1.6989913687560844E-2</v>
      </c>
      <c r="J16">
        <f t="shared" si="0"/>
        <v>1.6989913687560844E-2</v>
      </c>
    </row>
    <row r="17" spans="2:10">
      <c r="B17" t="str">
        <f>'2015'!B17</f>
        <v>INDADEFFSH-3</v>
      </c>
      <c r="C17" t="str">
        <f>'2015'!C17</f>
        <v>IADSH</v>
      </c>
      <c r="D17" t="str">
        <f>'2015'!D17</f>
        <v>IADSH</v>
      </c>
      <c r="E17" t="str">
        <f>'2015'!E17</f>
        <v>UP</v>
      </c>
      <c r="F17" t="str">
        <f>'2015'!F17</f>
        <v>FLO_MARK</v>
      </c>
      <c r="G17">
        <v>2050</v>
      </c>
      <c r="H17">
        <f>SUMIFS(IND_SavePot2050!$I$7:$I$10001,IND_SavePot2050!$D$7:$D$10001,'2050'!C17,IND_SavePot2050!$K$7:$K$10001,8-RIGHT('2050'!B17,1))*IF(RIGHT(C17,2)="PH",0.5,1)</f>
        <v>8.494956843780559E-3</v>
      </c>
      <c r="I17">
        <f t="shared" si="0"/>
        <v>8.494956843780559E-3</v>
      </c>
      <c r="J17">
        <f t="shared" si="0"/>
        <v>8.494956843780559E-3</v>
      </c>
    </row>
    <row r="18" spans="2:10">
      <c r="B18" t="str">
        <f>'2015'!B18</f>
        <v>INDADEFFSH-4</v>
      </c>
      <c r="C18" t="str">
        <f>'2015'!C18</f>
        <v>IADSH</v>
      </c>
      <c r="D18" t="str">
        <f>'2015'!D18</f>
        <v>IADSH</v>
      </c>
      <c r="E18" t="str">
        <f>'2015'!E18</f>
        <v>UP</v>
      </c>
      <c r="F18" t="str">
        <f>'2015'!F18</f>
        <v>FLO_MARK</v>
      </c>
      <c r="G18">
        <v>2050</v>
      </c>
      <c r="H18">
        <f>SUMIFS(IND_SavePot2050!$I$7:$I$10001,IND_SavePot2050!$D$7:$D$10001,'2050'!C18,IND_SavePot2050!$K$7:$K$10001,8-RIGHT('2050'!B18,1))*IF(RIGHT(C18,2)="PH",0.5,1)</f>
        <v>1.6989913687560899E-2</v>
      </c>
      <c r="I18">
        <f t="shared" si="0"/>
        <v>1.6989913687560899E-2</v>
      </c>
      <c r="J18">
        <f t="shared" si="0"/>
        <v>1.6989913687560899E-2</v>
      </c>
    </row>
    <row r="19" spans="2:10">
      <c r="B19" t="str">
        <f>'2015'!B19</f>
        <v>INDADEFFSH-5</v>
      </c>
      <c r="C19" t="str">
        <f>'2015'!C19</f>
        <v>IADSH</v>
      </c>
      <c r="D19" t="str">
        <f>'2015'!D19</f>
        <v>IADSH</v>
      </c>
      <c r="E19" t="str">
        <f>'2015'!E19</f>
        <v>UP</v>
      </c>
      <c r="F19" t="str">
        <f>'2015'!F19</f>
        <v>FLO_MARK</v>
      </c>
      <c r="G19">
        <v>2050</v>
      </c>
      <c r="H19">
        <f>SUMIFS(IND_SavePot2050!$I$7:$I$10001,IND_SavePot2050!$D$7:$D$10001,'2050'!C19,IND_SavePot2050!$K$7:$K$10001,8-RIGHT('2050'!B19,1))*IF(RIGHT(C19,2)="PH",0.5,1)</f>
        <v>1.6989913687560899E-2</v>
      </c>
      <c r="I19">
        <f t="shared" si="0"/>
        <v>1.6989913687560899E-2</v>
      </c>
      <c r="J19">
        <f t="shared" si="0"/>
        <v>1.6989913687560899E-2</v>
      </c>
    </row>
    <row r="20" spans="2:10">
      <c r="B20" t="str">
        <f>'2015'!B20</f>
        <v>INDADEFFSH-6</v>
      </c>
      <c r="C20" t="str">
        <f>'2015'!C20</f>
        <v>IADSH</v>
      </c>
      <c r="D20" t="str">
        <f>'2015'!D20</f>
        <v>IADSH</v>
      </c>
      <c r="E20" t="str">
        <f>'2015'!E20</f>
        <v>UP</v>
      </c>
      <c r="F20" t="str">
        <f>'2015'!F20</f>
        <v>FLO_MARK</v>
      </c>
      <c r="G20">
        <v>2050</v>
      </c>
      <c r="H20">
        <f>SUMIFS(IND_SavePot2050!$I$7:$I$10001,IND_SavePot2050!$D$7:$D$10001,'2050'!C20,IND_SavePot2050!$K$7:$K$10001,8-RIGHT('2050'!B20,1))*IF(RIGHT(C20,2)="PH",0.5,1)</f>
        <v>8.4949568437805035E-3</v>
      </c>
      <c r="I20">
        <f t="shared" si="0"/>
        <v>8.4949568437805035E-3</v>
      </c>
      <c r="J20">
        <f t="shared" si="0"/>
        <v>8.4949568437805035E-3</v>
      </c>
    </row>
    <row r="21" spans="2:10">
      <c r="B21" t="str">
        <f>'2015'!B21</f>
        <v>INDADEFFSH-7</v>
      </c>
      <c r="C21" t="str">
        <f>'2015'!C21</f>
        <v>IADSH</v>
      </c>
      <c r="D21" t="str">
        <f>'2015'!D21</f>
        <v>IADSH</v>
      </c>
      <c r="E21" t="str">
        <f>'2015'!E21</f>
        <v>UP</v>
      </c>
      <c r="F21" t="str">
        <f>'2015'!F21</f>
        <v>FLO_MARK</v>
      </c>
      <c r="G21">
        <v>2050</v>
      </c>
      <c r="H21">
        <f>SUMIFS(IND_SavePot2050!$I$7:$I$10001,IND_SavePot2050!$D$7:$D$10001,'2050'!C21,IND_SavePot2050!$K$7:$K$10001,8-RIGHT('2050'!B21,1))*IF(RIGHT(C21,2)="PH",0.5,1)</f>
        <v>1.6989913687560955E-2</v>
      </c>
      <c r="I21">
        <f t="shared" si="0"/>
        <v>1.6989913687560955E-2</v>
      </c>
      <c r="J21">
        <f t="shared" si="0"/>
        <v>1.6989913687560955E-2</v>
      </c>
    </row>
    <row r="22" spans="2:10">
      <c r="B22" t="str">
        <f>'2015'!B22</f>
        <v>INDADEFFSH-8</v>
      </c>
      <c r="C22" t="str">
        <f>'2015'!C22</f>
        <v>IADSH</v>
      </c>
      <c r="D22" t="str">
        <f>'2015'!D22</f>
        <v>IADSH</v>
      </c>
      <c r="E22" t="str">
        <f>'2015'!E22</f>
        <v>UP</v>
      </c>
      <c r="F22" t="str">
        <f>'2015'!F22</f>
        <v>FLO_MARK</v>
      </c>
      <c r="G22">
        <v>2050</v>
      </c>
      <c r="H22">
        <f>SUMIFS(IND_SavePot2050!$I$7:$I$10001,IND_SavePot2050!$D$7:$D$10001,'2050'!C22,IND_SavePot2050!$K$7:$K$10001,8-RIGHT('2050'!B22,1))*IF(RIGHT(C22,2)="PH",0.5,1)</f>
        <v>0.39076801481390133</v>
      </c>
      <c r="I22">
        <f t="shared" ref="I22:J37" si="1">H22</f>
        <v>0.39076801481390133</v>
      </c>
      <c r="J22">
        <f t="shared" si="1"/>
        <v>0.39076801481390133</v>
      </c>
    </row>
    <row r="23" spans="2:10">
      <c r="B23" t="str">
        <f>'2015'!B23</f>
        <v>INDADEFFLA-0</v>
      </c>
      <c r="C23" t="str">
        <f>'2015'!C23</f>
        <v>IADLA</v>
      </c>
      <c r="D23" t="str">
        <f>'2015'!D23</f>
        <v>IADLA</v>
      </c>
      <c r="E23" t="str">
        <f>'2015'!E23</f>
        <v>UP</v>
      </c>
      <c r="F23" t="str">
        <f>'2015'!F23</f>
        <v>FLO_MARK</v>
      </c>
      <c r="G23">
        <v>2050</v>
      </c>
      <c r="H23">
        <f>SUMIFS(IND_SavePot2050!$I$7:$I$10001,IND_SavePot2050!$D$7:$D$10001,'2050'!C23,IND_SavePot2050!$K$7:$K$10001,8-RIGHT('2050'!B23,1))*IF(RIGHT(C23,2)="PH",0.5,1)</f>
        <v>0.15229828403468335</v>
      </c>
      <c r="I23">
        <f t="shared" si="1"/>
        <v>0.15229828403468335</v>
      </c>
      <c r="J23">
        <f t="shared" si="1"/>
        <v>0.15229828403468335</v>
      </c>
    </row>
    <row r="24" spans="2:10">
      <c r="B24" t="str">
        <f>'2015'!B24</f>
        <v>INDADEFFLA-1</v>
      </c>
      <c r="C24" t="str">
        <f>'2015'!C24</f>
        <v>IADLA</v>
      </c>
      <c r="D24" t="str">
        <f>'2015'!D24</f>
        <v>IADLA</v>
      </c>
      <c r="E24" t="str">
        <f>'2015'!E24</f>
        <v>UP</v>
      </c>
      <c r="F24" t="str">
        <f>'2015'!F24</f>
        <v>FLO_MARK</v>
      </c>
      <c r="G24">
        <v>2050</v>
      </c>
      <c r="H24">
        <f>SUMIFS(IND_SavePot2050!$I$7:$I$10001,IND_SavePot2050!$D$7:$D$10001,'2050'!C24,IND_SavePot2050!$K$7:$K$10001,8-RIGHT('2050'!B24,1))*IF(RIGHT(C24,2)="PH",0.5,1)</f>
        <v>8.9587225902755009E-3</v>
      </c>
      <c r="I24">
        <f t="shared" si="1"/>
        <v>8.9587225902755009E-3</v>
      </c>
      <c r="J24">
        <f t="shared" si="1"/>
        <v>8.9587225902755009E-3</v>
      </c>
    </row>
    <row r="25" spans="2:10">
      <c r="B25" t="str">
        <f>'2015'!B25</f>
        <v>INDADEFFLA-2</v>
      </c>
      <c r="C25" t="str">
        <f>'2015'!C25</f>
        <v>IADLA</v>
      </c>
      <c r="D25" t="str">
        <f>'2015'!D25</f>
        <v>IADLA</v>
      </c>
      <c r="E25" t="str">
        <f>'2015'!E25</f>
        <v>UP</v>
      </c>
      <c r="F25" t="str">
        <f>'2015'!F25</f>
        <v>FLO_MARK</v>
      </c>
      <c r="G25">
        <v>2050</v>
      </c>
      <c r="H25">
        <f>SUMIFS(IND_SavePot2050!$I$7:$I$10001,IND_SavePot2050!$D$7:$D$10001,'2050'!C25,IND_SavePot2050!$K$7:$K$10001,8-RIGHT('2050'!B25,1))*IF(RIGHT(C25,2)="PH",0.5,1)</f>
        <v>1.7917445180550981E-2</v>
      </c>
      <c r="I25">
        <f t="shared" si="1"/>
        <v>1.7917445180550981E-2</v>
      </c>
      <c r="J25">
        <f t="shared" si="1"/>
        <v>1.7917445180550981E-2</v>
      </c>
    </row>
    <row r="26" spans="2:10">
      <c r="B26" t="str">
        <f>'2015'!B26</f>
        <v>INDADEFFLA-3</v>
      </c>
      <c r="C26" t="str">
        <f>'2015'!C26</f>
        <v>IADLA</v>
      </c>
      <c r="D26" t="str">
        <f>'2015'!D26</f>
        <v>IADLA</v>
      </c>
      <c r="E26" t="str">
        <f>'2015'!E26</f>
        <v>UP</v>
      </c>
      <c r="F26" t="str">
        <f>'2015'!F26</f>
        <v>FLO_MARK</v>
      </c>
      <c r="G26">
        <v>2050</v>
      </c>
      <c r="H26">
        <f>SUMIFS(IND_SavePot2050!$I$7:$I$10001,IND_SavePot2050!$D$7:$D$10001,'2050'!C26,IND_SavePot2050!$K$7:$K$10001,8-RIGHT('2050'!B26,1))*IF(RIGHT(C26,2)="PH",0.5,1)</f>
        <v>9.2413793410768587E-3</v>
      </c>
      <c r="I26">
        <f t="shared" si="1"/>
        <v>9.2413793410768587E-3</v>
      </c>
      <c r="J26">
        <f t="shared" si="1"/>
        <v>9.2413793410768587E-3</v>
      </c>
    </row>
    <row r="27" spans="2:10">
      <c r="B27" t="str">
        <f>'2015'!B27</f>
        <v>INDADEFFLA-4</v>
      </c>
      <c r="C27" t="str">
        <f>'2015'!C27</f>
        <v>IADLA</v>
      </c>
      <c r="D27" t="str">
        <f>'2015'!D27</f>
        <v>IADLA</v>
      </c>
      <c r="E27" t="str">
        <f>'2015'!E27</f>
        <v>UP</v>
      </c>
      <c r="F27" t="str">
        <f>'2015'!F27</f>
        <v>FLO_MARK</v>
      </c>
      <c r="G27">
        <v>2050</v>
      </c>
      <c r="H27">
        <f>SUMIFS(IND_SavePot2050!$I$7:$I$10001,IND_SavePot2050!$D$7:$D$10001,'2050'!C27,IND_SavePot2050!$K$7:$K$10001,8-RIGHT('2050'!B27,1))*IF(RIGHT(C27,2)="PH",0.5,1)</f>
        <v>9.2413793410769003E-3</v>
      </c>
      <c r="I27">
        <f t="shared" si="1"/>
        <v>9.2413793410769003E-3</v>
      </c>
      <c r="J27">
        <f t="shared" si="1"/>
        <v>9.2413793410769003E-3</v>
      </c>
    </row>
    <row r="28" spans="2:10">
      <c r="B28" t="str">
        <f>'2015'!B28</f>
        <v>INDADEFFLA-5</v>
      </c>
      <c r="C28" t="str">
        <f>'2015'!C28</f>
        <v>IADLA</v>
      </c>
      <c r="D28" t="str">
        <f>'2015'!D28</f>
        <v>IADLA</v>
      </c>
      <c r="E28" t="str">
        <f>'2015'!E28</f>
        <v>UP</v>
      </c>
      <c r="F28" t="str">
        <f>'2015'!F28</f>
        <v>FLO_MARK</v>
      </c>
      <c r="G28">
        <v>2050</v>
      </c>
      <c r="H28">
        <f>SUMIFS(IND_SavePot2050!$I$7:$I$10001,IND_SavePot2050!$D$7:$D$10001,'2050'!C28,IND_SavePot2050!$K$7:$K$10001,8-RIGHT('2050'!B28,1))*IF(RIGHT(C28,2)="PH",0.5,1)</f>
        <v>9.2413793410769003E-3</v>
      </c>
      <c r="I28">
        <f t="shared" si="1"/>
        <v>9.2413793410769003E-3</v>
      </c>
      <c r="J28">
        <f t="shared" si="1"/>
        <v>9.2413793410769003E-3</v>
      </c>
    </row>
    <row r="29" spans="2:10">
      <c r="B29" t="str">
        <f>'2015'!B29</f>
        <v>INDADEFFLA-6</v>
      </c>
      <c r="C29" t="str">
        <f>'2015'!C29</f>
        <v>IADLA</v>
      </c>
      <c r="D29" t="str">
        <f>'2015'!D29</f>
        <v>IADLA</v>
      </c>
      <c r="E29" t="str">
        <f>'2015'!E29</f>
        <v>UP</v>
      </c>
      <c r="F29" t="str">
        <f>'2015'!F29</f>
        <v>FLO_MARK</v>
      </c>
      <c r="G29">
        <v>2050</v>
      </c>
      <c r="H29">
        <f>SUMIFS(IND_SavePot2050!$I$7:$I$10001,IND_SavePot2050!$D$7:$D$10001,'2050'!C29,IND_SavePot2050!$K$7:$K$10001,8-RIGHT('2050'!B29,1))*IF(RIGHT(C29,2)="PH",0.5,1)</f>
        <v>4.6206896705384502E-3</v>
      </c>
      <c r="I29">
        <f t="shared" si="1"/>
        <v>4.6206896705384502E-3</v>
      </c>
      <c r="J29">
        <f t="shared" si="1"/>
        <v>4.6206896705384502E-3</v>
      </c>
    </row>
    <row r="30" spans="2:10">
      <c r="B30" t="str">
        <f>'2015'!B30</f>
        <v>INDADEFFLA-7</v>
      </c>
      <c r="C30" t="str">
        <f>'2015'!C30</f>
        <v>IADLA</v>
      </c>
      <c r="D30" t="str">
        <f>'2015'!D30</f>
        <v>IADLA</v>
      </c>
      <c r="E30" t="str">
        <f>'2015'!E30</f>
        <v>UP</v>
      </c>
      <c r="F30" t="str">
        <f>'2015'!F30</f>
        <v>FLO_MARK</v>
      </c>
      <c r="G30">
        <v>2050</v>
      </c>
      <c r="H30">
        <f>SUMIFS(IND_SavePot2050!$I$7:$I$10001,IND_SavePot2050!$D$7:$D$10001,'2050'!C30,IND_SavePot2050!$K$7:$K$10001,8-RIGHT('2050'!B30,1))*IF(RIGHT(C30,2)="PH",0.5,1)</f>
        <v>9.2413793410769003E-3</v>
      </c>
      <c r="I30">
        <f t="shared" si="1"/>
        <v>9.2413793410769003E-3</v>
      </c>
      <c r="J30">
        <f t="shared" si="1"/>
        <v>9.2413793410769003E-3</v>
      </c>
    </row>
    <row r="31" spans="2:10">
      <c r="B31" t="str">
        <f>'2015'!B31</f>
        <v>INDADEFFLA-8</v>
      </c>
      <c r="C31" t="str">
        <f>'2015'!C31</f>
        <v>IADLA</v>
      </c>
      <c r="D31" t="str">
        <f>'2015'!D31</f>
        <v>IADLA</v>
      </c>
      <c r="E31" t="str">
        <f>'2015'!E31</f>
        <v>UP</v>
      </c>
      <c r="F31" t="str">
        <f>'2015'!F31</f>
        <v>FLO_MARK</v>
      </c>
      <c r="G31">
        <v>2050</v>
      </c>
      <c r="H31">
        <f>SUMIFS(IND_SavePot2050!$I$7:$I$10001,IND_SavePot2050!$D$7:$D$10001,'2050'!C31,IND_SavePot2050!$K$7:$K$10001,8-RIGHT('2050'!B31,1))*IF(RIGHT(C31,2)="PH",0.5,1)</f>
        <v>0.54881595674225225</v>
      </c>
      <c r="I31">
        <f t="shared" si="1"/>
        <v>0.54881595674225225</v>
      </c>
      <c r="J31">
        <f t="shared" si="1"/>
        <v>0.54881595674225225</v>
      </c>
    </row>
    <row r="32" spans="2:10">
      <c r="B32" t="str">
        <f>'2015'!B32</f>
        <v>INDADEFFEM-0</v>
      </c>
      <c r="C32" t="str">
        <f>'2015'!C32</f>
        <v>IADEM</v>
      </c>
      <c r="D32" t="str">
        <f>'2015'!D32</f>
        <v>IADEM</v>
      </c>
      <c r="E32" t="str">
        <f>'2015'!E32</f>
        <v>UP</v>
      </c>
      <c r="F32" t="str">
        <f>'2015'!F32</f>
        <v>FLO_MARK</v>
      </c>
      <c r="G32">
        <v>2050</v>
      </c>
      <c r="H32">
        <f>SUMIFS(IND_SavePot2050!$I$7:$I$10001,IND_SavePot2050!$D$7:$D$10001,'2050'!C32,IND_SavePot2050!$K$7:$K$10001,8-RIGHT('2050'!B32,1))*IF(RIGHT(C32,2)="PH",0.5,1)</f>
        <v>0.11726208478956511</v>
      </c>
      <c r="I32">
        <f t="shared" si="1"/>
        <v>0.11726208478956511</v>
      </c>
      <c r="J32">
        <f t="shared" si="1"/>
        <v>0.11726208478956511</v>
      </c>
    </row>
    <row r="33" spans="2:10">
      <c r="B33" t="str">
        <f>'2015'!B33</f>
        <v>INDADEFFEM-1</v>
      </c>
      <c r="C33" t="str">
        <f>'2015'!C33</f>
        <v>IADEM</v>
      </c>
      <c r="D33" t="str">
        <f>'2015'!D33</f>
        <v>IADEM</v>
      </c>
      <c r="E33" t="str">
        <f>'2015'!E33</f>
        <v>UP</v>
      </c>
      <c r="F33" t="str">
        <f>'2015'!F33</f>
        <v>FLO_MARK</v>
      </c>
      <c r="G33">
        <v>2050</v>
      </c>
      <c r="H33">
        <f>SUMIFS(IND_SavePot2050!$I$7:$I$10001,IND_SavePot2050!$D$7:$D$10001,'2050'!C33,IND_SavePot2050!$K$7:$K$10001,8-RIGHT('2050'!B33,1))*IF(RIGHT(C33,2)="PH",0.5,1)</f>
        <v>1.3795539387007651E-2</v>
      </c>
      <c r="I33">
        <f t="shared" si="1"/>
        <v>1.3795539387007651E-2</v>
      </c>
      <c r="J33">
        <f t="shared" si="1"/>
        <v>1.3795539387007651E-2</v>
      </c>
    </row>
    <row r="34" spans="2:10">
      <c r="B34" t="str">
        <f>'2015'!B34</f>
        <v>INDADEFFEM-2</v>
      </c>
      <c r="C34" t="str">
        <f>'2015'!C34</f>
        <v>IADEM</v>
      </c>
      <c r="D34" t="str">
        <f>'2015'!D34</f>
        <v>IADEM</v>
      </c>
      <c r="E34" t="str">
        <f>'2015'!E34</f>
        <v>UP</v>
      </c>
      <c r="F34" t="str">
        <f>'2015'!F34</f>
        <v>FLO_MARK</v>
      </c>
      <c r="G34">
        <v>2050</v>
      </c>
      <c r="H34">
        <f>SUMIFS(IND_SavePot2050!$I$7:$I$10001,IND_SavePot2050!$D$7:$D$10001,'2050'!C34,IND_SavePot2050!$K$7:$K$10001,8-RIGHT('2050'!B34,1))*IF(RIGHT(C34,2)="PH",0.5,1)</f>
        <v>1.0405013409797782E-2</v>
      </c>
      <c r="I34">
        <f t="shared" si="1"/>
        <v>1.0405013409797782E-2</v>
      </c>
      <c r="J34">
        <f t="shared" si="1"/>
        <v>1.0405013409797782E-2</v>
      </c>
    </row>
    <row r="35" spans="2:10">
      <c r="B35" t="str">
        <f>'2015'!B35</f>
        <v>INDADEFFEM-3</v>
      </c>
      <c r="C35" t="str">
        <f>'2015'!C35</f>
        <v>IADEM</v>
      </c>
      <c r="D35" t="str">
        <f>'2015'!D35</f>
        <v>IADEM</v>
      </c>
      <c r="E35" t="str">
        <f>'2015'!E35</f>
        <v>UP</v>
      </c>
      <c r="F35" t="str">
        <f>'2015'!F35</f>
        <v>FLO_MARK</v>
      </c>
      <c r="G35">
        <v>2050</v>
      </c>
      <c r="H35">
        <f>SUMIFS(IND_SavePot2050!$I$7:$I$10001,IND_SavePot2050!$D$7:$D$10001,'2050'!C35,IND_SavePot2050!$K$7:$K$10001,8-RIGHT('2050'!B35,1))*IF(RIGHT(C35,2)="PH",0.5,1)</f>
        <v>3.5072437162939978E-3</v>
      </c>
      <c r="I35">
        <f t="shared" si="1"/>
        <v>3.5072437162939978E-3</v>
      </c>
      <c r="J35">
        <f t="shared" si="1"/>
        <v>3.5072437162939978E-3</v>
      </c>
    </row>
    <row r="36" spans="2:10">
      <c r="B36" t="str">
        <f>'2015'!B36</f>
        <v>INDADEFFEM-4</v>
      </c>
      <c r="C36" t="str">
        <f>'2015'!C36</f>
        <v>IADEM</v>
      </c>
      <c r="D36" t="str">
        <f>'2015'!D36</f>
        <v>IADEM</v>
      </c>
      <c r="E36" t="str">
        <f>'2015'!E36</f>
        <v>UP</v>
      </c>
      <c r="F36" t="str">
        <f>'2015'!F36</f>
        <v>FLO_MARK</v>
      </c>
      <c r="G36">
        <v>2050</v>
      </c>
      <c r="H36">
        <f>SUMIFS(IND_SavePot2050!$I$7:$I$10001,IND_SavePot2050!$D$7:$D$10001,'2050'!C36,IND_SavePot2050!$K$7:$K$10001,8-RIGHT('2050'!B36,1))*IF(RIGHT(C36,2)="PH",0.5,1)</f>
        <v>7.0144874325879757E-3</v>
      </c>
      <c r="I36">
        <f t="shared" si="1"/>
        <v>7.0144874325879757E-3</v>
      </c>
      <c r="J36">
        <f t="shared" si="1"/>
        <v>7.0144874325879757E-3</v>
      </c>
    </row>
    <row r="37" spans="2:10">
      <c r="B37" t="str">
        <f>'2015'!B37</f>
        <v>INDADEFFEM-5</v>
      </c>
      <c r="C37" t="str">
        <f>'2015'!C37</f>
        <v>IADEM</v>
      </c>
      <c r="D37" t="str">
        <f>'2015'!D37</f>
        <v>IADEM</v>
      </c>
      <c r="E37" t="str">
        <f>'2015'!E37</f>
        <v>UP</v>
      </c>
      <c r="F37" t="str">
        <f>'2015'!F37</f>
        <v>FLO_MARK</v>
      </c>
      <c r="G37">
        <v>2050</v>
      </c>
      <c r="H37">
        <f>SUMIFS(IND_SavePot2050!$I$7:$I$10001,IND_SavePot2050!$D$7:$D$10001,'2050'!C37,IND_SavePot2050!$K$7:$K$10001,8-RIGHT('2050'!B37,1))*IF(RIGHT(C37,2)="PH",0.5,1)</f>
        <v>7.0144874325879757E-3</v>
      </c>
      <c r="I37">
        <f t="shared" si="1"/>
        <v>7.0144874325879757E-3</v>
      </c>
      <c r="J37">
        <f t="shared" si="1"/>
        <v>7.0144874325879757E-3</v>
      </c>
    </row>
    <row r="38" spans="2:10">
      <c r="B38" t="str">
        <f>'2015'!B38</f>
        <v>INDADEFFEM-6</v>
      </c>
      <c r="C38" t="str">
        <f>'2015'!C38</f>
        <v>IADEM</v>
      </c>
      <c r="D38" t="str">
        <f>'2015'!D38</f>
        <v>IADEM</v>
      </c>
      <c r="E38" t="str">
        <f>'2015'!E38</f>
        <v>UP</v>
      </c>
      <c r="F38" t="str">
        <f>'2015'!F38</f>
        <v>FLO_MARK</v>
      </c>
      <c r="G38">
        <v>2050</v>
      </c>
      <c r="H38">
        <f>SUMIFS(IND_SavePot2050!$I$7:$I$10001,IND_SavePot2050!$D$7:$D$10001,'2050'!C38,IND_SavePot2050!$K$7:$K$10001,8-RIGHT('2050'!B38,1))*IF(RIGHT(C38,2)="PH",0.5,1)</f>
        <v>7.0144874325879757E-3</v>
      </c>
      <c r="I38">
        <f t="shared" ref="I38:J53" si="2">H38</f>
        <v>7.0144874325879757E-3</v>
      </c>
      <c r="J38">
        <f t="shared" si="2"/>
        <v>7.0144874325879757E-3</v>
      </c>
    </row>
    <row r="39" spans="2:10">
      <c r="B39" t="str">
        <f>'2015'!B39</f>
        <v>INDADEFFEM-7</v>
      </c>
      <c r="C39" t="str">
        <f>'2015'!C39</f>
        <v>IADEM</v>
      </c>
      <c r="D39" t="str">
        <f>'2015'!D39</f>
        <v>IADEM</v>
      </c>
      <c r="E39" t="str">
        <f>'2015'!E39</f>
        <v>UP</v>
      </c>
      <c r="F39" t="str">
        <f>'2015'!F39</f>
        <v>FLO_MARK</v>
      </c>
      <c r="G39">
        <v>2050</v>
      </c>
      <c r="H39">
        <f>SUMIFS(IND_SavePot2050!$I$7:$I$10001,IND_SavePot2050!$D$7:$D$10001,'2050'!C39,IND_SavePot2050!$K$7:$K$10001,8-RIGHT('2050'!B39,1))*IF(RIGHT(C39,2)="PH",0.5,1)</f>
        <v>3.5072437162939978E-3</v>
      </c>
      <c r="I39">
        <f t="shared" si="2"/>
        <v>3.5072437162939978E-3</v>
      </c>
      <c r="J39">
        <f t="shared" si="2"/>
        <v>3.5072437162939978E-3</v>
      </c>
    </row>
    <row r="40" spans="2:10">
      <c r="B40" t="str">
        <f>'2015'!B40</f>
        <v>INDADEFFEM-8</v>
      </c>
      <c r="C40" t="str">
        <f>'2015'!C40</f>
        <v>IADEM</v>
      </c>
      <c r="D40" t="str">
        <f>'2015'!D40</f>
        <v>IADEM</v>
      </c>
      <c r="E40" t="str">
        <f>'2015'!E40</f>
        <v>UP</v>
      </c>
      <c r="F40" t="str">
        <f>'2015'!F40</f>
        <v>FLO_MARK</v>
      </c>
      <c r="G40">
        <v>2050</v>
      </c>
      <c r="H40">
        <f>SUMIFS(IND_SavePot2050!$I$7:$I$10001,IND_SavePot2050!$D$7:$D$10001,'2050'!C40,IND_SavePot2050!$K$7:$K$10001,8-RIGHT('2050'!B40,1))*IF(RIGHT(C40,2)="PH",0.5,1)</f>
        <v>0.16098478839914204</v>
      </c>
      <c r="I40">
        <f t="shared" si="2"/>
        <v>0.16098478839914204</v>
      </c>
      <c r="J40">
        <f t="shared" si="2"/>
        <v>0.16098478839914204</v>
      </c>
    </row>
    <row r="41" spans="2:10">
      <c r="B41" t="str">
        <f>'2015'!B41</f>
        <v>INDADEFFTF-0</v>
      </c>
      <c r="C41" t="str">
        <f>'2015'!C41</f>
        <v>IADTF</v>
      </c>
      <c r="D41" t="str">
        <f>'2015'!D41</f>
        <v>IADTF</v>
      </c>
      <c r="E41" t="str">
        <f>'2015'!E41</f>
        <v>UP</v>
      </c>
      <c r="F41" t="str">
        <f>'2015'!F41</f>
        <v>FLO_MARK</v>
      </c>
      <c r="G41">
        <v>2050</v>
      </c>
      <c r="H41">
        <f>SUMIFS(IND_SavePot2050!$I$7:$I$10001,IND_SavePot2050!$D$7:$D$10001,'2050'!C41,IND_SavePot2050!$K$7:$K$10001,8-RIGHT('2050'!B41,1))*IF(RIGHT(C41,2)="PH",0.5,1)</f>
        <v>3.0348821162930261E-2</v>
      </c>
      <c r="I41">
        <f t="shared" si="2"/>
        <v>3.0348821162930261E-2</v>
      </c>
      <c r="J41">
        <f t="shared" si="2"/>
        <v>3.0348821162930261E-2</v>
      </c>
    </row>
    <row r="42" spans="2:10">
      <c r="B42" t="str">
        <f>'2015'!B42</f>
        <v>INDADEFFTF-1</v>
      </c>
      <c r="C42" t="str">
        <f>'2015'!C42</f>
        <v>IADTF</v>
      </c>
      <c r="D42" t="str">
        <f>'2015'!D42</f>
        <v>IADTF</v>
      </c>
      <c r="E42" t="str">
        <f>'2015'!E42</f>
        <v>UP</v>
      </c>
      <c r="F42" t="str">
        <f>'2015'!F42</f>
        <v>FLO_MARK</v>
      </c>
      <c r="G42">
        <v>2050</v>
      </c>
      <c r="H42">
        <f>SUMIFS(IND_SavePot2050!$I$7:$I$10001,IND_SavePot2050!$D$7:$D$10001,'2050'!C42,IND_SavePot2050!$K$7:$K$10001,8-RIGHT('2050'!B42,1))*IF(RIGHT(C42,2)="PH",0.5,1)</f>
        <v>0</v>
      </c>
      <c r="I42">
        <f t="shared" si="2"/>
        <v>0</v>
      </c>
      <c r="J42">
        <f t="shared" si="2"/>
        <v>0</v>
      </c>
    </row>
    <row r="43" spans="2:10">
      <c r="B43" t="str">
        <f>'2015'!B43</f>
        <v>INDADEFFTF-2</v>
      </c>
      <c r="C43" t="str">
        <f>'2015'!C43</f>
        <v>IADTF</v>
      </c>
      <c r="D43" t="str">
        <f>'2015'!D43</f>
        <v>IADTF</v>
      </c>
      <c r="E43" t="str">
        <f>'2015'!E43</f>
        <v>UP</v>
      </c>
      <c r="F43" t="str">
        <f>'2015'!F43</f>
        <v>FLO_MARK</v>
      </c>
      <c r="G43">
        <v>2050</v>
      </c>
      <c r="H43">
        <f>SUMIFS(IND_SavePot2050!$I$7:$I$10001,IND_SavePot2050!$D$7:$D$10001,'2050'!C43,IND_SavePot2050!$K$7:$K$10001,8-RIGHT('2050'!B43,1))*IF(RIGHT(C43,2)="PH",0.5,1)</f>
        <v>0</v>
      </c>
      <c r="I43">
        <f t="shared" si="2"/>
        <v>0</v>
      </c>
      <c r="J43">
        <f t="shared" si="2"/>
        <v>0</v>
      </c>
    </row>
    <row r="44" spans="2:10">
      <c r="B44" t="str">
        <f>'2015'!B44</f>
        <v>INDADEFFTF-3</v>
      </c>
      <c r="C44" t="str">
        <f>'2015'!C44</f>
        <v>IADTF</v>
      </c>
      <c r="D44" t="str">
        <f>'2015'!D44</f>
        <v>IADTF</v>
      </c>
      <c r="E44" t="str">
        <f>'2015'!E44</f>
        <v>UP</v>
      </c>
      <c r="F44" t="str">
        <f>'2015'!F44</f>
        <v>FLO_MARK</v>
      </c>
      <c r="G44">
        <v>2050</v>
      </c>
      <c r="H44">
        <f>SUMIFS(IND_SavePot2050!$I$7:$I$10001,IND_SavePot2050!$D$7:$D$10001,'2050'!C44,IND_SavePot2050!$K$7:$K$10001,8-RIGHT('2050'!B44,1))*IF(RIGHT(C44,2)="PH",0.5,1)</f>
        <v>0</v>
      </c>
      <c r="I44">
        <f t="shared" si="2"/>
        <v>0</v>
      </c>
      <c r="J44">
        <f t="shared" si="2"/>
        <v>0</v>
      </c>
    </row>
    <row r="45" spans="2:10">
      <c r="B45" t="str">
        <f>'2015'!B45</f>
        <v>INDADEFFTF-4</v>
      </c>
      <c r="C45" t="str">
        <f>'2015'!C45</f>
        <v>IADTF</v>
      </c>
      <c r="D45" t="str">
        <f>'2015'!D45</f>
        <v>IADTF</v>
      </c>
      <c r="E45" t="str">
        <f>'2015'!E45</f>
        <v>UP</v>
      </c>
      <c r="F45" t="str">
        <f>'2015'!F45</f>
        <v>FLO_MARK</v>
      </c>
      <c r="G45">
        <v>2050</v>
      </c>
      <c r="H45">
        <f>SUMIFS(IND_SavePot2050!$I$7:$I$10001,IND_SavePot2050!$D$7:$D$10001,'2050'!C45,IND_SavePot2050!$K$7:$K$10001,8-RIGHT('2050'!B45,1))*IF(RIGHT(C45,2)="PH",0.5,1)</f>
        <v>0</v>
      </c>
      <c r="I45">
        <f t="shared" si="2"/>
        <v>0</v>
      </c>
      <c r="J45">
        <f t="shared" si="2"/>
        <v>0</v>
      </c>
    </row>
    <row r="46" spans="2:10">
      <c r="B46" t="str">
        <f>'2015'!B46</f>
        <v>INDADEFFTF-5</v>
      </c>
      <c r="C46" t="str">
        <f>'2015'!C46</f>
        <v>IADTF</v>
      </c>
      <c r="D46" t="str">
        <f>'2015'!D46</f>
        <v>IADTF</v>
      </c>
      <c r="E46" t="str">
        <f>'2015'!E46</f>
        <v>UP</v>
      </c>
      <c r="F46" t="str">
        <f>'2015'!F46</f>
        <v>FLO_MARK</v>
      </c>
      <c r="G46">
        <v>2050</v>
      </c>
      <c r="H46">
        <f>SUMIFS(IND_SavePot2050!$I$7:$I$10001,IND_SavePot2050!$D$7:$D$10001,'2050'!C46,IND_SavePot2050!$K$7:$K$10001,8-RIGHT('2050'!B46,1))*IF(RIGHT(C46,2)="PH",0.5,1)</f>
        <v>0</v>
      </c>
      <c r="I46">
        <f t="shared" si="2"/>
        <v>0</v>
      </c>
      <c r="J46">
        <f t="shared" si="2"/>
        <v>0</v>
      </c>
    </row>
    <row r="47" spans="2:10">
      <c r="B47" t="str">
        <f>'2015'!B47</f>
        <v>INDADEFFTF-6</v>
      </c>
      <c r="C47" t="str">
        <f>'2015'!C47</f>
        <v>IADTF</v>
      </c>
      <c r="D47" t="str">
        <f>'2015'!D47</f>
        <v>IADTF</v>
      </c>
      <c r="E47" t="str">
        <f>'2015'!E47</f>
        <v>UP</v>
      </c>
      <c r="F47" t="str">
        <f>'2015'!F47</f>
        <v>FLO_MARK</v>
      </c>
      <c r="G47">
        <v>2050</v>
      </c>
      <c r="H47">
        <f>SUMIFS(IND_SavePot2050!$I$7:$I$10001,IND_SavePot2050!$D$7:$D$10001,'2050'!C47,IND_SavePot2050!$K$7:$K$10001,8-RIGHT('2050'!B47,1))*IF(RIGHT(C47,2)="PH",0.5,1)</f>
        <v>0</v>
      </c>
      <c r="I47">
        <f t="shared" si="2"/>
        <v>0</v>
      </c>
      <c r="J47">
        <f t="shared" si="2"/>
        <v>0</v>
      </c>
    </row>
    <row r="48" spans="2:10">
      <c r="B48" t="str">
        <f>'2015'!B48</f>
        <v>INDADEFFTF-7</v>
      </c>
      <c r="C48" t="str">
        <f>'2015'!C48</f>
        <v>IADTF</v>
      </c>
      <c r="D48" t="str">
        <f>'2015'!D48</f>
        <v>IADTF</v>
      </c>
      <c r="E48" t="str">
        <f>'2015'!E48</f>
        <v>UP</v>
      </c>
      <c r="F48" t="str">
        <f>'2015'!F48</f>
        <v>FLO_MARK</v>
      </c>
      <c r="G48">
        <v>2050</v>
      </c>
      <c r="H48">
        <f>SUMIFS(IND_SavePot2050!$I$7:$I$10001,IND_SavePot2050!$D$7:$D$10001,'2050'!C48,IND_SavePot2050!$K$7:$K$10001,8-RIGHT('2050'!B48,1))*IF(RIGHT(C48,2)="PH",0.5,1)</f>
        <v>0</v>
      </c>
      <c r="I48">
        <f t="shared" si="2"/>
        <v>0</v>
      </c>
      <c r="J48">
        <f t="shared" si="2"/>
        <v>0</v>
      </c>
    </row>
    <row r="49" spans="2:10">
      <c r="B49" t="str">
        <f>'2015'!B49</f>
        <v>INDADEFFTF-8</v>
      </c>
      <c r="C49" t="str">
        <f>'2015'!C49</f>
        <v>IADTF</v>
      </c>
      <c r="D49" t="str">
        <f>'2015'!D49</f>
        <v>IADTF</v>
      </c>
      <c r="E49" t="str">
        <f>'2015'!E49</f>
        <v>UP</v>
      </c>
      <c r="F49" t="str">
        <f>'2015'!F49</f>
        <v>FLO_MARK</v>
      </c>
      <c r="G49">
        <v>2050</v>
      </c>
      <c r="H49">
        <f>SUMIFS(IND_SavePot2050!$I$7:$I$10001,IND_SavePot2050!$D$7:$D$10001,'2050'!C49,IND_SavePot2050!$K$7:$K$10001,8-RIGHT('2050'!B49,1))*IF(RIGHT(C49,2)="PH",0.5,1)</f>
        <v>0</v>
      </c>
      <c r="I49">
        <f t="shared" si="2"/>
        <v>0</v>
      </c>
      <c r="J49">
        <f t="shared" si="2"/>
        <v>0</v>
      </c>
    </row>
    <row r="50" spans="2:10">
      <c r="B50" t="str">
        <f>'2015'!B50</f>
        <v>INDFDEFFPH-0</v>
      </c>
      <c r="C50" t="str">
        <f>'2015'!C50</f>
        <v>IFDPH</v>
      </c>
      <c r="D50" t="str">
        <f>'2015'!D50</f>
        <v>IFDPH</v>
      </c>
      <c r="E50" t="str">
        <f>'2015'!E50</f>
        <v>UP</v>
      </c>
      <c r="F50" t="str">
        <f>'2015'!F50</f>
        <v>FLO_MARK</v>
      </c>
      <c r="G50">
        <v>2050</v>
      </c>
      <c r="H50">
        <f>SUMIFS(IND_SavePot2050!$I$7:$I$10001,IND_SavePot2050!$D$7:$D$10001,'2050'!C50,IND_SavePot2050!$K$7:$K$10001,8-RIGHT('2050'!B50,1))*IF(RIGHT(C50,2)="PH",0.5,1)</f>
        <v>0.24776283292243395</v>
      </c>
      <c r="I50">
        <f t="shared" si="2"/>
        <v>0.24776283292243395</v>
      </c>
      <c r="J50">
        <f t="shared" si="2"/>
        <v>0.24776283292243395</v>
      </c>
    </row>
    <row r="51" spans="2:10">
      <c r="B51" t="str">
        <f>'2015'!B51</f>
        <v>INDFDEFFPH-1</v>
      </c>
      <c r="C51" t="str">
        <f>'2015'!C51</f>
        <v>IFDPH</v>
      </c>
      <c r="D51" t="str">
        <f>'2015'!D51</f>
        <v>IFDPH</v>
      </c>
      <c r="E51" t="str">
        <f>'2015'!E51</f>
        <v>UP</v>
      </c>
      <c r="F51" t="str">
        <f>'2015'!F51</f>
        <v>FLO_MARK</v>
      </c>
      <c r="G51">
        <v>2050</v>
      </c>
      <c r="H51">
        <f>SUMIFS(IND_SavePot2050!$I$7:$I$10001,IND_SavePot2050!$D$7:$D$10001,'2050'!C51,IND_SavePot2050!$K$7:$K$10001,8-RIGHT('2050'!B51,1))*IF(RIGHT(C51,2)="PH",0.5,1)</f>
        <v>6.0777204991070546E-2</v>
      </c>
      <c r="I51">
        <f t="shared" si="2"/>
        <v>6.0777204991070546E-2</v>
      </c>
      <c r="J51">
        <f t="shared" si="2"/>
        <v>6.0777204991070546E-2</v>
      </c>
    </row>
    <row r="52" spans="2:10">
      <c r="B52" t="str">
        <f>'2015'!B52</f>
        <v>INDFDEFFPH-2</v>
      </c>
      <c r="C52" t="str">
        <f>'2015'!C52</f>
        <v>IFDPH</v>
      </c>
      <c r="D52" t="str">
        <f>'2015'!D52</f>
        <v>IFDPH</v>
      </c>
      <c r="E52" t="str">
        <f>'2015'!E52</f>
        <v>UP</v>
      </c>
      <c r="F52" t="str">
        <f>'2015'!F52</f>
        <v>FLO_MARK</v>
      </c>
      <c r="G52">
        <v>2050</v>
      </c>
      <c r="H52">
        <f>SUMIFS(IND_SavePot2050!$I$7:$I$10001,IND_SavePot2050!$D$7:$D$10001,'2050'!C52,IND_SavePot2050!$K$7:$K$10001,8-RIGHT('2050'!B52,1))*IF(RIGHT(C52,2)="PH",0.5,1)</f>
        <v>6.2603489754934113E-2</v>
      </c>
      <c r="I52">
        <f t="shared" si="2"/>
        <v>6.2603489754934113E-2</v>
      </c>
      <c r="J52">
        <f t="shared" si="2"/>
        <v>6.2603489754934113E-2</v>
      </c>
    </row>
    <row r="53" spans="2:10">
      <c r="B53" t="str">
        <f>'2015'!B53</f>
        <v>INDFDEFFPH-3</v>
      </c>
      <c r="C53" t="str">
        <f>'2015'!C53</f>
        <v>IFDPH</v>
      </c>
      <c r="D53" t="str">
        <f>'2015'!D53</f>
        <v>IFDPH</v>
      </c>
      <c r="E53" t="str">
        <f>'2015'!E53</f>
        <v>UP</v>
      </c>
      <c r="F53" t="str">
        <f>'2015'!F53</f>
        <v>FLO_MARK</v>
      </c>
      <c r="G53">
        <v>2050</v>
      </c>
      <c r="H53">
        <f>SUMIFS(IND_SavePot2050!$I$7:$I$10001,IND_SavePot2050!$D$7:$D$10001,'2050'!C53,IND_SavePot2050!$K$7:$K$10001,8-RIGHT('2050'!B53,1))*IF(RIGHT(C53,2)="PH",0.5,1)</f>
        <v>6.0195663225898248E-2</v>
      </c>
      <c r="I53">
        <f t="shared" si="2"/>
        <v>6.0195663225898248E-2</v>
      </c>
      <c r="J53">
        <f t="shared" si="2"/>
        <v>6.0195663225898248E-2</v>
      </c>
    </row>
    <row r="54" spans="2:10">
      <c r="B54" t="str">
        <f>'2015'!B54</f>
        <v>INDFDEFFPH-4</v>
      </c>
      <c r="C54" t="str">
        <f>'2015'!C54</f>
        <v>IFDPH</v>
      </c>
      <c r="D54" t="str">
        <f>'2015'!D54</f>
        <v>IFDPH</v>
      </c>
      <c r="E54" t="str">
        <f>'2015'!E54</f>
        <v>UP</v>
      </c>
      <c r="F54" t="str">
        <f>'2015'!F54</f>
        <v>FLO_MARK</v>
      </c>
      <c r="G54">
        <v>2050</v>
      </c>
      <c r="H54">
        <f>SUMIFS(IND_SavePot2050!$I$7:$I$10001,IND_SavePot2050!$D$7:$D$10001,'2050'!C54,IND_SavePot2050!$K$7:$K$10001,8-RIGHT('2050'!B54,1))*IF(RIGHT(C54,2)="PH",0.5,1)</f>
        <v>4.5748704051682659E-2</v>
      </c>
      <c r="I54">
        <f t="shared" ref="I54:J69" si="3">H54</f>
        <v>4.5748704051682659E-2</v>
      </c>
      <c r="J54">
        <f t="shared" si="3"/>
        <v>4.5748704051682659E-2</v>
      </c>
    </row>
    <row r="55" spans="2:10">
      <c r="B55" t="str">
        <f>'2015'!B55</f>
        <v>INDFDEFFPH-5</v>
      </c>
      <c r="C55" t="str">
        <f>'2015'!C55</f>
        <v>IFDPH</v>
      </c>
      <c r="D55" t="str">
        <f>'2015'!D55</f>
        <v>IFDPH</v>
      </c>
      <c r="E55" t="str">
        <f>'2015'!E55</f>
        <v>UP</v>
      </c>
      <c r="F55" t="str">
        <f>'2015'!F55</f>
        <v>FLO_MARK</v>
      </c>
      <c r="G55">
        <v>2050</v>
      </c>
      <c r="H55">
        <f>SUMIFS(IND_SavePot2050!$I$7:$I$10001,IND_SavePot2050!$D$7:$D$10001,'2050'!C55,IND_SavePot2050!$K$7:$K$10001,8-RIGHT('2050'!B55,1))*IF(RIGHT(C55,2)="PH",0.5,1)</f>
        <v>2.1670438761323338E-2</v>
      </c>
      <c r="I55">
        <f t="shared" si="3"/>
        <v>2.1670438761323338E-2</v>
      </c>
      <c r="J55">
        <f t="shared" si="3"/>
        <v>2.1670438761323338E-2</v>
      </c>
    </row>
    <row r="56" spans="2:10">
      <c r="B56" t="str">
        <f>'2015'!B56</f>
        <v>INDFDEFFPH-6</v>
      </c>
      <c r="C56" t="str">
        <f>'2015'!C56</f>
        <v>IFDPH</v>
      </c>
      <c r="D56" t="str">
        <f>'2015'!D56</f>
        <v>IFDPH</v>
      </c>
      <c r="E56" t="str">
        <f>'2015'!E56</f>
        <v>UP</v>
      </c>
      <c r="F56" t="str">
        <f>'2015'!F56</f>
        <v>FLO_MARK</v>
      </c>
      <c r="G56">
        <v>2050</v>
      </c>
      <c r="H56">
        <f>SUMIFS(IND_SavePot2050!$I$7:$I$10001,IND_SavePot2050!$D$7:$D$10001,'2050'!C56,IND_SavePot2050!$K$7:$K$10001,8-RIGHT('2050'!B56,1))*IF(RIGHT(C56,2)="PH",0.5,1)</f>
        <v>2.4078265290359321E-2</v>
      </c>
      <c r="I56">
        <f t="shared" si="3"/>
        <v>2.4078265290359321E-2</v>
      </c>
      <c r="J56">
        <f t="shared" si="3"/>
        <v>2.4078265290359321E-2</v>
      </c>
    </row>
    <row r="57" spans="2:10">
      <c r="B57" t="str">
        <f>'2015'!B57</f>
        <v>INDFDEFFPH-7</v>
      </c>
      <c r="C57" t="str">
        <f>'2015'!C57</f>
        <v>IFDPH</v>
      </c>
      <c r="D57" t="str">
        <f>'2015'!D57</f>
        <v>IFDPH</v>
      </c>
      <c r="E57" t="str">
        <f>'2015'!E57</f>
        <v>UP</v>
      </c>
      <c r="F57" t="str">
        <f>'2015'!F57</f>
        <v>FLO_MARK</v>
      </c>
      <c r="G57">
        <v>2050</v>
      </c>
      <c r="H57">
        <f>SUMIFS(IND_SavePot2050!$I$7:$I$10001,IND_SavePot2050!$D$7:$D$10001,'2050'!C57,IND_SavePot2050!$K$7:$K$10001,8-RIGHT('2050'!B57,1))*IF(RIGHT(C57,2)="PH",0.5,1)</f>
        <v>2.1670438761323341E-2</v>
      </c>
      <c r="I57">
        <f t="shared" si="3"/>
        <v>2.1670438761323341E-2</v>
      </c>
      <c r="J57">
        <f t="shared" si="3"/>
        <v>2.1670438761323341E-2</v>
      </c>
    </row>
    <row r="58" spans="2:10">
      <c r="B58" t="str">
        <f>'2015'!B58</f>
        <v>INDFDEFFPH-8</v>
      </c>
      <c r="C58" t="str">
        <f>'2015'!C58</f>
        <v>IFDPH</v>
      </c>
      <c r="D58" t="str">
        <f>'2015'!D58</f>
        <v>IFDPH</v>
      </c>
      <c r="E58" s="136" t="str">
        <f>'2015'!E58</f>
        <v>UP</v>
      </c>
      <c r="F58" s="136" t="str">
        <f>'2015'!F58</f>
        <v>FLO_MARK</v>
      </c>
      <c r="G58" s="136">
        <v>2050</v>
      </c>
      <c r="H58">
        <f>SUMIFS(IND_SavePot2050!$I$7:$I$10001,IND_SavePot2050!$D$7:$D$10001,'2050'!C58,IND_SavePot2050!$K$7:$K$10001,8-RIGHT('2050'!B58,1))*IF(RIGHT(C58,2)="PH",0.5,1)</f>
        <v>7.2234795871077891E-3</v>
      </c>
      <c r="I58">
        <f t="shared" si="3"/>
        <v>7.2234795871077891E-3</v>
      </c>
      <c r="J58">
        <f t="shared" si="3"/>
        <v>7.2234795871077891E-3</v>
      </c>
    </row>
    <row r="59" spans="2:10">
      <c r="B59" t="str">
        <f>'2015'!B59</f>
        <v>INDFDEFFSH-0</v>
      </c>
      <c r="C59" t="str">
        <f>'2015'!C59</f>
        <v>IFDSH</v>
      </c>
      <c r="D59" t="str">
        <f>'2015'!D59</f>
        <v>IFDSH</v>
      </c>
      <c r="E59" t="str">
        <f>'2015'!E59</f>
        <v>UP</v>
      </c>
      <c r="F59" t="str">
        <f>'2015'!F59</f>
        <v>FLO_MARK</v>
      </c>
      <c r="G59">
        <v>2050</v>
      </c>
      <c r="H59">
        <f>SUMIFS(IND_SavePot2050!$I$7:$I$10001,IND_SavePot2050!$D$7:$D$10001,'2050'!C59,IND_SavePot2050!$K$7:$K$10001,8-RIGHT('2050'!B59,1))*IF(RIGHT(C59,2)="PH",0.5,1)</f>
        <v>5.6659079472021756E-2</v>
      </c>
      <c r="I59">
        <f t="shared" si="3"/>
        <v>5.6659079472021756E-2</v>
      </c>
      <c r="J59">
        <f t="shared" si="3"/>
        <v>5.6659079472021756E-2</v>
      </c>
    </row>
    <row r="60" spans="2:10">
      <c r="B60" t="str">
        <f>'2015'!B60</f>
        <v>INDFDEFFSH-1</v>
      </c>
      <c r="C60" t="str">
        <f>'2015'!C60</f>
        <v>IFDSH</v>
      </c>
      <c r="D60" t="str">
        <f>'2015'!D60</f>
        <v>IFDSH</v>
      </c>
      <c r="E60" t="str">
        <f>'2015'!E60</f>
        <v>UP</v>
      </c>
      <c r="F60" t="str">
        <f>'2015'!F60</f>
        <v>FLO_MARK</v>
      </c>
      <c r="G60">
        <v>2050</v>
      </c>
      <c r="H60">
        <f>SUMIFS(IND_SavePot2050!$I$7:$I$10001,IND_SavePot2050!$D$7:$D$10001,'2050'!C60,IND_SavePot2050!$K$7:$K$10001,8-RIGHT('2050'!B60,1))*IF(RIGHT(C60,2)="PH",0.5,1)</f>
        <v>2.4282462630866416E-2</v>
      </c>
      <c r="I60">
        <f t="shared" si="3"/>
        <v>2.4282462630866416E-2</v>
      </c>
      <c r="J60">
        <f t="shared" si="3"/>
        <v>2.4282462630866416E-2</v>
      </c>
    </row>
    <row r="61" spans="2:10">
      <c r="B61" t="str">
        <f>'2015'!B61</f>
        <v>INDFDEFFSH-2</v>
      </c>
      <c r="C61" t="str">
        <f>'2015'!C61</f>
        <v>IFDSH</v>
      </c>
      <c r="D61" t="str">
        <f>'2015'!D61</f>
        <v>IFDSH</v>
      </c>
      <c r="E61" t="str">
        <f>'2015'!E61</f>
        <v>UP</v>
      </c>
      <c r="F61" t="str">
        <f>'2015'!F61</f>
        <v>FLO_MARK</v>
      </c>
      <c r="G61">
        <v>2050</v>
      </c>
      <c r="H61">
        <f>SUMIFS(IND_SavePot2050!$I$7:$I$10001,IND_SavePot2050!$D$7:$D$10001,'2050'!C61,IND_SavePot2050!$K$7:$K$10001,8-RIGHT('2050'!B61,1))*IF(RIGHT(C61,2)="PH",0.5,1)</f>
        <v>2.4282462630866416E-2</v>
      </c>
      <c r="I61">
        <f t="shared" si="3"/>
        <v>2.4282462630866416E-2</v>
      </c>
      <c r="J61">
        <f t="shared" si="3"/>
        <v>2.4282462630866416E-2</v>
      </c>
    </row>
    <row r="62" spans="2:10">
      <c r="B62" t="str">
        <f>'2015'!B62</f>
        <v>INDFDEFFSH-3</v>
      </c>
      <c r="C62" t="str">
        <f>'2015'!C62</f>
        <v>IFDSH</v>
      </c>
      <c r="D62" t="str">
        <f>'2015'!D62</f>
        <v>IFDSH</v>
      </c>
      <c r="E62" t="str">
        <f>'2015'!E62</f>
        <v>UP</v>
      </c>
      <c r="F62" t="str">
        <f>'2015'!F62</f>
        <v>FLO_MARK</v>
      </c>
      <c r="G62">
        <v>2050</v>
      </c>
      <c r="H62">
        <f>SUMIFS(IND_SavePot2050!$I$7:$I$10001,IND_SavePot2050!$D$7:$D$10001,'2050'!C62,IND_SavePot2050!$K$7:$K$10001,8-RIGHT('2050'!B62,1))*IF(RIGHT(C62,2)="PH",0.5,1)</f>
        <v>1.6188308420577648E-2</v>
      </c>
      <c r="I62">
        <f t="shared" si="3"/>
        <v>1.6188308420577648E-2</v>
      </c>
      <c r="J62">
        <f t="shared" si="3"/>
        <v>1.6188308420577648E-2</v>
      </c>
    </row>
    <row r="63" spans="2:10">
      <c r="B63" t="str">
        <f>'2015'!B63</f>
        <v>INDFDEFFSH-4</v>
      </c>
      <c r="C63" t="str">
        <f>'2015'!C63</f>
        <v>IFDSH</v>
      </c>
      <c r="D63" t="str">
        <f>'2015'!D63</f>
        <v>IFDSH</v>
      </c>
      <c r="E63" t="str">
        <f>'2015'!E63</f>
        <v>UP</v>
      </c>
      <c r="F63" t="str">
        <f>'2015'!F63</f>
        <v>FLO_MARK</v>
      </c>
      <c r="G63">
        <v>2050</v>
      </c>
      <c r="H63">
        <f>SUMIFS(IND_SavePot2050!$I$7:$I$10001,IND_SavePot2050!$D$7:$D$10001,'2050'!C63,IND_SavePot2050!$K$7:$K$10001,8-RIGHT('2050'!B63,1))*IF(RIGHT(C63,2)="PH",0.5,1)</f>
        <v>2.4282462630866471E-2</v>
      </c>
      <c r="I63">
        <f t="shared" si="3"/>
        <v>2.4282462630866471E-2</v>
      </c>
      <c r="J63">
        <f t="shared" si="3"/>
        <v>2.4282462630866471E-2</v>
      </c>
    </row>
    <row r="64" spans="2:10">
      <c r="B64" t="str">
        <f>'2015'!B64</f>
        <v>INDFDEFFSH-5</v>
      </c>
      <c r="C64" t="str">
        <f>'2015'!C64</f>
        <v>IFDSH</v>
      </c>
      <c r="D64" t="str">
        <f>'2015'!D64</f>
        <v>IFDSH</v>
      </c>
      <c r="E64" t="str">
        <f>'2015'!E64</f>
        <v>UP</v>
      </c>
      <c r="F64" t="str">
        <f>'2015'!F64</f>
        <v>FLO_MARK</v>
      </c>
      <c r="G64">
        <v>2050</v>
      </c>
      <c r="H64">
        <f>SUMIFS(IND_SavePot2050!$I$7:$I$10001,IND_SavePot2050!$D$7:$D$10001,'2050'!C64,IND_SavePot2050!$K$7:$K$10001,8-RIGHT('2050'!B64,1))*IF(RIGHT(C64,2)="PH",0.5,1)</f>
        <v>1.6188308420577648E-2</v>
      </c>
      <c r="I64">
        <f t="shared" si="3"/>
        <v>1.6188308420577648E-2</v>
      </c>
      <c r="J64">
        <f t="shared" si="3"/>
        <v>1.6188308420577648E-2</v>
      </c>
    </row>
    <row r="65" spans="2:10">
      <c r="B65" t="str">
        <f>'2015'!B65</f>
        <v>INDFDEFFSH-6</v>
      </c>
      <c r="C65" t="str">
        <f>'2015'!C65</f>
        <v>IFDSH</v>
      </c>
      <c r="D65" t="str">
        <f>'2015'!D65</f>
        <v>IFDSH</v>
      </c>
      <c r="E65" t="str">
        <f>'2015'!E65</f>
        <v>UP</v>
      </c>
      <c r="F65" t="str">
        <f>'2015'!F65</f>
        <v>FLO_MARK</v>
      </c>
      <c r="G65">
        <v>2050</v>
      </c>
      <c r="H65">
        <f>SUMIFS(IND_SavePot2050!$I$7:$I$10001,IND_SavePot2050!$D$7:$D$10001,'2050'!C65,IND_SavePot2050!$K$7:$K$10001,8-RIGHT('2050'!B65,1))*IF(RIGHT(C65,2)="PH",0.5,1)</f>
        <v>2.4282462630866471E-2</v>
      </c>
      <c r="I65">
        <f t="shared" si="3"/>
        <v>2.4282462630866471E-2</v>
      </c>
      <c r="J65">
        <f t="shared" si="3"/>
        <v>2.4282462630866471E-2</v>
      </c>
    </row>
    <row r="66" spans="2:10">
      <c r="B66" t="str">
        <f>'2015'!B66</f>
        <v>INDFDEFFSH-7</v>
      </c>
      <c r="C66" t="str">
        <f>'2015'!C66</f>
        <v>IFDSH</v>
      </c>
      <c r="D66" t="str">
        <f>'2015'!D66</f>
        <v>IFDSH</v>
      </c>
      <c r="E66" t="str">
        <f>'2015'!E66</f>
        <v>UP</v>
      </c>
      <c r="F66" t="str">
        <f>'2015'!F66</f>
        <v>FLO_MARK</v>
      </c>
      <c r="G66">
        <v>2050</v>
      </c>
      <c r="H66">
        <f>SUMIFS(IND_SavePot2050!$I$7:$I$10001,IND_SavePot2050!$D$7:$D$10001,'2050'!C66,IND_SavePot2050!$K$7:$K$10001,8-RIGHT('2050'!B66,1))*IF(RIGHT(C66,2)="PH",0.5,1)</f>
        <v>1.6188308420577648E-2</v>
      </c>
      <c r="I66">
        <f t="shared" si="3"/>
        <v>1.6188308420577648E-2</v>
      </c>
      <c r="J66">
        <f t="shared" si="3"/>
        <v>1.6188308420577648E-2</v>
      </c>
    </row>
    <row r="67" spans="2:10">
      <c r="B67" t="str">
        <f>'2015'!B67</f>
        <v>INDFDEFFSH-8</v>
      </c>
      <c r="C67" t="str">
        <f>'2015'!C67</f>
        <v>IFDSH</v>
      </c>
      <c r="D67" t="str">
        <f>'2015'!D67</f>
        <v>IFDSH</v>
      </c>
      <c r="E67" t="str">
        <f>'2015'!E67</f>
        <v>UP</v>
      </c>
      <c r="F67" t="str">
        <f>'2015'!F67</f>
        <v>FLO_MARK</v>
      </c>
      <c r="G67">
        <v>2050</v>
      </c>
      <c r="H67">
        <f>SUMIFS(IND_SavePot2050!$I$7:$I$10001,IND_SavePot2050!$D$7:$D$10001,'2050'!C67,IND_SavePot2050!$K$7:$K$10001,8-RIGHT('2050'!B67,1))*IF(RIGHT(C67,2)="PH",0.5,1)</f>
        <v>0.28329539736010867</v>
      </c>
      <c r="I67">
        <f t="shared" si="3"/>
        <v>0.28329539736010867</v>
      </c>
      <c r="J67">
        <f t="shared" si="3"/>
        <v>0.28329539736010867</v>
      </c>
    </row>
    <row r="68" spans="2:10">
      <c r="B68" t="str">
        <f>'2015'!B68</f>
        <v>INDFDEFFLA-0</v>
      </c>
      <c r="C68" t="str">
        <f>'2015'!C68</f>
        <v>IFDLA</v>
      </c>
      <c r="D68" t="str">
        <f>'2015'!D68</f>
        <v>IFDLA</v>
      </c>
      <c r="E68" t="str">
        <f>'2015'!E68</f>
        <v>UP</v>
      </c>
      <c r="F68" t="str">
        <f>'2015'!F68</f>
        <v>FLO_MARK</v>
      </c>
      <c r="G68">
        <v>2050</v>
      </c>
      <c r="H68">
        <f>SUMIFS(IND_SavePot2050!$I$7:$I$10001,IND_SavePot2050!$D$7:$D$10001,'2050'!C68,IND_SavePot2050!$K$7:$K$10001,8-RIGHT('2050'!B68,1))*IF(RIGHT(C68,2)="PH",0.5,1)</f>
        <v>0.14937105113717458</v>
      </c>
      <c r="I68">
        <f t="shared" si="3"/>
        <v>0.14937105113717458</v>
      </c>
      <c r="J68">
        <f t="shared" si="3"/>
        <v>0.14937105113717458</v>
      </c>
    </row>
    <row r="69" spans="2:10">
      <c r="B69" t="str">
        <f>'2015'!B69</f>
        <v>INDFDEFFLA-1</v>
      </c>
      <c r="C69" t="str">
        <f>'2015'!C69</f>
        <v>IFDLA</v>
      </c>
      <c r="D69" t="str">
        <f>'2015'!D69</f>
        <v>IFDLA</v>
      </c>
      <c r="E69" t="str">
        <f>'2015'!E69</f>
        <v>UP</v>
      </c>
      <c r="F69" t="str">
        <f>'2015'!F69</f>
        <v>FLO_MARK</v>
      </c>
      <c r="G69">
        <v>2050</v>
      </c>
      <c r="H69">
        <f>SUMIFS(IND_SavePot2050!$I$7:$I$10001,IND_SavePot2050!$D$7:$D$10001,'2050'!C69,IND_SavePot2050!$K$7:$K$10001,8-RIGHT('2050'!B69,1))*IF(RIGHT(C69,2)="PH",0.5,1)</f>
        <v>8.7865324198337907E-3</v>
      </c>
      <c r="I69">
        <f t="shared" si="3"/>
        <v>8.7865324198337907E-3</v>
      </c>
      <c r="J69">
        <f t="shared" si="3"/>
        <v>8.7865324198337907E-3</v>
      </c>
    </row>
    <row r="70" spans="2:10">
      <c r="B70" t="str">
        <f>'2015'!B70</f>
        <v>INDFDEFFLA-2</v>
      </c>
      <c r="C70" t="str">
        <f>'2015'!C70</f>
        <v>IFDLA</v>
      </c>
      <c r="D70" t="str">
        <f>'2015'!D70</f>
        <v>IFDLA</v>
      </c>
      <c r="E70" t="str">
        <f>'2015'!E70</f>
        <v>UP</v>
      </c>
      <c r="F70" t="str">
        <f>'2015'!F70</f>
        <v>FLO_MARK</v>
      </c>
      <c r="G70">
        <v>2050</v>
      </c>
      <c r="H70">
        <f>SUMIFS(IND_SavePot2050!$I$7:$I$10001,IND_SavePot2050!$D$7:$D$10001,'2050'!C70,IND_SavePot2050!$K$7:$K$10001,8-RIGHT('2050'!B70,1))*IF(RIGHT(C70,2)="PH",0.5,1)</f>
        <v>1.7573064839667602E-2</v>
      </c>
      <c r="I70">
        <f t="shared" ref="I70:J85" si="4">H70</f>
        <v>1.7573064839667602E-2</v>
      </c>
      <c r="J70">
        <f t="shared" si="4"/>
        <v>1.7573064839667602E-2</v>
      </c>
    </row>
    <row r="71" spans="2:10">
      <c r="B71" t="str">
        <f>'2015'!B71</f>
        <v>INDFDEFFLA-3</v>
      </c>
      <c r="C71" t="str">
        <f>'2015'!C71</f>
        <v>IFDLA</v>
      </c>
      <c r="D71" t="str">
        <f>'2015'!D71</f>
        <v>IFDLA</v>
      </c>
      <c r="E71" t="str">
        <f>'2015'!E71</f>
        <v>UP</v>
      </c>
      <c r="F71" t="str">
        <f>'2015'!F71</f>
        <v>FLO_MARK</v>
      </c>
      <c r="G71">
        <v>2050</v>
      </c>
      <c r="H71">
        <f>SUMIFS(IND_SavePot2050!$I$7:$I$10001,IND_SavePot2050!$D$7:$D$10001,'2050'!C71,IND_SavePot2050!$K$7:$K$10001,8-RIGHT('2050'!B71,1))*IF(RIGHT(C71,2)="PH",0.5,1)</f>
        <v>9.0867366494333125E-3</v>
      </c>
      <c r="I71">
        <f t="shared" si="4"/>
        <v>9.0867366494333125E-3</v>
      </c>
      <c r="J71">
        <f t="shared" si="4"/>
        <v>9.0867366494333125E-3</v>
      </c>
    </row>
    <row r="72" spans="2:10">
      <c r="B72" t="str">
        <f>'2015'!B72</f>
        <v>INDFDEFFLA-4</v>
      </c>
      <c r="C72" t="str">
        <f>'2015'!C72</f>
        <v>IFDLA</v>
      </c>
      <c r="D72" t="str">
        <f>'2015'!D72</f>
        <v>IFDLA</v>
      </c>
      <c r="E72" t="str">
        <f>'2015'!E72</f>
        <v>UP</v>
      </c>
      <c r="F72" t="str">
        <f>'2015'!F72</f>
        <v>FLO_MARK</v>
      </c>
      <c r="G72">
        <v>2050</v>
      </c>
      <c r="H72">
        <f>SUMIFS(IND_SavePot2050!$I$7:$I$10001,IND_SavePot2050!$D$7:$D$10001,'2050'!C72,IND_SavePot2050!$K$7:$K$10001,8-RIGHT('2050'!B72,1))*IF(RIGHT(C72,2)="PH",0.5,1)</f>
        <v>9.0867366494333333E-3</v>
      </c>
      <c r="I72">
        <f t="shared" si="4"/>
        <v>9.0867366494333333E-3</v>
      </c>
      <c r="J72">
        <f t="shared" si="4"/>
        <v>9.0867366494333333E-3</v>
      </c>
    </row>
    <row r="73" spans="2:10">
      <c r="B73" t="str">
        <f>'2015'!B73</f>
        <v>INDFDEFFLA-5</v>
      </c>
      <c r="C73" t="str">
        <f>'2015'!C73</f>
        <v>IFDLA</v>
      </c>
      <c r="D73" t="str">
        <f>'2015'!D73</f>
        <v>IFDLA</v>
      </c>
      <c r="E73" t="str">
        <f>'2015'!E73</f>
        <v>UP</v>
      </c>
      <c r="F73" t="str">
        <f>'2015'!F73</f>
        <v>FLO_MARK</v>
      </c>
      <c r="G73">
        <v>2050</v>
      </c>
      <c r="H73">
        <f>SUMIFS(IND_SavePot2050!$I$7:$I$10001,IND_SavePot2050!$D$7:$D$10001,'2050'!C73,IND_SavePot2050!$K$7:$K$10001,8-RIGHT('2050'!B73,1))*IF(RIGHT(C73,2)="PH",0.5,1)</f>
        <v>9.0867366494333333E-3</v>
      </c>
      <c r="I73">
        <f t="shared" si="4"/>
        <v>9.0867366494333333E-3</v>
      </c>
      <c r="J73">
        <f t="shared" si="4"/>
        <v>9.0867366494333333E-3</v>
      </c>
    </row>
    <row r="74" spans="2:10">
      <c r="B74" t="str">
        <f>'2015'!B74</f>
        <v>INDFDEFFLA-6</v>
      </c>
      <c r="C74" t="str">
        <f>'2015'!C74</f>
        <v>IFDLA</v>
      </c>
      <c r="D74" t="str">
        <f>'2015'!D74</f>
        <v>IFDLA</v>
      </c>
      <c r="E74" t="str">
        <f>'2015'!E74</f>
        <v>UP</v>
      </c>
      <c r="F74" t="str">
        <f>'2015'!F74</f>
        <v>FLO_MARK</v>
      </c>
      <c r="G74">
        <v>2050</v>
      </c>
      <c r="H74">
        <f>SUMIFS(IND_SavePot2050!$I$7:$I$10001,IND_SavePot2050!$D$7:$D$10001,'2050'!C74,IND_SavePot2050!$K$7:$K$10001,8-RIGHT('2050'!B74,1))*IF(RIGHT(C74,2)="PH",0.5,1)</f>
        <v>4.5433683247166458E-3</v>
      </c>
      <c r="I74">
        <f t="shared" si="4"/>
        <v>4.5433683247166458E-3</v>
      </c>
      <c r="J74">
        <f t="shared" si="4"/>
        <v>4.5433683247166458E-3</v>
      </c>
    </row>
    <row r="75" spans="2:10">
      <c r="B75" t="str">
        <f>'2015'!B75</f>
        <v>INDFDEFFLA-7</v>
      </c>
      <c r="C75" t="str">
        <f>'2015'!C75</f>
        <v>IFDLA</v>
      </c>
      <c r="D75" t="str">
        <f>'2015'!D75</f>
        <v>IFDLA</v>
      </c>
      <c r="E75" t="str">
        <f>'2015'!E75</f>
        <v>UP</v>
      </c>
      <c r="F75" t="str">
        <f>'2015'!F75</f>
        <v>FLO_MARK</v>
      </c>
      <c r="G75">
        <v>2050</v>
      </c>
      <c r="H75">
        <f>SUMIFS(IND_SavePot2050!$I$7:$I$10001,IND_SavePot2050!$D$7:$D$10001,'2050'!C75,IND_SavePot2050!$K$7:$K$10001,8-RIGHT('2050'!B75,1))*IF(RIGHT(C75,2)="PH",0.5,1)</f>
        <v>9.0867366494333333E-3</v>
      </c>
      <c r="I75">
        <f t="shared" si="4"/>
        <v>9.0867366494333333E-3</v>
      </c>
      <c r="J75">
        <f t="shared" si="4"/>
        <v>9.0867366494333333E-3</v>
      </c>
    </row>
    <row r="76" spans="2:10">
      <c r="B76" t="str">
        <f>'2015'!B76</f>
        <v>INDFDEFFLA-8</v>
      </c>
      <c r="C76" t="str">
        <f>'2015'!C76</f>
        <v>IFDLA</v>
      </c>
      <c r="D76" t="str">
        <f>'2015'!D76</f>
        <v>IFDLA</v>
      </c>
      <c r="E76" t="str">
        <f>'2015'!E76</f>
        <v>UP</v>
      </c>
      <c r="F76" t="str">
        <f>'2015'!F76</f>
        <v>FLO_MARK</v>
      </c>
      <c r="G76">
        <v>2050</v>
      </c>
      <c r="H76">
        <f>SUMIFS(IND_SavePot2050!$I$7:$I$10001,IND_SavePot2050!$D$7:$D$10001,'2050'!C76,IND_SavePot2050!$K$7:$K$10001,8-RIGHT('2050'!B76,1))*IF(RIGHT(C76,2)="PH",0.5,1)</f>
        <v>0.53927664115104679</v>
      </c>
      <c r="I76">
        <f t="shared" si="4"/>
        <v>0.53927664115104679</v>
      </c>
      <c r="J76">
        <f t="shared" si="4"/>
        <v>0.53927664115104679</v>
      </c>
    </row>
    <row r="77" spans="2:10">
      <c r="B77" t="str">
        <f>'2015'!B77</f>
        <v>INDFDEFFEM-0</v>
      </c>
      <c r="C77" t="str">
        <f>'2015'!C77</f>
        <v>IFDEM</v>
      </c>
      <c r="D77" t="str">
        <f>'2015'!D77</f>
        <v>IFDEM</v>
      </c>
      <c r="E77" t="str">
        <f>'2015'!E77</f>
        <v>UP</v>
      </c>
      <c r="F77" t="str">
        <f>'2015'!F77</f>
        <v>FLO_MARK</v>
      </c>
      <c r="G77">
        <v>2050</v>
      </c>
      <c r="H77">
        <f>SUMIFS(IND_SavePot2050!$I$7:$I$10001,IND_SavePot2050!$D$7:$D$10001,'2050'!C77,IND_SavePot2050!$K$7:$K$10001,8-RIGHT('2050'!B77,1))*IF(RIGHT(C77,2)="PH",0.5,1)</f>
        <v>0.15398421921562397</v>
      </c>
      <c r="I77">
        <f t="shared" si="4"/>
        <v>0.15398421921562397</v>
      </c>
      <c r="J77">
        <f t="shared" si="4"/>
        <v>0.15398421921562397</v>
      </c>
    </row>
    <row r="78" spans="2:10">
      <c r="B78" t="str">
        <f>'2015'!B78</f>
        <v>INDFDEFFEM-1</v>
      </c>
      <c r="C78" t="str">
        <f>'2015'!C78</f>
        <v>IFDEM</v>
      </c>
      <c r="D78" t="str">
        <f>'2015'!D78</f>
        <v>IFDEM</v>
      </c>
      <c r="E78" t="str">
        <f>'2015'!E78</f>
        <v>UP</v>
      </c>
      <c r="F78" t="str">
        <f>'2015'!F78</f>
        <v>FLO_MARK</v>
      </c>
      <c r="G78">
        <v>2050</v>
      </c>
      <c r="H78">
        <f>SUMIFS(IND_SavePot2050!$I$7:$I$10001,IND_SavePot2050!$D$7:$D$10001,'2050'!C78,IND_SavePot2050!$K$7:$K$10001,8-RIGHT('2050'!B78,1))*IF(RIGHT(C78,2)="PH",0.5,1)</f>
        <v>1.8115790495955766E-2</v>
      </c>
      <c r="I78">
        <f t="shared" si="4"/>
        <v>1.8115790495955766E-2</v>
      </c>
      <c r="J78">
        <f t="shared" si="4"/>
        <v>1.8115790495955766E-2</v>
      </c>
    </row>
    <row r="79" spans="2:10">
      <c r="B79" t="str">
        <f>'2015'!B79</f>
        <v>INDFDEFFEM-2</v>
      </c>
      <c r="C79" t="str">
        <f>'2015'!C79</f>
        <v>IFDEM</v>
      </c>
      <c r="D79" t="str">
        <f>'2015'!D79</f>
        <v>IFDEM</v>
      </c>
      <c r="E79" t="str">
        <f>'2015'!E79</f>
        <v>UP</v>
      </c>
      <c r="F79" t="str">
        <f>'2015'!F79</f>
        <v>FLO_MARK</v>
      </c>
      <c r="G79">
        <v>2050</v>
      </c>
      <c r="H79">
        <f>SUMIFS(IND_SavePot2050!$I$7:$I$10001,IND_SavePot2050!$D$7:$D$10001,'2050'!C79,IND_SavePot2050!$K$7:$K$10001,8-RIGHT('2050'!B79,1))*IF(RIGHT(C79,2)="PH",0.5,1)</f>
        <v>1.3765337085680774E-2</v>
      </c>
      <c r="I79">
        <f t="shared" si="4"/>
        <v>1.3765337085680774E-2</v>
      </c>
      <c r="J79">
        <f t="shared" si="4"/>
        <v>1.3765337085680774E-2</v>
      </c>
    </row>
    <row r="80" spans="2:10">
      <c r="B80" t="str">
        <f>'2015'!B80</f>
        <v>INDFDEFFEM-3</v>
      </c>
      <c r="C80" t="str">
        <f>'2015'!C80</f>
        <v>IFDEM</v>
      </c>
      <c r="D80" t="str">
        <f>'2015'!D80</f>
        <v>IFDEM</v>
      </c>
      <c r="E80" t="str">
        <f>'2015'!E80</f>
        <v>UP</v>
      </c>
      <c r="F80" t="str">
        <f>'2015'!F80</f>
        <v>FLO_MARK</v>
      </c>
      <c r="G80">
        <v>2050</v>
      </c>
      <c r="H80">
        <f>SUMIFS(IND_SavePot2050!$I$7:$I$10001,IND_SavePot2050!$D$7:$D$10001,'2050'!C80,IND_SavePot2050!$K$7:$K$10001,8-RIGHT('2050'!B80,1))*IF(RIGHT(C80,2)="PH",0.5,1)</f>
        <v>9.4148836754057805E-3</v>
      </c>
      <c r="I80">
        <f t="shared" si="4"/>
        <v>9.4148836754057805E-3</v>
      </c>
      <c r="J80">
        <f t="shared" si="4"/>
        <v>9.4148836754057805E-3</v>
      </c>
    </row>
    <row r="81" spans="2:10">
      <c r="B81" t="str">
        <f>'2015'!B81</f>
        <v>INDFDEFFEM-4</v>
      </c>
      <c r="C81" t="str">
        <f>'2015'!C81</f>
        <v>IFDEM</v>
      </c>
      <c r="D81" t="str">
        <f>'2015'!D81</f>
        <v>IFDEM</v>
      </c>
      <c r="E81" t="str">
        <f>'2015'!E81</f>
        <v>UP</v>
      </c>
      <c r="F81" t="str">
        <f>'2015'!F81</f>
        <v>FLO_MARK</v>
      </c>
      <c r="G81">
        <v>2050</v>
      </c>
      <c r="H81">
        <f>SUMIFS(IND_SavePot2050!$I$7:$I$10001,IND_SavePot2050!$D$7:$D$10001,'2050'!C81,IND_SavePot2050!$K$7:$K$10001,8-RIGHT('2050'!B81,1))*IF(RIGHT(C81,2)="PH",0.5,1)</f>
        <v>9.4148836754057805E-3</v>
      </c>
      <c r="I81">
        <f t="shared" si="4"/>
        <v>9.4148836754057805E-3</v>
      </c>
      <c r="J81">
        <f t="shared" si="4"/>
        <v>9.4148836754057805E-3</v>
      </c>
    </row>
    <row r="82" spans="2:10">
      <c r="B82" t="str">
        <f>'2015'!B82</f>
        <v>INDFDEFFEM-5</v>
      </c>
      <c r="C82" t="str">
        <f>'2015'!C82</f>
        <v>IFDEM</v>
      </c>
      <c r="D82" t="str">
        <f>'2015'!D82</f>
        <v>IFDEM</v>
      </c>
      <c r="E82" t="str">
        <f>'2015'!E82</f>
        <v>UP</v>
      </c>
      <c r="F82" t="str">
        <f>'2015'!F82</f>
        <v>FLO_MARK</v>
      </c>
      <c r="G82">
        <v>2050</v>
      </c>
      <c r="H82">
        <f>SUMIFS(IND_SavePot2050!$I$7:$I$10001,IND_SavePot2050!$D$7:$D$10001,'2050'!C82,IND_SavePot2050!$K$7:$K$10001,8-RIGHT('2050'!B82,1))*IF(RIGHT(C82,2)="PH",0.5,1)</f>
        <v>4.7074418377028486E-3</v>
      </c>
      <c r="I82">
        <f t="shared" si="4"/>
        <v>4.7074418377028486E-3</v>
      </c>
      <c r="J82">
        <f t="shared" si="4"/>
        <v>4.7074418377028486E-3</v>
      </c>
    </row>
    <row r="83" spans="2:10">
      <c r="B83" t="str">
        <f>'2015'!B83</f>
        <v>INDFDEFFEM-6</v>
      </c>
      <c r="C83" t="str">
        <f>'2015'!C83</f>
        <v>IFDEM</v>
      </c>
      <c r="D83" t="str">
        <f>'2015'!D83</f>
        <v>IFDEM</v>
      </c>
      <c r="E83" t="str">
        <f>'2015'!E83</f>
        <v>UP</v>
      </c>
      <c r="F83" t="str">
        <f>'2015'!F83</f>
        <v>FLO_MARK</v>
      </c>
      <c r="G83">
        <v>2050</v>
      </c>
      <c r="H83">
        <f>SUMIFS(IND_SavePot2050!$I$7:$I$10001,IND_SavePot2050!$D$7:$D$10001,'2050'!C83,IND_SavePot2050!$K$7:$K$10001,8-RIGHT('2050'!B83,1))*IF(RIGHT(C83,2)="PH",0.5,1)</f>
        <v>9.4148836754057389E-3</v>
      </c>
      <c r="I83">
        <f t="shared" si="4"/>
        <v>9.4148836754057389E-3</v>
      </c>
      <c r="J83">
        <f t="shared" si="4"/>
        <v>9.4148836754057389E-3</v>
      </c>
    </row>
    <row r="84" spans="2:10">
      <c r="B84" t="str">
        <f>'2015'!B84</f>
        <v>INDFDEFFEM-7</v>
      </c>
      <c r="C84" t="str">
        <f>'2015'!C84</f>
        <v>IFDEM</v>
      </c>
      <c r="D84" t="str">
        <f>'2015'!D84</f>
        <v>IFDEM</v>
      </c>
      <c r="E84" t="str">
        <f>'2015'!E84</f>
        <v>UP</v>
      </c>
      <c r="F84" t="str">
        <f>'2015'!F84</f>
        <v>FLO_MARK</v>
      </c>
      <c r="G84">
        <v>2050</v>
      </c>
      <c r="H84">
        <f>SUMIFS(IND_SavePot2050!$I$7:$I$10001,IND_SavePot2050!$D$7:$D$10001,'2050'!C84,IND_SavePot2050!$K$7:$K$10001,8-RIGHT('2050'!B84,1))*IF(RIGHT(C84,2)="PH",0.5,1)</f>
        <v>9.4148836754057805E-3</v>
      </c>
      <c r="I84">
        <f t="shared" si="4"/>
        <v>9.4148836754057805E-3</v>
      </c>
      <c r="J84">
        <f t="shared" si="4"/>
        <v>9.4148836754057805E-3</v>
      </c>
    </row>
    <row r="85" spans="2:10">
      <c r="B85" t="str">
        <f>'2015'!B85</f>
        <v>INDFDEFFEM-8</v>
      </c>
      <c r="C85" t="str">
        <f>'2015'!C85</f>
        <v>IFDEM</v>
      </c>
      <c r="D85" t="str">
        <f>'2015'!D85</f>
        <v>IFDEM</v>
      </c>
      <c r="E85" t="str">
        <f>'2015'!E85</f>
        <v>UP</v>
      </c>
      <c r="F85" t="str">
        <f>'2015'!F85</f>
        <v>FLO_MARK</v>
      </c>
      <c r="G85">
        <v>2050</v>
      </c>
      <c r="H85">
        <f>SUMIFS(IND_SavePot2050!$I$7:$I$10001,IND_SavePot2050!$D$7:$D$10001,'2050'!C85,IND_SavePot2050!$K$7:$K$10001,8-RIGHT('2050'!B85,1))*IF(RIGHT(C85,2)="PH",0.5,1)</f>
        <v>0.22550389798148174</v>
      </c>
      <c r="I85">
        <f t="shared" si="4"/>
        <v>0.22550389798148174</v>
      </c>
      <c r="J85">
        <f t="shared" si="4"/>
        <v>0.22550389798148174</v>
      </c>
    </row>
    <row r="86" spans="2:10">
      <c r="B86" t="str">
        <f>'2015'!B86</f>
        <v>INDFDEFFTF-0</v>
      </c>
      <c r="C86" t="str">
        <f>'2015'!C86</f>
        <v>IFDTF</v>
      </c>
      <c r="D86" t="str">
        <f>'2015'!D86</f>
        <v>IFDTF</v>
      </c>
      <c r="E86" t="str">
        <f>'2015'!E86</f>
        <v>UP</v>
      </c>
      <c r="F86" t="str">
        <f>'2015'!F86</f>
        <v>FLO_MARK</v>
      </c>
      <c r="G86">
        <v>2050</v>
      </c>
      <c r="H86">
        <f>SUMIFS(IND_SavePot2050!$I$7:$I$10001,IND_SavePot2050!$D$7:$D$10001,'2050'!C86,IND_SavePot2050!$K$7:$K$10001,8-RIGHT('2050'!B86,1))*IF(RIGHT(C86,2)="PH",0.5,1)</f>
        <v>2.1872435378260523E-2</v>
      </c>
      <c r="I86">
        <f t="shared" ref="I86:J101" si="5">H86</f>
        <v>2.1872435378260523E-2</v>
      </c>
      <c r="J86">
        <f t="shared" si="5"/>
        <v>2.1872435378260523E-2</v>
      </c>
    </row>
    <row r="87" spans="2:10">
      <c r="B87" t="str">
        <f>'2015'!B87</f>
        <v>INDFDEFFTF-1</v>
      </c>
      <c r="C87" t="str">
        <f>'2015'!C87</f>
        <v>IFDTF</v>
      </c>
      <c r="D87" t="str">
        <f>'2015'!D87</f>
        <v>IFDTF</v>
      </c>
      <c r="E87" t="str">
        <f>'2015'!E87</f>
        <v>UP</v>
      </c>
      <c r="F87" t="str">
        <f>'2015'!F87</f>
        <v>FLO_MARK</v>
      </c>
      <c r="G87">
        <v>2050</v>
      </c>
      <c r="H87">
        <f>SUMIFS(IND_SavePot2050!$I$7:$I$10001,IND_SavePot2050!$D$7:$D$10001,'2050'!C87,IND_SavePot2050!$K$7:$K$10001,8-RIGHT('2050'!B87,1))*IF(RIGHT(C87,2)="PH",0.5,1)</f>
        <v>0</v>
      </c>
      <c r="I87">
        <f t="shared" si="5"/>
        <v>0</v>
      </c>
      <c r="J87">
        <f t="shared" si="5"/>
        <v>0</v>
      </c>
    </row>
    <row r="88" spans="2:10">
      <c r="B88" t="str">
        <f>'2015'!B88</f>
        <v>INDFDEFFTF-2</v>
      </c>
      <c r="C88" t="str">
        <f>'2015'!C88</f>
        <v>IFDTF</v>
      </c>
      <c r="D88" t="str">
        <f>'2015'!D88</f>
        <v>IFDTF</v>
      </c>
      <c r="E88" t="str">
        <f>'2015'!E88</f>
        <v>UP</v>
      </c>
      <c r="F88" t="str">
        <f>'2015'!F88</f>
        <v>FLO_MARK</v>
      </c>
      <c r="G88">
        <v>2050</v>
      </c>
      <c r="H88">
        <f>SUMIFS(IND_SavePot2050!$I$7:$I$10001,IND_SavePot2050!$D$7:$D$10001,'2050'!C88,IND_SavePot2050!$K$7:$K$10001,8-RIGHT('2050'!B88,1))*IF(RIGHT(C88,2)="PH",0.5,1)</f>
        <v>0</v>
      </c>
      <c r="I88">
        <f t="shared" si="5"/>
        <v>0</v>
      </c>
      <c r="J88">
        <f t="shared" si="5"/>
        <v>0</v>
      </c>
    </row>
    <row r="89" spans="2:10">
      <c r="B89" t="str">
        <f>'2015'!B89</f>
        <v>INDFDEFFTF-3</v>
      </c>
      <c r="C89" t="str">
        <f>'2015'!C89</f>
        <v>IFDTF</v>
      </c>
      <c r="D89" t="str">
        <f>'2015'!D89</f>
        <v>IFDTF</v>
      </c>
      <c r="E89" t="str">
        <f>'2015'!E89</f>
        <v>UP</v>
      </c>
      <c r="F89" t="str">
        <f>'2015'!F89</f>
        <v>FLO_MARK</v>
      </c>
      <c r="G89">
        <v>2050</v>
      </c>
      <c r="H89">
        <f>SUMIFS(IND_SavePot2050!$I$7:$I$10001,IND_SavePot2050!$D$7:$D$10001,'2050'!C89,IND_SavePot2050!$K$7:$K$10001,8-RIGHT('2050'!B89,1))*IF(RIGHT(C89,2)="PH",0.5,1)</f>
        <v>0</v>
      </c>
      <c r="I89">
        <f t="shared" si="5"/>
        <v>0</v>
      </c>
      <c r="J89">
        <f t="shared" si="5"/>
        <v>0</v>
      </c>
    </row>
    <row r="90" spans="2:10">
      <c r="B90" t="str">
        <f>'2015'!B90</f>
        <v>INDFDEFFTF-4</v>
      </c>
      <c r="C90" t="str">
        <f>'2015'!C90</f>
        <v>IFDTF</v>
      </c>
      <c r="D90" t="str">
        <f>'2015'!D90</f>
        <v>IFDTF</v>
      </c>
      <c r="E90" t="str">
        <f>'2015'!E90</f>
        <v>UP</v>
      </c>
      <c r="F90" t="str">
        <f>'2015'!F90</f>
        <v>FLO_MARK</v>
      </c>
      <c r="G90">
        <v>2050</v>
      </c>
      <c r="H90">
        <f>SUMIFS(IND_SavePot2050!$I$7:$I$10001,IND_SavePot2050!$D$7:$D$10001,'2050'!C90,IND_SavePot2050!$K$7:$K$10001,8-RIGHT('2050'!B90,1))*IF(RIGHT(C90,2)="PH",0.5,1)</f>
        <v>0</v>
      </c>
      <c r="I90">
        <f t="shared" si="5"/>
        <v>0</v>
      </c>
      <c r="J90">
        <f t="shared" si="5"/>
        <v>0</v>
      </c>
    </row>
    <row r="91" spans="2:10">
      <c r="B91" t="str">
        <f>'2015'!B91</f>
        <v>INDFDEFFTF-5</v>
      </c>
      <c r="C91" t="str">
        <f>'2015'!C91</f>
        <v>IFDTF</v>
      </c>
      <c r="D91" t="str">
        <f>'2015'!D91</f>
        <v>IFDTF</v>
      </c>
      <c r="E91" t="str">
        <f>'2015'!E91</f>
        <v>UP</v>
      </c>
      <c r="F91" t="str">
        <f>'2015'!F91</f>
        <v>FLO_MARK</v>
      </c>
      <c r="G91">
        <v>2050</v>
      </c>
      <c r="H91">
        <f>SUMIFS(IND_SavePot2050!$I$7:$I$10001,IND_SavePot2050!$D$7:$D$10001,'2050'!C91,IND_SavePot2050!$K$7:$K$10001,8-RIGHT('2050'!B91,1))*IF(RIGHT(C91,2)="PH",0.5,1)</f>
        <v>0</v>
      </c>
      <c r="I91">
        <f t="shared" si="5"/>
        <v>0</v>
      </c>
      <c r="J91">
        <f t="shared" si="5"/>
        <v>0</v>
      </c>
    </row>
    <row r="92" spans="2:10">
      <c r="B92" t="str">
        <f>'2015'!B92</f>
        <v>INDFDEFFTF-6</v>
      </c>
      <c r="C92" t="str">
        <f>'2015'!C92</f>
        <v>IFDTF</v>
      </c>
      <c r="D92" t="str">
        <f>'2015'!D92</f>
        <v>IFDTF</v>
      </c>
      <c r="E92" t="str">
        <f>'2015'!E92</f>
        <v>UP</v>
      </c>
      <c r="F92" t="str">
        <f>'2015'!F92</f>
        <v>FLO_MARK</v>
      </c>
      <c r="G92">
        <v>2050</v>
      </c>
      <c r="H92">
        <f>SUMIFS(IND_SavePot2050!$I$7:$I$10001,IND_SavePot2050!$D$7:$D$10001,'2050'!C92,IND_SavePot2050!$K$7:$K$10001,8-RIGHT('2050'!B92,1))*IF(RIGHT(C92,2)="PH",0.5,1)</f>
        <v>0</v>
      </c>
      <c r="I92">
        <f t="shared" si="5"/>
        <v>0</v>
      </c>
      <c r="J92">
        <f t="shared" si="5"/>
        <v>0</v>
      </c>
    </row>
    <row r="93" spans="2:10">
      <c r="B93" t="str">
        <f>'2015'!B93</f>
        <v>INDFDEFFTF-7</v>
      </c>
      <c r="C93" t="str">
        <f>'2015'!C93</f>
        <v>IFDTF</v>
      </c>
      <c r="D93" t="str">
        <f>'2015'!D93</f>
        <v>IFDTF</v>
      </c>
      <c r="E93" t="str">
        <f>'2015'!E93</f>
        <v>UP</v>
      </c>
      <c r="F93" t="str">
        <f>'2015'!F93</f>
        <v>FLO_MARK</v>
      </c>
      <c r="G93">
        <v>2050</v>
      </c>
      <c r="H93">
        <f>SUMIFS(IND_SavePot2050!$I$7:$I$10001,IND_SavePot2050!$D$7:$D$10001,'2050'!C93,IND_SavePot2050!$K$7:$K$10001,8-RIGHT('2050'!B93,1))*IF(RIGHT(C93,2)="PH",0.5,1)</f>
        <v>0</v>
      </c>
      <c r="I93">
        <f t="shared" si="5"/>
        <v>0</v>
      </c>
      <c r="J93">
        <f t="shared" si="5"/>
        <v>0</v>
      </c>
    </row>
    <row r="94" spans="2:10">
      <c r="B94" t="str">
        <f>'2015'!B94</f>
        <v>INDFDEFFTF-8</v>
      </c>
      <c r="C94" t="str">
        <f>'2015'!C94</f>
        <v>IFDTF</v>
      </c>
      <c r="D94" t="str">
        <f>'2015'!D94</f>
        <v>IFDTF</v>
      </c>
      <c r="E94" t="str">
        <f>'2015'!E94</f>
        <v>UP</v>
      </c>
      <c r="F94" t="str">
        <f>'2015'!F94</f>
        <v>FLO_MARK</v>
      </c>
      <c r="G94">
        <v>2050</v>
      </c>
      <c r="H94">
        <f>SUMIFS(IND_SavePot2050!$I$7:$I$10001,IND_SavePot2050!$D$7:$D$10001,'2050'!C94,IND_SavePot2050!$K$7:$K$10001,8-RIGHT('2050'!B94,1))*IF(RIGHT(C94,2)="PH",0.5,1)</f>
        <v>0</v>
      </c>
      <c r="I94">
        <f t="shared" si="5"/>
        <v>0</v>
      </c>
      <c r="J94">
        <f t="shared" si="5"/>
        <v>0</v>
      </c>
    </row>
    <row r="95" spans="2:10">
      <c r="B95" t="str">
        <f>'2015'!B95</f>
        <v>INDCDEFFPH-0</v>
      </c>
      <c r="C95" t="str">
        <f>'2015'!C95</f>
        <v>ICDPH</v>
      </c>
      <c r="D95" t="str">
        <f>'2015'!D95</f>
        <v>ICDPH</v>
      </c>
      <c r="E95" t="str">
        <f>'2015'!E95</f>
        <v>UP</v>
      </c>
      <c r="F95" t="str">
        <f>'2015'!F95</f>
        <v>FLO_MARK</v>
      </c>
      <c r="G95">
        <v>2050</v>
      </c>
      <c r="H95">
        <f>SUMIFS(IND_SavePot2050!$I$7:$I$10001,IND_SavePot2050!$D$7:$D$10001,'2050'!C95,IND_SavePot2050!$K$7:$K$10001,8-RIGHT('2050'!B95,1))*IF(RIGHT(C95,2)="PH",0.5,1)</f>
        <v>0.18738011933595872</v>
      </c>
      <c r="I95">
        <f t="shared" si="5"/>
        <v>0.18738011933595872</v>
      </c>
      <c r="J95">
        <f t="shared" si="5"/>
        <v>0.18738011933595872</v>
      </c>
    </row>
    <row r="96" spans="2:10">
      <c r="B96" t="str">
        <f>'2015'!B96</f>
        <v>INDCDEFFPH-1</v>
      </c>
      <c r="C96" t="str">
        <f>'2015'!C96</f>
        <v>ICDPH</v>
      </c>
      <c r="D96" t="str">
        <f>'2015'!D96</f>
        <v>ICDPH</v>
      </c>
      <c r="E96" t="str">
        <f>'2015'!E96</f>
        <v>UP</v>
      </c>
      <c r="F96" t="str">
        <f>'2015'!F96</f>
        <v>FLO_MARK</v>
      </c>
      <c r="G96">
        <v>2050</v>
      </c>
      <c r="H96">
        <f>SUMIFS(IND_SavePot2050!$I$7:$I$10001,IND_SavePot2050!$D$7:$D$10001,'2050'!C96,IND_SavePot2050!$K$7:$K$10001,8-RIGHT('2050'!B96,1))*IF(RIGHT(C96,2)="PH",0.5,1)</f>
        <v>4.5420281487346087E-2</v>
      </c>
      <c r="I96">
        <f t="shared" si="5"/>
        <v>4.5420281487346087E-2</v>
      </c>
      <c r="J96">
        <f t="shared" si="5"/>
        <v>4.5420281487346087E-2</v>
      </c>
    </row>
    <row r="97" spans="2:10">
      <c r="B97" t="str">
        <f>'2015'!B97</f>
        <v>INDCDEFFPH-2</v>
      </c>
      <c r="C97" t="str">
        <f>'2015'!C97</f>
        <v>ICDPH</v>
      </c>
      <c r="D97" t="str">
        <f>'2015'!D97</f>
        <v>ICDPH</v>
      </c>
      <c r="E97" t="str">
        <f>'2015'!E97</f>
        <v>UP</v>
      </c>
      <c r="F97" t="str">
        <f>'2015'!F97</f>
        <v>FLO_MARK</v>
      </c>
      <c r="G97">
        <v>2050</v>
      </c>
      <c r="H97">
        <f>SUMIFS(IND_SavePot2050!$I$7:$I$10001,IND_SavePot2050!$D$7:$D$10001,'2050'!C97,IND_SavePot2050!$K$7:$K$10001,8-RIGHT('2050'!B97,1))*IF(RIGHT(C97,2)="PH",0.5,1)</f>
        <v>4.5853063522783469E-2</v>
      </c>
      <c r="I97">
        <f t="shared" si="5"/>
        <v>4.5853063522783469E-2</v>
      </c>
      <c r="J97">
        <f t="shared" si="5"/>
        <v>4.5853063522783469E-2</v>
      </c>
    </row>
    <row r="98" spans="2:10">
      <c r="B98" t="str">
        <f>'2015'!B98</f>
        <v>INDCDEFFPH-3</v>
      </c>
      <c r="C98" t="str">
        <f>'2015'!C98</f>
        <v>ICDPH</v>
      </c>
      <c r="D98" t="str">
        <f>'2015'!D98</f>
        <v>ICDPH</v>
      </c>
      <c r="E98" t="str">
        <f>'2015'!E98</f>
        <v>UP</v>
      </c>
      <c r="F98" t="str">
        <f>'2015'!F98</f>
        <v>FLO_MARK</v>
      </c>
      <c r="G98">
        <v>2050</v>
      </c>
      <c r="H98">
        <f>SUMIFS(IND_SavePot2050!$I$7:$I$10001,IND_SavePot2050!$D$7:$D$10001,'2050'!C98,IND_SavePot2050!$K$7:$K$10001,8-RIGHT('2050'!B98,1))*IF(RIGHT(C98,2)="PH",0.5,1)</f>
        <v>4.4089484156522592E-2</v>
      </c>
      <c r="I98">
        <f t="shared" si="5"/>
        <v>4.4089484156522592E-2</v>
      </c>
      <c r="J98">
        <f t="shared" si="5"/>
        <v>4.4089484156522592E-2</v>
      </c>
    </row>
    <row r="99" spans="2:10">
      <c r="B99" t="str">
        <f>'2015'!B99</f>
        <v>INDCDEFFPH-4</v>
      </c>
      <c r="C99" t="str">
        <f>'2015'!C99</f>
        <v>ICDPH</v>
      </c>
      <c r="D99" t="str">
        <f>'2015'!D99</f>
        <v>ICDPH</v>
      </c>
      <c r="E99" t="str">
        <f>'2015'!E99</f>
        <v>UP</v>
      </c>
      <c r="F99" t="str">
        <f>'2015'!F99</f>
        <v>FLO_MARK</v>
      </c>
      <c r="G99">
        <v>2050</v>
      </c>
      <c r="H99">
        <f>SUMIFS(IND_SavePot2050!$I$7:$I$10001,IND_SavePot2050!$D$7:$D$10001,'2050'!C99,IND_SavePot2050!$K$7:$K$10001,8-RIGHT('2050'!B99,1))*IF(RIGHT(C99,2)="PH",0.5,1)</f>
        <v>3.3508007958957267E-2</v>
      </c>
      <c r="I99">
        <f t="shared" si="5"/>
        <v>3.3508007958957267E-2</v>
      </c>
      <c r="J99">
        <f t="shared" si="5"/>
        <v>3.3508007958957267E-2</v>
      </c>
    </row>
    <row r="100" spans="2:10">
      <c r="B100" t="str">
        <f>'2015'!B100</f>
        <v>INDCDEFFPH-5</v>
      </c>
      <c r="C100" t="str">
        <f>'2015'!C100</f>
        <v>ICDPH</v>
      </c>
      <c r="D100" t="str">
        <f>'2015'!D100</f>
        <v>ICDPH</v>
      </c>
      <c r="E100" t="str">
        <f>'2015'!E100</f>
        <v>UP</v>
      </c>
      <c r="F100" t="str">
        <f>'2015'!F100</f>
        <v>FLO_MARK</v>
      </c>
      <c r="G100">
        <v>2050</v>
      </c>
      <c r="H100">
        <f>SUMIFS(IND_SavePot2050!$I$7:$I$10001,IND_SavePot2050!$D$7:$D$10001,'2050'!C100,IND_SavePot2050!$K$7:$K$10001,8-RIGHT('2050'!B100,1))*IF(RIGHT(C100,2)="PH",0.5,1)</f>
        <v>1.7635793662609034E-2</v>
      </c>
      <c r="I100">
        <f t="shared" si="5"/>
        <v>1.7635793662609034E-2</v>
      </c>
      <c r="J100">
        <f t="shared" si="5"/>
        <v>1.7635793662609034E-2</v>
      </c>
    </row>
    <row r="101" spans="2:10">
      <c r="B101" t="str">
        <f>'2015'!B101</f>
        <v>INDCDEFFPH-6</v>
      </c>
      <c r="C101" t="str">
        <f>'2015'!C101</f>
        <v>ICDPH</v>
      </c>
      <c r="D101" t="str">
        <f>'2015'!D101</f>
        <v>ICDPH</v>
      </c>
      <c r="E101" t="str">
        <f>'2015'!E101</f>
        <v>UP</v>
      </c>
      <c r="F101" t="str">
        <f>'2015'!F101</f>
        <v>FLO_MARK</v>
      </c>
      <c r="G101">
        <v>2050</v>
      </c>
      <c r="H101">
        <f>SUMIFS(IND_SavePot2050!$I$7:$I$10001,IND_SavePot2050!$D$7:$D$10001,'2050'!C101,IND_SavePot2050!$K$7:$K$10001,8-RIGHT('2050'!B101,1))*IF(RIGHT(C101,2)="PH",0.5,1)</f>
        <v>1.7635793662609037E-2</v>
      </c>
      <c r="I101">
        <f t="shared" si="5"/>
        <v>1.7635793662609037E-2</v>
      </c>
      <c r="J101">
        <f t="shared" si="5"/>
        <v>1.7635793662609037E-2</v>
      </c>
    </row>
    <row r="102" spans="2:10">
      <c r="B102" t="str">
        <f>'2015'!B102</f>
        <v>INDCDEFFPH-7</v>
      </c>
      <c r="C102" t="str">
        <f>'2015'!C102</f>
        <v>ICDPH</v>
      </c>
      <c r="D102" t="str">
        <f>'2015'!D102</f>
        <v>ICDPH</v>
      </c>
      <c r="E102" t="str">
        <f>'2015'!E102</f>
        <v>UP</v>
      </c>
      <c r="F102" t="str">
        <f>'2015'!F102</f>
        <v>FLO_MARK</v>
      </c>
      <c r="G102">
        <v>2050</v>
      </c>
      <c r="H102">
        <f>SUMIFS(IND_SavePot2050!$I$7:$I$10001,IND_SavePot2050!$D$7:$D$10001,'2050'!C102,IND_SavePot2050!$K$7:$K$10001,8-RIGHT('2050'!B102,1))*IF(RIGHT(C102,2)="PH",0.5,1)</f>
        <v>1.5872214296348153E-2</v>
      </c>
      <c r="I102">
        <f t="shared" ref="I102:J117" si="6">H102</f>
        <v>1.5872214296348153E-2</v>
      </c>
      <c r="J102">
        <f t="shared" si="6"/>
        <v>1.5872214296348153E-2</v>
      </c>
    </row>
    <row r="103" spans="2:10">
      <c r="B103" t="str">
        <f>'2015'!B103</f>
        <v>INDCDEFFPH-8</v>
      </c>
      <c r="C103" t="str">
        <f>'2015'!C103</f>
        <v>ICDPH</v>
      </c>
      <c r="D103" t="str">
        <f>'2015'!D103</f>
        <v>ICDPH</v>
      </c>
      <c r="E103" t="str">
        <f>'2015'!E103</f>
        <v>UP</v>
      </c>
      <c r="F103" t="str">
        <f>'2015'!F103</f>
        <v>FLO_MARK</v>
      </c>
      <c r="G103">
        <v>2050</v>
      </c>
      <c r="H103">
        <f>SUMIFS(IND_SavePot2050!$I$7:$I$10001,IND_SavePot2050!$D$7:$D$10001,'2050'!C103,IND_SavePot2050!$K$7:$K$10001,8-RIGHT('2050'!B103,1))*IF(RIGHT(C103,2)="PH",0.5,1)</f>
        <v>3.5271587325218191E-3</v>
      </c>
      <c r="I103">
        <f t="shared" si="6"/>
        <v>3.5271587325218191E-3</v>
      </c>
      <c r="J103">
        <f t="shared" si="6"/>
        <v>3.5271587325218191E-3</v>
      </c>
    </row>
    <row r="104" spans="2:10">
      <c r="B104" t="str">
        <f>'2015'!B104</f>
        <v>INDCDEFFSH-0</v>
      </c>
      <c r="C104" t="str">
        <f>'2015'!C104</f>
        <v>ICDSH</v>
      </c>
      <c r="D104" t="str">
        <f>'2015'!D104</f>
        <v>ICDSH</v>
      </c>
      <c r="E104" t="str">
        <f>'2015'!E104</f>
        <v>UP</v>
      </c>
      <c r="F104" t="str">
        <f>'2015'!F104</f>
        <v>FLO_MARK</v>
      </c>
      <c r="G104">
        <v>2050</v>
      </c>
      <c r="H104">
        <f>SUMIFS(IND_SavePot2050!$I$7:$I$10001,IND_SavePot2050!$D$7:$D$10001,'2050'!C104,IND_SavePot2050!$K$7:$K$10001,8-RIGHT('2050'!B104,1))*IF(RIGHT(C104,2)="PH",0.5,1)</f>
        <v>6.6416566817534037E-2</v>
      </c>
      <c r="I104">
        <f t="shared" si="6"/>
        <v>6.6416566817534037E-2</v>
      </c>
      <c r="J104">
        <f t="shared" si="6"/>
        <v>6.6416566817534037E-2</v>
      </c>
    </row>
    <row r="105" spans="2:10">
      <c r="B105" t="str">
        <f>'2015'!B105</f>
        <v>INDCDEFFSH-1</v>
      </c>
      <c r="C105" t="str">
        <f>'2015'!C105</f>
        <v>ICDSH</v>
      </c>
      <c r="D105" t="str">
        <f>'2015'!D105</f>
        <v>ICDSH</v>
      </c>
      <c r="E105" t="str">
        <f>'2015'!E105</f>
        <v>UP</v>
      </c>
      <c r="F105" t="str">
        <f>'2015'!F105</f>
        <v>FLO_MARK</v>
      </c>
      <c r="G105">
        <v>2050</v>
      </c>
      <c r="H105">
        <f>SUMIFS(IND_SavePot2050!$I$7:$I$10001,IND_SavePot2050!$D$7:$D$10001,'2050'!C105,IND_SavePot2050!$K$7:$K$10001,8-RIGHT('2050'!B105,1))*IF(RIGHT(C105,2)="PH",0.5,1)</f>
        <v>1.6604141704383495E-2</v>
      </c>
      <c r="I105">
        <f t="shared" si="6"/>
        <v>1.6604141704383495E-2</v>
      </c>
      <c r="J105">
        <f t="shared" si="6"/>
        <v>1.6604141704383495E-2</v>
      </c>
    </row>
    <row r="106" spans="2:10">
      <c r="B106" t="str">
        <f>'2015'!B106</f>
        <v>INDCDEFFSH-2</v>
      </c>
      <c r="C106" t="str">
        <f>'2015'!C106</f>
        <v>ICDSH</v>
      </c>
      <c r="D106" t="str">
        <f>'2015'!D106</f>
        <v>ICDSH</v>
      </c>
      <c r="E106" t="str">
        <f>'2015'!E106</f>
        <v>UP</v>
      </c>
      <c r="F106" t="str">
        <f>'2015'!F106</f>
        <v>FLO_MARK</v>
      </c>
      <c r="G106">
        <v>2050</v>
      </c>
      <c r="H106">
        <f>SUMIFS(IND_SavePot2050!$I$7:$I$10001,IND_SavePot2050!$D$7:$D$10001,'2050'!C106,IND_SavePot2050!$K$7:$K$10001,8-RIGHT('2050'!B106,1))*IF(RIGHT(C106,2)="PH",0.5,1)</f>
        <v>2.4906212556575297E-2</v>
      </c>
      <c r="I106">
        <f t="shared" si="6"/>
        <v>2.4906212556575297E-2</v>
      </c>
      <c r="J106">
        <f t="shared" si="6"/>
        <v>2.4906212556575297E-2</v>
      </c>
    </row>
    <row r="107" spans="2:10">
      <c r="B107" t="str">
        <f>'2015'!B107</f>
        <v>INDCDEFFSH-3</v>
      </c>
      <c r="C107" t="str">
        <f>'2015'!C107</f>
        <v>ICDSH</v>
      </c>
      <c r="D107" t="str">
        <f>'2015'!D107</f>
        <v>ICDSH</v>
      </c>
      <c r="E107" t="str">
        <f>'2015'!E107</f>
        <v>UP</v>
      </c>
      <c r="F107" t="str">
        <f>'2015'!F107</f>
        <v>FLO_MARK</v>
      </c>
      <c r="G107">
        <v>2050</v>
      </c>
      <c r="H107">
        <f>SUMIFS(IND_SavePot2050!$I$7:$I$10001,IND_SavePot2050!$D$7:$D$10001,'2050'!C107,IND_SavePot2050!$K$7:$K$10001,8-RIGHT('2050'!B107,1))*IF(RIGHT(C107,2)="PH",0.5,1)</f>
        <v>1.6604141704383547E-2</v>
      </c>
      <c r="I107">
        <f t="shared" si="6"/>
        <v>1.6604141704383547E-2</v>
      </c>
      <c r="J107">
        <f t="shared" si="6"/>
        <v>1.6604141704383547E-2</v>
      </c>
    </row>
    <row r="108" spans="2:10">
      <c r="B108" t="str">
        <f>'2015'!B108</f>
        <v>INDCDEFFSH-4</v>
      </c>
      <c r="C108" t="str">
        <f>'2015'!C108</f>
        <v>ICDSH</v>
      </c>
      <c r="D108" t="str">
        <f>'2015'!D108</f>
        <v>ICDSH</v>
      </c>
      <c r="E108" t="str">
        <f>'2015'!E108</f>
        <v>UP</v>
      </c>
      <c r="F108" t="str">
        <f>'2015'!F108</f>
        <v>FLO_MARK</v>
      </c>
      <c r="G108">
        <v>2050</v>
      </c>
      <c r="H108">
        <f>SUMIFS(IND_SavePot2050!$I$7:$I$10001,IND_SavePot2050!$D$7:$D$10001,'2050'!C108,IND_SavePot2050!$K$7:$K$10001,8-RIGHT('2050'!B108,1))*IF(RIGHT(C108,2)="PH",0.5,1)</f>
        <v>2.4906212556575245E-2</v>
      </c>
      <c r="I108">
        <f t="shared" si="6"/>
        <v>2.4906212556575245E-2</v>
      </c>
      <c r="J108">
        <f t="shared" si="6"/>
        <v>2.4906212556575245E-2</v>
      </c>
    </row>
    <row r="109" spans="2:10">
      <c r="B109" t="str">
        <f>'2015'!B109</f>
        <v>INDCDEFFSH-5</v>
      </c>
      <c r="C109" t="str">
        <f>'2015'!C109</f>
        <v>ICDSH</v>
      </c>
      <c r="D109" t="str">
        <f>'2015'!D109</f>
        <v>ICDSH</v>
      </c>
      <c r="E109" t="str">
        <f>'2015'!E109</f>
        <v>UP</v>
      </c>
      <c r="F109" t="str">
        <f>'2015'!F109</f>
        <v>FLO_MARK</v>
      </c>
      <c r="G109">
        <v>2050</v>
      </c>
      <c r="H109">
        <f>SUMIFS(IND_SavePot2050!$I$7:$I$10001,IND_SavePot2050!$D$7:$D$10001,'2050'!C109,IND_SavePot2050!$K$7:$K$10001,8-RIGHT('2050'!B109,1))*IF(RIGHT(C109,2)="PH",0.5,1)</f>
        <v>2.4906212556575241E-2</v>
      </c>
      <c r="I109">
        <f t="shared" si="6"/>
        <v>2.4906212556575241E-2</v>
      </c>
      <c r="J109">
        <f t="shared" si="6"/>
        <v>2.4906212556575241E-2</v>
      </c>
    </row>
    <row r="110" spans="2:10">
      <c r="B110" t="str">
        <f>'2015'!B110</f>
        <v>INDCDEFFSH-6</v>
      </c>
      <c r="C110" t="str">
        <f>'2015'!C110</f>
        <v>ICDSH</v>
      </c>
      <c r="D110" t="str">
        <f>'2015'!D110</f>
        <v>ICDSH</v>
      </c>
      <c r="E110" t="str">
        <f>'2015'!E110</f>
        <v>UP</v>
      </c>
      <c r="F110" t="str">
        <f>'2015'!F110</f>
        <v>FLO_MARK</v>
      </c>
      <c r="G110">
        <v>2050</v>
      </c>
      <c r="H110">
        <f>SUMIFS(IND_SavePot2050!$I$7:$I$10001,IND_SavePot2050!$D$7:$D$10001,'2050'!C110,IND_SavePot2050!$K$7:$K$10001,8-RIGHT('2050'!B110,1))*IF(RIGHT(C110,2)="PH",0.5,1)</f>
        <v>1.6604141704383603E-2</v>
      </c>
      <c r="I110">
        <f t="shared" si="6"/>
        <v>1.6604141704383603E-2</v>
      </c>
      <c r="J110">
        <f t="shared" si="6"/>
        <v>1.6604141704383603E-2</v>
      </c>
    </row>
    <row r="111" spans="2:10">
      <c r="B111" t="str">
        <f>'2015'!B111</f>
        <v>INDCDEFFSH-7</v>
      </c>
      <c r="C111" t="str">
        <f>'2015'!C111</f>
        <v>ICDSH</v>
      </c>
      <c r="D111" t="str">
        <f>'2015'!D111</f>
        <v>ICDSH</v>
      </c>
      <c r="E111" t="str">
        <f>'2015'!E111</f>
        <v>UP</v>
      </c>
      <c r="F111" t="str">
        <f>'2015'!F111</f>
        <v>FLO_MARK</v>
      </c>
      <c r="G111">
        <v>2050</v>
      </c>
      <c r="H111">
        <f>SUMIFS(IND_SavePot2050!$I$7:$I$10001,IND_SavePot2050!$D$7:$D$10001,'2050'!C111,IND_SavePot2050!$K$7:$K$10001,8-RIGHT('2050'!B111,1))*IF(RIGHT(C111,2)="PH",0.5,1)</f>
        <v>2.4906212556575241E-2</v>
      </c>
      <c r="I111">
        <f t="shared" si="6"/>
        <v>2.4906212556575241E-2</v>
      </c>
      <c r="J111">
        <f t="shared" si="6"/>
        <v>2.4906212556575241E-2</v>
      </c>
    </row>
    <row r="112" spans="2:10">
      <c r="B112" t="str">
        <f>'2015'!B112</f>
        <v>INDCDEFFSH-8</v>
      </c>
      <c r="C112" t="str">
        <f>'2015'!C112</f>
        <v>ICDSH</v>
      </c>
      <c r="D112" t="str">
        <f>'2015'!D112</f>
        <v>ICDSH</v>
      </c>
      <c r="E112" s="136" t="str">
        <f>'2015'!E112</f>
        <v>UP</v>
      </c>
      <c r="F112" s="136" t="str">
        <f>'2015'!F112</f>
        <v>FLO_MARK</v>
      </c>
      <c r="G112" s="136">
        <v>2050</v>
      </c>
      <c r="H112">
        <f>SUMIFS(IND_SavePot2050!$I$7:$I$10001,IND_SavePot2050!$D$7:$D$10001,'2050'!C112,IND_SavePot2050!$K$7:$K$10001,8-RIGHT('2050'!B112,1))*IF(RIGHT(C112,2)="PH",0.5,1)</f>
        <v>0.28227040897451994</v>
      </c>
      <c r="I112">
        <f t="shared" si="6"/>
        <v>0.28227040897451994</v>
      </c>
      <c r="J112">
        <f t="shared" si="6"/>
        <v>0.28227040897451994</v>
      </c>
    </row>
    <row r="113" spans="2:10">
      <c r="B113" t="str">
        <f>'2015'!B113</f>
        <v>INDCDEFFLA-0</v>
      </c>
      <c r="C113" t="str">
        <f>'2015'!C113</f>
        <v>ICDLA</v>
      </c>
      <c r="D113" t="str">
        <f>'2015'!D113</f>
        <v>ICDLA</v>
      </c>
      <c r="E113" t="str">
        <f>'2015'!E113</f>
        <v>UP</v>
      </c>
      <c r="F113" t="str">
        <f>'2015'!F113</f>
        <v>FLO_MARK</v>
      </c>
      <c r="G113">
        <v>2050</v>
      </c>
      <c r="H113">
        <f>SUMIFS(IND_SavePot2050!$I$7:$I$10001,IND_SavePot2050!$D$7:$D$10001,'2050'!C113,IND_SavePot2050!$K$7:$K$10001,8-RIGHT('2050'!B113,1))*IF(RIGHT(C113,2)="PH",0.5,1)</f>
        <v>0.14229929948528511</v>
      </c>
      <c r="I113">
        <f t="shared" si="6"/>
        <v>0.14229929948528511</v>
      </c>
      <c r="J113">
        <f t="shared" si="6"/>
        <v>0.14229929948528511</v>
      </c>
    </row>
    <row r="114" spans="2:10">
      <c r="B114" t="str">
        <f>'2015'!B114</f>
        <v>INDCDEFFLA-1</v>
      </c>
      <c r="C114" t="str">
        <f>'2015'!C114</f>
        <v>ICDLA</v>
      </c>
      <c r="D114" t="str">
        <f>'2015'!D114</f>
        <v>ICDLA</v>
      </c>
      <c r="E114" t="str">
        <f>'2015'!E114</f>
        <v>UP</v>
      </c>
      <c r="F114" t="str">
        <f>'2015'!F114</f>
        <v>FLO_MARK</v>
      </c>
      <c r="G114">
        <v>2050</v>
      </c>
      <c r="H114">
        <f>SUMIFS(IND_SavePot2050!$I$7:$I$10001,IND_SavePot2050!$D$7:$D$10001,'2050'!C114,IND_SavePot2050!$K$7:$K$10001,8-RIGHT('2050'!B114,1))*IF(RIGHT(C114,2)="PH",0.5,1)</f>
        <v>8.370547028546187E-3</v>
      </c>
      <c r="I114">
        <f t="shared" si="6"/>
        <v>8.370547028546187E-3</v>
      </c>
      <c r="J114">
        <f t="shared" si="6"/>
        <v>8.370547028546187E-3</v>
      </c>
    </row>
    <row r="115" spans="2:10">
      <c r="B115" t="str">
        <f>'2015'!B115</f>
        <v>INDCDEFFLA-2</v>
      </c>
      <c r="C115" t="str">
        <f>'2015'!C115</f>
        <v>ICDLA</v>
      </c>
      <c r="D115" t="str">
        <f>'2015'!D115</f>
        <v>ICDLA</v>
      </c>
      <c r="E115" t="str">
        <f>'2015'!E115</f>
        <v>UP</v>
      </c>
      <c r="F115" t="str">
        <f>'2015'!F115</f>
        <v>FLO_MARK</v>
      </c>
      <c r="G115">
        <v>2050</v>
      </c>
      <c r="H115">
        <f>SUMIFS(IND_SavePot2050!$I$7:$I$10001,IND_SavePot2050!$D$7:$D$10001,'2050'!C115,IND_SavePot2050!$K$7:$K$10001,8-RIGHT('2050'!B115,1))*IF(RIGHT(C115,2)="PH",0.5,1)</f>
        <v>1.6741094057092357E-2</v>
      </c>
      <c r="I115">
        <f t="shared" si="6"/>
        <v>1.6741094057092357E-2</v>
      </c>
      <c r="J115">
        <f t="shared" si="6"/>
        <v>1.6741094057092357E-2</v>
      </c>
    </row>
    <row r="116" spans="2:10">
      <c r="B116" t="str">
        <f>'2015'!B116</f>
        <v>INDCDEFFLA-3</v>
      </c>
      <c r="C116" t="str">
        <f>'2015'!C116</f>
        <v>ICDLA</v>
      </c>
      <c r="D116" t="str">
        <f>'2015'!D116</f>
        <v>ICDLA</v>
      </c>
      <c r="E116" t="str">
        <f>'2015'!E116</f>
        <v>UP</v>
      </c>
      <c r="F116" t="str">
        <f>'2015'!F116</f>
        <v>FLO_MARK</v>
      </c>
      <c r="G116">
        <v>2050</v>
      </c>
      <c r="H116">
        <f>SUMIFS(IND_SavePot2050!$I$7:$I$10001,IND_SavePot2050!$D$7:$D$10001,'2050'!C116,IND_SavePot2050!$K$7:$K$10001,8-RIGHT('2050'!B116,1))*IF(RIGHT(C116,2)="PH",0.5,1)</f>
        <v>8.5231937517482731E-3</v>
      </c>
      <c r="I116">
        <f t="shared" si="6"/>
        <v>8.5231937517482731E-3</v>
      </c>
      <c r="J116">
        <f t="shared" si="6"/>
        <v>8.5231937517482731E-3</v>
      </c>
    </row>
    <row r="117" spans="2:10">
      <c r="B117" t="str">
        <f>'2015'!B117</f>
        <v>INDCDEFFLA-4</v>
      </c>
      <c r="C117" t="str">
        <f>'2015'!C117</f>
        <v>ICDLA</v>
      </c>
      <c r="D117" t="str">
        <f>'2015'!D117</f>
        <v>ICDLA</v>
      </c>
      <c r="E117" t="str">
        <f>'2015'!E117</f>
        <v>UP</v>
      </c>
      <c r="F117" t="str">
        <f>'2015'!F117</f>
        <v>FLO_MARK</v>
      </c>
      <c r="G117">
        <v>2050</v>
      </c>
      <c r="H117">
        <f>SUMIFS(IND_SavePot2050!$I$7:$I$10001,IND_SavePot2050!$D$7:$D$10001,'2050'!C117,IND_SavePot2050!$K$7:$K$10001,8-RIGHT('2050'!B117,1))*IF(RIGHT(C117,2)="PH",0.5,1)</f>
        <v>8.5231937517482384E-3</v>
      </c>
      <c r="I117">
        <f t="shared" si="6"/>
        <v>8.5231937517482384E-3</v>
      </c>
      <c r="J117">
        <f t="shared" si="6"/>
        <v>8.5231937517482384E-3</v>
      </c>
    </row>
    <row r="118" spans="2:10">
      <c r="B118" t="str">
        <f>'2015'!B118</f>
        <v>INDCDEFFLA-5</v>
      </c>
      <c r="C118" t="str">
        <f>'2015'!C118</f>
        <v>ICDLA</v>
      </c>
      <c r="D118" t="str">
        <f>'2015'!D118</f>
        <v>ICDLA</v>
      </c>
      <c r="E118" t="str">
        <f>'2015'!E118</f>
        <v>UP</v>
      </c>
      <c r="F118" t="str">
        <f>'2015'!F118</f>
        <v>FLO_MARK</v>
      </c>
      <c r="G118">
        <v>2050</v>
      </c>
      <c r="H118">
        <f>SUMIFS(IND_SavePot2050!$I$7:$I$10001,IND_SavePot2050!$D$7:$D$10001,'2050'!C118,IND_SavePot2050!$K$7:$K$10001,8-RIGHT('2050'!B118,1))*IF(RIGHT(C118,2)="PH",0.5,1)</f>
        <v>8.5231937517482384E-3</v>
      </c>
      <c r="I118">
        <f t="shared" ref="I118:J133" si="7">H118</f>
        <v>8.5231937517482384E-3</v>
      </c>
      <c r="J118">
        <f t="shared" si="7"/>
        <v>8.5231937517482384E-3</v>
      </c>
    </row>
    <row r="119" spans="2:10">
      <c r="B119" t="str">
        <f>'2015'!B119</f>
        <v>INDCDEFFLA-6</v>
      </c>
      <c r="C119" t="str">
        <f>'2015'!C119</f>
        <v>ICDLA</v>
      </c>
      <c r="D119" t="str">
        <f>'2015'!D119</f>
        <v>ICDLA</v>
      </c>
      <c r="E119" t="str">
        <f>'2015'!E119</f>
        <v>UP</v>
      </c>
      <c r="F119" t="str">
        <f>'2015'!F119</f>
        <v>FLO_MARK</v>
      </c>
      <c r="G119">
        <v>2050</v>
      </c>
      <c r="H119">
        <f>SUMIFS(IND_SavePot2050!$I$7:$I$10001,IND_SavePot2050!$D$7:$D$10001,'2050'!C119,IND_SavePot2050!$K$7:$K$10001,8-RIGHT('2050'!B119,1))*IF(RIGHT(C119,2)="PH",0.5,1)</f>
        <v>4.2615968758741365E-3</v>
      </c>
      <c r="I119">
        <f t="shared" si="7"/>
        <v>4.2615968758741365E-3</v>
      </c>
      <c r="J119">
        <f t="shared" si="7"/>
        <v>4.2615968758741365E-3</v>
      </c>
    </row>
    <row r="120" spans="2:10">
      <c r="B120" t="str">
        <f>'2015'!B120</f>
        <v>INDCDEFFLA-7</v>
      </c>
      <c r="C120" t="str">
        <f>'2015'!C120</f>
        <v>ICDLA</v>
      </c>
      <c r="D120" t="str">
        <f>'2015'!D120</f>
        <v>ICDLA</v>
      </c>
      <c r="E120" t="str">
        <f>'2015'!E120</f>
        <v>UP</v>
      </c>
      <c r="F120" t="str">
        <f>'2015'!F120</f>
        <v>FLO_MARK</v>
      </c>
      <c r="G120">
        <v>2050</v>
      </c>
      <c r="H120">
        <f>SUMIFS(IND_SavePot2050!$I$7:$I$10001,IND_SavePot2050!$D$7:$D$10001,'2050'!C120,IND_SavePot2050!$K$7:$K$10001,8-RIGHT('2050'!B120,1))*IF(RIGHT(C120,2)="PH",0.5,1)</f>
        <v>8.5231937517482731E-3</v>
      </c>
      <c r="I120">
        <f t="shared" si="7"/>
        <v>8.5231937517482731E-3</v>
      </c>
      <c r="J120">
        <f t="shared" si="7"/>
        <v>8.5231937517482731E-3</v>
      </c>
    </row>
    <row r="121" spans="2:10">
      <c r="B121" t="str">
        <f>'2015'!B121</f>
        <v>INDCDEFFLA-8</v>
      </c>
      <c r="C121" t="str">
        <f>'2015'!C121</f>
        <v>ICDLA</v>
      </c>
      <c r="D121" t="str">
        <f>'2015'!D121</f>
        <v>ICDLA</v>
      </c>
      <c r="E121" t="str">
        <f>'2015'!E121</f>
        <v>UP</v>
      </c>
      <c r="F121" t="str">
        <f>'2015'!F121</f>
        <v>FLO_MARK</v>
      </c>
      <c r="G121">
        <v>2050</v>
      </c>
      <c r="H121">
        <f>SUMIFS(IND_SavePot2050!$I$7:$I$10001,IND_SavePot2050!$D$7:$D$10001,'2050'!C121,IND_SavePot2050!$K$7:$K$10001,8-RIGHT('2050'!B121,1))*IF(RIGHT(C121,2)="PH",0.5,1)</f>
        <v>0.50788975220182175</v>
      </c>
      <c r="I121">
        <f t="shared" si="7"/>
        <v>0.50788975220182175</v>
      </c>
      <c r="J121">
        <f t="shared" si="7"/>
        <v>0.50788975220182175</v>
      </c>
    </row>
    <row r="122" spans="2:10">
      <c r="B122" t="str">
        <f>'2015'!B122</f>
        <v>INDCDEFFEM-0</v>
      </c>
      <c r="C122" t="str">
        <f>'2015'!C122</f>
        <v>ICDEM</v>
      </c>
      <c r="D122" t="str">
        <f>'2015'!D122</f>
        <v>ICDEM</v>
      </c>
      <c r="E122" t="str">
        <f>'2015'!E122</f>
        <v>UP</v>
      </c>
      <c r="F122" t="str">
        <f>'2015'!F122</f>
        <v>FLO_MARK</v>
      </c>
      <c r="G122">
        <v>2050</v>
      </c>
      <c r="H122">
        <f>SUMIFS(IND_SavePot2050!$I$7:$I$10001,IND_SavePot2050!$D$7:$D$10001,'2050'!C122,IND_SavePot2050!$K$7:$K$10001,8-RIGHT('2050'!B122,1))*IF(RIGHT(C122,2)="PH",0.5,1)</f>
        <v>0.1450863287953725</v>
      </c>
      <c r="I122">
        <f t="shared" si="7"/>
        <v>0.1450863287953725</v>
      </c>
      <c r="J122">
        <f t="shared" si="7"/>
        <v>0.1450863287953725</v>
      </c>
    </row>
    <row r="123" spans="2:10">
      <c r="B123" t="str">
        <f>'2015'!B123</f>
        <v>INDCDEFFEM-1</v>
      </c>
      <c r="C123" t="str">
        <f>'2015'!C123</f>
        <v>ICDEM</v>
      </c>
      <c r="D123" t="str">
        <f>'2015'!D123</f>
        <v>ICDEM</v>
      </c>
      <c r="E123" t="str">
        <f>'2015'!E123</f>
        <v>UP</v>
      </c>
      <c r="F123" t="str">
        <f>'2015'!F123</f>
        <v>FLO_MARK</v>
      </c>
      <c r="G123">
        <v>2050</v>
      </c>
      <c r="H123">
        <f>SUMIFS(IND_SavePot2050!$I$7:$I$10001,IND_SavePot2050!$D$7:$D$10001,'2050'!C123,IND_SavePot2050!$K$7:$K$10001,8-RIGHT('2050'!B123,1))*IF(RIGHT(C123,2)="PH",0.5,1)</f>
        <v>1.7068979858279126E-2</v>
      </c>
      <c r="I123">
        <f t="shared" si="7"/>
        <v>1.7068979858279126E-2</v>
      </c>
      <c r="J123">
        <f t="shared" si="7"/>
        <v>1.7068979858279126E-2</v>
      </c>
    </row>
    <row r="124" spans="2:10">
      <c r="B124" t="str">
        <f>'2015'!B124</f>
        <v>INDCDEFFEM-2</v>
      </c>
      <c r="C124" t="str">
        <f>'2015'!C124</f>
        <v>ICDEM</v>
      </c>
      <c r="D124" t="str">
        <f>'2015'!D124</f>
        <v>ICDEM</v>
      </c>
      <c r="E124" t="str">
        <f>'2015'!E124</f>
        <v>UP</v>
      </c>
      <c r="F124" t="str">
        <f>'2015'!F124</f>
        <v>FLO_MARK</v>
      </c>
      <c r="G124">
        <v>2050</v>
      </c>
      <c r="H124">
        <f>SUMIFS(IND_SavePot2050!$I$7:$I$10001,IND_SavePot2050!$D$7:$D$10001,'2050'!C124,IND_SavePot2050!$K$7:$K$10001,8-RIGHT('2050'!B124,1))*IF(RIGHT(C124,2)="PH",0.5,1)</f>
        <v>1.3739827464713283E-2</v>
      </c>
      <c r="I124">
        <f t="shared" si="7"/>
        <v>1.3739827464713283E-2</v>
      </c>
      <c r="J124">
        <f t="shared" si="7"/>
        <v>1.3739827464713283E-2</v>
      </c>
    </row>
    <row r="125" spans="2:10">
      <c r="B125" t="str">
        <f>'2015'!B125</f>
        <v>INDCDEFFEM-3</v>
      </c>
      <c r="C125" t="str">
        <f>'2015'!C125</f>
        <v>ICDEM</v>
      </c>
      <c r="D125" t="str">
        <f>'2015'!D125</f>
        <v>ICDEM</v>
      </c>
      <c r="E125" t="str">
        <f>'2015'!E125</f>
        <v>UP</v>
      </c>
      <c r="F125" t="str">
        <f>'2015'!F125</f>
        <v>FLO_MARK</v>
      </c>
      <c r="G125">
        <v>2050</v>
      </c>
      <c r="H125">
        <f>SUMIFS(IND_SavePot2050!$I$7:$I$10001,IND_SavePot2050!$D$7:$D$10001,'2050'!C125,IND_SavePot2050!$K$7:$K$10001,8-RIGHT('2050'!B125,1))*IF(RIGHT(C125,2)="PH",0.5,1)</f>
        <v>1.0410675071147481E-2</v>
      </c>
      <c r="I125">
        <f t="shared" si="7"/>
        <v>1.0410675071147481E-2</v>
      </c>
      <c r="J125">
        <f t="shared" si="7"/>
        <v>1.0410675071147481E-2</v>
      </c>
    </row>
    <row r="126" spans="2:10">
      <c r="B126" t="str">
        <f>'2015'!B126</f>
        <v>INDCDEFFEM-4</v>
      </c>
      <c r="C126" t="str">
        <f>'2015'!C126</f>
        <v>ICDEM</v>
      </c>
      <c r="D126" t="str">
        <f>'2015'!D126</f>
        <v>ICDEM</v>
      </c>
      <c r="E126" t="str">
        <f>'2015'!E126</f>
        <v>UP</v>
      </c>
      <c r="F126" t="str">
        <f>'2015'!F126</f>
        <v>FLO_MARK</v>
      </c>
      <c r="G126">
        <v>2050</v>
      </c>
      <c r="H126">
        <f>SUMIFS(IND_SavePot2050!$I$7:$I$10001,IND_SavePot2050!$D$7:$D$10001,'2050'!C126,IND_SavePot2050!$K$7:$K$10001,8-RIGHT('2050'!B126,1))*IF(RIGHT(C126,2)="PH",0.5,1)</f>
        <v>1.041067507114744E-2</v>
      </c>
      <c r="I126">
        <f t="shared" si="7"/>
        <v>1.041067507114744E-2</v>
      </c>
      <c r="J126">
        <f t="shared" si="7"/>
        <v>1.041067507114744E-2</v>
      </c>
    </row>
    <row r="127" spans="2:10">
      <c r="B127" t="str">
        <f>'2015'!B127</f>
        <v>INDCDEFFEM-5</v>
      </c>
      <c r="C127" t="str">
        <f>'2015'!C127</f>
        <v>ICDEM</v>
      </c>
      <c r="D127" t="str">
        <f>'2015'!D127</f>
        <v>ICDEM</v>
      </c>
      <c r="E127" t="str">
        <f>'2015'!E127</f>
        <v>UP</v>
      </c>
      <c r="F127" t="str">
        <f>'2015'!F127</f>
        <v>FLO_MARK</v>
      </c>
      <c r="G127">
        <v>2050</v>
      </c>
      <c r="H127">
        <f>SUMIFS(IND_SavePot2050!$I$7:$I$10001,IND_SavePot2050!$D$7:$D$10001,'2050'!C127,IND_SavePot2050!$K$7:$K$10001,8-RIGHT('2050'!B127,1))*IF(RIGHT(C127,2)="PH",0.5,1)</f>
        <v>5.2053375355737607E-3</v>
      </c>
      <c r="I127">
        <f t="shared" si="7"/>
        <v>5.2053375355737607E-3</v>
      </c>
      <c r="J127">
        <f t="shared" si="7"/>
        <v>5.2053375355737607E-3</v>
      </c>
    </row>
    <row r="128" spans="2:10">
      <c r="B128" t="str">
        <f>'2015'!B128</f>
        <v>INDCDEFFEM-6</v>
      </c>
      <c r="C128" t="str">
        <f>'2015'!C128</f>
        <v>ICDEM</v>
      </c>
      <c r="D128" t="str">
        <f>'2015'!D128</f>
        <v>ICDEM</v>
      </c>
      <c r="E128" t="str">
        <f>'2015'!E128</f>
        <v>UP</v>
      </c>
      <c r="F128" t="str">
        <f>'2015'!F128</f>
        <v>FLO_MARK</v>
      </c>
      <c r="G128">
        <v>2050</v>
      </c>
      <c r="H128">
        <f>SUMIFS(IND_SavePot2050!$I$7:$I$10001,IND_SavePot2050!$D$7:$D$10001,'2050'!C128,IND_SavePot2050!$K$7:$K$10001,8-RIGHT('2050'!B128,1))*IF(RIGHT(C128,2)="PH",0.5,1)</f>
        <v>1.0410675071147481E-2</v>
      </c>
      <c r="I128">
        <f t="shared" si="7"/>
        <v>1.0410675071147481E-2</v>
      </c>
      <c r="J128">
        <f t="shared" si="7"/>
        <v>1.0410675071147481E-2</v>
      </c>
    </row>
    <row r="129" spans="2:10">
      <c r="B129" t="str">
        <f>'2015'!B129</f>
        <v>INDCDEFFEM-7</v>
      </c>
      <c r="C129" t="str">
        <f>'2015'!C129</f>
        <v>ICDEM</v>
      </c>
      <c r="D129" t="str">
        <f>'2015'!D129</f>
        <v>ICDEM</v>
      </c>
      <c r="E129" t="str">
        <f>'2015'!E129</f>
        <v>UP</v>
      </c>
      <c r="F129" t="str">
        <f>'2015'!F129</f>
        <v>FLO_MARK</v>
      </c>
      <c r="G129">
        <v>2050</v>
      </c>
      <c r="H129">
        <f>SUMIFS(IND_SavePot2050!$I$7:$I$10001,IND_SavePot2050!$D$7:$D$10001,'2050'!C129,IND_SavePot2050!$K$7:$K$10001,8-RIGHT('2050'!B129,1))*IF(RIGHT(C129,2)="PH",0.5,1)</f>
        <v>1.0410675071147481E-2</v>
      </c>
      <c r="I129">
        <f t="shared" si="7"/>
        <v>1.0410675071147481E-2</v>
      </c>
      <c r="J129">
        <f t="shared" si="7"/>
        <v>1.0410675071147481E-2</v>
      </c>
    </row>
    <row r="130" spans="2:10">
      <c r="B130" t="str">
        <f>'2015'!B130</f>
        <v>INDCDEFFEM-8</v>
      </c>
      <c r="C130" t="str">
        <f>'2015'!C130</f>
        <v>ICDEM</v>
      </c>
      <c r="D130" t="str">
        <f>'2015'!D130</f>
        <v>ICDEM</v>
      </c>
      <c r="E130" t="str">
        <f>'2015'!E130</f>
        <v>UP</v>
      </c>
      <c r="F130" t="str">
        <f>'2015'!F130</f>
        <v>FLO_MARK</v>
      </c>
      <c r="G130">
        <v>2050</v>
      </c>
      <c r="H130">
        <f>SUMIFS(IND_SavePot2050!$I$7:$I$10001,IND_SavePot2050!$D$7:$D$10001,'2050'!C130,IND_SavePot2050!$K$7:$K$10001,8-RIGHT('2050'!B130,1))*IF(RIGHT(C130,2)="PH",0.5,1)</f>
        <v>0.23859421337331774</v>
      </c>
      <c r="I130">
        <f t="shared" si="7"/>
        <v>0.23859421337331774</v>
      </c>
      <c r="J130">
        <f t="shared" si="7"/>
        <v>0.23859421337331774</v>
      </c>
    </row>
    <row r="131" spans="2:10">
      <c r="B131" t="str">
        <f>'2015'!B131</f>
        <v>INDCDEFFTF-0</v>
      </c>
      <c r="C131" t="str">
        <f>'2015'!C131</f>
        <v>ICDTF</v>
      </c>
      <c r="D131" t="str">
        <f>'2015'!D131</f>
        <v>ICDTF</v>
      </c>
      <c r="E131" t="str">
        <f>'2015'!E131</f>
        <v>UP</v>
      </c>
      <c r="F131" t="str">
        <f>'2015'!F131</f>
        <v>FLO_MARK</v>
      </c>
      <c r="G131">
        <v>2050</v>
      </c>
      <c r="H131">
        <f>SUMIFS(IND_SavePot2050!$I$7:$I$10001,IND_SavePot2050!$D$7:$D$10001,'2050'!C131,IND_SavePot2050!$K$7:$K$10001,8-RIGHT('2050'!B131,1))*IF(RIGHT(C131,2)="PH",0.5,1)</f>
        <v>4.8354232283404519E-2</v>
      </c>
      <c r="I131">
        <f t="shared" si="7"/>
        <v>4.8354232283404519E-2</v>
      </c>
      <c r="J131">
        <f t="shared" si="7"/>
        <v>4.8354232283404519E-2</v>
      </c>
    </row>
    <row r="132" spans="2:10">
      <c r="B132" t="str">
        <f>'2015'!B132</f>
        <v>INDCDEFFTF-1</v>
      </c>
      <c r="C132" t="str">
        <f>'2015'!C132</f>
        <v>ICDTF</v>
      </c>
      <c r="D132" t="str">
        <f>'2015'!D132</f>
        <v>ICDTF</v>
      </c>
      <c r="E132" t="str">
        <f>'2015'!E132</f>
        <v>UP</v>
      </c>
      <c r="F132" t="str">
        <f>'2015'!F132</f>
        <v>FLO_MARK</v>
      </c>
      <c r="G132">
        <v>2050</v>
      </c>
      <c r="H132">
        <f>SUMIFS(IND_SavePot2050!$I$7:$I$10001,IND_SavePot2050!$D$7:$D$10001,'2050'!C132,IND_SavePot2050!$K$7:$K$10001,8-RIGHT('2050'!B132,1))*IF(RIGHT(C132,2)="PH",0.5,1)</f>
        <v>0</v>
      </c>
      <c r="I132">
        <f t="shared" si="7"/>
        <v>0</v>
      </c>
      <c r="J132">
        <f t="shared" si="7"/>
        <v>0</v>
      </c>
    </row>
    <row r="133" spans="2:10">
      <c r="B133" t="str">
        <f>'2015'!B133</f>
        <v>INDCDEFFTF-2</v>
      </c>
      <c r="C133" t="str">
        <f>'2015'!C133</f>
        <v>ICDTF</v>
      </c>
      <c r="D133" t="str">
        <f>'2015'!D133</f>
        <v>ICDTF</v>
      </c>
      <c r="E133" t="str">
        <f>'2015'!E133</f>
        <v>UP</v>
      </c>
      <c r="F133" t="str">
        <f>'2015'!F133</f>
        <v>FLO_MARK</v>
      </c>
      <c r="G133">
        <v>2050</v>
      </c>
      <c r="H133">
        <f>SUMIFS(IND_SavePot2050!$I$7:$I$10001,IND_SavePot2050!$D$7:$D$10001,'2050'!C133,IND_SavePot2050!$K$7:$K$10001,8-RIGHT('2050'!B133,1))*IF(RIGHT(C133,2)="PH",0.5,1)</f>
        <v>0</v>
      </c>
      <c r="I133">
        <f t="shared" si="7"/>
        <v>0</v>
      </c>
      <c r="J133">
        <f t="shared" si="7"/>
        <v>0</v>
      </c>
    </row>
    <row r="134" spans="2:10">
      <c r="B134" t="str">
        <f>'2015'!B134</f>
        <v>INDCDEFFTF-3</v>
      </c>
      <c r="C134" t="str">
        <f>'2015'!C134</f>
        <v>ICDTF</v>
      </c>
      <c r="D134" t="str">
        <f>'2015'!D134</f>
        <v>ICDTF</v>
      </c>
      <c r="E134" t="str">
        <f>'2015'!E134</f>
        <v>UP</v>
      </c>
      <c r="F134" t="str">
        <f>'2015'!F134</f>
        <v>FLO_MARK</v>
      </c>
      <c r="G134">
        <v>2050</v>
      </c>
      <c r="H134">
        <f>SUMIFS(IND_SavePot2050!$I$7:$I$10001,IND_SavePot2050!$D$7:$D$10001,'2050'!C134,IND_SavePot2050!$K$7:$K$10001,8-RIGHT('2050'!B134,1))*IF(RIGHT(C134,2)="PH",0.5,1)</f>
        <v>0</v>
      </c>
      <c r="I134">
        <f t="shared" ref="I134:J149" si="8">H134</f>
        <v>0</v>
      </c>
      <c r="J134">
        <f t="shared" si="8"/>
        <v>0</v>
      </c>
    </row>
    <row r="135" spans="2:10">
      <c r="B135" t="str">
        <f>'2015'!B135</f>
        <v>INDCDEFFTF-4</v>
      </c>
      <c r="C135" t="str">
        <f>'2015'!C135</f>
        <v>ICDTF</v>
      </c>
      <c r="D135" t="str">
        <f>'2015'!D135</f>
        <v>ICDTF</v>
      </c>
      <c r="E135" t="str">
        <f>'2015'!E135</f>
        <v>UP</v>
      </c>
      <c r="F135" t="str">
        <f>'2015'!F135</f>
        <v>FLO_MARK</v>
      </c>
      <c r="G135">
        <v>2050</v>
      </c>
      <c r="H135">
        <f>SUMIFS(IND_SavePot2050!$I$7:$I$10001,IND_SavePot2050!$D$7:$D$10001,'2050'!C135,IND_SavePot2050!$K$7:$K$10001,8-RIGHT('2050'!B135,1))*IF(RIGHT(C135,2)="PH",0.5,1)</f>
        <v>0</v>
      </c>
      <c r="I135">
        <f t="shared" si="8"/>
        <v>0</v>
      </c>
      <c r="J135">
        <f t="shared" si="8"/>
        <v>0</v>
      </c>
    </row>
    <row r="136" spans="2:10">
      <c r="B136" t="str">
        <f>'2015'!B136</f>
        <v>INDCDEFFTF-5</v>
      </c>
      <c r="C136" t="str">
        <f>'2015'!C136</f>
        <v>ICDTF</v>
      </c>
      <c r="D136" t="str">
        <f>'2015'!D136</f>
        <v>ICDTF</v>
      </c>
      <c r="E136" t="str">
        <f>'2015'!E136</f>
        <v>UP</v>
      </c>
      <c r="F136" t="str">
        <f>'2015'!F136</f>
        <v>FLO_MARK</v>
      </c>
      <c r="G136">
        <v>2050</v>
      </c>
      <c r="H136">
        <f>SUMIFS(IND_SavePot2050!$I$7:$I$10001,IND_SavePot2050!$D$7:$D$10001,'2050'!C136,IND_SavePot2050!$K$7:$K$10001,8-RIGHT('2050'!B136,1))*IF(RIGHT(C136,2)="PH",0.5,1)</f>
        <v>0</v>
      </c>
      <c r="I136">
        <f t="shared" si="8"/>
        <v>0</v>
      </c>
      <c r="J136">
        <f t="shared" si="8"/>
        <v>0</v>
      </c>
    </row>
    <row r="137" spans="2:10">
      <c r="B137" t="str">
        <f>'2015'!B137</f>
        <v>INDCDEFFTF-6</v>
      </c>
      <c r="C137" t="str">
        <f>'2015'!C137</f>
        <v>ICDTF</v>
      </c>
      <c r="D137" t="str">
        <f>'2015'!D137</f>
        <v>ICDTF</v>
      </c>
      <c r="E137" t="str">
        <f>'2015'!E137</f>
        <v>UP</v>
      </c>
      <c r="F137" t="str">
        <f>'2015'!F137</f>
        <v>FLO_MARK</v>
      </c>
      <c r="G137">
        <v>2050</v>
      </c>
      <c r="H137">
        <f>SUMIFS(IND_SavePot2050!$I$7:$I$10001,IND_SavePot2050!$D$7:$D$10001,'2050'!C137,IND_SavePot2050!$K$7:$K$10001,8-RIGHT('2050'!B137,1))*IF(RIGHT(C137,2)="PH",0.5,1)</f>
        <v>0</v>
      </c>
      <c r="I137">
        <f t="shared" si="8"/>
        <v>0</v>
      </c>
      <c r="J137">
        <f t="shared" si="8"/>
        <v>0</v>
      </c>
    </row>
    <row r="138" spans="2:10">
      <c r="B138" t="str">
        <f>'2015'!B138</f>
        <v>INDCDEFFTF-7</v>
      </c>
      <c r="C138" t="str">
        <f>'2015'!C138</f>
        <v>ICDTF</v>
      </c>
      <c r="D138" t="str">
        <f>'2015'!D138</f>
        <v>ICDTF</v>
      </c>
      <c r="E138" t="str">
        <f>'2015'!E138</f>
        <v>UP</v>
      </c>
      <c r="F138" t="str">
        <f>'2015'!F138</f>
        <v>FLO_MARK</v>
      </c>
      <c r="G138">
        <v>2050</v>
      </c>
      <c r="H138">
        <f>SUMIFS(IND_SavePot2050!$I$7:$I$10001,IND_SavePot2050!$D$7:$D$10001,'2050'!C138,IND_SavePot2050!$K$7:$K$10001,8-RIGHT('2050'!B138,1))*IF(RIGHT(C138,2)="PH",0.5,1)</f>
        <v>0</v>
      </c>
      <c r="I138">
        <f t="shared" si="8"/>
        <v>0</v>
      </c>
      <c r="J138">
        <f t="shared" si="8"/>
        <v>0</v>
      </c>
    </row>
    <row r="139" spans="2:10">
      <c r="B139" t="str">
        <f>'2015'!B139</f>
        <v>INDCDEFFTF-8</v>
      </c>
      <c r="C139" t="str">
        <f>'2015'!C139</f>
        <v>ICDTF</v>
      </c>
      <c r="D139" t="str">
        <f>'2015'!D139</f>
        <v>ICDTF</v>
      </c>
      <c r="E139" t="str">
        <f>'2015'!E139</f>
        <v>UP</v>
      </c>
      <c r="F139" t="str">
        <f>'2015'!F139</f>
        <v>FLO_MARK</v>
      </c>
      <c r="G139">
        <v>2050</v>
      </c>
      <c r="H139">
        <f>SUMIFS(IND_SavePot2050!$I$7:$I$10001,IND_SavePot2050!$D$7:$D$10001,'2050'!C139,IND_SavePot2050!$K$7:$K$10001,8-RIGHT('2050'!B139,1))*IF(RIGHT(C139,2)="PH",0.5,1)</f>
        <v>0</v>
      </c>
      <c r="I139">
        <f t="shared" si="8"/>
        <v>0</v>
      </c>
      <c r="J139">
        <f t="shared" si="8"/>
        <v>0</v>
      </c>
    </row>
    <row r="140" spans="2:10">
      <c r="B140" t="str">
        <f>'2015'!B140</f>
        <v>INDGDEFFPH-0</v>
      </c>
      <c r="C140" t="str">
        <f>'2015'!C140</f>
        <v>IGDPH</v>
      </c>
      <c r="D140" t="str">
        <f>'2015'!D140</f>
        <v>IGDPH</v>
      </c>
      <c r="E140" t="str">
        <f>'2015'!E140</f>
        <v>UP</v>
      </c>
      <c r="F140" t="str">
        <f>'2015'!F140</f>
        <v>FLO_MARK</v>
      </c>
      <c r="G140">
        <v>2050</v>
      </c>
      <c r="H140">
        <f>SUMIFS(IND_SavePot2050!$I$7:$I$10001,IND_SavePot2050!$D$7:$D$10001,'2050'!C140,IND_SavePot2050!$K$7:$K$10001,8-RIGHT('2050'!B140,1))*IF(RIGHT(C140,2)="PH",0.5,1)</f>
        <v>0.22533126034563961</v>
      </c>
      <c r="I140">
        <f t="shared" si="8"/>
        <v>0.22533126034563961</v>
      </c>
      <c r="J140">
        <f t="shared" si="8"/>
        <v>0.22533126034563961</v>
      </c>
    </row>
    <row r="141" spans="2:10">
      <c r="B141" t="str">
        <f>'2015'!B141</f>
        <v>INDGDEFFPH-1</v>
      </c>
      <c r="C141" t="str">
        <f>'2015'!C141</f>
        <v>IGDPH</v>
      </c>
      <c r="D141" t="str">
        <f>'2015'!D141</f>
        <v>IGDPH</v>
      </c>
      <c r="E141" t="str">
        <f>'2015'!E141</f>
        <v>UP</v>
      </c>
      <c r="F141" t="str">
        <f>'2015'!F141</f>
        <v>FLO_MARK</v>
      </c>
      <c r="G141">
        <v>2050</v>
      </c>
      <c r="H141">
        <f>SUMIFS(IND_SavePot2050!$I$7:$I$10001,IND_SavePot2050!$D$7:$D$10001,'2050'!C141,IND_SavePot2050!$K$7:$K$10001,8-RIGHT('2050'!B141,1))*IF(RIGHT(C141,2)="PH",0.5,1)</f>
        <v>7.520786661416011E-2</v>
      </c>
      <c r="I141">
        <f t="shared" si="8"/>
        <v>7.520786661416011E-2</v>
      </c>
      <c r="J141">
        <f t="shared" si="8"/>
        <v>7.520786661416011E-2</v>
      </c>
    </row>
    <row r="142" spans="2:10">
      <c r="B142" t="str">
        <f>'2015'!B142</f>
        <v>INDGDEFFPH-2</v>
      </c>
      <c r="C142" t="str">
        <f>'2015'!C142</f>
        <v>IGDPH</v>
      </c>
      <c r="D142" t="str">
        <f>'2015'!D142</f>
        <v>IGDPH</v>
      </c>
      <c r="E142" t="str">
        <f>'2015'!E142</f>
        <v>UP</v>
      </c>
      <c r="F142" t="str">
        <f>'2015'!F142</f>
        <v>FLO_MARK</v>
      </c>
      <c r="G142">
        <v>2050</v>
      </c>
      <c r="H142">
        <f>SUMIFS(IND_SavePot2050!$I$7:$I$10001,IND_SavePot2050!$D$7:$D$10001,'2050'!C142,IND_SavePot2050!$K$7:$K$10001,8-RIGHT('2050'!B142,1))*IF(RIGHT(C142,2)="PH",0.5,1)</f>
        <v>7.9364798137625023E-2</v>
      </c>
      <c r="I142">
        <f t="shared" si="8"/>
        <v>7.9364798137625023E-2</v>
      </c>
      <c r="J142">
        <f t="shared" si="8"/>
        <v>7.9364798137625023E-2</v>
      </c>
    </row>
    <row r="143" spans="2:10">
      <c r="B143" t="str">
        <f>'2015'!B143</f>
        <v>INDGDEFFPH-3</v>
      </c>
      <c r="C143" t="str">
        <f>'2015'!C143</f>
        <v>IGDPH</v>
      </c>
      <c r="D143" t="str">
        <f>'2015'!D143</f>
        <v>IGDPH</v>
      </c>
      <c r="E143" t="str">
        <f>'2015'!E143</f>
        <v>UP</v>
      </c>
      <c r="F143" t="str">
        <f>'2015'!F143</f>
        <v>FLO_MARK</v>
      </c>
      <c r="G143">
        <v>2050</v>
      </c>
      <c r="H143">
        <f>SUMIFS(IND_SavePot2050!$I$7:$I$10001,IND_SavePot2050!$D$7:$D$10001,'2050'!C143,IND_SavePot2050!$K$7:$K$10001,8-RIGHT('2050'!B143,1))*IF(RIGHT(C143,2)="PH",0.5,1)</f>
        <v>2.0408090949674967E-2</v>
      </c>
      <c r="I143">
        <f t="shared" si="8"/>
        <v>2.0408090949674967E-2</v>
      </c>
      <c r="J143">
        <f t="shared" si="8"/>
        <v>2.0408090949674967E-2</v>
      </c>
    </row>
    <row r="144" spans="2:10">
      <c r="B144" t="str">
        <f>'2015'!B144</f>
        <v>INDGDEFFPH-4</v>
      </c>
      <c r="C144" t="str">
        <f>'2015'!C144</f>
        <v>IGDPH</v>
      </c>
      <c r="D144" t="str">
        <f>'2015'!D144</f>
        <v>IGDPH</v>
      </c>
      <c r="E144" t="str">
        <f>'2015'!E144</f>
        <v>UP</v>
      </c>
      <c r="F144" t="str">
        <f>'2015'!F144</f>
        <v>FLO_MARK</v>
      </c>
      <c r="G144">
        <v>2050</v>
      </c>
      <c r="H144">
        <f>SUMIFS(IND_SavePot2050!$I$7:$I$10001,IND_SavePot2050!$D$7:$D$10001,'2050'!C144,IND_SavePot2050!$K$7:$K$10001,8-RIGHT('2050'!B144,1))*IF(RIGHT(C144,2)="PH",0.5,1)</f>
        <v>1.814052528860002E-2</v>
      </c>
      <c r="I144">
        <f t="shared" si="8"/>
        <v>1.814052528860002E-2</v>
      </c>
      <c r="J144">
        <f t="shared" si="8"/>
        <v>1.814052528860002E-2</v>
      </c>
    </row>
    <row r="145" spans="2:10">
      <c r="B145" t="str">
        <f>'2015'!B145</f>
        <v>INDGDEFFPH-5</v>
      </c>
      <c r="C145" t="str">
        <f>'2015'!C145</f>
        <v>IGDPH</v>
      </c>
      <c r="D145" t="str">
        <f>'2015'!D145</f>
        <v>IGDPH</v>
      </c>
      <c r="E145" t="str">
        <f>'2015'!E145</f>
        <v>UP</v>
      </c>
      <c r="F145" t="str">
        <f>'2015'!F145</f>
        <v>FLO_MARK</v>
      </c>
      <c r="G145">
        <v>2050</v>
      </c>
      <c r="H145">
        <f>SUMIFS(IND_SavePot2050!$I$7:$I$10001,IND_SavePot2050!$D$7:$D$10001,'2050'!C145,IND_SavePot2050!$K$7:$K$10001,8-RIGHT('2050'!B145,1))*IF(RIGHT(C145,2)="PH",0.5,1)</f>
        <v>2.0408090949675016E-2</v>
      </c>
      <c r="I145">
        <f t="shared" si="8"/>
        <v>2.0408090949675016E-2</v>
      </c>
      <c r="J145">
        <f t="shared" si="8"/>
        <v>2.0408090949675016E-2</v>
      </c>
    </row>
    <row r="146" spans="2:10">
      <c r="B146" t="str">
        <f>'2015'!B146</f>
        <v>INDGDEFFPH-6</v>
      </c>
      <c r="C146" t="str">
        <f>'2015'!C146</f>
        <v>IGDPH</v>
      </c>
      <c r="D146" t="str">
        <f>'2015'!D146</f>
        <v>IGDPH</v>
      </c>
      <c r="E146" t="str">
        <f>'2015'!E146</f>
        <v>UP</v>
      </c>
      <c r="F146" t="str">
        <f>'2015'!F146</f>
        <v>FLO_MARK</v>
      </c>
      <c r="G146">
        <v>2050</v>
      </c>
      <c r="H146">
        <f>SUMIFS(IND_SavePot2050!$I$7:$I$10001,IND_SavePot2050!$D$7:$D$10001,'2050'!C146,IND_SavePot2050!$K$7:$K$10001,8-RIGHT('2050'!B146,1))*IF(RIGHT(C146,2)="PH",0.5,1)</f>
        <v>2.0408090949675012E-2</v>
      </c>
      <c r="I146">
        <f t="shared" si="8"/>
        <v>2.0408090949675012E-2</v>
      </c>
      <c r="J146">
        <f t="shared" si="8"/>
        <v>2.0408090949675012E-2</v>
      </c>
    </row>
    <row r="147" spans="2:10">
      <c r="B147" t="str">
        <f>'2015'!B147</f>
        <v>INDGDEFFPH-7</v>
      </c>
      <c r="C147" t="str">
        <f>'2015'!C147</f>
        <v>IGDPH</v>
      </c>
      <c r="D147" t="str">
        <f>'2015'!D147</f>
        <v>IGDPH</v>
      </c>
      <c r="E147" t="str">
        <f>'2015'!E147</f>
        <v>UP</v>
      </c>
      <c r="F147" t="str">
        <f>'2015'!F147</f>
        <v>FLO_MARK</v>
      </c>
      <c r="G147">
        <v>2050</v>
      </c>
      <c r="H147">
        <f>SUMIFS(IND_SavePot2050!$I$7:$I$10001,IND_SavePot2050!$D$7:$D$10001,'2050'!C147,IND_SavePot2050!$K$7:$K$10001,8-RIGHT('2050'!B147,1))*IF(RIGHT(C147,2)="PH",0.5,1)</f>
        <v>2.0408090949675016E-2</v>
      </c>
      <c r="I147">
        <f t="shared" si="8"/>
        <v>2.0408090949675016E-2</v>
      </c>
      <c r="J147">
        <f t="shared" si="8"/>
        <v>2.0408090949675016E-2</v>
      </c>
    </row>
    <row r="148" spans="2:10">
      <c r="B148" t="str">
        <f>'2015'!B148</f>
        <v>INDGDEFFPH-8</v>
      </c>
      <c r="C148" t="str">
        <f>'2015'!C148</f>
        <v>IGDPH</v>
      </c>
      <c r="D148" t="str">
        <f>'2015'!D148</f>
        <v>IGDPH</v>
      </c>
      <c r="E148" t="str">
        <f>'2015'!E148</f>
        <v>UP</v>
      </c>
      <c r="F148" t="str">
        <f>'2015'!F148</f>
        <v>FLO_MARK</v>
      </c>
      <c r="G148">
        <v>2050</v>
      </c>
      <c r="H148">
        <f>SUMIFS(IND_SavePot2050!$I$7:$I$10001,IND_SavePot2050!$D$7:$D$10001,'2050'!C148,IND_SavePot2050!$K$7:$K$10001,8-RIGHT('2050'!B148,1))*IF(RIGHT(C148,2)="PH",0.5,1)</f>
        <v>1.5872959627524993E-2</v>
      </c>
      <c r="I148">
        <f t="shared" si="8"/>
        <v>1.5872959627524993E-2</v>
      </c>
      <c r="J148">
        <f t="shared" si="8"/>
        <v>1.5872959627524993E-2</v>
      </c>
    </row>
    <row r="149" spans="2:10">
      <c r="B149" t="str">
        <f>'2015'!B149</f>
        <v>INDGDEFFSH-0</v>
      </c>
      <c r="C149" t="str">
        <f>'2015'!C149</f>
        <v>IGDSH</v>
      </c>
      <c r="D149" t="str">
        <f>'2015'!D149</f>
        <v>IGDSH</v>
      </c>
      <c r="E149" t="str">
        <f>'2015'!E149</f>
        <v>UP</v>
      </c>
      <c r="F149" t="str">
        <f>'2015'!F149</f>
        <v>FLO_MARK</v>
      </c>
      <c r="G149">
        <v>2050</v>
      </c>
      <c r="H149">
        <f>SUMIFS(IND_SavePot2050!$I$7:$I$10001,IND_SavePot2050!$D$7:$D$10001,'2050'!C149,IND_SavePot2050!$K$7:$K$10001,8-RIGHT('2050'!B149,1))*IF(RIGHT(C149,2)="PH",0.5,1)</f>
        <v>6.8793198191515734E-2</v>
      </c>
      <c r="I149">
        <f t="shared" si="8"/>
        <v>6.8793198191515734E-2</v>
      </c>
      <c r="J149">
        <f t="shared" si="8"/>
        <v>6.8793198191515734E-2</v>
      </c>
    </row>
    <row r="150" spans="2:10">
      <c r="B150" t="str">
        <f>'2015'!B150</f>
        <v>INDGDEFFSH-1</v>
      </c>
      <c r="C150" t="str">
        <f>'2015'!C150</f>
        <v>IGDSH</v>
      </c>
      <c r="D150" t="str">
        <f>'2015'!D150</f>
        <v>IGDSH</v>
      </c>
      <c r="E150" t="str">
        <f>'2015'!E150</f>
        <v>UP</v>
      </c>
      <c r="F150" t="str">
        <f>'2015'!F150</f>
        <v>FLO_MARK</v>
      </c>
      <c r="G150">
        <v>2050</v>
      </c>
      <c r="H150">
        <f>SUMIFS(IND_SavePot2050!$I$7:$I$10001,IND_SavePot2050!$D$7:$D$10001,'2050'!C150,IND_SavePot2050!$K$7:$K$10001,8-RIGHT('2050'!B150,1))*IF(RIGHT(C150,2)="PH",0.5,1)</f>
        <v>2.5797449321818416E-2</v>
      </c>
      <c r="I150">
        <f t="shared" ref="I150:J165" si="9">H150</f>
        <v>2.5797449321818416E-2</v>
      </c>
      <c r="J150">
        <f t="shared" si="9"/>
        <v>2.5797449321818416E-2</v>
      </c>
    </row>
    <row r="151" spans="2:10">
      <c r="B151" t="str">
        <f>'2015'!B151</f>
        <v>INDGDEFFSH-2</v>
      </c>
      <c r="C151" t="str">
        <f>'2015'!C151</f>
        <v>IGDSH</v>
      </c>
      <c r="D151" t="str">
        <f>'2015'!D151</f>
        <v>IGDSH</v>
      </c>
      <c r="E151" t="str">
        <f>'2015'!E151</f>
        <v>UP</v>
      </c>
      <c r="F151" t="str">
        <f>'2015'!F151</f>
        <v>FLO_MARK</v>
      </c>
      <c r="G151">
        <v>2050</v>
      </c>
      <c r="H151">
        <f>SUMIFS(IND_SavePot2050!$I$7:$I$10001,IND_SavePot2050!$D$7:$D$10001,'2050'!C151,IND_SavePot2050!$K$7:$K$10001,8-RIGHT('2050'!B151,1))*IF(RIGHT(C151,2)="PH",0.5,1)</f>
        <v>1.7198299547879017E-2</v>
      </c>
      <c r="I151">
        <f t="shared" si="9"/>
        <v>1.7198299547879017E-2</v>
      </c>
      <c r="J151">
        <f t="shared" si="9"/>
        <v>1.7198299547879017E-2</v>
      </c>
    </row>
    <row r="152" spans="2:10">
      <c r="B152" t="str">
        <f>'2015'!B152</f>
        <v>INDGDEFFSH-3</v>
      </c>
      <c r="C152" t="str">
        <f>'2015'!C152</f>
        <v>IGDSH</v>
      </c>
      <c r="D152" t="str">
        <f>'2015'!D152</f>
        <v>IGDSH</v>
      </c>
      <c r="E152" t="str">
        <f>'2015'!E152</f>
        <v>UP</v>
      </c>
      <c r="F152" t="str">
        <f>'2015'!F152</f>
        <v>FLO_MARK</v>
      </c>
      <c r="G152">
        <v>2050</v>
      </c>
      <c r="H152">
        <f>SUMIFS(IND_SavePot2050!$I$7:$I$10001,IND_SavePot2050!$D$7:$D$10001,'2050'!C152,IND_SavePot2050!$K$7:$K$10001,8-RIGHT('2050'!B152,1))*IF(RIGHT(C152,2)="PH",0.5,1)</f>
        <v>2.5797449321818416E-2</v>
      </c>
      <c r="I152">
        <f t="shared" si="9"/>
        <v>2.5797449321818416E-2</v>
      </c>
      <c r="J152">
        <f t="shared" si="9"/>
        <v>2.5797449321818416E-2</v>
      </c>
    </row>
    <row r="153" spans="2:10">
      <c r="B153" t="str">
        <f>'2015'!B153</f>
        <v>INDGDEFFSH-4</v>
      </c>
      <c r="C153" t="str">
        <f>'2015'!C153</f>
        <v>IGDSH</v>
      </c>
      <c r="D153" t="str">
        <f>'2015'!D153</f>
        <v>IGDSH</v>
      </c>
      <c r="E153" t="str">
        <f>'2015'!E153</f>
        <v>UP</v>
      </c>
      <c r="F153" t="str">
        <f>'2015'!F153</f>
        <v>FLO_MARK</v>
      </c>
      <c r="G153">
        <v>2050</v>
      </c>
      <c r="H153">
        <f>SUMIFS(IND_SavePot2050!$I$7:$I$10001,IND_SavePot2050!$D$7:$D$10001,'2050'!C153,IND_SavePot2050!$K$7:$K$10001,8-RIGHT('2050'!B153,1))*IF(RIGHT(C153,2)="PH",0.5,1)</f>
        <v>2.5797449321818468E-2</v>
      </c>
      <c r="I153">
        <f t="shared" si="9"/>
        <v>2.5797449321818468E-2</v>
      </c>
      <c r="J153">
        <f t="shared" si="9"/>
        <v>2.5797449321818468E-2</v>
      </c>
    </row>
    <row r="154" spans="2:10">
      <c r="B154" t="str">
        <f>'2015'!B154</f>
        <v>INDGDEFFSH-5</v>
      </c>
      <c r="C154" t="str">
        <f>'2015'!C154</f>
        <v>IGDSH</v>
      </c>
      <c r="D154" t="str">
        <f>'2015'!D154</f>
        <v>IGDSH</v>
      </c>
      <c r="E154" t="str">
        <f>'2015'!E154</f>
        <v>UP</v>
      </c>
      <c r="F154" t="str">
        <f>'2015'!F154</f>
        <v>FLO_MARK</v>
      </c>
      <c r="G154">
        <v>2050</v>
      </c>
      <c r="H154">
        <f>SUMIFS(IND_SavePot2050!$I$7:$I$10001,IND_SavePot2050!$D$7:$D$10001,'2050'!C154,IND_SavePot2050!$K$7:$K$10001,8-RIGHT('2050'!B154,1))*IF(RIGHT(C154,2)="PH",0.5,1)</f>
        <v>1.7198299547878906E-2</v>
      </c>
      <c r="I154">
        <f t="shared" si="9"/>
        <v>1.7198299547878906E-2</v>
      </c>
      <c r="J154">
        <f t="shared" si="9"/>
        <v>1.7198299547878906E-2</v>
      </c>
    </row>
    <row r="155" spans="2:10">
      <c r="B155" t="str">
        <f>'2015'!B155</f>
        <v>INDGDEFFSH-6</v>
      </c>
      <c r="C155" t="str">
        <f>'2015'!C155</f>
        <v>IGDSH</v>
      </c>
      <c r="D155" t="str">
        <f>'2015'!D155</f>
        <v>IGDSH</v>
      </c>
      <c r="E155" t="str">
        <f>'2015'!E155</f>
        <v>UP</v>
      </c>
      <c r="F155" t="str">
        <f>'2015'!F155</f>
        <v>FLO_MARK</v>
      </c>
      <c r="G155">
        <v>2050</v>
      </c>
      <c r="H155">
        <f>SUMIFS(IND_SavePot2050!$I$7:$I$10001,IND_SavePot2050!$D$7:$D$10001,'2050'!C155,IND_SavePot2050!$K$7:$K$10001,8-RIGHT('2050'!B155,1))*IF(RIGHT(C155,2)="PH",0.5,1)</f>
        <v>2.579744932181852E-2</v>
      </c>
      <c r="I155">
        <f t="shared" si="9"/>
        <v>2.579744932181852E-2</v>
      </c>
      <c r="J155">
        <f t="shared" si="9"/>
        <v>2.579744932181852E-2</v>
      </c>
    </row>
    <row r="156" spans="2:10">
      <c r="B156" t="str">
        <f>'2015'!B156</f>
        <v>INDGDEFFSH-7</v>
      </c>
      <c r="C156" t="str">
        <f>'2015'!C156</f>
        <v>IGDSH</v>
      </c>
      <c r="D156" t="str">
        <f>'2015'!D156</f>
        <v>IGDSH</v>
      </c>
      <c r="E156" t="str">
        <f>'2015'!E156</f>
        <v>UP</v>
      </c>
      <c r="F156" t="str">
        <f>'2015'!F156</f>
        <v>FLO_MARK</v>
      </c>
      <c r="G156">
        <v>2050</v>
      </c>
      <c r="H156">
        <f>SUMIFS(IND_SavePot2050!$I$7:$I$10001,IND_SavePot2050!$D$7:$D$10001,'2050'!C156,IND_SavePot2050!$K$7:$K$10001,8-RIGHT('2050'!B156,1))*IF(RIGHT(C156,2)="PH",0.5,1)</f>
        <v>2.5797449321818412E-2</v>
      </c>
      <c r="I156">
        <f t="shared" si="9"/>
        <v>2.5797449321818412E-2</v>
      </c>
      <c r="J156">
        <f t="shared" si="9"/>
        <v>2.5797449321818412E-2</v>
      </c>
    </row>
    <row r="157" spans="2:10">
      <c r="B157" t="str">
        <f>'2015'!B157</f>
        <v>INDGDEFFSH-8</v>
      </c>
      <c r="C157" t="str">
        <f>'2015'!C157</f>
        <v>IGDSH</v>
      </c>
      <c r="D157" t="str">
        <f>'2015'!D157</f>
        <v>IGDSH</v>
      </c>
      <c r="E157" t="str">
        <f>'2015'!E157</f>
        <v>UP</v>
      </c>
      <c r="F157" t="str">
        <f>'2015'!F157</f>
        <v>FLO_MARK</v>
      </c>
      <c r="G157">
        <v>2050</v>
      </c>
      <c r="H157">
        <f>SUMIFS(IND_SavePot2050!$I$7:$I$10001,IND_SavePot2050!$D$7:$D$10001,'2050'!C157,IND_SavePot2050!$K$7:$K$10001,8-RIGHT('2050'!B157,1))*IF(RIGHT(C157,2)="PH",0.5,1)</f>
        <v>0.28377194254000243</v>
      </c>
      <c r="I157">
        <f t="shared" si="9"/>
        <v>0.28377194254000243</v>
      </c>
      <c r="J157">
        <f t="shared" si="9"/>
        <v>0.28377194254000243</v>
      </c>
    </row>
    <row r="158" spans="2:10">
      <c r="B158" t="str">
        <f>'2015'!B158</f>
        <v>INDGDEFFLA-0</v>
      </c>
      <c r="C158" t="str">
        <f>'2015'!C158</f>
        <v>IGDLA</v>
      </c>
      <c r="D158" t="str">
        <f>'2015'!D158</f>
        <v>IGDLA</v>
      </c>
      <c r="E158" t="str">
        <f>'2015'!E158</f>
        <v>UP</v>
      </c>
      <c r="F158" t="str">
        <f>'2015'!F158</f>
        <v>FLO_MARK</v>
      </c>
      <c r="G158">
        <v>2050</v>
      </c>
      <c r="H158">
        <f>SUMIFS(IND_SavePot2050!$I$7:$I$10001,IND_SavePot2050!$D$7:$D$10001,'2050'!C158,IND_SavePot2050!$K$7:$K$10001,8-RIGHT('2050'!B158,1))*IF(RIGHT(C158,2)="PH",0.5,1)</f>
        <v>0.13991111862590114</v>
      </c>
      <c r="I158">
        <f t="shared" si="9"/>
        <v>0.13991111862590114</v>
      </c>
      <c r="J158">
        <f t="shared" si="9"/>
        <v>0.13991111862590114</v>
      </c>
    </row>
    <row r="159" spans="2:10">
      <c r="B159" t="str">
        <f>'2015'!B159</f>
        <v>INDGDEFFLA-1</v>
      </c>
      <c r="C159" t="str">
        <f>'2015'!C159</f>
        <v>IGDLA</v>
      </c>
      <c r="D159" t="str">
        <f>'2015'!D159</f>
        <v>IGDLA</v>
      </c>
      <c r="E159" t="str">
        <f>'2015'!E159</f>
        <v>UP</v>
      </c>
      <c r="F159" t="str">
        <f>'2015'!F159</f>
        <v>FLO_MARK</v>
      </c>
      <c r="G159">
        <v>2050</v>
      </c>
      <c r="H159">
        <f>SUMIFS(IND_SavePot2050!$I$7:$I$10001,IND_SavePot2050!$D$7:$D$10001,'2050'!C159,IND_SavePot2050!$K$7:$K$10001,8-RIGHT('2050'!B159,1))*IF(RIGHT(C159,2)="PH",0.5,1)</f>
        <v>8.2300658015236131E-3</v>
      </c>
      <c r="I159">
        <f t="shared" si="9"/>
        <v>8.2300658015236131E-3</v>
      </c>
      <c r="J159">
        <f t="shared" si="9"/>
        <v>8.2300658015236131E-3</v>
      </c>
    </row>
    <row r="160" spans="2:10">
      <c r="B160" t="str">
        <f>'2015'!B160</f>
        <v>INDGDEFFLA-2</v>
      </c>
      <c r="C160" t="str">
        <f>'2015'!C160</f>
        <v>IGDLA</v>
      </c>
      <c r="D160" t="str">
        <f>'2015'!D160</f>
        <v>IGDLA</v>
      </c>
      <c r="E160" t="str">
        <f>'2015'!E160</f>
        <v>UP</v>
      </c>
      <c r="F160" t="str">
        <f>'2015'!F160</f>
        <v>FLO_MARK</v>
      </c>
      <c r="G160">
        <v>2050</v>
      </c>
      <c r="H160">
        <f>SUMIFS(IND_SavePot2050!$I$7:$I$10001,IND_SavePot2050!$D$7:$D$10001,'2050'!C160,IND_SavePot2050!$K$7:$K$10001,8-RIGHT('2050'!B160,1))*IF(RIGHT(C160,2)="PH",0.5,1)</f>
        <v>1.6460131603047195E-2</v>
      </c>
      <c r="I160">
        <f t="shared" si="9"/>
        <v>1.6460131603047195E-2</v>
      </c>
      <c r="J160">
        <f t="shared" si="9"/>
        <v>1.6460131603047195E-2</v>
      </c>
    </row>
    <row r="161" spans="2:10">
      <c r="B161" t="str">
        <f>'2015'!B161</f>
        <v>INDGDEFFLA-3</v>
      </c>
      <c r="C161" t="str">
        <f>'2015'!C161</f>
        <v>IGDLA</v>
      </c>
      <c r="D161" t="str">
        <f>'2015'!D161</f>
        <v>IGDLA</v>
      </c>
      <c r="E161" t="str">
        <f>'2015'!E161</f>
        <v>UP</v>
      </c>
      <c r="F161" t="str">
        <f>'2015'!F161</f>
        <v>FLO_MARK</v>
      </c>
      <c r="G161">
        <v>2050</v>
      </c>
      <c r="H161">
        <f>SUMIFS(IND_SavePot2050!$I$7:$I$10001,IND_SavePot2050!$D$7:$D$10001,'2050'!C161,IND_SavePot2050!$K$7:$K$10001,8-RIGHT('2050'!B161,1))*IF(RIGHT(C161,2)="PH",0.5,1)</f>
        <v>8.2664973903508621E-3</v>
      </c>
      <c r="I161">
        <f t="shared" si="9"/>
        <v>8.2664973903508621E-3</v>
      </c>
      <c r="J161">
        <f t="shared" si="9"/>
        <v>8.2664973903508621E-3</v>
      </c>
    </row>
    <row r="162" spans="2:10">
      <c r="B162" t="str">
        <f>'2015'!B162</f>
        <v>INDGDEFFLA-4</v>
      </c>
      <c r="C162" t="str">
        <f>'2015'!C162</f>
        <v>IGDLA</v>
      </c>
      <c r="D162" t="str">
        <f>'2015'!D162</f>
        <v>IGDLA</v>
      </c>
      <c r="E162" t="str">
        <f>'2015'!E162</f>
        <v>UP</v>
      </c>
      <c r="F162" t="str">
        <f>'2015'!F162</f>
        <v>FLO_MARK</v>
      </c>
      <c r="G162">
        <v>2050</v>
      </c>
      <c r="H162">
        <f>SUMIFS(IND_SavePot2050!$I$7:$I$10001,IND_SavePot2050!$D$7:$D$10001,'2050'!C162,IND_SavePot2050!$K$7:$K$10001,8-RIGHT('2050'!B162,1))*IF(RIGHT(C162,2)="PH",0.5,1)</f>
        <v>8.2664973903509228E-3</v>
      </c>
      <c r="I162">
        <f t="shared" si="9"/>
        <v>8.2664973903509228E-3</v>
      </c>
      <c r="J162">
        <f t="shared" si="9"/>
        <v>8.2664973903509228E-3</v>
      </c>
    </row>
    <row r="163" spans="2:10">
      <c r="B163" t="str">
        <f>'2015'!B163</f>
        <v>INDGDEFFLA-5</v>
      </c>
      <c r="C163" t="str">
        <f>'2015'!C163</f>
        <v>IGDLA</v>
      </c>
      <c r="D163" t="str">
        <f>'2015'!D163</f>
        <v>IGDLA</v>
      </c>
      <c r="E163" t="str">
        <f>'2015'!E163</f>
        <v>UP</v>
      </c>
      <c r="F163" t="str">
        <f>'2015'!F163</f>
        <v>FLO_MARK</v>
      </c>
      <c r="G163">
        <v>2050</v>
      </c>
      <c r="H163">
        <f>SUMIFS(IND_SavePot2050!$I$7:$I$10001,IND_SavePot2050!$D$7:$D$10001,'2050'!C163,IND_SavePot2050!$K$7:$K$10001,8-RIGHT('2050'!B163,1))*IF(RIGHT(C163,2)="PH",0.5,1)</f>
        <v>8.2664973903509228E-3</v>
      </c>
      <c r="I163">
        <f t="shared" si="9"/>
        <v>8.2664973903509228E-3</v>
      </c>
      <c r="J163">
        <f t="shared" si="9"/>
        <v>8.2664973903509228E-3</v>
      </c>
    </row>
    <row r="164" spans="2:10">
      <c r="B164" t="str">
        <f>'2015'!B164</f>
        <v>INDGDEFFLA-6</v>
      </c>
      <c r="C164" t="str">
        <f>'2015'!C164</f>
        <v>IGDLA</v>
      </c>
      <c r="D164" t="str">
        <f>'2015'!D164</f>
        <v>IGDLA</v>
      </c>
      <c r="E164" t="str">
        <f>'2015'!E164</f>
        <v>UP</v>
      </c>
      <c r="F164" t="str">
        <f>'2015'!F164</f>
        <v>FLO_MARK</v>
      </c>
      <c r="G164">
        <v>2050</v>
      </c>
      <c r="H164">
        <f>SUMIFS(IND_SavePot2050!$I$7:$I$10001,IND_SavePot2050!$D$7:$D$10001,'2050'!C164,IND_SavePot2050!$K$7:$K$10001,8-RIGHT('2050'!B164,1))*IF(RIGHT(C164,2)="PH",0.5,1)</f>
        <v>4.1332486951754614E-3</v>
      </c>
      <c r="I164">
        <f t="shared" si="9"/>
        <v>4.1332486951754614E-3</v>
      </c>
      <c r="J164">
        <f t="shared" si="9"/>
        <v>4.1332486951754614E-3</v>
      </c>
    </row>
    <row r="165" spans="2:10">
      <c r="B165" t="str">
        <f>'2015'!B165</f>
        <v>INDGDEFFLA-7</v>
      </c>
      <c r="C165" t="str">
        <f>'2015'!C165</f>
        <v>IGDLA</v>
      </c>
      <c r="D165" t="str">
        <f>'2015'!D165</f>
        <v>IGDLA</v>
      </c>
      <c r="E165" t="str">
        <f>'2015'!E165</f>
        <v>UP</v>
      </c>
      <c r="F165" t="str">
        <f>'2015'!F165</f>
        <v>FLO_MARK</v>
      </c>
      <c r="G165">
        <v>2050</v>
      </c>
      <c r="H165">
        <f>SUMIFS(IND_SavePot2050!$I$7:$I$10001,IND_SavePot2050!$D$7:$D$10001,'2050'!C165,IND_SavePot2050!$K$7:$K$10001,8-RIGHT('2050'!B165,1))*IF(RIGHT(C165,2)="PH",0.5,1)</f>
        <v>8.2664973903508916E-3</v>
      </c>
      <c r="I165">
        <f t="shared" si="9"/>
        <v>8.2664973903508916E-3</v>
      </c>
      <c r="J165">
        <f t="shared" si="9"/>
        <v>8.2664973903508916E-3</v>
      </c>
    </row>
    <row r="166" spans="2:10">
      <c r="B166" t="str">
        <f>'2015'!B166</f>
        <v>INDGDEFFLA-8</v>
      </c>
      <c r="C166" t="str">
        <f>'2015'!C166</f>
        <v>IGDLA</v>
      </c>
      <c r="D166" t="str">
        <f>'2015'!D166</f>
        <v>IGDLA</v>
      </c>
      <c r="E166" s="136" t="str">
        <f>'2015'!E166</f>
        <v>UP</v>
      </c>
      <c r="F166" s="136" t="str">
        <f>'2015'!F166</f>
        <v>FLO_MARK</v>
      </c>
      <c r="G166" s="136">
        <v>2050</v>
      </c>
      <c r="H166">
        <f>SUMIFS(IND_SavePot2050!$I$7:$I$10001,IND_SavePot2050!$D$7:$D$10001,'2050'!C166,IND_SavePot2050!$K$7:$K$10001,8-RIGHT('2050'!B166,1))*IF(RIGHT(C166,2)="PH",0.5,1)</f>
        <v>0.49437502772340058</v>
      </c>
      <c r="I166">
        <f t="shared" ref="I166:J181" si="10">H166</f>
        <v>0.49437502772340058</v>
      </c>
      <c r="J166">
        <f t="shared" si="10"/>
        <v>0.49437502772340058</v>
      </c>
    </row>
    <row r="167" spans="2:10">
      <c r="B167" t="str">
        <f>'2015'!B167</f>
        <v>INDGDEFFEM-0</v>
      </c>
      <c r="C167" t="str">
        <f>'2015'!C167</f>
        <v>IGDEM</v>
      </c>
      <c r="D167" t="str">
        <f>'2015'!D167</f>
        <v>IGDEM</v>
      </c>
      <c r="E167" t="str">
        <f>'2015'!E167</f>
        <v>UP</v>
      </c>
      <c r="F167" t="str">
        <f>'2015'!F167</f>
        <v>FLO_MARK</v>
      </c>
      <c r="G167">
        <v>2050</v>
      </c>
      <c r="H167">
        <f>SUMIFS(IND_SavePot2050!$I$7:$I$10001,IND_SavePot2050!$D$7:$D$10001,'2050'!C167,IND_SavePot2050!$K$7:$K$10001,8-RIGHT('2050'!B167,1))*IF(RIGHT(C167,2)="PH",0.5,1)</f>
        <v>8.4390558769902091E-2</v>
      </c>
      <c r="I167">
        <f t="shared" si="10"/>
        <v>8.4390558769902091E-2</v>
      </c>
      <c r="J167">
        <f t="shared" si="10"/>
        <v>8.4390558769902091E-2</v>
      </c>
    </row>
    <row r="168" spans="2:10">
      <c r="B168" t="str">
        <f>'2015'!B168</f>
        <v>INDGDEFFEM-1</v>
      </c>
      <c r="C168" t="str">
        <f>'2015'!C168</f>
        <v>IGDEM</v>
      </c>
      <c r="D168" t="str">
        <f>'2015'!D168</f>
        <v>IGDEM</v>
      </c>
      <c r="E168" t="str">
        <f>'2015'!E168</f>
        <v>UP</v>
      </c>
      <c r="F168" t="str">
        <f>'2015'!F168</f>
        <v>FLO_MARK</v>
      </c>
      <c r="G168">
        <v>2050</v>
      </c>
      <c r="H168">
        <f>SUMIFS(IND_SavePot2050!$I$7:$I$10001,IND_SavePot2050!$D$7:$D$10001,'2050'!C168,IND_SavePot2050!$K$7:$K$10001,8-RIGHT('2050'!B168,1))*IF(RIGHT(C168,2)="PH",0.5,1)</f>
        <v>9.9283010317531718E-3</v>
      </c>
      <c r="I168">
        <f t="shared" si="10"/>
        <v>9.9283010317531718E-3</v>
      </c>
      <c r="J168">
        <f t="shared" si="10"/>
        <v>9.9283010317531718E-3</v>
      </c>
    </row>
    <row r="169" spans="2:10">
      <c r="B169" t="str">
        <f>'2015'!B169</f>
        <v>INDGDEFFEM-2</v>
      </c>
      <c r="C169" t="str">
        <f>'2015'!C169</f>
        <v>IGDEM</v>
      </c>
      <c r="D169" t="str">
        <f>'2015'!D169</f>
        <v>IGDEM</v>
      </c>
      <c r="E169" t="str">
        <f>'2015'!E169</f>
        <v>UP</v>
      </c>
      <c r="F169" t="str">
        <f>'2015'!F169</f>
        <v>FLO_MARK</v>
      </c>
      <c r="G169">
        <v>2050</v>
      </c>
      <c r="H169">
        <f>SUMIFS(IND_SavePot2050!$I$7:$I$10001,IND_SavePot2050!$D$7:$D$10001,'2050'!C169,IND_SavePot2050!$K$7:$K$10001,8-RIGHT('2050'!B169,1))*IF(RIGHT(C169,2)="PH",0.5,1)</f>
        <v>8.6083918881703081E-3</v>
      </c>
      <c r="I169">
        <f t="shared" si="10"/>
        <v>8.6083918881703081E-3</v>
      </c>
      <c r="J169">
        <f t="shared" si="10"/>
        <v>8.6083918881703081E-3</v>
      </c>
    </row>
    <row r="170" spans="2:10">
      <c r="B170" t="str">
        <f>'2015'!B170</f>
        <v>INDGDEFFEM-3</v>
      </c>
      <c r="C170" t="str">
        <f>'2015'!C170</f>
        <v>IGDEM</v>
      </c>
      <c r="D170" t="str">
        <f>'2015'!D170</f>
        <v>IGDEM</v>
      </c>
      <c r="E170" t="str">
        <f>'2015'!E170</f>
        <v>UP</v>
      </c>
      <c r="F170" t="str">
        <f>'2015'!F170</f>
        <v>FLO_MARK</v>
      </c>
      <c r="G170">
        <v>2050</v>
      </c>
      <c r="H170">
        <f>SUMIFS(IND_SavePot2050!$I$7:$I$10001,IND_SavePot2050!$D$7:$D$10001,'2050'!C170,IND_SavePot2050!$K$7:$K$10001,8-RIGHT('2050'!B170,1))*IF(RIGHT(C170,2)="PH",0.5,1)</f>
        <v>7.2884827445875043E-3</v>
      </c>
      <c r="I170">
        <f t="shared" si="10"/>
        <v>7.2884827445875043E-3</v>
      </c>
      <c r="J170">
        <f t="shared" si="10"/>
        <v>7.2884827445875043E-3</v>
      </c>
    </row>
    <row r="171" spans="2:10">
      <c r="B171" t="str">
        <f>'2015'!B171</f>
        <v>INDGDEFFEM-4</v>
      </c>
      <c r="C171" t="str">
        <f>'2015'!C171</f>
        <v>IGDEM</v>
      </c>
      <c r="D171" t="str">
        <f>'2015'!D171</f>
        <v>IGDEM</v>
      </c>
      <c r="E171" t="str">
        <f>'2015'!E171</f>
        <v>UP</v>
      </c>
      <c r="F171" t="str">
        <f>'2015'!F171</f>
        <v>FLO_MARK</v>
      </c>
      <c r="G171">
        <v>2050</v>
      </c>
      <c r="H171">
        <f>SUMIFS(IND_SavePot2050!$I$7:$I$10001,IND_SavePot2050!$D$7:$D$10001,'2050'!C171,IND_SavePot2050!$K$7:$K$10001,8-RIGHT('2050'!B171,1))*IF(RIGHT(C171,2)="PH",0.5,1)</f>
        <v>3.6442413722937625E-3</v>
      </c>
      <c r="I171">
        <f t="shared" si="10"/>
        <v>3.6442413722937625E-3</v>
      </c>
      <c r="J171">
        <f t="shared" si="10"/>
        <v>3.6442413722937625E-3</v>
      </c>
    </row>
    <row r="172" spans="2:10">
      <c r="B172" t="str">
        <f>'2015'!B172</f>
        <v>INDGDEFFEM-5</v>
      </c>
      <c r="C172" t="str">
        <f>'2015'!C172</f>
        <v>IGDEM</v>
      </c>
      <c r="D172" t="str">
        <f>'2015'!D172</f>
        <v>IGDEM</v>
      </c>
      <c r="E172" t="str">
        <f>'2015'!E172</f>
        <v>UP</v>
      </c>
      <c r="F172" t="str">
        <f>'2015'!F172</f>
        <v>FLO_MARK</v>
      </c>
      <c r="G172">
        <v>2050</v>
      </c>
      <c r="H172">
        <f>SUMIFS(IND_SavePot2050!$I$7:$I$10001,IND_SavePot2050!$D$7:$D$10001,'2050'!C172,IND_SavePot2050!$K$7:$K$10001,8-RIGHT('2050'!B172,1))*IF(RIGHT(C172,2)="PH",0.5,1)</f>
        <v>7.2884827445875251E-3</v>
      </c>
      <c r="I172">
        <f t="shared" si="10"/>
        <v>7.2884827445875251E-3</v>
      </c>
      <c r="J172">
        <f t="shared" si="10"/>
        <v>7.2884827445875251E-3</v>
      </c>
    </row>
    <row r="173" spans="2:10">
      <c r="B173" t="str">
        <f>'2015'!B173</f>
        <v>INDGDEFFEM-6</v>
      </c>
      <c r="C173" t="str">
        <f>'2015'!C173</f>
        <v>IGDEM</v>
      </c>
      <c r="D173" t="str">
        <f>'2015'!D173</f>
        <v>IGDEM</v>
      </c>
      <c r="E173" t="str">
        <f>'2015'!E173</f>
        <v>UP</v>
      </c>
      <c r="F173" t="str">
        <f>'2015'!F173</f>
        <v>FLO_MARK</v>
      </c>
      <c r="G173">
        <v>2050</v>
      </c>
      <c r="H173">
        <f>SUMIFS(IND_SavePot2050!$I$7:$I$10001,IND_SavePot2050!$D$7:$D$10001,'2050'!C173,IND_SavePot2050!$K$7:$K$10001,8-RIGHT('2050'!B173,1))*IF(RIGHT(C173,2)="PH",0.5,1)</f>
        <v>7.2884827445875043E-3</v>
      </c>
      <c r="I173">
        <f t="shared" si="10"/>
        <v>7.2884827445875043E-3</v>
      </c>
      <c r="J173">
        <f t="shared" si="10"/>
        <v>7.2884827445875043E-3</v>
      </c>
    </row>
    <row r="174" spans="2:10">
      <c r="B174" t="str">
        <f>'2015'!B174</f>
        <v>INDGDEFFEM-7</v>
      </c>
      <c r="C174" t="str">
        <f>'2015'!C174</f>
        <v>IGDEM</v>
      </c>
      <c r="D174" t="str">
        <f>'2015'!D174</f>
        <v>IGDEM</v>
      </c>
      <c r="E174" t="str">
        <f>'2015'!E174</f>
        <v>UP</v>
      </c>
      <c r="F174" t="str">
        <f>'2015'!F174</f>
        <v>FLO_MARK</v>
      </c>
      <c r="G174">
        <v>2050</v>
      </c>
      <c r="H174">
        <f>SUMIFS(IND_SavePot2050!$I$7:$I$10001,IND_SavePot2050!$D$7:$D$10001,'2050'!C174,IND_SavePot2050!$K$7:$K$10001,8-RIGHT('2050'!B174,1))*IF(RIGHT(C174,2)="PH",0.5,1)</f>
        <v>7.288482744587545E-3</v>
      </c>
      <c r="I174">
        <f t="shared" si="10"/>
        <v>7.288482744587545E-3</v>
      </c>
      <c r="J174">
        <f t="shared" si="10"/>
        <v>7.288482744587545E-3</v>
      </c>
    </row>
    <row r="175" spans="2:10">
      <c r="B175" t="str">
        <f>'2015'!B175</f>
        <v>INDGDEFFEM-8</v>
      </c>
      <c r="C175" t="str">
        <f>'2015'!C175</f>
        <v>IGDEM</v>
      </c>
      <c r="D175" t="str">
        <f>'2015'!D175</f>
        <v>IGDEM</v>
      </c>
      <c r="E175" t="str">
        <f>'2015'!E175</f>
        <v>UP</v>
      </c>
      <c r="F175" t="str">
        <f>'2015'!F175</f>
        <v>FLO_MARK</v>
      </c>
      <c r="G175">
        <v>2050</v>
      </c>
      <c r="H175">
        <f>SUMIFS(IND_SavePot2050!$I$7:$I$10001,IND_SavePot2050!$D$7:$D$10001,'2050'!C175,IND_SavePot2050!$K$7:$K$10001,8-RIGHT('2050'!B175,1))*IF(RIGHT(C175,2)="PH",0.5,1)</f>
        <v>0.14737736988480662</v>
      </c>
      <c r="I175">
        <f t="shared" si="10"/>
        <v>0.14737736988480662</v>
      </c>
      <c r="J175">
        <f t="shared" si="10"/>
        <v>0.14737736988480662</v>
      </c>
    </row>
    <row r="176" spans="2:10">
      <c r="B176" t="str">
        <f>'2015'!B176</f>
        <v>INDGDEFFTF-0</v>
      </c>
      <c r="C176" t="str">
        <f>'2015'!C176</f>
        <v>IGDTF</v>
      </c>
      <c r="D176" t="str">
        <f>'2015'!D176</f>
        <v>IGDTF</v>
      </c>
      <c r="E176" t="str">
        <f>'2015'!E176</f>
        <v>UP</v>
      </c>
      <c r="F176" t="str">
        <f>'2015'!F176</f>
        <v>FLO_MARK</v>
      </c>
      <c r="G176">
        <v>2050</v>
      </c>
      <c r="H176">
        <f>SUMIFS(IND_SavePot2050!$I$7:$I$10001,IND_SavePot2050!$D$7:$D$10001,'2050'!C176,IND_SavePot2050!$K$7:$K$10001,8-RIGHT('2050'!B176,1))*IF(RIGHT(C176,2)="PH",0.5,1)</f>
        <v>1.5188044154997207E-2</v>
      </c>
      <c r="I176">
        <f t="shared" si="10"/>
        <v>1.5188044154997207E-2</v>
      </c>
      <c r="J176">
        <f t="shared" si="10"/>
        <v>1.5188044154997207E-2</v>
      </c>
    </row>
    <row r="177" spans="2:10">
      <c r="B177" t="str">
        <f>'2015'!B177</f>
        <v>INDGDEFFTF-1</v>
      </c>
      <c r="C177" t="str">
        <f>'2015'!C177</f>
        <v>IGDTF</v>
      </c>
      <c r="D177" t="str">
        <f>'2015'!D177</f>
        <v>IGDTF</v>
      </c>
      <c r="E177" t="str">
        <f>'2015'!E177</f>
        <v>UP</v>
      </c>
      <c r="F177" t="str">
        <f>'2015'!F177</f>
        <v>FLO_MARK</v>
      </c>
      <c r="G177">
        <v>2050</v>
      </c>
      <c r="H177">
        <f>SUMIFS(IND_SavePot2050!$I$7:$I$10001,IND_SavePot2050!$D$7:$D$10001,'2050'!C177,IND_SavePot2050!$K$7:$K$10001,8-RIGHT('2050'!B177,1))*IF(RIGHT(C177,2)="PH",0.5,1)</f>
        <v>0</v>
      </c>
      <c r="I177">
        <f t="shared" si="10"/>
        <v>0</v>
      </c>
      <c r="J177">
        <f t="shared" si="10"/>
        <v>0</v>
      </c>
    </row>
    <row r="178" spans="2:10">
      <c r="B178" t="str">
        <f>'2015'!B178</f>
        <v>INDGDEFFTF-2</v>
      </c>
      <c r="C178" t="str">
        <f>'2015'!C178</f>
        <v>IGDTF</v>
      </c>
      <c r="D178" t="str">
        <f>'2015'!D178</f>
        <v>IGDTF</v>
      </c>
      <c r="E178" t="str">
        <f>'2015'!E178</f>
        <v>UP</v>
      </c>
      <c r="F178" t="str">
        <f>'2015'!F178</f>
        <v>FLO_MARK</v>
      </c>
      <c r="G178">
        <v>2050</v>
      </c>
      <c r="H178">
        <f>SUMIFS(IND_SavePot2050!$I$7:$I$10001,IND_SavePot2050!$D$7:$D$10001,'2050'!C178,IND_SavePot2050!$K$7:$K$10001,8-RIGHT('2050'!B178,1))*IF(RIGHT(C178,2)="PH",0.5,1)</f>
        <v>0</v>
      </c>
      <c r="I178">
        <f t="shared" si="10"/>
        <v>0</v>
      </c>
      <c r="J178">
        <f t="shared" si="10"/>
        <v>0</v>
      </c>
    </row>
    <row r="179" spans="2:10">
      <c r="B179" t="str">
        <f>'2015'!B179</f>
        <v>INDGDEFFTF-3</v>
      </c>
      <c r="C179" t="str">
        <f>'2015'!C179</f>
        <v>IGDTF</v>
      </c>
      <c r="D179" t="str">
        <f>'2015'!D179</f>
        <v>IGDTF</v>
      </c>
      <c r="E179" t="str">
        <f>'2015'!E179</f>
        <v>UP</v>
      </c>
      <c r="F179" t="str">
        <f>'2015'!F179</f>
        <v>FLO_MARK</v>
      </c>
      <c r="G179">
        <v>2050</v>
      </c>
      <c r="H179">
        <f>SUMIFS(IND_SavePot2050!$I$7:$I$10001,IND_SavePot2050!$D$7:$D$10001,'2050'!C179,IND_SavePot2050!$K$7:$K$10001,8-RIGHT('2050'!B179,1))*IF(RIGHT(C179,2)="PH",0.5,1)</f>
        <v>0</v>
      </c>
      <c r="I179">
        <f t="shared" si="10"/>
        <v>0</v>
      </c>
      <c r="J179">
        <f t="shared" si="10"/>
        <v>0</v>
      </c>
    </row>
    <row r="180" spans="2:10">
      <c r="B180" t="str">
        <f>'2015'!B180</f>
        <v>INDGDEFFTF-4</v>
      </c>
      <c r="C180" t="str">
        <f>'2015'!C180</f>
        <v>IGDTF</v>
      </c>
      <c r="D180" t="str">
        <f>'2015'!D180</f>
        <v>IGDTF</v>
      </c>
      <c r="E180" t="str">
        <f>'2015'!E180</f>
        <v>UP</v>
      </c>
      <c r="F180" t="str">
        <f>'2015'!F180</f>
        <v>FLO_MARK</v>
      </c>
      <c r="G180">
        <v>2050</v>
      </c>
      <c r="H180">
        <f>SUMIFS(IND_SavePot2050!$I$7:$I$10001,IND_SavePot2050!$D$7:$D$10001,'2050'!C180,IND_SavePot2050!$K$7:$K$10001,8-RIGHT('2050'!B180,1))*IF(RIGHT(C180,2)="PH",0.5,1)</f>
        <v>0</v>
      </c>
      <c r="I180">
        <f t="shared" si="10"/>
        <v>0</v>
      </c>
      <c r="J180">
        <f t="shared" si="10"/>
        <v>0</v>
      </c>
    </row>
    <row r="181" spans="2:10">
      <c r="B181" t="str">
        <f>'2015'!B181</f>
        <v>INDGDEFFTF-5</v>
      </c>
      <c r="C181" t="str">
        <f>'2015'!C181</f>
        <v>IGDTF</v>
      </c>
      <c r="D181" t="str">
        <f>'2015'!D181</f>
        <v>IGDTF</v>
      </c>
      <c r="E181" t="str">
        <f>'2015'!E181</f>
        <v>UP</v>
      </c>
      <c r="F181" t="str">
        <f>'2015'!F181</f>
        <v>FLO_MARK</v>
      </c>
      <c r="G181">
        <v>2050</v>
      </c>
      <c r="H181">
        <f>SUMIFS(IND_SavePot2050!$I$7:$I$10001,IND_SavePot2050!$D$7:$D$10001,'2050'!C181,IND_SavePot2050!$K$7:$K$10001,8-RIGHT('2050'!B181,1))*IF(RIGHT(C181,2)="PH",0.5,1)</f>
        <v>0</v>
      </c>
      <c r="I181">
        <f t="shared" si="10"/>
        <v>0</v>
      </c>
      <c r="J181">
        <f t="shared" si="10"/>
        <v>0</v>
      </c>
    </row>
    <row r="182" spans="2:10">
      <c r="B182" t="str">
        <f>'2015'!B182</f>
        <v>INDGDEFFTF-6</v>
      </c>
      <c r="C182" t="str">
        <f>'2015'!C182</f>
        <v>IGDTF</v>
      </c>
      <c r="D182" t="str">
        <f>'2015'!D182</f>
        <v>IGDTF</v>
      </c>
      <c r="E182" t="str">
        <f>'2015'!E182</f>
        <v>UP</v>
      </c>
      <c r="F182" t="str">
        <f>'2015'!F182</f>
        <v>FLO_MARK</v>
      </c>
      <c r="G182">
        <v>2050</v>
      </c>
      <c r="H182">
        <f>SUMIFS(IND_SavePot2050!$I$7:$I$10001,IND_SavePot2050!$D$7:$D$10001,'2050'!C182,IND_SavePot2050!$K$7:$K$10001,8-RIGHT('2050'!B182,1))*IF(RIGHT(C182,2)="PH",0.5,1)</f>
        <v>0</v>
      </c>
      <c r="I182">
        <f t="shared" ref="I182:J197" si="11">H182</f>
        <v>0</v>
      </c>
      <c r="J182">
        <f t="shared" si="11"/>
        <v>0</v>
      </c>
    </row>
    <row r="183" spans="2:10">
      <c r="B183" t="str">
        <f>'2015'!B183</f>
        <v>INDGDEFFTF-7</v>
      </c>
      <c r="C183" t="str">
        <f>'2015'!C183</f>
        <v>IGDTF</v>
      </c>
      <c r="D183" t="str">
        <f>'2015'!D183</f>
        <v>IGDTF</v>
      </c>
      <c r="E183" t="str">
        <f>'2015'!E183</f>
        <v>UP</v>
      </c>
      <c r="F183" t="str">
        <f>'2015'!F183</f>
        <v>FLO_MARK</v>
      </c>
      <c r="G183">
        <v>2050</v>
      </c>
      <c r="H183">
        <f>SUMIFS(IND_SavePot2050!$I$7:$I$10001,IND_SavePot2050!$D$7:$D$10001,'2050'!C183,IND_SavePot2050!$K$7:$K$10001,8-RIGHT('2050'!B183,1))*IF(RIGHT(C183,2)="PH",0.5,1)</f>
        <v>0</v>
      </c>
      <c r="I183">
        <f t="shared" si="11"/>
        <v>0</v>
      </c>
      <c r="J183">
        <f t="shared" si="11"/>
        <v>0</v>
      </c>
    </row>
    <row r="184" spans="2:10">
      <c r="B184" t="str">
        <f>'2015'!B184</f>
        <v>INDGDEFFTF-8</v>
      </c>
      <c r="C184" t="str">
        <f>'2015'!C184</f>
        <v>IGDTF</v>
      </c>
      <c r="D184" t="str">
        <f>'2015'!D184</f>
        <v>IGDTF</v>
      </c>
      <c r="E184" t="str">
        <f>'2015'!E184</f>
        <v>UP</v>
      </c>
      <c r="F184" t="str">
        <f>'2015'!F184</f>
        <v>FLO_MARK</v>
      </c>
      <c r="G184">
        <v>2050</v>
      </c>
      <c r="H184">
        <f>SUMIFS(IND_SavePot2050!$I$7:$I$10001,IND_SavePot2050!$D$7:$D$10001,'2050'!C184,IND_SavePot2050!$K$7:$K$10001,8-RIGHT('2050'!B184,1))*IF(RIGHT(C184,2)="PH",0.5,1)</f>
        <v>0</v>
      </c>
      <c r="I184">
        <f t="shared" si="11"/>
        <v>0</v>
      </c>
      <c r="J184">
        <f t="shared" si="11"/>
        <v>0</v>
      </c>
    </row>
    <row r="185" spans="2:10">
      <c r="B185" t="str">
        <f>'2015'!B185</f>
        <v>INDMDEFFPH-0</v>
      </c>
      <c r="C185" t="str">
        <f>'2015'!C185</f>
        <v>IMDPH</v>
      </c>
      <c r="D185" t="str">
        <f>'2015'!D185</f>
        <v>IMDPH</v>
      </c>
      <c r="E185" t="str">
        <f>'2015'!E185</f>
        <v>UP</v>
      </c>
      <c r="F185" t="str">
        <f>'2015'!F185</f>
        <v>FLO_MARK</v>
      </c>
      <c r="G185">
        <v>2050</v>
      </c>
      <c r="H185">
        <f>SUMIFS(IND_SavePot2050!$I$7:$I$10001,IND_SavePot2050!$D$7:$D$10001,'2050'!C185,IND_SavePot2050!$K$7:$K$10001,8-RIGHT('2050'!B185,1))*IF(RIGHT(C185,2)="PH",0.5,1)</f>
        <v>0.25162951686787144</v>
      </c>
      <c r="I185">
        <f t="shared" si="11"/>
        <v>0.25162951686787144</v>
      </c>
      <c r="J185">
        <f t="shared" si="11"/>
        <v>0.25162951686787144</v>
      </c>
    </row>
    <row r="186" spans="2:10">
      <c r="B186" t="str">
        <f>'2015'!B186</f>
        <v>INDMDEFFPH-1</v>
      </c>
      <c r="C186" t="str">
        <f>'2015'!C186</f>
        <v>IMDPH</v>
      </c>
      <c r="D186" t="str">
        <f>'2015'!D186</f>
        <v>IMDPH</v>
      </c>
      <c r="E186" t="str">
        <f>'2015'!E186</f>
        <v>UP</v>
      </c>
      <c r="F186" t="str">
        <f>'2015'!F186</f>
        <v>FLO_MARK</v>
      </c>
      <c r="G186">
        <v>2050</v>
      </c>
      <c r="H186">
        <f>SUMIFS(IND_SavePot2050!$I$7:$I$10001,IND_SavePot2050!$D$7:$D$10001,'2050'!C186,IND_SavePot2050!$K$7:$K$10001,8-RIGHT('2050'!B186,1))*IF(RIGHT(C186,2)="PH",0.5,1)</f>
        <v>6.0491954351066128E-2</v>
      </c>
      <c r="I186">
        <f t="shared" si="11"/>
        <v>6.0491954351066128E-2</v>
      </c>
      <c r="J186">
        <f t="shared" si="11"/>
        <v>6.0491954351066128E-2</v>
      </c>
    </row>
    <row r="187" spans="2:10">
      <c r="B187" t="str">
        <f>'2015'!B187</f>
        <v>INDMDEFFPH-2</v>
      </c>
      <c r="C187" t="str">
        <f>'2015'!C187</f>
        <v>IMDPH</v>
      </c>
      <c r="D187" t="str">
        <f>'2015'!D187</f>
        <v>IMDPH</v>
      </c>
      <c r="E187" t="str">
        <f>'2015'!E187</f>
        <v>UP</v>
      </c>
      <c r="F187" t="str">
        <f>'2015'!F187</f>
        <v>FLO_MARK</v>
      </c>
      <c r="G187">
        <v>2050</v>
      </c>
      <c r="H187">
        <f>SUMIFS(IND_SavePot2050!$I$7:$I$10001,IND_SavePot2050!$D$7:$D$10001,'2050'!C187,IND_SavePot2050!$K$7:$K$10001,8-RIGHT('2050'!B187,1))*IF(RIGHT(C187,2)="PH",0.5,1)</f>
        <v>6.0968046516231854E-2</v>
      </c>
      <c r="I187">
        <f t="shared" si="11"/>
        <v>6.0968046516231854E-2</v>
      </c>
      <c r="J187">
        <f t="shared" si="11"/>
        <v>6.0968046516231854E-2</v>
      </c>
    </row>
    <row r="188" spans="2:10">
      <c r="B188" t="str">
        <f>'2015'!B188</f>
        <v>INDMDEFFPH-3</v>
      </c>
      <c r="C188" t="str">
        <f>'2015'!C188</f>
        <v>IMDPH</v>
      </c>
      <c r="D188" t="str">
        <f>'2015'!D188</f>
        <v>IMDPH</v>
      </c>
      <c r="E188" t="str">
        <f>'2015'!E188</f>
        <v>UP</v>
      </c>
      <c r="F188" t="str">
        <f>'2015'!F188</f>
        <v>FLO_MARK</v>
      </c>
      <c r="G188">
        <v>2050</v>
      </c>
      <c r="H188">
        <f>SUMIFS(IND_SavePot2050!$I$7:$I$10001,IND_SavePot2050!$D$7:$D$10001,'2050'!C188,IND_SavePot2050!$K$7:$K$10001,8-RIGHT('2050'!B188,1))*IF(RIGHT(C188,2)="PH",0.5,1)</f>
        <v>6.3406768376881126E-2</v>
      </c>
      <c r="I188">
        <f t="shared" si="11"/>
        <v>6.3406768376881126E-2</v>
      </c>
      <c r="J188">
        <f t="shared" si="11"/>
        <v>6.3406768376881126E-2</v>
      </c>
    </row>
    <row r="189" spans="2:10">
      <c r="B189" t="str">
        <f>'2015'!B189</f>
        <v>INDMDEFFPH-4</v>
      </c>
      <c r="C189" t="str">
        <f>'2015'!C189</f>
        <v>IMDPH</v>
      </c>
      <c r="D189" t="str">
        <f>'2015'!D189</f>
        <v>IMDPH</v>
      </c>
      <c r="E189" t="str">
        <f>'2015'!E189</f>
        <v>UP</v>
      </c>
      <c r="F189" t="str">
        <f>'2015'!F189</f>
        <v>FLO_MARK</v>
      </c>
      <c r="G189">
        <v>2050</v>
      </c>
      <c r="H189">
        <f>SUMIFS(IND_SavePot2050!$I$7:$I$10001,IND_SavePot2050!$D$7:$D$10001,'2050'!C189,IND_SavePot2050!$K$7:$K$10001,8-RIGHT('2050'!B189,1))*IF(RIGHT(C189,2)="PH",0.5,1)</f>
        <v>4.3896993491686923E-2</v>
      </c>
      <c r="I189">
        <f t="shared" si="11"/>
        <v>4.3896993491686923E-2</v>
      </c>
      <c r="J189">
        <f t="shared" si="11"/>
        <v>4.3896993491686923E-2</v>
      </c>
    </row>
    <row r="190" spans="2:10">
      <c r="B190" t="str">
        <f>'2015'!B190</f>
        <v>INDMDEFFPH-5</v>
      </c>
      <c r="C190" t="str">
        <f>'2015'!C190</f>
        <v>IMDPH</v>
      </c>
      <c r="D190" t="str">
        <f>'2015'!D190</f>
        <v>IMDPH</v>
      </c>
      <c r="E190" t="str">
        <f>'2015'!E190</f>
        <v>UP</v>
      </c>
      <c r="F190" t="str">
        <f>'2015'!F190</f>
        <v>FLO_MARK</v>
      </c>
      <c r="G190">
        <v>2050</v>
      </c>
      <c r="H190">
        <f>SUMIFS(IND_SavePot2050!$I$7:$I$10001,IND_SavePot2050!$D$7:$D$10001,'2050'!C190,IND_SavePot2050!$K$7:$K$10001,8-RIGHT('2050'!B190,1))*IF(RIGHT(C190,2)="PH",0.5,1)</f>
        <v>2.438721860649274E-2</v>
      </c>
      <c r="I190">
        <f t="shared" si="11"/>
        <v>2.438721860649274E-2</v>
      </c>
      <c r="J190">
        <f t="shared" si="11"/>
        <v>2.438721860649274E-2</v>
      </c>
    </row>
    <row r="191" spans="2:10">
      <c r="B191" t="str">
        <f>'2015'!B191</f>
        <v>INDMDEFFPH-6</v>
      </c>
      <c r="C191" t="str">
        <f>'2015'!C191</f>
        <v>IMDPH</v>
      </c>
      <c r="D191" t="str">
        <f>'2015'!D191</f>
        <v>IMDPH</v>
      </c>
      <c r="E191" t="str">
        <f>'2015'!E191</f>
        <v>UP</v>
      </c>
      <c r="F191" t="str">
        <f>'2015'!F191</f>
        <v>FLO_MARK</v>
      </c>
      <c r="G191">
        <v>2050</v>
      </c>
      <c r="H191">
        <f>SUMIFS(IND_SavePot2050!$I$7:$I$10001,IND_SavePot2050!$D$7:$D$10001,'2050'!C191,IND_SavePot2050!$K$7:$K$10001,8-RIGHT('2050'!B191,1))*IF(RIGHT(C191,2)="PH",0.5,1)</f>
        <v>2.1948496745843493E-2</v>
      </c>
      <c r="I191">
        <f t="shared" si="11"/>
        <v>2.1948496745843493E-2</v>
      </c>
      <c r="J191">
        <f t="shared" si="11"/>
        <v>2.1948496745843493E-2</v>
      </c>
    </row>
    <row r="192" spans="2:10">
      <c r="B192" t="str">
        <f>'2015'!B192</f>
        <v>INDMDEFFPH-7</v>
      </c>
      <c r="C192" t="str">
        <f>'2015'!C192</f>
        <v>IMDPH</v>
      </c>
      <c r="D192" t="str">
        <f>'2015'!D192</f>
        <v>IMDPH</v>
      </c>
      <c r="E192" t="str">
        <f>'2015'!E192</f>
        <v>UP</v>
      </c>
      <c r="F192" t="str">
        <f>'2015'!F192</f>
        <v>FLO_MARK</v>
      </c>
      <c r="G192">
        <v>2050</v>
      </c>
      <c r="H192">
        <f>SUMIFS(IND_SavePot2050!$I$7:$I$10001,IND_SavePot2050!$D$7:$D$10001,'2050'!C192,IND_SavePot2050!$K$7:$K$10001,8-RIGHT('2050'!B192,1))*IF(RIGHT(C192,2)="PH",0.5,1)</f>
        <v>2.1948496745843427E-2</v>
      </c>
      <c r="I192">
        <f t="shared" si="11"/>
        <v>2.1948496745843427E-2</v>
      </c>
      <c r="J192">
        <f t="shared" si="11"/>
        <v>2.1948496745843427E-2</v>
      </c>
    </row>
    <row r="193" spans="2:10">
      <c r="B193" t="str">
        <f>'2015'!B193</f>
        <v>INDMDEFFPH-8</v>
      </c>
      <c r="C193" t="str">
        <f>'2015'!C193</f>
        <v>IMDPH</v>
      </c>
      <c r="D193" t="str">
        <f>'2015'!D193</f>
        <v>IMDPH</v>
      </c>
      <c r="E193" t="str">
        <f>'2015'!E193</f>
        <v>UP</v>
      </c>
      <c r="F193" t="str">
        <f>'2015'!F193</f>
        <v>FLO_MARK</v>
      </c>
      <c r="G193">
        <v>2050</v>
      </c>
      <c r="H193">
        <f>SUMIFS(IND_SavePot2050!$I$7:$I$10001,IND_SavePot2050!$D$7:$D$10001,'2050'!C193,IND_SavePot2050!$K$7:$K$10001,8-RIGHT('2050'!B193,1))*IF(RIGHT(C193,2)="PH",0.5,1)</f>
        <v>7.3161655819478401E-3</v>
      </c>
      <c r="I193">
        <f t="shared" si="11"/>
        <v>7.3161655819478401E-3</v>
      </c>
      <c r="J193">
        <f t="shared" si="11"/>
        <v>7.3161655819478401E-3</v>
      </c>
    </row>
    <row r="194" spans="2:10">
      <c r="B194" t="str">
        <f>'2015'!B194</f>
        <v>INDMDEFFSH-0</v>
      </c>
      <c r="C194" t="str">
        <f>'2015'!C194</f>
        <v>IMDSH</v>
      </c>
      <c r="D194" t="str">
        <f>'2015'!D194</f>
        <v>IMDSH</v>
      </c>
      <c r="E194" t="str">
        <f>'2015'!E194</f>
        <v>UP</v>
      </c>
      <c r="F194" t="str">
        <f>'2015'!F194</f>
        <v>FLO_MARK</v>
      </c>
      <c r="G194">
        <v>2050</v>
      </c>
      <c r="H194">
        <f>SUMIFS(IND_SavePot2050!$I$7:$I$10001,IND_SavePot2050!$D$7:$D$10001,'2050'!C194,IND_SavePot2050!$K$7:$K$10001,8-RIGHT('2050'!B194,1))*IF(RIGHT(C194,2)="PH",0.5,1)</f>
        <v>6.7959654750243695E-2</v>
      </c>
      <c r="I194">
        <f t="shared" si="11"/>
        <v>6.7959654750243695E-2</v>
      </c>
      <c r="J194">
        <f t="shared" si="11"/>
        <v>6.7959654750243695E-2</v>
      </c>
    </row>
    <row r="195" spans="2:10">
      <c r="B195" t="str">
        <f>'2015'!B195</f>
        <v>INDMDEFFSH-1</v>
      </c>
      <c r="C195" t="str">
        <f>'2015'!C195</f>
        <v>IMDSH</v>
      </c>
      <c r="D195" t="str">
        <f>'2015'!D195</f>
        <v>IMDSH</v>
      </c>
      <c r="E195" t="str">
        <f>'2015'!E195</f>
        <v>UP</v>
      </c>
      <c r="F195" t="str">
        <f>'2015'!F195</f>
        <v>FLO_MARK</v>
      </c>
      <c r="G195">
        <v>2050</v>
      </c>
      <c r="H195">
        <f>SUMIFS(IND_SavePot2050!$I$7:$I$10001,IND_SavePot2050!$D$7:$D$10001,'2050'!C195,IND_SavePot2050!$K$7:$K$10001,8-RIGHT('2050'!B195,1))*IF(RIGHT(C195,2)="PH",0.5,1)</f>
        <v>1.6989913687560955E-2</v>
      </c>
      <c r="I195">
        <f t="shared" si="11"/>
        <v>1.6989913687560955E-2</v>
      </c>
      <c r="J195">
        <f t="shared" si="11"/>
        <v>1.6989913687560955E-2</v>
      </c>
    </row>
    <row r="196" spans="2:10">
      <c r="B196" t="str">
        <f>'2015'!B196</f>
        <v>INDMDEFFSH-2</v>
      </c>
      <c r="C196" t="str">
        <f>'2015'!C196</f>
        <v>IMDSH</v>
      </c>
      <c r="D196" t="str">
        <f>'2015'!D196</f>
        <v>IMDSH</v>
      </c>
      <c r="E196" t="str">
        <f>'2015'!E196</f>
        <v>UP</v>
      </c>
      <c r="F196" t="str">
        <f>'2015'!F196</f>
        <v>FLO_MARK</v>
      </c>
      <c r="G196">
        <v>2050</v>
      </c>
      <c r="H196">
        <f>SUMIFS(IND_SavePot2050!$I$7:$I$10001,IND_SavePot2050!$D$7:$D$10001,'2050'!C196,IND_SavePot2050!$K$7:$K$10001,8-RIGHT('2050'!B196,1))*IF(RIGHT(C196,2)="PH",0.5,1)</f>
        <v>2.5484870531341405E-2</v>
      </c>
      <c r="I196">
        <f t="shared" si="11"/>
        <v>2.5484870531341405E-2</v>
      </c>
      <c r="J196">
        <f t="shared" si="11"/>
        <v>2.5484870531341405E-2</v>
      </c>
    </row>
    <row r="197" spans="2:10">
      <c r="B197" t="str">
        <f>'2015'!B197</f>
        <v>INDMDEFFSH-3</v>
      </c>
      <c r="C197" t="str">
        <f>'2015'!C197</f>
        <v>IMDSH</v>
      </c>
      <c r="D197" t="str">
        <f>'2015'!D197</f>
        <v>IMDSH</v>
      </c>
      <c r="E197" t="str">
        <f>'2015'!E197</f>
        <v>UP</v>
      </c>
      <c r="F197" t="str">
        <f>'2015'!F197</f>
        <v>FLO_MARK</v>
      </c>
      <c r="G197">
        <v>2050</v>
      </c>
      <c r="H197">
        <f>SUMIFS(IND_SavePot2050!$I$7:$I$10001,IND_SavePot2050!$D$7:$D$10001,'2050'!C197,IND_SavePot2050!$K$7:$K$10001,8-RIGHT('2050'!B197,1))*IF(RIGHT(C197,2)="PH",0.5,1)</f>
        <v>2.5484870531341405E-2</v>
      </c>
      <c r="I197">
        <f t="shared" si="11"/>
        <v>2.5484870531341405E-2</v>
      </c>
      <c r="J197">
        <f t="shared" si="11"/>
        <v>2.5484870531341405E-2</v>
      </c>
    </row>
    <row r="198" spans="2:10">
      <c r="B198" t="str">
        <f>'2015'!B198</f>
        <v>INDMDEFFSH-4</v>
      </c>
      <c r="C198" t="str">
        <f>'2015'!C198</f>
        <v>IMDSH</v>
      </c>
      <c r="D198" t="str">
        <f>'2015'!D198</f>
        <v>IMDSH</v>
      </c>
      <c r="E198" t="str">
        <f>'2015'!E198</f>
        <v>UP</v>
      </c>
      <c r="F198" t="str">
        <f>'2015'!F198</f>
        <v>FLO_MARK</v>
      </c>
      <c r="G198">
        <v>2050</v>
      </c>
      <c r="H198">
        <f>SUMIFS(IND_SavePot2050!$I$7:$I$10001,IND_SavePot2050!$D$7:$D$10001,'2050'!C198,IND_SavePot2050!$K$7:$K$10001,8-RIGHT('2050'!B198,1))*IF(RIGHT(C198,2)="PH",0.5,1)</f>
        <v>1.6989913687560899E-2</v>
      </c>
      <c r="I198">
        <f t="shared" ref="I198:J213" si="12">H198</f>
        <v>1.6989913687560899E-2</v>
      </c>
      <c r="J198">
        <f t="shared" si="12"/>
        <v>1.6989913687560899E-2</v>
      </c>
    </row>
    <row r="199" spans="2:10">
      <c r="B199" t="str">
        <f>'2015'!B199</f>
        <v>INDMDEFFSH-5</v>
      </c>
      <c r="C199" t="str">
        <f>'2015'!C199</f>
        <v>IMDSH</v>
      </c>
      <c r="D199" t="str">
        <f>'2015'!D199</f>
        <v>IMDSH</v>
      </c>
      <c r="E199" t="str">
        <f>'2015'!E199</f>
        <v>UP</v>
      </c>
      <c r="F199" t="str">
        <f>'2015'!F199</f>
        <v>FLO_MARK</v>
      </c>
      <c r="G199">
        <v>2050</v>
      </c>
      <c r="H199">
        <f>SUMIFS(IND_SavePot2050!$I$7:$I$10001,IND_SavePot2050!$D$7:$D$10001,'2050'!C199,IND_SavePot2050!$K$7:$K$10001,8-RIGHT('2050'!B199,1))*IF(RIGHT(C199,2)="PH",0.5,1)</f>
        <v>2.5484870531341401E-2</v>
      </c>
      <c r="I199">
        <f t="shared" si="12"/>
        <v>2.5484870531341401E-2</v>
      </c>
      <c r="J199">
        <f t="shared" si="12"/>
        <v>2.5484870531341401E-2</v>
      </c>
    </row>
    <row r="200" spans="2:10">
      <c r="B200" t="str">
        <f>'2015'!B200</f>
        <v>INDMDEFFSH-6</v>
      </c>
      <c r="C200" t="str">
        <f>'2015'!C200</f>
        <v>IMDSH</v>
      </c>
      <c r="D200" t="str">
        <f>'2015'!D200</f>
        <v>IMDSH</v>
      </c>
      <c r="E200" t="str">
        <f>'2015'!E200</f>
        <v>UP</v>
      </c>
      <c r="F200" t="str">
        <f>'2015'!F200</f>
        <v>FLO_MARK</v>
      </c>
      <c r="G200">
        <v>2050</v>
      </c>
      <c r="H200">
        <f>SUMIFS(IND_SavePot2050!$I$7:$I$10001,IND_SavePot2050!$D$7:$D$10001,'2050'!C200,IND_SavePot2050!$K$7:$K$10001,8-RIGHT('2050'!B200,1))*IF(RIGHT(C200,2)="PH",0.5,1)</f>
        <v>2.5484870531341512E-2</v>
      </c>
      <c r="I200">
        <f t="shared" si="12"/>
        <v>2.5484870531341512E-2</v>
      </c>
      <c r="J200">
        <f t="shared" si="12"/>
        <v>2.5484870531341512E-2</v>
      </c>
    </row>
    <row r="201" spans="2:10">
      <c r="B201" t="str">
        <f>'2015'!B201</f>
        <v>INDMDEFFSH-7</v>
      </c>
      <c r="C201" t="str">
        <f>'2015'!C201</f>
        <v>IMDSH</v>
      </c>
      <c r="D201" t="str">
        <f>'2015'!D201</f>
        <v>IMDSH</v>
      </c>
      <c r="E201" t="str">
        <f>'2015'!E201</f>
        <v>UP</v>
      </c>
      <c r="F201" t="str">
        <f>'2015'!F201</f>
        <v>FLO_MARK</v>
      </c>
      <c r="G201">
        <v>2050</v>
      </c>
      <c r="H201">
        <f>SUMIFS(IND_SavePot2050!$I$7:$I$10001,IND_SavePot2050!$D$7:$D$10001,'2050'!C201,IND_SavePot2050!$K$7:$K$10001,8-RIGHT('2050'!B201,1))*IF(RIGHT(C201,2)="PH",0.5,1)</f>
        <v>1.6989913687560788E-2</v>
      </c>
      <c r="I201">
        <f t="shared" si="12"/>
        <v>1.6989913687560788E-2</v>
      </c>
      <c r="J201">
        <f t="shared" si="12"/>
        <v>1.6989913687560788E-2</v>
      </c>
    </row>
    <row r="202" spans="2:10">
      <c r="B202" t="str">
        <f>'2015'!B202</f>
        <v>INDMDEFFSH-8</v>
      </c>
      <c r="C202" t="str">
        <f>'2015'!C202</f>
        <v>IMDSH</v>
      </c>
      <c r="D202" t="str">
        <f>'2015'!D202</f>
        <v>IMDSH</v>
      </c>
      <c r="E202" t="str">
        <f>'2015'!E202</f>
        <v>UP</v>
      </c>
      <c r="F202" t="str">
        <f>'2015'!F202</f>
        <v>FLO_MARK</v>
      </c>
      <c r="G202">
        <v>2050</v>
      </c>
      <c r="H202">
        <f>SUMIFS(IND_SavePot2050!$I$7:$I$10001,IND_SavePot2050!$D$7:$D$10001,'2050'!C202,IND_SavePot2050!$K$7:$K$10001,8-RIGHT('2050'!B202,1))*IF(RIGHT(C202,2)="PH",0.5,1)</f>
        <v>0.28882853268853598</v>
      </c>
      <c r="I202">
        <f t="shared" si="12"/>
        <v>0.28882853268853598</v>
      </c>
      <c r="J202">
        <f t="shared" si="12"/>
        <v>0.28882853268853598</v>
      </c>
    </row>
    <row r="203" spans="2:10">
      <c r="B203" t="str">
        <f>'2015'!B203</f>
        <v>INDMDEFFLA-0</v>
      </c>
      <c r="C203" t="str">
        <f>'2015'!C203</f>
        <v>IMDLA</v>
      </c>
      <c r="D203" t="str">
        <f>'2015'!D203</f>
        <v>IMDLA</v>
      </c>
      <c r="E203" t="str">
        <f>'2015'!E203</f>
        <v>UP</v>
      </c>
      <c r="F203" t="str">
        <f>'2015'!F203</f>
        <v>FLO_MARK</v>
      </c>
      <c r="G203">
        <v>2050</v>
      </c>
      <c r="H203">
        <f>SUMIFS(IND_SavePot2050!$I$7:$I$10001,IND_SavePot2050!$D$7:$D$10001,'2050'!C203,IND_SavePot2050!$K$7:$K$10001,8-RIGHT('2050'!B203,1))*IF(RIGHT(C203,2)="PH",0.5,1)</f>
        <v>0.15229828403468335</v>
      </c>
      <c r="I203">
        <f t="shared" si="12"/>
        <v>0.15229828403468335</v>
      </c>
      <c r="J203">
        <f t="shared" si="12"/>
        <v>0.15229828403468335</v>
      </c>
    </row>
    <row r="204" spans="2:10">
      <c r="B204" t="str">
        <f>'2015'!B204</f>
        <v>INDMDEFFLA-1</v>
      </c>
      <c r="C204" t="str">
        <f>'2015'!C204</f>
        <v>IMDLA</v>
      </c>
      <c r="D204" t="str">
        <f>'2015'!D204</f>
        <v>IMDLA</v>
      </c>
      <c r="E204" t="str">
        <f>'2015'!E204</f>
        <v>UP</v>
      </c>
      <c r="F204" t="str">
        <f>'2015'!F204</f>
        <v>FLO_MARK</v>
      </c>
      <c r="G204">
        <v>2050</v>
      </c>
      <c r="H204">
        <f>SUMIFS(IND_SavePot2050!$I$7:$I$10001,IND_SavePot2050!$D$7:$D$10001,'2050'!C204,IND_SavePot2050!$K$7:$K$10001,8-RIGHT('2050'!B204,1))*IF(RIGHT(C204,2)="PH",0.5,1)</f>
        <v>8.9587225902755009E-3</v>
      </c>
      <c r="I204">
        <f t="shared" si="12"/>
        <v>8.9587225902755009E-3</v>
      </c>
      <c r="J204">
        <f t="shared" si="12"/>
        <v>8.9587225902755009E-3</v>
      </c>
    </row>
    <row r="205" spans="2:10">
      <c r="B205" t="str">
        <f>'2015'!B205</f>
        <v>INDMDEFFLA-2</v>
      </c>
      <c r="C205" t="str">
        <f>'2015'!C205</f>
        <v>IMDLA</v>
      </c>
      <c r="D205" t="str">
        <f>'2015'!D205</f>
        <v>IMDLA</v>
      </c>
      <c r="E205" t="str">
        <f>'2015'!E205</f>
        <v>UP</v>
      </c>
      <c r="F205" t="str">
        <f>'2015'!F205</f>
        <v>FLO_MARK</v>
      </c>
      <c r="G205">
        <v>2050</v>
      </c>
      <c r="H205">
        <f>SUMIFS(IND_SavePot2050!$I$7:$I$10001,IND_SavePot2050!$D$7:$D$10001,'2050'!C205,IND_SavePot2050!$K$7:$K$10001,8-RIGHT('2050'!B205,1))*IF(RIGHT(C205,2)="PH",0.5,1)</f>
        <v>1.7917445180550981E-2</v>
      </c>
      <c r="I205">
        <f t="shared" si="12"/>
        <v>1.7917445180550981E-2</v>
      </c>
      <c r="J205">
        <f t="shared" si="12"/>
        <v>1.7917445180550981E-2</v>
      </c>
    </row>
    <row r="206" spans="2:10">
      <c r="B206" t="str">
        <f>'2015'!B206</f>
        <v>INDMDEFFLA-3</v>
      </c>
      <c r="C206" t="str">
        <f>'2015'!C206</f>
        <v>IMDLA</v>
      </c>
      <c r="D206" t="str">
        <f>'2015'!D206</f>
        <v>IMDLA</v>
      </c>
      <c r="E206" t="str">
        <f>'2015'!E206</f>
        <v>UP</v>
      </c>
      <c r="F206" t="str">
        <f>'2015'!F206</f>
        <v>FLO_MARK</v>
      </c>
      <c r="G206">
        <v>2050</v>
      </c>
      <c r="H206">
        <f>SUMIFS(IND_SavePot2050!$I$7:$I$10001,IND_SavePot2050!$D$7:$D$10001,'2050'!C206,IND_SavePot2050!$K$7:$K$10001,8-RIGHT('2050'!B206,1))*IF(RIGHT(C206,2)="PH",0.5,1)</f>
        <v>9.2413793410768587E-3</v>
      </c>
      <c r="I206">
        <f t="shared" si="12"/>
        <v>9.2413793410768587E-3</v>
      </c>
      <c r="J206">
        <f t="shared" si="12"/>
        <v>9.2413793410768587E-3</v>
      </c>
    </row>
    <row r="207" spans="2:10">
      <c r="B207" t="str">
        <f>'2015'!B207</f>
        <v>INDMDEFFLA-4</v>
      </c>
      <c r="C207" t="str">
        <f>'2015'!C207</f>
        <v>IMDLA</v>
      </c>
      <c r="D207" t="str">
        <f>'2015'!D207</f>
        <v>IMDLA</v>
      </c>
      <c r="E207" t="str">
        <f>'2015'!E207</f>
        <v>UP</v>
      </c>
      <c r="F207" t="str">
        <f>'2015'!F207</f>
        <v>FLO_MARK</v>
      </c>
      <c r="G207">
        <v>2050</v>
      </c>
      <c r="H207">
        <f>SUMIFS(IND_SavePot2050!$I$7:$I$10001,IND_SavePot2050!$D$7:$D$10001,'2050'!C207,IND_SavePot2050!$K$7:$K$10001,8-RIGHT('2050'!B207,1))*IF(RIGHT(C207,2)="PH",0.5,1)</f>
        <v>9.2413793410769003E-3</v>
      </c>
      <c r="I207">
        <f t="shared" si="12"/>
        <v>9.2413793410769003E-3</v>
      </c>
      <c r="J207">
        <f t="shared" si="12"/>
        <v>9.2413793410769003E-3</v>
      </c>
    </row>
    <row r="208" spans="2:10">
      <c r="B208" t="str">
        <f>'2015'!B208</f>
        <v>INDMDEFFLA-5</v>
      </c>
      <c r="C208" t="str">
        <f>'2015'!C208</f>
        <v>IMDLA</v>
      </c>
      <c r="D208" t="str">
        <f>'2015'!D208</f>
        <v>IMDLA</v>
      </c>
      <c r="E208" t="str">
        <f>'2015'!E208</f>
        <v>UP</v>
      </c>
      <c r="F208" t="str">
        <f>'2015'!F208</f>
        <v>FLO_MARK</v>
      </c>
      <c r="G208">
        <v>2050</v>
      </c>
      <c r="H208">
        <f>SUMIFS(IND_SavePot2050!$I$7:$I$10001,IND_SavePot2050!$D$7:$D$10001,'2050'!C208,IND_SavePot2050!$K$7:$K$10001,8-RIGHT('2050'!B208,1))*IF(RIGHT(C208,2)="PH",0.5,1)</f>
        <v>9.2413793410769003E-3</v>
      </c>
      <c r="I208">
        <f t="shared" si="12"/>
        <v>9.2413793410769003E-3</v>
      </c>
      <c r="J208">
        <f t="shared" si="12"/>
        <v>9.2413793410769003E-3</v>
      </c>
    </row>
    <row r="209" spans="2:10">
      <c r="B209" t="str">
        <f>'2015'!B209</f>
        <v>INDMDEFFLA-6</v>
      </c>
      <c r="C209" t="str">
        <f>'2015'!C209</f>
        <v>IMDLA</v>
      </c>
      <c r="D209" t="str">
        <f>'2015'!D209</f>
        <v>IMDLA</v>
      </c>
      <c r="E209" t="str">
        <f>'2015'!E209</f>
        <v>UP</v>
      </c>
      <c r="F209" t="str">
        <f>'2015'!F209</f>
        <v>FLO_MARK</v>
      </c>
      <c r="G209">
        <v>2050</v>
      </c>
      <c r="H209">
        <f>SUMIFS(IND_SavePot2050!$I$7:$I$10001,IND_SavePot2050!$D$7:$D$10001,'2050'!C209,IND_SavePot2050!$K$7:$K$10001,8-RIGHT('2050'!B209,1))*IF(RIGHT(C209,2)="PH",0.5,1)</f>
        <v>4.6206896705384502E-3</v>
      </c>
      <c r="I209">
        <f t="shared" si="12"/>
        <v>4.6206896705384502E-3</v>
      </c>
      <c r="J209">
        <f t="shared" si="12"/>
        <v>4.6206896705384502E-3</v>
      </c>
    </row>
    <row r="210" spans="2:10">
      <c r="B210" t="str">
        <f>'2015'!B210</f>
        <v>INDMDEFFLA-7</v>
      </c>
      <c r="C210" t="str">
        <f>'2015'!C210</f>
        <v>IMDLA</v>
      </c>
      <c r="D210" t="str">
        <f>'2015'!D210</f>
        <v>IMDLA</v>
      </c>
      <c r="E210" t="str">
        <f>'2015'!E210</f>
        <v>UP</v>
      </c>
      <c r="F210" t="str">
        <f>'2015'!F210</f>
        <v>FLO_MARK</v>
      </c>
      <c r="G210">
        <v>2050</v>
      </c>
      <c r="H210">
        <f>SUMIFS(IND_SavePot2050!$I$7:$I$10001,IND_SavePot2050!$D$7:$D$10001,'2050'!C210,IND_SavePot2050!$K$7:$K$10001,8-RIGHT('2050'!B210,1))*IF(RIGHT(C210,2)="PH",0.5,1)</f>
        <v>9.2413793410769003E-3</v>
      </c>
      <c r="I210">
        <f t="shared" si="12"/>
        <v>9.2413793410769003E-3</v>
      </c>
      <c r="J210">
        <f t="shared" si="12"/>
        <v>9.2413793410769003E-3</v>
      </c>
    </row>
    <row r="211" spans="2:10">
      <c r="B211" t="str">
        <f>'2015'!B211</f>
        <v>INDMDEFFLA-8</v>
      </c>
      <c r="C211" t="str">
        <f>'2015'!C211</f>
        <v>IMDLA</v>
      </c>
      <c r="D211" t="str">
        <f>'2015'!D211</f>
        <v>IMDLA</v>
      </c>
      <c r="E211" t="str">
        <f>'2015'!E211</f>
        <v>UP</v>
      </c>
      <c r="F211" t="str">
        <f>'2015'!F211</f>
        <v>FLO_MARK</v>
      </c>
      <c r="G211">
        <v>2050</v>
      </c>
      <c r="H211">
        <f>SUMIFS(IND_SavePot2050!$I$7:$I$10001,IND_SavePot2050!$D$7:$D$10001,'2050'!C211,IND_SavePot2050!$K$7:$K$10001,8-RIGHT('2050'!B211,1))*IF(RIGHT(C211,2)="PH",0.5,1)</f>
        <v>0.54881595674225225</v>
      </c>
      <c r="I211">
        <f t="shared" si="12"/>
        <v>0.54881595674225225</v>
      </c>
      <c r="J211">
        <f t="shared" si="12"/>
        <v>0.54881595674225225</v>
      </c>
    </row>
    <row r="212" spans="2:10">
      <c r="B212" t="str">
        <f>'2015'!B212</f>
        <v>INDMDEFFEM-0</v>
      </c>
      <c r="C212" t="str">
        <f>'2015'!C212</f>
        <v>IMDEM</v>
      </c>
      <c r="D212" t="str">
        <f>'2015'!D212</f>
        <v>IMDEM</v>
      </c>
      <c r="E212" t="str">
        <f>'2015'!E212</f>
        <v>UP</v>
      </c>
      <c r="F212" t="str">
        <f>'2015'!F212</f>
        <v>FLO_MARK</v>
      </c>
      <c r="G212">
        <v>2050</v>
      </c>
      <c r="H212">
        <f>SUMIFS(IND_SavePot2050!$I$7:$I$10001,IND_SavePot2050!$D$7:$D$10001,'2050'!C212,IND_SavePot2050!$K$7:$K$10001,8-RIGHT('2050'!B212,1))*IF(RIGHT(C212,2)="PH",0.5,1)</f>
        <v>0.11726208478956511</v>
      </c>
      <c r="I212">
        <f t="shared" si="12"/>
        <v>0.11726208478956511</v>
      </c>
      <c r="J212">
        <f t="shared" si="12"/>
        <v>0.11726208478956511</v>
      </c>
    </row>
    <row r="213" spans="2:10">
      <c r="B213" t="str">
        <f>'2015'!B213</f>
        <v>INDMDEFFEM-1</v>
      </c>
      <c r="C213" t="str">
        <f>'2015'!C213</f>
        <v>IMDEM</v>
      </c>
      <c r="D213" t="str">
        <f>'2015'!D213</f>
        <v>IMDEM</v>
      </c>
      <c r="E213" t="str">
        <f>'2015'!E213</f>
        <v>UP</v>
      </c>
      <c r="F213" t="str">
        <f>'2015'!F213</f>
        <v>FLO_MARK</v>
      </c>
      <c r="G213">
        <v>2050</v>
      </c>
      <c r="H213">
        <f>SUMIFS(IND_SavePot2050!$I$7:$I$10001,IND_SavePot2050!$D$7:$D$10001,'2050'!C213,IND_SavePot2050!$K$7:$K$10001,8-RIGHT('2050'!B213,1))*IF(RIGHT(C213,2)="PH",0.5,1)</f>
        <v>1.3795539387007651E-2</v>
      </c>
      <c r="I213">
        <f t="shared" si="12"/>
        <v>1.3795539387007651E-2</v>
      </c>
      <c r="J213">
        <f t="shared" si="12"/>
        <v>1.3795539387007651E-2</v>
      </c>
    </row>
    <row r="214" spans="2:10">
      <c r="B214" t="str">
        <f>'2015'!B214</f>
        <v>INDMDEFFEM-2</v>
      </c>
      <c r="C214" t="str">
        <f>'2015'!C214</f>
        <v>IMDEM</v>
      </c>
      <c r="D214" t="str">
        <f>'2015'!D214</f>
        <v>IMDEM</v>
      </c>
      <c r="E214" t="str">
        <f>'2015'!E214</f>
        <v>UP</v>
      </c>
      <c r="F214" t="str">
        <f>'2015'!F214</f>
        <v>FLO_MARK</v>
      </c>
      <c r="G214">
        <v>2050</v>
      </c>
      <c r="H214">
        <f>SUMIFS(IND_SavePot2050!$I$7:$I$10001,IND_SavePot2050!$D$7:$D$10001,'2050'!C214,IND_SavePot2050!$K$7:$K$10001,8-RIGHT('2050'!B214,1))*IF(RIGHT(C214,2)="PH",0.5,1)</f>
        <v>1.0405013409797782E-2</v>
      </c>
      <c r="I214">
        <f t="shared" ref="I214:J229" si="13">H214</f>
        <v>1.0405013409797782E-2</v>
      </c>
      <c r="J214">
        <f t="shared" si="13"/>
        <v>1.0405013409797782E-2</v>
      </c>
    </row>
    <row r="215" spans="2:10">
      <c r="B215" t="str">
        <f>'2015'!B215</f>
        <v>INDMDEFFEM-3</v>
      </c>
      <c r="C215" t="str">
        <f>'2015'!C215</f>
        <v>IMDEM</v>
      </c>
      <c r="D215" t="str">
        <f>'2015'!D215</f>
        <v>IMDEM</v>
      </c>
      <c r="E215" t="str">
        <f>'2015'!E215</f>
        <v>UP</v>
      </c>
      <c r="F215" t="str">
        <f>'2015'!F215</f>
        <v>FLO_MARK</v>
      </c>
      <c r="G215">
        <v>2050</v>
      </c>
      <c r="H215">
        <f>SUMIFS(IND_SavePot2050!$I$7:$I$10001,IND_SavePot2050!$D$7:$D$10001,'2050'!C215,IND_SavePot2050!$K$7:$K$10001,8-RIGHT('2050'!B215,1))*IF(RIGHT(C215,2)="PH",0.5,1)</f>
        <v>7.0144874325879757E-3</v>
      </c>
      <c r="I215">
        <f t="shared" si="13"/>
        <v>7.0144874325879757E-3</v>
      </c>
      <c r="J215">
        <f t="shared" si="13"/>
        <v>7.0144874325879757E-3</v>
      </c>
    </row>
    <row r="216" spans="2:10">
      <c r="B216" t="str">
        <f>'2015'!B216</f>
        <v>INDMDEFFEM-4</v>
      </c>
      <c r="C216" t="str">
        <f>'2015'!C216</f>
        <v>IMDEM</v>
      </c>
      <c r="D216" t="str">
        <f>'2015'!D216</f>
        <v>IMDEM</v>
      </c>
      <c r="E216" t="str">
        <f>'2015'!E216</f>
        <v>UP</v>
      </c>
      <c r="F216" t="str">
        <f>'2015'!F216</f>
        <v>FLO_MARK</v>
      </c>
      <c r="G216">
        <v>2050</v>
      </c>
      <c r="H216">
        <f>SUMIFS(IND_SavePot2050!$I$7:$I$10001,IND_SavePot2050!$D$7:$D$10001,'2050'!C216,IND_SavePot2050!$K$7:$K$10001,8-RIGHT('2050'!B216,1))*IF(RIGHT(C216,2)="PH",0.5,1)</f>
        <v>7.0144874325879757E-3</v>
      </c>
      <c r="I216">
        <f t="shared" si="13"/>
        <v>7.0144874325879757E-3</v>
      </c>
      <c r="J216">
        <f t="shared" si="13"/>
        <v>7.0144874325879757E-3</v>
      </c>
    </row>
    <row r="217" spans="2:10">
      <c r="B217" t="str">
        <f>'2015'!B217</f>
        <v>INDMDEFFEM-5</v>
      </c>
      <c r="C217" t="str">
        <f>'2015'!C217</f>
        <v>IMDEM</v>
      </c>
      <c r="D217" t="str">
        <f>'2015'!D217</f>
        <v>IMDEM</v>
      </c>
      <c r="E217" t="str">
        <f>'2015'!E217</f>
        <v>UP</v>
      </c>
      <c r="F217" t="str">
        <f>'2015'!F217</f>
        <v>FLO_MARK</v>
      </c>
      <c r="G217">
        <v>2050</v>
      </c>
      <c r="H217">
        <f>SUMIFS(IND_SavePot2050!$I$7:$I$10001,IND_SavePot2050!$D$7:$D$10001,'2050'!C217,IND_SavePot2050!$K$7:$K$10001,8-RIGHT('2050'!B217,1))*IF(RIGHT(C217,2)="PH",0.5,1)</f>
        <v>7.0144874325879956E-3</v>
      </c>
      <c r="I217">
        <f t="shared" si="13"/>
        <v>7.0144874325879956E-3</v>
      </c>
      <c r="J217">
        <f t="shared" si="13"/>
        <v>7.0144874325879956E-3</v>
      </c>
    </row>
    <row r="218" spans="2:10">
      <c r="B218" t="str">
        <f>'2015'!B218</f>
        <v>INDMDEFFEM-6</v>
      </c>
      <c r="C218" t="str">
        <f>'2015'!C218</f>
        <v>IMDEM</v>
      </c>
      <c r="D218" t="str">
        <f>'2015'!D218</f>
        <v>IMDEM</v>
      </c>
      <c r="E218" t="str">
        <f>'2015'!E218</f>
        <v>UP</v>
      </c>
      <c r="F218" t="str">
        <f>'2015'!F218</f>
        <v>FLO_MARK</v>
      </c>
      <c r="G218">
        <v>2050</v>
      </c>
      <c r="H218">
        <f>SUMIFS(IND_SavePot2050!$I$7:$I$10001,IND_SavePot2050!$D$7:$D$10001,'2050'!C218,IND_SavePot2050!$K$7:$K$10001,8-RIGHT('2050'!B218,1))*IF(RIGHT(C218,2)="PH",0.5,1)</f>
        <v>3.5072437162939774E-3</v>
      </c>
      <c r="I218">
        <f t="shared" si="13"/>
        <v>3.5072437162939774E-3</v>
      </c>
      <c r="J218">
        <f t="shared" si="13"/>
        <v>3.5072437162939774E-3</v>
      </c>
    </row>
    <row r="219" spans="2:10">
      <c r="B219" t="str">
        <f>'2015'!B219</f>
        <v>INDMDEFFEM-7</v>
      </c>
      <c r="C219" t="str">
        <f>'2015'!C219</f>
        <v>IMDEM</v>
      </c>
      <c r="D219" t="str">
        <f>'2015'!D219</f>
        <v>IMDEM</v>
      </c>
      <c r="E219" t="str">
        <f>'2015'!E219</f>
        <v>UP</v>
      </c>
      <c r="F219" t="str">
        <f>'2015'!F219</f>
        <v>FLO_MARK</v>
      </c>
      <c r="G219">
        <v>2050</v>
      </c>
      <c r="H219">
        <f>SUMIFS(IND_SavePot2050!$I$7:$I$10001,IND_SavePot2050!$D$7:$D$10001,'2050'!C219,IND_SavePot2050!$K$7:$K$10001,8-RIGHT('2050'!B219,1))*IF(RIGHT(C219,2)="PH",0.5,1)</f>
        <v>7.0144874325879757E-3</v>
      </c>
      <c r="I219">
        <f t="shared" si="13"/>
        <v>7.0144874325879757E-3</v>
      </c>
      <c r="J219">
        <f t="shared" si="13"/>
        <v>7.0144874325879757E-3</v>
      </c>
    </row>
    <row r="220" spans="2:10">
      <c r="B220" t="str">
        <f>'2015'!B220</f>
        <v>INDMDEFFEM-8</v>
      </c>
      <c r="C220" t="str">
        <f>'2015'!C220</f>
        <v>IMDEM</v>
      </c>
      <c r="D220" t="str">
        <f>'2015'!D220</f>
        <v>IMDEM</v>
      </c>
      <c r="E220" s="136" t="str">
        <f>'2015'!E220</f>
        <v>UP</v>
      </c>
      <c r="F220" s="136" t="str">
        <f>'2015'!F220</f>
        <v>FLO_MARK</v>
      </c>
      <c r="G220" s="136">
        <v>2050</v>
      </c>
      <c r="H220">
        <f>SUMIFS(IND_SavePot2050!$I$7:$I$10001,IND_SavePot2050!$D$7:$D$10001,'2050'!C220,IND_SavePot2050!$K$7:$K$10001,8-RIGHT('2050'!B220,1))*IF(RIGHT(C220,2)="PH",0.5,1)</f>
        <v>0.15747754468284808</v>
      </c>
      <c r="I220">
        <f t="shared" si="13"/>
        <v>0.15747754468284808</v>
      </c>
      <c r="J220">
        <f t="shared" si="13"/>
        <v>0.15747754468284808</v>
      </c>
    </row>
    <row r="221" spans="2:10">
      <c r="B221" t="str">
        <f>'2015'!B221</f>
        <v>INDMDEFFTF-0</v>
      </c>
      <c r="C221" t="str">
        <f>'2015'!C221</f>
        <v>IMDTF</v>
      </c>
      <c r="D221" t="str">
        <f>'2015'!D221</f>
        <v>IMDTF</v>
      </c>
      <c r="E221" t="str">
        <f>'2015'!E221</f>
        <v>UP</v>
      </c>
      <c r="F221" t="str">
        <f>'2015'!F221</f>
        <v>FLO_MARK</v>
      </c>
      <c r="G221">
        <v>2050</v>
      </c>
      <c r="H221">
        <f>SUMIFS(IND_SavePot2050!$I$7:$I$10001,IND_SavePot2050!$D$7:$D$10001,'2050'!C221,IND_SavePot2050!$K$7:$K$10001,8-RIGHT('2050'!B221,1))*IF(RIGHT(C221,2)="PH",0.5,1)</f>
        <v>3.0348821162930261E-2</v>
      </c>
      <c r="I221">
        <f t="shared" si="13"/>
        <v>3.0348821162930261E-2</v>
      </c>
      <c r="J221">
        <f t="shared" si="13"/>
        <v>3.0348821162930261E-2</v>
      </c>
    </row>
    <row r="222" spans="2:10">
      <c r="B222" t="str">
        <f>'2015'!B222</f>
        <v>INDMDEFFTF-1</v>
      </c>
      <c r="C222" t="str">
        <f>'2015'!C222</f>
        <v>IMDTF</v>
      </c>
      <c r="D222" t="str">
        <f>'2015'!D222</f>
        <v>IMDTF</v>
      </c>
      <c r="E222" t="str">
        <f>'2015'!E222</f>
        <v>UP</v>
      </c>
      <c r="F222" t="str">
        <f>'2015'!F222</f>
        <v>FLO_MARK</v>
      </c>
      <c r="G222">
        <v>2050</v>
      </c>
      <c r="H222">
        <f>SUMIFS(IND_SavePot2050!$I$7:$I$10001,IND_SavePot2050!$D$7:$D$10001,'2050'!C222,IND_SavePot2050!$K$7:$K$10001,8-RIGHT('2050'!B222,1))*IF(RIGHT(C222,2)="PH",0.5,1)</f>
        <v>0</v>
      </c>
      <c r="I222">
        <f t="shared" si="13"/>
        <v>0</v>
      </c>
      <c r="J222">
        <f t="shared" si="13"/>
        <v>0</v>
      </c>
    </row>
    <row r="223" spans="2:10">
      <c r="B223" t="str">
        <f>'2015'!B223</f>
        <v>INDMDEFFTF-2</v>
      </c>
      <c r="C223" t="str">
        <f>'2015'!C223</f>
        <v>IMDTF</v>
      </c>
      <c r="D223" t="str">
        <f>'2015'!D223</f>
        <v>IMDTF</v>
      </c>
      <c r="E223" t="str">
        <f>'2015'!E223</f>
        <v>UP</v>
      </c>
      <c r="F223" t="str">
        <f>'2015'!F223</f>
        <v>FLO_MARK</v>
      </c>
      <c r="G223">
        <v>2050</v>
      </c>
      <c r="H223">
        <f>SUMIFS(IND_SavePot2050!$I$7:$I$10001,IND_SavePot2050!$D$7:$D$10001,'2050'!C223,IND_SavePot2050!$K$7:$K$10001,8-RIGHT('2050'!B223,1))*IF(RIGHT(C223,2)="PH",0.5,1)</f>
        <v>0</v>
      </c>
      <c r="I223">
        <f t="shared" si="13"/>
        <v>0</v>
      </c>
      <c r="J223">
        <f t="shared" si="13"/>
        <v>0</v>
      </c>
    </row>
    <row r="224" spans="2:10">
      <c r="B224" t="str">
        <f>'2015'!B224</f>
        <v>INDMDEFFTF-3</v>
      </c>
      <c r="C224" t="str">
        <f>'2015'!C224</f>
        <v>IMDTF</v>
      </c>
      <c r="D224" t="str">
        <f>'2015'!D224</f>
        <v>IMDTF</v>
      </c>
      <c r="E224" t="str">
        <f>'2015'!E224</f>
        <v>UP</v>
      </c>
      <c r="F224" t="str">
        <f>'2015'!F224</f>
        <v>FLO_MARK</v>
      </c>
      <c r="G224">
        <v>2050</v>
      </c>
      <c r="H224">
        <f>SUMIFS(IND_SavePot2050!$I$7:$I$10001,IND_SavePot2050!$D$7:$D$10001,'2050'!C224,IND_SavePot2050!$K$7:$K$10001,8-RIGHT('2050'!B224,1))*IF(RIGHT(C224,2)="PH",0.5,1)</f>
        <v>0</v>
      </c>
      <c r="I224">
        <f t="shared" si="13"/>
        <v>0</v>
      </c>
      <c r="J224">
        <f t="shared" si="13"/>
        <v>0</v>
      </c>
    </row>
    <row r="225" spans="2:10">
      <c r="B225" t="str">
        <f>'2015'!B225</f>
        <v>INDMDEFFTF-4</v>
      </c>
      <c r="C225" t="str">
        <f>'2015'!C225</f>
        <v>IMDTF</v>
      </c>
      <c r="D225" t="str">
        <f>'2015'!D225</f>
        <v>IMDTF</v>
      </c>
      <c r="E225" t="str">
        <f>'2015'!E225</f>
        <v>UP</v>
      </c>
      <c r="F225" t="str">
        <f>'2015'!F225</f>
        <v>FLO_MARK</v>
      </c>
      <c r="G225">
        <v>2050</v>
      </c>
      <c r="H225">
        <f>SUMIFS(IND_SavePot2050!$I$7:$I$10001,IND_SavePot2050!$D$7:$D$10001,'2050'!C225,IND_SavePot2050!$K$7:$K$10001,8-RIGHT('2050'!B225,1))*IF(RIGHT(C225,2)="PH",0.5,1)</f>
        <v>0</v>
      </c>
      <c r="I225">
        <f t="shared" si="13"/>
        <v>0</v>
      </c>
      <c r="J225">
        <f t="shared" si="13"/>
        <v>0</v>
      </c>
    </row>
    <row r="226" spans="2:10">
      <c r="B226" t="str">
        <f>'2015'!B226</f>
        <v>INDMDEFFTF-5</v>
      </c>
      <c r="C226" t="str">
        <f>'2015'!C226</f>
        <v>IMDTF</v>
      </c>
      <c r="D226" t="str">
        <f>'2015'!D226</f>
        <v>IMDTF</v>
      </c>
      <c r="E226" t="str">
        <f>'2015'!E226</f>
        <v>UP</v>
      </c>
      <c r="F226" t="str">
        <f>'2015'!F226</f>
        <v>FLO_MARK</v>
      </c>
      <c r="G226">
        <v>2050</v>
      </c>
      <c r="H226">
        <f>SUMIFS(IND_SavePot2050!$I$7:$I$10001,IND_SavePot2050!$D$7:$D$10001,'2050'!C226,IND_SavePot2050!$K$7:$K$10001,8-RIGHT('2050'!B226,1))*IF(RIGHT(C226,2)="PH",0.5,1)</f>
        <v>0</v>
      </c>
      <c r="I226">
        <f t="shared" si="13"/>
        <v>0</v>
      </c>
      <c r="J226">
        <f t="shared" si="13"/>
        <v>0</v>
      </c>
    </row>
    <row r="227" spans="2:10">
      <c r="B227" t="str">
        <f>'2015'!B227</f>
        <v>INDMDEFFTF-6</v>
      </c>
      <c r="C227" t="str">
        <f>'2015'!C227</f>
        <v>IMDTF</v>
      </c>
      <c r="D227" t="str">
        <f>'2015'!D227</f>
        <v>IMDTF</v>
      </c>
      <c r="E227" t="str">
        <f>'2015'!E227</f>
        <v>UP</v>
      </c>
      <c r="F227" t="str">
        <f>'2015'!F227</f>
        <v>FLO_MARK</v>
      </c>
      <c r="G227">
        <v>2050</v>
      </c>
      <c r="H227">
        <f>SUMIFS(IND_SavePot2050!$I$7:$I$10001,IND_SavePot2050!$D$7:$D$10001,'2050'!C227,IND_SavePot2050!$K$7:$K$10001,8-RIGHT('2050'!B227,1))*IF(RIGHT(C227,2)="PH",0.5,1)</f>
        <v>0</v>
      </c>
      <c r="I227">
        <f t="shared" si="13"/>
        <v>0</v>
      </c>
      <c r="J227">
        <f t="shared" si="13"/>
        <v>0</v>
      </c>
    </row>
    <row r="228" spans="2:10">
      <c r="B228" t="str">
        <f>'2015'!B228</f>
        <v>INDMDEFFTF-7</v>
      </c>
      <c r="C228" t="str">
        <f>'2015'!C228</f>
        <v>IMDTF</v>
      </c>
      <c r="D228" t="str">
        <f>'2015'!D228</f>
        <v>IMDTF</v>
      </c>
      <c r="E228" t="str">
        <f>'2015'!E228</f>
        <v>UP</v>
      </c>
      <c r="F228" t="str">
        <f>'2015'!F228</f>
        <v>FLO_MARK</v>
      </c>
      <c r="G228">
        <v>2050</v>
      </c>
      <c r="H228">
        <f>SUMIFS(IND_SavePot2050!$I$7:$I$10001,IND_SavePot2050!$D$7:$D$10001,'2050'!C228,IND_SavePot2050!$K$7:$K$10001,8-RIGHT('2050'!B228,1))*IF(RIGHT(C228,2)="PH",0.5,1)</f>
        <v>0</v>
      </c>
      <c r="I228">
        <f t="shared" si="13"/>
        <v>0</v>
      </c>
      <c r="J228">
        <f t="shared" si="13"/>
        <v>0</v>
      </c>
    </row>
    <row r="229" spans="2:10">
      <c r="B229" t="str">
        <f>'2015'!B229</f>
        <v>INDMDEFFTF-8</v>
      </c>
      <c r="C229" t="str">
        <f>'2015'!C229</f>
        <v>IMDTF</v>
      </c>
      <c r="D229" t="str">
        <f>'2015'!D229</f>
        <v>IMDTF</v>
      </c>
      <c r="E229" t="str">
        <f>'2015'!E229</f>
        <v>UP</v>
      </c>
      <c r="F229" t="str">
        <f>'2015'!F229</f>
        <v>FLO_MARK</v>
      </c>
      <c r="G229">
        <v>2050</v>
      </c>
      <c r="H229">
        <f>SUMIFS(IND_SavePot2050!$I$7:$I$10001,IND_SavePot2050!$D$7:$D$10001,'2050'!C229,IND_SavePot2050!$K$7:$K$10001,8-RIGHT('2050'!B229,1))*IF(RIGHT(C229,2)="PH",0.5,1)</f>
        <v>0</v>
      </c>
      <c r="I229">
        <f t="shared" si="13"/>
        <v>0</v>
      </c>
      <c r="J229">
        <f t="shared" si="13"/>
        <v>0</v>
      </c>
    </row>
    <row r="230" spans="2:10">
      <c r="B230" t="str">
        <f>'2015'!B230</f>
        <v>INDODEFFPH-0</v>
      </c>
      <c r="C230" t="str">
        <f>'2015'!C230</f>
        <v>IODPH</v>
      </c>
      <c r="D230" t="str">
        <f>'2015'!D230</f>
        <v>IODPH</v>
      </c>
      <c r="E230" t="str">
        <f>'2015'!E230</f>
        <v>UP</v>
      </c>
      <c r="F230" t="str">
        <f>'2015'!F230</f>
        <v>FLO_MARK</v>
      </c>
      <c r="G230">
        <v>2050</v>
      </c>
      <c r="H230">
        <f>SUMIFS(IND_SavePot2050!$I$7:$I$10001,IND_SavePot2050!$D$7:$D$10001,'2050'!C230,IND_SavePot2050!$K$7:$K$10001,8-RIGHT('2050'!B230,1))*IF(RIGHT(C230,2)="PH",0.5,1)</f>
        <v>0.26126265639288399</v>
      </c>
      <c r="I230">
        <f t="shared" ref="I230:J245" si="14">H230</f>
        <v>0.26126265639288399</v>
      </c>
      <c r="J230">
        <f t="shared" si="14"/>
        <v>0.26126265639288399</v>
      </c>
    </row>
    <row r="231" spans="2:10">
      <c r="B231" t="str">
        <f>'2015'!B231</f>
        <v>INDODEFFPH-1</v>
      </c>
      <c r="C231" t="str">
        <f>'2015'!C231</f>
        <v>IODPH</v>
      </c>
      <c r="D231" t="str">
        <f>'2015'!D231</f>
        <v>IODPH</v>
      </c>
      <c r="E231" t="str">
        <f>'2015'!E231</f>
        <v>UP</v>
      </c>
      <c r="F231" t="str">
        <f>'2015'!F231</f>
        <v>FLO_MARK</v>
      </c>
      <c r="G231">
        <v>2050</v>
      </c>
      <c r="H231">
        <f>SUMIFS(IND_SavePot2050!$I$7:$I$10001,IND_SavePot2050!$D$7:$D$10001,'2050'!C231,IND_SavePot2050!$K$7:$K$10001,8-RIGHT('2050'!B231,1))*IF(RIGHT(C231,2)="PH",0.5,1)</f>
        <v>6.2154153686235794E-2</v>
      </c>
      <c r="I231">
        <f t="shared" si="14"/>
        <v>6.2154153686235794E-2</v>
      </c>
      <c r="J231">
        <f t="shared" si="14"/>
        <v>6.2154153686235794E-2</v>
      </c>
    </row>
    <row r="232" spans="2:10">
      <c r="B232" t="str">
        <f>'2015'!B232</f>
        <v>INDODEFFPH-2</v>
      </c>
      <c r="C232" t="str">
        <f>'2015'!C232</f>
        <v>IODPH</v>
      </c>
      <c r="D232" t="str">
        <f>'2015'!D232</f>
        <v>IODPH</v>
      </c>
      <c r="E232" t="str">
        <f>'2015'!E232</f>
        <v>UP</v>
      </c>
      <c r="F232" t="str">
        <f>'2015'!F232</f>
        <v>FLO_MARK</v>
      </c>
      <c r="G232">
        <v>2050</v>
      </c>
      <c r="H232">
        <f>SUMIFS(IND_SavePot2050!$I$7:$I$10001,IND_SavePot2050!$D$7:$D$10001,'2050'!C232,IND_SavePot2050!$K$7:$K$10001,8-RIGHT('2050'!B232,1))*IF(RIGHT(C232,2)="PH",0.5,1)</f>
        <v>5.8038479151013851E-2</v>
      </c>
      <c r="I232">
        <f t="shared" si="14"/>
        <v>5.8038479151013851E-2</v>
      </c>
      <c r="J232">
        <f t="shared" si="14"/>
        <v>5.8038479151013851E-2</v>
      </c>
    </row>
    <row r="233" spans="2:10">
      <c r="B233" t="str">
        <f>'2015'!B233</f>
        <v>INDODEFFPH-3</v>
      </c>
      <c r="C233" t="str">
        <f>'2015'!C233</f>
        <v>IODPH</v>
      </c>
      <c r="D233" t="str">
        <f>'2015'!D233</f>
        <v>IODPH</v>
      </c>
      <c r="E233" t="str">
        <f>'2015'!E233</f>
        <v>UP</v>
      </c>
      <c r="F233" t="str">
        <f>'2015'!F233</f>
        <v>FLO_MARK</v>
      </c>
      <c r="G233">
        <v>2050</v>
      </c>
      <c r="H233">
        <f>SUMIFS(IND_SavePot2050!$I$7:$I$10001,IND_SavePot2050!$D$7:$D$10001,'2050'!C233,IND_SavePot2050!$K$7:$K$10001,8-RIGHT('2050'!B233,1))*IF(RIGHT(C233,2)="PH",0.5,1)</f>
        <v>5.8038479151013907E-2</v>
      </c>
      <c r="I233">
        <f t="shared" si="14"/>
        <v>5.8038479151013907E-2</v>
      </c>
      <c r="J233">
        <f t="shared" si="14"/>
        <v>5.8038479151013907E-2</v>
      </c>
    </row>
    <row r="234" spans="2:10">
      <c r="B234" t="str">
        <f>'2015'!B234</f>
        <v>INDODEFFPH-4</v>
      </c>
      <c r="C234" t="str">
        <f>'2015'!C234</f>
        <v>IODPH</v>
      </c>
      <c r="D234" t="str">
        <f>'2015'!D234</f>
        <v>IODPH</v>
      </c>
      <c r="E234" t="str">
        <f>'2015'!E234</f>
        <v>UP</v>
      </c>
      <c r="F234" t="str">
        <f>'2015'!F234</f>
        <v>FLO_MARK</v>
      </c>
      <c r="G234">
        <v>2050</v>
      </c>
      <c r="H234">
        <f>SUMIFS(IND_SavePot2050!$I$7:$I$10001,IND_SavePot2050!$D$7:$D$10001,'2050'!C234,IND_SavePot2050!$K$7:$K$10001,8-RIGHT('2050'!B234,1))*IF(RIGHT(C234,2)="PH",0.5,1)</f>
        <v>4.4644983962318377E-2</v>
      </c>
      <c r="I234">
        <f t="shared" si="14"/>
        <v>4.4644983962318377E-2</v>
      </c>
      <c r="J234">
        <f t="shared" si="14"/>
        <v>4.4644983962318377E-2</v>
      </c>
    </row>
    <row r="235" spans="2:10">
      <c r="B235" t="str">
        <f>'2015'!B235</f>
        <v>INDODEFFPH-5</v>
      </c>
      <c r="C235" t="str">
        <f>'2015'!C235</f>
        <v>IODPH</v>
      </c>
      <c r="D235" t="str">
        <f>'2015'!D235</f>
        <v>IODPH</v>
      </c>
      <c r="E235" t="str">
        <f>'2015'!E235</f>
        <v>UP</v>
      </c>
      <c r="F235" t="str">
        <f>'2015'!F235</f>
        <v>FLO_MARK</v>
      </c>
      <c r="G235">
        <v>2050</v>
      </c>
      <c r="H235">
        <f>SUMIFS(IND_SavePot2050!$I$7:$I$10001,IND_SavePot2050!$D$7:$D$10001,'2050'!C235,IND_SavePot2050!$K$7:$K$10001,8-RIGHT('2050'!B235,1))*IF(RIGHT(C235,2)="PH",0.5,1)</f>
        <v>2.2322491981159182E-2</v>
      </c>
      <c r="I235">
        <f t="shared" si="14"/>
        <v>2.2322491981159182E-2</v>
      </c>
      <c r="J235">
        <f t="shared" si="14"/>
        <v>2.2322491981159182E-2</v>
      </c>
    </row>
    <row r="236" spans="2:10">
      <c r="B236" t="str">
        <f>'2015'!B236</f>
        <v>INDODEFFPH-6</v>
      </c>
      <c r="C236" t="str">
        <f>'2015'!C236</f>
        <v>IODPH</v>
      </c>
      <c r="D236" t="str">
        <f>'2015'!D236</f>
        <v>IODPH</v>
      </c>
      <c r="E236" t="str">
        <f>'2015'!E236</f>
        <v>UP</v>
      </c>
      <c r="F236" t="str">
        <f>'2015'!F236</f>
        <v>FLO_MARK</v>
      </c>
      <c r="G236">
        <v>2050</v>
      </c>
      <c r="H236">
        <f>SUMIFS(IND_SavePot2050!$I$7:$I$10001,IND_SavePot2050!$D$7:$D$10001,'2050'!C236,IND_SavePot2050!$K$7:$K$10001,8-RIGHT('2050'!B236,1))*IF(RIGHT(C236,2)="PH",0.5,1)</f>
        <v>2.4554741179275065E-2</v>
      </c>
      <c r="I236">
        <f t="shared" si="14"/>
        <v>2.4554741179275065E-2</v>
      </c>
      <c r="J236">
        <f t="shared" si="14"/>
        <v>2.4554741179275065E-2</v>
      </c>
    </row>
    <row r="237" spans="2:10">
      <c r="B237" t="str">
        <f>'2015'!B237</f>
        <v>INDODEFFPH-7</v>
      </c>
      <c r="C237" t="str">
        <f>'2015'!C237</f>
        <v>IODPH</v>
      </c>
      <c r="D237" t="str">
        <f>'2015'!D237</f>
        <v>IODPH</v>
      </c>
      <c r="E237" t="str">
        <f>'2015'!E237</f>
        <v>UP</v>
      </c>
      <c r="F237" t="str">
        <f>'2015'!F237</f>
        <v>FLO_MARK</v>
      </c>
      <c r="G237">
        <v>2050</v>
      </c>
      <c r="H237">
        <f>SUMIFS(IND_SavePot2050!$I$7:$I$10001,IND_SavePot2050!$D$7:$D$10001,'2050'!C237,IND_SavePot2050!$K$7:$K$10001,8-RIGHT('2050'!B237,1))*IF(RIGHT(C237,2)="PH",0.5,1)</f>
        <v>1.1161245990579605E-2</v>
      </c>
      <c r="I237">
        <f t="shared" si="14"/>
        <v>1.1161245990579605E-2</v>
      </c>
      <c r="J237">
        <f t="shared" si="14"/>
        <v>1.1161245990579605E-2</v>
      </c>
    </row>
    <row r="238" spans="2:10">
      <c r="B238" t="str">
        <f>'2015'!B238</f>
        <v>INDODEFFPH-8</v>
      </c>
      <c r="C238" t="str">
        <f>'2015'!C238</f>
        <v>IODPH</v>
      </c>
      <c r="D238" t="str">
        <f>'2015'!D238</f>
        <v>IODPH</v>
      </c>
      <c r="E238" t="str">
        <f>'2015'!E238</f>
        <v>UP</v>
      </c>
      <c r="F238" t="str">
        <f>'2015'!F238</f>
        <v>FLO_MARK</v>
      </c>
      <c r="G238">
        <v>2050</v>
      </c>
      <c r="H238">
        <f>SUMIFS(IND_SavePot2050!$I$7:$I$10001,IND_SavePot2050!$D$7:$D$10001,'2050'!C238,IND_SavePot2050!$K$7:$K$10001,8-RIGHT('2050'!B238,1))*IF(RIGHT(C238,2)="PH",0.5,1)</f>
        <v>0</v>
      </c>
      <c r="I238">
        <f t="shared" si="14"/>
        <v>0</v>
      </c>
      <c r="J238">
        <f t="shared" si="14"/>
        <v>0</v>
      </c>
    </row>
    <row r="239" spans="2:10">
      <c r="B239" t="str">
        <f>'2015'!B239</f>
        <v>INDODEFFSH-0</v>
      </c>
      <c r="C239" t="str">
        <f>'2015'!C239</f>
        <v>IODSH</v>
      </c>
      <c r="D239" t="str">
        <f>'2015'!D239</f>
        <v>IODSH</v>
      </c>
      <c r="E239" t="str">
        <f>'2015'!E239</f>
        <v>UP</v>
      </c>
      <c r="F239" t="str">
        <f>'2015'!F239</f>
        <v>FLO_MARK</v>
      </c>
      <c r="G239">
        <v>2050</v>
      </c>
      <c r="H239">
        <f>SUMIFS(IND_SavePot2050!$I$7:$I$10001,IND_SavePot2050!$D$7:$D$10001,'2050'!C239,IND_SavePot2050!$K$7:$K$10001,8-RIGHT('2050'!B239,1))*IF(RIGHT(C239,2)="PH",0.5,1)</f>
        <v>6.8292812420915089E-2</v>
      </c>
      <c r="I239">
        <f t="shared" si="14"/>
        <v>6.8292812420915089E-2</v>
      </c>
      <c r="J239">
        <f t="shared" si="14"/>
        <v>6.8292812420915089E-2</v>
      </c>
    </row>
    <row r="240" spans="2:10">
      <c r="B240" t="str">
        <f>'2015'!B240</f>
        <v>INDODEFFSH-1</v>
      </c>
      <c r="C240" t="str">
        <f>'2015'!C240</f>
        <v>IODSH</v>
      </c>
      <c r="D240" t="str">
        <f>'2015'!D240</f>
        <v>IODSH</v>
      </c>
      <c r="E240" t="str">
        <f>'2015'!E240</f>
        <v>UP</v>
      </c>
      <c r="F240" t="str">
        <f>'2015'!F240</f>
        <v>FLO_MARK</v>
      </c>
      <c r="G240">
        <v>2050</v>
      </c>
      <c r="H240">
        <f>SUMIFS(IND_SavePot2050!$I$7:$I$10001,IND_SavePot2050!$D$7:$D$10001,'2050'!C240,IND_SavePot2050!$K$7:$K$10001,8-RIGHT('2050'!B240,1))*IF(RIGHT(C240,2)="PH",0.5,1)</f>
        <v>1.7073203105228786E-2</v>
      </c>
      <c r="I240">
        <f t="shared" si="14"/>
        <v>1.7073203105228786E-2</v>
      </c>
      <c r="J240">
        <f t="shared" si="14"/>
        <v>1.7073203105228786E-2</v>
      </c>
    </row>
    <row r="241" spans="2:10">
      <c r="B241" t="str">
        <f>'2015'!B241</f>
        <v>INDODEFFSH-2</v>
      </c>
      <c r="C241" t="str">
        <f>'2015'!C241</f>
        <v>IODSH</v>
      </c>
      <c r="D241" t="str">
        <f>'2015'!D241</f>
        <v>IODSH</v>
      </c>
      <c r="E241" t="str">
        <f>'2015'!E241</f>
        <v>UP</v>
      </c>
      <c r="F241" t="str">
        <f>'2015'!F241</f>
        <v>FLO_MARK</v>
      </c>
      <c r="G241">
        <v>2050</v>
      </c>
      <c r="H241">
        <f>SUMIFS(IND_SavePot2050!$I$7:$I$10001,IND_SavePot2050!$D$7:$D$10001,'2050'!C241,IND_SavePot2050!$K$7:$K$10001,8-RIGHT('2050'!B241,1))*IF(RIGHT(C241,2)="PH",0.5,1)</f>
        <v>2.5609804657843127E-2</v>
      </c>
      <c r="I241">
        <f t="shared" si="14"/>
        <v>2.5609804657843127E-2</v>
      </c>
      <c r="J241">
        <f t="shared" si="14"/>
        <v>2.5609804657843127E-2</v>
      </c>
    </row>
    <row r="242" spans="2:10">
      <c r="B242" t="str">
        <f>'2015'!B242</f>
        <v>INDODEFFSH-3</v>
      </c>
      <c r="C242" t="str">
        <f>'2015'!C242</f>
        <v>IODSH</v>
      </c>
      <c r="D242" t="str">
        <f>'2015'!D242</f>
        <v>IODSH</v>
      </c>
      <c r="E242" t="str">
        <f>'2015'!E242</f>
        <v>UP</v>
      </c>
      <c r="F242" t="str">
        <f>'2015'!F242</f>
        <v>FLO_MARK</v>
      </c>
      <c r="G242">
        <v>2050</v>
      </c>
      <c r="H242">
        <f>SUMIFS(IND_SavePot2050!$I$7:$I$10001,IND_SavePot2050!$D$7:$D$10001,'2050'!C242,IND_SavePot2050!$K$7:$K$10001,8-RIGHT('2050'!B242,1))*IF(RIGHT(C242,2)="PH",0.5,1)</f>
        <v>2.5609804657843183E-2</v>
      </c>
      <c r="I242">
        <f t="shared" si="14"/>
        <v>2.5609804657843183E-2</v>
      </c>
      <c r="J242">
        <f t="shared" si="14"/>
        <v>2.5609804657843183E-2</v>
      </c>
    </row>
    <row r="243" spans="2:10">
      <c r="B243" t="str">
        <f>'2015'!B243</f>
        <v>INDODEFFSH-4</v>
      </c>
      <c r="C243" t="str">
        <f>'2015'!C243</f>
        <v>IODSH</v>
      </c>
      <c r="D243" t="str">
        <f>'2015'!D243</f>
        <v>IODSH</v>
      </c>
      <c r="E243" t="str">
        <f>'2015'!E243</f>
        <v>UP</v>
      </c>
      <c r="F243" t="str">
        <f>'2015'!F243</f>
        <v>FLO_MARK</v>
      </c>
      <c r="G243">
        <v>2050</v>
      </c>
      <c r="H243">
        <f>SUMIFS(IND_SavePot2050!$I$7:$I$10001,IND_SavePot2050!$D$7:$D$10001,'2050'!C243,IND_SavePot2050!$K$7:$K$10001,8-RIGHT('2050'!B243,1))*IF(RIGHT(C243,2)="PH",0.5,1)</f>
        <v>1.7073203105228786E-2</v>
      </c>
      <c r="I243">
        <f t="shared" si="14"/>
        <v>1.7073203105228786E-2</v>
      </c>
      <c r="J243">
        <f t="shared" si="14"/>
        <v>1.7073203105228786E-2</v>
      </c>
    </row>
    <row r="244" spans="2:10">
      <c r="B244" t="str">
        <f>'2015'!B244</f>
        <v>INDODEFFSH-5</v>
      </c>
      <c r="C244" t="str">
        <f>'2015'!C244</f>
        <v>IODSH</v>
      </c>
      <c r="D244" t="str">
        <f>'2015'!D244</f>
        <v>IODSH</v>
      </c>
      <c r="E244" t="str">
        <f>'2015'!E244</f>
        <v>UP</v>
      </c>
      <c r="F244" t="str">
        <f>'2015'!F244</f>
        <v>FLO_MARK</v>
      </c>
      <c r="G244">
        <v>2050</v>
      </c>
      <c r="H244">
        <f>SUMIFS(IND_SavePot2050!$I$7:$I$10001,IND_SavePot2050!$D$7:$D$10001,'2050'!C244,IND_SavePot2050!$K$7:$K$10001,8-RIGHT('2050'!B244,1))*IF(RIGHT(C244,2)="PH",0.5,1)</f>
        <v>2.5609804657843183E-2</v>
      </c>
      <c r="I244">
        <f t="shared" si="14"/>
        <v>2.5609804657843183E-2</v>
      </c>
      <c r="J244">
        <f t="shared" si="14"/>
        <v>2.5609804657843183E-2</v>
      </c>
    </row>
    <row r="245" spans="2:10">
      <c r="B245" t="str">
        <f>'2015'!B245</f>
        <v>INDODEFFSH-6</v>
      </c>
      <c r="C245" t="str">
        <f>'2015'!C245</f>
        <v>IODSH</v>
      </c>
      <c r="D245" t="str">
        <f>'2015'!D245</f>
        <v>IODSH</v>
      </c>
      <c r="E245" t="str">
        <f>'2015'!E245</f>
        <v>UP</v>
      </c>
      <c r="F245" t="str">
        <f>'2015'!F245</f>
        <v>FLO_MARK</v>
      </c>
      <c r="G245">
        <v>2050</v>
      </c>
      <c r="H245">
        <f>SUMIFS(IND_SavePot2050!$I$7:$I$10001,IND_SavePot2050!$D$7:$D$10001,'2050'!C245,IND_SavePot2050!$K$7:$K$10001,8-RIGHT('2050'!B245,1))*IF(RIGHT(C245,2)="PH",0.5,1)</f>
        <v>2.5609804657843183E-2</v>
      </c>
      <c r="I245">
        <f t="shared" si="14"/>
        <v>2.5609804657843183E-2</v>
      </c>
      <c r="J245">
        <f t="shared" si="14"/>
        <v>2.5609804657843183E-2</v>
      </c>
    </row>
    <row r="246" spans="2:10">
      <c r="B246" t="str">
        <f>'2015'!B246</f>
        <v>INDODEFFSH-7</v>
      </c>
      <c r="C246" t="str">
        <f>'2015'!C246</f>
        <v>IODSH</v>
      </c>
      <c r="D246" t="str">
        <f>'2015'!D246</f>
        <v>IODSH</v>
      </c>
      <c r="E246" t="str">
        <f>'2015'!E246</f>
        <v>UP</v>
      </c>
      <c r="F246" t="str">
        <f>'2015'!F246</f>
        <v>FLO_MARK</v>
      </c>
      <c r="G246">
        <v>2050</v>
      </c>
      <c r="H246">
        <f>SUMIFS(IND_SavePot2050!$I$7:$I$10001,IND_SavePot2050!$D$7:$D$10001,'2050'!C246,IND_SavePot2050!$K$7:$K$10001,8-RIGHT('2050'!B246,1))*IF(RIGHT(C246,2)="PH",0.5,1)</f>
        <v>1.7073203105228682E-2</v>
      </c>
      <c r="I246">
        <f t="shared" ref="I246:J261" si="15">H246</f>
        <v>1.7073203105228682E-2</v>
      </c>
      <c r="J246">
        <f t="shared" si="15"/>
        <v>1.7073203105228682E-2</v>
      </c>
    </row>
    <row r="247" spans="2:10">
      <c r="B247" t="str">
        <f>'2015'!B247</f>
        <v>INDODEFFSH-8</v>
      </c>
      <c r="C247" t="str">
        <f>'2015'!C247</f>
        <v>IODSH</v>
      </c>
      <c r="D247" t="str">
        <f>'2015'!D247</f>
        <v>IODSH</v>
      </c>
      <c r="E247" t="str">
        <f>'2015'!E247</f>
        <v>UP</v>
      </c>
      <c r="F247" t="str">
        <f>'2015'!F247</f>
        <v>FLO_MARK</v>
      </c>
      <c r="G247">
        <v>2050</v>
      </c>
      <c r="H247">
        <f>SUMIFS(IND_SavePot2050!$I$7:$I$10001,IND_SavePot2050!$D$7:$D$10001,'2050'!C247,IND_SavePot2050!$K$7:$K$10001,8-RIGHT('2050'!B247,1))*IF(RIGHT(C247,2)="PH",0.5,1)</f>
        <v>0.29024445278888933</v>
      </c>
      <c r="I247">
        <f t="shared" si="15"/>
        <v>0.29024445278888933</v>
      </c>
      <c r="J247">
        <f t="shared" si="15"/>
        <v>0.29024445278888933</v>
      </c>
    </row>
    <row r="248" spans="2:10">
      <c r="B248" t="str">
        <f>'2015'!B248</f>
        <v>INDODEFFLA-0</v>
      </c>
      <c r="C248" t="str">
        <f>'2015'!C248</f>
        <v>IODLA</v>
      </c>
      <c r="D248" t="str">
        <f>'2015'!D248</f>
        <v>IODLA</v>
      </c>
      <c r="E248" t="str">
        <f>'2015'!E248</f>
        <v>UP</v>
      </c>
      <c r="F248" t="str">
        <f>'2015'!F248</f>
        <v>FLO_MARK</v>
      </c>
      <c r="G248">
        <v>2050</v>
      </c>
      <c r="H248">
        <f>SUMIFS(IND_SavePot2050!$I$7:$I$10001,IND_SavePot2050!$D$7:$D$10001,'2050'!C248,IND_SavePot2050!$K$7:$K$10001,8-RIGHT('2050'!B248,1))*IF(RIGHT(C248,2)="PH",0.5,1)</f>
        <v>0.13473265055913861</v>
      </c>
      <c r="I248">
        <f t="shared" si="15"/>
        <v>0.13473265055913861</v>
      </c>
      <c r="J248">
        <f t="shared" si="15"/>
        <v>0.13473265055913861</v>
      </c>
    </row>
    <row r="249" spans="2:10">
      <c r="B249" t="str">
        <f>'2015'!B249</f>
        <v>INDODEFFLA-1</v>
      </c>
      <c r="C249" t="str">
        <f>'2015'!C249</f>
        <v>IODLA</v>
      </c>
      <c r="D249" t="str">
        <f>'2015'!D249</f>
        <v>IODLA</v>
      </c>
      <c r="E249" t="str">
        <f>'2015'!E249</f>
        <v>UP</v>
      </c>
      <c r="F249" t="str">
        <f>'2015'!F249</f>
        <v>FLO_MARK</v>
      </c>
      <c r="G249">
        <v>2050</v>
      </c>
      <c r="H249">
        <f>SUMIFS(IND_SavePot2050!$I$7:$I$10001,IND_SavePot2050!$D$7:$D$10001,'2050'!C249,IND_SavePot2050!$K$7:$K$10001,8-RIGHT('2050'!B249,1))*IF(RIGHT(C249,2)="PH",0.5,1)</f>
        <v>7.9254500328905051E-3</v>
      </c>
      <c r="I249">
        <f t="shared" si="15"/>
        <v>7.9254500328905051E-3</v>
      </c>
      <c r="J249">
        <f t="shared" si="15"/>
        <v>7.9254500328905051E-3</v>
      </c>
    </row>
    <row r="250" spans="2:10">
      <c r="B250" t="str">
        <f>'2015'!B250</f>
        <v>INDODEFFLA-2</v>
      </c>
      <c r="C250" t="str">
        <f>'2015'!C250</f>
        <v>IODLA</v>
      </c>
      <c r="D250" t="str">
        <f>'2015'!D250</f>
        <v>IODLA</v>
      </c>
      <c r="E250" t="str">
        <f>'2015'!E250</f>
        <v>UP</v>
      </c>
      <c r="F250" t="str">
        <f>'2015'!F250</f>
        <v>FLO_MARK</v>
      </c>
      <c r="G250">
        <v>2050</v>
      </c>
      <c r="H250">
        <f>SUMIFS(IND_SavePot2050!$I$7:$I$10001,IND_SavePot2050!$D$7:$D$10001,'2050'!C250,IND_SavePot2050!$K$7:$K$10001,8-RIGHT('2050'!B250,1))*IF(RIGHT(C250,2)="PH",0.5,1)</f>
        <v>1.585090006578101E-2</v>
      </c>
      <c r="I250">
        <f t="shared" si="15"/>
        <v>1.585090006578101E-2</v>
      </c>
      <c r="J250">
        <f t="shared" si="15"/>
        <v>1.585090006578101E-2</v>
      </c>
    </row>
    <row r="251" spans="2:10">
      <c r="B251" t="str">
        <f>'2015'!B251</f>
        <v>INDODEFFLA-3</v>
      </c>
      <c r="C251" t="str">
        <f>'2015'!C251</f>
        <v>IODLA</v>
      </c>
      <c r="D251" t="str">
        <f>'2015'!D251</f>
        <v>IODLA</v>
      </c>
      <c r="E251" t="str">
        <f>'2015'!E251</f>
        <v>UP</v>
      </c>
      <c r="F251" t="str">
        <f>'2015'!F251</f>
        <v>FLO_MARK</v>
      </c>
      <c r="G251">
        <v>2050</v>
      </c>
      <c r="H251">
        <f>SUMIFS(IND_SavePot2050!$I$7:$I$10001,IND_SavePot2050!$D$7:$D$10001,'2050'!C251,IND_SavePot2050!$K$7:$K$10001,8-RIGHT('2050'!B251,1))*IF(RIGHT(C251,2)="PH",0.5,1)</f>
        <v>8.3134050608634942E-3</v>
      </c>
      <c r="I251">
        <f t="shared" si="15"/>
        <v>8.3134050608634942E-3</v>
      </c>
      <c r="J251">
        <f t="shared" si="15"/>
        <v>8.3134050608634942E-3</v>
      </c>
    </row>
    <row r="252" spans="2:10">
      <c r="B252" t="str">
        <f>'2015'!B252</f>
        <v>INDODEFFLA-4</v>
      </c>
      <c r="C252" t="str">
        <f>'2015'!C252</f>
        <v>IODLA</v>
      </c>
      <c r="D252" t="str">
        <f>'2015'!D252</f>
        <v>IODLA</v>
      </c>
      <c r="E252" t="str">
        <f>'2015'!E252</f>
        <v>UP</v>
      </c>
      <c r="F252" t="str">
        <f>'2015'!F252</f>
        <v>FLO_MARK</v>
      </c>
      <c r="G252">
        <v>2050</v>
      </c>
      <c r="H252">
        <f>SUMIFS(IND_SavePot2050!$I$7:$I$10001,IND_SavePot2050!$D$7:$D$10001,'2050'!C252,IND_SavePot2050!$K$7:$K$10001,8-RIGHT('2050'!B252,1))*IF(RIGHT(C252,2)="PH",0.5,1)</f>
        <v>8.3134050608635358E-3</v>
      </c>
      <c r="I252">
        <f t="shared" si="15"/>
        <v>8.3134050608635358E-3</v>
      </c>
      <c r="J252">
        <f t="shared" si="15"/>
        <v>8.3134050608635358E-3</v>
      </c>
    </row>
    <row r="253" spans="2:10">
      <c r="B253" t="str">
        <f>'2015'!B253</f>
        <v>INDODEFFLA-5</v>
      </c>
      <c r="C253" t="str">
        <f>'2015'!C253</f>
        <v>IODLA</v>
      </c>
      <c r="D253" t="str">
        <f>'2015'!D253</f>
        <v>IODLA</v>
      </c>
      <c r="E253" t="str">
        <f>'2015'!E253</f>
        <v>UP</v>
      </c>
      <c r="F253" t="str">
        <f>'2015'!F253</f>
        <v>FLO_MARK</v>
      </c>
      <c r="G253">
        <v>2050</v>
      </c>
      <c r="H253">
        <f>SUMIFS(IND_SavePot2050!$I$7:$I$10001,IND_SavePot2050!$D$7:$D$10001,'2050'!C253,IND_SavePot2050!$K$7:$K$10001,8-RIGHT('2050'!B253,1))*IF(RIGHT(C253,2)="PH",0.5,1)</f>
        <v>4.1567025304317575E-3</v>
      </c>
      <c r="I253">
        <f t="shared" si="15"/>
        <v>4.1567025304317575E-3</v>
      </c>
      <c r="J253">
        <f t="shared" si="15"/>
        <v>4.1567025304317575E-3</v>
      </c>
    </row>
    <row r="254" spans="2:10">
      <c r="B254" t="str">
        <f>'2015'!B254</f>
        <v>INDODEFFLA-6</v>
      </c>
      <c r="C254" t="str">
        <f>'2015'!C254</f>
        <v>IODLA</v>
      </c>
      <c r="D254" t="str">
        <f>'2015'!D254</f>
        <v>IODLA</v>
      </c>
      <c r="E254" t="str">
        <f>'2015'!E254</f>
        <v>UP</v>
      </c>
      <c r="F254" t="str">
        <f>'2015'!F254</f>
        <v>FLO_MARK</v>
      </c>
      <c r="G254">
        <v>2050</v>
      </c>
      <c r="H254">
        <f>SUMIFS(IND_SavePot2050!$I$7:$I$10001,IND_SavePot2050!$D$7:$D$10001,'2050'!C254,IND_SavePot2050!$K$7:$K$10001,8-RIGHT('2050'!B254,1))*IF(RIGHT(C254,2)="PH",0.5,1)</f>
        <v>8.3134050608635757E-3</v>
      </c>
      <c r="I254">
        <f t="shared" si="15"/>
        <v>8.3134050608635757E-3</v>
      </c>
      <c r="J254">
        <f t="shared" si="15"/>
        <v>8.3134050608635757E-3</v>
      </c>
    </row>
    <row r="255" spans="2:10">
      <c r="B255" t="str">
        <f>'2015'!B255</f>
        <v>INDODEFFLA-7</v>
      </c>
      <c r="C255" t="str">
        <f>'2015'!C255</f>
        <v>IODLA</v>
      </c>
      <c r="D255" t="str">
        <f>'2015'!D255</f>
        <v>IODLA</v>
      </c>
      <c r="E255" t="str">
        <f>'2015'!E255</f>
        <v>UP</v>
      </c>
      <c r="F255" t="str">
        <f>'2015'!F255</f>
        <v>FLO_MARK</v>
      </c>
      <c r="G255">
        <v>2050</v>
      </c>
      <c r="H255">
        <f>SUMIFS(IND_SavePot2050!$I$7:$I$10001,IND_SavePot2050!$D$7:$D$10001,'2050'!C255,IND_SavePot2050!$K$7:$K$10001,8-RIGHT('2050'!B255,1))*IF(RIGHT(C255,2)="PH",0.5,1)</f>
        <v>8.313405060863515E-3</v>
      </c>
      <c r="I255">
        <f t="shared" si="15"/>
        <v>8.313405060863515E-3</v>
      </c>
      <c r="J255">
        <f t="shared" si="15"/>
        <v>8.313405060863515E-3</v>
      </c>
    </row>
    <row r="256" spans="2:10">
      <c r="B256" t="str">
        <f>'2015'!B256</f>
        <v>INDODEFFLA-8</v>
      </c>
      <c r="C256" t="str">
        <f>'2015'!C256</f>
        <v>IODLA</v>
      </c>
      <c r="D256" t="str">
        <f>'2015'!D256</f>
        <v>IODLA</v>
      </c>
      <c r="E256" t="str">
        <f>'2015'!E256</f>
        <v>UP</v>
      </c>
      <c r="F256" t="str">
        <f>'2015'!F256</f>
        <v>FLO_MARK</v>
      </c>
      <c r="G256">
        <v>2050</v>
      </c>
      <c r="H256">
        <f>SUMIFS(IND_SavePot2050!$I$7:$I$10001,IND_SavePot2050!$D$7:$D$10001,'2050'!C256,IND_SavePot2050!$K$7:$K$10001,8-RIGHT('2050'!B256,1))*IF(RIGHT(C256,2)="PH",0.5,1)</f>
        <v>0.49157277618587131</v>
      </c>
      <c r="I256">
        <f t="shared" si="15"/>
        <v>0.49157277618587131</v>
      </c>
      <c r="J256">
        <f t="shared" si="15"/>
        <v>0.49157277618587131</v>
      </c>
    </row>
    <row r="257" spans="2:10">
      <c r="B257" t="str">
        <f>'2015'!B257</f>
        <v>INDODEFFEM-0</v>
      </c>
      <c r="C257" t="str">
        <f>'2015'!C257</f>
        <v>IODEM</v>
      </c>
      <c r="D257" t="str">
        <f>'2015'!D257</f>
        <v>IODEM</v>
      </c>
      <c r="E257" t="str">
        <f>'2015'!E257</f>
        <v>UP</v>
      </c>
      <c r="F257" t="str">
        <f>'2015'!F257</f>
        <v>FLO_MARK</v>
      </c>
      <c r="G257">
        <v>2050</v>
      </c>
      <c r="H257">
        <f>SUMIFS(IND_SavePot2050!$I$7:$I$10001,IND_SavePot2050!$D$7:$D$10001,'2050'!C257,IND_SavePot2050!$K$7:$K$10001,8-RIGHT('2050'!B257,1))*IF(RIGHT(C257,2)="PH",0.5,1)</f>
        <v>0.13299250596293732</v>
      </c>
      <c r="I257">
        <f t="shared" si="15"/>
        <v>0.13299250596293732</v>
      </c>
      <c r="J257">
        <f t="shared" si="15"/>
        <v>0.13299250596293732</v>
      </c>
    </row>
    <row r="258" spans="2:10">
      <c r="B258" t="str">
        <f>'2015'!B258</f>
        <v>INDODEFFEM-1</v>
      </c>
      <c r="C258" t="str">
        <f>'2015'!C258</f>
        <v>IODEM</v>
      </c>
      <c r="D258" t="str">
        <f>'2015'!D258</f>
        <v>IODEM</v>
      </c>
      <c r="E258" t="str">
        <f>'2015'!E258</f>
        <v>UP</v>
      </c>
      <c r="F258" t="str">
        <f>'2015'!F258</f>
        <v>FLO_MARK</v>
      </c>
      <c r="G258">
        <v>2050</v>
      </c>
      <c r="H258">
        <f>SUMIFS(IND_SavePot2050!$I$7:$I$10001,IND_SavePot2050!$D$7:$D$10001,'2050'!C258,IND_SavePot2050!$K$7:$K$10001,8-RIGHT('2050'!B258,1))*IF(RIGHT(C258,2)="PH",0.5,1)</f>
        <v>1.5646177172110268E-2</v>
      </c>
      <c r="I258">
        <f t="shared" si="15"/>
        <v>1.5646177172110268E-2</v>
      </c>
      <c r="J258">
        <f t="shared" si="15"/>
        <v>1.5646177172110268E-2</v>
      </c>
    </row>
    <row r="259" spans="2:10">
      <c r="B259" t="str">
        <f>'2015'!B259</f>
        <v>INDODEFFEM-2</v>
      </c>
      <c r="C259" t="str">
        <f>'2015'!C259</f>
        <v>IODEM</v>
      </c>
      <c r="D259" t="str">
        <f>'2015'!D259</f>
        <v>IODEM</v>
      </c>
      <c r="E259" t="str">
        <f>'2015'!E259</f>
        <v>UP</v>
      </c>
      <c r="F259" t="str">
        <f>'2015'!F259</f>
        <v>FLO_MARK</v>
      </c>
      <c r="G259">
        <v>2050</v>
      </c>
      <c r="H259">
        <f>SUMIFS(IND_SavePot2050!$I$7:$I$10001,IND_SavePot2050!$D$7:$D$10001,'2050'!C259,IND_SavePot2050!$K$7:$K$10001,8-RIGHT('2050'!B259,1))*IF(RIGHT(C259,2)="PH",0.5,1)</f>
        <v>1.2471185634962811E-2</v>
      </c>
      <c r="I259">
        <f t="shared" si="15"/>
        <v>1.2471185634962811E-2</v>
      </c>
      <c r="J259">
        <f t="shared" si="15"/>
        <v>1.2471185634962811E-2</v>
      </c>
    </row>
    <row r="260" spans="2:10">
      <c r="B260" t="str">
        <f>'2015'!B260</f>
        <v>INDODEFFEM-3</v>
      </c>
      <c r="C260" t="str">
        <f>'2015'!C260</f>
        <v>IODEM</v>
      </c>
      <c r="D260" t="str">
        <f>'2015'!D260</f>
        <v>IODEM</v>
      </c>
      <c r="E260" t="str">
        <f>'2015'!E260</f>
        <v>UP</v>
      </c>
      <c r="F260" t="str">
        <f>'2015'!F260</f>
        <v>FLO_MARK</v>
      </c>
      <c r="G260">
        <v>2050</v>
      </c>
      <c r="H260">
        <f>SUMIFS(IND_SavePot2050!$I$7:$I$10001,IND_SavePot2050!$D$7:$D$10001,'2050'!C260,IND_SavePot2050!$K$7:$K$10001,8-RIGHT('2050'!B260,1))*IF(RIGHT(C260,2)="PH",0.5,1)</f>
        <v>9.2961940978153329E-3</v>
      </c>
      <c r="I260">
        <f t="shared" si="15"/>
        <v>9.2961940978153329E-3</v>
      </c>
      <c r="J260">
        <f t="shared" si="15"/>
        <v>9.2961940978153329E-3</v>
      </c>
    </row>
    <row r="261" spans="2:10">
      <c r="B261" t="str">
        <f>'2015'!B261</f>
        <v>INDODEFFEM-4</v>
      </c>
      <c r="C261" t="str">
        <f>'2015'!C261</f>
        <v>IODEM</v>
      </c>
      <c r="D261" t="str">
        <f>'2015'!D261</f>
        <v>IODEM</v>
      </c>
      <c r="E261" t="str">
        <f>'2015'!E261</f>
        <v>UP</v>
      </c>
      <c r="F261" t="str">
        <f>'2015'!F261</f>
        <v>FLO_MARK</v>
      </c>
      <c r="G261">
        <v>2050</v>
      </c>
      <c r="H261">
        <f>SUMIFS(IND_SavePot2050!$I$7:$I$10001,IND_SavePot2050!$D$7:$D$10001,'2050'!C261,IND_SavePot2050!$K$7:$K$10001,8-RIGHT('2050'!B261,1))*IF(RIGHT(C261,2)="PH",0.5,1)</f>
        <v>4.648097048907676E-3</v>
      </c>
      <c r="I261">
        <f t="shared" si="15"/>
        <v>4.648097048907676E-3</v>
      </c>
      <c r="J261">
        <f t="shared" si="15"/>
        <v>4.648097048907676E-3</v>
      </c>
    </row>
    <row r="262" spans="2:10">
      <c r="B262" t="str">
        <f>'2015'!B262</f>
        <v>INDODEFFEM-5</v>
      </c>
      <c r="C262" t="str">
        <f>'2015'!C262</f>
        <v>IODEM</v>
      </c>
      <c r="D262" t="str">
        <f>'2015'!D262</f>
        <v>IODEM</v>
      </c>
      <c r="E262" t="str">
        <f>'2015'!E262</f>
        <v>UP</v>
      </c>
      <c r="F262" t="str">
        <f>'2015'!F262</f>
        <v>FLO_MARK</v>
      </c>
      <c r="G262">
        <v>2050</v>
      </c>
      <c r="H262">
        <f>SUMIFS(IND_SavePot2050!$I$7:$I$10001,IND_SavePot2050!$D$7:$D$10001,'2050'!C262,IND_SavePot2050!$K$7:$K$10001,8-RIGHT('2050'!B262,1))*IF(RIGHT(C262,2)="PH",0.5,1)</f>
        <v>9.2961940978153121E-3</v>
      </c>
      <c r="I262">
        <f t="shared" ref="I262:J277" si="16">H262</f>
        <v>9.2961940978153121E-3</v>
      </c>
      <c r="J262">
        <f t="shared" si="16"/>
        <v>9.2961940978153121E-3</v>
      </c>
    </row>
    <row r="263" spans="2:10">
      <c r="B263" t="str">
        <f>'2015'!B263</f>
        <v>INDODEFFEM-6</v>
      </c>
      <c r="C263" t="str">
        <f>'2015'!C263</f>
        <v>IODEM</v>
      </c>
      <c r="D263" t="str">
        <f>'2015'!D263</f>
        <v>IODEM</v>
      </c>
      <c r="E263" t="str">
        <f>'2015'!E263</f>
        <v>UP</v>
      </c>
      <c r="F263" t="str">
        <f>'2015'!F263</f>
        <v>FLO_MARK</v>
      </c>
      <c r="G263">
        <v>2050</v>
      </c>
      <c r="H263">
        <f>SUMIFS(IND_SavePot2050!$I$7:$I$10001,IND_SavePot2050!$D$7:$D$10001,'2050'!C263,IND_SavePot2050!$K$7:$K$10001,8-RIGHT('2050'!B263,1))*IF(RIGHT(C263,2)="PH",0.5,1)</f>
        <v>9.296194097815352E-3</v>
      </c>
      <c r="I263">
        <f t="shared" si="16"/>
        <v>9.296194097815352E-3</v>
      </c>
      <c r="J263">
        <f t="shared" si="16"/>
        <v>9.296194097815352E-3</v>
      </c>
    </row>
    <row r="264" spans="2:10">
      <c r="B264" t="str">
        <f>'2015'!B264</f>
        <v>INDODEFFEM-7</v>
      </c>
      <c r="C264" t="str">
        <f>'2015'!C264</f>
        <v>IODEM</v>
      </c>
      <c r="D264" t="str">
        <f>'2015'!D264</f>
        <v>IODEM</v>
      </c>
      <c r="E264" t="str">
        <f>'2015'!E264</f>
        <v>UP</v>
      </c>
      <c r="F264" t="str">
        <f>'2015'!F264</f>
        <v>FLO_MARK</v>
      </c>
      <c r="G264">
        <v>2050</v>
      </c>
      <c r="H264">
        <f>SUMIFS(IND_SavePot2050!$I$7:$I$10001,IND_SavePot2050!$D$7:$D$10001,'2050'!C264,IND_SavePot2050!$K$7:$K$10001,8-RIGHT('2050'!B264,1))*IF(RIGHT(C264,2)="PH",0.5,1)</f>
        <v>9.296194097815352E-3</v>
      </c>
      <c r="I264">
        <f t="shared" si="16"/>
        <v>9.296194097815352E-3</v>
      </c>
      <c r="J264">
        <f t="shared" si="16"/>
        <v>9.296194097815352E-3</v>
      </c>
    </row>
    <row r="265" spans="2:10">
      <c r="B265" t="str">
        <f>'2015'!B265</f>
        <v>INDODEFFEM-8</v>
      </c>
      <c r="C265" t="str">
        <f>'2015'!C265</f>
        <v>IODEM</v>
      </c>
      <c r="D265" t="str">
        <f>'2015'!D265</f>
        <v>IODEM</v>
      </c>
      <c r="E265" t="str">
        <f>'2015'!E265</f>
        <v>UP</v>
      </c>
      <c r="F265" t="str">
        <f>'2015'!F265</f>
        <v>FLO_MARK</v>
      </c>
      <c r="G265">
        <v>2050</v>
      </c>
      <c r="H265">
        <f>SUMIFS(IND_SavePot2050!$I$7:$I$10001,IND_SavePot2050!$D$7:$D$10001,'2050'!C265,IND_SavePot2050!$K$7:$K$10001,8-RIGHT('2050'!B265,1))*IF(RIGHT(C265,2)="PH",0.5,1)</f>
        <v>0.18947401436625286</v>
      </c>
      <c r="I265">
        <f t="shared" si="16"/>
        <v>0.18947401436625286</v>
      </c>
      <c r="J265">
        <f t="shared" si="16"/>
        <v>0.18947401436625286</v>
      </c>
    </row>
    <row r="266" spans="2:10">
      <c r="B266" t="str">
        <f>'2015'!B266</f>
        <v>INDODEFFTF-0</v>
      </c>
      <c r="C266" t="str">
        <f>'2015'!C266</f>
        <v>IODTF</v>
      </c>
      <c r="D266" t="str">
        <f>'2015'!D266</f>
        <v>IODTF</v>
      </c>
      <c r="E266" t="str">
        <f>'2015'!E266</f>
        <v>UP</v>
      </c>
      <c r="F266" t="str">
        <f>'2015'!F266</f>
        <v>FLO_MARK</v>
      </c>
      <c r="G266">
        <v>2050</v>
      </c>
      <c r="H266">
        <f>SUMIFS(IND_SavePot2050!$I$7:$I$10001,IND_SavePot2050!$D$7:$D$10001,'2050'!C266,IND_SavePot2050!$K$7:$K$10001,8-RIGHT('2050'!B266,1))*IF(RIGHT(C266,2)="PH",0.5,1)</f>
        <v>2.1783608724621532E-2</v>
      </c>
      <c r="I266">
        <f t="shared" si="16"/>
        <v>2.1783608724621532E-2</v>
      </c>
      <c r="J266">
        <f t="shared" si="16"/>
        <v>2.1783608724621532E-2</v>
      </c>
    </row>
    <row r="267" spans="2:10">
      <c r="B267" t="str">
        <f>'2015'!B267</f>
        <v>INDODEFFTF-1</v>
      </c>
      <c r="C267" t="str">
        <f>'2015'!C267</f>
        <v>IODTF</v>
      </c>
      <c r="D267" t="str">
        <f>'2015'!D267</f>
        <v>IODTF</v>
      </c>
      <c r="E267" t="str">
        <f>'2015'!E267</f>
        <v>UP</v>
      </c>
      <c r="F267" t="str">
        <f>'2015'!F267</f>
        <v>FLO_MARK</v>
      </c>
      <c r="G267">
        <v>2050</v>
      </c>
      <c r="H267">
        <f>SUMIFS(IND_SavePot2050!$I$7:$I$10001,IND_SavePot2050!$D$7:$D$10001,'2050'!C267,IND_SavePot2050!$K$7:$K$10001,8-RIGHT('2050'!B267,1))*IF(RIGHT(C267,2)="PH",0.5,1)</f>
        <v>0</v>
      </c>
      <c r="I267">
        <f t="shared" si="16"/>
        <v>0</v>
      </c>
      <c r="J267">
        <f t="shared" si="16"/>
        <v>0</v>
      </c>
    </row>
    <row r="268" spans="2:10">
      <c r="B268" t="str">
        <f>'2015'!B268</f>
        <v>INDODEFFTF-2</v>
      </c>
      <c r="C268" t="str">
        <f>'2015'!C268</f>
        <v>IODTF</v>
      </c>
      <c r="D268" t="str">
        <f>'2015'!D268</f>
        <v>IODTF</v>
      </c>
      <c r="E268" t="str">
        <f>'2015'!E268</f>
        <v>UP</v>
      </c>
      <c r="F268" t="str">
        <f>'2015'!F268</f>
        <v>FLO_MARK</v>
      </c>
      <c r="G268">
        <v>2050</v>
      </c>
      <c r="H268">
        <f>SUMIFS(IND_SavePot2050!$I$7:$I$10001,IND_SavePot2050!$D$7:$D$10001,'2050'!C268,IND_SavePot2050!$K$7:$K$10001,8-RIGHT('2050'!B268,1))*IF(RIGHT(C268,2)="PH",0.5,1)</f>
        <v>0</v>
      </c>
      <c r="I268">
        <f t="shared" si="16"/>
        <v>0</v>
      </c>
      <c r="J268">
        <f t="shared" si="16"/>
        <v>0</v>
      </c>
    </row>
    <row r="269" spans="2:10">
      <c r="B269" t="str">
        <f>'2015'!B269</f>
        <v>INDODEFFTF-3</v>
      </c>
      <c r="C269" t="str">
        <f>'2015'!C269</f>
        <v>IODTF</v>
      </c>
      <c r="D269" t="str">
        <f>'2015'!D269</f>
        <v>IODTF</v>
      </c>
      <c r="E269" t="str">
        <f>'2015'!E269</f>
        <v>UP</v>
      </c>
      <c r="F269" t="str">
        <f>'2015'!F269</f>
        <v>FLO_MARK</v>
      </c>
      <c r="G269">
        <v>2050</v>
      </c>
      <c r="H269">
        <f>SUMIFS(IND_SavePot2050!$I$7:$I$10001,IND_SavePot2050!$D$7:$D$10001,'2050'!C269,IND_SavePot2050!$K$7:$K$10001,8-RIGHT('2050'!B269,1))*IF(RIGHT(C269,2)="PH",0.5,1)</f>
        <v>0</v>
      </c>
      <c r="I269">
        <f t="shared" si="16"/>
        <v>0</v>
      </c>
      <c r="J269">
        <f t="shared" si="16"/>
        <v>0</v>
      </c>
    </row>
    <row r="270" spans="2:10">
      <c r="B270" t="str">
        <f>'2015'!B270</f>
        <v>INDODEFFTF-4</v>
      </c>
      <c r="C270" t="str">
        <f>'2015'!C270</f>
        <v>IODTF</v>
      </c>
      <c r="D270" t="str">
        <f>'2015'!D270</f>
        <v>IODTF</v>
      </c>
      <c r="E270" t="str">
        <f>'2015'!E270</f>
        <v>UP</v>
      </c>
      <c r="F270" t="str">
        <f>'2015'!F270</f>
        <v>FLO_MARK</v>
      </c>
      <c r="G270">
        <v>2050</v>
      </c>
      <c r="H270">
        <f>SUMIFS(IND_SavePot2050!$I$7:$I$10001,IND_SavePot2050!$D$7:$D$10001,'2050'!C270,IND_SavePot2050!$K$7:$K$10001,8-RIGHT('2050'!B270,1))*IF(RIGHT(C270,2)="PH",0.5,1)</f>
        <v>0</v>
      </c>
      <c r="I270">
        <f t="shared" si="16"/>
        <v>0</v>
      </c>
      <c r="J270">
        <f t="shared" si="16"/>
        <v>0</v>
      </c>
    </row>
    <row r="271" spans="2:10">
      <c r="B271" t="str">
        <f>'2015'!B271</f>
        <v>INDODEFFTF-5</v>
      </c>
      <c r="C271" t="str">
        <f>'2015'!C271</f>
        <v>IODTF</v>
      </c>
      <c r="D271" t="str">
        <f>'2015'!D271</f>
        <v>IODTF</v>
      </c>
      <c r="E271" t="str">
        <f>'2015'!E271</f>
        <v>UP</v>
      </c>
      <c r="F271" t="str">
        <f>'2015'!F271</f>
        <v>FLO_MARK</v>
      </c>
      <c r="G271">
        <v>2050</v>
      </c>
      <c r="H271">
        <f>SUMIFS(IND_SavePot2050!$I$7:$I$10001,IND_SavePot2050!$D$7:$D$10001,'2050'!C271,IND_SavePot2050!$K$7:$K$10001,8-RIGHT('2050'!B271,1))*IF(RIGHT(C271,2)="PH",0.5,1)</f>
        <v>0</v>
      </c>
      <c r="I271">
        <f t="shared" si="16"/>
        <v>0</v>
      </c>
      <c r="J271">
        <f t="shared" si="16"/>
        <v>0</v>
      </c>
    </row>
    <row r="272" spans="2:10">
      <c r="B272" t="str">
        <f>'2015'!B272</f>
        <v>INDODEFFTF-6</v>
      </c>
      <c r="C272" t="str">
        <f>'2015'!C272</f>
        <v>IODTF</v>
      </c>
      <c r="D272" t="str">
        <f>'2015'!D272</f>
        <v>IODTF</v>
      </c>
      <c r="E272" t="str">
        <f>'2015'!E272</f>
        <v>UP</v>
      </c>
      <c r="F272" t="str">
        <f>'2015'!F272</f>
        <v>FLO_MARK</v>
      </c>
      <c r="G272">
        <v>2050</v>
      </c>
      <c r="H272">
        <f>SUMIFS(IND_SavePot2050!$I$7:$I$10001,IND_SavePot2050!$D$7:$D$10001,'2050'!C272,IND_SavePot2050!$K$7:$K$10001,8-RIGHT('2050'!B272,1))*IF(RIGHT(C272,2)="PH",0.5,1)</f>
        <v>0</v>
      </c>
      <c r="I272">
        <f t="shared" si="16"/>
        <v>0</v>
      </c>
      <c r="J272">
        <f t="shared" si="16"/>
        <v>0</v>
      </c>
    </row>
    <row r="273" spans="2:10">
      <c r="B273" t="str">
        <f>'2015'!B273</f>
        <v>INDODEFFTF-7</v>
      </c>
      <c r="C273" t="str">
        <f>'2015'!C273</f>
        <v>IODTF</v>
      </c>
      <c r="D273" t="str">
        <f>'2015'!D273</f>
        <v>IODTF</v>
      </c>
      <c r="E273" t="str">
        <f>'2015'!E273</f>
        <v>UP</v>
      </c>
      <c r="F273" t="str">
        <f>'2015'!F273</f>
        <v>FLO_MARK</v>
      </c>
      <c r="G273">
        <v>2050</v>
      </c>
      <c r="H273">
        <f>SUMIFS(IND_SavePot2050!$I$7:$I$10001,IND_SavePot2050!$D$7:$D$10001,'2050'!C273,IND_SavePot2050!$K$7:$K$10001,8-RIGHT('2050'!B273,1))*IF(RIGHT(C273,2)="PH",0.5,1)</f>
        <v>0</v>
      </c>
      <c r="I273">
        <f t="shared" si="16"/>
        <v>0</v>
      </c>
      <c r="J273">
        <f t="shared" si="16"/>
        <v>0</v>
      </c>
    </row>
    <row r="274" spans="2:10">
      <c r="B274" t="str">
        <f>'2015'!B274</f>
        <v>INDODEFFTF-8</v>
      </c>
      <c r="C274" t="str">
        <f>'2015'!C274</f>
        <v>IODTF</v>
      </c>
      <c r="D274" t="str">
        <f>'2015'!D274</f>
        <v>IODTF</v>
      </c>
      <c r="E274" s="136" t="str">
        <f>'2015'!E274</f>
        <v>UP</v>
      </c>
      <c r="F274" s="136" t="str">
        <f>'2015'!F274</f>
        <v>FLO_MARK</v>
      </c>
      <c r="G274" s="136">
        <v>2050</v>
      </c>
      <c r="H274">
        <f>SUMIFS(IND_SavePot2050!$I$7:$I$10001,IND_SavePot2050!$D$7:$D$10001,'2050'!C274,IND_SavePot2050!$K$7:$K$10001,8-RIGHT('2050'!B274,1))*IF(RIGHT(C274,2)="PH",0.5,1)</f>
        <v>0</v>
      </c>
      <c r="I274">
        <f t="shared" si="16"/>
        <v>0</v>
      </c>
      <c r="J274">
        <f t="shared" si="16"/>
        <v>0</v>
      </c>
    </row>
    <row r="275" spans="2:10">
      <c r="B275" t="str">
        <f>'2015'!B275</f>
        <v>INDTDEFFPH-0</v>
      </c>
      <c r="C275" t="str">
        <f>'2015'!C275</f>
        <v>ITDPH</v>
      </c>
      <c r="D275" t="str">
        <f>'2015'!D275</f>
        <v>ITDPH</v>
      </c>
      <c r="E275" t="str">
        <f>'2015'!E275</f>
        <v>UP</v>
      </c>
      <c r="F275" t="str">
        <f>'2015'!F275</f>
        <v>FLO_MARK</v>
      </c>
      <c r="G275">
        <v>2050</v>
      </c>
      <c r="H275">
        <f>SUMIFS(IND_SavePot2050!$I$7:$I$10001,IND_SavePot2050!$D$7:$D$10001,'2050'!C275,IND_SavePot2050!$K$7:$K$10001,8-RIGHT('2050'!B275,1))*IF(RIGHT(C275,2)="PH",0.5,1)</f>
        <v>0.26927870042320406</v>
      </c>
      <c r="I275">
        <f t="shared" si="16"/>
        <v>0.26927870042320406</v>
      </c>
      <c r="J275">
        <f t="shared" si="16"/>
        <v>0.26927870042320406</v>
      </c>
    </row>
    <row r="276" spans="2:10">
      <c r="B276" t="str">
        <f>'2015'!B276</f>
        <v>INDTDEFFPH-1</v>
      </c>
      <c r="C276" t="str">
        <f>'2015'!C276</f>
        <v>ITDPH</v>
      </c>
      <c r="D276" t="str">
        <f>'2015'!D276</f>
        <v>ITDPH</v>
      </c>
      <c r="E276" t="str">
        <f>'2015'!E276</f>
        <v>UP</v>
      </c>
      <c r="F276" t="str">
        <f>'2015'!F276</f>
        <v>FLO_MARK</v>
      </c>
      <c r="G276">
        <v>2050</v>
      </c>
      <c r="H276">
        <f>SUMIFS(IND_SavePot2050!$I$7:$I$10001,IND_SavePot2050!$D$7:$D$10001,'2050'!C276,IND_SavePot2050!$K$7:$K$10001,8-RIGHT('2050'!B276,1))*IF(RIGHT(C276,2)="PH",0.5,1)</f>
        <v>6.2268225336359471E-2</v>
      </c>
      <c r="I276">
        <f t="shared" si="16"/>
        <v>6.2268225336359471E-2</v>
      </c>
      <c r="J276">
        <f t="shared" si="16"/>
        <v>6.2268225336359471E-2</v>
      </c>
    </row>
    <row r="277" spans="2:10">
      <c r="B277" t="str">
        <f>'2015'!B277</f>
        <v>INDTDEFFPH-2</v>
      </c>
      <c r="C277" t="str">
        <f>'2015'!C277</f>
        <v>ITDPH</v>
      </c>
      <c r="D277" t="str">
        <f>'2015'!D277</f>
        <v>ITDPH</v>
      </c>
      <c r="E277" t="str">
        <f>'2015'!E277</f>
        <v>UP</v>
      </c>
      <c r="F277" t="str">
        <f>'2015'!F277</f>
        <v>FLO_MARK</v>
      </c>
      <c r="G277">
        <v>2050</v>
      </c>
      <c r="H277">
        <f>SUMIFS(IND_SavePot2050!$I$7:$I$10001,IND_SavePot2050!$D$7:$D$10001,'2050'!C277,IND_SavePot2050!$K$7:$K$10001,8-RIGHT('2050'!B277,1))*IF(RIGHT(C277,2)="PH",0.5,1)</f>
        <v>5.9581418372704885E-2</v>
      </c>
      <c r="I277">
        <f t="shared" si="16"/>
        <v>5.9581418372704885E-2</v>
      </c>
      <c r="J277">
        <f t="shared" si="16"/>
        <v>5.9581418372704885E-2</v>
      </c>
    </row>
    <row r="278" spans="2:10">
      <c r="B278" t="str">
        <f>'2015'!B278</f>
        <v>INDTDEFFPH-3</v>
      </c>
      <c r="C278" t="str">
        <f>'2015'!C278</f>
        <v>ITDPH</v>
      </c>
      <c r="D278" t="str">
        <f>'2015'!D278</f>
        <v>ITDPH</v>
      </c>
      <c r="E278" t="str">
        <f>'2015'!E278</f>
        <v>UP</v>
      </c>
      <c r="F278" t="str">
        <f>'2015'!F278</f>
        <v>FLO_MARK</v>
      </c>
      <c r="G278">
        <v>2050</v>
      </c>
      <c r="H278">
        <f>SUMIFS(IND_SavePot2050!$I$7:$I$10001,IND_SavePot2050!$D$7:$D$10001,'2050'!C278,IND_SavePot2050!$K$7:$K$10001,8-RIGHT('2050'!B278,1))*IF(RIGHT(C278,2)="PH",0.5,1)</f>
        <v>5.7374699173715758E-2</v>
      </c>
      <c r="I278">
        <f t="shared" ref="I278:J293" si="17">H278</f>
        <v>5.7374699173715758E-2</v>
      </c>
      <c r="J278">
        <f t="shared" si="17"/>
        <v>5.7374699173715758E-2</v>
      </c>
    </row>
    <row r="279" spans="2:10">
      <c r="B279" t="str">
        <f>'2015'!B279</f>
        <v>INDTDEFFPH-4</v>
      </c>
      <c r="C279" t="str">
        <f>'2015'!C279</f>
        <v>ITDPH</v>
      </c>
      <c r="D279" t="str">
        <f>'2015'!D279</f>
        <v>ITDPH</v>
      </c>
      <c r="E279" t="str">
        <f>'2015'!E279</f>
        <v>UP</v>
      </c>
      <c r="F279" t="str">
        <f>'2015'!F279</f>
        <v>FLO_MARK</v>
      </c>
      <c r="G279">
        <v>2050</v>
      </c>
      <c r="H279">
        <f>SUMIFS(IND_SavePot2050!$I$7:$I$10001,IND_SavePot2050!$D$7:$D$10001,'2050'!C279,IND_SavePot2050!$K$7:$K$10001,8-RIGHT('2050'!B279,1))*IF(RIGHT(C279,2)="PH",0.5,1)</f>
        <v>4.6341103178770431E-2</v>
      </c>
      <c r="I279">
        <f t="shared" si="17"/>
        <v>4.6341103178770431E-2</v>
      </c>
      <c r="J279">
        <f t="shared" si="17"/>
        <v>4.6341103178770431E-2</v>
      </c>
    </row>
    <row r="280" spans="2:10">
      <c r="B280" t="str">
        <f>'2015'!B280</f>
        <v>INDTDEFFPH-5</v>
      </c>
      <c r="C280" t="str">
        <f>'2015'!C280</f>
        <v>ITDPH</v>
      </c>
      <c r="D280" t="str">
        <f>'2015'!D280</f>
        <v>ITDPH</v>
      </c>
      <c r="E280" t="str">
        <f>'2015'!E280</f>
        <v>UP</v>
      </c>
      <c r="F280" t="str">
        <f>'2015'!F280</f>
        <v>FLO_MARK</v>
      </c>
      <c r="G280">
        <v>2050</v>
      </c>
      <c r="H280">
        <f>SUMIFS(IND_SavePot2050!$I$7:$I$10001,IND_SavePot2050!$D$7:$D$10001,'2050'!C280,IND_SavePot2050!$K$7:$K$10001,8-RIGHT('2050'!B280,1))*IF(RIGHT(C280,2)="PH",0.5,1)</f>
        <v>2.2067191989890662E-2</v>
      </c>
      <c r="I280">
        <f t="shared" si="17"/>
        <v>2.2067191989890662E-2</v>
      </c>
      <c r="J280">
        <f t="shared" si="17"/>
        <v>2.2067191989890662E-2</v>
      </c>
    </row>
    <row r="281" spans="2:10">
      <c r="B281" t="str">
        <f>'2015'!B281</f>
        <v>INDTDEFFPH-6</v>
      </c>
      <c r="C281" t="str">
        <f>'2015'!C281</f>
        <v>ITDPH</v>
      </c>
      <c r="D281" t="str">
        <f>'2015'!D281</f>
        <v>ITDPH</v>
      </c>
      <c r="E281" t="str">
        <f>'2015'!E281</f>
        <v>UP</v>
      </c>
      <c r="F281" t="str">
        <f>'2015'!F281</f>
        <v>FLO_MARK</v>
      </c>
      <c r="G281">
        <v>2050</v>
      </c>
      <c r="H281">
        <f>SUMIFS(IND_SavePot2050!$I$7:$I$10001,IND_SavePot2050!$D$7:$D$10001,'2050'!C281,IND_SavePot2050!$K$7:$K$10001,8-RIGHT('2050'!B281,1))*IF(RIGHT(C281,2)="PH",0.5,1)</f>
        <v>2.4273911188879754E-2</v>
      </c>
      <c r="I281">
        <f t="shared" si="17"/>
        <v>2.4273911188879754E-2</v>
      </c>
      <c r="J281">
        <f t="shared" si="17"/>
        <v>2.4273911188879754E-2</v>
      </c>
    </row>
    <row r="282" spans="2:10">
      <c r="B282" t="str">
        <f>'2015'!B282</f>
        <v>INDTDEFFPH-7</v>
      </c>
      <c r="C282" t="str">
        <f>'2015'!C282</f>
        <v>ITDPH</v>
      </c>
      <c r="D282" t="str">
        <f>'2015'!D282</f>
        <v>ITDPH</v>
      </c>
      <c r="E282" t="str">
        <f>'2015'!E282</f>
        <v>UP</v>
      </c>
      <c r="F282" t="str">
        <f>'2015'!F282</f>
        <v>FLO_MARK</v>
      </c>
      <c r="G282">
        <v>2050</v>
      </c>
      <c r="H282">
        <f>SUMIFS(IND_SavePot2050!$I$7:$I$10001,IND_SavePot2050!$D$7:$D$10001,'2050'!C282,IND_SavePot2050!$K$7:$K$10001,8-RIGHT('2050'!B282,1))*IF(RIGHT(C282,2)="PH",0.5,1)</f>
        <v>6.620157596967241E-3</v>
      </c>
      <c r="I282">
        <f t="shared" si="17"/>
        <v>6.620157596967241E-3</v>
      </c>
      <c r="J282">
        <f t="shared" si="17"/>
        <v>6.620157596967241E-3</v>
      </c>
    </row>
    <row r="283" spans="2:10">
      <c r="B283" t="str">
        <f>'2015'!B283</f>
        <v>INDTDEFFPH-8</v>
      </c>
      <c r="C283" t="str">
        <f>'2015'!C283</f>
        <v>ITDPH</v>
      </c>
      <c r="D283" t="str">
        <f>'2015'!D283</f>
        <v>ITDPH</v>
      </c>
      <c r="E283" t="str">
        <f>'2015'!E283</f>
        <v>UP</v>
      </c>
      <c r="F283" t="str">
        <f>'2015'!F283</f>
        <v>FLO_MARK</v>
      </c>
      <c r="G283">
        <v>2050</v>
      </c>
      <c r="H283">
        <f>SUMIFS(IND_SavePot2050!$I$7:$I$10001,IND_SavePot2050!$D$7:$D$10001,'2050'!C283,IND_SavePot2050!$K$7:$K$10001,8-RIGHT('2050'!B283,1))*IF(RIGHT(C283,2)="PH",0.5,1)</f>
        <v>0</v>
      </c>
      <c r="I283">
        <f t="shared" si="17"/>
        <v>0</v>
      </c>
      <c r="J283">
        <f t="shared" si="17"/>
        <v>0</v>
      </c>
    </row>
    <row r="284" spans="2:10">
      <c r="B284" t="str">
        <f>'2015'!B284</f>
        <v>INDTDEFFSH-0</v>
      </c>
      <c r="C284" t="str">
        <f>'2015'!C284</f>
        <v>ITDSH</v>
      </c>
      <c r="D284" t="str">
        <f>'2015'!D284</f>
        <v>ITDSH</v>
      </c>
      <c r="E284" t="str">
        <f>'2015'!E284</f>
        <v>UP</v>
      </c>
      <c r="F284" t="str">
        <f>'2015'!F284</f>
        <v>FLO_MARK</v>
      </c>
      <c r="G284">
        <v>2050</v>
      </c>
      <c r="H284">
        <f>SUMIFS(IND_SavePot2050!$I$7:$I$10001,IND_SavePot2050!$D$7:$D$10001,'2050'!C284,IND_SavePot2050!$K$7:$K$10001,8-RIGHT('2050'!B284,1))*IF(RIGHT(C284,2)="PH",0.5,1)</f>
        <v>6.9970717153154685E-2</v>
      </c>
      <c r="I284">
        <f t="shared" si="17"/>
        <v>6.9970717153154685E-2</v>
      </c>
      <c r="J284">
        <f t="shared" si="17"/>
        <v>6.9970717153154685E-2</v>
      </c>
    </row>
    <row r="285" spans="2:10">
      <c r="B285" t="str">
        <f>'2015'!B285</f>
        <v>INDTDEFFSH-1</v>
      </c>
      <c r="C285" t="str">
        <f>'2015'!C285</f>
        <v>ITDSH</v>
      </c>
      <c r="D285" t="str">
        <f>'2015'!D285</f>
        <v>ITDSH</v>
      </c>
      <c r="E285" t="str">
        <f>'2015'!E285</f>
        <v>UP</v>
      </c>
      <c r="F285" t="str">
        <f>'2015'!F285</f>
        <v>FLO_MARK</v>
      </c>
      <c r="G285">
        <v>2050</v>
      </c>
      <c r="H285">
        <f>SUMIFS(IND_SavePot2050!$I$7:$I$10001,IND_SavePot2050!$D$7:$D$10001,'2050'!C285,IND_SavePot2050!$K$7:$K$10001,8-RIGHT('2050'!B285,1))*IF(RIGHT(C285,2)="PH",0.5,1)</f>
        <v>2.623901893243296E-2</v>
      </c>
      <c r="I285">
        <f t="shared" si="17"/>
        <v>2.623901893243296E-2</v>
      </c>
      <c r="J285">
        <f t="shared" si="17"/>
        <v>2.623901893243296E-2</v>
      </c>
    </row>
    <row r="286" spans="2:10">
      <c r="B286" t="str">
        <f>'2015'!B286</f>
        <v>INDTDEFFSH-2</v>
      </c>
      <c r="C286" t="str">
        <f>'2015'!C286</f>
        <v>ITDSH</v>
      </c>
      <c r="D286" t="str">
        <f>'2015'!D286</f>
        <v>ITDSH</v>
      </c>
      <c r="E286" t="str">
        <f>'2015'!E286</f>
        <v>UP</v>
      </c>
      <c r="F286" t="str">
        <f>'2015'!F286</f>
        <v>FLO_MARK</v>
      </c>
      <c r="G286">
        <v>2050</v>
      </c>
      <c r="H286">
        <f>SUMIFS(IND_SavePot2050!$I$7:$I$10001,IND_SavePot2050!$D$7:$D$10001,'2050'!C286,IND_SavePot2050!$K$7:$K$10001,8-RIGHT('2050'!B286,1))*IF(RIGHT(C286,2)="PH",0.5,1)</f>
        <v>1.7492679288288713E-2</v>
      </c>
      <c r="I286">
        <f t="shared" si="17"/>
        <v>1.7492679288288713E-2</v>
      </c>
      <c r="J286">
        <f t="shared" si="17"/>
        <v>1.7492679288288713E-2</v>
      </c>
    </row>
    <row r="287" spans="2:10">
      <c r="B287" t="str">
        <f>'2015'!B287</f>
        <v>INDTDEFFSH-3</v>
      </c>
      <c r="C287" t="str">
        <f>'2015'!C287</f>
        <v>ITDSH</v>
      </c>
      <c r="D287" t="str">
        <f>'2015'!D287</f>
        <v>ITDSH</v>
      </c>
      <c r="E287" t="str">
        <f>'2015'!E287</f>
        <v>UP</v>
      </c>
      <c r="F287" t="str">
        <f>'2015'!F287</f>
        <v>FLO_MARK</v>
      </c>
      <c r="G287">
        <v>2050</v>
      </c>
      <c r="H287">
        <f>SUMIFS(IND_SavePot2050!$I$7:$I$10001,IND_SavePot2050!$D$7:$D$10001,'2050'!C287,IND_SavePot2050!$K$7:$K$10001,8-RIGHT('2050'!B287,1))*IF(RIGHT(C287,2)="PH",0.5,1)</f>
        <v>2.6239018932432964E-2</v>
      </c>
      <c r="I287">
        <f t="shared" si="17"/>
        <v>2.6239018932432964E-2</v>
      </c>
      <c r="J287">
        <f t="shared" si="17"/>
        <v>2.6239018932432964E-2</v>
      </c>
    </row>
    <row r="288" spans="2:10">
      <c r="B288" t="str">
        <f>'2015'!B288</f>
        <v>INDTDEFFSH-4</v>
      </c>
      <c r="C288" t="str">
        <f>'2015'!C288</f>
        <v>ITDSH</v>
      </c>
      <c r="D288" t="str">
        <f>'2015'!D288</f>
        <v>ITDSH</v>
      </c>
      <c r="E288" t="str">
        <f>'2015'!E288</f>
        <v>UP</v>
      </c>
      <c r="F288" t="str">
        <f>'2015'!F288</f>
        <v>FLO_MARK</v>
      </c>
      <c r="G288">
        <v>2050</v>
      </c>
      <c r="H288">
        <f>SUMIFS(IND_SavePot2050!$I$7:$I$10001,IND_SavePot2050!$D$7:$D$10001,'2050'!C288,IND_SavePot2050!$K$7:$K$10001,8-RIGHT('2050'!B288,1))*IF(RIGHT(C288,2)="PH",0.5,1)</f>
        <v>2.6239018932433123E-2</v>
      </c>
      <c r="I288">
        <f t="shared" si="17"/>
        <v>2.6239018932433123E-2</v>
      </c>
      <c r="J288">
        <f t="shared" si="17"/>
        <v>2.6239018932433123E-2</v>
      </c>
    </row>
    <row r="289" spans="2:10">
      <c r="B289" t="str">
        <f>'2015'!B289</f>
        <v>INDTDEFFSH-5</v>
      </c>
      <c r="C289" t="str">
        <f>'2015'!C289</f>
        <v>ITDSH</v>
      </c>
      <c r="D289" t="str">
        <f>'2015'!D289</f>
        <v>ITDSH</v>
      </c>
      <c r="E289" t="str">
        <f>'2015'!E289</f>
        <v>UP</v>
      </c>
      <c r="F289" t="str">
        <f>'2015'!F289</f>
        <v>FLO_MARK</v>
      </c>
      <c r="G289">
        <v>2050</v>
      </c>
      <c r="H289">
        <f>SUMIFS(IND_SavePot2050!$I$7:$I$10001,IND_SavePot2050!$D$7:$D$10001,'2050'!C289,IND_SavePot2050!$K$7:$K$10001,8-RIGHT('2050'!B289,1))*IF(RIGHT(C289,2)="PH",0.5,1)</f>
        <v>2.6239018932432905E-2</v>
      </c>
      <c r="I289">
        <f t="shared" si="17"/>
        <v>2.6239018932432905E-2</v>
      </c>
      <c r="J289">
        <f t="shared" si="17"/>
        <v>2.6239018932432905E-2</v>
      </c>
    </row>
    <row r="290" spans="2:10">
      <c r="B290" t="str">
        <f>'2015'!B290</f>
        <v>INDTDEFFSH-6</v>
      </c>
      <c r="C290" t="str">
        <f>'2015'!C290</f>
        <v>ITDSH</v>
      </c>
      <c r="D290" t="str">
        <f>'2015'!D290</f>
        <v>ITDSH</v>
      </c>
      <c r="E290" t="str">
        <f>'2015'!E290</f>
        <v>UP</v>
      </c>
      <c r="F290" t="str">
        <f>'2015'!F290</f>
        <v>FLO_MARK</v>
      </c>
      <c r="G290">
        <v>2050</v>
      </c>
      <c r="H290">
        <f>SUMIFS(IND_SavePot2050!$I$7:$I$10001,IND_SavePot2050!$D$7:$D$10001,'2050'!C290,IND_SavePot2050!$K$7:$K$10001,8-RIGHT('2050'!B290,1))*IF(RIGHT(C290,2)="PH",0.5,1)</f>
        <v>1.7492679288288713E-2</v>
      </c>
      <c r="I290">
        <f t="shared" si="17"/>
        <v>1.7492679288288713E-2</v>
      </c>
      <c r="J290">
        <f t="shared" si="17"/>
        <v>1.7492679288288713E-2</v>
      </c>
    </row>
    <row r="291" spans="2:10">
      <c r="B291" t="str">
        <f>'2015'!B291</f>
        <v>INDTDEFFSH-7</v>
      </c>
      <c r="C291" t="str">
        <f>'2015'!C291</f>
        <v>ITDSH</v>
      </c>
      <c r="D291" t="str">
        <f>'2015'!D291</f>
        <v>ITDSH</v>
      </c>
      <c r="E291" t="str">
        <f>'2015'!E291</f>
        <v>UP</v>
      </c>
      <c r="F291" t="str">
        <f>'2015'!F291</f>
        <v>FLO_MARK</v>
      </c>
      <c r="G291">
        <v>2050</v>
      </c>
      <c r="H291">
        <f>SUMIFS(IND_SavePot2050!$I$7:$I$10001,IND_SavePot2050!$D$7:$D$10001,'2050'!C291,IND_SavePot2050!$K$7:$K$10001,8-RIGHT('2050'!B291,1))*IF(RIGHT(C291,2)="PH",0.5,1)</f>
        <v>2.6239018932433016E-2</v>
      </c>
      <c r="I291">
        <f t="shared" si="17"/>
        <v>2.6239018932433016E-2</v>
      </c>
      <c r="J291">
        <f t="shared" si="17"/>
        <v>2.6239018932433016E-2</v>
      </c>
    </row>
    <row r="292" spans="2:10">
      <c r="B292" t="str">
        <f>'2015'!B292</f>
        <v>INDTDEFFSH-8</v>
      </c>
      <c r="C292" t="str">
        <f>'2015'!C292</f>
        <v>ITDSH</v>
      </c>
      <c r="D292" t="str">
        <f>'2015'!D292</f>
        <v>ITDSH</v>
      </c>
      <c r="E292" t="str">
        <f>'2015'!E292</f>
        <v>UP</v>
      </c>
      <c r="F292" t="str">
        <f>'2015'!F292</f>
        <v>FLO_MARK</v>
      </c>
      <c r="G292">
        <v>2050</v>
      </c>
      <c r="H292">
        <f>SUMIFS(IND_SavePot2050!$I$7:$I$10001,IND_SavePot2050!$D$7:$D$10001,'2050'!C292,IND_SavePot2050!$K$7:$K$10001,8-RIGHT('2050'!B292,1))*IF(RIGHT(C292,2)="PH",0.5,1)</f>
        <v>0.28862920825676297</v>
      </c>
      <c r="I292">
        <f t="shared" si="17"/>
        <v>0.28862920825676297</v>
      </c>
      <c r="J292">
        <f t="shared" si="17"/>
        <v>0.28862920825676297</v>
      </c>
    </row>
    <row r="293" spans="2:10">
      <c r="B293" t="str">
        <f>'2015'!B293</f>
        <v>INDTDEFFLA-0</v>
      </c>
      <c r="C293" t="str">
        <f>'2015'!C293</f>
        <v>ITDLA</v>
      </c>
      <c r="D293" t="str">
        <f>'2015'!D293</f>
        <v>ITDLA</v>
      </c>
      <c r="E293" t="str">
        <f>'2015'!E293</f>
        <v>UP</v>
      </c>
      <c r="F293" t="str">
        <f>'2015'!F293</f>
        <v>FLO_MARK</v>
      </c>
      <c r="G293">
        <v>2050</v>
      </c>
      <c r="H293">
        <f>SUMIFS(IND_SavePot2050!$I$7:$I$10001,IND_SavePot2050!$D$7:$D$10001,'2050'!C293,IND_SavePot2050!$K$7:$K$10001,8-RIGHT('2050'!B293,1))*IF(RIGHT(C293,2)="PH",0.5,1)</f>
        <v>0.13984610371775716</v>
      </c>
      <c r="I293">
        <f t="shared" si="17"/>
        <v>0.13984610371775716</v>
      </c>
      <c r="J293">
        <f t="shared" si="17"/>
        <v>0.13984610371775716</v>
      </c>
    </row>
    <row r="294" spans="2:10">
      <c r="B294" t="str">
        <f>'2015'!B294</f>
        <v>INDTDEFFLA-1</v>
      </c>
      <c r="C294" t="str">
        <f>'2015'!C294</f>
        <v>ITDLA</v>
      </c>
      <c r="D294" t="str">
        <f>'2015'!D294</f>
        <v>ITDLA</v>
      </c>
      <c r="E294" t="str">
        <f>'2015'!E294</f>
        <v>UP</v>
      </c>
      <c r="F294" t="str">
        <f>'2015'!F294</f>
        <v>FLO_MARK</v>
      </c>
      <c r="G294">
        <v>2050</v>
      </c>
      <c r="H294">
        <f>SUMIFS(IND_SavePot2050!$I$7:$I$10001,IND_SavePot2050!$D$7:$D$10001,'2050'!C294,IND_SavePot2050!$K$7:$K$10001,8-RIGHT('2050'!B294,1))*IF(RIGHT(C294,2)="PH",0.5,1)</f>
        <v>8.2262413951621881E-3</v>
      </c>
      <c r="I294">
        <f t="shared" ref="I294:J309" si="18">H294</f>
        <v>8.2262413951621881E-3</v>
      </c>
      <c r="J294">
        <f t="shared" si="18"/>
        <v>8.2262413951621881E-3</v>
      </c>
    </row>
    <row r="295" spans="2:10">
      <c r="B295" t="str">
        <f>'2015'!B295</f>
        <v>INDTDEFFLA-2</v>
      </c>
      <c r="C295" t="str">
        <f>'2015'!C295</f>
        <v>ITDLA</v>
      </c>
      <c r="D295" t="str">
        <f>'2015'!D295</f>
        <v>ITDLA</v>
      </c>
      <c r="E295" t="str">
        <f>'2015'!E295</f>
        <v>UP</v>
      </c>
      <c r="F295" t="str">
        <f>'2015'!F295</f>
        <v>FLO_MARK</v>
      </c>
      <c r="G295">
        <v>2050</v>
      </c>
      <c r="H295">
        <f>SUMIFS(IND_SavePot2050!$I$7:$I$10001,IND_SavePot2050!$D$7:$D$10001,'2050'!C295,IND_SavePot2050!$K$7:$K$10001,8-RIGHT('2050'!B295,1))*IF(RIGHT(C295,2)="PH",0.5,1)</f>
        <v>1.6452482790324376E-2</v>
      </c>
      <c r="I295">
        <f t="shared" si="18"/>
        <v>1.6452482790324376E-2</v>
      </c>
      <c r="J295">
        <f t="shared" si="18"/>
        <v>1.6452482790324376E-2</v>
      </c>
    </row>
    <row r="296" spans="2:10">
      <c r="B296" t="str">
        <f>'2015'!B296</f>
        <v>INDTDEFFLA-3</v>
      </c>
      <c r="C296" t="str">
        <f>'2015'!C296</f>
        <v>ITDLA</v>
      </c>
      <c r="D296" t="str">
        <f>'2015'!D296</f>
        <v>ITDLA</v>
      </c>
      <c r="E296" t="str">
        <f>'2015'!E296</f>
        <v>UP</v>
      </c>
      <c r="F296" t="str">
        <f>'2015'!F296</f>
        <v>FLO_MARK</v>
      </c>
      <c r="G296">
        <v>2050</v>
      </c>
      <c r="H296">
        <f>SUMIFS(IND_SavePot2050!$I$7:$I$10001,IND_SavePot2050!$D$7:$D$10001,'2050'!C296,IND_SavePot2050!$K$7:$K$10001,8-RIGHT('2050'!B296,1))*IF(RIGHT(C296,2)="PH",0.5,1)</f>
        <v>8.4290726006131279E-3</v>
      </c>
      <c r="I296">
        <f t="shared" si="18"/>
        <v>8.4290726006131279E-3</v>
      </c>
      <c r="J296">
        <f t="shared" si="18"/>
        <v>8.4290726006131279E-3</v>
      </c>
    </row>
    <row r="297" spans="2:10">
      <c r="B297" t="str">
        <f>'2015'!B297</f>
        <v>INDTDEFFLA-4</v>
      </c>
      <c r="C297" t="str">
        <f>'2015'!C297</f>
        <v>ITDLA</v>
      </c>
      <c r="D297" t="str">
        <f>'2015'!D297</f>
        <v>ITDLA</v>
      </c>
      <c r="E297" t="str">
        <f>'2015'!E297</f>
        <v>UP</v>
      </c>
      <c r="F297" t="str">
        <f>'2015'!F297</f>
        <v>FLO_MARK</v>
      </c>
      <c r="G297">
        <v>2050</v>
      </c>
      <c r="H297">
        <f>SUMIFS(IND_SavePot2050!$I$7:$I$10001,IND_SavePot2050!$D$7:$D$10001,'2050'!C297,IND_SavePot2050!$K$7:$K$10001,8-RIGHT('2050'!B297,1))*IF(RIGHT(C297,2)="PH",0.5,1)</f>
        <v>8.4290726006131279E-3</v>
      </c>
      <c r="I297">
        <f t="shared" si="18"/>
        <v>8.4290726006131279E-3</v>
      </c>
      <c r="J297">
        <f t="shared" si="18"/>
        <v>8.4290726006131279E-3</v>
      </c>
    </row>
    <row r="298" spans="2:10">
      <c r="B298" t="str">
        <f>'2015'!B298</f>
        <v>INDTDEFFLA-5</v>
      </c>
      <c r="C298" t="str">
        <f>'2015'!C298</f>
        <v>ITDLA</v>
      </c>
      <c r="D298" t="str">
        <f>'2015'!D298</f>
        <v>ITDLA</v>
      </c>
      <c r="E298" t="str">
        <f>'2015'!E298</f>
        <v>UP</v>
      </c>
      <c r="F298" t="str">
        <f>'2015'!F298</f>
        <v>FLO_MARK</v>
      </c>
      <c r="G298">
        <v>2050</v>
      </c>
      <c r="H298">
        <f>SUMIFS(IND_SavePot2050!$I$7:$I$10001,IND_SavePot2050!$D$7:$D$10001,'2050'!C298,IND_SavePot2050!$K$7:$K$10001,8-RIGHT('2050'!B298,1))*IF(RIGHT(C298,2)="PH",0.5,1)</f>
        <v>8.4290726006131973E-3</v>
      </c>
      <c r="I298">
        <f t="shared" si="18"/>
        <v>8.4290726006131973E-3</v>
      </c>
      <c r="J298">
        <f t="shared" si="18"/>
        <v>8.4290726006131973E-3</v>
      </c>
    </row>
    <row r="299" spans="2:10">
      <c r="B299" t="str">
        <f>'2015'!B299</f>
        <v>INDTDEFFLA-6</v>
      </c>
      <c r="C299" t="str">
        <f>'2015'!C299</f>
        <v>ITDLA</v>
      </c>
      <c r="D299" t="str">
        <f>'2015'!D299</f>
        <v>ITDLA</v>
      </c>
      <c r="E299" t="str">
        <f>'2015'!E299</f>
        <v>UP</v>
      </c>
      <c r="F299" t="str">
        <f>'2015'!F299</f>
        <v>FLO_MARK</v>
      </c>
      <c r="G299">
        <v>2050</v>
      </c>
      <c r="H299">
        <f>SUMIFS(IND_SavePot2050!$I$7:$I$10001,IND_SavePot2050!$D$7:$D$10001,'2050'!C299,IND_SavePot2050!$K$7:$K$10001,8-RIGHT('2050'!B299,1))*IF(RIGHT(C299,2)="PH",0.5,1)</f>
        <v>4.214536300306564E-3</v>
      </c>
      <c r="I299">
        <f t="shared" si="18"/>
        <v>4.214536300306564E-3</v>
      </c>
      <c r="J299">
        <f t="shared" si="18"/>
        <v>4.214536300306564E-3</v>
      </c>
    </row>
    <row r="300" spans="2:10">
      <c r="B300" t="str">
        <f>'2015'!B300</f>
        <v>INDTDEFFLA-7</v>
      </c>
      <c r="C300" t="str">
        <f>'2015'!C300</f>
        <v>ITDLA</v>
      </c>
      <c r="D300" t="str">
        <f>'2015'!D300</f>
        <v>ITDLA</v>
      </c>
      <c r="E300" t="str">
        <f>'2015'!E300</f>
        <v>UP</v>
      </c>
      <c r="F300" t="str">
        <f>'2015'!F300</f>
        <v>FLO_MARK</v>
      </c>
      <c r="G300">
        <v>2050</v>
      </c>
      <c r="H300">
        <f>SUMIFS(IND_SavePot2050!$I$7:$I$10001,IND_SavePot2050!$D$7:$D$10001,'2050'!C300,IND_SavePot2050!$K$7:$K$10001,8-RIGHT('2050'!B300,1))*IF(RIGHT(C300,2)="PH",0.5,1)</f>
        <v>8.4290726006131626E-3</v>
      </c>
      <c r="I300">
        <f t="shared" si="18"/>
        <v>8.4290726006131626E-3</v>
      </c>
      <c r="J300">
        <f t="shared" si="18"/>
        <v>8.4290726006131626E-3</v>
      </c>
    </row>
    <row r="301" spans="2:10">
      <c r="B301" t="str">
        <f>'2015'!B301</f>
        <v>INDTDEFFLA-8</v>
      </c>
      <c r="C301" t="str">
        <f>'2015'!C301</f>
        <v>ITDLA</v>
      </c>
      <c r="D301" t="str">
        <f>'2015'!D301</f>
        <v>ITDLA</v>
      </c>
      <c r="E301" t="str">
        <f>'2015'!E301</f>
        <v>UP</v>
      </c>
      <c r="F301" t="str">
        <f>'2015'!F301</f>
        <v>FLO_MARK</v>
      </c>
      <c r="G301">
        <v>2050</v>
      </c>
      <c r="H301">
        <f>SUMIFS(IND_SavePot2050!$I$7:$I$10001,IND_SavePot2050!$D$7:$D$10001,'2050'!C301,IND_SavePot2050!$K$7:$K$10001,8-RIGHT('2050'!B301,1))*IF(RIGHT(C301,2)="PH",0.5,1)</f>
        <v>0.50145322767405343</v>
      </c>
      <c r="I301">
        <f t="shared" si="18"/>
        <v>0.50145322767405343</v>
      </c>
      <c r="J301">
        <f t="shared" si="18"/>
        <v>0.50145322767405343</v>
      </c>
    </row>
    <row r="302" spans="2:10">
      <c r="B302" t="str">
        <f>'2015'!B302</f>
        <v>INDTDEFFEM-0</v>
      </c>
      <c r="C302" t="str">
        <f>'2015'!C302</f>
        <v>ITDEM</v>
      </c>
      <c r="D302" t="str">
        <f>'2015'!D302</f>
        <v>ITDEM</v>
      </c>
      <c r="E302" t="str">
        <f>'2015'!E302</f>
        <v>UP</v>
      </c>
      <c r="F302" t="str">
        <f>'2015'!F302</f>
        <v>FLO_MARK</v>
      </c>
      <c r="G302">
        <v>2050</v>
      </c>
      <c r="H302">
        <f>SUMIFS(IND_SavePot2050!$I$7:$I$10001,IND_SavePot2050!$D$7:$D$10001,'2050'!C302,IND_SavePot2050!$K$7:$K$10001,8-RIGHT('2050'!B302,1))*IF(RIGHT(C302,2)="PH",0.5,1)</f>
        <v>0.28907990628917335</v>
      </c>
      <c r="I302">
        <f t="shared" si="18"/>
        <v>0.28907990628917335</v>
      </c>
      <c r="J302">
        <f t="shared" si="18"/>
        <v>0.28907990628917335</v>
      </c>
    </row>
    <row r="303" spans="2:10">
      <c r="B303" t="str">
        <f>'2015'!B303</f>
        <v>INDTDEFFEM-1</v>
      </c>
      <c r="C303" t="str">
        <f>'2015'!C303</f>
        <v>ITDEM</v>
      </c>
      <c r="D303" t="str">
        <f>'2015'!D303</f>
        <v>ITDEM</v>
      </c>
      <c r="E303" t="str">
        <f>'2015'!E303</f>
        <v>UP</v>
      </c>
      <c r="F303" t="str">
        <f>'2015'!F303</f>
        <v>FLO_MARK</v>
      </c>
      <c r="G303">
        <v>2050</v>
      </c>
      <c r="H303">
        <f>SUMIFS(IND_SavePot2050!$I$7:$I$10001,IND_SavePot2050!$D$7:$D$10001,'2050'!C303,IND_SavePot2050!$K$7:$K$10001,8-RIGHT('2050'!B303,1))*IF(RIGHT(C303,2)="PH",0.5,1)</f>
        <v>3.4009400739902752E-2</v>
      </c>
      <c r="I303">
        <f t="shared" si="18"/>
        <v>3.4009400739902752E-2</v>
      </c>
      <c r="J303">
        <f t="shared" si="18"/>
        <v>3.4009400739902752E-2</v>
      </c>
    </row>
    <row r="304" spans="2:10">
      <c r="B304" t="str">
        <f>'2015'!B304</f>
        <v>INDTDEFFEM-2</v>
      </c>
      <c r="C304" t="str">
        <f>'2015'!C304</f>
        <v>ITDEM</v>
      </c>
      <c r="D304" t="str">
        <f>'2015'!D304</f>
        <v>ITDEM</v>
      </c>
      <c r="E304" t="str">
        <f>'2015'!E304</f>
        <v>UP</v>
      </c>
      <c r="F304" t="str">
        <f>'2015'!F304</f>
        <v>FLO_MARK</v>
      </c>
      <c r="G304">
        <v>2050</v>
      </c>
      <c r="H304">
        <f>SUMIFS(IND_SavePot2050!$I$7:$I$10001,IND_SavePot2050!$D$7:$D$10001,'2050'!C304,IND_SavePot2050!$K$7:$K$10001,8-RIGHT('2050'!B304,1))*IF(RIGHT(C304,2)="PH",0.5,1)</f>
        <v>2.3265706698406108E-2</v>
      </c>
      <c r="I304">
        <f t="shared" si="18"/>
        <v>2.3265706698406108E-2</v>
      </c>
      <c r="J304">
        <f t="shared" si="18"/>
        <v>2.3265706698406108E-2</v>
      </c>
    </row>
    <row r="305" spans="2:10">
      <c r="B305" t="str">
        <f>'2015'!B305</f>
        <v>INDTDEFFEM-3</v>
      </c>
      <c r="C305" t="str">
        <f>'2015'!C305</f>
        <v>ITDEM</v>
      </c>
      <c r="D305" t="str">
        <f>'2015'!D305</f>
        <v>ITDEM</v>
      </c>
      <c r="E305" t="str">
        <f>'2015'!E305</f>
        <v>UP</v>
      </c>
      <c r="F305" t="str">
        <f>'2015'!F305</f>
        <v>FLO_MARK</v>
      </c>
      <c r="G305">
        <v>2050</v>
      </c>
      <c r="H305">
        <f>SUMIFS(IND_SavePot2050!$I$7:$I$10001,IND_SavePot2050!$D$7:$D$10001,'2050'!C305,IND_SavePot2050!$K$7:$K$10001,8-RIGHT('2050'!B305,1))*IF(RIGHT(C305,2)="PH",0.5,1)</f>
        <v>1.2522012656909361E-2</v>
      </c>
      <c r="I305">
        <f t="shared" si="18"/>
        <v>1.2522012656909361E-2</v>
      </c>
      <c r="J305">
        <f t="shared" si="18"/>
        <v>1.2522012656909361E-2</v>
      </c>
    </row>
    <row r="306" spans="2:10">
      <c r="B306" t="str">
        <f>'2015'!B306</f>
        <v>INDTDEFFEM-4</v>
      </c>
      <c r="C306" t="str">
        <f>'2015'!C306</f>
        <v>ITDEM</v>
      </c>
      <c r="D306" t="str">
        <f>'2015'!D306</f>
        <v>ITDEM</v>
      </c>
      <c r="E306" t="str">
        <f>'2015'!E306</f>
        <v>UP</v>
      </c>
      <c r="F306" t="str">
        <f>'2015'!F306</f>
        <v>FLO_MARK</v>
      </c>
      <c r="G306">
        <v>2050</v>
      </c>
      <c r="H306">
        <f>SUMIFS(IND_SavePot2050!$I$7:$I$10001,IND_SavePot2050!$D$7:$D$10001,'2050'!C306,IND_SavePot2050!$K$7:$K$10001,8-RIGHT('2050'!B306,1))*IF(RIGHT(C306,2)="PH",0.5,1)</f>
        <v>1.2522012656909415E-2</v>
      </c>
      <c r="I306">
        <f t="shared" si="18"/>
        <v>1.2522012656909415E-2</v>
      </c>
      <c r="J306">
        <f t="shared" si="18"/>
        <v>1.2522012656909415E-2</v>
      </c>
    </row>
    <row r="307" spans="2:10">
      <c r="B307" t="str">
        <f>'2015'!B307</f>
        <v>INDTDEFFEM-5</v>
      </c>
      <c r="C307" t="str">
        <f>'2015'!C307</f>
        <v>ITDEM</v>
      </c>
      <c r="D307" t="str">
        <f>'2015'!D307</f>
        <v>ITDEM</v>
      </c>
      <c r="E307" t="str">
        <f>'2015'!E307</f>
        <v>UP</v>
      </c>
      <c r="F307" t="str">
        <f>'2015'!F307</f>
        <v>FLO_MARK</v>
      </c>
      <c r="G307">
        <v>2050</v>
      </c>
      <c r="H307">
        <f>SUMIFS(IND_SavePot2050!$I$7:$I$10001,IND_SavePot2050!$D$7:$D$10001,'2050'!C307,IND_SavePot2050!$K$7:$K$10001,8-RIGHT('2050'!B307,1))*IF(RIGHT(C307,2)="PH",0.5,1)</f>
        <v>1.2522012656909415E-2</v>
      </c>
      <c r="I307">
        <f t="shared" si="18"/>
        <v>1.2522012656909415E-2</v>
      </c>
      <c r="J307">
        <f t="shared" si="18"/>
        <v>1.2522012656909415E-2</v>
      </c>
    </row>
    <row r="308" spans="2:10">
      <c r="B308" t="str">
        <f>'2015'!B308</f>
        <v>INDTDEFFEM-6</v>
      </c>
      <c r="C308" t="str">
        <f>'2015'!C308</f>
        <v>ITDEM</v>
      </c>
      <c r="D308" t="str">
        <f>'2015'!D308</f>
        <v>ITDEM</v>
      </c>
      <c r="E308" t="str">
        <f>'2015'!E308</f>
        <v>UP</v>
      </c>
      <c r="F308" t="str">
        <f>'2015'!F308</f>
        <v>FLO_MARK</v>
      </c>
      <c r="G308">
        <v>2050</v>
      </c>
      <c r="H308">
        <f>SUMIFS(IND_SavePot2050!$I$7:$I$10001,IND_SavePot2050!$D$7:$D$10001,'2050'!C308,IND_SavePot2050!$K$7:$K$10001,8-RIGHT('2050'!B308,1))*IF(RIGHT(C308,2)="PH",0.5,1)</f>
        <v>6.2610063284546805E-3</v>
      </c>
      <c r="I308">
        <f t="shared" si="18"/>
        <v>6.2610063284546805E-3</v>
      </c>
      <c r="J308">
        <f t="shared" si="18"/>
        <v>6.2610063284546805E-3</v>
      </c>
    </row>
    <row r="309" spans="2:10">
      <c r="B309" t="str">
        <f>'2015'!B309</f>
        <v>INDTDEFFEM-7</v>
      </c>
      <c r="C309" t="str">
        <f>'2015'!C309</f>
        <v>ITDEM</v>
      </c>
      <c r="D309" t="str">
        <f>'2015'!D309</f>
        <v>ITDEM</v>
      </c>
      <c r="E309" t="str">
        <f>'2015'!E309</f>
        <v>UP</v>
      </c>
      <c r="F309" t="str">
        <f>'2015'!F309</f>
        <v>FLO_MARK</v>
      </c>
      <c r="G309">
        <v>2050</v>
      </c>
      <c r="H309">
        <f>SUMIFS(IND_SavePot2050!$I$7:$I$10001,IND_SavePot2050!$D$7:$D$10001,'2050'!C309,IND_SavePot2050!$K$7:$K$10001,8-RIGHT('2050'!B309,1))*IF(RIGHT(C309,2)="PH",0.5,1)</f>
        <v>1.2522012656909415E-2</v>
      </c>
      <c r="I309">
        <f t="shared" si="18"/>
        <v>1.2522012656909415E-2</v>
      </c>
      <c r="J309">
        <f t="shared" si="18"/>
        <v>1.2522012656909415E-2</v>
      </c>
    </row>
    <row r="310" spans="2:10">
      <c r="B310" t="str">
        <f>'2015'!B310</f>
        <v>INDTDEFFEM-8</v>
      </c>
      <c r="C310" t="str">
        <f>'2015'!C310</f>
        <v>ITDEM</v>
      </c>
      <c r="D310" t="str">
        <f>'2015'!D310</f>
        <v>ITDEM</v>
      </c>
      <c r="E310" t="str">
        <f>'2015'!E310</f>
        <v>UP</v>
      </c>
      <c r="F310" t="str">
        <f>'2015'!F310</f>
        <v>FLO_MARK</v>
      </c>
      <c r="G310">
        <v>2050</v>
      </c>
      <c r="H310">
        <f>SUMIFS(IND_SavePot2050!$I$7:$I$10001,IND_SavePot2050!$D$7:$D$10001,'2050'!C310,IND_SavePot2050!$K$7:$K$10001,8-RIGHT('2050'!B310,1))*IF(RIGHT(C310,2)="PH",0.5,1)</f>
        <v>0.26907049335205052</v>
      </c>
      <c r="I310">
        <f t="shared" ref="I310:J325" si="19">H310</f>
        <v>0.26907049335205052</v>
      </c>
      <c r="J310">
        <f t="shared" si="19"/>
        <v>0.26907049335205052</v>
      </c>
    </row>
    <row r="311" spans="2:10">
      <c r="B311" t="str">
        <f>'2015'!B311</f>
        <v>INDTDEFFTF-0</v>
      </c>
      <c r="C311" t="str">
        <f>'2015'!C311</f>
        <v>ITDTF</v>
      </c>
      <c r="D311" t="str">
        <f>'2015'!D311</f>
        <v>ITDTF</v>
      </c>
      <c r="E311" t="str">
        <f>'2015'!E311</f>
        <v>UP</v>
      </c>
      <c r="F311" t="str">
        <f>'2015'!F311</f>
        <v>FLO_MARK</v>
      </c>
      <c r="G311">
        <v>2050</v>
      </c>
      <c r="H311">
        <f>SUMIFS(IND_SavePot2050!$I$7:$I$10001,IND_SavePot2050!$D$7:$D$10001,'2050'!C311,IND_SavePot2050!$K$7:$K$10001,8-RIGHT('2050'!B311,1))*IF(RIGHT(C311,2)="PH",0.5,1)</f>
        <v>0</v>
      </c>
      <c r="I311">
        <f t="shared" si="19"/>
        <v>0</v>
      </c>
      <c r="J311">
        <f t="shared" si="19"/>
        <v>0</v>
      </c>
    </row>
    <row r="312" spans="2:10">
      <c r="B312" t="str">
        <f>'2015'!B312</f>
        <v>INDTDEFFTF-1</v>
      </c>
      <c r="C312" t="str">
        <f>'2015'!C312</f>
        <v>ITDTF</v>
      </c>
      <c r="D312" t="str">
        <f>'2015'!D312</f>
        <v>ITDTF</v>
      </c>
      <c r="E312" t="str">
        <f>'2015'!E312</f>
        <v>UP</v>
      </c>
      <c r="F312" t="str">
        <f>'2015'!F312</f>
        <v>FLO_MARK</v>
      </c>
      <c r="G312">
        <v>2050</v>
      </c>
      <c r="H312">
        <f>SUMIFS(IND_SavePot2050!$I$7:$I$10001,IND_SavePot2050!$D$7:$D$10001,'2050'!C312,IND_SavePot2050!$K$7:$K$10001,8-RIGHT('2050'!B312,1))*IF(RIGHT(C312,2)="PH",0.5,1)</f>
        <v>0</v>
      </c>
      <c r="I312">
        <f t="shared" si="19"/>
        <v>0</v>
      </c>
      <c r="J312">
        <f t="shared" si="19"/>
        <v>0</v>
      </c>
    </row>
    <row r="313" spans="2:10">
      <c r="B313" t="str">
        <f>'2015'!B313</f>
        <v>INDTDEFFTF-2</v>
      </c>
      <c r="C313" t="str">
        <f>'2015'!C313</f>
        <v>ITDTF</v>
      </c>
      <c r="D313" t="str">
        <f>'2015'!D313</f>
        <v>ITDTF</v>
      </c>
      <c r="E313" t="str">
        <f>'2015'!E313</f>
        <v>UP</v>
      </c>
      <c r="F313" t="str">
        <f>'2015'!F313</f>
        <v>FLO_MARK</v>
      </c>
      <c r="G313">
        <v>2050</v>
      </c>
      <c r="H313">
        <f>SUMIFS(IND_SavePot2050!$I$7:$I$10001,IND_SavePot2050!$D$7:$D$10001,'2050'!C313,IND_SavePot2050!$K$7:$K$10001,8-RIGHT('2050'!B313,1))*IF(RIGHT(C313,2)="PH",0.5,1)</f>
        <v>0</v>
      </c>
      <c r="I313">
        <f t="shared" si="19"/>
        <v>0</v>
      </c>
      <c r="J313">
        <f t="shared" si="19"/>
        <v>0</v>
      </c>
    </row>
    <row r="314" spans="2:10">
      <c r="B314" t="str">
        <f>'2015'!B314</f>
        <v>INDTDEFFTF-3</v>
      </c>
      <c r="C314" t="str">
        <f>'2015'!C314</f>
        <v>ITDTF</v>
      </c>
      <c r="D314" t="str">
        <f>'2015'!D314</f>
        <v>ITDTF</v>
      </c>
      <c r="E314" t="str">
        <f>'2015'!E314</f>
        <v>UP</v>
      </c>
      <c r="F314" t="str">
        <f>'2015'!F314</f>
        <v>FLO_MARK</v>
      </c>
      <c r="G314">
        <v>2050</v>
      </c>
      <c r="H314">
        <f>SUMIFS(IND_SavePot2050!$I$7:$I$10001,IND_SavePot2050!$D$7:$D$10001,'2050'!C314,IND_SavePot2050!$K$7:$K$10001,8-RIGHT('2050'!B314,1))*IF(RIGHT(C314,2)="PH",0.5,1)</f>
        <v>0</v>
      </c>
      <c r="I314">
        <f t="shared" si="19"/>
        <v>0</v>
      </c>
      <c r="J314">
        <f t="shared" si="19"/>
        <v>0</v>
      </c>
    </row>
    <row r="315" spans="2:10">
      <c r="B315" t="str">
        <f>'2015'!B315</f>
        <v>INDTDEFFTF-4</v>
      </c>
      <c r="C315" t="str">
        <f>'2015'!C315</f>
        <v>ITDTF</v>
      </c>
      <c r="D315" t="str">
        <f>'2015'!D315</f>
        <v>ITDTF</v>
      </c>
      <c r="E315" t="str">
        <f>'2015'!E315</f>
        <v>UP</v>
      </c>
      <c r="F315" t="str">
        <f>'2015'!F315</f>
        <v>FLO_MARK</v>
      </c>
      <c r="G315">
        <v>2050</v>
      </c>
      <c r="H315">
        <f>SUMIFS(IND_SavePot2050!$I$7:$I$10001,IND_SavePot2050!$D$7:$D$10001,'2050'!C315,IND_SavePot2050!$K$7:$K$10001,8-RIGHT('2050'!B315,1))*IF(RIGHT(C315,2)="PH",0.5,1)</f>
        <v>0</v>
      </c>
      <c r="I315">
        <f t="shared" si="19"/>
        <v>0</v>
      </c>
      <c r="J315">
        <f t="shared" si="19"/>
        <v>0</v>
      </c>
    </row>
    <row r="316" spans="2:10">
      <c r="B316" t="str">
        <f>'2015'!B316</f>
        <v>INDTDEFFTF-5</v>
      </c>
      <c r="C316" t="str">
        <f>'2015'!C316</f>
        <v>ITDTF</v>
      </c>
      <c r="D316" t="str">
        <f>'2015'!D316</f>
        <v>ITDTF</v>
      </c>
      <c r="E316" t="str">
        <f>'2015'!E316</f>
        <v>UP</v>
      </c>
      <c r="F316" t="str">
        <f>'2015'!F316</f>
        <v>FLO_MARK</v>
      </c>
      <c r="G316">
        <v>2050</v>
      </c>
      <c r="H316">
        <f>SUMIFS(IND_SavePot2050!$I$7:$I$10001,IND_SavePot2050!$D$7:$D$10001,'2050'!C316,IND_SavePot2050!$K$7:$K$10001,8-RIGHT('2050'!B316,1))*IF(RIGHT(C316,2)="PH",0.5,1)</f>
        <v>0</v>
      </c>
      <c r="I316">
        <f t="shared" si="19"/>
        <v>0</v>
      </c>
      <c r="J316">
        <f t="shared" si="19"/>
        <v>0</v>
      </c>
    </row>
    <row r="317" spans="2:10">
      <c r="B317" t="str">
        <f>'2015'!B317</f>
        <v>INDTDEFFTF-6</v>
      </c>
      <c r="C317" t="str">
        <f>'2015'!C317</f>
        <v>ITDTF</v>
      </c>
      <c r="D317" t="str">
        <f>'2015'!D317</f>
        <v>ITDTF</v>
      </c>
      <c r="E317" t="str">
        <f>'2015'!E317</f>
        <v>UP</v>
      </c>
      <c r="F317" t="str">
        <f>'2015'!F317</f>
        <v>FLO_MARK</v>
      </c>
      <c r="G317">
        <v>2050</v>
      </c>
      <c r="H317">
        <f>SUMIFS(IND_SavePot2050!$I$7:$I$10001,IND_SavePot2050!$D$7:$D$10001,'2050'!C317,IND_SavePot2050!$K$7:$K$10001,8-RIGHT('2050'!B317,1))*IF(RIGHT(C317,2)="PH",0.5,1)</f>
        <v>0</v>
      </c>
      <c r="I317">
        <f t="shared" si="19"/>
        <v>0</v>
      </c>
      <c r="J317">
        <f t="shared" si="19"/>
        <v>0</v>
      </c>
    </row>
    <row r="318" spans="2:10">
      <c r="B318" t="str">
        <f>'2015'!B318</f>
        <v>INDTDEFFTF-7</v>
      </c>
      <c r="C318" t="str">
        <f>'2015'!C318</f>
        <v>ITDTF</v>
      </c>
      <c r="D318" t="str">
        <f>'2015'!D318</f>
        <v>ITDTF</v>
      </c>
      <c r="E318" t="str">
        <f>'2015'!E318</f>
        <v>UP</v>
      </c>
      <c r="F318" t="str">
        <f>'2015'!F318</f>
        <v>FLO_MARK</v>
      </c>
      <c r="G318">
        <v>2050</v>
      </c>
      <c r="H318">
        <f>SUMIFS(IND_SavePot2050!$I$7:$I$10001,IND_SavePot2050!$D$7:$D$10001,'2050'!C318,IND_SavePot2050!$K$7:$K$10001,8-RIGHT('2050'!B318,1))*IF(RIGHT(C318,2)="PH",0.5,1)</f>
        <v>0</v>
      </c>
      <c r="I318">
        <f t="shared" si="19"/>
        <v>0</v>
      </c>
      <c r="J318">
        <f t="shared" si="19"/>
        <v>0</v>
      </c>
    </row>
    <row r="319" spans="2:10">
      <c r="B319" t="str">
        <f>'2015'!B319</f>
        <v>INDTDEFFTF-8</v>
      </c>
      <c r="C319" t="str">
        <f>'2015'!C319</f>
        <v>ITDTF</v>
      </c>
      <c r="D319" t="str">
        <f>'2015'!D319</f>
        <v>ITDTF</v>
      </c>
      <c r="E319" t="str">
        <f>'2015'!E319</f>
        <v>UP</v>
      </c>
      <c r="F319" t="str">
        <f>'2015'!F319</f>
        <v>FLO_MARK</v>
      </c>
      <c r="G319">
        <v>2050</v>
      </c>
      <c r="H319">
        <f>SUMIFS(IND_SavePot2050!$I$7:$I$10001,IND_SavePot2050!$D$7:$D$10001,'2050'!C319,IND_SavePot2050!$K$7:$K$10001,8-RIGHT('2050'!B319,1))*IF(RIGHT(C319,2)="PH",0.5,1)</f>
        <v>0</v>
      </c>
      <c r="I319">
        <f t="shared" si="19"/>
        <v>0</v>
      </c>
      <c r="J319">
        <f t="shared" si="19"/>
        <v>0</v>
      </c>
    </row>
    <row r="320" spans="2:10">
      <c r="B320" t="str">
        <f>'2015'!B320</f>
        <v>INDNDEFFPH-0</v>
      </c>
      <c r="C320" t="str">
        <f>'2015'!C320</f>
        <v>INDPH</v>
      </c>
      <c r="D320" t="str">
        <f>'2015'!D320</f>
        <v>INDPH</v>
      </c>
      <c r="E320" t="str">
        <f>'2015'!E320</f>
        <v>UP</v>
      </c>
      <c r="F320" t="str">
        <f>'2015'!F320</f>
        <v>FLO_MARK</v>
      </c>
      <c r="G320">
        <v>2050</v>
      </c>
      <c r="H320">
        <f>SUMIFS(IND_SavePot2050!$I$7:$I$10001,IND_SavePot2050!$D$7:$D$10001,'2050'!C320,IND_SavePot2050!$K$7:$K$10001,8-RIGHT('2050'!B320,1))*IF(RIGHT(C320,2)="PH",0.5,1)</f>
        <v>0.12136829200131673</v>
      </c>
      <c r="I320">
        <f t="shared" si="19"/>
        <v>0.12136829200131673</v>
      </c>
      <c r="J320">
        <f t="shared" si="19"/>
        <v>0.12136829200131673</v>
      </c>
    </row>
    <row r="321" spans="2:10">
      <c r="B321" t="str">
        <f>'2015'!B321</f>
        <v>INDNDEFFPH-1</v>
      </c>
      <c r="C321" t="str">
        <f>'2015'!C321</f>
        <v>INDPH</v>
      </c>
      <c r="D321" t="str">
        <f>'2015'!D321</f>
        <v>INDPH</v>
      </c>
      <c r="E321" t="str">
        <f>'2015'!E321</f>
        <v>UP</v>
      </c>
      <c r="F321" t="str">
        <f>'2015'!F321</f>
        <v>FLO_MARK</v>
      </c>
      <c r="G321">
        <v>2050</v>
      </c>
      <c r="H321">
        <f>SUMIFS(IND_SavePot2050!$I$7:$I$10001,IND_SavePot2050!$D$7:$D$10001,'2050'!C321,IND_SavePot2050!$K$7:$K$10001,8-RIGHT('2050'!B321,1))*IF(RIGHT(C321,2)="PH",0.5,1)</f>
        <v>2.4644862075730266E-2</v>
      </c>
      <c r="I321">
        <f t="shared" si="19"/>
        <v>2.4644862075730266E-2</v>
      </c>
      <c r="J321">
        <f t="shared" si="19"/>
        <v>2.4644862075730266E-2</v>
      </c>
    </row>
    <row r="322" spans="2:10">
      <c r="B322" t="str">
        <f>'2015'!B322</f>
        <v>INDNDEFFPH-2</v>
      </c>
      <c r="C322" t="str">
        <f>'2015'!C322</f>
        <v>INDPH</v>
      </c>
      <c r="D322" t="str">
        <f>'2015'!D322</f>
        <v>INDPH</v>
      </c>
      <c r="E322" t="str">
        <f>'2015'!E322</f>
        <v>UP</v>
      </c>
      <c r="F322" t="str">
        <f>'2015'!F322</f>
        <v>FLO_MARK</v>
      </c>
      <c r="G322">
        <v>2050</v>
      </c>
      <c r="H322">
        <f>SUMIFS(IND_SavePot2050!$I$7:$I$10001,IND_SavePot2050!$D$7:$D$10001,'2050'!C322,IND_SavePot2050!$K$7:$K$10001,8-RIGHT('2050'!B322,1))*IF(RIGHT(C322,2)="PH",0.5,1)</f>
        <v>2.4904327540927595E-2</v>
      </c>
      <c r="I322">
        <f t="shared" si="19"/>
        <v>2.4904327540927595E-2</v>
      </c>
      <c r="J322">
        <f t="shared" si="19"/>
        <v>2.4904327540927595E-2</v>
      </c>
    </row>
    <row r="323" spans="2:10">
      <c r="B323" t="str">
        <f>'2015'!B323</f>
        <v>INDNDEFFPH-3</v>
      </c>
      <c r="C323" t="str">
        <f>'2015'!C323</f>
        <v>INDPH</v>
      </c>
      <c r="D323" t="str">
        <f>'2015'!D323</f>
        <v>INDPH</v>
      </c>
      <c r="E323" t="str">
        <f>'2015'!E323</f>
        <v>UP</v>
      </c>
      <c r="F323" t="str">
        <f>'2015'!F323</f>
        <v>FLO_MARK</v>
      </c>
      <c r="G323">
        <v>2050</v>
      </c>
      <c r="H323">
        <f>SUMIFS(IND_SavePot2050!$I$7:$I$10001,IND_SavePot2050!$D$7:$D$10001,'2050'!C323,IND_SavePot2050!$K$7:$K$10001,8-RIGHT('2050'!B323,1))*IF(RIGHT(C323,2)="PH",0.5,1)</f>
        <v>2.4032697862585248E-2</v>
      </c>
      <c r="I323">
        <f t="shared" si="19"/>
        <v>2.4032697862585248E-2</v>
      </c>
      <c r="J323">
        <f t="shared" si="19"/>
        <v>2.4032697862585248E-2</v>
      </c>
    </row>
    <row r="324" spans="2:10">
      <c r="B324" t="str">
        <f>'2015'!B324</f>
        <v>INDNDEFFPH-4</v>
      </c>
      <c r="C324" t="str">
        <f>'2015'!C324</f>
        <v>INDPH</v>
      </c>
      <c r="D324" t="str">
        <f>'2015'!D324</f>
        <v>INDPH</v>
      </c>
      <c r="E324" t="str">
        <f>'2015'!E324</f>
        <v>UP</v>
      </c>
      <c r="F324" t="str">
        <f>'2015'!F324</f>
        <v>FLO_MARK</v>
      </c>
      <c r="G324">
        <v>2050</v>
      </c>
      <c r="H324">
        <f>SUMIFS(IND_SavePot2050!$I$7:$I$10001,IND_SavePot2050!$D$7:$D$10001,'2050'!C324,IND_SavePot2050!$K$7:$K$10001,8-RIGHT('2050'!B324,1))*IF(RIGHT(C324,2)="PH",0.5,1)</f>
        <v>1.8024523396938913E-2</v>
      </c>
      <c r="I324">
        <f t="shared" si="19"/>
        <v>1.8024523396938913E-2</v>
      </c>
      <c r="J324">
        <f t="shared" si="19"/>
        <v>1.8024523396938913E-2</v>
      </c>
    </row>
    <row r="325" spans="2:10">
      <c r="B325" t="str">
        <f>'2015'!B325</f>
        <v>INDNDEFFPH-5</v>
      </c>
      <c r="C325" t="str">
        <f>'2015'!C325</f>
        <v>INDPH</v>
      </c>
      <c r="D325" t="str">
        <f>'2015'!D325</f>
        <v>INDPH</v>
      </c>
      <c r="E325" t="str">
        <f>'2015'!E325</f>
        <v>UP</v>
      </c>
      <c r="F325" t="str">
        <f>'2015'!F325</f>
        <v>FLO_MARK</v>
      </c>
      <c r="G325">
        <v>2050</v>
      </c>
      <c r="H325">
        <f>SUMIFS(IND_SavePot2050!$I$7:$I$10001,IND_SavePot2050!$D$7:$D$10001,'2050'!C325,IND_SavePot2050!$K$7:$K$10001,8-RIGHT('2050'!B325,1))*IF(RIGHT(C325,2)="PH",0.5,1)</f>
        <v>8.0108992875283988E-3</v>
      </c>
      <c r="I325">
        <f t="shared" si="19"/>
        <v>8.0108992875283988E-3</v>
      </c>
      <c r="J325">
        <f t="shared" si="19"/>
        <v>8.0108992875283988E-3</v>
      </c>
    </row>
    <row r="326" spans="2:10">
      <c r="B326" t="str">
        <f>'2015'!B326</f>
        <v>INDNDEFFPH-6</v>
      </c>
      <c r="C326" t="str">
        <f>'2015'!C326</f>
        <v>INDPH</v>
      </c>
      <c r="D326" t="str">
        <f>'2015'!D326</f>
        <v>INDPH</v>
      </c>
      <c r="E326" t="str">
        <f>'2015'!E326</f>
        <v>UP</v>
      </c>
      <c r="F326" t="str">
        <f>'2015'!F326</f>
        <v>FLO_MARK</v>
      </c>
      <c r="G326">
        <v>2050</v>
      </c>
      <c r="H326">
        <f>SUMIFS(IND_SavePot2050!$I$7:$I$10001,IND_SavePot2050!$D$7:$D$10001,'2050'!C326,IND_SavePot2050!$K$7:$K$10001,8-RIGHT('2050'!B326,1))*IF(RIGHT(C326,2)="PH",0.5,1)</f>
        <v>8.0108992875284109E-3</v>
      </c>
      <c r="I326">
        <f t="shared" ref="I326:J341" si="20">H326</f>
        <v>8.0108992875284109E-3</v>
      </c>
      <c r="J326">
        <f t="shared" si="20"/>
        <v>8.0108992875284109E-3</v>
      </c>
    </row>
    <row r="327" spans="2:10">
      <c r="B327" t="str">
        <f>'2015'!B327</f>
        <v>INDNDEFFPH-7</v>
      </c>
      <c r="C327" t="str">
        <f>'2015'!C327</f>
        <v>INDPH</v>
      </c>
      <c r="D327" t="str">
        <f>'2015'!D327</f>
        <v>INDPH</v>
      </c>
      <c r="E327" t="str">
        <f>'2015'!E327</f>
        <v>UP</v>
      </c>
      <c r="F327" t="str">
        <f>'2015'!F327</f>
        <v>FLO_MARK</v>
      </c>
      <c r="G327">
        <v>2050</v>
      </c>
      <c r="H327">
        <f>SUMIFS(IND_SavePot2050!$I$7:$I$10001,IND_SavePot2050!$D$7:$D$10001,'2050'!C327,IND_SavePot2050!$K$7:$K$10001,8-RIGHT('2050'!B327,1))*IF(RIGHT(C327,2)="PH",0.5,1)</f>
        <v>8.0108992875284109E-3</v>
      </c>
      <c r="I327">
        <f t="shared" si="20"/>
        <v>8.0108992875284109E-3</v>
      </c>
      <c r="J327">
        <f t="shared" si="20"/>
        <v>8.0108992875284109E-3</v>
      </c>
    </row>
    <row r="328" spans="2:10">
      <c r="B328" t="str">
        <f>'2015'!B328</f>
        <v>INDNDEFFPH-8</v>
      </c>
      <c r="C328" t="str">
        <f>'2015'!C328</f>
        <v>INDPH</v>
      </c>
      <c r="D328" t="str">
        <f>'2015'!D328</f>
        <v>INDPH</v>
      </c>
      <c r="E328" s="136" t="str">
        <f>'2015'!E328</f>
        <v>UP</v>
      </c>
      <c r="F328" s="136" t="str">
        <f>'2015'!F328</f>
        <v>FLO_MARK</v>
      </c>
      <c r="G328" s="136">
        <v>2050</v>
      </c>
      <c r="H328">
        <f>SUMIFS(IND_SavePot2050!$I$7:$I$10001,IND_SavePot2050!$D$7:$D$10001,'2050'!C328,IND_SavePot2050!$K$7:$K$10001,8-RIGHT('2050'!B328,1))*IF(RIGHT(C328,2)="PH",0.5,1)</f>
        <v>1.301771134223367E-2</v>
      </c>
      <c r="I328">
        <f t="shared" si="20"/>
        <v>1.301771134223367E-2</v>
      </c>
      <c r="J328">
        <f t="shared" si="20"/>
        <v>1.301771134223367E-2</v>
      </c>
    </row>
    <row r="329" spans="2:10">
      <c r="B329" t="str">
        <f>'2015'!B329</f>
        <v>INDNDEFFSH-0</v>
      </c>
      <c r="C329" t="str">
        <f>'2015'!C329</f>
        <v>INDSH</v>
      </c>
      <c r="D329" t="str">
        <f>'2015'!D329</f>
        <v>INDSH</v>
      </c>
      <c r="E329" t="str">
        <f>'2015'!E329</f>
        <v>UP</v>
      </c>
      <c r="F329" t="str">
        <f>'2015'!F329</f>
        <v>FLO_MARK</v>
      </c>
      <c r="G329">
        <v>2050</v>
      </c>
      <c r="H329">
        <f>SUMIFS(IND_SavePot2050!$I$7:$I$10001,IND_SavePot2050!$D$7:$D$10001,'2050'!C329,IND_SavePot2050!$K$7:$K$10001,8-RIGHT('2050'!B329,1))*IF(RIGHT(C329,2)="PH",0.5,1)</f>
        <v>4.1620530046780534E-2</v>
      </c>
      <c r="I329">
        <f t="shared" si="20"/>
        <v>4.1620530046780534E-2</v>
      </c>
      <c r="J329">
        <f t="shared" si="20"/>
        <v>4.1620530046780534E-2</v>
      </c>
    </row>
    <row r="330" spans="2:10">
      <c r="B330" t="str">
        <f>'2015'!B330</f>
        <v>INDNDEFFSH-1</v>
      </c>
      <c r="C330" t="str">
        <f>'2015'!C330</f>
        <v>INDSH</v>
      </c>
      <c r="D330" t="str">
        <f>'2015'!D330</f>
        <v>INDSH</v>
      </c>
      <c r="E330" t="str">
        <f>'2015'!E330</f>
        <v>UP</v>
      </c>
      <c r="F330" t="str">
        <f>'2015'!F330</f>
        <v>FLO_MARK</v>
      </c>
      <c r="G330">
        <v>2050</v>
      </c>
      <c r="H330">
        <f>SUMIFS(IND_SavePot2050!$I$7:$I$10001,IND_SavePot2050!$D$7:$D$10001,'2050'!C330,IND_SavePot2050!$K$7:$K$10001,8-RIGHT('2050'!B330,1))*IF(RIGHT(C330,2)="PH",0.5,1)</f>
        <v>1.560769876754271E-2</v>
      </c>
      <c r="I330">
        <f t="shared" si="20"/>
        <v>1.560769876754271E-2</v>
      </c>
      <c r="J330">
        <f t="shared" si="20"/>
        <v>1.560769876754271E-2</v>
      </c>
    </row>
    <row r="331" spans="2:10">
      <c r="B331" t="str">
        <f>'2015'!B331</f>
        <v>INDNDEFFSH-2</v>
      </c>
      <c r="C331" t="str">
        <f>'2015'!C331</f>
        <v>INDSH</v>
      </c>
      <c r="D331" t="str">
        <f>'2015'!D331</f>
        <v>INDSH</v>
      </c>
      <c r="E331" t="str">
        <f>'2015'!E331</f>
        <v>UP</v>
      </c>
      <c r="F331" t="str">
        <f>'2015'!F331</f>
        <v>FLO_MARK</v>
      </c>
      <c r="G331">
        <v>2050</v>
      </c>
      <c r="H331">
        <f>SUMIFS(IND_SavePot2050!$I$7:$I$10001,IND_SavePot2050!$D$7:$D$10001,'2050'!C331,IND_SavePot2050!$K$7:$K$10001,8-RIGHT('2050'!B331,1))*IF(RIGHT(C331,2)="PH",0.5,1)</f>
        <v>1.0405132511695151E-2</v>
      </c>
      <c r="I331">
        <f t="shared" si="20"/>
        <v>1.0405132511695151E-2</v>
      </c>
      <c r="J331">
        <f t="shared" si="20"/>
        <v>1.0405132511695151E-2</v>
      </c>
    </row>
    <row r="332" spans="2:10">
      <c r="B332" t="str">
        <f>'2015'!B332</f>
        <v>INDNDEFFSH-3</v>
      </c>
      <c r="C332" t="str">
        <f>'2015'!C332</f>
        <v>INDSH</v>
      </c>
      <c r="D332" t="str">
        <f>'2015'!D332</f>
        <v>INDSH</v>
      </c>
      <c r="E332" t="str">
        <f>'2015'!E332</f>
        <v>UP</v>
      </c>
      <c r="F332" t="str">
        <f>'2015'!F332</f>
        <v>FLO_MARK</v>
      </c>
      <c r="G332">
        <v>2050</v>
      </c>
      <c r="H332">
        <f>SUMIFS(IND_SavePot2050!$I$7:$I$10001,IND_SavePot2050!$D$7:$D$10001,'2050'!C332,IND_SavePot2050!$K$7:$K$10001,8-RIGHT('2050'!B332,1))*IF(RIGHT(C332,2)="PH",0.5,1)</f>
        <v>1.5607698767542675E-2</v>
      </c>
      <c r="I332">
        <f t="shared" si="20"/>
        <v>1.5607698767542675E-2</v>
      </c>
      <c r="J332">
        <f t="shared" si="20"/>
        <v>1.5607698767542675E-2</v>
      </c>
    </row>
    <row r="333" spans="2:10">
      <c r="B333" t="str">
        <f>'2015'!B333</f>
        <v>INDNDEFFSH-4</v>
      </c>
      <c r="C333" t="str">
        <f>'2015'!C333</f>
        <v>INDSH</v>
      </c>
      <c r="D333" t="str">
        <f>'2015'!D333</f>
        <v>INDSH</v>
      </c>
      <c r="E333" t="str">
        <f>'2015'!E333</f>
        <v>UP</v>
      </c>
      <c r="F333" t="str">
        <f>'2015'!F333</f>
        <v>FLO_MARK</v>
      </c>
      <c r="G333">
        <v>2050</v>
      </c>
      <c r="H333">
        <f>SUMIFS(IND_SavePot2050!$I$7:$I$10001,IND_SavePot2050!$D$7:$D$10001,'2050'!C333,IND_SavePot2050!$K$7:$K$10001,8-RIGHT('2050'!B333,1))*IF(RIGHT(C333,2)="PH",0.5,1)</f>
        <v>1.5607698767542776E-2</v>
      </c>
      <c r="I333">
        <f t="shared" si="20"/>
        <v>1.5607698767542776E-2</v>
      </c>
      <c r="J333">
        <f t="shared" si="20"/>
        <v>1.5607698767542776E-2</v>
      </c>
    </row>
    <row r="334" spans="2:10">
      <c r="B334" t="str">
        <f>'2015'!B334</f>
        <v>INDNDEFFSH-5</v>
      </c>
      <c r="C334" t="str">
        <f>'2015'!C334</f>
        <v>INDSH</v>
      </c>
      <c r="D334" t="str">
        <f>'2015'!D334</f>
        <v>INDSH</v>
      </c>
      <c r="E334" t="str">
        <f>'2015'!E334</f>
        <v>UP</v>
      </c>
      <c r="F334" t="str">
        <f>'2015'!F334</f>
        <v>FLO_MARK</v>
      </c>
      <c r="G334">
        <v>2050</v>
      </c>
      <c r="H334">
        <f>SUMIFS(IND_SavePot2050!$I$7:$I$10001,IND_SavePot2050!$D$7:$D$10001,'2050'!C334,IND_SavePot2050!$K$7:$K$10001,8-RIGHT('2050'!B334,1))*IF(RIGHT(C334,2)="PH",0.5,1)</f>
        <v>1.5607698767542708E-2</v>
      </c>
      <c r="I334">
        <f t="shared" si="20"/>
        <v>1.5607698767542708E-2</v>
      </c>
      <c r="J334">
        <f t="shared" si="20"/>
        <v>1.5607698767542708E-2</v>
      </c>
    </row>
    <row r="335" spans="2:10">
      <c r="B335" t="str">
        <f>'2015'!B335</f>
        <v>INDNDEFFSH-6</v>
      </c>
      <c r="C335" t="str">
        <f>'2015'!C335</f>
        <v>INDSH</v>
      </c>
      <c r="D335" t="str">
        <f>'2015'!D335</f>
        <v>INDSH</v>
      </c>
      <c r="E335" t="str">
        <f>'2015'!E335</f>
        <v>UP</v>
      </c>
      <c r="F335" t="str">
        <f>'2015'!F335</f>
        <v>FLO_MARK</v>
      </c>
      <c r="G335">
        <v>2050</v>
      </c>
      <c r="H335">
        <f>SUMIFS(IND_SavePot2050!$I$7:$I$10001,IND_SavePot2050!$D$7:$D$10001,'2050'!C335,IND_SavePot2050!$K$7:$K$10001,8-RIGHT('2050'!B335,1))*IF(RIGHT(C335,2)="PH",0.5,1)</f>
        <v>1.0405132511695116E-2</v>
      </c>
      <c r="I335">
        <f t="shared" si="20"/>
        <v>1.0405132511695116E-2</v>
      </c>
      <c r="J335">
        <f t="shared" si="20"/>
        <v>1.0405132511695116E-2</v>
      </c>
    </row>
    <row r="336" spans="2:10">
      <c r="B336" t="str">
        <f>'2015'!B336</f>
        <v>INDNDEFFSH-7</v>
      </c>
      <c r="C336" t="str">
        <f>'2015'!C336</f>
        <v>INDSH</v>
      </c>
      <c r="D336" t="str">
        <f>'2015'!D336</f>
        <v>INDSH</v>
      </c>
      <c r="E336" t="str">
        <f>'2015'!E336</f>
        <v>UP</v>
      </c>
      <c r="F336" t="str">
        <f>'2015'!F336</f>
        <v>FLO_MARK</v>
      </c>
      <c r="G336">
        <v>2050</v>
      </c>
      <c r="H336">
        <f>SUMIFS(IND_SavePot2050!$I$7:$I$10001,IND_SavePot2050!$D$7:$D$10001,'2050'!C336,IND_SavePot2050!$K$7:$K$10001,8-RIGHT('2050'!B336,1))*IF(RIGHT(C336,2)="PH",0.5,1)</f>
        <v>1.5607698767542743E-2</v>
      </c>
      <c r="I336">
        <f t="shared" si="20"/>
        <v>1.5607698767542743E-2</v>
      </c>
      <c r="J336">
        <f t="shared" si="20"/>
        <v>1.5607698767542743E-2</v>
      </c>
    </row>
    <row r="337" spans="2:10">
      <c r="B337" t="str">
        <f>'2015'!B337</f>
        <v>INDNDEFFSH-8</v>
      </c>
      <c r="C337" t="str">
        <f>'2015'!C337</f>
        <v>INDSH</v>
      </c>
      <c r="D337" t="str">
        <f>'2015'!D337</f>
        <v>INDSH</v>
      </c>
      <c r="E337" t="str">
        <f>'2015'!E337</f>
        <v>UP</v>
      </c>
      <c r="F337" t="str">
        <f>'2015'!F337</f>
        <v>FLO_MARK</v>
      </c>
      <c r="G337">
        <v>2050</v>
      </c>
      <c r="H337">
        <f>SUMIFS(IND_SavePot2050!$I$7:$I$10001,IND_SavePot2050!$D$7:$D$10001,'2050'!C337,IND_SavePot2050!$K$7:$K$10001,8-RIGHT('2050'!B337,1))*IF(RIGHT(C337,2)="PH",0.5,1)</f>
        <v>0.17168468644296986</v>
      </c>
      <c r="I337">
        <f t="shared" si="20"/>
        <v>0.17168468644296986</v>
      </c>
      <c r="J337">
        <f t="shared" si="20"/>
        <v>0.17168468644296986</v>
      </c>
    </row>
    <row r="338" spans="2:10">
      <c r="B338" t="str">
        <f>'2015'!B338</f>
        <v>INDNDEFFLA-0</v>
      </c>
      <c r="C338" t="str">
        <f>'2015'!C338</f>
        <v>INDLA</v>
      </c>
      <c r="D338" t="str">
        <f>'2015'!D338</f>
        <v>INDLA</v>
      </c>
      <c r="E338" t="str">
        <f>'2015'!E338</f>
        <v>UP</v>
      </c>
      <c r="F338" t="str">
        <f>'2015'!F338</f>
        <v>FLO_MARK</v>
      </c>
      <c r="G338">
        <v>2050</v>
      </c>
      <c r="H338">
        <f>SUMIFS(IND_SavePot2050!$I$7:$I$10001,IND_SavePot2050!$D$7:$D$10001,'2050'!C338,IND_SavePot2050!$K$7:$K$10001,8-RIGHT('2050'!B338,1))*IF(RIGHT(C338,2)="PH",0.5,1)</f>
        <v>0.15909136428500678</v>
      </c>
      <c r="I338">
        <f t="shared" si="20"/>
        <v>0.15909136428500678</v>
      </c>
      <c r="J338">
        <f t="shared" si="20"/>
        <v>0.15909136428500678</v>
      </c>
    </row>
    <row r="339" spans="2:10">
      <c r="B339" t="str">
        <f>'2015'!B339</f>
        <v>INDNDEFFLA-1</v>
      </c>
      <c r="C339" t="str">
        <f>'2015'!C339</f>
        <v>INDLA</v>
      </c>
      <c r="D339" t="str">
        <f>'2015'!D339</f>
        <v>INDLA</v>
      </c>
      <c r="E339" t="str">
        <f>'2015'!E339</f>
        <v>UP</v>
      </c>
      <c r="F339" t="str">
        <f>'2015'!F339</f>
        <v>FLO_MARK</v>
      </c>
      <c r="G339">
        <v>2050</v>
      </c>
      <c r="H339">
        <f>SUMIFS(IND_SavePot2050!$I$7:$I$10001,IND_SavePot2050!$D$7:$D$10001,'2050'!C339,IND_SavePot2050!$K$7:$K$10001,8-RIGHT('2050'!B339,1))*IF(RIGHT(C339,2)="PH",0.5,1)</f>
        <v>9.358315546176877E-3</v>
      </c>
      <c r="I339">
        <f t="shared" si="20"/>
        <v>9.358315546176877E-3</v>
      </c>
      <c r="J339">
        <f t="shared" si="20"/>
        <v>9.358315546176877E-3</v>
      </c>
    </row>
    <row r="340" spans="2:10">
      <c r="B340" t="str">
        <f>'2015'!B340</f>
        <v>INDNDEFFLA-2</v>
      </c>
      <c r="C340" t="str">
        <f>'2015'!C340</f>
        <v>INDLA</v>
      </c>
      <c r="D340" t="str">
        <f>'2015'!D340</f>
        <v>INDLA</v>
      </c>
      <c r="E340" t="str">
        <f>'2015'!E340</f>
        <v>UP</v>
      </c>
      <c r="F340" t="str">
        <f>'2015'!F340</f>
        <v>FLO_MARK</v>
      </c>
      <c r="G340">
        <v>2050</v>
      </c>
      <c r="H340">
        <f>SUMIFS(IND_SavePot2050!$I$7:$I$10001,IND_SavePot2050!$D$7:$D$10001,'2050'!C340,IND_SavePot2050!$K$7:$K$10001,8-RIGHT('2050'!B340,1))*IF(RIGHT(C340,2)="PH",0.5,1)</f>
        <v>1.8716631092353754E-2</v>
      </c>
      <c r="I340">
        <f t="shared" si="20"/>
        <v>1.8716631092353754E-2</v>
      </c>
      <c r="J340">
        <f t="shared" si="20"/>
        <v>1.8716631092353754E-2</v>
      </c>
    </row>
    <row r="341" spans="2:10">
      <c r="B341" t="str">
        <f>'2015'!B341</f>
        <v>INDNDEFFLA-3</v>
      </c>
      <c r="C341" t="str">
        <f>'2015'!C341</f>
        <v>INDLA</v>
      </c>
      <c r="D341" t="str">
        <f>'2015'!D341</f>
        <v>INDLA</v>
      </c>
      <c r="E341" t="str">
        <f>'2015'!E341</f>
        <v>UP</v>
      </c>
      <c r="F341" t="str">
        <f>'2015'!F341</f>
        <v>FLO_MARK</v>
      </c>
      <c r="G341">
        <v>2050</v>
      </c>
      <c r="H341">
        <f>SUMIFS(IND_SavePot2050!$I$7:$I$10001,IND_SavePot2050!$D$7:$D$10001,'2050'!C341,IND_SavePot2050!$K$7:$K$10001,8-RIGHT('2050'!B341,1))*IF(RIGHT(C341,2)="PH",0.5,1)</f>
        <v>9.4457798458870423E-3</v>
      </c>
      <c r="I341">
        <f t="shared" si="20"/>
        <v>9.4457798458870423E-3</v>
      </c>
      <c r="J341">
        <f t="shared" si="20"/>
        <v>9.4457798458870423E-3</v>
      </c>
    </row>
    <row r="342" spans="2:10">
      <c r="B342" t="str">
        <f>'2015'!B342</f>
        <v>INDNDEFFLA-4</v>
      </c>
      <c r="C342" t="str">
        <f>'2015'!C342</f>
        <v>INDLA</v>
      </c>
      <c r="D342" t="str">
        <f>'2015'!D342</f>
        <v>INDLA</v>
      </c>
      <c r="E342" t="str">
        <f>'2015'!E342</f>
        <v>UP</v>
      </c>
      <c r="F342" t="str">
        <f>'2015'!F342</f>
        <v>FLO_MARK</v>
      </c>
      <c r="G342">
        <v>2050</v>
      </c>
      <c r="H342">
        <f>SUMIFS(IND_SavePot2050!$I$7:$I$10001,IND_SavePot2050!$D$7:$D$10001,'2050'!C342,IND_SavePot2050!$K$7:$K$10001,8-RIGHT('2050'!B342,1))*IF(RIGHT(C342,2)="PH",0.5,1)</f>
        <v>9.4457798458870423E-3</v>
      </c>
      <c r="I342">
        <f t="shared" ref="I342:J357" si="21">H342</f>
        <v>9.4457798458870423E-3</v>
      </c>
      <c r="J342">
        <f t="shared" si="21"/>
        <v>9.4457798458870423E-3</v>
      </c>
    </row>
    <row r="343" spans="2:10">
      <c r="B343" t="str">
        <f>'2015'!B343</f>
        <v>INDNDEFFLA-5</v>
      </c>
      <c r="C343" t="str">
        <f>'2015'!C343</f>
        <v>INDLA</v>
      </c>
      <c r="D343" t="str">
        <f>'2015'!D343</f>
        <v>INDLA</v>
      </c>
      <c r="E343" t="str">
        <f>'2015'!E343</f>
        <v>UP</v>
      </c>
      <c r="F343" t="str">
        <f>'2015'!F343</f>
        <v>FLO_MARK</v>
      </c>
      <c r="G343">
        <v>2050</v>
      </c>
      <c r="H343">
        <f>SUMIFS(IND_SavePot2050!$I$7:$I$10001,IND_SavePot2050!$D$7:$D$10001,'2050'!C343,IND_SavePot2050!$K$7:$K$10001,8-RIGHT('2050'!B343,1))*IF(RIGHT(C343,2)="PH",0.5,1)</f>
        <v>9.4457798458870423E-3</v>
      </c>
      <c r="I343">
        <f t="shared" si="21"/>
        <v>9.4457798458870423E-3</v>
      </c>
      <c r="J343">
        <f t="shared" si="21"/>
        <v>9.4457798458870423E-3</v>
      </c>
    </row>
    <row r="344" spans="2:10">
      <c r="B344" t="str">
        <f>'2015'!B344</f>
        <v>INDNDEFFLA-6</v>
      </c>
      <c r="C344" t="str">
        <f>'2015'!C344</f>
        <v>INDLA</v>
      </c>
      <c r="D344" t="str">
        <f>'2015'!D344</f>
        <v>INDLA</v>
      </c>
      <c r="E344" t="str">
        <f>'2015'!E344</f>
        <v>UP</v>
      </c>
      <c r="F344" t="str">
        <f>'2015'!F344</f>
        <v>FLO_MARK</v>
      </c>
      <c r="G344">
        <v>2050</v>
      </c>
      <c r="H344">
        <f>SUMIFS(IND_SavePot2050!$I$7:$I$10001,IND_SavePot2050!$D$7:$D$10001,'2050'!C344,IND_SavePot2050!$K$7:$K$10001,8-RIGHT('2050'!B344,1))*IF(RIGHT(C344,2)="PH",0.5,1)</f>
        <v>4.722889922943503E-3</v>
      </c>
      <c r="I344">
        <f t="shared" si="21"/>
        <v>4.722889922943503E-3</v>
      </c>
      <c r="J344">
        <f t="shared" si="21"/>
        <v>4.722889922943503E-3</v>
      </c>
    </row>
    <row r="345" spans="2:10">
      <c r="B345" t="str">
        <f>'2015'!B345</f>
        <v>INDNDEFFLA-7</v>
      </c>
      <c r="C345" t="str">
        <f>'2015'!C345</f>
        <v>INDLA</v>
      </c>
      <c r="D345" t="str">
        <f>'2015'!D345</f>
        <v>INDLA</v>
      </c>
      <c r="E345" t="str">
        <f>'2015'!E345</f>
        <v>UP</v>
      </c>
      <c r="F345" t="str">
        <f>'2015'!F345</f>
        <v>FLO_MARK</v>
      </c>
      <c r="G345">
        <v>2050</v>
      </c>
      <c r="H345">
        <f>SUMIFS(IND_SavePot2050!$I$7:$I$10001,IND_SavePot2050!$D$7:$D$10001,'2050'!C345,IND_SavePot2050!$K$7:$K$10001,8-RIGHT('2050'!B345,1))*IF(RIGHT(C345,2)="PH",0.5,1)</f>
        <v>9.445779845887077E-3</v>
      </c>
      <c r="I345">
        <f t="shared" si="21"/>
        <v>9.445779845887077E-3</v>
      </c>
      <c r="J345">
        <f t="shared" si="21"/>
        <v>9.445779845887077E-3</v>
      </c>
    </row>
    <row r="346" spans="2:10">
      <c r="B346" t="str">
        <f>'2015'!B346</f>
        <v>INDNDEFFLA-8</v>
      </c>
      <c r="C346" t="str">
        <f>'2015'!C346</f>
        <v>INDLA</v>
      </c>
      <c r="D346" t="str">
        <f>'2015'!D346</f>
        <v>INDLA</v>
      </c>
      <c r="E346" t="str">
        <f>'2015'!E346</f>
        <v>UP</v>
      </c>
      <c r="F346" t="str">
        <f>'2015'!F346</f>
        <v>FLO_MARK</v>
      </c>
      <c r="G346">
        <v>2050</v>
      </c>
      <c r="H346">
        <f>SUMIFS(IND_SavePot2050!$I$7:$I$10001,IND_SavePot2050!$D$7:$D$10001,'2050'!C346,IND_SavePot2050!$K$7:$K$10001,8-RIGHT('2050'!B346,1))*IF(RIGHT(C346,2)="PH",0.5,1)</f>
        <v>0.56417000512699433</v>
      </c>
      <c r="I346">
        <f t="shared" si="21"/>
        <v>0.56417000512699433</v>
      </c>
      <c r="J346">
        <f t="shared" si="21"/>
        <v>0.56417000512699433</v>
      </c>
    </row>
    <row r="347" spans="2:10">
      <c r="B347" t="str">
        <f>'2015'!B347</f>
        <v>INDNDEFFEM-0</v>
      </c>
      <c r="C347" t="str">
        <f>'2015'!C347</f>
        <v>INDEM</v>
      </c>
      <c r="D347" t="str">
        <f>'2015'!D347</f>
        <v>INDEM</v>
      </c>
      <c r="E347" t="str">
        <f>'2015'!E347</f>
        <v>UP</v>
      </c>
      <c r="F347" t="str">
        <f>'2015'!F347</f>
        <v>FLO_MARK</v>
      </c>
      <c r="G347">
        <v>2050</v>
      </c>
      <c r="H347">
        <f>SUMIFS(IND_SavePot2050!$I$7:$I$10001,IND_SavePot2050!$D$7:$D$10001,'2050'!C347,IND_SavePot2050!$K$7:$K$10001,8-RIGHT('2050'!B347,1))*IF(RIGHT(C347,2)="PH",0.5,1)</f>
        <v>0.21755128730723755</v>
      </c>
      <c r="I347">
        <f t="shared" si="21"/>
        <v>0.21755128730723755</v>
      </c>
      <c r="J347">
        <f t="shared" si="21"/>
        <v>0.21755128730723755</v>
      </c>
    </row>
    <row r="348" spans="2:10">
      <c r="B348" t="str">
        <f>'2015'!B348</f>
        <v>INDNDEFFEM-1</v>
      </c>
      <c r="C348" t="str">
        <f>'2015'!C348</f>
        <v>INDEM</v>
      </c>
      <c r="D348" t="str">
        <f>'2015'!D348</f>
        <v>INDEM</v>
      </c>
      <c r="E348" t="str">
        <f>'2015'!E348</f>
        <v>UP</v>
      </c>
      <c r="F348" t="str">
        <f>'2015'!F348</f>
        <v>FLO_MARK</v>
      </c>
      <c r="G348">
        <v>2050</v>
      </c>
      <c r="H348">
        <f>SUMIFS(IND_SavePot2050!$I$7:$I$10001,IND_SavePot2050!$D$7:$D$10001,'2050'!C348,IND_SavePot2050!$K$7:$K$10001,8-RIGHT('2050'!B348,1))*IF(RIGHT(C348,2)="PH",0.5,1)</f>
        <v>2.5594269094969088E-2</v>
      </c>
      <c r="I348">
        <f t="shared" si="21"/>
        <v>2.5594269094969088E-2</v>
      </c>
      <c r="J348">
        <f t="shared" si="21"/>
        <v>2.5594269094969088E-2</v>
      </c>
    </row>
    <row r="349" spans="2:10">
      <c r="B349" t="str">
        <f>'2015'!B349</f>
        <v>INDNDEFFEM-2</v>
      </c>
      <c r="C349" t="str">
        <f>'2015'!C349</f>
        <v>INDEM</v>
      </c>
      <c r="D349" t="str">
        <f>'2015'!D349</f>
        <v>INDEM</v>
      </c>
      <c r="E349" t="str">
        <f>'2015'!E349</f>
        <v>UP</v>
      </c>
      <c r="F349" t="str">
        <f>'2015'!F349</f>
        <v>FLO_MARK</v>
      </c>
      <c r="G349">
        <v>2050</v>
      </c>
      <c r="H349">
        <f>SUMIFS(IND_SavePot2050!$I$7:$I$10001,IND_SavePot2050!$D$7:$D$10001,'2050'!C349,IND_SavePot2050!$K$7:$K$10001,8-RIGHT('2050'!B349,1))*IF(RIGHT(C349,2)="PH",0.5,1)</f>
        <v>1.9696537354986395E-2</v>
      </c>
      <c r="I349">
        <f t="shared" si="21"/>
        <v>1.9696537354986395E-2</v>
      </c>
      <c r="J349">
        <f t="shared" si="21"/>
        <v>1.9696537354986395E-2</v>
      </c>
    </row>
    <row r="350" spans="2:10">
      <c r="B350" t="str">
        <f>'2015'!B350</f>
        <v>INDNDEFFEM-3</v>
      </c>
      <c r="C350" t="str">
        <f>'2015'!C350</f>
        <v>INDEM</v>
      </c>
      <c r="D350" t="str">
        <f>'2015'!D350</f>
        <v>INDEM</v>
      </c>
      <c r="E350" t="str">
        <f>'2015'!E350</f>
        <v>UP</v>
      </c>
      <c r="F350" t="str">
        <f>'2015'!F350</f>
        <v>FLO_MARK</v>
      </c>
      <c r="G350">
        <v>2050</v>
      </c>
      <c r="H350">
        <f>SUMIFS(IND_SavePot2050!$I$7:$I$10001,IND_SavePot2050!$D$7:$D$10001,'2050'!C350,IND_SavePot2050!$K$7:$K$10001,8-RIGHT('2050'!B350,1))*IF(RIGHT(C350,2)="PH",0.5,1)</f>
        <v>1.379880561500362E-2</v>
      </c>
      <c r="I350">
        <f t="shared" si="21"/>
        <v>1.379880561500362E-2</v>
      </c>
      <c r="J350">
        <f t="shared" si="21"/>
        <v>1.379880561500362E-2</v>
      </c>
    </row>
    <row r="351" spans="2:10">
      <c r="B351" t="str">
        <f>'2015'!B351</f>
        <v>INDNDEFFEM-4</v>
      </c>
      <c r="C351" t="str">
        <f>'2015'!C351</f>
        <v>INDEM</v>
      </c>
      <c r="D351" t="str">
        <f>'2015'!D351</f>
        <v>INDEM</v>
      </c>
      <c r="E351" t="str">
        <f>'2015'!E351</f>
        <v>UP</v>
      </c>
      <c r="F351" t="str">
        <f>'2015'!F351</f>
        <v>FLO_MARK</v>
      </c>
      <c r="G351">
        <v>2050</v>
      </c>
      <c r="H351">
        <f>SUMIFS(IND_SavePot2050!$I$7:$I$10001,IND_SavePot2050!$D$7:$D$10001,'2050'!C351,IND_SavePot2050!$K$7:$K$10001,8-RIGHT('2050'!B351,1))*IF(RIGHT(C351,2)="PH",0.5,1)</f>
        <v>1.3798805615003663E-2</v>
      </c>
      <c r="I351">
        <f t="shared" si="21"/>
        <v>1.3798805615003663E-2</v>
      </c>
      <c r="J351">
        <f t="shared" si="21"/>
        <v>1.3798805615003663E-2</v>
      </c>
    </row>
    <row r="352" spans="2:10">
      <c r="B352" t="str">
        <f>'2015'!B352</f>
        <v>INDNDEFFEM-5</v>
      </c>
      <c r="C352" t="str">
        <f>'2015'!C352</f>
        <v>INDEM</v>
      </c>
      <c r="D352" t="str">
        <f>'2015'!D352</f>
        <v>INDEM</v>
      </c>
      <c r="E352" t="str">
        <f>'2015'!E352</f>
        <v>UP</v>
      </c>
      <c r="F352" t="str">
        <f>'2015'!F352</f>
        <v>FLO_MARK</v>
      </c>
      <c r="G352">
        <v>2050</v>
      </c>
      <c r="H352">
        <f>SUMIFS(IND_SavePot2050!$I$7:$I$10001,IND_SavePot2050!$D$7:$D$10001,'2050'!C352,IND_SavePot2050!$K$7:$K$10001,8-RIGHT('2050'!B352,1))*IF(RIGHT(C352,2)="PH",0.5,1)</f>
        <v>1.3798805615003663E-2</v>
      </c>
      <c r="I352">
        <f t="shared" si="21"/>
        <v>1.3798805615003663E-2</v>
      </c>
      <c r="J352">
        <f t="shared" si="21"/>
        <v>1.3798805615003663E-2</v>
      </c>
    </row>
    <row r="353" spans="2:10">
      <c r="B353" t="str">
        <f>'2015'!B353</f>
        <v>INDNDEFFEM-6</v>
      </c>
      <c r="C353" t="str">
        <f>'2015'!C353</f>
        <v>INDEM</v>
      </c>
      <c r="D353" t="str">
        <f>'2015'!D353</f>
        <v>INDEM</v>
      </c>
      <c r="E353" t="str">
        <f>'2015'!E353</f>
        <v>UP</v>
      </c>
      <c r="F353" t="str">
        <f>'2015'!F353</f>
        <v>FLO_MARK</v>
      </c>
      <c r="G353">
        <v>2050</v>
      </c>
      <c r="H353">
        <f>SUMIFS(IND_SavePot2050!$I$7:$I$10001,IND_SavePot2050!$D$7:$D$10001,'2050'!C353,IND_SavePot2050!$K$7:$K$10001,8-RIGHT('2050'!B353,1))*IF(RIGHT(C353,2)="PH",0.5,1)</f>
        <v>1.3798805615003663E-2</v>
      </c>
      <c r="I353">
        <f t="shared" si="21"/>
        <v>1.3798805615003663E-2</v>
      </c>
      <c r="J353">
        <f t="shared" si="21"/>
        <v>1.3798805615003663E-2</v>
      </c>
    </row>
    <row r="354" spans="2:10">
      <c r="B354" t="str">
        <f>'2015'!B354</f>
        <v>INDNDEFFEM-7</v>
      </c>
      <c r="C354" t="str">
        <f>'2015'!C354</f>
        <v>INDEM</v>
      </c>
      <c r="D354" t="str">
        <f>'2015'!D354</f>
        <v>INDEM</v>
      </c>
      <c r="E354" t="str">
        <f>'2015'!E354</f>
        <v>UP</v>
      </c>
      <c r="F354" t="str">
        <f>'2015'!F354</f>
        <v>FLO_MARK</v>
      </c>
      <c r="G354">
        <v>2050</v>
      </c>
      <c r="H354">
        <f>SUMIFS(IND_SavePot2050!$I$7:$I$10001,IND_SavePot2050!$D$7:$D$10001,'2050'!C354,IND_SavePot2050!$K$7:$K$10001,8-RIGHT('2050'!B354,1))*IF(RIGHT(C354,2)="PH",0.5,1)</f>
        <v>1.3798805615003663E-2</v>
      </c>
      <c r="I354">
        <f t="shared" si="21"/>
        <v>1.3798805615003663E-2</v>
      </c>
      <c r="J354">
        <f t="shared" si="21"/>
        <v>1.3798805615003663E-2</v>
      </c>
    </row>
    <row r="355" spans="2:10">
      <c r="B355" t="str">
        <f>'2015'!B355</f>
        <v>INDNDEFFEM-8</v>
      </c>
      <c r="C355" t="str">
        <f>'2015'!C355</f>
        <v>INDEM</v>
      </c>
      <c r="D355" t="str">
        <f>'2015'!D355</f>
        <v>INDEM</v>
      </c>
      <c r="E355" t="str">
        <f>'2015'!E355</f>
        <v>UP</v>
      </c>
      <c r="F355" t="str">
        <f>'2015'!F355</f>
        <v>FLO_MARK</v>
      </c>
      <c r="G355">
        <v>2050</v>
      </c>
      <c r="H355">
        <f>SUMIFS(IND_SavePot2050!$I$7:$I$10001,IND_SavePot2050!$D$7:$D$10001,'2050'!C355,IND_SavePot2050!$K$7:$K$10001,8-RIGHT('2050'!B355,1))*IF(RIGHT(C355,2)="PH",0.5,1)</f>
        <v>0.25891473916821384</v>
      </c>
      <c r="I355">
        <f t="shared" si="21"/>
        <v>0.25891473916821384</v>
      </c>
      <c r="J355">
        <f t="shared" si="21"/>
        <v>0.25891473916821384</v>
      </c>
    </row>
    <row r="356" spans="2:10">
      <c r="B356" t="str">
        <f>'2015'!B356</f>
        <v>INDNDEFFTF-0</v>
      </c>
      <c r="C356" t="str">
        <f>'2015'!C356</f>
        <v>INDTF</v>
      </c>
      <c r="D356" t="str">
        <f>'2015'!D356</f>
        <v>INDTF</v>
      </c>
      <c r="E356" t="str">
        <f>'2015'!E356</f>
        <v>UP</v>
      </c>
      <c r="F356" t="str">
        <f>'2015'!F356</f>
        <v>FLO_MARK</v>
      </c>
      <c r="G356">
        <v>2050</v>
      </c>
      <c r="H356">
        <f>SUMIFS(IND_SavePot2050!$I$7:$I$10001,IND_SavePot2050!$D$7:$D$10001,'2050'!C356,IND_SavePot2050!$K$7:$K$10001,8-RIGHT('2050'!B356,1))*IF(RIGHT(C356,2)="PH",0.5,1)</f>
        <v>0.11207620513052685</v>
      </c>
      <c r="I356">
        <f t="shared" si="21"/>
        <v>0.11207620513052685</v>
      </c>
      <c r="J356">
        <f t="shared" si="21"/>
        <v>0.11207620513052685</v>
      </c>
    </row>
    <row r="357" spans="2:10">
      <c r="B357" t="str">
        <f>'2015'!B357</f>
        <v>INDNDEFFTF-1</v>
      </c>
      <c r="C357" t="str">
        <f>'2015'!C357</f>
        <v>INDTF</v>
      </c>
      <c r="D357" t="str">
        <f>'2015'!D357</f>
        <v>INDTF</v>
      </c>
      <c r="E357" t="str">
        <f>'2015'!E357</f>
        <v>UP</v>
      </c>
      <c r="F357" t="str">
        <f>'2015'!F357</f>
        <v>FLO_MARK</v>
      </c>
      <c r="G357">
        <v>2050</v>
      </c>
      <c r="H357">
        <f>SUMIFS(IND_SavePot2050!$I$7:$I$10001,IND_SavePot2050!$D$7:$D$10001,'2050'!C357,IND_SavePot2050!$K$7:$K$10001,8-RIGHT('2050'!B357,1))*IF(RIGHT(C357,2)="PH",0.5,1)</f>
        <v>0</v>
      </c>
      <c r="I357">
        <f t="shared" si="21"/>
        <v>0</v>
      </c>
      <c r="J357">
        <f t="shared" si="21"/>
        <v>0</v>
      </c>
    </row>
    <row r="358" spans="2:10">
      <c r="B358" t="str">
        <f>'2015'!B358</f>
        <v>INDNDEFFTF-2</v>
      </c>
      <c r="C358" t="str">
        <f>'2015'!C358</f>
        <v>INDTF</v>
      </c>
      <c r="D358" t="str">
        <f>'2015'!D358</f>
        <v>INDTF</v>
      </c>
      <c r="E358" t="str">
        <f>'2015'!E358</f>
        <v>UP</v>
      </c>
      <c r="F358" t="str">
        <f>'2015'!F358</f>
        <v>FLO_MARK</v>
      </c>
      <c r="G358">
        <v>2050</v>
      </c>
      <c r="H358">
        <f>SUMIFS(IND_SavePot2050!$I$7:$I$10001,IND_SavePot2050!$D$7:$D$10001,'2050'!C358,IND_SavePot2050!$K$7:$K$10001,8-RIGHT('2050'!B358,1))*IF(RIGHT(C358,2)="PH",0.5,1)</f>
        <v>0</v>
      </c>
      <c r="I358">
        <f t="shared" ref="I358:J373" si="22">H358</f>
        <v>0</v>
      </c>
      <c r="J358">
        <f t="shared" si="22"/>
        <v>0</v>
      </c>
    </row>
    <row r="359" spans="2:10">
      <c r="B359" t="str">
        <f>'2015'!B359</f>
        <v>INDNDEFFTF-3</v>
      </c>
      <c r="C359" t="str">
        <f>'2015'!C359</f>
        <v>INDTF</v>
      </c>
      <c r="D359" t="str">
        <f>'2015'!D359</f>
        <v>INDTF</v>
      </c>
      <c r="E359" t="str">
        <f>'2015'!E359</f>
        <v>UP</v>
      </c>
      <c r="F359" t="str">
        <f>'2015'!F359</f>
        <v>FLO_MARK</v>
      </c>
      <c r="G359">
        <v>2050</v>
      </c>
      <c r="H359">
        <f>SUMIFS(IND_SavePot2050!$I$7:$I$10001,IND_SavePot2050!$D$7:$D$10001,'2050'!C359,IND_SavePot2050!$K$7:$K$10001,8-RIGHT('2050'!B359,1))*IF(RIGHT(C359,2)="PH",0.5,1)</f>
        <v>0</v>
      </c>
      <c r="I359">
        <f t="shared" si="22"/>
        <v>0</v>
      </c>
      <c r="J359">
        <f t="shared" si="22"/>
        <v>0</v>
      </c>
    </row>
    <row r="360" spans="2:10">
      <c r="B360" t="str">
        <f>'2015'!B360</f>
        <v>INDNDEFFTF-4</v>
      </c>
      <c r="C360" t="str">
        <f>'2015'!C360</f>
        <v>INDTF</v>
      </c>
      <c r="D360" t="str">
        <f>'2015'!D360</f>
        <v>INDTF</v>
      </c>
      <c r="E360" t="str">
        <f>'2015'!E360</f>
        <v>UP</v>
      </c>
      <c r="F360" t="str">
        <f>'2015'!F360</f>
        <v>FLO_MARK</v>
      </c>
      <c r="G360">
        <v>2050</v>
      </c>
      <c r="H360">
        <f>SUMIFS(IND_SavePot2050!$I$7:$I$10001,IND_SavePot2050!$D$7:$D$10001,'2050'!C360,IND_SavePot2050!$K$7:$K$10001,8-RIGHT('2050'!B360,1))*IF(RIGHT(C360,2)="PH",0.5,1)</f>
        <v>0</v>
      </c>
      <c r="I360">
        <f t="shared" si="22"/>
        <v>0</v>
      </c>
      <c r="J360">
        <f t="shared" si="22"/>
        <v>0</v>
      </c>
    </row>
    <row r="361" spans="2:10">
      <c r="B361" t="str">
        <f>'2015'!B361</f>
        <v>INDNDEFFTF-5</v>
      </c>
      <c r="C361" t="str">
        <f>'2015'!C361</f>
        <v>INDTF</v>
      </c>
      <c r="D361" t="str">
        <f>'2015'!D361</f>
        <v>INDTF</v>
      </c>
      <c r="E361" t="str">
        <f>'2015'!E361</f>
        <v>UP</v>
      </c>
      <c r="F361" t="str">
        <f>'2015'!F361</f>
        <v>FLO_MARK</v>
      </c>
      <c r="G361">
        <v>2050</v>
      </c>
      <c r="H361">
        <f>SUMIFS(IND_SavePot2050!$I$7:$I$10001,IND_SavePot2050!$D$7:$D$10001,'2050'!C361,IND_SavePot2050!$K$7:$K$10001,8-RIGHT('2050'!B361,1))*IF(RIGHT(C361,2)="PH",0.5,1)</f>
        <v>0</v>
      </c>
      <c r="I361">
        <f t="shared" si="22"/>
        <v>0</v>
      </c>
      <c r="J361">
        <f t="shared" si="22"/>
        <v>0</v>
      </c>
    </row>
    <row r="362" spans="2:10">
      <c r="B362" t="str">
        <f>'2015'!B362</f>
        <v>INDNDEFFTF-6</v>
      </c>
      <c r="C362" t="str">
        <f>'2015'!C362</f>
        <v>INDTF</v>
      </c>
      <c r="D362" t="str">
        <f>'2015'!D362</f>
        <v>INDTF</v>
      </c>
      <c r="E362" t="str">
        <f>'2015'!E362</f>
        <v>UP</v>
      </c>
      <c r="F362" t="str">
        <f>'2015'!F362</f>
        <v>FLO_MARK</v>
      </c>
      <c r="G362">
        <v>2050</v>
      </c>
      <c r="H362">
        <f>SUMIFS(IND_SavePot2050!$I$7:$I$10001,IND_SavePot2050!$D$7:$D$10001,'2050'!C362,IND_SavePot2050!$K$7:$K$10001,8-RIGHT('2050'!B362,1))*IF(RIGHT(C362,2)="PH",0.5,1)</f>
        <v>0</v>
      </c>
      <c r="I362">
        <f t="shared" si="22"/>
        <v>0</v>
      </c>
      <c r="J362">
        <f t="shared" si="22"/>
        <v>0</v>
      </c>
    </row>
    <row r="363" spans="2:10">
      <c r="B363" t="str">
        <f>'2015'!B363</f>
        <v>INDNDEFFTF-7</v>
      </c>
      <c r="C363" t="str">
        <f>'2015'!C363</f>
        <v>INDTF</v>
      </c>
      <c r="D363" t="str">
        <f>'2015'!D363</f>
        <v>INDTF</v>
      </c>
      <c r="E363" t="str">
        <f>'2015'!E363</f>
        <v>UP</v>
      </c>
      <c r="F363" t="str">
        <f>'2015'!F363</f>
        <v>FLO_MARK</v>
      </c>
      <c r="G363">
        <v>2050</v>
      </c>
      <c r="H363">
        <f>SUMIFS(IND_SavePot2050!$I$7:$I$10001,IND_SavePot2050!$D$7:$D$10001,'2050'!C363,IND_SavePot2050!$K$7:$K$10001,8-RIGHT('2050'!B363,1))*IF(RIGHT(C363,2)="PH",0.5,1)</f>
        <v>0</v>
      </c>
      <c r="I363">
        <f t="shared" si="22"/>
        <v>0</v>
      </c>
      <c r="J363">
        <f t="shared" si="22"/>
        <v>0</v>
      </c>
    </row>
    <row r="364" spans="2:10">
      <c r="B364" t="str">
        <f>'2015'!B364</f>
        <v>INDNDEFFTF-8</v>
      </c>
      <c r="C364" t="str">
        <f>'2015'!C364</f>
        <v>INDTF</v>
      </c>
      <c r="D364" t="str">
        <f>'2015'!D364</f>
        <v>INDTF</v>
      </c>
      <c r="E364" t="str">
        <f>'2015'!E364</f>
        <v>UP</v>
      </c>
      <c r="F364" t="str">
        <f>'2015'!F364</f>
        <v>FLO_MARK</v>
      </c>
      <c r="G364">
        <v>2050</v>
      </c>
      <c r="H364">
        <f>SUMIFS(IND_SavePot2050!$I$7:$I$10001,IND_SavePot2050!$D$7:$D$10001,'2050'!C364,IND_SavePot2050!$K$7:$K$10001,8-RIGHT('2050'!B364,1))*IF(RIGHT(C364,2)="PH",0.5,1)</f>
        <v>0</v>
      </c>
      <c r="I364">
        <f t="shared" si="22"/>
        <v>0</v>
      </c>
      <c r="J364">
        <f t="shared" si="22"/>
        <v>0</v>
      </c>
    </row>
    <row r="365" spans="2:10">
      <c r="B365" t="str">
        <f>'2015'!B365</f>
        <v>INDLDEFFPH-0</v>
      </c>
      <c r="C365" t="str">
        <f>'2015'!C365</f>
        <v>ILDPH</v>
      </c>
      <c r="D365" t="str">
        <f>'2015'!D365</f>
        <v>ILDPH</v>
      </c>
      <c r="E365" t="str">
        <f>'2015'!E365</f>
        <v>UP</v>
      </c>
      <c r="F365" t="str">
        <f>'2015'!F365</f>
        <v>FLO_MARK</v>
      </c>
      <c r="G365">
        <v>2050</v>
      </c>
      <c r="H365">
        <f>SUMIFS(IND_SavePot2050!$I$7:$I$10001,IND_SavePot2050!$D$7:$D$10001,'2050'!C365,IND_SavePot2050!$K$7:$K$10001,8-RIGHT('2050'!B365,1))*IF(RIGHT(C365,2)="PH",0.5,1)</f>
        <v>7.7404474912171506E-2</v>
      </c>
      <c r="I365">
        <f t="shared" si="22"/>
        <v>7.7404474912171506E-2</v>
      </c>
      <c r="J365">
        <f t="shared" si="22"/>
        <v>7.7404474912171506E-2</v>
      </c>
    </row>
    <row r="366" spans="2:10">
      <c r="B366" t="str">
        <f>'2015'!B366</f>
        <v>INDLDEFFPH-1</v>
      </c>
      <c r="C366" t="str">
        <f>'2015'!C366</f>
        <v>ILDPH</v>
      </c>
      <c r="D366" t="str">
        <f>'2015'!D366</f>
        <v>ILDPH</v>
      </c>
      <c r="E366" t="str">
        <f>'2015'!E366</f>
        <v>UP</v>
      </c>
      <c r="F366" t="str">
        <f>'2015'!F366</f>
        <v>FLO_MARK</v>
      </c>
      <c r="G366">
        <v>2050</v>
      </c>
      <c r="H366">
        <f>SUMIFS(IND_SavePot2050!$I$7:$I$10001,IND_SavePot2050!$D$7:$D$10001,'2050'!C366,IND_SavePot2050!$K$7:$K$10001,8-RIGHT('2050'!B366,1))*IF(RIGHT(C366,2)="PH",0.5,1)</f>
        <v>1.9954268367991346E-2</v>
      </c>
      <c r="I366">
        <f t="shared" si="22"/>
        <v>1.9954268367991346E-2</v>
      </c>
      <c r="J366">
        <f t="shared" si="22"/>
        <v>1.9954268367991346E-2</v>
      </c>
    </row>
    <row r="367" spans="2:10">
      <c r="B367" t="str">
        <f>'2015'!B367</f>
        <v>INDLDEFFPH-2</v>
      </c>
      <c r="C367" t="str">
        <f>'2015'!C367</f>
        <v>ILDPH</v>
      </c>
      <c r="D367" t="str">
        <f>'2015'!D367</f>
        <v>ILDPH</v>
      </c>
      <c r="E367" t="str">
        <f>'2015'!E367</f>
        <v>UP</v>
      </c>
      <c r="F367" t="str">
        <f>'2015'!F367</f>
        <v>FLO_MARK</v>
      </c>
      <c r="G367">
        <v>2050</v>
      </c>
      <c r="H367">
        <f>SUMIFS(IND_SavePot2050!$I$7:$I$10001,IND_SavePot2050!$D$7:$D$10001,'2050'!C367,IND_SavePot2050!$K$7:$K$10001,8-RIGHT('2050'!B367,1))*IF(RIGHT(C367,2)="PH",0.5,1)</f>
        <v>2.1887190940425381E-2</v>
      </c>
      <c r="I367">
        <f t="shared" si="22"/>
        <v>2.1887190940425381E-2</v>
      </c>
      <c r="J367">
        <f t="shared" si="22"/>
        <v>2.1887190940425381E-2</v>
      </c>
    </row>
    <row r="368" spans="2:10">
      <c r="B368" t="str">
        <f>'2015'!B368</f>
        <v>INDLDEFFPH-3</v>
      </c>
      <c r="C368" t="str">
        <f>'2015'!C368</f>
        <v>ILDPH</v>
      </c>
      <c r="D368" t="str">
        <f>'2015'!D368</f>
        <v>ILDPH</v>
      </c>
      <c r="E368" t="str">
        <f>'2015'!E368</f>
        <v>UP</v>
      </c>
      <c r="F368" t="str">
        <f>'2015'!F368</f>
        <v>FLO_MARK</v>
      </c>
      <c r="G368">
        <v>2050</v>
      </c>
      <c r="H368">
        <f>SUMIFS(IND_SavePot2050!$I$7:$I$10001,IND_SavePot2050!$D$7:$D$10001,'2050'!C368,IND_SavePot2050!$K$7:$K$10001,8-RIGHT('2050'!B368,1))*IF(RIGHT(C368,2)="PH",0.5,1)</f>
        <v>2.0163747164109774E-2</v>
      </c>
      <c r="I368">
        <f t="shared" si="22"/>
        <v>2.0163747164109774E-2</v>
      </c>
      <c r="J368">
        <f t="shared" si="22"/>
        <v>2.0163747164109774E-2</v>
      </c>
    </row>
    <row r="369" spans="2:10">
      <c r="B369" t="str">
        <f>'2015'!B369</f>
        <v>INDLDEFFPH-4</v>
      </c>
      <c r="C369" t="str">
        <f>'2015'!C369</f>
        <v>ILDPH</v>
      </c>
      <c r="D369" t="str">
        <f>'2015'!D369</f>
        <v>ILDPH</v>
      </c>
      <c r="E369" t="str">
        <f>'2015'!E369</f>
        <v>UP</v>
      </c>
      <c r="F369" t="str">
        <f>'2015'!F369</f>
        <v>FLO_MARK</v>
      </c>
      <c r="G369">
        <v>2050</v>
      </c>
      <c r="H369">
        <f>SUMIFS(IND_SavePot2050!$I$7:$I$10001,IND_SavePot2050!$D$7:$D$10001,'2050'!C369,IND_SavePot2050!$K$7:$K$10001,8-RIGHT('2050'!B369,1))*IF(RIGHT(C369,2)="PH",0.5,1)</f>
        <v>1.6657008526873299E-2</v>
      </c>
      <c r="I369">
        <f t="shared" si="22"/>
        <v>1.6657008526873299E-2</v>
      </c>
      <c r="J369">
        <f t="shared" si="22"/>
        <v>1.6657008526873299E-2</v>
      </c>
    </row>
    <row r="370" spans="2:10">
      <c r="B370" t="str">
        <f>'2015'!B370</f>
        <v>INDLDEFFPH-5</v>
      </c>
      <c r="C370" t="str">
        <f>'2015'!C370</f>
        <v>ILDPH</v>
      </c>
      <c r="D370" t="str">
        <f>'2015'!D370</f>
        <v>ILDPH</v>
      </c>
      <c r="E370" t="str">
        <f>'2015'!E370</f>
        <v>UP</v>
      </c>
      <c r="F370" t="str">
        <f>'2015'!F370</f>
        <v>FLO_MARK</v>
      </c>
      <c r="G370">
        <v>2050</v>
      </c>
      <c r="H370">
        <f>SUMIFS(IND_SavePot2050!$I$7:$I$10001,IND_SavePot2050!$D$7:$D$10001,'2050'!C370,IND_SavePot2050!$K$7:$K$10001,8-RIGHT('2050'!B370,1))*IF(RIGHT(C370,2)="PH",0.5,1)</f>
        <v>7.0134772744729606E-3</v>
      </c>
      <c r="I370">
        <f t="shared" si="22"/>
        <v>7.0134772744729606E-3</v>
      </c>
      <c r="J370">
        <f t="shared" si="22"/>
        <v>7.0134772744729606E-3</v>
      </c>
    </row>
    <row r="371" spans="2:10">
      <c r="B371" t="str">
        <f>'2015'!B371</f>
        <v>INDLDEFFPH-6</v>
      </c>
      <c r="C371" t="str">
        <f>'2015'!C371</f>
        <v>ILDPH</v>
      </c>
      <c r="D371" t="str">
        <f>'2015'!D371</f>
        <v>ILDPH</v>
      </c>
      <c r="E371" t="str">
        <f>'2015'!E371</f>
        <v>UP</v>
      </c>
      <c r="F371" t="str">
        <f>'2015'!F371</f>
        <v>FLO_MARK</v>
      </c>
      <c r="G371">
        <v>2050</v>
      </c>
      <c r="H371">
        <f>SUMIFS(IND_SavePot2050!$I$7:$I$10001,IND_SavePot2050!$D$7:$D$10001,'2050'!C371,IND_SavePot2050!$K$7:$K$10001,8-RIGHT('2050'!B371,1))*IF(RIGHT(C371,2)="PH",0.5,1)</f>
        <v>7.8901619337820965E-3</v>
      </c>
      <c r="I371">
        <f t="shared" si="22"/>
        <v>7.8901619337820965E-3</v>
      </c>
      <c r="J371">
        <f t="shared" si="22"/>
        <v>7.8901619337820965E-3</v>
      </c>
    </row>
    <row r="372" spans="2:10">
      <c r="B372" t="str">
        <f>'2015'!B372</f>
        <v>INDLDEFFPH-7</v>
      </c>
      <c r="C372" t="str">
        <f>'2015'!C372</f>
        <v>ILDPH</v>
      </c>
      <c r="D372" t="str">
        <f>'2015'!D372</f>
        <v>ILDPH</v>
      </c>
      <c r="E372" t="str">
        <f>'2015'!E372</f>
        <v>UP</v>
      </c>
      <c r="F372" t="str">
        <f>'2015'!F372</f>
        <v>FLO_MARK</v>
      </c>
      <c r="G372">
        <v>2050</v>
      </c>
      <c r="H372">
        <f>SUMIFS(IND_SavePot2050!$I$7:$I$10001,IND_SavePot2050!$D$7:$D$10001,'2050'!C372,IND_SavePot2050!$K$7:$K$10001,8-RIGHT('2050'!B372,1))*IF(RIGHT(C372,2)="PH",0.5,1)</f>
        <v>7.0134772744729684E-3</v>
      </c>
      <c r="I372">
        <f t="shared" si="22"/>
        <v>7.0134772744729684E-3</v>
      </c>
      <c r="J372">
        <f t="shared" si="22"/>
        <v>7.0134772744729684E-3</v>
      </c>
    </row>
    <row r="373" spans="2:10">
      <c r="B373" t="str">
        <f>'2015'!B373</f>
        <v>INDLDEFFPH-8</v>
      </c>
      <c r="C373" t="str">
        <f>'2015'!C373</f>
        <v>ILDPH</v>
      </c>
      <c r="D373" t="str">
        <f>'2015'!D373</f>
        <v>ILDPH</v>
      </c>
      <c r="E373" t="str">
        <f>'2015'!E373</f>
        <v>UP</v>
      </c>
      <c r="F373" t="str">
        <f>'2015'!F373</f>
        <v>FLO_MARK</v>
      </c>
      <c r="G373">
        <v>2050</v>
      </c>
      <c r="H373">
        <f>SUMIFS(IND_SavePot2050!$I$7:$I$10001,IND_SavePot2050!$D$7:$D$10001,'2050'!C373,IND_SavePot2050!$K$7:$K$10001,8-RIGHT('2050'!B373,1))*IF(RIGHT(C373,2)="PH",0.5,1)</f>
        <v>8.7668465930912098E-3</v>
      </c>
      <c r="I373">
        <f t="shared" si="22"/>
        <v>8.7668465930912098E-3</v>
      </c>
      <c r="J373">
        <f t="shared" si="22"/>
        <v>8.7668465930912098E-3</v>
      </c>
    </row>
    <row r="374" spans="2:10">
      <c r="B374" t="str">
        <f>'2015'!B374</f>
        <v>INDLDEFFSH-0</v>
      </c>
      <c r="C374" t="str">
        <f>'2015'!C374</f>
        <v>ILDSH</v>
      </c>
      <c r="D374" t="str">
        <f>'2015'!D374</f>
        <v>ILDSH</v>
      </c>
      <c r="E374" t="str">
        <f>'2015'!E374</f>
        <v>UP</v>
      </c>
      <c r="F374" t="str">
        <f>'2015'!F374</f>
        <v>FLO_MARK</v>
      </c>
      <c r="G374">
        <v>2050</v>
      </c>
      <c r="H374">
        <f>SUMIFS(IND_SavePot2050!$I$7:$I$10001,IND_SavePot2050!$D$7:$D$10001,'2050'!C374,IND_SavePot2050!$K$7:$K$10001,8-RIGHT('2050'!B374,1))*IF(RIGHT(C374,2)="PH",0.5,1)</f>
        <v>6.9970717153154685E-2</v>
      </c>
      <c r="I374">
        <f t="shared" ref="I374:J389" si="23">H374</f>
        <v>6.9970717153154685E-2</v>
      </c>
      <c r="J374">
        <f t="shared" si="23"/>
        <v>6.9970717153154685E-2</v>
      </c>
    </row>
    <row r="375" spans="2:10">
      <c r="B375" t="str">
        <f>'2015'!B375</f>
        <v>INDLDEFFSH-1</v>
      </c>
      <c r="C375" t="str">
        <f>'2015'!C375</f>
        <v>ILDSH</v>
      </c>
      <c r="D375" t="str">
        <f>'2015'!D375</f>
        <v>ILDSH</v>
      </c>
      <c r="E375" t="str">
        <f>'2015'!E375</f>
        <v>UP</v>
      </c>
      <c r="F375" t="str">
        <f>'2015'!F375</f>
        <v>FLO_MARK</v>
      </c>
      <c r="G375">
        <v>2050</v>
      </c>
      <c r="H375">
        <f>SUMIFS(IND_SavePot2050!$I$7:$I$10001,IND_SavePot2050!$D$7:$D$10001,'2050'!C375,IND_SavePot2050!$K$7:$K$10001,8-RIGHT('2050'!B375,1))*IF(RIGHT(C375,2)="PH",0.5,1)</f>
        <v>2.623901893243296E-2</v>
      </c>
      <c r="I375">
        <f t="shared" si="23"/>
        <v>2.623901893243296E-2</v>
      </c>
      <c r="J375">
        <f t="shared" si="23"/>
        <v>2.623901893243296E-2</v>
      </c>
    </row>
    <row r="376" spans="2:10">
      <c r="B376" t="str">
        <f>'2015'!B376</f>
        <v>INDLDEFFSH-2</v>
      </c>
      <c r="C376" t="str">
        <f>'2015'!C376</f>
        <v>ILDSH</v>
      </c>
      <c r="D376" t="str">
        <f>'2015'!D376</f>
        <v>ILDSH</v>
      </c>
      <c r="E376" t="str">
        <f>'2015'!E376</f>
        <v>UP</v>
      </c>
      <c r="F376" t="str">
        <f>'2015'!F376</f>
        <v>FLO_MARK</v>
      </c>
      <c r="G376">
        <v>2050</v>
      </c>
      <c r="H376">
        <f>SUMIFS(IND_SavePot2050!$I$7:$I$10001,IND_SavePot2050!$D$7:$D$10001,'2050'!C376,IND_SavePot2050!$K$7:$K$10001,8-RIGHT('2050'!B376,1))*IF(RIGHT(C376,2)="PH",0.5,1)</f>
        <v>1.7492679288288713E-2</v>
      </c>
      <c r="I376">
        <f t="shared" si="23"/>
        <v>1.7492679288288713E-2</v>
      </c>
      <c r="J376">
        <f t="shared" si="23"/>
        <v>1.7492679288288713E-2</v>
      </c>
    </row>
    <row r="377" spans="2:10">
      <c r="B377" t="str">
        <f>'2015'!B377</f>
        <v>INDLDEFFSH-3</v>
      </c>
      <c r="C377" t="str">
        <f>'2015'!C377</f>
        <v>ILDSH</v>
      </c>
      <c r="D377" t="str">
        <f>'2015'!D377</f>
        <v>ILDSH</v>
      </c>
      <c r="E377" t="str">
        <f>'2015'!E377</f>
        <v>UP</v>
      </c>
      <c r="F377" t="str">
        <f>'2015'!F377</f>
        <v>FLO_MARK</v>
      </c>
      <c r="G377">
        <v>2050</v>
      </c>
      <c r="H377">
        <f>SUMIFS(IND_SavePot2050!$I$7:$I$10001,IND_SavePot2050!$D$7:$D$10001,'2050'!C377,IND_SavePot2050!$K$7:$K$10001,8-RIGHT('2050'!B377,1))*IF(RIGHT(C377,2)="PH",0.5,1)</f>
        <v>2.6239018932432964E-2</v>
      </c>
      <c r="I377">
        <f t="shared" si="23"/>
        <v>2.6239018932432964E-2</v>
      </c>
      <c r="J377">
        <f t="shared" si="23"/>
        <v>2.6239018932432964E-2</v>
      </c>
    </row>
    <row r="378" spans="2:10">
      <c r="B378" t="str">
        <f>'2015'!B378</f>
        <v>INDLDEFFSH-4</v>
      </c>
      <c r="C378" t="str">
        <f>'2015'!C378</f>
        <v>ILDSH</v>
      </c>
      <c r="D378" t="str">
        <f>'2015'!D378</f>
        <v>ILDSH</v>
      </c>
      <c r="E378" t="str">
        <f>'2015'!E378</f>
        <v>UP</v>
      </c>
      <c r="F378" t="str">
        <f>'2015'!F378</f>
        <v>FLO_MARK</v>
      </c>
      <c r="G378">
        <v>2050</v>
      </c>
      <c r="H378">
        <f>SUMIFS(IND_SavePot2050!$I$7:$I$10001,IND_SavePot2050!$D$7:$D$10001,'2050'!C378,IND_SavePot2050!$K$7:$K$10001,8-RIGHT('2050'!B378,1))*IF(RIGHT(C378,2)="PH",0.5,1)</f>
        <v>2.6239018932433123E-2</v>
      </c>
      <c r="I378">
        <f t="shared" si="23"/>
        <v>2.6239018932433123E-2</v>
      </c>
      <c r="J378">
        <f t="shared" si="23"/>
        <v>2.6239018932433123E-2</v>
      </c>
    </row>
    <row r="379" spans="2:10">
      <c r="B379" t="str">
        <f>'2015'!B379</f>
        <v>INDLDEFFSH-5</v>
      </c>
      <c r="C379" t="str">
        <f>'2015'!C379</f>
        <v>ILDSH</v>
      </c>
      <c r="D379" t="str">
        <f>'2015'!D379</f>
        <v>ILDSH</v>
      </c>
      <c r="E379" t="str">
        <f>'2015'!E379</f>
        <v>UP</v>
      </c>
      <c r="F379" t="str">
        <f>'2015'!F379</f>
        <v>FLO_MARK</v>
      </c>
      <c r="G379">
        <v>2050</v>
      </c>
      <c r="H379">
        <f>SUMIFS(IND_SavePot2050!$I$7:$I$10001,IND_SavePot2050!$D$7:$D$10001,'2050'!C379,IND_SavePot2050!$K$7:$K$10001,8-RIGHT('2050'!B379,1))*IF(RIGHT(C379,2)="PH",0.5,1)</f>
        <v>2.6239018932432905E-2</v>
      </c>
      <c r="I379">
        <f t="shared" si="23"/>
        <v>2.6239018932432905E-2</v>
      </c>
      <c r="J379">
        <f t="shared" si="23"/>
        <v>2.6239018932432905E-2</v>
      </c>
    </row>
    <row r="380" spans="2:10">
      <c r="B380" t="str">
        <f>'2015'!B380</f>
        <v>INDLDEFFSH-6</v>
      </c>
      <c r="C380" t="str">
        <f>'2015'!C380</f>
        <v>ILDSH</v>
      </c>
      <c r="D380" t="str">
        <f>'2015'!D380</f>
        <v>ILDSH</v>
      </c>
      <c r="E380" t="str">
        <f>'2015'!E380</f>
        <v>UP</v>
      </c>
      <c r="F380" t="str">
        <f>'2015'!F380</f>
        <v>FLO_MARK</v>
      </c>
      <c r="G380">
        <v>2050</v>
      </c>
      <c r="H380">
        <f>SUMIFS(IND_SavePot2050!$I$7:$I$10001,IND_SavePot2050!$D$7:$D$10001,'2050'!C380,IND_SavePot2050!$K$7:$K$10001,8-RIGHT('2050'!B380,1))*IF(RIGHT(C380,2)="PH",0.5,1)</f>
        <v>1.7492679288288713E-2</v>
      </c>
      <c r="I380">
        <f t="shared" si="23"/>
        <v>1.7492679288288713E-2</v>
      </c>
      <c r="J380">
        <f t="shared" si="23"/>
        <v>1.7492679288288713E-2</v>
      </c>
    </row>
    <row r="381" spans="2:10">
      <c r="B381" t="str">
        <f>'2015'!B381</f>
        <v>INDLDEFFSH-7</v>
      </c>
      <c r="C381" t="str">
        <f>'2015'!C381</f>
        <v>ILDSH</v>
      </c>
      <c r="D381" t="str">
        <f>'2015'!D381</f>
        <v>ILDSH</v>
      </c>
      <c r="E381" t="str">
        <f>'2015'!E381</f>
        <v>UP</v>
      </c>
      <c r="F381" t="str">
        <f>'2015'!F381</f>
        <v>FLO_MARK</v>
      </c>
      <c r="G381">
        <v>2050</v>
      </c>
      <c r="H381">
        <f>SUMIFS(IND_SavePot2050!$I$7:$I$10001,IND_SavePot2050!$D$7:$D$10001,'2050'!C381,IND_SavePot2050!$K$7:$K$10001,8-RIGHT('2050'!B381,1))*IF(RIGHT(C381,2)="PH",0.5,1)</f>
        <v>2.6239018932433016E-2</v>
      </c>
      <c r="I381">
        <f t="shared" si="23"/>
        <v>2.6239018932433016E-2</v>
      </c>
      <c r="J381">
        <f t="shared" si="23"/>
        <v>2.6239018932433016E-2</v>
      </c>
    </row>
    <row r="382" spans="2:10">
      <c r="B382" t="str">
        <f>'2015'!B382</f>
        <v>INDLDEFFSH-8</v>
      </c>
      <c r="C382" t="str">
        <f>'2015'!C382</f>
        <v>ILDSH</v>
      </c>
      <c r="D382" t="str">
        <f>'2015'!D382</f>
        <v>ILDSH</v>
      </c>
      <c r="E382" s="136" t="str">
        <f>'2015'!E382</f>
        <v>UP</v>
      </c>
      <c r="F382" s="136" t="str">
        <f>'2015'!F382</f>
        <v>FLO_MARK</v>
      </c>
      <c r="G382" s="136">
        <v>2050</v>
      </c>
      <c r="H382">
        <f>SUMIFS(IND_SavePot2050!$I$7:$I$10001,IND_SavePot2050!$D$7:$D$10001,'2050'!C382,IND_SavePot2050!$K$7:$K$10001,8-RIGHT('2050'!B382,1))*IF(RIGHT(C382,2)="PH",0.5,1)</f>
        <v>0.28862920825676297</v>
      </c>
      <c r="I382">
        <f t="shared" si="23"/>
        <v>0.28862920825676297</v>
      </c>
      <c r="J382">
        <f t="shared" si="23"/>
        <v>0.28862920825676297</v>
      </c>
    </row>
    <row r="383" spans="2:10">
      <c r="B383" t="str">
        <f>'2015'!B383</f>
        <v>INDLDEFFLA-0</v>
      </c>
      <c r="C383" t="str">
        <f>'2015'!C383</f>
        <v>ILDLA</v>
      </c>
      <c r="D383" t="str">
        <f>'2015'!D383</f>
        <v>ILDLA</v>
      </c>
      <c r="E383" t="str">
        <f>'2015'!E383</f>
        <v>UP</v>
      </c>
      <c r="F383" t="str">
        <f>'2015'!F383</f>
        <v>FLO_MARK</v>
      </c>
      <c r="G383">
        <v>2050</v>
      </c>
      <c r="H383">
        <f>SUMIFS(IND_SavePot2050!$I$7:$I$10001,IND_SavePot2050!$D$7:$D$10001,'2050'!C383,IND_SavePot2050!$K$7:$K$10001,8-RIGHT('2050'!B383,1))*IF(RIGHT(C383,2)="PH",0.5,1)</f>
        <v>0.11768622677096643</v>
      </c>
      <c r="I383">
        <f t="shared" si="23"/>
        <v>0.11768622677096643</v>
      </c>
      <c r="J383">
        <f t="shared" si="23"/>
        <v>0.11768622677096643</v>
      </c>
    </row>
    <row r="384" spans="2:10">
      <c r="B384" t="str">
        <f>'2015'!B384</f>
        <v>INDLDEFFLA-1</v>
      </c>
      <c r="C384" t="str">
        <f>'2015'!C384</f>
        <v>ILDLA</v>
      </c>
      <c r="D384" t="str">
        <f>'2015'!D384</f>
        <v>ILDLA</v>
      </c>
      <c r="E384" t="str">
        <f>'2015'!E384</f>
        <v>UP</v>
      </c>
      <c r="F384" t="str">
        <f>'2015'!F384</f>
        <v>FLO_MARK</v>
      </c>
      <c r="G384">
        <v>2050</v>
      </c>
      <c r="H384">
        <f>SUMIFS(IND_SavePot2050!$I$7:$I$10001,IND_SavePot2050!$D$7:$D$10001,'2050'!C384,IND_SavePot2050!$K$7:$K$10001,8-RIGHT('2050'!B384,1))*IF(RIGHT(C384,2)="PH",0.5,1)</f>
        <v>6.9227192218215489E-3</v>
      </c>
      <c r="I384">
        <f t="shared" si="23"/>
        <v>6.9227192218215489E-3</v>
      </c>
      <c r="J384">
        <f t="shared" si="23"/>
        <v>6.9227192218215489E-3</v>
      </c>
    </row>
    <row r="385" spans="2:10">
      <c r="B385" t="str">
        <f>'2015'!B385</f>
        <v>INDLDEFFLA-2</v>
      </c>
      <c r="C385" t="str">
        <f>'2015'!C385</f>
        <v>ILDLA</v>
      </c>
      <c r="D385" t="str">
        <f>'2015'!D385</f>
        <v>ILDLA</v>
      </c>
      <c r="E385" t="str">
        <f>'2015'!E385</f>
        <v>UP</v>
      </c>
      <c r="F385" t="str">
        <f>'2015'!F385</f>
        <v>FLO_MARK</v>
      </c>
      <c r="G385">
        <v>2050</v>
      </c>
      <c r="H385">
        <f>SUMIFS(IND_SavePot2050!$I$7:$I$10001,IND_SavePot2050!$D$7:$D$10001,'2050'!C385,IND_SavePot2050!$K$7:$K$10001,8-RIGHT('2050'!B385,1))*IF(RIGHT(C385,2)="PH",0.5,1)</f>
        <v>1.3845438443643124E-2</v>
      </c>
      <c r="I385">
        <f t="shared" si="23"/>
        <v>1.3845438443643124E-2</v>
      </c>
      <c r="J385">
        <f t="shared" si="23"/>
        <v>1.3845438443643124E-2</v>
      </c>
    </row>
    <row r="386" spans="2:10">
      <c r="B386" t="str">
        <f>'2015'!B386</f>
        <v>INDLDEFFLA-3</v>
      </c>
      <c r="C386" t="str">
        <f>'2015'!C386</f>
        <v>ILDLA</v>
      </c>
      <c r="D386" t="str">
        <f>'2015'!D386</f>
        <v>ILDLA</v>
      </c>
      <c r="E386" t="str">
        <f>'2015'!E386</f>
        <v>UP</v>
      </c>
      <c r="F386" t="str">
        <f>'2015'!F386</f>
        <v>FLO_MARK</v>
      </c>
      <c r="G386">
        <v>2050</v>
      </c>
      <c r="H386">
        <f>SUMIFS(IND_SavePot2050!$I$7:$I$10001,IND_SavePot2050!$D$7:$D$10001,'2050'!C386,IND_SavePot2050!$K$7:$K$10001,8-RIGHT('2050'!B386,1))*IF(RIGHT(C386,2)="PH",0.5,1)</f>
        <v>7.7913894831953823E-3</v>
      </c>
      <c r="I386">
        <f t="shared" si="23"/>
        <v>7.7913894831953823E-3</v>
      </c>
      <c r="J386">
        <f t="shared" si="23"/>
        <v>7.7913894831953823E-3</v>
      </c>
    </row>
    <row r="387" spans="2:10">
      <c r="B387" t="str">
        <f>'2015'!B387</f>
        <v>INDLDEFFLA-4</v>
      </c>
      <c r="C387" t="str">
        <f>'2015'!C387</f>
        <v>ILDLA</v>
      </c>
      <c r="D387" t="str">
        <f>'2015'!D387</f>
        <v>ILDLA</v>
      </c>
      <c r="E387" t="str">
        <f>'2015'!E387</f>
        <v>UP</v>
      </c>
      <c r="F387" t="str">
        <f>'2015'!F387</f>
        <v>FLO_MARK</v>
      </c>
      <c r="G387">
        <v>2050</v>
      </c>
      <c r="H387">
        <f>SUMIFS(IND_SavePot2050!$I$7:$I$10001,IND_SavePot2050!$D$7:$D$10001,'2050'!C387,IND_SavePot2050!$K$7:$K$10001,8-RIGHT('2050'!B387,1))*IF(RIGHT(C387,2)="PH",0.5,1)</f>
        <v>7.791389483195436E-3</v>
      </c>
      <c r="I387">
        <f t="shared" si="23"/>
        <v>7.791389483195436E-3</v>
      </c>
      <c r="J387">
        <f t="shared" si="23"/>
        <v>7.791389483195436E-3</v>
      </c>
    </row>
    <row r="388" spans="2:10">
      <c r="B388" t="str">
        <f>'2015'!B388</f>
        <v>INDLDEFFLA-5</v>
      </c>
      <c r="C388" t="str">
        <f>'2015'!C388</f>
        <v>ILDLA</v>
      </c>
      <c r="D388" t="str">
        <f>'2015'!D388</f>
        <v>ILDLA</v>
      </c>
      <c r="E388" t="str">
        <f>'2015'!E388</f>
        <v>UP</v>
      </c>
      <c r="F388" t="str">
        <f>'2015'!F388</f>
        <v>FLO_MARK</v>
      </c>
      <c r="G388">
        <v>2050</v>
      </c>
      <c r="H388">
        <f>SUMIFS(IND_SavePot2050!$I$7:$I$10001,IND_SavePot2050!$D$7:$D$10001,'2050'!C388,IND_SavePot2050!$K$7:$K$10001,8-RIGHT('2050'!B388,1))*IF(RIGHT(C388,2)="PH",0.5,1)</f>
        <v>3.895694741597718E-3</v>
      </c>
      <c r="I388">
        <f t="shared" si="23"/>
        <v>3.895694741597718E-3</v>
      </c>
      <c r="J388">
        <f t="shared" si="23"/>
        <v>3.895694741597718E-3</v>
      </c>
    </row>
    <row r="389" spans="2:10">
      <c r="B389" t="str">
        <f>'2015'!B389</f>
        <v>INDLDEFFLA-6</v>
      </c>
      <c r="C389" t="str">
        <f>'2015'!C389</f>
        <v>ILDLA</v>
      </c>
      <c r="D389" t="str">
        <f>'2015'!D389</f>
        <v>ILDLA</v>
      </c>
      <c r="E389" t="str">
        <f>'2015'!E389</f>
        <v>UP</v>
      </c>
      <c r="F389" t="str">
        <f>'2015'!F389</f>
        <v>FLO_MARK</v>
      </c>
      <c r="G389">
        <v>2050</v>
      </c>
      <c r="H389">
        <f>SUMIFS(IND_SavePot2050!$I$7:$I$10001,IND_SavePot2050!$D$7:$D$10001,'2050'!C389,IND_SavePot2050!$K$7:$K$10001,8-RIGHT('2050'!B389,1))*IF(RIGHT(C389,2)="PH",0.5,1)</f>
        <v>7.791389483195436E-3</v>
      </c>
      <c r="I389">
        <f t="shared" si="23"/>
        <v>7.791389483195436E-3</v>
      </c>
      <c r="J389">
        <f t="shared" si="23"/>
        <v>7.791389483195436E-3</v>
      </c>
    </row>
    <row r="390" spans="2:10">
      <c r="B390" t="str">
        <f>'2015'!B390</f>
        <v>INDLDEFFLA-7</v>
      </c>
      <c r="C390" t="str">
        <f>'2015'!C390</f>
        <v>ILDLA</v>
      </c>
      <c r="D390" t="str">
        <f>'2015'!D390</f>
        <v>ILDLA</v>
      </c>
      <c r="E390" t="str">
        <f>'2015'!E390</f>
        <v>UP</v>
      </c>
      <c r="F390" t="str">
        <f>'2015'!F390</f>
        <v>FLO_MARK</v>
      </c>
      <c r="G390">
        <v>2050</v>
      </c>
      <c r="H390">
        <f>SUMIFS(IND_SavePot2050!$I$7:$I$10001,IND_SavePot2050!$D$7:$D$10001,'2050'!C390,IND_SavePot2050!$K$7:$K$10001,8-RIGHT('2050'!B390,1))*IF(RIGHT(C390,2)="PH",0.5,1)</f>
        <v>7.791389483195436E-3</v>
      </c>
      <c r="I390">
        <f t="shared" ref="I390:J405" si="24">H390</f>
        <v>7.791389483195436E-3</v>
      </c>
      <c r="J390">
        <f t="shared" si="24"/>
        <v>7.791389483195436E-3</v>
      </c>
    </row>
    <row r="391" spans="2:10">
      <c r="B391" t="str">
        <f>'2015'!B391</f>
        <v>INDLDEFFLA-8</v>
      </c>
      <c r="C391" t="str">
        <f>'2015'!C391</f>
        <v>ILDLA</v>
      </c>
      <c r="D391" t="str">
        <f>'2015'!D391</f>
        <v>ILDLA</v>
      </c>
      <c r="E391" t="str">
        <f>'2015'!E391</f>
        <v>UP</v>
      </c>
      <c r="F391" t="str">
        <f>'2015'!F391</f>
        <v>FLO_MARK</v>
      </c>
      <c r="G391">
        <v>2050</v>
      </c>
      <c r="H391">
        <f>SUMIFS(IND_SavePot2050!$I$7:$I$10001,IND_SavePot2050!$D$7:$D$10001,'2050'!C391,IND_SavePot2050!$K$7:$K$10001,8-RIGHT('2050'!B391,1))*IF(RIGHT(C391,2)="PH",0.5,1)</f>
        <v>0.45264414779056816</v>
      </c>
      <c r="I391">
        <f t="shared" si="24"/>
        <v>0.45264414779056816</v>
      </c>
      <c r="J391">
        <f t="shared" si="24"/>
        <v>0.45264414779056816</v>
      </c>
    </row>
    <row r="392" spans="2:10">
      <c r="B392" t="str">
        <f>'2015'!B392</f>
        <v>INDLDEFFEM-0</v>
      </c>
      <c r="C392" t="str">
        <f>'2015'!C392</f>
        <v>ILDEM</v>
      </c>
      <c r="D392" t="str">
        <f>'2015'!D392</f>
        <v>ILDEM</v>
      </c>
      <c r="E392" t="str">
        <f>'2015'!E392</f>
        <v>UP</v>
      </c>
      <c r="F392" t="str">
        <f>'2015'!F392</f>
        <v>FLO_MARK</v>
      </c>
      <c r="G392">
        <v>2050</v>
      </c>
      <c r="H392">
        <f>SUMIFS(IND_SavePot2050!$I$7:$I$10001,IND_SavePot2050!$D$7:$D$10001,'2050'!C392,IND_SavePot2050!$K$7:$K$10001,8-RIGHT('2050'!B392,1))*IF(RIGHT(C392,2)="PH",0.5,1)</f>
        <v>0.24204025197536849</v>
      </c>
      <c r="I392">
        <f t="shared" si="24"/>
        <v>0.24204025197536849</v>
      </c>
      <c r="J392">
        <f t="shared" si="24"/>
        <v>0.24204025197536849</v>
      </c>
    </row>
    <row r="393" spans="2:10">
      <c r="B393" t="str">
        <f>'2015'!B393</f>
        <v>INDLDEFFEM-1</v>
      </c>
      <c r="C393" t="str">
        <f>'2015'!C393</f>
        <v>ILDEM</v>
      </c>
      <c r="D393" t="str">
        <f>'2015'!D393</f>
        <v>ILDEM</v>
      </c>
      <c r="E393" t="str">
        <f>'2015'!E393</f>
        <v>UP</v>
      </c>
      <c r="F393" t="str">
        <f>'2015'!F393</f>
        <v>FLO_MARK</v>
      </c>
      <c r="G393">
        <v>2050</v>
      </c>
      <c r="H393">
        <f>SUMIFS(IND_SavePot2050!$I$7:$I$10001,IND_SavePot2050!$D$7:$D$10001,'2050'!C393,IND_SavePot2050!$K$7:$K$10001,8-RIGHT('2050'!B393,1))*IF(RIGHT(C393,2)="PH",0.5,1)</f>
        <v>1.4237661880904019E-2</v>
      </c>
      <c r="I393">
        <f t="shared" si="24"/>
        <v>1.4237661880904019E-2</v>
      </c>
      <c r="J393">
        <f t="shared" si="24"/>
        <v>1.4237661880904019E-2</v>
      </c>
    </row>
    <row r="394" spans="2:10">
      <c r="B394" t="str">
        <f>'2015'!B394</f>
        <v>INDLDEFFEM-2</v>
      </c>
      <c r="C394" t="str">
        <f>'2015'!C394</f>
        <v>ILDEM</v>
      </c>
      <c r="D394" t="str">
        <f>'2015'!D394</f>
        <v>ILDEM</v>
      </c>
      <c r="E394" t="str">
        <f>'2015'!E394</f>
        <v>UP</v>
      </c>
      <c r="F394" t="str">
        <f>'2015'!F394</f>
        <v>FLO_MARK</v>
      </c>
      <c r="G394">
        <v>2050</v>
      </c>
      <c r="H394">
        <f>SUMIFS(IND_SavePot2050!$I$7:$I$10001,IND_SavePot2050!$D$7:$D$10001,'2050'!C394,IND_SavePot2050!$K$7:$K$10001,8-RIGHT('2050'!B394,1))*IF(RIGHT(C394,2)="PH",0.5,1)</f>
        <v>2.8475323761808037E-2</v>
      </c>
      <c r="I394">
        <f t="shared" si="24"/>
        <v>2.8475323761808037E-2</v>
      </c>
      <c r="J394">
        <f t="shared" si="24"/>
        <v>2.8475323761808037E-2</v>
      </c>
    </row>
    <row r="395" spans="2:10">
      <c r="B395" t="str">
        <f>'2015'!B395</f>
        <v>INDLDEFFEM-3</v>
      </c>
      <c r="C395" t="str">
        <f>'2015'!C395</f>
        <v>ILDEM</v>
      </c>
      <c r="D395" t="str">
        <f>'2015'!D395</f>
        <v>ILDEM</v>
      </c>
      <c r="E395" t="str">
        <f>'2015'!E395</f>
        <v>UP</v>
      </c>
      <c r="F395" t="str">
        <f>'2015'!F395</f>
        <v>FLO_MARK</v>
      </c>
      <c r="G395">
        <v>2050</v>
      </c>
      <c r="H395">
        <f>SUMIFS(IND_SavePot2050!$I$7:$I$10001,IND_SavePot2050!$D$7:$D$10001,'2050'!C395,IND_SavePot2050!$K$7:$K$10001,8-RIGHT('2050'!B395,1))*IF(RIGHT(C395,2)="PH",0.5,1)</f>
        <v>1.0657480494523131E-2</v>
      </c>
      <c r="I395">
        <f t="shared" si="24"/>
        <v>1.0657480494523131E-2</v>
      </c>
      <c r="J395">
        <f t="shared" si="24"/>
        <v>1.0657480494523131E-2</v>
      </c>
    </row>
    <row r="396" spans="2:10">
      <c r="B396" t="str">
        <f>'2015'!B396</f>
        <v>INDLDEFFEM-4</v>
      </c>
      <c r="C396" t="str">
        <f>'2015'!C396</f>
        <v>ILDEM</v>
      </c>
      <c r="D396" t="str">
        <f>'2015'!D396</f>
        <v>ILDEM</v>
      </c>
      <c r="E396" t="str">
        <f>'2015'!E396</f>
        <v>UP</v>
      </c>
      <c r="F396" t="str">
        <f>'2015'!F396</f>
        <v>FLO_MARK</v>
      </c>
      <c r="G396">
        <v>2050</v>
      </c>
      <c r="H396">
        <f>SUMIFS(IND_SavePot2050!$I$7:$I$10001,IND_SavePot2050!$D$7:$D$10001,'2050'!C396,IND_SavePot2050!$K$7:$K$10001,8-RIGHT('2050'!B396,1))*IF(RIGHT(C396,2)="PH",0.5,1)</f>
        <v>1.0657480494523183E-2</v>
      </c>
      <c r="I396">
        <f t="shared" si="24"/>
        <v>1.0657480494523183E-2</v>
      </c>
      <c r="J396">
        <f t="shared" si="24"/>
        <v>1.0657480494523183E-2</v>
      </c>
    </row>
    <row r="397" spans="2:10">
      <c r="B397" t="str">
        <f>'2015'!B397</f>
        <v>INDLDEFFEM-5</v>
      </c>
      <c r="C397" t="str">
        <f>'2015'!C397</f>
        <v>ILDEM</v>
      </c>
      <c r="D397" t="str">
        <f>'2015'!D397</f>
        <v>ILDEM</v>
      </c>
      <c r="E397" t="str">
        <f>'2015'!E397</f>
        <v>UP</v>
      </c>
      <c r="F397" t="str">
        <f>'2015'!F397</f>
        <v>FLO_MARK</v>
      </c>
      <c r="G397">
        <v>2050</v>
      </c>
      <c r="H397">
        <f>SUMIFS(IND_SavePot2050!$I$7:$I$10001,IND_SavePot2050!$D$7:$D$10001,'2050'!C397,IND_SavePot2050!$K$7:$K$10001,8-RIGHT('2050'!B397,1))*IF(RIGHT(C397,2)="PH",0.5,1)</f>
        <v>1.0657480494523183E-2</v>
      </c>
      <c r="I397">
        <f t="shared" si="24"/>
        <v>1.0657480494523183E-2</v>
      </c>
      <c r="J397">
        <f t="shared" si="24"/>
        <v>1.0657480494523183E-2</v>
      </c>
    </row>
    <row r="398" spans="2:10">
      <c r="B398" t="str">
        <f>'2015'!B398</f>
        <v>INDLDEFFEM-6</v>
      </c>
      <c r="C398" t="str">
        <f>'2015'!C398</f>
        <v>ILDEM</v>
      </c>
      <c r="D398" t="str">
        <f>'2015'!D398</f>
        <v>ILDEM</v>
      </c>
      <c r="E398" t="str">
        <f>'2015'!E398</f>
        <v>UP</v>
      </c>
      <c r="F398" t="str">
        <f>'2015'!F398</f>
        <v>FLO_MARK</v>
      </c>
      <c r="G398">
        <v>2050</v>
      </c>
      <c r="H398">
        <f>SUMIFS(IND_SavePot2050!$I$7:$I$10001,IND_SavePot2050!$D$7:$D$10001,'2050'!C398,IND_SavePot2050!$K$7:$K$10001,8-RIGHT('2050'!B398,1))*IF(RIGHT(C398,2)="PH",0.5,1)</f>
        <v>5.3287402472616185E-3</v>
      </c>
      <c r="I398">
        <f t="shared" si="24"/>
        <v>5.3287402472616185E-3</v>
      </c>
      <c r="J398">
        <f t="shared" si="24"/>
        <v>5.3287402472616185E-3</v>
      </c>
    </row>
    <row r="399" spans="2:10">
      <c r="B399" t="str">
        <f>'2015'!B399</f>
        <v>INDLDEFFEM-7</v>
      </c>
      <c r="C399" t="str">
        <f>'2015'!C399</f>
        <v>ILDEM</v>
      </c>
      <c r="D399" t="str">
        <f>'2015'!D399</f>
        <v>ILDEM</v>
      </c>
      <c r="E399" t="str">
        <f>'2015'!E399</f>
        <v>UP</v>
      </c>
      <c r="F399" t="str">
        <f>'2015'!F399</f>
        <v>FLO_MARK</v>
      </c>
      <c r="G399">
        <v>2050</v>
      </c>
      <c r="H399">
        <f>SUMIFS(IND_SavePot2050!$I$7:$I$10001,IND_SavePot2050!$D$7:$D$10001,'2050'!C399,IND_SavePot2050!$K$7:$K$10001,8-RIGHT('2050'!B399,1))*IF(RIGHT(C399,2)="PH",0.5,1)</f>
        <v>1.0657480494523131E-2</v>
      </c>
      <c r="I399">
        <f t="shared" si="24"/>
        <v>1.0657480494523131E-2</v>
      </c>
      <c r="J399">
        <f t="shared" si="24"/>
        <v>1.0657480494523131E-2</v>
      </c>
    </row>
    <row r="400" spans="2:10">
      <c r="B400" t="str">
        <f>'2015'!B400</f>
        <v>INDLDEFFEM-8</v>
      </c>
      <c r="C400" t="str">
        <f>'2015'!C400</f>
        <v>ILDEM</v>
      </c>
      <c r="D400" t="str">
        <f>'2015'!D400</f>
        <v>ILDEM</v>
      </c>
      <c r="E400" t="str">
        <f>'2015'!E400</f>
        <v>UP</v>
      </c>
      <c r="F400" t="str">
        <f>'2015'!F400</f>
        <v>FLO_MARK</v>
      </c>
      <c r="G400">
        <v>2050</v>
      </c>
      <c r="H400">
        <f>SUMIFS(IND_SavePot2050!$I$7:$I$10001,IND_SavePot2050!$D$7:$D$10001,'2050'!C400,IND_SavePot2050!$K$7:$K$10001,8-RIGHT('2050'!B400,1))*IF(RIGHT(C400,2)="PH",0.5,1)</f>
        <v>0.35304347530622016</v>
      </c>
      <c r="I400">
        <f t="shared" si="24"/>
        <v>0.35304347530622016</v>
      </c>
      <c r="J400">
        <f t="shared" si="24"/>
        <v>0.35304347530622016</v>
      </c>
    </row>
    <row r="401" spans="2:10">
      <c r="B401" t="str">
        <f>'2015'!B401</f>
        <v>INDLDEFFTF-0</v>
      </c>
      <c r="C401" t="str">
        <f>'2015'!C401</f>
        <v>ILDTF</v>
      </c>
      <c r="D401" t="str">
        <f>'2015'!D401</f>
        <v>ILDTF</v>
      </c>
      <c r="E401" t="str">
        <f>'2015'!E401</f>
        <v>UP</v>
      </c>
      <c r="F401" t="str">
        <f>'2015'!F401</f>
        <v>FLO_MARK</v>
      </c>
      <c r="G401">
        <v>2050</v>
      </c>
      <c r="H401">
        <f>SUMIFS(IND_SavePot2050!$I$7:$I$10001,IND_SavePot2050!$D$7:$D$10001,'2050'!C401,IND_SavePot2050!$K$7:$K$10001,8-RIGHT('2050'!B401,1))*IF(RIGHT(C401,2)="PH",0.5,1)</f>
        <v>1.4158132517491626E-4</v>
      </c>
      <c r="I401">
        <f t="shared" si="24"/>
        <v>1.4158132517491626E-4</v>
      </c>
      <c r="J401">
        <f t="shared" si="24"/>
        <v>1.4158132517491626E-4</v>
      </c>
    </row>
    <row r="402" spans="2:10">
      <c r="B402" t="str">
        <f>'2015'!B402</f>
        <v>INDLDEFFTF-1</v>
      </c>
      <c r="C402" t="str">
        <f>'2015'!C402</f>
        <v>ILDTF</v>
      </c>
      <c r="D402" t="str">
        <f>'2015'!D402</f>
        <v>ILDTF</v>
      </c>
      <c r="E402" t="str">
        <f>'2015'!E402</f>
        <v>UP</v>
      </c>
      <c r="F402" t="str">
        <f>'2015'!F402</f>
        <v>FLO_MARK</v>
      </c>
      <c r="G402">
        <v>2050</v>
      </c>
      <c r="H402">
        <f>SUMIFS(IND_SavePot2050!$I$7:$I$10001,IND_SavePot2050!$D$7:$D$10001,'2050'!C402,IND_SavePot2050!$K$7:$K$10001,8-RIGHT('2050'!B402,1))*IF(RIGHT(C402,2)="PH",0.5,1)</f>
        <v>0</v>
      </c>
      <c r="I402">
        <f t="shared" si="24"/>
        <v>0</v>
      </c>
      <c r="J402">
        <f t="shared" si="24"/>
        <v>0</v>
      </c>
    </row>
    <row r="403" spans="2:10">
      <c r="B403" t="str">
        <f>'2015'!B403</f>
        <v>INDLDEFFTF-2</v>
      </c>
      <c r="C403" t="str">
        <f>'2015'!C403</f>
        <v>ILDTF</v>
      </c>
      <c r="D403" t="str">
        <f>'2015'!D403</f>
        <v>ILDTF</v>
      </c>
      <c r="E403" t="str">
        <f>'2015'!E403</f>
        <v>UP</v>
      </c>
      <c r="F403" t="str">
        <f>'2015'!F403</f>
        <v>FLO_MARK</v>
      </c>
      <c r="G403">
        <v>2050</v>
      </c>
      <c r="H403">
        <f>SUMIFS(IND_SavePot2050!$I$7:$I$10001,IND_SavePot2050!$D$7:$D$10001,'2050'!C403,IND_SavePot2050!$K$7:$K$10001,8-RIGHT('2050'!B403,1))*IF(RIGHT(C403,2)="PH",0.5,1)</f>
        <v>0</v>
      </c>
      <c r="I403">
        <f t="shared" si="24"/>
        <v>0</v>
      </c>
      <c r="J403">
        <f t="shared" si="24"/>
        <v>0</v>
      </c>
    </row>
    <row r="404" spans="2:10">
      <c r="B404" t="str">
        <f>'2015'!B404</f>
        <v>INDLDEFFTF-3</v>
      </c>
      <c r="C404" t="str">
        <f>'2015'!C404</f>
        <v>ILDTF</v>
      </c>
      <c r="D404" t="str">
        <f>'2015'!D404</f>
        <v>ILDTF</v>
      </c>
      <c r="E404" t="str">
        <f>'2015'!E404</f>
        <v>UP</v>
      </c>
      <c r="F404" t="str">
        <f>'2015'!F404</f>
        <v>FLO_MARK</v>
      </c>
      <c r="G404">
        <v>2050</v>
      </c>
      <c r="H404">
        <f>SUMIFS(IND_SavePot2050!$I$7:$I$10001,IND_SavePot2050!$D$7:$D$10001,'2050'!C404,IND_SavePot2050!$K$7:$K$10001,8-RIGHT('2050'!B404,1))*IF(RIGHT(C404,2)="PH",0.5,1)</f>
        <v>0</v>
      </c>
      <c r="I404">
        <f t="shared" si="24"/>
        <v>0</v>
      </c>
      <c r="J404">
        <f t="shared" si="24"/>
        <v>0</v>
      </c>
    </row>
    <row r="405" spans="2:10">
      <c r="B405" t="str">
        <f>'2015'!B405</f>
        <v>INDLDEFFTF-4</v>
      </c>
      <c r="C405" t="str">
        <f>'2015'!C405</f>
        <v>ILDTF</v>
      </c>
      <c r="D405" t="str">
        <f>'2015'!D405</f>
        <v>ILDTF</v>
      </c>
      <c r="E405" t="str">
        <f>'2015'!E405</f>
        <v>UP</v>
      </c>
      <c r="F405" t="str">
        <f>'2015'!F405</f>
        <v>FLO_MARK</v>
      </c>
      <c r="G405">
        <v>2050</v>
      </c>
      <c r="H405">
        <f>SUMIFS(IND_SavePot2050!$I$7:$I$10001,IND_SavePot2050!$D$7:$D$10001,'2050'!C405,IND_SavePot2050!$K$7:$K$10001,8-RIGHT('2050'!B405,1))*IF(RIGHT(C405,2)="PH",0.5,1)</f>
        <v>0</v>
      </c>
      <c r="I405">
        <f t="shared" si="24"/>
        <v>0</v>
      </c>
      <c r="J405">
        <f t="shared" si="24"/>
        <v>0</v>
      </c>
    </row>
    <row r="406" spans="2:10">
      <c r="B406" t="str">
        <f>'2015'!B406</f>
        <v>INDLDEFFTF-5</v>
      </c>
      <c r="C406" t="str">
        <f>'2015'!C406</f>
        <v>ILDTF</v>
      </c>
      <c r="D406" t="str">
        <f>'2015'!D406</f>
        <v>ILDTF</v>
      </c>
      <c r="E406" t="str">
        <f>'2015'!E406</f>
        <v>UP</v>
      </c>
      <c r="F406" t="str">
        <f>'2015'!F406</f>
        <v>FLO_MARK</v>
      </c>
      <c r="G406">
        <v>2050</v>
      </c>
      <c r="H406">
        <f>SUMIFS(IND_SavePot2050!$I$7:$I$10001,IND_SavePot2050!$D$7:$D$10001,'2050'!C406,IND_SavePot2050!$K$7:$K$10001,8-RIGHT('2050'!B406,1))*IF(RIGHT(C406,2)="PH",0.5,1)</f>
        <v>0</v>
      </c>
      <c r="I406">
        <f t="shared" ref="I406:J421" si="25">H406</f>
        <v>0</v>
      </c>
      <c r="J406">
        <f t="shared" si="25"/>
        <v>0</v>
      </c>
    </row>
    <row r="407" spans="2:10">
      <c r="B407" t="str">
        <f>'2015'!B407</f>
        <v>INDLDEFFTF-6</v>
      </c>
      <c r="C407" t="str">
        <f>'2015'!C407</f>
        <v>ILDTF</v>
      </c>
      <c r="D407" t="str">
        <f>'2015'!D407</f>
        <v>ILDTF</v>
      </c>
      <c r="E407" t="str">
        <f>'2015'!E407</f>
        <v>UP</v>
      </c>
      <c r="F407" t="str">
        <f>'2015'!F407</f>
        <v>FLO_MARK</v>
      </c>
      <c r="G407">
        <v>2050</v>
      </c>
      <c r="H407">
        <f>SUMIFS(IND_SavePot2050!$I$7:$I$10001,IND_SavePot2050!$D$7:$D$10001,'2050'!C407,IND_SavePot2050!$K$7:$K$10001,8-RIGHT('2050'!B407,1))*IF(RIGHT(C407,2)="PH",0.5,1)</f>
        <v>0</v>
      </c>
      <c r="I407">
        <f t="shared" si="25"/>
        <v>0</v>
      </c>
      <c r="J407">
        <f t="shared" si="25"/>
        <v>0</v>
      </c>
    </row>
    <row r="408" spans="2:10">
      <c r="B408" t="str">
        <f>'2015'!B408</f>
        <v>INDLDEFFTF-7</v>
      </c>
      <c r="C408" t="str">
        <f>'2015'!C408</f>
        <v>ILDTF</v>
      </c>
      <c r="D408" t="str">
        <f>'2015'!D408</f>
        <v>ILDTF</v>
      </c>
      <c r="E408" t="str">
        <f>'2015'!E408</f>
        <v>UP</v>
      </c>
      <c r="F408" t="str">
        <f>'2015'!F408</f>
        <v>FLO_MARK</v>
      </c>
      <c r="G408">
        <v>2050</v>
      </c>
      <c r="H408">
        <f>SUMIFS(IND_SavePot2050!$I$7:$I$10001,IND_SavePot2050!$D$7:$D$10001,'2050'!C408,IND_SavePot2050!$K$7:$K$10001,8-RIGHT('2050'!B408,1))*IF(RIGHT(C408,2)="PH",0.5,1)</f>
        <v>0</v>
      </c>
      <c r="I408">
        <f t="shared" si="25"/>
        <v>0</v>
      </c>
      <c r="J408">
        <f t="shared" si="25"/>
        <v>0</v>
      </c>
    </row>
    <row r="409" spans="2:10">
      <c r="B409" t="str">
        <f>'2015'!B409</f>
        <v>INDLDEFFTF-8</v>
      </c>
      <c r="C409" t="str">
        <f>'2015'!C409</f>
        <v>ILDTF</v>
      </c>
      <c r="D409" t="str">
        <f>'2015'!D409</f>
        <v>ILDTF</v>
      </c>
      <c r="E409" t="str">
        <f>'2015'!E409</f>
        <v>UP</v>
      </c>
      <c r="F409" t="str">
        <f>'2015'!F409</f>
        <v>FLO_MARK</v>
      </c>
      <c r="G409">
        <v>2050</v>
      </c>
      <c r="H409">
        <f>SUMIFS(IND_SavePot2050!$I$7:$I$10001,IND_SavePot2050!$D$7:$D$10001,'2050'!C409,IND_SavePot2050!$K$7:$K$10001,8-RIGHT('2050'!B409,1))*IF(RIGHT(C409,2)="PH",0.5,1)</f>
        <v>0</v>
      </c>
      <c r="I409">
        <f t="shared" si="25"/>
        <v>0</v>
      </c>
      <c r="J409">
        <f t="shared" si="25"/>
        <v>0</v>
      </c>
    </row>
    <row r="410" spans="2:10">
      <c r="B410" t="str">
        <f>'2015'!B410</f>
        <v>INDSDEFFPH-0</v>
      </c>
      <c r="C410" t="str">
        <f>'2015'!C410</f>
        <v>ISDPH</v>
      </c>
      <c r="D410" t="str">
        <f>'2015'!D410</f>
        <v>ISDPH</v>
      </c>
      <c r="E410" t="str">
        <f>'2015'!E410</f>
        <v>UP</v>
      </c>
      <c r="F410" t="str">
        <f>'2015'!F410</f>
        <v>FLO_MARK</v>
      </c>
      <c r="G410">
        <v>2050</v>
      </c>
      <c r="H410">
        <f>SUMIFS(IND_SavePot2050!$I$7:$I$10001,IND_SavePot2050!$D$7:$D$10001,'2050'!C410,IND_SavePot2050!$K$7:$K$10001,8-RIGHT('2050'!B410,1))*IF(RIGHT(C410,2)="PH",0.5,1)</f>
        <v>0.24891041933643882</v>
      </c>
      <c r="I410">
        <f t="shared" si="25"/>
        <v>0.24891041933643882</v>
      </c>
      <c r="J410">
        <f t="shared" si="25"/>
        <v>0.24891041933643882</v>
      </c>
    </row>
    <row r="411" spans="2:10">
      <c r="B411" t="str">
        <f>'2015'!B411</f>
        <v>INDSDEFFPH-1</v>
      </c>
      <c r="C411" t="str">
        <f>'2015'!C411</f>
        <v>ISDPH</v>
      </c>
      <c r="D411" t="str">
        <f>'2015'!D411</f>
        <v>ISDPH</v>
      </c>
      <c r="E411" t="str">
        <f>'2015'!E411</f>
        <v>UP</v>
      </c>
      <c r="F411" t="str">
        <f>'2015'!F411</f>
        <v>FLO_MARK</v>
      </c>
      <c r="G411">
        <v>2050</v>
      </c>
      <c r="H411">
        <f>SUMIFS(IND_SavePot2050!$I$7:$I$10001,IND_SavePot2050!$D$7:$D$10001,'2050'!C411,IND_SavePot2050!$K$7:$K$10001,8-RIGHT('2050'!B411,1))*IF(RIGHT(C411,2)="PH",0.5,1)</f>
        <v>5.8053232490416877E-2</v>
      </c>
      <c r="I411">
        <f t="shared" si="25"/>
        <v>5.8053232490416877E-2</v>
      </c>
      <c r="J411">
        <f t="shared" si="25"/>
        <v>5.8053232490416877E-2</v>
      </c>
    </row>
    <row r="412" spans="2:10">
      <c r="B412" t="str">
        <f>'2015'!B412</f>
        <v>INDSDEFFPH-2</v>
      </c>
      <c r="C412" t="str">
        <f>'2015'!C412</f>
        <v>ISDPH</v>
      </c>
      <c r="D412" t="str">
        <f>'2015'!D412</f>
        <v>ISDPH</v>
      </c>
      <c r="E412" t="str">
        <f>'2015'!E412</f>
        <v>UP</v>
      </c>
      <c r="F412" t="str">
        <f>'2015'!F412</f>
        <v>FLO_MARK</v>
      </c>
      <c r="G412">
        <v>2050</v>
      </c>
      <c r="H412">
        <f>SUMIFS(IND_SavePot2050!$I$7:$I$10001,IND_SavePot2050!$D$7:$D$10001,'2050'!C412,IND_SavePot2050!$K$7:$K$10001,8-RIGHT('2050'!B412,1))*IF(RIGHT(C412,2)="PH",0.5,1)</f>
        <v>6.1248422187015178E-2</v>
      </c>
      <c r="I412">
        <f t="shared" si="25"/>
        <v>6.1248422187015178E-2</v>
      </c>
      <c r="J412">
        <f t="shared" si="25"/>
        <v>6.1248422187015178E-2</v>
      </c>
    </row>
    <row r="413" spans="2:10">
      <c r="B413" t="str">
        <f>'2015'!B413</f>
        <v>INDSDEFFPH-3</v>
      </c>
      <c r="C413" t="str">
        <f>'2015'!C413</f>
        <v>ISDPH</v>
      </c>
      <c r="D413" t="str">
        <f>'2015'!D413</f>
        <v>ISDPH</v>
      </c>
      <c r="E413" t="str">
        <f>'2015'!E413</f>
        <v>UP</v>
      </c>
      <c r="F413" t="str">
        <f>'2015'!F413</f>
        <v>FLO_MARK</v>
      </c>
      <c r="G413">
        <v>2050</v>
      </c>
      <c r="H413">
        <f>SUMIFS(IND_SavePot2050!$I$7:$I$10001,IND_SavePot2050!$D$7:$D$10001,'2050'!C413,IND_SavePot2050!$K$7:$K$10001,8-RIGHT('2050'!B413,1))*IF(RIGHT(C413,2)="PH",0.5,1)</f>
        <v>5.6090602794933289E-2</v>
      </c>
      <c r="I413">
        <f t="shared" si="25"/>
        <v>5.6090602794933289E-2</v>
      </c>
      <c r="J413">
        <f t="shared" si="25"/>
        <v>5.6090602794933289E-2</v>
      </c>
    </row>
    <row r="414" spans="2:10">
      <c r="B414" t="str">
        <f>'2015'!B414</f>
        <v>INDSDEFFPH-4</v>
      </c>
      <c r="C414" t="str">
        <f>'2015'!C414</f>
        <v>ISDPH</v>
      </c>
      <c r="D414" t="str">
        <f>'2015'!D414</f>
        <v>ISDPH</v>
      </c>
      <c r="E414" t="str">
        <f>'2015'!E414</f>
        <v>UP</v>
      </c>
      <c r="F414" t="str">
        <f>'2015'!F414</f>
        <v>FLO_MARK</v>
      </c>
      <c r="G414">
        <v>2050</v>
      </c>
      <c r="H414">
        <f>SUMIFS(IND_SavePot2050!$I$7:$I$10001,IND_SavePot2050!$D$7:$D$10001,'2050'!C414,IND_SavePot2050!$K$7:$K$10001,8-RIGHT('2050'!B414,1))*IF(RIGHT(C414,2)="PH",0.5,1)</f>
        <v>4.6335715352336229E-2</v>
      </c>
      <c r="I414">
        <f t="shared" si="25"/>
        <v>4.6335715352336229E-2</v>
      </c>
      <c r="J414">
        <f t="shared" si="25"/>
        <v>4.6335715352336229E-2</v>
      </c>
    </row>
    <row r="415" spans="2:10">
      <c r="B415" t="str">
        <f>'2015'!B415</f>
        <v>INDSDEFFPH-5</v>
      </c>
      <c r="C415" t="str">
        <f>'2015'!C415</f>
        <v>ISDPH</v>
      </c>
      <c r="D415" t="str">
        <f>'2015'!D415</f>
        <v>ISDPH</v>
      </c>
      <c r="E415" t="str">
        <f>'2015'!E415</f>
        <v>UP</v>
      </c>
      <c r="F415" t="str">
        <f>'2015'!F415</f>
        <v>FLO_MARK</v>
      </c>
      <c r="G415">
        <v>2050</v>
      </c>
      <c r="H415">
        <f>SUMIFS(IND_SavePot2050!$I$7:$I$10001,IND_SavePot2050!$D$7:$D$10001,'2050'!C415,IND_SavePot2050!$K$7:$K$10001,8-RIGHT('2050'!B415,1))*IF(RIGHT(C415,2)="PH",0.5,1)</f>
        <v>1.9509774885194182E-2</v>
      </c>
      <c r="I415">
        <f t="shared" si="25"/>
        <v>1.9509774885194182E-2</v>
      </c>
      <c r="J415">
        <f t="shared" si="25"/>
        <v>1.9509774885194182E-2</v>
      </c>
    </row>
    <row r="416" spans="2:10">
      <c r="B416" t="str">
        <f>'2015'!B416</f>
        <v>INDSDEFFPH-6</v>
      </c>
      <c r="C416" t="str">
        <f>'2015'!C416</f>
        <v>ISDPH</v>
      </c>
      <c r="D416" t="str">
        <f>'2015'!D416</f>
        <v>ISDPH</v>
      </c>
      <c r="E416" t="str">
        <f>'2015'!E416</f>
        <v>UP</v>
      </c>
      <c r="F416" t="str">
        <f>'2015'!F416</f>
        <v>FLO_MARK</v>
      </c>
      <c r="G416">
        <v>2050</v>
      </c>
      <c r="H416">
        <f>SUMIFS(IND_SavePot2050!$I$7:$I$10001,IND_SavePot2050!$D$7:$D$10001,'2050'!C416,IND_SavePot2050!$K$7:$K$10001,8-RIGHT('2050'!B416,1))*IF(RIGHT(C416,2)="PH",0.5,1)</f>
        <v>2.1948496745843461E-2</v>
      </c>
      <c r="I416">
        <f t="shared" si="25"/>
        <v>2.1948496745843461E-2</v>
      </c>
      <c r="J416">
        <f t="shared" si="25"/>
        <v>2.1948496745843461E-2</v>
      </c>
    </row>
    <row r="417" spans="2:10">
      <c r="B417" t="str">
        <f>'2015'!B417</f>
        <v>INDSDEFFPH-7</v>
      </c>
      <c r="C417" t="str">
        <f>'2015'!C417</f>
        <v>ISDPH</v>
      </c>
      <c r="D417" t="str">
        <f>'2015'!D417</f>
        <v>ISDPH</v>
      </c>
      <c r="E417" t="str">
        <f>'2015'!E417</f>
        <v>UP</v>
      </c>
      <c r="F417" t="str">
        <f>'2015'!F417</f>
        <v>FLO_MARK</v>
      </c>
      <c r="G417">
        <v>2050</v>
      </c>
      <c r="H417">
        <f>SUMIFS(IND_SavePot2050!$I$7:$I$10001,IND_SavePot2050!$D$7:$D$10001,'2050'!C417,IND_SavePot2050!$K$7:$K$10001,8-RIGHT('2050'!B417,1))*IF(RIGHT(C417,2)="PH",0.5,1)</f>
        <v>1.950977488519421E-2</v>
      </c>
      <c r="I417">
        <f t="shared" si="25"/>
        <v>1.950977488519421E-2</v>
      </c>
      <c r="J417">
        <f t="shared" si="25"/>
        <v>1.950977488519421E-2</v>
      </c>
    </row>
    <row r="418" spans="2:10">
      <c r="B418" t="str">
        <f>'2015'!B418</f>
        <v>INDSDEFFPH-8</v>
      </c>
      <c r="C418" t="str">
        <f>'2015'!C418</f>
        <v>ISDPH</v>
      </c>
      <c r="D418" t="str">
        <f>'2015'!D418</f>
        <v>ISDPH</v>
      </c>
      <c r="E418" t="str">
        <f>'2015'!E418</f>
        <v>UP</v>
      </c>
      <c r="F418" t="str">
        <f>'2015'!F418</f>
        <v>FLO_MARK</v>
      </c>
      <c r="G418">
        <v>2050</v>
      </c>
      <c r="H418">
        <f>SUMIFS(IND_SavePot2050!$I$7:$I$10001,IND_SavePot2050!$D$7:$D$10001,'2050'!C418,IND_SavePot2050!$K$7:$K$10001,8-RIGHT('2050'!B418,1))*IF(RIGHT(C418,2)="PH",0.5,1)</f>
        <v>2.438721860649274E-2</v>
      </c>
      <c r="I418">
        <f t="shared" si="25"/>
        <v>2.438721860649274E-2</v>
      </c>
      <c r="J418">
        <f t="shared" si="25"/>
        <v>2.438721860649274E-2</v>
      </c>
    </row>
    <row r="419" spans="2:10">
      <c r="B419" t="str">
        <f>'2015'!B419</f>
        <v>INDSDEFFSH-0</v>
      </c>
      <c r="C419" t="str">
        <f>'2015'!C419</f>
        <v>ISDSH</v>
      </c>
      <c r="D419" t="str">
        <f>'2015'!D419</f>
        <v>ISDSH</v>
      </c>
      <c r="E419" t="str">
        <f>'2015'!E419</f>
        <v>UP</v>
      </c>
      <c r="F419" t="str">
        <f>'2015'!F419</f>
        <v>FLO_MARK</v>
      </c>
      <c r="G419">
        <v>2050</v>
      </c>
      <c r="H419">
        <f>SUMIFS(IND_SavePot2050!$I$7:$I$10001,IND_SavePot2050!$D$7:$D$10001,'2050'!C419,IND_SavePot2050!$K$7:$K$10001,8-RIGHT('2050'!B419,1))*IF(RIGHT(C419,2)="PH",0.5,1)</f>
        <v>6.7959654750243695E-2</v>
      </c>
      <c r="I419">
        <f t="shared" si="25"/>
        <v>6.7959654750243695E-2</v>
      </c>
      <c r="J419">
        <f t="shared" si="25"/>
        <v>6.7959654750243695E-2</v>
      </c>
    </row>
    <row r="420" spans="2:10">
      <c r="B420" t="str">
        <f>'2015'!B420</f>
        <v>INDSDEFFSH-1</v>
      </c>
      <c r="C420" t="str">
        <f>'2015'!C420</f>
        <v>ISDSH</v>
      </c>
      <c r="D420" t="str">
        <f>'2015'!D420</f>
        <v>ISDSH</v>
      </c>
      <c r="E420" t="str">
        <f>'2015'!E420</f>
        <v>UP</v>
      </c>
      <c r="F420" t="str">
        <f>'2015'!F420</f>
        <v>FLO_MARK</v>
      </c>
      <c r="G420">
        <v>2050</v>
      </c>
      <c r="H420">
        <f>SUMIFS(IND_SavePot2050!$I$7:$I$10001,IND_SavePot2050!$D$7:$D$10001,'2050'!C420,IND_SavePot2050!$K$7:$K$10001,8-RIGHT('2050'!B420,1))*IF(RIGHT(C420,2)="PH",0.5,1)</f>
        <v>2.5484870531341405E-2</v>
      </c>
      <c r="I420">
        <f t="shared" si="25"/>
        <v>2.5484870531341405E-2</v>
      </c>
      <c r="J420">
        <f t="shared" si="25"/>
        <v>2.5484870531341405E-2</v>
      </c>
    </row>
    <row r="421" spans="2:10">
      <c r="B421" t="str">
        <f>'2015'!B421</f>
        <v>INDSDEFFSH-2</v>
      </c>
      <c r="C421" t="str">
        <f>'2015'!C421</f>
        <v>ISDSH</v>
      </c>
      <c r="D421" t="str">
        <f>'2015'!D421</f>
        <v>ISDSH</v>
      </c>
      <c r="E421" t="str">
        <f>'2015'!E421</f>
        <v>UP</v>
      </c>
      <c r="F421" t="str">
        <f>'2015'!F421</f>
        <v>FLO_MARK</v>
      </c>
      <c r="G421">
        <v>2050</v>
      </c>
      <c r="H421">
        <f>SUMIFS(IND_SavePot2050!$I$7:$I$10001,IND_SavePot2050!$D$7:$D$10001,'2050'!C421,IND_SavePot2050!$K$7:$K$10001,8-RIGHT('2050'!B421,1))*IF(RIGHT(C421,2)="PH",0.5,1)</f>
        <v>1.6989913687560955E-2</v>
      </c>
      <c r="I421">
        <f t="shared" si="25"/>
        <v>1.6989913687560955E-2</v>
      </c>
      <c r="J421">
        <f t="shared" si="25"/>
        <v>1.6989913687560955E-2</v>
      </c>
    </row>
    <row r="422" spans="2:10">
      <c r="B422" t="str">
        <f>'2015'!B422</f>
        <v>INDSDEFFSH-3</v>
      </c>
      <c r="C422" t="str">
        <f>'2015'!C422</f>
        <v>ISDSH</v>
      </c>
      <c r="D422" t="str">
        <f>'2015'!D422</f>
        <v>ISDSH</v>
      </c>
      <c r="E422" t="str">
        <f>'2015'!E422</f>
        <v>UP</v>
      </c>
      <c r="F422" t="str">
        <f>'2015'!F422</f>
        <v>FLO_MARK</v>
      </c>
      <c r="G422">
        <v>2050</v>
      </c>
      <c r="H422">
        <f>SUMIFS(IND_SavePot2050!$I$7:$I$10001,IND_SavePot2050!$D$7:$D$10001,'2050'!C422,IND_SavePot2050!$K$7:$K$10001,8-RIGHT('2050'!B422,1))*IF(RIGHT(C422,2)="PH",0.5,1)</f>
        <v>2.5484870531341405E-2</v>
      </c>
      <c r="I422">
        <f t="shared" ref="I422:J437" si="26">H422</f>
        <v>2.5484870531341405E-2</v>
      </c>
      <c r="J422">
        <f t="shared" si="26"/>
        <v>2.5484870531341405E-2</v>
      </c>
    </row>
    <row r="423" spans="2:10">
      <c r="B423" t="str">
        <f>'2015'!B423</f>
        <v>INDSDEFFSH-4</v>
      </c>
      <c r="C423" t="str">
        <f>'2015'!C423</f>
        <v>ISDSH</v>
      </c>
      <c r="D423" t="str">
        <f>'2015'!D423</f>
        <v>ISDSH</v>
      </c>
      <c r="E423" t="str">
        <f>'2015'!E423</f>
        <v>UP</v>
      </c>
      <c r="F423" t="str">
        <f>'2015'!F423</f>
        <v>FLO_MARK</v>
      </c>
      <c r="G423">
        <v>2050</v>
      </c>
      <c r="H423">
        <f>SUMIFS(IND_SavePot2050!$I$7:$I$10001,IND_SavePot2050!$D$7:$D$10001,'2050'!C423,IND_SavePot2050!$K$7:$K$10001,8-RIGHT('2050'!B423,1))*IF(RIGHT(C423,2)="PH",0.5,1)</f>
        <v>2.5484870531341401E-2</v>
      </c>
      <c r="I423">
        <f t="shared" si="26"/>
        <v>2.5484870531341401E-2</v>
      </c>
      <c r="J423">
        <f t="shared" si="26"/>
        <v>2.5484870531341401E-2</v>
      </c>
    </row>
    <row r="424" spans="2:10">
      <c r="B424" t="str">
        <f>'2015'!B424</f>
        <v>INDSDEFFSH-5</v>
      </c>
      <c r="C424" t="str">
        <f>'2015'!C424</f>
        <v>ISDSH</v>
      </c>
      <c r="D424" t="str">
        <f>'2015'!D424</f>
        <v>ISDSH</v>
      </c>
      <c r="E424" t="str">
        <f>'2015'!E424</f>
        <v>UP</v>
      </c>
      <c r="F424" t="str">
        <f>'2015'!F424</f>
        <v>FLO_MARK</v>
      </c>
      <c r="G424">
        <v>2050</v>
      </c>
      <c r="H424">
        <f>SUMIFS(IND_SavePot2050!$I$7:$I$10001,IND_SavePot2050!$D$7:$D$10001,'2050'!C424,IND_SavePot2050!$K$7:$K$10001,8-RIGHT('2050'!B424,1))*IF(RIGHT(C424,2)="PH",0.5,1)</f>
        <v>2.5484870531341401E-2</v>
      </c>
      <c r="I424">
        <f t="shared" si="26"/>
        <v>2.5484870531341401E-2</v>
      </c>
      <c r="J424">
        <f t="shared" si="26"/>
        <v>2.5484870531341401E-2</v>
      </c>
    </row>
    <row r="425" spans="2:10">
      <c r="B425" t="str">
        <f>'2015'!B425</f>
        <v>INDSDEFFSH-6</v>
      </c>
      <c r="C425" t="str">
        <f>'2015'!C425</f>
        <v>ISDSH</v>
      </c>
      <c r="D425" t="str">
        <f>'2015'!D425</f>
        <v>ISDSH</v>
      </c>
      <c r="E425" t="str">
        <f>'2015'!E425</f>
        <v>UP</v>
      </c>
      <c r="F425" t="str">
        <f>'2015'!F425</f>
        <v>FLO_MARK</v>
      </c>
      <c r="G425">
        <v>2050</v>
      </c>
      <c r="H425">
        <f>SUMIFS(IND_SavePot2050!$I$7:$I$10001,IND_SavePot2050!$D$7:$D$10001,'2050'!C425,IND_SavePot2050!$K$7:$K$10001,8-RIGHT('2050'!B425,1))*IF(RIGHT(C425,2)="PH",0.5,1)</f>
        <v>1.6989913687561007E-2</v>
      </c>
      <c r="I425">
        <f t="shared" si="26"/>
        <v>1.6989913687561007E-2</v>
      </c>
      <c r="J425">
        <f t="shared" si="26"/>
        <v>1.6989913687561007E-2</v>
      </c>
    </row>
    <row r="426" spans="2:10">
      <c r="B426" t="str">
        <f>'2015'!B426</f>
        <v>INDSDEFFSH-7</v>
      </c>
      <c r="C426" t="str">
        <f>'2015'!C426</f>
        <v>ISDSH</v>
      </c>
      <c r="D426" t="str">
        <f>'2015'!D426</f>
        <v>ISDSH</v>
      </c>
      <c r="E426" t="str">
        <f>'2015'!E426</f>
        <v>UP</v>
      </c>
      <c r="F426" t="str">
        <f>'2015'!F426</f>
        <v>FLO_MARK</v>
      </c>
      <c r="G426">
        <v>2050</v>
      </c>
      <c r="H426">
        <f>SUMIFS(IND_SavePot2050!$I$7:$I$10001,IND_SavePot2050!$D$7:$D$10001,'2050'!C426,IND_SavePot2050!$K$7:$K$10001,8-RIGHT('2050'!B426,1))*IF(RIGHT(C426,2)="PH",0.5,1)</f>
        <v>2.5484870531341401E-2</v>
      </c>
      <c r="I426">
        <f t="shared" si="26"/>
        <v>2.5484870531341401E-2</v>
      </c>
      <c r="J426">
        <f t="shared" si="26"/>
        <v>2.5484870531341401E-2</v>
      </c>
    </row>
    <row r="427" spans="2:10">
      <c r="B427" t="str">
        <f>'2015'!B427</f>
        <v>INDSDEFFSH-8</v>
      </c>
      <c r="C427" t="str">
        <f>'2015'!C427</f>
        <v>ISDSH</v>
      </c>
      <c r="D427" t="str">
        <f>'2015'!D427</f>
        <v>ISDSH</v>
      </c>
      <c r="E427" t="str">
        <f>'2015'!E427</f>
        <v>UP</v>
      </c>
      <c r="F427" t="str">
        <f>'2015'!F427</f>
        <v>FLO_MARK</v>
      </c>
      <c r="G427">
        <v>2050</v>
      </c>
      <c r="H427">
        <f>SUMIFS(IND_SavePot2050!$I$7:$I$10001,IND_SavePot2050!$D$7:$D$10001,'2050'!C427,IND_SavePot2050!$K$7:$K$10001,8-RIGHT('2050'!B427,1))*IF(RIGHT(C427,2)="PH",0.5,1)</f>
        <v>0.28033357584475538</v>
      </c>
      <c r="I427">
        <f t="shared" si="26"/>
        <v>0.28033357584475538</v>
      </c>
      <c r="J427">
        <f t="shared" si="26"/>
        <v>0.28033357584475538</v>
      </c>
    </row>
    <row r="428" spans="2:10">
      <c r="B428" t="str">
        <f>'2015'!B428</f>
        <v>INDSDEFFLA-0</v>
      </c>
      <c r="C428" t="str">
        <f>'2015'!C428</f>
        <v>ISDLA</v>
      </c>
      <c r="D428" t="str">
        <f>'2015'!D428</f>
        <v>ISDLA</v>
      </c>
      <c r="E428" t="str">
        <f>'2015'!E428</f>
        <v>UP</v>
      </c>
      <c r="F428" t="str">
        <f>'2015'!F428</f>
        <v>FLO_MARK</v>
      </c>
      <c r="G428">
        <v>2050</v>
      </c>
      <c r="H428">
        <f>SUMIFS(IND_SavePot2050!$I$7:$I$10001,IND_SavePot2050!$D$7:$D$10001,'2050'!C428,IND_SavePot2050!$K$7:$K$10001,8-RIGHT('2050'!B428,1))*IF(RIGHT(C428,2)="PH",0.5,1)</f>
        <v>0.15229828403468335</v>
      </c>
      <c r="I428">
        <f t="shared" si="26"/>
        <v>0.15229828403468335</v>
      </c>
      <c r="J428">
        <f t="shared" si="26"/>
        <v>0.15229828403468335</v>
      </c>
    </row>
    <row r="429" spans="2:10">
      <c r="B429" t="str">
        <f>'2015'!B429</f>
        <v>INDSDEFFLA-1</v>
      </c>
      <c r="C429" t="str">
        <f>'2015'!C429</f>
        <v>ISDLA</v>
      </c>
      <c r="D429" t="str">
        <f>'2015'!D429</f>
        <v>ISDLA</v>
      </c>
      <c r="E429" t="str">
        <f>'2015'!E429</f>
        <v>UP</v>
      </c>
      <c r="F429" t="str">
        <f>'2015'!F429</f>
        <v>FLO_MARK</v>
      </c>
      <c r="G429">
        <v>2050</v>
      </c>
      <c r="H429">
        <f>SUMIFS(IND_SavePot2050!$I$7:$I$10001,IND_SavePot2050!$D$7:$D$10001,'2050'!C429,IND_SavePot2050!$K$7:$K$10001,8-RIGHT('2050'!B429,1))*IF(RIGHT(C429,2)="PH",0.5,1)</f>
        <v>8.9587225902755009E-3</v>
      </c>
      <c r="I429">
        <f t="shared" si="26"/>
        <v>8.9587225902755009E-3</v>
      </c>
      <c r="J429">
        <f t="shared" si="26"/>
        <v>8.9587225902755009E-3</v>
      </c>
    </row>
    <row r="430" spans="2:10">
      <c r="B430" t="str">
        <f>'2015'!B430</f>
        <v>INDSDEFFLA-2</v>
      </c>
      <c r="C430" t="str">
        <f>'2015'!C430</f>
        <v>ISDLA</v>
      </c>
      <c r="D430" t="str">
        <f>'2015'!D430</f>
        <v>ISDLA</v>
      </c>
      <c r="E430" t="str">
        <f>'2015'!E430</f>
        <v>UP</v>
      </c>
      <c r="F430" t="str">
        <f>'2015'!F430</f>
        <v>FLO_MARK</v>
      </c>
      <c r="G430">
        <v>2050</v>
      </c>
      <c r="H430">
        <f>SUMIFS(IND_SavePot2050!$I$7:$I$10001,IND_SavePot2050!$D$7:$D$10001,'2050'!C430,IND_SavePot2050!$K$7:$K$10001,8-RIGHT('2050'!B430,1))*IF(RIGHT(C430,2)="PH",0.5,1)</f>
        <v>1.7917445180550981E-2</v>
      </c>
      <c r="I430">
        <f t="shared" si="26"/>
        <v>1.7917445180550981E-2</v>
      </c>
      <c r="J430">
        <f t="shared" si="26"/>
        <v>1.7917445180550981E-2</v>
      </c>
    </row>
    <row r="431" spans="2:10">
      <c r="B431" t="str">
        <f>'2015'!B431</f>
        <v>INDSDEFFLA-3</v>
      </c>
      <c r="C431" t="str">
        <f>'2015'!C431</f>
        <v>ISDLA</v>
      </c>
      <c r="D431" t="str">
        <f>'2015'!D431</f>
        <v>ISDLA</v>
      </c>
      <c r="E431" t="str">
        <f>'2015'!E431</f>
        <v>UP</v>
      </c>
      <c r="F431" t="str">
        <f>'2015'!F431</f>
        <v>FLO_MARK</v>
      </c>
      <c r="G431">
        <v>2050</v>
      </c>
      <c r="H431">
        <f>SUMIFS(IND_SavePot2050!$I$7:$I$10001,IND_SavePot2050!$D$7:$D$10001,'2050'!C431,IND_SavePot2050!$K$7:$K$10001,8-RIGHT('2050'!B431,1))*IF(RIGHT(C431,2)="PH",0.5,1)</f>
        <v>9.2413793410768587E-3</v>
      </c>
      <c r="I431">
        <f t="shared" si="26"/>
        <v>9.2413793410768587E-3</v>
      </c>
      <c r="J431">
        <f t="shared" si="26"/>
        <v>9.2413793410768587E-3</v>
      </c>
    </row>
    <row r="432" spans="2:10">
      <c r="B432" t="str">
        <f>'2015'!B432</f>
        <v>INDSDEFFLA-4</v>
      </c>
      <c r="C432" t="str">
        <f>'2015'!C432</f>
        <v>ISDLA</v>
      </c>
      <c r="D432" t="str">
        <f>'2015'!D432</f>
        <v>ISDLA</v>
      </c>
      <c r="E432" t="str">
        <f>'2015'!E432</f>
        <v>UP</v>
      </c>
      <c r="F432" t="str">
        <f>'2015'!F432</f>
        <v>FLO_MARK</v>
      </c>
      <c r="G432">
        <v>2050</v>
      </c>
      <c r="H432">
        <f>SUMIFS(IND_SavePot2050!$I$7:$I$10001,IND_SavePot2050!$D$7:$D$10001,'2050'!C432,IND_SavePot2050!$K$7:$K$10001,8-RIGHT('2050'!B432,1))*IF(RIGHT(C432,2)="PH",0.5,1)</f>
        <v>9.2413793410769003E-3</v>
      </c>
      <c r="I432">
        <f t="shared" si="26"/>
        <v>9.2413793410769003E-3</v>
      </c>
      <c r="J432">
        <f t="shared" si="26"/>
        <v>9.2413793410769003E-3</v>
      </c>
    </row>
    <row r="433" spans="2:10">
      <c r="B433" t="str">
        <f>'2015'!B433</f>
        <v>INDSDEFFLA-5</v>
      </c>
      <c r="C433" t="str">
        <f>'2015'!C433</f>
        <v>ISDLA</v>
      </c>
      <c r="D433" t="str">
        <f>'2015'!D433</f>
        <v>ISDLA</v>
      </c>
      <c r="E433" t="str">
        <f>'2015'!E433</f>
        <v>UP</v>
      </c>
      <c r="F433" t="str">
        <f>'2015'!F433</f>
        <v>FLO_MARK</v>
      </c>
      <c r="G433">
        <v>2050</v>
      </c>
      <c r="H433">
        <f>SUMIFS(IND_SavePot2050!$I$7:$I$10001,IND_SavePot2050!$D$7:$D$10001,'2050'!C433,IND_SavePot2050!$K$7:$K$10001,8-RIGHT('2050'!B433,1))*IF(RIGHT(C433,2)="PH",0.5,1)</f>
        <v>4.6206896705384502E-3</v>
      </c>
      <c r="I433">
        <f t="shared" si="26"/>
        <v>4.6206896705384502E-3</v>
      </c>
      <c r="J433">
        <f t="shared" si="26"/>
        <v>4.6206896705384502E-3</v>
      </c>
    </row>
    <row r="434" spans="2:10">
      <c r="B434" t="str">
        <f>'2015'!B434</f>
        <v>INDSDEFFLA-6</v>
      </c>
      <c r="C434" t="str">
        <f>'2015'!C434</f>
        <v>ISDLA</v>
      </c>
      <c r="D434" t="str">
        <f>'2015'!D434</f>
        <v>ISDLA</v>
      </c>
      <c r="E434" t="str">
        <f>'2015'!E434</f>
        <v>UP</v>
      </c>
      <c r="F434" t="str">
        <f>'2015'!F434</f>
        <v>FLO_MARK</v>
      </c>
      <c r="G434">
        <v>2050</v>
      </c>
      <c r="H434">
        <f>SUMIFS(IND_SavePot2050!$I$7:$I$10001,IND_SavePot2050!$D$7:$D$10001,'2050'!C434,IND_SavePot2050!$K$7:$K$10001,8-RIGHT('2050'!B434,1))*IF(RIGHT(C434,2)="PH",0.5,1)</f>
        <v>9.2413793410769003E-3</v>
      </c>
      <c r="I434">
        <f t="shared" si="26"/>
        <v>9.2413793410769003E-3</v>
      </c>
      <c r="J434">
        <f t="shared" si="26"/>
        <v>9.2413793410769003E-3</v>
      </c>
    </row>
    <row r="435" spans="2:10">
      <c r="B435" t="str">
        <f>'2015'!B435</f>
        <v>INDSDEFFLA-7</v>
      </c>
      <c r="C435" t="str">
        <f>'2015'!C435</f>
        <v>ISDLA</v>
      </c>
      <c r="D435" t="str">
        <f>'2015'!D435</f>
        <v>ISDLA</v>
      </c>
      <c r="E435" t="str">
        <f>'2015'!E435</f>
        <v>UP</v>
      </c>
      <c r="F435" t="str">
        <f>'2015'!F435</f>
        <v>FLO_MARK</v>
      </c>
      <c r="G435">
        <v>2050</v>
      </c>
      <c r="H435">
        <f>SUMIFS(IND_SavePot2050!$I$7:$I$10001,IND_SavePot2050!$D$7:$D$10001,'2050'!C435,IND_SavePot2050!$K$7:$K$10001,8-RIGHT('2050'!B435,1))*IF(RIGHT(C435,2)="PH",0.5,1)</f>
        <v>9.2413793410769003E-3</v>
      </c>
      <c r="I435">
        <f t="shared" si="26"/>
        <v>9.2413793410769003E-3</v>
      </c>
      <c r="J435">
        <f t="shared" si="26"/>
        <v>9.2413793410769003E-3</v>
      </c>
    </row>
    <row r="436" spans="2:10">
      <c r="B436" t="str">
        <f>'2015'!B436</f>
        <v>INDSDEFFLA-8</v>
      </c>
      <c r="C436" t="str">
        <f>'2015'!C436</f>
        <v>ISDLA</v>
      </c>
      <c r="D436" t="str">
        <f>'2015'!D436</f>
        <v>ISDLA</v>
      </c>
      <c r="E436" s="136" t="str">
        <f>'2015'!E436</f>
        <v>UP</v>
      </c>
      <c r="F436" s="136" t="str">
        <f>'2015'!F436</f>
        <v>FLO_MARK</v>
      </c>
      <c r="G436" s="136">
        <v>2050</v>
      </c>
      <c r="H436">
        <f>SUMIFS(IND_SavePot2050!$I$7:$I$10001,IND_SavePot2050!$D$7:$D$10001,'2050'!C436,IND_SavePot2050!$K$7:$K$10001,8-RIGHT('2050'!B436,1))*IF(RIGHT(C436,2)="PH",0.5,1)</f>
        <v>0.54881595674225225</v>
      </c>
      <c r="I436">
        <f t="shared" si="26"/>
        <v>0.54881595674225225</v>
      </c>
      <c r="J436">
        <f t="shared" si="26"/>
        <v>0.54881595674225225</v>
      </c>
    </row>
    <row r="437" spans="2:10">
      <c r="B437" t="str">
        <f>'2015'!B437</f>
        <v>INDSDEFFEM-0</v>
      </c>
      <c r="C437" t="str">
        <f>'2015'!C437</f>
        <v>ISDEM</v>
      </c>
      <c r="D437" t="str">
        <f>'2015'!D437</f>
        <v>ISDEM</v>
      </c>
      <c r="E437" t="str">
        <f>'2015'!E437</f>
        <v>UP</v>
      </c>
      <c r="F437" t="str">
        <f>'2015'!F437</f>
        <v>FLO_MARK</v>
      </c>
      <c r="G437">
        <v>2050</v>
      </c>
      <c r="H437">
        <f>SUMIFS(IND_SavePot2050!$I$7:$I$10001,IND_SavePot2050!$D$7:$D$10001,'2050'!C437,IND_SavePot2050!$K$7:$K$10001,8-RIGHT('2050'!B437,1))*IF(RIGHT(C437,2)="PH",0.5,1)</f>
        <v>0.11726208478956511</v>
      </c>
      <c r="I437">
        <f t="shared" si="26"/>
        <v>0.11726208478956511</v>
      </c>
      <c r="J437">
        <f t="shared" si="26"/>
        <v>0.11726208478956511</v>
      </c>
    </row>
    <row r="438" spans="2:10">
      <c r="B438" t="str">
        <f>'2015'!B438</f>
        <v>INDSDEFFEM-1</v>
      </c>
      <c r="C438" t="str">
        <f>'2015'!C438</f>
        <v>ISDEM</v>
      </c>
      <c r="D438" t="str">
        <f>'2015'!D438</f>
        <v>ISDEM</v>
      </c>
      <c r="E438" t="str">
        <f>'2015'!E438</f>
        <v>UP</v>
      </c>
      <c r="F438" t="str">
        <f>'2015'!F438</f>
        <v>FLO_MARK</v>
      </c>
      <c r="G438">
        <v>2050</v>
      </c>
      <c r="H438">
        <f>SUMIFS(IND_SavePot2050!$I$7:$I$10001,IND_SavePot2050!$D$7:$D$10001,'2050'!C438,IND_SavePot2050!$K$7:$K$10001,8-RIGHT('2050'!B438,1))*IF(RIGHT(C438,2)="PH",0.5,1)</f>
        <v>6.8977696935038453E-3</v>
      </c>
      <c r="I438">
        <f t="shared" ref="I438:J453" si="27">H438</f>
        <v>6.8977696935038453E-3</v>
      </c>
      <c r="J438">
        <f t="shared" si="27"/>
        <v>6.8977696935038453E-3</v>
      </c>
    </row>
    <row r="439" spans="2:10">
      <c r="B439" t="str">
        <f>'2015'!B439</f>
        <v>INDSDEFFEM-2</v>
      </c>
      <c r="C439" t="str">
        <f>'2015'!C439</f>
        <v>ISDEM</v>
      </c>
      <c r="D439" t="str">
        <f>'2015'!D439</f>
        <v>ISDEM</v>
      </c>
      <c r="E439" t="str">
        <f>'2015'!E439</f>
        <v>UP</v>
      </c>
      <c r="F439" t="str">
        <f>'2015'!F439</f>
        <v>FLO_MARK</v>
      </c>
      <c r="G439">
        <v>2050</v>
      </c>
      <c r="H439">
        <f>SUMIFS(IND_SavePot2050!$I$7:$I$10001,IND_SavePot2050!$D$7:$D$10001,'2050'!C439,IND_SavePot2050!$K$7:$K$10001,8-RIGHT('2050'!B439,1))*IF(RIGHT(C439,2)="PH",0.5,1)</f>
        <v>1.3795539387007651E-2</v>
      </c>
      <c r="I439">
        <f t="shared" si="27"/>
        <v>1.3795539387007651E-2</v>
      </c>
      <c r="J439">
        <f t="shared" si="27"/>
        <v>1.3795539387007651E-2</v>
      </c>
    </row>
    <row r="440" spans="2:10">
      <c r="B440" t="str">
        <f>'2015'!B440</f>
        <v>INDSDEFFEM-3</v>
      </c>
      <c r="C440" t="str">
        <f>'2015'!C440</f>
        <v>ISDEM</v>
      </c>
      <c r="D440" t="str">
        <f>'2015'!D440</f>
        <v>ISDEM</v>
      </c>
      <c r="E440" t="str">
        <f>'2015'!E440</f>
        <v>UP</v>
      </c>
      <c r="F440" t="str">
        <f>'2015'!F440</f>
        <v>FLO_MARK</v>
      </c>
      <c r="G440">
        <v>2050</v>
      </c>
      <c r="H440">
        <f>SUMIFS(IND_SavePot2050!$I$7:$I$10001,IND_SavePot2050!$D$7:$D$10001,'2050'!C440,IND_SavePot2050!$K$7:$K$10001,8-RIGHT('2050'!B440,1))*IF(RIGHT(C440,2)="PH",0.5,1)</f>
        <v>7.0144874325879349E-3</v>
      </c>
      <c r="I440">
        <f t="shared" si="27"/>
        <v>7.0144874325879349E-3</v>
      </c>
      <c r="J440">
        <f t="shared" si="27"/>
        <v>7.0144874325879349E-3</v>
      </c>
    </row>
    <row r="441" spans="2:10">
      <c r="B441" t="str">
        <f>'2015'!B441</f>
        <v>INDSDEFFEM-4</v>
      </c>
      <c r="C441" t="str">
        <f>'2015'!C441</f>
        <v>ISDEM</v>
      </c>
      <c r="D441" t="str">
        <f>'2015'!D441</f>
        <v>ISDEM</v>
      </c>
      <c r="E441" t="str">
        <f>'2015'!E441</f>
        <v>UP</v>
      </c>
      <c r="F441" t="str">
        <f>'2015'!F441</f>
        <v>FLO_MARK</v>
      </c>
      <c r="G441">
        <v>2050</v>
      </c>
      <c r="H441">
        <f>SUMIFS(IND_SavePot2050!$I$7:$I$10001,IND_SavePot2050!$D$7:$D$10001,'2050'!C441,IND_SavePot2050!$K$7:$K$10001,8-RIGHT('2050'!B441,1))*IF(RIGHT(C441,2)="PH",0.5,1)</f>
        <v>7.0144874325879757E-3</v>
      </c>
      <c r="I441">
        <f t="shared" si="27"/>
        <v>7.0144874325879757E-3</v>
      </c>
      <c r="J441">
        <f t="shared" si="27"/>
        <v>7.0144874325879757E-3</v>
      </c>
    </row>
    <row r="442" spans="2:10">
      <c r="B442" t="str">
        <f>'2015'!B442</f>
        <v>INDSDEFFEM-5</v>
      </c>
      <c r="C442" t="str">
        <f>'2015'!C442</f>
        <v>ISDEM</v>
      </c>
      <c r="D442" t="str">
        <f>'2015'!D442</f>
        <v>ISDEM</v>
      </c>
      <c r="E442" t="str">
        <f>'2015'!E442</f>
        <v>UP</v>
      </c>
      <c r="F442" t="str">
        <f>'2015'!F442</f>
        <v>FLO_MARK</v>
      </c>
      <c r="G442">
        <v>2050</v>
      </c>
      <c r="H442">
        <f>SUMIFS(IND_SavePot2050!$I$7:$I$10001,IND_SavePot2050!$D$7:$D$10001,'2050'!C442,IND_SavePot2050!$K$7:$K$10001,8-RIGHT('2050'!B442,1))*IF(RIGHT(C442,2)="PH",0.5,1)</f>
        <v>7.0144874325879757E-3</v>
      </c>
      <c r="I442">
        <f t="shared" si="27"/>
        <v>7.0144874325879757E-3</v>
      </c>
      <c r="J442">
        <f t="shared" si="27"/>
        <v>7.0144874325879757E-3</v>
      </c>
    </row>
    <row r="443" spans="2:10">
      <c r="B443" t="str">
        <f>'2015'!B443</f>
        <v>INDSDEFFEM-6</v>
      </c>
      <c r="C443" t="str">
        <f>'2015'!C443</f>
        <v>ISDEM</v>
      </c>
      <c r="D443" t="str">
        <f>'2015'!D443</f>
        <v>ISDEM</v>
      </c>
      <c r="E443" t="str">
        <f>'2015'!E443</f>
        <v>UP</v>
      </c>
      <c r="F443" t="str">
        <f>'2015'!F443</f>
        <v>FLO_MARK</v>
      </c>
      <c r="G443">
        <v>2050</v>
      </c>
      <c r="H443">
        <f>SUMIFS(IND_SavePot2050!$I$7:$I$10001,IND_SavePot2050!$D$7:$D$10001,'2050'!C443,IND_SavePot2050!$K$7:$K$10001,8-RIGHT('2050'!B443,1))*IF(RIGHT(C443,2)="PH",0.5,1)</f>
        <v>3.5072437162939978E-3</v>
      </c>
      <c r="I443">
        <f t="shared" si="27"/>
        <v>3.5072437162939978E-3</v>
      </c>
      <c r="J443">
        <f t="shared" si="27"/>
        <v>3.5072437162939978E-3</v>
      </c>
    </row>
    <row r="444" spans="2:10">
      <c r="B444" t="str">
        <f>'2015'!B444</f>
        <v>INDSDEFFEM-7</v>
      </c>
      <c r="C444" t="str">
        <f>'2015'!C444</f>
        <v>ISDEM</v>
      </c>
      <c r="D444" t="str">
        <f>'2015'!D444</f>
        <v>ISDEM</v>
      </c>
      <c r="E444" t="str">
        <f>'2015'!E444</f>
        <v>UP</v>
      </c>
      <c r="F444" t="str">
        <f>'2015'!F444</f>
        <v>FLO_MARK</v>
      </c>
      <c r="G444">
        <v>2050</v>
      </c>
      <c r="H444">
        <f>SUMIFS(IND_SavePot2050!$I$7:$I$10001,IND_SavePot2050!$D$7:$D$10001,'2050'!C444,IND_SavePot2050!$K$7:$K$10001,8-RIGHT('2050'!B444,1))*IF(RIGHT(C444,2)="PH",0.5,1)</f>
        <v>7.0144874325879757E-3</v>
      </c>
      <c r="I444">
        <f t="shared" si="27"/>
        <v>7.0144874325879757E-3</v>
      </c>
      <c r="J444">
        <f t="shared" si="27"/>
        <v>7.0144874325879757E-3</v>
      </c>
    </row>
    <row r="445" spans="2:10">
      <c r="B445" t="str">
        <f>'2015'!B445</f>
        <v>INDSDEFFEM-8</v>
      </c>
      <c r="C445" t="str">
        <f>'2015'!C445</f>
        <v>ISDEM</v>
      </c>
      <c r="D445" t="str">
        <f>'2015'!D445</f>
        <v>ISDEM</v>
      </c>
      <c r="E445" t="str">
        <f>'2015'!E445</f>
        <v>UP</v>
      </c>
      <c r="F445" t="str">
        <f>'2015'!F445</f>
        <v>FLO_MARK</v>
      </c>
      <c r="G445">
        <v>2050</v>
      </c>
      <c r="H445">
        <f>SUMIFS(IND_SavePot2050!$I$7:$I$10001,IND_SavePot2050!$D$7:$D$10001,'2050'!C445,IND_SavePot2050!$K$7:$K$10001,8-RIGHT('2050'!B445,1))*IF(RIGHT(C445,2)="PH",0.5,1)</f>
        <v>0.16098478839914204</v>
      </c>
      <c r="I445">
        <f t="shared" si="27"/>
        <v>0.16098478839914204</v>
      </c>
      <c r="J445">
        <f t="shared" si="27"/>
        <v>0.16098478839914204</v>
      </c>
    </row>
    <row r="446" spans="2:10">
      <c r="B446" t="str">
        <f>'2015'!B446</f>
        <v>INDSDEFFTF-0</v>
      </c>
      <c r="C446" t="str">
        <f>'2015'!C446</f>
        <v>ISDTF</v>
      </c>
      <c r="D446" t="str">
        <f>'2015'!D446</f>
        <v>ISDTF</v>
      </c>
      <c r="E446" t="str">
        <f>'2015'!E446</f>
        <v>UP</v>
      </c>
      <c r="F446" t="str">
        <f>'2015'!F446</f>
        <v>FLO_MARK</v>
      </c>
      <c r="G446">
        <v>2050</v>
      </c>
      <c r="H446">
        <f>SUMIFS(IND_SavePot2050!$I$7:$I$10001,IND_SavePot2050!$D$7:$D$10001,'2050'!C446,IND_SavePot2050!$K$7:$K$10001,8-RIGHT('2050'!B446,1))*IF(RIGHT(C446,2)="PH",0.5,1)</f>
        <v>3.0348821162930261E-2</v>
      </c>
      <c r="I446">
        <f t="shared" si="27"/>
        <v>3.0348821162930261E-2</v>
      </c>
      <c r="J446">
        <f t="shared" si="27"/>
        <v>3.0348821162930261E-2</v>
      </c>
    </row>
    <row r="447" spans="2:10">
      <c r="B447" t="str">
        <f>'2015'!B447</f>
        <v>INDSDEFFTF-1</v>
      </c>
      <c r="C447" t="str">
        <f>'2015'!C447</f>
        <v>ISDTF</v>
      </c>
      <c r="D447" t="str">
        <f>'2015'!D447</f>
        <v>ISDTF</v>
      </c>
      <c r="E447" t="str">
        <f>'2015'!E447</f>
        <v>UP</v>
      </c>
      <c r="F447" t="str">
        <f>'2015'!F447</f>
        <v>FLO_MARK</v>
      </c>
      <c r="G447">
        <v>2050</v>
      </c>
      <c r="H447">
        <f>SUMIFS(IND_SavePot2050!$I$7:$I$10001,IND_SavePot2050!$D$7:$D$10001,'2050'!C447,IND_SavePot2050!$K$7:$K$10001,8-RIGHT('2050'!B447,1))*IF(RIGHT(C447,2)="PH",0.5,1)</f>
        <v>0</v>
      </c>
      <c r="I447">
        <f t="shared" si="27"/>
        <v>0</v>
      </c>
      <c r="J447">
        <f t="shared" si="27"/>
        <v>0</v>
      </c>
    </row>
    <row r="448" spans="2:10">
      <c r="B448" t="str">
        <f>'2015'!B448</f>
        <v>INDSDEFFTF-2</v>
      </c>
      <c r="C448" t="str">
        <f>'2015'!C448</f>
        <v>ISDTF</v>
      </c>
      <c r="D448" t="str">
        <f>'2015'!D448</f>
        <v>ISDTF</v>
      </c>
      <c r="E448" t="str">
        <f>'2015'!E448</f>
        <v>UP</v>
      </c>
      <c r="F448" t="str">
        <f>'2015'!F448</f>
        <v>FLO_MARK</v>
      </c>
      <c r="G448">
        <v>2050</v>
      </c>
      <c r="H448">
        <f>SUMIFS(IND_SavePot2050!$I$7:$I$10001,IND_SavePot2050!$D$7:$D$10001,'2050'!C448,IND_SavePot2050!$K$7:$K$10001,8-RIGHT('2050'!B448,1))*IF(RIGHT(C448,2)="PH",0.5,1)</f>
        <v>0</v>
      </c>
      <c r="I448">
        <f t="shared" si="27"/>
        <v>0</v>
      </c>
      <c r="J448">
        <f t="shared" si="27"/>
        <v>0</v>
      </c>
    </row>
    <row r="449" spans="2:10">
      <c r="B449" t="str">
        <f>'2015'!B449</f>
        <v>INDSDEFFTF-3</v>
      </c>
      <c r="C449" t="str">
        <f>'2015'!C449</f>
        <v>ISDTF</v>
      </c>
      <c r="D449" t="str">
        <f>'2015'!D449</f>
        <v>ISDTF</v>
      </c>
      <c r="E449" t="str">
        <f>'2015'!E449</f>
        <v>UP</v>
      </c>
      <c r="F449" t="str">
        <f>'2015'!F449</f>
        <v>FLO_MARK</v>
      </c>
      <c r="G449">
        <v>2050</v>
      </c>
      <c r="H449">
        <f>SUMIFS(IND_SavePot2050!$I$7:$I$10001,IND_SavePot2050!$D$7:$D$10001,'2050'!C449,IND_SavePot2050!$K$7:$K$10001,8-RIGHT('2050'!B449,1))*IF(RIGHT(C449,2)="PH",0.5,1)</f>
        <v>0</v>
      </c>
      <c r="I449">
        <f t="shared" si="27"/>
        <v>0</v>
      </c>
      <c r="J449">
        <f t="shared" si="27"/>
        <v>0</v>
      </c>
    </row>
    <row r="450" spans="2:10">
      <c r="B450" t="str">
        <f>'2015'!B450</f>
        <v>INDSDEFFTF-4</v>
      </c>
      <c r="C450" t="str">
        <f>'2015'!C450</f>
        <v>ISDTF</v>
      </c>
      <c r="D450" t="str">
        <f>'2015'!D450</f>
        <v>ISDTF</v>
      </c>
      <c r="E450" t="str">
        <f>'2015'!E450</f>
        <v>UP</v>
      </c>
      <c r="F450" t="str">
        <f>'2015'!F450</f>
        <v>FLO_MARK</v>
      </c>
      <c r="G450">
        <v>2050</v>
      </c>
      <c r="H450">
        <f>SUMIFS(IND_SavePot2050!$I$7:$I$10001,IND_SavePot2050!$D$7:$D$10001,'2050'!C450,IND_SavePot2050!$K$7:$K$10001,8-RIGHT('2050'!B450,1))*IF(RIGHT(C450,2)="PH",0.5,1)</f>
        <v>0</v>
      </c>
      <c r="I450">
        <f t="shared" si="27"/>
        <v>0</v>
      </c>
      <c r="J450">
        <f t="shared" si="27"/>
        <v>0</v>
      </c>
    </row>
    <row r="451" spans="2:10">
      <c r="B451" t="str">
        <f>'2015'!B451</f>
        <v>INDSDEFFTF-5</v>
      </c>
      <c r="C451" t="str">
        <f>'2015'!C451</f>
        <v>ISDTF</v>
      </c>
      <c r="D451" t="str">
        <f>'2015'!D451</f>
        <v>ISDTF</v>
      </c>
      <c r="E451" t="str">
        <f>'2015'!E451</f>
        <v>UP</v>
      </c>
      <c r="F451" t="str">
        <f>'2015'!F451</f>
        <v>FLO_MARK</v>
      </c>
      <c r="G451">
        <v>2050</v>
      </c>
      <c r="H451">
        <f>SUMIFS(IND_SavePot2050!$I$7:$I$10001,IND_SavePot2050!$D$7:$D$10001,'2050'!C451,IND_SavePot2050!$K$7:$K$10001,8-RIGHT('2050'!B451,1))*IF(RIGHT(C451,2)="PH",0.5,1)</f>
        <v>0</v>
      </c>
      <c r="I451">
        <f t="shared" si="27"/>
        <v>0</v>
      </c>
      <c r="J451">
        <f t="shared" si="27"/>
        <v>0</v>
      </c>
    </row>
    <row r="452" spans="2:10">
      <c r="B452" t="str">
        <f>'2015'!B452</f>
        <v>INDSDEFFTF-6</v>
      </c>
      <c r="C452" t="str">
        <f>'2015'!C452</f>
        <v>ISDTF</v>
      </c>
      <c r="D452" t="str">
        <f>'2015'!D452</f>
        <v>ISDTF</v>
      </c>
      <c r="E452" t="str">
        <f>'2015'!E452</f>
        <v>UP</v>
      </c>
      <c r="F452" t="str">
        <f>'2015'!F452</f>
        <v>FLO_MARK</v>
      </c>
      <c r="G452">
        <v>2050</v>
      </c>
      <c r="H452">
        <f>SUMIFS(IND_SavePot2050!$I$7:$I$10001,IND_SavePot2050!$D$7:$D$10001,'2050'!C452,IND_SavePot2050!$K$7:$K$10001,8-RIGHT('2050'!B452,1))*IF(RIGHT(C452,2)="PH",0.5,1)</f>
        <v>0</v>
      </c>
      <c r="I452">
        <f t="shared" si="27"/>
        <v>0</v>
      </c>
      <c r="J452">
        <f t="shared" si="27"/>
        <v>0</v>
      </c>
    </row>
    <row r="453" spans="2:10">
      <c r="B453" t="str">
        <f>'2015'!B453</f>
        <v>INDSDEFFTF-7</v>
      </c>
      <c r="C453" t="str">
        <f>'2015'!C453</f>
        <v>ISDTF</v>
      </c>
      <c r="D453" t="str">
        <f>'2015'!D453</f>
        <v>ISDTF</v>
      </c>
      <c r="E453" t="str">
        <f>'2015'!E453</f>
        <v>UP</v>
      </c>
      <c r="F453" t="str">
        <f>'2015'!F453</f>
        <v>FLO_MARK</v>
      </c>
      <c r="G453">
        <v>2050</v>
      </c>
      <c r="H453">
        <f>SUMIFS(IND_SavePot2050!$I$7:$I$10001,IND_SavePot2050!$D$7:$D$10001,'2050'!C453,IND_SavePot2050!$K$7:$K$10001,8-RIGHT('2050'!B453,1))*IF(RIGHT(C453,2)="PH",0.5,1)</f>
        <v>0</v>
      </c>
      <c r="I453">
        <f t="shared" si="27"/>
        <v>0</v>
      </c>
      <c r="J453">
        <f t="shared" si="27"/>
        <v>0</v>
      </c>
    </row>
    <row r="454" spans="2:10">
      <c r="B454" t="str">
        <f>'2015'!B454</f>
        <v>INDSDEFFTF-8</v>
      </c>
      <c r="C454" t="str">
        <f>'2015'!C454</f>
        <v>ISDTF</v>
      </c>
      <c r="D454" t="str">
        <f>'2015'!D454</f>
        <v>ISDTF</v>
      </c>
      <c r="E454" t="str">
        <f>'2015'!E454</f>
        <v>UP</v>
      </c>
      <c r="F454" t="str">
        <f>'2015'!F454</f>
        <v>FLO_MARK</v>
      </c>
      <c r="G454">
        <v>2050</v>
      </c>
      <c r="H454">
        <f>SUMIFS(IND_SavePot2050!$I$7:$I$10001,IND_SavePot2050!$D$7:$D$10001,'2050'!C454,IND_SavePot2050!$K$7:$K$10001,8-RIGHT('2050'!B454,1))*IF(RIGHT(C454,2)="PH",0.5,1)</f>
        <v>0</v>
      </c>
      <c r="I454">
        <f t="shared" ref="I454:J469" si="28">H454</f>
        <v>0</v>
      </c>
      <c r="J454">
        <f t="shared" si="28"/>
        <v>0</v>
      </c>
    </row>
    <row r="455" spans="2:10">
      <c r="B455" t="str">
        <f>'2015'!B455</f>
        <v>INDIDEFFPH-0</v>
      </c>
      <c r="C455" t="str">
        <f>'2015'!C455</f>
        <v>IIDPH</v>
      </c>
      <c r="D455" t="str">
        <f>'2015'!D455</f>
        <v>IIDPH</v>
      </c>
      <c r="E455" t="str">
        <f>'2015'!E455</f>
        <v>UP</v>
      </c>
      <c r="F455" t="str">
        <f>'2015'!F455</f>
        <v>FLO_MARK</v>
      </c>
      <c r="G455">
        <v>2050</v>
      </c>
      <c r="H455">
        <f>SUMIFS(IND_SavePot2050!$I$7:$I$10001,IND_SavePot2050!$D$7:$D$10001,'2050'!C455,IND_SavePot2050!$K$7:$K$10001,8-RIGHT('2050'!B455,1))*IF(RIGHT(C455,2)="PH",0.5,1)</f>
        <v>0.25134914119708812</v>
      </c>
      <c r="I455">
        <f t="shared" si="28"/>
        <v>0.25134914119708812</v>
      </c>
      <c r="J455">
        <f t="shared" si="28"/>
        <v>0.25134914119708812</v>
      </c>
    </row>
    <row r="456" spans="2:10">
      <c r="B456" t="str">
        <f>'2015'!B456</f>
        <v>INDIDEFFPH-1</v>
      </c>
      <c r="C456" t="str">
        <f>'2015'!C456</f>
        <v>IIDPH</v>
      </c>
      <c r="D456" t="str">
        <f>'2015'!D456</f>
        <v>IIDPH</v>
      </c>
      <c r="E456" t="str">
        <f>'2015'!E456</f>
        <v>UP</v>
      </c>
      <c r="F456" t="str">
        <f>'2015'!F456</f>
        <v>FLO_MARK</v>
      </c>
      <c r="G456">
        <v>2050</v>
      </c>
      <c r="H456">
        <f>SUMIFS(IND_SavePot2050!$I$7:$I$10001,IND_SavePot2050!$D$7:$D$10001,'2050'!C456,IND_SavePot2050!$K$7:$K$10001,8-RIGHT('2050'!B456,1))*IF(RIGHT(C456,2)="PH",0.5,1)</f>
        <v>6.3211051882498745E-2</v>
      </c>
      <c r="I456">
        <f t="shared" si="28"/>
        <v>6.3211051882498745E-2</v>
      </c>
      <c r="J456">
        <f t="shared" si="28"/>
        <v>6.3211051882498745E-2</v>
      </c>
    </row>
    <row r="457" spans="2:10">
      <c r="B457" t="str">
        <f>'2015'!B457</f>
        <v>INDIDEFFPH-2</v>
      </c>
      <c r="C457" t="str">
        <f>'2015'!C457</f>
        <v>IIDPH</v>
      </c>
      <c r="D457" t="str">
        <f>'2015'!D457</f>
        <v>IIDPH</v>
      </c>
      <c r="E457" t="str">
        <f>'2015'!E457</f>
        <v>UP</v>
      </c>
      <c r="F457" t="str">
        <f>'2015'!F457</f>
        <v>FLO_MARK</v>
      </c>
      <c r="G457">
        <v>2050</v>
      </c>
      <c r="H457">
        <f>SUMIFS(IND_SavePot2050!$I$7:$I$10001,IND_SavePot2050!$D$7:$D$10001,'2050'!C457,IND_SavePot2050!$K$7:$K$10001,8-RIGHT('2050'!B457,1))*IF(RIGHT(C457,2)="PH",0.5,1)</f>
        <v>6.5845490237530419E-2</v>
      </c>
      <c r="I457">
        <f t="shared" si="28"/>
        <v>6.5845490237530419E-2</v>
      </c>
      <c r="J457">
        <f t="shared" si="28"/>
        <v>6.5845490237530419E-2</v>
      </c>
    </row>
    <row r="458" spans="2:10">
      <c r="B458" t="str">
        <f>'2015'!B458</f>
        <v>INDIDEFFPH-3</v>
      </c>
      <c r="C458" t="str">
        <f>'2015'!C458</f>
        <v>IIDPH</v>
      </c>
      <c r="D458" t="str">
        <f>'2015'!D458</f>
        <v>IIDPH</v>
      </c>
      <c r="E458" t="str">
        <f>'2015'!E458</f>
        <v>UP</v>
      </c>
      <c r="F458" t="str">
        <f>'2015'!F458</f>
        <v>FLO_MARK</v>
      </c>
      <c r="G458">
        <v>2050</v>
      </c>
      <c r="H458">
        <f>SUMIFS(IND_SavePot2050!$I$7:$I$10001,IND_SavePot2050!$D$7:$D$10001,'2050'!C458,IND_SavePot2050!$K$7:$K$10001,8-RIGHT('2050'!B458,1))*IF(RIGHT(C458,2)="PH",0.5,1)</f>
        <v>6.3406768376881098E-2</v>
      </c>
      <c r="I458">
        <f t="shared" si="28"/>
        <v>6.3406768376881098E-2</v>
      </c>
      <c r="J458">
        <f t="shared" si="28"/>
        <v>6.3406768376881098E-2</v>
      </c>
    </row>
    <row r="459" spans="2:10">
      <c r="B459" t="str">
        <f>'2015'!B459</f>
        <v>INDIDEFFPH-4</v>
      </c>
      <c r="C459" t="str">
        <f>'2015'!C459</f>
        <v>IIDPH</v>
      </c>
      <c r="D459" t="str">
        <f>'2015'!D459</f>
        <v>IIDPH</v>
      </c>
      <c r="E459" t="str">
        <f>'2015'!E459</f>
        <v>UP</v>
      </c>
      <c r="F459" t="str">
        <f>'2015'!F459</f>
        <v>FLO_MARK</v>
      </c>
      <c r="G459">
        <v>2050</v>
      </c>
      <c r="H459">
        <f>SUMIFS(IND_SavePot2050!$I$7:$I$10001,IND_SavePot2050!$D$7:$D$10001,'2050'!C459,IND_SavePot2050!$K$7:$K$10001,8-RIGHT('2050'!B459,1))*IF(RIGHT(C459,2)="PH",0.5,1)</f>
        <v>4.6335715352336194E-2</v>
      </c>
      <c r="I459">
        <f t="shared" si="28"/>
        <v>4.6335715352336194E-2</v>
      </c>
      <c r="J459">
        <f t="shared" si="28"/>
        <v>4.6335715352336194E-2</v>
      </c>
    </row>
    <row r="460" spans="2:10">
      <c r="B460" t="str">
        <f>'2015'!B460</f>
        <v>INDIDEFFPH-5</v>
      </c>
      <c r="C460" t="str">
        <f>'2015'!C460</f>
        <v>IIDPH</v>
      </c>
      <c r="D460" t="str">
        <f>'2015'!D460</f>
        <v>IIDPH</v>
      </c>
      <c r="E460" t="str">
        <f>'2015'!E460</f>
        <v>UP</v>
      </c>
      <c r="F460" t="str">
        <f>'2015'!F460</f>
        <v>FLO_MARK</v>
      </c>
      <c r="G460">
        <v>2050</v>
      </c>
      <c r="H460">
        <f>SUMIFS(IND_SavePot2050!$I$7:$I$10001,IND_SavePot2050!$D$7:$D$10001,'2050'!C460,IND_SavePot2050!$K$7:$K$10001,8-RIGHT('2050'!B460,1))*IF(RIGHT(C460,2)="PH",0.5,1)</f>
        <v>2.6825940467142019E-2</v>
      </c>
      <c r="I460">
        <f t="shared" si="28"/>
        <v>2.6825940467142019E-2</v>
      </c>
      <c r="J460">
        <f t="shared" si="28"/>
        <v>2.6825940467142019E-2</v>
      </c>
    </row>
    <row r="461" spans="2:10">
      <c r="B461" t="str">
        <f>'2015'!B461</f>
        <v>INDIDEFFPH-6</v>
      </c>
      <c r="C461" t="str">
        <f>'2015'!C461</f>
        <v>IIDPH</v>
      </c>
      <c r="D461" t="str">
        <f>'2015'!D461</f>
        <v>IIDPH</v>
      </c>
      <c r="E461" t="str">
        <f>'2015'!E461</f>
        <v>UP</v>
      </c>
      <c r="F461" t="str">
        <f>'2015'!F461</f>
        <v>FLO_MARK</v>
      </c>
      <c r="G461">
        <v>2050</v>
      </c>
      <c r="H461">
        <f>SUMIFS(IND_SavePot2050!$I$7:$I$10001,IND_SavePot2050!$D$7:$D$10001,'2050'!C461,IND_SavePot2050!$K$7:$K$10001,8-RIGHT('2050'!B461,1))*IF(RIGHT(C461,2)="PH",0.5,1)</f>
        <v>2.6825940467142019E-2</v>
      </c>
      <c r="I461">
        <f t="shared" si="28"/>
        <v>2.6825940467142019E-2</v>
      </c>
      <c r="J461">
        <f t="shared" si="28"/>
        <v>2.6825940467142019E-2</v>
      </c>
    </row>
    <row r="462" spans="2:10">
      <c r="B462" t="str">
        <f>'2015'!B462</f>
        <v>INDIDEFFPH-7</v>
      </c>
      <c r="C462" t="str">
        <f>'2015'!C462</f>
        <v>IIDPH</v>
      </c>
      <c r="D462" t="str">
        <f>'2015'!D462</f>
        <v>IIDPH</v>
      </c>
      <c r="E462" t="str">
        <f>'2015'!E462</f>
        <v>UP</v>
      </c>
      <c r="F462" t="str">
        <f>'2015'!F462</f>
        <v>FLO_MARK</v>
      </c>
      <c r="G462">
        <v>2050</v>
      </c>
      <c r="H462">
        <f>SUMIFS(IND_SavePot2050!$I$7:$I$10001,IND_SavePot2050!$D$7:$D$10001,'2050'!C462,IND_SavePot2050!$K$7:$K$10001,8-RIGHT('2050'!B462,1))*IF(RIGHT(C462,2)="PH",0.5,1)</f>
        <v>1.219360930324637E-2</v>
      </c>
      <c r="I462">
        <f t="shared" si="28"/>
        <v>1.219360930324637E-2</v>
      </c>
      <c r="J462">
        <f t="shared" si="28"/>
        <v>1.219360930324637E-2</v>
      </c>
    </row>
    <row r="463" spans="2:10">
      <c r="B463" t="str">
        <f>'2015'!B463</f>
        <v>INDIDEFFPH-8</v>
      </c>
      <c r="C463" t="str">
        <f>'2015'!C463</f>
        <v>IIDPH</v>
      </c>
      <c r="D463" t="str">
        <f>'2015'!D463</f>
        <v>IIDPH</v>
      </c>
      <c r="E463" t="str">
        <f>'2015'!E463</f>
        <v>UP</v>
      </c>
      <c r="F463" t="str">
        <f>'2015'!F463</f>
        <v>FLO_MARK</v>
      </c>
      <c r="G463">
        <v>2050</v>
      </c>
      <c r="H463">
        <f>SUMIFS(IND_SavePot2050!$I$7:$I$10001,IND_SavePot2050!$D$7:$D$10001,'2050'!C463,IND_SavePot2050!$K$7:$K$10001,8-RIGHT('2050'!B463,1))*IF(RIGHT(C463,2)="PH",0.5,1)</f>
        <v>0</v>
      </c>
      <c r="I463">
        <f t="shared" si="28"/>
        <v>0</v>
      </c>
      <c r="J463">
        <f t="shared" si="28"/>
        <v>0</v>
      </c>
    </row>
    <row r="464" spans="2:10">
      <c r="B464" t="str">
        <f>'2015'!B464</f>
        <v>INDIDEFFSH-0</v>
      </c>
      <c r="C464" t="str">
        <f>'2015'!C464</f>
        <v>IIDSH</v>
      </c>
      <c r="D464" t="str">
        <f>'2015'!D464</f>
        <v>IIDSH</v>
      </c>
      <c r="E464" t="str">
        <f>'2015'!E464</f>
        <v>UP</v>
      </c>
      <c r="F464" t="str">
        <f>'2015'!F464</f>
        <v>FLO_MARK</v>
      </c>
      <c r="G464">
        <v>2050</v>
      </c>
      <c r="H464">
        <f>SUMIFS(IND_SavePot2050!$I$7:$I$10001,IND_SavePot2050!$D$7:$D$10001,'2050'!C464,IND_SavePot2050!$K$7:$K$10001,8-RIGHT('2050'!B464,1))*IF(RIGHT(C464,2)="PH",0.5,1)</f>
        <v>2.5484870531341405E-2</v>
      </c>
      <c r="I464">
        <f t="shared" si="28"/>
        <v>2.5484870531341405E-2</v>
      </c>
      <c r="J464">
        <f t="shared" si="28"/>
        <v>2.5484870531341405E-2</v>
      </c>
    </row>
    <row r="465" spans="2:10">
      <c r="B465" t="str">
        <f>'2015'!B465</f>
        <v>INDIDEFFSH-1</v>
      </c>
      <c r="C465" t="str">
        <f>'2015'!C465</f>
        <v>IIDSH</v>
      </c>
      <c r="D465" t="str">
        <f>'2015'!D465</f>
        <v>IIDSH</v>
      </c>
      <c r="E465" t="str">
        <f>'2015'!E465</f>
        <v>UP</v>
      </c>
      <c r="F465" t="str">
        <f>'2015'!F465</f>
        <v>FLO_MARK</v>
      </c>
      <c r="G465">
        <v>2050</v>
      </c>
      <c r="H465">
        <f>SUMIFS(IND_SavePot2050!$I$7:$I$10001,IND_SavePot2050!$D$7:$D$10001,'2050'!C465,IND_SavePot2050!$K$7:$K$10001,8-RIGHT('2050'!B465,1))*IF(RIGHT(C465,2)="PH",0.5,1)</f>
        <v>8.4949568437805035E-3</v>
      </c>
      <c r="I465">
        <f t="shared" si="28"/>
        <v>8.4949568437805035E-3</v>
      </c>
      <c r="J465">
        <f t="shared" si="28"/>
        <v>8.4949568437805035E-3</v>
      </c>
    </row>
    <row r="466" spans="2:10">
      <c r="B466" t="str">
        <f>'2015'!B466</f>
        <v>INDIDEFFSH-2</v>
      </c>
      <c r="C466" t="str">
        <f>'2015'!C466</f>
        <v>IIDSH</v>
      </c>
      <c r="D466" t="str">
        <f>'2015'!D466</f>
        <v>IIDSH</v>
      </c>
      <c r="E466" t="str">
        <f>'2015'!E466</f>
        <v>UP</v>
      </c>
      <c r="F466" t="str">
        <f>'2015'!F466</f>
        <v>FLO_MARK</v>
      </c>
      <c r="G466">
        <v>2050</v>
      </c>
      <c r="H466">
        <f>SUMIFS(IND_SavePot2050!$I$7:$I$10001,IND_SavePot2050!$D$7:$D$10001,'2050'!C466,IND_SavePot2050!$K$7:$K$10001,8-RIGHT('2050'!B466,1))*IF(RIGHT(C466,2)="PH",0.5,1)</f>
        <v>1.6989913687560844E-2</v>
      </c>
      <c r="I466">
        <f t="shared" si="28"/>
        <v>1.6989913687560844E-2</v>
      </c>
      <c r="J466">
        <f t="shared" si="28"/>
        <v>1.6989913687560844E-2</v>
      </c>
    </row>
    <row r="467" spans="2:10">
      <c r="B467" t="str">
        <f>'2015'!B467</f>
        <v>INDIDEFFSH-3</v>
      </c>
      <c r="C467" t="str">
        <f>'2015'!C467</f>
        <v>IIDSH</v>
      </c>
      <c r="D467" t="str">
        <f>'2015'!D467</f>
        <v>IIDSH</v>
      </c>
      <c r="E467" t="str">
        <f>'2015'!E467</f>
        <v>UP</v>
      </c>
      <c r="F467" t="str">
        <f>'2015'!F467</f>
        <v>FLO_MARK</v>
      </c>
      <c r="G467">
        <v>2050</v>
      </c>
      <c r="H467">
        <f>SUMIFS(IND_SavePot2050!$I$7:$I$10001,IND_SavePot2050!$D$7:$D$10001,'2050'!C467,IND_SavePot2050!$K$7:$K$10001,8-RIGHT('2050'!B467,1))*IF(RIGHT(C467,2)="PH",0.5,1)</f>
        <v>8.494956843780559E-3</v>
      </c>
      <c r="I467">
        <f t="shared" si="28"/>
        <v>8.494956843780559E-3</v>
      </c>
      <c r="J467">
        <f t="shared" si="28"/>
        <v>8.494956843780559E-3</v>
      </c>
    </row>
    <row r="468" spans="2:10">
      <c r="B468" t="str">
        <f>'2015'!B468</f>
        <v>INDIDEFFSH-4</v>
      </c>
      <c r="C468" t="str">
        <f>'2015'!C468</f>
        <v>IIDSH</v>
      </c>
      <c r="D468" t="str">
        <f>'2015'!D468</f>
        <v>IIDSH</v>
      </c>
      <c r="E468" t="str">
        <f>'2015'!E468</f>
        <v>UP</v>
      </c>
      <c r="F468" t="str">
        <f>'2015'!F468</f>
        <v>FLO_MARK</v>
      </c>
      <c r="G468">
        <v>2050</v>
      </c>
      <c r="H468">
        <f>SUMIFS(IND_SavePot2050!$I$7:$I$10001,IND_SavePot2050!$D$7:$D$10001,'2050'!C468,IND_SavePot2050!$K$7:$K$10001,8-RIGHT('2050'!B468,1))*IF(RIGHT(C468,2)="PH",0.5,1)</f>
        <v>1.6989913687560899E-2</v>
      </c>
      <c r="I468">
        <f t="shared" si="28"/>
        <v>1.6989913687560899E-2</v>
      </c>
      <c r="J468">
        <f t="shared" si="28"/>
        <v>1.6989913687560899E-2</v>
      </c>
    </row>
    <row r="469" spans="2:10">
      <c r="B469" t="str">
        <f>'2015'!B469</f>
        <v>INDIDEFFSH-5</v>
      </c>
      <c r="C469" t="str">
        <f>'2015'!C469</f>
        <v>IIDSH</v>
      </c>
      <c r="D469" t="str">
        <f>'2015'!D469</f>
        <v>IIDSH</v>
      </c>
      <c r="E469" t="str">
        <f>'2015'!E469</f>
        <v>UP</v>
      </c>
      <c r="F469" t="str">
        <f>'2015'!F469</f>
        <v>FLO_MARK</v>
      </c>
      <c r="G469">
        <v>2050</v>
      </c>
      <c r="H469">
        <f>SUMIFS(IND_SavePot2050!$I$7:$I$10001,IND_SavePot2050!$D$7:$D$10001,'2050'!C469,IND_SavePot2050!$K$7:$K$10001,8-RIGHT('2050'!B469,1))*IF(RIGHT(C469,2)="PH",0.5,1)</f>
        <v>1.6989913687560899E-2</v>
      </c>
      <c r="I469">
        <f t="shared" si="28"/>
        <v>1.6989913687560899E-2</v>
      </c>
      <c r="J469">
        <f t="shared" si="28"/>
        <v>1.6989913687560899E-2</v>
      </c>
    </row>
    <row r="470" spans="2:10">
      <c r="B470" t="str">
        <f>'2015'!B470</f>
        <v>INDIDEFFSH-6</v>
      </c>
      <c r="C470" t="str">
        <f>'2015'!C470</f>
        <v>IIDSH</v>
      </c>
      <c r="D470" t="str">
        <f>'2015'!D470</f>
        <v>IIDSH</v>
      </c>
      <c r="E470" t="str">
        <f>'2015'!E470</f>
        <v>UP</v>
      </c>
      <c r="F470" t="str">
        <f>'2015'!F470</f>
        <v>FLO_MARK</v>
      </c>
      <c r="G470">
        <v>2050</v>
      </c>
      <c r="H470">
        <f>SUMIFS(IND_SavePot2050!$I$7:$I$10001,IND_SavePot2050!$D$7:$D$10001,'2050'!C470,IND_SavePot2050!$K$7:$K$10001,8-RIGHT('2050'!B470,1))*IF(RIGHT(C470,2)="PH",0.5,1)</f>
        <v>8.4949568437805035E-3</v>
      </c>
      <c r="I470">
        <f t="shared" ref="I470:J485" si="29">H470</f>
        <v>8.4949568437805035E-3</v>
      </c>
      <c r="J470">
        <f t="shared" si="29"/>
        <v>8.4949568437805035E-3</v>
      </c>
    </row>
    <row r="471" spans="2:10">
      <c r="B471" t="str">
        <f>'2015'!B471</f>
        <v>INDIDEFFSH-7</v>
      </c>
      <c r="C471" t="str">
        <f>'2015'!C471</f>
        <v>IIDSH</v>
      </c>
      <c r="D471" t="str">
        <f>'2015'!D471</f>
        <v>IIDSH</v>
      </c>
      <c r="E471" t="str">
        <f>'2015'!E471</f>
        <v>UP</v>
      </c>
      <c r="F471" t="str">
        <f>'2015'!F471</f>
        <v>FLO_MARK</v>
      </c>
      <c r="G471">
        <v>2050</v>
      </c>
      <c r="H471">
        <f>SUMIFS(IND_SavePot2050!$I$7:$I$10001,IND_SavePot2050!$D$7:$D$10001,'2050'!C471,IND_SavePot2050!$K$7:$K$10001,8-RIGHT('2050'!B471,1))*IF(RIGHT(C471,2)="PH",0.5,1)</f>
        <v>1.6989913687560955E-2</v>
      </c>
      <c r="I471">
        <f t="shared" si="29"/>
        <v>1.6989913687560955E-2</v>
      </c>
      <c r="J471">
        <f t="shared" si="29"/>
        <v>1.6989913687560955E-2</v>
      </c>
    </row>
    <row r="472" spans="2:10">
      <c r="B472" t="str">
        <f>'2015'!B472</f>
        <v>INDIDEFFSH-8</v>
      </c>
      <c r="C472" t="str">
        <f>'2015'!C472</f>
        <v>IIDSH</v>
      </c>
      <c r="D472" t="str">
        <f>'2015'!D472</f>
        <v>IIDSH</v>
      </c>
      <c r="E472" t="str">
        <f>'2015'!E472</f>
        <v>UP</v>
      </c>
      <c r="F472" t="str">
        <f>'2015'!F472</f>
        <v>FLO_MARK</v>
      </c>
      <c r="G472">
        <v>2050</v>
      </c>
      <c r="H472">
        <f>SUMIFS(IND_SavePot2050!$I$7:$I$10001,IND_SavePot2050!$D$7:$D$10001,'2050'!C472,IND_SavePot2050!$K$7:$K$10001,8-RIGHT('2050'!B472,1))*IF(RIGHT(C472,2)="PH",0.5,1)</f>
        <v>0.39076801481390133</v>
      </c>
      <c r="I472">
        <f t="shared" si="29"/>
        <v>0.39076801481390133</v>
      </c>
      <c r="J472">
        <f t="shared" si="29"/>
        <v>0.39076801481390133</v>
      </c>
    </row>
    <row r="473" spans="2:10">
      <c r="B473" t="str">
        <f>'2015'!B473</f>
        <v>INDIDEFFLA-0</v>
      </c>
      <c r="C473" t="str">
        <f>'2015'!C473</f>
        <v>IIDLA</v>
      </c>
      <c r="D473" t="str">
        <f>'2015'!D473</f>
        <v>IIDLA</v>
      </c>
      <c r="E473" t="str">
        <f>'2015'!E473</f>
        <v>UP</v>
      </c>
      <c r="F473" t="str">
        <f>'2015'!F473</f>
        <v>FLO_MARK</v>
      </c>
      <c r="G473">
        <v>2050</v>
      </c>
      <c r="H473">
        <f>SUMIFS(IND_SavePot2050!$I$7:$I$10001,IND_SavePot2050!$D$7:$D$10001,'2050'!C473,IND_SavePot2050!$K$7:$K$10001,8-RIGHT('2050'!B473,1))*IF(RIGHT(C473,2)="PH",0.5,1)</f>
        <v>0.15229828403468335</v>
      </c>
      <c r="I473">
        <f t="shared" si="29"/>
        <v>0.15229828403468335</v>
      </c>
      <c r="J473">
        <f t="shared" si="29"/>
        <v>0.15229828403468335</v>
      </c>
    </row>
    <row r="474" spans="2:10">
      <c r="B474" t="str">
        <f>'2015'!B474</f>
        <v>INDIDEFFLA-1</v>
      </c>
      <c r="C474" t="str">
        <f>'2015'!C474</f>
        <v>IIDLA</v>
      </c>
      <c r="D474" t="str">
        <f>'2015'!D474</f>
        <v>IIDLA</v>
      </c>
      <c r="E474" t="str">
        <f>'2015'!E474</f>
        <v>UP</v>
      </c>
      <c r="F474" t="str">
        <f>'2015'!F474</f>
        <v>FLO_MARK</v>
      </c>
      <c r="G474">
        <v>2050</v>
      </c>
      <c r="H474">
        <f>SUMIFS(IND_SavePot2050!$I$7:$I$10001,IND_SavePot2050!$D$7:$D$10001,'2050'!C474,IND_SavePot2050!$K$7:$K$10001,8-RIGHT('2050'!B474,1))*IF(RIGHT(C474,2)="PH",0.5,1)</f>
        <v>8.9587225902755009E-3</v>
      </c>
      <c r="I474">
        <f t="shared" si="29"/>
        <v>8.9587225902755009E-3</v>
      </c>
      <c r="J474">
        <f t="shared" si="29"/>
        <v>8.9587225902755009E-3</v>
      </c>
    </row>
    <row r="475" spans="2:10">
      <c r="B475" t="str">
        <f>'2015'!B475</f>
        <v>INDIDEFFLA-2</v>
      </c>
      <c r="C475" t="str">
        <f>'2015'!C475</f>
        <v>IIDLA</v>
      </c>
      <c r="D475" t="str">
        <f>'2015'!D475</f>
        <v>IIDLA</v>
      </c>
      <c r="E475" t="str">
        <f>'2015'!E475</f>
        <v>UP</v>
      </c>
      <c r="F475" t="str">
        <f>'2015'!F475</f>
        <v>FLO_MARK</v>
      </c>
      <c r="G475">
        <v>2050</v>
      </c>
      <c r="H475">
        <f>SUMIFS(IND_SavePot2050!$I$7:$I$10001,IND_SavePot2050!$D$7:$D$10001,'2050'!C475,IND_SavePot2050!$K$7:$K$10001,8-RIGHT('2050'!B475,1))*IF(RIGHT(C475,2)="PH",0.5,1)</f>
        <v>1.7917445180550981E-2</v>
      </c>
      <c r="I475">
        <f t="shared" si="29"/>
        <v>1.7917445180550981E-2</v>
      </c>
      <c r="J475">
        <f t="shared" si="29"/>
        <v>1.7917445180550981E-2</v>
      </c>
    </row>
    <row r="476" spans="2:10">
      <c r="B476" t="str">
        <f>'2015'!B476</f>
        <v>INDIDEFFLA-3</v>
      </c>
      <c r="C476" t="str">
        <f>'2015'!C476</f>
        <v>IIDLA</v>
      </c>
      <c r="D476" t="str">
        <f>'2015'!D476</f>
        <v>IIDLA</v>
      </c>
      <c r="E476" t="str">
        <f>'2015'!E476</f>
        <v>UP</v>
      </c>
      <c r="F476" t="str">
        <f>'2015'!F476</f>
        <v>FLO_MARK</v>
      </c>
      <c r="G476">
        <v>2050</v>
      </c>
      <c r="H476">
        <f>SUMIFS(IND_SavePot2050!$I$7:$I$10001,IND_SavePot2050!$D$7:$D$10001,'2050'!C476,IND_SavePot2050!$K$7:$K$10001,8-RIGHT('2050'!B476,1))*IF(RIGHT(C476,2)="PH",0.5,1)</f>
        <v>9.2413793410768587E-3</v>
      </c>
      <c r="I476">
        <f t="shared" si="29"/>
        <v>9.2413793410768587E-3</v>
      </c>
      <c r="J476">
        <f t="shared" si="29"/>
        <v>9.2413793410768587E-3</v>
      </c>
    </row>
    <row r="477" spans="2:10">
      <c r="B477" t="str">
        <f>'2015'!B477</f>
        <v>INDIDEFFLA-4</v>
      </c>
      <c r="C477" t="str">
        <f>'2015'!C477</f>
        <v>IIDLA</v>
      </c>
      <c r="D477" t="str">
        <f>'2015'!D477</f>
        <v>IIDLA</v>
      </c>
      <c r="E477" t="str">
        <f>'2015'!E477</f>
        <v>UP</v>
      </c>
      <c r="F477" t="str">
        <f>'2015'!F477</f>
        <v>FLO_MARK</v>
      </c>
      <c r="G477">
        <v>2050</v>
      </c>
      <c r="H477">
        <f>SUMIFS(IND_SavePot2050!$I$7:$I$10001,IND_SavePot2050!$D$7:$D$10001,'2050'!C477,IND_SavePot2050!$K$7:$K$10001,8-RIGHT('2050'!B477,1))*IF(RIGHT(C477,2)="PH",0.5,1)</f>
        <v>9.2413793410769003E-3</v>
      </c>
      <c r="I477">
        <f t="shared" si="29"/>
        <v>9.2413793410769003E-3</v>
      </c>
      <c r="J477">
        <f t="shared" si="29"/>
        <v>9.2413793410769003E-3</v>
      </c>
    </row>
    <row r="478" spans="2:10">
      <c r="B478" t="str">
        <f>'2015'!B478</f>
        <v>INDIDEFFLA-5</v>
      </c>
      <c r="C478" t="str">
        <f>'2015'!C478</f>
        <v>IIDLA</v>
      </c>
      <c r="D478" t="str">
        <f>'2015'!D478</f>
        <v>IIDLA</v>
      </c>
      <c r="E478" t="str">
        <f>'2015'!E478</f>
        <v>UP</v>
      </c>
      <c r="F478" t="str">
        <f>'2015'!F478</f>
        <v>FLO_MARK</v>
      </c>
      <c r="G478">
        <v>2050</v>
      </c>
      <c r="H478">
        <f>SUMIFS(IND_SavePot2050!$I$7:$I$10001,IND_SavePot2050!$D$7:$D$10001,'2050'!C478,IND_SavePot2050!$K$7:$K$10001,8-RIGHT('2050'!B478,1))*IF(RIGHT(C478,2)="PH",0.5,1)</f>
        <v>9.2413793410769003E-3</v>
      </c>
      <c r="I478">
        <f t="shared" si="29"/>
        <v>9.2413793410769003E-3</v>
      </c>
      <c r="J478">
        <f t="shared" si="29"/>
        <v>9.2413793410769003E-3</v>
      </c>
    </row>
    <row r="479" spans="2:10">
      <c r="B479" t="str">
        <f>'2015'!B479</f>
        <v>INDIDEFFLA-6</v>
      </c>
      <c r="C479" t="str">
        <f>'2015'!C479</f>
        <v>IIDLA</v>
      </c>
      <c r="D479" t="str">
        <f>'2015'!D479</f>
        <v>IIDLA</v>
      </c>
      <c r="E479" t="str">
        <f>'2015'!E479</f>
        <v>UP</v>
      </c>
      <c r="F479" t="str">
        <f>'2015'!F479</f>
        <v>FLO_MARK</v>
      </c>
      <c r="G479">
        <v>2050</v>
      </c>
      <c r="H479">
        <f>SUMIFS(IND_SavePot2050!$I$7:$I$10001,IND_SavePot2050!$D$7:$D$10001,'2050'!C479,IND_SavePot2050!$K$7:$K$10001,8-RIGHT('2050'!B479,1))*IF(RIGHT(C479,2)="PH",0.5,1)</f>
        <v>4.6206896705384502E-3</v>
      </c>
      <c r="I479">
        <f t="shared" si="29"/>
        <v>4.6206896705384502E-3</v>
      </c>
      <c r="J479">
        <f t="shared" si="29"/>
        <v>4.6206896705384502E-3</v>
      </c>
    </row>
    <row r="480" spans="2:10">
      <c r="B480" t="str">
        <f>'2015'!B480</f>
        <v>INDIDEFFLA-7</v>
      </c>
      <c r="C480" t="str">
        <f>'2015'!C480</f>
        <v>IIDLA</v>
      </c>
      <c r="D480" t="str">
        <f>'2015'!D480</f>
        <v>IIDLA</v>
      </c>
      <c r="E480" t="str">
        <f>'2015'!E480</f>
        <v>UP</v>
      </c>
      <c r="F480" t="str">
        <f>'2015'!F480</f>
        <v>FLO_MARK</v>
      </c>
      <c r="G480">
        <v>2050</v>
      </c>
      <c r="H480">
        <f>SUMIFS(IND_SavePot2050!$I$7:$I$10001,IND_SavePot2050!$D$7:$D$10001,'2050'!C480,IND_SavePot2050!$K$7:$K$10001,8-RIGHT('2050'!B480,1))*IF(RIGHT(C480,2)="PH",0.5,1)</f>
        <v>9.2413793410769003E-3</v>
      </c>
      <c r="I480">
        <f t="shared" si="29"/>
        <v>9.2413793410769003E-3</v>
      </c>
      <c r="J480">
        <f t="shared" si="29"/>
        <v>9.2413793410769003E-3</v>
      </c>
    </row>
    <row r="481" spans="2:10">
      <c r="B481" t="str">
        <f>'2015'!B481</f>
        <v>INDIDEFFLA-8</v>
      </c>
      <c r="C481" t="str">
        <f>'2015'!C481</f>
        <v>IIDLA</v>
      </c>
      <c r="D481" t="str">
        <f>'2015'!D481</f>
        <v>IIDLA</v>
      </c>
      <c r="E481" t="str">
        <f>'2015'!E481</f>
        <v>UP</v>
      </c>
      <c r="F481" t="str">
        <f>'2015'!F481</f>
        <v>FLO_MARK</v>
      </c>
      <c r="G481">
        <v>2050</v>
      </c>
      <c r="H481">
        <f>SUMIFS(IND_SavePot2050!$I$7:$I$10001,IND_SavePot2050!$D$7:$D$10001,'2050'!C481,IND_SavePot2050!$K$7:$K$10001,8-RIGHT('2050'!B481,1))*IF(RIGHT(C481,2)="PH",0.5,1)</f>
        <v>0.54881595674225225</v>
      </c>
      <c r="I481">
        <f t="shared" si="29"/>
        <v>0.54881595674225225</v>
      </c>
      <c r="J481">
        <f t="shared" si="29"/>
        <v>0.54881595674225225</v>
      </c>
    </row>
    <row r="482" spans="2:10">
      <c r="B482" t="str">
        <f>'2015'!B482</f>
        <v>INDIDEFFEM-0</v>
      </c>
      <c r="C482" t="str">
        <f>'2015'!C482</f>
        <v>IIDEM</v>
      </c>
      <c r="D482" t="str">
        <f>'2015'!D482</f>
        <v>IIDEM</v>
      </c>
      <c r="E482" t="str">
        <f>'2015'!E482</f>
        <v>UP</v>
      </c>
      <c r="F482" t="str">
        <f>'2015'!F482</f>
        <v>FLO_MARK</v>
      </c>
      <c r="G482">
        <v>2050</v>
      </c>
      <c r="H482">
        <f>SUMIFS(IND_SavePot2050!$I$7:$I$10001,IND_SavePot2050!$D$7:$D$10001,'2050'!C482,IND_SavePot2050!$K$7:$K$10001,8-RIGHT('2050'!B482,1))*IF(RIGHT(C482,2)="PH",0.5,1)</f>
        <v>0.11726208478956511</v>
      </c>
      <c r="I482">
        <f t="shared" si="29"/>
        <v>0.11726208478956511</v>
      </c>
      <c r="J482">
        <f t="shared" si="29"/>
        <v>0.11726208478956511</v>
      </c>
    </row>
    <row r="483" spans="2:10">
      <c r="B483" t="str">
        <f>'2015'!B483</f>
        <v>INDIDEFFEM-1</v>
      </c>
      <c r="C483" t="str">
        <f>'2015'!C483</f>
        <v>IIDEM</v>
      </c>
      <c r="D483" t="str">
        <f>'2015'!D483</f>
        <v>IIDEM</v>
      </c>
      <c r="E483" t="str">
        <f>'2015'!E483</f>
        <v>UP</v>
      </c>
      <c r="F483" t="str">
        <f>'2015'!F483</f>
        <v>FLO_MARK</v>
      </c>
      <c r="G483">
        <v>2050</v>
      </c>
      <c r="H483">
        <f>SUMIFS(IND_SavePot2050!$I$7:$I$10001,IND_SavePot2050!$D$7:$D$10001,'2050'!C483,IND_SavePot2050!$K$7:$K$10001,8-RIGHT('2050'!B483,1))*IF(RIGHT(C483,2)="PH",0.5,1)</f>
        <v>1.3795539387007651E-2</v>
      </c>
      <c r="I483">
        <f t="shared" si="29"/>
        <v>1.3795539387007651E-2</v>
      </c>
      <c r="J483">
        <f t="shared" si="29"/>
        <v>1.3795539387007651E-2</v>
      </c>
    </row>
    <row r="484" spans="2:10">
      <c r="B484" t="str">
        <f>'2015'!B484</f>
        <v>INDIDEFFEM-2</v>
      </c>
      <c r="C484" t="str">
        <f>'2015'!C484</f>
        <v>IIDEM</v>
      </c>
      <c r="D484" t="str">
        <f>'2015'!D484</f>
        <v>IIDEM</v>
      </c>
      <c r="E484" t="str">
        <f>'2015'!E484</f>
        <v>UP</v>
      </c>
      <c r="F484" t="str">
        <f>'2015'!F484</f>
        <v>FLO_MARK</v>
      </c>
      <c r="G484">
        <v>2050</v>
      </c>
      <c r="H484">
        <f>SUMIFS(IND_SavePot2050!$I$7:$I$10001,IND_SavePot2050!$D$7:$D$10001,'2050'!C484,IND_SavePot2050!$K$7:$K$10001,8-RIGHT('2050'!B484,1))*IF(RIGHT(C484,2)="PH",0.5,1)</f>
        <v>1.0405013409797782E-2</v>
      </c>
      <c r="I484">
        <f t="shared" si="29"/>
        <v>1.0405013409797782E-2</v>
      </c>
      <c r="J484">
        <f t="shared" si="29"/>
        <v>1.0405013409797782E-2</v>
      </c>
    </row>
    <row r="485" spans="2:10">
      <c r="B485" t="str">
        <f>'2015'!B485</f>
        <v>INDIDEFFEM-3</v>
      </c>
      <c r="C485" t="str">
        <f>'2015'!C485</f>
        <v>IIDEM</v>
      </c>
      <c r="D485" t="str">
        <f>'2015'!D485</f>
        <v>IIDEM</v>
      </c>
      <c r="E485" t="str">
        <f>'2015'!E485</f>
        <v>UP</v>
      </c>
      <c r="F485" t="str">
        <f>'2015'!F485</f>
        <v>FLO_MARK</v>
      </c>
      <c r="G485">
        <v>2050</v>
      </c>
      <c r="H485">
        <f>SUMIFS(IND_SavePot2050!$I$7:$I$10001,IND_SavePot2050!$D$7:$D$10001,'2050'!C485,IND_SavePot2050!$K$7:$K$10001,8-RIGHT('2050'!B485,1))*IF(RIGHT(C485,2)="PH",0.5,1)</f>
        <v>3.5072437162939978E-3</v>
      </c>
      <c r="I485">
        <f t="shared" si="29"/>
        <v>3.5072437162939978E-3</v>
      </c>
      <c r="J485">
        <f t="shared" si="29"/>
        <v>3.5072437162939978E-3</v>
      </c>
    </row>
    <row r="486" spans="2:10">
      <c r="B486" t="str">
        <f>'2015'!B486</f>
        <v>INDIDEFFEM-4</v>
      </c>
      <c r="C486" t="str">
        <f>'2015'!C486</f>
        <v>IIDEM</v>
      </c>
      <c r="D486" t="str">
        <f>'2015'!D486</f>
        <v>IIDEM</v>
      </c>
      <c r="E486" t="str">
        <f>'2015'!E486</f>
        <v>UP</v>
      </c>
      <c r="F486" t="str">
        <f>'2015'!F486</f>
        <v>FLO_MARK</v>
      </c>
      <c r="G486">
        <v>2050</v>
      </c>
      <c r="H486">
        <f>SUMIFS(IND_SavePot2050!$I$7:$I$10001,IND_SavePot2050!$D$7:$D$10001,'2050'!C486,IND_SavePot2050!$K$7:$K$10001,8-RIGHT('2050'!B486,1))*IF(RIGHT(C486,2)="PH",0.5,1)</f>
        <v>7.0144874325879757E-3</v>
      </c>
      <c r="I486">
        <f t="shared" ref="I486:J501" si="30">H486</f>
        <v>7.0144874325879757E-3</v>
      </c>
      <c r="J486">
        <f t="shared" si="30"/>
        <v>7.0144874325879757E-3</v>
      </c>
    </row>
    <row r="487" spans="2:10">
      <c r="B487" t="str">
        <f>'2015'!B487</f>
        <v>INDIDEFFEM-5</v>
      </c>
      <c r="C487" t="str">
        <f>'2015'!C487</f>
        <v>IIDEM</v>
      </c>
      <c r="D487" t="str">
        <f>'2015'!D487</f>
        <v>IIDEM</v>
      </c>
      <c r="E487" t="str">
        <f>'2015'!E487</f>
        <v>UP</v>
      </c>
      <c r="F487" t="str">
        <f>'2015'!F487</f>
        <v>FLO_MARK</v>
      </c>
      <c r="G487">
        <v>2050</v>
      </c>
      <c r="H487">
        <f>SUMIFS(IND_SavePot2050!$I$7:$I$10001,IND_SavePot2050!$D$7:$D$10001,'2050'!C487,IND_SavePot2050!$K$7:$K$10001,8-RIGHT('2050'!B487,1))*IF(RIGHT(C487,2)="PH",0.5,1)</f>
        <v>7.0144874325879757E-3</v>
      </c>
      <c r="I487">
        <f t="shared" si="30"/>
        <v>7.0144874325879757E-3</v>
      </c>
      <c r="J487">
        <f t="shared" si="30"/>
        <v>7.0144874325879757E-3</v>
      </c>
    </row>
    <row r="488" spans="2:10">
      <c r="B488" t="str">
        <f>'2015'!B488</f>
        <v>INDIDEFFEM-6</v>
      </c>
      <c r="C488" t="str">
        <f>'2015'!C488</f>
        <v>IIDEM</v>
      </c>
      <c r="D488" t="str">
        <f>'2015'!D488</f>
        <v>IIDEM</v>
      </c>
      <c r="E488" t="str">
        <f>'2015'!E488</f>
        <v>UP</v>
      </c>
      <c r="F488" t="str">
        <f>'2015'!F488</f>
        <v>FLO_MARK</v>
      </c>
      <c r="G488">
        <v>2050</v>
      </c>
      <c r="H488">
        <f>SUMIFS(IND_SavePot2050!$I$7:$I$10001,IND_SavePot2050!$D$7:$D$10001,'2050'!C488,IND_SavePot2050!$K$7:$K$10001,8-RIGHT('2050'!B488,1))*IF(RIGHT(C488,2)="PH",0.5,1)</f>
        <v>7.0144874325879757E-3</v>
      </c>
      <c r="I488">
        <f t="shared" si="30"/>
        <v>7.0144874325879757E-3</v>
      </c>
      <c r="J488">
        <f t="shared" si="30"/>
        <v>7.0144874325879757E-3</v>
      </c>
    </row>
    <row r="489" spans="2:10">
      <c r="B489" t="str">
        <f>'2015'!B489</f>
        <v>INDIDEFFEM-7</v>
      </c>
      <c r="C489" t="str">
        <f>'2015'!C489</f>
        <v>IIDEM</v>
      </c>
      <c r="D489" t="str">
        <f>'2015'!D489</f>
        <v>IIDEM</v>
      </c>
      <c r="E489" t="str">
        <f>'2015'!E489</f>
        <v>UP</v>
      </c>
      <c r="F489" t="str">
        <f>'2015'!F489</f>
        <v>FLO_MARK</v>
      </c>
      <c r="G489">
        <v>2050</v>
      </c>
      <c r="H489">
        <f>SUMIFS(IND_SavePot2050!$I$7:$I$10001,IND_SavePot2050!$D$7:$D$10001,'2050'!C489,IND_SavePot2050!$K$7:$K$10001,8-RIGHT('2050'!B489,1))*IF(RIGHT(C489,2)="PH",0.5,1)</f>
        <v>3.5072437162939978E-3</v>
      </c>
      <c r="I489">
        <f t="shared" si="30"/>
        <v>3.5072437162939978E-3</v>
      </c>
      <c r="J489">
        <f t="shared" si="30"/>
        <v>3.5072437162939978E-3</v>
      </c>
    </row>
    <row r="490" spans="2:10">
      <c r="B490" t="str">
        <f>'2015'!B490</f>
        <v>INDIDEFFEM-8</v>
      </c>
      <c r="C490" t="str">
        <f>'2015'!C490</f>
        <v>IIDEM</v>
      </c>
      <c r="D490" t="str">
        <f>'2015'!D490</f>
        <v>IIDEM</v>
      </c>
      <c r="E490" s="136" t="str">
        <f>'2015'!E490</f>
        <v>UP</v>
      </c>
      <c r="F490" s="136" t="str">
        <f>'2015'!F490</f>
        <v>FLO_MARK</v>
      </c>
      <c r="G490" s="136">
        <v>2050</v>
      </c>
      <c r="H490">
        <f>SUMIFS(IND_SavePot2050!$I$7:$I$10001,IND_SavePot2050!$D$7:$D$10001,'2050'!C490,IND_SavePot2050!$K$7:$K$10001,8-RIGHT('2050'!B490,1))*IF(RIGHT(C490,2)="PH",0.5,1)</f>
        <v>0.16098478839914204</v>
      </c>
      <c r="I490">
        <f t="shared" si="30"/>
        <v>0.16098478839914204</v>
      </c>
      <c r="J490">
        <f t="shared" si="30"/>
        <v>0.16098478839914204</v>
      </c>
    </row>
    <row r="491" spans="2:10">
      <c r="B491" t="str">
        <f>'2015'!B491</f>
        <v>INDIDEFFTF-0</v>
      </c>
      <c r="C491" t="str">
        <f>'2015'!C491</f>
        <v>IIDTF</v>
      </c>
      <c r="D491" t="str">
        <f>'2015'!D491</f>
        <v>IIDTF</v>
      </c>
      <c r="E491" t="str">
        <f>'2015'!E491</f>
        <v>UP</v>
      </c>
      <c r="F491" t="str">
        <f>'2015'!F491</f>
        <v>FLO_MARK</v>
      </c>
      <c r="G491">
        <v>2050</v>
      </c>
      <c r="H491">
        <f>SUMIFS(IND_SavePot2050!$I$7:$I$10001,IND_SavePot2050!$D$7:$D$10001,'2050'!C491,IND_SavePot2050!$K$7:$K$10001,8-RIGHT('2050'!B491,1))*IF(RIGHT(C491,2)="PH",0.5,1)</f>
        <v>3.0348821162930261E-2</v>
      </c>
      <c r="I491">
        <f t="shared" si="30"/>
        <v>3.0348821162930261E-2</v>
      </c>
      <c r="J491">
        <f t="shared" si="30"/>
        <v>3.0348821162930261E-2</v>
      </c>
    </row>
    <row r="492" spans="2:10">
      <c r="B492" t="str">
        <f>'2015'!B492</f>
        <v>INDIDEFFTF-1</v>
      </c>
      <c r="C492" t="str">
        <f>'2015'!C492</f>
        <v>IIDTF</v>
      </c>
      <c r="D492" t="str">
        <f>'2015'!D492</f>
        <v>IIDTF</v>
      </c>
      <c r="E492" t="str">
        <f>'2015'!E492</f>
        <v>UP</v>
      </c>
      <c r="F492" t="str">
        <f>'2015'!F492</f>
        <v>FLO_MARK</v>
      </c>
      <c r="G492">
        <v>2050</v>
      </c>
      <c r="H492">
        <f>SUMIFS(IND_SavePot2050!$I$7:$I$10001,IND_SavePot2050!$D$7:$D$10001,'2050'!C492,IND_SavePot2050!$K$7:$K$10001,8-RIGHT('2050'!B492,1))*IF(RIGHT(C492,2)="PH",0.5,1)</f>
        <v>0</v>
      </c>
      <c r="I492">
        <f t="shared" si="30"/>
        <v>0</v>
      </c>
      <c r="J492">
        <f t="shared" si="30"/>
        <v>0</v>
      </c>
    </row>
    <row r="493" spans="2:10">
      <c r="B493" t="str">
        <f>'2015'!B493</f>
        <v>INDIDEFFTF-2</v>
      </c>
      <c r="C493" t="str">
        <f>'2015'!C493</f>
        <v>IIDTF</v>
      </c>
      <c r="D493" t="str">
        <f>'2015'!D493</f>
        <v>IIDTF</v>
      </c>
      <c r="E493" t="str">
        <f>'2015'!E493</f>
        <v>UP</v>
      </c>
      <c r="F493" t="str">
        <f>'2015'!F493</f>
        <v>FLO_MARK</v>
      </c>
      <c r="G493">
        <v>2050</v>
      </c>
      <c r="H493">
        <f>SUMIFS(IND_SavePot2050!$I$7:$I$10001,IND_SavePot2050!$D$7:$D$10001,'2050'!C493,IND_SavePot2050!$K$7:$K$10001,8-RIGHT('2050'!B493,1))*IF(RIGHT(C493,2)="PH",0.5,1)</f>
        <v>0</v>
      </c>
      <c r="I493">
        <f t="shared" si="30"/>
        <v>0</v>
      </c>
      <c r="J493">
        <f t="shared" si="30"/>
        <v>0</v>
      </c>
    </row>
    <row r="494" spans="2:10">
      <c r="B494" t="str">
        <f>'2015'!B494</f>
        <v>INDIDEFFTF-3</v>
      </c>
      <c r="C494" t="str">
        <f>'2015'!C494</f>
        <v>IIDTF</v>
      </c>
      <c r="D494" t="str">
        <f>'2015'!D494</f>
        <v>IIDTF</v>
      </c>
      <c r="E494" t="str">
        <f>'2015'!E494</f>
        <v>UP</v>
      </c>
      <c r="F494" t="str">
        <f>'2015'!F494</f>
        <v>FLO_MARK</v>
      </c>
      <c r="G494">
        <v>2050</v>
      </c>
      <c r="H494">
        <f>SUMIFS(IND_SavePot2050!$I$7:$I$10001,IND_SavePot2050!$D$7:$D$10001,'2050'!C494,IND_SavePot2050!$K$7:$K$10001,8-RIGHT('2050'!B494,1))*IF(RIGHT(C494,2)="PH",0.5,1)</f>
        <v>0</v>
      </c>
      <c r="I494">
        <f t="shared" si="30"/>
        <v>0</v>
      </c>
      <c r="J494">
        <f t="shared" si="30"/>
        <v>0</v>
      </c>
    </row>
    <row r="495" spans="2:10">
      <c r="B495" t="str">
        <f>'2015'!B495</f>
        <v>INDIDEFFTF-4</v>
      </c>
      <c r="C495" t="str">
        <f>'2015'!C495</f>
        <v>IIDTF</v>
      </c>
      <c r="D495" t="str">
        <f>'2015'!D495</f>
        <v>IIDTF</v>
      </c>
      <c r="E495" t="str">
        <f>'2015'!E495</f>
        <v>UP</v>
      </c>
      <c r="F495" t="str">
        <f>'2015'!F495</f>
        <v>FLO_MARK</v>
      </c>
      <c r="G495">
        <v>2050</v>
      </c>
      <c r="H495">
        <f>SUMIFS(IND_SavePot2050!$I$7:$I$10001,IND_SavePot2050!$D$7:$D$10001,'2050'!C495,IND_SavePot2050!$K$7:$K$10001,8-RIGHT('2050'!B495,1))*IF(RIGHT(C495,2)="PH",0.5,1)</f>
        <v>0</v>
      </c>
      <c r="I495">
        <f t="shared" si="30"/>
        <v>0</v>
      </c>
      <c r="J495">
        <f t="shared" si="30"/>
        <v>0</v>
      </c>
    </row>
    <row r="496" spans="2:10">
      <c r="B496" t="str">
        <f>'2015'!B496</f>
        <v>INDIDEFFTF-5</v>
      </c>
      <c r="C496" t="str">
        <f>'2015'!C496</f>
        <v>IIDTF</v>
      </c>
      <c r="D496" t="str">
        <f>'2015'!D496</f>
        <v>IIDTF</v>
      </c>
      <c r="E496" t="str">
        <f>'2015'!E496</f>
        <v>UP</v>
      </c>
      <c r="F496" t="str">
        <f>'2015'!F496</f>
        <v>FLO_MARK</v>
      </c>
      <c r="G496">
        <v>2050</v>
      </c>
      <c r="H496">
        <f>SUMIFS(IND_SavePot2050!$I$7:$I$10001,IND_SavePot2050!$D$7:$D$10001,'2050'!C496,IND_SavePot2050!$K$7:$K$10001,8-RIGHT('2050'!B496,1))*IF(RIGHT(C496,2)="PH",0.5,1)</f>
        <v>0</v>
      </c>
      <c r="I496">
        <f t="shared" si="30"/>
        <v>0</v>
      </c>
      <c r="J496">
        <f t="shared" si="30"/>
        <v>0</v>
      </c>
    </row>
    <row r="497" spans="2:10">
      <c r="B497" t="str">
        <f>'2015'!B497</f>
        <v>INDIDEFFTF-6</v>
      </c>
      <c r="C497" t="str">
        <f>'2015'!C497</f>
        <v>IIDTF</v>
      </c>
      <c r="D497" t="str">
        <f>'2015'!D497</f>
        <v>IIDTF</v>
      </c>
      <c r="E497" t="str">
        <f>'2015'!E497</f>
        <v>UP</v>
      </c>
      <c r="F497" t="str">
        <f>'2015'!F497</f>
        <v>FLO_MARK</v>
      </c>
      <c r="G497">
        <v>2050</v>
      </c>
      <c r="H497">
        <f>SUMIFS(IND_SavePot2050!$I$7:$I$10001,IND_SavePot2050!$D$7:$D$10001,'2050'!C497,IND_SavePot2050!$K$7:$K$10001,8-RIGHT('2050'!B497,1))*IF(RIGHT(C497,2)="PH",0.5,1)</f>
        <v>0</v>
      </c>
      <c r="I497">
        <f t="shared" si="30"/>
        <v>0</v>
      </c>
      <c r="J497">
        <f t="shared" si="30"/>
        <v>0</v>
      </c>
    </row>
    <row r="498" spans="2:10">
      <c r="B498" t="str">
        <f>'2015'!B498</f>
        <v>INDIDEFFTF-7</v>
      </c>
      <c r="C498" t="str">
        <f>'2015'!C498</f>
        <v>IIDTF</v>
      </c>
      <c r="D498" t="str">
        <f>'2015'!D498</f>
        <v>IIDTF</v>
      </c>
      <c r="E498" t="str">
        <f>'2015'!E498</f>
        <v>UP</v>
      </c>
      <c r="F498" t="str">
        <f>'2015'!F498</f>
        <v>FLO_MARK</v>
      </c>
      <c r="G498">
        <v>2050</v>
      </c>
      <c r="H498">
        <f>SUMIFS(IND_SavePot2050!$I$7:$I$10001,IND_SavePot2050!$D$7:$D$10001,'2050'!C498,IND_SavePot2050!$K$7:$K$10001,8-RIGHT('2050'!B498,1))*IF(RIGHT(C498,2)="PH",0.5,1)</f>
        <v>0</v>
      </c>
      <c r="I498">
        <f t="shared" si="30"/>
        <v>0</v>
      </c>
      <c r="J498">
        <f t="shared" si="30"/>
        <v>0</v>
      </c>
    </row>
    <row r="499" spans="2:10">
      <c r="B499" t="str">
        <f>'2015'!B499</f>
        <v>INDIDEFFTF-8</v>
      </c>
      <c r="C499" t="str">
        <f>'2015'!C499</f>
        <v>IIDTF</v>
      </c>
      <c r="D499" t="str">
        <f>'2015'!D499</f>
        <v>IIDTF</v>
      </c>
      <c r="E499" t="str">
        <f>'2015'!E499</f>
        <v>UP</v>
      </c>
      <c r="F499" t="str">
        <f>'2015'!F499</f>
        <v>FLO_MARK</v>
      </c>
      <c r="G499">
        <v>2050</v>
      </c>
      <c r="H499">
        <f>SUMIFS(IND_SavePot2050!$I$7:$I$10001,IND_SavePot2050!$D$7:$D$10001,'2050'!C499,IND_SavePot2050!$K$7:$K$10001,8-RIGHT('2050'!B499,1))*IF(RIGHT(C499,2)="PH",0.5,1)</f>
        <v>0</v>
      </c>
      <c r="I499">
        <f t="shared" si="30"/>
        <v>0</v>
      </c>
      <c r="J499">
        <f t="shared" si="30"/>
        <v>0</v>
      </c>
    </row>
    <row r="500" spans="2:10">
      <c r="B500" t="str">
        <f>'2015'!B500</f>
        <v>INDRDEFFPH-0</v>
      </c>
      <c r="C500" t="str">
        <f>'2015'!C500</f>
        <v>IRDPH</v>
      </c>
      <c r="D500" t="str">
        <f>'2015'!D500</f>
        <v>IRDPH</v>
      </c>
      <c r="E500" t="str">
        <f>'2015'!E500</f>
        <v>UP</v>
      </c>
      <c r="F500" t="str">
        <f>'2015'!F500</f>
        <v>FLO_MARK</v>
      </c>
      <c r="G500">
        <v>2050</v>
      </c>
      <c r="H500">
        <f>SUMIFS(IND_SavePot2050!$I$7:$I$10001,IND_SavePot2050!$D$7:$D$10001,'2050'!C500,IND_SavePot2050!$K$7:$K$10001,8-RIGHT('2050'!B500,1))*IF(RIGHT(C500,2)="PH",0.5,1)</f>
        <v>0.24891041933643882</v>
      </c>
      <c r="I500">
        <f t="shared" si="30"/>
        <v>0.24891041933643882</v>
      </c>
      <c r="J500">
        <f t="shared" si="30"/>
        <v>0.24891041933643882</v>
      </c>
    </row>
    <row r="501" spans="2:10">
      <c r="B501" t="str">
        <f>'2015'!B501</f>
        <v>INDRDEFFPH-1</v>
      </c>
      <c r="C501" t="str">
        <f>'2015'!C501</f>
        <v>IRDPH</v>
      </c>
      <c r="D501" t="str">
        <f>'2015'!D501</f>
        <v>IRDPH</v>
      </c>
      <c r="E501" t="str">
        <f>'2015'!E501</f>
        <v>UP</v>
      </c>
      <c r="F501" t="str">
        <f>'2015'!F501</f>
        <v>FLO_MARK</v>
      </c>
      <c r="G501">
        <v>2050</v>
      </c>
      <c r="H501">
        <f>SUMIFS(IND_SavePot2050!$I$7:$I$10001,IND_SavePot2050!$D$7:$D$10001,'2050'!C501,IND_SavePot2050!$K$7:$K$10001,8-RIGHT('2050'!B501,1))*IF(RIGHT(C501,2)="PH",0.5,1)</f>
        <v>5.8053232490416877E-2</v>
      </c>
      <c r="I501">
        <f t="shared" si="30"/>
        <v>5.8053232490416877E-2</v>
      </c>
      <c r="J501">
        <f t="shared" si="30"/>
        <v>5.8053232490416877E-2</v>
      </c>
    </row>
    <row r="502" spans="2:10">
      <c r="B502" t="str">
        <f>'2015'!B502</f>
        <v>INDRDEFFPH-2</v>
      </c>
      <c r="C502" t="str">
        <f>'2015'!C502</f>
        <v>IRDPH</v>
      </c>
      <c r="D502" t="str">
        <f>'2015'!D502</f>
        <v>IRDPH</v>
      </c>
      <c r="E502" t="str">
        <f>'2015'!E502</f>
        <v>UP</v>
      </c>
      <c r="F502" t="str">
        <f>'2015'!F502</f>
        <v>FLO_MARK</v>
      </c>
      <c r="G502">
        <v>2050</v>
      </c>
      <c r="H502">
        <f>SUMIFS(IND_SavePot2050!$I$7:$I$10001,IND_SavePot2050!$D$7:$D$10001,'2050'!C502,IND_SavePot2050!$K$7:$K$10001,8-RIGHT('2050'!B502,1))*IF(RIGHT(C502,2)="PH",0.5,1)</f>
        <v>6.1248422187015178E-2</v>
      </c>
      <c r="I502">
        <f t="shared" ref="I502:J517" si="31">H502</f>
        <v>6.1248422187015178E-2</v>
      </c>
      <c r="J502">
        <f t="shared" si="31"/>
        <v>6.1248422187015178E-2</v>
      </c>
    </row>
    <row r="503" spans="2:10">
      <c r="B503" t="str">
        <f>'2015'!B503</f>
        <v>INDRDEFFPH-3</v>
      </c>
      <c r="C503" t="str">
        <f>'2015'!C503</f>
        <v>IRDPH</v>
      </c>
      <c r="D503" t="str">
        <f>'2015'!D503</f>
        <v>IRDPH</v>
      </c>
      <c r="E503" t="str">
        <f>'2015'!E503</f>
        <v>UP</v>
      </c>
      <c r="F503" t="str">
        <f>'2015'!F503</f>
        <v>FLO_MARK</v>
      </c>
      <c r="G503">
        <v>2050</v>
      </c>
      <c r="H503">
        <f>SUMIFS(IND_SavePot2050!$I$7:$I$10001,IND_SavePot2050!$D$7:$D$10001,'2050'!C503,IND_SavePot2050!$K$7:$K$10001,8-RIGHT('2050'!B503,1))*IF(RIGHT(C503,2)="PH",0.5,1)</f>
        <v>5.6090602794933289E-2</v>
      </c>
      <c r="I503">
        <f t="shared" si="31"/>
        <v>5.6090602794933289E-2</v>
      </c>
      <c r="J503">
        <f t="shared" si="31"/>
        <v>5.6090602794933289E-2</v>
      </c>
    </row>
    <row r="504" spans="2:10">
      <c r="B504" t="str">
        <f>'2015'!B504</f>
        <v>INDRDEFFPH-4</v>
      </c>
      <c r="C504" t="str">
        <f>'2015'!C504</f>
        <v>IRDPH</v>
      </c>
      <c r="D504" t="str">
        <f>'2015'!D504</f>
        <v>IRDPH</v>
      </c>
      <c r="E504" t="str">
        <f>'2015'!E504</f>
        <v>UP</v>
      </c>
      <c r="F504" t="str">
        <f>'2015'!F504</f>
        <v>FLO_MARK</v>
      </c>
      <c r="G504">
        <v>2050</v>
      </c>
      <c r="H504">
        <f>SUMIFS(IND_SavePot2050!$I$7:$I$10001,IND_SavePot2050!$D$7:$D$10001,'2050'!C504,IND_SavePot2050!$K$7:$K$10001,8-RIGHT('2050'!B504,1))*IF(RIGHT(C504,2)="PH",0.5,1)</f>
        <v>4.6335715352336229E-2</v>
      </c>
      <c r="I504">
        <f t="shared" si="31"/>
        <v>4.6335715352336229E-2</v>
      </c>
      <c r="J504">
        <f t="shared" si="31"/>
        <v>4.6335715352336229E-2</v>
      </c>
    </row>
    <row r="505" spans="2:10">
      <c r="B505" t="str">
        <f>'2015'!B505</f>
        <v>INDRDEFFPH-5</v>
      </c>
      <c r="C505" t="str">
        <f>'2015'!C505</f>
        <v>IRDPH</v>
      </c>
      <c r="D505" t="str">
        <f>'2015'!D505</f>
        <v>IRDPH</v>
      </c>
      <c r="E505" t="str">
        <f>'2015'!E505</f>
        <v>UP</v>
      </c>
      <c r="F505" t="str">
        <f>'2015'!F505</f>
        <v>FLO_MARK</v>
      </c>
      <c r="G505">
        <v>2050</v>
      </c>
      <c r="H505">
        <f>SUMIFS(IND_SavePot2050!$I$7:$I$10001,IND_SavePot2050!$D$7:$D$10001,'2050'!C505,IND_SavePot2050!$K$7:$K$10001,8-RIGHT('2050'!B505,1))*IF(RIGHT(C505,2)="PH",0.5,1)</f>
        <v>1.9509774885194182E-2</v>
      </c>
      <c r="I505">
        <f t="shared" si="31"/>
        <v>1.9509774885194182E-2</v>
      </c>
      <c r="J505">
        <f t="shared" si="31"/>
        <v>1.9509774885194182E-2</v>
      </c>
    </row>
    <row r="506" spans="2:10">
      <c r="B506" t="str">
        <f>'2015'!B506</f>
        <v>INDRDEFFPH-6</v>
      </c>
      <c r="C506" t="str">
        <f>'2015'!C506</f>
        <v>IRDPH</v>
      </c>
      <c r="D506" t="str">
        <f>'2015'!D506</f>
        <v>IRDPH</v>
      </c>
      <c r="E506" t="str">
        <f>'2015'!E506</f>
        <v>UP</v>
      </c>
      <c r="F506" t="str">
        <f>'2015'!F506</f>
        <v>FLO_MARK</v>
      </c>
      <c r="G506">
        <v>2050</v>
      </c>
      <c r="H506">
        <f>SUMIFS(IND_SavePot2050!$I$7:$I$10001,IND_SavePot2050!$D$7:$D$10001,'2050'!C506,IND_SavePot2050!$K$7:$K$10001,8-RIGHT('2050'!B506,1))*IF(RIGHT(C506,2)="PH",0.5,1)</f>
        <v>2.1948496745843461E-2</v>
      </c>
      <c r="I506">
        <f t="shared" si="31"/>
        <v>2.1948496745843461E-2</v>
      </c>
      <c r="J506">
        <f t="shared" si="31"/>
        <v>2.1948496745843461E-2</v>
      </c>
    </row>
    <row r="507" spans="2:10">
      <c r="B507" t="str">
        <f>'2015'!B507</f>
        <v>INDRDEFFPH-7</v>
      </c>
      <c r="C507" t="str">
        <f>'2015'!C507</f>
        <v>IRDPH</v>
      </c>
      <c r="D507" t="str">
        <f>'2015'!D507</f>
        <v>IRDPH</v>
      </c>
      <c r="E507" t="str">
        <f>'2015'!E507</f>
        <v>UP</v>
      </c>
      <c r="F507" t="str">
        <f>'2015'!F507</f>
        <v>FLO_MARK</v>
      </c>
      <c r="G507">
        <v>2050</v>
      </c>
      <c r="H507">
        <f>SUMIFS(IND_SavePot2050!$I$7:$I$10001,IND_SavePot2050!$D$7:$D$10001,'2050'!C507,IND_SavePot2050!$K$7:$K$10001,8-RIGHT('2050'!B507,1))*IF(RIGHT(C507,2)="PH",0.5,1)</f>
        <v>1.950977488519421E-2</v>
      </c>
      <c r="I507">
        <f t="shared" si="31"/>
        <v>1.950977488519421E-2</v>
      </c>
      <c r="J507">
        <f t="shared" si="31"/>
        <v>1.950977488519421E-2</v>
      </c>
    </row>
    <row r="508" spans="2:10">
      <c r="B508" t="str">
        <f>'2015'!B508</f>
        <v>INDRDEFFPH-8</v>
      </c>
      <c r="C508" t="str">
        <f>'2015'!C508</f>
        <v>IRDPH</v>
      </c>
      <c r="D508" t="str">
        <f>'2015'!D508</f>
        <v>IRDPH</v>
      </c>
      <c r="E508" t="str">
        <f>'2015'!E508</f>
        <v>UP</v>
      </c>
      <c r="F508" t="str">
        <f>'2015'!F508</f>
        <v>FLO_MARK</v>
      </c>
      <c r="G508">
        <v>2050</v>
      </c>
      <c r="H508">
        <f>SUMIFS(IND_SavePot2050!$I$7:$I$10001,IND_SavePot2050!$D$7:$D$10001,'2050'!C508,IND_SavePot2050!$K$7:$K$10001,8-RIGHT('2050'!B508,1))*IF(RIGHT(C508,2)="PH",0.5,1)</f>
        <v>2.438721860649274E-2</v>
      </c>
      <c r="I508">
        <f t="shared" si="31"/>
        <v>2.438721860649274E-2</v>
      </c>
      <c r="J508">
        <f t="shared" si="31"/>
        <v>2.438721860649274E-2</v>
      </c>
    </row>
    <row r="509" spans="2:10">
      <c r="B509" t="str">
        <f>'2015'!B509</f>
        <v>INDRDEFFSH-0</v>
      </c>
      <c r="C509" t="str">
        <f>'2015'!C509</f>
        <v>IRDSH</v>
      </c>
      <c r="D509" t="str">
        <f>'2015'!D509</f>
        <v>IRDSH</v>
      </c>
      <c r="E509" t="str">
        <f>'2015'!E509</f>
        <v>UP</v>
      </c>
      <c r="F509" t="str">
        <f>'2015'!F509</f>
        <v>FLO_MARK</v>
      </c>
      <c r="G509">
        <v>2050</v>
      </c>
      <c r="H509">
        <f>SUMIFS(IND_SavePot2050!$I$7:$I$10001,IND_SavePot2050!$D$7:$D$10001,'2050'!C509,IND_SavePot2050!$K$7:$K$10001,8-RIGHT('2050'!B509,1))*IF(RIGHT(C509,2)="PH",0.5,1)</f>
        <v>6.7959654750243695E-2</v>
      </c>
      <c r="I509">
        <f t="shared" si="31"/>
        <v>6.7959654750243695E-2</v>
      </c>
      <c r="J509">
        <f t="shared" si="31"/>
        <v>6.7959654750243695E-2</v>
      </c>
    </row>
    <row r="510" spans="2:10">
      <c r="B510" t="str">
        <f>'2015'!B510</f>
        <v>INDRDEFFSH-1</v>
      </c>
      <c r="C510" t="str">
        <f>'2015'!C510</f>
        <v>IRDSH</v>
      </c>
      <c r="D510" t="str">
        <f>'2015'!D510</f>
        <v>IRDSH</v>
      </c>
      <c r="E510" t="str">
        <f>'2015'!E510</f>
        <v>UP</v>
      </c>
      <c r="F510" t="str">
        <f>'2015'!F510</f>
        <v>FLO_MARK</v>
      </c>
      <c r="G510">
        <v>2050</v>
      </c>
      <c r="H510">
        <f>SUMIFS(IND_SavePot2050!$I$7:$I$10001,IND_SavePot2050!$D$7:$D$10001,'2050'!C510,IND_SavePot2050!$K$7:$K$10001,8-RIGHT('2050'!B510,1))*IF(RIGHT(C510,2)="PH",0.5,1)</f>
        <v>2.5484870531341405E-2</v>
      </c>
      <c r="I510">
        <f t="shared" si="31"/>
        <v>2.5484870531341405E-2</v>
      </c>
      <c r="J510">
        <f t="shared" si="31"/>
        <v>2.5484870531341405E-2</v>
      </c>
    </row>
    <row r="511" spans="2:10">
      <c r="B511" t="str">
        <f>'2015'!B511</f>
        <v>INDRDEFFSH-2</v>
      </c>
      <c r="C511" t="str">
        <f>'2015'!C511</f>
        <v>IRDSH</v>
      </c>
      <c r="D511" t="str">
        <f>'2015'!D511</f>
        <v>IRDSH</v>
      </c>
      <c r="E511" t="str">
        <f>'2015'!E511</f>
        <v>UP</v>
      </c>
      <c r="F511" t="str">
        <f>'2015'!F511</f>
        <v>FLO_MARK</v>
      </c>
      <c r="G511">
        <v>2050</v>
      </c>
      <c r="H511">
        <f>SUMIFS(IND_SavePot2050!$I$7:$I$10001,IND_SavePot2050!$D$7:$D$10001,'2050'!C511,IND_SavePot2050!$K$7:$K$10001,8-RIGHT('2050'!B511,1))*IF(RIGHT(C511,2)="PH",0.5,1)</f>
        <v>1.6989913687560955E-2</v>
      </c>
      <c r="I511">
        <f t="shared" si="31"/>
        <v>1.6989913687560955E-2</v>
      </c>
      <c r="J511">
        <f t="shared" si="31"/>
        <v>1.6989913687560955E-2</v>
      </c>
    </row>
    <row r="512" spans="2:10">
      <c r="B512" t="str">
        <f>'2015'!B512</f>
        <v>INDRDEFFSH-3</v>
      </c>
      <c r="C512" t="str">
        <f>'2015'!C512</f>
        <v>IRDSH</v>
      </c>
      <c r="D512" t="str">
        <f>'2015'!D512</f>
        <v>IRDSH</v>
      </c>
      <c r="E512" t="str">
        <f>'2015'!E512</f>
        <v>UP</v>
      </c>
      <c r="F512" t="str">
        <f>'2015'!F512</f>
        <v>FLO_MARK</v>
      </c>
      <c r="G512">
        <v>2050</v>
      </c>
      <c r="H512">
        <f>SUMIFS(IND_SavePot2050!$I$7:$I$10001,IND_SavePot2050!$D$7:$D$10001,'2050'!C512,IND_SavePot2050!$K$7:$K$10001,8-RIGHT('2050'!B512,1))*IF(RIGHT(C512,2)="PH",0.5,1)</f>
        <v>2.5484870531341405E-2</v>
      </c>
      <c r="I512">
        <f t="shared" si="31"/>
        <v>2.5484870531341405E-2</v>
      </c>
      <c r="J512">
        <f t="shared" si="31"/>
        <v>2.5484870531341405E-2</v>
      </c>
    </row>
    <row r="513" spans="2:10">
      <c r="B513" t="str">
        <f>'2015'!B513</f>
        <v>INDRDEFFSH-4</v>
      </c>
      <c r="C513" t="str">
        <f>'2015'!C513</f>
        <v>IRDSH</v>
      </c>
      <c r="D513" t="str">
        <f>'2015'!D513</f>
        <v>IRDSH</v>
      </c>
      <c r="E513" t="str">
        <f>'2015'!E513</f>
        <v>UP</v>
      </c>
      <c r="F513" t="str">
        <f>'2015'!F513</f>
        <v>FLO_MARK</v>
      </c>
      <c r="G513">
        <v>2050</v>
      </c>
      <c r="H513">
        <f>SUMIFS(IND_SavePot2050!$I$7:$I$10001,IND_SavePot2050!$D$7:$D$10001,'2050'!C513,IND_SavePot2050!$K$7:$K$10001,8-RIGHT('2050'!B513,1))*IF(RIGHT(C513,2)="PH",0.5,1)</f>
        <v>2.5484870531341401E-2</v>
      </c>
      <c r="I513">
        <f t="shared" si="31"/>
        <v>2.5484870531341401E-2</v>
      </c>
      <c r="J513">
        <f t="shared" si="31"/>
        <v>2.5484870531341401E-2</v>
      </c>
    </row>
    <row r="514" spans="2:10">
      <c r="B514" t="str">
        <f>'2015'!B514</f>
        <v>INDRDEFFSH-5</v>
      </c>
      <c r="C514" t="str">
        <f>'2015'!C514</f>
        <v>IRDSH</v>
      </c>
      <c r="D514" t="str">
        <f>'2015'!D514</f>
        <v>IRDSH</v>
      </c>
      <c r="E514" t="str">
        <f>'2015'!E514</f>
        <v>UP</v>
      </c>
      <c r="F514" t="str">
        <f>'2015'!F514</f>
        <v>FLO_MARK</v>
      </c>
      <c r="G514">
        <v>2050</v>
      </c>
      <c r="H514">
        <f>SUMIFS(IND_SavePot2050!$I$7:$I$10001,IND_SavePot2050!$D$7:$D$10001,'2050'!C514,IND_SavePot2050!$K$7:$K$10001,8-RIGHT('2050'!B514,1))*IF(RIGHT(C514,2)="PH",0.5,1)</f>
        <v>2.5484870531341401E-2</v>
      </c>
      <c r="I514">
        <f t="shared" si="31"/>
        <v>2.5484870531341401E-2</v>
      </c>
      <c r="J514">
        <f t="shared" si="31"/>
        <v>2.5484870531341401E-2</v>
      </c>
    </row>
    <row r="515" spans="2:10">
      <c r="B515" t="str">
        <f>'2015'!B515</f>
        <v>INDRDEFFSH-6</v>
      </c>
      <c r="C515" t="str">
        <f>'2015'!C515</f>
        <v>IRDSH</v>
      </c>
      <c r="D515" t="str">
        <f>'2015'!D515</f>
        <v>IRDSH</v>
      </c>
      <c r="E515" t="str">
        <f>'2015'!E515</f>
        <v>UP</v>
      </c>
      <c r="F515" t="str">
        <f>'2015'!F515</f>
        <v>FLO_MARK</v>
      </c>
      <c r="G515">
        <v>2050</v>
      </c>
      <c r="H515">
        <f>SUMIFS(IND_SavePot2050!$I$7:$I$10001,IND_SavePot2050!$D$7:$D$10001,'2050'!C515,IND_SavePot2050!$K$7:$K$10001,8-RIGHT('2050'!B515,1))*IF(RIGHT(C515,2)="PH",0.5,1)</f>
        <v>1.6989913687561007E-2</v>
      </c>
      <c r="I515">
        <f t="shared" si="31"/>
        <v>1.6989913687561007E-2</v>
      </c>
      <c r="J515">
        <f t="shared" si="31"/>
        <v>1.6989913687561007E-2</v>
      </c>
    </row>
    <row r="516" spans="2:10">
      <c r="B516" t="str">
        <f>'2015'!B516</f>
        <v>INDRDEFFSH-7</v>
      </c>
      <c r="C516" t="str">
        <f>'2015'!C516</f>
        <v>IRDSH</v>
      </c>
      <c r="D516" t="str">
        <f>'2015'!D516</f>
        <v>IRDSH</v>
      </c>
      <c r="E516" t="str">
        <f>'2015'!E516</f>
        <v>UP</v>
      </c>
      <c r="F516" t="str">
        <f>'2015'!F516</f>
        <v>FLO_MARK</v>
      </c>
      <c r="G516">
        <v>2050</v>
      </c>
      <c r="H516">
        <f>SUMIFS(IND_SavePot2050!$I$7:$I$10001,IND_SavePot2050!$D$7:$D$10001,'2050'!C516,IND_SavePot2050!$K$7:$K$10001,8-RIGHT('2050'!B516,1))*IF(RIGHT(C516,2)="PH",0.5,1)</f>
        <v>2.5484870531341401E-2</v>
      </c>
      <c r="I516">
        <f t="shared" si="31"/>
        <v>2.5484870531341401E-2</v>
      </c>
      <c r="J516">
        <f t="shared" si="31"/>
        <v>2.5484870531341401E-2</v>
      </c>
    </row>
    <row r="517" spans="2:10">
      <c r="B517" t="str">
        <f>'2015'!B517</f>
        <v>INDRDEFFSH-8</v>
      </c>
      <c r="C517" t="str">
        <f>'2015'!C517</f>
        <v>IRDSH</v>
      </c>
      <c r="D517" t="str">
        <f>'2015'!D517</f>
        <v>IRDSH</v>
      </c>
      <c r="E517" t="str">
        <f>'2015'!E517</f>
        <v>UP</v>
      </c>
      <c r="F517" t="str">
        <f>'2015'!F517</f>
        <v>FLO_MARK</v>
      </c>
      <c r="G517">
        <v>2050</v>
      </c>
      <c r="H517">
        <f>SUMIFS(IND_SavePot2050!$I$7:$I$10001,IND_SavePot2050!$D$7:$D$10001,'2050'!C517,IND_SavePot2050!$K$7:$K$10001,8-RIGHT('2050'!B517,1))*IF(RIGHT(C517,2)="PH",0.5,1)</f>
        <v>0.28033357584475538</v>
      </c>
      <c r="I517">
        <f t="shared" si="31"/>
        <v>0.28033357584475538</v>
      </c>
      <c r="J517">
        <f t="shared" si="31"/>
        <v>0.28033357584475538</v>
      </c>
    </row>
    <row r="518" spans="2:10">
      <c r="B518" t="str">
        <f>'2015'!B518</f>
        <v>INDRDEFFLA-0</v>
      </c>
      <c r="C518" t="str">
        <f>'2015'!C518</f>
        <v>IRDLA</v>
      </c>
      <c r="D518" t="str">
        <f>'2015'!D518</f>
        <v>IRDLA</v>
      </c>
      <c r="E518" t="str">
        <f>'2015'!E518</f>
        <v>UP</v>
      </c>
      <c r="F518" t="str">
        <f>'2015'!F518</f>
        <v>FLO_MARK</v>
      </c>
      <c r="G518">
        <v>2050</v>
      </c>
      <c r="H518">
        <f>SUMIFS(IND_SavePot2050!$I$7:$I$10001,IND_SavePot2050!$D$7:$D$10001,'2050'!C518,IND_SavePot2050!$K$7:$K$10001,8-RIGHT('2050'!B518,1))*IF(RIGHT(C518,2)="PH",0.5,1)</f>
        <v>0.15229828403468335</v>
      </c>
      <c r="I518">
        <f t="shared" ref="I518:J533" si="32">H518</f>
        <v>0.15229828403468335</v>
      </c>
      <c r="J518">
        <f t="shared" si="32"/>
        <v>0.15229828403468335</v>
      </c>
    </row>
    <row r="519" spans="2:10">
      <c r="B519" t="str">
        <f>'2015'!B519</f>
        <v>INDRDEFFLA-1</v>
      </c>
      <c r="C519" t="str">
        <f>'2015'!C519</f>
        <v>IRDLA</v>
      </c>
      <c r="D519" t="str">
        <f>'2015'!D519</f>
        <v>IRDLA</v>
      </c>
      <c r="E519" t="str">
        <f>'2015'!E519</f>
        <v>UP</v>
      </c>
      <c r="F519" t="str">
        <f>'2015'!F519</f>
        <v>FLO_MARK</v>
      </c>
      <c r="G519">
        <v>2050</v>
      </c>
      <c r="H519">
        <f>SUMIFS(IND_SavePot2050!$I$7:$I$10001,IND_SavePot2050!$D$7:$D$10001,'2050'!C519,IND_SavePot2050!$K$7:$K$10001,8-RIGHT('2050'!B519,1))*IF(RIGHT(C519,2)="PH",0.5,1)</f>
        <v>8.9587225902755009E-3</v>
      </c>
      <c r="I519">
        <f t="shared" si="32"/>
        <v>8.9587225902755009E-3</v>
      </c>
      <c r="J519">
        <f t="shared" si="32"/>
        <v>8.9587225902755009E-3</v>
      </c>
    </row>
    <row r="520" spans="2:10">
      <c r="B520" t="str">
        <f>'2015'!B520</f>
        <v>INDRDEFFLA-2</v>
      </c>
      <c r="C520" t="str">
        <f>'2015'!C520</f>
        <v>IRDLA</v>
      </c>
      <c r="D520" t="str">
        <f>'2015'!D520</f>
        <v>IRDLA</v>
      </c>
      <c r="E520" t="str">
        <f>'2015'!E520</f>
        <v>UP</v>
      </c>
      <c r="F520" t="str">
        <f>'2015'!F520</f>
        <v>FLO_MARK</v>
      </c>
      <c r="G520">
        <v>2050</v>
      </c>
      <c r="H520">
        <f>SUMIFS(IND_SavePot2050!$I$7:$I$10001,IND_SavePot2050!$D$7:$D$10001,'2050'!C520,IND_SavePot2050!$K$7:$K$10001,8-RIGHT('2050'!B520,1))*IF(RIGHT(C520,2)="PH",0.5,1)</f>
        <v>1.7917445180550981E-2</v>
      </c>
      <c r="I520">
        <f t="shared" si="32"/>
        <v>1.7917445180550981E-2</v>
      </c>
      <c r="J520">
        <f t="shared" si="32"/>
        <v>1.7917445180550981E-2</v>
      </c>
    </row>
    <row r="521" spans="2:10">
      <c r="B521" t="str">
        <f>'2015'!B521</f>
        <v>INDRDEFFLA-3</v>
      </c>
      <c r="C521" t="str">
        <f>'2015'!C521</f>
        <v>IRDLA</v>
      </c>
      <c r="D521" t="str">
        <f>'2015'!D521</f>
        <v>IRDLA</v>
      </c>
      <c r="E521" t="str">
        <f>'2015'!E521</f>
        <v>UP</v>
      </c>
      <c r="F521" t="str">
        <f>'2015'!F521</f>
        <v>FLO_MARK</v>
      </c>
      <c r="G521">
        <v>2050</v>
      </c>
      <c r="H521">
        <f>SUMIFS(IND_SavePot2050!$I$7:$I$10001,IND_SavePot2050!$D$7:$D$10001,'2050'!C521,IND_SavePot2050!$K$7:$K$10001,8-RIGHT('2050'!B521,1))*IF(RIGHT(C521,2)="PH",0.5,1)</f>
        <v>9.2413793410768587E-3</v>
      </c>
      <c r="I521">
        <f t="shared" si="32"/>
        <v>9.2413793410768587E-3</v>
      </c>
      <c r="J521">
        <f t="shared" si="32"/>
        <v>9.2413793410768587E-3</v>
      </c>
    </row>
    <row r="522" spans="2:10">
      <c r="B522" t="str">
        <f>'2015'!B522</f>
        <v>INDRDEFFLA-4</v>
      </c>
      <c r="C522" t="str">
        <f>'2015'!C522</f>
        <v>IRDLA</v>
      </c>
      <c r="D522" t="str">
        <f>'2015'!D522</f>
        <v>IRDLA</v>
      </c>
      <c r="E522" t="str">
        <f>'2015'!E522</f>
        <v>UP</v>
      </c>
      <c r="F522" t="str">
        <f>'2015'!F522</f>
        <v>FLO_MARK</v>
      </c>
      <c r="G522">
        <v>2050</v>
      </c>
      <c r="H522">
        <f>SUMIFS(IND_SavePot2050!$I$7:$I$10001,IND_SavePot2050!$D$7:$D$10001,'2050'!C522,IND_SavePot2050!$K$7:$K$10001,8-RIGHT('2050'!B522,1))*IF(RIGHT(C522,2)="PH",0.5,1)</f>
        <v>9.2413793410769003E-3</v>
      </c>
      <c r="I522">
        <f t="shared" si="32"/>
        <v>9.2413793410769003E-3</v>
      </c>
      <c r="J522">
        <f t="shared" si="32"/>
        <v>9.2413793410769003E-3</v>
      </c>
    </row>
    <row r="523" spans="2:10">
      <c r="B523" t="str">
        <f>'2015'!B523</f>
        <v>INDRDEFFLA-5</v>
      </c>
      <c r="C523" t="str">
        <f>'2015'!C523</f>
        <v>IRDLA</v>
      </c>
      <c r="D523" t="str">
        <f>'2015'!D523</f>
        <v>IRDLA</v>
      </c>
      <c r="E523" t="str">
        <f>'2015'!E523</f>
        <v>UP</v>
      </c>
      <c r="F523" t="str">
        <f>'2015'!F523</f>
        <v>FLO_MARK</v>
      </c>
      <c r="G523">
        <v>2050</v>
      </c>
      <c r="H523">
        <f>SUMIFS(IND_SavePot2050!$I$7:$I$10001,IND_SavePot2050!$D$7:$D$10001,'2050'!C523,IND_SavePot2050!$K$7:$K$10001,8-RIGHT('2050'!B523,1))*IF(RIGHT(C523,2)="PH",0.5,1)</f>
        <v>4.6206896705384502E-3</v>
      </c>
      <c r="I523">
        <f t="shared" si="32"/>
        <v>4.6206896705384502E-3</v>
      </c>
      <c r="J523">
        <f t="shared" si="32"/>
        <v>4.6206896705384502E-3</v>
      </c>
    </row>
    <row r="524" spans="2:10">
      <c r="B524" t="str">
        <f>'2015'!B524</f>
        <v>INDRDEFFLA-6</v>
      </c>
      <c r="C524" t="str">
        <f>'2015'!C524</f>
        <v>IRDLA</v>
      </c>
      <c r="D524" t="str">
        <f>'2015'!D524</f>
        <v>IRDLA</v>
      </c>
      <c r="E524" t="str">
        <f>'2015'!E524</f>
        <v>UP</v>
      </c>
      <c r="F524" t="str">
        <f>'2015'!F524</f>
        <v>FLO_MARK</v>
      </c>
      <c r="G524">
        <v>2050</v>
      </c>
      <c r="H524">
        <f>SUMIFS(IND_SavePot2050!$I$7:$I$10001,IND_SavePot2050!$D$7:$D$10001,'2050'!C524,IND_SavePot2050!$K$7:$K$10001,8-RIGHT('2050'!B524,1))*IF(RIGHT(C524,2)="PH",0.5,1)</f>
        <v>9.2413793410769003E-3</v>
      </c>
      <c r="I524">
        <f t="shared" si="32"/>
        <v>9.2413793410769003E-3</v>
      </c>
      <c r="J524">
        <f t="shared" si="32"/>
        <v>9.2413793410769003E-3</v>
      </c>
    </row>
    <row r="525" spans="2:10">
      <c r="B525" t="str">
        <f>'2015'!B525</f>
        <v>INDRDEFFLA-7</v>
      </c>
      <c r="C525" t="str">
        <f>'2015'!C525</f>
        <v>IRDLA</v>
      </c>
      <c r="D525" t="str">
        <f>'2015'!D525</f>
        <v>IRDLA</v>
      </c>
      <c r="E525" t="str">
        <f>'2015'!E525</f>
        <v>UP</v>
      </c>
      <c r="F525" t="str">
        <f>'2015'!F525</f>
        <v>FLO_MARK</v>
      </c>
      <c r="G525">
        <v>2050</v>
      </c>
      <c r="H525">
        <f>SUMIFS(IND_SavePot2050!$I$7:$I$10001,IND_SavePot2050!$D$7:$D$10001,'2050'!C525,IND_SavePot2050!$K$7:$K$10001,8-RIGHT('2050'!B525,1))*IF(RIGHT(C525,2)="PH",0.5,1)</f>
        <v>9.2413793410769003E-3</v>
      </c>
      <c r="I525">
        <f t="shared" si="32"/>
        <v>9.2413793410769003E-3</v>
      </c>
      <c r="J525">
        <f t="shared" si="32"/>
        <v>9.2413793410769003E-3</v>
      </c>
    </row>
    <row r="526" spans="2:10">
      <c r="B526" t="str">
        <f>'2015'!B526</f>
        <v>INDRDEFFLA-8</v>
      </c>
      <c r="C526" t="str">
        <f>'2015'!C526</f>
        <v>IRDLA</v>
      </c>
      <c r="D526" t="str">
        <f>'2015'!D526</f>
        <v>IRDLA</v>
      </c>
      <c r="E526" t="str">
        <f>'2015'!E526</f>
        <v>UP</v>
      </c>
      <c r="F526" t="str">
        <f>'2015'!F526</f>
        <v>FLO_MARK</v>
      </c>
      <c r="G526">
        <v>2050</v>
      </c>
      <c r="H526">
        <f>SUMIFS(IND_SavePot2050!$I$7:$I$10001,IND_SavePot2050!$D$7:$D$10001,'2050'!C526,IND_SavePot2050!$K$7:$K$10001,8-RIGHT('2050'!B526,1))*IF(RIGHT(C526,2)="PH",0.5,1)</f>
        <v>0.54881595674225225</v>
      </c>
      <c r="I526">
        <f t="shared" si="32"/>
        <v>0.54881595674225225</v>
      </c>
      <c r="J526">
        <f t="shared" si="32"/>
        <v>0.54881595674225225</v>
      </c>
    </row>
    <row r="527" spans="2:10">
      <c r="B527" t="str">
        <f>'2015'!B527</f>
        <v>INDRDEFFEM-0</v>
      </c>
      <c r="C527" t="str">
        <f>'2015'!C527</f>
        <v>IRDEM</v>
      </c>
      <c r="D527" t="str">
        <f>'2015'!D527</f>
        <v>IRDEM</v>
      </c>
      <c r="E527" t="str">
        <f>'2015'!E527</f>
        <v>UP</v>
      </c>
      <c r="F527" t="str">
        <f>'2015'!F527</f>
        <v>FLO_MARK</v>
      </c>
      <c r="G527">
        <v>2050</v>
      </c>
      <c r="H527">
        <f>SUMIFS(IND_SavePot2050!$I$7:$I$10001,IND_SavePot2050!$D$7:$D$10001,'2050'!C527,IND_SavePot2050!$K$7:$K$10001,8-RIGHT('2050'!B527,1))*IF(RIGHT(C527,2)="PH",0.5,1)</f>
        <v>0.11726208478956511</v>
      </c>
      <c r="I527">
        <f t="shared" si="32"/>
        <v>0.11726208478956511</v>
      </c>
      <c r="J527">
        <f t="shared" si="32"/>
        <v>0.11726208478956511</v>
      </c>
    </row>
    <row r="528" spans="2:10">
      <c r="B528" t="str">
        <f>'2015'!B528</f>
        <v>INDRDEFFEM-1</v>
      </c>
      <c r="C528" t="str">
        <f>'2015'!C528</f>
        <v>IRDEM</v>
      </c>
      <c r="D528" t="str">
        <f>'2015'!D528</f>
        <v>IRDEM</v>
      </c>
      <c r="E528" t="str">
        <f>'2015'!E528</f>
        <v>UP</v>
      </c>
      <c r="F528" t="str">
        <f>'2015'!F528</f>
        <v>FLO_MARK</v>
      </c>
      <c r="G528">
        <v>2050</v>
      </c>
      <c r="H528">
        <f>SUMIFS(IND_SavePot2050!$I$7:$I$10001,IND_SavePot2050!$D$7:$D$10001,'2050'!C528,IND_SavePot2050!$K$7:$K$10001,8-RIGHT('2050'!B528,1))*IF(RIGHT(C528,2)="PH",0.5,1)</f>
        <v>6.8977696935038453E-3</v>
      </c>
      <c r="I528">
        <f t="shared" si="32"/>
        <v>6.8977696935038453E-3</v>
      </c>
      <c r="J528">
        <f t="shared" si="32"/>
        <v>6.8977696935038453E-3</v>
      </c>
    </row>
    <row r="529" spans="2:10">
      <c r="B529" t="str">
        <f>'2015'!B529</f>
        <v>INDRDEFFEM-2</v>
      </c>
      <c r="C529" t="str">
        <f>'2015'!C529</f>
        <v>IRDEM</v>
      </c>
      <c r="D529" t="str">
        <f>'2015'!D529</f>
        <v>IRDEM</v>
      </c>
      <c r="E529" t="str">
        <f>'2015'!E529</f>
        <v>UP</v>
      </c>
      <c r="F529" t="str">
        <f>'2015'!F529</f>
        <v>FLO_MARK</v>
      </c>
      <c r="G529">
        <v>2050</v>
      </c>
      <c r="H529">
        <f>SUMIFS(IND_SavePot2050!$I$7:$I$10001,IND_SavePot2050!$D$7:$D$10001,'2050'!C529,IND_SavePot2050!$K$7:$K$10001,8-RIGHT('2050'!B529,1))*IF(RIGHT(C529,2)="PH",0.5,1)</f>
        <v>1.3795539387007651E-2</v>
      </c>
      <c r="I529">
        <f t="shared" si="32"/>
        <v>1.3795539387007651E-2</v>
      </c>
      <c r="J529">
        <f t="shared" si="32"/>
        <v>1.3795539387007651E-2</v>
      </c>
    </row>
    <row r="530" spans="2:10">
      <c r="B530" t="str">
        <f>'2015'!B530</f>
        <v>INDRDEFFEM-3</v>
      </c>
      <c r="C530" t="str">
        <f>'2015'!C530</f>
        <v>IRDEM</v>
      </c>
      <c r="D530" t="str">
        <f>'2015'!D530</f>
        <v>IRDEM</v>
      </c>
      <c r="E530" t="str">
        <f>'2015'!E530</f>
        <v>UP</v>
      </c>
      <c r="F530" t="str">
        <f>'2015'!F530</f>
        <v>FLO_MARK</v>
      </c>
      <c r="G530">
        <v>2050</v>
      </c>
      <c r="H530">
        <f>SUMIFS(IND_SavePot2050!$I$7:$I$10001,IND_SavePot2050!$D$7:$D$10001,'2050'!C530,IND_SavePot2050!$K$7:$K$10001,8-RIGHT('2050'!B530,1))*IF(RIGHT(C530,2)="PH",0.5,1)</f>
        <v>7.0144874325879349E-3</v>
      </c>
      <c r="I530">
        <f t="shared" si="32"/>
        <v>7.0144874325879349E-3</v>
      </c>
      <c r="J530">
        <f t="shared" si="32"/>
        <v>7.0144874325879349E-3</v>
      </c>
    </row>
    <row r="531" spans="2:10">
      <c r="B531" t="str">
        <f>'2015'!B531</f>
        <v>INDRDEFFEM-4</v>
      </c>
      <c r="C531" t="str">
        <f>'2015'!C531</f>
        <v>IRDEM</v>
      </c>
      <c r="D531" t="str">
        <f>'2015'!D531</f>
        <v>IRDEM</v>
      </c>
      <c r="E531" t="str">
        <f>'2015'!E531</f>
        <v>UP</v>
      </c>
      <c r="F531" t="str">
        <f>'2015'!F531</f>
        <v>FLO_MARK</v>
      </c>
      <c r="G531">
        <v>2050</v>
      </c>
      <c r="H531">
        <f>SUMIFS(IND_SavePot2050!$I$7:$I$10001,IND_SavePot2050!$D$7:$D$10001,'2050'!C531,IND_SavePot2050!$K$7:$K$10001,8-RIGHT('2050'!B531,1))*IF(RIGHT(C531,2)="PH",0.5,1)</f>
        <v>7.0144874325879757E-3</v>
      </c>
      <c r="I531">
        <f t="shared" si="32"/>
        <v>7.0144874325879757E-3</v>
      </c>
      <c r="J531">
        <f t="shared" si="32"/>
        <v>7.0144874325879757E-3</v>
      </c>
    </row>
    <row r="532" spans="2:10">
      <c r="B532" t="str">
        <f>'2015'!B532</f>
        <v>INDRDEFFEM-5</v>
      </c>
      <c r="C532" t="str">
        <f>'2015'!C532</f>
        <v>IRDEM</v>
      </c>
      <c r="D532" t="str">
        <f>'2015'!D532</f>
        <v>IRDEM</v>
      </c>
      <c r="E532" t="str">
        <f>'2015'!E532</f>
        <v>UP</v>
      </c>
      <c r="F532" t="str">
        <f>'2015'!F532</f>
        <v>FLO_MARK</v>
      </c>
      <c r="G532">
        <v>2050</v>
      </c>
      <c r="H532">
        <f>SUMIFS(IND_SavePot2050!$I$7:$I$10001,IND_SavePot2050!$D$7:$D$10001,'2050'!C532,IND_SavePot2050!$K$7:$K$10001,8-RIGHT('2050'!B532,1))*IF(RIGHT(C532,2)="PH",0.5,1)</f>
        <v>7.0144874325879757E-3</v>
      </c>
      <c r="I532">
        <f t="shared" si="32"/>
        <v>7.0144874325879757E-3</v>
      </c>
      <c r="J532">
        <f t="shared" si="32"/>
        <v>7.0144874325879757E-3</v>
      </c>
    </row>
    <row r="533" spans="2:10">
      <c r="B533" t="str">
        <f>'2015'!B533</f>
        <v>INDRDEFFEM-6</v>
      </c>
      <c r="C533" t="str">
        <f>'2015'!C533</f>
        <v>IRDEM</v>
      </c>
      <c r="D533" t="str">
        <f>'2015'!D533</f>
        <v>IRDEM</v>
      </c>
      <c r="E533" t="str">
        <f>'2015'!E533</f>
        <v>UP</v>
      </c>
      <c r="F533" t="str">
        <f>'2015'!F533</f>
        <v>FLO_MARK</v>
      </c>
      <c r="G533">
        <v>2050</v>
      </c>
      <c r="H533">
        <f>SUMIFS(IND_SavePot2050!$I$7:$I$10001,IND_SavePot2050!$D$7:$D$10001,'2050'!C533,IND_SavePot2050!$K$7:$K$10001,8-RIGHT('2050'!B533,1))*IF(RIGHT(C533,2)="PH",0.5,1)</f>
        <v>3.5072437162939978E-3</v>
      </c>
      <c r="I533">
        <f t="shared" si="32"/>
        <v>3.5072437162939978E-3</v>
      </c>
      <c r="J533">
        <f t="shared" si="32"/>
        <v>3.5072437162939978E-3</v>
      </c>
    </row>
    <row r="534" spans="2:10">
      <c r="B534" t="str">
        <f>'2015'!B534</f>
        <v>INDRDEFFEM-7</v>
      </c>
      <c r="C534" t="str">
        <f>'2015'!C534</f>
        <v>IRDEM</v>
      </c>
      <c r="D534" t="str">
        <f>'2015'!D534</f>
        <v>IRDEM</v>
      </c>
      <c r="E534" t="str">
        <f>'2015'!E534</f>
        <v>UP</v>
      </c>
      <c r="F534" t="str">
        <f>'2015'!F534</f>
        <v>FLO_MARK</v>
      </c>
      <c r="G534">
        <v>2050</v>
      </c>
      <c r="H534">
        <f>SUMIFS(IND_SavePot2050!$I$7:$I$10001,IND_SavePot2050!$D$7:$D$10001,'2050'!C534,IND_SavePot2050!$K$7:$K$10001,8-RIGHT('2050'!B534,1))*IF(RIGHT(C534,2)="PH",0.5,1)</f>
        <v>7.0144874325879757E-3</v>
      </c>
      <c r="I534">
        <f t="shared" ref="I534:J549" si="33">H534</f>
        <v>7.0144874325879757E-3</v>
      </c>
      <c r="J534">
        <f t="shared" si="33"/>
        <v>7.0144874325879757E-3</v>
      </c>
    </row>
    <row r="535" spans="2:10">
      <c r="B535" t="str">
        <f>'2015'!B535</f>
        <v>INDRDEFFEM-8</v>
      </c>
      <c r="C535" t="str">
        <f>'2015'!C535</f>
        <v>IRDEM</v>
      </c>
      <c r="D535" t="str">
        <f>'2015'!D535</f>
        <v>IRDEM</v>
      </c>
      <c r="E535" t="str">
        <f>'2015'!E535</f>
        <v>UP</v>
      </c>
      <c r="F535" t="str">
        <f>'2015'!F535</f>
        <v>FLO_MARK</v>
      </c>
      <c r="G535">
        <v>2050</v>
      </c>
      <c r="H535">
        <f>SUMIFS(IND_SavePot2050!$I$7:$I$10001,IND_SavePot2050!$D$7:$D$10001,'2050'!C535,IND_SavePot2050!$K$7:$K$10001,8-RIGHT('2050'!B535,1))*IF(RIGHT(C535,2)="PH",0.5,1)</f>
        <v>0.16098478839914204</v>
      </c>
      <c r="I535">
        <f t="shared" si="33"/>
        <v>0.16098478839914204</v>
      </c>
      <c r="J535">
        <f t="shared" si="33"/>
        <v>0.16098478839914204</v>
      </c>
    </row>
    <row r="536" spans="2:10">
      <c r="B536" t="str">
        <f>'2015'!B536</f>
        <v>INDRDEFFTF-0</v>
      </c>
      <c r="C536" t="str">
        <f>'2015'!C536</f>
        <v>IRDTF</v>
      </c>
      <c r="D536" t="str">
        <f>'2015'!D536</f>
        <v>IRDTF</v>
      </c>
      <c r="E536" t="str">
        <f>'2015'!E536</f>
        <v>UP</v>
      </c>
      <c r="F536" t="str">
        <f>'2015'!F536</f>
        <v>FLO_MARK</v>
      </c>
      <c r="G536">
        <v>2050</v>
      </c>
      <c r="H536">
        <f>SUMIFS(IND_SavePot2050!$I$7:$I$10001,IND_SavePot2050!$D$7:$D$10001,'2050'!C536,IND_SavePot2050!$K$7:$K$10001,8-RIGHT('2050'!B536,1))*IF(RIGHT(C536,2)="PH",0.5,1)</f>
        <v>3.0348821162930261E-2</v>
      </c>
      <c r="I536">
        <f t="shared" si="33"/>
        <v>3.0348821162930261E-2</v>
      </c>
      <c r="J536">
        <f t="shared" si="33"/>
        <v>3.0348821162930261E-2</v>
      </c>
    </row>
    <row r="537" spans="2:10">
      <c r="B537" t="str">
        <f>'2015'!B537</f>
        <v>INDRDEFFTF-1</v>
      </c>
      <c r="C537" t="str">
        <f>'2015'!C537</f>
        <v>IRDTF</v>
      </c>
      <c r="D537" t="str">
        <f>'2015'!D537</f>
        <v>IRDTF</v>
      </c>
      <c r="E537" t="str">
        <f>'2015'!E537</f>
        <v>UP</v>
      </c>
      <c r="F537" t="str">
        <f>'2015'!F537</f>
        <v>FLO_MARK</v>
      </c>
      <c r="G537">
        <v>2050</v>
      </c>
      <c r="H537">
        <f>SUMIFS(IND_SavePot2050!$I$7:$I$10001,IND_SavePot2050!$D$7:$D$10001,'2050'!C537,IND_SavePot2050!$K$7:$K$10001,8-RIGHT('2050'!B537,1))*IF(RIGHT(C537,2)="PH",0.5,1)</f>
        <v>0</v>
      </c>
      <c r="I537">
        <f t="shared" si="33"/>
        <v>0</v>
      </c>
      <c r="J537">
        <f t="shared" si="33"/>
        <v>0</v>
      </c>
    </row>
    <row r="538" spans="2:10">
      <c r="B538" t="str">
        <f>'2015'!B538</f>
        <v>INDRDEFFTF-2</v>
      </c>
      <c r="C538" t="str">
        <f>'2015'!C538</f>
        <v>IRDTF</v>
      </c>
      <c r="D538" t="str">
        <f>'2015'!D538</f>
        <v>IRDTF</v>
      </c>
      <c r="E538" t="str">
        <f>'2015'!E538</f>
        <v>UP</v>
      </c>
      <c r="F538" t="str">
        <f>'2015'!F538</f>
        <v>FLO_MARK</v>
      </c>
      <c r="G538">
        <v>2050</v>
      </c>
      <c r="H538">
        <f>SUMIFS(IND_SavePot2050!$I$7:$I$10001,IND_SavePot2050!$D$7:$D$10001,'2050'!C538,IND_SavePot2050!$K$7:$K$10001,8-RIGHT('2050'!B538,1))*IF(RIGHT(C538,2)="PH",0.5,1)</f>
        <v>0</v>
      </c>
      <c r="I538">
        <f t="shared" si="33"/>
        <v>0</v>
      </c>
      <c r="J538">
        <f t="shared" si="33"/>
        <v>0</v>
      </c>
    </row>
    <row r="539" spans="2:10">
      <c r="B539" t="str">
        <f>'2015'!B539</f>
        <v>INDRDEFFTF-3</v>
      </c>
      <c r="C539" t="str">
        <f>'2015'!C539</f>
        <v>IRDTF</v>
      </c>
      <c r="D539" t="str">
        <f>'2015'!D539</f>
        <v>IRDTF</v>
      </c>
      <c r="E539" t="str">
        <f>'2015'!E539</f>
        <v>UP</v>
      </c>
      <c r="F539" t="str">
        <f>'2015'!F539</f>
        <v>FLO_MARK</v>
      </c>
      <c r="G539">
        <v>2050</v>
      </c>
      <c r="H539">
        <f>SUMIFS(IND_SavePot2050!$I$7:$I$10001,IND_SavePot2050!$D$7:$D$10001,'2050'!C539,IND_SavePot2050!$K$7:$K$10001,8-RIGHT('2050'!B539,1))*IF(RIGHT(C539,2)="PH",0.5,1)</f>
        <v>0</v>
      </c>
      <c r="I539">
        <f t="shared" si="33"/>
        <v>0</v>
      </c>
      <c r="J539">
        <f t="shared" si="33"/>
        <v>0</v>
      </c>
    </row>
    <row r="540" spans="2:10">
      <c r="B540" t="str">
        <f>'2015'!B540</f>
        <v>INDRDEFFTF-4</v>
      </c>
      <c r="C540" t="str">
        <f>'2015'!C540</f>
        <v>IRDTF</v>
      </c>
      <c r="D540" t="str">
        <f>'2015'!D540</f>
        <v>IRDTF</v>
      </c>
      <c r="E540" t="str">
        <f>'2015'!E540</f>
        <v>UP</v>
      </c>
      <c r="F540" t="str">
        <f>'2015'!F540</f>
        <v>FLO_MARK</v>
      </c>
      <c r="G540">
        <v>2050</v>
      </c>
      <c r="H540">
        <f>SUMIFS(IND_SavePot2050!$I$7:$I$10001,IND_SavePot2050!$D$7:$D$10001,'2050'!C540,IND_SavePot2050!$K$7:$K$10001,8-RIGHT('2050'!B540,1))*IF(RIGHT(C540,2)="PH",0.5,1)</f>
        <v>0</v>
      </c>
      <c r="I540">
        <f t="shared" si="33"/>
        <v>0</v>
      </c>
      <c r="J540">
        <f t="shared" si="33"/>
        <v>0</v>
      </c>
    </row>
    <row r="541" spans="2:10">
      <c r="B541" t="str">
        <f>'2015'!B541</f>
        <v>INDRDEFFTF-5</v>
      </c>
      <c r="C541" t="str">
        <f>'2015'!C541</f>
        <v>IRDTF</v>
      </c>
      <c r="D541" t="str">
        <f>'2015'!D541</f>
        <v>IRDTF</v>
      </c>
      <c r="E541" t="str">
        <f>'2015'!E541</f>
        <v>UP</v>
      </c>
      <c r="F541" t="str">
        <f>'2015'!F541</f>
        <v>FLO_MARK</v>
      </c>
      <c r="G541">
        <v>2050</v>
      </c>
      <c r="H541">
        <f>SUMIFS(IND_SavePot2050!$I$7:$I$10001,IND_SavePot2050!$D$7:$D$10001,'2050'!C541,IND_SavePot2050!$K$7:$K$10001,8-RIGHT('2050'!B541,1))*IF(RIGHT(C541,2)="PH",0.5,1)</f>
        <v>0</v>
      </c>
      <c r="I541">
        <f t="shared" si="33"/>
        <v>0</v>
      </c>
      <c r="J541">
        <f t="shared" si="33"/>
        <v>0</v>
      </c>
    </row>
    <row r="542" spans="2:10">
      <c r="B542" t="str">
        <f>'2015'!B542</f>
        <v>INDRDEFFTF-6</v>
      </c>
      <c r="C542" t="str">
        <f>'2015'!C542</f>
        <v>IRDTF</v>
      </c>
      <c r="D542" t="str">
        <f>'2015'!D542</f>
        <v>IRDTF</v>
      </c>
      <c r="E542" t="str">
        <f>'2015'!E542</f>
        <v>UP</v>
      </c>
      <c r="F542" t="str">
        <f>'2015'!F542</f>
        <v>FLO_MARK</v>
      </c>
      <c r="G542">
        <v>2050</v>
      </c>
      <c r="H542">
        <f>SUMIFS(IND_SavePot2050!$I$7:$I$10001,IND_SavePot2050!$D$7:$D$10001,'2050'!C542,IND_SavePot2050!$K$7:$K$10001,8-RIGHT('2050'!B542,1))*IF(RIGHT(C542,2)="PH",0.5,1)</f>
        <v>0</v>
      </c>
      <c r="I542">
        <f t="shared" si="33"/>
        <v>0</v>
      </c>
      <c r="J542">
        <f t="shared" si="33"/>
        <v>0</v>
      </c>
    </row>
    <row r="543" spans="2:10">
      <c r="B543" t="str">
        <f>'2015'!B543</f>
        <v>INDRDEFFTF-7</v>
      </c>
      <c r="C543" t="str">
        <f>'2015'!C543</f>
        <v>IRDTF</v>
      </c>
      <c r="D543" t="str">
        <f>'2015'!D543</f>
        <v>IRDTF</v>
      </c>
      <c r="E543" t="str">
        <f>'2015'!E543</f>
        <v>UP</v>
      </c>
      <c r="F543" t="str">
        <f>'2015'!F543</f>
        <v>FLO_MARK</v>
      </c>
      <c r="G543">
        <v>2050</v>
      </c>
      <c r="H543">
        <f>SUMIFS(IND_SavePot2050!$I$7:$I$10001,IND_SavePot2050!$D$7:$D$10001,'2050'!C543,IND_SavePot2050!$K$7:$K$10001,8-RIGHT('2050'!B543,1))*IF(RIGHT(C543,2)="PH",0.5,1)</f>
        <v>0</v>
      </c>
      <c r="I543">
        <f t="shared" si="33"/>
        <v>0</v>
      </c>
      <c r="J543">
        <f t="shared" si="33"/>
        <v>0</v>
      </c>
    </row>
    <row r="544" spans="2:10">
      <c r="B544" t="str">
        <f>'2015'!B544</f>
        <v>INDRDEFFTF-8</v>
      </c>
      <c r="C544" t="str">
        <f>'2015'!C544</f>
        <v>IRDTF</v>
      </c>
      <c r="D544" t="str">
        <f>'2015'!D544</f>
        <v>IRDTF</v>
      </c>
      <c r="E544" s="136" t="str">
        <f>'2015'!E544</f>
        <v>UP</v>
      </c>
      <c r="F544" s="136" t="str">
        <f>'2015'!F544</f>
        <v>FLO_MARK</v>
      </c>
      <c r="G544" s="136">
        <v>2050</v>
      </c>
      <c r="H544">
        <f>SUMIFS(IND_SavePot2050!$I$7:$I$10001,IND_SavePot2050!$D$7:$D$10001,'2050'!C544,IND_SavePot2050!$K$7:$K$10001,8-RIGHT('2050'!B544,1))*IF(RIGHT(C544,2)="PH",0.5,1)</f>
        <v>0</v>
      </c>
      <c r="I544">
        <f t="shared" si="33"/>
        <v>0</v>
      </c>
      <c r="J544">
        <f t="shared" si="33"/>
        <v>0</v>
      </c>
    </row>
    <row r="545" spans="2:10">
      <c r="B545" t="str">
        <f>'2015'!B545</f>
        <v>INDWDEFFPH-0</v>
      </c>
      <c r="C545" t="str">
        <f>'2015'!C545</f>
        <v>IWDPH</v>
      </c>
      <c r="D545" t="str">
        <f>'2015'!D545</f>
        <v>IWDPH</v>
      </c>
      <c r="E545" t="str">
        <f>'2015'!E545</f>
        <v>UP</v>
      </c>
      <c r="F545" t="str">
        <f>'2015'!F545</f>
        <v>FLO_MARK</v>
      </c>
      <c r="G545">
        <v>2050</v>
      </c>
      <c r="H545">
        <f>SUMIFS(IND_SavePot2050!$I$7:$I$10001,IND_SavePot2050!$D$7:$D$10001,'2050'!C545,IND_SavePot2050!$K$7:$K$10001,8-RIGHT('2050'!B545,1))*IF(RIGHT(C545,2)="PH",0.5,1)</f>
        <v>0.24891041933643882</v>
      </c>
      <c r="I545">
        <f t="shared" si="33"/>
        <v>0.24891041933643882</v>
      </c>
      <c r="J545">
        <f t="shared" si="33"/>
        <v>0.24891041933643882</v>
      </c>
    </row>
    <row r="546" spans="2:10">
      <c r="B546" t="str">
        <f>'2015'!B546</f>
        <v>INDWDEFFPH-1</v>
      </c>
      <c r="C546" t="str">
        <f>'2015'!C546</f>
        <v>IWDPH</v>
      </c>
      <c r="D546" t="str">
        <f>'2015'!D546</f>
        <v>IWDPH</v>
      </c>
      <c r="E546" t="str">
        <f>'2015'!E546</f>
        <v>UP</v>
      </c>
      <c r="F546" t="str">
        <f>'2015'!F546</f>
        <v>FLO_MARK</v>
      </c>
      <c r="G546">
        <v>2050</v>
      </c>
      <c r="H546">
        <f>SUMIFS(IND_SavePot2050!$I$7:$I$10001,IND_SavePot2050!$D$7:$D$10001,'2050'!C546,IND_SavePot2050!$K$7:$K$10001,8-RIGHT('2050'!B546,1))*IF(RIGHT(C546,2)="PH",0.5,1)</f>
        <v>5.8053232490416877E-2</v>
      </c>
      <c r="I546">
        <f t="shared" si="33"/>
        <v>5.8053232490416877E-2</v>
      </c>
      <c r="J546">
        <f t="shared" si="33"/>
        <v>5.8053232490416877E-2</v>
      </c>
    </row>
    <row r="547" spans="2:10">
      <c r="B547" t="str">
        <f>'2015'!B547</f>
        <v>INDWDEFFPH-2</v>
      </c>
      <c r="C547" t="str">
        <f>'2015'!C547</f>
        <v>IWDPH</v>
      </c>
      <c r="D547" t="str">
        <f>'2015'!D547</f>
        <v>IWDPH</v>
      </c>
      <c r="E547" t="str">
        <f>'2015'!E547</f>
        <v>UP</v>
      </c>
      <c r="F547" t="str">
        <f>'2015'!F547</f>
        <v>FLO_MARK</v>
      </c>
      <c r="G547">
        <v>2050</v>
      </c>
      <c r="H547">
        <f>SUMIFS(IND_SavePot2050!$I$7:$I$10001,IND_SavePot2050!$D$7:$D$10001,'2050'!C547,IND_SavePot2050!$K$7:$K$10001,8-RIGHT('2050'!B547,1))*IF(RIGHT(C547,2)="PH",0.5,1)</f>
        <v>6.1248422187015178E-2</v>
      </c>
      <c r="I547">
        <f t="shared" si="33"/>
        <v>6.1248422187015178E-2</v>
      </c>
      <c r="J547">
        <f t="shared" si="33"/>
        <v>6.1248422187015178E-2</v>
      </c>
    </row>
    <row r="548" spans="2:10">
      <c r="B548" t="str">
        <f>'2015'!B548</f>
        <v>INDWDEFFPH-3</v>
      </c>
      <c r="C548" t="str">
        <f>'2015'!C548</f>
        <v>IWDPH</v>
      </c>
      <c r="D548" t="str">
        <f>'2015'!D548</f>
        <v>IWDPH</v>
      </c>
      <c r="E548" t="str">
        <f>'2015'!E548</f>
        <v>UP</v>
      </c>
      <c r="F548" t="str">
        <f>'2015'!F548</f>
        <v>FLO_MARK</v>
      </c>
      <c r="G548">
        <v>2050</v>
      </c>
      <c r="H548">
        <f>SUMIFS(IND_SavePot2050!$I$7:$I$10001,IND_SavePot2050!$D$7:$D$10001,'2050'!C548,IND_SavePot2050!$K$7:$K$10001,8-RIGHT('2050'!B548,1))*IF(RIGHT(C548,2)="PH",0.5,1)</f>
        <v>5.6090602794933289E-2</v>
      </c>
      <c r="I548">
        <f t="shared" si="33"/>
        <v>5.6090602794933289E-2</v>
      </c>
      <c r="J548">
        <f t="shared" si="33"/>
        <v>5.6090602794933289E-2</v>
      </c>
    </row>
    <row r="549" spans="2:10">
      <c r="B549" t="str">
        <f>'2015'!B549</f>
        <v>INDWDEFFPH-4</v>
      </c>
      <c r="C549" t="str">
        <f>'2015'!C549</f>
        <v>IWDPH</v>
      </c>
      <c r="D549" t="str">
        <f>'2015'!D549</f>
        <v>IWDPH</v>
      </c>
      <c r="E549" t="str">
        <f>'2015'!E549</f>
        <v>UP</v>
      </c>
      <c r="F549" t="str">
        <f>'2015'!F549</f>
        <v>FLO_MARK</v>
      </c>
      <c r="G549">
        <v>2050</v>
      </c>
      <c r="H549">
        <f>SUMIFS(IND_SavePot2050!$I$7:$I$10001,IND_SavePot2050!$D$7:$D$10001,'2050'!C549,IND_SavePot2050!$K$7:$K$10001,8-RIGHT('2050'!B549,1))*IF(RIGHT(C549,2)="PH",0.5,1)</f>
        <v>4.6335715352336229E-2</v>
      </c>
      <c r="I549">
        <f t="shared" si="33"/>
        <v>4.6335715352336229E-2</v>
      </c>
      <c r="J549">
        <f t="shared" si="33"/>
        <v>4.6335715352336229E-2</v>
      </c>
    </row>
    <row r="550" spans="2:10">
      <c r="B550" t="str">
        <f>'2015'!B550</f>
        <v>INDWDEFFPH-5</v>
      </c>
      <c r="C550" t="str">
        <f>'2015'!C550</f>
        <v>IWDPH</v>
      </c>
      <c r="D550" t="str">
        <f>'2015'!D550</f>
        <v>IWDPH</v>
      </c>
      <c r="E550" t="str">
        <f>'2015'!E550</f>
        <v>UP</v>
      </c>
      <c r="F550" t="str">
        <f>'2015'!F550</f>
        <v>FLO_MARK</v>
      </c>
      <c r="G550">
        <v>2050</v>
      </c>
      <c r="H550">
        <f>SUMIFS(IND_SavePot2050!$I$7:$I$10001,IND_SavePot2050!$D$7:$D$10001,'2050'!C550,IND_SavePot2050!$K$7:$K$10001,8-RIGHT('2050'!B550,1))*IF(RIGHT(C550,2)="PH",0.5,1)</f>
        <v>1.9509774885194182E-2</v>
      </c>
      <c r="I550">
        <f t="shared" ref="I550:J565" si="34">H550</f>
        <v>1.9509774885194182E-2</v>
      </c>
      <c r="J550">
        <f t="shared" si="34"/>
        <v>1.9509774885194182E-2</v>
      </c>
    </row>
    <row r="551" spans="2:10">
      <c r="B551" t="str">
        <f>'2015'!B551</f>
        <v>INDWDEFFPH-6</v>
      </c>
      <c r="C551" t="str">
        <f>'2015'!C551</f>
        <v>IWDPH</v>
      </c>
      <c r="D551" t="str">
        <f>'2015'!D551</f>
        <v>IWDPH</v>
      </c>
      <c r="E551" t="str">
        <f>'2015'!E551</f>
        <v>UP</v>
      </c>
      <c r="F551" t="str">
        <f>'2015'!F551</f>
        <v>FLO_MARK</v>
      </c>
      <c r="G551">
        <v>2050</v>
      </c>
      <c r="H551">
        <f>SUMIFS(IND_SavePot2050!$I$7:$I$10001,IND_SavePot2050!$D$7:$D$10001,'2050'!C551,IND_SavePot2050!$K$7:$K$10001,8-RIGHT('2050'!B551,1))*IF(RIGHT(C551,2)="PH",0.5,1)</f>
        <v>2.1948496745843461E-2</v>
      </c>
      <c r="I551">
        <f t="shared" si="34"/>
        <v>2.1948496745843461E-2</v>
      </c>
      <c r="J551">
        <f t="shared" si="34"/>
        <v>2.1948496745843461E-2</v>
      </c>
    </row>
    <row r="552" spans="2:10">
      <c r="B552" t="str">
        <f>'2015'!B552</f>
        <v>INDWDEFFPH-7</v>
      </c>
      <c r="C552" t="str">
        <f>'2015'!C552</f>
        <v>IWDPH</v>
      </c>
      <c r="D552" t="str">
        <f>'2015'!D552</f>
        <v>IWDPH</v>
      </c>
      <c r="E552" t="str">
        <f>'2015'!E552</f>
        <v>UP</v>
      </c>
      <c r="F552" t="str">
        <f>'2015'!F552</f>
        <v>FLO_MARK</v>
      </c>
      <c r="G552">
        <v>2050</v>
      </c>
      <c r="H552">
        <f>SUMIFS(IND_SavePot2050!$I$7:$I$10001,IND_SavePot2050!$D$7:$D$10001,'2050'!C552,IND_SavePot2050!$K$7:$K$10001,8-RIGHT('2050'!B552,1))*IF(RIGHT(C552,2)="PH",0.5,1)</f>
        <v>1.950977488519421E-2</v>
      </c>
      <c r="I552">
        <f t="shared" si="34"/>
        <v>1.950977488519421E-2</v>
      </c>
      <c r="J552">
        <f t="shared" si="34"/>
        <v>1.950977488519421E-2</v>
      </c>
    </row>
    <row r="553" spans="2:10">
      <c r="B553" t="str">
        <f>'2015'!B553</f>
        <v>INDWDEFFPH-8</v>
      </c>
      <c r="C553" t="str">
        <f>'2015'!C553</f>
        <v>IWDPH</v>
      </c>
      <c r="D553" t="str">
        <f>'2015'!D553</f>
        <v>IWDPH</v>
      </c>
      <c r="E553" t="str">
        <f>'2015'!E553</f>
        <v>UP</v>
      </c>
      <c r="F553" t="str">
        <f>'2015'!F553</f>
        <v>FLO_MARK</v>
      </c>
      <c r="G553">
        <v>2050</v>
      </c>
      <c r="H553">
        <f>SUMIFS(IND_SavePot2050!$I$7:$I$10001,IND_SavePot2050!$D$7:$D$10001,'2050'!C553,IND_SavePot2050!$K$7:$K$10001,8-RIGHT('2050'!B553,1))*IF(RIGHT(C553,2)="PH",0.5,1)</f>
        <v>2.438721860649274E-2</v>
      </c>
      <c r="I553">
        <f t="shared" si="34"/>
        <v>2.438721860649274E-2</v>
      </c>
      <c r="J553">
        <f t="shared" si="34"/>
        <v>2.438721860649274E-2</v>
      </c>
    </row>
    <row r="554" spans="2:10">
      <c r="B554" t="str">
        <f>'2015'!B554</f>
        <v>INDWDEFFSH-0</v>
      </c>
      <c r="C554" t="str">
        <f>'2015'!C554</f>
        <v>IWDSH</v>
      </c>
      <c r="D554" t="str">
        <f>'2015'!D554</f>
        <v>IWDSH</v>
      </c>
      <c r="E554" t="str">
        <f>'2015'!E554</f>
        <v>UP</v>
      </c>
      <c r="F554" t="str">
        <f>'2015'!F554</f>
        <v>FLO_MARK</v>
      </c>
      <c r="G554">
        <v>2050</v>
      </c>
      <c r="H554">
        <f>SUMIFS(IND_SavePot2050!$I$7:$I$10001,IND_SavePot2050!$D$7:$D$10001,'2050'!C554,IND_SavePot2050!$K$7:$K$10001,8-RIGHT('2050'!B554,1))*IF(RIGHT(C554,2)="PH",0.5,1)</f>
        <v>6.7959654750243695E-2</v>
      </c>
      <c r="I554">
        <f t="shared" si="34"/>
        <v>6.7959654750243695E-2</v>
      </c>
      <c r="J554">
        <f t="shared" si="34"/>
        <v>6.7959654750243695E-2</v>
      </c>
    </row>
    <row r="555" spans="2:10">
      <c r="B555" t="str">
        <f>'2015'!B555</f>
        <v>INDWDEFFSH-1</v>
      </c>
      <c r="C555" t="str">
        <f>'2015'!C555</f>
        <v>IWDSH</v>
      </c>
      <c r="D555" t="str">
        <f>'2015'!D555</f>
        <v>IWDSH</v>
      </c>
      <c r="E555" t="str">
        <f>'2015'!E555</f>
        <v>UP</v>
      </c>
      <c r="F555" t="str">
        <f>'2015'!F555</f>
        <v>FLO_MARK</v>
      </c>
      <c r="G555">
        <v>2050</v>
      </c>
      <c r="H555">
        <f>SUMIFS(IND_SavePot2050!$I$7:$I$10001,IND_SavePot2050!$D$7:$D$10001,'2050'!C555,IND_SavePot2050!$K$7:$K$10001,8-RIGHT('2050'!B555,1))*IF(RIGHT(C555,2)="PH",0.5,1)</f>
        <v>2.5484870531341405E-2</v>
      </c>
      <c r="I555">
        <f t="shared" si="34"/>
        <v>2.5484870531341405E-2</v>
      </c>
      <c r="J555">
        <f t="shared" si="34"/>
        <v>2.5484870531341405E-2</v>
      </c>
    </row>
    <row r="556" spans="2:10">
      <c r="B556" t="str">
        <f>'2015'!B556</f>
        <v>INDWDEFFSH-2</v>
      </c>
      <c r="C556" t="str">
        <f>'2015'!C556</f>
        <v>IWDSH</v>
      </c>
      <c r="D556" t="str">
        <f>'2015'!D556</f>
        <v>IWDSH</v>
      </c>
      <c r="E556" t="str">
        <f>'2015'!E556</f>
        <v>UP</v>
      </c>
      <c r="F556" t="str">
        <f>'2015'!F556</f>
        <v>FLO_MARK</v>
      </c>
      <c r="G556">
        <v>2050</v>
      </c>
      <c r="H556">
        <f>SUMIFS(IND_SavePot2050!$I$7:$I$10001,IND_SavePot2050!$D$7:$D$10001,'2050'!C556,IND_SavePot2050!$K$7:$K$10001,8-RIGHT('2050'!B556,1))*IF(RIGHT(C556,2)="PH",0.5,1)</f>
        <v>1.6989913687560955E-2</v>
      </c>
      <c r="I556">
        <f t="shared" si="34"/>
        <v>1.6989913687560955E-2</v>
      </c>
      <c r="J556">
        <f t="shared" si="34"/>
        <v>1.6989913687560955E-2</v>
      </c>
    </row>
    <row r="557" spans="2:10">
      <c r="B557" t="str">
        <f>'2015'!B557</f>
        <v>INDWDEFFSH-3</v>
      </c>
      <c r="C557" t="str">
        <f>'2015'!C557</f>
        <v>IWDSH</v>
      </c>
      <c r="D557" t="str">
        <f>'2015'!D557</f>
        <v>IWDSH</v>
      </c>
      <c r="E557" t="str">
        <f>'2015'!E557</f>
        <v>UP</v>
      </c>
      <c r="F557" t="str">
        <f>'2015'!F557</f>
        <v>FLO_MARK</v>
      </c>
      <c r="G557">
        <v>2050</v>
      </c>
      <c r="H557">
        <f>SUMIFS(IND_SavePot2050!$I$7:$I$10001,IND_SavePot2050!$D$7:$D$10001,'2050'!C557,IND_SavePot2050!$K$7:$K$10001,8-RIGHT('2050'!B557,1))*IF(RIGHT(C557,2)="PH",0.5,1)</f>
        <v>2.5484870531341405E-2</v>
      </c>
      <c r="I557">
        <f t="shared" si="34"/>
        <v>2.5484870531341405E-2</v>
      </c>
      <c r="J557">
        <f t="shared" si="34"/>
        <v>2.5484870531341405E-2</v>
      </c>
    </row>
    <row r="558" spans="2:10">
      <c r="B558" t="str">
        <f>'2015'!B558</f>
        <v>INDWDEFFSH-4</v>
      </c>
      <c r="C558" t="str">
        <f>'2015'!C558</f>
        <v>IWDSH</v>
      </c>
      <c r="D558" t="str">
        <f>'2015'!D558</f>
        <v>IWDSH</v>
      </c>
      <c r="E558" t="str">
        <f>'2015'!E558</f>
        <v>UP</v>
      </c>
      <c r="F558" t="str">
        <f>'2015'!F558</f>
        <v>FLO_MARK</v>
      </c>
      <c r="G558">
        <v>2050</v>
      </c>
      <c r="H558">
        <f>SUMIFS(IND_SavePot2050!$I$7:$I$10001,IND_SavePot2050!$D$7:$D$10001,'2050'!C558,IND_SavePot2050!$K$7:$K$10001,8-RIGHT('2050'!B558,1))*IF(RIGHT(C558,2)="PH",0.5,1)</f>
        <v>2.5484870531341401E-2</v>
      </c>
      <c r="I558">
        <f t="shared" si="34"/>
        <v>2.5484870531341401E-2</v>
      </c>
      <c r="J558">
        <f t="shared" si="34"/>
        <v>2.5484870531341401E-2</v>
      </c>
    </row>
    <row r="559" spans="2:10">
      <c r="B559" t="str">
        <f>'2015'!B559</f>
        <v>INDWDEFFSH-5</v>
      </c>
      <c r="C559" t="str">
        <f>'2015'!C559</f>
        <v>IWDSH</v>
      </c>
      <c r="D559" t="str">
        <f>'2015'!D559</f>
        <v>IWDSH</v>
      </c>
      <c r="E559" t="str">
        <f>'2015'!E559</f>
        <v>UP</v>
      </c>
      <c r="F559" t="str">
        <f>'2015'!F559</f>
        <v>FLO_MARK</v>
      </c>
      <c r="G559">
        <v>2050</v>
      </c>
      <c r="H559">
        <f>SUMIFS(IND_SavePot2050!$I$7:$I$10001,IND_SavePot2050!$D$7:$D$10001,'2050'!C559,IND_SavePot2050!$K$7:$K$10001,8-RIGHT('2050'!B559,1))*IF(RIGHT(C559,2)="PH",0.5,1)</f>
        <v>2.5484870531341401E-2</v>
      </c>
      <c r="I559">
        <f t="shared" si="34"/>
        <v>2.5484870531341401E-2</v>
      </c>
      <c r="J559">
        <f t="shared" si="34"/>
        <v>2.5484870531341401E-2</v>
      </c>
    </row>
    <row r="560" spans="2:10">
      <c r="B560" t="str">
        <f>'2015'!B560</f>
        <v>INDWDEFFSH-6</v>
      </c>
      <c r="C560" t="str">
        <f>'2015'!C560</f>
        <v>IWDSH</v>
      </c>
      <c r="D560" t="str">
        <f>'2015'!D560</f>
        <v>IWDSH</v>
      </c>
      <c r="E560" t="str">
        <f>'2015'!E560</f>
        <v>UP</v>
      </c>
      <c r="F560" t="str">
        <f>'2015'!F560</f>
        <v>FLO_MARK</v>
      </c>
      <c r="G560">
        <v>2050</v>
      </c>
      <c r="H560">
        <f>SUMIFS(IND_SavePot2050!$I$7:$I$10001,IND_SavePot2050!$D$7:$D$10001,'2050'!C560,IND_SavePot2050!$K$7:$K$10001,8-RIGHT('2050'!B560,1))*IF(RIGHT(C560,2)="PH",0.5,1)</f>
        <v>1.6989913687561007E-2</v>
      </c>
      <c r="I560">
        <f t="shared" si="34"/>
        <v>1.6989913687561007E-2</v>
      </c>
      <c r="J560">
        <f t="shared" si="34"/>
        <v>1.6989913687561007E-2</v>
      </c>
    </row>
    <row r="561" spans="2:10">
      <c r="B561" t="str">
        <f>'2015'!B561</f>
        <v>INDWDEFFSH-7</v>
      </c>
      <c r="C561" t="str">
        <f>'2015'!C561</f>
        <v>IWDSH</v>
      </c>
      <c r="D561" t="str">
        <f>'2015'!D561</f>
        <v>IWDSH</v>
      </c>
      <c r="E561" t="str">
        <f>'2015'!E561</f>
        <v>UP</v>
      </c>
      <c r="F561" t="str">
        <f>'2015'!F561</f>
        <v>FLO_MARK</v>
      </c>
      <c r="G561">
        <v>2050</v>
      </c>
      <c r="H561">
        <f>SUMIFS(IND_SavePot2050!$I$7:$I$10001,IND_SavePot2050!$D$7:$D$10001,'2050'!C561,IND_SavePot2050!$K$7:$K$10001,8-RIGHT('2050'!B561,1))*IF(RIGHT(C561,2)="PH",0.5,1)</f>
        <v>2.5484870531341401E-2</v>
      </c>
      <c r="I561">
        <f t="shared" si="34"/>
        <v>2.5484870531341401E-2</v>
      </c>
      <c r="J561">
        <f t="shared" si="34"/>
        <v>2.5484870531341401E-2</v>
      </c>
    </row>
    <row r="562" spans="2:10">
      <c r="B562" t="str">
        <f>'2015'!B562</f>
        <v>INDWDEFFSH-8</v>
      </c>
      <c r="C562" t="str">
        <f>'2015'!C562</f>
        <v>IWDSH</v>
      </c>
      <c r="D562" t="str">
        <f>'2015'!D562</f>
        <v>IWDSH</v>
      </c>
      <c r="E562" t="str">
        <f>'2015'!E562</f>
        <v>UP</v>
      </c>
      <c r="F562" t="str">
        <f>'2015'!F562</f>
        <v>FLO_MARK</v>
      </c>
      <c r="G562">
        <v>2050</v>
      </c>
      <c r="H562">
        <f>SUMIFS(IND_SavePot2050!$I$7:$I$10001,IND_SavePot2050!$D$7:$D$10001,'2050'!C562,IND_SavePot2050!$K$7:$K$10001,8-RIGHT('2050'!B562,1))*IF(RIGHT(C562,2)="PH",0.5,1)</f>
        <v>0.28033357584475538</v>
      </c>
      <c r="I562">
        <f t="shared" si="34"/>
        <v>0.28033357584475538</v>
      </c>
      <c r="J562">
        <f t="shared" si="34"/>
        <v>0.28033357584475538</v>
      </c>
    </row>
    <row r="563" spans="2:10">
      <c r="B563" t="str">
        <f>'2015'!B563</f>
        <v>INDWDEFFLA-0</v>
      </c>
      <c r="C563" t="str">
        <f>'2015'!C563</f>
        <v>IWDLA</v>
      </c>
      <c r="D563" t="str">
        <f>'2015'!D563</f>
        <v>IWDLA</v>
      </c>
      <c r="E563" t="str">
        <f>'2015'!E563</f>
        <v>UP</v>
      </c>
      <c r="F563" t="str">
        <f>'2015'!F563</f>
        <v>FLO_MARK</v>
      </c>
      <c r="G563">
        <v>2050</v>
      </c>
      <c r="H563">
        <f>SUMIFS(IND_SavePot2050!$I$7:$I$10001,IND_SavePot2050!$D$7:$D$10001,'2050'!C563,IND_SavePot2050!$K$7:$K$10001,8-RIGHT('2050'!B563,1))*IF(RIGHT(C563,2)="PH",0.5,1)</f>
        <v>0.15229828403468335</v>
      </c>
      <c r="I563">
        <f t="shared" si="34"/>
        <v>0.15229828403468335</v>
      </c>
      <c r="J563">
        <f t="shared" si="34"/>
        <v>0.15229828403468335</v>
      </c>
    </row>
    <row r="564" spans="2:10">
      <c r="B564" t="str">
        <f>'2015'!B564</f>
        <v>INDWDEFFLA-1</v>
      </c>
      <c r="C564" t="str">
        <f>'2015'!C564</f>
        <v>IWDLA</v>
      </c>
      <c r="D564" t="str">
        <f>'2015'!D564</f>
        <v>IWDLA</v>
      </c>
      <c r="E564" t="str">
        <f>'2015'!E564</f>
        <v>UP</v>
      </c>
      <c r="F564" t="str">
        <f>'2015'!F564</f>
        <v>FLO_MARK</v>
      </c>
      <c r="G564">
        <v>2050</v>
      </c>
      <c r="H564">
        <f>SUMIFS(IND_SavePot2050!$I$7:$I$10001,IND_SavePot2050!$D$7:$D$10001,'2050'!C564,IND_SavePot2050!$K$7:$K$10001,8-RIGHT('2050'!B564,1))*IF(RIGHT(C564,2)="PH",0.5,1)</f>
        <v>8.9587225902755009E-3</v>
      </c>
      <c r="I564">
        <f t="shared" si="34"/>
        <v>8.9587225902755009E-3</v>
      </c>
      <c r="J564">
        <f t="shared" si="34"/>
        <v>8.9587225902755009E-3</v>
      </c>
    </row>
    <row r="565" spans="2:10">
      <c r="B565" t="str">
        <f>'2015'!B565</f>
        <v>INDWDEFFLA-2</v>
      </c>
      <c r="C565" t="str">
        <f>'2015'!C565</f>
        <v>IWDLA</v>
      </c>
      <c r="D565" t="str">
        <f>'2015'!D565</f>
        <v>IWDLA</v>
      </c>
      <c r="E565" t="str">
        <f>'2015'!E565</f>
        <v>UP</v>
      </c>
      <c r="F565" t="str">
        <f>'2015'!F565</f>
        <v>FLO_MARK</v>
      </c>
      <c r="G565">
        <v>2050</v>
      </c>
      <c r="H565">
        <f>SUMIFS(IND_SavePot2050!$I$7:$I$10001,IND_SavePot2050!$D$7:$D$10001,'2050'!C565,IND_SavePot2050!$K$7:$K$10001,8-RIGHT('2050'!B565,1))*IF(RIGHT(C565,2)="PH",0.5,1)</f>
        <v>1.7917445180550981E-2</v>
      </c>
      <c r="I565">
        <f t="shared" si="34"/>
        <v>1.7917445180550981E-2</v>
      </c>
      <c r="J565">
        <f t="shared" si="34"/>
        <v>1.7917445180550981E-2</v>
      </c>
    </row>
    <row r="566" spans="2:10">
      <c r="B566" t="str">
        <f>'2015'!B566</f>
        <v>INDWDEFFLA-3</v>
      </c>
      <c r="C566" t="str">
        <f>'2015'!C566</f>
        <v>IWDLA</v>
      </c>
      <c r="D566" t="str">
        <f>'2015'!D566</f>
        <v>IWDLA</v>
      </c>
      <c r="E566" t="str">
        <f>'2015'!E566</f>
        <v>UP</v>
      </c>
      <c r="F566" t="str">
        <f>'2015'!F566</f>
        <v>FLO_MARK</v>
      </c>
      <c r="G566">
        <v>2050</v>
      </c>
      <c r="H566">
        <f>SUMIFS(IND_SavePot2050!$I$7:$I$10001,IND_SavePot2050!$D$7:$D$10001,'2050'!C566,IND_SavePot2050!$K$7:$K$10001,8-RIGHT('2050'!B566,1))*IF(RIGHT(C566,2)="PH",0.5,1)</f>
        <v>9.2413793410768587E-3</v>
      </c>
      <c r="I566">
        <f t="shared" ref="I566:J581" si="35">H566</f>
        <v>9.2413793410768587E-3</v>
      </c>
      <c r="J566">
        <f t="shared" si="35"/>
        <v>9.2413793410768587E-3</v>
      </c>
    </row>
    <row r="567" spans="2:10">
      <c r="B567" t="str">
        <f>'2015'!B567</f>
        <v>INDWDEFFLA-4</v>
      </c>
      <c r="C567" t="str">
        <f>'2015'!C567</f>
        <v>IWDLA</v>
      </c>
      <c r="D567" t="str">
        <f>'2015'!D567</f>
        <v>IWDLA</v>
      </c>
      <c r="E567" t="str">
        <f>'2015'!E567</f>
        <v>UP</v>
      </c>
      <c r="F567" t="str">
        <f>'2015'!F567</f>
        <v>FLO_MARK</v>
      </c>
      <c r="G567">
        <v>2050</v>
      </c>
      <c r="H567">
        <f>SUMIFS(IND_SavePot2050!$I$7:$I$10001,IND_SavePot2050!$D$7:$D$10001,'2050'!C567,IND_SavePot2050!$K$7:$K$10001,8-RIGHT('2050'!B567,1))*IF(RIGHT(C567,2)="PH",0.5,1)</f>
        <v>9.2413793410769003E-3</v>
      </c>
      <c r="I567">
        <f t="shared" si="35"/>
        <v>9.2413793410769003E-3</v>
      </c>
      <c r="J567">
        <f t="shared" si="35"/>
        <v>9.2413793410769003E-3</v>
      </c>
    </row>
    <row r="568" spans="2:10">
      <c r="B568" t="str">
        <f>'2015'!B568</f>
        <v>INDWDEFFLA-5</v>
      </c>
      <c r="C568" t="str">
        <f>'2015'!C568</f>
        <v>IWDLA</v>
      </c>
      <c r="D568" t="str">
        <f>'2015'!D568</f>
        <v>IWDLA</v>
      </c>
      <c r="E568" t="str">
        <f>'2015'!E568</f>
        <v>UP</v>
      </c>
      <c r="F568" t="str">
        <f>'2015'!F568</f>
        <v>FLO_MARK</v>
      </c>
      <c r="G568">
        <v>2050</v>
      </c>
      <c r="H568">
        <f>SUMIFS(IND_SavePot2050!$I$7:$I$10001,IND_SavePot2050!$D$7:$D$10001,'2050'!C568,IND_SavePot2050!$K$7:$K$10001,8-RIGHT('2050'!B568,1))*IF(RIGHT(C568,2)="PH",0.5,1)</f>
        <v>4.6206896705384502E-3</v>
      </c>
      <c r="I568">
        <f t="shared" si="35"/>
        <v>4.6206896705384502E-3</v>
      </c>
      <c r="J568">
        <f t="shared" si="35"/>
        <v>4.6206896705384502E-3</v>
      </c>
    </row>
    <row r="569" spans="2:10">
      <c r="B569" t="str">
        <f>'2015'!B569</f>
        <v>INDWDEFFLA-6</v>
      </c>
      <c r="C569" t="str">
        <f>'2015'!C569</f>
        <v>IWDLA</v>
      </c>
      <c r="D569" t="str">
        <f>'2015'!D569</f>
        <v>IWDLA</v>
      </c>
      <c r="E569" t="str">
        <f>'2015'!E569</f>
        <v>UP</v>
      </c>
      <c r="F569" t="str">
        <f>'2015'!F569</f>
        <v>FLO_MARK</v>
      </c>
      <c r="G569">
        <v>2050</v>
      </c>
      <c r="H569">
        <f>SUMIFS(IND_SavePot2050!$I$7:$I$10001,IND_SavePot2050!$D$7:$D$10001,'2050'!C569,IND_SavePot2050!$K$7:$K$10001,8-RIGHT('2050'!B569,1))*IF(RIGHT(C569,2)="PH",0.5,1)</f>
        <v>9.2413793410769003E-3</v>
      </c>
      <c r="I569">
        <f t="shared" si="35"/>
        <v>9.2413793410769003E-3</v>
      </c>
      <c r="J569">
        <f t="shared" si="35"/>
        <v>9.2413793410769003E-3</v>
      </c>
    </row>
    <row r="570" spans="2:10">
      <c r="B570" t="str">
        <f>'2015'!B570</f>
        <v>INDWDEFFLA-7</v>
      </c>
      <c r="C570" t="str">
        <f>'2015'!C570</f>
        <v>IWDLA</v>
      </c>
      <c r="D570" t="str">
        <f>'2015'!D570</f>
        <v>IWDLA</v>
      </c>
      <c r="E570" t="str">
        <f>'2015'!E570</f>
        <v>UP</v>
      </c>
      <c r="F570" t="str">
        <f>'2015'!F570</f>
        <v>FLO_MARK</v>
      </c>
      <c r="G570">
        <v>2050</v>
      </c>
      <c r="H570">
        <f>SUMIFS(IND_SavePot2050!$I$7:$I$10001,IND_SavePot2050!$D$7:$D$10001,'2050'!C570,IND_SavePot2050!$K$7:$K$10001,8-RIGHT('2050'!B570,1))*IF(RIGHT(C570,2)="PH",0.5,1)</f>
        <v>9.2413793410769003E-3</v>
      </c>
      <c r="I570">
        <f t="shared" si="35"/>
        <v>9.2413793410769003E-3</v>
      </c>
      <c r="J570">
        <f t="shared" si="35"/>
        <v>9.2413793410769003E-3</v>
      </c>
    </row>
    <row r="571" spans="2:10">
      <c r="B571" t="str">
        <f>'2015'!B571</f>
        <v>INDWDEFFLA-8</v>
      </c>
      <c r="C571" t="str">
        <f>'2015'!C571</f>
        <v>IWDLA</v>
      </c>
      <c r="D571" t="str">
        <f>'2015'!D571</f>
        <v>IWDLA</v>
      </c>
      <c r="E571" t="str">
        <f>'2015'!E571</f>
        <v>UP</v>
      </c>
      <c r="F571" t="str">
        <f>'2015'!F571</f>
        <v>FLO_MARK</v>
      </c>
      <c r="G571">
        <v>2050</v>
      </c>
      <c r="H571">
        <f>SUMIFS(IND_SavePot2050!$I$7:$I$10001,IND_SavePot2050!$D$7:$D$10001,'2050'!C571,IND_SavePot2050!$K$7:$K$10001,8-RIGHT('2050'!B571,1))*IF(RIGHT(C571,2)="PH",0.5,1)</f>
        <v>0.54881595674225225</v>
      </c>
      <c r="I571">
        <f t="shared" si="35"/>
        <v>0.54881595674225225</v>
      </c>
      <c r="J571">
        <f t="shared" si="35"/>
        <v>0.54881595674225225</v>
      </c>
    </row>
    <row r="572" spans="2:10">
      <c r="B572" t="str">
        <f>'2015'!B572</f>
        <v>INDWDEFFEM-0</v>
      </c>
      <c r="C572" t="str">
        <f>'2015'!C572</f>
        <v>IWDEM</v>
      </c>
      <c r="D572" t="str">
        <f>'2015'!D572</f>
        <v>IWDEM</v>
      </c>
      <c r="E572" t="str">
        <f>'2015'!E572</f>
        <v>UP</v>
      </c>
      <c r="F572" t="str">
        <f>'2015'!F572</f>
        <v>FLO_MARK</v>
      </c>
      <c r="G572">
        <v>2050</v>
      </c>
      <c r="H572">
        <f>SUMIFS(IND_SavePot2050!$I$7:$I$10001,IND_SavePot2050!$D$7:$D$10001,'2050'!C572,IND_SavePot2050!$K$7:$K$10001,8-RIGHT('2050'!B572,1))*IF(RIGHT(C572,2)="PH",0.5,1)</f>
        <v>0.11726208478956511</v>
      </c>
      <c r="I572">
        <f t="shared" si="35"/>
        <v>0.11726208478956511</v>
      </c>
      <c r="J572">
        <f t="shared" si="35"/>
        <v>0.11726208478956511</v>
      </c>
    </row>
    <row r="573" spans="2:10">
      <c r="B573" t="str">
        <f>'2015'!B573</f>
        <v>INDWDEFFEM-1</v>
      </c>
      <c r="C573" t="str">
        <f>'2015'!C573</f>
        <v>IWDEM</v>
      </c>
      <c r="D573" t="str">
        <f>'2015'!D573</f>
        <v>IWDEM</v>
      </c>
      <c r="E573" t="str">
        <f>'2015'!E573</f>
        <v>UP</v>
      </c>
      <c r="F573" t="str">
        <f>'2015'!F573</f>
        <v>FLO_MARK</v>
      </c>
      <c r="G573">
        <v>2050</v>
      </c>
      <c r="H573">
        <f>SUMIFS(IND_SavePot2050!$I$7:$I$10001,IND_SavePot2050!$D$7:$D$10001,'2050'!C573,IND_SavePot2050!$K$7:$K$10001,8-RIGHT('2050'!B573,1))*IF(RIGHT(C573,2)="PH",0.5,1)</f>
        <v>6.8977696935038453E-3</v>
      </c>
      <c r="I573">
        <f t="shared" si="35"/>
        <v>6.8977696935038453E-3</v>
      </c>
      <c r="J573">
        <f t="shared" si="35"/>
        <v>6.8977696935038453E-3</v>
      </c>
    </row>
    <row r="574" spans="2:10">
      <c r="B574" t="str">
        <f>'2015'!B574</f>
        <v>INDWDEFFEM-2</v>
      </c>
      <c r="C574" t="str">
        <f>'2015'!C574</f>
        <v>IWDEM</v>
      </c>
      <c r="D574" t="str">
        <f>'2015'!D574</f>
        <v>IWDEM</v>
      </c>
      <c r="E574" t="str">
        <f>'2015'!E574</f>
        <v>UP</v>
      </c>
      <c r="F574" t="str">
        <f>'2015'!F574</f>
        <v>FLO_MARK</v>
      </c>
      <c r="G574">
        <v>2050</v>
      </c>
      <c r="H574">
        <f>SUMIFS(IND_SavePot2050!$I$7:$I$10001,IND_SavePot2050!$D$7:$D$10001,'2050'!C574,IND_SavePot2050!$K$7:$K$10001,8-RIGHT('2050'!B574,1))*IF(RIGHT(C574,2)="PH",0.5,1)</f>
        <v>1.3795539387007651E-2</v>
      </c>
      <c r="I574">
        <f t="shared" si="35"/>
        <v>1.3795539387007651E-2</v>
      </c>
      <c r="J574">
        <f t="shared" si="35"/>
        <v>1.3795539387007651E-2</v>
      </c>
    </row>
    <row r="575" spans="2:10">
      <c r="B575" t="str">
        <f>'2015'!B575</f>
        <v>INDWDEFFEM-3</v>
      </c>
      <c r="C575" t="str">
        <f>'2015'!C575</f>
        <v>IWDEM</v>
      </c>
      <c r="D575" t="str">
        <f>'2015'!D575</f>
        <v>IWDEM</v>
      </c>
      <c r="E575" t="str">
        <f>'2015'!E575</f>
        <v>UP</v>
      </c>
      <c r="F575" t="str">
        <f>'2015'!F575</f>
        <v>FLO_MARK</v>
      </c>
      <c r="G575">
        <v>2050</v>
      </c>
      <c r="H575">
        <f>SUMIFS(IND_SavePot2050!$I$7:$I$10001,IND_SavePot2050!$D$7:$D$10001,'2050'!C575,IND_SavePot2050!$K$7:$K$10001,8-RIGHT('2050'!B575,1))*IF(RIGHT(C575,2)="PH",0.5,1)</f>
        <v>7.0144874325879349E-3</v>
      </c>
      <c r="I575">
        <f t="shared" si="35"/>
        <v>7.0144874325879349E-3</v>
      </c>
      <c r="J575">
        <f t="shared" si="35"/>
        <v>7.0144874325879349E-3</v>
      </c>
    </row>
    <row r="576" spans="2:10">
      <c r="B576" t="str">
        <f>'2015'!B576</f>
        <v>INDWDEFFEM-4</v>
      </c>
      <c r="C576" t="str">
        <f>'2015'!C576</f>
        <v>IWDEM</v>
      </c>
      <c r="D576" t="str">
        <f>'2015'!D576</f>
        <v>IWDEM</v>
      </c>
      <c r="E576" t="str">
        <f>'2015'!E576</f>
        <v>UP</v>
      </c>
      <c r="F576" t="str">
        <f>'2015'!F576</f>
        <v>FLO_MARK</v>
      </c>
      <c r="G576">
        <v>2050</v>
      </c>
      <c r="H576">
        <f>SUMIFS(IND_SavePot2050!$I$7:$I$10001,IND_SavePot2050!$D$7:$D$10001,'2050'!C576,IND_SavePot2050!$K$7:$K$10001,8-RIGHT('2050'!B576,1))*IF(RIGHT(C576,2)="PH",0.5,1)</f>
        <v>7.0144874325879757E-3</v>
      </c>
      <c r="I576">
        <f t="shared" si="35"/>
        <v>7.0144874325879757E-3</v>
      </c>
      <c r="J576">
        <f t="shared" si="35"/>
        <v>7.0144874325879757E-3</v>
      </c>
    </row>
    <row r="577" spans="2:10">
      <c r="B577" t="str">
        <f>'2015'!B577</f>
        <v>INDWDEFFEM-5</v>
      </c>
      <c r="C577" t="str">
        <f>'2015'!C577</f>
        <v>IWDEM</v>
      </c>
      <c r="D577" t="str">
        <f>'2015'!D577</f>
        <v>IWDEM</v>
      </c>
      <c r="E577" t="str">
        <f>'2015'!E577</f>
        <v>UP</v>
      </c>
      <c r="F577" t="str">
        <f>'2015'!F577</f>
        <v>FLO_MARK</v>
      </c>
      <c r="G577">
        <v>2050</v>
      </c>
      <c r="H577">
        <f>SUMIFS(IND_SavePot2050!$I$7:$I$10001,IND_SavePot2050!$D$7:$D$10001,'2050'!C577,IND_SavePot2050!$K$7:$K$10001,8-RIGHT('2050'!B577,1))*IF(RIGHT(C577,2)="PH",0.5,1)</f>
        <v>7.0144874325879757E-3</v>
      </c>
      <c r="I577">
        <f t="shared" si="35"/>
        <v>7.0144874325879757E-3</v>
      </c>
      <c r="J577">
        <f t="shared" si="35"/>
        <v>7.0144874325879757E-3</v>
      </c>
    </row>
    <row r="578" spans="2:10">
      <c r="B578" t="str">
        <f>'2015'!B578</f>
        <v>INDWDEFFEM-6</v>
      </c>
      <c r="C578" t="str">
        <f>'2015'!C578</f>
        <v>IWDEM</v>
      </c>
      <c r="D578" t="str">
        <f>'2015'!D578</f>
        <v>IWDEM</v>
      </c>
      <c r="E578" t="str">
        <f>'2015'!E578</f>
        <v>UP</v>
      </c>
      <c r="F578" t="str">
        <f>'2015'!F578</f>
        <v>FLO_MARK</v>
      </c>
      <c r="G578">
        <v>2050</v>
      </c>
      <c r="H578">
        <f>SUMIFS(IND_SavePot2050!$I$7:$I$10001,IND_SavePot2050!$D$7:$D$10001,'2050'!C578,IND_SavePot2050!$K$7:$K$10001,8-RIGHT('2050'!B578,1))*IF(RIGHT(C578,2)="PH",0.5,1)</f>
        <v>3.5072437162939978E-3</v>
      </c>
      <c r="I578">
        <f t="shared" si="35"/>
        <v>3.5072437162939978E-3</v>
      </c>
      <c r="J578">
        <f t="shared" si="35"/>
        <v>3.5072437162939978E-3</v>
      </c>
    </row>
    <row r="579" spans="2:10">
      <c r="B579" t="str">
        <f>'2015'!B579</f>
        <v>INDWDEFFEM-7</v>
      </c>
      <c r="C579" t="str">
        <f>'2015'!C579</f>
        <v>IWDEM</v>
      </c>
      <c r="D579" t="str">
        <f>'2015'!D579</f>
        <v>IWDEM</v>
      </c>
      <c r="E579" t="str">
        <f>'2015'!E579</f>
        <v>UP</v>
      </c>
      <c r="F579" t="str">
        <f>'2015'!F579</f>
        <v>FLO_MARK</v>
      </c>
      <c r="G579">
        <v>2050</v>
      </c>
      <c r="H579">
        <f>SUMIFS(IND_SavePot2050!$I$7:$I$10001,IND_SavePot2050!$D$7:$D$10001,'2050'!C579,IND_SavePot2050!$K$7:$K$10001,8-RIGHT('2050'!B579,1))*IF(RIGHT(C579,2)="PH",0.5,1)</f>
        <v>7.0144874325879757E-3</v>
      </c>
      <c r="I579">
        <f t="shared" si="35"/>
        <v>7.0144874325879757E-3</v>
      </c>
      <c r="J579">
        <f t="shared" si="35"/>
        <v>7.0144874325879757E-3</v>
      </c>
    </row>
    <row r="580" spans="2:10">
      <c r="B580" t="str">
        <f>'2015'!B580</f>
        <v>INDWDEFFEM-8</v>
      </c>
      <c r="C580" t="str">
        <f>'2015'!C580</f>
        <v>IWDEM</v>
      </c>
      <c r="D580" t="str">
        <f>'2015'!D580</f>
        <v>IWDEM</v>
      </c>
      <c r="E580" t="str">
        <f>'2015'!E580</f>
        <v>UP</v>
      </c>
      <c r="F580" t="str">
        <f>'2015'!F580</f>
        <v>FLO_MARK</v>
      </c>
      <c r="G580">
        <v>2050</v>
      </c>
      <c r="H580">
        <f>SUMIFS(IND_SavePot2050!$I$7:$I$10001,IND_SavePot2050!$D$7:$D$10001,'2050'!C580,IND_SavePot2050!$K$7:$K$10001,8-RIGHT('2050'!B580,1))*IF(RIGHT(C580,2)="PH",0.5,1)</f>
        <v>0.16098478839914204</v>
      </c>
      <c r="I580">
        <f t="shared" si="35"/>
        <v>0.16098478839914204</v>
      </c>
      <c r="J580">
        <f t="shared" si="35"/>
        <v>0.16098478839914204</v>
      </c>
    </row>
    <row r="581" spans="2:10">
      <c r="B581" t="str">
        <f>'2015'!B581</f>
        <v>INDWDEFFTF-0</v>
      </c>
      <c r="C581" t="str">
        <f>'2015'!C581</f>
        <v>IWDTF</v>
      </c>
      <c r="D581" t="str">
        <f>'2015'!D581</f>
        <v>IWDTF</v>
      </c>
      <c r="E581" t="str">
        <f>'2015'!E581</f>
        <v>UP</v>
      </c>
      <c r="F581" t="str">
        <f>'2015'!F581</f>
        <v>FLO_MARK</v>
      </c>
      <c r="G581">
        <v>2050</v>
      </c>
      <c r="H581">
        <f>SUMIFS(IND_SavePot2050!$I$7:$I$10001,IND_SavePot2050!$D$7:$D$10001,'2050'!C581,IND_SavePot2050!$K$7:$K$10001,8-RIGHT('2050'!B581,1))*IF(RIGHT(C581,2)="PH",0.5,1)</f>
        <v>3.0348821162930261E-2</v>
      </c>
      <c r="I581">
        <f t="shared" si="35"/>
        <v>3.0348821162930261E-2</v>
      </c>
      <c r="J581">
        <f t="shared" si="35"/>
        <v>3.0348821162930261E-2</v>
      </c>
    </row>
    <row r="582" spans="2:10">
      <c r="B582" t="str">
        <f>'2015'!B582</f>
        <v>INDWDEFFTF-1</v>
      </c>
      <c r="C582" t="str">
        <f>'2015'!C582</f>
        <v>IWDTF</v>
      </c>
      <c r="D582" t="str">
        <f>'2015'!D582</f>
        <v>IWDTF</v>
      </c>
      <c r="E582" t="str">
        <f>'2015'!E582</f>
        <v>UP</v>
      </c>
      <c r="F582" t="str">
        <f>'2015'!F582</f>
        <v>FLO_MARK</v>
      </c>
      <c r="G582">
        <v>2050</v>
      </c>
      <c r="H582">
        <f>SUMIFS(IND_SavePot2050!$I$7:$I$10001,IND_SavePot2050!$D$7:$D$10001,'2050'!C582,IND_SavePot2050!$K$7:$K$10001,8-RIGHT('2050'!B582,1))*IF(RIGHT(C582,2)="PH",0.5,1)</f>
        <v>0</v>
      </c>
      <c r="I582">
        <f t="shared" ref="I582:J597" si="36">H582</f>
        <v>0</v>
      </c>
      <c r="J582">
        <f t="shared" si="36"/>
        <v>0</v>
      </c>
    </row>
    <row r="583" spans="2:10">
      <c r="B583" t="str">
        <f>'2015'!B583</f>
        <v>INDWDEFFTF-2</v>
      </c>
      <c r="C583" t="str">
        <f>'2015'!C583</f>
        <v>IWDTF</v>
      </c>
      <c r="D583" t="str">
        <f>'2015'!D583</f>
        <v>IWDTF</v>
      </c>
      <c r="E583" t="str">
        <f>'2015'!E583</f>
        <v>UP</v>
      </c>
      <c r="F583" t="str">
        <f>'2015'!F583</f>
        <v>FLO_MARK</v>
      </c>
      <c r="G583">
        <v>2050</v>
      </c>
      <c r="H583">
        <f>SUMIFS(IND_SavePot2050!$I$7:$I$10001,IND_SavePot2050!$D$7:$D$10001,'2050'!C583,IND_SavePot2050!$K$7:$K$10001,8-RIGHT('2050'!B583,1))*IF(RIGHT(C583,2)="PH",0.5,1)</f>
        <v>0</v>
      </c>
      <c r="I583">
        <f t="shared" si="36"/>
        <v>0</v>
      </c>
      <c r="J583">
        <f t="shared" si="36"/>
        <v>0</v>
      </c>
    </row>
    <row r="584" spans="2:10">
      <c r="B584" t="str">
        <f>'2015'!B584</f>
        <v>INDWDEFFTF-3</v>
      </c>
      <c r="C584" t="str">
        <f>'2015'!C584</f>
        <v>IWDTF</v>
      </c>
      <c r="D584" t="str">
        <f>'2015'!D584</f>
        <v>IWDTF</v>
      </c>
      <c r="E584" t="str">
        <f>'2015'!E584</f>
        <v>UP</v>
      </c>
      <c r="F584" t="str">
        <f>'2015'!F584</f>
        <v>FLO_MARK</v>
      </c>
      <c r="G584">
        <v>2050</v>
      </c>
      <c r="H584">
        <f>SUMIFS(IND_SavePot2050!$I$7:$I$10001,IND_SavePot2050!$D$7:$D$10001,'2050'!C584,IND_SavePot2050!$K$7:$K$10001,8-RIGHT('2050'!B584,1))*IF(RIGHT(C584,2)="PH",0.5,1)</f>
        <v>0</v>
      </c>
      <c r="I584">
        <f t="shared" si="36"/>
        <v>0</v>
      </c>
      <c r="J584">
        <f t="shared" si="36"/>
        <v>0</v>
      </c>
    </row>
    <row r="585" spans="2:10">
      <c r="B585" t="str">
        <f>'2015'!B585</f>
        <v>INDWDEFFTF-4</v>
      </c>
      <c r="C585" t="str">
        <f>'2015'!C585</f>
        <v>IWDTF</v>
      </c>
      <c r="D585" t="str">
        <f>'2015'!D585</f>
        <v>IWDTF</v>
      </c>
      <c r="E585" t="str">
        <f>'2015'!E585</f>
        <v>UP</v>
      </c>
      <c r="F585" t="str">
        <f>'2015'!F585</f>
        <v>FLO_MARK</v>
      </c>
      <c r="G585">
        <v>2050</v>
      </c>
      <c r="H585">
        <f>SUMIFS(IND_SavePot2050!$I$7:$I$10001,IND_SavePot2050!$D$7:$D$10001,'2050'!C585,IND_SavePot2050!$K$7:$K$10001,8-RIGHT('2050'!B585,1))*IF(RIGHT(C585,2)="PH",0.5,1)</f>
        <v>0</v>
      </c>
      <c r="I585">
        <f t="shared" si="36"/>
        <v>0</v>
      </c>
      <c r="J585">
        <f t="shared" si="36"/>
        <v>0</v>
      </c>
    </row>
    <row r="586" spans="2:10">
      <c r="B586" t="str">
        <f>'2015'!B586</f>
        <v>INDWDEFFTF-5</v>
      </c>
      <c r="C586" t="str">
        <f>'2015'!C586</f>
        <v>IWDTF</v>
      </c>
      <c r="D586" t="str">
        <f>'2015'!D586</f>
        <v>IWDTF</v>
      </c>
      <c r="E586" t="str">
        <f>'2015'!E586</f>
        <v>UP</v>
      </c>
      <c r="F586" t="str">
        <f>'2015'!F586</f>
        <v>FLO_MARK</v>
      </c>
      <c r="G586">
        <v>2050</v>
      </c>
      <c r="H586">
        <f>SUMIFS(IND_SavePot2050!$I$7:$I$10001,IND_SavePot2050!$D$7:$D$10001,'2050'!C586,IND_SavePot2050!$K$7:$K$10001,8-RIGHT('2050'!B586,1))*IF(RIGHT(C586,2)="PH",0.5,1)</f>
        <v>0</v>
      </c>
      <c r="I586">
        <f t="shared" si="36"/>
        <v>0</v>
      </c>
      <c r="J586">
        <f t="shared" si="36"/>
        <v>0</v>
      </c>
    </row>
    <row r="587" spans="2:10">
      <c r="B587" t="str">
        <f>'2015'!B587</f>
        <v>INDWDEFFTF-6</v>
      </c>
      <c r="C587" t="str">
        <f>'2015'!C587</f>
        <v>IWDTF</v>
      </c>
      <c r="D587" t="str">
        <f>'2015'!D587</f>
        <v>IWDTF</v>
      </c>
      <c r="E587" t="str">
        <f>'2015'!E587</f>
        <v>UP</v>
      </c>
      <c r="F587" t="str">
        <f>'2015'!F587</f>
        <v>FLO_MARK</v>
      </c>
      <c r="G587">
        <v>2050</v>
      </c>
      <c r="H587">
        <f>SUMIFS(IND_SavePot2050!$I$7:$I$10001,IND_SavePot2050!$D$7:$D$10001,'2050'!C587,IND_SavePot2050!$K$7:$K$10001,8-RIGHT('2050'!B587,1))*IF(RIGHT(C587,2)="PH",0.5,1)</f>
        <v>0</v>
      </c>
      <c r="I587">
        <f t="shared" si="36"/>
        <v>0</v>
      </c>
      <c r="J587">
        <f t="shared" si="36"/>
        <v>0</v>
      </c>
    </row>
    <row r="588" spans="2:10">
      <c r="B588" t="str">
        <f>'2015'!B588</f>
        <v>INDWDEFFTF-7</v>
      </c>
      <c r="C588" t="str">
        <f>'2015'!C588</f>
        <v>IWDTF</v>
      </c>
      <c r="D588" t="str">
        <f>'2015'!D588</f>
        <v>IWDTF</v>
      </c>
      <c r="E588" t="str">
        <f>'2015'!E588</f>
        <v>UP</v>
      </c>
      <c r="F588" t="str">
        <f>'2015'!F588</f>
        <v>FLO_MARK</v>
      </c>
      <c r="G588">
        <v>2050</v>
      </c>
      <c r="H588">
        <f>SUMIFS(IND_SavePot2050!$I$7:$I$10001,IND_SavePot2050!$D$7:$D$10001,'2050'!C588,IND_SavePot2050!$K$7:$K$10001,8-RIGHT('2050'!B588,1))*IF(RIGHT(C588,2)="PH",0.5,1)</f>
        <v>0</v>
      </c>
      <c r="I588">
        <f t="shared" si="36"/>
        <v>0</v>
      </c>
      <c r="J588">
        <f t="shared" si="36"/>
        <v>0</v>
      </c>
    </row>
    <row r="589" spans="2:10">
      <c r="B589" t="str">
        <f>'2015'!B589</f>
        <v>INDWDEFFTF-8</v>
      </c>
      <c r="C589" t="str">
        <f>'2015'!C589</f>
        <v>IWDTF</v>
      </c>
      <c r="D589" t="str">
        <f>'2015'!D589</f>
        <v>IWDTF</v>
      </c>
      <c r="E589" t="str">
        <f>'2015'!E589</f>
        <v>UP</v>
      </c>
      <c r="F589" t="str">
        <f>'2015'!F589</f>
        <v>FLO_MARK</v>
      </c>
      <c r="G589">
        <v>2050</v>
      </c>
      <c r="H589">
        <f>SUMIFS(IND_SavePot2050!$I$7:$I$10001,IND_SavePot2050!$D$7:$D$10001,'2050'!C589,IND_SavePot2050!$K$7:$K$10001,8-RIGHT('2050'!B589,1))*IF(RIGHT(C589,2)="PH",0.5,1)</f>
        <v>0</v>
      </c>
      <c r="I589">
        <f t="shared" si="36"/>
        <v>0</v>
      </c>
      <c r="J589">
        <f t="shared" si="36"/>
        <v>0</v>
      </c>
    </row>
    <row r="590" spans="2:10">
      <c r="B590" t="str">
        <f>'2015'!B590</f>
        <v>AGRGDEFFPH-0</v>
      </c>
      <c r="C590" t="str">
        <f>'2015'!C590</f>
        <v>AGDPH</v>
      </c>
      <c r="D590" t="str">
        <f>'2015'!D590</f>
        <v>AGDPH</v>
      </c>
      <c r="E590" t="str">
        <f>'2015'!E590</f>
        <v>UP</v>
      </c>
      <c r="F590" t="str">
        <f>'2015'!F590</f>
        <v>FLO_MARK</v>
      </c>
      <c r="G590">
        <v>2050</v>
      </c>
      <c r="H590">
        <f>SUMIFS(IND_SavePot2050!$I$7:$I$10001,IND_SavePot2050!$D$7:$D$10001,'2050'!C590,IND_SavePot2050!$K$7:$K$10001,8-RIGHT('2050'!B590,1))*IF(RIGHT(C590,2)="PH",0.5,1)</f>
        <v>0.34023827431419024</v>
      </c>
      <c r="I590">
        <f t="shared" si="36"/>
        <v>0.34023827431419024</v>
      </c>
      <c r="J590">
        <f t="shared" si="36"/>
        <v>0.34023827431419024</v>
      </c>
    </row>
    <row r="591" spans="2:10">
      <c r="B591" t="str">
        <f>'2015'!B591</f>
        <v>AGRGDEFFPH-1</v>
      </c>
      <c r="C591" t="str">
        <f>'2015'!C591</f>
        <v>AGDPH</v>
      </c>
      <c r="D591" t="str">
        <f>'2015'!D591</f>
        <v>AGDPH</v>
      </c>
      <c r="E591" t="str">
        <f>'2015'!E591</f>
        <v>UP</v>
      </c>
      <c r="F591" t="str">
        <f>'2015'!F591</f>
        <v>FLO_MARK</v>
      </c>
      <c r="G591">
        <v>2050</v>
      </c>
      <c r="H591">
        <f>SUMIFS(IND_SavePot2050!$I$7:$I$10001,IND_SavePot2050!$D$7:$D$10001,'2050'!C591,IND_SavePot2050!$K$7:$K$10001,8-RIGHT('2050'!B591,1))*IF(RIGHT(C591,2)="PH",0.5,1)</f>
        <v>8.434200330361602E-2</v>
      </c>
      <c r="I591">
        <f t="shared" si="36"/>
        <v>8.434200330361602E-2</v>
      </c>
      <c r="J591">
        <f t="shared" si="36"/>
        <v>8.434200330361602E-2</v>
      </c>
    </row>
    <row r="592" spans="2:10">
      <c r="B592" t="str">
        <f>'2015'!B592</f>
        <v>AGRGDEFFPH-2</v>
      </c>
      <c r="C592" t="str">
        <f>'2015'!C592</f>
        <v>AGDPH</v>
      </c>
      <c r="D592" t="str">
        <f>'2015'!D592</f>
        <v>AGDPH</v>
      </c>
      <c r="E592" t="str">
        <f>'2015'!E592</f>
        <v>UP</v>
      </c>
      <c r="F592" t="str">
        <f>'2015'!F592</f>
        <v>FLO_MARK</v>
      </c>
      <c r="G592">
        <v>2050</v>
      </c>
      <c r="H592">
        <f>SUMIFS(IND_SavePot2050!$I$7:$I$10001,IND_SavePot2050!$D$7:$D$10001,'2050'!C592,IND_SavePot2050!$K$7:$K$10001,8-RIGHT('2050'!B592,1))*IF(RIGHT(C592,2)="PH",0.5,1)</f>
        <v>9.1174029755726249E-2</v>
      </c>
      <c r="I592">
        <f t="shared" si="36"/>
        <v>9.1174029755726249E-2</v>
      </c>
      <c r="J592">
        <f t="shared" si="36"/>
        <v>9.1174029755726249E-2</v>
      </c>
    </row>
    <row r="593" spans="2:10">
      <c r="B593" t="str">
        <f>'2015'!B593</f>
        <v>AGRGDEFFPH-3</v>
      </c>
      <c r="C593" t="str">
        <f>'2015'!C593</f>
        <v>AGDPH</v>
      </c>
      <c r="D593" t="str">
        <f>'2015'!D593</f>
        <v>AGDPH</v>
      </c>
      <c r="E593" t="str">
        <f>'2015'!E593</f>
        <v>UP</v>
      </c>
      <c r="F593" t="str">
        <f>'2015'!F593</f>
        <v>FLO_MARK</v>
      </c>
      <c r="G593">
        <v>2050</v>
      </c>
      <c r="H593">
        <f>SUMIFS(IND_SavePot2050!$I$7:$I$10001,IND_SavePot2050!$D$7:$D$10001,'2050'!C593,IND_SavePot2050!$K$7:$K$10001,8-RIGHT('2050'!B593,1))*IF(RIGHT(C593,2)="PH",0.5,1)</f>
        <v>8.3810215228215593E-2</v>
      </c>
      <c r="I593">
        <f t="shared" si="36"/>
        <v>8.3810215228215593E-2</v>
      </c>
      <c r="J593">
        <f t="shared" si="36"/>
        <v>8.3810215228215593E-2</v>
      </c>
    </row>
    <row r="594" spans="2:10">
      <c r="B594" t="str">
        <f>'2015'!B594</f>
        <v>AGRGDEFFPH-4</v>
      </c>
      <c r="C594" t="str">
        <f>'2015'!C594</f>
        <v>AGDPH</v>
      </c>
      <c r="D594" t="str">
        <f>'2015'!D594</f>
        <v>AGDPH</v>
      </c>
      <c r="E594" t="str">
        <f>'2015'!E594</f>
        <v>UP</v>
      </c>
      <c r="F594" t="str">
        <f>'2015'!F594</f>
        <v>FLO_MARK</v>
      </c>
      <c r="G594">
        <v>2050</v>
      </c>
      <c r="H594">
        <f>SUMIFS(IND_SavePot2050!$I$7:$I$10001,IND_SavePot2050!$D$7:$D$10001,'2050'!C594,IND_SavePot2050!$K$7:$K$10001,8-RIGHT('2050'!B594,1))*IF(RIGHT(C594,2)="PH",0.5,1)</f>
        <v>6.9234525623308563E-2</v>
      </c>
      <c r="I594">
        <f t="shared" si="36"/>
        <v>6.9234525623308563E-2</v>
      </c>
      <c r="J594">
        <f t="shared" si="36"/>
        <v>6.9234525623308563E-2</v>
      </c>
    </row>
    <row r="595" spans="2:10">
      <c r="B595" t="str">
        <f>'2015'!B595</f>
        <v>AGRGDEFFPH-5</v>
      </c>
      <c r="C595" t="str">
        <f>'2015'!C595</f>
        <v>AGDPH</v>
      </c>
      <c r="D595" t="str">
        <f>'2015'!D595</f>
        <v>AGDPH</v>
      </c>
      <c r="E595" t="str">
        <f>'2015'!E595</f>
        <v>UP</v>
      </c>
      <c r="F595" t="str">
        <f>'2015'!F595</f>
        <v>FLO_MARK</v>
      </c>
      <c r="G595">
        <v>2050</v>
      </c>
      <c r="H595">
        <f>SUMIFS(IND_SavePot2050!$I$7:$I$10001,IND_SavePot2050!$D$7:$D$10001,'2050'!C595,IND_SavePot2050!$K$7:$K$10001,8-RIGHT('2050'!B595,1))*IF(RIGHT(C595,2)="PH",0.5,1)</f>
        <v>2.9151379209814157E-2</v>
      </c>
      <c r="I595">
        <f t="shared" si="36"/>
        <v>2.9151379209814157E-2</v>
      </c>
      <c r="J595">
        <f t="shared" si="36"/>
        <v>2.9151379209814157E-2</v>
      </c>
    </row>
    <row r="596" spans="2:10">
      <c r="B596" t="str">
        <f>'2015'!B596</f>
        <v>AGRGDEFFPH-6</v>
      </c>
      <c r="C596" t="str">
        <f>'2015'!C596</f>
        <v>AGDPH</v>
      </c>
      <c r="D596" t="str">
        <f>'2015'!D596</f>
        <v>AGDPH</v>
      </c>
      <c r="E596" t="str">
        <f>'2015'!E596</f>
        <v>UP</v>
      </c>
      <c r="F596" t="str">
        <f>'2015'!F596</f>
        <v>FLO_MARK</v>
      </c>
      <c r="G596">
        <v>2050</v>
      </c>
      <c r="H596">
        <f>SUMIFS(IND_SavePot2050!$I$7:$I$10001,IND_SavePot2050!$D$7:$D$10001,'2050'!C596,IND_SavePot2050!$K$7:$K$10001,8-RIGHT('2050'!B596,1))*IF(RIGHT(C596,2)="PH",0.5,1)</f>
        <v>3.2795301611040863E-2</v>
      </c>
      <c r="I596">
        <f t="shared" si="36"/>
        <v>3.2795301611040863E-2</v>
      </c>
      <c r="J596">
        <f t="shared" si="36"/>
        <v>3.2795301611040863E-2</v>
      </c>
    </row>
    <row r="597" spans="2:10">
      <c r="B597" t="str">
        <f>'2015'!B597</f>
        <v>AGRGDEFFPH-7</v>
      </c>
      <c r="C597" t="str">
        <f>'2015'!C597</f>
        <v>AGDPH</v>
      </c>
      <c r="D597" t="str">
        <f>'2015'!D597</f>
        <v>AGDPH</v>
      </c>
      <c r="E597" t="str">
        <f>'2015'!E597</f>
        <v>UP</v>
      </c>
      <c r="F597" t="str">
        <f>'2015'!F597</f>
        <v>FLO_MARK</v>
      </c>
      <c r="G597">
        <v>2050</v>
      </c>
      <c r="H597">
        <f>SUMIFS(IND_SavePot2050!$I$7:$I$10001,IND_SavePot2050!$D$7:$D$10001,'2050'!C597,IND_SavePot2050!$K$7:$K$10001,8-RIGHT('2050'!B597,1))*IF(RIGHT(C597,2)="PH",0.5,1)</f>
        <v>2.9151379209814157E-2</v>
      </c>
      <c r="I597">
        <f t="shared" si="36"/>
        <v>2.9151379209814157E-2</v>
      </c>
      <c r="J597">
        <f t="shared" si="36"/>
        <v>2.9151379209814157E-2</v>
      </c>
    </row>
    <row r="598" spans="2:10">
      <c r="B598" t="str">
        <f>'2015'!B598</f>
        <v>AGRGDEFFPH-8</v>
      </c>
      <c r="C598" t="str">
        <f>'2015'!C598</f>
        <v>AGDPH</v>
      </c>
      <c r="D598" t="str">
        <f>'2015'!D598</f>
        <v>AGDPH</v>
      </c>
      <c r="E598" s="136" t="str">
        <f>'2015'!E598</f>
        <v>UP</v>
      </c>
      <c r="F598" s="136" t="str">
        <f>'2015'!F598</f>
        <v>FLO_MARK</v>
      </c>
      <c r="G598" s="136">
        <v>2050</v>
      </c>
      <c r="H598">
        <f>SUMIFS(IND_SavePot2050!$I$7:$I$10001,IND_SavePot2050!$D$7:$D$10001,'2050'!C598,IND_SavePot2050!$K$7:$K$10001,8-RIGHT('2050'!B598,1))*IF(RIGHT(C598,2)="PH",0.5,1)</f>
        <v>3.6439224012267665E-2</v>
      </c>
      <c r="I598">
        <f t="shared" ref="I598:J613" si="37">H598</f>
        <v>3.6439224012267665E-2</v>
      </c>
      <c r="J598">
        <f t="shared" si="37"/>
        <v>3.6439224012267665E-2</v>
      </c>
    </row>
    <row r="599" spans="2:10">
      <c r="B599" t="str">
        <f>'2015'!B599</f>
        <v>AGRGDEFFSH-0</v>
      </c>
      <c r="C599" t="str">
        <f>'2015'!C599</f>
        <v>AGDSH</v>
      </c>
      <c r="D599" t="str">
        <f>'2015'!D599</f>
        <v>AGDSH</v>
      </c>
      <c r="E599" t="str">
        <f>'2015'!E599</f>
        <v>UP</v>
      </c>
      <c r="F599" t="str">
        <f>'2015'!F599</f>
        <v>FLO_MARK</v>
      </c>
      <c r="G599">
        <v>2050</v>
      </c>
      <c r="H599">
        <f>SUMIFS(IND_SavePot2050!$I$7:$I$10001,IND_SavePot2050!$D$7:$D$10001,'2050'!C599,IND_SavePot2050!$K$7:$K$10001,8-RIGHT('2050'!B599,1))*IF(RIGHT(C599,2)="PH",0.5,1)</f>
        <v>8.6940107481711312E-2</v>
      </c>
      <c r="I599">
        <f t="shared" si="37"/>
        <v>8.6940107481711312E-2</v>
      </c>
      <c r="J599">
        <f t="shared" si="37"/>
        <v>8.6940107481711312E-2</v>
      </c>
    </row>
    <row r="600" spans="2:10">
      <c r="B600" t="str">
        <f>'2015'!B600</f>
        <v>AGRGDEFFSH-1</v>
      </c>
      <c r="C600" t="str">
        <f>'2015'!C600</f>
        <v>AGDSH</v>
      </c>
      <c r="D600" t="str">
        <f>'2015'!D600</f>
        <v>AGDSH</v>
      </c>
      <c r="E600" t="str">
        <f>'2015'!E600</f>
        <v>UP</v>
      </c>
      <c r="F600" t="str">
        <f>'2015'!F600</f>
        <v>FLO_MARK</v>
      </c>
      <c r="G600">
        <v>2050</v>
      </c>
      <c r="H600">
        <f>SUMIFS(IND_SavePot2050!$I$7:$I$10001,IND_SavePot2050!$D$7:$D$10001,'2050'!C600,IND_SavePot2050!$K$7:$K$10001,8-RIGHT('2050'!B600,1))*IF(RIGHT(C600,2)="PH",0.5,1)</f>
        <v>3.2602540305641761E-2</v>
      </c>
      <c r="I600">
        <f t="shared" si="37"/>
        <v>3.2602540305641761E-2</v>
      </c>
      <c r="J600">
        <f t="shared" si="37"/>
        <v>3.2602540305641761E-2</v>
      </c>
    </row>
    <row r="601" spans="2:10">
      <c r="B601" t="str">
        <f>'2015'!B601</f>
        <v>AGRGDEFFSH-2</v>
      </c>
      <c r="C601" t="str">
        <f>'2015'!C601</f>
        <v>AGDSH</v>
      </c>
      <c r="D601" t="str">
        <f>'2015'!D601</f>
        <v>AGDSH</v>
      </c>
      <c r="E601" t="str">
        <f>'2015'!E601</f>
        <v>UP</v>
      </c>
      <c r="F601" t="str">
        <f>'2015'!F601</f>
        <v>FLO_MARK</v>
      </c>
      <c r="G601">
        <v>2050</v>
      </c>
      <c r="H601">
        <f>SUMIFS(IND_SavePot2050!$I$7:$I$10001,IND_SavePot2050!$D$7:$D$10001,'2050'!C601,IND_SavePot2050!$K$7:$K$10001,8-RIGHT('2050'!B601,1))*IF(RIGHT(C601,2)="PH",0.5,1)</f>
        <v>2.1735026870427932E-2</v>
      </c>
      <c r="I601">
        <f t="shared" si="37"/>
        <v>2.1735026870427932E-2</v>
      </c>
      <c r="J601">
        <f t="shared" si="37"/>
        <v>2.1735026870427932E-2</v>
      </c>
    </row>
    <row r="602" spans="2:10">
      <c r="B602" t="str">
        <f>'2015'!B602</f>
        <v>AGRGDEFFSH-3</v>
      </c>
      <c r="C602" t="str">
        <f>'2015'!C602</f>
        <v>AGDSH</v>
      </c>
      <c r="D602" t="str">
        <f>'2015'!D602</f>
        <v>AGDSH</v>
      </c>
      <c r="E602" t="str">
        <f>'2015'!E602</f>
        <v>UP</v>
      </c>
      <c r="F602" t="str">
        <f>'2015'!F602</f>
        <v>FLO_MARK</v>
      </c>
      <c r="G602">
        <v>2050</v>
      </c>
      <c r="H602">
        <f>SUMIFS(IND_SavePot2050!$I$7:$I$10001,IND_SavePot2050!$D$7:$D$10001,'2050'!C602,IND_SavePot2050!$K$7:$K$10001,8-RIGHT('2050'!B602,1))*IF(RIGHT(C602,2)="PH",0.5,1)</f>
        <v>3.2602540305641761E-2</v>
      </c>
      <c r="I602">
        <f t="shared" si="37"/>
        <v>3.2602540305641761E-2</v>
      </c>
      <c r="J602">
        <f t="shared" si="37"/>
        <v>3.2602540305641761E-2</v>
      </c>
    </row>
    <row r="603" spans="2:10">
      <c r="B603" t="str">
        <f>'2015'!B603</f>
        <v>AGRGDEFFSH-4</v>
      </c>
      <c r="C603" t="str">
        <f>'2015'!C603</f>
        <v>AGDSH</v>
      </c>
      <c r="D603" t="str">
        <f>'2015'!D603</f>
        <v>AGDSH</v>
      </c>
      <c r="E603" t="str">
        <f>'2015'!E603</f>
        <v>UP</v>
      </c>
      <c r="F603" t="str">
        <f>'2015'!F603</f>
        <v>FLO_MARK</v>
      </c>
      <c r="G603">
        <v>2050</v>
      </c>
      <c r="H603">
        <f>SUMIFS(IND_SavePot2050!$I$7:$I$10001,IND_SavePot2050!$D$7:$D$10001,'2050'!C603,IND_SavePot2050!$K$7:$K$10001,8-RIGHT('2050'!B603,1))*IF(RIGHT(C603,2)="PH",0.5,1)</f>
        <v>3.2602540305641831E-2</v>
      </c>
      <c r="I603">
        <f t="shared" si="37"/>
        <v>3.2602540305641831E-2</v>
      </c>
      <c r="J603">
        <f t="shared" si="37"/>
        <v>3.2602540305641831E-2</v>
      </c>
    </row>
    <row r="604" spans="2:10">
      <c r="B604" t="str">
        <f>'2015'!B604</f>
        <v>AGRGDEFFSH-5</v>
      </c>
      <c r="C604" t="str">
        <f>'2015'!C604</f>
        <v>AGDSH</v>
      </c>
      <c r="D604" t="str">
        <f>'2015'!D604</f>
        <v>AGDSH</v>
      </c>
      <c r="E604" t="str">
        <f>'2015'!E604</f>
        <v>UP</v>
      </c>
      <c r="F604" t="str">
        <f>'2015'!F604</f>
        <v>FLO_MARK</v>
      </c>
      <c r="G604">
        <v>2050</v>
      </c>
      <c r="H604">
        <f>SUMIFS(IND_SavePot2050!$I$7:$I$10001,IND_SavePot2050!$D$7:$D$10001,'2050'!C604,IND_SavePot2050!$K$7:$K$10001,8-RIGHT('2050'!B604,1))*IF(RIGHT(C604,2)="PH",0.5,1)</f>
        <v>3.2602540305641761E-2</v>
      </c>
      <c r="I604">
        <f t="shared" si="37"/>
        <v>3.2602540305641761E-2</v>
      </c>
      <c r="J604">
        <f t="shared" si="37"/>
        <v>3.2602540305641761E-2</v>
      </c>
    </row>
    <row r="605" spans="2:10">
      <c r="B605" t="str">
        <f>'2015'!B605</f>
        <v>AGRGDEFFSH-6</v>
      </c>
      <c r="C605" t="str">
        <f>'2015'!C605</f>
        <v>AGDSH</v>
      </c>
      <c r="D605" t="str">
        <f>'2015'!D605</f>
        <v>AGDSH</v>
      </c>
      <c r="E605" t="str">
        <f>'2015'!E605</f>
        <v>UP</v>
      </c>
      <c r="F605" t="str">
        <f>'2015'!F605</f>
        <v>FLO_MARK</v>
      </c>
      <c r="G605">
        <v>2050</v>
      </c>
      <c r="H605">
        <f>SUMIFS(IND_SavePot2050!$I$7:$I$10001,IND_SavePot2050!$D$7:$D$10001,'2050'!C605,IND_SavePot2050!$K$7:$K$10001,8-RIGHT('2050'!B605,1))*IF(RIGHT(C605,2)="PH",0.5,1)</f>
        <v>2.1735026870427929E-2</v>
      </c>
      <c r="I605">
        <f t="shared" si="37"/>
        <v>2.1735026870427929E-2</v>
      </c>
      <c r="J605">
        <f t="shared" si="37"/>
        <v>2.1735026870427929E-2</v>
      </c>
    </row>
    <row r="606" spans="2:10">
      <c r="B606" t="str">
        <f>'2015'!B606</f>
        <v>AGRGDEFFSH-7</v>
      </c>
      <c r="C606" t="str">
        <f>'2015'!C606</f>
        <v>AGDSH</v>
      </c>
      <c r="D606" t="str">
        <f>'2015'!D606</f>
        <v>AGDSH</v>
      </c>
      <c r="E606" t="str">
        <f>'2015'!E606</f>
        <v>UP</v>
      </c>
      <c r="F606" t="str">
        <f>'2015'!F606</f>
        <v>FLO_MARK</v>
      </c>
      <c r="G606">
        <v>2050</v>
      </c>
      <c r="H606">
        <f>SUMIFS(IND_SavePot2050!$I$7:$I$10001,IND_SavePot2050!$D$7:$D$10001,'2050'!C606,IND_SavePot2050!$K$7:$K$10001,8-RIGHT('2050'!B606,1))*IF(RIGHT(C606,2)="PH",0.5,1)</f>
        <v>3.2602540305641761E-2</v>
      </c>
      <c r="I606">
        <f t="shared" si="37"/>
        <v>3.2602540305641761E-2</v>
      </c>
      <c r="J606">
        <f t="shared" si="37"/>
        <v>3.2602540305641761E-2</v>
      </c>
    </row>
    <row r="607" spans="2:10">
      <c r="B607" t="str">
        <f>'2015'!B607</f>
        <v>AGRGDEFFSH-8</v>
      </c>
      <c r="C607" t="str">
        <f>'2015'!C607</f>
        <v>AGDSH</v>
      </c>
      <c r="D607" t="str">
        <f>'2015'!D607</f>
        <v>AGDSH</v>
      </c>
      <c r="E607" t="str">
        <f>'2015'!E607</f>
        <v>UP</v>
      </c>
      <c r="F607" t="str">
        <f>'2015'!F607</f>
        <v>FLO_MARK</v>
      </c>
      <c r="G607">
        <v>2050</v>
      </c>
      <c r="H607">
        <f>SUMIFS(IND_SavePot2050!$I$7:$I$10001,IND_SavePot2050!$D$7:$D$10001,'2050'!C607,IND_SavePot2050!$K$7:$K$10001,8-RIGHT('2050'!B607,1))*IF(RIGHT(C607,2)="PH",0.5,1)</f>
        <v>0.35862794336205939</v>
      </c>
      <c r="I607">
        <f t="shared" si="37"/>
        <v>0.35862794336205939</v>
      </c>
      <c r="J607">
        <f t="shared" si="37"/>
        <v>0.35862794336205939</v>
      </c>
    </row>
    <row r="608" spans="2:10">
      <c r="B608" t="str">
        <f>'2015'!B608</f>
        <v>AGRGDEFFLA-0</v>
      </c>
      <c r="C608" t="str">
        <f>'2015'!C608</f>
        <v>AGDLA</v>
      </c>
      <c r="D608" t="str">
        <f>'2015'!D608</f>
        <v>AGDLA</v>
      </c>
      <c r="E608" t="str">
        <f>'2015'!E608</f>
        <v>UP</v>
      </c>
      <c r="F608" t="str">
        <f>'2015'!F608</f>
        <v>FLO_MARK</v>
      </c>
      <c r="G608">
        <v>2050</v>
      </c>
      <c r="H608">
        <f>SUMIFS(IND_SavePot2050!$I$7:$I$10001,IND_SavePot2050!$D$7:$D$10001,'2050'!C608,IND_SavePot2050!$K$7:$K$10001,8-RIGHT('2050'!B608,1))*IF(RIGHT(C608,2)="PH",0.5,1)</f>
        <v>0.16645166733659916</v>
      </c>
      <c r="I608">
        <f t="shared" si="37"/>
        <v>0.16645166733659916</v>
      </c>
      <c r="J608">
        <f t="shared" si="37"/>
        <v>0.16645166733659916</v>
      </c>
    </row>
    <row r="609" spans="2:10">
      <c r="B609" t="str">
        <f>'2015'!B609</f>
        <v>AGRGDEFFLA-1</v>
      </c>
      <c r="C609" t="str">
        <f>'2015'!C609</f>
        <v>AGDLA</v>
      </c>
      <c r="D609" t="str">
        <f>'2015'!D609</f>
        <v>AGDLA</v>
      </c>
      <c r="E609" t="str">
        <f>'2015'!E609</f>
        <v>UP</v>
      </c>
      <c r="F609" t="str">
        <f>'2015'!F609</f>
        <v>FLO_MARK</v>
      </c>
      <c r="G609">
        <v>2050</v>
      </c>
      <c r="H609">
        <f>SUMIFS(IND_SavePot2050!$I$7:$I$10001,IND_SavePot2050!$D$7:$D$10001,'2050'!C609,IND_SavePot2050!$K$7:$K$10001,8-RIGHT('2050'!B609,1))*IF(RIGHT(C609,2)="PH",0.5,1)</f>
        <v>9.7912745492117325E-3</v>
      </c>
      <c r="I609">
        <f t="shared" si="37"/>
        <v>9.7912745492117325E-3</v>
      </c>
      <c r="J609">
        <f t="shared" si="37"/>
        <v>9.7912745492117325E-3</v>
      </c>
    </row>
    <row r="610" spans="2:10">
      <c r="B610" t="str">
        <f>'2015'!B610</f>
        <v>AGRGDEFFLA-2</v>
      </c>
      <c r="C610" t="str">
        <f>'2015'!C610</f>
        <v>AGDLA</v>
      </c>
      <c r="D610" t="str">
        <f>'2015'!D610</f>
        <v>AGDLA</v>
      </c>
      <c r="E610" t="str">
        <f>'2015'!E610</f>
        <v>UP</v>
      </c>
      <c r="F610" t="str">
        <f>'2015'!F610</f>
        <v>FLO_MARK</v>
      </c>
      <c r="G610">
        <v>2050</v>
      </c>
      <c r="H610">
        <f>SUMIFS(IND_SavePot2050!$I$7:$I$10001,IND_SavePot2050!$D$7:$D$10001,'2050'!C610,IND_SavePot2050!$K$7:$K$10001,8-RIGHT('2050'!B610,1))*IF(RIGHT(C610,2)="PH",0.5,1)</f>
        <v>1.9582549098423427E-2</v>
      </c>
      <c r="I610">
        <f t="shared" si="37"/>
        <v>1.9582549098423427E-2</v>
      </c>
      <c r="J610">
        <f t="shared" si="37"/>
        <v>1.9582549098423427E-2</v>
      </c>
    </row>
    <row r="611" spans="2:10">
      <c r="B611" t="str">
        <f>'2015'!B611</f>
        <v>AGRGDEFFLA-3</v>
      </c>
      <c r="C611" t="str">
        <f>'2015'!C611</f>
        <v>AGDLA</v>
      </c>
      <c r="D611" t="str">
        <f>'2015'!D611</f>
        <v>AGDLA</v>
      </c>
      <c r="E611" t="str">
        <f>'2015'!E611</f>
        <v>UP</v>
      </c>
      <c r="F611" t="str">
        <f>'2015'!F611</f>
        <v>FLO_MARK</v>
      </c>
      <c r="G611">
        <v>2050</v>
      </c>
      <c r="H611">
        <f>SUMIFS(IND_SavePot2050!$I$7:$I$10001,IND_SavePot2050!$D$7:$D$10001,'2050'!C611,IND_SavePot2050!$K$7:$K$10001,8-RIGHT('2050'!B611,1))*IF(RIGHT(C611,2)="PH",0.5,1)</f>
        <v>9.8346170566805738E-3</v>
      </c>
      <c r="I611">
        <f t="shared" si="37"/>
        <v>9.8346170566805738E-3</v>
      </c>
      <c r="J611">
        <f t="shared" si="37"/>
        <v>9.8346170566805738E-3</v>
      </c>
    </row>
    <row r="612" spans="2:10">
      <c r="B612" t="str">
        <f>'2015'!B612</f>
        <v>AGRGDEFFLA-4</v>
      </c>
      <c r="C612" t="str">
        <f>'2015'!C612</f>
        <v>AGDLA</v>
      </c>
      <c r="D612" t="str">
        <f>'2015'!D612</f>
        <v>AGDLA</v>
      </c>
      <c r="E612" t="str">
        <f>'2015'!E612</f>
        <v>UP</v>
      </c>
      <c r="F612" t="str">
        <f>'2015'!F612</f>
        <v>FLO_MARK</v>
      </c>
      <c r="G612">
        <v>2050</v>
      </c>
      <c r="H612">
        <f>SUMIFS(IND_SavePot2050!$I$7:$I$10001,IND_SavePot2050!$D$7:$D$10001,'2050'!C612,IND_SavePot2050!$K$7:$K$10001,8-RIGHT('2050'!B612,1))*IF(RIGHT(C612,2)="PH",0.5,1)</f>
        <v>9.8346170566806449E-3</v>
      </c>
      <c r="I612">
        <f t="shared" si="37"/>
        <v>9.8346170566806449E-3</v>
      </c>
      <c r="J612">
        <f t="shared" si="37"/>
        <v>9.8346170566806449E-3</v>
      </c>
    </row>
    <row r="613" spans="2:10">
      <c r="B613" t="str">
        <f>'2015'!B613</f>
        <v>AGRGDEFFLA-5</v>
      </c>
      <c r="C613" t="str">
        <f>'2015'!C613</f>
        <v>AGDLA</v>
      </c>
      <c r="D613" t="str">
        <f>'2015'!D613</f>
        <v>AGDLA</v>
      </c>
      <c r="E613" t="str">
        <f>'2015'!E613</f>
        <v>UP</v>
      </c>
      <c r="F613" t="str">
        <f>'2015'!F613</f>
        <v>FLO_MARK</v>
      </c>
      <c r="G613">
        <v>2050</v>
      </c>
      <c r="H613">
        <f>SUMIFS(IND_SavePot2050!$I$7:$I$10001,IND_SavePot2050!$D$7:$D$10001,'2050'!C613,IND_SavePot2050!$K$7:$K$10001,8-RIGHT('2050'!B613,1))*IF(RIGHT(C613,2)="PH",0.5,1)</f>
        <v>4.9173085283403225E-3</v>
      </c>
      <c r="I613">
        <f t="shared" si="37"/>
        <v>4.9173085283403225E-3</v>
      </c>
      <c r="J613">
        <f t="shared" si="37"/>
        <v>4.9173085283403225E-3</v>
      </c>
    </row>
    <row r="614" spans="2:10">
      <c r="B614" t="str">
        <f>'2015'!B614</f>
        <v>AGRGDEFFLA-6</v>
      </c>
      <c r="C614" t="str">
        <f>'2015'!C614</f>
        <v>AGDLA</v>
      </c>
      <c r="D614" t="str">
        <f>'2015'!D614</f>
        <v>AGDLA</v>
      </c>
      <c r="E614" t="str">
        <f>'2015'!E614</f>
        <v>UP</v>
      </c>
      <c r="F614" t="str">
        <f>'2015'!F614</f>
        <v>FLO_MARK</v>
      </c>
      <c r="G614">
        <v>2050</v>
      </c>
      <c r="H614">
        <f>SUMIFS(IND_SavePot2050!$I$7:$I$10001,IND_SavePot2050!$D$7:$D$10001,'2050'!C614,IND_SavePot2050!$K$7:$K$10001,8-RIGHT('2050'!B614,1))*IF(RIGHT(C614,2)="PH",0.5,1)</f>
        <v>9.8346170566806449E-3</v>
      </c>
      <c r="I614">
        <f t="shared" ref="I614:J629" si="38">H614</f>
        <v>9.8346170566806449E-3</v>
      </c>
      <c r="J614">
        <f t="shared" si="38"/>
        <v>9.8346170566806449E-3</v>
      </c>
    </row>
    <row r="615" spans="2:10">
      <c r="B615" t="str">
        <f>'2015'!B615</f>
        <v>AGRGDEFFLA-7</v>
      </c>
      <c r="C615" t="str">
        <f>'2015'!C615</f>
        <v>AGDLA</v>
      </c>
      <c r="D615" t="str">
        <f>'2015'!D615</f>
        <v>AGDLA</v>
      </c>
      <c r="E615" t="str">
        <f>'2015'!E615</f>
        <v>UP</v>
      </c>
      <c r="F615" t="str">
        <f>'2015'!F615</f>
        <v>FLO_MARK</v>
      </c>
      <c r="G615">
        <v>2050</v>
      </c>
      <c r="H615">
        <f>SUMIFS(IND_SavePot2050!$I$7:$I$10001,IND_SavePot2050!$D$7:$D$10001,'2050'!C615,IND_SavePot2050!$K$7:$K$10001,8-RIGHT('2050'!B615,1))*IF(RIGHT(C615,2)="PH",0.5,1)</f>
        <v>9.8346170566806085E-3</v>
      </c>
      <c r="I615">
        <f t="shared" si="38"/>
        <v>9.8346170566806085E-3</v>
      </c>
      <c r="J615">
        <f t="shared" si="38"/>
        <v>9.8346170566806085E-3</v>
      </c>
    </row>
    <row r="616" spans="2:10">
      <c r="B616" t="str">
        <f>'2015'!B616</f>
        <v>AGRGDEFFLA-8</v>
      </c>
      <c r="C616" t="str">
        <f>'2015'!C616</f>
        <v>AGDLA</v>
      </c>
      <c r="D616" t="str">
        <f>'2015'!D616</f>
        <v>AGDLA</v>
      </c>
      <c r="E616" t="str">
        <f>'2015'!E616</f>
        <v>UP</v>
      </c>
      <c r="F616" t="str">
        <f>'2015'!F616</f>
        <v>FLO_MARK</v>
      </c>
      <c r="G616">
        <v>2050</v>
      </c>
      <c r="H616">
        <f>SUMIFS(IND_SavePot2050!$I$7:$I$10001,IND_SavePot2050!$D$7:$D$10001,'2050'!C616,IND_SavePot2050!$K$7:$K$10001,8-RIGHT('2050'!B616,1))*IF(RIGHT(C616,2)="PH",0.5,1)</f>
        <v>0.58815588398064234</v>
      </c>
      <c r="I616">
        <f t="shared" si="38"/>
        <v>0.58815588398064234</v>
      </c>
      <c r="J616">
        <f t="shared" si="38"/>
        <v>0.58815588398064234</v>
      </c>
    </row>
    <row r="617" spans="2:10">
      <c r="B617" t="str">
        <f>'2015'!B617</f>
        <v>AGRGDEFFEM-0</v>
      </c>
      <c r="C617" t="str">
        <f>'2015'!C617</f>
        <v>AGDEM</v>
      </c>
      <c r="D617" t="str">
        <f>'2015'!D617</f>
        <v>AGDEM</v>
      </c>
      <c r="E617" t="str">
        <f>'2015'!E617</f>
        <v>UP</v>
      </c>
      <c r="F617" t="str">
        <f>'2015'!F617</f>
        <v>FLO_MARK</v>
      </c>
      <c r="G617">
        <v>2050</v>
      </c>
      <c r="H617">
        <f>SUMIFS(IND_SavePot2050!$I$7:$I$10001,IND_SavePot2050!$D$7:$D$10001,'2050'!C617,IND_SavePot2050!$K$7:$K$10001,8-RIGHT('2050'!B617,1))*IF(RIGHT(C617,2)="PH",0.5,1)</f>
        <v>8.735281727644989E-2</v>
      </c>
      <c r="I617">
        <f t="shared" si="38"/>
        <v>8.735281727644989E-2</v>
      </c>
      <c r="J617">
        <f t="shared" si="38"/>
        <v>8.735281727644989E-2</v>
      </c>
    </row>
    <row r="618" spans="2:10">
      <c r="B618" t="str">
        <f>'2015'!B618</f>
        <v>AGRGDEFFEM-1</v>
      </c>
      <c r="C618" t="str">
        <f>'2015'!C618</f>
        <v>AGDEM</v>
      </c>
      <c r="D618" t="str">
        <f>'2015'!D618</f>
        <v>AGDEM</v>
      </c>
      <c r="E618" t="str">
        <f>'2015'!E618</f>
        <v>UP</v>
      </c>
      <c r="F618" t="str">
        <f>'2015'!F618</f>
        <v>FLO_MARK</v>
      </c>
      <c r="G618">
        <v>2050</v>
      </c>
      <c r="H618">
        <f>SUMIFS(IND_SavePot2050!$I$7:$I$10001,IND_SavePot2050!$D$7:$D$10001,'2050'!C618,IND_SavePot2050!$K$7:$K$10001,8-RIGHT('2050'!B618,1))*IF(RIGHT(C618,2)="PH",0.5,1)</f>
        <v>5.1384010162617609E-3</v>
      </c>
      <c r="I618">
        <f t="shared" si="38"/>
        <v>5.1384010162617609E-3</v>
      </c>
      <c r="J618">
        <f t="shared" si="38"/>
        <v>5.1384010162617609E-3</v>
      </c>
    </row>
    <row r="619" spans="2:10">
      <c r="B619" t="str">
        <f>'2015'!B619</f>
        <v>AGRGDEFFEM-2</v>
      </c>
      <c r="C619" t="str">
        <f>'2015'!C619</f>
        <v>AGDEM</v>
      </c>
      <c r="D619" t="str">
        <f>'2015'!D619</f>
        <v>AGDEM</v>
      </c>
      <c r="E619" t="str">
        <f>'2015'!E619</f>
        <v>UP</v>
      </c>
      <c r="F619" t="str">
        <f>'2015'!F619</f>
        <v>FLO_MARK</v>
      </c>
      <c r="G619">
        <v>2050</v>
      </c>
      <c r="H619">
        <f>SUMIFS(IND_SavePot2050!$I$7:$I$10001,IND_SavePot2050!$D$7:$D$10001,'2050'!C619,IND_SavePot2050!$K$7:$K$10001,8-RIGHT('2050'!B619,1))*IF(RIGHT(C619,2)="PH",0.5,1)</f>
        <v>1.0276802032523511E-2</v>
      </c>
      <c r="I619">
        <f t="shared" si="38"/>
        <v>1.0276802032523511E-2</v>
      </c>
      <c r="J619">
        <f t="shared" si="38"/>
        <v>1.0276802032523511E-2</v>
      </c>
    </row>
    <row r="620" spans="2:10">
      <c r="B620" t="str">
        <f>'2015'!B620</f>
        <v>AGRGDEFFEM-3</v>
      </c>
      <c r="C620" t="str">
        <f>'2015'!C620</f>
        <v>AGDEM</v>
      </c>
      <c r="D620" t="str">
        <f>'2015'!D620</f>
        <v>AGDEM</v>
      </c>
      <c r="E620" t="str">
        <f>'2015'!E620</f>
        <v>UP</v>
      </c>
      <c r="F620" t="str">
        <f>'2015'!F620</f>
        <v>FLO_MARK</v>
      </c>
      <c r="G620">
        <v>2050</v>
      </c>
      <c r="H620">
        <f>SUMIFS(IND_SavePot2050!$I$7:$I$10001,IND_SavePot2050!$D$7:$D$10001,'2050'!C620,IND_SavePot2050!$K$7:$K$10001,8-RIGHT('2050'!B620,1))*IF(RIGHT(C620,2)="PH",0.5,1)</f>
        <v>7.544321434657629E-3</v>
      </c>
      <c r="I620">
        <f t="shared" si="38"/>
        <v>7.544321434657629E-3</v>
      </c>
      <c r="J620">
        <f t="shared" si="38"/>
        <v>7.544321434657629E-3</v>
      </c>
    </row>
    <row r="621" spans="2:10">
      <c r="B621" t="str">
        <f>'2015'!B621</f>
        <v>AGRGDEFFEM-4</v>
      </c>
      <c r="C621" t="str">
        <f>'2015'!C621</f>
        <v>AGDEM</v>
      </c>
      <c r="D621" t="str">
        <f>'2015'!D621</f>
        <v>AGDEM</v>
      </c>
      <c r="E621" t="str">
        <f>'2015'!E621</f>
        <v>UP</v>
      </c>
      <c r="F621" t="str">
        <f>'2015'!F621</f>
        <v>FLO_MARK</v>
      </c>
      <c r="G621">
        <v>2050</v>
      </c>
      <c r="H621">
        <f>SUMIFS(IND_SavePot2050!$I$7:$I$10001,IND_SavePot2050!$D$7:$D$10001,'2050'!C621,IND_SavePot2050!$K$7:$K$10001,8-RIGHT('2050'!B621,1))*IF(RIGHT(C621,2)="PH",0.5,1)</f>
        <v>7.5443214346576706E-3</v>
      </c>
      <c r="I621">
        <f t="shared" si="38"/>
        <v>7.5443214346576706E-3</v>
      </c>
      <c r="J621">
        <f t="shared" si="38"/>
        <v>7.5443214346576706E-3</v>
      </c>
    </row>
    <row r="622" spans="2:10">
      <c r="B622" t="str">
        <f>'2015'!B622</f>
        <v>AGRGDEFFEM-5</v>
      </c>
      <c r="C622" t="str">
        <f>'2015'!C622</f>
        <v>AGDEM</v>
      </c>
      <c r="D622" t="str">
        <f>'2015'!D622</f>
        <v>AGDEM</v>
      </c>
      <c r="E622" t="str">
        <f>'2015'!E622</f>
        <v>UP</v>
      </c>
      <c r="F622" t="str">
        <f>'2015'!F622</f>
        <v>FLO_MARK</v>
      </c>
      <c r="G622">
        <v>2050</v>
      </c>
      <c r="H622">
        <f>SUMIFS(IND_SavePot2050!$I$7:$I$10001,IND_SavePot2050!$D$7:$D$10001,'2050'!C622,IND_SavePot2050!$K$7:$K$10001,8-RIGHT('2050'!B622,1))*IF(RIGHT(C622,2)="PH",0.5,1)</f>
        <v>7.5443214346576923E-3</v>
      </c>
      <c r="I622">
        <f t="shared" si="38"/>
        <v>7.5443214346576923E-3</v>
      </c>
      <c r="J622">
        <f t="shared" si="38"/>
        <v>7.5443214346576923E-3</v>
      </c>
    </row>
    <row r="623" spans="2:10">
      <c r="B623" t="str">
        <f>'2015'!B623</f>
        <v>AGRGDEFFEM-6</v>
      </c>
      <c r="C623" t="str">
        <f>'2015'!C623</f>
        <v>AGDEM</v>
      </c>
      <c r="D623" t="str">
        <f>'2015'!D623</f>
        <v>AGDEM</v>
      </c>
      <c r="E623" t="str">
        <f>'2015'!E623</f>
        <v>UP</v>
      </c>
      <c r="F623" t="str">
        <f>'2015'!F623</f>
        <v>FLO_MARK</v>
      </c>
      <c r="G623">
        <v>2050</v>
      </c>
      <c r="H623">
        <f>SUMIFS(IND_SavePot2050!$I$7:$I$10001,IND_SavePot2050!$D$7:$D$10001,'2050'!C623,IND_SavePot2050!$K$7:$K$10001,8-RIGHT('2050'!B623,1))*IF(RIGHT(C623,2)="PH",0.5,1)</f>
        <v>3.7721607173288462E-3</v>
      </c>
      <c r="I623">
        <f t="shared" si="38"/>
        <v>3.7721607173288462E-3</v>
      </c>
      <c r="J623">
        <f t="shared" si="38"/>
        <v>3.7721607173288462E-3</v>
      </c>
    </row>
    <row r="624" spans="2:10">
      <c r="B624" t="str">
        <f>'2015'!B624</f>
        <v>AGRGDEFFEM-7</v>
      </c>
      <c r="C624" t="str">
        <f>'2015'!C624</f>
        <v>AGDEM</v>
      </c>
      <c r="D624" t="str">
        <f>'2015'!D624</f>
        <v>AGDEM</v>
      </c>
      <c r="E624" t="str">
        <f>'2015'!E624</f>
        <v>UP</v>
      </c>
      <c r="F624" t="str">
        <f>'2015'!F624</f>
        <v>FLO_MARK</v>
      </c>
      <c r="G624">
        <v>2050</v>
      </c>
      <c r="H624">
        <f>SUMIFS(IND_SavePot2050!$I$7:$I$10001,IND_SavePot2050!$D$7:$D$10001,'2050'!C624,IND_SavePot2050!$K$7:$K$10001,8-RIGHT('2050'!B624,1))*IF(RIGHT(C624,2)="PH",0.5,1)</f>
        <v>7.5443214346576706E-3</v>
      </c>
      <c r="I624">
        <f t="shared" si="38"/>
        <v>7.5443214346576706E-3</v>
      </c>
      <c r="J624">
        <f t="shared" si="38"/>
        <v>7.5443214346576706E-3</v>
      </c>
    </row>
    <row r="625" spans="2:13">
      <c r="B625" t="str">
        <f>'2015'!B625</f>
        <v>AGRGDEFFEM-8</v>
      </c>
      <c r="C625" t="str">
        <f>'2015'!C625</f>
        <v>AGDEM</v>
      </c>
      <c r="D625" t="str">
        <f>'2015'!D625</f>
        <v>AGDEM</v>
      </c>
      <c r="E625" t="str">
        <f>'2015'!E625</f>
        <v>UP</v>
      </c>
      <c r="F625" t="str">
        <f>'2015'!F625</f>
        <v>FLO_MARK</v>
      </c>
      <c r="G625">
        <v>2050</v>
      </c>
      <c r="H625">
        <f>SUMIFS(IND_SavePot2050!$I$7:$I$10001,IND_SavePot2050!$D$7:$D$10001,'2050'!C625,IND_SavePot2050!$K$7:$K$10001,8-RIGHT('2050'!B625,1))*IF(RIGHT(C625,2)="PH",0.5,1)</f>
        <v>0.15632273805540339</v>
      </c>
      <c r="I625">
        <f t="shared" si="38"/>
        <v>0.15632273805540339</v>
      </c>
      <c r="J625">
        <f t="shared" si="38"/>
        <v>0.15632273805540339</v>
      </c>
    </row>
    <row r="626" spans="2:13">
      <c r="B626" t="str">
        <f>'2015'!B626</f>
        <v>AGRGDEFFTF-0</v>
      </c>
      <c r="C626" t="str">
        <f>'2015'!C626</f>
        <v>AGDTF</v>
      </c>
      <c r="D626" t="str">
        <f>'2015'!D626</f>
        <v>AGDTF</v>
      </c>
      <c r="E626" t="str">
        <f>'2015'!E626</f>
        <v>UP</v>
      </c>
      <c r="F626" t="str">
        <f>'2015'!F626</f>
        <v>FLO_MARK</v>
      </c>
      <c r="G626">
        <v>2050</v>
      </c>
      <c r="H626">
        <f>SUMIFS(IND_SavePot2050!$I$7:$I$10001,IND_SavePot2050!$D$7:$D$10001,'2050'!C626,IND_SavePot2050!$K$7:$K$10001,8-RIGHT('2050'!B626,1))*IF(RIGHT(C626,2)="PH",0.5,1)</f>
        <v>1.2369445618169436E-2</v>
      </c>
      <c r="I626">
        <f t="shared" si="38"/>
        <v>1.2369445618169436E-2</v>
      </c>
      <c r="J626">
        <f t="shared" si="38"/>
        <v>1.2369445618169436E-2</v>
      </c>
    </row>
    <row r="627" spans="2:13">
      <c r="B627" t="str">
        <f>'2015'!B627</f>
        <v>AGRGDEFFTF-1</v>
      </c>
      <c r="C627" t="str">
        <f>'2015'!C627</f>
        <v>AGDTF</v>
      </c>
      <c r="D627" t="str">
        <f>'2015'!D627</f>
        <v>AGDTF</v>
      </c>
      <c r="E627" t="str">
        <f>'2015'!E627</f>
        <v>UP</v>
      </c>
      <c r="F627" t="str">
        <f>'2015'!F627</f>
        <v>FLO_MARK</v>
      </c>
      <c r="G627">
        <v>2050</v>
      </c>
      <c r="H627">
        <f>SUMIFS(IND_SavePot2050!$I$7:$I$10001,IND_SavePot2050!$D$7:$D$10001,'2050'!C627,IND_SavePot2050!$K$7:$K$10001,8-RIGHT('2050'!B627,1))*IF(RIGHT(C627,2)="PH",0.5,1)</f>
        <v>0</v>
      </c>
      <c r="I627">
        <f t="shared" si="38"/>
        <v>0</v>
      </c>
      <c r="J627">
        <f t="shared" si="38"/>
        <v>0</v>
      </c>
    </row>
    <row r="628" spans="2:13">
      <c r="B628" t="str">
        <f>'2015'!B628</f>
        <v>AGRGDEFFTF-2</v>
      </c>
      <c r="C628" t="str">
        <f>'2015'!C628</f>
        <v>AGDTF</v>
      </c>
      <c r="D628" t="str">
        <f>'2015'!D628</f>
        <v>AGDTF</v>
      </c>
      <c r="E628" t="str">
        <f>'2015'!E628</f>
        <v>UP</v>
      </c>
      <c r="F628" t="str">
        <f>'2015'!F628</f>
        <v>FLO_MARK</v>
      </c>
      <c r="G628">
        <v>2050</v>
      </c>
      <c r="H628">
        <f>SUMIFS(IND_SavePot2050!$I$7:$I$10001,IND_SavePot2050!$D$7:$D$10001,'2050'!C628,IND_SavePot2050!$K$7:$K$10001,8-RIGHT('2050'!B628,1))*IF(RIGHT(C628,2)="PH",0.5,1)</f>
        <v>0</v>
      </c>
      <c r="I628">
        <f t="shared" si="38"/>
        <v>0</v>
      </c>
      <c r="J628">
        <f t="shared" si="38"/>
        <v>0</v>
      </c>
    </row>
    <row r="629" spans="2:13">
      <c r="B629" t="str">
        <f>'2015'!B629</f>
        <v>AGRGDEFFTF-3</v>
      </c>
      <c r="C629" t="str">
        <f>'2015'!C629</f>
        <v>AGDTF</v>
      </c>
      <c r="D629" t="str">
        <f>'2015'!D629</f>
        <v>AGDTF</v>
      </c>
      <c r="E629" t="str">
        <f>'2015'!E629</f>
        <v>UP</v>
      </c>
      <c r="F629" t="str">
        <f>'2015'!F629</f>
        <v>FLO_MARK</v>
      </c>
      <c r="G629">
        <v>2050</v>
      </c>
      <c r="H629">
        <f>SUMIFS(IND_SavePot2050!$I$7:$I$10001,IND_SavePot2050!$D$7:$D$10001,'2050'!C629,IND_SavePot2050!$K$7:$K$10001,8-RIGHT('2050'!B629,1))*IF(RIGHT(C629,2)="PH",0.5,1)</f>
        <v>0</v>
      </c>
      <c r="I629">
        <f t="shared" si="38"/>
        <v>0</v>
      </c>
      <c r="J629">
        <f t="shared" si="38"/>
        <v>0</v>
      </c>
    </row>
    <row r="630" spans="2:13">
      <c r="B630" t="str">
        <f>'2015'!B630</f>
        <v>AGRGDEFFTF-4</v>
      </c>
      <c r="C630" t="str">
        <f>'2015'!C630</f>
        <v>AGDTF</v>
      </c>
      <c r="D630" t="str">
        <f>'2015'!D630</f>
        <v>AGDTF</v>
      </c>
      <c r="E630" t="str">
        <f>'2015'!E630</f>
        <v>UP</v>
      </c>
      <c r="F630" t="str">
        <f>'2015'!F630</f>
        <v>FLO_MARK</v>
      </c>
      <c r="G630">
        <v>2050</v>
      </c>
      <c r="H630">
        <f>SUMIFS(IND_SavePot2050!$I$7:$I$10001,IND_SavePot2050!$D$7:$D$10001,'2050'!C630,IND_SavePot2050!$K$7:$K$10001,8-RIGHT('2050'!B630,1))*IF(RIGHT(C630,2)="PH",0.5,1)</f>
        <v>0</v>
      </c>
      <c r="I630">
        <f t="shared" ref="I630:J638" si="39">H630</f>
        <v>0</v>
      </c>
      <c r="J630">
        <f t="shared" si="39"/>
        <v>0</v>
      </c>
    </row>
    <row r="631" spans="2:13">
      <c r="B631" t="str">
        <f>'2015'!B631</f>
        <v>AGRGDEFFTF-5</v>
      </c>
      <c r="C631" t="str">
        <f>'2015'!C631</f>
        <v>AGDTF</v>
      </c>
      <c r="D631" t="str">
        <f>'2015'!D631</f>
        <v>AGDTF</v>
      </c>
      <c r="E631" t="str">
        <f>'2015'!E631</f>
        <v>UP</v>
      </c>
      <c r="F631" t="str">
        <f>'2015'!F631</f>
        <v>FLO_MARK</v>
      </c>
      <c r="G631">
        <v>2050</v>
      </c>
      <c r="H631">
        <f>SUMIFS(IND_SavePot2050!$I$7:$I$10001,IND_SavePot2050!$D$7:$D$10001,'2050'!C631,IND_SavePot2050!$K$7:$K$10001,8-RIGHT('2050'!B631,1))*IF(RIGHT(C631,2)="PH",0.5,1)</f>
        <v>0</v>
      </c>
      <c r="I631">
        <f t="shared" si="39"/>
        <v>0</v>
      </c>
      <c r="J631">
        <f t="shared" si="39"/>
        <v>0</v>
      </c>
    </row>
    <row r="632" spans="2:13">
      <c r="B632" t="str">
        <f>'2015'!B632</f>
        <v>AGRGDEFFTF-6</v>
      </c>
      <c r="C632" t="str">
        <f>'2015'!C632</f>
        <v>AGDTF</v>
      </c>
      <c r="D632" t="str">
        <f>'2015'!D632</f>
        <v>AGDTF</v>
      </c>
      <c r="E632" t="str">
        <f>'2015'!E632</f>
        <v>UP</v>
      </c>
      <c r="F632" t="str">
        <f>'2015'!F632</f>
        <v>FLO_MARK</v>
      </c>
      <c r="G632">
        <v>2050</v>
      </c>
      <c r="H632">
        <f>SUMIFS(IND_SavePot2050!$I$7:$I$10001,IND_SavePot2050!$D$7:$D$10001,'2050'!C632,IND_SavePot2050!$K$7:$K$10001,8-RIGHT('2050'!B632,1))*IF(RIGHT(C632,2)="PH",0.5,1)</f>
        <v>0</v>
      </c>
      <c r="I632">
        <f t="shared" si="39"/>
        <v>0</v>
      </c>
      <c r="J632">
        <f t="shared" si="39"/>
        <v>0</v>
      </c>
    </row>
    <row r="633" spans="2:13">
      <c r="B633" t="str">
        <f>'2015'!B633</f>
        <v>AGRGDEFFTF-7</v>
      </c>
      <c r="C633" t="str">
        <f>'2015'!C633</f>
        <v>AGDTF</v>
      </c>
      <c r="D633" t="str">
        <f>'2015'!D633</f>
        <v>AGDTF</v>
      </c>
      <c r="E633" t="str">
        <f>'2015'!E633</f>
        <v>UP</v>
      </c>
      <c r="F633" t="str">
        <f>'2015'!F633</f>
        <v>FLO_MARK</v>
      </c>
      <c r="G633">
        <v>2050</v>
      </c>
      <c r="H633">
        <f>SUMIFS(IND_SavePot2050!$I$7:$I$10001,IND_SavePot2050!$D$7:$D$10001,'2050'!C633,IND_SavePot2050!$K$7:$K$10001,8-RIGHT('2050'!B633,1))*IF(RIGHT(C633,2)="PH",0.5,1)</f>
        <v>0</v>
      </c>
      <c r="I633">
        <f t="shared" si="39"/>
        <v>0</v>
      </c>
      <c r="J633">
        <f t="shared" si="39"/>
        <v>0</v>
      </c>
    </row>
    <row r="634" spans="2:13">
      <c r="B634" t="str">
        <f>'2015'!B634</f>
        <v>AGRGDEFFTF-8</v>
      </c>
      <c r="C634" t="str">
        <f>'2015'!C634</f>
        <v>AGDTF</v>
      </c>
      <c r="D634" t="str">
        <f>'2015'!D634</f>
        <v>AGDTF</v>
      </c>
      <c r="E634" t="str">
        <f>'2015'!E634</f>
        <v>UP</v>
      </c>
      <c r="F634" t="str">
        <f>'2015'!F634</f>
        <v>FLO_MARK</v>
      </c>
      <c r="G634">
        <v>2050</v>
      </c>
      <c r="H634">
        <f>SUMIFS(IND_SavePot2050!$I$7:$I$10001,IND_SavePot2050!$D$7:$D$10001,'2050'!C634,IND_SavePot2050!$K$7:$K$10001,8-RIGHT('2050'!B634,1))*IF(RIGHT(C634,2)="PH",0.5,1)</f>
        <v>0</v>
      </c>
      <c r="I634">
        <f t="shared" si="39"/>
        <v>0</v>
      </c>
      <c r="J634">
        <f t="shared" si="39"/>
        <v>0</v>
      </c>
    </row>
    <row r="635" spans="2:13">
      <c r="B635" t="str">
        <f>'2015'!B635</f>
        <v>COMODEFFSH-0</v>
      </c>
      <c r="C635" t="str">
        <f>'2015'!C635</f>
        <v>COMHSAV</v>
      </c>
      <c r="D635" t="str">
        <f>'2015'!D635</f>
        <v>COMHSAV</v>
      </c>
      <c r="E635" t="str">
        <f>'2015'!E635</f>
        <v>UP</v>
      </c>
      <c r="F635" t="str">
        <f>'2015'!F635</f>
        <v>FLO_MARK</v>
      </c>
      <c r="G635">
        <v>2050</v>
      </c>
      <c r="H635">
        <f>SUMIFS(IND_SavePot2050!$I$7:$I$10001,IND_SavePot2050!$D$7:$D$10001,'2050'!M635,IND_SavePot2050!$K$7:$K$10001,8-RIGHT('2050'!B635,1))*IF(RIGHT(M635,2)="PH",0.5,1)</f>
        <v>6.8292812420915089E-2</v>
      </c>
      <c r="I635">
        <f t="shared" si="39"/>
        <v>6.8292812420915089E-2</v>
      </c>
      <c r="J635">
        <f t="shared" si="39"/>
        <v>6.8292812420915089E-2</v>
      </c>
      <c r="M635" t="str">
        <f>'2015'!M635</f>
        <v>CODSH</v>
      </c>
    </row>
    <row r="636" spans="2:13">
      <c r="B636" t="str">
        <f>'2015'!B636</f>
        <v>COMODEFFSH-1</v>
      </c>
      <c r="C636" t="str">
        <f>'2015'!C636</f>
        <v>COMHSAV</v>
      </c>
      <c r="D636" t="str">
        <f>'2015'!D636</f>
        <v>COMHSAV</v>
      </c>
      <c r="E636" t="str">
        <f>'2015'!E636</f>
        <v>UP</v>
      </c>
      <c r="F636" t="str">
        <f>'2015'!F636</f>
        <v>FLO_MARK</v>
      </c>
      <c r="G636">
        <v>2050</v>
      </c>
      <c r="H636">
        <f>SUMIFS(IND_SavePot2050!$I$7:$I$10001,IND_SavePot2050!$D$7:$D$10001,'2050'!M636,IND_SavePot2050!$K$7:$K$10001,8-RIGHT('2050'!B636,1))*IF(RIGHT(M636,2)="PH",0.5,1)</f>
        <v>2.5609804657843127E-2</v>
      </c>
      <c r="I636">
        <f t="shared" si="39"/>
        <v>2.5609804657843127E-2</v>
      </c>
      <c r="J636">
        <f t="shared" si="39"/>
        <v>2.5609804657843127E-2</v>
      </c>
      <c r="M636" t="str">
        <f>'2015'!M636</f>
        <v>CODSH</v>
      </c>
    </row>
    <row r="637" spans="2:13">
      <c r="B637" t="str">
        <f>'2015'!B637</f>
        <v>COMODEFFSH-2</v>
      </c>
      <c r="C637" t="str">
        <f>'2015'!C637</f>
        <v>COMHSAV</v>
      </c>
      <c r="D637" t="str">
        <f>'2015'!D637</f>
        <v>COMHSAV</v>
      </c>
      <c r="E637" t="str">
        <f>'2015'!E637</f>
        <v>UP</v>
      </c>
      <c r="F637" t="str">
        <f>'2015'!F637</f>
        <v>FLO_MARK</v>
      </c>
      <c r="G637">
        <v>2050</v>
      </c>
      <c r="H637">
        <f>SUMIFS(IND_SavePot2050!$I$7:$I$10001,IND_SavePot2050!$D$7:$D$10001,'2050'!M637,IND_SavePot2050!$K$7:$K$10001,8-RIGHT('2050'!B637,1))*IF(RIGHT(M637,2)="PH",0.5,1)</f>
        <v>1.7073203105228786E-2</v>
      </c>
      <c r="I637">
        <f t="shared" si="39"/>
        <v>1.7073203105228786E-2</v>
      </c>
      <c r="J637">
        <f t="shared" si="39"/>
        <v>1.7073203105228786E-2</v>
      </c>
      <c r="M637" t="str">
        <f>'2015'!M637</f>
        <v>CODSH</v>
      </c>
    </row>
    <row r="638" spans="2:13">
      <c r="B638" t="str">
        <f>'2015'!B638</f>
        <v>COMODEFFSH-3</v>
      </c>
      <c r="C638" t="str">
        <f>'2015'!C638</f>
        <v>COMHSAV</v>
      </c>
      <c r="D638" t="str">
        <f>'2015'!D638</f>
        <v>COMHSAV</v>
      </c>
      <c r="E638" t="str">
        <f>'2015'!E638</f>
        <v>UP</v>
      </c>
      <c r="F638" t="str">
        <f>'2015'!F638</f>
        <v>FLO_MARK</v>
      </c>
      <c r="G638">
        <v>2050</v>
      </c>
      <c r="H638">
        <f>SUMIFS(IND_SavePot2050!$I$7:$I$10001,IND_SavePot2050!$D$7:$D$10001,'2050'!M638,IND_SavePot2050!$K$7:$K$10001,8-RIGHT('2050'!B638,1))*IF(RIGHT(M638,2)="PH",0.5,1)</f>
        <v>2.5609804657843183E-2</v>
      </c>
      <c r="I638">
        <f t="shared" si="39"/>
        <v>2.5609804657843183E-2</v>
      </c>
      <c r="J638">
        <f t="shared" si="39"/>
        <v>2.5609804657843183E-2</v>
      </c>
      <c r="M638" t="str">
        <f>'2015'!M638</f>
        <v>CODSH</v>
      </c>
    </row>
    <row r="639" spans="2:13">
      <c r="B639" t="str">
        <f>'2015'!B639</f>
        <v>COMODEFFSH-4</v>
      </c>
      <c r="C639" t="str">
        <f>'2015'!C639</f>
        <v>COMHSAV</v>
      </c>
      <c r="D639" t="str">
        <f>'2015'!D639</f>
        <v>COMHSAV</v>
      </c>
      <c r="E639" t="str">
        <f>'2015'!E639</f>
        <v>UP</v>
      </c>
      <c r="F639" t="str">
        <f>'2015'!F639</f>
        <v>FLO_MARK</v>
      </c>
      <c r="G639">
        <v>2050</v>
      </c>
      <c r="H639">
        <f>SUMIFS(IND_SavePot2050!$I$7:$I$10001,IND_SavePot2050!$D$7:$D$10001,'2050'!M639,IND_SavePot2050!$K$7:$K$10001,8-RIGHT('2050'!B639,1))*IF(RIGHT(M639,2)="PH",0.5,1)</f>
        <v>2.5609804657843183E-2</v>
      </c>
      <c r="I639">
        <f t="shared" ref="I639:I647" si="40">H639</f>
        <v>2.5609804657843183E-2</v>
      </c>
      <c r="J639">
        <f t="shared" ref="J639:J647" si="41">I639</f>
        <v>2.5609804657843183E-2</v>
      </c>
      <c r="M639" t="str">
        <f>'2015'!M639</f>
        <v>CODSH</v>
      </c>
    </row>
    <row r="640" spans="2:13">
      <c r="B640" t="str">
        <f>'2015'!B640</f>
        <v>COMODEFFSH-5</v>
      </c>
      <c r="C640" t="str">
        <f>'2015'!C640</f>
        <v>COMHSAV</v>
      </c>
      <c r="D640" t="str">
        <f>'2015'!D640</f>
        <v>COMHSAV</v>
      </c>
      <c r="E640" t="str">
        <f>'2015'!E640</f>
        <v>UP</v>
      </c>
      <c r="F640" t="str">
        <f>'2015'!F640</f>
        <v>FLO_MARK</v>
      </c>
      <c r="G640">
        <v>2050</v>
      </c>
      <c r="H640">
        <f>SUMIFS(IND_SavePot2050!$I$7:$I$10001,IND_SavePot2050!$D$7:$D$10001,'2050'!M640,IND_SavePot2050!$K$7:$K$10001,8-RIGHT('2050'!B640,1))*IF(RIGHT(M640,2)="PH",0.5,1)</f>
        <v>2.5609804657843183E-2</v>
      </c>
      <c r="I640">
        <f t="shared" si="40"/>
        <v>2.5609804657843183E-2</v>
      </c>
      <c r="J640">
        <f t="shared" si="41"/>
        <v>2.5609804657843183E-2</v>
      </c>
      <c r="M640" t="str">
        <f>'2015'!M640</f>
        <v>CODSH</v>
      </c>
    </row>
    <row r="641" spans="2:13">
      <c r="B641" t="str">
        <f>'2015'!B641</f>
        <v>COMODEFFSH-6</v>
      </c>
      <c r="C641" t="str">
        <f>'2015'!C641</f>
        <v>COMHSAV</v>
      </c>
      <c r="D641" t="str">
        <f>'2015'!D641</f>
        <v>COMHSAV</v>
      </c>
      <c r="E641" t="str">
        <f>'2015'!E641</f>
        <v>UP</v>
      </c>
      <c r="F641" t="str">
        <f>'2015'!F641</f>
        <v>FLO_MARK</v>
      </c>
      <c r="G641">
        <v>2050</v>
      </c>
      <c r="H641">
        <f>SUMIFS(IND_SavePot2050!$I$7:$I$10001,IND_SavePot2050!$D$7:$D$10001,'2050'!M641,IND_SavePot2050!$K$7:$K$10001,8-RIGHT('2050'!B641,1))*IF(RIGHT(M641,2)="PH",0.5,1)</f>
        <v>1.707320310522879E-2</v>
      </c>
      <c r="I641">
        <f t="shared" si="40"/>
        <v>1.707320310522879E-2</v>
      </c>
      <c r="J641">
        <f t="shared" si="41"/>
        <v>1.707320310522879E-2</v>
      </c>
      <c r="M641" t="str">
        <f>'2015'!M641</f>
        <v>CODSH</v>
      </c>
    </row>
    <row r="642" spans="2:13">
      <c r="B642" t="str">
        <f>'2015'!B642</f>
        <v>COMODEFFSH-7</v>
      </c>
      <c r="C642" t="str">
        <f>'2015'!C642</f>
        <v>COMHSAV</v>
      </c>
      <c r="D642" t="str">
        <f>'2015'!D642</f>
        <v>COMHSAV</v>
      </c>
      <c r="E642" t="str">
        <f>'2015'!E642</f>
        <v>UP</v>
      </c>
      <c r="F642" t="str">
        <f>'2015'!F642</f>
        <v>FLO_MARK</v>
      </c>
      <c r="G642">
        <v>2050</v>
      </c>
      <c r="H642">
        <f>SUMIFS(IND_SavePot2050!$I$7:$I$10001,IND_SavePot2050!$D$7:$D$10001,'2050'!M642,IND_SavePot2050!$K$7:$K$10001,8-RIGHT('2050'!B642,1))*IF(RIGHT(M642,2)="PH",0.5,1)</f>
        <v>2.5609804657843183E-2</v>
      </c>
      <c r="I642">
        <f t="shared" si="40"/>
        <v>2.5609804657843183E-2</v>
      </c>
      <c r="J642">
        <f t="shared" si="41"/>
        <v>2.5609804657843183E-2</v>
      </c>
      <c r="M642" t="str">
        <f>'2015'!M642</f>
        <v>CODSH</v>
      </c>
    </row>
    <row r="643" spans="2:13">
      <c r="B643" t="str">
        <f>'2015'!B643</f>
        <v>COMODEFFSH-8</v>
      </c>
      <c r="C643" t="str">
        <f>'2015'!C643</f>
        <v>COMHSAV</v>
      </c>
      <c r="D643" t="str">
        <f>'2015'!D643</f>
        <v>COMHSAV</v>
      </c>
      <c r="E643" t="str">
        <f>'2015'!E643</f>
        <v>UP</v>
      </c>
      <c r="F643" t="str">
        <f>'2015'!F643</f>
        <v>FLO_MARK</v>
      </c>
      <c r="G643">
        <v>2050</v>
      </c>
      <c r="H643">
        <f>SUMIFS(IND_SavePot2050!$I$7:$I$10001,IND_SavePot2050!$D$7:$D$10001,'2050'!M643,IND_SavePot2050!$K$7:$K$10001,8-RIGHT('2050'!B643,1))*IF(RIGHT(M643,2)="PH",0.5,1)</f>
        <v>0.28170785123627484</v>
      </c>
      <c r="I643">
        <f t="shared" si="40"/>
        <v>0.28170785123627484</v>
      </c>
      <c r="J643">
        <f t="shared" si="41"/>
        <v>0.28170785123627484</v>
      </c>
      <c r="M643" t="str">
        <f>'2015'!M643</f>
        <v>CODSH</v>
      </c>
    </row>
    <row r="644" spans="2:13">
      <c r="B644" t="str">
        <f>'2015'!B644</f>
        <v>RESSDEFFSH-0</v>
      </c>
      <c r="C644" t="str">
        <f>'2015'!C644</f>
        <v>RESHSAV</v>
      </c>
      <c r="D644" t="str">
        <f>'2015'!D644</f>
        <v>RESHSAV</v>
      </c>
      <c r="E644" t="str">
        <f>'2015'!E644</f>
        <v>UP</v>
      </c>
      <c r="F644" t="str">
        <f>'2015'!F644</f>
        <v>FLO_MARK</v>
      </c>
      <c r="G644">
        <v>2050</v>
      </c>
      <c r="H644">
        <f>SUMIFS(IND_SavePot2050!$I$7:$I$10001,IND_SavePot2050!$D$7:$D$10001,'2050'!M644,IND_SavePot2050!$K$7:$K$10001,8-RIGHT('2050'!B644,1))*IF(RIGHT(M644,2)="PH",0.5,1)</f>
        <v>6.7959654750243695E-2</v>
      </c>
      <c r="I644">
        <f t="shared" si="40"/>
        <v>6.7959654750243695E-2</v>
      </c>
      <c r="J644">
        <f t="shared" si="41"/>
        <v>6.7959654750243695E-2</v>
      </c>
      <c r="M644" t="str">
        <f>'2015'!M644</f>
        <v>RSDSH</v>
      </c>
    </row>
    <row r="645" spans="2:13">
      <c r="B645" t="str">
        <f>'2015'!B645</f>
        <v>RESSDEFFSH-1</v>
      </c>
      <c r="C645" t="str">
        <f>'2015'!C645</f>
        <v>RESHSAV</v>
      </c>
      <c r="D645" t="str">
        <f>'2015'!D645</f>
        <v>RESHSAV</v>
      </c>
      <c r="E645" t="str">
        <f>'2015'!E645</f>
        <v>UP</v>
      </c>
      <c r="F645" t="str">
        <f>'2015'!F645</f>
        <v>FLO_MARK</v>
      </c>
      <c r="G645">
        <v>2050</v>
      </c>
      <c r="H645">
        <f>SUMIFS(IND_SavePot2050!$I$7:$I$10001,IND_SavePot2050!$D$7:$D$10001,'2050'!M645,IND_SavePot2050!$K$7:$K$10001,8-RIGHT('2050'!B645,1))*IF(RIGHT(M645,2)="PH",0.5,1)</f>
        <v>2.5484870531341405E-2</v>
      </c>
      <c r="I645">
        <f t="shared" si="40"/>
        <v>2.5484870531341405E-2</v>
      </c>
      <c r="J645">
        <f t="shared" si="41"/>
        <v>2.5484870531341405E-2</v>
      </c>
      <c r="M645" t="str">
        <f>'2015'!M645</f>
        <v>RSDSH</v>
      </c>
    </row>
    <row r="646" spans="2:13">
      <c r="B646" t="str">
        <f>'2015'!B646</f>
        <v>RESSDEFFSH-2</v>
      </c>
      <c r="C646" t="str">
        <f>'2015'!C646</f>
        <v>RESHSAV</v>
      </c>
      <c r="D646" t="str">
        <f>'2015'!D646</f>
        <v>RESHSAV</v>
      </c>
      <c r="E646" t="str">
        <f>'2015'!E646</f>
        <v>UP</v>
      </c>
      <c r="F646" t="str">
        <f>'2015'!F646</f>
        <v>FLO_MARK</v>
      </c>
      <c r="G646">
        <v>2050</v>
      </c>
      <c r="H646">
        <f>SUMIFS(IND_SavePot2050!$I$7:$I$10001,IND_SavePot2050!$D$7:$D$10001,'2050'!M646,IND_SavePot2050!$K$7:$K$10001,8-RIGHT('2050'!B646,1))*IF(RIGHT(M646,2)="PH",0.5,1)</f>
        <v>1.6989913687560955E-2</v>
      </c>
      <c r="I646">
        <f t="shared" si="40"/>
        <v>1.6989913687560955E-2</v>
      </c>
      <c r="J646">
        <f t="shared" si="41"/>
        <v>1.6989913687560955E-2</v>
      </c>
      <c r="M646" t="str">
        <f>'2015'!M646</f>
        <v>RSDSH</v>
      </c>
    </row>
    <row r="647" spans="2:13">
      <c r="B647" t="str">
        <f>'2015'!B647</f>
        <v>RESSDEFFSH-3</v>
      </c>
      <c r="C647" t="str">
        <f>'2015'!C647</f>
        <v>RESHSAV</v>
      </c>
      <c r="D647" t="str">
        <f>'2015'!D647</f>
        <v>RESHSAV</v>
      </c>
      <c r="E647" t="str">
        <f>'2015'!E647</f>
        <v>UP</v>
      </c>
      <c r="F647" t="str">
        <f>'2015'!F647</f>
        <v>FLO_MARK</v>
      </c>
      <c r="G647">
        <v>2050</v>
      </c>
      <c r="H647">
        <f>SUMIFS(IND_SavePot2050!$I$7:$I$10001,IND_SavePot2050!$D$7:$D$10001,'2050'!M647,IND_SavePot2050!$K$7:$K$10001,8-RIGHT('2050'!B647,1))*IF(RIGHT(M647,2)="PH",0.5,1)</f>
        <v>2.5484870531341405E-2</v>
      </c>
      <c r="I647">
        <f t="shared" si="40"/>
        <v>2.5484870531341405E-2</v>
      </c>
      <c r="J647">
        <f t="shared" si="41"/>
        <v>2.5484870531341405E-2</v>
      </c>
      <c r="M647" t="str">
        <f>'2015'!M647</f>
        <v>RSDSH</v>
      </c>
    </row>
    <row r="648" spans="2:13">
      <c r="B648" t="str">
        <f>'2015'!B648</f>
        <v>RESSDEFFSH-4</v>
      </c>
      <c r="C648" t="str">
        <f>'2015'!C648</f>
        <v>RESHSAV</v>
      </c>
      <c r="D648" t="str">
        <f>'2015'!D648</f>
        <v>RESHSAV</v>
      </c>
      <c r="E648" t="str">
        <f>'2015'!E648</f>
        <v>UP</v>
      </c>
      <c r="F648" t="str">
        <f>'2015'!F648</f>
        <v>FLO_MARK</v>
      </c>
      <c r="G648">
        <v>2050</v>
      </c>
      <c r="H648">
        <f>SUMIFS(IND_SavePot2050!$I$7:$I$10001,IND_SavePot2050!$D$7:$D$10001,'2050'!M648,IND_SavePot2050!$K$7:$K$10001,8-RIGHT('2050'!B648,1))*IF(RIGHT(M648,2)="PH",0.5,1)</f>
        <v>2.5484870531341401E-2</v>
      </c>
      <c r="I648">
        <f t="shared" ref="I648:I652" si="42">H648</f>
        <v>2.5484870531341401E-2</v>
      </c>
      <c r="J648">
        <f t="shared" ref="J648:J652" si="43">I648</f>
        <v>2.5484870531341401E-2</v>
      </c>
      <c r="M648" t="str">
        <f>'2015'!M648</f>
        <v>RSDSH</v>
      </c>
    </row>
    <row r="649" spans="2:13">
      <c r="B649" t="str">
        <f>'2015'!B649</f>
        <v>RESSDEFFSH-5</v>
      </c>
      <c r="C649" t="str">
        <f>'2015'!C649</f>
        <v>RESHSAV</v>
      </c>
      <c r="D649" t="str">
        <f>'2015'!D649</f>
        <v>RESHSAV</v>
      </c>
      <c r="E649" t="str">
        <f>'2015'!E649</f>
        <v>UP</v>
      </c>
      <c r="F649" t="str">
        <f>'2015'!F649</f>
        <v>FLO_MARK</v>
      </c>
      <c r="G649">
        <v>2050</v>
      </c>
      <c r="H649">
        <f>SUMIFS(IND_SavePot2050!$I$7:$I$10001,IND_SavePot2050!$D$7:$D$10001,'2050'!M649,IND_SavePot2050!$K$7:$K$10001,8-RIGHT('2050'!B649,1))*IF(RIGHT(M649,2)="PH",0.5,1)</f>
        <v>2.5484870531341401E-2</v>
      </c>
      <c r="I649">
        <f t="shared" si="42"/>
        <v>2.5484870531341401E-2</v>
      </c>
      <c r="J649">
        <f t="shared" si="43"/>
        <v>2.5484870531341401E-2</v>
      </c>
      <c r="M649" t="str">
        <f>'2015'!M649</f>
        <v>RSDSH</v>
      </c>
    </row>
    <row r="650" spans="2:13">
      <c r="B650" t="str">
        <f>'2015'!B650</f>
        <v>RESSDEFFSH-6</v>
      </c>
      <c r="C650" t="str">
        <f>'2015'!C650</f>
        <v>RESHSAV</v>
      </c>
      <c r="D650" t="str">
        <f>'2015'!D650</f>
        <v>RESHSAV</v>
      </c>
      <c r="E650" t="str">
        <f>'2015'!E650</f>
        <v>UP</v>
      </c>
      <c r="F650" t="str">
        <f>'2015'!F650</f>
        <v>FLO_MARK</v>
      </c>
      <c r="G650">
        <v>2050</v>
      </c>
      <c r="H650">
        <f>SUMIFS(IND_SavePot2050!$I$7:$I$10001,IND_SavePot2050!$D$7:$D$10001,'2050'!M650,IND_SavePot2050!$K$7:$K$10001,8-RIGHT('2050'!B650,1))*IF(RIGHT(M650,2)="PH",0.5,1)</f>
        <v>1.6989913687561007E-2</v>
      </c>
      <c r="I650">
        <f t="shared" si="42"/>
        <v>1.6989913687561007E-2</v>
      </c>
      <c r="J650">
        <f t="shared" si="43"/>
        <v>1.6989913687561007E-2</v>
      </c>
      <c r="M650" t="str">
        <f>'2015'!M650</f>
        <v>RSDSH</v>
      </c>
    </row>
    <row r="651" spans="2:13">
      <c r="B651" t="str">
        <f>'2015'!B651</f>
        <v>RESSDEFFSH-7</v>
      </c>
      <c r="C651" t="str">
        <f>'2015'!C651</f>
        <v>RESHSAV</v>
      </c>
      <c r="D651" t="str">
        <f>'2015'!D651</f>
        <v>RESHSAV</v>
      </c>
      <c r="E651" t="str">
        <f>'2015'!E651</f>
        <v>UP</v>
      </c>
      <c r="F651" t="str">
        <f>'2015'!F651</f>
        <v>FLO_MARK</v>
      </c>
      <c r="G651">
        <v>2050</v>
      </c>
      <c r="H651">
        <f>SUMIFS(IND_SavePot2050!$I$7:$I$10001,IND_SavePot2050!$D$7:$D$10001,'2050'!M651,IND_SavePot2050!$K$7:$K$10001,8-RIGHT('2050'!B651,1))*IF(RIGHT(M651,2)="PH",0.5,1)</f>
        <v>2.5484870531341401E-2</v>
      </c>
      <c r="I651">
        <f t="shared" si="42"/>
        <v>2.5484870531341401E-2</v>
      </c>
      <c r="J651">
        <f t="shared" si="43"/>
        <v>2.5484870531341401E-2</v>
      </c>
      <c r="M651" t="str">
        <f>'2015'!M651</f>
        <v>RSDSH</v>
      </c>
    </row>
    <row r="652" spans="2:13">
      <c r="B652" t="str">
        <f>'2015'!B652</f>
        <v>RESSDEFFSH-8</v>
      </c>
      <c r="C652" t="str">
        <f>'2015'!C652</f>
        <v>RESHSAV</v>
      </c>
      <c r="D652" t="str">
        <f>'2015'!D652</f>
        <v>RESHSAV</v>
      </c>
      <c r="E652" t="str">
        <f>'2015'!E652</f>
        <v>UP</v>
      </c>
      <c r="F652" t="str">
        <f>'2015'!F652</f>
        <v>FLO_MARK</v>
      </c>
      <c r="G652">
        <v>2050</v>
      </c>
      <c r="H652">
        <f>SUMIFS(IND_SavePot2050!$I$7:$I$10001,IND_SavePot2050!$D$7:$D$10001,'2050'!M652,IND_SavePot2050!$K$7:$K$10001,8-RIGHT('2050'!B652,1))*IF(RIGHT(M652,2)="PH",0.5,1)</f>
        <v>0.28033357584475538</v>
      </c>
      <c r="I652">
        <f t="shared" si="42"/>
        <v>0.28033357584475538</v>
      </c>
      <c r="J652">
        <f t="shared" si="43"/>
        <v>0.28033357584475538</v>
      </c>
      <c r="M652" t="str">
        <f>'2015'!M652</f>
        <v>RSDSH</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theme="6"/>
  </sheetPr>
  <dimension ref="B2:BF9607"/>
  <sheetViews>
    <sheetView topLeftCell="A7782" zoomScale="85" zoomScaleNormal="85" workbookViewId="0">
      <selection activeCell="M7812" sqref="M7812"/>
    </sheetView>
  </sheetViews>
  <sheetFormatPr defaultColWidth="9.109375" defaultRowHeight="13.2"/>
  <cols>
    <col min="1" max="1" width="2.88671875" style="2" customWidth="1"/>
    <col min="2" max="2" width="11.5546875" style="2" customWidth="1"/>
    <col min="3" max="3" width="17" style="2" bestFit="1" customWidth="1"/>
    <col min="4" max="4" width="9" style="2" bestFit="1" customWidth="1"/>
    <col min="5" max="5" width="9.5546875" style="2" customWidth="1"/>
    <col min="6" max="6" width="8.88671875" style="2" bestFit="1" customWidth="1"/>
    <col min="7" max="7" width="10.33203125" style="2" customWidth="1"/>
    <col min="8" max="8" width="8.5546875" style="2" customWidth="1"/>
    <col min="9" max="10" width="10.6640625" style="2" customWidth="1"/>
    <col min="11" max="11" width="3.5546875" style="2" customWidth="1"/>
    <col min="12" max="12" width="8.5546875" style="2" bestFit="1" customWidth="1"/>
    <col min="13" max="13" width="12.33203125" style="2" bestFit="1" customWidth="1"/>
    <col min="14" max="15" width="9.109375" style="2"/>
    <col min="16" max="16" width="7.109375" style="2" customWidth="1"/>
    <col min="17" max="17" width="35.88671875" style="2" customWidth="1"/>
    <col min="18" max="33" width="9.109375" style="2"/>
    <col min="34" max="34" width="37.88671875" style="2" bestFit="1" customWidth="1"/>
    <col min="35" max="16384" width="9.109375" style="2"/>
  </cols>
  <sheetData>
    <row r="2" spans="2:36" ht="22.8">
      <c r="B2" s="1" t="s">
        <v>0</v>
      </c>
    </row>
    <row r="5" spans="2:36">
      <c r="C5" s="4"/>
    </row>
    <row r="6" spans="2:36" ht="21" customHeight="1">
      <c r="C6" s="5" t="s">
        <v>1</v>
      </c>
      <c r="D6" s="5" t="s">
        <v>2</v>
      </c>
      <c r="E6" s="6" t="s">
        <v>3</v>
      </c>
      <c r="F6" s="5" t="s">
        <v>4</v>
      </c>
      <c r="G6" s="5" t="s">
        <v>5</v>
      </c>
      <c r="H6" s="5" t="s">
        <v>6</v>
      </c>
      <c r="I6" s="7" t="s">
        <v>7</v>
      </c>
      <c r="J6" s="8" t="s">
        <v>8</v>
      </c>
      <c r="O6" s="9" t="s">
        <v>9</v>
      </c>
      <c r="AH6" s="9" t="s">
        <v>2892</v>
      </c>
    </row>
    <row r="7" spans="2:36">
      <c r="B7" s="10"/>
      <c r="C7" s="11" t="s">
        <v>3163</v>
      </c>
      <c r="D7" s="12" t="str">
        <f>"I"&amp;MID(C7,4,1)&amp;"D"&amp;MID(C7,9,2)</f>
        <v>IADPH</v>
      </c>
      <c r="E7" s="10" t="str">
        <f>D7</f>
        <v>IADPH</v>
      </c>
      <c r="F7" s="10" t="s">
        <v>10</v>
      </c>
      <c r="G7" s="10" t="s">
        <v>11</v>
      </c>
      <c r="H7" s="10">
        <v>2015</v>
      </c>
      <c r="I7" s="13">
        <f>INDEX($AG$39:$BF$639,MATCH(IF(RIGHT(C7,3)="100",RIGHT(C7,6),RIGHT(C7,5)),$AG$39:$AG$639,0),MATCH(MID(D7,2,2),$AG$39:$BF$39,0))*$AI$19</f>
        <v>3.1475633628949237E-3</v>
      </c>
      <c r="J7" s="13">
        <f>I7</f>
        <v>3.1475633628949237E-3</v>
      </c>
      <c r="K7" s="135">
        <v>8</v>
      </c>
      <c r="O7" s="14"/>
    </row>
    <row r="8" spans="2:36" ht="14.4">
      <c r="B8" s="10"/>
      <c r="C8" s="11" t="s">
        <v>3163</v>
      </c>
      <c r="D8" s="12" t="str">
        <f>"I"&amp;MID(C8,4,1)&amp;"D"&amp;MID(C8,9,2)</f>
        <v>IADPH</v>
      </c>
      <c r="E8" s="10" t="str">
        <f t="shared" ref="E8:E71" si="0">D8</f>
        <v>IADPH</v>
      </c>
      <c r="F8" s="10" t="s">
        <v>10</v>
      </c>
      <c r="G8" s="10" t="s">
        <v>11</v>
      </c>
      <c r="H8" s="10">
        <v>2015</v>
      </c>
      <c r="I8" s="13">
        <f>INDEX($AG$39:$BF$639,MATCH(IF(RIGHT(C8,3)="100",RIGHT(C8,6),RIGHT(C8,5)),$AG$39:$AG$639,0),MATCH(MID(D8,2,2),$AG$39:$BF$39,0))*$AI$19</f>
        <v>3.1475633628949237E-3</v>
      </c>
      <c r="J8" s="13">
        <f t="shared" ref="J8:J66" si="1">I8</f>
        <v>3.1475633628949237E-3</v>
      </c>
      <c r="K8" s="135">
        <v>8</v>
      </c>
      <c r="O8"/>
      <c r="P8"/>
      <c r="Q8" s="15" t="s">
        <v>12</v>
      </c>
      <c r="R8"/>
      <c r="S8"/>
      <c r="T8"/>
      <c r="U8"/>
      <c r="V8"/>
      <c r="W8"/>
      <c r="X8"/>
      <c r="Y8"/>
      <c r="Z8"/>
      <c r="AA8"/>
      <c r="AB8"/>
      <c r="AH8" s="2" t="s">
        <v>2893</v>
      </c>
    </row>
    <row r="9" spans="2:36" ht="14.4">
      <c r="B9" s="10"/>
      <c r="C9" s="11" t="s">
        <v>3164</v>
      </c>
      <c r="D9" s="12" t="str">
        <f>"I"&amp;MID(C9,4,1)&amp;"D"&amp;MID(C9,9,2)</f>
        <v>IADSH</v>
      </c>
      <c r="E9" s="10" t="str">
        <f t="shared" si="0"/>
        <v>IADSH</v>
      </c>
      <c r="F9" s="10" t="s">
        <v>10</v>
      </c>
      <c r="G9" s="10" t="s">
        <v>11</v>
      </c>
      <c r="H9" s="10">
        <v>2015</v>
      </c>
      <c r="I9" s="13">
        <f t="shared" ref="I9:I71" si="2">INDEX($AG$39:$BF$639,MATCH(IF(RIGHT(C9,3)="100",RIGHT(C9,6),RIGHT(C9,5)),$AG$39:$AG$639,0),MATCH(MID(D9,2,2),$AG$39:$BF$39,0))*$AI$19</f>
        <v>0</v>
      </c>
      <c r="J9" s="13">
        <f t="shared" si="1"/>
        <v>0</v>
      </c>
      <c r="K9" s="135">
        <v>8</v>
      </c>
      <c r="N9" s="146" t="s">
        <v>13</v>
      </c>
      <c r="O9"/>
      <c r="P9" s="16"/>
      <c r="Q9" s="17"/>
      <c r="R9" s="18" t="s">
        <v>14</v>
      </c>
      <c r="S9" s="18" t="s">
        <v>15</v>
      </c>
      <c r="T9" s="18" t="s">
        <v>16</v>
      </c>
      <c r="U9" s="18" t="s">
        <v>17</v>
      </c>
      <c r="V9" s="18" t="s">
        <v>18</v>
      </c>
      <c r="W9" s="18" t="s">
        <v>19</v>
      </c>
      <c r="X9" s="18" t="s">
        <v>20</v>
      </c>
      <c r="Y9" s="18" t="s">
        <v>21</v>
      </c>
      <c r="Z9" s="18" t="s">
        <v>22</v>
      </c>
      <c r="AA9" s="18" t="s">
        <v>23</v>
      </c>
      <c r="AB9" s="19" t="s">
        <v>24</v>
      </c>
      <c r="AH9" s="148" t="s">
        <v>2894</v>
      </c>
    </row>
    <row r="10" spans="2:36" ht="14.4">
      <c r="B10" s="10"/>
      <c r="C10" s="11" t="s">
        <v>219</v>
      </c>
      <c r="D10" s="12" t="str">
        <f t="shared" ref="D10:D71" si="3">"I"&amp;MID(C10,4,1)&amp;"D"&amp;MID(C10,9,2)</f>
        <v>IADLA</v>
      </c>
      <c r="E10" s="10" t="str">
        <f t="shared" si="0"/>
        <v>IADLA</v>
      </c>
      <c r="F10" s="10" t="s">
        <v>10</v>
      </c>
      <c r="G10" s="10" t="s">
        <v>11</v>
      </c>
      <c r="H10" s="10">
        <v>2015</v>
      </c>
      <c r="I10" s="13">
        <f t="shared" si="2"/>
        <v>5.5070328084819318E-3</v>
      </c>
      <c r="J10" s="13">
        <f t="shared" si="1"/>
        <v>5.5070328084819318E-3</v>
      </c>
      <c r="K10" s="135">
        <v>8</v>
      </c>
      <c r="N10" s="146"/>
      <c r="O10" s="147" t="s">
        <v>25</v>
      </c>
      <c r="P10" s="17" t="s">
        <v>3154</v>
      </c>
      <c r="Q10" s="20" t="s">
        <v>26</v>
      </c>
      <c r="R10" s="21">
        <v>2.0378695876983613E-2</v>
      </c>
      <c r="S10" s="21">
        <v>6.8565017093070682E-2</v>
      </c>
      <c r="T10" s="21">
        <v>5.1255784551795185E-2</v>
      </c>
      <c r="U10" s="21">
        <v>5.9206289619317697E-2</v>
      </c>
      <c r="V10" s="21">
        <v>6.9945852508776052E-2</v>
      </c>
      <c r="W10" s="21">
        <v>7.307524691208428E-2</v>
      </c>
      <c r="X10" s="21">
        <v>7.5458963566192014E-2</v>
      </c>
      <c r="Y10" s="21">
        <v>6.4923514050763492E-2</v>
      </c>
      <c r="Z10" s="21">
        <v>2.157342352249526E-2</v>
      </c>
      <c r="AA10" s="21">
        <v>0</v>
      </c>
      <c r="AB10" s="22"/>
      <c r="AD10" s="70">
        <v>2</v>
      </c>
      <c r="AH10" s="148"/>
    </row>
    <row r="11" spans="2:36" ht="14.4">
      <c r="B11" s="10"/>
      <c r="C11" s="11" t="s">
        <v>220</v>
      </c>
      <c r="D11" s="12" t="str">
        <f t="shared" si="3"/>
        <v>IADEM</v>
      </c>
      <c r="E11" s="10" t="str">
        <f t="shared" si="0"/>
        <v>IADEM</v>
      </c>
      <c r="F11" s="10" t="s">
        <v>10</v>
      </c>
      <c r="G11" s="10" t="s">
        <v>11</v>
      </c>
      <c r="H11" s="10">
        <v>2015</v>
      </c>
      <c r="I11" s="13">
        <f t="shared" si="2"/>
        <v>4.2401406701342934E-3</v>
      </c>
      <c r="J11" s="13">
        <f t="shared" si="1"/>
        <v>4.2401406701342934E-3</v>
      </c>
      <c r="K11" s="135">
        <v>8</v>
      </c>
      <c r="N11" s="146"/>
      <c r="O11" s="147"/>
      <c r="P11" s="23" t="s">
        <v>3154</v>
      </c>
      <c r="Q11" s="24" t="s">
        <v>27</v>
      </c>
      <c r="R11" s="25">
        <v>1.5273304736310436E-2</v>
      </c>
      <c r="S11" s="25">
        <v>1.1869006005120019E-2</v>
      </c>
      <c r="T11" s="25">
        <v>8.9573922010579999E-3</v>
      </c>
      <c r="U11" s="25">
        <v>7.6757760494506743E-4</v>
      </c>
      <c r="V11" s="25">
        <v>2.9333206395244899E-3</v>
      </c>
      <c r="W11" s="25">
        <v>1.4705139756879622E-2</v>
      </c>
      <c r="X11" s="25">
        <v>1.7233640881161836E-2</v>
      </c>
      <c r="Y11" s="25">
        <v>1.7233640881161839E-2</v>
      </c>
      <c r="Z11" s="25">
        <v>1.7233640881161836E-2</v>
      </c>
      <c r="AA11" s="25">
        <v>0</v>
      </c>
      <c r="AB11" s="26"/>
      <c r="AD11" s="70">
        <f>AD10</f>
        <v>2</v>
      </c>
      <c r="AH11" s="148"/>
    </row>
    <row r="12" spans="2:36" ht="14.4">
      <c r="B12" s="10"/>
      <c r="C12" s="11" t="s">
        <v>221</v>
      </c>
      <c r="D12" s="12" t="str">
        <f t="shared" si="3"/>
        <v>IADTF</v>
      </c>
      <c r="E12" s="10" t="str">
        <f t="shared" si="0"/>
        <v>IADTF</v>
      </c>
      <c r="F12" s="10" t="s">
        <v>10</v>
      </c>
      <c r="G12" s="10" t="s">
        <v>11</v>
      </c>
      <c r="H12" s="10">
        <v>2015</v>
      </c>
      <c r="I12" s="13">
        <f t="shared" si="2"/>
        <v>6.1795123375338432E-4</v>
      </c>
      <c r="J12" s="13">
        <f t="shared" si="1"/>
        <v>6.1795123375338432E-4</v>
      </c>
      <c r="K12" s="135">
        <v>8</v>
      </c>
      <c r="N12" s="146"/>
      <c r="O12" s="147"/>
      <c r="P12" s="23" t="s">
        <v>3155</v>
      </c>
      <c r="Q12" s="24" t="s">
        <v>28</v>
      </c>
      <c r="R12" s="25">
        <v>0</v>
      </c>
      <c r="S12" s="25">
        <v>0</v>
      </c>
      <c r="T12" s="27">
        <v>0</v>
      </c>
      <c r="U12" s="25">
        <v>0</v>
      </c>
      <c r="V12" s="25">
        <v>0</v>
      </c>
      <c r="W12" s="25">
        <v>0</v>
      </c>
      <c r="X12" s="25">
        <v>0</v>
      </c>
      <c r="Y12" s="25">
        <v>0</v>
      </c>
      <c r="Z12" s="25">
        <v>0</v>
      </c>
      <c r="AA12" s="25">
        <v>0</v>
      </c>
      <c r="AB12" s="26"/>
      <c r="AD12" s="70">
        <f t="shared" ref="AD12:AD17" si="4">AD11</f>
        <v>2</v>
      </c>
      <c r="AH12" s="148"/>
    </row>
    <row r="13" spans="2:36" ht="14.4">
      <c r="B13" s="10"/>
      <c r="C13" s="11" t="s">
        <v>3165</v>
      </c>
      <c r="D13" s="12" t="str">
        <f t="shared" si="3"/>
        <v>IADPH</v>
      </c>
      <c r="E13" s="10" t="str">
        <f t="shared" si="0"/>
        <v>IADPH</v>
      </c>
      <c r="F13" s="10" t="s">
        <v>10</v>
      </c>
      <c r="G13" s="10" t="s">
        <v>11</v>
      </c>
      <c r="H13" s="10">
        <v>2015</v>
      </c>
      <c r="I13" s="13">
        <f t="shared" si="2"/>
        <v>3.1475633628949237E-3</v>
      </c>
      <c r="J13" s="13">
        <f t="shared" si="1"/>
        <v>3.1475633628949237E-3</v>
      </c>
      <c r="K13" s="135">
        <v>8</v>
      </c>
      <c r="N13" s="146"/>
      <c r="O13" s="147"/>
      <c r="P13" s="23" t="s">
        <v>29</v>
      </c>
      <c r="Q13" s="24" t="s">
        <v>30</v>
      </c>
      <c r="R13" s="25">
        <v>0.14680372942054976</v>
      </c>
      <c r="S13" s="25">
        <v>0.12002634383844644</v>
      </c>
      <c r="T13" s="25">
        <v>0.13594101513809922</v>
      </c>
      <c r="U13" s="25">
        <v>0.15359554959567559</v>
      </c>
      <c r="V13" s="25">
        <v>0.12237850685515402</v>
      </c>
      <c r="W13" s="25">
        <v>0.10826373195583518</v>
      </c>
      <c r="X13" s="25">
        <v>0.12904490236139451</v>
      </c>
      <c r="Y13" s="25">
        <v>0.1457833990707913</v>
      </c>
      <c r="Z13" s="25">
        <v>7.1826193423108101E-2</v>
      </c>
      <c r="AA13" s="25">
        <v>0</v>
      </c>
      <c r="AB13" s="26"/>
      <c r="AD13" s="70">
        <f t="shared" si="4"/>
        <v>2</v>
      </c>
    </row>
    <row r="14" spans="2:36" ht="14.4">
      <c r="B14" s="10"/>
      <c r="C14" s="11" t="s">
        <v>3165</v>
      </c>
      <c r="D14" s="12" t="str">
        <f t="shared" si="3"/>
        <v>IADPH</v>
      </c>
      <c r="E14" s="10" t="str">
        <f t="shared" si="0"/>
        <v>IADPH</v>
      </c>
      <c r="F14" s="10" t="s">
        <v>10</v>
      </c>
      <c r="G14" s="10" t="s">
        <v>11</v>
      </c>
      <c r="H14" s="10">
        <v>2015</v>
      </c>
      <c r="I14" s="13">
        <f t="shared" si="2"/>
        <v>3.1475633628949237E-3</v>
      </c>
      <c r="J14" s="13">
        <f t="shared" si="1"/>
        <v>3.1475633628949237E-3</v>
      </c>
      <c r="K14" s="135">
        <v>8</v>
      </c>
      <c r="N14" s="146"/>
      <c r="O14" s="147"/>
      <c r="P14" s="23" t="s">
        <v>31</v>
      </c>
      <c r="Q14" s="24" t="s">
        <v>32</v>
      </c>
      <c r="R14" s="25">
        <v>0.1688840921432174</v>
      </c>
      <c r="S14" s="25">
        <v>0.12373323144319409</v>
      </c>
      <c r="T14" s="25">
        <v>0.11658337712478836</v>
      </c>
      <c r="U14" s="25">
        <v>6.7811601689358528E-2</v>
      </c>
      <c r="V14" s="25">
        <v>9.4225348225206451E-2</v>
      </c>
      <c r="W14" s="25">
        <v>0.10686544766954165</v>
      </c>
      <c r="X14" s="25">
        <v>0.17643108997171589</v>
      </c>
      <c r="Y14" s="25">
        <v>0.13919606352880193</v>
      </c>
      <c r="Z14" s="25">
        <v>0.14772187393172104</v>
      </c>
      <c r="AA14" s="25">
        <v>0</v>
      </c>
      <c r="AB14" s="26"/>
      <c r="AD14" s="70">
        <f t="shared" si="4"/>
        <v>2</v>
      </c>
      <c r="AH14" s="2" t="s">
        <v>2895</v>
      </c>
    </row>
    <row r="15" spans="2:36" ht="14.4">
      <c r="B15" s="10"/>
      <c r="C15" s="11" t="s">
        <v>3166</v>
      </c>
      <c r="D15" s="12" t="str">
        <f t="shared" si="3"/>
        <v>IADSH</v>
      </c>
      <c r="E15" s="10" t="str">
        <f t="shared" si="0"/>
        <v>IADSH</v>
      </c>
      <c r="F15" s="10" t="s">
        <v>10</v>
      </c>
      <c r="G15" s="10" t="s">
        <v>11</v>
      </c>
      <c r="H15" s="10">
        <v>2015</v>
      </c>
      <c r="I15" s="13">
        <f t="shared" si="2"/>
        <v>0</v>
      </c>
      <c r="J15" s="13">
        <f t="shared" si="1"/>
        <v>0</v>
      </c>
      <c r="K15" s="135">
        <v>8</v>
      </c>
      <c r="N15" s="146"/>
      <c r="O15" s="147"/>
      <c r="P15" s="23" t="s">
        <v>33</v>
      </c>
      <c r="Q15" s="24" t="s">
        <v>34</v>
      </c>
      <c r="R15" s="25">
        <v>6.2267997073093731E-2</v>
      </c>
      <c r="S15" s="25">
        <v>9.8968503986987515E-3</v>
      </c>
      <c r="T15" s="25">
        <v>2.1879346985220937E-2</v>
      </c>
      <c r="U15" s="25">
        <v>6.8722937455898692E-3</v>
      </c>
      <c r="V15" s="25">
        <v>1.3732249638964094E-2</v>
      </c>
      <c r="W15" s="25">
        <v>9.8566580704427115E-3</v>
      </c>
      <c r="X15" s="25">
        <v>0</v>
      </c>
      <c r="Y15" s="25">
        <v>9.7536819163642592E-4</v>
      </c>
      <c r="Z15" s="25">
        <v>6.4062788174853126E-5</v>
      </c>
      <c r="AA15" s="25">
        <v>0</v>
      </c>
      <c r="AB15" s="26"/>
      <c r="AD15" s="70">
        <f t="shared" si="4"/>
        <v>2</v>
      </c>
    </row>
    <row r="16" spans="2:36" ht="14.4">
      <c r="B16" s="10"/>
      <c r="C16" s="11" t="s">
        <v>222</v>
      </c>
      <c r="D16" s="12" t="str">
        <f t="shared" si="3"/>
        <v>IADLA</v>
      </c>
      <c r="E16" s="10" t="str">
        <f t="shared" si="0"/>
        <v>IADLA</v>
      </c>
      <c r="F16" s="10" t="s">
        <v>10</v>
      </c>
      <c r="G16" s="10" t="s">
        <v>11</v>
      </c>
      <c r="H16" s="10">
        <v>2015</v>
      </c>
      <c r="I16" s="13">
        <f t="shared" si="2"/>
        <v>5.5070328084819318E-3</v>
      </c>
      <c r="J16" s="13">
        <f t="shared" si="1"/>
        <v>5.5070328084819318E-3</v>
      </c>
      <c r="K16" s="135">
        <v>8</v>
      </c>
      <c r="N16" s="146"/>
      <c r="O16" s="147"/>
      <c r="P16" s="23" t="s">
        <v>35</v>
      </c>
      <c r="Q16" s="24" t="s">
        <v>36</v>
      </c>
      <c r="R16" s="25">
        <v>0</v>
      </c>
      <c r="S16" s="25">
        <v>0</v>
      </c>
      <c r="T16" s="25">
        <v>0</v>
      </c>
      <c r="U16" s="25">
        <v>0</v>
      </c>
      <c r="V16" s="25">
        <v>0</v>
      </c>
      <c r="W16" s="25">
        <v>0</v>
      </c>
      <c r="X16" s="25">
        <v>0</v>
      </c>
      <c r="Y16" s="25">
        <v>0</v>
      </c>
      <c r="Z16" s="25">
        <v>0</v>
      </c>
      <c r="AA16" s="25">
        <v>0</v>
      </c>
      <c r="AB16" s="26"/>
      <c r="AD16" s="70">
        <f t="shared" si="4"/>
        <v>2</v>
      </c>
      <c r="AH16" s="2" t="s">
        <v>2896</v>
      </c>
      <c r="AI16" s="2">
        <f>AK27</f>
        <v>192.76143788493101</v>
      </c>
      <c r="AJ16" s="2" t="s">
        <v>2899</v>
      </c>
    </row>
    <row r="17" spans="2:43" ht="14.4">
      <c r="B17" s="10"/>
      <c r="C17" s="11" t="s">
        <v>223</v>
      </c>
      <c r="D17" s="12" t="str">
        <f t="shared" si="3"/>
        <v>IADEM</v>
      </c>
      <c r="E17" s="10" t="str">
        <f t="shared" si="0"/>
        <v>IADEM</v>
      </c>
      <c r="F17" s="10" t="s">
        <v>10</v>
      </c>
      <c r="G17" s="10" t="s">
        <v>11</v>
      </c>
      <c r="H17" s="10">
        <v>2015</v>
      </c>
      <c r="I17" s="13">
        <f t="shared" si="2"/>
        <v>4.2401406701342934E-3</v>
      </c>
      <c r="J17" s="13">
        <f t="shared" si="1"/>
        <v>4.2401406701342934E-3</v>
      </c>
      <c r="K17" s="135">
        <v>8</v>
      </c>
      <c r="N17" s="146"/>
      <c r="O17" s="147"/>
      <c r="P17" s="28" t="s">
        <v>37</v>
      </c>
      <c r="Q17" s="29" t="s">
        <v>38</v>
      </c>
      <c r="R17" s="30">
        <v>0</v>
      </c>
      <c r="S17" s="30">
        <v>0</v>
      </c>
      <c r="T17" s="30">
        <v>0</v>
      </c>
      <c r="U17" s="30">
        <v>0</v>
      </c>
      <c r="V17" s="30">
        <v>0</v>
      </c>
      <c r="W17" s="30">
        <v>0</v>
      </c>
      <c r="X17" s="30">
        <v>0</v>
      </c>
      <c r="Y17" s="30">
        <v>0</v>
      </c>
      <c r="Z17" s="30">
        <v>0</v>
      </c>
      <c r="AA17" s="30">
        <v>0</v>
      </c>
      <c r="AB17" s="31"/>
      <c r="AD17" s="70">
        <f t="shared" si="4"/>
        <v>2</v>
      </c>
      <c r="AH17" s="2" t="s">
        <v>2897</v>
      </c>
      <c r="AI17" s="2">
        <f>AK28</f>
        <v>169.971865352061</v>
      </c>
      <c r="AJ17" s="2" t="s">
        <v>2899</v>
      </c>
    </row>
    <row r="18" spans="2:43" ht="14.4">
      <c r="B18" s="10"/>
      <c r="C18" s="11" t="s">
        <v>224</v>
      </c>
      <c r="D18" s="12" t="str">
        <f t="shared" si="3"/>
        <v>IADTF</v>
      </c>
      <c r="E18" s="10" t="str">
        <f t="shared" si="0"/>
        <v>IADTF</v>
      </c>
      <c r="F18" s="10" t="s">
        <v>10</v>
      </c>
      <c r="G18" s="10" t="s">
        <v>11</v>
      </c>
      <c r="H18" s="10">
        <v>2015</v>
      </c>
      <c r="I18" s="13">
        <f t="shared" si="2"/>
        <v>6.1795123375338432E-4</v>
      </c>
      <c r="J18" s="13">
        <f t="shared" si="1"/>
        <v>6.1795123375338432E-4</v>
      </c>
      <c r="K18" s="135">
        <v>8</v>
      </c>
      <c r="N18" s="146"/>
      <c r="O18" s="147" t="s">
        <v>39</v>
      </c>
      <c r="P18" s="17" t="s">
        <v>3156</v>
      </c>
      <c r="Q18" s="20" t="s">
        <v>26</v>
      </c>
      <c r="R18" s="21">
        <v>3.6565493626127932E-2</v>
      </c>
      <c r="S18" s="21">
        <v>0.11890795297033732</v>
      </c>
      <c r="T18" s="21">
        <v>9.0175920681312111E-2</v>
      </c>
      <c r="U18" s="21">
        <v>0.10110309914096177</v>
      </c>
      <c r="V18" s="21">
        <v>0.11915939644692719</v>
      </c>
      <c r="W18" s="21">
        <v>0.12411871557821956</v>
      </c>
      <c r="X18" s="21">
        <v>0.12805157453656821</v>
      </c>
      <c r="Y18" s="21">
        <v>0.11129745265845169</v>
      </c>
      <c r="Z18" s="21">
        <v>3.6899102917258536E-2</v>
      </c>
      <c r="AA18" s="21">
        <v>0</v>
      </c>
      <c r="AB18" s="22"/>
      <c r="AD18" s="70">
        <v>4</v>
      </c>
      <c r="AH18" s="2" t="s">
        <v>2898</v>
      </c>
      <c r="AI18" s="2">
        <f>AI17/AI16</f>
        <v>0.88177317630057184</v>
      </c>
    </row>
    <row r="19" spans="2:43" ht="14.4">
      <c r="B19" s="10"/>
      <c r="C19" s="11" t="s">
        <v>3167</v>
      </c>
      <c r="D19" s="12" t="str">
        <f t="shared" si="3"/>
        <v>IADPH</v>
      </c>
      <c r="E19" s="10" t="str">
        <f t="shared" si="0"/>
        <v>IADPH</v>
      </c>
      <c r="F19" s="10" t="s">
        <v>10</v>
      </c>
      <c r="G19" s="10" t="s">
        <v>11</v>
      </c>
      <c r="H19" s="10">
        <v>2015</v>
      </c>
      <c r="I19" s="13">
        <f t="shared" si="2"/>
        <v>3.1475633628949237E-3</v>
      </c>
      <c r="J19" s="13">
        <f t="shared" si="1"/>
        <v>3.1475633628949237E-3</v>
      </c>
      <c r="K19" s="135">
        <v>8</v>
      </c>
      <c r="N19" s="146"/>
      <c r="O19" s="147"/>
      <c r="P19" s="23" t="s">
        <v>3156</v>
      </c>
      <c r="Q19" s="24" t="s">
        <v>27</v>
      </c>
      <c r="R19" s="25">
        <v>3.3023361592022564E-2</v>
      </c>
      <c r="S19" s="25">
        <v>2.5662715686745986E-2</v>
      </c>
      <c r="T19" s="25">
        <v>1.9367334488774056E-2</v>
      </c>
      <c r="U19" s="25">
        <v>1.6596272539352805E-3</v>
      </c>
      <c r="V19" s="25">
        <v>6.3423148962691665E-3</v>
      </c>
      <c r="W19" s="25">
        <v>3.1794896771631609E-2</v>
      </c>
      <c r="X19" s="25">
        <v>3.7261926229539097E-2</v>
      </c>
      <c r="Y19" s="25">
        <v>3.7261926229539104E-2</v>
      </c>
      <c r="Z19" s="25">
        <v>3.7261926229539097E-2</v>
      </c>
      <c r="AA19" s="25">
        <v>0</v>
      </c>
      <c r="AB19" s="26"/>
      <c r="AD19" s="70">
        <f>AD18</f>
        <v>4</v>
      </c>
      <c r="AH19" s="2" t="s">
        <v>2905</v>
      </c>
      <c r="AI19" s="32">
        <f>ROUND(AI18,1)</f>
        <v>0.9</v>
      </c>
    </row>
    <row r="20" spans="2:43" ht="14.4">
      <c r="B20" s="10"/>
      <c r="C20" s="11" t="s">
        <v>3167</v>
      </c>
      <c r="D20" s="12" t="str">
        <f t="shared" si="3"/>
        <v>IADPH</v>
      </c>
      <c r="E20" s="10" t="str">
        <f t="shared" si="0"/>
        <v>IADPH</v>
      </c>
      <c r="F20" s="10" t="s">
        <v>10</v>
      </c>
      <c r="G20" s="10" t="s">
        <v>11</v>
      </c>
      <c r="H20" s="10">
        <v>2015</v>
      </c>
      <c r="I20" s="13">
        <f t="shared" si="2"/>
        <v>3.1475633628949237E-3</v>
      </c>
      <c r="J20" s="13">
        <f t="shared" si="1"/>
        <v>3.1475633628949237E-3</v>
      </c>
      <c r="K20" s="135">
        <v>8</v>
      </c>
      <c r="N20" s="146"/>
      <c r="O20" s="147"/>
      <c r="P20" s="23" t="s">
        <v>3157</v>
      </c>
      <c r="Q20" s="24" t="s">
        <v>28</v>
      </c>
      <c r="R20" s="25">
        <v>0</v>
      </c>
      <c r="S20" s="25">
        <v>0</v>
      </c>
      <c r="T20" s="25">
        <v>0</v>
      </c>
      <c r="U20" s="25">
        <v>0</v>
      </c>
      <c r="V20" s="25">
        <v>0</v>
      </c>
      <c r="W20" s="25">
        <v>0</v>
      </c>
      <c r="X20" s="25">
        <v>0</v>
      </c>
      <c r="Y20" s="25">
        <v>0</v>
      </c>
      <c r="Z20" s="25">
        <v>0</v>
      </c>
      <c r="AA20" s="25">
        <v>0</v>
      </c>
      <c r="AB20" s="26"/>
      <c r="AD20" s="70">
        <f t="shared" ref="AD20:AD25" si="5">AD19</f>
        <v>4</v>
      </c>
      <c r="AH20" s="32" t="s">
        <v>2900</v>
      </c>
    </row>
    <row r="21" spans="2:43" ht="14.4">
      <c r="B21" s="10"/>
      <c r="C21" s="11" t="s">
        <v>3168</v>
      </c>
      <c r="D21" s="12" t="str">
        <f t="shared" si="3"/>
        <v>IADSH</v>
      </c>
      <c r="E21" s="10" t="str">
        <f t="shared" si="0"/>
        <v>IADSH</v>
      </c>
      <c r="F21" s="10" t="s">
        <v>10</v>
      </c>
      <c r="G21" s="10" t="s">
        <v>11</v>
      </c>
      <c r="H21" s="10">
        <v>2015</v>
      </c>
      <c r="I21" s="13">
        <f t="shared" si="2"/>
        <v>0</v>
      </c>
      <c r="J21" s="13">
        <f t="shared" si="1"/>
        <v>0</v>
      </c>
      <c r="K21" s="135">
        <v>8</v>
      </c>
      <c r="N21" s="146"/>
      <c r="O21" s="147"/>
      <c r="P21" s="23" t="s">
        <v>40</v>
      </c>
      <c r="Q21" s="24" t="s">
        <v>30</v>
      </c>
      <c r="R21" s="25">
        <v>0.22089161958728915</v>
      </c>
      <c r="S21" s="25">
        <v>0.18208995012483442</v>
      </c>
      <c r="T21" s="25">
        <v>0.20515104447548899</v>
      </c>
      <c r="U21" s="25">
        <v>0.23073328096515711</v>
      </c>
      <c r="V21" s="25">
        <v>0.18549834306208579</v>
      </c>
      <c r="W21" s="25">
        <v>0.16504538179366518</v>
      </c>
      <c r="X21" s="25">
        <v>0.19515825829712716</v>
      </c>
      <c r="Y21" s="25">
        <v>0.21941311374688705</v>
      </c>
      <c r="Z21" s="25">
        <v>0.11224570417624774</v>
      </c>
      <c r="AA21" s="25">
        <v>0</v>
      </c>
      <c r="AB21" s="26"/>
      <c r="AD21" s="70">
        <f t="shared" si="5"/>
        <v>4</v>
      </c>
    </row>
    <row r="22" spans="2:43" ht="14.4">
      <c r="B22" s="10"/>
      <c r="C22" s="11" t="s">
        <v>225</v>
      </c>
      <c r="D22" s="12" t="str">
        <f t="shared" si="3"/>
        <v>IADLA</v>
      </c>
      <c r="E22" s="10" t="str">
        <f t="shared" si="0"/>
        <v>IADLA</v>
      </c>
      <c r="F22" s="10" t="s">
        <v>10</v>
      </c>
      <c r="G22" s="10" t="s">
        <v>11</v>
      </c>
      <c r="H22" s="10">
        <v>2015</v>
      </c>
      <c r="I22" s="13">
        <f t="shared" si="2"/>
        <v>5.5070328084819301E-3</v>
      </c>
      <c r="J22" s="13">
        <f t="shared" si="1"/>
        <v>5.5070328084819301E-3</v>
      </c>
      <c r="K22" s="135">
        <v>8</v>
      </c>
      <c r="N22" s="146"/>
      <c r="O22" s="147"/>
      <c r="P22" s="23" t="s">
        <v>41</v>
      </c>
      <c r="Q22" s="24" t="s">
        <v>32</v>
      </c>
      <c r="R22" s="25">
        <v>0.25993567678912133</v>
      </c>
      <c r="S22" s="25">
        <v>0.18803812507065101</v>
      </c>
      <c r="T22" s="25">
        <v>0.18768965693884077</v>
      </c>
      <c r="U22" s="25">
        <v>0.11759289732241968</v>
      </c>
      <c r="V22" s="25">
        <v>0.1421352198449706</v>
      </c>
      <c r="W22" s="25">
        <v>0.17035967587352899</v>
      </c>
      <c r="X22" s="25">
        <v>0.24139172713772272</v>
      </c>
      <c r="Y22" s="25">
        <v>0.19042593298351196</v>
      </c>
      <c r="Z22" s="25">
        <v>0.2030098489943008</v>
      </c>
      <c r="AA22" s="25">
        <v>0</v>
      </c>
      <c r="AB22" s="26"/>
      <c r="AD22" s="70">
        <f t="shared" si="5"/>
        <v>4</v>
      </c>
    </row>
    <row r="23" spans="2:43" ht="14.4">
      <c r="B23" s="10"/>
      <c r="C23" s="11" t="s">
        <v>226</v>
      </c>
      <c r="D23" s="12" t="str">
        <f t="shared" si="3"/>
        <v>IADEM</v>
      </c>
      <c r="E23" s="10" t="str">
        <f t="shared" si="0"/>
        <v>IADEM</v>
      </c>
      <c r="F23" s="10" t="s">
        <v>10</v>
      </c>
      <c r="G23" s="10" t="s">
        <v>11</v>
      </c>
      <c r="H23" s="10">
        <v>2015</v>
      </c>
      <c r="I23" s="13">
        <f t="shared" si="2"/>
        <v>4.2401406701342908E-3</v>
      </c>
      <c r="J23" s="13">
        <f t="shared" si="1"/>
        <v>4.2401406701342908E-3</v>
      </c>
      <c r="K23" s="135">
        <v>8</v>
      </c>
      <c r="N23" s="146"/>
      <c r="O23" s="147"/>
      <c r="P23" s="23" t="s">
        <v>42</v>
      </c>
      <c r="Q23" s="24" t="s">
        <v>34</v>
      </c>
      <c r="R23" s="25">
        <v>6.2267997073093731E-2</v>
      </c>
      <c r="S23" s="25">
        <v>9.8968503986987515E-3</v>
      </c>
      <c r="T23" s="25">
        <v>2.1879346985220937E-2</v>
      </c>
      <c r="U23" s="25">
        <v>6.8722937455898692E-3</v>
      </c>
      <c r="V23" s="25">
        <v>1.3732249638964094E-2</v>
      </c>
      <c r="W23" s="25">
        <v>9.8566580704427115E-3</v>
      </c>
      <c r="X23" s="25">
        <v>0</v>
      </c>
      <c r="Y23" s="25">
        <v>9.7536819163642592E-4</v>
      </c>
      <c r="Z23" s="25">
        <v>6.4062788174853126E-5</v>
      </c>
      <c r="AA23" s="25">
        <v>0</v>
      </c>
      <c r="AB23" s="26"/>
      <c r="AD23" s="70">
        <f t="shared" si="5"/>
        <v>4</v>
      </c>
      <c r="AH23" s="2" t="s">
        <v>2906</v>
      </c>
    </row>
    <row r="24" spans="2:43" ht="14.4">
      <c r="B24" s="10"/>
      <c r="C24" s="11" t="s">
        <v>227</v>
      </c>
      <c r="D24" s="12" t="str">
        <f t="shared" si="3"/>
        <v>IADTF</v>
      </c>
      <c r="E24" s="10" t="str">
        <f t="shared" si="0"/>
        <v>IADTF</v>
      </c>
      <c r="F24" s="10" t="s">
        <v>10</v>
      </c>
      <c r="G24" s="10" t="s">
        <v>11</v>
      </c>
      <c r="H24" s="10">
        <v>2015</v>
      </c>
      <c r="I24" s="13">
        <f t="shared" si="2"/>
        <v>6.179512337533841E-4</v>
      </c>
      <c r="J24" s="13">
        <f t="shared" si="1"/>
        <v>6.179512337533841E-4</v>
      </c>
      <c r="K24" s="135">
        <v>8</v>
      </c>
      <c r="N24" s="146"/>
      <c r="O24" s="147"/>
      <c r="P24" s="23" t="s">
        <v>43</v>
      </c>
      <c r="Q24" s="24" t="s">
        <v>36</v>
      </c>
      <c r="R24" s="25">
        <v>0</v>
      </c>
      <c r="S24" s="25">
        <v>0</v>
      </c>
      <c r="T24" s="25">
        <v>0</v>
      </c>
      <c r="U24" s="25">
        <v>0</v>
      </c>
      <c r="V24" s="25">
        <v>0</v>
      </c>
      <c r="W24" s="25">
        <v>0</v>
      </c>
      <c r="X24" s="25">
        <v>0</v>
      </c>
      <c r="Y24" s="25">
        <v>0</v>
      </c>
      <c r="Z24" s="25">
        <v>0</v>
      </c>
      <c r="AA24" s="25">
        <v>0</v>
      </c>
      <c r="AB24" s="26"/>
      <c r="AD24" s="70">
        <f t="shared" si="5"/>
        <v>4</v>
      </c>
      <c r="AH24" s="2" t="s">
        <v>2901</v>
      </c>
    </row>
    <row r="25" spans="2:43" ht="14.4">
      <c r="B25" s="10"/>
      <c r="C25" s="11" t="s">
        <v>3169</v>
      </c>
      <c r="D25" s="12" t="str">
        <f t="shared" si="3"/>
        <v>IADPH</v>
      </c>
      <c r="E25" s="10" t="str">
        <f t="shared" si="0"/>
        <v>IADPH</v>
      </c>
      <c r="F25" s="10" t="s">
        <v>10</v>
      </c>
      <c r="G25" s="10" t="s">
        <v>11</v>
      </c>
      <c r="H25" s="10">
        <v>2015</v>
      </c>
      <c r="I25" s="13">
        <f t="shared" si="2"/>
        <v>3.1475633628949237E-3</v>
      </c>
      <c r="J25" s="13">
        <f t="shared" si="1"/>
        <v>3.1475633628949237E-3</v>
      </c>
      <c r="K25" s="135">
        <v>8</v>
      </c>
      <c r="N25" s="146"/>
      <c r="O25" s="147"/>
      <c r="P25" s="28" t="s">
        <v>44</v>
      </c>
      <c r="Q25" s="29" t="s">
        <v>38</v>
      </c>
      <c r="R25" s="30">
        <v>0</v>
      </c>
      <c r="S25" s="30">
        <v>0</v>
      </c>
      <c r="T25" s="30">
        <v>0</v>
      </c>
      <c r="U25" s="30">
        <v>0</v>
      </c>
      <c r="V25" s="30">
        <v>0</v>
      </c>
      <c r="W25" s="30">
        <v>0</v>
      </c>
      <c r="X25" s="30">
        <v>0</v>
      </c>
      <c r="Y25" s="30">
        <v>0</v>
      </c>
      <c r="Z25" s="30">
        <v>0</v>
      </c>
      <c r="AA25" s="30">
        <v>0</v>
      </c>
      <c r="AB25" s="31"/>
      <c r="AD25" s="70">
        <f t="shared" si="5"/>
        <v>4</v>
      </c>
      <c r="AH25" s="2" t="s">
        <v>88</v>
      </c>
    </row>
    <row r="26" spans="2:43" ht="14.4">
      <c r="B26" s="10"/>
      <c r="C26" s="11" t="s">
        <v>3169</v>
      </c>
      <c r="D26" s="12" t="str">
        <f t="shared" si="3"/>
        <v>IADPH</v>
      </c>
      <c r="E26" s="10" t="str">
        <f t="shared" si="0"/>
        <v>IADPH</v>
      </c>
      <c r="F26" s="10" t="s">
        <v>10</v>
      </c>
      <c r="G26" s="10" t="s">
        <v>11</v>
      </c>
      <c r="H26" s="10">
        <v>2015</v>
      </c>
      <c r="I26" s="13">
        <f t="shared" si="2"/>
        <v>3.1475633628949237E-3</v>
      </c>
      <c r="J26" s="13">
        <f t="shared" si="1"/>
        <v>3.1475633628949237E-3</v>
      </c>
      <c r="K26" s="135">
        <v>8</v>
      </c>
      <c r="N26" s="146"/>
      <c r="O26" s="147" t="s">
        <v>45</v>
      </c>
      <c r="P26" s="17" t="s">
        <v>3158</v>
      </c>
      <c r="Q26" s="20" t="s">
        <v>26</v>
      </c>
      <c r="R26" s="21">
        <v>7.0400257191093371E-2</v>
      </c>
      <c r="S26" s="21">
        <v>0.24964729789525616</v>
      </c>
      <c r="T26" s="21">
        <v>0.18593415255043766</v>
      </c>
      <c r="U26" s="21">
        <v>0.22422660722104171</v>
      </c>
      <c r="V26" s="21">
        <v>0.25157628556685252</v>
      </c>
      <c r="W26" s="21">
        <v>0.24532462237903119</v>
      </c>
      <c r="X26" s="21">
        <v>0.24787126213864275</v>
      </c>
      <c r="Y26" s="21">
        <v>0.26618640760813028</v>
      </c>
      <c r="Z26" s="21">
        <v>8.4501028006808809E-2</v>
      </c>
      <c r="AA26" s="21">
        <v>0</v>
      </c>
      <c r="AB26" s="22"/>
      <c r="AD26" s="70">
        <v>10</v>
      </c>
      <c r="AH26" s="2" t="s">
        <v>2902</v>
      </c>
      <c r="AI26" s="2">
        <v>2010</v>
      </c>
      <c r="AJ26" s="2">
        <v>2012</v>
      </c>
      <c r="AK26" s="2">
        <v>2015</v>
      </c>
      <c r="AL26" s="2">
        <v>2020</v>
      </c>
      <c r="AM26" s="2">
        <v>2025</v>
      </c>
      <c r="AN26" s="2">
        <v>2030</v>
      </c>
      <c r="AO26" s="2">
        <v>2035</v>
      </c>
      <c r="AP26" s="2">
        <v>2040</v>
      </c>
      <c r="AQ26" s="2">
        <v>2050</v>
      </c>
    </row>
    <row r="27" spans="2:43" ht="14.4">
      <c r="B27" s="10"/>
      <c r="C27" s="11" t="s">
        <v>3170</v>
      </c>
      <c r="D27" s="12" t="str">
        <f t="shared" si="3"/>
        <v>IADSH</v>
      </c>
      <c r="E27" s="10" t="str">
        <f t="shared" si="0"/>
        <v>IADSH</v>
      </c>
      <c r="F27" s="10" t="s">
        <v>10</v>
      </c>
      <c r="G27" s="10" t="s">
        <v>11</v>
      </c>
      <c r="H27" s="10">
        <v>2015</v>
      </c>
      <c r="I27" s="13">
        <f t="shared" si="2"/>
        <v>0</v>
      </c>
      <c r="J27" s="13">
        <f t="shared" si="1"/>
        <v>0</v>
      </c>
      <c r="K27" s="135">
        <v>8</v>
      </c>
      <c r="N27" s="146"/>
      <c r="O27" s="147"/>
      <c r="P27" s="23" t="s">
        <v>3158</v>
      </c>
      <c r="Q27" s="24" t="s">
        <v>27</v>
      </c>
      <c r="R27" s="25">
        <v>5.9274748344104337E-2</v>
      </c>
      <c r="S27" s="25">
        <v>4.3810854261809085E-2</v>
      </c>
      <c r="T27" s="25">
        <v>3.2403040394679672E-2</v>
      </c>
      <c r="U27" s="25">
        <v>3.8318015562152939E-2</v>
      </c>
      <c r="V27" s="25">
        <v>1.0778624110876062E-2</v>
      </c>
      <c r="W27" s="25">
        <v>5.3195308060229804E-2</v>
      </c>
      <c r="X27" s="25">
        <v>6.2342068884036581E-2</v>
      </c>
      <c r="Y27" s="25">
        <v>6.2342068884036574E-2</v>
      </c>
      <c r="Z27" s="25">
        <v>6.2342068884036553E-2</v>
      </c>
      <c r="AA27" s="25">
        <v>0</v>
      </c>
      <c r="AB27" s="26"/>
      <c r="AD27" s="70">
        <f>AD26</f>
        <v>10</v>
      </c>
      <c r="AH27" s="2" t="s">
        <v>2903</v>
      </c>
      <c r="AI27" s="2">
        <v>214.21268053268901</v>
      </c>
      <c r="AJ27" s="2">
        <v>201.26810730602199</v>
      </c>
      <c r="AK27" s="2">
        <v>192.76143788493101</v>
      </c>
      <c r="AL27" s="2">
        <v>189.232217264561</v>
      </c>
      <c r="AM27" s="2">
        <v>199.007277122999</v>
      </c>
      <c r="AN27" s="2">
        <v>203.48758218624801</v>
      </c>
      <c r="AO27" s="2">
        <v>208.03241833135601</v>
      </c>
      <c r="AP27" s="2">
        <v>216.81354955955999</v>
      </c>
      <c r="AQ27" s="2">
        <v>227.35779656469299</v>
      </c>
    </row>
    <row r="28" spans="2:43" ht="14.4">
      <c r="B28" s="10"/>
      <c r="C28" s="11" t="s">
        <v>228</v>
      </c>
      <c r="D28" s="12" t="str">
        <f t="shared" si="3"/>
        <v>IADLA</v>
      </c>
      <c r="E28" s="10" t="str">
        <f t="shared" si="0"/>
        <v>IADLA</v>
      </c>
      <c r="F28" s="10" t="s">
        <v>10</v>
      </c>
      <c r="G28" s="10" t="s">
        <v>11</v>
      </c>
      <c r="H28" s="10">
        <v>2015</v>
      </c>
      <c r="I28" s="13">
        <f t="shared" si="2"/>
        <v>5.5070328084819344E-3</v>
      </c>
      <c r="J28" s="13">
        <f t="shared" si="1"/>
        <v>5.5070328084819344E-3</v>
      </c>
      <c r="K28" s="135">
        <v>8</v>
      </c>
      <c r="N28" s="146"/>
      <c r="O28" s="147"/>
      <c r="P28" s="23" t="s">
        <v>3157</v>
      </c>
      <c r="Q28" s="24" t="s">
        <v>28</v>
      </c>
      <c r="R28" s="25">
        <v>6.2878314739219648E-2</v>
      </c>
      <c r="S28" s="25">
        <v>0.12363158023654441</v>
      </c>
      <c r="T28" s="25">
        <v>0.12680733675515163</v>
      </c>
      <c r="U28" s="25">
        <v>0.13134497411619325</v>
      </c>
      <c r="V28" s="25">
        <v>0.12975351239327967</v>
      </c>
      <c r="W28" s="25">
        <v>0.13038960123318388</v>
      </c>
      <c r="X28" s="25">
        <v>0.13359317890392844</v>
      </c>
      <c r="Y28" s="25">
        <v>0.13359317890392844</v>
      </c>
      <c r="Z28" s="25">
        <v>0.13359317890392844</v>
      </c>
      <c r="AA28" s="25">
        <v>0</v>
      </c>
      <c r="AB28" s="26"/>
      <c r="AD28" s="70">
        <f t="shared" ref="AD28:AD33" si="6">AD27</f>
        <v>10</v>
      </c>
      <c r="AH28" s="2" t="s">
        <v>2904</v>
      </c>
      <c r="AI28" s="2">
        <v>187.98625437409601</v>
      </c>
      <c r="AJ28" s="2">
        <v>176.73010854998199</v>
      </c>
      <c r="AK28" s="2">
        <v>169.971865352061</v>
      </c>
      <c r="AL28" s="2">
        <v>185.19200384545499</v>
      </c>
      <c r="AM28" s="2">
        <v>202.42368441171399</v>
      </c>
      <c r="AN28" s="2">
        <v>214.91258566699199</v>
      </c>
      <c r="AO28" s="2">
        <v>227.67735013453299</v>
      </c>
      <c r="AP28" s="2">
        <v>243.304801838944</v>
      </c>
      <c r="AQ28" s="2">
        <v>288.85515226959302</v>
      </c>
    </row>
    <row r="29" spans="2:43" ht="14.4">
      <c r="B29" s="10"/>
      <c r="C29" s="11" t="s">
        <v>229</v>
      </c>
      <c r="D29" s="12" t="str">
        <f t="shared" si="3"/>
        <v>IADEM</v>
      </c>
      <c r="E29" s="10" t="str">
        <f t="shared" si="0"/>
        <v>IADEM</v>
      </c>
      <c r="F29" s="10" t="s">
        <v>10</v>
      </c>
      <c r="G29" s="10" t="s">
        <v>11</v>
      </c>
      <c r="H29" s="10">
        <v>2015</v>
      </c>
      <c r="I29" s="13">
        <f t="shared" si="2"/>
        <v>4.2401406701342969E-3</v>
      </c>
      <c r="J29" s="13">
        <f t="shared" si="1"/>
        <v>4.2401406701342969E-3</v>
      </c>
      <c r="K29" s="135">
        <v>8</v>
      </c>
      <c r="N29" s="146"/>
      <c r="O29" s="147"/>
      <c r="P29" s="23" t="s">
        <v>46</v>
      </c>
      <c r="Q29" s="24" t="s">
        <v>30</v>
      </c>
      <c r="R29" s="25">
        <v>0.62264952148307251</v>
      </c>
      <c r="S29" s="25">
        <v>0.51628800444641776</v>
      </c>
      <c r="T29" s="25">
        <v>0.5795021138814368</v>
      </c>
      <c r="U29" s="25">
        <v>0.64962707293415056</v>
      </c>
      <c r="V29" s="25">
        <v>0.52563094892497586</v>
      </c>
      <c r="W29" s="25">
        <v>0.46956614505085081</v>
      </c>
      <c r="X29" s="25">
        <v>0.55211030543407336</v>
      </c>
      <c r="Y29" s="25">
        <v>0.61859670297522773</v>
      </c>
      <c r="Z29" s="25">
        <v>0.324833872232826</v>
      </c>
      <c r="AA29" s="25">
        <v>0</v>
      </c>
      <c r="AB29" s="26"/>
      <c r="AD29" s="70">
        <f t="shared" si="6"/>
        <v>10</v>
      </c>
    </row>
    <row r="30" spans="2:43" ht="14.4">
      <c r="B30" s="10"/>
      <c r="C30" s="11" t="s">
        <v>230</v>
      </c>
      <c r="D30" s="12" t="str">
        <f t="shared" si="3"/>
        <v>IADTF</v>
      </c>
      <c r="E30" s="10" t="str">
        <f t="shared" si="0"/>
        <v>IADTF</v>
      </c>
      <c r="F30" s="10" t="s">
        <v>10</v>
      </c>
      <c r="G30" s="10" t="s">
        <v>11</v>
      </c>
      <c r="H30" s="10">
        <v>2015</v>
      </c>
      <c r="I30" s="13">
        <f t="shared" si="2"/>
        <v>6.1795123375338443E-4</v>
      </c>
      <c r="J30" s="13">
        <f t="shared" si="1"/>
        <v>6.1795123375338443E-4</v>
      </c>
      <c r="K30" s="135">
        <v>8</v>
      </c>
      <c r="N30" s="146"/>
      <c r="O30" s="147"/>
      <c r="P30" s="23" t="s">
        <v>47</v>
      </c>
      <c r="Q30" s="24" t="s">
        <v>32</v>
      </c>
      <c r="R30" s="25">
        <v>0.38980766542964707</v>
      </c>
      <c r="S30" s="25">
        <v>0.30990780611556668</v>
      </c>
      <c r="T30" s="25">
        <v>0.31509950245007795</v>
      </c>
      <c r="U30" s="25">
        <v>0.19336293125486903</v>
      </c>
      <c r="V30" s="25">
        <v>0.22573951799564201</v>
      </c>
      <c r="W30" s="25">
        <v>0.26802580530227943</v>
      </c>
      <c r="X30" s="25">
        <v>0.34849752118395771</v>
      </c>
      <c r="Y30" s="25">
        <v>0.3388903680059433</v>
      </c>
      <c r="Z30" s="25">
        <v>0.35575036801416582</v>
      </c>
      <c r="AA30" s="25">
        <v>0</v>
      </c>
      <c r="AB30" s="26"/>
      <c r="AD30" s="70">
        <f t="shared" si="6"/>
        <v>10</v>
      </c>
    </row>
    <row r="31" spans="2:43" ht="14.4">
      <c r="B31" s="10"/>
      <c r="C31" s="11" t="s">
        <v>3171</v>
      </c>
      <c r="D31" s="12" t="str">
        <f t="shared" si="3"/>
        <v>IADPH</v>
      </c>
      <c r="E31" s="10" t="str">
        <f t="shared" si="0"/>
        <v>IADPH</v>
      </c>
      <c r="F31" s="10" t="s">
        <v>10</v>
      </c>
      <c r="G31" s="10" t="s">
        <v>11</v>
      </c>
      <c r="H31" s="10">
        <v>2015</v>
      </c>
      <c r="I31" s="13">
        <f t="shared" si="2"/>
        <v>3.1475633628949237E-3</v>
      </c>
      <c r="J31" s="13">
        <f t="shared" si="1"/>
        <v>3.1475633628949237E-3</v>
      </c>
      <c r="K31" s="135">
        <v>8</v>
      </c>
      <c r="N31" s="146"/>
      <c r="O31" s="147"/>
      <c r="P31" s="23" t="s">
        <v>48</v>
      </c>
      <c r="Q31" s="24" t="s">
        <v>34</v>
      </c>
      <c r="R31" s="25">
        <v>6.2267997073093731E-2</v>
      </c>
      <c r="S31" s="25">
        <v>9.8968503986987515E-3</v>
      </c>
      <c r="T31" s="25">
        <v>2.1879346985220937E-2</v>
      </c>
      <c r="U31" s="25">
        <v>6.8722937455898692E-3</v>
      </c>
      <c r="V31" s="25">
        <v>1.3732249638964094E-2</v>
      </c>
      <c r="W31" s="25">
        <v>9.8566580704427115E-3</v>
      </c>
      <c r="X31" s="25">
        <v>0</v>
      </c>
      <c r="Y31" s="25">
        <v>9.7536819163642592E-4</v>
      </c>
      <c r="Z31" s="25">
        <v>6.4062788174853126E-5</v>
      </c>
      <c r="AA31" s="25">
        <v>0</v>
      </c>
      <c r="AB31" s="26"/>
      <c r="AD31" s="70">
        <f t="shared" si="6"/>
        <v>10</v>
      </c>
    </row>
    <row r="32" spans="2:43" ht="14.4">
      <c r="B32" s="10"/>
      <c r="C32" s="11" t="s">
        <v>3171</v>
      </c>
      <c r="D32" s="12" t="str">
        <f t="shared" si="3"/>
        <v>IADPH</v>
      </c>
      <c r="E32" s="10" t="str">
        <f t="shared" si="0"/>
        <v>IADPH</v>
      </c>
      <c r="F32" s="10" t="s">
        <v>10</v>
      </c>
      <c r="G32" s="10" t="s">
        <v>11</v>
      </c>
      <c r="H32" s="10">
        <v>2015</v>
      </c>
      <c r="I32" s="13">
        <f t="shared" si="2"/>
        <v>3.1475633628949237E-3</v>
      </c>
      <c r="J32" s="13">
        <f t="shared" si="1"/>
        <v>3.1475633628949237E-3</v>
      </c>
      <c r="K32" s="135">
        <v>8</v>
      </c>
      <c r="N32" s="146"/>
      <c r="O32" s="147"/>
      <c r="P32" s="23" t="s">
        <v>49</v>
      </c>
      <c r="Q32" s="24" t="s">
        <v>36</v>
      </c>
      <c r="R32" s="25">
        <v>0</v>
      </c>
      <c r="S32" s="25">
        <v>0</v>
      </c>
      <c r="T32" s="25">
        <v>0</v>
      </c>
      <c r="U32" s="25">
        <v>0</v>
      </c>
      <c r="V32" s="25">
        <v>0</v>
      </c>
      <c r="W32" s="25">
        <v>0</v>
      </c>
      <c r="X32" s="25">
        <v>0</v>
      </c>
      <c r="Y32" s="25">
        <v>0</v>
      </c>
      <c r="Z32" s="25">
        <v>0</v>
      </c>
      <c r="AA32" s="25">
        <v>0</v>
      </c>
      <c r="AB32" s="26"/>
      <c r="AD32" s="70">
        <f t="shared" si="6"/>
        <v>10</v>
      </c>
    </row>
    <row r="33" spans="2:58" ht="14.4">
      <c r="B33" s="10"/>
      <c r="C33" s="11" t="s">
        <v>3172</v>
      </c>
      <c r="D33" s="12" t="str">
        <f t="shared" si="3"/>
        <v>IADSH</v>
      </c>
      <c r="E33" s="10" t="str">
        <f t="shared" si="0"/>
        <v>IADSH</v>
      </c>
      <c r="F33" s="10" t="s">
        <v>10</v>
      </c>
      <c r="G33" s="10" t="s">
        <v>11</v>
      </c>
      <c r="H33" s="10">
        <v>2015</v>
      </c>
      <c r="I33" s="13">
        <f t="shared" si="2"/>
        <v>0</v>
      </c>
      <c r="J33" s="13">
        <f t="shared" si="1"/>
        <v>0</v>
      </c>
      <c r="K33" s="135">
        <v>8</v>
      </c>
      <c r="N33" s="146"/>
      <c r="O33" s="147"/>
      <c r="P33" s="28" t="s">
        <v>50</v>
      </c>
      <c r="Q33" s="29" t="s">
        <v>38</v>
      </c>
      <c r="R33" s="30">
        <v>0</v>
      </c>
      <c r="S33" s="30">
        <v>0</v>
      </c>
      <c r="T33" s="30">
        <v>0</v>
      </c>
      <c r="U33" s="30">
        <v>0</v>
      </c>
      <c r="V33" s="30">
        <v>0</v>
      </c>
      <c r="W33" s="30">
        <v>0</v>
      </c>
      <c r="X33" s="30">
        <v>0</v>
      </c>
      <c r="Y33" s="30">
        <v>0</v>
      </c>
      <c r="Z33" s="30">
        <v>0</v>
      </c>
      <c r="AA33" s="30">
        <v>0</v>
      </c>
      <c r="AB33" s="31"/>
      <c r="AD33" s="70">
        <f t="shared" si="6"/>
        <v>10</v>
      </c>
    </row>
    <row r="34" spans="2:58">
      <c r="B34" s="10"/>
      <c r="C34" s="11" t="s">
        <v>231</v>
      </c>
      <c r="D34" s="12" t="str">
        <f t="shared" si="3"/>
        <v>IADLA</v>
      </c>
      <c r="E34" s="10" t="str">
        <f t="shared" si="0"/>
        <v>IADLA</v>
      </c>
      <c r="F34" s="10" t="s">
        <v>10</v>
      </c>
      <c r="G34" s="10" t="s">
        <v>11</v>
      </c>
      <c r="H34" s="10">
        <v>2015</v>
      </c>
      <c r="I34" s="13">
        <f t="shared" si="2"/>
        <v>5.5070328084819318E-3</v>
      </c>
      <c r="J34" s="13">
        <f t="shared" si="1"/>
        <v>5.5070328084819318E-3</v>
      </c>
      <c r="K34" s="135">
        <v>8</v>
      </c>
      <c r="O34" s="14"/>
    </row>
    <row r="35" spans="2:58">
      <c r="B35" s="10"/>
      <c r="C35" s="11" t="s">
        <v>232</v>
      </c>
      <c r="D35" s="12" t="str">
        <f t="shared" si="3"/>
        <v>IADEM</v>
      </c>
      <c r="E35" s="10" t="str">
        <f t="shared" si="0"/>
        <v>IADEM</v>
      </c>
      <c r="F35" s="10" t="s">
        <v>10</v>
      </c>
      <c r="G35" s="10" t="s">
        <v>11</v>
      </c>
      <c r="H35" s="10">
        <v>2015</v>
      </c>
      <c r="I35" s="13">
        <f t="shared" si="2"/>
        <v>4.2401406701342908E-3</v>
      </c>
      <c r="J35" s="13">
        <f t="shared" si="1"/>
        <v>4.2401406701342908E-3</v>
      </c>
      <c r="K35" s="135">
        <v>8</v>
      </c>
      <c r="O35" s="14"/>
      <c r="AF35" s="32"/>
    </row>
    <row r="36" spans="2:58">
      <c r="B36" s="10"/>
      <c r="C36" s="11" t="s">
        <v>233</v>
      </c>
      <c r="D36" s="12" t="str">
        <f t="shared" si="3"/>
        <v>IADTF</v>
      </c>
      <c r="E36" s="10" t="str">
        <f t="shared" si="0"/>
        <v>IADTF</v>
      </c>
      <c r="F36" s="10" t="s">
        <v>10</v>
      </c>
      <c r="G36" s="10" t="s">
        <v>11</v>
      </c>
      <c r="H36" s="10">
        <v>2015</v>
      </c>
      <c r="I36" s="13">
        <f t="shared" si="2"/>
        <v>6.179512337533841E-4</v>
      </c>
      <c r="J36" s="13">
        <f t="shared" si="1"/>
        <v>6.179512337533841E-4</v>
      </c>
      <c r="K36" s="135">
        <v>8</v>
      </c>
      <c r="O36" s="14"/>
    </row>
    <row r="37" spans="2:58" ht="18">
      <c r="B37" s="10"/>
      <c r="C37" s="11" t="s">
        <v>3173</v>
      </c>
      <c r="D37" s="12" t="str">
        <f t="shared" si="3"/>
        <v>IADPH</v>
      </c>
      <c r="E37" s="10" t="str">
        <f t="shared" si="0"/>
        <v>IADPH</v>
      </c>
      <c r="F37" s="10" t="s">
        <v>10</v>
      </c>
      <c r="G37" s="10" t="s">
        <v>11</v>
      </c>
      <c r="H37" s="10">
        <v>2015</v>
      </c>
      <c r="I37" s="13">
        <f t="shared" si="2"/>
        <v>3.1475633628949237E-3</v>
      </c>
      <c r="J37" s="13">
        <f t="shared" si="1"/>
        <v>3.1475633628949237E-3</v>
      </c>
      <c r="K37" s="135">
        <v>8</v>
      </c>
      <c r="O37" s="9" t="s">
        <v>51</v>
      </c>
    </row>
    <row r="38" spans="2:58">
      <c r="B38" s="10"/>
      <c r="C38" s="11" t="s">
        <v>3173</v>
      </c>
      <c r="D38" s="12" t="str">
        <f t="shared" si="3"/>
        <v>IADPH</v>
      </c>
      <c r="E38" s="10" t="str">
        <f t="shared" si="0"/>
        <v>IADPH</v>
      </c>
      <c r="F38" s="10" t="s">
        <v>10</v>
      </c>
      <c r="G38" s="10" t="s">
        <v>11</v>
      </c>
      <c r="H38" s="10">
        <v>2015</v>
      </c>
      <c r="I38" s="13">
        <f t="shared" si="2"/>
        <v>3.1475633628949237E-3</v>
      </c>
      <c r="J38" s="13">
        <f t="shared" si="1"/>
        <v>3.1475633628949237E-3</v>
      </c>
      <c r="K38" s="135">
        <v>8</v>
      </c>
      <c r="O38" s="14"/>
      <c r="Q38" s="33" t="s">
        <v>52</v>
      </c>
      <c r="AF38" s="14"/>
      <c r="AH38" s="33" t="s">
        <v>56</v>
      </c>
    </row>
    <row r="39" spans="2:58" ht="14.4">
      <c r="B39" s="10"/>
      <c r="C39" s="11" t="s">
        <v>3174</v>
      </c>
      <c r="D39" s="12" t="str">
        <f t="shared" si="3"/>
        <v>IADSH</v>
      </c>
      <c r="E39" s="10" t="str">
        <f t="shared" si="0"/>
        <v>IADSH</v>
      </c>
      <c r="F39" s="10" t="s">
        <v>10</v>
      </c>
      <c r="G39" s="10" t="s">
        <v>11</v>
      </c>
      <c r="H39" s="10">
        <v>2015</v>
      </c>
      <c r="I39" s="13">
        <f t="shared" si="2"/>
        <v>0</v>
      </c>
      <c r="J39" s="13">
        <f t="shared" si="1"/>
        <v>0</v>
      </c>
      <c r="K39" s="135">
        <v>8</v>
      </c>
      <c r="O39" s="34" t="s">
        <v>53</v>
      </c>
      <c r="P39" s="40"/>
      <c r="Q39" s="40"/>
      <c r="R39" s="71" t="s">
        <v>14</v>
      </c>
      <c r="S39" s="71" t="s">
        <v>15</v>
      </c>
      <c r="T39" s="71" t="s">
        <v>16</v>
      </c>
      <c r="U39" s="71" t="s">
        <v>17</v>
      </c>
      <c r="V39" s="71" t="s">
        <v>18</v>
      </c>
      <c r="W39" s="71" t="s">
        <v>19</v>
      </c>
      <c r="X39" s="71" t="s">
        <v>20</v>
      </c>
      <c r="Y39" s="71" t="s">
        <v>21</v>
      </c>
      <c r="Z39" s="71" t="s">
        <v>22</v>
      </c>
      <c r="AA39" s="90" t="s">
        <v>23</v>
      </c>
      <c r="AB39" s="90" t="s">
        <v>54</v>
      </c>
      <c r="AC39" s="91" t="s">
        <v>55</v>
      </c>
      <c r="AF39" s="34" t="s">
        <v>53</v>
      </c>
      <c r="AG39" s="40"/>
      <c r="AH39" s="40"/>
      <c r="AI39" s="138" t="s">
        <v>3153</v>
      </c>
      <c r="AJ39" s="137" t="s">
        <v>15</v>
      </c>
      <c r="AK39" s="137" t="s">
        <v>16</v>
      </c>
      <c r="AL39" s="137" t="s">
        <v>17</v>
      </c>
      <c r="AM39" s="137" t="s">
        <v>3159</v>
      </c>
      <c r="AN39" s="137" t="s">
        <v>19</v>
      </c>
      <c r="AO39" s="137" t="s">
        <v>21</v>
      </c>
      <c r="AP39" s="137" t="s">
        <v>14</v>
      </c>
      <c r="AQ39" s="137" t="s">
        <v>18</v>
      </c>
      <c r="AR39" s="137" t="s">
        <v>3160</v>
      </c>
      <c r="AS39" s="137" t="s">
        <v>3161</v>
      </c>
      <c r="AT39" s="137" t="s">
        <v>3162</v>
      </c>
      <c r="AU39" s="137" t="s">
        <v>54</v>
      </c>
      <c r="AV39" s="139" t="s">
        <v>55</v>
      </c>
      <c r="AW39" s="71" t="s">
        <v>7464</v>
      </c>
      <c r="AX39" s="71" t="s">
        <v>22</v>
      </c>
      <c r="AY39" s="90" t="s">
        <v>23</v>
      </c>
      <c r="AZ39" s="90"/>
      <c r="BA39" s="90"/>
      <c r="BB39" s="90"/>
      <c r="BC39" s="90"/>
      <c r="BD39" s="90"/>
      <c r="BE39" s="90"/>
      <c r="BF39" s="90"/>
    </row>
    <row r="40" spans="2:58" ht="15.6">
      <c r="B40" s="10"/>
      <c r="C40" s="11" t="s">
        <v>234</v>
      </c>
      <c r="D40" s="12" t="str">
        <f t="shared" si="3"/>
        <v>IADLA</v>
      </c>
      <c r="E40" s="10" t="str">
        <f t="shared" si="0"/>
        <v>IADLA</v>
      </c>
      <c r="F40" s="10" t="s">
        <v>10</v>
      </c>
      <c r="G40" s="10" t="s">
        <v>11</v>
      </c>
      <c r="H40" s="10">
        <v>2015</v>
      </c>
      <c r="I40" s="13">
        <f t="shared" si="2"/>
        <v>5.5070328084819284E-3</v>
      </c>
      <c r="J40" s="13">
        <f t="shared" si="1"/>
        <v>5.5070328084819284E-3</v>
      </c>
      <c r="K40" s="135">
        <v>8</v>
      </c>
      <c r="O40" s="72">
        <v>0.1</v>
      </c>
      <c r="P40" s="73" t="str">
        <f>LEFT($P10,2)&amp;"-"&amp;TEXT($O40*10,"00")</f>
        <v>PH-01</v>
      </c>
      <c r="Q40" s="34" t="s">
        <v>26</v>
      </c>
      <c r="R40" s="78">
        <f>TREND(CHOOSE({1;2},R$6,R$10),CHOOSE({1;2},$AD$6,$AD$10),$O40)</f>
        <v>1.0189347938491806E-3</v>
      </c>
      <c r="S40" s="79">
        <f>TREND(CHOOSE({1;2},S$6,S$10),CHOOSE({1;2},$AD$6,$AD$10),$O40)</f>
        <v>3.4282508546535344E-3</v>
      </c>
      <c r="T40" s="79">
        <f>TREND(CHOOSE({1;2},T$6,T$10),CHOOSE({1;2},$AD$6,$AD$10),$O40)</f>
        <v>2.5627892275897502E-3</v>
      </c>
      <c r="U40" s="79">
        <f>TREND(CHOOSE({1;2},U$6,U$10),CHOOSE({1;2},$AD$6,$AD$10),$O40)</f>
        <v>2.9603144809658851E-3</v>
      </c>
      <c r="V40" s="79">
        <f>TREND(CHOOSE({1;2},V$6,V$10),CHOOSE({1;2},$AD$6,$AD$10),$O40)</f>
        <v>3.4972926254387901E-3</v>
      </c>
      <c r="W40" s="79">
        <f>TREND(CHOOSE({1;2},W$6,W$10),CHOOSE({1;2},$AD$6,$AD$10),$O40)</f>
        <v>3.6537623456042016E-3</v>
      </c>
      <c r="X40" s="79">
        <f>TREND(CHOOSE({1;2},X$6,X$10),CHOOSE({1;2},$AD$6,$AD$10),$O40)</f>
        <v>3.7729481783095944E-3</v>
      </c>
      <c r="Y40" s="79">
        <f>TREND(CHOOSE({1;2},Y$6,Y$10),CHOOSE({1;2},$AD$6,$AD$10),$O40)</f>
        <v>3.2461757025381748E-3</v>
      </c>
      <c r="Z40" s="79">
        <f>TREND(CHOOSE({1;2},Z$6,Z$10),CHOOSE({1;2},$AD$6,$AD$10),$O40)</f>
        <v>1.0786711761247645E-3</v>
      </c>
      <c r="AA40" s="80">
        <f>Z40</f>
        <v>1.0786711761247645E-3</v>
      </c>
      <c r="AB40" s="80">
        <f>AA40</f>
        <v>1.0786711761247645E-3</v>
      </c>
      <c r="AC40" s="81">
        <f>R40</f>
        <v>1.0189347938491806E-3</v>
      </c>
      <c r="AF40" s="72">
        <v>0.1</v>
      </c>
      <c r="AG40" s="73" t="str">
        <f>P40</f>
        <v>PH-01</v>
      </c>
      <c r="AH40" s="34" t="s">
        <v>26</v>
      </c>
      <c r="AI40" s="113">
        <f>AI46</f>
        <v>1.0189347938491806E-3</v>
      </c>
      <c r="AJ40" s="116">
        <f>AJ46</f>
        <v>3.4282508546535344E-3</v>
      </c>
      <c r="AK40" s="116">
        <f t="shared" ref="AK40:AY40" si="7">AK46</f>
        <v>2.5627892275897606E-3</v>
      </c>
      <c r="AL40" s="116">
        <f>AL46</f>
        <v>2.9603144809658851E-3</v>
      </c>
      <c r="AM40" s="116">
        <f t="shared" si="7"/>
        <v>3.497292625438804E-3</v>
      </c>
      <c r="AN40" s="116">
        <f t="shared" si="7"/>
        <v>3.6537623456042155E-3</v>
      </c>
      <c r="AO40" s="116">
        <f>AO46</f>
        <v>3.7729481783096014E-3</v>
      </c>
      <c r="AP40" s="116">
        <f>AM40</f>
        <v>3.497292625438804E-3</v>
      </c>
      <c r="AQ40" s="116">
        <f>AP40</f>
        <v>3.497292625438804E-3</v>
      </c>
      <c r="AR40" s="116">
        <f>AQ40</f>
        <v>3.497292625438804E-3</v>
      </c>
      <c r="AS40" s="116">
        <f>AR40</f>
        <v>3.497292625438804E-3</v>
      </c>
      <c r="AT40" s="116">
        <f>AS40</f>
        <v>3.497292625438804E-3</v>
      </c>
      <c r="AU40" s="116">
        <f>AX40</f>
        <v>1.0786711761247628E-3</v>
      </c>
      <c r="AV40" s="118">
        <f t="shared" ref="AV40:AV45" si="8">AV46</f>
        <v>1.0189347938491806E-3</v>
      </c>
      <c r="AW40" s="116">
        <f t="shared" si="7"/>
        <v>3.2461757025381748E-3</v>
      </c>
      <c r="AX40" s="116">
        <f t="shared" si="7"/>
        <v>1.0786711761247628E-3</v>
      </c>
      <c r="AY40" s="117">
        <f t="shared" si="7"/>
        <v>1.0786711761247628E-3</v>
      </c>
      <c r="AZ40" s="117"/>
      <c r="BA40" s="117"/>
      <c r="BB40" s="117"/>
      <c r="BC40" s="117"/>
      <c r="BD40" s="117"/>
      <c r="BE40" s="117"/>
      <c r="BF40" s="117"/>
    </row>
    <row r="41" spans="2:58" ht="15.6">
      <c r="B41" s="10"/>
      <c r="C41" s="11" t="s">
        <v>235</v>
      </c>
      <c r="D41" s="12" t="str">
        <f t="shared" si="3"/>
        <v>IADEM</v>
      </c>
      <c r="E41" s="10" t="str">
        <f t="shared" si="0"/>
        <v>IADEM</v>
      </c>
      <c r="F41" s="10" t="s">
        <v>10</v>
      </c>
      <c r="G41" s="10" t="s">
        <v>11</v>
      </c>
      <c r="H41" s="10">
        <v>2015</v>
      </c>
      <c r="I41" s="13">
        <f t="shared" si="2"/>
        <v>4.2401406701342908E-3</v>
      </c>
      <c r="J41" s="13">
        <f t="shared" si="1"/>
        <v>4.2401406701342908E-3</v>
      </c>
      <c r="K41" s="135">
        <v>8</v>
      </c>
      <c r="O41" s="74">
        <f>O40</f>
        <v>0.1</v>
      </c>
      <c r="P41" s="75" t="str">
        <f t="shared" ref="P41:P45" si="9">LEFT($P11,2)&amp;"-"&amp;TEXT($O41*10,"00")</f>
        <v>PH-01</v>
      </c>
      <c r="Q41" s="35" t="s">
        <v>27</v>
      </c>
      <c r="R41" s="82">
        <f>TREND(CHOOSE({1;2},R$6,R$11),CHOOSE({1;2},$AD$6,$AD$11),$O41)</f>
        <v>7.636652368155218E-4</v>
      </c>
      <c r="S41" s="83">
        <f>TREND(CHOOSE({1;2},S$6,S$11),CHOOSE({1;2},$AD$6,$AD$11),$O41)</f>
        <v>5.9345030025600022E-4</v>
      </c>
      <c r="T41" s="83">
        <f>TREND(CHOOSE({1;2},T$6,T$11),CHOOSE({1;2},$AD$6,$AD$11),$O41)</f>
        <v>4.4786961005289843E-4</v>
      </c>
      <c r="U41" s="83">
        <f>TREND(CHOOSE({1;2},U$6,U$11),CHOOSE({1;2},$AD$6,$AD$11),$O41)</f>
        <v>3.8378880247253225E-5</v>
      </c>
      <c r="V41" s="83">
        <f>TREND(CHOOSE({1;2},V$6,V$11),CHOOSE({1;2},$AD$6,$AD$11),$O41)</f>
        <v>1.4666603197622391E-4</v>
      </c>
      <c r="W41" s="83">
        <f>TREND(CHOOSE({1;2},W$6,W$11),CHOOSE({1;2},$AD$6,$AD$11),$O41)</f>
        <v>7.3525698784398033E-4</v>
      </c>
      <c r="X41" s="83">
        <f>TREND(CHOOSE({1;2},X$6,X$11),CHOOSE({1;2},$AD$6,$AD$11),$O41)</f>
        <v>8.6168204405809182E-4</v>
      </c>
      <c r="Y41" s="83">
        <f>TREND(CHOOSE({1;2},Y$6,Y$11),CHOOSE({1;2},$AD$6,$AD$11),$O41)</f>
        <v>8.6168204405808889E-4</v>
      </c>
      <c r="Z41" s="83">
        <f>TREND(CHOOSE({1;2},Z$6,Z$11),CHOOSE({1;2},$AD$6,$AD$11),$O41)</f>
        <v>8.6168204405809182E-4</v>
      </c>
      <c r="AA41" s="86">
        <f t="shared" ref="AA41:AB45" si="10">Z41</f>
        <v>8.6168204405809182E-4</v>
      </c>
      <c r="AB41" s="86">
        <f t="shared" si="10"/>
        <v>8.6168204405809182E-4</v>
      </c>
      <c r="AC41" s="87">
        <f t="shared" ref="AC41:AC45" si="11">R41</f>
        <v>7.636652368155218E-4</v>
      </c>
      <c r="AF41" s="74">
        <f>AF40</f>
        <v>0.1</v>
      </c>
      <c r="AG41" s="75" t="str">
        <f t="shared" ref="AG41:AG104" si="12">P41</f>
        <v>PH-01</v>
      </c>
      <c r="AH41" s="35" t="s">
        <v>27</v>
      </c>
      <c r="AI41" s="114">
        <f t="shared" ref="AI41:AI45" si="13">AI47</f>
        <v>7.636652368155218E-4</v>
      </c>
      <c r="AJ41" s="119">
        <f t="shared" ref="AJ41:AY41" si="14">AJ47</f>
        <v>5.9345030025600108E-4</v>
      </c>
      <c r="AK41" s="119">
        <f t="shared" si="14"/>
        <v>4.4786961005290017E-4</v>
      </c>
      <c r="AL41" s="119">
        <f t="shared" si="14"/>
        <v>3.8378880247253388E-5</v>
      </c>
      <c r="AM41" s="119">
        <f>AM47</f>
        <v>1.4666603197622456E-4</v>
      </c>
      <c r="AN41" s="119">
        <f t="shared" si="14"/>
        <v>7.352569878439812E-4</v>
      </c>
      <c r="AO41" s="119">
        <f t="shared" si="14"/>
        <v>8.6168204405809182E-4</v>
      </c>
      <c r="AP41" s="116">
        <f t="shared" ref="AP41:AP104" si="15">AM41</f>
        <v>1.4666603197622456E-4</v>
      </c>
      <c r="AQ41" s="116">
        <f t="shared" ref="AQ41:AT41" si="16">AP41</f>
        <v>1.4666603197622456E-4</v>
      </c>
      <c r="AR41" s="116">
        <f t="shared" si="16"/>
        <v>1.4666603197622456E-4</v>
      </c>
      <c r="AS41" s="116">
        <f t="shared" si="16"/>
        <v>1.4666603197622456E-4</v>
      </c>
      <c r="AT41" s="116">
        <f t="shared" si="16"/>
        <v>1.4666603197622456E-4</v>
      </c>
      <c r="AU41" s="116">
        <f t="shared" ref="AU41:AU104" si="17">AX41</f>
        <v>8.6168204405809182E-4</v>
      </c>
      <c r="AV41" s="121">
        <f t="shared" si="8"/>
        <v>7.636652368155218E-4</v>
      </c>
      <c r="AW41" s="119">
        <f t="shared" si="14"/>
        <v>8.6168204405809236E-4</v>
      </c>
      <c r="AX41" s="119">
        <f t="shared" si="14"/>
        <v>8.6168204405809182E-4</v>
      </c>
      <c r="AY41" s="120">
        <f t="shared" si="14"/>
        <v>8.6168204405809182E-4</v>
      </c>
      <c r="AZ41" s="120"/>
      <c r="BA41" s="120"/>
      <c r="BB41" s="120"/>
      <c r="BC41" s="120"/>
      <c r="BD41" s="120"/>
      <c r="BE41" s="120"/>
      <c r="BF41" s="120"/>
    </row>
    <row r="42" spans="2:58" ht="15.6">
      <c r="B42" s="10"/>
      <c r="C42" s="11" t="s">
        <v>236</v>
      </c>
      <c r="D42" s="12" t="str">
        <f t="shared" si="3"/>
        <v>IADTF</v>
      </c>
      <c r="E42" s="10" t="str">
        <f t="shared" si="0"/>
        <v>IADTF</v>
      </c>
      <c r="F42" s="10" t="s">
        <v>10</v>
      </c>
      <c r="G42" s="10" t="s">
        <v>11</v>
      </c>
      <c r="H42" s="10">
        <v>2015</v>
      </c>
      <c r="I42" s="13">
        <f t="shared" si="2"/>
        <v>6.179512337533841E-4</v>
      </c>
      <c r="J42" s="13">
        <f t="shared" si="1"/>
        <v>6.179512337533841E-4</v>
      </c>
      <c r="K42" s="135">
        <v>8</v>
      </c>
      <c r="O42" s="74">
        <f t="shared" ref="O42:O45" si="18">O41</f>
        <v>0.1</v>
      </c>
      <c r="P42" s="75" t="str">
        <f t="shared" si="9"/>
        <v>SH-01</v>
      </c>
      <c r="Q42" s="35" t="s">
        <v>28</v>
      </c>
      <c r="R42" s="82">
        <f>TREND(CHOOSE({1;2},R$6,R$12),CHOOSE({1;2},$AD$6,$AD$11),$O42)</f>
        <v>0</v>
      </c>
      <c r="S42" s="83">
        <f>TREND(CHOOSE({1;2},S$6,S$12),CHOOSE({1;2},$AD$6,$AD$11),$O42)</f>
        <v>0</v>
      </c>
      <c r="T42" s="83">
        <f>TREND(CHOOSE({1;2},T$6,T$12),CHOOSE({1;2},$AD$6,$AD$11),$O42)</f>
        <v>0</v>
      </c>
      <c r="U42" s="83">
        <f>TREND(CHOOSE({1;2},U$6,U$12),CHOOSE({1;2},$AD$6,$AD$11),$O42)</f>
        <v>0</v>
      </c>
      <c r="V42" s="83">
        <f>TREND(CHOOSE({1;2},V$6,V$12),CHOOSE({1;2},$AD$6,$AD$11),$O42)</f>
        <v>0</v>
      </c>
      <c r="W42" s="83">
        <f>TREND(CHOOSE({1;2},W$6,W$12),CHOOSE({1;2},$AD$6,$AD$11),$O42)</f>
        <v>0</v>
      </c>
      <c r="X42" s="83">
        <f>TREND(CHOOSE({1;2},X$6,X$12),CHOOSE({1;2},$AD$6,$AD$11),$O42)</f>
        <v>0</v>
      </c>
      <c r="Y42" s="83">
        <f>TREND(CHOOSE({1;2},Y$6,Y$12),CHOOSE({1;2},$AD$6,$AD$11),$O42)</f>
        <v>0</v>
      </c>
      <c r="Z42" s="83">
        <f>TREND(CHOOSE({1;2},Z$6,Z$12),CHOOSE({1;2},$AD$6,$AD$11),$O42)</f>
        <v>0</v>
      </c>
      <c r="AA42" s="86">
        <f t="shared" si="10"/>
        <v>0</v>
      </c>
      <c r="AB42" s="86">
        <f t="shared" si="10"/>
        <v>0</v>
      </c>
      <c r="AC42" s="87">
        <f t="shared" si="11"/>
        <v>0</v>
      </c>
      <c r="AF42" s="74">
        <f t="shared" ref="AF42:AF45" si="19">AF41</f>
        <v>0.1</v>
      </c>
      <c r="AG42" s="75" t="str">
        <f t="shared" si="12"/>
        <v>SH-01</v>
      </c>
      <c r="AH42" s="35" t="s">
        <v>28</v>
      </c>
      <c r="AI42" s="114">
        <f t="shared" si="13"/>
        <v>0</v>
      </c>
      <c r="AJ42" s="119">
        <f t="shared" ref="AJ42:AY42" si="20">AJ48</f>
        <v>0</v>
      </c>
      <c r="AK42" s="119">
        <f t="shared" si="20"/>
        <v>0</v>
      </c>
      <c r="AL42" s="119">
        <f t="shared" si="20"/>
        <v>0</v>
      </c>
      <c r="AM42" s="119">
        <f t="shared" si="20"/>
        <v>0</v>
      </c>
      <c r="AN42" s="119">
        <f t="shared" si="20"/>
        <v>0</v>
      </c>
      <c r="AO42" s="119">
        <f t="shared" si="20"/>
        <v>0</v>
      </c>
      <c r="AP42" s="116">
        <f t="shared" si="15"/>
        <v>0</v>
      </c>
      <c r="AQ42" s="116">
        <f t="shared" ref="AQ42:AT42" si="21">AP42</f>
        <v>0</v>
      </c>
      <c r="AR42" s="116">
        <f t="shared" si="21"/>
        <v>0</v>
      </c>
      <c r="AS42" s="116">
        <f t="shared" si="21"/>
        <v>0</v>
      </c>
      <c r="AT42" s="116">
        <f t="shared" si="21"/>
        <v>0</v>
      </c>
      <c r="AU42" s="116">
        <f t="shared" si="17"/>
        <v>0</v>
      </c>
      <c r="AV42" s="121">
        <f t="shared" si="8"/>
        <v>0</v>
      </c>
      <c r="AW42" s="119">
        <f t="shared" si="20"/>
        <v>0</v>
      </c>
      <c r="AX42" s="119">
        <f t="shared" si="20"/>
        <v>0</v>
      </c>
      <c r="AY42" s="120">
        <f t="shared" si="20"/>
        <v>0</v>
      </c>
      <c r="AZ42" s="120"/>
      <c r="BA42" s="120"/>
      <c r="BB42" s="120"/>
      <c r="BC42" s="120"/>
      <c r="BD42" s="120"/>
      <c r="BE42" s="120"/>
      <c r="BF42" s="120"/>
    </row>
    <row r="43" spans="2:58" ht="15.6">
      <c r="B43" s="10"/>
      <c r="C43" s="11" t="s">
        <v>3175</v>
      </c>
      <c r="D43" s="12" t="str">
        <f t="shared" si="3"/>
        <v>IADPH</v>
      </c>
      <c r="E43" s="10" t="str">
        <f t="shared" si="0"/>
        <v>IADPH</v>
      </c>
      <c r="F43" s="10" t="s">
        <v>10</v>
      </c>
      <c r="G43" s="10" t="s">
        <v>11</v>
      </c>
      <c r="H43" s="10">
        <v>2015</v>
      </c>
      <c r="I43" s="13">
        <f t="shared" si="2"/>
        <v>3.1475633628949237E-3</v>
      </c>
      <c r="J43" s="13">
        <f t="shared" si="1"/>
        <v>3.1475633628949237E-3</v>
      </c>
      <c r="K43" s="135">
        <v>8</v>
      </c>
      <c r="O43" s="74">
        <f t="shared" si="18"/>
        <v>0.1</v>
      </c>
      <c r="P43" s="75" t="str">
        <f t="shared" si="9"/>
        <v>LA-01</v>
      </c>
      <c r="Q43" s="35" t="s">
        <v>30</v>
      </c>
      <c r="R43" s="82">
        <f>TREND(CHOOSE({1;2},R$6,R$13),CHOOSE({1;2},$AD$6,$AD$11),$O43)</f>
        <v>7.3401864710275003E-3</v>
      </c>
      <c r="S43" s="83">
        <f>TREND(CHOOSE({1;2},S$6,S$13),CHOOSE({1;2},$AD$6,$AD$11),$O43)</f>
        <v>6.0013171919223226E-3</v>
      </c>
      <c r="T43" s="83">
        <f>TREND(CHOOSE({1;2},T$6,T$13),CHOOSE({1;2},$AD$6,$AD$11),$O43)</f>
        <v>6.797050756904937E-3</v>
      </c>
      <c r="U43" s="83">
        <f>TREND(CHOOSE({1;2},U$6,U$13),CHOOSE({1;2},$AD$6,$AD$11),$O43)</f>
        <v>7.6797774797837549E-3</v>
      </c>
      <c r="V43" s="83">
        <f>TREND(CHOOSE({1;2},V$6,V$13),CHOOSE({1;2},$AD$6,$AD$11),$O43)</f>
        <v>6.1189253427576884E-3</v>
      </c>
      <c r="W43" s="83">
        <f>TREND(CHOOSE({1;2},W$6,W$13),CHOOSE({1;2},$AD$6,$AD$11),$O43)</f>
        <v>5.413186597791734E-3</v>
      </c>
      <c r="X43" s="83">
        <f>TREND(CHOOSE({1;2},X$6,X$13),CHOOSE({1;2},$AD$6,$AD$11),$O43)</f>
        <v>6.4522451180697013E-3</v>
      </c>
      <c r="Y43" s="83">
        <f>TREND(CHOOSE({1;2},Y$6,Y$13),CHOOSE({1;2},$AD$6,$AD$11),$O43)</f>
        <v>7.2891699535395406E-3</v>
      </c>
      <c r="Z43" s="83">
        <f>TREND(CHOOSE({1;2},Z$6,Z$13),CHOOSE({1;2},$AD$6,$AD$11),$O43)</f>
        <v>3.591309671155399E-3</v>
      </c>
      <c r="AA43" s="86">
        <f t="shared" si="10"/>
        <v>3.591309671155399E-3</v>
      </c>
      <c r="AB43" s="86">
        <f t="shared" si="10"/>
        <v>3.591309671155399E-3</v>
      </c>
      <c r="AC43" s="87">
        <f t="shared" si="11"/>
        <v>7.3401864710275003E-3</v>
      </c>
      <c r="AF43" s="74">
        <f t="shared" si="19"/>
        <v>0.1</v>
      </c>
      <c r="AG43" s="75" t="str">
        <f t="shared" si="12"/>
        <v>LA-01</v>
      </c>
      <c r="AH43" s="35" t="s">
        <v>30</v>
      </c>
      <c r="AI43" s="114">
        <f t="shared" si="13"/>
        <v>7.3401864710274864E-3</v>
      </c>
      <c r="AJ43" s="119">
        <f t="shared" ref="AJ43:AY43" si="22">AJ49</f>
        <v>6.0013171919223226E-3</v>
      </c>
      <c r="AK43" s="119">
        <f t="shared" si="22"/>
        <v>6.7970507569049647E-3</v>
      </c>
      <c r="AL43" s="119">
        <f t="shared" si="22"/>
        <v>7.6797774797837826E-3</v>
      </c>
      <c r="AM43" s="119">
        <f t="shared" si="22"/>
        <v>6.1189253427577023E-3</v>
      </c>
      <c r="AN43" s="119">
        <f t="shared" si="22"/>
        <v>5.4131865977917618E-3</v>
      </c>
      <c r="AO43" s="119">
        <f t="shared" si="22"/>
        <v>6.452245118069729E-3</v>
      </c>
      <c r="AP43" s="116">
        <f t="shared" si="15"/>
        <v>6.1189253427577023E-3</v>
      </c>
      <c r="AQ43" s="116">
        <f t="shared" ref="AQ43:AT43" si="23">AP43</f>
        <v>6.1189253427577023E-3</v>
      </c>
      <c r="AR43" s="116">
        <f t="shared" si="23"/>
        <v>6.1189253427577023E-3</v>
      </c>
      <c r="AS43" s="116">
        <f t="shared" si="23"/>
        <v>6.1189253427577023E-3</v>
      </c>
      <c r="AT43" s="116">
        <f t="shared" si="23"/>
        <v>6.1189253427577023E-3</v>
      </c>
      <c r="AU43" s="116">
        <f t="shared" si="17"/>
        <v>3.591309671155406E-3</v>
      </c>
      <c r="AV43" s="121">
        <f t="shared" si="8"/>
        <v>7.3401864710274864E-3</v>
      </c>
      <c r="AW43" s="119">
        <f t="shared" si="22"/>
        <v>7.2891699535395683E-3</v>
      </c>
      <c r="AX43" s="119">
        <f t="shared" si="22"/>
        <v>3.591309671155406E-3</v>
      </c>
      <c r="AY43" s="120">
        <f t="shared" si="22"/>
        <v>3.591309671155406E-3</v>
      </c>
      <c r="AZ43" s="120"/>
      <c r="BA43" s="120"/>
      <c r="BB43" s="120"/>
      <c r="BC43" s="120"/>
      <c r="BD43" s="120"/>
      <c r="BE43" s="120"/>
      <c r="BF43" s="120"/>
    </row>
    <row r="44" spans="2:58" ht="15.6">
      <c r="B44" s="10"/>
      <c r="C44" s="11" t="s">
        <v>3175</v>
      </c>
      <c r="D44" s="12" t="str">
        <f t="shared" si="3"/>
        <v>IADPH</v>
      </c>
      <c r="E44" s="10" t="str">
        <f t="shared" si="0"/>
        <v>IADPH</v>
      </c>
      <c r="F44" s="10" t="s">
        <v>10</v>
      </c>
      <c r="G44" s="10" t="s">
        <v>11</v>
      </c>
      <c r="H44" s="10">
        <v>2015</v>
      </c>
      <c r="I44" s="13">
        <f t="shared" si="2"/>
        <v>3.1475633628949237E-3</v>
      </c>
      <c r="J44" s="13">
        <f t="shared" si="1"/>
        <v>3.1475633628949237E-3</v>
      </c>
      <c r="K44" s="135">
        <v>8</v>
      </c>
      <c r="O44" s="74">
        <f t="shared" si="18"/>
        <v>0.1</v>
      </c>
      <c r="P44" s="75" t="str">
        <f t="shared" si="9"/>
        <v>EM-01</v>
      </c>
      <c r="Q44" s="35" t="s">
        <v>32</v>
      </c>
      <c r="R44" s="82">
        <f>TREND(CHOOSE({1;2},R$6,R$14),CHOOSE({1;2},$AD$6,$AD$11),$O44)</f>
        <v>8.4442046071608583E-3</v>
      </c>
      <c r="S44" s="83">
        <f>TREND(CHOOSE({1;2},S$6,S$14),CHOOSE({1;2},$AD$6,$AD$11),$O44)</f>
        <v>6.1866615721597046E-3</v>
      </c>
      <c r="T44" s="83">
        <f>TREND(CHOOSE({1;2},T$6,T$14),CHOOSE({1;2},$AD$6,$AD$11),$O44)</f>
        <v>5.8291688562393936E-3</v>
      </c>
      <c r="U44" s="83">
        <f>TREND(CHOOSE({1;2},U$6,U$14),CHOOSE({1;2},$AD$6,$AD$11),$O44)</f>
        <v>3.3905800844679142E-3</v>
      </c>
      <c r="V44" s="83">
        <f>TREND(CHOOSE({1;2},V$6,V$14),CHOOSE({1;2},$AD$6,$AD$11),$O44)</f>
        <v>4.7112674112602983E-3</v>
      </c>
      <c r="W44" s="83">
        <f>TREND(CHOOSE({1;2},W$6,W$14),CHOOSE({1;2},$AD$6,$AD$11),$O44)</f>
        <v>5.343272383477083E-3</v>
      </c>
      <c r="X44" s="83">
        <f>TREND(CHOOSE({1;2},X$6,X$14),CHOOSE({1;2},$AD$6,$AD$11),$O44)</f>
        <v>8.8215544985858069E-3</v>
      </c>
      <c r="Y44" s="83">
        <f>TREND(CHOOSE({1;2},Y$6,Y$14),CHOOSE({1;2},$AD$6,$AD$11),$O44)</f>
        <v>6.9598031764400714E-3</v>
      </c>
      <c r="Z44" s="83">
        <f>TREND(CHOOSE({1;2},Z$6,Z$14),CHOOSE({1;2},$AD$6,$AD$11),$O44)</f>
        <v>7.3860936965860526E-3</v>
      </c>
      <c r="AA44" s="86">
        <f t="shared" si="10"/>
        <v>7.3860936965860526E-3</v>
      </c>
      <c r="AB44" s="86">
        <f t="shared" si="10"/>
        <v>7.3860936965860526E-3</v>
      </c>
      <c r="AC44" s="87">
        <f t="shared" si="11"/>
        <v>8.4442046071608583E-3</v>
      </c>
      <c r="AF44" s="74">
        <f t="shared" si="19"/>
        <v>0.1</v>
      </c>
      <c r="AG44" s="75" t="str">
        <f t="shared" si="12"/>
        <v>EM-01</v>
      </c>
      <c r="AH44" s="35" t="s">
        <v>32</v>
      </c>
      <c r="AI44" s="114">
        <f t="shared" si="13"/>
        <v>8.4442046071608722E-3</v>
      </c>
      <c r="AJ44" s="119">
        <f t="shared" ref="AJ44:AY44" si="24">AJ50</f>
        <v>6.1866615721597046E-3</v>
      </c>
      <c r="AK44" s="119">
        <f t="shared" si="24"/>
        <v>5.8291688562394214E-3</v>
      </c>
      <c r="AL44" s="119">
        <f t="shared" si="24"/>
        <v>3.3905800844679281E-3</v>
      </c>
      <c r="AM44" s="119">
        <f t="shared" si="24"/>
        <v>4.711267411260326E-3</v>
      </c>
      <c r="AN44" s="119">
        <f t="shared" si="24"/>
        <v>5.343272383477083E-3</v>
      </c>
      <c r="AO44" s="119">
        <f t="shared" si="24"/>
        <v>8.821554498585793E-3</v>
      </c>
      <c r="AP44" s="116">
        <f t="shared" si="15"/>
        <v>4.711267411260326E-3</v>
      </c>
      <c r="AQ44" s="116">
        <f t="shared" ref="AQ44:AT44" si="25">AP44</f>
        <v>4.711267411260326E-3</v>
      </c>
      <c r="AR44" s="116">
        <f t="shared" si="25"/>
        <v>4.711267411260326E-3</v>
      </c>
      <c r="AS44" s="116">
        <f t="shared" si="25"/>
        <v>4.711267411260326E-3</v>
      </c>
      <c r="AT44" s="116">
        <f t="shared" si="25"/>
        <v>4.711267411260326E-3</v>
      </c>
      <c r="AU44" s="116">
        <f t="shared" si="17"/>
        <v>7.3860936965860526E-3</v>
      </c>
      <c r="AV44" s="121">
        <f t="shared" si="8"/>
        <v>8.4442046071608722E-3</v>
      </c>
      <c r="AW44" s="119">
        <f t="shared" si="24"/>
        <v>6.9598031764400992E-3</v>
      </c>
      <c r="AX44" s="119">
        <f t="shared" si="24"/>
        <v>7.3860936965860526E-3</v>
      </c>
      <c r="AY44" s="120">
        <f t="shared" si="24"/>
        <v>7.3860936965860526E-3</v>
      </c>
      <c r="AZ44" s="120"/>
      <c r="BA44" s="120"/>
      <c r="BB44" s="120"/>
      <c r="BC44" s="120"/>
      <c r="BD44" s="120"/>
      <c r="BE44" s="120"/>
      <c r="BF44" s="120"/>
    </row>
    <row r="45" spans="2:58" ht="15.6">
      <c r="B45" s="10"/>
      <c r="C45" s="11" t="s">
        <v>3176</v>
      </c>
      <c r="D45" s="12" t="str">
        <f t="shared" si="3"/>
        <v>IADSH</v>
      </c>
      <c r="E45" s="10" t="str">
        <f t="shared" si="0"/>
        <v>IADSH</v>
      </c>
      <c r="F45" s="10" t="s">
        <v>10</v>
      </c>
      <c r="G45" s="10" t="s">
        <v>11</v>
      </c>
      <c r="H45" s="10">
        <v>2015</v>
      </c>
      <c r="I45" s="13">
        <f t="shared" si="2"/>
        <v>0</v>
      </c>
      <c r="J45" s="13">
        <f t="shared" si="1"/>
        <v>0</v>
      </c>
      <c r="K45" s="135">
        <v>8</v>
      </c>
      <c r="O45" s="76">
        <f t="shared" si="18"/>
        <v>0.1</v>
      </c>
      <c r="P45" s="77" t="str">
        <f t="shared" si="9"/>
        <v>TF-01</v>
      </c>
      <c r="Q45" s="36" t="s">
        <v>34</v>
      </c>
      <c r="R45" s="84">
        <f>TREND(CHOOSE({1;2},R$6,R$15),CHOOSE({1;2},$AD$6,$AD$11),$O45)</f>
        <v>3.1133998536546836E-3</v>
      </c>
      <c r="S45" s="85">
        <f>TREND(CHOOSE({1;2},S$6,S$15),CHOOSE({1;2},$AD$6,$AD$11),$O45)</f>
        <v>4.9484251993493756E-4</v>
      </c>
      <c r="T45" s="85">
        <f>TREND(CHOOSE({1;2},T$6,T$15),CHOOSE({1;2},$AD$6,$AD$11),$O45)</f>
        <v>1.0939673492610484E-3</v>
      </c>
      <c r="U45" s="85">
        <f>TREND(CHOOSE({1;2},U$6,U$15),CHOOSE({1;2},$AD$6,$AD$11),$O45)</f>
        <v>3.4361468727949309E-4</v>
      </c>
      <c r="V45" s="85">
        <f>TREND(CHOOSE({1;2},V$6,V$15),CHOOSE({1;2},$AD$6,$AD$11),$O45)</f>
        <v>6.8661248194820472E-4</v>
      </c>
      <c r="W45" s="85">
        <f>TREND(CHOOSE({1;2},W$6,W$15),CHOOSE({1;2},$AD$6,$AD$11),$O45)</f>
        <v>4.9283290352213635E-4</v>
      </c>
      <c r="X45" s="85">
        <f>TREND(CHOOSE({1;2},X$6,X$15),CHOOSE({1;2},$AD$6,$AD$11),$O45)</f>
        <v>0</v>
      </c>
      <c r="Y45" s="85">
        <f>TREND(CHOOSE({1;2},Y$6,Y$15),CHOOSE({1;2},$AD$6,$AD$11),$O45)</f>
        <v>4.8768409581821297E-5</v>
      </c>
      <c r="Z45" s="85">
        <f>TREND(CHOOSE({1;2},Z$6,Z$15),CHOOSE({1;2},$AD$6,$AD$11),$O45)</f>
        <v>3.2031394087426443E-6</v>
      </c>
      <c r="AA45" s="88">
        <f t="shared" si="10"/>
        <v>3.2031394087426443E-6</v>
      </c>
      <c r="AB45" s="88">
        <f t="shared" si="10"/>
        <v>3.2031394087426443E-6</v>
      </c>
      <c r="AC45" s="89">
        <f t="shared" si="11"/>
        <v>3.1133998536546836E-3</v>
      </c>
      <c r="AF45" s="76">
        <f t="shared" si="19"/>
        <v>0.1</v>
      </c>
      <c r="AG45" s="77" t="str">
        <f t="shared" si="12"/>
        <v>TF-01</v>
      </c>
      <c r="AH45" s="36" t="s">
        <v>34</v>
      </c>
      <c r="AI45" s="115">
        <f t="shared" si="13"/>
        <v>3.1133998536546871E-3</v>
      </c>
      <c r="AJ45" s="122">
        <f t="shared" ref="AJ45:AY45" si="26">AJ51</f>
        <v>4.9484251993493756E-4</v>
      </c>
      <c r="AK45" s="122">
        <f t="shared" si="26"/>
        <v>1.0939673492610467E-3</v>
      </c>
      <c r="AL45" s="122">
        <f t="shared" si="26"/>
        <v>3.4361468727949352E-4</v>
      </c>
      <c r="AM45" s="122">
        <f t="shared" si="26"/>
        <v>6.8661248194820472E-4</v>
      </c>
      <c r="AN45" s="122">
        <f t="shared" si="26"/>
        <v>4.9283290352213549E-4</v>
      </c>
      <c r="AO45" s="122">
        <f t="shared" si="26"/>
        <v>0</v>
      </c>
      <c r="AP45" s="116">
        <f t="shared" si="15"/>
        <v>6.8661248194820472E-4</v>
      </c>
      <c r="AQ45" s="116">
        <f t="shared" ref="AQ45:AT45" si="27">AP45</f>
        <v>6.8661248194820472E-4</v>
      </c>
      <c r="AR45" s="116">
        <f t="shared" si="27"/>
        <v>6.8661248194820472E-4</v>
      </c>
      <c r="AS45" s="116">
        <f t="shared" si="27"/>
        <v>6.8661248194820472E-4</v>
      </c>
      <c r="AT45" s="116">
        <f t="shared" si="27"/>
        <v>6.8661248194820472E-4</v>
      </c>
      <c r="AU45" s="116">
        <f t="shared" si="17"/>
        <v>3.2031394087426578E-6</v>
      </c>
      <c r="AV45" s="124">
        <f t="shared" si="8"/>
        <v>3.1133998536546871E-3</v>
      </c>
      <c r="AW45" s="122">
        <f t="shared" si="26"/>
        <v>4.8768409581821297E-5</v>
      </c>
      <c r="AX45" s="122">
        <f t="shared" si="26"/>
        <v>3.2031394087426578E-6</v>
      </c>
      <c r="AY45" s="123">
        <f t="shared" si="26"/>
        <v>3.2031394087426578E-6</v>
      </c>
      <c r="AZ45" s="123"/>
      <c r="BA45" s="123"/>
      <c r="BB45" s="123"/>
      <c r="BC45" s="123"/>
      <c r="BD45" s="123"/>
      <c r="BE45" s="123"/>
      <c r="BF45" s="123"/>
    </row>
    <row r="46" spans="2:58" ht="15.6">
      <c r="B46" s="10"/>
      <c r="C46" s="11" t="s">
        <v>237</v>
      </c>
      <c r="D46" s="12" t="str">
        <f t="shared" si="3"/>
        <v>IADLA</v>
      </c>
      <c r="E46" s="10" t="str">
        <f t="shared" si="0"/>
        <v>IADLA</v>
      </c>
      <c r="F46" s="10" t="s">
        <v>10</v>
      </c>
      <c r="G46" s="10" t="s">
        <v>11</v>
      </c>
      <c r="H46" s="10">
        <v>2015</v>
      </c>
      <c r="I46" s="13">
        <f t="shared" si="2"/>
        <v>5.5070328084819318E-3</v>
      </c>
      <c r="J46" s="13">
        <f t="shared" si="1"/>
        <v>5.5070328084819318E-3</v>
      </c>
      <c r="K46" s="135">
        <v>8</v>
      </c>
      <c r="O46" s="72">
        <f>ROUND(O40+0.1,2)</f>
        <v>0.2</v>
      </c>
      <c r="P46" s="73" t="str">
        <f>LEFT(P40,2)&amp;"-"&amp;TEXT(O46*10,"00")</f>
        <v>PH-02</v>
      </c>
      <c r="Q46" s="34" t="s">
        <v>26</v>
      </c>
      <c r="R46" s="78">
        <f>TREND(CHOOSE({1;2},R$6,R$10),CHOOSE({1;2},$AD$6,$AD$10),$O46)</f>
        <v>2.0378695876983612E-3</v>
      </c>
      <c r="S46" s="79">
        <f>TREND(CHOOSE({1;2},S$6,S$10),CHOOSE({1;2},$AD$6,$AD$10),$O46)</f>
        <v>6.8565017093070689E-3</v>
      </c>
      <c r="T46" s="79">
        <f>TREND(CHOOSE({1;2},T$6,T$10),CHOOSE({1;2},$AD$6,$AD$10),$O46)</f>
        <v>5.1255784551795108E-3</v>
      </c>
      <c r="U46" s="79">
        <f>TREND(CHOOSE({1;2},U$6,U$10),CHOOSE({1;2},$AD$6,$AD$10),$O46)</f>
        <v>5.9206289619317702E-3</v>
      </c>
      <c r="V46" s="79">
        <f>TREND(CHOOSE({1;2},V$6,V$10),CHOOSE({1;2},$AD$6,$AD$10),$O46)</f>
        <v>6.9945852508775941E-3</v>
      </c>
      <c r="W46" s="79">
        <f>TREND(CHOOSE({1;2},W$6,W$10),CHOOSE({1;2},$AD$6,$AD$10),$O46)</f>
        <v>7.307524691208417E-3</v>
      </c>
      <c r="X46" s="79">
        <f>TREND(CHOOSE({1;2},X$6,X$10),CHOOSE({1;2},$AD$6,$AD$10),$O46)</f>
        <v>7.5458963566191958E-3</v>
      </c>
      <c r="Y46" s="79">
        <f>TREND(CHOOSE({1;2},Y$6,Y$10),CHOOSE({1;2},$AD$6,$AD$10),$O46)</f>
        <v>6.4923514050763496E-3</v>
      </c>
      <c r="Z46" s="79">
        <f>TREND(CHOOSE({1;2},Z$6,Z$10),CHOOSE({1;2},$AD$6,$AD$10),$O46)</f>
        <v>2.1573423522495273E-3</v>
      </c>
      <c r="AA46" s="80">
        <f>Z46</f>
        <v>2.1573423522495273E-3</v>
      </c>
      <c r="AB46" s="80">
        <f>AA46</f>
        <v>2.1573423522495273E-3</v>
      </c>
      <c r="AC46" s="81">
        <f>R46</f>
        <v>2.0378695876983612E-3</v>
      </c>
      <c r="AF46" s="72">
        <f>ROUND(AF40+0.1,2)</f>
        <v>0.2</v>
      </c>
      <c r="AG46" s="73" t="str">
        <f t="shared" si="12"/>
        <v>PH-02</v>
      </c>
      <c r="AH46" s="34" t="s">
        <v>26</v>
      </c>
      <c r="AI46" s="102">
        <f>R46-R40</f>
        <v>1.0189347938491806E-3</v>
      </c>
      <c r="AJ46" s="104">
        <f>S46-S40</f>
        <v>3.4282508546535344E-3</v>
      </c>
      <c r="AK46" s="104">
        <f t="shared" ref="AK46:AK63" si="28">T46-T40</f>
        <v>2.5627892275897606E-3</v>
      </c>
      <c r="AL46" s="104">
        <f t="shared" ref="AL46:AL63" si="29">U46-U40</f>
        <v>2.9603144809658851E-3</v>
      </c>
      <c r="AM46" s="104">
        <f t="shared" ref="AM46:AM63" si="30">V46-V40</f>
        <v>3.497292625438804E-3</v>
      </c>
      <c r="AN46" s="104">
        <f>W46-W40</f>
        <v>3.6537623456042155E-3</v>
      </c>
      <c r="AO46" s="104">
        <f>X46-X40</f>
        <v>3.7729481783096014E-3</v>
      </c>
      <c r="AP46" s="116">
        <f t="shared" si="15"/>
        <v>3.497292625438804E-3</v>
      </c>
      <c r="AQ46" s="116">
        <f t="shared" ref="AQ46:AT46" si="31">AP46</f>
        <v>3.497292625438804E-3</v>
      </c>
      <c r="AR46" s="116">
        <f t="shared" si="31"/>
        <v>3.497292625438804E-3</v>
      </c>
      <c r="AS46" s="116">
        <f t="shared" si="31"/>
        <v>3.497292625438804E-3</v>
      </c>
      <c r="AT46" s="116">
        <f t="shared" si="31"/>
        <v>3.497292625438804E-3</v>
      </c>
      <c r="AU46" s="116">
        <f t="shared" si="17"/>
        <v>1.0786711761247628E-3</v>
      </c>
      <c r="AV46" s="106">
        <f t="shared" ref="AV46:AV109" si="32">AI46</f>
        <v>1.0189347938491806E-3</v>
      </c>
      <c r="AW46" s="104">
        <f t="shared" ref="AW46:AW109" si="33">Y46-Y40</f>
        <v>3.2461757025381748E-3</v>
      </c>
      <c r="AX46" s="104">
        <f t="shared" ref="AX46:AX109" si="34">Z46-Z40</f>
        <v>1.0786711761247628E-3</v>
      </c>
      <c r="AY46" s="105">
        <f>AX46</f>
        <v>1.0786711761247628E-3</v>
      </c>
      <c r="AZ46" s="105"/>
      <c r="BA46" s="105"/>
      <c r="BB46" s="105"/>
      <c r="BC46" s="105"/>
      <c r="BD46" s="105"/>
      <c r="BE46" s="105"/>
      <c r="BF46" s="105"/>
    </row>
    <row r="47" spans="2:58" ht="15.6">
      <c r="B47" s="10"/>
      <c r="C47" s="11" t="s">
        <v>238</v>
      </c>
      <c r="D47" s="12" t="str">
        <f t="shared" si="3"/>
        <v>IADEM</v>
      </c>
      <c r="E47" s="10" t="str">
        <f t="shared" si="0"/>
        <v>IADEM</v>
      </c>
      <c r="F47" s="10" t="s">
        <v>10</v>
      </c>
      <c r="G47" s="10" t="s">
        <v>11</v>
      </c>
      <c r="H47" s="10">
        <v>2015</v>
      </c>
      <c r="I47" s="13">
        <f t="shared" si="2"/>
        <v>4.2401406701342908E-3</v>
      </c>
      <c r="J47" s="13">
        <f t="shared" si="1"/>
        <v>4.2401406701342908E-3</v>
      </c>
      <c r="K47" s="135">
        <v>8</v>
      </c>
      <c r="O47" s="74">
        <f>O46</f>
        <v>0.2</v>
      </c>
      <c r="P47" s="75" t="str">
        <f t="shared" ref="P47:P110" si="35">LEFT(P41,2)&amp;"-"&amp;TEXT(O47*10,"00")</f>
        <v>PH-02</v>
      </c>
      <c r="Q47" s="35" t="s">
        <v>27</v>
      </c>
      <c r="R47" s="82">
        <f>TREND(CHOOSE({1;2},R$6,R$11),CHOOSE({1;2},$AD$6,$AD$11),$O47)</f>
        <v>1.5273304736310436E-3</v>
      </c>
      <c r="S47" s="83">
        <f>TREND(CHOOSE({1;2},S$6,S$11),CHOOSE({1;2},$AD$6,$AD$11),$O47)</f>
        <v>1.1869006005120013E-3</v>
      </c>
      <c r="T47" s="83">
        <f>TREND(CHOOSE({1;2},T$6,T$11),CHOOSE({1;2},$AD$6,$AD$11),$O47)</f>
        <v>8.957392201057986E-4</v>
      </c>
      <c r="U47" s="83">
        <f>TREND(CHOOSE({1;2},U$6,U$11),CHOOSE({1;2},$AD$6,$AD$11),$O47)</f>
        <v>7.6757760494506613E-5</v>
      </c>
      <c r="V47" s="83">
        <f>TREND(CHOOSE({1;2},V$6,V$11),CHOOSE({1;2},$AD$6,$AD$11),$O47)</f>
        <v>2.9333206395244847E-4</v>
      </c>
      <c r="W47" s="83">
        <f>TREND(CHOOSE({1;2},W$6,W$11),CHOOSE({1;2},$AD$6,$AD$11),$O47)</f>
        <v>1.4705139756879615E-3</v>
      </c>
      <c r="X47" s="83">
        <f>TREND(CHOOSE({1;2},X$6,X$11),CHOOSE({1;2},$AD$6,$AD$11),$O47)</f>
        <v>1.7233640881161836E-3</v>
      </c>
      <c r="Y47" s="83">
        <f>TREND(CHOOSE({1;2},Y$6,Y$11),CHOOSE({1;2},$AD$6,$AD$11),$O47)</f>
        <v>1.7233640881161813E-3</v>
      </c>
      <c r="Z47" s="83">
        <f>TREND(CHOOSE({1;2},Z$6,Z$11),CHOOSE({1;2},$AD$6,$AD$11),$O47)</f>
        <v>1.7233640881161836E-3</v>
      </c>
      <c r="AA47" s="86">
        <f t="shared" ref="AA47:AA51" si="36">Z47</f>
        <v>1.7233640881161836E-3</v>
      </c>
      <c r="AB47" s="86">
        <f t="shared" ref="AB47:AB51" si="37">AA47</f>
        <v>1.7233640881161836E-3</v>
      </c>
      <c r="AC47" s="87">
        <f t="shared" ref="AC47:AC51" si="38">R47</f>
        <v>1.5273304736310436E-3</v>
      </c>
      <c r="AF47" s="74">
        <f>AF46</f>
        <v>0.2</v>
      </c>
      <c r="AG47" s="75" t="str">
        <f t="shared" si="12"/>
        <v>PH-02</v>
      </c>
      <c r="AH47" s="35" t="s">
        <v>27</v>
      </c>
      <c r="AI47" s="92">
        <f t="shared" ref="AI47:AI51" si="39">R47-R41</f>
        <v>7.636652368155218E-4</v>
      </c>
      <c r="AJ47" s="107">
        <f t="shared" ref="AJ47:AJ63" si="40">S47-S41</f>
        <v>5.9345030025600108E-4</v>
      </c>
      <c r="AK47" s="107">
        <f t="shared" si="28"/>
        <v>4.4786961005290017E-4</v>
      </c>
      <c r="AL47" s="107">
        <f t="shared" si="29"/>
        <v>3.8378880247253388E-5</v>
      </c>
      <c r="AM47" s="107">
        <f t="shared" si="30"/>
        <v>1.4666603197622456E-4</v>
      </c>
      <c r="AN47" s="107">
        <f>W47-W41</f>
        <v>7.352569878439812E-4</v>
      </c>
      <c r="AO47" s="107">
        <f t="shared" ref="AO47:AO63" si="41">X47-X41</f>
        <v>8.6168204405809182E-4</v>
      </c>
      <c r="AP47" s="116">
        <f t="shared" si="15"/>
        <v>1.4666603197622456E-4</v>
      </c>
      <c r="AQ47" s="116">
        <f t="shared" ref="AQ47:AT47" si="42">AP47</f>
        <v>1.4666603197622456E-4</v>
      </c>
      <c r="AR47" s="116">
        <f t="shared" si="42"/>
        <v>1.4666603197622456E-4</v>
      </c>
      <c r="AS47" s="116">
        <f t="shared" si="42"/>
        <v>1.4666603197622456E-4</v>
      </c>
      <c r="AT47" s="116">
        <f t="shared" si="42"/>
        <v>1.4666603197622456E-4</v>
      </c>
      <c r="AU47" s="116">
        <f t="shared" si="17"/>
        <v>8.6168204405809182E-4</v>
      </c>
      <c r="AV47" s="109">
        <f t="shared" si="32"/>
        <v>7.636652368155218E-4</v>
      </c>
      <c r="AW47" s="107">
        <f t="shared" si="33"/>
        <v>8.6168204405809236E-4</v>
      </c>
      <c r="AX47" s="107">
        <f t="shared" si="34"/>
        <v>8.6168204405809182E-4</v>
      </c>
      <c r="AY47" s="108">
        <f t="shared" ref="AY47:AY51" si="43">AX47</f>
        <v>8.6168204405809182E-4</v>
      </c>
      <c r="AZ47" s="108"/>
      <c r="BA47" s="108"/>
      <c r="BB47" s="108"/>
      <c r="BC47" s="108"/>
      <c r="BD47" s="108"/>
      <c r="BE47" s="108"/>
      <c r="BF47" s="108"/>
    </row>
    <row r="48" spans="2:58" ht="15.6">
      <c r="B48" s="10"/>
      <c r="C48" s="11" t="s">
        <v>239</v>
      </c>
      <c r="D48" s="12" t="str">
        <f t="shared" si="3"/>
        <v>IADTF</v>
      </c>
      <c r="E48" s="10" t="str">
        <f t="shared" si="0"/>
        <v>IADTF</v>
      </c>
      <c r="F48" s="10" t="s">
        <v>10</v>
      </c>
      <c r="G48" s="10" t="s">
        <v>11</v>
      </c>
      <c r="H48" s="10">
        <v>2015</v>
      </c>
      <c r="I48" s="13">
        <f t="shared" si="2"/>
        <v>6.1795123375338443E-4</v>
      </c>
      <c r="J48" s="13">
        <f t="shared" si="1"/>
        <v>6.1795123375338443E-4</v>
      </c>
      <c r="K48" s="135">
        <v>8</v>
      </c>
      <c r="O48" s="74">
        <f t="shared" ref="O48:O51" si="44">O47</f>
        <v>0.2</v>
      </c>
      <c r="P48" s="75" t="str">
        <f t="shared" si="35"/>
        <v>SH-02</v>
      </c>
      <c r="Q48" s="35" t="s">
        <v>28</v>
      </c>
      <c r="R48" s="82">
        <f>TREND(CHOOSE({1;2},R$6,R$12),CHOOSE({1;2},$AD$6,$AD$11),$O48)</f>
        <v>0</v>
      </c>
      <c r="S48" s="83">
        <f>TREND(CHOOSE({1;2},S$6,S$12),CHOOSE({1;2},$AD$6,$AD$11),$O48)</f>
        <v>0</v>
      </c>
      <c r="T48" s="83">
        <f>TREND(CHOOSE({1;2},T$6,T$12),CHOOSE({1;2},$AD$6,$AD$11),$O48)</f>
        <v>0</v>
      </c>
      <c r="U48" s="83">
        <f>TREND(CHOOSE({1;2},U$6,U$12),CHOOSE({1;2},$AD$6,$AD$11),$O48)</f>
        <v>0</v>
      </c>
      <c r="V48" s="83">
        <f>TREND(CHOOSE({1;2},V$6,V$12),CHOOSE({1;2},$AD$6,$AD$11),$O48)</f>
        <v>0</v>
      </c>
      <c r="W48" s="83">
        <f>TREND(CHOOSE({1;2},W$6,W$12),CHOOSE({1;2},$AD$6,$AD$11),$O48)</f>
        <v>0</v>
      </c>
      <c r="X48" s="83">
        <f>TREND(CHOOSE({1;2},X$6,X$12),CHOOSE({1;2},$AD$6,$AD$11),$O48)</f>
        <v>0</v>
      </c>
      <c r="Y48" s="83">
        <f>TREND(CHOOSE({1;2},Y$6,Y$12),CHOOSE({1;2},$AD$6,$AD$11),$O48)</f>
        <v>0</v>
      </c>
      <c r="Z48" s="83">
        <f>TREND(CHOOSE({1;2},Z$6,Z$12),CHOOSE({1;2},$AD$6,$AD$11),$O48)</f>
        <v>0</v>
      </c>
      <c r="AA48" s="86">
        <f t="shared" si="36"/>
        <v>0</v>
      </c>
      <c r="AB48" s="86">
        <f t="shared" si="37"/>
        <v>0</v>
      </c>
      <c r="AC48" s="87">
        <f t="shared" si="38"/>
        <v>0</v>
      </c>
      <c r="AF48" s="74">
        <f t="shared" ref="AF48:AF51" si="45">AF47</f>
        <v>0.2</v>
      </c>
      <c r="AG48" s="75" t="str">
        <f t="shared" si="12"/>
        <v>SH-02</v>
      </c>
      <c r="AH48" s="35" t="s">
        <v>28</v>
      </c>
      <c r="AI48" s="92">
        <f>R48-R42</f>
        <v>0</v>
      </c>
      <c r="AJ48" s="107">
        <f t="shared" si="40"/>
        <v>0</v>
      </c>
      <c r="AK48" s="107">
        <f t="shared" si="28"/>
        <v>0</v>
      </c>
      <c r="AL48" s="107">
        <f t="shared" si="29"/>
        <v>0</v>
      </c>
      <c r="AM48" s="107">
        <f t="shared" si="30"/>
        <v>0</v>
      </c>
      <c r="AN48" s="107">
        <f t="shared" ref="AN48:AN63" si="46">W48-W42</f>
        <v>0</v>
      </c>
      <c r="AO48" s="107">
        <f t="shared" si="41"/>
        <v>0</v>
      </c>
      <c r="AP48" s="116">
        <f t="shared" si="15"/>
        <v>0</v>
      </c>
      <c r="AQ48" s="116">
        <f t="shared" ref="AQ48:AT48" si="47">AP48</f>
        <v>0</v>
      </c>
      <c r="AR48" s="116">
        <f t="shared" si="47"/>
        <v>0</v>
      </c>
      <c r="AS48" s="116">
        <f t="shared" si="47"/>
        <v>0</v>
      </c>
      <c r="AT48" s="116">
        <f t="shared" si="47"/>
        <v>0</v>
      </c>
      <c r="AU48" s="116">
        <f t="shared" si="17"/>
        <v>0</v>
      </c>
      <c r="AV48" s="109">
        <f t="shared" si="32"/>
        <v>0</v>
      </c>
      <c r="AW48" s="107">
        <f t="shared" si="33"/>
        <v>0</v>
      </c>
      <c r="AX48" s="107">
        <f t="shared" si="34"/>
        <v>0</v>
      </c>
      <c r="AY48" s="108">
        <f t="shared" si="43"/>
        <v>0</v>
      </c>
      <c r="AZ48" s="108"/>
      <c r="BA48" s="108"/>
      <c r="BB48" s="108"/>
      <c r="BC48" s="108"/>
      <c r="BD48" s="108"/>
      <c r="BE48" s="108"/>
      <c r="BF48" s="108"/>
    </row>
    <row r="49" spans="2:58" ht="15.6">
      <c r="B49" s="10"/>
      <c r="C49" s="11" t="s">
        <v>3177</v>
      </c>
      <c r="D49" s="12" t="str">
        <f t="shared" si="3"/>
        <v>IADPH</v>
      </c>
      <c r="E49" s="10" t="str">
        <f t="shared" si="0"/>
        <v>IADPH</v>
      </c>
      <c r="F49" s="10" t="s">
        <v>10</v>
      </c>
      <c r="G49" s="10" t="s">
        <v>11</v>
      </c>
      <c r="H49" s="10">
        <v>2015</v>
      </c>
      <c r="I49" s="13">
        <f t="shared" si="2"/>
        <v>3.1475633628949237E-3</v>
      </c>
      <c r="J49" s="13">
        <f t="shared" si="1"/>
        <v>3.1475633628949237E-3</v>
      </c>
      <c r="K49" s="135">
        <v>8</v>
      </c>
      <c r="O49" s="74">
        <f t="shared" si="44"/>
        <v>0.2</v>
      </c>
      <c r="P49" s="75" t="str">
        <f t="shared" si="35"/>
        <v>LA-02</v>
      </c>
      <c r="Q49" s="35" t="s">
        <v>30</v>
      </c>
      <c r="R49" s="82">
        <f>TREND(CHOOSE({1;2},R$6,R$13),CHOOSE({1;2},$AD$6,$AD$11),$O49)</f>
        <v>1.4680372942054987E-2</v>
      </c>
      <c r="S49" s="83">
        <f>TREND(CHOOSE({1;2},S$6,S$13),CHOOSE({1;2},$AD$6,$AD$11),$O49)</f>
        <v>1.2002634383844645E-2</v>
      </c>
      <c r="T49" s="83">
        <f>TREND(CHOOSE({1;2},T$6,T$13),CHOOSE({1;2},$AD$6,$AD$11),$O49)</f>
        <v>1.3594101513809902E-2</v>
      </c>
      <c r="U49" s="83">
        <f>TREND(CHOOSE({1;2},U$6,U$13),CHOOSE({1;2},$AD$6,$AD$11),$O49)</f>
        <v>1.5359554959567537E-2</v>
      </c>
      <c r="V49" s="83">
        <f>TREND(CHOOSE({1;2},V$6,V$13),CHOOSE({1;2},$AD$6,$AD$11),$O49)</f>
        <v>1.2237850685515391E-2</v>
      </c>
      <c r="W49" s="83">
        <f>TREND(CHOOSE({1;2},W$6,W$13),CHOOSE({1;2},$AD$6,$AD$11),$O49)</f>
        <v>1.0826373195583496E-2</v>
      </c>
      <c r="X49" s="83">
        <f>TREND(CHOOSE({1;2},X$6,X$13),CHOOSE({1;2},$AD$6,$AD$11),$O49)</f>
        <v>1.290449023613943E-2</v>
      </c>
      <c r="Y49" s="83">
        <f>TREND(CHOOSE({1;2},Y$6,Y$13),CHOOSE({1;2},$AD$6,$AD$11),$O49)</f>
        <v>1.4578339907079109E-2</v>
      </c>
      <c r="Z49" s="83">
        <f>TREND(CHOOSE({1;2},Z$6,Z$13),CHOOSE({1;2},$AD$6,$AD$11),$O49)</f>
        <v>7.182619342310805E-3</v>
      </c>
      <c r="AA49" s="86">
        <f t="shared" si="36"/>
        <v>7.182619342310805E-3</v>
      </c>
      <c r="AB49" s="86">
        <f t="shared" si="37"/>
        <v>7.182619342310805E-3</v>
      </c>
      <c r="AC49" s="87">
        <f t="shared" si="38"/>
        <v>1.4680372942054987E-2</v>
      </c>
      <c r="AF49" s="74">
        <f t="shared" si="45"/>
        <v>0.2</v>
      </c>
      <c r="AG49" s="75" t="str">
        <f t="shared" si="12"/>
        <v>LA-02</v>
      </c>
      <c r="AH49" s="35" t="s">
        <v>30</v>
      </c>
      <c r="AI49" s="92">
        <f t="shared" si="39"/>
        <v>7.3401864710274864E-3</v>
      </c>
      <c r="AJ49" s="107">
        <f t="shared" si="40"/>
        <v>6.0013171919223226E-3</v>
      </c>
      <c r="AK49" s="107">
        <f t="shared" si="28"/>
        <v>6.7970507569049647E-3</v>
      </c>
      <c r="AL49" s="107">
        <f t="shared" si="29"/>
        <v>7.6797774797837826E-3</v>
      </c>
      <c r="AM49" s="107">
        <f t="shared" si="30"/>
        <v>6.1189253427577023E-3</v>
      </c>
      <c r="AN49" s="107">
        <f t="shared" si="46"/>
        <v>5.4131865977917618E-3</v>
      </c>
      <c r="AO49" s="107">
        <f t="shared" si="41"/>
        <v>6.452245118069729E-3</v>
      </c>
      <c r="AP49" s="116">
        <f t="shared" si="15"/>
        <v>6.1189253427577023E-3</v>
      </c>
      <c r="AQ49" s="116">
        <f t="shared" ref="AQ49:AT49" si="48">AP49</f>
        <v>6.1189253427577023E-3</v>
      </c>
      <c r="AR49" s="116">
        <f t="shared" si="48"/>
        <v>6.1189253427577023E-3</v>
      </c>
      <c r="AS49" s="116">
        <f t="shared" si="48"/>
        <v>6.1189253427577023E-3</v>
      </c>
      <c r="AT49" s="116">
        <f t="shared" si="48"/>
        <v>6.1189253427577023E-3</v>
      </c>
      <c r="AU49" s="116">
        <f t="shared" si="17"/>
        <v>3.591309671155406E-3</v>
      </c>
      <c r="AV49" s="109">
        <f t="shared" si="32"/>
        <v>7.3401864710274864E-3</v>
      </c>
      <c r="AW49" s="107">
        <f t="shared" si="33"/>
        <v>7.2891699535395683E-3</v>
      </c>
      <c r="AX49" s="107">
        <f t="shared" si="34"/>
        <v>3.591309671155406E-3</v>
      </c>
      <c r="AY49" s="108">
        <f t="shared" si="43"/>
        <v>3.591309671155406E-3</v>
      </c>
      <c r="AZ49" s="108"/>
      <c r="BA49" s="108"/>
      <c r="BB49" s="108"/>
      <c r="BC49" s="108"/>
      <c r="BD49" s="108"/>
      <c r="BE49" s="108"/>
      <c r="BF49" s="108"/>
    </row>
    <row r="50" spans="2:58" ht="15.6">
      <c r="B50" s="10"/>
      <c r="C50" s="11" t="s">
        <v>3177</v>
      </c>
      <c r="D50" s="12" t="str">
        <f t="shared" si="3"/>
        <v>IADPH</v>
      </c>
      <c r="E50" s="10" t="str">
        <f t="shared" si="0"/>
        <v>IADPH</v>
      </c>
      <c r="F50" s="10" t="s">
        <v>10</v>
      </c>
      <c r="G50" s="10" t="s">
        <v>11</v>
      </c>
      <c r="H50" s="10">
        <v>2015</v>
      </c>
      <c r="I50" s="13">
        <f t="shared" si="2"/>
        <v>3.1475633628949237E-3</v>
      </c>
      <c r="J50" s="13">
        <f t="shared" si="1"/>
        <v>3.1475633628949237E-3</v>
      </c>
      <c r="K50" s="135">
        <v>8</v>
      </c>
      <c r="O50" s="74">
        <f t="shared" si="44"/>
        <v>0.2</v>
      </c>
      <c r="P50" s="75" t="str">
        <f t="shared" si="35"/>
        <v>EM-02</v>
      </c>
      <c r="Q50" s="35" t="s">
        <v>32</v>
      </c>
      <c r="R50" s="82">
        <f>TREND(CHOOSE({1;2},R$6,R$14),CHOOSE({1;2},$AD$6,$AD$11),$O50)</f>
        <v>1.6888409214321731E-2</v>
      </c>
      <c r="S50" s="83">
        <f>TREND(CHOOSE({1;2},S$6,S$14),CHOOSE({1;2},$AD$6,$AD$11),$O50)</f>
        <v>1.2373323144319409E-2</v>
      </c>
      <c r="T50" s="83">
        <f>TREND(CHOOSE({1;2},T$6,T$14),CHOOSE({1;2},$AD$6,$AD$11),$O50)</f>
        <v>1.1658337712478815E-2</v>
      </c>
      <c r="U50" s="83">
        <f>TREND(CHOOSE({1;2},U$6,U$14),CHOOSE({1;2},$AD$6,$AD$11),$O50)</f>
        <v>6.7811601689358424E-3</v>
      </c>
      <c r="V50" s="83">
        <f>TREND(CHOOSE({1;2},V$6,V$14),CHOOSE({1;2},$AD$6,$AD$11),$O50)</f>
        <v>9.4225348225206243E-3</v>
      </c>
      <c r="W50" s="83">
        <f>TREND(CHOOSE({1;2},W$6,W$14),CHOOSE({1;2},$AD$6,$AD$11),$O50)</f>
        <v>1.0686544766954166E-2</v>
      </c>
      <c r="X50" s="83">
        <f>TREND(CHOOSE({1;2},X$6,X$14),CHOOSE({1;2},$AD$6,$AD$11),$O50)</f>
        <v>1.76431089971716E-2</v>
      </c>
      <c r="Y50" s="83">
        <f>TREND(CHOOSE({1;2},Y$6,Y$14),CHOOSE({1;2},$AD$6,$AD$11),$O50)</f>
        <v>1.3919606352880171E-2</v>
      </c>
      <c r="Z50" s="83">
        <f>TREND(CHOOSE({1;2},Z$6,Z$14),CHOOSE({1;2},$AD$6,$AD$11),$O50)</f>
        <v>1.4772187393172105E-2</v>
      </c>
      <c r="AA50" s="86">
        <f t="shared" si="36"/>
        <v>1.4772187393172105E-2</v>
      </c>
      <c r="AB50" s="86">
        <f t="shared" si="37"/>
        <v>1.4772187393172105E-2</v>
      </c>
      <c r="AC50" s="87">
        <f t="shared" si="38"/>
        <v>1.6888409214321731E-2</v>
      </c>
      <c r="AF50" s="74">
        <f t="shared" si="45"/>
        <v>0.2</v>
      </c>
      <c r="AG50" s="75" t="str">
        <f t="shared" si="12"/>
        <v>EM-02</v>
      </c>
      <c r="AH50" s="35" t="s">
        <v>32</v>
      </c>
      <c r="AI50" s="92">
        <f t="shared" si="39"/>
        <v>8.4442046071608722E-3</v>
      </c>
      <c r="AJ50" s="107">
        <f t="shared" si="40"/>
        <v>6.1866615721597046E-3</v>
      </c>
      <c r="AK50" s="107">
        <f t="shared" si="28"/>
        <v>5.8291688562394214E-3</v>
      </c>
      <c r="AL50" s="107">
        <f t="shared" si="29"/>
        <v>3.3905800844679281E-3</v>
      </c>
      <c r="AM50" s="107">
        <f t="shared" si="30"/>
        <v>4.711267411260326E-3</v>
      </c>
      <c r="AN50" s="107">
        <f t="shared" si="46"/>
        <v>5.343272383477083E-3</v>
      </c>
      <c r="AO50" s="107">
        <f t="shared" si="41"/>
        <v>8.821554498585793E-3</v>
      </c>
      <c r="AP50" s="116">
        <f t="shared" si="15"/>
        <v>4.711267411260326E-3</v>
      </c>
      <c r="AQ50" s="116">
        <f t="shared" ref="AQ50:AT50" si="49">AP50</f>
        <v>4.711267411260326E-3</v>
      </c>
      <c r="AR50" s="116">
        <f t="shared" si="49"/>
        <v>4.711267411260326E-3</v>
      </c>
      <c r="AS50" s="116">
        <f t="shared" si="49"/>
        <v>4.711267411260326E-3</v>
      </c>
      <c r="AT50" s="116">
        <f t="shared" si="49"/>
        <v>4.711267411260326E-3</v>
      </c>
      <c r="AU50" s="116">
        <f t="shared" si="17"/>
        <v>7.3860936965860526E-3</v>
      </c>
      <c r="AV50" s="109">
        <f t="shared" si="32"/>
        <v>8.4442046071608722E-3</v>
      </c>
      <c r="AW50" s="107">
        <f t="shared" si="33"/>
        <v>6.9598031764400992E-3</v>
      </c>
      <c r="AX50" s="107">
        <f t="shared" si="34"/>
        <v>7.3860936965860526E-3</v>
      </c>
      <c r="AY50" s="108">
        <f t="shared" si="43"/>
        <v>7.3860936965860526E-3</v>
      </c>
      <c r="AZ50" s="108"/>
      <c r="BA50" s="108"/>
      <c r="BB50" s="108"/>
      <c r="BC50" s="108"/>
      <c r="BD50" s="108"/>
      <c r="BE50" s="108"/>
      <c r="BF50" s="108"/>
    </row>
    <row r="51" spans="2:58" ht="15.6">
      <c r="B51" s="10"/>
      <c r="C51" s="11" t="s">
        <v>3178</v>
      </c>
      <c r="D51" s="12" t="str">
        <f t="shared" si="3"/>
        <v>IADSH</v>
      </c>
      <c r="E51" s="10" t="str">
        <f t="shared" si="0"/>
        <v>IADSH</v>
      </c>
      <c r="F51" s="10" t="s">
        <v>10</v>
      </c>
      <c r="G51" s="10" t="s">
        <v>11</v>
      </c>
      <c r="H51" s="10">
        <v>2015</v>
      </c>
      <c r="I51" s="13">
        <f t="shared" si="2"/>
        <v>0</v>
      </c>
      <c r="J51" s="13">
        <f t="shared" si="1"/>
        <v>0</v>
      </c>
      <c r="K51" s="135">
        <v>8</v>
      </c>
      <c r="O51" s="76">
        <f t="shared" si="44"/>
        <v>0.2</v>
      </c>
      <c r="P51" s="77" t="str">
        <f t="shared" si="35"/>
        <v>TF-02</v>
      </c>
      <c r="Q51" s="36" t="s">
        <v>34</v>
      </c>
      <c r="R51" s="84">
        <f>TREND(CHOOSE({1;2},R$6,R$15),CHOOSE({1;2},$AD$6,$AD$11),$O51)</f>
        <v>6.2267997073093707E-3</v>
      </c>
      <c r="S51" s="85">
        <f>TREND(CHOOSE({1;2},S$6,S$15),CHOOSE({1;2},$AD$6,$AD$11),$O51)</f>
        <v>9.8968503986987511E-4</v>
      </c>
      <c r="T51" s="85">
        <f>TREND(CHOOSE({1;2},T$6,T$15),CHOOSE({1;2},$AD$6,$AD$11),$O51)</f>
        <v>2.1879346985220951E-3</v>
      </c>
      <c r="U51" s="85">
        <f>TREND(CHOOSE({1;2},U$6,U$15),CHOOSE({1;2},$AD$6,$AD$11),$O51)</f>
        <v>6.8722937455898661E-4</v>
      </c>
      <c r="V51" s="85">
        <f>TREND(CHOOSE({1;2},V$6,V$15),CHOOSE({1;2},$AD$6,$AD$11),$O51)</f>
        <v>1.3732249638964094E-3</v>
      </c>
      <c r="W51" s="85">
        <f>TREND(CHOOSE({1;2},W$6,W$15),CHOOSE({1;2},$AD$6,$AD$11),$O51)</f>
        <v>9.8566580704427184E-4</v>
      </c>
      <c r="X51" s="85">
        <f>TREND(CHOOSE({1;2},X$6,X$15),CHOOSE({1;2},$AD$6,$AD$11),$O51)</f>
        <v>0</v>
      </c>
      <c r="Y51" s="85">
        <f>TREND(CHOOSE({1;2},Y$6,Y$15),CHOOSE({1;2},$AD$6,$AD$11),$O51)</f>
        <v>9.7536819163642594E-5</v>
      </c>
      <c r="Z51" s="85">
        <f>TREND(CHOOSE({1;2},Z$6,Z$15),CHOOSE({1;2},$AD$6,$AD$11),$O51)</f>
        <v>6.4062788174853021E-6</v>
      </c>
      <c r="AA51" s="88">
        <f t="shared" si="36"/>
        <v>6.4062788174853021E-6</v>
      </c>
      <c r="AB51" s="88">
        <f t="shared" si="37"/>
        <v>6.4062788174853021E-6</v>
      </c>
      <c r="AC51" s="89">
        <f t="shared" si="38"/>
        <v>6.2267997073093707E-3</v>
      </c>
      <c r="AF51" s="76">
        <f t="shared" si="45"/>
        <v>0.2</v>
      </c>
      <c r="AG51" s="77" t="str">
        <f t="shared" si="12"/>
        <v>TF-02</v>
      </c>
      <c r="AH51" s="36" t="s">
        <v>34</v>
      </c>
      <c r="AI51" s="103">
        <f t="shared" si="39"/>
        <v>3.1133998536546871E-3</v>
      </c>
      <c r="AJ51" s="110">
        <f t="shared" si="40"/>
        <v>4.9484251993493756E-4</v>
      </c>
      <c r="AK51" s="110">
        <f t="shared" si="28"/>
        <v>1.0939673492610467E-3</v>
      </c>
      <c r="AL51" s="110">
        <f t="shared" si="29"/>
        <v>3.4361468727949352E-4</v>
      </c>
      <c r="AM51" s="110">
        <f t="shared" si="30"/>
        <v>6.8661248194820472E-4</v>
      </c>
      <c r="AN51" s="110">
        <f t="shared" si="46"/>
        <v>4.9283290352213549E-4</v>
      </c>
      <c r="AO51" s="110">
        <f t="shared" si="41"/>
        <v>0</v>
      </c>
      <c r="AP51" s="116">
        <f t="shared" si="15"/>
        <v>6.8661248194820472E-4</v>
      </c>
      <c r="AQ51" s="116">
        <f t="shared" ref="AQ51:AT51" si="50">AP51</f>
        <v>6.8661248194820472E-4</v>
      </c>
      <c r="AR51" s="116">
        <f t="shared" si="50"/>
        <v>6.8661248194820472E-4</v>
      </c>
      <c r="AS51" s="116">
        <f t="shared" si="50"/>
        <v>6.8661248194820472E-4</v>
      </c>
      <c r="AT51" s="116">
        <f t="shared" si="50"/>
        <v>6.8661248194820472E-4</v>
      </c>
      <c r="AU51" s="116">
        <f t="shared" si="17"/>
        <v>3.2031394087426578E-6</v>
      </c>
      <c r="AV51" s="112">
        <f t="shared" si="32"/>
        <v>3.1133998536546871E-3</v>
      </c>
      <c r="AW51" s="110">
        <f t="shared" si="33"/>
        <v>4.8768409581821297E-5</v>
      </c>
      <c r="AX51" s="110">
        <f t="shared" si="34"/>
        <v>3.2031394087426578E-6</v>
      </c>
      <c r="AY51" s="111">
        <f t="shared" si="43"/>
        <v>3.2031394087426578E-6</v>
      </c>
      <c r="AZ51" s="111"/>
      <c r="BA51" s="111"/>
      <c r="BB51" s="111"/>
      <c r="BC51" s="111"/>
      <c r="BD51" s="111"/>
      <c r="BE51" s="111"/>
      <c r="BF51" s="111"/>
    </row>
    <row r="52" spans="2:58" ht="15.6">
      <c r="B52" s="10"/>
      <c r="C52" s="11" t="s">
        <v>240</v>
      </c>
      <c r="D52" s="12" t="str">
        <f t="shared" si="3"/>
        <v>IADLA</v>
      </c>
      <c r="E52" s="10" t="str">
        <f t="shared" si="0"/>
        <v>IADLA</v>
      </c>
      <c r="F52" s="10" t="s">
        <v>10</v>
      </c>
      <c r="G52" s="10" t="s">
        <v>11</v>
      </c>
      <c r="H52" s="10">
        <v>2015</v>
      </c>
      <c r="I52" s="13">
        <f t="shared" si="2"/>
        <v>5.5070328084819379E-3</v>
      </c>
      <c r="J52" s="13">
        <f t="shared" si="1"/>
        <v>5.5070328084819379E-3</v>
      </c>
      <c r="K52" s="135">
        <v>8</v>
      </c>
      <c r="O52" s="72">
        <f>ROUND(O46+0.1,2)</f>
        <v>0.3</v>
      </c>
      <c r="P52" s="73" t="str">
        <f t="shared" si="35"/>
        <v>PH-03</v>
      </c>
      <c r="Q52" s="34" t="s">
        <v>26</v>
      </c>
      <c r="R52" s="78">
        <f>TREND(CHOOSE({1;2},R$6,R$10),CHOOSE({1;2},$AD$6,$AD$10),$O52)</f>
        <v>3.056804381547542E-3</v>
      </c>
      <c r="S52" s="79">
        <f>TREND(CHOOSE({1;2},S$6,S$10),CHOOSE({1;2},$AD$6,$AD$10),$O52)</f>
        <v>1.0284752563960602E-2</v>
      </c>
      <c r="T52" s="79">
        <f>TREND(CHOOSE({1;2},T$6,T$10),CHOOSE({1;2},$AD$6,$AD$10),$O52)</f>
        <v>7.6883676827692697E-3</v>
      </c>
      <c r="U52" s="79">
        <f>TREND(CHOOSE({1;2},U$6,U$10),CHOOSE({1;2},$AD$6,$AD$10),$O52)</f>
        <v>8.8809434428976548E-3</v>
      </c>
      <c r="V52" s="79">
        <f>TREND(CHOOSE({1;2},V$6,V$10),CHOOSE({1;2},$AD$6,$AD$10),$O52)</f>
        <v>1.0491877876316398E-2</v>
      </c>
      <c r="W52" s="79">
        <f>TREND(CHOOSE({1;2},W$6,W$10),CHOOSE({1;2},$AD$6,$AD$10),$O52)</f>
        <v>1.0961287036812631E-2</v>
      </c>
      <c r="X52" s="79">
        <f>TREND(CHOOSE({1;2},X$6,X$10),CHOOSE({1;2},$AD$6,$AD$10),$O52)</f>
        <v>1.1318844534928797E-2</v>
      </c>
      <c r="Y52" s="79">
        <f>TREND(CHOOSE({1;2},Y$6,Y$10),CHOOSE({1;2},$AD$6,$AD$10),$O52)</f>
        <v>9.7385271076145235E-3</v>
      </c>
      <c r="Z52" s="79">
        <f>TREND(CHOOSE({1;2},Z$6,Z$10),CHOOSE({1;2},$AD$6,$AD$10),$O52)</f>
        <v>3.2360135283742903E-3</v>
      </c>
      <c r="AA52" s="80">
        <f>Z52</f>
        <v>3.2360135283742903E-3</v>
      </c>
      <c r="AB52" s="80">
        <f>AA52</f>
        <v>3.2360135283742903E-3</v>
      </c>
      <c r="AC52" s="81">
        <f>R52</f>
        <v>3.056804381547542E-3</v>
      </c>
      <c r="AF52" s="72">
        <f>ROUND(AF46+0.1,2)</f>
        <v>0.3</v>
      </c>
      <c r="AG52" s="73" t="str">
        <f t="shared" si="12"/>
        <v>PH-03</v>
      </c>
      <c r="AH52" s="34" t="s">
        <v>26</v>
      </c>
      <c r="AI52" s="102">
        <f>R52-R46</f>
        <v>1.0189347938491808E-3</v>
      </c>
      <c r="AJ52" s="104">
        <f t="shared" si="40"/>
        <v>3.4282508546535327E-3</v>
      </c>
      <c r="AK52" s="104">
        <f t="shared" si="28"/>
        <v>2.5627892275897589E-3</v>
      </c>
      <c r="AL52" s="104">
        <f t="shared" si="29"/>
        <v>2.9603144809658847E-3</v>
      </c>
      <c r="AM52" s="104">
        <f t="shared" si="30"/>
        <v>3.497292625438804E-3</v>
      </c>
      <c r="AN52" s="104">
        <f t="shared" si="46"/>
        <v>3.6537623456042142E-3</v>
      </c>
      <c r="AO52" s="104">
        <f t="shared" si="41"/>
        <v>3.7729481783096014E-3</v>
      </c>
      <c r="AP52" s="116">
        <f t="shared" si="15"/>
        <v>3.497292625438804E-3</v>
      </c>
      <c r="AQ52" s="116">
        <f t="shared" ref="AQ52:AT52" si="51">AP52</f>
        <v>3.497292625438804E-3</v>
      </c>
      <c r="AR52" s="116">
        <f t="shared" si="51"/>
        <v>3.497292625438804E-3</v>
      </c>
      <c r="AS52" s="116">
        <f t="shared" si="51"/>
        <v>3.497292625438804E-3</v>
      </c>
      <c r="AT52" s="116">
        <f t="shared" si="51"/>
        <v>3.497292625438804E-3</v>
      </c>
      <c r="AU52" s="116">
        <f t="shared" si="17"/>
        <v>1.078671176124763E-3</v>
      </c>
      <c r="AV52" s="106">
        <f t="shared" si="32"/>
        <v>1.0189347938491808E-3</v>
      </c>
      <c r="AW52" s="104">
        <f t="shared" si="33"/>
        <v>3.2461757025381739E-3</v>
      </c>
      <c r="AX52" s="104">
        <f t="shared" si="34"/>
        <v>1.078671176124763E-3</v>
      </c>
      <c r="AY52" s="105">
        <f>AX52</f>
        <v>1.078671176124763E-3</v>
      </c>
      <c r="AZ52" s="105"/>
      <c r="BA52" s="105"/>
      <c r="BB52" s="105"/>
      <c r="BC52" s="105"/>
      <c r="BD52" s="105"/>
      <c r="BE52" s="105"/>
      <c r="BF52" s="105"/>
    </row>
    <row r="53" spans="2:58" ht="15.6">
      <c r="B53" s="10"/>
      <c r="C53" s="11" t="s">
        <v>241</v>
      </c>
      <c r="D53" s="12" t="str">
        <f t="shared" si="3"/>
        <v>IADEM</v>
      </c>
      <c r="E53" s="10" t="str">
        <f t="shared" si="0"/>
        <v>IADEM</v>
      </c>
      <c r="F53" s="10" t="s">
        <v>10</v>
      </c>
      <c r="G53" s="10" t="s">
        <v>11</v>
      </c>
      <c r="H53" s="10">
        <v>2015</v>
      </c>
      <c r="I53" s="13">
        <f t="shared" si="2"/>
        <v>4.240140670134303E-3</v>
      </c>
      <c r="J53" s="13">
        <f t="shared" si="1"/>
        <v>4.240140670134303E-3</v>
      </c>
      <c r="K53" s="135">
        <v>8</v>
      </c>
      <c r="O53" s="74">
        <f>O52</f>
        <v>0.3</v>
      </c>
      <c r="P53" s="75" t="str">
        <f t="shared" si="35"/>
        <v>PH-03</v>
      </c>
      <c r="Q53" s="35" t="s">
        <v>27</v>
      </c>
      <c r="R53" s="82">
        <f>TREND(CHOOSE({1;2},R$6,R$11),CHOOSE({1;2},$AD$6,$AD$11),$O53)</f>
        <v>2.2909957104465654E-3</v>
      </c>
      <c r="S53" s="83">
        <f>TREND(CHOOSE({1;2},S$6,S$11),CHOOSE({1;2},$AD$6,$AD$11),$O53)</f>
        <v>1.7803509007680021E-3</v>
      </c>
      <c r="T53" s="83">
        <f>TREND(CHOOSE({1;2},T$6,T$11),CHOOSE({1;2},$AD$6,$AD$11),$O53)</f>
        <v>1.3436088301586988E-3</v>
      </c>
      <c r="U53" s="83">
        <f>TREND(CHOOSE({1;2},U$6,U$11),CHOOSE({1;2},$AD$6,$AD$11),$O53)</f>
        <v>1.1513664074176E-4</v>
      </c>
      <c r="V53" s="83">
        <f>TREND(CHOOSE({1;2},V$6,V$11),CHOOSE({1;2},$AD$6,$AD$11),$O53)</f>
        <v>4.3999809592867303E-4</v>
      </c>
      <c r="W53" s="83">
        <f>TREND(CHOOSE({1;2},W$6,W$11),CHOOSE({1;2},$AD$6,$AD$11),$O53)</f>
        <v>2.2057709635319427E-3</v>
      </c>
      <c r="X53" s="83">
        <f>TREND(CHOOSE({1;2},X$6,X$11),CHOOSE({1;2},$AD$6,$AD$11),$O53)</f>
        <v>2.5850461321742751E-3</v>
      </c>
      <c r="Y53" s="83">
        <f>TREND(CHOOSE({1;2},Y$6,Y$11),CHOOSE({1;2},$AD$6,$AD$11),$O53)</f>
        <v>2.5850461321742734E-3</v>
      </c>
      <c r="Z53" s="83">
        <f>TREND(CHOOSE({1;2},Z$6,Z$11),CHOOSE({1;2},$AD$6,$AD$11),$O53)</f>
        <v>2.5850461321742751E-3</v>
      </c>
      <c r="AA53" s="86">
        <f t="shared" ref="AA53:AA57" si="52">Z53</f>
        <v>2.5850461321742751E-3</v>
      </c>
      <c r="AB53" s="86">
        <f t="shared" ref="AB53:AB57" si="53">AA53</f>
        <v>2.5850461321742751E-3</v>
      </c>
      <c r="AC53" s="87">
        <f t="shared" ref="AC53:AC57" si="54">R53</f>
        <v>2.2909957104465654E-3</v>
      </c>
      <c r="AF53" s="74">
        <f>AF52</f>
        <v>0.3</v>
      </c>
      <c r="AG53" s="75" t="str">
        <f t="shared" si="12"/>
        <v>PH-03</v>
      </c>
      <c r="AH53" s="35" t="s">
        <v>27</v>
      </c>
      <c r="AI53" s="92">
        <f t="shared" ref="AI53:AI57" si="55">R53-R47</f>
        <v>7.636652368155218E-4</v>
      </c>
      <c r="AJ53" s="107">
        <f t="shared" si="40"/>
        <v>5.9345030025600076E-4</v>
      </c>
      <c r="AK53" s="107">
        <f t="shared" si="28"/>
        <v>4.4786961005290017E-4</v>
      </c>
      <c r="AL53" s="107">
        <f t="shared" si="29"/>
        <v>3.8378880247253388E-5</v>
      </c>
      <c r="AM53" s="107">
        <f t="shared" si="30"/>
        <v>1.4666603197622456E-4</v>
      </c>
      <c r="AN53" s="107">
        <f t="shared" si="46"/>
        <v>7.352569878439812E-4</v>
      </c>
      <c r="AO53" s="107">
        <f t="shared" si="41"/>
        <v>8.6168204405809149E-4</v>
      </c>
      <c r="AP53" s="116">
        <f t="shared" si="15"/>
        <v>1.4666603197622456E-4</v>
      </c>
      <c r="AQ53" s="116">
        <f t="shared" ref="AQ53:AT53" si="56">AP53</f>
        <v>1.4666603197622456E-4</v>
      </c>
      <c r="AR53" s="116">
        <f t="shared" si="56"/>
        <v>1.4666603197622456E-4</v>
      </c>
      <c r="AS53" s="116">
        <f t="shared" si="56"/>
        <v>1.4666603197622456E-4</v>
      </c>
      <c r="AT53" s="116">
        <f t="shared" si="56"/>
        <v>1.4666603197622456E-4</v>
      </c>
      <c r="AU53" s="116">
        <f t="shared" si="17"/>
        <v>8.6168204405809149E-4</v>
      </c>
      <c r="AV53" s="109">
        <f t="shared" si="32"/>
        <v>7.636652368155218E-4</v>
      </c>
      <c r="AW53" s="107">
        <f t="shared" si="33"/>
        <v>8.6168204405809214E-4</v>
      </c>
      <c r="AX53" s="107">
        <f t="shared" si="34"/>
        <v>8.6168204405809149E-4</v>
      </c>
      <c r="AY53" s="108">
        <f t="shared" ref="AY53:AY57" si="57">AX53</f>
        <v>8.6168204405809149E-4</v>
      </c>
      <c r="AZ53" s="108"/>
      <c r="BA53" s="108"/>
      <c r="BB53" s="108"/>
      <c r="BC53" s="108"/>
      <c r="BD53" s="108"/>
      <c r="BE53" s="108"/>
      <c r="BF53" s="108"/>
    </row>
    <row r="54" spans="2:58" ht="15.6">
      <c r="B54" s="10"/>
      <c r="C54" s="11" t="s">
        <v>242</v>
      </c>
      <c r="D54" s="12" t="str">
        <f t="shared" si="3"/>
        <v>IADTF</v>
      </c>
      <c r="E54" s="10" t="str">
        <f t="shared" si="0"/>
        <v>IADTF</v>
      </c>
      <c r="F54" s="10" t="s">
        <v>10</v>
      </c>
      <c r="G54" s="10" t="s">
        <v>11</v>
      </c>
      <c r="H54" s="10">
        <v>2015</v>
      </c>
      <c r="I54" s="13">
        <f t="shared" si="2"/>
        <v>6.1795123375338443E-4</v>
      </c>
      <c r="J54" s="13">
        <f t="shared" si="1"/>
        <v>6.1795123375338443E-4</v>
      </c>
      <c r="K54" s="135">
        <v>8</v>
      </c>
      <c r="O54" s="74">
        <f t="shared" ref="O54:O57" si="58">O53</f>
        <v>0.3</v>
      </c>
      <c r="P54" s="75" t="str">
        <f t="shared" si="35"/>
        <v>SH-03</v>
      </c>
      <c r="Q54" s="35" t="s">
        <v>28</v>
      </c>
      <c r="R54" s="82">
        <f>TREND(CHOOSE({1;2},R$6,R$12),CHOOSE({1;2},$AD$6,$AD$11),$O54)</f>
        <v>0</v>
      </c>
      <c r="S54" s="83">
        <f>TREND(CHOOSE({1;2},S$6,S$12),CHOOSE({1;2},$AD$6,$AD$11),$O54)</f>
        <v>0</v>
      </c>
      <c r="T54" s="83">
        <f>TREND(CHOOSE({1;2},T$6,T$12),CHOOSE({1;2},$AD$6,$AD$11),$O54)</f>
        <v>0</v>
      </c>
      <c r="U54" s="83">
        <f>TREND(CHOOSE({1;2},U$6,U$12),CHOOSE({1;2},$AD$6,$AD$11),$O54)</f>
        <v>0</v>
      </c>
      <c r="V54" s="83">
        <f>TREND(CHOOSE({1;2},V$6,V$12),CHOOSE({1;2},$AD$6,$AD$11),$O54)</f>
        <v>0</v>
      </c>
      <c r="W54" s="83">
        <f>TREND(CHOOSE({1;2},W$6,W$12),CHOOSE({1;2},$AD$6,$AD$11),$O54)</f>
        <v>0</v>
      </c>
      <c r="X54" s="83">
        <f>TREND(CHOOSE({1;2},X$6,X$12),CHOOSE({1;2},$AD$6,$AD$11),$O54)</f>
        <v>0</v>
      </c>
      <c r="Y54" s="83">
        <f>TREND(CHOOSE({1;2},Y$6,Y$12),CHOOSE({1;2},$AD$6,$AD$11),$O54)</f>
        <v>0</v>
      </c>
      <c r="Z54" s="83">
        <f>TREND(CHOOSE({1;2},Z$6,Z$12),CHOOSE({1;2},$AD$6,$AD$11),$O54)</f>
        <v>0</v>
      </c>
      <c r="AA54" s="86">
        <f t="shared" si="52"/>
        <v>0</v>
      </c>
      <c r="AB54" s="86">
        <f t="shared" si="53"/>
        <v>0</v>
      </c>
      <c r="AC54" s="87">
        <f t="shared" si="54"/>
        <v>0</v>
      </c>
      <c r="AF54" s="74">
        <f t="shared" ref="AF54:AF57" si="59">AF53</f>
        <v>0.3</v>
      </c>
      <c r="AG54" s="75" t="str">
        <f t="shared" si="12"/>
        <v>SH-03</v>
      </c>
      <c r="AH54" s="35" t="s">
        <v>28</v>
      </c>
      <c r="AI54" s="92">
        <f t="shared" si="55"/>
        <v>0</v>
      </c>
      <c r="AJ54" s="107">
        <f t="shared" si="40"/>
        <v>0</v>
      </c>
      <c r="AK54" s="107">
        <f t="shared" si="28"/>
        <v>0</v>
      </c>
      <c r="AL54" s="107">
        <f t="shared" si="29"/>
        <v>0</v>
      </c>
      <c r="AM54" s="107">
        <f t="shared" si="30"/>
        <v>0</v>
      </c>
      <c r="AN54" s="107">
        <f t="shared" si="46"/>
        <v>0</v>
      </c>
      <c r="AO54" s="107">
        <f t="shared" si="41"/>
        <v>0</v>
      </c>
      <c r="AP54" s="116">
        <f t="shared" si="15"/>
        <v>0</v>
      </c>
      <c r="AQ54" s="116">
        <f t="shared" ref="AQ54:AT54" si="60">AP54</f>
        <v>0</v>
      </c>
      <c r="AR54" s="116">
        <f t="shared" si="60"/>
        <v>0</v>
      </c>
      <c r="AS54" s="116">
        <f t="shared" si="60"/>
        <v>0</v>
      </c>
      <c r="AT54" s="116">
        <f t="shared" si="60"/>
        <v>0</v>
      </c>
      <c r="AU54" s="116">
        <f t="shared" si="17"/>
        <v>0</v>
      </c>
      <c r="AV54" s="109">
        <f t="shared" si="32"/>
        <v>0</v>
      </c>
      <c r="AW54" s="107">
        <f t="shared" si="33"/>
        <v>0</v>
      </c>
      <c r="AX54" s="107">
        <f t="shared" si="34"/>
        <v>0</v>
      </c>
      <c r="AY54" s="108">
        <f t="shared" si="57"/>
        <v>0</v>
      </c>
      <c r="AZ54" s="108"/>
      <c r="BA54" s="108"/>
      <c r="BB54" s="108"/>
      <c r="BC54" s="108"/>
      <c r="BD54" s="108"/>
      <c r="BE54" s="108"/>
      <c r="BF54" s="108"/>
    </row>
    <row r="55" spans="2:58" ht="15.6">
      <c r="B55" s="10"/>
      <c r="C55" s="11" t="s">
        <v>3179</v>
      </c>
      <c r="D55" s="12" t="str">
        <f t="shared" si="3"/>
        <v>IADPH</v>
      </c>
      <c r="E55" s="10" t="str">
        <f t="shared" si="0"/>
        <v>IADPH</v>
      </c>
      <c r="F55" s="10" t="s">
        <v>10</v>
      </c>
      <c r="G55" s="10" t="s">
        <v>11</v>
      </c>
      <c r="H55" s="10">
        <v>2015</v>
      </c>
      <c r="I55" s="13">
        <f t="shared" si="2"/>
        <v>3.1475633628949237E-3</v>
      </c>
      <c r="J55" s="13">
        <f t="shared" si="1"/>
        <v>3.1475633628949237E-3</v>
      </c>
      <c r="K55" s="135">
        <v>8</v>
      </c>
      <c r="O55" s="74">
        <f t="shared" si="58"/>
        <v>0.3</v>
      </c>
      <c r="P55" s="75" t="str">
        <f t="shared" si="35"/>
        <v>LA-03</v>
      </c>
      <c r="Q55" s="35" t="s">
        <v>30</v>
      </c>
      <c r="R55" s="82">
        <f>TREND(CHOOSE({1;2},R$6,R$13),CHOOSE({1;2},$AD$6,$AD$11),$O55)</f>
        <v>2.2020559413082473E-2</v>
      </c>
      <c r="S55" s="83">
        <f>TREND(CHOOSE({1;2},S$6,S$13),CHOOSE({1;2},$AD$6,$AD$11),$O55)</f>
        <v>1.8003951575766966E-2</v>
      </c>
      <c r="T55" s="83">
        <f>TREND(CHOOSE({1;2},T$6,T$13),CHOOSE({1;2},$AD$6,$AD$11),$O55)</f>
        <v>2.0391152270714863E-2</v>
      </c>
      <c r="U55" s="83">
        <f>TREND(CHOOSE({1;2},U$6,U$13),CHOOSE({1;2},$AD$6,$AD$11),$O55)</f>
        <v>2.3039332439351318E-2</v>
      </c>
      <c r="V55" s="83">
        <f>TREND(CHOOSE({1;2},V$6,V$13),CHOOSE({1;2},$AD$6,$AD$11),$O55)</f>
        <v>1.835677602827309E-2</v>
      </c>
      <c r="W55" s="83">
        <f>TREND(CHOOSE({1;2},W$6,W$13),CHOOSE({1;2},$AD$6,$AD$11),$O55)</f>
        <v>1.6239559793375255E-2</v>
      </c>
      <c r="X55" s="83">
        <f>TREND(CHOOSE({1;2},X$6,X$13),CHOOSE({1;2},$AD$6,$AD$11),$O55)</f>
        <v>1.9356735354209158E-2</v>
      </c>
      <c r="Y55" s="83">
        <f>TREND(CHOOSE({1;2},Y$6,Y$13),CHOOSE({1;2},$AD$6,$AD$11),$O55)</f>
        <v>2.1867509860618674E-2</v>
      </c>
      <c r="Z55" s="83">
        <f>TREND(CHOOSE({1;2},Z$6,Z$13),CHOOSE({1;2},$AD$6,$AD$11),$O55)</f>
        <v>1.0773929013466211E-2</v>
      </c>
      <c r="AA55" s="86">
        <f t="shared" si="52"/>
        <v>1.0773929013466211E-2</v>
      </c>
      <c r="AB55" s="86">
        <f t="shared" si="53"/>
        <v>1.0773929013466211E-2</v>
      </c>
      <c r="AC55" s="87">
        <f t="shared" si="54"/>
        <v>2.2020559413082473E-2</v>
      </c>
      <c r="AF55" s="74">
        <f t="shared" si="59"/>
        <v>0.3</v>
      </c>
      <c r="AG55" s="75" t="str">
        <f t="shared" si="12"/>
        <v>LA-03</v>
      </c>
      <c r="AH55" s="35" t="s">
        <v>30</v>
      </c>
      <c r="AI55" s="92">
        <f t="shared" si="55"/>
        <v>7.3401864710274864E-3</v>
      </c>
      <c r="AJ55" s="107">
        <f t="shared" si="40"/>
        <v>6.0013171919223209E-3</v>
      </c>
      <c r="AK55" s="107">
        <f t="shared" si="28"/>
        <v>6.7970507569049612E-3</v>
      </c>
      <c r="AL55" s="107">
        <f t="shared" si="29"/>
        <v>7.6797774797837809E-3</v>
      </c>
      <c r="AM55" s="107">
        <f t="shared" si="30"/>
        <v>6.1189253427576997E-3</v>
      </c>
      <c r="AN55" s="107">
        <f t="shared" si="46"/>
        <v>5.4131865977917592E-3</v>
      </c>
      <c r="AO55" s="107">
        <f t="shared" si="41"/>
        <v>6.4522451180697282E-3</v>
      </c>
      <c r="AP55" s="116">
        <f t="shared" si="15"/>
        <v>6.1189253427576997E-3</v>
      </c>
      <c r="AQ55" s="116">
        <f t="shared" ref="AQ55:AT55" si="61">AP55</f>
        <v>6.1189253427576997E-3</v>
      </c>
      <c r="AR55" s="116">
        <f t="shared" si="61"/>
        <v>6.1189253427576997E-3</v>
      </c>
      <c r="AS55" s="116">
        <f t="shared" si="61"/>
        <v>6.1189253427576997E-3</v>
      </c>
      <c r="AT55" s="116">
        <f t="shared" si="61"/>
        <v>6.1189253427576997E-3</v>
      </c>
      <c r="AU55" s="116">
        <f t="shared" si="17"/>
        <v>3.5913096711554056E-3</v>
      </c>
      <c r="AV55" s="109">
        <f t="shared" si="32"/>
        <v>7.3401864710274864E-3</v>
      </c>
      <c r="AW55" s="107">
        <f t="shared" si="33"/>
        <v>7.2891699535395649E-3</v>
      </c>
      <c r="AX55" s="107">
        <f t="shared" si="34"/>
        <v>3.5913096711554056E-3</v>
      </c>
      <c r="AY55" s="108">
        <f t="shared" si="57"/>
        <v>3.5913096711554056E-3</v>
      </c>
      <c r="AZ55" s="108"/>
      <c r="BA55" s="108"/>
      <c r="BB55" s="108"/>
      <c r="BC55" s="108"/>
      <c r="BD55" s="108"/>
      <c r="BE55" s="108"/>
      <c r="BF55" s="108"/>
    </row>
    <row r="56" spans="2:58" ht="15.6">
      <c r="B56" s="10"/>
      <c r="C56" s="11" t="s">
        <v>3179</v>
      </c>
      <c r="D56" s="12" t="str">
        <f t="shared" si="3"/>
        <v>IADPH</v>
      </c>
      <c r="E56" s="10" t="str">
        <f t="shared" si="0"/>
        <v>IADPH</v>
      </c>
      <c r="F56" s="10" t="s">
        <v>10</v>
      </c>
      <c r="G56" s="10" t="s">
        <v>11</v>
      </c>
      <c r="H56" s="10">
        <v>2015</v>
      </c>
      <c r="I56" s="13">
        <f t="shared" si="2"/>
        <v>3.1475633628949237E-3</v>
      </c>
      <c r="J56" s="13">
        <f t="shared" si="1"/>
        <v>3.1475633628949237E-3</v>
      </c>
      <c r="K56" s="135">
        <v>8</v>
      </c>
      <c r="O56" s="74">
        <f t="shared" si="58"/>
        <v>0.3</v>
      </c>
      <c r="P56" s="75" t="str">
        <f t="shared" si="35"/>
        <v>EM-03</v>
      </c>
      <c r="Q56" s="35" t="s">
        <v>32</v>
      </c>
      <c r="R56" s="82">
        <f>TREND(CHOOSE({1;2},R$6,R$14),CHOOSE({1;2},$AD$6,$AD$11),$O56)</f>
        <v>2.5332613821482598E-2</v>
      </c>
      <c r="S56" s="83">
        <f>TREND(CHOOSE({1;2},S$6,S$14),CHOOSE({1;2},$AD$6,$AD$11),$O56)</f>
        <v>1.8559984716479114E-2</v>
      </c>
      <c r="T56" s="83">
        <f>TREND(CHOOSE({1;2},T$6,T$14),CHOOSE({1;2},$AD$6,$AD$11),$O56)</f>
        <v>1.7487506568718236E-2</v>
      </c>
      <c r="U56" s="83">
        <f>TREND(CHOOSE({1;2},U$6,U$14),CHOOSE({1;2},$AD$6,$AD$11),$O56)</f>
        <v>1.0171740253403769E-2</v>
      </c>
      <c r="V56" s="83">
        <f>TREND(CHOOSE({1;2},V$6,V$14),CHOOSE({1;2},$AD$6,$AD$11),$O56)</f>
        <v>1.4133802233780947E-2</v>
      </c>
      <c r="W56" s="83">
        <f>TREND(CHOOSE({1;2},W$6,W$14),CHOOSE({1;2},$AD$6,$AD$11),$O56)</f>
        <v>1.6029817150431246E-2</v>
      </c>
      <c r="X56" s="83">
        <f>TREND(CHOOSE({1;2},X$6,X$14),CHOOSE({1;2},$AD$6,$AD$11),$O56)</f>
        <v>2.6464663495757393E-2</v>
      </c>
      <c r="Y56" s="83">
        <f>TREND(CHOOSE({1;2},Y$6,Y$14),CHOOSE({1;2},$AD$6,$AD$11),$O56)</f>
        <v>2.087940952932027E-2</v>
      </c>
      <c r="Z56" s="83">
        <f>TREND(CHOOSE({1;2},Z$6,Z$14),CHOOSE({1;2},$AD$6,$AD$11),$O56)</f>
        <v>2.2158281089758154E-2</v>
      </c>
      <c r="AA56" s="86">
        <f t="shared" si="52"/>
        <v>2.2158281089758154E-2</v>
      </c>
      <c r="AB56" s="86">
        <f t="shared" si="53"/>
        <v>2.2158281089758154E-2</v>
      </c>
      <c r="AC56" s="87">
        <f t="shared" si="54"/>
        <v>2.5332613821482598E-2</v>
      </c>
      <c r="AF56" s="74">
        <f t="shared" si="59"/>
        <v>0.3</v>
      </c>
      <c r="AG56" s="75" t="str">
        <f t="shared" si="12"/>
        <v>EM-03</v>
      </c>
      <c r="AH56" s="35" t="s">
        <v>32</v>
      </c>
      <c r="AI56" s="92">
        <f t="shared" si="55"/>
        <v>8.444204607160867E-3</v>
      </c>
      <c r="AJ56" s="107">
        <f t="shared" si="40"/>
        <v>6.1866615721597046E-3</v>
      </c>
      <c r="AK56" s="107">
        <f t="shared" si="28"/>
        <v>5.8291688562394205E-3</v>
      </c>
      <c r="AL56" s="107">
        <f t="shared" si="29"/>
        <v>3.3905800844679264E-3</v>
      </c>
      <c r="AM56" s="107">
        <f t="shared" si="30"/>
        <v>4.7112674112603226E-3</v>
      </c>
      <c r="AN56" s="107">
        <f t="shared" si="46"/>
        <v>5.3432723834770796E-3</v>
      </c>
      <c r="AO56" s="107">
        <f t="shared" si="41"/>
        <v>8.821554498585793E-3</v>
      </c>
      <c r="AP56" s="116">
        <f t="shared" si="15"/>
        <v>4.7112674112603226E-3</v>
      </c>
      <c r="AQ56" s="116">
        <f t="shared" ref="AQ56:AT56" si="62">AP56</f>
        <v>4.7112674112603226E-3</v>
      </c>
      <c r="AR56" s="116">
        <f t="shared" si="62"/>
        <v>4.7112674112603226E-3</v>
      </c>
      <c r="AS56" s="116">
        <f t="shared" si="62"/>
        <v>4.7112674112603226E-3</v>
      </c>
      <c r="AT56" s="116">
        <f t="shared" si="62"/>
        <v>4.7112674112603226E-3</v>
      </c>
      <c r="AU56" s="116">
        <f t="shared" si="17"/>
        <v>7.3860936965860491E-3</v>
      </c>
      <c r="AV56" s="109">
        <f t="shared" si="32"/>
        <v>8.444204607160867E-3</v>
      </c>
      <c r="AW56" s="107">
        <f t="shared" si="33"/>
        <v>6.9598031764400992E-3</v>
      </c>
      <c r="AX56" s="107">
        <f t="shared" si="34"/>
        <v>7.3860936965860491E-3</v>
      </c>
      <c r="AY56" s="108">
        <f t="shared" si="57"/>
        <v>7.3860936965860491E-3</v>
      </c>
      <c r="AZ56" s="108"/>
      <c r="BA56" s="108"/>
      <c r="BB56" s="108"/>
      <c r="BC56" s="108"/>
      <c r="BD56" s="108"/>
      <c r="BE56" s="108"/>
      <c r="BF56" s="108"/>
    </row>
    <row r="57" spans="2:58" ht="15.6">
      <c r="B57" s="10"/>
      <c r="C57" s="11" t="s">
        <v>3180</v>
      </c>
      <c r="D57" s="12" t="str">
        <f t="shared" si="3"/>
        <v>IADSH</v>
      </c>
      <c r="E57" s="10" t="str">
        <f t="shared" si="0"/>
        <v>IADSH</v>
      </c>
      <c r="F57" s="10" t="s">
        <v>10</v>
      </c>
      <c r="G57" s="10" t="s">
        <v>11</v>
      </c>
      <c r="H57" s="10">
        <v>2015</v>
      </c>
      <c r="I57" s="13">
        <f t="shared" si="2"/>
        <v>0</v>
      </c>
      <c r="J57" s="13">
        <f t="shared" si="1"/>
        <v>0</v>
      </c>
      <c r="K57" s="135">
        <v>8</v>
      </c>
      <c r="O57" s="76">
        <f t="shared" si="58"/>
        <v>0.3</v>
      </c>
      <c r="P57" s="77" t="str">
        <f t="shared" si="35"/>
        <v>TF-03</v>
      </c>
      <c r="Q57" s="36" t="s">
        <v>34</v>
      </c>
      <c r="R57" s="84">
        <f>TREND(CHOOSE({1;2},R$6,R$15),CHOOSE({1;2},$AD$6,$AD$11),$O57)</f>
        <v>9.3401995609640569E-3</v>
      </c>
      <c r="S57" s="85">
        <f>TREND(CHOOSE({1;2},S$6,S$15),CHOOSE({1;2},$AD$6,$AD$11),$O57)</f>
        <v>1.4845275598048128E-3</v>
      </c>
      <c r="T57" s="85">
        <f>TREND(CHOOSE({1;2},T$6,T$15),CHOOSE({1;2},$AD$6,$AD$11),$O57)</f>
        <v>3.2819020477831418E-3</v>
      </c>
      <c r="U57" s="85">
        <f>TREND(CHOOSE({1;2},U$6,U$15),CHOOSE({1;2},$AD$6,$AD$11),$O57)</f>
        <v>1.03084406183848E-3</v>
      </c>
      <c r="V57" s="85">
        <f>TREND(CHOOSE({1;2},V$6,V$15),CHOOSE({1;2},$AD$6,$AD$11),$O57)</f>
        <v>2.059837445844614E-3</v>
      </c>
      <c r="W57" s="85">
        <f>TREND(CHOOSE({1;2},W$6,W$15),CHOOSE({1;2},$AD$6,$AD$11),$O57)</f>
        <v>1.4784987105664073E-3</v>
      </c>
      <c r="X57" s="85">
        <f>TREND(CHOOSE({1;2},X$6,X$15),CHOOSE({1;2},$AD$6,$AD$11),$O57)</f>
        <v>0</v>
      </c>
      <c r="Y57" s="85">
        <f>TREND(CHOOSE({1;2},Y$6,Y$15),CHOOSE({1;2},$AD$6,$AD$11),$O57)</f>
        <v>1.4630522874546387E-4</v>
      </c>
      <c r="Z57" s="85">
        <f>TREND(CHOOSE({1;2},Z$6,Z$15),CHOOSE({1;2},$AD$6,$AD$11),$O57)</f>
        <v>9.6094182262279591E-6</v>
      </c>
      <c r="AA57" s="88">
        <f t="shared" si="52"/>
        <v>9.6094182262279591E-6</v>
      </c>
      <c r="AB57" s="88">
        <f t="shared" si="53"/>
        <v>9.6094182262279591E-6</v>
      </c>
      <c r="AC57" s="89">
        <f t="shared" si="54"/>
        <v>9.3401995609640569E-3</v>
      </c>
      <c r="AF57" s="76">
        <f t="shared" si="59"/>
        <v>0.3</v>
      </c>
      <c r="AG57" s="77" t="str">
        <f t="shared" si="12"/>
        <v>TF-03</v>
      </c>
      <c r="AH57" s="36" t="s">
        <v>34</v>
      </c>
      <c r="AI57" s="103">
        <f t="shared" si="55"/>
        <v>3.1133998536546862E-3</v>
      </c>
      <c r="AJ57" s="110">
        <f t="shared" si="40"/>
        <v>4.9484251993493766E-4</v>
      </c>
      <c r="AK57" s="110">
        <f t="shared" si="28"/>
        <v>1.0939673492610467E-3</v>
      </c>
      <c r="AL57" s="110">
        <f t="shared" si="29"/>
        <v>3.4361468727949341E-4</v>
      </c>
      <c r="AM57" s="110">
        <f t="shared" si="30"/>
        <v>6.8661248194820451E-4</v>
      </c>
      <c r="AN57" s="110">
        <f t="shared" si="46"/>
        <v>4.9283290352213549E-4</v>
      </c>
      <c r="AO57" s="110">
        <f t="shared" si="41"/>
        <v>0</v>
      </c>
      <c r="AP57" s="116">
        <f t="shared" si="15"/>
        <v>6.8661248194820451E-4</v>
      </c>
      <c r="AQ57" s="116">
        <f t="shared" ref="AQ57:AT57" si="63">AP57</f>
        <v>6.8661248194820451E-4</v>
      </c>
      <c r="AR57" s="116">
        <f t="shared" si="63"/>
        <v>6.8661248194820451E-4</v>
      </c>
      <c r="AS57" s="116">
        <f t="shared" si="63"/>
        <v>6.8661248194820451E-4</v>
      </c>
      <c r="AT57" s="116">
        <f t="shared" si="63"/>
        <v>6.8661248194820451E-4</v>
      </c>
      <c r="AU57" s="116">
        <f t="shared" si="17"/>
        <v>3.203139408742657E-6</v>
      </c>
      <c r="AV57" s="112">
        <f t="shared" si="32"/>
        <v>3.1133998536546862E-3</v>
      </c>
      <c r="AW57" s="110">
        <f t="shared" si="33"/>
        <v>4.8768409581821277E-5</v>
      </c>
      <c r="AX57" s="110">
        <f t="shared" si="34"/>
        <v>3.203139408742657E-6</v>
      </c>
      <c r="AY57" s="111">
        <f t="shared" si="57"/>
        <v>3.203139408742657E-6</v>
      </c>
      <c r="AZ57" s="111"/>
      <c r="BA57" s="111"/>
      <c r="BB57" s="111"/>
      <c r="BC57" s="111"/>
      <c r="BD57" s="111"/>
      <c r="BE57" s="111"/>
      <c r="BF57" s="111"/>
    </row>
    <row r="58" spans="2:58" ht="15.6">
      <c r="B58" s="10"/>
      <c r="C58" s="11" t="s">
        <v>243</v>
      </c>
      <c r="D58" s="12" t="str">
        <f t="shared" si="3"/>
        <v>IADLA</v>
      </c>
      <c r="E58" s="10" t="str">
        <f t="shared" si="0"/>
        <v>IADLA</v>
      </c>
      <c r="F58" s="10" t="s">
        <v>10</v>
      </c>
      <c r="G58" s="10" t="s">
        <v>11</v>
      </c>
      <c r="H58" s="10">
        <v>2015</v>
      </c>
      <c r="I58" s="13">
        <f t="shared" si="2"/>
        <v>5.5070328084819318E-3</v>
      </c>
      <c r="J58" s="13">
        <f t="shared" si="1"/>
        <v>5.5070328084819318E-3</v>
      </c>
      <c r="K58" s="135">
        <v>8</v>
      </c>
      <c r="O58" s="72">
        <f>ROUND(O52+0.1,2)</f>
        <v>0.4</v>
      </c>
      <c r="P58" s="73" t="str">
        <f t="shared" si="35"/>
        <v>PH-04</v>
      </c>
      <c r="Q58" s="34" t="s">
        <v>26</v>
      </c>
      <c r="R58" s="78">
        <f>TREND(CHOOSE({1;2},R$6,R$10),CHOOSE({1;2},$AD$6,$AD$10),$O58)</f>
        <v>4.0757391753967224E-3</v>
      </c>
      <c r="S58" s="79">
        <f>TREND(CHOOSE({1;2},S$6,S$10),CHOOSE({1;2},$AD$6,$AD$10),$O58)</f>
        <v>1.3713003418614138E-2</v>
      </c>
      <c r="T58" s="79">
        <f>TREND(CHOOSE({1;2},T$6,T$10),CHOOSE({1;2},$AD$6,$AD$10),$O58)</f>
        <v>1.0251156910359032E-2</v>
      </c>
      <c r="U58" s="79">
        <f>TREND(CHOOSE({1;2},U$6,U$10),CHOOSE({1;2},$AD$6,$AD$10),$O58)</f>
        <v>1.184125792386354E-2</v>
      </c>
      <c r="V58" s="79">
        <f>TREND(CHOOSE({1;2},V$6,V$10),CHOOSE({1;2},$AD$6,$AD$10),$O58)</f>
        <v>1.3989170501755202E-2</v>
      </c>
      <c r="W58" s="79">
        <f>TREND(CHOOSE({1;2},W$6,W$10),CHOOSE({1;2},$AD$6,$AD$10),$O58)</f>
        <v>1.4615049382416848E-2</v>
      </c>
      <c r="X58" s="79">
        <f>TREND(CHOOSE({1;2},X$6,X$10),CHOOSE({1;2},$AD$6,$AD$10),$O58)</f>
        <v>1.5091792713238399E-2</v>
      </c>
      <c r="Y58" s="79">
        <f>TREND(CHOOSE({1;2},Y$6,Y$10),CHOOSE({1;2},$AD$6,$AD$10),$O58)</f>
        <v>1.2984702810152699E-2</v>
      </c>
      <c r="Z58" s="79">
        <f>TREND(CHOOSE({1;2},Z$6,Z$10),CHOOSE({1;2},$AD$6,$AD$10),$O58)</f>
        <v>4.3146847044990529E-3</v>
      </c>
      <c r="AA58" s="80">
        <f>Z58</f>
        <v>4.3146847044990529E-3</v>
      </c>
      <c r="AB58" s="80">
        <f>AA58</f>
        <v>4.3146847044990529E-3</v>
      </c>
      <c r="AC58" s="81">
        <f>R58</f>
        <v>4.0757391753967224E-3</v>
      </c>
      <c r="AF58" s="72">
        <f>ROUND(AF52+0.1,2)</f>
        <v>0.4</v>
      </c>
      <c r="AG58" s="73" t="str">
        <f t="shared" si="12"/>
        <v>PH-04</v>
      </c>
      <c r="AH58" s="34" t="s">
        <v>26</v>
      </c>
      <c r="AI58" s="102">
        <f>R58-R52</f>
        <v>1.0189347938491804E-3</v>
      </c>
      <c r="AJ58" s="104">
        <f t="shared" si="40"/>
        <v>3.4282508546535362E-3</v>
      </c>
      <c r="AK58" s="104">
        <f t="shared" si="28"/>
        <v>2.5627892275897624E-3</v>
      </c>
      <c r="AL58" s="104">
        <f t="shared" si="29"/>
        <v>2.9603144809658855E-3</v>
      </c>
      <c r="AM58" s="104">
        <f t="shared" si="30"/>
        <v>3.497292625438804E-3</v>
      </c>
      <c r="AN58" s="104">
        <f t="shared" si="46"/>
        <v>3.6537623456042168E-3</v>
      </c>
      <c r="AO58" s="104">
        <f t="shared" si="41"/>
        <v>3.7729481783096014E-3</v>
      </c>
      <c r="AP58" s="116">
        <f t="shared" si="15"/>
        <v>3.497292625438804E-3</v>
      </c>
      <c r="AQ58" s="116">
        <f t="shared" ref="AQ58:AT58" si="64">AP58</f>
        <v>3.497292625438804E-3</v>
      </c>
      <c r="AR58" s="116">
        <f t="shared" si="64"/>
        <v>3.497292625438804E-3</v>
      </c>
      <c r="AS58" s="116">
        <f t="shared" si="64"/>
        <v>3.497292625438804E-3</v>
      </c>
      <c r="AT58" s="116">
        <f t="shared" si="64"/>
        <v>3.497292625438804E-3</v>
      </c>
      <c r="AU58" s="116">
        <f t="shared" si="17"/>
        <v>1.0786711761247626E-3</v>
      </c>
      <c r="AV58" s="106">
        <f t="shared" si="32"/>
        <v>1.0189347938491804E-3</v>
      </c>
      <c r="AW58" s="104">
        <f t="shared" si="33"/>
        <v>3.2461757025381757E-3</v>
      </c>
      <c r="AX58" s="104">
        <f t="shared" si="34"/>
        <v>1.0786711761247626E-3</v>
      </c>
      <c r="AY58" s="105">
        <f>AX58</f>
        <v>1.0786711761247626E-3</v>
      </c>
      <c r="AZ58" s="105"/>
      <c r="BA58" s="105"/>
      <c r="BB58" s="105"/>
      <c r="BC58" s="105"/>
      <c r="BD58" s="105"/>
      <c r="BE58" s="105"/>
      <c r="BF58" s="105"/>
    </row>
    <row r="59" spans="2:58" ht="15.6">
      <c r="B59" s="10"/>
      <c r="C59" s="11" t="s">
        <v>244</v>
      </c>
      <c r="D59" s="12" t="str">
        <f t="shared" si="3"/>
        <v>IADEM</v>
      </c>
      <c r="E59" s="10" t="str">
        <f t="shared" si="0"/>
        <v>IADEM</v>
      </c>
      <c r="F59" s="10" t="s">
        <v>10</v>
      </c>
      <c r="G59" s="10" t="s">
        <v>11</v>
      </c>
      <c r="H59" s="10">
        <v>2015</v>
      </c>
      <c r="I59" s="13">
        <f t="shared" si="2"/>
        <v>4.2401406701342908E-3</v>
      </c>
      <c r="J59" s="13">
        <f t="shared" si="1"/>
        <v>4.2401406701342908E-3</v>
      </c>
      <c r="K59" s="135">
        <v>8</v>
      </c>
      <c r="O59" s="74">
        <f>O58</f>
        <v>0.4</v>
      </c>
      <c r="P59" s="75" t="str">
        <f t="shared" si="35"/>
        <v>PH-04</v>
      </c>
      <c r="Q59" s="35" t="s">
        <v>27</v>
      </c>
      <c r="R59" s="82">
        <f>TREND(CHOOSE({1;2},R$6,R$11),CHOOSE({1;2},$AD$6,$AD$11),$O59)</f>
        <v>3.0546609472620872E-3</v>
      </c>
      <c r="S59" s="83">
        <f>TREND(CHOOSE({1;2},S$6,S$11),CHOOSE({1;2},$AD$6,$AD$11),$O59)</f>
        <v>2.3738012010240035E-3</v>
      </c>
      <c r="T59" s="83">
        <f>TREND(CHOOSE({1;2},T$6,T$11),CHOOSE({1;2},$AD$6,$AD$11),$O59)</f>
        <v>1.7914784402115989E-3</v>
      </c>
      <c r="U59" s="83">
        <f>TREND(CHOOSE({1;2},U$6,U$11),CHOOSE({1;2},$AD$6,$AD$11),$O59)</f>
        <v>1.5351552098901339E-4</v>
      </c>
      <c r="V59" s="83">
        <f>TREND(CHOOSE({1;2},V$6,V$11),CHOOSE({1;2},$AD$6,$AD$11),$O59)</f>
        <v>5.8666412790489759E-4</v>
      </c>
      <c r="W59" s="83">
        <f>TREND(CHOOSE({1;2},W$6,W$11),CHOOSE({1;2},$AD$6,$AD$11),$O59)</f>
        <v>2.9410279513759239E-3</v>
      </c>
      <c r="X59" s="83">
        <f>TREND(CHOOSE({1;2},X$6,X$11),CHOOSE({1;2},$AD$6,$AD$11),$O59)</f>
        <v>3.4467281762323673E-3</v>
      </c>
      <c r="Y59" s="83">
        <f>TREND(CHOOSE({1;2},Y$6,Y$11),CHOOSE({1;2},$AD$6,$AD$11),$O59)</f>
        <v>3.446728176232366E-3</v>
      </c>
      <c r="Z59" s="83">
        <f>TREND(CHOOSE({1;2},Z$6,Z$11),CHOOSE({1;2},$AD$6,$AD$11),$O59)</f>
        <v>3.4467281762323673E-3</v>
      </c>
      <c r="AA59" s="86">
        <f t="shared" ref="AA59:AA63" si="65">Z59</f>
        <v>3.4467281762323673E-3</v>
      </c>
      <c r="AB59" s="86">
        <f t="shared" ref="AB59:AB63" si="66">AA59</f>
        <v>3.4467281762323673E-3</v>
      </c>
      <c r="AC59" s="87">
        <f t="shared" ref="AC59:AC63" si="67">R59</f>
        <v>3.0546609472620872E-3</v>
      </c>
      <c r="AF59" s="74">
        <f>AF58</f>
        <v>0.4</v>
      </c>
      <c r="AG59" s="75" t="str">
        <f t="shared" si="12"/>
        <v>PH-04</v>
      </c>
      <c r="AH59" s="35" t="s">
        <v>27</v>
      </c>
      <c r="AI59" s="92">
        <f t="shared" ref="AI59:AI63" si="68">R59-R53</f>
        <v>7.636652368155218E-4</v>
      </c>
      <c r="AJ59" s="107">
        <f t="shared" si="40"/>
        <v>5.9345030025600141E-4</v>
      </c>
      <c r="AK59" s="107">
        <f t="shared" si="28"/>
        <v>4.4786961005290017E-4</v>
      </c>
      <c r="AL59" s="107">
        <f t="shared" si="29"/>
        <v>3.8378880247253388E-5</v>
      </c>
      <c r="AM59" s="107">
        <f t="shared" si="30"/>
        <v>1.4666603197622456E-4</v>
      </c>
      <c r="AN59" s="107">
        <f t="shared" si="46"/>
        <v>7.352569878439812E-4</v>
      </c>
      <c r="AO59" s="107">
        <f t="shared" si="41"/>
        <v>8.6168204405809214E-4</v>
      </c>
      <c r="AP59" s="116">
        <f t="shared" si="15"/>
        <v>1.4666603197622456E-4</v>
      </c>
      <c r="AQ59" s="116">
        <f t="shared" ref="AQ59:AT59" si="69">AP59</f>
        <v>1.4666603197622456E-4</v>
      </c>
      <c r="AR59" s="116">
        <f t="shared" si="69"/>
        <v>1.4666603197622456E-4</v>
      </c>
      <c r="AS59" s="116">
        <f t="shared" si="69"/>
        <v>1.4666603197622456E-4</v>
      </c>
      <c r="AT59" s="116">
        <f t="shared" si="69"/>
        <v>1.4666603197622456E-4</v>
      </c>
      <c r="AU59" s="116">
        <f t="shared" si="17"/>
        <v>8.6168204405809214E-4</v>
      </c>
      <c r="AV59" s="109">
        <f t="shared" si="32"/>
        <v>7.636652368155218E-4</v>
      </c>
      <c r="AW59" s="107">
        <f t="shared" si="33"/>
        <v>8.6168204405809258E-4</v>
      </c>
      <c r="AX59" s="107">
        <f t="shared" si="34"/>
        <v>8.6168204405809214E-4</v>
      </c>
      <c r="AY59" s="108">
        <f t="shared" ref="AY59:AY63" si="70">AX59</f>
        <v>8.6168204405809214E-4</v>
      </c>
      <c r="AZ59" s="108"/>
      <c r="BA59" s="108"/>
      <c r="BB59" s="108"/>
      <c r="BC59" s="108"/>
      <c r="BD59" s="108"/>
      <c r="BE59" s="108"/>
      <c r="BF59" s="108"/>
    </row>
    <row r="60" spans="2:58" ht="15.6">
      <c r="B60" s="10"/>
      <c r="C60" s="11" t="s">
        <v>245</v>
      </c>
      <c r="D60" s="12" t="str">
        <f t="shared" si="3"/>
        <v>IADTF</v>
      </c>
      <c r="E60" s="10" t="str">
        <f t="shared" si="0"/>
        <v>IADTF</v>
      </c>
      <c r="F60" s="10" t="s">
        <v>10</v>
      </c>
      <c r="G60" s="10" t="s">
        <v>11</v>
      </c>
      <c r="H60" s="10">
        <v>2015</v>
      </c>
      <c r="I60" s="13">
        <f t="shared" si="2"/>
        <v>6.1795123375338367E-4</v>
      </c>
      <c r="J60" s="13">
        <f t="shared" si="1"/>
        <v>6.1795123375338367E-4</v>
      </c>
      <c r="K60" s="135">
        <v>8</v>
      </c>
      <c r="O60" s="74">
        <f t="shared" ref="O60:O63" si="71">O59</f>
        <v>0.4</v>
      </c>
      <c r="P60" s="75" t="str">
        <f t="shared" si="35"/>
        <v>SH-04</v>
      </c>
      <c r="Q60" s="35" t="s">
        <v>28</v>
      </c>
      <c r="R60" s="82">
        <f>TREND(CHOOSE({1;2},R$6,R$12),CHOOSE({1;2},$AD$6,$AD$11),$O60)</f>
        <v>0</v>
      </c>
      <c r="S60" s="83">
        <f>TREND(CHOOSE({1;2},S$6,S$12),CHOOSE({1;2},$AD$6,$AD$11),$O60)</f>
        <v>0</v>
      </c>
      <c r="T60" s="83">
        <f>TREND(CHOOSE({1;2},T$6,T$12),CHOOSE({1;2},$AD$6,$AD$11),$O60)</f>
        <v>0</v>
      </c>
      <c r="U60" s="83">
        <f>TREND(CHOOSE({1;2},U$6,U$12),CHOOSE({1;2},$AD$6,$AD$11),$O60)</f>
        <v>0</v>
      </c>
      <c r="V60" s="83">
        <f>TREND(CHOOSE({1;2},V$6,V$12),CHOOSE({1;2},$AD$6,$AD$11),$O60)</f>
        <v>0</v>
      </c>
      <c r="W60" s="83">
        <f>TREND(CHOOSE({1;2},W$6,W$12),CHOOSE({1;2},$AD$6,$AD$11),$O60)</f>
        <v>0</v>
      </c>
      <c r="X60" s="83">
        <f>TREND(CHOOSE({1;2},X$6,X$12),CHOOSE({1;2},$AD$6,$AD$11),$O60)</f>
        <v>0</v>
      </c>
      <c r="Y60" s="83">
        <f>TREND(CHOOSE({1;2},Y$6,Y$12),CHOOSE({1;2},$AD$6,$AD$11),$O60)</f>
        <v>0</v>
      </c>
      <c r="Z60" s="83">
        <f>TREND(CHOOSE({1;2},Z$6,Z$12),CHOOSE({1;2},$AD$6,$AD$11),$O60)</f>
        <v>0</v>
      </c>
      <c r="AA60" s="86">
        <f t="shared" si="65"/>
        <v>0</v>
      </c>
      <c r="AB60" s="86">
        <f t="shared" si="66"/>
        <v>0</v>
      </c>
      <c r="AC60" s="87">
        <f t="shared" si="67"/>
        <v>0</v>
      </c>
      <c r="AF60" s="74">
        <f t="shared" ref="AF60:AF63" si="72">AF59</f>
        <v>0.4</v>
      </c>
      <c r="AG60" s="75" t="str">
        <f t="shared" si="12"/>
        <v>SH-04</v>
      </c>
      <c r="AH60" s="35" t="s">
        <v>28</v>
      </c>
      <c r="AI60" s="92">
        <f t="shared" si="68"/>
        <v>0</v>
      </c>
      <c r="AJ60" s="107">
        <f t="shared" si="40"/>
        <v>0</v>
      </c>
      <c r="AK60" s="107">
        <f t="shared" si="28"/>
        <v>0</v>
      </c>
      <c r="AL60" s="107">
        <f t="shared" si="29"/>
        <v>0</v>
      </c>
      <c r="AM60" s="107">
        <f t="shared" si="30"/>
        <v>0</v>
      </c>
      <c r="AN60" s="107">
        <f t="shared" si="46"/>
        <v>0</v>
      </c>
      <c r="AO60" s="107">
        <f t="shared" si="41"/>
        <v>0</v>
      </c>
      <c r="AP60" s="116">
        <f t="shared" si="15"/>
        <v>0</v>
      </c>
      <c r="AQ60" s="116">
        <f t="shared" ref="AQ60:AT60" si="73">AP60</f>
        <v>0</v>
      </c>
      <c r="AR60" s="116">
        <f t="shared" si="73"/>
        <v>0</v>
      </c>
      <c r="AS60" s="116">
        <f t="shared" si="73"/>
        <v>0</v>
      </c>
      <c r="AT60" s="116">
        <f t="shared" si="73"/>
        <v>0</v>
      </c>
      <c r="AU60" s="116">
        <f t="shared" si="17"/>
        <v>0</v>
      </c>
      <c r="AV60" s="109">
        <f t="shared" si="32"/>
        <v>0</v>
      </c>
      <c r="AW60" s="107">
        <f t="shared" si="33"/>
        <v>0</v>
      </c>
      <c r="AX60" s="107">
        <f t="shared" si="34"/>
        <v>0</v>
      </c>
      <c r="AY60" s="108">
        <f t="shared" si="70"/>
        <v>0</v>
      </c>
      <c r="AZ60" s="108"/>
      <c r="BA60" s="108"/>
      <c r="BB60" s="108"/>
      <c r="BC60" s="108"/>
      <c r="BD60" s="108"/>
      <c r="BE60" s="108"/>
      <c r="BF60" s="108"/>
    </row>
    <row r="61" spans="2:58" ht="15.6">
      <c r="B61" s="10"/>
      <c r="C61" s="11" t="s">
        <v>3181</v>
      </c>
      <c r="D61" s="12" t="str">
        <f t="shared" si="3"/>
        <v>IADPH</v>
      </c>
      <c r="E61" s="10" t="str">
        <f t="shared" si="0"/>
        <v>IADPH</v>
      </c>
      <c r="F61" s="10" t="s">
        <v>10</v>
      </c>
      <c r="G61" s="10" t="s">
        <v>11</v>
      </c>
      <c r="H61" s="10">
        <v>2015</v>
      </c>
      <c r="I61" s="13">
        <f t="shared" si="2"/>
        <v>3.1475633628949237E-3</v>
      </c>
      <c r="J61" s="13">
        <f t="shared" si="1"/>
        <v>3.1475633628949237E-3</v>
      </c>
      <c r="K61" s="135">
        <v>8</v>
      </c>
      <c r="O61" s="74">
        <f t="shared" si="71"/>
        <v>0.4</v>
      </c>
      <c r="P61" s="75" t="str">
        <f t="shared" si="35"/>
        <v>LA-04</v>
      </c>
      <c r="Q61" s="35" t="s">
        <v>30</v>
      </c>
      <c r="R61" s="82">
        <f>TREND(CHOOSE({1;2},R$6,R$13),CHOOSE({1;2},$AD$6,$AD$11),$O61)</f>
        <v>2.9360745884109959E-2</v>
      </c>
      <c r="S61" s="83">
        <f>TREND(CHOOSE({1;2},S$6,S$13),CHOOSE({1;2},$AD$6,$AD$11),$O61)</f>
        <v>2.400526876768929E-2</v>
      </c>
      <c r="T61" s="83">
        <f>TREND(CHOOSE({1;2},T$6,T$13),CHOOSE({1;2},$AD$6,$AD$11),$O61)</f>
        <v>2.7188203027619831E-2</v>
      </c>
      <c r="U61" s="83">
        <f>TREND(CHOOSE({1;2},U$6,U$13),CHOOSE({1;2},$AD$6,$AD$11),$O61)</f>
        <v>3.0719109919135103E-2</v>
      </c>
      <c r="V61" s="83">
        <f>TREND(CHOOSE({1;2},V$6,V$13),CHOOSE({1;2},$AD$6,$AD$11),$O61)</f>
        <v>2.4475701371030795E-2</v>
      </c>
      <c r="W61" s="83">
        <f>TREND(CHOOSE({1;2},W$6,W$13),CHOOSE({1;2},$AD$6,$AD$11),$O61)</f>
        <v>2.1652746391167019E-2</v>
      </c>
      <c r="X61" s="83">
        <f>TREND(CHOOSE({1;2},X$6,X$13),CHOOSE({1;2},$AD$6,$AD$11),$O61)</f>
        <v>2.5808980472278888E-2</v>
      </c>
      <c r="Y61" s="83">
        <f>TREND(CHOOSE({1;2},Y$6,Y$13),CHOOSE({1;2},$AD$6,$AD$11),$O61)</f>
        <v>2.9156679814158246E-2</v>
      </c>
      <c r="Z61" s="83">
        <f>TREND(CHOOSE({1;2},Z$6,Z$13),CHOOSE({1;2},$AD$6,$AD$11),$O61)</f>
        <v>1.4365238684621617E-2</v>
      </c>
      <c r="AA61" s="86">
        <f t="shared" si="65"/>
        <v>1.4365238684621617E-2</v>
      </c>
      <c r="AB61" s="86">
        <f t="shared" si="66"/>
        <v>1.4365238684621617E-2</v>
      </c>
      <c r="AC61" s="87">
        <f t="shared" si="67"/>
        <v>2.9360745884109959E-2</v>
      </c>
      <c r="AF61" s="74">
        <f t="shared" si="72"/>
        <v>0.4</v>
      </c>
      <c r="AG61" s="75" t="str">
        <f t="shared" si="12"/>
        <v>LA-04</v>
      </c>
      <c r="AH61" s="35" t="s">
        <v>30</v>
      </c>
      <c r="AI61" s="92">
        <f t="shared" si="68"/>
        <v>7.3401864710274864E-3</v>
      </c>
      <c r="AJ61" s="107">
        <f t="shared" si="40"/>
        <v>6.0013171919223243E-3</v>
      </c>
      <c r="AK61" s="107">
        <f t="shared" si="28"/>
        <v>6.7970507569049682E-3</v>
      </c>
      <c r="AL61" s="107">
        <f t="shared" si="29"/>
        <v>7.6797774797837844E-3</v>
      </c>
      <c r="AM61" s="107">
        <f t="shared" si="30"/>
        <v>6.1189253427577049E-3</v>
      </c>
      <c r="AN61" s="107">
        <f t="shared" si="46"/>
        <v>5.4131865977917644E-3</v>
      </c>
      <c r="AO61" s="107">
        <f t="shared" si="41"/>
        <v>6.4522451180697299E-3</v>
      </c>
      <c r="AP61" s="116">
        <f t="shared" si="15"/>
        <v>6.1189253427577049E-3</v>
      </c>
      <c r="AQ61" s="116">
        <f t="shared" ref="AQ61:AT61" si="74">AP61</f>
        <v>6.1189253427577049E-3</v>
      </c>
      <c r="AR61" s="116">
        <f t="shared" si="74"/>
        <v>6.1189253427577049E-3</v>
      </c>
      <c r="AS61" s="116">
        <f t="shared" si="74"/>
        <v>6.1189253427577049E-3</v>
      </c>
      <c r="AT61" s="116">
        <f t="shared" si="74"/>
        <v>6.1189253427577049E-3</v>
      </c>
      <c r="AU61" s="116">
        <f t="shared" si="17"/>
        <v>3.5913096711554064E-3</v>
      </c>
      <c r="AV61" s="109">
        <f t="shared" si="32"/>
        <v>7.3401864710274864E-3</v>
      </c>
      <c r="AW61" s="107">
        <f t="shared" si="33"/>
        <v>7.2891699535395718E-3</v>
      </c>
      <c r="AX61" s="107">
        <f t="shared" si="34"/>
        <v>3.5913096711554064E-3</v>
      </c>
      <c r="AY61" s="108">
        <f t="shared" si="70"/>
        <v>3.5913096711554064E-3</v>
      </c>
      <c r="AZ61" s="108"/>
      <c r="BA61" s="108"/>
      <c r="BB61" s="108"/>
      <c r="BC61" s="108"/>
      <c r="BD61" s="108"/>
      <c r="BE61" s="108"/>
      <c r="BF61" s="108"/>
    </row>
    <row r="62" spans="2:58" ht="15.6">
      <c r="B62" s="10"/>
      <c r="C62" s="11" t="s">
        <v>3181</v>
      </c>
      <c r="D62" s="12" t="str">
        <f t="shared" si="3"/>
        <v>IADPH</v>
      </c>
      <c r="E62" s="10" t="str">
        <f t="shared" si="0"/>
        <v>IADPH</v>
      </c>
      <c r="F62" s="10" t="s">
        <v>10</v>
      </c>
      <c r="G62" s="10" t="s">
        <v>11</v>
      </c>
      <c r="H62" s="10">
        <v>2015</v>
      </c>
      <c r="I62" s="13">
        <f t="shared" si="2"/>
        <v>3.1475633628949237E-3</v>
      </c>
      <c r="J62" s="13">
        <f t="shared" si="1"/>
        <v>3.1475633628949237E-3</v>
      </c>
      <c r="K62" s="135">
        <v>8</v>
      </c>
      <c r="O62" s="74">
        <f t="shared" si="71"/>
        <v>0.4</v>
      </c>
      <c r="P62" s="75" t="str">
        <f t="shared" si="35"/>
        <v>EM-04</v>
      </c>
      <c r="Q62" s="35" t="s">
        <v>32</v>
      </c>
      <c r="R62" s="82">
        <f>TREND(CHOOSE({1;2},R$6,R$14),CHOOSE({1;2},$AD$6,$AD$11),$O62)</f>
        <v>3.3776818428643475E-2</v>
      </c>
      <c r="S62" s="83">
        <f>TREND(CHOOSE({1;2},S$6,S$14),CHOOSE({1;2},$AD$6,$AD$11),$O62)</f>
        <v>2.4746646288638818E-2</v>
      </c>
      <c r="T62" s="83">
        <f>TREND(CHOOSE({1;2},T$6,T$14),CHOOSE({1;2},$AD$6,$AD$11),$O62)</f>
        <v>2.3316675424957658E-2</v>
      </c>
      <c r="U62" s="83">
        <f>TREND(CHOOSE({1;2},U$6,U$14),CHOOSE({1;2},$AD$6,$AD$11),$O62)</f>
        <v>1.3562320337871699E-2</v>
      </c>
      <c r="V62" s="83">
        <f>TREND(CHOOSE({1;2},V$6,V$14),CHOOSE({1;2},$AD$6,$AD$11),$O62)</f>
        <v>1.8845069645041276E-2</v>
      </c>
      <c r="W62" s="83">
        <f>TREND(CHOOSE({1;2},W$6,W$14),CHOOSE({1;2},$AD$6,$AD$11),$O62)</f>
        <v>2.1373089533908332E-2</v>
      </c>
      <c r="X62" s="83">
        <f>TREND(CHOOSE({1;2},X$6,X$14),CHOOSE({1;2},$AD$6,$AD$11),$O62)</f>
        <v>3.5286217994343186E-2</v>
      </c>
      <c r="Y62" s="83">
        <f>TREND(CHOOSE({1;2},Y$6,Y$14),CHOOSE({1;2},$AD$6,$AD$11),$O62)</f>
        <v>2.7839212705760369E-2</v>
      </c>
      <c r="Z62" s="83">
        <f>TREND(CHOOSE({1;2},Z$6,Z$14),CHOOSE({1;2},$AD$6,$AD$11),$O62)</f>
        <v>2.954437478634421E-2</v>
      </c>
      <c r="AA62" s="86">
        <f t="shared" si="65"/>
        <v>2.954437478634421E-2</v>
      </c>
      <c r="AB62" s="86">
        <f t="shared" si="66"/>
        <v>2.954437478634421E-2</v>
      </c>
      <c r="AC62" s="87">
        <f t="shared" si="67"/>
        <v>3.3776818428643475E-2</v>
      </c>
      <c r="AF62" s="74">
        <f t="shared" si="72"/>
        <v>0.4</v>
      </c>
      <c r="AG62" s="75" t="str">
        <f t="shared" si="12"/>
        <v>EM-04</v>
      </c>
      <c r="AH62" s="35" t="s">
        <v>32</v>
      </c>
      <c r="AI62" s="92">
        <f t="shared" si="68"/>
        <v>8.4442046071608774E-3</v>
      </c>
      <c r="AJ62" s="107">
        <f t="shared" si="40"/>
        <v>6.1866615721597046E-3</v>
      </c>
      <c r="AK62" s="107">
        <f t="shared" si="28"/>
        <v>5.8291688562394223E-3</v>
      </c>
      <c r="AL62" s="107">
        <f t="shared" si="29"/>
        <v>3.3905800844679299E-3</v>
      </c>
      <c r="AM62" s="107">
        <f t="shared" si="30"/>
        <v>4.7112674112603295E-3</v>
      </c>
      <c r="AN62" s="107">
        <f t="shared" si="46"/>
        <v>5.3432723834770865E-3</v>
      </c>
      <c r="AO62" s="107">
        <f t="shared" si="41"/>
        <v>8.821554498585793E-3</v>
      </c>
      <c r="AP62" s="116">
        <f t="shared" si="15"/>
        <v>4.7112674112603295E-3</v>
      </c>
      <c r="AQ62" s="116">
        <f t="shared" ref="AQ62:AT62" si="75">AP62</f>
        <v>4.7112674112603295E-3</v>
      </c>
      <c r="AR62" s="116">
        <f t="shared" si="75"/>
        <v>4.7112674112603295E-3</v>
      </c>
      <c r="AS62" s="116">
        <f t="shared" si="75"/>
        <v>4.7112674112603295E-3</v>
      </c>
      <c r="AT62" s="116">
        <f t="shared" si="75"/>
        <v>4.7112674112603295E-3</v>
      </c>
      <c r="AU62" s="116">
        <f t="shared" si="17"/>
        <v>7.386093696586056E-3</v>
      </c>
      <c r="AV62" s="109">
        <f t="shared" si="32"/>
        <v>8.4442046071608774E-3</v>
      </c>
      <c r="AW62" s="107">
        <f t="shared" si="33"/>
        <v>6.9598031764400992E-3</v>
      </c>
      <c r="AX62" s="107">
        <f t="shared" si="34"/>
        <v>7.386093696586056E-3</v>
      </c>
      <c r="AY62" s="108">
        <f t="shared" si="70"/>
        <v>7.386093696586056E-3</v>
      </c>
      <c r="AZ62" s="108"/>
      <c r="BA62" s="108"/>
      <c r="BB62" s="108"/>
      <c r="BC62" s="108"/>
      <c r="BD62" s="108"/>
      <c r="BE62" s="108"/>
      <c r="BF62" s="108"/>
    </row>
    <row r="63" spans="2:58" ht="15.6">
      <c r="B63" s="10"/>
      <c r="C63" s="11" t="s">
        <v>3182</v>
      </c>
      <c r="D63" s="12" t="str">
        <f t="shared" si="3"/>
        <v>IADSH</v>
      </c>
      <c r="E63" s="10" t="str">
        <f t="shared" si="0"/>
        <v>IADSH</v>
      </c>
      <c r="F63" s="10" t="s">
        <v>10</v>
      </c>
      <c r="G63" s="10" t="s">
        <v>11</v>
      </c>
      <c r="H63" s="10">
        <v>2015</v>
      </c>
      <c r="I63" s="13">
        <f t="shared" si="2"/>
        <v>0</v>
      </c>
      <c r="J63" s="13">
        <f t="shared" si="1"/>
        <v>0</v>
      </c>
      <c r="K63" s="135">
        <v>8</v>
      </c>
      <c r="O63" s="76">
        <f t="shared" si="71"/>
        <v>0.4</v>
      </c>
      <c r="P63" s="77" t="str">
        <f t="shared" si="35"/>
        <v>TF-04</v>
      </c>
      <c r="Q63" s="36" t="s">
        <v>34</v>
      </c>
      <c r="R63" s="84">
        <f>TREND(CHOOSE({1;2},R$6,R$15),CHOOSE({1;2},$AD$6,$AD$11),$O63)</f>
        <v>1.2453599414618745E-2</v>
      </c>
      <c r="S63" s="85">
        <f>TREND(CHOOSE({1;2},S$6,S$15),CHOOSE({1;2},$AD$6,$AD$11),$O63)</f>
        <v>1.9793700797397502E-3</v>
      </c>
      <c r="T63" s="85">
        <f>TREND(CHOOSE({1;2},T$6,T$15),CHOOSE({1;2},$AD$6,$AD$11),$O63)</f>
        <v>4.3758693970441884E-3</v>
      </c>
      <c r="U63" s="85">
        <f>TREND(CHOOSE({1;2},U$6,U$15),CHOOSE({1;2},$AD$6,$AD$11),$O63)</f>
        <v>1.3744587491179737E-3</v>
      </c>
      <c r="V63" s="85">
        <f>TREND(CHOOSE({1;2},V$6,V$15),CHOOSE({1;2},$AD$6,$AD$11),$O63)</f>
        <v>2.7464499277928189E-3</v>
      </c>
      <c r="W63" s="85">
        <f>TREND(CHOOSE({1;2},W$6,W$15),CHOOSE({1;2},$AD$6,$AD$11),$O63)</f>
        <v>1.9713316140885428E-3</v>
      </c>
      <c r="X63" s="85">
        <f>TREND(CHOOSE({1;2},X$6,X$15),CHOOSE({1;2},$AD$6,$AD$11),$O63)</f>
        <v>0</v>
      </c>
      <c r="Y63" s="85">
        <f>TREND(CHOOSE({1;2},Y$6,Y$15),CHOOSE({1;2},$AD$6,$AD$11),$O63)</f>
        <v>1.9507363832728519E-4</v>
      </c>
      <c r="Z63" s="85">
        <f>TREND(CHOOSE({1;2},Z$6,Z$15),CHOOSE({1;2},$AD$6,$AD$11),$O63)</f>
        <v>1.2812557634970618E-5</v>
      </c>
      <c r="AA63" s="88">
        <f t="shared" si="65"/>
        <v>1.2812557634970618E-5</v>
      </c>
      <c r="AB63" s="88">
        <f t="shared" si="66"/>
        <v>1.2812557634970618E-5</v>
      </c>
      <c r="AC63" s="89">
        <f t="shared" si="67"/>
        <v>1.2453599414618745E-2</v>
      </c>
      <c r="AF63" s="76">
        <f t="shared" si="72"/>
        <v>0.4</v>
      </c>
      <c r="AG63" s="77" t="str">
        <f t="shared" si="12"/>
        <v>TF-04</v>
      </c>
      <c r="AH63" s="36" t="s">
        <v>34</v>
      </c>
      <c r="AI63" s="103">
        <f t="shared" si="68"/>
        <v>3.1133998536546879E-3</v>
      </c>
      <c r="AJ63" s="110">
        <f t="shared" si="40"/>
        <v>4.9484251993493745E-4</v>
      </c>
      <c r="AK63" s="110">
        <f t="shared" si="28"/>
        <v>1.0939673492610467E-3</v>
      </c>
      <c r="AL63" s="110">
        <f t="shared" si="29"/>
        <v>3.4361468727949363E-4</v>
      </c>
      <c r="AM63" s="110">
        <f t="shared" si="30"/>
        <v>6.8661248194820494E-4</v>
      </c>
      <c r="AN63" s="110">
        <f t="shared" si="46"/>
        <v>4.9283290352213549E-4</v>
      </c>
      <c r="AO63" s="110">
        <f t="shared" si="41"/>
        <v>0</v>
      </c>
      <c r="AP63" s="116">
        <f t="shared" si="15"/>
        <v>6.8661248194820494E-4</v>
      </c>
      <c r="AQ63" s="116">
        <f t="shared" ref="AQ63:AT63" si="76">AP63</f>
        <v>6.8661248194820494E-4</v>
      </c>
      <c r="AR63" s="116">
        <f t="shared" si="76"/>
        <v>6.8661248194820494E-4</v>
      </c>
      <c r="AS63" s="116">
        <f t="shared" si="76"/>
        <v>6.8661248194820494E-4</v>
      </c>
      <c r="AT63" s="116">
        <f t="shared" si="76"/>
        <v>6.8661248194820494E-4</v>
      </c>
      <c r="AU63" s="116">
        <f t="shared" si="17"/>
        <v>3.2031394087426587E-6</v>
      </c>
      <c r="AV63" s="112">
        <f t="shared" si="32"/>
        <v>3.1133998536546879E-3</v>
      </c>
      <c r="AW63" s="110">
        <f t="shared" si="33"/>
        <v>4.8768409581821317E-5</v>
      </c>
      <c r="AX63" s="110">
        <f t="shared" si="34"/>
        <v>3.2031394087426587E-6</v>
      </c>
      <c r="AY63" s="111">
        <f t="shared" si="70"/>
        <v>3.2031394087426587E-6</v>
      </c>
      <c r="AZ63" s="111"/>
      <c r="BA63" s="111"/>
      <c r="BB63" s="111"/>
      <c r="BC63" s="111"/>
      <c r="BD63" s="111"/>
      <c r="BE63" s="111"/>
      <c r="BF63" s="111"/>
    </row>
    <row r="64" spans="2:58" ht="15.6">
      <c r="B64" s="10"/>
      <c r="C64" s="11" t="s">
        <v>191</v>
      </c>
      <c r="D64" s="12" t="str">
        <f t="shared" si="3"/>
        <v>IADLA</v>
      </c>
      <c r="E64" s="10" t="str">
        <f t="shared" si="0"/>
        <v>IADLA</v>
      </c>
      <c r="F64" s="10" t="s">
        <v>10</v>
      </c>
      <c r="G64" s="10" t="s">
        <v>11</v>
      </c>
      <c r="H64" s="10">
        <v>2015</v>
      </c>
      <c r="I64" s="13">
        <f t="shared" si="2"/>
        <v>5.5070328084819318E-3</v>
      </c>
      <c r="J64" s="13">
        <f t="shared" si="1"/>
        <v>5.5070328084819318E-3</v>
      </c>
      <c r="K64" s="135">
        <v>8</v>
      </c>
      <c r="O64" s="72">
        <f>ROUND(O58+0.1,2)</f>
        <v>0.5</v>
      </c>
      <c r="P64" s="73" t="str">
        <f t="shared" si="35"/>
        <v>PH-05</v>
      </c>
      <c r="Q64" s="34" t="s">
        <v>26</v>
      </c>
      <c r="R64" s="78">
        <f>TREND(CHOOSE({1;2},R$6,R$10),CHOOSE({1;2},$AD$6,$AD$10),$O64)</f>
        <v>5.0946739692459032E-3</v>
      </c>
      <c r="S64" s="79">
        <f>TREND(CHOOSE({1;2},S$6,S$10),CHOOSE({1;2},$AD$6,$AD$10),$O64)</f>
        <v>1.7141254273267671E-2</v>
      </c>
      <c r="T64" s="79">
        <f>TREND(CHOOSE({1;2},T$6,T$10),CHOOSE({1;2},$AD$6,$AD$10),$O64)</f>
        <v>1.2813946137948791E-2</v>
      </c>
      <c r="U64" s="79">
        <f>TREND(CHOOSE({1;2},U$6,U$10),CHOOSE({1;2},$AD$6,$AD$10),$O64)</f>
        <v>1.4801572404829424E-2</v>
      </c>
      <c r="V64" s="79">
        <f>TREND(CHOOSE({1;2},V$6,V$10),CHOOSE({1;2},$AD$6,$AD$10),$O64)</f>
        <v>1.7486463127194006E-2</v>
      </c>
      <c r="W64" s="79">
        <f>TREND(CHOOSE({1;2},W$6,W$10),CHOOSE({1;2},$AD$6,$AD$10),$O64)</f>
        <v>1.8268811728021063E-2</v>
      </c>
      <c r="X64" s="79">
        <f>TREND(CHOOSE({1;2},X$6,X$10),CHOOSE({1;2},$AD$6,$AD$10),$O64)</f>
        <v>1.8864740891548E-2</v>
      </c>
      <c r="Y64" s="79">
        <f>TREND(CHOOSE({1;2},Y$6,Y$10),CHOOSE({1;2},$AD$6,$AD$10),$O64)</f>
        <v>1.6230878512690873E-2</v>
      </c>
      <c r="Z64" s="79">
        <f>TREND(CHOOSE({1;2},Z$6,Z$10),CHOOSE({1;2},$AD$6,$AD$10),$O64)</f>
        <v>5.3933558806238159E-3</v>
      </c>
      <c r="AA64" s="80">
        <f>Z64</f>
        <v>5.3933558806238159E-3</v>
      </c>
      <c r="AB64" s="80">
        <f>AA64</f>
        <v>5.3933558806238159E-3</v>
      </c>
      <c r="AC64" s="81">
        <f>R64</f>
        <v>5.0946739692459032E-3</v>
      </c>
      <c r="AF64" s="72">
        <f>ROUND(AF58+0.1,2)</f>
        <v>0.5</v>
      </c>
      <c r="AG64" s="73" t="str">
        <f t="shared" si="12"/>
        <v>PH-05</v>
      </c>
      <c r="AH64" s="34" t="s">
        <v>26</v>
      </c>
      <c r="AI64" s="102">
        <f>R64-R58</f>
        <v>1.0189347938491808E-3</v>
      </c>
      <c r="AJ64" s="104">
        <f t="shared" ref="AJ64:AJ69" si="77">S64-S58</f>
        <v>3.4282508546535327E-3</v>
      </c>
      <c r="AK64" s="104">
        <f t="shared" ref="AK64:AK69" si="78">T64-T58</f>
        <v>2.5627892275897589E-3</v>
      </c>
      <c r="AL64" s="104">
        <f t="shared" ref="AL64:AL69" si="79">U64-U58</f>
        <v>2.9603144809658838E-3</v>
      </c>
      <c r="AM64" s="104">
        <f t="shared" ref="AM64:AM69" si="80">V64-V58</f>
        <v>3.497292625438804E-3</v>
      </c>
      <c r="AN64" s="104">
        <f t="shared" ref="AN64:AN69" si="81">W64-W58</f>
        <v>3.653762345604215E-3</v>
      </c>
      <c r="AO64" s="104">
        <f t="shared" ref="AO64:AO69" si="82">X64-X58</f>
        <v>3.7729481783096014E-3</v>
      </c>
      <c r="AP64" s="116">
        <f t="shared" si="15"/>
        <v>3.497292625438804E-3</v>
      </c>
      <c r="AQ64" s="116">
        <f t="shared" ref="AQ64:AT64" si="83">AP64</f>
        <v>3.497292625438804E-3</v>
      </c>
      <c r="AR64" s="116">
        <f t="shared" si="83"/>
        <v>3.497292625438804E-3</v>
      </c>
      <c r="AS64" s="116">
        <f t="shared" si="83"/>
        <v>3.497292625438804E-3</v>
      </c>
      <c r="AT64" s="116">
        <f t="shared" si="83"/>
        <v>3.497292625438804E-3</v>
      </c>
      <c r="AU64" s="116">
        <f t="shared" si="17"/>
        <v>1.078671176124763E-3</v>
      </c>
      <c r="AV64" s="106">
        <f t="shared" si="32"/>
        <v>1.0189347938491808E-3</v>
      </c>
      <c r="AW64" s="104">
        <f t="shared" si="33"/>
        <v>3.2461757025381739E-3</v>
      </c>
      <c r="AX64" s="104">
        <f t="shared" si="34"/>
        <v>1.078671176124763E-3</v>
      </c>
      <c r="AY64" s="105">
        <f>AX64</f>
        <v>1.078671176124763E-3</v>
      </c>
      <c r="AZ64" s="105"/>
      <c r="BA64" s="105"/>
      <c r="BB64" s="105"/>
      <c r="BC64" s="105"/>
      <c r="BD64" s="105"/>
      <c r="BE64" s="105"/>
      <c r="BF64" s="105"/>
    </row>
    <row r="65" spans="2:58" ht="15.6">
      <c r="B65" s="10"/>
      <c r="C65" s="11" t="s">
        <v>192</v>
      </c>
      <c r="D65" s="12" t="str">
        <f t="shared" si="3"/>
        <v>IADEM</v>
      </c>
      <c r="E65" s="10" t="str">
        <f t="shared" si="0"/>
        <v>IADEM</v>
      </c>
      <c r="F65" s="10" t="s">
        <v>10</v>
      </c>
      <c r="G65" s="10" t="s">
        <v>11</v>
      </c>
      <c r="H65" s="10">
        <v>2015</v>
      </c>
      <c r="I65" s="13">
        <f t="shared" si="2"/>
        <v>4.2401406701342908E-3</v>
      </c>
      <c r="J65" s="13">
        <f t="shared" si="1"/>
        <v>4.2401406701342908E-3</v>
      </c>
      <c r="K65" s="135">
        <v>8</v>
      </c>
      <c r="O65" s="74">
        <f>O64</f>
        <v>0.5</v>
      </c>
      <c r="P65" s="75" t="str">
        <f t="shared" si="35"/>
        <v>PH-05</v>
      </c>
      <c r="Q65" s="35" t="s">
        <v>27</v>
      </c>
      <c r="R65" s="82">
        <f>TREND(CHOOSE({1;2},R$6,R$11),CHOOSE({1;2},$AD$6,$AD$11),$O65)</f>
        <v>3.818326184077609E-3</v>
      </c>
      <c r="S65" s="83">
        <f>TREND(CHOOSE({1;2},S$6,S$11),CHOOSE({1;2},$AD$6,$AD$11),$O65)</f>
        <v>2.9672515012800042E-3</v>
      </c>
      <c r="T65" s="83">
        <f>TREND(CHOOSE({1;2},T$6,T$11),CHOOSE({1;2},$AD$6,$AD$11),$O65)</f>
        <v>2.2393480502644991E-3</v>
      </c>
      <c r="U65" s="83">
        <f>TREND(CHOOSE({1;2},U$6,U$11),CHOOSE({1;2},$AD$6,$AD$11),$O65)</f>
        <v>1.9189440123626678E-4</v>
      </c>
      <c r="V65" s="83">
        <f>TREND(CHOOSE({1;2},V$6,V$11),CHOOSE({1;2},$AD$6,$AD$11),$O65)</f>
        <v>7.3333015988112215E-4</v>
      </c>
      <c r="W65" s="83">
        <f>TREND(CHOOSE({1;2},W$6,W$11),CHOOSE({1;2},$AD$6,$AD$11),$O65)</f>
        <v>3.6762849392199051E-3</v>
      </c>
      <c r="X65" s="83">
        <f>TREND(CHOOSE({1;2},X$6,X$11),CHOOSE({1;2},$AD$6,$AD$11),$O65)</f>
        <v>4.308410220290459E-3</v>
      </c>
      <c r="Y65" s="83">
        <f>TREND(CHOOSE({1;2},Y$6,Y$11),CHOOSE({1;2},$AD$6,$AD$11),$O65)</f>
        <v>4.3084102202904581E-3</v>
      </c>
      <c r="Z65" s="83">
        <f>TREND(CHOOSE({1;2},Z$6,Z$11),CHOOSE({1;2},$AD$6,$AD$11),$O65)</f>
        <v>4.308410220290459E-3</v>
      </c>
      <c r="AA65" s="86">
        <f t="shared" ref="AA65:AA69" si="84">Z65</f>
        <v>4.308410220290459E-3</v>
      </c>
      <c r="AB65" s="86">
        <f t="shared" ref="AB65:AB69" si="85">AA65</f>
        <v>4.308410220290459E-3</v>
      </c>
      <c r="AC65" s="87">
        <f t="shared" ref="AC65:AC69" si="86">R65</f>
        <v>3.818326184077609E-3</v>
      </c>
      <c r="AF65" s="74">
        <f>AF64</f>
        <v>0.5</v>
      </c>
      <c r="AG65" s="75" t="str">
        <f t="shared" si="12"/>
        <v>PH-05</v>
      </c>
      <c r="AH65" s="35" t="s">
        <v>27</v>
      </c>
      <c r="AI65" s="92">
        <f t="shared" ref="AI65:AI69" si="87">R65-R59</f>
        <v>7.636652368155218E-4</v>
      </c>
      <c r="AJ65" s="107">
        <f t="shared" si="77"/>
        <v>5.9345030025600076E-4</v>
      </c>
      <c r="AK65" s="107">
        <f t="shared" si="78"/>
        <v>4.4786961005290017E-4</v>
      </c>
      <c r="AL65" s="107">
        <f t="shared" si="79"/>
        <v>3.8378880247253388E-5</v>
      </c>
      <c r="AM65" s="107">
        <f t="shared" si="80"/>
        <v>1.4666603197622456E-4</v>
      </c>
      <c r="AN65" s="107">
        <f t="shared" si="81"/>
        <v>7.352569878439812E-4</v>
      </c>
      <c r="AO65" s="107">
        <f t="shared" si="82"/>
        <v>8.6168204405809171E-4</v>
      </c>
      <c r="AP65" s="116">
        <f t="shared" si="15"/>
        <v>1.4666603197622456E-4</v>
      </c>
      <c r="AQ65" s="116">
        <f t="shared" ref="AQ65:AT65" si="88">AP65</f>
        <v>1.4666603197622456E-4</v>
      </c>
      <c r="AR65" s="116">
        <f t="shared" si="88"/>
        <v>1.4666603197622456E-4</v>
      </c>
      <c r="AS65" s="116">
        <f t="shared" si="88"/>
        <v>1.4666603197622456E-4</v>
      </c>
      <c r="AT65" s="116">
        <f t="shared" si="88"/>
        <v>1.4666603197622456E-4</v>
      </c>
      <c r="AU65" s="116">
        <f t="shared" si="17"/>
        <v>8.6168204405809171E-4</v>
      </c>
      <c r="AV65" s="109">
        <f t="shared" si="32"/>
        <v>7.636652368155218E-4</v>
      </c>
      <c r="AW65" s="107">
        <f t="shared" si="33"/>
        <v>8.6168204405809214E-4</v>
      </c>
      <c r="AX65" s="107">
        <f t="shared" si="34"/>
        <v>8.6168204405809171E-4</v>
      </c>
      <c r="AY65" s="108">
        <f t="shared" ref="AY65:AY69" si="89">AX65</f>
        <v>8.6168204405809171E-4</v>
      </c>
      <c r="AZ65" s="108"/>
      <c r="BA65" s="108"/>
      <c r="BB65" s="108"/>
      <c r="BC65" s="108"/>
      <c r="BD65" s="108"/>
      <c r="BE65" s="108"/>
      <c r="BF65" s="108"/>
    </row>
    <row r="66" spans="2:58" ht="15.6">
      <c r="B66" s="10"/>
      <c r="C66" s="37" t="s">
        <v>193</v>
      </c>
      <c r="D66" s="12" t="str">
        <f t="shared" si="3"/>
        <v>IADTF</v>
      </c>
      <c r="E66" s="10" t="str">
        <f t="shared" si="0"/>
        <v>IADTF</v>
      </c>
      <c r="F66" s="10" t="s">
        <v>10</v>
      </c>
      <c r="G66" s="10" t="s">
        <v>11</v>
      </c>
      <c r="H66" s="10">
        <v>2015</v>
      </c>
      <c r="I66" s="13">
        <f t="shared" si="2"/>
        <v>6.1795123375338443E-4</v>
      </c>
      <c r="J66" s="39">
        <f t="shared" si="1"/>
        <v>6.1795123375338443E-4</v>
      </c>
      <c r="K66" s="135">
        <v>8</v>
      </c>
      <c r="O66" s="74">
        <f t="shared" ref="O66:O69" si="90">O65</f>
        <v>0.5</v>
      </c>
      <c r="P66" s="75" t="str">
        <f t="shared" si="35"/>
        <v>SH-05</v>
      </c>
      <c r="Q66" s="35" t="s">
        <v>28</v>
      </c>
      <c r="R66" s="82">
        <f>TREND(CHOOSE({1;2},R$6,R$12),CHOOSE({1;2},$AD$6,$AD$11),$O66)</f>
        <v>0</v>
      </c>
      <c r="S66" s="83">
        <f>TREND(CHOOSE({1;2},S$6,S$12),CHOOSE({1;2},$AD$6,$AD$11),$O66)</f>
        <v>0</v>
      </c>
      <c r="T66" s="83">
        <f>TREND(CHOOSE({1;2},T$6,T$12),CHOOSE({1;2},$AD$6,$AD$11),$O66)</f>
        <v>0</v>
      </c>
      <c r="U66" s="83">
        <f>TREND(CHOOSE({1;2},U$6,U$12),CHOOSE({1;2},$AD$6,$AD$11),$O66)</f>
        <v>0</v>
      </c>
      <c r="V66" s="83">
        <f>TREND(CHOOSE({1;2},V$6,V$12),CHOOSE({1;2},$AD$6,$AD$11),$O66)</f>
        <v>0</v>
      </c>
      <c r="W66" s="83">
        <f>TREND(CHOOSE({1;2},W$6,W$12),CHOOSE({1;2},$AD$6,$AD$11),$O66)</f>
        <v>0</v>
      </c>
      <c r="X66" s="83">
        <f>TREND(CHOOSE({1;2},X$6,X$12),CHOOSE({1;2},$AD$6,$AD$11),$O66)</f>
        <v>0</v>
      </c>
      <c r="Y66" s="83">
        <f>TREND(CHOOSE({1;2},Y$6,Y$12),CHOOSE({1;2},$AD$6,$AD$11),$O66)</f>
        <v>0</v>
      </c>
      <c r="Z66" s="83">
        <f>TREND(CHOOSE({1;2},Z$6,Z$12),CHOOSE({1;2},$AD$6,$AD$11),$O66)</f>
        <v>0</v>
      </c>
      <c r="AA66" s="86">
        <f t="shared" si="84"/>
        <v>0</v>
      </c>
      <c r="AB66" s="86">
        <f t="shared" si="85"/>
        <v>0</v>
      </c>
      <c r="AC66" s="87">
        <f t="shared" si="86"/>
        <v>0</v>
      </c>
      <c r="AF66" s="74">
        <f t="shared" ref="AF66:AF69" si="91">AF65</f>
        <v>0.5</v>
      </c>
      <c r="AG66" s="75" t="str">
        <f t="shared" si="12"/>
        <v>SH-05</v>
      </c>
      <c r="AH66" s="35" t="s">
        <v>28</v>
      </c>
      <c r="AI66" s="92">
        <f t="shared" si="87"/>
        <v>0</v>
      </c>
      <c r="AJ66" s="107">
        <f t="shared" si="77"/>
        <v>0</v>
      </c>
      <c r="AK66" s="107">
        <f t="shared" si="78"/>
        <v>0</v>
      </c>
      <c r="AL66" s="107">
        <f t="shared" si="79"/>
        <v>0</v>
      </c>
      <c r="AM66" s="107">
        <f t="shared" si="80"/>
        <v>0</v>
      </c>
      <c r="AN66" s="107">
        <f t="shared" si="81"/>
        <v>0</v>
      </c>
      <c r="AO66" s="107">
        <f t="shared" si="82"/>
        <v>0</v>
      </c>
      <c r="AP66" s="116">
        <f t="shared" si="15"/>
        <v>0</v>
      </c>
      <c r="AQ66" s="116">
        <f t="shared" ref="AQ66:AT66" si="92">AP66</f>
        <v>0</v>
      </c>
      <c r="AR66" s="116">
        <f t="shared" si="92"/>
        <v>0</v>
      </c>
      <c r="AS66" s="116">
        <f t="shared" si="92"/>
        <v>0</v>
      </c>
      <c r="AT66" s="116">
        <f t="shared" si="92"/>
        <v>0</v>
      </c>
      <c r="AU66" s="116">
        <f t="shared" si="17"/>
        <v>0</v>
      </c>
      <c r="AV66" s="109">
        <f t="shared" si="32"/>
        <v>0</v>
      </c>
      <c r="AW66" s="107">
        <f t="shared" si="33"/>
        <v>0</v>
      </c>
      <c r="AX66" s="107">
        <f t="shared" si="34"/>
        <v>0</v>
      </c>
      <c r="AY66" s="108">
        <f t="shared" si="89"/>
        <v>0</v>
      </c>
      <c r="AZ66" s="108"/>
      <c r="BA66" s="108"/>
      <c r="BB66" s="108"/>
      <c r="BC66" s="108"/>
      <c r="BD66" s="108"/>
      <c r="BE66" s="108"/>
      <c r="BF66" s="108"/>
    </row>
    <row r="67" spans="2:58" ht="15.6">
      <c r="B67" s="10"/>
      <c r="C67" s="11" t="s">
        <v>3183</v>
      </c>
      <c r="D67" s="12" t="str">
        <f t="shared" si="3"/>
        <v>IADPH</v>
      </c>
      <c r="E67" s="10" t="str">
        <f t="shared" si="0"/>
        <v>IADPH</v>
      </c>
      <c r="F67" s="10" t="s">
        <v>10</v>
      </c>
      <c r="G67" s="10" t="s">
        <v>11</v>
      </c>
      <c r="H67" s="10">
        <v>2015</v>
      </c>
      <c r="I67" s="13">
        <f t="shared" si="2"/>
        <v>3.1475633628949237E-3</v>
      </c>
      <c r="J67" s="13">
        <f>I67</f>
        <v>3.1475633628949237E-3</v>
      </c>
      <c r="K67" s="135">
        <v>8</v>
      </c>
      <c r="O67" s="74">
        <f t="shared" si="90"/>
        <v>0.5</v>
      </c>
      <c r="P67" s="75" t="str">
        <f t="shared" si="35"/>
        <v>LA-05</v>
      </c>
      <c r="Q67" s="35" t="s">
        <v>30</v>
      </c>
      <c r="R67" s="82">
        <f>TREND(CHOOSE({1;2},R$6,R$13),CHOOSE({1;2},$AD$6,$AD$11),$O67)</f>
        <v>3.6700932355137446E-2</v>
      </c>
      <c r="S67" s="83">
        <f>TREND(CHOOSE({1;2},S$6,S$13),CHOOSE({1;2},$AD$6,$AD$11),$O67)</f>
        <v>3.0006585959611611E-2</v>
      </c>
      <c r="T67" s="83">
        <f>TREND(CHOOSE({1;2},T$6,T$13),CHOOSE({1;2},$AD$6,$AD$11),$O67)</f>
        <v>3.3985253784524792E-2</v>
      </c>
      <c r="U67" s="83">
        <f>TREND(CHOOSE({1;2},U$6,U$13),CHOOSE({1;2},$AD$6,$AD$11),$O67)</f>
        <v>3.8398887398918884E-2</v>
      </c>
      <c r="V67" s="83">
        <f>TREND(CHOOSE({1;2},V$6,V$13),CHOOSE({1;2},$AD$6,$AD$11),$O67)</f>
        <v>3.0594626713788497E-2</v>
      </c>
      <c r="W67" s="83">
        <f>TREND(CHOOSE({1;2},W$6,W$13),CHOOSE({1;2},$AD$6,$AD$11),$O67)</f>
        <v>2.706593298895878E-2</v>
      </c>
      <c r="X67" s="83">
        <f>TREND(CHOOSE({1;2},X$6,X$13),CHOOSE({1;2},$AD$6,$AD$11),$O67)</f>
        <v>3.2261225590348615E-2</v>
      </c>
      <c r="Y67" s="83">
        <f>TREND(CHOOSE({1;2},Y$6,Y$13),CHOOSE({1;2},$AD$6,$AD$11),$O67)</f>
        <v>3.644584976769781E-2</v>
      </c>
      <c r="Z67" s="83">
        <f>TREND(CHOOSE({1;2},Z$6,Z$13),CHOOSE({1;2},$AD$6,$AD$11),$O67)</f>
        <v>1.7956548355777022E-2</v>
      </c>
      <c r="AA67" s="86">
        <f t="shared" si="84"/>
        <v>1.7956548355777022E-2</v>
      </c>
      <c r="AB67" s="86">
        <f t="shared" si="85"/>
        <v>1.7956548355777022E-2</v>
      </c>
      <c r="AC67" s="87">
        <f t="shared" si="86"/>
        <v>3.6700932355137446E-2</v>
      </c>
      <c r="AF67" s="74">
        <f t="shared" si="91"/>
        <v>0.5</v>
      </c>
      <c r="AG67" s="75" t="str">
        <f t="shared" si="12"/>
        <v>LA-05</v>
      </c>
      <c r="AH67" s="35" t="s">
        <v>30</v>
      </c>
      <c r="AI67" s="92">
        <f t="shared" si="87"/>
        <v>7.3401864710274864E-3</v>
      </c>
      <c r="AJ67" s="107">
        <f t="shared" si="77"/>
        <v>6.0013171919223209E-3</v>
      </c>
      <c r="AK67" s="107">
        <f t="shared" si="78"/>
        <v>6.7970507569049612E-3</v>
      </c>
      <c r="AL67" s="107">
        <f t="shared" si="79"/>
        <v>7.6797774797837809E-3</v>
      </c>
      <c r="AM67" s="107">
        <f t="shared" si="80"/>
        <v>6.1189253427577014E-3</v>
      </c>
      <c r="AN67" s="107">
        <f t="shared" si="81"/>
        <v>5.4131865977917609E-3</v>
      </c>
      <c r="AO67" s="107">
        <f t="shared" si="82"/>
        <v>6.4522451180697264E-3</v>
      </c>
      <c r="AP67" s="116">
        <f t="shared" si="15"/>
        <v>6.1189253427577014E-3</v>
      </c>
      <c r="AQ67" s="116">
        <f t="shared" ref="AQ67:AT67" si="93">AP67</f>
        <v>6.1189253427577014E-3</v>
      </c>
      <c r="AR67" s="116">
        <f t="shared" si="93"/>
        <v>6.1189253427577014E-3</v>
      </c>
      <c r="AS67" s="116">
        <f t="shared" si="93"/>
        <v>6.1189253427577014E-3</v>
      </c>
      <c r="AT67" s="116">
        <f t="shared" si="93"/>
        <v>6.1189253427577014E-3</v>
      </c>
      <c r="AU67" s="116">
        <f t="shared" si="17"/>
        <v>3.5913096711554047E-3</v>
      </c>
      <c r="AV67" s="109">
        <f t="shared" si="32"/>
        <v>7.3401864710274864E-3</v>
      </c>
      <c r="AW67" s="107">
        <f t="shared" si="33"/>
        <v>7.2891699535395649E-3</v>
      </c>
      <c r="AX67" s="107">
        <f t="shared" si="34"/>
        <v>3.5913096711554047E-3</v>
      </c>
      <c r="AY67" s="108">
        <f t="shared" si="89"/>
        <v>3.5913096711554047E-3</v>
      </c>
      <c r="AZ67" s="108"/>
      <c r="BA67" s="108"/>
      <c r="BB67" s="108"/>
      <c r="BC67" s="108"/>
      <c r="BD67" s="108"/>
      <c r="BE67" s="108"/>
      <c r="BF67" s="108"/>
    </row>
    <row r="68" spans="2:58" ht="15.6">
      <c r="B68" s="10"/>
      <c r="C68" s="11" t="s">
        <v>3183</v>
      </c>
      <c r="D68" s="12" t="str">
        <f t="shared" si="3"/>
        <v>IADPH</v>
      </c>
      <c r="E68" s="10" t="str">
        <f t="shared" si="0"/>
        <v>IADPH</v>
      </c>
      <c r="F68" s="10" t="s">
        <v>10</v>
      </c>
      <c r="G68" s="10" t="s">
        <v>11</v>
      </c>
      <c r="H68" s="10">
        <v>2015</v>
      </c>
      <c r="I68" s="13">
        <f t="shared" si="2"/>
        <v>3.1475633628949237E-3</v>
      </c>
      <c r="J68" s="13">
        <f t="shared" ref="J68:J126" si="94">I68</f>
        <v>3.1475633628949237E-3</v>
      </c>
      <c r="K68" s="135">
        <v>8</v>
      </c>
      <c r="O68" s="74">
        <f t="shared" si="90"/>
        <v>0.5</v>
      </c>
      <c r="P68" s="75" t="str">
        <f t="shared" si="35"/>
        <v>EM-05</v>
      </c>
      <c r="Q68" s="35" t="s">
        <v>32</v>
      </c>
      <c r="R68" s="82">
        <f>TREND(CHOOSE({1;2},R$6,R$14),CHOOSE({1;2},$AD$6,$AD$11),$O68)</f>
        <v>4.2221023035804342E-2</v>
      </c>
      <c r="S68" s="83">
        <f>TREND(CHOOSE({1;2},S$6,S$14),CHOOSE({1;2},$AD$6,$AD$11),$O68)</f>
        <v>3.0933307860798523E-2</v>
      </c>
      <c r="T68" s="83">
        <f>TREND(CHOOSE({1;2},T$6,T$14),CHOOSE({1;2},$AD$6,$AD$11),$O68)</f>
        <v>2.9145844281197077E-2</v>
      </c>
      <c r="U68" s="83">
        <f>TREND(CHOOSE({1;2},U$6,U$14),CHOOSE({1;2},$AD$6,$AD$11),$O68)</f>
        <v>1.6952900422339625E-2</v>
      </c>
      <c r="V68" s="83">
        <f>TREND(CHOOSE({1;2},V$6,V$14),CHOOSE({1;2},$AD$6,$AD$11),$O68)</f>
        <v>2.3556337056301599E-2</v>
      </c>
      <c r="W68" s="83">
        <f>TREND(CHOOSE({1;2},W$6,W$14),CHOOSE({1;2},$AD$6,$AD$11),$O68)</f>
        <v>2.6716361917385412E-2</v>
      </c>
      <c r="X68" s="83">
        <f>TREND(CHOOSE({1;2},X$6,X$14),CHOOSE({1;2},$AD$6,$AD$11),$O68)</f>
        <v>4.4107772492928979E-2</v>
      </c>
      <c r="Y68" s="83">
        <f>TREND(CHOOSE({1;2},Y$6,Y$14),CHOOSE({1;2},$AD$6,$AD$11),$O68)</f>
        <v>3.4799015882200468E-2</v>
      </c>
      <c r="Z68" s="83">
        <f>TREND(CHOOSE({1;2},Z$6,Z$14),CHOOSE({1;2},$AD$6,$AD$11),$O68)</f>
        <v>3.6930468482930259E-2</v>
      </c>
      <c r="AA68" s="86">
        <f t="shared" si="84"/>
        <v>3.6930468482930259E-2</v>
      </c>
      <c r="AB68" s="86">
        <f t="shared" si="85"/>
        <v>3.6930468482930259E-2</v>
      </c>
      <c r="AC68" s="87">
        <f t="shared" si="86"/>
        <v>4.2221023035804342E-2</v>
      </c>
      <c r="AF68" s="74">
        <f t="shared" si="91"/>
        <v>0.5</v>
      </c>
      <c r="AG68" s="75" t="str">
        <f t="shared" si="12"/>
        <v>EM-05</v>
      </c>
      <c r="AH68" s="35" t="s">
        <v>32</v>
      </c>
      <c r="AI68" s="92">
        <f t="shared" si="87"/>
        <v>8.444204607160867E-3</v>
      </c>
      <c r="AJ68" s="107">
        <f t="shared" si="77"/>
        <v>6.1866615721597046E-3</v>
      </c>
      <c r="AK68" s="107">
        <f t="shared" si="78"/>
        <v>5.8291688562394188E-3</v>
      </c>
      <c r="AL68" s="107">
        <f t="shared" si="79"/>
        <v>3.3905800844679264E-3</v>
      </c>
      <c r="AM68" s="107">
        <f t="shared" si="80"/>
        <v>4.7112674112603226E-3</v>
      </c>
      <c r="AN68" s="107">
        <f t="shared" si="81"/>
        <v>5.3432723834770796E-3</v>
      </c>
      <c r="AO68" s="107">
        <f t="shared" si="82"/>
        <v>8.821554498585793E-3</v>
      </c>
      <c r="AP68" s="116">
        <f t="shared" si="15"/>
        <v>4.7112674112603226E-3</v>
      </c>
      <c r="AQ68" s="116">
        <f t="shared" ref="AQ68:AT68" si="95">AP68</f>
        <v>4.7112674112603226E-3</v>
      </c>
      <c r="AR68" s="116">
        <f t="shared" si="95"/>
        <v>4.7112674112603226E-3</v>
      </c>
      <c r="AS68" s="116">
        <f t="shared" si="95"/>
        <v>4.7112674112603226E-3</v>
      </c>
      <c r="AT68" s="116">
        <f t="shared" si="95"/>
        <v>4.7112674112603226E-3</v>
      </c>
      <c r="AU68" s="116">
        <f t="shared" si="17"/>
        <v>7.3860936965860491E-3</v>
      </c>
      <c r="AV68" s="109">
        <f t="shared" si="32"/>
        <v>8.444204607160867E-3</v>
      </c>
      <c r="AW68" s="107">
        <f t="shared" si="33"/>
        <v>6.9598031764400992E-3</v>
      </c>
      <c r="AX68" s="107">
        <f t="shared" si="34"/>
        <v>7.3860936965860491E-3</v>
      </c>
      <c r="AY68" s="108">
        <f t="shared" si="89"/>
        <v>7.3860936965860491E-3</v>
      </c>
      <c r="AZ68" s="108"/>
      <c r="BA68" s="108"/>
      <c r="BB68" s="108"/>
      <c r="BC68" s="108"/>
      <c r="BD68" s="108"/>
      <c r="BE68" s="108"/>
      <c r="BF68" s="108"/>
    </row>
    <row r="69" spans="2:58" ht="15.6">
      <c r="B69" s="10"/>
      <c r="C69" s="11" t="s">
        <v>3184</v>
      </c>
      <c r="D69" s="12" t="str">
        <f t="shared" si="3"/>
        <v>IADSH</v>
      </c>
      <c r="E69" s="10" t="str">
        <f t="shared" si="0"/>
        <v>IADSH</v>
      </c>
      <c r="F69" s="10" t="s">
        <v>10</v>
      </c>
      <c r="G69" s="10" t="s">
        <v>11</v>
      </c>
      <c r="H69" s="10">
        <v>2015</v>
      </c>
      <c r="I69" s="13">
        <f t="shared" si="2"/>
        <v>0</v>
      </c>
      <c r="J69" s="13">
        <f t="shared" si="94"/>
        <v>0</v>
      </c>
      <c r="K69" s="135">
        <v>8</v>
      </c>
      <c r="O69" s="76">
        <f t="shared" si="90"/>
        <v>0.5</v>
      </c>
      <c r="P69" s="77" t="str">
        <f t="shared" si="35"/>
        <v>TF-05</v>
      </c>
      <c r="Q69" s="36" t="s">
        <v>34</v>
      </c>
      <c r="R69" s="84">
        <f>TREND(CHOOSE({1;2},R$6,R$15),CHOOSE({1;2},$AD$6,$AD$11),$O69)</f>
        <v>1.5566999268273431E-2</v>
      </c>
      <c r="S69" s="85">
        <f>TREND(CHOOSE({1;2},S$6,S$15),CHOOSE({1;2},$AD$6,$AD$11),$O69)</f>
        <v>2.4742125996746879E-3</v>
      </c>
      <c r="T69" s="85">
        <f>TREND(CHOOSE({1;2},T$6,T$15),CHOOSE({1;2},$AD$6,$AD$11),$O69)</f>
        <v>5.4698367463052351E-3</v>
      </c>
      <c r="U69" s="85">
        <f>TREND(CHOOSE({1;2},U$6,U$15),CHOOSE({1;2},$AD$6,$AD$11),$O69)</f>
        <v>1.7180734363974671E-3</v>
      </c>
      <c r="V69" s="85">
        <f>TREND(CHOOSE({1;2},V$6,V$15),CHOOSE({1;2},$AD$6,$AD$11),$O69)</f>
        <v>3.4330624097410234E-3</v>
      </c>
      <c r="W69" s="85">
        <f>TREND(CHOOSE({1;2},W$6,W$15),CHOOSE({1;2},$AD$6,$AD$11),$O69)</f>
        <v>2.4641645176106783E-3</v>
      </c>
      <c r="X69" s="85">
        <f>TREND(CHOOSE({1;2},X$6,X$15),CHOOSE({1;2},$AD$6,$AD$11),$O69)</f>
        <v>0</v>
      </c>
      <c r="Y69" s="85">
        <f>TREND(CHOOSE({1;2},Y$6,Y$15),CHOOSE({1;2},$AD$6,$AD$11),$O69)</f>
        <v>2.4384204790910648E-4</v>
      </c>
      <c r="Z69" s="85">
        <f>TREND(CHOOSE({1;2},Z$6,Z$15),CHOOSE({1;2},$AD$6,$AD$11),$O69)</f>
        <v>1.6015697043713275E-5</v>
      </c>
      <c r="AA69" s="88">
        <f t="shared" si="84"/>
        <v>1.6015697043713275E-5</v>
      </c>
      <c r="AB69" s="88">
        <f t="shared" si="85"/>
        <v>1.6015697043713275E-5</v>
      </c>
      <c r="AC69" s="89">
        <f t="shared" si="86"/>
        <v>1.5566999268273431E-2</v>
      </c>
      <c r="AF69" s="76">
        <f t="shared" si="91"/>
        <v>0.5</v>
      </c>
      <c r="AG69" s="77" t="str">
        <f t="shared" si="12"/>
        <v>TF-05</v>
      </c>
      <c r="AH69" s="36" t="s">
        <v>34</v>
      </c>
      <c r="AI69" s="103">
        <f t="shared" si="87"/>
        <v>3.1133998536546862E-3</v>
      </c>
      <c r="AJ69" s="110">
        <f t="shared" si="77"/>
        <v>4.9484251993493766E-4</v>
      </c>
      <c r="AK69" s="110">
        <f t="shared" si="78"/>
        <v>1.0939673492610467E-3</v>
      </c>
      <c r="AL69" s="110">
        <f t="shared" si="79"/>
        <v>3.4361468727949341E-4</v>
      </c>
      <c r="AM69" s="110">
        <f t="shared" si="80"/>
        <v>6.8661248194820451E-4</v>
      </c>
      <c r="AN69" s="110">
        <f t="shared" si="81"/>
        <v>4.9283290352213549E-4</v>
      </c>
      <c r="AO69" s="110">
        <f t="shared" si="82"/>
        <v>0</v>
      </c>
      <c r="AP69" s="116">
        <f t="shared" si="15"/>
        <v>6.8661248194820451E-4</v>
      </c>
      <c r="AQ69" s="116">
        <f t="shared" ref="AQ69:AT69" si="96">AP69</f>
        <v>6.8661248194820451E-4</v>
      </c>
      <c r="AR69" s="116">
        <f t="shared" si="96"/>
        <v>6.8661248194820451E-4</v>
      </c>
      <c r="AS69" s="116">
        <f t="shared" si="96"/>
        <v>6.8661248194820451E-4</v>
      </c>
      <c r="AT69" s="116">
        <f t="shared" si="96"/>
        <v>6.8661248194820451E-4</v>
      </c>
      <c r="AU69" s="116">
        <f t="shared" si="17"/>
        <v>3.203139408742657E-6</v>
      </c>
      <c r="AV69" s="112">
        <f t="shared" si="32"/>
        <v>3.1133998536546862E-3</v>
      </c>
      <c r="AW69" s="110">
        <f t="shared" si="33"/>
        <v>4.876840958182129E-5</v>
      </c>
      <c r="AX69" s="110">
        <f t="shared" si="34"/>
        <v>3.203139408742657E-6</v>
      </c>
      <c r="AY69" s="111">
        <f t="shared" si="89"/>
        <v>3.203139408742657E-6</v>
      </c>
      <c r="AZ69" s="111"/>
      <c r="BA69" s="111"/>
      <c r="BB69" s="111"/>
      <c r="BC69" s="111"/>
      <c r="BD69" s="111"/>
      <c r="BE69" s="111"/>
      <c r="BF69" s="111"/>
    </row>
    <row r="70" spans="2:58" ht="15.6">
      <c r="B70" s="10"/>
      <c r="C70" s="11" t="s">
        <v>246</v>
      </c>
      <c r="D70" s="12" t="str">
        <f t="shared" si="3"/>
        <v>IADLA</v>
      </c>
      <c r="E70" s="10" t="str">
        <f t="shared" si="0"/>
        <v>IADLA</v>
      </c>
      <c r="F70" s="10" t="s">
        <v>10</v>
      </c>
      <c r="G70" s="10" t="s">
        <v>11</v>
      </c>
      <c r="H70" s="10">
        <v>2015</v>
      </c>
      <c r="I70" s="13">
        <f t="shared" si="2"/>
        <v>5.5070328084819318E-3</v>
      </c>
      <c r="J70" s="13">
        <f t="shared" si="94"/>
        <v>5.5070328084819318E-3</v>
      </c>
      <c r="K70" s="135">
        <v>8</v>
      </c>
      <c r="O70" s="72">
        <f>ROUND(O64+0.1,2)</f>
        <v>0.6</v>
      </c>
      <c r="P70" s="73" t="str">
        <f t="shared" si="35"/>
        <v>PH-06</v>
      </c>
      <c r="Q70" s="34" t="s">
        <v>26</v>
      </c>
      <c r="R70" s="78">
        <f>TREND(CHOOSE({1;2},R$6,R$10),CHOOSE({1;2},$AD$6,$AD$10),$O70)</f>
        <v>6.1136087630950841E-3</v>
      </c>
      <c r="S70" s="79">
        <f>TREND(CHOOSE({1;2},S$6,S$10),CHOOSE({1;2},$AD$6,$AD$10),$O70)</f>
        <v>2.0569505127921203E-2</v>
      </c>
      <c r="T70" s="79">
        <f>TREND(CHOOSE({1;2},T$6,T$10),CHOOSE({1;2},$AD$6,$AD$10),$O70)</f>
        <v>1.537673536553855E-2</v>
      </c>
      <c r="U70" s="79">
        <f>TREND(CHOOSE({1;2},U$6,U$10),CHOOSE({1;2},$AD$6,$AD$10),$O70)</f>
        <v>1.776188688579531E-2</v>
      </c>
      <c r="V70" s="79">
        <f>TREND(CHOOSE({1;2},V$6,V$10),CHOOSE({1;2},$AD$6,$AD$10),$O70)</f>
        <v>2.098375575263281E-2</v>
      </c>
      <c r="W70" s="79">
        <f>TREND(CHOOSE({1;2},W$6,W$10),CHOOSE({1;2},$AD$6,$AD$10),$O70)</f>
        <v>2.1922574073625276E-2</v>
      </c>
      <c r="X70" s="79">
        <f>TREND(CHOOSE({1;2},X$6,X$10),CHOOSE({1;2},$AD$6,$AD$10),$O70)</f>
        <v>2.2637689069857601E-2</v>
      </c>
      <c r="Y70" s="79">
        <f>TREND(CHOOSE({1;2},Y$6,Y$10),CHOOSE({1;2},$AD$6,$AD$10),$O70)</f>
        <v>1.9477054215229047E-2</v>
      </c>
      <c r="Z70" s="79">
        <f>TREND(CHOOSE({1;2},Z$6,Z$10),CHOOSE({1;2},$AD$6,$AD$10),$O70)</f>
        <v>6.4720270567485789E-3</v>
      </c>
      <c r="AA70" s="80">
        <f>Z70</f>
        <v>6.4720270567485789E-3</v>
      </c>
      <c r="AB70" s="80">
        <f>AA70</f>
        <v>6.4720270567485789E-3</v>
      </c>
      <c r="AC70" s="81">
        <f>R70</f>
        <v>6.1136087630950841E-3</v>
      </c>
      <c r="AF70" s="72">
        <f>ROUND(AF64+0.1,2)</f>
        <v>0.6</v>
      </c>
      <c r="AG70" s="73" t="str">
        <f t="shared" si="12"/>
        <v>PH-06</v>
      </c>
      <c r="AH70" s="34" t="s">
        <v>26</v>
      </c>
      <c r="AI70" s="102">
        <f>R70-R64</f>
        <v>1.0189347938491808E-3</v>
      </c>
      <c r="AJ70" s="104">
        <f t="shared" ref="AJ70:AJ87" si="97">S70-S64</f>
        <v>3.4282508546535327E-3</v>
      </c>
      <c r="AK70" s="104">
        <f t="shared" ref="AK70:AK87" si="98">T70-T64</f>
        <v>2.5627892275897589E-3</v>
      </c>
      <c r="AL70" s="104">
        <f t="shared" ref="AL70:AL87" si="99">U70-U64</f>
        <v>2.9603144809658855E-3</v>
      </c>
      <c r="AM70" s="104">
        <f t="shared" ref="AM70:AM87" si="100">V70-V64</f>
        <v>3.497292625438804E-3</v>
      </c>
      <c r="AN70" s="104">
        <f t="shared" ref="AN70:AN87" si="101">W70-W64</f>
        <v>3.6537623456042133E-3</v>
      </c>
      <c r="AO70" s="104">
        <f t="shared" ref="AO70:AO87" si="102">X70-X64</f>
        <v>3.7729481783096014E-3</v>
      </c>
      <c r="AP70" s="116">
        <f t="shared" si="15"/>
        <v>3.497292625438804E-3</v>
      </c>
      <c r="AQ70" s="116">
        <f t="shared" ref="AQ70:AT70" si="103">AP70</f>
        <v>3.497292625438804E-3</v>
      </c>
      <c r="AR70" s="116">
        <f t="shared" si="103"/>
        <v>3.497292625438804E-3</v>
      </c>
      <c r="AS70" s="116">
        <f t="shared" si="103"/>
        <v>3.497292625438804E-3</v>
      </c>
      <c r="AT70" s="116">
        <f t="shared" si="103"/>
        <v>3.497292625438804E-3</v>
      </c>
      <c r="AU70" s="116">
        <f t="shared" si="17"/>
        <v>1.078671176124763E-3</v>
      </c>
      <c r="AV70" s="106">
        <f t="shared" si="32"/>
        <v>1.0189347938491808E-3</v>
      </c>
      <c r="AW70" s="104">
        <f t="shared" si="33"/>
        <v>3.2461757025381739E-3</v>
      </c>
      <c r="AX70" s="104">
        <f t="shared" si="34"/>
        <v>1.078671176124763E-3</v>
      </c>
      <c r="AY70" s="105">
        <f>AX70</f>
        <v>1.078671176124763E-3</v>
      </c>
      <c r="AZ70" s="105"/>
      <c r="BA70" s="105"/>
      <c r="BB70" s="105"/>
      <c r="BC70" s="105"/>
      <c r="BD70" s="105"/>
      <c r="BE70" s="105"/>
      <c r="BF70" s="105"/>
    </row>
    <row r="71" spans="2:58" ht="15.6">
      <c r="B71" s="10"/>
      <c r="C71" s="11" t="s">
        <v>247</v>
      </c>
      <c r="D71" s="12" t="str">
        <f t="shared" si="3"/>
        <v>IADEM</v>
      </c>
      <c r="E71" s="10" t="str">
        <f t="shared" si="0"/>
        <v>IADEM</v>
      </c>
      <c r="F71" s="10" t="s">
        <v>10</v>
      </c>
      <c r="G71" s="10" t="s">
        <v>11</v>
      </c>
      <c r="H71" s="10">
        <v>2015</v>
      </c>
      <c r="I71" s="13">
        <f t="shared" si="2"/>
        <v>4.2401406701342969E-3</v>
      </c>
      <c r="J71" s="13">
        <f t="shared" si="94"/>
        <v>4.2401406701342969E-3</v>
      </c>
      <c r="K71" s="135">
        <v>8</v>
      </c>
      <c r="O71" s="74">
        <f>O70</f>
        <v>0.6</v>
      </c>
      <c r="P71" s="75" t="str">
        <f t="shared" si="35"/>
        <v>PH-06</v>
      </c>
      <c r="Q71" s="35" t="s">
        <v>27</v>
      </c>
      <c r="R71" s="82">
        <f>TREND(CHOOSE({1;2},R$6,R$11),CHOOSE({1;2},$AD$6,$AD$11),$O71)</f>
        <v>4.5819914208931308E-3</v>
      </c>
      <c r="S71" s="83">
        <f>TREND(CHOOSE({1;2},S$6,S$11),CHOOSE({1;2},$AD$6,$AD$11),$O71)</f>
        <v>3.560701801536005E-3</v>
      </c>
      <c r="T71" s="83">
        <f>TREND(CHOOSE({1;2},T$6,T$11),CHOOSE({1;2},$AD$6,$AD$11),$O71)</f>
        <v>2.6872176603173993E-3</v>
      </c>
      <c r="U71" s="83">
        <f>TREND(CHOOSE({1;2},U$6,U$11),CHOOSE({1;2},$AD$6,$AD$11),$O71)</f>
        <v>2.3027328148352016E-4</v>
      </c>
      <c r="V71" s="83">
        <f>TREND(CHOOSE({1;2},V$6,V$11),CHOOSE({1;2},$AD$6,$AD$11),$O71)</f>
        <v>8.7999619185734671E-4</v>
      </c>
      <c r="W71" s="83">
        <f>TREND(CHOOSE({1;2},W$6,W$11),CHOOSE({1;2},$AD$6,$AD$11),$O71)</f>
        <v>4.4115419270638863E-3</v>
      </c>
      <c r="X71" s="83">
        <f>TREND(CHOOSE({1;2},X$6,X$11),CHOOSE({1;2},$AD$6,$AD$11),$O71)</f>
        <v>5.1700922643485503E-3</v>
      </c>
      <c r="Y71" s="83">
        <f>TREND(CHOOSE({1;2},Y$6,Y$11),CHOOSE({1;2},$AD$6,$AD$11),$O71)</f>
        <v>5.1700922643485503E-3</v>
      </c>
      <c r="Z71" s="83">
        <f>TREND(CHOOSE({1;2},Z$6,Z$11),CHOOSE({1;2},$AD$6,$AD$11),$O71)</f>
        <v>5.1700922643485503E-3</v>
      </c>
      <c r="AA71" s="86">
        <f t="shared" ref="AA71:AA75" si="104">Z71</f>
        <v>5.1700922643485503E-3</v>
      </c>
      <c r="AB71" s="86">
        <f t="shared" ref="AB71:AB75" si="105">AA71</f>
        <v>5.1700922643485503E-3</v>
      </c>
      <c r="AC71" s="87">
        <f t="shared" ref="AC71:AC75" si="106">R71</f>
        <v>4.5819914208931308E-3</v>
      </c>
      <c r="AF71" s="74">
        <f>AF70</f>
        <v>0.6</v>
      </c>
      <c r="AG71" s="75" t="str">
        <f t="shared" si="12"/>
        <v>PH-06</v>
      </c>
      <c r="AH71" s="35" t="s">
        <v>27</v>
      </c>
      <c r="AI71" s="92">
        <f t="shared" ref="AI71:AI75" si="107">R71-R65</f>
        <v>7.636652368155218E-4</v>
      </c>
      <c r="AJ71" s="107">
        <f t="shared" si="97"/>
        <v>5.9345030025600076E-4</v>
      </c>
      <c r="AK71" s="107">
        <f t="shared" si="98"/>
        <v>4.4786961005290017E-4</v>
      </c>
      <c r="AL71" s="107">
        <f t="shared" si="99"/>
        <v>3.8378880247253388E-5</v>
      </c>
      <c r="AM71" s="107">
        <f t="shared" si="100"/>
        <v>1.4666603197622456E-4</v>
      </c>
      <c r="AN71" s="107">
        <f t="shared" si="101"/>
        <v>7.352569878439812E-4</v>
      </c>
      <c r="AO71" s="107">
        <f t="shared" si="102"/>
        <v>8.6168204405809128E-4</v>
      </c>
      <c r="AP71" s="116">
        <f t="shared" si="15"/>
        <v>1.4666603197622456E-4</v>
      </c>
      <c r="AQ71" s="116">
        <f t="shared" ref="AQ71:AT71" si="108">AP71</f>
        <v>1.4666603197622456E-4</v>
      </c>
      <c r="AR71" s="116">
        <f t="shared" si="108"/>
        <v>1.4666603197622456E-4</v>
      </c>
      <c r="AS71" s="116">
        <f t="shared" si="108"/>
        <v>1.4666603197622456E-4</v>
      </c>
      <c r="AT71" s="116">
        <f t="shared" si="108"/>
        <v>1.4666603197622456E-4</v>
      </c>
      <c r="AU71" s="116">
        <f t="shared" si="17"/>
        <v>8.6168204405809128E-4</v>
      </c>
      <c r="AV71" s="109">
        <f t="shared" si="32"/>
        <v>7.636652368155218E-4</v>
      </c>
      <c r="AW71" s="107">
        <f t="shared" si="33"/>
        <v>8.6168204405809214E-4</v>
      </c>
      <c r="AX71" s="107">
        <f t="shared" si="34"/>
        <v>8.6168204405809128E-4</v>
      </c>
      <c r="AY71" s="108">
        <f t="shared" ref="AY71:AY75" si="109">AX71</f>
        <v>8.6168204405809128E-4</v>
      </c>
      <c r="AZ71" s="108"/>
      <c r="BA71" s="108"/>
      <c r="BB71" s="108"/>
      <c r="BC71" s="108"/>
      <c r="BD71" s="108"/>
      <c r="BE71" s="108"/>
      <c r="BF71" s="108"/>
    </row>
    <row r="72" spans="2:58" ht="15.6">
      <c r="B72" s="10"/>
      <c r="C72" s="11" t="s">
        <v>248</v>
      </c>
      <c r="D72" s="12" t="str">
        <f t="shared" ref="D72:D135" si="110">"I"&amp;MID(C72,4,1)&amp;"D"&amp;MID(C72,9,2)</f>
        <v>IADTF</v>
      </c>
      <c r="E72" s="10" t="str">
        <f t="shared" ref="E72:E135" si="111">D72</f>
        <v>IADTF</v>
      </c>
      <c r="F72" s="10" t="s">
        <v>10</v>
      </c>
      <c r="G72" s="10" t="s">
        <v>11</v>
      </c>
      <c r="H72" s="10">
        <v>2015</v>
      </c>
      <c r="I72" s="13">
        <f t="shared" ref="I72:I135" si="112">INDEX($AG$39:$BF$639,MATCH(IF(RIGHT(C72,3)="100",RIGHT(C72,6),RIGHT(C72,5)),$AG$39:$AG$639,0),MATCH(MID(D72,2,2),$AG$39:$BF$39,0))*$AI$19</f>
        <v>6.1795123375338443E-4</v>
      </c>
      <c r="J72" s="13">
        <f t="shared" si="94"/>
        <v>6.1795123375338443E-4</v>
      </c>
      <c r="K72" s="135">
        <v>8</v>
      </c>
      <c r="O72" s="74">
        <f t="shared" ref="O72:O75" si="113">O71</f>
        <v>0.6</v>
      </c>
      <c r="P72" s="75" t="str">
        <f t="shared" si="35"/>
        <v>SH-06</v>
      </c>
      <c r="Q72" s="35" t="s">
        <v>28</v>
      </c>
      <c r="R72" s="82">
        <f>TREND(CHOOSE({1;2},R$6,R$12),CHOOSE({1;2},$AD$6,$AD$11),$O72)</f>
        <v>0</v>
      </c>
      <c r="S72" s="83">
        <f>TREND(CHOOSE({1;2},S$6,S$12),CHOOSE({1;2},$AD$6,$AD$11),$O72)</f>
        <v>0</v>
      </c>
      <c r="T72" s="83">
        <f>TREND(CHOOSE({1;2},T$6,T$12),CHOOSE({1;2},$AD$6,$AD$11),$O72)</f>
        <v>0</v>
      </c>
      <c r="U72" s="83">
        <f>TREND(CHOOSE({1;2},U$6,U$12),CHOOSE({1;2},$AD$6,$AD$11),$O72)</f>
        <v>0</v>
      </c>
      <c r="V72" s="83">
        <f>TREND(CHOOSE({1;2},V$6,V$12),CHOOSE({1;2},$AD$6,$AD$11),$O72)</f>
        <v>0</v>
      </c>
      <c r="W72" s="83">
        <f>TREND(CHOOSE({1;2},W$6,W$12),CHOOSE({1;2},$AD$6,$AD$11),$O72)</f>
        <v>0</v>
      </c>
      <c r="X72" s="83">
        <f>TREND(CHOOSE({1;2},X$6,X$12),CHOOSE({1;2},$AD$6,$AD$11),$O72)</f>
        <v>0</v>
      </c>
      <c r="Y72" s="83">
        <f>TREND(CHOOSE({1;2},Y$6,Y$12),CHOOSE({1;2},$AD$6,$AD$11),$O72)</f>
        <v>0</v>
      </c>
      <c r="Z72" s="83">
        <f>TREND(CHOOSE({1;2},Z$6,Z$12),CHOOSE({1;2},$AD$6,$AD$11),$O72)</f>
        <v>0</v>
      </c>
      <c r="AA72" s="86">
        <f t="shared" si="104"/>
        <v>0</v>
      </c>
      <c r="AB72" s="86">
        <f t="shared" si="105"/>
        <v>0</v>
      </c>
      <c r="AC72" s="87">
        <f t="shared" si="106"/>
        <v>0</v>
      </c>
      <c r="AF72" s="74">
        <f t="shared" ref="AF72:AF75" si="114">AF71</f>
        <v>0.6</v>
      </c>
      <c r="AG72" s="75" t="str">
        <f t="shared" si="12"/>
        <v>SH-06</v>
      </c>
      <c r="AH72" s="35" t="s">
        <v>28</v>
      </c>
      <c r="AI72" s="92">
        <f t="shared" si="107"/>
        <v>0</v>
      </c>
      <c r="AJ72" s="107">
        <f t="shared" si="97"/>
        <v>0</v>
      </c>
      <c r="AK72" s="107">
        <f t="shared" si="98"/>
        <v>0</v>
      </c>
      <c r="AL72" s="107">
        <f t="shared" si="99"/>
        <v>0</v>
      </c>
      <c r="AM72" s="107">
        <f t="shared" si="100"/>
        <v>0</v>
      </c>
      <c r="AN72" s="107">
        <f t="shared" si="101"/>
        <v>0</v>
      </c>
      <c r="AO72" s="107">
        <f t="shared" si="102"/>
        <v>0</v>
      </c>
      <c r="AP72" s="116">
        <f t="shared" si="15"/>
        <v>0</v>
      </c>
      <c r="AQ72" s="116">
        <f t="shared" ref="AQ72:AT72" si="115">AP72</f>
        <v>0</v>
      </c>
      <c r="AR72" s="116">
        <f t="shared" si="115"/>
        <v>0</v>
      </c>
      <c r="AS72" s="116">
        <f t="shared" si="115"/>
        <v>0</v>
      </c>
      <c r="AT72" s="116">
        <f t="shared" si="115"/>
        <v>0</v>
      </c>
      <c r="AU72" s="116">
        <f t="shared" si="17"/>
        <v>0</v>
      </c>
      <c r="AV72" s="109">
        <f t="shared" si="32"/>
        <v>0</v>
      </c>
      <c r="AW72" s="107">
        <f t="shared" si="33"/>
        <v>0</v>
      </c>
      <c r="AX72" s="107">
        <f t="shared" si="34"/>
        <v>0</v>
      </c>
      <c r="AY72" s="108">
        <f t="shared" si="109"/>
        <v>0</v>
      </c>
      <c r="AZ72" s="108"/>
      <c r="BA72" s="108"/>
      <c r="BB72" s="108"/>
      <c r="BC72" s="108"/>
      <c r="BD72" s="108"/>
      <c r="BE72" s="108"/>
      <c r="BF72" s="108"/>
    </row>
    <row r="73" spans="2:58" ht="15.6">
      <c r="B73" s="10"/>
      <c r="C73" s="11" t="s">
        <v>3185</v>
      </c>
      <c r="D73" s="12" t="str">
        <f t="shared" si="110"/>
        <v>IADPH</v>
      </c>
      <c r="E73" s="10" t="str">
        <f t="shared" si="111"/>
        <v>IADPH</v>
      </c>
      <c r="F73" s="10" t="s">
        <v>10</v>
      </c>
      <c r="G73" s="10" t="s">
        <v>11</v>
      </c>
      <c r="H73" s="10">
        <v>2015</v>
      </c>
      <c r="I73" s="13">
        <f t="shared" si="112"/>
        <v>3.1475633628949237E-3</v>
      </c>
      <c r="J73" s="13">
        <f t="shared" si="94"/>
        <v>3.1475633628949237E-3</v>
      </c>
      <c r="K73" s="135">
        <v>8</v>
      </c>
      <c r="O73" s="74">
        <f t="shared" si="113"/>
        <v>0.6</v>
      </c>
      <c r="P73" s="75" t="str">
        <f t="shared" si="35"/>
        <v>LA-06</v>
      </c>
      <c r="Q73" s="35" t="s">
        <v>30</v>
      </c>
      <c r="R73" s="82">
        <f>TREND(CHOOSE({1;2},R$6,R$13),CHOOSE({1;2},$AD$6,$AD$11),$O73)</f>
        <v>4.4041118826164932E-2</v>
      </c>
      <c r="S73" s="83">
        <f>TREND(CHOOSE({1;2},S$6,S$13),CHOOSE({1;2},$AD$6,$AD$11),$O73)</f>
        <v>3.6007903151533932E-2</v>
      </c>
      <c r="T73" s="83">
        <f>TREND(CHOOSE({1;2},T$6,T$13),CHOOSE({1;2},$AD$6,$AD$11),$O73)</f>
        <v>4.0782304541429754E-2</v>
      </c>
      <c r="U73" s="83">
        <f>TREND(CHOOSE({1;2},U$6,U$13),CHOOSE({1;2},$AD$6,$AD$11),$O73)</f>
        <v>4.6078664878702665E-2</v>
      </c>
      <c r="V73" s="83">
        <f>TREND(CHOOSE({1;2},V$6,V$13),CHOOSE({1;2},$AD$6,$AD$11),$O73)</f>
        <v>3.6713552056546195E-2</v>
      </c>
      <c r="W73" s="83">
        <f>TREND(CHOOSE({1;2},W$6,W$13),CHOOSE({1;2},$AD$6,$AD$11),$O73)</f>
        <v>3.2479119586750538E-2</v>
      </c>
      <c r="X73" s="83">
        <f>TREND(CHOOSE({1;2},X$6,X$13),CHOOSE({1;2},$AD$6,$AD$11),$O73)</f>
        <v>3.8713470708418345E-2</v>
      </c>
      <c r="Y73" s="83">
        <f>TREND(CHOOSE({1;2},Y$6,Y$13),CHOOSE({1;2},$AD$6,$AD$11),$O73)</f>
        <v>4.3735019721237375E-2</v>
      </c>
      <c r="Z73" s="83">
        <f>TREND(CHOOSE({1;2},Z$6,Z$13),CHOOSE({1;2},$AD$6,$AD$11),$O73)</f>
        <v>2.1547858026932428E-2</v>
      </c>
      <c r="AA73" s="86">
        <f t="shared" si="104"/>
        <v>2.1547858026932428E-2</v>
      </c>
      <c r="AB73" s="86">
        <f t="shared" si="105"/>
        <v>2.1547858026932428E-2</v>
      </c>
      <c r="AC73" s="87">
        <f t="shared" si="106"/>
        <v>4.4041118826164932E-2</v>
      </c>
      <c r="AF73" s="74">
        <f t="shared" si="114"/>
        <v>0.6</v>
      </c>
      <c r="AG73" s="75" t="str">
        <f t="shared" si="12"/>
        <v>LA-06</v>
      </c>
      <c r="AH73" s="35" t="s">
        <v>30</v>
      </c>
      <c r="AI73" s="92">
        <f t="shared" si="107"/>
        <v>7.3401864710274864E-3</v>
      </c>
      <c r="AJ73" s="107">
        <f t="shared" si="97"/>
        <v>6.0013171919223209E-3</v>
      </c>
      <c r="AK73" s="107">
        <f t="shared" si="98"/>
        <v>6.7970507569049612E-3</v>
      </c>
      <c r="AL73" s="107">
        <f t="shared" si="99"/>
        <v>7.6797774797837809E-3</v>
      </c>
      <c r="AM73" s="107">
        <f t="shared" si="100"/>
        <v>6.118925342757698E-3</v>
      </c>
      <c r="AN73" s="107">
        <f t="shared" si="101"/>
        <v>5.4131865977917575E-3</v>
      </c>
      <c r="AO73" s="107">
        <f t="shared" si="102"/>
        <v>6.4522451180697299E-3</v>
      </c>
      <c r="AP73" s="116">
        <f t="shared" si="15"/>
        <v>6.118925342757698E-3</v>
      </c>
      <c r="AQ73" s="116">
        <f t="shared" ref="AQ73:AT73" si="116">AP73</f>
        <v>6.118925342757698E-3</v>
      </c>
      <c r="AR73" s="116">
        <f t="shared" si="116"/>
        <v>6.118925342757698E-3</v>
      </c>
      <c r="AS73" s="116">
        <f t="shared" si="116"/>
        <v>6.118925342757698E-3</v>
      </c>
      <c r="AT73" s="116">
        <f t="shared" si="116"/>
        <v>6.118925342757698E-3</v>
      </c>
      <c r="AU73" s="116">
        <f t="shared" si="17"/>
        <v>3.5913096711554064E-3</v>
      </c>
      <c r="AV73" s="109">
        <f t="shared" si="32"/>
        <v>7.3401864710274864E-3</v>
      </c>
      <c r="AW73" s="107">
        <f t="shared" si="33"/>
        <v>7.2891699535395649E-3</v>
      </c>
      <c r="AX73" s="107">
        <f t="shared" si="34"/>
        <v>3.5913096711554064E-3</v>
      </c>
      <c r="AY73" s="108">
        <f t="shared" si="109"/>
        <v>3.5913096711554064E-3</v>
      </c>
      <c r="AZ73" s="108"/>
      <c r="BA73" s="108"/>
      <c r="BB73" s="108"/>
      <c r="BC73" s="108"/>
      <c r="BD73" s="108"/>
      <c r="BE73" s="108"/>
      <c r="BF73" s="108"/>
    </row>
    <row r="74" spans="2:58" ht="15.6">
      <c r="B74" s="10"/>
      <c r="C74" s="11" t="s">
        <v>3185</v>
      </c>
      <c r="D74" s="12" t="str">
        <f t="shared" si="110"/>
        <v>IADPH</v>
      </c>
      <c r="E74" s="10" t="str">
        <f t="shared" si="111"/>
        <v>IADPH</v>
      </c>
      <c r="F74" s="10" t="s">
        <v>10</v>
      </c>
      <c r="G74" s="10" t="s">
        <v>11</v>
      </c>
      <c r="H74" s="10">
        <v>2015</v>
      </c>
      <c r="I74" s="13">
        <f t="shared" si="112"/>
        <v>3.1475633628949237E-3</v>
      </c>
      <c r="J74" s="13">
        <f t="shared" si="94"/>
        <v>3.1475633628949237E-3</v>
      </c>
      <c r="K74" s="135">
        <v>8</v>
      </c>
      <c r="O74" s="74">
        <f t="shared" si="113"/>
        <v>0.6</v>
      </c>
      <c r="P74" s="75" t="str">
        <f t="shared" si="35"/>
        <v>EM-06</v>
      </c>
      <c r="Q74" s="35" t="s">
        <v>32</v>
      </c>
      <c r="R74" s="82">
        <f>TREND(CHOOSE({1;2},R$6,R$14),CHOOSE({1;2},$AD$6,$AD$11),$O74)</f>
        <v>5.0665227642965209E-2</v>
      </c>
      <c r="S74" s="83">
        <f>TREND(CHOOSE({1;2},S$6,S$14),CHOOSE({1;2},$AD$6,$AD$11),$O74)</f>
        <v>3.7119969432958227E-2</v>
      </c>
      <c r="T74" s="83">
        <f>TREND(CHOOSE({1;2},T$6,T$14),CHOOSE({1;2},$AD$6,$AD$11),$O74)</f>
        <v>3.4975013137436499E-2</v>
      </c>
      <c r="U74" s="83">
        <f>TREND(CHOOSE({1;2},U$6,U$14),CHOOSE({1;2},$AD$6,$AD$11),$O74)</f>
        <v>2.0343480506807551E-2</v>
      </c>
      <c r="V74" s="83">
        <f>TREND(CHOOSE({1;2},V$6,V$14),CHOOSE({1;2},$AD$6,$AD$11),$O74)</f>
        <v>2.8267604467561921E-2</v>
      </c>
      <c r="W74" s="83">
        <f>TREND(CHOOSE({1;2},W$6,W$14),CHOOSE({1;2},$AD$6,$AD$11),$O74)</f>
        <v>3.2059634300862491E-2</v>
      </c>
      <c r="X74" s="83">
        <f>TREND(CHOOSE({1;2},X$6,X$14),CHOOSE({1;2},$AD$6,$AD$11),$O74)</f>
        <v>5.2929326991514772E-2</v>
      </c>
      <c r="Y74" s="83">
        <f>TREND(CHOOSE({1;2},Y$6,Y$14),CHOOSE({1;2},$AD$6,$AD$11),$O74)</f>
        <v>4.1758819058640567E-2</v>
      </c>
      <c r="Z74" s="83">
        <f>TREND(CHOOSE({1;2},Z$6,Z$14),CHOOSE({1;2},$AD$6,$AD$11),$O74)</f>
        <v>4.4316562179516308E-2</v>
      </c>
      <c r="AA74" s="86">
        <f t="shared" si="104"/>
        <v>4.4316562179516308E-2</v>
      </c>
      <c r="AB74" s="86">
        <f t="shared" si="105"/>
        <v>4.4316562179516308E-2</v>
      </c>
      <c r="AC74" s="87">
        <f t="shared" si="106"/>
        <v>5.0665227642965209E-2</v>
      </c>
      <c r="AF74" s="74">
        <f t="shared" si="114"/>
        <v>0.6</v>
      </c>
      <c r="AG74" s="75" t="str">
        <f t="shared" si="12"/>
        <v>EM-06</v>
      </c>
      <c r="AH74" s="35" t="s">
        <v>32</v>
      </c>
      <c r="AI74" s="92">
        <f t="shared" si="107"/>
        <v>8.444204607160867E-3</v>
      </c>
      <c r="AJ74" s="107">
        <f t="shared" si="97"/>
        <v>6.1866615721597046E-3</v>
      </c>
      <c r="AK74" s="107">
        <f t="shared" si="98"/>
        <v>5.8291688562394223E-3</v>
      </c>
      <c r="AL74" s="107">
        <f t="shared" si="99"/>
        <v>3.3905800844679264E-3</v>
      </c>
      <c r="AM74" s="107">
        <f t="shared" si="100"/>
        <v>4.7112674112603226E-3</v>
      </c>
      <c r="AN74" s="107">
        <f t="shared" si="101"/>
        <v>5.3432723834770796E-3</v>
      </c>
      <c r="AO74" s="107">
        <f t="shared" si="102"/>
        <v>8.821554498585793E-3</v>
      </c>
      <c r="AP74" s="116">
        <f t="shared" si="15"/>
        <v>4.7112674112603226E-3</v>
      </c>
      <c r="AQ74" s="116">
        <f t="shared" ref="AQ74:AT74" si="117">AP74</f>
        <v>4.7112674112603226E-3</v>
      </c>
      <c r="AR74" s="116">
        <f t="shared" si="117"/>
        <v>4.7112674112603226E-3</v>
      </c>
      <c r="AS74" s="116">
        <f t="shared" si="117"/>
        <v>4.7112674112603226E-3</v>
      </c>
      <c r="AT74" s="116">
        <f t="shared" si="117"/>
        <v>4.7112674112603226E-3</v>
      </c>
      <c r="AU74" s="116">
        <f t="shared" si="17"/>
        <v>7.3860936965860491E-3</v>
      </c>
      <c r="AV74" s="109">
        <f t="shared" si="32"/>
        <v>8.444204607160867E-3</v>
      </c>
      <c r="AW74" s="107">
        <f t="shared" si="33"/>
        <v>6.9598031764400992E-3</v>
      </c>
      <c r="AX74" s="107">
        <f t="shared" si="34"/>
        <v>7.3860936965860491E-3</v>
      </c>
      <c r="AY74" s="108">
        <f t="shared" si="109"/>
        <v>7.3860936965860491E-3</v>
      </c>
      <c r="AZ74" s="108"/>
      <c r="BA74" s="108"/>
      <c r="BB74" s="108"/>
      <c r="BC74" s="108"/>
      <c r="BD74" s="108"/>
      <c r="BE74" s="108"/>
      <c r="BF74" s="108"/>
    </row>
    <row r="75" spans="2:58" ht="15.6">
      <c r="B75" s="10"/>
      <c r="C75" s="11" t="s">
        <v>3186</v>
      </c>
      <c r="D75" s="12" t="str">
        <f t="shared" si="110"/>
        <v>IADSH</v>
      </c>
      <c r="E75" s="10" t="str">
        <f t="shared" si="111"/>
        <v>IADSH</v>
      </c>
      <c r="F75" s="10" t="s">
        <v>10</v>
      </c>
      <c r="G75" s="10" t="s">
        <v>11</v>
      </c>
      <c r="H75" s="10">
        <v>2015</v>
      </c>
      <c r="I75" s="13">
        <f t="shared" si="112"/>
        <v>0</v>
      </c>
      <c r="J75" s="13">
        <f t="shared" si="94"/>
        <v>0</v>
      </c>
      <c r="K75" s="135">
        <v>8</v>
      </c>
      <c r="O75" s="76">
        <f t="shared" si="113"/>
        <v>0.6</v>
      </c>
      <c r="P75" s="77" t="str">
        <f t="shared" si="35"/>
        <v>TF-06</v>
      </c>
      <c r="Q75" s="36" t="s">
        <v>34</v>
      </c>
      <c r="R75" s="84">
        <f>TREND(CHOOSE({1;2},R$6,R$15),CHOOSE({1;2},$AD$6,$AD$11),$O75)</f>
        <v>1.8680399121928117E-2</v>
      </c>
      <c r="S75" s="85">
        <f>TREND(CHOOSE({1;2},S$6,S$15),CHOOSE({1;2},$AD$6,$AD$11),$O75)</f>
        <v>2.9690551196096255E-3</v>
      </c>
      <c r="T75" s="85">
        <f>TREND(CHOOSE({1;2},T$6,T$15),CHOOSE({1;2},$AD$6,$AD$11),$O75)</f>
        <v>6.5638040955662818E-3</v>
      </c>
      <c r="U75" s="85">
        <f>TREND(CHOOSE({1;2},U$6,U$15),CHOOSE({1;2},$AD$6,$AD$11),$O75)</f>
        <v>2.0616881236769605E-3</v>
      </c>
      <c r="V75" s="85">
        <f>TREND(CHOOSE({1;2},V$6,V$15),CHOOSE({1;2},$AD$6,$AD$11),$O75)</f>
        <v>4.1196748916892279E-3</v>
      </c>
      <c r="W75" s="85">
        <f>TREND(CHOOSE({1;2},W$6,W$15),CHOOSE({1;2},$AD$6,$AD$11),$O75)</f>
        <v>2.9569974211328138E-3</v>
      </c>
      <c r="X75" s="85">
        <f>TREND(CHOOSE({1;2},X$6,X$15),CHOOSE({1;2},$AD$6,$AD$11),$O75)</f>
        <v>0</v>
      </c>
      <c r="Y75" s="85">
        <f>TREND(CHOOSE({1;2},Y$6,Y$15),CHOOSE({1;2},$AD$6,$AD$11),$O75)</f>
        <v>2.9261045749092774E-4</v>
      </c>
      <c r="Z75" s="85">
        <f>TREND(CHOOSE({1;2},Z$6,Z$15),CHOOSE({1;2},$AD$6,$AD$11),$O75)</f>
        <v>1.9218836452455932E-5</v>
      </c>
      <c r="AA75" s="88">
        <f t="shared" si="104"/>
        <v>1.9218836452455932E-5</v>
      </c>
      <c r="AB75" s="88">
        <f t="shared" si="105"/>
        <v>1.9218836452455932E-5</v>
      </c>
      <c r="AC75" s="89">
        <f t="shared" si="106"/>
        <v>1.8680399121928117E-2</v>
      </c>
      <c r="AF75" s="76">
        <f t="shared" si="114"/>
        <v>0.6</v>
      </c>
      <c r="AG75" s="77" t="str">
        <f t="shared" si="12"/>
        <v>TF-06</v>
      </c>
      <c r="AH75" s="36" t="s">
        <v>34</v>
      </c>
      <c r="AI75" s="103">
        <f t="shared" si="107"/>
        <v>3.1133998536546862E-3</v>
      </c>
      <c r="AJ75" s="110">
        <f t="shared" si="97"/>
        <v>4.9484251993493766E-4</v>
      </c>
      <c r="AK75" s="110">
        <f t="shared" si="98"/>
        <v>1.0939673492610467E-3</v>
      </c>
      <c r="AL75" s="110">
        <f t="shared" si="99"/>
        <v>3.4361468727949341E-4</v>
      </c>
      <c r="AM75" s="110">
        <f t="shared" si="100"/>
        <v>6.8661248194820451E-4</v>
      </c>
      <c r="AN75" s="110">
        <f t="shared" si="101"/>
        <v>4.9283290352213549E-4</v>
      </c>
      <c r="AO75" s="110">
        <f t="shared" si="102"/>
        <v>0</v>
      </c>
      <c r="AP75" s="116">
        <f t="shared" si="15"/>
        <v>6.8661248194820451E-4</v>
      </c>
      <c r="AQ75" s="116">
        <f t="shared" ref="AQ75:AT75" si="118">AP75</f>
        <v>6.8661248194820451E-4</v>
      </c>
      <c r="AR75" s="116">
        <f t="shared" si="118"/>
        <v>6.8661248194820451E-4</v>
      </c>
      <c r="AS75" s="116">
        <f t="shared" si="118"/>
        <v>6.8661248194820451E-4</v>
      </c>
      <c r="AT75" s="116">
        <f t="shared" si="118"/>
        <v>6.8661248194820451E-4</v>
      </c>
      <c r="AU75" s="116">
        <f t="shared" si="17"/>
        <v>3.203139408742657E-6</v>
      </c>
      <c r="AV75" s="112">
        <f t="shared" si="32"/>
        <v>3.1133998536546862E-3</v>
      </c>
      <c r="AW75" s="110">
        <f t="shared" si="33"/>
        <v>4.8768409581821263E-5</v>
      </c>
      <c r="AX75" s="110">
        <f t="shared" si="34"/>
        <v>3.203139408742657E-6</v>
      </c>
      <c r="AY75" s="111">
        <f t="shared" si="109"/>
        <v>3.203139408742657E-6</v>
      </c>
      <c r="AZ75" s="111"/>
      <c r="BA75" s="111"/>
      <c r="BB75" s="111"/>
      <c r="BC75" s="111"/>
      <c r="BD75" s="111"/>
      <c r="BE75" s="111"/>
      <c r="BF75" s="111"/>
    </row>
    <row r="76" spans="2:58" ht="15.6">
      <c r="B76" s="10"/>
      <c r="C76" s="11" t="s">
        <v>249</v>
      </c>
      <c r="D76" s="12" t="str">
        <f t="shared" si="110"/>
        <v>IADLA</v>
      </c>
      <c r="E76" s="10" t="str">
        <f t="shared" si="111"/>
        <v>IADLA</v>
      </c>
      <c r="F76" s="10" t="s">
        <v>10</v>
      </c>
      <c r="G76" s="10" t="s">
        <v>11</v>
      </c>
      <c r="H76" s="10">
        <v>2015</v>
      </c>
      <c r="I76" s="13">
        <f t="shared" si="112"/>
        <v>5.5070328084819249E-3</v>
      </c>
      <c r="J76" s="13">
        <f t="shared" si="94"/>
        <v>5.5070328084819249E-3</v>
      </c>
      <c r="K76" s="135">
        <v>8</v>
      </c>
      <c r="O76" s="72">
        <f>ROUND(O70+0.1,2)</f>
        <v>0.7</v>
      </c>
      <c r="P76" s="73" t="str">
        <f t="shared" si="35"/>
        <v>PH-07</v>
      </c>
      <c r="Q76" s="34" t="s">
        <v>26</v>
      </c>
      <c r="R76" s="78">
        <f>TREND(CHOOSE({1;2},R$6,R$10),CHOOSE({1;2},$AD$6,$AD$10),$O76)</f>
        <v>7.132543556944264E-3</v>
      </c>
      <c r="S76" s="79">
        <f>TREND(CHOOSE({1;2},S$6,S$10),CHOOSE({1;2},$AD$6,$AD$10),$O76)</f>
        <v>2.3997755982574736E-2</v>
      </c>
      <c r="T76" s="79">
        <f>TREND(CHOOSE({1;2},T$6,T$10),CHOOSE({1;2},$AD$6,$AD$10),$O76)</f>
        <v>1.7939524593128309E-2</v>
      </c>
      <c r="U76" s="79">
        <f>TREND(CHOOSE({1;2},U$6,U$10),CHOOSE({1;2},$AD$6,$AD$10),$O76)</f>
        <v>2.0722201366761193E-2</v>
      </c>
      <c r="V76" s="79">
        <f>TREND(CHOOSE({1;2},V$6,V$10),CHOOSE({1;2},$AD$6,$AD$10),$O76)</f>
        <v>2.4481048378071614E-2</v>
      </c>
      <c r="W76" s="79">
        <f>TREND(CHOOSE({1;2},W$6,W$10),CHOOSE({1;2},$AD$6,$AD$10),$O76)</f>
        <v>2.5576336419229493E-2</v>
      </c>
      <c r="X76" s="79">
        <f>TREND(CHOOSE({1;2},X$6,X$10),CHOOSE({1;2},$AD$6,$AD$10),$O76)</f>
        <v>2.6410637248167203E-2</v>
      </c>
      <c r="Y76" s="79">
        <f>TREND(CHOOSE({1;2},Y$6,Y$10),CHOOSE({1;2},$AD$6,$AD$10),$O76)</f>
        <v>2.2723229917767221E-2</v>
      </c>
      <c r="Z76" s="79">
        <f>TREND(CHOOSE({1;2},Z$6,Z$10),CHOOSE({1;2},$AD$6,$AD$10),$O76)</f>
        <v>7.5506982328733411E-3</v>
      </c>
      <c r="AA76" s="80">
        <f>Z76</f>
        <v>7.5506982328733411E-3</v>
      </c>
      <c r="AB76" s="80">
        <f>AA76</f>
        <v>7.5506982328733411E-3</v>
      </c>
      <c r="AC76" s="81">
        <f>R76</f>
        <v>7.132543556944264E-3</v>
      </c>
      <c r="AF76" s="72">
        <f>ROUND(AF70+0.1,2)</f>
        <v>0.7</v>
      </c>
      <c r="AG76" s="73" t="str">
        <f t="shared" si="12"/>
        <v>PH-07</v>
      </c>
      <c r="AH76" s="34" t="s">
        <v>26</v>
      </c>
      <c r="AI76" s="102">
        <f>R76-R70</f>
        <v>1.01893479384918E-3</v>
      </c>
      <c r="AJ76" s="104">
        <f t="shared" si="97"/>
        <v>3.4282508546535327E-3</v>
      </c>
      <c r="AK76" s="104">
        <f t="shared" si="98"/>
        <v>2.5627892275897589E-3</v>
      </c>
      <c r="AL76" s="104">
        <f t="shared" si="99"/>
        <v>2.9603144809658838E-3</v>
      </c>
      <c r="AM76" s="104">
        <f t="shared" si="100"/>
        <v>3.497292625438804E-3</v>
      </c>
      <c r="AN76" s="104">
        <f t="shared" si="101"/>
        <v>3.6537623456042168E-3</v>
      </c>
      <c r="AO76" s="104">
        <f t="shared" si="102"/>
        <v>3.7729481783096014E-3</v>
      </c>
      <c r="AP76" s="116">
        <f t="shared" si="15"/>
        <v>3.497292625438804E-3</v>
      </c>
      <c r="AQ76" s="116">
        <f t="shared" ref="AQ76:AT76" si="119">AP76</f>
        <v>3.497292625438804E-3</v>
      </c>
      <c r="AR76" s="116">
        <f t="shared" si="119"/>
        <v>3.497292625438804E-3</v>
      </c>
      <c r="AS76" s="116">
        <f t="shared" si="119"/>
        <v>3.497292625438804E-3</v>
      </c>
      <c r="AT76" s="116">
        <f t="shared" si="119"/>
        <v>3.497292625438804E-3</v>
      </c>
      <c r="AU76" s="116">
        <f t="shared" si="17"/>
        <v>1.0786711761247621E-3</v>
      </c>
      <c r="AV76" s="106">
        <f t="shared" si="32"/>
        <v>1.01893479384918E-3</v>
      </c>
      <c r="AW76" s="104">
        <f t="shared" si="33"/>
        <v>3.2461757025381739E-3</v>
      </c>
      <c r="AX76" s="104">
        <f t="shared" si="34"/>
        <v>1.0786711761247621E-3</v>
      </c>
      <c r="AY76" s="105">
        <f>AX76</f>
        <v>1.0786711761247621E-3</v>
      </c>
      <c r="AZ76" s="105"/>
      <c r="BA76" s="105"/>
      <c r="BB76" s="105"/>
      <c r="BC76" s="105"/>
      <c r="BD76" s="105"/>
      <c r="BE76" s="105"/>
      <c r="BF76" s="105"/>
    </row>
    <row r="77" spans="2:58" ht="15.6">
      <c r="B77" s="10"/>
      <c r="C77" s="11" t="s">
        <v>250</v>
      </c>
      <c r="D77" s="12" t="str">
        <f t="shared" si="110"/>
        <v>IADEM</v>
      </c>
      <c r="E77" s="10" t="str">
        <f t="shared" si="111"/>
        <v>IADEM</v>
      </c>
      <c r="F77" s="10" t="s">
        <v>10</v>
      </c>
      <c r="G77" s="10" t="s">
        <v>11</v>
      </c>
      <c r="H77" s="10">
        <v>2015</v>
      </c>
      <c r="I77" s="13">
        <f t="shared" si="112"/>
        <v>4.2401406701342839E-3</v>
      </c>
      <c r="J77" s="13">
        <f t="shared" si="94"/>
        <v>4.2401406701342839E-3</v>
      </c>
      <c r="K77" s="135">
        <v>8</v>
      </c>
      <c r="O77" s="74">
        <f>O76</f>
        <v>0.7</v>
      </c>
      <c r="P77" s="75" t="str">
        <f t="shared" si="35"/>
        <v>PH-07</v>
      </c>
      <c r="Q77" s="35" t="s">
        <v>27</v>
      </c>
      <c r="R77" s="82">
        <f>TREND(CHOOSE({1;2},R$6,R$11),CHOOSE({1;2},$AD$6,$AD$11),$O77)</f>
        <v>5.3456566577086521E-3</v>
      </c>
      <c r="S77" s="83">
        <f>TREND(CHOOSE({1;2},S$6,S$11),CHOOSE({1;2},$AD$6,$AD$11),$O77)</f>
        <v>4.1541521017920057E-3</v>
      </c>
      <c r="T77" s="83">
        <f>TREND(CHOOSE({1;2},T$6,T$11),CHOOSE({1;2},$AD$6,$AD$11),$O77)</f>
        <v>3.1350872703702994E-3</v>
      </c>
      <c r="U77" s="83">
        <f>TREND(CHOOSE({1;2},U$6,U$11),CHOOSE({1;2},$AD$6,$AD$11),$O77)</f>
        <v>2.6865216173077355E-4</v>
      </c>
      <c r="V77" s="83">
        <f>TREND(CHOOSE({1;2},V$6,V$11),CHOOSE({1;2},$AD$6,$AD$11),$O77)</f>
        <v>1.0266622238335713E-3</v>
      </c>
      <c r="W77" s="83">
        <f>TREND(CHOOSE({1;2},W$6,W$11),CHOOSE({1;2},$AD$6,$AD$11),$O77)</f>
        <v>5.1467989149078675E-3</v>
      </c>
      <c r="X77" s="83">
        <f>TREND(CHOOSE({1;2},X$6,X$11),CHOOSE({1;2},$AD$6,$AD$11),$O77)</f>
        <v>6.0317743084066424E-3</v>
      </c>
      <c r="Y77" s="83">
        <f>TREND(CHOOSE({1;2},Y$6,Y$11),CHOOSE({1;2},$AD$6,$AD$11),$O77)</f>
        <v>6.0317743084066424E-3</v>
      </c>
      <c r="Z77" s="83">
        <f>TREND(CHOOSE({1;2},Z$6,Z$11),CHOOSE({1;2},$AD$6,$AD$11),$O77)</f>
        <v>6.0317743084066424E-3</v>
      </c>
      <c r="AA77" s="86">
        <f t="shared" ref="AA77:AA81" si="120">Z77</f>
        <v>6.0317743084066424E-3</v>
      </c>
      <c r="AB77" s="86">
        <f t="shared" ref="AB77:AB81" si="121">AA77</f>
        <v>6.0317743084066424E-3</v>
      </c>
      <c r="AC77" s="87">
        <f t="shared" ref="AC77:AC81" si="122">R77</f>
        <v>5.3456566577086521E-3</v>
      </c>
      <c r="AF77" s="74">
        <f>AF76</f>
        <v>0.7</v>
      </c>
      <c r="AG77" s="75" t="str">
        <f t="shared" si="12"/>
        <v>PH-07</v>
      </c>
      <c r="AH77" s="35" t="s">
        <v>27</v>
      </c>
      <c r="AI77" s="92">
        <f t="shared" ref="AI77:AI81" si="123">R77-R71</f>
        <v>7.6366523681552136E-4</v>
      </c>
      <c r="AJ77" s="107">
        <f t="shared" si="97"/>
        <v>5.9345030025600076E-4</v>
      </c>
      <c r="AK77" s="107">
        <f t="shared" si="98"/>
        <v>4.4786961005290017E-4</v>
      </c>
      <c r="AL77" s="107">
        <f t="shared" si="99"/>
        <v>3.8378880247253388E-5</v>
      </c>
      <c r="AM77" s="107">
        <f t="shared" si="100"/>
        <v>1.4666603197622456E-4</v>
      </c>
      <c r="AN77" s="107">
        <f t="shared" si="101"/>
        <v>7.352569878439812E-4</v>
      </c>
      <c r="AO77" s="107">
        <f t="shared" si="102"/>
        <v>8.6168204405809214E-4</v>
      </c>
      <c r="AP77" s="116">
        <f t="shared" si="15"/>
        <v>1.4666603197622456E-4</v>
      </c>
      <c r="AQ77" s="116">
        <f t="shared" ref="AQ77:AT77" si="124">AP77</f>
        <v>1.4666603197622456E-4</v>
      </c>
      <c r="AR77" s="116">
        <f t="shared" si="124"/>
        <v>1.4666603197622456E-4</v>
      </c>
      <c r="AS77" s="116">
        <f t="shared" si="124"/>
        <v>1.4666603197622456E-4</v>
      </c>
      <c r="AT77" s="116">
        <f t="shared" si="124"/>
        <v>1.4666603197622456E-4</v>
      </c>
      <c r="AU77" s="116">
        <f t="shared" si="17"/>
        <v>8.6168204405809214E-4</v>
      </c>
      <c r="AV77" s="109">
        <f t="shared" si="32"/>
        <v>7.6366523681552136E-4</v>
      </c>
      <c r="AW77" s="107">
        <f t="shared" si="33"/>
        <v>8.6168204405809214E-4</v>
      </c>
      <c r="AX77" s="107">
        <f t="shared" si="34"/>
        <v>8.6168204405809214E-4</v>
      </c>
      <c r="AY77" s="108">
        <f t="shared" ref="AY77:AY81" si="125">AX77</f>
        <v>8.6168204405809214E-4</v>
      </c>
      <c r="AZ77" s="108"/>
      <c r="BA77" s="108"/>
      <c r="BB77" s="108"/>
      <c r="BC77" s="108"/>
      <c r="BD77" s="108"/>
      <c r="BE77" s="108"/>
      <c r="BF77" s="108"/>
    </row>
    <row r="78" spans="2:58" ht="15.6">
      <c r="B78" s="10"/>
      <c r="C78" s="11" t="s">
        <v>251</v>
      </c>
      <c r="D78" s="12" t="str">
        <f t="shared" si="110"/>
        <v>IADTF</v>
      </c>
      <c r="E78" s="10" t="str">
        <f t="shared" si="111"/>
        <v>IADTF</v>
      </c>
      <c r="F78" s="10" t="s">
        <v>10</v>
      </c>
      <c r="G78" s="10" t="s">
        <v>11</v>
      </c>
      <c r="H78" s="10">
        <v>2015</v>
      </c>
      <c r="I78" s="13">
        <f t="shared" si="112"/>
        <v>6.1795123375338367E-4</v>
      </c>
      <c r="J78" s="13">
        <f t="shared" si="94"/>
        <v>6.1795123375338367E-4</v>
      </c>
      <c r="K78" s="135">
        <v>8</v>
      </c>
      <c r="O78" s="74">
        <f t="shared" ref="O78:O81" si="126">O77</f>
        <v>0.7</v>
      </c>
      <c r="P78" s="75" t="str">
        <f t="shared" si="35"/>
        <v>SH-07</v>
      </c>
      <c r="Q78" s="35" t="s">
        <v>28</v>
      </c>
      <c r="R78" s="82">
        <f>TREND(CHOOSE({1;2},R$6,R$12),CHOOSE({1;2},$AD$6,$AD$11),$O78)</f>
        <v>0</v>
      </c>
      <c r="S78" s="83">
        <f>TREND(CHOOSE({1;2},S$6,S$12),CHOOSE({1;2},$AD$6,$AD$11),$O78)</f>
        <v>0</v>
      </c>
      <c r="T78" s="83">
        <f>TREND(CHOOSE({1;2},T$6,T$12),CHOOSE({1;2},$AD$6,$AD$11),$O78)</f>
        <v>0</v>
      </c>
      <c r="U78" s="83">
        <f>TREND(CHOOSE({1;2},U$6,U$12),CHOOSE({1;2},$AD$6,$AD$11),$O78)</f>
        <v>0</v>
      </c>
      <c r="V78" s="83">
        <f>TREND(CHOOSE({1;2},V$6,V$12),CHOOSE({1;2},$AD$6,$AD$11),$O78)</f>
        <v>0</v>
      </c>
      <c r="W78" s="83">
        <f>TREND(CHOOSE({1;2},W$6,W$12),CHOOSE({1;2},$AD$6,$AD$11),$O78)</f>
        <v>0</v>
      </c>
      <c r="X78" s="83">
        <f>TREND(CHOOSE({1;2},X$6,X$12),CHOOSE({1;2},$AD$6,$AD$11),$O78)</f>
        <v>0</v>
      </c>
      <c r="Y78" s="83">
        <f>TREND(CHOOSE({1;2},Y$6,Y$12),CHOOSE({1;2},$AD$6,$AD$11),$O78)</f>
        <v>0</v>
      </c>
      <c r="Z78" s="83">
        <f>TREND(CHOOSE({1;2},Z$6,Z$12),CHOOSE({1;2},$AD$6,$AD$11),$O78)</f>
        <v>0</v>
      </c>
      <c r="AA78" s="86">
        <f t="shared" si="120"/>
        <v>0</v>
      </c>
      <c r="AB78" s="86">
        <f t="shared" si="121"/>
        <v>0</v>
      </c>
      <c r="AC78" s="87">
        <f t="shared" si="122"/>
        <v>0</v>
      </c>
      <c r="AF78" s="74">
        <f t="shared" ref="AF78:AF81" si="127">AF77</f>
        <v>0.7</v>
      </c>
      <c r="AG78" s="75" t="str">
        <f t="shared" si="12"/>
        <v>SH-07</v>
      </c>
      <c r="AH78" s="35" t="s">
        <v>28</v>
      </c>
      <c r="AI78" s="92">
        <f t="shared" si="123"/>
        <v>0</v>
      </c>
      <c r="AJ78" s="107">
        <f t="shared" si="97"/>
        <v>0</v>
      </c>
      <c r="AK78" s="107">
        <f t="shared" si="98"/>
        <v>0</v>
      </c>
      <c r="AL78" s="107">
        <f t="shared" si="99"/>
        <v>0</v>
      </c>
      <c r="AM78" s="107">
        <f t="shared" si="100"/>
        <v>0</v>
      </c>
      <c r="AN78" s="107">
        <f t="shared" si="101"/>
        <v>0</v>
      </c>
      <c r="AO78" s="107">
        <f t="shared" si="102"/>
        <v>0</v>
      </c>
      <c r="AP78" s="116">
        <f t="shared" si="15"/>
        <v>0</v>
      </c>
      <c r="AQ78" s="116">
        <f t="shared" ref="AQ78:AT78" si="128">AP78</f>
        <v>0</v>
      </c>
      <c r="AR78" s="116">
        <f t="shared" si="128"/>
        <v>0</v>
      </c>
      <c r="AS78" s="116">
        <f t="shared" si="128"/>
        <v>0</v>
      </c>
      <c r="AT78" s="116">
        <f t="shared" si="128"/>
        <v>0</v>
      </c>
      <c r="AU78" s="116">
        <f t="shared" si="17"/>
        <v>0</v>
      </c>
      <c r="AV78" s="109">
        <f t="shared" si="32"/>
        <v>0</v>
      </c>
      <c r="AW78" s="107">
        <f t="shared" si="33"/>
        <v>0</v>
      </c>
      <c r="AX78" s="107">
        <f t="shared" si="34"/>
        <v>0</v>
      </c>
      <c r="AY78" s="108">
        <f t="shared" si="125"/>
        <v>0</v>
      </c>
      <c r="AZ78" s="108"/>
      <c r="BA78" s="108"/>
      <c r="BB78" s="108"/>
      <c r="BC78" s="108"/>
      <c r="BD78" s="108"/>
      <c r="BE78" s="108"/>
      <c r="BF78" s="108"/>
    </row>
    <row r="79" spans="2:58" ht="15.6">
      <c r="B79" s="10"/>
      <c r="C79" s="11" t="s">
        <v>3187</v>
      </c>
      <c r="D79" s="12" t="str">
        <f t="shared" si="110"/>
        <v>IADPH</v>
      </c>
      <c r="E79" s="10" t="str">
        <f t="shared" si="111"/>
        <v>IADPH</v>
      </c>
      <c r="F79" s="10" t="s">
        <v>10</v>
      </c>
      <c r="G79" s="10" t="s">
        <v>11</v>
      </c>
      <c r="H79" s="10">
        <v>2015</v>
      </c>
      <c r="I79" s="13">
        <f t="shared" si="112"/>
        <v>3.1475633628949237E-3</v>
      </c>
      <c r="J79" s="13">
        <f t="shared" si="94"/>
        <v>3.1475633628949237E-3</v>
      </c>
      <c r="K79" s="135">
        <v>8</v>
      </c>
      <c r="O79" s="74">
        <f t="shared" si="126"/>
        <v>0.7</v>
      </c>
      <c r="P79" s="75" t="str">
        <f t="shared" si="35"/>
        <v>LA-07</v>
      </c>
      <c r="Q79" s="35" t="s">
        <v>30</v>
      </c>
      <c r="R79" s="82">
        <f>TREND(CHOOSE({1;2},R$6,R$13),CHOOSE({1;2},$AD$6,$AD$11),$O79)</f>
        <v>5.1381305297192419E-2</v>
      </c>
      <c r="S79" s="83">
        <f>TREND(CHOOSE({1;2},S$6,S$13),CHOOSE({1;2},$AD$6,$AD$11),$O79)</f>
        <v>4.2009220343456256E-2</v>
      </c>
      <c r="T79" s="83">
        <f>TREND(CHOOSE({1;2},T$6,T$13),CHOOSE({1;2},$AD$6,$AD$11),$O79)</f>
        <v>4.7579355298334715E-2</v>
      </c>
      <c r="U79" s="83">
        <f>TREND(CHOOSE({1;2},U$6,U$13),CHOOSE({1;2},$AD$6,$AD$11),$O79)</f>
        <v>5.3758442358486445E-2</v>
      </c>
      <c r="V79" s="83">
        <f>TREND(CHOOSE({1;2},V$6,V$13),CHOOSE({1;2},$AD$6,$AD$11),$O79)</f>
        <v>4.2832477399303896E-2</v>
      </c>
      <c r="W79" s="83">
        <f>TREND(CHOOSE({1;2},W$6,W$13),CHOOSE({1;2},$AD$6,$AD$11),$O79)</f>
        <v>3.7892306184542299E-2</v>
      </c>
      <c r="X79" s="83">
        <f>TREND(CHOOSE({1;2},X$6,X$13),CHOOSE({1;2},$AD$6,$AD$11),$O79)</f>
        <v>4.5165715826488068E-2</v>
      </c>
      <c r="Y79" s="83">
        <f>TREND(CHOOSE({1;2},Y$6,Y$13),CHOOSE({1;2},$AD$6,$AD$11),$O79)</f>
        <v>5.102418967477694E-2</v>
      </c>
      <c r="Z79" s="83">
        <f>TREND(CHOOSE({1;2},Z$6,Z$13),CHOOSE({1;2},$AD$6,$AD$11),$O79)</f>
        <v>2.5139167698087831E-2</v>
      </c>
      <c r="AA79" s="86">
        <f t="shared" si="120"/>
        <v>2.5139167698087831E-2</v>
      </c>
      <c r="AB79" s="86">
        <f t="shared" si="121"/>
        <v>2.5139167698087831E-2</v>
      </c>
      <c r="AC79" s="87">
        <f t="shared" si="122"/>
        <v>5.1381305297192419E-2</v>
      </c>
      <c r="AF79" s="74">
        <f t="shared" si="127"/>
        <v>0.7</v>
      </c>
      <c r="AG79" s="75" t="str">
        <f t="shared" si="12"/>
        <v>LA-07</v>
      </c>
      <c r="AH79" s="35" t="s">
        <v>30</v>
      </c>
      <c r="AI79" s="92">
        <f t="shared" si="123"/>
        <v>7.3401864710274864E-3</v>
      </c>
      <c r="AJ79" s="107">
        <f t="shared" si="97"/>
        <v>6.0013171919223243E-3</v>
      </c>
      <c r="AK79" s="107">
        <f t="shared" si="98"/>
        <v>6.7970507569049612E-3</v>
      </c>
      <c r="AL79" s="107">
        <f t="shared" si="99"/>
        <v>7.6797774797837809E-3</v>
      </c>
      <c r="AM79" s="107">
        <f t="shared" si="100"/>
        <v>6.1189253427577014E-3</v>
      </c>
      <c r="AN79" s="107">
        <f t="shared" si="101"/>
        <v>5.4131865977917609E-3</v>
      </c>
      <c r="AO79" s="107">
        <f t="shared" si="102"/>
        <v>6.452245118069723E-3</v>
      </c>
      <c r="AP79" s="116">
        <f t="shared" si="15"/>
        <v>6.1189253427577014E-3</v>
      </c>
      <c r="AQ79" s="116">
        <f t="shared" ref="AQ79:AT79" si="129">AP79</f>
        <v>6.1189253427577014E-3</v>
      </c>
      <c r="AR79" s="116">
        <f t="shared" si="129"/>
        <v>6.1189253427577014E-3</v>
      </c>
      <c r="AS79" s="116">
        <f t="shared" si="129"/>
        <v>6.1189253427577014E-3</v>
      </c>
      <c r="AT79" s="116">
        <f t="shared" si="129"/>
        <v>6.1189253427577014E-3</v>
      </c>
      <c r="AU79" s="116">
        <f t="shared" si="17"/>
        <v>3.5913096711554029E-3</v>
      </c>
      <c r="AV79" s="109">
        <f t="shared" si="32"/>
        <v>7.3401864710274864E-3</v>
      </c>
      <c r="AW79" s="107">
        <f t="shared" si="33"/>
        <v>7.2891699535395649E-3</v>
      </c>
      <c r="AX79" s="107">
        <f t="shared" si="34"/>
        <v>3.5913096711554029E-3</v>
      </c>
      <c r="AY79" s="108">
        <f t="shared" si="125"/>
        <v>3.5913096711554029E-3</v>
      </c>
      <c r="AZ79" s="108"/>
      <c r="BA79" s="108"/>
      <c r="BB79" s="108"/>
      <c r="BC79" s="108"/>
      <c r="BD79" s="108"/>
      <c r="BE79" s="108"/>
      <c r="BF79" s="108"/>
    </row>
    <row r="80" spans="2:58" ht="15.6">
      <c r="B80" s="10"/>
      <c r="C80" s="11" t="s">
        <v>3187</v>
      </c>
      <c r="D80" s="12" t="str">
        <f t="shared" si="110"/>
        <v>IADPH</v>
      </c>
      <c r="E80" s="10" t="str">
        <f t="shared" si="111"/>
        <v>IADPH</v>
      </c>
      <c r="F80" s="10" t="s">
        <v>10</v>
      </c>
      <c r="G80" s="10" t="s">
        <v>11</v>
      </c>
      <c r="H80" s="10">
        <v>2015</v>
      </c>
      <c r="I80" s="13">
        <f t="shared" si="112"/>
        <v>3.1475633628949237E-3</v>
      </c>
      <c r="J80" s="13">
        <f t="shared" si="94"/>
        <v>3.1475633628949237E-3</v>
      </c>
      <c r="K80" s="135">
        <v>8</v>
      </c>
      <c r="O80" s="74">
        <f t="shared" si="126"/>
        <v>0.7</v>
      </c>
      <c r="P80" s="75" t="str">
        <f t="shared" si="35"/>
        <v>EM-07</v>
      </c>
      <c r="Q80" s="35" t="s">
        <v>32</v>
      </c>
      <c r="R80" s="82">
        <f>TREND(CHOOSE({1;2},R$6,R$14),CHOOSE({1;2},$AD$6,$AD$11),$O80)</f>
        <v>5.9109432250126083E-2</v>
      </c>
      <c r="S80" s="83">
        <f>TREND(CHOOSE({1;2},S$6,S$14),CHOOSE({1;2},$AD$6,$AD$11),$O80)</f>
        <v>4.3306631005117932E-2</v>
      </c>
      <c r="T80" s="83">
        <f>TREND(CHOOSE({1;2},T$6,T$14),CHOOSE({1;2},$AD$6,$AD$11),$O80)</f>
        <v>4.0804181993675914E-2</v>
      </c>
      <c r="U80" s="83">
        <f>TREND(CHOOSE({1;2},U$6,U$14),CHOOSE({1;2},$AD$6,$AD$11),$O80)</f>
        <v>2.3734060591275478E-2</v>
      </c>
      <c r="V80" s="83">
        <f>TREND(CHOOSE({1;2},V$6,V$14),CHOOSE({1;2},$AD$6,$AD$11),$O80)</f>
        <v>3.2978871878822244E-2</v>
      </c>
      <c r="W80" s="83">
        <f>TREND(CHOOSE({1;2},W$6,W$14),CHOOSE({1;2},$AD$6,$AD$11),$O80)</f>
        <v>3.7402906684339571E-2</v>
      </c>
      <c r="X80" s="83">
        <f>TREND(CHOOSE({1;2},X$6,X$14),CHOOSE({1;2},$AD$6,$AD$11),$O80)</f>
        <v>6.1750881490100558E-2</v>
      </c>
      <c r="Y80" s="83">
        <f>TREND(CHOOSE({1;2},Y$6,Y$14),CHOOSE({1;2},$AD$6,$AD$11),$O80)</f>
        <v>4.8718622235080666E-2</v>
      </c>
      <c r="Z80" s="83">
        <f>TREND(CHOOSE({1;2},Z$6,Z$14),CHOOSE({1;2},$AD$6,$AD$11),$O80)</f>
        <v>5.1702655876102357E-2</v>
      </c>
      <c r="AA80" s="86">
        <f t="shared" si="120"/>
        <v>5.1702655876102357E-2</v>
      </c>
      <c r="AB80" s="86">
        <f t="shared" si="121"/>
        <v>5.1702655876102357E-2</v>
      </c>
      <c r="AC80" s="87">
        <f t="shared" si="122"/>
        <v>5.9109432250126083E-2</v>
      </c>
      <c r="AF80" s="74">
        <f t="shared" si="127"/>
        <v>0.7</v>
      </c>
      <c r="AG80" s="75" t="str">
        <f t="shared" si="12"/>
        <v>EM-07</v>
      </c>
      <c r="AH80" s="35" t="s">
        <v>32</v>
      </c>
      <c r="AI80" s="92">
        <f t="shared" si="123"/>
        <v>8.444204607160874E-3</v>
      </c>
      <c r="AJ80" s="107">
        <f t="shared" si="97"/>
        <v>6.1866615721597046E-3</v>
      </c>
      <c r="AK80" s="107">
        <f t="shared" si="98"/>
        <v>5.8291688562394153E-3</v>
      </c>
      <c r="AL80" s="107">
        <f t="shared" si="99"/>
        <v>3.3905800844679264E-3</v>
      </c>
      <c r="AM80" s="107">
        <f t="shared" si="100"/>
        <v>4.7112674112603226E-3</v>
      </c>
      <c r="AN80" s="107">
        <f t="shared" si="101"/>
        <v>5.3432723834770796E-3</v>
      </c>
      <c r="AO80" s="107">
        <f t="shared" si="102"/>
        <v>8.8215544985857861E-3</v>
      </c>
      <c r="AP80" s="116">
        <f t="shared" si="15"/>
        <v>4.7112674112603226E-3</v>
      </c>
      <c r="AQ80" s="116">
        <f t="shared" ref="AQ80:AT80" si="130">AP80</f>
        <v>4.7112674112603226E-3</v>
      </c>
      <c r="AR80" s="116">
        <f t="shared" si="130"/>
        <v>4.7112674112603226E-3</v>
      </c>
      <c r="AS80" s="116">
        <f t="shared" si="130"/>
        <v>4.7112674112603226E-3</v>
      </c>
      <c r="AT80" s="116">
        <f t="shared" si="130"/>
        <v>4.7112674112603226E-3</v>
      </c>
      <c r="AU80" s="116">
        <f t="shared" si="17"/>
        <v>7.3860936965860491E-3</v>
      </c>
      <c r="AV80" s="109">
        <f t="shared" si="32"/>
        <v>8.444204607160874E-3</v>
      </c>
      <c r="AW80" s="107">
        <f t="shared" si="33"/>
        <v>6.9598031764400992E-3</v>
      </c>
      <c r="AX80" s="107">
        <f t="shared" si="34"/>
        <v>7.3860936965860491E-3</v>
      </c>
      <c r="AY80" s="108">
        <f t="shared" si="125"/>
        <v>7.3860936965860491E-3</v>
      </c>
      <c r="AZ80" s="108"/>
      <c r="BA80" s="108"/>
      <c r="BB80" s="108"/>
      <c r="BC80" s="108"/>
      <c r="BD80" s="108"/>
      <c r="BE80" s="108"/>
      <c r="BF80" s="108"/>
    </row>
    <row r="81" spans="2:58" ht="15.6">
      <c r="B81" s="10"/>
      <c r="C81" s="11" t="s">
        <v>3188</v>
      </c>
      <c r="D81" s="12" t="str">
        <f t="shared" si="110"/>
        <v>IADSH</v>
      </c>
      <c r="E81" s="10" t="str">
        <f t="shared" si="111"/>
        <v>IADSH</v>
      </c>
      <c r="F81" s="10" t="s">
        <v>10</v>
      </c>
      <c r="G81" s="10" t="s">
        <v>11</v>
      </c>
      <c r="H81" s="10">
        <v>2015</v>
      </c>
      <c r="I81" s="13">
        <f t="shared" si="112"/>
        <v>0</v>
      </c>
      <c r="J81" s="13">
        <f t="shared" si="94"/>
        <v>0</v>
      </c>
      <c r="K81" s="135">
        <v>8</v>
      </c>
      <c r="O81" s="76">
        <f t="shared" si="126"/>
        <v>0.7</v>
      </c>
      <c r="P81" s="77" t="str">
        <f t="shared" si="35"/>
        <v>TF-07</v>
      </c>
      <c r="Q81" s="36" t="s">
        <v>34</v>
      </c>
      <c r="R81" s="84">
        <f>TREND(CHOOSE({1;2},R$6,R$15),CHOOSE({1;2},$AD$6,$AD$11),$O81)</f>
        <v>2.1793798975582805E-2</v>
      </c>
      <c r="S81" s="85">
        <f>TREND(CHOOSE({1;2},S$6,S$15),CHOOSE({1;2},$AD$6,$AD$11),$O81)</f>
        <v>3.4638976395445628E-3</v>
      </c>
      <c r="T81" s="85">
        <f>TREND(CHOOSE({1;2},T$6,T$15),CHOOSE({1;2},$AD$6,$AD$11),$O81)</f>
        <v>7.6577714448273276E-3</v>
      </c>
      <c r="U81" s="85">
        <f>TREND(CHOOSE({1;2},U$6,U$15),CHOOSE({1;2},$AD$6,$AD$11),$O81)</f>
        <v>2.4053028109564541E-3</v>
      </c>
      <c r="V81" s="85">
        <f>TREND(CHOOSE({1;2},V$6,V$15),CHOOSE({1;2},$AD$6,$AD$11),$O81)</f>
        <v>4.8062873736374329E-3</v>
      </c>
      <c r="W81" s="85">
        <f>TREND(CHOOSE({1;2},W$6,W$15),CHOOSE({1;2},$AD$6,$AD$11),$O81)</f>
        <v>3.4498303246549488E-3</v>
      </c>
      <c r="X81" s="85">
        <f>TREND(CHOOSE({1;2},X$6,X$15),CHOOSE({1;2},$AD$6,$AD$11),$O81)</f>
        <v>0</v>
      </c>
      <c r="Y81" s="85">
        <f>TREND(CHOOSE({1;2},Y$6,Y$15),CHOOSE({1;2},$AD$6,$AD$11),$O81)</f>
        <v>3.4137886707274903E-4</v>
      </c>
      <c r="Z81" s="85">
        <f>TREND(CHOOSE({1;2},Z$6,Z$15),CHOOSE({1;2},$AD$6,$AD$11),$O81)</f>
        <v>2.2421975861198589E-5</v>
      </c>
      <c r="AA81" s="88">
        <f t="shared" si="120"/>
        <v>2.2421975861198589E-5</v>
      </c>
      <c r="AB81" s="88">
        <f t="shared" si="121"/>
        <v>2.2421975861198589E-5</v>
      </c>
      <c r="AC81" s="89">
        <f t="shared" si="122"/>
        <v>2.1793798975582805E-2</v>
      </c>
      <c r="AF81" s="76">
        <f t="shared" si="127"/>
        <v>0.7</v>
      </c>
      <c r="AG81" s="77" t="str">
        <f t="shared" si="12"/>
        <v>TF-07</v>
      </c>
      <c r="AH81" s="36" t="s">
        <v>34</v>
      </c>
      <c r="AI81" s="103">
        <f t="shared" si="123"/>
        <v>3.1133998536546879E-3</v>
      </c>
      <c r="AJ81" s="110">
        <f t="shared" si="97"/>
        <v>4.9484251993493723E-4</v>
      </c>
      <c r="AK81" s="110">
        <f t="shared" si="98"/>
        <v>1.0939673492610458E-3</v>
      </c>
      <c r="AL81" s="110">
        <f t="shared" si="99"/>
        <v>3.4361468727949363E-4</v>
      </c>
      <c r="AM81" s="110">
        <f t="shared" si="100"/>
        <v>6.8661248194820494E-4</v>
      </c>
      <c r="AN81" s="110">
        <f t="shared" si="101"/>
        <v>4.9283290352213505E-4</v>
      </c>
      <c r="AO81" s="110">
        <f t="shared" si="102"/>
        <v>0</v>
      </c>
      <c r="AP81" s="116">
        <f t="shared" si="15"/>
        <v>6.8661248194820494E-4</v>
      </c>
      <c r="AQ81" s="116">
        <f t="shared" ref="AQ81:AT81" si="131">AP81</f>
        <v>6.8661248194820494E-4</v>
      </c>
      <c r="AR81" s="116">
        <f t="shared" si="131"/>
        <v>6.8661248194820494E-4</v>
      </c>
      <c r="AS81" s="116">
        <f t="shared" si="131"/>
        <v>6.8661248194820494E-4</v>
      </c>
      <c r="AT81" s="116">
        <f t="shared" si="131"/>
        <v>6.8661248194820494E-4</v>
      </c>
      <c r="AU81" s="116">
        <f t="shared" si="17"/>
        <v>3.203139408742657E-6</v>
      </c>
      <c r="AV81" s="112">
        <f t="shared" si="32"/>
        <v>3.1133998536546879E-3</v>
      </c>
      <c r="AW81" s="110">
        <f t="shared" si="33"/>
        <v>4.876840958182129E-5</v>
      </c>
      <c r="AX81" s="110">
        <f t="shared" si="34"/>
        <v>3.203139408742657E-6</v>
      </c>
      <c r="AY81" s="111">
        <f t="shared" si="125"/>
        <v>3.203139408742657E-6</v>
      </c>
      <c r="AZ81" s="111"/>
      <c r="BA81" s="111"/>
      <c r="BB81" s="111"/>
      <c r="BC81" s="111"/>
      <c r="BD81" s="111"/>
      <c r="BE81" s="111"/>
      <c r="BF81" s="111"/>
    </row>
    <row r="82" spans="2:58" ht="15.6">
      <c r="B82" s="10"/>
      <c r="C82" s="11" t="s">
        <v>252</v>
      </c>
      <c r="D82" s="12" t="str">
        <f t="shared" si="110"/>
        <v>IADLA</v>
      </c>
      <c r="E82" s="10" t="str">
        <f t="shared" si="111"/>
        <v>IADLA</v>
      </c>
      <c r="F82" s="10" t="s">
        <v>10</v>
      </c>
      <c r="G82" s="10" t="s">
        <v>11</v>
      </c>
      <c r="H82" s="10">
        <v>2015</v>
      </c>
      <c r="I82" s="13">
        <f t="shared" si="112"/>
        <v>5.5070328084819379E-3</v>
      </c>
      <c r="J82" s="13">
        <f t="shared" si="94"/>
        <v>5.5070328084819379E-3</v>
      </c>
      <c r="K82" s="135">
        <v>8</v>
      </c>
      <c r="O82" s="72">
        <f>ROUND(O76+0.1,2)</f>
        <v>0.8</v>
      </c>
      <c r="P82" s="73" t="str">
        <f t="shared" si="35"/>
        <v>PH-08</v>
      </c>
      <c r="Q82" s="34" t="s">
        <v>26</v>
      </c>
      <c r="R82" s="78">
        <f>TREND(CHOOSE({1;2},R$6,R$10),CHOOSE({1;2},$AD$6,$AD$10),$O82)</f>
        <v>8.1514783507934448E-3</v>
      </c>
      <c r="S82" s="79">
        <f>TREND(CHOOSE({1;2},S$6,S$10),CHOOSE({1;2},$AD$6,$AD$10),$O82)</f>
        <v>2.7426006837228276E-2</v>
      </c>
      <c r="T82" s="79">
        <f>TREND(CHOOSE({1;2},T$6,T$10),CHOOSE({1;2},$AD$6,$AD$10),$O82)</f>
        <v>2.0502313820718075E-2</v>
      </c>
      <c r="U82" s="79">
        <f>TREND(CHOOSE({1;2},U$6,U$10),CHOOSE({1;2},$AD$6,$AD$10),$O82)</f>
        <v>2.3682515847727081E-2</v>
      </c>
      <c r="V82" s="79">
        <f>TREND(CHOOSE({1;2},V$6,V$10),CHOOSE({1;2},$AD$6,$AD$10),$O82)</f>
        <v>2.7978341003510418E-2</v>
      </c>
      <c r="W82" s="79">
        <f>TREND(CHOOSE({1;2},W$6,W$10),CHOOSE({1;2},$AD$6,$AD$10),$O82)</f>
        <v>2.923009876483371E-2</v>
      </c>
      <c r="X82" s="79">
        <f>TREND(CHOOSE({1;2},X$6,X$10),CHOOSE({1;2},$AD$6,$AD$10),$O82)</f>
        <v>3.0183585426476804E-2</v>
      </c>
      <c r="Y82" s="79">
        <f>TREND(CHOOSE({1;2},Y$6,Y$10),CHOOSE({1;2},$AD$6,$AD$10),$O82)</f>
        <v>2.5969405620305398E-2</v>
      </c>
      <c r="Z82" s="79">
        <f>TREND(CHOOSE({1;2},Z$6,Z$10),CHOOSE({1;2},$AD$6,$AD$10),$O82)</f>
        <v>8.6293694089981041E-3</v>
      </c>
      <c r="AA82" s="80">
        <f>Z82</f>
        <v>8.6293694089981041E-3</v>
      </c>
      <c r="AB82" s="80">
        <f>AA82</f>
        <v>8.6293694089981041E-3</v>
      </c>
      <c r="AC82" s="81">
        <f>R82</f>
        <v>8.1514783507934448E-3</v>
      </c>
      <c r="AF82" s="72">
        <f>ROUND(AF76+0.1,2)</f>
        <v>0.8</v>
      </c>
      <c r="AG82" s="73" t="str">
        <f t="shared" si="12"/>
        <v>PH-08</v>
      </c>
      <c r="AH82" s="34" t="s">
        <v>26</v>
      </c>
      <c r="AI82" s="102">
        <f>R82-R76</f>
        <v>1.0189347938491808E-3</v>
      </c>
      <c r="AJ82" s="104">
        <f t="shared" si="97"/>
        <v>3.4282508546535397E-3</v>
      </c>
      <c r="AK82" s="104">
        <f t="shared" si="98"/>
        <v>2.5627892275897658E-3</v>
      </c>
      <c r="AL82" s="104">
        <f t="shared" si="99"/>
        <v>2.9603144809658873E-3</v>
      </c>
      <c r="AM82" s="104">
        <f t="shared" si="100"/>
        <v>3.497292625438804E-3</v>
      </c>
      <c r="AN82" s="104">
        <f t="shared" si="101"/>
        <v>3.6537623456042168E-3</v>
      </c>
      <c r="AO82" s="104">
        <f t="shared" si="102"/>
        <v>3.7729481783096014E-3</v>
      </c>
      <c r="AP82" s="116">
        <f t="shared" si="15"/>
        <v>3.497292625438804E-3</v>
      </c>
      <c r="AQ82" s="116">
        <f t="shared" ref="AQ82:AT82" si="132">AP82</f>
        <v>3.497292625438804E-3</v>
      </c>
      <c r="AR82" s="116">
        <f t="shared" si="132"/>
        <v>3.497292625438804E-3</v>
      </c>
      <c r="AS82" s="116">
        <f t="shared" si="132"/>
        <v>3.497292625438804E-3</v>
      </c>
      <c r="AT82" s="116">
        <f t="shared" si="132"/>
        <v>3.497292625438804E-3</v>
      </c>
      <c r="AU82" s="116">
        <f t="shared" si="17"/>
        <v>1.078671176124763E-3</v>
      </c>
      <c r="AV82" s="106">
        <f t="shared" si="32"/>
        <v>1.0189347938491808E-3</v>
      </c>
      <c r="AW82" s="104">
        <f t="shared" si="33"/>
        <v>3.2461757025381774E-3</v>
      </c>
      <c r="AX82" s="104">
        <f t="shared" si="34"/>
        <v>1.078671176124763E-3</v>
      </c>
      <c r="AY82" s="105">
        <f>AX82</f>
        <v>1.078671176124763E-3</v>
      </c>
      <c r="AZ82" s="105"/>
      <c r="BA82" s="105"/>
      <c r="BB82" s="105"/>
      <c r="BC82" s="105"/>
      <c r="BD82" s="105"/>
      <c r="BE82" s="105"/>
      <c r="BF82" s="105"/>
    </row>
    <row r="83" spans="2:58" ht="15.6">
      <c r="B83" s="10"/>
      <c r="C83" s="11" t="s">
        <v>253</v>
      </c>
      <c r="D83" s="12" t="str">
        <f t="shared" si="110"/>
        <v>IADEM</v>
      </c>
      <c r="E83" s="10" t="str">
        <f t="shared" si="111"/>
        <v>IADEM</v>
      </c>
      <c r="F83" s="10" t="s">
        <v>10</v>
      </c>
      <c r="G83" s="10" t="s">
        <v>11</v>
      </c>
      <c r="H83" s="10">
        <v>2015</v>
      </c>
      <c r="I83" s="13">
        <f t="shared" si="112"/>
        <v>4.240140670134303E-3</v>
      </c>
      <c r="J83" s="13">
        <f t="shared" si="94"/>
        <v>4.240140670134303E-3</v>
      </c>
      <c r="K83" s="135">
        <v>8</v>
      </c>
      <c r="O83" s="74">
        <f>O82</f>
        <v>0.8</v>
      </c>
      <c r="P83" s="75" t="str">
        <f t="shared" si="35"/>
        <v>PH-08</v>
      </c>
      <c r="Q83" s="35" t="s">
        <v>27</v>
      </c>
      <c r="R83" s="82">
        <f>TREND(CHOOSE({1;2},R$6,R$11),CHOOSE({1;2},$AD$6,$AD$11),$O83)</f>
        <v>6.1093218945241744E-3</v>
      </c>
      <c r="S83" s="83">
        <f>TREND(CHOOSE({1;2},S$6,S$11),CHOOSE({1;2},$AD$6,$AD$11),$O83)</f>
        <v>4.7476024020480078E-3</v>
      </c>
      <c r="T83" s="83">
        <f>TREND(CHOOSE({1;2},T$6,T$11),CHOOSE({1;2},$AD$6,$AD$11),$O83)</f>
        <v>3.5829568804231996E-3</v>
      </c>
      <c r="U83" s="83">
        <f>TREND(CHOOSE({1;2},U$6,U$11),CHOOSE({1;2},$AD$6,$AD$11),$O83)</f>
        <v>3.0703104197802694E-4</v>
      </c>
      <c r="V83" s="83">
        <f>TREND(CHOOSE({1;2},V$6,V$11),CHOOSE({1;2},$AD$6,$AD$11),$O83)</f>
        <v>1.1733282558097958E-3</v>
      </c>
      <c r="W83" s="83">
        <f>TREND(CHOOSE({1;2},W$6,W$11),CHOOSE({1;2},$AD$6,$AD$11),$O83)</f>
        <v>5.8820559027518487E-3</v>
      </c>
      <c r="X83" s="83">
        <f>TREND(CHOOSE({1;2},X$6,X$11),CHOOSE({1;2},$AD$6,$AD$11),$O83)</f>
        <v>6.8934563524647345E-3</v>
      </c>
      <c r="Y83" s="83">
        <f>TREND(CHOOSE({1;2},Y$6,Y$11),CHOOSE({1;2},$AD$6,$AD$11),$O83)</f>
        <v>6.8934563524647354E-3</v>
      </c>
      <c r="Z83" s="83">
        <f>TREND(CHOOSE({1;2},Z$6,Z$11),CHOOSE({1;2},$AD$6,$AD$11),$O83)</f>
        <v>6.8934563524647345E-3</v>
      </c>
      <c r="AA83" s="86">
        <f t="shared" ref="AA83:AA87" si="133">Z83</f>
        <v>6.8934563524647345E-3</v>
      </c>
      <c r="AB83" s="86">
        <f t="shared" ref="AB83:AB87" si="134">AA83</f>
        <v>6.8934563524647345E-3</v>
      </c>
      <c r="AC83" s="87">
        <f t="shared" ref="AC83:AC87" si="135">R83</f>
        <v>6.1093218945241744E-3</v>
      </c>
      <c r="AF83" s="74">
        <f>AF82</f>
        <v>0.8</v>
      </c>
      <c r="AG83" s="75" t="str">
        <f t="shared" si="12"/>
        <v>PH-08</v>
      </c>
      <c r="AH83" s="35" t="s">
        <v>27</v>
      </c>
      <c r="AI83" s="92">
        <f t="shared" ref="AI83:AI87" si="136">R83-R77</f>
        <v>7.6366523681552223E-4</v>
      </c>
      <c r="AJ83" s="107">
        <f t="shared" si="97"/>
        <v>5.9345030025600206E-4</v>
      </c>
      <c r="AK83" s="107">
        <f t="shared" si="98"/>
        <v>4.4786961005290017E-4</v>
      </c>
      <c r="AL83" s="107">
        <f t="shared" si="99"/>
        <v>3.8378880247253388E-5</v>
      </c>
      <c r="AM83" s="107">
        <f t="shared" si="100"/>
        <v>1.4666603197622456E-4</v>
      </c>
      <c r="AN83" s="107">
        <f t="shared" si="101"/>
        <v>7.352569878439812E-4</v>
      </c>
      <c r="AO83" s="107">
        <f t="shared" si="102"/>
        <v>8.6168204405809214E-4</v>
      </c>
      <c r="AP83" s="116">
        <f t="shared" si="15"/>
        <v>1.4666603197622456E-4</v>
      </c>
      <c r="AQ83" s="116">
        <f t="shared" ref="AQ83:AT83" si="137">AP83</f>
        <v>1.4666603197622456E-4</v>
      </c>
      <c r="AR83" s="116">
        <f t="shared" si="137"/>
        <v>1.4666603197622456E-4</v>
      </c>
      <c r="AS83" s="116">
        <f t="shared" si="137"/>
        <v>1.4666603197622456E-4</v>
      </c>
      <c r="AT83" s="116">
        <f t="shared" si="137"/>
        <v>1.4666603197622456E-4</v>
      </c>
      <c r="AU83" s="116">
        <f t="shared" si="17"/>
        <v>8.6168204405809214E-4</v>
      </c>
      <c r="AV83" s="109">
        <f t="shared" si="32"/>
        <v>7.6366523681552223E-4</v>
      </c>
      <c r="AW83" s="107">
        <f t="shared" si="33"/>
        <v>8.6168204405809301E-4</v>
      </c>
      <c r="AX83" s="107">
        <f t="shared" si="34"/>
        <v>8.6168204405809214E-4</v>
      </c>
      <c r="AY83" s="108">
        <f t="shared" ref="AY83:AY87" si="138">AX83</f>
        <v>8.6168204405809214E-4</v>
      </c>
      <c r="AZ83" s="108"/>
      <c r="BA83" s="108"/>
      <c r="BB83" s="108"/>
      <c r="BC83" s="108"/>
      <c r="BD83" s="108"/>
      <c r="BE83" s="108"/>
      <c r="BF83" s="108"/>
    </row>
    <row r="84" spans="2:58" ht="15.6">
      <c r="B84" s="10"/>
      <c r="C84" s="11" t="s">
        <v>254</v>
      </c>
      <c r="D84" s="12" t="str">
        <f t="shared" si="110"/>
        <v>IADTF</v>
      </c>
      <c r="E84" s="10" t="str">
        <f t="shared" si="111"/>
        <v>IADTF</v>
      </c>
      <c r="F84" s="10" t="s">
        <v>10</v>
      </c>
      <c r="G84" s="10" t="s">
        <v>11</v>
      </c>
      <c r="H84" s="10">
        <v>2015</v>
      </c>
      <c r="I84" s="13">
        <f t="shared" si="112"/>
        <v>6.1795123375338443E-4</v>
      </c>
      <c r="J84" s="13">
        <f t="shared" si="94"/>
        <v>6.1795123375338443E-4</v>
      </c>
      <c r="K84" s="135">
        <v>8</v>
      </c>
      <c r="O84" s="74">
        <f t="shared" ref="O84:O87" si="139">O83</f>
        <v>0.8</v>
      </c>
      <c r="P84" s="75" t="str">
        <f t="shared" si="35"/>
        <v>SH-08</v>
      </c>
      <c r="Q84" s="35" t="s">
        <v>28</v>
      </c>
      <c r="R84" s="82">
        <f>TREND(CHOOSE({1;2},R$6,R$12),CHOOSE({1;2},$AD$6,$AD$11),$O84)</f>
        <v>0</v>
      </c>
      <c r="S84" s="83">
        <f>TREND(CHOOSE({1;2},S$6,S$12),CHOOSE({1;2},$AD$6,$AD$11),$O84)</f>
        <v>0</v>
      </c>
      <c r="T84" s="83">
        <f>TREND(CHOOSE({1;2},T$6,T$12),CHOOSE({1;2},$AD$6,$AD$11),$O84)</f>
        <v>0</v>
      </c>
      <c r="U84" s="83">
        <f>TREND(CHOOSE({1;2},U$6,U$12),CHOOSE({1;2},$AD$6,$AD$11),$O84)</f>
        <v>0</v>
      </c>
      <c r="V84" s="83">
        <f>TREND(CHOOSE({1;2},V$6,V$12),CHOOSE({1;2},$AD$6,$AD$11),$O84)</f>
        <v>0</v>
      </c>
      <c r="W84" s="83">
        <f>TREND(CHOOSE({1;2},W$6,W$12),CHOOSE({1;2},$AD$6,$AD$11),$O84)</f>
        <v>0</v>
      </c>
      <c r="X84" s="83">
        <f>TREND(CHOOSE({1;2},X$6,X$12),CHOOSE({1;2},$AD$6,$AD$11),$O84)</f>
        <v>0</v>
      </c>
      <c r="Y84" s="83">
        <f>TREND(CHOOSE({1;2},Y$6,Y$12),CHOOSE({1;2},$AD$6,$AD$11),$O84)</f>
        <v>0</v>
      </c>
      <c r="Z84" s="83">
        <f>TREND(CHOOSE({1;2},Z$6,Z$12),CHOOSE({1;2},$AD$6,$AD$11),$O84)</f>
        <v>0</v>
      </c>
      <c r="AA84" s="86">
        <f t="shared" si="133"/>
        <v>0</v>
      </c>
      <c r="AB84" s="86">
        <f t="shared" si="134"/>
        <v>0</v>
      </c>
      <c r="AC84" s="87">
        <f t="shared" si="135"/>
        <v>0</v>
      </c>
      <c r="AF84" s="74">
        <f t="shared" ref="AF84:AF87" si="140">AF83</f>
        <v>0.8</v>
      </c>
      <c r="AG84" s="75" t="str">
        <f t="shared" si="12"/>
        <v>SH-08</v>
      </c>
      <c r="AH84" s="35" t="s">
        <v>28</v>
      </c>
      <c r="AI84" s="92">
        <f t="shared" si="136"/>
        <v>0</v>
      </c>
      <c r="AJ84" s="107">
        <f t="shared" si="97"/>
        <v>0</v>
      </c>
      <c r="AK84" s="107">
        <f t="shared" si="98"/>
        <v>0</v>
      </c>
      <c r="AL84" s="107">
        <f t="shared" si="99"/>
        <v>0</v>
      </c>
      <c r="AM84" s="107">
        <f t="shared" si="100"/>
        <v>0</v>
      </c>
      <c r="AN84" s="107">
        <f t="shared" si="101"/>
        <v>0</v>
      </c>
      <c r="AO84" s="107">
        <f t="shared" si="102"/>
        <v>0</v>
      </c>
      <c r="AP84" s="116">
        <f t="shared" si="15"/>
        <v>0</v>
      </c>
      <c r="AQ84" s="116">
        <f t="shared" ref="AQ84:AT84" si="141">AP84</f>
        <v>0</v>
      </c>
      <c r="AR84" s="116">
        <f t="shared" si="141"/>
        <v>0</v>
      </c>
      <c r="AS84" s="116">
        <f t="shared" si="141"/>
        <v>0</v>
      </c>
      <c r="AT84" s="116">
        <f t="shared" si="141"/>
        <v>0</v>
      </c>
      <c r="AU84" s="116">
        <f t="shared" si="17"/>
        <v>0</v>
      </c>
      <c r="AV84" s="109">
        <f t="shared" si="32"/>
        <v>0</v>
      </c>
      <c r="AW84" s="107">
        <f t="shared" si="33"/>
        <v>0</v>
      </c>
      <c r="AX84" s="107">
        <f t="shared" si="34"/>
        <v>0</v>
      </c>
      <c r="AY84" s="108">
        <f t="shared" si="138"/>
        <v>0</v>
      </c>
      <c r="AZ84" s="108"/>
      <c r="BA84" s="108"/>
      <c r="BB84" s="108"/>
      <c r="BC84" s="108"/>
      <c r="BD84" s="108"/>
      <c r="BE84" s="108"/>
      <c r="BF84" s="108"/>
    </row>
    <row r="85" spans="2:58" ht="15.6">
      <c r="B85" s="10"/>
      <c r="C85" s="11" t="s">
        <v>3189</v>
      </c>
      <c r="D85" s="12" t="str">
        <f t="shared" si="110"/>
        <v>IADPH</v>
      </c>
      <c r="E85" s="10" t="str">
        <f t="shared" si="111"/>
        <v>IADPH</v>
      </c>
      <c r="F85" s="10" t="s">
        <v>10</v>
      </c>
      <c r="G85" s="10" t="s">
        <v>11</v>
      </c>
      <c r="H85" s="10">
        <v>2015</v>
      </c>
      <c r="I85" s="13">
        <f t="shared" si="112"/>
        <v>3.1475633628949237E-3</v>
      </c>
      <c r="J85" s="13">
        <f t="shared" si="94"/>
        <v>3.1475633628949237E-3</v>
      </c>
      <c r="K85" s="135">
        <v>8</v>
      </c>
      <c r="O85" s="74">
        <f t="shared" si="139"/>
        <v>0.8</v>
      </c>
      <c r="P85" s="75" t="str">
        <f t="shared" si="35"/>
        <v>LA-08</v>
      </c>
      <c r="Q85" s="35" t="s">
        <v>30</v>
      </c>
      <c r="R85" s="82">
        <f>TREND(CHOOSE({1;2},R$6,R$13),CHOOSE({1;2},$AD$6,$AD$11),$O85)</f>
        <v>5.8721491768219905E-2</v>
      </c>
      <c r="S85" s="83">
        <f>TREND(CHOOSE({1;2},S$6,S$13),CHOOSE({1;2},$AD$6,$AD$11),$O85)</f>
        <v>4.8010537535378581E-2</v>
      </c>
      <c r="T85" s="83">
        <f>TREND(CHOOSE({1;2},T$6,T$13),CHOOSE({1;2},$AD$6,$AD$11),$O85)</f>
        <v>5.437640605523969E-2</v>
      </c>
      <c r="U85" s="83">
        <f>TREND(CHOOSE({1;2},U$6,U$13),CHOOSE({1;2},$AD$6,$AD$11),$O85)</f>
        <v>6.1438219838270233E-2</v>
      </c>
      <c r="V85" s="83">
        <f>TREND(CHOOSE({1;2},V$6,V$13),CHOOSE({1;2},$AD$6,$AD$11),$O85)</f>
        <v>4.8951402742061605E-2</v>
      </c>
      <c r="W85" s="83">
        <f>TREND(CHOOSE({1;2},W$6,W$13),CHOOSE({1;2},$AD$6,$AD$11),$O85)</f>
        <v>4.3305492782334067E-2</v>
      </c>
      <c r="X85" s="83">
        <f>TREND(CHOOSE({1;2},X$6,X$13),CHOOSE({1;2},$AD$6,$AD$11),$O85)</f>
        <v>5.1617960944557804E-2</v>
      </c>
      <c r="Y85" s="83">
        <f>TREND(CHOOSE({1;2},Y$6,Y$13),CHOOSE({1;2},$AD$6,$AD$11),$O85)</f>
        <v>5.8313359628316519E-2</v>
      </c>
      <c r="Z85" s="83">
        <f>TREND(CHOOSE({1;2},Z$6,Z$13),CHOOSE({1;2},$AD$6,$AD$11),$O85)</f>
        <v>2.8730477369243241E-2</v>
      </c>
      <c r="AA85" s="86">
        <f t="shared" si="133"/>
        <v>2.8730477369243241E-2</v>
      </c>
      <c r="AB85" s="86">
        <f t="shared" si="134"/>
        <v>2.8730477369243241E-2</v>
      </c>
      <c r="AC85" s="87">
        <f t="shared" si="135"/>
        <v>5.8721491768219905E-2</v>
      </c>
      <c r="AF85" s="74">
        <f t="shared" si="140"/>
        <v>0.8</v>
      </c>
      <c r="AG85" s="75" t="str">
        <f t="shared" si="12"/>
        <v>LA-08</v>
      </c>
      <c r="AH85" s="35" t="s">
        <v>30</v>
      </c>
      <c r="AI85" s="92">
        <f t="shared" si="136"/>
        <v>7.3401864710274864E-3</v>
      </c>
      <c r="AJ85" s="107">
        <f t="shared" si="97"/>
        <v>6.0013171919223243E-3</v>
      </c>
      <c r="AK85" s="107">
        <f t="shared" si="98"/>
        <v>6.7970507569049751E-3</v>
      </c>
      <c r="AL85" s="107">
        <f t="shared" si="99"/>
        <v>7.6797774797837878E-3</v>
      </c>
      <c r="AM85" s="107">
        <f t="shared" si="100"/>
        <v>6.1189253427577084E-3</v>
      </c>
      <c r="AN85" s="107">
        <f t="shared" si="101"/>
        <v>5.4131865977917679E-3</v>
      </c>
      <c r="AO85" s="107">
        <f t="shared" si="102"/>
        <v>6.4522451180697368E-3</v>
      </c>
      <c r="AP85" s="116">
        <f t="shared" si="15"/>
        <v>6.1189253427577084E-3</v>
      </c>
      <c r="AQ85" s="116">
        <f t="shared" ref="AQ85:AT85" si="142">AP85</f>
        <v>6.1189253427577084E-3</v>
      </c>
      <c r="AR85" s="116">
        <f t="shared" si="142"/>
        <v>6.1189253427577084E-3</v>
      </c>
      <c r="AS85" s="116">
        <f t="shared" si="142"/>
        <v>6.1189253427577084E-3</v>
      </c>
      <c r="AT85" s="116">
        <f t="shared" si="142"/>
        <v>6.1189253427577084E-3</v>
      </c>
      <c r="AU85" s="116">
        <f t="shared" si="17"/>
        <v>3.5913096711554099E-3</v>
      </c>
      <c r="AV85" s="109">
        <f t="shared" si="32"/>
        <v>7.3401864710274864E-3</v>
      </c>
      <c r="AW85" s="107">
        <f t="shared" si="33"/>
        <v>7.2891699535395788E-3</v>
      </c>
      <c r="AX85" s="107">
        <f t="shared" si="34"/>
        <v>3.5913096711554099E-3</v>
      </c>
      <c r="AY85" s="108">
        <f t="shared" si="138"/>
        <v>3.5913096711554099E-3</v>
      </c>
      <c r="AZ85" s="108"/>
      <c r="BA85" s="108"/>
      <c r="BB85" s="108"/>
      <c r="BC85" s="108"/>
      <c r="BD85" s="108"/>
      <c r="BE85" s="108"/>
      <c r="BF85" s="108"/>
    </row>
    <row r="86" spans="2:58" ht="15.6">
      <c r="B86" s="10"/>
      <c r="C86" s="11" t="s">
        <v>3189</v>
      </c>
      <c r="D86" s="12" t="str">
        <f t="shared" si="110"/>
        <v>IADPH</v>
      </c>
      <c r="E86" s="10" t="str">
        <f t="shared" si="111"/>
        <v>IADPH</v>
      </c>
      <c r="F86" s="10" t="s">
        <v>10</v>
      </c>
      <c r="G86" s="10" t="s">
        <v>11</v>
      </c>
      <c r="H86" s="10">
        <v>2015</v>
      </c>
      <c r="I86" s="13">
        <f t="shared" si="112"/>
        <v>3.1475633628949237E-3</v>
      </c>
      <c r="J86" s="13">
        <f t="shared" si="94"/>
        <v>3.1475633628949237E-3</v>
      </c>
      <c r="K86" s="135">
        <v>8</v>
      </c>
      <c r="O86" s="74">
        <f t="shared" si="139"/>
        <v>0.8</v>
      </c>
      <c r="P86" s="75" t="str">
        <f t="shared" si="35"/>
        <v>EM-08</v>
      </c>
      <c r="Q86" s="35" t="s">
        <v>32</v>
      </c>
      <c r="R86" s="82">
        <f>TREND(CHOOSE({1;2},R$6,R$14),CHOOSE({1;2},$AD$6,$AD$11),$O86)</f>
        <v>6.7553636857286964E-2</v>
      </c>
      <c r="S86" s="83">
        <f>TREND(CHOOSE({1;2},S$6,S$14),CHOOSE({1;2},$AD$6,$AD$11),$O86)</f>
        <v>4.9493292577277637E-2</v>
      </c>
      <c r="T86" s="83">
        <f>TREND(CHOOSE({1;2},T$6,T$14),CHOOSE({1;2},$AD$6,$AD$11),$O86)</f>
        <v>4.6633350849915343E-2</v>
      </c>
      <c r="U86" s="83">
        <f>TREND(CHOOSE({1;2},U$6,U$14),CHOOSE({1;2},$AD$6,$AD$11),$O86)</f>
        <v>2.7124640675743411E-2</v>
      </c>
      <c r="V86" s="83">
        <f>TREND(CHOOSE({1;2},V$6,V$14),CHOOSE({1;2},$AD$6,$AD$11),$O86)</f>
        <v>3.769013929008258E-2</v>
      </c>
      <c r="W86" s="83">
        <f>TREND(CHOOSE({1;2},W$6,W$14),CHOOSE({1;2},$AD$6,$AD$11),$O86)</f>
        <v>4.2746179067816664E-2</v>
      </c>
      <c r="X86" s="83">
        <f>TREND(CHOOSE({1;2},X$6,X$14),CHOOSE({1;2},$AD$6,$AD$11),$O86)</f>
        <v>7.0572435988686358E-2</v>
      </c>
      <c r="Y86" s="83">
        <f>TREND(CHOOSE({1;2},Y$6,Y$14),CHOOSE({1;2},$AD$6,$AD$11),$O86)</f>
        <v>5.5678425411520766E-2</v>
      </c>
      <c r="Z86" s="83">
        <f>TREND(CHOOSE({1;2},Z$6,Z$14),CHOOSE({1;2},$AD$6,$AD$11),$O86)</f>
        <v>5.908874957268842E-2</v>
      </c>
      <c r="AA86" s="86">
        <f t="shared" si="133"/>
        <v>5.908874957268842E-2</v>
      </c>
      <c r="AB86" s="86">
        <f t="shared" si="134"/>
        <v>5.908874957268842E-2</v>
      </c>
      <c r="AC86" s="87">
        <f t="shared" si="135"/>
        <v>6.7553636857286964E-2</v>
      </c>
      <c r="AF86" s="74">
        <f t="shared" si="140"/>
        <v>0.8</v>
      </c>
      <c r="AG86" s="75" t="str">
        <f t="shared" si="12"/>
        <v>EM-08</v>
      </c>
      <c r="AH86" s="35" t="s">
        <v>32</v>
      </c>
      <c r="AI86" s="92">
        <f t="shared" si="136"/>
        <v>8.4442046071608809E-3</v>
      </c>
      <c r="AJ86" s="107">
        <f t="shared" si="97"/>
        <v>6.1866615721597046E-3</v>
      </c>
      <c r="AK86" s="107">
        <f t="shared" si="98"/>
        <v>5.8291688562394292E-3</v>
      </c>
      <c r="AL86" s="107">
        <f t="shared" si="99"/>
        <v>3.3905800844679333E-3</v>
      </c>
      <c r="AM86" s="107">
        <f t="shared" si="100"/>
        <v>4.7112674112603364E-3</v>
      </c>
      <c r="AN86" s="107">
        <f t="shared" si="101"/>
        <v>5.3432723834770934E-3</v>
      </c>
      <c r="AO86" s="107">
        <f t="shared" si="102"/>
        <v>8.8215544985857999E-3</v>
      </c>
      <c r="AP86" s="116">
        <f t="shared" si="15"/>
        <v>4.7112674112603364E-3</v>
      </c>
      <c r="AQ86" s="116">
        <f t="shared" ref="AQ86:AT86" si="143">AP86</f>
        <v>4.7112674112603364E-3</v>
      </c>
      <c r="AR86" s="116">
        <f t="shared" si="143"/>
        <v>4.7112674112603364E-3</v>
      </c>
      <c r="AS86" s="116">
        <f t="shared" si="143"/>
        <v>4.7112674112603364E-3</v>
      </c>
      <c r="AT86" s="116">
        <f t="shared" si="143"/>
        <v>4.7112674112603364E-3</v>
      </c>
      <c r="AU86" s="116">
        <f t="shared" si="17"/>
        <v>7.386093696586063E-3</v>
      </c>
      <c r="AV86" s="109">
        <f t="shared" si="32"/>
        <v>8.4442046071608809E-3</v>
      </c>
      <c r="AW86" s="107">
        <f t="shared" si="33"/>
        <v>6.9598031764400992E-3</v>
      </c>
      <c r="AX86" s="107">
        <f t="shared" si="34"/>
        <v>7.386093696586063E-3</v>
      </c>
      <c r="AY86" s="108">
        <f t="shared" si="138"/>
        <v>7.386093696586063E-3</v>
      </c>
      <c r="AZ86" s="108"/>
      <c r="BA86" s="108"/>
      <c r="BB86" s="108"/>
      <c r="BC86" s="108"/>
      <c r="BD86" s="108"/>
      <c r="BE86" s="108"/>
      <c r="BF86" s="108"/>
    </row>
    <row r="87" spans="2:58" ht="15.6">
      <c r="B87" s="10"/>
      <c r="C87" s="11" t="s">
        <v>3190</v>
      </c>
      <c r="D87" s="12" t="str">
        <f t="shared" si="110"/>
        <v>IADSH</v>
      </c>
      <c r="E87" s="10" t="str">
        <f t="shared" si="111"/>
        <v>IADSH</v>
      </c>
      <c r="F87" s="10" t="s">
        <v>10</v>
      </c>
      <c r="G87" s="10" t="s">
        <v>11</v>
      </c>
      <c r="H87" s="10">
        <v>2015</v>
      </c>
      <c r="I87" s="13">
        <f t="shared" si="112"/>
        <v>0</v>
      </c>
      <c r="J87" s="13">
        <f t="shared" si="94"/>
        <v>0</v>
      </c>
      <c r="K87" s="135">
        <v>8</v>
      </c>
      <c r="O87" s="76">
        <f t="shared" si="139"/>
        <v>0.8</v>
      </c>
      <c r="P87" s="77" t="str">
        <f t="shared" si="35"/>
        <v>TF-08</v>
      </c>
      <c r="Q87" s="36" t="s">
        <v>34</v>
      </c>
      <c r="R87" s="84">
        <f>TREND(CHOOSE({1;2},R$6,R$15),CHOOSE({1;2},$AD$6,$AD$11),$O87)</f>
        <v>2.4907198829237493E-2</v>
      </c>
      <c r="S87" s="85">
        <f>TREND(CHOOSE({1;2},S$6,S$15),CHOOSE({1;2},$AD$6,$AD$11),$O87)</f>
        <v>3.9587401594795004E-3</v>
      </c>
      <c r="T87" s="85">
        <f>TREND(CHOOSE({1;2},T$6,T$15),CHOOSE({1;2},$AD$6,$AD$11),$O87)</f>
        <v>8.7517387940883751E-3</v>
      </c>
      <c r="U87" s="85">
        <f>TREND(CHOOSE({1;2},U$6,U$15),CHOOSE({1;2},$AD$6,$AD$11),$O87)</f>
        <v>2.7489174982359478E-3</v>
      </c>
      <c r="V87" s="85">
        <f>TREND(CHOOSE({1;2},V$6,V$15),CHOOSE({1;2},$AD$6,$AD$11),$O87)</f>
        <v>5.4928998555856378E-3</v>
      </c>
      <c r="W87" s="85">
        <f>TREND(CHOOSE({1;2},W$6,W$15),CHOOSE({1;2},$AD$6,$AD$11),$O87)</f>
        <v>3.9426632281770848E-3</v>
      </c>
      <c r="X87" s="85">
        <f>TREND(CHOOSE({1;2},X$6,X$15),CHOOSE({1;2},$AD$6,$AD$11),$O87)</f>
        <v>0</v>
      </c>
      <c r="Y87" s="85">
        <f>TREND(CHOOSE({1;2},Y$6,Y$15),CHOOSE({1;2},$AD$6,$AD$11),$O87)</f>
        <v>3.9014727665457038E-4</v>
      </c>
      <c r="Z87" s="85">
        <f>TREND(CHOOSE({1;2},Z$6,Z$15),CHOOSE({1;2},$AD$6,$AD$11),$O87)</f>
        <v>2.5625115269941249E-5</v>
      </c>
      <c r="AA87" s="88">
        <f t="shared" si="133"/>
        <v>2.5625115269941249E-5</v>
      </c>
      <c r="AB87" s="88">
        <f t="shared" si="134"/>
        <v>2.5625115269941249E-5</v>
      </c>
      <c r="AC87" s="89">
        <f t="shared" si="135"/>
        <v>2.4907198829237493E-2</v>
      </c>
      <c r="AF87" s="76">
        <f t="shared" si="140"/>
        <v>0.8</v>
      </c>
      <c r="AG87" s="77" t="str">
        <f t="shared" si="12"/>
        <v>TF-08</v>
      </c>
      <c r="AH87" s="36" t="s">
        <v>34</v>
      </c>
      <c r="AI87" s="103">
        <f t="shared" si="136"/>
        <v>3.1133998536546879E-3</v>
      </c>
      <c r="AJ87" s="110">
        <f t="shared" si="97"/>
        <v>4.9484251993493766E-4</v>
      </c>
      <c r="AK87" s="110">
        <f t="shared" si="98"/>
        <v>1.0939673492610475E-3</v>
      </c>
      <c r="AL87" s="110">
        <f t="shared" si="99"/>
        <v>3.4361468727949363E-4</v>
      </c>
      <c r="AM87" s="110">
        <f t="shared" si="100"/>
        <v>6.8661248194820494E-4</v>
      </c>
      <c r="AN87" s="110">
        <f t="shared" si="101"/>
        <v>4.9283290352213592E-4</v>
      </c>
      <c r="AO87" s="110">
        <f t="shared" si="102"/>
        <v>0</v>
      </c>
      <c r="AP87" s="116">
        <f t="shared" si="15"/>
        <v>6.8661248194820494E-4</v>
      </c>
      <c r="AQ87" s="116">
        <f t="shared" ref="AQ87:AT87" si="144">AP87</f>
        <v>6.8661248194820494E-4</v>
      </c>
      <c r="AR87" s="116">
        <f t="shared" si="144"/>
        <v>6.8661248194820494E-4</v>
      </c>
      <c r="AS87" s="116">
        <f t="shared" si="144"/>
        <v>6.8661248194820494E-4</v>
      </c>
      <c r="AT87" s="116">
        <f t="shared" si="144"/>
        <v>6.8661248194820494E-4</v>
      </c>
      <c r="AU87" s="116">
        <f t="shared" si="17"/>
        <v>3.2031394087426604E-6</v>
      </c>
      <c r="AV87" s="112">
        <f t="shared" si="32"/>
        <v>3.1133998536546879E-3</v>
      </c>
      <c r="AW87" s="110">
        <f t="shared" si="33"/>
        <v>4.8768409581821345E-5</v>
      </c>
      <c r="AX87" s="110">
        <f t="shared" si="34"/>
        <v>3.2031394087426604E-6</v>
      </c>
      <c r="AY87" s="111">
        <f t="shared" si="138"/>
        <v>3.2031394087426604E-6</v>
      </c>
      <c r="AZ87" s="111"/>
      <c r="BA87" s="111"/>
      <c r="BB87" s="111"/>
      <c r="BC87" s="111"/>
      <c r="BD87" s="111"/>
      <c r="BE87" s="111"/>
      <c r="BF87" s="111"/>
    </row>
    <row r="88" spans="2:58" ht="15.6">
      <c r="B88" s="10"/>
      <c r="C88" s="11" t="s">
        <v>255</v>
      </c>
      <c r="D88" s="12" t="str">
        <f t="shared" si="110"/>
        <v>IADLA</v>
      </c>
      <c r="E88" s="10" t="str">
        <f t="shared" si="111"/>
        <v>IADLA</v>
      </c>
      <c r="F88" s="10" t="s">
        <v>10</v>
      </c>
      <c r="G88" s="10" t="s">
        <v>11</v>
      </c>
      <c r="H88" s="10">
        <v>2015</v>
      </c>
      <c r="I88" s="13">
        <f t="shared" si="112"/>
        <v>5.5070328084819249E-3</v>
      </c>
      <c r="J88" s="13">
        <f t="shared" si="94"/>
        <v>5.5070328084819249E-3</v>
      </c>
      <c r="K88" s="135">
        <v>8</v>
      </c>
      <c r="O88" s="72">
        <f>ROUND(O82+0.1,2)</f>
        <v>0.9</v>
      </c>
      <c r="P88" s="73" t="str">
        <f t="shared" si="35"/>
        <v>PH-09</v>
      </c>
      <c r="Q88" s="34" t="s">
        <v>26</v>
      </c>
      <c r="R88" s="78">
        <f>TREND(CHOOSE({1;2},R$6,R$10),CHOOSE({1;2},$AD$6,$AD$10),$O88)</f>
        <v>9.1704131446426265E-3</v>
      </c>
      <c r="S88" s="79">
        <f>TREND(CHOOSE({1;2},S$6,S$10),CHOOSE({1;2},$AD$6,$AD$10),$O88)</f>
        <v>3.0854257691881808E-2</v>
      </c>
      <c r="T88" s="79">
        <f>TREND(CHOOSE({1;2},T$6,T$10),CHOOSE({1;2},$AD$6,$AD$10),$O88)</f>
        <v>2.3065103048307833E-2</v>
      </c>
      <c r="U88" s="79">
        <f>TREND(CHOOSE({1;2},U$6,U$10),CHOOSE({1;2},$AD$6,$AD$10),$O88)</f>
        <v>2.6642830328692964E-2</v>
      </c>
      <c r="V88" s="79">
        <f>TREND(CHOOSE({1;2},V$6,V$10),CHOOSE({1;2},$AD$6,$AD$10),$O88)</f>
        <v>3.1475633628949222E-2</v>
      </c>
      <c r="W88" s="79">
        <f>TREND(CHOOSE({1;2},W$6,W$10),CHOOSE({1;2},$AD$6,$AD$10),$O88)</f>
        <v>3.2883861110437923E-2</v>
      </c>
      <c r="X88" s="79">
        <f>TREND(CHOOSE({1;2},X$6,X$10),CHOOSE({1;2},$AD$6,$AD$10),$O88)</f>
        <v>3.3956533604786406E-2</v>
      </c>
      <c r="Y88" s="79">
        <f>TREND(CHOOSE({1;2},Y$6,Y$10),CHOOSE({1;2},$AD$6,$AD$10),$O88)</f>
        <v>2.9215581322843572E-2</v>
      </c>
      <c r="Z88" s="79">
        <f>TREND(CHOOSE({1;2},Z$6,Z$10),CHOOSE({1;2},$AD$6,$AD$10),$O88)</f>
        <v>9.7080405851228679E-3</v>
      </c>
      <c r="AA88" s="80">
        <f>Z88</f>
        <v>9.7080405851228679E-3</v>
      </c>
      <c r="AB88" s="80">
        <f>AA88</f>
        <v>9.7080405851228679E-3</v>
      </c>
      <c r="AC88" s="81">
        <f>R88</f>
        <v>9.1704131446426265E-3</v>
      </c>
      <c r="AF88" s="72">
        <f>ROUND(AF82+0.1,2)</f>
        <v>0.9</v>
      </c>
      <c r="AG88" s="73" t="str">
        <f t="shared" si="12"/>
        <v>PH-09</v>
      </c>
      <c r="AH88" s="34" t="s">
        <v>26</v>
      </c>
      <c r="AI88" s="102">
        <f>R88-R82</f>
        <v>1.0189347938491817E-3</v>
      </c>
      <c r="AJ88" s="104">
        <f t="shared" ref="AJ88:AJ105" si="145">S88-S82</f>
        <v>3.4282508546535327E-3</v>
      </c>
      <c r="AK88" s="104">
        <f t="shared" ref="AK88:AK105" si="146">T88-T82</f>
        <v>2.5627892275897589E-3</v>
      </c>
      <c r="AL88" s="104">
        <f t="shared" ref="AL88:AL105" si="147">U88-U82</f>
        <v>2.9603144809658838E-3</v>
      </c>
      <c r="AM88" s="104">
        <f t="shared" ref="AM88:AM105" si="148">V88-V82</f>
        <v>3.497292625438804E-3</v>
      </c>
      <c r="AN88" s="104">
        <f t="shared" ref="AN88:AN105" si="149">W88-W82</f>
        <v>3.6537623456042133E-3</v>
      </c>
      <c r="AO88" s="104">
        <f t="shared" ref="AO88:AO105" si="150">X88-X82</f>
        <v>3.7729481783096014E-3</v>
      </c>
      <c r="AP88" s="116">
        <f t="shared" si="15"/>
        <v>3.497292625438804E-3</v>
      </c>
      <c r="AQ88" s="116">
        <f t="shared" ref="AQ88:AT88" si="151">AP88</f>
        <v>3.497292625438804E-3</v>
      </c>
      <c r="AR88" s="116">
        <f t="shared" si="151"/>
        <v>3.497292625438804E-3</v>
      </c>
      <c r="AS88" s="116">
        <f t="shared" si="151"/>
        <v>3.497292625438804E-3</v>
      </c>
      <c r="AT88" s="116">
        <f t="shared" si="151"/>
        <v>3.497292625438804E-3</v>
      </c>
      <c r="AU88" s="116">
        <f t="shared" si="17"/>
        <v>1.0786711761247639E-3</v>
      </c>
      <c r="AV88" s="106">
        <f t="shared" si="32"/>
        <v>1.0189347938491817E-3</v>
      </c>
      <c r="AW88" s="104">
        <f t="shared" si="33"/>
        <v>3.2461757025381739E-3</v>
      </c>
      <c r="AX88" s="104">
        <f t="shared" si="34"/>
        <v>1.0786711761247639E-3</v>
      </c>
      <c r="AY88" s="105">
        <f>AX88</f>
        <v>1.0786711761247639E-3</v>
      </c>
      <c r="AZ88" s="105"/>
      <c r="BA88" s="105"/>
      <c r="BB88" s="105"/>
      <c r="BC88" s="105"/>
      <c r="BD88" s="105"/>
      <c r="BE88" s="105"/>
      <c r="BF88" s="105"/>
    </row>
    <row r="89" spans="2:58" ht="15.6">
      <c r="B89" s="10"/>
      <c r="C89" s="11" t="s">
        <v>256</v>
      </c>
      <c r="D89" s="12" t="str">
        <f t="shared" si="110"/>
        <v>IADEM</v>
      </c>
      <c r="E89" s="10" t="str">
        <f t="shared" si="111"/>
        <v>IADEM</v>
      </c>
      <c r="F89" s="10" t="s">
        <v>10</v>
      </c>
      <c r="G89" s="10" t="s">
        <v>11</v>
      </c>
      <c r="H89" s="10">
        <v>2015</v>
      </c>
      <c r="I89" s="13">
        <f t="shared" si="112"/>
        <v>4.2401406701342778E-3</v>
      </c>
      <c r="J89" s="13">
        <f t="shared" si="94"/>
        <v>4.2401406701342778E-3</v>
      </c>
      <c r="K89" s="135">
        <v>8</v>
      </c>
      <c r="O89" s="74">
        <f>O88</f>
        <v>0.9</v>
      </c>
      <c r="P89" s="75" t="str">
        <f t="shared" si="35"/>
        <v>PH-09</v>
      </c>
      <c r="Q89" s="35" t="s">
        <v>27</v>
      </c>
      <c r="R89" s="82">
        <f>TREND(CHOOSE({1;2},R$6,R$11),CHOOSE({1;2},$AD$6,$AD$11),$O89)</f>
        <v>6.8729871313396966E-3</v>
      </c>
      <c r="S89" s="83">
        <f>TREND(CHOOSE({1;2},S$6,S$11),CHOOSE({1;2},$AD$6,$AD$11),$O89)</f>
        <v>5.3410527023040081E-3</v>
      </c>
      <c r="T89" s="83">
        <f>TREND(CHOOSE({1;2},T$6,T$11),CHOOSE({1;2},$AD$6,$AD$11),$O89)</f>
        <v>4.0308264904761002E-3</v>
      </c>
      <c r="U89" s="83">
        <f>TREND(CHOOSE({1;2},U$6,U$11),CHOOSE({1;2},$AD$6,$AD$11),$O89)</f>
        <v>3.4540992222528033E-4</v>
      </c>
      <c r="V89" s="83">
        <f>TREND(CHOOSE({1;2},V$6,V$11),CHOOSE({1;2},$AD$6,$AD$11),$O89)</f>
        <v>1.3199942877860204E-3</v>
      </c>
      <c r="W89" s="83">
        <f>TREND(CHOOSE({1;2},W$6,W$11),CHOOSE({1;2},$AD$6,$AD$11),$O89)</f>
        <v>6.6173128905958299E-3</v>
      </c>
      <c r="X89" s="83">
        <f>TREND(CHOOSE({1;2},X$6,X$11),CHOOSE({1;2},$AD$6,$AD$11),$O89)</f>
        <v>7.7551383965228267E-3</v>
      </c>
      <c r="Y89" s="83">
        <f>TREND(CHOOSE({1;2},Y$6,Y$11),CHOOSE({1;2},$AD$6,$AD$11),$O89)</f>
        <v>7.7551383965228276E-3</v>
      </c>
      <c r="Z89" s="83">
        <f>TREND(CHOOSE({1;2},Z$6,Z$11),CHOOSE({1;2},$AD$6,$AD$11),$O89)</f>
        <v>7.7551383965228267E-3</v>
      </c>
      <c r="AA89" s="86">
        <f t="shared" ref="AA89:AA93" si="152">Z89</f>
        <v>7.7551383965228267E-3</v>
      </c>
      <c r="AB89" s="86">
        <f t="shared" ref="AB89:AB93" si="153">AA89</f>
        <v>7.7551383965228267E-3</v>
      </c>
      <c r="AC89" s="87">
        <f t="shared" ref="AC89:AC93" si="154">R89</f>
        <v>6.8729871313396966E-3</v>
      </c>
      <c r="AF89" s="74">
        <f>AF88</f>
        <v>0.9</v>
      </c>
      <c r="AG89" s="75" t="str">
        <f t="shared" si="12"/>
        <v>PH-09</v>
      </c>
      <c r="AH89" s="35" t="s">
        <v>27</v>
      </c>
      <c r="AI89" s="92">
        <f t="shared" ref="AI89:AI93" si="155">R89-R83</f>
        <v>7.6366523681552223E-4</v>
      </c>
      <c r="AJ89" s="107">
        <f t="shared" si="145"/>
        <v>5.9345030025600033E-4</v>
      </c>
      <c r="AK89" s="107">
        <f t="shared" si="146"/>
        <v>4.478696100529006E-4</v>
      </c>
      <c r="AL89" s="107">
        <f t="shared" si="147"/>
        <v>3.8378880247253388E-5</v>
      </c>
      <c r="AM89" s="107">
        <f t="shared" si="148"/>
        <v>1.4666603197622456E-4</v>
      </c>
      <c r="AN89" s="107">
        <f t="shared" si="149"/>
        <v>7.352569878439812E-4</v>
      </c>
      <c r="AO89" s="107">
        <f t="shared" si="150"/>
        <v>8.6168204405809214E-4</v>
      </c>
      <c r="AP89" s="116">
        <f t="shared" si="15"/>
        <v>1.4666603197622456E-4</v>
      </c>
      <c r="AQ89" s="116">
        <f t="shared" ref="AQ89:AT89" si="156">AP89</f>
        <v>1.4666603197622456E-4</v>
      </c>
      <c r="AR89" s="116">
        <f t="shared" si="156"/>
        <v>1.4666603197622456E-4</v>
      </c>
      <c r="AS89" s="116">
        <f t="shared" si="156"/>
        <v>1.4666603197622456E-4</v>
      </c>
      <c r="AT89" s="116">
        <f t="shared" si="156"/>
        <v>1.4666603197622456E-4</v>
      </c>
      <c r="AU89" s="116">
        <f t="shared" si="17"/>
        <v>8.6168204405809214E-4</v>
      </c>
      <c r="AV89" s="109">
        <f t="shared" si="32"/>
        <v>7.6366523681552223E-4</v>
      </c>
      <c r="AW89" s="107">
        <f t="shared" si="33"/>
        <v>8.6168204405809214E-4</v>
      </c>
      <c r="AX89" s="107">
        <f t="shared" si="34"/>
        <v>8.6168204405809214E-4</v>
      </c>
      <c r="AY89" s="108">
        <f t="shared" ref="AY89:AY93" si="157">AX89</f>
        <v>8.6168204405809214E-4</v>
      </c>
      <c r="AZ89" s="108"/>
      <c r="BA89" s="108"/>
      <c r="BB89" s="108"/>
      <c r="BC89" s="108"/>
      <c r="BD89" s="108"/>
      <c r="BE89" s="108"/>
      <c r="BF89" s="108"/>
    </row>
    <row r="90" spans="2:58" ht="15.6">
      <c r="B90" s="10"/>
      <c r="C90" s="11" t="s">
        <v>257</v>
      </c>
      <c r="D90" s="12" t="str">
        <f t="shared" si="110"/>
        <v>IADTF</v>
      </c>
      <c r="E90" s="10" t="str">
        <f t="shared" si="111"/>
        <v>IADTF</v>
      </c>
      <c r="F90" s="10" t="s">
        <v>10</v>
      </c>
      <c r="G90" s="10" t="s">
        <v>11</v>
      </c>
      <c r="H90" s="10">
        <v>2015</v>
      </c>
      <c r="I90" s="13">
        <f t="shared" si="112"/>
        <v>6.1795123375338443E-4</v>
      </c>
      <c r="J90" s="13">
        <f t="shared" si="94"/>
        <v>6.1795123375338443E-4</v>
      </c>
      <c r="K90" s="135">
        <v>8</v>
      </c>
      <c r="O90" s="74">
        <f t="shared" ref="O90:O93" si="158">O89</f>
        <v>0.9</v>
      </c>
      <c r="P90" s="75" t="str">
        <f t="shared" si="35"/>
        <v>SH-09</v>
      </c>
      <c r="Q90" s="35" t="s">
        <v>28</v>
      </c>
      <c r="R90" s="82">
        <f>TREND(CHOOSE({1;2},R$6,R$12),CHOOSE({1;2},$AD$6,$AD$11),$O90)</f>
        <v>0</v>
      </c>
      <c r="S90" s="83">
        <f>TREND(CHOOSE({1;2},S$6,S$12),CHOOSE({1;2},$AD$6,$AD$11),$O90)</f>
        <v>0</v>
      </c>
      <c r="T90" s="83">
        <f>TREND(CHOOSE({1;2},T$6,T$12),CHOOSE({1;2},$AD$6,$AD$11),$O90)</f>
        <v>0</v>
      </c>
      <c r="U90" s="83">
        <f>TREND(CHOOSE({1;2},U$6,U$12),CHOOSE({1;2},$AD$6,$AD$11),$O90)</f>
        <v>0</v>
      </c>
      <c r="V90" s="83">
        <f>TREND(CHOOSE({1;2},V$6,V$12),CHOOSE({1;2},$AD$6,$AD$11),$O90)</f>
        <v>0</v>
      </c>
      <c r="W90" s="83">
        <f>TREND(CHOOSE({1;2},W$6,W$12),CHOOSE({1;2},$AD$6,$AD$11),$O90)</f>
        <v>0</v>
      </c>
      <c r="X90" s="83">
        <f>TREND(CHOOSE({1;2},X$6,X$12),CHOOSE({1;2},$AD$6,$AD$11),$O90)</f>
        <v>0</v>
      </c>
      <c r="Y90" s="83">
        <f>TREND(CHOOSE({1;2},Y$6,Y$12),CHOOSE({1;2},$AD$6,$AD$11),$O90)</f>
        <v>0</v>
      </c>
      <c r="Z90" s="83">
        <f>TREND(CHOOSE({1;2},Z$6,Z$12),CHOOSE({1;2},$AD$6,$AD$11),$O90)</f>
        <v>0</v>
      </c>
      <c r="AA90" s="86">
        <f t="shared" si="152"/>
        <v>0</v>
      </c>
      <c r="AB90" s="86">
        <f t="shared" si="153"/>
        <v>0</v>
      </c>
      <c r="AC90" s="87">
        <f t="shared" si="154"/>
        <v>0</v>
      </c>
      <c r="AF90" s="74">
        <f t="shared" ref="AF90:AF93" si="159">AF89</f>
        <v>0.9</v>
      </c>
      <c r="AG90" s="75" t="str">
        <f t="shared" si="12"/>
        <v>SH-09</v>
      </c>
      <c r="AH90" s="35" t="s">
        <v>28</v>
      </c>
      <c r="AI90" s="92">
        <f t="shared" si="155"/>
        <v>0</v>
      </c>
      <c r="AJ90" s="107">
        <f t="shared" si="145"/>
        <v>0</v>
      </c>
      <c r="AK90" s="107">
        <f t="shared" si="146"/>
        <v>0</v>
      </c>
      <c r="AL90" s="107">
        <f t="shared" si="147"/>
        <v>0</v>
      </c>
      <c r="AM90" s="107">
        <f t="shared" si="148"/>
        <v>0</v>
      </c>
      <c r="AN90" s="107">
        <f t="shared" si="149"/>
        <v>0</v>
      </c>
      <c r="AO90" s="107">
        <f t="shared" si="150"/>
        <v>0</v>
      </c>
      <c r="AP90" s="116">
        <f t="shared" si="15"/>
        <v>0</v>
      </c>
      <c r="AQ90" s="116">
        <f t="shared" ref="AQ90:AT90" si="160">AP90</f>
        <v>0</v>
      </c>
      <c r="AR90" s="116">
        <f t="shared" si="160"/>
        <v>0</v>
      </c>
      <c r="AS90" s="116">
        <f t="shared" si="160"/>
        <v>0</v>
      </c>
      <c r="AT90" s="116">
        <f t="shared" si="160"/>
        <v>0</v>
      </c>
      <c r="AU90" s="116">
        <f t="shared" si="17"/>
        <v>0</v>
      </c>
      <c r="AV90" s="109">
        <f t="shared" si="32"/>
        <v>0</v>
      </c>
      <c r="AW90" s="107">
        <f t="shared" si="33"/>
        <v>0</v>
      </c>
      <c r="AX90" s="107">
        <f t="shared" si="34"/>
        <v>0</v>
      </c>
      <c r="AY90" s="108">
        <f t="shared" si="157"/>
        <v>0</v>
      </c>
      <c r="AZ90" s="108"/>
      <c r="BA90" s="108"/>
      <c r="BB90" s="108"/>
      <c r="BC90" s="108"/>
      <c r="BD90" s="108"/>
      <c r="BE90" s="108"/>
      <c r="BF90" s="108"/>
    </row>
    <row r="91" spans="2:58" ht="15.6">
      <c r="B91" s="10"/>
      <c r="C91" s="11" t="s">
        <v>3191</v>
      </c>
      <c r="D91" s="12" t="str">
        <f t="shared" si="110"/>
        <v>IADPH</v>
      </c>
      <c r="E91" s="10" t="str">
        <f t="shared" si="111"/>
        <v>IADPH</v>
      </c>
      <c r="F91" s="10" t="s">
        <v>10</v>
      </c>
      <c r="G91" s="10" t="s">
        <v>11</v>
      </c>
      <c r="H91" s="10">
        <v>2015</v>
      </c>
      <c r="I91" s="13">
        <f t="shared" si="112"/>
        <v>3.1475633628949237E-3</v>
      </c>
      <c r="J91" s="13">
        <f t="shared" si="94"/>
        <v>3.1475633628949237E-3</v>
      </c>
      <c r="K91" s="135">
        <v>8</v>
      </c>
      <c r="O91" s="74">
        <f t="shared" si="158"/>
        <v>0.9</v>
      </c>
      <c r="P91" s="75" t="str">
        <f t="shared" si="35"/>
        <v>LA-09</v>
      </c>
      <c r="Q91" s="35" t="s">
        <v>30</v>
      </c>
      <c r="R91" s="82">
        <f>TREND(CHOOSE({1;2},R$6,R$13),CHOOSE({1;2},$AD$6,$AD$11),$O91)</f>
        <v>6.6061678239247398E-2</v>
      </c>
      <c r="S91" s="83">
        <f>TREND(CHOOSE({1;2},S$6,S$13),CHOOSE({1;2},$AD$6,$AD$11),$O91)</f>
        <v>5.4011854727300898E-2</v>
      </c>
      <c r="T91" s="83">
        <f>TREND(CHOOSE({1;2},T$6,T$13),CHOOSE({1;2},$AD$6,$AD$11),$O91)</f>
        <v>6.1173456812144651E-2</v>
      </c>
      <c r="U91" s="83">
        <f>TREND(CHOOSE({1;2},U$6,U$13),CHOOSE({1;2},$AD$6,$AD$11),$O91)</f>
        <v>6.9117997318054014E-2</v>
      </c>
      <c r="V91" s="83">
        <f>TREND(CHOOSE({1;2},V$6,V$13),CHOOSE({1;2},$AD$6,$AD$11),$O91)</f>
        <v>5.5070328084819306E-2</v>
      </c>
      <c r="W91" s="83">
        <f>TREND(CHOOSE({1;2},W$6,W$13),CHOOSE({1;2},$AD$6,$AD$11),$O91)</f>
        <v>4.8718679380125827E-2</v>
      </c>
      <c r="X91" s="83">
        <f>TREND(CHOOSE({1;2},X$6,X$13),CHOOSE({1;2},$AD$6,$AD$11),$O91)</f>
        <v>5.8070206062627527E-2</v>
      </c>
      <c r="Y91" s="83">
        <f>TREND(CHOOSE({1;2},Y$6,Y$13),CHOOSE({1;2},$AD$6,$AD$11),$O91)</f>
        <v>6.5602529581856084E-2</v>
      </c>
      <c r="Z91" s="83">
        <f>TREND(CHOOSE({1;2},Z$6,Z$13),CHOOSE({1;2},$AD$6,$AD$11),$O91)</f>
        <v>3.2321787040398647E-2</v>
      </c>
      <c r="AA91" s="86">
        <f t="shared" si="152"/>
        <v>3.2321787040398647E-2</v>
      </c>
      <c r="AB91" s="86">
        <f t="shared" si="153"/>
        <v>3.2321787040398647E-2</v>
      </c>
      <c r="AC91" s="87">
        <f t="shared" si="154"/>
        <v>6.6061678239247398E-2</v>
      </c>
      <c r="AF91" s="74">
        <f t="shared" si="159"/>
        <v>0.9</v>
      </c>
      <c r="AG91" s="75" t="str">
        <f t="shared" si="12"/>
        <v>LA-09</v>
      </c>
      <c r="AH91" s="35" t="s">
        <v>30</v>
      </c>
      <c r="AI91" s="92">
        <f t="shared" si="155"/>
        <v>7.3401864710274933E-3</v>
      </c>
      <c r="AJ91" s="107">
        <f t="shared" si="145"/>
        <v>6.0013171919223174E-3</v>
      </c>
      <c r="AK91" s="107">
        <f t="shared" si="146"/>
        <v>6.7970507569049612E-3</v>
      </c>
      <c r="AL91" s="107">
        <f t="shared" si="147"/>
        <v>7.6797774797837809E-3</v>
      </c>
      <c r="AM91" s="107">
        <f t="shared" si="148"/>
        <v>6.1189253427577014E-3</v>
      </c>
      <c r="AN91" s="107">
        <f t="shared" si="149"/>
        <v>5.4131865977917609E-3</v>
      </c>
      <c r="AO91" s="107">
        <f t="shared" si="150"/>
        <v>6.452245118069723E-3</v>
      </c>
      <c r="AP91" s="116">
        <f t="shared" si="15"/>
        <v>6.1189253427577014E-3</v>
      </c>
      <c r="AQ91" s="116">
        <f t="shared" ref="AQ91:AT91" si="161">AP91</f>
        <v>6.1189253427577014E-3</v>
      </c>
      <c r="AR91" s="116">
        <f t="shared" si="161"/>
        <v>6.1189253427577014E-3</v>
      </c>
      <c r="AS91" s="116">
        <f t="shared" si="161"/>
        <v>6.1189253427577014E-3</v>
      </c>
      <c r="AT91" s="116">
        <f t="shared" si="161"/>
        <v>6.1189253427577014E-3</v>
      </c>
      <c r="AU91" s="116">
        <f t="shared" si="17"/>
        <v>3.5913096711554064E-3</v>
      </c>
      <c r="AV91" s="109">
        <f t="shared" si="32"/>
        <v>7.3401864710274933E-3</v>
      </c>
      <c r="AW91" s="107">
        <f t="shared" si="33"/>
        <v>7.2891699535395649E-3</v>
      </c>
      <c r="AX91" s="107">
        <f t="shared" si="34"/>
        <v>3.5913096711554064E-3</v>
      </c>
      <c r="AY91" s="108">
        <f t="shared" si="157"/>
        <v>3.5913096711554064E-3</v>
      </c>
      <c r="AZ91" s="108"/>
      <c r="BA91" s="108"/>
      <c r="BB91" s="108"/>
      <c r="BC91" s="108"/>
      <c r="BD91" s="108"/>
      <c r="BE91" s="108"/>
      <c r="BF91" s="108"/>
    </row>
    <row r="92" spans="2:58" ht="15.6">
      <c r="B92" s="10"/>
      <c r="C92" s="11" t="s">
        <v>3191</v>
      </c>
      <c r="D92" s="12" t="str">
        <f t="shared" si="110"/>
        <v>IADPH</v>
      </c>
      <c r="E92" s="10" t="str">
        <f t="shared" si="111"/>
        <v>IADPH</v>
      </c>
      <c r="F92" s="10" t="s">
        <v>10</v>
      </c>
      <c r="G92" s="10" t="s">
        <v>11</v>
      </c>
      <c r="H92" s="10">
        <v>2015</v>
      </c>
      <c r="I92" s="13">
        <f t="shared" si="112"/>
        <v>3.1475633628949237E-3</v>
      </c>
      <c r="J92" s="13">
        <f t="shared" si="94"/>
        <v>3.1475633628949237E-3</v>
      </c>
      <c r="K92" s="135">
        <v>8</v>
      </c>
      <c r="O92" s="74">
        <f t="shared" si="158"/>
        <v>0.9</v>
      </c>
      <c r="P92" s="75" t="str">
        <f t="shared" si="35"/>
        <v>EM-09</v>
      </c>
      <c r="Q92" s="35" t="s">
        <v>32</v>
      </c>
      <c r="R92" s="82">
        <f>TREND(CHOOSE({1;2},R$6,R$14),CHOOSE({1;2},$AD$6,$AD$11),$O92)</f>
        <v>7.5997841464447824E-2</v>
      </c>
      <c r="S92" s="83">
        <f>TREND(CHOOSE({1;2},S$6,S$14),CHOOSE({1;2},$AD$6,$AD$11),$O92)</f>
        <v>5.5679954149437341E-2</v>
      </c>
      <c r="T92" s="83">
        <f>TREND(CHOOSE({1;2},T$6,T$14),CHOOSE({1;2},$AD$6,$AD$11),$O92)</f>
        <v>5.2462519706154759E-2</v>
      </c>
      <c r="U92" s="83">
        <f>TREND(CHOOSE({1;2},U$6,U$14),CHOOSE({1;2},$AD$6,$AD$11),$O92)</f>
        <v>3.0515220760211337E-2</v>
      </c>
      <c r="V92" s="83">
        <f>TREND(CHOOSE({1;2},V$6,V$14),CHOOSE({1;2},$AD$6,$AD$11),$O92)</f>
        <v>4.2401406701342903E-2</v>
      </c>
      <c r="W92" s="83">
        <f>TREND(CHOOSE({1;2},W$6,W$14),CHOOSE({1;2},$AD$6,$AD$11),$O92)</f>
        <v>4.8089451451293744E-2</v>
      </c>
      <c r="X92" s="83">
        <f>TREND(CHOOSE({1;2},X$6,X$14),CHOOSE({1;2},$AD$6,$AD$11),$O92)</f>
        <v>7.9393990487272151E-2</v>
      </c>
      <c r="Y92" s="83">
        <f>TREND(CHOOSE({1;2},Y$6,Y$14),CHOOSE({1;2},$AD$6,$AD$11),$O92)</f>
        <v>6.2638228587960865E-2</v>
      </c>
      <c r="Z92" s="83">
        <f>TREND(CHOOSE({1;2},Z$6,Z$14),CHOOSE({1;2},$AD$6,$AD$11),$O92)</f>
        <v>6.647484326927447E-2</v>
      </c>
      <c r="AA92" s="86">
        <f t="shared" si="152"/>
        <v>6.647484326927447E-2</v>
      </c>
      <c r="AB92" s="86">
        <f t="shared" si="153"/>
        <v>6.647484326927447E-2</v>
      </c>
      <c r="AC92" s="87">
        <f t="shared" si="154"/>
        <v>7.5997841464447824E-2</v>
      </c>
      <c r="AF92" s="74">
        <f t="shared" si="159"/>
        <v>0.9</v>
      </c>
      <c r="AG92" s="75" t="str">
        <f t="shared" si="12"/>
        <v>EM-09</v>
      </c>
      <c r="AH92" s="35" t="s">
        <v>32</v>
      </c>
      <c r="AI92" s="92">
        <f t="shared" si="155"/>
        <v>8.4442046071608601E-3</v>
      </c>
      <c r="AJ92" s="107">
        <f t="shared" si="145"/>
        <v>6.1866615721597046E-3</v>
      </c>
      <c r="AK92" s="107">
        <f t="shared" si="146"/>
        <v>5.8291688562394153E-3</v>
      </c>
      <c r="AL92" s="107">
        <f t="shared" si="147"/>
        <v>3.3905800844679264E-3</v>
      </c>
      <c r="AM92" s="107">
        <f t="shared" si="148"/>
        <v>4.7112674112603226E-3</v>
      </c>
      <c r="AN92" s="107">
        <f t="shared" si="149"/>
        <v>5.3432723834770796E-3</v>
      </c>
      <c r="AO92" s="107">
        <f t="shared" si="150"/>
        <v>8.821554498585793E-3</v>
      </c>
      <c r="AP92" s="116">
        <f t="shared" si="15"/>
        <v>4.7112674112603226E-3</v>
      </c>
      <c r="AQ92" s="116">
        <f t="shared" ref="AQ92:AT92" si="162">AP92</f>
        <v>4.7112674112603226E-3</v>
      </c>
      <c r="AR92" s="116">
        <f t="shared" si="162"/>
        <v>4.7112674112603226E-3</v>
      </c>
      <c r="AS92" s="116">
        <f t="shared" si="162"/>
        <v>4.7112674112603226E-3</v>
      </c>
      <c r="AT92" s="116">
        <f t="shared" si="162"/>
        <v>4.7112674112603226E-3</v>
      </c>
      <c r="AU92" s="116">
        <f t="shared" si="17"/>
        <v>7.3860936965860491E-3</v>
      </c>
      <c r="AV92" s="109">
        <f t="shared" si="32"/>
        <v>8.4442046071608601E-3</v>
      </c>
      <c r="AW92" s="107">
        <f t="shared" si="33"/>
        <v>6.9598031764400992E-3</v>
      </c>
      <c r="AX92" s="107">
        <f t="shared" si="34"/>
        <v>7.3860936965860491E-3</v>
      </c>
      <c r="AY92" s="108">
        <f t="shared" si="157"/>
        <v>7.3860936965860491E-3</v>
      </c>
      <c r="AZ92" s="108"/>
      <c r="BA92" s="108"/>
      <c r="BB92" s="108"/>
      <c r="BC92" s="108"/>
      <c r="BD92" s="108"/>
      <c r="BE92" s="108"/>
      <c r="BF92" s="108"/>
    </row>
    <row r="93" spans="2:58" ht="15.6">
      <c r="B93" s="10"/>
      <c r="C93" s="11" t="s">
        <v>3192</v>
      </c>
      <c r="D93" s="12" t="str">
        <f t="shared" si="110"/>
        <v>IADSH</v>
      </c>
      <c r="E93" s="10" t="str">
        <f t="shared" si="111"/>
        <v>IADSH</v>
      </c>
      <c r="F93" s="10" t="s">
        <v>10</v>
      </c>
      <c r="G93" s="10" t="s">
        <v>11</v>
      </c>
      <c r="H93" s="10">
        <v>2015</v>
      </c>
      <c r="I93" s="13">
        <f t="shared" si="112"/>
        <v>0</v>
      </c>
      <c r="J93" s="13">
        <f t="shared" si="94"/>
        <v>0</v>
      </c>
      <c r="K93" s="135">
        <v>8</v>
      </c>
      <c r="O93" s="76">
        <f t="shared" si="158"/>
        <v>0.9</v>
      </c>
      <c r="P93" s="77" t="str">
        <f t="shared" si="35"/>
        <v>TF-09</v>
      </c>
      <c r="Q93" s="36" t="s">
        <v>34</v>
      </c>
      <c r="R93" s="84">
        <f>TREND(CHOOSE({1;2},R$6,R$15),CHOOSE({1;2},$AD$6,$AD$11),$O93)</f>
        <v>2.8020598682892178E-2</v>
      </c>
      <c r="S93" s="85">
        <f>TREND(CHOOSE({1;2},S$6,S$15),CHOOSE({1;2},$AD$6,$AD$11),$O93)</f>
        <v>4.4535826794144381E-3</v>
      </c>
      <c r="T93" s="85">
        <f>TREND(CHOOSE({1;2},T$6,T$15),CHOOSE({1;2},$AD$6,$AD$11),$O93)</f>
        <v>9.8457061433494218E-3</v>
      </c>
      <c r="U93" s="85">
        <f>TREND(CHOOSE({1;2},U$6,U$15),CHOOSE({1;2},$AD$6,$AD$11),$O93)</f>
        <v>3.0925321855154409E-3</v>
      </c>
      <c r="V93" s="85">
        <f>TREND(CHOOSE({1;2},V$6,V$15),CHOOSE({1;2},$AD$6,$AD$11),$O93)</f>
        <v>6.1795123375338419E-3</v>
      </c>
      <c r="W93" s="85">
        <f>TREND(CHOOSE({1;2},W$6,W$15),CHOOSE({1;2},$AD$6,$AD$11),$O93)</f>
        <v>4.4354961316992207E-3</v>
      </c>
      <c r="X93" s="85">
        <f>TREND(CHOOSE({1;2},X$6,X$15),CHOOSE({1;2},$AD$6,$AD$11),$O93)</f>
        <v>0</v>
      </c>
      <c r="Y93" s="85">
        <f>TREND(CHOOSE({1;2},Y$6,Y$15),CHOOSE({1;2},$AD$6,$AD$11),$O93)</f>
        <v>4.3891568623639167E-4</v>
      </c>
      <c r="Z93" s="85">
        <f>TREND(CHOOSE({1;2},Z$6,Z$15),CHOOSE({1;2},$AD$6,$AD$11),$O93)</f>
        <v>2.8828254678683906E-5</v>
      </c>
      <c r="AA93" s="88">
        <f t="shared" si="152"/>
        <v>2.8828254678683906E-5</v>
      </c>
      <c r="AB93" s="88">
        <f t="shared" si="153"/>
        <v>2.8828254678683906E-5</v>
      </c>
      <c r="AC93" s="89">
        <f t="shared" si="154"/>
        <v>2.8020598682892178E-2</v>
      </c>
      <c r="AF93" s="76">
        <f t="shared" si="159"/>
        <v>0.9</v>
      </c>
      <c r="AG93" s="77" t="str">
        <f t="shared" si="12"/>
        <v>TF-09</v>
      </c>
      <c r="AH93" s="36" t="s">
        <v>34</v>
      </c>
      <c r="AI93" s="103">
        <f t="shared" si="155"/>
        <v>3.1133998536546845E-3</v>
      </c>
      <c r="AJ93" s="110">
        <f t="shared" si="145"/>
        <v>4.9484251993493766E-4</v>
      </c>
      <c r="AK93" s="110">
        <f t="shared" si="146"/>
        <v>1.0939673492610467E-3</v>
      </c>
      <c r="AL93" s="110">
        <f t="shared" si="147"/>
        <v>3.436146872794932E-4</v>
      </c>
      <c r="AM93" s="110">
        <f t="shared" si="148"/>
        <v>6.8661248194820407E-4</v>
      </c>
      <c r="AN93" s="110">
        <f t="shared" si="149"/>
        <v>4.9283290352213592E-4</v>
      </c>
      <c r="AO93" s="110">
        <f t="shared" si="150"/>
        <v>0</v>
      </c>
      <c r="AP93" s="116">
        <f t="shared" si="15"/>
        <v>6.8661248194820407E-4</v>
      </c>
      <c r="AQ93" s="116">
        <f t="shared" ref="AQ93:AT93" si="163">AP93</f>
        <v>6.8661248194820407E-4</v>
      </c>
      <c r="AR93" s="116">
        <f t="shared" si="163"/>
        <v>6.8661248194820407E-4</v>
      </c>
      <c r="AS93" s="116">
        <f t="shared" si="163"/>
        <v>6.8661248194820407E-4</v>
      </c>
      <c r="AT93" s="116">
        <f t="shared" si="163"/>
        <v>6.8661248194820407E-4</v>
      </c>
      <c r="AU93" s="116">
        <f t="shared" si="17"/>
        <v>3.203139408742657E-6</v>
      </c>
      <c r="AV93" s="112">
        <f t="shared" si="32"/>
        <v>3.1133998536546845E-3</v>
      </c>
      <c r="AW93" s="110">
        <f t="shared" si="33"/>
        <v>4.876840958182129E-5</v>
      </c>
      <c r="AX93" s="110">
        <f t="shared" si="34"/>
        <v>3.203139408742657E-6</v>
      </c>
      <c r="AY93" s="111">
        <f t="shared" si="157"/>
        <v>3.203139408742657E-6</v>
      </c>
      <c r="AZ93" s="111"/>
      <c r="BA93" s="111"/>
      <c r="BB93" s="111"/>
      <c r="BC93" s="111"/>
      <c r="BD93" s="111"/>
      <c r="BE93" s="111"/>
      <c r="BF93" s="111"/>
    </row>
    <row r="94" spans="2:58" ht="15.6">
      <c r="B94" s="10"/>
      <c r="C94" s="11" t="s">
        <v>258</v>
      </c>
      <c r="D94" s="12" t="str">
        <f t="shared" si="110"/>
        <v>IADLA</v>
      </c>
      <c r="E94" s="10" t="str">
        <f t="shared" si="111"/>
        <v>IADLA</v>
      </c>
      <c r="F94" s="10" t="s">
        <v>10</v>
      </c>
      <c r="G94" s="10" t="s">
        <v>11</v>
      </c>
      <c r="H94" s="10">
        <v>2015</v>
      </c>
      <c r="I94" s="13">
        <f t="shared" si="112"/>
        <v>5.5070328084819379E-3</v>
      </c>
      <c r="J94" s="13">
        <f t="shared" si="94"/>
        <v>5.5070328084819379E-3</v>
      </c>
      <c r="K94" s="135">
        <v>8</v>
      </c>
      <c r="O94" s="72">
        <f>ROUND(O88+0.1,2)</f>
        <v>1</v>
      </c>
      <c r="P94" s="73" t="str">
        <f t="shared" si="35"/>
        <v>PH-10</v>
      </c>
      <c r="Q94" s="34" t="s">
        <v>26</v>
      </c>
      <c r="R94" s="78">
        <f>TREND(CHOOSE({1;2},R$6,R$10),CHOOSE({1;2},$AD$6,$AD$10),$O94)</f>
        <v>1.0189347938491806E-2</v>
      </c>
      <c r="S94" s="79">
        <f>TREND(CHOOSE({1;2},S$6,S$10),CHOOSE({1;2},$AD$6,$AD$10),$O94)</f>
        <v>3.4282508546535341E-2</v>
      </c>
      <c r="T94" s="79">
        <f>TREND(CHOOSE({1;2},T$6,T$10),CHOOSE({1;2},$AD$6,$AD$10),$O94)</f>
        <v>2.5627892275897592E-2</v>
      </c>
      <c r="U94" s="79">
        <f>TREND(CHOOSE({1;2},U$6,U$10),CHOOSE({1;2},$AD$6,$AD$10),$O94)</f>
        <v>2.9603144809658848E-2</v>
      </c>
      <c r="V94" s="79">
        <f>TREND(CHOOSE({1;2},V$6,V$10),CHOOSE({1;2},$AD$6,$AD$10),$O94)</f>
        <v>3.4972926254388026E-2</v>
      </c>
      <c r="W94" s="79">
        <f>TREND(CHOOSE({1;2},W$6,W$10),CHOOSE({1;2},$AD$6,$AD$10),$O94)</f>
        <v>3.653762345604214E-2</v>
      </c>
      <c r="X94" s="79">
        <f>TREND(CHOOSE({1;2},X$6,X$10),CHOOSE({1;2},$AD$6,$AD$10),$O94)</f>
        <v>3.7729481783096007E-2</v>
      </c>
      <c r="Y94" s="79">
        <f>TREND(CHOOSE({1;2},Y$6,Y$10),CHOOSE({1;2},$AD$6,$AD$10),$O94)</f>
        <v>3.2461757025381746E-2</v>
      </c>
      <c r="Z94" s="79">
        <f>TREND(CHOOSE({1;2},Z$6,Z$10),CHOOSE({1;2},$AD$6,$AD$10),$O94)</f>
        <v>1.078671176124763E-2</v>
      </c>
      <c r="AA94" s="80">
        <f>Z94</f>
        <v>1.078671176124763E-2</v>
      </c>
      <c r="AB94" s="80">
        <f>AA94</f>
        <v>1.078671176124763E-2</v>
      </c>
      <c r="AC94" s="81">
        <f>R94</f>
        <v>1.0189347938491806E-2</v>
      </c>
      <c r="AF94" s="72">
        <f>ROUND(AF88+0.1,2)</f>
        <v>1</v>
      </c>
      <c r="AG94" s="73" t="str">
        <f t="shared" si="12"/>
        <v>PH-10</v>
      </c>
      <c r="AH94" s="34" t="s">
        <v>26</v>
      </c>
      <c r="AI94" s="102">
        <f>R94-R88</f>
        <v>1.01893479384918E-3</v>
      </c>
      <c r="AJ94" s="104">
        <f t="shared" si="145"/>
        <v>3.4282508546535327E-3</v>
      </c>
      <c r="AK94" s="104">
        <f t="shared" si="146"/>
        <v>2.5627892275897589E-3</v>
      </c>
      <c r="AL94" s="104">
        <f t="shared" si="147"/>
        <v>2.9603144809658838E-3</v>
      </c>
      <c r="AM94" s="104">
        <f t="shared" si="148"/>
        <v>3.497292625438804E-3</v>
      </c>
      <c r="AN94" s="104">
        <f t="shared" si="149"/>
        <v>3.6537623456042168E-3</v>
      </c>
      <c r="AO94" s="104">
        <f t="shared" si="150"/>
        <v>3.7729481783096014E-3</v>
      </c>
      <c r="AP94" s="116">
        <f t="shared" si="15"/>
        <v>3.497292625438804E-3</v>
      </c>
      <c r="AQ94" s="116">
        <f t="shared" ref="AQ94:AT94" si="164">AP94</f>
        <v>3.497292625438804E-3</v>
      </c>
      <c r="AR94" s="116">
        <f t="shared" si="164"/>
        <v>3.497292625438804E-3</v>
      </c>
      <c r="AS94" s="116">
        <f t="shared" si="164"/>
        <v>3.497292625438804E-3</v>
      </c>
      <c r="AT94" s="116">
        <f t="shared" si="164"/>
        <v>3.497292625438804E-3</v>
      </c>
      <c r="AU94" s="116">
        <f t="shared" si="17"/>
        <v>1.0786711761247621E-3</v>
      </c>
      <c r="AV94" s="106">
        <f t="shared" si="32"/>
        <v>1.01893479384918E-3</v>
      </c>
      <c r="AW94" s="104">
        <f t="shared" si="33"/>
        <v>3.2461757025381739E-3</v>
      </c>
      <c r="AX94" s="104">
        <f t="shared" si="34"/>
        <v>1.0786711761247621E-3</v>
      </c>
      <c r="AY94" s="105">
        <f>AX94</f>
        <v>1.0786711761247621E-3</v>
      </c>
      <c r="AZ94" s="105"/>
      <c r="BA94" s="105"/>
      <c r="BB94" s="105"/>
      <c r="BC94" s="105"/>
      <c r="BD94" s="105"/>
      <c r="BE94" s="105"/>
      <c r="BF94" s="105"/>
    </row>
    <row r="95" spans="2:58" ht="15.6">
      <c r="B95" s="10"/>
      <c r="C95" s="11" t="s">
        <v>259</v>
      </c>
      <c r="D95" s="12" t="str">
        <f t="shared" si="110"/>
        <v>IADEM</v>
      </c>
      <c r="E95" s="10" t="str">
        <f t="shared" si="111"/>
        <v>IADEM</v>
      </c>
      <c r="F95" s="10" t="s">
        <v>10</v>
      </c>
      <c r="G95" s="10" t="s">
        <v>11</v>
      </c>
      <c r="H95" s="10">
        <v>2015</v>
      </c>
      <c r="I95" s="13">
        <f t="shared" si="112"/>
        <v>4.240140670134303E-3</v>
      </c>
      <c r="J95" s="13">
        <f t="shared" si="94"/>
        <v>4.240140670134303E-3</v>
      </c>
      <c r="K95" s="135">
        <v>8</v>
      </c>
      <c r="O95" s="74">
        <f>O94</f>
        <v>1</v>
      </c>
      <c r="P95" s="75" t="str">
        <f t="shared" si="35"/>
        <v>PH-10</v>
      </c>
      <c r="Q95" s="35" t="s">
        <v>27</v>
      </c>
      <c r="R95" s="82">
        <f>TREND(CHOOSE({1;2},R$6,R$11),CHOOSE({1;2},$AD$6,$AD$11),$O95)</f>
        <v>7.636652368155218E-3</v>
      </c>
      <c r="S95" s="83">
        <f>TREND(CHOOSE({1;2},S$6,S$11),CHOOSE({1;2},$AD$6,$AD$11),$O95)</f>
        <v>5.9345030025600093E-3</v>
      </c>
      <c r="T95" s="83">
        <f>TREND(CHOOSE({1;2},T$6,T$11),CHOOSE({1;2},$AD$6,$AD$11),$O95)</f>
        <v>4.4786961005289999E-3</v>
      </c>
      <c r="U95" s="83">
        <f>TREND(CHOOSE({1;2},U$6,U$11),CHOOSE({1;2},$AD$6,$AD$11),$O95)</f>
        <v>3.8378880247253371E-4</v>
      </c>
      <c r="V95" s="83">
        <f>TREND(CHOOSE({1;2},V$6,V$11),CHOOSE({1;2},$AD$6,$AD$11),$O95)</f>
        <v>1.4666603197622449E-3</v>
      </c>
      <c r="W95" s="83">
        <f>TREND(CHOOSE({1;2},W$6,W$11),CHOOSE({1;2},$AD$6,$AD$11),$O95)</f>
        <v>7.3525698784398111E-3</v>
      </c>
      <c r="X95" s="83">
        <f>TREND(CHOOSE({1;2},X$6,X$11),CHOOSE({1;2},$AD$6,$AD$11),$O95)</f>
        <v>8.616820440580918E-3</v>
      </c>
      <c r="Y95" s="83">
        <f>TREND(CHOOSE({1;2},Y$6,Y$11),CHOOSE({1;2},$AD$6,$AD$11),$O95)</f>
        <v>8.6168204405809197E-3</v>
      </c>
      <c r="Z95" s="83">
        <f>TREND(CHOOSE({1;2},Z$6,Z$11),CHOOSE({1;2},$AD$6,$AD$11),$O95)</f>
        <v>8.616820440580918E-3</v>
      </c>
      <c r="AA95" s="86">
        <f t="shared" ref="AA95:AA99" si="165">Z95</f>
        <v>8.616820440580918E-3</v>
      </c>
      <c r="AB95" s="86">
        <f t="shared" ref="AB95:AB99" si="166">AA95</f>
        <v>8.616820440580918E-3</v>
      </c>
      <c r="AC95" s="87">
        <f t="shared" ref="AC95:AC99" si="167">R95</f>
        <v>7.636652368155218E-3</v>
      </c>
      <c r="AF95" s="74">
        <f>AF94</f>
        <v>1</v>
      </c>
      <c r="AG95" s="75" t="str">
        <f t="shared" si="12"/>
        <v>PH-10</v>
      </c>
      <c r="AH95" s="35" t="s">
        <v>27</v>
      </c>
      <c r="AI95" s="92">
        <f t="shared" ref="AI95:AI99" si="168">R95-R89</f>
        <v>7.6366523681552136E-4</v>
      </c>
      <c r="AJ95" s="107">
        <f t="shared" si="145"/>
        <v>5.9345030025600119E-4</v>
      </c>
      <c r="AK95" s="107">
        <f t="shared" si="146"/>
        <v>4.4786961005289973E-4</v>
      </c>
      <c r="AL95" s="107">
        <f t="shared" si="147"/>
        <v>3.8378880247253388E-5</v>
      </c>
      <c r="AM95" s="107">
        <f t="shared" si="148"/>
        <v>1.4666603197622456E-4</v>
      </c>
      <c r="AN95" s="107">
        <f t="shared" si="149"/>
        <v>7.352569878439812E-4</v>
      </c>
      <c r="AO95" s="107">
        <f t="shared" si="150"/>
        <v>8.6168204405809128E-4</v>
      </c>
      <c r="AP95" s="116">
        <f t="shared" si="15"/>
        <v>1.4666603197622456E-4</v>
      </c>
      <c r="AQ95" s="116">
        <f t="shared" ref="AQ95:AT95" si="169">AP95</f>
        <v>1.4666603197622456E-4</v>
      </c>
      <c r="AR95" s="116">
        <f t="shared" si="169"/>
        <v>1.4666603197622456E-4</v>
      </c>
      <c r="AS95" s="116">
        <f t="shared" si="169"/>
        <v>1.4666603197622456E-4</v>
      </c>
      <c r="AT95" s="116">
        <f t="shared" si="169"/>
        <v>1.4666603197622456E-4</v>
      </c>
      <c r="AU95" s="116">
        <f t="shared" si="17"/>
        <v>8.6168204405809128E-4</v>
      </c>
      <c r="AV95" s="109">
        <f t="shared" si="32"/>
        <v>7.6366523681552136E-4</v>
      </c>
      <c r="AW95" s="107">
        <f t="shared" si="33"/>
        <v>8.6168204405809214E-4</v>
      </c>
      <c r="AX95" s="107">
        <f t="shared" si="34"/>
        <v>8.6168204405809128E-4</v>
      </c>
      <c r="AY95" s="108">
        <f t="shared" ref="AY95:AY99" si="170">AX95</f>
        <v>8.6168204405809128E-4</v>
      </c>
      <c r="AZ95" s="108"/>
      <c r="BA95" s="108"/>
      <c r="BB95" s="108"/>
      <c r="BC95" s="108"/>
      <c r="BD95" s="108"/>
      <c r="BE95" s="108"/>
      <c r="BF95" s="108"/>
    </row>
    <row r="96" spans="2:58" ht="15.6">
      <c r="B96" s="10"/>
      <c r="C96" s="11" t="s">
        <v>260</v>
      </c>
      <c r="D96" s="12" t="str">
        <f t="shared" si="110"/>
        <v>IADTF</v>
      </c>
      <c r="E96" s="10" t="str">
        <f t="shared" si="111"/>
        <v>IADTF</v>
      </c>
      <c r="F96" s="10" t="s">
        <v>10</v>
      </c>
      <c r="G96" s="10" t="s">
        <v>11</v>
      </c>
      <c r="H96" s="10">
        <v>2015</v>
      </c>
      <c r="I96" s="13">
        <f t="shared" si="112"/>
        <v>6.1795123375338443E-4</v>
      </c>
      <c r="J96" s="13">
        <f t="shared" si="94"/>
        <v>6.1795123375338443E-4</v>
      </c>
      <c r="K96" s="135">
        <v>8</v>
      </c>
      <c r="O96" s="74">
        <f t="shared" ref="O96:O99" si="171">O95</f>
        <v>1</v>
      </c>
      <c r="P96" s="75" t="str">
        <f t="shared" si="35"/>
        <v>SH-10</v>
      </c>
      <c r="Q96" s="35" t="s">
        <v>28</v>
      </c>
      <c r="R96" s="82">
        <f>TREND(CHOOSE({1;2},R$6,R$12),CHOOSE({1;2},$AD$6,$AD$11),$O96)</f>
        <v>0</v>
      </c>
      <c r="S96" s="83">
        <f>TREND(CHOOSE({1;2},S$6,S$12),CHOOSE({1;2},$AD$6,$AD$11),$O96)</f>
        <v>0</v>
      </c>
      <c r="T96" s="83">
        <f>TREND(CHOOSE({1;2},T$6,T$12),CHOOSE({1;2},$AD$6,$AD$11),$O96)</f>
        <v>0</v>
      </c>
      <c r="U96" s="83">
        <f>TREND(CHOOSE({1;2},U$6,U$12),CHOOSE({1;2},$AD$6,$AD$11),$O96)</f>
        <v>0</v>
      </c>
      <c r="V96" s="83">
        <f>TREND(CHOOSE({1;2},V$6,V$12),CHOOSE({1;2},$AD$6,$AD$11),$O96)</f>
        <v>0</v>
      </c>
      <c r="W96" s="83">
        <f>TREND(CHOOSE({1;2},W$6,W$12),CHOOSE({1;2},$AD$6,$AD$11),$O96)</f>
        <v>0</v>
      </c>
      <c r="X96" s="83">
        <f>TREND(CHOOSE({1;2},X$6,X$12),CHOOSE({1;2},$AD$6,$AD$11),$O96)</f>
        <v>0</v>
      </c>
      <c r="Y96" s="83">
        <f>TREND(CHOOSE({1;2},Y$6,Y$12),CHOOSE({1;2},$AD$6,$AD$11),$O96)</f>
        <v>0</v>
      </c>
      <c r="Z96" s="83">
        <f>TREND(CHOOSE({1;2},Z$6,Z$12),CHOOSE({1;2},$AD$6,$AD$11),$O96)</f>
        <v>0</v>
      </c>
      <c r="AA96" s="86">
        <f t="shared" si="165"/>
        <v>0</v>
      </c>
      <c r="AB96" s="86">
        <f t="shared" si="166"/>
        <v>0</v>
      </c>
      <c r="AC96" s="87">
        <f t="shared" si="167"/>
        <v>0</v>
      </c>
      <c r="AF96" s="74">
        <f t="shared" ref="AF96:AF99" si="172">AF95</f>
        <v>1</v>
      </c>
      <c r="AG96" s="75" t="str">
        <f t="shared" si="12"/>
        <v>SH-10</v>
      </c>
      <c r="AH96" s="35" t="s">
        <v>28</v>
      </c>
      <c r="AI96" s="92">
        <f t="shared" si="168"/>
        <v>0</v>
      </c>
      <c r="AJ96" s="107">
        <f t="shared" si="145"/>
        <v>0</v>
      </c>
      <c r="AK96" s="107">
        <f t="shared" si="146"/>
        <v>0</v>
      </c>
      <c r="AL96" s="107">
        <f t="shared" si="147"/>
        <v>0</v>
      </c>
      <c r="AM96" s="107">
        <f t="shared" si="148"/>
        <v>0</v>
      </c>
      <c r="AN96" s="107">
        <f t="shared" si="149"/>
        <v>0</v>
      </c>
      <c r="AO96" s="107">
        <f t="shared" si="150"/>
        <v>0</v>
      </c>
      <c r="AP96" s="116">
        <f t="shared" si="15"/>
        <v>0</v>
      </c>
      <c r="AQ96" s="116">
        <f t="shared" ref="AQ96:AT96" si="173">AP96</f>
        <v>0</v>
      </c>
      <c r="AR96" s="116">
        <f t="shared" si="173"/>
        <v>0</v>
      </c>
      <c r="AS96" s="116">
        <f t="shared" si="173"/>
        <v>0</v>
      </c>
      <c r="AT96" s="116">
        <f t="shared" si="173"/>
        <v>0</v>
      </c>
      <c r="AU96" s="116">
        <f t="shared" si="17"/>
        <v>0</v>
      </c>
      <c r="AV96" s="109">
        <f t="shared" si="32"/>
        <v>0</v>
      </c>
      <c r="AW96" s="107">
        <f t="shared" si="33"/>
        <v>0</v>
      </c>
      <c r="AX96" s="107">
        <f t="shared" si="34"/>
        <v>0</v>
      </c>
      <c r="AY96" s="108">
        <f t="shared" si="170"/>
        <v>0</v>
      </c>
      <c r="AZ96" s="108"/>
      <c r="BA96" s="108"/>
      <c r="BB96" s="108"/>
      <c r="BC96" s="108"/>
      <c r="BD96" s="108"/>
      <c r="BE96" s="108"/>
      <c r="BF96" s="108"/>
    </row>
    <row r="97" spans="2:58" ht="15.6">
      <c r="B97" s="10"/>
      <c r="C97" s="11" t="s">
        <v>3193</v>
      </c>
      <c r="D97" s="12" t="str">
        <f t="shared" si="110"/>
        <v>IADPH</v>
      </c>
      <c r="E97" s="10" t="str">
        <f t="shared" si="111"/>
        <v>IADPH</v>
      </c>
      <c r="F97" s="10" t="s">
        <v>10</v>
      </c>
      <c r="G97" s="10" t="s">
        <v>11</v>
      </c>
      <c r="H97" s="10">
        <v>2015</v>
      </c>
      <c r="I97" s="13">
        <f t="shared" si="112"/>
        <v>3.1475633628949237E-3</v>
      </c>
      <c r="J97" s="13">
        <f t="shared" si="94"/>
        <v>3.1475633628949237E-3</v>
      </c>
      <c r="K97" s="135">
        <v>8</v>
      </c>
      <c r="O97" s="74">
        <f t="shared" si="171"/>
        <v>1</v>
      </c>
      <c r="P97" s="75" t="str">
        <f t="shared" si="35"/>
        <v>LA-10</v>
      </c>
      <c r="Q97" s="35" t="s">
        <v>30</v>
      </c>
      <c r="R97" s="82">
        <f>TREND(CHOOSE({1;2},R$6,R$13),CHOOSE({1;2},$AD$6,$AD$11),$O97)</f>
        <v>7.3401864710274878E-2</v>
      </c>
      <c r="S97" s="83">
        <f>TREND(CHOOSE({1;2},S$6,S$13),CHOOSE({1;2},$AD$6,$AD$11),$O97)</f>
        <v>6.0013171919223222E-2</v>
      </c>
      <c r="T97" s="83">
        <f>TREND(CHOOSE({1;2},T$6,T$13),CHOOSE({1;2},$AD$6,$AD$11),$O97)</f>
        <v>6.7970507569049612E-2</v>
      </c>
      <c r="U97" s="83">
        <f>TREND(CHOOSE({1;2},U$6,U$13),CHOOSE({1;2},$AD$6,$AD$11),$O97)</f>
        <v>7.6797774797837795E-2</v>
      </c>
      <c r="V97" s="83">
        <f>TREND(CHOOSE({1;2},V$6,V$13),CHOOSE({1;2},$AD$6,$AD$11),$O97)</f>
        <v>6.1189253427577008E-2</v>
      </c>
      <c r="W97" s="83">
        <f>TREND(CHOOSE({1;2},W$6,W$13),CHOOSE({1;2},$AD$6,$AD$11),$O97)</f>
        <v>5.4131865977917588E-2</v>
      </c>
      <c r="X97" s="83">
        <f>TREND(CHOOSE({1;2},X$6,X$13),CHOOSE({1;2},$AD$6,$AD$11),$O97)</f>
        <v>6.4522451180697257E-2</v>
      </c>
      <c r="Y97" s="83">
        <f>TREND(CHOOSE({1;2},Y$6,Y$13),CHOOSE({1;2},$AD$6,$AD$11),$O97)</f>
        <v>7.2891699535395649E-2</v>
      </c>
      <c r="Z97" s="83">
        <f>TREND(CHOOSE({1;2},Z$6,Z$13),CHOOSE({1;2},$AD$6,$AD$11),$O97)</f>
        <v>3.591309671155405E-2</v>
      </c>
      <c r="AA97" s="86">
        <f t="shared" si="165"/>
        <v>3.591309671155405E-2</v>
      </c>
      <c r="AB97" s="86">
        <f t="shared" si="166"/>
        <v>3.591309671155405E-2</v>
      </c>
      <c r="AC97" s="87">
        <f t="shared" si="167"/>
        <v>7.3401864710274878E-2</v>
      </c>
      <c r="AF97" s="74">
        <f t="shared" si="172"/>
        <v>1</v>
      </c>
      <c r="AG97" s="75" t="str">
        <f t="shared" si="12"/>
        <v>LA-10</v>
      </c>
      <c r="AH97" s="35" t="s">
        <v>30</v>
      </c>
      <c r="AI97" s="92">
        <f t="shared" si="168"/>
        <v>7.3401864710274795E-3</v>
      </c>
      <c r="AJ97" s="107">
        <f t="shared" si="145"/>
        <v>6.0013171919223243E-3</v>
      </c>
      <c r="AK97" s="107">
        <f t="shared" si="146"/>
        <v>6.7970507569049612E-3</v>
      </c>
      <c r="AL97" s="107">
        <f t="shared" si="147"/>
        <v>7.6797774797837809E-3</v>
      </c>
      <c r="AM97" s="107">
        <f t="shared" si="148"/>
        <v>6.1189253427577014E-3</v>
      </c>
      <c r="AN97" s="107">
        <f t="shared" si="149"/>
        <v>5.4131865977917609E-3</v>
      </c>
      <c r="AO97" s="107">
        <f t="shared" si="150"/>
        <v>6.4522451180697299E-3</v>
      </c>
      <c r="AP97" s="116">
        <f t="shared" si="15"/>
        <v>6.1189253427577014E-3</v>
      </c>
      <c r="AQ97" s="116">
        <f t="shared" ref="AQ97:AT97" si="174">AP97</f>
        <v>6.1189253427577014E-3</v>
      </c>
      <c r="AR97" s="116">
        <f t="shared" si="174"/>
        <v>6.1189253427577014E-3</v>
      </c>
      <c r="AS97" s="116">
        <f t="shared" si="174"/>
        <v>6.1189253427577014E-3</v>
      </c>
      <c r="AT97" s="116">
        <f t="shared" si="174"/>
        <v>6.1189253427577014E-3</v>
      </c>
      <c r="AU97" s="116">
        <f t="shared" si="17"/>
        <v>3.5913096711554029E-3</v>
      </c>
      <c r="AV97" s="109">
        <f t="shared" si="32"/>
        <v>7.3401864710274795E-3</v>
      </c>
      <c r="AW97" s="107">
        <f t="shared" si="33"/>
        <v>7.2891699535395649E-3</v>
      </c>
      <c r="AX97" s="107">
        <f t="shared" si="34"/>
        <v>3.5913096711554029E-3</v>
      </c>
      <c r="AY97" s="108">
        <f t="shared" si="170"/>
        <v>3.5913096711554029E-3</v>
      </c>
      <c r="AZ97" s="108"/>
      <c r="BA97" s="108"/>
      <c r="BB97" s="108"/>
      <c r="BC97" s="108"/>
      <c r="BD97" s="108"/>
      <c r="BE97" s="108"/>
      <c r="BF97" s="108"/>
    </row>
    <row r="98" spans="2:58" ht="15.6">
      <c r="B98" s="10"/>
      <c r="C98" s="11" t="s">
        <v>3193</v>
      </c>
      <c r="D98" s="12" t="str">
        <f t="shared" si="110"/>
        <v>IADPH</v>
      </c>
      <c r="E98" s="10" t="str">
        <f t="shared" si="111"/>
        <v>IADPH</v>
      </c>
      <c r="F98" s="10" t="s">
        <v>10</v>
      </c>
      <c r="G98" s="10" t="s">
        <v>11</v>
      </c>
      <c r="H98" s="10">
        <v>2015</v>
      </c>
      <c r="I98" s="13">
        <f t="shared" si="112"/>
        <v>3.1475633628949237E-3</v>
      </c>
      <c r="J98" s="13">
        <f t="shared" si="94"/>
        <v>3.1475633628949237E-3</v>
      </c>
      <c r="K98" s="135">
        <v>8</v>
      </c>
      <c r="O98" s="74">
        <f t="shared" si="171"/>
        <v>1</v>
      </c>
      <c r="P98" s="75" t="str">
        <f t="shared" si="35"/>
        <v>EM-10</v>
      </c>
      <c r="Q98" s="35" t="s">
        <v>32</v>
      </c>
      <c r="R98" s="82">
        <f>TREND(CHOOSE({1;2},R$6,R$14),CHOOSE({1;2},$AD$6,$AD$11),$O98)</f>
        <v>8.4442046071608698E-2</v>
      </c>
      <c r="S98" s="83">
        <f>TREND(CHOOSE({1;2},S$6,S$14),CHOOSE({1;2},$AD$6,$AD$11),$O98)</f>
        <v>6.1866615721597046E-2</v>
      </c>
      <c r="T98" s="83">
        <f>TREND(CHOOSE({1;2},T$6,T$14),CHOOSE({1;2},$AD$6,$AD$11),$O98)</f>
        <v>5.8291688562394181E-2</v>
      </c>
      <c r="U98" s="83">
        <f>TREND(CHOOSE({1;2},U$6,U$14),CHOOSE({1;2},$AD$6,$AD$11),$O98)</f>
        <v>3.3905800844679264E-2</v>
      </c>
      <c r="V98" s="83">
        <f>TREND(CHOOSE({1;2},V$6,V$14),CHOOSE({1;2},$AD$6,$AD$11),$O98)</f>
        <v>4.7112674112603226E-2</v>
      </c>
      <c r="W98" s="83">
        <f>TREND(CHOOSE({1;2},W$6,W$14),CHOOSE({1;2},$AD$6,$AD$11),$O98)</f>
        <v>5.3432723834770823E-2</v>
      </c>
      <c r="X98" s="83">
        <f>TREND(CHOOSE({1;2},X$6,X$14),CHOOSE({1;2},$AD$6,$AD$11),$O98)</f>
        <v>8.8215544985857944E-2</v>
      </c>
      <c r="Y98" s="83">
        <f>TREND(CHOOSE({1;2},Y$6,Y$14),CHOOSE({1;2},$AD$6,$AD$11),$O98)</f>
        <v>6.9598031764400964E-2</v>
      </c>
      <c r="Z98" s="83">
        <f>TREND(CHOOSE({1;2},Z$6,Z$14),CHOOSE({1;2},$AD$6,$AD$11),$O98)</f>
        <v>7.3860936965860519E-2</v>
      </c>
      <c r="AA98" s="86">
        <f t="shared" si="165"/>
        <v>7.3860936965860519E-2</v>
      </c>
      <c r="AB98" s="86">
        <f t="shared" si="166"/>
        <v>7.3860936965860519E-2</v>
      </c>
      <c r="AC98" s="87">
        <f t="shared" si="167"/>
        <v>8.4442046071608698E-2</v>
      </c>
      <c r="AF98" s="74">
        <f t="shared" si="172"/>
        <v>1</v>
      </c>
      <c r="AG98" s="75" t="str">
        <f t="shared" si="12"/>
        <v>EM-10</v>
      </c>
      <c r="AH98" s="35" t="s">
        <v>32</v>
      </c>
      <c r="AI98" s="92">
        <f t="shared" si="168"/>
        <v>8.444204607160874E-3</v>
      </c>
      <c r="AJ98" s="107">
        <f t="shared" si="145"/>
        <v>6.1866615721597046E-3</v>
      </c>
      <c r="AK98" s="107">
        <f t="shared" si="146"/>
        <v>5.8291688562394223E-3</v>
      </c>
      <c r="AL98" s="107">
        <f t="shared" si="147"/>
        <v>3.3905800844679264E-3</v>
      </c>
      <c r="AM98" s="107">
        <f t="shared" si="148"/>
        <v>4.7112674112603226E-3</v>
      </c>
      <c r="AN98" s="107">
        <f t="shared" si="149"/>
        <v>5.3432723834770796E-3</v>
      </c>
      <c r="AO98" s="107">
        <f t="shared" si="150"/>
        <v>8.821554498585793E-3</v>
      </c>
      <c r="AP98" s="116">
        <f t="shared" si="15"/>
        <v>4.7112674112603226E-3</v>
      </c>
      <c r="AQ98" s="116">
        <f t="shared" ref="AQ98:AT98" si="175">AP98</f>
        <v>4.7112674112603226E-3</v>
      </c>
      <c r="AR98" s="116">
        <f t="shared" si="175"/>
        <v>4.7112674112603226E-3</v>
      </c>
      <c r="AS98" s="116">
        <f t="shared" si="175"/>
        <v>4.7112674112603226E-3</v>
      </c>
      <c r="AT98" s="116">
        <f t="shared" si="175"/>
        <v>4.7112674112603226E-3</v>
      </c>
      <c r="AU98" s="116">
        <f t="shared" si="17"/>
        <v>7.3860936965860491E-3</v>
      </c>
      <c r="AV98" s="109">
        <f t="shared" si="32"/>
        <v>8.444204607160874E-3</v>
      </c>
      <c r="AW98" s="107">
        <f t="shared" si="33"/>
        <v>6.9598031764400992E-3</v>
      </c>
      <c r="AX98" s="107">
        <f t="shared" si="34"/>
        <v>7.3860936965860491E-3</v>
      </c>
      <c r="AY98" s="108">
        <f t="shared" si="170"/>
        <v>7.3860936965860491E-3</v>
      </c>
      <c r="AZ98" s="108"/>
      <c r="BA98" s="108"/>
      <c r="BB98" s="108"/>
      <c r="BC98" s="108"/>
      <c r="BD98" s="108"/>
      <c r="BE98" s="108"/>
      <c r="BF98" s="108"/>
    </row>
    <row r="99" spans="2:58" ht="15.6">
      <c r="B99" s="10"/>
      <c r="C99" s="11" t="s">
        <v>3194</v>
      </c>
      <c r="D99" s="12" t="str">
        <f t="shared" si="110"/>
        <v>IADSH</v>
      </c>
      <c r="E99" s="10" t="str">
        <f t="shared" si="111"/>
        <v>IADSH</v>
      </c>
      <c r="F99" s="10" t="s">
        <v>10</v>
      </c>
      <c r="G99" s="10" t="s">
        <v>11</v>
      </c>
      <c r="H99" s="10">
        <v>2015</v>
      </c>
      <c r="I99" s="13">
        <f t="shared" si="112"/>
        <v>0</v>
      </c>
      <c r="J99" s="13">
        <f t="shared" si="94"/>
        <v>0</v>
      </c>
      <c r="K99" s="135">
        <v>8</v>
      </c>
      <c r="O99" s="76">
        <f t="shared" si="171"/>
        <v>1</v>
      </c>
      <c r="P99" s="77" t="str">
        <f t="shared" si="35"/>
        <v>TF-10</v>
      </c>
      <c r="Q99" s="36" t="s">
        <v>34</v>
      </c>
      <c r="R99" s="84">
        <f>TREND(CHOOSE({1;2},R$6,R$15),CHOOSE({1;2},$AD$6,$AD$11),$O99)</f>
        <v>3.1133998536546865E-2</v>
      </c>
      <c r="S99" s="85">
        <f>TREND(CHOOSE({1;2},S$6,S$15),CHOOSE({1;2},$AD$6,$AD$11),$O99)</f>
        <v>4.9484251993493758E-3</v>
      </c>
      <c r="T99" s="85">
        <f>TREND(CHOOSE({1;2},T$6,T$15),CHOOSE({1;2},$AD$6,$AD$11),$O99)</f>
        <v>1.0939673492610468E-2</v>
      </c>
      <c r="U99" s="85">
        <f>TREND(CHOOSE({1;2},U$6,U$15),CHOOSE({1;2},$AD$6,$AD$11),$O99)</f>
        <v>3.4361468727949346E-3</v>
      </c>
      <c r="V99" s="85">
        <f>TREND(CHOOSE({1;2},V$6,V$15),CHOOSE({1;2},$AD$6,$AD$11),$O99)</f>
        <v>6.8661248194820468E-3</v>
      </c>
      <c r="W99" s="85">
        <f>TREND(CHOOSE({1;2},W$6,W$15),CHOOSE({1;2},$AD$6,$AD$11),$O99)</f>
        <v>4.9283290352213557E-3</v>
      </c>
      <c r="X99" s="85">
        <f>TREND(CHOOSE({1;2},X$6,X$15),CHOOSE({1;2},$AD$6,$AD$11),$O99)</f>
        <v>0</v>
      </c>
      <c r="Y99" s="85">
        <f>TREND(CHOOSE({1;2},Y$6,Y$15),CHOOSE({1;2},$AD$6,$AD$11),$O99)</f>
        <v>4.8768409581821296E-4</v>
      </c>
      <c r="Z99" s="85">
        <f>TREND(CHOOSE({1;2},Z$6,Z$15),CHOOSE({1;2},$AD$6,$AD$11),$O99)</f>
        <v>3.2031394087426563E-5</v>
      </c>
      <c r="AA99" s="88">
        <f t="shared" si="165"/>
        <v>3.2031394087426563E-5</v>
      </c>
      <c r="AB99" s="88">
        <f t="shared" si="166"/>
        <v>3.2031394087426563E-5</v>
      </c>
      <c r="AC99" s="89">
        <f t="shared" si="167"/>
        <v>3.1133998536546865E-2</v>
      </c>
      <c r="AF99" s="76">
        <f t="shared" si="172"/>
        <v>1</v>
      </c>
      <c r="AG99" s="77" t="str">
        <f t="shared" si="12"/>
        <v>TF-10</v>
      </c>
      <c r="AH99" s="36" t="s">
        <v>34</v>
      </c>
      <c r="AI99" s="103">
        <f t="shared" si="168"/>
        <v>3.1133998536546879E-3</v>
      </c>
      <c r="AJ99" s="110">
        <f t="shared" si="145"/>
        <v>4.9484251993493766E-4</v>
      </c>
      <c r="AK99" s="110">
        <f t="shared" si="146"/>
        <v>1.0939673492610467E-3</v>
      </c>
      <c r="AL99" s="110">
        <f t="shared" si="147"/>
        <v>3.4361468727949363E-4</v>
      </c>
      <c r="AM99" s="110">
        <f t="shared" si="148"/>
        <v>6.8661248194820494E-4</v>
      </c>
      <c r="AN99" s="110">
        <f t="shared" si="149"/>
        <v>4.9283290352213505E-4</v>
      </c>
      <c r="AO99" s="110">
        <f t="shared" si="150"/>
        <v>0</v>
      </c>
      <c r="AP99" s="116">
        <f t="shared" si="15"/>
        <v>6.8661248194820494E-4</v>
      </c>
      <c r="AQ99" s="116">
        <f t="shared" ref="AQ99:AT99" si="176">AP99</f>
        <v>6.8661248194820494E-4</v>
      </c>
      <c r="AR99" s="116">
        <f t="shared" si="176"/>
        <v>6.8661248194820494E-4</v>
      </c>
      <c r="AS99" s="116">
        <f t="shared" si="176"/>
        <v>6.8661248194820494E-4</v>
      </c>
      <c r="AT99" s="116">
        <f t="shared" si="176"/>
        <v>6.8661248194820494E-4</v>
      </c>
      <c r="AU99" s="116">
        <f t="shared" si="17"/>
        <v>3.203139408742657E-6</v>
      </c>
      <c r="AV99" s="112">
        <f t="shared" si="32"/>
        <v>3.1133998536546879E-3</v>
      </c>
      <c r="AW99" s="110">
        <f t="shared" si="33"/>
        <v>4.876840958182129E-5</v>
      </c>
      <c r="AX99" s="110">
        <f t="shared" si="34"/>
        <v>3.203139408742657E-6</v>
      </c>
      <c r="AY99" s="111">
        <f t="shared" si="170"/>
        <v>3.203139408742657E-6</v>
      </c>
      <c r="AZ99" s="111"/>
      <c r="BA99" s="111"/>
      <c r="BB99" s="111"/>
      <c r="BC99" s="111"/>
      <c r="BD99" s="111"/>
      <c r="BE99" s="111"/>
      <c r="BF99" s="111"/>
    </row>
    <row r="100" spans="2:58" ht="15.6">
      <c r="B100" s="10"/>
      <c r="C100" s="11" t="s">
        <v>261</v>
      </c>
      <c r="D100" s="12" t="str">
        <f t="shared" si="110"/>
        <v>IADLA</v>
      </c>
      <c r="E100" s="10" t="str">
        <f t="shared" si="111"/>
        <v>IADLA</v>
      </c>
      <c r="F100" s="10" t="s">
        <v>10</v>
      </c>
      <c r="G100" s="10" t="s">
        <v>11</v>
      </c>
      <c r="H100" s="10">
        <v>2015</v>
      </c>
      <c r="I100" s="13">
        <f t="shared" si="112"/>
        <v>5.5070328084819379E-3</v>
      </c>
      <c r="J100" s="13">
        <f t="shared" si="94"/>
        <v>5.5070328084819379E-3</v>
      </c>
      <c r="K100" s="135">
        <v>8</v>
      </c>
      <c r="O100" s="72">
        <f>ROUND(O94+0.1,2)</f>
        <v>1.1000000000000001</v>
      </c>
      <c r="P100" s="73" t="str">
        <f t="shared" si="35"/>
        <v>PH-11</v>
      </c>
      <c r="Q100" s="34" t="s">
        <v>26</v>
      </c>
      <c r="R100" s="78">
        <f>TREND(CHOOSE({1;2},R$6,R$10),CHOOSE({1;2},$AD$6,$AD$10),$O100)</f>
        <v>1.1208282732340988E-2</v>
      </c>
      <c r="S100" s="79">
        <f>TREND(CHOOSE({1;2},S$6,S$10),CHOOSE({1;2},$AD$6,$AD$10),$O100)</f>
        <v>3.7710759401188877E-2</v>
      </c>
      <c r="T100" s="79">
        <f>TREND(CHOOSE({1;2},T$6,T$10),CHOOSE({1;2},$AD$6,$AD$10),$O100)</f>
        <v>2.8190681503487355E-2</v>
      </c>
      <c r="U100" s="79">
        <f>TREND(CHOOSE({1;2},U$6,U$10),CHOOSE({1;2},$AD$6,$AD$10),$O100)</f>
        <v>3.2563459290624736E-2</v>
      </c>
      <c r="V100" s="79">
        <f>TREND(CHOOSE({1;2},V$6,V$10),CHOOSE({1;2},$AD$6,$AD$10),$O100)</f>
        <v>3.847021887982683E-2</v>
      </c>
      <c r="W100" s="79">
        <f>TREND(CHOOSE({1;2},W$6,W$10),CHOOSE({1;2},$AD$6,$AD$10),$O100)</f>
        <v>4.0191385801646357E-2</v>
      </c>
      <c r="X100" s="79">
        <f>TREND(CHOOSE({1;2},X$6,X$10),CHOOSE({1;2},$AD$6,$AD$10),$O100)</f>
        <v>4.1502429961405608E-2</v>
      </c>
      <c r="Y100" s="79">
        <f>TREND(CHOOSE({1;2},Y$6,Y$10),CHOOSE({1;2},$AD$6,$AD$10),$O100)</f>
        <v>3.5707932727919924E-2</v>
      </c>
      <c r="Z100" s="79">
        <f>TREND(CHOOSE({1;2},Z$6,Z$10),CHOOSE({1;2},$AD$6,$AD$10),$O100)</f>
        <v>1.1865382937372394E-2</v>
      </c>
      <c r="AA100" s="80">
        <f>Z100</f>
        <v>1.1865382937372394E-2</v>
      </c>
      <c r="AB100" s="80">
        <f>AA100</f>
        <v>1.1865382937372394E-2</v>
      </c>
      <c r="AC100" s="81">
        <f>R100</f>
        <v>1.1208282732340988E-2</v>
      </c>
      <c r="AF100" s="72">
        <f>ROUND(AF94+0.1,2)</f>
        <v>1.1000000000000001</v>
      </c>
      <c r="AG100" s="73" t="str">
        <f t="shared" si="12"/>
        <v>PH-11</v>
      </c>
      <c r="AH100" s="34" t="s">
        <v>26</v>
      </c>
      <c r="AI100" s="102">
        <f>R100-R94</f>
        <v>1.0189347938491817E-3</v>
      </c>
      <c r="AJ100" s="104">
        <f t="shared" si="145"/>
        <v>3.4282508546535362E-3</v>
      </c>
      <c r="AK100" s="104">
        <f t="shared" si="146"/>
        <v>2.5627892275897624E-3</v>
      </c>
      <c r="AL100" s="104">
        <f t="shared" si="147"/>
        <v>2.9603144809658873E-3</v>
      </c>
      <c r="AM100" s="104">
        <f t="shared" si="148"/>
        <v>3.497292625438804E-3</v>
      </c>
      <c r="AN100" s="104">
        <f t="shared" si="149"/>
        <v>3.6537623456042168E-3</v>
      </c>
      <c r="AO100" s="104">
        <f t="shared" si="150"/>
        <v>3.7729481783096014E-3</v>
      </c>
      <c r="AP100" s="116">
        <f t="shared" si="15"/>
        <v>3.497292625438804E-3</v>
      </c>
      <c r="AQ100" s="116">
        <f t="shared" ref="AQ100:AT100" si="177">AP100</f>
        <v>3.497292625438804E-3</v>
      </c>
      <c r="AR100" s="116">
        <f t="shared" si="177"/>
        <v>3.497292625438804E-3</v>
      </c>
      <c r="AS100" s="116">
        <f t="shared" si="177"/>
        <v>3.497292625438804E-3</v>
      </c>
      <c r="AT100" s="116">
        <f t="shared" si="177"/>
        <v>3.497292625438804E-3</v>
      </c>
      <c r="AU100" s="116">
        <f t="shared" si="17"/>
        <v>1.0786711761247639E-3</v>
      </c>
      <c r="AV100" s="106">
        <f t="shared" si="32"/>
        <v>1.0189347938491817E-3</v>
      </c>
      <c r="AW100" s="104">
        <f t="shared" si="33"/>
        <v>3.2461757025381774E-3</v>
      </c>
      <c r="AX100" s="104">
        <f t="shared" si="34"/>
        <v>1.0786711761247639E-3</v>
      </c>
      <c r="AY100" s="105">
        <f>AX100</f>
        <v>1.0786711761247639E-3</v>
      </c>
      <c r="AZ100" s="105"/>
      <c r="BA100" s="105"/>
      <c r="BB100" s="105"/>
      <c r="BC100" s="105"/>
      <c r="BD100" s="105"/>
      <c r="BE100" s="105"/>
      <c r="BF100" s="105"/>
    </row>
    <row r="101" spans="2:58" ht="15.6">
      <c r="B101" s="10"/>
      <c r="C101" s="11" t="s">
        <v>262</v>
      </c>
      <c r="D101" s="12" t="str">
        <f t="shared" si="110"/>
        <v>IADEM</v>
      </c>
      <c r="E101" s="10" t="str">
        <f t="shared" si="111"/>
        <v>IADEM</v>
      </c>
      <c r="F101" s="10" t="s">
        <v>10</v>
      </c>
      <c r="G101" s="10" t="s">
        <v>11</v>
      </c>
      <c r="H101" s="10">
        <v>2015</v>
      </c>
      <c r="I101" s="13">
        <f t="shared" si="112"/>
        <v>4.240140670134303E-3</v>
      </c>
      <c r="J101" s="13">
        <f t="shared" si="94"/>
        <v>4.240140670134303E-3</v>
      </c>
      <c r="K101" s="135">
        <v>8</v>
      </c>
      <c r="O101" s="74">
        <f>O100</f>
        <v>1.1000000000000001</v>
      </c>
      <c r="P101" s="75" t="str">
        <f t="shared" si="35"/>
        <v>PH-11</v>
      </c>
      <c r="Q101" s="35" t="s">
        <v>27</v>
      </c>
      <c r="R101" s="82">
        <f>TREND(CHOOSE({1;2},R$6,R$11),CHOOSE({1;2},$AD$6,$AD$11),$O101)</f>
        <v>8.4003176049707411E-3</v>
      </c>
      <c r="S101" s="83">
        <f>TREND(CHOOSE({1;2},S$6,S$11),CHOOSE({1;2},$AD$6,$AD$11),$O101)</f>
        <v>6.5279533028160105E-3</v>
      </c>
      <c r="T101" s="83">
        <f>TREND(CHOOSE({1;2},T$6,T$11),CHOOSE({1;2},$AD$6,$AD$11),$O101)</f>
        <v>4.9265657105819005E-3</v>
      </c>
      <c r="U101" s="83">
        <f>TREND(CHOOSE({1;2},U$6,U$11),CHOOSE({1;2},$AD$6,$AD$11),$O101)</f>
        <v>4.2216768271978716E-4</v>
      </c>
      <c r="V101" s="83">
        <f>TREND(CHOOSE({1;2},V$6,V$11),CHOOSE({1;2},$AD$6,$AD$11),$O101)</f>
        <v>1.6133263517384697E-3</v>
      </c>
      <c r="W101" s="83">
        <f>TREND(CHOOSE({1;2},W$6,W$11),CHOOSE({1;2},$AD$6,$AD$11),$O101)</f>
        <v>8.087826866283794E-3</v>
      </c>
      <c r="X101" s="83">
        <f>TREND(CHOOSE({1;2},X$6,X$11),CHOOSE({1;2},$AD$6,$AD$11),$O101)</f>
        <v>9.478502484639011E-3</v>
      </c>
      <c r="Y101" s="83">
        <f>TREND(CHOOSE({1;2},Y$6,Y$11),CHOOSE({1;2},$AD$6,$AD$11),$O101)</f>
        <v>9.4785024846390127E-3</v>
      </c>
      <c r="Z101" s="83">
        <f>TREND(CHOOSE({1;2},Z$6,Z$11),CHOOSE({1;2},$AD$6,$AD$11),$O101)</f>
        <v>9.478502484639011E-3</v>
      </c>
      <c r="AA101" s="86">
        <f t="shared" ref="AA101:AA105" si="178">Z101</f>
        <v>9.478502484639011E-3</v>
      </c>
      <c r="AB101" s="86">
        <f t="shared" ref="AB101:AB105" si="179">AA101</f>
        <v>9.478502484639011E-3</v>
      </c>
      <c r="AC101" s="87">
        <f t="shared" ref="AC101:AC105" si="180">R101</f>
        <v>8.4003176049707411E-3</v>
      </c>
      <c r="AF101" s="74">
        <f>AF100</f>
        <v>1.1000000000000001</v>
      </c>
      <c r="AG101" s="75" t="str">
        <f t="shared" si="12"/>
        <v>PH-11</v>
      </c>
      <c r="AH101" s="35" t="s">
        <v>27</v>
      </c>
      <c r="AI101" s="92">
        <f t="shared" ref="AI101:AI105" si="181">R101-R95</f>
        <v>7.636652368155231E-4</v>
      </c>
      <c r="AJ101" s="107">
        <f t="shared" si="145"/>
        <v>5.9345030025600119E-4</v>
      </c>
      <c r="AK101" s="107">
        <f t="shared" si="146"/>
        <v>4.478696100529006E-4</v>
      </c>
      <c r="AL101" s="107">
        <f t="shared" si="147"/>
        <v>3.8378880247253442E-5</v>
      </c>
      <c r="AM101" s="107">
        <f t="shared" si="148"/>
        <v>1.4666603197622478E-4</v>
      </c>
      <c r="AN101" s="107">
        <f t="shared" si="149"/>
        <v>7.3525698784398293E-4</v>
      </c>
      <c r="AO101" s="107">
        <f t="shared" si="150"/>
        <v>8.6168204405809301E-4</v>
      </c>
      <c r="AP101" s="116">
        <f t="shared" si="15"/>
        <v>1.4666603197622478E-4</v>
      </c>
      <c r="AQ101" s="116">
        <f t="shared" ref="AQ101:AT101" si="182">AP101</f>
        <v>1.4666603197622478E-4</v>
      </c>
      <c r="AR101" s="116">
        <f t="shared" si="182"/>
        <v>1.4666603197622478E-4</v>
      </c>
      <c r="AS101" s="116">
        <f t="shared" si="182"/>
        <v>1.4666603197622478E-4</v>
      </c>
      <c r="AT101" s="116">
        <f t="shared" si="182"/>
        <v>1.4666603197622478E-4</v>
      </c>
      <c r="AU101" s="116">
        <f t="shared" si="17"/>
        <v>8.6168204405809301E-4</v>
      </c>
      <c r="AV101" s="109">
        <f t="shared" si="32"/>
        <v>7.636652368155231E-4</v>
      </c>
      <c r="AW101" s="107">
        <f t="shared" si="33"/>
        <v>8.6168204405809301E-4</v>
      </c>
      <c r="AX101" s="107">
        <f t="shared" si="34"/>
        <v>8.6168204405809301E-4</v>
      </c>
      <c r="AY101" s="108">
        <f t="shared" ref="AY101:AY105" si="183">AX101</f>
        <v>8.6168204405809301E-4</v>
      </c>
      <c r="AZ101" s="108"/>
      <c r="BA101" s="108"/>
      <c r="BB101" s="108"/>
      <c r="BC101" s="108"/>
      <c r="BD101" s="108"/>
      <c r="BE101" s="108"/>
      <c r="BF101" s="108"/>
    </row>
    <row r="102" spans="2:58" ht="15.6">
      <c r="B102" s="10"/>
      <c r="C102" s="11" t="s">
        <v>263</v>
      </c>
      <c r="D102" s="12" t="str">
        <f t="shared" si="110"/>
        <v>IADTF</v>
      </c>
      <c r="E102" s="10" t="str">
        <f t="shared" si="111"/>
        <v>IADTF</v>
      </c>
      <c r="F102" s="10" t="s">
        <v>10</v>
      </c>
      <c r="G102" s="10" t="s">
        <v>11</v>
      </c>
      <c r="H102" s="10">
        <v>2015</v>
      </c>
      <c r="I102" s="13">
        <f t="shared" si="112"/>
        <v>6.1795123375338443E-4</v>
      </c>
      <c r="J102" s="13">
        <f t="shared" si="94"/>
        <v>6.1795123375338443E-4</v>
      </c>
      <c r="K102" s="135">
        <v>8</v>
      </c>
      <c r="O102" s="74">
        <f t="shared" ref="O102:O105" si="184">O101</f>
        <v>1.1000000000000001</v>
      </c>
      <c r="P102" s="75" t="str">
        <f t="shared" si="35"/>
        <v>SH-11</v>
      </c>
      <c r="Q102" s="35" t="s">
        <v>28</v>
      </c>
      <c r="R102" s="82">
        <f>TREND(CHOOSE({1;2},R$6,R$12),CHOOSE({1;2},$AD$6,$AD$11),$O102)</f>
        <v>0</v>
      </c>
      <c r="S102" s="83">
        <f>TREND(CHOOSE({1;2},S$6,S$12),CHOOSE({1;2},$AD$6,$AD$11),$O102)</f>
        <v>0</v>
      </c>
      <c r="T102" s="83">
        <f>TREND(CHOOSE({1;2},T$6,T$12),CHOOSE({1;2},$AD$6,$AD$11),$O102)</f>
        <v>0</v>
      </c>
      <c r="U102" s="83">
        <f>TREND(CHOOSE({1;2},U$6,U$12),CHOOSE({1;2},$AD$6,$AD$11),$O102)</f>
        <v>0</v>
      </c>
      <c r="V102" s="83">
        <f>TREND(CHOOSE({1;2},V$6,V$12),CHOOSE({1;2},$AD$6,$AD$11),$O102)</f>
        <v>0</v>
      </c>
      <c r="W102" s="83">
        <f>TREND(CHOOSE({1;2},W$6,W$12),CHOOSE({1;2},$AD$6,$AD$11),$O102)</f>
        <v>0</v>
      </c>
      <c r="X102" s="83">
        <f>TREND(CHOOSE({1;2},X$6,X$12),CHOOSE({1;2},$AD$6,$AD$11),$O102)</f>
        <v>0</v>
      </c>
      <c r="Y102" s="83">
        <f>TREND(CHOOSE({1;2},Y$6,Y$12),CHOOSE({1;2},$AD$6,$AD$11),$O102)</f>
        <v>0</v>
      </c>
      <c r="Z102" s="83">
        <f>TREND(CHOOSE({1;2},Z$6,Z$12),CHOOSE({1;2},$AD$6,$AD$11),$O102)</f>
        <v>0</v>
      </c>
      <c r="AA102" s="86">
        <f t="shared" si="178"/>
        <v>0</v>
      </c>
      <c r="AB102" s="86">
        <f t="shared" si="179"/>
        <v>0</v>
      </c>
      <c r="AC102" s="87">
        <f t="shared" si="180"/>
        <v>0</v>
      </c>
      <c r="AF102" s="74">
        <f t="shared" ref="AF102:AF105" si="185">AF101</f>
        <v>1.1000000000000001</v>
      </c>
      <c r="AG102" s="75" t="str">
        <f t="shared" si="12"/>
        <v>SH-11</v>
      </c>
      <c r="AH102" s="35" t="s">
        <v>28</v>
      </c>
      <c r="AI102" s="92">
        <f t="shared" si="181"/>
        <v>0</v>
      </c>
      <c r="AJ102" s="107">
        <f t="shared" si="145"/>
        <v>0</v>
      </c>
      <c r="AK102" s="107">
        <f t="shared" si="146"/>
        <v>0</v>
      </c>
      <c r="AL102" s="107">
        <f t="shared" si="147"/>
        <v>0</v>
      </c>
      <c r="AM102" s="107">
        <f t="shared" si="148"/>
        <v>0</v>
      </c>
      <c r="AN102" s="107">
        <f t="shared" si="149"/>
        <v>0</v>
      </c>
      <c r="AO102" s="107">
        <f t="shared" si="150"/>
        <v>0</v>
      </c>
      <c r="AP102" s="116">
        <f t="shared" si="15"/>
        <v>0</v>
      </c>
      <c r="AQ102" s="116">
        <f t="shared" ref="AQ102:AT102" si="186">AP102</f>
        <v>0</v>
      </c>
      <c r="AR102" s="116">
        <f t="shared" si="186"/>
        <v>0</v>
      </c>
      <c r="AS102" s="116">
        <f t="shared" si="186"/>
        <v>0</v>
      </c>
      <c r="AT102" s="116">
        <f t="shared" si="186"/>
        <v>0</v>
      </c>
      <c r="AU102" s="116">
        <f t="shared" si="17"/>
        <v>0</v>
      </c>
      <c r="AV102" s="109">
        <f t="shared" si="32"/>
        <v>0</v>
      </c>
      <c r="AW102" s="107">
        <f t="shared" si="33"/>
        <v>0</v>
      </c>
      <c r="AX102" s="107">
        <f t="shared" si="34"/>
        <v>0</v>
      </c>
      <c r="AY102" s="108">
        <f t="shared" si="183"/>
        <v>0</v>
      </c>
      <c r="AZ102" s="108"/>
      <c r="BA102" s="108"/>
      <c r="BB102" s="108"/>
      <c r="BC102" s="108"/>
      <c r="BD102" s="108"/>
      <c r="BE102" s="108"/>
      <c r="BF102" s="108"/>
    </row>
    <row r="103" spans="2:58" ht="15.6">
      <c r="B103" s="10"/>
      <c r="C103" s="11" t="s">
        <v>3195</v>
      </c>
      <c r="D103" s="12" t="str">
        <f t="shared" si="110"/>
        <v>IADPH</v>
      </c>
      <c r="E103" s="10" t="str">
        <f t="shared" si="111"/>
        <v>IADPH</v>
      </c>
      <c r="F103" s="10" t="s">
        <v>10</v>
      </c>
      <c r="G103" s="10" t="s">
        <v>11</v>
      </c>
      <c r="H103" s="10">
        <v>2015</v>
      </c>
      <c r="I103" s="13">
        <f t="shared" si="112"/>
        <v>3.1475633628949237E-3</v>
      </c>
      <c r="J103" s="13">
        <f t="shared" si="94"/>
        <v>3.1475633628949237E-3</v>
      </c>
      <c r="K103" s="135">
        <v>8</v>
      </c>
      <c r="O103" s="74">
        <f t="shared" si="184"/>
        <v>1.1000000000000001</v>
      </c>
      <c r="P103" s="75" t="str">
        <f t="shared" si="35"/>
        <v>LA-11</v>
      </c>
      <c r="Q103" s="35" t="s">
        <v>30</v>
      </c>
      <c r="R103" s="82">
        <f>TREND(CHOOSE({1;2},R$6,R$13),CHOOSE({1;2},$AD$6,$AD$11),$O103)</f>
        <v>8.0742051181302371E-2</v>
      </c>
      <c r="S103" s="83">
        <f>TREND(CHOOSE({1;2},S$6,S$13),CHOOSE({1;2},$AD$6,$AD$11),$O103)</f>
        <v>6.6014489111145547E-2</v>
      </c>
      <c r="T103" s="83">
        <f>TREND(CHOOSE({1;2},T$6,T$13),CHOOSE({1;2},$AD$6,$AD$11),$O103)</f>
        <v>7.4767558325954581E-2</v>
      </c>
      <c r="U103" s="83">
        <f>TREND(CHOOSE({1;2},U$6,U$13),CHOOSE({1;2},$AD$6,$AD$11),$O103)</f>
        <v>8.447755227762159E-2</v>
      </c>
      <c r="V103" s="83">
        <f>TREND(CHOOSE({1;2},V$6,V$13),CHOOSE({1;2},$AD$6,$AD$11),$O103)</f>
        <v>6.7308178770334709E-2</v>
      </c>
      <c r="W103" s="83">
        <f>TREND(CHOOSE({1;2},W$6,W$13),CHOOSE({1;2},$AD$6,$AD$11),$O103)</f>
        <v>5.9545052575709356E-2</v>
      </c>
      <c r="X103" s="83">
        <f>TREND(CHOOSE({1;2},X$6,X$13),CHOOSE({1;2},$AD$6,$AD$11),$O103)</f>
        <v>7.0974696298766987E-2</v>
      </c>
      <c r="Y103" s="83">
        <f>TREND(CHOOSE({1;2},Y$6,Y$13),CHOOSE({1;2},$AD$6,$AD$11),$O103)</f>
        <v>8.0180869488935227E-2</v>
      </c>
      <c r="Z103" s="83">
        <f>TREND(CHOOSE({1;2},Z$6,Z$13),CHOOSE({1;2},$AD$6,$AD$11),$O103)</f>
        <v>3.950440638270946E-2</v>
      </c>
      <c r="AA103" s="86">
        <f t="shared" si="178"/>
        <v>3.950440638270946E-2</v>
      </c>
      <c r="AB103" s="86">
        <f t="shared" si="179"/>
        <v>3.950440638270946E-2</v>
      </c>
      <c r="AC103" s="87">
        <f t="shared" si="180"/>
        <v>8.0742051181302371E-2</v>
      </c>
      <c r="AF103" s="74">
        <f t="shared" si="185"/>
        <v>1.1000000000000001</v>
      </c>
      <c r="AG103" s="75" t="str">
        <f t="shared" si="12"/>
        <v>LA-11</v>
      </c>
      <c r="AH103" s="35" t="s">
        <v>30</v>
      </c>
      <c r="AI103" s="92">
        <f t="shared" si="181"/>
        <v>7.3401864710274933E-3</v>
      </c>
      <c r="AJ103" s="107">
        <f t="shared" si="145"/>
        <v>6.0013171919223243E-3</v>
      </c>
      <c r="AK103" s="107">
        <f t="shared" si="146"/>
        <v>6.7970507569049682E-3</v>
      </c>
      <c r="AL103" s="107">
        <f t="shared" si="147"/>
        <v>7.6797774797837948E-3</v>
      </c>
      <c r="AM103" s="107">
        <f t="shared" si="148"/>
        <v>6.1189253427577014E-3</v>
      </c>
      <c r="AN103" s="107">
        <f t="shared" si="149"/>
        <v>5.4131865977917679E-3</v>
      </c>
      <c r="AO103" s="107">
        <f t="shared" si="150"/>
        <v>6.4522451180697299E-3</v>
      </c>
      <c r="AP103" s="116">
        <f t="shared" si="15"/>
        <v>6.1189253427577014E-3</v>
      </c>
      <c r="AQ103" s="116">
        <f t="shared" ref="AQ103:AT103" si="187">AP103</f>
        <v>6.1189253427577014E-3</v>
      </c>
      <c r="AR103" s="116">
        <f t="shared" si="187"/>
        <v>6.1189253427577014E-3</v>
      </c>
      <c r="AS103" s="116">
        <f t="shared" si="187"/>
        <v>6.1189253427577014E-3</v>
      </c>
      <c r="AT103" s="116">
        <f t="shared" si="187"/>
        <v>6.1189253427577014E-3</v>
      </c>
      <c r="AU103" s="116">
        <f t="shared" si="17"/>
        <v>3.5913096711554099E-3</v>
      </c>
      <c r="AV103" s="109">
        <f t="shared" si="32"/>
        <v>7.3401864710274933E-3</v>
      </c>
      <c r="AW103" s="107">
        <f t="shared" si="33"/>
        <v>7.2891699535395788E-3</v>
      </c>
      <c r="AX103" s="107">
        <f t="shared" si="34"/>
        <v>3.5913096711554099E-3</v>
      </c>
      <c r="AY103" s="108">
        <f t="shared" si="183"/>
        <v>3.5913096711554099E-3</v>
      </c>
      <c r="AZ103" s="108"/>
      <c r="BA103" s="108"/>
      <c r="BB103" s="108"/>
      <c r="BC103" s="108"/>
      <c r="BD103" s="108"/>
      <c r="BE103" s="108"/>
      <c r="BF103" s="108"/>
    </row>
    <row r="104" spans="2:58" ht="15.6">
      <c r="B104" s="10"/>
      <c r="C104" s="11" t="s">
        <v>3195</v>
      </c>
      <c r="D104" s="12" t="str">
        <f t="shared" si="110"/>
        <v>IADPH</v>
      </c>
      <c r="E104" s="10" t="str">
        <f t="shared" si="111"/>
        <v>IADPH</v>
      </c>
      <c r="F104" s="10" t="s">
        <v>10</v>
      </c>
      <c r="G104" s="10" t="s">
        <v>11</v>
      </c>
      <c r="H104" s="10">
        <v>2015</v>
      </c>
      <c r="I104" s="13">
        <f t="shared" si="112"/>
        <v>3.1475633628949237E-3</v>
      </c>
      <c r="J104" s="13">
        <f t="shared" si="94"/>
        <v>3.1475633628949237E-3</v>
      </c>
      <c r="K104" s="135">
        <v>8</v>
      </c>
      <c r="O104" s="74">
        <f t="shared" si="184"/>
        <v>1.1000000000000001</v>
      </c>
      <c r="P104" s="75" t="str">
        <f t="shared" si="35"/>
        <v>EM-11</v>
      </c>
      <c r="Q104" s="35" t="s">
        <v>32</v>
      </c>
      <c r="R104" s="82">
        <f>TREND(CHOOSE({1;2},R$6,R$14),CHOOSE({1;2},$AD$6,$AD$11),$O104)</f>
        <v>9.2886250678769572E-2</v>
      </c>
      <c r="S104" s="83">
        <f>TREND(CHOOSE({1;2},S$6,S$14),CHOOSE({1;2},$AD$6,$AD$11),$O104)</f>
        <v>6.805327729375675E-2</v>
      </c>
      <c r="T104" s="83">
        <f>TREND(CHOOSE({1;2},T$6,T$14),CHOOSE({1;2},$AD$6,$AD$11),$O104)</f>
        <v>6.4120857418633603E-2</v>
      </c>
      <c r="U104" s="83">
        <f>TREND(CHOOSE({1;2},U$6,U$14),CHOOSE({1;2},$AD$6,$AD$11),$O104)</f>
        <v>3.7296380929147194E-2</v>
      </c>
      <c r="V104" s="83">
        <f>TREND(CHOOSE({1;2},V$6,V$14),CHOOSE({1;2},$AD$6,$AD$11),$O104)</f>
        <v>5.1823941523863555E-2</v>
      </c>
      <c r="W104" s="83">
        <f>TREND(CHOOSE({1;2},W$6,W$14),CHOOSE({1;2},$AD$6,$AD$11),$O104)</f>
        <v>5.877599621824791E-2</v>
      </c>
      <c r="X104" s="83">
        <f>TREND(CHOOSE({1;2},X$6,X$14),CHOOSE({1;2},$AD$6,$AD$11),$O104)</f>
        <v>9.7037099484443751E-2</v>
      </c>
      <c r="Y104" s="83">
        <f>TREND(CHOOSE({1;2},Y$6,Y$14),CHOOSE({1;2},$AD$6,$AD$11),$O104)</f>
        <v>7.6557834940841063E-2</v>
      </c>
      <c r="Z104" s="83">
        <f>TREND(CHOOSE({1;2},Z$6,Z$14),CHOOSE({1;2},$AD$6,$AD$11),$O104)</f>
        <v>8.1247030662446582E-2</v>
      </c>
      <c r="AA104" s="86">
        <f t="shared" si="178"/>
        <v>8.1247030662446582E-2</v>
      </c>
      <c r="AB104" s="86">
        <f t="shared" si="179"/>
        <v>8.1247030662446582E-2</v>
      </c>
      <c r="AC104" s="87">
        <f t="shared" si="180"/>
        <v>9.2886250678769572E-2</v>
      </c>
      <c r="AF104" s="74">
        <f t="shared" si="185"/>
        <v>1.1000000000000001</v>
      </c>
      <c r="AG104" s="75" t="str">
        <f t="shared" si="12"/>
        <v>EM-11</v>
      </c>
      <c r="AH104" s="35" t="s">
        <v>32</v>
      </c>
      <c r="AI104" s="92">
        <f t="shared" si="181"/>
        <v>8.444204607160874E-3</v>
      </c>
      <c r="AJ104" s="107">
        <f t="shared" si="145"/>
        <v>6.1866615721597046E-3</v>
      </c>
      <c r="AK104" s="107">
        <f t="shared" si="146"/>
        <v>5.8291688562394223E-3</v>
      </c>
      <c r="AL104" s="107">
        <f t="shared" si="147"/>
        <v>3.3905800844679299E-3</v>
      </c>
      <c r="AM104" s="107">
        <f t="shared" si="148"/>
        <v>4.7112674112603295E-3</v>
      </c>
      <c r="AN104" s="107">
        <f t="shared" si="149"/>
        <v>5.3432723834770865E-3</v>
      </c>
      <c r="AO104" s="107">
        <f t="shared" si="150"/>
        <v>8.8215544985858069E-3</v>
      </c>
      <c r="AP104" s="116">
        <f t="shared" si="15"/>
        <v>4.7112674112603295E-3</v>
      </c>
      <c r="AQ104" s="116">
        <f t="shared" ref="AQ104:AT104" si="188">AP104</f>
        <v>4.7112674112603295E-3</v>
      </c>
      <c r="AR104" s="116">
        <f t="shared" si="188"/>
        <v>4.7112674112603295E-3</v>
      </c>
      <c r="AS104" s="116">
        <f t="shared" si="188"/>
        <v>4.7112674112603295E-3</v>
      </c>
      <c r="AT104" s="116">
        <f t="shared" si="188"/>
        <v>4.7112674112603295E-3</v>
      </c>
      <c r="AU104" s="116">
        <f t="shared" si="17"/>
        <v>7.386093696586063E-3</v>
      </c>
      <c r="AV104" s="109">
        <f t="shared" si="32"/>
        <v>8.444204607160874E-3</v>
      </c>
      <c r="AW104" s="107">
        <f t="shared" si="33"/>
        <v>6.9598031764400992E-3</v>
      </c>
      <c r="AX104" s="107">
        <f t="shared" si="34"/>
        <v>7.386093696586063E-3</v>
      </c>
      <c r="AY104" s="108">
        <f t="shared" si="183"/>
        <v>7.386093696586063E-3</v>
      </c>
      <c r="AZ104" s="108"/>
      <c r="BA104" s="108"/>
      <c r="BB104" s="108"/>
      <c r="BC104" s="108"/>
      <c r="BD104" s="108"/>
      <c r="BE104" s="108"/>
      <c r="BF104" s="108"/>
    </row>
    <row r="105" spans="2:58" ht="15.6">
      <c r="B105" s="10"/>
      <c r="C105" s="11" t="s">
        <v>3196</v>
      </c>
      <c r="D105" s="12" t="str">
        <f t="shared" si="110"/>
        <v>IADSH</v>
      </c>
      <c r="E105" s="10" t="str">
        <f t="shared" si="111"/>
        <v>IADSH</v>
      </c>
      <c r="F105" s="10" t="s">
        <v>10</v>
      </c>
      <c r="G105" s="10" t="s">
        <v>11</v>
      </c>
      <c r="H105" s="10">
        <v>2015</v>
      </c>
      <c r="I105" s="13">
        <f t="shared" si="112"/>
        <v>0</v>
      </c>
      <c r="J105" s="13">
        <f t="shared" si="94"/>
        <v>0</v>
      </c>
      <c r="K105" s="135">
        <v>8</v>
      </c>
      <c r="O105" s="76">
        <f t="shared" si="184"/>
        <v>1.1000000000000001</v>
      </c>
      <c r="P105" s="77" t="str">
        <f t="shared" si="35"/>
        <v>TF-11</v>
      </c>
      <c r="Q105" s="36" t="s">
        <v>34</v>
      </c>
      <c r="R105" s="84">
        <f>TREND(CHOOSE({1;2},R$6,R$15),CHOOSE({1;2},$AD$6,$AD$11),$O105)</f>
        <v>3.424739839020155E-2</v>
      </c>
      <c r="S105" s="85">
        <f>TREND(CHOOSE({1;2},S$6,S$15),CHOOSE({1;2},$AD$6,$AD$11),$O105)</f>
        <v>5.4432677192843134E-3</v>
      </c>
      <c r="T105" s="85">
        <f>TREND(CHOOSE({1;2},T$6,T$15),CHOOSE({1;2},$AD$6,$AD$11),$O105)</f>
        <v>1.2033640841871517E-2</v>
      </c>
      <c r="U105" s="85">
        <f>TREND(CHOOSE({1;2},U$6,U$15),CHOOSE({1;2},$AD$6,$AD$11),$O105)</f>
        <v>3.7797615600744282E-3</v>
      </c>
      <c r="V105" s="85">
        <f>TREND(CHOOSE({1;2},V$6,V$15),CHOOSE({1;2},$AD$6,$AD$11),$O105)</f>
        <v>7.5527373014302518E-3</v>
      </c>
      <c r="W105" s="85">
        <f>TREND(CHOOSE({1;2},W$6,W$15),CHOOSE({1;2},$AD$6,$AD$11),$O105)</f>
        <v>5.4211619387434917E-3</v>
      </c>
      <c r="X105" s="85">
        <f>TREND(CHOOSE({1;2},X$6,X$15),CHOOSE({1;2},$AD$6,$AD$11),$O105)</f>
        <v>0</v>
      </c>
      <c r="Y105" s="85">
        <f>TREND(CHOOSE({1;2},Y$6,Y$15),CHOOSE({1;2},$AD$6,$AD$11),$O105)</f>
        <v>5.364525054000343E-4</v>
      </c>
      <c r="Z105" s="85">
        <f>TREND(CHOOSE({1;2},Z$6,Z$15),CHOOSE({1;2},$AD$6,$AD$11),$O105)</f>
        <v>3.5234533496169227E-5</v>
      </c>
      <c r="AA105" s="88">
        <f t="shared" si="178"/>
        <v>3.5234533496169227E-5</v>
      </c>
      <c r="AB105" s="88">
        <f t="shared" si="179"/>
        <v>3.5234533496169227E-5</v>
      </c>
      <c r="AC105" s="89">
        <f t="shared" si="180"/>
        <v>3.424739839020155E-2</v>
      </c>
      <c r="AF105" s="76">
        <f t="shared" si="185"/>
        <v>1.1000000000000001</v>
      </c>
      <c r="AG105" s="77" t="str">
        <f t="shared" ref="AG105:AG168" si="189">P105</f>
        <v>TF-11</v>
      </c>
      <c r="AH105" s="36" t="s">
        <v>34</v>
      </c>
      <c r="AI105" s="103">
        <f t="shared" si="181"/>
        <v>3.1133998536546845E-3</v>
      </c>
      <c r="AJ105" s="110">
        <f t="shared" si="145"/>
        <v>4.9484251993493766E-4</v>
      </c>
      <c r="AK105" s="110">
        <f t="shared" si="146"/>
        <v>1.0939673492610484E-3</v>
      </c>
      <c r="AL105" s="110">
        <f t="shared" si="147"/>
        <v>3.4361468727949363E-4</v>
      </c>
      <c r="AM105" s="110">
        <f t="shared" si="148"/>
        <v>6.8661248194820494E-4</v>
      </c>
      <c r="AN105" s="110">
        <f t="shared" si="149"/>
        <v>4.9283290352213592E-4</v>
      </c>
      <c r="AO105" s="110">
        <f t="shared" si="150"/>
        <v>0</v>
      </c>
      <c r="AP105" s="116">
        <f t="shared" ref="AP105:AP168" si="190">AM105</f>
        <v>6.8661248194820494E-4</v>
      </c>
      <c r="AQ105" s="116">
        <f t="shared" ref="AQ105:AT105" si="191">AP105</f>
        <v>6.8661248194820494E-4</v>
      </c>
      <c r="AR105" s="116">
        <f t="shared" si="191"/>
        <v>6.8661248194820494E-4</v>
      </c>
      <c r="AS105" s="116">
        <f t="shared" si="191"/>
        <v>6.8661248194820494E-4</v>
      </c>
      <c r="AT105" s="116">
        <f t="shared" si="191"/>
        <v>6.8661248194820494E-4</v>
      </c>
      <c r="AU105" s="116">
        <f t="shared" ref="AU105:AU168" si="192">AX105</f>
        <v>3.2031394087426638E-6</v>
      </c>
      <c r="AV105" s="112">
        <f t="shared" si="32"/>
        <v>3.1133998536546845E-3</v>
      </c>
      <c r="AW105" s="110">
        <f t="shared" si="33"/>
        <v>4.8768409581821345E-5</v>
      </c>
      <c r="AX105" s="110">
        <f t="shared" si="34"/>
        <v>3.2031394087426638E-6</v>
      </c>
      <c r="AY105" s="111">
        <f t="shared" si="183"/>
        <v>3.2031394087426638E-6</v>
      </c>
      <c r="AZ105" s="111"/>
      <c r="BA105" s="111"/>
      <c r="BB105" s="111"/>
      <c r="BC105" s="111"/>
      <c r="BD105" s="111"/>
      <c r="BE105" s="111"/>
      <c r="BF105" s="111"/>
    </row>
    <row r="106" spans="2:58" ht="15.6">
      <c r="B106" s="10"/>
      <c r="C106" s="11" t="s">
        <v>264</v>
      </c>
      <c r="D106" s="12" t="str">
        <f t="shared" si="110"/>
        <v>IADLA</v>
      </c>
      <c r="E106" s="10" t="str">
        <f t="shared" si="111"/>
        <v>IADLA</v>
      </c>
      <c r="F106" s="10" t="s">
        <v>10</v>
      </c>
      <c r="G106" s="10" t="s">
        <v>11</v>
      </c>
      <c r="H106" s="10">
        <v>2015</v>
      </c>
      <c r="I106" s="13">
        <f t="shared" si="112"/>
        <v>5.5070328084819249E-3</v>
      </c>
      <c r="J106" s="13">
        <f t="shared" si="94"/>
        <v>5.5070328084819249E-3</v>
      </c>
      <c r="K106" s="135">
        <v>8</v>
      </c>
      <c r="O106" s="72">
        <f>ROUND(O100+0.1,2)</f>
        <v>1.2</v>
      </c>
      <c r="P106" s="73" t="str">
        <f t="shared" si="35"/>
        <v>PH-12</v>
      </c>
      <c r="Q106" s="34" t="s">
        <v>26</v>
      </c>
      <c r="R106" s="78">
        <f>TREND(CHOOSE({1;2},R$6,R$10),CHOOSE({1;2},$AD$6,$AD$10),$O106)</f>
        <v>1.2227217526190168E-2</v>
      </c>
      <c r="S106" s="79">
        <f>TREND(CHOOSE({1;2},S$6,S$10),CHOOSE({1;2},$AD$6,$AD$10),$O106)</f>
        <v>4.1139010255842406E-2</v>
      </c>
      <c r="T106" s="79">
        <f>TREND(CHOOSE({1;2},T$6,T$10),CHOOSE({1;2},$AD$6,$AD$10),$O106)</f>
        <v>3.075347073107711E-2</v>
      </c>
      <c r="U106" s="79">
        <f>TREND(CHOOSE({1;2},U$6,U$10),CHOOSE({1;2},$AD$6,$AD$10),$O106)</f>
        <v>3.5523773771590619E-2</v>
      </c>
      <c r="V106" s="79">
        <f>TREND(CHOOSE({1;2},V$6,V$10),CHOOSE({1;2},$AD$6,$AD$10),$O106)</f>
        <v>4.1967511505265634E-2</v>
      </c>
      <c r="W106" s="79">
        <f>TREND(CHOOSE({1;2},W$6,W$10),CHOOSE({1;2},$AD$6,$AD$10),$O106)</f>
        <v>4.3845148147250566E-2</v>
      </c>
      <c r="X106" s="79">
        <f>TREND(CHOOSE({1;2},X$6,X$10),CHOOSE({1;2},$AD$6,$AD$10),$O106)</f>
        <v>4.527537813971521E-2</v>
      </c>
      <c r="Y106" s="79">
        <f>TREND(CHOOSE({1;2},Y$6,Y$10),CHOOSE({1;2},$AD$6,$AD$10),$O106)</f>
        <v>3.8954108430458094E-2</v>
      </c>
      <c r="Z106" s="79">
        <f>TREND(CHOOSE({1;2},Z$6,Z$10),CHOOSE({1;2},$AD$6,$AD$10),$O106)</f>
        <v>1.2944054113497156E-2</v>
      </c>
      <c r="AA106" s="80">
        <f>Z106</f>
        <v>1.2944054113497156E-2</v>
      </c>
      <c r="AB106" s="80">
        <f>AA106</f>
        <v>1.2944054113497156E-2</v>
      </c>
      <c r="AC106" s="81">
        <f>R106</f>
        <v>1.2227217526190168E-2</v>
      </c>
      <c r="AF106" s="72">
        <f>ROUND(AF100+0.1,2)</f>
        <v>1.2</v>
      </c>
      <c r="AG106" s="73" t="str">
        <f t="shared" si="189"/>
        <v>PH-12</v>
      </c>
      <c r="AH106" s="34" t="s">
        <v>26</v>
      </c>
      <c r="AI106" s="102">
        <f>R106-R100</f>
        <v>1.01893479384918E-3</v>
      </c>
      <c r="AJ106" s="104">
        <f t="shared" ref="AJ106:AJ123" si="193">S106-S100</f>
        <v>3.4282508546535292E-3</v>
      </c>
      <c r="AK106" s="104">
        <f t="shared" ref="AK106:AK123" si="194">T106-T100</f>
        <v>2.5627892275897554E-3</v>
      </c>
      <c r="AL106" s="104">
        <f t="shared" ref="AL106:AL123" si="195">U106-U100</f>
        <v>2.9603144809658838E-3</v>
      </c>
      <c r="AM106" s="104">
        <f t="shared" ref="AM106:AM123" si="196">V106-V100</f>
        <v>3.497292625438804E-3</v>
      </c>
      <c r="AN106" s="104">
        <f t="shared" ref="AN106:AN123" si="197">W106-W100</f>
        <v>3.6537623456042098E-3</v>
      </c>
      <c r="AO106" s="104">
        <f t="shared" ref="AO106:AO123" si="198">X106-X100</f>
        <v>3.7729481783096014E-3</v>
      </c>
      <c r="AP106" s="116">
        <f t="shared" si="190"/>
        <v>3.497292625438804E-3</v>
      </c>
      <c r="AQ106" s="116">
        <f t="shared" ref="AQ106:AT106" si="199">AP106</f>
        <v>3.497292625438804E-3</v>
      </c>
      <c r="AR106" s="116">
        <f t="shared" si="199"/>
        <v>3.497292625438804E-3</v>
      </c>
      <c r="AS106" s="116">
        <f t="shared" si="199"/>
        <v>3.497292625438804E-3</v>
      </c>
      <c r="AT106" s="116">
        <f t="shared" si="199"/>
        <v>3.497292625438804E-3</v>
      </c>
      <c r="AU106" s="116">
        <f t="shared" si="192"/>
        <v>1.0786711761247621E-3</v>
      </c>
      <c r="AV106" s="106">
        <f t="shared" si="32"/>
        <v>1.01893479384918E-3</v>
      </c>
      <c r="AW106" s="104">
        <f t="shared" si="33"/>
        <v>3.2461757025381704E-3</v>
      </c>
      <c r="AX106" s="104">
        <f t="shared" si="34"/>
        <v>1.0786711761247621E-3</v>
      </c>
      <c r="AY106" s="105">
        <f>AX106</f>
        <v>1.0786711761247621E-3</v>
      </c>
      <c r="AZ106" s="105"/>
      <c r="BA106" s="105"/>
      <c r="BB106" s="105"/>
      <c r="BC106" s="105"/>
      <c r="BD106" s="105"/>
      <c r="BE106" s="105"/>
      <c r="BF106" s="105"/>
    </row>
    <row r="107" spans="2:58" ht="15.6">
      <c r="B107" s="10"/>
      <c r="C107" s="11" t="s">
        <v>265</v>
      </c>
      <c r="D107" s="12" t="str">
        <f t="shared" si="110"/>
        <v>IADEM</v>
      </c>
      <c r="E107" s="10" t="str">
        <f t="shared" si="111"/>
        <v>IADEM</v>
      </c>
      <c r="F107" s="10" t="s">
        <v>10</v>
      </c>
      <c r="G107" s="10" t="s">
        <v>11</v>
      </c>
      <c r="H107" s="10">
        <v>2015</v>
      </c>
      <c r="I107" s="13">
        <f t="shared" si="112"/>
        <v>4.2401406701342778E-3</v>
      </c>
      <c r="J107" s="13">
        <f t="shared" si="94"/>
        <v>4.2401406701342778E-3</v>
      </c>
      <c r="K107" s="135">
        <v>8</v>
      </c>
      <c r="O107" s="74">
        <f>O106</f>
        <v>1.2</v>
      </c>
      <c r="P107" s="75" t="str">
        <f t="shared" si="35"/>
        <v>PH-12</v>
      </c>
      <c r="Q107" s="35" t="s">
        <v>27</v>
      </c>
      <c r="R107" s="82">
        <f>TREND(CHOOSE({1;2},R$6,R$11),CHOOSE({1;2},$AD$6,$AD$11),$O107)</f>
        <v>9.1639828417862616E-3</v>
      </c>
      <c r="S107" s="83">
        <f>TREND(CHOOSE({1;2},S$6,S$11),CHOOSE({1;2},$AD$6,$AD$11),$O107)</f>
        <v>7.1214036030720108E-3</v>
      </c>
      <c r="T107" s="83">
        <f>TREND(CHOOSE({1;2},T$6,T$11),CHOOSE({1;2},$AD$6,$AD$11),$O107)</f>
        <v>5.3744353206348003E-3</v>
      </c>
      <c r="U107" s="83">
        <f>TREND(CHOOSE({1;2},U$6,U$11),CHOOSE({1;2},$AD$6,$AD$11),$O107)</f>
        <v>4.6054656296704049E-4</v>
      </c>
      <c r="V107" s="83">
        <f>TREND(CHOOSE({1;2},V$6,V$11),CHOOSE({1;2},$AD$6,$AD$11),$O107)</f>
        <v>1.7599923837146941E-3</v>
      </c>
      <c r="W107" s="83">
        <f>TREND(CHOOSE({1;2},W$6,W$11),CHOOSE({1;2},$AD$6,$AD$11),$O107)</f>
        <v>8.8230838541277744E-3</v>
      </c>
      <c r="X107" s="83">
        <f>TREND(CHOOSE({1;2},X$6,X$11),CHOOSE({1;2},$AD$6,$AD$11),$O107)</f>
        <v>1.0340184528697101E-2</v>
      </c>
      <c r="Y107" s="83">
        <f>TREND(CHOOSE({1;2},Y$6,Y$11),CHOOSE({1;2},$AD$6,$AD$11),$O107)</f>
        <v>1.0340184528697104E-2</v>
      </c>
      <c r="Z107" s="83">
        <f>TREND(CHOOSE({1;2},Z$6,Z$11),CHOOSE({1;2},$AD$6,$AD$11),$O107)</f>
        <v>1.0340184528697101E-2</v>
      </c>
      <c r="AA107" s="86">
        <f t="shared" ref="AA107:AA111" si="200">Z107</f>
        <v>1.0340184528697101E-2</v>
      </c>
      <c r="AB107" s="86">
        <f t="shared" ref="AB107:AB111" si="201">AA107</f>
        <v>1.0340184528697101E-2</v>
      </c>
      <c r="AC107" s="87">
        <f t="shared" ref="AC107:AC111" si="202">R107</f>
        <v>9.1639828417862616E-3</v>
      </c>
      <c r="AF107" s="74">
        <f>AF106</f>
        <v>1.2</v>
      </c>
      <c r="AG107" s="75" t="str">
        <f t="shared" si="189"/>
        <v>PH-12</v>
      </c>
      <c r="AH107" s="35" t="s">
        <v>27</v>
      </c>
      <c r="AI107" s="92">
        <f t="shared" ref="AI107:AI111" si="203">R107-R101</f>
        <v>7.636652368155205E-4</v>
      </c>
      <c r="AJ107" s="107">
        <f t="shared" si="193"/>
        <v>5.9345030025600033E-4</v>
      </c>
      <c r="AK107" s="107">
        <f t="shared" si="194"/>
        <v>4.4786961005289973E-4</v>
      </c>
      <c r="AL107" s="107">
        <f t="shared" si="195"/>
        <v>3.8378880247253333E-5</v>
      </c>
      <c r="AM107" s="107">
        <f t="shared" si="196"/>
        <v>1.4666603197622434E-4</v>
      </c>
      <c r="AN107" s="107">
        <f t="shared" si="197"/>
        <v>7.3525698784398033E-4</v>
      </c>
      <c r="AO107" s="107">
        <f t="shared" si="198"/>
        <v>8.6168204405808954E-4</v>
      </c>
      <c r="AP107" s="116">
        <f t="shared" si="190"/>
        <v>1.4666603197622434E-4</v>
      </c>
      <c r="AQ107" s="116">
        <f t="shared" ref="AQ107:AT107" si="204">AP107</f>
        <v>1.4666603197622434E-4</v>
      </c>
      <c r="AR107" s="116">
        <f t="shared" si="204"/>
        <v>1.4666603197622434E-4</v>
      </c>
      <c r="AS107" s="116">
        <f t="shared" si="204"/>
        <v>1.4666603197622434E-4</v>
      </c>
      <c r="AT107" s="116">
        <f t="shared" si="204"/>
        <v>1.4666603197622434E-4</v>
      </c>
      <c r="AU107" s="116">
        <f t="shared" si="192"/>
        <v>8.6168204405808954E-4</v>
      </c>
      <c r="AV107" s="109">
        <f t="shared" si="32"/>
        <v>7.636652368155205E-4</v>
      </c>
      <c r="AW107" s="107">
        <f t="shared" si="33"/>
        <v>8.6168204405809128E-4</v>
      </c>
      <c r="AX107" s="107">
        <f t="shared" si="34"/>
        <v>8.6168204405808954E-4</v>
      </c>
      <c r="AY107" s="108">
        <f t="shared" ref="AY107:AY111" si="205">AX107</f>
        <v>8.6168204405808954E-4</v>
      </c>
      <c r="AZ107" s="108"/>
      <c r="BA107" s="108"/>
      <c r="BB107" s="108"/>
      <c r="BC107" s="108"/>
      <c r="BD107" s="108"/>
      <c r="BE107" s="108"/>
      <c r="BF107" s="108"/>
    </row>
    <row r="108" spans="2:58" ht="15.6">
      <c r="B108" s="10"/>
      <c r="C108" s="11" t="s">
        <v>266</v>
      </c>
      <c r="D108" s="12" t="str">
        <f t="shared" si="110"/>
        <v>IADTF</v>
      </c>
      <c r="E108" s="10" t="str">
        <f t="shared" si="111"/>
        <v>IADTF</v>
      </c>
      <c r="F108" s="10" t="s">
        <v>10</v>
      </c>
      <c r="G108" s="10" t="s">
        <v>11</v>
      </c>
      <c r="H108" s="10">
        <v>2015</v>
      </c>
      <c r="I108" s="13">
        <f t="shared" si="112"/>
        <v>6.1795123375338291E-4</v>
      </c>
      <c r="J108" s="13">
        <f t="shared" si="94"/>
        <v>6.1795123375338291E-4</v>
      </c>
      <c r="K108" s="135">
        <v>8</v>
      </c>
      <c r="O108" s="74">
        <f t="shared" ref="O108:O111" si="206">O107</f>
        <v>1.2</v>
      </c>
      <c r="P108" s="75" t="str">
        <f t="shared" si="35"/>
        <v>SH-12</v>
      </c>
      <c r="Q108" s="35" t="s">
        <v>28</v>
      </c>
      <c r="R108" s="82">
        <f>TREND(CHOOSE({1;2},R$6,R$12),CHOOSE({1;2},$AD$6,$AD$11),$O108)</f>
        <v>0</v>
      </c>
      <c r="S108" s="83">
        <f>TREND(CHOOSE({1;2},S$6,S$12),CHOOSE({1;2},$AD$6,$AD$11),$O108)</f>
        <v>0</v>
      </c>
      <c r="T108" s="83">
        <f>TREND(CHOOSE({1;2},T$6,T$12),CHOOSE({1;2},$AD$6,$AD$11),$O108)</f>
        <v>0</v>
      </c>
      <c r="U108" s="83">
        <f>TREND(CHOOSE({1;2},U$6,U$12),CHOOSE({1;2},$AD$6,$AD$11),$O108)</f>
        <v>0</v>
      </c>
      <c r="V108" s="83">
        <f>TREND(CHOOSE({1;2},V$6,V$12),CHOOSE({1;2},$AD$6,$AD$11),$O108)</f>
        <v>0</v>
      </c>
      <c r="W108" s="83">
        <f>TREND(CHOOSE({1;2},W$6,W$12),CHOOSE({1;2},$AD$6,$AD$11),$O108)</f>
        <v>0</v>
      </c>
      <c r="X108" s="83">
        <f>TREND(CHOOSE({1;2},X$6,X$12),CHOOSE({1;2},$AD$6,$AD$11),$O108)</f>
        <v>0</v>
      </c>
      <c r="Y108" s="83">
        <f>TREND(CHOOSE({1;2},Y$6,Y$12),CHOOSE({1;2},$AD$6,$AD$11),$O108)</f>
        <v>0</v>
      </c>
      <c r="Z108" s="83">
        <f>TREND(CHOOSE({1;2},Z$6,Z$12),CHOOSE({1;2},$AD$6,$AD$11),$O108)</f>
        <v>0</v>
      </c>
      <c r="AA108" s="86">
        <f t="shared" si="200"/>
        <v>0</v>
      </c>
      <c r="AB108" s="86">
        <f t="shared" si="201"/>
        <v>0</v>
      </c>
      <c r="AC108" s="87">
        <f t="shared" si="202"/>
        <v>0</v>
      </c>
      <c r="AF108" s="74">
        <f t="shared" ref="AF108:AF111" si="207">AF107</f>
        <v>1.2</v>
      </c>
      <c r="AG108" s="75" t="str">
        <f t="shared" si="189"/>
        <v>SH-12</v>
      </c>
      <c r="AH108" s="35" t="s">
        <v>28</v>
      </c>
      <c r="AI108" s="92">
        <f t="shared" si="203"/>
        <v>0</v>
      </c>
      <c r="AJ108" s="107">
        <f t="shared" si="193"/>
        <v>0</v>
      </c>
      <c r="AK108" s="107">
        <f t="shared" si="194"/>
        <v>0</v>
      </c>
      <c r="AL108" s="107">
        <f t="shared" si="195"/>
        <v>0</v>
      </c>
      <c r="AM108" s="107">
        <f t="shared" si="196"/>
        <v>0</v>
      </c>
      <c r="AN108" s="107">
        <f t="shared" si="197"/>
        <v>0</v>
      </c>
      <c r="AO108" s="107">
        <f t="shared" si="198"/>
        <v>0</v>
      </c>
      <c r="AP108" s="116">
        <f t="shared" si="190"/>
        <v>0</v>
      </c>
      <c r="AQ108" s="116">
        <f t="shared" ref="AQ108:AT108" si="208">AP108</f>
        <v>0</v>
      </c>
      <c r="AR108" s="116">
        <f t="shared" si="208"/>
        <v>0</v>
      </c>
      <c r="AS108" s="116">
        <f t="shared" si="208"/>
        <v>0</v>
      </c>
      <c r="AT108" s="116">
        <f t="shared" si="208"/>
        <v>0</v>
      </c>
      <c r="AU108" s="116">
        <f t="shared" si="192"/>
        <v>0</v>
      </c>
      <c r="AV108" s="109">
        <f t="shared" si="32"/>
        <v>0</v>
      </c>
      <c r="AW108" s="107">
        <f t="shared" si="33"/>
        <v>0</v>
      </c>
      <c r="AX108" s="107">
        <f t="shared" si="34"/>
        <v>0</v>
      </c>
      <c r="AY108" s="108">
        <f t="shared" si="205"/>
        <v>0</v>
      </c>
      <c r="AZ108" s="108"/>
      <c r="BA108" s="108"/>
      <c r="BB108" s="108"/>
      <c r="BC108" s="108"/>
      <c r="BD108" s="108"/>
      <c r="BE108" s="108"/>
      <c r="BF108" s="108"/>
    </row>
    <row r="109" spans="2:58" ht="15.6">
      <c r="B109" s="10"/>
      <c r="C109" s="11" t="s">
        <v>3197</v>
      </c>
      <c r="D109" s="12" t="str">
        <f t="shared" si="110"/>
        <v>IADPH</v>
      </c>
      <c r="E109" s="10" t="str">
        <f t="shared" si="111"/>
        <v>IADPH</v>
      </c>
      <c r="F109" s="10" t="s">
        <v>10</v>
      </c>
      <c r="G109" s="10" t="s">
        <v>11</v>
      </c>
      <c r="H109" s="10">
        <v>2015</v>
      </c>
      <c r="I109" s="13">
        <f t="shared" si="112"/>
        <v>3.1475633628949237E-3</v>
      </c>
      <c r="J109" s="13">
        <f t="shared" si="94"/>
        <v>3.1475633628949237E-3</v>
      </c>
      <c r="K109" s="135">
        <v>8</v>
      </c>
      <c r="O109" s="74">
        <f t="shared" si="206"/>
        <v>1.2</v>
      </c>
      <c r="P109" s="75" t="str">
        <f t="shared" si="35"/>
        <v>LA-12</v>
      </c>
      <c r="Q109" s="35" t="s">
        <v>30</v>
      </c>
      <c r="R109" s="82">
        <f>TREND(CHOOSE({1;2},R$6,R$13),CHOOSE({1;2},$AD$6,$AD$11),$O109)</f>
        <v>8.8082237652329851E-2</v>
      </c>
      <c r="S109" s="83">
        <f>TREND(CHOOSE({1;2},S$6,S$13),CHOOSE({1;2},$AD$6,$AD$11),$O109)</f>
        <v>7.2015806303067864E-2</v>
      </c>
      <c r="T109" s="83">
        <f>TREND(CHOOSE({1;2},T$6,T$13),CHOOSE({1;2},$AD$6,$AD$11),$O109)</f>
        <v>8.1564609082859535E-2</v>
      </c>
      <c r="U109" s="83">
        <f>TREND(CHOOSE({1;2},U$6,U$13),CHOOSE({1;2},$AD$6,$AD$11),$O109)</f>
        <v>9.2157329757405357E-2</v>
      </c>
      <c r="V109" s="83">
        <f>TREND(CHOOSE({1;2},V$6,V$13),CHOOSE({1;2},$AD$6,$AD$11),$O109)</f>
        <v>7.3427104113092403E-2</v>
      </c>
      <c r="W109" s="83">
        <f>TREND(CHOOSE({1;2},W$6,W$13),CHOOSE({1;2},$AD$6,$AD$11),$O109)</f>
        <v>6.4958239173501103E-2</v>
      </c>
      <c r="X109" s="83">
        <f>TREND(CHOOSE({1;2},X$6,X$13),CHOOSE({1;2},$AD$6,$AD$11),$O109)</f>
        <v>7.7426941416836717E-2</v>
      </c>
      <c r="Y109" s="83">
        <f>TREND(CHOOSE({1;2},Y$6,Y$13),CHOOSE({1;2},$AD$6,$AD$11),$O109)</f>
        <v>8.7470039442474778E-2</v>
      </c>
      <c r="Z109" s="83">
        <f>TREND(CHOOSE({1;2},Z$6,Z$13),CHOOSE({1;2},$AD$6,$AD$11),$O109)</f>
        <v>4.3095716053864863E-2</v>
      </c>
      <c r="AA109" s="86">
        <f t="shared" si="200"/>
        <v>4.3095716053864863E-2</v>
      </c>
      <c r="AB109" s="86">
        <f t="shared" si="201"/>
        <v>4.3095716053864863E-2</v>
      </c>
      <c r="AC109" s="87">
        <f t="shared" si="202"/>
        <v>8.8082237652329851E-2</v>
      </c>
      <c r="AF109" s="74">
        <f t="shared" si="207"/>
        <v>1.2</v>
      </c>
      <c r="AG109" s="75" t="str">
        <f t="shared" si="189"/>
        <v>LA-12</v>
      </c>
      <c r="AH109" s="35" t="s">
        <v>30</v>
      </c>
      <c r="AI109" s="92">
        <f t="shared" si="203"/>
        <v>7.3401864710274795E-3</v>
      </c>
      <c r="AJ109" s="107">
        <f t="shared" si="193"/>
        <v>6.0013171919223174E-3</v>
      </c>
      <c r="AK109" s="107">
        <f t="shared" si="194"/>
        <v>6.7970507569049543E-3</v>
      </c>
      <c r="AL109" s="107">
        <f t="shared" si="195"/>
        <v>7.679777479783767E-3</v>
      </c>
      <c r="AM109" s="107">
        <f t="shared" si="196"/>
        <v>6.1189253427576945E-3</v>
      </c>
      <c r="AN109" s="107">
        <f t="shared" si="197"/>
        <v>5.413186597791747E-3</v>
      </c>
      <c r="AO109" s="107">
        <f t="shared" si="198"/>
        <v>6.4522451180697299E-3</v>
      </c>
      <c r="AP109" s="116">
        <f t="shared" si="190"/>
        <v>6.1189253427576945E-3</v>
      </c>
      <c r="AQ109" s="116">
        <f t="shared" ref="AQ109:AT109" si="209">AP109</f>
        <v>6.1189253427576945E-3</v>
      </c>
      <c r="AR109" s="116">
        <f t="shared" si="209"/>
        <v>6.1189253427576945E-3</v>
      </c>
      <c r="AS109" s="116">
        <f t="shared" si="209"/>
        <v>6.1189253427576945E-3</v>
      </c>
      <c r="AT109" s="116">
        <f t="shared" si="209"/>
        <v>6.1189253427576945E-3</v>
      </c>
      <c r="AU109" s="116">
        <f t="shared" si="192"/>
        <v>3.5913096711554029E-3</v>
      </c>
      <c r="AV109" s="109">
        <f t="shared" si="32"/>
        <v>7.3401864710274795E-3</v>
      </c>
      <c r="AW109" s="107">
        <f t="shared" si="33"/>
        <v>7.289169953539551E-3</v>
      </c>
      <c r="AX109" s="107">
        <f t="shared" si="34"/>
        <v>3.5913096711554029E-3</v>
      </c>
      <c r="AY109" s="108">
        <f t="shared" si="205"/>
        <v>3.5913096711554029E-3</v>
      </c>
      <c r="AZ109" s="108"/>
      <c r="BA109" s="108"/>
      <c r="BB109" s="108"/>
      <c r="BC109" s="108"/>
      <c r="BD109" s="108"/>
      <c r="BE109" s="108"/>
      <c r="BF109" s="108"/>
    </row>
    <row r="110" spans="2:58" ht="15.6">
      <c r="B110" s="10"/>
      <c r="C110" s="11" t="s">
        <v>3197</v>
      </c>
      <c r="D110" s="12" t="str">
        <f t="shared" si="110"/>
        <v>IADPH</v>
      </c>
      <c r="E110" s="10" t="str">
        <f t="shared" si="111"/>
        <v>IADPH</v>
      </c>
      <c r="F110" s="10" t="s">
        <v>10</v>
      </c>
      <c r="G110" s="10" t="s">
        <v>11</v>
      </c>
      <c r="H110" s="10">
        <v>2015</v>
      </c>
      <c r="I110" s="13">
        <f t="shared" si="112"/>
        <v>3.1475633628949237E-3</v>
      </c>
      <c r="J110" s="13">
        <f t="shared" si="94"/>
        <v>3.1475633628949237E-3</v>
      </c>
      <c r="K110" s="135">
        <v>8</v>
      </c>
      <c r="O110" s="74">
        <f t="shared" si="206"/>
        <v>1.2</v>
      </c>
      <c r="P110" s="75" t="str">
        <f t="shared" si="35"/>
        <v>EM-12</v>
      </c>
      <c r="Q110" s="35" t="s">
        <v>32</v>
      </c>
      <c r="R110" s="82">
        <f>TREND(CHOOSE({1;2},R$6,R$14),CHOOSE({1;2},$AD$6,$AD$11),$O110)</f>
        <v>0.10133045528593043</v>
      </c>
      <c r="S110" s="83">
        <f>TREND(CHOOSE({1;2},S$6,S$14),CHOOSE({1;2},$AD$6,$AD$11),$O110)</f>
        <v>7.4239938865916455E-2</v>
      </c>
      <c r="T110" s="83">
        <f>TREND(CHOOSE({1;2},T$6,T$14),CHOOSE({1;2},$AD$6,$AD$11),$O110)</f>
        <v>6.9950026274873026E-2</v>
      </c>
      <c r="U110" s="83">
        <f>TREND(CHOOSE({1;2},U$6,U$14),CHOOSE({1;2},$AD$6,$AD$11),$O110)</f>
        <v>4.0686961013615117E-2</v>
      </c>
      <c r="V110" s="83">
        <f>TREND(CHOOSE({1;2},V$6,V$14),CHOOSE({1;2},$AD$6,$AD$11),$O110)</f>
        <v>5.6535208935123871E-2</v>
      </c>
      <c r="W110" s="83">
        <f>TREND(CHOOSE({1;2},W$6,W$14),CHOOSE({1;2},$AD$6,$AD$11),$O110)</f>
        <v>6.4119268601724982E-2</v>
      </c>
      <c r="X110" s="83">
        <f>TREND(CHOOSE({1;2},X$6,X$14),CHOOSE({1;2},$AD$6,$AD$11),$O110)</f>
        <v>0.10585865398302953</v>
      </c>
      <c r="Y110" s="83">
        <f>TREND(CHOOSE({1;2},Y$6,Y$14),CHOOSE({1;2},$AD$6,$AD$11),$O110)</f>
        <v>8.3517638117281162E-2</v>
      </c>
      <c r="Z110" s="83">
        <f>TREND(CHOOSE({1;2},Z$6,Z$14),CHOOSE({1;2},$AD$6,$AD$11),$O110)</f>
        <v>8.8633124359032617E-2</v>
      </c>
      <c r="AA110" s="86">
        <f t="shared" si="200"/>
        <v>8.8633124359032617E-2</v>
      </c>
      <c r="AB110" s="86">
        <f t="shared" si="201"/>
        <v>8.8633124359032617E-2</v>
      </c>
      <c r="AC110" s="87">
        <f t="shared" si="202"/>
        <v>0.10133045528593043</v>
      </c>
      <c r="AF110" s="74">
        <f t="shared" si="207"/>
        <v>1.2</v>
      </c>
      <c r="AG110" s="75" t="str">
        <f t="shared" si="189"/>
        <v>EM-12</v>
      </c>
      <c r="AH110" s="35" t="s">
        <v>32</v>
      </c>
      <c r="AI110" s="92">
        <f t="shared" si="203"/>
        <v>8.4442046071608601E-3</v>
      </c>
      <c r="AJ110" s="107">
        <f t="shared" si="193"/>
        <v>6.1866615721597046E-3</v>
      </c>
      <c r="AK110" s="107">
        <f t="shared" si="194"/>
        <v>5.8291688562394223E-3</v>
      </c>
      <c r="AL110" s="107">
        <f t="shared" si="195"/>
        <v>3.3905800844679229E-3</v>
      </c>
      <c r="AM110" s="107">
        <f t="shared" si="196"/>
        <v>4.7112674112603156E-3</v>
      </c>
      <c r="AN110" s="107">
        <f t="shared" si="197"/>
        <v>5.3432723834770726E-3</v>
      </c>
      <c r="AO110" s="107">
        <f t="shared" si="198"/>
        <v>8.8215544985857791E-3</v>
      </c>
      <c r="AP110" s="116">
        <f t="shared" si="190"/>
        <v>4.7112674112603156E-3</v>
      </c>
      <c r="AQ110" s="116">
        <f t="shared" ref="AQ110:AT110" si="210">AP110</f>
        <v>4.7112674112603156E-3</v>
      </c>
      <c r="AR110" s="116">
        <f t="shared" si="210"/>
        <v>4.7112674112603156E-3</v>
      </c>
      <c r="AS110" s="116">
        <f t="shared" si="210"/>
        <v>4.7112674112603156E-3</v>
      </c>
      <c r="AT110" s="116">
        <f t="shared" si="210"/>
        <v>4.7112674112603156E-3</v>
      </c>
      <c r="AU110" s="116">
        <f t="shared" si="192"/>
        <v>7.3860936965860352E-3</v>
      </c>
      <c r="AV110" s="109">
        <f t="shared" ref="AV110:AV173" si="211">AI110</f>
        <v>8.4442046071608601E-3</v>
      </c>
      <c r="AW110" s="107">
        <f t="shared" ref="AW110:AW173" si="212">Y110-Y104</f>
        <v>6.9598031764400992E-3</v>
      </c>
      <c r="AX110" s="107">
        <f t="shared" ref="AX110:AX173" si="213">Z110-Z104</f>
        <v>7.3860936965860352E-3</v>
      </c>
      <c r="AY110" s="108">
        <f t="shared" si="205"/>
        <v>7.3860936965860352E-3</v>
      </c>
      <c r="AZ110" s="108"/>
      <c r="BA110" s="108"/>
      <c r="BB110" s="108"/>
      <c r="BC110" s="108"/>
      <c r="BD110" s="108"/>
      <c r="BE110" s="108"/>
      <c r="BF110" s="108"/>
    </row>
    <row r="111" spans="2:58" ht="15" customHeight="1">
      <c r="B111" s="10"/>
      <c r="C111" s="11" t="s">
        <v>3198</v>
      </c>
      <c r="D111" s="12" t="str">
        <f t="shared" si="110"/>
        <v>IADSH</v>
      </c>
      <c r="E111" s="10" t="str">
        <f t="shared" si="111"/>
        <v>IADSH</v>
      </c>
      <c r="F111" s="10" t="s">
        <v>10</v>
      </c>
      <c r="G111" s="10" t="s">
        <v>11</v>
      </c>
      <c r="H111" s="10">
        <v>2015</v>
      </c>
      <c r="I111" s="13">
        <f t="shared" si="112"/>
        <v>0</v>
      </c>
      <c r="J111" s="13">
        <f t="shared" si="94"/>
        <v>0</v>
      </c>
      <c r="K111" s="135">
        <v>8</v>
      </c>
      <c r="O111" s="76">
        <f t="shared" si="206"/>
        <v>1.2</v>
      </c>
      <c r="P111" s="77" t="str">
        <f t="shared" ref="P111:P174" si="214">LEFT(P105,2)&amp;"-"&amp;TEXT(O111*10,"00")</f>
        <v>TF-12</v>
      </c>
      <c r="Q111" s="36" t="s">
        <v>34</v>
      </c>
      <c r="R111" s="84">
        <f>TREND(CHOOSE({1;2},R$6,R$15),CHOOSE({1;2},$AD$6,$AD$11),$O111)</f>
        <v>3.7360798243856241E-2</v>
      </c>
      <c r="S111" s="85">
        <f>TREND(CHOOSE({1;2},S$6,S$15),CHOOSE({1;2},$AD$6,$AD$11),$O111)</f>
        <v>5.9381102392192511E-3</v>
      </c>
      <c r="T111" s="85">
        <f>TREND(CHOOSE({1;2},T$6,T$15),CHOOSE({1;2},$AD$6,$AD$11),$O111)</f>
        <v>1.3127608191132562E-2</v>
      </c>
      <c r="U111" s="85">
        <f>TREND(CHOOSE({1;2},U$6,U$15),CHOOSE({1;2},$AD$6,$AD$11),$O111)</f>
        <v>4.1233762473539218E-3</v>
      </c>
      <c r="V111" s="85">
        <f>TREND(CHOOSE({1;2},V$6,V$15),CHOOSE({1;2},$AD$6,$AD$11),$O111)</f>
        <v>8.2393497833784558E-3</v>
      </c>
      <c r="W111" s="85">
        <f>TREND(CHOOSE({1;2},W$6,W$15),CHOOSE({1;2},$AD$6,$AD$11),$O111)</f>
        <v>5.9139948422656267E-3</v>
      </c>
      <c r="X111" s="85">
        <f>TREND(CHOOSE({1;2},X$6,X$15),CHOOSE({1;2},$AD$6,$AD$11),$O111)</f>
        <v>0</v>
      </c>
      <c r="Y111" s="85">
        <f>TREND(CHOOSE({1;2},Y$6,Y$15),CHOOSE({1;2},$AD$6,$AD$11),$O111)</f>
        <v>5.8522091498185548E-4</v>
      </c>
      <c r="Z111" s="85">
        <f>TREND(CHOOSE({1;2},Z$6,Z$15),CHOOSE({1;2},$AD$6,$AD$11),$O111)</f>
        <v>3.8437672904911877E-5</v>
      </c>
      <c r="AA111" s="88">
        <f t="shared" si="200"/>
        <v>3.8437672904911877E-5</v>
      </c>
      <c r="AB111" s="88">
        <f t="shared" si="201"/>
        <v>3.8437672904911877E-5</v>
      </c>
      <c r="AC111" s="89">
        <f t="shared" si="202"/>
        <v>3.7360798243856241E-2</v>
      </c>
      <c r="AF111" s="76">
        <f t="shared" si="207"/>
        <v>1.2</v>
      </c>
      <c r="AG111" s="77" t="str">
        <f t="shared" si="189"/>
        <v>TF-12</v>
      </c>
      <c r="AH111" s="36" t="s">
        <v>34</v>
      </c>
      <c r="AI111" s="103">
        <f t="shared" si="203"/>
        <v>3.1133998536546914E-3</v>
      </c>
      <c r="AJ111" s="110">
        <f t="shared" si="193"/>
        <v>4.9484251993493766E-4</v>
      </c>
      <c r="AK111" s="110">
        <f t="shared" si="194"/>
        <v>1.0939673492610449E-3</v>
      </c>
      <c r="AL111" s="110">
        <f t="shared" si="195"/>
        <v>3.4361468727949363E-4</v>
      </c>
      <c r="AM111" s="110">
        <f t="shared" si="196"/>
        <v>6.8661248194820407E-4</v>
      </c>
      <c r="AN111" s="110">
        <f t="shared" si="197"/>
        <v>4.9283290352213505E-4</v>
      </c>
      <c r="AO111" s="110">
        <f t="shared" si="198"/>
        <v>0</v>
      </c>
      <c r="AP111" s="116">
        <f t="shared" si="190"/>
        <v>6.8661248194820407E-4</v>
      </c>
      <c r="AQ111" s="116">
        <f t="shared" ref="AQ111:AT111" si="215">AP111</f>
        <v>6.8661248194820407E-4</v>
      </c>
      <c r="AR111" s="116">
        <f t="shared" si="215"/>
        <v>6.8661248194820407E-4</v>
      </c>
      <c r="AS111" s="116">
        <f t="shared" si="215"/>
        <v>6.8661248194820407E-4</v>
      </c>
      <c r="AT111" s="116">
        <f t="shared" si="215"/>
        <v>6.8661248194820407E-4</v>
      </c>
      <c r="AU111" s="116">
        <f t="shared" si="192"/>
        <v>3.2031394087426502E-6</v>
      </c>
      <c r="AV111" s="112">
        <f t="shared" si="211"/>
        <v>3.1133998536546914E-3</v>
      </c>
      <c r="AW111" s="110">
        <f t="shared" si="212"/>
        <v>4.8768409581821182E-5</v>
      </c>
      <c r="AX111" s="110">
        <f t="shared" si="213"/>
        <v>3.2031394087426502E-6</v>
      </c>
      <c r="AY111" s="111">
        <f t="shared" si="205"/>
        <v>3.2031394087426502E-6</v>
      </c>
      <c r="AZ111" s="111"/>
      <c r="BA111" s="111"/>
      <c r="BB111" s="111"/>
      <c r="BC111" s="111"/>
      <c r="BD111" s="111"/>
      <c r="BE111" s="111"/>
      <c r="BF111" s="111"/>
    </row>
    <row r="112" spans="2:58" ht="15" customHeight="1">
      <c r="B112" s="10"/>
      <c r="C112" s="11" t="s">
        <v>267</v>
      </c>
      <c r="D112" s="12" t="str">
        <f t="shared" si="110"/>
        <v>IADLA</v>
      </c>
      <c r="E112" s="10" t="str">
        <f t="shared" si="111"/>
        <v>IADLA</v>
      </c>
      <c r="F112" s="10" t="s">
        <v>10</v>
      </c>
      <c r="G112" s="10" t="s">
        <v>11</v>
      </c>
      <c r="H112" s="10">
        <v>2015</v>
      </c>
      <c r="I112" s="13">
        <f t="shared" si="112"/>
        <v>5.5070328084819379E-3</v>
      </c>
      <c r="J112" s="13">
        <f t="shared" si="94"/>
        <v>5.5070328084819379E-3</v>
      </c>
      <c r="K112" s="135">
        <v>7</v>
      </c>
      <c r="O112" s="72">
        <f>ROUND(O106+0.1,2)</f>
        <v>1.3</v>
      </c>
      <c r="P112" s="73" t="str">
        <f t="shared" si="214"/>
        <v>PH-13</v>
      </c>
      <c r="Q112" s="34" t="s">
        <v>26</v>
      </c>
      <c r="R112" s="78">
        <f>TREND(CHOOSE({1;2},R$6,R$10),CHOOSE({1;2},$AD$6,$AD$10),$O112)</f>
        <v>1.3246152320039348E-2</v>
      </c>
      <c r="S112" s="79">
        <f>TREND(CHOOSE({1;2},S$6,S$10),CHOOSE({1;2},$AD$6,$AD$10),$O112)</f>
        <v>4.4567261110495943E-2</v>
      </c>
      <c r="T112" s="79">
        <f>TREND(CHOOSE({1;2},T$6,T$10),CHOOSE({1;2},$AD$6,$AD$10),$O112)</f>
        <v>3.3316259958666869E-2</v>
      </c>
      <c r="U112" s="79">
        <f>TREND(CHOOSE({1;2},U$6,U$10),CHOOSE({1;2},$AD$6,$AD$10),$O112)</f>
        <v>3.8484088252556503E-2</v>
      </c>
      <c r="V112" s="79">
        <f>TREND(CHOOSE({1;2},V$6,V$10),CHOOSE({1;2},$AD$6,$AD$10),$O112)</f>
        <v>4.5464804130704438E-2</v>
      </c>
      <c r="W112" s="79">
        <f>TREND(CHOOSE({1;2},W$6,W$10),CHOOSE({1;2},$AD$6,$AD$10),$O112)</f>
        <v>4.749891049285479E-2</v>
      </c>
      <c r="X112" s="79">
        <f>TREND(CHOOSE({1;2},X$6,X$10),CHOOSE({1;2},$AD$6,$AD$10),$O112)</f>
        <v>4.9048326318024811E-2</v>
      </c>
      <c r="Y112" s="79">
        <f>TREND(CHOOSE({1;2},Y$6,Y$10),CHOOSE({1;2},$AD$6,$AD$10),$O112)</f>
        <v>4.2200284132996271E-2</v>
      </c>
      <c r="Z112" s="79">
        <f>TREND(CHOOSE({1;2},Z$6,Z$10),CHOOSE({1;2},$AD$6,$AD$10),$O112)</f>
        <v>1.4022725289621918E-2</v>
      </c>
      <c r="AA112" s="80">
        <f>Z112</f>
        <v>1.4022725289621918E-2</v>
      </c>
      <c r="AB112" s="80">
        <f>AA112</f>
        <v>1.4022725289621918E-2</v>
      </c>
      <c r="AC112" s="81">
        <f>R112</f>
        <v>1.3246152320039348E-2</v>
      </c>
      <c r="AF112" s="72">
        <f>ROUND(AF106+0.1,2)</f>
        <v>1.3</v>
      </c>
      <c r="AG112" s="73" t="str">
        <f t="shared" si="189"/>
        <v>PH-13</v>
      </c>
      <c r="AH112" s="34" t="s">
        <v>26</v>
      </c>
      <c r="AI112" s="102">
        <f>R112-R106</f>
        <v>1.01893479384918E-3</v>
      </c>
      <c r="AJ112" s="104">
        <f t="shared" si="193"/>
        <v>3.4282508546535362E-3</v>
      </c>
      <c r="AK112" s="104">
        <f t="shared" si="194"/>
        <v>2.5627892275897589E-3</v>
      </c>
      <c r="AL112" s="104">
        <f t="shared" si="195"/>
        <v>2.9603144809658838E-3</v>
      </c>
      <c r="AM112" s="104">
        <f t="shared" si="196"/>
        <v>3.497292625438804E-3</v>
      </c>
      <c r="AN112" s="104">
        <f t="shared" si="197"/>
        <v>3.6537623456042237E-3</v>
      </c>
      <c r="AO112" s="104">
        <f t="shared" si="198"/>
        <v>3.7729481783096014E-3</v>
      </c>
      <c r="AP112" s="116">
        <f t="shared" si="190"/>
        <v>3.497292625438804E-3</v>
      </c>
      <c r="AQ112" s="116">
        <f t="shared" ref="AQ112:AT112" si="216">AP112</f>
        <v>3.497292625438804E-3</v>
      </c>
      <c r="AR112" s="116">
        <f t="shared" si="216"/>
        <v>3.497292625438804E-3</v>
      </c>
      <c r="AS112" s="116">
        <f t="shared" si="216"/>
        <v>3.497292625438804E-3</v>
      </c>
      <c r="AT112" s="116">
        <f t="shared" si="216"/>
        <v>3.497292625438804E-3</v>
      </c>
      <c r="AU112" s="116">
        <f t="shared" si="192"/>
        <v>1.0786711761247621E-3</v>
      </c>
      <c r="AV112" s="106">
        <f t="shared" si="211"/>
        <v>1.01893479384918E-3</v>
      </c>
      <c r="AW112" s="104">
        <f t="shared" si="212"/>
        <v>3.2461757025381774E-3</v>
      </c>
      <c r="AX112" s="104">
        <f t="shared" si="213"/>
        <v>1.0786711761247621E-3</v>
      </c>
      <c r="AY112" s="105">
        <f>AX112</f>
        <v>1.0786711761247621E-3</v>
      </c>
      <c r="AZ112" s="105"/>
      <c r="BA112" s="105"/>
      <c r="BB112" s="105"/>
      <c r="BC112" s="105"/>
      <c r="BD112" s="105"/>
      <c r="BE112" s="105"/>
      <c r="BF112" s="105"/>
    </row>
    <row r="113" spans="2:58" ht="15.6">
      <c r="B113" s="10"/>
      <c r="C113" s="11" t="s">
        <v>268</v>
      </c>
      <c r="D113" s="12" t="str">
        <f t="shared" si="110"/>
        <v>IADEM</v>
      </c>
      <c r="E113" s="10" t="str">
        <f t="shared" si="111"/>
        <v>IADEM</v>
      </c>
      <c r="F113" s="10" t="s">
        <v>10</v>
      </c>
      <c r="G113" s="10" t="s">
        <v>11</v>
      </c>
      <c r="H113" s="10">
        <v>2015</v>
      </c>
      <c r="I113" s="13">
        <f t="shared" si="112"/>
        <v>4.240140670134303E-3</v>
      </c>
      <c r="J113" s="13">
        <f t="shared" si="94"/>
        <v>4.240140670134303E-3</v>
      </c>
      <c r="K113" s="135">
        <v>7</v>
      </c>
      <c r="O113" s="74">
        <f>O112</f>
        <v>1.3</v>
      </c>
      <c r="P113" s="75" t="str">
        <f t="shared" si="214"/>
        <v>PH-13</v>
      </c>
      <c r="Q113" s="35" t="s">
        <v>27</v>
      </c>
      <c r="R113" s="82">
        <f>TREND(CHOOSE({1;2},R$6,R$11),CHOOSE({1;2},$AD$6,$AD$11),$O113)</f>
        <v>9.9276480786017838E-3</v>
      </c>
      <c r="S113" s="83">
        <f>TREND(CHOOSE({1;2},S$6,S$11),CHOOSE({1;2},$AD$6,$AD$11),$O113)</f>
        <v>7.7148539033280129E-3</v>
      </c>
      <c r="T113" s="83">
        <f>TREND(CHOOSE({1;2},T$6,T$11),CHOOSE({1;2},$AD$6,$AD$11),$O113)</f>
        <v>5.8223049306877009E-3</v>
      </c>
      <c r="U113" s="83">
        <f>TREND(CHOOSE({1;2},U$6,U$11),CHOOSE({1;2},$AD$6,$AD$11),$O113)</f>
        <v>4.9892544321429393E-4</v>
      </c>
      <c r="V113" s="83">
        <f>TREND(CHOOSE({1;2},V$6,V$11),CHOOSE({1;2},$AD$6,$AD$11),$O113)</f>
        <v>1.9066584156909186E-3</v>
      </c>
      <c r="W113" s="83">
        <f>TREND(CHOOSE({1;2},W$6,W$11),CHOOSE({1;2},$AD$6,$AD$11),$O113)</f>
        <v>9.5583408419717547E-3</v>
      </c>
      <c r="X113" s="83">
        <f>TREND(CHOOSE({1;2},X$6,X$11),CHOOSE({1;2},$AD$6,$AD$11),$O113)</f>
        <v>1.1201866572755194E-2</v>
      </c>
      <c r="Y113" s="83">
        <f>TREND(CHOOSE({1;2},Y$6,Y$11),CHOOSE({1;2},$AD$6,$AD$11),$O113)</f>
        <v>1.1201866572755197E-2</v>
      </c>
      <c r="Z113" s="83">
        <f>TREND(CHOOSE({1;2},Z$6,Z$11),CHOOSE({1;2},$AD$6,$AD$11),$O113)</f>
        <v>1.1201866572755194E-2</v>
      </c>
      <c r="AA113" s="86">
        <f t="shared" ref="AA113:AA117" si="217">Z113</f>
        <v>1.1201866572755194E-2</v>
      </c>
      <c r="AB113" s="86">
        <f t="shared" ref="AB113:AB117" si="218">AA113</f>
        <v>1.1201866572755194E-2</v>
      </c>
      <c r="AC113" s="87">
        <f t="shared" ref="AC113:AC117" si="219">R113</f>
        <v>9.9276480786017838E-3</v>
      </c>
      <c r="AF113" s="74">
        <f>AF112</f>
        <v>1.3</v>
      </c>
      <c r="AG113" s="75" t="str">
        <f t="shared" si="189"/>
        <v>PH-13</v>
      </c>
      <c r="AH113" s="35" t="s">
        <v>27</v>
      </c>
      <c r="AI113" s="92">
        <f t="shared" ref="AI113:AI117" si="220">R113-R107</f>
        <v>7.6366523681552223E-4</v>
      </c>
      <c r="AJ113" s="107">
        <f t="shared" si="193"/>
        <v>5.9345030025600206E-4</v>
      </c>
      <c r="AK113" s="107">
        <f t="shared" si="194"/>
        <v>4.478696100529006E-4</v>
      </c>
      <c r="AL113" s="107">
        <f t="shared" si="195"/>
        <v>3.8378880247253442E-5</v>
      </c>
      <c r="AM113" s="107">
        <f t="shared" si="196"/>
        <v>1.4666603197622456E-4</v>
      </c>
      <c r="AN113" s="107">
        <f t="shared" si="197"/>
        <v>7.3525698784398033E-4</v>
      </c>
      <c r="AO113" s="107">
        <f t="shared" si="198"/>
        <v>8.6168204405809301E-4</v>
      </c>
      <c r="AP113" s="116">
        <f t="shared" si="190"/>
        <v>1.4666603197622456E-4</v>
      </c>
      <c r="AQ113" s="116">
        <f t="shared" ref="AQ113:AT113" si="221">AP113</f>
        <v>1.4666603197622456E-4</v>
      </c>
      <c r="AR113" s="116">
        <f t="shared" si="221"/>
        <v>1.4666603197622456E-4</v>
      </c>
      <c r="AS113" s="116">
        <f t="shared" si="221"/>
        <v>1.4666603197622456E-4</v>
      </c>
      <c r="AT113" s="116">
        <f t="shared" si="221"/>
        <v>1.4666603197622456E-4</v>
      </c>
      <c r="AU113" s="116">
        <f t="shared" si="192"/>
        <v>8.6168204405809301E-4</v>
      </c>
      <c r="AV113" s="109">
        <f t="shared" si="211"/>
        <v>7.6366523681552223E-4</v>
      </c>
      <c r="AW113" s="107">
        <f t="shared" si="212"/>
        <v>8.6168204405809301E-4</v>
      </c>
      <c r="AX113" s="107">
        <f t="shared" si="213"/>
        <v>8.6168204405809301E-4</v>
      </c>
      <c r="AY113" s="108">
        <f t="shared" ref="AY113:AY117" si="222">AX113</f>
        <v>8.6168204405809301E-4</v>
      </c>
      <c r="AZ113" s="108"/>
      <c r="BA113" s="108"/>
      <c r="BB113" s="108"/>
      <c r="BC113" s="108"/>
      <c r="BD113" s="108"/>
      <c r="BE113" s="108"/>
      <c r="BF113" s="108"/>
    </row>
    <row r="114" spans="2:58" ht="15.6">
      <c r="B114" s="10"/>
      <c r="C114" s="11" t="s">
        <v>269</v>
      </c>
      <c r="D114" s="12" t="str">
        <f t="shared" si="110"/>
        <v>IADTF</v>
      </c>
      <c r="E114" s="10" t="str">
        <f t="shared" si="111"/>
        <v>IADTF</v>
      </c>
      <c r="F114" s="10" t="s">
        <v>10</v>
      </c>
      <c r="G114" s="10" t="s">
        <v>11</v>
      </c>
      <c r="H114" s="10">
        <v>2015</v>
      </c>
      <c r="I114" s="13">
        <f t="shared" si="112"/>
        <v>6.1795123375338443E-4</v>
      </c>
      <c r="J114" s="13">
        <f t="shared" si="94"/>
        <v>6.1795123375338443E-4</v>
      </c>
      <c r="K114" s="135">
        <v>8</v>
      </c>
      <c r="O114" s="74">
        <f t="shared" ref="O114:O117" si="223">O113</f>
        <v>1.3</v>
      </c>
      <c r="P114" s="75" t="str">
        <f t="shared" si="214"/>
        <v>SH-13</v>
      </c>
      <c r="Q114" s="35" t="s">
        <v>28</v>
      </c>
      <c r="R114" s="82">
        <f>TREND(CHOOSE({1;2},R$6,R$12),CHOOSE({1;2},$AD$6,$AD$11),$O114)</f>
        <v>0</v>
      </c>
      <c r="S114" s="83">
        <f>TREND(CHOOSE({1;2},S$6,S$12),CHOOSE({1;2},$AD$6,$AD$11),$O114)</f>
        <v>0</v>
      </c>
      <c r="T114" s="83">
        <f>TREND(CHOOSE({1;2},T$6,T$12),CHOOSE({1;2},$AD$6,$AD$11),$O114)</f>
        <v>0</v>
      </c>
      <c r="U114" s="83">
        <f>TREND(CHOOSE({1;2},U$6,U$12),CHOOSE({1;2},$AD$6,$AD$11),$O114)</f>
        <v>0</v>
      </c>
      <c r="V114" s="83">
        <f>TREND(CHOOSE({1;2},V$6,V$12),CHOOSE({1;2},$AD$6,$AD$11),$O114)</f>
        <v>0</v>
      </c>
      <c r="W114" s="83">
        <f>TREND(CHOOSE({1;2},W$6,W$12),CHOOSE({1;2},$AD$6,$AD$11),$O114)</f>
        <v>0</v>
      </c>
      <c r="X114" s="83">
        <f>TREND(CHOOSE({1;2},X$6,X$12),CHOOSE({1;2},$AD$6,$AD$11),$O114)</f>
        <v>0</v>
      </c>
      <c r="Y114" s="83">
        <f>TREND(CHOOSE({1;2},Y$6,Y$12),CHOOSE({1;2},$AD$6,$AD$11),$O114)</f>
        <v>0</v>
      </c>
      <c r="Z114" s="83">
        <f>TREND(CHOOSE({1;2},Z$6,Z$12),CHOOSE({1;2},$AD$6,$AD$11),$O114)</f>
        <v>0</v>
      </c>
      <c r="AA114" s="86">
        <f t="shared" si="217"/>
        <v>0</v>
      </c>
      <c r="AB114" s="86">
        <f t="shared" si="218"/>
        <v>0</v>
      </c>
      <c r="AC114" s="87">
        <f t="shared" si="219"/>
        <v>0</v>
      </c>
      <c r="AF114" s="74">
        <f t="shared" ref="AF114:AF117" si="224">AF113</f>
        <v>1.3</v>
      </c>
      <c r="AG114" s="75" t="str">
        <f t="shared" si="189"/>
        <v>SH-13</v>
      </c>
      <c r="AH114" s="35" t="s">
        <v>28</v>
      </c>
      <c r="AI114" s="92">
        <f t="shared" si="220"/>
        <v>0</v>
      </c>
      <c r="AJ114" s="107">
        <f t="shared" si="193"/>
        <v>0</v>
      </c>
      <c r="AK114" s="107">
        <f t="shared" si="194"/>
        <v>0</v>
      </c>
      <c r="AL114" s="107">
        <f t="shared" si="195"/>
        <v>0</v>
      </c>
      <c r="AM114" s="107">
        <f t="shared" si="196"/>
        <v>0</v>
      </c>
      <c r="AN114" s="107">
        <f t="shared" si="197"/>
        <v>0</v>
      </c>
      <c r="AO114" s="107">
        <f t="shared" si="198"/>
        <v>0</v>
      </c>
      <c r="AP114" s="116">
        <f t="shared" si="190"/>
        <v>0</v>
      </c>
      <c r="AQ114" s="116">
        <f t="shared" ref="AQ114:AT114" si="225">AP114</f>
        <v>0</v>
      </c>
      <c r="AR114" s="116">
        <f t="shared" si="225"/>
        <v>0</v>
      </c>
      <c r="AS114" s="116">
        <f t="shared" si="225"/>
        <v>0</v>
      </c>
      <c r="AT114" s="116">
        <f t="shared" si="225"/>
        <v>0</v>
      </c>
      <c r="AU114" s="116">
        <f t="shared" si="192"/>
        <v>0</v>
      </c>
      <c r="AV114" s="109">
        <f t="shared" si="211"/>
        <v>0</v>
      </c>
      <c r="AW114" s="107">
        <f t="shared" si="212"/>
        <v>0</v>
      </c>
      <c r="AX114" s="107">
        <f t="shared" si="213"/>
        <v>0</v>
      </c>
      <c r="AY114" s="108">
        <f t="shared" si="222"/>
        <v>0</v>
      </c>
      <c r="AZ114" s="108"/>
      <c r="BA114" s="108"/>
      <c r="BB114" s="108"/>
      <c r="BC114" s="108"/>
      <c r="BD114" s="108"/>
      <c r="BE114" s="108"/>
      <c r="BF114" s="108"/>
    </row>
    <row r="115" spans="2:58" ht="15.6">
      <c r="B115" s="10"/>
      <c r="C115" s="11" t="s">
        <v>3199</v>
      </c>
      <c r="D115" s="12" t="str">
        <f t="shared" si="110"/>
        <v>IADPH</v>
      </c>
      <c r="E115" s="10" t="str">
        <f t="shared" si="111"/>
        <v>IADPH</v>
      </c>
      <c r="F115" s="10" t="s">
        <v>10</v>
      </c>
      <c r="G115" s="10" t="s">
        <v>11</v>
      </c>
      <c r="H115" s="10">
        <v>2015</v>
      </c>
      <c r="I115" s="13">
        <f t="shared" si="112"/>
        <v>3.1475633628949176E-3</v>
      </c>
      <c r="J115" s="13">
        <f t="shared" si="94"/>
        <v>3.1475633628949176E-3</v>
      </c>
      <c r="K115" s="135">
        <v>8</v>
      </c>
      <c r="O115" s="74">
        <f t="shared" si="223"/>
        <v>1.3</v>
      </c>
      <c r="P115" s="75" t="str">
        <f t="shared" si="214"/>
        <v>LA-13</v>
      </c>
      <c r="Q115" s="35" t="s">
        <v>30</v>
      </c>
      <c r="R115" s="82">
        <f>TREND(CHOOSE({1;2},R$6,R$13),CHOOSE({1;2},$AD$6,$AD$11),$O115)</f>
        <v>9.5422424123357344E-2</v>
      </c>
      <c r="S115" s="83">
        <f>TREND(CHOOSE({1;2},S$6,S$13),CHOOSE({1;2},$AD$6,$AD$11),$O115)</f>
        <v>7.8017123494990195E-2</v>
      </c>
      <c r="T115" s="83">
        <f>TREND(CHOOSE({1;2},T$6,T$13),CHOOSE({1;2},$AD$6,$AD$11),$O115)</f>
        <v>8.8361659839764503E-2</v>
      </c>
      <c r="U115" s="83">
        <f>TREND(CHOOSE({1;2},U$6,U$13),CHOOSE({1;2},$AD$6,$AD$11),$O115)</f>
        <v>9.9837107237189152E-2</v>
      </c>
      <c r="V115" s="83">
        <f>TREND(CHOOSE({1;2},V$6,V$13),CHOOSE({1;2},$AD$6,$AD$11),$O115)</f>
        <v>7.9546029455850112E-2</v>
      </c>
      <c r="W115" s="83">
        <f>TREND(CHOOSE({1;2},W$6,W$13),CHOOSE({1;2},$AD$6,$AD$11),$O115)</f>
        <v>7.0371425771292878E-2</v>
      </c>
      <c r="X115" s="83">
        <f>TREND(CHOOSE({1;2},X$6,X$13),CHOOSE({1;2},$AD$6,$AD$11),$O115)</f>
        <v>8.3879186534906447E-2</v>
      </c>
      <c r="Y115" s="83">
        <f>TREND(CHOOSE({1;2},Y$6,Y$13),CHOOSE({1;2},$AD$6,$AD$11),$O115)</f>
        <v>9.4759209396014357E-2</v>
      </c>
      <c r="Z115" s="83">
        <f>TREND(CHOOSE({1;2},Z$6,Z$13),CHOOSE({1;2},$AD$6,$AD$11),$O115)</f>
        <v>4.6687025725020266E-2</v>
      </c>
      <c r="AA115" s="86">
        <f t="shared" si="217"/>
        <v>4.6687025725020266E-2</v>
      </c>
      <c r="AB115" s="86">
        <f t="shared" si="218"/>
        <v>4.6687025725020266E-2</v>
      </c>
      <c r="AC115" s="87">
        <f t="shared" si="219"/>
        <v>9.5422424123357344E-2</v>
      </c>
      <c r="AF115" s="74">
        <f t="shared" si="224"/>
        <v>1.3</v>
      </c>
      <c r="AG115" s="75" t="str">
        <f t="shared" si="189"/>
        <v>LA-13</v>
      </c>
      <c r="AH115" s="35" t="s">
        <v>30</v>
      </c>
      <c r="AI115" s="92">
        <f t="shared" si="220"/>
        <v>7.3401864710274933E-3</v>
      </c>
      <c r="AJ115" s="107">
        <f t="shared" si="193"/>
        <v>6.0013171919223313E-3</v>
      </c>
      <c r="AK115" s="107">
        <f t="shared" si="194"/>
        <v>6.7970507569049682E-3</v>
      </c>
      <c r="AL115" s="107">
        <f t="shared" si="195"/>
        <v>7.6797774797837948E-3</v>
      </c>
      <c r="AM115" s="107">
        <f t="shared" si="196"/>
        <v>6.1189253427577084E-3</v>
      </c>
      <c r="AN115" s="107">
        <f t="shared" si="197"/>
        <v>5.4131865977917748E-3</v>
      </c>
      <c r="AO115" s="107">
        <f t="shared" si="198"/>
        <v>6.4522451180697299E-3</v>
      </c>
      <c r="AP115" s="116">
        <f t="shared" si="190"/>
        <v>6.1189253427577084E-3</v>
      </c>
      <c r="AQ115" s="116">
        <f t="shared" ref="AQ115:AT115" si="226">AP115</f>
        <v>6.1189253427577084E-3</v>
      </c>
      <c r="AR115" s="116">
        <f t="shared" si="226"/>
        <v>6.1189253427577084E-3</v>
      </c>
      <c r="AS115" s="116">
        <f t="shared" si="226"/>
        <v>6.1189253427577084E-3</v>
      </c>
      <c r="AT115" s="116">
        <f t="shared" si="226"/>
        <v>6.1189253427577084E-3</v>
      </c>
      <c r="AU115" s="116">
        <f t="shared" si="192"/>
        <v>3.5913096711554029E-3</v>
      </c>
      <c r="AV115" s="109">
        <f t="shared" si="211"/>
        <v>7.3401864710274933E-3</v>
      </c>
      <c r="AW115" s="107">
        <f t="shared" si="212"/>
        <v>7.2891699535395788E-3</v>
      </c>
      <c r="AX115" s="107">
        <f t="shared" si="213"/>
        <v>3.5913096711554029E-3</v>
      </c>
      <c r="AY115" s="108">
        <f t="shared" si="222"/>
        <v>3.5913096711554029E-3</v>
      </c>
      <c r="AZ115" s="108"/>
      <c r="BA115" s="108"/>
      <c r="BB115" s="108"/>
      <c r="BC115" s="108"/>
      <c r="BD115" s="108"/>
      <c r="BE115" s="108"/>
      <c r="BF115" s="108"/>
    </row>
    <row r="116" spans="2:58" ht="15.6">
      <c r="B116" s="10"/>
      <c r="C116" s="11" t="s">
        <v>3199</v>
      </c>
      <c r="D116" s="12" t="str">
        <f t="shared" si="110"/>
        <v>IADPH</v>
      </c>
      <c r="E116" s="10" t="str">
        <f t="shared" si="111"/>
        <v>IADPH</v>
      </c>
      <c r="F116" s="10" t="s">
        <v>10</v>
      </c>
      <c r="G116" s="10" t="s">
        <v>11</v>
      </c>
      <c r="H116" s="10">
        <v>2015</v>
      </c>
      <c r="I116" s="13">
        <f t="shared" si="112"/>
        <v>3.1475633628949176E-3</v>
      </c>
      <c r="J116" s="13">
        <f t="shared" si="94"/>
        <v>3.1475633628949176E-3</v>
      </c>
      <c r="K116" s="135">
        <v>8</v>
      </c>
      <c r="O116" s="74">
        <f t="shared" si="223"/>
        <v>1.3</v>
      </c>
      <c r="P116" s="75" t="str">
        <f t="shared" si="214"/>
        <v>EM-13</v>
      </c>
      <c r="Q116" s="35" t="s">
        <v>32</v>
      </c>
      <c r="R116" s="82">
        <f>TREND(CHOOSE({1;2},R$6,R$14),CHOOSE({1;2},$AD$6,$AD$11),$O116)</f>
        <v>0.10977465989309132</v>
      </c>
      <c r="S116" s="83">
        <f>TREND(CHOOSE({1;2},S$6,S$14),CHOOSE({1;2},$AD$6,$AD$11),$O116)</f>
        <v>8.042660043807616E-2</v>
      </c>
      <c r="T116" s="83">
        <f>TREND(CHOOSE({1;2},T$6,T$14),CHOOSE({1;2},$AD$6,$AD$11),$O116)</f>
        <v>7.5779195131112448E-2</v>
      </c>
      <c r="U116" s="83">
        <f>TREND(CHOOSE({1;2},U$6,U$14),CHOOSE({1;2},$AD$6,$AD$11),$O116)</f>
        <v>4.4077541098083046E-2</v>
      </c>
      <c r="V116" s="83">
        <f>TREND(CHOOSE({1;2},V$6,V$14),CHOOSE({1;2},$AD$6,$AD$11),$O116)</f>
        <v>6.1246476346384207E-2</v>
      </c>
      <c r="W116" s="83">
        <f>TREND(CHOOSE({1;2},W$6,W$14),CHOOSE({1;2},$AD$6,$AD$11),$O116)</f>
        <v>6.9462540985202076E-2</v>
      </c>
      <c r="X116" s="83">
        <f>TREND(CHOOSE({1;2},X$6,X$14),CHOOSE({1;2},$AD$6,$AD$11),$O116)</f>
        <v>0.11468020848161532</v>
      </c>
      <c r="Y116" s="83">
        <f>TREND(CHOOSE({1;2},Y$6,Y$14),CHOOSE({1;2},$AD$6,$AD$11),$O116)</f>
        <v>9.0477441293721261E-2</v>
      </c>
      <c r="Z116" s="83">
        <f>TREND(CHOOSE({1;2},Z$6,Z$14),CHOOSE({1;2},$AD$6,$AD$11),$O116)</f>
        <v>9.601921805561868E-2</v>
      </c>
      <c r="AA116" s="86">
        <f t="shared" si="217"/>
        <v>9.601921805561868E-2</v>
      </c>
      <c r="AB116" s="86">
        <f t="shared" si="218"/>
        <v>9.601921805561868E-2</v>
      </c>
      <c r="AC116" s="87">
        <f t="shared" si="219"/>
        <v>0.10977465989309132</v>
      </c>
      <c r="AF116" s="74">
        <f t="shared" si="224"/>
        <v>1.3</v>
      </c>
      <c r="AG116" s="75" t="str">
        <f t="shared" si="189"/>
        <v>EM-13</v>
      </c>
      <c r="AH116" s="35" t="s">
        <v>32</v>
      </c>
      <c r="AI116" s="92">
        <f t="shared" si="220"/>
        <v>8.4442046071608878E-3</v>
      </c>
      <c r="AJ116" s="107">
        <f t="shared" si="193"/>
        <v>6.1866615721597046E-3</v>
      </c>
      <c r="AK116" s="107">
        <f t="shared" si="194"/>
        <v>5.8291688562394223E-3</v>
      </c>
      <c r="AL116" s="107">
        <f t="shared" si="195"/>
        <v>3.3905800844679299E-3</v>
      </c>
      <c r="AM116" s="107">
        <f t="shared" si="196"/>
        <v>4.7112674112603364E-3</v>
      </c>
      <c r="AN116" s="107">
        <f t="shared" si="197"/>
        <v>5.3432723834770934E-3</v>
      </c>
      <c r="AO116" s="107">
        <f t="shared" si="198"/>
        <v>8.821554498585793E-3</v>
      </c>
      <c r="AP116" s="116">
        <f t="shared" si="190"/>
        <v>4.7112674112603364E-3</v>
      </c>
      <c r="AQ116" s="116">
        <f t="shared" ref="AQ116:AT116" si="227">AP116</f>
        <v>4.7112674112603364E-3</v>
      </c>
      <c r="AR116" s="116">
        <f t="shared" si="227"/>
        <v>4.7112674112603364E-3</v>
      </c>
      <c r="AS116" s="116">
        <f t="shared" si="227"/>
        <v>4.7112674112603364E-3</v>
      </c>
      <c r="AT116" s="116">
        <f t="shared" si="227"/>
        <v>4.7112674112603364E-3</v>
      </c>
      <c r="AU116" s="116">
        <f t="shared" si="192"/>
        <v>7.386093696586063E-3</v>
      </c>
      <c r="AV116" s="109">
        <f t="shared" si="211"/>
        <v>8.4442046071608878E-3</v>
      </c>
      <c r="AW116" s="107">
        <f t="shared" si="212"/>
        <v>6.9598031764400992E-3</v>
      </c>
      <c r="AX116" s="107">
        <f t="shared" si="213"/>
        <v>7.386093696586063E-3</v>
      </c>
      <c r="AY116" s="108">
        <f t="shared" si="222"/>
        <v>7.386093696586063E-3</v>
      </c>
      <c r="AZ116" s="108"/>
      <c r="BA116" s="108"/>
      <c r="BB116" s="108"/>
      <c r="BC116" s="108"/>
      <c r="BD116" s="108"/>
      <c r="BE116" s="108"/>
      <c r="BF116" s="108"/>
    </row>
    <row r="117" spans="2:58" ht="15.6">
      <c r="B117" s="10"/>
      <c r="C117" s="11" t="s">
        <v>3200</v>
      </c>
      <c r="D117" s="12" t="str">
        <f t="shared" si="110"/>
        <v>IADSH</v>
      </c>
      <c r="E117" s="10" t="str">
        <f t="shared" si="111"/>
        <v>IADSH</v>
      </c>
      <c r="F117" s="10" t="s">
        <v>10</v>
      </c>
      <c r="G117" s="10" t="s">
        <v>11</v>
      </c>
      <c r="H117" s="10">
        <v>2015</v>
      </c>
      <c r="I117" s="13">
        <f t="shared" si="112"/>
        <v>0</v>
      </c>
      <c r="J117" s="13">
        <f t="shared" si="94"/>
        <v>0</v>
      </c>
      <c r="K117" s="135">
        <v>8</v>
      </c>
      <c r="O117" s="76">
        <f t="shared" si="223"/>
        <v>1.3</v>
      </c>
      <c r="P117" s="77" t="str">
        <f t="shared" si="214"/>
        <v>TF-13</v>
      </c>
      <c r="Q117" s="36" t="s">
        <v>34</v>
      </c>
      <c r="R117" s="84">
        <f>TREND(CHOOSE({1;2},R$6,R$15),CHOOSE({1;2},$AD$6,$AD$11),$O117)</f>
        <v>4.0474198097510933E-2</v>
      </c>
      <c r="S117" s="85">
        <f>TREND(CHOOSE({1;2},S$6,S$15),CHOOSE({1;2},$AD$6,$AD$11),$O117)</f>
        <v>6.4329527591541888E-3</v>
      </c>
      <c r="T117" s="85">
        <f>TREND(CHOOSE({1;2},T$6,T$15),CHOOSE({1;2},$AD$6,$AD$11),$O117)</f>
        <v>1.4221575540393609E-2</v>
      </c>
      <c r="U117" s="85">
        <f>TREND(CHOOSE({1;2},U$6,U$15),CHOOSE({1;2},$AD$6,$AD$11),$O117)</f>
        <v>4.4669909346334146E-3</v>
      </c>
      <c r="V117" s="85">
        <f>TREND(CHOOSE({1;2},V$6,V$15),CHOOSE({1;2},$AD$6,$AD$11),$O117)</f>
        <v>8.9259622653266608E-3</v>
      </c>
      <c r="W117" s="85">
        <f>TREND(CHOOSE({1;2},W$6,W$15),CHOOSE({1;2},$AD$6,$AD$11),$O117)</f>
        <v>6.4068277457877626E-3</v>
      </c>
      <c r="X117" s="85">
        <f>TREND(CHOOSE({1;2},X$6,X$15),CHOOSE({1;2},$AD$6,$AD$11),$O117)</f>
        <v>0</v>
      </c>
      <c r="Y117" s="85">
        <f>TREND(CHOOSE({1;2},Y$6,Y$15),CHOOSE({1;2},$AD$6,$AD$11),$O117)</f>
        <v>6.3398932456367688E-4</v>
      </c>
      <c r="Z117" s="85">
        <f>TREND(CHOOSE({1;2},Z$6,Z$15),CHOOSE({1;2},$AD$6,$AD$11),$O117)</f>
        <v>4.1640812313654541E-5</v>
      </c>
      <c r="AA117" s="88">
        <f t="shared" si="217"/>
        <v>4.1640812313654541E-5</v>
      </c>
      <c r="AB117" s="88">
        <f t="shared" si="218"/>
        <v>4.1640812313654541E-5</v>
      </c>
      <c r="AC117" s="89">
        <f t="shared" si="219"/>
        <v>4.0474198097510933E-2</v>
      </c>
      <c r="AF117" s="76">
        <f t="shared" si="224"/>
        <v>1.3</v>
      </c>
      <c r="AG117" s="77" t="str">
        <f t="shared" si="189"/>
        <v>TF-13</v>
      </c>
      <c r="AH117" s="36" t="s">
        <v>34</v>
      </c>
      <c r="AI117" s="103">
        <f t="shared" si="220"/>
        <v>3.1133998536546914E-3</v>
      </c>
      <c r="AJ117" s="110">
        <f t="shared" si="193"/>
        <v>4.9484251993493766E-4</v>
      </c>
      <c r="AK117" s="110">
        <f t="shared" si="194"/>
        <v>1.0939673492610467E-3</v>
      </c>
      <c r="AL117" s="110">
        <f t="shared" si="195"/>
        <v>3.4361468727949276E-4</v>
      </c>
      <c r="AM117" s="110">
        <f t="shared" si="196"/>
        <v>6.8661248194820494E-4</v>
      </c>
      <c r="AN117" s="110">
        <f t="shared" si="197"/>
        <v>4.9283290352213592E-4</v>
      </c>
      <c r="AO117" s="110">
        <f t="shared" si="198"/>
        <v>0</v>
      </c>
      <c r="AP117" s="116">
        <f t="shared" si="190"/>
        <v>6.8661248194820494E-4</v>
      </c>
      <c r="AQ117" s="116">
        <f t="shared" ref="AQ117:AT117" si="228">AP117</f>
        <v>6.8661248194820494E-4</v>
      </c>
      <c r="AR117" s="116">
        <f t="shared" si="228"/>
        <v>6.8661248194820494E-4</v>
      </c>
      <c r="AS117" s="116">
        <f t="shared" si="228"/>
        <v>6.8661248194820494E-4</v>
      </c>
      <c r="AT117" s="116">
        <f t="shared" si="228"/>
        <v>6.8661248194820494E-4</v>
      </c>
      <c r="AU117" s="116">
        <f t="shared" si="192"/>
        <v>3.2031394087426638E-6</v>
      </c>
      <c r="AV117" s="112">
        <f t="shared" si="211"/>
        <v>3.1133998536546914E-3</v>
      </c>
      <c r="AW117" s="110">
        <f t="shared" si="212"/>
        <v>4.8768409581821399E-5</v>
      </c>
      <c r="AX117" s="110">
        <f t="shared" si="213"/>
        <v>3.2031394087426638E-6</v>
      </c>
      <c r="AY117" s="111">
        <f t="shared" si="222"/>
        <v>3.2031394087426638E-6</v>
      </c>
      <c r="AZ117" s="111"/>
      <c r="BA117" s="111"/>
      <c r="BB117" s="111"/>
      <c r="BC117" s="111"/>
      <c r="BD117" s="111"/>
      <c r="BE117" s="111"/>
      <c r="BF117" s="111"/>
    </row>
    <row r="118" spans="2:58" ht="15.6">
      <c r="B118" s="10"/>
      <c r="C118" s="11" t="s">
        <v>270</v>
      </c>
      <c r="D118" s="12" t="str">
        <f t="shared" si="110"/>
        <v>IADLA</v>
      </c>
      <c r="E118" s="10" t="str">
        <f t="shared" si="111"/>
        <v>IADLA</v>
      </c>
      <c r="F118" s="10" t="s">
        <v>10</v>
      </c>
      <c r="G118" s="10" t="s">
        <v>11</v>
      </c>
      <c r="H118" s="10">
        <v>2015</v>
      </c>
      <c r="I118" s="13">
        <f t="shared" si="112"/>
        <v>5.5070328084819249E-3</v>
      </c>
      <c r="J118" s="13">
        <f t="shared" si="94"/>
        <v>5.5070328084819249E-3</v>
      </c>
      <c r="K118" s="135">
        <v>6</v>
      </c>
      <c r="O118" s="72">
        <f>ROUND(O112+0.1,2)</f>
        <v>1.4</v>
      </c>
      <c r="P118" s="73" t="str">
        <f t="shared" si="214"/>
        <v>PH-14</v>
      </c>
      <c r="Q118" s="34" t="s">
        <v>26</v>
      </c>
      <c r="R118" s="78">
        <f>TREND(CHOOSE({1;2},R$6,R$10),CHOOSE({1;2},$AD$6,$AD$10),$O118)</f>
        <v>1.4265087113888528E-2</v>
      </c>
      <c r="S118" s="79">
        <f>TREND(CHOOSE({1;2},S$6,S$10),CHOOSE({1;2},$AD$6,$AD$10),$O118)</f>
        <v>4.7995511965149472E-2</v>
      </c>
      <c r="T118" s="79">
        <f>TREND(CHOOSE({1;2},T$6,T$10),CHOOSE({1;2},$AD$6,$AD$10),$O118)</f>
        <v>3.5879049186256631E-2</v>
      </c>
      <c r="U118" s="79">
        <f>TREND(CHOOSE({1;2},U$6,U$10),CHOOSE({1;2},$AD$6,$AD$10),$O118)</f>
        <v>4.1444402733522387E-2</v>
      </c>
      <c r="V118" s="79">
        <f>TREND(CHOOSE({1;2},V$6,V$10),CHOOSE({1;2},$AD$6,$AD$10),$O118)</f>
        <v>4.8962096756143242E-2</v>
      </c>
      <c r="W118" s="79">
        <f>TREND(CHOOSE({1;2},W$6,W$10),CHOOSE({1;2},$AD$6,$AD$10),$O118)</f>
        <v>5.1152672838459E-2</v>
      </c>
      <c r="X118" s="79">
        <f>TREND(CHOOSE({1;2},X$6,X$10),CHOOSE({1;2},$AD$6,$AD$10),$O118)</f>
        <v>5.2821274496334412E-2</v>
      </c>
      <c r="Y118" s="79">
        <f>TREND(CHOOSE({1;2},Y$6,Y$10),CHOOSE({1;2},$AD$6,$AD$10),$O118)</f>
        <v>4.5446459835534442E-2</v>
      </c>
      <c r="Z118" s="79">
        <f>TREND(CHOOSE({1;2},Z$6,Z$10),CHOOSE({1;2},$AD$6,$AD$10),$O118)</f>
        <v>1.510139646574668E-2</v>
      </c>
      <c r="AA118" s="80">
        <f>Z118</f>
        <v>1.510139646574668E-2</v>
      </c>
      <c r="AB118" s="80">
        <f>AA118</f>
        <v>1.510139646574668E-2</v>
      </c>
      <c r="AC118" s="81">
        <f>R118</f>
        <v>1.4265087113888528E-2</v>
      </c>
      <c r="AF118" s="72">
        <f>ROUND(AF112+0.1,2)</f>
        <v>1.4</v>
      </c>
      <c r="AG118" s="73" t="str">
        <f t="shared" si="189"/>
        <v>PH-14</v>
      </c>
      <c r="AH118" s="34" t="s">
        <v>26</v>
      </c>
      <c r="AI118" s="102">
        <f>R118-R112</f>
        <v>1.01893479384918E-3</v>
      </c>
      <c r="AJ118" s="104">
        <f t="shared" si="193"/>
        <v>3.4282508546535292E-3</v>
      </c>
      <c r="AK118" s="104">
        <f t="shared" si="194"/>
        <v>2.5627892275897624E-3</v>
      </c>
      <c r="AL118" s="104">
        <f t="shared" si="195"/>
        <v>2.9603144809658838E-3</v>
      </c>
      <c r="AM118" s="104">
        <f t="shared" si="196"/>
        <v>3.497292625438804E-3</v>
      </c>
      <c r="AN118" s="104">
        <f t="shared" si="197"/>
        <v>3.6537623456042098E-3</v>
      </c>
      <c r="AO118" s="104">
        <f t="shared" si="198"/>
        <v>3.7729481783096014E-3</v>
      </c>
      <c r="AP118" s="116">
        <f t="shared" si="190"/>
        <v>3.497292625438804E-3</v>
      </c>
      <c r="AQ118" s="116">
        <f t="shared" ref="AQ118:AT118" si="229">AP118</f>
        <v>3.497292625438804E-3</v>
      </c>
      <c r="AR118" s="116">
        <f t="shared" si="229"/>
        <v>3.497292625438804E-3</v>
      </c>
      <c r="AS118" s="116">
        <f t="shared" si="229"/>
        <v>3.497292625438804E-3</v>
      </c>
      <c r="AT118" s="116">
        <f t="shared" si="229"/>
        <v>3.497292625438804E-3</v>
      </c>
      <c r="AU118" s="116">
        <f t="shared" si="192"/>
        <v>1.0786711761247621E-3</v>
      </c>
      <c r="AV118" s="106">
        <f t="shared" si="211"/>
        <v>1.01893479384918E-3</v>
      </c>
      <c r="AW118" s="104">
        <f t="shared" si="212"/>
        <v>3.2461757025381704E-3</v>
      </c>
      <c r="AX118" s="104">
        <f t="shared" si="213"/>
        <v>1.0786711761247621E-3</v>
      </c>
      <c r="AY118" s="105">
        <f>AX118</f>
        <v>1.0786711761247621E-3</v>
      </c>
      <c r="AZ118" s="105"/>
      <c r="BA118" s="105"/>
      <c r="BB118" s="105"/>
      <c r="BC118" s="105"/>
      <c r="BD118" s="105"/>
      <c r="BE118" s="105"/>
      <c r="BF118" s="105"/>
    </row>
    <row r="119" spans="2:58" ht="15.6">
      <c r="B119" s="10"/>
      <c r="C119" s="11" t="s">
        <v>271</v>
      </c>
      <c r="D119" s="12" t="str">
        <f t="shared" si="110"/>
        <v>IADEM</v>
      </c>
      <c r="E119" s="10" t="str">
        <f t="shared" si="111"/>
        <v>IADEM</v>
      </c>
      <c r="F119" s="10" t="s">
        <v>10</v>
      </c>
      <c r="G119" s="10" t="s">
        <v>11</v>
      </c>
      <c r="H119" s="10">
        <v>2015</v>
      </c>
      <c r="I119" s="13">
        <f t="shared" si="112"/>
        <v>4.2401406701342778E-3</v>
      </c>
      <c r="J119" s="13">
        <f t="shared" si="94"/>
        <v>4.2401406701342778E-3</v>
      </c>
      <c r="K119" s="135">
        <v>7</v>
      </c>
      <c r="O119" s="74">
        <f>O118</f>
        <v>1.4</v>
      </c>
      <c r="P119" s="75" t="str">
        <f t="shared" si="214"/>
        <v>PH-14</v>
      </c>
      <c r="Q119" s="35" t="s">
        <v>27</v>
      </c>
      <c r="R119" s="82">
        <f>TREND(CHOOSE({1;2},R$6,R$11),CHOOSE({1;2},$AD$6,$AD$11),$O119)</f>
        <v>1.0691313315417304E-2</v>
      </c>
      <c r="S119" s="83">
        <f>TREND(CHOOSE({1;2},S$6,S$11),CHOOSE({1;2},$AD$6,$AD$11),$O119)</f>
        <v>8.3083042035840132E-3</v>
      </c>
      <c r="T119" s="83">
        <f>TREND(CHOOSE({1;2},T$6,T$11),CHOOSE({1;2},$AD$6,$AD$11),$O119)</f>
        <v>6.2701745407406006E-3</v>
      </c>
      <c r="U119" s="83">
        <f>TREND(CHOOSE({1;2},U$6,U$11),CHOOSE({1;2},$AD$6,$AD$11),$O119)</f>
        <v>5.3730432346154721E-4</v>
      </c>
      <c r="V119" s="83">
        <f>TREND(CHOOSE({1;2},V$6,V$11),CHOOSE({1;2},$AD$6,$AD$11),$O119)</f>
        <v>2.0533244476671434E-3</v>
      </c>
      <c r="W119" s="83">
        <f>TREND(CHOOSE({1;2},W$6,W$11),CHOOSE({1;2},$AD$6,$AD$11),$O119)</f>
        <v>1.0293597829815735E-2</v>
      </c>
      <c r="X119" s="83">
        <f>TREND(CHOOSE({1;2},X$6,X$11),CHOOSE({1;2},$AD$6,$AD$11),$O119)</f>
        <v>1.2063548616813285E-2</v>
      </c>
      <c r="Y119" s="83">
        <f>TREND(CHOOSE({1;2},Y$6,Y$11),CHOOSE({1;2},$AD$6,$AD$11),$O119)</f>
        <v>1.2063548616813288E-2</v>
      </c>
      <c r="Z119" s="83">
        <f>TREND(CHOOSE({1;2},Z$6,Z$11),CHOOSE({1;2},$AD$6,$AD$11),$O119)</f>
        <v>1.2063548616813285E-2</v>
      </c>
      <c r="AA119" s="86">
        <f t="shared" ref="AA119:AA123" si="230">Z119</f>
        <v>1.2063548616813285E-2</v>
      </c>
      <c r="AB119" s="86">
        <f t="shared" ref="AB119:AB123" si="231">AA119</f>
        <v>1.2063548616813285E-2</v>
      </c>
      <c r="AC119" s="87">
        <f t="shared" ref="AC119:AC123" si="232">R119</f>
        <v>1.0691313315417304E-2</v>
      </c>
      <c r="AF119" s="74">
        <f>AF118</f>
        <v>1.4</v>
      </c>
      <c r="AG119" s="75" t="str">
        <f t="shared" si="189"/>
        <v>PH-14</v>
      </c>
      <c r="AH119" s="35" t="s">
        <v>27</v>
      </c>
      <c r="AI119" s="92">
        <f t="shared" ref="AI119:AI123" si="233">R119-R113</f>
        <v>7.636652368155205E-4</v>
      </c>
      <c r="AJ119" s="107">
        <f t="shared" si="193"/>
        <v>5.9345030025600033E-4</v>
      </c>
      <c r="AK119" s="107">
        <f t="shared" si="194"/>
        <v>4.4786961005289973E-4</v>
      </c>
      <c r="AL119" s="107">
        <f t="shared" si="195"/>
        <v>3.8378880247253279E-5</v>
      </c>
      <c r="AM119" s="107">
        <f t="shared" si="196"/>
        <v>1.4666603197622478E-4</v>
      </c>
      <c r="AN119" s="107">
        <f t="shared" si="197"/>
        <v>7.3525698784398033E-4</v>
      </c>
      <c r="AO119" s="107">
        <f t="shared" si="198"/>
        <v>8.6168204405809128E-4</v>
      </c>
      <c r="AP119" s="116">
        <f t="shared" si="190"/>
        <v>1.4666603197622478E-4</v>
      </c>
      <c r="AQ119" s="116">
        <f t="shared" ref="AQ119:AT119" si="234">AP119</f>
        <v>1.4666603197622478E-4</v>
      </c>
      <c r="AR119" s="116">
        <f t="shared" si="234"/>
        <v>1.4666603197622478E-4</v>
      </c>
      <c r="AS119" s="116">
        <f t="shared" si="234"/>
        <v>1.4666603197622478E-4</v>
      </c>
      <c r="AT119" s="116">
        <f t="shared" si="234"/>
        <v>1.4666603197622478E-4</v>
      </c>
      <c r="AU119" s="116">
        <f t="shared" si="192"/>
        <v>8.6168204405809128E-4</v>
      </c>
      <c r="AV119" s="109">
        <f t="shared" si="211"/>
        <v>7.636652368155205E-4</v>
      </c>
      <c r="AW119" s="107">
        <f t="shared" si="212"/>
        <v>8.6168204405809128E-4</v>
      </c>
      <c r="AX119" s="107">
        <f t="shared" si="213"/>
        <v>8.6168204405809128E-4</v>
      </c>
      <c r="AY119" s="108">
        <f t="shared" ref="AY119:AY123" si="235">AX119</f>
        <v>8.6168204405809128E-4</v>
      </c>
      <c r="AZ119" s="108"/>
      <c r="BA119" s="108"/>
      <c r="BB119" s="108"/>
      <c r="BC119" s="108"/>
      <c r="BD119" s="108"/>
      <c r="BE119" s="108"/>
      <c r="BF119" s="108"/>
    </row>
    <row r="120" spans="2:58" ht="15.6">
      <c r="B120" s="10"/>
      <c r="C120" s="11" t="s">
        <v>272</v>
      </c>
      <c r="D120" s="12" t="str">
        <f t="shared" si="110"/>
        <v>IADTF</v>
      </c>
      <c r="E120" s="10" t="str">
        <f t="shared" si="111"/>
        <v>IADTF</v>
      </c>
      <c r="F120" s="10" t="s">
        <v>10</v>
      </c>
      <c r="G120" s="10" t="s">
        <v>11</v>
      </c>
      <c r="H120" s="10">
        <v>2015</v>
      </c>
      <c r="I120" s="13">
        <f t="shared" si="112"/>
        <v>6.1795123375338443E-4</v>
      </c>
      <c r="J120" s="13">
        <f t="shared" si="94"/>
        <v>6.1795123375338443E-4</v>
      </c>
      <c r="K120" s="135">
        <v>8</v>
      </c>
      <c r="O120" s="74">
        <f t="shared" ref="O120:O123" si="236">O119</f>
        <v>1.4</v>
      </c>
      <c r="P120" s="75" t="str">
        <f t="shared" si="214"/>
        <v>SH-14</v>
      </c>
      <c r="Q120" s="35" t="s">
        <v>28</v>
      </c>
      <c r="R120" s="82">
        <f>TREND(CHOOSE({1;2},R$6,R$12),CHOOSE({1;2},$AD$6,$AD$11),$O120)</f>
        <v>0</v>
      </c>
      <c r="S120" s="83">
        <f>TREND(CHOOSE({1;2},S$6,S$12),CHOOSE({1;2},$AD$6,$AD$11),$O120)</f>
        <v>0</v>
      </c>
      <c r="T120" s="83">
        <f>TREND(CHOOSE({1;2},T$6,T$12),CHOOSE({1;2},$AD$6,$AD$11),$O120)</f>
        <v>0</v>
      </c>
      <c r="U120" s="83">
        <f>TREND(CHOOSE({1;2},U$6,U$12),CHOOSE({1;2},$AD$6,$AD$11),$O120)</f>
        <v>0</v>
      </c>
      <c r="V120" s="83">
        <f>TREND(CHOOSE({1;2},V$6,V$12),CHOOSE({1;2},$AD$6,$AD$11),$O120)</f>
        <v>0</v>
      </c>
      <c r="W120" s="83">
        <f>TREND(CHOOSE({1;2},W$6,W$12),CHOOSE({1;2},$AD$6,$AD$11),$O120)</f>
        <v>0</v>
      </c>
      <c r="X120" s="83">
        <f>TREND(CHOOSE({1;2},X$6,X$12),CHOOSE({1;2},$AD$6,$AD$11),$O120)</f>
        <v>0</v>
      </c>
      <c r="Y120" s="83">
        <f>TREND(CHOOSE({1;2},Y$6,Y$12),CHOOSE({1;2},$AD$6,$AD$11),$O120)</f>
        <v>0</v>
      </c>
      <c r="Z120" s="83">
        <f>TREND(CHOOSE({1;2},Z$6,Z$12),CHOOSE({1;2},$AD$6,$AD$11),$O120)</f>
        <v>0</v>
      </c>
      <c r="AA120" s="86">
        <f t="shared" si="230"/>
        <v>0</v>
      </c>
      <c r="AB120" s="86">
        <f t="shared" si="231"/>
        <v>0</v>
      </c>
      <c r="AC120" s="87">
        <f t="shared" si="232"/>
        <v>0</v>
      </c>
      <c r="AF120" s="74">
        <f t="shared" ref="AF120:AF123" si="237">AF119</f>
        <v>1.4</v>
      </c>
      <c r="AG120" s="75" t="str">
        <f t="shared" si="189"/>
        <v>SH-14</v>
      </c>
      <c r="AH120" s="35" t="s">
        <v>28</v>
      </c>
      <c r="AI120" s="92">
        <f t="shared" si="233"/>
        <v>0</v>
      </c>
      <c r="AJ120" s="107">
        <f t="shared" si="193"/>
        <v>0</v>
      </c>
      <c r="AK120" s="107">
        <f t="shared" si="194"/>
        <v>0</v>
      </c>
      <c r="AL120" s="107">
        <f t="shared" si="195"/>
        <v>0</v>
      </c>
      <c r="AM120" s="107">
        <f t="shared" si="196"/>
        <v>0</v>
      </c>
      <c r="AN120" s="107">
        <f t="shared" si="197"/>
        <v>0</v>
      </c>
      <c r="AO120" s="107">
        <f t="shared" si="198"/>
        <v>0</v>
      </c>
      <c r="AP120" s="116">
        <f t="shared" si="190"/>
        <v>0</v>
      </c>
      <c r="AQ120" s="116">
        <f t="shared" ref="AQ120:AT120" si="238">AP120</f>
        <v>0</v>
      </c>
      <c r="AR120" s="116">
        <f t="shared" si="238"/>
        <v>0</v>
      </c>
      <c r="AS120" s="116">
        <f t="shared" si="238"/>
        <v>0</v>
      </c>
      <c r="AT120" s="116">
        <f t="shared" si="238"/>
        <v>0</v>
      </c>
      <c r="AU120" s="116">
        <f t="shared" si="192"/>
        <v>0</v>
      </c>
      <c r="AV120" s="109">
        <f t="shared" si="211"/>
        <v>0</v>
      </c>
      <c r="AW120" s="107">
        <f t="shared" si="212"/>
        <v>0</v>
      </c>
      <c r="AX120" s="107">
        <f t="shared" si="213"/>
        <v>0</v>
      </c>
      <c r="AY120" s="108">
        <f t="shared" si="235"/>
        <v>0</v>
      </c>
      <c r="AZ120" s="108"/>
      <c r="BA120" s="108"/>
      <c r="BB120" s="108"/>
      <c r="BC120" s="108"/>
      <c r="BD120" s="108"/>
      <c r="BE120" s="108"/>
      <c r="BF120" s="108"/>
    </row>
    <row r="121" spans="2:58" ht="15.6">
      <c r="B121" s="10"/>
      <c r="C121" s="11" t="s">
        <v>3201</v>
      </c>
      <c r="D121" s="12" t="str">
        <f t="shared" si="110"/>
        <v>IADPH</v>
      </c>
      <c r="E121" s="10" t="str">
        <f t="shared" si="111"/>
        <v>IADPH</v>
      </c>
      <c r="F121" s="10" t="s">
        <v>10</v>
      </c>
      <c r="G121" s="10" t="s">
        <v>11</v>
      </c>
      <c r="H121" s="10">
        <v>2015</v>
      </c>
      <c r="I121" s="13">
        <f t="shared" si="112"/>
        <v>3.1475633628949297E-3</v>
      </c>
      <c r="J121" s="13">
        <f t="shared" si="94"/>
        <v>3.1475633628949297E-3</v>
      </c>
      <c r="K121" s="135">
        <v>8</v>
      </c>
      <c r="O121" s="74">
        <f t="shared" si="236"/>
        <v>1.4</v>
      </c>
      <c r="P121" s="75" t="str">
        <f t="shared" si="214"/>
        <v>LA-14</v>
      </c>
      <c r="Q121" s="35" t="s">
        <v>30</v>
      </c>
      <c r="R121" s="82">
        <f>TREND(CHOOSE({1;2},R$6,R$13),CHOOSE({1;2},$AD$6,$AD$11),$O121)</f>
        <v>0.10276261059438482</v>
      </c>
      <c r="S121" s="83">
        <f>TREND(CHOOSE({1;2},S$6,S$13),CHOOSE({1;2},$AD$6,$AD$11),$O121)</f>
        <v>8.4018440686912513E-2</v>
      </c>
      <c r="T121" s="83">
        <f>TREND(CHOOSE({1;2},T$6,T$13),CHOOSE({1;2},$AD$6,$AD$11),$O121)</f>
        <v>9.5158710596669457E-2</v>
      </c>
      <c r="U121" s="83">
        <f>TREND(CHOOSE({1;2},U$6,U$13),CHOOSE({1;2},$AD$6,$AD$11),$O121)</f>
        <v>0.10751688471697292</v>
      </c>
      <c r="V121" s="83">
        <f>TREND(CHOOSE({1;2},V$6,V$13),CHOOSE({1;2},$AD$6,$AD$11),$O121)</f>
        <v>8.5664954798607806E-2</v>
      </c>
      <c r="W121" s="83">
        <f>TREND(CHOOSE({1;2},W$6,W$13),CHOOSE({1;2},$AD$6,$AD$11),$O121)</f>
        <v>7.5784612369084625E-2</v>
      </c>
      <c r="X121" s="83">
        <f>TREND(CHOOSE({1;2},X$6,X$13),CHOOSE({1;2},$AD$6,$AD$11),$O121)</f>
        <v>9.0331431652976163E-2</v>
      </c>
      <c r="Y121" s="83">
        <f>TREND(CHOOSE({1;2},Y$6,Y$13),CHOOSE({1;2},$AD$6,$AD$11),$O121)</f>
        <v>0.10204837934955391</v>
      </c>
      <c r="Z121" s="83">
        <f>TREND(CHOOSE({1;2},Z$6,Z$13),CHOOSE({1;2},$AD$6,$AD$11),$O121)</f>
        <v>5.0278335396175669E-2</v>
      </c>
      <c r="AA121" s="86">
        <f t="shared" si="230"/>
        <v>5.0278335396175669E-2</v>
      </c>
      <c r="AB121" s="86">
        <f t="shared" si="231"/>
        <v>5.0278335396175669E-2</v>
      </c>
      <c r="AC121" s="87">
        <f t="shared" si="232"/>
        <v>0.10276261059438482</v>
      </c>
      <c r="AF121" s="74">
        <f t="shared" si="237"/>
        <v>1.4</v>
      </c>
      <c r="AG121" s="75" t="str">
        <f t="shared" si="189"/>
        <v>LA-14</v>
      </c>
      <c r="AH121" s="35" t="s">
        <v>30</v>
      </c>
      <c r="AI121" s="92">
        <f t="shared" si="233"/>
        <v>7.3401864710274795E-3</v>
      </c>
      <c r="AJ121" s="107">
        <f t="shared" si="193"/>
        <v>6.0013171919223174E-3</v>
      </c>
      <c r="AK121" s="107">
        <f t="shared" si="194"/>
        <v>6.7970507569049543E-3</v>
      </c>
      <c r="AL121" s="107">
        <f t="shared" si="195"/>
        <v>7.679777479783767E-3</v>
      </c>
      <c r="AM121" s="107">
        <f t="shared" si="196"/>
        <v>6.1189253427576945E-3</v>
      </c>
      <c r="AN121" s="107">
        <f t="shared" si="197"/>
        <v>5.413186597791747E-3</v>
      </c>
      <c r="AO121" s="107">
        <f t="shared" si="198"/>
        <v>6.452245118069716E-3</v>
      </c>
      <c r="AP121" s="116">
        <f t="shared" si="190"/>
        <v>6.1189253427576945E-3</v>
      </c>
      <c r="AQ121" s="116">
        <f t="shared" ref="AQ121:AT121" si="239">AP121</f>
        <v>6.1189253427576945E-3</v>
      </c>
      <c r="AR121" s="116">
        <f t="shared" si="239"/>
        <v>6.1189253427576945E-3</v>
      </c>
      <c r="AS121" s="116">
        <f t="shared" si="239"/>
        <v>6.1189253427576945E-3</v>
      </c>
      <c r="AT121" s="116">
        <f t="shared" si="239"/>
        <v>6.1189253427576945E-3</v>
      </c>
      <c r="AU121" s="116">
        <f t="shared" si="192"/>
        <v>3.5913096711554029E-3</v>
      </c>
      <c r="AV121" s="109">
        <f t="shared" si="211"/>
        <v>7.3401864710274795E-3</v>
      </c>
      <c r="AW121" s="107">
        <f t="shared" si="212"/>
        <v>7.289169953539551E-3</v>
      </c>
      <c r="AX121" s="107">
        <f t="shared" si="213"/>
        <v>3.5913096711554029E-3</v>
      </c>
      <c r="AY121" s="108">
        <f t="shared" si="235"/>
        <v>3.5913096711554029E-3</v>
      </c>
      <c r="AZ121" s="108"/>
      <c r="BA121" s="108"/>
      <c r="BB121" s="108"/>
      <c r="BC121" s="108"/>
      <c r="BD121" s="108"/>
      <c r="BE121" s="108"/>
      <c r="BF121" s="108"/>
    </row>
    <row r="122" spans="2:58" ht="15.6">
      <c r="B122" s="10"/>
      <c r="C122" s="11" t="s">
        <v>3201</v>
      </c>
      <c r="D122" s="12" t="str">
        <f t="shared" si="110"/>
        <v>IADPH</v>
      </c>
      <c r="E122" s="10" t="str">
        <f t="shared" si="111"/>
        <v>IADPH</v>
      </c>
      <c r="F122" s="10" t="s">
        <v>10</v>
      </c>
      <c r="G122" s="10" t="s">
        <v>11</v>
      </c>
      <c r="H122" s="10">
        <v>2015</v>
      </c>
      <c r="I122" s="13">
        <f t="shared" si="112"/>
        <v>3.1475633628949297E-3</v>
      </c>
      <c r="J122" s="13">
        <f t="shared" si="94"/>
        <v>3.1475633628949297E-3</v>
      </c>
      <c r="K122" s="135">
        <v>8</v>
      </c>
      <c r="O122" s="74">
        <f t="shared" si="236"/>
        <v>1.4</v>
      </c>
      <c r="P122" s="75" t="str">
        <f t="shared" si="214"/>
        <v>EM-14</v>
      </c>
      <c r="Q122" s="35" t="s">
        <v>32</v>
      </c>
      <c r="R122" s="82">
        <f>TREND(CHOOSE({1;2},R$6,R$14),CHOOSE({1;2},$AD$6,$AD$11),$O122)</f>
        <v>0.11821886450025218</v>
      </c>
      <c r="S122" s="83">
        <f>TREND(CHOOSE({1;2},S$6,S$14),CHOOSE({1;2},$AD$6,$AD$11),$O122)</f>
        <v>8.6613262010235864E-2</v>
      </c>
      <c r="T122" s="83">
        <f>TREND(CHOOSE({1;2},T$6,T$14),CHOOSE({1;2},$AD$6,$AD$11),$O122)</f>
        <v>8.1608363987351856E-2</v>
      </c>
      <c r="U122" s="83">
        <f>TREND(CHOOSE({1;2},U$6,U$14),CHOOSE({1;2},$AD$6,$AD$11),$O122)</f>
        <v>4.7468121182550969E-2</v>
      </c>
      <c r="V122" s="83">
        <f>TREND(CHOOSE({1;2},V$6,V$14),CHOOSE({1;2},$AD$6,$AD$11),$O122)</f>
        <v>6.5957743757644516E-2</v>
      </c>
      <c r="W122" s="83">
        <f>TREND(CHOOSE({1;2},W$6,W$14),CHOOSE({1;2},$AD$6,$AD$11),$O122)</f>
        <v>7.4805813368679142E-2</v>
      </c>
      <c r="X122" s="83">
        <f>TREND(CHOOSE({1;2},X$6,X$14),CHOOSE({1;2},$AD$6,$AD$11),$O122)</f>
        <v>0.1235017629802011</v>
      </c>
      <c r="Y122" s="83">
        <f>TREND(CHOOSE({1;2},Y$6,Y$14),CHOOSE({1;2},$AD$6,$AD$11),$O122)</f>
        <v>9.743724447016136E-2</v>
      </c>
      <c r="Z122" s="83">
        <f>TREND(CHOOSE({1;2},Z$6,Z$14),CHOOSE({1;2},$AD$6,$AD$11),$O122)</f>
        <v>0.10340531175220471</v>
      </c>
      <c r="AA122" s="86">
        <f t="shared" si="230"/>
        <v>0.10340531175220471</v>
      </c>
      <c r="AB122" s="86">
        <f t="shared" si="231"/>
        <v>0.10340531175220471</v>
      </c>
      <c r="AC122" s="87">
        <f t="shared" si="232"/>
        <v>0.11821886450025218</v>
      </c>
      <c r="AF122" s="74">
        <f t="shared" si="237"/>
        <v>1.4</v>
      </c>
      <c r="AG122" s="75" t="str">
        <f t="shared" si="189"/>
        <v>EM-14</v>
      </c>
      <c r="AH122" s="35" t="s">
        <v>32</v>
      </c>
      <c r="AI122" s="92">
        <f t="shared" si="233"/>
        <v>8.4442046071608601E-3</v>
      </c>
      <c r="AJ122" s="107">
        <f t="shared" si="193"/>
        <v>6.1866615721597046E-3</v>
      </c>
      <c r="AK122" s="107">
        <f t="shared" si="194"/>
        <v>5.8291688562394084E-3</v>
      </c>
      <c r="AL122" s="107">
        <f t="shared" si="195"/>
        <v>3.3905800844679229E-3</v>
      </c>
      <c r="AM122" s="107">
        <f t="shared" si="196"/>
        <v>4.7112674112603087E-3</v>
      </c>
      <c r="AN122" s="107">
        <f t="shared" si="197"/>
        <v>5.3432723834770657E-3</v>
      </c>
      <c r="AO122" s="107">
        <f t="shared" si="198"/>
        <v>8.8215544985857791E-3</v>
      </c>
      <c r="AP122" s="116">
        <f t="shared" si="190"/>
        <v>4.7112674112603087E-3</v>
      </c>
      <c r="AQ122" s="116">
        <f t="shared" ref="AQ122:AT122" si="240">AP122</f>
        <v>4.7112674112603087E-3</v>
      </c>
      <c r="AR122" s="116">
        <f t="shared" si="240"/>
        <v>4.7112674112603087E-3</v>
      </c>
      <c r="AS122" s="116">
        <f t="shared" si="240"/>
        <v>4.7112674112603087E-3</v>
      </c>
      <c r="AT122" s="116">
        <f t="shared" si="240"/>
        <v>4.7112674112603087E-3</v>
      </c>
      <c r="AU122" s="116">
        <f t="shared" si="192"/>
        <v>7.3860936965860352E-3</v>
      </c>
      <c r="AV122" s="109">
        <f t="shared" si="211"/>
        <v>8.4442046071608601E-3</v>
      </c>
      <c r="AW122" s="107">
        <f t="shared" si="212"/>
        <v>6.9598031764400992E-3</v>
      </c>
      <c r="AX122" s="107">
        <f t="shared" si="213"/>
        <v>7.3860936965860352E-3</v>
      </c>
      <c r="AY122" s="108">
        <f t="shared" si="235"/>
        <v>7.3860936965860352E-3</v>
      </c>
      <c r="AZ122" s="108"/>
      <c r="BA122" s="108"/>
      <c r="BB122" s="108"/>
      <c r="BC122" s="108"/>
      <c r="BD122" s="108"/>
      <c r="BE122" s="108"/>
      <c r="BF122" s="108"/>
    </row>
    <row r="123" spans="2:58" ht="15.6">
      <c r="B123" s="10"/>
      <c r="C123" s="11" t="s">
        <v>3202</v>
      </c>
      <c r="D123" s="12" t="str">
        <f t="shared" si="110"/>
        <v>IADSH</v>
      </c>
      <c r="E123" s="10" t="str">
        <f t="shared" si="111"/>
        <v>IADSH</v>
      </c>
      <c r="F123" s="10" t="s">
        <v>10</v>
      </c>
      <c r="G123" s="10" t="s">
        <v>11</v>
      </c>
      <c r="H123" s="10">
        <v>2015</v>
      </c>
      <c r="I123" s="13">
        <f t="shared" si="112"/>
        <v>0</v>
      </c>
      <c r="J123" s="13">
        <f t="shared" si="94"/>
        <v>0</v>
      </c>
      <c r="K123" s="135">
        <v>8</v>
      </c>
      <c r="O123" s="76">
        <f t="shared" si="236"/>
        <v>1.4</v>
      </c>
      <c r="P123" s="77" t="str">
        <f t="shared" si="214"/>
        <v>TF-14</v>
      </c>
      <c r="Q123" s="36" t="s">
        <v>34</v>
      </c>
      <c r="R123" s="84">
        <f>TREND(CHOOSE({1;2},R$6,R$15),CHOOSE({1;2},$AD$6,$AD$11),$O123)</f>
        <v>4.358759795116561E-2</v>
      </c>
      <c r="S123" s="85">
        <f>TREND(CHOOSE({1;2},S$6,S$15),CHOOSE({1;2},$AD$6,$AD$11),$O123)</f>
        <v>6.9277952790891256E-3</v>
      </c>
      <c r="T123" s="85">
        <f>TREND(CHOOSE({1;2},T$6,T$15),CHOOSE({1;2},$AD$6,$AD$11),$O123)</f>
        <v>1.5315542889654653E-2</v>
      </c>
      <c r="U123" s="85">
        <f>TREND(CHOOSE({1;2},U$6,U$15),CHOOSE({1;2},$AD$6,$AD$11),$O123)</f>
        <v>4.8106056219129091E-3</v>
      </c>
      <c r="V123" s="85">
        <f>TREND(CHOOSE({1;2},V$6,V$15),CHOOSE({1;2},$AD$6,$AD$11),$O123)</f>
        <v>9.6125747472748657E-3</v>
      </c>
      <c r="W123" s="85">
        <f>TREND(CHOOSE({1;2},W$6,W$15),CHOOSE({1;2},$AD$6,$AD$11),$O123)</f>
        <v>6.8996606493098968E-3</v>
      </c>
      <c r="X123" s="85">
        <f>TREND(CHOOSE({1;2},X$6,X$15),CHOOSE({1;2},$AD$6,$AD$11),$O123)</f>
        <v>0</v>
      </c>
      <c r="Y123" s="85">
        <f>TREND(CHOOSE({1;2},Y$6,Y$15),CHOOSE({1;2},$AD$6,$AD$11),$O123)</f>
        <v>6.8275773414549806E-4</v>
      </c>
      <c r="Z123" s="85">
        <f>TREND(CHOOSE({1;2},Z$6,Z$15),CHOOSE({1;2},$AD$6,$AD$11),$O123)</f>
        <v>4.4843951722397191E-5</v>
      </c>
      <c r="AA123" s="88">
        <f t="shared" si="230"/>
        <v>4.4843951722397191E-5</v>
      </c>
      <c r="AB123" s="88">
        <f t="shared" si="231"/>
        <v>4.4843951722397191E-5</v>
      </c>
      <c r="AC123" s="89">
        <f t="shared" si="232"/>
        <v>4.358759795116561E-2</v>
      </c>
      <c r="AF123" s="76">
        <f t="shared" si="237"/>
        <v>1.4</v>
      </c>
      <c r="AG123" s="77" t="str">
        <f t="shared" si="189"/>
        <v>TF-14</v>
      </c>
      <c r="AH123" s="36" t="s">
        <v>34</v>
      </c>
      <c r="AI123" s="103">
        <f t="shared" si="233"/>
        <v>3.1133998536546775E-3</v>
      </c>
      <c r="AJ123" s="110">
        <f t="shared" si="193"/>
        <v>4.948425199349368E-4</v>
      </c>
      <c r="AK123" s="110">
        <f t="shared" si="194"/>
        <v>1.0939673492610449E-3</v>
      </c>
      <c r="AL123" s="110">
        <f t="shared" si="195"/>
        <v>3.436146872794945E-4</v>
      </c>
      <c r="AM123" s="110">
        <f t="shared" si="196"/>
        <v>6.8661248194820494E-4</v>
      </c>
      <c r="AN123" s="110">
        <f t="shared" si="197"/>
        <v>4.9283290352213419E-4</v>
      </c>
      <c r="AO123" s="110">
        <f t="shared" si="198"/>
        <v>0</v>
      </c>
      <c r="AP123" s="116">
        <f t="shared" si="190"/>
        <v>6.8661248194820494E-4</v>
      </c>
      <c r="AQ123" s="116">
        <f t="shared" ref="AQ123:AT123" si="241">AP123</f>
        <v>6.8661248194820494E-4</v>
      </c>
      <c r="AR123" s="116">
        <f t="shared" si="241"/>
        <v>6.8661248194820494E-4</v>
      </c>
      <c r="AS123" s="116">
        <f t="shared" si="241"/>
        <v>6.8661248194820494E-4</v>
      </c>
      <c r="AT123" s="116">
        <f t="shared" si="241"/>
        <v>6.8661248194820494E-4</v>
      </c>
      <c r="AU123" s="116">
        <f t="shared" si="192"/>
        <v>3.2031394087426502E-6</v>
      </c>
      <c r="AV123" s="112">
        <f t="shared" si="211"/>
        <v>3.1133998536546775E-3</v>
      </c>
      <c r="AW123" s="110">
        <f t="shared" si="212"/>
        <v>4.8768409581821182E-5</v>
      </c>
      <c r="AX123" s="110">
        <f t="shared" si="213"/>
        <v>3.2031394087426502E-6</v>
      </c>
      <c r="AY123" s="111">
        <f t="shared" si="235"/>
        <v>3.2031394087426502E-6</v>
      </c>
      <c r="AZ123" s="111"/>
      <c r="BA123" s="111"/>
      <c r="BB123" s="111"/>
      <c r="BC123" s="111"/>
      <c r="BD123" s="111"/>
      <c r="BE123" s="111"/>
      <c r="BF123" s="111"/>
    </row>
    <row r="124" spans="2:58" ht="15.6">
      <c r="B124" s="10"/>
      <c r="C124" s="11" t="s">
        <v>273</v>
      </c>
      <c r="D124" s="12" t="str">
        <f t="shared" si="110"/>
        <v>IADLA</v>
      </c>
      <c r="E124" s="10" t="str">
        <f t="shared" si="111"/>
        <v>IADLA</v>
      </c>
      <c r="F124" s="10" t="s">
        <v>10</v>
      </c>
      <c r="G124" s="10" t="s">
        <v>11</v>
      </c>
      <c r="H124" s="10">
        <v>2015</v>
      </c>
      <c r="I124" s="13">
        <f t="shared" si="112"/>
        <v>5.5070328084819379E-3</v>
      </c>
      <c r="J124" s="13">
        <f t="shared" si="94"/>
        <v>5.5070328084819379E-3</v>
      </c>
      <c r="K124" s="135">
        <v>6</v>
      </c>
      <c r="O124" s="72">
        <f>ROUND(O118+0.1,2)</f>
        <v>1.5</v>
      </c>
      <c r="P124" s="73" t="str">
        <f t="shared" si="214"/>
        <v>PH-15</v>
      </c>
      <c r="Q124" s="34" t="s">
        <v>26</v>
      </c>
      <c r="R124" s="78">
        <f>TREND(CHOOSE({1;2},R$6,R$10),CHOOSE({1;2},$AD$6,$AD$10),$O124)</f>
        <v>1.528402190773771E-2</v>
      </c>
      <c r="S124" s="79">
        <f>TREND(CHOOSE({1;2},S$6,S$10),CHOOSE({1;2},$AD$6,$AD$10),$O124)</f>
        <v>5.1423762819803015E-2</v>
      </c>
      <c r="T124" s="79">
        <f>TREND(CHOOSE({1;2},T$6,T$10),CHOOSE({1;2},$AD$6,$AD$10),$O124)</f>
        <v>3.8441838413846394E-2</v>
      </c>
      <c r="U124" s="79">
        <f>TREND(CHOOSE({1;2},U$6,U$10),CHOOSE({1;2},$AD$6,$AD$10),$O124)</f>
        <v>4.4404717214488271E-2</v>
      </c>
      <c r="V124" s="79">
        <f>TREND(CHOOSE({1;2},V$6,V$10),CHOOSE({1;2},$AD$6,$AD$10),$O124)</f>
        <v>5.2459389381582046E-2</v>
      </c>
      <c r="W124" s="79">
        <f>TREND(CHOOSE({1;2},W$6,W$10),CHOOSE({1;2},$AD$6,$AD$10),$O124)</f>
        <v>5.4806435184063217E-2</v>
      </c>
      <c r="X124" s="79">
        <f>TREND(CHOOSE({1;2},X$6,X$10),CHOOSE({1;2},$AD$6,$AD$10),$O124)</f>
        <v>5.6594222674644014E-2</v>
      </c>
      <c r="Y124" s="79">
        <f>TREND(CHOOSE({1;2},Y$6,Y$10),CHOOSE({1;2},$AD$6,$AD$10),$O124)</f>
        <v>4.8692635538072619E-2</v>
      </c>
      <c r="Z124" s="79">
        <f>TREND(CHOOSE({1;2},Z$6,Z$10),CHOOSE({1;2},$AD$6,$AD$10),$O124)</f>
        <v>1.6180067641871444E-2</v>
      </c>
      <c r="AA124" s="80">
        <f>Z124</f>
        <v>1.6180067641871444E-2</v>
      </c>
      <c r="AB124" s="80">
        <f>AA124</f>
        <v>1.6180067641871444E-2</v>
      </c>
      <c r="AC124" s="81">
        <f>R124</f>
        <v>1.528402190773771E-2</v>
      </c>
      <c r="AF124" s="72">
        <f>ROUND(AF118+0.1,2)</f>
        <v>1.5</v>
      </c>
      <c r="AG124" s="73" t="str">
        <f t="shared" si="189"/>
        <v>PH-15</v>
      </c>
      <c r="AH124" s="34" t="s">
        <v>26</v>
      </c>
      <c r="AI124" s="102">
        <f>R124-R118</f>
        <v>1.0189347938491817E-3</v>
      </c>
      <c r="AJ124" s="104">
        <f t="shared" ref="AJ124:AJ141" si="242">S124-S118</f>
        <v>3.4282508546535431E-3</v>
      </c>
      <c r="AK124" s="104">
        <f t="shared" ref="AK124:AK141" si="243">T124-T118</f>
        <v>2.5627892275897624E-3</v>
      </c>
      <c r="AL124" s="104">
        <f t="shared" ref="AL124:AL141" si="244">U124-U118</f>
        <v>2.9603144809658838E-3</v>
      </c>
      <c r="AM124" s="104">
        <f t="shared" ref="AM124:AM141" si="245">V124-V118</f>
        <v>3.497292625438804E-3</v>
      </c>
      <c r="AN124" s="104">
        <f t="shared" ref="AN124:AN141" si="246">W124-W118</f>
        <v>3.6537623456042168E-3</v>
      </c>
      <c r="AO124" s="104">
        <f t="shared" ref="AO124:AO141" si="247">X124-X118</f>
        <v>3.7729481783096014E-3</v>
      </c>
      <c r="AP124" s="116">
        <f t="shared" si="190"/>
        <v>3.497292625438804E-3</v>
      </c>
      <c r="AQ124" s="116">
        <f t="shared" ref="AQ124:AT124" si="248">AP124</f>
        <v>3.497292625438804E-3</v>
      </c>
      <c r="AR124" s="116">
        <f t="shared" si="248"/>
        <v>3.497292625438804E-3</v>
      </c>
      <c r="AS124" s="116">
        <f t="shared" si="248"/>
        <v>3.497292625438804E-3</v>
      </c>
      <c r="AT124" s="116">
        <f t="shared" si="248"/>
        <v>3.497292625438804E-3</v>
      </c>
      <c r="AU124" s="116">
        <f t="shared" si="192"/>
        <v>1.0786711761247639E-3</v>
      </c>
      <c r="AV124" s="106">
        <f t="shared" si="211"/>
        <v>1.0189347938491817E-3</v>
      </c>
      <c r="AW124" s="104">
        <f t="shared" si="212"/>
        <v>3.2461757025381774E-3</v>
      </c>
      <c r="AX124" s="104">
        <f t="shared" si="213"/>
        <v>1.0786711761247639E-3</v>
      </c>
      <c r="AY124" s="105">
        <f>AX124</f>
        <v>1.0786711761247639E-3</v>
      </c>
      <c r="AZ124" s="105"/>
      <c r="BA124" s="105"/>
      <c r="BB124" s="105"/>
      <c r="BC124" s="105"/>
      <c r="BD124" s="105"/>
      <c r="BE124" s="105"/>
      <c r="BF124" s="105"/>
    </row>
    <row r="125" spans="2:58" ht="15.6">
      <c r="B125" s="10"/>
      <c r="C125" s="11" t="s">
        <v>274</v>
      </c>
      <c r="D125" s="12" t="str">
        <f t="shared" si="110"/>
        <v>IADEM</v>
      </c>
      <c r="E125" s="10" t="str">
        <f t="shared" si="111"/>
        <v>IADEM</v>
      </c>
      <c r="F125" s="10" t="s">
        <v>10</v>
      </c>
      <c r="G125" s="10" t="s">
        <v>11</v>
      </c>
      <c r="H125" s="10">
        <v>2015</v>
      </c>
      <c r="I125" s="13">
        <f t="shared" si="112"/>
        <v>4.240140670134303E-3</v>
      </c>
      <c r="J125" s="13">
        <f t="shared" si="94"/>
        <v>4.240140670134303E-3</v>
      </c>
      <c r="K125" s="135">
        <v>6</v>
      </c>
      <c r="O125" s="74">
        <f>O124</f>
        <v>1.5</v>
      </c>
      <c r="P125" s="75" t="str">
        <f t="shared" si="214"/>
        <v>PH-15</v>
      </c>
      <c r="Q125" s="35" t="s">
        <v>27</v>
      </c>
      <c r="R125" s="82">
        <f>TREND(CHOOSE({1;2},R$6,R$11),CHOOSE({1;2},$AD$6,$AD$11),$O125)</f>
        <v>1.1454978552232827E-2</v>
      </c>
      <c r="S125" s="83">
        <f>TREND(CHOOSE({1;2},S$6,S$11),CHOOSE({1;2},$AD$6,$AD$11),$O125)</f>
        <v>8.9017545038400162E-3</v>
      </c>
      <c r="T125" s="83">
        <f>TREND(CHOOSE({1;2},T$6,T$11),CHOOSE({1;2},$AD$6,$AD$11),$O125)</f>
        <v>6.7180441507935004E-3</v>
      </c>
      <c r="U125" s="83">
        <f>TREND(CHOOSE({1;2},U$6,U$11),CHOOSE({1;2},$AD$6,$AD$11),$O125)</f>
        <v>5.7568320370880071E-4</v>
      </c>
      <c r="V125" s="83">
        <f>TREND(CHOOSE({1;2},V$6,V$11),CHOOSE({1;2},$AD$6,$AD$11),$O125)</f>
        <v>2.1999904796433673E-3</v>
      </c>
      <c r="W125" s="83">
        <f>TREND(CHOOSE({1;2},W$6,W$11),CHOOSE({1;2},$AD$6,$AD$11),$O125)</f>
        <v>1.1028854817659719E-2</v>
      </c>
      <c r="X125" s="83">
        <f>TREND(CHOOSE({1;2},X$6,X$11),CHOOSE({1;2},$AD$6,$AD$11),$O125)</f>
        <v>1.2925230660871378E-2</v>
      </c>
      <c r="Y125" s="83">
        <f>TREND(CHOOSE({1;2},Y$6,Y$11),CHOOSE({1;2},$AD$6,$AD$11),$O125)</f>
        <v>1.2925230660871381E-2</v>
      </c>
      <c r="Z125" s="83">
        <f>TREND(CHOOSE({1;2},Z$6,Z$11),CHOOSE({1;2},$AD$6,$AD$11),$O125)</f>
        <v>1.2925230660871378E-2</v>
      </c>
      <c r="AA125" s="86">
        <f t="shared" ref="AA125:AA129" si="249">Z125</f>
        <v>1.2925230660871378E-2</v>
      </c>
      <c r="AB125" s="86">
        <f t="shared" ref="AB125:AB129" si="250">AA125</f>
        <v>1.2925230660871378E-2</v>
      </c>
      <c r="AC125" s="87">
        <f t="shared" ref="AC125:AC129" si="251">R125</f>
        <v>1.1454978552232827E-2</v>
      </c>
      <c r="AF125" s="74">
        <f>AF124</f>
        <v>1.5</v>
      </c>
      <c r="AG125" s="75" t="str">
        <f t="shared" si="189"/>
        <v>PH-15</v>
      </c>
      <c r="AH125" s="35" t="s">
        <v>27</v>
      </c>
      <c r="AI125" s="92">
        <f t="shared" ref="AI125:AI129" si="252">R125-R119</f>
        <v>7.6366523681552223E-4</v>
      </c>
      <c r="AJ125" s="107">
        <f t="shared" si="242"/>
        <v>5.9345030025600293E-4</v>
      </c>
      <c r="AK125" s="107">
        <f t="shared" si="243"/>
        <v>4.4786961005289973E-4</v>
      </c>
      <c r="AL125" s="107">
        <f t="shared" si="244"/>
        <v>3.8378880247253496E-5</v>
      </c>
      <c r="AM125" s="107">
        <f t="shared" si="245"/>
        <v>1.4666603197622391E-4</v>
      </c>
      <c r="AN125" s="107">
        <f t="shared" si="246"/>
        <v>7.352569878439838E-4</v>
      </c>
      <c r="AO125" s="107">
        <f t="shared" si="247"/>
        <v>8.6168204405809301E-4</v>
      </c>
      <c r="AP125" s="116">
        <f t="shared" si="190"/>
        <v>1.4666603197622391E-4</v>
      </c>
      <c r="AQ125" s="116">
        <f t="shared" ref="AQ125:AT125" si="253">AP125</f>
        <v>1.4666603197622391E-4</v>
      </c>
      <c r="AR125" s="116">
        <f t="shared" si="253"/>
        <v>1.4666603197622391E-4</v>
      </c>
      <c r="AS125" s="116">
        <f t="shared" si="253"/>
        <v>1.4666603197622391E-4</v>
      </c>
      <c r="AT125" s="116">
        <f t="shared" si="253"/>
        <v>1.4666603197622391E-4</v>
      </c>
      <c r="AU125" s="116">
        <f t="shared" si="192"/>
        <v>8.6168204405809301E-4</v>
      </c>
      <c r="AV125" s="109">
        <f t="shared" si="211"/>
        <v>7.6366523681552223E-4</v>
      </c>
      <c r="AW125" s="107">
        <f t="shared" si="212"/>
        <v>8.6168204405809301E-4</v>
      </c>
      <c r="AX125" s="107">
        <f t="shared" si="213"/>
        <v>8.6168204405809301E-4</v>
      </c>
      <c r="AY125" s="108">
        <f t="shared" ref="AY125:AY129" si="254">AX125</f>
        <v>8.6168204405809301E-4</v>
      </c>
      <c r="AZ125" s="108"/>
      <c r="BA125" s="108"/>
      <c r="BB125" s="108"/>
      <c r="BC125" s="108"/>
      <c r="BD125" s="108"/>
      <c r="BE125" s="108"/>
      <c r="BF125" s="108"/>
    </row>
    <row r="126" spans="2:58" ht="15.6">
      <c r="B126" s="10"/>
      <c r="C126" s="11" t="s">
        <v>275</v>
      </c>
      <c r="D126" s="12" t="str">
        <f t="shared" si="110"/>
        <v>IADTF</v>
      </c>
      <c r="E126" s="10" t="str">
        <f t="shared" si="111"/>
        <v>IADTF</v>
      </c>
      <c r="F126" s="10" t="s">
        <v>10</v>
      </c>
      <c r="G126" s="10" t="s">
        <v>11</v>
      </c>
      <c r="H126" s="10">
        <v>2015</v>
      </c>
      <c r="I126" s="13">
        <f t="shared" si="112"/>
        <v>6.1795123375338443E-4</v>
      </c>
      <c r="J126" s="39">
        <f t="shared" si="94"/>
        <v>6.1795123375338443E-4</v>
      </c>
      <c r="K126" s="135">
        <v>8</v>
      </c>
      <c r="O126" s="74">
        <f t="shared" ref="O126:O129" si="255">O125</f>
        <v>1.5</v>
      </c>
      <c r="P126" s="75" t="str">
        <f t="shared" si="214"/>
        <v>SH-15</v>
      </c>
      <c r="Q126" s="35" t="s">
        <v>28</v>
      </c>
      <c r="R126" s="82">
        <f>TREND(CHOOSE({1;2},R$6,R$12),CHOOSE({1;2},$AD$6,$AD$11),$O126)</f>
        <v>0</v>
      </c>
      <c r="S126" s="83">
        <f>TREND(CHOOSE({1;2},S$6,S$12),CHOOSE({1;2},$AD$6,$AD$11),$O126)</f>
        <v>0</v>
      </c>
      <c r="T126" s="83">
        <f>TREND(CHOOSE({1;2},T$6,T$12),CHOOSE({1;2},$AD$6,$AD$11),$O126)</f>
        <v>0</v>
      </c>
      <c r="U126" s="83">
        <f>TREND(CHOOSE({1;2},U$6,U$12),CHOOSE({1;2},$AD$6,$AD$11),$O126)</f>
        <v>0</v>
      </c>
      <c r="V126" s="83">
        <f>TREND(CHOOSE({1;2},V$6,V$12),CHOOSE({1;2},$AD$6,$AD$11),$O126)</f>
        <v>0</v>
      </c>
      <c r="W126" s="83">
        <f>TREND(CHOOSE({1;2},W$6,W$12),CHOOSE({1;2},$AD$6,$AD$11),$O126)</f>
        <v>0</v>
      </c>
      <c r="X126" s="83">
        <f>TREND(CHOOSE({1;2},X$6,X$12),CHOOSE({1;2},$AD$6,$AD$11),$O126)</f>
        <v>0</v>
      </c>
      <c r="Y126" s="83">
        <f>TREND(CHOOSE({1;2},Y$6,Y$12),CHOOSE({1;2},$AD$6,$AD$11),$O126)</f>
        <v>0</v>
      </c>
      <c r="Z126" s="83">
        <f>TREND(CHOOSE({1;2},Z$6,Z$12),CHOOSE({1;2},$AD$6,$AD$11),$O126)</f>
        <v>0</v>
      </c>
      <c r="AA126" s="86">
        <f t="shared" si="249"/>
        <v>0</v>
      </c>
      <c r="AB126" s="86">
        <f t="shared" si="250"/>
        <v>0</v>
      </c>
      <c r="AC126" s="87">
        <f t="shared" si="251"/>
        <v>0</v>
      </c>
      <c r="AF126" s="74">
        <f t="shared" ref="AF126:AF129" si="256">AF125</f>
        <v>1.5</v>
      </c>
      <c r="AG126" s="75" t="str">
        <f t="shared" si="189"/>
        <v>SH-15</v>
      </c>
      <c r="AH126" s="35" t="s">
        <v>28</v>
      </c>
      <c r="AI126" s="92">
        <f t="shared" si="252"/>
        <v>0</v>
      </c>
      <c r="AJ126" s="107">
        <f t="shared" si="242"/>
        <v>0</v>
      </c>
      <c r="AK126" s="107">
        <f t="shared" si="243"/>
        <v>0</v>
      </c>
      <c r="AL126" s="107">
        <f t="shared" si="244"/>
        <v>0</v>
      </c>
      <c r="AM126" s="107">
        <f t="shared" si="245"/>
        <v>0</v>
      </c>
      <c r="AN126" s="107">
        <f t="shared" si="246"/>
        <v>0</v>
      </c>
      <c r="AO126" s="107">
        <f t="shared" si="247"/>
        <v>0</v>
      </c>
      <c r="AP126" s="116">
        <f t="shared" si="190"/>
        <v>0</v>
      </c>
      <c r="AQ126" s="116">
        <f t="shared" ref="AQ126:AT126" si="257">AP126</f>
        <v>0</v>
      </c>
      <c r="AR126" s="116">
        <f t="shared" si="257"/>
        <v>0</v>
      </c>
      <c r="AS126" s="116">
        <f t="shared" si="257"/>
        <v>0</v>
      </c>
      <c r="AT126" s="116">
        <f t="shared" si="257"/>
        <v>0</v>
      </c>
      <c r="AU126" s="116">
        <f t="shared" si="192"/>
        <v>0</v>
      </c>
      <c r="AV126" s="109">
        <f t="shared" si="211"/>
        <v>0</v>
      </c>
      <c r="AW126" s="107">
        <f t="shared" si="212"/>
        <v>0</v>
      </c>
      <c r="AX126" s="107">
        <f t="shared" si="213"/>
        <v>0</v>
      </c>
      <c r="AY126" s="108">
        <f t="shared" si="254"/>
        <v>0</v>
      </c>
      <c r="AZ126" s="108"/>
      <c r="BA126" s="108"/>
      <c r="BB126" s="108"/>
      <c r="BC126" s="108"/>
      <c r="BD126" s="108"/>
      <c r="BE126" s="108"/>
      <c r="BF126" s="108"/>
    </row>
    <row r="127" spans="2:58" ht="15.6">
      <c r="B127" s="10"/>
      <c r="C127" s="11" t="s">
        <v>3203</v>
      </c>
      <c r="D127" s="12" t="str">
        <f t="shared" si="110"/>
        <v>IADPH</v>
      </c>
      <c r="E127" s="10" t="str">
        <f t="shared" si="111"/>
        <v>IADPH</v>
      </c>
      <c r="F127" s="10" t="s">
        <v>10</v>
      </c>
      <c r="G127" s="10" t="s">
        <v>11</v>
      </c>
      <c r="H127" s="10">
        <v>2015</v>
      </c>
      <c r="I127" s="13">
        <f t="shared" si="112"/>
        <v>2.2146094772167737E-3</v>
      </c>
      <c r="J127" s="13">
        <f>I127</f>
        <v>2.2146094772167737E-3</v>
      </c>
      <c r="K127" s="135">
        <v>8</v>
      </c>
      <c r="O127" s="74">
        <f t="shared" si="255"/>
        <v>1.5</v>
      </c>
      <c r="P127" s="75" t="str">
        <f t="shared" si="214"/>
        <v>LA-15</v>
      </c>
      <c r="Q127" s="35" t="s">
        <v>30</v>
      </c>
      <c r="R127" s="82">
        <f>TREND(CHOOSE({1;2},R$6,R$13),CHOOSE({1;2},$AD$6,$AD$11),$O127)</f>
        <v>0.1101027970654123</v>
      </c>
      <c r="S127" s="83">
        <f>TREND(CHOOSE({1;2},S$6,S$13),CHOOSE({1;2},$AD$6,$AD$11),$O127)</f>
        <v>9.001975787883483E-2</v>
      </c>
      <c r="T127" s="83">
        <f>TREND(CHOOSE({1;2},T$6,T$13),CHOOSE({1;2},$AD$6,$AD$11),$O127)</f>
        <v>0.10195576135357443</v>
      </c>
      <c r="U127" s="83">
        <f>TREND(CHOOSE({1;2},U$6,U$13),CHOOSE({1;2},$AD$6,$AD$11),$O127)</f>
        <v>0.1151966621967567</v>
      </c>
      <c r="V127" s="83">
        <f>TREND(CHOOSE({1;2},V$6,V$13),CHOOSE({1;2},$AD$6,$AD$11),$O127)</f>
        <v>9.1783880141365515E-2</v>
      </c>
      <c r="W127" s="83">
        <f>TREND(CHOOSE({1;2},W$6,W$13),CHOOSE({1;2},$AD$6,$AD$11),$O127)</f>
        <v>8.11977989668764E-2</v>
      </c>
      <c r="X127" s="83">
        <f>TREND(CHOOSE({1;2},X$6,X$13),CHOOSE({1;2},$AD$6,$AD$11),$O127)</f>
        <v>9.6783676771045907E-2</v>
      </c>
      <c r="Y127" s="83">
        <f>TREND(CHOOSE({1;2},Y$6,Y$13),CHOOSE({1;2},$AD$6,$AD$11),$O127)</f>
        <v>0.10933754930309349</v>
      </c>
      <c r="Z127" s="83">
        <f>TREND(CHOOSE({1;2},Z$6,Z$13),CHOOSE({1;2},$AD$6,$AD$11),$O127)</f>
        <v>5.3869645067331079E-2</v>
      </c>
      <c r="AA127" s="86">
        <f t="shared" si="249"/>
        <v>5.3869645067331079E-2</v>
      </c>
      <c r="AB127" s="86">
        <f t="shared" si="250"/>
        <v>5.3869645067331079E-2</v>
      </c>
      <c r="AC127" s="87">
        <f t="shared" si="251"/>
        <v>0.1101027970654123</v>
      </c>
      <c r="AF127" s="74">
        <f t="shared" si="256"/>
        <v>1.5</v>
      </c>
      <c r="AG127" s="75" t="str">
        <f t="shared" si="189"/>
        <v>LA-15</v>
      </c>
      <c r="AH127" s="35" t="s">
        <v>30</v>
      </c>
      <c r="AI127" s="92">
        <f t="shared" si="252"/>
        <v>7.3401864710274795E-3</v>
      </c>
      <c r="AJ127" s="107">
        <f t="shared" si="242"/>
        <v>6.0013171919223174E-3</v>
      </c>
      <c r="AK127" s="107">
        <f t="shared" si="243"/>
        <v>6.7970507569049682E-3</v>
      </c>
      <c r="AL127" s="107">
        <f t="shared" si="244"/>
        <v>7.6797774797837809E-3</v>
      </c>
      <c r="AM127" s="107">
        <f t="shared" si="245"/>
        <v>6.1189253427577084E-3</v>
      </c>
      <c r="AN127" s="107">
        <f t="shared" si="246"/>
        <v>5.4131865977917748E-3</v>
      </c>
      <c r="AO127" s="107">
        <f t="shared" si="247"/>
        <v>6.4522451180697438E-3</v>
      </c>
      <c r="AP127" s="116">
        <f t="shared" si="190"/>
        <v>6.1189253427577084E-3</v>
      </c>
      <c r="AQ127" s="116">
        <f t="shared" ref="AQ127:AT127" si="258">AP127</f>
        <v>6.1189253427577084E-3</v>
      </c>
      <c r="AR127" s="116">
        <f t="shared" si="258"/>
        <v>6.1189253427577084E-3</v>
      </c>
      <c r="AS127" s="116">
        <f t="shared" si="258"/>
        <v>6.1189253427577084E-3</v>
      </c>
      <c r="AT127" s="116">
        <f t="shared" si="258"/>
        <v>6.1189253427577084E-3</v>
      </c>
      <c r="AU127" s="116">
        <f t="shared" si="192"/>
        <v>3.5913096711554099E-3</v>
      </c>
      <c r="AV127" s="109">
        <f t="shared" si="211"/>
        <v>7.3401864710274795E-3</v>
      </c>
      <c r="AW127" s="107">
        <f t="shared" si="212"/>
        <v>7.2891699535395788E-3</v>
      </c>
      <c r="AX127" s="107">
        <f t="shared" si="213"/>
        <v>3.5913096711554099E-3</v>
      </c>
      <c r="AY127" s="108">
        <f t="shared" si="254"/>
        <v>3.5913096711554099E-3</v>
      </c>
      <c r="AZ127" s="108"/>
      <c r="BA127" s="108"/>
      <c r="BB127" s="108"/>
      <c r="BC127" s="108"/>
      <c r="BD127" s="108"/>
      <c r="BE127" s="108"/>
      <c r="BF127" s="108"/>
    </row>
    <row r="128" spans="2:58" ht="15.6">
      <c r="B128" s="10"/>
      <c r="C128" s="11" t="s">
        <v>3203</v>
      </c>
      <c r="D128" s="12" t="str">
        <f t="shared" si="110"/>
        <v>IADPH</v>
      </c>
      <c r="E128" s="10" t="str">
        <f t="shared" si="111"/>
        <v>IADPH</v>
      </c>
      <c r="F128" s="10" t="s">
        <v>10</v>
      </c>
      <c r="G128" s="10" t="s">
        <v>11</v>
      </c>
      <c r="H128" s="10">
        <v>2015</v>
      </c>
      <c r="I128" s="13">
        <f t="shared" si="112"/>
        <v>2.2146094772167737E-3</v>
      </c>
      <c r="J128" s="13">
        <f t="shared" ref="J128:J186" si="259">I128</f>
        <v>2.2146094772167737E-3</v>
      </c>
      <c r="K128" s="135">
        <v>8</v>
      </c>
      <c r="O128" s="74">
        <f t="shared" si="255"/>
        <v>1.5</v>
      </c>
      <c r="P128" s="75" t="str">
        <f t="shared" si="214"/>
        <v>EM-15</v>
      </c>
      <c r="Q128" s="35" t="s">
        <v>32</v>
      </c>
      <c r="R128" s="82">
        <f>TREND(CHOOSE({1;2},R$6,R$14),CHOOSE({1;2},$AD$6,$AD$11),$O128)</f>
        <v>0.12666306910741304</v>
      </c>
      <c r="S128" s="83">
        <f>TREND(CHOOSE({1;2},S$6,S$14),CHOOSE({1;2},$AD$6,$AD$11),$O128)</f>
        <v>9.2799923582395569E-2</v>
      </c>
      <c r="T128" s="83">
        <f>TREND(CHOOSE({1;2},T$6,T$14),CHOOSE({1;2},$AD$6,$AD$11),$O128)</f>
        <v>8.7437532843591292E-2</v>
      </c>
      <c r="U128" s="83">
        <f>TREND(CHOOSE({1;2},U$6,U$14),CHOOSE({1;2},$AD$6,$AD$11),$O128)</f>
        <v>5.0858701267018899E-2</v>
      </c>
      <c r="V128" s="83">
        <f>TREND(CHOOSE({1;2},V$6,V$14),CHOOSE({1;2},$AD$6,$AD$11),$O128)</f>
        <v>7.0669011168904852E-2</v>
      </c>
      <c r="W128" s="83">
        <f>TREND(CHOOSE({1;2},W$6,W$14),CHOOSE({1;2},$AD$6,$AD$11),$O128)</f>
        <v>8.0149085752156235E-2</v>
      </c>
      <c r="X128" s="83">
        <f>TREND(CHOOSE({1;2},X$6,X$14),CHOOSE({1;2},$AD$6,$AD$11),$O128)</f>
        <v>0.13232331747878689</v>
      </c>
      <c r="Y128" s="83">
        <f>TREND(CHOOSE({1;2},Y$6,Y$14),CHOOSE({1;2},$AD$6,$AD$11),$O128)</f>
        <v>0.10439704764660146</v>
      </c>
      <c r="Z128" s="83">
        <f>TREND(CHOOSE({1;2},Z$6,Z$14),CHOOSE({1;2},$AD$6,$AD$11),$O128)</f>
        <v>0.11079140544879078</v>
      </c>
      <c r="AA128" s="86">
        <f t="shared" si="249"/>
        <v>0.11079140544879078</v>
      </c>
      <c r="AB128" s="86">
        <f t="shared" si="250"/>
        <v>0.11079140544879078</v>
      </c>
      <c r="AC128" s="87">
        <f t="shared" si="251"/>
        <v>0.12666306910741304</v>
      </c>
      <c r="AF128" s="74">
        <f t="shared" si="256"/>
        <v>1.5</v>
      </c>
      <c r="AG128" s="75" t="str">
        <f t="shared" si="189"/>
        <v>EM-15</v>
      </c>
      <c r="AH128" s="35" t="s">
        <v>32</v>
      </c>
      <c r="AI128" s="92">
        <f t="shared" si="252"/>
        <v>8.4442046071608601E-3</v>
      </c>
      <c r="AJ128" s="107">
        <f t="shared" si="242"/>
        <v>6.1866615721597046E-3</v>
      </c>
      <c r="AK128" s="107">
        <f t="shared" si="243"/>
        <v>5.8291688562394361E-3</v>
      </c>
      <c r="AL128" s="107">
        <f t="shared" si="244"/>
        <v>3.3905800844679299E-3</v>
      </c>
      <c r="AM128" s="107">
        <f t="shared" si="245"/>
        <v>4.7112674112603364E-3</v>
      </c>
      <c r="AN128" s="107">
        <f t="shared" si="246"/>
        <v>5.3432723834770934E-3</v>
      </c>
      <c r="AO128" s="107">
        <f t="shared" si="247"/>
        <v>8.821554498585793E-3</v>
      </c>
      <c r="AP128" s="116">
        <f t="shared" si="190"/>
        <v>4.7112674112603364E-3</v>
      </c>
      <c r="AQ128" s="116">
        <f t="shared" ref="AQ128:AT128" si="260">AP128</f>
        <v>4.7112674112603364E-3</v>
      </c>
      <c r="AR128" s="116">
        <f t="shared" si="260"/>
        <v>4.7112674112603364E-3</v>
      </c>
      <c r="AS128" s="116">
        <f t="shared" si="260"/>
        <v>4.7112674112603364E-3</v>
      </c>
      <c r="AT128" s="116">
        <f t="shared" si="260"/>
        <v>4.7112674112603364E-3</v>
      </c>
      <c r="AU128" s="116">
        <f t="shared" si="192"/>
        <v>7.386093696586063E-3</v>
      </c>
      <c r="AV128" s="109">
        <f t="shared" si="211"/>
        <v>8.4442046071608601E-3</v>
      </c>
      <c r="AW128" s="107">
        <f t="shared" si="212"/>
        <v>6.9598031764400992E-3</v>
      </c>
      <c r="AX128" s="107">
        <f t="shared" si="213"/>
        <v>7.386093696586063E-3</v>
      </c>
      <c r="AY128" s="108">
        <f t="shared" si="254"/>
        <v>7.386093696586063E-3</v>
      </c>
      <c r="AZ128" s="108"/>
      <c r="BA128" s="108"/>
      <c r="BB128" s="108"/>
      <c r="BC128" s="108"/>
      <c r="BD128" s="108"/>
      <c r="BE128" s="108"/>
      <c r="BF128" s="108"/>
    </row>
    <row r="129" spans="2:58" ht="15.6">
      <c r="B129" s="10"/>
      <c r="C129" s="11" t="s">
        <v>3204</v>
      </c>
      <c r="D129" s="12" t="str">
        <f t="shared" si="110"/>
        <v>IADSH</v>
      </c>
      <c r="E129" s="10" t="str">
        <f t="shared" si="111"/>
        <v>IADSH</v>
      </c>
      <c r="F129" s="10" t="s">
        <v>10</v>
      </c>
      <c r="G129" s="10" t="s">
        <v>11</v>
      </c>
      <c r="H129" s="10">
        <v>2015</v>
      </c>
      <c r="I129" s="13">
        <f t="shared" si="112"/>
        <v>0</v>
      </c>
      <c r="J129" s="13">
        <f t="shared" si="259"/>
        <v>0</v>
      </c>
      <c r="K129" s="135">
        <v>8</v>
      </c>
      <c r="O129" s="76">
        <f t="shared" si="255"/>
        <v>1.5</v>
      </c>
      <c r="P129" s="77" t="str">
        <f t="shared" si="214"/>
        <v>TF-15</v>
      </c>
      <c r="Q129" s="36" t="s">
        <v>34</v>
      </c>
      <c r="R129" s="84">
        <f>TREND(CHOOSE({1;2},R$6,R$15),CHOOSE({1;2},$AD$6,$AD$11),$O129)</f>
        <v>4.6700997804820302E-2</v>
      </c>
      <c r="S129" s="85">
        <f>TREND(CHOOSE({1;2},S$6,S$15),CHOOSE({1;2},$AD$6,$AD$11),$O129)</f>
        <v>7.4226377990240632E-3</v>
      </c>
      <c r="T129" s="85">
        <f>TREND(CHOOSE({1;2},T$6,T$15),CHOOSE({1;2},$AD$6,$AD$11),$O129)</f>
        <v>1.6409510238915702E-2</v>
      </c>
      <c r="U129" s="85">
        <f>TREND(CHOOSE({1;2},U$6,U$15),CHOOSE({1;2},$AD$6,$AD$11),$O129)</f>
        <v>5.1542203091924019E-3</v>
      </c>
      <c r="V129" s="85">
        <f>TREND(CHOOSE({1;2},V$6,V$15),CHOOSE({1;2},$AD$6,$AD$11),$O129)</f>
        <v>1.0299187229223071E-2</v>
      </c>
      <c r="W129" s="85">
        <f>TREND(CHOOSE({1;2},W$6,W$15),CHOOSE({1;2},$AD$6,$AD$11),$O129)</f>
        <v>7.3924935528320327E-3</v>
      </c>
      <c r="X129" s="85">
        <f>TREND(CHOOSE({1;2},X$6,X$15),CHOOSE({1;2},$AD$6,$AD$11),$O129)</f>
        <v>0</v>
      </c>
      <c r="Y129" s="85">
        <f>TREND(CHOOSE({1;2},Y$6,Y$15),CHOOSE({1;2},$AD$6,$AD$11),$O129)</f>
        <v>7.3152614372731946E-4</v>
      </c>
      <c r="Z129" s="85">
        <f>TREND(CHOOSE({1;2},Z$6,Z$15),CHOOSE({1;2},$AD$6,$AD$11),$O129)</f>
        <v>4.8047091131139848E-5</v>
      </c>
      <c r="AA129" s="88">
        <f t="shared" si="249"/>
        <v>4.8047091131139848E-5</v>
      </c>
      <c r="AB129" s="88">
        <f t="shared" si="250"/>
        <v>4.8047091131139848E-5</v>
      </c>
      <c r="AC129" s="89">
        <f t="shared" si="251"/>
        <v>4.6700997804820302E-2</v>
      </c>
      <c r="AF129" s="76">
        <f t="shared" si="256"/>
        <v>1.5</v>
      </c>
      <c r="AG129" s="77" t="str">
        <f t="shared" si="189"/>
        <v>TF-15</v>
      </c>
      <c r="AH129" s="36" t="s">
        <v>34</v>
      </c>
      <c r="AI129" s="103">
        <f t="shared" si="252"/>
        <v>3.1133998536546914E-3</v>
      </c>
      <c r="AJ129" s="110">
        <f t="shared" si="242"/>
        <v>4.9484251993493766E-4</v>
      </c>
      <c r="AK129" s="110">
        <f t="shared" si="243"/>
        <v>1.0939673492610484E-3</v>
      </c>
      <c r="AL129" s="110">
        <f t="shared" si="244"/>
        <v>3.4361468727949276E-4</v>
      </c>
      <c r="AM129" s="110">
        <f t="shared" si="245"/>
        <v>6.8661248194820494E-4</v>
      </c>
      <c r="AN129" s="110">
        <f t="shared" si="246"/>
        <v>4.9283290352213592E-4</v>
      </c>
      <c r="AO129" s="110">
        <f t="shared" si="247"/>
        <v>0</v>
      </c>
      <c r="AP129" s="116">
        <f t="shared" si="190"/>
        <v>6.8661248194820494E-4</v>
      </c>
      <c r="AQ129" s="116">
        <f t="shared" ref="AQ129:AT129" si="261">AP129</f>
        <v>6.8661248194820494E-4</v>
      </c>
      <c r="AR129" s="116">
        <f t="shared" si="261"/>
        <v>6.8661248194820494E-4</v>
      </c>
      <c r="AS129" s="116">
        <f t="shared" si="261"/>
        <v>6.8661248194820494E-4</v>
      </c>
      <c r="AT129" s="116">
        <f t="shared" si="261"/>
        <v>6.8661248194820494E-4</v>
      </c>
      <c r="AU129" s="116">
        <f t="shared" si="192"/>
        <v>3.203139408742657E-6</v>
      </c>
      <c r="AV129" s="112">
        <f t="shared" si="211"/>
        <v>3.1133998536546914E-3</v>
      </c>
      <c r="AW129" s="110">
        <f t="shared" si="212"/>
        <v>4.8768409581821399E-5</v>
      </c>
      <c r="AX129" s="110">
        <f t="shared" si="213"/>
        <v>3.203139408742657E-6</v>
      </c>
      <c r="AY129" s="111">
        <f t="shared" si="254"/>
        <v>3.203139408742657E-6</v>
      </c>
      <c r="AZ129" s="111"/>
      <c r="BA129" s="111"/>
      <c r="BB129" s="111"/>
      <c r="BC129" s="111"/>
      <c r="BD129" s="111"/>
      <c r="BE129" s="111"/>
      <c r="BF129" s="111"/>
    </row>
    <row r="130" spans="2:58" ht="15.6">
      <c r="B130" s="10"/>
      <c r="C130" s="11" t="s">
        <v>276</v>
      </c>
      <c r="D130" s="12" t="str">
        <f t="shared" si="110"/>
        <v>IADLA</v>
      </c>
      <c r="E130" s="10" t="str">
        <f t="shared" si="111"/>
        <v>IADLA</v>
      </c>
      <c r="F130" s="10" t="s">
        <v>10</v>
      </c>
      <c r="G130" s="10" t="s">
        <v>11</v>
      </c>
      <c r="H130" s="10">
        <v>2015</v>
      </c>
      <c r="I130" s="13">
        <f t="shared" si="112"/>
        <v>2.8403926293119083E-3</v>
      </c>
      <c r="J130" s="13">
        <f t="shared" si="259"/>
        <v>2.8403926293119083E-3</v>
      </c>
      <c r="K130" s="135">
        <v>5</v>
      </c>
      <c r="O130" s="72">
        <f>ROUND(O124+0.1,2)</f>
        <v>1.6</v>
      </c>
      <c r="P130" s="73" t="str">
        <f t="shared" si="214"/>
        <v>PH-16</v>
      </c>
      <c r="Q130" s="34" t="s">
        <v>26</v>
      </c>
      <c r="R130" s="78">
        <f>TREND(CHOOSE({1;2},R$6,R$10),CHOOSE({1;2},$AD$6,$AD$10),$O130)</f>
        <v>1.630295670158689E-2</v>
      </c>
      <c r="S130" s="79">
        <f>TREND(CHOOSE({1;2},S$6,S$10),CHOOSE({1;2},$AD$6,$AD$10),$O130)</f>
        <v>5.4852013674456551E-2</v>
      </c>
      <c r="T130" s="79">
        <f>TREND(CHOOSE({1;2},T$6,T$10),CHOOSE({1;2},$AD$6,$AD$10),$O130)</f>
        <v>4.1004627641436156E-2</v>
      </c>
      <c r="U130" s="79">
        <f>TREND(CHOOSE({1;2},U$6,U$10),CHOOSE({1;2},$AD$6,$AD$10),$O130)</f>
        <v>4.7365031695454161E-2</v>
      </c>
      <c r="V130" s="79">
        <f>TREND(CHOOSE({1;2},V$6,V$10),CHOOSE({1;2},$AD$6,$AD$10),$O130)</f>
        <v>5.595668200702085E-2</v>
      </c>
      <c r="W130" s="79">
        <f>TREND(CHOOSE({1;2},W$6,W$10),CHOOSE({1;2},$AD$6,$AD$10),$O130)</f>
        <v>5.8460197529667433E-2</v>
      </c>
      <c r="X130" s="79">
        <f>TREND(CHOOSE({1;2},X$6,X$10),CHOOSE({1;2},$AD$6,$AD$10),$O130)</f>
        <v>6.0367170852953615E-2</v>
      </c>
      <c r="Y130" s="79">
        <f>TREND(CHOOSE({1;2},Y$6,Y$10),CHOOSE({1;2},$AD$6,$AD$10),$O130)</f>
        <v>5.1938811240610797E-2</v>
      </c>
      <c r="Z130" s="79">
        <f>TREND(CHOOSE({1;2},Z$6,Z$10),CHOOSE({1;2},$AD$6,$AD$10),$O130)</f>
        <v>1.7258738817996208E-2</v>
      </c>
      <c r="AA130" s="80">
        <f>Z130</f>
        <v>1.7258738817996208E-2</v>
      </c>
      <c r="AB130" s="80">
        <f>AA130</f>
        <v>1.7258738817996208E-2</v>
      </c>
      <c r="AC130" s="81">
        <f>R130</f>
        <v>1.630295670158689E-2</v>
      </c>
      <c r="AF130" s="72">
        <f>ROUND(AF124+0.1,2)</f>
        <v>1.6</v>
      </c>
      <c r="AG130" s="73" t="str">
        <f t="shared" si="189"/>
        <v>PH-16</v>
      </c>
      <c r="AH130" s="34" t="s">
        <v>26</v>
      </c>
      <c r="AI130" s="102">
        <f>R130-R124</f>
        <v>1.01893479384918E-3</v>
      </c>
      <c r="AJ130" s="104">
        <f t="shared" si="242"/>
        <v>3.4282508546535362E-3</v>
      </c>
      <c r="AK130" s="104">
        <f t="shared" si="243"/>
        <v>2.5627892275897624E-3</v>
      </c>
      <c r="AL130" s="104">
        <f t="shared" si="244"/>
        <v>2.9603144809658907E-3</v>
      </c>
      <c r="AM130" s="104">
        <f t="shared" si="245"/>
        <v>3.497292625438804E-3</v>
      </c>
      <c r="AN130" s="104">
        <f t="shared" si="246"/>
        <v>3.6537623456042168E-3</v>
      </c>
      <c r="AO130" s="104">
        <f t="shared" si="247"/>
        <v>3.7729481783096014E-3</v>
      </c>
      <c r="AP130" s="116">
        <f t="shared" si="190"/>
        <v>3.497292625438804E-3</v>
      </c>
      <c r="AQ130" s="116">
        <f t="shared" ref="AQ130:AT130" si="262">AP130</f>
        <v>3.497292625438804E-3</v>
      </c>
      <c r="AR130" s="116">
        <f t="shared" si="262"/>
        <v>3.497292625438804E-3</v>
      </c>
      <c r="AS130" s="116">
        <f t="shared" si="262"/>
        <v>3.497292625438804E-3</v>
      </c>
      <c r="AT130" s="116">
        <f t="shared" si="262"/>
        <v>3.497292625438804E-3</v>
      </c>
      <c r="AU130" s="116">
        <f t="shared" si="192"/>
        <v>1.0786711761247639E-3</v>
      </c>
      <c r="AV130" s="106">
        <f t="shared" si="211"/>
        <v>1.01893479384918E-3</v>
      </c>
      <c r="AW130" s="104">
        <f t="shared" si="212"/>
        <v>3.2461757025381774E-3</v>
      </c>
      <c r="AX130" s="104">
        <f t="shared" si="213"/>
        <v>1.0786711761247639E-3</v>
      </c>
      <c r="AY130" s="105">
        <f>AX130</f>
        <v>1.0786711761247639E-3</v>
      </c>
      <c r="AZ130" s="105"/>
      <c r="BA130" s="105"/>
      <c r="BB130" s="105"/>
      <c r="BC130" s="105"/>
      <c r="BD130" s="105"/>
      <c r="BE130" s="105"/>
      <c r="BF130" s="105"/>
    </row>
    <row r="131" spans="2:58" ht="15.6">
      <c r="B131" s="10"/>
      <c r="C131" s="11" t="s">
        <v>277</v>
      </c>
      <c r="D131" s="12" t="str">
        <f t="shared" si="110"/>
        <v>IADEM</v>
      </c>
      <c r="E131" s="10" t="str">
        <f t="shared" si="111"/>
        <v>IADEM</v>
      </c>
      <c r="F131" s="10" t="s">
        <v>10</v>
      </c>
      <c r="G131" s="10" t="s">
        <v>11</v>
      </c>
      <c r="H131" s="10">
        <v>2015</v>
      </c>
      <c r="I131" s="13">
        <f t="shared" si="112"/>
        <v>2.1559442228893558E-3</v>
      </c>
      <c r="J131" s="13">
        <f t="shared" si="259"/>
        <v>2.1559442228893558E-3</v>
      </c>
      <c r="K131" s="135">
        <v>6</v>
      </c>
      <c r="O131" s="74">
        <f>O130</f>
        <v>1.6</v>
      </c>
      <c r="P131" s="75" t="str">
        <f t="shared" si="214"/>
        <v>PH-16</v>
      </c>
      <c r="Q131" s="35" t="s">
        <v>27</v>
      </c>
      <c r="R131" s="82">
        <f>TREND(CHOOSE({1;2},R$6,R$11),CHOOSE({1;2},$AD$6,$AD$11),$O131)</f>
        <v>1.2218643789048349E-2</v>
      </c>
      <c r="S131" s="83">
        <f>TREND(CHOOSE({1;2},S$6,S$11),CHOOSE({1;2},$AD$6,$AD$11),$O131)</f>
        <v>9.4952048040960156E-3</v>
      </c>
      <c r="T131" s="83">
        <f>TREND(CHOOSE({1;2},T$6,T$11),CHOOSE({1;2},$AD$6,$AD$11),$O131)</f>
        <v>7.165913760846401E-3</v>
      </c>
      <c r="U131" s="83">
        <f>TREND(CHOOSE({1;2},U$6,U$11),CHOOSE({1;2},$AD$6,$AD$11),$O131)</f>
        <v>6.1406208395605399E-4</v>
      </c>
      <c r="V131" s="83">
        <f>TREND(CHOOSE({1;2},V$6,V$11),CHOOSE({1;2},$AD$6,$AD$11),$O131)</f>
        <v>2.3466565116195921E-3</v>
      </c>
      <c r="W131" s="83">
        <f>TREND(CHOOSE({1;2},W$6,W$11),CHOOSE({1;2},$AD$6,$AD$11),$O131)</f>
        <v>1.1764111805503699E-2</v>
      </c>
      <c r="X131" s="83">
        <f>TREND(CHOOSE({1;2},X$6,X$11),CHOOSE({1;2},$AD$6,$AD$11),$O131)</f>
        <v>1.3786912704929469E-2</v>
      </c>
      <c r="Y131" s="83">
        <f>TREND(CHOOSE({1;2},Y$6,Y$11),CHOOSE({1;2},$AD$6,$AD$11),$O131)</f>
        <v>1.3786912704929474E-2</v>
      </c>
      <c r="Z131" s="83">
        <f>TREND(CHOOSE({1;2},Z$6,Z$11),CHOOSE({1;2},$AD$6,$AD$11),$O131)</f>
        <v>1.3786912704929469E-2</v>
      </c>
      <c r="AA131" s="86">
        <f t="shared" ref="AA131:AA135" si="263">Z131</f>
        <v>1.3786912704929469E-2</v>
      </c>
      <c r="AB131" s="86">
        <f t="shared" ref="AB131:AB135" si="264">AA131</f>
        <v>1.3786912704929469E-2</v>
      </c>
      <c r="AC131" s="87">
        <f t="shared" ref="AC131:AC135" si="265">R131</f>
        <v>1.2218643789048349E-2</v>
      </c>
      <c r="AF131" s="74">
        <f>AF130</f>
        <v>1.6</v>
      </c>
      <c r="AG131" s="75" t="str">
        <f t="shared" si="189"/>
        <v>PH-16</v>
      </c>
      <c r="AH131" s="35" t="s">
        <v>27</v>
      </c>
      <c r="AI131" s="92">
        <f t="shared" ref="AI131:AI135" si="266">R131-R125</f>
        <v>7.6366523681552223E-4</v>
      </c>
      <c r="AJ131" s="107">
        <f t="shared" si="242"/>
        <v>5.9345030025599946E-4</v>
      </c>
      <c r="AK131" s="107">
        <f t="shared" si="243"/>
        <v>4.478696100529006E-4</v>
      </c>
      <c r="AL131" s="107">
        <f t="shared" si="244"/>
        <v>3.8378880247253279E-5</v>
      </c>
      <c r="AM131" s="107">
        <f t="shared" si="245"/>
        <v>1.4666603197622478E-4</v>
      </c>
      <c r="AN131" s="107">
        <f t="shared" si="246"/>
        <v>7.3525698784398033E-4</v>
      </c>
      <c r="AO131" s="107">
        <f t="shared" si="247"/>
        <v>8.6168204405809128E-4</v>
      </c>
      <c r="AP131" s="116">
        <f t="shared" si="190"/>
        <v>1.4666603197622478E-4</v>
      </c>
      <c r="AQ131" s="116">
        <f t="shared" ref="AQ131:AT131" si="267">AP131</f>
        <v>1.4666603197622478E-4</v>
      </c>
      <c r="AR131" s="116">
        <f t="shared" si="267"/>
        <v>1.4666603197622478E-4</v>
      </c>
      <c r="AS131" s="116">
        <f t="shared" si="267"/>
        <v>1.4666603197622478E-4</v>
      </c>
      <c r="AT131" s="116">
        <f t="shared" si="267"/>
        <v>1.4666603197622478E-4</v>
      </c>
      <c r="AU131" s="116">
        <f t="shared" si="192"/>
        <v>8.6168204405809128E-4</v>
      </c>
      <c r="AV131" s="109">
        <f t="shared" si="211"/>
        <v>7.6366523681552223E-4</v>
      </c>
      <c r="AW131" s="107">
        <f t="shared" si="212"/>
        <v>8.6168204405809301E-4</v>
      </c>
      <c r="AX131" s="107">
        <f t="shared" si="213"/>
        <v>8.6168204405809128E-4</v>
      </c>
      <c r="AY131" s="108">
        <f t="shared" ref="AY131:AY135" si="268">AX131</f>
        <v>8.6168204405809128E-4</v>
      </c>
      <c r="AZ131" s="108"/>
      <c r="BA131" s="108"/>
      <c r="BB131" s="108"/>
      <c r="BC131" s="108"/>
      <c r="BD131" s="108"/>
      <c r="BE131" s="108"/>
      <c r="BF131" s="108"/>
    </row>
    <row r="132" spans="2:58" ht="15.6">
      <c r="B132" s="10"/>
      <c r="C132" s="11" t="s">
        <v>278</v>
      </c>
      <c r="D132" s="12" t="str">
        <f t="shared" si="110"/>
        <v>IADTF</v>
      </c>
      <c r="E132" s="10" t="str">
        <f t="shared" si="111"/>
        <v>IADTF</v>
      </c>
      <c r="F132" s="10" t="s">
        <v>10</v>
      </c>
      <c r="G132" s="10" t="s">
        <v>11</v>
      </c>
      <c r="H132" s="10">
        <v>2015</v>
      </c>
      <c r="I132" s="13">
        <f t="shared" si="112"/>
        <v>0</v>
      </c>
      <c r="J132" s="13">
        <f t="shared" si="259"/>
        <v>0</v>
      </c>
      <c r="K132" s="135">
        <v>8</v>
      </c>
      <c r="O132" s="74">
        <f t="shared" ref="O132:O135" si="269">O131</f>
        <v>1.6</v>
      </c>
      <c r="P132" s="75" t="str">
        <f t="shared" si="214"/>
        <v>SH-16</v>
      </c>
      <c r="Q132" s="35" t="s">
        <v>28</v>
      </c>
      <c r="R132" s="82">
        <f>TREND(CHOOSE({1;2},R$6,R$12),CHOOSE({1;2},$AD$6,$AD$11),$O132)</f>
        <v>0</v>
      </c>
      <c r="S132" s="83">
        <f>TREND(CHOOSE({1;2},S$6,S$12),CHOOSE({1;2},$AD$6,$AD$11),$O132)</f>
        <v>0</v>
      </c>
      <c r="T132" s="83">
        <f>TREND(CHOOSE({1;2},T$6,T$12),CHOOSE({1;2},$AD$6,$AD$11),$O132)</f>
        <v>0</v>
      </c>
      <c r="U132" s="83">
        <f>TREND(CHOOSE({1;2},U$6,U$12),CHOOSE({1;2},$AD$6,$AD$11),$O132)</f>
        <v>0</v>
      </c>
      <c r="V132" s="83">
        <f>TREND(CHOOSE({1;2},V$6,V$12),CHOOSE({1;2},$AD$6,$AD$11),$O132)</f>
        <v>0</v>
      </c>
      <c r="W132" s="83">
        <f>TREND(CHOOSE({1;2},W$6,W$12),CHOOSE({1;2},$AD$6,$AD$11),$O132)</f>
        <v>0</v>
      </c>
      <c r="X132" s="83">
        <f>TREND(CHOOSE({1;2},X$6,X$12),CHOOSE({1;2},$AD$6,$AD$11),$O132)</f>
        <v>0</v>
      </c>
      <c r="Y132" s="83">
        <f>TREND(CHOOSE({1;2},Y$6,Y$12),CHOOSE({1;2},$AD$6,$AD$11),$O132)</f>
        <v>0</v>
      </c>
      <c r="Z132" s="83">
        <f>TREND(CHOOSE({1;2},Z$6,Z$12),CHOOSE({1;2},$AD$6,$AD$11),$O132)</f>
        <v>0</v>
      </c>
      <c r="AA132" s="86">
        <f t="shared" si="263"/>
        <v>0</v>
      </c>
      <c r="AB132" s="86">
        <f t="shared" si="264"/>
        <v>0</v>
      </c>
      <c r="AC132" s="87">
        <f t="shared" si="265"/>
        <v>0</v>
      </c>
      <c r="AF132" s="74">
        <f t="shared" ref="AF132:AF135" si="270">AF131</f>
        <v>1.6</v>
      </c>
      <c r="AG132" s="75" t="str">
        <f t="shared" si="189"/>
        <v>SH-16</v>
      </c>
      <c r="AH132" s="35" t="s">
        <v>28</v>
      </c>
      <c r="AI132" s="92">
        <f t="shared" si="266"/>
        <v>0</v>
      </c>
      <c r="AJ132" s="107">
        <f t="shared" si="242"/>
        <v>0</v>
      </c>
      <c r="AK132" s="107">
        <f t="shared" si="243"/>
        <v>0</v>
      </c>
      <c r="AL132" s="107">
        <f t="shared" si="244"/>
        <v>0</v>
      </c>
      <c r="AM132" s="107">
        <f t="shared" si="245"/>
        <v>0</v>
      </c>
      <c r="AN132" s="107">
        <f t="shared" si="246"/>
        <v>0</v>
      </c>
      <c r="AO132" s="107">
        <f t="shared" si="247"/>
        <v>0</v>
      </c>
      <c r="AP132" s="116">
        <f t="shared" si="190"/>
        <v>0</v>
      </c>
      <c r="AQ132" s="116">
        <f t="shared" ref="AQ132:AT132" si="271">AP132</f>
        <v>0</v>
      </c>
      <c r="AR132" s="116">
        <f t="shared" si="271"/>
        <v>0</v>
      </c>
      <c r="AS132" s="116">
        <f t="shared" si="271"/>
        <v>0</v>
      </c>
      <c r="AT132" s="116">
        <f t="shared" si="271"/>
        <v>0</v>
      </c>
      <c r="AU132" s="116">
        <f t="shared" si="192"/>
        <v>0</v>
      </c>
      <c r="AV132" s="109">
        <f t="shared" si="211"/>
        <v>0</v>
      </c>
      <c r="AW132" s="107">
        <f t="shared" si="212"/>
        <v>0</v>
      </c>
      <c r="AX132" s="107">
        <f t="shared" si="213"/>
        <v>0</v>
      </c>
      <c r="AY132" s="108">
        <f t="shared" si="268"/>
        <v>0</v>
      </c>
      <c r="AZ132" s="108"/>
      <c r="BA132" s="108"/>
      <c r="BB132" s="108"/>
      <c r="BC132" s="108"/>
      <c r="BD132" s="108"/>
      <c r="BE132" s="108"/>
      <c r="BF132" s="108"/>
    </row>
    <row r="133" spans="2:58" ht="15.6">
      <c r="B133" s="10"/>
      <c r="C133" s="11" t="s">
        <v>3205</v>
      </c>
      <c r="D133" s="12" t="str">
        <f t="shared" si="110"/>
        <v>IADPH</v>
      </c>
      <c r="E133" s="10" t="str">
        <f t="shared" si="111"/>
        <v>IADPH</v>
      </c>
      <c r="F133" s="10" t="s">
        <v>10</v>
      </c>
      <c r="G133" s="10" t="s">
        <v>11</v>
      </c>
      <c r="H133" s="10">
        <v>2015</v>
      </c>
      <c r="I133" s="13">
        <f t="shared" si="112"/>
        <v>2.2146094772168114E-3</v>
      </c>
      <c r="J133" s="13">
        <f t="shared" si="259"/>
        <v>2.2146094772168114E-3</v>
      </c>
      <c r="K133" s="135">
        <v>8</v>
      </c>
      <c r="O133" s="74">
        <f t="shared" si="269"/>
        <v>1.6</v>
      </c>
      <c r="P133" s="75" t="str">
        <f t="shared" si="214"/>
        <v>LA-16</v>
      </c>
      <c r="Q133" s="35" t="s">
        <v>30</v>
      </c>
      <c r="R133" s="82">
        <f>TREND(CHOOSE({1;2},R$6,R$13),CHOOSE({1;2},$AD$6,$AD$11),$O133)</f>
        <v>0.1174429835364398</v>
      </c>
      <c r="S133" s="83">
        <f>TREND(CHOOSE({1;2},S$6,S$13),CHOOSE({1;2},$AD$6,$AD$11),$O133)</f>
        <v>9.6021075070757161E-2</v>
      </c>
      <c r="T133" s="83">
        <f>TREND(CHOOSE({1;2},T$6,T$13),CHOOSE({1;2},$AD$6,$AD$11),$O133)</f>
        <v>0.10875281211047941</v>
      </c>
      <c r="U133" s="83">
        <f>TREND(CHOOSE({1;2},U$6,U$13),CHOOSE({1;2},$AD$6,$AD$11),$O133)</f>
        <v>0.12287643967654049</v>
      </c>
      <c r="V133" s="83">
        <f>TREND(CHOOSE({1;2},V$6,V$13),CHOOSE({1;2},$AD$6,$AD$11),$O133)</f>
        <v>9.7902805484123223E-2</v>
      </c>
      <c r="W133" s="83">
        <f>TREND(CHOOSE({1;2},W$6,W$13),CHOOSE({1;2},$AD$6,$AD$11),$O133)</f>
        <v>8.6610985564668161E-2</v>
      </c>
      <c r="X133" s="83">
        <f>TREND(CHOOSE({1;2},X$6,X$13),CHOOSE({1;2},$AD$6,$AD$11),$O133)</f>
        <v>0.10323592188911564</v>
      </c>
      <c r="Y133" s="83">
        <f>TREND(CHOOSE({1;2},Y$6,Y$13),CHOOSE({1;2},$AD$6,$AD$11),$O133)</f>
        <v>0.11662671925663307</v>
      </c>
      <c r="Z133" s="83">
        <f>TREND(CHOOSE({1;2},Z$6,Z$13),CHOOSE({1;2},$AD$6,$AD$11),$O133)</f>
        <v>5.7460954738486489E-2</v>
      </c>
      <c r="AA133" s="86">
        <f t="shared" si="263"/>
        <v>5.7460954738486489E-2</v>
      </c>
      <c r="AB133" s="86">
        <f t="shared" si="264"/>
        <v>5.7460954738486489E-2</v>
      </c>
      <c r="AC133" s="87">
        <f t="shared" si="265"/>
        <v>0.1174429835364398</v>
      </c>
      <c r="AF133" s="74">
        <f t="shared" si="270"/>
        <v>1.6</v>
      </c>
      <c r="AG133" s="75" t="str">
        <f t="shared" si="189"/>
        <v>LA-16</v>
      </c>
      <c r="AH133" s="35" t="s">
        <v>30</v>
      </c>
      <c r="AI133" s="92">
        <f t="shared" si="266"/>
        <v>7.3401864710274933E-3</v>
      </c>
      <c r="AJ133" s="107">
        <f t="shared" si="242"/>
        <v>6.0013171919223313E-3</v>
      </c>
      <c r="AK133" s="107">
        <f t="shared" si="243"/>
        <v>6.7970507569049821E-3</v>
      </c>
      <c r="AL133" s="107">
        <f t="shared" si="244"/>
        <v>7.6797774797837948E-3</v>
      </c>
      <c r="AM133" s="107">
        <f t="shared" si="245"/>
        <v>6.1189253427577084E-3</v>
      </c>
      <c r="AN133" s="107">
        <f t="shared" si="246"/>
        <v>5.4131865977917609E-3</v>
      </c>
      <c r="AO133" s="107">
        <f t="shared" si="247"/>
        <v>6.4522451180697299E-3</v>
      </c>
      <c r="AP133" s="116">
        <f t="shared" si="190"/>
        <v>6.1189253427577084E-3</v>
      </c>
      <c r="AQ133" s="116">
        <f t="shared" ref="AQ133:AT133" si="272">AP133</f>
        <v>6.1189253427577084E-3</v>
      </c>
      <c r="AR133" s="116">
        <f t="shared" si="272"/>
        <v>6.1189253427577084E-3</v>
      </c>
      <c r="AS133" s="116">
        <f t="shared" si="272"/>
        <v>6.1189253427577084E-3</v>
      </c>
      <c r="AT133" s="116">
        <f t="shared" si="272"/>
        <v>6.1189253427577084E-3</v>
      </c>
      <c r="AU133" s="116">
        <f t="shared" si="192"/>
        <v>3.5913096711554099E-3</v>
      </c>
      <c r="AV133" s="109">
        <f t="shared" si="211"/>
        <v>7.3401864710274933E-3</v>
      </c>
      <c r="AW133" s="107">
        <f t="shared" si="212"/>
        <v>7.2891699535395788E-3</v>
      </c>
      <c r="AX133" s="107">
        <f t="shared" si="213"/>
        <v>3.5913096711554099E-3</v>
      </c>
      <c r="AY133" s="108">
        <f t="shared" si="268"/>
        <v>3.5913096711554099E-3</v>
      </c>
      <c r="AZ133" s="108"/>
      <c r="BA133" s="108"/>
      <c r="BB133" s="108"/>
      <c r="BC133" s="108"/>
      <c r="BD133" s="108"/>
      <c r="BE133" s="108"/>
      <c r="BF133" s="108"/>
    </row>
    <row r="134" spans="2:58" ht="15.6">
      <c r="B134" s="10"/>
      <c r="C134" s="11" t="s">
        <v>3205</v>
      </c>
      <c r="D134" s="12" t="str">
        <f t="shared" si="110"/>
        <v>IADPH</v>
      </c>
      <c r="E134" s="10" t="str">
        <f t="shared" si="111"/>
        <v>IADPH</v>
      </c>
      <c r="F134" s="10" t="s">
        <v>10</v>
      </c>
      <c r="G134" s="10" t="s">
        <v>11</v>
      </c>
      <c r="H134" s="10">
        <v>2015</v>
      </c>
      <c r="I134" s="13">
        <f t="shared" si="112"/>
        <v>2.2146094772168114E-3</v>
      </c>
      <c r="J134" s="13">
        <f t="shared" si="259"/>
        <v>2.2146094772168114E-3</v>
      </c>
      <c r="K134" s="135">
        <v>8</v>
      </c>
      <c r="O134" s="74">
        <f t="shared" si="269"/>
        <v>1.6</v>
      </c>
      <c r="P134" s="75" t="str">
        <f t="shared" si="214"/>
        <v>EM-16</v>
      </c>
      <c r="Q134" s="35" t="s">
        <v>32</v>
      </c>
      <c r="R134" s="82">
        <f>TREND(CHOOSE({1;2},R$6,R$14),CHOOSE({1;2},$AD$6,$AD$11),$O134)</f>
        <v>0.13510727371457393</v>
      </c>
      <c r="S134" s="83">
        <f>TREND(CHOOSE({1;2},S$6,S$14),CHOOSE({1;2},$AD$6,$AD$11),$O134)</f>
        <v>9.8986585154555273E-2</v>
      </c>
      <c r="T134" s="83">
        <f>TREND(CHOOSE({1;2},T$6,T$14),CHOOSE({1;2},$AD$6,$AD$11),$O134)</f>
        <v>9.3266701699830715E-2</v>
      </c>
      <c r="U134" s="83">
        <f>TREND(CHOOSE({1;2},U$6,U$14),CHOOSE({1;2},$AD$6,$AD$11),$O134)</f>
        <v>5.4249281351486836E-2</v>
      </c>
      <c r="V134" s="83">
        <f>TREND(CHOOSE({1;2},V$6,V$14),CHOOSE({1;2},$AD$6,$AD$11),$O134)</f>
        <v>7.5380278580165189E-2</v>
      </c>
      <c r="W134" s="83">
        <f>TREND(CHOOSE({1;2},W$6,W$14),CHOOSE({1;2},$AD$6,$AD$11),$O134)</f>
        <v>8.5492358135633328E-2</v>
      </c>
      <c r="X134" s="83">
        <f>TREND(CHOOSE({1;2},X$6,X$14),CHOOSE({1;2},$AD$6,$AD$11),$O134)</f>
        <v>0.14114487197737269</v>
      </c>
      <c r="Y134" s="83">
        <f>TREND(CHOOSE({1;2},Y$6,Y$14),CHOOSE({1;2},$AD$6,$AD$11),$O134)</f>
        <v>0.11135685082304156</v>
      </c>
      <c r="Z134" s="83">
        <f>TREND(CHOOSE({1;2},Z$6,Z$14),CHOOSE({1;2},$AD$6,$AD$11),$O134)</f>
        <v>0.11817749914537684</v>
      </c>
      <c r="AA134" s="86">
        <f t="shared" si="263"/>
        <v>0.11817749914537684</v>
      </c>
      <c r="AB134" s="86">
        <f t="shared" si="264"/>
        <v>0.11817749914537684</v>
      </c>
      <c r="AC134" s="87">
        <f t="shared" si="265"/>
        <v>0.13510727371457393</v>
      </c>
      <c r="AF134" s="74">
        <f t="shared" si="270"/>
        <v>1.6</v>
      </c>
      <c r="AG134" s="75" t="str">
        <f t="shared" si="189"/>
        <v>EM-16</v>
      </c>
      <c r="AH134" s="35" t="s">
        <v>32</v>
      </c>
      <c r="AI134" s="92">
        <f t="shared" si="266"/>
        <v>8.4442046071608878E-3</v>
      </c>
      <c r="AJ134" s="107">
        <f t="shared" si="242"/>
        <v>6.1866615721597046E-3</v>
      </c>
      <c r="AK134" s="107">
        <f t="shared" si="243"/>
        <v>5.8291688562394223E-3</v>
      </c>
      <c r="AL134" s="107">
        <f t="shared" si="244"/>
        <v>3.3905800844679368E-3</v>
      </c>
      <c r="AM134" s="107">
        <f t="shared" si="245"/>
        <v>4.7112674112603364E-3</v>
      </c>
      <c r="AN134" s="107">
        <f t="shared" si="246"/>
        <v>5.3432723834770934E-3</v>
      </c>
      <c r="AO134" s="107">
        <f t="shared" si="247"/>
        <v>8.821554498585793E-3</v>
      </c>
      <c r="AP134" s="116">
        <f t="shared" si="190"/>
        <v>4.7112674112603364E-3</v>
      </c>
      <c r="AQ134" s="116">
        <f t="shared" ref="AQ134:AT134" si="273">AP134</f>
        <v>4.7112674112603364E-3</v>
      </c>
      <c r="AR134" s="116">
        <f t="shared" si="273"/>
        <v>4.7112674112603364E-3</v>
      </c>
      <c r="AS134" s="116">
        <f t="shared" si="273"/>
        <v>4.7112674112603364E-3</v>
      </c>
      <c r="AT134" s="116">
        <f t="shared" si="273"/>
        <v>4.7112674112603364E-3</v>
      </c>
      <c r="AU134" s="116">
        <f t="shared" si="192"/>
        <v>7.386093696586063E-3</v>
      </c>
      <c r="AV134" s="109">
        <f t="shared" si="211"/>
        <v>8.4442046071608878E-3</v>
      </c>
      <c r="AW134" s="107">
        <f t="shared" si="212"/>
        <v>6.9598031764400992E-3</v>
      </c>
      <c r="AX134" s="107">
        <f t="shared" si="213"/>
        <v>7.386093696586063E-3</v>
      </c>
      <c r="AY134" s="108">
        <f t="shared" si="268"/>
        <v>7.386093696586063E-3</v>
      </c>
      <c r="AZ134" s="108"/>
      <c r="BA134" s="108"/>
      <c r="BB134" s="108"/>
      <c r="BC134" s="108"/>
      <c r="BD134" s="108"/>
      <c r="BE134" s="108"/>
      <c r="BF134" s="108"/>
    </row>
    <row r="135" spans="2:58" ht="15.6">
      <c r="B135" s="10"/>
      <c r="C135" s="11" t="s">
        <v>3206</v>
      </c>
      <c r="D135" s="12" t="str">
        <f t="shared" si="110"/>
        <v>IADSH</v>
      </c>
      <c r="E135" s="10" t="str">
        <f t="shared" si="111"/>
        <v>IADSH</v>
      </c>
      <c r="F135" s="10" t="s">
        <v>10</v>
      </c>
      <c r="G135" s="10" t="s">
        <v>11</v>
      </c>
      <c r="H135" s="10">
        <v>2015</v>
      </c>
      <c r="I135" s="13">
        <f t="shared" si="112"/>
        <v>0</v>
      </c>
      <c r="J135" s="13">
        <f t="shared" si="259"/>
        <v>0</v>
      </c>
      <c r="K135" s="135">
        <v>8</v>
      </c>
      <c r="O135" s="76">
        <f t="shared" si="269"/>
        <v>1.6</v>
      </c>
      <c r="P135" s="77" t="str">
        <f t="shared" si="214"/>
        <v>TF-16</v>
      </c>
      <c r="Q135" s="36" t="s">
        <v>34</v>
      </c>
      <c r="R135" s="84">
        <f>TREND(CHOOSE({1;2},R$6,R$15),CHOOSE({1;2},$AD$6,$AD$11),$O135)</f>
        <v>4.9814397658474993E-2</v>
      </c>
      <c r="S135" s="85">
        <f>TREND(CHOOSE({1;2},S$6,S$15),CHOOSE({1;2},$AD$6,$AD$11),$O135)</f>
        <v>7.9174803189590009E-3</v>
      </c>
      <c r="T135" s="85">
        <f>TREND(CHOOSE({1;2},T$6,T$15),CHOOSE({1;2},$AD$6,$AD$11),$O135)</f>
        <v>1.7503477588176747E-2</v>
      </c>
      <c r="U135" s="85">
        <f>TREND(CHOOSE({1;2},U$6,U$15),CHOOSE({1;2},$AD$6,$AD$11),$O135)</f>
        <v>5.4978349964718964E-3</v>
      </c>
      <c r="V135" s="85">
        <f>TREND(CHOOSE({1;2},V$6,V$15),CHOOSE({1;2},$AD$6,$AD$11),$O135)</f>
        <v>1.0985799711171276E-2</v>
      </c>
      <c r="W135" s="85">
        <f>TREND(CHOOSE({1;2},W$6,W$15),CHOOSE({1;2},$AD$6,$AD$11),$O135)</f>
        <v>7.8853264563541678E-3</v>
      </c>
      <c r="X135" s="85">
        <f>TREND(CHOOSE({1;2},X$6,X$15),CHOOSE({1;2},$AD$6,$AD$11),$O135)</f>
        <v>0</v>
      </c>
      <c r="Y135" s="85">
        <f>TREND(CHOOSE({1;2},Y$6,Y$15),CHOOSE({1;2},$AD$6,$AD$11),$O135)</f>
        <v>7.8029455330914075E-4</v>
      </c>
      <c r="Z135" s="85">
        <f>TREND(CHOOSE({1;2},Z$6,Z$15),CHOOSE({1;2},$AD$6,$AD$11),$O135)</f>
        <v>5.1250230539882512E-5</v>
      </c>
      <c r="AA135" s="88">
        <f t="shared" si="263"/>
        <v>5.1250230539882512E-5</v>
      </c>
      <c r="AB135" s="88">
        <f t="shared" si="264"/>
        <v>5.1250230539882512E-5</v>
      </c>
      <c r="AC135" s="89">
        <f t="shared" si="265"/>
        <v>4.9814397658474993E-2</v>
      </c>
      <c r="AF135" s="76">
        <f t="shared" si="270"/>
        <v>1.6</v>
      </c>
      <c r="AG135" s="77" t="str">
        <f t="shared" si="189"/>
        <v>TF-16</v>
      </c>
      <c r="AH135" s="36" t="s">
        <v>34</v>
      </c>
      <c r="AI135" s="103">
        <f t="shared" si="266"/>
        <v>3.1133998536546914E-3</v>
      </c>
      <c r="AJ135" s="110">
        <f t="shared" si="242"/>
        <v>4.9484251993493766E-4</v>
      </c>
      <c r="AK135" s="110">
        <f t="shared" si="243"/>
        <v>1.0939673492610449E-3</v>
      </c>
      <c r="AL135" s="110">
        <f t="shared" si="244"/>
        <v>3.436146872794945E-4</v>
      </c>
      <c r="AM135" s="110">
        <f t="shared" si="245"/>
        <v>6.8661248194820494E-4</v>
      </c>
      <c r="AN135" s="110">
        <f t="shared" si="246"/>
        <v>4.9283290352213505E-4</v>
      </c>
      <c r="AO135" s="110">
        <f t="shared" si="247"/>
        <v>0</v>
      </c>
      <c r="AP135" s="116">
        <f t="shared" si="190"/>
        <v>6.8661248194820494E-4</v>
      </c>
      <c r="AQ135" s="116">
        <f t="shared" ref="AQ135:AT135" si="274">AP135</f>
        <v>6.8661248194820494E-4</v>
      </c>
      <c r="AR135" s="116">
        <f t="shared" si="274"/>
        <v>6.8661248194820494E-4</v>
      </c>
      <c r="AS135" s="116">
        <f t="shared" si="274"/>
        <v>6.8661248194820494E-4</v>
      </c>
      <c r="AT135" s="116">
        <f t="shared" si="274"/>
        <v>6.8661248194820494E-4</v>
      </c>
      <c r="AU135" s="116">
        <f t="shared" si="192"/>
        <v>3.2031394087426638E-6</v>
      </c>
      <c r="AV135" s="112">
        <f t="shared" si="211"/>
        <v>3.1133998536546914E-3</v>
      </c>
      <c r="AW135" s="110">
        <f t="shared" si="212"/>
        <v>4.876840958182129E-5</v>
      </c>
      <c r="AX135" s="110">
        <f t="shared" si="213"/>
        <v>3.2031394087426638E-6</v>
      </c>
      <c r="AY135" s="111">
        <f t="shared" si="268"/>
        <v>3.2031394087426638E-6</v>
      </c>
      <c r="AZ135" s="111"/>
      <c r="BA135" s="111"/>
      <c r="BB135" s="111"/>
      <c r="BC135" s="111"/>
      <c r="BD135" s="111"/>
      <c r="BE135" s="111"/>
      <c r="BF135" s="111"/>
    </row>
    <row r="136" spans="2:58" ht="15.6">
      <c r="B136" s="10"/>
      <c r="C136" s="11" t="s">
        <v>279</v>
      </c>
      <c r="D136" s="12" t="str">
        <f t="shared" ref="D136:D199" si="275">"I"&amp;MID(C136,4,1)&amp;"D"&amp;MID(C136,9,2)</f>
        <v>IADLA</v>
      </c>
      <c r="E136" s="10" t="str">
        <f t="shared" ref="E136:E199" si="276">D136</f>
        <v>IADLA</v>
      </c>
      <c r="F136" s="10" t="s">
        <v>10</v>
      </c>
      <c r="G136" s="10" t="s">
        <v>11</v>
      </c>
      <c r="H136" s="10">
        <v>2015</v>
      </c>
      <c r="I136" s="13">
        <f t="shared" ref="I136:I199" si="277">INDEX($AG$39:$BF$639,MATCH(IF(RIGHT(C136,3)="100",RIGHT(C136,6),RIGHT(C136,5)),$AG$39:$AG$639,0),MATCH(MID(D136,2,2),$AG$39:$BF$39,0))*$AI$19</f>
        <v>2.840392629311933E-3</v>
      </c>
      <c r="J136" s="13">
        <f t="shared" si="259"/>
        <v>2.840392629311933E-3</v>
      </c>
      <c r="K136" s="135">
        <v>5</v>
      </c>
      <c r="O136" s="72">
        <f>ROUND(O130+0.1,2)</f>
        <v>1.7</v>
      </c>
      <c r="P136" s="73" t="str">
        <f t="shared" si="214"/>
        <v>PH-17</v>
      </c>
      <c r="Q136" s="34" t="s">
        <v>26</v>
      </c>
      <c r="R136" s="78">
        <f>TREND(CHOOSE({1;2},R$6,R$10),CHOOSE({1;2},$AD$6,$AD$10),$O136)</f>
        <v>1.732189149543607E-2</v>
      </c>
      <c r="S136" s="79">
        <f>TREND(CHOOSE({1;2},S$6,S$10),CHOOSE({1;2},$AD$6,$AD$10),$O136)</f>
        <v>5.828026452911008E-2</v>
      </c>
      <c r="T136" s="79">
        <f>TREND(CHOOSE({1;2},T$6,T$10),CHOOSE({1;2},$AD$6,$AD$10),$O136)</f>
        <v>4.3567416869025918E-2</v>
      </c>
      <c r="U136" s="79">
        <f>TREND(CHOOSE({1;2},U$6,U$10),CHOOSE({1;2},$AD$6,$AD$10),$O136)</f>
        <v>5.0325346176420038E-2</v>
      </c>
      <c r="V136" s="79">
        <f>TREND(CHOOSE({1;2},V$6,V$10),CHOOSE({1;2},$AD$6,$AD$10),$O136)</f>
        <v>5.9453974632459654E-2</v>
      </c>
      <c r="W136" s="79">
        <f>TREND(CHOOSE({1;2},W$6,W$10),CHOOSE({1;2},$AD$6,$AD$10),$O136)</f>
        <v>6.2113959875271643E-2</v>
      </c>
      <c r="X136" s="79">
        <f>TREND(CHOOSE({1;2},X$6,X$10),CHOOSE({1;2},$AD$6,$AD$10),$O136)</f>
        <v>6.414011903126321E-2</v>
      </c>
      <c r="Y136" s="79">
        <f>TREND(CHOOSE({1;2},Y$6,Y$10),CHOOSE({1;2},$AD$6,$AD$10),$O136)</f>
        <v>5.5184986943148967E-2</v>
      </c>
      <c r="Z136" s="79">
        <f>TREND(CHOOSE({1;2},Z$6,Z$10),CHOOSE({1;2},$AD$6,$AD$10),$O136)</f>
        <v>1.8337409994120972E-2</v>
      </c>
      <c r="AA136" s="80">
        <f>Z136</f>
        <v>1.8337409994120972E-2</v>
      </c>
      <c r="AB136" s="80">
        <f>AA136</f>
        <v>1.8337409994120972E-2</v>
      </c>
      <c r="AC136" s="81">
        <f>R136</f>
        <v>1.732189149543607E-2</v>
      </c>
      <c r="AF136" s="72">
        <f>ROUND(AF130+0.1,2)</f>
        <v>1.7</v>
      </c>
      <c r="AG136" s="73" t="str">
        <f t="shared" si="189"/>
        <v>PH-17</v>
      </c>
      <c r="AH136" s="34" t="s">
        <v>26</v>
      </c>
      <c r="AI136" s="102">
        <f>R136-R130</f>
        <v>1.01893479384918E-3</v>
      </c>
      <c r="AJ136" s="104">
        <f t="shared" si="242"/>
        <v>3.4282508546535292E-3</v>
      </c>
      <c r="AK136" s="104">
        <f t="shared" si="243"/>
        <v>2.5627892275897624E-3</v>
      </c>
      <c r="AL136" s="104">
        <f t="shared" si="244"/>
        <v>2.9603144809658768E-3</v>
      </c>
      <c r="AM136" s="104">
        <f t="shared" si="245"/>
        <v>3.497292625438804E-3</v>
      </c>
      <c r="AN136" s="104">
        <f t="shared" si="246"/>
        <v>3.6537623456042098E-3</v>
      </c>
      <c r="AO136" s="104">
        <f t="shared" si="247"/>
        <v>3.7729481783095944E-3</v>
      </c>
      <c r="AP136" s="116">
        <f t="shared" si="190"/>
        <v>3.497292625438804E-3</v>
      </c>
      <c r="AQ136" s="116">
        <f t="shared" ref="AQ136:AT136" si="278">AP136</f>
        <v>3.497292625438804E-3</v>
      </c>
      <c r="AR136" s="116">
        <f t="shared" si="278"/>
        <v>3.497292625438804E-3</v>
      </c>
      <c r="AS136" s="116">
        <f t="shared" si="278"/>
        <v>3.497292625438804E-3</v>
      </c>
      <c r="AT136" s="116">
        <f t="shared" si="278"/>
        <v>3.497292625438804E-3</v>
      </c>
      <c r="AU136" s="116">
        <f t="shared" si="192"/>
        <v>1.0786711761247639E-3</v>
      </c>
      <c r="AV136" s="106">
        <f t="shared" si="211"/>
        <v>1.01893479384918E-3</v>
      </c>
      <c r="AW136" s="104">
        <f t="shared" si="212"/>
        <v>3.2461757025381704E-3</v>
      </c>
      <c r="AX136" s="104">
        <f t="shared" si="213"/>
        <v>1.0786711761247639E-3</v>
      </c>
      <c r="AY136" s="105">
        <f>AX136</f>
        <v>1.0786711761247639E-3</v>
      </c>
      <c r="AZ136" s="105"/>
      <c r="BA136" s="105"/>
      <c r="BB136" s="105"/>
      <c r="BC136" s="105"/>
      <c r="BD136" s="105"/>
      <c r="BE136" s="105"/>
      <c r="BF136" s="105"/>
    </row>
    <row r="137" spans="2:58" ht="15.6">
      <c r="B137" s="10"/>
      <c r="C137" s="11" t="s">
        <v>280</v>
      </c>
      <c r="D137" s="12" t="str">
        <f t="shared" si="275"/>
        <v>IADEM</v>
      </c>
      <c r="E137" s="10" t="str">
        <f t="shared" si="276"/>
        <v>IADEM</v>
      </c>
      <c r="F137" s="10" t="s">
        <v>10</v>
      </c>
      <c r="G137" s="10" t="s">
        <v>11</v>
      </c>
      <c r="H137" s="10">
        <v>2015</v>
      </c>
      <c r="I137" s="13">
        <f t="shared" si="277"/>
        <v>2.1559442228893931E-3</v>
      </c>
      <c r="J137" s="13">
        <f t="shared" si="259"/>
        <v>2.1559442228893931E-3</v>
      </c>
      <c r="K137" s="135">
        <v>5</v>
      </c>
      <c r="O137" s="74">
        <f>O136</f>
        <v>1.7</v>
      </c>
      <c r="P137" s="75" t="str">
        <f t="shared" si="214"/>
        <v>PH-17</v>
      </c>
      <c r="Q137" s="35" t="s">
        <v>27</v>
      </c>
      <c r="R137" s="82">
        <f>TREND(CHOOSE({1;2},R$6,R$11),CHOOSE({1;2},$AD$6,$AD$11),$O137)</f>
        <v>1.2982309025863871E-2</v>
      </c>
      <c r="S137" s="83">
        <f>TREND(CHOOSE({1;2},S$6,S$11),CHOOSE({1;2},$AD$6,$AD$11),$O137)</f>
        <v>1.0088655104352015E-2</v>
      </c>
      <c r="T137" s="83">
        <f>TREND(CHOOSE({1;2},T$6,T$11),CHOOSE({1;2},$AD$6,$AD$11),$O137)</f>
        <v>7.6137833708993007E-3</v>
      </c>
      <c r="U137" s="83">
        <f>TREND(CHOOSE({1;2},U$6,U$11),CHOOSE({1;2},$AD$6,$AD$11),$O137)</f>
        <v>6.5244096420330748E-4</v>
      </c>
      <c r="V137" s="83">
        <f>TREND(CHOOSE({1;2},V$6,V$11),CHOOSE({1;2},$AD$6,$AD$11),$O137)</f>
        <v>2.4933225435958169E-3</v>
      </c>
      <c r="W137" s="83">
        <f>TREND(CHOOSE({1;2},W$6,W$11),CHOOSE({1;2},$AD$6,$AD$11),$O137)</f>
        <v>1.249936879334768E-2</v>
      </c>
      <c r="X137" s="83">
        <f>TREND(CHOOSE({1;2},X$6,X$11),CHOOSE({1;2},$AD$6,$AD$11),$O137)</f>
        <v>1.464859474898756E-2</v>
      </c>
      <c r="Y137" s="83">
        <f>TREND(CHOOSE({1;2},Y$6,Y$11),CHOOSE({1;2},$AD$6,$AD$11),$O137)</f>
        <v>1.4648594748987566E-2</v>
      </c>
      <c r="Z137" s="83">
        <f>TREND(CHOOSE({1;2},Z$6,Z$11),CHOOSE({1;2},$AD$6,$AD$11),$O137)</f>
        <v>1.464859474898756E-2</v>
      </c>
      <c r="AA137" s="86">
        <f t="shared" ref="AA137:AA141" si="279">Z137</f>
        <v>1.464859474898756E-2</v>
      </c>
      <c r="AB137" s="86">
        <f t="shared" ref="AB137:AB141" si="280">AA137</f>
        <v>1.464859474898756E-2</v>
      </c>
      <c r="AC137" s="87">
        <f t="shared" ref="AC137:AC141" si="281">R137</f>
        <v>1.2982309025863871E-2</v>
      </c>
      <c r="AF137" s="74">
        <f>AF136</f>
        <v>1.7</v>
      </c>
      <c r="AG137" s="75" t="str">
        <f t="shared" si="189"/>
        <v>PH-17</v>
      </c>
      <c r="AH137" s="35" t="s">
        <v>27</v>
      </c>
      <c r="AI137" s="92">
        <f t="shared" ref="AI137:AI141" si="282">R137-R131</f>
        <v>7.6366523681552223E-4</v>
      </c>
      <c r="AJ137" s="107">
        <f t="shared" si="242"/>
        <v>5.9345030025599946E-4</v>
      </c>
      <c r="AK137" s="107">
        <f t="shared" si="243"/>
        <v>4.4786961005289973E-4</v>
      </c>
      <c r="AL137" s="107">
        <f t="shared" si="244"/>
        <v>3.8378880247253496E-5</v>
      </c>
      <c r="AM137" s="107">
        <f t="shared" si="245"/>
        <v>1.4666603197622478E-4</v>
      </c>
      <c r="AN137" s="107">
        <f t="shared" si="246"/>
        <v>7.3525698784398033E-4</v>
      </c>
      <c r="AO137" s="107">
        <f t="shared" si="247"/>
        <v>8.6168204405809128E-4</v>
      </c>
      <c r="AP137" s="116">
        <f t="shared" si="190"/>
        <v>1.4666603197622478E-4</v>
      </c>
      <c r="AQ137" s="116">
        <f t="shared" ref="AQ137:AT137" si="283">AP137</f>
        <v>1.4666603197622478E-4</v>
      </c>
      <c r="AR137" s="116">
        <f t="shared" si="283"/>
        <v>1.4666603197622478E-4</v>
      </c>
      <c r="AS137" s="116">
        <f t="shared" si="283"/>
        <v>1.4666603197622478E-4</v>
      </c>
      <c r="AT137" s="116">
        <f t="shared" si="283"/>
        <v>1.4666603197622478E-4</v>
      </c>
      <c r="AU137" s="116">
        <f t="shared" si="192"/>
        <v>8.6168204405809128E-4</v>
      </c>
      <c r="AV137" s="109">
        <f t="shared" si="211"/>
        <v>7.6366523681552223E-4</v>
      </c>
      <c r="AW137" s="107">
        <f t="shared" si="212"/>
        <v>8.6168204405809128E-4</v>
      </c>
      <c r="AX137" s="107">
        <f t="shared" si="213"/>
        <v>8.6168204405809128E-4</v>
      </c>
      <c r="AY137" s="108">
        <f t="shared" ref="AY137:AY141" si="284">AX137</f>
        <v>8.6168204405809128E-4</v>
      </c>
      <c r="AZ137" s="108"/>
      <c r="BA137" s="108"/>
      <c r="BB137" s="108"/>
      <c r="BC137" s="108"/>
      <c r="BD137" s="108"/>
      <c r="BE137" s="108"/>
      <c r="BF137" s="108"/>
    </row>
    <row r="138" spans="2:58" ht="15.6">
      <c r="B138" s="10"/>
      <c r="C138" s="11" t="s">
        <v>281</v>
      </c>
      <c r="D138" s="12" t="str">
        <f t="shared" si="275"/>
        <v>IADTF</v>
      </c>
      <c r="E138" s="10" t="str">
        <f t="shared" si="276"/>
        <v>IADTF</v>
      </c>
      <c r="F138" s="10" t="s">
        <v>10</v>
      </c>
      <c r="G138" s="10" t="s">
        <v>11</v>
      </c>
      <c r="H138" s="10">
        <v>2015</v>
      </c>
      <c r="I138" s="13">
        <f t="shared" si="277"/>
        <v>0</v>
      </c>
      <c r="J138" s="13">
        <f t="shared" si="259"/>
        <v>0</v>
      </c>
      <c r="K138" s="135">
        <v>8</v>
      </c>
      <c r="O138" s="74">
        <f t="shared" ref="O138:O141" si="285">O137</f>
        <v>1.7</v>
      </c>
      <c r="P138" s="75" t="str">
        <f t="shared" si="214"/>
        <v>SH-17</v>
      </c>
      <c r="Q138" s="35" t="s">
        <v>28</v>
      </c>
      <c r="R138" s="82">
        <f>TREND(CHOOSE({1;2},R$6,R$12),CHOOSE({1;2},$AD$6,$AD$11),$O138)</f>
        <v>0</v>
      </c>
      <c r="S138" s="83">
        <f>TREND(CHOOSE({1;2},S$6,S$12),CHOOSE({1;2},$AD$6,$AD$11),$O138)</f>
        <v>0</v>
      </c>
      <c r="T138" s="83">
        <f>TREND(CHOOSE({1;2},T$6,T$12),CHOOSE({1;2},$AD$6,$AD$11),$O138)</f>
        <v>0</v>
      </c>
      <c r="U138" s="83">
        <f>TREND(CHOOSE({1;2},U$6,U$12),CHOOSE({1;2},$AD$6,$AD$11),$O138)</f>
        <v>0</v>
      </c>
      <c r="V138" s="83">
        <f>TREND(CHOOSE({1;2},V$6,V$12),CHOOSE({1;2},$AD$6,$AD$11),$O138)</f>
        <v>0</v>
      </c>
      <c r="W138" s="83">
        <f>TREND(CHOOSE({1;2},W$6,W$12),CHOOSE({1;2},$AD$6,$AD$11),$O138)</f>
        <v>0</v>
      </c>
      <c r="X138" s="83">
        <f>TREND(CHOOSE({1;2},X$6,X$12),CHOOSE({1;2},$AD$6,$AD$11),$O138)</f>
        <v>0</v>
      </c>
      <c r="Y138" s="83">
        <f>TREND(CHOOSE({1;2},Y$6,Y$12),CHOOSE({1;2},$AD$6,$AD$11),$O138)</f>
        <v>0</v>
      </c>
      <c r="Z138" s="83">
        <f>TREND(CHOOSE({1;2},Z$6,Z$12),CHOOSE({1;2},$AD$6,$AD$11),$O138)</f>
        <v>0</v>
      </c>
      <c r="AA138" s="86">
        <f t="shared" si="279"/>
        <v>0</v>
      </c>
      <c r="AB138" s="86">
        <f t="shared" si="280"/>
        <v>0</v>
      </c>
      <c r="AC138" s="87">
        <f t="shared" si="281"/>
        <v>0</v>
      </c>
      <c r="AF138" s="74">
        <f t="shared" ref="AF138:AF141" si="286">AF137</f>
        <v>1.7</v>
      </c>
      <c r="AG138" s="75" t="str">
        <f t="shared" si="189"/>
        <v>SH-17</v>
      </c>
      <c r="AH138" s="35" t="s">
        <v>28</v>
      </c>
      <c r="AI138" s="92">
        <f t="shared" si="282"/>
        <v>0</v>
      </c>
      <c r="AJ138" s="107">
        <f t="shared" si="242"/>
        <v>0</v>
      </c>
      <c r="AK138" s="107">
        <f t="shared" si="243"/>
        <v>0</v>
      </c>
      <c r="AL138" s="107">
        <f t="shared" si="244"/>
        <v>0</v>
      </c>
      <c r="AM138" s="107">
        <f t="shared" si="245"/>
        <v>0</v>
      </c>
      <c r="AN138" s="107">
        <f t="shared" si="246"/>
        <v>0</v>
      </c>
      <c r="AO138" s="107">
        <f t="shared" si="247"/>
        <v>0</v>
      </c>
      <c r="AP138" s="116">
        <f t="shared" si="190"/>
        <v>0</v>
      </c>
      <c r="AQ138" s="116">
        <f t="shared" ref="AQ138:AT138" si="287">AP138</f>
        <v>0</v>
      </c>
      <c r="AR138" s="116">
        <f t="shared" si="287"/>
        <v>0</v>
      </c>
      <c r="AS138" s="116">
        <f t="shared" si="287"/>
        <v>0</v>
      </c>
      <c r="AT138" s="116">
        <f t="shared" si="287"/>
        <v>0</v>
      </c>
      <c r="AU138" s="116">
        <f t="shared" si="192"/>
        <v>0</v>
      </c>
      <c r="AV138" s="109">
        <f t="shared" si="211"/>
        <v>0</v>
      </c>
      <c r="AW138" s="107">
        <f t="shared" si="212"/>
        <v>0</v>
      </c>
      <c r="AX138" s="107">
        <f t="shared" si="213"/>
        <v>0</v>
      </c>
      <c r="AY138" s="108">
        <f t="shared" si="284"/>
        <v>0</v>
      </c>
      <c r="AZ138" s="108"/>
      <c r="BA138" s="108"/>
      <c r="BB138" s="108"/>
      <c r="BC138" s="108"/>
      <c r="BD138" s="108"/>
      <c r="BE138" s="108"/>
      <c r="BF138" s="108"/>
    </row>
    <row r="139" spans="2:58" ht="15.6">
      <c r="B139" s="10"/>
      <c r="C139" s="11" t="s">
        <v>3207</v>
      </c>
      <c r="D139" s="12" t="str">
        <f t="shared" si="275"/>
        <v>IADPH</v>
      </c>
      <c r="E139" s="10" t="str">
        <f t="shared" si="276"/>
        <v>IADPH</v>
      </c>
      <c r="F139" s="10" t="s">
        <v>10</v>
      </c>
      <c r="G139" s="10" t="s">
        <v>11</v>
      </c>
      <c r="H139" s="10">
        <v>2015</v>
      </c>
      <c r="I139" s="13">
        <f t="shared" si="277"/>
        <v>2.2146094772167862E-3</v>
      </c>
      <c r="J139" s="13">
        <f t="shared" si="259"/>
        <v>2.2146094772167862E-3</v>
      </c>
      <c r="K139" s="135">
        <v>8</v>
      </c>
      <c r="O139" s="74">
        <f t="shared" si="285"/>
        <v>1.7</v>
      </c>
      <c r="P139" s="75" t="str">
        <f t="shared" si="214"/>
        <v>LA-17</v>
      </c>
      <c r="Q139" s="35" t="s">
        <v>30</v>
      </c>
      <c r="R139" s="82">
        <f>TREND(CHOOSE({1;2},R$6,R$13),CHOOSE({1;2},$AD$6,$AD$11),$O139)</f>
        <v>0.12478317000746728</v>
      </c>
      <c r="S139" s="83">
        <f>TREND(CHOOSE({1;2},S$6,S$13),CHOOSE({1;2},$AD$6,$AD$11),$O139)</f>
        <v>0.10202239226267948</v>
      </c>
      <c r="T139" s="83">
        <f>TREND(CHOOSE({1;2},T$6,T$13),CHOOSE({1;2},$AD$6,$AD$11),$O139)</f>
        <v>0.11554986286738436</v>
      </c>
      <c r="U139" s="83">
        <f>TREND(CHOOSE({1;2},U$6,U$13),CHOOSE({1;2},$AD$6,$AD$11),$O139)</f>
        <v>0.13055621715632426</v>
      </c>
      <c r="V139" s="83">
        <f>TREND(CHOOSE({1;2},V$6,V$13),CHOOSE({1;2},$AD$6,$AD$11),$O139)</f>
        <v>0.10402173082688092</v>
      </c>
      <c r="W139" s="83">
        <f>TREND(CHOOSE({1;2},W$6,W$13),CHOOSE({1;2},$AD$6,$AD$11),$O139)</f>
        <v>9.2024172162459922E-2</v>
      </c>
      <c r="X139" s="83">
        <f>TREND(CHOOSE({1;2},X$6,X$13),CHOOSE({1;2},$AD$6,$AD$11),$O139)</f>
        <v>0.10968816700718535</v>
      </c>
      <c r="Y139" s="83">
        <f>TREND(CHOOSE({1;2},Y$6,Y$13),CHOOSE({1;2},$AD$6,$AD$11),$O139)</f>
        <v>0.12391588921017262</v>
      </c>
      <c r="Z139" s="83">
        <f>TREND(CHOOSE({1;2},Z$6,Z$13),CHOOSE({1;2},$AD$6,$AD$11),$O139)</f>
        <v>6.1052264409641892E-2</v>
      </c>
      <c r="AA139" s="86">
        <f t="shared" si="279"/>
        <v>6.1052264409641892E-2</v>
      </c>
      <c r="AB139" s="86">
        <f t="shared" si="280"/>
        <v>6.1052264409641892E-2</v>
      </c>
      <c r="AC139" s="87">
        <f t="shared" si="281"/>
        <v>0.12478317000746728</v>
      </c>
      <c r="AF139" s="74">
        <f t="shared" si="286"/>
        <v>1.7</v>
      </c>
      <c r="AG139" s="75" t="str">
        <f t="shared" si="189"/>
        <v>LA-17</v>
      </c>
      <c r="AH139" s="35" t="s">
        <v>30</v>
      </c>
      <c r="AI139" s="92">
        <f t="shared" si="282"/>
        <v>7.3401864710274795E-3</v>
      </c>
      <c r="AJ139" s="107">
        <f t="shared" si="242"/>
        <v>6.0013171919223174E-3</v>
      </c>
      <c r="AK139" s="107">
        <f t="shared" si="243"/>
        <v>6.7970507569049543E-3</v>
      </c>
      <c r="AL139" s="107">
        <f t="shared" si="244"/>
        <v>7.679777479783767E-3</v>
      </c>
      <c r="AM139" s="107">
        <f t="shared" si="245"/>
        <v>6.1189253427576945E-3</v>
      </c>
      <c r="AN139" s="107">
        <f t="shared" si="246"/>
        <v>5.4131865977917609E-3</v>
      </c>
      <c r="AO139" s="107">
        <f t="shared" si="247"/>
        <v>6.452245118069716E-3</v>
      </c>
      <c r="AP139" s="116">
        <f t="shared" si="190"/>
        <v>6.1189253427576945E-3</v>
      </c>
      <c r="AQ139" s="116">
        <f t="shared" ref="AQ139:AT139" si="288">AP139</f>
        <v>6.1189253427576945E-3</v>
      </c>
      <c r="AR139" s="116">
        <f t="shared" si="288"/>
        <v>6.1189253427576945E-3</v>
      </c>
      <c r="AS139" s="116">
        <f t="shared" si="288"/>
        <v>6.1189253427576945E-3</v>
      </c>
      <c r="AT139" s="116">
        <f t="shared" si="288"/>
        <v>6.1189253427576945E-3</v>
      </c>
      <c r="AU139" s="116">
        <f t="shared" si="192"/>
        <v>3.5913096711554029E-3</v>
      </c>
      <c r="AV139" s="109">
        <f t="shared" si="211"/>
        <v>7.3401864710274795E-3</v>
      </c>
      <c r="AW139" s="107">
        <f t="shared" si="212"/>
        <v>7.289169953539551E-3</v>
      </c>
      <c r="AX139" s="107">
        <f t="shared" si="213"/>
        <v>3.5913096711554029E-3</v>
      </c>
      <c r="AY139" s="108">
        <f t="shared" si="284"/>
        <v>3.5913096711554029E-3</v>
      </c>
      <c r="AZ139" s="108"/>
      <c r="BA139" s="108"/>
      <c r="BB139" s="108"/>
      <c r="BC139" s="108"/>
      <c r="BD139" s="108"/>
      <c r="BE139" s="108"/>
      <c r="BF139" s="108"/>
    </row>
    <row r="140" spans="2:58" ht="15.6">
      <c r="B140" s="10"/>
      <c r="C140" s="11" t="s">
        <v>3207</v>
      </c>
      <c r="D140" s="12" t="str">
        <f t="shared" si="275"/>
        <v>IADPH</v>
      </c>
      <c r="E140" s="10" t="str">
        <f t="shared" si="276"/>
        <v>IADPH</v>
      </c>
      <c r="F140" s="10" t="s">
        <v>10</v>
      </c>
      <c r="G140" s="10" t="s">
        <v>11</v>
      </c>
      <c r="H140" s="10">
        <v>2015</v>
      </c>
      <c r="I140" s="13">
        <f t="shared" si="277"/>
        <v>2.2146094772167862E-3</v>
      </c>
      <c r="J140" s="13">
        <f t="shared" si="259"/>
        <v>2.2146094772167862E-3</v>
      </c>
      <c r="K140" s="135">
        <v>8</v>
      </c>
      <c r="O140" s="74">
        <f t="shared" si="285"/>
        <v>1.7</v>
      </c>
      <c r="P140" s="75" t="str">
        <f t="shared" si="214"/>
        <v>EM-17</v>
      </c>
      <c r="Q140" s="35" t="s">
        <v>32</v>
      </c>
      <c r="R140" s="82">
        <f>TREND(CHOOSE({1;2},R$6,R$14),CHOOSE({1;2},$AD$6,$AD$11),$O140)</f>
        <v>0.14355147832173482</v>
      </c>
      <c r="S140" s="83">
        <f>TREND(CHOOSE({1;2},S$6,S$14),CHOOSE({1;2},$AD$6,$AD$11),$O140)</f>
        <v>0.10517324672671498</v>
      </c>
      <c r="T140" s="83">
        <f>TREND(CHOOSE({1;2},T$6,T$14),CHOOSE({1;2},$AD$6,$AD$11),$O140)</f>
        <v>9.9095870556070123E-2</v>
      </c>
      <c r="U140" s="83">
        <f>TREND(CHOOSE({1;2},U$6,U$14),CHOOSE({1;2},$AD$6,$AD$11),$O140)</f>
        <v>5.7639861435954759E-2</v>
      </c>
      <c r="V140" s="83">
        <f>TREND(CHOOSE({1;2},V$6,V$14),CHOOSE({1;2},$AD$6,$AD$11),$O140)</f>
        <v>8.0091545991425497E-2</v>
      </c>
      <c r="W140" s="83">
        <f>TREND(CHOOSE({1;2},W$6,W$14),CHOOSE({1;2},$AD$6,$AD$11),$O140)</f>
        <v>9.0835630519110394E-2</v>
      </c>
      <c r="X140" s="83">
        <f>TREND(CHOOSE({1;2},X$6,X$14),CHOOSE({1;2},$AD$6,$AD$11),$O140)</f>
        <v>0.14996642647595848</v>
      </c>
      <c r="Y140" s="83">
        <f>TREND(CHOOSE({1;2},Y$6,Y$14),CHOOSE({1;2},$AD$6,$AD$11),$O140)</f>
        <v>0.11831665399948166</v>
      </c>
      <c r="Z140" s="83">
        <f>TREND(CHOOSE({1;2},Z$6,Z$14),CHOOSE({1;2},$AD$6,$AD$11),$O140)</f>
        <v>0.12556359284196289</v>
      </c>
      <c r="AA140" s="86">
        <f t="shared" si="279"/>
        <v>0.12556359284196289</v>
      </c>
      <c r="AB140" s="86">
        <f t="shared" si="280"/>
        <v>0.12556359284196289</v>
      </c>
      <c r="AC140" s="87">
        <f t="shared" si="281"/>
        <v>0.14355147832173482</v>
      </c>
      <c r="AF140" s="74">
        <f t="shared" si="286"/>
        <v>1.7</v>
      </c>
      <c r="AG140" s="75" t="str">
        <f t="shared" si="189"/>
        <v>EM-17</v>
      </c>
      <c r="AH140" s="35" t="s">
        <v>32</v>
      </c>
      <c r="AI140" s="92">
        <f t="shared" si="282"/>
        <v>8.4442046071608878E-3</v>
      </c>
      <c r="AJ140" s="107">
        <f t="shared" si="242"/>
        <v>6.1866615721597046E-3</v>
      </c>
      <c r="AK140" s="107">
        <f t="shared" si="243"/>
        <v>5.8291688562394084E-3</v>
      </c>
      <c r="AL140" s="107">
        <f t="shared" si="244"/>
        <v>3.3905800844679229E-3</v>
      </c>
      <c r="AM140" s="107">
        <f t="shared" si="245"/>
        <v>4.7112674112603087E-3</v>
      </c>
      <c r="AN140" s="107">
        <f t="shared" si="246"/>
        <v>5.3432723834770657E-3</v>
      </c>
      <c r="AO140" s="107">
        <f t="shared" si="247"/>
        <v>8.821554498585793E-3</v>
      </c>
      <c r="AP140" s="116">
        <f t="shared" si="190"/>
        <v>4.7112674112603087E-3</v>
      </c>
      <c r="AQ140" s="116">
        <f t="shared" ref="AQ140:AT140" si="289">AP140</f>
        <v>4.7112674112603087E-3</v>
      </c>
      <c r="AR140" s="116">
        <f t="shared" si="289"/>
        <v>4.7112674112603087E-3</v>
      </c>
      <c r="AS140" s="116">
        <f t="shared" si="289"/>
        <v>4.7112674112603087E-3</v>
      </c>
      <c r="AT140" s="116">
        <f t="shared" si="289"/>
        <v>4.7112674112603087E-3</v>
      </c>
      <c r="AU140" s="116">
        <f t="shared" si="192"/>
        <v>7.3860936965860491E-3</v>
      </c>
      <c r="AV140" s="109">
        <f t="shared" si="211"/>
        <v>8.4442046071608878E-3</v>
      </c>
      <c r="AW140" s="107">
        <f t="shared" si="212"/>
        <v>6.9598031764400992E-3</v>
      </c>
      <c r="AX140" s="107">
        <f t="shared" si="213"/>
        <v>7.3860936965860491E-3</v>
      </c>
      <c r="AY140" s="108">
        <f t="shared" si="284"/>
        <v>7.3860936965860491E-3</v>
      </c>
      <c r="AZ140" s="108"/>
      <c r="BA140" s="108"/>
      <c r="BB140" s="108"/>
      <c r="BC140" s="108"/>
      <c r="BD140" s="108"/>
      <c r="BE140" s="108"/>
      <c r="BF140" s="108"/>
    </row>
    <row r="141" spans="2:58" ht="15.6">
      <c r="B141" s="10"/>
      <c r="C141" s="11" t="s">
        <v>3208</v>
      </c>
      <c r="D141" s="12" t="str">
        <f t="shared" si="275"/>
        <v>IADSH</v>
      </c>
      <c r="E141" s="10" t="str">
        <f t="shared" si="276"/>
        <v>IADSH</v>
      </c>
      <c r="F141" s="10" t="s">
        <v>10</v>
      </c>
      <c r="G141" s="10" t="s">
        <v>11</v>
      </c>
      <c r="H141" s="10">
        <v>2015</v>
      </c>
      <c r="I141" s="13">
        <f t="shared" si="277"/>
        <v>0</v>
      </c>
      <c r="J141" s="13">
        <f t="shared" si="259"/>
        <v>0</v>
      </c>
      <c r="K141" s="135">
        <v>8</v>
      </c>
      <c r="O141" s="76">
        <f t="shared" si="285"/>
        <v>1.7</v>
      </c>
      <c r="P141" s="77" t="str">
        <f t="shared" si="214"/>
        <v>TF-17</v>
      </c>
      <c r="Q141" s="36" t="s">
        <v>34</v>
      </c>
      <c r="R141" s="84">
        <f>TREND(CHOOSE({1;2},R$6,R$15),CHOOSE({1;2},$AD$6,$AD$11),$O141)</f>
        <v>5.2927797512129671E-2</v>
      </c>
      <c r="S141" s="85">
        <f>TREND(CHOOSE({1;2},S$6,S$15),CHOOSE({1;2},$AD$6,$AD$11),$O141)</f>
        <v>8.4123228388939385E-3</v>
      </c>
      <c r="T141" s="85">
        <f>TREND(CHOOSE({1;2},T$6,T$15),CHOOSE({1;2},$AD$6,$AD$11),$O141)</f>
        <v>1.8597444937437792E-2</v>
      </c>
      <c r="U141" s="85">
        <f>TREND(CHOOSE({1;2},U$6,U$15),CHOOSE({1;2},$AD$6,$AD$11),$O141)</f>
        <v>5.8414496837513891E-3</v>
      </c>
      <c r="V141" s="85">
        <f>TREND(CHOOSE({1;2},V$6,V$15),CHOOSE({1;2},$AD$6,$AD$11),$O141)</f>
        <v>1.1672412193119479E-2</v>
      </c>
      <c r="W141" s="85">
        <f>TREND(CHOOSE({1;2},W$6,W$15),CHOOSE({1;2},$AD$6,$AD$11),$O141)</f>
        <v>8.3781593598763054E-3</v>
      </c>
      <c r="X141" s="85">
        <f>TREND(CHOOSE({1;2},X$6,X$15),CHOOSE({1;2},$AD$6,$AD$11),$O141)</f>
        <v>0</v>
      </c>
      <c r="Y141" s="85">
        <f>TREND(CHOOSE({1;2},Y$6,Y$15),CHOOSE({1;2},$AD$6,$AD$11),$O141)</f>
        <v>8.2906296289096204E-4</v>
      </c>
      <c r="Z141" s="85">
        <f>TREND(CHOOSE({1;2},Z$6,Z$15),CHOOSE({1;2},$AD$6,$AD$11),$O141)</f>
        <v>5.4453369948625162E-5</v>
      </c>
      <c r="AA141" s="88">
        <f t="shared" si="279"/>
        <v>5.4453369948625162E-5</v>
      </c>
      <c r="AB141" s="88">
        <f t="shared" si="280"/>
        <v>5.4453369948625162E-5</v>
      </c>
      <c r="AC141" s="89">
        <f t="shared" si="281"/>
        <v>5.2927797512129671E-2</v>
      </c>
      <c r="AF141" s="76">
        <f t="shared" si="286"/>
        <v>1.7</v>
      </c>
      <c r="AG141" s="77" t="str">
        <f t="shared" si="189"/>
        <v>TF-17</v>
      </c>
      <c r="AH141" s="36" t="s">
        <v>34</v>
      </c>
      <c r="AI141" s="103">
        <f t="shared" si="282"/>
        <v>3.1133998536546775E-3</v>
      </c>
      <c r="AJ141" s="110">
        <f t="shared" si="242"/>
        <v>4.9484251993493766E-4</v>
      </c>
      <c r="AK141" s="110">
        <f t="shared" si="243"/>
        <v>1.0939673492610449E-3</v>
      </c>
      <c r="AL141" s="110">
        <f t="shared" si="244"/>
        <v>3.4361468727949276E-4</v>
      </c>
      <c r="AM141" s="110">
        <f t="shared" si="245"/>
        <v>6.8661248194820321E-4</v>
      </c>
      <c r="AN141" s="110">
        <f t="shared" si="246"/>
        <v>4.9283290352213766E-4</v>
      </c>
      <c r="AO141" s="110">
        <f t="shared" si="247"/>
        <v>0</v>
      </c>
      <c r="AP141" s="116">
        <f t="shared" si="190"/>
        <v>6.8661248194820321E-4</v>
      </c>
      <c r="AQ141" s="116">
        <f t="shared" ref="AQ141:AT141" si="290">AP141</f>
        <v>6.8661248194820321E-4</v>
      </c>
      <c r="AR141" s="116">
        <f t="shared" si="290"/>
        <v>6.8661248194820321E-4</v>
      </c>
      <c r="AS141" s="116">
        <f t="shared" si="290"/>
        <v>6.8661248194820321E-4</v>
      </c>
      <c r="AT141" s="116">
        <f t="shared" si="290"/>
        <v>6.8661248194820321E-4</v>
      </c>
      <c r="AU141" s="116">
        <f t="shared" si="192"/>
        <v>3.2031394087426502E-6</v>
      </c>
      <c r="AV141" s="112">
        <f t="shared" si="211"/>
        <v>3.1133998536546775E-3</v>
      </c>
      <c r="AW141" s="110">
        <f t="shared" si="212"/>
        <v>4.876840958182129E-5</v>
      </c>
      <c r="AX141" s="110">
        <f t="shared" si="213"/>
        <v>3.2031394087426502E-6</v>
      </c>
      <c r="AY141" s="111">
        <f t="shared" si="284"/>
        <v>3.2031394087426502E-6</v>
      </c>
      <c r="AZ141" s="111"/>
      <c r="BA141" s="111"/>
      <c r="BB141" s="111"/>
      <c r="BC141" s="111"/>
      <c r="BD141" s="111"/>
      <c r="BE141" s="111"/>
      <c r="BF141" s="111"/>
    </row>
    <row r="142" spans="2:58" ht="15.6">
      <c r="B142" s="10"/>
      <c r="C142" s="11" t="s">
        <v>282</v>
      </c>
      <c r="D142" s="12" t="str">
        <f t="shared" si="275"/>
        <v>IADLA</v>
      </c>
      <c r="E142" s="10" t="str">
        <f t="shared" si="276"/>
        <v>IADLA</v>
      </c>
      <c r="F142" s="10" t="s">
        <v>10</v>
      </c>
      <c r="G142" s="10" t="s">
        <v>11</v>
      </c>
      <c r="H142" s="10">
        <v>2015</v>
      </c>
      <c r="I142" s="13">
        <f t="shared" si="277"/>
        <v>2.840392629311933E-3</v>
      </c>
      <c r="J142" s="13">
        <f t="shared" si="259"/>
        <v>2.840392629311933E-3</v>
      </c>
      <c r="K142" s="135">
        <v>4</v>
      </c>
      <c r="O142" s="72">
        <f>ROUND(O136+0.1,2)</f>
        <v>1.8</v>
      </c>
      <c r="P142" s="73" t="str">
        <f t="shared" si="214"/>
        <v>PH-18</v>
      </c>
      <c r="Q142" s="34" t="s">
        <v>26</v>
      </c>
      <c r="R142" s="78">
        <f>TREND(CHOOSE({1;2},R$6,R$10),CHOOSE({1;2},$AD$6,$AD$10),$O142)</f>
        <v>1.8340826289285253E-2</v>
      </c>
      <c r="S142" s="79">
        <f>TREND(CHOOSE({1;2},S$6,S$10),CHOOSE({1;2},$AD$6,$AD$10),$O142)</f>
        <v>6.1708515383763617E-2</v>
      </c>
      <c r="T142" s="79">
        <f>TREND(CHOOSE({1;2},T$6,T$10),CHOOSE({1;2},$AD$6,$AD$10),$O142)</f>
        <v>4.6130206096615681E-2</v>
      </c>
      <c r="U142" s="79">
        <f>TREND(CHOOSE({1;2},U$6,U$10),CHOOSE({1;2},$AD$6,$AD$10),$O142)</f>
        <v>5.3285660657385929E-2</v>
      </c>
      <c r="V142" s="79">
        <f>TREND(CHOOSE({1;2},V$6,V$10),CHOOSE({1;2},$AD$6,$AD$10),$O142)</f>
        <v>6.2951267257898458E-2</v>
      </c>
      <c r="W142" s="79">
        <f>TREND(CHOOSE({1;2},W$6,W$10),CHOOSE({1;2},$AD$6,$AD$10),$O142)</f>
        <v>6.576772222087586E-2</v>
      </c>
      <c r="X142" s="79">
        <f>TREND(CHOOSE({1;2},X$6,X$10),CHOOSE({1;2},$AD$6,$AD$10),$O142)</f>
        <v>6.7913067209572825E-2</v>
      </c>
      <c r="Y142" s="79">
        <f>TREND(CHOOSE({1;2},Y$6,Y$10),CHOOSE({1;2},$AD$6,$AD$10),$O142)</f>
        <v>5.8431162645687144E-2</v>
      </c>
      <c r="Z142" s="79">
        <f>TREND(CHOOSE({1;2},Z$6,Z$10),CHOOSE({1;2},$AD$6,$AD$10),$O142)</f>
        <v>1.9416081170245736E-2</v>
      </c>
      <c r="AA142" s="80">
        <f>Z142</f>
        <v>1.9416081170245736E-2</v>
      </c>
      <c r="AB142" s="80">
        <f>AA142</f>
        <v>1.9416081170245736E-2</v>
      </c>
      <c r="AC142" s="81">
        <f>R142</f>
        <v>1.8340826289285253E-2</v>
      </c>
      <c r="AF142" s="72">
        <f>ROUND(AF136+0.1,2)</f>
        <v>1.8</v>
      </c>
      <c r="AG142" s="73" t="str">
        <f t="shared" si="189"/>
        <v>PH-18</v>
      </c>
      <c r="AH142" s="34" t="s">
        <v>26</v>
      </c>
      <c r="AI142" s="102">
        <f>R142-R136</f>
        <v>1.0189347938491834E-3</v>
      </c>
      <c r="AJ142" s="104">
        <f t="shared" ref="AJ142:AJ159" si="291">S142-S136</f>
        <v>3.4282508546535362E-3</v>
      </c>
      <c r="AK142" s="104">
        <f t="shared" ref="AK142:AK159" si="292">T142-T136</f>
        <v>2.5627892275897624E-3</v>
      </c>
      <c r="AL142" s="104">
        <f t="shared" ref="AL142:AL159" si="293">U142-U136</f>
        <v>2.9603144809658907E-3</v>
      </c>
      <c r="AM142" s="104">
        <f t="shared" ref="AM142:AM159" si="294">V142-V136</f>
        <v>3.497292625438804E-3</v>
      </c>
      <c r="AN142" s="104">
        <f t="shared" ref="AN142:AN159" si="295">W142-W136</f>
        <v>3.6537623456042168E-3</v>
      </c>
      <c r="AO142" s="104">
        <f t="shared" ref="AO142:AO159" si="296">X142-X136</f>
        <v>3.7729481783096153E-3</v>
      </c>
      <c r="AP142" s="116">
        <f t="shared" si="190"/>
        <v>3.497292625438804E-3</v>
      </c>
      <c r="AQ142" s="116">
        <f t="shared" ref="AQ142:AT142" si="297">AP142</f>
        <v>3.497292625438804E-3</v>
      </c>
      <c r="AR142" s="116">
        <f t="shared" si="297"/>
        <v>3.497292625438804E-3</v>
      </c>
      <c r="AS142" s="116">
        <f t="shared" si="297"/>
        <v>3.497292625438804E-3</v>
      </c>
      <c r="AT142" s="116">
        <f t="shared" si="297"/>
        <v>3.497292625438804E-3</v>
      </c>
      <c r="AU142" s="116">
        <f t="shared" si="192"/>
        <v>1.0786711761247639E-3</v>
      </c>
      <c r="AV142" s="106">
        <f t="shared" si="211"/>
        <v>1.0189347938491834E-3</v>
      </c>
      <c r="AW142" s="104">
        <f t="shared" si="212"/>
        <v>3.2461757025381774E-3</v>
      </c>
      <c r="AX142" s="104">
        <f t="shared" si="213"/>
        <v>1.0786711761247639E-3</v>
      </c>
      <c r="AY142" s="105">
        <f>AX142</f>
        <v>1.0786711761247639E-3</v>
      </c>
      <c r="AZ142" s="105"/>
      <c r="BA142" s="105"/>
      <c r="BB142" s="105"/>
      <c r="BC142" s="105"/>
      <c r="BD142" s="105"/>
      <c r="BE142" s="105"/>
      <c r="BF142" s="105"/>
    </row>
    <row r="143" spans="2:58" ht="15.6">
      <c r="B143" s="10"/>
      <c r="C143" s="11" t="s">
        <v>283</v>
      </c>
      <c r="D143" s="12" t="str">
        <f t="shared" si="275"/>
        <v>IADEM</v>
      </c>
      <c r="E143" s="10" t="str">
        <f t="shared" si="276"/>
        <v>IADEM</v>
      </c>
      <c r="F143" s="10" t="s">
        <v>10</v>
      </c>
      <c r="G143" s="10" t="s">
        <v>11</v>
      </c>
      <c r="H143" s="10">
        <v>2015</v>
      </c>
      <c r="I143" s="13">
        <f t="shared" si="277"/>
        <v>2.1559442228893805E-3</v>
      </c>
      <c r="J143" s="13">
        <f t="shared" si="259"/>
        <v>2.1559442228893805E-3</v>
      </c>
      <c r="K143" s="135">
        <v>4</v>
      </c>
      <c r="O143" s="74">
        <f>O142</f>
        <v>1.8</v>
      </c>
      <c r="P143" s="75" t="str">
        <f t="shared" si="214"/>
        <v>PH-18</v>
      </c>
      <c r="Q143" s="35" t="s">
        <v>27</v>
      </c>
      <c r="R143" s="82">
        <f>TREND(CHOOSE({1;2},R$6,R$11),CHOOSE({1;2},$AD$6,$AD$11),$O143)</f>
        <v>1.3745974262679393E-2</v>
      </c>
      <c r="S143" s="83">
        <f>TREND(CHOOSE({1;2},S$6,S$11),CHOOSE({1;2},$AD$6,$AD$11),$O143)</f>
        <v>1.0682105404608018E-2</v>
      </c>
      <c r="T143" s="83">
        <f>TREND(CHOOSE({1;2},T$6,T$11),CHOOSE({1;2},$AD$6,$AD$11),$O143)</f>
        <v>8.0616529809522022E-3</v>
      </c>
      <c r="U143" s="83">
        <f>TREND(CHOOSE({1;2},U$6,U$11),CHOOSE({1;2},$AD$6,$AD$11),$O143)</f>
        <v>6.9081984445056076E-4</v>
      </c>
      <c r="V143" s="83">
        <f>TREND(CHOOSE({1;2},V$6,V$11),CHOOSE({1;2},$AD$6,$AD$11),$O143)</f>
        <v>2.6399885755720416E-3</v>
      </c>
      <c r="W143" s="83">
        <f>TREND(CHOOSE({1;2},W$6,W$11),CHOOSE({1;2},$AD$6,$AD$11),$O143)</f>
        <v>1.323462578119166E-2</v>
      </c>
      <c r="X143" s="83">
        <f>TREND(CHOOSE({1;2},X$6,X$11),CHOOSE({1;2},$AD$6,$AD$11),$O143)</f>
        <v>1.5510276793045653E-2</v>
      </c>
      <c r="Y143" s="83">
        <f>TREND(CHOOSE({1;2},Y$6,Y$11),CHOOSE({1;2},$AD$6,$AD$11),$O143)</f>
        <v>1.5510276793045659E-2</v>
      </c>
      <c r="Z143" s="83">
        <f>TREND(CHOOSE({1;2},Z$6,Z$11),CHOOSE({1;2},$AD$6,$AD$11),$O143)</f>
        <v>1.5510276793045653E-2</v>
      </c>
      <c r="AA143" s="86">
        <f t="shared" ref="AA143:AA147" si="298">Z143</f>
        <v>1.5510276793045653E-2</v>
      </c>
      <c r="AB143" s="86">
        <f t="shared" ref="AB143:AB147" si="299">AA143</f>
        <v>1.5510276793045653E-2</v>
      </c>
      <c r="AC143" s="87">
        <f t="shared" ref="AC143:AC147" si="300">R143</f>
        <v>1.3745974262679393E-2</v>
      </c>
      <c r="AF143" s="74">
        <f>AF142</f>
        <v>1.8</v>
      </c>
      <c r="AG143" s="75" t="str">
        <f t="shared" si="189"/>
        <v>PH-18</v>
      </c>
      <c r="AH143" s="35" t="s">
        <v>27</v>
      </c>
      <c r="AI143" s="92">
        <f t="shared" ref="AI143:AI147" si="301">R143-R137</f>
        <v>7.6366523681552223E-4</v>
      </c>
      <c r="AJ143" s="107">
        <f t="shared" si="291"/>
        <v>5.9345030025600293E-4</v>
      </c>
      <c r="AK143" s="107">
        <f t="shared" si="292"/>
        <v>4.4786961005290147E-4</v>
      </c>
      <c r="AL143" s="107">
        <f t="shared" si="293"/>
        <v>3.8378880247253279E-5</v>
      </c>
      <c r="AM143" s="107">
        <f t="shared" si="294"/>
        <v>1.4666603197622478E-4</v>
      </c>
      <c r="AN143" s="107">
        <f t="shared" si="295"/>
        <v>7.3525698784398033E-4</v>
      </c>
      <c r="AO143" s="107">
        <f t="shared" si="296"/>
        <v>8.6168204405809301E-4</v>
      </c>
      <c r="AP143" s="116">
        <f t="shared" si="190"/>
        <v>1.4666603197622478E-4</v>
      </c>
      <c r="AQ143" s="116">
        <f t="shared" ref="AQ143:AT143" si="302">AP143</f>
        <v>1.4666603197622478E-4</v>
      </c>
      <c r="AR143" s="116">
        <f t="shared" si="302"/>
        <v>1.4666603197622478E-4</v>
      </c>
      <c r="AS143" s="116">
        <f t="shared" si="302"/>
        <v>1.4666603197622478E-4</v>
      </c>
      <c r="AT143" s="116">
        <f t="shared" si="302"/>
        <v>1.4666603197622478E-4</v>
      </c>
      <c r="AU143" s="116">
        <f t="shared" si="192"/>
        <v>8.6168204405809301E-4</v>
      </c>
      <c r="AV143" s="109">
        <f t="shared" si="211"/>
        <v>7.6366523681552223E-4</v>
      </c>
      <c r="AW143" s="107">
        <f t="shared" si="212"/>
        <v>8.6168204405809301E-4</v>
      </c>
      <c r="AX143" s="107">
        <f t="shared" si="213"/>
        <v>8.6168204405809301E-4</v>
      </c>
      <c r="AY143" s="108">
        <f t="shared" ref="AY143:AY147" si="303">AX143</f>
        <v>8.6168204405809301E-4</v>
      </c>
      <c r="AZ143" s="108"/>
      <c r="BA143" s="108"/>
      <c r="BB143" s="108"/>
      <c r="BC143" s="108"/>
      <c r="BD143" s="108"/>
      <c r="BE143" s="108"/>
      <c r="BF143" s="108"/>
    </row>
    <row r="144" spans="2:58" ht="15.6">
      <c r="B144" s="10"/>
      <c r="C144" s="11" t="s">
        <v>284</v>
      </c>
      <c r="D144" s="12" t="str">
        <f t="shared" si="275"/>
        <v>IADTF</v>
      </c>
      <c r="E144" s="10" t="str">
        <f t="shared" si="276"/>
        <v>IADTF</v>
      </c>
      <c r="F144" s="10" t="s">
        <v>10</v>
      </c>
      <c r="G144" s="10" t="s">
        <v>11</v>
      </c>
      <c r="H144" s="10">
        <v>2015</v>
      </c>
      <c r="I144" s="13">
        <f t="shared" si="277"/>
        <v>0</v>
      </c>
      <c r="J144" s="13">
        <f t="shared" si="259"/>
        <v>0</v>
      </c>
      <c r="K144" s="135">
        <v>8</v>
      </c>
      <c r="O144" s="74">
        <f t="shared" ref="O144:O147" si="304">O143</f>
        <v>1.8</v>
      </c>
      <c r="P144" s="75" t="str">
        <f t="shared" si="214"/>
        <v>SH-18</v>
      </c>
      <c r="Q144" s="35" t="s">
        <v>28</v>
      </c>
      <c r="R144" s="82">
        <f>TREND(CHOOSE({1;2},R$6,R$12),CHOOSE({1;2},$AD$6,$AD$11),$O144)</f>
        <v>0</v>
      </c>
      <c r="S144" s="83">
        <f>TREND(CHOOSE({1;2},S$6,S$12),CHOOSE({1;2},$AD$6,$AD$11),$O144)</f>
        <v>0</v>
      </c>
      <c r="T144" s="83">
        <f>TREND(CHOOSE({1;2},T$6,T$12),CHOOSE({1;2},$AD$6,$AD$11),$O144)</f>
        <v>0</v>
      </c>
      <c r="U144" s="83">
        <f>TREND(CHOOSE({1;2},U$6,U$12),CHOOSE({1;2},$AD$6,$AD$11),$O144)</f>
        <v>0</v>
      </c>
      <c r="V144" s="83">
        <f>TREND(CHOOSE({1;2},V$6,V$12),CHOOSE({1;2},$AD$6,$AD$11),$O144)</f>
        <v>0</v>
      </c>
      <c r="W144" s="83">
        <f>TREND(CHOOSE({1;2},W$6,W$12),CHOOSE({1;2},$AD$6,$AD$11),$O144)</f>
        <v>0</v>
      </c>
      <c r="X144" s="83">
        <f>TREND(CHOOSE({1;2},X$6,X$12),CHOOSE({1;2},$AD$6,$AD$11),$O144)</f>
        <v>0</v>
      </c>
      <c r="Y144" s="83">
        <f>TREND(CHOOSE({1;2},Y$6,Y$12),CHOOSE({1;2},$AD$6,$AD$11),$O144)</f>
        <v>0</v>
      </c>
      <c r="Z144" s="83">
        <f>TREND(CHOOSE({1;2},Z$6,Z$12),CHOOSE({1;2},$AD$6,$AD$11),$O144)</f>
        <v>0</v>
      </c>
      <c r="AA144" s="86">
        <f t="shared" si="298"/>
        <v>0</v>
      </c>
      <c r="AB144" s="86">
        <f t="shared" si="299"/>
        <v>0</v>
      </c>
      <c r="AC144" s="87">
        <f t="shared" si="300"/>
        <v>0</v>
      </c>
      <c r="AF144" s="74">
        <f t="shared" ref="AF144:AF147" si="305">AF143</f>
        <v>1.8</v>
      </c>
      <c r="AG144" s="75" t="str">
        <f t="shared" si="189"/>
        <v>SH-18</v>
      </c>
      <c r="AH144" s="35" t="s">
        <v>28</v>
      </c>
      <c r="AI144" s="92">
        <f t="shared" si="301"/>
        <v>0</v>
      </c>
      <c r="AJ144" s="107">
        <f t="shared" si="291"/>
        <v>0</v>
      </c>
      <c r="AK144" s="107">
        <f t="shared" si="292"/>
        <v>0</v>
      </c>
      <c r="AL144" s="107">
        <f t="shared" si="293"/>
        <v>0</v>
      </c>
      <c r="AM144" s="107">
        <f t="shared" si="294"/>
        <v>0</v>
      </c>
      <c r="AN144" s="107">
        <f t="shared" si="295"/>
        <v>0</v>
      </c>
      <c r="AO144" s="107">
        <f t="shared" si="296"/>
        <v>0</v>
      </c>
      <c r="AP144" s="116">
        <f t="shared" si="190"/>
        <v>0</v>
      </c>
      <c r="AQ144" s="116">
        <f t="shared" ref="AQ144:AT144" si="306">AP144</f>
        <v>0</v>
      </c>
      <c r="AR144" s="116">
        <f t="shared" si="306"/>
        <v>0</v>
      </c>
      <c r="AS144" s="116">
        <f t="shared" si="306"/>
        <v>0</v>
      </c>
      <c r="AT144" s="116">
        <f t="shared" si="306"/>
        <v>0</v>
      </c>
      <c r="AU144" s="116">
        <f t="shared" si="192"/>
        <v>0</v>
      </c>
      <c r="AV144" s="109">
        <f t="shared" si="211"/>
        <v>0</v>
      </c>
      <c r="AW144" s="107">
        <f t="shared" si="212"/>
        <v>0</v>
      </c>
      <c r="AX144" s="107">
        <f t="shared" si="213"/>
        <v>0</v>
      </c>
      <c r="AY144" s="108">
        <f t="shared" si="303"/>
        <v>0</v>
      </c>
      <c r="AZ144" s="108"/>
      <c r="BA144" s="108"/>
      <c r="BB144" s="108"/>
      <c r="BC144" s="108"/>
      <c r="BD144" s="108"/>
      <c r="BE144" s="108"/>
      <c r="BF144" s="108"/>
    </row>
    <row r="145" spans="2:58" ht="15.6">
      <c r="B145" s="10"/>
      <c r="C145" s="11" t="s">
        <v>3209</v>
      </c>
      <c r="D145" s="12" t="str">
        <f t="shared" si="275"/>
        <v>IADPH</v>
      </c>
      <c r="E145" s="10" t="str">
        <f t="shared" si="276"/>
        <v>IADPH</v>
      </c>
      <c r="F145" s="10" t="s">
        <v>10</v>
      </c>
      <c r="G145" s="10" t="s">
        <v>11</v>
      </c>
      <c r="H145" s="10">
        <v>2015</v>
      </c>
      <c r="I145" s="13">
        <f t="shared" si="277"/>
        <v>2.2146094772168114E-3</v>
      </c>
      <c r="J145" s="13">
        <f t="shared" si="259"/>
        <v>2.2146094772168114E-3</v>
      </c>
      <c r="K145" s="135">
        <v>8</v>
      </c>
      <c r="O145" s="74">
        <f t="shared" si="304"/>
        <v>1.8</v>
      </c>
      <c r="P145" s="75" t="str">
        <f t="shared" si="214"/>
        <v>LA-18</v>
      </c>
      <c r="Q145" s="35" t="s">
        <v>30</v>
      </c>
      <c r="R145" s="82">
        <f>TREND(CHOOSE({1;2},R$6,R$13),CHOOSE({1;2},$AD$6,$AD$11),$O145)</f>
        <v>0.13212335647849477</v>
      </c>
      <c r="S145" s="83">
        <f>TREND(CHOOSE({1;2},S$6,S$13),CHOOSE({1;2},$AD$6,$AD$11),$O145)</f>
        <v>0.1080237094546018</v>
      </c>
      <c r="T145" s="83">
        <f>TREND(CHOOSE({1;2},T$6,T$13),CHOOSE({1;2},$AD$6,$AD$11),$O145)</f>
        <v>0.12234691362428933</v>
      </c>
      <c r="U145" s="83">
        <f>TREND(CHOOSE({1;2},U$6,U$13),CHOOSE({1;2},$AD$6,$AD$11),$O145)</f>
        <v>0.13823599463610806</v>
      </c>
      <c r="V145" s="83">
        <f>TREND(CHOOSE({1;2},V$6,V$13),CHOOSE({1;2},$AD$6,$AD$11),$O145)</f>
        <v>0.11014065616963863</v>
      </c>
      <c r="W145" s="83">
        <f>TREND(CHOOSE({1;2},W$6,W$13),CHOOSE({1;2},$AD$6,$AD$11),$O145)</f>
        <v>9.7437358760251683E-2</v>
      </c>
      <c r="X145" s="83">
        <f>TREND(CHOOSE({1;2},X$6,X$13),CHOOSE({1;2},$AD$6,$AD$11),$O145)</f>
        <v>0.11614041212525508</v>
      </c>
      <c r="Y145" s="83">
        <f>TREND(CHOOSE({1;2},Y$6,Y$13),CHOOSE({1;2},$AD$6,$AD$11),$O145)</f>
        <v>0.1312050591637122</v>
      </c>
      <c r="Z145" s="83">
        <f>TREND(CHOOSE({1;2},Z$6,Z$13),CHOOSE({1;2},$AD$6,$AD$11),$O145)</f>
        <v>6.4643574080797295E-2</v>
      </c>
      <c r="AA145" s="86">
        <f t="shared" si="298"/>
        <v>6.4643574080797295E-2</v>
      </c>
      <c r="AB145" s="86">
        <f t="shared" si="299"/>
        <v>6.4643574080797295E-2</v>
      </c>
      <c r="AC145" s="87">
        <f t="shared" si="300"/>
        <v>0.13212335647849477</v>
      </c>
      <c r="AF145" s="74">
        <f t="shared" si="305"/>
        <v>1.8</v>
      </c>
      <c r="AG145" s="75" t="str">
        <f t="shared" si="189"/>
        <v>LA-18</v>
      </c>
      <c r="AH145" s="35" t="s">
        <v>30</v>
      </c>
      <c r="AI145" s="92">
        <f t="shared" si="301"/>
        <v>7.3401864710274933E-3</v>
      </c>
      <c r="AJ145" s="107">
        <f t="shared" si="291"/>
        <v>6.0013171919223174E-3</v>
      </c>
      <c r="AK145" s="107">
        <f t="shared" si="292"/>
        <v>6.7970507569049682E-3</v>
      </c>
      <c r="AL145" s="107">
        <f t="shared" si="293"/>
        <v>7.6797774797837948E-3</v>
      </c>
      <c r="AM145" s="107">
        <f t="shared" si="294"/>
        <v>6.1189253427577084E-3</v>
      </c>
      <c r="AN145" s="107">
        <f t="shared" si="295"/>
        <v>5.4131865977917609E-3</v>
      </c>
      <c r="AO145" s="107">
        <f t="shared" si="296"/>
        <v>6.4522451180697299E-3</v>
      </c>
      <c r="AP145" s="116">
        <f t="shared" si="190"/>
        <v>6.1189253427577084E-3</v>
      </c>
      <c r="AQ145" s="116">
        <f t="shared" ref="AQ145:AT145" si="307">AP145</f>
        <v>6.1189253427577084E-3</v>
      </c>
      <c r="AR145" s="116">
        <f t="shared" si="307"/>
        <v>6.1189253427577084E-3</v>
      </c>
      <c r="AS145" s="116">
        <f t="shared" si="307"/>
        <v>6.1189253427577084E-3</v>
      </c>
      <c r="AT145" s="116">
        <f t="shared" si="307"/>
        <v>6.1189253427577084E-3</v>
      </c>
      <c r="AU145" s="116">
        <f t="shared" si="192"/>
        <v>3.5913096711554029E-3</v>
      </c>
      <c r="AV145" s="109">
        <f t="shared" si="211"/>
        <v>7.3401864710274933E-3</v>
      </c>
      <c r="AW145" s="107">
        <f t="shared" si="212"/>
        <v>7.2891699535395788E-3</v>
      </c>
      <c r="AX145" s="107">
        <f t="shared" si="213"/>
        <v>3.5913096711554029E-3</v>
      </c>
      <c r="AY145" s="108">
        <f t="shared" si="303"/>
        <v>3.5913096711554029E-3</v>
      </c>
      <c r="AZ145" s="108"/>
      <c r="BA145" s="108"/>
      <c r="BB145" s="108"/>
      <c r="BC145" s="108"/>
      <c r="BD145" s="108"/>
      <c r="BE145" s="108"/>
      <c r="BF145" s="108"/>
    </row>
    <row r="146" spans="2:58" ht="15.6">
      <c r="B146" s="10"/>
      <c r="C146" s="11" t="s">
        <v>3209</v>
      </c>
      <c r="D146" s="12" t="str">
        <f t="shared" si="275"/>
        <v>IADPH</v>
      </c>
      <c r="E146" s="10" t="str">
        <f t="shared" si="276"/>
        <v>IADPH</v>
      </c>
      <c r="F146" s="10" t="s">
        <v>10</v>
      </c>
      <c r="G146" s="10" t="s">
        <v>11</v>
      </c>
      <c r="H146" s="10">
        <v>2015</v>
      </c>
      <c r="I146" s="13">
        <f t="shared" si="277"/>
        <v>2.2146094772168114E-3</v>
      </c>
      <c r="J146" s="13">
        <f t="shared" si="259"/>
        <v>2.2146094772168114E-3</v>
      </c>
      <c r="K146" s="135">
        <v>8</v>
      </c>
      <c r="O146" s="74">
        <f t="shared" si="304"/>
        <v>1.8</v>
      </c>
      <c r="P146" s="75" t="str">
        <f t="shared" si="214"/>
        <v>EM-18</v>
      </c>
      <c r="Q146" s="35" t="s">
        <v>32</v>
      </c>
      <c r="R146" s="82">
        <f>TREND(CHOOSE({1;2},R$6,R$14),CHOOSE({1;2},$AD$6,$AD$11),$O146)</f>
        <v>0.15199568292889565</v>
      </c>
      <c r="S146" s="83">
        <f>TREND(CHOOSE({1;2},S$6,S$14),CHOOSE({1;2},$AD$6,$AD$11),$O146)</f>
        <v>0.11135990829887468</v>
      </c>
      <c r="T146" s="83">
        <f>TREND(CHOOSE({1;2},T$6,T$14),CHOOSE({1;2},$AD$6,$AD$11),$O146)</f>
        <v>0.10492503941230955</v>
      </c>
      <c r="U146" s="83">
        <f>TREND(CHOOSE({1;2},U$6,U$14),CHOOSE({1;2},$AD$6,$AD$11),$O146)</f>
        <v>6.1030441520422689E-2</v>
      </c>
      <c r="V146" s="83">
        <f>TREND(CHOOSE({1;2},V$6,V$14),CHOOSE({1;2},$AD$6,$AD$11),$O146)</f>
        <v>8.4802813402685834E-2</v>
      </c>
      <c r="W146" s="83">
        <f>TREND(CHOOSE({1;2},W$6,W$14),CHOOSE({1;2},$AD$6,$AD$11),$O146)</f>
        <v>9.6178902902587488E-2</v>
      </c>
      <c r="X146" s="83">
        <f>TREND(CHOOSE({1;2},X$6,X$14),CHOOSE({1;2},$AD$6,$AD$11),$O146)</f>
        <v>0.15878798097454427</v>
      </c>
      <c r="Y146" s="83">
        <f>TREND(CHOOSE({1;2},Y$6,Y$14),CHOOSE({1;2},$AD$6,$AD$11),$O146)</f>
        <v>0.12527645717592176</v>
      </c>
      <c r="Z146" s="83">
        <f>TREND(CHOOSE({1;2},Z$6,Z$14),CHOOSE({1;2},$AD$6,$AD$11),$O146)</f>
        <v>0.13294968653854894</v>
      </c>
      <c r="AA146" s="86">
        <f t="shared" si="298"/>
        <v>0.13294968653854894</v>
      </c>
      <c r="AB146" s="86">
        <f t="shared" si="299"/>
        <v>0.13294968653854894</v>
      </c>
      <c r="AC146" s="87">
        <f t="shared" si="300"/>
        <v>0.15199568292889565</v>
      </c>
      <c r="AF146" s="74">
        <f t="shared" si="305"/>
        <v>1.8</v>
      </c>
      <c r="AG146" s="75" t="str">
        <f t="shared" si="189"/>
        <v>EM-18</v>
      </c>
      <c r="AH146" s="35" t="s">
        <v>32</v>
      </c>
      <c r="AI146" s="92">
        <f t="shared" si="301"/>
        <v>8.4442046071608323E-3</v>
      </c>
      <c r="AJ146" s="107">
        <f t="shared" si="291"/>
        <v>6.1866615721597046E-3</v>
      </c>
      <c r="AK146" s="107">
        <f t="shared" si="292"/>
        <v>5.8291688562394223E-3</v>
      </c>
      <c r="AL146" s="107">
        <f t="shared" si="293"/>
        <v>3.3905800844679299E-3</v>
      </c>
      <c r="AM146" s="107">
        <f t="shared" si="294"/>
        <v>4.7112674112603364E-3</v>
      </c>
      <c r="AN146" s="107">
        <f t="shared" si="295"/>
        <v>5.3432723834770934E-3</v>
      </c>
      <c r="AO146" s="107">
        <f t="shared" si="296"/>
        <v>8.821554498585793E-3</v>
      </c>
      <c r="AP146" s="116">
        <f t="shared" si="190"/>
        <v>4.7112674112603364E-3</v>
      </c>
      <c r="AQ146" s="116">
        <f t="shared" ref="AQ146:AT146" si="308">AP146</f>
        <v>4.7112674112603364E-3</v>
      </c>
      <c r="AR146" s="116">
        <f t="shared" si="308"/>
        <v>4.7112674112603364E-3</v>
      </c>
      <c r="AS146" s="116">
        <f t="shared" si="308"/>
        <v>4.7112674112603364E-3</v>
      </c>
      <c r="AT146" s="116">
        <f t="shared" si="308"/>
        <v>4.7112674112603364E-3</v>
      </c>
      <c r="AU146" s="116">
        <f t="shared" si="192"/>
        <v>7.3860936965860491E-3</v>
      </c>
      <c r="AV146" s="109">
        <f t="shared" si="211"/>
        <v>8.4442046071608323E-3</v>
      </c>
      <c r="AW146" s="107">
        <f t="shared" si="212"/>
        <v>6.9598031764400992E-3</v>
      </c>
      <c r="AX146" s="107">
        <f t="shared" si="213"/>
        <v>7.3860936965860491E-3</v>
      </c>
      <c r="AY146" s="108">
        <f t="shared" si="303"/>
        <v>7.3860936965860491E-3</v>
      </c>
      <c r="AZ146" s="108"/>
      <c r="BA146" s="108"/>
      <c r="BB146" s="108"/>
      <c r="BC146" s="108"/>
      <c r="BD146" s="108"/>
      <c r="BE146" s="108"/>
      <c r="BF146" s="108"/>
    </row>
    <row r="147" spans="2:58" ht="15.6">
      <c r="B147" s="10"/>
      <c r="C147" s="11" t="s">
        <v>3210</v>
      </c>
      <c r="D147" s="12" t="str">
        <f t="shared" si="275"/>
        <v>IADSH</v>
      </c>
      <c r="E147" s="10" t="str">
        <f t="shared" si="276"/>
        <v>IADSH</v>
      </c>
      <c r="F147" s="10" t="s">
        <v>10</v>
      </c>
      <c r="G147" s="10" t="s">
        <v>11</v>
      </c>
      <c r="H147" s="10">
        <v>2015</v>
      </c>
      <c r="I147" s="13">
        <f t="shared" si="277"/>
        <v>0</v>
      </c>
      <c r="J147" s="13">
        <f t="shared" si="259"/>
        <v>0</v>
      </c>
      <c r="K147" s="135">
        <v>8</v>
      </c>
      <c r="O147" s="76">
        <f t="shared" si="304"/>
        <v>1.8</v>
      </c>
      <c r="P147" s="77" t="str">
        <f t="shared" si="214"/>
        <v>TF-18</v>
      </c>
      <c r="Q147" s="36" t="s">
        <v>34</v>
      </c>
      <c r="R147" s="84">
        <f>TREND(CHOOSE({1;2},R$6,R$15),CHOOSE({1;2},$AD$6,$AD$11),$O147)</f>
        <v>5.6041197365784362E-2</v>
      </c>
      <c r="S147" s="85">
        <f>TREND(CHOOSE({1;2},S$6,S$15),CHOOSE({1;2},$AD$6,$AD$11),$O147)</f>
        <v>8.9071653588288762E-3</v>
      </c>
      <c r="T147" s="85">
        <f>TREND(CHOOSE({1;2},T$6,T$15),CHOOSE({1;2},$AD$6,$AD$11),$O147)</f>
        <v>1.9691412286698844E-2</v>
      </c>
      <c r="U147" s="85">
        <f>TREND(CHOOSE({1;2},U$6,U$15),CHOOSE({1;2},$AD$6,$AD$11),$O147)</f>
        <v>6.1850643710308819E-3</v>
      </c>
      <c r="V147" s="85">
        <f>TREND(CHOOSE({1;2},V$6,V$15),CHOOSE({1;2},$AD$6,$AD$11),$O147)</f>
        <v>1.2359024675067684E-2</v>
      </c>
      <c r="W147" s="85">
        <f>TREND(CHOOSE({1;2},W$6,W$15),CHOOSE({1;2},$AD$6,$AD$11),$O147)</f>
        <v>8.8709922633984396E-3</v>
      </c>
      <c r="X147" s="85">
        <f>TREND(CHOOSE({1;2},X$6,X$15),CHOOSE({1;2},$AD$6,$AD$11),$O147)</f>
        <v>0</v>
      </c>
      <c r="Y147" s="85">
        <f>TREND(CHOOSE({1;2},Y$6,Y$15),CHOOSE({1;2},$AD$6,$AD$11),$O147)</f>
        <v>8.7783137247278333E-4</v>
      </c>
      <c r="Z147" s="85">
        <f>TREND(CHOOSE({1;2},Z$6,Z$15),CHOOSE({1;2},$AD$6,$AD$11),$O147)</f>
        <v>5.7656509357367826E-5</v>
      </c>
      <c r="AA147" s="88">
        <f t="shared" si="298"/>
        <v>5.7656509357367826E-5</v>
      </c>
      <c r="AB147" s="88">
        <f t="shared" si="299"/>
        <v>5.7656509357367826E-5</v>
      </c>
      <c r="AC147" s="89">
        <f t="shared" si="300"/>
        <v>5.6041197365784362E-2</v>
      </c>
      <c r="AF147" s="76">
        <f t="shared" si="305"/>
        <v>1.8</v>
      </c>
      <c r="AG147" s="77" t="str">
        <f t="shared" si="189"/>
        <v>TF-18</v>
      </c>
      <c r="AH147" s="36" t="s">
        <v>34</v>
      </c>
      <c r="AI147" s="103">
        <f t="shared" si="301"/>
        <v>3.1133998536546914E-3</v>
      </c>
      <c r="AJ147" s="110">
        <f t="shared" si="291"/>
        <v>4.9484251993493766E-4</v>
      </c>
      <c r="AK147" s="110">
        <f t="shared" si="292"/>
        <v>1.0939673492610519E-3</v>
      </c>
      <c r="AL147" s="110">
        <f t="shared" si="293"/>
        <v>3.4361468727949276E-4</v>
      </c>
      <c r="AM147" s="110">
        <f t="shared" si="294"/>
        <v>6.8661248194820494E-4</v>
      </c>
      <c r="AN147" s="110">
        <f t="shared" si="295"/>
        <v>4.9283290352213419E-4</v>
      </c>
      <c r="AO147" s="110">
        <f t="shared" si="296"/>
        <v>0</v>
      </c>
      <c r="AP147" s="116">
        <f t="shared" si="190"/>
        <v>6.8661248194820494E-4</v>
      </c>
      <c r="AQ147" s="116">
        <f t="shared" ref="AQ147:AT147" si="309">AP147</f>
        <v>6.8661248194820494E-4</v>
      </c>
      <c r="AR147" s="116">
        <f t="shared" si="309"/>
        <v>6.8661248194820494E-4</v>
      </c>
      <c r="AS147" s="116">
        <f t="shared" si="309"/>
        <v>6.8661248194820494E-4</v>
      </c>
      <c r="AT147" s="116">
        <f t="shared" si="309"/>
        <v>6.8661248194820494E-4</v>
      </c>
      <c r="AU147" s="116">
        <f t="shared" si="192"/>
        <v>3.2031394087426638E-6</v>
      </c>
      <c r="AV147" s="112">
        <f t="shared" si="211"/>
        <v>3.1133998536546914E-3</v>
      </c>
      <c r="AW147" s="110">
        <f t="shared" si="212"/>
        <v>4.876840958182129E-5</v>
      </c>
      <c r="AX147" s="110">
        <f t="shared" si="213"/>
        <v>3.2031394087426638E-6</v>
      </c>
      <c r="AY147" s="111">
        <f t="shared" si="303"/>
        <v>3.2031394087426638E-6</v>
      </c>
      <c r="AZ147" s="111"/>
      <c r="BA147" s="111"/>
      <c r="BB147" s="111"/>
      <c r="BC147" s="111"/>
      <c r="BD147" s="111"/>
      <c r="BE147" s="111"/>
      <c r="BF147" s="111"/>
    </row>
    <row r="148" spans="2:58" ht="15.6">
      <c r="B148" s="10"/>
      <c r="C148" s="11" t="s">
        <v>285</v>
      </c>
      <c r="D148" s="12" t="str">
        <f t="shared" si="275"/>
        <v>IADLA</v>
      </c>
      <c r="E148" s="10" t="str">
        <f t="shared" si="276"/>
        <v>IADLA</v>
      </c>
      <c r="F148" s="10" t="s">
        <v>10</v>
      </c>
      <c r="G148" s="10" t="s">
        <v>11</v>
      </c>
      <c r="H148" s="10">
        <v>2015</v>
      </c>
      <c r="I148" s="13">
        <f t="shared" si="277"/>
        <v>2.840392629311933E-3</v>
      </c>
      <c r="J148" s="13">
        <f t="shared" si="259"/>
        <v>2.840392629311933E-3</v>
      </c>
      <c r="K148" s="135">
        <v>4</v>
      </c>
      <c r="O148" s="72">
        <f>ROUND(O142+0.1,2)</f>
        <v>1.9</v>
      </c>
      <c r="P148" s="73" t="str">
        <f t="shared" si="214"/>
        <v>PH-19</v>
      </c>
      <c r="Q148" s="34" t="s">
        <v>26</v>
      </c>
      <c r="R148" s="78">
        <f>TREND(CHOOSE({1;2},R$6,R$10),CHOOSE({1;2},$AD$6,$AD$10),$O148)</f>
        <v>1.9359761083134433E-2</v>
      </c>
      <c r="S148" s="79">
        <f>TREND(CHOOSE({1;2},S$6,S$10),CHOOSE({1;2},$AD$6,$AD$10),$O148)</f>
        <v>6.5136766238417146E-2</v>
      </c>
      <c r="T148" s="79">
        <f>TREND(CHOOSE({1;2},T$6,T$10),CHOOSE({1;2},$AD$6,$AD$10),$O148)</f>
        <v>4.8692995324205429E-2</v>
      </c>
      <c r="U148" s="79">
        <f>TREND(CHOOSE({1;2},U$6,U$10),CHOOSE({1;2},$AD$6,$AD$10),$O148)</f>
        <v>5.6245975138351806E-2</v>
      </c>
      <c r="V148" s="79">
        <f>TREND(CHOOSE({1;2},V$6,V$10),CHOOSE({1;2},$AD$6,$AD$10),$O148)</f>
        <v>6.6448559883337255E-2</v>
      </c>
      <c r="W148" s="79">
        <f>TREND(CHOOSE({1;2},W$6,W$10),CHOOSE({1;2},$AD$6,$AD$10),$O148)</f>
        <v>6.9421484566480077E-2</v>
      </c>
      <c r="X148" s="79">
        <f>TREND(CHOOSE({1;2},X$6,X$10),CHOOSE({1;2},$AD$6,$AD$10),$O148)</f>
        <v>7.1686015387882412E-2</v>
      </c>
      <c r="Y148" s="79">
        <f>TREND(CHOOSE({1;2},Y$6,Y$10),CHOOSE({1;2},$AD$6,$AD$10),$O148)</f>
        <v>6.1677338348225315E-2</v>
      </c>
      <c r="Z148" s="79">
        <f>TREND(CHOOSE({1;2},Z$6,Z$10),CHOOSE({1;2},$AD$6,$AD$10),$O148)</f>
        <v>2.0494752346370493E-2</v>
      </c>
      <c r="AA148" s="80">
        <f>Z148</f>
        <v>2.0494752346370493E-2</v>
      </c>
      <c r="AB148" s="80">
        <f>AA148</f>
        <v>2.0494752346370493E-2</v>
      </c>
      <c r="AC148" s="81">
        <f>R148</f>
        <v>1.9359761083134433E-2</v>
      </c>
      <c r="AF148" s="72">
        <f>ROUND(AF142+0.1,2)</f>
        <v>1.9</v>
      </c>
      <c r="AG148" s="73" t="str">
        <f t="shared" si="189"/>
        <v>PH-19</v>
      </c>
      <c r="AH148" s="34" t="s">
        <v>26</v>
      </c>
      <c r="AI148" s="102">
        <f>R148-R142</f>
        <v>1.01893479384918E-3</v>
      </c>
      <c r="AJ148" s="104">
        <f t="shared" si="291"/>
        <v>3.4282508546535292E-3</v>
      </c>
      <c r="AK148" s="104">
        <f t="shared" si="292"/>
        <v>2.5627892275897485E-3</v>
      </c>
      <c r="AL148" s="104">
        <f t="shared" si="293"/>
        <v>2.9603144809658768E-3</v>
      </c>
      <c r="AM148" s="104">
        <f t="shared" si="294"/>
        <v>3.497292625438797E-3</v>
      </c>
      <c r="AN148" s="104">
        <f t="shared" si="295"/>
        <v>3.6537623456042168E-3</v>
      </c>
      <c r="AO148" s="104">
        <f t="shared" si="296"/>
        <v>3.7729481783095875E-3</v>
      </c>
      <c r="AP148" s="116">
        <f t="shared" si="190"/>
        <v>3.497292625438797E-3</v>
      </c>
      <c r="AQ148" s="116">
        <f t="shared" ref="AQ148:AT148" si="310">AP148</f>
        <v>3.497292625438797E-3</v>
      </c>
      <c r="AR148" s="116">
        <f t="shared" si="310"/>
        <v>3.497292625438797E-3</v>
      </c>
      <c r="AS148" s="116">
        <f t="shared" si="310"/>
        <v>3.497292625438797E-3</v>
      </c>
      <c r="AT148" s="116">
        <f t="shared" si="310"/>
        <v>3.497292625438797E-3</v>
      </c>
      <c r="AU148" s="116">
        <f t="shared" si="192"/>
        <v>1.0786711761247569E-3</v>
      </c>
      <c r="AV148" s="106">
        <f t="shared" si="211"/>
        <v>1.01893479384918E-3</v>
      </c>
      <c r="AW148" s="104">
        <f t="shared" si="212"/>
        <v>3.2461757025381704E-3</v>
      </c>
      <c r="AX148" s="104">
        <f t="shared" si="213"/>
        <v>1.0786711761247569E-3</v>
      </c>
      <c r="AY148" s="105">
        <f>AX148</f>
        <v>1.0786711761247569E-3</v>
      </c>
      <c r="AZ148" s="105"/>
      <c r="BA148" s="105"/>
      <c r="BB148" s="105"/>
      <c r="BC148" s="105"/>
      <c r="BD148" s="105"/>
      <c r="BE148" s="105"/>
      <c r="BF148" s="105"/>
    </row>
    <row r="149" spans="2:58" ht="15.6">
      <c r="B149" s="10"/>
      <c r="C149" s="11" t="s">
        <v>286</v>
      </c>
      <c r="D149" s="12" t="str">
        <f t="shared" si="275"/>
        <v>IADEM</v>
      </c>
      <c r="E149" s="10" t="str">
        <f t="shared" si="276"/>
        <v>IADEM</v>
      </c>
      <c r="F149" s="10" t="s">
        <v>10</v>
      </c>
      <c r="G149" s="10" t="s">
        <v>11</v>
      </c>
      <c r="H149" s="10">
        <v>2015</v>
      </c>
      <c r="I149" s="13">
        <f t="shared" si="277"/>
        <v>2.1559442228893931E-3</v>
      </c>
      <c r="J149" s="13">
        <f t="shared" si="259"/>
        <v>2.1559442228893931E-3</v>
      </c>
      <c r="K149" s="135">
        <v>4</v>
      </c>
      <c r="O149" s="74">
        <f>O148</f>
        <v>1.9</v>
      </c>
      <c r="P149" s="75" t="str">
        <f t="shared" si="214"/>
        <v>PH-19</v>
      </c>
      <c r="Q149" s="35" t="s">
        <v>27</v>
      </c>
      <c r="R149" s="82">
        <f>TREND(CHOOSE({1;2},R$6,R$11),CHOOSE({1;2},$AD$6,$AD$11),$O149)</f>
        <v>1.4509639499494914E-2</v>
      </c>
      <c r="S149" s="83">
        <f>TREND(CHOOSE({1;2},S$6,S$11),CHOOSE({1;2},$AD$6,$AD$11),$O149)</f>
        <v>1.1275555704864017E-2</v>
      </c>
      <c r="T149" s="83">
        <f>TREND(CHOOSE({1;2},T$6,T$11),CHOOSE({1;2},$AD$6,$AD$11),$O149)</f>
        <v>8.509522591005101E-3</v>
      </c>
      <c r="U149" s="83">
        <f>TREND(CHOOSE({1;2},U$6,U$11),CHOOSE({1;2},$AD$6,$AD$11),$O149)</f>
        <v>7.2919872469781426E-4</v>
      </c>
      <c r="V149" s="83">
        <f>TREND(CHOOSE({1;2},V$6,V$11),CHOOSE({1;2},$AD$6,$AD$11),$O149)</f>
        <v>2.7866546075482656E-3</v>
      </c>
      <c r="W149" s="83">
        <f>TREND(CHOOSE({1;2},W$6,W$11),CHOOSE({1;2},$AD$6,$AD$11),$O149)</f>
        <v>1.396988276903564E-2</v>
      </c>
      <c r="X149" s="83">
        <f>TREND(CHOOSE({1;2},X$6,X$11),CHOOSE({1;2},$AD$6,$AD$11),$O149)</f>
        <v>1.6371958837103743E-2</v>
      </c>
      <c r="Y149" s="83">
        <f>TREND(CHOOSE({1;2},Y$6,Y$11),CHOOSE({1;2},$AD$6,$AD$11),$O149)</f>
        <v>1.637195883710375E-2</v>
      </c>
      <c r="Z149" s="83">
        <f>TREND(CHOOSE({1;2},Z$6,Z$11),CHOOSE({1;2},$AD$6,$AD$11),$O149)</f>
        <v>1.6371958837103743E-2</v>
      </c>
      <c r="AA149" s="86">
        <f t="shared" ref="AA149:AA153" si="311">Z149</f>
        <v>1.6371958837103743E-2</v>
      </c>
      <c r="AB149" s="86">
        <f t="shared" ref="AB149:AB153" si="312">AA149</f>
        <v>1.6371958837103743E-2</v>
      </c>
      <c r="AC149" s="87">
        <f t="shared" ref="AC149:AC153" si="313">R149</f>
        <v>1.4509639499494914E-2</v>
      </c>
      <c r="AF149" s="74">
        <f>AF148</f>
        <v>1.9</v>
      </c>
      <c r="AG149" s="75" t="str">
        <f t="shared" si="189"/>
        <v>PH-19</v>
      </c>
      <c r="AH149" s="35" t="s">
        <v>27</v>
      </c>
      <c r="AI149" s="92">
        <f t="shared" ref="AI149:AI153" si="314">R149-R143</f>
        <v>7.636652368155205E-4</v>
      </c>
      <c r="AJ149" s="107">
        <f t="shared" si="291"/>
        <v>5.9345030025599946E-4</v>
      </c>
      <c r="AK149" s="107">
        <f t="shared" si="292"/>
        <v>4.4786961005289887E-4</v>
      </c>
      <c r="AL149" s="107">
        <f t="shared" si="293"/>
        <v>3.8378880247253496E-5</v>
      </c>
      <c r="AM149" s="107">
        <f t="shared" si="294"/>
        <v>1.4666603197622391E-4</v>
      </c>
      <c r="AN149" s="107">
        <f t="shared" si="295"/>
        <v>7.3525698784398033E-4</v>
      </c>
      <c r="AO149" s="107">
        <f t="shared" si="296"/>
        <v>8.6168204405808954E-4</v>
      </c>
      <c r="AP149" s="116">
        <f t="shared" si="190"/>
        <v>1.4666603197622391E-4</v>
      </c>
      <c r="AQ149" s="116">
        <f t="shared" ref="AQ149:AT149" si="315">AP149</f>
        <v>1.4666603197622391E-4</v>
      </c>
      <c r="AR149" s="116">
        <f t="shared" si="315"/>
        <v>1.4666603197622391E-4</v>
      </c>
      <c r="AS149" s="116">
        <f t="shared" si="315"/>
        <v>1.4666603197622391E-4</v>
      </c>
      <c r="AT149" s="116">
        <f t="shared" si="315"/>
        <v>1.4666603197622391E-4</v>
      </c>
      <c r="AU149" s="116">
        <f t="shared" si="192"/>
        <v>8.6168204405808954E-4</v>
      </c>
      <c r="AV149" s="109">
        <f t="shared" si="211"/>
        <v>7.636652368155205E-4</v>
      </c>
      <c r="AW149" s="107">
        <f t="shared" si="212"/>
        <v>8.6168204405809128E-4</v>
      </c>
      <c r="AX149" s="107">
        <f t="shared" si="213"/>
        <v>8.6168204405808954E-4</v>
      </c>
      <c r="AY149" s="108">
        <f t="shared" ref="AY149:AY153" si="316">AX149</f>
        <v>8.6168204405808954E-4</v>
      </c>
      <c r="AZ149" s="108"/>
      <c r="BA149" s="108"/>
      <c r="BB149" s="108"/>
      <c r="BC149" s="108"/>
      <c r="BD149" s="108"/>
      <c r="BE149" s="108"/>
      <c r="BF149" s="108"/>
    </row>
    <row r="150" spans="2:58" ht="15.6">
      <c r="B150" s="10"/>
      <c r="C150" s="11" t="s">
        <v>287</v>
      </c>
      <c r="D150" s="12" t="str">
        <f t="shared" si="275"/>
        <v>IADTF</v>
      </c>
      <c r="E150" s="10" t="str">
        <f t="shared" si="276"/>
        <v>IADTF</v>
      </c>
      <c r="F150" s="10" t="s">
        <v>10</v>
      </c>
      <c r="G150" s="10" t="s">
        <v>11</v>
      </c>
      <c r="H150" s="10">
        <v>2015</v>
      </c>
      <c r="I150" s="13">
        <f t="shared" si="277"/>
        <v>0</v>
      </c>
      <c r="J150" s="13">
        <f t="shared" si="259"/>
        <v>0</v>
      </c>
      <c r="K150" s="135">
        <v>8</v>
      </c>
      <c r="O150" s="74">
        <f t="shared" ref="O150:O153" si="317">O149</f>
        <v>1.9</v>
      </c>
      <c r="P150" s="75" t="str">
        <f t="shared" si="214"/>
        <v>SH-19</v>
      </c>
      <c r="Q150" s="35" t="s">
        <v>28</v>
      </c>
      <c r="R150" s="82">
        <f>TREND(CHOOSE({1;2},R$6,R$12),CHOOSE({1;2},$AD$6,$AD$11),$O150)</f>
        <v>0</v>
      </c>
      <c r="S150" s="83">
        <f>TREND(CHOOSE({1;2},S$6,S$12),CHOOSE({1;2},$AD$6,$AD$11),$O150)</f>
        <v>0</v>
      </c>
      <c r="T150" s="83">
        <f>TREND(CHOOSE({1;2},T$6,T$12),CHOOSE({1;2},$AD$6,$AD$11),$O150)</f>
        <v>0</v>
      </c>
      <c r="U150" s="83">
        <f>TREND(CHOOSE({1;2},U$6,U$12),CHOOSE({1;2},$AD$6,$AD$11),$O150)</f>
        <v>0</v>
      </c>
      <c r="V150" s="83">
        <f>TREND(CHOOSE({1;2},V$6,V$12),CHOOSE({1;2},$AD$6,$AD$11),$O150)</f>
        <v>0</v>
      </c>
      <c r="W150" s="83">
        <f>TREND(CHOOSE({1;2},W$6,W$12),CHOOSE({1;2},$AD$6,$AD$11),$O150)</f>
        <v>0</v>
      </c>
      <c r="X150" s="83">
        <f>TREND(CHOOSE({1;2},X$6,X$12),CHOOSE({1;2},$AD$6,$AD$11),$O150)</f>
        <v>0</v>
      </c>
      <c r="Y150" s="83">
        <f>TREND(CHOOSE({1;2},Y$6,Y$12),CHOOSE({1;2},$AD$6,$AD$11),$O150)</f>
        <v>0</v>
      </c>
      <c r="Z150" s="83">
        <f>TREND(CHOOSE({1;2},Z$6,Z$12),CHOOSE({1;2},$AD$6,$AD$11),$O150)</f>
        <v>0</v>
      </c>
      <c r="AA150" s="86">
        <f t="shared" si="311"/>
        <v>0</v>
      </c>
      <c r="AB150" s="86">
        <f t="shared" si="312"/>
        <v>0</v>
      </c>
      <c r="AC150" s="87">
        <f t="shared" si="313"/>
        <v>0</v>
      </c>
      <c r="AF150" s="74">
        <f t="shared" ref="AF150:AF153" si="318">AF149</f>
        <v>1.9</v>
      </c>
      <c r="AG150" s="75" t="str">
        <f t="shared" si="189"/>
        <v>SH-19</v>
      </c>
      <c r="AH150" s="35" t="s">
        <v>28</v>
      </c>
      <c r="AI150" s="92">
        <f t="shared" si="314"/>
        <v>0</v>
      </c>
      <c r="AJ150" s="107">
        <f t="shared" si="291"/>
        <v>0</v>
      </c>
      <c r="AK150" s="107">
        <f t="shared" si="292"/>
        <v>0</v>
      </c>
      <c r="AL150" s="107">
        <f t="shared" si="293"/>
        <v>0</v>
      </c>
      <c r="AM150" s="107">
        <f t="shared" si="294"/>
        <v>0</v>
      </c>
      <c r="AN150" s="107">
        <f t="shared" si="295"/>
        <v>0</v>
      </c>
      <c r="AO150" s="107">
        <f t="shared" si="296"/>
        <v>0</v>
      </c>
      <c r="AP150" s="116">
        <f t="shared" si="190"/>
        <v>0</v>
      </c>
      <c r="AQ150" s="116">
        <f t="shared" ref="AQ150:AT150" si="319">AP150</f>
        <v>0</v>
      </c>
      <c r="AR150" s="116">
        <f t="shared" si="319"/>
        <v>0</v>
      </c>
      <c r="AS150" s="116">
        <f t="shared" si="319"/>
        <v>0</v>
      </c>
      <c r="AT150" s="116">
        <f t="shared" si="319"/>
        <v>0</v>
      </c>
      <c r="AU150" s="116">
        <f t="shared" si="192"/>
        <v>0</v>
      </c>
      <c r="AV150" s="109">
        <f t="shared" si="211"/>
        <v>0</v>
      </c>
      <c r="AW150" s="107">
        <f t="shared" si="212"/>
        <v>0</v>
      </c>
      <c r="AX150" s="107">
        <f t="shared" si="213"/>
        <v>0</v>
      </c>
      <c r="AY150" s="108">
        <f t="shared" si="316"/>
        <v>0</v>
      </c>
      <c r="AZ150" s="108"/>
      <c r="BA150" s="108"/>
      <c r="BB150" s="108"/>
      <c r="BC150" s="108"/>
      <c r="BD150" s="108"/>
      <c r="BE150" s="108"/>
      <c r="BF150" s="108"/>
    </row>
    <row r="151" spans="2:58" ht="15.6">
      <c r="B151" s="10"/>
      <c r="C151" s="11" t="s">
        <v>3211</v>
      </c>
      <c r="D151" s="12" t="str">
        <f t="shared" si="275"/>
        <v>IADPH</v>
      </c>
      <c r="E151" s="10" t="str">
        <f t="shared" si="276"/>
        <v>IADPH</v>
      </c>
      <c r="F151" s="10" t="s">
        <v>10</v>
      </c>
      <c r="G151" s="10" t="s">
        <v>11</v>
      </c>
      <c r="H151" s="10">
        <v>2015</v>
      </c>
      <c r="I151" s="13">
        <f t="shared" si="277"/>
        <v>2.2146094772168114E-3</v>
      </c>
      <c r="J151" s="13">
        <f t="shared" si="259"/>
        <v>2.2146094772168114E-3</v>
      </c>
      <c r="K151" s="135">
        <v>8</v>
      </c>
      <c r="O151" s="74">
        <f t="shared" si="317"/>
        <v>1.9</v>
      </c>
      <c r="P151" s="75" t="str">
        <f t="shared" si="214"/>
        <v>LA-19</v>
      </c>
      <c r="Q151" s="35" t="s">
        <v>30</v>
      </c>
      <c r="R151" s="82">
        <f>TREND(CHOOSE({1;2},R$6,R$13),CHOOSE({1;2},$AD$6,$AD$11),$O151)</f>
        <v>0.13946354294952223</v>
      </c>
      <c r="S151" s="83">
        <f>TREND(CHOOSE({1;2},S$6,S$13),CHOOSE({1;2},$AD$6,$AD$11),$O151)</f>
        <v>0.11402502664652411</v>
      </c>
      <c r="T151" s="83">
        <f>TREND(CHOOSE({1;2},T$6,T$13),CHOOSE({1;2},$AD$6,$AD$11),$O151)</f>
        <v>0.12914396438119427</v>
      </c>
      <c r="U151" s="83">
        <f>TREND(CHOOSE({1;2},U$6,U$13),CHOOSE({1;2},$AD$6,$AD$11),$O151)</f>
        <v>0.14591577211589182</v>
      </c>
      <c r="V151" s="83">
        <f>TREND(CHOOSE({1;2},V$6,V$13),CHOOSE({1;2},$AD$6,$AD$11),$O151)</f>
        <v>0.11625958151239632</v>
      </c>
      <c r="W151" s="83">
        <f>TREND(CHOOSE({1;2},W$6,W$13),CHOOSE({1;2},$AD$6,$AD$11),$O151)</f>
        <v>0.10285054535804344</v>
      </c>
      <c r="X151" s="83">
        <f>TREND(CHOOSE({1;2},X$6,X$13),CHOOSE({1;2},$AD$6,$AD$11),$O151)</f>
        <v>0.12259265724332481</v>
      </c>
      <c r="Y151" s="83">
        <f>TREND(CHOOSE({1;2},Y$6,Y$13),CHOOSE({1;2},$AD$6,$AD$11),$O151)</f>
        <v>0.13849422911725176</v>
      </c>
      <c r="Z151" s="83">
        <f>TREND(CHOOSE({1;2},Z$6,Z$13),CHOOSE({1;2},$AD$6,$AD$11),$O151)</f>
        <v>6.8234883751952691E-2</v>
      </c>
      <c r="AA151" s="86">
        <f t="shared" si="311"/>
        <v>6.8234883751952691E-2</v>
      </c>
      <c r="AB151" s="86">
        <f t="shared" si="312"/>
        <v>6.8234883751952691E-2</v>
      </c>
      <c r="AC151" s="87">
        <f t="shared" si="313"/>
        <v>0.13946354294952223</v>
      </c>
      <c r="AF151" s="74">
        <f t="shared" si="318"/>
        <v>1.9</v>
      </c>
      <c r="AG151" s="75" t="str">
        <f t="shared" si="189"/>
        <v>LA-19</v>
      </c>
      <c r="AH151" s="35" t="s">
        <v>30</v>
      </c>
      <c r="AI151" s="92">
        <f t="shared" si="314"/>
        <v>7.3401864710274656E-3</v>
      </c>
      <c r="AJ151" s="107">
        <f t="shared" si="291"/>
        <v>6.0013171919223174E-3</v>
      </c>
      <c r="AK151" s="107">
        <f t="shared" si="292"/>
        <v>6.7970507569049404E-3</v>
      </c>
      <c r="AL151" s="107">
        <f t="shared" si="293"/>
        <v>7.679777479783767E-3</v>
      </c>
      <c r="AM151" s="107">
        <f t="shared" si="294"/>
        <v>6.1189253427576945E-3</v>
      </c>
      <c r="AN151" s="107">
        <f t="shared" si="295"/>
        <v>5.4131865977917609E-3</v>
      </c>
      <c r="AO151" s="107">
        <f t="shared" si="296"/>
        <v>6.4522451180697299E-3</v>
      </c>
      <c r="AP151" s="116">
        <f t="shared" si="190"/>
        <v>6.1189253427576945E-3</v>
      </c>
      <c r="AQ151" s="116">
        <f t="shared" ref="AQ151:AT151" si="320">AP151</f>
        <v>6.1189253427576945E-3</v>
      </c>
      <c r="AR151" s="116">
        <f t="shared" si="320"/>
        <v>6.1189253427576945E-3</v>
      </c>
      <c r="AS151" s="116">
        <f t="shared" si="320"/>
        <v>6.1189253427576945E-3</v>
      </c>
      <c r="AT151" s="116">
        <f t="shared" si="320"/>
        <v>6.1189253427576945E-3</v>
      </c>
      <c r="AU151" s="116">
        <f t="shared" si="192"/>
        <v>3.591309671155396E-3</v>
      </c>
      <c r="AV151" s="109">
        <f t="shared" si="211"/>
        <v>7.3401864710274656E-3</v>
      </c>
      <c r="AW151" s="107">
        <f t="shared" si="212"/>
        <v>7.2891699535395649E-3</v>
      </c>
      <c r="AX151" s="107">
        <f t="shared" si="213"/>
        <v>3.591309671155396E-3</v>
      </c>
      <c r="AY151" s="108">
        <f t="shared" si="316"/>
        <v>3.591309671155396E-3</v>
      </c>
      <c r="AZ151" s="108"/>
      <c r="BA151" s="108"/>
      <c r="BB151" s="108"/>
      <c r="BC151" s="108"/>
      <c r="BD151" s="108"/>
      <c r="BE151" s="108"/>
      <c r="BF151" s="108"/>
    </row>
    <row r="152" spans="2:58" ht="15.6">
      <c r="B152" s="10"/>
      <c r="C152" s="11" t="s">
        <v>3211</v>
      </c>
      <c r="D152" s="12" t="str">
        <f t="shared" si="275"/>
        <v>IADPH</v>
      </c>
      <c r="E152" s="10" t="str">
        <f t="shared" si="276"/>
        <v>IADPH</v>
      </c>
      <c r="F152" s="10" t="s">
        <v>10</v>
      </c>
      <c r="G152" s="10" t="s">
        <v>11</v>
      </c>
      <c r="H152" s="10">
        <v>2015</v>
      </c>
      <c r="I152" s="13">
        <f t="shared" si="277"/>
        <v>2.2146094772168114E-3</v>
      </c>
      <c r="J152" s="13">
        <f t="shared" si="259"/>
        <v>2.2146094772168114E-3</v>
      </c>
      <c r="K152" s="135">
        <v>8</v>
      </c>
      <c r="O152" s="74">
        <f t="shared" si="317"/>
        <v>1.9</v>
      </c>
      <c r="P152" s="75" t="str">
        <f t="shared" si="214"/>
        <v>EM-19</v>
      </c>
      <c r="Q152" s="35" t="s">
        <v>32</v>
      </c>
      <c r="R152" s="82">
        <f>TREND(CHOOSE({1;2},R$6,R$14),CHOOSE({1;2},$AD$6,$AD$11),$O152)</f>
        <v>0.16043988753605654</v>
      </c>
      <c r="S152" s="83">
        <f>TREND(CHOOSE({1;2},S$6,S$14),CHOOSE({1;2},$AD$6,$AD$11),$O152)</f>
        <v>0.11754656987103439</v>
      </c>
      <c r="T152" s="83">
        <f>TREND(CHOOSE({1;2},T$6,T$14),CHOOSE({1;2},$AD$6,$AD$11),$O152)</f>
        <v>0.11075420826854897</v>
      </c>
      <c r="U152" s="83">
        <f>TREND(CHOOSE({1;2},U$6,U$14),CHOOSE({1;2},$AD$6,$AD$11),$O152)</f>
        <v>6.4421021604890605E-2</v>
      </c>
      <c r="V152" s="83">
        <f>TREND(CHOOSE({1;2},V$6,V$14),CHOOSE({1;2},$AD$6,$AD$11),$O152)</f>
        <v>8.9514080813946142E-2</v>
      </c>
      <c r="W152" s="83">
        <f>TREND(CHOOSE({1;2},W$6,W$14),CHOOSE({1;2},$AD$6,$AD$11),$O152)</f>
        <v>0.10152217528606455</v>
      </c>
      <c r="X152" s="83">
        <f>TREND(CHOOSE({1;2},X$6,X$14),CHOOSE({1;2},$AD$6,$AD$11),$O152)</f>
        <v>0.16760953547313007</v>
      </c>
      <c r="Y152" s="83">
        <f>TREND(CHOOSE({1;2},Y$6,Y$14),CHOOSE({1;2},$AD$6,$AD$11),$O152)</f>
        <v>0.13223626035236186</v>
      </c>
      <c r="Z152" s="83">
        <f>TREND(CHOOSE({1;2},Z$6,Z$14),CHOOSE({1;2},$AD$6,$AD$11),$O152)</f>
        <v>0.14033578023513499</v>
      </c>
      <c r="AA152" s="86">
        <f t="shared" si="311"/>
        <v>0.14033578023513499</v>
      </c>
      <c r="AB152" s="86">
        <f t="shared" si="312"/>
        <v>0.14033578023513499</v>
      </c>
      <c r="AC152" s="87">
        <f t="shared" si="313"/>
        <v>0.16043988753605654</v>
      </c>
      <c r="AF152" s="74">
        <f t="shared" si="318"/>
        <v>1.9</v>
      </c>
      <c r="AG152" s="75" t="str">
        <f t="shared" si="189"/>
        <v>EM-19</v>
      </c>
      <c r="AH152" s="35" t="s">
        <v>32</v>
      </c>
      <c r="AI152" s="92">
        <f t="shared" si="314"/>
        <v>8.4442046071608878E-3</v>
      </c>
      <c r="AJ152" s="107">
        <f t="shared" si="291"/>
        <v>6.1866615721597046E-3</v>
      </c>
      <c r="AK152" s="107">
        <f t="shared" si="292"/>
        <v>5.8291688562394223E-3</v>
      </c>
      <c r="AL152" s="107">
        <f t="shared" si="293"/>
        <v>3.390580084467916E-3</v>
      </c>
      <c r="AM152" s="107">
        <f t="shared" si="294"/>
        <v>4.7112674112603087E-3</v>
      </c>
      <c r="AN152" s="107">
        <f t="shared" si="295"/>
        <v>5.3432723834770657E-3</v>
      </c>
      <c r="AO152" s="107">
        <f t="shared" si="296"/>
        <v>8.821554498585793E-3</v>
      </c>
      <c r="AP152" s="116">
        <f t="shared" si="190"/>
        <v>4.7112674112603087E-3</v>
      </c>
      <c r="AQ152" s="116">
        <f t="shared" ref="AQ152:AT152" si="321">AP152</f>
        <v>4.7112674112603087E-3</v>
      </c>
      <c r="AR152" s="116">
        <f t="shared" si="321"/>
        <v>4.7112674112603087E-3</v>
      </c>
      <c r="AS152" s="116">
        <f t="shared" si="321"/>
        <v>4.7112674112603087E-3</v>
      </c>
      <c r="AT152" s="116">
        <f t="shared" si="321"/>
        <v>4.7112674112603087E-3</v>
      </c>
      <c r="AU152" s="116">
        <f t="shared" si="192"/>
        <v>7.3860936965860491E-3</v>
      </c>
      <c r="AV152" s="109">
        <f t="shared" si="211"/>
        <v>8.4442046071608878E-3</v>
      </c>
      <c r="AW152" s="107">
        <f t="shared" si="212"/>
        <v>6.9598031764400992E-3</v>
      </c>
      <c r="AX152" s="107">
        <f t="shared" si="213"/>
        <v>7.3860936965860491E-3</v>
      </c>
      <c r="AY152" s="108">
        <f t="shared" si="316"/>
        <v>7.3860936965860491E-3</v>
      </c>
      <c r="AZ152" s="108"/>
      <c r="BA152" s="108"/>
      <c r="BB152" s="108"/>
      <c r="BC152" s="108"/>
      <c r="BD152" s="108"/>
      <c r="BE152" s="108"/>
      <c r="BF152" s="108"/>
    </row>
    <row r="153" spans="2:58" ht="15.6">
      <c r="B153" s="10"/>
      <c r="C153" s="11" t="s">
        <v>3212</v>
      </c>
      <c r="D153" s="12" t="str">
        <f t="shared" si="275"/>
        <v>IADSH</v>
      </c>
      <c r="E153" s="10" t="str">
        <f t="shared" si="276"/>
        <v>IADSH</v>
      </c>
      <c r="F153" s="10" t="s">
        <v>10</v>
      </c>
      <c r="G153" s="10" t="s">
        <v>11</v>
      </c>
      <c r="H153" s="10">
        <v>2015</v>
      </c>
      <c r="I153" s="13">
        <f t="shared" si="277"/>
        <v>0</v>
      </c>
      <c r="J153" s="13">
        <f t="shared" si="259"/>
        <v>0</v>
      </c>
      <c r="K153" s="135">
        <v>8</v>
      </c>
      <c r="O153" s="76">
        <f t="shared" si="317"/>
        <v>1.9</v>
      </c>
      <c r="P153" s="77" t="str">
        <f t="shared" si="214"/>
        <v>TF-19</v>
      </c>
      <c r="Q153" s="36" t="s">
        <v>34</v>
      </c>
      <c r="R153" s="84">
        <f>TREND(CHOOSE({1;2},R$6,R$15),CHOOSE({1;2},$AD$6,$AD$11),$O153)</f>
        <v>5.915459721943904E-2</v>
      </c>
      <c r="S153" s="85">
        <f>TREND(CHOOSE({1;2},S$6,S$15),CHOOSE({1;2},$AD$6,$AD$11),$O153)</f>
        <v>9.4020078787638139E-3</v>
      </c>
      <c r="T153" s="85">
        <f>TREND(CHOOSE({1;2},T$6,T$15),CHOOSE({1;2},$AD$6,$AD$11),$O153)</f>
        <v>2.0785379635959889E-2</v>
      </c>
      <c r="U153" s="85">
        <f>TREND(CHOOSE({1;2},U$6,U$15),CHOOSE({1;2},$AD$6,$AD$11),$O153)</f>
        <v>6.5286790583103764E-3</v>
      </c>
      <c r="V153" s="85">
        <f>TREND(CHOOSE({1;2},V$6,V$15),CHOOSE({1;2},$AD$6,$AD$11),$O153)</f>
        <v>1.3045637157015889E-2</v>
      </c>
      <c r="W153" s="85">
        <f>TREND(CHOOSE({1;2},W$6,W$15),CHOOSE({1;2},$AD$6,$AD$11),$O153)</f>
        <v>9.3638251669205738E-3</v>
      </c>
      <c r="X153" s="85">
        <f>TREND(CHOOSE({1;2},X$6,X$15),CHOOSE({1;2},$AD$6,$AD$11),$O153)</f>
        <v>0</v>
      </c>
      <c r="Y153" s="85">
        <f>TREND(CHOOSE({1;2},Y$6,Y$15),CHOOSE({1;2},$AD$6,$AD$11),$O153)</f>
        <v>9.2659978205460462E-4</v>
      </c>
      <c r="Z153" s="85">
        <f>TREND(CHOOSE({1;2},Z$6,Z$15),CHOOSE({1;2},$AD$6,$AD$11),$O153)</f>
        <v>6.0859648766110476E-5</v>
      </c>
      <c r="AA153" s="88">
        <f t="shared" si="311"/>
        <v>6.0859648766110476E-5</v>
      </c>
      <c r="AB153" s="88">
        <f t="shared" si="312"/>
        <v>6.0859648766110476E-5</v>
      </c>
      <c r="AC153" s="89">
        <f t="shared" si="313"/>
        <v>5.915459721943904E-2</v>
      </c>
      <c r="AF153" s="76">
        <f t="shared" si="318"/>
        <v>1.9</v>
      </c>
      <c r="AG153" s="77" t="str">
        <f t="shared" si="189"/>
        <v>TF-19</v>
      </c>
      <c r="AH153" s="36" t="s">
        <v>34</v>
      </c>
      <c r="AI153" s="103">
        <f t="shared" si="314"/>
        <v>3.1133998536546775E-3</v>
      </c>
      <c r="AJ153" s="110">
        <f t="shared" si="291"/>
        <v>4.9484251993493766E-4</v>
      </c>
      <c r="AK153" s="110">
        <f t="shared" si="292"/>
        <v>1.0939673492610449E-3</v>
      </c>
      <c r="AL153" s="110">
        <f t="shared" si="293"/>
        <v>3.436146872794945E-4</v>
      </c>
      <c r="AM153" s="110">
        <f t="shared" si="294"/>
        <v>6.8661248194820494E-4</v>
      </c>
      <c r="AN153" s="110">
        <f t="shared" si="295"/>
        <v>4.9283290352213419E-4</v>
      </c>
      <c r="AO153" s="110">
        <f t="shared" si="296"/>
        <v>0</v>
      </c>
      <c r="AP153" s="116">
        <f t="shared" si="190"/>
        <v>6.8661248194820494E-4</v>
      </c>
      <c r="AQ153" s="116">
        <f t="shared" ref="AQ153:AT153" si="322">AP153</f>
        <v>6.8661248194820494E-4</v>
      </c>
      <c r="AR153" s="116">
        <f t="shared" si="322"/>
        <v>6.8661248194820494E-4</v>
      </c>
      <c r="AS153" s="116">
        <f t="shared" si="322"/>
        <v>6.8661248194820494E-4</v>
      </c>
      <c r="AT153" s="116">
        <f t="shared" si="322"/>
        <v>6.8661248194820494E-4</v>
      </c>
      <c r="AU153" s="116">
        <f t="shared" si="192"/>
        <v>3.2031394087426502E-6</v>
      </c>
      <c r="AV153" s="112">
        <f t="shared" si="211"/>
        <v>3.1133998536546775E-3</v>
      </c>
      <c r="AW153" s="110">
        <f t="shared" si="212"/>
        <v>4.876840958182129E-5</v>
      </c>
      <c r="AX153" s="110">
        <f t="shared" si="213"/>
        <v>3.2031394087426502E-6</v>
      </c>
      <c r="AY153" s="111">
        <f t="shared" si="316"/>
        <v>3.2031394087426502E-6</v>
      </c>
      <c r="AZ153" s="111"/>
      <c r="BA153" s="111"/>
      <c r="BB153" s="111"/>
      <c r="BC153" s="111"/>
      <c r="BD153" s="111"/>
      <c r="BE153" s="111"/>
      <c r="BF153" s="111"/>
    </row>
    <row r="154" spans="2:58" ht="15.6">
      <c r="B154" s="10"/>
      <c r="C154" s="11" t="s">
        <v>288</v>
      </c>
      <c r="D154" s="12" t="str">
        <f t="shared" si="275"/>
        <v>IADLA</v>
      </c>
      <c r="E154" s="10" t="str">
        <f t="shared" si="276"/>
        <v>IADLA</v>
      </c>
      <c r="F154" s="10" t="s">
        <v>10</v>
      </c>
      <c r="G154" s="10" t="s">
        <v>11</v>
      </c>
      <c r="H154" s="10">
        <v>2015</v>
      </c>
      <c r="I154" s="13">
        <f t="shared" si="277"/>
        <v>2.840392629311933E-3</v>
      </c>
      <c r="J154" s="13">
        <f t="shared" si="259"/>
        <v>2.840392629311933E-3</v>
      </c>
      <c r="K154" s="135">
        <v>3</v>
      </c>
      <c r="O154" s="72">
        <f>ROUND(O148+0.1,2)</f>
        <v>2</v>
      </c>
      <c r="P154" s="73" t="str">
        <f t="shared" si="214"/>
        <v>PH-20</v>
      </c>
      <c r="Q154" s="34" t="s">
        <v>26</v>
      </c>
      <c r="R154" s="78">
        <f>TREND(CHOOSE({1;2},R$6,R$10),CHOOSE({1;2},$AD$6,$AD$10),$O154)</f>
        <v>2.0378695876983613E-2</v>
      </c>
      <c r="S154" s="79">
        <f>TREND(CHOOSE({1;2},S$6,S$10),CHOOSE({1;2},$AD$6,$AD$10),$O154)</f>
        <v>6.8565017093070682E-2</v>
      </c>
      <c r="T154" s="79">
        <f>TREND(CHOOSE({1;2},T$6,T$10),CHOOSE({1;2},$AD$6,$AD$10),$O154)</f>
        <v>5.1255784551795192E-2</v>
      </c>
      <c r="U154" s="79">
        <f>TREND(CHOOSE({1;2},U$6,U$10),CHOOSE({1;2},$AD$6,$AD$10),$O154)</f>
        <v>5.9206289619317697E-2</v>
      </c>
      <c r="V154" s="79">
        <f>TREND(CHOOSE({1;2},V$6,V$10),CHOOSE({1;2},$AD$6,$AD$10),$O154)</f>
        <v>6.9945852508776066E-2</v>
      </c>
      <c r="W154" s="79">
        <f>TREND(CHOOSE({1;2},W$6,W$10),CHOOSE({1;2},$AD$6,$AD$10),$O154)</f>
        <v>7.3075246912084293E-2</v>
      </c>
      <c r="X154" s="79">
        <f>TREND(CHOOSE({1;2},X$6,X$10),CHOOSE({1;2},$AD$6,$AD$10),$O154)</f>
        <v>7.5458963566192028E-2</v>
      </c>
      <c r="Y154" s="79">
        <f>TREND(CHOOSE({1;2},Y$6,Y$10),CHOOSE({1;2},$AD$6,$AD$10),$O154)</f>
        <v>6.4923514050763492E-2</v>
      </c>
      <c r="Z154" s="79">
        <f>TREND(CHOOSE({1;2},Z$6,Z$10),CHOOSE({1;2},$AD$6,$AD$10),$O154)</f>
        <v>2.1573423522495257E-2</v>
      </c>
      <c r="AA154" s="80">
        <f>Z154</f>
        <v>2.1573423522495257E-2</v>
      </c>
      <c r="AB154" s="80">
        <f>AA154</f>
        <v>2.1573423522495257E-2</v>
      </c>
      <c r="AC154" s="81">
        <f>R154</f>
        <v>2.0378695876983613E-2</v>
      </c>
      <c r="AF154" s="72">
        <f>ROUND(AF148+0.1,2)</f>
        <v>2</v>
      </c>
      <c r="AG154" s="73" t="str">
        <f t="shared" si="189"/>
        <v>PH-20</v>
      </c>
      <c r="AH154" s="34" t="s">
        <v>26</v>
      </c>
      <c r="AI154" s="102">
        <f>R154-R148</f>
        <v>1.01893479384918E-3</v>
      </c>
      <c r="AJ154" s="104">
        <f t="shared" si="291"/>
        <v>3.4282508546535362E-3</v>
      </c>
      <c r="AK154" s="104">
        <f t="shared" si="292"/>
        <v>2.5627892275897624E-3</v>
      </c>
      <c r="AL154" s="104">
        <f t="shared" si="293"/>
        <v>2.9603144809658907E-3</v>
      </c>
      <c r="AM154" s="104">
        <f t="shared" si="294"/>
        <v>3.4972926254388109E-3</v>
      </c>
      <c r="AN154" s="104">
        <f t="shared" si="295"/>
        <v>3.6537623456042168E-3</v>
      </c>
      <c r="AO154" s="104">
        <f t="shared" si="296"/>
        <v>3.7729481783096153E-3</v>
      </c>
      <c r="AP154" s="116">
        <f t="shared" si="190"/>
        <v>3.4972926254388109E-3</v>
      </c>
      <c r="AQ154" s="116">
        <f t="shared" ref="AQ154:AT154" si="323">AP154</f>
        <v>3.4972926254388109E-3</v>
      </c>
      <c r="AR154" s="116">
        <f t="shared" si="323"/>
        <v>3.4972926254388109E-3</v>
      </c>
      <c r="AS154" s="116">
        <f t="shared" si="323"/>
        <v>3.4972926254388109E-3</v>
      </c>
      <c r="AT154" s="116">
        <f t="shared" si="323"/>
        <v>3.4972926254388109E-3</v>
      </c>
      <c r="AU154" s="116">
        <f t="shared" si="192"/>
        <v>1.0786711761247639E-3</v>
      </c>
      <c r="AV154" s="106">
        <f t="shared" si="211"/>
        <v>1.01893479384918E-3</v>
      </c>
      <c r="AW154" s="104">
        <f t="shared" si="212"/>
        <v>3.2461757025381774E-3</v>
      </c>
      <c r="AX154" s="104">
        <f t="shared" si="213"/>
        <v>1.0786711761247639E-3</v>
      </c>
      <c r="AY154" s="105">
        <f>AX154</f>
        <v>1.0786711761247639E-3</v>
      </c>
      <c r="AZ154" s="105"/>
      <c r="BA154" s="105"/>
      <c r="BB154" s="105"/>
      <c r="BC154" s="105"/>
      <c r="BD154" s="105"/>
      <c r="BE154" s="105"/>
      <c r="BF154" s="105"/>
    </row>
    <row r="155" spans="2:58" ht="15.6">
      <c r="B155" s="10"/>
      <c r="C155" s="11" t="s">
        <v>289</v>
      </c>
      <c r="D155" s="12" t="str">
        <f t="shared" si="275"/>
        <v>IADEM</v>
      </c>
      <c r="E155" s="10" t="str">
        <f t="shared" si="276"/>
        <v>IADEM</v>
      </c>
      <c r="F155" s="10" t="s">
        <v>10</v>
      </c>
      <c r="G155" s="10" t="s">
        <v>11</v>
      </c>
      <c r="H155" s="10">
        <v>2015</v>
      </c>
      <c r="I155" s="13">
        <f t="shared" si="277"/>
        <v>2.1559442228893805E-3</v>
      </c>
      <c r="J155" s="13">
        <f t="shared" si="259"/>
        <v>2.1559442228893805E-3</v>
      </c>
      <c r="K155" s="135">
        <v>3</v>
      </c>
      <c r="O155" s="74">
        <f>O154</f>
        <v>2</v>
      </c>
      <c r="P155" s="75" t="str">
        <f t="shared" si="214"/>
        <v>PH-20</v>
      </c>
      <c r="Q155" s="35" t="s">
        <v>27</v>
      </c>
      <c r="R155" s="82">
        <f>TREND(CHOOSE({1;2},R$6,R$11),CHOOSE({1;2},$AD$6,$AD$11),$O155)</f>
        <v>1.5273304736310436E-2</v>
      </c>
      <c r="S155" s="83">
        <f>TREND(CHOOSE({1;2},S$6,S$11),CHOOSE({1;2},$AD$6,$AD$11),$O155)</f>
        <v>1.186900600512002E-2</v>
      </c>
      <c r="T155" s="83">
        <f>TREND(CHOOSE({1;2},T$6,T$11),CHOOSE({1;2},$AD$6,$AD$11),$O155)</f>
        <v>8.9573922010580016E-3</v>
      </c>
      <c r="U155" s="83">
        <f>TREND(CHOOSE({1;2},U$6,U$11),CHOOSE({1;2},$AD$6,$AD$11),$O155)</f>
        <v>7.6757760494506754E-4</v>
      </c>
      <c r="V155" s="83">
        <f>TREND(CHOOSE({1;2},V$6,V$11),CHOOSE({1;2},$AD$6,$AD$11),$O155)</f>
        <v>2.9333206395244903E-3</v>
      </c>
      <c r="W155" s="83">
        <f>TREND(CHOOSE({1;2},W$6,W$11),CHOOSE({1;2},$AD$6,$AD$11),$O155)</f>
        <v>1.4705139756879624E-2</v>
      </c>
      <c r="X155" s="83">
        <f>TREND(CHOOSE({1;2},X$6,X$11),CHOOSE({1;2},$AD$6,$AD$11),$O155)</f>
        <v>1.7233640881161836E-2</v>
      </c>
      <c r="Y155" s="83">
        <f>TREND(CHOOSE({1;2},Y$6,Y$11),CHOOSE({1;2},$AD$6,$AD$11),$O155)</f>
        <v>1.7233640881161843E-2</v>
      </c>
      <c r="Z155" s="83">
        <f>TREND(CHOOSE({1;2},Z$6,Z$11),CHOOSE({1;2},$AD$6,$AD$11),$O155)</f>
        <v>1.7233640881161836E-2</v>
      </c>
      <c r="AA155" s="86">
        <f t="shared" ref="AA155:AA159" si="324">Z155</f>
        <v>1.7233640881161836E-2</v>
      </c>
      <c r="AB155" s="86">
        <f t="shared" ref="AB155:AB159" si="325">AA155</f>
        <v>1.7233640881161836E-2</v>
      </c>
      <c r="AC155" s="87">
        <f t="shared" ref="AC155:AC159" si="326">R155</f>
        <v>1.5273304736310436E-2</v>
      </c>
      <c r="AF155" s="74">
        <f>AF154</f>
        <v>2</v>
      </c>
      <c r="AG155" s="75" t="str">
        <f t="shared" si="189"/>
        <v>PH-20</v>
      </c>
      <c r="AH155" s="35" t="s">
        <v>27</v>
      </c>
      <c r="AI155" s="92">
        <f t="shared" ref="AI155:AI159" si="327">R155-R149</f>
        <v>7.6366523681552223E-4</v>
      </c>
      <c r="AJ155" s="107">
        <f t="shared" si="291"/>
        <v>5.9345030025600293E-4</v>
      </c>
      <c r="AK155" s="107">
        <f t="shared" si="292"/>
        <v>4.478696100529006E-4</v>
      </c>
      <c r="AL155" s="107">
        <f t="shared" si="293"/>
        <v>3.8378880247253279E-5</v>
      </c>
      <c r="AM155" s="107">
        <f t="shared" si="294"/>
        <v>1.4666603197622478E-4</v>
      </c>
      <c r="AN155" s="107">
        <f t="shared" si="295"/>
        <v>7.352569878439838E-4</v>
      </c>
      <c r="AO155" s="107">
        <f t="shared" si="296"/>
        <v>8.6168204405809301E-4</v>
      </c>
      <c r="AP155" s="116">
        <f t="shared" si="190"/>
        <v>1.4666603197622478E-4</v>
      </c>
      <c r="AQ155" s="116">
        <f t="shared" ref="AQ155:AT155" si="328">AP155</f>
        <v>1.4666603197622478E-4</v>
      </c>
      <c r="AR155" s="116">
        <f t="shared" si="328"/>
        <v>1.4666603197622478E-4</v>
      </c>
      <c r="AS155" s="116">
        <f t="shared" si="328"/>
        <v>1.4666603197622478E-4</v>
      </c>
      <c r="AT155" s="116">
        <f t="shared" si="328"/>
        <v>1.4666603197622478E-4</v>
      </c>
      <c r="AU155" s="116">
        <f t="shared" si="192"/>
        <v>8.6168204405809301E-4</v>
      </c>
      <c r="AV155" s="109">
        <f t="shared" si="211"/>
        <v>7.6366523681552223E-4</v>
      </c>
      <c r="AW155" s="107">
        <f t="shared" si="212"/>
        <v>8.6168204405809301E-4</v>
      </c>
      <c r="AX155" s="107">
        <f t="shared" si="213"/>
        <v>8.6168204405809301E-4</v>
      </c>
      <c r="AY155" s="108">
        <f t="shared" ref="AY155:AY159" si="329">AX155</f>
        <v>8.6168204405809301E-4</v>
      </c>
      <c r="AZ155" s="108"/>
      <c r="BA155" s="108"/>
      <c r="BB155" s="108"/>
      <c r="BC155" s="108"/>
      <c r="BD155" s="108"/>
      <c r="BE155" s="108"/>
      <c r="BF155" s="108"/>
    </row>
    <row r="156" spans="2:58" ht="15.6">
      <c r="B156" s="10"/>
      <c r="C156" s="11" t="s">
        <v>290</v>
      </c>
      <c r="D156" s="12" t="str">
        <f t="shared" si="275"/>
        <v>IADTF</v>
      </c>
      <c r="E156" s="10" t="str">
        <f t="shared" si="276"/>
        <v>IADTF</v>
      </c>
      <c r="F156" s="10" t="s">
        <v>10</v>
      </c>
      <c r="G156" s="10" t="s">
        <v>11</v>
      </c>
      <c r="H156" s="10">
        <v>2015</v>
      </c>
      <c r="I156" s="13">
        <f t="shared" si="277"/>
        <v>0</v>
      </c>
      <c r="J156" s="13">
        <f t="shared" si="259"/>
        <v>0</v>
      </c>
      <c r="K156" s="135">
        <v>8</v>
      </c>
      <c r="O156" s="74">
        <f t="shared" ref="O156:O159" si="330">O155</f>
        <v>2</v>
      </c>
      <c r="P156" s="75" t="str">
        <f t="shared" si="214"/>
        <v>SH-20</v>
      </c>
      <c r="Q156" s="35" t="s">
        <v>28</v>
      </c>
      <c r="R156" s="82">
        <f>TREND(CHOOSE({1;2},R$6,R$12),CHOOSE({1;2},$AD$6,$AD$11),$O156)</f>
        <v>0</v>
      </c>
      <c r="S156" s="83">
        <f>TREND(CHOOSE({1;2},S$6,S$12),CHOOSE({1;2},$AD$6,$AD$11),$O156)</f>
        <v>0</v>
      </c>
      <c r="T156" s="83">
        <f>TREND(CHOOSE({1;2},T$6,T$12),CHOOSE({1;2},$AD$6,$AD$11),$O156)</f>
        <v>0</v>
      </c>
      <c r="U156" s="83">
        <f>TREND(CHOOSE({1;2},U$6,U$12),CHOOSE({1;2},$AD$6,$AD$11),$O156)</f>
        <v>0</v>
      </c>
      <c r="V156" s="83">
        <f>TREND(CHOOSE({1;2},V$6,V$12),CHOOSE({1;2},$AD$6,$AD$11),$O156)</f>
        <v>0</v>
      </c>
      <c r="W156" s="83">
        <f>TREND(CHOOSE({1;2},W$6,W$12),CHOOSE({1;2},$AD$6,$AD$11),$O156)</f>
        <v>0</v>
      </c>
      <c r="X156" s="83">
        <f>TREND(CHOOSE({1;2},X$6,X$12),CHOOSE({1;2},$AD$6,$AD$11),$O156)</f>
        <v>0</v>
      </c>
      <c r="Y156" s="83">
        <f>TREND(CHOOSE({1;2},Y$6,Y$12),CHOOSE({1;2},$AD$6,$AD$11),$O156)</f>
        <v>0</v>
      </c>
      <c r="Z156" s="83">
        <f>TREND(CHOOSE({1;2},Z$6,Z$12),CHOOSE({1;2},$AD$6,$AD$11),$O156)</f>
        <v>0</v>
      </c>
      <c r="AA156" s="86">
        <f t="shared" si="324"/>
        <v>0</v>
      </c>
      <c r="AB156" s="86">
        <f t="shared" si="325"/>
        <v>0</v>
      </c>
      <c r="AC156" s="87">
        <f t="shared" si="326"/>
        <v>0</v>
      </c>
      <c r="AF156" s="74">
        <f t="shared" ref="AF156:AF159" si="331">AF155</f>
        <v>2</v>
      </c>
      <c r="AG156" s="75" t="str">
        <f t="shared" si="189"/>
        <v>SH-20</v>
      </c>
      <c r="AH156" s="35" t="s">
        <v>28</v>
      </c>
      <c r="AI156" s="92">
        <f t="shared" si="327"/>
        <v>0</v>
      </c>
      <c r="AJ156" s="107">
        <f t="shared" si="291"/>
        <v>0</v>
      </c>
      <c r="AK156" s="107">
        <f t="shared" si="292"/>
        <v>0</v>
      </c>
      <c r="AL156" s="107">
        <f t="shared" si="293"/>
        <v>0</v>
      </c>
      <c r="AM156" s="107">
        <f t="shared" si="294"/>
        <v>0</v>
      </c>
      <c r="AN156" s="107">
        <f t="shared" si="295"/>
        <v>0</v>
      </c>
      <c r="AO156" s="107">
        <f t="shared" si="296"/>
        <v>0</v>
      </c>
      <c r="AP156" s="116">
        <f t="shared" si="190"/>
        <v>0</v>
      </c>
      <c r="AQ156" s="116">
        <f t="shared" ref="AQ156:AT156" si="332">AP156</f>
        <v>0</v>
      </c>
      <c r="AR156" s="116">
        <f t="shared" si="332"/>
        <v>0</v>
      </c>
      <c r="AS156" s="116">
        <f t="shared" si="332"/>
        <v>0</v>
      </c>
      <c r="AT156" s="116">
        <f t="shared" si="332"/>
        <v>0</v>
      </c>
      <c r="AU156" s="116">
        <f t="shared" si="192"/>
        <v>0</v>
      </c>
      <c r="AV156" s="109">
        <f t="shared" si="211"/>
        <v>0</v>
      </c>
      <c r="AW156" s="107">
        <f t="shared" si="212"/>
        <v>0</v>
      </c>
      <c r="AX156" s="107">
        <f t="shared" si="213"/>
        <v>0</v>
      </c>
      <c r="AY156" s="108">
        <f t="shared" si="329"/>
        <v>0</v>
      </c>
      <c r="AZ156" s="108"/>
      <c r="BA156" s="108"/>
      <c r="BB156" s="108"/>
      <c r="BC156" s="108"/>
      <c r="BD156" s="108"/>
      <c r="BE156" s="108"/>
      <c r="BF156" s="108"/>
    </row>
    <row r="157" spans="2:58" ht="15.6">
      <c r="B157" s="10"/>
      <c r="C157" s="11" t="s">
        <v>3213</v>
      </c>
      <c r="D157" s="12" t="str">
        <f t="shared" si="275"/>
        <v>IADPH</v>
      </c>
      <c r="E157" s="10" t="str">
        <f t="shared" si="276"/>
        <v>IADPH</v>
      </c>
      <c r="F157" s="10" t="s">
        <v>10</v>
      </c>
      <c r="G157" s="10" t="s">
        <v>11</v>
      </c>
      <c r="H157" s="10">
        <v>2015</v>
      </c>
      <c r="I157" s="13">
        <f t="shared" si="277"/>
        <v>2.2146094772167988E-3</v>
      </c>
      <c r="J157" s="13">
        <f t="shared" si="259"/>
        <v>2.2146094772167988E-3</v>
      </c>
      <c r="K157" s="135">
        <v>8</v>
      </c>
      <c r="O157" s="74">
        <f t="shared" si="330"/>
        <v>2</v>
      </c>
      <c r="P157" s="75" t="str">
        <f t="shared" si="214"/>
        <v>LA-20</v>
      </c>
      <c r="Q157" s="35" t="s">
        <v>30</v>
      </c>
      <c r="R157" s="82">
        <f>TREND(CHOOSE({1;2},R$6,R$13),CHOOSE({1;2},$AD$6,$AD$11),$O157)</f>
        <v>0.14680372942054976</v>
      </c>
      <c r="S157" s="83">
        <f>TREND(CHOOSE({1;2},S$6,S$13),CHOOSE({1;2},$AD$6,$AD$11),$O157)</f>
        <v>0.12002634383844644</v>
      </c>
      <c r="T157" s="83">
        <f>TREND(CHOOSE({1;2},T$6,T$13),CHOOSE({1;2},$AD$6,$AD$11),$O157)</f>
        <v>0.13594101513809925</v>
      </c>
      <c r="U157" s="83">
        <f>TREND(CHOOSE({1;2},U$6,U$13),CHOOSE({1;2},$AD$6,$AD$11),$O157)</f>
        <v>0.15359554959567562</v>
      </c>
      <c r="V157" s="83">
        <f>TREND(CHOOSE({1;2},V$6,V$13),CHOOSE({1;2},$AD$6,$AD$11),$O157)</f>
        <v>0.12237850685515403</v>
      </c>
      <c r="W157" s="83">
        <f>TREND(CHOOSE({1;2},W$6,W$13),CHOOSE({1;2},$AD$6,$AD$11),$O157)</f>
        <v>0.1082637319558352</v>
      </c>
      <c r="X157" s="83">
        <f>TREND(CHOOSE({1;2},X$6,X$13),CHOOSE({1;2},$AD$6,$AD$11),$O157)</f>
        <v>0.12904490236139454</v>
      </c>
      <c r="Y157" s="83">
        <f>TREND(CHOOSE({1;2},Y$6,Y$13),CHOOSE({1;2},$AD$6,$AD$11),$O157)</f>
        <v>0.14578339907079133</v>
      </c>
      <c r="Z157" s="83">
        <f>TREND(CHOOSE({1;2},Z$6,Z$13),CHOOSE({1;2},$AD$6,$AD$11),$O157)</f>
        <v>7.1826193423108114E-2</v>
      </c>
      <c r="AA157" s="86">
        <f t="shared" si="324"/>
        <v>7.1826193423108114E-2</v>
      </c>
      <c r="AB157" s="86">
        <f t="shared" si="325"/>
        <v>7.1826193423108114E-2</v>
      </c>
      <c r="AC157" s="87">
        <f t="shared" si="326"/>
        <v>0.14680372942054976</v>
      </c>
      <c r="AF157" s="74">
        <f t="shared" si="331"/>
        <v>2</v>
      </c>
      <c r="AG157" s="75" t="str">
        <f t="shared" si="189"/>
        <v>LA-20</v>
      </c>
      <c r="AH157" s="35" t="s">
        <v>30</v>
      </c>
      <c r="AI157" s="92">
        <f t="shared" si="327"/>
        <v>7.3401864710275211E-3</v>
      </c>
      <c r="AJ157" s="107">
        <f t="shared" si="291"/>
        <v>6.0013171919223313E-3</v>
      </c>
      <c r="AK157" s="107">
        <f t="shared" si="292"/>
        <v>6.7970507569049821E-3</v>
      </c>
      <c r="AL157" s="107">
        <f t="shared" si="293"/>
        <v>7.6797774797837948E-3</v>
      </c>
      <c r="AM157" s="107">
        <f t="shared" si="294"/>
        <v>6.1189253427577084E-3</v>
      </c>
      <c r="AN157" s="107">
        <f t="shared" si="295"/>
        <v>5.4131865977917609E-3</v>
      </c>
      <c r="AO157" s="107">
        <f t="shared" si="296"/>
        <v>6.4522451180697299E-3</v>
      </c>
      <c r="AP157" s="116">
        <f t="shared" si="190"/>
        <v>6.1189253427577084E-3</v>
      </c>
      <c r="AQ157" s="116">
        <f t="shared" ref="AQ157:AT157" si="333">AP157</f>
        <v>6.1189253427577084E-3</v>
      </c>
      <c r="AR157" s="116">
        <f t="shared" si="333"/>
        <v>6.1189253427577084E-3</v>
      </c>
      <c r="AS157" s="116">
        <f t="shared" si="333"/>
        <v>6.1189253427577084E-3</v>
      </c>
      <c r="AT157" s="116">
        <f t="shared" si="333"/>
        <v>6.1189253427577084E-3</v>
      </c>
      <c r="AU157" s="116">
        <f t="shared" si="192"/>
        <v>3.5913096711554238E-3</v>
      </c>
      <c r="AV157" s="109">
        <f t="shared" si="211"/>
        <v>7.3401864710275211E-3</v>
      </c>
      <c r="AW157" s="107">
        <f t="shared" si="212"/>
        <v>7.2891699535395649E-3</v>
      </c>
      <c r="AX157" s="107">
        <f t="shared" si="213"/>
        <v>3.5913096711554238E-3</v>
      </c>
      <c r="AY157" s="108">
        <f t="shared" si="329"/>
        <v>3.5913096711554238E-3</v>
      </c>
      <c r="AZ157" s="108"/>
      <c r="BA157" s="108"/>
      <c r="BB157" s="108"/>
      <c r="BC157" s="108"/>
      <c r="BD157" s="108"/>
      <c r="BE157" s="108"/>
      <c r="BF157" s="108"/>
    </row>
    <row r="158" spans="2:58" ht="15.6">
      <c r="B158" s="10"/>
      <c r="C158" s="11" t="s">
        <v>3213</v>
      </c>
      <c r="D158" s="12" t="str">
        <f t="shared" si="275"/>
        <v>IADPH</v>
      </c>
      <c r="E158" s="10" t="str">
        <f t="shared" si="276"/>
        <v>IADPH</v>
      </c>
      <c r="F158" s="10" t="s">
        <v>10</v>
      </c>
      <c r="G158" s="10" t="s">
        <v>11</v>
      </c>
      <c r="H158" s="10">
        <v>2015</v>
      </c>
      <c r="I158" s="13">
        <f t="shared" si="277"/>
        <v>2.2146094772167988E-3</v>
      </c>
      <c r="J158" s="13">
        <f t="shared" si="259"/>
        <v>2.2146094772167988E-3</v>
      </c>
      <c r="K158" s="135">
        <v>8</v>
      </c>
      <c r="O158" s="74">
        <f t="shared" si="330"/>
        <v>2</v>
      </c>
      <c r="P158" s="75" t="str">
        <f t="shared" si="214"/>
        <v>EM-20</v>
      </c>
      <c r="Q158" s="35" t="s">
        <v>32</v>
      </c>
      <c r="R158" s="82">
        <f>TREND(CHOOSE({1;2},R$6,R$14),CHOOSE({1;2},$AD$6,$AD$11),$O158)</f>
        <v>0.16888409214321742</v>
      </c>
      <c r="S158" s="83">
        <f>TREND(CHOOSE({1;2},S$6,S$14),CHOOSE({1;2},$AD$6,$AD$11),$O158)</f>
        <v>0.12373323144319409</v>
      </c>
      <c r="T158" s="83">
        <f>TREND(CHOOSE({1;2},T$6,T$14),CHOOSE({1;2},$AD$6,$AD$11),$O158)</f>
        <v>0.11658337712478839</v>
      </c>
      <c r="U158" s="83">
        <f>TREND(CHOOSE({1;2},U$6,U$14),CHOOSE({1;2},$AD$6,$AD$11),$O158)</f>
        <v>6.7811601689358542E-2</v>
      </c>
      <c r="V158" s="83">
        <f>TREND(CHOOSE({1;2},V$6,V$14),CHOOSE({1;2},$AD$6,$AD$11),$O158)</f>
        <v>9.4225348225206479E-2</v>
      </c>
      <c r="W158" s="83">
        <f>TREND(CHOOSE({1;2},W$6,W$14),CHOOSE({1;2},$AD$6,$AD$11),$O158)</f>
        <v>0.10686544766954165</v>
      </c>
      <c r="X158" s="83">
        <f>TREND(CHOOSE({1;2},X$6,X$14),CHOOSE({1;2},$AD$6,$AD$11),$O158)</f>
        <v>0.17643108997171586</v>
      </c>
      <c r="Y158" s="83">
        <f>TREND(CHOOSE({1;2},Y$6,Y$14),CHOOSE({1;2},$AD$6,$AD$11),$O158)</f>
        <v>0.13919606352880196</v>
      </c>
      <c r="Z158" s="83">
        <f>TREND(CHOOSE({1;2},Z$6,Z$14),CHOOSE({1;2},$AD$6,$AD$11),$O158)</f>
        <v>0.14772187393172104</v>
      </c>
      <c r="AA158" s="86">
        <f t="shared" si="324"/>
        <v>0.14772187393172104</v>
      </c>
      <c r="AB158" s="86">
        <f t="shared" si="325"/>
        <v>0.14772187393172104</v>
      </c>
      <c r="AC158" s="87">
        <f t="shared" si="326"/>
        <v>0.16888409214321742</v>
      </c>
      <c r="AF158" s="74">
        <f t="shared" si="331"/>
        <v>2</v>
      </c>
      <c r="AG158" s="75" t="str">
        <f t="shared" si="189"/>
        <v>EM-20</v>
      </c>
      <c r="AH158" s="35" t="s">
        <v>32</v>
      </c>
      <c r="AI158" s="92">
        <f t="shared" si="327"/>
        <v>8.4442046071608878E-3</v>
      </c>
      <c r="AJ158" s="107">
        <f t="shared" si="291"/>
        <v>6.1866615721597046E-3</v>
      </c>
      <c r="AK158" s="107">
        <f t="shared" si="292"/>
        <v>5.8291688562394223E-3</v>
      </c>
      <c r="AL158" s="107">
        <f t="shared" si="293"/>
        <v>3.3905800844679368E-3</v>
      </c>
      <c r="AM158" s="107">
        <f t="shared" si="294"/>
        <v>4.7112674112603364E-3</v>
      </c>
      <c r="AN158" s="107">
        <f t="shared" si="295"/>
        <v>5.3432723834770934E-3</v>
      </c>
      <c r="AO158" s="107">
        <f t="shared" si="296"/>
        <v>8.821554498585793E-3</v>
      </c>
      <c r="AP158" s="116">
        <f t="shared" si="190"/>
        <v>4.7112674112603364E-3</v>
      </c>
      <c r="AQ158" s="116">
        <f t="shared" ref="AQ158:AT158" si="334">AP158</f>
        <v>4.7112674112603364E-3</v>
      </c>
      <c r="AR158" s="116">
        <f t="shared" si="334"/>
        <v>4.7112674112603364E-3</v>
      </c>
      <c r="AS158" s="116">
        <f t="shared" si="334"/>
        <v>4.7112674112603364E-3</v>
      </c>
      <c r="AT158" s="116">
        <f t="shared" si="334"/>
        <v>4.7112674112603364E-3</v>
      </c>
      <c r="AU158" s="116">
        <f t="shared" si="192"/>
        <v>7.3860936965860491E-3</v>
      </c>
      <c r="AV158" s="109">
        <f t="shared" si="211"/>
        <v>8.4442046071608878E-3</v>
      </c>
      <c r="AW158" s="107">
        <f t="shared" si="212"/>
        <v>6.9598031764400992E-3</v>
      </c>
      <c r="AX158" s="107">
        <f t="shared" si="213"/>
        <v>7.3860936965860491E-3</v>
      </c>
      <c r="AY158" s="108">
        <f t="shared" si="329"/>
        <v>7.3860936965860491E-3</v>
      </c>
      <c r="AZ158" s="108"/>
      <c r="BA158" s="108"/>
      <c r="BB158" s="108"/>
      <c r="BC158" s="108"/>
      <c r="BD158" s="108"/>
      <c r="BE158" s="108"/>
      <c r="BF158" s="108"/>
    </row>
    <row r="159" spans="2:58" ht="16.2" thickBot="1">
      <c r="B159" s="10"/>
      <c r="C159" s="11" t="s">
        <v>3214</v>
      </c>
      <c r="D159" s="12" t="str">
        <f t="shared" si="275"/>
        <v>IADSH</v>
      </c>
      <c r="E159" s="10" t="str">
        <f t="shared" si="276"/>
        <v>IADSH</v>
      </c>
      <c r="F159" s="10" t="s">
        <v>10</v>
      </c>
      <c r="G159" s="10" t="s">
        <v>11</v>
      </c>
      <c r="H159" s="10">
        <v>2015</v>
      </c>
      <c r="I159" s="13">
        <f t="shared" si="277"/>
        <v>0</v>
      </c>
      <c r="J159" s="13">
        <f t="shared" si="259"/>
        <v>0</v>
      </c>
      <c r="K159" s="135">
        <v>8</v>
      </c>
      <c r="O159" s="94">
        <f t="shared" si="330"/>
        <v>2</v>
      </c>
      <c r="P159" s="95" t="str">
        <f t="shared" si="214"/>
        <v>TF-20</v>
      </c>
      <c r="Q159" s="96" t="s">
        <v>34</v>
      </c>
      <c r="R159" s="97">
        <f>TREND(CHOOSE({1;2},R$6,R$15),CHOOSE({1;2},$AD$6,$AD$11),$O159)</f>
        <v>6.2267997073093731E-2</v>
      </c>
      <c r="S159" s="98">
        <f>TREND(CHOOSE({1;2},S$6,S$15),CHOOSE({1;2},$AD$6,$AD$11),$O159)</f>
        <v>9.8968503986987515E-3</v>
      </c>
      <c r="T159" s="98">
        <f>TREND(CHOOSE({1;2},T$6,T$15),CHOOSE({1;2},$AD$6,$AD$11),$O159)</f>
        <v>2.1879346985220934E-2</v>
      </c>
      <c r="U159" s="98">
        <f>TREND(CHOOSE({1;2},U$6,U$15),CHOOSE({1;2},$AD$6,$AD$11),$O159)</f>
        <v>6.8722937455898692E-3</v>
      </c>
      <c r="V159" s="98">
        <f>TREND(CHOOSE({1;2},V$6,V$15),CHOOSE({1;2},$AD$6,$AD$11),$O159)</f>
        <v>1.3732249638964094E-2</v>
      </c>
      <c r="W159" s="98">
        <f>TREND(CHOOSE({1;2},W$6,W$15),CHOOSE({1;2},$AD$6,$AD$11),$O159)</f>
        <v>9.8566580704427115E-3</v>
      </c>
      <c r="X159" s="98">
        <f>TREND(CHOOSE({1;2},X$6,X$15),CHOOSE({1;2},$AD$6,$AD$11),$O159)</f>
        <v>0</v>
      </c>
      <c r="Y159" s="98">
        <f>TREND(CHOOSE({1;2},Y$6,Y$15),CHOOSE({1;2},$AD$6,$AD$11),$O159)</f>
        <v>9.7536819163642592E-4</v>
      </c>
      <c r="Z159" s="98">
        <f>TREND(CHOOSE({1;2},Z$6,Z$15),CHOOSE({1;2},$AD$6,$AD$11),$O159)</f>
        <v>6.406278817485314E-5</v>
      </c>
      <c r="AA159" s="99">
        <f t="shared" si="324"/>
        <v>6.406278817485314E-5</v>
      </c>
      <c r="AB159" s="99">
        <f t="shared" si="325"/>
        <v>6.406278817485314E-5</v>
      </c>
      <c r="AC159" s="100">
        <f t="shared" si="326"/>
        <v>6.2267997073093731E-2</v>
      </c>
      <c r="AF159" s="94">
        <f t="shared" si="331"/>
        <v>2</v>
      </c>
      <c r="AG159" s="95" t="str">
        <f t="shared" si="189"/>
        <v>TF-20</v>
      </c>
      <c r="AH159" s="96" t="s">
        <v>34</v>
      </c>
      <c r="AI159" s="103">
        <f t="shared" si="327"/>
        <v>3.1133998536546914E-3</v>
      </c>
      <c r="AJ159" s="110">
        <f t="shared" si="291"/>
        <v>4.9484251993493766E-4</v>
      </c>
      <c r="AK159" s="110">
        <f t="shared" si="292"/>
        <v>1.0939673492610449E-3</v>
      </c>
      <c r="AL159" s="110">
        <f t="shared" si="293"/>
        <v>3.4361468727949276E-4</v>
      </c>
      <c r="AM159" s="110">
        <f t="shared" si="294"/>
        <v>6.8661248194820494E-4</v>
      </c>
      <c r="AN159" s="110">
        <f t="shared" si="295"/>
        <v>4.9283290352213766E-4</v>
      </c>
      <c r="AO159" s="110">
        <f t="shared" si="296"/>
        <v>0</v>
      </c>
      <c r="AP159" s="116">
        <f t="shared" si="190"/>
        <v>6.8661248194820494E-4</v>
      </c>
      <c r="AQ159" s="116">
        <f t="shared" ref="AQ159:AT159" si="335">AP159</f>
        <v>6.8661248194820494E-4</v>
      </c>
      <c r="AR159" s="116">
        <f t="shared" si="335"/>
        <v>6.8661248194820494E-4</v>
      </c>
      <c r="AS159" s="116">
        <f t="shared" si="335"/>
        <v>6.8661248194820494E-4</v>
      </c>
      <c r="AT159" s="116">
        <f t="shared" si="335"/>
        <v>6.8661248194820494E-4</v>
      </c>
      <c r="AU159" s="116">
        <f t="shared" si="192"/>
        <v>3.2031394087426638E-6</v>
      </c>
      <c r="AV159" s="112">
        <f t="shared" si="211"/>
        <v>3.1133998536546914E-3</v>
      </c>
      <c r="AW159" s="110">
        <f t="shared" si="212"/>
        <v>4.876840958182129E-5</v>
      </c>
      <c r="AX159" s="110">
        <f t="shared" si="213"/>
        <v>3.2031394087426638E-6</v>
      </c>
      <c r="AY159" s="111">
        <f t="shared" si="329"/>
        <v>3.2031394087426638E-6</v>
      </c>
      <c r="AZ159" s="111"/>
      <c r="BA159" s="111"/>
      <c r="BB159" s="111"/>
      <c r="BC159" s="111"/>
      <c r="BD159" s="111"/>
      <c r="BE159" s="111"/>
      <c r="BF159" s="111"/>
    </row>
    <row r="160" spans="2:58" ht="15.6">
      <c r="B160" s="10"/>
      <c r="C160" s="11" t="s">
        <v>291</v>
      </c>
      <c r="D160" s="12" t="str">
        <f t="shared" si="275"/>
        <v>IADLA</v>
      </c>
      <c r="E160" s="10" t="str">
        <f t="shared" si="276"/>
        <v>IADLA</v>
      </c>
      <c r="F160" s="10" t="s">
        <v>10</v>
      </c>
      <c r="G160" s="10" t="s">
        <v>11</v>
      </c>
      <c r="H160" s="10">
        <v>2015</v>
      </c>
      <c r="I160" s="13">
        <f t="shared" si="277"/>
        <v>2.840392629311933E-3</v>
      </c>
      <c r="J160" s="13">
        <f t="shared" si="259"/>
        <v>2.840392629311933E-3</v>
      </c>
      <c r="K160" s="135">
        <v>3</v>
      </c>
      <c r="O160" s="74">
        <f>ROUND(O154+0.1,2)</f>
        <v>2.1</v>
      </c>
      <c r="P160" s="75" t="str">
        <f t="shared" si="214"/>
        <v>PH-21</v>
      </c>
      <c r="Q160" s="35" t="s">
        <v>26</v>
      </c>
      <c r="R160" s="82">
        <f>TREND(CHOOSE({1;2},R$10,R$18),CHOOSE({1;2},$AD$10,$AD$18),$O160)</f>
        <v>2.1188035764440831E-2</v>
      </c>
      <c r="S160" s="83">
        <f>TREND(CHOOSE({1;2},S$10,S$18),CHOOSE({1;2},$AD$10,$AD$18),$O160)</f>
        <v>7.108216388693403E-2</v>
      </c>
      <c r="T160" s="83">
        <f>TREND(CHOOSE({1;2},T$10,T$18),CHOOSE({1;2},$AD$10,$AD$18),$O160)</f>
        <v>5.3201791358271036E-2</v>
      </c>
      <c r="U160" s="83">
        <f>TREND(CHOOSE({1;2},U$10,U$18),CHOOSE({1;2},$AD$10,$AD$18),$O160)</f>
        <v>6.1301130095399906E-2</v>
      </c>
      <c r="V160" s="83">
        <f>TREND(CHOOSE({1;2},V$10,V$18),CHOOSE({1;2},$AD$10,$AD$18),$O160)</f>
        <v>7.2406529705683592E-2</v>
      </c>
      <c r="W160" s="83">
        <f>TREND(CHOOSE({1;2},W$10,W$18),CHOOSE({1;2},$AD$10,$AD$18),$O160)</f>
        <v>7.562742034539105E-2</v>
      </c>
      <c r="X160" s="83">
        <f>TREND(CHOOSE({1;2},X$10,X$18),CHOOSE({1;2},$AD$10,$AD$18),$O160)</f>
        <v>7.8088594114710835E-2</v>
      </c>
      <c r="Y160" s="83">
        <f>TREND(CHOOSE({1;2},Y$10,Y$18),CHOOSE({1;2},$AD$10,$AD$18),$O160)</f>
        <v>6.7242210981147896E-2</v>
      </c>
      <c r="Z160" s="83">
        <f>TREND(CHOOSE({1;2},Z$10,Z$18),CHOOSE({1;2},$AD$10,$AD$18),$O160)</f>
        <v>2.2339707492233428E-2</v>
      </c>
      <c r="AA160" s="86">
        <f>Z160</f>
        <v>2.2339707492233428E-2</v>
      </c>
      <c r="AB160" s="86">
        <f>AA160</f>
        <v>2.2339707492233428E-2</v>
      </c>
      <c r="AC160" s="87">
        <f>R160</f>
        <v>2.1188035764440831E-2</v>
      </c>
      <c r="AF160" s="74">
        <f>ROUND(AF154+0.1,2)</f>
        <v>2.1</v>
      </c>
      <c r="AG160" s="75" t="str">
        <f t="shared" si="189"/>
        <v>PH-21</v>
      </c>
      <c r="AH160" s="35" t="s">
        <v>26</v>
      </c>
      <c r="AI160" s="102">
        <f>R160-R154</f>
        <v>8.0933988745721802E-4</v>
      </c>
      <c r="AJ160" s="104">
        <f t="shared" ref="AJ160:AJ177" si="336">S160-S154</f>
        <v>2.5171467938633479E-3</v>
      </c>
      <c r="AK160" s="104">
        <f t="shared" ref="AK160:AK177" si="337">T160-T154</f>
        <v>1.9460068064758446E-3</v>
      </c>
      <c r="AL160" s="104">
        <f t="shared" ref="AL160:AL177" si="338">U160-U154</f>
        <v>2.094840476082209E-3</v>
      </c>
      <c r="AM160" s="104">
        <f t="shared" ref="AM160:AM177" si="339">V160-V154</f>
        <v>2.4606771969075264E-3</v>
      </c>
      <c r="AN160" s="104">
        <f t="shared" ref="AN160:AN177" si="340">W160-W154</f>
        <v>2.5521734333067564E-3</v>
      </c>
      <c r="AO160" s="104">
        <f t="shared" ref="AO160:AO177" si="341">X160-X154</f>
        <v>2.6296305485188076E-3</v>
      </c>
      <c r="AP160" s="116">
        <f t="shared" si="190"/>
        <v>2.4606771969075264E-3</v>
      </c>
      <c r="AQ160" s="116">
        <f t="shared" ref="AQ160:AT160" si="342">AP160</f>
        <v>2.4606771969075264E-3</v>
      </c>
      <c r="AR160" s="116">
        <f t="shared" si="342"/>
        <v>2.4606771969075264E-3</v>
      </c>
      <c r="AS160" s="116">
        <f t="shared" si="342"/>
        <v>2.4606771969075264E-3</v>
      </c>
      <c r="AT160" s="116">
        <f t="shared" si="342"/>
        <v>2.4606771969075264E-3</v>
      </c>
      <c r="AU160" s="116">
        <f t="shared" si="192"/>
        <v>7.6628396973817126E-4</v>
      </c>
      <c r="AV160" s="106">
        <f t="shared" si="211"/>
        <v>8.0933988745721802E-4</v>
      </c>
      <c r="AW160" s="104">
        <f t="shared" si="212"/>
        <v>2.3186969303844035E-3</v>
      </c>
      <c r="AX160" s="104">
        <f t="shared" si="213"/>
        <v>7.6628396973817126E-4</v>
      </c>
      <c r="AY160" s="105">
        <f>AX160</f>
        <v>7.6628396973817126E-4</v>
      </c>
      <c r="AZ160" s="105"/>
      <c r="BA160" s="105"/>
      <c r="BB160" s="105"/>
      <c r="BC160" s="105"/>
      <c r="BD160" s="105"/>
      <c r="BE160" s="105"/>
      <c r="BF160" s="105"/>
    </row>
    <row r="161" spans="2:58" ht="15.6">
      <c r="B161" s="10"/>
      <c r="C161" s="11" t="s">
        <v>292</v>
      </c>
      <c r="D161" s="12" t="str">
        <f t="shared" si="275"/>
        <v>IADEM</v>
      </c>
      <c r="E161" s="10" t="str">
        <f t="shared" si="276"/>
        <v>IADEM</v>
      </c>
      <c r="F161" s="10" t="s">
        <v>10</v>
      </c>
      <c r="G161" s="10" t="s">
        <v>11</v>
      </c>
      <c r="H161" s="10">
        <v>2015</v>
      </c>
      <c r="I161" s="13">
        <f t="shared" si="277"/>
        <v>2.1559442228893931E-3</v>
      </c>
      <c r="J161" s="13">
        <f t="shared" si="259"/>
        <v>2.1559442228893931E-3</v>
      </c>
      <c r="K161" s="135">
        <v>3</v>
      </c>
      <c r="O161" s="74">
        <f>O160</f>
        <v>2.1</v>
      </c>
      <c r="P161" s="75" t="str">
        <f t="shared" si="214"/>
        <v>PH-21</v>
      </c>
      <c r="Q161" s="35" t="s">
        <v>27</v>
      </c>
      <c r="R161" s="82">
        <f>TREND(CHOOSE({1;2},R$11,R$19),CHOOSE({1;2},$AD$10,$AD$18),$O161)</f>
        <v>1.6160807579096041E-2</v>
      </c>
      <c r="S161" s="83">
        <f>TREND(CHOOSE({1;2},S$11,S$19),CHOOSE({1;2},$AD$10,$AD$18),$O161)</f>
        <v>1.2558691489201317E-2</v>
      </c>
      <c r="T161" s="83">
        <f>TREND(CHOOSE({1;2},T$11,T$19),CHOOSE({1;2},$AD$10,$AD$18),$O161)</f>
        <v>9.477889315443801E-3</v>
      </c>
      <c r="U161" s="83">
        <f>TREND(CHOOSE({1;2},U$11,U$19),CHOOSE({1;2},$AD$10,$AD$18),$O161)</f>
        <v>8.1218008739457803E-4</v>
      </c>
      <c r="V161" s="83">
        <f>TREND(CHOOSE({1;2},V$11,V$19),CHOOSE({1;2},$AD$10,$AD$18),$O161)</f>
        <v>3.1037703523617236E-3</v>
      </c>
      <c r="W161" s="83">
        <f>TREND(CHOOSE({1;2},W$11,W$19),CHOOSE({1;2},$AD$10,$AD$18),$O161)</f>
        <v>1.5559627607617216E-2</v>
      </c>
      <c r="X161" s="83">
        <f>TREND(CHOOSE({1;2},X$11,X$19),CHOOSE({1;2},$AD$10,$AD$18),$O161)</f>
        <v>1.8235055148580696E-2</v>
      </c>
      <c r="Y161" s="83">
        <f>TREND(CHOOSE({1;2},Y$11,Y$19),CHOOSE({1;2},$AD$10,$AD$18),$O161)</f>
        <v>1.8235055148580707E-2</v>
      </c>
      <c r="Z161" s="83">
        <f>TREND(CHOOSE({1;2},Z$11,Z$19),CHOOSE({1;2},$AD$10,$AD$18),$O161)</f>
        <v>1.8235055148580696E-2</v>
      </c>
      <c r="AA161" s="86">
        <f t="shared" ref="AA161:AA165" si="343">Z161</f>
        <v>1.8235055148580696E-2</v>
      </c>
      <c r="AB161" s="86">
        <f t="shared" ref="AB161:AB165" si="344">AA161</f>
        <v>1.8235055148580696E-2</v>
      </c>
      <c r="AC161" s="87">
        <f t="shared" ref="AC161:AC165" si="345">R161</f>
        <v>1.6160807579096041E-2</v>
      </c>
      <c r="AF161" s="74">
        <f>AF160</f>
        <v>2.1</v>
      </c>
      <c r="AG161" s="75" t="str">
        <f t="shared" si="189"/>
        <v>PH-21</v>
      </c>
      <c r="AH161" s="35" t="s">
        <v>27</v>
      </c>
      <c r="AI161" s="92">
        <f t="shared" ref="AI161:AI165" si="346">R161-R155</f>
        <v>8.8750284278560528E-4</v>
      </c>
      <c r="AJ161" s="107">
        <f t="shared" si="336"/>
        <v>6.8968548408129653E-4</v>
      </c>
      <c r="AK161" s="107">
        <f t="shared" si="337"/>
        <v>5.2049711438579942E-4</v>
      </c>
      <c r="AL161" s="107">
        <f t="shared" si="338"/>
        <v>4.4602482449510495E-5</v>
      </c>
      <c r="AM161" s="107">
        <f t="shared" si="339"/>
        <v>1.7044971283723329E-4</v>
      </c>
      <c r="AN161" s="107">
        <f t="shared" si="340"/>
        <v>8.5448785073759248E-4</v>
      </c>
      <c r="AO161" s="107">
        <f t="shared" si="341"/>
        <v>1.0014142674188604E-3</v>
      </c>
      <c r="AP161" s="116">
        <f t="shared" si="190"/>
        <v>1.7044971283723329E-4</v>
      </c>
      <c r="AQ161" s="116">
        <f t="shared" ref="AQ161:AT161" si="347">AP161</f>
        <v>1.7044971283723329E-4</v>
      </c>
      <c r="AR161" s="116">
        <f t="shared" si="347"/>
        <v>1.7044971283723329E-4</v>
      </c>
      <c r="AS161" s="116">
        <f t="shared" si="347"/>
        <v>1.7044971283723329E-4</v>
      </c>
      <c r="AT161" s="116">
        <f t="shared" si="347"/>
        <v>1.7044971283723329E-4</v>
      </c>
      <c r="AU161" s="116">
        <f t="shared" si="192"/>
        <v>1.0014142674188604E-3</v>
      </c>
      <c r="AV161" s="109">
        <f t="shared" si="211"/>
        <v>8.8750284278560528E-4</v>
      </c>
      <c r="AW161" s="107">
        <f t="shared" si="212"/>
        <v>1.0014142674188639E-3</v>
      </c>
      <c r="AX161" s="107">
        <f t="shared" si="213"/>
        <v>1.0014142674188604E-3</v>
      </c>
      <c r="AY161" s="108">
        <f t="shared" ref="AY161:AY165" si="348">AX161</f>
        <v>1.0014142674188604E-3</v>
      </c>
      <c r="AZ161" s="108"/>
      <c r="BA161" s="108"/>
      <c r="BB161" s="108"/>
      <c r="BC161" s="108"/>
      <c r="BD161" s="108"/>
      <c r="BE161" s="108"/>
      <c r="BF161" s="108"/>
    </row>
    <row r="162" spans="2:58" ht="15.6">
      <c r="B162" s="10"/>
      <c r="C162" s="11" t="s">
        <v>293</v>
      </c>
      <c r="D162" s="12" t="str">
        <f t="shared" si="275"/>
        <v>IADTF</v>
      </c>
      <c r="E162" s="10" t="str">
        <f t="shared" si="276"/>
        <v>IADTF</v>
      </c>
      <c r="F162" s="10" t="s">
        <v>10</v>
      </c>
      <c r="G162" s="10" t="s">
        <v>11</v>
      </c>
      <c r="H162" s="10">
        <v>2015</v>
      </c>
      <c r="I162" s="13">
        <f t="shared" si="277"/>
        <v>0</v>
      </c>
      <c r="J162" s="13">
        <f t="shared" si="259"/>
        <v>0</v>
      </c>
      <c r="K162" s="135">
        <v>8</v>
      </c>
      <c r="O162" s="74">
        <f t="shared" ref="O162:O165" si="349">O161</f>
        <v>2.1</v>
      </c>
      <c r="P162" s="75" t="str">
        <f t="shared" si="214"/>
        <v>SH-21</v>
      </c>
      <c r="Q162" s="35" t="s">
        <v>28</v>
      </c>
      <c r="R162" s="82">
        <f>TREND(CHOOSE({1;2},R$12,R$20),CHOOSE({1;2},$AD$10,$AD$18),$O162)</f>
        <v>0</v>
      </c>
      <c r="S162" s="83">
        <f>TREND(CHOOSE({1;2},S$12,S$20),CHOOSE({1;2},$AD$10,$AD$18),$O162)</f>
        <v>0</v>
      </c>
      <c r="T162" s="83">
        <f>TREND(CHOOSE({1;2},T$12,T$20),CHOOSE({1;2},$AD$10,$AD$18),$O162)</f>
        <v>0</v>
      </c>
      <c r="U162" s="83">
        <f>TREND(CHOOSE({1;2},U$12,U$20),CHOOSE({1;2},$AD$10,$AD$18),$O162)</f>
        <v>0</v>
      </c>
      <c r="V162" s="83">
        <f>TREND(CHOOSE({1;2},V$12,V$20),CHOOSE({1;2},$AD$10,$AD$18),$O162)</f>
        <v>0</v>
      </c>
      <c r="W162" s="83">
        <f>TREND(CHOOSE({1;2},W$12,W$20),CHOOSE({1;2},$AD$10,$AD$18),$O162)</f>
        <v>0</v>
      </c>
      <c r="X162" s="83">
        <f>TREND(CHOOSE({1;2},X$12,X$20),CHOOSE({1;2},$AD$10,$AD$18),$O162)</f>
        <v>0</v>
      </c>
      <c r="Y162" s="83">
        <f>TREND(CHOOSE({1;2},Y$12,Y$20),CHOOSE({1;2},$AD$10,$AD$18),$O162)</f>
        <v>0</v>
      </c>
      <c r="Z162" s="83">
        <f>TREND(CHOOSE({1;2},Z$12,Z$20),CHOOSE({1;2},$AD$10,$AD$18),$O162)</f>
        <v>0</v>
      </c>
      <c r="AA162" s="86">
        <f t="shared" si="343"/>
        <v>0</v>
      </c>
      <c r="AB162" s="86">
        <f t="shared" si="344"/>
        <v>0</v>
      </c>
      <c r="AC162" s="87">
        <f t="shared" si="345"/>
        <v>0</v>
      </c>
      <c r="AF162" s="74">
        <f t="shared" ref="AF162:AF165" si="350">AF161</f>
        <v>2.1</v>
      </c>
      <c r="AG162" s="75" t="str">
        <f t="shared" si="189"/>
        <v>SH-21</v>
      </c>
      <c r="AH162" s="35" t="s">
        <v>28</v>
      </c>
      <c r="AI162" s="92">
        <f t="shared" si="346"/>
        <v>0</v>
      </c>
      <c r="AJ162" s="107">
        <f t="shared" si="336"/>
        <v>0</v>
      </c>
      <c r="AK162" s="107">
        <f t="shared" si="337"/>
        <v>0</v>
      </c>
      <c r="AL162" s="107">
        <f t="shared" si="338"/>
        <v>0</v>
      </c>
      <c r="AM162" s="107">
        <f t="shared" si="339"/>
        <v>0</v>
      </c>
      <c r="AN162" s="107">
        <f t="shared" si="340"/>
        <v>0</v>
      </c>
      <c r="AO162" s="107">
        <f t="shared" si="341"/>
        <v>0</v>
      </c>
      <c r="AP162" s="116">
        <f t="shared" si="190"/>
        <v>0</v>
      </c>
      <c r="AQ162" s="116">
        <f t="shared" ref="AQ162:AT162" si="351">AP162</f>
        <v>0</v>
      </c>
      <c r="AR162" s="116">
        <f t="shared" si="351"/>
        <v>0</v>
      </c>
      <c r="AS162" s="116">
        <f t="shared" si="351"/>
        <v>0</v>
      </c>
      <c r="AT162" s="116">
        <f t="shared" si="351"/>
        <v>0</v>
      </c>
      <c r="AU162" s="116">
        <f t="shared" si="192"/>
        <v>0</v>
      </c>
      <c r="AV162" s="109">
        <f t="shared" si="211"/>
        <v>0</v>
      </c>
      <c r="AW162" s="107">
        <f t="shared" si="212"/>
        <v>0</v>
      </c>
      <c r="AX162" s="107">
        <f t="shared" si="213"/>
        <v>0</v>
      </c>
      <c r="AY162" s="108">
        <f t="shared" si="348"/>
        <v>0</v>
      </c>
      <c r="AZ162" s="108"/>
      <c r="BA162" s="108"/>
      <c r="BB162" s="108"/>
      <c r="BC162" s="108"/>
      <c r="BD162" s="108"/>
      <c r="BE162" s="108"/>
      <c r="BF162" s="108"/>
    </row>
    <row r="163" spans="2:58" ht="15.6">
      <c r="B163" s="10"/>
      <c r="C163" s="11" t="s">
        <v>3215</v>
      </c>
      <c r="D163" s="12" t="str">
        <f t="shared" si="275"/>
        <v>IADPH</v>
      </c>
      <c r="E163" s="10" t="str">
        <f t="shared" si="276"/>
        <v>IADPH</v>
      </c>
      <c r="F163" s="10" t="s">
        <v>10</v>
      </c>
      <c r="G163" s="10" t="s">
        <v>11</v>
      </c>
      <c r="H163" s="10">
        <v>2015</v>
      </c>
      <c r="I163" s="13">
        <f t="shared" si="277"/>
        <v>2.2146094772167988E-3</v>
      </c>
      <c r="J163" s="13">
        <f t="shared" si="259"/>
        <v>2.2146094772167988E-3</v>
      </c>
      <c r="K163" s="135">
        <v>8</v>
      </c>
      <c r="O163" s="74">
        <f t="shared" si="349"/>
        <v>2.1</v>
      </c>
      <c r="P163" s="75" t="str">
        <f t="shared" si="214"/>
        <v>LA-21</v>
      </c>
      <c r="Q163" s="35" t="s">
        <v>30</v>
      </c>
      <c r="R163" s="82">
        <f>TREND(CHOOSE({1;2},R$13,R$21),CHOOSE({1;2},$AD$10,$AD$18),$O163)</f>
        <v>0.15050812392888671</v>
      </c>
      <c r="S163" s="83">
        <f>TREND(CHOOSE({1;2},S$13,S$21),CHOOSE({1;2},$AD$10,$AD$18),$O163)</f>
        <v>0.12312952415276585</v>
      </c>
      <c r="T163" s="83">
        <f>TREND(CHOOSE({1;2},T$13,T$21),CHOOSE({1;2},$AD$10,$AD$18),$O163)</f>
        <v>0.13940151660496874</v>
      </c>
      <c r="U163" s="83">
        <f>TREND(CHOOSE({1;2},U$13,U$21),CHOOSE({1;2},$AD$10,$AD$18),$O163)</f>
        <v>0.15745243616414967</v>
      </c>
      <c r="V163" s="83">
        <f>TREND(CHOOSE({1;2},V$13,V$21),CHOOSE({1;2},$AD$10,$AD$18),$O163)</f>
        <v>0.12553449866550059</v>
      </c>
      <c r="W163" s="83">
        <f>TREND(CHOOSE({1;2},W$13,W$21),CHOOSE({1;2},$AD$10,$AD$18),$O163)</f>
        <v>0.11110281444772668</v>
      </c>
      <c r="X163" s="83">
        <f>TREND(CHOOSE({1;2},X$13,X$21),CHOOSE({1;2},$AD$10,$AD$18),$O163)</f>
        <v>0.13235057015818114</v>
      </c>
      <c r="Y163" s="83">
        <f>TREND(CHOOSE({1;2},Y$13,Y$21),CHOOSE({1;2},$AD$10,$AD$18),$O163)</f>
        <v>0.14946488480459608</v>
      </c>
      <c r="Z163" s="83">
        <f>TREND(CHOOSE({1;2},Z$13,Z$21),CHOOSE({1;2},$AD$10,$AD$18),$O163)</f>
        <v>7.3847168960765069E-2</v>
      </c>
      <c r="AA163" s="86">
        <f t="shared" si="343"/>
        <v>7.3847168960765069E-2</v>
      </c>
      <c r="AB163" s="86">
        <f t="shared" si="344"/>
        <v>7.3847168960765069E-2</v>
      </c>
      <c r="AC163" s="87">
        <f t="shared" si="345"/>
        <v>0.15050812392888671</v>
      </c>
      <c r="AF163" s="74">
        <f t="shared" si="350"/>
        <v>2.1</v>
      </c>
      <c r="AG163" s="75" t="str">
        <f t="shared" si="189"/>
        <v>LA-21</v>
      </c>
      <c r="AH163" s="35" t="s">
        <v>30</v>
      </c>
      <c r="AI163" s="92">
        <f t="shared" si="346"/>
        <v>3.7043945083369556E-3</v>
      </c>
      <c r="AJ163" s="107">
        <f t="shared" si="336"/>
        <v>3.1031803143194009E-3</v>
      </c>
      <c r="AK163" s="107">
        <f t="shared" si="337"/>
        <v>3.4605014668694922E-3</v>
      </c>
      <c r="AL163" s="107">
        <f t="shared" si="338"/>
        <v>3.8568865684740494E-3</v>
      </c>
      <c r="AM163" s="107">
        <f t="shared" si="339"/>
        <v>3.1559918103465645E-3</v>
      </c>
      <c r="AN163" s="107">
        <f t="shared" si="340"/>
        <v>2.8390824918914787E-3</v>
      </c>
      <c r="AO163" s="107">
        <f t="shared" si="341"/>
        <v>3.3056677967865933E-3</v>
      </c>
      <c r="AP163" s="116">
        <f t="shared" si="190"/>
        <v>3.1559918103465645E-3</v>
      </c>
      <c r="AQ163" s="116">
        <f t="shared" ref="AQ163:AT163" si="352">AP163</f>
        <v>3.1559918103465645E-3</v>
      </c>
      <c r="AR163" s="116">
        <f t="shared" si="352"/>
        <v>3.1559918103465645E-3</v>
      </c>
      <c r="AS163" s="116">
        <f t="shared" si="352"/>
        <v>3.1559918103465645E-3</v>
      </c>
      <c r="AT163" s="116">
        <f t="shared" si="352"/>
        <v>3.1559918103465645E-3</v>
      </c>
      <c r="AU163" s="116">
        <f t="shared" si="192"/>
        <v>2.0209755376569549E-3</v>
      </c>
      <c r="AV163" s="109">
        <f t="shared" si="211"/>
        <v>3.7043945083369556E-3</v>
      </c>
      <c r="AW163" s="107">
        <f t="shared" si="212"/>
        <v>3.6814857338047513E-3</v>
      </c>
      <c r="AX163" s="107">
        <f t="shared" si="213"/>
        <v>2.0209755376569549E-3</v>
      </c>
      <c r="AY163" s="108">
        <f t="shared" si="348"/>
        <v>2.0209755376569549E-3</v>
      </c>
      <c r="AZ163" s="108"/>
      <c r="BA163" s="108"/>
      <c r="BB163" s="108"/>
      <c r="BC163" s="108"/>
      <c r="BD163" s="108"/>
      <c r="BE163" s="108"/>
      <c r="BF163" s="108"/>
    </row>
    <row r="164" spans="2:58" ht="15.6">
      <c r="B164" s="10"/>
      <c r="C164" s="11" t="s">
        <v>3215</v>
      </c>
      <c r="D164" s="12" t="str">
        <f t="shared" si="275"/>
        <v>IADPH</v>
      </c>
      <c r="E164" s="10" t="str">
        <f t="shared" si="276"/>
        <v>IADPH</v>
      </c>
      <c r="F164" s="10" t="s">
        <v>10</v>
      </c>
      <c r="G164" s="10" t="s">
        <v>11</v>
      </c>
      <c r="H164" s="10">
        <v>2015</v>
      </c>
      <c r="I164" s="13">
        <f t="shared" si="277"/>
        <v>2.2146094772167988E-3</v>
      </c>
      <c r="J164" s="13">
        <f t="shared" si="259"/>
        <v>2.2146094772167988E-3</v>
      </c>
      <c r="K164" s="135">
        <v>8</v>
      </c>
      <c r="O164" s="74">
        <f t="shared" si="349"/>
        <v>2.1</v>
      </c>
      <c r="P164" s="75" t="str">
        <f t="shared" si="214"/>
        <v>EM-21</v>
      </c>
      <c r="Q164" s="35" t="s">
        <v>32</v>
      </c>
      <c r="R164" s="82">
        <f>TREND(CHOOSE({1;2},R$14,R$22),CHOOSE({1;2},$AD$10,$AD$18),$O164)</f>
        <v>0.17343667137551261</v>
      </c>
      <c r="S164" s="83">
        <f>TREND(CHOOSE({1;2},S$14,S$22),CHOOSE({1;2},$AD$10,$AD$18),$O164)</f>
        <v>0.12694847612456694</v>
      </c>
      <c r="T164" s="83">
        <f>TREND(CHOOSE({1;2},T$14,T$22),CHOOSE({1;2},$AD$10,$AD$18),$O164)</f>
        <v>0.120138691115491</v>
      </c>
      <c r="U164" s="83">
        <f>TREND(CHOOSE({1;2},U$14,U$22),CHOOSE({1;2},$AD$10,$AD$18),$O164)</f>
        <v>7.0300666471011561E-2</v>
      </c>
      <c r="V164" s="83">
        <f>TREND(CHOOSE({1;2},V$14,V$22),CHOOSE({1;2},$AD$10,$AD$18),$O164)</f>
        <v>9.6620841806194652E-2</v>
      </c>
      <c r="W164" s="83">
        <f>TREND(CHOOSE({1;2},W$14,W$22),CHOOSE({1;2},$AD$10,$AD$18),$O164)</f>
        <v>0.110040159079741</v>
      </c>
      <c r="X164" s="83">
        <f>TREND(CHOOSE({1;2},X$14,X$22),CHOOSE({1;2},$AD$10,$AD$18),$O164)</f>
        <v>0.17967912183001622</v>
      </c>
      <c r="Y164" s="83">
        <f>TREND(CHOOSE({1;2},Y$14,Y$22),CHOOSE({1;2},$AD$10,$AD$18),$O164)</f>
        <v>0.14175755700153742</v>
      </c>
      <c r="Z164" s="83">
        <f>TREND(CHOOSE({1;2},Z$14,Z$22),CHOOSE({1;2},$AD$10,$AD$18),$O164)</f>
        <v>0.15048627268485001</v>
      </c>
      <c r="AA164" s="86">
        <f t="shared" si="343"/>
        <v>0.15048627268485001</v>
      </c>
      <c r="AB164" s="86">
        <f t="shared" si="344"/>
        <v>0.15048627268485001</v>
      </c>
      <c r="AC164" s="87">
        <f t="shared" si="345"/>
        <v>0.17343667137551261</v>
      </c>
      <c r="AF164" s="74">
        <f t="shared" si="350"/>
        <v>2.1</v>
      </c>
      <c r="AG164" s="75" t="str">
        <f t="shared" si="189"/>
        <v>EM-21</v>
      </c>
      <c r="AH164" s="35" t="s">
        <v>32</v>
      </c>
      <c r="AI164" s="92">
        <f t="shared" si="346"/>
        <v>4.5525792322951841E-3</v>
      </c>
      <c r="AJ164" s="107">
        <f t="shared" si="336"/>
        <v>3.215244681372853E-3</v>
      </c>
      <c r="AK164" s="107">
        <f t="shared" si="337"/>
        <v>3.5553139907026077E-3</v>
      </c>
      <c r="AL164" s="107">
        <f t="shared" si="338"/>
        <v>2.4890647816530193E-3</v>
      </c>
      <c r="AM164" s="107">
        <f t="shared" si="339"/>
        <v>2.3954935809881728E-3</v>
      </c>
      <c r="AN164" s="107">
        <f t="shared" si="340"/>
        <v>3.1747114101993573E-3</v>
      </c>
      <c r="AO164" s="107">
        <f t="shared" si="341"/>
        <v>3.2480318583003598E-3</v>
      </c>
      <c r="AP164" s="116">
        <f t="shared" si="190"/>
        <v>2.3954935809881728E-3</v>
      </c>
      <c r="AQ164" s="116">
        <f t="shared" ref="AQ164:AT164" si="353">AP164</f>
        <v>2.3954935809881728E-3</v>
      </c>
      <c r="AR164" s="116">
        <f t="shared" si="353"/>
        <v>2.3954935809881728E-3</v>
      </c>
      <c r="AS164" s="116">
        <f t="shared" si="353"/>
        <v>2.3954935809881728E-3</v>
      </c>
      <c r="AT164" s="116">
        <f t="shared" si="353"/>
        <v>2.3954935809881728E-3</v>
      </c>
      <c r="AU164" s="116">
        <f t="shared" si="192"/>
        <v>2.7643987531289771E-3</v>
      </c>
      <c r="AV164" s="109">
        <f t="shared" si="211"/>
        <v>4.5525792322951841E-3</v>
      </c>
      <c r="AW164" s="107">
        <f t="shared" si="212"/>
        <v>2.5614934727354599E-3</v>
      </c>
      <c r="AX164" s="107">
        <f t="shared" si="213"/>
        <v>2.7643987531289771E-3</v>
      </c>
      <c r="AY164" s="108">
        <f t="shared" si="348"/>
        <v>2.7643987531289771E-3</v>
      </c>
      <c r="AZ164" s="108"/>
      <c r="BA164" s="108"/>
      <c r="BB164" s="108"/>
      <c r="BC164" s="108"/>
      <c r="BD164" s="108"/>
      <c r="BE164" s="108"/>
      <c r="BF164" s="108"/>
    </row>
    <row r="165" spans="2:58" ht="15.6">
      <c r="B165" s="10"/>
      <c r="C165" s="11" t="s">
        <v>3216</v>
      </c>
      <c r="D165" s="12" t="str">
        <f t="shared" si="275"/>
        <v>IADSH</v>
      </c>
      <c r="E165" s="10" t="str">
        <f t="shared" si="276"/>
        <v>IADSH</v>
      </c>
      <c r="F165" s="10" t="s">
        <v>10</v>
      </c>
      <c r="G165" s="10" t="s">
        <v>11</v>
      </c>
      <c r="H165" s="10">
        <v>2015</v>
      </c>
      <c r="I165" s="13">
        <f t="shared" si="277"/>
        <v>0</v>
      </c>
      <c r="J165" s="13">
        <f t="shared" si="259"/>
        <v>0</v>
      </c>
      <c r="K165" s="135">
        <v>8</v>
      </c>
      <c r="O165" s="76">
        <f t="shared" si="349"/>
        <v>2.1</v>
      </c>
      <c r="P165" s="77" t="str">
        <f t="shared" si="214"/>
        <v>TF-21</v>
      </c>
      <c r="Q165" s="36" t="s">
        <v>34</v>
      </c>
      <c r="R165" s="93">
        <f>TREND(CHOOSE({1;2},R$15,R$23),CHOOSE({1;2},$AD$10,$AD$18),$O165)</f>
        <v>6.2267997073093731E-2</v>
      </c>
      <c r="S165" s="85">
        <f>TREND(CHOOSE({1;2},S$15,S$23),CHOOSE({1;2},$AD$10,$AD$18),$O165)</f>
        <v>9.8968503986987515E-3</v>
      </c>
      <c r="T165" s="85">
        <f>TREND(CHOOSE({1;2},T$15,T$23),CHOOSE({1;2},$AD$10,$AD$18),$O165)</f>
        <v>2.1879346985220937E-2</v>
      </c>
      <c r="U165" s="85">
        <f>TREND(CHOOSE({1;2},U$15,U$23),CHOOSE({1;2},$AD$10,$AD$18),$O165)</f>
        <v>6.8722937455898692E-3</v>
      </c>
      <c r="V165" s="85">
        <f>TREND(CHOOSE({1;2},V$15,V$23),CHOOSE({1;2},$AD$10,$AD$18),$O165)</f>
        <v>1.3732249638964094E-2</v>
      </c>
      <c r="W165" s="85">
        <f>TREND(CHOOSE({1;2},W$15,W$23),CHOOSE({1;2},$AD$10,$AD$18),$O165)</f>
        <v>9.8566580704427115E-3</v>
      </c>
      <c r="X165" s="85">
        <f>TREND(CHOOSE({1;2},X$15,X$23),CHOOSE({1;2},$AD$10,$AD$18),$O165)</f>
        <v>0</v>
      </c>
      <c r="Y165" s="85">
        <f>TREND(CHOOSE({1;2},Y$15,Y$23),CHOOSE({1;2},$AD$10,$AD$18),$O165)</f>
        <v>9.7536819163642592E-4</v>
      </c>
      <c r="Z165" s="85">
        <f>TREND(CHOOSE({1;2},Z$15,Z$23),CHOOSE({1;2},$AD$10,$AD$18),$O165)</f>
        <v>6.4062788174853126E-5</v>
      </c>
      <c r="AA165" s="88">
        <f t="shared" si="343"/>
        <v>6.4062788174853126E-5</v>
      </c>
      <c r="AB165" s="88">
        <f t="shared" si="344"/>
        <v>6.4062788174853126E-5</v>
      </c>
      <c r="AC165" s="89">
        <f t="shared" si="345"/>
        <v>6.2267997073093731E-2</v>
      </c>
      <c r="AF165" s="76">
        <f t="shared" si="350"/>
        <v>2.1</v>
      </c>
      <c r="AG165" s="77" t="str">
        <f t="shared" si="189"/>
        <v>TF-21</v>
      </c>
      <c r="AH165" s="36" t="s">
        <v>34</v>
      </c>
      <c r="AI165" s="103">
        <f t="shared" si="346"/>
        <v>0</v>
      </c>
      <c r="AJ165" s="110">
        <f t="shared" si="336"/>
        <v>0</v>
      </c>
      <c r="AK165" s="110">
        <f t="shared" si="337"/>
        <v>0</v>
      </c>
      <c r="AL165" s="110">
        <f t="shared" si="338"/>
        <v>0</v>
      </c>
      <c r="AM165" s="110">
        <f t="shared" si="339"/>
        <v>0</v>
      </c>
      <c r="AN165" s="110">
        <f t="shared" si="340"/>
        <v>0</v>
      </c>
      <c r="AO165" s="110">
        <f t="shared" si="341"/>
        <v>0</v>
      </c>
      <c r="AP165" s="116">
        <f t="shared" si="190"/>
        <v>0</v>
      </c>
      <c r="AQ165" s="116">
        <f t="shared" ref="AQ165:AT165" si="354">AP165</f>
        <v>0</v>
      </c>
      <c r="AR165" s="116">
        <f t="shared" si="354"/>
        <v>0</v>
      </c>
      <c r="AS165" s="116">
        <f t="shared" si="354"/>
        <v>0</v>
      </c>
      <c r="AT165" s="116">
        <f t="shared" si="354"/>
        <v>0</v>
      </c>
      <c r="AU165" s="116">
        <f t="shared" si="192"/>
        <v>0</v>
      </c>
      <c r="AV165" s="112">
        <f t="shared" si="211"/>
        <v>0</v>
      </c>
      <c r="AW165" s="110">
        <f t="shared" si="212"/>
        <v>0</v>
      </c>
      <c r="AX165" s="110">
        <f t="shared" si="213"/>
        <v>0</v>
      </c>
      <c r="AY165" s="111">
        <f t="shared" si="348"/>
        <v>0</v>
      </c>
      <c r="AZ165" s="111"/>
      <c r="BA165" s="111"/>
      <c r="BB165" s="111"/>
      <c r="BC165" s="111"/>
      <c r="BD165" s="111"/>
      <c r="BE165" s="111"/>
      <c r="BF165" s="111"/>
    </row>
    <row r="166" spans="2:58" ht="15.6">
      <c r="B166" s="10"/>
      <c r="C166" s="11" t="s">
        <v>294</v>
      </c>
      <c r="D166" s="12" t="str">
        <f t="shared" si="275"/>
        <v>IADLA</v>
      </c>
      <c r="E166" s="10" t="str">
        <f t="shared" si="276"/>
        <v>IADLA</v>
      </c>
      <c r="F166" s="10" t="s">
        <v>10</v>
      </c>
      <c r="G166" s="10" t="s">
        <v>11</v>
      </c>
      <c r="H166" s="10">
        <v>2015</v>
      </c>
      <c r="I166" s="13">
        <f t="shared" si="277"/>
        <v>2.840392629311933E-3</v>
      </c>
      <c r="J166" s="13">
        <f t="shared" si="259"/>
        <v>2.840392629311933E-3</v>
      </c>
      <c r="K166" s="135">
        <v>2</v>
      </c>
      <c r="O166" s="72">
        <f>ROUND(O160+0.1,2)</f>
        <v>2.2000000000000002</v>
      </c>
      <c r="P166" s="73" t="str">
        <f t="shared" si="214"/>
        <v>PH-22</v>
      </c>
      <c r="Q166" s="34" t="s">
        <v>26</v>
      </c>
      <c r="R166" s="78">
        <f>TREND(CHOOSE({1;2},R$10,R$18),CHOOSE({1;2},$AD$10,$AD$18),$O166)</f>
        <v>2.1997375651898046E-2</v>
      </c>
      <c r="S166" s="79">
        <f>TREND(CHOOSE({1;2},S$10,S$18),CHOOSE({1;2},$AD$10,$AD$18),$O166)</f>
        <v>7.3599310680797364E-2</v>
      </c>
      <c r="T166" s="79">
        <f>TREND(CHOOSE({1;2},T$10,T$18),CHOOSE({1;2},$AD$10,$AD$18),$O166)</f>
        <v>5.5147798164746881E-2</v>
      </c>
      <c r="U166" s="79">
        <f>TREND(CHOOSE({1;2},U$10,U$18),CHOOSE({1;2},$AD$10,$AD$18),$O166)</f>
        <v>6.3395970571482108E-2</v>
      </c>
      <c r="V166" s="79">
        <f>TREND(CHOOSE({1;2},V$10,V$18),CHOOSE({1;2},$AD$10,$AD$18),$O166)</f>
        <v>7.486720690259116E-2</v>
      </c>
      <c r="W166" s="79">
        <f>TREND(CHOOSE({1;2},W$10,W$18),CHOOSE({1;2},$AD$10,$AD$18),$O166)</f>
        <v>7.8179593778697806E-2</v>
      </c>
      <c r="X166" s="79">
        <f>TREND(CHOOSE({1;2},X$10,X$18),CHOOSE({1;2},$AD$10,$AD$18),$O166)</f>
        <v>8.0718224663229643E-2</v>
      </c>
      <c r="Y166" s="79">
        <f>TREND(CHOOSE({1;2},Y$10,Y$18),CHOOSE({1;2},$AD$10,$AD$18),$O166)</f>
        <v>6.9560907911532299E-2</v>
      </c>
      <c r="Z166" s="79">
        <f>TREND(CHOOSE({1;2},Z$10,Z$18),CHOOSE({1;2},$AD$10,$AD$18),$O166)</f>
        <v>2.3105991461971592E-2</v>
      </c>
      <c r="AA166" s="80">
        <f>Z166</f>
        <v>2.3105991461971592E-2</v>
      </c>
      <c r="AB166" s="80">
        <f>AA166</f>
        <v>2.3105991461971592E-2</v>
      </c>
      <c r="AC166" s="81">
        <f>R166</f>
        <v>2.1997375651898046E-2</v>
      </c>
      <c r="AF166" s="72">
        <f>ROUND(AF160+0.1,2)</f>
        <v>2.2000000000000002</v>
      </c>
      <c r="AG166" s="73" t="str">
        <f t="shared" si="189"/>
        <v>PH-22</v>
      </c>
      <c r="AH166" s="34" t="s">
        <v>26</v>
      </c>
      <c r="AI166" s="102">
        <f>R166-R160</f>
        <v>8.0933988745721455E-4</v>
      </c>
      <c r="AJ166" s="104">
        <f t="shared" si="336"/>
        <v>2.5171467938633341E-3</v>
      </c>
      <c r="AK166" s="104">
        <f t="shared" si="337"/>
        <v>1.9460068064758446E-3</v>
      </c>
      <c r="AL166" s="104">
        <f t="shared" si="338"/>
        <v>2.094840476082202E-3</v>
      </c>
      <c r="AM166" s="104">
        <f t="shared" si="339"/>
        <v>2.460677196907568E-3</v>
      </c>
      <c r="AN166" s="104">
        <f t="shared" si="340"/>
        <v>2.5521734333067564E-3</v>
      </c>
      <c r="AO166" s="104">
        <f t="shared" si="341"/>
        <v>2.6296305485188076E-3</v>
      </c>
      <c r="AP166" s="116">
        <f t="shared" si="190"/>
        <v>2.460677196907568E-3</v>
      </c>
      <c r="AQ166" s="116">
        <f t="shared" ref="AQ166:AT166" si="355">AP166</f>
        <v>2.460677196907568E-3</v>
      </c>
      <c r="AR166" s="116">
        <f t="shared" si="355"/>
        <v>2.460677196907568E-3</v>
      </c>
      <c r="AS166" s="116">
        <f t="shared" si="355"/>
        <v>2.460677196907568E-3</v>
      </c>
      <c r="AT166" s="116">
        <f t="shared" si="355"/>
        <v>2.460677196907568E-3</v>
      </c>
      <c r="AU166" s="116">
        <f t="shared" si="192"/>
        <v>7.6628396973816432E-4</v>
      </c>
      <c r="AV166" s="106">
        <f t="shared" si="211"/>
        <v>8.0933988745721455E-4</v>
      </c>
      <c r="AW166" s="104">
        <f t="shared" si="212"/>
        <v>2.3186969303844035E-3</v>
      </c>
      <c r="AX166" s="104">
        <f t="shared" si="213"/>
        <v>7.6628396973816432E-4</v>
      </c>
      <c r="AY166" s="105">
        <f>AX166</f>
        <v>7.6628396973816432E-4</v>
      </c>
      <c r="AZ166" s="105"/>
      <c r="BA166" s="105"/>
      <c r="BB166" s="105"/>
      <c r="BC166" s="105"/>
      <c r="BD166" s="105"/>
      <c r="BE166" s="105"/>
      <c r="BF166" s="105"/>
    </row>
    <row r="167" spans="2:58" ht="15.6">
      <c r="B167" s="10"/>
      <c r="C167" s="11" t="s">
        <v>295</v>
      </c>
      <c r="D167" s="12" t="str">
        <f t="shared" si="275"/>
        <v>IADEM</v>
      </c>
      <c r="E167" s="10" t="str">
        <f t="shared" si="276"/>
        <v>IADEM</v>
      </c>
      <c r="F167" s="10" t="s">
        <v>10</v>
      </c>
      <c r="G167" s="10" t="s">
        <v>11</v>
      </c>
      <c r="H167" s="10">
        <v>2015</v>
      </c>
      <c r="I167" s="13">
        <f t="shared" si="277"/>
        <v>2.1559442228893931E-3</v>
      </c>
      <c r="J167" s="13">
        <f t="shared" si="259"/>
        <v>2.1559442228893931E-3</v>
      </c>
      <c r="K167" s="135">
        <v>2</v>
      </c>
      <c r="O167" s="74">
        <f>O166</f>
        <v>2.2000000000000002</v>
      </c>
      <c r="P167" s="75" t="str">
        <f t="shared" si="214"/>
        <v>PH-22</v>
      </c>
      <c r="Q167" s="35" t="s">
        <v>27</v>
      </c>
      <c r="R167" s="82">
        <f>TREND(CHOOSE({1;2},R$11,R$19),CHOOSE({1;2},$AD$10,$AD$18),$O167)</f>
        <v>1.7048310421881648E-2</v>
      </c>
      <c r="S167" s="83">
        <f>TREND(CHOOSE({1;2},S$11,S$19),CHOOSE({1;2},$AD$10,$AD$18),$O167)</f>
        <v>1.3248376973282617E-2</v>
      </c>
      <c r="T167" s="83">
        <f>TREND(CHOOSE({1;2},T$11,T$19),CHOOSE({1;2},$AD$10,$AD$18),$O167)</f>
        <v>9.9983864298296057E-3</v>
      </c>
      <c r="U167" s="83">
        <f>TREND(CHOOSE({1;2},U$11,U$19),CHOOSE({1;2},$AD$10,$AD$18),$O167)</f>
        <v>8.5678256984408874E-4</v>
      </c>
      <c r="V167" s="83">
        <f>TREND(CHOOSE({1;2},V$11,V$19),CHOOSE({1;2},$AD$10,$AD$18),$O167)</f>
        <v>3.2742200651989573E-3</v>
      </c>
      <c r="W167" s="83">
        <f>TREND(CHOOSE({1;2},W$11,W$19),CHOOSE({1;2},$AD$10,$AD$18),$O167)</f>
        <v>1.6414115458354819E-2</v>
      </c>
      <c r="X167" s="83">
        <f>TREND(CHOOSE({1;2},X$11,X$19),CHOOSE({1;2},$AD$10,$AD$18),$O167)</f>
        <v>1.923646941599956E-2</v>
      </c>
      <c r="Y167" s="83">
        <f>TREND(CHOOSE({1;2},Y$11,Y$19),CHOOSE({1;2},$AD$10,$AD$18),$O167)</f>
        <v>1.9236469415999571E-2</v>
      </c>
      <c r="Z167" s="83">
        <f>TREND(CHOOSE({1;2},Z$11,Z$19),CHOOSE({1;2},$AD$10,$AD$18),$O167)</f>
        <v>1.923646941599956E-2</v>
      </c>
      <c r="AA167" s="86">
        <f t="shared" ref="AA167:AA171" si="356">Z167</f>
        <v>1.923646941599956E-2</v>
      </c>
      <c r="AB167" s="86">
        <f t="shared" ref="AB167:AB171" si="357">AA167</f>
        <v>1.923646941599956E-2</v>
      </c>
      <c r="AC167" s="87">
        <f t="shared" ref="AC167:AC171" si="358">R167</f>
        <v>1.7048310421881648E-2</v>
      </c>
      <c r="AF167" s="74">
        <f>AF166</f>
        <v>2.2000000000000002</v>
      </c>
      <c r="AG167" s="75" t="str">
        <f t="shared" si="189"/>
        <v>PH-22</v>
      </c>
      <c r="AH167" s="35" t="s">
        <v>27</v>
      </c>
      <c r="AI167" s="92">
        <f t="shared" ref="AI167:AI171" si="359">R167-R161</f>
        <v>8.8750284278560701E-4</v>
      </c>
      <c r="AJ167" s="107">
        <f t="shared" si="336"/>
        <v>6.896854840813E-4</v>
      </c>
      <c r="AK167" s="107">
        <f t="shared" si="337"/>
        <v>5.2049711438580462E-4</v>
      </c>
      <c r="AL167" s="107">
        <f t="shared" si="338"/>
        <v>4.4602482449510711E-5</v>
      </c>
      <c r="AM167" s="107">
        <f t="shared" si="339"/>
        <v>1.7044971283723372E-4</v>
      </c>
      <c r="AN167" s="107">
        <f t="shared" si="340"/>
        <v>8.5448785073760289E-4</v>
      </c>
      <c r="AO167" s="107">
        <f t="shared" si="341"/>
        <v>1.0014142674188639E-3</v>
      </c>
      <c r="AP167" s="116">
        <f t="shared" si="190"/>
        <v>1.7044971283723372E-4</v>
      </c>
      <c r="AQ167" s="116">
        <f t="shared" ref="AQ167:AT167" si="360">AP167</f>
        <v>1.7044971283723372E-4</v>
      </c>
      <c r="AR167" s="116">
        <f t="shared" si="360"/>
        <v>1.7044971283723372E-4</v>
      </c>
      <c r="AS167" s="116">
        <f t="shared" si="360"/>
        <v>1.7044971283723372E-4</v>
      </c>
      <c r="AT167" s="116">
        <f t="shared" si="360"/>
        <v>1.7044971283723372E-4</v>
      </c>
      <c r="AU167" s="116">
        <f t="shared" si="192"/>
        <v>1.0014142674188639E-3</v>
      </c>
      <c r="AV167" s="109">
        <f t="shared" si="211"/>
        <v>8.8750284278560701E-4</v>
      </c>
      <c r="AW167" s="107">
        <f t="shared" si="212"/>
        <v>1.0014142674188639E-3</v>
      </c>
      <c r="AX167" s="107">
        <f t="shared" si="213"/>
        <v>1.0014142674188639E-3</v>
      </c>
      <c r="AY167" s="108">
        <f t="shared" ref="AY167:AY171" si="361">AX167</f>
        <v>1.0014142674188639E-3</v>
      </c>
      <c r="AZ167" s="108"/>
      <c r="BA167" s="108"/>
      <c r="BB167" s="108"/>
      <c r="BC167" s="108"/>
      <c r="BD167" s="108"/>
      <c r="BE167" s="108"/>
      <c r="BF167" s="108"/>
    </row>
    <row r="168" spans="2:58" ht="15.6">
      <c r="B168" s="10"/>
      <c r="C168" s="11" t="s">
        <v>296</v>
      </c>
      <c r="D168" s="12" t="str">
        <f t="shared" si="275"/>
        <v>IADTF</v>
      </c>
      <c r="E168" s="10" t="str">
        <f t="shared" si="276"/>
        <v>IADTF</v>
      </c>
      <c r="F168" s="10" t="s">
        <v>10</v>
      </c>
      <c r="G168" s="10" t="s">
        <v>11</v>
      </c>
      <c r="H168" s="10">
        <v>2015</v>
      </c>
      <c r="I168" s="13">
        <f t="shared" si="277"/>
        <v>0</v>
      </c>
      <c r="J168" s="13">
        <f t="shared" si="259"/>
        <v>0</v>
      </c>
      <c r="K168" s="135">
        <v>8</v>
      </c>
      <c r="O168" s="74">
        <f t="shared" ref="O168:O171" si="362">O167</f>
        <v>2.2000000000000002</v>
      </c>
      <c r="P168" s="75" t="str">
        <f t="shared" si="214"/>
        <v>SH-22</v>
      </c>
      <c r="Q168" s="35" t="s">
        <v>28</v>
      </c>
      <c r="R168" s="82">
        <f>TREND(CHOOSE({1;2},R$12,R$20),CHOOSE({1;2},$AD$10,$AD$18),$O168)</f>
        <v>0</v>
      </c>
      <c r="S168" s="83">
        <f>TREND(CHOOSE({1;2},S$12,S$20),CHOOSE({1;2},$AD$10,$AD$18),$O168)</f>
        <v>0</v>
      </c>
      <c r="T168" s="83">
        <f>TREND(CHOOSE({1;2},T$12,T$20),CHOOSE({1;2},$AD$10,$AD$18),$O168)</f>
        <v>0</v>
      </c>
      <c r="U168" s="83">
        <f>TREND(CHOOSE({1;2},U$12,U$20),CHOOSE({1;2},$AD$10,$AD$18),$O168)</f>
        <v>0</v>
      </c>
      <c r="V168" s="83">
        <f>TREND(CHOOSE({1;2},V$12,V$20),CHOOSE({1;2},$AD$10,$AD$18),$O168)</f>
        <v>0</v>
      </c>
      <c r="W168" s="83">
        <f>TREND(CHOOSE({1;2},W$12,W$20),CHOOSE({1;2},$AD$10,$AD$18),$O168)</f>
        <v>0</v>
      </c>
      <c r="X168" s="83">
        <f>TREND(CHOOSE({1;2},X$12,X$20),CHOOSE({1;2},$AD$10,$AD$18),$O168)</f>
        <v>0</v>
      </c>
      <c r="Y168" s="83">
        <f>TREND(CHOOSE({1;2},Y$12,Y$20),CHOOSE({1;2},$AD$10,$AD$18),$O168)</f>
        <v>0</v>
      </c>
      <c r="Z168" s="83">
        <f>TREND(CHOOSE({1;2},Z$12,Z$20),CHOOSE({1;2},$AD$10,$AD$18),$O168)</f>
        <v>0</v>
      </c>
      <c r="AA168" s="86">
        <f t="shared" si="356"/>
        <v>0</v>
      </c>
      <c r="AB168" s="86">
        <f t="shared" si="357"/>
        <v>0</v>
      </c>
      <c r="AC168" s="87">
        <f t="shared" si="358"/>
        <v>0</v>
      </c>
      <c r="AF168" s="74">
        <f t="shared" ref="AF168:AF171" si="363">AF167</f>
        <v>2.2000000000000002</v>
      </c>
      <c r="AG168" s="75" t="str">
        <f t="shared" si="189"/>
        <v>SH-22</v>
      </c>
      <c r="AH168" s="35" t="s">
        <v>28</v>
      </c>
      <c r="AI168" s="92">
        <f t="shared" si="359"/>
        <v>0</v>
      </c>
      <c r="AJ168" s="107">
        <f t="shared" si="336"/>
        <v>0</v>
      </c>
      <c r="AK168" s="107">
        <f t="shared" si="337"/>
        <v>0</v>
      </c>
      <c r="AL168" s="107">
        <f t="shared" si="338"/>
        <v>0</v>
      </c>
      <c r="AM168" s="107">
        <f t="shared" si="339"/>
        <v>0</v>
      </c>
      <c r="AN168" s="107">
        <f t="shared" si="340"/>
        <v>0</v>
      </c>
      <c r="AO168" s="107">
        <f t="shared" si="341"/>
        <v>0</v>
      </c>
      <c r="AP168" s="116">
        <f t="shared" si="190"/>
        <v>0</v>
      </c>
      <c r="AQ168" s="116">
        <f t="shared" ref="AQ168:AT168" si="364">AP168</f>
        <v>0</v>
      </c>
      <c r="AR168" s="116">
        <f t="shared" si="364"/>
        <v>0</v>
      </c>
      <c r="AS168" s="116">
        <f t="shared" si="364"/>
        <v>0</v>
      </c>
      <c r="AT168" s="116">
        <f t="shared" si="364"/>
        <v>0</v>
      </c>
      <c r="AU168" s="116">
        <f t="shared" si="192"/>
        <v>0</v>
      </c>
      <c r="AV168" s="109">
        <f t="shared" si="211"/>
        <v>0</v>
      </c>
      <c r="AW168" s="107">
        <f t="shared" si="212"/>
        <v>0</v>
      </c>
      <c r="AX168" s="107">
        <f t="shared" si="213"/>
        <v>0</v>
      </c>
      <c r="AY168" s="108">
        <f t="shared" si="361"/>
        <v>0</v>
      </c>
      <c r="AZ168" s="108"/>
      <c r="BA168" s="108"/>
      <c r="BB168" s="108"/>
      <c r="BC168" s="108"/>
      <c r="BD168" s="108"/>
      <c r="BE168" s="108"/>
      <c r="BF168" s="108"/>
    </row>
    <row r="169" spans="2:58" ht="15.6">
      <c r="B169" s="10"/>
      <c r="C169" s="11" t="s">
        <v>3217</v>
      </c>
      <c r="D169" s="12" t="str">
        <f t="shared" si="275"/>
        <v>IADPH</v>
      </c>
      <c r="E169" s="10" t="str">
        <f t="shared" si="276"/>
        <v>IADPH</v>
      </c>
      <c r="F169" s="10" t="s">
        <v>10</v>
      </c>
      <c r="G169" s="10" t="s">
        <v>11</v>
      </c>
      <c r="H169" s="10">
        <v>2015</v>
      </c>
      <c r="I169" s="13">
        <f t="shared" si="277"/>
        <v>2.2146094772167988E-3</v>
      </c>
      <c r="J169" s="13">
        <f t="shared" si="259"/>
        <v>2.2146094772167988E-3</v>
      </c>
      <c r="K169" s="135">
        <v>8</v>
      </c>
      <c r="O169" s="74">
        <f t="shared" si="362"/>
        <v>2.2000000000000002</v>
      </c>
      <c r="P169" s="75" t="str">
        <f t="shared" si="214"/>
        <v>LA-22</v>
      </c>
      <c r="Q169" s="35" t="s">
        <v>30</v>
      </c>
      <c r="R169" s="82">
        <f>TREND(CHOOSE({1;2},R$13,R$21),CHOOSE({1;2},$AD$10,$AD$18),$O169)</f>
        <v>0.15421251843722369</v>
      </c>
      <c r="S169" s="83">
        <f>TREND(CHOOSE({1;2},S$13,S$21),CHOOSE({1;2},$AD$10,$AD$18),$O169)</f>
        <v>0.12623270446708523</v>
      </c>
      <c r="T169" s="83">
        <f>TREND(CHOOSE({1;2},T$13,T$21),CHOOSE({1;2},$AD$10,$AD$18),$O169)</f>
        <v>0.14286201807183824</v>
      </c>
      <c r="U169" s="83">
        <f>TREND(CHOOSE({1;2},U$13,U$21),CHOOSE({1;2},$AD$10,$AD$18),$O169)</f>
        <v>0.16130932273262372</v>
      </c>
      <c r="V169" s="83">
        <f>TREND(CHOOSE({1;2},V$13,V$21),CHOOSE({1;2},$AD$10,$AD$18),$O169)</f>
        <v>0.12869049047584719</v>
      </c>
      <c r="W169" s="83">
        <f>TREND(CHOOSE({1;2},W$13,W$21),CHOOSE({1;2},$AD$10,$AD$18),$O169)</f>
        <v>0.11394189693961818</v>
      </c>
      <c r="X169" s="83">
        <f>TREND(CHOOSE({1;2},X$13,X$21),CHOOSE({1;2},$AD$10,$AD$18),$O169)</f>
        <v>0.13565623795496778</v>
      </c>
      <c r="Y169" s="83">
        <f>TREND(CHOOSE({1;2},Y$13,Y$21),CHOOSE({1;2},$AD$10,$AD$18),$O169)</f>
        <v>0.15314637053840088</v>
      </c>
      <c r="Z169" s="83">
        <f>TREND(CHOOSE({1;2},Z$13,Z$21),CHOOSE({1;2},$AD$10,$AD$18),$O169)</f>
        <v>7.5868144498422052E-2</v>
      </c>
      <c r="AA169" s="86">
        <f t="shared" si="356"/>
        <v>7.5868144498422052E-2</v>
      </c>
      <c r="AB169" s="86">
        <f t="shared" si="357"/>
        <v>7.5868144498422052E-2</v>
      </c>
      <c r="AC169" s="87">
        <f t="shared" si="358"/>
        <v>0.15421251843722369</v>
      </c>
      <c r="AF169" s="74">
        <f t="shared" si="363"/>
        <v>2.2000000000000002</v>
      </c>
      <c r="AG169" s="75" t="str">
        <f t="shared" ref="AG169:AG232" si="365">P169</f>
        <v>LA-22</v>
      </c>
      <c r="AH169" s="35" t="s">
        <v>30</v>
      </c>
      <c r="AI169" s="92">
        <f t="shared" si="359"/>
        <v>3.7043945083369834E-3</v>
      </c>
      <c r="AJ169" s="107">
        <f t="shared" si="336"/>
        <v>3.103180314319387E-3</v>
      </c>
      <c r="AK169" s="107">
        <f t="shared" si="337"/>
        <v>3.4605014668694922E-3</v>
      </c>
      <c r="AL169" s="107">
        <f t="shared" si="338"/>
        <v>3.8568865684740494E-3</v>
      </c>
      <c r="AM169" s="107">
        <f t="shared" si="339"/>
        <v>3.1559918103465923E-3</v>
      </c>
      <c r="AN169" s="107">
        <f t="shared" si="340"/>
        <v>2.8390824918914925E-3</v>
      </c>
      <c r="AO169" s="107">
        <f t="shared" si="341"/>
        <v>3.3056677967866488E-3</v>
      </c>
      <c r="AP169" s="116">
        <f t="shared" ref="AP169:AP232" si="366">AM169</f>
        <v>3.1559918103465923E-3</v>
      </c>
      <c r="AQ169" s="116">
        <f t="shared" ref="AQ169:AT169" si="367">AP169</f>
        <v>3.1559918103465923E-3</v>
      </c>
      <c r="AR169" s="116">
        <f t="shared" si="367"/>
        <v>3.1559918103465923E-3</v>
      </c>
      <c r="AS169" s="116">
        <f t="shared" si="367"/>
        <v>3.1559918103465923E-3</v>
      </c>
      <c r="AT169" s="116">
        <f t="shared" si="367"/>
        <v>3.1559918103465923E-3</v>
      </c>
      <c r="AU169" s="116">
        <f t="shared" ref="AU169:AU232" si="368">AX169</f>
        <v>2.0209755376569827E-3</v>
      </c>
      <c r="AV169" s="109">
        <f t="shared" si="211"/>
        <v>3.7043945083369834E-3</v>
      </c>
      <c r="AW169" s="107">
        <f t="shared" si="212"/>
        <v>3.6814857338048068E-3</v>
      </c>
      <c r="AX169" s="107">
        <f t="shared" si="213"/>
        <v>2.0209755376569827E-3</v>
      </c>
      <c r="AY169" s="108">
        <f t="shared" si="361"/>
        <v>2.0209755376569827E-3</v>
      </c>
      <c r="AZ169" s="108"/>
      <c r="BA169" s="108"/>
      <c r="BB169" s="108"/>
      <c r="BC169" s="108"/>
      <c r="BD169" s="108"/>
      <c r="BE169" s="108"/>
      <c r="BF169" s="108"/>
    </row>
    <row r="170" spans="2:58" ht="15.6">
      <c r="B170" s="10"/>
      <c r="C170" s="11" t="s">
        <v>3217</v>
      </c>
      <c r="D170" s="12" t="str">
        <f t="shared" si="275"/>
        <v>IADPH</v>
      </c>
      <c r="E170" s="10" t="str">
        <f t="shared" si="276"/>
        <v>IADPH</v>
      </c>
      <c r="F170" s="10" t="s">
        <v>10</v>
      </c>
      <c r="G170" s="10" t="s">
        <v>11</v>
      </c>
      <c r="H170" s="10">
        <v>2015</v>
      </c>
      <c r="I170" s="13">
        <f t="shared" si="277"/>
        <v>2.2146094772167988E-3</v>
      </c>
      <c r="J170" s="13">
        <f t="shared" si="259"/>
        <v>2.2146094772167988E-3</v>
      </c>
      <c r="K170" s="135">
        <v>8</v>
      </c>
      <c r="O170" s="74">
        <f t="shared" si="362"/>
        <v>2.2000000000000002</v>
      </c>
      <c r="P170" s="75" t="str">
        <f t="shared" si="214"/>
        <v>EM-22</v>
      </c>
      <c r="Q170" s="35" t="s">
        <v>32</v>
      </c>
      <c r="R170" s="82">
        <f>TREND(CHOOSE({1;2},R$14,R$22),CHOOSE({1;2},$AD$10,$AD$18),$O170)</f>
        <v>0.17798925060780779</v>
      </c>
      <c r="S170" s="83">
        <f>TREND(CHOOSE({1;2},S$14,S$22),CHOOSE({1;2},$AD$10,$AD$18),$O170)</f>
        <v>0.1301637208059398</v>
      </c>
      <c r="T170" s="83">
        <f>TREND(CHOOSE({1;2},T$14,T$22),CHOOSE({1;2},$AD$10,$AD$18),$O170)</f>
        <v>0.12369400510619362</v>
      </c>
      <c r="U170" s="83">
        <f>TREND(CHOOSE({1;2},U$14,U$22),CHOOSE({1;2},$AD$10,$AD$18),$O170)</f>
        <v>7.2789731252664622E-2</v>
      </c>
      <c r="V170" s="83">
        <f>TREND(CHOOSE({1;2},V$14,V$22),CHOOSE({1;2},$AD$10,$AD$18),$O170)</f>
        <v>9.9016335387182866E-2</v>
      </c>
      <c r="W170" s="83">
        <f>TREND(CHOOSE({1;2},W$14,W$22),CHOOSE({1;2},$AD$10,$AD$18),$O170)</f>
        <v>0.11321487048994038</v>
      </c>
      <c r="X170" s="83">
        <f>TREND(CHOOSE({1;2},X$14,X$22),CHOOSE({1;2},$AD$10,$AD$18),$O170)</f>
        <v>0.18292715368831655</v>
      </c>
      <c r="Y170" s="83">
        <f>TREND(CHOOSE({1;2},Y$14,Y$22),CHOOSE({1;2},$AD$10,$AD$18),$O170)</f>
        <v>0.14431905047427293</v>
      </c>
      <c r="Z170" s="83">
        <f>TREND(CHOOSE({1;2},Z$14,Z$22),CHOOSE({1;2},$AD$10,$AD$18),$O170)</f>
        <v>0.15325067143797899</v>
      </c>
      <c r="AA170" s="86">
        <f t="shared" si="356"/>
        <v>0.15325067143797899</v>
      </c>
      <c r="AB170" s="86">
        <f t="shared" si="357"/>
        <v>0.15325067143797899</v>
      </c>
      <c r="AC170" s="87">
        <f t="shared" si="358"/>
        <v>0.17798925060780779</v>
      </c>
      <c r="AF170" s="74">
        <f t="shared" si="363"/>
        <v>2.2000000000000002</v>
      </c>
      <c r="AG170" s="75" t="str">
        <f t="shared" si="365"/>
        <v>EM-22</v>
      </c>
      <c r="AH170" s="35" t="s">
        <v>32</v>
      </c>
      <c r="AI170" s="92">
        <f t="shared" si="359"/>
        <v>4.5525792322951841E-3</v>
      </c>
      <c r="AJ170" s="107">
        <f t="shared" si="336"/>
        <v>3.215244681372853E-3</v>
      </c>
      <c r="AK170" s="107">
        <f t="shared" si="337"/>
        <v>3.5553139907026216E-3</v>
      </c>
      <c r="AL170" s="107">
        <f t="shared" si="338"/>
        <v>2.4890647816530609E-3</v>
      </c>
      <c r="AM170" s="107">
        <f t="shared" si="339"/>
        <v>2.3954935809882144E-3</v>
      </c>
      <c r="AN170" s="107">
        <f t="shared" si="340"/>
        <v>3.1747114101993712E-3</v>
      </c>
      <c r="AO170" s="107">
        <f t="shared" si="341"/>
        <v>3.248031858300332E-3</v>
      </c>
      <c r="AP170" s="116">
        <f t="shared" si="366"/>
        <v>2.3954935809882144E-3</v>
      </c>
      <c r="AQ170" s="116">
        <f t="shared" ref="AQ170:AT170" si="369">AP170</f>
        <v>2.3954935809882144E-3</v>
      </c>
      <c r="AR170" s="116">
        <f t="shared" si="369"/>
        <v>2.3954935809882144E-3</v>
      </c>
      <c r="AS170" s="116">
        <f t="shared" si="369"/>
        <v>2.3954935809882144E-3</v>
      </c>
      <c r="AT170" s="116">
        <f t="shared" si="369"/>
        <v>2.3954935809882144E-3</v>
      </c>
      <c r="AU170" s="116">
        <f t="shared" si="368"/>
        <v>2.7643987531289771E-3</v>
      </c>
      <c r="AV170" s="109">
        <f t="shared" si="211"/>
        <v>4.5525792322951841E-3</v>
      </c>
      <c r="AW170" s="107">
        <f t="shared" si="212"/>
        <v>2.5614934727355154E-3</v>
      </c>
      <c r="AX170" s="107">
        <f t="shared" si="213"/>
        <v>2.7643987531289771E-3</v>
      </c>
      <c r="AY170" s="108">
        <f t="shared" si="361"/>
        <v>2.7643987531289771E-3</v>
      </c>
      <c r="AZ170" s="108"/>
      <c r="BA170" s="108"/>
      <c r="BB170" s="108"/>
      <c r="BC170" s="108"/>
      <c r="BD170" s="108"/>
      <c r="BE170" s="108"/>
      <c r="BF170" s="108"/>
    </row>
    <row r="171" spans="2:58" ht="15.6">
      <c r="B171" s="10"/>
      <c r="C171" s="11" t="s">
        <v>3218</v>
      </c>
      <c r="D171" s="12" t="str">
        <f t="shared" si="275"/>
        <v>IADSH</v>
      </c>
      <c r="E171" s="10" t="str">
        <f t="shared" si="276"/>
        <v>IADSH</v>
      </c>
      <c r="F171" s="10" t="s">
        <v>10</v>
      </c>
      <c r="G171" s="10" t="s">
        <v>11</v>
      </c>
      <c r="H171" s="10">
        <v>2015</v>
      </c>
      <c r="I171" s="13">
        <f t="shared" si="277"/>
        <v>0</v>
      </c>
      <c r="J171" s="13">
        <f t="shared" si="259"/>
        <v>0</v>
      </c>
      <c r="K171" s="135">
        <v>8</v>
      </c>
      <c r="O171" s="76">
        <f t="shared" si="362"/>
        <v>2.2000000000000002</v>
      </c>
      <c r="P171" s="77" t="str">
        <f t="shared" si="214"/>
        <v>TF-22</v>
      </c>
      <c r="Q171" s="36" t="s">
        <v>34</v>
      </c>
      <c r="R171" s="93">
        <f>TREND(CHOOSE({1;2},R$15,R$23),CHOOSE({1;2},$AD$10,$AD$18),$O171)</f>
        <v>6.2267997073093731E-2</v>
      </c>
      <c r="S171" s="85">
        <f>TREND(CHOOSE({1;2},S$15,S$23),CHOOSE({1;2},$AD$10,$AD$18),$O171)</f>
        <v>9.8968503986987515E-3</v>
      </c>
      <c r="T171" s="85">
        <f>TREND(CHOOSE({1;2},T$15,T$23),CHOOSE({1;2},$AD$10,$AD$18),$O171)</f>
        <v>2.1879346985220937E-2</v>
      </c>
      <c r="U171" s="85">
        <f>TREND(CHOOSE({1;2},U$15,U$23),CHOOSE({1;2},$AD$10,$AD$18),$O171)</f>
        <v>6.8722937455898692E-3</v>
      </c>
      <c r="V171" s="85">
        <f>TREND(CHOOSE({1;2},V$15,V$23),CHOOSE({1;2},$AD$10,$AD$18),$O171)</f>
        <v>1.3732249638964094E-2</v>
      </c>
      <c r="W171" s="85">
        <f>TREND(CHOOSE({1;2},W$15,W$23),CHOOSE({1;2},$AD$10,$AD$18),$O171)</f>
        <v>9.8566580704427115E-3</v>
      </c>
      <c r="X171" s="85">
        <f>TREND(CHOOSE({1;2},X$15,X$23),CHOOSE({1;2},$AD$10,$AD$18),$O171)</f>
        <v>0</v>
      </c>
      <c r="Y171" s="85">
        <f>TREND(CHOOSE({1;2},Y$15,Y$23),CHOOSE({1;2},$AD$10,$AD$18),$O171)</f>
        <v>9.7536819163642592E-4</v>
      </c>
      <c r="Z171" s="85">
        <f>TREND(CHOOSE({1;2},Z$15,Z$23),CHOOSE({1;2},$AD$10,$AD$18),$O171)</f>
        <v>6.4062788174853126E-5</v>
      </c>
      <c r="AA171" s="88">
        <f t="shared" si="356"/>
        <v>6.4062788174853126E-5</v>
      </c>
      <c r="AB171" s="88">
        <f t="shared" si="357"/>
        <v>6.4062788174853126E-5</v>
      </c>
      <c r="AC171" s="89">
        <f t="shared" si="358"/>
        <v>6.2267997073093731E-2</v>
      </c>
      <c r="AF171" s="76">
        <f t="shared" si="363"/>
        <v>2.2000000000000002</v>
      </c>
      <c r="AG171" s="77" t="str">
        <f t="shared" si="365"/>
        <v>TF-22</v>
      </c>
      <c r="AH171" s="36" t="s">
        <v>34</v>
      </c>
      <c r="AI171" s="103">
        <f t="shared" si="359"/>
        <v>0</v>
      </c>
      <c r="AJ171" s="110">
        <f t="shared" si="336"/>
        <v>0</v>
      </c>
      <c r="AK171" s="110">
        <f t="shared" si="337"/>
        <v>0</v>
      </c>
      <c r="AL171" s="110">
        <f t="shared" si="338"/>
        <v>0</v>
      </c>
      <c r="AM171" s="110">
        <f t="shared" si="339"/>
        <v>0</v>
      </c>
      <c r="AN171" s="110">
        <f t="shared" si="340"/>
        <v>0</v>
      </c>
      <c r="AO171" s="110">
        <f t="shared" si="341"/>
        <v>0</v>
      </c>
      <c r="AP171" s="116">
        <f t="shared" si="366"/>
        <v>0</v>
      </c>
      <c r="AQ171" s="116">
        <f t="shared" ref="AQ171:AT171" si="370">AP171</f>
        <v>0</v>
      </c>
      <c r="AR171" s="116">
        <f t="shared" si="370"/>
        <v>0</v>
      </c>
      <c r="AS171" s="116">
        <f t="shared" si="370"/>
        <v>0</v>
      </c>
      <c r="AT171" s="116">
        <f t="shared" si="370"/>
        <v>0</v>
      </c>
      <c r="AU171" s="116">
        <f t="shared" si="368"/>
        <v>0</v>
      </c>
      <c r="AV171" s="112">
        <f t="shared" si="211"/>
        <v>0</v>
      </c>
      <c r="AW171" s="110">
        <f t="shared" si="212"/>
        <v>0</v>
      </c>
      <c r="AX171" s="110">
        <f t="shared" si="213"/>
        <v>0</v>
      </c>
      <c r="AY171" s="111">
        <f t="shared" si="361"/>
        <v>0</v>
      </c>
      <c r="AZ171" s="111"/>
      <c r="BA171" s="111"/>
      <c r="BB171" s="111"/>
      <c r="BC171" s="111"/>
      <c r="BD171" s="111"/>
      <c r="BE171" s="111"/>
      <c r="BF171" s="111"/>
    </row>
    <row r="172" spans="2:58" ht="15.6">
      <c r="B172" s="10"/>
      <c r="C172" s="11" t="s">
        <v>297</v>
      </c>
      <c r="D172" s="12" t="str">
        <f t="shared" si="275"/>
        <v>IADLA</v>
      </c>
      <c r="E172" s="10" t="str">
        <f t="shared" si="276"/>
        <v>IADLA</v>
      </c>
      <c r="F172" s="10" t="s">
        <v>10</v>
      </c>
      <c r="G172" s="10" t="s">
        <v>11</v>
      </c>
      <c r="H172" s="10">
        <v>2015</v>
      </c>
      <c r="I172" s="13">
        <f t="shared" si="277"/>
        <v>2.840392629311933E-3</v>
      </c>
      <c r="J172" s="13">
        <f t="shared" si="259"/>
        <v>2.840392629311933E-3</v>
      </c>
      <c r="K172" s="135">
        <v>1</v>
      </c>
      <c r="O172" s="72">
        <f>ROUND(O166+0.1,2)</f>
        <v>2.2999999999999998</v>
      </c>
      <c r="P172" s="73" t="str">
        <f t="shared" si="214"/>
        <v>PH-23</v>
      </c>
      <c r="Q172" s="34" t="s">
        <v>26</v>
      </c>
      <c r="R172" s="78">
        <f>TREND(CHOOSE({1;2},R$10,R$18),CHOOSE({1;2},$AD$10,$AD$18),$O172)</f>
        <v>2.280671553935526E-2</v>
      </c>
      <c r="S172" s="79">
        <f>TREND(CHOOSE({1;2},S$10,S$18),CHOOSE({1;2},$AD$10,$AD$18),$O172)</f>
        <v>7.6116457474660684E-2</v>
      </c>
      <c r="T172" s="79">
        <f>TREND(CHOOSE({1;2},T$10,T$18),CHOOSE({1;2},$AD$10,$AD$18),$O172)</f>
        <v>5.7093804971222725E-2</v>
      </c>
      <c r="U172" s="79">
        <f>TREND(CHOOSE({1;2},U$10,U$18),CHOOSE({1;2},$AD$10,$AD$18),$O172)</f>
        <v>6.549081104756431E-2</v>
      </c>
      <c r="V172" s="79">
        <f>TREND(CHOOSE({1;2},V$10,V$18),CHOOSE({1;2},$AD$10,$AD$18),$O172)</f>
        <v>7.73278840994987E-2</v>
      </c>
      <c r="W172" s="79">
        <f>TREND(CHOOSE({1;2},W$10,W$18),CHOOSE({1;2},$AD$10,$AD$18),$O172)</f>
        <v>8.0731767212004563E-2</v>
      </c>
      <c r="X172" s="79">
        <f>TREND(CHOOSE({1;2},X$10,X$18),CHOOSE({1;2},$AD$10,$AD$18),$O172)</f>
        <v>8.3347855211748437E-2</v>
      </c>
      <c r="Y172" s="79">
        <f>TREND(CHOOSE({1;2},Y$10,Y$18),CHOOSE({1;2},$AD$10,$AD$18),$O172)</f>
        <v>7.1879604841916717E-2</v>
      </c>
      <c r="Z172" s="79">
        <f>TREND(CHOOSE({1;2},Z$10,Z$18),CHOOSE({1;2},$AD$10,$AD$18),$O172)</f>
        <v>2.3872275431709753E-2</v>
      </c>
      <c r="AA172" s="80">
        <f>Z172</f>
        <v>2.3872275431709753E-2</v>
      </c>
      <c r="AB172" s="80">
        <f>AA172</f>
        <v>2.3872275431709753E-2</v>
      </c>
      <c r="AC172" s="81">
        <f>R172</f>
        <v>2.280671553935526E-2</v>
      </c>
      <c r="AF172" s="72">
        <f>ROUND(AF166+0.1,2)</f>
        <v>2.2999999999999998</v>
      </c>
      <c r="AG172" s="73" t="str">
        <f t="shared" si="365"/>
        <v>PH-23</v>
      </c>
      <c r="AH172" s="34" t="s">
        <v>26</v>
      </c>
      <c r="AI172" s="102">
        <f>R172-R166</f>
        <v>8.0933988745721455E-4</v>
      </c>
      <c r="AJ172" s="104">
        <f t="shared" si="336"/>
        <v>2.5171467938633202E-3</v>
      </c>
      <c r="AK172" s="104">
        <f t="shared" si="337"/>
        <v>1.9460068064758446E-3</v>
      </c>
      <c r="AL172" s="104">
        <f t="shared" si="338"/>
        <v>2.094840476082202E-3</v>
      </c>
      <c r="AM172" s="104">
        <f t="shared" si="339"/>
        <v>2.4606771969075403E-3</v>
      </c>
      <c r="AN172" s="104">
        <f t="shared" si="340"/>
        <v>2.5521734333067564E-3</v>
      </c>
      <c r="AO172" s="104">
        <f t="shared" si="341"/>
        <v>2.6296305485187937E-3</v>
      </c>
      <c r="AP172" s="116">
        <f t="shared" si="366"/>
        <v>2.4606771969075403E-3</v>
      </c>
      <c r="AQ172" s="116">
        <f t="shared" ref="AQ172:AT172" si="371">AP172</f>
        <v>2.4606771969075403E-3</v>
      </c>
      <c r="AR172" s="116">
        <f t="shared" si="371"/>
        <v>2.4606771969075403E-3</v>
      </c>
      <c r="AS172" s="116">
        <f t="shared" si="371"/>
        <v>2.4606771969075403E-3</v>
      </c>
      <c r="AT172" s="116">
        <f t="shared" si="371"/>
        <v>2.4606771969075403E-3</v>
      </c>
      <c r="AU172" s="116">
        <f t="shared" si="368"/>
        <v>7.6628396973816085E-4</v>
      </c>
      <c r="AV172" s="106">
        <f t="shared" si="211"/>
        <v>8.0933988745721455E-4</v>
      </c>
      <c r="AW172" s="104">
        <f t="shared" si="212"/>
        <v>2.3186969303844174E-3</v>
      </c>
      <c r="AX172" s="104">
        <f t="shared" si="213"/>
        <v>7.6628396973816085E-4</v>
      </c>
      <c r="AY172" s="105">
        <f>AX172</f>
        <v>7.6628396973816085E-4</v>
      </c>
      <c r="AZ172" s="105"/>
      <c r="BA172" s="105"/>
      <c r="BB172" s="105"/>
      <c r="BC172" s="105"/>
      <c r="BD172" s="105"/>
      <c r="BE172" s="105"/>
      <c r="BF172" s="105"/>
    </row>
    <row r="173" spans="2:58" ht="15.6">
      <c r="B173" s="10"/>
      <c r="C173" s="11" t="s">
        <v>298</v>
      </c>
      <c r="D173" s="12" t="str">
        <f t="shared" si="275"/>
        <v>IADEM</v>
      </c>
      <c r="E173" s="10" t="str">
        <f t="shared" si="276"/>
        <v>IADEM</v>
      </c>
      <c r="F173" s="10" t="s">
        <v>10</v>
      </c>
      <c r="G173" s="10" t="s">
        <v>11</v>
      </c>
      <c r="H173" s="10">
        <v>2015</v>
      </c>
      <c r="I173" s="13">
        <f t="shared" si="277"/>
        <v>2.1559442228893805E-3</v>
      </c>
      <c r="J173" s="13">
        <f t="shared" si="259"/>
        <v>2.1559442228893805E-3</v>
      </c>
      <c r="K173" s="135">
        <v>2</v>
      </c>
      <c r="O173" s="74">
        <f>O172</f>
        <v>2.2999999999999998</v>
      </c>
      <c r="P173" s="75" t="str">
        <f t="shared" si="214"/>
        <v>PH-23</v>
      </c>
      <c r="Q173" s="35" t="s">
        <v>27</v>
      </c>
      <c r="R173" s="82">
        <f>TREND(CHOOSE({1;2},R$11,R$19),CHOOSE({1;2},$AD$10,$AD$18),$O173)</f>
        <v>1.7935813264667252E-2</v>
      </c>
      <c r="S173" s="83">
        <f>TREND(CHOOSE({1;2},S$11,S$19),CHOOSE({1;2},$AD$10,$AD$18),$O173)</f>
        <v>1.3938062457363912E-2</v>
      </c>
      <c r="T173" s="83">
        <f>TREND(CHOOSE({1;2},T$11,T$19),CHOOSE({1;2},$AD$10,$AD$18),$O173)</f>
        <v>1.0518883544215405E-2</v>
      </c>
      <c r="U173" s="83">
        <f>TREND(CHOOSE({1;2},U$11,U$19),CHOOSE({1;2},$AD$10,$AD$18),$O173)</f>
        <v>9.0138505229359913E-4</v>
      </c>
      <c r="V173" s="83">
        <f>TREND(CHOOSE({1;2},V$11,V$19),CHOOSE({1;2},$AD$10,$AD$18),$O173)</f>
        <v>3.4446697780361911E-3</v>
      </c>
      <c r="W173" s="83">
        <f>TREND(CHOOSE({1;2},W$11,W$19),CHOOSE({1;2},$AD$10,$AD$18),$O173)</f>
        <v>1.7268603309092415E-2</v>
      </c>
      <c r="X173" s="83">
        <f>TREND(CHOOSE({1;2},X$11,X$19),CHOOSE({1;2},$AD$10,$AD$18),$O173)</f>
        <v>2.0237883683418421E-2</v>
      </c>
      <c r="Y173" s="83">
        <f>TREND(CHOOSE({1;2},Y$11,Y$19),CHOOSE({1;2},$AD$10,$AD$18),$O173)</f>
        <v>2.0237883683418431E-2</v>
      </c>
      <c r="Z173" s="83">
        <f>TREND(CHOOSE({1;2},Z$11,Z$19),CHOOSE({1;2},$AD$10,$AD$18),$O173)</f>
        <v>2.0237883683418421E-2</v>
      </c>
      <c r="AA173" s="86">
        <f t="shared" ref="AA173:AA177" si="372">Z173</f>
        <v>2.0237883683418421E-2</v>
      </c>
      <c r="AB173" s="86">
        <f t="shared" ref="AB173:AB177" si="373">AA173</f>
        <v>2.0237883683418421E-2</v>
      </c>
      <c r="AC173" s="87">
        <f t="shared" ref="AC173:AC177" si="374">R173</f>
        <v>1.7935813264667252E-2</v>
      </c>
      <c r="AF173" s="74">
        <f>AF172</f>
        <v>2.2999999999999998</v>
      </c>
      <c r="AG173" s="75" t="str">
        <f t="shared" si="365"/>
        <v>PH-23</v>
      </c>
      <c r="AH173" s="35" t="s">
        <v>27</v>
      </c>
      <c r="AI173" s="92">
        <f t="shared" ref="AI173:AI177" si="375">R173-R167</f>
        <v>8.8750284278560354E-4</v>
      </c>
      <c r="AJ173" s="107">
        <f t="shared" si="336"/>
        <v>6.8968548408129479E-4</v>
      </c>
      <c r="AK173" s="107">
        <f t="shared" si="337"/>
        <v>5.2049711438579942E-4</v>
      </c>
      <c r="AL173" s="107">
        <f t="shared" si="338"/>
        <v>4.4602482449510386E-5</v>
      </c>
      <c r="AM173" s="107">
        <f t="shared" si="339"/>
        <v>1.7044971283723372E-4</v>
      </c>
      <c r="AN173" s="107">
        <f t="shared" si="340"/>
        <v>8.5448785073759595E-4</v>
      </c>
      <c r="AO173" s="107">
        <f t="shared" si="341"/>
        <v>1.0014142674188604E-3</v>
      </c>
      <c r="AP173" s="116">
        <f t="shared" si="366"/>
        <v>1.7044971283723372E-4</v>
      </c>
      <c r="AQ173" s="116">
        <f t="shared" ref="AQ173:AT173" si="376">AP173</f>
        <v>1.7044971283723372E-4</v>
      </c>
      <c r="AR173" s="116">
        <f t="shared" si="376"/>
        <v>1.7044971283723372E-4</v>
      </c>
      <c r="AS173" s="116">
        <f t="shared" si="376"/>
        <v>1.7044971283723372E-4</v>
      </c>
      <c r="AT173" s="116">
        <f t="shared" si="376"/>
        <v>1.7044971283723372E-4</v>
      </c>
      <c r="AU173" s="116">
        <f t="shared" si="368"/>
        <v>1.0014142674188604E-3</v>
      </c>
      <c r="AV173" s="109">
        <f t="shared" si="211"/>
        <v>8.8750284278560354E-4</v>
      </c>
      <c r="AW173" s="107">
        <f t="shared" si="212"/>
        <v>1.0014142674188604E-3</v>
      </c>
      <c r="AX173" s="107">
        <f t="shared" si="213"/>
        <v>1.0014142674188604E-3</v>
      </c>
      <c r="AY173" s="108">
        <f t="shared" ref="AY173:AY177" si="377">AX173</f>
        <v>1.0014142674188604E-3</v>
      </c>
      <c r="AZ173" s="108"/>
      <c r="BA173" s="108"/>
      <c r="BB173" s="108"/>
      <c r="BC173" s="108"/>
      <c r="BD173" s="108"/>
      <c r="BE173" s="108"/>
      <c r="BF173" s="108"/>
    </row>
    <row r="174" spans="2:58" ht="15.6">
      <c r="B174" s="10"/>
      <c r="C174" s="11" t="s">
        <v>299</v>
      </c>
      <c r="D174" s="12" t="str">
        <f t="shared" si="275"/>
        <v>IADTF</v>
      </c>
      <c r="E174" s="10" t="str">
        <f t="shared" si="276"/>
        <v>IADTF</v>
      </c>
      <c r="F174" s="10" t="s">
        <v>10</v>
      </c>
      <c r="G174" s="10" t="s">
        <v>11</v>
      </c>
      <c r="H174" s="10">
        <v>2015</v>
      </c>
      <c r="I174" s="13">
        <f t="shared" si="277"/>
        <v>0</v>
      </c>
      <c r="J174" s="13">
        <f t="shared" si="259"/>
        <v>0</v>
      </c>
      <c r="K174" s="135">
        <v>8</v>
      </c>
      <c r="O174" s="74">
        <f t="shared" ref="O174:O177" si="378">O173</f>
        <v>2.2999999999999998</v>
      </c>
      <c r="P174" s="75" t="str">
        <f t="shared" si="214"/>
        <v>SH-23</v>
      </c>
      <c r="Q174" s="35" t="s">
        <v>28</v>
      </c>
      <c r="R174" s="82">
        <f>TREND(CHOOSE({1;2},R$12,R$20),CHOOSE({1;2},$AD$10,$AD$18),$O174)</f>
        <v>0</v>
      </c>
      <c r="S174" s="83">
        <f>TREND(CHOOSE({1;2},S$12,S$20),CHOOSE({1;2},$AD$10,$AD$18),$O174)</f>
        <v>0</v>
      </c>
      <c r="T174" s="83">
        <f>TREND(CHOOSE({1;2},T$12,T$20),CHOOSE({1;2},$AD$10,$AD$18),$O174)</f>
        <v>0</v>
      </c>
      <c r="U174" s="83">
        <f>TREND(CHOOSE({1;2},U$12,U$20),CHOOSE({1;2},$AD$10,$AD$18),$O174)</f>
        <v>0</v>
      </c>
      <c r="V174" s="83">
        <f>TREND(CHOOSE({1;2},V$12,V$20),CHOOSE({1;2},$AD$10,$AD$18),$O174)</f>
        <v>0</v>
      </c>
      <c r="W174" s="83">
        <f>TREND(CHOOSE({1;2},W$12,W$20),CHOOSE({1;2},$AD$10,$AD$18),$O174)</f>
        <v>0</v>
      </c>
      <c r="X174" s="83">
        <f>TREND(CHOOSE({1;2},X$12,X$20),CHOOSE({1;2},$AD$10,$AD$18),$O174)</f>
        <v>0</v>
      </c>
      <c r="Y174" s="83">
        <f>TREND(CHOOSE({1;2},Y$12,Y$20),CHOOSE({1;2},$AD$10,$AD$18),$O174)</f>
        <v>0</v>
      </c>
      <c r="Z174" s="83">
        <f>TREND(CHOOSE({1;2},Z$12,Z$20),CHOOSE({1;2},$AD$10,$AD$18),$O174)</f>
        <v>0</v>
      </c>
      <c r="AA174" s="86">
        <f t="shared" si="372"/>
        <v>0</v>
      </c>
      <c r="AB174" s="86">
        <f t="shared" si="373"/>
        <v>0</v>
      </c>
      <c r="AC174" s="87">
        <f t="shared" si="374"/>
        <v>0</v>
      </c>
      <c r="AF174" s="74">
        <f t="shared" ref="AF174:AF177" si="379">AF173</f>
        <v>2.2999999999999998</v>
      </c>
      <c r="AG174" s="75" t="str">
        <f t="shared" si="365"/>
        <v>SH-23</v>
      </c>
      <c r="AH174" s="35" t="s">
        <v>28</v>
      </c>
      <c r="AI174" s="92">
        <f t="shared" si="375"/>
        <v>0</v>
      </c>
      <c r="AJ174" s="107">
        <f t="shared" si="336"/>
        <v>0</v>
      </c>
      <c r="AK174" s="107">
        <f t="shared" si="337"/>
        <v>0</v>
      </c>
      <c r="AL174" s="107">
        <f t="shared" si="338"/>
        <v>0</v>
      </c>
      <c r="AM174" s="107">
        <f t="shared" si="339"/>
        <v>0</v>
      </c>
      <c r="AN174" s="107">
        <f t="shared" si="340"/>
        <v>0</v>
      </c>
      <c r="AO174" s="107">
        <f t="shared" si="341"/>
        <v>0</v>
      </c>
      <c r="AP174" s="116">
        <f t="shared" si="366"/>
        <v>0</v>
      </c>
      <c r="AQ174" s="116">
        <f t="shared" ref="AQ174:AT174" si="380">AP174</f>
        <v>0</v>
      </c>
      <c r="AR174" s="116">
        <f t="shared" si="380"/>
        <v>0</v>
      </c>
      <c r="AS174" s="116">
        <f t="shared" si="380"/>
        <v>0</v>
      </c>
      <c r="AT174" s="116">
        <f t="shared" si="380"/>
        <v>0</v>
      </c>
      <c r="AU174" s="116">
        <f t="shared" si="368"/>
        <v>0</v>
      </c>
      <c r="AV174" s="109">
        <f t="shared" ref="AV174:AV237" si="381">AI174</f>
        <v>0</v>
      </c>
      <c r="AW174" s="107">
        <f t="shared" ref="AW174:AW237" si="382">Y174-Y168</f>
        <v>0</v>
      </c>
      <c r="AX174" s="107">
        <f t="shared" ref="AX174:AX237" si="383">Z174-Z168</f>
        <v>0</v>
      </c>
      <c r="AY174" s="108">
        <f t="shared" si="377"/>
        <v>0</v>
      </c>
      <c r="AZ174" s="108"/>
      <c r="BA174" s="108"/>
      <c r="BB174" s="108"/>
      <c r="BC174" s="108"/>
      <c r="BD174" s="108"/>
      <c r="BE174" s="108"/>
      <c r="BF174" s="108"/>
    </row>
    <row r="175" spans="2:58" ht="15.6">
      <c r="B175" s="10"/>
      <c r="C175" s="11" t="s">
        <v>3219</v>
      </c>
      <c r="D175" s="12" t="str">
        <f t="shared" si="275"/>
        <v>IADPH</v>
      </c>
      <c r="E175" s="10" t="str">
        <f t="shared" si="276"/>
        <v>IADPH</v>
      </c>
      <c r="F175" s="10" t="s">
        <v>10</v>
      </c>
      <c r="G175" s="10" t="s">
        <v>11</v>
      </c>
      <c r="H175" s="10">
        <v>2015</v>
      </c>
      <c r="I175" s="13">
        <f t="shared" si="277"/>
        <v>2.2146094772168114E-3</v>
      </c>
      <c r="J175" s="13">
        <f t="shared" si="259"/>
        <v>2.2146094772168114E-3</v>
      </c>
      <c r="K175" s="135">
        <v>8</v>
      </c>
      <c r="O175" s="74">
        <f t="shared" si="378"/>
        <v>2.2999999999999998</v>
      </c>
      <c r="P175" s="75" t="str">
        <f t="shared" ref="P175:P238" si="384">LEFT(P169,2)&amp;"-"&amp;TEXT(O175*10,"00")</f>
        <v>LA-23</v>
      </c>
      <c r="Q175" s="35" t="s">
        <v>30</v>
      </c>
      <c r="R175" s="82">
        <f>TREND(CHOOSE({1;2},R$13,R$21),CHOOSE({1;2},$AD$10,$AD$18),$O175)</f>
        <v>0.15791691294556065</v>
      </c>
      <c r="S175" s="83">
        <f>TREND(CHOOSE({1;2},S$13,S$21),CHOOSE({1;2},$AD$10,$AD$18),$O175)</f>
        <v>0.12933588478140462</v>
      </c>
      <c r="T175" s="83">
        <f>TREND(CHOOSE({1;2},T$13,T$21),CHOOSE({1;2},$AD$10,$AD$18),$O175)</f>
        <v>0.1463225195387077</v>
      </c>
      <c r="U175" s="83">
        <f>TREND(CHOOSE({1;2},U$13,U$21),CHOOSE({1;2},$AD$10,$AD$18),$O175)</f>
        <v>0.16516620930109779</v>
      </c>
      <c r="V175" s="83">
        <f>TREND(CHOOSE({1;2},V$13,V$21),CHOOSE({1;2},$AD$10,$AD$18),$O175)</f>
        <v>0.13184648228619378</v>
      </c>
      <c r="W175" s="83">
        <f>TREND(CHOOSE({1;2},W$13,W$21),CHOOSE({1;2},$AD$10,$AD$18),$O175)</f>
        <v>0.11678097943150967</v>
      </c>
      <c r="X175" s="83">
        <f>TREND(CHOOSE({1;2},X$13,X$21),CHOOSE({1;2},$AD$10,$AD$18),$O175)</f>
        <v>0.13896190575175441</v>
      </c>
      <c r="Y175" s="83">
        <f>TREND(CHOOSE({1;2},Y$13,Y$21),CHOOSE({1;2},$AD$10,$AD$18),$O175)</f>
        <v>0.15682785627220563</v>
      </c>
      <c r="Z175" s="83">
        <f>TREND(CHOOSE({1;2},Z$13,Z$21),CHOOSE({1;2},$AD$10,$AD$18),$O175)</f>
        <v>7.7889120036079035E-2</v>
      </c>
      <c r="AA175" s="86">
        <f t="shared" si="372"/>
        <v>7.7889120036079035E-2</v>
      </c>
      <c r="AB175" s="86">
        <f t="shared" si="373"/>
        <v>7.7889120036079035E-2</v>
      </c>
      <c r="AC175" s="87">
        <f t="shared" si="374"/>
        <v>0.15791691294556065</v>
      </c>
      <c r="AF175" s="74">
        <f t="shared" si="379"/>
        <v>2.2999999999999998</v>
      </c>
      <c r="AG175" s="75" t="str">
        <f t="shared" si="365"/>
        <v>LA-23</v>
      </c>
      <c r="AH175" s="35" t="s">
        <v>30</v>
      </c>
      <c r="AI175" s="92">
        <f t="shared" si="375"/>
        <v>3.7043945083369556E-3</v>
      </c>
      <c r="AJ175" s="107">
        <f t="shared" si="336"/>
        <v>3.103180314319387E-3</v>
      </c>
      <c r="AK175" s="107">
        <f t="shared" si="337"/>
        <v>3.4605014668694645E-3</v>
      </c>
      <c r="AL175" s="107">
        <f t="shared" si="338"/>
        <v>3.8568865684740772E-3</v>
      </c>
      <c r="AM175" s="107">
        <f t="shared" si="339"/>
        <v>3.1559918103465923E-3</v>
      </c>
      <c r="AN175" s="107">
        <f t="shared" si="340"/>
        <v>2.8390824918914925E-3</v>
      </c>
      <c r="AO175" s="107">
        <f t="shared" si="341"/>
        <v>3.305667796786621E-3</v>
      </c>
      <c r="AP175" s="116">
        <f t="shared" si="366"/>
        <v>3.1559918103465923E-3</v>
      </c>
      <c r="AQ175" s="116">
        <f t="shared" ref="AQ175:AT175" si="385">AP175</f>
        <v>3.1559918103465923E-3</v>
      </c>
      <c r="AR175" s="116">
        <f t="shared" si="385"/>
        <v>3.1559918103465923E-3</v>
      </c>
      <c r="AS175" s="116">
        <f t="shared" si="385"/>
        <v>3.1559918103465923E-3</v>
      </c>
      <c r="AT175" s="116">
        <f t="shared" si="385"/>
        <v>3.1559918103465923E-3</v>
      </c>
      <c r="AU175" s="116">
        <f t="shared" si="368"/>
        <v>2.0209755376569827E-3</v>
      </c>
      <c r="AV175" s="109">
        <f t="shared" si="381"/>
        <v>3.7043945083369556E-3</v>
      </c>
      <c r="AW175" s="107">
        <f t="shared" si="382"/>
        <v>3.6814857338047513E-3</v>
      </c>
      <c r="AX175" s="107">
        <f t="shared" si="383"/>
        <v>2.0209755376569827E-3</v>
      </c>
      <c r="AY175" s="108">
        <f t="shared" si="377"/>
        <v>2.0209755376569827E-3</v>
      </c>
      <c r="AZ175" s="108"/>
      <c r="BA175" s="108"/>
      <c r="BB175" s="108"/>
      <c r="BC175" s="108"/>
      <c r="BD175" s="108"/>
      <c r="BE175" s="108"/>
      <c r="BF175" s="108"/>
    </row>
    <row r="176" spans="2:58" ht="15.6">
      <c r="B176" s="10"/>
      <c r="C176" s="11" t="s">
        <v>3219</v>
      </c>
      <c r="D176" s="12" t="str">
        <f t="shared" si="275"/>
        <v>IADPH</v>
      </c>
      <c r="E176" s="10" t="str">
        <f t="shared" si="276"/>
        <v>IADPH</v>
      </c>
      <c r="F176" s="10" t="s">
        <v>10</v>
      </c>
      <c r="G176" s="10" t="s">
        <v>11</v>
      </c>
      <c r="H176" s="10">
        <v>2015</v>
      </c>
      <c r="I176" s="13">
        <f t="shared" si="277"/>
        <v>2.2146094772168114E-3</v>
      </c>
      <c r="J176" s="13">
        <f t="shared" si="259"/>
        <v>2.2146094772168114E-3</v>
      </c>
      <c r="K176" s="135">
        <v>8</v>
      </c>
      <c r="O176" s="74">
        <f t="shared" si="378"/>
        <v>2.2999999999999998</v>
      </c>
      <c r="P176" s="75" t="str">
        <f t="shared" si="384"/>
        <v>EM-23</v>
      </c>
      <c r="Q176" s="35" t="s">
        <v>32</v>
      </c>
      <c r="R176" s="82">
        <f>TREND(CHOOSE({1;2},R$14,R$22),CHOOSE({1;2},$AD$10,$AD$18),$O176)</f>
        <v>0.18254182984010298</v>
      </c>
      <c r="S176" s="83">
        <f>TREND(CHOOSE({1;2},S$14,S$22),CHOOSE({1;2},$AD$10,$AD$18),$O176)</f>
        <v>0.13337896548731265</v>
      </c>
      <c r="T176" s="83">
        <f>TREND(CHOOSE({1;2},T$14,T$22),CHOOSE({1;2},$AD$10,$AD$18),$O176)</f>
        <v>0.12724931909689624</v>
      </c>
      <c r="U176" s="83">
        <f>TREND(CHOOSE({1;2},U$14,U$22),CHOOSE({1;2},$AD$10,$AD$18),$O176)</f>
        <v>7.5278796034317669E-2</v>
      </c>
      <c r="V176" s="83">
        <f>TREND(CHOOSE({1;2},V$14,V$22),CHOOSE({1;2},$AD$10,$AD$18),$O176)</f>
        <v>0.10141182896817107</v>
      </c>
      <c r="W176" s="83">
        <f>TREND(CHOOSE({1;2},W$14,W$22),CHOOSE({1;2},$AD$10,$AD$18),$O176)</f>
        <v>0.11638958190013973</v>
      </c>
      <c r="X176" s="83">
        <f>TREND(CHOOSE({1;2},X$14,X$22),CHOOSE({1;2},$AD$10,$AD$18),$O176)</f>
        <v>0.18617518554661688</v>
      </c>
      <c r="Y176" s="83">
        <f>TREND(CHOOSE({1;2},Y$14,Y$22),CHOOSE({1;2},$AD$10,$AD$18),$O176)</f>
        <v>0.14688054394700842</v>
      </c>
      <c r="Z176" s="83">
        <f>TREND(CHOOSE({1;2},Z$14,Z$22),CHOOSE({1;2},$AD$10,$AD$18),$O176)</f>
        <v>0.156015070191108</v>
      </c>
      <c r="AA176" s="86">
        <f t="shared" si="372"/>
        <v>0.156015070191108</v>
      </c>
      <c r="AB176" s="86">
        <f t="shared" si="373"/>
        <v>0.156015070191108</v>
      </c>
      <c r="AC176" s="87">
        <f t="shared" si="374"/>
        <v>0.18254182984010298</v>
      </c>
      <c r="AF176" s="74">
        <f t="shared" si="379"/>
        <v>2.2999999999999998</v>
      </c>
      <c r="AG176" s="75" t="str">
        <f t="shared" si="365"/>
        <v>EM-23</v>
      </c>
      <c r="AH176" s="35" t="s">
        <v>32</v>
      </c>
      <c r="AI176" s="92">
        <f t="shared" si="375"/>
        <v>4.5525792322951841E-3</v>
      </c>
      <c r="AJ176" s="107">
        <f t="shared" si="336"/>
        <v>3.215244681372853E-3</v>
      </c>
      <c r="AK176" s="107">
        <f t="shared" si="337"/>
        <v>3.5553139907026216E-3</v>
      </c>
      <c r="AL176" s="107">
        <f t="shared" si="338"/>
        <v>2.489064781653047E-3</v>
      </c>
      <c r="AM176" s="107">
        <f t="shared" si="339"/>
        <v>2.3954935809882005E-3</v>
      </c>
      <c r="AN176" s="107">
        <f t="shared" si="340"/>
        <v>3.1747114101993573E-3</v>
      </c>
      <c r="AO176" s="107">
        <f t="shared" si="341"/>
        <v>3.248031858300332E-3</v>
      </c>
      <c r="AP176" s="116">
        <f t="shared" si="366"/>
        <v>2.3954935809882005E-3</v>
      </c>
      <c r="AQ176" s="116">
        <f t="shared" ref="AQ176:AT176" si="386">AP176</f>
        <v>2.3954935809882005E-3</v>
      </c>
      <c r="AR176" s="116">
        <f t="shared" si="386"/>
        <v>2.3954935809882005E-3</v>
      </c>
      <c r="AS176" s="116">
        <f t="shared" si="386"/>
        <v>2.3954935809882005E-3</v>
      </c>
      <c r="AT176" s="116">
        <f t="shared" si="386"/>
        <v>2.3954935809882005E-3</v>
      </c>
      <c r="AU176" s="116">
        <f t="shared" si="368"/>
        <v>2.7643987531290048E-3</v>
      </c>
      <c r="AV176" s="109">
        <f t="shared" si="381"/>
        <v>4.5525792322951841E-3</v>
      </c>
      <c r="AW176" s="107">
        <f t="shared" si="382"/>
        <v>2.5614934727354877E-3</v>
      </c>
      <c r="AX176" s="107">
        <f t="shared" si="383"/>
        <v>2.7643987531290048E-3</v>
      </c>
      <c r="AY176" s="108">
        <f t="shared" si="377"/>
        <v>2.7643987531290048E-3</v>
      </c>
      <c r="AZ176" s="108"/>
      <c r="BA176" s="108"/>
      <c r="BB176" s="108"/>
      <c r="BC176" s="108"/>
      <c r="BD176" s="108"/>
      <c r="BE176" s="108"/>
      <c r="BF176" s="108"/>
    </row>
    <row r="177" spans="2:58" ht="15.6">
      <c r="B177" s="10"/>
      <c r="C177" s="11" t="s">
        <v>3220</v>
      </c>
      <c r="D177" s="12" t="str">
        <f t="shared" si="275"/>
        <v>IADSH</v>
      </c>
      <c r="E177" s="10" t="str">
        <f t="shared" si="276"/>
        <v>IADSH</v>
      </c>
      <c r="F177" s="10" t="s">
        <v>10</v>
      </c>
      <c r="G177" s="10" t="s">
        <v>11</v>
      </c>
      <c r="H177" s="10">
        <v>2015</v>
      </c>
      <c r="I177" s="13">
        <f t="shared" si="277"/>
        <v>0</v>
      </c>
      <c r="J177" s="13">
        <f t="shared" si="259"/>
        <v>0</v>
      </c>
      <c r="K177" s="135">
        <v>8</v>
      </c>
      <c r="O177" s="76">
        <f t="shared" si="378"/>
        <v>2.2999999999999998</v>
      </c>
      <c r="P177" s="77" t="str">
        <f t="shared" si="384"/>
        <v>TF-23</v>
      </c>
      <c r="Q177" s="36" t="s">
        <v>34</v>
      </c>
      <c r="R177" s="93">
        <f>TREND(CHOOSE({1;2},R$15,R$23),CHOOSE({1;2},$AD$10,$AD$18),$O177)</f>
        <v>6.2267997073093731E-2</v>
      </c>
      <c r="S177" s="85">
        <f>TREND(CHOOSE({1;2},S$15,S$23),CHOOSE({1;2},$AD$10,$AD$18),$O177)</f>
        <v>9.8968503986987515E-3</v>
      </c>
      <c r="T177" s="85">
        <f>TREND(CHOOSE({1;2},T$15,T$23),CHOOSE({1;2},$AD$10,$AD$18),$O177)</f>
        <v>2.1879346985220937E-2</v>
      </c>
      <c r="U177" s="85">
        <f>TREND(CHOOSE({1;2},U$15,U$23),CHOOSE({1;2},$AD$10,$AD$18),$O177)</f>
        <v>6.8722937455898692E-3</v>
      </c>
      <c r="V177" s="85">
        <f>TREND(CHOOSE({1;2},V$15,V$23),CHOOSE({1;2},$AD$10,$AD$18),$O177)</f>
        <v>1.3732249638964094E-2</v>
      </c>
      <c r="W177" s="85">
        <f>TREND(CHOOSE({1;2},W$15,W$23),CHOOSE({1;2},$AD$10,$AD$18),$O177)</f>
        <v>9.8566580704427115E-3</v>
      </c>
      <c r="X177" s="85">
        <f>TREND(CHOOSE({1;2},X$15,X$23),CHOOSE({1;2},$AD$10,$AD$18),$O177)</f>
        <v>0</v>
      </c>
      <c r="Y177" s="85">
        <f>TREND(CHOOSE({1;2},Y$15,Y$23),CHOOSE({1;2},$AD$10,$AD$18),$O177)</f>
        <v>9.7536819163642592E-4</v>
      </c>
      <c r="Z177" s="85">
        <f>TREND(CHOOSE({1;2},Z$15,Z$23),CHOOSE({1;2},$AD$10,$AD$18),$O177)</f>
        <v>6.4062788174853126E-5</v>
      </c>
      <c r="AA177" s="88">
        <f t="shared" si="372"/>
        <v>6.4062788174853126E-5</v>
      </c>
      <c r="AB177" s="88">
        <f t="shared" si="373"/>
        <v>6.4062788174853126E-5</v>
      </c>
      <c r="AC177" s="89">
        <f t="shared" si="374"/>
        <v>6.2267997073093731E-2</v>
      </c>
      <c r="AF177" s="76">
        <f t="shared" si="379"/>
        <v>2.2999999999999998</v>
      </c>
      <c r="AG177" s="77" t="str">
        <f t="shared" si="365"/>
        <v>TF-23</v>
      </c>
      <c r="AH177" s="36" t="s">
        <v>34</v>
      </c>
      <c r="AI177" s="103">
        <f t="shared" si="375"/>
        <v>0</v>
      </c>
      <c r="AJ177" s="110">
        <f t="shared" si="336"/>
        <v>0</v>
      </c>
      <c r="AK177" s="110">
        <f t="shared" si="337"/>
        <v>0</v>
      </c>
      <c r="AL177" s="110">
        <f t="shared" si="338"/>
        <v>0</v>
      </c>
      <c r="AM177" s="110">
        <f t="shared" si="339"/>
        <v>0</v>
      </c>
      <c r="AN177" s="110">
        <f t="shared" si="340"/>
        <v>0</v>
      </c>
      <c r="AO177" s="110">
        <f t="shared" si="341"/>
        <v>0</v>
      </c>
      <c r="AP177" s="116">
        <f t="shared" si="366"/>
        <v>0</v>
      </c>
      <c r="AQ177" s="116">
        <f t="shared" ref="AQ177:AT177" si="387">AP177</f>
        <v>0</v>
      </c>
      <c r="AR177" s="116">
        <f t="shared" si="387"/>
        <v>0</v>
      </c>
      <c r="AS177" s="116">
        <f t="shared" si="387"/>
        <v>0</v>
      </c>
      <c r="AT177" s="116">
        <f t="shared" si="387"/>
        <v>0</v>
      </c>
      <c r="AU177" s="116">
        <f t="shared" si="368"/>
        <v>0</v>
      </c>
      <c r="AV177" s="112">
        <f t="shared" si="381"/>
        <v>0</v>
      </c>
      <c r="AW177" s="110">
        <f t="shared" si="382"/>
        <v>0</v>
      </c>
      <c r="AX177" s="110">
        <f t="shared" si="383"/>
        <v>0</v>
      </c>
      <c r="AY177" s="111">
        <f t="shared" si="377"/>
        <v>0</v>
      </c>
      <c r="AZ177" s="111"/>
      <c r="BA177" s="111"/>
      <c r="BB177" s="111"/>
      <c r="BC177" s="111"/>
      <c r="BD177" s="111"/>
      <c r="BE177" s="111"/>
      <c r="BF177" s="111"/>
    </row>
    <row r="178" spans="2:58" ht="15.6">
      <c r="B178" s="10"/>
      <c r="C178" s="11" t="s">
        <v>300</v>
      </c>
      <c r="D178" s="12" t="str">
        <f t="shared" si="275"/>
        <v>IADLA</v>
      </c>
      <c r="E178" s="10" t="str">
        <f t="shared" si="276"/>
        <v>IADLA</v>
      </c>
      <c r="F178" s="10" t="s">
        <v>10</v>
      </c>
      <c r="G178" s="10" t="s">
        <v>11</v>
      </c>
      <c r="H178" s="10">
        <v>2015</v>
      </c>
      <c r="I178" s="13">
        <f t="shared" si="277"/>
        <v>2.840392629311933E-3</v>
      </c>
      <c r="J178" s="13">
        <f t="shared" si="259"/>
        <v>2.840392629311933E-3</v>
      </c>
      <c r="K178" s="135">
        <v>1</v>
      </c>
      <c r="O178" s="72">
        <f>ROUND(O172+0.1,2)</f>
        <v>2.4</v>
      </c>
      <c r="P178" s="73" t="str">
        <f t="shared" si="384"/>
        <v>PH-24</v>
      </c>
      <c r="Q178" s="34" t="s">
        <v>26</v>
      </c>
      <c r="R178" s="78">
        <f>TREND(CHOOSE({1;2},R$10,R$18),CHOOSE({1;2},$AD$10,$AD$18),$O178)</f>
        <v>2.3616055426812475E-2</v>
      </c>
      <c r="S178" s="79">
        <f>TREND(CHOOSE({1;2},S$10,S$18),CHOOSE({1;2},$AD$10,$AD$18),$O178)</f>
        <v>7.8633604268524018E-2</v>
      </c>
      <c r="T178" s="79">
        <f>TREND(CHOOSE({1;2},T$10,T$18),CHOOSE({1;2},$AD$10,$AD$18),$O178)</f>
        <v>5.903981177769857E-2</v>
      </c>
      <c r="U178" s="79">
        <f>TREND(CHOOSE({1;2},U$10,U$18),CHOOSE({1;2},$AD$10,$AD$18),$O178)</f>
        <v>6.7585651523646512E-2</v>
      </c>
      <c r="V178" s="79">
        <f>TREND(CHOOSE({1;2},V$10,V$18),CHOOSE({1;2},$AD$10,$AD$18),$O178)</f>
        <v>7.9788561296406268E-2</v>
      </c>
      <c r="W178" s="79">
        <f>TREND(CHOOSE({1;2},W$10,W$18),CHOOSE({1;2},$AD$10,$AD$18),$O178)</f>
        <v>8.3283940645311333E-2</v>
      </c>
      <c r="X178" s="79">
        <f>TREND(CHOOSE({1;2},X$10,X$18),CHOOSE({1;2},$AD$10,$AD$18),$O178)</f>
        <v>8.5977485760267244E-2</v>
      </c>
      <c r="Y178" s="79">
        <f>TREND(CHOOSE({1;2},Y$10,Y$18),CHOOSE({1;2},$AD$10,$AD$18),$O178)</f>
        <v>7.4198301772301134E-2</v>
      </c>
      <c r="Z178" s="79">
        <f>TREND(CHOOSE({1;2},Z$10,Z$18),CHOOSE({1;2},$AD$10,$AD$18),$O178)</f>
        <v>2.4638559401447917E-2</v>
      </c>
      <c r="AA178" s="80">
        <f>Z178</f>
        <v>2.4638559401447917E-2</v>
      </c>
      <c r="AB178" s="80">
        <f>AA178</f>
        <v>2.4638559401447917E-2</v>
      </c>
      <c r="AC178" s="81">
        <f>R178</f>
        <v>2.3616055426812475E-2</v>
      </c>
      <c r="AF178" s="72">
        <f>ROUND(AF172+0.1,2)</f>
        <v>2.4</v>
      </c>
      <c r="AG178" s="73" t="str">
        <f t="shared" si="365"/>
        <v>PH-24</v>
      </c>
      <c r="AH178" s="34" t="s">
        <v>26</v>
      </c>
      <c r="AI178" s="102">
        <f>R178-R172</f>
        <v>8.0933988745721455E-4</v>
      </c>
      <c r="AJ178" s="104">
        <f t="shared" ref="AJ178:AJ195" si="388">S178-S172</f>
        <v>2.5171467938633341E-3</v>
      </c>
      <c r="AK178" s="104">
        <f t="shared" ref="AK178:AK195" si="389">T178-T172</f>
        <v>1.9460068064758446E-3</v>
      </c>
      <c r="AL178" s="104">
        <f t="shared" ref="AL178:AL195" si="390">U178-U172</f>
        <v>2.094840476082202E-3</v>
      </c>
      <c r="AM178" s="104">
        <f t="shared" ref="AM178:AM195" si="391">V178-V172</f>
        <v>2.460677196907568E-3</v>
      </c>
      <c r="AN178" s="104">
        <f t="shared" ref="AN178:AN195" si="392">W178-W172</f>
        <v>2.5521734333067703E-3</v>
      </c>
      <c r="AO178" s="104">
        <f t="shared" ref="AO178:AO195" si="393">X178-X172</f>
        <v>2.6296305485188076E-3</v>
      </c>
      <c r="AP178" s="116">
        <f t="shared" si="366"/>
        <v>2.460677196907568E-3</v>
      </c>
      <c r="AQ178" s="116">
        <f t="shared" ref="AQ178:AT178" si="394">AP178</f>
        <v>2.460677196907568E-3</v>
      </c>
      <c r="AR178" s="116">
        <f t="shared" si="394"/>
        <v>2.460677196907568E-3</v>
      </c>
      <c r="AS178" s="116">
        <f t="shared" si="394"/>
        <v>2.460677196907568E-3</v>
      </c>
      <c r="AT178" s="116">
        <f t="shared" si="394"/>
        <v>2.460677196907568E-3</v>
      </c>
      <c r="AU178" s="116">
        <f t="shared" si="368"/>
        <v>7.6628396973816432E-4</v>
      </c>
      <c r="AV178" s="106">
        <f t="shared" si="381"/>
        <v>8.0933988745721455E-4</v>
      </c>
      <c r="AW178" s="104">
        <f t="shared" si="382"/>
        <v>2.3186969303844174E-3</v>
      </c>
      <c r="AX178" s="104">
        <f t="shared" si="383"/>
        <v>7.6628396973816432E-4</v>
      </c>
      <c r="AY178" s="105">
        <f>AX178</f>
        <v>7.6628396973816432E-4</v>
      </c>
      <c r="AZ178" s="105"/>
      <c r="BA178" s="105"/>
      <c r="BB178" s="105"/>
      <c r="BC178" s="105"/>
      <c r="BD178" s="105"/>
      <c r="BE178" s="105"/>
      <c r="BF178" s="105"/>
    </row>
    <row r="179" spans="2:58" ht="15.6">
      <c r="B179" s="10"/>
      <c r="C179" s="11" t="s">
        <v>301</v>
      </c>
      <c r="D179" s="12" t="str">
        <f t="shared" si="275"/>
        <v>IADEM</v>
      </c>
      <c r="E179" s="10" t="str">
        <f t="shared" si="276"/>
        <v>IADEM</v>
      </c>
      <c r="F179" s="10" t="s">
        <v>10</v>
      </c>
      <c r="G179" s="10" t="s">
        <v>11</v>
      </c>
      <c r="H179" s="10">
        <v>2015</v>
      </c>
      <c r="I179" s="13">
        <f t="shared" si="277"/>
        <v>2.1559442228893931E-3</v>
      </c>
      <c r="J179" s="13">
        <f t="shared" si="259"/>
        <v>2.1559442228893931E-3</v>
      </c>
      <c r="K179" s="135">
        <v>1</v>
      </c>
      <c r="O179" s="74">
        <f>O178</f>
        <v>2.4</v>
      </c>
      <c r="P179" s="75" t="str">
        <f t="shared" si="384"/>
        <v>PH-24</v>
      </c>
      <c r="Q179" s="35" t="s">
        <v>27</v>
      </c>
      <c r="R179" s="82">
        <f>TREND(CHOOSE({1;2},R$11,R$19),CHOOSE({1;2},$AD$10,$AD$18),$O179)</f>
        <v>1.8823316107452859E-2</v>
      </c>
      <c r="S179" s="83">
        <f>TREND(CHOOSE({1;2},S$11,S$19),CHOOSE({1;2},$AD$10,$AD$18),$O179)</f>
        <v>1.462774794144521E-2</v>
      </c>
      <c r="T179" s="83">
        <f>TREND(CHOOSE({1;2},T$11,T$19),CHOOSE({1;2},$AD$10,$AD$18),$O179)</f>
        <v>1.103938065860121E-2</v>
      </c>
      <c r="U179" s="83">
        <f>TREND(CHOOSE({1;2},U$11,U$19),CHOOSE({1;2},$AD$10,$AD$18),$O179)</f>
        <v>9.4598753474310995E-4</v>
      </c>
      <c r="V179" s="83">
        <f>TREND(CHOOSE({1;2},V$11,V$19),CHOOSE({1;2},$AD$10,$AD$18),$O179)</f>
        <v>3.6151194908734252E-3</v>
      </c>
      <c r="W179" s="83">
        <f>TREND(CHOOSE({1;2},W$11,W$19),CHOOSE({1;2},$AD$10,$AD$18),$O179)</f>
        <v>1.8123091159830015E-2</v>
      </c>
      <c r="X179" s="83">
        <f>TREND(CHOOSE({1;2},X$11,X$19),CHOOSE({1;2},$AD$10,$AD$18),$O179)</f>
        <v>2.1239297950837285E-2</v>
      </c>
      <c r="Y179" s="83">
        <f>TREND(CHOOSE({1;2},Y$11,Y$19),CHOOSE({1;2},$AD$10,$AD$18),$O179)</f>
        <v>2.1239297950837295E-2</v>
      </c>
      <c r="Z179" s="83">
        <f>TREND(CHOOSE({1;2},Z$11,Z$19),CHOOSE({1;2},$AD$10,$AD$18),$O179)</f>
        <v>2.1239297950837285E-2</v>
      </c>
      <c r="AA179" s="86">
        <f t="shared" ref="AA179:AA183" si="395">Z179</f>
        <v>2.1239297950837285E-2</v>
      </c>
      <c r="AB179" s="86">
        <f t="shared" ref="AB179:AB183" si="396">AA179</f>
        <v>2.1239297950837285E-2</v>
      </c>
      <c r="AC179" s="87">
        <f t="shared" ref="AC179:AC183" si="397">R179</f>
        <v>1.8823316107452859E-2</v>
      </c>
      <c r="AF179" s="74">
        <f>AF178</f>
        <v>2.4</v>
      </c>
      <c r="AG179" s="75" t="str">
        <f t="shared" si="365"/>
        <v>PH-24</v>
      </c>
      <c r="AH179" s="35" t="s">
        <v>27</v>
      </c>
      <c r="AI179" s="92">
        <f t="shared" ref="AI179:AI183" si="398">R179-R173</f>
        <v>8.8750284278560701E-4</v>
      </c>
      <c r="AJ179" s="107">
        <f t="shared" si="388"/>
        <v>6.8968548408129826E-4</v>
      </c>
      <c r="AK179" s="107">
        <f t="shared" si="389"/>
        <v>5.2049711438580462E-4</v>
      </c>
      <c r="AL179" s="107">
        <f t="shared" si="390"/>
        <v>4.460248244951082E-5</v>
      </c>
      <c r="AM179" s="107">
        <f t="shared" si="391"/>
        <v>1.7044971283723415E-4</v>
      </c>
      <c r="AN179" s="107">
        <f t="shared" si="392"/>
        <v>8.5448785073759942E-4</v>
      </c>
      <c r="AO179" s="107">
        <f t="shared" si="393"/>
        <v>1.0014142674188639E-3</v>
      </c>
      <c r="AP179" s="116">
        <f t="shared" si="366"/>
        <v>1.7044971283723415E-4</v>
      </c>
      <c r="AQ179" s="116">
        <f t="shared" ref="AQ179:AT179" si="399">AP179</f>
        <v>1.7044971283723415E-4</v>
      </c>
      <c r="AR179" s="116">
        <f t="shared" si="399"/>
        <v>1.7044971283723415E-4</v>
      </c>
      <c r="AS179" s="116">
        <f t="shared" si="399"/>
        <v>1.7044971283723415E-4</v>
      </c>
      <c r="AT179" s="116">
        <f t="shared" si="399"/>
        <v>1.7044971283723415E-4</v>
      </c>
      <c r="AU179" s="116">
        <f t="shared" si="368"/>
        <v>1.0014142674188639E-3</v>
      </c>
      <c r="AV179" s="109">
        <f t="shared" si="381"/>
        <v>8.8750284278560701E-4</v>
      </c>
      <c r="AW179" s="107">
        <f t="shared" si="382"/>
        <v>1.0014142674188639E-3</v>
      </c>
      <c r="AX179" s="107">
        <f t="shared" si="383"/>
        <v>1.0014142674188639E-3</v>
      </c>
      <c r="AY179" s="108">
        <f t="shared" ref="AY179:AY183" si="400">AX179</f>
        <v>1.0014142674188639E-3</v>
      </c>
      <c r="AZ179" s="108"/>
      <c r="BA179" s="108"/>
      <c r="BB179" s="108"/>
      <c r="BC179" s="108"/>
      <c r="BD179" s="108"/>
      <c r="BE179" s="108"/>
      <c r="BF179" s="108"/>
    </row>
    <row r="180" spans="2:58" ht="15.6">
      <c r="B180" s="10"/>
      <c r="C180" s="11" t="s">
        <v>302</v>
      </c>
      <c r="D180" s="12" t="str">
        <f t="shared" si="275"/>
        <v>IADTF</v>
      </c>
      <c r="E180" s="10" t="str">
        <f t="shared" si="276"/>
        <v>IADTF</v>
      </c>
      <c r="F180" s="10" t="s">
        <v>10</v>
      </c>
      <c r="G180" s="10" t="s">
        <v>11</v>
      </c>
      <c r="H180" s="10">
        <v>2015</v>
      </c>
      <c r="I180" s="13">
        <f t="shared" si="277"/>
        <v>0</v>
      </c>
      <c r="J180" s="13">
        <f t="shared" si="259"/>
        <v>0</v>
      </c>
      <c r="K180" s="135">
        <v>8</v>
      </c>
      <c r="O180" s="74">
        <f t="shared" ref="O180:O183" si="401">O179</f>
        <v>2.4</v>
      </c>
      <c r="P180" s="75" t="str">
        <f t="shared" si="384"/>
        <v>SH-24</v>
      </c>
      <c r="Q180" s="35" t="s">
        <v>28</v>
      </c>
      <c r="R180" s="82">
        <f>TREND(CHOOSE({1;2},R$12,R$20),CHOOSE({1;2},$AD$10,$AD$18),$O180)</f>
        <v>0</v>
      </c>
      <c r="S180" s="83">
        <f>TREND(CHOOSE({1;2},S$12,S$20),CHOOSE({1;2},$AD$10,$AD$18),$O180)</f>
        <v>0</v>
      </c>
      <c r="T180" s="83">
        <f>TREND(CHOOSE({1;2},T$12,T$20),CHOOSE({1;2},$AD$10,$AD$18),$O180)</f>
        <v>0</v>
      </c>
      <c r="U180" s="83">
        <f>TREND(CHOOSE({1;2},U$12,U$20),CHOOSE({1;2},$AD$10,$AD$18),$O180)</f>
        <v>0</v>
      </c>
      <c r="V180" s="83">
        <f>TREND(CHOOSE({1;2},V$12,V$20),CHOOSE({1;2},$AD$10,$AD$18),$O180)</f>
        <v>0</v>
      </c>
      <c r="W180" s="83">
        <f>TREND(CHOOSE({1;2},W$12,W$20),CHOOSE({1;2},$AD$10,$AD$18),$O180)</f>
        <v>0</v>
      </c>
      <c r="X180" s="83">
        <f>TREND(CHOOSE({1;2},X$12,X$20),CHOOSE({1;2},$AD$10,$AD$18),$O180)</f>
        <v>0</v>
      </c>
      <c r="Y180" s="83">
        <f>TREND(CHOOSE({1;2},Y$12,Y$20),CHOOSE({1;2},$AD$10,$AD$18),$O180)</f>
        <v>0</v>
      </c>
      <c r="Z180" s="83">
        <f>TREND(CHOOSE({1;2},Z$12,Z$20),CHOOSE({1;2},$AD$10,$AD$18),$O180)</f>
        <v>0</v>
      </c>
      <c r="AA180" s="86">
        <f t="shared" si="395"/>
        <v>0</v>
      </c>
      <c r="AB180" s="86">
        <f t="shared" si="396"/>
        <v>0</v>
      </c>
      <c r="AC180" s="87">
        <f t="shared" si="397"/>
        <v>0</v>
      </c>
      <c r="AF180" s="74">
        <f t="shared" ref="AF180:AF183" si="402">AF179</f>
        <v>2.4</v>
      </c>
      <c r="AG180" s="75" t="str">
        <f t="shared" si="365"/>
        <v>SH-24</v>
      </c>
      <c r="AH180" s="35" t="s">
        <v>28</v>
      </c>
      <c r="AI180" s="92">
        <f t="shared" si="398"/>
        <v>0</v>
      </c>
      <c r="AJ180" s="107">
        <f t="shared" si="388"/>
        <v>0</v>
      </c>
      <c r="AK180" s="107">
        <f t="shared" si="389"/>
        <v>0</v>
      </c>
      <c r="AL180" s="107">
        <f t="shared" si="390"/>
        <v>0</v>
      </c>
      <c r="AM180" s="107">
        <f t="shared" si="391"/>
        <v>0</v>
      </c>
      <c r="AN180" s="107">
        <f t="shared" si="392"/>
        <v>0</v>
      </c>
      <c r="AO180" s="107">
        <f t="shared" si="393"/>
        <v>0</v>
      </c>
      <c r="AP180" s="116">
        <f t="shared" si="366"/>
        <v>0</v>
      </c>
      <c r="AQ180" s="116">
        <f t="shared" ref="AQ180:AT180" si="403">AP180</f>
        <v>0</v>
      </c>
      <c r="AR180" s="116">
        <f t="shared" si="403"/>
        <v>0</v>
      </c>
      <c r="AS180" s="116">
        <f t="shared" si="403"/>
        <v>0</v>
      </c>
      <c r="AT180" s="116">
        <f t="shared" si="403"/>
        <v>0</v>
      </c>
      <c r="AU180" s="116">
        <f t="shared" si="368"/>
        <v>0</v>
      </c>
      <c r="AV180" s="109">
        <f t="shared" si="381"/>
        <v>0</v>
      </c>
      <c r="AW180" s="107">
        <f t="shared" si="382"/>
        <v>0</v>
      </c>
      <c r="AX180" s="107">
        <f t="shared" si="383"/>
        <v>0</v>
      </c>
      <c r="AY180" s="108">
        <f t="shared" si="400"/>
        <v>0</v>
      </c>
      <c r="AZ180" s="108"/>
      <c r="BA180" s="108"/>
      <c r="BB180" s="108"/>
      <c r="BC180" s="108"/>
      <c r="BD180" s="108"/>
      <c r="BE180" s="108"/>
      <c r="BF180" s="108"/>
    </row>
    <row r="181" spans="2:58" ht="15.6">
      <c r="B181" s="10"/>
      <c r="C181" s="11" t="s">
        <v>3221</v>
      </c>
      <c r="D181" s="12" t="str">
        <f t="shared" si="275"/>
        <v>IADPH</v>
      </c>
      <c r="E181" s="10" t="str">
        <f t="shared" si="276"/>
        <v>IADPH</v>
      </c>
      <c r="F181" s="10" t="s">
        <v>10</v>
      </c>
      <c r="G181" s="10" t="s">
        <v>11</v>
      </c>
      <c r="H181" s="10">
        <v>2015</v>
      </c>
      <c r="I181" s="13">
        <f t="shared" si="277"/>
        <v>2.2146094772167988E-3</v>
      </c>
      <c r="J181" s="13">
        <f t="shared" si="259"/>
        <v>2.2146094772167988E-3</v>
      </c>
      <c r="K181" s="135">
        <v>8</v>
      </c>
      <c r="O181" s="74">
        <f t="shared" si="401"/>
        <v>2.4</v>
      </c>
      <c r="P181" s="75" t="str">
        <f t="shared" si="384"/>
        <v>LA-24</v>
      </c>
      <c r="Q181" s="35" t="s">
        <v>30</v>
      </c>
      <c r="R181" s="82">
        <f>TREND(CHOOSE({1;2},R$13,R$21),CHOOSE({1;2},$AD$10,$AD$18),$O181)</f>
        <v>0.16162130745389763</v>
      </c>
      <c r="S181" s="83">
        <f>TREND(CHOOSE({1;2},S$13,S$21),CHOOSE({1;2},$AD$10,$AD$18),$O181)</f>
        <v>0.13243906509572403</v>
      </c>
      <c r="T181" s="83">
        <f>TREND(CHOOSE({1;2},T$13,T$21),CHOOSE({1;2},$AD$10,$AD$18),$O181)</f>
        <v>0.14978302100557719</v>
      </c>
      <c r="U181" s="83">
        <f>TREND(CHOOSE({1;2},U$13,U$21),CHOOSE({1;2},$AD$10,$AD$18),$O181)</f>
        <v>0.16902309586957187</v>
      </c>
      <c r="V181" s="83">
        <f>TREND(CHOOSE({1;2},V$13,V$21),CHOOSE({1;2},$AD$10,$AD$18),$O181)</f>
        <v>0.13500247409654037</v>
      </c>
      <c r="W181" s="83">
        <f>TREND(CHOOSE({1;2},W$13,W$21),CHOOSE({1;2},$AD$10,$AD$18),$O181)</f>
        <v>0.11962006192340117</v>
      </c>
      <c r="X181" s="83">
        <f>TREND(CHOOSE({1;2},X$13,X$21),CHOOSE({1;2},$AD$10,$AD$18),$O181)</f>
        <v>0.14226757354854103</v>
      </c>
      <c r="Y181" s="83">
        <f>TREND(CHOOSE({1;2},Y$13,Y$21),CHOOSE({1;2},$AD$10,$AD$18),$O181)</f>
        <v>0.16050934200601044</v>
      </c>
      <c r="Z181" s="83">
        <f>TREND(CHOOSE({1;2},Z$13,Z$21),CHOOSE({1;2},$AD$10,$AD$18),$O181)</f>
        <v>7.9910095573736017E-2</v>
      </c>
      <c r="AA181" s="86">
        <f t="shared" si="395"/>
        <v>7.9910095573736017E-2</v>
      </c>
      <c r="AB181" s="86">
        <f t="shared" si="396"/>
        <v>7.9910095573736017E-2</v>
      </c>
      <c r="AC181" s="87">
        <f t="shared" si="397"/>
        <v>0.16162130745389763</v>
      </c>
      <c r="AF181" s="74">
        <f t="shared" si="402"/>
        <v>2.4</v>
      </c>
      <c r="AG181" s="75" t="str">
        <f t="shared" si="365"/>
        <v>LA-24</v>
      </c>
      <c r="AH181" s="35" t="s">
        <v>30</v>
      </c>
      <c r="AI181" s="92">
        <f t="shared" si="398"/>
        <v>3.7043945083369834E-3</v>
      </c>
      <c r="AJ181" s="107">
        <f t="shared" si="388"/>
        <v>3.1031803143194148E-3</v>
      </c>
      <c r="AK181" s="107">
        <f t="shared" si="389"/>
        <v>3.4605014668694922E-3</v>
      </c>
      <c r="AL181" s="107">
        <f t="shared" si="390"/>
        <v>3.8568865684740772E-3</v>
      </c>
      <c r="AM181" s="107">
        <f t="shared" si="391"/>
        <v>3.1559918103465923E-3</v>
      </c>
      <c r="AN181" s="107">
        <f t="shared" si="392"/>
        <v>2.8390824918915064E-3</v>
      </c>
      <c r="AO181" s="107">
        <f t="shared" si="393"/>
        <v>3.305667796786621E-3</v>
      </c>
      <c r="AP181" s="116">
        <f t="shared" si="366"/>
        <v>3.1559918103465923E-3</v>
      </c>
      <c r="AQ181" s="116">
        <f t="shared" ref="AQ181:AT181" si="404">AP181</f>
        <v>3.1559918103465923E-3</v>
      </c>
      <c r="AR181" s="116">
        <f t="shared" si="404"/>
        <v>3.1559918103465923E-3</v>
      </c>
      <c r="AS181" s="116">
        <f t="shared" si="404"/>
        <v>3.1559918103465923E-3</v>
      </c>
      <c r="AT181" s="116">
        <f t="shared" si="404"/>
        <v>3.1559918103465923E-3</v>
      </c>
      <c r="AU181" s="116">
        <f t="shared" si="368"/>
        <v>2.0209755376569827E-3</v>
      </c>
      <c r="AV181" s="109">
        <f t="shared" si="381"/>
        <v>3.7043945083369834E-3</v>
      </c>
      <c r="AW181" s="107">
        <f t="shared" si="382"/>
        <v>3.6814857338048068E-3</v>
      </c>
      <c r="AX181" s="107">
        <f t="shared" si="383"/>
        <v>2.0209755376569827E-3</v>
      </c>
      <c r="AY181" s="108">
        <f t="shared" si="400"/>
        <v>2.0209755376569827E-3</v>
      </c>
      <c r="AZ181" s="108"/>
      <c r="BA181" s="108"/>
      <c r="BB181" s="108"/>
      <c r="BC181" s="108"/>
      <c r="BD181" s="108"/>
      <c r="BE181" s="108"/>
      <c r="BF181" s="108"/>
    </row>
    <row r="182" spans="2:58" ht="15.6">
      <c r="B182" s="10"/>
      <c r="C182" s="11" t="s">
        <v>3221</v>
      </c>
      <c r="D182" s="12" t="str">
        <f t="shared" si="275"/>
        <v>IADPH</v>
      </c>
      <c r="E182" s="10" t="str">
        <f t="shared" si="276"/>
        <v>IADPH</v>
      </c>
      <c r="F182" s="10" t="s">
        <v>10</v>
      </c>
      <c r="G182" s="10" t="s">
        <v>11</v>
      </c>
      <c r="H182" s="10">
        <v>2015</v>
      </c>
      <c r="I182" s="13">
        <f t="shared" si="277"/>
        <v>2.2146094772167988E-3</v>
      </c>
      <c r="J182" s="13">
        <f t="shared" si="259"/>
        <v>2.2146094772167988E-3</v>
      </c>
      <c r="K182" s="135">
        <v>8</v>
      </c>
      <c r="O182" s="74">
        <f t="shared" si="401"/>
        <v>2.4</v>
      </c>
      <c r="P182" s="75" t="str">
        <f t="shared" si="384"/>
        <v>EM-24</v>
      </c>
      <c r="Q182" s="35" t="s">
        <v>32</v>
      </c>
      <c r="R182" s="82">
        <f>TREND(CHOOSE({1;2},R$14,R$22),CHOOSE({1;2},$AD$10,$AD$18),$O182)</f>
        <v>0.18709440907239816</v>
      </c>
      <c r="S182" s="83">
        <f>TREND(CHOOSE({1;2},S$14,S$22),CHOOSE({1;2},$AD$10,$AD$18),$O182)</f>
        <v>0.1365942101686855</v>
      </c>
      <c r="T182" s="83">
        <f>TREND(CHOOSE({1;2},T$14,T$22),CHOOSE({1;2},$AD$10,$AD$18),$O182)</f>
        <v>0.13080463308759885</v>
      </c>
      <c r="U182" s="83">
        <f>TREND(CHOOSE({1;2},U$14,U$22),CHOOSE({1;2},$AD$10,$AD$18),$O182)</f>
        <v>7.776786081597073E-2</v>
      </c>
      <c r="V182" s="83">
        <f>TREND(CHOOSE({1;2},V$14,V$22),CHOOSE({1;2},$AD$10,$AD$18),$O182)</f>
        <v>0.10380732254915928</v>
      </c>
      <c r="W182" s="83">
        <f>TREND(CHOOSE({1;2},W$14,W$22),CHOOSE({1;2},$AD$10,$AD$18),$O182)</f>
        <v>0.1195642933103391</v>
      </c>
      <c r="X182" s="83">
        <f>TREND(CHOOSE({1;2},X$14,X$22),CHOOSE({1;2},$AD$10,$AD$18),$O182)</f>
        <v>0.18942321740491724</v>
      </c>
      <c r="Y182" s="83">
        <f>TREND(CHOOSE({1;2},Y$14,Y$22),CHOOSE({1;2},$AD$10,$AD$18),$O182)</f>
        <v>0.14944203741974393</v>
      </c>
      <c r="Z182" s="83">
        <f>TREND(CHOOSE({1;2},Z$14,Z$22),CHOOSE({1;2},$AD$10,$AD$18),$O182)</f>
        <v>0.15877946894423697</v>
      </c>
      <c r="AA182" s="86">
        <f t="shared" si="395"/>
        <v>0.15877946894423697</v>
      </c>
      <c r="AB182" s="86">
        <f t="shared" si="396"/>
        <v>0.15877946894423697</v>
      </c>
      <c r="AC182" s="87">
        <f t="shared" si="397"/>
        <v>0.18709440907239816</v>
      </c>
      <c r="AF182" s="74">
        <f t="shared" si="402"/>
        <v>2.4</v>
      </c>
      <c r="AG182" s="75" t="str">
        <f t="shared" si="365"/>
        <v>EM-24</v>
      </c>
      <c r="AH182" s="35" t="s">
        <v>32</v>
      </c>
      <c r="AI182" s="92">
        <f t="shared" si="398"/>
        <v>4.5525792322951841E-3</v>
      </c>
      <c r="AJ182" s="107">
        <f t="shared" si="388"/>
        <v>3.215244681372853E-3</v>
      </c>
      <c r="AK182" s="107">
        <f t="shared" si="389"/>
        <v>3.5553139907026077E-3</v>
      </c>
      <c r="AL182" s="107">
        <f t="shared" si="390"/>
        <v>2.4890647816530609E-3</v>
      </c>
      <c r="AM182" s="107">
        <f t="shared" si="391"/>
        <v>2.3954935809882144E-3</v>
      </c>
      <c r="AN182" s="107">
        <f t="shared" si="392"/>
        <v>3.1747114101993712E-3</v>
      </c>
      <c r="AO182" s="107">
        <f t="shared" si="393"/>
        <v>3.2480318583003598E-3</v>
      </c>
      <c r="AP182" s="116">
        <f t="shared" si="366"/>
        <v>2.3954935809882144E-3</v>
      </c>
      <c r="AQ182" s="116">
        <f t="shared" ref="AQ182:AT182" si="405">AP182</f>
        <v>2.3954935809882144E-3</v>
      </c>
      <c r="AR182" s="116">
        <f t="shared" si="405"/>
        <v>2.3954935809882144E-3</v>
      </c>
      <c r="AS182" s="116">
        <f t="shared" si="405"/>
        <v>2.3954935809882144E-3</v>
      </c>
      <c r="AT182" s="116">
        <f t="shared" si="405"/>
        <v>2.3954935809882144E-3</v>
      </c>
      <c r="AU182" s="116">
        <f t="shared" si="368"/>
        <v>2.7643987531289771E-3</v>
      </c>
      <c r="AV182" s="109">
        <f t="shared" si="381"/>
        <v>4.5525792322951841E-3</v>
      </c>
      <c r="AW182" s="107">
        <f t="shared" si="382"/>
        <v>2.5614934727355154E-3</v>
      </c>
      <c r="AX182" s="107">
        <f t="shared" si="383"/>
        <v>2.7643987531289771E-3</v>
      </c>
      <c r="AY182" s="108">
        <f t="shared" si="400"/>
        <v>2.7643987531289771E-3</v>
      </c>
      <c r="AZ182" s="108"/>
      <c r="BA182" s="108"/>
      <c r="BB182" s="108"/>
      <c r="BC182" s="108"/>
      <c r="BD182" s="108"/>
      <c r="BE182" s="108"/>
      <c r="BF182" s="108"/>
    </row>
    <row r="183" spans="2:58" ht="15.6">
      <c r="B183" s="10"/>
      <c r="C183" s="11" t="s">
        <v>3222</v>
      </c>
      <c r="D183" s="12" t="str">
        <f t="shared" si="275"/>
        <v>IADSH</v>
      </c>
      <c r="E183" s="10" t="str">
        <f t="shared" si="276"/>
        <v>IADSH</v>
      </c>
      <c r="F183" s="10" t="s">
        <v>10</v>
      </c>
      <c r="G183" s="10" t="s">
        <v>11</v>
      </c>
      <c r="H183" s="10">
        <v>2015</v>
      </c>
      <c r="I183" s="13">
        <f t="shared" si="277"/>
        <v>0</v>
      </c>
      <c r="J183" s="13">
        <f t="shared" si="259"/>
        <v>0</v>
      </c>
      <c r="K183" s="135">
        <v>8</v>
      </c>
      <c r="O183" s="76">
        <f t="shared" si="401"/>
        <v>2.4</v>
      </c>
      <c r="P183" s="77" t="str">
        <f t="shared" si="384"/>
        <v>TF-24</v>
      </c>
      <c r="Q183" s="36" t="s">
        <v>34</v>
      </c>
      <c r="R183" s="93">
        <f>TREND(CHOOSE({1;2},R$15,R$23),CHOOSE({1;2},$AD$10,$AD$18),$O183)</f>
        <v>6.2267997073093731E-2</v>
      </c>
      <c r="S183" s="85">
        <f>TREND(CHOOSE({1;2},S$15,S$23),CHOOSE({1;2},$AD$10,$AD$18),$O183)</f>
        <v>9.8968503986987515E-3</v>
      </c>
      <c r="T183" s="85">
        <f>TREND(CHOOSE({1;2},T$15,T$23),CHOOSE({1;2},$AD$10,$AD$18),$O183)</f>
        <v>2.1879346985220937E-2</v>
      </c>
      <c r="U183" s="85">
        <f>TREND(CHOOSE({1;2},U$15,U$23),CHOOSE({1;2},$AD$10,$AD$18),$O183)</f>
        <v>6.8722937455898692E-3</v>
      </c>
      <c r="V183" s="85">
        <f>TREND(CHOOSE({1;2},V$15,V$23),CHOOSE({1;2},$AD$10,$AD$18),$O183)</f>
        <v>1.3732249638964094E-2</v>
      </c>
      <c r="W183" s="85">
        <f>TREND(CHOOSE({1;2},W$15,W$23),CHOOSE({1;2},$AD$10,$AD$18),$O183)</f>
        <v>9.8566580704427115E-3</v>
      </c>
      <c r="X183" s="85">
        <f>TREND(CHOOSE({1;2},X$15,X$23),CHOOSE({1;2},$AD$10,$AD$18),$O183)</f>
        <v>0</v>
      </c>
      <c r="Y183" s="85">
        <f>TREND(CHOOSE({1;2},Y$15,Y$23),CHOOSE({1;2},$AD$10,$AD$18),$O183)</f>
        <v>9.7536819163642592E-4</v>
      </c>
      <c r="Z183" s="85">
        <f>TREND(CHOOSE({1;2},Z$15,Z$23),CHOOSE({1;2},$AD$10,$AD$18),$O183)</f>
        <v>6.4062788174853126E-5</v>
      </c>
      <c r="AA183" s="88">
        <f t="shared" si="395"/>
        <v>6.4062788174853126E-5</v>
      </c>
      <c r="AB183" s="88">
        <f t="shared" si="396"/>
        <v>6.4062788174853126E-5</v>
      </c>
      <c r="AC183" s="89">
        <f t="shared" si="397"/>
        <v>6.2267997073093731E-2</v>
      </c>
      <c r="AF183" s="76">
        <f t="shared" si="402"/>
        <v>2.4</v>
      </c>
      <c r="AG183" s="77" t="str">
        <f t="shared" si="365"/>
        <v>TF-24</v>
      </c>
      <c r="AH183" s="36" t="s">
        <v>34</v>
      </c>
      <c r="AI183" s="103">
        <f t="shared" si="398"/>
        <v>0</v>
      </c>
      <c r="AJ183" s="110">
        <f t="shared" si="388"/>
        <v>0</v>
      </c>
      <c r="AK183" s="110">
        <f t="shared" si="389"/>
        <v>0</v>
      </c>
      <c r="AL183" s="110">
        <f t="shared" si="390"/>
        <v>0</v>
      </c>
      <c r="AM183" s="110">
        <f t="shared" si="391"/>
        <v>0</v>
      </c>
      <c r="AN183" s="110">
        <f t="shared" si="392"/>
        <v>0</v>
      </c>
      <c r="AO183" s="110">
        <f t="shared" si="393"/>
        <v>0</v>
      </c>
      <c r="AP183" s="116">
        <f t="shared" si="366"/>
        <v>0</v>
      </c>
      <c r="AQ183" s="116">
        <f t="shared" ref="AQ183:AT183" si="406">AP183</f>
        <v>0</v>
      </c>
      <c r="AR183" s="116">
        <f t="shared" si="406"/>
        <v>0</v>
      </c>
      <c r="AS183" s="116">
        <f t="shared" si="406"/>
        <v>0</v>
      </c>
      <c r="AT183" s="116">
        <f t="shared" si="406"/>
        <v>0</v>
      </c>
      <c r="AU183" s="116">
        <f t="shared" si="368"/>
        <v>0</v>
      </c>
      <c r="AV183" s="112">
        <f t="shared" si="381"/>
        <v>0</v>
      </c>
      <c r="AW183" s="110">
        <f t="shared" si="382"/>
        <v>0</v>
      </c>
      <c r="AX183" s="110">
        <f t="shared" si="383"/>
        <v>0</v>
      </c>
      <c r="AY183" s="111">
        <f t="shared" si="400"/>
        <v>0</v>
      </c>
      <c r="AZ183" s="111"/>
      <c r="BA183" s="111"/>
      <c r="BB183" s="111"/>
      <c r="BC183" s="111"/>
      <c r="BD183" s="111"/>
      <c r="BE183" s="111"/>
      <c r="BF183" s="111"/>
    </row>
    <row r="184" spans="2:58" ht="15.6">
      <c r="B184" s="41"/>
      <c r="C184" s="11" t="s">
        <v>303</v>
      </c>
      <c r="D184" s="12" t="str">
        <f t="shared" si="275"/>
        <v>IADLA</v>
      </c>
      <c r="E184" s="10" t="str">
        <f t="shared" si="276"/>
        <v>IADLA</v>
      </c>
      <c r="F184" s="10" t="s">
        <v>10</v>
      </c>
      <c r="G184" s="10" t="s">
        <v>11</v>
      </c>
      <c r="H184" s="10">
        <v>2015</v>
      </c>
      <c r="I184" s="13">
        <f t="shared" si="277"/>
        <v>2.8403926293119083E-3</v>
      </c>
      <c r="J184" s="13">
        <f t="shared" si="259"/>
        <v>2.8403926293119083E-3</v>
      </c>
      <c r="K184" s="135">
        <v>0</v>
      </c>
      <c r="O184" s="72">
        <f>ROUND(O178+0.1,2)</f>
        <v>2.5</v>
      </c>
      <c r="P184" s="73" t="str">
        <f t="shared" si="384"/>
        <v>PH-25</v>
      </c>
      <c r="Q184" s="34" t="s">
        <v>26</v>
      </c>
      <c r="R184" s="78">
        <f>TREND(CHOOSE({1;2},R$10,R$18),CHOOSE({1;2},$AD$10,$AD$18),$O184)</f>
        <v>2.4425395314269693E-2</v>
      </c>
      <c r="S184" s="79">
        <f>TREND(CHOOSE({1;2},S$10,S$18),CHOOSE({1;2},$AD$10,$AD$18),$O184)</f>
        <v>8.1150751062387352E-2</v>
      </c>
      <c r="T184" s="79">
        <f>TREND(CHOOSE({1;2},T$10,T$18),CHOOSE({1;2},$AD$10,$AD$18),$O184)</f>
        <v>6.0985818584174421E-2</v>
      </c>
      <c r="U184" s="79">
        <f>TREND(CHOOSE({1;2},U$10,U$18),CHOOSE({1;2},$AD$10,$AD$18),$O184)</f>
        <v>6.9680491999728728E-2</v>
      </c>
      <c r="V184" s="79">
        <f>TREND(CHOOSE({1;2},V$10,V$18),CHOOSE({1;2},$AD$10,$AD$18),$O184)</f>
        <v>8.2249238493313837E-2</v>
      </c>
      <c r="W184" s="79">
        <f>TREND(CHOOSE({1;2},W$10,W$18),CHOOSE({1;2},$AD$10,$AD$18),$O184)</f>
        <v>8.5836114078618103E-2</v>
      </c>
      <c r="X184" s="79">
        <f>TREND(CHOOSE({1;2},X$10,X$18),CHOOSE({1;2},$AD$10,$AD$18),$O184)</f>
        <v>8.8607116308786066E-2</v>
      </c>
      <c r="Y184" s="79">
        <f>TREND(CHOOSE({1;2},Y$10,Y$18),CHOOSE({1;2},$AD$10,$AD$18),$O184)</f>
        <v>7.6516998702685537E-2</v>
      </c>
      <c r="Z184" s="79">
        <f>TREND(CHOOSE({1;2},Z$10,Z$18),CHOOSE({1;2},$AD$10,$AD$18),$O184)</f>
        <v>2.5404843371186082E-2</v>
      </c>
      <c r="AA184" s="80">
        <f>Z184</f>
        <v>2.5404843371186082E-2</v>
      </c>
      <c r="AB184" s="80">
        <f>AA184</f>
        <v>2.5404843371186082E-2</v>
      </c>
      <c r="AC184" s="81">
        <f>R184</f>
        <v>2.4425395314269693E-2</v>
      </c>
      <c r="AF184" s="72">
        <f>ROUND(AF178+0.1,2)</f>
        <v>2.5</v>
      </c>
      <c r="AG184" s="73" t="str">
        <f t="shared" si="365"/>
        <v>PH-25</v>
      </c>
      <c r="AH184" s="34" t="s">
        <v>26</v>
      </c>
      <c r="AI184" s="102">
        <f>R184-R178</f>
        <v>8.0933988745721802E-4</v>
      </c>
      <c r="AJ184" s="104">
        <f t="shared" si="388"/>
        <v>2.5171467938633341E-3</v>
      </c>
      <c r="AK184" s="104">
        <f t="shared" si="389"/>
        <v>1.9460068064758515E-3</v>
      </c>
      <c r="AL184" s="104">
        <f t="shared" si="390"/>
        <v>2.0948404760822159E-3</v>
      </c>
      <c r="AM184" s="104">
        <f t="shared" si="391"/>
        <v>2.460677196907568E-3</v>
      </c>
      <c r="AN184" s="104">
        <f t="shared" si="392"/>
        <v>2.5521734333067703E-3</v>
      </c>
      <c r="AO184" s="104">
        <f t="shared" si="393"/>
        <v>2.6296305485188215E-3</v>
      </c>
      <c r="AP184" s="116">
        <f t="shared" si="366"/>
        <v>2.460677196907568E-3</v>
      </c>
      <c r="AQ184" s="116">
        <f t="shared" ref="AQ184:AT184" si="407">AP184</f>
        <v>2.460677196907568E-3</v>
      </c>
      <c r="AR184" s="116">
        <f t="shared" si="407"/>
        <v>2.460677196907568E-3</v>
      </c>
      <c r="AS184" s="116">
        <f t="shared" si="407"/>
        <v>2.460677196907568E-3</v>
      </c>
      <c r="AT184" s="116">
        <f t="shared" si="407"/>
        <v>2.460677196907568E-3</v>
      </c>
      <c r="AU184" s="116">
        <f t="shared" si="368"/>
        <v>7.6628396973816432E-4</v>
      </c>
      <c r="AV184" s="106">
        <f t="shared" si="381"/>
        <v>8.0933988745721802E-4</v>
      </c>
      <c r="AW184" s="104">
        <f t="shared" si="382"/>
        <v>2.3186969303844035E-3</v>
      </c>
      <c r="AX184" s="104">
        <f t="shared" si="383"/>
        <v>7.6628396973816432E-4</v>
      </c>
      <c r="AY184" s="105">
        <f>AX184</f>
        <v>7.6628396973816432E-4</v>
      </c>
      <c r="AZ184" s="105"/>
      <c r="BA184" s="105"/>
      <c r="BB184" s="105"/>
      <c r="BC184" s="105"/>
      <c r="BD184" s="105"/>
      <c r="BE184" s="105"/>
      <c r="BF184" s="105"/>
    </row>
    <row r="185" spans="2:58" ht="15.6">
      <c r="B185" s="41"/>
      <c r="C185" s="11" t="s">
        <v>304</v>
      </c>
      <c r="D185" s="12" t="str">
        <f t="shared" si="275"/>
        <v>IADEM</v>
      </c>
      <c r="E185" s="10" t="str">
        <f t="shared" si="276"/>
        <v>IADEM</v>
      </c>
      <c r="F185" s="10" t="s">
        <v>10</v>
      </c>
      <c r="G185" s="10" t="s">
        <v>11</v>
      </c>
      <c r="H185" s="10">
        <v>2015</v>
      </c>
      <c r="I185" s="13">
        <f t="shared" si="277"/>
        <v>2.1559442228893805E-3</v>
      </c>
      <c r="J185" s="13">
        <f t="shared" si="259"/>
        <v>2.1559442228893805E-3</v>
      </c>
      <c r="K185" s="135">
        <v>0</v>
      </c>
      <c r="O185" s="74">
        <f>O184</f>
        <v>2.5</v>
      </c>
      <c r="P185" s="75" t="str">
        <f t="shared" si="384"/>
        <v>PH-25</v>
      </c>
      <c r="Q185" s="35" t="s">
        <v>27</v>
      </c>
      <c r="R185" s="82">
        <f>TREND(CHOOSE({1;2},R$11,R$19),CHOOSE({1;2},$AD$10,$AD$18),$O185)</f>
        <v>1.9710818950238466E-2</v>
      </c>
      <c r="S185" s="83">
        <f>TREND(CHOOSE({1;2},S$11,S$19),CHOOSE({1;2},$AD$10,$AD$18),$O185)</f>
        <v>1.5317433425526512E-2</v>
      </c>
      <c r="T185" s="83">
        <f>TREND(CHOOSE({1;2},T$11,T$19),CHOOSE({1;2},$AD$10,$AD$18),$O185)</f>
        <v>1.1559877772987013E-2</v>
      </c>
      <c r="U185" s="83">
        <f>TREND(CHOOSE({1;2},U$11,U$19),CHOOSE({1;2},$AD$10,$AD$18),$O185)</f>
        <v>9.9059001719262055E-4</v>
      </c>
      <c r="V185" s="83">
        <f>TREND(CHOOSE({1;2},V$11,V$19),CHOOSE({1;2},$AD$10,$AD$18),$O185)</f>
        <v>3.7855692037106594E-3</v>
      </c>
      <c r="W185" s="83">
        <f>TREND(CHOOSE({1;2},W$11,W$19),CHOOSE({1;2},$AD$10,$AD$18),$O185)</f>
        <v>1.8977579010567614E-2</v>
      </c>
      <c r="X185" s="83">
        <f>TREND(CHOOSE({1;2},X$11,X$19),CHOOSE({1;2},$AD$10,$AD$18),$O185)</f>
        <v>2.2240712218256149E-2</v>
      </c>
      <c r="Y185" s="83">
        <f>TREND(CHOOSE({1;2},Y$11,Y$19),CHOOSE({1;2},$AD$10,$AD$18),$O185)</f>
        <v>2.2240712218256159E-2</v>
      </c>
      <c r="Z185" s="83">
        <f>TREND(CHOOSE({1;2},Z$11,Z$19),CHOOSE({1;2},$AD$10,$AD$18),$O185)</f>
        <v>2.2240712218256149E-2</v>
      </c>
      <c r="AA185" s="86">
        <f t="shared" ref="AA185:AA189" si="408">Z185</f>
        <v>2.2240712218256149E-2</v>
      </c>
      <c r="AB185" s="86">
        <f t="shared" ref="AB185:AB189" si="409">AA185</f>
        <v>2.2240712218256149E-2</v>
      </c>
      <c r="AC185" s="87">
        <f t="shared" ref="AC185:AC189" si="410">R185</f>
        <v>1.9710818950238466E-2</v>
      </c>
      <c r="AF185" s="74">
        <f>AF184</f>
        <v>2.5</v>
      </c>
      <c r="AG185" s="75" t="str">
        <f t="shared" si="365"/>
        <v>PH-25</v>
      </c>
      <c r="AH185" s="35" t="s">
        <v>27</v>
      </c>
      <c r="AI185" s="92">
        <f t="shared" ref="AI185:AI189" si="411">R185-R179</f>
        <v>8.8750284278560701E-4</v>
      </c>
      <c r="AJ185" s="107">
        <f t="shared" si="388"/>
        <v>6.8968548408130173E-4</v>
      </c>
      <c r="AK185" s="107">
        <f t="shared" si="389"/>
        <v>5.2049711438580289E-4</v>
      </c>
      <c r="AL185" s="107">
        <f t="shared" si="390"/>
        <v>4.4602482449510603E-5</v>
      </c>
      <c r="AM185" s="107">
        <f t="shared" si="391"/>
        <v>1.7044971283723415E-4</v>
      </c>
      <c r="AN185" s="107">
        <f t="shared" si="392"/>
        <v>8.5448785073759942E-4</v>
      </c>
      <c r="AO185" s="107">
        <f t="shared" si="393"/>
        <v>1.0014142674188639E-3</v>
      </c>
      <c r="AP185" s="116">
        <f t="shared" si="366"/>
        <v>1.7044971283723415E-4</v>
      </c>
      <c r="AQ185" s="116">
        <f t="shared" ref="AQ185:AT185" si="412">AP185</f>
        <v>1.7044971283723415E-4</v>
      </c>
      <c r="AR185" s="116">
        <f t="shared" si="412"/>
        <v>1.7044971283723415E-4</v>
      </c>
      <c r="AS185" s="116">
        <f t="shared" si="412"/>
        <v>1.7044971283723415E-4</v>
      </c>
      <c r="AT185" s="116">
        <f t="shared" si="412"/>
        <v>1.7044971283723415E-4</v>
      </c>
      <c r="AU185" s="116">
        <f t="shared" si="368"/>
        <v>1.0014142674188639E-3</v>
      </c>
      <c r="AV185" s="109">
        <f t="shared" si="381"/>
        <v>8.8750284278560701E-4</v>
      </c>
      <c r="AW185" s="107">
        <f t="shared" si="382"/>
        <v>1.0014142674188639E-3</v>
      </c>
      <c r="AX185" s="107">
        <f t="shared" si="383"/>
        <v>1.0014142674188639E-3</v>
      </c>
      <c r="AY185" s="108">
        <f t="shared" ref="AY185:AY189" si="413">AX185</f>
        <v>1.0014142674188639E-3</v>
      </c>
      <c r="AZ185" s="108"/>
      <c r="BA185" s="108"/>
      <c r="BB185" s="108"/>
      <c r="BC185" s="108"/>
      <c r="BD185" s="108"/>
      <c r="BE185" s="108"/>
      <c r="BF185" s="108"/>
    </row>
    <row r="186" spans="2:58" ht="15.6">
      <c r="B186" s="41"/>
      <c r="C186" s="11" t="s">
        <v>305</v>
      </c>
      <c r="D186" s="12" t="str">
        <f t="shared" si="275"/>
        <v>IADTF</v>
      </c>
      <c r="E186" s="10" t="str">
        <f t="shared" si="276"/>
        <v>IADTF</v>
      </c>
      <c r="F186" s="10" t="s">
        <v>10</v>
      </c>
      <c r="G186" s="10" t="s">
        <v>11</v>
      </c>
      <c r="H186" s="10">
        <v>2015</v>
      </c>
      <c r="I186" s="13">
        <f t="shared" si="277"/>
        <v>0</v>
      </c>
      <c r="J186" s="39">
        <f t="shared" si="259"/>
        <v>0</v>
      </c>
      <c r="K186" s="135">
        <v>8</v>
      </c>
      <c r="O186" s="74">
        <f t="shared" ref="O186:O189" si="414">O185</f>
        <v>2.5</v>
      </c>
      <c r="P186" s="75" t="str">
        <f t="shared" si="384"/>
        <v>SH-25</v>
      </c>
      <c r="Q186" s="35" t="s">
        <v>28</v>
      </c>
      <c r="R186" s="82">
        <f>TREND(CHOOSE({1;2},R$12,R$20),CHOOSE({1;2},$AD$10,$AD$18),$O186)</f>
        <v>0</v>
      </c>
      <c r="S186" s="83">
        <f>TREND(CHOOSE({1;2},S$12,S$20),CHOOSE({1;2},$AD$10,$AD$18),$O186)</f>
        <v>0</v>
      </c>
      <c r="T186" s="83">
        <f>TREND(CHOOSE({1;2},T$12,T$20),CHOOSE({1;2},$AD$10,$AD$18),$O186)</f>
        <v>0</v>
      </c>
      <c r="U186" s="83">
        <f>TREND(CHOOSE({1;2},U$12,U$20),CHOOSE({1;2},$AD$10,$AD$18),$O186)</f>
        <v>0</v>
      </c>
      <c r="V186" s="83">
        <f>TREND(CHOOSE({1;2},V$12,V$20),CHOOSE({1;2},$AD$10,$AD$18),$O186)</f>
        <v>0</v>
      </c>
      <c r="W186" s="83">
        <f>TREND(CHOOSE({1;2},W$12,W$20),CHOOSE({1;2},$AD$10,$AD$18),$O186)</f>
        <v>0</v>
      </c>
      <c r="X186" s="83">
        <f>TREND(CHOOSE({1;2},X$12,X$20),CHOOSE({1;2},$AD$10,$AD$18),$O186)</f>
        <v>0</v>
      </c>
      <c r="Y186" s="83">
        <f>TREND(CHOOSE({1;2},Y$12,Y$20),CHOOSE({1;2},$AD$10,$AD$18),$O186)</f>
        <v>0</v>
      </c>
      <c r="Z186" s="83">
        <f>TREND(CHOOSE({1;2},Z$12,Z$20),CHOOSE({1;2},$AD$10,$AD$18),$O186)</f>
        <v>0</v>
      </c>
      <c r="AA186" s="86">
        <f t="shared" si="408"/>
        <v>0</v>
      </c>
      <c r="AB186" s="86">
        <f t="shared" si="409"/>
        <v>0</v>
      </c>
      <c r="AC186" s="87">
        <f t="shared" si="410"/>
        <v>0</v>
      </c>
      <c r="AF186" s="74">
        <f t="shared" ref="AF186:AF189" si="415">AF185</f>
        <v>2.5</v>
      </c>
      <c r="AG186" s="75" t="str">
        <f t="shared" si="365"/>
        <v>SH-25</v>
      </c>
      <c r="AH186" s="35" t="s">
        <v>28</v>
      </c>
      <c r="AI186" s="92">
        <f t="shared" si="411"/>
        <v>0</v>
      </c>
      <c r="AJ186" s="107">
        <f t="shared" si="388"/>
        <v>0</v>
      </c>
      <c r="AK186" s="107">
        <f t="shared" si="389"/>
        <v>0</v>
      </c>
      <c r="AL186" s="107">
        <f t="shared" si="390"/>
        <v>0</v>
      </c>
      <c r="AM186" s="107">
        <f t="shared" si="391"/>
        <v>0</v>
      </c>
      <c r="AN186" s="107">
        <f t="shared" si="392"/>
        <v>0</v>
      </c>
      <c r="AO186" s="107">
        <f t="shared" si="393"/>
        <v>0</v>
      </c>
      <c r="AP186" s="116">
        <f t="shared" si="366"/>
        <v>0</v>
      </c>
      <c r="AQ186" s="116">
        <f t="shared" ref="AQ186:AT186" si="416">AP186</f>
        <v>0</v>
      </c>
      <c r="AR186" s="116">
        <f t="shared" si="416"/>
        <v>0</v>
      </c>
      <c r="AS186" s="116">
        <f t="shared" si="416"/>
        <v>0</v>
      </c>
      <c r="AT186" s="116">
        <f t="shared" si="416"/>
        <v>0</v>
      </c>
      <c r="AU186" s="116">
        <f t="shared" si="368"/>
        <v>0</v>
      </c>
      <c r="AV186" s="109">
        <f t="shared" si="381"/>
        <v>0</v>
      </c>
      <c r="AW186" s="107">
        <f t="shared" si="382"/>
        <v>0</v>
      </c>
      <c r="AX186" s="107">
        <f t="shared" si="383"/>
        <v>0</v>
      </c>
      <c r="AY186" s="108">
        <f t="shared" si="413"/>
        <v>0</v>
      </c>
      <c r="AZ186" s="108"/>
      <c r="BA186" s="108"/>
      <c r="BB186" s="108"/>
      <c r="BC186" s="108"/>
      <c r="BD186" s="108"/>
      <c r="BE186" s="108"/>
      <c r="BF186" s="108"/>
    </row>
    <row r="187" spans="2:58" ht="15.6">
      <c r="B187" s="41"/>
      <c r="C187" s="11" t="s">
        <v>3223</v>
      </c>
      <c r="D187" s="12" t="str">
        <f t="shared" si="275"/>
        <v>IADPH</v>
      </c>
      <c r="E187" s="10" t="str">
        <f t="shared" si="276"/>
        <v>IADPH</v>
      </c>
      <c r="F187" s="10" t="s">
        <v>10</v>
      </c>
      <c r="G187" s="10" t="s">
        <v>11</v>
      </c>
      <c r="H187" s="10">
        <v>2015</v>
      </c>
      <c r="I187" s="13">
        <f t="shared" si="277"/>
        <v>2.2146094772167988E-3</v>
      </c>
      <c r="J187" s="13">
        <f>I187</f>
        <v>2.2146094772167988E-3</v>
      </c>
      <c r="K187" s="135">
        <v>8</v>
      </c>
      <c r="O187" s="74">
        <f t="shared" si="414"/>
        <v>2.5</v>
      </c>
      <c r="P187" s="75" t="str">
        <f t="shared" si="384"/>
        <v>LA-25</v>
      </c>
      <c r="Q187" s="35" t="s">
        <v>30</v>
      </c>
      <c r="R187" s="82">
        <f>TREND(CHOOSE({1;2},R$13,R$21),CHOOSE({1;2},$AD$10,$AD$18),$O187)</f>
        <v>0.16532570196223462</v>
      </c>
      <c r="S187" s="83">
        <f>TREND(CHOOSE({1;2},S$13,S$21),CHOOSE({1;2},$AD$10,$AD$18),$O187)</f>
        <v>0.13554224541004345</v>
      </c>
      <c r="T187" s="83">
        <f>TREND(CHOOSE({1;2},T$13,T$21),CHOOSE({1;2},$AD$10,$AD$18),$O187)</f>
        <v>0.15324352247244666</v>
      </c>
      <c r="U187" s="83">
        <f>TREND(CHOOSE({1;2},U$13,U$21),CHOOSE({1;2},$AD$10,$AD$18),$O187)</f>
        <v>0.17287998243804595</v>
      </c>
      <c r="V187" s="83">
        <f>TREND(CHOOSE({1;2},V$13,V$21),CHOOSE({1;2},$AD$10,$AD$18),$O187)</f>
        <v>0.13815846590688696</v>
      </c>
      <c r="W187" s="83">
        <f>TREND(CHOOSE({1;2},W$13,W$21),CHOOSE({1;2},$AD$10,$AD$18),$O187)</f>
        <v>0.12245914441529267</v>
      </c>
      <c r="X187" s="83">
        <f>TREND(CHOOSE({1;2},X$13,X$21),CHOOSE({1;2},$AD$10,$AD$18),$O187)</f>
        <v>0.14557324134532768</v>
      </c>
      <c r="Y187" s="83">
        <f>TREND(CHOOSE({1;2},Y$13,Y$21),CHOOSE({1;2},$AD$10,$AD$18),$O187)</f>
        <v>0.16419082773981525</v>
      </c>
      <c r="Z187" s="83">
        <f>TREND(CHOOSE({1;2},Z$13,Z$21),CHOOSE({1;2},$AD$10,$AD$18),$O187)</f>
        <v>8.1931071111393E-2</v>
      </c>
      <c r="AA187" s="86">
        <f t="shared" si="408"/>
        <v>8.1931071111393E-2</v>
      </c>
      <c r="AB187" s="86">
        <f t="shared" si="409"/>
        <v>8.1931071111393E-2</v>
      </c>
      <c r="AC187" s="87">
        <f t="shared" si="410"/>
        <v>0.16532570196223462</v>
      </c>
      <c r="AF187" s="74">
        <f t="shared" si="415"/>
        <v>2.5</v>
      </c>
      <c r="AG187" s="75" t="str">
        <f t="shared" si="365"/>
        <v>LA-25</v>
      </c>
      <c r="AH187" s="35" t="s">
        <v>30</v>
      </c>
      <c r="AI187" s="92">
        <f t="shared" si="411"/>
        <v>3.7043945083369834E-3</v>
      </c>
      <c r="AJ187" s="107">
        <f t="shared" si="388"/>
        <v>3.1031803143194148E-3</v>
      </c>
      <c r="AK187" s="107">
        <f t="shared" si="389"/>
        <v>3.4605014668694645E-3</v>
      </c>
      <c r="AL187" s="107">
        <f t="shared" si="390"/>
        <v>3.8568865684740772E-3</v>
      </c>
      <c r="AM187" s="107">
        <f t="shared" si="391"/>
        <v>3.1559918103465923E-3</v>
      </c>
      <c r="AN187" s="107">
        <f t="shared" si="392"/>
        <v>2.8390824918914925E-3</v>
      </c>
      <c r="AO187" s="107">
        <f t="shared" si="393"/>
        <v>3.3056677967866488E-3</v>
      </c>
      <c r="AP187" s="116">
        <f t="shared" si="366"/>
        <v>3.1559918103465923E-3</v>
      </c>
      <c r="AQ187" s="116">
        <f t="shared" ref="AQ187:AT187" si="417">AP187</f>
        <v>3.1559918103465923E-3</v>
      </c>
      <c r="AR187" s="116">
        <f t="shared" si="417"/>
        <v>3.1559918103465923E-3</v>
      </c>
      <c r="AS187" s="116">
        <f t="shared" si="417"/>
        <v>3.1559918103465923E-3</v>
      </c>
      <c r="AT187" s="116">
        <f t="shared" si="417"/>
        <v>3.1559918103465923E-3</v>
      </c>
      <c r="AU187" s="116">
        <f t="shared" si="368"/>
        <v>2.0209755376569827E-3</v>
      </c>
      <c r="AV187" s="109">
        <f t="shared" si="381"/>
        <v>3.7043945083369834E-3</v>
      </c>
      <c r="AW187" s="107">
        <f t="shared" si="382"/>
        <v>3.6814857338048068E-3</v>
      </c>
      <c r="AX187" s="107">
        <f t="shared" si="383"/>
        <v>2.0209755376569827E-3</v>
      </c>
      <c r="AY187" s="108">
        <f t="shared" si="413"/>
        <v>2.0209755376569827E-3</v>
      </c>
      <c r="AZ187" s="108"/>
      <c r="BA187" s="108"/>
      <c r="BB187" s="108"/>
      <c r="BC187" s="108"/>
      <c r="BD187" s="108"/>
      <c r="BE187" s="108"/>
      <c r="BF187" s="108"/>
    </row>
    <row r="188" spans="2:58" ht="15.6">
      <c r="B188" s="41"/>
      <c r="C188" s="11" t="s">
        <v>3223</v>
      </c>
      <c r="D188" s="12" t="str">
        <f t="shared" si="275"/>
        <v>IADPH</v>
      </c>
      <c r="E188" s="10" t="str">
        <f t="shared" si="276"/>
        <v>IADPH</v>
      </c>
      <c r="F188" s="10" t="s">
        <v>10</v>
      </c>
      <c r="G188" s="10" t="s">
        <v>11</v>
      </c>
      <c r="H188" s="10">
        <v>2015</v>
      </c>
      <c r="I188" s="13">
        <f t="shared" si="277"/>
        <v>2.2146094772167988E-3</v>
      </c>
      <c r="J188" s="13">
        <f t="shared" ref="J188:J246" si="418">I188</f>
        <v>2.2146094772167988E-3</v>
      </c>
      <c r="K188" s="135">
        <v>8</v>
      </c>
      <c r="O188" s="74">
        <f t="shared" si="414"/>
        <v>2.5</v>
      </c>
      <c r="P188" s="75" t="str">
        <f t="shared" si="384"/>
        <v>EM-25</v>
      </c>
      <c r="Q188" s="35" t="s">
        <v>32</v>
      </c>
      <c r="R188" s="82">
        <f>TREND(CHOOSE({1;2},R$14,R$22),CHOOSE({1;2},$AD$10,$AD$18),$O188)</f>
        <v>0.19164698830469337</v>
      </c>
      <c r="S188" s="83">
        <f>TREND(CHOOSE({1;2},S$14,S$22),CHOOSE({1;2},$AD$10,$AD$18),$O188)</f>
        <v>0.13980945485005836</v>
      </c>
      <c r="T188" s="83">
        <f>TREND(CHOOSE({1;2},T$14,T$22),CHOOSE({1;2},$AD$10,$AD$18),$O188)</f>
        <v>0.13435994707830146</v>
      </c>
      <c r="U188" s="83">
        <f>TREND(CHOOSE({1;2},U$14,U$22),CHOOSE({1;2},$AD$10,$AD$18),$O188)</f>
        <v>8.0256925597623791E-2</v>
      </c>
      <c r="V188" s="83">
        <f>TREND(CHOOSE({1;2},V$14,V$22),CHOOSE({1;2},$AD$10,$AD$18),$O188)</f>
        <v>0.10620281613014748</v>
      </c>
      <c r="W188" s="83">
        <f>TREND(CHOOSE({1;2},W$14,W$22),CHOOSE({1;2},$AD$10,$AD$18),$O188)</f>
        <v>0.12273900472053846</v>
      </c>
      <c r="X188" s="83">
        <f>TREND(CHOOSE({1;2},X$14,X$22),CHOOSE({1;2},$AD$10,$AD$18),$O188)</f>
        <v>0.19267124926321758</v>
      </c>
      <c r="Y188" s="83">
        <f>TREND(CHOOSE({1;2},Y$14,Y$22),CHOOSE({1;2},$AD$10,$AD$18),$O188)</f>
        <v>0.15200353089247942</v>
      </c>
      <c r="Z188" s="83">
        <f>TREND(CHOOSE({1;2},Z$14,Z$22),CHOOSE({1;2},$AD$10,$AD$18),$O188)</f>
        <v>0.16154386769736595</v>
      </c>
      <c r="AA188" s="86">
        <f t="shared" si="408"/>
        <v>0.16154386769736595</v>
      </c>
      <c r="AB188" s="86">
        <f t="shared" si="409"/>
        <v>0.16154386769736595</v>
      </c>
      <c r="AC188" s="87">
        <f t="shared" si="410"/>
        <v>0.19164698830469337</v>
      </c>
      <c r="AF188" s="74">
        <f t="shared" si="415"/>
        <v>2.5</v>
      </c>
      <c r="AG188" s="75" t="str">
        <f t="shared" si="365"/>
        <v>EM-25</v>
      </c>
      <c r="AH188" s="35" t="s">
        <v>32</v>
      </c>
      <c r="AI188" s="92">
        <f t="shared" si="411"/>
        <v>4.5525792322952119E-3</v>
      </c>
      <c r="AJ188" s="107">
        <f t="shared" si="388"/>
        <v>3.215244681372853E-3</v>
      </c>
      <c r="AK188" s="107">
        <f t="shared" si="389"/>
        <v>3.5553139907026077E-3</v>
      </c>
      <c r="AL188" s="107">
        <f t="shared" si="390"/>
        <v>2.4890647816530609E-3</v>
      </c>
      <c r="AM188" s="107">
        <f t="shared" si="391"/>
        <v>2.3954935809882005E-3</v>
      </c>
      <c r="AN188" s="107">
        <f t="shared" si="392"/>
        <v>3.1747114101993573E-3</v>
      </c>
      <c r="AO188" s="107">
        <f t="shared" si="393"/>
        <v>3.248031858300332E-3</v>
      </c>
      <c r="AP188" s="116">
        <f t="shared" si="366"/>
        <v>2.3954935809882005E-3</v>
      </c>
      <c r="AQ188" s="116">
        <f t="shared" ref="AQ188:AT188" si="419">AP188</f>
        <v>2.3954935809882005E-3</v>
      </c>
      <c r="AR188" s="116">
        <f t="shared" si="419"/>
        <v>2.3954935809882005E-3</v>
      </c>
      <c r="AS188" s="116">
        <f t="shared" si="419"/>
        <v>2.3954935809882005E-3</v>
      </c>
      <c r="AT188" s="116">
        <f t="shared" si="419"/>
        <v>2.3954935809882005E-3</v>
      </c>
      <c r="AU188" s="116">
        <f t="shared" si="368"/>
        <v>2.7643987531289771E-3</v>
      </c>
      <c r="AV188" s="109">
        <f t="shared" si="381"/>
        <v>4.5525792322952119E-3</v>
      </c>
      <c r="AW188" s="107">
        <f t="shared" si="382"/>
        <v>2.5614934727354877E-3</v>
      </c>
      <c r="AX188" s="107">
        <f t="shared" si="383"/>
        <v>2.7643987531289771E-3</v>
      </c>
      <c r="AY188" s="108">
        <f t="shared" si="413"/>
        <v>2.7643987531289771E-3</v>
      </c>
      <c r="AZ188" s="108"/>
      <c r="BA188" s="108"/>
      <c r="BB188" s="108"/>
      <c r="BC188" s="108"/>
      <c r="BD188" s="108"/>
      <c r="BE188" s="108"/>
      <c r="BF188" s="108"/>
    </row>
    <row r="189" spans="2:58" ht="15.6">
      <c r="B189" s="41"/>
      <c r="C189" s="11" t="s">
        <v>3224</v>
      </c>
      <c r="D189" s="12" t="str">
        <f t="shared" si="275"/>
        <v>IADSH</v>
      </c>
      <c r="E189" s="10" t="str">
        <f t="shared" si="276"/>
        <v>IADSH</v>
      </c>
      <c r="F189" s="10" t="s">
        <v>10</v>
      </c>
      <c r="G189" s="10" t="s">
        <v>11</v>
      </c>
      <c r="H189" s="10">
        <v>2015</v>
      </c>
      <c r="I189" s="13">
        <f t="shared" si="277"/>
        <v>0</v>
      </c>
      <c r="J189" s="13">
        <f t="shared" si="418"/>
        <v>0</v>
      </c>
      <c r="K189" s="135">
        <v>8</v>
      </c>
      <c r="O189" s="76">
        <f t="shared" si="414"/>
        <v>2.5</v>
      </c>
      <c r="P189" s="77" t="str">
        <f t="shared" si="384"/>
        <v>TF-25</v>
      </c>
      <c r="Q189" s="36" t="s">
        <v>34</v>
      </c>
      <c r="R189" s="93">
        <f>TREND(CHOOSE({1;2},R$15,R$23),CHOOSE({1;2},$AD$10,$AD$18),$O189)</f>
        <v>6.2267997073093731E-2</v>
      </c>
      <c r="S189" s="85">
        <f>TREND(CHOOSE({1;2},S$15,S$23),CHOOSE({1;2},$AD$10,$AD$18),$O189)</f>
        <v>9.8968503986987515E-3</v>
      </c>
      <c r="T189" s="85">
        <f>TREND(CHOOSE({1;2},T$15,T$23),CHOOSE({1;2},$AD$10,$AD$18),$O189)</f>
        <v>2.1879346985220937E-2</v>
      </c>
      <c r="U189" s="85">
        <f>TREND(CHOOSE({1;2},U$15,U$23),CHOOSE({1;2},$AD$10,$AD$18),$O189)</f>
        <v>6.8722937455898692E-3</v>
      </c>
      <c r="V189" s="85">
        <f>TREND(CHOOSE({1;2},V$15,V$23),CHOOSE({1;2},$AD$10,$AD$18),$O189)</f>
        <v>1.3732249638964094E-2</v>
      </c>
      <c r="W189" s="85">
        <f>TREND(CHOOSE({1;2},W$15,W$23),CHOOSE({1;2},$AD$10,$AD$18),$O189)</f>
        <v>9.8566580704427115E-3</v>
      </c>
      <c r="X189" s="85">
        <f>TREND(CHOOSE({1;2},X$15,X$23),CHOOSE({1;2},$AD$10,$AD$18),$O189)</f>
        <v>0</v>
      </c>
      <c r="Y189" s="85">
        <f>TREND(CHOOSE({1;2},Y$15,Y$23),CHOOSE({1;2},$AD$10,$AD$18),$O189)</f>
        <v>9.7536819163642592E-4</v>
      </c>
      <c r="Z189" s="85">
        <f>TREND(CHOOSE({1;2},Z$15,Z$23),CHOOSE({1;2},$AD$10,$AD$18),$O189)</f>
        <v>6.4062788174853126E-5</v>
      </c>
      <c r="AA189" s="88">
        <f t="shared" si="408"/>
        <v>6.4062788174853126E-5</v>
      </c>
      <c r="AB189" s="88">
        <f t="shared" si="409"/>
        <v>6.4062788174853126E-5</v>
      </c>
      <c r="AC189" s="89">
        <f t="shared" si="410"/>
        <v>6.2267997073093731E-2</v>
      </c>
      <c r="AF189" s="76">
        <f t="shared" si="415"/>
        <v>2.5</v>
      </c>
      <c r="AG189" s="77" t="str">
        <f t="shared" si="365"/>
        <v>TF-25</v>
      </c>
      <c r="AH189" s="36" t="s">
        <v>34</v>
      </c>
      <c r="AI189" s="103">
        <f t="shared" si="411"/>
        <v>0</v>
      </c>
      <c r="AJ189" s="110">
        <f t="shared" si="388"/>
        <v>0</v>
      </c>
      <c r="AK189" s="110">
        <f t="shared" si="389"/>
        <v>0</v>
      </c>
      <c r="AL189" s="110">
        <f t="shared" si="390"/>
        <v>0</v>
      </c>
      <c r="AM189" s="110">
        <f t="shared" si="391"/>
        <v>0</v>
      </c>
      <c r="AN189" s="110">
        <f t="shared" si="392"/>
        <v>0</v>
      </c>
      <c r="AO189" s="110">
        <f t="shared" si="393"/>
        <v>0</v>
      </c>
      <c r="AP189" s="116">
        <f t="shared" si="366"/>
        <v>0</v>
      </c>
      <c r="AQ189" s="116">
        <f t="shared" ref="AQ189:AT189" si="420">AP189</f>
        <v>0</v>
      </c>
      <c r="AR189" s="116">
        <f t="shared" si="420"/>
        <v>0</v>
      </c>
      <c r="AS189" s="116">
        <f t="shared" si="420"/>
        <v>0</v>
      </c>
      <c r="AT189" s="116">
        <f t="shared" si="420"/>
        <v>0</v>
      </c>
      <c r="AU189" s="116">
        <f t="shared" si="368"/>
        <v>0</v>
      </c>
      <c r="AV189" s="112">
        <f t="shared" si="381"/>
        <v>0</v>
      </c>
      <c r="AW189" s="110">
        <f t="shared" si="382"/>
        <v>0</v>
      </c>
      <c r="AX189" s="110">
        <f t="shared" si="383"/>
        <v>0</v>
      </c>
      <c r="AY189" s="111">
        <f t="shared" si="413"/>
        <v>0</v>
      </c>
      <c r="AZ189" s="111"/>
      <c r="BA189" s="111"/>
      <c r="BB189" s="111"/>
      <c r="BC189" s="111"/>
      <c r="BD189" s="111"/>
      <c r="BE189" s="111"/>
      <c r="BF189" s="111"/>
    </row>
    <row r="190" spans="2:58" ht="15.6">
      <c r="B190" s="41"/>
      <c r="C190" s="11" t="s">
        <v>306</v>
      </c>
      <c r="D190" s="12" t="str">
        <f t="shared" si="275"/>
        <v>IADLA</v>
      </c>
      <c r="E190" s="10" t="str">
        <f t="shared" si="276"/>
        <v>IADLA</v>
      </c>
      <c r="F190" s="10" t="s">
        <v>10</v>
      </c>
      <c r="G190" s="10" t="s">
        <v>11</v>
      </c>
      <c r="H190" s="10">
        <v>2015</v>
      </c>
      <c r="I190" s="13">
        <f t="shared" si="277"/>
        <v>2.840392629311933E-3</v>
      </c>
      <c r="J190" s="13">
        <f t="shared" si="418"/>
        <v>2.840392629311933E-3</v>
      </c>
      <c r="K190" s="135">
        <v>0</v>
      </c>
      <c r="O190" s="72">
        <f>ROUND(O184+0.1,2)</f>
        <v>2.6</v>
      </c>
      <c r="P190" s="73" t="str">
        <f t="shared" si="384"/>
        <v>PH-26</v>
      </c>
      <c r="Q190" s="34" t="s">
        <v>26</v>
      </c>
      <c r="R190" s="78">
        <f>TREND(CHOOSE({1;2},R$10,R$18),CHOOSE({1;2},$AD$10,$AD$18),$O190)</f>
        <v>2.5234735201726911E-2</v>
      </c>
      <c r="S190" s="79">
        <f>TREND(CHOOSE({1;2},S$10,S$18),CHOOSE({1;2},$AD$10,$AD$18),$O190)</f>
        <v>8.3667897856250686E-2</v>
      </c>
      <c r="T190" s="79">
        <f>TREND(CHOOSE({1;2},T$10,T$18),CHOOSE({1;2},$AD$10,$AD$18),$O190)</f>
        <v>6.2931825390650259E-2</v>
      </c>
      <c r="U190" s="79">
        <f>TREND(CHOOSE({1;2},U$10,U$18),CHOOSE({1;2},$AD$10,$AD$18),$O190)</f>
        <v>7.1775332475810916E-2</v>
      </c>
      <c r="V190" s="79">
        <f>TREND(CHOOSE({1;2},V$10,V$18),CHOOSE({1;2},$AD$10,$AD$18),$O190)</f>
        <v>8.4709915690221391E-2</v>
      </c>
      <c r="W190" s="79">
        <f>TREND(CHOOSE({1;2},W$10,W$18),CHOOSE({1;2},$AD$10,$AD$18),$O190)</f>
        <v>8.838828751192486E-2</v>
      </c>
      <c r="X190" s="79">
        <f>TREND(CHOOSE({1;2},X$10,X$18),CHOOSE({1;2},$AD$10,$AD$18),$O190)</f>
        <v>9.1236746857304873E-2</v>
      </c>
      <c r="Y190" s="79">
        <f>TREND(CHOOSE({1;2},Y$10,Y$18),CHOOSE({1;2},$AD$10,$AD$18),$O190)</f>
        <v>7.8835695633069941E-2</v>
      </c>
      <c r="Z190" s="79">
        <f>TREND(CHOOSE({1;2},Z$10,Z$18),CHOOSE({1;2},$AD$10,$AD$18),$O190)</f>
        <v>2.6171127340924246E-2</v>
      </c>
      <c r="AA190" s="80">
        <f>Z190</f>
        <v>2.6171127340924246E-2</v>
      </c>
      <c r="AB190" s="80">
        <f>AA190</f>
        <v>2.6171127340924246E-2</v>
      </c>
      <c r="AC190" s="81">
        <f>R190</f>
        <v>2.5234735201726911E-2</v>
      </c>
      <c r="AF190" s="72">
        <f>ROUND(AF184+0.1,2)</f>
        <v>2.6</v>
      </c>
      <c r="AG190" s="73" t="str">
        <f t="shared" si="365"/>
        <v>PH-26</v>
      </c>
      <c r="AH190" s="34" t="s">
        <v>26</v>
      </c>
      <c r="AI190" s="102">
        <f>R190-R184</f>
        <v>8.0933988745721802E-4</v>
      </c>
      <c r="AJ190" s="104">
        <f t="shared" si="388"/>
        <v>2.5171467938633341E-3</v>
      </c>
      <c r="AK190" s="104">
        <f t="shared" si="389"/>
        <v>1.9460068064758376E-3</v>
      </c>
      <c r="AL190" s="104">
        <f t="shared" si="390"/>
        <v>2.0948404760821882E-3</v>
      </c>
      <c r="AM190" s="104">
        <f t="shared" si="391"/>
        <v>2.4606771969075542E-3</v>
      </c>
      <c r="AN190" s="104">
        <f t="shared" si="392"/>
        <v>2.5521734333067564E-3</v>
      </c>
      <c r="AO190" s="104">
        <f t="shared" si="393"/>
        <v>2.6296305485188076E-3</v>
      </c>
      <c r="AP190" s="116">
        <f t="shared" si="366"/>
        <v>2.4606771969075542E-3</v>
      </c>
      <c r="AQ190" s="116">
        <f t="shared" ref="AQ190:AT190" si="421">AP190</f>
        <v>2.4606771969075542E-3</v>
      </c>
      <c r="AR190" s="116">
        <f t="shared" si="421"/>
        <v>2.4606771969075542E-3</v>
      </c>
      <c r="AS190" s="116">
        <f t="shared" si="421"/>
        <v>2.4606771969075542E-3</v>
      </c>
      <c r="AT190" s="116">
        <f t="shared" si="421"/>
        <v>2.4606771969075542E-3</v>
      </c>
      <c r="AU190" s="116">
        <f t="shared" si="368"/>
        <v>7.6628396973816432E-4</v>
      </c>
      <c r="AV190" s="106">
        <f t="shared" si="381"/>
        <v>8.0933988745721802E-4</v>
      </c>
      <c r="AW190" s="104">
        <f t="shared" si="382"/>
        <v>2.3186969303844035E-3</v>
      </c>
      <c r="AX190" s="104">
        <f t="shared" si="383"/>
        <v>7.6628396973816432E-4</v>
      </c>
      <c r="AY190" s="105">
        <f>AX190</f>
        <v>7.6628396973816432E-4</v>
      </c>
      <c r="AZ190" s="105"/>
      <c r="BA190" s="105"/>
      <c r="BB190" s="105"/>
      <c r="BC190" s="105"/>
      <c r="BD190" s="105"/>
      <c r="BE190" s="105"/>
      <c r="BF190" s="105"/>
    </row>
    <row r="191" spans="2:58" ht="15.6">
      <c r="C191" s="11" t="s">
        <v>307</v>
      </c>
      <c r="D191" s="12" t="str">
        <f t="shared" si="275"/>
        <v>IADEM</v>
      </c>
      <c r="E191" s="10" t="str">
        <f t="shared" si="276"/>
        <v>IADEM</v>
      </c>
      <c r="F191" s="10" t="s">
        <v>10</v>
      </c>
      <c r="G191" s="10" t="s">
        <v>11</v>
      </c>
      <c r="H191" s="10">
        <v>2015</v>
      </c>
      <c r="I191" s="13">
        <f t="shared" si="277"/>
        <v>2.1559442228893931E-3</v>
      </c>
      <c r="J191" s="13">
        <f t="shared" si="418"/>
        <v>2.1559442228893931E-3</v>
      </c>
      <c r="K191" s="135">
        <v>0</v>
      </c>
      <c r="O191" s="74">
        <f>O190</f>
        <v>2.6</v>
      </c>
      <c r="P191" s="75" t="str">
        <f t="shared" si="384"/>
        <v>PH-26</v>
      </c>
      <c r="Q191" s="35" t="s">
        <v>27</v>
      </c>
      <c r="R191" s="82">
        <f>TREND(CHOOSE({1;2},R$11,R$19),CHOOSE({1;2},$AD$10,$AD$18),$O191)</f>
        <v>2.0598321793024076E-2</v>
      </c>
      <c r="S191" s="83">
        <f>TREND(CHOOSE({1;2},S$11,S$19),CHOOSE({1;2},$AD$10,$AD$18),$O191)</f>
        <v>1.600711890960781E-2</v>
      </c>
      <c r="T191" s="83">
        <f>TREND(CHOOSE({1;2},T$11,T$19),CHOOSE({1;2},$AD$10,$AD$18),$O191)</f>
        <v>1.2080374887372815E-2</v>
      </c>
      <c r="U191" s="83">
        <f>TREND(CHOOSE({1;2},U$11,U$19),CHOOSE({1;2},$AD$10,$AD$18),$O191)</f>
        <v>1.0351924996421314E-3</v>
      </c>
      <c r="V191" s="83">
        <f>TREND(CHOOSE({1;2},V$11,V$19),CHOOSE({1;2},$AD$10,$AD$18),$O191)</f>
        <v>3.9560189165478927E-3</v>
      </c>
      <c r="W191" s="83">
        <f>TREND(CHOOSE({1;2},W$11,W$19),CHOOSE({1;2},$AD$10,$AD$18),$O191)</f>
        <v>1.9832066861305217E-2</v>
      </c>
      <c r="X191" s="83">
        <f>TREND(CHOOSE({1;2},X$11,X$19),CHOOSE({1;2},$AD$10,$AD$18),$O191)</f>
        <v>2.3242126485675012E-2</v>
      </c>
      <c r="Y191" s="83">
        <f>TREND(CHOOSE({1;2},Y$11,Y$19),CHOOSE({1;2},$AD$10,$AD$18),$O191)</f>
        <v>2.3242126485675023E-2</v>
      </c>
      <c r="Z191" s="83">
        <f>TREND(CHOOSE({1;2},Z$11,Z$19),CHOOSE({1;2},$AD$10,$AD$18),$O191)</f>
        <v>2.3242126485675012E-2</v>
      </c>
      <c r="AA191" s="86">
        <f t="shared" ref="AA191:AA195" si="422">Z191</f>
        <v>2.3242126485675012E-2</v>
      </c>
      <c r="AB191" s="86">
        <f t="shared" ref="AB191:AB195" si="423">AA191</f>
        <v>2.3242126485675012E-2</v>
      </c>
      <c r="AC191" s="87">
        <f t="shared" ref="AC191:AC195" si="424">R191</f>
        <v>2.0598321793024076E-2</v>
      </c>
      <c r="AF191" s="74">
        <f>AF190</f>
        <v>2.6</v>
      </c>
      <c r="AG191" s="75" t="str">
        <f t="shared" si="365"/>
        <v>PH-26</v>
      </c>
      <c r="AH191" s="35" t="s">
        <v>27</v>
      </c>
      <c r="AI191" s="92">
        <f t="shared" ref="AI191:AI195" si="425">R191-R185</f>
        <v>8.8750284278561048E-4</v>
      </c>
      <c r="AJ191" s="107">
        <f t="shared" si="388"/>
        <v>6.8968548408129826E-4</v>
      </c>
      <c r="AK191" s="107">
        <f t="shared" si="389"/>
        <v>5.2049711438580289E-4</v>
      </c>
      <c r="AL191" s="107">
        <f t="shared" si="390"/>
        <v>4.460248244951082E-5</v>
      </c>
      <c r="AM191" s="107">
        <f t="shared" si="391"/>
        <v>1.7044971283723329E-4</v>
      </c>
      <c r="AN191" s="107">
        <f t="shared" si="392"/>
        <v>8.5448785073760289E-4</v>
      </c>
      <c r="AO191" s="107">
        <f t="shared" si="393"/>
        <v>1.0014142674188639E-3</v>
      </c>
      <c r="AP191" s="116">
        <f t="shared" si="366"/>
        <v>1.7044971283723329E-4</v>
      </c>
      <c r="AQ191" s="116">
        <f t="shared" ref="AQ191:AT191" si="426">AP191</f>
        <v>1.7044971283723329E-4</v>
      </c>
      <c r="AR191" s="116">
        <f t="shared" si="426"/>
        <v>1.7044971283723329E-4</v>
      </c>
      <c r="AS191" s="116">
        <f t="shared" si="426"/>
        <v>1.7044971283723329E-4</v>
      </c>
      <c r="AT191" s="116">
        <f t="shared" si="426"/>
        <v>1.7044971283723329E-4</v>
      </c>
      <c r="AU191" s="116">
        <f t="shared" si="368"/>
        <v>1.0014142674188639E-3</v>
      </c>
      <c r="AV191" s="109">
        <f t="shared" si="381"/>
        <v>8.8750284278561048E-4</v>
      </c>
      <c r="AW191" s="107">
        <f t="shared" si="382"/>
        <v>1.0014142674188639E-3</v>
      </c>
      <c r="AX191" s="107">
        <f t="shared" si="383"/>
        <v>1.0014142674188639E-3</v>
      </c>
      <c r="AY191" s="108">
        <f t="shared" ref="AY191:AY195" si="427">AX191</f>
        <v>1.0014142674188639E-3</v>
      </c>
      <c r="AZ191" s="108"/>
      <c r="BA191" s="108"/>
      <c r="BB191" s="108"/>
      <c r="BC191" s="108"/>
      <c r="BD191" s="108"/>
      <c r="BE191" s="108"/>
      <c r="BF191" s="108"/>
    </row>
    <row r="192" spans="2:58" ht="15.6">
      <c r="C192" s="11" t="s">
        <v>308</v>
      </c>
      <c r="D192" s="12" t="str">
        <f t="shared" si="275"/>
        <v>IADTF</v>
      </c>
      <c r="E192" s="10" t="str">
        <f t="shared" si="276"/>
        <v>IADTF</v>
      </c>
      <c r="F192" s="10" t="s">
        <v>10</v>
      </c>
      <c r="G192" s="10" t="s">
        <v>11</v>
      </c>
      <c r="H192" s="10">
        <v>2015</v>
      </c>
      <c r="I192" s="13">
        <f t="shared" si="277"/>
        <v>0</v>
      </c>
      <c r="J192" s="13">
        <f t="shared" si="418"/>
        <v>0</v>
      </c>
      <c r="K192" s="135">
        <v>8</v>
      </c>
      <c r="O192" s="74">
        <f t="shared" ref="O192:O195" si="428">O191</f>
        <v>2.6</v>
      </c>
      <c r="P192" s="75" t="str">
        <f t="shared" si="384"/>
        <v>SH-26</v>
      </c>
      <c r="Q192" s="35" t="s">
        <v>28</v>
      </c>
      <c r="R192" s="82">
        <f>TREND(CHOOSE({1;2},R$12,R$20),CHOOSE({1;2},$AD$10,$AD$18),$O192)</f>
        <v>0</v>
      </c>
      <c r="S192" s="83">
        <f>TREND(CHOOSE({1;2},S$12,S$20),CHOOSE({1;2},$AD$10,$AD$18),$O192)</f>
        <v>0</v>
      </c>
      <c r="T192" s="83">
        <f>TREND(CHOOSE({1;2},T$12,T$20),CHOOSE({1;2},$AD$10,$AD$18),$O192)</f>
        <v>0</v>
      </c>
      <c r="U192" s="83">
        <f>TREND(CHOOSE({1;2},U$12,U$20),CHOOSE({1;2},$AD$10,$AD$18),$O192)</f>
        <v>0</v>
      </c>
      <c r="V192" s="83">
        <f>TREND(CHOOSE({1;2},V$12,V$20),CHOOSE({1;2},$AD$10,$AD$18),$O192)</f>
        <v>0</v>
      </c>
      <c r="W192" s="83">
        <f>TREND(CHOOSE({1;2},W$12,W$20),CHOOSE({1;2},$AD$10,$AD$18),$O192)</f>
        <v>0</v>
      </c>
      <c r="X192" s="83">
        <f>TREND(CHOOSE({1;2},X$12,X$20),CHOOSE({1;2},$AD$10,$AD$18),$O192)</f>
        <v>0</v>
      </c>
      <c r="Y192" s="83">
        <f>TREND(CHOOSE({1;2},Y$12,Y$20),CHOOSE({1;2},$AD$10,$AD$18),$O192)</f>
        <v>0</v>
      </c>
      <c r="Z192" s="83">
        <f>TREND(CHOOSE({1;2},Z$12,Z$20),CHOOSE({1;2},$AD$10,$AD$18),$O192)</f>
        <v>0</v>
      </c>
      <c r="AA192" s="86">
        <f t="shared" si="422"/>
        <v>0</v>
      </c>
      <c r="AB192" s="86">
        <f t="shared" si="423"/>
        <v>0</v>
      </c>
      <c r="AC192" s="87">
        <f t="shared" si="424"/>
        <v>0</v>
      </c>
      <c r="AF192" s="74">
        <f t="shared" ref="AF192:AF195" si="429">AF191</f>
        <v>2.6</v>
      </c>
      <c r="AG192" s="75" t="str">
        <f t="shared" si="365"/>
        <v>SH-26</v>
      </c>
      <c r="AH192" s="35" t="s">
        <v>28</v>
      </c>
      <c r="AI192" s="92">
        <f t="shared" si="425"/>
        <v>0</v>
      </c>
      <c r="AJ192" s="107">
        <f t="shared" si="388"/>
        <v>0</v>
      </c>
      <c r="AK192" s="107">
        <f t="shared" si="389"/>
        <v>0</v>
      </c>
      <c r="AL192" s="107">
        <f t="shared" si="390"/>
        <v>0</v>
      </c>
      <c r="AM192" s="107">
        <f t="shared" si="391"/>
        <v>0</v>
      </c>
      <c r="AN192" s="107">
        <f t="shared" si="392"/>
        <v>0</v>
      </c>
      <c r="AO192" s="107">
        <f t="shared" si="393"/>
        <v>0</v>
      </c>
      <c r="AP192" s="116">
        <f t="shared" si="366"/>
        <v>0</v>
      </c>
      <c r="AQ192" s="116">
        <f t="shared" ref="AQ192:AT192" si="430">AP192</f>
        <v>0</v>
      </c>
      <c r="AR192" s="116">
        <f t="shared" si="430"/>
        <v>0</v>
      </c>
      <c r="AS192" s="116">
        <f t="shared" si="430"/>
        <v>0</v>
      </c>
      <c r="AT192" s="116">
        <f t="shared" si="430"/>
        <v>0</v>
      </c>
      <c r="AU192" s="116">
        <f t="shared" si="368"/>
        <v>0</v>
      </c>
      <c r="AV192" s="109">
        <f t="shared" si="381"/>
        <v>0</v>
      </c>
      <c r="AW192" s="107">
        <f t="shared" si="382"/>
        <v>0</v>
      </c>
      <c r="AX192" s="107">
        <f t="shared" si="383"/>
        <v>0</v>
      </c>
      <c r="AY192" s="108">
        <f t="shared" si="427"/>
        <v>0</v>
      </c>
      <c r="AZ192" s="108"/>
      <c r="BA192" s="108"/>
      <c r="BB192" s="108"/>
      <c r="BC192" s="108"/>
      <c r="BD192" s="108"/>
      <c r="BE192" s="108"/>
      <c r="BF192" s="108"/>
    </row>
    <row r="193" spans="3:58" ht="15.6">
      <c r="C193" s="11" t="s">
        <v>3225</v>
      </c>
      <c r="D193" s="12" t="str">
        <f t="shared" si="275"/>
        <v>IADPH</v>
      </c>
      <c r="E193" s="10" t="str">
        <f t="shared" si="276"/>
        <v>IADPH</v>
      </c>
      <c r="F193" s="10" t="s">
        <v>10</v>
      </c>
      <c r="G193" s="10" t="s">
        <v>11</v>
      </c>
      <c r="H193" s="10">
        <v>2015</v>
      </c>
      <c r="I193" s="13">
        <f t="shared" si="277"/>
        <v>2.2146094772168114E-3</v>
      </c>
      <c r="J193" s="13">
        <f t="shared" si="418"/>
        <v>2.2146094772168114E-3</v>
      </c>
      <c r="K193" s="135">
        <v>8</v>
      </c>
      <c r="O193" s="74">
        <f t="shared" si="428"/>
        <v>2.6</v>
      </c>
      <c r="P193" s="75" t="str">
        <f t="shared" si="384"/>
        <v>LA-26</v>
      </c>
      <c r="Q193" s="35" t="s">
        <v>30</v>
      </c>
      <c r="R193" s="82">
        <f>TREND(CHOOSE({1;2},R$13,R$21),CHOOSE({1;2},$AD$10,$AD$18),$O193)</f>
        <v>0.16903009647057157</v>
      </c>
      <c r="S193" s="83">
        <f>TREND(CHOOSE({1;2},S$13,S$21),CHOOSE({1;2},$AD$10,$AD$18),$O193)</f>
        <v>0.13864542572436284</v>
      </c>
      <c r="T193" s="83">
        <f>TREND(CHOOSE({1;2},T$13,T$21),CHOOSE({1;2},$AD$10,$AD$18),$O193)</f>
        <v>0.15670402393931615</v>
      </c>
      <c r="U193" s="83">
        <f>TREND(CHOOSE({1;2},U$13,U$21),CHOOSE({1;2},$AD$10,$AD$18),$O193)</f>
        <v>0.17673686900652003</v>
      </c>
      <c r="V193" s="83">
        <f>TREND(CHOOSE({1;2},V$13,V$21),CHOOSE({1;2},$AD$10,$AD$18),$O193)</f>
        <v>0.14131445771723355</v>
      </c>
      <c r="W193" s="83">
        <f>TREND(CHOOSE({1;2},W$13,W$21),CHOOSE({1;2},$AD$10,$AD$18),$O193)</f>
        <v>0.12529822690718417</v>
      </c>
      <c r="X193" s="83">
        <f>TREND(CHOOSE({1;2},X$13,X$21),CHOOSE({1;2},$AD$10,$AD$18),$O193)</f>
        <v>0.14887890914211432</v>
      </c>
      <c r="Y193" s="83">
        <f>TREND(CHOOSE({1;2},Y$13,Y$21),CHOOSE({1;2},$AD$10,$AD$18),$O193)</f>
        <v>0.16787231347362003</v>
      </c>
      <c r="Z193" s="83">
        <f>TREND(CHOOSE({1;2},Z$13,Z$21),CHOOSE({1;2},$AD$10,$AD$18),$O193)</f>
        <v>8.3952046649049983E-2</v>
      </c>
      <c r="AA193" s="86">
        <f t="shared" si="422"/>
        <v>8.3952046649049983E-2</v>
      </c>
      <c r="AB193" s="86">
        <f t="shared" si="423"/>
        <v>8.3952046649049983E-2</v>
      </c>
      <c r="AC193" s="87">
        <f t="shared" si="424"/>
        <v>0.16903009647057157</v>
      </c>
      <c r="AF193" s="74">
        <f t="shared" si="429"/>
        <v>2.6</v>
      </c>
      <c r="AG193" s="75" t="str">
        <f t="shared" si="365"/>
        <v>LA-26</v>
      </c>
      <c r="AH193" s="35" t="s">
        <v>30</v>
      </c>
      <c r="AI193" s="92">
        <f t="shared" si="425"/>
        <v>3.7043945083369556E-3</v>
      </c>
      <c r="AJ193" s="107">
        <f t="shared" si="388"/>
        <v>3.103180314319387E-3</v>
      </c>
      <c r="AK193" s="107">
        <f t="shared" si="389"/>
        <v>3.4605014668694922E-3</v>
      </c>
      <c r="AL193" s="107">
        <f t="shared" si="390"/>
        <v>3.8568865684740772E-3</v>
      </c>
      <c r="AM193" s="107">
        <f t="shared" si="391"/>
        <v>3.1559918103465923E-3</v>
      </c>
      <c r="AN193" s="107">
        <f t="shared" si="392"/>
        <v>2.8390824918915064E-3</v>
      </c>
      <c r="AO193" s="107">
        <f t="shared" si="393"/>
        <v>3.3056677967866488E-3</v>
      </c>
      <c r="AP193" s="116">
        <f t="shared" si="366"/>
        <v>3.1559918103465923E-3</v>
      </c>
      <c r="AQ193" s="116">
        <f t="shared" ref="AQ193:AT193" si="431">AP193</f>
        <v>3.1559918103465923E-3</v>
      </c>
      <c r="AR193" s="116">
        <f t="shared" si="431"/>
        <v>3.1559918103465923E-3</v>
      </c>
      <c r="AS193" s="116">
        <f t="shared" si="431"/>
        <v>3.1559918103465923E-3</v>
      </c>
      <c r="AT193" s="116">
        <f t="shared" si="431"/>
        <v>3.1559918103465923E-3</v>
      </c>
      <c r="AU193" s="116">
        <f t="shared" si="368"/>
        <v>2.0209755376569827E-3</v>
      </c>
      <c r="AV193" s="109">
        <f t="shared" si="381"/>
        <v>3.7043945083369556E-3</v>
      </c>
      <c r="AW193" s="107">
        <f t="shared" si="382"/>
        <v>3.6814857338047791E-3</v>
      </c>
      <c r="AX193" s="107">
        <f t="shared" si="383"/>
        <v>2.0209755376569827E-3</v>
      </c>
      <c r="AY193" s="108">
        <f t="shared" si="427"/>
        <v>2.0209755376569827E-3</v>
      </c>
      <c r="AZ193" s="108"/>
      <c r="BA193" s="108"/>
      <c r="BB193" s="108"/>
      <c r="BC193" s="108"/>
      <c r="BD193" s="108"/>
      <c r="BE193" s="108"/>
      <c r="BF193" s="108"/>
    </row>
    <row r="194" spans="3:58" ht="15.6">
      <c r="C194" s="11" t="s">
        <v>3225</v>
      </c>
      <c r="D194" s="12" t="str">
        <f t="shared" si="275"/>
        <v>IADPH</v>
      </c>
      <c r="E194" s="10" t="str">
        <f t="shared" si="276"/>
        <v>IADPH</v>
      </c>
      <c r="F194" s="10" t="s">
        <v>10</v>
      </c>
      <c r="G194" s="10" t="s">
        <v>11</v>
      </c>
      <c r="H194" s="10">
        <v>2015</v>
      </c>
      <c r="I194" s="13">
        <f t="shared" si="277"/>
        <v>2.2146094772168114E-3</v>
      </c>
      <c r="J194" s="13">
        <f t="shared" si="418"/>
        <v>2.2146094772168114E-3</v>
      </c>
      <c r="K194" s="135">
        <v>8</v>
      </c>
      <c r="O194" s="74">
        <f t="shared" si="428"/>
        <v>2.6</v>
      </c>
      <c r="P194" s="75" t="str">
        <f t="shared" si="384"/>
        <v>EM-26</v>
      </c>
      <c r="Q194" s="35" t="s">
        <v>32</v>
      </c>
      <c r="R194" s="82">
        <f>TREND(CHOOSE({1;2},R$14,R$22),CHOOSE({1;2},$AD$10,$AD$18),$O194)</f>
        <v>0.19619956753698858</v>
      </c>
      <c r="S194" s="83">
        <f>TREND(CHOOSE({1;2},S$14,S$22),CHOOSE({1;2},$AD$10,$AD$18),$O194)</f>
        <v>0.14302469953143118</v>
      </c>
      <c r="T194" s="83">
        <f>TREND(CHOOSE({1;2},T$14,T$22),CHOOSE({1;2},$AD$10,$AD$18),$O194)</f>
        <v>0.13791526106900409</v>
      </c>
      <c r="U194" s="83">
        <f>TREND(CHOOSE({1;2},U$14,U$22),CHOOSE({1;2},$AD$10,$AD$18),$O194)</f>
        <v>8.2745990379276851E-2</v>
      </c>
      <c r="V194" s="83">
        <f>TREND(CHOOSE({1;2},V$14,V$22),CHOOSE({1;2},$AD$10,$AD$18),$O194)</f>
        <v>0.1085983097111357</v>
      </c>
      <c r="W194" s="83">
        <f>TREND(CHOOSE({1;2},W$14,W$22),CHOOSE({1;2},$AD$10,$AD$18),$O194)</f>
        <v>0.12591371613073782</v>
      </c>
      <c r="X194" s="83">
        <f>TREND(CHOOSE({1;2},X$14,X$22),CHOOSE({1;2},$AD$10,$AD$18),$O194)</f>
        <v>0.19591928112151791</v>
      </c>
      <c r="Y194" s="83">
        <f>TREND(CHOOSE({1;2},Y$14,Y$22),CHOOSE({1;2},$AD$10,$AD$18),$O194)</f>
        <v>0.15456502436521494</v>
      </c>
      <c r="Z194" s="83">
        <f>TREND(CHOOSE({1;2},Z$14,Z$22),CHOOSE({1;2},$AD$10,$AD$18),$O194)</f>
        <v>0.16430826645049496</v>
      </c>
      <c r="AA194" s="86">
        <f t="shared" si="422"/>
        <v>0.16430826645049496</v>
      </c>
      <c r="AB194" s="86">
        <f t="shared" si="423"/>
        <v>0.16430826645049496</v>
      </c>
      <c r="AC194" s="87">
        <f t="shared" si="424"/>
        <v>0.19619956753698858</v>
      </c>
      <c r="AF194" s="74">
        <f t="shared" si="429"/>
        <v>2.6</v>
      </c>
      <c r="AG194" s="75" t="str">
        <f t="shared" si="365"/>
        <v>EM-26</v>
      </c>
      <c r="AH194" s="35" t="s">
        <v>32</v>
      </c>
      <c r="AI194" s="92">
        <f t="shared" si="425"/>
        <v>4.5525792322952119E-3</v>
      </c>
      <c r="AJ194" s="107">
        <f t="shared" si="388"/>
        <v>3.2152446813728253E-3</v>
      </c>
      <c r="AK194" s="107">
        <f t="shared" si="389"/>
        <v>3.5553139907026354E-3</v>
      </c>
      <c r="AL194" s="107">
        <f t="shared" si="390"/>
        <v>2.4890647816530609E-3</v>
      </c>
      <c r="AM194" s="107">
        <f t="shared" si="391"/>
        <v>2.3954935809882144E-3</v>
      </c>
      <c r="AN194" s="107">
        <f t="shared" si="392"/>
        <v>3.1747114101993573E-3</v>
      </c>
      <c r="AO194" s="107">
        <f t="shared" si="393"/>
        <v>3.248031858300332E-3</v>
      </c>
      <c r="AP194" s="116">
        <f t="shared" si="366"/>
        <v>2.3954935809882144E-3</v>
      </c>
      <c r="AQ194" s="116">
        <f t="shared" ref="AQ194:AT194" si="432">AP194</f>
        <v>2.3954935809882144E-3</v>
      </c>
      <c r="AR194" s="116">
        <f t="shared" si="432"/>
        <v>2.3954935809882144E-3</v>
      </c>
      <c r="AS194" s="116">
        <f t="shared" si="432"/>
        <v>2.3954935809882144E-3</v>
      </c>
      <c r="AT194" s="116">
        <f t="shared" si="432"/>
        <v>2.3954935809882144E-3</v>
      </c>
      <c r="AU194" s="116">
        <f t="shared" si="368"/>
        <v>2.7643987531290048E-3</v>
      </c>
      <c r="AV194" s="109">
        <f t="shared" si="381"/>
        <v>4.5525792322952119E-3</v>
      </c>
      <c r="AW194" s="107">
        <f t="shared" si="382"/>
        <v>2.5614934727355154E-3</v>
      </c>
      <c r="AX194" s="107">
        <f t="shared" si="383"/>
        <v>2.7643987531290048E-3</v>
      </c>
      <c r="AY194" s="108">
        <f t="shared" si="427"/>
        <v>2.7643987531290048E-3</v>
      </c>
      <c r="AZ194" s="108"/>
      <c r="BA194" s="108"/>
      <c r="BB194" s="108"/>
      <c r="BC194" s="108"/>
      <c r="BD194" s="108"/>
      <c r="BE194" s="108"/>
      <c r="BF194" s="108"/>
    </row>
    <row r="195" spans="3:58" ht="15.6">
      <c r="C195" s="11" t="s">
        <v>3226</v>
      </c>
      <c r="D195" s="12" t="str">
        <f t="shared" si="275"/>
        <v>IADSH</v>
      </c>
      <c r="E195" s="10" t="str">
        <f t="shared" si="276"/>
        <v>IADSH</v>
      </c>
      <c r="F195" s="10" t="s">
        <v>10</v>
      </c>
      <c r="G195" s="10" t="s">
        <v>11</v>
      </c>
      <c r="H195" s="10">
        <v>2015</v>
      </c>
      <c r="I195" s="13">
        <f t="shared" si="277"/>
        <v>0</v>
      </c>
      <c r="J195" s="13">
        <f t="shared" si="418"/>
        <v>0</v>
      </c>
      <c r="K195" s="135">
        <v>8</v>
      </c>
      <c r="O195" s="76">
        <f t="shared" si="428"/>
        <v>2.6</v>
      </c>
      <c r="P195" s="77" t="str">
        <f t="shared" si="384"/>
        <v>TF-26</v>
      </c>
      <c r="Q195" s="36" t="s">
        <v>34</v>
      </c>
      <c r="R195" s="93">
        <f>TREND(CHOOSE({1;2},R$15,R$23),CHOOSE({1;2},$AD$10,$AD$18),$O195)</f>
        <v>6.2267997073093731E-2</v>
      </c>
      <c r="S195" s="85">
        <f>TREND(CHOOSE({1;2},S$15,S$23),CHOOSE({1;2},$AD$10,$AD$18),$O195)</f>
        <v>9.8968503986987515E-3</v>
      </c>
      <c r="T195" s="85">
        <f>TREND(CHOOSE({1;2},T$15,T$23),CHOOSE({1;2},$AD$10,$AD$18),$O195)</f>
        <v>2.1879346985220937E-2</v>
      </c>
      <c r="U195" s="85">
        <f>TREND(CHOOSE({1;2},U$15,U$23),CHOOSE({1;2},$AD$10,$AD$18),$O195)</f>
        <v>6.8722937455898692E-3</v>
      </c>
      <c r="V195" s="85">
        <f>TREND(CHOOSE({1;2},V$15,V$23),CHOOSE({1;2},$AD$10,$AD$18),$O195)</f>
        <v>1.3732249638964094E-2</v>
      </c>
      <c r="W195" s="85">
        <f>TREND(CHOOSE({1;2},W$15,W$23),CHOOSE({1;2},$AD$10,$AD$18),$O195)</f>
        <v>9.8566580704427115E-3</v>
      </c>
      <c r="X195" s="85">
        <f>TREND(CHOOSE({1;2},X$15,X$23),CHOOSE({1;2},$AD$10,$AD$18),$O195)</f>
        <v>0</v>
      </c>
      <c r="Y195" s="85">
        <f>TREND(CHOOSE({1;2},Y$15,Y$23),CHOOSE({1;2},$AD$10,$AD$18),$O195)</f>
        <v>9.7536819163642592E-4</v>
      </c>
      <c r="Z195" s="85">
        <f>TREND(CHOOSE({1;2},Z$15,Z$23),CHOOSE({1;2},$AD$10,$AD$18),$O195)</f>
        <v>6.4062788174853126E-5</v>
      </c>
      <c r="AA195" s="88">
        <f t="shared" si="422"/>
        <v>6.4062788174853126E-5</v>
      </c>
      <c r="AB195" s="88">
        <f t="shared" si="423"/>
        <v>6.4062788174853126E-5</v>
      </c>
      <c r="AC195" s="89">
        <f t="shared" si="424"/>
        <v>6.2267997073093731E-2</v>
      </c>
      <c r="AF195" s="76">
        <f t="shared" si="429"/>
        <v>2.6</v>
      </c>
      <c r="AG195" s="77" t="str">
        <f t="shared" si="365"/>
        <v>TF-26</v>
      </c>
      <c r="AH195" s="36" t="s">
        <v>34</v>
      </c>
      <c r="AI195" s="103">
        <f t="shared" si="425"/>
        <v>0</v>
      </c>
      <c r="AJ195" s="110">
        <f t="shared" si="388"/>
        <v>0</v>
      </c>
      <c r="AK195" s="110">
        <f t="shared" si="389"/>
        <v>0</v>
      </c>
      <c r="AL195" s="110">
        <f t="shared" si="390"/>
        <v>0</v>
      </c>
      <c r="AM195" s="110">
        <f t="shared" si="391"/>
        <v>0</v>
      </c>
      <c r="AN195" s="110">
        <f t="shared" si="392"/>
        <v>0</v>
      </c>
      <c r="AO195" s="110">
        <f t="shared" si="393"/>
        <v>0</v>
      </c>
      <c r="AP195" s="116">
        <f t="shared" si="366"/>
        <v>0</v>
      </c>
      <c r="AQ195" s="116">
        <f t="shared" ref="AQ195:AT195" si="433">AP195</f>
        <v>0</v>
      </c>
      <c r="AR195" s="116">
        <f t="shared" si="433"/>
        <v>0</v>
      </c>
      <c r="AS195" s="116">
        <f t="shared" si="433"/>
        <v>0</v>
      </c>
      <c r="AT195" s="116">
        <f t="shared" si="433"/>
        <v>0</v>
      </c>
      <c r="AU195" s="116">
        <f t="shared" si="368"/>
        <v>0</v>
      </c>
      <c r="AV195" s="112">
        <f t="shared" si="381"/>
        <v>0</v>
      </c>
      <c r="AW195" s="110">
        <f t="shared" si="382"/>
        <v>0</v>
      </c>
      <c r="AX195" s="110">
        <f t="shared" si="383"/>
        <v>0</v>
      </c>
      <c r="AY195" s="111">
        <f t="shared" si="427"/>
        <v>0</v>
      </c>
      <c r="AZ195" s="111"/>
      <c r="BA195" s="111"/>
      <c r="BB195" s="111"/>
      <c r="BC195" s="111"/>
      <c r="BD195" s="111"/>
      <c r="BE195" s="111"/>
      <c r="BF195" s="111"/>
    </row>
    <row r="196" spans="3:58" ht="15.6">
      <c r="C196" s="11" t="s">
        <v>309</v>
      </c>
      <c r="D196" s="12" t="str">
        <f t="shared" si="275"/>
        <v>IADLA</v>
      </c>
      <c r="E196" s="10" t="str">
        <f t="shared" si="276"/>
        <v>IADLA</v>
      </c>
      <c r="F196" s="10" t="s">
        <v>10</v>
      </c>
      <c r="G196" s="10" t="s">
        <v>11</v>
      </c>
      <c r="H196" s="10">
        <v>2015</v>
      </c>
      <c r="I196" s="13">
        <f t="shared" si="277"/>
        <v>2.840392629311933E-3</v>
      </c>
      <c r="J196" s="13">
        <f t="shared" si="418"/>
        <v>2.840392629311933E-3</v>
      </c>
      <c r="K196" s="135">
        <v>0</v>
      </c>
      <c r="O196" s="72">
        <f>ROUND(O190+0.1,2)</f>
        <v>2.7</v>
      </c>
      <c r="P196" s="73" t="str">
        <f t="shared" si="384"/>
        <v>PH-27</v>
      </c>
      <c r="Q196" s="34" t="s">
        <v>26</v>
      </c>
      <c r="R196" s="78">
        <f>TREND(CHOOSE({1;2},R$10,R$18),CHOOSE({1;2},$AD$10,$AD$18),$O196)</f>
        <v>2.6044075089184125E-2</v>
      </c>
      <c r="S196" s="79">
        <f>TREND(CHOOSE({1;2},S$10,S$18),CHOOSE({1;2},$AD$10,$AD$18),$O196)</f>
        <v>8.618504465011402E-2</v>
      </c>
      <c r="T196" s="79">
        <f>TREND(CHOOSE({1;2},T$10,T$18),CHOOSE({1;2},$AD$10,$AD$18),$O196)</f>
        <v>6.4877832197126117E-2</v>
      </c>
      <c r="U196" s="79">
        <f>TREND(CHOOSE({1;2},U$10,U$18),CHOOSE({1;2},$AD$10,$AD$18),$O196)</f>
        <v>7.3870172951893132E-2</v>
      </c>
      <c r="V196" s="79">
        <f>TREND(CHOOSE({1;2},V$10,V$18),CHOOSE({1;2},$AD$10,$AD$18),$O196)</f>
        <v>8.7170592887128945E-2</v>
      </c>
      <c r="W196" s="79">
        <f>TREND(CHOOSE({1;2},W$10,W$18),CHOOSE({1;2},$AD$10,$AD$18),$O196)</f>
        <v>9.094046094523163E-2</v>
      </c>
      <c r="X196" s="79">
        <f>TREND(CHOOSE({1;2},X$10,X$18),CHOOSE({1;2},$AD$10,$AD$18),$O196)</f>
        <v>9.3866377405823681E-2</v>
      </c>
      <c r="Y196" s="79">
        <f>TREND(CHOOSE({1;2},Y$10,Y$18),CHOOSE({1;2},$AD$10,$AD$18),$O196)</f>
        <v>8.1154392563454358E-2</v>
      </c>
      <c r="Z196" s="79">
        <f>TREND(CHOOSE({1;2},Z$10,Z$18),CHOOSE({1;2},$AD$10,$AD$18),$O196)</f>
        <v>2.693741131066241E-2</v>
      </c>
      <c r="AA196" s="80">
        <f>Z196</f>
        <v>2.693741131066241E-2</v>
      </c>
      <c r="AB196" s="80">
        <f>AA196</f>
        <v>2.693741131066241E-2</v>
      </c>
      <c r="AC196" s="81">
        <f>R196</f>
        <v>2.6044075089184125E-2</v>
      </c>
      <c r="AF196" s="72">
        <f>ROUND(AF190+0.1,2)</f>
        <v>2.7</v>
      </c>
      <c r="AG196" s="73" t="str">
        <f t="shared" si="365"/>
        <v>PH-27</v>
      </c>
      <c r="AH196" s="34" t="s">
        <v>26</v>
      </c>
      <c r="AI196" s="102">
        <f>R196-R190</f>
        <v>8.0933988745721455E-4</v>
      </c>
      <c r="AJ196" s="104">
        <f t="shared" ref="AJ196:AJ213" si="434">S196-S190</f>
        <v>2.5171467938633341E-3</v>
      </c>
      <c r="AK196" s="104">
        <f t="shared" ref="AK196:AK213" si="435">T196-T190</f>
        <v>1.9460068064758584E-3</v>
      </c>
      <c r="AL196" s="104">
        <f t="shared" ref="AL196:AL213" si="436">U196-U190</f>
        <v>2.0948404760822159E-3</v>
      </c>
      <c r="AM196" s="104">
        <f t="shared" ref="AM196:AM213" si="437">V196-V190</f>
        <v>2.4606771969075542E-3</v>
      </c>
      <c r="AN196" s="104">
        <f t="shared" ref="AN196:AN213" si="438">W196-W190</f>
        <v>2.5521734333067703E-3</v>
      </c>
      <c r="AO196" s="104">
        <f t="shared" ref="AO196:AO213" si="439">X196-X190</f>
        <v>2.6296305485188076E-3</v>
      </c>
      <c r="AP196" s="116">
        <f t="shared" si="366"/>
        <v>2.4606771969075542E-3</v>
      </c>
      <c r="AQ196" s="116">
        <f t="shared" ref="AQ196:AT196" si="440">AP196</f>
        <v>2.4606771969075542E-3</v>
      </c>
      <c r="AR196" s="116">
        <f t="shared" si="440"/>
        <v>2.4606771969075542E-3</v>
      </c>
      <c r="AS196" s="116">
        <f t="shared" si="440"/>
        <v>2.4606771969075542E-3</v>
      </c>
      <c r="AT196" s="116">
        <f t="shared" si="440"/>
        <v>2.4606771969075542E-3</v>
      </c>
      <c r="AU196" s="116">
        <f t="shared" si="368"/>
        <v>7.6628396973816432E-4</v>
      </c>
      <c r="AV196" s="106">
        <f t="shared" si="381"/>
        <v>8.0933988745721455E-4</v>
      </c>
      <c r="AW196" s="104">
        <f t="shared" si="382"/>
        <v>2.3186969303844174E-3</v>
      </c>
      <c r="AX196" s="104">
        <f t="shared" si="383"/>
        <v>7.6628396973816432E-4</v>
      </c>
      <c r="AY196" s="105">
        <f>AX196</f>
        <v>7.6628396973816432E-4</v>
      </c>
      <c r="AZ196" s="105"/>
      <c r="BA196" s="105"/>
      <c r="BB196" s="105"/>
      <c r="BC196" s="105"/>
      <c r="BD196" s="105"/>
      <c r="BE196" s="105"/>
      <c r="BF196" s="105"/>
    </row>
    <row r="197" spans="3:58" ht="15.6">
      <c r="C197" s="11" t="s">
        <v>310</v>
      </c>
      <c r="D197" s="12" t="str">
        <f t="shared" si="275"/>
        <v>IADEM</v>
      </c>
      <c r="E197" s="10" t="str">
        <f t="shared" si="276"/>
        <v>IADEM</v>
      </c>
      <c r="F197" s="10" t="s">
        <v>10</v>
      </c>
      <c r="G197" s="10" t="s">
        <v>11</v>
      </c>
      <c r="H197" s="10">
        <v>2015</v>
      </c>
      <c r="I197" s="13">
        <f t="shared" si="277"/>
        <v>2.1559442228893931E-3</v>
      </c>
      <c r="J197" s="13">
        <f t="shared" si="418"/>
        <v>2.1559442228893931E-3</v>
      </c>
      <c r="K197" s="135">
        <v>0</v>
      </c>
      <c r="O197" s="74">
        <f>O196</f>
        <v>2.7</v>
      </c>
      <c r="P197" s="75" t="str">
        <f t="shared" si="384"/>
        <v>PH-27</v>
      </c>
      <c r="Q197" s="35" t="s">
        <v>27</v>
      </c>
      <c r="R197" s="82">
        <f>TREND(CHOOSE({1;2},R$11,R$19),CHOOSE({1;2},$AD$10,$AD$18),$O197)</f>
        <v>2.1485824635809683E-2</v>
      </c>
      <c r="S197" s="83">
        <f>TREND(CHOOSE({1;2},S$11,S$19),CHOOSE({1;2},$AD$10,$AD$18),$O197)</f>
        <v>1.6696804393689108E-2</v>
      </c>
      <c r="T197" s="83">
        <f>TREND(CHOOSE({1;2},T$11,T$19),CHOOSE({1;2},$AD$10,$AD$18),$O197)</f>
        <v>1.260087200175862E-2</v>
      </c>
      <c r="U197" s="83">
        <f>TREND(CHOOSE({1;2},U$11,U$19),CHOOSE({1;2},$AD$10,$AD$18),$O197)</f>
        <v>1.079794982091642E-3</v>
      </c>
      <c r="V197" s="83">
        <f>TREND(CHOOSE({1;2},V$11,V$19),CHOOSE({1;2},$AD$10,$AD$18),$O197)</f>
        <v>4.1264686293851268E-3</v>
      </c>
      <c r="W197" s="83">
        <f>TREND(CHOOSE({1;2},W$11,W$19),CHOOSE({1;2},$AD$10,$AD$18),$O197)</f>
        <v>2.0686554712042816E-2</v>
      </c>
      <c r="X197" s="83">
        <f>TREND(CHOOSE({1;2},X$11,X$19),CHOOSE({1;2},$AD$10,$AD$18),$O197)</f>
        <v>2.4243540753093876E-2</v>
      </c>
      <c r="Y197" s="83">
        <f>TREND(CHOOSE({1;2},Y$11,Y$19),CHOOSE({1;2},$AD$10,$AD$18),$O197)</f>
        <v>2.4243540753093887E-2</v>
      </c>
      <c r="Z197" s="83">
        <f>TREND(CHOOSE({1;2},Z$11,Z$19),CHOOSE({1;2},$AD$10,$AD$18),$O197)</f>
        <v>2.4243540753093876E-2</v>
      </c>
      <c r="AA197" s="86">
        <f t="shared" ref="AA197:AA201" si="441">Z197</f>
        <v>2.4243540753093876E-2</v>
      </c>
      <c r="AB197" s="86">
        <f t="shared" ref="AB197:AB201" si="442">AA197</f>
        <v>2.4243540753093876E-2</v>
      </c>
      <c r="AC197" s="87">
        <f t="shared" ref="AC197:AC201" si="443">R197</f>
        <v>2.1485824635809683E-2</v>
      </c>
      <c r="AF197" s="74">
        <f>AF196</f>
        <v>2.7</v>
      </c>
      <c r="AG197" s="75" t="str">
        <f t="shared" si="365"/>
        <v>PH-27</v>
      </c>
      <c r="AH197" s="35" t="s">
        <v>27</v>
      </c>
      <c r="AI197" s="92">
        <f t="shared" ref="AI197:AI201" si="444">R197-R191</f>
        <v>8.8750284278560701E-4</v>
      </c>
      <c r="AJ197" s="107">
        <f t="shared" si="434"/>
        <v>6.8968548408129826E-4</v>
      </c>
      <c r="AK197" s="107">
        <f t="shared" si="435"/>
        <v>5.2049711438580462E-4</v>
      </c>
      <c r="AL197" s="107">
        <f t="shared" si="436"/>
        <v>4.4602482449510603E-5</v>
      </c>
      <c r="AM197" s="107">
        <f t="shared" si="437"/>
        <v>1.7044971283723415E-4</v>
      </c>
      <c r="AN197" s="107">
        <f t="shared" si="438"/>
        <v>8.5448785073759942E-4</v>
      </c>
      <c r="AO197" s="107">
        <f t="shared" si="439"/>
        <v>1.0014142674188639E-3</v>
      </c>
      <c r="AP197" s="116">
        <f t="shared" si="366"/>
        <v>1.7044971283723415E-4</v>
      </c>
      <c r="AQ197" s="116">
        <f t="shared" ref="AQ197:AT197" si="445">AP197</f>
        <v>1.7044971283723415E-4</v>
      </c>
      <c r="AR197" s="116">
        <f t="shared" si="445"/>
        <v>1.7044971283723415E-4</v>
      </c>
      <c r="AS197" s="116">
        <f t="shared" si="445"/>
        <v>1.7044971283723415E-4</v>
      </c>
      <c r="AT197" s="116">
        <f t="shared" si="445"/>
        <v>1.7044971283723415E-4</v>
      </c>
      <c r="AU197" s="116">
        <f t="shared" si="368"/>
        <v>1.0014142674188639E-3</v>
      </c>
      <c r="AV197" s="109">
        <f t="shared" si="381"/>
        <v>8.8750284278560701E-4</v>
      </c>
      <c r="AW197" s="107">
        <f t="shared" si="382"/>
        <v>1.0014142674188639E-3</v>
      </c>
      <c r="AX197" s="107">
        <f t="shared" si="383"/>
        <v>1.0014142674188639E-3</v>
      </c>
      <c r="AY197" s="108">
        <f t="shared" ref="AY197:AY201" si="446">AX197</f>
        <v>1.0014142674188639E-3</v>
      </c>
      <c r="AZ197" s="108"/>
      <c r="BA197" s="108"/>
      <c r="BB197" s="108"/>
      <c r="BC197" s="108"/>
      <c r="BD197" s="108"/>
      <c r="BE197" s="108"/>
      <c r="BF197" s="108"/>
    </row>
    <row r="198" spans="3:58" ht="15.6">
      <c r="C198" s="11" t="s">
        <v>311</v>
      </c>
      <c r="D198" s="12" t="str">
        <f t="shared" si="275"/>
        <v>IADTF</v>
      </c>
      <c r="E198" s="10" t="str">
        <f t="shared" si="276"/>
        <v>IADTF</v>
      </c>
      <c r="F198" s="10" t="s">
        <v>10</v>
      </c>
      <c r="G198" s="10" t="s">
        <v>11</v>
      </c>
      <c r="H198" s="10">
        <v>2015</v>
      </c>
      <c r="I198" s="13">
        <f t="shared" si="277"/>
        <v>0</v>
      </c>
      <c r="J198" s="13">
        <f t="shared" si="418"/>
        <v>0</v>
      </c>
      <c r="K198" s="135">
        <v>8</v>
      </c>
      <c r="O198" s="74">
        <f t="shared" ref="O198:O201" si="447">O197</f>
        <v>2.7</v>
      </c>
      <c r="P198" s="75" t="str">
        <f t="shared" si="384"/>
        <v>SH-27</v>
      </c>
      <c r="Q198" s="35" t="s">
        <v>28</v>
      </c>
      <c r="R198" s="82">
        <f>TREND(CHOOSE({1;2},R$12,R$20),CHOOSE({1;2},$AD$10,$AD$18),$O198)</f>
        <v>0</v>
      </c>
      <c r="S198" s="83">
        <f>TREND(CHOOSE({1;2},S$12,S$20),CHOOSE({1;2},$AD$10,$AD$18),$O198)</f>
        <v>0</v>
      </c>
      <c r="T198" s="83">
        <f>TREND(CHOOSE({1;2},T$12,T$20),CHOOSE({1;2},$AD$10,$AD$18),$O198)</f>
        <v>0</v>
      </c>
      <c r="U198" s="83">
        <f>TREND(CHOOSE({1;2},U$12,U$20),CHOOSE({1;2},$AD$10,$AD$18),$O198)</f>
        <v>0</v>
      </c>
      <c r="V198" s="83">
        <f>TREND(CHOOSE({1;2},V$12,V$20),CHOOSE({1;2},$AD$10,$AD$18),$O198)</f>
        <v>0</v>
      </c>
      <c r="W198" s="83">
        <f>TREND(CHOOSE({1;2},W$12,W$20),CHOOSE({1;2},$AD$10,$AD$18),$O198)</f>
        <v>0</v>
      </c>
      <c r="X198" s="83">
        <f>TREND(CHOOSE({1;2},X$12,X$20),CHOOSE({1;2},$AD$10,$AD$18),$O198)</f>
        <v>0</v>
      </c>
      <c r="Y198" s="83">
        <f>TREND(CHOOSE({1;2},Y$12,Y$20),CHOOSE({1;2},$AD$10,$AD$18),$O198)</f>
        <v>0</v>
      </c>
      <c r="Z198" s="83">
        <f>TREND(CHOOSE({1;2},Z$12,Z$20),CHOOSE({1;2},$AD$10,$AD$18),$O198)</f>
        <v>0</v>
      </c>
      <c r="AA198" s="86">
        <f t="shared" si="441"/>
        <v>0</v>
      </c>
      <c r="AB198" s="86">
        <f t="shared" si="442"/>
        <v>0</v>
      </c>
      <c r="AC198" s="87">
        <f t="shared" si="443"/>
        <v>0</v>
      </c>
      <c r="AF198" s="74">
        <f t="shared" ref="AF198:AF201" si="448">AF197</f>
        <v>2.7</v>
      </c>
      <c r="AG198" s="75" t="str">
        <f t="shared" si="365"/>
        <v>SH-27</v>
      </c>
      <c r="AH198" s="35" t="s">
        <v>28</v>
      </c>
      <c r="AI198" s="92">
        <f t="shared" si="444"/>
        <v>0</v>
      </c>
      <c r="AJ198" s="107">
        <f t="shared" si="434"/>
        <v>0</v>
      </c>
      <c r="AK198" s="107">
        <f t="shared" si="435"/>
        <v>0</v>
      </c>
      <c r="AL198" s="107">
        <f t="shared" si="436"/>
        <v>0</v>
      </c>
      <c r="AM198" s="107">
        <f t="shared" si="437"/>
        <v>0</v>
      </c>
      <c r="AN198" s="107">
        <f t="shared" si="438"/>
        <v>0</v>
      </c>
      <c r="AO198" s="107">
        <f t="shared" si="439"/>
        <v>0</v>
      </c>
      <c r="AP198" s="116">
        <f t="shared" si="366"/>
        <v>0</v>
      </c>
      <c r="AQ198" s="116">
        <f t="shared" ref="AQ198:AT198" si="449">AP198</f>
        <v>0</v>
      </c>
      <c r="AR198" s="116">
        <f t="shared" si="449"/>
        <v>0</v>
      </c>
      <c r="AS198" s="116">
        <f t="shared" si="449"/>
        <v>0</v>
      </c>
      <c r="AT198" s="116">
        <f t="shared" si="449"/>
        <v>0</v>
      </c>
      <c r="AU198" s="116">
        <f t="shared" si="368"/>
        <v>0</v>
      </c>
      <c r="AV198" s="109">
        <f t="shared" si="381"/>
        <v>0</v>
      </c>
      <c r="AW198" s="107">
        <f t="shared" si="382"/>
        <v>0</v>
      </c>
      <c r="AX198" s="107">
        <f t="shared" si="383"/>
        <v>0</v>
      </c>
      <c r="AY198" s="108">
        <f t="shared" si="446"/>
        <v>0</v>
      </c>
      <c r="AZ198" s="108"/>
      <c r="BA198" s="108"/>
      <c r="BB198" s="108"/>
      <c r="BC198" s="108"/>
      <c r="BD198" s="108"/>
      <c r="BE198" s="108"/>
      <c r="BF198" s="108"/>
    </row>
    <row r="199" spans="3:58" ht="15.6">
      <c r="C199" s="11" t="s">
        <v>3227</v>
      </c>
      <c r="D199" s="12" t="str">
        <f t="shared" si="275"/>
        <v>IADPH</v>
      </c>
      <c r="E199" s="10" t="str">
        <f t="shared" si="276"/>
        <v>IADPH</v>
      </c>
      <c r="F199" s="10" t="s">
        <v>10</v>
      </c>
      <c r="G199" s="10" t="s">
        <v>11</v>
      </c>
      <c r="H199" s="10">
        <v>2015</v>
      </c>
      <c r="I199" s="13">
        <f t="shared" si="277"/>
        <v>2.2146094772167988E-3</v>
      </c>
      <c r="J199" s="13">
        <f t="shared" si="418"/>
        <v>2.2146094772167988E-3</v>
      </c>
      <c r="K199" s="135">
        <v>7</v>
      </c>
      <c r="O199" s="74">
        <f t="shared" si="447"/>
        <v>2.7</v>
      </c>
      <c r="P199" s="75" t="str">
        <f t="shared" si="384"/>
        <v>LA-27</v>
      </c>
      <c r="Q199" s="35" t="s">
        <v>30</v>
      </c>
      <c r="R199" s="82">
        <f>TREND(CHOOSE({1;2},R$13,R$21),CHOOSE({1;2},$AD$10,$AD$18),$O199)</f>
        <v>0.17273449097890853</v>
      </c>
      <c r="S199" s="83">
        <f>TREND(CHOOSE({1;2},S$13,S$21),CHOOSE({1;2},$AD$10,$AD$18),$O199)</f>
        <v>0.14174860603868222</v>
      </c>
      <c r="T199" s="83">
        <f>TREND(CHOOSE({1;2},T$13,T$21),CHOOSE({1;2},$AD$10,$AD$18),$O199)</f>
        <v>0.16016452540618564</v>
      </c>
      <c r="U199" s="83">
        <f>TREND(CHOOSE({1;2},U$13,U$21),CHOOSE({1;2},$AD$10,$AD$18),$O199)</f>
        <v>0.1805937555749941</v>
      </c>
      <c r="V199" s="83">
        <f>TREND(CHOOSE({1;2},V$13,V$21),CHOOSE({1;2},$AD$10,$AD$18),$O199)</f>
        <v>0.14447044952758015</v>
      </c>
      <c r="W199" s="83">
        <f>TREND(CHOOSE({1;2},W$13,W$21),CHOOSE({1;2},$AD$10,$AD$18),$O199)</f>
        <v>0.12813730939907569</v>
      </c>
      <c r="X199" s="83">
        <f>TREND(CHOOSE({1;2},X$13,X$21),CHOOSE({1;2},$AD$10,$AD$18),$O199)</f>
        <v>0.15218457693890095</v>
      </c>
      <c r="Y199" s="83">
        <f>TREND(CHOOSE({1;2},Y$13,Y$21),CHOOSE({1;2},$AD$10,$AD$18),$O199)</f>
        <v>0.17155379920742481</v>
      </c>
      <c r="Z199" s="83">
        <f>TREND(CHOOSE({1;2},Z$13,Z$21),CHOOSE({1;2},$AD$10,$AD$18),$O199)</f>
        <v>8.5973022186706965E-2</v>
      </c>
      <c r="AA199" s="86">
        <f t="shared" si="441"/>
        <v>8.5973022186706965E-2</v>
      </c>
      <c r="AB199" s="86">
        <f t="shared" si="442"/>
        <v>8.5973022186706965E-2</v>
      </c>
      <c r="AC199" s="87">
        <f t="shared" si="443"/>
        <v>0.17273449097890853</v>
      </c>
      <c r="AF199" s="74">
        <f t="shared" si="448"/>
        <v>2.7</v>
      </c>
      <c r="AG199" s="75" t="str">
        <f t="shared" si="365"/>
        <v>LA-27</v>
      </c>
      <c r="AH199" s="35" t="s">
        <v>30</v>
      </c>
      <c r="AI199" s="92">
        <f t="shared" si="444"/>
        <v>3.7043945083369556E-3</v>
      </c>
      <c r="AJ199" s="107">
        <f t="shared" si="434"/>
        <v>3.103180314319387E-3</v>
      </c>
      <c r="AK199" s="107">
        <f t="shared" si="435"/>
        <v>3.4605014668694922E-3</v>
      </c>
      <c r="AL199" s="107">
        <f t="shared" si="436"/>
        <v>3.8568865684740772E-3</v>
      </c>
      <c r="AM199" s="107">
        <f t="shared" si="437"/>
        <v>3.1559918103465923E-3</v>
      </c>
      <c r="AN199" s="107">
        <f t="shared" si="438"/>
        <v>2.8390824918915203E-3</v>
      </c>
      <c r="AO199" s="107">
        <f t="shared" si="439"/>
        <v>3.305667796786621E-3</v>
      </c>
      <c r="AP199" s="116">
        <f t="shared" si="366"/>
        <v>3.1559918103465923E-3</v>
      </c>
      <c r="AQ199" s="116">
        <f t="shared" ref="AQ199:AT199" si="450">AP199</f>
        <v>3.1559918103465923E-3</v>
      </c>
      <c r="AR199" s="116">
        <f t="shared" si="450"/>
        <v>3.1559918103465923E-3</v>
      </c>
      <c r="AS199" s="116">
        <f t="shared" si="450"/>
        <v>3.1559918103465923E-3</v>
      </c>
      <c r="AT199" s="116">
        <f t="shared" si="450"/>
        <v>3.1559918103465923E-3</v>
      </c>
      <c r="AU199" s="116">
        <f t="shared" si="368"/>
        <v>2.0209755376569827E-3</v>
      </c>
      <c r="AV199" s="109">
        <f t="shared" si="381"/>
        <v>3.7043945083369556E-3</v>
      </c>
      <c r="AW199" s="107">
        <f t="shared" si="382"/>
        <v>3.6814857338047791E-3</v>
      </c>
      <c r="AX199" s="107">
        <f t="shared" si="383"/>
        <v>2.0209755376569827E-3</v>
      </c>
      <c r="AY199" s="108">
        <f t="shared" si="446"/>
        <v>2.0209755376569827E-3</v>
      </c>
      <c r="AZ199" s="108"/>
      <c r="BA199" s="108"/>
      <c r="BB199" s="108"/>
      <c r="BC199" s="108"/>
      <c r="BD199" s="108"/>
      <c r="BE199" s="108"/>
      <c r="BF199" s="108"/>
    </row>
    <row r="200" spans="3:58" ht="15.6">
      <c r="C200" s="11" t="s">
        <v>3227</v>
      </c>
      <c r="D200" s="12" t="str">
        <f t="shared" ref="D200:D263" si="451">"I"&amp;MID(C200,4,1)&amp;"D"&amp;MID(C200,9,2)</f>
        <v>IADPH</v>
      </c>
      <c r="E200" s="10" t="str">
        <f t="shared" ref="E200:E263" si="452">D200</f>
        <v>IADPH</v>
      </c>
      <c r="F200" s="10" t="s">
        <v>10</v>
      </c>
      <c r="G200" s="10" t="s">
        <v>11</v>
      </c>
      <c r="H200" s="10">
        <v>2015</v>
      </c>
      <c r="I200" s="13">
        <f t="shared" ref="I200:I263" si="453">INDEX($AG$39:$BF$639,MATCH(IF(RIGHT(C200,3)="100",RIGHT(C200,6),RIGHT(C200,5)),$AG$39:$AG$639,0),MATCH(MID(D200,2,2),$AG$39:$BF$39,0))*$AI$19</f>
        <v>2.2146094772167988E-3</v>
      </c>
      <c r="J200" s="13">
        <f t="shared" si="418"/>
        <v>2.2146094772167988E-3</v>
      </c>
      <c r="K200" s="135">
        <v>8</v>
      </c>
      <c r="O200" s="74">
        <f t="shared" si="447"/>
        <v>2.7</v>
      </c>
      <c r="P200" s="75" t="str">
        <f t="shared" si="384"/>
        <v>EM-27</v>
      </c>
      <c r="Q200" s="35" t="s">
        <v>32</v>
      </c>
      <c r="R200" s="82">
        <f>TREND(CHOOSE({1;2},R$14,R$22),CHOOSE({1;2},$AD$10,$AD$18),$O200)</f>
        <v>0.20075214676928377</v>
      </c>
      <c r="S200" s="83">
        <f>TREND(CHOOSE({1;2},S$14,S$22),CHOOSE({1;2},$AD$10,$AD$18),$O200)</f>
        <v>0.14623994421280403</v>
      </c>
      <c r="T200" s="83">
        <f>TREND(CHOOSE({1;2},T$14,T$22),CHOOSE({1;2},$AD$10,$AD$18),$O200)</f>
        <v>0.14147057505970673</v>
      </c>
      <c r="U200" s="83">
        <f>TREND(CHOOSE({1;2},U$14,U$22),CHOOSE({1;2},$AD$10,$AD$18),$O200)</f>
        <v>8.5235055160929912E-2</v>
      </c>
      <c r="V200" s="83">
        <f>TREND(CHOOSE({1;2},V$14,V$22),CHOOSE({1;2},$AD$10,$AD$18),$O200)</f>
        <v>0.11099380329212391</v>
      </c>
      <c r="W200" s="83">
        <f>TREND(CHOOSE({1;2},W$14,W$22),CHOOSE({1;2},$AD$10,$AD$18),$O200)</f>
        <v>0.12908842754093719</v>
      </c>
      <c r="X200" s="83">
        <f>TREND(CHOOSE({1;2},X$14,X$22),CHOOSE({1;2},$AD$10,$AD$18),$O200)</f>
        <v>0.19916731297981827</v>
      </c>
      <c r="Y200" s="83">
        <f>TREND(CHOOSE({1;2},Y$14,Y$22),CHOOSE({1;2},$AD$10,$AD$18),$O200)</f>
        <v>0.15712651783795045</v>
      </c>
      <c r="Z200" s="83">
        <f>TREND(CHOOSE({1;2},Z$14,Z$22),CHOOSE({1;2},$AD$10,$AD$18),$O200)</f>
        <v>0.16707266520362396</v>
      </c>
      <c r="AA200" s="86">
        <f t="shared" si="441"/>
        <v>0.16707266520362396</v>
      </c>
      <c r="AB200" s="86">
        <f t="shared" si="442"/>
        <v>0.16707266520362396</v>
      </c>
      <c r="AC200" s="87">
        <f t="shared" si="443"/>
        <v>0.20075214676928377</v>
      </c>
      <c r="AF200" s="74">
        <f t="shared" si="448"/>
        <v>2.7</v>
      </c>
      <c r="AG200" s="75" t="str">
        <f t="shared" si="365"/>
        <v>EM-27</v>
      </c>
      <c r="AH200" s="35" t="s">
        <v>32</v>
      </c>
      <c r="AI200" s="92">
        <f t="shared" si="444"/>
        <v>4.5525792322951841E-3</v>
      </c>
      <c r="AJ200" s="107">
        <f t="shared" si="434"/>
        <v>3.215244681372853E-3</v>
      </c>
      <c r="AK200" s="107">
        <f t="shared" si="435"/>
        <v>3.5553139907026354E-3</v>
      </c>
      <c r="AL200" s="107">
        <f t="shared" si="436"/>
        <v>2.4890647816530609E-3</v>
      </c>
      <c r="AM200" s="107">
        <f t="shared" si="437"/>
        <v>2.3954935809882144E-3</v>
      </c>
      <c r="AN200" s="107">
        <f t="shared" si="438"/>
        <v>3.1747114101993712E-3</v>
      </c>
      <c r="AO200" s="107">
        <f t="shared" si="439"/>
        <v>3.2480318583003598E-3</v>
      </c>
      <c r="AP200" s="116">
        <f t="shared" si="366"/>
        <v>2.3954935809882144E-3</v>
      </c>
      <c r="AQ200" s="116">
        <f t="shared" ref="AQ200:AT200" si="454">AP200</f>
        <v>2.3954935809882144E-3</v>
      </c>
      <c r="AR200" s="116">
        <f t="shared" si="454"/>
        <v>2.3954935809882144E-3</v>
      </c>
      <c r="AS200" s="116">
        <f t="shared" si="454"/>
        <v>2.3954935809882144E-3</v>
      </c>
      <c r="AT200" s="116">
        <f t="shared" si="454"/>
        <v>2.3954935809882144E-3</v>
      </c>
      <c r="AU200" s="116">
        <f t="shared" si="368"/>
        <v>2.7643987531290048E-3</v>
      </c>
      <c r="AV200" s="109">
        <f t="shared" si="381"/>
        <v>4.5525792322951841E-3</v>
      </c>
      <c r="AW200" s="107">
        <f t="shared" si="382"/>
        <v>2.5614934727355154E-3</v>
      </c>
      <c r="AX200" s="107">
        <f t="shared" si="383"/>
        <v>2.7643987531290048E-3</v>
      </c>
      <c r="AY200" s="108">
        <f t="shared" si="446"/>
        <v>2.7643987531290048E-3</v>
      </c>
      <c r="AZ200" s="108"/>
      <c r="BA200" s="108"/>
      <c r="BB200" s="108"/>
      <c r="BC200" s="108"/>
      <c r="BD200" s="108"/>
      <c r="BE200" s="108"/>
      <c r="BF200" s="108"/>
    </row>
    <row r="201" spans="3:58" ht="15.6">
      <c r="C201" s="11" t="s">
        <v>3228</v>
      </c>
      <c r="D201" s="12" t="str">
        <f t="shared" si="451"/>
        <v>IADSH</v>
      </c>
      <c r="E201" s="10" t="str">
        <f t="shared" si="452"/>
        <v>IADSH</v>
      </c>
      <c r="F201" s="10" t="s">
        <v>10</v>
      </c>
      <c r="G201" s="10" t="s">
        <v>11</v>
      </c>
      <c r="H201" s="10">
        <v>2015</v>
      </c>
      <c r="I201" s="13">
        <f t="shared" si="453"/>
        <v>0</v>
      </c>
      <c r="J201" s="13">
        <f t="shared" si="418"/>
        <v>0</v>
      </c>
      <c r="K201" s="135">
        <v>8</v>
      </c>
      <c r="O201" s="76">
        <f t="shared" si="447"/>
        <v>2.7</v>
      </c>
      <c r="P201" s="77" t="str">
        <f t="shared" si="384"/>
        <v>TF-27</v>
      </c>
      <c r="Q201" s="36" t="s">
        <v>34</v>
      </c>
      <c r="R201" s="93">
        <f>TREND(CHOOSE({1;2},R$15,R$23),CHOOSE({1;2},$AD$10,$AD$18),$O201)</f>
        <v>6.2267997073093731E-2</v>
      </c>
      <c r="S201" s="85">
        <f>TREND(CHOOSE({1;2},S$15,S$23),CHOOSE({1;2},$AD$10,$AD$18),$O201)</f>
        <v>9.8968503986987515E-3</v>
      </c>
      <c r="T201" s="85">
        <f>TREND(CHOOSE({1;2},T$15,T$23),CHOOSE({1;2},$AD$10,$AD$18),$O201)</f>
        <v>2.1879346985220937E-2</v>
      </c>
      <c r="U201" s="85">
        <f>TREND(CHOOSE({1;2},U$15,U$23),CHOOSE({1;2},$AD$10,$AD$18),$O201)</f>
        <v>6.8722937455898692E-3</v>
      </c>
      <c r="V201" s="85">
        <f>TREND(CHOOSE({1;2},V$15,V$23),CHOOSE({1;2},$AD$10,$AD$18),$O201)</f>
        <v>1.3732249638964094E-2</v>
      </c>
      <c r="W201" s="85">
        <f>TREND(CHOOSE({1;2},W$15,W$23),CHOOSE({1;2},$AD$10,$AD$18),$O201)</f>
        <v>9.8566580704427115E-3</v>
      </c>
      <c r="X201" s="85">
        <f>TREND(CHOOSE({1;2},X$15,X$23),CHOOSE({1;2},$AD$10,$AD$18),$O201)</f>
        <v>0</v>
      </c>
      <c r="Y201" s="85">
        <f>TREND(CHOOSE({1;2},Y$15,Y$23),CHOOSE({1;2},$AD$10,$AD$18),$O201)</f>
        <v>9.7536819163642592E-4</v>
      </c>
      <c r="Z201" s="85">
        <f>TREND(CHOOSE({1;2},Z$15,Z$23),CHOOSE({1;2},$AD$10,$AD$18),$O201)</f>
        <v>6.4062788174853126E-5</v>
      </c>
      <c r="AA201" s="88">
        <f t="shared" si="441"/>
        <v>6.4062788174853126E-5</v>
      </c>
      <c r="AB201" s="88">
        <f t="shared" si="442"/>
        <v>6.4062788174853126E-5</v>
      </c>
      <c r="AC201" s="89">
        <f t="shared" si="443"/>
        <v>6.2267997073093731E-2</v>
      </c>
      <c r="AF201" s="76">
        <f t="shared" si="448"/>
        <v>2.7</v>
      </c>
      <c r="AG201" s="77" t="str">
        <f t="shared" si="365"/>
        <v>TF-27</v>
      </c>
      <c r="AH201" s="36" t="s">
        <v>34</v>
      </c>
      <c r="AI201" s="103">
        <f t="shared" si="444"/>
        <v>0</v>
      </c>
      <c r="AJ201" s="110">
        <f t="shared" si="434"/>
        <v>0</v>
      </c>
      <c r="AK201" s="110">
        <f t="shared" si="435"/>
        <v>0</v>
      </c>
      <c r="AL201" s="110">
        <f t="shared" si="436"/>
        <v>0</v>
      </c>
      <c r="AM201" s="110">
        <f t="shared" si="437"/>
        <v>0</v>
      </c>
      <c r="AN201" s="110">
        <f t="shared" si="438"/>
        <v>0</v>
      </c>
      <c r="AO201" s="110">
        <f t="shared" si="439"/>
        <v>0</v>
      </c>
      <c r="AP201" s="116">
        <f t="shared" si="366"/>
        <v>0</v>
      </c>
      <c r="AQ201" s="116">
        <f t="shared" ref="AQ201:AT201" si="455">AP201</f>
        <v>0</v>
      </c>
      <c r="AR201" s="116">
        <f t="shared" si="455"/>
        <v>0</v>
      </c>
      <c r="AS201" s="116">
        <f t="shared" si="455"/>
        <v>0</v>
      </c>
      <c r="AT201" s="116">
        <f t="shared" si="455"/>
        <v>0</v>
      </c>
      <c r="AU201" s="116">
        <f t="shared" si="368"/>
        <v>0</v>
      </c>
      <c r="AV201" s="112">
        <f t="shared" si="381"/>
        <v>0</v>
      </c>
      <c r="AW201" s="110">
        <f t="shared" si="382"/>
        <v>0</v>
      </c>
      <c r="AX201" s="110">
        <f t="shared" si="383"/>
        <v>0</v>
      </c>
      <c r="AY201" s="111">
        <f t="shared" si="446"/>
        <v>0</v>
      </c>
      <c r="AZ201" s="111"/>
      <c r="BA201" s="111"/>
      <c r="BB201" s="111"/>
      <c r="BC201" s="111"/>
      <c r="BD201" s="111"/>
      <c r="BE201" s="111"/>
      <c r="BF201" s="111"/>
    </row>
    <row r="202" spans="3:58" ht="15.6">
      <c r="C202" s="11" t="s">
        <v>312</v>
      </c>
      <c r="D202" s="12" t="str">
        <f t="shared" si="451"/>
        <v>IADLA</v>
      </c>
      <c r="E202" s="10" t="str">
        <f t="shared" si="452"/>
        <v>IADLA</v>
      </c>
      <c r="F202" s="10" t="s">
        <v>10</v>
      </c>
      <c r="G202" s="10" t="s">
        <v>11</v>
      </c>
      <c r="H202" s="10">
        <v>2015</v>
      </c>
      <c r="I202" s="13">
        <f t="shared" si="453"/>
        <v>2.8403926293119083E-3</v>
      </c>
      <c r="J202" s="13">
        <f t="shared" si="418"/>
        <v>2.8403926293119083E-3</v>
      </c>
      <c r="K202" s="135">
        <v>0</v>
      </c>
      <c r="O202" s="72">
        <f>ROUND(O196+0.1,2)</f>
        <v>2.8</v>
      </c>
      <c r="P202" s="73" t="str">
        <f t="shared" si="384"/>
        <v>PH-28</v>
      </c>
      <c r="Q202" s="34" t="s">
        <v>26</v>
      </c>
      <c r="R202" s="78">
        <f>TREND(CHOOSE({1;2},R$10,R$18),CHOOSE({1;2},$AD$10,$AD$18),$O202)</f>
        <v>2.685341497664134E-2</v>
      </c>
      <c r="S202" s="79">
        <f>TREND(CHOOSE({1;2},S$10,S$18),CHOOSE({1;2},$AD$10,$AD$18),$O202)</f>
        <v>8.8702191443977341E-2</v>
      </c>
      <c r="T202" s="79">
        <f>TREND(CHOOSE({1;2},T$10,T$18),CHOOSE({1;2},$AD$10,$AD$18),$O202)</f>
        <v>6.6823839003601948E-2</v>
      </c>
      <c r="U202" s="79">
        <f>TREND(CHOOSE({1;2},U$10,U$18),CHOOSE({1;2},$AD$10,$AD$18),$O202)</f>
        <v>7.596501342797532E-2</v>
      </c>
      <c r="V202" s="79">
        <f>TREND(CHOOSE({1;2},V$10,V$18),CHOOSE({1;2},$AD$10,$AD$18),$O202)</f>
        <v>8.9631270084036499E-2</v>
      </c>
      <c r="W202" s="79">
        <f>TREND(CHOOSE({1;2},W$10,W$18),CHOOSE({1;2},$AD$10,$AD$18),$O202)</f>
        <v>9.3492634378538386E-2</v>
      </c>
      <c r="X202" s="79">
        <f>TREND(CHOOSE({1;2},X$10,X$18),CHOOSE({1;2},$AD$10,$AD$18),$O202)</f>
        <v>9.6496007954342489E-2</v>
      </c>
      <c r="Y202" s="79">
        <f>TREND(CHOOSE({1;2},Y$10,Y$18),CHOOSE({1;2},$AD$10,$AD$18),$O202)</f>
        <v>8.3473089493838762E-2</v>
      </c>
      <c r="Z202" s="79">
        <f>TREND(CHOOSE({1;2},Z$10,Z$18),CHOOSE({1;2},$AD$10,$AD$18),$O202)</f>
        <v>2.7703695280400571E-2</v>
      </c>
      <c r="AA202" s="80">
        <f>Z202</f>
        <v>2.7703695280400571E-2</v>
      </c>
      <c r="AB202" s="80">
        <f>AA202</f>
        <v>2.7703695280400571E-2</v>
      </c>
      <c r="AC202" s="81">
        <f>R202</f>
        <v>2.685341497664134E-2</v>
      </c>
      <c r="AF202" s="72">
        <f>ROUND(AF196+0.1,2)</f>
        <v>2.8</v>
      </c>
      <c r="AG202" s="73" t="str">
        <f t="shared" si="365"/>
        <v>PH-28</v>
      </c>
      <c r="AH202" s="34" t="s">
        <v>26</v>
      </c>
      <c r="AI202" s="102">
        <f>R202-R196</f>
        <v>8.0933988745721455E-4</v>
      </c>
      <c r="AJ202" s="104">
        <f t="shared" si="434"/>
        <v>2.5171467938633202E-3</v>
      </c>
      <c r="AK202" s="104">
        <f t="shared" si="435"/>
        <v>1.9460068064758307E-3</v>
      </c>
      <c r="AL202" s="104">
        <f t="shared" si="436"/>
        <v>2.0948404760821882E-3</v>
      </c>
      <c r="AM202" s="104">
        <f t="shared" si="437"/>
        <v>2.4606771969075542E-3</v>
      </c>
      <c r="AN202" s="104">
        <f t="shared" si="438"/>
        <v>2.5521734333067564E-3</v>
      </c>
      <c r="AO202" s="104">
        <f t="shared" si="439"/>
        <v>2.6296305485188076E-3</v>
      </c>
      <c r="AP202" s="116">
        <f t="shared" si="366"/>
        <v>2.4606771969075542E-3</v>
      </c>
      <c r="AQ202" s="116">
        <f t="shared" ref="AQ202:AT202" si="456">AP202</f>
        <v>2.4606771969075542E-3</v>
      </c>
      <c r="AR202" s="116">
        <f t="shared" si="456"/>
        <v>2.4606771969075542E-3</v>
      </c>
      <c r="AS202" s="116">
        <f t="shared" si="456"/>
        <v>2.4606771969075542E-3</v>
      </c>
      <c r="AT202" s="116">
        <f t="shared" si="456"/>
        <v>2.4606771969075542E-3</v>
      </c>
      <c r="AU202" s="116">
        <f t="shared" si="368"/>
        <v>7.6628396973816085E-4</v>
      </c>
      <c r="AV202" s="106">
        <f t="shared" si="381"/>
        <v>8.0933988745721455E-4</v>
      </c>
      <c r="AW202" s="104">
        <f t="shared" si="382"/>
        <v>2.3186969303844035E-3</v>
      </c>
      <c r="AX202" s="104">
        <f t="shared" si="383"/>
        <v>7.6628396973816085E-4</v>
      </c>
      <c r="AY202" s="105">
        <f>AX202</f>
        <v>7.6628396973816085E-4</v>
      </c>
      <c r="AZ202" s="105"/>
      <c r="BA202" s="105"/>
      <c r="BB202" s="105"/>
      <c r="BC202" s="105"/>
      <c r="BD202" s="105"/>
      <c r="BE202" s="105"/>
      <c r="BF202" s="105"/>
    </row>
    <row r="203" spans="3:58" ht="15.6">
      <c r="C203" s="11" t="s">
        <v>313</v>
      </c>
      <c r="D203" s="12" t="str">
        <f t="shared" si="451"/>
        <v>IADEM</v>
      </c>
      <c r="E203" s="10" t="str">
        <f t="shared" si="452"/>
        <v>IADEM</v>
      </c>
      <c r="F203" s="10" t="s">
        <v>10</v>
      </c>
      <c r="G203" s="10" t="s">
        <v>11</v>
      </c>
      <c r="H203" s="10">
        <v>2015</v>
      </c>
      <c r="I203" s="13">
        <f t="shared" si="453"/>
        <v>2.1559442228893679E-3</v>
      </c>
      <c r="J203" s="13">
        <f t="shared" si="418"/>
        <v>2.1559442228893679E-3</v>
      </c>
      <c r="K203" s="135">
        <v>0</v>
      </c>
      <c r="O203" s="74">
        <f>O202</f>
        <v>2.8</v>
      </c>
      <c r="P203" s="75" t="str">
        <f t="shared" si="384"/>
        <v>PH-28</v>
      </c>
      <c r="Q203" s="35" t="s">
        <v>27</v>
      </c>
      <c r="R203" s="82">
        <f>TREND(CHOOSE({1;2},R$11,R$19),CHOOSE({1;2},$AD$10,$AD$18),$O203)</f>
        <v>2.2373327478595287E-2</v>
      </c>
      <c r="S203" s="83">
        <f>TREND(CHOOSE({1;2},S$11,S$19),CHOOSE({1;2},$AD$10,$AD$18),$O203)</f>
        <v>1.7386489877770403E-2</v>
      </c>
      <c r="T203" s="83">
        <f>TREND(CHOOSE({1;2},T$11,T$19),CHOOSE({1;2},$AD$10,$AD$18),$O203)</f>
        <v>1.312136911614442E-2</v>
      </c>
      <c r="U203" s="83">
        <f>TREND(CHOOSE({1;2},U$11,U$19),CHOOSE({1;2},$AD$10,$AD$18),$O203)</f>
        <v>1.1243974645411526E-3</v>
      </c>
      <c r="V203" s="83">
        <f>TREND(CHOOSE({1;2},V$11,V$19),CHOOSE({1;2},$AD$10,$AD$18),$O203)</f>
        <v>4.2969183422223601E-3</v>
      </c>
      <c r="W203" s="83">
        <f>TREND(CHOOSE({1;2},W$11,W$19),CHOOSE({1;2},$AD$10,$AD$18),$O203)</f>
        <v>2.1541042562780412E-2</v>
      </c>
      <c r="X203" s="83">
        <f>TREND(CHOOSE({1;2},X$11,X$19),CHOOSE({1;2},$AD$10,$AD$18),$O203)</f>
        <v>2.5244955020512737E-2</v>
      </c>
      <c r="Y203" s="83">
        <f>TREND(CHOOSE({1;2},Y$11,Y$19),CHOOSE({1;2},$AD$10,$AD$18),$O203)</f>
        <v>2.5244955020512744E-2</v>
      </c>
      <c r="Z203" s="83">
        <f>TREND(CHOOSE({1;2},Z$11,Z$19),CHOOSE({1;2},$AD$10,$AD$18),$O203)</f>
        <v>2.5244955020512737E-2</v>
      </c>
      <c r="AA203" s="86">
        <f t="shared" ref="AA203:AA207" si="457">Z203</f>
        <v>2.5244955020512737E-2</v>
      </c>
      <c r="AB203" s="86">
        <f t="shared" ref="AB203:AB207" si="458">AA203</f>
        <v>2.5244955020512737E-2</v>
      </c>
      <c r="AC203" s="87">
        <f t="shared" ref="AC203:AC207" si="459">R203</f>
        <v>2.2373327478595287E-2</v>
      </c>
      <c r="AF203" s="74">
        <f>AF202</f>
        <v>2.8</v>
      </c>
      <c r="AG203" s="75" t="str">
        <f t="shared" si="365"/>
        <v>PH-28</v>
      </c>
      <c r="AH203" s="35" t="s">
        <v>27</v>
      </c>
      <c r="AI203" s="92">
        <f t="shared" ref="AI203:AI207" si="460">R203-R197</f>
        <v>8.8750284278560354E-4</v>
      </c>
      <c r="AJ203" s="107">
        <f t="shared" si="434"/>
        <v>6.8968548408129479E-4</v>
      </c>
      <c r="AK203" s="107">
        <f t="shared" si="435"/>
        <v>5.2049711438579942E-4</v>
      </c>
      <c r="AL203" s="107">
        <f t="shared" si="436"/>
        <v>4.4602482449510603E-5</v>
      </c>
      <c r="AM203" s="107">
        <f t="shared" si="437"/>
        <v>1.7044971283723329E-4</v>
      </c>
      <c r="AN203" s="107">
        <f t="shared" si="438"/>
        <v>8.5448785073759595E-4</v>
      </c>
      <c r="AO203" s="107">
        <f t="shared" si="439"/>
        <v>1.0014142674188604E-3</v>
      </c>
      <c r="AP203" s="116">
        <f t="shared" si="366"/>
        <v>1.7044971283723329E-4</v>
      </c>
      <c r="AQ203" s="116">
        <f t="shared" ref="AQ203:AT203" si="461">AP203</f>
        <v>1.7044971283723329E-4</v>
      </c>
      <c r="AR203" s="116">
        <f t="shared" si="461"/>
        <v>1.7044971283723329E-4</v>
      </c>
      <c r="AS203" s="116">
        <f t="shared" si="461"/>
        <v>1.7044971283723329E-4</v>
      </c>
      <c r="AT203" s="116">
        <f t="shared" si="461"/>
        <v>1.7044971283723329E-4</v>
      </c>
      <c r="AU203" s="116">
        <f t="shared" si="368"/>
        <v>1.0014142674188604E-3</v>
      </c>
      <c r="AV203" s="109">
        <f t="shared" si="381"/>
        <v>8.8750284278560354E-4</v>
      </c>
      <c r="AW203" s="107">
        <f t="shared" si="382"/>
        <v>1.001414267418857E-3</v>
      </c>
      <c r="AX203" s="107">
        <f t="shared" si="383"/>
        <v>1.0014142674188604E-3</v>
      </c>
      <c r="AY203" s="108">
        <f t="shared" ref="AY203:AY207" si="462">AX203</f>
        <v>1.0014142674188604E-3</v>
      </c>
      <c r="AZ203" s="108"/>
      <c r="BA203" s="108"/>
      <c r="BB203" s="108"/>
      <c r="BC203" s="108"/>
      <c r="BD203" s="108"/>
      <c r="BE203" s="108"/>
      <c r="BF203" s="108"/>
    </row>
    <row r="204" spans="3:58" ht="15.6">
      <c r="C204" s="11" t="s">
        <v>314</v>
      </c>
      <c r="D204" s="12" t="str">
        <f t="shared" si="451"/>
        <v>IADTF</v>
      </c>
      <c r="E204" s="10" t="str">
        <f t="shared" si="452"/>
        <v>IADTF</v>
      </c>
      <c r="F204" s="10" t="s">
        <v>10</v>
      </c>
      <c r="G204" s="10" t="s">
        <v>11</v>
      </c>
      <c r="H204" s="10">
        <v>2015</v>
      </c>
      <c r="I204" s="13">
        <f t="shared" si="453"/>
        <v>0</v>
      </c>
      <c r="J204" s="13">
        <f t="shared" si="418"/>
        <v>0</v>
      </c>
      <c r="K204" s="135">
        <v>8</v>
      </c>
      <c r="O204" s="74">
        <f t="shared" ref="O204:O207" si="463">O203</f>
        <v>2.8</v>
      </c>
      <c r="P204" s="75" t="str">
        <f t="shared" si="384"/>
        <v>SH-28</v>
      </c>
      <c r="Q204" s="35" t="s">
        <v>28</v>
      </c>
      <c r="R204" s="82">
        <f>TREND(CHOOSE({1;2},R$12,R$20),CHOOSE({1;2},$AD$10,$AD$18),$O204)</f>
        <v>0</v>
      </c>
      <c r="S204" s="83">
        <f>TREND(CHOOSE({1;2},S$12,S$20),CHOOSE({1;2},$AD$10,$AD$18),$O204)</f>
        <v>0</v>
      </c>
      <c r="T204" s="83">
        <f>TREND(CHOOSE({1;2},T$12,T$20),CHOOSE({1;2},$AD$10,$AD$18),$O204)</f>
        <v>0</v>
      </c>
      <c r="U204" s="83">
        <f>TREND(CHOOSE({1;2},U$12,U$20),CHOOSE({1;2},$AD$10,$AD$18),$O204)</f>
        <v>0</v>
      </c>
      <c r="V204" s="83">
        <f>TREND(CHOOSE({1;2},V$12,V$20),CHOOSE({1;2},$AD$10,$AD$18),$O204)</f>
        <v>0</v>
      </c>
      <c r="W204" s="83">
        <f>TREND(CHOOSE({1;2},W$12,W$20),CHOOSE({1;2},$AD$10,$AD$18),$O204)</f>
        <v>0</v>
      </c>
      <c r="X204" s="83">
        <f>TREND(CHOOSE({1;2},X$12,X$20),CHOOSE({1;2},$AD$10,$AD$18),$O204)</f>
        <v>0</v>
      </c>
      <c r="Y204" s="83">
        <f>TREND(CHOOSE({1;2},Y$12,Y$20),CHOOSE({1;2},$AD$10,$AD$18),$O204)</f>
        <v>0</v>
      </c>
      <c r="Z204" s="83">
        <f>TREND(CHOOSE({1;2},Z$12,Z$20),CHOOSE({1;2},$AD$10,$AD$18),$O204)</f>
        <v>0</v>
      </c>
      <c r="AA204" s="86">
        <f t="shared" si="457"/>
        <v>0</v>
      </c>
      <c r="AB204" s="86">
        <f t="shared" si="458"/>
        <v>0</v>
      </c>
      <c r="AC204" s="87">
        <f t="shared" si="459"/>
        <v>0</v>
      </c>
      <c r="AF204" s="74">
        <f t="shared" ref="AF204:AF207" si="464">AF203</f>
        <v>2.8</v>
      </c>
      <c r="AG204" s="75" t="str">
        <f t="shared" si="365"/>
        <v>SH-28</v>
      </c>
      <c r="AH204" s="35" t="s">
        <v>28</v>
      </c>
      <c r="AI204" s="92">
        <f t="shared" si="460"/>
        <v>0</v>
      </c>
      <c r="AJ204" s="107">
        <f t="shared" si="434"/>
        <v>0</v>
      </c>
      <c r="AK204" s="107">
        <f t="shared" si="435"/>
        <v>0</v>
      </c>
      <c r="AL204" s="107">
        <f t="shared" si="436"/>
        <v>0</v>
      </c>
      <c r="AM204" s="107">
        <f t="shared" si="437"/>
        <v>0</v>
      </c>
      <c r="AN204" s="107">
        <f t="shared" si="438"/>
        <v>0</v>
      </c>
      <c r="AO204" s="107">
        <f t="shared" si="439"/>
        <v>0</v>
      </c>
      <c r="AP204" s="116">
        <f t="shared" si="366"/>
        <v>0</v>
      </c>
      <c r="AQ204" s="116">
        <f t="shared" ref="AQ204:AT204" si="465">AP204</f>
        <v>0</v>
      </c>
      <c r="AR204" s="116">
        <f t="shared" si="465"/>
        <v>0</v>
      </c>
      <c r="AS204" s="116">
        <f t="shared" si="465"/>
        <v>0</v>
      </c>
      <c r="AT204" s="116">
        <f t="shared" si="465"/>
        <v>0</v>
      </c>
      <c r="AU204" s="116">
        <f t="shared" si="368"/>
        <v>0</v>
      </c>
      <c r="AV204" s="109">
        <f t="shared" si="381"/>
        <v>0</v>
      </c>
      <c r="AW204" s="107">
        <f t="shared" si="382"/>
        <v>0</v>
      </c>
      <c r="AX204" s="107">
        <f t="shared" si="383"/>
        <v>0</v>
      </c>
      <c r="AY204" s="108">
        <f t="shared" si="462"/>
        <v>0</v>
      </c>
      <c r="AZ204" s="108"/>
      <c r="BA204" s="108"/>
      <c r="BB204" s="108"/>
      <c r="BC204" s="108"/>
      <c r="BD204" s="108"/>
      <c r="BE204" s="108"/>
      <c r="BF204" s="108"/>
    </row>
    <row r="205" spans="3:58" ht="15.6">
      <c r="C205" s="11" t="s">
        <v>3229</v>
      </c>
      <c r="D205" s="12" t="str">
        <f t="shared" si="451"/>
        <v>IADPH</v>
      </c>
      <c r="E205" s="10" t="str">
        <f t="shared" si="452"/>
        <v>IADPH</v>
      </c>
      <c r="F205" s="10" t="s">
        <v>10</v>
      </c>
      <c r="G205" s="10" t="s">
        <v>11</v>
      </c>
      <c r="H205" s="10">
        <v>2015</v>
      </c>
      <c r="I205" s="13">
        <f t="shared" si="453"/>
        <v>2.2146094772167988E-3</v>
      </c>
      <c r="J205" s="13">
        <f t="shared" si="418"/>
        <v>2.2146094772167988E-3</v>
      </c>
      <c r="K205" s="135">
        <v>7</v>
      </c>
      <c r="O205" s="74">
        <f t="shared" si="463"/>
        <v>2.8</v>
      </c>
      <c r="P205" s="75" t="str">
        <f t="shared" si="384"/>
        <v>LA-28</v>
      </c>
      <c r="Q205" s="35" t="s">
        <v>30</v>
      </c>
      <c r="R205" s="82">
        <f>TREND(CHOOSE({1;2},R$13,R$21),CHOOSE({1;2},$AD$10,$AD$18),$O205)</f>
        <v>0.17643888548724551</v>
      </c>
      <c r="S205" s="83">
        <f>TREND(CHOOSE({1;2},S$13,S$21),CHOOSE({1;2},$AD$10,$AD$18),$O205)</f>
        <v>0.14485178635300161</v>
      </c>
      <c r="T205" s="83">
        <f>TREND(CHOOSE({1;2},T$13,T$21),CHOOSE({1;2},$AD$10,$AD$18),$O205)</f>
        <v>0.16362502687305513</v>
      </c>
      <c r="U205" s="83">
        <f>TREND(CHOOSE({1;2},U$13,U$21),CHOOSE({1;2},$AD$10,$AD$18),$O205)</f>
        <v>0.18445064214346818</v>
      </c>
      <c r="V205" s="83">
        <f>TREND(CHOOSE({1;2},V$13,V$21),CHOOSE({1;2},$AD$10,$AD$18),$O205)</f>
        <v>0.14762644133792674</v>
      </c>
      <c r="W205" s="83">
        <f>TREND(CHOOSE({1;2},W$13,W$21),CHOOSE({1;2},$AD$10,$AD$18),$O205)</f>
        <v>0.13097639189096716</v>
      </c>
      <c r="X205" s="83">
        <f>TREND(CHOOSE({1;2},X$13,X$21),CHOOSE({1;2},$AD$10,$AD$18),$O205)</f>
        <v>0.15549024473568757</v>
      </c>
      <c r="Y205" s="83">
        <f>TREND(CHOOSE({1;2},Y$13,Y$21),CHOOSE({1;2},$AD$10,$AD$18),$O205)</f>
        <v>0.17523528494122959</v>
      </c>
      <c r="Z205" s="83">
        <f>TREND(CHOOSE({1;2},Z$13,Z$21),CHOOSE({1;2},$AD$10,$AD$18),$O205)</f>
        <v>8.7993997724363948E-2</v>
      </c>
      <c r="AA205" s="86">
        <f t="shared" si="457"/>
        <v>8.7993997724363948E-2</v>
      </c>
      <c r="AB205" s="86">
        <f t="shared" si="458"/>
        <v>8.7993997724363948E-2</v>
      </c>
      <c r="AC205" s="87">
        <f t="shared" si="459"/>
        <v>0.17643888548724551</v>
      </c>
      <c r="AF205" s="74">
        <f t="shared" si="464"/>
        <v>2.8</v>
      </c>
      <c r="AG205" s="75" t="str">
        <f t="shared" si="365"/>
        <v>LA-28</v>
      </c>
      <c r="AH205" s="35" t="s">
        <v>30</v>
      </c>
      <c r="AI205" s="92">
        <f t="shared" si="460"/>
        <v>3.7043945083369834E-3</v>
      </c>
      <c r="AJ205" s="107">
        <f t="shared" si="434"/>
        <v>3.103180314319387E-3</v>
      </c>
      <c r="AK205" s="107">
        <f t="shared" si="435"/>
        <v>3.4605014668694922E-3</v>
      </c>
      <c r="AL205" s="107">
        <f t="shared" si="436"/>
        <v>3.8568865684740772E-3</v>
      </c>
      <c r="AM205" s="107">
        <f t="shared" si="437"/>
        <v>3.1559918103465923E-3</v>
      </c>
      <c r="AN205" s="107">
        <f t="shared" si="438"/>
        <v>2.8390824918914648E-3</v>
      </c>
      <c r="AO205" s="107">
        <f t="shared" si="439"/>
        <v>3.305667796786621E-3</v>
      </c>
      <c r="AP205" s="116">
        <f t="shared" si="366"/>
        <v>3.1559918103465923E-3</v>
      </c>
      <c r="AQ205" s="116">
        <f t="shared" ref="AQ205:AT205" si="466">AP205</f>
        <v>3.1559918103465923E-3</v>
      </c>
      <c r="AR205" s="116">
        <f t="shared" si="466"/>
        <v>3.1559918103465923E-3</v>
      </c>
      <c r="AS205" s="116">
        <f t="shared" si="466"/>
        <v>3.1559918103465923E-3</v>
      </c>
      <c r="AT205" s="116">
        <f t="shared" si="466"/>
        <v>3.1559918103465923E-3</v>
      </c>
      <c r="AU205" s="116">
        <f t="shared" si="368"/>
        <v>2.0209755376569827E-3</v>
      </c>
      <c r="AV205" s="109">
        <f t="shared" si="381"/>
        <v>3.7043945083369834E-3</v>
      </c>
      <c r="AW205" s="107">
        <f t="shared" si="382"/>
        <v>3.6814857338047791E-3</v>
      </c>
      <c r="AX205" s="107">
        <f t="shared" si="383"/>
        <v>2.0209755376569827E-3</v>
      </c>
      <c r="AY205" s="108">
        <f t="shared" si="462"/>
        <v>2.0209755376569827E-3</v>
      </c>
      <c r="AZ205" s="108"/>
      <c r="BA205" s="108"/>
      <c r="BB205" s="108"/>
      <c r="BC205" s="108"/>
      <c r="BD205" s="108"/>
      <c r="BE205" s="108"/>
      <c r="BF205" s="108"/>
    </row>
    <row r="206" spans="3:58" ht="15.6">
      <c r="C206" s="11" t="s">
        <v>3229</v>
      </c>
      <c r="D206" s="12" t="str">
        <f t="shared" si="451"/>
        <v>IADPH</v>
      </c>
      <c r="E206" s="10" t="str">
        <f t="shared" si="452"/>
        <v>IADPH</v>
      </c>
      <c r="F206" s="10" t="s">
        <v>10</v>
      </c>
      <c r="G206" s="10" t="s">
        <v>11</v>
      </c>
      <c r="H206" s="10">
        <v>2015</v>
      </c>
      <c r="I206" s="13">
        <f t="shared" si="453"/>
        <v>2.2146094772167988E-3</v>
      </c>
      <c r="J206" s="13">
        <f t="shared" si="418"/>
        <v>2.2146094772167988E-3</v>
      </c>
      <c r="K206" s="135">
        <v>8</v>
      </c>
      <c r="O206" s="74">
        <f t="shared" si="463"/>
        <v>2.8</v>
      </c>
      <c r="P206" s="75" t="str">
        <f t="shared" si="384"/>
        <v>EM-28</v>
      </c>
      <c r="Q206" s="35" t="s">
        <v>32</v>
      </c>
      <c r="R206" s="82">
        <f>TREND(CHOOSE({1;2},R$14,R$22),CHOOSE({1;2},$AD$10,$AD$18),$O206)</f>
        <v>0.20530472600157895</v>
      </c>
      <c r="S206" s="83">
        <f>TREND(CHOOSE({1;2},S$14,S$22),CHOOSE({1;2},$AD$10,$AD$18),$O206)</f>
        <v>0.14945518889417686</v>
      </c>
      <c r="T206" s="83">
        <f>TREND(CHOOSE({1;2},T$14,T$22),CHOOSE({1;2},$AD$10,$AD$18),$O206)</f>
        <v>0.14502588905040933</v>
      </c>
      <c r="U206" s="83">
        <f>TREND(CHOOSE({1;2},U$14,U$22),CHOOSE({1;2},$AD$10,$AD$18),$O206)</f>
        <v>8.7724119942582959E-2</v>
      </c>
      <c r="V206" s="83">
        <f>TREND(CHOOSE({1;2},V$14,V$22),CHOOSE({1;2},$AD$10,$AD$18),$O206)</f>
        <v>0.11338929687311211</v>
      </c>
      <c r="W206" s="83">
        <f>TREND(CHOOSE({1;2},W$14,W$22),CHOOSE({1;2},$AD$10,$AD$18),$O206)</f>
        <v>0.13226313895113656</v>
      </c>
      <c r="X206" s="83">
        <f>TREND(CHOOSE({1;2},X$14,X$22),CHOOSE({1;2},$AD$10,$AD$18),$O206)</f>
        <v>0.2024153448381186</v>
      </c>
      <c r="Y206" s="83">
        <f>TREND(CHOOSE({1;2},Y$14,Y$22),CHOOSE({1;2},$AD$10,$AD$18),$O206)</f>
        <v>0.15968801131068594</v>
      </c>
      <c r="Z206" s="83">
        <f>TREND(CHOOSE({1;2},Z$14,Z$22),CHOOSE({1;2},$AD$10,$AD$18),$O206)</f>
        <v>0.16983706395675294</v>
      </c>
      <c r="AA206" s="86">
        <f t="shared" si="457"/>
        <v>0.16983706395675294</v>
      </c>
      <c r="AB206" s="86">
        <f t="shared" si="458"/>
        <v>0.16983706395675294</v>
      </c>
      <c r="AC206" s="87">
        <f t="shared" si="459"/>
        <v>0.20530472600157895</v>
      </c>
      <c r="AF206" s="74">
        <f t="shared" si="464"/>
        <v>2.8</v>
      </c>
      <c r="AG206" s="75" t="str">
        <f t="shared" si="365"/>
        <v>EM-28</v>
      </c>
      <c r="AH206" s="35" t="s">
        <v>32</v>
      </c>
      <c r="AI206" s="92">
        <f t="shared" si="460"/>
        <v>4.5525792322951841E-3</v>
      </c>
      <c r="AJ206" s="107">
        <f t="shared" si="434"/>
        <v>3.2152446813728253E-3</v>
      </c>
      <c r="AK206" s="107">
        <f t="shared" si="435"/>
        <v>3.5553139907026077E-3</v>
      </c>
      <c r="AL206" s="107">
        <f t="shared" si="436"/>
        <v>2.489064781653047E-3</v>
      </c>
      <c r="AM206" s="107">
        <f t="shared" si="437"/>
        <v>2.3954935809882005E-3</v>
      </c>
      <c r="AN206" s="107">
        <f t="shared" si="438"/>
        <v>3.1747114101993712E-3</v>
      </c>
      <c r="AO206" s="107">
        <f t="shared" si="439"/>
        <v>3.248031858300332E-3</v>
      </c>
      <c r="AP206" s="116">
        <f t="shared" si="366"/>
        <v>2.3954935809882005E-3</v>
      </c>
      <c r="AQ206" s="116">
        <f t="shared" ref="AQ206:AT206" si="467">AP206</f>
        <v>2.3954935809882005E-3</v>
      </c>
      <c r="AR206" s="116">
        <f t="shared" si="467"/>
        <v>2.3954935809882005E-3</v>
      </c>
      <c r="AS206" s="116">
        <f t="shared" si="467"/>
        <v>2.3954935809882005E-3</v>
      </c>
      <c r="AT206" s="116">
        <f t="shared" si="467"/>
        <v>2.3954935809882005E-3</v>
      </c>
      <c r="AU206" s="116">
        <f t="shared" si="368"/>
        <v>2.7643987531289771E-3</v>
      </c>
      <c r="AV206" s="109">
        <f t="shared" si="381"/>
        <v>4.5525792322951841E-3</v>
      </c>
      <c r="AW206" s="107">
        <f t="shared" si="382"/>
        <v>2.5614934727354877E-3</v>
      </c>
      <c r="AX206" s="107">
        <f t="shared" si="383"/>
        <v>2.7643987531289771E-3</v>
      </c>
      <c r="AY206" s="108">
        <f t="shared" si="462"/>
        <v>2.7643987531289771E-3</v>
      </c>
      <c r="AZ206" s="108"/>
      <c r="BA206" s="108"/>
      <c r="BB206" s="108"/>
      <c r="BC206" s="108"/>
      <c r="BD206" s="108"/>
      <c r="BE206" s="108"/>
      <c r="BF206" s="108"/>
    </row>
    <row r="207" spans="3:58" ht="15.6">
      <c r="C207" s="11" t="s">
        <v>3230</v>
      </c>
      <c r="D207" s="12" t="str">
        <f t="shared" si="451"/>
        <v>IADSH</v>
      </c>
      <c r="E207" s="10" t="str">
        <f t="shared" si="452"/>
        <v>IADSH</v>
      </c>
      <c r="F207" s="10" t="s">
        <v>10</v>
      </c>
      <c r="G207" s="10" t="s">
        <v>11</v>
      </c>
      <c r="H207" s="10">
        <v>2015</v>
      </c>
      <c r="I207" s="13">
        <f t="shared" si="453"/>
        <v>0</v>
      </c>
      <c r="J207" s="13">
        <f t="shared" si="418"/>
        <v>0</v>
      </c>
      <c r="K207" s="135">
        <v>8</v>
      </c>
      <c r="O207" s="76">
        <f t="shared" si="463"/>
        <v>2.8</v>
      </c>
      <c r="P207" s="77" t="str">
        <f t="shared" si="384"/>
        <v>TF-28</v>
      </c>
      <c r="Q207" s="36" t="s">
        <v>34</v>
      </c>
      <c r="R207" s="93">
        <f>TREND(CHOOSE({1;2},R$15,R$23),CHOOSE({1;2},$AD$10,$AD$18),$O207)</f>
        <v>6.2267997073093731E-2</v>
      </c>
      <c r="S207" s="85">
        <f>TREND(CHOOSE({1;2},S$15,S$23),CHOOSE({1;2},$AD$10,$AD$18),$O207)</f>
        <v>9.8968503986987515E-3</v>
      </c>
      <c r="T207" s="85">
        <f>TREND(CHOOSE({1;2},T$15,T$23),CHOOSE({1;2},$AD$10,$AD$18),$O207)</f>
        <v>2.1879346985220937E-2</v>
      </c>
      <c r="U207" s="85">
        <f>TREND(CHOOSE({1;2},U$15,U$23),CHOOSE({1;2},$AD$10,$AD$18),$O207)</f>
        <v>6.8722937455898692E-3</v>
      </c>
      <c r="V207" s="85">
        <f>TREND(CHOOSE({1;2},V$15,V$23),CHOOSE({1;2},$AD$10,$AD$18),$O207)</f>
        <v>1.3732249638964094E-2</v>
      </c>
      <c r="W207" s="85">
        <f>TREND(CHOOSE({1;2},W$15,W$23),CHOOSE({1;2},$AD$10,$AD$18),$O207)</f>
        <v>9.8566580704427115E-3</v>
      </c>
      <c r="X207" s="85">
        <f>TREND(CHOOSE({1;2},X$15,X$23),CHOOSE({1;2},$AD$10,$AD$18),$O207)</f>
        <v>0</v>
      </c>
      <c r="Y207" s="85">
        <f>TREND(CHOOSE({1;2},Y$15,Y$23),CHOOSE({1;2},$AD$10,$AD$18),$O207)</f>
        <v>9.7536819163642592E-4</v>
      </c>
      <c r="Z207" s="85">
        <f>TREND(CHOOSE({1;2},Z$15,Z$23),CHOOSE({1;2},$AD$10,$AD$18),$O207)</f>
        <v>6.4062788174853126E-5</v>
      </c>
      <c r="AA207" s="88">
        <f t="shared" si="457"/>
        <v>6.4062788174853126E-5</v>
      </c>
      <c r="AB207" s="88">
        <f t="shared" si="458"/>
        <v>6.4062788174853126E-5</v>
      </c>
      <c r="AC207" s="89">
        <f t="shared" si="459"/>
        <v>6.2267997073093731E-2</v>
      </c>
      <c r="AF207" s="76">
        <f t="shared" si="464"/>
        <v>2.8</v>
      </c>
      <c r="AG207" s="77" t="str">
        <f t="shared" si="365"/>
        <v>TF-28</v>
      </c>
      <c r="AH207" s="36" t="s">
        <v>34</v>
      </c>
      <c r="AI207" s="103">
        <f t="shared" si="460"/>
        <v>0</v>
      </c>
      <c r="AJ207" s="110">
        <f t="shared" si="434"/>
        <v>0</v>
      </c>
      <c r="AK207" s="110">
        <f t="shared" si="435"/>
        <v>0</v>
      </c>
      <c r="AL207" s="110">
        <f t="shared" si="436"/>
        <v>0</v>
      </c>
      <c r="AM207" s="110">
        <f t="shared" si="437"/>
        <v>0</v>
      </c>
      <c r="AN207" s="110">
        <f t="shared" si="438"/>
        <v>0</v>
      </c>
      <c r="AO207" s="110">
        <f t="shared" si="439"/>
        <v>0</v>
      </c>
      <c r="AP207" s="116">
        <f t="shared" si="366"/>
        <v>0</v>
      </c>
      <c r="AQ207" s="116">
        <f t="shared" ref="AQ207:AT207" si="468">AP207</f>
        <v>0</v>
      </c>
      <c r="AR207" s="116">
        <f t="shared" si="468"/>
        <v>0</v>
      </c>
      <c r="AS207" s="116">
        <f t="shared" si="468"/>
        <v>0</v>
      </c>
      <c r="AT207" s="116">
        <f t="shared" si="468"/>
        <v>0</v>
      </c>
      <c r="AU207" s="116">
        <f t="shared" si="368"/>
        <v>0</v>
      </c>
      <c r="AV207" s="112">
        <f t="shared" si="381"/>
        <v>0</v>
      </c>
      <c r="AW207" s="110">
        <f t="shared" si="382"/>
        <v>0</v>
      </c>
      <c r="AX207" s="110">
        <f t="shared" si="383"/>
        <v>0</v>
      </c>
      <c r="AY207" s="111">
        <f t="shared" si="462"/>
        <v>0</v>
      </c>
      <c r="AZ207" s="111"/>
      <c r="BA207" s="111"/>
      <c r="BB207" s="111"/>
      <c r="BC207" s="111"/>
      <c r="BD207" s="111"/>
      <c r="BE207" s="111"/>
      <c r="BF207" s="111"/>
    </row>
    <row r="208" spans="3:58" ht="15.6">
      <c r="C208" s="11" t="s">
        <v>315</v>
      </c>
      <c r="D208" s="12" t="str">
        <f t="shared" si="451"/>
        <v>IADLA</v>
      </c>
      <c r="E208" s="10" t="str">
        <f t="shared" si="452"/>
        <v>IADLA</v>
      </c>
      <c r="F208" s="10" t="s">
        <v>10</v>
      </c>
      <c r="G208" s="10" t="s">
        <v>11</v>
      </c>
      <c r="H208" s="10">
        <v>2015</v>
      </c>
      <c r="I208" s="13">
        <f t="shared" si="453"/>
        <v>2.840392629311933E-3</v>
      </c>
      <c r="J208" s="13">
        <f t="shared" si="418"/>
        <v>2.840392629311933E-3</v>
      </c>
      <c r="K208" s="135">
        <v>0</v>
      </c>
      <c r="O208" s="72">
        <f>ROUND(O202+0.1,2)</f>
        <v>2.9</v>
      </c>
      <c r="P208" s="73" t="str">
        <f t="shared" si="384"/>
        <v>PH-29</v>
      </c>
      <c r="Q208" s="34" t="s">
        <v>26</v>
      </c>
      <c r="R208" s="78">
        <f>TREND(CHOOSE({1;2},R$10,R$18),CHOOSE({1;2},$AD$10,$AD$18),$O208)</f>
        <v>2.7662754864098554E-2</v>
      </c>
      <c r="S208" s="79">
        <f>TREND(CHOOSE({1;2},S$10,S$18),CHOOSE({1;2},$AD$10,$AD$18),$O208)</f>
        <v>9.1219338237840675E-2</v>
      </c>
      <c r="T208" s="79">
        <f>TREND(CHOOSE({1;2},T$10,T$18),CHOOSE({1;2},$AD$10,$AD$18),$O208)</f>
        <v>6.8769845810077807E-2</v>
      </c>
      <c r="U208" s="79">
        <f>TREND(CHOOSE({1;2},U$10,U$18),CHOOSE({1;2},$AD$10,$AD$18),$O208)</f>
        <v>7.8059853904057536E-2</v>
      </c>
      <c r="V208" s="79">
        <f>TREND(CHOOSE({1;2},V$10,V$18),CHOOSE({1;2},$AD$10,$AD$18),$O208)</f>
        <v>9.2091947280944067E-2</v>
      </c>
      <c r="W208" s="79">
        <f>TREND(CHOOSE({1;2},W$10,W$18),CHOOSE({1;2},$AD$10,$AD$18),$O208)</f>
        <v>9.6044807811845156E-2</v>
      </c>
      <c r="X208" s="79">
        <f>TREND(CHOOSE({1;2},X$10,X$18),CHOOSE({1;2},$AD$10,$AD$18),$O208)</f>
        <v>9.9125638502861296E-2</v>
      </c>
      <c r="Y208" s="79">
        <f>TREND(CHOOSE({1;2},Y$10,Y$18),CHOOSE({1;2},$AD$10,$AD$18),$O208)</f>
        <v>8.5791786424223179E-2</v>
      </c>
      <c r="Z208" s="79">
        <f>TREND(CHOOSE({1;2},Z$10,Z$18),CHOOSE({1;2},$AD$10,$AD$18),$O208)</f>
        <v>2.8469979250138736E-2</v>
      </c>
      <c r="AA208" s="80">
        <f>Z208</f>
        <v>2.8469979250138736E-2</v>
      </c>
      <c r="AB208" s="80">
        <f>AA208</f>
        <v>2.8469979250138736E-2</v>
      </c>
      <c r="AC208" s="81">
        <f>R208</f>
        <v>2.7662754864098554E-2</v>
      </c>
      <c r="AF208" s="72">
        <f>ROUND(AF202+0.1,2)</f>
        <v>2.9</v>
      </c>
      <c r="AG208" s="73" t="str">
        <f t="shared" si="365"/>
        <v>PH-29</v>
      </c>
      <c r="AH208" s="34" t="s">
        <v>26</v>
      </c>
      <c r="AI208" s="102">
        <f>R208-R202</f>
        <v>8.0933988745721455E-4</v>
      </c>
      <c r="AJ208" s="104">
        <f t="shared" si="434"/>
        <v>2.5171467938633341E-3</v>
      </c>
      <c r="AK208" s="104">
        <f t="shared" si="435"/>
        <v>1.9460068064758584E-3</v>
      </c>
      <c r="AL208" s="104">
        <f t="shared" si="436"/>
        <v>2.0948404760822159E-3</v>
      </c>
      <c r="AM208" s="104">
        <f t="shared" si="437"/>
        <v>2.460677196907568E-3</v>
      </c>
      <c r="AN208" s="104">
        <f t="shared" si="438"/>
        <v>2.5521734333067703E-3</v>
      </c>
      <c r="AO208" s="104">
        <f t="shared" si="439"/>
        <v>2.6296305485188076E-3</v>
      </c>
      <c r="AP208" s="116">
        <f t="shared" si="366"/>
        <v>2.460677196907568E-3</v>
      </c>
      <c r="AQ208" s="116">
        <f t="shared" ref="AQ208:AT208" si="469">AP208</f>
        <v>2.460677196907568E-3</v>
      </c>
      <c r="AR208" s="116">
        <f t="shared" si="469"/>
        <v>2.460677196907568E-3</v>
      </c>
      <c r="AS208" s="116">
        <f t="shared" si="469"/>
        <v>2.460677196907568E-3</v>
      </c>
      <c r="AT208" s="116">
        <f t="shared" si="469"/>
        <v>2.460677196907568E-3</v>
      </c>
      <c r="AU208" s="116">
        <f t="shared" si="368"/>
        <v>7.6628396973816432E-4</v>
      </c>
      <c r="AV208" s="106">
        <f t="shared" si="381"/>
        <v>8.0933988745721455E-4</v>
      </c>
      <c r="AW208" s="104">
        <f t="shared" si="382"/>
        <v>2.3186969303844174E-3</v>
      </c>
      <c r="AX208" s="104">
        <f t="shared" si="383"/>
        <v>7.6628396973816432E-4</v>
      </c>
      <c r="AY208" s="105">
        <f>AX208</f>
        <v>7.6628396973816432E-4</v>
      </c>
      <c r="AZ208" s="105"/>
      <c r="BA208" s="105"/>
      <c r="BB208" s="105"/>
      <c r="BC208" s="105"/>
      <c r="BD208" s="105"/>
      <c r="BE208" s="105"/>
      <c r="BF208" s="105"/>
    </row>
    <row r="209" spans="3:58" ht="15.6">
      <c r="C209" s="11" t="s">
        <v>316</v>
      </c>
      <c r="D209" s="12" t="str">
        <f t="shared" si="451"/>
        <v>IADEM</v>
      </c>
      <c r="E209" s="10" t="str">
        <f t="shared" si="452"/>
        <v>IADEM</v>
      </c>
      <c r="F209" s="10" t="s">
        <v>10</v>
      </c>
      <c r="G209" s="10" t="s">
        <v>11</v>
      </c>
      <c r="H209" s="10">
        <v>2015</v>
      </c>
      <c r="I209" s="13">
        <f t="shared" si="453"/>
        <v>2.1559442228894056E-3</v>
      </c>
      <c r="J209" s="13">
        <f t="shared" si="418"/>
        <v>2.1559442228894056E-3</v>
      </c>
      <c r="K209" s="135">
        <v>0</v>
      </c>
      <c r="O209" s="74">
        <f>O208</f>
        <v>2.9</v>
      </c>
      <c r="P209" s="75" t="str">
        <f t="shared" si="384"/>
        <v>PH-29</v>
      </c>
      <c r="Q209" s="35" t="s">
        <v>27</v>
      </c>
      <c r="R209" s="82">
        <f>TREND(CHOOSE({1;2},R$11,R$19),CHOOSE({1;2},$AD$10,$AD$18),$O209)</f>
        <v>2.3260830321380894E-2</v>
      </c>
      <c r="S209" s="83">
        <f>TREND(CHOOSE({1;2},S$11,S$19),CHOOSE({1;2},$AD$10,$AD$18),$O209)</f>
        <v>1.8076175361851705E-2</v>
      </c>
      <c r="T209" s="83">
        <f>TREND(CHOOSE({1;2},T$11,T$19),CHOOSE({1;2},$AD$10,$AD$18),$O209)</f>
        <v>1.3641866230530224E-2</v>
      </c>
      <c r="U209" s="83">
        <f>TREND(CHOOSE({1;2},U$11,U$19),CHOOSE({1;2},$AD$10,$AD$18),$O209)</f>
        <v>1.1689999469906632E-3</v>
      </c>
      <c r="V209" s="83">
        <f>TREND(CHOOSE({1;2},V$11,V$19),CHOOSE({1;2},$AD$10,$AD$18),$O209)</f>
        <v>4.4673680550595942E-3</v>
      </c>
      <c r="W209" s="83">
        <f>TREND(CHOOSE({1;2},W$11,W$19),CHOOSE({1;2},$AD$10,$AD$18),$O209)</f>
        <v>2.2395530413518012E-2</v>
      </c>
      <c r="X209" s="83">
        <f>TREND(CHOOSE({1;2},X$11,X$19),CHOOSE({1;2},$AD$10,$AD$18),$O209)</f>
        <v>2.6246369287931601E-2</v>
      </c>
      <c r="Y209" s="83">
        <f>TREND(CHOOSE({1;2},Y$11,Y$19),CHOOSE({1;2},$AD$10,$AD$18),$O209)</f>
        <v>2.6246369287931608E-2</v>
      </c>
      <c r="Z209" s="83">
        <f>TREND(CHOOSE({1;2},Z$11,Z$19),CHOOSE({1;2},$AD$10,$AD$18),$O209)</f>
        <v>2.6246369287931601E-2</v>
      </c>
      <c r="AA209" s="86">
        <f t="shared" ref="AA209:AA213" si="470">Z209</f>
        <v>2.6246369287931601E-2</v>
      </c>
      <c r="AB209" s="86">
        <f t="shared" ref="AB209:AB213" si="471">AA209</f>
        <v>2.6246369287931601E-2</v>
      </c>
      <c r="AC209" s="87">
        <f t="shared" ref="AC209:AC213" si="472">R209</f>
        <v>2.3260830321380894E-2</v>
      </c>
      <c r="AF209" s="74">
        <f>AF208</f>
        <v>2.9</v>
      </c>
      <c r="AG209" s="75" t="str">
        <f t="shared" si="365"/>
        <v>PH-29</v>
      </c>
      <c r="AH209" s="35" t="s">
        <v>27</v>
      </c>
      <c r="AI209" s="92">
        <f t="shared" ref="AI209:AI213" si="473">R209-R203</f>
        <v>8.8750284278560701E-4</v>
      </c>
      <c r="AJ209" s="107">
        <f t="shared" si="434"/>
        <v>6.8968548408130173E-4</v>
      </c>
      <c r="AK209" s="107">
        <f t="shared" si="435"/>
        <v>5.2049711438580462E-4</v>
      </c>
      <c r="AL209" s="107">
        <f t="shared" si="436"/>
        <v>4.4602482449510603E-5</v>
      </c>
      <c r="AM209" s="107">
        <f t="shared" si="437"/>
        <v>1.7044971283723415E-4</v>
      </c>
      <c r="AN209" s="107">
        <f t="shared" si="438"/>
        <v>8.5448785073759942E-4</v>
      </c>
      <c r="AO209" s="107">
        <f t="shared" si="439"/>
        <v>1.0014142674188639E-3</v>
      </c>
      <c r="AP209" s="116">
        <f t="shared" si="366"/>
        <v>1.7044971283723415E-4</v>
      </c>
      <c r="AQ209" s="116">
        <f t="shared" ref="AQ209:AT209" si="474">AP209</f>
        <v>1.7044971283723415E-4</v>
      </c>
      <c r="AR209" s="116">
        <f t="shared" si="474"/>
        <v>1.7044971283723415E-4</v>
      </c>
      <c r="AS209" s="116">
        <f t="shared" si="474"/>
        <v>1.7044971283723415E-4</v>
      </c>
      <c r="AT209" s="116">
        <f t="shared" si="474"/>
        <v>1.7044971283723415E-4</v>
      </c>
      <c r="AU209" s="116">
        <f t="shared" si="368"/>
        <v>1.0014142674188639E-3</v>
      </c>
      <c r="AV209" s="109">
        <f t="shared" si="381"/>
        <v>8.8750284278560701E-4</v>
      </c>
      <c r="AW209" s="107">
        <f t="shared" si="382"/>
        <v>1.0014142674188639E-3</v>
      </c>
      <c r="AX209" s="107">
        <f t="shared" si="383"/>
        <v>1.0014142674188639E-3</v>
      </c>
      <c r="AY209" s="108">
        <f t="shared" ref="AY209:AY213" si="475">AX209</f>
        <v>1.0014142674188639E-3</v>
      </c>
      <c r="AZ209" s="108"/>
      <c r="BA209" s="108"/>
      <c r="BB209" s="108"/>
      <c r="BC209" s="108"/>
      <c r="BD209" s="108"/>
      <c r="BE209" s="108"/>
      <c r="BF209" s="108"/>
    </row>
    <row r="210" spans="3:58" ht="15.6">
      <c r="C210" s="11" t="s">
        <v>317</v>
      </c>
      <c r="D210" s="12" t="str">
        <f t="shared" si="451"/>
        <v>IADTF</v>
      </c>
      <c r="E210" s="10" t="str">
        <f t="shared" si="452"/>
        <v>IADTF</v>
      </c>
      <c r="F210" s="10" t="s">
        <v>10</v>
      </c>
      <c r="G210" s="10" t="s">
        <v>11</v>
      </c>
      <c r="H210" s="10">
        <v>2015</v>
      </c>
      <c r="I210" s="13">
        <f t="shared" si="453"/>
        <v>0</v>
      </c>
      <c r="J210" s="13">
        <f t="shared" si="418"/>
        <v>0</v>
      </c>
      <c r="K210" s="135">
        <v>8</v>
      </c>
      <c r="O210" s="74">
        <f t="shared" ref="O210:O213" si="476">O209</f>
        <v>2.9</v>
      </c>
      <c r="P210" s="75" t="str">
        <f t="shared" si="384"/>
        <v>SH-29</v>
      </c>
      <c r="Q210" s="35" t="s">
        <v>28</v>
      </c>
      <c r="R210" s="82">
        <f>TREND(CHOOSE({1;2},R$12,R$20),CHOOSE({1;2},$AD$10,$AD$18),$O210)</f>
        <v>0</v>
      </c>
      <c r="S210" s="83">
        <f>TREND(CHOOSE({1;2},S$12,S$20),CHOOSE({1;2},$AD$10,$AD$18),$O210)</f>
        <v>0</v>
      </c>
      <c r="T210" s="83">
        <f>TREND(CHOOSE({1;2},T$12,T$20),CHOOSE({1;2},$AD$10,$AD$18),$O210)</f>
        <v>0</v>
      </c>
      <c r="U210" s="83">
        <f>TREND(CHOOSE({1;2},U$12,U$20),CHOOSE({1;2},$AD$10,$AD$18),$O210)</f>
        <v>0</v>
      </c>
      <c r="V210" s="83">
        <f>TREND(CHOOSE({1;2},V$12,V$20),CHOOSE({1;2},$AD$10,$AD$18),$O210)</f>
        <v>0</v>
      </c>
      <c r="W210" s="83">
        <f>TREND(CHOOSE({1;2},W$12,W$20),CHOOSE({1;2},$AD$10,$AD$18),$O210)</f>
        <v>0</v>
      </c>
      <c r="X210" s="83">
        <f>TREND(CHOOSE({1;2},X$12,X$20),CHOOSE({1;2},$AD$10,$AD$18),$O210)</f>
        <v>0</v>
      </c>
      <c r="Y210" s="83">
        <f>TREND(CHOOSE({1;2},Y$12,Y$20),CHOOSE({1;2},$AD$10,$AD$18),$O210)</f>
        <v>0</v>
      </c>
      <c r="Z210" s="83">
        <f>TREND(CHOOSE({1;2},Z$12,Z$20),CHOOSE({1;2},$AD$10,$AD$18),$O210)</f>
        <v>0</v>
      </c>
      <c r="AA210" s="86">
        <f t="shared" si="470"/>
        <v>0</v>
      </c>
      <c r="AB210" s="86">
        <f t="shared" si="471"/>
        <v>0</v>
      </c>
      <c r="AC210" s="87">
        <f t="shared" si="472"/>
        <v>0</v>
      </c>
      <c r="AF210" s="74">
        <f t="shared" ref="AF210:AF213" si="477">AF209</f>
        <v>2.9</v>
      </c>
      <c r="AG210" s="75" t="str">
        <f t="shared" si="365"/>
        <v>SH-29</v>
      </c>
      <c r="AH210" s="35" t="s">
        <v>28</v>
      </c>
      <c r="AI210" s="92">
        <f t="shared" si="473"/>
        <v>0</v>
      </c>
      <c r="AJ210" s="107">
        <f t="shared" si="434"/>
        <v>0</v>
      </c>
      <c r="AK210" s="107">
        <f t="shared" si="435"/>
        <v>0</v>
      </c>
      <c r="AL210" s="107">
        <f t="shared" si="436"/>
        <v>0</v>
      </c>
      <c r="AM210" s="107">
        <f t="shared" si="437"/>
        <v>0</v>
      </c>
      <c r="AN210" s="107">
        <f t="shared" si="438"/>
        <v>0</v>
      </c>
      <c r="AO210" s="107">
        <f t="shared" si="439"/>
        <v>0</v>
      </c>
      <c r="AP210" s="116">
        <f t="shared" si="366"/>
        <v>0</v>
      </c>
      <c r="AQ210" s="116">
        <f t="shared" ref="AQ210:AT210" si="478">AP210</f>
        <v>0</v>
      </c>
      <c r="AR210" s="116">
        <f t="shared" si="478"/>
        <v>0</v>
      </c>
      <c r="AS210" s="116">
        <f t="shared" si="478"/>
        <v>0</v>
      </c>
      <c r="AT210" s="116">
        <f t="shared" si="478"/>
        <v>0</v>
      </c>
      <c r="AU210" s="116">
        <f t="shared" si="368"/>
        <v>0</v>
      </c>
      <c r="AV210" s="109">
        <f t="shared" si="381"/>
        <v>0</v>
      </c>
      <c r="AW210" s="107">
        <f t="shared" si="382"/>
        <v>0</v>
      </c>
      <c r="AX210" s="107">
        <f t="shared" si="383"/>
        <v>0</v>
      </c>
      <c r="AY210" s="108">
        <f t="shared" si="475"/>
        <v>0</v>
      </c>
      <c r="AZ210" s="108"/>
      <c r="BA210" s="108"/>
      <c r="BB210" s="108"/>
      <c r="BC210" s="108"/>
      <c r="BD210" s="108"/>
      <c r="BE210" s="108"/>
      <c r="BF210" s="108"/>
    </row>
    <row r="211" spans="3:58" ht="15.6">
      <c r="C211" s="11" t="s">
        <v>3231</v>
      </c>
      <c r="D211" s="12" t="str">
        <f t="shared" si="451"/>
        <v>IADPH</v>
      </c>
      <c r="E211" s="10" t="str">
        <f t="shared" si="452"/>
        <v>IADPH</v>
      </c>
      <c r="F211" s="10" t="s">
        <v>10</v>
      </c>
      <c r="G211" s="10" t="s">
        <v>11</v>
      </c>
      <c r="H211" s="10">
        <v>2015</v>
      </c>
      <c r="I211" s="13">
        <f t="shared" si="453"/>
        <v>2.2146094772168114E-3</v>
      </c>
      <c r="J211" s="13">
        <f t="shared" si="418"/>
        <v>2.2146094772168114E-3</v>
      </c>
      <c r="K211" s="135">
        <v>7</v>
      </c>
      <c r="O211" s="74">
        <f t="shared" si="476"/>
        <v>2.9</v>
      </c>
      <c r="P211" s="75" t="str">
        <f t="shared" si="384"/>
        <v>LA-29</v>
      </c>
      <c r="Q211" s="35" t="s">
        <v>30</v>
      </c>
      <c r="R211" s="82">
        <f>TREND(CHOOSE({1;2},R$13,R$21),CHOOSE({1;2},$AD$10,$AD$18),$O211)</f>
        <v>0.18014327999558249</v>
      </c>
      <c r="S211" s="83">
        <f>TREND(CHOOSE({1;2},S$13,S$21),CHOOSE({1;2},$AD$10,$AD$18),$O211)</f>
        <v>0.14795496666732103</v>
      </c>
      <c r="T211" s="83">
        <f>TREND(CHOOSE({1;2},T$13,T$21),CHOOSE({1;2},$AD$10,$AD$18),$O211)</f>
        <v>0.16708552833992463</v>
      </c>
      <c r="U211" s="83">
        <f>TREND(CHOOSE({1;2},U$13,U$21),CHOOSE({1;2},$AD$10,$AD$18),$O211)</f>
        <v>0.18830752871194223</v>
      </c>
      <c r="V211" s="83">
        <f>TREND(CHOOSE({1;2},V$13,V$21),CHOOSE({1;2},$AD$10,$AD$18),$O211)</f>
        <v>0.15078243314827333</v>
      </c>
      <c r="W211" s="83">
        <f>TREND(CHOOSE({1;2},W$13,W$21),CHOOSE({1;2},$AD$10,$AD$18),$O211)</f>
        <v>0.13381547438285868</v>
      </c>
      <c r="X211" s="83">
        <f>TREND(CHOOSE({1;2},X$13,X$21),CHOOSE({1;2},$AD$10,$AD$18),$O211)</f>
        <v>0.15879591253247421</v>
      </c>
      <c r="Y211" s="83">
        <f>TREND(CHOOSE({1;2},Y$13,Y$21),CHOOSE({1;2},$AD$10,$AD$18),$O211)</f>
        <v>0.17891677067503436</v>
      </c>
      <c r="Z211" s="83">
        <f>TREND(CHOOSE({1;2},Z$13,Z$21),CHOOSE({1;2},$AD$10,$AD$18),$O211)</f>
        <v>9.0014973262020931E-2</v>
      </c>
      <c r="AA211" s="86">
        <f t="shared" si="470"/>
        <v>9.0014973262020931E-2</v>
      </c>
      <c r="AB211" s="86">
        <f t="shared" si="471"/>
        <v>9.0014973262020931E-2</v>
      </c>
      <c r="AC211" s="87">
        <f t="shared" si="472"/>
        <v>0.18014327999558249</v>
      </c>
      <c r="AF211" s="74">
        <f t="shared" si="477"/>
        <v>2.9</v>
      </c>
      <c r="AG211" s="75" t="str">
        <f t="shared" si="365"/>
        <v>LA-29</v>
      </c>
      <c r="AH211" s="35" t="s">
        <v>30</v>
      </c>
      <c r="AI211" s="92">
        <f t="shared" si="473"/>
        <v>3.7043945083369834E-3</v>
      </c>
      <c r="AJ211" s="107">
        <f t="shared" si="434"/>
        <v>3.1031803143194148E-3</v>
      </c>
      <c r="AK211" s="107">
        <f t="shared" si="435"/>
        <v>3.4605014668694922E-3</v>
      </c>
      <c r="AL211" s="107">
        <f t="shared" si="436"/>
        <v>3.8568865684740494E-3</v>
      </c>
      <c r="AM211" s="107">
        <f t="shared" si="437"/>
        <v>3.1559918103465923E-3</v>
      </c>
      <c r="AN211" s="107">
        <f t="shared" si="438"/>
        <v>2.8390824918915203E-3</v>
      </c>
      <c r="AO211" s="107">
        <f t="shared" si="439"/>
        <v>3.3056677967866488E-3</v>
      </c>
      <c r="AP211" s="116">
        <f t="shared" si="366"/>
        <v>3.1559918103465923E-3</v>
      </c>
      <c r="AQ211" s="116">
        <f t="shared" ref="AQ211:AT211" si="479">AP211</f>
        <v>3.1559918103465923E-3</v>
      </c>
      <c r="AR211" s="116">
        <f t="shared" si="479"/>
        <v>3.1559918103465923E-3</v>
      </c>
      <c r="AS211" s="116">
        <f t="shared" si="479"/>
        <v>3.1559918103465923E-3</v>
      </c>
      <c r="AT211" s="116">
        <f t="shared" si="479"/>
        <v>3.1559918103465923E-3</v>
      </c>
      <c r="AU211" s="116">
        <f t="shared" si="368"/>
        <v>2.0209755376569827E-3</v>
      </c>
      <c r="AV211" s="109">
        <f t="shared" si="381"/>
        <v>3.7043945083369834E-3</v>
      </c>
      <c r="AW211" s="107">
        <f t="shared" si="382"/>
        <v>3.6814857338047791E-3</v>
      </c>
      <c r="AX211" s="107">
        <f t="shared" si="383"/>
        <v>2.0209755376569827E-3</v>
      </c>
      <c r="AY211" s="108">
        <f t="shared" si="475"/>
        <v>2.0209755376569827E-3</v>
      </c>
      <c r="AZ211" s="108"/>
      <c r="BA211" s="108"/>
      <c r="BB211" s="108"/>
      <c r="BC211" s="108"/>
      <c r="BD211" s="108"/>
      <c r="BE211" s="108"/>
      <c r="BF211" s="108"/>
    </row>
    <row r="212" spans="3:58" ht="15.6">
      <c r="C212" s="11" t="s">
        <v>3231</v>
      </c>
      <c r="D212" s="12" t="str">
        <f t="shared" si="451"/>
        <v>IADPH</v>
      </c>
      <c r="E212" s="10" t="str">
        <f t="shared" si="452"/>
        <v>IADPH</v>
      </c>
      <c r="F212" s="10" t="s">
        <v>10</v>
      </c>
      <c r="G212" s="10" t="s">
        <v>11</v>
      </c>
      <c r="H212" s="10">
        <v>2015</v>
      </c>
      <c r="I212" s="13">
        <f t="shared" si="453"/>
        <v>2.2146094772168114E-3</v>
      </c>
      <c r="J212" s="13">
        <f t="shared" si="418"/>
        <v>2.2146094772168114E-3</v>
      </c>
      <c r="K212" s="135">
        <v>8</v>
      </c>
      <c r="O212" s="74">
        <f t="shared" si="476"/>
        <v>2.9</v>
      </c>
      <c r="P212" s="75" t="str">
        <f t="shared" si="384"/>
        <v>EM-29</v>
      </c>
      <c r="Q212" s="35" t="s">
        <v>32</v>
      </c>
      <c r="R212" s="82">
        <f>TREND(CHOOSE({1;2},R$14,R$22),CHOOSE({1;2},$AD$10,$AD$18),$O212)</f>
        <v>0.20985730523387416</v>
      </c>
      <c r="S212" s="83">
        <f>TREND(CHOOSE({1;2},S$14,S$22),CHOOSE({1;2},$AD$10,$AD$18),$O212)</f>
        <v>0.15267043357554971</v>
      </c>
      <c r="T212" s="83">
        <f>TREND(CHOOSE({1;2},T$14,T$22),CHOOSE({1;2},$AD$10,$AD$18),$O212)</f>
        <v>0.14858120304111194</v>
      </c>
      <c r="U212" s="83">
        <f>TREND(CHOOSE({1;2},U$14,U$22),CHOOSE({1;2},$AD$10,$AD$18),$O212)</f>
        <v>9.021318472423602E-2</v>
      </c>
      <c r="V212" s="83">
        <f>TREND(CHOOSE({1;2},V$14,V$22),CHOOSE({1;2},$AD$10,$AD$18),$O212)</f>
        <v>0.11578479045410033</v>
      </c>
      <c r="W212" s="83">
        <f>TREND(CHOOSE({1;2},W$14,W$22),CHOOSE({1;2},$AD$10,$AD$18),$O212)</f>
        <v>0.13543785036133593</v>
      </c>
      <c r="X212" s="83">
        <f>TREND(CHOOSE({1;2},X$14,X$22),CHOOSE({1;2},$AD$10,$AD$18),$O212)</f>
        <v>0.20566337669641893</v>
      </c>
      <c r="Y212" s="83">
        <f>TREND(CHOOSE({1;2},Y$14,Y$22),CHOOSE({1;2},$AD$10,$AD$18),$O212)</f>
        <v>0.16224950478342143</v>
      </c>
      <c r="Z212" s="83">
        <f>TREND(CHOOSE({1;2},Z$14,Z$22),CHOOSE({1;2},$AD$10,$AD$18),$O212)</f>
        <v>0.17260146270988191</v>
      </c>
      <c r="AA212" s="86">
        <f t="shared" si="470"/>
        <v>0.17260146270988191</v>
      </c>
      <c r="AB212" s="86">
        <f t="shared" si="471"/>
        <v>0.17260146270988191</v>
      </c>
      <c r="AC212" s="87">
        <f t="shared" si="472"/>
        <v>0.20985730523387416</v>
      </c>
      <c r="AF212" s="74">
        <f t="shared" si="477"/>
        <v>2.9</v>
      </c>
      <c r="AG212" s="75" t="str">
        <f t="shared" si="365"/>
        <v>EM-29</v>
      </c>
      <c r="AH212" s="35" t="s">
        <v>32</v>
      </c>
      <c r="AI212" s="92">
        <f t="shared" si="473"/>
        <v>4.5525792322952119E-3</v>
      </c>
      <c r="AJ212" s="107">
        <f t="shared" si="434"/>
        <v>3.215244681372853E-3</v>
      </c>
      <c r="AK212" s="107">
        <f t="shared" si="435"/>
        <v>3.5553139907026077E-3</v>
      </c>
      <c r="AL212" s="107">
        <f t="shared" si="436"/>
        <v>2.4890647816530609E-3</v>
      </c>
      <c r="AM212" s="107">
        <f t="shared" si="437"/>
        <v>2.3954935809882144E-3</v>
      </c>
      <c r="AN212" s="107">
        <f t="shared" si="438"/>
        <v>3.1747114101993712E-3</v>
      </c>
      <c r="AO212" s="107">
        <f t="shared" si="439"/>
        <v>3.248031858300332E-3</v>
      </c>
      <c r="AP212" s="116">
        <f t="shared" si="366"/>
        <v>2.3954935809882144E-3</v>
      </c>
      <c r="AQ212" s="116">
        <f t="shared" ref="AQ212:AT212" si="480">AP212</f>
        <v>2.3954935809882144E-3</v>
      </c>
      <c r="AR212" s="116">
        <f t="shared" si="480"/>
        <v>2.3954935809882144E-3</v>
      </c>
      <c r="AS212" s="116">
        <f t="shared" si="480"/>
        <v>2.3954935809882144E-3</v>
      </c>
      <c r="AT212" s="116">
        <f t="shared" si="480"/>
        <v>2.3954935809882144E-3</v>
      </c>
      <c r="AU212" s="116">
        <f t="shared" si="368"/>
        <v>2.7643987531289771E-3</v>
      </c>
      <c r="AV212" s="109">
        <f t="shared" si="381"/>
        <v>4.5525792322952119E-3</v>
      </c>
      <c r="AW212" s="107">
        <f t="shared" si="382"/>
        <v>2.5614934727354877E-3</v>
      </c>
      <c r="AX212" s="107">
        <f t="shared" si="383"/>
        <v>2.7643987531289771E-3</v>
      </c>
      <c r="AY212" s="108">
        <f t="shared" si="475"/>
        <v>2.7643987531289771E-3</v>
      </c>
      <c r="AZ212" s="108"/>
      <c r="BA212" s="108"/>
      <c r="BB212" s="108"/>
      <c r="BC212" s="108"/>
      <c r="BD212" s="108"/>
      <c r="BE212" s="108"/>
      <c r="BF212" s="108"/>
    </row>
    <row r="213" spans="3:58" ht="15.6">
      <c r="C213" s="11" t="s">
        <v>3232</v>
      </c>
      <c r="D213" s="12" t="str">
        <f t="shared" si="451"/>
        <v>IADSH</v>
      </c>
      <c r="E213" s="10" t="str">
        <f t="shared" si="452"/>
        <v>IADSH</v>
      </c>
      <c r="F213" s="10" t="s">
        <v>10</v>
      </c>
      <c r="G213" s="10" t="s">
        <v>11</v>
      </c>
      <c r="H213" s="10">
        <v>2015</v>
      </c>
      <c r="I213" s="13">
        <f t="shared" si="453"/>
        <v>0</v>
      </c>
      <c r="J213" s="13">
        <f t="shared" si="418"/>
        <v>0</v>
      </c>
      <c r="K213" s="135">
        <v>8</v>
      </c>
      <c r="O213" s="76">
        <f t="shared" si="476"/>
        <v>2.9</v>
      </c>
      <c r="P213" s="77" t="str">
        <f t="shared" si="384"/>
        <v>TF-29</v>
      </c>
      <c r="Q213" s="36" t="s">
        <v>34</v>
      </c>
      <c r="R213" s="93">
        <f>TREND(CHOOSE({1;2},R$15,R$23),CHOOSE({1;2},$AD$10,$AD$18),$O213)</f>
        <v>6.2267997073093731E-2</v>
      </c>
      <c r="S213" s="85">
        <f>TREND(CHOOSE({1;2},S$15,S$23),CHOOSE({1;2},$AD$10,$AD$18),$O213)</f>
        <v>9.8968503986987515E-3</v>
      </c>
      <c r="T213" s="85">
        <f>TREND(CHOOSE({1;2},T$15,T$23),CHOOSE({1;2},$AD$10,$AD$18),$O213)</f>
        <v>2.1879346985220937E-2</v>
      </c>
      <c r="U213" s="85">
        <f>TREND(CHOOSE({1;2},U$15,U$23),CHOOSE({1;2},$AD$10,$AD$18),$O213)</f>
        <v>6.8722937455898692E-3</v>
      </c>
      <c r="V213" s="85">
        <f>TREND(CHOOSE({1;2},V$15,V$23),CHOOSE({1;2},$AD$10,$AD$18),$O213)</f>
        <v>1.3732249638964094E-2</v>
      </c>
      <c r="W213" s="85">
        <f>TREND(CHOOSE({1;2},W$15,W$23),CHOOSE({1;2},$AD$10,$AD$18),$O213)</f>
        <v>9.8566580704427115E-3</v>
      </c>
      <c r="X213" s="85">
        <f>TREND(CHOOSE({1;2},X$15,X$23),CHOOSE({1;2},$AD$10,$AD$18),$O213)</f>
        <v>0</v>
      </c>
      <c r="Y213" s="85">
        <f>TREND(CHOOSE({1;2},Y$15,Y$23),CHOOSE({1;2},$AD$10,$AD$18),$O213)</f>
        <v>9.7536819163642592E-4</v>
      </c>
      <c r="Z213" s="85">
        <f>TREND(CHOOSE({1;2},Z$15,Z$23),CHOOSE({1;2},$AD$10,$AD$18),$O213)</f>
        <v>6.4062788174853126E-5</v>
      </c>
      <c r="AA213" s="88">
        <f t="shared" si="470"/>
        <v>6.4062788174853126E-5</v>
      </c>
      <c r="AB213" s="88">
        <f t="shared" si="471"/>
        <v>6.4062788174853126E-5</v>
      </c>
      <c r="AC213" s="89">
        <f t="shared" si="472"/>
        <v>6.2267997073093731E-2</v>
      </c>
      <c r="AF213" s="76">
        <f t="shared" si="477"/>
        <v>2.9</v>
      </c>
      <c r="AG213" s="77" t="str">
        <f t="shared" si="365"/>
        <v>TF-29</v>
      </c>
      <c r="AH213" s="36" t="s">
        <v>34</v>
      </c>
      <c r="AI213" s="103">
        <f t="shared" si="473"/>
        <v>0</v>
      </c>
      <c r="AJ213" s="110">
        <f t="shared" si="434"/>
        <v>0</v>
      </c>
      <c r="AK213" s="110">
        <f t="shared" si="435"/>
        <v>0</v>
      </c>
      <c r="AL213" s="110">
        <f t="shared" si="436"/>
        <v>0</v>
      </c>
      <c r="AM213" s="110">
        <f t="shared" si="437"/>
        <v>0</v>
      </c>
      <c r="AN213" s="110">
        <f t="shared" si="438"/>
        <v>0</v>
      </c>
      <c r="AO213" s="110">
        <f t="shared" si="439"/>
        <v>0</v>
      </c>
      <c r="AP213" s="116">
        <f t="shared" si="366"/>
        <v>0</v>
      </c>
      <c r="AQ213" s="116">
        <f t="shared" ref="AQ213:AT213" si="481">AP213</f>
        <v>0</v>
      </c>
      <c r="AR213" s="116">
        <f t="shared" si="481"/>
        <v>0</v>
      </c>
      <c r="AS213" s="116">
        <f t="shared" si="481"/>
        <v>0</v>
      </c>
      <c r="AT213" s="116">
        <f t="shared" si="481"/>
        <v>0</v>
      </c>
      <c r="AU213" s="116">
        <f t="shared" si="368"/>
        <v>0</v>
      </c>
      <c r="AV213" s="112">
        <f t="shared" si="381"/>
        <v>0</v>
      </c>
      <c r="AW213" s="110">
        <f t="shared" si="382"/>
        <v>0</v>
      </c>
      <c r="AX213" s="110">
        <f t="shared" si="383"/>
        <v>0</v>
      </c>
      <c r="AY213" s="111">
        <f t="shared" si="475"/>
        <v>0</v>
      </c>
      <c r="AZ213" s="111"/>
      <c r="BA213" s="111"/>
      <c r="BB213" s="111"/>
      <c r="BC213" s="111"/>
      <c r="BD213" s="111"/>
      <c r="BE213" s="111"/>
      <c r="BF213" s="111"/>
    </row>
    <row r="214" spans="3:58" ht="15.6">
      <c r="C214" s="11" t="s">
        <v>318</v>
      </c>
      <c r="D214" s="12" t="str">
        <f t="shared" si="451"/>
        <v>IADLA</v>
      </c>
      <c r="E214" s="10" t="str">
        <f t="shared" si="452"/>
        <v>IADLA</v>
      </c>
      <c r="F214" s="10" t="s">
        <v>10</v>
      </c>
      <c r="G214" s="10" t="s">
        <v>11</v>
      </c>
      <c r="H214" s="10">
        <v>2015</v>
      </c>
      <c r="I214" s="13">
        <f t="shared" si="453"/>
        <v>2.840392629311933E-3</v>
      </c>
      <c r="J214" s="13">
        <f t="shared" si="418"/>
        <v>2.840392629311933E-3</v>
      </c>
      <c r="K214" s="135">
        <v>0</v>
      </c>
      <c r="O214" s="72">
        <f>ROUND(O208+0.1,2)</f>
        <v>3</v>
      </c>
      <c r="P214" s="73" t="str">
        <f t="shared" si="384"/>
        <v>PH-30</v>
      </c>
      <c r="Q214" s="34" t="s">
        <v>26</v>
      </c>
      <c r="R214" s="78">
        <f>TREND(CHOOSE({1;2},R$10,R$18),CHOOSE({1;2},$AD$10,$AD$18),$O214)</f>
        <v>2.8472094751555772E-2</v>
      </c>
      <c r="S214" s="79">
        <f>TREND(CHOOSE({1;2},S$10,S$18),CHOOSE({1;2},$AD$10,$AD$18),$O214)</f>
        <v>9.3736485031704009E-2</v>
      </c>
      <c r="T214" s="79">
        <f>TREND(CHOOSE({1;2},T$10,T$18),CHOOSE({1;2},$AD$10,$AD$18),$O214)</f>
        <v>7.0715852616553651E-2</v>
      </c>
      <c r="U214" s="79">
        <f>TREND(CHOOSE({1;2},U$10,U$18),CHOOSE({1;2},$AD$10,$AD$18),$O214)</f>
        <v>8.0154694380139738E-2</v>
      </c>
      <c r="V214" s="79">
        <f>TREND(CHOOSE({1;2},V$10,V$18),CHOOSE({1;2},$AD$10,$AD$18),$O214)</f>
        <v>9.4552624477851621E-2</v>
      </c>
      <c r="W214" s="79">
        <f>TREND(CHOOSE({1;2},W$10,W$18),CHOOSE({1;2},$AD$10,$AD$18),$O214)</f>
        <v>9.8596981245151927E-2</v>
      </c>
      <c r="X214" s="79">
        <f>TREND(CHOOSE({1;2},X$10,X$18),CHOOSE({1;2},$AD$10,$AD$18),$O214)</f>
        <v>0.1017552690513801</v>
      </c>
      <c r="Y214" s="79">
        <f>TREND(CHOOSE({1;2},Y$10,Y$18),CHOOSE({1;2},$AD$10,$AD$18),$O214)</f>
        <v>8.8110483354607583E-2</v>
      </c>
      <c r="Z214" s="79">
        <f>TREND(CHOOSE({1;2},Z$10,Z$18),CHOOSE({1;2},$AD$10,$AD$18),$O214)</f>
        <v>2.92362632198769E-2</v>
      </c>
      <c r="AA214" s="80">
        <f>Z214</f>
        <v>2.92362632198769E-2</v>
      </c>
      <c r="AB214" s="80">
        <f>AA214</f>
        <v>2.92362632198769E-2</v>
      </c>
      <c r="AC214" s="81">
        <f>R214</f>
        <v>2.8472094751555772E-2</v>
      </c>
      <c r="AF214" s="72">
        <f>ROUND(AF208+0.1,2)</f>
        <v>3</v>
      </c>
      <c r="AG214" s="73" t="str">
        <f t="shared" si="365"/>
        <v>PH-30</v>
      </c>
      <c r="AH214" s="34" t="s">
        <v>26</v>
      </c>
      <c r="AI214" s="102">
        <f>R214-R208</f>
        <v>8.0933988745721802E-4</v>
      </c>
      <c r="AJ214" s="104">
        <f t="shared" ref="AJ214:AJ231" si="482">S214-S208</f>
        <v>2.5171467938633341E-3</v>
      </c>
      <c r="AK214" s="104">
        <f t="shared" ref="AK214:AK231" si="483">T214-T208</f>
        <v>1.9460068064758446E-3</v>
      </c>
      <c r="AL214" s="104">
        <f t="shared" ref="AL214:AL231" si="484">U214-U208</f>
        <v>2.094840476082202E-3</v>
      </c>
      <c r="AM214" s="104">
        <f t="shared" ref="AM214:AM231" si="485">V214-V208</f>
        <v>2.4606771969075542E-3</v>
      </c>
      <c r="AN214" s="104">
        <f t="shared" ref="AN214:AN231" si="486">W214-W208</f>
        <v>2.5521734333067703E-3</v>
      </c>
      <c r="AO214" s="104">
        <f t="shared" ref="AO214:AO231" si="487">X214-X208</f>
        <v>2.6296305485188076E-3</v>
      </c>
      <c r="AP214" s="116">
        <f t="shared" si="366"/>
        <v>2.4606771969075542E-3</v>
      </c>
      <c r="AQ214" s="116">
        <f t="shared" ref="AQ214:AT214" si="488">AP214</f>
        <v>2.4606771969075542E-3</v>
      </c>
      <c r="AR214" s="116">
        <f t="shared" si="488"/>
        <v>2.4606771969075542E-3</v>
      </c>
      <c r="AS214" s="116">
        <f t="shared" si="488"/>
        <v>2.4606771969075542E-3</v>
      </c>
      <c r="AT214" s="116">
        <f t="shared" si="488"/>
        <v>2.4606771969075542E-3</v>
      </c>
      <c r="AU214" s="116">
        <f t="shared" si="368"/>
        <v>7.6628396973816432E-4</v>
      </c>
      <c r="AV214" s="106">
        <f t="shared" si="381"/>
        <v>8.0933988745721802E-4</v>
      </c>
      <c r="AW214" s="104">
        <f t="shared" si="382"/>
        <v>2.3186969303844035E-3</v>
      </c>
      <c r="AX214" s="104">
        <f t="shared" si="383"/>
        <v>7.6628396973816432E-4</v>
      </c>
      <c r="AY214" s="105">
        <f>AX214</f>
        <v>7.6628396973816432E-4</v>
      </c>
      <c r="AZ214" s="105"/>
      <c r="BA214" s="105"/>
      <c r="BB214" s="105"/>
      <c r="BC214" s="105"/>
      <c r="BD214" s="105"/>
      <c r="BE214" s="105"/>
      <c r="BF214" s="105"/>
    </row>
    <row r="215" spans="3:58" ht="15.6">
      <c r="C215" s="11" t="s">
        <v>319</v>
      </c>
      <c r="D215" s="12" t="str">
        <f t="shared" si="451"/>
        <v>IADEM</v>
      </c>
      <c r="E215" s="10" t="str">
        <f t="shared" si="452"/>
        <v>IADEM</v>
      </c>
      <c r="F215" s="10" t="s">
        <v>10</v>
      </c>
      <c r="G215" s="10" t="s">
        <v>11</v>
      </c>
      <c r="H215" s="10">
        <v>2015</v>
      </c>
      <c r="I215" s="13">
        <f t="shared" si="453"/>
        <v>2.1559442228893805E-3</v>
      </c>
      <c r="J215" s="13">
        <f t="shared" si="418"/>
        <v>2.1559442228893805E-3</v>
      </c>
      <c r="K215" s="135">
        <v>0</v>
      </c>
      <c r="O215" s="74">
        <f>O214</f>
        <v>3</v>
      </c>
      <c r="P215" s="75" t="str">
        <f t="shared" si="384"/>
        <v>PH-30</v>
      </c>
      <c r="Q215" s="35" t="s">
        <v>27</v>
      </c>
      <c r="R215" s="82">
        <f>TREND(CHOOSE({1;2},R$11,R$19),CHOOSE({1;2},$AD$10,$AD$18),$O215)</f>
        <v>2.4148333164166501E-2</v>
      </c>
      <c r="S215" s="83">
        <f>TREND(CHOOSE({1;2},S$11,S$19),CHOOSE({1;2},$AD$10,$AD$18),$O215)</f>
        <v>1.8765860845933003E-2</v>
      </c>
      <c r="T215" s="83">
        <f>TREND(CHOOSE({1;2},T$11,T$19),CHOOSE({1;2},$AD$10,$AD$18),$O215)</f>
        <v>1.4162363344916027E-2</v>
      </c>
      <c r="U215" s="83">
        <f>TREND(CHOOSE({1;2},U$11,U$19),CHOOSE({1;2},$AD$10,$AD$18),$O215)</f>
        <v>1.213602429440174E-3</v>
      </c>
      <c r="V215" s="83">
        <f>TREND(CHOOSE({1;2},V$11,V$19),CHOOSE({1;2},$AD$10,$AD$18),$O215)</f>
        <v>4.6378177678968284E-3</v>
      </c>
      <c r="W215" s="83">
        <f>TREND(CHOOSE({1;2},W$11,W$19),CHOOSE({1;2},$AD$10,$AD$18),$O215)</f>
        <v>2.3250018264255615E-2</v>
      </c>
      <c r="X215" s="83">
        <f>TREND(CHOOSE({1;2},X$11,X$19),CHOOSE({1;2},$AD$10,$AD$18),$O215)</f>
        <v>2.7247783555350465E-2</v>
      </c>
      <c r="Y215" s="83">
        <f>TREND(CHOOSE({1;2},Y$11,Y$19),CHOOSE({1;2},$AD$10,$AD$18),$O215)</f>
        <v>2.7247783555350472E-2</v>
      </c>
      <c r="Z215" s="83">
        <f>TREND(CHOOSE({1;2},Z$11,Z$19),CHOOSE({1;2},$AD$10,$AD$18),$O215)</f>
        <v>2.7247783555350465E-2</v>
      </c>
      <c r="AA215" s="86">
        <f t="shared" ref="AA215:AA219" si="489">Z215</f>
        <v>2.7247783555350465E-2</v>
      </c>
      <c r="AB215" s="86">
        <f t="shared" ref="AB215:AB219" si="490">AA215</f>
        <v>2.7247783555350465E-2</v>
      </c>
      <c r="AC215" s="87">
        <f t="shared" ref="AC215:AC219" si="491">R215</f>
        <v>2.4148333164166501E-2</v>
      </c>
      <c r="AF215" s="74">
        <f>AF214</f>
        <v>3</v>
      </c>
      <c r="AG215" s="75" t="str">
        <f t="shared" si="365"/>
        <v>PH-30</v>
      </c>
      <c r="AH215" s="35" t="s">
        <v>27</v>
      </c>
      <c r="AI215" s="92">
        <f t="shared" ref="AI215:AI219" si="492">R215-R209</f>
        <v>8.8750284278560701E-4</v>
      </c>
      <c r="AJ215" s="107">
        <f t="shared" si="482"/>
        <v>6.8968548408129826E-4</v>
      </c>
      <c r="AK215" s="107">
        <f t="shared" si="483"/>
        <v>5.2049711438580289E-4</v>
      </c>
      <c r="AL215" s="107">
        <f t="shared" si="484"/>
        <v>4.460248244951082E-5</v>
      </c>
      <c r="AM215" s="107">
        <f t="shared" si="485"/>
        <v>1.7044971283723415E-4</v>
      </c>
      <c r="AN215" s="107">
        <f t="shared" si="486"/>
        <v>8.5448785073760289E-4</v>
      </c>
      <c r="AO215" s="107">
        <f t="shared" si="487"/>
        <v>1.0014142674188639E-3</v>
      </c>
      <c r="AP215" s="116">
        <f t="shared" si="366"/>
        <v>1.7044971283723415E-4</v>
      </c>
      <c r="AQ215" s="116">
        <f t="shared" ref="AQ215:AT215" si="493">AP215</f>
        <v>1.7044971283723415E-4</v>
      </c>
      <c r="AR215" s="116">
        <f t="shared" si="493"/>
        <v>1.7044971283723415E-4</v>
      </c>
      <c r="AS215" s="116">
        <f t="shared" si="493"/>
        <v>1.7044971283723415E-4</v>
      </c>
      <c r="AT215" s="116">
        <f t="shared" si="493"/>
        <v>1.7044971283723415E-4</v>
      </c>
      <c r="AU215" s="116">
        <f t="shared" si="368"/>
        <v>1.0014142674188639E-3</v>
      </c>
      <c r="AV215" s="109">
        <f t="shared" si="381"/>
        <v>8.8750284278560701E-4</v>
      </c>
      <c r="AW215" s="107">
        <f t="shared" si="382"/>
        <v>1.0014142674188639E-3</v>
      </c>
      <c r="AX215" s="107">
        <f t="shared" si="383"/>
        <v>1.0014142674188639E-3</v>
      </c>
      <c r="AY215" s="108">
        <f t="shared" ref="AY215:AY219" si="494">AX215</f>
        <v>1.0014142674188639E-3</v>
      </c>
      <c r="AZ215" s="108"/>
      <c r="BA215" s="108"/>
      <c r="BB215" s="108"/>
      <c r="BC215" s="108"/>
      <c r="BD215" s="108"/>
      <c r="BE215" s="108"/>
      <c r="BF215" s="108"/>
    </row>
    <row r="216" spans="3:58" ht="15.6">
      <c r="C216" s="11" t="s">
        <v>320</v>
      </c>
      <c r="D216" s="12" t="str">
        <f t="shared" si="451"/>
        <v>IADTF</v>
      </c>
      <c r="E216" s="10" t="str">
        <f t="shared" si="452"/>
        <v>IADTF</v>
      </c>
      <c r="F216" s="10" t="s">
        <v>10</v>
      </c>
      <c r="G216" s="10" t="s">
        <v>11</v>
      </c>
      <c r="H216" s="10">
        <v>2015</v>
      </c>
      <c r="I216" s="13">
        <f t="shared" si="453"/>
        <v>0</v>
      </c>
      <c r="J216" s="13">
        <f t="shared" si="418"/>
        <v>0</v>
      </c>
      <c r="K216" s="135">
        <v>7</v>
      </c>
      <c r="O216" s="74">
        <f t="shared" ref="O216:O219" si="495">O215</f>
        <v>3</v>
      </c>
      <c r="P216" s="75" t="str">
        <f t="shared" si="384"/>
        <v>SH-30</v>
      </c>
      <c r="Q216" s="35" t="s">
        <v>28</v>
      </c>
      <c r="R216" s="82">
        <f>TREND(CHOOSE({1;2},R$12,R$20),CHOOSE({1;2},$AD$10,$AD$18),$O216)</f>
        <v>0</v>
      </c>
      <c r="S216" s="83">
        <f>TREND(CHOOSE({1;2},S$12,S$20),CHOOSE({1;2},$AD$10,$AD$18),$O216)</f>
        <v>0</v>
      </c>
      <c r="T216" s="83">
        <f>TREND(CHOOSE({1;2},T$12,T$20),CHOOSE({1;2},$AD$10,$AD$18),$O216)</f>
        <v>0</v>
      </c>
      <c r="U216" s="83">
        <f>TREND(CHOOSE({1;2},U$12,U$20),CHOOSE({1;2},$AD$10,$AD$18),$O216)</f>
        <v>0</v>
      </c>
      <c r="V216" s="83">
        <f>TREND(CHOOSE({1;2},V$12,V$20),CHOOSE({1;2},$AD$10,$AD$18),$O216)</f>
        <v>0</v>
      </c>
      <c r="W216" s="83">
        <f>TREND(CHOOSE({1;2},W$12,W$20),CHOOSE({1;2},$AD$10,$AD$18),$O216)</f>
        <v>0</v>
      </c>
      <c r="X216" s="83">
        <f>TREND(CHOOSE({1;2},X$12,X$20),CHOOSE({1;2},$AD$10,$AD$18),$O216)</f>
        <v>0</v>
      </c>
      <c r="Y216" s="83">
        <f>TREND(CHOOSE({1;2},Y$12,Y$20),CHOOSE({1;2},$AD$10,$AD$18),$O216)</f>
        <v>0</v>
      </c>
      <c r="Z216" s="83">
        <f>TREND(CHOOSE({1;2},Z$12,Z$20),CHOOSE({1;2},$AD$10,$AD$18),$O216)</f>
        <v>0</v>
      </c>
      <c r="AA216" s="86">
        <f t="shared" si="489"/>
        <v>0</v>
      </c>
      <c r="AB216" s="86">
        <f t="shared" si="490"/>
        <v>0</v>
      </c>
      <c r="AC216" s="87">
        <f t="shared" si="491"/>
        <v>0</v>
      </c>
      <c r="AF216" s="74">
        <f t="shared" ref="AF216:AF219" si="496">AF215</f>
        <v>3</v>
      </c>
      <c r="AG216" s="75" t="str">
        <f t="shared" si="365"/>
        <v>SH-30</v>
      </c>
      <c r="AH216" s="35" t="s">
        <v>28</v>
      </c>
      <c r="AI216" s="92">
        <f t="shared" si="492"/>
        <v>0</v>
      </c>
      <c r="AJ216" s="107">
        <f t="shared" si="482"/>
        <v>0</v>
      </c>
      <c r="AK216" s="107">
        <f t="shared" si="483"/>
        <v>0</v>
      </c>
      <c r="AL216" s="107">
        <f t="shared" si="484"/>
        <v>0</v>
      </c>
      <c r="AM216" s="107">
        <f t="shared" si="485"/>
        <v>0</v>
      </c>
      <c r="AN216" s="107">
        <f t="shared" si="486"/>
        <v>0</v>
      </c>
      <c r="AO216" s="107">
        <f t="shared" si="487"/>
        <v>0</v>
      </c>
      <c r="AP216" s="116">
        <f t="shared" si="366"/>
        <v>0</v>
      </c>
      <c r="AQ216" s="116">
        <f t="shared" ref="AQ216:AT216" si="497">AP216</f>
        <v>0</v>
      </c>
      <c r="AR216" s="116">
        <f t="shared" si="497"/>
        <v>0</v>
      </c>
      <c r="AS216" s="116">
        <f t="shared" si="497"/>
        <v>0</v>
      </c>
      <c r="AT216" s="116">
        <f t="shared" si="497"/>
        <v>0</v>
      </c>
      <c r="AU216" s="116">
        <f t="shared" si="368"/>
        <v>0</v>
      </c>
      <c r="AV216" s="109">
        <f t="shared" si="381"/>
        <v>0</v>
      </c>
      <c r="AW216" s="107">
        <f t="shared" si="382"/>
        <v>0</v>
      </c>
      <c r="AX216" s="107">
        <f t="shared" si="383"/>
        <v>0</v>
      </c>
      <c r="AY216" s="108">
        <f t="shared" si="494"/>
        <v>0</v>
      </c>
      <c r="AZ216" s="108"/>
      <c r="BA216" s="108"/>
      <c r="BB216" s="108"/>
      <c r="BC216" s="108"/>
      <c r="BD216" s="108"/>
      <c r="BE216" s="108"/>
      <c r="BF216" s="108"/>
    </row>
    <row r="217" spans="3:58" ht="15.6">
      <c r="C217" s="11" t="s">
        <v>3233</v>
      </c>
      <c r="D217" s="12" t="str">
        <f t="shared" si="451"/>
        <v>IADPH</v>
      </c>
      <c r="E217" s="10" t="str">
        <f t="shared" si="452"/>
        <v>IADPH</v>
      </c>
      <c r="F217" s="10" t="s">
        <v>10</v>
      </c>
      <c r="G217" s="10" t="s">
        <v>11</v>
      </c>
      <c r="H217" s="10">
        <v>2015</v>
      </c>
      <c r="I217" s="13">
        <f t="shared" si="453"/>
        <v>2.2146094772167988E-3</v>
      </c>
      <c r="J217" s="13">
        <f t="shared" si="418"/>
        <v>2.2146094772167988E-3</v>
      </c>
      <c r="K217" s="135">
        <v>7</v>
      </c>
      <c r="O217" s="74">
        <f t="shared" si="495"/>
        <v>3</v>
      </c>
      <c r="P217" s="75" t="str">
        <f t="shared" si="384"/>
        <v>LA-30</v>
      </c>
      <c r="Q217" s="35" t="s">
        <v>30</v>
      </c>
      <c r="R217" s="82">
        <f>TREND(CHOOSE({1;2},R$13,R$21),CHOOSE({1;2},$AD$10,$AD$18),$O217)</f>
        <v>0.18384767450391945</v>
      </c>
      <c r="S217" s="83">
        <f>TREND(CHOOSE({1;2},S$13,S$21),CHOOSE({1;2},$AD$10,$AD$18),$O217)</f>
        <v>0.15105814698164044</v>
      </c>
      <c r="T217" s="83">
        <f>TREND(CHOOSE({1;2},T$13,T$21),CHOOSE({1;2},$AD$10,$AD$18),$O217)</f>
        <v>0.17054602980679412</v>
      </c>
      <c r="U217" s="83">
        <f>TREND(CHOOSE({1;2},U$13,U$21),CHOOSE({1;2},$AD$10,$AD$18),$O217)</f>
        <v>0.19216441528041633</v>
      </c>
      <c r="V217" s="83">
        <f>TREND(CHOOSE({1;2},V$13,V$21),CHOOSE({1;2},$AD$10,$AD$18),$O217)</f>
        <v>0.1539384249586199</v>
      </c>
      <c r="W217" s="83">
        <f>TREND(CHOOSE({1;2},W$13,W$21),CHOOSE({1;2},$AD$10,$AD$18),$O217)</f>
        <v>0.13665455687475017</v>
      </c>
      <c r="X217" s="83">
        <f>TREND(CHOOSE({1;2},X$13,X$21),CHOOSE({1;2},$AD$10,$AD$18),$O217)</f>
        <v>0.16210158032926084</v>
      </c>
      <c r="Y217" s="83">
        <f>TREND(CHOOSE({1;2},Y$13,Y$21),CHOOSE({1;2},$AD$10,$AD$18),$O217)</f>
        <v>0.18259825640883917</v>
      </c>
      <c r="Z217" s="83">
        <f>TREND(CHOOSE({1;2},Z$13,Z$21),CHOOSE({1;2},$AD$10,$AD$18),$O217)</f>
        <v>9.2035948799677914E-2</v>
      </c>
      <c r="AA217" s="86">
        <f t="shared" si="489"/>
        <v>9.2035948799677914E-2</v>
      </c>
      <c r="AB217" s="86">
        <f t="shared" si="490"/>
        <v>9.2035948799677914E-2</v>
      </c>
      <c r="AC217" s="87">
        <f t="shared" si="491"/>
        <v>0.18384767450391945</v>
      </c>
      <c r="AF217" s="74">
        <f t="shared" si="496"/>
        <v>3</v>
      </c>
      <c r="AG217" s="75" t="str">
        <f t="shared" si="365"/>
        <v>LA-30</v>
      </c>
      <c r="AH217" s="35" t="s">
        <v>30</v>
      </c>
      <c r="AI217" s="92">
        <f t="shared" si="492"/>
        <v>3.7043945083369556E-3</v>
      </c>
      <c r="AJ217" s="107">
        <f t="shared" si="482"/>
        <v>3.1031803143194148E-3</v>
      </c>
      <c r="AK217" s="107">
        <f t="shared" si="483"/>
        <v>3.4605014668694922E-3</v>
      </c>
      <c r="AL217" s="107">
        <f t="shared" si="484"/>
        <v>3.8568865684741049E-3</v>
      </c>
      <c r="AM217" s="107">
        <f t="shared" si="485"/>
        <v>3.1559918103465645E-3</v>
      </c>
      <c r="AN217" s="107">
        <f t="shared" si="486"/>
        <v>2.8390824918914925E-3</v>
      </c>
      <c r="AO217" s="107">
        <f t="shared" si="487"/>
        <v>3.305667796786621E-3</v>
      </c>
      <c r="AP217" s="116">
        <f t="shared" si="366"/>
        <v>3.1559918103465645E-3</v>
      </c>
      <c r="AQ217" s="116">
        <f t="shared" ref="AQ217:AT217" si="498">AP217</f>
        <v>3.1559918103465645E-3</v>
      </c>
      <c r="AR217" s="116">
        <f t="shared" si="498"/>
        <v>3.1559918103465645E-3</v>
      </c>
      <c r="AS217" s="116">
        <f t="shared" si="498"/>
        <v>3.1559918103465645E-3</v>
      </c>
      <c r="AT217" s="116">
        <f t="shared" si="498"/>
        <v>3.1559918103465645E-3</v>
      </c>
      <c r="AU217" s="116">
        <f t="shared" si="368"/>
        <v>2.0209755376569827E-3</v>
      </c>
      <c r="AV217" s="109">
        <f t="shared" si="381"/>
        <v>3.7043945083369556E-3</v>
      </c>
      <c r="AW217" s="107">
        <f t="shared" si="382"/>
        <v>3.6814857338048068E-3</v>
      </c>
      <c r="AX217" s="107">
        <f t="shared" si="383"/>
        <v>2.0209755376569827E-3</v>
      </c>
      <c r="AY217" s="108">
        <f t="shared" si="494"/>
        <v>2.0209755376569827E-3</v>
      </c>
      <c r="AZ217" s="108"/>
      <c r="BA217" s="108"/>
      <c r="BB217" s="108"/>
      <c r="BC217" s="108"/>
      <c r="BD217" s="108"/>
      <c r="BE217" s="108"/>
      <c r="BF217" s="108"/>
    </row>
    <row r="218" spans="3:58" ht="15.6">
      <c r="C218" s="11" t="s">
        <v>3233</v>
      </c>
      <c r="D218" s="12" t="str">
        <f t="shared" si="451"/>
        <v>IADPH</v>
      </c>
      <c r="E218" s="10" t="str">
        <f t="shared" si="452"/>
        <v>IADPH</v>
      </c>
      <c r="F218" s="10" t="s">
        <v>10</v>
      </c>
      <c r="G218" s="10" t="s">
        <v>11</v>
      </c>
      <c r="H218" s="10">
        <v>2015</v>
      </c>
      <c r="I218" s="13">
        <f t="shared" si="453"/>
        <v>2.2146094772167988E-3</v>
      </c>
      <c r="J218" s="13">
        <f t="shared" si="418"/>
        <v>2.2146094772167988E-3</v>
      </c>
      <c r="K218" s="135">
        <v>8</v>
      </c>
      <c r="O218" s="74">
        <f t="shared" si="495"/>
        <v>3</v>
      </c>
      <c r="P218" s="75" t="str">
        <f t="shared" si="384"/>
        <v>EM-30</v>
      </c>
      <c r="Q218" s="35" t="s">
        <v>32</v>
      </c>
      <c r="R218" s="82">
        <f>TREND(CHOOSE({1;2},R$14,R$22),CHOOSE({1;2},$AD$10,$AD$18),$O218)</f>
        <v>0.21440988446616938</v>
      </c>
      <c r="S218" s="83">
        <f>TREND(CHOOSE({1;2},S$14,S$22),CHOOSE({1;2},$AD$10,$AD$18),$O218)</f>
        <v>0.15588567825692257</v>
      </c>
      <c r="T218" s="83">
        <f>TREND(CHOOSE({1;2},T$14,T$22),CHOOSE({1;2},$AD$10,$AD$18),$O218)</f>
        <v>0.15213651703181458</v>
      </c>
      <c r="U218" s="83">
        <f>TREND(CHOOSE({1;2},U$14,U$22),CHOOSE({1;2},$AD$10,$AD$18),$O218)</f>
        <v>9.2702249505889095E-2</v>
      </c>
      <c r="V218" s="83">
        <f>TREND(CHOOSE({1;2},V$14,V$22),CHOOSE({1;2},$AD$10,$AD$18),$O218)</f>
        <v>0.11818028403508853</v>
      </c>
      <c r="W218" s="83">
        <f>TREND(CHOOSE({1;2},W$14,W$22),CHOOSE({1;2},$AD$10,$AD$18),$O218)</f>
        <v>0.1386125617715353</v>
      </c>
      <c r="X218" s="83">
        <f>TREND(CHOOSE({1;2},X$14,X$22),CHOOSE({1;2},$AD$10,$AD$18),$O218)</f>
        <v>0.20891140855471929</v>
      </c>
      <c r="Y218" s="83">
        <f>TREND(CHOOSE({1;2},Y$14,Y$22),CHOOSE({1;2},$AD$10,$AD$18),$O218)</f>
        <v>0.16481099825615694</v>
      </c>
      <c r="Z218" s="83">
        <f>TREND(CHOOSE({1;2},Z$14,Z$22),CHOOSE({1;2},$AD$10,$AD$18),$O218)</f>
        <v>0.17536586146301092</v>
      </c>
      <c r="AA218" s="86">
        <f t="shared" si="489"/>
        <v>0.17536586146301092</v>
      </c>
      <c r="AB218" s="86">
        <f t="shared" si="490"/>
        <v>0.17536586146301092</v>
      </c>
      <c r="AC218" s="87">
        <f t="shared" si="491"/>
        <v>0.21440988446616938</v>
      </c>
      <c r="AF218" s="74">
        <f t="shared" si="496"/>
        <v>3</v>
      </c>
      <c r="AG218" s="75" t="str">
        <f t="shared" si="365"/>
        <v>EM-30</v>
      </c>
      <c r="AH218" s="35" t="s">
        <v>32</v>
      </c>
      <c r="AI218" s="92">
        <f t="shared" si="492"/>
        <v>4.5525792322952119E-3</v>
      </c>
      <c r="AJ218" s="107">
        <f t="shared" si="482"/>
        <v>3.215244681372853E-3</v>
      </c>
      <c r="AK218" s="107">
        <f t="shared" si="483"/>
        <v>3.5553139907026354E-3</v>
      </c>
      <c r="AL218" s="107">
        <f t="shared" si="484"/>
        <v>2.4890647816530748E-3</v>
      </c>
      <c r="AM218" s="107">
        <f t="shared" si="485"/>
        <v>2.3954935809882005E-3</v>
      </c>
      <c r="AN218" s="107">
        <f t="shared" si="486"/>
        <v>3.1747114101993712E-3</v>
      </c>
      <c r="AO218" s="107">
        <f t="shared" si="487"/>
        <v>3.2480318583003598E-3</v>
      </c>
      <c r="AP218" s="116">
        <f t="shared" si="366"/>
        <v>2.3954935809882005E-3</v>
      </c>
      <c r="AQ218" s="116">
        <f t="shared" ref="AQ218:AT218" si="499">AP218</f>
        <v>2.3954935809882005E-3</v>
      </c>
      <c r="AR218" s="116">
        <f t="shared" si="499"/>
        <v>2.3954935809882005E-3</v>
      </c>
      <c r="AS218" s="116">
        <f t="shared" si="499"/>
        <v>2.3954935809882005E-3</v>
      </c>
      <c r="AT218" s="116">
        <f t="shared" si="499"/>
        <v>2.3954935809882005E-3</v>
      </c>
      <c r="AU218" s="116">
        <f t="shared" si="368"/>
        <v>2.7643987531290048E-3</v>
      </c>
      <c r="AV218" s="109">
        <f t="shared" si="381"/>
        <v>4.5525792322952119E-3</v>
      </c>
      <c r="AW218" s="107">
        <f t="shared" si="382"/>
        <v>2.5614934727355154E-3</v>
      </c>
      <c r="AX218" s="107">
        <f t="shared" si="383"/>
        <v>2.7643987531290048E-3</v>
      </c>
      <c r="AY218" s="108">
        <f t="shared" si="494"/>
        <v>2.7643987531290048E-3</v>
      </c>
      <c r="AZ218" s="108"/>
      <c r="BA218" s="108"/>
      <c r="BB218" s="108"/>
      <c r="BC218" s="108"/>
      <c r="BD218" s="108"/>
      <c r="BE218" s="108"/>
      <c r="BF218" s="108"/>
    </row>
    <row r="219" spans="3:58" ht="15.6">
      <c r="C219" s="11" t="s">
        <v>3234</v>
      </c>
      <c r="D219" s="12" t="str">
        <f t="shared" si="451"/>
        <v>IADSH</v>
      </c>
      <c r="E219" s="10" t="str">
        <f t="shared" si="452"/>
        <v>IADSH</v>
      </c>
      <c r="F219" s="10" t="s">
        <v>10</v>
      </c>
      <c r="G219" s="10" t="s">
        <v>11</v>
      </c>
      <c r="H219" s="10">
        <v>2015</v>
      </c>
      <c r="I219" s="13">
        <f t="shared" si="453"/>
        <v>0</v>
      </c>
      <c r="J219" s="13">
        <f t="shared" si="418"/>
        <v>0</v>
      </c>
      <c r="K219" s="135">
        <v>8</v>
      </c>
      <c r="O219" s="76">
        <f t="shared" si="495"/>
        <v>3</v>
      </c>
      <c r="P219" s="77" t="str">
        <f t="shared" si="384"/>
        <v>TF-30</v>
      </c>
      <c r="Q219" s="36" t="s">
        <v>34</v>
      </c>
      <c r="R219" s="93">
        <f>TREND(CHOOSE({1;2},R$15,R$23),CHOOSE({1;2},$AD$10,$AD$18),$O219)</f>
        <v>6.2267997073093731E-2</v>
      </c>
      <c r="S219" s="85">
        <f>TREND(CHOOSE({1;2},S$15,S$23),CHOOSE({1;2},$AD$10,$AD$18),$O219)</f>
        <v>9.8968503986987515E-3</v>
      </c>
      <c r="T219" s="85">
        <f>TREND(CHOOSE({1;2},T$15,T$23),CHOOSE({1;2},$AD$10,$AD$18),$O219)</f>
        <v>2.1879346985220937E-2</v>
      </c>
      <c r="U219" s="85">
        <f>TREND(CHOOSE({1;2},U$15,U$23),CHOOSE({1;2},$AD$10,$AD$18),$O219)</f>
        <v>6.8722937455898692E-3</v>
      </c>
      <c r="V219" s="85">
        <f>TREND(CHOOSE({1;2},V$15,V$23),CHOOSE({1;2},$AD$10,$AD$18),$O219)</f>
        <v>1.3732249638964094E-2</v>
      </c>
      <c r="W219" s="85">
        <f>TREND(CHOOSE({1;2},W$15,W$23),CHOOSE({1;2},$AD$10,$AD$18),$O219)</f>
        <v>9.8566580704427115E-3</v>
      </c>
      <c r="X219" s="85">
        <f>TREND(CHOOSE({1;2},X$15,X$23),CHOOSE({1;2},$AD$10,$AD$18),$O219)</f>
        <v>0</v>
      </c>
      <c r="Y219" s="85">
        <f>TREND(CHOOSE({1;2},Y$15,Y$23),CHOOSE({1;2},$AD$10,$AD$18),$O219)</f>
        <v>9.7536819163642592E-4</v>
      </c>
      <c r="Z219" s="85">
        <f>TREND(CHOOSE({1;2},Z$15,Z$23),CHOOSE({1;2},$AD$10,$AD$18),$O219)</f>
        <v>6.4062788174853126E-5</v>
      </c>
      <c r="AA219" s="88">
        <f t="shared" si="489"/>
        <v>6.4062788174853126E-5</v>
      </c>
      <c r="AB219" s="88">
        <f t="shared" si="490"/>
        <v>6.4062788174853126E-5</v>
      </c>
      <c r="AC219" s="89">
        <f t="shared" si="491"/>
        <v>6.2267997073093731E-2</v>
      </c>
      <c r="AF219" s="76">
        <f t="shared" si="496"/>
        <v>3</v>
      </c>
      <c r="AG219" s="77" t="str">
        <f t="shared" si="365"/>
        <v>TF-30</v>
      </c>
      <c r="AH219" s="36" t="s">
        <v>34</v>
      </c>
      <c r="AI219" s="103">
        <f t="shared" si="492"/>
        <v>0</v>
      </c>
      <c r="AJ219" s="110">
        <f t="shared" si="482"/>
        <v>0</v>
      </c>
      <c r="AK219" s="110">
        <f t="shared" si="483"/>
        <v>0</v>
      </c>
      <c r="AL219" s="110">
        <f t="shared" si="484"/>
        <v>0</v>
      </c>
      <c r="AM219" s="110">
        <f t="shared" si="485"/>
        <v>0</v>
      </c>
      <c r="AN219" s="110">
        <f t="shared" si="486"/>
        <v>0</v>
      </c>
      <c r="AO219" s="110">
        <f t="shared" si="487"/>
        <v>0</v>
      </c>
      <c r="AP219" s="116">
        <f t="shared" si="366"/>
        <v>0</v>
      </c>
      <c r="AQ219" s="116">
        <f t="shared" ref="AQ219:AT219" si="500">AP219</f>
        <v>0</v>
      </c>
      <c r="AR219" s="116">
        <f t="shared" si="500"/>
        <v>0</v>
      </c>
      <c r="AS219" s="116">
        <f t="shared" si="500"/>
        <v>0</v>
      </c>
      <c r="AT219" s="116">
        <f t="shared" si="500"/>
        <v>0</v>
      </c>
      <c r="AU219" s="116">
        <f t="shared" si="368"/>
        <v>0</v>
      </c>
      <c r="AV219" s="112">
        <f t="shared" si="381"/>
        <v>0</v>
      </c>
      <c r="AW219" s="110">
        <f t="shared" si="382"/>
        <v>0</v>
      </c>
      <c r="AX219" s="110">
        <f t="shared" si="383"/>
        <v>0</v>
      </c>
      <c r="AY219" s="111">
        <f t="shared" si="494"/>
        <v>0</v>
      </c>
      <c r="AZ219" s="111"/>
      <c r="BA219" s="111"/>
      <c r="BB219" s="111"/>
      <c r="BC219" s="111"/>
      <c r="BD219" s="111"/>
      <c r="BE219" s="111"/>
      <c r="BF219" s="111"/>
    </row>
    <row r="220" spans="3:58" ht="15.6">
      <c r="C220" s="11" t="s">
        <v>321</v>
      </c>
      <c r="D220" s="12" t="str">
        <f t="shared" si="451"/>
        <v>IADLA</v>
      </c>
      <c r="E220" s="10" t="str">
        <f t="shared" si="452"/>
        <v>IADLA</v>
      </c>
      <c r="F220" s="10" t="s">
        <v>10</v>
      </c>
      <c r="G220" s="10" t="s">
        <v>11</v>
      </c>
      <c r="H220" s="10">
        <v>2015</v>
      </c>
      <c r="I220" s="13">
        <f t="shared" si="453"/>
        <v>2.840392629311933E-3</v>
      </c>
      <c r="J220" s="13">
        <f t="shared" si="418"/>
        <v>2.840392629311933E-3</v>
      </c>
      <c r="K220" s="135">
        <v>0</v>
      </c>
      <c r="O220" s="72">
        <f>ROUND(O214+0.1,2)</f>
        <v>3.1</v>
      </c>
      <c r="P220" s="73" t="str">
        <f t="shared" si="384"/>
        <v>PH-31</v>
      </c>
      <c r="Q220" s="34" t="s">
        <v>26</v>
      </c>
      <c r="R220" s="78">
        <f>TREND(CHOOSE({1;2},R$10,R$18),CHOOSE({1;2},$AD$10,$AD$18),$O220)</f>
        <v>2.928143463901299E-2</v>
      </c>
      <c r="S220" s="79">
        <f>TREND(CHOOSE({1;2},S$10,S$18),CHOOSE({1;2},$AD$10,$AD$18),$O220)</f>
        <v>9.6253631825567343E-2</v>
      </c>
      <c r="T220" s="79">
        <f>TREND(CHOOSE({1;2},T$10,T$18),CHOOSE({1;2},$AD$10,$AD$18),$O220)</f>
        <v>7.2661859423029496E-2</v>
      </c>
      <c r="U220" s="79">
        <f>TREND(CHOOSE({1;2},U$10,U$18),CHOOSE({1;2},$AD$10,$AD$18),$O220)</f>
        <v>8.224953485622194E-2</v>
      </c>
      <c r="V220" s="79">
        <f>TREND(CHOOSE({1;2},V$10,V$18),CHOOSE({1;2},$AD$10,$AD$18),$O220)</f>
        <v>9.7013301674759175E-2</v>
      </c>
      <c r="W220" s="79">
        <f>TREND(CHOOSE({1;2},W$10,W$18),CHOOSE({1;2},$AD$10,$AD$18),$O220)</f>
        <v>0.1011491546784587</v>
      </c>
      <c r="X220" s="79">
        <f>TREND(CHOOSE({1;2},X$10,X$18),CHOOSE({1;2},$AD$10,$AD$18),$O220)</f>
        <v>0.10438489959989893</v>
      </c>
      <c r="Y220" s="79">
        <f>TREND(CHOOSE({1;2},Y$10,Y$18),CHOOSE({1;2},$AD$10,$AD$18),$O220)</f>
        <v>9.0429180284992E-2</v>
      </c>
      <c r="Z220" s="79">
        <f>TREND(CHOOSE({1;2},Z$10,Z$18),CHOOSE({1;2},$AD$10,$AD$18),$O220)</f>
        <v>3.0002547189615064E-2</v>
      </c>
      <c r="AA220" s="80">
        <f>Z220</f>
        <v>3.0002547189615064E-2</v>
      </c>
      <c r="AB220" s="80">
        <f>AA220</f>
        <v>3.0002547189615064E-2</v>
      </c>
      <c r="AC220" s="81">
        <f>R220</f>
        <v>2.928143463901299E-2</v>
      </c>
      <c r="AF220" s="72">
        <f>ROUND(AF214+0.1,2)</f>
        <v>3.1</v>
      </c>
      <c r="AG220" s="73" t="str">
        <f t="shared" si="365"/>
        <v>PH-31</v>
      </c>
      <c r="AH220" s="34" t="s">
        <v>26</v>
      </c>
      <c r="AI220" s="102">
        <f>R220-R214</f>
        <v>8.0933988745721802E-4</v>
      </c>
      <c r="AJ220" s="104">
        <f t="shared" si="482"/>
        <v>2.5171467938633341E-3</v>
      </c>
      <c r="AK220" s="104">
        <f t="shared" si="483"/>
        <v>1.9460068064758446E-3</v>
      </c>
      <c r="AL220" s="104">
        <f t="shared" si="484"/>
        <v>2.094840476082202E-3</v>
      </c>
      <c r="AM220" s="104">
        <f t="shared" si="485"/>
        <v>2.4606771969075542E-3</v>
      </c>
      <c r="AN220" s="104">
        <f t="shared" si="486"/>
        <v>2.5521734333067703E-3</v>
      </c>
      <c r="AO220" s="104">
        <f t="shared" si="487"/>
        <v>2.6296305485188215E-3</v>
      </c>
      <c r="AP220" s="116">
        <f t="shared" si="366"/>
        <v>2.4606771969075542E-3</v>
      </c>
      <c r="AQ220" s="116">
        <f t="shared" ref="AQ220:AT220" si="501">AP220</f>
        <v>2.4606771969075542E-3</v>
      </c>
      <c r="AR220" s="116">
        <f t="shared" si="501"/>
        <v>2.4606771969075542E-3</v>
      </c>
      <c r="AS220" s="116">
        <f t="shared" si="501"/>
        <v>2.4606771969075542E-3</v>
      </c>
      <c r="AT220" s="116">
        <f t="shared" si="501"/>
        <v>2.4606771969075542E-3</v>
      </c>
      <c r="AU220" s="116">
        <f t="shared" si="368"/>
        <v>7.6628396973816432E-4</v>
      </c>
      <c r="AV220" s="106">
        <f t="shared" si="381"/>
        <v>8.0933988745721802E-4</v>
      </c>
      <c r="AW220" s="104">
        <f t="shared" si="382"/>
        <v>2.3186969303844174E-3</v>
      </c>
      <c r="AX220" s="104">
        <f t="shared" si="383"/>
        <v>7.6628396973816432E-4</v>
      </c>
      <c r="AY220" s="105">
        <f>AX220</f>
        <v>7.6628396973816432E-4</v>
      </c>
      <c r="AZ220" s="105"/>
      <c r="BA220" s="105"/>
      <c r="BB220" s="105"/>
      <c r="BC220" s="105"/>
      <c r="BD220" s="105"/>
      <c r="BE220" s="105"/>
      <c r="BF220" s="105"/>
    </row>
    <row r="221" spans="3:58" ht="15.6">
      <c r="C221" s="11" t="s">
        <v>322</v>
      </c>
      <c r="D221" s="12" t="str">
        <f t="shared" si="451"/>
        <v>IADEM</v>
      </c>
      <c r="E221" s="10" t="str">
        <f t="shared" si="452"/>
        <v>IADEM</v>
      </c>
      <c r="F221" s="10" t="s">
        <v>10</v>
      </c>
      <c r="G221" s="10" t="s">
        <v>11</v>
      </c>
      <c r="H221" s="10">
        <v>2015</v>
      </c>
      <c r="I221" s="13">
        <f t="shared" si="453"/>
        <v>2.1559442228893805E-3</v>
      </c>
      <c r="J221" s="13">
        <f t="shared" si="418"/>
        <v>2.1559442228893805E-3</v>
      </c>
      <c r="K221" s="135">
        <v>0</v>
      </c>
      <c r="O221" s="74">
        <f>O220</f>
        <v>3.1</v>
      </c>
      <c r="P221" s="75" t="str">
        <f t="shared" si="384"/>
        <v>PH-31</v>
      </c>
      <c r="Q221" s="35" t="s">
        <v>27</v>
      </c>
      <c r="R221" s="82">
        <f>TREND(CHOOSE({1;2},R$11,R$19),CHOOSE({1;2},$AD$10,$AD$18),$O221)</f>
        <v>2.5035836006952108E-2</v>
      </c>
      <c r="S221" s="83">
        <f>TREND(CHOOSE({1;2},S$11,S$19),CHOOSE({1;2},$AD$10,$AD$18),$O221)</f>
        <v>1.9455546330014301E-2</v>
      </c>
      <c r="T221" s="83">
        <f>TREND(CHOOSE({1;2},T$11,T$19),CHOOSE({1;2},$AD$10,$AD$18),$O221)</f>
        <v>1.4682860459301832E-2</v>
      </c>
      <c r="U221" s="83">
        <f>TREND(CHOOSE({1;2},U$11,U$19),CHOOSE({1;2},$AD$10,$AD$18),$O221)</f>
        <v>1.2582049118896846E-3</v>
      </c>
      <c r="V221" s="83">
        <f>TREND(CHOOSE({1;2},V$11,V$19),CHOOSE({1;2},$AD$10,$AD$18),$O221)</f>
        <v>4.8082674807340626E-3</v>
      </c>
      <c r="W221" s="83">
        <f>TREND(CHOOSE({1;2},W$11,W$19),CHOOSE({1;2},$AD$10,$AD$18),$O221)</f>
        <v>2.4104506114993214E-2</v>
      </c>
      <c r="X221" s="83">
        <f>TREND(CHOOSE({1;2},X$11,X$19),CHOOSE({1;2},$AD$10,$AD$18),$O221)</f>
        <v>2.8249197822769329E-2</v>
      </c>
      <c r="Y221" s="83">
        <f>TREND(CHOOSE({1;2},Y$11,Y$19),CHOOSE({1;2},$AD$10,$AD$18),$O221)</f>
        <v>2.8249197822769339E-2</v>
      </c>
      <c r="Z221" s="83">
        <f>TREND(CHOOSE({1;2},Z$11,Z$19),CHOOSE({1;2},$AD$10,$AD$18),$O221)</f>
        <v>2.8249197822769329E-2</v>
      </c>
      <c r="AA221" s="86">
        <f t="shared" ref="AA221:AA225" si="502">Z221</f>
        <v>2.8249197822769329E-2</v>
      </c>
      <c r="AB221" s="86">
        <f t="shared" ref="AB221:AB225" si="503">AA221</f>
        <v>2.8249197822769329E-2</v>
      </c>
      <c r="AC221" s="87">
        <f t="shared" ref="AC221:AC225" si="504">R221</f>
        <v>2.5035836006952108E-2</v>
      </c>
      <c r="AF221" s="74">
        <f>AF220</f>
        <v>3.1</v>
      </c>
      <c r="AG221" s="75" t="str">
        <f t="shared" si="365"/>
        <v>PH-31</v>
      </c>
      <c r="AH221" s="35" t="s">
        <v>27</v>
      </c>
      <c r="AI221" s="92">
        <f t="shared" ref="AI221:AI225" si="505">R221-R215</f>
        <v>8.8750284278560701E-4</v>
      </c>
      <c r="AJ221" s="107">
        <f t="shared" si="482"/>
        <v>6.8968548408129826E-4</v>
      </c>
      <c r="AK221" s="107">
        <f t="shared" si="483"/>
        <v>5.2049711438580462E-4</v>
      </c>
      <c r="AL221" s="107">
        <f t="shared" si="484"/>
        <v>4.4602482449510603E-5</v>
      </c>
      <c r="AM221" s="107">
        <f t="shared" si="485"/>
        <v>1.7044971283723415E-4</v>
      </c>
      <c r="AN221" s="107">
        <f t="shared" si="486"/>
        <v>8.5448785073759942E-4</v>
      </c>
      <c r="AO221" s="107">
        <f t="shared" si="487"/>
        <v>1.0014142674188639E-3</v>
      </c>
      <c r="AP221" s="116">
        <f t="shared" si="366"/>
        <v>1.7044971283723415E-4</v>
      </c>
      <c r="AQ221" s="116">
        <f t="shared" ref="AQ221:AT221" si="506">AP221</f>
        <v>1.7044971283723415E-4</v>
      </c>
      <c r="AR221" s="116">
        <f t="shared" si="506"/>
        <v>1.7044971283723415E-4</v>
      </c>
      <c r="AS221" s="116">
        <f t="shared" si="506"/>
        <v>1.7044971283723415E-4</v>
      </c>
      <c r="AT221" s="116">
        <f t="shared" si="506"/>
        <v>1.7044971283723415E-4</v>
      </c>
      <c r="AU221" s="116">
        <f t="shared" si="368"/>
        <v>1.0014142674188639E-3</v>
      </c>
      <c r="AV221" s="109">
        <f t="shared" si="381"/>
        <v>8.8750284278560701E-4</v>
      </c>
      <c r="AW221" s="107">
        <f t="shared" si="382"/>
        <v>1.0014142674188674E-3</v>
      </c>
      <c r="AX221" s="107">
        <f t="shared" si="383"/>
        <v>1.0014142674188639E-3</v>
      </c>
      <c r="AY221" s="108">
        <f t="shared" ref="AY221:AY225" si="507">AX221</f>
        <v>1.0014142674188639E-3</v>
      </c>
      <c r="AZ221" s="108"/>
      <c r="BA221" s="108"/>
      <c r="BB221" s="108"/>
      <c r="BC221" s="108"/>
      <c r="BD221" s="108"/>
      <c r="BE221" s="108"/>
      <c r="BF221" s="108"/>
    </row>
    <row r="222" spans="3:58" ht="15.6">
      <c r="C222" s="11" t="s">
        <v>323</v>
      </c>
      <c r="D222" s="12" t="str">
        <f t="shared" si="451"/>
        <v>IADTF</v>
      </c>
      <c r="E222" s="10" t="str">
        <f t="shared" si="452"/>
        <v>IADTF</v>
      </c>
      <c r="F222" s="10" t="s">
        <v>10</v>
      </c>
      <c r="G222" s="10" t="s">
        <v>11</v>
      </c>
      <c r="H222" s="10">
        <v>2015</v>
      </c>
      <c r="I222" s="13">
        <f t="shared" si="453"/>
        <v>0</v>
      </c>
      <c r="J222" s="13">
        <f t="shared" si="418"/>
        <v>0</v>
      </c>
      <c r="K222" s="135">
        <v>7</v>
      </c>
      <c r="O222" s="74">
        <f t="shared" ref="O222:O225" si="508">O221</f>
        <v>3.1</v>
      </c>
      <c r="P222" s="75" t="str">
        <f t="shared" si="384"/>
        <v>SH-31</v>
      </c>
      <c r="Q222" s="35" t="s">
        <v>28</v>
      </c>
      <c r="R222" s="82">
        <f>TREND(CHOOSE({1;2},R$12,R$20),CHOOSE({1;2},$AD$10,$AD$18),$O222)</f>
        <v>0</v>
      </c>
      <c r="S222" s="83">
        <f>TREND(CHOOSE({1;2},S$12,S$20),CHOOSE({1;2},$AD$10,$AD$18),$O222)</f>
        <v>0</v>
      </c>
      <c r="T222" s="83">
        <f>TREND(CHOOSE({1;2},T$12,T$20),CHOOSE({1;2},$AD$10,$AD$18),$O222)</f>
        <v>0</v>
      </c>
      <c r="U222" s="83">
        <f>TREND(CHOOSE({1;2},U$12,U$20),CHOOSE({1;2},$AD$10,$AD$18),$O222)</f>
        <v>0</v>
      </c>
      <c r="V222" s="83">
        <f>TREND(CHOOSE({1;2},V$12,V$20),CHOOSE({1;2},$AD$10,$AD$18),$O222)</f>
        <v>0</v>
      </c>
      <c r="W222" s="83">
        <f>TREND(CHOOSE({1;2},W$12,W$20),CHOOSE({1;2},$AD$10,$AD$18),$O222)</f>
        <v>0</v>
      </c>
      <c r="X222" s="83">
        <f>TREND(CHOOSE({1;2},X$12,X$20),CHOOSE({1;2},$AD$10,$AD$18),$O222)</f>
        <v>0</v>
      </c>
      <c r="Y222" s="83">
        <f>TREND(CHOOSE({1;2},Y$12,Y$20),CHOOSE({1;2},$AD$10,$AD$18),$O222)</f>
        <v>0</v>
      </c>
      <c r="Z222" s="83">
        <f>TREND(CHOOSE({1;2},Z$12,Z$20),CHOOSE({1;2},$AD$10,$AD$18),$O222)</f>
        <v>0</v>
      </c>
      <c r="AA222" s="86">
        <f t="shared" si="502"/>
        <v>0</v>
      </c>
      <c r="AB222" s="86">
        <f t="shared" si="503"/>
        <v>0</v>
      </c>
      <c r="AC222" s="87">
        <f t="shared" si="504"/>
        <v>0</v>
      </c>
      <c r="AF222" s="74">
        <f t="shared" ref="AF222:AF225" si="509">AF221</f>
        <v>3.1</v>
      </c>
      <c r="AG222" s="75" t="str">
        <f t="shared" si="365"/>
        <v>SH-31</v>
      </c>
      <c r="AH222" s="35" t="s">
        <v>28</v>
      </c>
      <c r="AI222" s="92">
        <f t="shared" si="505"/>
        <v>0</v>
      </c>
      <c r="AJ222" s="107">
        <f t="shared" si="482"/>
        <v>0</v>
      </c>
      <c r="AK222" s="107">
        <f t="shared" si="483"/>
        <v>0</v>
      </c>
      <c r="AL222" s="107">
        <f t="shared" si="484"/>
        <v>0</v>
      </c>
      <c r="AM222" s="107">
        <f t="shared" si="485"/>
        <v>0</v>
      </c>
      <c r="AN222" s="107">
        <f t="shared" si="486"/>
        <v>0</v>
      </c>
      <c r="AO222" s="107">
        <f t="shared" si="487"/>
        <v>0</v>
      </c>
      <c r="AP222" s="116">
        <f t="shared" si="366"/>
        <v>0</v>
      </c>
      <c r="AQ222" s="116">
        <f t="shared" ref="AQ222:AT222" si="510">AP222</f>
        <v>0</v>
      </c>
      <c r="AR222" s="116">
        <f t="shared" si="510"/>
        <v>0</v>
      </c>
      <c r="AS222" s="116">
        <f t="shared" si="510"/>
        <v>0</v>
      </c>
      <c r="AT222" s="116">
        <f t="shared" si="510"/>
        <v>0</v>
      </c>
      <c r="AU222" s="116">
        <f t="shared" si="368"/>
        <v>0</v>
      </c>
      <c r="AV222" s="109">
        <f t="shared" si="381"/>
        <v>0</v>
      </c>
      <c r="AW222" s="107">
        <f t="shared" si="382"/>
        <v>0</v>
      </c>
      <c r="AX222" s="107">
        <f t="shared" si="383"/>
        <v>0</v>
      </c>
      <c r="AY222" s="108">
        <f t="shared" si="507"/>
        <v>0</v>
      </c>
      <c r="AZ222" s="108"/>
      <c r="BA222" s="108"/>
      <c r="BB222" s="108"/>
      <c r="BC222" s="108"/>
      <c r="BD222" s="108"/>
      <c r="BE222" s="108"/>
      <c r="BF222" s="108"/>
    </row>
    <row r="223" spans="3:58" ht="15.6">
      <c r="C223" s="11" t="s">
        <v>3235</v>
      </c>
      <c r="D223" s="12" t="str">
        <f t="shared" si="451"/>
        <v>IADPH</v>
      </c>
      <c r="E223" s="10" t="str">
        <f t="shared" si="452"/>
        <v>IADPH</v>
      </c>
      <c r="F223" s="10" t="s">
        <v>10</v>
      </c>
      <c r="G223" s="10" t="s">
        <v>11</v>
      </c>
      <c r="H223" s="10">
        <v>2015</v>
      </c>
      <c r="I223" s="13">
        <f t="shared" si="453"/>
        <v>2.2146094772167988E-3</v>
      </c>
      <c r="J223" s="13">
        <f t="shared" si="418"/>
        <v>2.2146094772167988E-3</v>
      </c>
      <c r="K223" s="135">
        <v>7</v>
      </c>
      <c r="O223" s="74">
        <f t="shared" si="508"/>
        <v>3.1</v>
      </c>
      <c r="P223" s="75" t="str">
        <f t="shared" si="384"/>
        <v>LA-31</v>
      </c>
      <c r="Q223" s="35" t="s">
        <v>30</v>
      </c>
      <c r="R223" s="82">
        <f>TREND(CHOOSE({1;2},R$13,R$21),CHOOSE({1;2},$AD$10,$AD$18),$O223)</f>
        <v>0.18755206901225641</v>
      </c>
      <c r="S223" s="83">
        <f>TREND(CHOOSE({1;2},S$13,S$21),CHOOSE({1;2},$AD$10,$AD$18),$O223)</f>
        <v>0.15416132729595983</v>
      </c>
      <c r="T223" s="83">
        <f>TREND(CHOOSE({1;2},T$13,T$21),CHOOSE({1;2},$AD$10,$AD$18),$O223)</f>
        <v>0.17400653127366361</v>
      </c>
      <c r="U223" s="83">
        <f>TREND(CHOOSE({1;2},U$13,U$21),CHOOSE({1;2},$AD$10,$AD$18),$O223)</f>
        <v>0.19602130184889041</v>
      </c>
      <c r="V223" s="83">
        <f>TREND(CHOOSE({1;2},V$13,V$21),CHOOSE({1;2},$AD$10,$AD$18),$O223)</f>
        <v>0.15709441676896649</v>
      </c>
      <c r="W223" s="83">
        <f>TREND(CHOOSE({1;2},W$13,W$21),CHOOSE({1;2},$AD$10,$AD$18),$O223)</f>
        <v>0.13949363936664166</v>
      </c>
      <c r="X223" s="83">
        <f>TREND(CHOOSE({1;2},X$13,X$21),CHOOSE({1;2},$AD$10,$AD$18),$O223)</f>
        <v>0.16540724812604746</v>
      </c>
      <c r="Y223" s="83">
        <f>TREND(CHOOSE({1;2},Y$13,Y$21),CHOOSE({1;2},$AD$10,$AD$18),$O223)</f>
        <v>0.18627974214264398</v>
      </c>
      <c r="Z223" s="83">
        <f>TREND(CHOOSE({1;2},Z$13,Z$21),CHOOSE({1;2},$AD$10,$AD$18),$O223)</f>
        <v>9.4056924337334896E-2</v>
      </c>
      <c r="AA223" s="86">
        <f t="shared" si="502"/>
        <v>9.4056924337334896E-2</v>
      </c>
      <c r="AB223" s="86">
        <f t="shared" si="503"/>
        <v>9.4056924337334896E-2</v>
      </c>
      <c r="AC223" s="87">
        <f t="shared" si="504"/>
        <v>0.18755206901225641</v>
      </c>
      <c r="AF223" s="74">
        <f t="shared" si="509"/>
        <v>3.1</v>
      </c>
      <c r="AG223" s="75" t="str">
        <f t="shared" si="365"/>
        <v>LA-31</v>
      </c>
      <c r="AH223" s="35" t="s">
        <v>30</v>
      </c>
      <c r="AI223" s="92">
        <f t="shared" si="505"/>
        <v>3.7043945083369556E-3</v>
      </c>
      <c r="AJ223" s="107">
        <f t="shared" si="482"/>
        <v>3.103180314319387E-3</v>
      </c>
      <c r="AK223" s="107">
        <f t="shared" si="483"/>
        <v>3.4605014668694922E-3</v>
      </c>
      <c r="AL223" s="107">
        <f t="shared" si="484"/>
        <v>3.8568865684740772E-3</v>
      </c>
      <c r="AM223" s="107">
        <f t="shared" si="485"/>
        <v>3.1559918103465923E-3</v>
      </c>
      <c r="AN223" s="107">
        <f t="shared" si="486"/>
        <v>2.8390824918914925E-3</v>
      </c>
      <c r="AO223" s="107">
        <f t="shared" si="487"/>
        <v>3.305667796786621E-3</v>
      </c>
      <c r="AP223" s="116">
        <f t="shared" si="366"/>
        <v>3.1559918103465923E-3</v>
      </c>
      <c r="AQ223" s="116">
        <f t="shared" ref="AQ223:AT223" si="511">AP223</f>
        <v>3.1559918103465923E-3</v>
      </c>
      <c r="AR223" s="116">
        <f t="shared" si="511"/>
        <v>3.1559918103465923E-3</v>
      </c>
      <c r="AS223" s="116">
        <f t="shared" si="511"/>
        <v>3.1559918103465923E-3</v>
      </c>
      <c r="AT223" s="116">
        <f t="shared" si="511"/>
        <v>3.1559918103465923E-3</v>
      </c>
      <c r="AU223" s="116">
        <f t="shared" si="368"/>
        <v>2.0209755376569827E-3</v>
      </c>
      <c r="AV223" s="109">
        <f t="shared" si="381"/>
        <v>3.7043945083369556E-3</v>
      </c>
      <c r="AW223" s="107">
        <f t="shared" si="382"/>
        <v>3.6814857338048068E-3</v>
      </c>
      <c r="AX223" s="107">
        <f t="shared" si="383"/>
        <v>2.0209755376569827E-3</v>
      </c>
      <c r="AY223" s="108">
        <f t="shared" si="507"/>
        <v>2.0209755376569827E-3</v>
      </c>
      <c r="AZ223" s="108"/>
      <c r="BA223" s="108"/>
      <c r="BB223" s="108"/>
      <c r="BC223" s="108"/>
      <c r="BD223" s="108"/>
      <c r="BE223" s="108"/>
      <c r="BF223" s="108"/>
    </row>
    <row r="224" spans="3:58" ht="15.6">
      <c r="C224" s="11" t="s">
        <v>3235</v>
      </c>
      <c r="D224" s="12" t="str">
        <f t="shared" si="451"/>
        <v>IADPH</v>
      </c>
      <c r="E224" s="10" t="str">
        <f t="shared" si="452"/>
        <v>IADPH</v>
      </c>
      <c r="F224" s="10" t="s">
        <v>10</v>
      </c>
      <c r="G224" s="10" t="s">
        <v>11</v>
      </c>
      <c r="H224" s="10">
        <v>2015</v>
      </c>
      <c r="I224" s="13">
        <f t="shared" si="453"/>
        <v>2.2146094772167988E-3</v>
      </c>
      <c r="J224" s="13">
        <f t="shared" si="418"/>
        <v>2.2146094772167988E-3</v>
      </c>
      <c r="K224" s="135">
        <v>8</v>
      </c>
      <c r="O224" s="74">
        <f t="shared" si="508"/>
        <v>3.1</v>
      </c>
      <c r="P224" s="75" t="str">
        <f t="shared" si="384"/>
        <v>EM-31</v>
      </c>
      <c r="Q224" s="35" t="s">
        <v>32</v>
      </c>
      <c r="R224" s="82">
        <f>TREND(CHOOSE({1;2},R$14,R$22),CHOOSE({1;2},$AD$10,$AD$18),$O224)</f>
        <v>0.21896246369846456</v>
      </c>
      <c r="S224" s="83">
        <f>TREND(CHOOSE({1;2},S$14,S$22),CHOOSE({1;2},$AD$10,$AD$18),$O224)</f>
        <v>0.15910092293829542</v>
      </c>
      <c r="T224" s="83">
        <f>TREND(CHOOSE({1;2},T$14,T$22),CHOOSE({1;2},$AD$10,$AD$18),$O224)</f>
        <v>0.15569183102251721</v>
      </c>
      <c r="U224" s="83">
        <f>TREND(CHOOSE({1;2},U$14,U$22),CHOOSE({1;2},$AD$10,$AD$18),$O224)</f>
        <v>9.5191314287542156E-2</v>
      </c>
      <c r="V224" s="83">
        <f>TREND(CHOOSE({1;2},V$14,V$22),CHOOSE({1;2},$AD$10,$AD$18),$O224)</f>
        <v>0.12057577761607674</v>
      </c>
      <c r="W224" s="83">
        <f>TREND(CHOOSE({1;2},W$14,W$22),CHOOSE({1;2},$AD$10,$AD$18),$O224)</f>
        <v>0.14178727318173467</v>
      </c>
      <c r="X224" s="83">
        <f>TREND(CHOOSE({1;2},X$14,X$22),CHOOSE({1;2},$AD$10,$AD$18),$O224)</f>
        <v>0.21215944041301965</v>
      </c>
      <c r="Y224" s="83">
        <f>TREND(CHOOSE({1;2},Y$14,Y$22),CHOOSE({1;2},$AD$10,$AD$18),$O224)</f>
        <v>0.16737249172889246</v>
      </c>
      <c r="Z224" s="83">
        <f>TREND(CHOOSE({1;2},Z$14,Z$22),CHOOSE({1;2},$AD$10,$AD$18),$O224)</f>
        <v>0.17813026021613992</v>
      </c>
      <c r="AA224" s="86">
        <f t="shared" si="502"/>
        <v>0.17813026021613992</v>
      </c>
      <c r="AB224" s="86">
        <f t="shared" si="503"/>
        <v>0.17813026021613992</v>
      </c>
      <c r="AC224" s="87">
        <f t="shared" si="504"/>
        <v>0.21896246369846456</v>
      </c>
      <c r="AF224" s="74">
        <f t="shared" si="509"/>
        <v>3.1</v>
      </c>
      <c r="AG224" s="75" t="str">
        <f t="shared" si="365"/>
        <v>EM-31</v>
      </c>
      <c r="AH224" s="35" t="s">
        <v>32</v>
      </c>
      <c r="AI224" s="92">
        <f t="shared" si="505"/>
        <v>4.5525792322951841E-3</v>
      </c>
      <c r="AJ224" s="107">
        <f t="shared" si="482"/>
        <v>3.215244681372853E-3</v>
      </c>
      <c r="AK224" s="107">
        <f t="shared" si="483"/>
        <v>3.5553139907026354E-3</v>
      </c>
      <c r="AL224" s="107">
        <f t="shared" si="484"/>
        <v>2.4890647816530609E-3</v>
      </c>
      <c r="AM224" s="107">
        <f t="shared" si="485"/>
        <v>2.3954935809882144E-3</v>
      </c>
      <c r="AN224" s="107">
        <f t="shared" si="486"/>
        <v>3.1747114101993712E-3</v>
      </c>
      <c r="AO224" s="107">
        <f t="shared" si="487"/>
        <v>3.2480318583003598E-3</v>
      </c>
      <c r="AP224" s="116">
        <f t="shared" si="366"/>
        <v>2.3954935809882144E-3</v>
      </c>
      <c r="AQ224" s="116">
        <f t="shared" ref="AQ224:AT224" si="512">AP224</f>
        <v>2.3954935809882144E-3</v>
      </c>
      <c r="AR224" s="116">
        <f t="shared" si="512"/>
        <v>2.3954935809882144E-3</v>
      </c>
      <c r="AS224" s="116">
        <f t="shared" si="512"/>
        <v>2.3954935809882144E-3</v>
      </c>
      <c r="AT224" s="116">
        <f t="shared" si="512"/>
        <v>2.3954935809882144E-3</v>
      </c>
      <c r="AU224" s="116">
        <f t="shared" si="368"/>
        <v>2.7643987531290048E-3</v>
      </c>
      <c r="AV224" s="109">
        <f t="shared" si="381"/>
        <v>4.5525792322951841E-3</v>
      </c>
      <c r="AW224" s="107">
        <f t="shared" si="382"/>
        <v>2.5614934727355154E-3</v>
      </c>
      <c r="AX224" s="107">
        <f t="shared" si="383"/>
        <v>2.7643987531290048E-3</v>
      </c>
      <c r="AY224" s="108">
        <f t="shared" si="507"/>
        <v>2.7643987531290048E-3</v>
      </c>
      <c r="AZ224" s="108"/>
      <c r="BA224" s="108"/>
      <c r="BB224" s="108"/>
      <c r="BC224" s="108"/>
      <c r="BD224" s="108"/>
      <c r="BE224" s="108"/>
      <c r="BF224" s="108"/>
    </row>
    <row r="225" spans="3:58" ht="15.6">
      <c r="C225" s="11" t="s">
        <v>3236</v>
      </c>
      <c r="D225" s="12" t="str">
        <f t="shared" si="451"/>
        <v>IADSH</v>
      </c>
      <c r="E225" s="10" t="str">
        <f t="shared" si="452"/>
        <v>IADSH</v>
      </c>
      <c r="F225" s="10" t="s">
        <v>10</v>
      </c>
      <c r="G225" s="10" t="s">
        <v>11</v>
      </c>
      <c r="H225" s="10">
        <v>2015</v>
      </c>
      <c r="I225" s="13">
        <f t="shared" si="453"/>
        <v>0</v>
      </c>
      <c r="J225" s="13">
        <f t="shared" si="418"/>
        <v>0</v>
      </c>
      <c r="K225" s="135">
        <v>8</v>
      </c>
      <c r="O225" s="76">
        <f t="shared" si="508"/>
        <v>3.1</v>
      </c>
      <c r="P225" s="77" t="str">
        <f t="shared" si="384"/>
        <v>TF-31</v>
      </c>
      <c r="Q225" s="36" t="s">
        <v>34</v>
      </c>
      <c r="R225" s="93">
        <f>TREND(CHOOSE({1;2},R$15,R$23),CHOOSE({1;2},$AD$10,$AD$18),$O225)</f>
        <v>6.2267997073093731E-2</v>
      </c>
      <c r="S225" s="85">
        <f>TREND(CHOOSE({1;2},S$15,S$23),CHOOSE({1;2},$AD$10,$AD$18),$O225)</f>
        <v>9.8968503986987515E-3</v>
      </c>
      <c r="T225" s="85">
        <f>TREND(CHOOSE({1;2},T$15,T$23),CHOOSE({1;2},$AD$10,$AD$18),$O225)</f>
        <v>2.1879346985220937E-2</v>
      </c>
      <c r="U225" s="85">
        <f>TREND(CHOOSE({1;2},U$15,U$23),CHOOSE({1;2},$AD$10,$AD$18),$O225)</f>
        <v>6.8722937455898692E-3</v>
      </c>
      <c r="V225" s="85">
        <f>TREND(CHOOSE({1;2},V$15,V$23),CHOOSE({1;2},$AD$10,$AD$18),$O225)</f>
        <v>1.3732249638964094E-2</v>
      </c>
      <c r="W225" s="85">
        <f>TREND(CHOOSE({1;2},W$15,W$23),CHOOSE({1;2},$AD$10,$AD$18),$O225)</f>
        <v>9.8566580704427115E-3</v>
      </c>
      <c r="X225" s="85">
        <f>TREND(CHOOSE({1;2},X$15,X$23),CHOOSE({1;2},$AD$10,$AD$18),$O225)</f>
        <v>0</v>
      </c>
      <c r="Y225" s="85">
        <f>TREND(CHOOSE({1;2},Y$15,Y$23),CHOOSE({1;2},$AD$10,$AD$18),$O225)</f>
        <v>9.7536819163642592E-4</v>
      </c>
      <c r="Z225" s="85">
        <f>TREND(CHOOSE({1;2},Z$15,Z$23),CHOOSE({1;2},$AD$10,$AD$18),$O225)</f>
        <v>6.4062788174853126E-5</v>
      </c>
      <c r="AA225" s="88">
        <f t="shared" si="502"/>
        <v>6.4062788174853126E-5</v>
      </c>
      <c r="AB225" s="88">
        <f t="shared" si="503"/>
        <v>6.4062788174853126E-5</v>
      </c>
      <c r="AC225" s="89">
        <f t="shared" si="504"/>
        <v>6.2267997073093731E-2</v>
      </c>
      <c r="AF225" s="76">
        <f t="shared" si="509"/>
        <v>3.1</v>
      </c>
      <c r="AG225" s="77" t="str">
        <f t="shared" si="365"/>
        <v>TF-31</v>
      </c>
      <c r="AH225" s="36" t="s">
        <v>34</v>
      </c>
      <c r="AI225" s="103">
        <f t="shared" si="505"/>
        <v>0</v>
      </c>
      <c r="AJ225" s="110">
        <f t="shared" si="482"/>
        <v>0</v>
      </c>
      <c r="AK225" s="110">
        <f t="shared" si="483"/>
        <v>0</v>
      </c>
      <c r="AL225" s="110">
        <f t="shared" si="484"/>
        <v>0</v>
      </c>
      <c r="AM225" s="110">
        <f t="shared" si="485"/>
        <v>0</v>
      </c>
      <c r="AN225" s="110">
        <f t="shared" si="486"/>
        <v>0</v>
      </c>
      <c r="AO225" s="110">
        <f t="shared" si="487"/>
        <v>0</v>
      </c>
      <c r="AP225" s="116">
        <f t="shared" si="366"/>
        <v>0</v>
      </c>
      <c r="AQ225" s="116">
        <f t="shared" ref="AQ225:AT225" si="513">AP225</f>
        <v>0</v>
      </c>
      <c r="AR225" s="116">
        <f t="shared" si="513"/>
        <v>0</v>
      </c>
      <c r="AS225" s="116">
        <f t="shared" si="513"/>
        <v>0</v>
      </c>
      <c r="AT225" s="116">
        <f t="shared" si="513"/>
        <v>0</v>
      </c>
      <c r="AU225" s="116">
        <f t="shared" si="368"/>
        <v>0</v>
      </c>
      <c r="AV225" s="112">
        <f t="shared" si="381"/>
        <v>0</v>
      </c>
      <c r="AW225" s="110">
        <f t="shared" si="382"/>
        <v>0</v>
      </c>
      <c r="AX225" s="110">
        <f t="shared" si="383"/>
        <v>0</v>
      </c>
      <c r="AY225" s="111">
        <f t="shared" si="507"/>
        <v>0</v>
      </c>
      <c r="AZ225" s="111"/>
      <c r="BA225" s="111"/>
      <c r="BB225" s="111"/>
      <c r="BC225" s="111"/>
      <c r="BD225" s="111"/>
      <c r="BE225" s="111"/>
      <c r="BF225" s="111"/>
    </row>
    <row r="226" spans="3:58" ht="15.6">
      <c r="C226" s="11" t="s">
        <v>324</v>
      </c>
      <c r="D226" s="12" t="str">
        <f t="shared" si="451"/>
        <v>IADLA</v>
      </c>
      <c r="E226" s="10" t="str">
        <f t="shared" si="452"/>
        <v>IADLA</v>
      </c>
      <c r="F226" s="10" t="s">
        <v>10</v>
      </c>
      <c r="G226" s="10" t="s">
        <v>11</v>
      </c>
      <c r="H226" s="10">
        <v>2015</v>
      </c>
      <c r="I226" s="13">
        <f t="shared" si="453"/>
        <v>2.840392629311933E-3</v>
      </c>
      <c r="J226" s="13">
        <f t="shared" si="418"/>
        <v>2.840392629311933E-3</v>
      </c>
      <c r="K226" s="135">
        <v>0</v>
      </c>
      <c r="O226" s="72">
        <f>ROUND(O220+0.1,2)</f>
        <v>3.2</v>
      </c>
      <c r="P226" s="73" t="str">
        <f t="shared" si="384"/>
        <v>PH-32</v>
      </c>
      <c r="Q226" s="34" t="s">
        <v>26</v>
      </c>
      <c r="R226" s="78">
        <f>TREND(CHOOSE({1;2},R$10,R$18),CHOOSE({1;2},$AD$10,$AD$18),$O226)</f>
        <v>3.0090774526470205E-2</v>
      </c>
      <c r="S226" s="79">
        <f>TREND(CHOOSE({1;2},S$10,S$18),CHOOSE({1;2},$AD$10,$AD$18),$O226)</f>
        <v>9.8770778619430677E-2</v>
      </c>
      <c r="T226" s="79">
        <f>TREND(CHOOSE({1;2},T$10,T$18),CHOOSE({1;2},$AD$10,$AD$18),$O226)</f>
        <v>7.4607866229505354E-2</v>
      </c>
      <c r="U226" s="79">
        <f>TREND(CHOOSE({1;2},U$10,U$18),CHOOSE({1;2},$AD$10,$AD$18),$O226)</f>
        <v>8.4344375332304142E-2</v>
      </c>
      <c r="V226" s="79">
        <f>TREND(CHOOSE({1;2},V$10,V$18),CHOOSE({1;2},$AD$10,$AD$18),$O226)</f>
        <v>9.9473978871666743E-2</v>
      </c>
      <c r="W226" s="79">
        <f>TREND(CHOOSE({1;2},W$10,W$18),CHOOSE({1;2},$AD$10,$AD$18),$O226)</f>
        <v>0.10370132811176545</v>
      </c>
      <c r="X226" s="79">
        <f>TREND(CHOOSE({1;2},X$10,X$18),CHOOSE({1;2},$AD$10,$AD$18),$O226)</f>
        <v>0.10701453014841773</v>
      </c>
      <c r="Y226" s="79">
        <f>TREND(CHOOSE({1;2},Y$10,Y$18),CHOOSE({1;2},$AD$10,$AD$18),$O226)</f>
        <v>9.2747877215376404E-2</v>
      </c>
      <c r="Z226" s="79">
        <f>TREND(CHOOSE({1;2},Z$10,Z$18),CHOOSE({1;2},$AD$10,$AD$18),$O226)</f>
        <v>3.0768831159353228E-2</v>
      </c>
      <c r="AA226" s="80">
        <f>Z226</f>
        <v>3.0768831159353228E-2</v>
      </c>
      <c r="AB226" s="80">
        <f>AA226</f>
        <v>3.0768831159353228E-2</v>
      </c>
      <c r="AC226" s="81">
        <f>R226</f>
        <v>3.0090774526470205E-2</v>
      </c>
      <c r="AF226" s="72">
        <f>ROUND(AF220+0.1,2)</f>
        <v>3.2</v>
      </c>
      <c r="AG226" s="73" t="str">
        <f t="shared" si="365"/>
        <v>PH-32</v>
      </c>
      <c r="AH226" s="34" t="s">
        <v>26</v>
      </c>
      <c r="AI226" s="102">
        <f>R226-R220</f>
        <v>8.0933988745721455E-4</v>
      </c>
      <c r="AJ226" s="104">
        <f t="shared" si="482"/>
        <v>2.5171467938633341E-3</v>
      </c>
      <c r="AK226" s="104">
        <f t="shared" si="483"/>
        <v>1.9460068064758584E-3</v>
      </c>
      <c r="AL226" s="104">
        <f t="shared" si="484"/>
        <v>2.094840476082202E-3</v>
      </c>
      <c r="AM226" s="104">
        <f t="shared" si="485"/>
        <v>2.460677196907568E-3</v>
      </c>
      <c r="AN226" s="104">
        <f t="shared" si="486"/>
        <v>2.5521734333067564E-3</v>
      </c>
      <c r="AO226" s="104">
        <f t="shared" si="487"/>
        <v>2.6296305485188076E-3</v>
      </c>
      <c r="AP226" s="116">
        <f t="shared" si="366"/>
        <v>2.460677196907568E-3</v>
      </c>
      <c r="AQ226" s="116">
        <f t="shared" ref="AQ226:AT226" si="514">AP226</f>
        <v>2.460677196907568E-3</v>
      </c>
      <c r="AR226" s="116">
        <f t="shared" si="514"/>
        <v>2.460677196907568E-3</v>
      </c>
      <c r="AS226" s="116">
        <f t="shared" si="514"/>
        <v>2.460677196907568E-3</v>
      </c>
      <c r="AT226" s="116">
        <f t="shared" si="514"/>
        <v>2.460677196907568E-3</v>
      </c>
      <c r="AU226" s="116">
        <f t="shared" si="368"/>
        <v>7.6628396973816432E-4</v>
      </c>
      <c r="AV226" s="106">
        <f t="shared" si="381"/>
        <v>8.0933988745721455E-4</v>
      </c>
      <c r="AW226" s="104">
        <f t="shared" si="382"/>
        <v>2.3186969303844035E-3</v>
      </c>
      <c r="AX226" s="104">
        <f t="shared" si="383"/>
        <v>7.6628396973816432E-4</v>
      </c>
      <c r="AY226" s="105">
        <f>AX226</f>
        <v>7.6628396973816432E-4</v>
      </c>
      <c r="AZ226" s="105"/>
      <c r="BA226" s="105"/>
      <c r="BB226" s="105"/>
      <c r="BC226" s="105"/>
      <c r="BD226" s="105"/>
      <c r="BE226" s="105"/>
      <c r="BF226" s="105"/>
    </row>
    <row r="227" spans="3:58" ht="15.6">
      <c r="C227" s="11" t="s">
        <v>325</v>
      </c>
      <c r="D227" s="12" t="str">
        <f t="shared" si="451"/>
        <v>IADEM</v>
      </c>
      <c r="E227" s="10" t="str">
        <f t="shared" si="452"/>
        <v>IADEM</v>
      </c>
      <c r="F227" s="10" t="s">
        <v>10</v>
      </c>
      <c r="G227" s="10" t="s">
        <v>11</v>
      </c>
      <c r="H227" s="10">
        <v>2015</v>
      </c>
      <c r="I227" s="13">
        <f t="shared" si="453"/>
        <v>2.1559442228894056E-3</v>
      </c>
      <c r="J227" s="13">
        <f t="shared" si="418"/>
        <v>2.1559442228894056E-3</v>
      </c>
      <c r="K227" s="135">
        <v>0</v>
      </c>
      <c r="O227" s="74">
        <f>O226</f>
        <v>3.2</v>
      </c>
      <c r="P227" s="75" t="str">
        <f t="shared" si="384"/>
        <v>PH-32</v>
      </c>
      <c r="Q227" s="35" t="s">
        <v>27</v>
      </c>
      <c r="R227" s="82">
        <f>TREND(CHOOSE({1;2},R$11,R$19),CHOOSE({1;2},$AD$10,$AD$18),$O227)</f>
        <v>2.5923338849737715E-2</v>
      </c>
      <c r="S227" s="83">
        <f>TREND(CHOOSE({1;2},S$11,S$19),CHOOSE({1;2},$AD$10,$AD$18),$O227)</f>
        <v>2.01452318140956E-2</v>
      </c>
      <c r="T227" s="83">
        <f>TREND(CHOOSE({1;2},T$11,T$19),CHOOSE({1;2},$AD$10,$AD$18),$O227)</f>
        <v>1.5203357573687633E-2</v>
      </c>
      <c r="U227" s="83">
        <f>TREND(CHOOSE({1;2},U$11,U$19),CHOOSE({1;2},$AD$10,$AD$18),$O227)</f>
        <v>1.3028073943391952E-3</v>
      </c>
      <c r="V227" s="83">
        <f>TREND(CHOOSE({1;2},V$11,V$19),CHOOSE({1;2},$AD$10,$AD$18),$O227)</f>
        <v>4.9787171935712967E-3</v>
      </c>
      <c r="W227" s="83">
        <f>TREND(CHOOSE({1;2},W$11,W$19),CHOOSE({1;2},$AD$10,$AD$18),$O227)</f>
        <v>2.4958993965730814E-2</v>
      </c>
      <c r="X227" s="83">
        <f>TREND(CHOOSE({1;2},X$11,X$19),CHOOSE({1;2},$AD$10,$AD$18),$O227)</f>
        <v>2.9250612090188192E-2</v>
      </c>
      <c r="Y227" s="83">
        <f>TREND(CHOOSE({1;2},Y$11,Y$19),CHOOSE({1;2},$AD$10,$AD$18),$O227)</f>
        <v>2.9250612090188199E-2</v>
      </c>
      <c r="Z227" s="83">
        <f>TREND(CHOOSE({1;2},Z$11,Z$19),CHOOSE({1;2},$AD$10,$AD$18),$O227)</f>
        <v>2.9250612090188192E-2</v>
      </c>
      <c r="AA227" s="86">
        <f t="shared" ref="AA227:AA231" si="515">Z227</f>
        <v>2.9250612090188192E-2</v>
      </c>
      <c r="AB227" s="86">
        <f t="shared" ref="AB227:AB231" si="516">AA227</f>
        <v>2.9250612090188192E-2</v>
      </c>
      <c r="AC227" s="87">
        <f t="shared" ref="AC227:AC231" si="517">R227</f>
        <v>2.5923338849737715E-2</v>
      </c>
      <c r="AF227" s="74">
        <f>AF226</f>
        <v>3.2</v>
      </c>
      <c r="AG227" s="75" t="str">
        <f t="shared" si="365"/>
        <v>PH-32</v>
      </c>
      <c r="AH227" s="35" t="s">
        <v>27</v>
      </c>
      <c r="AI227" s="92">
        <f t="shared" ref="AI227:AI231" si="518">R227-R221</f>
        <v>8.8750284278560701E-4</v>
      </c>
      <c r="AJ227" s="107">
        <f t="shared" si="482"/>
        <v>6.8968548408129826E-4</v>
      </c>
      <c r="AK227" s="107">
        <f t="shared" si="483"/>
        <v>5.2049711438580115E-4</v>
      </c>
      <c r="AL227" s="107">
        <f t="shared" si="484"/>
        <v>4.4602482449510603E-5</v>
      </c>
      <c r="AM227" s="107">
        <f t="shared" si="485"/>
        <v>1.7044971283723415E-4</v>
      </c>
      <c r="AN227" s="107">
        <f t="shared" si="486"/>
        <v>8.5448785073759942E-4</v>
      </c>
      <c r="AO227" s="107">
        <f t="shared" si="487"/>
        <v>1.0014142674188639E-3</v>
      </c>
      <c r="AP227" s="116">
        <f t="shared" si="366"/>
        <v>1.7044971283723415E-4</v>
      </c>
      <c r="AQ227" s="116">
        <f t="shared" ref="AQ227:AT227" si="519">AP227</f>
        <v>1.7044971283723415E-4</v>
      </c>
      <c r="AR227" s="116">
        <f t="shared" si="519"/>
        <v>1.7044971283723415E-4</v>
      </c>
      <c r="AS227" s="116">
        <f t="shared" si="519"/>
        <v>1.7044971283723415E-4</v>
      </c>
      <c r="AT227" s="116">
        <f t="shared" si="519"/>
        <v>1.7044971283723415E-4</v>
      </c>
      <c r="AU227" s="116">
        <f t="shared" si="368"/>
        <v>1.0014142674188639E-3</v>
      </c>
      <c r="AV227" s="109">
        <f t="shared" si="381"/>
        <v>8.8750284278560701E-4</v>
      </c>
      <c r="AW227" s="107">
        <f t="shared" si="382"/>
        <v>1.0014142674188604E-3</v>
      </c>
      <c r="AX227" s="107">
        <f t="shared" si="383"/>
        <v>1.0014142674188639E-3</v>
      </c>
      <c r="AY227" s="108">
        <f t="shared" ref="AY227:AY231" si="520">AX227</f>
        <v>1.0014142674188639E-3</v>
      </c>
      <c r="AZ227" s="108"/>
      <c r="BA227" s="108"/>
      <c r="BB227" s="108"/>
      <c r="BC227" s="108"/>
      <c r="BD227" s="108"/>
      <c r="BE227" s="108"/>
      <c r="BF227" s="108"/>
    </row>
    <row r="228" spans="3:58" ht="15.6">
      <c r="C228" s="11" t="s">
        <v>326</v>
      </c>
      <c r="D228" s="12" t="str">
        <f t="shared" si="451"/>
        <v>IADTF</v>
      </c>
      <c r="E228" s="10" t="str">
        <f t="shared" si="452"/>
        <v>IADTF</v>
      </c>
      <c r="F228" s="10" t="s">
        <v>10</v>
      </c>
      <c r="G228" s="10" t="s">
        <v>11</v>
      </c>
      <c r="H228" s="10">
        <v>2015</v>
      </c>
      <c r="I228" s="13">
        <f t="shared" si="453"/>
        <v>0</v>
      </c>
      <c r="J228" s="13">
        <f t="shared" si="418"/>
        <v>0</v>
      </c>
      <c r="K228" s="135">
        <v>7</v>
      </c>
      <c r="O228" s="74">
        <f t="shared" ref="O228:O231" si="521">O227</f>
        <v>3.2</v>
      </c>
      <c r="P228" s="75" t="str">
        <f t="shared" si="384"/>
        <v>SH-32</v>
      </c>
      <c r="Q228" s="35" t="s">
        <v>28</v>
      </c>
      <c r="R228" s="82">
        <f>TREND(CHOOSE({1;2},R$12,R$20),CHOOSE({1;2},$AD$10,$AD$18),$O228)</f>
        <v>0</v>
      </c>
      <c r="S228" s="83">
        <f>TREND(CHOOSE({1;2},S$12,S$20),CHOOSE({1;2},$AD$10,$AD$18),$O228)</f>
        <v>0</v>
      </c>
      <c r="T228" s="83">
        <f>TREND(CHOOSE({1;2},T$12,T$20),CHOOSE({1;2},$AD$10,$AD$18),$O228)</f>
        <v>0</v>
      </c>
      <c r="U228" s="83">
        <f>TREND(CHOOSE({1;2},U$12,U$20),CHOOSE({1;2},$AD$10,$AD$18),$O228)</f>
        <v>0</v>
      </c>
      <c r="V228" s="83">
        <f>TREND(CHOOSE({1;2},V$12,V$20),CHOOSE({1;2},$AD$10,$AD$18),$O228)</f>
        <v>0</v>
      </c>
      <c r="W228" s="83">
        <f>TREND(CHOOSE({1;2},W$12,W$20),CHOOSE({1;2},$AD$10,$AD$18),$O228)</f>
        <v>0</v>
      </c>
      <c r="X228" s="83">
        <f>TREND(CHOOSE({1;2},X$12,X$20),CHOOSE({1;2},$AD$10,$AD$18),$O228)</f>
        <v>0</v>
      </c>
      <c r="Y228" s="83">
        <f>TREND(CHOOSE({1;2},Y$12,Y$20),CHOOSE({1;2},$AD$10,$AD$18),$O228)</f>
        <v>0</v>
      </c>
      <c r="Z228" s="83">
        <f>TREND(CHOOSE({1;2},Z$12,Z$20),CHOOSE({1;2},$AD$10,$AD$18),$O228)</f>
        <v>0</v>
      </c>
      <c r="AA228" s="86">
        <f t="shared" si="515"/>
        <v>0</v>
      </c>
      <c r="AB228" s="86">
        <f t="shared" si="516"/>
        <v>0</v>
      </c>
      <c r="AC228" s="87">
        <f t="shared" si="517"/>
        <v>0</v>
      </c>
      <c r="AF228" s="74">
        <f t="shared" ref="AF228:AF231" si="522">AF227</f>
        <v>3.2</v>
      </c>
      <c r="AG228" s="75" t="str">
        <f t="shared" si="365"/>
        <v>SH-32</v>
      </c>
      <c r="AH228" s="35" t="s">
        <v>28</v>
      </c>
      <c r="AI228" s="92">
        <f t="shared" si="518"/>
        <v>0</v>
      </c>
      <c r="AJ228" s="107">
        <f t="shared" si="482"/>
        <v>0</v>
      </c>
      <c r="AK228" s="107">
        <f t="shared" si="483"/>
        <v>0</v>
      </c>
      <c r="AL228" s="107">
        <f t="shared" si="484"/>
        <v>0</v>
      </c>
      <c r="AM228" s="107">
        <f t="shared" si="485"/>
        <v>0</v>
      </c>
      <c r="AN228" s="107">
        <f t="shared" si="486"/>
        <v>0</v>
      </c>
      <c r="AO228" s="107">
        <f t="shared" si="487"/>
        <v>0</v>
      </c>
      <c r="AP228" s="116">
        <f t="shared" si="366"/>
        <v>0</v>
      </c>
      <c r="AQ228" s="116">
        <f t="shared" ref="AQ228:AT228" si="523">AP228</f>
        <v>0</v>
      </c>
      <c r="AR228" s="116">
        <f t="shared" si="523"/>
        <v>0</v>
      </c>
      <c r="AS228" s="116">
        <f t="shared" si="523"/>
        <v>0</v>
      </c>
      <c r="AT228" s="116">
        <f t="shared" si="523"/>
        <v>0</v>
      </c>
      <c r="AU228" s="116">
        <f t="shared" si="368"/>
        <v>0</v>
      </c>
      <c r="AV228" s="109">
        <f t="shared" si="381"/>
        <v>0</v>
      </c>
      <c r="AW228" s="107">
        <f t="shared" si="382"/>
        <v>0</v>
      </c>
      <c r="AX228" s="107">
        <f t="shared" si="383"/>
        <v>0</v>
      </c>
      <c r="AY228" s="108">
        <f t="shared" si="520"/>
        <v>0</v>
      </c>
      <c r="AZ228" s="108"/>
      <c r="BA228" s="108"/>
      <c r="BB228" s="108"/>
      <c r="BC228" s="108"/>
      <c r="BD228" s="108"/>
      <c r="BE228" s="108"/>
      <c r="BF228" s="108"/>
    </row>
    <row r="229" spans="3:58" ht="15.6">
      <c r="C229" s="11" t="s">
        <v>3237</v>
      </c>
      <c r="D229" s="12" t="str">
        <f t="shared" si="451"/>
        <v>IADPH</v>
      </c>
      <c r="E229" s="10" t="str">
        <f t="shared" si="452"/>
        <v>IADPH</v>
      </c>
      <c r="F229" s="10" t="s">
        <v>10</v>
      </c>
      <c r="G229" s="10" t="s">
        <v>11</v>
      </c>
      <c r="H229" s="10">
        <v>2015</v>
      </c>
      <c r="I229" s="13">
        <f t="shared" si="453"/>
        <v>2.2146094772167988E-3</v>
      </c>
      <c r="J229" s="13">
        <f t="shared" si="418"/>
        <v>2.2146094772167988E-3</v>
      </c>
      <c r="K229" s="135">
        <v>7</v>
      </c>
      <c r="O229" s="74">
        <f t="shared" si="521"/>
        <v>3.2</v>
      </c>
      <c r="P229" s="75" t="str">
        <f t="shared" si="384"/>
        <v>LA-32</v>
      </c>
      <c r="Q229" s="35" t="s">
        <v>30</v>
      </c>
      <c r="R229" s="82">
        <f>TREND(CHOOSE({1;2},R$13,R$21),CHOOSE({1;2},$AD$10,$AD$18),$O229)</f>
        <v>0.19125646352059339</v>
      </c>
      <c r="S229" s="83">
        <f>TREND(CHOOSE({1;2},S$13,S$21),CHOOSE({1;2},$AD$10,$AD$18),$O229)</f>
        <v>0.15726450761027924</v>
      </c>
      <c r="T229" s="83">
        <f>TREND(CHOOSE({1;2},T$13,T$21),CHOOSE({1;2},$AD$10,$AD$18),$O229)</f>
        <v>0.1774670327405331</v>
      </c>
      <c r="U229" s="83">
        <f>TREND(CHOOSE({1;2},U$13,U$21),CHOOSE({1;2},$AD$10,$AD$18),$O229)</f>
        <v>0.19987818841736449</v>
      </c>
      <c r="V229" s="83">
        <f>TREND(CHOOSE({1;2},V$13,V$21),CHOOSE({1;2},$AD$10,$AD$18),$O229)</f>
        <v>0.16025040857931308</v>
      </c>
      <c r="W229" s="83">
        <f>TREND(CHOOSE({1;2},W$13,W$21),CHOOSE({1;2},$AD$10,$AD$18),$O229)</f>
        <v>0.14233272185853318</v>
      </c>
      <c r="X229" s="83">
        <f>TREND(CHOOSE({1;2},X$13,X$21),CHOOSE({1;2},$AD$10,$AD$18),$O229)</f>
        <v>0.16871291592283411</v>
      </c>
      <c r="Y229" s="83">
        <f>TREND(CHOOSE({1;2},Y$13,Y$21),CHOOSE({1;2},$AD$10,$AD$18),$O229)</f>
        <v>0.18996122787644876</v>
      </c>
      <c r="Z229" s="83">
        <f>TREND(CHOOSE({1;2},Z$13,Z$21),CHOOSE({1;2},$AD$10,$AD$18),$O229)</f>
        <v>9.6077899874991879E-2</v>
      </c>
      <c r="AA229" s="86">
        <f t="shared" si="515"/>
        <v>9.6077899874991879E-2</v>
      </c>
      <c r="AB229" s="86">
        <f t="shared" si="516"/>
        <v>9.6077899874991879E-2</v>
      </c>
      <c r="AC229" s="87">
        <f t="shared" si="517"/>
        <v>0.19125646352059339</v>
      </c>
      <c r="AF229" s="74">
        <f t="shared" si="522"/>
        <v>3.2</v>
      </c>
      <c r="AG229" s="75" t="str">
        <f t="shared" si="365"/>
        <v>LA-32</v>
      </c>
      <c r="AH229" s="35" t="s">
        <v>30</v>
      </c>
      <c r="AI229" s="92">
        <f t="shared" si="518"/>
        <v>3.7043945083369834E-3</v>
      </c>
      <c r="AJ229" s="107">
        <f t="shared" si="482"/>
        <v>3.1031803143194148E-3</v>
      </c>
      <c r="AK229" s="107">
        <f t="shared" si="483"/>
        <v>3.4605014668694922E-3</v>
      </c>
      <c r="AL229" s="107">
        <f t="shared" si="484"/>
        <v>3.8568865684740772E-3</v>
      </c>
      <c r="AM229" s="107">
        <f t="shared" si="485"/>
        <v>3.1559918103465923E-3</v>
      </c>
      <c r="AN229" s="107">
        <f t="shared" si="486"/>
        <v>2.8390824918915203E-3</v>
      </c>
      <c r="AO229" s="107">
        <f t="shared" si="487"/>
        <v>3.3056677967866488E-3</v>
      </c>
      <c r="AP229" s="116">
        <f t="shared" si="366"/>
        <v>3.1559918103465923E-3</v>
      </c>
      <c r="AQ229" s="116">
        <f t="shared" ref="AQ229:AT229" si="524">AP229</f>
        <v>3.1559918103465923E-3</v>
      </c>
      <c r="AR229" s="116">
        <f t="shared" si="524"/>
        <v>3.1559918103465923E-3</v>
      </c>
      <c r="AS229" s="116">
        <f t="shared" si="524"/>
        <v>3.1559918103465923E-3</v>
      </c>
      <c r="AT229" s="116">
        <f t="shared" si="524"/>
        <v>3.1559918103465923E-3</v>
      </c>
      <c r="AU229" s="116">
        <f t="shared" si="368"/>
        <v>2.0209755376569827E-3</v>
      </c>
      <c r="AV229" s="109">
        <f t="shared" si="381"/>
        <v>3.7043945083369834E-3</v>
      </c>
      <c r="AW229" s="107">
        <f t="shared" si="382"/>
        <v>3.6814857338047791E-3</v>
      </c>
      <c r="AX229" s="107">
        <f t="shared" si="383"/>
        <v>2.0209755376569827E-3</v>
      </c>
      <c r="AY229" s="108">
        <f t="shared" si="520"/>
        <v>2.0209755376569827E-3</v>
      </c>
      <c r="AZ229" s="108"/>
      <c r="BA229" s="108"/>
      <c r="BB229" s="108"/>
      <c r="BC229" s="108"/>
      <c r="BD229" s="108"/>
      <c r="BE229" s="108"/>
      <c r="BF229" s="108"/>
    </row>
    <row r="230" spans="3:58" ht="15.6">
      <c r="C230" s="11" t="s">
        <v>3237</v>
      </c>
      <c r="D230" s="12" t="str">
        <f t="shared" si="451"/>
        <v>IADPH</v>
      </c>
      <c r="E230" s="10" t="str">
        <f t="shared" si="452"/>
        <v>IADPH</v>
      </c>
      <c r="F230" s="10" t="s">
        <v>10</v>
      </c>
      <c r="G230" s="10" t="s">
        <v>11</v>
      </c>
      <c r="H230" s="10">
        <v>2015</v>
      </c>
      <c r="I230" s="13">
        <f t="shared" si="453"/>
        <v>2.2146094772167988E-3</v>
      </c>
      <c r="J230" s="13">
        <f t="shared" si="418"/>
        <v>2.2146094772167988E-3</v>
      </c>
      <c r="K230" s="135">
        <v>8</v>
      </c>
      <c r="O230" s="74">
        <f t="shared" si="521"/>
        <v>3.2</v>
      </c>
      <c r="P230" s="75" t="str">
        <f t="shared" si="384"/>
        <v>EM-32</v>
      </c>
      <c r="Q230" s="35" t="s">
        <v>32</v>
      </c>
      <c r="R230" s="82">
        <f>TREND(CHOOSE({1;2},R$14,R$22),CHOOSE({1;2},$AD$10,$AD$18),$O230)</f>
        <v>0.22351504293075977</v>
      </c>
      <c r="S230" s="83">
        <f>TREND(CHOOSE({1;2},S$14,S$22),CHOOSE({1;2},$AD$10,$AD$18),$O230)</f>
        <v>0.16231616761966827</v>
      </c>
      <c r="T230" s="83">
        <f>TREND(CHOOSE({1;2},T$14,T$22),CHOOSE({1;2},$AD$10,$AD$18),$O230)</f>
        <v>0.15924714501321982</v>
      </c>
      <c r="U230" s="83">
        <f>TREND(CHOOSE({1;2},U$14,U$22),CHOOSE({1;2},$AD$10,$AD$18),$O230)</f>
        <v>9.7680379069195217E-2</v>
      </c>
      <c r="V230" s="83">
        <f>TREND(CHOOSE({1;2},V$14,V$22),CHOOSE({1;2},$AD$10,$AD$18),$O230)</f>
        <v>0.12297127119706495</v>
      </c>
      <c r="W230" s="83">
        <f>TREND(CHOOSE({1;2},W$14,W$22),CHOOSE({1;2},$AD$10,$AD$18),$O230)</f>
        <v>0.14496198459193405</v>
      </c>
      <c r="X230" s="83">
        <f>TREND(CHOOSE({1;2},X$14,X$22),CHOOSE({1;2},$AD$10,$AD$18),$O230)</f>
        <v>0.21540747227131998</v>
      </c>
      <c r="Y230" s="83">
        <f>TREND(CHOOSE({1;2},Y$14,Y$22),CHOOSE({1;2},$AD$10,$AD$18),$O230)</f>
        <v>0.16993398520162795</v>
      </c>
      <c r="Z230" s="83">
        <f>TREND(CHOOSE({1;2},Z$14,Z$22),CHOOSE({1;2},$AD$10,$AD$18),$O230)</f>
        <v>0.1808946589692689</v>
      </c>
      <c r="AA230" s="86">
        <f t="shared" si="515"/>
        <v>0.1808946589692689</v>
      </c>
      <c r="AB230" s="86">
        <f t="shared" si="516"/>
        <v>0.1808946589692689</v>
      </c>
      <c r="AC230" s="87">
        <f t="shared" si="517"/>
        <v>0.22351504293075977</v>
      </c>
      <c r="AF230" s="74">
        <f t="shared" si="522"/>
        <v>3.2</v>
      </c>
      <c r="AG230" s="75" t="str">
        <f t="shared" si="365"/>
        <v>EM-32</v>
      </c>
      <c r="AH230" s="35" t="s">
        <v>32</v>
      </c>
      <c r="AI230" s="92">
        <f t="shared" si="518"/>
        <v>4.5525792322952119E-3</v>
      </c>
      <c r="AJ230" s="107">
        <f t="shared" si="482"/>
        <v>3.215244681372853E-3</v>
      </c>
      <c r="AK230" s="107">
        <f t="shared" si="483"/>
        <v>3.5553139907026077E-3</v>
      </c>
      <c r="AL230" s="107">
        <f t="shared" si="484"/>
        <v>2.4890647816530609E-3</v>
      </c>
      <c r="AM230" s="107">
        <f t="shared" si="485"/>
        <v>2.3954935809882144E-3</v>
      </c>
      <c r="AN230" s="107">
        <f t="shared" si="486"/>
        <v>3.1747114101993712E-3</v>
      </c>
      <c r="AO230" s="107">
        <f t="shared" si="487"/>
        <v>3.248031858300332E-3</v>
      </c>
      <c r="AP230" s="116">
        <f t="shared" si="366"/>
        <v>2.3954935809882144E-3</v>
      </c>
      <c r="AQ230" s="116">
        <f t="shared" ref="AQ230:AT230" si="525">AP230</f>
        <v>2.3954935809882144E-3</v>
      </c>
      <c r="AR230" s="116">
        <f t="shared" si="525"/>
        <v>2.3954935809882144E-3</v>
      </c>
      <c r="AS230" s="116">
        <f t="shared" si="525"/>
        <v>2.3954935809882144E-3</v>
      </c>
      <c r="AT230" s="116">
        <f t="shared" si="525"/>
        <v>2.3954935809882144E-3</v>
      </c>
      <c r="AU230" s="116">
        <f t="shared" si="368"/>
        <v>2.7643987531289771E-3</v>
      </c>
      <c r="AV230" s="109">
        <f t="shared" si="381"/>
        <v>4.5525792322952119E-3</v>
      </c>
      <c r="AW230" s="107">
        <f t="shared" si="382"/>
        <v>2.5614934727354877E-3</v>
      </c>
      <c r="AX230" s="107">
        <f t="shared" si="383"/>
        <v>2.7643987531289771E-3</v>
      </c>
      <c r="AY230" s="108">
        <f t="shared" si="520"/>
        <v>2.7643987531289771E-3</v>
      </c>
      <c r="AZ230" s="108"/>
      <c r="BA230" s="108"/>
      <c r="BB230" s="108"/>
      <c r="BC230" s="108"/>
      <c r="BD230" s="108"/>
      <c r="BE230" s="108"/>
      <c r="BF230" s="108"/>
    </row>
    <row r="231" spans="3:58" ht="15.6">
      <c r="C231" s="11" t="s">
        <v>3238</v>
      </c>
      <c r="D231" s="12" t="str">
        <f t="shared" si="451"/>
        <v>IADSH</v>
      </c>
      <c r="E231" s="10" t="str">
        <f t="shared" si="452"/>
        <v>IADSH</v>
      </c>
      <c r="F231" s="10" t="s">
        <v>10</v>
      </c>
      <c r="G231" s="10" t="s">
        <v>11</v>
      </c>
      <c r="H231" s="10">
        <v>2015</v>
      </c>
      <c r="I231" s="13">
        <f t="shared" si="453"/>
        <v>0</v>
      </c>
      <c r="J231" s="13">
        <f t="shared" si="418"/>
        <v>0</v>
      </c>
      <c r="K231" s="135">
        <v>8</v>
      </c>
      <c r="O231" s="76">
        <f t="shared" si="521"/>
        <v>3.2</v>
      </c>
      <c r="P231" s="77" t="str">
        <f t="shared" si="384"/>
        <v>TF-32</v>
      </c>
      <c r="Q231" s="36" t="s">
        <v>34</v>
      </c>
      <c r="R231" s="93">
        <f>TREND(CHOOSE({1;2},R$15,R$23),CHOOSE({1;2},$AD$10,$AD$18),$O231)</f>
        <v>6.2267997073093731E-2</v>
      </c>
      <c r="S231" s="85">
        <f>TREND(CHOOSE({1;2},S$15,S$23),CHOOSE({1;2},$AD$10,$AD$18),$O231)</f>
        <v>9.8968503986987515E-3</v>
      </c>
      <c r="T231" s="85">
        <f>TREND(CHOOSE({1;2},T$15,T$23),CHOOSE({1;2},$AD$10,$AD$18),$O231)</f>
        <v>2.1879346985220937E-2</v>
      </c>
      <c r="U231" s="85">
        <f>TREND(CHOOSE({1;2},U$15,U$23),CHOOSE({1;2},$AD$10,$AD$18),$O231)</f>
        <v>6.8722937455898692E-3</v>
      </c>
      <c r="V231" s="85">
        <f>TREND(CHOOSE({1;2},V$15,V$23),CHOOSE({1;2},$AD$10,$AD$18),$O231)</f>
        <v>1.3732249638964094E-2</v>
      </c>
      <c r="W231" s="85">
        <f>TREND(CHOOSE({1;2},W$15,W$23),CHOOSE({1;2},$AD$10,$AD$18),$O231)</f>
        <v>9.8566580704427115E-3</v>
      </c>
      <c r="X231" s="85">
        <f>TREND(CHOOSE({1;2},X$15,X$23),CHOOSE({1;2},$AD$10,$AD$18),$O231)</f>
        <v>0</v>
      </c>
      <c r="Y231" s="85">
        <f>TREND(CHOOSE({1;2},Y$15,Y$23),CHOOSE({1;2},$AD$10,$AD$18),$O231)</f>
        <v>9.7536819163642592E-4</v>
      </c>
      <c r="Z231" s="85">
        <f>TREND(CHOOSE({1;2},Z$15,Z$23),CHOOSE({1;2},$AD$10,$AD$18),$O231)</f>
        <v>6.4062788174853126E-5</v>
      </c>
      <c r="AA231" s="88">
        <f t="shared" si="515"/>
        <v>6.4062788174853126E-5</v>
      </c>
      <c r="AB231" s="88">
        <f t="shared" si="516"/>
        <v>6.4062788174853126E-5</v>
      </c>
      <c r="AC231" s="89">
        <f t="shared" si="517"/>
        <v>6.2267997073093731E-2</v>
      </c>
      <c r="AF231" s="76">
        <f t="shared" si="522"/>
        <v>3.2</v>
      </c>
      <c r="AG231" s="77" t="str">
        <f t="shared" si="365"/>
        <v>TF-32</v>
      </c>
      <c r="AH231" s="36" t="s">
        <v>34</v>
      </c>
      <c r="AI231" s="103">
        <f t="shared" si="518"/>
        <v>0</v>
      </c>
      <c r="AJ231" s="110">
        <f t="shared" si="482"/>
        <v>0</v>
      </c>
      <c r="AK231" s="110">
        <f t="shared" si="483"/>
        <v>0</v>
      </c>
      <c r="AL231" s="110">
        <f t="shared" si="484"/>
        <v>0</v>
      </c>
      <c r="AM231" s="110">
        <f t="shared" si="485"/>
        <v>0</v>
      </c>
      <c r="AN231" s="110">
        <f t="shared" si="486"/>
        <v>0</v>
      </c>
      <c r="AO231" s="110">
        <f t="shared" si="487"/>
        <v>0</v>
      </c>
      <c r="AP231" s="116">
        <f t="shared" si="366"/>
        <v>0</v>
      </c>
      <c r="AQ231" s="116">
        <f t="shared" ref="AQ231:AT231" si="526">AP231</f>
        <v>0</v>
      </c>
      <c r="AR231" s="116">
        <f t="shared" si="526"/>
        <v>0</v>
      </c>
      <c r="AS231" s="116">
        <f t="shared" si="526"/>
        <v>0</v>
      </c>
      <c r="AT231" s="116">
        <f t="shared" si="526"/>
        <v>0</v>
      </c>
      <c r="AU231" s="116">
        <f t="shared" si="368"/>
        <v>0</v>
      </c>
      <c r="AV231" s="112">
        <f t="shared" si="381"/>
        <v>0</v>
      </c>
      <c r="AW231" s="110">
        <f t="shared" si="382"/>
        <v>0</v>
      </c>
      <c r="AX231" s="110">
        <f t="shared" si="383"/>
        <v>0</v>
      </c>
      <c r="AY231" s="111">
        <f t="shared" si="520"/>
        <v>0</v>
      </c>
      <c r="AZ231" s="111"/>
      <c r="BA231" s="111"/>
      <c r="BB231" s="111"/>
      <c r="BC231" s="111"/>
      <c r="BD231" s="111"/>
      <c r="BE231" s="111"/>
      <c r="BF231" s="111"/>
    </row>
    <row r="232" spans="3:58" ht="15.6">
      <c r="C232" s="11" t="s">
        <v>327</v>
      </c>
      <c r="D232" s="12" t="str">
        <f t="shared" si="451"/>
        <v>IADLA</v>
      </c>
      <c r="E232" s="10" t="str">
        <f t="shared" si="452"/>
        <v>IADLA</v>
      </c>
      <c r="F232" s="10" t="s">
        <v>10</v>
      </c>
      <c r="G232" s="10" t="s">
        <v>11</v>
      </c>
      <c r="H232" s="10">
        <v>2015</v>
      </c>
      <c r="I232" s="13">
        <f t="shared" si="453"/>
        <v>2.840392629311933E-3</v>
      </c>
      <c r="J232" s="13">
        <f t="shared" si="418"/>
        <v>2.840392629311933E-3</v>
      </c>
      <c r="K232" s="135">
        <v>0</v>
      </c>
      <c r="O232" s="72">
        <f>ROUND(O226+0.1,2)</f>
        <v>3.3</v>
      </c>
      <c r="P232" s="73" t="str">
        <f t="shared" si="384"/>
        <v>PH-33</v>
      </c>
      <c r="Q232" s="34" t="s">
        <v>26</v>
      </c>
      <c r="R232" s="78">
        <f>TREND(CHOOSE({1;2},R$10,R$18),CHOOSE({1;2},$AD$10,$AD$18),$O232)</f>
        <v>3.0900114413927419E-2</v>
      </c>
      <c r="S232" s="79">
        <f>TREND(CHOOSE({1;2},S$10,S$18),CHOOSE({1;2},$AD$10,$AD$18),$O232)</f>
        <v>0.10128792541329401</v>
      </c>
      <c r="T232" s="79">
        <f>TREND(CHOOSE({1;2},T$10,T$18),CHOOSE({1;2},$AD$10,$AD$18),$O232)</f>
        <v>7.6553873035981199E-2</v>
      </c>
      <c r="U232" s="79">
        <f>TREND(CHOOSE({1;2},U$10,U$18),CHOOSE({1;2},$AD$10,$AD$18),$O232)</f>
        <v>8.6439215808386344E-2</v>
      </c>
      <c r="V232" s="79">
        <f>TREND(CHOOSE({1;2},V$10,V$18),CHOOSE({1;2},$AD$10,$AD$18),$O232)</f>
        <v>0.1019346560685743</v>
      </c>
      <c r="W232" s="79">
        <f>TREND(CHOOSE({1;2},W$10,W$18),CHOOSE({1;2},$AD$10,$AD$18),$O232)</f>
        <v>0.10625350154507221</v>
      </c>
      <c r="X232" s="79">
        <f>TREND(CHOOSE({1;2},X$10,X$18),CHOOSE({1;2},$AD$10,$AD$18),$O232)</f>
        <v>0.10964416069693654</v>
      </c>
      <c r="Y232" s="79">
        <f>TREND(CHOOSE({1;2},Y$10,Y$18),CHOOSE({1;2},$AD$10,$AD$18),$O232)</f>
        <v>9.5066574145760807E-2</v>
      </c>
      <c r="Z232" s="79">
        <f>TREND(CHOOSE({1;2},Z$10,Z$18),CHOOSE({1;2},$AD$10,$AD$18),$O232)</f>
        <v>3.1535115129091393E-2</v>
      </c>
      <c r="AA232" s="80">
        <f>Z232</f>
        <v>3.1535115129091393E-2</v>
      </c>
      <c r="AB232" s="80">
        <f>AA232</f>
        <v>3.1535115129091393E-2</v>
      </c>
      <c r="AC232" s="81">
        <f>R232</f>
        <v>3.0900114413927419E-2</v>
      </c>
      <c r="AF232" s="72">
        <f>ROUND(AF226+0.1,2)</f>
        <v>3.3</v>
      </c>
      <c r="AG232" s="73" t="str">
        <f t="shared" si="365"/>
        <v>PH-33</v>
      </c>
      <c r="AH232" s="34" t="s">
        <v>26</v>
      </c>
      <c r="AI232" s="102">
        <f>R232-R226</f>
        <v>8.0933988745721455E-4</v>
      </c>
      <c r="AJ232" s="104">
        <f t="shared" ref="AJ232:AJ249" si="527">S232-S226</f>
        <v>2.5171467938633341E-3</v>
      </c>
      <c r="AK232" s="104">
        <f t="shared" ref="AK232:AK249" si="528">T232-T226</f>
        <v>1.9460068064758446E-3</v>
      </c>
      <c r="AL232" s="104">
        <f t="shared" ref="AL232:AL249" si="529">U232-U226</f>
        <v>2.094840476082202E-3</v>
      </c>
      <c r="AM232" s="104">
        <f t="shared" ref="AM232:AM249" si="530">V232-V226</f>
        <v>2.4606771969075542E-3</v>
      </c>
      <c r="AN232" s="104">
        <f t="shared" ref="AN232:AN249" si="531">W232-W226</f>
        <v>2.5521734333067564E-3</v>
      </c>
      <c r="AO232" s="104">
        <f t="shared" ref="AO232:AO249" si="532">X232-X226</f>
        <v>2.6296305485188076E-3</v>
      </c>
      <c r="AP232" s="116">
        <f t="shared" si="366"/>
        <v>2.4606771969075542E-3</v>
      </c>
      <c r="AQ232" s="116">
        <f t="shared" ref="AQ232:AT232" si="533">AP232</f>
        <v>2.4606771969075542E-3</v>
      </c>
      <c r="AR232" s="116">
        <f t="shared" si="533"/>
        <v>2.4606771969075542E-3</v>
      </c>
      <c r="AS232" s="116">
        <f t="shared" si="533"/>
        <v>2.4606771969075542E-3</v>
      </c>
      <c r="AT232" s="116">
        <f t="shared" si="533"/>
        <v>2.4606771969075542E-3</v>
      </c>
      <c r="AU232" s="116">
        <f t="shared" si="368"/>
        <v>7.6628396973816432E-4</v>
      </c>
      <c r="AV232" s="106">
        <f t="shared" si="381"/>
        <v>8.0933988745721455E-4</v>
      </c>
      <c r="AW232" s="104">
        <f t="shared" si="382"/>
        <v>2.3186969303844035E-3</v>
      </c>
      <c r="AX232" s="104">
        <f t="shared" si="383"/>
        <v>7.6628396973816432E-4</v>
      </c>
      <c r="AY232" s="105">
        <f>AX232</f>
        <v>7.6628396973816432E-4</v>
      </c>
      <c r="AZ232" s="105"/>
      <c r="BA232" s="105"/>
      <c r="BB232" s="105"/>
      <c r="BC232" s="105"/>
      <c r="BD232" s="105"/>
      <c r="BE232" s="105"/>
      <c r="BF232" s="105"/>
    </row>
    <row r="233" spans="3:58" ht="15.6">
      <c r="C233" s="11" t="s">
        <v>328</v>
      </c>
      <c r="D233" s="12" t="str">
        <f t="shared" si="451"/>
        <v>IADEM</v>
      </c>
      <c r="E233" s="10" t="str">
        <f t="shared" si="452"/>
        <v>IADEM</v>
      </c>
      <c r="F233" s="10" t="s">
        <v>10</v>
      </c>
      <c r="G233" s="10" t="s">
        <v>11</v>
      </c>
      <c r="H233" s="10">
        <v>2015</v>
      </c>
      <c r="I233" s="13">
        <f t="shared" si="453"/>
        <v>2.1559442228893805E-3</v>
      </c>
      <c r="J233" s="13">
        <f t="shared" si="418"/>
        <v>2.1559442228893805E-3</v>
      </c>
      <c r="K233" s="135">
        <v>0</v>
      </c>
      <c r="O233" s="74">
        <f>O232</f>
        <v>3.3</v>
      </c>
      <c r="P233" s="75" t="str">
        <f t="shared" si="384"/>
        <v>PH-33</v>
      </c>
      <c r="Q233" s="35" t="s">
        <v>27</v>
      </c>
      <c r="R233" s="82">
        <f>TREND(CHOOSE({1;2},R$11,R$19),CHOOSE({1;2},$AD$10,$AD$18),$O233)</f>
        <v>2.6810841692523318E-2</v>
      </c>
      <c r="S233" s="83">
        <f>TREND(CHOOSE({1;2},S$11,S$19),CHOOSE({1;2},$AD$10,$AD$18),$O233)</f>
        <v>2.0834917298176894E-2</v>
      </c>
      <c r="T233" s="83">
        <f>TREND(CHOOSE({1;2},T$11,T$19),CHOOSE({1;2},$AD$10,$AD$18),$O233)</f>
        <v>1.5723854688073434E-2</v>
      </c>
      <c r="U233" s="83">
        <f>TREND(CHOOSE({1;2},U$11,U$19),CHOOSE({1;2},$AD$10,$AD$18),$O233)</f>
        <v>1.3474098767887058E-3</v>
      </c>
      <c r="V233" s="83">
        <f>TREND(CHOOSE({1;2},V$11,V$19),CHOOSE({1;2},$AD$10,$AD$18),$O233)</f>
        <v>5.14916690640853E-3</v>
      </c>
      <c r="W233" s="83">
        <f>TREND(CHOOSE({1;2},W$11,W$19),CHOOSE({1;2},$AD$10,$AD$18),$O233)</f>
        <v>2.5813481816468409E-2</v>
      </c>
      <c r="X233" s="83">
        <f>TREND(CHOOSE({1;2},X$11,X$19),CHOOSE({1;2},$AD$10,$AD$18),$O233)</f>
        <v>3.0252026357607049E-2</v>
      </c>
      <c r="Y233" s="83">
        <f>TREND(CHOOSE({1;2},Y$11,Y$19),CHOOSE({1;2},$AD$10,$AD$18),$O233)</f>
        <v>3.0252026357607063E-2</v>
      </c>
      <c r="Z233" s="83">
        <f>TREND(CHOOSE({1;2},Z$11,Z$19),CHOOSE({1;2},$AD$10,$AD$18),$O233)</f>
        <v>3.0252026357607049E-2</v>
      </c>
      <c r="AA233" s="86">
        <f t="shared" ref="AA233:AA237" si="534">Z233</f>
        <v>3.0252026357607049E-2</v>
      </c>
      <c r="AB233" s="86">
        <f t="shared" ref="AB233:AB237" si="535">AA233</f>
        <v>3.0252026357607049E-2</v>
      </c>
      <c r="AC233" s="87">
        <f t="shared" ref="AC233:AC237" si="536">R233</f>
        <v>2.6810841692523318E-2</v>
      </c>
      <c r="AF233" s="74">
        <f>AF232</f>
        <v>3.3</v>
      </c>
      <c r="AG233" s="75" t="str">
        <f t="shared" ref="AG233:AG296" si="537">P233</f>
        <v>PH-33</v>
      </c>
      <c r="AH233" s="35" t="s">
        <v>27</v>
      </c>
      <c r="AI233" s="92">
        <f t="shared" ref="AI233:AI237" si="538">R233-R227</f>
        <v>8.8750284278560354E-4</v>
      </c>
      <c r="AJ233" s="107">
        <f t="shared" si="527"/>
        <v>6.8968548408129479E-4</v>
      </c>
      <c r="AK233" s="107">
        <f t="shared" si="528"/>
        <v>5.2049711438580115E-4</v>
      </c>
      <c r="AL233" s="107">
        <f t="shared" si="529"/>
        <v>4.4602482449510603E-5</v>
      </c>
      <c r="AM233" s="107">
        <f t="shared" si="530"/>
        <v>1.7044971283723329E-4</v>
      </c>
      <c r="AN233" s="107">
        <f t="shared" si="531"/>
        <v>8.5448785073759595E-4</v>
      </c>
      <c r="AO233" s="107">
        <f t="shared" si="532"/>
        <v>1.001414267418857E-3</v>
      </c>
      <c r="AP233" s="116">
        <f t="shared" ref="AP233:AP296" si="539">AM233</f>
        <v>1.7044971283723329E-4</v>
      </c>
      <c r="AQ233" s="116">
        <f t="shared" ref="AQ233:AT233" si="540">AP233</f>
        <v>1.7044971283723329E-4</v>
      </c>
      <c r="AR233" s="116">
        <f t="shared" si="540"/>
        <v>1.7044971283723329E-4</v>
      </c>
      <c r="AS233" s="116">
        <f t="shared" si="540"/>
        <v>1.7044971283723329E-4</v>
      </c>
      <c r="AT233" s="116">
        <f t="shared" si="540"/>
        <v>1.7044971283723329E-4</v>
      </c>
      <c r="AU233" s="116">
        <f t="shared" ref="AU233:AU296" si="541">AX233</f>
        <v>1.001414267418857E-3</v>
      </c>
      <c r="AV233" s="109">
        <f t="shared" si="381"/>
        <v>8.8750284278560354E-4</v>
      </c>
      <c r="AW233" s="107">
        <f t="shared" si="382"/>
        <v>1.0014142674188639E-3</v>
      </c>
      <c r="AX233" s="107">
        <f t="shared" si="383"/>
        <v>1.001414267418857E-3</v>
      </c>
      <c r="AY233" s="108">
        <f t="shared" ref="AY233:AY237" si="542">AX233</f>
        <v>1.001414267418857E-3</v>
      </c>
      <c r="AZ233" s="108"/>
      <c r="BA233" s="108"/>
      <c r="BB233" s="108"/>
      <c r="BC233" s="108"/>
      <c r="BD233" s="108"/>
      <c r="BE233" s="108"/>
      <c r="BF233" s="108"/>
    </row>
    <row r="234" spans="3:58" ht="15.6">
      <c r="C234" s="11" t="s">
        <v>329</v>
      </c>
      <c r="D234" s="12" t="str">
        <f t="shared" si="451"/>
        <v>IADTF</v>
      </c>
      <c r="E234" s="10" t="str">
        <f t="shared" si="452"/>
        <v>IADTF</v>
      </c>
      <c r="F234" s="10" t="s">
        <v>10</v>
      </c>
      <c r="G234" s="10" t="s">
        <v>11</v>
      </c>
      <c r="H234" s="10">
        <v>2015</v>
      </c>
      <c r="I234" s="13">
        <f t="shared" si="453"/>
        <v>0</v>
      </c>
      <c r="J234" s="13">
        <f t="shared" si="418"/>
        <v>0</v>
      </c>
      <c r="K234" s="135">
        <v>7</v>
      </c>
      <c r="O234" s="74">
        <f t="shared" ref="O234:O237" si="543">O233</f>
        <v>3.3</v>
      </c>
      <c r="P234" s="75" t="str">
        <f t="shared" si="384"/>
        <v>SH-33</v>
      </c>
      <c r="Q234" s="35" t="s">
        <v>28</v>
      </c>
      <c r="R234" s="82">
        <f>TREND(CHOOSE({1;2},R$12,R$20),CHOOSE({1;2},$AD$10,$AD$18),$O234)</f>
        <v>0</v>
      </c>
      <c r="S234" s="83">
        <f>TREND(CHOOSE({1;2},S$12,S$20),CHOOSE({1;2},$AD$10,$AD$18),$O234)</f>
        <v>0</v>
      </c>
      <c r="T234" s="83">
        <f>TREND(CHOOSE({1;2},T$12,T$20),CHOOSE({1;2},$AD$10,$AD$18),$O234)</f>
        <v>0</v>
      </c>
      <c r="U234" s="83">
        <f>TREND(CHOOSE({1;2},U$12,U$20),CHOOSE({1;2},$AD$10,$AD$18),$O234)</f>
        <v>0</v>
      </c>
      <c r="V234" s="83">
        <f>TREND(CHOOSE({1;2},V$12,V$20),CHOOSE({1;2},$AD$10,$AD$18),$O234)</f>
        <v>0</v>
      </c>
      <c r="W234" s="83">
        <f>TREND(CHOOSE({1;2},W$12,W$20),CHOOSE({1;2},$AD$10,$AD$18),$O234)</f>
        <v>0</v>
      </c>
      <c r="X234" s="83">
        <f>TREND(CHOOSE({1;2},X$12,X$20),CHOOSE({1;2},$AD$10,$AD$18),$O234)</f>
        <v>0</v>
      </c>
      <c r="Y234" s="83">
        <f>TREND(CHOOSE({1;2},Y$12,Y$20),CHOOSE({1;2},$AD$10,$AD$18),$O234)</f>
        <v>0</v>
      </c>
      <c r="Z234" s="83">
        <f>TREND(CHOOSE({1;2},Z$12,Z$20),CHOOSE({1;2},$AD$10,$AD$18),$O234)</f>
        <v>0</v>
      </c>
      <c r="AA234" s="86">
        <f t="shared" si="534"/>
        <v>0</v>
      </c>
      <c r="AB234" s="86">
        <f t="shared" si="535"/>
        <v>0</v>
      </c>
      <c r="AC234" s="87">
        <f t="shared" si="536"/>
        <v>0</v>
      </c>
      <c r="AF234" s="74">
        <f t="shared" ref="AF234:AF237" si="544">AF233</f>
        <v>3.3</v>
      </c>
      <c r="AG234" s="75" t="str">
        <f t="shared" si="537"/>
        <v>SH-33</v>
      </c>
      <c r="AH234" s="35" t="s">
        <v>28</v>
      </c>
      <c r="AI234" s="92">
        <f t="shared" si="538"/>
        <v>0</v>
      </c>
      <c r="AJ234" s="107">
        <f t="shared" si="527"/>
        <v>0</v>
      </c>
      <c r="AK234" s="107">
        <f t="shared" si="528"/>
        <v>0</v>
      </c>
      <c r="AL234" s="107">
        <f t="shared" si="529"/>
        <v>0</v>
      </c>
      <c r="AM234" s="107">
        <f t="shared" si="530"/>
        <v>0</v>
      </c>
      <c r="AN234" s="107">
        <f t="shared" si="531"/>
        <v>0</v>
      </c>
      <c r="AO234" s="107">
        <f t="shared" si="532"/>
        <v>0</v>
      </c>
      <c r="AP234" s="116">
        <f t="shared" si="539"/>
        <v>0</v>
      </c>
      <c r="AQ234" s="116">
        <f t="shared" ref="AQ234:AT234" si="545">AP234</f>
        <v>0</v>
      </c>
      <c r="AR234" s="116">
        <f t="shared" si="545"/>
        <v>0</v>
      </c>
      <c r="AS234" s="116">
        <f t="shared" si="545"/>
        <v>0</v>
      </c>
      <c r="AT234" s="116">
        <f t="shared" si="545"/>
        <v>0</v>
      </c>
      <c r="AU234" s="116">
        <f t="shared" si="541"/>
        <v>0</v>
      </c>
      <c r="AV234" s="109">
        <f t="shared" si="381"/>
        <v>0</v>
      </c>
      <c r="AW234" s="107">
        <f t="shared" si="382"/>
        <v>0</v>
      </c>
      <c r="AX234" s="107">
        <f t="shared" si="383"/>
        <v>0</v>
      </c>
      <c r="AY234" s="108">
        <f t="shared" si="542"/>
        <v>0</v>
      </c>
      <c r="AZ234" s="108"/>
      <c r="BA234" s="108"/>
      <c r="BB234" s="108"/>
      <c r="BC234" s="108"/>
      <c r="BD234" s="108"/>
      <c r="BE234" s="108"/>
      <c r="BF234" s="108"/>
    </row>
    <row r="235" spans="3:58" ht="15.6">
      <c r="C235" s="11" t="s">
        <v>3239</v>
      </c>
      <c r="D235" s="12" t="str">
        <f t="shared" si="451"/>
        <v>IADPH</v>
      </c>
      <c r="E235" s="10" t="str">
        <f t="shared" si="452"/>
        <v>IADPH</v>
      </c>
      <c r="F235" s="10" t="s">
        <v>10</v>
      </c>
      <c r="G235" s="10" t="s">
        <v>11</v>
      </c>
      <c r="H235" s="10">
        <v>2015</v>
      </c>
      <c r="I235" s="13">
        <f t="shared" si="453"/>
        <v>2.2146094772168114E-3</v>
      </c>
      <c r="J235" s="13">
        <f t="shared" si="418"/>
        <v>2.2146094772168114E-3</v>
      </c>
      <c r="K235" s="135">
        <v>7</v>
      </c>
      <c r="O235" s="74">
        <f t="shared" si="543"/>
        <v>3.3</v>
      </c>
      <c r="P235" s="75" t="str">
        <f t="shared" si="384"/>
        <v>LA-33</v>
      </c>
      <c r="Q235" s="35" t="s">
        <v>30</v>
      </c>
      <c r="R235" s="82">
        <f>TREND(CHOOSE({1;2},R$13,R$21),CHOOSE({1;2},$AD$10,$AD$18),$O235)</f>
        <v>0.19496085802893037</v>
      </c>
      <c r="S235" s="83">
        <f>TREND(CHOOSE({1;2},S$13,S$21),CHOOSE({1;2},$AD$10,$AD$18),$O235)</f>
        <v>0.16036768792459863</v>
      </c>
      <c r="T235" s="83">
        <f>TREND(CHOOSE({1;2},T$13,T$21),CHOOSE({1;2},$AD$10,$AD$18),$O235)</f>
        <v>0.1809275342074026</v>
      </c>
      <c r="U235" s="83">
        <f>TREND(CHOOSE({1;2},U$13,U$21),CHOOSE({1;2},$AD$10,$AD$18),$O235)</f>
        <v>0.20373507498583854</v>
      </c>
      <c r="V235" s="83">
        <f>TREND(CHOOSE({1;2},V$13,V$21),CHOOSE({1;2},$AD$10,$AD$18),$O235)</f>
        <v>0.16340640038965965</v>
      </c>
      <c r="W235" s="83">
        <f>TREND(CHOOSE({1;2},W$13,W$21),CHOOSE({1;2},$AD$10,$AD$18),$O235)</f>
        <v>0.14517180435042468</v>
      </c>
      <c r="X235" s="83">
        <f>TREND(CHOOSE({1;2},X$13,X$21),CHOOSE({1;2},$AD$10,$AD$18),$O235)</f>
        <v>0.17201858371962073</v>
      </c>
      <c r="Y235" s="83">
        <f>TREND(CHOOSE({1;2},Y$13,Y$21),CHOOSE({1;2},$AD$10,$AD$18),$O235)</f>
        <v>0.19364271361025354</v>
      </c>
      <c r="Z235" s="83">
        <f>TREND(CHOOSE({1;2},Z$13,Z$21),CHOOSE({1;2},$AD$10,$AD$18),$O235)</f>
        <v>9.8098875412648848E-2</v>
      </c>
      <c r="AA235" s="86">
        <f t="shared" si="534"/>
        <v>9.8098875412648848E-2</v>
      </c>
      <c r="AB235" s="86">
        <f t="shared" si="535"/>
        <v>9.8098875412648848E-2</v>
      </c>
      <c r="AC235" s="87">
        <f t="shared" si="536"/>
        <v>0.19496085802893037</v>
      </c>
      <c r="AF235" s="74">
        <f t="shared" si="544"/>
        <v>3.3</v>
      </c>
      <c r="AG235" s="75" t="str">
        <f t="shared" si="537"/>
        <v>LA-33</v>
      </c>
      <c r="AH235" s="35" t="s">
        <v>30</v>
      </c>
      <c r="AI235" s="92">
        <f t="shared" si="538"/>
        <v>3.7043945083369834E-3</v>
      </c>
      <c r="AJ235" s="107">
        <f t="shared" si="527"/>
        <v>3.103180314319387E-3</v>
      </c>
      <c r="AK235" s="107">
        <f t="shared" si="528"/>
        <v>3.4605014668694922E-3</v>
      </c>
      <c r="AL235" s="107">
        <f t="shared" si="529"/>
        <v>3.8568865684740494E-3</v>
      </c>
      <c r="AM235" s="107">
        <f t="shared" si="530"/>
        <v>3.1559918103465645E-3</v>
      </c>
      <c r="AN235" s="107">
        <f t="shared" si="531"/>
        <v>2.8390824918914925E-3</v>
      </c>
      <c r="AO235" s="107">
        <f t="shared" si="532"/>
        <v>3.305667796786621E-3</v>
      </c>
      <c r="AP235" s="116">
        <f t="shared" si="539"/>
        <v>3.1559918103465645E-3</v>
      </c>
      <c r="AQ235" s="116">
        <f t="shared" ref="AQ235:AT235" si="546">AP235</f>
        <v>3.1559918103465645E-3</v>
      </c>
      <c r="AR235" s="116">
        <f t="shared" si="546"/>
        <v>3.1559918103465645E-3</v>
      </c>
      <c r="AS235" s="116">
        <f t="shared" si="546"/>
        <v>3.1559918103465645E-3</v>
      </c>
      <c r="AT235" s="116">
        <f t="shared" si="546"/>
        <v>3.1559918103465645E-3</v>
      </c>
      <c r="AU235" s="116">
        <f t="shared" si="541"/>
        <v>2.0209755376569688E-3</v>
      </c>
      <c r="AV235" s="109">
        <f t="shared" si="381"/>
        <v>3.7043945083369834E-3</v>
      </c>
      <c r="AW235" s="107">
        <f t="shared" si="382"/>
        <v>3.6814857338047791E-3</v>
      </c>
      <c r="AX235" s="107">
        <f t="shared" si="383"/>
        <v>2.0209755376569688E-3</v>
      </c>
      <c r="AY235" s="108">
        <f t="shared" si="542"/>
        <v>2.0209755376569688E-3</v>
      </c>
      <c r="AZ235" s="108"/>
      <c r="BA235" s="108"/>
      <c r="BB235" s="108"/>
      <c r="BC235" s="108"/>
      <c r="BD235" s="108"/>
      <c r="BE235" s="108"/>
      <c r="BF235" s="108"/>
    </row>
    <row r="236" spans="3:58" ht="15.6">
      <c r="C236" s="11" t="s">
        <v>3239</v>
      </c>
      <c r="D236" s="12" t="str">
        <f t="shared" si="451"/>
        <v>IADPH</v>
      </c>
      <c r="E236" s="10" t="str">
        <f t="shared" si="452"/>
        <v>IADPH</v>
      </c>
      <c r="F236" s="10" t="s">
        <v>10</v>
      </c>
      <c r="G236" s="10" t="s">
        <v>11</v>
      </c>
      <c r="H236" s="10">
        <v>2015</v>
      </c>
      <c r="I236" s="13">
        <f t="shared" si="453"/>
        <v>2.2146094772168114E-3</v>
      </c>
      <c r="J236" s="13">
        <f t="shared" si="418"/>
        <v>2.2146094772168114E-3</v>
      </c>
      <c r="K236" s="135">
        <v>8</v>
      </c>
      <c r="O236" s="74">
        <f t="shared" si="543"/>
        <v>3.3</v>
      </c>
      <c r="P236" s="75" t="str">
        <f t="shared" si="384"/>
        <v>EM-33</v>
      </c>
      <c r="Q236" s="35" t="s">
        <v>32</v>
      </c>
      <c r="R236" s="82">
        <f>TREND(CHOOSE({1;2},R$14,R$22),CHOOSE({1;2},$AD$10,$AD$18),$O236)</f>
        <v>0.22806762216305496</v>
      </c>
      <c r="S236" s="83">
        <f>TREND(CHOOSE({1;2},S$14,S$22),CHOOSE({1;2},$AD$10,$AD$18),$O236)</f>
        <v>0.1655314123010411</v>
      </c>
      <c r="T236" s="83">
        <f>TREND(CHOOSE({1;2},T$14,T$22),CHOOSE({1;2},$AD$10,$AD$18),$O236)</f>
        <v>0.16280245900392243</v>
      </c>
      <c r="U236" s="83">
        <f>TREND(CHOOSE({1;2},U$14,U$22),CHOOSE({1;2},$AD$10,$AD$18),$O236)</f>
        <v>0.10016944385084826</v>
      </c>
      <c r="V236" s="83">
        <f>TREND(CHOOSE({1;2},V$14,V$22),CHOOSE({1;2},$AD$10,$AD$18),$O236)</f>
        <v>0.12536676477805314</v>
      </c>
      <c r="W236" s="83">
        <f>TREND(CHOOSE({1;2},W$14,W$22),CHOOSE({1;2},$AD$10,$AD$18),$O236)</f>
        <v>0.14813669600213342</v>
      </c>
      <c r="X236" s="83">
        <f>TREND(CHOOSE({1;2},X$14,X$22),CHOOSE({1;2},$AD$10,$AD$18),$O236)</f>
        <v>0.21865550412962032</v>
      </c>
      <c r="Y236" s="83">
        <f>TREND(CHOOSE({1;2},Y$14,Y$22),CHOOSE({1;2},$AD$10,$AD$18),$O236)</f>
        <v>0.17249547867436343</v>
      </c>
      <c r="Z236" s="83">
        <f>TREND(CHOOSE({1;2},Z$14,Z$22),CHOOSE({1;2},$AD$10,$AD$18),$O236)</f>
        <v>0.18365905772239788</v>
      </c>
      <c r="AA236" s="86">
        <f t="shared" si="534"/>
        <v>0.18365905772239788</v>
      </c>
      <c r="AB236" s="86">
        <f t="shared" si="535"/>
        <v>0.18365905772239788</v>
      </c>
      <c r="AC236" s="87">
        <f t="shared" si="536"/>
        <v>0.22806762216305496</v>
      </c>
      <c r="AF236" s="74">
        <f t="shared" si="544"/>
        <v>3.3</v>
      </c>
      <c r="AG236" s="75" t="str">
        <f t="shared" si="537"/>
        <v>EM-33</v>
      </c>
      <c r="AH236" s="35" t="s">
        <v>32</v>
      </c>
      <c r="AI236" s="92">
        <f t="shared" si="538"/>
        <v>4.5525792322951841E-3</v>
      </c>
      <c r="AJ236" s="107">
        <f t="shared" si="527"/>
        <v>3.2152446813728253E-3</v>
      </c>
      <c r="AK236" s="107">
        <f t="shared" si="528"/>
        <v>3.5553139907026077E-3</v>
      </c>
      <c r="AL236" s="107">
        <f t="shared" si="529"/>
        <v>2.489064781653047E-3</v>
      </c>
      <c r="AM236" s="107">
        <f t="shared" si="530"/>
        <v>2.3954935809881867E-3</v>
      </c>
      <c r="AN236" s="107">
        <f t="shared" si="531"/>
        <v>3.1747114101993712E-3</v>
      </c>
      <c r="AO236" s="107">
        <f t="shared" si="532"/>
        <v>3.248031858300332E-3</v>
      </c>
      <c r="AP236" s="116">
        <f t="shared" si="539"/>
        <v>2.3954935809881867E-3</v>
      </c>
      <c r="AQ236" s="116">
        <f t="shared" ref="AQ236:AT236" si="547">AP236</f>
        <v>2.3954935809881867E-3</v>
      </c>
      <c r="AR236" s="116">
        <f t="shared" si="547"/>
        <v>2.3954935809881867E-3</v>
      </c>
      <c r="AS236" s="116">
        <f t="shared" si="547"/>
        <v>2.3954935809881867E-3</v>
      </c>
      <c r="AT236" s="116">
        <f t="shared" si="547"/>
        <v>2.3954935809881867E-3</v>
      </c>
      <c r="AU236" s="116">
        <f t="shared" si="541"/>
        <v>2.7643987531289771E-3</v>
      </c>
      <c r="AV236" s="109">
        <f t="shared" si="381"/>
        <v>4.5525792322951841E-3</v>
      </c>
      <c r="AW236" s="107">
        <f t="shared" si="382"/>
        <v>2.5614934727354877E-3</v>
      </c>
      <c r="AX236" s="107">
        <f t="shared" si="383"/>
        <v>2.7643987531289771E-3</v>
      </c>
      <c r="AY236" s="108">
        <f t="shared" si="542"/>
        <v>2.7643987531289771E-3</v>
      </c>
      <c r="AZ236" s="108"/>
      <c r="BA236" s="108"/>
      <c r="BB236" s="108"/>
      <c r="BC236" s="108"/>
      <c r="BD236" s="108"/>
      <c r="BE236" s="108"/>
      <c r="BF236" s="108"/>
    </row>
    <row r="237" spans="3:58" ht="15.6">
      <c r="C237" s="11" t="s">
        <v>3240</v>
      </c>
      <c r="D237" s="12" t="str">
        <f t="shared" si="451"/>
        <v>IADSH</v>
      </c>
      <c r="E237" s="10" t="str">
        <f t="shared" si="452"/>
        <v>IADSH</v>
      </c>
      <c r="F237" s="10" t="s">
        <v>10</v>
      </c>
      <c r="G237" s="10" t="s">
        <v>11</v>
      </c>
      <c r="H237" s="10">
        <v>2015</v>
      </c>
      <c r="I237" s="13">
        <f t="shared" si="453"/>
        <v>0</v>
      </c>
      <c r="J237" s="13">
        <f t="shared" si="418"/>
        <v>0</v>
      </c>
      <c r="K237" s="135">
        <v>8</v>
      </c>
      <c r="O237" s="76">
        <f t="shared" si="543"/>
        <v>3.3</v>
      </c>
      <c r="P237" s="77" t="str">
        <f t="shared" si="384"/>
        <v>TF-33</v>
      </c>
      <c r="Q237" s="36" t="s">
        <v>34</v>
      </c>
      <c r="R237" s="93">
        <f>TREND(CHOOSE({1;2},R$15,R$23),CHOOSE({1;2},$AD$10,$AD$18),$O237)</f>
        <v>6.2267997073093731E-2</v>
      </c>
      <c r="S237" s="85">
        <f>TREND(CHOOSE({1;2},S$15,S$23),CHOOSE({1;2},$AD$10,$AD$18),$O237)</f>
        <v>9.8968503986987515E-3</v>
      </c>
      <c r="T237" s="85">
        <f>TREND(CHOOSE({1;2},T$15,T$23),CHOOSE({1;2},$AD$10,$AD$18),$O237)</f>
        <v>2.1879346985220937E-2</v>
      </c>
      <c r="U237" s="85">
        <f>TREND(CHOOSE({1;2},U$15,U$23),CHOOSE({1;2},$AD$10,$AD$18),$O237)</f>
        <v>6.8722937455898692E-3</v>
      </c>
      <c r="V237" s="85">
        <f>TREND(CHOOSE({1;2},V$15,V$23),CHOOSE({1;2},$AD$10,$AD$18),$O237)</f>
        <v>1.3732249638964094E-2</v>
      </c>
      <c r="W237" s="85">
        <f>TREND(CHOOSE({1;2},W$15,W$23),CHOOSE({1;2},$AD$10,$AD$18),$O237)</f>
        <v>9.8566580704427115E-3</v>
      </c>
      <c r="X237" s="85">
        <f>TREND(CHOOSE({1;2},X$15,X$23),CHOOSE({1;2},$AD$10,$AD$18),$O237)</f>
        <v>0</v>
      </c>
      <c r="Y237" s="85">
        <f>TREND(CHOOSE({1;2},Y$15,Y$23),CHOOSE({1;2},$AD$10,$AD$18),$O237)</f>
        <v>9.7536819163642592E-4</v>
      </c>
      <c r="Z237" s="85">
        <f>TREND(CHOOSE({1;2},Z$15,Z$23),CHOOSE({1;2},$AD$10,$AD$18),$O237)</f>
        <v>6.4062788174853126E-5</v>
      </c>
      <c r="AA237" s="88">
        <f t="shared" si="534"/>
        <v>6.4062788174853126E-5</v>
      </c>
      <c r="AB237" s="88">
        <f t="shared" si="535"/>
        <v>6.4062788174853126E-5</v>
      </c>
      <c r="AC237" s="89">
        <f t="shared" si="536"/>
        <v>6.2267997073093731E-2</v>
      </c>
      <c r="AF237" s="76">
        <f t="shared" si="544"/>
        <v>3.3</v>
      </c>
      <c r="AG237" s="77" t="str">
        <f t="shared" si="537"/>
        <v>TF-33</v>
      </c>
      <c r="AH237" s="36" t="s">
        <v>34</v>
      </c>
      <c r="AI237" s="103">
        <f t="shared" si="538"/>
        <v>0</v>
      </c>
      <c r="AJ237" s="110">
        <f t="shared" si="527"/>
        <v>0</v>
      </c>
      <c r="AK237" s="110">
        <f t="shared" si="528"/>
        <v>0</v>
      </c>
      <c r="AL237" s="110">
        <f t="shared" si="529"/>
        <v>0</v>
      </c>
      <c r="AM237" s="110">
        <f t="shared" si="530"/>
        <v>0</v>
      </c>
      <c r="AN237" s="110">
        <f t="shared" si="531"/>
        <v>0</v>
      </c>
      <c r="AO237" s="110">
        <f t="shared" si="532"/>
        <v>0</v>
      </c>
      <c r="AP237" s="116">
        <f t="shared" si="539"/>
        <v>0</v>
      </c>
      <c r="AQ237" s="116">
        <f t="shared" ref="AQ237:AT237" si="548">AP237</f>
        <v>0</v>
      </c>
      <c r="AR237" s="116">
        <f t="shared" si="548"/>
        <v>0</v>
      </c>
      <c r="AS237" s="116">
        <f t="shared" si="548"/>
        <v>0</v>
      </c>
      <c r="AT237" s="116">
        <f t="shared" si="548"/>
        <v>0</v>
      </c>
      <c r="AU237" s="116">
        <f t="shared" si="541"/>
        <v>0</v>
      </c>
      <c r="AV237" s="112">
        <f t="shared" si="381"/>
        <v>0</v>
      </c>
      <c r="AW237" s="110">
        <f t="shared" si="382"/>
        <v>0</v>
      </c>
      <c r="AX237" s="110">
        <f t="shared" si="383"/>
        <v>0</v>
      </c>
      <c r="AY237" s="111">
        <f t="shared" si="542"/>
        <v>0</v>
      </c>
      <c r="AZ237" s="111"/>
      <c r="BA237" s="111"/>
      <c r="BB237" s="111"/>
      <c r="BC237" s="111"/>
      <c r="BD237" s="111"/>
      <c r="BE237" s="111"/>
      <c r="BF237" s="111"/>
    </row>
    <row r="238" spans="3:58" ht="15.6">
      <c r="C238" s="11" t="s">
        <v>330</v>
      </c>
      <c r="D238" s="12" t="str">
        <f t="shared" si="451"/>
        <v>IADLA</v>
      </c>
      <c r="E238" s="10" t="str">
        <f t="shared" si="452"/>
        <v>IADLA</v>
      </c>
      <c r="F238" s="10" t="s">
        <v>10</v>
      </c>
      <c r="G238" s="10" t="s">
        <v>11</v>
      </c>
      <c r="H238" s="10">
        <v>2015</v>
      </c>
      <c r="I238" s="13">
        <f t="shared" si="453"/>
        <v>2.840392629311933E-3</v>
      </c>
      <c r="J238" s="13">
        <f t="shared" si="418"/>
        <v>2.840392629311933E-3</v>
      </c>
      <c r="K238" s="135">
        <v>0</v>
      </c>
      <c r="O238" s="72">
        <f>ROUND(O232+0.1,2)</f>
        <v>3.4</v>
      </c>
      <c r="P238" s="73" t="str">
        <f t="shared" si="384"/>
        <v>PH-34</v>
      </c>
      <c r="Q238" s="34" t="s">
        <v>26</v>
      </c>
      <c r="R238" s="78">
        <f>TREND(CHOOSE({1;2},R$10,R$18),CHOOSE({1;2},$AD$10,$AD$18),$O238)</f>
        <v>3.1709454301384637E-2</v>
      </c>
      <c r="S238" s="79">
        <f>TREND(CHOOSE({1;2},S$10,S$18),CHOOSE({1;2},$AD$10,$AD$18),$O238)</f>
        <v>0.10380507220715735</v>
      </c>
      <c r="T238" s="79">
        <f>TREND(CHOOSE({1;2},T$10,T$18),CHOOSE({1;2},$AD$10,$AD$18),$O238)</f>
        <v>7.8499879842457043E-2</v>
      </c>
      <c r="U238" s="79">
        <f>TREND(CHOOSE({1;2},U$10,U$18),CHOOSE({1;2},$AD$10,$AD$18),$O238)</f>
        <v>8.8534056284468546E-2</v>
      </c>
      <c r="V238" s="79">
        <f>TREND(CHOOSE({1;2},V$10,V$18),CHOOSE({1;2},$AD$10,$AD$18),$O238)</f>
        <v>0.10439533326548185</v>
      </c>
      <c r="W238" s="79">
        <f>TREND(CHOOSE({1;2},W$10,W$18),CHOOSE({1;2},$AD$10,$AD$18),$O238)</f>
        <v>0.10880567497837898</v>
      </c>
      <c r="X238" s="79">
        <f>TREND(CHOOSE({1;2},X$10,X$18),CHOOSE({1;2},$AD$10,$AD$18),$O238)</f>
        <v>0.11227379124545535</v>
      </c>
      <c r="Y238" s="79">
        <f>TREND(CHOOSE({1;2},Y$10,Y$18),CHOOSE({1;2},$AD$10,$AD$18),$O238)</f>
        <v>9.7385271076145224E-2</v>
      </c>
      <c r="Z238" s="79">
        <f>TREND(CHOOSE({1;2},Z$10,Z$18),CHOOSE({1;2},$AD$10,$AD$18),$O238)</f>
        <v>3.2301399098829557E-2</v>
      </c>
      <c r="AA238" s="80">
        <f>Z238</f>
        <v>3.2301399098829557E-2</v>
      </c>
      <c r="AB238" s="80">
        <f>AA238</f>
        <v>3.2301399098829557E-2</v>
      </c>
      <c r="AC238" s="81">
        <f>R238</f>
        <v>3.1709454301384637E-2</v>
      </c>
      <c r="AF238" s="72">
        <f>ROUND(AF232+0.1,2)</f>
        <v>3.4</v>
      </c>
      <c r="AG238" s="73" t="str">
        <f t="shared" si="537"/>
        <v>PH-34</v>
      </c>
      <c r="AH238" s="34" t="s">
        <v>26</v>
      </c>
      <c r="AI238" s="102">
        <f>R238-R232</f>
        <v>8.0933988745721802E-4</v>
      </c>
      <c r="AJ238" s="104">
        <f t="shared" si="527"/>
        <v>2.5171467938633341E-3</v>
      </c>
      <c r="AK238" s="104">
        <f t="shared" si="528"/>
        <v>1.9460068064758446E-3</v>
      </c>
      <c r="AL238" s="104">
        <f t="shared" si="529"/>
        <v>2.094840476082202E-3</v>
      </c>
      <c r="AM238" s="104">
        <f t="shared" si="530"/>
        <v>2.4606771969075542E-3</v>
      </c>
      <c r="AN238" s="104">
        <f t="shared" si="531"/>
        <v>2.5521734333067703E-3</v>
      </c>
      <c r="AO238" s="104">
        <f t="shared" si="532"/>
        <v>2.6296305485188076E-3</v>
      </c>
      <c r="AP238" s="116">
        <f t="shared" si="539"/>
        <v>2.4606771969075542E-3</v>
      </c>
      <c r="AQ238" s="116">
        <f t="shared" ref="AQ238:AT238" si="549">AP238</f>
        <v>2.4606771969075542E-3</v>
      </c>
      <c r="AR238" s="116">
        <f t="shared" si="549"/>
        <v>2.4606771969075542E-3</v>
      </c>
      <c r="AS238" s="116">
        <f t="shared" si="549"/>
        <v>2.4606771969075542E-3</v>
      </c>
      <c r="AT238" s="116">
        <f t="shared" si="549"/>
        <v>2.4606771969075542E-3</v>
      </c>
      <c r="AU238" s="116">
        <f t="shared" si="541"/>
        <v>7.6628396973816432E-4</v>
      </c>
      <c r="AV238" s="106">
        <f t="shared" ref="AV238:AV301" si="550">AI238</f>
        <v>8.0933988745721802E-4</v>
      </c>
      <c r="AW238" s="104">
        <f t="shared" ref="AW238:AW301" si="551">Y238-Y232</f>
        <v>2.3186969303844174E-3</v>
      </c>
      <c r="AX238" s="104">
        <f t="shared" ref="AX238:AX301" si="552">Z238-Z232</f>
        <v>7.6628396973816432E-4</v>
      </c>
      <c r="AY238" s="105">
        <f>AX238</f>
        <v>7.6628396973816432E-4</v>
      </c>
      <c r="AZ238" s="105"/>
      <c r="BA238" s="105"/>
      <c r="BB238" s="105"/>
      <c r="BC238" s="105"/>
      <c r="BD238" s="105"/>
      <c r="BE238" s="105"/>
      <c r="BF238" s="105"/>
    </row>
    <row r="239" spans="3:58" ht="15.6">
      <c r="C239" s="11" t="s">
        <v>331</v>
      </c>
      <c r="D239" s="12" t="str">
        <f t="shared" si="451"/>
        <v>IADEM</v>
      </c>
      <c r="E239" s="10" t="str">
        <f t="shared" si="452"/>
        <v>IADEM</v>
      </c>
      <c r="F239" s="10" t="s">
        <v>10</v>
      </c>
      <c r="G239" s="10" t="s">
        <v>11</v>
      </c>
      <c r="H239" s="10">
        <v>2015</v>
      </c>
      <c r="I239" s="13">
        <f t="shared" si="453"/>
        <v>2.1559442228893805E-3</v>
      </c>
      <c r="J239" s="13">
        <f t="shared" si="418"/>
        <v>2.1559442228893805E-3</v>
      </c>
      <c r="K239" s="135">
        <v>0</v>
      </c>
      <c r="O239" s="74">
        <f>O238</f>
        <v>3.4</v>
      </c>
      <c r="P239" s="75" t="str">
        <f t="shared" ref="P239:P302" si="553">LEFT(P233,2)&amp;"-"&amp;TEXT(O239*10,"00")</f>
        <v>PH-34</v>
      </c>
      <c r="Q239" s="35" t="s">
        <v>27</v>
      </c>
      <c r="R239" s="82">
        <f>TREND(CHOOSE({1;2},R$11,R$19),CHOOSE({1;2},$AD$10,$AD$18),$O239)</f>
        <v>2.7698344535308925E-2</v>
      </c>
      <c r="S239" s="83">
        <f>TREND(CHOOSE({1;2},S$11,S$19),CHOOSE({1;2},$AD$10,$AD$18),$O239)</f>
        <v>2.1524602782258196E-2</v>
      </c>
      <c r="T239" s="83">
        <f>TREND(CHOOSE({1;2},T$11,T$19),CHOOSE({1;2},$AD$10,$AD$18),$O239)</f>
        <v>1.6244351802459239E-2</v>
      </c>
      <c r="U239" s="83">
        <f>TREND(CHOOSE({1;2},U$11,U$19),CHOOSE({1;2},$AD$10,$AD$18),$O239)</f>
        <v>1.3920123592382164E-3</v>
      </c>
      <c r="V239" s="83">
        <f>TREND(CHOOSE({1;2},V$11,V$19),CHOOSE({1;2},$AD$10,$AD$18),$O239)</f>
        <v>5.3196166192457641E-3</v>
      </c>
      <c r="W239" s="83">
        <f>TREND(CHOOSE({1;2},W$11,W$19),CHOOSE({1;2},$AD$10,$AD$18),$O239)</f>
        <v>2.6667969667206009E-2</v>
      </c>
      <c r="X239" s="83">
        <f>TREND(CHOOSE({1;2},X$11,X$19),CHOOSE({1;2},$AD$10,$AD$18),$O239)</f>
        <v>3.1253440625025913E-2</v>
      </c>
      <c r="Y239" s="83">
        <f>TREND(CHOOSE({1;2},Y$11,Y$19),CHOOSE({1;2},$AD$10,$AD$18),$O239)</f>
        <v>3.1253440625025927E-2</v>
      </c>
      <c r="Z239" s="83">
        <f>TREND(CHOOSE({1;2},Z$11,Z$19),CHOOSE({1;2},$AD$10,$AD$18),$O239)</f>
        <v>3.1253440625025913E-2</v>
      </c>
      <c r="AA239" s="86">
        <f t="shared" ref="AA239:AA243" si="554">Z239</f>
        <v>3.1253440625025913E-2</v>
      </c>
      <c r="AB239" s="86">
        <f t="shared" ref="AB239:AB243" si="555">AA239</f>
        <v>3.1253440625025913E-2</v>
      </c>
      <c r="AC239" s="87">
        <f t="shared" ref="AC239:AC243" si="556">R239</f>
        <v>2.7698344535308925E-2</v>
      </c>
      <c r="AF239" s="74">
        <f>AF238</f>
        <v>3.4</v>
      </c>
      <c r="AG239" s="75" t="str">
        <f t="shared" si="537"/>
        <v>PH-34</v>
      </c>
      <c r="AH239" s="35" t="s">
        <v>27</v>
      </c>
      <c r="AI239" s="92">
        <f t="shared" ref="AI239:AI243" si="557">R239-R233</f>
        <v>8.8750284278560701E-4</v>
      </c>
      <c r="AJ239" s="107">
        <f t="shared" si="527"/>
        <v>6.8968548408130173E-4</v>
      </c>
      <c r="AK239" s="107">
        <f t="shared" si="528"/>
        <v>5.2049711438580462E-4</v>
      </c>
      <c r="AL239" s="107">
        <f t="shared" si="529"/>
        <v>4.4602482449510603E-5</v>
      </c>
      <c r="AM239" s="107">
        <f t="shared" si="530"/>
        <v>1.7044971283723415E-4</v>
      </c>
      <c r="AN239" s="107">
        <f t="shared" si="531"/>
        <v>8.5448785073759942E-4</v>
      </c>
      <c r="AO239" s="107">
        <f t="shared" si="532"/>
        <v>1.0014142674188639E-3</v>
      </c>
      <c r="AP239" s="116">
        <f t="shared" si="539"/>
        <v>1.7044971283723415E-4</v>
      </c>
      <c r="AQ239" s="116">
        <f t="shared" ref="AQ239:AT239" si="558">AP239</f>
        <v>1.7044971283723415E-4</v>
      </c>
      <c r="AR239" s="116">
        <f t="shared" si="558"/>
        <v>1.7044971283723415E-4</v>
      </c>
      <c r="AS239" s="116">
        <f t="shared" si="558"/>
        <v>1.7044971283723415E-4</v>
      </c>
      <c r="AT239" s="116">
        <f t="shared" si="558"/>
        <v>1.7044971283723415E-4</v>
      </c>
      <c r="AU239" s="116">
        <f t="shared" si="541"/>
        <v>1.0014142674188639E-3</v>
      </c>
      <c r="AV239" s="109">
        <f t="shared" si="550"/>
        <v>8.8750284278560701E-4</v>
      </c>
      <c r="AW239" s="107">
        <f t="shared" si="551"/>
        <v>1.0014142674188639E-3</v>
      </c>
      <c r="AX239" s="107">
        <f t="shared" si="552"/>
        <v>1.0014142674188639E-3</v>
      </c>
      <c r="AY239" s="108">
        <f t="shared" ref="AY239:AY243" si="559">AX239</f>
        <v>1.0014142674188639E-3</v>
      </c>
      <c r="AZ239" s="108"/>
      <c r="BA239" s="108"/>
      <c r="BB239" s="108"/>
      <c r="BC239" s="108"/>
      <c r="BD239" s="108"/>
      <c r="BE239" s="108"/>
      <c r="BF239" s="108"/>
    </row>
    <row r="240" spans="3:58" ht="15.6">
      <c r="C240" s="11" t="s">
        <v>332</v>
      </c>
      <c r="D240" s="12" t="str">
        <f t="shared" si="451"/>
        <v>IADTF</v>
      </c>
      <c r="E240" s="10" t="str">
        <f t="shared" si="452"/>
        <v>IADTF</v>
      </c>
      <c r="F240" s="10" t="s">
        <v>10</v>
      </c>
      <c r="G240" s="10" t="s">
        <v>11</v>
      </c>
      <c r="H240" s="10">
        <v>2015</v>
      </c>
      <c r="I240" s="13">
        <f t="shared" si="453"/>
        <v>0</v>
      </c>
      <c r="J240" s="13">
        <f t="shared" si="418"/>
        <v>0</v>
      </c>
      <c r="K240" s="135">
        <v>7</v>
      </c>
      <c r="O240" s="74">
        <f t="shared" ref="O240:O243" si="560">O239</f>
        <v>3.4</v>
      </c>
      <c r="P240" s="75" t="str">
        <f t="shared" si="553"/>
        <v>SH-34</v>
      </c>
      <c r="Q240" s="35" t="s">
        <v>28</v>
      </c>
      <c r="R240" s="82">
        <f>TREND(CHOOSE({1;2},R$12,R$20),CHOOSE({1;2},$AD$10,$AD$18),$O240)</f>
        <v>0</v>
      </c>
      <c r="S240" s="83">
        <f>TREND(CHOOSE({1;2},S$12,S$20),CHOOSE({1;2},$AD$10,$AD$18),$O240)</f>
        <v>0</v>
      </c>
      <c r="T240" s="83">
        <f>TREND(CHOOSE({1;2},T$12,T$20),CHOOSE({1;2},$AD$10,$AD$18),$O240)</f>
        <v>0</v>
      </c>
      <c r="U240" s="83">
        <f>TREND(CHOOSE({1;2},U$12,U$20),CHOOSE({1;2},$AD$10,$AD$18),$O240)</f>
        <v>0</v>
      </c>
      <c r="V240" s="83">
        <f>TREND(CHOOSE({1;2},V$12,V$20),CHOOSE({1;2},$AD$10,$AD$18),$O240)</f>
        <v>0</v>
      </c>
      <c r="W240" s="83">
        <f>TREND(CHOOSE({1;2},W$12,W$20),CHOOSE({1;2},$AD$10,$AD$18),$O240)</f>
        <v>0</v>
      </c>
      <c r="X240" s="83">
        <f>TREND(CHOOSE({1;2},X$12,X$20),CHOOSE({1;2},$AD$10,$AD$18),$O240)</f>
        <v>0</v>
      </c>
      <c r="Y240" s="83">
        <f>TREND(CHOOSE({1;2},Y$12,Y$20),CHOOSE({1;2},$AD$10,$AD$18),$O240)</f>
        <v>0</v>
      </c>
      <c r="Z240" s="83">
        <f>TREND(CHOOSE({1;2},Z$12,Z$20),CHOOSE({1;2},$AD$10,$AD$18),$O240)</f>
        <v>0</v>
      </c>
      <c r="AA240" s="86">
        <f t="shared" si="554"/>
        <v>0</v>
      </c>
      <c r="AB240" s="86">
        <f t="shared" si="555"/>
        <v>0</v>
      </c>
      <c r="AC240" s="87">
        <f t="shared" si="556"/>
        <v>0</v>
      </c>
      <c r="AF240" s="74">
        <f t="shared" ref="AF240:AF243" si="561">AF239</f>
        <v>3.4</v>
      </c>
      <c r="AG240" s="75" t="str">
        <f t="shared" si="537"/>
        <v>SH-34</v>
      </c>
      <c r="AH240" s="35" t="s">
        <v>28</v>
      </c>
      <c r="AI240" s="92">
        <f t="shared" si="557"/>
        <v>0</v>
      </c>
      <c r="AJ240" s="107">
        <f t="shared" si="527"/>
        <v>0</v>
      </c>
      <c r="AK240" s="107">
        <f t="shared" si="528"/>
        <v>0</v>
      </c>
      <c r="AL240" s="107">
        <f t="shared" si="529"/>
        <v>0</v>
      </c>
      <c r="AM240" s="107">
        <f t="shared" si="530"/>
        <v>0</v>
      </c>
      <c r="AN240" s="107">
        <f t="shared" si="531"/>
        <v>0</v>
      </c>
      <c r="AO240" s="107">
        <f t="shared" si="532"/>
        <v>0</v>
      </c>
      <c r="AP240" s="116">
        <f t="shared" si="539"/>
        <v>0</v>
      </c>
      <c r="AQ240" s="116">
        <f t="shared" ref="AQ240:AT240" si="562">AP240</f>
        <v>0</v>
      </c>
      <c r="AR240" s="116">
        <f t="shared" si="562"/>
        <v>0</v>
      </c>
      <c r="AS240" s="116">
        <f t="shared" si="562"/>
        <v>0</v>
      </c>
      <c r="AT240" s="116">
        <f t="shared" si="562"/>
        <v>0</v>
      </c>
      <c r="AU240" s="116">
        <f t="shared" si="541"/>
        <v>0</v>
      </c>
      <c r="AV240" s="109">
        <f t="shared" si="550"/>
        <v>0</v>
      </c>
      <c r="AW240" s="107">
        <f t="shared" si="551"/>
        <v>0</v>
      </c>
      <c r="AX240" s="107">
        <f t="shared" si="552"/>
        <v>0</v>
      </c>
      <c r="AY240" s="108">
        <f t="shared" si="559"/>
        <v>0</v>
      </c>
      <c r="AZ240" s="108"/>
      <c r="BA240" s="108"/>
      <c r="BB240" s="108"/>
      <c r="BC240" s="108"/>
      <c r="BD240" s="108"/>
      <c r="BE240" s="108"/>
      <c r="BF240" s="108"/>
    </row>
    <row r="241" spans="3:58" ht="15.6">
      <c r="C241" s="11" t="s">
        <v>3241</v>
      </c>
      <c r="D241" s="12" t="str">
        <f t="shared" si="451"/>
        <v>IADPH</v>
      </c>
      <c r="E241" s="10" t="str">
        <f t="shared" si="452"/>
        <v>IADPH</v>
      </c>
      <c r="F241" s="10" t="s">
        <v>10</v>
      </c>
      <c r="G241" s="10" t="s">
        <v>11</v>
      </c>
      <c r="H241" s="10">
        <v>2015</v>
      </c>
      <c r="I241" s="13">
        <f t="shared" si="453"/>
        <v>2.2146094772167988E-3</v>
      </c>
      <c r="J241" s="13">
        <f t="shared" si="418"/>
        <v>2.2146094772167988E-3</v>
      </c>
      <c r="K241" s="135">
        <v>7</v>
      </c>
      <c r="O241" s="74">
        <f t="shared" si="560"/>
        <v>3.4</v>
      </c>
      <c r="P241" s="75" t="str">
        <f t="shared" si="553"/>
        <v>LA-34</v>
      </c>
      <c r="Q241" s="35" t="s">
        <v>30</v>
      </c>
      <c r="R241" s="82">
        <f>TREND(CHOOSE({1;2},R$13,R$21),CHOOSE({1;2},$AD$10,$AD$18),$O241)</f>
        <v>0.19866525253726736</v>
      </c>
      <c r="S241" s="83">
        <f>TREND(CHOOSE({1;2},S$13,S$21),CHOOSE({1;2},$AD$10,$AD$18),$O241)</f>
        <v>0.16347086823891804</v>
      </c>
      <c r="T241" s="83">
        <f>TREND(CHOOSE({1;2},T$13,T$21),CHOOSE({1;2},$AD$10,$AD$18),$O241)</f>
        <v>0.18438803567427209</v>
      </c>
      <c r="U241" s="83">
        <f>TREND(CHOOSE({1;2},U$13,U$21),CHOOSE({1;2},$AD$10,$AD$18),$O241)</f>
        <v>0.20759196155431262</v>
      </c>
      <c r="V241" s="83">
        <f>TREND(CHOOSE({1;2},V$13,V$21),CHOOSE({1;2},$AD$10,$AD$18),$O241)</f>
        <v>0.16656239220000624</v>
      </c>
      <c r="W241" s="83">
        <f>TREND(CHOOSE({1;2},W$13,W$21),CHOOSE({1;2},$AD$10,$AD$18),$O241)</f>
        <v>0.14801088684231617</v>
      </c>
      <c r="X241" s="83">
        <f>TREND(CHOOSE({1;2},X$13,X$21),CHOOSE({1;2},$AD$10,$AD$18),$O241)</f>
        <v>0.17532425151640735</v>
      </c>
      <c r="Y241" s="83">
        <f>TREND(CHOOSE({1;2},Y$13,Y$21),CHOOSE({1;2},$AD$10,$AD$18),$O241)</f>
        <v>0.19732419934405832</v>
      </c>
      <c r="Z241" s="83">
        <f>TREND(CHOOSE({1;2},Z$13,Z$21),CHOOSE({1;2},$AD$10,$AD$18),$O241)</f>
        <v>0.10011985095030583</v>
      </c>
      <c r="AA241" s="86">
        <f t="shared" si="554"/>
        <v>0.10011985095030583</v>
      </c>
      <c r="AB241" s="86">
        <f t="shared" si="555"/>
        <v>0.10011985095030583</v>
      </c>
      <c r="AC241" s="87">
        <f t="shared" si="556"/>
        <v>0.19866525253726736</v>
      </c>
      <c r="AF241" s="74">
        <f t="shared" si="561"/>
        <v>3.4</v>
      </c>
      <c r="AG241" s="75" t="str">
        <f t="shared" si="537"/>
        <v>LA-34</v>
      </c>
      <c r="AH241" s="35" t="s">
        <v>30</v>
      </c>
      <c r="AI241" s="92">
        <f t="shared" si="557"/>
        <v>3.7043945083369834E-3</v>
      </c>
      <c r="AJ241" s="107">
        <f t="shared" si="527"/>
        <v>3.1031803143194148E-3</v>
      </c>
      <c r="AK241" s="107">
        <f t="shared" si="528"/>
        <v>3.4605014668694922E-3</v>
      </c>
      <c r="AL241" s="107">
        <f t="shared" si="529"/>
        <v>3.8568865684740772E-3</v>
      </c>
      <c r="AM241" s="107">
        <f t="shared" si="530"/>
        <v>3.1559918103465923E-3</v>
      </c>
      <c r="AN241" s="107">
        <f t="shared" si="531"/>
        <v>2.8390824918914925E-3</v>
      </c>
      <c r="AO241" s="107">
        <f t="shared" si="532"/>
        <v>3.305667796786621E-3</v>
      </c>
      <c r="AP241" s="116">
        <f t="shared" si="539"/>
        <v>3.1559918103465923E-3</v>
      </c>
      <c r="AQ241" s="116">
        <f t="shared" ref="AQ241:AT241" si="563">AP241</f>
        <v>3.1559918103465923E-3</v>
      </c>
      <c r="AR241" s="116">
        <f t="shared" si="563"/>
        <v>3.1559918103465923E-3</v>
      </c>
      <c r="AS241" s="116">
        <f t="shared" si="563"/>
        <v>3.1559918103465923E-3</v>
      </c>
      <c r="AT241" s="116">
        <f t="shared" si="563"/>
        <v>3.1559918103465923E-3</v>
      </c>
      <c r="AU241" s="116">
        <f t="shared" si="541"/>
        <v>2.0209755376569827E-3</v>
      </c>
      <c r="AV241" s="109">
        <f t="shared" si="550"/>
        <v>3.7043945083369834E-3</v>
      </c>
      <c r="AW241" s="107">
        <f t="shared" si="551"/>
        <v>3.6814857338047791E-3</v>
      </c>
      <c r="AX241" s="107">
        <f t="shared" si="552"/>
        <v>2.0209755376569827E-3</v>
      </c>
      <c r="AY241" s="108">
        <f t="shared" si="559"/>
        <v>2.0209755376569827E-3</v>
      </c>
      <c r="AZ241" s="108"/>
      <c r="BA241" s="108"/>
      <c r="BB241" s="108"/>
      <c r="BC241" s="108"/>
      <c r="BD241" s="108"/>
      <c r="BE241" s="108"/>
      <c r="BF241" s="108"/>
    </row>
    <row r="242" spans="3:58" ht="15.6">
      <c r="C242" s="11" t="s">
        <v>3241</v>
      </c>
      <c r="D242" s="12" t="str">
        <f t="shared" si="451"/>
        <v>IADPH</v>
      </c>
      <c r="E242" s="10" t="str">
        <f t="shared" si="452"/>
        <v>IADPH</v>
      </c>
      <c r="F242" s="10" t="s">
        <v>10</v>
      </c>
      <c r="G242" s="10" t="s">
        <v>11</v>
      </c>
      <c r="H242" s="10">
        <v>2015</v>
      </c>
      <c r="I242" s="13">
        <f t="shared" si="453"/>
        <v>2.2146094772167988E-3</v>
      </c>
      <c r="J242" s="13">
        <f t="shared" si="418"/>
        <v>2.2146094772167988E-3</v>
      </c>
      <c r="K242" s="135">
        <v>8</v>
      </c>
      <c r="O242" s="74">
        <f t="shared" si="560"/>
        <v>3.4</v>
      </c>
      <c r="P242" s="75" t="str">
        <f t="shared" si="553"/>
        <v>EM-34</v>
      </c>
      <c r="Q242" s="35" t="s">
        <v>32</v>
      </c>
      <c r="R242" s="82">
        <f>TREND(CHOOSE({1;2},R$14,R$22),CHOOSE({1;2},$AD$10,$AD$18),$O242)</f>
        <v>0.23262020139535014</v>
      </c>
      <c r="S242" s="83">
        <f>TREND(CHOOSE({1;2},S$14,S$22),CHOOSE({1;2},$AD$10,$AD$18),$O242)</f>
        <v>0.16874665698241395</v>
      </c>
      <c r="T242" s="83">
        <f>TREND(CHOOSE({1;2},T$14,T$22),CHOOSE({1;2},$AD$10,$AD$18),$O242)</f>
        <v>0.16635777299462506</v>
      </c>
      <c r="U242" s="83">
        <f>TREND(CHOOSE({1;2},U$14,U$22),CHOOSE({1;2},$AD$10,$AD$18),$O242)</f>
        <v>0.10265850863250132</v>
      </c>
      <c r="V242" s="83">
        <f>TREND(CHOOSE({1;2},V$14,V$22),CHOOSE({1;2},$AD$10,$AD$18),$O242)</f>
        <v>0.12776225835904137</v>
      </c>
      <c r="W242" s="83">
        <f>TREND(CHOOSE({1;2},W$14,W$22),CHOOSE({1;2},$AD$10,$AD$18),$O242)</f>
        <v>0.15131140741233279</v>
      </c>
      <c r="X242" s="83">
        <f>TREND(CHOOSE({1;2},X$14,X$22),CHOOSE({1;2},$AD$10,$AD$18),$O242)</f>
        <v>0.22190353598792067</v>
      </c>
      <c r="Y242" s="83">
        <f>TREND(CHOOSE({1;2},Y$14,Y$22),CHOOSE({1;2},$AD$10,$AD$18),$O242)</f>
        <v>0.17505697214709895</v>
      </c>
      <c r="Z242" s="83">
        <f>TREND(CHOOSE({1;2},Z$14,Z$22),CHOOSE({1;2},$AD$10,$AD$18),$O242)</f>
        <v>0.18642345647552688</v>
      </c>
      <c r="AA242" s="86">
        <f t="shared" si="554"/>
        <v>0.18642345647552688</v>
      </c>
      <c r="AB242" s="86">
        <f t="shared" si="555"/>
        <v>0.18642345647552688</v>
      </c>
      <c r="AC242" s="87">
        <f t="shared" si="556"/>
        <v>0.23262020139535014</v>
      </c>
      <c r="AF242" s="74">
        <f t="shared" si="561"/>
        <v>3.4</v>
      </c>
      <c r="AG242" s="75" t="str">
        <f t="shared" si="537"/>
        <v>EM-34</v>
      </c>
      <c r="AH242" s="35" t="s">
        <v>32</v>
      </c>
      <c r="AI242" s="92">
        <f t="shared" si="557"/>
        <v>4.5525792322951841E-3</v>
      </c>
      <c r="AJ242" s="107">
        <f t="shared" si="527"/>
        <v>3.215244681372853E-3</v>
      </c>
      <c r="AK242" s="107">
        <f t="shared" si="528"/>
        <v>3.5553139907026354E-3</v>
      </c>
      <c r="AL242" s="107">
        <f t="shared" si="529"/>
        <v>2.4890647816530609E-3</v>
      </c>
      <c r="AM242" s="107">
        <f t="shared" si="530"/>
        <v>2.3954935809882283E-3</v>
      </c>
      <c r="AN242" s="107">
        <f t="shared" si="531"/>
        <v>3.1747114101993712E-3</v>
      </c>
      <c r="AO242" s="107">
        <f t="shared" si="532"/>
        <v>3.2480318583003598E-3</v>
      </c>
      <c r="AP242" s="116">
        <f t="shared" si="539"/>
        <v>2.3954935809882283E-3</v>
      </c>
      <c r="AQ242" s="116">
        <f t="shared" ref="AQ242:AT242" si="564">AP242</f>
        <v>2.3954935809882283E-3</v>
      </c>
      <c r="AR242" s="116">
        <f t="shared" si="564"/>
        <v>2.3954935809882283E-3</v>
      </c>
      <c r="AS242" s="116">
        <f t="shared" si="564"/>
        <v>2.3954935809882283E-3</v>
      </c>
      <c r="AT242" s="116">
        <f t="shared" si="564"/>
        <v>2.3954935809882283E-3</v>
      </c>
      <c r="AU242" s="116">
        <f t="shared" si="541"/>
        <v>2.7643987531290048E-3</v>
      </c>
      <c r="AV242" s="109">
        <f t="shared" si="550"/>
        <v>4.5525792322951841E-3</v>
      </c>
      <c r="AW242" s="107">
        <f t="shared" si="551"/>
        <v>2.5614934727355154E-3</v>
      </c>
      <c r="AX242" s="107">
        <f t="shared" si="552"/>
        <v>2.7643987531290048E-3</v>
      </c>
      <c r="AY242" s="108">
        <f t="shared" si="559"/>
        <v>2.7643987531290048E-3</v>
      </c>
      <c r="AZ242" s="108"/>
      <c r="BA242" s="108"/>
      <c r="BB242" s="108"/>
      <c r="BC242" s="108"/>
      <c r="BD242" s="108"/>
      <c r="BE242" s="108"/>
      <c r="BF242" s="108"/>
    </row>
    <row r="243" spans="3:58" ht="15.6">
      <c r="C243" s="11" t="s">
        <v>3242</v>
      </c>
      <c r="D243" s="12" t="str">
        <f t="shared" si="451"/>
        <v>IADSH</v>
      </c>
      <c r="E243" s="10" t="str">
        <f t="shared" si="452"/>
        <v>IADSH</v>
      </c>
      <c r="F243" s="10" t="s">
        <v>10</v>
      </c>
      <c r="G243" s="10" t="s">
        <v>11</v>
      </c>
      <c r="H243" s="10">
        <v>2015</v>
      </c>
      <c r="I243" s="13">
        <f t="shared" si="453"/>
        <v>0</v>
      </c>
      <c r="J243" s="13">
        <f t="shared" si="418"/>
        <v>0</v>
      </c>
      <c r="K243" s="135">
        <v>8</v>
      </c>
      <c r="O243" s="76">
        <f t="shared" si="560"/>
        <v>3.4</v>
      </c>
      <c r="P243" s="77" t="str">
        <f t="shared" si="553"/>
        <v>TF-34</v>
      </c>
      <c r="Q243" s="36" t="s">
        <v>34</v>
      </c>
      <c r="R243" s="93">
        <f>TREND(CHOOSE({1;2},R$15,R$23),CHOOSE({1;2},$AD$10,$AD$18),$O243)</f>
        <v>6.2267997073093731E-2</v>
      </c>
      <c r="S243" s="85">
        <f>TREND(CHOOSE({1;2},S$15,S$23),CHOOSE({1;2},$AD$10,$AD$18),$O243)</f>
        <v>9.8968503986987515E-3</v>
      </c>
      <c r="T243" s="85">
        <f>TREND(CHOOSE({1;2},T$15,T$23),CHOOSE({1;2},$AD$10,$AD$18),$O243)</f>
        <v>2.1879346985220937E-2</v>
      </c>
      <c r="U243" s="85">
        <f>TREND(CHOOSE({1;2},U$15,U$23),CHOOSE({1;2},$AD$10,$AD$18),$O243)</f>
        <v>6.8722937455898692E-3</v>
      </c>
      <c r="V243" s="85">
        <f>TREND(CHOOSE({1;2},V$15,V$23),CHOOSE({1;2},$AD$10,$AD$18),$O243)</f>
        <v>1.3732249638964094E-2</v>
      </c>
      <c r="W243" s="85">
        <f>TREND(CHOOSE({1;2},W$15,W$23),CHOOSE({1;2},$AD$10,$AD$18),$O243)</f>
        <v>9.8566580704427115E-3</v>
      </c>
      <c r="X243" s="85">
        <f>TREND(CHOOSE({1;2},X$15,X$23),CHOOSE({1;2},$AD$10,$AD$18),$O243)</f>
        <v>0</v>
      </c>
      <c r="Y243" s="85">
        <f>TREND(CHOOSE({1;2},Y$15,Y$23),CHOOSE({1;2},$AD$10,$AD$18),$O243)</f>
        <v>9.7536819163642592E-4</v>
      </c>
      <c r="Z243" s="85">
        <f>TREND(CHOOSE({1;2},Z$15,Z$23),CHOOSE({1;2},$AD$10,$AD$18),$O243)</f>
        <v>6.4062788174853126E-5</v>
      </c>
      <c r="AA243" s="88">
        <f t="shared" si="554"/>
        <v>6.4062788174853126E-5</v>
      </c>
      <c r="AB243" s="88">
        <f t="shared" si="555"/>
        <v>6.4062788174853126E-5</v>
      </c>
      <c r="AC243" s="89">
        <f t="shared" si="556"/>
        <v>6.2267997073093731E-2</v>
      </c>
      <c r="AF243" s="76">
        <f t="shared" si="561"/>
        <v>3.4</v>
      </c>
      <c r="AG243" s="77" t="str">
        <f t="shared" si="537"/>
        <v>TF-34</v>
      </c>
      <c r="AH243" s="36" t="s">
        <v>34</v>
      </c>
      <c r="AI243" s="103">
        <f t="shared" si="557"/>
        <v>0</v>
      </c>
      <c r="AJ243" s="110">
        <f t="shared" si="527"/>
        <v>0</v>
      </c>
      <c r="AK243" s="110">
        <f t="shared" si="528"/>
        <v>0</v>
      </c>
      <c r="AL243" s="110">
        <f t="shared" si="529"/>
        <v>0</v>
      </c>
      <c r="AM243" s="110">
        <f t="shared" si="530"/>
        <v>0</v>
      </c>
      <c r="AN243" s="110">
        <f t="shared" si="531"/>
        <v>0</v>
      </c>
      <c r="AO243" s="110">
        <f t="shared" si="532"/>
        <v>0</v>
      </c>
      <c r="AP243" s="116">
        <f t="shared" si="539"/>
        <v>0</v>
      </c>
      <c r="AQ243" s="116">
        <f t="shared" ref="AQ243:AT243" si="565">AP243</f>
        <v>0</v>
      </c>
      <c r="AR243" s="116">
        <f t="shared" si="565"/>
        <v>0</v>
      </c>
      <c r="AS243" s="116">
        <f t="shared" si="565"/>
        <v>0</v>
      </c>
      <c r="AT243" s="116">
        <f t="shared" si="565"/>
        <v>0</v>
      </c>
      <c r="AU243" s="116">
        <f t="shared" si="541"/>
        <v>0</v>
      </c>
      <c r="AV243" s="112">
        <f t="shared" si="550"/>
        <v>0</v>
      </c>
      <c r="AW243" s="110">
        <f t="shared" si="551"/>
        <v>0</v>
      </c>
      <c r="AX243" s="110">
        <f t="shared" si="552"/>
        <v>0</v>
      </c>
      <c r="AY243" s="111">
        <f t="shared" si="559"/>
        <v>0</v>
      </c>
      <c r="AZ243" s="111"/>
      <c r="BA243" s="111"/>
      <c r="BB243" s="111"/>
      <c r="BC243" s="111"/>
      <c r="BD243" s="111"/>
      <c r="BE243" s="111"/>
      <c r="BF243" s="111"/>
    </row>
    <row r="244" spans="3:58" ht="15.6">
      <c r="C244" s="11" t="s">
        <v>333</v>
      </c>
      <c r="D244" s="12" t="str">
        <f t="shared" si="451"/>
        <v>IADLA</v>
      </c>
      <c r="E244" s="10" t="str">
        <f t="shared" si="452"/>
        <v>IADLA</v>
      </c>
      <c r="F244" s="10" t="s">
        <v>10</v>
      </c>
      <c r="G244" s="10" t="s">
        <v>11</v>
      </c>
      <c r="H244" s="10">
        <v>2015</v>
      </c>
      <c r="I244" s="13">
        <f t="shared" si="453"/>
        <v>2.840392629311933E-3</v>
      </c>
      <c r="J244" s="13">
        <f t="shared" si="418"/>
        <v>2.840392629311933E-3</v>
      </c>
      <c r="K244" s="135">
        <v>0</v>
      </c>
      <c r="O244" s="72">
        <f>ROUND(O238+0.1,2)</f>
        <v>3.5</v>
      </c>
      <c r="P244" s="73" t="str">
        <f t="shared" si="553"/>
        <v>PH-35</v>
      </c>
      <c r="Q244" s="34" t="s">
        <v>26</v>
      </c>
      <c r="R244" s="78">
        <f>TREND(CHOOSE({1;2},R$10,R$18),CHOOSE({1;2},$AD$10,$AD$18),$O244)</f>
        <v>3.2518794188841849E-2</v>
      </c>
      <c r="S244" s="79">
        <f>TREND(CHOOSE({1;2},S$10,S$18),CHOOSE({1;2},$AD$10,$AD$18),$O244)</f>
        <v>0.10632221900102068</v>
      </c>
      <c r="T244" s="79">
        <f>TREND(CHOOSE({1;2},T$10,T$18),CHOOSE({1;2},$AD$10,$AD$18),$O244)</f>
        <v>8.0445886648932888E-2</v>
      </c>
      <c r="U244" s="79">
        <f>TREND(CHOOSE({1;2},U$10,U$18),CHOOSE({1;2},$AD$10,$AD$18),$O244)</f>
        <v>9.0628896760550748E-2</v>
      </c>
      <c r="V244" s="79">
        <f>TREND(CHOOSE({1;2},V$10,V$18),CHOOSE({1;2},$AD$10,$AD$18),$O244)</f>
        <v>0.10685601046238942</v>
      </c>
      <c r="W244" s="79">
        <f>TREND(CHOOSE({1;2},W$10,W$18),CHOOSE({1;2},$AD$10,$AD$18),$O244)</f>
        <v>0.11135784841168575</v>
      </c>
      <c r="X244" s="79">
        <f>TREND(CHOOSE({1;2},X$10,X$18),CHOOSE({1;2},$AD$10,$AD$18),$O244)</f>
        <v>0.11490342179397416</v>
      </c>
      <c r="Y244" s="79">
        <f>TREND(CHOOSE({1;2},Y$10,Y$18),CHOOSE({1;2},$AD$10,$AD$18),$O244)</f>
        <v>9.9703968006529642E-2</v>
      </c>
      <c r="Z244" s="79">
        <f>TREND(CHOOSE({1;2},Z$10,Z$18),CHOOSE({1;2},$AD$10,$AD$18),$O244)</f>
        <v>3.3067683068567721E-2</v>
      </c>
      <c r="AA244" s="80">
        <f>Z244</f>
        <v>3.3067683068567721E-2</v>
      </c>
      <c r="AB244" s="80">
        <f>AA244</f>
        <v>3.3067683068567721E-2</v>
      </c>
      <c r="AC244" s="81">
        <f>R244</f>
        <v>3.2518794188841849E-2</v>
      </c>
      <c r="AF244" s="72">
        <f>ROUND(AF238+0.1,2)</f>
        <v>3.5</v>
      </c>
      <c r="AG244" s="73" t="str">
        <f t="shared" si="537"/>
        <v>PH-35</v>
      </c>
      <c r="AH244" s="34" t="s">
        <v>26</v>
      </c>
      <c r="AI244" s="102">
        <f>R244-R238</f>
        <v>8.0933988745721108E-4</v>
      </c>
      <c r="AJ244" s="104">
        <f t="shared" si="527"/>
        <v>2.5171467938633341E-3</v>
      </c>
      <c r="AK244" s="104">
        <f t="shared" si="528"/>
        <v>1.9460068064758446E-3</v>
      </c>
      <c r="AL244" s="104">
        <f t="shared" si="529"/>
        <v>2.094840476082202E-3</v>
      </c>
      <c r="AM244" s="104">
        <f t="shared" si="530"/>
        <v>2.460677196907568E-3</v>
      </c>
      <c r="AN244" s="104">
        <f t="shared" si="531"/>
        <v>2.5521734333067703E-3</v>
      </c>
      <c r="AO244" s="104">
        <f t="shared" si="532"/>
        <v>2.6296305485188076E-3</v>
      </c>
      <c r="AP244" s="116">
        <f t="shared" si="539"/>
        <v>2.460677196907568E-3</v>
      </c>
      <c r="AQ244" s="116">
        <f t="shared" ref="AQ244:AT244" si="566">AP244</f>
        <v>2.460677196907568E-3</v>
      </c>
      <c r="AR244" s="116">
        <f t="shared" si="566"/>
        <v>2.460677196907568E-3</v>
      </c>
      <c r="AS244" s="116">
        <f t="shared" si="566"/>
        <v>2.460677196907568E-3</v>
      </c>
      <c r="AT244" s="116">
        <f t="shared" si="566"/>
        <v>2.460677196907568E-3</v>
      </c>
      <c r="AU244" s="116">
        <f t="shared" si="541"/>
        <v>7.6628396973816432E-4</v>
      </c>
      <c r="AV244" s="106">
        <f t="shared" si="550"/>
        <v>8.0933988745721108E-4</v>
      </c>
      <c r="AW244" s="104">
        <f t="shared" si="551"/>
        <v>2.3186969303844174E-3</v>
      </c>
      <c r="AX244" s="104">
        <f t="shared" si="552"/>
        <v>7.6628396973816432E-4</v>
      </c>
      <c r="AY244" s="105">
        <f>AX244</f>
        <v>7.6628396973816432E-4</v>
      </c>
      <c r="AZ244" s="105"/>
      <c r="BA244" s="105"/>
      <c r="BB244" s="105"/>
      <c r="BC244" s="105"/>
      <c r="BD244" s="105"/>
      <c r="BE244" s="105"/>
      <c r="BF244" s="105"/>
    </row>
    <row r="245" spans="3:58" ht="15.6">
      <c r="C245" s="11" t="s">
        <v>334</v>
      </c>
      <c r="D245" s="12" t="str">
        <f t="shared" si="451"/>
        <v>IADEM</v>
      </c>
      <c r="E245" s="10" t="str">
        <f t="shared" si="452"/>
        <v>IADEM</v>
      </c>
      <c r="F245" s="10" t="s">
        <v>10</v>
      </c>
      <c r="G245" s="10" t="s">
        <v>11</v>
      </c>
      <c r="H245" s="10">
        <v>2015</v>
      </c>
      <c r="I245" s="13">
        <f t="shared" si="453"/>
        <v>2.1559442228894056E-3</v>
      </c>
      <c r="J245" s="13">
        <f t="shared" si="418"/>
        <v>2.1559442228894056E-3</v>
      </c>
      <c r="K245" s="135">
        <v>0</v>
      </c>
      <c r="O245" s="74">
        <f>O244</f>
        <v>3.5</v>
      </c>
      <c r="P245" s="75" t="str">
        <f t="shared" si="553"/>
        <v>PH-35</v>
      </c>
      <c r="Q245" s="35" t="s">
        <v>27</v>
      </c>
      <c r="R245" s="82">
        <f>TREND(CHOOSE({1;2},R$11,R$19),CHOOSE({1;2},$AD$10,$AD$18),$O245)</f>
        <v>2.8585847378094536E-2</v>
      </c>
      <c r="S245" s="83">
        <f>TREND(CHOOSE({1;2},S$11,S$19),CHOOSE({1;2},$AD$10,$AD$18),$O245)</f>
        <v>2.2214288266339494E-2</v>
      </c>
      <c r="T245" s="83">
        <f>TREND(CHOOSE({1;2},T$11,T$19),CHOOSE({1;2},$AD$10,$AD$18),$O245)</f>
        <v>1.6764848916845043E-2</v>
      </c>
      <c r="U245" s="83">
        <f>TREND(CHOOSE({1;2},U$11,U$19),CHOOSE({1;2},$AD$10,$AD$18),$O245)</f>
        <v>1.4366148416877272E-3</v>
      </c>
      <c r="V245" s="83">
        <f>TREND(CHOOSE({1;2},V$11,V$19),CHOOSE({1;2},$AD$10,$AD$18),$O245)</f>
        <v>5.4900663320829974E-3</v>
      </c>
      <c r="W245" s="83">
        <f>TREND(CHOOSE({1;2},W$11,W$19),CHOOSE({1;2},$AD$10,$AD$18),$O245)</f>
        <v>2.7522457517943612E-2</v>
      </c>
      <c r="X245" s="83">
        <f>TREND(CHOOSE({1;2},X$11,X$19),CHOOSE({1;2},$AD$10,$AD$18),$O245)</f>
        <v>3.2254854892444784E-2</v>
      </c>
      <c r="Y245" s="83">
        <f>TREND(CHOOSE({1;2},Y$11,Y$19),CHOOSE({1;2},$AD$10,$AD$18),$O245)</f>
        <v>3.2254854892444791E-2</v>
      </c>
      <c r="Z245" s="83">
        <f>TREND(CHOOSE({1;2},Z$11,Z$19),CHOOSE({1;2},$AD$10,$AD$18),$O245)</f>
        <v>3.2254854892444784E-2</v>
      </c>
      <c r="AA245" s="86">
        <f t="shared" ref="AA245:AA249" si="567">Z245</f>
        <v>3.2254854892444784E-2</v>
      </c>
      <c r="AB245" s="86">
        <f t="shared" ref="AB245:AB249" si="568">AA245</f>
        <v>3.2254854892444784E-2</v>
      </c>
      <c r="AC245" s="87">
        <f t="shared" ref="AC245:AC249" si="569">R245</f>
        <v>2.8585847378094536E-2</v>
      </c>
      <c r="AF245" s="74">
        <f>AF244</f>
        <v>3.5</v>
      </c>
      <c r="AG245" s="75" t="str">
        <f t="shared" si="537"/>
        <v>PH-35</v>
      </c>
      <c r="AH245" s="35" t="s">
        <v>27</v>
      </c>
      <c r="AI245" s="92">
        <f t="shared" ref="AI245:AI249" si="570">R245-R239</f>
        <v>8.8750284278561048E-4</v>
      </c>
      <c r="AJ245" s="107">
        <f t="shared" si="527"/>
        <v>6.8968548408129826E-4</v>
      </c>
      <c r="AK245" s="107">
        <f t="shared" si="528"/>
        <v>5.2049711438580462E-4</v>
      </c>
      <c r="AL245" s="107">
        <f t="shared" si="529"/>
        <v>4.460248244951082E-5</v>
      </c>
      <c r="AM245" s="107">
        <f t="shared" si="530"/>
        <v>1.7044971283723329E-4</v>
      </c>
      <c r="AN245" s="107">
        <f t="shared" si="531"/>
        <v>8.5448785073760289E-4</v>
      </c>
      <c r="AO245" s="107">
        <f t="shared" si="532"/>
        <v>1.0014142674188709E-3</v>
      </c>
      <c r="AP245" s="116">
        <f t="shared" si="539"/>
        <v>1.7044971283723329E-4</v>
      </c>
      <c r="AQ245" s="116">
        <f t="shared" ref="AQ245:AT245" si="571">AP245</f>
        <v>1.7044971283723329E-4</v>
      </c>
      <c r="AR245" s="116">
        <f t="shared" si="571"/>
        <v>1.7044971283723329E-4</v>
      </c>
      <c r="AS245" s="116">
        <f t="shared" si="571"/>
        <v>1.7044971283723329E-4</v>
      </c>
      <c r="AT245" s="116">
        <f t="shared" si="571"/>
        <v>1.7044971283723329E-4</v>
      </c>
      <c r="AU245" s="116">
        <f t="shared" si="541"/>
        <v>1.0014142674188709E-3</v>
      </c>
      <c r="AV245" s="109">
        <f t="shared" si="550"/>
        <v>8.8750284278561048E-4</v>
      </c>
      <c r="AW245" s="107">
        <f t="shared" si="551"/>
        <v>1.0014142674188639E-3</v>
      </c>
      <c r="AX245" s="107">
        <f t="shared" si="552"/>
        <v>1.0014142674188709E-3</v>
      </c>
      <c r="AY245" s="108">
        <f t="shared" ref="AY245:AY249" si="572">AX245</f>
        <v>1.0014142674188709E-3</v>
      </c>
      <c r="AZ245" s="108"/>
      <c r="BA245" s="108"/>
      <c r="BB245" s="108"/>
      <c r="BC245" s="108"/>
      <c r="BD245" s="108"/>
      <c r="BE245" s="108"/>
      <c r="BF245" s="108"/>
    </row>
    <row r="246" spans="3:58" ht="15.6">
      <c r="C246" s="11" t="s">
        <v>335</v>
      </c>
      <c r="D246" s="12" t="str">
        <f t="shared" si="451"/>
        <v>IADTF</v>
      </c>
      <c r="E246" s="10" t="str">
        <f t="shared" si="452"/>
        <v>IADTF</v>
      </c>
      <c r="F246" s="10" t="s">
        <v>10</v>
      </c>
      <c r="G246" s="10" t="s">
        <v>11</v>
      </c>
      <c r="H246" s="10">
        <v>2015</v>
      </c>
      <c r="I246" s="13">
        <f t="shared" si="453"/>
        <v>0</v>
      </c>
      <c r="J246" s="39">
        <f t="shared" si="418"/>
        <v>0</v>
      </c>
      <c r="K246" s="135">
        <v>7</v>
      </c>
      <c r="O246" s="74">
        <f t="shared" ref="O246:O249" si="573">O245</f>
        <v>3.5</v>
      </c>
      <c r="P246" s="75" t="str">
        <f t="shared" si="553"/>
        <v>SH-35</v>
      </c>
      <c r="Q246" s="35" t="s">
        <v>28</v>
      </c>
      <c r="R246" s="82">
        <f>TREND(CHOOSE({1;2},R$12,R$20),CHOOSE({1;2},$AD$10,$AD$18),$O246)</f>
        <v>0</v>
      </c>
      <c r="S246" s="83">
        <f>TREND(CHOOSE({1;2},S$12,S$20),CHOOSE({1;2},$AD$10,$AD$18),$O246)</f>
        <v>0</v>
      </c>
      <c r="T246" s="83">
        <f>TREND(CHOOSE({1;2},T$12,T$20),CHOOSE({1;2},$AD$10,$AD$18),$O246)</f>
        <v>0</v>
      </c>
      <c r="U246" s="83">
        <f>TREND(CHOOSE({1;2},U$12,U$20),CHOOSE({1;2},$AD$10,$AD$18),$O246)</f>
        <v>0</v>
      </c>
      <c r="V246" s="83">
        <f>TREND(CHOOSE({1;2},V$12,V$20),CHOOSE({1;2},$AD$10,$AD$18),$O246)</f>
        <v>0</v>
      </c>
      <c r="W246" s="83">
        <f>TREND(CHOOSE({1;2},W$12,W$20),CHOOSE({1;2},$AD$10,$AD$18),$O246)</f>
        <v>0</v>
      </c>
      <c r="X246" s="83">
        <f>TREND(CHOOSE({1;2},X$12,X$20),CHOOSE({1;2},$AD$10,$AD$18),$O246)</f>
        <v>0</v>
      </c>
      <c r="Y246" s="83">
        <f>TREND(CHOOSE({1;2},Y$12,Y$20),CHOOSE({1;2},$AD$10,$AD$18),$O246)</f>
        <v>0</v>
      </c>
      <c r="Z246" s="83">
        <f>TREND(CHOOSE({1;2},Z$12,Z$20),CHOOSE({1;2},$AD$10,$AD$18),$O246)</f>
        <v>0</v>
      </c>
      <c r="AA246" s="86">
        <f t="shared" si="567"/>
        <v>0</v>
      </c>
      <c r="AB246" s="86">
        <f t="shared" si="568"/>
        <v>0</v>
      </c>
      <c r="AC246" s="87">
        <f t="shared" si="569"/>
        <v>0</v>
      </c>
      <c r="AF246" s="74">
        <f t="shared" ref="AF246:AF249" si="574">AF245</f>
        <v>3.5</v>
      </c>
      <c r="AG246" s="75" t="str">
        <f t="shared" si="537"/>
        <v>SH-35</v>
      </c>
      <c r="AH246" s="35" t="s">
        <v>28</v>
      </c>
      <c r="AI246" s="92">
        <f t="shared" si="570"/>
        <v>0</v>
      </c>
      <c r="AJ246" s="107">
        <f t="shared" si="527"/>
        <v>0</v>
      </c>
      <c r="AK246" s="107">
        <f t="shared" si="528"/>
        <v>0</v>
      </c>
      <c r="AL246" s="107">
        <f t="shared" si="529"/>
        <v>0</v>
      </c>
      <c r="AM246" s="107">
        <f t="shared" si="530"/>
        <v>0</v>
      </c>
      <c r="AN246" s="107">
        <f t="shared" si="531"/>
        <v>0</v>
      </c>
      <c r="AO246" s="107">
        <f t="shared" si="532"/>
        <v>0</v>
      </c>
      <c r="AP246" s="116">
        <f t="shared" si="539"/>
        <v>0</v>
      </c>
      <c r="AQ246" s="116">
        <f t="shared" ref="AQ246:AT246" si="575">AP246</f>
        <v>0</v>
      </c>
      <c r="AR246" s="116">
        <f t="shared" si="575"/>
        <v>0</v>
      </c>
      <c r="AS246" s="116">
        <f t="shared" si="575"/>
        <v>0</v>
      </c>
      <c r="AT246" s="116">
        <f t="shared" si="575"/>
        <v>0</v>
      </c>
      <c r="AU246" s="116">
        <f t="shared" si="541"/>
        <v>0</v>
      </c>
      <c r="AV246" s="109">
        <f t="shared" si="550"/>
        <v>0</v>
      </c>
      <c r="AW246" s="107">
        <f t="shared" si="551"/>
        <v>0</v>
      </c>
      <c r="AX246" s="107">
        <f t="shared" si="552"/>
        <v>0</v>
      </c>
      <c r="AY246" s="108">
        <f t="shared" si="572"/>
        <v>0</v>
      </c>
      <c r="AZ246" s="108"/>
      <c r="BA246" s="108"/>
      <c r="BB246" s="108"/>
      <c r="BC246" s="108"/>
      <c r="BD246" s="108"/>
      <c r="BE246" s="108"/>
      <c r="BF246" s="108"/>
    </row>
    <row r="247" spans="3:58" ht="15.6">
      <c r="C247" s="11" t="s">
        <v>3243</v>
      </c>
      <c r="D247" s="12" t="str">
        <f t="shared" si="451"/>
        <v>IADPH</v>
      </c>
      <c r="E247" s="10" t="str">
        <f t="shared" si="452"/>
        <v>IADPH</v>
      </c>
      <c r="F247" s="10" t="s">
        <v>10</v>
      </c>
      <c r="G247" s="10" t="s">
        <v>11</v>
      </c>
      <c r="H247" s="10">
        <v>2015</v>
      </c>
      <c r="I247" s="13">
        <f t="shared" si="453"/>
        <v>1.98625333679886E-3</v>
      </c>
      <c r="J247" s="13">
        <f>I247</f>
        <v>1.98625333679886E-3</v>
      </c>
      <c r="K247" s="135">
        <v>7</v>
      </c>
      <c r="O247" s="74">
        <f t="shared" si="573"/>
        <v>3.5</v>
      </c>
      <c r="P247" s="75" t="str">
        <f t="shared" si="553"/>
        <v>LA-35</v>
      </c>
      <c r="Q247" s="35" t="s">
        <v>30</v>
      </c>
      <c r="R247" s="82">
        <f>TREND(CHOOSE({1;2},R$13,R$21),CHOOSE({1;2},$AD$10,$AD$18),$O247)</f>
        <v>0.20236964704560428</v>
      </c>
      <c r="S247" s="83">
        <f>TREND(CHOOSE({1;2},S$13,S$21),CHOOSE({1;2},$AD$10,$AD$18),$O247)</f>
        <v>0.16657404855323743</v>
      </c>
      <c r="T247" s="83">
        <f>TREND(CHOOSE({1;2},T$13,T$21),CHOOSE({1;2},$AD$10,$AD$18),$O247)</f>
        <v>0.18784853714114158</v>
      </c>
      <c r="U247" s="83">
        <f>TREND(CHOOSE({1;2},U$13,U$21),CHOOSE({1;2},$AD$10,$AD$18),$O247)</f>
        <v>0.21144884812278669</v>
      </c>
      <c r="V247" s="83">
        <f>TREND(CHOOSE({1;2},V$13,V$21),CHOOSE({1;2},$AD$10,$AD$18),$O247)</f>
        <v>0.16971838401035283</v>
      </c>
      <c r="W247" s="83">
        <f>TREND(CHOOSE({1;2},W$13,W$21),CHOOSE({1;2},$AD$10,$AD$18),$O247)</f>
        <v>0.15084996933420769</v>
      </c>
      <c r="X247" s="83">
        <f>TREND(CHOOSE({1;2},X$13,X$21),CHOOSE({1;2},$AD$10,$AD$18),$O247)</f>
        <v>0.178629919313194</v>
      </c>
      <c r="Y247" s="83">
        <f>TREND(CHOOSE({1;2},Y$13,Y$21),CHOOSE({1;2},$AD$10,$AD$18),$O247)</f>
        <v>0.20100568507786309</v>
      </c>
      <c r="Z247" s="83">
        <f>TREND(CHOOSE({1;2},Z$13,Z$21),CHOOSE({1;2},$AD$10,$AD$18),$O247)</f>
        <v>0.10214082648796281</v>
      </c>
      <c r="AA247" s="86">
        <f t="shared" si="567"/>
        <v>0.10214082648796281</v>
      </c>
      <c r="AB247" s="86">
        <f t="shared" si="568"/>
        <v>0.10214082648796281</v>
      </c>
      <c r="AC247" s="87">
        <f t="shared" si="569"/>
        <v>0.20236964704560428</v>
      </c>
      <c r="AF247" s="74">
        <f t="shared" si="574"/>
        <v>3.5</v>
      </c>
      <c r="AG247" s="75" t="str">
        <f t="shared" si="537"/>
        <v>LA-35</v>
      </c>
      <c r="AH247" s="35" t="s">
        <v>30</v>
      </c>
      <c r="AI247" s="92">
        <f t="shared" si="570"/>
        <v>3.7043945083369278E-3</v>
      </c>
      <c r="AJ247" s="107">
        <f t="shared" si="527"/>
        <v>3.103180314319387E-3</v>
      </c>
      <c r="AK247" s="107">
        <f t="shared" si="528"/>
        <v>3.4605014668694922E-3</v>
      </c>
      <c r="AL247" s="107">
        <f t="shared" si="529"/>
        <v>3.8568865684740772E-3</v>
      </c>
      <c r="AM247" s="107">
        <f t="shared" si="530"/>
        <v>3.1559918103465923E-3</v>
      </c>
      <c r="AN247" s="107">
        <f t="shared" si="531"/>
        <v>2.8390824918915203E-3</v>
      </c>
      <c r="AO247" s="107">
        <f t="shared" si="532"/>
        <v>3.3056677967866488E-3</v>
      </c>
      <c r="AP247" s="116">
        <f t="shared" si="539"/>
        <v>3.1559918103465923E-3</v>
      </c>
      <c r="AQ247" s="116">
        <f t="shared" ref="AQ247:AT247" si="576">AP247</f>
        <v>3.1559918103465923E-3</v>
      </c>
      <c r="AR247" s="116">
        <f t="shared" si="576"/>
        <v>3.1559918103465923E-3</v>
      </c>
      <c r="AS247" s="116">
        <f t="shared" si="576"/>
        <v>3.1559918103465923E-3</v>
      </c>
      <c r="AT247" s="116">
        <f t="shared" si="576"/>
        <v>3.1559918103465923E-3</v>
      </c>
      <c r="AU247" s="116">
        <f t="shared" si="541"/>
        <v>2.0209755376569827E-3</v>
      </c>
      <c r="AV247" s="109">
        <f t="shared" si="550"/>
        <v>3.7043945083369278E-3</v>
      </c>
      <c r="AW247" s="107">
        <f t="shared" si="551"/>
        <v>3.6814857338047791E-3</v>
      </c>
      <c r="AX247" s="107">
        <f t="shared" si="552"/>
        <v>2.0209755376569827E-3</v>
      </c>
      <c r="AY247" s="108">
        <f t="shared" si="572"/>
        <v>2.0209755376569827E-3</v>
      </c>
      <c r="AZ247" s="108"/>
      <c r="BA247" s="108"/>
      <c r="BB247" s="108"/>
      <c r="BC247" s="108"/>
      <c r="BD247" s="108"/>
      <c r="BE247" s="108"/>
      <c r="BF247" s="108"/>
    </row>
    <row r="248" spans="3:58" ht="15.6">
      <c r="C248" s="11" t="s">
        <v>3243</v>
      </c>
      <c r="D248" s="12" t="str">
        <f t="shared" si="451"/>
        <v>IADPH</v>
      </c>
      <c r="E248" s="10" t="str">
        <f t="shared" si="452"/>
        <v>IADPH</v>
      </c>
      <c r="F248" s="10" t="s">
        <v>10</v>
      </c>
      <c r="G248" s="10" t="s">
        <v>11</v>
      </c>
      <c r="H248" s="10">
        <v>2015</v>
      </c>
      <c r="I248" s="13">
        <f t="shared" si="453"/>
        <v>1.98625333679886E-3</v>
      </c>
      <c r="J248" s="13">
        <f t="shared" ref="J248:J306" si="577">I248</f>
        <v>1.98625333679886E-3</v>
      </c>
      <c r="K248" s="135">
        <v>8</v>
      </c>
      <c r="O248" s="74">
        <f t="shared" si="573"/>
        <v>3.5</v>
      </c>
      <c r="P248" s="75" t="str">
        <f t="shared" si="553"/>
        <v>EM-35</v>
      </c>
      <c r="Q248" s="35" t="s">
        <v>32</v>
      </c>
      <c r="R248" s="82">
        <f>TREND(CHOOSE({1;2},R$14,R$22),CHOOSE({1;2},$AD$10,$AD$18),$O248)</f>
        <v>0.23717278062764535</v>
      </c>
      <c r="S248" s="83">
        <f>TREND(CHOOSE({1;2},S$14,S$22),CHOOSE({1;2},$AD$10,$AD$18),$O248)</f>
        <v>0.17196190166378678</v>
      </c>
      <c r="T248" s="83">
        <f>TREND(CHOOSE({1;2},T$14,T$22),CHOOSE({1;2},$AD$10,$AD$18),$O248)</f>
        <v>0.1699130869853277</v>
      </c>
      <c r="U248" s="83">
        <f>TREND(CHOOSE({1;2},U$14,U$22),CHOOSE({1;2},$AD$10,$AD$18),$O248)</f>
        <v>0.10514757341415439</v>
      </c>
      <c r="V248" s="83">
        <f>TREND(CHOOSE({1;2},V$14,V$22),CHOOSE({1;2},$AD$10,$AD$18),$O248)</f>
        <v>0.13015775194002957</v>
      </c>
      <c r="W248" s="83">
        <f>TREND(CHOOSE({1;2},W$14,W$22),CHOOSE({1;2},$AD$10,$AD$18),$O248)</f>
        <v>0.15448611882253216</v>
      </c>
      <c r="X248" s="83">
        <f>TREND(CHOOSE({1;2},X$14,X$22),CHOOSE({1;2},$AD$10,$AD$18),$O248)</f>
        <v>0.22515156784622101</v>
      </c>
      <c r="Y248" s="83">
        <f>TREND(CHOOSE({1;2},Y$14,Y$22),CHOOSE({1;2},$AD$10,$AD$18),$O248)</f>
        <v>0.17761846561983446</v>
      </c>
      <c r="Z248" s="83">
        <f>TREND(CHOOSE({1;2},Z$14,Z$22),CHOOSE({1;2},$AD$10,$AD$18),$O248)</f>
        <v>0.18918785522865589</v>
      </c>
      <c r="AA248" s="86">
        <f t="shared" si="567"/>
        <v>0.18918785522865589</v>
      </c>
      <c r="AB248" s="86">
        <f t="shared" si="568"/>
        <v>0.18918785522865589</v>
      </c>
      <c r="AC248" s="87">
        <f t="shared" si="569"/>
        <v>0.23717278062764535</v>
      </c>
      <c r="AF248" s="74">
        <f t="shared" si="574"/>
        <v>3.5</v>
      </c>
      <c r="AG248" s="75" t="str">
        <f t="shared" si="537"/>
        <v>EM-35</v>
      </c>
      <c r="AH248" s="35" t="s">
        <v>32</v>
      </c>
      <c r="AI248" s="92">
        <f t="shared" si="570"/>
        <v>4.5525792322952119E-3</v>
      </c>
      <c r="AJ248" s="107">
        <f t="shared" si="527"/>
        <v>3.2152446813728253E-3</v>
      </c>
      <c r="AK248" s="107">
        <f t="shared" si="528"/>
        <v>3.5553139907026354E-3</v>
      </c>
      <c r="AL248" s="107">
        <f t="shared" si="529"/>
        <v>2.4890647816530609E-3</v>
      </c>
      <c r="AM248" s="107">
        <f t="shared" si="530"/>
        <v>2.3954935809882005E-3</v>
      </c>
      <c r="AN248" s="107">
        <f t="shared" si="531"/>
        <v>3.1747114101993712E-3</v>
      </c>
      <c r="AO248" s="107">
        <f t="shared" si="532"/>
        <v>3.248031858300332E-3</v>
      </c>
      <c r="AP248" s="116">
        <f t="shared" si="539"/>
        <v>2.3954935809882005E-3</v>
      </c>
      <c r="AQ248" s="116">
        <f t="shared" ref="AQ248:AT248" si="578">AP248</f>
        <v>2.3954935809882005E-3</v>
      </c>
      <c r="AR248" s="116">
        <f t="shared" si="578"/>
        <v>2.3954935809882005E-3</v>
      </c>
      <c r="AS248" s="116">
        <f t="shared" si="578"/>
        <v>2.3954935809882005E-3</v>
      </c>
      <c r="AT248" s="116">
        <f t="shared" si="578"/>
        <v>2.3954935809882005E-3</v>
      </c>
      <c r="AU248" s="116">
        <f t="shared" si="541"/>
        <v>2.7643987531290048E-3</v>
      </c>
      <c r="AV248" s="109">
        <f t="shared" si="550"/>
        <v>4.5525792322952119E-3</v>
      </c>
      <c r="AW248" s="107">
        <f t="shared" si="551"/>
        <v>2.5614934727355154E-3</v>
      </c>
      <c r="AX248" s="107">
        <f t="shared" si="552"/>
        <v>2.7643987531290048E-3</v>
      </c>
      <c r="AY248" s="108">
        <f t="shared" si="572"/>
        <v>2.7643987531290048E-3</v>
      </c>
      <c r="AZ248" s="108"/>
      <c r="BA248" s="108"/>
      <c r="BB248" s="108"/>
      <c r="BC248" s="108"/>
      <c r="BD248" s="108"/>
      <c r="BE248" s="108"/>
      <c r="BF248" s="108"/>
    </row>
    <row r="249" spans="3:58" ht="15.6">
      <c r="C249" s="11" t="s">
        <v>3244</v>
      </c>
      <c r="D249" s="12" t="str">
        <f t="shared" si="451"/>
        <v>IADSH</v>
      </c>
      <c r="E249" s="10" t="str">
        <f t="shared" si="452"/>
        <v>IADSH</v>
      </c>
      <c r="F249" s="10" t="s">
        <v>10</v>
      </c>
      <c r="G249" s="10" t="s">
        <v>11</v>
      </c>
      <c r="H249" s="10">
        <v>2015</v>
      </c>
      <c r="I249" s="13">
        <f t="shared" si="453"/>
        <v>1.9463026858991914E-3</v>
      </c>
      <c r="J249" s="13">
        <f t="shared" si="577"/>
        <v>1.9463026858991914E-3</v>
      </c>
      <c r="K249" s="135">
        <v>8</v>
      </c>
      <c r="O249" s="76">
        <f t="shared" si="573"/>
        <v>3.5</v>
      </c>
      <c r="P249" s="77" t="str">
        <f t="shared" si="553"/>
        <v>TF-35</v>
      </c>
      <c r="Q249" s="36" t="s">
        <v>34</v>
      </c>
      <c r="R249" s="93">
        <f>TREND(CHOOSE({1;2},R$15,R$23),CHOOSE({1;2},$AD$10,$AD$18),$O249)</f>
        <v>6.2267997073093731E-2</v>
      </c>
      <c r="S249" s="85">
        <f>TREND(CHOOSE({1;2},S$15,S$23),CHOOSE({1;2},$AD$10,$AD$18),$O249)</f>
        <v>9.8968503986987515E-3</v>
      </c>
      <c r="T249" s="85">
        <f>TREND(CHOOSE({1;2},T$15,T$23),CHOOSE({1;2},$AD$10,$AD$18),$O249)</f>
        <v>2.1879346985220937E-2</v>
      </c>
      <c r="U249" s="85">
        <f>TREND(CHOOSE({1;2},U$15,U$23),CHOOSE({1;2},$AD$10,$AD$18),$O249)</f>
        <v>6.8722937455898692E-3</v>
      </c>
      <c r="V249" s="85">
        <f>TREND(CHOOSE({1;2},V$15,V$23),CHOOSE({1;2},$AD$10,$AD$18),$O249)</f>
        <v>1.3732249638964094E-2</v>
      </c>
      <c r="W249" s="85">
        <f>TREND(CHOOSE({1;2},W$15,W$23),CHOOSE({1;2},$AD$10,$AD$18),$O249)</f>
        <v>9.8566580704427115E-3</v>
      </c>
      <c r="X249" s="85">
        <f>TREND(CHOOSE({1;2},X$15,X$23),CHOOSE({1;2},$AD$10,$AD$18),$O249)</f>
        <v>0</v>
      </c>
      <c r="Y249" s="85">
        <f>TREND(CHOOSE({1;2},Y$15,Y$23),CHOOSE({1;2},$AD$10,$AD$18),$O249)</f>
        <v>9.7536819163642592E-4</v>
      </c>
      <c r="Z249" s="85">
        <f>TREND(CHOOSE({1;2},Z$15,Z$23),CHOOSE({1;2},$AD$10,$AD$18),$O249)</f>
        <v>6.4062788174853126E-5</v>
      </c>
      <c r="AA249" s="88">
        <f t="shared" si="567"/>
        <v>6.4062788174853126E-5</v>
      </c>
      <c r="AB249" s="88">
        <f t="shared" si="568"/>
        <v>6.4062788174853126E-5</v>
      </c>
      <c r="AC249" s="89">
        <f t="shared" si="569"/>
        <v>6.2267997073093731E-2</v>
      </c>
      <c r="AF249" s="76">
        <f t="shared" si="574"/>
        <v>3.5</v>
      </c>
      <c r="AG249" s="77" t="str">
        <f t="shared" si="537"/>
        <v>TF-35</v>
      </c>
      <c r="AH249" s="36" t="s">
        <v>34</v>
      </c>
      <c r="AI249" s="103">
        <f t="shared" si="570"/>
        <v>0</v>
      </c>
      <c r="AJ249" s="110">
        <f t="shared" si="527"/>
        <v>0</v>
      </c>
      <c r="AK249" s="110">
        <f t="shared" si="528"/>
        <v>0</v>
      </c>
      <c r="AL249" s="110">
        <f t="shared" si="529"/>
        <v>0</v>
      </c>
      <c r="AM249" s="110">
        <f t="shared" si="530"/>
        <v>0</v>
      </c>
      <c r="AN249" s="110">
        <f t="shared" si="531"/>
        <v>0</v>
      </c>
      <c r="AO249" s="110">
        <f t="shared" si="532"/>
        <v>0</v>
      </c>
      <c r="AP249" s="116">
        <f t="shared" si="539"/>
        <v>0</v>
      </c>
      <c r="AQ249" s="116">
        <f t="shared" ref="AQ249:AT249" si="579">AP249</f>
        <v>0</v>
      </c>
      <c r="AR249" s="116">
        <f t="shared" si="579"/>
        <v>0</v>
      </c>
      <c r="AS249" s="116">
        <f t="shared" si="579"/>
        <v>0</v>
      </c>
      <c r="AT249" s="116">
        <f t="shared" si="579"/>
        <v>0</v>
      </c>
      <c r="AU249" s="116">
        <f t="shared" si="541"/>
        <v>0</v>
      </c>
      <c r="AV249" s="112">
        <f t="shared" si="550"/>
        <v>0</v>
      </c>
      <c r="AW249" s="110">
        <f t="shared" si="551"/>
        <v>0</v>
      </c>
      <c r="AX249" s="110">
        <f t="shared" si="552"/>
        <v>0</v>
      </c>
      <c r="AY249" s="111">
        <f t="shared" si="572"/>
        <v>0</v>
      </c>
      <c r="AZ249" s="111"/>
      <c r="BA249" s="111"/>
      <c r="BB249" s="111"/>
      <c r="BC249" s="111"/>
      <c r="BD249" s="111"/>
      <c r="BE249" s="111"/>
      <c r="BF249" s="111"/>
    </row>
    <row r="250" spans="3:58" ht="15.6">
      <c r="C250" s="11" t="s">
        <v>336</v>
      </c>
      <c r="D250" s="12" t="str">
        <f t="shared" si="451"/>
        <v>IADLA</v>
      </c>
      <c r="E250" s="10" t="str">
        <f t="shared" si="452"/>
        <v>IADLA</v>
      </c>
      <c r="F250" s="10" t="s">
        <v>10</v>
      </c>
      <c r="G250" s="10" t="s">
        <v>11</v>
      </c>
      <c r="H250" s="10">
        <v>2015</v>
      </c>
      <c r="I250" s="13">
        <f t="shared" si="453"/>
        <v>5.1019890879433179E-3</v>
      </c>
      <c r="J250" s="13">
        <f t="shared" si="577"/>
        <v>5.1019890879433179E-3</v>
      </c>
      <c r="K250" s="135">
        <v>0</v>
      </c>
      <c r="O250" s="72">
        <f>ROUND(O244+0.1,2)</f>
        <v>3.6</v>
      </c>
      <c r="P250" s="73" t="str">
        <f t="shared" si="553"/>
        <v>PH-36</v>
      </c>
      <c r="Q250" s="34" t="s">
        <v>26</v>
      </c>
      <c r="R250" s="78">
        <f>TREND(CHOOSE({1;2},R$10,R$18),CHOOSE({1;2},$AD$10,$AD$18),$O250)</f>
        <v>3.3328134076299074E-2</v>
      </c>
      <c r="S250" s="79">
        <f>TREND(CHOOSE({1;2},S$10,S$18),CHOOSE({1;2},$AD$10,$AD$18),$O250)</f>
        <v>0.10883936579488401</v>
      </c>
      <c r="T250" s="79">
        <f>TREND(CHOOSE({1;2},T$10,T$18),CHOOSE({1;2},$AD$10,$AD$18),$O250)</f>
        <v>8.2391893455408732E-2</v>
      </c>
      <c r="U250" s="79">
        <f>TREND(CHOOSE({1;2},U$10,U$18),CHOOSE({1;2},$AD$10,$AD$18),$O250)</f>
        <v>9.2723737236632964E-2</v>
      </c>
      <c r="V250" s="79">
        <f>TREND(CHOOSE({1;2},V$10,V$18),CHOOSE({1;2},$AD$10,$AD$18),$O250)</f>
        <v>0.10931668765929697</v>
      </c>
      <c r="W250" s="79">
        <f>TREND(CHOOSE({1;2},W$10,W$18),CHOOSE({1;2},$AD$10,$AD$18),$O250)</f>
        <v>0.11391002184499252</v>
      </c>
      <c r="X250" s="79">
        <f>TREND(CHOOSE({1;2},X$10,X$18),CHOOSE({1;2},$AD$10,$AD$18),$O250)</f>
        <v>0.11753305234249298</v>
      </c>
      <c r="Y250" s="79">
        <f>TREND(CHOOSE({1;2},Y$10,Y$18),CHOOSE({1;2},$AD$10,$AD$18),$O250)</f>
        <v>0.10202266493691405</v>
      </c>
      <c r="Z250" s="79">
        <f>TREND(CHOOSE({1;2},Z$10,Z$18),CHOOSE({1;2},$AD$10,$AD$18),$O250)</f>
        <v>3.3833967038305886E-2</v>
      </c>
      <c r="AA250" s="80">
        <f>Z250</f>
        <v>3.3833967038305886E-2</v>
      </c>
      <c r="AB250" s="80">
        <f>AA250</f>
        <v>3.3833967038305886E-2</v>
      </c>
      <c r="AC250" s="81">
        <f>R250</f>
        <v>3.3328134076299074E-2</v>
      </c>
      <c r="AF250" s="72">
        <f>ROUND(AF244+0.1,2)</f>
        <v>3.6</v>
      </c>
      <c r="AG250" s="73" t="str">
        <f t="shared" si="537"/>
        <v>PH-36</v>
      </c>
      <c r="AH250" s="34" t="s">
        <v>26</v>
      </c>
      <c r="AI250" s="102">
        <f>R250-R244</f>
        <v>8.0933988745722496E-4</v>
      </c>
      <c r="AJ250" s="104">
        <f t="shared" ref="AJ250:AJ267" si="580">S250-S244</f>
        <v>2.5171467938633341E-3</v>
      </c>
      <c r="AK250" s="104">
        <f t="shared" ref="AK250:AK267" si="581">T250-T244</f>
        <v>1.9460068064758446E-3</v>
      </c>
      <c r="AL250" s="104">
        <f t="shared" ref="AL250:AL267" si="582">U250-U244</f>
        <v>2.0948404760822159E-3</v>
      </c>
      <c r="AM250" s="104">
        <f t="shared" ref="AM250:AM267" si="583">V250-V244</f>
        <v>2.4606771969075542E-3</v>
      </c>
      <c r="AN250" s="104">
        <f t="shared" ref="AN250:AN267" si="584">W250-W244</f>
        <v>2.5521734333067703E-3</v>
      </c>
      <c r="AO250" s="104">
        <f t="shared" ref="AO250:AO267" si="585">X250-X244</f>
        <v>2.6296305485188215E-3</v>
      </c>
      <c r="AP250" s="116">
        <f t="shared" si="539"/>
        <v>2.4606771969075542E-3</v>
      </c>
      <c r="AQ250" s="116">
        <f t="shared" ref="AQ250:AT250" si="586">AP250</f>
        <v>2.4606771969075542E-3</v>
      </c>
      <c r="AR250" s="116">
        <f t="shared" si="586"/>
        <v>2.4606771969075542E-3</v>
      </c>
      <c r="AS250" s="116">
        <f t="shared" si="586"/>
        <v>2.4606771969075542E-3</v>
      </c>
      <c r="AT250" s="116">
        <f t="shared" si="586"/>
        <v>2.4606771969075542E-3</v>
      </c>
      <c r="AU250" s="116">
        <f t="shared" si="541"/>
        <v>7.6628396973816432E-4</v>
      </c>
      <c r="AV250" s="106">
        <f t="shared" si="550"/>
        <v>8.0933988745722496E-4</v>
      </c>
      <c r="AW250" s="104">
        <f t="shared" si="551"/>
        <v>2.3186969303844035E-3</v>
      </c>
      <c r="AX250" s="104">
        <f t="shared" si="552"/>
        <v>7.6628396973816432E-4</v>
      </c>
      <c r="AY250" s="105">
        <f>AX250</f>
        <v>7.6628396973816432E-4</v>
      </c>
      <c r="AZ250" s="105"/>
      <c r="BA250" s="105"/>
      <c r="BB250" s="105"/>
      <c r="BC250" s="105"/>
      <c r="BD250" s="105"/>
      <c r="BE250" s="105"/>
      <c r="BF250" s="105"/>
    </row>
    <row r="251" spans="3:58" ht="15.6">
      <c r="C251" s="11" t="s">
        <v>337</v>
      </c>
      <c r="D251" s="12" t="str">
        <f t="shared" si="451"/>
        <v>IADEM</v>
      </c>
      <c r="E251" s="10" t="str">
        <f t="shared" si="452"/>
        <v>IADEM</v>
      </c>
      <c r="F251" s="10" t="s">
        <v>10</v>
      </c>
      <c r="G251" s="10" t="s">
        <v>11</v>
      </c>
      <c r="H251" s="10">
        <v>2015</v>
      </c>
      <c r="I251" s="13">
        <f t="shared" si="453"/>
        <v>1.2540644722600525E-3</v>
      </c>
      <c r="J251" s="13">
        <f t="shared" si="577"/>
        <v>1.2540644722600525E-3</v>
      </c>
      <c r="K251" s="135">
        <v>0</v>
      </c>
      <c r="O251" s="74">
        <f>O250</f>
        <v>3.6</v>
      </c>
      <c r="P251" s="75" t="str">
        <f t="shared" si="553"/>
        <v>PH-36</v>
      </c>
      <c r="Q251" s="35" t="s">
        <v>27</v>
      </c>
      <c r="R251" s="82">
        <f>TREND(CHOOSE({1;2},R$11,R$19),CHOOSE({1;2},$AD$10,$AD$18),$O251)</f>
        <v>2.9473350220880139E-2</v>
      </c>
      <c r="S251" s="83">
        <f>TREND(CHOOSE({1;2},S$11,S$19),CHOOSE({1;2},$AD$10,$AD$18),$O251)</f>
        <v>2.2903973750420793E-2</v>
      </c>
      <c r="T251" s="83">
        <f>TREND(CHOOSE({1;2},T$11,T$19),CHOOSE({1;2},$AD$10,$AD$18),$O251)</f>
        <v>1.7285346031230844E-2</v>
      </c>
      <c r="U251" s="83">
        <f>TREND(CHOOSE({1;2},U$11,U$19),CHOOSE({1;2},$AD$10,$AD$18),$O251)</f>
        <v>1.4812173241372378E-3</v>
      </c>
      <c r="V251" s="83">
        <f>TREND(CHOOSE({1;2},V$11,V$19),CHOOSE({1;2},$AD$10,$AD$18),$O251)</f>
        <v>5.6605160449202316E-3</v>
      </c>
      <c r="W251" s="83">
        <f>TREND(CHOOSE({1;2},W$11,W$19),CHOOSE({1;2},$AD$10,$AD$18),$O251)</f>
        <v>2.8376945368681211E-2</v>
      </c>
      <c r="X251" s="83">
        <f>TREND(CHOOSE({1;2},X$11,X$19),CHOOSE({1;2},$AD$10,$AD$18),$O251)</f>
        <v>3.3256269159863648E-2</v>
      </c>
      <c r="Y251" s="83">
        <f>TREND(CHOOSE({1;2},Y$11,Y$19),CHOOSE({1;2},$AD$10,$AD$18),$O251)</f>
        <v>3.3256269159863655E-2</v>
      </c>
      <c r="Z251" s="83">
        <f>TREND(CHOOSE({1;2},Z$11,Z$19),CHOOSE({1;2},$AD$10,$AD$18),$O251)</f>
        <v>3.3256269159863648E-2</v>
      </c>
      <c r="AA251" s="86">
        <f t="shared" ref="AA251:AA255" si="587">Z251</f>
        <v>3.3256269159863648E-2</v>
      </c>
      <c r="AB251" s="86">
        <f t="shared" ref="AB251:AB255" si="588">AA251</f>
        <v>3.3256269159863648E-2</v>
      </c>
      <c r="AC251" s="87">
        <f t="shared" ref="AC251:AC255" si="589">R251</f>
        <v>2.9473350220880139E-2</v>
      </c>
      <c r="AF251" s="74">
        <f>AF250</f>
        <v>3.6</v>
      </c>
      <c r="AG251" s="75" t="str">
        <f t="shared" si="537"/>
        <v>PH-36</v>
      </c>
      <c r="AH251" s="35" t="s">
        <v>27</v>
      </c>
      <c r="AI251" s="92">
        <f t="shared" ref="AI251:AI255" si="590">R251-R245</f>
        <v>8.8750284278560354E-4</v>
      </c>
      <c r="AJ251" s="107">
        <f t="shared" si="580"/>
        <v>6.8968548408129826E-4</v>
      </c>
      <c r="AK251" s="107">
        <f t="shared" si="581"/>
        <v>5.2049711438580115E-4</v>
      </c>
      <c r="AL251" s="107">
        <f t="shared" si="582"/>
        <v>4.4602482449510603E-5</v>
      </c>
      <c r="AM251" s="107">
        <f t="shared" si="583"/>
        <v>1.7044971283723415E-4</v>
      </c>
      <c r="AN251" s="107">
        <f t="shared" si="584"/>
        <v>8.5448785073759942E-4</v>
      </c>
      <c r="AO251" s="107">
        <f t="shared" si="585"/>
        <v>1.0014142674188639E-3</v>
      </c>
      <c r="AP251" s="116">
        <f t="shared" si="539"/>
        <v>1.7044971283723415E-4</v>
      </c>
      <c r="AQ251" s="116">
        <f t="shared" ref="AQ251:AT251" si="591">AP251</f>
        <v>1.7044971283723415E-4</v>
      </c>
      <c r="AR251" s="116">
        <f t="shared" si="591"/>
        <v>1.7044971283723415E-4</v>
      </c>
      <c r="AS251" s="116">
        <f t="shared" si="591"/>
        <v>1.7044971283723415E-4</v>
      </c>
      <c r="AT251" s="116">
        <f t="shared" si="591"/>
        <v>1.7044971283723415E-4</v>
      </c>
      <c r="AU251" s="116">
        <f t="shared" si="541"/>
        <v>1.0014142674188639E-3</v>
      </c>
      <c r="AV251" s="109">
        <f t="shared" si="550"/>
        <v>8.8750284278560354E-4</v>
      </c>
      <c r="AW251" s="107">
        <f t="shared" si="551"/>
        <v>1.0014142674188639E-3</v>
      </c>
      <c r="AX251" s="107">
        <f t="shared" si="552"/>
        <v>1.0014142674188639E-3</v>
      </c>
      <c r="AY251" s="108">
        <f t="shared" ref="AY251:AY255" si="592">AX251</f>
        <v>1.0014142674188639E-3</v>
      </c>
      <c r="AZ251" s="108"/>
      <c r="BA251" s="108"/>
      <c r="BB251" s="108"/>
      <c r="BC251" s="108"/>
      <c r="BD251" s="108"/>
      <c r="BE251" s="108"/>
      <c r="BF251" s="108"/>
    </row>
    <row r="252" spans="3:58" ht="15.6">
      <c r="C252" s="11" t="s">
        <v>338</v>
      </c>
      <c r="D252" s="12" t="str">
        <f t="shared" si="451"/>
        <v>IADTF</v>
      </c>
      <c r="E252" s="10" t="str">
        <f t="shared" si="452"/>
        <v>IADTF</v>
      </c>
      <c r="F252" s="10" t="s">
        <v>10</v>
      </c>
      <c r="G252" s="10" t="s">
        <v>11</v>
      </c>
      <c r="H252" s="10">
        <v>2015</v>
      </c>
      <c r="I252" s="13">
        <f t="shared" si="453"/>
        <v>0</v>
      </c>
      <c r="J252" s="13">
        <f t="shared" si="577"/>
        <v>0</v>
      </c>
      <c r="K252" s="135">
        <v>6</v>
      </c>
      <c r="O252" s="74">
        <f t="shared" ref="O252:O255" si="593">O251</f>
        <v>3.6</v>
      </c>
      <c r="P252" s="75" t="str">
        <f t="shared" si="553"/>
        <v>SH-36</v>
      </c>
      <c r="Q252" s="35" t="s">
        <v>28</v>
      </c>
      <c r="R252" s="82">
        <f>TREND(CHOOSE({1;2},R$12,R$20),CHOOSE({1;2},$AD$10,$AD$18),$O252)</f>
        <v>0</v>
      </c>
      <c r="S252" s="83">
        <f>TREND(CHOOSE({1;2},S$12,S$20),CHOOSE({1;2},$AD$10,$AD$18),$O252)</f>
        <v>0</v>
      </c>
      <c r="T252" s="83">
        <f>TREND(CHOOSE({1;2},T$12,T$20),CHOOSE({1;2},$AD$10,$AD$18),$O252)</f>
        <v>0</v>
      </c>
      <c r="U252" s="83">
        <f>TREND(CHOOSE({1;2},U$12,U$20),CHOOSE({1;2},$AD$10,$AD$18),$O252)</f>
        <v>0</v>
      </c>
      <c r="V252" s="83">
        <f>TREND(CHOOSE({1;2},V$12,V$20),CHOOSE({1;2},$AD$10,$AD$18),$O252)</f>
        <v>0</v>
      </c>
      <c r="W252" s="83">
        <f>TREND(CHOOSE({1;2},W$12,W$20),CHOOSE({1;2},$AD$10,$AD$18),$O252)</f>
        <v>0</v>
      </c>
      <c r="X252" s="83">
        <f>TREND(CHOOSE({1;2},X$12,X$20),CHOOSE({1;2},$AD$10,$AD$18),$O252)</f>
        <v>0</v>
      </c>
      <c r="Y252" s="83">
        <f>TREND(CHOOSE({1;2},Y$12,Y$20),CHOOSE({1;2},$AD$10,$AD$18),$O252)</f>
        <v>0</v>
      </c>
      <c r="Z252" s="83">
        <f>TREND(CHOOSE({1;2},Z$12,Z$20),CHOOSE({1;2},$AD$10,$AD$18),$O252)</f>
        <v>0</v>
      </c>
      <c r="AA252" s="86">
        <f t="shared" si="587"/>
        <v>0</v>
      </c>
      <c r="AB252" s="86">
        <f t="shared" si="588"/>
        <v>0</v>
      </c>
      <c r="AC252" s="87">
        <f t="shared" si="589"/>
        <v>0</v>
      </c>
      <c r="AF252" s="74">
        <f t="shared" ref="AF252:AF255" si="594">AF251</f>
        <v>3.6</v>
      </c>
      <c r="AG252" s="75" t="str">
        <f t="shared" si="537"/>
        <v>SH-36</v>
      </c>
      <c r="AH252" s="35" t="s">
        <v>28</v>
      </c>
      <c r="AI252" s="92">
        <f t="shared" si="590"/>
        <v>0</v>
      </c>
      <c r="AJ252" s="107">
        <f t="shared" si="580"/>
        <v>0</v>
      </c>
      <c r="AK252" s="107">
        <f t="shared" si="581"/>
        <v>0</v>
      </c>
      <c r="AL252" s="107">
        <f t="shared" si="582"/>
        <v>0</v>
      </c>
      <c r="AM252" s="107">
        <f t="shared" si="583"/>
        <v>0</v>
      </c>
      <c r="AN252" s="107">
        <f t="shared" si="584"/>
        <v>0</v>
      </c>
      <c r="AO252" s="107">
        <f t="shared" si="585"/>
        <v>0</v>
      </c>
      <c r="AP252" s="116">
        <f t="shared" si="539"/>
        <v>0</v>
      </c>
      <c r="AQ252" s="116">
        <f t="shared" ref="AQ252:AT252" si="595">AP252</f>
        <v>0</v>
      </c>
      <c r="AR252" s="116">
        <f t="shared" si="595"/>
        <v>0</v>
      </c>
      <c r="AS252" s="116">
        <f t="shared" si="595"/>
        <v>0</v>
      </c>
      <c r="AT252" s="116">
        <f t="shared" si="595"/>
        <v>0</v>
      </c>
      <c r="AU252" s="116">
        <f t="shared" si="541"/>
        <v>0</v>
      </c>
      <c r="AV252" s="109">
        <f t="shared" si="550"/>
        <v>0</v>
      </c>
      <c r="AW252" s="107">
        <f t="shared" si="551"/>
        <v>0</v>
      </c>
      <c r="AX252" s="107">
        <f t="shared" si="552"/>
        <v>0</v>
      </c>
      <c r="AY252" s="108">
        <f t="shared" si="592"/>
        <v>0</v>
      </c>
      <c r="AZ252" s="108"/>
      <c r="BA252" s="108"/>
      <c r="BB252" s="108"/>
      <c r="BC252" s="108"/>
      <c r="BD252" s="108"/>
      <c r="BE252" s="108"/>
      <c r="BF252" s="108"/>
    </row>
    <row r="253" spans="3:58" ht="15.6">
      <c r="C253" s="11" t="s">
        <v>3245</v>
      </c>
      <c r="D253" s="12" t="str">
        <f t="shared" si="451"/>
        <v>IADPH</v>
      </c>
      <c r="E253" s="10" t="str">
        <f t="shared" si="452"/>
        <v>IADPH</v>
      </c>
      <c r="F253" s="10" t="s">
        <v>10</v>
      </c>
      <c r="G253" s="10" t="s">
        <v>11</v>
      </c>
      <c r="H253" s="10">
        <v>2015</v>
      </c>
      <c r="I253" s="13">
        <f t="shared" si="453"/>
        <v>1.9862533367988851E-3</v>
      </c>
      <c r="J253" s="13">
        <f t="shared" si="577"/>
        <v>1.9862533367988851E-3</v>
      </c>
      <c r="K253" s="135">
        <v>6</v>
      </c>
      <c r="O253" s="74">
        <f t="shared" si="593"/>
        <v>3.6</v>
      </c>
      <c r="P253" s="75" t="str">
        <f t="shared" si="553"/>
        <v>LA-36</v>
      </c>
      <c r="Q253" s="35" t="s">
        <v>30</v>
      </c>
      <c r="R253" s="82">
        <f>TREND(CHOOSE({1;2},R$13,R$21),CHOOSE({1;2},$AD$10,$AD$18),$O253)</f>
        <v>0.20607404155394127</v>
      </c>
      <c r="S253" s="83">
        <f>TREND(CHOOSE({1;2},S$13,S$21),CHOOSE({1;2},$AD$10,$AD$18),$O253)</f>
        <v>0.16967722886755682</v>
      </c>
      <c r="T253" s="83">
        <f>TREND(CHOOSE({1;2},T$13,T$21),CHOOSE({1;2},$AD$10,$AD$18),$O253)</f>
        <v>0.19130903860801104</v>
      </c>
      <c r="U253" s="83">
        <f>TREND(CHOOSE({1;2},U$13,U$21),CHOOSE({1;2},$AD$10,$AD$18),$O253)</f>
        <v>0.21530573469126077</v>
      </c>
      <c r="V253" s="83">
        <f>TREND(CHOOSE({1;2},V$13,V$21),CHOOSE({1;2},$AD$10,$AD$18),$O253)</f>
        <v>0.17287437582069942</v>
      </c>
      <c r="W253" s="83">
        <f>TREND(CHOOSE({1;2},W$13,W$21),CHOOSE({1;2},$AD$10,$AD$18),$O253)</f>
        <v>0.15368905182609918</v>
      </c>
      <c r="X253" s="83">
        <f>TREND(CHOOSE({1;2},X$13,X$21),CHOOSE({1;2},$AD$10,$AD$18),$O253)</f>
        <v>0.18193558710998065</v>
      </c>
      <c r="Y253" s="83">
        <f>TREND(CHOOSE({1;2},Y$13,Y$21),CHOOSE({1;2},$AD$10,$AD$18),$O253)</f>
        <v>0.2046871708116679</v>
      </c>
      <c r="Z253" s="83">
        <f>TREND(CHOOSE({1;2},Z$13,Z$21),CHOOSE({1;2},$AD$10,$AD$18),$O253)</f>
        <v>0.1041618020256198</v>
      </c>
      <c r="AA253" s="86">
        <f t="shared" si="587"/>
        <v>0.1041618020256198</v>
      </c>
      <c r="AB253" s="86">
        <f t="shared" si="588"/>
        <v>0.1041618020256198</v>
      </c>
      <c r="AC253" s="87">
        <f t="shared" si="589"/>
        <v>0.20607404155394127</v>
      </c>
      <c r="AF253" s="74">
        <f t="shared" si="594"/>
        <v>3.6</v>
      </c>
      <c r="AG253" s="75" t="str">
        <f t="shared" si="537"/>
        <v>LA-36</v>
      </c>
      <c r="AH253" s="35" t="s">
        <v>30</v>
      </c>
      <c r="AI253" s="92">
        <f t="shared" si="590"/>
        <v>3.7043945083369834E-3</v>
      </c>
      <c r="AJ253" s="107">
        <f t="shared" si="580"/>
        <v>3.103180314319387E-3</v>
      </c>
      <c r="AK253" s="107">
        <f t="shared" si="581"/>
        <v>3.4605014668694645E-3</v>
      </c>
      <c r="AL253" s="107">
        <f t="shared" si="582"/>
        <v>3.8568865684740772E-3</v>
      </c>
      <c r="AM253" s="107">
        <f t="shared" si="583"/>
        <v>3.1559918103465923E-3</v>
      </c>
      <c r="AN253" s="107">
        <f t="shared" si="584"/>
        <v>2.8390824918914925E-3</v>
      </c>
      <c r="AO253" s="107">
        <f t="shared" si="585"/>
        <v>3.3056677967866488E-3</v>
      </c>
      <c r="AP253" s="116">
        <f t="shared" si="539"/>
        <v>3.1559918103465923E-3</v>
      </c>
      <c r="AQ253" s="116">
        <f t="shared" ref="AQ253:AT253" si="596">AP253</f>
        <v>3.1559918103465923E-3</v>
      </c>
      <c r="AR253" s="116">
        <f t="shared" si="596"/>
        <v>3.1559918103465923E-3</v>
      </c>
      <c r="AS253" s="116">
        <f t="shared" si="596"/>
        <v>3.1559918103465923E-3</v>
      </c>
      <c r="AT253" s="116">
        <f t="shared" si="596"/>
        <v>3.1559918103465923E-3</v>
      </c>
      <c r="AU253" s="116">
        <f t="shared" si="541"/>
        <v>2.0209755376569827E-3</v>
      </c>
      <c r="AV253" s="109">
        <f t="shared" si="550"/>
        <v>3.7043945083369834E-3</v>
      </c>
      <c r="AW253" s="107">
        <f t="shared" si="551"/>
        <v>3.6814857338048068E-3</v>
      </c>
      <c r="AX253" s="107">
        <f t="shared" si="552"/>
        <v>2.0209755376569827E-3</v>
      </c>
      <c r="AY253" s="108">
        <f t="shared" si="592"/>
        <v>2.0209755376569827E-3</v>
      </c>
      <c r="AZ253" s="108"/>
      <c r="BA253" s="108"/>
      <c r="BB253" s="108"/>
      <c r="BC253" s="108"/>
      <c r="BD253" s="108"/>
      <c r="BE253" s="108"/>
      <c r="BF253" s="108"/>
    </row>
    <row r="254" spans="3:58" ht="15.6">
      <c r="C254" s="11" t="s">
        <v>3245</v>
      </c>
      <c r="D254" s="12" t="str">
        <f t="shared" si="451"/>
        <v>IADPH</v>
      </c>
      <c r="E254" s="10" t="str">
        <f t="shared" si="452"/>
        <v>IADPH</v>
      </c>
      <c r="F254" s="10" t="s">
        <v>10</v>
      </c>
      <c r="G254" s="10" t="s">
        <v>11</v>
      </c>
      <c r="H254" s="10">
        <v>2015</v>
      </c>
      <c r="I254" s="13">
        <f t="shared" si="453"/>
        <v>1.9862533367988851E-3</v>
      </c>
      <c r="J254" s="13">
        <f t="shared" si="577"/>
        <v>1.9862533367988851E-3</v>
      </c>
      <c r="K254" s="135">
        <v>8</v>
      </c>
      <c r="O254" s="74">
        <f t="shared" si="593"/>
        <v>3.6</v>
      </c>
      <c r="P254" s="75" t="str">
        <f t="shared" si="553"/>
        <v>EM-36</v>
      </c>
      <c r="Q254" s="35" t="s">
        <v>32</v>
      </c>
      <c r="R254" s="82">
        <f>TREND(CHOOSE({1;2},R$14,R$22),CHOOSE({1;2},$AD$10,$AD$18),$O254)</f>
        <v>0.24172535985994054</v>
      </c>
      <c r="S254" s="83">
        <f>TREND(CHOOSE({1;2},S$14,S$22),CHOOSE({1;2},$AD$10,$AD$18),$O254)</f>
        <v>0.17517714634515963</v>
      </c>
      <c r="T254" s="83">
        <f>TREND(CHOOSE({1;2},T$14,T$22),CHOOSE({1;2},$AD$10,$AD$18),$O254)</f>
        <v>0.17346840097603028</v>
      </c>
      <c r="U254" s="83">
        <f>TREND(CHOOSE({1;2},U$14,U$22),CHOOSE({1;2},$AD$10,$AD$18),$O254)</f>
        <v>0.10763663819580745</v>
      </c>
      <c r="V254" s="83">
        <f>TREND(CHOOSE({1;2},V$14,V$22),CHOOSE({1;2},$AD$10,$AD$18),$O254)</f>
        <v>0.13255324552101777</v>
      </c>
      <c r="W254" s="83">
        <f>TREND(CHOOSE({1;2},W$14,W$22),CHOOSE({1;2},$AD$10,$AD$18),$O254)</f>
        <v>0.1576608302327315</v>
      </c>
      <c r="X254" s="83">
        <f>TREND(CHOOSE({1;2},X$14,X$22),CHOOSE({1;2},$AD$10,$AD$18),$O254)</f>
        <v>0.22839959970452134</v>
      </c>
      <c r="Y254" s="83">
        <f>TREND(CHOOSE({1;2},Y$14,Y$22),CHOOSE({1;2},$AD$10,$AD$18),$O254)</f>
        <v>0.18017995909256995</v>
      </c>
      <c r="Z254" s="83">
        <f>TREND(CHOOSE({1;2},Z$14,Z$22),CHOOSE({1;2},$AD$10,$AD$18),$O254)</f>
        <v>0.19195225398178486</v>
      </c>
      <c r="AA254" s="86">
        <f t="shared" si="587"/>
        <v>0.19195225398178486</v>
      </c>
      <c r="AB254" s="86">
        <f t="shared" si="588"/>
        <v>0.19195225398178486</v>
      </c>
      <c r="AC254" s="87">
        <f t="shared" si="589"/>
        <v>0.24172535985994054</v>
      </c>
      <c r="AF254" s="74">
        <f t="shared" si="594"/>
        <v>3.6</v>
      </c>
      <c r="AG254" s="75" t="str">
        <f t="shared" si="537"/>
        <v>EM-36</v>
      </c>
      <c r="AH254" s="35" t="s">
        <v>32</v>
      </c>
      <c r="AI254" s="92">
        <f t="shared" si="590"/>
        <v>4.5525792322951841E-3</v>
      </c>
      <c r="AJ254" s="107">
        <f t="shared" si="580"/>
        <v>3.215244681372853E-3</v>
      </c>
      <c r="AK254" s="107">
        <f t="shared" si="581"/>
        <v>3.5553139907025799E-3</v>
      </c>
      <c r="AL254" s="107">
        <f t="shared" si="582"/>
        <v>2.4890647816530609E-3</v>
      </c>
      <c r="AM254" s="107">
        <f t="shared" si="583"/>
        <v>2.3954935809882005E-3</v>
      </c>
      <c r="AN254" s="107">
        <f t="shared" si="584"/>
        <v>3.1747114101993434E-3</v>
      </c>
      <c r="AO254" s="107">
        <f t="shared" si="585"/>
        <v>3.248031858300332E-3</v>
      </c>
      <c r="AP254" s="116">
        <f t="shared" si="539"/>
        <v>2.3954935809882005E-3</v>
      </c>
      <c r="AQ254" s="116">
        <f t="shared" ref="AQ254:AT254" si="597">AP254</f>
        <v>2.3954935809882005E-3</v>
      </c>
      <c r="AR254" s="116">
        <f t="shared" si="597"/>
        <v>2.3954935809882005E-3</v>
      </c>
      <c r="AS254" s="116">
        <f t="shared" si="597"/>
        <v>2.3954935809882005E-3</v>
      </c>
      <c r="AT254" s="116">
        <f t="shared" si="597"/>
        <v>2.3954935809882005E-3</v>
      </c>
      <c r="AU254" s="116">
        <f t="shared" si="541"/>
        <v>2.7643987531289771E-3</v>
      </c>
      <c r="AV254" s="109">
        <f t="shared" si="550"/>
        <v>4.5525792322951841E-3</v>
      </c>
      <c r="AW254" s="107">
        <f t="shared" si="551"/>
        <v>2.5614934727354877E-3</v>
      </c>
      <c r="AX254" s="107">
        <f t="shared" si="552"/>
        <v>2.7643987531289771E-3</v>
      </c>
      <c r="AY254" s="108">
        <f t="shared" si="592"/>
        <v>2.7643987531289771E-3</v>
      </c>
      <c r="AZ254" s="108"/>
      <c r="BA254" s="108"/>
      <c r="BB254" s="108"/>
      <c r="BC254" s="108"/>
      <c r="BD254" s="108"/>
      <c r="BE254" s="108"/>
      <c r="BF254" s="108"/>
    </row>
    <row r="255" spans="3:58" ht="15.6">
      <c r="C255" s="11" t="s">
        <v>3246</v>
      </c>
      <c r="D255" s="12" t="str">
        <f t="shared" si="451"/>
        <v>IADSH</v>
      </c>
      <c r="E255" s="10" t="str">
        <f t="shared" si="452"/>
        <v>IADSH</v>
      </c>
      <c r="F255" s="10" t="s">
        <v>10</v>
      </c>
      <c r="G255" s="10" t="s">
        <v>11</v>
      </c>
      <c r="H255" s="10">
        <v>2015</v>
      </c>
      <c r="I255" s="13">
        <f t="shared" si="453"/>
        <v>1.946302685899204E-3</v>
      </c>
      <c r="J255" s="13">
        <f t="shared" si="577"/>
        <v>1.946302685899204E-3</v>
      </c>
      <c r="K255" s="135">
        <v>8</v>
      </c>
      <c r="O255" s="76">
        <f t="shared" si="593"/>
        <v>3.6</v>
      </c>
      <c r="P255" s="77" t="str">
        <f t="shared" si="553"/>
        <v>TF-36</v>
      </c>
      <c r="Q255" s="36" t="s">
        <v>34</v>
      </c>
      <c r="R255" s="93">
        <f>TREND(CHOOSE({1;2},R$15,R$23),CHOOSE({1;2},$AD$10,$AD$18),$O255)</f>
        <v>6.2267997073093731E-2</v>
      </c>
      <c r="S255" s="85">
        <f>TREND(CHOOSE({1;2},S$15,S$23),CHOOSE({1;2},$AD$10,$AD$18),$O255)</f>
        <v>9.8968503986987515E-3</v>
      </c>
      <c r="T255" s="85">
        <f>TREND(CHOOSE({1;2},T$15,T$23),CHOOSE({1;2},$AD$10,$AD$18),$O255)</f>
        <v>2.1879346985220937E-2</v>
      </c>
      <c r="U255" s="85">
        <f>TREND(CHOOSE({1;2},U$15,U$23),CHOOSE({1;2},$AD$10,$AD$18),$O255)</f>
        <v>6.8722937455898692E-3</v>
      </c>
      <c r="V255" s="85">
        <f>TREND(CHOOSE({1;2},V$15,V$23),CHOOSE({1;2},$AD$10,$AD$18),$O255)</f>
        <v>1.3732249638964094E-2</v>
      </c>
      <c r="W255" s="85">
        <f>TREND(CHOOSE({1;2},W$15,W$23),CHOOSE({1;2},$AD$10,$AD$18),$O255)</f>
        <v>9.8566580704427115E-3</v>
      </c>
      <c r="X255" s="85">
        <f>TREND(CHOOSE({1;2},X$15,X$23),CHOOSE({1;2},$AD$10,$AD$18),$O255)</f>
        <v>0</v>
      </c>
      <c r="Y255" s="85">
        <f>TREND(CHOOSE({1;2},Y$15,Y$23),CHOOSE({1;2},$AD$10,$AD$18),$O255)</f>
        <v>9.7536819163642592E-4</v>
      </c>
      <c r="Z255" s="85">
        <f>TREND(CHOOSE({1;2},Z$15,Z$23),CHOOSE({1;2},$AD$10,$AD$18),$O255)</f>
        <v>6.4062788174853126E-5</v>
      </c>
      <c r="AA255" s="88">
        <f t="shared" si="587"/>
        <v>6.4062788174853126E-5</v>
      </c>
      <c r="AB255" s="88">
        <f t="shared" si="588"/>
        <v>6.4062788174853126E-5</v>
      </c>
      <c r="AC255" s="89">
        <f t="shared" si="589"/>
        <v>6.2267997073093731E-2</v>
      </c>
      <c r="AF255" s="76">
        <f t="shared" si="594"/>
        <v>3.6</v>
      </c>
      <c r="AG255" s="77" t="str">
        <f t="shared" si="537"/>
        <v>TF-36</v>
      </c>
      <c r="AH255" s="36" t="s">
        <v>34</v>
      </c>
      <c r="AI255" s="103">
        <f t="shared" si="590"/>
        <v>0</v>
      </c>
      <c r="AJ255" s="110">
        <f t="shared" si="580"/>
        <v>0</v>
      </c>
      <c r="AK255" s="110">
        <f t="shared" si="581"/>
        <v>0</v>
      </c>
      <c r="AL255" s="110">
        <f t="shared" si="582"/>
        <v>0</v>
      </c>
      <c r="AM255" s="110">
        <f t="shared" si="583"/>
        <v>0</v>
      </c>
      <c r="AN255" s="110">
        <f t="shared" si="584"/>
        <v>0</v>
      </c>
      <c r="AO255" s="110">
        <f t="shared" si="585"/>
        <v>0</v>
      </c>
      <c r="AP255" s="116">
        <f t="shared" si="539"/>
        <v>0</v>
      </c>
      <c r="AQ255" s="116">
        <f t="shared" ref="AQ255:AT255" si="598">AP255</f>
        <v>0</v>
      </c>
      <c r="AR255" s="116">
        <f t="shared" si="598"/>
        <v>0</v>
      </c>
      <c r="AS255" s="116">
        <f t="shared" si="598"/>
        <v>0</v>
      </c>
      <c r="AT255" s="116">
        <f t="shared" si="598"/>
        <v>0</v>
      </c>
      <c r="AU255" s="116">
        <f t="shared" si="541"/>
        <v>0</v>
      </c>
      <c r="AV255" s="112">
        <f t="shared" si="550"/>
        <v>0</v>
      </c>
      <c r="AW255" s="110">
        <f t="shared" si="551"/>
        <v>0</v>
      </c>
      <c r="AX255" s="110">
        <f t="shared" si="552"/>
        <v>0</v>
      </c>
      <c r="AY255" s="111">
        <f t="shared" si="592"/>
        <v>0</v>
      </c>
      <c r="AZ255" s="111"/>
      <c r="BA255" s="111"/>
      <c r="BB255" s="111"/>
      <c r="BC255" s="111"/>
      <c r="BD255" s="111"/>
      <c r="BE255" s="111"/>
      <c r="BF255" s="111"/>
    </row>
    <row r="256" spans="3:58" ht="15.6">
      <c r="C256" s="11" t="s">
        <v>339</v>
      </c>
      <c r="D256" s="12" t="str">
        <f t="shared" si="451"/>
        <v>IADLA</v>
      </c>
      <c r="E256" s="10" t="str">
        <f t="shared" si="452"/>
        <v>IADLA</v>
      </c>
      <c r="F256" s="10" t="s">
        <v>10</v>
      </c>
      <c r="G256" s="10" t="s">
        <v>11</v>
      </c>
      <c r="H256" s="10">
        <v>2015</v>
      </c>
      <c r="I256" s="13">
        <f t="shared" si="453"/>
        <v>5.1019890879433682E-3</v>
      </c>
      <c r="J256" s="13">
        <f t="shared" si="577"/>
        <v>5.1019890879433682E-3</v>
      </c>
      <c r="K256" s="135">
        <v>0</v>
      </c>
      <c r="O256" s="72">
        <f>ROUND(O250+0.1,2)</f>
        <v>3.7</v>
      </c>
      <c r="P256" s="73" t="str">
        <f t="shared" si="553"/>
        <v>PH-37</v>
      </c>
      <c r="Q256" s="34" t="s">
        <v>26</v>
      </c>
      <c r="R256" s="78">
        <f>TREND(CHOOSE({1;2},R$10,R$18),CHOOSE({1;2},$AD$10,$AD$18),$O256)</f>
        <v>3.4137473963756285E-2</v>
      </c>
      <c r="S256" s="79">
        <f>TREND(CHOOSE({1;2},S$10,S$18),CHOOSE({1;2},$AD$10,$AD$18),$O256)</f>
        <v>0.11135651258874735</v>
      </c>
      <c r="T256" s="79">
        <f>TREND(CHOOSE({1;2},T$10,T$18),CHOOSE({1;2},$AD$10,$AD$18),$O256)</f>
        <v>8.4337900261884591E-2</v>
      </c>
      <c r="U256" s="79">
        <f>TREND(CHOOSE({1;2},U$10,U$18),CHOOSE({1;2},$AD$10,$AD$18),$O256)</f>
        <v>9.4818577712715166E-2</v>
      </c>
      <c r="V256" s="79">
        <f>TREND(CHOOSE({1;2},V$10,V$18),CHOOSE({1;2},$AD$10,$AD$18),$O256)</f>
        <v>0.11177736485620453</v>
      </c>
      <c r="W256" s="79">
        <f>TREND(CHOOSE({1;2},W$10,W$18),CHOOSE({1;2},$AD$10,$AD$18),$O256)</f>
        <v>0.11646219527829928</v>
      </c>
      <c r="X256" s="79">
        <f>TREND(CHOOSE({1;2},X$10,X$18),CHOOSE({1;2},$AD$10,$AD$18),$O256)</f>
        <v>0.12016268289101179</v>
      </c>
      <c r="Y256" s="79">
        <f>TREND(CHOOSE({1;2},Y$10,Y$18),CHOOSE({1;2},$AD$10,$AD$18),$O256)</f>
        <v>0.10434136186729846</v>
      </c>
      <c r="Z256" s="79">
        <f>TREND(CHOOSE({1;2},Z$10,Z$18),CHOOSE({1;2},$AD$10,$AD$18),$O256)</f>
        <v>3.460025100804405E-2</v>
      </c>
      <c r="AA256" s="80">
        <f>Z256</f>
        <v>3.460025100804405E-2</v>
      </c>
      <c r="AB256" s="80">
        <f>AA256</f>
        <v>3.460025100804405E-2</v>
      </c>
      <c r="AC256" s="81">
        <f>R256</f>
        <v>3.4137473963756285E-2</v>
      </c>
      <c r="AF256" s="72">
        <f>ROUND(AF250+0.1,2)</f>
        <v>3.7</v>
      </c>
      <c r="AG256" s="73" t="str">
        <f t="shared" si="537"/>
        <v>PH-37</v>
      </c>
      <c r="AH256" s="34" t="s">
        <v>26</v>
      </c>
      <c r="AI256" s="102">
        <f>R256-R250</f>
        <v>8.0933988745721108E-4</v>
      </c>
      <c r="AJ256" s="104">
        <f t="shared" si="580"/>
        <v>2.5171467938633341E-3</v>
      </c>
      <c r="AK256" s="104">
        <f t="shared" si="581"/>
        <v>1.9460068064758584E-3</v>
      </c>
      <c r="AL256" s="104">
        <f t="shared" si="582"/>
        <v>2.094840476082202E-3</v>
      </c>
      <c r="AM256" s="104">
        <f t="shared" si="583"/>
        <v>2.4606771969075542E-3</v>
      </c>
      <c r="AN256" s="104">
        <f t="shared" si="584"/>
        <v>2.5521734333067564E-3</v>
      </c>
      <c r="AO256" s="104">
        <f t="shared" si="585"/>
        <v>2.6296305485188076E-3</v>
      </c>
      <c r="AP256" s="116">
        <f t="shared" si="539"/>
        <v>2.4606771969075542E-3</v>
      </c>
      <c r="AQ256" s="116">
        <f t="shared" ref="AQ256:AT256" si="599">AP256</f>
        <v>2.4606771969075542E-3</v>
      </c>
      <c r="AR256" s="116">
        <f t="shared" si="599"/>
        <v>2.4606771969075542E-3</v>
      </c>
      <c r="AS256" s="116">
        <f t="shared" si="599"/>
        <v>2.4606771969075542E-3</v>
      </c>
      <c r="AT256" s="116">
        <f t="shared" si="599"/>
        <v>2.4606771969075542E-3</v>
      </c>
      <c r="AU256" s="116">
        <f t="shared" si="541"/>
        <v>7.6628396973816432E-4</v>
      </c>
      <c r="AV256" s="106">
        <f t="shared" si="550"/>
        <v>8.0933988745721108E-4</v>
      </c>
      <c r="AW256" s="104">
        <f t="shared" si="551"/>
        <v>2.3186969303844174E-3</v>
      </c>
      <c r="AX256" s="104">
        <f t="shared" si="552"/>
        <v>7.6628396973816432E-4</v>
      </c>
      <c r="AY256" s="105">
        <f>AX256</f>
        <v>7.6628396973816432E-4</v>
      </c>
      <c r="AZ256" s="105"/>
      <c r="BA256" s="105"/>
      <c r="BB256" s="105"/>
      <c r="BC256" s="105"/>
      <c r="BD256" s="105"/>
      <c r="BE256" s="105"/>
      <c r="BF256" s="105"/>
    </row>
    <row r="257" spans="3:58" ht="15.6">
      <c r="C257" s="11" t="s">
        <v>340</v>
      </c>
      <c r="D257" s="12" t="str">
        <f t="shared" si="451"/>
        <v>IADEM</v>
      </c>
      <c r="E257" s="10" t="str">
        <f t="shared" si="452"/>
        <v>IADEM</v>
      </c>
      <c r="F257" s="10" t="s">
        <v>10</v>
      </c>
      <c r="G257" s="10" t="s">
        <v>11</v>
      </c>
      <c r="H257" s="10">
        <v>2015</v>
      </c>
      <c r="I257" s="13">
        <f t="shared" si="453"/>
        <v>1.2540644722600774E-3</v>
      </c>
      <c r="J257" s="13">
        <f t="shared" si="577"/>
        <v>1.2540644722600774E-3</v>
      </c>
      <c r="K257" s="135">
        <v>0</v>
      </c>
      <c r="O257" s="74">
        <f>O256</f>
        <v>3.7</v>
      </c>
      <c r="P257" s="75" t="str">
        <f t="shared" si="553"/>
        <v>PH-37</v>
      </c>
      <c r="Q257" s="35" t="s">
        <v>27</v>
      </c>
      <c r="R257" s="82">
        <f>TREND(CHOOSE({1;2},R$11,R$19),CHOOSE({1;2},$AD$10,$AD$18),$O257)</f>
        <v>3.036085306366575E-2</v>
      </c>
      <c r="S257" s="83">
        <f>TREND(CHOOSE({1;2},S$11,S$19),CHOOSE({1;2},$AD$10,$AD$18),$O257)</f>
        <v>2.3593659234502091E-2</v>
      </c>
      <c r="T257" s="83">
        <f>TREND(CHOOSE({1;2},T$11,T$19),CHOOSE({1;2},$AD$10,$AD$18),$O257)</f>
        <v>1.7805843145616649E-2</v>
      </c>
      <c r="U257" s="83">
        <f>TREND(CHOOSE({1;2},U$11,U$19),CHOOSE({1;2},$AD$10,$AD$18),$O257)</f>
        <v>1.5258198065867487E-3</v>
      </c>
      <c r="V257" s="83">
        <f>TREND(CHOOSE({1;2},V$11,V$19),CHOOSE({1;2},$AD$10,$AD$18),$O257)</f>
        <v>5.8309657577574657E-3</v>
      </c>
      <c r="W257" s="83">
        <f>TREND(CHOOSE({1;2},W$11,W$19),CHOOSE({1;2},$AD$10,$AD$18),$O257)</f>
        <v>2.9231433219418811E-2</v>
      </c>
      <c r="X257" s="83">
        <f>TREND(CHOOSE({1;2},X$11,X$19),CHOOSE({1;2},$AD$10,$AD$18),$O257)</f>
        <v>3.4257683427282512E-2</v>
      </c>
      <c r="Y257" s="83">
        <f>TREND(CHOOSE({1;2},Y$11,Y$19),CHOOSE({1;2},$AD$10,$AD$18),$O257)</f>
        <v>3.4257683427282519E-2</v>
      </c>
      <c r="Z257" s="83">
        <f>TREND(CHOOSE({1;2},Z$11,Z$19),CHOOSE({1;2},$AD$10,$AD$18),$O257)</f>
        <v>3.4257683427282512E-2</v>
      </c>
      <c r="AA257" s="86">
        <f t="shared" ref="AA257:AA261" si="600">Z257</f>
        <v>3.4257683427282512E-2</v>
      </c>
      <c r="AB257" s="86">
        <f t="shared" ref="AB257:AB261" si="601">AA257</f>
        <v>3.4257683427282512E-2</v>
      </c>
      <c r="AC257" s="87">
        <f t="shared" ref="AC257:AC261" si="602">R257</f>
        <v>3.036085306366575E-2</v>
      </c>
      <c r="AF257" s="74">
        <f>AF256</f>
        <v>3.7</v>
      </c>
      <c r="AG257" s="75" t="str">
        <f t="shared" si="537"/>
        <v>PH-37</v>
      </c>
      <c r="AH257" s="35" t="s">
        <v>27</v>
      </c>
      <c r="AI257" s="92">
        <f t="shared" ref="AI257:AI261" si="603">R257-R251</f>
        <v>8.8750284278561048E-4</v>
      </c>
      <c r="AJ257" s="107">
        <f t="shared" si="580"/>
        <v>6.8968548408129826E-4</v>
      </c>
      <c r="AK257" s="107">
        <f t="shared" si="581"/>
        <v>5.2049711438580462E-4</v>
      </c>
      <c r="AL257" s="107">
        <f t="shared" si="582"/>
        <v>4.460248244951082E-5</v>
      </c>
      <c r="AM257" s="107">
        <f t="shared" si="583"/>
        <v>1.7044971283723415E-4</v>
      </c>
      <c r="AN257" s="107">
        <f t="shared" si="584"/>
        <v>8.5448785073759942E-4</v>
      </c>
      <c r="AO257" s="107">
        <f t="shared" si="585"/>
        <v>1.0014142674188639E-3</v>
      </c>
      <c r="AP257" s="116">
        <f t="shared" si="539"/>
        <v>1.7044971283723415E-4</v>
      </c>
      <c r="AQ257" s="116">
        <f t="shared" ref="AQ257:AT257" si="604">AP257</f>
        <v>1.7044971283723415E-4</v>
      </c>
      <c r="AR257" s="116">
        <f t="shared" si="604"/>
        <v>1.7044971283723415E-4</v>
      </c>
      <c r="AS257" s="116">
        <f t="shared" si="604"/>
        <v>1.7044971283723415E-4</v>
      </c>
      <c r="AT257" s="116">
        <f t="shared" si="604"/>
        <v>1.7044971283723415E-4</v>
      </c>
      <c r="AU257" s="116">
        <f t="shared" si="541"/>
        <v>1.0014142674188639E-3</v>
      </c>
      <c r="AV257" s="109">
        <f t="shared" si="550"/>
        <v>8.8750284278561048E-4</v>
      </c>
      <c r="AW257" s="107">
        <f t="shared" si="551"/>
        <v>1.0014142674188639E-3</v>
      </c>
      <c r="AX257" s="107">
        <f t="shared" si="552"/>
        <v>1.0014142674188639E-3</v>
      </c>
      <c r="AY257" s="108">
        <f t="shared" ref="AY257:AY261" si="605">AX257</f>
        <v>1.0014142674188639E-3</v>
      </c>
      <c r="AZ257" s="108"/>
      <c r="BA257" s="108"/>
      <c r="BB257" s="108"/>
      <c r="BC257" s="108"/>
      <c r="BD257" s="108"/>
      <c r="BE257" s="108"/>
      <c r="BF257" s="108"/>
    </row>
    <row r="258" spans="3:58" ht="15.6">
      <c r="C258" s="11" t="s">
        <v>341</v>
      </c>
      <c r="D258" s="12" t="str">
        <f t="shared" si="451"/>
        <v>IADTF</v>
      </c>
      <c r="E258" s="10" t="str">
        <f t="shared" si="452"/>
        <v>IADTF</v>
      </c>
      <c r="F258" s="10" t="s">
        <v>10</v>
      </c>
      <c r="G258" s="10" t="s">
        <v>11</v>
      </c>
      <c r="H258" s="10">
        <v>2015</v>
      </c>
      <c r="I258" s="13">
        <f t="shared" si="453"/>
        <v>0</v>
      </c>
      <c r="J258" s="13">
        <f t="shared" si="577"/>
        <v>0</v>
      </c>
      <c r="K258" s="135">
        <v>6</v>
      </c>
      <c r="O258" s="74">
        <f t="shared" ref="O258:O261" si="606">O257</f>
        <v>3.7</v>
      </c>
      <c r="P258" s="75" t="str">
        <f t="shared" si="553"/>
        <v>SH-37</v>
      </c>
      <c r="Q258" s="35" t="s">
        <v>28</v>
      </c>
      <c r="R258" s="82">
        <f>TREND(CHOOSE({1;2},R$12,R$20),CHOOSE({1;2},$AD$10,$AD$18),$O258)</f>
        <v>0</v>
      </c>
      <c r="S258" s="83">
        <f>TREND(CHOOSE({1;2},S$12,S$20),CHOOSE({1;2},$AD$10,$AD$18),$O258)</f>
        <v>0</v>
      </c>
      <c r="T258" s="83">
        <f>TREND(CHOOSE({1;2},T$12,T$20),CHOOSE({1;2},$AD$10,$AD$18),$O258)</f>
        <v>0</v>
      </c>
      <c r="U258" s="83">
        <f>TREND(CHOOSE({1;2},U$12,U$20),CHOOSE({1;2},$AD$10,$AD$18),$O258)</f>
        <v>0</v>
      </c>
      <c r="V258" s="83">
        <f>TREND(CHOOSE({1;2},V$12,V$20),CHOOSE({1;2},$AD$10,$AD$18),$O258)</f>
        <v>0</v>
      </c>
      <c r="W258" s="83">
        <f>TREND(CHOOSE({1;2},W$12,W$20),CHOOSE({1;2},$AD$10,$AD$18),$O258)</f>
        <v>0</v>
      </c>
      <c r="X258" s="83">
        <f>TREND(CHOOSE({1;2},X$12,X$20),CHOOSE({1;2},$AD$10,$AD$18),$O258)</f>
        <v>0</v>
      </c>
      <c r="Y258" s="83">
        <f>TREND(CHOOSE({1;2},Y$12,Y$20),CHOOSE({1;2},$AD$10,$AD$18),$O258)</f>
        <v>0</v>
      </c>
      <c r="Z258" s="83">
        <f>TREND(CHOOSE({1;2},Z$12,Z$20),CHOOSE({1;2},$AD$10,$AD$18),$O258)</f>
        <v>0</v>
      </c>
      <c r="AA258" s="86">
        <f t="shared" si="600"/>
        <v>0</v>
      </c>
      <c r="AB258" s="86">
        <f t="shared" si="601"/>
        <v>0</v>
      </c>
      <c r="AC258" s="87">
        <f t="shared" si="602"/>
        <v>0</v>
      </c>
      <c r="AF258" s="74">
        <f t="shared" ref="AF258:AF261" si="607">AF257</f>
        <v>3.7</v>
      </c>
      <c r="AG258" s="75" t="str">
        <f t="shared" si="537"/>
        <v>SH-37</v>
      </c>
      <c r="AH258" s="35" t="s">
        <v>28</v>
      </c>
      <c r="AI258" s="92">
        <f t="shared" si="603"/>
        <v>0</v>
      </c>
      <c r="AJ258" s="107">
        <f t="shared" si="580"/>
        <v>0</v>
      </c>
      <c r="AK258" s="107">
        <f t="shared" si="581"/>
        <v>0</v>
      </c>
      <c r="AL258" s="107">
        <f t="shared" si="582"/>
        <v>0</v>
      </c>
      <c r="AM258" s="107">
        <f t="shared" si="583"/>
        <v>0</v>
      </c>
      <c r="AN258" s="107">
        <f t="shared" si="584"/>
        <v>0</v>
      </c>
      <c r="AO258" s="107">
        <f t="shared" si="585"/>
        <v>0</v>
      </c>
      <c r="AP258" s="116">
        <f t="shared" si="539"/>
        <v>0</v>
      </c>
      <c r="AQ258" s="116">
        <f t="shared" ref="AQ258:AT258" si="608">AP258</f>
        <v>0</v>
      </c>
      <c r="AR258" s="116">
        <f t="shared" si="608"/>
        <v>0</v>
      </c>
      <c r="AS258" s="116">
        <f t="shared" si="608"/>
        <v>0</v>
      </c>
      <c r="AT258" s="116">
        <f t="shared" si="608"/>
        <v>0</v>
      </c>
      <c r="AU258" s="116">
        <f t="shared" si="541"/>
        <v>0</v>
      </c>
      <c r="AV258" s="109">
        <f t="shared" si="550"/>
        <v>0</v>
      </c>
      <c r="AW258" s="107">
        <f t="shared" si="551"/>
        <v>0</v>
      </c>
      <c r="AX258" s="107">
        <f t="shared" si="552"/>
        <v>0</v>
      </c>
      <c r="AY258" s="108">
        <f t="shared" si="605"/>
        <v>0</v>
      </c>
      <c r="AZ258" s="108"/>
      <c r="BA258" s="108"/>
      <c r="BB258" s="108"/>
      <c r="BC258" s="108"/>
      <c r="BD258" s="108"/>
      <c r="BE258" s="108"/>
      <c r="BF258" s="108"/>
    </row>
    <row r="259" spans="3:58" ht="15.6">
      <c r="C259" s="11" t="s">
        <v>3247</v>
      </c>
      <c r="D259" s="12" t="str">
        <f t="shared" si="451"/>
        <v>IADPH</v>
      </c>
      <c r="E259" s="10" t="str">
        <f t="shared" si="452"/>
        <v>IADPH</v>
      </c>
      <c r="F259" s="10" t="s">
        <v>10</v>
      </c>
      <c r="G259" s="10" t="s">
        <v>11</v>
      </c>
      <c r="H259" s="10">
        <v>2015</v>
      </c>
      <c r="I259" s="13">
        <f t="shared" si="453"/>
        <v>1.9862533367988725E-3</v>
      </c>
      <c r="J259" s="13">
        <f t="shared" si="577"/>
        <v>1.9862533367988725E-3</v>
      </c>
      <c r="K259" s="135">
        <v>6</v>
      </c>
      <c r="O259" s="74">
        <f t="shared" si="606"/>
        <v>3.7</v>
      </c>
      <c r="P259" s="75" t="str">
        <f t="shared" si="553"/>
        <v>LA-37</v>
      </c>
      <c r="Q259" s="35" t="s">
        <v>30</v>
      </c>
      <c r="R259" s="82">
        <f>TREND(CHOOSE({1;2},R$13,R$21),CHOOSE({1;2},$AD$10,$AD$18),$O259)</f>
        <v>0.20977843606227825</v>
      </c>
      <c r="S259" s="83">
        <f>TREND(CHOOSE({1;2},S$13,S$21),CHOOSE({1;2},$AD$10,$AD$18),$O259)</f>
        <v>0.17278040918187623</v>
      </c>
      <c r="T259" s="83">
        <f>TREND(CHOOSE({1;2},T$13,T$21),CHOOSE({1;2},$AD$10,$AD$18),$O259)</f>
        <v>0.19476954007488056</v>
      </c>
      <c r="U259" s="83">
        <f>TREND(CHOOSE({1;2},U$13,U$21),CHOOSE({1;2},$AD$10,$AD$18),$O259)</f>
        <v>0.21916262125973485</v>
      </c>
      <c r="V259" s="83">
        <f>TREND(CHOOSE({1;2},V$13,V$21),CHOOSE({1;2},$AD$10,$AD$18),$O259)</f>
        <v>0.17603036763104601</v>
      </c>
      <c r="W259" s="83">
        <f>TREND(CHOOSE({1;2},W$13,W$21),CHOOSE({1;2},$AD$10,$AD$18),$O259)</f>
        <v>0.15652813431799067</v>
      </c>
      <c r="X259" s="83">
        <f>TREND(CHOOSE({1;2},X$13,X$21),CHOOSE({1;2},$AD$10,$AD$18),$O259)</f>
        <v>0.18524125490676727</v>
      </c>
      <c r="Y259" s="83">
        <f>TREND(CHOOSE({1;2},Y$13,Y$21),CHOOSE({1;2},$AD$10,$AD$18),$O259)</f>
        <v>0.20836865654547268</v>
      </c>
      <c r="Z259" s="83">
        <f>TREND(CHOOSE({1;2},Z$13,Z$21),CHOOSE({1;2},$AD$10,$AD$18),$O259)</f>
        <v>0.10618277756327678</v>
      </c>
      <c r="AA259" s="86">
        <f t="shared" si="600"/>
        <v>0.10618277756327678</v>
      </c>
      <c r="AB259" s="86">
        <f t="shared" si="601"/>
        <v>0.10618277756327678</v>
      </c>
      <c r="AC259" s="87">
        <f t="shared" si="602"/>
        <v>0.20977843606227825</v>
      </c>
      <c r="AF259" s="74">
        <f t="shared" si="607"/>
        <v>3.7</v>
      </c>
      <c r="AG259" s="75" t="str">
        <f t="shared" si="537"/>
        <v>LA-37</v>
      </c>
      <c r="AH259" s="35" t="s">
        <v>30</v>
      </c>
      <c r="AI259" s="92">
        <f t="shared" si="603"/>
        <v>3.7043945083369834E-3</v>
      </c>
      <c r="AJ259" s="107">
        <f t="shared" si="580"/>
        <v>3.1031803143194148E-3</v>
      </c>
      <c r="AK259" s="107">
        <f t="shared" si="581"/>
        <v>3.46050146686952E-3</v>
      </c>
      <c r="AL259" s="107">
        <f t="shared" si="582"/>
        <v>3.8568865684740772E-3</v>
      </c>
      <c r="AM259" s="107">
        <f t="shared" si="583"/>
        <v>3.1559918103465923E-3</v>
      </c>
      <c r="AN259" s="107">
        <f t="shared" si="584"/>
        <v>2.8390824918914925E-3</v>
      </c>
      <c r="AO259" s="107">
        <f t="shared" si="585"/>
        <v>3.305667796786621E-3</v>
      </c>
      <c r="AP259" s="116">
        <f t="shared" si="539"/>
        <v>3.1559918103465923E-3</v>
      </c>
      <c r="AQ259" s="116">
        <f t="shared" ref="AQ259:AT259" si="609">AP259</f>
        <v>3.1559918103465923E-3</v>
      </c>
      <c r="AR259" s="116">
        <f t="shared" si="609"/>
        <v>3.1559918103465923E-3</v>
      </c>
      <c r="AS259" s="116">
        <f t="shared" si="609"/>
        <v>3.1559918103465923E-3</v>
      </c>
      <c r="AT259" s="116">
        <f t="shared" si="609"/>
        <v>3.1559918103465923E-3</v>
      </c>
      <c r="AU259" s="116">
        <f t="shared" si="541"/>
        <v>2.0209755376569827E-3</v>
      </c>
      <c r="AV259" s="109">
        <f t="shared" si="550"/>
        <v>3.7043945083369834E-3</v>
      </c>
      <c r="AW259" s="107">
        <f t="shared" si="551"/>
        <v>3.6814857338047791E-3</v>
      </c>
      <c r="AX259" s="107">
        <f t="shared" si="552"/>
        <v>2.0209755376569827E-3</v>
      </c>
      <c r="AY259" s="108">
        <f t="shared" si="605"/>
        <v>2.0209755376569827E-3</v>
      </c>
      <c r="AZ259" s="108"/>
      <c r="BA259" s="108"/>
      <c r="BB259" s="108"/>
      <c r="BC259" s="108"/>
      <c r="BD259" s="108"/>
      <c r="BE259" s="108"/>
      <c r="BF259" s="108"/>
    </row>
    <row r="260" spans="3:58" ht="15.6">
      <c r="C260" s="11" t="s">
        <v>3247</v>
      </c>
      <c r="D260" s="12" t="str">
        <f t="shared" si="451"/>
        <v>IADPH</v>
      </c>
      <c r="E260" s="10" t="str">
        <f t="shared" si="452"/>
        <v>IADPH</v>
      </c>
      <c r="F260" s="10" t="s">
        <v>10</v>
      </c>
      <c r="G260" s="10" t="s">
        <v>11</v>
      </c>
      <c r="H260" s="10">
        <v>2015</v>
      </c>
      <c r="I260" s="13">
        <f t="shared" si="453"/>
        <v>1.9862533367988725E-3</v>
      </c>
      <c r="J260" s="13">
        <f t="shared" si="577"/>
        <v>1.9862533367988725E-3</v>
      </c>
      <c r="K260" s="135">
        <v>8</v>
      </c>
      <c r="O260" s="74">
        <f t="shared" si="606"/>
        <v>3.7</v>
      </c>
      <c r="P260" s="75" t="str">
        <f t="shared" si="553"/>
        <v>EM-37</v>
      </c>
      <c r="Q260" s="35" t="s">
        <v>32</v>
      </c>
      <c r="R260" s="82">
        <f>TREND(CHOOSE({1;2},R$14,R$22),CHOOSE({1;2},$AD$10,$AD$18),$O260)</f>
        <v>0.24627793909223575</v>
      </c>
      <c r="S260" s="83">
        <f>TREND(CHOOSE({1;2},S$14,S$22),CHOOSE({1;2},$AD$10,$AD$18),$O260)</f>
        <v>0.17839239102653248</v>
      </c>
      <c r="T260" s="83">
        <f>TREND(CHOOSE({1;2},T$14,T$22),CHOOSE({1;2},$AD$10,$AD$18),$O260)</f>
        <v>0.17702371496673291</v>
      </c>
      <c r="U260" s="83">
        <f>TREND(CHOOSE({1;2},U$14,U$22),CHOOSE({1;2},$AD$10,$AD$18),$O260)</f>
        <v>0.11012570297746051</v>
      </c>
      <c r="V260" s="83">
        <f>TREND(CHOOSE({1;2},V$14,V$22),CHOOSE({1;2},$AD$10,$AD$18),$O260)</f>
        <v>0.134948739102006</v>
      </c>
      <c r="W260" s="83">
        <f>TREND(CHOOSE({1;2},W$14,W$22),CHOOSE({1;2},$AD$10,$AD$18),$O260)</f>
        <v>0.16083554164293087</v>
      </c>
      <c r="X260" s="83">
        <f>TREND(CHOOSE({1;2},X$14,X$22),CHOOSE({1;2},$AD$10,$AD$18),$O260)</f>
        <v>0.2316476315628217</v>
      </c>
      <c r="Y260" s="83">
        <f>TREND(CHOOSE({1;2},Y$14,Y$22),CHOOSE({1;2},$AD$10,$AD$18),$O260)</f>
        <v>0.18274145256530547</v>
      </c>
      <c r="Z260" s="83">
        <f>TREND(CHOOSE({1;2},Z$14,Z$22),CHOOSE({1;2},$AD$10,$AD$18),$O260)</f>
        <v>0.19471665273491384</v>
      </c>
      <c r="AA260" s="86">
        <f t="shared" si="600"/>
        <v>0.19471665273491384</v>
      </c>
      <c r="AB260" s="86">
        <f t="shared" si="601"/>
        <v>0.19471665273491384</v>
      </c>
      <c r="AC260" s="87">
        <f t="shared" si="602"/>
        <v>0.24627793909223575</v>
      </c>
      <c r="AF260" s="74">
        <f t="shared" si="607"/>
        <v>3.7</v>
      </c>
      <c r="AG260" s="75" t="str">
        <f t="shared" si="537"/>
        <v>EM-37</v>
      </c>
      <c r="AH260" s="35" t="s">
        <v>32</v>
      </c>
      <c r="AI260" s="92">
        <f t="shared" si="603"/>
        <v>4.5525792322952119E-3</v>
      </c>
      <c r="AJ260" s="107">
        <f t="shared" si="580"/>
        <v>3.215244681372853E-3</v>
      </c>
      <c r="AK260" s="107">
        <f t="shared" si="581"/>
        <v>3.5553139907026354E-3</v>
      </c>
      <c r="AL260" s="107">
        <f t="shared" si="582"/>
        <v>2.4890647816530609E-3</v>
      </c>
      <c r="AM260" s="107">
        <f t="shared" si="583"/>
        <v>2.3954935809882283E-3</v>
      </c>
      <c r="AN260" s="107">
        <f t="shared" si="584"/>
        <v>3.1747114101993712E-3</v>
      </c>
      <c r="AO260" s="107">
        <f t="shared" si="585"/>
        <v>3.2480318583003598E-3</v>
      </c>
      <c r="AP260" s="116">
        <f t="shared" si="539"/>
        <v>2.3954935809882283E-3</v>
      </c>
      <c r="AQ260" s="116">
        <f t="shared" ref="AQ260:AT260" si="610">AP260</f>
        <v>2.3954935809882283E-3</v>
      </c>
      <c r="AR260" s="116">
        <f t="shared" si="610"/>
        <v>2.3954935809882283E-3</v>
      </c>
      <c r="AS260" s="116">
        <f t="shared" si="610"/>
        <v>2.3954935809882283E-3</v>
      </c>
      <c r="AT260" s="116">
        <f t="shared" si="610"/>
        <v>2.3954935809882283E-3</v>
      </c>
      <c r="AU260" s="116">
        <f t="shared" si="541"/>
        <v>2.7643987531289771E-3</v>
      </c>
      <c r="AV260" s="109">
        <f t="shared" si="550"/>
        <v>4.5525792322952119E-3</v>
      </c>
      <c r="AW260" s="107">
        <f t="shared" si="551"/>
        <v>2.5614934727355154E-3</v>
      </c>
      <c r="AX260" s="107">
        <f t="shared" si="552"/>
        <v>2.7643987531289771E-3</v>
      </c>
      <c r="AY260" s="108">
        <f t="shared" si="605"/>
        <v>2.7643987531289771E-3</v>
      </c>
      <c r="AZ260" s="108"/>
      <c r="BA260" s="108"/>
      <c r="BB260" s="108"/>
      <c r="BC260" s="108"/>
      <c r="BD260" s="108"/>
      <c r="BE260" s="108"/>
      <c r="BF260" s="108"/>
    </row>
    <row r="261" spans="3:58" ht="15.6">
      <c r="C261" s="11" t="s">
        <v>3248</v>
      </c>
      <c r="D261" s="12" t="str">
        <f t="shared" si="451"/>
        <v>IADSH</v>
      </c>
      <c r="E261" s="10" t="str">
        <f t="shared" si="452"/>
        <v>IADSH</v>
      </c>
      <c r="F261" s="10" t="s">
        <v>10</v>
      </c>
      <c r="G261" s="10" t="s">
        <v>11</v>
      </c>
      <c r="H261" s="10">
        <v>2015</v>
      </c>
      <c r="I261" s="13">
        <f t="shared" si="453"/>
        <v>1.9463026858991914E-3</v>
      </c>
      <c r="J261" s="13">
        <f t="shared" si="577"/>
        <v>1.9463026858991914E-3</v>
      </c>
      <c r="K261" s="135">
        <v>8</v>
      </c>
      <c r="O261" s="76">
        <f t="shared" si="606"/>
        <v>3.7</v>
      </c>
      <c r="P261" s="77" t="str">
        <f t="shared" si="553"/>
        <v>TF-37</v>
      </c>
      <c r="Q261" s="36" t="s">
        <v>34</v>
      </c>
      <c r="R261" s="93">
        <f>TREND(CHOOSE({1;2},R$15,R$23),CHOOSE({1;2},$AD$10,$AD$18),$O261)</f>
        <v>6.2267997073093731E-2</v>
      </c>
      <c r="S261" s="85">
        <f>TREND(CHOOSE({1;2},S$15,S$23),CHOOSE({1;2},$AD$10,$AD$18),$O261)</f>
        <v>9.8968503986987515E-3</v>
      </c>
      <c r="T261" s="85">
        <f>TREND(CHOOSE({1;2},T$15,T$23),CHOOSE({1;2},$AD$10,$AD$18),$O261)</f>
        <v>2.1879346985220937E-2</v>
      </c>
      <c r="U261" s="85">
        <f>TREND(CHOOSE({1;2},U$15,U$23),CHOOSE({1;2},$AD$10,$AD$18),$O261)</f>
        <v>6.8722937455898692E-3</v>
      </c>
      <c r="V261" s="85">
        <f>TREND(CHOOSE({1;2},V$15,V$23),CHOOSE({1;2},$AD$10,$AD$18),$O261)</f>
        <v>1.3732249638964094E-2</v>
      </c>
      <c r="W261" s="85">
        <f>TREND(CHOOSE({1;2},W$15,W$23),CHOOSE({1;2},$AD$10,$AD$18),$O261)</f>
        <v>9.8566580704427115E-3</v>
      </c>
      <c r="X261" s="85">
        <f>TREND(CHOOSE({1;2},X$15,X$23),CHOOSE({1;2},$AD$10,$AD$18),$O261)</f>
        <v>0</v>
      </c>
      <c r="Y261" s="85">
        <f>TREND(CHOOSE({1;2},Y$15,Y$23),CHOOSE({1;2},$AD$10,$AD$18),$O261)</f>
        <v>9.7536819163642592E-4</v>
      </c>
      <c r="Z261" s="85">
        <f>TREND(CHOOSE({1;2},Z$15,Z$23),CHOOSE({1;2},$AD$10,$AD$18),$O261)</f>
        <v>6.4062788174853126E-5</v>
      </c>
      <c r="AA261" s="88">
        <f t="shared" si="600"/>
        <v>6.4062788174853126E-5</v>
      </c>
      <c r="AB261" s="88">
        <f t="shared" si="601"/>
        <v>6.4062788174853126E-5</v>
      </c>
      <c r="AC261" s="89">
        <f t="shared" si="602"/>
        <v>6.2267997073093731E-2</v>
      </c>
      <c r="AF261" s="76">
        <f t="shared" si="607"/>
        <v>3.7</v>
      </c>
      <c r="AG261" s="77" t="str">
        <f t="shared" si="537"/>
        <v>TF-37</v>
      </c>
      <c r="AH261" s="36" t="s">
        <v>34</v>
      </c>
      <c r="AI261" s="103">
        <f t="shared" si="603"/>
        <v>0</v>
      </c>
      <c r="AJ261" s="110">
        <f t="shared" si="580"/>
        <v>0</v>
      </c>
      <c r="AK261" s="110">
        <f t="shared" si="581"/>
        <v>0</v>
      </c>
      <c r="AL261" s="110">
        <f t="shared" si="582"/>
        <v>0</v>
      </c>
      <c r="AM261" s="110">
        <f t="shared" si="583"/>
        <v>0</v>
      </c>
      <c r="AN261" s="110">
        <f t="shared" si="584"/>
        <v>0</v>
      </c>
      <c r="AO261" s="110">
        <f t="shared" si="585"/>
        <v>0</v>
      </c>
      <c r="AP261" s="116">
        <f t="shared" si="539"/>
        <v>0</v>
      </c>
      <c r="AQ261" s="116">
        <f t="shared" ref="AQ261:AT261" si="611">AP261</f>
        <v>0</v>
      </c>
      <c r="AR261" s="116">
        <f t="shared" si="611"/>
        <v>0</v>
      </c>
      <c r="AS261" s="116">
        <f t="shared" si="611"/>
        <v>0</v>
      </c>
      <c r="AT261" s="116">
        <f t="shared" si="611"/>
        <v>0</v>
      </c>
      <c r="AU261" s="116">
        <f t="shared" si="541"/>
        <v>0</v>
      </c>
      <c r="AV261" s="112">
        <f t="shared" si="550"/>
        <v>0</v>
      </c>
      <c r="AW261" s="110">
        <f t="shared" si="551"/>
        <v>0</v>
      </c>
      <c r="AX261" s="110">
        <f t="shared" si="552"/>
        <v>0</v>
      </c>
      <c r="AY261" s="111">
        <f t="shared" si="605"/>
        <v>0</v>
      </c>
      <c r="AZ261" s="111"/>
      <c r="BA261" s="111"/>
      <c r="BB261" s="111"/>
      <c r="BC261" s="111"/>
      <c r="BD261" s="111"/>
      <c r="BE261" s="111"/>
      <c r="BF261" s="111"/>
    </row>
    <row r="262" spans="3:58" ht="15.6">
      <c r="C262" s="11" t="s">
        <v>342</v>
      </c>
      <c r="D262" s="12" t="str">
        <f t="shared" si="451"/>
        <v>IADLA</v>
      </c>
      <c r="E262" s="10" t="str">
        <f t="shared" si="452"/>
        <v>IADLA</v>
      </c>
      <c r="F262" s="10" t="s">
        <v>10</v>
      </c>
      <c r="G262" s="10" t="s">
        <v>11</v>
      </c>
      <c r="H262" s="10">
        <v>2015</v>
      </c>
      <c r="I262" s="13">
        <f t="shared" si="453"/>
        <v>5.1019890879433431E-3</v>
      </c>
      <c r="J262" s="13">
        <f t="shared" si="577"/>
        <v>5.1019890879433431E-3</v>
      </c>
      <c r="K262" s="135">
        <v>0</v>
      </c>
      <c r="O262" s="72">
        <f>ROUND(O256+0.1,2)</f>
        <v>3.8</v>
      </c>
      <c r="P262" s="73" t="str">
        <f t="shared" si="553"/>
        <v>PH-38</v>
      </c>
      <c r="Q262" s="34" t="s">
        <v>26</v>
      </c>
      <c r="R262" s="78">
        <f>TREND(CHOOSE({1;2},R$10,R$18),CHOOSE({1;2},$AD$10,$AD$18),$O262)</f>
        <v>3.4946813851213496E-2</v>
      </c>
      <c r="S262" s="79">
        <f>TREND(CHOOSE({1;2},S$10,S$18),CHOOSE({1;2},$AD$10,$AD$18),$O262)</f>
        <v>0.11387365938261067</v>
      </c>
      <c r="T262" s="79">
        <f>TREND(CHOOSE({1;2},T$10,T$18),CHOOSE({1;2},$AD$10,$AD$18),$O262)</f>
        <v>8.6283907068360421E-2</v>
      </c>
      <c r="U262" s="79">
        <f>TREND(CHOOSE({1;2},U$10,U$18),CHOOSE({1;2},$AD$10,$AD$18),$O262)</f>
        <v>9.6913418188797368E-2</v>
      </c>
      <c r="V262" s="79">
        <f>TREND(CHOOSE({1;2},V$10,V$18),CHOOSE({1;2},$AD$10,$AD$18),$O262)</f>
        <v>0.11423804205311208</v>
      </c>
      <c r="W262" s="79">
        <f>TREND(CHOOSE({1;2},W$10,W$18),CHOOSE({1;2},$AD$10,$AD$18),$O262)</f>
        <v>0.11901436871160603</v>
      </c>
      <c r="X262" s="79">
        <f>TREND(CHOOSE({1;2},X$10,X$18),CHOOSE({1;2},$AD$10,$AD$18),$O262)</f>
        <v>0.12279231343953058</v>
      </c>
      <c r="Y262" s="79">
        <f>TREND(CHOOSE({1;2},Y$10,Y$18),CHOOSE({1;2},$AD$10,$AD$18),$O262)</f>
        <v>0.10666005879768287</v>
      </c>
      <c r="Z262" s="79">
        <f>TREND(CHOOSE({1;2},Z$10,Z$18),CHOOSE({1;2},$AD$10,$AD$18),$O262)</f>
        <v>3.5366534977782207E-2</v>
      </c>
      <c r="AA262" s="80">
        <f>Z262</f>
        <v>3.5366534977782207E-2</v>
      </c>
      <c r="AB262" s="80">
        <f>AA262</f>
        <v>3.5366534977782207E-2</v>
      </c>
      <c r="AC262" s="81">
        <f>R262</f>
        <v>3.4946813851213496E-2</v>
      </c>
      <c r="AF262" s="72">
        <f>ROUND(AF256+0.1,2)</f>
        <v>3.8</v>
      </c>
      <c r="AG262" s="73" t="str">
        <f t="shared" si="537"/>
        <v>PH-38</v>
      </c>
      <c r="AH262" s="34" t="s">
        <v>26</v>
      </c>
      <c r="AI262" s="102">
        <f>R262-R256</f>
        <v>8.0933988745721108E-4</v>
      </c>
      <c r="AJ262" s="104">
        <f t="shared" si="580"/>
        <v>2.5171467938633202E-3</v>
      </c>
      <c r="AK262" s="104">
        <f t="shared" si="581"/>
        <v>1.9460068064758307E-3</v>
      </c>
      <c r="AL262" s="104">
        <f t="shared" si="582"/>
        <v>2.094840476082202E-3</v>
      </c>
      <c r="AM262" s="104">
        <f t="shared" si="583"/>
        <v>2.4606771969075542E-3</v>
      </c>
      <c r="AN262" s="104">
        <f t="shared" si="584"/>
        <v>2.5521734333067564E-3</v>
      </c>
      <c r="AO262" s="104">
        <f t="shared" si="585"/>
        <v>2.6296305485187937E-3</v>
      </c>
      <c r="AP262" s="116">
        <f t="shared" si="539"/>
        <v>2.4606771969075542E-3</v>
      </c>
      <c r="AQ262" s="116">
        <f t="shared" ref="AQ262:AT262" si="612">AP262</f>
        <v>2.4606771969075542E-3</v>
      </c>
      <c r="AR262" s="116">
        <f t="shared" si="612"/>
        <v>2.4606771969075542E-3</v>
      </c>
      <c r="AS262" s="116">
        <f t="shared" si="612"/>
        <v>2.4606771969075542E-3</v>
      </c>
      <c r="AT262" s="116">
        <f t="shared" si="612"/>
        <v>2.4606771969075542E-3</v>
      </c>
      <c r="AU262" s="116">
        <f t="shared" si="541"/>
        <v>7.6628396973815738E-4</v>
      </c>
      <c r="AV262" s="106">
        <f t="shared" si="550"/>
        <v>8.0933988745721108E-4</v>
      </c>
      <c r="AW262" s="104">
        <f t="shared" si="551"/>
        <v>2.3186969303844035E-3</v>
      </c>
      <c r="AX262" s="104">
        <f t="shared" si="552"/>
        <v>7.6628396973815738E-4</v>
      </c>
      <c r="AY262" s="105">
        <f>AX262</f>
        <v>7.6628396973815738E-4</v>
      </c>
      <c r="AZ262" s="105"/>
      <c r="BA262" s="105"/>
      <c r="BB262" s="105"/>
      <c r="BC262" s="105"/>
      <c r="BD262" s="105"/>
      <c r="BE262" s="105"/>
      <c r="BF262" s="105"/>
    </row>
    <row r="263" spans="3:58" ht="15.6">
      <c r="C263" s="11" t="s">
        <v>343</v>
      </c>
      <c r="D263" s="12" t="str">
        <f t="shared" si="451"/>
        <v>IADEM</v>
      </c>
      <c r="E263" s="10" t="str">
        <f t="shared" si="452"/>
        <v>IADEM</v>
      </c>
      <c r="F263" s="10" t="s">
        <v>10</v>
      </c>
      <c r="G263" s="10" t="s">
        <v>11</v>
      </c>
      <c r="H263" s="10">
        <v>2015</v>
      </c>
      <c r="I263" s="13">
        <f t="shared" si="453"/>
        <v>1.2540644722600774E-3</v>
      </c>
      <c r="J263" s="13">
        <f t="shared" si="577"/>
        <v>1.2540644722600774E-3</v>
      </c>
      <c r="K263" s="135">
        <v>0</v>
      </c>
      <c r="O263" s="74">
        <f>O262</f>
        <v>3.8</v>
      </c>
      <c r="P263" s="75" t="str">
        <f t="shared" si="553"/>
        <v>PH-38</v>
      </c>
      <c r="Q263" s="35" t="s">
        <v>27</v>
      </c>
      <c r="R263" s="82">
        <f>TREND(CHOOSE({1;2},R$11,R$19),CHOOSE({1;2},$AD$10,$AD$18),$O263)</f>
        <v>3.1248355906451353E-2</v>
      </c>
      <c r="S263" s="83">
        <f>TREND(CHOOSE({1;2},S$11,S$19),CHOOSE({1;2},$AD$10,$AD$18),$O263)</f>
        <v>2.4283344718583389E-2</v>
      </c>
      <c r="T263" s="83">
        <f>TREND(CHOOSE({1;2},T$11,T$19),CHOOSE({1;2},$AD$10,$AD$18),$O263)</f>
        <v>1.832634026000245E-2</v>
      </c>
      <c r="U263" s="83">
        <f>TREND(CHOOSE({1;2},U$11,U$19),CHOOSE({1;2},$AD$10,$AD$18),$O263)</f>
        <v>1.570422289036259E-3</v>
      </c>
      <c r="V263" s="83">
        <f>TREND(CHOOSE({1;2},V$11,V$19),CHOOSE({1;2},$AD$10,$AD$18),$O263)</f>
        <v>6.001415470594699E-3</v>
      </c>
      <c r="W263" s="83">
        <f>TREND(CHOOSE({1;2},W$11,W$19),CHOOSE({1;2},$AD$10,$AD$18),$O263)</f>
        <v>3.008592107015641E-2</v>
      </c>
      <c r="X263" s="83">
        <f>TREND(CHOOSE({1;2},X$11,X$19),CHOOSE({1;2},$AD$10,$AD$18),$O263)</f>
        <v>3.5259097694701369E-2</v>
      </c>
      <c r="Y263" s="83">
        <f>TREND(CHOOSE({1;2},Y$11,Y$19),CHOOSE({1;2},$AD$10,$AD$18),$O263)</f>
        <v>3.5259097694701376E-2</v>
      </c>
      <c r="Z263" s="83">
        <f>TREND(CHOOSE({1;2},Z$11,Z$19),CHOOSE({1;2},$AD$10,$AD$18),$O263)</f>
        <v>3.5259097694701369E-2</v>
      </c>
      <c r="AA263" s="86">
        <f t="shared" ref="AA263:AA267" si="613">Z263</f>
        <v>3.5259097694701369E-2</v>
      </c>
      <c r="AB263" s="86">
        <f t="shared" ref="AB263:AB267" si="614">AA263</f>
        <v>3.5259097694701369E-2</v>
      </c>
      <c r="AC263" s="87">
        <f t="shared" ref="AC263:AC267" si="615">R263</f>
        <v>3.1248355906451353E-2</v>
      </c>
      <c r="AF263" s="74">
        <f>AF262</f>
        <v>3.8</v>
      </c>
      <c r="AG263" s="75" t="str">
        <f t="shared" si="537"/>
        <v>PH-38</v>
      </c>
      <c r="AH263" s="35" t="s">
        <v>27</v>
      </c>
      <c r="AI263" s="92">
        <f t="shared" ref="AI263:AI267" si="616">R263-R257</f>
        <v>8.8750284278560354E-4</v>
      </c>
      <c r="AJ263" s="107">
        <f t="shared" si="580"/>
        <v>6.8968548408129826E-4</v>
      </c>
      <c r="AK263" s="107">
        <f t="shared" si="581"/>
        <v>5.2049711438580115E-4</v>
      </c>
      <c r="AL263" s="107">
        <f t="shared" si="582"/>
        <v>4.4602482449510386E-5</v>
      </c>
      <c r="AM263" s="107">
        <f t="shared" si="583"/>
        <v>1.7044971283723329E-4</v>
      </c>
      <c r="AN263" s="107">
        <f t="shared" si="584"/>
        <v>8.5448785073759942E-4</v>
      </c>
      <c r="AO263" s="107">
        <f t="shared" si="585"/>
        <v>1.001414267418857E-3</v>
      </c>
      <c r="AP263" s="116">
        <f t="shared" si="539"/>
        <v>1.7044971283723329E-4</v>
      </c>
      <c r="AQ263" s="116">
        <f t="shared" ref="AQ263:AT263" si="617">AP263</f>
        <v>1.7044971283723329E-4</v>
      </c>
      <c r="AR263" s="116">
        <f t="shared" si="617"/>
        <v>1.7044971283723329E-4</v>
      </c>
      <c r="AS263" s="116">
        <f t="shared" si="617"/>
        <v>1.7044971283723329E-4</v>
      </c>
      <c r="AT263" s="116">
        <f t="shared" si="617"/>
        <v>1.7044971283723329E-4</v>
      </c>
      <c r="AU263" s="116">
        <f t="shared" si="541"/>
        <v>1.001414267418857E-3</v>
      </c>
      <c r="AV263" s="109">
        <f t="shared" si="550"/>
        <v>8.8750284278560354E-4</v>
      </c>
      <c r="AW263" s="107">
        <f t="shared" si="551"/>
        <v>1.001414267418857E-3</v>
      </c>
      <c r="AX263" s="107">
        <f t="shared" si="552"/>
        <v>1.001414267418857E-3</v>
      </c>
      <c r="AY263" s="108">
        <f t="shared" ref="AY263:AY267" si="618">AX263</f>
        <v>1.001414267418857E-3</v>
      </c>
      <c r="AZ263" s="108"/>
      <c r="BA263" s="108"/>
      <c r="BB263" s="108"/>
      <c r="BC263" s="108"/>
      <c r="BD263" s="108"/>
      <c r="BE263" s="108"/>
      <c r="BF263" s="108"/>
    </row>
    <row r="264" spans="3:58" ht="15.6">
      <c r="C264" s="11" t="s">
        <v>344</v>
      </c>
      <c r="D264" s="12" t="str">
        <f t="shared" ref="D264:D327" si="619">"I"&amp;MID(C264,4,1)&amp;"D"&amp;MID(C264,9,2)</f>
        <v>IADTF</v>
      </c>
      <c r="E264" s="10" t="str">
        <f t="shared" ref="E264:E327" si="620">D264</f>
        <v>IADTF</v>
      </c>
      <c r="F264" s="10" t="s">
        <v>10</v>
      </c>
      <c r="G264" s="10" t="s">
        <v>11</v>
      </c>
      <c r="H264" s="10">
        <v>2015</v>
      </c>
      <c r="I264" s="13">
        <f t="shared" ref="I264:I327" si="621">INDEX($AG$39:$BF$639,MATCH(IF(RIGHT(C264,3)="100",RIGHT(C264,6),RIGHT(C264,5)),$AG$39:$AG$639,0),MATCH(MID(D264,2,2),$AG$39:$BF$39,0))*$AI$19</f>
        <v>0</v>
      </c>
      <c r="J264" s="13">
        <f t="shared" si="577"/>
        <v>0</v>
      </c>
      <c r="K264" s="135">
        <v>6</v>
      </c>
      <c r="O264" s="74">
        <f t="shared" ref="O264:O267" si="622">O263</f>
        <v>3.8</v>
      </c>
      <c r="P264" s="75" t="str">
        <f t="shared" si="553"/>
        <v>SH-38</v>
      </c>
      <c r="Q264" s="35" t="s">
        <v>28</v>
      </c>
      <c r="R264" s="82">
        <f>TREND(CHOOSE({1;2},R$12,R$20),CHOOSE({1;2},$AD$10,$AD$18),$O264)</f>
        <v>0</v>
      </c>
      <c r="S264" s="83">
        <f>TREND(CHOOSE({1;2},S$12,S$20),CHOOSE({1;2},$AD$10,$AD$18),$O264)</f>
        <v>0</v>
      </c>
      <c r="T264" s="83">
        <f>TREND(CHOOSE({1;2},T$12,T$20),CHOOSE({1;2},$AD$10,$AD$18),$O264)</f>
        <v>0</v>
      </c>
      <c r="U264" s="83">
        <f>TREND(CHOOSE({1;2},U$12,U$20),CHOOSE({1;2},$AD$10,$AD$18),$O264)</f>
        <v>0</v>
      </c>
      <c r="V264" s="83">
        <f>TREND(CHOOSE({1;2},V$12,V$20),CHOOSE({1;2},$AD$10,$AD$18),$O264)</f>
        <v>0</v>
      </c>
      <c r="W264" s="83">
        <f>TREND(CHOOSE({1;2},W$12,W$20),CHOOSE({1;2},$AD$10,$AD$18),$O264)</f>
        <v>0</v>
      </c>
      <c r="X264" s="83">
        <f>TREND(CHOOSE({1;2},X$12,X$20),CHOOSE({1;2},$AD$10,$AD$18),$O264)</f>
        <v>0</v>
      </c>
      <c r="Y264" s="83">
        <f>TREND(CHOOSE({1;2},Y$12,Y$20),CHOOSE({1;2},$AD$10,$AD$18),$O264)</f>
        <v>0</v>
      </c>
      <c r="Z264" s="83">
        <f>TREND(CHOOSE({1;2},Z$12,Z$20),CHOOSE({1;2},$AD$10,$AD$18),$O264)</f>
        <v>0</v>
      </c>
      <c r="AA264" s="86">
        <f t="shared" si="613"/>
        <v>0</v>
      </c>
      <c r="AB264" s="86">
        <f t="shared" si="614"/>
        <v>0</v>
      </c>
      <c r="AC264" s="87">
        <f t="shared" si="615"/>
        <v>0</v>
      </c>
      <c r="AF264" s="74">
        <f t="shared" ref="AF264:AF267" si="623">AF263</f>
        <v>3.8</v>
      </c>
      <c r="AG264" s="75" t="str">
        <f t="shared" si="537"/>
        <v>SH-38</v>
      </c>
      <c r="AH264" s="35" t="s">
        <v>28</v>
      </c>
      <c r="AI264" s="92">
        <f t="shared" si="616"/>
        <v>0</v>
      </c>
      <c r="AJ264" s="107">
        <f t="shared" si="580"/>
        <v>0</v>
      </c>
      <c r="AK264" s="107">
        <f t="shared" si="581"/>
        <v>0</v>
      </c>
      <c r="AL264" s="107">
        <f t="shared" si="582"/>
        <v>0</v>
      </c>
      <c r="AM264" s="107">
        <f t="shared" si="583"/>
        <v>0</v>
      </c>
      <c r="AN264" s="107">
        <f t="shared" si="584"/>
        <v>0</v>
      </c>
      <c r="AO264" s="107">
        <f t="shared" si="585"/>
        <v>0</v>
      </c>
      <c r="AP264" s="116">
        <f t="shared" si="539"/>
        <v>0</v>
      </c>
      <c r="AQ264" s="116">
        <f t="shared" ref="AQ264:AT264" si="624">AP264</f>
        <v>0</v>
      </c>
      <c r="AR264" s="116">
        <f t="shared" si="624"/>
        <v>0</v>
      </c>
      <c r="AS264" s="116">
        <f t="shared" si="624"/>
        <v>0</v>
      </c>
      <c r="AT264" s="116">
        <f t="shared" si="624"/>
        <v>0</v>
      </c>
      <c r="AU264" s="116">
        <f t="shared" si="541"/>
        <v>0</v>
      </c>
      <c r="AV264" s="109">
        <f t="shared" si="550"/>
        <v>0</v>
      </c>
      <c r="AW264" s="107">
        <f t="shared" si="551"/>
        <v>0</v>
      </c>
      <c r="AX264" s="107">
        <f t="shared" si="552"/>
        <v>0</v>
      </c>
      <c r="AY264" s="108">
        <f t="shared" si="618"/>
        <v>0</v>
      </c>
      <c r="AZ264" s="108"/>
      <c r="BA264" s="108"/>
      <c r="BB264" s="108"/>
      <c r="BC264" s="108"/>
      <c r="BD264" s="108"/>
      <c r="BE264" s="108"/>
      <c r="BF264" s="108"/>
    </row>
    <row r="265" spans="3:58" ht="15.6">
      <c r="C265" s="11" t="s">
        <v>3249</v>
      </c>
      <c r="D265" s="12" t="str">
        <f t="shared" si="619"/>
        <v>IADPH</v>
      </c>
      <c r="E265" s="10" t="str">
        <f t="shared" si="620"/>
        <v>IADPH</v>
      </c>
      <c r="F265" s="10" t="s">
        <v>10</v>
      </c>
      <c r="G265" s="10" t="s">
        <v>11</v>
      </c>
      <c r="H265" s="10">
        <v>2015</v>
      </c>
      <c r="I265" s="13">
        <f t="shared" si="621"/>
        <v>1.9862533367989098E-3</v>
      </c>
      <c r="J265" s="13">
        <f t="shared" si="577"/>
        <v>1.9862533367989098E-3</v>
      </c>
      <c r="K265" s="135">
        <v>6</v>
      </c>
      <c r="O265" s="74">
        <f t="shared" si="622"/>
        <v>3.8</v>
      </c>
      <c r="P265" s="75" t="str">
        <f t="shared" si="553"/>
        <v>LA-38</v>
      </c>
      <c r="Q265" s="35" t="s">
        <v>30</v>
      </c>
      <c r="R265" s="82">
        <f>TREND(CHOOSE({1;2},R$13,R$21),CHOOSE({1;2},$AD$10,$AD$18),$O265)</f>
        <v>0.21348283057061523</v>
      </c>
      <c r="S265" s="83">
        <f>TREND(CHOOSE({1;2},S$13,S$21),CHOOSE({1;2},$AD$10,$AD$18),$O265)</f>
        <v>0.17588358949619562</v>
      </c>
      <c r="T265" s="83">
        <f>TREND(CHOOSE({1;2},T$13,T$21),CHOOSE({1;2},$AD$10,$AD$18),$O265)</f>
        <v>0.19823004154175</v>
      </c>
      <c r="U265" s="83">
        <f>TREND(CHOOSE({1;2},U$13,U$21),CHOOSE({1;2},$AD$10,$AD$18),$O265)</f>
        <v>0.22301950782820892</v>
      </c>
      <c r="V265" s="83">
        <f>TREND(CHOOSE({1;2},V$13,V$21),CHOOSE({1;2},$AD$10,$AD$18),$O265)</f>
        <v>0.17918635944139261</v>
      </c>
      <c r="W265" s="83">
        <f>TREND(CHOOSE({1;2},W$13,W$21),CHOOSE({1;2},$AD$10,$AD$18),$O265)</f>
        <v>0.15936721680988217</v>
      </c>
      <c r="X265" s="83">
        <f>TREND(CHOOSE({1;2},X$13,X$21),CHOOSE({1;2},$AD$10,$AD$18),$O265)</f>
        <v>0.18854692270355389</v>
      </c>
      <c r="Y265" s="83">
        <f>TREND(CHOOSE({1;2},Y$13,Y$21),CHOOSE({1;2},$AD$10,$AD$18),$O265)</f>
        <v>0.21205014227927746</v>
      </c>
      <c r="Z265" s="83">
        <f>TREND(CHOOSE({1;2},Z$13,Z$21),CHOOSE({1;2},$AD$10,$AD$18),$O265)</f>
        <v>0.10820375310093376</v>
      </c>
      <c r="AA265" s="86">
        <f t="shared" si="613"/>
        <v>0.10820375310093376</v>
      </c>
      <c r="AB265" s="86">
        <f t="shared" si="614"/>
        <v>0.10820375310093376</v>
      </c>
      <c r="AC265" s="87">
        <f t="shared" si="615"/>
        <v>0.21348283057061523</v>
      </c>
      <c r="AF265" s="74">
        <f t="shared" si="623"/>
        <v>3.8</v>
      </c>
      <c r="AG265" s="75" t="str">
        <f t="shared" si="537"/>
        <v>LA-38</v>
      </c>
      <c r="AH265" s="35" t="s">
        <v>30</v>
      </c>
      <c r="AI265" s="92">
        <f t="shared" si="616"/>
        <v>3.7043945083369834E-3</v>
      </c>
      <c r="AJ265" s="107">
        <f t="shared" si="580"/>
        <v>3.103180314319387E-3</v>
      </c>
      <c r="AK265" s="107">
        <f t="shared" si="581"/>
        <v>3.4605014668694367E-3</v>
      </c>
      <c r="AL265" s="107">
        <f t="shared" si="582"/>
        <v>3.8568865684740772E-3</v>
      </c>
      <c r="AM265" s="107">
        <f t="shared" si="583"/>
        <v>3.1559918103465923E-3</v>
      </c>
      <c r="AN265" s="107">
        <f t="shared" si="584"/>
        <v>2.8390824918914925E-3</v>
      </c>
      <c r="AO265" s="107">
        <f t="shared" si="585"/>
        <v>3.305667796786621E-3</v>
      </c>
      <c r="AP265" s="116">
        <f t="shared" si="539"/>
        <v>3.1559918103465923E-3</v>
      </c>
      <c r="AQ265" s="116">
        <f t="shared" ref="AQ265:AT265" si="625">AP265</f>
        <v>3.1559918103465923E-3</v>
      </c>
      <c r="AR265" s="116">
        <f t="shared" si="625"/>
        <v>3.1559918103465923E-3</v>
      </c>
      <c r="AS265" s="116">
        <f t="shared" si="625"/>
        <v>3.1559918103465923E-3</v>
      </c>
      <c r="AT265" s="116">
        <f t="shared" si="625"/>
        <v>3.1559918103465923E-3</v>
      </c>
      <c r="AU265" s="116">
        <f t="shared" si="541"/>
        <v>2.0209755376569827E-3</v>
      </c>
      <c r="AV265" s="109">
        <f t="shared" si="550"/>
        <v>3.7043945083369834E-3</v>
      </c>
      <c r="AW265" s="107">
        <f t="shared" si="551"/>
        <v>3.6814857338047791E-3</v>
      </c>
      <c r="AX265" s="107">
        <f t="shared" si="552"/>
        <v>2.0209755376569827E-3</v>
      </c>
      <c r="AY265" s="108">
        <f t="shared" si="618"/>
        <v>2.0209755376569827E-3</v>
      </c>
      <c r="AZ265" s="108"/>
      <c r="BA265" s="108"/>
      <c r="BB265" s="108"/>
      <c r="BC265" s="108"/>
      <c r="BD265" s="108"/>
      <c r="BE265" s="108"/>
      <c r="BF265" s="108"/>
    </row>
    <row r="266" spans="3:58" ht="15.6">
      <c r="C266" s="11" t="s">
        <v>3249</v>
      </c>
      <c r="D266" s="12" t="str">
        <f t="shared" si="619"/>
        <v>IADPH</v>
      </c>
      <c r="E266" s="10" t="str">
        <f t="shared" si="620"/>
        <v>IADPH</v>
      </c>
      <c r="F266" s="10" t="s">
        <v>10</v>
      </c>
      <c r="G266" s="10" t="s">
        <v>11</v>
      </c>
      <c r="H266" s="10">
        <v>2015</v>
      </c>
      <c r="I266" s="13">
        <f t="shared" si="621"/>
        <v>1.9862533367989098E-3</v>
      </c>
      <c r="J266" s="13">
        <f t="shared" si="577"/>
        <v>1.9862533367989098E-3</v>
      </c>
      <c r="K266" s="135">
        <v>8</v>
      </c>
      <c r="O266" s="74">
        <f t="shared" si="622"/>
        <v>3.8</v>
      </c>
      <c r="P266" s="75" t="str">
        <f t="shared" si="553"/>
        <v>EM-38</v>
      </c>
      <c r="Q266" s="35" t="s">
        <v>32</v>
      </c>
      <c r="R266" s="82">
        <f>TREND(CHOOSE({1;2},R$14,R$22),CHOOSE({1;2},$AD$10,$AD$18),$O266)</f>
        <v>0.25083051832453096</v>
      </c>
      <c r="S266" s="83">
        <f>TREND(CHOOSE({1;2},S$14,S$22),CHOOSE({1;2},$AD$10,$AD$18),$O266)</f>
        <v>0.18160763570790533</v>
      </c>
      <c r="T266" s="83">
        <f>TREND(CHOOSE({1;2},T$14,T$22),CHOOSE({1;2},$AD$10,$AD$18),$O266)</f>
        <v>0.18057902895743555</v>
      </c>
      <c r="U266" s="83">
        <f>TREND(CHOOSE({1;2},U$14,U$22),CHOOSE({1;2},$AD$10,$AD$18),$O266)</f>
        <v>0.11261476775911355</v>
      </c>
      <c r="V266" s="83">
        <f>TREND(CHOOSE({1;2},V$14,V$22),CHOOSE({1;2},$AD$10,$AD$18),$O266)</f>
        <v>0.1373442326829942</v>
      </c>
      <c r="W266" s="83">
        <f>TREND(CHOOSE({1;2},W$14,W$22),CHOOSE({1;2},$AD$10,$AD$18),$O266)</f>
        <v>0.16401025305313022</v>
      </c>
      <c r="X266" s="83">
        <f>TREND(CHOOSE({1;2},X$14,X$22),CHOOSE({1;2},$AD$10,$AD$18),$O266)</f>
        <v>0.23489566342112203</v>
      </c>
      <c r="Y266" s="83">
        <f>TREND(CHOOSE({1;2},Y$14,Y$22),CHOOSE({1;2},$AD$10,$AD$18),$O266)</f>
        <v>0.18530294603804098</v>
      </c>
      <c r="Z266" s="83">
        <f>TREND(CHOOSE({1;2},Z$14,Z$22),CHOOSE({1;2},$AD$10,$AD$18),$O266)</f>
        <v>0.19748105148804285</v>
      </c>
      <c r="AA266" s="86">
        <f t="shared" si="613"/>
        <v>0.19748105148804285</v>
      </c>
      <c r="AB266" s="86">
        <f t="shared" si="614"/>
        <v>0.19748105148804285</v>
      </c>
      <c r="AC266" s="87">
        <f t="shared" si="615"/>
        <v>0.25083051832453096</v>
      </c>
      <c r="AF266" s="74">
        <f t="shared" si="623"/>
        <v>3.8</v>
      </c>
      <c r="AG266" s="75" t="str">
        <f t="shared" si="537"/>
        <v>EM-38</v>
      </c>
      <c r="AH266" s="35" t="s">
        <v>32</v>
      </c>
      <c r="AI266" s="92">
        <f t="shared" si="616"/>
        <v>4.5525792322952119E-3</v>
      </c>
      <c r="AJ266" s="107">
        <f t="shared" si="580"/>
        <v>3.215244681372853E-3</v>
      </c>
      <c r="AK266" s="107">
        <f t="shared" si="581"/>
        <v>3.5553139907026354E-3</v>
      </c>
      <c r="AL266" s="107">
        <f t="shared" si="582"/>
        <v>2.489064781653047E-3</v>
      </c>
      <c r="AM266" s="107">
        <f t="shared" si="583"/>
        <v>2.3954935809882005E-3</v>
      </c>
      <c r="AN266" s="107">
        <f t="shared" si="584"/>
        <v>3.1747114101993434E-3</v>
      </c>
      <c r="AO266" s="107">
        <f t="shared" si="585"/>
        <v>3.248031858300332E-3</v>
      </c>
      <c r="AP266" s="116">
        <f t="shared" si="539"/>
        <v>2.3954935809882005E-3</v>
      </c>
      <c r="AQ266" s="116">
        <f t="shared" ref="AQ266:AT266" si="626">AP266</f>
        <v>2.3954935809882005E-3</v>
      </c>
      <c r="AR266" s="116">
        <f t="shared" si="626"/>
        <v>2.3954935809882005E-3</v>
      </c>
      <c r="AS266" s="116">
        <f t="shared" si="626"/>
        <v>2.3954935809882005E-3</v>
      </c>
      <c r="AT266" s="116">
        <f t="shared" si="626"/>
        <v>2.3954935809882005E-3</v>
      </c>
      <c r="AU266" s="116">
        <f t="shared" si="541"/>
        <v>2.7643987531290048E-3</v>
      </c>
      <c r="AV266" s="109">
        <f t="shared" si="550"/>
        <v>4.5525792322952119E-3</v>
      </c>
      <c r="AW266" s="107">
        <f t="shared" si="551"/>
        <v>2.5614934727355154E-3</v>
      </c>
      <c r="AX266" s="107">
        <f t="shared" si="552"/>
        <v>2.7643987531290048E-3</v>
      </c>
      <c r="AY266" s="108">
        <f t="shared" si="618"/>
        <v>2.7643987531290048E-3</v>
      </c>
      <c r="AZ266" s="108"/>
      <c r="BA266" s="108"/>
      <c r="BB266" s="108"/>
      <c r="BC266" s="108"/>
      <c r="BD266" s="108"/>
      <c r="BE266" s="108"/>
      <c r="BF266" s="108"/>
    </row>
    <row r="267" spans="3:58" ht="15.6">
      <c r="C267" s="11" t="s">
        <v>3250</v>
      </c>
      <c r="D267" s="12" t="str">
        <f t="shared" si="619"/>
        <v>IADSH</v>
      </c>
      <c r="E267" s="10" t="str">
        <f t="shared" si="620"/>
        <v>IADSH</v>
      </c>
      <c r="F267" s="10" t="s">
        <v>10</v>
      </c>
      <c r="G267" s="10" t="s">
        <v>11</v>
      </c>
      <c r="H267" s="10">
        <v>2015</v>
      </c>
      <c r="I267" s="13">
        <f t="shared" si="621"/>
        <v>1.946302685899204E-3</v>
      </c>
      <c r="J267" s="13">
        <f t="shared" si="577"/>
        <v>1.946302685899204E-3</v>
      </c>
      <c r="K267" s="135">
        <v>7</v>
      </c>
      <c r="O267" s="76">
        <f t="shared" si="622"/>
        <v>3.8</v>
      </c>
      <c r="P267" s="77" t="str">
        <f t="shared" si="553"/>
        <v>TF-38</v>
      </c>
      <c r="Q267" s="36" t="s">
        <v>34</v>
      </c>
      <c r="R267" s="93">
        <f>TREND(CHOOSE({1;2},R$15,R$23),CHOOSE({1;2},$AD$10,$AD$18),$O267)</f>
        <v>6.2267997073093731E-2</v>
      </c>
      <c r="S267" s="85">
        <f>TREND(CHOOSE({1;2},S$15,S$23),CHOOSE({1;2},$AD$10,$AD$18),$O267)</f>
        <v>9.8968503986987515E-3</v>
      </c>
      <c r="T267" s="85">
        <f>TREND(CHOOSE({1;2},T$15,T$23),CHOOSE({1;2},$AD$10,$AD$18),$O267)</f>
        <v>2.1879346985220937E-2</v>
      </c>
      <c r="U267" s="85">
        <f>TREND(CHOOSE({1;2},U$15,U$23),CHOOSE({1;2},$AD$10,$AD$18),$O267)</f>
        <v>6.8722937455898692E-3</v>
      </c>
      <c r="V267" s="85">
        <f>TREND(CHOOSE({1;2},V$15,V$23),CHOOSE({1;2},$AD$10,$AD$18),$O267)</f>
        <v>1.3732249638964094E-2</v>
      </c>
      <c r="W267" s="85">
        <f>TREND(CHOOSE({1;2},W$15,W$23),CHOOSE({1;2},$AD$10,$AD$18),$O267)</f>
        <v>9.8566580704427115E-3</v>
      </c>
      <c r="X267" s="85">
        <f>TREND(CHOOSE({1;2},X$15,X$23),CHOOSE({1;2},$AD$10,$AD$18),$O267)</f>
        <v>0</v>
      </c>
      <c r="Y267" s="85">
        <f>TREND(CHOOSE({1;2},Y$15,Y$23),CHOOSE({1;2},$AD$10,$AD$18),$O267)</f>
        <v>9.7536819163642592E-4</v>
      </c>
      <c r="Z267" s="85">
        <f>TREND(CHOOSE({1;2},Z$15,Z$23),CHOOSE({1;2},$AD$10,$AD$18),$O267)</f>
        <v>6.4062788174853126E-5</v>
      </c>
      <c r="AA267" s="88">
        <f t="shared" si="613"/>
        <v>6.4062788174853126E-5</v>
      </c>
      <c r="AB267" s="88">
        <f t="shared" si="614"/>
        <v>6.4062788174853126E-5</v>
      </c>
      <c r="AC267" s="89">
        <f t="shared" si="615"/>
        <v>6.2267997073093731E-2</v>
      </c>
      <c r="AF267" s="76">
        <f t="shared" si="623"/>
        <v>3.8</v>
      </c>
      <c r="AG267" s="77" t="str">
        <f t="shared" si="537"/>
        <v>TF-38</v>
      </c>
      <c r="AH267" s="36" t="s">
        <v>34</v>
      </c>
      <c r="AI267" s="103">
        <f t="shared" si="616"/>
        <v>0</v>
      </c>
      <c r="AJ267" s="110">
        <f t="shared" si="580"/>
        <v>0</v>
      </c>
      <c r="AK267" s="110">
        <f t="shared" si="581"/>
        <v>0</v>
      </c>
      <c r="AL267" s="110">
        <f t="shared" si="582"/>
        <v>0</v>
      </c>
      <c r="AM267" s="110">
        <f t="shared" si="583"/>
        <v>0</v>
      </c>
      <c r="AN267" s="110">
        <f t="shared" si="584"/>
        <v>0</v>
      </c>
      <c r="AO267" s="110">
        <f t="shared" si="585"/>
        <v>0</v>
      </c>
      <c r="AP267" s="116">
        <f t="shared" si="539"/>
        <v>0</v>
      </c>
      <c r="AQ267" s="116">
        <f t="shared" ref="AQ267:AT267" si="627">AP267</f>
        <v>0</v>
      </c>
      <c r="AR267" s="116">
        <f t="shared" si="627"/>
        <v>0</v>
      </c>
      <c r="AS267" s="116">
        <f t="shared" si="627"/>
        <v>0</v>
      </c>
      <c r="AT267" s="116">
        <f t="shared" si="627"/>
        <v>0</v>
      </c>
      <c r="AU267" s="116">
        <f t="shared" si="541"/>
        <v>0</v>
      </c>
      <c r="AV267" s="112">
        <f t="shared" si="550"/>
        <v>0</v>
      </c>
      <c r="AW267" s="110">
        <f t="shared" si="551"/>
        <v>0</v>
      </c>
      <c r="AX267" s="110">
        <f t="shared" si="552"/>
        <v>0</v>
      </c>
      <c r="AY267" s="111">
        <f t="shared" si="618"/>
        <v>0</v>
      </c>
      <c r="AZ267" s="111"/>
      <c r="BA267" s="111"/>
      <c r="BB267" s="111"/>
      <c r="BC267" s="111"/>
      <c r="BD267" s="111"/>
      <c r="BE267" s="111"/>
      <c r="BF267" s="111"/>
    </row>
    <row r="268" spans="3:58" ht="15.6">
      <c r="C268" s="11" t="s">
        <v>345</v>
      </c>
      <c r="D268" s="12" t="str">
        <f t="shared" si="619"/>
        <v>IADLA</v>
      </c>
      <c r="E268" s="10" t="str">
        <f t="shared" si="620"/>
        <v>IADLA</v>
      </c>
      <c r="F268" s="10" t="s">
        <v>10</v>
      </c>
      <c r="G268" s="10" t="s">
        <v>11</v>
      </c>
      <c r="H268" s="10">
        <v>2015</v>
      </c>
      <c r="I268" s="13">
        <f t="shared" si="621"/>
        <v>5.1019890879433682E-3</v>
      </c>
      <c r="J268" s="13">
        <f t="shared" si="577"/>
        <v>5.1019890879433682E-3</v>
      </c>
      <c r="K268" s="135">
        <v>0</v>
      </c>
      <c r="O268" s="72">
        <f>ROUND(O262+0.1,2)</f>
        <v>3.9</v>
      </c>
      <c r="P268" s="73" t="str">
        <f t="shared" si="553"/>
        <v>PH-39</v>
      </c>
      <c r="Q268" s="34" t="s">
        <v>26</v>
      </c>
      <c r="R268" s="78">
        <f>TREND(CHOOSE({1;2},R$10,R$18),CHOOSE({1;2},$AD$10,$AD$18),$O268)</f>
        <v>3.5756153738670714E-2</v>
      </c>
      <c r="S268" s="79">
        <f>TREND(CHOOSE({1;2},S$10,S$18),CHOOSE({1;2},$AD$10,$AD$18),$O268)</f>
        <v>0.116390806176474</v>
      </c>
      <c r="T268" s="79">
        <f>TREND(CHOOSE({1;2},T$10,T$18),CHOOSE({1;2},$AD$10,$AD$18),$O268)</f>
        <v>8.822991387483628E-2</v>
      </c>
      <c r="U268" s="79">
        <f>TREND(CHOOSE({1;2},U$10,U$18),CHOOSE({1;2},$AD$10,$AD$18),$O268)</f>
        <v>9.900825866487957E-2</v>
      </c>
      <c r="V268" s="79">
        <f>TREND(CHOOSE({1;2},V$10,V$18),CHOOSE({1;2},$AD$10,$AD$18),$O268)</f>
        <v>0.11669871925001965</v>
      </c>
      <c r="W268" s="79">
        <f>TREND(CHOOSE({1;2},W$10,W$18),CHOOSE({1;2},$AD$10,$AD$18),$O268)</f>
        <v>0.1215665421449128</v>
      </c>
      <c r="X268" s="79">
        <f>TREND(CHOOSE({1;2},X$10,X$18),CHOOSE({1;2},$AD$10,$AD$18),$O268)</f>
        <v>0.1254219439880494</v>
      </c>
      <c r="Y268" s="79">
        <f>TREND(CHOOSE({1;2},Y$10,Y$18),CHOOSE({1;2},$AD$10,$AD$18),$O268)</f>
        <v>0.10897875572806727</v>
      </c>
      <c r="Z268" s="79">
        <f>TREND(CHOOSE({1;2},Z$10,Z$18),CHOOSE({1;2},$AD$10,$AD$18),$O268)</f>
        <v>3.6132818947520379E-2</v>
      </c>
      <c r="AA268" s="80">
        <f>Z268</f>
        <v>3.6132818947520379E-2</v>
      </c>
      <c r="AB268" s="80">
        <f>AA268</f>
        <v>3.6132818947520379E-2</v>
      </c>
      <c r="AC268" s="81">
        <f>R268</f>
        <v>3.5756153738670714E-2</v>
      </c>
      <c r="AF268" s="72">
        <f>ROUND(AF262+0.1,2)</f>
        <v>3.9</v>
      </c>
      <c r="AG268" s="73" t="str">
        <f t="shared" si="537"/>
        <v>PH-39</v>
      </c>
      <c r="AH268" s="34" t="s">
        <v>26</v>
      </c>
      <c r="AI268" s="102">
        <f>R268-R262</f>
        <v>8.0933988745721802E-4</v>
      </c>
      <c r="AJ268" s="104">
        <f t="shared" ref="AJ268:AJ285" si="628">S268-S262</f>
        <v>2.5171467938633341E-3</v>
      </c>
      <c r="AK268" s="104">
        <f t="shared" ref="AK268:AK285" si="629">T268-T262</f>
        <v>1.9460068064758584E-3</v>
      </c>
      <c r="AL268" s="104">
        <f t="shared" ref="AL268:AL285" si="630">U268-U262</f>
        <v>2.094840476082202E-3</v>
      </c>
      <c r="AM268" s="104">
        <f t="shared" ref="AM268:AM285" si="631">V268-V262</f>
        <v>2.460677196907568E-3</v>
      </c>
      <c r="AN268" s="104">
        <f t="shared" ref="AN268:AN285" si="632">W268-W262</f>
        <v>2.5521734333067703E-3</v>
      </c>
      <c r="AO268" s="104">
        <f t="shared" ref="AO268:AO285" si="633">X268-X262</f>
        <v>2.6296305485188215E-3</v>
      </c>
      <c r="AP268" s="116">
        <f t="shared" si="539"/>
        <v>2.460677196907568E-3</v>
      </c>
      <c r="AQ268" s="116">
        <f t="shared" ref="AQ268:AT268" si="634">AP268</f>
        <v>2.460677196907568E-3</v>
      </c>
      <c r="AR268" s="116">
        <f t="shared" si="634"/>
        <v>2.460677196907568E-3</v>
      </c>
      <c r="AS268" s="116">
        <f t="shared" si="634"/>
        <v>2.460677196907568E-3</v>
      </c>
      <c r="AT268" s="116">
        <f t="shared" si="634"/>
        <v>2.460677196907568E-3</v>
      </c>
      <c r="AU268" s="116">
        <f t="shared" si="541"/>
        <v>7.6628396973817126E-4</v>
      </c>
      <c r="AV268" s="106">
        <f t="shared" si="550"/>
        <v>8.0933988745721802E-4</v>
      </c>
      <c r="AW268" s="104">
        <f t="shared" si="551"/>
        <v>2.3186969303844035E-3</v>
      </c>
      <c r="AX268" s="104">
        <f t="shared" si="552"/>
        <v>7.6628396973817126E-4</v>
      </c>
      <c r="AY268" s="105">
        <f>AX268</f>
        <v>7.6628396973817126E-4</v>
      </c>
      <c r="AZ268" s="105"/>
      <c r="BA268" s="105"/>
      <c r="BB268" s="105"/>
      <c r="BC268" s="105"/>
      <c r="BD268" s="105"/>
      <c r="BE268" s="105"/>
      <c r="BF268" s="105"/>
    </row>
    <row r="269" spans="3:58" ht="15.6">
      <c r="C269" s="11" t="s">
        <v>346</v>
      </c>
      <c r="D269" s="12" t="str">
        <f t="shared" si="619"/>
        <v>IADEM</v>
      </c>
      <c r="E269" s="10" t="str">
        <f t="shared" si="620"/>
        <v>IADEM</v>
      </c>
      <c r="F269" s="10" t="s">
        <v>10</v>
      </c>
      <c r="G269" s="10" t="s">
        <v>11</v>
      </c>
      <c r="H269" s="10">
        <v>2015</v>
      </c>
      <c r="I269" s="13">
        <f t="shared" si="621"/>
        <v>1.2540644722600525E-3</v>
      </c>
      <c r="J269" s="13">
        <f t="shared" si="577"/>
        <v>1.2540644722600525E-3</v>
      </c>
      <c r="K269" s="135">
        <v>0</v>
      </c>
      <c r="O269" s="74">
        <f>O268</f>
        <v>3.9</v>
      </c>
      <c r="P269" s="75" t="str">
        <f t="shared" si="553"/>
        <v>PH-39</v>
      </c>
      <c r="Q269" s="35" t="s">
        <v>27</v>
      </c>
      <c r="R269" s="82">
        <f>TREND(CHOOSE({1;2},R$11,R$19),CHOOSE({1;2},$AD$10,$AD$18),$O269)</f>
        <v>3.2135858749236954E-2</v>
      </c>
      <c r="S269" s="83">
        <f>TREND(CHOOSE({1;2},S$11,S$19),CHOOSE({1;2},$AD$10,$AD$18),$O269)</f>
        <v>2.4973030202664687E-2</v>
      </c>
      <c r="T269" s="83">
        <f>TREND(CHOOSE({1;2},T$11,T$19),CHOOSE({1;2},$AD$10,$AD$18),$O269)</f>
        <v>1.8846837374388251E-2</v>
      </c>
      <c r="U269" s="83">
        <f>TREND(CHOOSE({1;2},U$11,U$19),CHOOSE({1;2},$AD$10,$AD$18),$O269)</f>
        <v>1.6150247714857699E-3</v>
      </c>
      <c r="V269" s="83">
        <f>TREND(CHOOSE({1;2},V$11,V$19),CHOOSE({1;2},$AD$10,$AD$18),$O269)</f>
        <v>6.1718651834319332E-3</v>
      </c>
      <c r="W269" s="83">
        <f>TREND(CHOOSE({1;2},W$11,W$19),CHOOSE({1;2},$AD$10,$AD$18),$O269)</f>
        <v>3.0940408920894009E-2</v>
      </c>
      <c r="X269" s="83">
        <f>TREND(CHOOSE({1;2},X$11,X$19),CHOOSE({1;2},$AD$10,$AD$18),$O269)</f>
        <v>3.6260511962120233E-2</v>
      </c>
      <c r="Y269" s="83">
        <f>TREND(CHOOSE({1;2},Y$11,Y$19),CHOOSE({1;2},$AD$10,$AD$18),$O269)</f>
        <v>3.626051196212024E-2</v>
      </c>
      <c r="Z269" s="83">
        <f>TREND(CHOOSE({1;2},Z$11,Z$19),CHOOSE({1;2},$AD$10,$AD$18),$O269)</f>
        <v>3.6260511962120233E-2</v>
      </c>
      <c r="AA269" s="86">
        <f t="shared" ref="AA269:AA273" si="635">Z269</f>
        <v>3.6260511962120233E-2</v>
      </c>
      <c r="AB269" s="86">
        <f t="shared" ref="AB269:AB273" si="636">AA269</f>
        <v>3.6260511962120233E-2</v>
      </c>
      <c r="AC269" s="87">
        <f t="shared" ref="AC269:AC273" si="637">R269</f>
        <v>3.2135858749236954E-2</v>
      </c>
      <c r="AF269" s="74">
        <f>AF268</f>
        <v>3.9</v>
      </c>
      <c r="AG269" s="75" t="str">
        <f t="shared" si="537"/>
        <v>PH-39</v>
      </c>
      <c r="AH269" s="35" t="s">
        <v>27</v>
      </c>
      <c r="AI269" s="92">
        <f t="shared" ref="AI269:AI273" si="638">R269-R263</f>
        <v>8.8750284278560007E-4</v>
      </c>
      <c r="AJ269" s="107">
        <f t="shared" si="628"/>
        <v>6.8968548408129826E-4</v>
      </c>
      <c r="AK269" s="107">
        <f t="shared" si="629"/>
        <v>5.2049711438580115E-4</v>
      </c>
      <c r="AL269" s="107">
        <f t="shared" si="630"/>
        <v>4.460248244951082E-5</v>
      </c>
      <c r="AM269" s="107">
        <f t="shared" si="631"/>
        <v>1.7044971283723415E-4</v>
      </c>
      <c r="AN269" s="107">
        <f t="shared" si="632"/>
        <v>8.5448785073759942E-4</v>
      </c>
      <c r="AO269" s="107">
        <f t="shared" si="633"/>
        <v>1.0014142674188639E-3</v>
      </c>
      <c r="AP269" s="116">
        <f t="shared" si="539"/>
        <v>1.7044971283723415E-4</v>
      </c>
      <c r="AQ269" s="116">
        <f t="shared" ref="AQ269:AT269" si="639">AP269</f>
        <v>1.7044971283723415E-4</v>
      </c>
      <c r="AR269" s="116">
        <f t="shared" si="639"/>
        <v>1.7044971283723415E-4</v>
      </c>
      <c r="AS269" s="116">
        <f t="shared" si="639"/>
        <v>1.7044971283723415E-4</v>
      </c>
      <c r="AT269" s="116">
        <f t="shared" si="639"/>
        <v>1.7044971283723415E-4</v>
      </c>
      <c r="AU269" s="116">
        <f t="shared" si="541"/>
        <v>1.0014142674188639E-3</v>
      </c>
      <c r="AV269" s="109">
        <f t="shared" si="550"/>
        <v>8.8750284278560007E-4</v>
      </c>
      <c r="AW269" s="107">
        <f t="shared" si="551"/>
        <v>1.0014142674188639E-3</v>
      </c>
      <c r="AX269" s="107">
        <f t="shared" si="552"/>
        <v>1.0014142674188639E-3</v>
      </c>
      <c r="AY269" s="108">
        <f t="shared" ref="AY269:AY273" si="640">AX269</f>
        <v>1.0014142674188639E-3</v>
      </c>
      <c r="AZ269" s="108"/>
      <c r="BA269" s="108"/>
      <c r="BB269" s="108"/>
      <c r="BC269" s="108"/>
      <c r="BD269" s="108"/>
      <c r="BE269" s="108"/>
      <c r="BF269" s="108"/>
    </row>
    <row r="270" spans="3:58" ht="15.6">
      <c r="C270" s="11" t="s">
        <v>347</v>
      </c>
      <c r="D270" s="12" t="str">
        <f t="shared" si="619"/>
        <v>IADTF</v>
      </c>
      <c r="E270" s="10" t="str">
        <f t="shared" si="620"/>
        <v>IADTF</v>
      </c>
      <c r="F270" s="10" t="s">
        <v>10</v>
      </c>
      <c r="G270" s="10" t="s">
        <v>11</v>
      </c>
      <c r="H270" s="10">
        <v>2015</v>
      </c>
      <c r="I270" s="13">
        <f t="shared" si="621"/>
        <v>0</v>
      </c>
      <c r="J270" s="13">
        <f t="shared" si="577"/>
        <v>0</v>
      </c>
      <c r="K270" s="135">
        <v>6</v>
      </c>
      <c r="O270" s="74">
        <f t="shared" ref="O270:O273" si="641">O269</f>
        <v>3.9</v>
      </c>
      <c r="P270" s="75" t="str">
        <f t="shared" si="553"/>
        <v>SH-39</v>
      </c>
      <c r="Q270" s="35" t="s">
        <v>28</v>
      </c>
      <c r="R270" s="82">
        <f>TREND(CHOOSE({1;2},R$12,R$20),CHOOSE({1;2},$AD$10,$AD$18),$O270)</f>
        <v>0</v>
      </c>
      <c r="S270" s="83">
        <f>TREND(CHOOSE({1;2},S$12,S$20),CHOOSE({1;2},$AD$10,$AD$18),$O270)</f>
        <v>0</v>
      </c>
      <c r="T270" s="83">
        <f>TREND(CHOOSE({1;2},T$12,T$20),CHOOSE({1;2},$AD$10,$AD$18),$O270)</f>
        <v>0</v>
      </c>
      <c r="U270" s="83">
        <f>TREND(CHOOSE({1;2},U$12,U$20),CHOOSE({1;2},$AD$10,$AD$18),$O270)</f>
        <v>0</v>
      </c>
      <c r="V270" s="83">
        <f>TREND(CHOOSE({1;2},V$12,V$20),CHOOSE({1;2},$AD$10,$AD$18),$O270)</f>
        <v>0</v>
      </c>
      <c r="W270" s="83">
        <f>TREND(CHOOSE({1;2},W$12,W$20),CHOOSE({1;2},$AD$10,$AD$18),$O270)</f>
        <v>0</v>
      </c>
      <c r="X270" s="83">
        <f>TREND(CHOOSE({1;2},X$12,X$20),CHOOSE({1;2},$AD$10,$AD$18),$O270)</f>
        <v>0</v>
      </c>
      <c r="Y270" s="83">
        <f>TREND(CHOOSE({1;2},Y$12,Y$20),CHOOSE({1;2},$AD$10,$AD$18),$O270)</f>
        <v>0</v>
      </c>
      <c r="Z270" s="83">
        <f>TREND(CHOOSE({1;2},Z$12,Z$20),CHOOSE({1;2},$AD$10,$AD$18),$O270)</f>
        <v>0</v>
      </c>
      <c r="AA270" s="86">
        <f t="shared" si="635"/>
        <v>0</v>
      </c>
      <c r="AB270" s="86">
        <f t="shared" si="636"/>
        <v>0</v>
      </c>
      <c r="AC270" s="87">
        <f t="shared" si="637"/>
        <v>0</v>
      </c>
      <c r="AF270" s="74">
        <f t="shared" ref="AF270:AF273" si="642">AF269</f>
        <v>3.9</v>
      </c>
      <c r="AG270" s="75" t="str">
        <f t="shared" si="537"/>
        <v>SH-39</v>
      </c>
      <c r="AH270" s="35" t="s">
        <v>28</v>
      </c>
      <c r="AI270" s="92">
        <f t="shared" si="638"/>
        <v>0</v>
      </c>
      <c r="AJ270" s="107">
        <f t="shared" si="628"/>
        <v>0</v>
      </c>
      <c r="AK270" s="107">
        <f t="shared" si="629"/>
        <v>0</v>
      </c>
      <c r="AL270" s="107">
        <f t="shared" si="630"/>
        <v>0</v>
      </c>
      <c r="AM270" s="107">
        <f t="shared" si="631"/>
        <v>0</v>
      </c>
      <c r="AN270" s="107">
        <f t="shared" si="632"/>
        <v>0</v>
      </c>
      <c r="AO270" s="107">
        <f t="shared" si="633"/>
        <v>0</v>
      </c>
      <c r="AP270" s="116">
        <f t="shared" si="539"/>
        <v>0</v>
      </c>
      <c r="AQ270" s="116">
        <f t="shared" ref="AQ270:AT270" si="643">AP270</f>
        <v>0</v>
      </c>
      <c r="AR270" s="116">
        <f t="shared" si="643"/>
        <v>0</v>
      </c>
      <c r="AS270" s="116">
        <f t="shared" si="643"/>
        <v>0</v>
      </c>
      <c r="AT270" s="116">
        <f t="shared" si="643"/>
        <v>0</v>
      </c>
      <c r="AU270" s="116">
        <f t="shared" si="541"/>
        <v>0</v>
      </c>
      <c r="AV270" s="109">
        <f t="shared" si="550"/>
        <v>0</v>
      </c>
      <c r="AW270" s="107">
        <f t="shared" si="551"/>
        <v>0</v>
      </c>
      <c r="AX270" s="107">
        <f t="shared" si="552"/>
        <v>0</v>
      </c>
      <c r="AY270" s="108">
        <f t="shared" si="640"/>
        <v>0</v>
      </c>
      <c r="AZ270" s="108"/>
      <c r="BA270" s="108"/>
      <c r="BB270" s="108"/>
      <c r="BC270" s="108"/>
      <c r="BD270" s="108"/>
      <c r="BE270" s="108"/>
      <c r="BF270" s="108"/>
    </row>
    <row r="271" spans="3:58" ht="15.6">
      <c r="C271" s="11" t="s">
        <v>3251</v>
      </c>
      <c r="D271" s="12" t="str">
        <f t="shared" si="619"/>
        <v>IADPH</v>
      </c>
      <c r="E271" s="10" t="str">
        <f t="shared" si="620"/>
        <v>IADPH</v>
      </c>
      <c r="F271" s="10" t="s">
        <v>10</v>
      </c>
      <c r="G271" s="10" t="s">
        <v>11</v>
      </c>
      <c r="H271" s="10">
        <v>2015</v>
      </c>
      <c r="I271" s="13">
        <f t="shared" si="621"/>
        <v>1.98625333679886E-3</v>
      </c>
      <c r="J271" s="13">
        <f t="shared" si="577"/>
        <v>1.98625333679886E-3</v>
      </c>
      <c r="K271" s="135">
        <v>6</v>
      </c>
      <c r="O271" s="74">
        <f t="shared" si="641"/>
        <v>3.9</v>
      </c>
      <c r="P271" s="75" t="str">
        <f t="shared" si="553"/>
        <v>LA-39</v>
      </c>
      <c r="Q271" s="35" t="s">
        <v>30</v>
      </c>
      <c r="R271" s="82">
        <f>TREND(CHOOSE({1;2},R$13,R$21),CHOOSE({1;2},$AD$10,$AD$18),$O271)</f>
        <v>0.21718722507895216</v>
      </c>
      <c r="S271" s="83">
        <f>TREND(CHOOSE({1;2},S$13,S$21),CHOOSE({1;2},$AD$10,$AD$18),$O271)</f>
        <v>0.17898676981051503</v>
      </c>
      <c r="T271" s="83">
        <f>TREND(CHOOSE({1;2},T$13,T$21),CHOOSE({1;2},$AD$10,$AD$18),$O271)</f>
        <v>0.20169054300861949</v>
      </c>
      <c r="U271" s="83">
        <f>TREND(CHOOSE({1;2},U$13,U$21),CHOOSE({1;2},$AD$10,$AD$18),$O271)</f>
        <v>0.226876394396683</v>
      </c>
      <c r="V271" s="83">
        <f>TREND(CHOOSE({1;2},V$13,V$21),CHOOSE({1;2},$AD$10,$AD$18),$O271)</f>
        <v>0.1823423512517392</v>
      </c>
      <c r="W271" s="83">
        <f>TREND(CHOOSE({1;2},W$13,W$21),CHOOSE({1;2},$AD$10,$AD$18),$O271)</f>
        <v>0.16220629930177366</v>
      </c>
      <c r="X271" s="83">
        <f>TREND(CHOOSE({1;2},X$13,X$21),CHOOSE({1;2},$AD$10,$AD$18),$O271)</f>
        <v>0.19185259050034051</v>
      </c>
      <c r="Y271" s="83">
        <f>TREND(CHOOSE({1;2},Y$13,Y$21),CHOOSE({1;2},$AD$10,$AD$18),$O271)</f>
        <v>0.21573162801308227</v>
      </c>
      <c r="Z271" s="83">
        <f>TREND(CHOOSE({1;2},Z$13,Z$21),CHOOSE({1;2},$AD$10,$AD$18),$O271)</f>
        <v>0.11022472863859074</v>
      </c>
      <c r="AA271" s="86">
        <f t="shared" si="635"/>
        <v>0.11022472863859074</v>
      </c>
      <c r="AB271" s="86">
        <f t="shared" si="636"/>
        <v>0.11022472863859074</v>
      </c>
      <c r="AC271" s="87">
        <f t="shared" si="637"/>
        <v>0.21718722507895216</v>
      </c>
      <c r="AF271" s="74">
        <f t="shared" si="642"/>
        <v>3.9</v>
      </c>
      <c r="AG271" s="75" t="str">
        <f t="shared" si="537"/>
        <v>LA-39</v>
      </c>
      <c r="AH271" s="35" t="s">
        <v>30</v>
      </c>
      <c r="AI271" s="92">
        <f t="shared" si="638"/>
        <v>3.7043945083369278E-3</v>
      </c>
      <c r="AJ271" s="107">
        <f t="shared" si="628"/>
        <v>3.1031803143194148E-3</v>
      </c>
      <c r="AK271" s="107">
        <f t="shared" si="629"/>
        <v>3.4605014668694922E-3</v>
      </c>
      <c r="AL271" s="107">
        <f t="shared" si="630"/>
        <v>3.8568865684740772E-3</v>
      </c>
      <c r="AM271" s="107">
        <f t="shared" si="631"/>
        <v>3.1559918103465923E-3</v>
      </c>
      <c r="AN271" s="107">
        <f t="shared" si="632"/>
        <v>2.8390824918914925E-3</v>
      </c>
      <c r="AO271" s="107">
        <f t="shared" si="633"/>
        <v>3.305667796786621E-3</v>
      </c>
      <c r="AP271" s="116">
        <f t="shared" si="539"/>
        <v>3.1559918103465923E-3</v>
      </c>
      <c r="AQ271" s="116">
        <f t="shared" ref="AQ271:AT271" si="644">AP271</f>
        <v>3.1559918103465923E-3</v>
      </c>
      <c r="AR271" s="116">
        <f t="shared" si="644"/>
        <v>3.1559918103465923E-3</v>
      </c>
      <c r="AS271" s="116">
        <f t="shared" si="644"/>
        <v>3.1559918103465923E-3</v>
      </c>
      <c r="AT271" s="116">
        <f t="shared" si="644"/>
        <v>3.1559918103465923E-3</v>
      </c>
      <c r="AU271" s="116">
        <f t="shared" si="541"/>
        <v>2.0209755376569827E-3</v>
      </c>
      <c r="AV271" s="109">
        <f t="shared" si="550"/>
        <v>3.7043945083369278E-3</v>
      </c>
      <c r="AW271" s="107">
        <f t="shared" si="551"/>
        <v>3.6814857338048068E-3</v>
      </c>
      <c r="AX271" s="107">
        <f t="shared" si="552"/>
        <v>2.0209755376569827E-3</v>
      </c>
      <c r="AY271" s="108">
        <f t="shared" si="640"/>
        <v>2.0209755376569827E-3</v>
      </c>
      <c r="AZ271" s="108"/>
      <c r="BA271" s="108"/>
      <c r="BB271" s="108"/>
      <c r="BC271" s="108"/>
      <c r="BD271" s="108"/>
      <c r="BE271" s="108"/>
      <c r="BF271" s="108"/>
    </row>
    <row r="272" spans="3:58" ht="15.6">
      <c r="C272" s="11" t="s">
        <v>3251</v>
      </c>
      <c r="D272" s="12" t="str">
        <f t="shared" si="619"/>
        <v>IADPH</v>
      </c>
      <c r="E272" s="10" t="str">
        <f t="shared" si="620"/>
        <v>IADPH</v>
      </c>
      <c r="F272" s="10" t="s">
        <v>10</v>
      </c>
      <c r="G272" s="10" t="s">
        <v>11</v>
      </c>
      <c r="H272" s="10">
        <v>2015</v>
      </c>
      <c r="I272" s="13">
        <f t="shared" si="621"/>
        <v>1.98625333679886E-3</v>
      </c>
      <c r="J272" s="13">
        <f t="shared" si="577"/>
        <v>1.98625333679886E-3</v>
      </c>
      <c r="K272" s="135">
        <v>7</v>
      </c>
      <c r="O272" s="74">
        <f t="shared" si="641"/>
        <v>3.9</v>
      </c>
      <c r="P272" s="75" t="str">
        <f t="shared" si="553"/>
        <v>EM-39</v>
      </c>
      <c r="Q272" s="35" t="s">
        <v>32</v>
      </c>
      <c r="R272" s="82">
        <f>TREND(CHOOSE({1;2},R$14,R$22),CHOOSE({1;2},$AD$10,$AD$18),$O272)</f>
        <v>0.25538309755682609</v>
      </c>
      <c r="S272" s="83">
        <f>TREND(CHOOSE({1;2},S$14,S$22),CHOOSE({1;2},$AD$10,$AD$18),$O272)</f>
        <v>0.18482288038927819</v>
      </c>
      <c r="T272" s="83">
        <f>TREND(CHOOSE({1;2},T$14,T$22),CHOOSE({1;2},$AD$10,$AD$18),$O272)</f>
        <v>0.18413434294813813</v>
      </c>
      <c r="U272" s="83">
        <f>TREND(CHOOSE({1;2},U$14,U$22),CHOOSE({1;2},$AD$10,$AD$18),$O272)</f>
        <v>0.11510383254076662</v>
      </c>
      <c r="V272" s="83">
        <f>TREND(CHOOSE({1;2},V$14,V$22),CHOOSE({1;2},$AD$10,$AD$18),$O272)</f>
        <v>0.1397397262639824</v>
      </c>
      <c r="W272" s="83">
        <f>TREND(CHOOSE({1;2},W$14,W$22),CHOOSE({1;2},$AD$10,$AD$18),$O272)</f>
        <v>0.16718496446332959</v>
      </c>
      <c r="X272" s="83">
        <f>TREND(CHOOSE({1;2},X$14,X$22),CHOOSE({1;2},$AD$10,$AD$18),$O272)</f>
        <v>0.23814369527942236</v>
      </c>
      <c r="Y272" s="83">
        <f>TREND(CHOOSE({1;2},Y$14,Y$22),CHOOSE({1;2},$AD$10,$AD$18),$O272)</f>
        <v>0.18786443951077647</v>
      </c>
      <c r="Z272" s="83">
        <f>TREND(CHOOSE({1;2},Z$14,Z$22),CHOOSE({1;2},$AD$10,$AD$18),$O272)</f>
        <v>0.20024545024117182</v>
      </c>
      <c r="AA272" s="86">
        <f t="shared" si="635"/>
        <v>0.20024545024117182</v>
      </c>
      <c r="AB272" s="86">
        <f t="shared" si="636"/>
        <v>0.20024545024117182</v>
      </c>
      <c r="AC272" s="87">
        <f t="shared" si="637"/>
        <v>0.25538309755682609</v>
      </c>
      <c r="AF272" s="74">
        <f t="shared" si="642"/>
        <v>3.9</v>
      </c>
      <c r="AG272" s="75" t="str">
        <f t="shared" si="537"/>
        <v>EM-39</v>
      </c>
      <c r="AH272" s="35" t="s">
        <v>32</v>
      </c>
      <c r="AI272" s="92">
        <f t="shared" si="638"/>
        <v>4.5525792322951286E-3</v>
      </c>
      <c r="AJ272" s="107">
        <f t="shared" si="628"/>
        <v>3.215244681372853E-3</v>
      </c>
      <c r="AK272" s="107">
        <f t="shared" si="629"/>
        <v>3.5553139907025799E-3</v>
      </c>
      <c r="AL272" s="107">
        <f t="shared" si="630"/>
        <v>2.4890647816530609E-3</v>
      </c>
      <c r="AM272" s="107">
        <f t="shared" si="631"/>
        <v>2.3954935809882005E-3</v>
      </c>
      <c r="AN272" s="107">
        <f t="shared" si="632"/>
        <v>3.1747114101993712E-3</v>
      </c>
      <c r="AO272" s="107">
        <f t="shared" si="633"/>
        <v>3.248031858300332E-3</v>
      </c>
      <c r="AP272" s="116">
        <f t="shared" si="539"/>
        <v>2.3954935809882005E-3</v>
      </c>
      <c r="AQ272" s="116">
        <f t="shared" ref="AQ272:AT272" si="645">AP272</f>
        <v>2.3954935809882005E-3</v>
      </c>
      <c r="AR272" s="116">
        <f t="shared" si="645"/>
        <v>2.3954935809882005E-3</v>
      </c>
      <c r="AS272" s="116">
        <f t="shared" si="645"/>
        <v>2.3954935809882005E-3</v>
      </c>
      <c r="AT272" s="116">
        <f t="shared" si="645"/>
        <v>2.3954935809882005E-3</v>
      </c>
      <c r="AU272" s="116">
        <f t="shared" si="541"/>
        <v>2.7643987531289771E-3</v>
      </c>
      <c r="AV272" s="109">
        <f t="shared" si="550"/>
        <v>4.5525792322951286E-3</v>
      </c>
      <c r="AW272" s="107">
        <f t="shared" si="551"/>
        <v>2.5614934727354877E-3</v>
      </c>
      <c r="AX272" s="107">
        <f t="shared" si="552"/>
        <v>2.7643987531289771E-3</v>
      </c>
      <c r="AY272" s="108">
        <f t="shared" si="640"/>
        <v>2.7643987531289771E-3</v>
      </c>
      <c r="AZ272" s="108"/>
      <c r="BA272" s="108"/>
      <c r="BB272" s="108"/>
      <c r="BC272" s="108"/>
      <c r="BD272" s="108"/>
      <c r="BE272" s="108"/>
      <c r="BF272" s="108"/>
    </row>
    <row r="273" spans="3:58" ht="15.6">
      <c r="C273" s="11" t="s">
        <v>3252</v>
      </c>
      <c r="D273" s="12" t="str">
        <f t="shared" si="619"/>
        <v>IADSH</v>
      </c>
      <c r="E273" s="10" t="str">
        <f t="shared" si="620"/>
        <v>IADSH</v>
      </c>
      <c r="F273" s="10" t="s">
        <v>10</v>
      </c>
      <c r="G273" s="10" t="s">
        <v>11</v>
      </c>
      <c r="H273" s="10">
        <v>2015</v>
      </c>
      <c r="I273" s="13">
        <f t="shared" si="621"/>
        <v>1.9463026858991914E-3</v>
      </c>
      <c r="J273" s="13">
        <f t="shared" si="577"/>
        <v>1.9463026858991914E-3</v>
      </c>
      <c r="K273" s="135">
        <v>6</v>
      </c>
      <c r="O273" s="76">
        <f t="shared" si="641"/>
        <v>3.9</v>
      </c>
      <c r="P273" s="77" t="str">
        <f t="shared" si="553"/>
        <v>TF-39</v>
      </c>
      <c r="Q273" s="36" t="s">
        <v>34</v>
      </c>
      <c r="R273" s="93">
        <f>TREND(CHOOSE({1;2},R$15,R$23),CHOOSE({1;2},$AD$10,$AD$18),$O273)</f>
        <v>6.2267997073093731E-2</v>
      </c>
      <c r="S273" s="85">
        <f>TREND(CHOOSE({1;2},S$15,S$23),CHOOSE({1;2},$AD$10,$AD$18),$O273)</f>
        <v>9.8968503986987515E-3</v>
      </c>
      <c r="T273" s="85">
        <f>TREND(CHOOSE({1;2},T$15,T$23),CHOOSE({1;2},$AD$10,$AD$18),$O273)</f>
        <v>2.1879346985220937E-2</v>
      </c>
      <c r="U273" s="85">
        <f>TREND(CHOOSE({1;2},U$15,U$23),CHOOSE({1;2},$AD$10,$AD$18),$O273)</f>
        <v>6.8722937455898692E-3</v>
      </c>
      <c r="V273" s="85">
        <f>TREND(CHOOSE({1;2},V$15,V$23),CHOOSE({1;2},$AD$10,$AD$18),$O273)</f>
        <v>1.3732249638964094E-2</v>
      </c>
      <c r="W273" s="85">
        <f>TREND(CHOOSE({1;2},W$15,W$23),CHOOSE({1;2},$AD$10,$AD$18),$O273)</f>
        <v>9.8566580704427115E-3</v>
      </c>
      <c r="X273" s="85">
        <f>TREND(CHOOSE({1;2},X$15,X$23),CHOOSE({1;2},$AD$10,$AD$18),$O273)</f>
        <v>0</v>
      </c>
      <c r="Y273" s="85">
        <f>TREND(CHOOSE({1;2},Y$15,Y$23),CHOOSE({1;2},$AD$10,$AD$18),$O273)</f>
        <v>9.7536819163642592E-4</v>
      </c>
      <c r="Z273" s="85">
        <f>TREND(CHOOSE({1;2},Z$15,Z$23),CHOOSE({1;2},$AD$10,$AD$18),$O273)</f>
        <v>6.4062788174853126E-5</v>
      </c>
      <c r="AA273" s="88">
        <f t="shared" si="635"/>
        <v>6.4062788174853126E-5</v>
      </c>
      <c r="AB273" s="88">
        <f t="shared" si="636"/>
        <v>6.4062788174853126E-5</v>
      </c>
      <c r="AC273" s="89">
        <f t="shared" si="637"/>
        <v>6.2267997073093731E-2</v>
      </c>
      <c r="AF273" s="76">
        <f t="shared" si="642"/>
        <v>3.9</v>
      </c>
      <c r="AG273" s="77" t="str">
        <f t="shared" si="537"/>
        <v>TF-39</v>
      </c>
      <c r="AH273" s="36" t="s">
        <v>34</v>
      </c>
      <c r="AI273" s="103">
        <f t="shared" si="638"/>
        <v>0</v>
      </c>
      <c r="AJ273" s="110">
        <f t="shared" si="628"/>
        <v>0</v>
      </c>
      <c r="AK273" s="110">
        <f t="shared" si="629"/>
        <v>0</v>
      </c>
      <c r="AL273" s="110">
        <f t="shared" si="630"/>
        <v>0</v>
      </c>
      <c r="AM273" s="110">
        <f t="shared" si="631"/>
        <v>0</v>
      </c>
      <c r="AN273" s="110">
        <f t="shared" si="632"/>
        <v>0</v>
      </c>
      <c r="AO273" s="110">
        <f t="shared" si="633"/>
        <v>0</v>
      </c>
      <c r="AP273" s="116">
        <f t="shared" si="539"/>
        <v>0</v>
      </c>
      <c r="AQ273" s="116">
        <f t="shared" ref="AQ273:AT273" si="646">AP273</f>
        <v>0</v>
      </c>
      <c r="AR273" s="116">
        <f t="shared" si="646"/>
        <v>0</v>
      </c>
      <c r="AS273" s="116">
        <f t="shared" si="646"/>
        <v>0</v>
      </c>
      <c r="AT273" s="116">
        <f t="shared" si="646"/>
        <v>0</v>
      </c>
      <c r="AU273" s="116">
        <f t="shared" si="541"/>
        <v>0</v>
      </c>
      <c r="AV273" s="112">
        <f t="shared" si="550"/>
        <v>0</v>
      </c>
      <c r="AW273" s="110">
        <f t="shared" si="551"/>
        <v>0</v>
      </c>
      <c r="AX273" s="110">
        <f t="shared" si="552"/>
        <v>0</v>
      </c>
      <c r="AY273" s="111">
        <f t="shared" si="640"/>
        <v>0</v>
      </c>
      <c r="AZ273" s="111"/>
      <c r="BA273" s="111"/>
      <c r="BB273" s="111"/>
      <c r="BC273" s="111"/>
      <c r="BD273" s="111"/>
      <c r="BE273" s="111"/>
      <c r="BF273" s="111"/>
    </row>
    <row r="274" spans="3:58" ht="15.6">
      <c r="C274" s="11" t="s">
        <v>348</v>
      </c>
      <c r="D274" s="12" t="str">
        <f t="shared" si="619"/>
        <v>IADLA</v>
      </c>
      <c r="E274" s="10" t="str">
        <f t="shared" si="620"/>
        <v>IADLA</v>
      </c>
      <c r="F274" s="10" t="s">
        <v>10</v>
      </c>
      <c r="G274" s="10" t="s">
        <v>11</v>
      </c>
      <c r="H274" s="10">
        <v>2015</v>
      </c>
      <c r="I274" s="13">
        <f t="shared" si="621"/>
        <v>5.1019890879433179E-3</v>
      </c>
      <c r="J274" s="13">
        <f t="shared" si="577"/>
        <v>5.1019890879433179E-3</v>
      </c>
      <c r="K274" s="135">
        <v>0</v>
      </c>
      <c r="O274" s="72">
        <f>ROUND(O268+0.1,2)</f>
        <v>4</v>
      </c>
      <c r="P274" s="73" t="str">
        <f t="shared" si="553"/>
        <v>PH-40</v>
      </c>
      <c r="Q274" s="34" t="s">
        <v>26</v>
      </c>
      <c r="R274" s="78">
        <f>TREND(CHOOSE({1;2},R$10,R$18),CHOOSE({1;2},$AD$10,$AD$18),$O274)</f>
        <v>3.6565493626127932E-2</v>
      </c>
      <c r="S274" s="79">
        <f>TREND(CHOOSE({1;2},S$10,S$18),CHOOSE({1;2},$AD$10,$AD$18),$O274)</f>
        <v>0.11890795297033734</v>
      </c>
      <c r="T274" s="79">
        <f>TREND(CHOOSE({1;2},T$10,T$18),CHOOSE({1;2},$AD$10,$AD$18),$O274)</f>
        <v>9.0175920681312124E-2</v>
      </c>
      <c r="U274" s="79">
        <f>TREND(CHOOSE({1;2},U$10,U$18),CHOOSE({1;2},$AD$10,$AD$18),$O274)</f>
        <v>0.10110309914096177</v>
      </c>
      <c r="V274" s="79">
        <f>TREND(CHOOSE({1;2},V$10,V$18),CHOOSE({1;2},$AD$10,$AD$18),$O274)</f>
        <v>0.1191593964469272</v>
      </c>
      <c r="W274" s="79">
        <f>TREND(CHOOSE({1;2},W$10,W$18),CHOOSE({1;2},$AD$10,$AD$18),$O274)</f>
        <v>0.12411871557821957</v>
      </c>
      <c r="X274" s="79">
        <f>TREND(CHOOSE({1;2},X$10,X$18),CHOOSE({1;2},$AD$10,$AD$18),$O274)</f>
        <v>0.12805157453656821</v>
      </c>
      <c r="Y274" s="79">
        <f>TREND(CHOOSE({1;2},Y$10,Y$18),CHOOSE({1;2},$AD$10,$AD$18),$O274)</f>
        <v>0.11129745265845169</v>
      </c>
      <c r="Z274" s="79">
        <f>TREND(CHOOSE({1;2},Z$10,Z$18),CHOOSE({1;2},$AD$10,$AD$18),$O274)</f>
        <v>3.6899102917258536E-2</v>
      </c>
      <c r="AA274" s="80">
        <f>Z274</f>
        <v>3.6899102917258536E-2</v>
      </c>
      <c r="AB274" s="80">
        <f>AA274</f>
        <v>3.6899102917258536E-2</v>
      </c>
      <c r="AC274" s="81">
        <f>R274</f>
        <v>3.6565493626127932E-2</v>
      </c>
      <c r="AF274" s="72">
        <f>ROUND(AF268+0.1,2)</f>
        <v>4</v>
      </c>
      <c r="AG274" s="73" t="str">
        <f t="shared" si="537"/>
        <v>PH-40</v>
      </c>
      <c r="AH274" s="34" t="s">
        <v>26</v>
      </c>
      <c r="AI274" s="102">
        <f>R274-R268</f>
        <v>8.0933988745721802E-4</v>
      </c>
      <c r="AJ274" s="104">
        <f t="shared" si="628"/>
        <v>2.5171467938633341E-3</v>
      </c>
      <c r="AK274" s="104">
        <f t="shared" si="629"/>
        <v>1.9460068064758446E-3</v>
      </c>
      <c r="AL274" s="104">
        <f t="shared" si="630"/>
        <v>2.094840476082202E-3</v>
      </c>
      <c r="AM274" s="104">
        <f t="shared" si="631"/>
        <v>2.4606771969075542E-3</v>
      </c>
      <c r="AN274" s="104">
        <f t="shared" si="632"/>
        <v>2.5521734333067703E-3</v>
      </c>
      <c r="AO274" s="104">
        <f t="shared" si="633"/>
        <v>2.6296305485188076E-3</v>
      </c>
      <c r="AP274" s="116">
        <f t="shared" si="539"/>
        <v>2.4606771969075542E-3</v>
      </c>
      <c r="AQ274" s="116">
        <f t="shared" ref="AQ274:AT274" si="647">AP274</f>
        <v>2.4606771969075542E-3</v>
      </c>
      <c r="AR274" s="116">
        <f t="shared" si="647"/>
        <v>2.4606771969075542E-3</v>
      </c>
      <c r="AS274" s="116">
        <f t="shared" si="647"/>
        <v>2.4606771969075542E-3</v>
      </c>
      <c r="AT274" s="116">
        <f t="shared" si="647"/>
        <v>2.4606771969075542E-3</v>
      </c>
      <c r="AU274" s="116">
        <f t="shared" si="541"/>
        <v>7.6628396973815738E-4</v>
      </c>
      <c r="AV274" s="106">
        <f t="shared" si="550"/>
        <v>8.0933988745721802E-4</v>
      </c>
      <c r="AW274" s="104">
        <f t="shared" si="551"/>
        <v>2.3186969303844174E-3</v>
      </c>
      <c r="AX274" s="104">
        <f t="shared" si="552"/>
        <v>7.6628396973815738E-4</v>
      </c>
      <c r="AY274" s="105">
        <f>AX274</f>
        <v>7.6628396973815738E-4</v>
      </c>
      <c r="AZ274" s="105"/>
      <c r="BA274" s="105"/>
      <c r="BB274" s="105"/>
      <c r="BC274" s="105"/>
      <c r="BD274" s="105"/>
      <c r="BE274" s="105"/>
      <c r="BF274" s="105"/>
    </row>
    <row r="275" spans="3:58" ht="15.6">
      <c r="C275" s="11" t="s">
        <v>349</v>
      </c>
      <c r="D275" s="12" t="str">
        <f t="shared" si="619"/>
        <v>IADEM</v>
      </c>
      <c r="E275" s="10" t="str">
        <f t="shared" si="620"/>
        <v>IADEM</v>
      </c>
      <c r="F275" s="10" t="s">
        <v>10</v>
      </c>
      <c r="G275" s="10" t="s">
        <v>11</v>
      </c>
      <c r="H275" s="10">
        <v>2015</v>
      </c>
      <c r="I275" s="13">
        <f t="shared" si="621"/>
        <v>1.2540644722600774E-3</v>
      </c>
      <c r="J275" s="13">
        <f t="shared" si="577"/>
        <v>1.2540644722600774E-3</v>
      </c>
      <c r="K275" s="135">
        <v>0</v>
      </c>
      <c r="O275" s="74">
        <f>O274</f>
        <v>4</v>
      </c>
      <c r="P275" s="75" t="str">
        <f t="shared" si="553"/>
        <v>PH-40</v>
      </c>
      <c r="Q275" s="35" t="s">
        <v>27</v>
      </c>
      <c r="R275" s="82">
        <f>TREND(CHOOSE({1;2},R$11,R$19),CHOOSE({1;2},$AD$10,$AD$18),$O275)</f>
        <v>3.3023361592022571E-2</v>
      </c>
      <c r="S275" s="83">
        <f>TREND(CHOOSE({1;2},S$11,S$19),CHOOSE({1;2},$AD$10,$AD$18),$O275)</f>
        <v>2.5662715686745986E-2</v>
      </c>
      <c r="T275" s="83">
        <f>TREND(CHOOSE({1;2},T$11,T$19),CHOOSE({1;2},$AD$10,$AD$18),$O275)</f>
        <v>1.9367334488774056E-2</v>
      </c>
      <c r="U275" s="83">
        <f>TREND(CHOOSE({1;2},U$11,U$19),CHOOSE({1;2},$AD$10,$AD$18),$O275)</f>
        <v>1.6596272539352805E-3</v>
      </c>
      <c r="V275" s="83">
        <f>TREND(CHOOSE({1;2},V$11,V$19),CHOOSE({1;2},$AD$10,$AD$18),$O275)</f>
        <v>6.3423148962691673E-3</v>
      </c>
      <c r="W275" s="83">
        <f>TREND(CHOOSE({1;2},W$11,W$19),CHOOSE({1;2},$AD$10,$AD$18),$O275)</f>
        <v>3.1794896771631609E-2</v>
      </c>
      <c r="X275" s="83">
        <f>TREND(CHOOSE({1;2},X$11,X$19),CHOOSE({1;2},$AD$10,$AD$18),$O275)</f>
        <v>3.7261926229539097E-2</v>
      </c>
      <c r="Y275" s="83">
        <f>TREND(CHOOSE({1;2},Y$11,Y$19),CHOOSE({1;2},$AD$10,$AD$18),$O275)</f>
        <v>3.7261926229539104E-2</v>
      </c>
      <c r="Z275" s="83">
        <f>TREND(CHOOSE({1;2},Z$11,Z$19),CHOOSE({1;2},$AD$10,$AD$18),$O275)</f>
        <v>3.7261926229539097E-2</v>
      </c>
      <c r="AA275" s="86">
        <f t="shared" ref="AA275:AA279" si="648">Z275</f>
        <v>3.7261926229539097E-2</v>
      </c>
      <c r="AB275" s="86">
        <f t="shared" ref="AB275:AB279" si="649">AA275</f>
        <v>3.7261926229539097E-2</v>
      </c>
      <c r="AC275" s="87">
        <f t="shared" ref="AC275:AC279" si="650">R275</f>
        <v>3.3023361592022571E-2</v>
      </c>
      <c r="AF275" s="74">
        <f>AF274</f>
        <v>4</v>
      </c>
      <c r="AG275" s="75" t="str">
        <f t="shared" si="537"/>
        <v>PH-40</v>
      </c>
      <c r="AH275" s="35" t="s">
        <v>27</v>
      </c>
      <c r="AI275" s="92">
        <f t="shared" ref="AI275:AI279" si="651">R275-R269</f>
        <v>8.8750284278561742E-4</v>
      </c>
      <c r="AJ275" s="107">
        <f t="shared" si="628"/>
        <v>6.8968548408129826E-4</v>
      </c>
      <c r="AK275" s="107">
        <f t="shared" si="629"/>
        <v>5.2049711438580462E-4</v>
      </c>
      <c r="AL275" s="107">
        <f t="shared" si="630"/>
        <v>4.4602482449510603E-5</v>
      </c>
      <c r="AM275" s="107">
        <f t="shared" si="631"/>
        <v>1.7044971283723415E-4</v>
      </c>
      <c r="AN275" s="107">
        <f t="shared" si="632"/>
        <v>8.5448785073759942E-4</v>
      </c>
      <c r="AO275" s="107">
        <f t="shared" si="633"/>
        <v>1.0014142674188639E-3</v>
      </c>
      <c r="AP275" s="116">
        <f t="shared" si="539"/>
        <v>1.7044971283723415E-4</v>
      </c>
      <c r="AQ275" s="116">
        <f t="shared" ref="AQ275:AT275" si="652">AP275</f>
        <v>1.7044971283723415E-4</v>
      </c>
      <c r="AR275" s="116">
        <f t="shared" si="652"/>
        <v>1.7044971283723415E-4</v>
      </c>
      <c r="AS275" s="116">
        <f t="shared" si="652"/>
        <v>1.7044971283723415E-4</v>
      </c>
      <c r="AT275" s="116">
        <f t="shared" si="652"/>
        <v>1.7044971283723415E-4</v>
      </c>
      <c r="AU275" s="116">
        <f t="shared" si="541"/>
        <v>1.0014142674188639E-3</v>
      </c>
      <c r="AV275" s="109">
        <f t="shared" si="550"/>
        <v>8.8750284278561742E-4</v>
      </c>
      <c r="AW275" s="107">
        <f t="shared" si="551"/>
        <v>1.0014142674188639E-3</v>
      </c>
      <c r="AX275" s="107">
        <f t="shared" si="552"/>
        <v>1.0014142674188639E-3</v>
      </c>
      <c r="AY275" s="108">
        <f t="shared" ref="AY275:AY279" si="653">AX275</f>
        <v>1.0014142674188639E-3</v>
      </c>
      <c r="AZ275" s="108"/>
      <c r="BA275" s="108"/>
      <c r="BB275" s="108"/>
      <c r="BC275" s="108"/>
      <c r="BD275" s="108"/>
      <c r="BE275" s="108"/>
      <c r="BF275" s="108"/>
    </row>
    <row r="276" spans="3:58" ht="15.6">
      <c r="C276" s="11" t="s">
        <v>350</v>
      </c>
      <c r="D276" s="12" t="str">
        <f t="shared" si="619"/>
        <v>IADTF</v>
      </c>
      <c r="E276" s="10" t="str">
        <f t="shared" si="620"/>
        <v>IADTF</v>
      </c>
      <c r="F276" s="10" t="s">
        <v>10</v>
      </c>
      <c r="G276" s="10" t="s">
        <v>11</v>
      </c>
      <c r="H276" s="10">
        <v>2015</v>
      </c>
      <c r="I276" s="13">
        <f t="shared" si="621"/>
        <v>0</v>
      </c>
      <c r="J276" s="13">
        <f t="shared" si="577"/>
        <v>0</v>
      </c>
      <c r="K276" s="135">
        <v>6</v>
      </c>
      <c r="O276" s="74">
        <f t="shared" ref="O276:O279" si="654">O275</f>
        <v>4</v>
      </c>
      <c r="P276" s="75" t="str">
        <f t="shared" si="553"/>
        <v>SH-40</v>
      </c>
      <c r="Q276" s="35" t="s">
        <v>28</v>
      </c>
      <c r="R276" s="82">
        <f>TREND(CHOOSE({1;2},R$12,R$20),CHOOSE({1;2},$AD$10,$AD$18),$O276)</f>
        <v>0</v>
      </c>
      <c r="S276" s="83">
        <f>TREND(CHOOSE({1;2},S$12,S$20),CHOOSE({1;2},$AD$10,$AD$18),$O276)</f>
        <v>0</v>
      </c>
      <c r="T276" s="83">
        <f>TREND(CHOOSE({1;2},T$12,T$20),CHOOSE({1;2},$AD$10,$AD$18),$O276)</f>
        <v>0</v>
      </c>
      <c r="U276" s="83">
        <f>TREND(CHOOSE({1;2},U$12,U$20),CHOOSE({1;2},$AD$10,$AD$18),$O276)</f>
        <v>0</v>
      </c>
      <c r="V276" s="83">
        <f>TREND(CHOOSE({1;2},V$12,V$20),CHOOSE({1;2},$AD$10,$AD$18),$O276)</f>
        <v>0</v>
      </c>
      <c r="W276" s="83">
        <f>TREND(CHOOSE({1;2},W$12,W$20),CHOOSE({1;2},$AD$10,$AD$18),$O276)</f>
        <v>0</v>
      </c>
      <c r="X276" s="83">
        <f>TREND(CHOOSE({1;2},X$12,X$20),CHOOSE({1;2},$AD$10,$AD$18),$O276)</f>
        <v>0</v>
      </c>
      <c r="Y276" s="83">
        <f>TREND(CHOOSE({1;2},Y$12,Y$20),CHOOSE({1;2},$AD$10,$AD$18),$O276)</f>
        <v>0</v>
      </c>
      <c r="Z276" s="83">
        <f>TREND(CHOOSE({1;2},Z$12,Z$20),CHOOSE({1;2},$AD$10,$AD$18),$O276)</f>
        <v>0</v>
      </c>
      <c r="AA276" s="86">
        <f t="shared" si="648"/>
        <v>0</v>
      </c>
      <c r="AB276" s="86">
        <f t="shared" si="649"/>
        <v>0</v>
      </c>
      <c r="AC276" s="87">
        <f t="shared" si="650"/>
        <v>0</v>
      </c>
      <c r="AF276" s="74">
        <f t="shared" ref="AF276:AF279" si="655">AF275</f>
        <v>4</v>
      </c>
      <c r="AG276" s="75" t="str">
        <f t="shared" si="537"/>
        <v>SH-40</v>
      </c>
      <c r="AH276" s="35" t="s">
        <v>28</v>
      </c>
      <c r="AI276" s="92">
        <f t="shared" si="651"/>
        <v>0</v>
      </c>
      <c r="AJ276" s="107">
        <f t="shared" si="628"/>
        <v>0</v>
      </c>
      <c r="AK276" s="107">
        <f t="shared" si="629"/>
        <v>0</v>
      </c>
      <c r="AL276" s="107">
        <f t="shared" si="630"/>
        <v>0</v>
      </c>
      <c r="AM276" s="107">
        <f t="shared" si="631"/>
        <v>0</v>
      </c>
      <c r="AN276" s="107">
        <f t="shared" si="632"/>
        <v>0</v>
      </c>
      <c r="AO276" s="107">
        <f t="shared" si="633"/>
        <v>0</v>
      </c>
      <c r="AP276" s="116">
        <f t="shared" si="539"/>
        <v>0</v>
      </c>
      <c r="AQ276" s="116">
        <f t="shared" ref="AQ276:AT276" si="656">AP276</f>
        <v>0</v>
      </c>
      <c r="AR276" s="116">
        <f t="shared" si="656"/>
        <v>0</v>
      </c>
      <c r="AS276" s="116">
        <f t="shared" si="656"/>
        <v>0</v>
      </c>
      <c r="AT276" s="116">
        <f t="shared" si="656"/>
        <v>0</v>
      </c>
      <c r="AU276" s="116">
        <f t="shared" si="541"/>
        <v>0</v>
      </c>
      <c r="AV276" s="109">
        <f t="shared" si="550"/>
        <v>0</v>
      </c>
      <c r="AW276" s="107">
        <f t="shared" si="551"/>
        <v>0</v>
      </c>
      <c r="AX276" s="107">
        <f t="shared" si="552"/>
        <v>0</v>
      </c>
      <c r="AY276" s="108">
        <f t="shared" si="653"/>
        <v>0</v>
      </c>
      <c r="AZ276" s="108"/>
      <c r="BA276" s="108"/>
      <c r="BB276" s="108"/>
      <c r="BC276" s="108"/>
      <c r="BD276" s="108"/>
      <c r="BE276" s="108"/>
      <c r="BF276" s="108"/>
    </row>
    <row r="277" spans="3:58" ht="15.6">
      <c r="C277" s="11" t="s">
        <v>3253</v>
      </c>
      <c r="D277" s="12" t="str">
        <f t="shared" si="619"/>
        <v>IADPH</v>
      </c>
      <c r="E277" s="10" t="str">
        <f t="shared" si="620"/>
        <v>IADPH</v>
      </c>
      <c r="F277" s="10" t="s">
        <v>10</v>
      </c>
      <c r="G277" s="10" t="s">
        <v>11</v>
      </c>
      <c r="H277" s="10">
        <v>2015</v>
      </c>
      <c r="I277" s="13">
        <f t="shared" si="621"/>
        <v>1.98625333679886E-3</v>
      </c>
      <c r="J277" s="13">
        <f t="shared" si="577"/>
        <v>1.98625333679886E-3</v>
      </c>
      <c r="K277" s="135">
        <v>6</v>
      </c>
      <c r="O277" s="74">
        <f t="shared" si="654"/>
        <v>4</v>
      </c>
      <c r="P277" s="75" t="str">
        <f t="shared" si="553"/>
        <v>LA-40</v>
      </c>
      <c r="Q277" s="35" t="s">
        <v>30</v>
      </c>
      <c r="R277" s="82">
        <f>TREND(CHOOSE({1;2},R$13,R$21),CHOOSE({1;2},$AD$10,$AD$18),$O277)</f>
        <v>0.22089161958728915</v>
      </c>
      <c r="S277" s="83">
        <f>TREND(CHOOSE({1;2},S$13,S$21),CHOOSE({1;2},$AD$10,$AD$18),$O277)</f>
        <v>0.18208995012483442</v>
      </c>
      <c r="T277" s="83">
        <f>TREND(CHOOSE({1;2},T$13,T$21),CHOOSE({1;2},$AD$10,$AD$18),$O277)</f>
        <v>0.20515104447548899</v>
      </c>
      <c r="U277" s="83">
        <f>TREND(CHOOSE({1;2},U$13,U$21),CHOOSE({1;2},$AD$10,$AD$18),$O277)</f>
        <v>0.23073328096515708</v>
      </c>
      <c r="V277" s="83">
        <f>TREND(CHOOSE({1;2},V$13,V$21),CHOOSE({1;2},$AD$10,$AD$18),$O277)</f>
        <v>0.18549834306208579</v>
      </c>
      <c r="W277" s="83">
        <f>TREND(CHOOSE({1;2},W$13,W$21),CHOOSE({1;2},$AD$10,$AD$18),$O277)</f>
        <v>0.16504538179366518</v>
      </c>
      <c r="X277" s="83">
        <f>TREND(CHOOSE({1;2},X$13,X$21),CHOOSE({1;2},$AD$10,$AD$18),$O277)</f>
        <v>0.19515825829712716</v>
      </c>
      <c r="Y277" s="83">
        <f>TREND(CHOOSE({1;2},Y$13,Y$21),CHOOSE({1;2},$AD$10,$AD$18),$O277)</f>
        <v>0.21941311374688705</v>
      </c>
      <c r="Z277" s="83">
        <f>TREND(CHOOSE({1;2},Z$13,Z$21),CHOOSE({1;2},$AD$10,$AD$18),$O277)</f>
        <v>0.11224570417624773</v>
      </c>
      <c r="AA277" s="86">
        <f t="shared" si="648"/>
        <v>0.11224570417624773</v>
      </c>
      <c r="AB277" s="86">
        <f t="shared" si="649"/>
        <v>0.11224570417624773</v>
      </c>
      <c r="AC277" s="87">
        <f t="shared" si="650"/>
        <v>0.22089161958728915</v>
      </c>
      <c r="AF277" s="74">
        <f t="shared" si="655"/>
        <v>4</v>
      </c>
      <c r="AG277" s="75" t="str">
        <f t="shared" si="537"/>
        <v>LA-40</v>
      </c>
      <c r="AH277" s="35" t="s">
        <v>30</v>
      </c>
      <c r="AI277" s="92">
        <f t="shared" si="651"/>
        <v>3.7043945083369834E-3</v>
      </c>
      <c r="AJ277" s="107">
        <f t="shared" si="628"/>
        <v>3.103180314319387E-3</v>
      </c>
      <c r="AK277" s="107">
        <f t="shared" si="629"/>
        <v>3.4605014668694922E-3</v>
      </c>
      <c r="AL277" s="107">
        <f t="shared" si="630"/>
        <v>3.8568865684740772E-3</v>
      </c>
      <c r="AM277" s="107">
        <f t="shared" si="631"/>
        <v>3.1559918103465923E-3</v>
      </c>
      <c r="AN277" s="107">
        <f t="shared" si="632"/>
        <v>2.8390824918915203E-3</v>
      </c>
      <c r="AO277" s="107">
        <f t="shared" si="633"/>
        <v>3.3056677967866488E-3</v>
      </c>
      <c r="AP277" s="116">
        <f t="shared" si="539"/>
        <v>3.1559918103465923E-3</v>
      </c>
      <c r="AQ277" s="116">
        <f t="shared" ref="AQ277:AT277" si="657">AP277</f>
        <v>3.1559918103465923E-3</v>
      </c>
      <c r="AR277" s="116">
        <f t="shared" si="657"/>
        <v>3.1559918103465923E-3</v>
      </c>
      <c r="AS277" s="116">
        <f t="shared" si="657"/>
        <v>3.1559918103465923E-3</v>
      </c>
      <c r="AT277" s="116">
        <f t="shared" si="657"/>
        <v>3.1559918103465923E-3</v>
      </c>
      <c r="AU277" s="116">
        <f t="shared" si="541"/>
        <v>2.0209755376569827E-3</v>
      </c>
      <c r="AV277" s="109">
        <f t="shared" si="550"/>
        <v>3.7043945083369834E-3</v>
      </c>
      <c r="AW277" s="107">
        <f t="shared" si="551"/>
        <v>3.6814857338047791E-3</v>
      </c>
      <c r="AX277" s="107">
        <f t="shared" si="552"/>
        <v>2.0209755376569827E-3</v>
      </c>
      <c r="AY277" s="108">
        <f t="shared" si="653"/>
        <v>2.0209755376569827E-3</v>
      </c>
      <c r="AZ277" s="108"/>
      <c r="BA277" s="108"/>
      <c r="BB277" s="108"/>
      <c r="BC277" s="108"/>
      <c r="BD277" s="108"/>
      <c r="BE277" s="108"/>
      <c r="BF277" s="108"/>
    </row>
    <row r="278" spans="3:58" ht="15.6">
      <c r="C278" s="11" t="s">
        <v>3253</v>
      </c>
      <c r="D278" s="12" t="str">
        <f t="shared" si="619"/>
        <v>IADPH</v>
      </c>
      <c r="E278" s="10" t="str">
        <f t="shared" si="620"/>
        <v>IADPH</v>
      </c>
      <c r="F278" s="10" t="s">
        <v>10</v>
      </c>
      <c r="G278" s="10" t="s">
        <v>11</v>
      </c>
      <c r="H278" s="10">
        <v>2015</v>
      </c>
      <c r="I278" s="13">
        <f t="shared" si="621"/>
        <v>1.98625333679886E-3</v>
      </c>
      <c r="J278" s="13">
        <f t="shared" si="577"/>
        <v>1.98625333679886E-3</v>
      </c>
      <c r="K278" s="135">
        <v>7</v>
      </c>
      <c r="O278" s="74">
        <f t="shared" si="654"/>
        <v>4</v>
      </c>
      <c r="P278" s="75" t="str">
        <f t="shared" si="553"/>
        <v>EM-40</v>
      </c>
      <c r="Q278" s="35" t="s">
        <v>32</v>
      </c>
      <c r="R278" s="82">
        <f>TREND(CHOOSE({1;2},R$14,R$22),CHOOSE({1;2},$AD$10,$AD$18),$O278)</f>
        <v>0.25993567678912133</v>
      </c>
      <c r="S278" s="83">
        <f>TREND(CHOOSE({1;2},S$14,S$22),CHOOSE({1;2},$AD$10,$AD$18),$O278)</f>
        <v>0.18803812507065104</v>
      </c>
      <c r="T278" s="83">
        <f>TREND(CHOOSE({1;2},T$14,T$22),CHOOSE({1;2},$AD$10,$AD$18),$O278)</f>
        <v>0.18768965693884077</v>
      </c>
      <c r="U278" s="83">
        <f>TREND(CHOOSE({1;2},U$14,U$22),CHOOSE({1;2},$AD$10,$AD$18),$O278)</f>
        <v>0.11759289732241968</v>
      </c>
      <c r="V278" s="83">
        <f>TREND(CHOOSE({1;2},V$14,V$22),CHOOSE({1;2},$AD$10,$AD$18),$O278)</f>
        <v>0.14213521984497063</v>
      </c>
      <c r="W278" s="83">
        <f>TREND(CHOOSE({1;2},W$14,W$22),CHOOSE({1;2},$AD$10,$AD$18),$O278)</f>
        <v>0.17035967587352896</v>
      </c>
      <c r="X278" s="83">
        <f>TREND(CHOOSE({1;2},X$14,X$22),CHOOSE({1;2},$AD$10,$AD$18),$O278)</f>
        <v>0.24139172713772272</v>
      </c>
      <c r="Y278" s="83">
        <f>TREND(CHOOSE({1;2},Y$14,Y$22),CHOOSE({1;2},$AD$10,$AD$18),$O278)</f>
        <v>0.19042593298351196</v>
      </c>
      <c r="Z278" s="83">
        <f>TREND(CHOOSE({1;2},Z$14,Z$22),CHOOSE({1;2},$AD$10,$AD$18),$O278)</f>
        <v>0.2030098489943008</v>
      </c>
      <c r="AA278" s="86">
        <f t="shared" si="648"/>
        <v>0.2030098489943008</v>
      </c>
      <c r="AB278" s="86">
        <f t="shared" si="649"/>
        <v>0.2030098489943008</v>
      </c>
      <c r="AC278" s="87">
        <f t="shared" si="650"/>
        <v>0.25993567678912133</v>
      </c>
      <c r="AF278" s="74">
        <f t="shared" si="655"/>
        <v>4</v>
      </c>
      <c r="AG278" s="75" t="str">
        <f t="shared" si="537"/>
        <v>EM-40</v>
      </c>
      <c r="AH278" s="35" t="s">
        <v>32</v>
      </c>
      <c r="AI278" s="92">
        <f t="shared" si="651"/>
        <v>4.5525792322952396E-3</v>
      </c>
      <c r="AJ278" s="107">
        <f t="shared" si="628"/>
        <v>3.215244681372853E-3</v>
      </c>
      <c r="AK278" s="107">
        <f t="shared" si="629"/>
        <v>3.5553139907026354E-3</v>
      </c>
      <c r="AL278" s="107">
        <f t="shared" si="630"/>
        <v>2.4890647816530609E-3</v>
      </c>
      <c r="AM278" s="107">
        <f t="shared" si="631"/>
        <v>2.3954935809882283E-3</v>
      </c>
      <c r="AN278" s="107">
        <f t="shared" si="632"/>
        <v>3.1747114101993712E-3</v>
      </c>
      <c r="AO278" s="107">
        <f t="shared" si="633"/>
        <v>3.2480318583003598E-3</v>
      </c>
      <c r="AP278" s="116">
        <f t="shared" si="539"/>
        <v>2.3954935809882283E-3</v>
      </c>
      <c r="AQ278" s="116">
        <f t="shared" ref="AQ278:AT278" si="658">AP278</f>
        <v>2.3954935809882283E-3</v>
      </c>
      <c r="AR278" s="116">
        <f t="shared" si="658"/>
        <v>2.3954935809882283E-3</v>
      </c>
      <c r="AS278" s="116">
        <f t="shared" si="658"/>
        <v>2.3954935809882283E-3</v>
      </c>
      <c r="AT278" s="116">
        <f t="shared" si="658"/>
        <v>2.3954935809882283E-3</v>
      </c>
      <c r="AU278" s="116">
        <f t="shared" si="541"/>
        <v>2.7643987531289771E-3</v>
      </c>
      <c r="AV278" s="109">
        <f t="shared" si="550"/>
        <v>4.5525792322952396E-3</v>
      </c>
      <c r="AW278" s="107">
        <f t="shared" si="551"/>
        <v>2.5614934727354877E-3</v>
      </c>
      <c r="AX278" s="107">
        <f t="shared" si="552"/>
        <v>2.7643987531289771E-3</v>
      </c>
      <c r="AY278" s="108">
        <f t="shared" si="653"/>
        <v>2.7643987531289771E-3</v>
      </c>
      <c r="AZ278" s="108"/>
      <c r="BA278" s="108"/>
      <c r="BB278" s="108"/>
      <c r="BC278" s="108"/>
      <c r="BD278" s="108"/>
      <c r="BE278" s="108"/>
      <c r="BF278" s="108"/>
    </row>
    <row r="279" spans="3:58" ht="16.2" thickBot="1">
      <c r="C279" s="11" t="s">
        <v>3254</v>
      </c>
      <c r="D279" s="12" t="str">
        <f t="shared" si="619"/>
        <v>IADSH</v>
      </c>
      <c r="E279" s="10" t="str">
        <f t="shared" si="620"/>
        <v>IADSH</v>
      </c>
      <c r="F279" s="10" t="s">
        <v>10</v>
      </c>
      <c r="G279" s="10" t="s">
        <v>11</v>
      </c>
      <c r="H279" s="10">
        <v>2015</v>
      </c>
      <c r="I279" s="13">
        <f t="shared" si="621"/>
        <v>1.9463026858991788E-3</v>
      </c>
      <c r="J279" s="13">
        <f t="shared" si="577"/>
        <v>1.9463026858991788E-3</v>
      </c>
      <c r="K279" s="135">
        <v>6</v>
      </c>
      <c r="O279" s="94">
        <f t="shared" si="654"/>
        <v>4</v>
      </c>
      <c r="P279" s="95" t="str">
        <f t="shared" si="553"/>
        <v>TF-40</v>
      </c>
      <c r="Q279" s="96" t="s">
        <v>34</v>
      </c>
      <c r="R279" s="101">
        <f>TREND(CHOOSE({1;2},R$15,R$23),CHOOSE({1;2},$AD$10,$AD$18),$O279)</f>
        <v>6.2267997073093731E-2</v>
      </c>
      <c r="S279" s="98">
        <f>TREND(CHOOSE({1;2},S$15,S$23),CHOOSE({1;2},$AD$10,$AD$18),$O279)</f>
        <v>9.8968503986987515E-3</v>
      </c>
      <c r="T279" s="98">
        <f>TREND(CHOOSE({1;2},T$15,T$23),CHOOSE({1;2},$AD$10,$AD$18),$O279)</f>
        <v>2.1879346985220937E-2</v>
      </c>
      <c r="U279" s="98">
        <f>TREND(CHOOSE({1;2},U$15,U$23),CHOOSE({1;2},$AD$10,$AD$18),$O279)</f>
        <v>6.8722937455898692E-3</v>
      </c>
      <c r="V279" s="98">
        <f>TREND(CHOOSE({1;2},V$15,V$23),CHOOSE({1;2},$AD$10,$AD$18),$O279)</f>
        <v>1.3732249638964094E-2</v>
      </c>
      <c r="W279" s="98">
        <f>TREND(CHOOSE({1;2},W$15,W$23),CHOOSE({1;2},$AD$10,$AD$18),$O279)</f>
        <v>9.8566580704427115E-3</v>
      </c>
      <c r="X279" s="98">
        <f>TREND(CHOOSE({1;2},X$15,X$23),CHOOSE({1;2},$AD$10,$AD$18),$O279)</f>
        <v>0</v>
      </c>
      <c r="Y279" s="98">
        <f>TREND(CHOOSE({1;2},Y$15,Y$23),CHOOSE({1;2},$AD$10,$AD$18),$O279)</f>
        <v>9.7536819163642592E-4</v>
      </c>
      <c r="Z279" s="98">
        <f>TREND(CHOOSE({1;2},Z$15,Z$23),CHOOSE({1;2},$AD$10,$AD$18),$O279)</f>
        <v>6.4062788174853126E-5</v>
      </c>
      <c r="AA279" s="99">
        <f t="shared" si="648"/>
        <v>6.4062788174853126E-5</v>
      </c>
      <c r="AB279" s="99">
        <f t="shared" si="649"/>
        <v>6.4062788174853126E-5</v>
      </c>
      <c r="AC279" s="100">
        <f t="shared" si="650"/>
        <v>6.2267997073093731E-2</v>
      </c>
      <c r="AF279" s="94">
        <f t="shared" si="655"/>
        <v>4</v>
      </c>
      <c r="AG279" s="95" t="str">
        <f t="shared" si="537"/>
        <v>TF-40</v>
      </c>
      <c r="AH279" s="96" t="s">
        <v>34</v>
      </c>
      <c r="AI279" s="103">
        <f t="shared" si="651"/>
        <v>0</v>
      </c>
      <c r="AJ279" s="110">
        <f t="shared" si="628"/>
        <v>0</v>
      </c>
      <c r="AK279" s="110">
        <f t="shared" si="629"/>
        <v>0</v>
      </c>
      <c r="AL279" s="110">
        <f t="shared" si="630"/>
        <v>0</v>
      </c>
      <c r="AM279" s="110">
        <f t="shared" si="631"/>
        <v>0</v>
      </c>
      <c r="AN279" s="110">
        <f t="shared" si="632"/>
        <v>0</v>
      </c>
      <c r="AO279" s="110">
        <f t="shared" si="633"/>
        <v>0</v>
      </c>
      <c r="AP279" s="116">
        <f t="shared" si="539"/>
        <v>0</v>
      </c>
      <c r="AQ279" s="116">
        <f t="shared" ref="AQ279:AT279" si="659">AP279</f>
        <v>0</v>
      </c>
      <c r="AR279" s="116">
        <f t="shared" si="659"/>
        <v>0</v>
      </c>
      <c r="AS279" s="116">
        <f t="shared" si="659"/>
        <v>0</v>
      </c>
      <c r="AT279" s="116">
        <f t="shared" si="659"/>
        <v>0</v>
      </c>
      <c r="AU279" s="116">
        <f t="shared" si="541"/>
        <v>0</v>
      </c>
      <c r="AV279" s="112">
        <f t="shared" si="550"/>
        <v>0</v>
      </c>
      <c r="AW279" s="110">
        <f t="shared" si="551"/>
        <v>0</v>
      </c>
      <c r="AX279" s="110">
        <f t="shared" si="552"/>
        <v>0</v>
      </c>
      <c r="AY279" s="111">
        <f t="shared" si="653"/>
        <v>0</v>
      </c>
      <c r="AZ279" s="111"/>
      <c r="BA279" s="111"/>
      <c r="BB279" s="111"/>
      <c r="BC279" s="111"/>
      <c r="BD279" s="111"/>
      <c r="BE279" s="111"/>
      <c r="BF279" s="111"/>
    </row>
    <row r="280" spans="3:58" ht="15.6">
      <c r="C280" s="11" t="s">
        <v>351</v>
      </c>
      <c r="D280" s="12" t="str">
        <f t="shared" si="619"/>
        <v>IADLA</v>
      </c>
      <c r="E280" s="10" t="str">
        <f t="shared" si="620"/>
        <v>IADLA</v>
      </c>
      <c r="F280" s="10" t="s">
        <v>10</v>
      </c>
      <c r="G280" s="10" t="s">
        <v>11</v>
      </c>
      <c r="H280" s="10">
        <v>2015</v>
      </c>
      <c r="I280" s="13">
        <f t="shared" si="621"/>
        <v>5.1019890879433431E-3</v>
      </c>
      <c r="J280" s="13">
        <f t="shared" si="577"/>
        <v>5.1019890879433431E-3</v>
      </c>
      <c r="K280" s="135">
        <v>0</v>
      </c>
      <c r="O280" s="74">
        <f>ROUND(O274+0.1,2)</f>
        <v>4.0999999999999996</v>
      </c>
      <c r="P280" s="75" t="str">
        <f t="shared" si="553"/>
        <v>PH-41</v>
      </c>
      <c r="Q280" s="35" t="s">
        <v>26</v>
      </c>
      <c r="R280" s="82">
        <f>TREND(CHOOSE({1;2},R$18,R$26),CHOOSE({1;2},$AD$18,$AD$26),$O280)</f>
        <v>3.7129406352210681E-2</v>
      </c>
      <c r="S280" s="83">
        <f>TREND(CHOOSE({1;2},S$18,S$26),CHOOSE({1;2},$AD$18,$AD$26),$O280)</f>
        <v>0.12108694205241928</v>
      </c>
      <c r="T280" s="83">
        <f>TREND(CHOOSE({1;2},T$18,T$26),CHOOSE({1;2},$AD$18,$AD$26),$O280)</f>
        <v>9.1771891212464179E-2</v>
      </c>
      <c r="U280" s="83">
        <f>TREND(CHOOSE({1;2},U$18,U$26),CHOOSE({1;2},$AD$18,$AD$26),$O280)</f>
        <v>0.10315515760896309</v>
      </c>
      <c r="V280" s="83">
        <f>TREND(CHOOSE({1;2},V$18,V$26),CHOOSE({1;2},$AD$18,$AD$26),$O280)</f>
        <v>0.12136634459892594</v>
      </c>
      <c r="W280" s="83">
        <f>TREND(CHOOSE({1;2},W$18,W$26),CHOOSE({1;2},$AD$18,$AD$26),$O280)</f>
        <v>0.12613881402489979</v>
      </c>
      <c r="X280" s="83">
        <f>TREND(CHOOSE({1;2},X$18,X$26),CHOOSE({1;2},$AD$18,$AD$26),$O280)</f>
        <v>0.13004856932993614</v>
      </c>
      <c r="Y280" s="83">
        <f>TREND(CHOOSE({1;2},Y$18,Y$26),CHOOSE({1;2},$AD$18,$AD$26),$O280)</f>
        <v>0.11387893524094632</v>
      </c>
      <c r="Z280" s="83">
        <f>TREND(CHOOSE({1;2},Z$18,Z$26),CHOOSE({1;2},$AD$18,$AD$26),$O280)</f>
        <v>3.7692468335417707E-2</v>
      </c>
      <c r="AA280" s="86">
        <f>Z280</f>
        <v>3.7692468335417707E-2</v>
      </c>
      <c r="AB280" s="86">
        <f>AA280</f>
        <v>3.7692468335417707E-2</v>
      </c>
      <c r="AC280" s="87">
        <f>R280</f>
        <v>3.7129406352210681E-2</v>
      </c>
      <c r="AF280" s="74">
        <f>ROUND(AF274+0.1,2)</f>
        <v>4.0999999999999996</v>
      </c>
      <c r="AG280" s="75" t="str">
        <f t="shared" si="537"/>
        <v>PH-41</v>
      </c>
      <c r="AH280" s="35" t="s">
        <v>26</v>
      </c>
      <c r="AI280" s="102">
        <f>R280-R274</f>
        <v>5.6391272608274923E-4</v>
      </c>
      <c r="AJ280" s="104">
        <f t="shared" si="628"/>
        <v>2.1789890820819446E-3</v>
      </c>
      <c r="AK280" s="104">
        <f t="shared" si="629"/>
        <v>1.595970531152055E-3</v>
      </c>
      <c r="AL280" s="104">
        <f t="shared" si="630"/>
        <v>2.0520584680013138E-3</v>
      </c>
      <c r="AM280" s="104">
        <f t="shared" si="631"/>
        <v>2.2069481519987333E-3</v>
      </c>
      <c r="AN280" s="104">
        <f t="shared" si="632"/>
        <v>2.0200984466802185E-3</v>
      </c>
      <c r="AO280" s="104">
        <f t="shared" si="633"/>
        <v>1.9969947933679288E-3</v>
      </c>
      <c r="AP280" s="116">
        <f t="shared" si="539"/>
        <v>2.2069481519987333E-3</v>
      </c>
      <c r="AQ280" s="116">
        <f t="shared" ref="AQ280:AT280" si="660">AP280</f>
        <v>2.2069481519987333E-3</v>
      </c>
      <c r="AR280" s="116">
        <f t="shared" si="660"/>
        <v>2.2069481519987333E-3</v>
      </c>
      <c r="AS280" s="116">
        <f t="shared" si="660"/>
        <v>2.2069481519987333E-3</v>
      </c>
      <c r="AT280" s="116">
        <f t="shared" si="660"/>
        <v>2.2069481519987333E-3</v>
      </c>
      <c r="AU280" s="116">
        <f t="shared" si="541"/>
        <v>7.9336541815917122E-4</v>
      </c>
      <c r="AV280" s="106">
        <f t="shared" si="550"/>
        <v>5.6391272608274923E-4</v>
      </c>
      <c r="AW280" s="104">
        <f t="shared" si="551"/>
        <v>2.5814825824946319E-3</v>
      </c>
      <c r="AX280" s="104">
        <f t="shared" si="552"/>
        <v>7.9336541815917122E-4</v>
      </c>
      <c r="AY280" s="105">
        <f>AX280</f>
        <v>7.9336541815917122E-4</v>
      </c>
      <c r="AZ280" s="105"/>
      <c r="BA280" s="105"/>
      <c r="BB280" s="105"/>
      <c r="BC280" s="105"/>
      <c r="BD280" s="105"/>
      <c r="BE280" s="105"/>
      <c r="BF280" s="105"/>
    </row>
    <row r="281" spans="3:58" ht="15.6">
      <c r="C281" s="11" t="s">
        <v>352</v>
      </c>
      <c r="D281" s="12" t="str">
        <f t="shared" si="619"/>
        <v>IADEM</v>
      </c>
      <c r="E281" s="10" t="str">
        <f t="shared" si="620"/>
        <v>IADEM</v>
      </c>
      <c r="F281" s="10" t="s">
        <v>10</v>
      </c>
      <c r="G281" s="10" t="s">
        <v>11</v>
      </c>
      <c r="H281" s="10">
        <v>2015</v>
      </c>
      <c r="I281" s="13">
        <f t="shared" si="621"/>
        <v>1.2540644722600774E-3</v>
      </c>
      <c r="J281" s="13">
        <f t="shared" si="577"/>
        <v>1.2540644722600774E-3</v>
      </c>
      <c r="K281" s="135">
        <v>0</v>
      </c>
      <c r="O281" s="74">
        <f>O280</f>
        <v>4.0999999999999996</v>
      </c>
      <c r="P281" s="75" t="str">
        <f t="shared" si="553"/>
        <v>PH-41</v>
      </c>
      <c r="Q281" s="35" t="s">
        <v>27</v>
      </c>
      <c r="R281" s="82">
        <f>TREND(CHOOSE({1;2},R$19,R$27),CHOOSE({1;2},$AD$18,$AD$26),$O281)</f>
        <v>3.3460884704557256E-2</v>
      </c>
      <c r="S281" s="83">
        <f>TREND(CHOOSE({1;2},S$19,S$27),CHOOSE({1;2},$AD$18,$AD$26),$O281)</f>
        <v>2.5965184662997031E-2</v>
      </c>
      <c r="T281" s="83">
        <f>TREND(CHOOSE({1;2},T$19,T$27),CHOOSE({1;2},$AD$18,$AD$26),$O281)</f>
        <v>1.9584596253872481E-2</v>
      </c>
      <c r="U281" s="83">
        <f>TREND(CHOOSE({1;2},U$19,U$27),CHOOSE({1;2},$AD$18,$AD$26),$O281)</f>
        <v>2.270600392405564E-3</v>
      </c>
      <c r="V281" s="83">
        <f>TREND(CHOOSE({1;2},V$19,V$27),CHOOSE({1;2},$AD$18,$AD$26),$O281)</f>
        <v>6.4162533831792819E-3</v>
      </c>
      <c r="W281" s="83">
        <f>TREND(CHOOSE({1;2},W$19,W$27),CHOOSE({1;2},$AD$18,$AD$26),$O281)</f>
        <v>3.2151570293108243E-2</v>
      </c>
      <c r="X281" s="83">
        <f>TREND(CHOOSE({1;2},X$19,X$27),CHOOSE({1;2},$AD$18,$AD$26),$O281)</f>
        <v>3.7679928607114055E-2</v>
      </c>
      <c r="Y281" s="83">
        <f>TREND(CHOOSE({1;2},Y$19,Y$27),CHOOSE({1;2},$AD$18,$AD$26),$O281)</f>
        <v>3.7679928607114055E-2</v>
      </c>
      <c r="Z281" s="83">
        <f>TREND(CHOOSE({1;2},Z$19,Z$27),CHOOSE({1;2},$AD$18,$AD$26),$O281)</f>
        <v>3.7679928607114041E-2</v>
      </c>
      <c r="AA281" s="86">
        <f t="shared" ref="AA281:AA285" si="661">Z281</f>
        <v>3.7679928607114041E-2</v>
      </c>
      <c r="AB281" s="86">
        <f t="shared" ref="AB281:AB285" si="662">AA281</f>
        <v>3.7679928607114041E-2</v>
      </c>
      <c r="AC281" s="87">
        <f t="shared" ref="AC281:AC285" si="663">R281</f>
        <v>3.3460884704557256E-2</v>
      </c>
      <c r="AF281" s="74">
        <f>AF280</f>
        <v>4.0999999999999996</v>
      </c>
      <c r="AG281" s="75" t="str">
        <f t="shared" si="537"/>
        <v>PH-41</v>
      </c>
      <c r="AH281" s="35" t="s">
        <v>27</v>
      </c>
      <c r="AI281" s="92">
        <f t="shared" ref="AI281:AI285" si="664">R281-R275</f>
        <v>4.3752311253468512E-4</v>
      </c>
      <c r="AJ281" s="107">
        <f t="shared" si="628"/>
        <v>3.0246897625104546E-4</v>
      </c>
      <c r="AK281" s="107">
        <f t="shared" si="629"/>
        <v>2.1726176509842543E-4</v>
      </c>
      <c r="AL281" s="107">
        <f t="shared" si="630"/>
        <v>6.1097313847028353E-4</v>
      </c>
      <c r="AM281" s="107">
        <f t="shared" si="631"/>
        <v>7.3938486910114613E-5</v>
      </c>
      <c r="AN281" s="107">
        <f t="shared" si="632"/>
        <v>3.566735214766345E-4</v>
      </c>
      <c r="AO281" s="107">
        <f t="shared" si="633"/>
        <v>4.1800237757495806E-4</v>
      </c>
      <c r="AP281" s="116">
        <f t="shared" si="539"/>
        <v>7.3938486910114613E-5</v>
      </c>
      <c r="AQ281" s="116">
        <f t="shared" ref="AQ281:AT281" si="665">AP281</f>
        <v>7.3938486910114613E-5</v>
      </c>
      <c r="AR281" s="116">
        <f t="shared" si="665"/>
        <v>7.3938486910114613E-5</v>
      </c>
      <c r="AS281" s="116">
        <f t="shared" si="665"/>
        <v>7.3938486910114613E-5</v>
      </c>
      <c r="AT281" s="116">
        <f t="shared" si="665"/>
        <v>7.3938486910114613E-5</v>
      </c>
      <c r="AU281" s="116">
        <f t="shared" si="541"/>
        <v>4.1800237757494418E-4</v>
      </c>
      <c r="AV281" s="109">
        <f t="shared" si="550"/>
        <v>4.3752311253468512E-4</v>
      </c>
      <c r="AW281" s="107">
        <f t="shared" si="551"/>
        <v>4.1800237757495112E-4</v>
      </c>
      <c r="AX281" s="107">
        <f t="shared" si="552"/>
        <v>4.1800237757494418E-4</v>
      </c>
      <c r="AY281" s="108">
        <f t="shared" ref="AY281:AY285" si="666">AX281</f>
        <v>4.1800237757494418E-4</v>
      </c>
      <c r="AZ281" s="108"/>
      <c r="BA281" s="108"/>
      <c r="BB281" s="108"/>
      <c r="BC281" s="108"/>
      <c r="BD281" s="108"/>
      <c r="BE281" s="108"/>
      <c r="BF281" s="108"/>
    </row>
    <row r="282" spans="3:58" ht="15.6">
      <c r="C282" s="11" t="s">
        <v>353</v>
      </c>
      <c r="D282" s="12" t="str">
        <f t="shared" si="619"/>
        <v>IADTF</v>
      </c>
      <c r="E282" s="10" t="str">
        <f t="shared" si="620"/>
        <v>IADTF</v>
      </c>
      <c r="F282" s="10" t="s">
        <v>10</v>
      </c>
      <c r="G282" s="10" t="s">
        <v>11</v>
      </c>
      <c r="H282" s="10">
        <v>2015</v>
      </c>
      <c r="I282" s="13">
        <f t="shared" si="621"/>
        <v>0</v>
      </c>
      <c r="J282" s="13">
        <f t="shared" si="577"/>
        <v>0</v>
      </c>
      <c r="K282" s="135">
        <v>6</v>
      </c>
      <c r="O282" s="74">
        <f t="shared" ref="O282:O285" si="667">O281</f>
        <v>4.0999999999999996</v>
      </c>
      <c r="P282" s="75" t="str">
        <f t="shared" si="553"/>
        <v>SH-41</v>
      </c>
      <c r="Q282" s="35" t="s">
        <v>28</v>
      </c>
      <c r="R282" s="82">
        <f>TREND(CHOOSE({1;2},R$20,R$28),CHOOSE({1;2},$AD$18,$AD$26),$O282)</f>
        <v>1.0479719123203182E-3</v>
      </c>
      <c r="S282" s="83">
        <f>TREND(CHOOSE({1;2},S$20,S$28),CHOOSE({1;2},$AD$18,$AD$26),$O282)</f>
        <v>2.0605263372757282E-3</v>
      </c>
      <c r="T282" s="83">
        <f>TREND(CHOOSE({1;2},T$20,T$28),CHOOSE({1;2},$AD$18,$AD$26),$O282)</f>
        <v>2.1134556125858434E-3</v>
      </c>
      <c r="U282" s="83">
        <f>TREND(CHOOSE({1;2},U$20,U$28),CHOOSE({1;2},$AD$18,$AD$26),$O282)</f>
        <v>2.1890829019365343E-3</v>
      </c>
      <c r="V282" s="83">
        <f>TREND(CHOOSE({1;2},V$20,V$28),CHOOSE({1;2},$AD$18,$AD$26),$O282)</f>
        <v>2.1625585398879904E-3</v>
      </c>
      <c r="W282" s="83">
        <f>TREND(CHOOSE({1;2},W$20,W$28),CHOOSE({1;2},$AD$18,$AD$26),$O282)</f>
        <v>2.1731600205530527E-3</v>
      </c>
      <c r="X282" s="83">
        <f>TREND(CHOOSE({1;2},X$20,X$28),CHOOSE({1;2},$AD$18,$AD$26),$O282)</f>
        <v>2.2265529817321467E-3</v>
      </c>
      <c r="Y282" s="83">
        <f>TREND(CHOOSE({1;2},Y$20,Y$28),CHOOSE({1;2},$AD$18,$AD$26),$O282)</f>
        <v>2.2265529817321467E-3</v>
      </c>
      <c r="Z282" s="83">
        <f>TREND(CHOOSE({1;2},Z$20,Z$28),CHOOSE({1;2},$AD$18,$AD$26),$O282)</f>
        <v>2.2265529817321467E-3</v>
      </c>
      <c r="AA282" s="86">
        <f t="shared" si="661"/>
        <v>2.2265529817321467E-3</v>
      </c>
      <c r="AB282" s="86">
        <f t="shared" si="662"/>
        <v>2.2265529817321467E-3</v>
      </c>
      <c r="AC282" s="87">
        <f t="shared" si="663"/>
        <v>1.0479719123203182E-3</v>
      </c>
      <c r="AF282" s="74">
        <f t="shared" ref="AF282:AF285" si="668">AF281</f>
        <v>4.0999999999999996</v>
      </c>
      <c r="AG282" s="75" t="str">
        <f t="shared" si="537"/>
        <v>SH-41</v>
      </c>
      <c r="AH282" s="35" t="s">
        <v>28</v>
      </c>
      <c r="AI282" s="92">
        <f t="shared" si="664"/>
        <v>1.0479719123203182E-3</v>
      </c>
      <c r="AJ282" s="107">
        <f t="shared" si="628"/>
        <v>2.0605263372757282E-3</v>
      </c>
      <c r="AK282" s="107">
        <f t="shared" si="629"/>
        <v>2.1134556125858434E-3</v>
      </c>
      <c r="AL282" s="107">
        <f t="shared" si="630"/>
        <v>2.1890829019365343E-3</v>
      </c>
      <c r="AM282" s="107">
        <f t="shared" si="631"/>
        <v>2.1625585398879904E-3</v>
      </c>
      <c r="AN282" s="107">
        <f t="shared" si="632"/>
        <v>2.1731600205530527E-3</v>
      </c>
      <c r="AO282" s="107">
        <f t="shared" si="633"/>
        <v>2.2265529817321467E-3</v>
      </c>
      <c r="AP282" s="116">
        <f t="shared" si="539"/>
        <v>2.1625585398879904E-3</v>
      </c>
      <c r="AQ282" s="116">
        <f t="shared" ref="AQ282:AT282" si="669">AP282</f>
        <v>2.1625585398879904E-3</v>
      </c>
      <c r="AR282" s="116">
        <f t="shared" si="669"/>
        <v>2.1625585398879904E-3</v>
      </c>
      <c r="AS282" s="116">
        <f t="shared" si="669"/>
        <v>2.1625585398879904E-3</v>
      </c>
      <c r="AT282" s="116">
        <f t="shared" si="669"/>
        <v>2.1625585398879904E-3</v>
      </c>
      <c r="AU282" s="116">
        <f t="shared" si="541"/>
        <v>2.2265529817321467E-3</v>
      </c>
      <c r="AV282" s="109">
        <f t="shared" si="550"/>
        <v>1.0479719123203182E-3</v>
      </c>
      <c r="AW282" s="107">
        <f t="shared" si="551"/>
        <v>2.2265529817321467E-3</v>
      </c>
      <c r="AX282" s="107">
        <f t="shared" si="552"/>
        <v>2.2265529817321467E-3</v>
      </c>
      <c r="AY282" s="108">
        <f t="shared" si="666"/>
        <v>2.2265529817321467E-3</v>
      </c>
      <c r="AZ282" s="108"/>
      <c r="BA282" s="108"/>
      <c r="BB282" s="108"/>
      <c r="BC282" s="108"/>
      <c r="BD282" s="108"/>
      <c r="BE282" s="108"/>
      <c r="BF282" s="108"/>
    </row>
    <row r="283" spans="3:58" ht="15.6">
      <c r="C283" s="11" t="s">
        <v>3255</v>
      </c>
      <c r="D283" s="12" t="str">
        <f t="shared" si="619"/>
        <v>IADPH</v>
      </c>
      <c r="E283" s="10" t="str">
        <f t="shared" si="620"/>
        <v>IADPH</v>
      </c>
      <c r="F283" s="10" t="s">
        <v>10</v>
      </c>
      <c r="G283" s="10" t="s">
        <v>11</v>
      </c>
      <c r="H283" s="10">
        <v>2015</v>
      </c>
      <c r="I283" s="13">
        <f t="shared" si="621"/>
        <v>1.9862533367989098E-3</v>
      </c>
      <c r="J283" s="13">
        <f t="shared" si="577"/>
        <v>1.9862533367989098E-3</v>
      </c>
      <c r="K283" s="135">
        <v>6</v>
      </c>
      <c r="O283" s="74">
        <f t="shared" si="667"/>
        <v>4.0999999999999996</v>
      </c>
      <c r="P283" s="75" t="str">
        <f t="shared" si="553"/>
        <v>LA-41</v>
      </c>
      <c r="Q283" s="35" t="s">
        <v>30</v>
      </c>
      <c r="R283" s="82">
        <f>TREND(CHOOSE({1;2},R$21,R$29),CHOOSE({1;2},$AD$18,$AD$26),$O283)</f>
        <v>0.22758758461888545</v>
      </c>
      <c r="S283" s="83">
        <f>TREND(CHOOSE({1;2},S$21,S$29),CHOOSE({1;2},$AD$18,$AD$26),$O283)</f>
        <v>0.1876599176968608</v>
      </c>
      <c r="T283" s="83">
        <f>TREND(CHOOSE({1;2},T$21,T$29),CHOOSE({1;2},$AD$18,$AD$26),$O283)</f>
        <v>0.21139022896558812</v>
      </c>
      <c r="U283" s="83">
        <f>TREND(CHOOSE({1;2},U$21,U$29),CHOOSE({1;2},$AD$18,$AD$26),$O283)</f>
        <v>0.23771484416464017</v>
      </c>
      <c r="V283" s="83">
        <f>TREND(CHOOSE({1;2},V$21,V$29),CHOOSE({1;2},$AD$18,$AD$26),$O283)</f>
        <v>0.19116721982646726</v>
      </c>
      <c r="W283" s="83">
        <f>TREND(CHOOSE({1;2},W$21,W$29),CHOOSE({1;2},$AD$18,$AD$26),$O283)</f>
        <v>0.17012072784795157</v>
      </c>
      <c r="X283" s="83">
        <f>TREND(CHOOSE({1;2},X$21,X$29),CHOOSE({1;2},$AD$18,$AD$26),$O283)</f>
        <v>0.20110745908274294</v>
      </c>
      <c r="Y283" s="83">
        <f>TREND(CHOOSE({1;2},Y$21,Y$29),CHOOSE({1;2},$AD$18,$AD$26),$O283)</f>
        <v>0.22606617356735931</v>
      </c>
      <c r="Z283" s="83">
        <f>TREND(CHOOSE({1;2},Z$21,Z$29),CHOOSE({1;2},$AD$18,$AD$26),$O283)</f>
        <v>0.115788840310524</v>
      </c>
      <c r="AA283" s="86">
        <f t="shared" si="661"/>
        <v>0.115788840310524</v>
      </c>
      <c r="AB283" s="86">
        <f t="shared" si="662"/>
        <v>0.115788840310524</v>
      </c>
      <c r="AC283" s="87">
        <f t="shared" si="663"/>
        <v>0.22758758461888545</v>
      </c>
      <c r="AF283" s="74">
        <f t="shared" si="668"/>
        <v>4.0999999999999996</v>
      </c>
      <c r="AG283" s="75" t="str">
        <f t="shared" si="537"/>
        <v>LA-41</v>
      </c>
      <c r="AH283" s="35" t="s">
        <v>30</v>
      </c>
      <c r="AI283" s="92">
        <f t="shared" si="664"/>
        <v>6.6959650315963071E-3</v>
      </c>
      <c r="AJ283" s="107">
        <f t="shared" si="628"/>
        <v>5.5699675720263797E-3</v>
      </c>
      <c r="AK283" s="107">
        <f t="shared" si="629"/>
        <v>6.2391844900991367E-3</v>
      </c>
      <c r="AL283" s="107">
        <f t="shared" si="630"/>
        <v>6.9815631994830929E-3</v>
      </c>
      <c r="AM283" s="107">
        <f t="shared" si="631"/>
        <v>5.6688767643814642E-3</v>
      </c>
      <c r="AN283" s="107">
        <f t="shared" si="632"/>
        <v>5.0753460542863893E-3</v>
      </c>
      <c r="AO283" s="107">
        <f t="shared" si="633"/>
        <v>5.9492007856157825E-3</v>
      </c>
      <c r="AP283" s="116">
        <f t="shared" si="539"/>
        <v>5.6688767643814642E-3</v>
      </c>
      <c r="AQ283" s="116">
        <f t="shared" ref="AQ283:AT283" si="670">AP283</f>
        <v>5.6688767643814642E-3</v>
      </c>
      <c r="AR283" s="116">
        <f t="shared" si="670"/>
        <v>5.6688767643814642E-3</v>
      </c>
      <c r="AS283" s="116">
        <f t="shared" si="670"/>
        <v>5.6688767643814642E-3</v>
      </c>
      <c r="AT283" s="116">
        <f t="shared" si="670"/>
        <v>5.6688767643814642E-3</v>
      </c>
      <c r="AU283" s="116">
        <f t="shared" si="541"/>
        <v>3.5431361342762729E-3</v>
      </c>
      <c r="AV283" s="109">
        <f t="shared" si="550"/>
        <v>6.6959650315963071E-3</v>
      </c>
      <c r="AW283" s="107">
        <f t="shared" si="551"/>
        <v>6.6530598204722624E-3</v>
      </c>
      <c r="AX283" s="107">
        <f t="shared" si="552"/>
        <v>3.5431361342762729E-3</v>
      </c>
      <c r="AY283" s="108">
        <f t="shared" si="666"/>
        <v>3.5431361342762729E-3</v>
      </c>
      <c r="AZ283" s="108"/>
      <c r="BA283" s="108"/>
      <c r="BB283" s="108"/>
      <c r="BC283" s="108"/>
      <c r="BD283" s="108"/>
      <c r="BE283" s="108"/>
      <c r="BF283" s="108"/>
    </row>
    <row r="284" spans="3:58" ht="15.6">
      <c r="C284" s="11" t="s">
        <v>3255</v>
      </c>
      <c r="D284" s="12" t="str">
        <f t="shared" si="619"/>
        <v>IADPH</v>
      </c>
      <c r="E284" s="10" t="str">
        <f t="shared" si="620"/>
        <v>IADPH</v>
      </c>
      <c r="F284" s="10" t="s">
        <v>10</v>
      </c>
      <c r="G284" s="10" t="s">
        <v>11</v>
      </c>
      <c r="H284" s="10">
        <v>2015</v>
      </c>
      <c r="I284" s="13">
        <f t="shared" si="621"/>
        <v>1.9862533367989098E-3</v>
      </c>
      <c r="J284" s="13">
        <f t="shared" si="577"/>
        <v>1.9862533367989098E-3</v>
      </c>
      <c r="K284" s="135">
        <v>7</v>
      </c>
      <c r="O284" s="74">
        <f t="shared" si="667"/>
        <v>4.0999999999999996</v>
      </c>
      <c r="P284" s="75" t="str">
        <f t="shared" si="553"/>
        <v>EM-41</v>
      </c>
      <c r="Q284" s="35" t="s">
        <v>32</v>
      </c>
      <c r="R284" s="82">
        <f>TREND(CHOOSE({1;2},R$22,R$30),CHOOSE({1;2},$AD$18,$AD$26),$O284)</f>
        <v>0.2621002099331301</v>
      </c>
      <c r="S284" s="83">
        <f>TREND(CHOOSE({1;2},S$22,S$30),CHOOSE({1;2},$AD$18,$AD$26),$O284)</f>
        <v>0.19006928642139959</v>
      </c>
      <c r="T284" s="83">
        <f>TREND(CHOOSE({1;2},T$22,T$30),CHOOSE({1;2},$AD$18,$AD$26),$O284)</f>
        <v>0.18981315436402801</v>
      </c>
      <c r="U284" s="83">
        <f>TREND(CHOOSE({1;2},U$22,U$30),CHOOSE({1;2},$AD$18,$AD$26),$O284)</f>
        <v>0.11885573122129382</v>
      </c>
      <c r="V284" s="83">
        <f>TREND(CHOOSE({1;2},V$22,V$30),CHOOSE({1;2},$AD$18,$AD$26),$O284)</f>
        <v>0.14352862481414846</v>
      </c>
      <c r="W284" s="83">
        <f>TREND(CHOOSE({1;2},W$22,W$30),CHOOSE({1;2},$AD$18,$AD$26),$O284)</f>
        <v>0.17198744469734151</v>
      </c>
      <c r="X284" s="83">
        <f>TREND(CHOOSE({1;2},X$22,X$30),CHOOSE({1;2},$AD$18,$AD$26),$O284)</f>
        <v>0.24317682370515997</v>
      </c>
      <c r="Y284" s="83">
        <f>TREND(CHOOSE({1;2},Y$22,Y$30),CHOOSE({1;2},$AD$18,$AD$26),$O284)</f>
        <v>0.1929003402338858</v>
      </c>
      <c r="Z284" s="83">
        <f>TREND(CHOOSE({1;2},Z$22,Z$30),CHOOSE({1;2},$AD$18,$AD$26),$O284)</f>
        <v>0.20555552431129856</v>
      </c>
      <c r="AA284" s="86">
        <f t="shared" si="661"/>
        <v>0.20555552431129856</v>
      </c>
      <c r="AB284" s="86">
        <f t="shared" si="662"/>
        <v>0.20555552431129856</v>
      </c>
      <c r="AC284" s="87">
        <f t="shared" si="663"/>
        <v>0.2621002099331301</v>
      </c>
      <c r="AF284" s="74">
        <f t="shared" si="668"/>
        <v>4.0999999999999996</v>
      </c>
      <c r="AG284" s="75" t="str">
        <f t="shared" si="537"/>
        <v>EM-41</v>
      </c>
      <c r="AH284" s="35" t="s">
        <v>32</v>
      </c>
      <c r="AI284" s="92">
        <f t="shared" si="664"/>
        <v>2.1645331440087734E-3</v>
      </c>
      <c r="AJ284" s="107">
        <f t="shared" si="628"/>
        <v>2.0311613507485449E-3</v>
      </c>
      <c r="AK284" s="107">
        <f t="shared" si="629"/>
        <v>2.1234974251872485E-3</v>
      </c>
      <c r="AL284" s="107">
        <f t="shared" si="630"/>
        <v>1.2628338988741467E-3</v>
      </c>
      <c r="AM284" s="107">
        <f t="shared" si="631"/>
        <v>1.3934049691778361E-3</v>
      </c>
      <c r="AN284" s="107">
        <f t="shared" si="632"/>
        <v>1.6277688238125476E-3</v>
      </c>
      <c r="AO284" s="107">
        <f t="shared" si="633"/>
        <v>1.7850965674372499E-3</v>
      </c>
      <c r="AP284" s="116">
        <f t="shared" si="539"/>
        <v>1.3934049691778361E-3</v>
      </c>
      <c r="AQ284" s="116">
        <f t="shared" ref="AQ284:AT284" si="671">AP284</f>
        <v>1.3934049691778361E-3</v>
      </c>
      <c r="AR284" s="116">
        <f t="shared" si="671"/>
        <v>1.3934049691778361E-3</v>
      </c>
      <c r="AS284" s="116">
        <f t="shared" si="671"/>
        <v>1.3934049691778361E-3</v>
      </c>
      <c r="AT284" s="116">
        <f t="shared" si="671"/>
        <v>1.3934049691778361E-3</v>
      </c>
      <c r="AU284" s="116">
        <f t="shared" si="541"/>
        <v>2.5456753169977586E-3</v>
      </c>
      <c r="AV284" s="109">
        <f t="shared" si="550"/>
        <v>2.1645331440087734E-3</v>
      </c>
      <c r="AW284" s="107">
        <f t="shared" si="551"/>
        <v>2.4744072503738446E-3</v>
      </c>
      <c r="AX284" s="107">
        <f t="shared" si="552"/>
        <v>2.5456753169977586E-3</v>
      </c>
      <c r="AY284" s="108">
        <f t="shared" si="666"/>
        <v>2.5456753169977586E-3</v>
      </c>
      <c r="AZ284" s="108"/>
      <c r="BA284" s="108"/>
      <c r="BB284" s="108"/>
      <c r="BC284" s="108"/>
      <c r="BD284" s="108"/>
      <c r="BE284" s="108"/>
      <c r="BF284" s="108"/>
    </row>
    <row r="285" spans="3:58" ht="15.6">
      <c r="C285" s="11" t="s">
        <v>3256</v>
      </c>
      <c r="D285" s="12" t="str">
        <f t="shared" si="619"/>
        <v>IADSH</v>
      </c>
      <c r="E285" s="10" t="str">
        <f t="shared" si="620"/>
        <v>IADSH</v>
      </c>
      <c r="F285" s="10" t="s">
        <v>10</v>
      </c>
      <c r="G285" s="10" t="s">
        <v>11</v>
      </c>
      <c r="H285" s="10">
        <v>2015</v>
      </c>
      <c r="I285" s="13">
        <f t="shared" si="621"/>
        <v>1.9463026858992163E-3</v>
      </c>
      <c r="J285" s="13">
        <f t="shared" si="577"/>
        <v>1.9463026858992163E-3</v>
      </c>
      <c r="K285" s="135">
        <v>5</v>
      </c>
      <c r="O285" s="76">
        <f t="shared" si="667"/>
        <v>4.0999999999999996</v>
      </c>
      <c r="P285" s="77" t="str">
        <f t="shared" si="553"/>
        <v>TF-41</v>
      </c>
      <c r="Q285" s="36" t="s">
        <v>34</v>
      </c>
      <c r="R285" s="82">
        <f>TREND(CHOOSE({1;2},R$23,R$31),CHOOSE({1;2},$AD$18,$AD$26),$O285)</f>
        <v>6.2267997073093731E-2</v>
      </c>
      <c r="S285" s="85">
        <f>TREND(CHOOSE({1;2},S$23,S$31),CHOOSE({1;2},$AD$18,$AD$26),$O285)</f>
        <v>9.8968503986987515E-3</v>
      </c>
      <c r="T285" s="85">
        <f>TREND(CHOOSE({1;2},T$23,T$31),CHOOSE({1;2},$AD$18,$AD$26),$O285)</f>
        <v>2.1879346985220937E-2</v>
      </c>
      <c r="U285" s="85">
        <f>TREND(CHOOSE({1;2},U$23,U$31),CHOOSE({1;2},$AD$18,$AD$26),$O285)</f>
        <v>6.8722937455898692E-3</v>
      </c>
      <c r="V285" s="85">
        <f>TREND(CHOOSE({1;2},V$23,V$31),CHOOSE({1;2},$AD$18,$AD$26),$O285)</f>
        <v>1.3732249638964094E-2</v>
      </c>
      <c r="W285" s="85">
        <f>TREND(CHOOSE({1;2},W$23,W$31),CHOOSE({1;2},$AD$18,$AD$26),$O285)</f>
        <v>9.8566580704427115E-3</v>
      </c>
      <c r="X285" s="85">
        <f>TREND(CHOOSE({1;2},X$23,X$31),CHOOSE({1;2},$AD$18,$AD$26),$O285)</f>
        <v>0</v>
      </c>
      <c r="Y285" s="85">
        <f>TREND(CHOOSE({1;2},Y$23,Y$31),CHOOSE({1;2},$AD$18,$AD$26),$O285)</f>
        <v>9.7536819163642592E-4</v>
      </c>
      <c r="Z285" s="85">
        <f>TREND(CHOOSE({1;2},Z$23,Z$31),CHOOSE({1;2},$AD$18,$AD$26),$O285)</f>
        <v>6.4062788174853126E-5</v>
      </c>
      <c r="AA285" s="88">
        <f t="shared" si="661"/>
        <v>6.4062788174853126E-5</v>
      </c>
      <c r="AB285" s="88">
        <f t="shared" si="662"/>
        <v>6.4062788174853126E-5</v>
      </c>
      <c r="AC285" s="89">
        <f t="shared" si="663"/>
        <v>6.2267997073093731E-2</v>
      </c>
      <c r="AF285" s="76">
        <f t="shared" si="668"/>
        <v>4.0999999999999996</v>
      </c>
      <c r="AG285" s="77" t="str">
        <f t="shared" si="537"/>
        <v>TF-41</v>
      </c>
      <c r="AH285" s="36" t="s">
        <v>34</v>
      </c>
      <c r="AI285" s="103">
        <f t="shared" si="664"/>
        <v>0</v>
      </c>
      <c r="AJ285" s="110">
        <f t="shared" si="628"/>
        <v>0</v>
      </c>
      <c r="AK285" s="110">
        <f t="shared" si="629"/>
        <v>0</v>
      </c>
      <c r="AL285" s="110">
        <f t="shared" si="630"/>
        <v>0</v>
      </c>
      <c r="AM285" s="110">
        <f t="shared" si="631"/>
        <v>0</v>
      </c>
      <c r="AN285" s="110">
        <f t="shared" si="632"/>
        <v>0</v>
      </c>
      <c r="AO285" s="110">
        <f t="shared" si="633"/>
        <v>0</v>
      </c>
      <c r="AP285" s="116">
        <f t="shared" si="539"/>
        <v>0</v>
      </c>
      <c r="AQ285" s="116">
        <f t="shared" ref="AQ285:AT285" si="672">AP285</f>
        <v>0</v>
      </c>
      <c r="AR285" s="116">
        <f t="shared" si="672"/>
        <v>0</v>
      </c>
      <c r="AS285" s="116">
        <f t="shared" si="672"/>
        <v>0</v>
      </c>
      <c r="AT285" s="116">
        <f t="shared" si="672"/>
        <v>0</v>
      </c>
      <c r="AU285" s="116">
        <f t="shared" si="541"/>
        <v>0</v>
      </c>
      <c r="AV285" s="112">
        <f t="shared" si="550"/>
        <v>0</v>
      </c>
      <c r="AW285" s="110">
        <f t="shared" si="551"/>
        <v>0</v>
      </c>
      <c r="AX285" s="110">
        <f t="shared" si="552"/>
        <v>0</v>
      </c>
      <c r="AY285" s="111">
        <f t="shared" si="666"/>
        <v>0</v>
      </c>
      <c r="AZ285" s="111"/>
      <c r="BA285" s="111"/>
      <c r="BB285" s="111"/>
      <c r="BC285" s="111"/>
      <c r="BD285" s="111"/>
      <c r="BE285" s="111"/>
      <c r="BF285" s="111"/>
    </row>
    <row r="286" spans="3:58" ht="15.6">
      <c r="C286" s="11" t="s">
        <v>354</v>
      </c>
      <c r="D286" s="12" t="str">
        <f t="shared" si="619"/>
        <v>IADLA</v>
      </c>
      <c r="E286" s="10" t="str">
        <f t="shared" si="620"/>
        <v>IADLA</v>
      </c>
      <c r="F286" s="10" t="s">
        <v>10</v>
      </c>
      <c r="G286" s="10" t="s">
        <v>11</v>
      </c>
      <c r="H286" s="10">
        <v>2015</v>
      </c>
      <c r="I286" s="13">
        <f t="shared" si="621"/>
        <v>5.1019890879433925E-3</v>
      </c>
      <c r="J286" s="13">
        <f t="shared" si="577"/>
        <v>5.1019890879433925E-3</v>
      </c>
      <c r="K286" s="135">
        <v>0</v>
      </c>
      <c r="O286" s="72">
        <f>ROUND(O280+0.1,2)</f>
        <v>4.2</v>
      </c>
      <c r="P286" s="73" t="str">
        <f t="shared" si="553"/>
        <v>PH-42</v>
      </c>
      <c r="Q286" s="34" t="s">
        <v>26</v>
      </c>
      <c r="R286" s="78">
        <f>TREND(CHOOSE({1;2},R$18,R$26),CHOOSE({1;2},$AD$18,$AD$26),$O286)</f>
        <v>3.7693319078293444E-2</v>
      </c>
      <c r="S286" s="79">
        <f>TREND(CHOOSE({1;2},S$18,S$26),CHOOSE({1;2},$AD$18,$AD$26),$O286)</f>
        <v>0.12326593113450128</v>
      </c>
      <c r="T286" s="79">
        <f>TREND(CHOOSE({1;2},T$18,T$26),CHOOSE({1;2},$AD$18,$AD$26),$O286)</f>
        <v>9.336786174361629E-2</v>
      </c>
      <c r="U286" s="79">
        <f>TREND(CHOOSE({1;2},U$18,U$26),CHOOSE({1;2},$AD$18,$AD$26),$O286)</f>
        <v>0.10520721607696443</v>
      </c>
      <c r="V286" s="79">
        <f>TREND(CHOOSE({1;2},V$18,V$26),CHOOSE({1;2},$AD$18,$AD$26),$O286)</f>
        <v>0.1235732927509247</v>
      </c>
      <c r="W286" s="79">
        <f>TREND(CHOOSE({1;2},W$18,W$26),CHOOSE({1;2},$AD$18,$AD$26),$O286)</f>
        <v>0.12815891247157998</v>
      </c>
      <c r="X286" s="79">
        <f>TREND(CHOOSE({1;2},X$18,X$26),CHOOSE({1;2},$AD$18,$AD$26),$O286)</f>
        <v>0.13204556412330404</v>
      </c>
      <c r="Y286" s="79">
        <f>TREND(CHOOSE({1;2},Y$18,Y$26),CHOOSE({1;2},$AD$18,$AD$26),$O286)</f>
        <v>0.11646041782344098</v>
      </c>
      <c r="Z286" s="79">
        <f>TREND(CHOOSE({1;2},Z$18,Z$26),CHOOSE({1;2},$AD$18,$AD$26),$O286)</f>
        <v>3.8485833753576879E-2</v>
      </c>
      <c r="AA286" s="80">
        <f>Z286</f>
        <v>3.8485833753576879E-2</v>
      </c>
      <c r="AB286" s="80">
        <f>AA286</f>
        <v>3.8485833753576879E-2</v>
      </c>
      <c r="AC286" s="81">
        <f>R286</f>
        <v>3.7693319078293444E-2</v>
      </c>
      <c r="AF286" s="72">
        <f>ROUND(AF280+0.1,2)</f>
        <v>4.2</v>
      </c>
      <c r="AG286" s="73" t="str">
        <f t="shared" si="537"/>
        <v>PH-42</v>
      </c>
      <c r="AH286" s="34" t="s">
        <v>26</v>
      </c>
      <c r="AI286" s="102">
        <f>R286-R280</f>
        <v>5.639127260827631E-4</v>
      </c>
      <c r="AJ286" s="104">
        <f t="shared" ref="AJ286:AJ303" si="673">S286-S280</f>
        <v>2.1789890820820002E-3</v>
      </c>
      <c r="AK286" s="104">
        <f t="shared" ref="AK286:AK303" si="674">T286-T280</f>
        <v>1.5959705311521105E-3</v>
      </c>
      <c r="AL286" s="104">
        <f t="shared" ref="AL286:AL303" si="675">U286-U280</f>
        <v>2.0520584680013415E-3</v>
      </c>
      <c r="AM286" s="104">
        <f t="shared" ref="AM286:AM303" si="676">V286-V280</f>
        <v>2.206948151998761E-3</v>
      </c>
      <c r="AN286" s="104">
        <f t="shared" ref="AN286:AN303" si="677">W286-W280</f>
        <v>2.0200984466801908E-3</v>
      </c>
      <c r="AO286" s="104">
        <f t="shared" ref="AO286:AO303" si="678">X286-X280</f>
        <v>1.9969947933679011E-3</v>
      </c>
      <c r="AP286" s="116">
        <f t="shared" si="539"/>
        <v>2.206948151998761E-3</v>
      </c>
      <c r="AQ286" s="116">
        <f t="shared" ref="AQ286:AT286" si="679">AP286</f>
        <v>2.206948151998761E-3</v>
      </c>
      <c r="AR286" s="116">
        <f t="shared" si="679"/>
        <v>2.206948151998761E-3</v>
      </c>
      <c r="AS286" s="116">
        <f t="shared" si="679"/>
        <v>2.206948151998761E-3</v>
      </c>
      <c r="AT286" s="116">
        <f t="shared" si="679"/>
        <v>2.206948151998761E-3</v>
      </c>
      <c r="AU286" s="116">
        <f t="shared" si="541"/>
        <v>7.9336541815917122E-4</v>
      </c>
      <c r="AV286" s="106">
        <f t="shared" si="550"/>
        <v>5.639127260827631E-4</v>
      </c>
      <c r="AW286" s="104">
        <f t="shared" si="551"/>
        <v>2.5814825824946597E-3</v>
      </c>
      <c r="AX286" s="104">
        <f t="shared" si="552"/>
        <v>7.9336541815917122E-4</v>
      </c>
      <c r="AY286" s="105">
        <f>AX286</f>
        <v>7.9336541815917122E-4</v>
      </c>
      <c r="AZ286" s="105"/>
      <c r="BA286" s="105"/>
      <c r="BB286" s="105"/>
      <c r="BC286" s="105"/>
      <c r="BD286" s="105"/>
      <c r="BE286" s="105"/>
      <c r="BF286" s="105"/>
    </row>
    <row r="287" spans="3:58" ht="15.6">
      <c r="C287" s="11" t="s">
        <v>355</v>
      </c>
      <c r="D287" s="12" t="str">
        <f t="shared" si="619"/>
        <v>IADEM</v>
      </c>
      <c r="E287" s="10" t="str">
        <f t="shared" si="620"/>
        <v>IADEM</v>
      </c>
      <c r="F287" s="10" t="s">
        <v>10</v>
      </c>
      <c r="G287" s="10" t="s">
        <v>11</v>
      </c>
      <c r="H287" s="10">
        <v>2015</v>
      </c>
      <c r="I287" s="13">
        <f t="shared" si="621"/>
        <v>1.2540644722600525E-3</v>
      </c>
      <c r="J287" s="13">
        <f t="shared" si="577"/>
        <v>1.2540644722600525E-3</v>
      </c>
      <c r="K287" s="135">
        <v>0</v>
      </c>
      <c r="O287" s="74">
        <f>O286</f>
        <v>4.2</v>
      </c>
      <c r="P287" s="75" t="str">
        <f t="shared" si="553"/>
        <v>PH-42</v>
      </c>
      <c r="Q287" s="35" t="s">
        <v>27</v>
      </c>
      <c r="R287" s="82">
        <f>TREND(CHOOSE({1;2},R$19,R$27),CHOOSE({1;2},$AD$18,$AD$26),$O287)</f>
        <v>3.3898407817091955E-2</v>
      </c>
      <c r="S287" s="83">
        <f>TREND(CHOOSE({1;2},S$19,S$27),CHOOSE({1;2},$AD$18,$AD$26),$O287)</f>
        <v>2.6267653639248087E-2</v>
      </c>
      <c r="T287" s="83">
        <f>TREND(CHOOSE({1;2},T$19,T$27),CHOOSE({1;2},$AD$18,$AD$26),$O287)</f>
        <v>1.980185801897091E-2</v>
      </c>
      <c r="U287" s="83">
        <f>TREND(CHOOSE({1;2},U$19,U$27),CHOOSE({1;2},$AD$18,$AD$26),$O287)</f>
        <v>2.8815735308758625E-3</v>
      </c>
      <c r="V287" s="83">
        <f>TREND(CHOOSE({1;2},V$19,V$27),CHOOSE({1;2},$AD$18,$AD$26),$O287)</f>
        <v>6.4901918700893974E-3</v>
      </c>
      <c r="W287" s="83">
        <f>TREND(CHOOSE({1;2},W$19,W$27),CHOOSE({1;2},$AD$18,$AD$26),$O287)</f>
        <v>3.2508243814584885E-2</v>
      </c>
      <c r="X287" s="83">
        <f>TREND(CHOOSE({1;2},X$19,X$27),CHOOSE({1;2},$AD$18,$AD$26),$O287)</f>
        <v>3.8097930984689013E-2</v>
      </c>
      <c r="Y287" s="83">
        <f>TREND(CHOOSE({1;2},Y$19,Y$27),CHOOSE({1;2},$AD$18,$AD$26),$O287)</f>
        <v>3.809793098468902E-2</v>
      </c>
      <c r="Z287" s="83">
        <f>TREND(CHOOSE({1;2},Z$19,Z$27),CHOOSE({1;2},$AD$18,$AD$26),$O287)</f>
        <v>3.8097930984689006E-2</v>
      </c>
      <c r="AA287" s="86">
        <f t="shared" ref="AA287:AA291" si="680">Z287</f>
        <v>3.8097930984689006E-2</v>
      </c>
      <c r="AB287" s="86">
        <f t="shared" ref="AB287:AB291" si="681">AA287</f>
        <v>3.8097930984689006E-2</v>
      </c>
      <c r="AC287" s="87">
        <f t="shared" ref="AC287:AC291" si="682">R287</f>
        <v>3.3898407817091955E-2</v>
      </c>
      <c r="AF287" s="74">
        <f>AF286</f>
        <v>4.2</v>
      </c>
      <c r="AG287" s="75" t="str">
        <f t="shared" si="537"/>
        <v>PH-42</v>
      </c>
      <c r="AH287" s="35" t="s">
        <v>27</v>
      </c>
      <c r="AI287" s="92">
        <f t="shared" ref="AI287:AI291" si="683">R287-R281</f>
        <v>4.37523112534699E-4</v>
      </c>
      <c r="AJ287" s="107">
        <f t="shared" si="673"/>
        <v>3.0246897625105587E-4</v>
      </c>
      <c r="AK287" s="107">
        <f t="shared" si="674"/>
        <v>2.172617650984289E-4</v>
      </c>
      <c r="AL287" s="107">
        <f t="shared" si="675"/>
        <v>6.1097313847029849E-4</v>
      </c>
      <c r="AM287" s="107">
        <f t="shared" si="676"/>
        <v>7.3938486910115481E-5</v>
      </c>
      <c r="AN287" s="107">
        <f t="shared" si="677"/>
        <v>3.5667352147664144E-4</v>
      </c>
      <c r="AO287" s="107">
        <f t="shared" si="678"/>
        <v>4.1800237757495806E-4</v>
      </c>
      <c r="AP287" s="116">
        <f t="shared" si="539"/>
        <v>7.3938486910115481E-5</v>
      </c>
      <c r="AQ287" s="116">
        <f t="shared" ref="AQ287:AT287" si="684">AP287</f>
        <v>7.3938486910115481E-5</v>
      </c>
      <c r="AR287" s="116">
        <f t="shared" si="684"/>
        <v>7.3938486910115481E-5</v>
      </c>
      <c r="AS287" s="116">
        <f t="shared" si="684"/>
        <v>7.3938486910115481E-5</v>
      </c>
      <c r="AT287" s="116">
        <f t="shared" si="684"/>
        <v>7.3938486910115481E-5</v>
      </c>
      <c r="AU287" s="116">
        <f t="shared" si="541"/>
        <v>4.18002377574965E-4</v>
      </c>
      <c r="AV287" s="109">
        <f t="shared" si="550"/>
        <v>4.37523112534699E-4</v>
      </c>
      <c r="AW287" s="107">
        <f t="shared" si="551"/>
        <v>4.18002377574965E-4</v>
      </c>
      <c r="AX287" s="107">
        <f t="shared" si="552"/>
        <v>4.18002377574965E-4</v>
      </c>
      <c r="AY287" s="108">
        <f t="shared" ref="AY287:AY291" si="685">AX287</f>
        <v>4.18002377574965E-4</v>
      </c>
      <c r="AZ287" s="108"/>
      <c r="BA287" s="108"/>
      <c r="BB287" s="108"/>
      <c r="BC287" s="108"/>
      <c r="BD287" s="108"/>
      <c r="BE287" s="108"/>
      <c r="BF287" s="108"/>
    </row>
    <row r="288" spans="3:58" ht="15.6">
      <c r="C288" s="11" t="s">
        <v>356</v>
      </c>
      <c r="D288" s="12" t="str">
        <f t="shared" si="619"/>
        <v>IADTF</v>
      </c>
      <c r="E288" s="10" t="str">
        <f t="shared" si="620"/>
        <v>IADTF</v>
      </c>
      <c r="F288" s="10" t="s">
        <v>10</v>
      </c>
      <c r="G288" s="10" t="s">
        <v>11</v>
      </c>
      <c r="H288" s="10">
        <v>2015</v>
      </c>
      <c r="I288" s="13">
        <f t="shared" si="621"/>
        <v>0</v>
      </c>
      <c r="J288" s="13">
        <f t="shared" si="577"/>
        <v>0</v>
      </c>
      <c r="K288" s="135">
        <v>6</v>
      </c>
      <c r="O288" s="74">
        <f t="shared" ref="O288:O291" si="686">O287</f>
        <v>4.2</v>
      </c>
      <c r="P288" s="75" t="str">
        <f t="shared" si="553"/>
        <v>SH-42</v>
      </c>
      <c r="Q288" s="35" t="s">
        <v>28</v>
      </c>
      <c r="R288" s="82">
        <f>TREND(CHOOSE({1;2},R$20,R$28),CHOOSE({1;2},$AD$18,$AD$26),$O288)</f>
        <v>2.0959438246406503E-3</v>
      </c>
      <c r="S288" s="83">
        <f>TREND(CHOOSE({1;2},S$20,S$28),CHOOSE({1;2},$AD$18,$AD$26),$O288)</f>
        <v>4.1210526745514842E-3</v>
      </c>
      <c r="T288" s="83">
        <f>TREND(CHOOSE({1;2},T$20,T$28),CHOOSE({1;2},$AD$18,$AD$26),$O288)</f>
        <v>4.2269112251717145E-3</v>
      </c>
      <c r="U288" s="83">
        <f>TREND(CHOOSE({1;2},U$20,U$28),CHOOSE({1;2},$AD$18,$AD$26),$O288)</f>
        <v>4.3781658038730964E-3</v>
      </c>
      <c r="V288" s="83">
        <f>TREND(CHOOSE({1;2},V$20,V$28),CHOOSE({1;2},$AD$18,$AD$26),$O288)</f>
        <v>4.3251170797759947E-3</v>
      </c>
      <c r="W288" s="83">
        <f>TREND(CHOOSE({1;2},W$20,W$28),CHOOSE({1;2},$AD$18,$AD$26),$O288)</f>
        <v>4.3463200411061331E-3</v>
      </c>
      <c r="X288" s="83">
        <f>TREND(CHOOSE({1;2},X$20,X$28),CHOOSE({1;2},$AD$18,$AD$26),$O288)</f>
        <v>4.4531059634642933E-3</v>
      </c>
      <c r="Y288" s="83">
        <f>TREND(CHOOSE({1;2},Y$20,Y$28),CHOOSE({1;2},$AD$18,$AD$26),$O288)</f>
        <v>4.4531059634642933E-3</v>
      </c>
      <c r="Z288" s="83">
        <f>TREND(CHOOSE({1;2},Z$20,Z$28),CHOOSE({1;2},$AD$18,$AD$26),$O288)</f>
        <v>4.4531059634642933E-3</v>
      </c>
      <c r="AA288" s="86">
        <f t="shared" si="680"/>
        <v>4.4531059634642933E-3</v>
      </c>
      <c r="AB288" s="86">
        <f t="shared" si="681"/>
        <v>4.4531059634642933E-3</v>
      </c>
      <c r="AC288" s="87">
        <f t="shared" si="682"/>
        <v>2.0959438246406503E-3</v>
      </c>
      <c r="AF288" s="74">
        <f t="shared" ref="AF288:AF291" si="687">AF287</f>
        <v>4.2</v>
      </c>
      <c r="AG288" s="75" t="str">
        <f t="shared" si="537"/>
        <v>SH-42</v>
      </c>
      <c r="AH288" s="35" t="s">
        <v>28</v>
      </c>
      <c r="AI288" s="92">
        <f t="shared" si="683"/>
        <v>1.0479719123203321E-3</v>
      </c>
      <c r="AJ288" s="107">
        <f t="shared" si="673"/>
        <v>2.060526337275756E-3</v>
      </c>
      <c r="AK288" s="107">
        <f t="shared" si="674"/>
        <v>2.1134556125858711E-3</v>
      </c>
      <c r="AL288" s="107">
        <f t="shared" si="675"/>
        <v>2.1890829019365621E-3</v>
      </c>
      <c r="AM288" s="107">
        <f t="shared" si="676"/>
        <v>2.1625585398880043E-3</v>
      </c>
      <c r="AN288" s="107">
        <f t="shared" si="677"/>
        <v>2.1731600205530804E-3</v>
      </c>
      <c r="AO288" s="107">
        <f t="shared" si="678"/>
        <v>2.2265529817321467E-3</v>
      </c>
      <c r="AP288" s="116">
        <f t="shared" si="539"/>
        <v>2.1625585398880043E-3</v>
      </c>
      <c r="AQ288" s="116">
        <f t="shared" ref="AQ288:AT288" si="688">AP288</f>
        <v>2.1625585398880043E-3</v>
      </c>
      <c r="AR288" s="116">
        <f t="shared" si="688"/>
        <v>2.1625585398880043E-3</v>
      </c>
      <c r="AS288" s="116">
        <f t="shared" si="688"/>
        <v>2.1625585398880043E-3</v>
      </c>
      <c r="AT288" s="116">
        <f t="shared" si="688"/>
        <v>2.1625585398880043E-3</v>
      </c>
      <c r="AU288" s="116">
        <f t="shared" si="541"/>
        <v>2.2265529817321467E-3</v>
      </c>
      <c r="AV288" s="109">
        <f t="shared" si="550"/>
        <v>1.0479719123203321E-3</v>
      </c>
      <c r="AW288" s="107">
        <f t="shared" si="551"/>
        <v>2.2265529817321467E-3</v>
      </c>
      <c r="AX288" s="107">
        <f t="shared" si="552"/>
        <v>2.2265529817321467E-3</v>
      </c>
      <c r="AY288" s="108">
        <f t="shared" si="685"/>
        <v>2.2265529817321467E-3</v>
      </c>
      <c r="AZ288" s="108"/>
      <c r="BA288" s="108"/>
      <c r="BB288" s="108"/>
      <c r="BC288" s="108"/>
      <c r="BD288" s="108"/>
      <c r="BE288" s="108"/>
      <c r="BF288" s="108"/>
    </row>
    <row r="289" spans="3:58" ht="15.6">
      <c r="C289" s="11" t="s">
        <v>3257</v>
      </c>
      <c r="D289" s="12" t="str">
        <f t="shared" si="619"/>
        <v>IADPH</v>
      </c>
      <c r="E289" s="10" t="str">
        <f t="shared" si="620"/>
        <v>IADPH</v>
      </c>
      <c r="F289" s="10" t="s">
        <v>10</v>
      </c>
      <c r="G289" s="10" t="s">
        <v>11</v>
      </c>
      <c r="H289" s="10">
        <v>2015</v>
      </c>
      <c r="I289" s="13">
        <f t="shared" si="621"/>
        <v>1.98625333679886E-3</v>
      </c>
      <c r="J289" s="13">
        <f t="shared" si="577"/>
        <v>1.98625333679886E-3</v>
      </c>
      <c r="K289" s="135">
        <v>6</v>
      </c>
      <c r="O289" s="74">
        <f t="shared" si="686"/>
        <v>4.2</v>
      </c>
      <c r="P289" s="75" t="str">
        <f t="shared" si="553"/>
        <v>LA-42</v>
      </c>
      <c r="Q289" s="35" t="s">
        <v>30</v>
      </c>
      <c r="R289" s="82">
        <f>TREND(CHOOSE({1;2},R$21,R$29),CHOOSE({1;2},$AD$18,$AD$26),$O289)</f>
        <v>0.23428354965048187</v>
      </c>
      <c r="S289" s="83">
        <f>TREND(CHOOSE({1;2},S$21,S$29),CHOOSE({1;2},$AD$18,$AD$26),$O289)</f>
        <v>0.19322988526888721</v>
      </c>
      <c r="T289" s="83">
        <f>TREND(CHOOSE({1;2},T$21,T$29),CHOOSE({1;2},$AD$18,$AD$26),$O289)</f>
        <v>0.21762941345568726</v>
      </c>
      <c r="U289" s="83">
        <f>TREND(CHOOSE({1;2},U$21,U$29),CHOOSE({1;2},$AD$18,$AD$26),$O289)</f>
        <v>0.24469640736412346</v>
      </c>
      <c r="V289" s="83">
        <f>TREND(CHOOSE({1;2},V$21,V$29),CHOOSE({1;2},$AD$18,$AD$26),$O289)</f>
        <v>0.19683609659084877</v>
      </c>
      <c r="W289" s="83">
        <f>TREND(CHOOSE({1;2},W$21,W$29),CHOOSE({1;2},$AD$18,$AD$26),$O289)</f>
        <v>0.17519607390223801</v>
      </c>
      <c r="X289" s="83">
        <f>TREND(CHOOSE({1;2},X$21,X$29),CHOOSE({1;2},$AD$18,$AD$26),$O289)</f>
        <v>0.20705665986835872</v>
      </c>
      <c r="Y289" s="83">
        <f>TREND(CHOOSE({1;2},Y$21,Y$29),CHOOSE({1;2},$AD$18,$AD$26),$O289)</f>
        <v>0.23271923338783168</v>
      </c>
      <c r="Z289" s="83">
        <f>TREND(CHOOSE({1;2},Z$21,Z$29),CHOOSE({1;2},$AD$18,$AD$26),$O289)</f>
        <v>0.11933197644480034</v>
      </c>
      <c r="AA289" s="86">
        <f t="shared" si="680"/>
        <v>0.11933197644480034</v>
      </c>
      <c r="AB289" s="86">
        <f t="shared" si="681"/>
        <v>0.11933197644480034</v>
      </c>
      <c r="AC289" s="87">
        <f t="shared" si="682"/>
        <v>0.23428354965048187</v>
      </c>
      <c r="AF289" s="74">
        <f t="shared" si="687"/>
        <v>4.2</v>
      </c>
      <c r="AG289" s="75" t="str">
        <f t="shared" si="537"/>
        <v>LA-42</v>
      </c>
      <c r="AH289" s="35" t="s">
        <v>30</v>
      </c>
      <c r="AI289" s="92">
        <f t="shared" si="683"/>
        <v>6.6959650315964181E-3</v>
      </c>
      <c r="AJ289" s="107">
        <f t="shared" si="673"/>
        <v>5.5699675720264075E-3</v>
      </c>
      <c r="AK289" s="107">
        <f t="shared" si="674"/>
        <v>6.2391844900991367E-3</v>
      </c>
      <c r="AL289" s="107">
        <f t="shared" si="675"/>
        <v>6.9815631994832872E-3</v>
      </c>
      <c r="AM289" s="107">
        <f t="shared" si="676"/>
        <v>5.6688767643815197E-3</v>
      </c>
      <c r="AN289" s="107">
        <f t="shared" si="677"/>
        <v>5.0753460542864448E-3</v>
      </c>
      <c r="AO289" s="107">
        <f t="shared" si="678"/>
        <v>5.9492007856157825E-3</v>
      </c>
      <c r="AP289" s="116">
        <f t="shared" si="539"/>
        <v>5.6688767643815197E-3</v>
      </c>
      <c r="AQ289" s="116">
        <f t="shared" ref="AQ289:AT289" si="689">AP289</f>
        <v>5.6688767643815197E-3</v>
      </c>
      <c r="AR289" s="116">
        <f t="shared" si="689"/>
        <v>5.6688767643815197E-3</v>
      </c>
      <c r="AS289" s="116">
        <f t="shared" si="689"/>
        <v>5.6688767643815197E-3</v>
      </c>
      <c r="AT289" s="116">
        <f t="shared" si="689"/>
        <v>5.6688767643815197E-3</v>
      </c>
      <c r="AU289" s="116">
        <f t="shared" si="541"/>
        <v>3.5431361342763423E-3</v>
      </c>
      <c r="AV289" s="109">
        <f t="shared" si="550"/>
        <v>6.6959650315964181E-3</v>
      </c>
      <c r="AW289" s="107">
        <f t="shared" si="551"/>
        <v>6.6530598204723734E-3</v>
      </c>
      <c r="AX289" s="107">
        <f t="shared" si="552"/>
        <v>3.5431361342763423E-3</v>
      </c>
      <c r="AY289" s="108">
        <f t="shared" si="685"/>
        <v>3.5431361342763423E-3</v>
      </c>
      <c r="AZ289" s="108"/>
      <c r="BA289" s="108"/>
      <c r="BB289" s="108"/>
      <c r="BC289" s="108"/>
      <c r="BD289" s="108"/>
      <c r="BE289" s="108"/>
      <c r="BF289" s="108"/>
    </row>
    <row r="290" spans="3:58" ht="15.6">
      <c r="C290" s="11" t="s">
        <v>3257</v>
      </c>
      <c r="D290" s="12" t="str">
        <f t="shared" si="619"/>
        <v>IADPH</v>
      </c>
      <c r="E290" s="10" t="str">
        <f t="shared" si="620"/>
        <v>IADPH</v>
      </c>
      <c r="F290" s="10" t="s">
        <v>10</v>
      </c>
      <c r="G290" s="10" t="s">
        <v>11</v>
      </c>
      <c r="H290" s="10">
        <v>2015</v>
      </c>
      <c r="I290" s="13">
        <f t="shared" si="621"/>
        <v>1.98625333679886E-3</v>
      </c>
      <c r="J290" s="13">
        <f t="shared" si="577"/>
        <v>1.98625333679886E-3</v>
      </c>
      <c r="K290" s="135">
        <v>7</v>
      </c>
      <c r="O290" s="74">
        <f t="shared" si="686"/>
        <v>4.2</v>
      </c>
      <c r="P290" s="75" t="str">
        <f t="shared" si="553"/>
        <v>EM-42</v>
      </c>
      <c r="Q290" s="35" t="s">
        <v>32</v>
      </c>
      <c r="R290" s="82">
        <f>TREND(CHOOSE({1;2},R$22,R$30),CHOOSE({1;2},$AD$18,$AD$26),$O290)</f>
        <v>0.26426474307713888</v>
      </c>
      <c r="S290" s="83">
        <f>TREND(CHOOSE({1;2},S$22,S$30),CHOOSE({1;2},$AD$18,$AD$26),$O290)</f>
        <v>0.19210044777214819</v>
      </c>
      <c r="T290" s="83">
        <f>TREND(CHOOSE({1;2},T$22,T$30),CHOOSE({1;2},$AD$18,$AD$26),$O290)</f>
        <v>0.19193665178921532</v>
      </c>
      <c r="U290" s="83">
        <f>TREND(CHOOSE({1;2},U$22,U$30),CHOOSE({1;2},$AD$18,$AD$26),$O290)</f>
        <v>0.12011856512016798</v>
      </c>
      <c r="V290" s="83">
        <f>TREND(CHOOSE({1;2},V$22,V$30),CHOOSE({1;2},$AD$18,$AD$26),$O290)</f>
        <v>0.14492202978332633</v>
      </c>
      <c r="W290" s="83">
        <f>TREND(CHOOSE({1;2},W$22,W$30),CHOOSE({1;2},$AD$18,$AD$26),$O290)</f>
        <v>0.17361521352115403</v>
      </c>
      <c r="X290" s="83">
        <f>TREND(CHOOSE({1;2},X$22,X$30),CHOOSE({1;2},$AD$18,$AD$26),$O290)</f>
        <v>0.24496192027259722</v>
      </c>
      <c r="Y290" s="83">
        <f>TREND(CHOOSE({1;2},Y$22,Y$30),CHOOSE({1;2},$AD$18,$AD$26),$O290)</f>
        <v>0.19537474748425965</v>
      </c>
      <c r="Z290" s="83">
        <f>TREND(CHOOSE({1;2},Z$22,Z$30),CHOOSE({1;2},$AD$18,$AD$26),$O290)</f>
        <v>0.20810119962829632</v>
      </c>
      <c r="AA290" s="86">
        <f t="shared" si="680"/>
        <v>0.20810119962829632</v>
      </c>
      <c r="AB290" s="86">
        <f t="shared" si="681"/>
        <v>0.20810119962829632</v>
      </c>
      <c r="AC290" s="87">
        <f t="shared" si="682"/>
        <v>0.26426474307713888</v>
      </c>
      <c r="AF290" s="74">
        <f t="shared" si="687"/>
        <v>4.2</v>
      </c>
      <c r="AG290" s="75" t="str">
        <f t="shared" si="537"/>
        <v>EM-42</v>
      </c>
      <c r="AH290" s="35" t="s">
        <v>32</v>
      </c>
      <c r="AI290" s="92">
        <f t="shared" si="683"/>
        <v>2.1645331440087734E-3</v>
      </c>
      <c r="AJ290" s="107">
        <f t="shared" si="673"/>
        <v>2.0311613507486004E-3</v>
      </c>
      <c r="AK290" s="107">
        <f t="shared" si="674"/>
        <v>2.123497425187304E-3</v>
      </c>
      <c r="AL290" s="107">
        <f t="shared" si="675"/>
        <v>1.2628338988741605E-3</v>
      </c>
      <c r="AM290" s="107">
        <f t="shared" si="676"/>
        <v>1.3934049691778638E-3</v>
      </c>
      <c r="AN290" s="107">
        <f t="shared" si="677"/>
        <v>1.6277688238125199E-3</v>
      </c>
      <c r="AO290" s="107">
        <f t="shared" si="678"/>
        <v>1.7850965674372499E-3</v>
      </c>
      <c r="AP290" s="116">
        <f t="shared" si="539"/>
        <v>1.3934049691778638E-3</v>
      </c>
      <c r="AQ290" s="116">
        <f t="shared" ref="AQ290:AT290" si="690">AP290</f>
        <v>1.3934049691778638E-3</v>
      </c>
      <c r="AR290" s="116">
        <f t="shared" si="690"/>
        <v>1.3934049691778638E-3</v>
      </c>
      <c r="AS290" s="116">
        <f t="shared" si="690"/>
        <v>1.3934049691778638E-3</v>
      </c>
      <c r="AT290" s="116">
        <f t="shared" si="690"/>
        <v>1.3934049691778638E-3</v>
      </c>
      <c r="AU290" s="116">
        <f t="shared" si="541"/>
        <v>2.5456753169977586E-3</v>
      </c>
      <c r="AV290" s="109">
        <f t="shared" si="550"/>
        <v>2.1645331440087734E-3</v>
      </c>
      <c r="AW290" s="107">
        <f t="shared" si="551"/>
        <v>2.4744072503738446E-3</v>
      </c>
      <c r="AX290" s="107">
        <f t="shared" si="552"/>
        <v>2.5456753169977586E-3</v>
      </c>
      <c r="AY290" s="108">
        <f t="shared" si="685"/>
        <v>2.5456753169977586E-3</v>
      </c>
      <c r="AZ290" s="108"/>
      <c r="BA290" s="108"/>
      <c r="BB290" s="108"/>
      <c r="BC290" s="108"/>
      <c r="BD290" s="108"/>
      <c r="BE290" s="108"/>
      <c r="BF290" s="108"/>
    </row>
    <row r="291" spans="3:58" ht="15.6">
      <c r="C291" s="11" t="s">
        <v>3258</v>
      </c>
      <c r="D291" s="12" t="str">
        <f t="shared" si="619"/>
        <v>IADSH</v>
      </c>
      <c r="E291" s="10" t="str">
        <f t="shared" si="620"/>
        <v>IADSH</v>
      </c>
      <c r="F291" s="10" t="s">
        <v>10</v>
      </c>
      <c r="G291" s="10" t="s">
        <v>11</v>
      </c>
      <c r="H291" s="10">
        <v>2015</v>
      </c>
      <c r="I291" s="13">
        <f t="shared" si="621"/>
        <v>1.9463026858991788E-3</v>
      </c>
      <c r="J291" s="13">
        <f t="shared" si="577"/>
        <v>1.9463026858991788E-3</v>
      </c>
      <c r="K291" s="135">
        <v>4</v>
      </c>
      <c r="O291" s="76">
        <f t="shared" si="686"/>
        <v>4.2</v>
      </c>
      <c r="P291" s="77" t="str">
        <f t="shared" si="553"/>
        <v>TF-42</v>
      </c>
      <c r="Q291" s="36" t="s">
        <v>34</v>
      </c>
      <c r="R291" s="93">
        <f>TREND(CHOOSE({1;2},R$23,R$31),CHOOSE({1;2},$AD$18,$AD$26),$O291)</f>
        <v>6.2267997073093731E-2</v>
      </c>
      <c r="S291" s="85">
        <f>TREND(CHOOSE({1;2},S$23,S$31),CHOOSE({1;2},$AD$18,$AD$26),$O291)</f>
        <v>9.8968503986987515E-3</v>
      </c>
      <c r="T291" s="85">
        <f>TREND(CHOOSE({1;2},T$23,T$31),CHOOSE({1;2},$AD$18,$AD$26),$O291)</f>
        <v>2.1879346985220937E-2</v>
      </c>
      <c r="U291" s="85">
        <f>TREND(CHOOSE({1;2},U$23,U$31),CHOOSE({1;2},$AD$18,$AD$26),$O291)</f>
        <v>6.8722937455898692E-3</v>
      </c>
      <c r="V291" s="85">
        <f>TREND(CHOOSE({1;2},V$23,V$31),CHOOSE({1;2},$AD$18,$AD$26),$O291)</f>
        <v>1.3732249638964094E-2</v>
      </c>
      <c r="W291" s="85">
        <f>TREND(CHOOSE({1;2},W$23,W$31),CHOOSE({1;2},$AD$18,$AD$26),$O291)</f>
        <v>9.8566580704427115E-3</v>
      </c>
      <c r="X291" s="85">
        <f>TREND(CHOOSE({1;2},X$23,X$31),CHOOSE({1;2},$AD$18,$AD$26),$O291)</f>
        <v>0</v>
      </c>
      <c r="Y291" s="85">
        <f>TREND(CHOOSE({1;2},Y$23,Y$31),CHOOSE({1;2},$AD$18,$AD$26),$O291)</f>
        <v>9.7536819163642592E-4</v>
      </c>
      <c r="Z291" s="85">
        <f>TREND(CHOOSE({1;2},Z$23,Z$31),CHOOSE({1;2},$AD$18,$AD$26),$O291)</f>
        <v>6.4062788174853126E-5</v>
      </c>
      <c r="AA291" s="88">
        <f t="shared" si="680"/>
        <v>6.4062788174853126E-5</v>
      </c>
      <c r="AB291" s="88">
        <f t="shared" si="681"/>
        <v>6.4062788174853126E-5</v>
      </c>
      <c r="AC291" s="89">
        <f t="shared" si="682"/>
        <v>6.2267997073093731E-2</v>
      </c>
      <c r="AF291" s="76">
        <f t="shared" si="687"/>
        <v>4.2</v>
      </c>
      <c r="AG291" s="77" t="str">
        <f t="shared" si="537"/>
        <v>TF-42</v>
      </c>
      <c r="AH291" s="36" t="s">
        <v>34</v>
      </c>
      <c r="AI291" s="103">
        <f t="shared" si="683"/>
        <v>0</v>
      </c>
      <c r="AJ291" s="110">
        <f t="shared" si="673"/>
        <v>0</v>
      </c>
      <c r="AK291" s="110">
        <f t="shared" si="674"/>
        <v>0</v>
      </c>
      <c r="AL291" s="110">
        <f t="shared" si="675"/>
        <v>0</v>
      </c>
      <c r="AM291" s="110">
        <f t="shared" si="676"/>
        <v>0</v>
      </c>
      <c r="AN291" s="110">
        <f t="shared" si="677"/>
        <v>0</v>
      </c>
      <c r="AO291" s="110">
        <f t="shared" si="678"/>
        <v>0</v>
      </c>
      <c r="AP291" s="116">
        <f t="shared" si="539"/>
        <v>0</v>
      </c>
      <c r="AQ291" s="116">
        <f t="shared" ref="AQ291:AT291" si="691">AP291</f>
        <v>0</v>
      </c>
      <c r="AR291" s="116">
        <f t="shared" si="691"/>
        <v>0</v>
      </c>
      <c r="AS291" s="116">
        <f t="shared" si="691"/>
        <v>0</v>
      </c>
      <c r="AT291" s="116">
        <f t="shared" si="691"/>
        <v>0</v>
      </c>
      <c r="AU291" s="116">
        <f t="shared" si="541"/>
        <v>0</v>
      </c>
      <c r="AV291" s="112">
        <f t="shared" si="550"/>
        <v>0</v>
      </c>
      <c r="AW291" s="110">
        <f t="shared" si="551"/>
        <v>0</v>
      </c>
      <c r="AX291" s="110">
        <f t="shared" si="552"/>
        <v>0</v>
      </c>
      <c r="AY291" s="111">
        <f t="shared" si="685"/>
        <v>0</v>
      </c>
      <c r="AZ291" s="111"/>
      <c r="BA291" s="111"/>
      <c r="BB291" s="111"/>
      <c r="BC291" s="111"/>
      <c r="BD291" s="111"/>
      <c r="BE291" s="111"/>
      <c r="BF291" s="111"/>
    </row>
    <row r="292" spans="3:58" ht="15.6">
      <c r="C292" s="11" t="s">
        <v>357</v>
      </c>
      <c r="D292" s="12" t="str">
        <f t="shared" si="619"/>
        <v>IADLA</v>
      </c>
      <c r="E292" s="10" t="str">
        <f t="shared" si="620"/>
        <v>IADLA</v>
      </c>
      <c r="F292" s="10" t="s">
        <v>10</v>
      </c>
      <c r="G292" s="10" t="s">
        <v>11</v>
      </c>
      <c r="H292" s="10">
        <v>2015</v>
      </c>
      <c r="I292" s="13">
        <f t="shared" si="621"/>
        <v>5.1019890879433431E-3</v>
      </c>
      <c r="J292" s="13">
        <f t="shared" si="577"/>
        <v>5.1019890879433431E-3</v>
      </c>
      <c r="K292" s="135">
        <v>0</v>
      </c>
      <c r="O292" s="72">
        <f>ROUND(O286+0.1,2)</f>
        <v>4.3</v>
      </c>
      <c r="P292" s="73" t="str">
        <f t="shared" si="553"/>
        <v>PH-43</v>
      </c>
      <c r="Q292" s="34" t="s">
        <v>26</v>
      </c>
      <c r="R292" s="78">
        <f>TREND(CHOOSE({1;2},R$18,R$26),CHOOSE({1;2},$AD$18,$AD$26),$O292)</f>
        <v>3.82572318043762E-2</v>
      </c>
      <c r="S292" s="79">
        <f>TREND(CHOOSE({1;2},S$18,S$26),CHOOSE({1;2},$AD$18,$AD$26),$O292)</f>
        <v>0.12544492021658327</v>
      </c>
      <c r="T292" s="79">
        <f>TREND(CHOOSE({1;2},T$18,T$26),CHOOSE({1;2},$AD$18,$AD$26),$O292)</f>
        <v>9.4963832274768373E-2</v>
      </c>
      <c r="U292" s="79">
        <f>TREND(CHOOSE({1;2},U$18,U$26),CHOOSE({1;2},$AD$18,$AD$26),$O292)</f>
        <v>0.10725927454496575</v>
      </c>
      <c r="V292" s="79">
        <f>TREND(CHOOSE({1;2},V$18,V$26),CHOOSE({1;2},$AD$18,$AD$26),$O292)</f>
        <v>0.12578024090292345</v>
      </c>
      <c r="W292" s="79">
        <f>TREND(CHOOSE({1;2},W$18,W$26),CHOOSE({1;2},$AD$18,$AD$26),$O292)</f>
        <v>0.13017901091826017</v>
      </c>
      <c r="X292" s="79">
        <f>TREND(CHOOSE({1;2},X$18,X$26),CHOOSE({1;2},$AD$18,$AD$26),$O292)</f>
        <v>0.13404255891667194</v>
      </c>
      <c r="Y292" s="79">
        <f>TREND(CHOOSE({1;2},Y$18,Y$26),CHOOSE({1;2},$AD$18,$AD$26),$O292)</f>
        <v>0.11904190040593561</v>
      </c>
      <c r="Z292" s="79">
        <f>TREND(CHOOSE({1;2},Z$18,Z$26),CHOOSE({1;2},$AD$18,$AD$26),$O292)</f>
        <v>3.927919917173605E-2</v>
      </c>
      <c r="AA292" s="80">
        <f>Z292</f>
        <v>3.927919917173605E-2</v>
      </c>
      <c r="AB292" s="80">
        <f>AA292</f>
        <v>3.927919917173605E-2</v>
      </c>
      <c r="AC292" s="81">
        <f>R292</f>
        <v>3.82572318043762E-2</v>
      </c>
      <c r="AF292" s="72">
        <f>ROUND(AF286+0.1,2)</f>
        <v>4.3</v>
      </c>
      <c r="AG292" s="73" t="str">
        <f t="shared" si="537"/>
        <v>PH-43</v>
      </c>
      <c r="AH292" s="34" t="s">
        <v>26</v>
      </c>
      <c r="AI292" s="102">
        <f>R292-R286</f>
        <v>5.6391272608275617E-4</v>
      </c>
      <c r="AJ292" s="104">
        <f t="shared" si="673"/>
        <v>2.1789890820819863E-3</v>
      </c>
      <c r="AK292" s="104">
        <f t="shared" si="674"/>
        <v>1.5959705311520828E-3</v>
      </c>
      <c r="AL292" s="104">
        <f t="shared" si="675"/>
        <v>2.0520584680013276E-3</v>
      </c>
      <c r="AM292" s="104">
        <f t="shared" si="676"/>
        <v>2.2069481519987472E-3</v>
      </c>
      <c r="AN292" s="104">
        <f t="shared" si="677"/>
        <v>2.0200984466801908E-3</v>
      </c>
      <c r="AO292" s="104">
        <f t="shared" si="678"/>
        <v>1.9969947933679011E-3</v>
      </c>
      <c r="AP292" s="116">
        <f t="shared" si="539"/>
        <v>2.2069481519987472E-3</v>
      </c>
      <c r="AQ292" s="116">
        <f t="shared" ref="AQ292:AT292" si="692">AP292</f>
        <v>2.2069481519987472E-3</v>
      </c>
      <c r="AR292" s="116">
        <f t="shared" si="692"/>
        <v>2.2069481519987472E-3</v>
      </c>
      <c r="AS292" s="116">
        <f t="shared" si="692"/>
        <v>2.2069481519987472E-3</v>
      </c>
      <c r="AT292" s="116">
        <f t="shared" si="692"/>
        <v>2.2069481519987472E-3</v>
      </c>
      <c r="AU292" s="116">
        <f t="shared" si="541"/>
        <v>7.9336541815917122E-4</v>
      </c>
      <c r="AV292" s="106">
        <f t="shared" si="550"/>
        <v>5.6391272608275617E-4</v>
      </c>
      <c r="AW292" s="104">
        <f t="shared" si="551"/>
        <v>2.5814825824946319E-3</v>
      </c>
      <c r="AX292" s="104">
        <f t="shared" si="552"/>
        <v>7.9336541815917122E-4</v>
      </c>
      <c r="AY292" s="105">
        <f>AX292</f>
        <v>7.9336541815917122E-4</v>
      </c>
      <c r="AZ292" s="105"/>
      <c r="BA292" s="105"/>
      <c r="BB292" s="105"/>
      <c r="BC292" s="105"/>
      <c r="BD292" s="105"/>
      <c r="BE292" s="105"/>
      <c r="BF292" s="105"/>
    </row>
    <row r="293" spans="3:58" ht="15.6">
      <c r="C293" s="11" t="s">
        <v>358</v>
      </c>
      <c r="D293" s="12" t="str">
        <f t="shared" si="619"/>
        <v>IADEM</v>
      </c>
      <c r="E293" s="10" t="str">
        <f t="shared" si="620"/>
        <v>IADEM</v>
      </c>
      <c r="F293" s="10" t="s">
        <v>10</v>
      </c>
      <c r="G293" s="10" t="s">
        <v>11</v>
      </c>
      <c r="H293" s="10">
        <v>2015</v>
      </c>
      <c r="I293" s="13">
        <f t="shared" si="621"/>
        <v>1.2540644722600774E-3</v>
      </c>
      <c r="J293" s="13">
        <f t="shared" si="577"/>
        <v>1.2540644722600774E-3</v>
      </c>
      <c r="K293" s="135">
        <v>0</v>
      </c>
      <c r="O293" s="74">
        <f>O292</f>
        <v>4.3</v>
      </c>
      <c r="P293" s="75" t="str">
        <f t="shared" si="553"/>
        <v>PH-43</v>
      </c>
      <c r="Q293" s="35" t="s">
        <v>27</v>
      </c>
      <c r="R293" s="82">
        <f>TREND(CHOOSE({1;2},R$19,R$27),CHOOSE({1;2},$AD$18,$AD$26),$O293)</f>
        <v>3.4335930929626654E-2</v>
      </c>
      <c r="S293" s="83">
        <f>TREND(CHOOSE({1;2},S$19,S$27),CHOOSE({1;2},$AD$18,$AD$26),$O293)</f>
        <v>2.6570122615499136E-2</v>
      </c>
      <c r="T293" s="83">
        <f>TREND(CHOOSE({1;2},T$19,T$27),CHOOSE({1;2},$AD$18,$AD$26),$O293)</f>
        <v>2.0019119784069336E-2</v>
      </c>
      <c r="U293" s="83">
        <f>TREND(CHOOSE({1;2},U$19,U$27),CHOOSE({1;2},$AD$18,$AD$26),$O293)</f>
        <v>3.492546669346154E-3</v>
      </c>
      <c r="V293" s="83">
        <f>TREND(CHOOSE({1;2},V$19,V$27),CHOOSE({1;2},$AD$18,$AD$26),$O293)</f>
        <v>6.564130356999512E-3</v>
      </c>
      <c r="W293" s="83">
        <f>TREND(CHOOSE({1;2},W$19,W$27),CHOOSE({1;2},$AD$18,$AD$26),$O293)</f>
        <v>3.2864917336061519E-2</v>
      </c>
      <c r="X293" s="83">
        <f>TREND(CHOOSE({1;2},X$19,X$27),CHOOSE({1;2},$AD$18,$AD$26),$O293)</f>
        <v>3.8515933362263971E-2</v>
      </c>
      <c r="Y293" s="83">
        <f>TREND(CHOOSE({1;2},Y$19,Y$27),CHOOSE({1;2},$AD$18,$AD$26),$O293)</f>
        <v>3.8515933362263978E-2</v>
      </c>
      <c r="Z293" s="83">
        <f>TREND(CHOOSE({1;2},Z$19,Z$27),CHOOSE({1;2},$AD$18,$AD$26),$O293)</f>
        <v>3.8515933362263964E-2</v>
      </c>
      <c r="AA293" s="86">
        <f t="shared" ref="AA293:AA297" si="693">Z293</f>
        <v>3.8515933362263964E-2</v>
      </c>
      <c r="AB293" s="86">
        <f t="shared" ref="AB293:AB297" si="694">AA293</f>
        <v>3.8515933362263964E-2</v>
      </c>
      <c r="AC293" s="87">
        <f t="shared" ref="AC293:AC297" si="695">R293</f>
        <v>3.4335930929626654E-2</v>
      </c>
      <c r="AF293" s="74">
        <f>AF292</f>
        <v>4.3</v>
      </c>
      <c r="AG293" s="75" t="str">
        <f t="shared" si="537"/>
        <v>PH-43</v>
      </c>
      <c r="AH293" s="35" t="s">
        <v>27</v>
      </c>
      <c r="AI293" s="92">
        <f t="shared" ref="AI293:AI297" si="696">R293-R287</f>
        <v>4.37523112534699E-4</v>
      </c>
      <c r="AJ293" s="107">
        <f t="shared" si="673"/>
        <v>3.0246897625104893E-4</v>
      </c>
      <c r="AK293" s="107">
        <f t="shared" si="674"/>
        <v>2.1726176509842543E-4</v>
      </c>
      <c r="AL293" s="107">
        <f t="shared" si="675"/>
        <v>6.1097313847029155E-4</v>
      </c>
      <c r="AM293" s="107">
        <f t="shared" si="676"/>
        <v>7.3938486910114613E-5</v>
      </c>
      <c r="AN293" s="107">
        <f t="shared" si="677"/>
        <v>3.566735214766345E-4</v>
      </c>
      <c r="AO293" s="107">
        <f t="shared" si="678"/>
        <v>4.1800237757495806E-4</v>
      </c>
      <c r="AP293" s="116">
        <f t="shared" si="539"/>
        <v>7.3938486910114613E-5</v>
      </c>
      <c r="AQ293" s="116">
        <f t="shared" ref="AQ293:AT293" si="697">AP293</f>
        <v>7.3938486910114613E-5</v>
      </c>
      <c r="AR293" s="116">
        <f t="shared" si="697"/>
        <v>7.3938486910114613E-5</v>
      </c>
      <c r="AS293" s="116">
        <f t="shared" si="697"/>
        <v>7.3938486910114613E-5</v>
      </c>
      <c r="AT293" s="116">
        <f t="shared" si="697"/>
        <v>7.3938486910114613E-5</v>
      </c>
      <c r="AU293" s="116">
        <f t="shared" si="541"/>
        <v>4.1800237757495806E-4</v>
      </c>
      <c r="AV293" s="109">
        <f t="shared" si="550"/>
        <v>4.37523112534699E-4</v>
      </c>
      <c r="AW293" s="107">
        <f t="shared" si="551"/>
        <v>4.1800237757495806E-4</v>
      </c>
      <c r="AX293" s="107">
        <f t="shared" si="552"/>
        <v>4.1800237757495806E-4</v>
      </c>
      <c r="AY293" s="108">
        <f t="shared" ref="AY293:AY297" si="698">AX293</f>
        <v>4.1800237757495806E-4</v>
      </c>
      <c r="AZ293" s="108"/>
      <c r="BA293" s="108"/>
      <c r="BB293" s="108"/>
      <c r="BC293" s="108"/>
      <c r="BD293" s="108"/>
      <c r="BE293" s="108"/>
      <c r="BF293" s="108"/>
    </row>
    <row r="294" spans="3:58" ht="15.6">
      <c r="C294" s="11" t="s">
        <v>359</v>
      </c>
      <c r="D294" s="12" t="str">
        <f t="shared" si="619"/>
        <v>IADTF</v>
      </c>
      <c r="E294" s="10" t="str">
        <f t="shared" si="620"/>
        <v>IADTF</v>
      </c>
      <c r="F294" s="10" t="s">
        <v>10</v>
      </c>
      <c r="G294" s="10" t="s">
        <v>11</v>
      </c>
      <c r="H294" s="10">
        <v>2015</v>
      </c>
      <c r="I294" s="13">
        <f t="shared" si="621"/>
        <v>0</v>
      </c>
      <c r="J294" s="13">
        <f t="shared" si="577"/>
        <v>0</v>
      </c>
      <c r="K294" s="135">
        <v>5</v>
      </c>
      <c r="O294" s="74">
        <f t="shared" ref="O294:O297" si="699">O293</f>
        <v>4.3</v>
      </c>
      <c r="P294" s="75" t="str">
        <f t="shared" si="553"/>
        <v>SH-43</v>
      </c>
      <c r="Q294" s="35" t="s">
        <v>28</v>
      </c>
      <c r="R294" s="82">
        <f>TREND(CHOOSE({1;2},R$20,R$28),CHOOSE({1;2},$AD$18,$AD$26),$O294)</f>
        <v>3.1439157369609755E-3</v>
      </c>
      <c r="S294" s="83">
        <f>TREND(CHOOSE({1;2},S$20,S$28),CHOOSE({1;2},$AD$18,$AD$26),$O294)</f>
        <v>6.1815790118272124E-3</v>
      </c>
      <c r="T294" s="83">
        <f>TREND(CHOOSE({1;2},T$20,T$28),CHOOSE({1;2},$AD$18,$AD$26),$O294)</f>
        <v>6.3403668377575578E-3</v>
      </c>
      <c r="U294" s="83">
        <f>TREND(CHOOSE({1;2},U$20,U$28),CHOOSE({1;2},$AD$18,$AD$26),$O294)</f>
        <v>6.5672487058096446E-3</v>
      </c>
      <c r="V294" s="83">
        <f>TREND(CHOOSE({1;2},V$20,V$28),CHOOSE({1;2},$AD$18,$AD$26),$O294)</f>
        <v>6.4876756196639851E-3</v>
      </c>
      <c r="W294" s="83">
        <f>TREND(CHOOSE({1;2},W$20,W$28),CHOOSE({1;2},$AD$18,$AD$26),$O294)</f>
        <v>6.5194800616591858E-3</v>
      </c>
      <c r="X294" s="83">
        <f>TREND(CHOOSE({1;2},X$20,X$28),CHOOSE({1;2},$AD$18,$AD$26),$O294)</f>
        <v>6.6796589451964261E-3</v>
      </c>
      <c r="Y294" s="83">
        <f>TREND(CHOOSE({1;2},Y$20,Y$28),CHOOSE({1;2},$AD$18,$AD$26),$O294)</f>
        <v>6.6796589451964261E-3</v>
      </c>
      <c r="Z294" s="83">
        <f>TREND(CHOOSE({1;2},Z$20,Z$28),CHOOSE({1;2},$AD$18,$AD$26),$O294)</f>
        <v>6.6796589451964261E-3</v>
      </c>
      <c r="AA294" s="86">
        <f t="shared" si="693"/>
        <v>6.6796589451964261E-3</v>
      </c>
      <c r="AB294" s="86">
        <f t="shared" si="694"/>
        <v>6.6796589451964261E-3</v>
      </c>
      <c r="AC294" s="87">
        <f t="shared" si="695"/>
        <v>3.1439157369609755E-3</v>
      </c>
      <c r="AF294" s="74">
        <f t="shared" ref="AF294:AF297" si="700">AF293</f>
        <v>4.3</v>
      </c>
      <c r="AG294" s="75" t="str">
        <f t="shared" si="537"/>
        <v>SH-43</v>
      </c>
      <c r="AH294" s="35" t="s">
        <v>28</v>
      </c>
      <c r="AI294" s="92">
        <f t="shared" si="696"/>
        <v>1.0479719123203252E-3</v>
      </c>
      <c r="AJ294" s="107">
        <f t="shared" si="673"/>
        <v>2.0605263372757282E-3</v>
      </c>
      <c r="AK294" s="107">
        <f t="shared" si="674"/>
        <v>2.1134556125858434E-3</v>
      </c>
      <c r="AL294" s="107">
        <f t="shared" si="675"/>
        <v>2.1890829019365482E-3</v>
      </c>
      <c r="AM294" s="107">
        <f t="shared" si="676"/>
        <v>2.1625585398879904E-3</v>
      </c>
      <c r="AN294" s="107">
        <f t="shared" si="677"/>
        <v>2.1731600205530527E-3</v>
      </c>
      <c r="AO294" s="107">
        <f t="shared" si="678"/>
        <v>2.2265529817321328E-3</v>
      </c>
      <c r="AP294" s="116">
        <f t="shared" si="539"/>
        <v>2.1625585398879904E-3</v>
      </c>
      <c r="AQ294" s="116">
        <f t="shared" ref="AQ294:AT294" si="701">AP294</f>
        <v>2.1625585398879904E-3</v>
      </c>
      <c r="AR294" s="116">
        <f t="shared" si="701"/>
        <v>2.1625585398879904E-3</v>
      </c>
      <c r="AS294" s="116">
        <f t="shared" si="701"/>
        <v>2.1625585398879904E-3</v>
      </c>
      <c r="AT294" s="116">
        <f t="shared" si="701"/>
        <v>2.1625585398879904E-3</v>
      </c>
      <c r="AU294" s="116">
        <f t="shared" si="541"/>
        <v>2.2265529817321328E-3</v>
      </c>
      <c r="AV294" s="109">
        <f t="shared" si="550"/>
        <v>1.0479719123203252E-3</v>
      </c>
      <c r="AW294" s="107">
        <f t="shared" si="551"/>
        <v>2.2265529817321328E-3</v>
      </c>
      <c r="AX294" s="107">
        <f t="shared" si="552"/>
        <v>2.2265529817321328E-3</v>
      </c>
      <c r="AY294" s="108">
        <f t="shared" si="698"/>
        <v>2.2265529817321328E-3</v>
      </c>
      <c r="AZ294" s="108"/>
      <c r="BA294" s="108"/>
      <c r="BB294" s="108"/>
      <c r="BC294" s="108"/>
      <c r="BD294" s="108"/>
      <c r="BE294" s="108"/>
      <c r="BF294" s="108"/>
    </row>
    <row r="295" spans="3:58" ht="15.6">
      <c r="C295" s="11" t="s">
        <v>3259</v>
      </c>
      <c r="D295" s="12" t="str">
        <f t="shared" si="619"/>
        <v>IADPH</v>
      </c>
      <c r="E295" s="10" t="str">
        <f t="shared" si="620"/>
        <v>IADPH</v>
      </c>
      <c r="F295" s="10" t="s">
        <v>10</v>
      </c>
      <c r="G295" s="10" t="s">
        <v>11</v>
      </c>
      <c r="H295" s="10">
        <v>2015</v>
      </c>
      <c r="I295" s="13">
        <f t="shared" si="621"/>
        <v>1.9862533367989098E-3</v>
      </c>
      <c r="J295" s="13">
        <f t="shared" si="577"/>
        <v>1.9862533367989098E-3</v>
      </c>
      <c r="K295" s="135">
        <v>6</v>
      </c>
      <c r="O295" s="74">
        <f t="shared" si="699"/>
        <v>4.3</v>
      </c>
      <c r="P295" s="75" t="str">
        <f t="shared" si="553"/>
        <v>LA-43</v>
      </c>
      <c r="Q295" s="35" t="s">
        <v>30</v>
      </c>
      <c r="R295" s="82">
        <f>TREND(CHOOSE({1;2},R$21,R$29),CHOOSE({1;2},$AD$18,$AD$26),$O295)</f>
        <v>0.24097951468207823</v>
      </c>
      <c r="S295" s="83">
        <f>TREND(CHOOSE({1;2},S$21,S$29),CHOOSE({1;2},$AD$18,$AD$26),$O295)</f>
        <v>0.19879985284091359</v>
      </c>
      <c r="T295" s="83">
        <f>TREND(CHOOSE({1;2},T$21,T$29),CHOOSE({1;2},$AD$18,$AD$26),$O295)</f>
        <v>0.2238685979457864</v>
      </c>
      <c r="U295" s="83">
        <f>TREND(CHOOSE({1;2},U$21,U$29),CHOOSE({1;2},$AD$18,$AD$26),$O295)</f>
        <v>0.25167797056360669</v>
      </c>
      <c r="V295" s="83">
        <f>TREND(CHOOSE({1;2},V$21,V$29),CHOOSE({1;2},$AD$18,$AD$26),$O295)</f>
        <v>0.20250497335523027</v>
      </c>
      <c r="W295" s="83">
        <f>TREND(CHOOSE({1;2},W$21,W$29),CHOOSE({1;2},$AD$18,$AD$26),$O295)</f>
        <v>0.18027141995652443</v>
      </c>
      <c r="X295" s="83">
        <f>TREND(CHOOSE({1;2},X$21,X$29),CHOOSE({1;2},$AD$18,$AD$26),$O295)</f>
        <v>0.21300586065397448</v>
      </c>
      <c r="Y295" s="83">
        <f>TREND(CHOOSE({1;2},Y$21,Y$29),CHOOSE({1;2},$AD$18,$AD$26),$O295)</f>
        <v>0.239372293208304</v>
      </c>
      <c r="Z295" s="83">
        <f>TREND(CHOOSE({1;2},Z$21,Z$29),CHOOSE({1;2},$AD$18,$AD$26),$O295)</f>
        <v>0.12287511257907663</v>
      </c>
      <c r="AA295" s="86">
        <f t="shared" si="693"/>
        <v>0.12287511257907663</v>
      </c>
      <c r="AB295" s="86">
        <f t="shared" si="694"/>
        <v>0.12287511257907663</v>
      </c>
      <c r="AC295" s="87">
        <f t="shared" si="695"/>
        <v>0.24097951468207823</v>
      </c>
      <c r="AF295" s="74">
        <f t="shared" si="700"/>
        <v>4.3</v>
      </c>
      <c r="AG295" s="75" t="str">
        <f t="shared" si="537"/>
        <v>LA-43</v>
      </c>
      <c r="AH295" s="35" t="s">
        <v>30</v>
      </c>
      <c r="AI295" s="92">
        <f t="shared" si="696"/>
        <v>6.6959650315963626E-3</v>
      </c>
      <c r="AJ295" s="107">
        <f t="shared" si="673"/>
        <v>5.5699675720263797E-3</v>
      </c>
      <c r="AK295" s="107">
        <f t="shared" si="674"/>
        <v>6.2391844900991367E-3</v>
      </c>
      <c r="AL295" s="107">
        <f t="shared" si="675"/>
        <v>6.9815631994832317E-3</v>
      </c>
      <c r="AM295" s="107">
        <f t="shared" si="676"/>
        <v>5.6688767643814919E-3</v>
      </c>
      <c r="AN295" s="107">
        <f t="shared" si="677"/>
        <v>5.0753460542864171E-3</v>
      </c>
      <c r="AO295" s="107">
        <f t="shared" si="678"/>
        <v>5.9492007856157547E-3</v>
      </c>
      <c r="AP295" s="116">
        <f t="shared" si="539"/>
        <v>5.6688767643814919E-3</v>
      </c>
      <c r="AQ295" s="116">
        <f t="shared" ref="AQ295:AT295" si="702">AP295</f>
        <v>5.6688767643814919E-3</v>
      </c>
      <c r="AR295" s="116">
        <f t="shared" si="702"/>
        <v>5.6688767643814919E-3</v>
      </c>
      <c r="AS295" s="116">
        <f t="shared" si="702"/>
        <v>5.6688767643814919E-3</v>
      </c>
      <c r="AT295" s="116">
        <f t="shared" si="702"/>
        <v>5.6688767643814919E-3</v>
      </c>
      <c r="AU295" s="116">
        <f t="shared" si="541"/>
        <v>3.5431361342762868E-3</v>
      </c>
      <c r="AV295" s="109">
        <f t="shared" si="550"/>
        <v>6.6959650315963626E-3</v>
      </c>
      <c r="AW295" s="107">
        <f t="shared" si="551"/>
        <v>6.6530598204723179E-3</v>
      </c>
      <c r="AX295" s="107">
        <f t="shared" si="552"/>
        <v>3.5431361342762868E-3</v>
      </c>
      <c r="AY295" s="108">
        <f t="shared" si="698"/>
        <v>3.5431361342762868E-3</v>
      </c>
      <c r="AZ295" s="108"/>
      <c r="BA295" s="108"/>
      <c r="BB295" s="108"/>
      <c r="BC295" s="108"/>
      <c r="BD295" s="108"/>
      <c r="BE295" s="108"/>
      <c r="BF295" s="108"/>
    </row>
    <row r="296" spans="3:58" ht="15.6">
      <c r="C296" s="11" t="s">
        <v>3259</v>
      </c>
      <c r="D296" s="12" t="str">
        <f t="shared" si="619"/>
        <v>IADPH</v>
      </c>
      <c r="E296" s="10" t="str">
        <f t="shared" si="620"/>
        <v>IADPH</v>
      </c>
      <c r="F296" s="10" t="s">
        <v>10</v>
      </c>
      <c r="G296" s="10" t="s">
        <v>11</v>
      </c>
      <c r="H296" s="10">
        <v>2015</v>
      </c>
      <c r="I296" s="13">
        <f t="shared" si="621"/>
        <v>1.9862533367989098E-3</v>
      </c>
      <c r="J296" s="13">
        <f t="shared" si="577"/>
        <v>1.9862533367989098E-3</v>
      </c>
      <c r="K296" s="135">
        <v>7</v>
      </c>
      <c r="O296" s="74">
        <f t="shared" si="699"/>
        <v>4.3</v>
      </c>
      <c r="P296" s="75" t="str">
        <f t="shared" si="553"/>
        <v>EM-43</v>
      </c>
      <c r="Q296" s="35" t="s">
        <v>32</v>
      </c>
      <c r="R296" s="82">
        <f>TREND(CHOOSE({1;2},R$22,R$30),CHOOSE({1;2},$AD$18,$AD$26),$O296)</f>
        <v>0.26642927622114759</v>
      </c>
      <c r="S296" s="83">
        <f>TREND(CHOOSE({1;2},S$22,S$30),CHOOSE({1;2},$AD$18,$AD$26),$O296)</f>
        <v>0.19413160912289679</v>
      </c>
      <c r="T296" s="83">
        <f>TREND(CHOOSE({1;2},T$22,T$30),CHOOSE({1;2},$AD$18,$AD$26),$O296)</f>
        <v>0.19406014921440259</v>
      </c>
      <c r="U296" s="83">
        <f>TREND(CHOOSE({1;2},U$22,U$30),CHOOSE({1;2},$AD$18,$AD$26),$O296)</f>
        <v>0.12138139901904213</v>
      </c>
      <c r="V296" s="83">
        <f>TREND(CHOOSE({1;2},V$22,V$30),CHOOSE({1;2},$AD$18,$AD$26),$O296)</f>
        <v>0.14631543475250419</v>
      </c>
      <c r="W296" s="83">
        <f>TREND(CHOOSE({1;2},W$22,W$30),CHOOSE({1;2},$AD$18,$AD$26),$O296)</f>
        <v>0.17524298234496655</v>
      </c>
      <c r="X296" s="83">
        <f>TREND(CHOOSE({1;2},X$22,X$30),CHOOSE({1;2},$AD$18,$AD$26),$O296)</f>
        <v>0.24674701684003447</v>
      </c>
      <c r="Y296" s="83">
        <f>TREND(CHOOSE({1;2},Y$22,Y$30),CHOOSE({1;2},$AD$18,$AD$26),$O296)</f>
        <v>0.19784915473463349</v>
      </c>
      <c r="Z296" s="83">
        <f>TREND(CHOOSE({1;2},Z$22,Z$30),CHOOSE({1;2},$AD$18,$AD$26),$O296)</f>
        <v>0.21064687494529405</v>
      </c>
      <c r="AA296" s="86">
        <f t="shared" si="693"/>
        <v>0.21064687494529405</v>
      </c>
      <c r="AB296" s="86">
        <f t="shared" si="694"/>
        <v>0.21064687494529405</v>
      </c>
      <c r="AC296" s="87">
        <f t="shared" si="695"/>
        <v>0.26642927622114759</v>
      </c>
      <c r="AF296" s="74">
        <f t="shared" si="700"/>
        <v>4.3</v>
      </c>
      <c r="AG296" s="75" t="str">
        <f t="shared" si="537"/>
        <v>EM-43</v>
      </c>
      <c r="AH296" s="35" t="s">
        <v>32</v>
      </c>
      <c r="AI296" s="92">
        <f t="shared" si="696"/>
        <v>2.1645331440087179E-3</v>
      </c>
      <c r="AJ296" s="107">
        <f t="shared" si="673"/>
        <v>2.0311613507486004E-3</v>
      </c>
      <c r="AK296" s="107">
        <f t="shared" si="674"/>
        <v>2.1234974251872762E-3</v>
      </c>
      <c r="AL296" s="107">
        <f t="shared" si="675"/>
        <v>1.2628338988741467E-3</v>
      </c>
      <c r="AM296" s="107">
        <f t="shared" si="676"/>
        <v>1.3934049691778638E-3</v>
      </c>
      <c r="AN296" s="107">
        <f t="shared" si="677"/>
        <v>1.6277688238125199E-3</v>
      </c>
      <c r="AO296" s="107">
        <f t="shared" si="678"/>
        <v>1.7850965674372499E-3</v>
      </c>
      <c r="AP296" s="116">
        <f t="shared" si="539"/>
        <v>1.3934049691778638E-3</v>
      </c>
      <c r="AQ296" s="116">
        <f t="shared" ref="AQ296:AT296" si="703">AP296</f>
        <v>1.3934049691778638E-3</v>
      </c>
      <c r="AR296" s="116">
        <f t="shared" si="703"/>
        <v>1.3934049691778638E-3</v>
      </c>
      <c r="AS296" s="116">
        <f t="shared" si="703"/>
        <v>1.3934049691778638E-3</v>
      </c>
      <c r="AT296" s="116">
        <f t="shared" si="703"/>
        <v>1.3934049691778638E-3</v>
      </c>
      <c r="AU296" s="116">
        <f t="shared" si="541"/>
        <v>2.5456753169977309E-3</v>
      </c>
      <c r="AV296" s="109">
        <f t="shared" si="550"/>
        <v>2.1645331440087179E-3</v>
      </c>
      <c r="AW296" s="107">
        <f t="shared" si="551"/>
        <v>2.4744072503738446E-3</v>
      </c>
      <c r="AX296" s="107">
        <f t="shared" si="552"/>
        <v>2.5456753169977309E-3</v>
      </c>
      <c r="AY296" s="108">
        <f t="shared" si="698"/>
        <v>2.5456753169977309E-3</v>
      </c>
      <c r="AZ296" s="108"/>
      <c r="BA296" s="108"/>
      <c r="BB296" s="108"/>
      <c r="BC296" s="108"/>
      <c r="BD296" s="108"/>
      <c r="BE296" s="108"/>
      <c r="BF296" s="108"/>
    </row>
    <row r="297" spans="3:58" ht="15.6">
      <c r="C297" s="11" t="s">
        <v>3260</v>
      </c>
      <c r="D297" s="12" t="str">
        <f t="shared" si="619"/>
        <v>IADSH</v>
      </c>
      <c r="E297" s="10" t="str">
        <f t="shared" si="620"/>
        <v>IADSH</v>
      </c>
      <c r="F297" s="10" t="s">
        <v>10</v>
      </c>
      <c r="G297" s="10" t="s">
        <v>11</v>
      </c>
      <c r="H297" s="10">
        <v>2015</v>
      </c>
      <c r="I297" s="13">
        <f t="shared" si="621"/>
        <v>1.946302685899204E-3</v>
      </c>
      <c r="J297" s="13">
        <f t="shared" si="577"/>
        <v>1.946302685899204E-3</v>
      </c>
      <c r="K297" s="135">
        <v>4</v>
      </c>
      <c r="O297" s="76">
        <f t="shared" si="699"/>
        <v>4.3</v>
      </c>
      <c r="P297" s="77" t="str">
        <f t="shared" si="553"/>
        <v>TF-43</v>
      </c>
      <c r="Q297" s="36" t="s">
        <v>34</v>
      </c>
      <c r="R297" s="93">
        <f>TREND(CHOOSE({1;2},R$23,R$31),CHOOSE({1;2},$AD$18,$AD$26),$O297)</f>
        <v>6.2267997073093731E-2</v>
      </c>
      <c r="S297" s="85">
        <f>TREND(CHOOSE({1;2},S$23,S$31),CHOOSE({1;2},$AD$18,$AD$26),$O297)</f>
        <v>9.8968503986987515E-3</v>
      </c>
      <c r="T297" s="85">
        <f>TREND(CHOOSE({1;2},T$23,T$31),CHOOSE({1;2},$AD$18,$AD$26),$O297)</f>
        <v>2.1879346985220937E-2</v>
      </c>
      <c r="U297" s="85">
        <f>TREND(CHOOSE({1;2},U$23,U$31),CHOOSE({1;2},$AD$18,$AD$26),$O297)</f>
        <v>6.8722937455898692E-3</v>
      </c>
      <c r="V297" s="85">
        <f>TREND(CHOOSE({1;2},V$23,V$31),CHOOSE({1;2},$AD$18,$AD$26),$O297)</f>
        <v>1.3732249638964094E-2</v>
      </c>
      <c r="W297" s="85">
        <f>TREND(CHOOSE({1;2},W$23,W$31),CHOOSE({1;2},$AD$18,$AD$26),$O297)</f>
        <v>9.8566580704427115E-3</v>
      </c>
      <c r="X297" s="85">
        <f>TREND(CHOOSE({1;2},X$23,X$31),CHOOSE({1;2},$AD$18,$AD$26),$O297)</f>
        <v>0</v>
      </c>
      <c r="Y297" s="85">
        <f>TREND(CHOOSE({1;2},Y$23,Y$31),CHOOSE({1;2},$AD$18,$AD$26),$O297)</f>
        <v>9.7536819163642592E-4</v>
      </c>
      <c r="Z297" s="85">
        <f>TREND(CHOOSE({1;2},Z$23,Z$31),CHOOSE({1;2},$AD$18,$AD$26),$O297)</f>
        <v>6.4062788174853126E-5</v>
      </c>
      <c r="AA297" s="88">
        <f t="shared" si="693"/>
        <v>6.4062788174853126E-5</v>
      </c>
      <c r="AB297" s="88">
        <f t="shared" si="694"/>
        <v>6.4062788174853126E-5</v>
      </c>
      <c r="AC297" s="89">
        <f t="shared" si="695"/>
        <v>6.2267997073093731E-2</v>
      </c>
      <c r="AF297" s="76">
        <f t="shared" si="700"/>
        <v>4.3</v>
      </c>
      <c r="AG297" s="77" t="str">
        <f t="shared" ref="AG297:AG360" si="704">P297</f>
        <v>TF-43</v>
      </c>
      <c r="AH297" s="36" t="s">
        <v>34</v>
      </c>
      <c r="AI297" s="103">
        <f t="shared" si="696"/>
        <v>0</v>
      </c>
      <c r="AJ297" s="110">
        <f t="shared" si="673"/>
        <v>0</v>
      </c>
      <c r="AK297" s="110">
        <f t="shared" si="674"/>
        <v>0</v>
      </c>
      <c r="AL297" s="110">
        <f t="shared" si="675"/>
        <v>0</v>
      </c>
      <c r="AM297" s="110">
        <f t="shared" si="676"/>
        <v>0</v>
      </c>
      <c r="AN297" s="110">
        <f t="shared" si="677"/>
        <v>0</v>
      </c>
      <c r="AO297" s="110">
        <f t="shared" si="678"/>
        <v>0</v>
      </c>
      <c r="AP297" s="116">
        <f t="shared" ref="AP297:AP360" si="705">AM297</f>
        <v>0</v>
      </c>
      <c r="AQ297" s="116">
        <f t="shared" ref="AQ297:AT297" si="706">AP297</f>
        <v>0</v>
      </c>
      <c r="AR297" s="116">
        <f t="shared" si="706"/>
        <v>0</v>
      </c>
      <c r="AS297" s="116">
        <f t="shared" si="706"/>
        <v>0</v>
      </c>
      <c r="AT297" s="116">
        <f t="shared" si="706"/>
        <v>0</v>
      </c>
      <c r="AU297" s="116">
        <f t="shared" ref="AU297:AU360" si="707">AX297</f>
        <v>0</v>
      </c>
      <c r="AV297" s="112">
        <f t="shared" si="550"/>
        <v>0</v>
      </c>
      <c r="AW297" s="110">
        <f t="shared" si="551"/>
        <v>0</v>
      </c>
      <c r="AX297" s="110">
        <f t="shared" si="552"/>
        <v>0</v>
      </c>
      <c r="AY297" s="111">
        <f t="shared" si="698"/>
        <v>0</v>
      </c>
      <c r="AZ297" s="111"/>
      <c r="BA297" s="111"/>
      <c r="BB297" s="111"/>
      <c r="BC297" s="111"/>
      <c r="BD297" s="111"/>
      <c r="BE297" s="111"/>
      <c r="BF297" s="111"/>
    </row>
    <row r="298" spans="3:58" ht="15.6">
      <c r="C298" s="11" t="s">
        <v>360</v>
      </c>
      <c r="D298" s="12" t="str">
        <f t="shared" si="619"/>
        <v>IADLA</v>
      </c>
      <c r="E298" s="10" t="str">
        <f t="shared" si="620"/>
        <v>IADLA</v>
      </c>
      <c r="F298" s="10" t="s">
        <v>10</v>
      </c>
      <c r="G298" s="10" t="s">
        <v>11</v>
      </c>
      <c r="H298" s="10">
        <v>2015</v>
      </c>
      <c r="I298" s="13">
        <f t="shared" si="621"/>
        <v>5.1019890879433925E-3</v>
      </c>
      <c r="J298" s="13">
        <f t="shared" si="577"/>
        <v>5.1019890879433925E-3</v>
      </c>
      <c r="K298" s="135">
        <v>0</v>
      </c>
      <c r="O298" s="72">
        <f>ROUND(O292+0.1,2)</f>
        <v>4.4000000000000004</v>
      </c>
      <c r="P298" s="73" t="str">
        <f t="shared" si="553"/>
        <v>PH-44</v>
      </c>
      <c r="Q298" s="34" t="s">
        <v>26</v>
      </c>
      <c r="R298" s="78">
        <f>TREND(CHOOSE({1;2},R$18,R$26),CHOOSE({1;2},$AD$18,$AD$26),$O298)</f>
        <v>3.8821144530458956E-2</v>
      </c>
      <c r="S298" s="79">
        <f>TREND(CHOOSE({1;2},S$18,S$26),CHOOSE({1;2},$AD$18,$AD$26),$O298)</f>
        <v>0.12762390929866524</v>
      </c>
      <c r="T298" s="79">
        <f>TREND(CHOOSE({1;2},T$18,T$26),CHOOSE({1;2},$AD$18,$AD$26),$O298)</f>
        <v>9.6559802805920469E-2</v>
      </c>
      <c r="U298" s="79">
        <f>TREND(CHOOSE({1;2},U$18,U$26),CHOOSE({1;2},$AD$18,$AD$26),$O298)</f>
        <v>0.1093113330129671</v>
      </c>
      <c r="V298" s="79">
        <f>TREND(CHOOSE({1;2},V$18,V$26),CHOOSE({1;2},$AD$18,$AD$26),$O298)</f>
        <v>0.12798718905492223</v>
      </c>
      <c r="W298" s="79">
        <f>TREND(CHOOSE({1;2},W$18,W$26),CHOOSE({1;2},$AD$18,$AD$26),$O298)</f>
        <v>0.13219910936494036</v>
      </c>
      <c r="X298" s="79">
        <f>TREND(CHOOSE({1;2},X$18,X$26),CHOOSE({1;2},$AD$18,$AD$26),$O298)</f>
        <v>0.13603955371003987</v>
      </c>
      <c r="Y298" s="79">
        <f>TREND(CHOOSE({1;2},Y$18,Y$26),CHOOSE({1;2},$AD$18,$AD$26),$O298)</f>
        <v>0.12162338298843027</v>
      </c>
      <c r="Z298" s="79">
        <f>TREND(CHOOSE({1;2},Z$18,Z$26),CHOOSE({1;2},$AD$18,$AD$26),$O298)</f>
        <v>4.0072564589895221E-2</v>
      </c>
      <c r="AA298" s="80">
        <f>Z298</f>
        <v>4.0072564589895221E-2</v>
      </c>
      <c r="AB298" s="80">
        <f>AA298</f>
        <v>4.0072564589895221E-2</v>
      </c>
      <c r="AC298" s="81">
        <f>R298</f>
        <v>3.8821144530458956E-2</v>
      </c>
      <c r="AF298" s="72">
        <f>ROUND(AF292+0.1,2)</f>
        <v>4.4000000000000004</v>
      </c>
      <c r="AG298" s="73" t="str">
        <f t="shared" si="704"/>
        <v>PH-44</v>
      </c>
      <c r="AH298" s="34" t="s">
        <v>26</v>
      </c>
      <c r="AI298" s="102">
        <f>R298-R292</f>
        <v>5.6391272608275617E-4</v>
      </c>
      <c r="AJ298" s="104">
        <f t="shared" si="673"/>
        <v>2.1789890820819724E-3</v>
      </c>
      <c r="AK298" s="104">
        <f t="shared" si="674"/>
        <v>1.5959705311520966E-3</v>
      </c>
      <c r="AL298" s="104">
        <f t="shared" si="675"/>
        <v>2.0520584680013415E-3</v>
      </c>
      <c r="AM298" s="104">
        <f t="shared" si="676"/>
        <v>2.2069481519987888E-3</v>
      </c>
      <c r="AN298" s="104">
        <f t="shared" si="677"/>
        <v>2.0200984466801908E-3</v>
      </c>
      <c r="AO298" s="104">
        <f t="shared" si="678"/>
        <v>1.9969947933679288E-3</v>
      </c>
      <c r="AP298" s="116">
        <f t="shared" si="705"/>
        <v>2.2069481519987888E-3</v>
      </c>
      <c r="AQ298" s="116">
        <f t="shared" ref="AQ298:AT298" si="708">AP298</f>
        <v>2.2069481519987888E-3</v>
      </c>
      <c r="AR298" s="116">
        <f t="shared" si="708"/>
        <v>2.2069481519987888E-3</v>
      </c>
      <c r="AS298" s="116">
        <f t="shared" si="708"/>
        <v>2.2069481519987888E-3</v>
      </c>
      <c r="AT298" s="116">
        <f t="shared" si="708"/>
        <v>2.2069481519987888E-3</v>
      </c>
      <c r="AU298" s="116">
        <f t="shared" si="707"/>
        <v>7.9336541815917122E-4</v>
      </c>
      <c r="AV298" s="106">
        <f t="shared" si="550"/>
        <v>5.6391272608275617E-4</v>
      </c>
      <c r="AW298" s="104">
        <f t="shared" si="551"/>
        <v>2.5814825824946597E-3</v>
      </c>
      <c r="AX298" s="104">
        <f t="shared" si="552"/>
        <v>7.9336541815917122E-4</v>
      </c>
      <c r="AY298" s="105">
        <f>AX298</f>
        <v>7.9336541815917122E-4</v>
      </c>
      <c r="AZ298" s="105"/>
      <c r="BA298" s="105"/>
      <c r="BB298" s="105"/>
      <c r="BC298" s="105"/>
      <c r="BD298" s="105"/>
      <c r="BE298" s="105"/>
      <c r="BF298" s="105"/>
    </row>
    <row r="299" spans="3:58" ht="15.6">
      <c r="C299" s="11" t="s">
        <v>361</v>
      </c>
      <c r="D299" s="12" t="str">
        <f t="shared" si="619"/>
        <v>IADEM</v>
      </c>
      <c r="E299" s="10" t="str">
        <f t="shared" si="620"/>
        <v>IADEM</v>
      </c>
      <c r="F299" s="10" t="s">
        <v>10</v>
      </c>
      <c r="G299" s="10" t="s">
        <v>11</v>
      </c>
      <c r="H299" s="10">
        <v>2015</v>
      </c>
      <c r="I299" s="13">
        <f t="shared" si="621"/>
        <v>1.2540644722600774E-3</v>
      </c>
      <c r="J299" s="13">
        <f t="shared" si="577"/>
        <v>1.2540644722600774E-3</v>
      </c>
      <c r="K299" s="135">
        <v>0</v>
      </c>
      <c r="O299" s="74">
        <f>O298</f>
        <v>4.4000000000000004</v>
      </c>
      <c r="P299" s="75" t="str">
        <f t="shared" si="553"/>
        <v>PH-44</v>
      </c>
      <c r="Q299" s="35" t="s">
        <v>27</v>
      </c>
      <c r="R299" s="82">
        <f>TREND(CHOOSE({1;2},R$19,R$27),CHOOSE({1;2},$AD$18,$AD$26),$O299)</f>
        <v>3.4773454042161353E-2</v>
      </c>
      <c r="S299" s="83">
        <f>TREND(CHOOSE({1;2},S$19,S$27),CHOOSE({1;2},$AD$18,$AD$26),$O299)</f>
        <v>2.6872591591750188E-2</v>
      </c>
      <c r="T299" s="83">
        <f>TREND(CHOOSE({1;2},T$19,T$27),CHOOSE({1;2},$AD$18,$AD$26),$O299)</f>
        <v>2.0236381549167765E-2</v>
      </c>
      <c r="U299" s="83">
        <f>TREND(CHOOSE({1;2},U$19,U$27),CHOOSE({1;2},$AD$18,$AD$26),$O299)</f>
        <v>4.1035198078164525E-3</v>
      </c>
      <c r="V299" s="83">
        <f>TREND(CHOOSE({1;2},V$19,V$27),CHOOSE({1;2},$AD$18,$AD$26),$O299)</f>
        <v>6.6380688439096275E-3</v>
      </c>
      <c r="W299" s="83">
        <f>TREND(CHOOSE({1;2},W$19,W$27),CHOOSE({1;2},$AD$18,$AD$26),$O299)</f>
        <v>3.3221590857538161E-2</v>
      </c>
      <c r="X299" s="83">
        <f>TREND(CHOOSE({1;2},X$19,X$27),CHOOSE({1;2},$AD$18,$AD$26),$O299)</f>
        <v>3.8933935739838929E-2</v>
      </c>
      <c r="Y299" s="83">
        <f>TREND(CHOOSE({1;2},Y$19,Y$27),CHOOSE({1;2},$AD$18,$AD$26),$O299)</f>
        <v>3.8933935739838936E-2</v>
      </c>
      <c r="Z299" s="83">
        <f>TREND(CHOOSE({1;2},Z$19,Z$27),CHOOSE({1;2},$AD$18,$AD$26),$O299)</f>
        <v>3.8933935739838922E-2</v>
      </c>
      <c r="AA299" s="86">
        <f t="shared" ref="AA299:AA303" si="709">Z299</f>
        <v>3.8933935739838922E-2</v>
      </c>
      <c r="AB299" s="86">
        <f t="shared" ref="AB299:AB303" si="710">AA299</f>
        <v>3.8933935739838922E-2</v>
      </c>
      <c r="AC299" s="87">
        <f t="shared" ref="AC299:AC303" si="711">R299</f>
        <v>3.4773454042161353E-2</v>
      </c>
      <c r="AF299" s="74">
        <f>AF298</f>
        <v>4.4000000000000004</v>
      </c>
      <c r="AG299" s="75" t="str">
        <f t="shared" si="704"/>
        <v>PH-44</v>
      </c>
      <c r="AH299" s="35" t="s">
        <v>27</v>
      </c>
      <c r="AI299" s="92">
        <f t="shared" ref="AI299:AI303" si="712">R299-R293</f>
        <v>4.37523112534699E-4</v>
      </c>
      <c r="AJ299" s="107">
        <f t="shared" si="673"/>
        <v>3.024689762510524E-4</v>
      </c>
      <c r="AK299" s="107">
        <f t="shared" si="674"/>
        <v>2.172617650984289E-4</v>
      </c>
      <c r="AL299" s="107">
        <f t="shared" si="675"/>
        <v>6.1097313847029849E-4</v>
      </c>
      <c r="AM299" s="107">
        <f t="shared" si="676"/>
        <v>7.3938486910115481E-5</v>
      </c>
      <c r="AN299" s="107">
        <f t="shared" si="677"/>
        <v>3.5667352147664144E-4</v>
      </c>
      <c r="AO299" s="107">
        <f t="shared" si="678"/>
        <v>4.1800237757495806E-4</v>
      </c>
      <c r="AP299" s="116">
        <f t="shared" si="705"/>
        <v>7.3938486910115481E-5</v>
      </c>
      <c r="AQ299" s="116">
        <f t="shared" ref="AQ299:AT299" si="713">AP299</f>
        <v>7.3938486910115481E-5</v>
      </c>
      <c r="AR299" s="116">
        <f t="shared" si="713"/>
        <v>7.3938486910115481E-5</v>
      </c>
      <c r="AS299" s="116">
        <f t="shared" si="713"/>
        <v>7.3938486910115481E-5</v>
      </c>
      <c r="AT299" s="116">
        <f t="shared" si="713"/>
        <v>7.3938486910115481E-5</v>
      </c>
      <c r="AU299" s="116">
        <f t="shared" si="707"/>
        <v>4.1800237757495806E-4</v>
      </c>
      <c r="AV299" s="109">
        <f t="shared" si="550"/>
        <v>4.37523112534699E-4</v>
      </c>
      <c r="AW299" s="107">
        <f t="shared" si="551"/>
        <v>4.1800237757495806E-4</v>
      </c>
      <c r="AX299" s="107">
        <f t="shared" si="552"/>
        <v>4.1800237757495806E-4</v>
      </c>
      <c r="AY299" s="108">
        <f t="shared" ref="AY299:AY303" si="714">AX299</f>
        <v>4.1800237757495806E-4</v>
      </c>
      <c r="AZ299" s="108"/>
      <c r="BA299" s="108"/>
      <c r="BB299" s="108"/>
      <c r="BC299" s="108"/>
      <c r="BD299" s="108"/>
      <c r="BE299" s="108"/>
      <c r="BF299" s="108"/>
    </row>
    <row r="300" spans="3:58" ht="15.6">
      <c r="C300" s="11" t="s">
        <v>362</v>
      </c>
      <c r="D300" s="12" t="str">
        <f t="shared" si="619"/>
        <v>IADTF</v>
      </c>
      <c r="E300" s="10" t="str">
        <f t="shared" si="620"/>
        <v>IADTF</v>
      </c>
      <c r="F300" s="10" t="s">
        <v>10</v>
      </c>
      <c r="G300" s="10" t="s">
        <v>11</v>
      </c>
      <c r="H300" s="10">
        <v>2015</v>
      </c>
      <c r="I300" s="13">
        <f t="shared" si="621"/>
        <v>0</v>
      </c>
      <c r="J300" s="13">
        <f t="shared" si="577"/>
        <v>0</v>
      </c>
      <c r="K300" s="135">
        <v>5</v>
      </c>
      <c r="O300" s="74">
        <f t="shared" ref="O300:O303" si="715">O299</f>
        <v>4.4000000000000004</v>
      </c>
      <c r="P300" s="75" t="str">
        <f t="shared" si="553"/>
        <v>SH-44</v>
      </c>
      <c r="Q300" s="35" t="s">
        <v>28</v>
      </c>
      <c r="R300" s="82">
        <f>TREND(CHOOSE({1;2},R$20,R$28),CHOOSE({1;2},$AD$18,$AD$26),$O300)</f>
        <v>4.1918876492813076E-3</v>
      </c>
      <c r="S300" s="83">
        <f>TREND(CHOOSE({1;2},S$20,S$28),CHOOSE({1;2},$AD$18,$AD$26),$O300)</f>
        <v>8.2421053491029683E-3</v>
      </c>
      <c r="T300" s="83">
        <f>TREND(CHOOSE({1;2},T$20,T$28),CHOOSE({1;2},$AD$18,$AD$26),$O300)</f>
        <v>8.4538224503434428E-3</v>
      </c>
      <c r="U300" s="83">
        <f>TREND(CHOOSE({1;2},U$20,U$28),CHOOSE({1;2},$AD$18,$AD$26),$O300)</f>
        <v>8.7563316077462067E-3</v>
      </c>
      <c r="V300" s="83">
        <f>TREND(CHOOSE({1;2},V$20,V$28),CHOOSE({1;2},$AD$18,$AD$26),$O300)</f>
        <v>8.6502341595519894E-3</v>
      </c>
      <c r="W300" s="83">
        <f>TREND(CHOOSE({1;2},W$20,W$28),CHOOSE({1;2},$AD$18,$AD$26),$O300)</f>
        <v>8.6926400822122663E-3</v>
      </c>
      <c r="X300" s="83">
        <f>TREND(CHOOSE({1;2},X$20,X$28),CHOOSE({1;2},$AD$18,$AD$26),$O300)</f>
        <v>8.9062119269285867E-3</v>
      </c>
      <c r="Y300" s="83">
        <f>TREND(CHOOSE({1;2},Y$20,Y$28),CHOOSE({1;2},$AD$18,$AD$26),$O300)</f>
        <v>8.9062119269285867E-3</v>
      </c>
      <c r="Z300" s="83">
        <f>TREND(CHOOSE({1;2},Z$20,Z$28),CHOOSE({1;2},$AD$18,$AD$26),$O300)</f>
        <v>8.9062119269285867E-3</v>
      </c>
      <c r="AA300" s="86">
        <f t="shared" si="709"/>
        <v>8.9062119269285867E-3</v>
      </c>
      <c r="AB300" s="86">
        <f t="shared" si="710"/>
        <v>8.9062119269285867E-3</v>
      </c>
      <c r="AC300" s="87">
        <f t="shared" si="711"/>
        <v>4.1918876492813076E-3</v>
      </c>
      <c r="AF300" s="74">
        <f t="shared" ref="AF300:AF303" si="716">AF299</f>
        <v>4.4000000000000004</v>
      </c>
      <c r="AG300" s="75" t="str">
        <f t="shared" si="704"/>
        <v>SH-44</v>
      </c>
      <c r="AH300" s="35" t="s">
        <v>28</v>
      </c>
      <c r="AI300" s="92">
        <f t="shared" si="712"/>
        <v>1.0479719123203321E-3</v>
      </c>
      <c r="AJ300" s="107">
        <f t="shared" si="673"/>
        <v>2.060526337275756E-3</v>
      </c>
      <c r="AK300" s="107">
        <f t="shared" si="674"/>
        <v>2.113455612585885E-3</v>
      </c>
      <c r="AL300" s="107">
        <f t="shared" si="675"/>
        <v>2.1890829019365621E-3</v>
      </c>
      <c r="AM300" s="107">
        <f t="shared" si="676"/>
        <v>2.1625585398880043E-3</v>
      </c>
      <c r="AN300" s="107">
        <f t="shared" si="677"/>
        <v>2.1731600205530804E-3</v>
      </c>
      <c r="AO300" s="107">
        <f t="shared" si="678"/>
        <v>2.2265529817321605E-3</v>
      </c>
      <c r="AP300" s="116">
        <f t="shared" si="705"/>
        <v>2.1625585398880043E-3</v>
      </c>
      <c r="AQ300" s="116">
        <f t="shared" ref="AQ300:AT300" si="717">AP300</f>
        <v>2.1625585398880043E-3</v>
      </c>
      <c r="AR300" s="116">
        <f t="shared" si="717"/>
        <v>2.1625585398880043E-3</v>
      </c>
      <c r="AS300" s="116">
        <f t="shared" si="717"/>
        <v>2.1625585398880043E-3</v>
      </c>
      <c r="AT300" s="116">
        <f t="shared" si="717"/>
        <v>2.1625585398880043E-3</v>
      </c>
      <c r="AU300" s="116">
        <f t="shared" si="707"/>
        <v>2.2265529817321605E-3</v>
      </c>
      <c r="AV300" s="109">
        <f t="shared" si="550"/>
        <v>1.0479719123203321E-3</v>
      </c>
      <c r="AW300" s="107">
        <f t="shared" si="551"/>
        <v>2.2265529817321605E-3</v>
      </c>
      <c r="AX300" s="107">
        <f t="shared" si="552"/>
        <v>2.2265529817321605E-3</v>
      </c>
      <c r="AY300" s="108">
        <f t="shared" si="714"/>
        <v>2.2265529817321605E-3</v>
      </c>
      <c r="AZ300" s="108"/>
      <c r="BA300" s="108"/>
      <c r="BB300" s="108"/>
      <c r="BC300" s="108"/>
      <c r="BD300" s="108"/>
      <c r="BE300" s="108"/>
      <c r="BF300" s="108"/>
    </row>
    <row r="301" spans="3:58" ht="15.6">
      <c r="C301" s="11" t="s">
        <v>3261</v>
      </c>
      <c r="D301" s="12" t="str">
        <f t="shared" si="619"/>
        <v>IADPH</v>
      </c>
      <c r="E301" s="10" t="str">
        <f t="shared" si="620"/>
        <v>IADPH</v>
      </c>
      <c r="F301" s="10" t="s">
        <v>10</v>
      </c>
      <c r="G301" s="10" t="s">
        <v>11</v>
      </c>
      <c r="H301" s="10">
        <v>2015</v>
      </c>
      <c r="I301" s="13">
        <f t="shared" si="621"/>
        <v>1.98625333679886E-3</v>
      </c>
      <c r="J301" s="13">
        <f t="shared" si="577"/>
        <v>1.98625333679886E-3</v>
      </c>
      <c r="K301" s="135">
        <v>6</v>
      </c>
      <c r="O301" s="74">
        <f t="shared" si="715"/>
        <v>4.4000000000000004</v>
      </c>
      <c r="P301" s="75" t="str">
        <f t="shared" si="553"/>
        <v>LA-44</v>
      </c>
      <c r="Q301" s="35" t="s">
        <v>30</v>
      </c>
      <c r="R301" s="82">
        <f>TREND(CHOOSE({1;2},R$21,R$29),CHOOSE({1;2},$AD$18,$AD$26),$O301)</f>
        <v>0.24767547971367471</v>
      </c>
      <c r="S301" s="83">
        <f>TREND(CHOOSE({1;2},S$21,S$29),CHOOSE({1;2},$AD$18,$AD$26),$O301)</f>
        <v>0.20436982041294</v>
      </c>
      <c r="T301" s="83">
        <f>TREND(CHOOSE({1;2},T$21,T$29),CHOOSE({1;2},$AD$18,$AD$26),$O301)</f>
        <v>0.23010778243588553</v>
      </c>
      <c r="U301" s="83">
        <f>TREND(CHOOSE({1;2},U$21,U$29),CHOOSE({1;2},$AD$18,$AD$26),$O301)</f>
        <v>0.25865953376308992</v>
      </c>
      <c r="V301" s="83">
        <f>TREND(CHOOSE({1;2},V$21,V$29),CHOOSE({1;2},$AD$18,$AD$26),$O301)</f>
        <v>0.20817385011961179</v>
      </c>
      <c r="W301" s="83">
        <f>TREND(CHOOSE({1;2},W$21,W$29),CHOOSE({1;2},$AD$18,$AD$26),$O301)</f>
        <v>0.18534676601081088</v>
      </c>
      <c r="X301" s="83">
        <f>TREND(CHOOSE({1;2},X$21,X$29),CHOOSE({1;2},$AD$18,$AD$26),$O301)</f>
        <v>0.21895506143959026</v>
      </c>
      <c r="Y301" s="83">
        <f>TREND(CHOOSE({1;2},Y$21,Y$29),CHOOSE({1;2},$AD$18,$AD$26),$O301)</f>
        <v>0.24602535302877643</v>
      </c>
      <c r="Z301" s="83">
        <f>TREND(CHOOSE({1;2},Z$21,Z$29),CHOOSE({1;2},$AD$18,$AD$26),$O301)</f>
        <v>0.12641824871335294</v>
      </c>
      <c r="AA301" s="86">
        <f t="shared" si="709"/>
        <v>0.12641824871335294</v>
      </c>
      <c r="AB301" s="86">
        <f t="shared" si="710"/>
        <v>0.12641824871335294</v>
      </c>
      <c r="AC301" s="87">
        <f t="shared" si="711"/>
        <v>0.24767547971367471</v>
      </c>
      <c r="AF301" s="74">
        <f t="shared" si="716"/>
        <v>4.4000000000000004</v>
      </c>
      <c r="AG301" s="75" t="str">
        <f t="shared" si="704"/>
        <v>LA-44</v>
      </c>
      <c r="AH301" s="35" t="s">
        <v>30</v>
      </c>
      <c r="AI301" s="92">
        <f t="shared" si="712"/>
        <v>6.6959650315964736E-3</v>
      </c>
      <c r="AJ301" s="107">
        <f t="shared" si="673"/>
        <v>5.5699675720264075E-3</v>
      </c>
      <c r="AK301" s="107">
        <f t="shared" si="674"/>
        <v>6.2391844900991367E-3</v>
      </c>
      <c r="AL301" s="107">
        <f t="shared" si="675"/>
        <v>6.9815631994832317E-3</v>
      </c>
      <c r="AM301" s="107">
        <f t="shared" si="676"/>
        <v>5.6688767643815197E-3</v>
      </c>
      <c r="AN301" s="107">
        <f t="shared" si="677"/>
        <v>5.0753460542864448E-3</v>
      </c>
      <c r="AO301" s="107">
        <f t="shared" si="678"/>
        <v>5.9492007856157825E-3</v>
      </c>
      <c r="AP301" s="116">
        <f t="shared" si="705"/>
        <v>5.6688767643815197E-3</v>
      </c>
      <c r="AQ301" s="116">
        <f t="shared" ref="AQ301:AT301" si="718">AP301</f>
        <v>5.6688767643815197E-3</v>
      </c>
      <c r="AR301" s="116">
        <f t="shared" si="718"/>
        <v>5.6688767643815197E-3</v>
      </c>
      <c r="AS301" s="116">
        <f t="shared" si="718"/>
        <v>5.6688767643815197E-3</v>
      </c>
      <c r="AT301" s="116">
        <f t="shared" si="718"/>
        <v>5.6688767643815197E-3</v>
      </c>
      <c r="AU301" s="116">
        <f t="shared" si="707"/>
        <v>3.5431361342763146E-3</v>
      </c>
      <c r="AV301" s="109">
        <f t="shared" si="550"/>
        <v>6.6959650315964736E-3</v>
      </c>
      <c r="AW301" s="107">
        <f t="shared" si="551"/>
        <v>6.6530598204724289E-3</v>
      </c>
      <c r="AX301" s="107">
        <f t="shared" si="552"/>
        <v>3.5431361342763146E-3</v>
      </c>
      <c r="AY301" s="108">
        <f t="shared" si="714"/>
        <v>3.5431361342763146E-3</v>
      </c>
      <c r="AZ301" s="108"/>
      <c r="BA301" s="108"/>
      <c r="BB301" s="108"/>
      <c r="BC301" s="108"/>
      <c r="BD301" s="108"/>
      <c r="BE301" s="108"/>
      <c r="BF301" s="108"/>
    </row>
    <row r="302" spans="3:58" ht="15.6">
      <c r="C302" s="11" t="s">
        <v>3261</v>
      </c>
      <c r="D302" s="12" t="str">
        <f t="shared" si="619"/>
        <v>IADPH</v>
      </c>
      <c r="E302" s="10" t="str">
        <f t="shared" si="620"/>
        <v>IADPH</v>
      </c>
      <c r="F302" s="10" t="s">
        <v>10</v>
      </c>
      <c r="G302" s="10" t="s">
        <v>11</v>
      </c>
      <c r="H302" s="10">
        <v>2015</v>
      </c>
      <c r="I302" s="13">
        <f t="shared" si="621"/>
        <v>1.98625333679886E-3</v>
      </c>
      <c r="J302" s="13">
        <f t="shared" si="577"/>
        <v>1.98625333679886E-3</v>
      </c>
      <c r="K302" s="135">
        <v>7</v>
      </c>
      <c r="O302" s="74">
        <f t="shared" si="715"/>
        <v>4.4000000000000004</v>
      </c>
      <c r="P302" s="75" t="str">
        <f t="shared" si="553"/>
        <v>EM-44</v>
      </c>
      <c r="Q302" s="35" t="s">
        <v>32</v>
      </c>
      <c r="R302" s="82">
        <f>TREND(CHOOSE({1;2},R$22,R$30),CHOOSE({1;2},$AD$18,$AD$26),$O302)</f>
        <v>0.26859380936515637</v>
      </c>
      <c r="S302" s="83">
        <f>TREND(CHOOSE({1;2},S$22,S$30),CHOOSE({1;2},$AD$18,$AD$26),$O302)</f>
        <v>0.19616277047364539</v>
      </c>
      <c r="T302" s="83">
        <f>TREND(CHOOSE({1;2},T$22,T$30),CHOOSE({1;2},$AD$18,$AD$26),$O302)</f>
        <v>0.1961836466395899</v>
      </c>
      <c r="U302" s="83">
        <f>TREND(CHOOSE({1;2},U$22,U$30),CHOOSE({1;2},$AD$18,$AD$26),$O302)</f>
        <v>0.12264423291791629</v>
      </c>
      <c r="V302" s="83">
        <f>TREND(CHOOSE({1;2},V$22,V$30),CHOOSE({1;2},$AD$18,$AD$26),$O302)</f>
        <v>0.14770883972168203</v>
      </c>
      <c r="W302" s="83">
        <f>TREND(CHOOSE({1;2},W$22,W$30),CHOOSE({1;2},$AD$18,$AD$26),$O302)</f>
        <v>0.17687075116877904</v>
      </c>
      <c r="X302" s="83">
        <f>TREND(CHOOSE({1;2},X$22,X$30),CHOOSE({1;2},$AD$18,$AD$26),$O302)</f>
        <v>0.24853211340747172</v>
      </c>
      <c r="Y302" s="83">
        <f>TREND(CHOOSE({1;2},Y$22,Y$30),CHOOSE({1;2},$AD$18,$AD$26),$O302)</f>
        <v>0.20032356198500739</v>
      </c>
      <c r="Z302" s="83">
        <f>TREND(CHOOSE({1;2},Z$22,Z$30),CHOOSE({1;2},$AD$18,$AD$26),$O302)</f>
        <v>0.21319255026229184</v>
      </c>
      <c r="AA302" s="86">
        <f t="shared" si="709"/>
        <v>0.21319255026229184</v>
      </c>
      <c r="AB302" s="86">
        <f t="shared" si="710"/>
        <v>0.21319255026229184</v>
      </c>
      <c r="AC302" s="87">
        <f t="shared" si="711"/>
        <v>0.26859380936515637</v>
      </c>
      <c r="AF302" s="74">
        <f t="shared" si="716"/>
        <v>4.4000000000000004</v>
      </c>
      <c r="AG302" s="75" t="str">
        <f t="shared" si="704"/>
        <v>EM-44</v>
      </c>
      <c r="AH302" s="35" t="s">
        <v>32</v>
      </c>
      <c r="AI302" s="92">
        <f t="shared" si="712"/>
        <v>2.1645331440087734E-3</v>
      </c>
      <c r="AJ302" s="107">
        <f t="shared" si="673"/>
        <v>2.0311613507486004E-3</v>
      </c>
      <c r="AK302" s="107">
        <f t="shared" si="674"/>
        <v>2.123497425187304E-3</v>
      </c>
      <c r="AL302" s="107">
        <f t="shared" si="675"/>
        <v>1.2628338988741605E-3</v>
      </c>
      <c r="AM302" s="107">
        <f t="shared" si="676"/>
        <v>1.3934049691778361E-3</v>
      </c>
      <c r="AN302" s="107">
        <f t="shared" si="677"/>
        <v>1.6277688238124921E-3</v>
      </c>
      <c r="AO302" s="107">
        <f t="shared" si="678"/>
        <v>1.7850965674372499E-3</v>
      </c>
      <c r="AP302" s="116">
        <f t="shared" si="705"/>
        <v>1.3934049691778361E-3</v>
      </c>
      <c r="AQ302" s="116">
        <f t="shared" ref="AQ302:AT302" si="719">AP302</f>
        <v>1.3934049691778361E-3</v>
      </c>
      <c r="AR302" s="116">
        <f t="shared" si="719"/>
        <v>1.3934049691778361E-3</v>
      </c>
      <c r="AS302" s="116">
        <f t="shared" si="719"/>
        <v>1.3934049691778361E-3</v>
      </c>
      <c r="AT302" s="116">
        <f t="shared" si="719"/>
        <v>1.3934049691778361E-3</v>
      </c>
      <c r="AU302" s="116">
        <f t="shared" si="707"/>
        <v>2.5456753169977864E-3</v>
      </c>
      <c r="AV302" s="109">
        <f t="shared" ref="AV302:AV365" si="720">AI302</f>
        <v>2.1645331440087734E-3</v>
      </c>
      <c r="AW302" s="107">
        <f t="shared" ref="AW302:AW365" si="721">Y302-Y296</f>
        <v>2.4744072503739001E-3</v>
      </c>
      <c r="AX302" s="107">
        <f t="shared" ref="AX302:AX365" si="722">Z302-Z296</f>
        <v>2.5456753169977864E-3</v>
      </c>
      <c r="AY302" s="108">
        <f t="shared" si="714"/>
        <v>2.5456753169977864E-3</v>
      </c>
      <c r="AZ302" s="108"/>
      <c r="BA302" s="108"/>
      <c r="BB302" s="108"/>
      <c r="BC302" s="108"/>
      <c r="BD302" s="108"/>
      <c r="BE302" s="108"/>
      <c r="BF302" s="108"/>
    </row>
    <row r="303" spans="3:58" ht="15.6">
      <c r="C303" s="11" t="s">
        <v>3262</v>
      </c>
      <c r="D303" s="12" t="str">
        <f t="shared" si="619"/>
        <v>IADSH</v>
      </c>
      <c r="E303" s="10" t="str">
        <f t="shared" si="620"/>
        <v>IADSH</v>
      </c>
      <c r="F303" s="10" t="s">
        <v>10</v>
      </c>
      <c r="G303" s="10" t="s">
        <v>11</v>
      </c>
      <c r="H303" s="10">
        <v>2015</v>
      </c>
      <c r="I303" s="13">
        <f t="shared" si="621"/>
        <v>1.9463026858991914E-3</v>
      </c>
      <c r="J303" s="13">
        <f t="shared" si="577"/>
        <v>1.9463026858991914E-3</v>
      </c>
      <c r="K303" s="135">
        <v>3</v>
      </c>
      <c r="O303" s="76">
        <f t="shared" si="715"/>
        <v>4.4000000000000004</v>
      </c>
      <c r="P303" s="77" t="str">
        <f t="shared" ref="P303:P366" si="723">LEFT(P297,2)&amp;"-"&amp;TEXT(O303*10,"00")</f>
        <v>TF-44</v>
      </c>
      <c r="Q303" s="36" t="s">
        <v>34</v>
      </c>
      <c r="R303" s="93">
        <f>TREND(CHOOSE({1;2},R$23,R$31),CHOOSE({1;2},$AD$18,$AD$26),$O303)</f>
        <v>6.2267997073093731E-2</v>
      </c>
      <c r="S303" s="85">
        <f>TREND(CHOOSE({1;2},S$23,S$31),CHOOSE({1;2},$AD$18,$AD$26),$O303)</f>
        <v>9.8968503986987515E-3</v>
      </c>
      <c r="T303" s="85">
        <f>TREND(CHOOSE({1;2},T$23,T$31),CHOOSE({1;2},$AD$18,$AD$26),$O303)</f>
        <v>2.1879346985220937E-2</v>
      </c>
      <c r="U303" s="85">
        <f>TREND(CHOOSE({1;2},U$23,U$31),CHOOSE({1;2},$AD$18,$AD$26),$O303)</f>
        <v>6.8722937455898692E-3</v>
      </c>
      <c r="V303" s="85">
        <f>TREND(CHOOSE({1;2},V$23,V$31),CHOOSE({1;2},$AD$18,$AD$26),$O303)</f>
        <v>1.3732249638964094E-2</v>
      </c>
      <c r="W303" s="85">
        <f>TREND(CHOOSE({1;2},W$23,W$31),CHOOSE({1;2},$AD$18,$AD$26),$O303)</f>
        <v>9.8566580704427115E-3</v>
      </c>
      <c r="X303" s="85">
        <f>TREND(CHOOSE({1;2},X$23,X$31),CHOOSE({1;2},$AD$18,$AD$26),$O303)</f>
        <v>0</v>
      </c>
      <c r="Y303" s="85">
        <f>TREND(CHOOSE({1;2},Y$23,Y$31),CHOOSE({1;2},$AD$18,$AD$26),$O303)</f>
        <v>9.7536819163642592E-4</v>
      </c>
      <c r="Z303" s="85">
        <f>TREND(CHOOSE({1;2},Z$23,Z$31),CHOOSE({1;2},$AD$18,$AD$26),$O303)</f>
        <v>6.4062788174853126E-5</v>
      </c>
      <c r="AA303" s="88">
        <f t="shared" si="709"/>
        <v>6.4062788174853126E-5</v>
      </c>
      <c r="AB303" s="88">
        <f t="shared" si="710"/>
        <v>6.4062788174853126E-5</v>
      </c>
      <c r="AC303" s="89">
        <f t="shared" si="711"/>
        <v>6.2267997073093731E-2</v>
      </c>
      <c r="AF303" s="76">
        <f t="shared" si="716"/>
        <v>4.4000000000000004</v>
      </c>
      <c r="AG303" s="77" t="str">
        <f t="shared" si="704"/>
        <v>TF-44</v>
      </c>
      <c r="AH303" s="36" t="s">
        <v>34</v>
      </c>
      <c r="AI303" s="103">
        <f t="shared" si="712"/>
        <v>0</v>
      </c>
      <c r="AJ303" s="110">
        <f t="shared" si="673"/>
        <v>0</v>
      </c>
      <c r="AK303" s="110">
        <f t="shared" si="674"/>
        <v>0</v>
      </c>
      <c r="AL303" s="110">
        <f t="shared" si="675"/>
        <v>0</v>
      </c>
      <c r="AM303" s="110">
        <f t="shared" si="676"/>
        <v>0</v>
      </c>
      <c r="AN303" s="110">
        <f t="shared" si="677"/>
        <v>0</v>
      </c>
      <c r="AO303" s="110">
        <f t="shared" si="678"/>
        <v>0</v>
      </c>
      <c r="AP303" s="116">
        <f t="shared" si="705"/>
        <v>0</v>
      </c>
      <c r="AQ303" s="116">
        <f t="shared" ref="AQ303:AT303" si="724">AP303</f>
        <v>0</v>
      </c>
      <c r="AR303" s="116">
        <f t="shared" si="724"/>
        <v>0</v>
      </c>
      <c r="AS303" s="116">
        <f t="shared" si="724"/>
        <v>0</v>
      </c>
      <c r="AT303" s="116">
        <f t="shared" si="724"/>
        <v>0</v>
      </c>
      <c r="AU303" s="116">
        <f t="shared" si="707"/>
        <v>0</v>
      </c>
      <c r="AV303" s="112">
        <f t="shared" si="720"/>
        <v>0</v>
      </c>
      <c r="AW303" s="110">
        <f t="shared" si="721"/>
        <v>0</v>
      </c>
      <c r="AX303" s="110">
        <f t="shared" si="722"/>
        <v>0</v>
      </c>
      <c r="AY303" s="111">
        <f t="shared" si="714"/>
        <v>0</v>
      </c>
      <c r="AZ303" s="111"/>
      <c r="BA303" s="111"/>
      <c r="BB303" s="111"/>
      <c r="BC303" s="111"/>
      <c r="BD303" s="111"/>
      <c r="BE303" s="111"/>
      <c r="BF303" s="111"/>
    </row>
    <row r="304" spans="3:58" ht="15.6">
      <c r="C304" s="11" t="s">
        <v>363</v>
      </c>
      <c r="D304" s="12" t="str">
        <f t="shared" si="619"/>
        <v>IADLA</v>
      </c>
      <c r="E304" s="10" t="str">
        <f t="shared" si="620"/>
        <v>IADLA</v>
      </c>
      <c r="F304" s="10" t="s">
        <v>10</v>
      </c>
      <c r="G304" s="10" t="s">
        <v>11</v>
      </c>
      <c r="H304" s="10">
        <v>2015</v>
      </c>
      <c r="I304" s="13">
        <f t="shared" si="621"/>
        <v>5.1019890879432928E-3</v>
      </c>
      <c r="J304" s="13">
        <f t="shared" si="577"/>
        <v>5.1019890879432928E-3</v>
      </c>
      <c r="K304" s="135">
        <v>0</v>
      </c>
      <c r="O304" s="72">
        <f>ROUND(O298+0.1,2)</f>
        <v>4.5</v>
      </c>
      <c r="P304" s="73" t="str">
        <f t="shared" si="723"/>
        <v>PH-45</v>
      </c>
      <c r="Q304" s="34" t="s">
        <v>26</v>
      </c>
      <c r="R304" s="78">
        <f>TREND(CHOOSE({1;2},R$18,R$26),CHOOSE({1;2},$AD$18,$AD$26),$O304)</f>
        <v>3.938505725654172E-2</v>
      </c>
      <c r="S304" s="79">
        <f>TREND(CHOOSE({1;2},S$18,S$26),CHOOSE({1;2},$AD$18,$AD$26),$O304)</f>
        <v>0.12980289838074721</v>
      </c>
      <c r="T304" s="79">
        <f>TREND(CHOOSE({1;2},T$18,T$26),CHOOSE({1;2},$AD$18,$AD$26),$O304)</f>
        <v>9.8155773337072552E-2</v>
      </c>
      <c r="U304" s="79">
        <f>TREND(CHOOSE({1;2},U$18,U$26),CHOOSE({1;2},$AD$18,$AD$26),$O304)</f>
        <v>0.11136339148096842</v>
      </c>
      <c r="V304" s="79">
        <f>TREND(CHOOSE({1;2},V$18,V$26),CHOOSE({1;2},$AD$18,$AD$26),$O304)</f>
        <v>0.13019413720692097</v>
      </c>
      <c r="W304" s="79">
        <f>TREND(CHOOSE({1;2},W$18,W$26),CHOOSE({1;2},$AD$18,$AD$26),$O304)</f>
        <v>0.13421920781162056</v>
      </c>
      <c r="X304" s="79">
        <f>TREND(CHOOSE({1;2},X$18,X$26),CHOOSE({1;2},$AD$18,$AD$26),$O304)</f>
        <v>0.13803654850340777</v>
      </c>
      <c r="Y304" s="79">
        <f>TREND(CHOOSE({1;2},Y$18,Y$26),CHOOSE({1;2},$AD$18,$AD$26),$O304)</f>
        <v>0.1242048655709249</v>
      </c>
      <c r="Z304" s="79">
        <f>TREND(CHOOSE({1;2},Z$18,Z$26),CHOOSE({1;2},$AD$18,$AD$26),$O304)</f>
        <v>4.0865930008054392E-2</v>
      </c>
      <c r="AA304" s="80">
        <f>Z304</f>
        <v>4.0865930008054392E-2</v>
      </c>
      <c r="AB304" s="80">
        <f>AA304</f>
        <v>4.0865930008054392E-2</v>
      </c>
      <c r="AC304" s="81">
        <f>R304</f>
        <v>3.938505725654172E-2</v>
      </c>
      <c r="AF304" s="72">
        <f>ROUND(AF298+0.1,2)</f>
        <v>4.5</v>
      </c>
      <c r="AG304" s="73" t="str">
        <f t="shared" si="704"/>
        <v>PH-45</v>
      </c>
      <c r="AH304" s="34" t="s">
        <v>26</v>
      </c>
      <c r="AI304" s="102">
        <f>R304-R298</f>
        <v>5.639127260827631E-4</v>
      </c>
      <c r="AJ304" s="104">
        <f t="shared" ref="AJ304:AJ321" si="725">S304-S298</f>
        <v>2.1789890820819724E-3</v>
      </c>
      <c r="AK304" s="104">
        <f t="shared" ref="AK304:AK321" si="726">T304-T298</f>
        <v>1.5959705311520828E-3</v>
      </c>
      <c r="AL304" s="104">
        <f t="shared" ref="AL304:AL321" si="727">U304-U298</f>
        <v>2.0520584680013276E-3</v>
      </c>
      <c r="AM304" s="104">
        <f t="shared" ref="AM304:AM321" si="728">V304-V298</f>
        <v>2.2069481519987333E-3</v>
      </c>
      <c r="AN304" s="104">
        <f t="shared" ref="AN304:AN321" si="729">W304-W298</f>
        <v>2.0200984466801908E-3</v>
      </c>
      <c r="AO304" s="104">
        <f t="shared" ref="AO304:AO321" si="730">X304-X298</f>
        <v>1.9969947933679011E-3</v>
      </c>
      <c r="AP304" s="116">
        <f t="shared" si="705"/>
        <v>2.2069481519987333E-3</v>
      </c>
      <c r="AQ304" s="116">
        <f t="shared" ref="AQ304:AT304" si="731">AP304</f>
        <v>2.2069481519987333E-3</v>
      </c>
      <c r="AR304" s="116">
        <f t="shared" si="731"/>
        <v>2.2069481519987333E-3</v>
      </c>
      <c r="AS304" s="116">
        <f t="shared" si="731"/>
        <v>2.2069481519987333E-3</v>
      </c>
      <c r="AT304" s="116">
        <f t="shared" si="731"/>
        <v>2.2069481519987333E-3</v>
      </c>
      <c r="AU304" s="116">
        <f t="shared" si="707"/>
        <v>7.9336541815917122E-4</v>
      </c>
      <c r="AV304" s="106">
        <f t="shared" si="720"/>
        <v>5.639127260827631E-4</v>
      </c>
      <c r="AW304" s="104">
        <f t="shared" si="721"/>
        <v>2.5814825824946319E-3</v>
      </c>
      <c r="AX304" s="104">
        <f t="shared" si="722"/>
        <v>7.9336541815917122E-4</v>
      </c>
      <c r="AY304" s="105">
        <f>AX304</f>
        <v>7.9336541815917122E-4</v>
      </c>
      <c r="AZ304" s="105"/>
      <c r="BA304" s="105"/>
      <c r="BB304" s="105"/>
      <c r="BC304" s="105"/>
      <c r="BD304" s="105"/>
      <c r="BE304" s="105"/>
      <c r="BF304" s="105"/>
    </row>
    <row r="305" spans="3:58" ht="15.6">
      <c r="C305" s="11" t="s">
        <v>364</v>
      </c>
      <c r="D305" s="12" t="str">
        <f t="shared" si="619"/>
        <v>IADEM</v>
      </c>
      <c r="E305" s="10" t="str">
        <f t="shared" si="620"/>
        <v>IADEM</v>
      </c>
      <c r="F305" s="10" t="s">
        <v>10</v>
      </c>
      <c r="G305" s="10" t="s">
        <v>11</v>
      </c>
      <c r="H305" s="10">
        <v>2015</v>
      </c>
      <c r="I305" s="13">
        <f t="shared" si="621"/>
        <v>1.2540644722600774E-3</v>
      </c>
      <c r="J305" s="13">
        <f t="shared" si="577"/>
        <v>1.2540644722600774E-3</v>
      </c>
      <c r="K305" s="135">
        <v>0</v>
      </c>
      <c r="O305" s="74">
        <f>O304</f>
        <v>4.5</v>
      </c>
      <c r="P305" s="75" t="str">
        <f t="shared" si="723"/>
        <v>PH-45</v>
      </c>
      <c r="Q305" s="35" t="s">
        <v>27</v>
      </c>
      <c r="R305" s="82">
        <f>TREND(CHOOSE({1;2},R$19,R$27),CHOOSE({1;2},$AD$18,$AD$26),$O305)</f>
        <v>3.5210977154696045E-2</v>
      </c>
      <c r="S305" s="83">
        <f>TREND(CHOOSE({1;2},S$19,S$27),CHOOSE({1;2},$AD$18,$AD$26),$O305)</f>
        <v>2.7175060568001237E-2</v>
      </c>
      <c r="T305" s="83">
        <f>TREND(CHOOSE({1;2},T$19,T$27),CHOOSE({1;2},$AD$18,$AD$26),$O305)</f>
        <v>2.045364331426619E-2</v>
      </c>
      <c r="U305" s="83">
        <f>TREND(CHOOSE({1;2},U$19,U$27),CHOOSE({1;2},$AD$18,$AD$26),$O305)</f>
        <v>4.7144929462867441E-3</v>
      </c>
      <c r="V305" s="83">
        <f>TREND(CHOOSE({1;2},V$19,V$27),CHOOSE({1;2},$AD$18,$AD$26),$O305)</f>
        <v>6.7120073308197421E-3</v>
      </c>
      <c r="W305" s="83">
        <f>TREND(CHOOSE({1;2},W$19,W$27),CHOOSE({1;2},$AD$18,$AD$26),$O305)</f>
        <v>3.3578264379014788E-2</v>
      </c>
      <c r="X305" s="83">
        <f>TREND(CHOOSE({1;2},X$19,X$27),CHOOSE({1;2},$AD$18,$AD$26),$O305)</f>
        <v>3.9351938117413887E-2</v>
      </c>
      <c r="Y305" s="83">
        <f>TREND(CHOOSE({1;2},Y$19,Y$27),CHOOSE({1;2},$AD$18,$AD$26),$O305)</f>
        <v>3.9351938117413894E-2</v>
      </c>
      <c r="Z305" s="83">
        <f>TREND(CHOOSE({1;2},Z$19,Z$27),CHOOSE({1;2},$AD$18,$AD$26),$O305)</f>
        <v>3.935193811741388E-2</v>
      </c>
      <c r="AA305" s="86">
        <f t="shared" ref="AA305:AA309" si="732">Z305</f>
        <v>3.935193811741388E-2</v>
      </c>
      <c r="AB305" s="86">
        <f t="shared" ref="AB305:AB309" si="733">AA305</f>
        <v>3.935193811741388E-2</v>
      </c>
      <c r="AC305" s="87">
        <f t="shared" ref="AC305:AC309" si="734">R305</f>
        <v>3.5210977154696045E-2</v>
      </c>
      <c r="AF305" s="74">
        <f>AF304</f>
        <v>4.5</v>
      </c>
      <c r="AG305" s="75" t="str">
        <f t="shared" si="704"/>
        <v>PH-45</v>
      </c>
      <c r="AH305" s="35" t="s">
        <v>27</v>
      </c>
      <c r="AI305" s="92">
        <f t="shared" ref="AI305:AI309" si="735">R305-R299</f>
        <v>4.3752311253469206E-4</v>
      </c>
      <c r="AJ305" s="107">
        <f t="shared" si="725"/>
        <v>3.0246897625104893E-4</v>
      </c>
      <c r="AK305" s="107">
        <f t="shared" si="726"/>
        <v>2.1726176509842543E-4</v>
      </c>
      <c r="AL305" s="107">
        <f t="shared" si="727"/>
        <v>6.1097313847029155E-4</v>
      </c>
      <c r="AM305" s="107">
        <f t="shared" si="728"/>
        <v>7.3938486910114613E-5</v>
      </c>
      <c r="AN305" s="107">
        <f t="shared" si="729"/>
        <v>3.5667352147662756E-4</v>
      </c>
      <c r="AO305" s="107">
        <f t="shared" si="730"/>
        <v>4.1800237757495806E-4</v>
      </c>
      <c r="AP305" s="116">
        <f t="shared" si="705"/>
        <v>7.3938486910114613E-5</v>
      </c>
      <c r="AQ305" s="116">
        <f t="shared" ref="AQ305:AT305" si="736">AP305</f>
        <v>7.3938486910114613E-5</v>
      </c>
      <c r="AR305" s="116">
        <f t="shared" si="736"/>
        <v>7.3938486910114613E-5</v>
      </c>
      <c r="AS305" s="116">
        <f t="shared" si="736"/>
        <v>7.3938486910114613E-5</v>
      </c>
      <c r="AT305" s="116">
        <f t="shared" si="736"/>
        <v>7.3938486910114613E-5</v>
      </c>
      <c r="AU305" s="116">
        <f t="shared" si="707"/>
        <v>4.1800237757495806E-4</v>
      </c>
      <c r="AV305" s="109">
        <f t="shared" si="720"/>
        <v>4.3752311253469206E-4</v>
      </c>
      <c r="AW305" s="107">
        <f t="shared" si="721"/>
        <v>4.1800237757495806E-4</v>
      </c>
      <c r="AX305" s="107">
        <f t="shared" si="722"/>
        <v>4.1800237757495806E-4</v>
      </c>
      <c r="AY305" s="108">
        <f t="shared" ref="AY305:AY309" si="737">AX305</f>
        <v>4.1800237757495806E-4</v>
      </c>
      <c r="AZ305" s="108"/>
      <c r="BA305" s="108"/>
      <c r="BB305" s="108"/>
      <c r="BC305" s="108"/>
      <c r="BD305" s="108"/>
      <c r="BE305" s="108"/>
      <c r="BF305" s="108"/>
    </row>
    <row r="306" spans="3:58" ht="15.6">
      <c r="C306" s="11" t="s">
        <v>365</v>
      </c>
      <c r="D306" s="12" t="str">
        <f t="shared" si="619"/>
        <v>IADTF</v>
      </c>
      <c r="E306" s="10" t="str">
        <f t="shared" si="620"/>
        <v>IADTF</v>
      </c>
      <c r="F306" s="10" t="s">
        <v>10</v>
      </c>
      <c r="G306" s="10" t="s">
        <v>11</v>
      </c>
      <c r="H306" s="10">
        <v>2015</v>
      </c>
      <c r="I306" s="13">
        <f t="shared" si="621"/>
        <v>0</v>
      </c>
      <c r="J306" s="39">
        <f t="shared" si="577"/>
        <v>0</v>
      </c>
      <c r="K306" s="135">
        <v>5</v>
      </c>
      <c r="O306" s="74">
        <f t="shared" ref="O306:O309" si="738">O305</f>
        <v>4.5</v>
      </c>
      <c r="P306" s="75" t="str">
        <f t="shared" si="723"/>
        <v>SH-45</v>
      </c>
      <c r="Q306" s="35" t="s">
        <v>28</v>
      </c>
      <c r="R306" s="82">
        <f>TREND(CHOOSE({1;2},R$20,R$28),CHOOSE({1;2},$AD$18,$AD$26),$O306)</f>
        <v>5.2398595616016327E-3</v>
      </c>
      <c r="S306" s="83">
        <f>TREND(CHOOSE({1;2},S$20,S$28),CHOOSE({1;2},$AD$18,$AD$26),$O306)</f>
        <v>1.030263168637871E-2</v>
      </c>
      <c r="T306" s="83">
        <f>TREND(CHOOSE({1;2},T$20,T$28),CHOOSE({1;2},$AD$18,$AD$26),$O306)</f>
        <v>1.0567278062929286E-2</v>
      </c>
      <c r="U306" s="83">
        <f>TREND(CHOOSE({1;2},U$20,U$28),CHOOSE({1;2},$AD$18,$AD$26),$O306)</f>
        <v>1.0945414509682755E-2</v>
      </c>
      <c r="V306" s="83">
        <f>TREND(CHOOSE({1;2},V$20,V$28),CHOOSE({1;2},$AD$18,$AD$26),$O306)</f>
        <v>1.081279269943998E-2</v>
      </c>
      <c r="W306" s="83">
        <f>TREND(CHOOSE({1;2},W$20,W$28),CHOOSE({1;2},$AD$18,$AD$26),$O306)</f>
        <v>1.0865800102765333E-2</v>
      </c>
      <c r="X306" s="83">
        <f>TREND(CHOOSE({1;2},X$20,X$28),CHOOSE({1;2},$AD$18,$AD$26),$O306)</f>
        <v>1.1132764908660719E-2</v>
      </c>
      <c r="Y306" s="83">
        <f>TREND(CHOOSE({1;2},Y$20,Y$28),CHOOSE({1;2},$AD$18,$AD$26),$O306)</f>
        <v>1.1132764908660719E-2</v>
      </c>
      <c r="Z306" s="83">
        <f>TREND(CHOOSE({1;2},Z$20,Z$28),CHOOSE({1;2},$AD$18,$AD$26),$O306)</f>
        <v>1.1132764908660719E-2</v>
      </c>
      <c r="AA306" s="86">
        <f t="shared" si="732"/>
        <v>1.1132764908660719E-2</v>
      </c>
      <c r="AB306" s="86">
        <f t="shared" si="733"/>
        <v>1.1132764908660719E-2</v>
      </c>
      <c r="AC306" s="87">
        <f t="shared" si="734"/>
        <v>5.2398595616016327E-3</v>
      </c>
      <c r="AF306" s="74">
        <f t="shared" ref="AF306:AF309" si="739">AF305</f>
        <v>4.5</v>
      </c>
      <c r="AG306" s="75" t="str">
        <f t="shared" si="704"/>
        <v>SH-45</v>
      </c>
      <c r="AH306" s="35" t="s">
        <v>28</v>
      </c>
      <c r="AI306" s="92">
        <f t="shared" si="735"/>
        <v>1.0479719123203252E-3</v>
      </c>
      <c r="AJ306" s="107">
        <f t="shared" si="725"/>
        <v>2.0605263372757421E-3</v>
      </c>
      <c r="AK306" s="107">
        <f t="shared" si="726"/>
        <v>2.1134556125858434E-3</v>
      </c>
      <c r="AL306" s="107">
        <f t="shared" si="727"/>
        <v>2.1890829019365482E-3</v>
      </c>
      <c r="AM306" s="107">
        <f t="shared" si="728"/>
        <v>2.1625585398879904E-3</v>
      </c>
      <c r="AN306" s="107">
        <f t="shared" si="729"/>
        <v>2.1731600205530666E-3</v>
      </c>
      <c r="AO306" s="107">
        <f t="shared" si="730"/>
        <v>2.2265529817321328E-3</v>
      </c>
      <c r="AP306" s="116">
        <f t="shared" si="705"/>
        <v>2.1625585398879904E-3</v>
      </c>
      <c r="AQ306" s="116">
        <f t="shared" ref="AQ306:AT306" si="740">AP306</f>
        <v>2.1625585398879904E-3</v>
      </c>
      <c r="AR306" s="116">
        <f t="shared" si="740"/>
        <v>2.1625585398879904E-3</v>
      </c>
      <c r="AS306" s="116">
        <f t="shared" si="740"/>
        <v>2.1625585398879904E-3</v>
      </c>
      <c r="AT306" s="116">
        <f t="shared" si="740"/>
        <v>2.1625585398879904E-3</v>
      </c>
      <c r="AU306" s="116">
        <f t="shared" si="707"/>
        <v>2.2265529817321328E-3</v>
      </c>
      <c r="AV306" s="109">
        <f t="shared" si="720"/>
        <v>1.0479719123203252E-3</v>
      </c>
      <c r="AW306" s="107">
        <f t="shared" si="721"/>
        <v>2.2265529817321328E-3</v>
      </c>
      <c r="AX306" s="107">
        <f t="shared" si="722"/>
        <v>2.2265529817321328E-3</v>
      </c>
      <c r="AY306" s="108">
        <f t="shared" si="737"/>
        <v>2.2265529817321328E-3</v>
      </c>
      <c r="AZ306" s="108"/>
      <c r="BA306" s="108"/>
      <c r="BB306" s="108"/>
      <c r="BC306" s="108"/>
      <c r="BD306" s="108"/>
      <c r="BE306" s="108"/>
      <c r="BF306" s="108"/>
    </row>
    <row r="307" spans="3:58" ht="15.6">
      <c r="C307" s="11" t="s">
        <v>3263</v>
      </c>
      <c r="D307" s="12" t="str">
        <f t="shared" si="619"/>
        <v>IADPH</v>
      </c>
      <c r="E307" s="10" t="str">
        <f t="shared" si="620"/>
        <v>IADPH</v>
      </c>
      <c r="F307" s="10" t="s">
        <v>10</v>
      </c>
      <c r="G307" s="10" t="s">
        <v>11</v>
      </c>
      <c r="H307" s="10">
        <v>2015</v>
      </c>
      <c r="I307" s="13">
        <f t="shared" si="621"/>
        <v>1.98625333679886E-3</v>
      </c>
      <c r="J307" s="13">
        <f>I307</f>
        <v>1.98625333679886E-3</v>
      </c>
      <c r="K307" s="135">
        <v>6</v>
      </c>
      <c r="O307" s="74">
        <f t="shared" si="738"/>
        <v>4.5</v>
      </c>
      <c r="P307" s="75" t="str">
        <f t="shared" si="723"/>
        <v>LA-45</v>
      </c>
      <c r="Q307" s="35" t="s">
        <v>30</v>
      </c>
      <c r="R307" s="82">
        <f>TREND(CHOOSE({1;2},R$21,R$29),CHOOSE({1;2},$AD$18,$AD$26),$O307)</f>
        <v>0.25437144474527107</v>
      </c>
      <c r="S307" s="83">
        <f>TREND(CHOOSE({1;2},S$21,S$29),CHOOSE({1;2},$AD$18,$AD$26),$O307)</f>
        <v>0.20993978798496638</v>
      </c>
      <c r="T307" s="83">
        <f>TREND(CHOOSE({1;2},T$21,T$29),CHOOSE({1;2},$AD$18,$AD$26),$O307)</f>
        <v>0.23634696692598461</v>
      </c>
      <c r="U307" s="83">
        <f>TREND(CHOOSE({1;2},U$21,U$29),CHOOSE({1;2},$AD$18,$AD$26),$O307)</f>
        <v>0.26564109696257315</v>
      </c>
      <c r="V307" s="83">
        <f>TREND(CHOOSE({1;2},V$21,V$29),CHOOSE({1;2},$AD$18,$AD$26),$O307)</f>
        <v>0.21384272688399325</v>
      </c>
      <c r="W307" s="83">
        <f>TREND(CHOOSE({1;2},W$21,W$29),CHOOSE({1;2},$AD$18,$AD$26),$O307)</f>
        <v>0.19042211206509729</v>
      </c>
      <c r="X307" s="83">
        <f>TREND(CHOOSE({1;2},X$21,X$29),CHOOSE({1;2},$AD$18,$AD$26),$O307)</f>
        <v>0.22490426222520604</v>
      </c>
      <c r="Y307" s="83">
        <f>TREND(CHOOSE({1;2},Y$21,Y$29),CHOOSE({1;2},$AD$18,$AD$26),$O307)</f>
        <v>0.25267841284924875</v>
      </c>
      <c r="Z307" s="83">
        <f>TREND(CHOOSE({1;2},Z$21,Z$29),CHOOSE({1;2},$AD$18,$AD$26),$O307)</f>
        <v>0.12996138484762923</v>
      </c>
      <c r="AA307" s="86">
        <f t="shared" si="732"/>
        <v>0.12996138484762923</v>
      </c>
      <c r="AB307" s="86">
        <f t="shared" si="733"/>
        <v>0.12996138484762923</v>
      </c>
      <c r="AC307" s="87">
        <f t="shared" si="734"/>
        <v>0.25437144474527107</v>
      </c>
      <c r="AF307" s="74">
        <f t="shared" si="739"/>
        <v>4.5</v>
      </c>
      <c r="AG307" s="75" t="str">
        <f t="shared" si="704"/>
        <v>LA-45</v>
      </c>
      <c r="AH307" s="35" t="s">
        <v>30</v>
      </c>
      <c r="AI307" s="92">
        <f t="shared" si="735"/>
        <v>6.6959650315963626E-3</v>
      </c>
      <c r="AJ307" s="107">
        <f t="shared" si="725"/>
        <v>5.5699675720263797E-3</v>
      </c>
      <c r="AK307" s="107">
        <f t="shared" si="726"/>
        <v>6.2391844900990812E-3</v>
      </c>
      <c r="AL307" s="107">
        <f t="shared" si="727"/>
        <v>6.9815631994832317E-3</v>
      </c>
      <c r="AM307" s="107">
        <f t="shared" si="728"/>
        <v>5.6688767643814642E-3</v>
      </c>
      <c r="AN307" s="107">
        <f t="shared" si="729"/>
        <v>5.0753460542864171E-3</v>
      </c>
      <c r="AO307" s="107">
        <f t="shared" si="730"/>
        <v>5.9492007856157825E-3</v>
      </c>
      <c r="AP307" s="116">
        <f t="shared" si="705"/>
        <v>5.6688767643814642E-3</v>
      </c>
      <c r="AQ307" s="116">
        <f t="shared" ref="AQ307:AT307" si="741">AP307</f>
        <v>5.6688767643814642E-3</v>
      </c>
      <c r="AR307" s="116">
        <f t="shared" si="741"/>
        <v>5.6688767643814642E-3</v>
      </c>
      <c r="AS307" s="116">
        <f t="shared" si="741"/>
        <v>5.6688767643814642E-3</v>
      </c>
      <c r="AT307" s="116">
        <f t="shared" si="741"/>
        <v>5.6688767643814642E-3</v>
      </c>
      <c r="AU307" s="116">
        <f t="shared" si="707"/>
        <v>3.5431361342762868E-3</v>
      </c>
      <c r="AV307" s="109">
        <f t="shared" si="720"/>
        <v>6.6959650315963626E-3</v>
      </c>
      <c r="AW307" s="107">
        <f t="shared" si="721"/>
        <v>6.6530598204723179E-3</v>
      </c>
      <c r="AX307" s="107">
        <f t="shared" si="722"/>
        <v>3.5431361342762868E-3</v>
      </c>
      <c r="AY307" s="108">
        <f t="shared" si="737"/>
        <v>3.5431361342762868E-3</v>
      </c>
      <c r="AZ307" s="108"/>
      <c r="BA307" s="108"/>
      <c r="BB307" s="108"/>
      <c r="BC307" s="108"/>
      <c r="BD307" s="108"/>
      <c r="BE307" s="108"/>
      <c r="BF307" s="108"/>
    </row>
    <row r="308" spans="3:58" ht="15.6">
      <c r="C308" s="11" t="s">
        <v>3263</v>
      </c>
      <c r="D308" s="12" t="str">
        <f t="shared" si="619"/>
        <v>IADPH</v>
      </c>
      <c r="E308" s="10" t="str">
        <f t="shared" si="620"/>
        <v>IADPH</v>
      </c>
      <c r="F308" s="10" t="s">
        <v>10</v>
      </c>
      <c r="G308" s="10" t="s">
        <v>11</v>
      </c>
      <c r="H308" s="10">
        <v>2015</v>
      </c>
      <c r="I308" s="13">
        <f t="shared" si="621"/>
        <v>1.98625333679886E-3</v>
      </c>
      <c r="J308" s="13">
        <f t="shared" ref="J308:J366" si="742">I308</f>
        <v>1.98625333679886E-3</v>
      </c>
      <c r="K308" s="135">
        <v>7</v>
      </c>
      <c r="O308" s="74">
        <f t="shared" si="738"/>
        <v>4.5</v>
      </c>
      <c r="P308" s="75" t="str">
        <f t="shared" si="723"/>
        <v>EM-45</v>
      </c>
      <c r="Q308" s="35" t="s">
        <v>32</v>
      </c>
      <c r="R308" s="82">
        <f>TREND(CHOOSE({1;2},R$22,R$30),CHOOSE({1;2},$AD$18,$AD$26),$O308)</f>
        <v>0.27075834250916514</v>
      </c>
      <c r="S308" s="83">
        <f>TREND(CHOOSE({1;2},S$22,S$30),CHOOSE({1;2},$AD$18,$AD$26),$O308)</f>
        <v>0.19819393182439399</v>
      </c>
      <c r="T308" s="83">
        <f>TREND(CHOOSE({1;2},T$22,T$30),CHOOSE({1;2},$AD$18,$AD$26),$O308)</f>
        <v>0.19830714406477717</v>
      </c>
      <c r="U308" s="83">
        <f>TREND(CHOOSE({1;2},U$22,U$30),CHOOSE({1;2},$AD$18,$AD$26),$O308)</f>
        <v>0.12390706681679045</v>
      </c>
      <c r="V308" s="83">
        <f>TREND(CHOOSE({1;2},V$22,V$30),CHOOSE({1;2},$AD$18,$AD$26),$O308)</f>
        <v>0.14910224469085989</v>
      </c>
      <c r="W308" s="83">
        <f>TREND(CHOOSE({1;2},W$22,W$30),CHOOSE({1;2},$AD$18,$AD$26),$O308)</f>
        <v>0.17849851999259153</v>
      </c>
      <c r="X308" s="83">
        <f>TREND(CHOOSE({1;2},X$22,X$30),CHOOSE({1;2},$AD$18,$AD$26),$O308)</f>
        <v>0.25031720997490897</v>
      </c>
      <c r="Y308" s="83">
        <f>TREND(CHOOSE({1;2},Y$22,Y$30),CHOOSE({1;2},$AD$18,$AD$26),$O308)</f>
        <v>0.20279796923538124</v>
      </c>
      <c r="Z308" s="83">
        <f>TREND(CHOOSE({1;2},Z$22,Z$30),CHOOSE({1;2},$AD$18,$AD$26),$O308)</f>
        <v>0.21573822557928957</v>
      </c>
      <c r="AA308" s="86">
        <f t="shared" si="732"/>
        <v>0.21573822557928957</v>
      </c>
      <c r="AB308" s="86">
        <f t="shared" si="733"/>
        <v>0.21573822557928957</v>
      </c>
      <c r="AC308" s="87">
        <f t="shared" si="734"/>
        <v>0.27075834250916514</v>
      </c>
      <c r="AF308" s="74">
        <f t="shared" si="739"/>
        <v>4.5</v>
      </c>
      <c r="AG308" s="75" t="str">
        <f t="shared" si="704"/>
        <v>EM-45</v>
      </c>
      <c r="AH308" s="35" t="s">
        <v>32</v>
      </c>
      <c r="AI308" s="92">
        <f t="shared" si="735"/>
        <v>2.1645331440087734E-3</v>
      </c>
      <c r="AJ308" s="107">
        <f t="shared" si="725"/>
        <v>2.0311613507486004E-3</v>
      </c>
      <c r="AK308" s="107">
        <f t="shared" si="726"/>
        <v>2.1234974251872762E-3</v>
      </c>
      <c r="AL308" s="107">
        <f t="shared" si="727"/>
        <v>1.2628338988741605E-3</v>
      </c>
      <c r="AM308" s="107">
        <f t="shared" si="728"/>
        <v>1.3934049691778638E-3</v>
      </c>
      <c r="AN308" s="107">
        <f t="shared" si="729"/>
        <v>1.6277688238124921E-3</v>
      </c>
      <c r="AO308" s="107">
        <f t="shared" si="730"/>
        <v>1.7850965674372499E-3</v>
      </c>
      <c r="AP308" s="116">
        <f t="shared" si="705"/>
        <v>1.3934049691778638E-3</v>
      </c>
      <c r="AQ308" s="116">
        <f t="shared" ref="AQ308:AT308" si="743">AP308</f>
        <v>1.3934049691778638E-3</v>
      </c>
      <c r="AR308" s="116">
        <f t="shared" si="743"/>
        <v>1.3934049691778638E-3</v>
      </c>
      <c r="AS308" s="116">
        <f t="shared" si="743"/>
        <v>1.3934049691778638E-3</v>
      </c>
      <c r="AT308" s="116">
        <f t="shared" si="743"/>
        <v>1.3934049691778638E-3</v>
      </c>
      <c r="AU308" s="116">
        <f t="shared" si="707"/>
        <v>2.5456753169977309E-3</v>
      </c>
      <c r="AV308" s="109">
        <f t="shared" si="720"/>
        <v>2.1645331440087734E-3</v>
      </c>
      <c r="AW308" s="107">
        <f t="shared" si="721"/>
        <v>2.4744072503738446E-3</v>
      </c>
      <c r="AX308" s="107">
        <f t="shared" si="722"/>
        <v>2.5456753169977309E-3</v>
      </c>
      <c r="AY308" s="108">
        <f t="shared" si="737"/>
        <v>2.5456753169977309E-3</v>
      </c>
      <c r="AZ308" s="108"/>
      <c r="BA308" s="108"/>
      <c r="BB308" s="108"/>
      <c r="BC308" s="108"/>
      <c r="BD308" s="108"/>
      <c r="BE308" s="108"/>
      <c r="BF308" s="108"/>
    </row>
    <row r="309" spans="3:58" ht="15.6">
      <c r="C309" s="11" t="s">
        <v>3264</v>
      </c>
      <c r="D309" s="12" t="str">
        <f t="shared" si="619"/>
        <v>IADSH</v>
      </c>
      <c r="E309" s="10" t="str">
        <f t="shared" si="620"/>
        <v>IADSH</v>
      </c>
      <c r="F309" s="10" t="s">
        <v>10</v>
      </c>
      <c r="G309" s="10" t="s">
        <v>11</v>
      </c>
      <c r="H309" s="10">
        <v>2015</v>
      </c>
      <c r="I309" s="13">
        <f t="shared" si="621"/>
        <v>1.9463026858991914E-3</v>
      </c>
      <c r="J309" s="13">
        <f t="shared" si="742"/>
        <v>1.9463026858991914E-3</v>
      </c>
      <c r="K309" s="135">
        <v>3</v>
      </c>
      <c r="O309" s="76">
        <f t="shared" si="738"/>
        <v>4.5</v>
      </c>
      <c r="P309" s="77" t="str">
        <f t="shared" si="723"/>
        <v>TF-45</v>
      </c>
      <c r="Q309" s="36" t="s">
        <v>34</v>
      </c>
      <c r="R309" s="93">
        <f>TREND(CHOOSE({1;2},R$23,R$31),CHOOSE({1;2},$AD$18,$AD$26),$O309)</f>
        <v>6.2267997073093731E-2</v>
      </c>
      <c r="S309" s="85">
        <f>TREND(CHOOSE({1;2},S$23,S$31),CHOOSE({1;2},$AD$18,$AD$26),$O309)</f>
        <v>9.8968503986987515E-3</v>
      </c>
      <c r="T309" s="85">
        <f>TREND(CHOOSE({1;2},T$23,T$31),CHOOSE({1;2},$AD$18,$AD$26),$O309)</f>
        <v>2.1879346985220937E-2</v>
      </c>
      <c r="U309" s="85">
        <f>TREND(CHOOSE({1;2},U$23,U$31),CHOOSE({1;2},$AD$18,$AD$26),$O309)</f>
        <v>6.8722937455898692E-3</v>
      </c>
      <c r="V309" s="85">
        <f>TREND(CHOOSE({1;2},V$23,V$31),CHOOSE({1;2},$AD$18,$AD$26),$O309)</f>
        <v>1.3732249638964094E-2</v>
      </c>
      <c r="W309" s="85">
        <f>TREND(CHOOSE({1;2},W$23,W$31),CHOOSE({1;2},$AD$18,$AD$26),$O309)</f>
        <v>9.8566580704427115E-3</v>
      </c>
      <c r="X309" s="85">
        <f>TREND(CHOOSE({1;2},X$23,X$31),CHOOSE({1;2},$AD$18,$AD$26),$O309)</f>
        <v>0</v>
      </c>
      <c r="Y309" s="85">
        <f>TREND(CHOOSE({1;2},Y$23,Y$31),CHOOSE({1;2},$AD$18,$AD$26),$O309)</f>
        <v>9.7536819163642592E-4</v>
      </c>
      <c r="Z309" s="85">
        <f>TREND(CHOOSE({1;2},Z$23,Z$31),CHOOSE({1;2},$AD$18,$AD$26),$O309)</f>
        <v>6.4062788174853126E-5</v>
      </c>
      <c r="AA309" s="88">
        <f t="shared" si="732"/>
        <v>6.4062788174853126E-5</v>
      </c>
      <c r="AB309" s="88">
        <f t="shared" si="733"/>
        <v>6.4062788174853126E-5</v>
      </c>
      <c r="AC309" s="89">
        <f t="shared" si="734"/>
        <v>6.2267997073093731E-2</v>
      </c>
      <c r="AF309" s="76">
        <f t="shared" si="739"/>
        <v>4.5</v>
      </c>
      <c r="AG309" s="77" t="str">
        <f t="shared" si="704"/>
        <v>TF-45</v>
      </c>
      <c r="AH309" s="36" t="s">
        <v>34</v>
      </c>
      <c r="AI309" s="103">
        <f t="shared" si="735"/>
        <v>0</v>
      </c>
      <c r="AJ309" s="110">
        <f t="shared" si="725"/>
        <v>0</v>
      </c>
      <c r="AK309" s="110">
        <f t="shared" si="726"/>
        <v>0</v>
      </c>
      <c r="AL309" s="110">
        <f t="shared" si="727"/>
        <v>0</v>
      </c>
      <c r="AM309" s="110">
        <f t="shared" si="728"/>
        <v>0</v>
      </c>
      <c r="AN309" s="110">
        <f t="shared" si="729"/>
        <v>0</v>
      </c>
      <c r="AO309" s="110">
        <f t="shared" si="730"/>
        <v>0</v>
      </c>
      <c r="AP309" s="116">
        <f t="shared" si="705"/>
        <v>0</v>
      </c>
      <c r="AQ309" s="116">
        <f t="shared" ref="AQ309:AT309" si="744">AP309</f>
        <v>0</v>
      </c>
      <c r="AR309" s="116">
        <f t="shared" si="744"/>
        <v>0</v>
      </c>
      <c r="AS309" s="116">
        <f t="shared" si="744"/>
        <v>0</v>
      </c>
      <c r="AT309" s="116">
        <f t="shared" si="744"/>
        <v>0</v>
      </c>
      <c r="AU309" s="116">
        <f t="shared" si="707"/>
        <v>0</v>
      </c>
      <c r="AV309" s="112">
        <f t="shared" si="720"/>
        <v>0</v>
      </c>
      <c r="AW309" s="110">
        <f t="shared" si="721"/>
        <v>0</v>
      </c>
      <c r="AX309" s="110">
        <f t="shared" si="722"/>
        <v>0</v>
      </c>
      <c r="AY309" s="111">
        <f t="shared" si="737"/>
        <v>0</v>
      </c>
      <c r="AZ309" s="111"/>
      <c r="BA309" s="111"/>
      <c r="BB309" s="111"/>
      <c r="BC309" s="111"/>
      <c r="BD309" s="111"/>
      <c r="BE309" s="111"/>
      <c r="BF309" s="111"/>
    </row>
    <row r="310" spans="3:58" ht="15.6">
      <c r="C310" s="11" t="s">
        <v>366</v>
      </c>
      <c r="D310" s="12" t="str">
        <f t="shared" si="619"/>
        <v>IADLA</v>
      </c>
      <c r="E310" s="10" t="str">
        <f t="shared" si="620"/>
        <v>IADLA</v>
      </c>
      <c r="F310" s="10" t="s">
        <v>10</v>
      </c>
      <c r="G310" s="10" t="s">
        <v>11</v>
      </c>
      <c r="H310" s="10">
        <v>2015</v>
      </c>
      <c r="I310" s="13">
        <f t="shared" si="621"/>
        <v>5.1019890879433431E-3</v>
      </c>
      <c r="J310" s="13">
        <f t="shared" si="742"/>
        <v>5.1019890879433431E-3</v>
      </c>
      <c r="K310" s="135">
        <v>0</v>
      </c>
      <c r="O310" s="72">
        <f>ROUND(O304+0.1,2)</f>
        <v>4.5999999999999996</v>
      </c>
      <c r="P310" s="73" t="str">
        <f t="shared" si="723"/>
        <v>PH-46</v>
      </c>
      <c r="Q310" s="34" t="s">
        <v>26</v>
      </c>
      <c r="R310" s="78">
        <f>TREND(CHOOSE({1;2},R$18,R$26),CHOOSE({1;2},$AD$18,$AD$26),$O310)</f>
        <v>3.9948969982624469E-2</v>
      </c>
      <c r="S310" s="79">
        <f>TREND(CHOOSE({1;2},S$18,S$26),CHOOSE({1;2},$AD$18,$AD$26),$O310)</f>
        <v>0.13198188746282918</v>
      </c>
      <c r="T310" s="79">
        <f>TREND(CHOOSE({1;2},T$18,T$26),CHOOSE({1;2},$AD$18,$AD$26),$O310)</f>
        <v>9.9751743868224649E-2</v>
      </c>
      <c r="U310" s="79">
        <f>TREND(CHOOSE({1;2},U$18,U$26),CHOOSE({1;2},$AD$18,$AD$26),$O310)</f>
        <v>0.11341544994896975</v>
      </c>
      <c r="V310" s="79">
        <f>TREND(CHOOSE({1;2},V$18,V$26),CHOOSE({1;2},$AD$18,$AD$26),$O310)</f>
        <v>0.1324010853589197</v>
      </c>
      <c r="W310" s="79">
        <f>TREND(CHOOSE({1;2},W$18,W$26),CHOOSE({1;2},$AD$18,$AD$26),$O310)</f>
        <v>0.13623930625830075</v>
      </c>
      <c r="X310" s="79">
        <f>TREND(CHOOSE({1;2},X$18,X$26),CHOOSE({1;2},$AD$18,$AD$26),$O310)</f>
        <v>0.14003354329677567</v>
      </c>
      <c r="Y310" s="79">
        <f>TREND(CHOOSE({1;2},Y$18,Y$26),CHOOSE({1;2},$AD$18,$AD$26),$O310)</f>
        <v>0.12678634815341955</v>
      </c>
      <c r="Z310" s="79">
        <f>TREND(CHOOSE({1;2},Z$18,Z$26),CHOOSE({1;2},$AD$18,$AD$26),$O310)</f>
        <v>4.1659295426213563E-2</v>
      </c>
      <c r="AA310" s="80">
        <f>Z310</f>
        <v>4.1659295426213563E-2</v>
      </c>
      <c r="AB310" s="80">
        <f>AA310</f>
        <v>4.1659295426213563E-2</v>
      </c>
      <c r="AC310" s="81">
        <f>R310</f>
        <v>3.9948969982624469E-2</v>
      </c>
      <c r="AF310" s="72">
        <f>ROUND(AF304+0.1,2)</f>
        <v>4.5999999999999996</v>
      </c>
      <c r="AG310" s="73" t="str">
        <f t="shared" si="704"/>
        <v>PH-46</v>
      </c>
      <c r="AH310" s="34" t="s">
        <v>26</v>
      </c>
      <c r="AI310" s="102">
        <f>R310-R304</f>
        <v>5.6391272608274923E-4</v>
      </c>
      <c r="AJ310" s="104">
        <f t="shared" si="725"/>
        <v>2.1789890820819724E-3</v>
      </c>
      <c r="AK310" s="104">
        <f t="shared" si="726"/>
        <v>1.5959705311520966E-3</v>
      </c>
      <c r="AL310" s="104">
        <f t="shared" si="727"/>
        <v>2.0520584680013276E-3</v>
      </c>
      <c r="AM310" s="104">
        <f t="shared" si="728"/>
        <v>2.2069481519987333E-3</v>
      </c>
      <c r="AN310" s="104">
        <f t="shared" si="729"/>
        <v>2.0200984466801908E-3</v>
      </c>
      <c r="AO310" s="104">
        <f t="shared" si="730"/>
        <v>1.9969947933679011E-3</v>
      </c>
      <c r="AP310" s="116">
        <f t="shared" si="705"/>
        <v>2.2069481519987333E-3</v>
      </c>
      <c r="AQ310" s="116">
        <f t="shared" ref="AQ310:AT310" si="745">AP310</f>
        <v>2.2069481519987333E-3</v>
      </c>
      <c r="AR310" s="116">
        <f t="shared" si="745"/>
        <v>2.2069481519987333E-3</v>
      </c>
      <c r="AS310" s="116">
        <f t="shared" si="745"/>
        <v>2.2069481519987333E-3</v>
      </c>
      <c r="AT310" s="116">
        <f t="shared" si="745"/>
        <v>2.2069481519987333E-3</v>
      </c>
      <c r="AU310" s="116">
        <f t="shared" si="707"/>
        <v>7.9336541815917122E-4</v>
      </c>
      <c r="AV310" s="106">
        <f t="shared" si="720"/>
        <v>5.6391272608274923E-4</v>
      </c>
      <c r="AW310" s="104">
        <f t="shared" si="721"/>
        <v>2.5814825824946458E-3</v>
      </c>
      <c r="AX310" s="104">
        <f t="shared" si="722"/>
        <v>7.9336541815917122E-4</v>
      </c>
      <c r="AY310" s="105">
        <f>AX310</f>
        <v>7.9336541815917122E-4</v>
      </c>
      <c r="AZ310" s="105"/>
      <c r="BA310" s="105"/>
      <c r="BB310" s="105"/>
      <c r="BC310" s="105"/>
      <c r="BD310" s="105"/>
      <c r="BE310" s="105"/>
      <c r="BF310" s="105"/>
    </row>
    <row r="311" spans="3:58" ht="15.6">
      <c r="C311" s="11" t="s">
        <v>367</v>
      </c>
      <c r="D311" s="12" t="str">
        <f t="shared" si="619"/>
        <v>IADEM</v>
      </c>
      <c r="E311" s="10" t="str">
        <f t="shared" si="620"/>
        <v>IADEM</v>
      </c>
      <c r="F311" s="10" t="s">
        <v>10</v>
      </c>
      <c r="G311" s="10" t="s">
        <v>11</v>
      </c>
      <c r="H311" s="10">
        <v>2015</v>
      </c>
      <c r="I311" s="13">
        <f t="shared" si="621"/>
        <v>1.2540644722600774E-3</v>
      </c>
      <c r="J311" s="13">
        <f t="shared" si="742"/>
        <v>1.2540644722600774E-3</v>
      </c>
      <c r="K311" s="135">
        <v>0</v>
      </c>
      <c r="O311" s="74">
        <f>O310</f>
        <v>4.5999999999999996</v>
      </c>
      <c r="P311" s="75" t="str">
        <f t="shared" si="723"/>
        <v>PH-46</v>
      </c>
      <c r="Q311" s="35" t="s">
        <v>27</v>
      </c>
      <c r="R311" s="82">
        <f>TREND(CHOOSE({1;2},R$19,R$27),CHOOSE({1;2},$AD$18,$AD$26),$O311)</f>
        <v>3.5648500267230737E-2</v>
      </c>
      <c r="S311" s="83">
        <f>TREND(CHOOSE({1;2},S$19,S$27),CHOOSE({1;2},$AD$18,$AD$26),$O311)</f>
        <v>2.747752954425229E-2</v>
      </c>
      <c r="T311" s="83">
        <f>TREND(CHOOSE({1;2},T$19,T$27),CHOOSE({1;2},$AD$18,$AD$26),$O311)</f>
        <v>2.0670905079364615E-2</v>
      </c>
      <c r="U311" s="83">
        <f>TREND(CHOOSE({1;2},U$19,U$27),CHOOSE({1;2},$AD$18,$AD$26),$O311)</f>
        <v>5.3254660847570356E-3</v>
      </c>
      <c r="V311" s="83">
        <f>TREND(CHOOSE({1;2},V$19,V$27),CHOOSE({1;2},$AD$18,$AD$26),$O311)</f>
        <v>6.7859458177298567E-3</v>
      </c>
      <c r="W311" s="83">
        <f>TREND(CHOOSE({1;2},W$19,W$27),CHOOSE({1;2},$AD$18,$AD$26),$O311)</f>
        <v>3.393493790049143E-2</v>
      </c>
      <c r="X311" s="83">
        <f>TREND(CHOOSE({1;2},X$19,X$27),CHOOSE({1;2},$AD$18,$AD$26),$O311)</f>
        <v>3.9769940494988845E-2</v>
      </c>
      <c r="Y311" s="83">
        <f>TREND(CHOOSE({1;2},Y$19,Y$27),CHOOSE({1;2},$AD$18,$AD$26),$O311)</f>
        <v>3.9769940494988845E-2</v>
      </c>
      <c r="Z311" s="83">
        <f>TREND(CHOOSE({1;2},Z$19,Z$27),CHOOSE({1;2},$AD$18,$AD$26),$O311)</f>
        <v>3.9769940494988831E-2</v>
      </c>
      <c r="AA311" s="86">
        <f t="shared" ref="AA311:AA315" si="746">Z311</f>
        <v>3.9769940494988831E-2</v>
      </c>
      <c r="AB311" s="86">
        <f t="shared" ref="AB311:AB315" si="747">AA311</f>
        <v>3.9769940494988831E-2</v>
      </c>
      <c r="AC311" s="87">
        <f t="shared" ref="AC311:AC315" si="748">R311</f>
        <v>3.5648500267230737E-2</v>
      </c>
      <c r="AF311" s="74">
        <f>AF310</f>
        <v>4.5999999999999996</v>
      </c>
      <c r="AG311" s="75" t="str">
        <f t="shared" si="704"/>
        <v>PH-46</v>
      </c>
      <c r="AH311" s="35" t="s">
        <v>27</v>
      </c>
      <c r="AI311" s="92">
        <f t="shared" ref="AI311:AI315" si="749">R311-R305</f>
        <v>4.3752311253469206E-4</v>
      </c>
      <c r="AJ311" s="107">
        <f t="shared" si="725"/>
        <v>3.024689762510524E-4</v>
      </c>
      <c r="AK311" s="107">
        <f t="shared" si="726"/>
        <v>2.1726176509842543E-4</v>
      </c>
      <c r="AL311" s="107">
        <f t="shared" si="727"/>
        <v>6.1097313847029155E-4</v>
      </c>
      <c r="AM311" s="107">
        <f t="shared" si="728"/>
        <v>7.3938486910114613E-5</v>
      </c>
      <c r="AN311" s="107">
        <f t="shared" si="729"/>
        <v>3.5667352147664144E-4</v>
      </c>
      <c r="AO311" s="107">
        <f t="shared" si="730"/>
        <v>4.1800237757495806E-4</v>
      </c>
      <c r="AP311" s="116">
        <f t="shared" si="705"/>
        <v>7.3938486910114613E-5</v>
      </c>
      <c r="AQ311" s="116">
        <f t="shared" ref="AQ311:AT311" si="750">AP311</f>
        <v>7.3938486910114613E-5</v>
      </c>
      <c r="AR311" s="116">
        <f t="shared" si="750"/>
        <v>7.3938486910114613E-5</v>
      </c>
      <c r="AS311" s="116">
        <f t="shared" si="750"/>
        <v>7.3938486910114613E-5</v>
      </c>
      <c r="AT311" s="116">
        <f t="shared" si="750"/>
        <v>7.3938486910114613E-5</v>
      </c>
      <c r="AU311" s="116">
        <f t="shared" si="707"/>
        <v>4.1800237757495112E-4</v>
      </c>
      <c r="AV311" s="109">
        <f t="shared" si="720"/>
        <v>4.3752311253469206E-4</v>
      </c>
      <c r="AW311" s="107">
        <f t="shared" si="721"/>
        <v>4.1800237757495112E-4</v>
      </c>
      <c r="AX311" s="107">
        <f t="shared" si="722"/>
        <v>4.1800237757495112E-4</v>
      </c>
      <c r="AY311" s="108">
        <f t="shared" ref="AY311:AY315" si="751">AX311</f>
        <v>4.1800237757495112E-4</v>
      </c>
      <c r="AZ311" s="108"/>
      <c r="BA311" s="108"/>
      <c r="BB311" s="108"/>
      <c r="BC311" s="108"/>
      <c r="BD311" s="108"/>
      <c r="BE311" s="108"/>
      <c r="BF311" s="108"/>
    </row>
    <row r="312" spans="3:58" ht="15.6">
      <c r="C312" s="11" t="s">
        <v>368</v>
      </c>
      <c r="D312" s="12" t="str">
        <f t="shared" si="619"/>
        <v>IADTF</v>
      </c>
      <c r="E312" s="10" t="str">
        <f t="shared" si="620"/>
        <v>IADTF</v>
      </c>
      <c r="F312" s="10" t="s">
        <v>10</v>
      </c>
      <c r="G312" s="10" t="s">
        <v>11</v>
      </c>
      <c r="H312" s="10">
        <v>2015</v>
      </c>
      <c r="I312" s="13">
        <f t="shared" si="621"/>
        <v>0</v>
      </c>
      <c r="J312" s="13">
        <f t="shared" si="742"/>
        <v>0</v>
      </c>
      <c r="K312" s="135">
        <v>5</v>
      </c>
      <c r="O312" s="74">
        <f t="shared" ref="O312:O315" si="752">O311</f>
        <v>4.5999999999999996</v>
      </c>
      <c r="P312" s="75" t="str">
        <f t="shared" si="723"/>
        <v>SH-46</v>
      </c>
      <c r="Q312" s="35" t="s">
        <v>28</v>
      </c>
      <c r="R312" s="82">
        <f>TREND(CHOOSE({1;2},R$20,R$28),CHOOSE({1;2},$AD$18,$AD$26),$O312)</f>
        <v>6.2878314739219579E-3</v>
      </c>
      <c r="S312" s="83">
        <f>TREND(CHOOSE({1;2},S$20,S$28),CHOOSE({1;2},$AD$18,$AD$26),$O312)</f>
        <v>1.2363158023654439E-2</v>
      </c>
      <c r="T312" s="83">
        <f>TREND(CHOOSE({1;2},T$20,T$28),CHOOSE({1;2},$AD$18,$AD$26),$O312)</f>
        <v>1.2680733675515143E-2</v>
      </c>
      <c r="U312" s="83">
        <f>TREND(CHOOSE({1;2},U$20,U$28),CHOOSE({1;2},$AD$18,$AD$26),$O312)</f>
        <v>1.3134497411619303E-2</v>
      </c>
      <c r="V312" s="83">
        <f>TREND(CHOOSE({1;2},V$20,V$28),CHOOSE({1;2},$AD$18,$AD$26),$O312)</f>
        <v>1.2975351239327956E-2</v>
      </c>
      <c r="W312" s="83">
        <f>TREND(CHOOSE({1;2},W$20,W$28),CHOOSE({1;2},$AD$18,$AD$26),$O312)</f>
        <v>1.3038960123318385E-2</v>
      </c>
      <c r="X312" s="83">
        <f>TREND(CHOOSE({1;2},X$20,X$28),CHOOSE({1;2},$AD$18,$AD$26),$O312)</f>
        <v>1.3359317890392852E-2</v>
      </c>
      <c r="Y312" s="83">
        <f>TREND(CHOOSE({1;2},Y$20,Y$28),CHOOSE({1;2},$AD$18,$AD$26),$O312)</f>
        <v>1.3359317890392852E-2</v>
      </c>
      <c r="Z312" s="83">
        <f>TREND(CHOOSE({1;2},Z$20,Z$28),CHOOSE({1;2},$AD$18,$AD$26),$O312)</f>
        <v>1.3359317890392852E-2</v>
      </c>
      <c r="AA312" s="86">
        <f t="shared" si="746"/>
        <v>1.3359317890392852E-2</v>
      </c>
      <c r="AB312" s="86">
        <f t="shared" si="747"/>
        <v>1.3359317890392852E-2</v>
      </c>
      <c r="AC312" s="87">
        <f t="shared" si="748"/>
        <v>6.2878314739219579E-3</v>
      </c>
      <c r="AF312" s="74">
        <f t="shared" ref="AF312:AF315" si="753">AF311</f>
        <v>4.5999999999999996</v>
      </c>
      <c r="AG312" s="75" t="str">
        <f t="shared" si="704"/>
        <v>SH-46</v>
      </c>
      <c r="AH312" s="35" t="s">
        <v>28</v>
      </c>
      <c r="AI312" s="92">
        <f t="shared" si="749"/>
        <v>1.0479719123203252E-3</v>
      </c>
      <c r="AJ312" s="107">
        <f t="shared" si="725"/>
        <v>2.0605263372757282E-3</v>
      </c>
      <c r="AK312" s="107">
        <f t="shared" si="726"/>
        <v>2.1134556125858572E-3</v>
      </c>
      <c r="AL312" s="107">
        <f t="shared" si="727"/>
        <v>2.1890829019365482E-3</v>
      </c>
      <c r="AM312" s="107">
        <f t="shared" si="728"/>
        <v>2.1625585398879765E-3</v>
      </c>
      <c r="AN312" s="107">
        <f t="shared" si="729"/>
        <v>2.1731600205530527E-3</v>
      </c>
      <c r="AO312" s="107">
        <f t="shared" si="730"/>
        <v>2.2265529817321328E-3</v>
      </c>
      <c r="AP312" s="116">
        <f t="shared" si="705"/>
        <v>2.1625585398879765E-3</v>
      </c>
      <c r="AQ312" s="116">
        <f t="shared" ref="AQ312:AT312" si="754">AP312</f>
        <v>2.1625585398879765E-3</v>
      </c>
      <c r="AR312" s="116">
        <f t="shared" si="754"/>
        <v>2.1625585398879765E-3</v>
      </c>
      <c r="AS312" s="116">
        <f t="shared" si="754"/>
        <v>2.1625585398879765E-3</v>
      </c>
      <c r="AT312" s="116">
        <f t="shared" si="754"/>
        <v>2.1625585398879765E-3</v>
      </c>
      <c r="AU312" s="116">
        <f t="shared" si="707"/>
        <v>2.2265529817321328E-3</v>
      </c>
      <c r="AV312" s="109">
        <f t="shared" si="720"/>
        <v>1.0479719123203252E-3</v>
      </c>
      <c r="AW312" s="107">
        <f t="shared" si="721"/>
        <v>2.2265529817321328E-3</v>
      </c>
      <c r="AX312" s="107">
        <f t="shared" si="722"/>
        <v>2.2265529817321328E-3</v>
      </c>
      <c r="AY312" s="108">
        <f t="shared" si="751"/>
        <v>2.2265529817321328E-3</v>
      </c>
      <c r="AZ312" s="108"/>
      <c r="BA312" s="108"/>
      <c r="BB312" s="108"/>
      <c r="BC312" s="108"/>
      <c r="BD312" s="108"/>
      <c r="BE312" s="108"/>
      <c r="BF312" s="108"/>
    </row>
    <row r="313" spans="3:58" ht="15.6">
      <c r="C313" s="11" t="s">
        <v>3265</v>
      </c>
      <c r="D313" s="12" t="str">
        <f t="shared" si="619"/>
        <v>IADPH</v>
      </c>
      <c r="E313" s="10" t="str">
        <f t="shared" si="620"/>
        <v>IADPH</v>
      </c>
      <c r="F313" s="10" t="s">
        <v>10</v>
      </c>
      <c r="G313" s="10" t="s">
        <v>11</v>
      </c>
      <c r="H313" s="10">
        <v>2015</v>
      </c>
      <c r="I313" s="13">
        <f t="shared" si="621"/>
        <v>1.9862533367989098E-3</v>
      </c>
      <c r="J313" s="13">
        <f t="shared" si="742"/>
        <v>1.9862533367989098E-3</v>
      </c>
      <c r="K313" s="135">
        <v>6</v>
      </c>
      <c r="O313" s="74">
        <f t="shared" si="752"/>
        <v>4.5999999999999996</v>
      </c>
      <c r="P313" s="75" t="str">
        <f t="shared" si="723"/>
        <v>LA-46</v>
      </c>
      <c r="Q313" s="35" t="s">
        <v>30</v>
      </c>
      <c r="R313" s="82">
        <f>TREND(CHOOSE({1;2},R$21,R$29),CHOOSE({1;2},$AD$18,$AD$26),$O313)</f>
        <v>0.26106740977686743</v>
      </c>
      <c r="S313" s="83">
        <f>TREND(CHOOSE({1;2},S$21,S$29),CHOOSE({1;2},$AD$18,$AD$26),$O313)</f>
        <v>0.21550975555699275</v>
      </c>
      <c r="T313" s="83">
        <f>TREND(CHOOSE({1;2},T$21,T$29),CHOOSE({1;2},$AD$18,$AD$26),$O313)</f>
        <v>0.24258615141608375</v>
      </c>
      <c r="U313" s="83">
        <f>TREND(CHOOSE({1;2},U$21,U$29),CHOOSE({1;2},$AD$18,$AD$26),$O313)</f>
        <v>0.27262266016205633</v>
      </c>
      <c r="V313" s="83">
        <f>TREND(CHOOSE({1;2},V$21,V$29),CHOOSE({1;2},$AD$18,$AD$26),$O313)</f>
        <v>0.21951160364837474</v>
      </c>
      <c r="W313" s="83">
        <f>TREND(CHOOSE({1;2},W$21,W$29),CHOOSE({1;2},$AD$18,$AD$26),$O313)</f>
        <v>0.19549745811938371</v>
      </c>
      <c r="X313" s="83">
        <f>TREND(CHOOSE({1;2},X$21,X$29),CHOOSE({1;2},$AD$18,$AD$26),$O313)</f>
        <v>0.23085346301082177</v>
      </c>
      <c r="Y313" s="83">
        <f>TREND(CHOOSE({1;2},Y$21,Y$29),CHOOSE({1;2},$AD$18,$AD$26),$O313)</f>
        <v>0.25933147266972106</v>
      </c>
      <c r="Z313" s="83">
        <f>TREND(CHOOSE({1;2},Z$21,Z$29),CHOOSE({1;2},$AD$18,$AD$26),$O313)</f>
        <v>0.13350452098190552</v>
      </c>
      <c r="AA313" s="86">
        <f t="shared" si="746"/>
        <v>0.13350452098190552</v>
      </c>
      <c r="AB313" s="86">
        <f t="shared" si="747"/>
        <v>0.13350452098190552</v>
      </c>
      <c r="AC313" s="87">
        <f t="shared" si="748"/>
        <v>0.26106740977686743</v>
      </c>
      <c r="AF313" s="74">
        <f t="shared" si="753"/>
        <v>4.5999999999999996</v>
      </c>
      <c r="AG313" s="75" t="str">
        <f t="shared" si="704"/>
        <v>LA-46</v>
      </c>
      <c r="AH313" s="35" t="s">
        <v>30</v>
      </c>
      <c r="AI313" s="92">
        <f t="shared" si="749"/>
        <v>6.6959650315963626E-3</v>
      </c>
      <c r="AJ313" s="107">
        <f t="shared" si="725"/>
        <v>5.5699675720263797E-3</v>
      </c>
      <c r="AK313" s="107">
        <f t="shared" si="726"/>
        <v>6.2391844900991367E-3</v>
      </c>
      <c r="AL313" s="107">
        <f t="shared" si="727"/>
        <v>6.9815631994831762E-3</v>
      </c>
      <c r="AM313" s="107">
        <f t="shared" si="728"/>
        <v>5.6688767643814919E-3</v>
      </c>
      <c r="AN313" s="107">
        <f t="shared" si="729"/>
        <v>5.0753460542864171E-3</v>
      </c>
      <c r="AO313" s="107">
        <f t="shared" si="730"/>
        <v>5.949200785615727E-3</v>
      </c>
      <c r="AP313" s="116">
        <f t="shared" si="705"/>
        <v>5.6688767643814919E-3</v>
      </c>
      <c r="AQ313" s="116">
        <f t="shared" ref="AQ313:AT313" si="755">AP313</f>
        <v>5.6688767643814919E-3</v>
      </c>
      <c r="AR313" s="116">
        <f t="shared" si="755"/>
        <v>5.6688767643814919E-3</v>
      </c>
      <c r="AS313" s="116">
        <f t="shared" si="755"/>
        <v>5.6688767643814919E-3</v>
      </c>
      <c r="AT313" s="116">
        <f t="shared" si="755"/>
        <v>5.6688767643814919E-3</v>
      </c>
      <c r="AU313" s="116">
        <f t="shared" si="707"/>
        <v>3.5431361342762868E-3</v>
      </c>
      <c r="AV313" s="109">
        <f t="shared" si="720"/>
        <v>6.6959650315963626E-3</v>
      </c>
      <c r="AW313" s="107">
        <f t="shared" si="721"/>
        <v>6.6530598204723179E-3</v>
      </c>
      <c r="AX313" s="107">
        <f t="shared" si="722"/>
        <v>3.5431361342762868E-3</v>
      </c>
      <c r="AY313" s="108">
        <f t="shared" si="751"/>
        <v>3.5431361342762868E-3</v>
      </c>
      <c r="AZ313" s="108"/>
      <c r="BA313" s="108"/>
      <c r="BB313" s="108"/>
      <c r="BC313" s="108"/>
      <c r="BD313" s="108"/>
      <c r="BE313" s="108"/>
      <c r="BF313" s="108"/>
    </row>
    <row r="314" spans="3:58" ht="15.6">
      <c r="C314" s="11" t="s">
        <v>3265</v>
      </c>
      <c r="D314" s="12" t="str">
        <f t="shared" si="619"/>
        <v>IADPH</v>
      </c>
      <c r="E314" s="10" t="str">
        <f t="shared" si="620"/>
        <v>IADPH</v>
      </c>
      <c r="F314" s="10" t="s">
        <v>10</v>
      </c>
      <c r="G314" s="10" t="s">
        <v>11</v>
      </c>
      <c r="H314" s="10">
        <v>2015</v>
      </c>
      <c r="I314" s="13">
        <f t="shared" si="621"/>
        <v>1.9862533367989098E-3</v>
      </c>
      <c r="J314" s="13">
        <f t="shared" si="742"/>
        <v>1.9862533367989098E-3</v>
      </c>
      <c r="K314" s="135">
        <v>7</v>
      </c>
      <c r="O314" s="74">
        <f t="shared" si="752"/>
        <v>4.5999999999999996</v>
      </c>
      <c r="P314" s="75" t="str">
        <f t="shared" si="723"/>
        <v>EM-46</v>
      </c>
      <c r="Q314" s="35" t="s">
        <v>32</v>
      </c>
      <c r="R314" s="82">
        <f>TREND(CHOOSE({1;2},R$22,R$30),CHOOSE({1;2},$AD$18,$AD$26),$O314)</f>
        <v>0.27292287565317391</v>
      </c>
      <c r="S314" s="83">
        <f>TREND(CHOOSE({1;2},S$22,S$30),CHOOSE({1;2},$AD$18,$AD$26),$O314)</f>
        <v>0.20022509317514256</v>
      </c>
      <c r="T314" s="83">
        <f>TREND(CHOOSE({1;2},T$22,T$30),CHOOSE({1;2},$AD$18,$AD$26),$O314)</f>
        <v>0.20043064148996445</v>
      </c>
      <c r="U314" s="83">
        <f>TREND(CHOOSE({1;2},U$22,U$30),CHOOSE({1;2},$AD$18,$AD$26),$O314)</f>
        <v>0.12516990071566461</v>
      </c>
      <c r="V314" s="83">
        <f>TREND(CHOOSE({1;2},V$22,V$30),CHOOSE({1;2},$AD$18,$AD$26),$O314)</f>
        <v>0.15049564966003776</v>
      </c>
      <c r="W314" s="83">
        <f>TREND(CHOOSE({1;2},W$22,W$30),CHOOSE({1;2},$AD$18,$AD$26),$O314)</f>
        <v>0.18012628881640405</v>
      </c>
      <c r="X314" s="83">
        <f>TREND(CHOOSE({1;2},X$22,X$30),CHOOSE({1;2},$AD$18,$AD$26),$O314)</f>
        <v>0.25210230654234622</v>
      </c>
      <c r="Y314" s="83">
        <f>TREND(CHOOSE({1;2},Y$22,Y$30),CHOOSE({1;2},$AD$18,$AD$26),$O314)</f>
        <v>0.20527237648575508</v>
      </c>
      <c r="Z314" s="83">
        <f>TREND(CHOOSE({1;2},Z$22,Z$30),CHOOSE({1;2},$AD$18,$AD$26),$O314)</f>
        <v>0.2182839008962873</v>
      </c>
      <c r="AA314" s="86">
        <f t="shared" si="746"/>
        <v>0.2182839008962873</v>
      </c>
      <c r="AB314" s="86">
        <f t="shared" si="747"/>
        <v>0.2182839008962873</v>
      </c>
      <c r="AC314" s="87">
        <f t="shared" si="748"/>
        <v>0.27292287565317391</v>
      </c>
      <c r="AF314" s="74">
        <f t="shared" si="753"/>
        <v>4.5999999999999996</v>
      </c>
      <c r="AG314" s="75" t="str">
        <f t="shared" si="704"/>
        <v>EM-46</v>
      </c>
      <c r="AH314" s="35" t="s">
        <v>32</v>
      </c>
      <c r="AI314" s="92">
        <f t="shared" si="749"/>
        <v>2.1645331440087734E-3</v>
      </c>
      <c r="AJ314" s="107">
        <f t="shared" si="725"/>
        <v>2.0311613507485726E-3</v>
      </c>
      <c r="AK314" s="107">
        <f t="shared" si="726"/>
        <v>2.1234974251872762E-3</v>
      </c>
      <c r="AL314" s="107">
        <f t="shared" si="727"/>
        <v>1.2628338988741605E-3</v>
      </c>
      <c r="AM314" s="107">
        <f t="shared" si="728"/>
        <v>1.3934049691778638E-3</v>
      </c>
      <c r="AN314" s="107">
        <f t="shared" si="729"/>
        <v>1.6277688238125199E-3</v>
      </c>
      <c r="AO314" s="107">
        <f t="shared" si="730"/>
        <v>1.7850965674372499E-3</v>
      </c>
      <c r="AP314" s="116">
        <f t="shared" si="705"/>
        <v>1.3934049691778638E-3</v>
      </c>
      <c r="AQ314" s="116">
        <f t="shared" ref="AQ314:AT314" si="756">AP314</f>
        <v>1.3934049691778638E-3</v>
      </c>
      <c r="AR314" s="116">
        <f t="shared" si="756"/>
        <v>1.3934049691778638E-3</v>
      </c>
      <c r="AS314" s="116">
        <f t="shared" si="756"/>
        <v>1.3934049691778638E-3</v>
      </c>
      <c r="AT314" s="116">
        <f t="shared" si="756"/>
        <v>1.3934049691778638E-3</v>
      </c>
      <c r="AU314" s="116">
        <f t="shared" si="707"/>
        <v>2.5456753169977309E-3</v>
      </c>
      <c r="AV314" s="109">
        <f t="shared" si="720"/>
        <v>2.1645331440087734E-3</v>
      </c>
      <c r="AW314" s="107">
        <f t="shared" si="721"/>
        <v>2.4744072503738446E-3</v>
      </c>
      <c r="AX314" s="107">
        <f t="shared" si="722"/>
        <v>2.5456753169977309E-3</v>
      </c>
      <c r="AY314" s="108">
        <f t="shared" si="751"/>
        <v>2.5456753169977309E-3</v>
      </c>
      <c r="AZ314" s="108"/>
      <c r="BA314" s="108"/>
      <c r="BB314" s="108"/>
      <c r="BC314" s="108"/>
      <c r="BD314" s="108"/>
      <c r="BE314" s="108"/>
      <c r="BF314" s="108"/>
    </row>
    <row r="315" spans="3:58" ht="15.6">
      <c r="C315" s="11" t="s">
        <v>3266</v>
      </c>
      <c r="D315" s="12" t="str">
        <f t="shared" si="619"/>
        <v>IADSH</v>
      </c>
      <c r="E315" s="10" t="str">
        <f t="shared" si="620"/>
        <v>IADSH</v>
      </c>
      <c r="F315" s="10" t="s">
        <v>10</v>
      </c>
      <c r="G315" s="10" t="s">
        <v>11</v>
      </c>
      <c r="H315" s="10">
        <v>2015</v>
      </c>
      <c r="I315" s="13">
        <f t="shared" si="621"/>
        <v>1.946302685899204E-3</v>
      </c>
      <c r="J315" s="13">
        <f t="shared" si="742"/>
        <v>1.946302685899204E-3</v>
      </c>
      <c r="K315" s="135">
        <v>2</v>
      </c>
      <c r="O315" s="76">
        <f t="shared" si="752"/>
        <v>4.5999999999999996</v>
      </c>
      <c r="P315" s="77" t="str">
        <f t="shared" si="723"/>
        <v>TF-46</v>
      </c>
      <c r="Q315" s="36" t="s">
        <v>34</v>
      </c>
      <c r="R315" s="93">
        <f>TREND(CHOOSE({1;2},R$23,R$31),CHOOSE({1;2},$AD$18,$AD$26),$O315)</f>
        <v>6.2267997073093731E-2</v>
      </c>
      <c r="S315" s="85">
        <f>TREND(CHOOSE({1;2},S$23,S$31),CHOOSE({1;2},$AD$18,$AD$26),$O315)</f>
        <v>9.8968503986987515E-3</v>
      </c>
      <c r="T315" s="85">
        <f>TREND(CHOOSE({1;2},T$23,T$31),CHOOSE({1;2},$AD$18,$AD$26),$O315)</f>
        <v>2.1879346985220937E-2</v>
      </c>
      <c r="U315" s="85">
        <f>TREND(CHOOSE({1;2},U$23,U$31),CHOOSE({1;2},$AD$18,$AD$26),$O315)</f>
        <v>6.8722937455898692E-3</v>
      </c>
      <c r="V315" s="85">
        <f>TREND(CHOOSE({1;2},V$23,V$31),CHOOSE({1;2},$AD$18,$AD$26),$O315)</f>
        <v>1.3732249638964094E-2</v>
      </c>
      <c r="W315" s="85">
        <f>TREND(CHOOSE({1;2},W$23,W$31),CHOOSE({1;2},$AD$18,$AD$26),$O315)</f>
        <v>9.8566580704427115E-3</v>
      </c>
      <c r="X315" s="85">
        <f>TREND(CHOOSE({1;2},X$23,X$31),CHOOSE({1;2},$AD$18,$AD$26),$O315)</f>
        <v>0</v>
      </c>
      <c r="Y315" s="85">
        <f>TREND(CHOOSE({1;2},Y$23,Y$31),CHOOSE({1;2},$AD$18,$AD$26),$O315)</f>
        <v>9.7536819163642592E-4</v>
      </c>
      <c r="Z315" s="85">
        <f>TREND(CHOOSE({1;2},Z$23,Z$31),CHOOSE({1;2},$AD$18,$AD$26),$O315)</f>
        <v>6.4062788174853126E-5</v>
      </c>
      <c r="AA315" s="88">
        <f t="shared" si="746"/>
        <v>6.4062788174853126E-5</v>
      </c>
      <c r="AB315" s="88">
        <f t="shared" si="747"/>
        <v>6.4062788174853126E-5</v>
      </c>
      <c r="AC315" s="89">
        <f t="shared" si="748"/>
        <v>6.2267997073093731E-2</v>
      </c>
      <c r="AF315" s="76">
        <f t="shared" si="753"/>
        <v>4.5999999999999996</v>
      </c>
      <c r="AG315" s="77" t="str">
        <f t="shared" si="704"/>
        <v>TF-46</v>
      </c>
      <c r="AH315" s="36" t="s">
        <v>34</v>
      </c>
      <c r="AI315" s="103">
        <f t="shared" si="749"/>
        <v>0</v>
      </c>
      <c r="AJ315" s="110">
        <f t="shared" si="725"/>
        <v>0</v>
      </c>
      <c r="AK315" s="110">
        <f t="shared" si="726"/>
        <v>0</v>
      </c>
      <c r="AL315" s="110">
        <f t="shared" si="727"/>
        <v>0</v>
      </c>
      <c r="AM315" s="110">
        <f t="shared" si="728"/>
        <v>0</v>
      </c>
      <c r="AN315" s="110">
        <f t="shared" si="729"/>
        <v>0</v>
      </c>
      <c r="AO315" s="110">
        <f t="shared" si="730"/>
        <v>0</v>
      </c>
      <c r="AP315" s="116">
        <f t="shared" si="705"/>
        <v>0</v>
      </c>
      <c r="AQ315" s="116">
        <f t="shared" ref="AQ315:AT315" si="757">AP315</f>
        <v>0</v>
      </c>
      <c r="AR315" s="116">
        <f t="shared" si="757"/>
        <v>0</v>
      </c>
      <c r="AS315" s="116">
        <f t="shared" si="757"/>
        <v>0</v>
      </c>
      <c r="AT315" s="116">
        <f t="shared" si="757"/>
        <v>0</v>
      </c>
      <c r="AU315" s="116">
        <f t="shared" si="707"/>
        <v>0</v>
      </c>
      <c r="AV315" s="112">
        <f t="shared" si="720"/>
        <v>0</v>
      </c>
      <c r="AW315" s="110">
        <f t="shared" si="721"/>
        <v>0</v>
      </c>
      <c r="AX315" s="110">
        <f t="shared" si="722"/>
        <v>0</v>
      </c>
      <c r="AY315" s="111">
        <f t="shared" si="751"/>
        <v>0</v>
      </c>
      <c r="AZ315" s="111"/>
      <c r="BA315" s="111"/>
      <c r="BB315" s="111"/>
      <c r="BC315" s="111"/>
      <c r="BD315" s="111"/>
      <c r="BE315" s="111"/>
      <c r="BF315" s="111"/>
    </row>
    <row r="316" spans="3:58" ht="15.6">
      <c r="C316" s="11" t="s">
        <v>369</v>
      </c>
      <c r="D316" s="12" t="str">
        <f t="shared" si="619"/>
        <v>IADLA</v>
      </c>
      <c r="E316" s="10" t="str">
        <f t="shared" si="620"/>
        <v>IADLA</v>
      </c>
      <c r="F316" s="10" t="s">
        <v>10</v>
      </c>
      <c r="G316" s="10" t="s">
        <v>11</v>
      </c>
      <c r="H316" s="10">
        <v>2015</v>
      </c>
      <c r="I316" s="13">
        <f t="shared" si="621"/>
        <v>5.1019890879433925E-3</v>
      </c>
      <c r="J316" s="13">
        <f t="shared" si="742"/>
        <v>5.1019890879433925E-3</v>
      </c>
      <c r="K316" s="135">
        <v>0</v>
      </c>
      <c r="O316" s="72">
        <f>ROUND(O310+0.1,2)</f>
        <v>4.7</v>
      </c>
      <c r="P316" s="73" t="str">
        <f t="shared" si="723"/>
        <v>PH-47</v>
      </c>
      <c r="Q316" s="34" t="s">
        <v>26</v>
      </c>
      <c r="R316" s="78">
        <f>TREND(CHOOSE({1;2},R$18,R$26),CHOOSE({1;2},$AD$18,$AD$26),$O316)</f>
        <v>4.0512882708707232E-2</v>
      </c>
      <c r="S316" s="79">
        <f>TREND(CHOOSE({1;2},S$18,S$26),CHOOSE({1;2},$AD$18,$AD$26),$O316)</f>
        <v>0.13416087654491118</v>
      </c>
      <c r="T316" s="79">
        <f>TREND(CHOOSE({1;2},T$18,T$26),CHOOSE({1;2},$AD$18,$AD$26),$O316)</f>
        <v>0.10134771439937675</v>
      </c>
      <c r="U316" s="79">
        <f>TREND(CHOOSE({1;2},U$18,U$26),CHOOSE({1;2},$AD$18,$AD$26),$O316)</f>
        <v>0.11546750841697109</v>
      </c>
      <c r="V316" s="79">
        <f>TREND(CHOOSE({1;2},V$18,V$26),CHOOSE({1;2},$AD$18,$AD$26),$O316)</f>
        <v>0.13460803351091849</v>
      </c>
      <c r="W316" s="79">
        <f>TREND(CHOOSE({1;2},W$18,W$26),CHOOSE({1;2},$AD$18,$AD$26),$O316)</f>
        <v>0.13825940470498094</v>
      </c>
      <c r="X316" s="79">
        <f>TREND(CHOOSE({1;2},X$18,X$26),CHOOSE({1;2},$AD$18,$AD$26),$O316)</f>
        <v>0.1420305380901436</v>
      </c>
      <c r="Y316" s="79">
        <f>TREND(CHOOSE({1;2},Y$18,Y$26),CHOOSE({1;2},$AD$18,$AD$26),$O316)</f>
        <v>0.12936783073591418</v>
      </c>
      <c r="Z316" s="79">
        <f>TREND(CHOOSE({1;2},Z$18,Z$26),CHOOSE({1;2},$AD$18,$AD$26),$O316)</f>
        <v>4.2452660844372735E-2</v>
      </c>
      <c r="AA316" s="80">
        <f>Z316</f>
        <v>4.2452660844372735E-2</v>
      </c>
      <c r="AB316" s="80">
        <f>AA316</f>
        <v>4.2452660844372735E-2</v>
      </c>
      <c r="AC316" s="81">
        <f>R316</f>
        <v>4.0512882708707232E-2</v>
      </c>
      <c r="AF316" s="72">
        <f>ROUND(AF310+0.1,2)</f>
        <v>4.7</v>
      </c>
      <c r="AG316" s="73" t="str">
        <f t="shared" si="704"/>
        <v>PH-47</v>
      </c>
      <c r="AH316" s="34" t="s">
        <v>26</v>
      </c>
      <c r="AI316" s="102">
        <f>R316-R310</f>
        <v>5.639127260827631E-4</v>
      </c>
      <c r="AJ316" s="104">
        <f t="shared" si="725"/>
        <v>2.1789890820820002E-3</v>
      </c>
      <c r="AK316" s="104">
        <f t="shared" si="726"/>
        <v>1.5959705311520966E-3</v>
      </c>
      <c r="AL316" s="104">
        <f t="shared" si="727"/>
        <v>2.0520584680013415E-3</v>
      </c>
      <c r="AM316" s="104">
        <f t="shared" si="728"/>
        <v>2.2069481519987888E-3</v>
      </c>
      <c r="AN316" s="104">
        <f t="shared" si="729"/>
        <v>2.0200984466801908E-3</v>
      </c>
      <c r="AO316" s="104">
        <f t="shared" si="730"/>
        <v>1.9969947933679288E-3</v>
      </c>
      <c r="AP316" s="116">
        <f t="shared" si="705"/>
        <v>2.2069481519987888E-3</v>
      </c>
      <c r="AQ316" s="116">
        <f t="shared" ref="AQ316:AT316" si="758">AP316</f>
        <v>2.2069481519987888E-3</v>
      </c>
      <c r="AR316" s="116">
        <f t="shared" si="758"/>
        <v>2.2069481519987888E-3</v>
      </c>
      <c r="AS316" s="116">
        <f t="shared" si="758"/>
        <v>2.2069481519987888E-3</v>
      </c>
      <c r="AT316" s="116">
        <f t="shared" si="758"/>
        <v>2.2069481519987888E-3</v>
      </c>
      <c r="AU316" s="116">
        <f t="shared" si="707"/>
        <v>7.9336541815917122E-4</v>
      </c>
      <c r="AV316" s="106">
        <f t="shared" si="720"/>
        <v>5.639127260827631E-4</v>
      </c>
      <c r="AW316" s="104">
        <f t="shared" si="721"/>
        <v>2.5814825824946319E-3</v>
      </c>
      <c r="AX316" s="104">
        <f t="shared" si="722"/>
        <v>7.9336541815917122E-4</v>
      </c>
      <c r="AY316" s="105">
        <f>AX316</f>
        <v>7.9336541815917122E-4</v>
      </c>
      <c r="AZ316" s="105"/>
      <c r="BA316" s="105"/>
      <c r="BB316" s="105"/>
      <c r="BC316" s="105"/>
      <c r="BD316" s="105"/>
      <c r="BE316" s="105"/>
      <c r="BF316" s="105"/>
    </row>
    <row r="317" spans="3:58" ht="15.6">
      <c r="C317" s="11" t="s">
        <v>370</v>
      </c>
      <c r="D317" s="12" t="str">
        <f t="shared" si="619"/>
        <v>IADEM</v>
      </c>
      <c r="E317" s="10" t="str">
        <f t="shared" si="620"/>
        <v>IADEM</v>
      </c>
      <c r="F317" s="10" t="s">
        <v>10</v>
      </c>
      <c r="G317" s="10" t="s">
        <v>11</v>
      </c>
      <c r="H317" s="10">
        <v>2015</v>
      </c>
      <c r="I317" s="13">
        <f t="shared" si="621"/>
        <v>1.2540644722600525E-3</v>
      </c>
      <c r="J317" s="13">
        <f t="shared" si="742"/>
        <v>1.2540644722600525E-3</v>
      </c>
      <c r="K317" s="135">
        <v>0</v>
      </c>
      <c r="O317" s="74">
        <f>O316</f>
        <v>4.7</v>
      </c>
      <c r="P317" s="75" t="str">
        <f t="shared" si="723"/>
        <v>PH-47</v>
      </c>
      <c r="Q317" s="35" t="s">
        <v>27</v>
      </c>
      <c r="R317" s="82">
        <f>TREND(CHOOSE({1;2},R$19,R$27),CHOOSE({1;2},$AD$18,$AD$26),$O317)</f>
        <v>3.6086023379765436E-2</v>
      </c>
      <c r="S317" s="83">
        <f>TREND(CHOOSE({1;2},S$19,S$27),CHOOSE({1;2},$AD$18,$AD$26),$O317)</f>
        <v>2.7779998520503342E-2</v>
      </c>
      <c r="T317" s="83">
        <f>TREND(CHOOSE({1;2},T$19,T$27),CHOOSE({1;2},$AD$18,$AD$26),$O317)</f>
        <v>2.0888166844463044E-2</v>
      </c>
      <c r="U317" s="83">
        <f>TREND(CHOOSE({1;2},U$19,U$27),CHOOSE({1;2},$AD$18,$AD$26),$O317)</f>
        <v>5.9364392232273341E-3</v>
      </c>
      <c r="V317" s="83">
        <f>TREND(CHOOSE({1;2},V$19,V$27),CHOOSE({1;2},$AD$18,$AD$26),$O317)</f>
        <v>6.8598843046399722E-3</v>
      </c>
      <c r="W317" s="83">
        <f>TREND(CHOOSE({1;2},W$19,W$27),CHOOSE({1;2},$AD$18,$AD$26),$O317)</f>
        <v>3.4291611421968064E-2</v>
      </c>
      <c r="X317" s="83">
        <f>TREND(CHOOSE({1;2},X$19,X$27),CHOOSE({1;2},$AD$18,$AD$26),$O317)</f>
        <v>4.0187942872563803E-2</v>
      </c>
      <c r="Y317" s="83">
        <f>TREND(CHOOSE({1;2},Y$19,Y$27),CHOOSE({1;2},$AD$18,$AD$26),$O317)</f>
        <v>4.018794287256381E-2</v>
      </c>
      <c r="Z317" s="83">
        <f>TREND(CHOOSE({1;2},Z$19,Z$27),CHOOSE({1;2},$AD$18,$AD$26),$O317)</f>
        <v>4.0187942872563796E-2</v>
      </c>
      <c r="AA317" s="86">
        <f t="shared" ref="AA317:AA321" si="759">Z317</f>
        <v>4.0187942872563796E-2</v>
      </c>
      <c r="AB317" s="86">
        <f t="shared" ref="AB317:AB321" si="760">AA317</f>
        <v>4.0187942872563796E-2</v>
      </c>
      <c r="AC317" s="87">
        <f t="shared" ref="AC317:AC321" si="761">R317</f>
        <v>3.6086023379765436E-2</v>
      </c>
      <c r="AF317" s="74">
        <f>AF316</f>
        <v>4.7</v>
      </c>
      <c r="AG317" s="75" t="str">
        <f t="shared" si="704"/>
        <v>PH-47</v>
      </c>
      <c r="AH317" s="35" t="s">
        <v>27</v>
      </c>
      <c r="AI317" s="92">
        <f t="shared" ref="AI317:AI321" si="762">R317-R311</f>
        <v>4.37523112534699E-4</v>
      </c>
      <c r="AJ317" s="107">
        <f t="shared" si="725"/>
        <v>3.024689762510524E-4</v>
      </c>
      <c r="AK317" s="107">
        <f t="shared" si="726"/>
        <v>2.172617650984289E-4</v>
      </c>
      <c r="AL317" s="107">
        <f t="shared" si="727"/>
        <v>6.1097313847029849E-4</v>
      </c>
      <c r="AM317" s="107">
        <f t="shared" si="728"/>
        <v>7.3938486910115481E-5</v>
      </c>
      <c r="AN317" s="107">
        <f t="shared" si="729"/>
        <v>3.566735214766345E-4</v>
      </c>
      <c r="AO317" s="107">
        <f t="shared" si="730"/>
        <v>4.1800237757495806E-4</v>
      </c>
      <c r="AP317" s="116">
        <f t="shared" si="705"/>
        <v>7.3938486910115481E-5</v>
      </c>
      <c r="AQ317" s="116">
        <f t="shared" ref="AQ317:AT317" si="763">AP317</f>
        <v>7.3938486910115481E-5</v>
      </c>
      <c r="AR317" s="116">
        <f t="shared" si="763"/>
        <v>7.3938486910115481E-5</v>
      </c>
      <c r="AS317" s="116">
        <f t="shared" si="763"/>
        <v>7.3938486910115481E-5</v>
      </c>
      <c r="AT317" s="116">
        <f t="shared" si="763"/>
        <v>7.3938486910115481E-5</v>
      </c>
      <c r="AU317" s="116">
        <f t="shared" si="707"/>
        <v>4.18002377574965E-4</v>
      </c>
      <c r="AV317" s="109">
        <f t="shared" si="720"/>
        <v>4.37523112534699E-4</v>
      </c>
      <c r="AW317" s="107">
        <f t="shared" si="721"/>
        <v>4.18002377574965E-4</v>
      </c>
      <c r="AX317" s="107">
        <f t="shared" si="722"/>
        <v>4.18002377574965E-4</v>
      </c>
      <c r="AY317" s="108">
        <f t="shared" ref="AY317:AY321" si="764">AX317</f>
        <v>4.18002377574965E-4</v>
      </c>
      <c r="AZ317" s="108"/>
      <c r="BA317" s="108"/>
      <c r="BB317" s="108"/>
      <c r="BC317" s="108"/>
      <c r="BD317" s="108"/>
      <c r="BE317" s="108"/>
      <c r="BF317" s="108"/>
    </row>
    <row r="318" spans="3:58" ht="15.6">
      <c r="C318" s="11" t="s">
        <v>371</v>
      </c>
      <c r="D318" s="12" t="str">
        <f t="shared" si="619"/>
        <v>IADTF</v>
      </c>
      <c r="E318" s="10" t="str">
        <f t="shared" si="620"/>
        <v>IADTF</v>
      </c>
      <c r="F318" s="10" t="s">
        <v>10</v>
      </c>
      <c r="G318" s="10" t="s">
        <v>11</v>
      </c>
      <c r="H318" s="10">
        <v>2015</v>
      </c>
      <c r="I318" s="13">
        <f t="shared" si="621"/>
        <v>0</v>
      </c>
      <c r="J318" s="13">
        <f t="shared" si="742"/>
        <v>0</v>
      </c>
      <c r="K318" s="135">
        <v>5</v>
      </c>
      <c r="O318" s="74">
        <f t="shared" ref="O318:O321" si="765">O317</f>
        <v>4.7</v>
      </c>
      <c r="P318" s="75" t="str">
        <f t="shared" si="723"/>
        <v>SH-47</v>
      </c>
      <c r="Q318" s="35" t="s">
        <v>28</v>
      </c>
      <c r="R318" s="82">
        <f>TREND(CHOOSE({1;2},R$20,R$28),CHOOSE({1;2},$AD$18,$AD$26),$O318)</f>
        <v>7.33580338624229E-3</v>
      </c>
      <c r="S318" s="83">
        <f>TREND(CHOOSE({1;2},S$20,S$28),CHOOSE({1;2},$AD$18,$AD$26),$O318)</f>
        <v>1.4423684360930195E-2</v>
      </c>
      <c r="T318" s="83">
        <f>TREND(CHOOSE({1;2},T$20,T$28),CHOOSE({1;2},$AD$18,$AD$26),$O318)</f>
        <v>1.4794189288101015E-2</v>
      </c>
      <c r="U318" s="83">
        <f>TREND(CHOOSE({1;2},U$20,U$28),CHOOSE({1;2},$AD$18,$AD$26),$O318)</f>
        <v>1.5323580313555865E-2</v>
      </c>
      <c r="V318" s="83">
        <f>TREND(CHOOSE({1;2},V$20,V$28),CHOOSE({1;2},$AD$18,$AD$26),$O318)</f>
        <v>1.5137909779215974E-2</v>
      </c>
      <c r="W318" s="83">
        <f>TREND(CHOOSE({1;2},W$20,W$28),CHOOSE({1;2},$AD$18,$AD$26),$O318)</f>
        <v>1.5212120143871466E-2</v>
      </c>
      <c r="X318" s="83">
        <f>TREND(CHOOSE({1;2},X$20,X$28),CHOOSE({1;2},$AD$18,$AD$26),$O318)</f>
        <v>1.5585870872124999E-2</v>
      </c>
      <c r="Y318" s="83">
        <f>TREND(CHOOSE({1;2},Y$20,Y$28),CHOOSE({1;2},$AD$18,$AD$26),$O318)</f>
        <v>1.5585870872124999E-2</v>
      </c>
      <c r="Z318" s="83">
        <f>TREND(CHOOSE({1;2},Z$20,Z$28),CHOOSE({1;2},$AD$18,$AD$26),$O318)</f>
        <v>1.5585870872124999E-2</v>
      </c>
      <c r="AA318" s="86">
        <f t="shared" si="759"/>
        <v>1.5585870872124999E-2</v>
      </c>
      <c r="AB318" s="86">
        <f t="shared" si="760"/>
        <v>1.5585870872124999E-2</v>
      </c>
      <c r="AC318" s="87">
        <f t="shared" si="761"/>
        <v>7.33580338624229E-3</v>
      </c>
      <c r="AF318" s="74">
        <f t="shared" ref="AF318:AF321" si="766">AF317</f>
        <v>4.7</v>
      </c>
      <c r="AG318" s="75" t="str">
        <f t="shared" si="704"/>
        <v>SH-47</v>
      </c>
      <c r="AH318" s="35" t="s">
        <v>28</v>
      </c>
      <c r="AI318" s="92">
        <f t="shared" si="762"/>
        <v>1.0479719123203321E-3</v>
      </c>
      <c r="AJ318" s="107">
        <f t="shared" si="725"/>
        <v>2.060526337275756E-3</v>
      </c>
      <c r="AK318" s="107">
        <f t="shared" si="726"/>
        <v>2.1134556125858711E-3</v>
      </c>
      <c r="AL318" s="107">
        <f t="shared" si="727"/>
        <v>2.1890829019365621E-3</v>
      </c>
      <c r="AM318" s="107">
        <f t="shared" si="728"/>
        <v>2.1625585398880182E-3</v>
      </c>
      <c r="AN318" s="107">
        <f t="shared" si="729"/>
        <v>2.1731600205530804E-3</v>
      </c>
      <c r="AO318" s="107">
        <f t="shared" si="730"/>
        <v>2.2265529817321467E-3</v>
      </c>
      <c r="AP318" s="116">
        <f t="shared" si="705"/>
        <v>2.1625585398880182E-3</v>
      </c>
      <c r="AQ318" s="116">
        <f t="shared" ref="AQ318:AT318" si="767">AP318</f>
        <v>2.1625585398880182E-3</v>
      </c>
      <c r="AR318" s="116">
        <f t="shared" si="767"/>
        <v>2.1625585398880182E-3</v>
      </c>
      <c r="AS318" s="116">
        <f t="shared" si="767"/>
        <v>2.1625585398880182E-3</v>
      </c>
      <c r="AT318" s="116">
        <f t="shared" si="767"/>
        <v>2.1625585398880182E-3</v>
      </c>
      <c r="AU318" s="116">
        <f t="shared" si="707"/>
        <v>2.2265529817321467E-3</v>
      </c>
      <c r="AV318" s="109">
        <f t="shared" si="720"/>
        <v>1.0479719123203321E-3</v>
      </c>
      <c r="AW318" s="107">
        <f t="shared" si="721"/>
        <v>2.2265529817321467E-3</v>
      </c>
      <c r="AX318" s="107">
        <f t="shared" si="722"/>
        <v>2.2265529817321467E-3</v>
      </c>
      <c r="AY318" s="108">
        <f t="shared" si="764"/>
        <v>2.2265529817321467E-3</v>
      </c>
      <c r="AZ318" s="108"/>
      <c r="BA318" s="108"/>
      <c r="BB318" s="108"/>
      <c r="BC318" s="108"/>
      <c r="BD318" s="108"/>
      <c r="BE318" s="108"/>
      <c r="BF318" s="108"/>
    </row>
    <row r="319" spans="3:58" ht="15.6">
      <c r="C319" s="11" t="s">
        <v>3267</v>
      </c>
      <c r="D319" s="12" t="str">
        <f t="shared" si="619"/>
        <v>IADPH</v>
      </c>
      <c r="E319" s="10" t="str">
        <f t="shared" si="620"/>
        <v>IADPH</v>
      </c>
      <c r="F319" s="10" t="s">
        <v>10</v>
      </c>
      <c r="G319" s="10" t="s">
        <v>11</v>
      </c>
      <c r="H319" s="10">
        <v>2015</v>
      </c>
      <c r="I319" s="13">
        <f t="shared" si="621"/>
        <v>1.98625333679886E-3</v>
      </c>
      <c r="J319" s="13">
        <f t="shared" si="742"/>
        <v>1.98625333679886E-3</v>
      </c>
      <c r="K319" s="135">
        <v>5</v>
      </c>
      <c r="O319" s="74">
        <f t="shared" si="765"/>
        <v>4.7</v>
      </c>
      <c r="P319" s="75" t="str">
        <f t="shared" si="723"/>
        <v>LA-47</v>
      </c>
      <c r="Q319" s="35" t="s">
        <v>30</v>
      </c>
      <c r="R319" s="82">
        <f>TREND(CHOOSE({1;2},R$21,R$29),CHOOSE({1;2},$AD$18,$AD$26),$O319)</f>
        <v>0.26776337480846385</v>
      </c>
      <c r="S319" s="83">
        <f>TREND(CHOOSE({1;2},S$21,S$29),CHOOSE({1;2},$AD$18,$AD$26),$O319)</f>
        <v>0.22107972312901913</v>
      </c>
      <c r="T319" s="83">
        <f>TREND(CHOOSE({1;2},T$21,T$29),CHOOSE({1;2},$AD$18,$AD$26),$O319)</f>
        <v>0.24882533590618289</v>
      </c>
      <c r="U319" s="83">
        <f>TREND(CHOOSE({1;2},U$21,U$29),CHOOSE({1;2},$AD$18,$AD$26),$O319)</f>
        <v>0.27960422336153962</v>
      </c>
      <c r="V319" s="83">
        <f>TREND(CHOOSE({1;2},V$21,V$29),CHOOSE({1;2},$AD$18,$AD$26),$O319)</f>
        <v>0.22518048041275629</v>
      </c>
      <c r="W319" s="83">
        <f>TREND(CHOOSE({1;2},W$21,W$29),CHOOSE({1;2},$AD$18,$AD$26),$O319)</f>
        <v>0.20057280417367016</v>
      </c>
      <c r="X319" s="83">
        <f>TREND(CHOOSE({1;2},X$21,X$29),CHOOSE({1;2},$AD$18,$AD$26),$O319)</f>
        <v>0.23680266379643761</v>
      </c>
      <c r="Y319" s="83">
        <f>TREND(CHOOSE({1;2},Y$21,Y$29),CHOOSE({1;2},$AD$18,$AD$26),$O319)</f>
        <v>0.26598453249019344</v>
      </c>
      <c r="Z319" s="83">
        <f>TREND(CHOOSE({1;2},Z$21,Z$29),CHOOSE({1;2},$AD$18,$AD$26),$O319)</f>
        <v>0.13704765711618186</v>
      </c>
      <c r="AA319" s="86">
        <f t="shared" si="759"/>
        <v>0.13704765711618186</v>
      </c>
      <c r="AB319" s="86">
        <f t="shared" si="760"/>
        <v>0.13704765711618186</v>
      </c>
      <c r="AC319" s="87">
        <f t="shared" si="761"/>
        <v>0.26776337480846385</v>
      </c>
      <c r="AF319" s="74">
        <f t="shared" si="766"/>
        <v>4.7</v>
      </c>
      <c r="AG319" s="75" t="str">
        <f t="shared" si="704"/>
        <v>LA-47</v>
      </c>
      <c r="AH319" s="35" t="s">
        <v>30</v>
      </c>
      <c r="AI319" s="92">
        <f t="shared" si="762"/>
        <v>6.6959650315964181E-3</v>
      </c>
      <c r="AJ319" s="107">
        <f t="shared" si="725"/>
        <v>5.5699675720263797E-3</v>
      </c>
      <c r="AK319" s="107">
        <f t="shared" si="726"/>
        <v>6.2391844900991367E-3</v>
      </c>
      <c r="AL319" s="107">
        <f t="shared" si="727"/>
        <v>6.9815631994832872E-3</v>
      </c>
      <c r="AM319" s="107">
        <f t="shared" si="728"/>
        <v>5.6688767643815474E-3</v>
      </c>
      <c r="AN319" s="107">
        <f t="shared" si="729"/>
        <v>5.0753460542864448E-3</v>
      </c>
      <c r="AO319" s="107">
        <f t="shared" si="730"/>
        <v>5.949200785615838E-3</v>
      </c>
      <c r="AP319" s="116">
        <f t="shared" si="705"/>
        <v>5.6688767643815474E-3</v>
      </c>
      <c r="AQ319" s="116">
        <f t="shared" ref="AQ319:AT319" si="768">AP319</f>
        <v>5.6688767643815474E-3</v>
      </c>
      <c r="AR319" s="116">
        <f t="shared" si="768"/>
        <v>5.6688767643815474E-3</v>
      </c>
      <c r="AS319" s="116">
        <f t="shared" si="768"/>
        <v>5.6688767643815474E-3</v>
      </c>
      <c r="AT319" s="116">
        <f t="shared" si="768"/>
        <v>5.6688767643815474E-3</v>
      </c>
      <c r="AU319" s="116">
        <f t="shared" si="707"/>
        <v>3.5431361342763423E-3</v>
      </c>
      <c r="AV319" s="109">
        <f t="shared" si="720"/>
        <v>6.6959650315964181E-3</v>
      </c>
      <c r="AW319" s="107">
        <f t="shared" si="721"/>
        <v>6.6530598204723734E-3</v>
      </c>
      <c r="AX319" s="107">
        <f t="shared" si="722"/>
        <v>3.5431361342763423E-3</v>
      </c>
      <c r="AY319" s="108">
        <f t="shared" si="764"/>
        <v>3.5431361342763423E-3</v>
      </c>
      <c r="AZ319" s="108"/>
      <c r="BA319" s="108"/>
      <c r="BB319" s="108"/>
      <c r="BC319" s="108"/>
      <c r="BD319" s="108"/>
      <c r="BE319" s="108"/>
      <c r="BF319" s="108"/>
    </row>
    <row r="320" spans="3:58" ht="15.6">
      <c r="C320" s="11" t="s">
        <v>3267</v>
      </c>
      <c r="D320" s="12" t="str">
        <f t="shared" si="619"/>
        <v>IADPH</v>
      </c>
      <c r="E320" s="10" t="str">
        <f t="shared" si="620"/>
        <v>IADPH</v>
      </c>
      <c r="F320" s="10" t="s">
        <v>10</v>
      </c>
      <c r="G320" s="10" t="s">
        <v>11</v>
      </c>
      <c r="H320" s="10">
        <v>2015</v>
      </c>
      <c r="I320" s="13">
        <f t="shared" si="621"/>
        <v>1.98625333679886E-3</v>
      </c>
      <c r="J320" s="13">
        <f t="shared" si="742"/>
        <v>1.98625333679886E-3</v>
      </c>
      <c r="K320" s="135">
        <v>7</v>
      </c>
      <c r="O320" s="74">
        <f t="shared" si="765"/>
        <v>4.7</v>
      </c>
      <c r="P320" s="75" t="str">
        <f t="shared" si="723"/>
        <v>EM-47</v>
      </c>
      <c r="Q320" s="35" t="s">
        <v>32</v>
      </c>
      <c r="R320" s="82">
        <f>TREND(CHOOSE({1;2},R$22,R$30),CHOOSE({1;2},$AD$18,$AD$26),$O320)</f>
        <v>0.27508740879718269</v>
      </c>
      <c r="S320" s="83">
        <f>TREND(CHOOSE({1;2},S$22,S$30),CHOOSE({1;2},$AD$18,$AD$26),$O320)</f>
        <v>0.20225625452589116</v>
      </c>
      <c r="T320" s="83">
        <f>TREND(CHOOSE({1;2},T$22,T$30),CHOOSE({1;2},$AD$18,$AD$26),$O320)</f>
        <v>0.20255413891515175</v>
      </c>
      <c r="U320" s="83">
        <f>TREND(CHOOSE({1;2},U$22,U$30),CHOOSE({1;2},$AD$18,$AD$26),$O320)</f>
        <v>0.12643273461453877</v>
      </c>
      <c r="V320" s="83">
        <f>TREND(CHOOSE({1;2},V$22,V$30),CHOOSE({1;2},$AD$18,$AD$26),$O320)</f>
        <v>0.15188905462921559</v>
      </c>
      <c r="W320" s="83">
        <f>TREND(CHOOSE({1;2},W$22,W$30),CHOOSE({1;2},$AD$18,$AD$26),$O320)</f>
        <v>0.18175405764021657</v>
      </c>
      <c r="X320" s="83">
        <f>TREND(CHOOSE({1;2},X$22,X$30),CHOOSE({1;2},$AD$18,$AD$26),$O320)</f>
        <v>0.25388740310978347</v>
      </c>
      <c r="Y320" s="83">
        <f>TREND(CHOOSE({1;2},Y$22,Y$30),CHOOSE({1;2},$AD$18,$AD$26),$O320)</f>
        <v>0.20774678373612893</v>
      </c>
      <c r="Z320" s="83">
        <f>TREND(CHOOSE({1;2},Z$22,Z$30),CHOOSE({1;2},$AD$18,$AD$26),$O320)</f>
        <v>0.22082957621328508</v>
      </c>
      <c r="AA320" s="86">
        <f t="shared" si="759"/>
        <v>0.22082957621328508</v>
      </c>
      <c r="AB320" s="86">
        <f t="shared" si="760"/>
        <v>0.22082957621328508</v>
      </c>
      <c r="AC320" s="87">
        <f t="shared" si="761"/>
        <v>0.27508740879718269</v>
      </c>
      <c r="AF320" s="74">
        <f t="shared" si="766"/>
        <v>4.7</v>
      </c>
      <c r="AG320" s="75" t="str">
        <f t="shared" si="704"/>
        <v>EM-47</v>
      </c>
      <c r="AH320" s="35" t="s">
        <v>32</v>
      </c>
      <c r="AI320" s="92">
        <f t="shared" si="762"/>
        <v>2.1645331440087734E-3</v>
      </c>
      <c r="AJ320" s="107">
        <f t="shared" si="725"/>
        <v>2.0311613507486004E-3</v>
      </c>
      <c r="AK320" s="107">
        <f t="shared" si="726"/>
        <v>2.123497425187304E-3</v>
      </c>
      <c r="AL320" s="107">
        <f t="shared" si="727"/>
        <v>1.2628338988741605E-3</v>
      </c>
      <c r="AM320" s="107">
        <f t="shared" si="728"/>
        <v>1.3934049691778361E-3</v>
      </c>
      <c r="AN320" s="107">
        <f t="shared" si="729"/>
        <v>1.6277688238125199E-3</v>
      </c>
      <c r="AO320" s="107">
        <f t="shared" si="730"/>
        <v>1.7850965674372499E-3</v>
      </c>
      <c r="AP320" s="116">
        <f t="shared" si="705"/>
        <v>1.3934049691778361E-3</v>
      </c>
      <c r="AQ320" s="116">
        <f t="shared" ref="AQ320:AT320" si="769">AP320</f>
        <v>1.3934049691778361E-3</v>
      </c>
      <c r="AR320" s="116">
        <f t="shared" si="769"/>
        <v>1.3934049691778361E-3</v>
      </c>
      <c r="AS320" s="116">
        <f t="shared" si="769"/>
        <v>1.3934049691778361E-3</v>
      </c>
      <c r="AT320" s="116">
        <f t="shared" si="769"/>
        <v>1.3934049691778361E-3</v>
      </c>
      <c r="AU320" s="116">
        <f t="shared" si="707"/>
        <v>2.5456753169977864E-3</v>
      </c>
      <c r="AV320" s="109">
        <f t="shared" si="720"/>
        <v>2.1645331440087734E-3</v>
      </c>
      <c r="AW320" s="107">
        <f t="shared" si="721"/>
        <v>2.4744072503738446E-3</v>
      </c>
      <c r="AX320" s="107">
        <f t="shared" si="722"/>
        <v>2.5456753169977864E-3</v>
      </c>
      <c r="AY320" s="108">
        <f t="shared" si="764"/>
        <v>2.5456753169977864E-3</v>
      </c>
      <c r="AZ320" s="108"/>
      <c r="BA320" s="108"/>
      <c r="BB320" s="108"/>
      <c r="BC320" s="108"/>
      <c r="BD320" s="108"/>
      <c r="BE320" s="108"/>
      <c r="BF320" s="108"/>
    </row>
    <row r="321" spans="3:58" ht="15.6">
      <c r="C321" s="11" t="s">
        <v>3268</v>
      </c>
      <c r="D321" s="12" t="str">
        <f t="shared" si="619"/>
        <v>IADSH</v>
      </c>
      <c r="E321" s="10" t="str">
        <f t="shared" si="620"/>
        <v>IADSH</v>
      </c>
      <c r="F321" s="10" t="s">
        <v>10</v>
      </c>
      <c r="G321" s="10" t="s">
        <v>11</v>
      </c>
      <c r="H321" s="10">
        <v>2015</v>
      </c>
      <c r="I321" s="13">
        <f t="shared" si="621"/>
        <v>1.9463026858991914E-3</v>
      </c>
      <c r="J321" s="13">
        <f t="shared" si="742"/>
        <v>1.9463026858991914E-3</v>
      </c>
      <c r="K321" s="135">
        <v>1</v>
      </c>
      <c r="O321" s="76">
        <f t="shared" si="765"/>
        <v>4.7</v>
      </c>
      <c r="P321" s="77" t="str">
        <f t="shared" si="723"/>
        <v>TF-47</v>
      </c>
      <c r="Q321" s="36" t="s">
        <v>34</v>
      </c>
      <c r="R321" s="93">
        <f>TREND(CHOOSE({1;2},R$23,R$31),CHOOSE({1;2},$AD$18,$AD$26),$O321)</f>
        <v>6.2267997073093731E-2</v>
      </c>
      <c r="S321" s="85">
        <f>TREND(CHOOSE({1;2},S$23,S$31),CHOOSE({1;2},$AD$18,$AD$26),$O321)</f>
        <v>9.8968503986987515E-3</v>
      </c>
      <c r="T321" s="85">
        <f>TREND(CHOOSE({1;2},T$23,T$31),CHOOSE({1;2},$AD$18,$AD$26),$O321)</f>
        <v>2.1879346985220937E-2</v>
      </c>
      <c r="U321" s="85">
        <f>TREND(CHOOSE({1;2},U$23,U$31),CHOOSE({1;2},$AD$18,$AD$26),$O321)</f>
        <v>6.8722937455898692E-3</v>
      </c>
      <c r="V321" s="85">
        <f>TREND(CHOOSE({1;2},V$23,V$31),CHOOSE({1;2},$AD$18,$AD$26),$O321)</f>
        <v>1.3732249638964094E-2</v>
      </c>
      <c r="W321" s="85">
        <f>TREND(CHOOSE({1;2},W$23,W$31),CHOOSE({1;2},$AD$18,$AD$26),$O321)</f>
        <v>9.8566580704427115E-3</v>
      </c>
      <c r="X321" s="85">
        <f>TREND(CHOOSE({1;2},X$23,X$31),CHOOSE({1;2},$AD$18,$AD$26),$O321)</f>
        <v>0</v>
      </c>
      <c r="Y321" s="85">
        <f>TREND(CHOOSE({1;2},Y$23,Y$31),CHOOSE({1;2},$AD$18,$AD$26),$O321)</f>
        <v>9.7536819163642592E-4</v>
      </c>
      <c r="Z321" s="85">
        <f>TREND(CHOOSE({1;2},Z$23,Z$31),CHOOSE({1;2},$AD$18,$AD$26),$O321)</f>
        <v>6.4062788174853126E-5</v>
      </c>
      <c r="AA321" s="88">
        <f t="shared" si="759"/>
        <v>6.4062788174853126E-5</v>
      </c>
      <c r="AB321" s="88">
        <f t="shared" si="760"/>
        <v>6.4062788174853126E-5</v>
      </c>
      <c r="AC321" s="89">
        <f t="shared" si="761"/>
        <v>6.2267997073093731E-2</v>
      </c>
      <c r="AF321" s="76">
        <f t="shared" si="766"/>
        <v>4.7</v>
      </c>
      <c r="AG321" s="77" t="str">
        <f t="shared" si="704"/>
        <v>TF-47</v>
      </c>
      <c r="AH321" s="36" t="s">
        <v>34</v>
      </c>
      <c r="AI321" s="103">
        <f t="shared" si="762"/>
        <v>0</v>
      </c>
      <c r="AJ321" s="110">
        <f t="shared" si="725"/>
        <v>0</v>
      </c>
      <c r="AK321" s="110">
        <f t="shared" si="726"/>
        <v>0</v>
      </c>
      <c r="AL321" s="110">
        <f t="shared" si="727"/>
        <v>0</v>
      </c>
      <c r="AM321" s="110">
        <f t="shared" si="728"/>
        <v>0</v>
      </c>
      <c r="AN321" s="110">
        <f t="shared" si="729"/>
        <v>0</v>
      </c>
      <c r="AO321" s="110">
        <f t="shared" si="730"/>
        <v>0</v>
      </c>
      <c r="AP321" s="116">
        <f t="shared" si="705"/>
        <v>0</v>
      </c>
      <c r="AQ321" s="116">
        <f t="shared" ref="AQ321:AT321" si="770">AP321</f>
        <v>0</v>
      </c>
      <c r="AR321" s="116">
        <f t="shared" si="770"/>
        <v>0</v>
      </c>
      <c r="AS321" s="116">
        <f t="shared" si="770"/>
        <v>0</v>
      </c>
      <c r="AT321" s="116">
        <f t="shared" si="770"/>
        <v>0</v>
      </c>
      <c r="AU321" s="116">
        <f t="shared" si="707"/>
        <v>0</v>
      </c>
      <c r="AV321" s="112">
        <f t="shared" si="720"/>
        <v>0</v>
      </c>
      <c r="AW321" s="110">
        <f t="shared" si="721"/>
        <v>0</v>
      </c>
      <c r="AX321" s="110">
        <f t="shared" si="722"/>
        <v>0</v>
      </c>
      <c r="AY321" s="111">
        <f t="shared" si="764"/>
        <v>0</v>
      </c>
      <c r="AZ321" s="111"/>
      <c r="BA321" s="111"/>
      <c r="BB321" s="111"/>
      <c r="BC321" s="111"/>
      <c r="BD321" s="111"/>
      <c r="BE321" s="111"/>
      <c r="BF321" s="111"/>
    </row>
    <row r="322" spans="3:58" ht="15.6">
      <c r="C322" s="11" t="s">
        <v>372</v>
      </c>
      <c r="D322" s="12" t="str">
        <f t="shared" si="619"/>
        <v>IADLA</v>
      </c>
      <c r="E322" s="10" t="str">
        <f t="shared" si="620"/>
        <v>IADLA</v>
      </c>
      <c r="F322" s="10" t="s">
        <v>10</v>
      </c>
      <c r="G322" s="10" t="s">
        <v>11</v>
      </c>
      <c r="H322" s="10">
        <v>2015</v>
      </c>
      <c r="I322" s="13">
        <f t="shared" si="621"/>
        <v>5.1019890879433431E-3</v>
      </c>
      <c r="J322" s="13">
        <f t="shared" si="742"/>
        <v>5.1019890879433431E-3</v>
      </c>
      <c r="K322" s="135">
        <v>0</v>
      </c>
      <c r="O322" s="72">
        <f>ROUND(O316+0.1,2)</f>
        <v>4.8</v>
      </c>
      <c r="P322" s="73" t="str">
        <f t="shared" si="723"/>
        <v>PH-48</v>
      </c>
      <c r="Q322" s="34" t="s">
        <v>26</v>
      </c>
      <c r="R322" s="78">
        <f>TREND(CHOOSE({1;2},R$18,R$26),CHOOSE({1;2},$AD$18,$AD$26),$O322)</f>
        <v>4.1076795434789988E-2</v>
      </c>
      <c r="S322" s="79">
        <f>TREND(CHOOSE({1;2},S$18,S$26),CHOOSE({1;2},$AD$18,$AD$26),$O322)</f>
        <v>0.13633986562699316</v>
      </c>
      <c r="T322" s="79">
        <f>TREND(CHOOSE({1;2},T$18,T$26),CHOOSE({1;2},$AD$18,$AD$26),$O322)</f>
        <v>0.10294368493052883</v>
      </c>
      <c r="U322" s="79">
        <f>TREND(CHOOSE({1;2},U$18,U$26),CHOOSE({1;2},$AD$18,$AD$26),$O322)</f>
        <v>0.11751956688497242</v>
      </c>
      <c r="V322" s="79">
        <f>TREND(CHOOSE({1;2},V$18,V$26),CHOOSE({1;2},$AD$18,$AD$26),$O322)</f>
        <v>0.13681498166291722</v>
      </c>
      <c r="W322" s="79">
        <f>TREND(CHOOSE({1;2},W$18,W$26),CHOOSE({1;2},$AD$18,$AD$26),$O322)</f>
        <v>0.14027950315166113</v>
      </c>
      <c r="X322" s="79">
        <f>TREND(CHOOSE({1;2},X$18,X$26),CHOOSE({1;2},$AD$18,$AD$26),$O322)</f>
        <v>0.1440275328835115</v>
      </c>
      <c r="Y322" s="79">
        <f>TREND(CHOOSE({1;2},Y$18,Y$26),CHOOSE({1;2},$AD$18,$AD$26),$O322)</f>
        <v>0.13194931331840881</v>
      </c>
      <c r="Z322" s="79">
        <f>TREND(CHOOSE({1;2},Z$18,Z$26),CHOOSE({1;2},$AD$18,$AD$26),$O322)</f>
        <v>4.3246026262531906E-2</v>
      </c>
      <c r="AA322" s="80">
        <f>Z322</f>
        <v>4.3246026262531906E-2</v>
      </c>
      <c r="AB322" s="80">
        <f>AA322</f>
        <v>4.3246026262531906E-2</v>
      </c>
      <c r="AC322" s="81">
        <f>R322</f>
        <v>4.1076795434789988E-2</v>
      </c>
      <c r="AF322" s="72">
        <f>ROUND(AF316+0.1,2)</f>
        <v>4.8</v>
      </c>
      <c r="AG322" s="73" t="str">
        <f t="shared" si="704"/>
        <v>PH-48</v>
      </c>
      <c r="AH322" s="34" t="s">
        <v>26</v>
      </c>
      <c r="AI322" s="102">
        <f>R322-R316</f>
        <v>5.6391272608275617E-4</v>
      </c>
      <c r="AJ322" s="104">
        <f t="shared" ref="AJ322:AJ339" si="771">S322-S316</f>
        <v>2.1789890820819724E-3</v>
      </c>
      <c r="AK322" s="104">
        <f t="shared" ref="AK322:AK339" si="772">T322-T316</f>
        <v>1.5959705311520828E-3</v>
      </c>
      <c r="AL322" s="104">
        <f t="shared" ref="AL322:AL339" si="773">U322-U316</f>
        <v>2.0520584680013276E-3</v>
      </c>
      <c r="AM322" s="104">
        <f t="shared" ref="AM322:AM339" si="774">V322-V316</f>
        <v>2.2069481519987333E-3</v>
      </c>
      <c r="AN322" s="104">
        <f t="shared" ref="AN322:AN339" si="775">W322-W316</f>
        <v>2.0200984466801908E-3</v>
      </c>
      <c r="AO322" s="104">
        <f t="shared" ref="AO322:AO339" si="776">X322-X316</f>
        <v>1.9969947933679011E-3</v>
      </c>
      <c r="AP322" s="116">
        <f t="shared" si="705"/>
        <v>2.2069481519987333E-3</v>
      </c>
      <c r="AQ322" s="116">
        <f t="shared" ref="AQ322:AT322" si="777">AP322</f>
        <v>2.2069481519987333E-3</v>
      </c>
      <c r="AR322" s="116">
        <f t="shared" si="777"/>
        <v>2.2069481519987333E-3</v>
      </c>
      <c r="AS322" s="116">
        <f t="shared" si="777"/>
        <v>2.2069481519987333E-3</v>
      </c>
      <c r="AT322" s="116">
        <f t="shared" si="777"/>
        <v>2.2069481519987333E-3</v>
      </c>
      <c r="AU322" s="116">
        <f t="shared" si="707"/>
        <v>7.9336541815917122E-4</v>
      </c>
      <c r="AV322" s="106">
        <f t="shared" si="720"/>
        <v>5.6391272608275617E-4</v>
      </c>
      <c r="AW322" s="104">
        <f t="shared" si="721"/>
        <v>2.5814825824946319E-3</v>
      </c>
      <c r="AX322" s="104">
        <f t="shared" si="722"/>
        <v>7.9336541815917122E-4</v>
      </c>
      <c r="AY322" s="105">
        <f>AX322</f>
        <v>7.9336541815917122E-4</v>
      </c>
      <c r="AZ322" s="105"/>
      <c r="BA322" s="105"/>
      <c r="BB322" s="105"/>
      <c r="BC322" s="105"/>
      <c r="BD322" s="105"/>
      <c r="BE322" s="105"/>
      <c r="BF322" s="105"/>
    </row>
    <row r="323" spans="3:58" ht="15.6">
      <c r="C323" s="11" t="s">
        <v>373</v>
      </c>
      <c r="D323" s="12" t="str">
        <f t="shared" si="619"/>
        <v>IADEM</v>
      </c>
      <c r="E323" s="10" t="str">
        <f t="shared" si="620"/>
        <v>IADEM</v>
      </c>
      <c r="F323" s="10" t="s">
        <v>10</v>
      </c>
      <c r="G323" s="10" t="s">
        <v>11</v>
      </c>
      <c r="H323" s="10">
        <v>2015</v>
      </c>
      <c r="I323" s="13">
        <f t="shared" si="621"/>
        <v>1.2540644722600774E-3</v>
      </c>
      <c r="J323" s="13">
        <f t="shared" si="742"/>
        <v>1.2540644722600774E-3</v>
      </c>
      <c r="K323" s="135">
        <v>0</v>
      </c>
      <c r="O323" s="74">
        <f>O322</f>
        <v>4.8</v>
      </c>
      <c r="P323" s="75" t="str">
        <f t="shared" si="723"/>
        <v>PH-48</v>
      </c>
      <c r="Q323" s="35" t="s">
        <v>27</v>
      </c>
      <c r="R323" s="82">
        <f>TREND(CHOOSE({1;2},R$19,R$27),CHOOSE({1;2},$AD$18,$AD$26),$O323)</f>
        <v>3.6523546492300135E-2</v>
      </c>
      <c r="S323" s="83">
        <f>TREND(CHOOSE({1;2},S$19,S$27),CHOOSE({1;2},$AD$18,$AD$26),$O323)</f>
        <v>2.8082467496754394E-2</v>
      </c>
      <c r="T323" s="83">
        <f>TREND(CHOOSE({1;2},T$19,T$27),CHOOSE({1;2},$AD$18,$AD$26),$O323)</f>
        <v>2.1105428609561473E-2</v>
      </c>
      <c r="U323" s="83">
        <f>TREND(CHOOSE({1;2},U$19,U$27),CHOOSE({1;2},$AD$18,$AD$26),$O323)</f>
        <v>6.5474123616976257E-3</v>
      </c>
      <c r="V323" s="83">
        <f>TREND(CHOOSE({1;2},V$19,V$27),CHOOSE({1;2},$AD$18,$AD$26),$O323)</f>
        <v>6.9338227915500868E-3</v>
      </c>
      <c r="W323" s="83">
        <f>TREND(CHOOSE({1;2},W$19,W$27),CHOOSE({1;2},$AD$18,$AD$26),$O323)</f>
        <v>3.4648284943444699E-2</v>
      </c>
      <c r="X323" s="83">
        <f>TREND(CHOOSE({1;2},X$19,X$27),CHOOSE({1;2},$AD$18,$AD$26),$O323)</f>
        <v>4.0605945250138761E-2</v>
      </c>
      <c r="Y323" s="83">
        <f>TREND(CHOOSE({1;2},Y$19,Y$27),CHOOSE({1;2},$AD$18,$AD$26),$O323)</f>
        <v>4.0605945250138761E-2</v>
      </c>
      <c r="Z323" s="83">
        <f>TREND(CHOOSE({1;2},Z$19,Z$27),CHOOSE({1;2},$AD$18,$AD$26),$O323)</f>
        <v>4.0605945250138747E-2</v>
      </c>
      <c r="AA323" s="86">
        <f t="shared" ref="AA323:AA327" si="778">Z323</f>
        <v>4.0605945250138747E-2</v>
      </c>
      <c r="AB323" s="86">
        <f t="shared" ref="AB323:AB327" si="779">AA323</f>
        <v>4.0605945250138747E-2</v>
      </c>
      <c r="AC323" s="87">
        <f t="shared" ref="AC323:AC327" si="780">R323</f>
        <v>3.6523546492300135E-2</v>
      </c>
      <c r="AF323" s="74">
        <f>AF322</f>
        <v>4.8</v>
      </c>
      <c r="AG323" s="75" t="str">
        <f t="shared" si="704"/>
        <v>PH-48</v>
      </c>
      <c r="AH323" s="35" t="s">
        <v>27</v>
      </c>
      <c r="AI323" s="92">
        <f t="shared" ref="AI323:AI327" si="781">R323-R317</f>
        <v>4.37523112534699E-4</v>
      </c>
      <c r="AJ323" s="107">
        <f t="shared" si="771"/>
        <v>3.024689762510524E-4</v>
      </c>
      <c r="AK323" s="107">
        <f t="shared" si="772"/>
        <v>2.172617650984289E-4</v>
      </c>
      <c r="AL323" s="107">
        <f t="shared" si="773"/>
        <v>6.1097313847029155E-4</v>
      </c>
      <c r="AM323" s="107">
        <f t="shared" si="774"/>
        <v>7.3938486910114613E-5</v>
      </c>
      <c r="AN323" s="107">
        <f t="shared" si="775"/>
        <v>3.566735214766345E-4</v>
      </c>
      <c r="AO323" s="107">
        <f t="shared" si="776"/>
        <v>4.1800237757495806E-4</v>
      </c>
      <c r="AP323" s="116">
        <f t="shared" si="705"/>
        <v>7.3938486910114613E-5</v>
      </c>
      <c r="AQ323" s="116">
        <f t="shared" ref="AQ323:AT323" si="782">AP323</f>
        <v>7.3938486910114613E-5</v>
      </c>
      <c r="AR323" s="116">
        <f t="shared" si="782"/>
        <v>7.3938486910114613E-5</v>
      </c>
      <c r="AS323" s="116">
        <f t="shared" si="782"/>
        <v>7.3938486910114613E-5</v>
      </c>
      <c r="AT323" s="116">
        <f t="shared" si="782"/>
        <v>7.3938486910114613E-5</v>
      </c>
      <c r="AU323" s="116">
        <f t="shared" si="707"/>
        <v>4.1800237757495112E-4</v>
      </c>
      <c r="AV323" s="109">
        <f t="shared" si="720"/>
        <v>4.37523112534699E-4</v>
      </c>
      <c r="AW323" s="107">
        <f t="shared" si="721"/>
        <v>4.1800237757495112E-4</v>
      </c>
      <c r="AX323" s="107">
        <f t="shared" si="722"/>
        <v>4.1800237757495112E-4</v>
      </c>
      <c r="AY323" s="108">
        <f t="shared" ref="AY323:AY327" si="783">AX323</f>
        <v>4.1800237757495112E-4</v>
      </c>
      <c r="AZ323" s="108"/>
      <c r="BA323" s="108"/>
      <c r="BB323" s="108"/>
      <c r="BC323" s="108"/>
      <c r="BD323" s="108"/>
      <c r="BE323" s="108"/>
      <c r="BF323" s="108"/>
    </row>
    <row r="324" spans="3:58" ht="15.6">
      <c r="C324" s="11" t="s">
        <v>374</v>
      </c>
      <c r="D324" s="12" t="str">
        <f t="shared" si="619"/>
        <v>IADTF</v>
      </c>
      <c r="E324" s="10" t="str">
        <f t="shared" si="620"/>
        <v>IADTF</v>
      </c>
      <c r="F324" s="10" t="s">
        <v>10</v>
      </c>
      <c r="G324" s="10" t="s">
        <v>11</v>
      </c>
      <c r="H324" s="10">
        <v>2015</v>
      </c>
      <c r="I324" s="13">
        <f t="shared" si="621"/>
        <v>0</v>
      </c>
      <c r="J324" s="13">
        <f t="shared" si="742"/>
        <v>0</v>
      </c>
      <c r="K324" s="135">
        <v>5</v>
      </c>
      <c r="O324" s="74">
        <f t="shared" ref="O324:O327" si="784">O323</f>
        <v>4.8</v>
      </c>
      <c r="P324" s="75" t="str">
        <f t="shared" si="723"/>
        <v>SH-48</v>
      </c>
      <c r="Q324" s="35" t="s">
        <v>28</v>
      </c>
      <c r="R324" s="82">
        <f>TREND(CHOOSE({1;2},R$20,R$28),CHOOSE({1;2},$AD$18,$AD$26),$O324)</f>
        <v>8.3837752985626152E-3</v>
      </c>
      <c r="S324" s="83">
        <f>TREND(CHOOSE({1;2},S$20,S$28),CHOOSE({1;2},$AD$18,$AD$26),$O324)</f>
        <v>1.6484210698205923E-2</v>
      </c>
      <c r="T324" s="83">
        <f>TREND(CHOOSE({1;2},T$20,T$28),CHOOSE({1;2},$AD$18,$AD$26),$O324)</f>
        <v>1.6907644900686872E-2</v>
      </c>
      <c r="U324" s="83">
        <f>TREND(CHOOSE({1;2},U$20,U$28),CHOOSE({1;2},$AD$18,$AD$26),$O324)</f>
        <v>1.7512663215492413E-2</v>
      </c>
      <c r="V324" s="83">
        <f>TREND(CHOOSE({1;2},V$20,V$28),CHOOSE({1;2},$AD$18,$AD$26),$O324)</f>
        <v>1.7300468319103951E-2</v>
      </c>
      <c r="W324" s="83">
        <f>TREND(CHOOSE({1;2},W$20,W$28),CHOOSE({1;2},$AD$18,$AD$26),$O324)</f>
        <v>1.7385280164424519E-2</v>
      </c>
      <c r="X324" s="83">
        <f>TREND(CHOOSE({1;2},X$20,X$28),CHOOSE({1;2},$AD$18,$AD$26),$O324)</f>
        <v>1.7812423853857132E-2</v>
      </c>
      <c r="Y324" s="83">
        <f>TREND(CHOOSE({1;2},Y$20,Y$28),CHOOSE({1;2},$AD$18,$AD$26),$O324)</f>
        <v>1.7812423853857132E-2</v>
      </c>
      <c r="Z324" s="83">
        <f>TREND(CHOOSE({1;2},Z$20,Z$28),CHOOSE({1;2},$AD$18,$AD$26),$O324)</f>
        <v>1.7812423853857132E-2</v>
      </c>
      <c r="AA324" s="86">
        <f t="shared" si="778"/>
        <v>1.7812423853857132E-2</v>
      </c>
      <c r="AB324" s="86">
        <f t="shared" si="779"/>
        <v>1.7812423853857132E-2</v>
      </c>
      <c r="AC324" s="87">
        <f t="shared" si="780"/>
        <v>8.3837752985626152E-3</v>
      </c>
      <c r="AF324" s="74">
        <f t="shared" ref="AF324:AF327" si="785">AF323</f>
        <v>4.8</v>
      </c>
      <c r="AG324" s="75" t="str">
        <f t="shared" si="704"/>
        <v>SH-48</v>
      </c>
      <c r="AH324" s="35" t="s">
        <v>28</v>
      </c>
      <c r="AI324" s="92">
        <f t="shared" si="781"/>
        <v>1.0479719123203252E-3</v>
      </c>
      <c r="AJ324" s="107">
        <f t="shared" si="771"/>
        <v>2.0605263372757282E-3</v>
      </c>
      <c r="AK324" s="107">
        <f t="shared" si="772"/>
        <v>2.1134556125858572E-3</v>
      </c>
      <c r="AL324" s="107">
        <f t="shared" si="773"/>
        <v>2.1890829019365482E-3</v>
      </c>
      <c r="AM324" s="107">
        <f t="shared" si="774"/>
        <v>2.1625585398879765E-3</v>
      </c>
      <c r="AN324" s="107">
        <f t="shared" si="775"/>
        <v>2.1731600205530527E-3</v>
      </c>
      <c r="AO324" s="107">
        <f t="shared" si="776"/>
        <v>2.2265529817321328E-3</v>
      </c>
      <c r="AP324" s="116">
        <f t="shared" si="705"/>
        <v>2.1625585398879765E-3</v>
      </c>
      <c r="AQ324" s="116">
        <f t="shared" ref="AQ324:AT324" si="786">AP324</f>
        <v>2.1625585398879765E-3</v>
      </c>
      <c r="AR324" s="116">
        <f t="shared" si="786"/>
        <v>2.1625585398879765E-3</v>
      </c>
      <c r="AS324" s="116">
        <f t="shared" si="786"/>
        <v>2.1625585398879765E-3</v>
      </c>
      <c r="AT324" s="116">
        <f t="shared" si="786"/>
        <v>2.1625585398879765E-3</v>
      </c>
      <c r="AU324" s="116">
        <f t="shared" si="707"/>
        <v>2.2265529817321328E-3</v>
      </c>
      <c r="AV324" s="109">
        <f t="shared" si="720"/>
        <v>1.0479719123203252E-3</v>
      </c>
      <c r="AW324" s="107">
        <f t="shared" si="721"/>
        <v>2.2265529817321328E-3</v>
      </c>
      <c r="AX324" s="107">
        <f t="shared" si="722"/>
        <v>2.2265529817321328E-3</v>
      </c>
      <c r="AY324" s="108">
        <f t="shared" si="783"/>
        <v>2.2265529817321328E-3</v>
      </c>
      <c r="AZ324" s="108"/>
      <c r="BA324" s="108"/>
      <c r="BB324" s="108"/>
      <c r="BC324" s="108"/>
      <c r="BD324" s="108"/>
      <c r="BE324" s="108"/>
      <c r="BF324" s="108"/>
    </row>
    <row r="325" spans="3:58" ht="15.6">
      <c r="C325" s="11" t="s">
        <v>3269</v>
      </c>
      <c r="D325" s="12" t="str">
        <f t="shared" si="619"/>
        <v>IADPH</v>
      </c>
      <c r="E325" s="10" t="str">
        <f t="shared" si="620"/>
        <v>IADPH</v>
      </c>
      <c r="F325" s="10" t="s">
        <v>10</v>
      </c>
      <c r="G325" s="10" t="s">
        <v>11</v>
      </c>
      <c r="H325" s="10">
        <v>2015</v>
      </c>
      <c r="I325" s="13">
        <f t="shared" si="621"/>
        <v>1.9862533367989098E-3</v>
      </c>
      <c r="J325" s="13">
        <f t="shared" si="742"/>
        <v>1.9862533367989098E-3</v>
      </c>
      <c r="K325" s="135">
        <v>5</v>
      </c>
      <c r="O325" s="74">
        <f t="shared" si="784"/>
        <v>4.8</v>
      </c>
      <c r="P325" s="75" t="str">
        <f t="shared" si="723"/>
        <v>LA-48</v>
      </c>
      <c r="Q325" s="35" t="s">
        <v>30</v>
      </c>
      <c r="R325" s="82">
        <f>TREND(CHOOSE({1;2},R$21,R$29),CHOOSE({1;2},$AD$18,$AD$26),$O325)</f>
        <v>0.27445933984006021</v>
      </c>
      <c r="S325" s="83">
        <f>TREND(CHOOSE({1;2},S$21,S$29),CHOOSE({1;2},$AD$18,$AD$26),$O325)</f>
        <v>0.22664969070104551</v>
      </c>
      <c r="T325" s="83">
        <f>TREND(CHOOSE({1;2},T$21,T$29),CHOOSE({1;2},$AD$18,$AD$26),$O325)</f>
        <v>0.25506452039628202</v>
      </c>
      <c r="U325" s="83">
        <f>TREND(CHOOSE({1;2},U$21,U$29),CHOOSE({1;2},$AD$18,$AD$26),$O325)</f>
        <v>0.28658578656102279</v>
      </c>
      <c r="V325" s="83">
        <f>TREND(CHOOSE({1;2},V$21,V$29),CHOOSE({1;2},$AD$18,$AD$26),$O325)</f>
        <v>0.23084935717713778</v>
      </c>
      <c r="W325" s="83">
        <f>TREND(CHOOSE({1;2},W$21,W$29),CHOOSE({1;2},$AD$18,$AD$26),$O325)</f>
        <v>0.20564815022795657</v>
      </c>
      <c r="X325" s="83">
        <f>TREND(CHOOSE({1;2},X$21,X$29),CHOOSE({1;2},$AD$18,$AD$26),$O325)</f>
        <v>0.24275186458205333</v>
      </c>
      <c r="Y325" s="83">
        <f>TREND(CHOOSE({1;2},Y$21,Y$29),CHOOSE({1;2},$AD$18,$AD$26),$O325)</f>
        <v>0.27263759231066576</v>
      </c>
      <c r="Z325" s="83">
        <f>TREND(CHOOSE({1;2},Z$21,Z$29),CHOOSE({1;2},$AD$18,$AD$26),$O325)</f>
        <v>0.14059079325045815</v>
      </c>
      <c r="AA325" s="86">
        <f t="shared" si="778"/>
        <v>0.14059079325045815</v>
      </c>
      <c r="AB325" s="86">
        <f t="shared" si="779"/>
        <v>0.14059079325045815</v>
      </c>
      <c r="AC325" s="87">
        <f t="shared" si="780"/>
        <v>0.27445933984006021</v>
      </c>
      <c r="AF325" s="74">
        <f t="shared" si="785"/>
        <v>4.8</v>
      </c>
      <c r="AG325" s="75" t="str">
        <f t="shared" si="704"/>
        <v>LA-48</v>
      </c>
      <c r="AH325" s="35" t="s">
        <v>30</v>
      </c>
      <c r="AI325" s="92">
        <f t="shared" si="781"/>
        <v>6.6959650315963626E-3</v>
      </c>
      <c r="AJ325" s="107">
        <f t="shared" si="771"/>
        <v>5.5699675720263797E-3</v>
      </c>
      <c r="AK325" s="107">
        <f t="shared" si="772"/>
        <v>6.2391844900991367E-3</v>
      </c>
      <c r="AL325" s="107">
        <f t="shared" si="773"/>
        <v>6.9815631994831762E-3</v>
      </c>
      <c r="AM325" s="107">
        <f t="shared" si="774"/>
        <v>5.6688767643814919E-3</v>
      </c>
      <c r="AN325" s="107">
        <f t="shared" si="775"/>
        <v>5.0753460542864171E-3</v>
      </c>
      <c r="AO325" s="107">
        <f t="shared" si="776"/>
        <v>5.949200785615727E-3</v>
      </c>
      <c r="AP325" s="116">
        <f t="shared" si="705"/>
        <v>5.6688767643814919E-3</v>
      </c>
      <c r="AQ325" s="116">
        <f t="shared" ref="AQ325:AT325" si="787">AP325</f>
        <v>5.6688767643814919E-3</v>
      </c>
      <c r="AR325" s="116">
        <f t="shared" si="787"/>
        <v>5.6688767643814919E-3</v>
      </c>
      <c r="AS325" s="116">
        <f t="shared" si="787"/>
        <v>5.6688767643814919E-3</v>
      </c>
      <c r="AT325" s="116">
        <f t="shared" si="787"/>
        <v>5.6688767643814919E-3</v>
      </c>
      <c r="AU325" s="116">
        <f t="shared" si="707"/>
        <v>3.5431361342762868E-3</v>
      </c>
      <c r="AV325" s="109">
        <f t="shared" si="720"/>
        <v>6.6959650315963626E-3</v>
      </c>
      <c r="AW325" s="107">
        <f t="shared" si="721"/>
        <v>6.6530598204723179E-3</v>
      </c>
      <c r="AX325" s="107">
        <f t="shared" si="722"/>
        <v>3.5431361342762868E-3</v>
      </c>
      <c r="AY325" s="108">
        <f t="shared" si="783"/>
        <v>3.5431361342762868E-3</v>
      </c>
      <c r="AZ325" s="108"/>
      <c r="BA325" s="108"/>
      <c r="BB325" s="108"/>
      <c r="BC325" s="108"/>
      <c r="BD325" s="108"/>
      <c r="BE325" s="108"/>
      <c r="BF325" s="108"/>
    </row>
    <row r="326" spans="3:58" ht="15.6">
      <c r="C326" s="11" t="s">
        <v>3269</v>
      </c>
      <c r="D326" s="12" t="str">
        <f t="shared" si="619"/>
        <v>IADPH</v>
      </c>
      <c r="E326" s="10" t="str">
        <f t="shared" si="620"/>
        <v>IADPH</v>
      </c>
      <c r="F326" s="10" t="s">
        <v>10</v>
      </c>
      <c r="G326" s="10" t="s">
        <v>11</v>
      </c>
      <c r="H326" s="10">
        <v>2015</v>
      </c>
      <c r="I326" s="13">
        <f t="shared" si="621"/>
        <v>1.9862533367989098E-3</v>
      </c>
      <c r="J326" s="13">
        <f t="shared" si="742"/>
        <v>1.9862533367989098E-3</v>
      </c>
      <c r="K326" s="135">
        <v>7</v>
      </c>
      <c r="O326" s="74">
        <f t="shared" si="784"/>
        <v>4.8</v>
      </c>
      <c r="P326" s="75" t="str">
        <f t="shared" si="723"/>
        <v>EM-48</v>
      </c>
      <c r="Q326" s="35" t="s">
        <v>32</v>
      </c>
      <c r="R326" s="82">
        <f>TREND(CHOOSE({1;2},R$22,R$30),CHOOSE({1;2},$AD$18,$AD$26),$O326)</f>
        <v>0.2772519419411914</v>
      </c>
      <c r="S326" s="83">
        <f>TREND(CHOOSE({1;2},S$22,S$30),CHOOSE({1;2},$AD$18,$AD$26),$O326)</f>
        <v>0.20428741587663973</v>
      </c>
      <c r="T326" s="83">
        <f>TREND(CHOOSE({1;2},T$22,T$30),CHOOSE({1;2},$AD$18,$AD$26),$O326)</f>
        <v>0.20467763634033903</v>
      </c>
      <c r="U326" s="83">
        <f>TREND(CHOOSE({1;2},U$22,U$30),CHOOSE({1;2},$AD$18,$AD$26),$O326)</f>
        <v>0.1276955685134129</v>
      </c>
      <c r="V326" s="83">
        <f>TREND(CHOOSE({1;2},V$22,V$30),CHOOSE({1;2},$AD$18,$AD$26),$O326)</f>
        <v>0.15328245959839346</v>
      </c>
      <c r="W326" s="83">
        <f>TREND(CHOOSE({1;2},W$22,W$30),CHOOSE({1;2},$AD$18,$AD$26),$O326)</f>
        <v>0.18338182646402906</v>
      </c>
      <c r="X326" s="83">
        <f>TREND(CHOOSE({1;2},X$22,X$30),CHOOSE({1;2},$AD$18,$AD$26),$O326)</f>
        <v>0.25567249967722072</v>
      </c>
      <c r="Y326" s="83">
        <f>TREND(CHOOSE({1;2},Y$22,Y$30),CHOOSE({1;2},$AD$18,$AD$26),$O326)</f>
        <v>0.21022119098650277</v>
      </c>
      <c r="Z326" s="83">
        <f>TREND(CHOOSE({1;2},Z$22,Z$30),CHOOSE({1;2},$AD$18,$AD$26),$O326)</f>
        <v>0.22337525153028281</v>
      </c>
      <c r="AA326" s="86">
        <f t="shared" si="778"/>
        <v>0.22337525153028281</v>
      </c>
      <c r="AB326" s="86">
        <f t="shared" si="779"/>
        <v>0.22337525153028281</v>
      </c>
      <c r="AC326" s="87">
        <f t="shared" si="780"/>
        <v>0.2772519419411914</v>
      </c>
      <c r="AF326" s="74">
        <f t="shared" si="785"/>
        <v>4.8</v>
      </c>
      <c r="AG326" s="75" t="str">
        <f t="shared" si="704"/>
        <v>EM-48</v>
      </c>
      <c r="AH326" s="35" t="s">
        <v>32</v>
      </c>
      <c r="AI326" s="92">
        <f t="shared" si="781"/>
        <v>2.1645331440087179E-3</v>
      </c>
      <c r="AJ326" s="107">
        <f t="shared" si="771"/>
        <v>2.0311613507485726E-3</v>
      </c>
      <c r="AK326" s="107">
        <f t="shared" si="772"/>
        <v>2.1234974251872762E-3</v>
      </c>
      <c r="AL326" s="107">
        <f t="shared" si="773"/>
        <v>1.2628338988741328E-3</v>
      </c>
      <c r="AM326" s="107">
        <f t="shared" si="774"/>
        <v>1.3934049691778638E-3</v>
      </c>
      <c r="AN326" s="107">
        <f t="shared" si="775"/>
        <v>1.6277688238124921E-3</v>
      </c>
      <c r="AO326" s="107">
        <f t="shared" si="776"/>
        <v>1.7850965674372499E-3</v>
      </c>
      <c r="AP326" s="116">
        <f t="shared" si="705"/>
        <v>1.3934049691778638E-3</v>
      </c>
      <c r="AQ326" s="116">
        <f t="shared" ref="AQ326:AT326" si="788">AP326</f>
        <v>1.3934049691778638E-3</v>
      </c>
      <c r="AR326" s="116">
        <f t="shared" si="788"/>
        <v>1.3934049691778638E-3</v>
      </c>
      <c r="AS326" s="116">
        <f t="shared" si="788"/>
        <v>1.3934049691778638E-3</v>
      </c>
      <c r="AT326" s="116">
        <f t="shared" si="788"/>
        <v>1.3934049691778638E-3</v>
      </c>
      <c r="AU326" s="116">
        <f t="shared" si="707"/>
        <v>2.5456753169977309E-3</v>
      </c>
      <c r="AV326" s="109">
        <f t="shared" si="720"/>
        <v>2.1645331440087179E-3</v>
      </c>
      <c r="AW326" s="107">
        <f t="shared" si="721"/>
        <v>2.4744072503738446E-3</v>
      </c>
      <c r="AX326" s="107">
        <f t="shared" si="722"/>
        <v>2.5456753169977309E-3</v>
      </c>
      <c r="AY326" s="108">
        <f t="shared" si="783"/>
        <v>2.5456753169977309E-3</v>
      </c>
      <c r="AZ326" s="108"/>
      <c r="BA326" s="108"/>
      <c r="BB326" s="108"/>
      <c r="BC326" s="108"/>
      <c r="BD326" s="108"/>
      <c r="BE326" s="108"/>
      <c r="BF326" s="108"/>
    </row>
    <row r="327" spans="3:58" ht="15.6">
      <c r="C327" s="11" t="s">
        <v>3270</v>
      </c>
      <c r="D327" s="12" t="str">
        <f t="shared" si="619"/>
        <v>IADSH</v>
      </c>
      <c r="E327" s="10" t="str">
        <f t="shared" si="620"/>
        <v>IADSH</v>
      </c>
      <c r="F327" s="10" t="s">
        <v>10</v>
      </c>
      <c r="G327" s="10" t="s">
        <v>11</v>
      </c>
      <c r="H327" s="10">
        <v>2015</v>
      </c>
      <c r="I327" s="13">
        <f t="shared" si="621"/>
        <v>1.946302685899204E-3</v>
      </c>
      <c r="J327" s="13">
        <f t="shared" si="742"/>
        <v>1.946302685899204E-3</v>
      </c>
      <c r="K327" s="135">
        <v>1</v>
      </c>
      <c r="O327" s="76">
        <f t="shared" si="784"/>
        <v>4.8</v>
      </c>
      <c r="P327" s="77" t="str">
        <f t="shared" si="723"/>
        <v>TF-48</v>
      </c>
      <c r="Q327" s="36" t="s">
        <v>34</v>
      </c>
      <c r="R327" s="93">
        <f>TREND(CHOOSE({1;2},R$23,R$31),CHOOSE({1;2},$AD$18,$AD$26),$O327)</f>
        <v>6.2267997073093731E-2</v>
      </c>
      <c r="S327" s="85">
        <f>TREND(CHOOSE({1;2},S$23,S$31),CHOOSE({1;2},$AD$18,$AD$26),$O327)</f>
        <v>9.8968503986987515E-3</v>
      </c>
      <c r="T327" s="85">
        <f>TREND(CHOOSE({1;2},T$23,T$31),CHOOSE({1;2},$AD$18,$AD$26),$O327)</f>
        <v>2.1879346985220937E-2</v>
      </c>
      <c r="U327" s="85">
        <f>TREND(CHOOSE({1;2},U$23,U$31),CHOOSE({1;2},$AD$18,$AD$26),$O327)</f>
        <v>6.8722937455898692E-3</v>
      </c>
      <c r="V327" s="85">
        <f>TREND(CHOOSE({1;2},V$23,V$31),CHOOSE({1;2},$AD$18,$AD$26),$O327)</f>
        <v>1.3732249638964094E-2</v>
      </c>
      <c r="W327" s="85">
        <f>TREND(CHOOSE({1;2},W$23,W$31),CHOOSE({1;2},$AD$18,$AD$26),$O327)</f>
        <v>9.8566580704427115E-3</v>
      </c>
      <c r="X327" s="85">
        <f>TREND(CHOOSE({1;2},X$23,X$31),CHOOSE({1;2},$AD$18,$AD$26),$O327)</f>
        <v>0</v>
      </c>
      <c r="Y327" s="85">
        <f>TREND(CHOOSE({1;2},Y$23,Y$31),CHOOSE({1;2},$AD$18,$AD$26),$O327)</f>
        <v>9.7536819163642592E-4</v>
      </c>
      <c r="Z327" s="85">
        <f>TREND(CHOOSE({1;2},Z$23,Z$31),CHOOSE({1;2},$AD$18,$AD$26),$O327)</f>
        <v>6.4062788174853126E-5</v>
      </c>
      <c r="AA327" s="88">
        <f t="shared" si="778"/>
        <v>6.4062788174853126E-5</v>
      </c>
      <c r="AB327" s="88">
        <f t="shared" si="779"/>
        <v>6.4062788174853126E-5</v>
      </c>
      <c r="AC327" s="89">
        <f t="shared" si="780"/>
        <v>6.2267997073093731E-2</v>
      </c>
      <c r="AF327" s="76">
        <f t="shared" si="785"/>
        <v>4.8</v>
      </c>
      <c r="AG327" s="77" t="str">
        <f t="shared" si="704"/>
        <v>TF-48</v>
      </c>
      <c r="AH327" s="36" t="s">
        <v>34</v>
      </c>
      <c r="AI327" s="103">
        <f t="shared" si="781"/>
        <v>0</v>
      </c>
      <c r="AJ327" s="110">
        <f t="shared" si="771"/>
        <v>0</v>
      </c>
      <c r="AK327" s="110">
        <f t="shared" si="772"/>
        <v>0</v>
      </c>
      <c r="AL327" s="110">
        <f t="shared" si="773"/>
        <v>0</v>
      </c>
      <c r="AM327" s="110">
        <f t="shared" si="774"/>
        <v>0</v>
      </c>
      <c r="AN327" s="110">
        <f t="shared" si="775"/>
        <v>0</v>
      </c>
      <c r="AO327" s="110">
        <f t="shared" si="776"/>
        <v>0</v>
      </c>
      <c r="AP327" s="116">
        <f t="shared" si="705"/>
        <v>0</v>
      </c>
      <c r="AQ327" s="116">
        <f t="shared" ref="AQ327:AT327" si="789">AP327</f>
        <v>0</v>
      </c>
      <c r="AR327" s="116">
        <f t="shared" si="789"/>
        <v>0</v>
      </c>
      <c r="AS327" s="116">
        <f t="shared" si="789"/>
        <v>0</v>
      </c>
      <c r="AT327" s="116">
        <f t="shared" si="789"/>
        <v>0</v>
      </c>
      <c r="AU327" s="116">
        <f t="shared" si="707"/>
        <v>0</v>
      </c>
      <c r="AV327" s="112">
        <f t="shared" si="720"/>
        <v>0</v>
      </c>
      <c r="AW327" s="110">
        <f t="shared" si="721"/>
        <v>0</v>
      </c>
      <c r="AX327" s="110">
        <f t="shared" si="722"/>
        <v>0</v>
      </c>
      <c r="AY327" s="111">
        <f t="shared" si="783"/>
        <v>0</v>
      </c>
      <c r="AZ327" s="111"/>
      <c r="BA327" s="111"/>
      <c r="BB327" s="111"/>
      <c r="BC327" s="111"/>
      <c r="BD327" s="111"/>
      <c r="BE327" s="111"/>
      <c r="BF327" s="111"/>
    </row>
    <row r="328" spans="3:58" ht="15.6">
      <c r="C328" s="11" t="s">
        <v>375</v>
      </c>
      <c r="D328" s="12" t="str">
        <f t="shared" ref="D328:D391" si="790">"I"&amp;MID(C328,4,1)&amp;"D"&amp;MID(C328,9,2)</f>
        <v>IADLA</v>
      </c>
      <c r="E328" s="10" t="str">
        <f t="shared" ref="E328:E391" si="791">D328</f>
        <v>IADLA</v>
      </c>
      <c r="F328" s="10" t="s">
        <v>10</v>
      </c>
      <c r="G328" s="10" t="s">
        <v>11</v>
      </c>
      <c r="H328" s="10">
        <v>2015</v>
      </c>
      <c r="I328" s="13">
        <f t="shared" ref="I328:I391" si="792">INDEX($AG$39:$BF$639,MATCH(IF(RIGHT(C328,3)="100",RIGHT(C328,6),RIGHT(C328,5)),$AG$39:$AG$639,0),MATCH(MID(D328,2,2),$AG$39:$BF$39,0))*$AI$19</f>
        <v>5.1019890879433431E-3</v>
      </c>
      <c r="J328" s="13">
        <f t="shared" si="742"/>
        <v>5.1019890879433431E-3</v>
      </c>
      <c r="K328" s="135">
        <v>0</v>
      </c>
      <c r="O328" s="72">
        <f>ROUND(O322+0.1,2)</f>
        <v>4.9000000000000004</v>
      </c>
      <c r="P328" s="73" t="str">
        <f t="shared" si="723"/>
        <v>PH-49</v>
      </c>
      <c r="Q328" s="34" t="s">
        <v>26</v>
      </c>
      <c r="R328" s="78">
        <f>TREND(CHOOSE({1;2},R$18,R$26),CHOOSE({1;2},$AD$18,$AD$26),$O328)</f>
        <v>4.1640708160872744E-2</v>
      </c>
      <c r="S328" s="79">
        <f>TREND(CHOOSE({1;2},S$18,S$26),CHOOSE({1;2},$AD$18,$AD$26),$O328)</f>
        <v>0.13851885470907516</v>
      </c>
      <c r="T328" s="79">
        <f>TREND(CHOOSE({1;2},T$18,T$26),CHOOSE({1;2},$AD$18,$AD$26),$O328)</f>
        <v>0.10453965546168094</v>
      </c>
      <c r="U328" s="79">
        <f>TREND(CHOOSE({1;2},U$18,U$26),CHOOSE({1;2},$AD$18,$AD$26),$O328)</f>
        <v>0.11957162535297376</v>
      </c>
      <c r="V328" s="79">
        <f>TREND(CHOOSE({1;2},V$18,V$26),CHOOSE({1;2},$AD$18,$AD$26),$O328)</f>
        <v>0.13902192981491601</v>
      </c>
      <c r="W328" s="79">
        <f>TREND(CHOOSE({1;2},W$18,W$26),CHOOSE({1;2},$AD$18,$AD$26),$O328)</f>
        <v>0.14229960159834132</v>
      </c>
      <c r="X328" s="79">
        <f>TREND(CHOOSE({1;2},X$18,X$26),CHOOSE({1;2},$AD$18,$AD$26),$O328)</f>
        <v>0.1460245276768794</v>
      </c>
      <c r="Y328" s="79">
        <f>TREND(CHOOSE({1;2},Y$18,Y$26),CHOOSE({1;2},$AD$18,$AD$26),$O328)</f>
        <v>0.1345307959009035</v>
      </c>
      <c r="Z328" s="79">
        <f>TREND(CHOOSE({1;2},Z$18,Z$26),CHOOSE({1;2},$AD$18,$AD$26),$O328)</f>
        <v>4.4039391680691077E-2</v>
      </c>
      <c r="AA328" s="80">
        <f>Z328</f>
        <v>4.4039391680691077E-2</v>
      </c>
      <c r="AB328" s="80">
        <f>AA328</f>
        <v>4.4039391680691077E-2</v>
      </c>
      <c r="AC328" s="81">
        <f>R328</f>
        <v>4.1640708160872744E-2</v>
      </c>
      <c r="AF328" s="72">
        <f>ROUND(AF322+0.1,2)</f>
        <v>4.9000000000000004</v>
      </c>
      <c r="AG328" s="73" t="str">
        <f t="shared" si="704"/>
        <v>PH-49</v>
      </c>
      <c r="AH328" s="34" t="s">
        <v>26</v>
      </c>
      <c r="AI328" s="102">
        <f>R328-R322</f>
        <v>5.6391272608275617E-4</v>
      </c>
      <c r="AJ328" s="104">
        <f t="shared" si="771"/>
        <v>2.1789890820820002E-3</v>
      </c>
      <c r="AK328" s="104">
        <f t="shared" si="772"/>
        <v>1.5959705311521105E-3</v>
      </c>
      <c r="AL328" s="104">
        <f t="shared" si="773"/>
        <v>2.0520584680013415E-3</v>
      </c>
      <c r="AM328" s="104">
        <f t="shared" si="774"/>
        <v>2.2069481519987888E-3</v>
      </c>
      <c r="AN328" s="104">
        <f t="shared" si="775"/>
        <v>2.0200984466801908E-3</v>
      </c>
      <c r="AO328" s="104">
        <f t="shared" si="776"/>
        <v>1.9969947933679011E-3</v>
      </c>
      <c r="AP328" s="116">
        <f t="shared" si="705"/>
        <v>2.2069481519987888E-3</v>
      </c>
      <c r="AQ328" s="116">
        <f t="shared" ref="AQ328:AT328" si="793">AP328</f>
        <v>2.2069481519987888E-3</v>
      </c>
      <c r="AR328" s="116">
        <f t="shared" si="793"/>
        <v>2.2069481519987888E-3</v>
      </c>
      <c r="AS328" s="116">
        <f t="shared" si="793"/>
        <v>2.2069481519987888E-3</v>
      </c>
      <c r="AT328" s="116">
        <f t="shared" si="793"/>
        <v>2.2069481519987888E-3</v>
      </c>
      <c r="AU328" s="116">
        <f t="shared" si="707"/>
        <v>7.9336541815917122E-4</v>
      </c>
      <c r="AV328" s="106">
        <f t="shared" si="720"/>
        <v>5.6391272608275617E-4</v>
      </c>
      <c r="AW328" s="104">
        <f t="shared" si="721"/>
        <v>2.5814825824946874E-3</v>
      </c>
      <c r="AX328" s="104">
        <f t="shared" si="722"/>
        <v>7.9336541815917122E-4</v>
      </c>
      <c r="AY328" s="105">
        <f>AX328</f>
        <v>7.9336541815917122E-4</v>
      </c>
      <c r="AZ328" s="105"/>
      <c r="BA328" s="105"/>
      <c r="BB328" s="105"/>
      <c r="BC328" s="105"/>
      <c r="BD328" s="105"/>
      <c r="BE328" s="105"/>
      <c r="BF328" s="105"/>
    </row>
    <row r="329" spans="3:58" ht="15.6">
      <c r="C329" s="11" t="s">
        <v>376</v>
      </c>
      <c r="D329" s="12" t="str">
        <f t="shared" si="790"/>
        <v>IADEM</v>
      </c>
      <c r="E329" s="10" t="str">
        <f t="shared" si="791"/>
        <v>IADEM</v>
      </c>
      <c r="F329" s="10" t="s">
        <v>10</v>
      </c>
      <c r="G329" s="10" t="s">
        <v>11</v>
      </c>
      <c r="H329" s="10">
        <v>2015</v>
      </c>
      <c r="I329" s="13">
        <f t="shared" si="792"/>
        <v>1.2540644722600774E-3</v>
      </c>
      <c r="J329" s="13">
        <f t="shared" si="742"/>
        <v>1.2540644722600774E-3</v>
      </c>
      <c r="K329" s="135">
        <v>0</v>
      </c>
      <c r="O329" s="74">
        <f>O328</f>
        <v>4.9000000000000004</v>
      </c>
      <c r="P329" s="75" t="str">
        <f t="shared" si="723"/>
        <v>PH-49</v>
      </c>
      <c r="Q329" s="35" t="s">
        <v>27</v>
      </c>
      <c r="R329" s="82">
        <f>TREND(CHOOSE({1;2},R$19,R$27),CHOOSE({1;2},$AD$18,$AD$26),$O329)</f>
        <v>3.6961069604834834E-2</v>
      </c>
      <c r="S329" s="83">
        <f>TREND(CHOOSE({1;2},S$19,S$27),CHOOSE({1;2},$AD$18,$AD$26),$O329)</f>
        <v>2.8384936473005447E-2</v>
      </c>
      <c r="T329" s="83">
        <f>TREND(CHOOSE({1;2},T$19,T$27),CHOOSE({1;2},$AD$18,$AD$26),$O329)</f>
        <v>2.1322690374659899E-2</v>
      </c>
      <c r="U329" s="83">
        <f>TREND(CHOOSE({1;2},U$19,U$27),CHOOSE({1;2},$AD$18,$AD$26),$O329)</f>
        <v>7.1583855001679242E-3</v>
      </c>
      <c r="V329" s="83">
        <f>TREND(CHOOSE({1;2},V$19,V$27),CHOOSE({1;2},$AD$18,$AD$26),$O329)</f>
        <v>7.0077612784602023E-3</v>
      </c>
      <c r="W329" s="83">
        <f>TREND(CHOOSE({1;2},W$19,W$27),CHOOSE({1;2},$AD$18,$AD$26),$O329)</f>
        <v>3.500495846492134E-2</v>
      </c>
      <c r="X329" s="83">
        <f>TREND(CHOOSE({1;2},X$19,X$27),CHOOSE({1;2},$AD$18,$AD$26),$O329)</f>
        <v>4.1023947627713719E-2</v>
      </c>
      <c r="Y329" s="83">
        <f>TREND(CHOOSE({1;2},Y$19,Y$27),CHOOSE({1;2},$AD$18,$AD$26),$O329)</f>
        <v>4.1023947627713726E-2</v>
      </c>
      <c r="Z329" s="83">
        <f>TREND(CHOOSE({1;2},Z$19,Z$27),CHOOSE({1;2},$AD$18,$AD$26),$O329)</f>
        <v>4.1023947627713712E-2</v>
      </c>
      <c r="AA329" s="86">
        <f t="shared" ref="AA329:AA333" si="794">Z329</f>
        <v>4.1023947627713712E-2</v>
      </c>
      <c r="AB329" s="86">
        <f t="shared" ref="AB329:AB333" si="795">AA329</f>
        <v>4.1023947627713712E-2</v>
      </c>
      <c r="AC329" s="87">
        <f t="shared" ref="AC329:AC333" si="796">R329</f>
        <v>3.6961069604834834E-2</v>
      </c>
      <c r="AF329" s="74">
        <f>AF328</f>
        <v>4.9000000000000004</v>
      </c>
      <c r="AG329" s="75" t="str">
        <f t="shared" si="704"/>
        <v>PH-49</v>
      </c>
      <c r="AH329" s="35" t="s">
        <v>27</v>
      </c>
      <c r="AI329" s="92">
        <f t="shared" ref="AI329:AI333" si="797">R329-R323</f>
        <v>4.37523112534699E-4</v>
      </c>
      <c r="AJ329" s="107">
        <f t="shared" si="771"/>
        <v>3.024689762510524E-4</v>
      </c>
      <c r="AK329" s="107">
        <f t="shared" si="772"/>
        <v>2.1726176509842543E-4</v>
      </c>
      <c r="AL329" s="107">
        <f t="shared" si="773"/>
        <v>6.1097313847029849E-4</v>
      </c>
      <c r="AM329" s="107">
        <f t="shared" si="774"/>
        <v>7.3938486910115481E-5</v>
      </c>
      <c r="AN329" s="107">
        <f t="shared" si="775"/>
        <v>3.5667352147664144E-4</v>
      </c>
      <c r="AO329" s="107">
        <f t="shared" si="776"/>
        <v>4.1800237757495806E-4</v>
      </c>
      <c r="AP329" s="116">
        <f t="shared" si="705"/>
        <v>7.3938486910115481E-5</v>
      </c>
      <c r="AQ329" s="116">
        <f t="shared" ref="AQ329:AT329" si="798">AP329</f>
        <v>7.3938486910115481E-5</v>
      </c>
      <c r="AR329" s="116">
        <f t="shared" si="798"/>
        <v>7.3938486910115481E-5</v>
      </c>
      <c r="AS329" s="116">
        <f t="shared" si="798"/>
        <v>7.3938486910115481E-5</v>
      </c>
      <c r="AT329" s="116">
        <f t="shared" si="798"/>
        <v>7.3938486910115481E-5</v>
      </c>
      <c r="AU329" s="116">
        <f t="shared" si="707"/>
        <v>4.18002377574965E-4</v>
      </c>
      <c r="AV329" s="109">
        <f t="shared" si="720"/>
        <v>4.37523112534699E-4</v>
      </c>
      <c r="AW329" s="107">
        <f t="shared" si="721"/>
        <v>4.18002377574965E-4</v>
      </c>
      <c r="AX329" s="107">
        <f t="shared" si="722"/>
        <v>4.18002377574965E-4</v>
      </c>
      <c r="AY329" s="108">
        <f t="shared" ref="AY329:AY333" si="799">AX329</f>
        <v>4.18002377574965E-4</v>
      </c>
      <c r="AZ329" s="108"/>
      <c r="BA329" s="108"/>
      <c r="BB329" s="108"/>
      <c r="BC329" s="108"/>
      <c r="BD329" s="108"/>
      <c r="BE329" s="108"/>
      <c r="BF329" s="108"/>
    </row>
    <row r="330" spans="3:58" ht="15.6">
      <c r="C330" s="11" t="s">
        <v>377</v>
      </c>
      <c r="D330" s="12" t="str">
        <f t="shared" si="790"/>
        <v>IADTF</v>
      </c>
      <c r="E330" s="10" t="str">
        <f t="shared" si="791"/>
        <v>IADTF</v>
      </c>
      <c r="F330" s="10" t="s">
        <v>10</v>
      </c>
      <c r="G330" s="10" t="s">
        <v>11</v>
      </c>
      <c r="H330" s="10">
        <v>2015</v>
      </c>
      <c r="I330" s="13">
        <f t="shared" si="792"/>
        <v>0</v>
      </c>
      <c r="J330" s="13">
        <f t="shared" si="742"/>
        <v>0</v>
      </c>
      <c r="K330" s="135">
        <v>5</v>
      </c>
      <c r="O330" s="74">
        <f t="shared" ref="O330:O333" si="800">O329</f>
        <v>4.9000000000000004</v>
      </c>
      <c r="P330" s="75" t="str">
        <f t="shared" si="723"/>
        <v>SH-49</v>
      </c>
      <c r="Q330" s="35" t="s">
        <v>28</v>
      </c>
      <c r="R330" s="82">
        <f>TREND(CHOOSE({1;2},R$20,R$28),CHOOSE({1;2},$AD$18,$AD$26),$O330)</f>
        <v>9.4317472108829473E-3</v>
      </c>
      <c r="S330" s="83">
        <f>TREND(CHOOSE({1;2},S$20,S$28),CHOOSE({1;2},$AD$18,$AD$26),$O330)</f>
        <v>1.8544737035481679E-2</v>
      </c>
      <c r="T330" s="83">
        <f>TREND(CHOOSE({1;2},T$20,T$28),CHOOSE({1;2},$AD$18,$AD$26),$O330)</f>
        <v>1.9021100513272743E-2</v>
      </c>
      <c r="U330" s="83">
        <f>TREND(CHOOSE({1;2},U$20,U$28),CHOOSE({1;2},$AD$18,$AD$26),$O330)</f>
        <v>1.9701746117428989E-2</v>
      </c>
      <c r="V330" s="83">
        <f>TREND(CHOOSE({1;2},V$20,V$28),CHOOSE({1;2},$AD$18,$AD$26),$O330)</f>
        <v>1.9463026858991955E-2</v>
      </c>
      <c r="W330" s="83">
        <f>TREND(CHOOSE({1;2},W$20,W$28),CHOOSE({1;2},$AD$18,$AD$26),$O330)</f>
        <v>1.9558440184977599E-2</v>
      </c>
      <c r="X330" s="83">
        <f>TREND(CHOOSE({1;2},X$20,X$28),CHOOSE({1;2},$AD$18,$AD$26),$O330)</f>
        <v>2.0038976835589292E-2</v>
      </c>
      <c r="Y330" s="83">
        <f>TREND(CHOOSE({1;2},Y$20,Y$28),CHOOSE({1;2},$AD$18,$AD$26),$O330)</f>
        <v>2.0038976835589292E-2</v>
      </c>
      <c r="Z330" s="83">
        <f>TREND(CHOOSE({1;2},Z$20,Z$28),CHOOSE({1;2},$AD$18,$AD$26),$O330)</f>
        <v>2.0038976835589292E-2</v>
      </c>
      <c r="AA330" s="86">
        <f t="shared" si="794"/>
        <v>2.0038976835589292E-2</v>
      </c>
      <c r="AB330" s="86">
        <f t="shared" si="795"/>
        <v>2.0038976835589292E-2</v>
      </c>
      <c r="AC330" s="87">
        <f t="shared" si="796"/>
        <v>9.4317472108829473E-3</v>
      </c>
      <c r="AF330" s="74">
        <f t="shared" ref="AF330:AF333" si="801">AF329</f>
        <v>4.9000000000000004</v>
      </c>
      <c r="AG330" s="75" t="str">
        <f t="shared" si="704"/>
        <v>SH-49</v>
      </c>
      <c r="AH330" s="35" t="s">
        <v>28</v>
      </c>
      <c r="AI330" s="92">
        <f t="shared" si="797"/>
        <v>1.0479719123203321E-3</v>
      </c>
      <c r="AJ330" s="107">
        <f t="shared" si="771"/>
        <v>2.060526337275756E-3</v>
      </c>
      <c r="AK330" s="107">
        <f t="shared" si="772"/>
        <v>2.1134556125858711E-3</v>
      </c>
      <c r="AL330" s="107">
        <f t="shared" si="773"/>
        <v>2.189082901936576E-3</v>
      </c>
      <c r="AM330" s="107">
        <f t="shared" si="774"/>
        <v>2.1625585398880043E-3</v>
      </c>
      <c r="AN330" s="107">
        <f t="shared" si="775"/>
        <v>2.1731600205530804E-3</v>
      </c>
      <c r="AO330" s="107">
        <f t="shared" si="776"/>
        <v>2.2265529817321605E-3</v>
      </c>
      <c r="AP330" s="116">
        <f t="shared" si="705"/>
        <v>2.1625585398880043E-3</v>
      </c>
      <c r="AQ330" s="116">
        <f t="shared" ref="AQ330:AT330" si="802">AP330</f>
        <v>2.1625585398880043E-3</v>
      </c>
      <c r="AR330" s="116">
        <f t="shared" si="802"/>
        <v>2.1625585398880043E-3</v>
      </c>
      <c r="AS330" s="116">
        <f t="shared" si="802"/>
        <v>2.1625585398880043E-3</v>
      </c>
      <c r="AT330" s="116">
        <f t="shared" si="802"/>
        <v>2.1625585398880043E-3</v>
      </c>
      <c r="AU330" s="116">
        <f t="shared" si="707"/>
        <v>2.2265529817321605E-3</v>
      </c>
      <c r="AV330" s="109">
        <f t="shared" si="720"/>
        <v>1.0479719123203321E-3</v>
      </c>
      <c r="AW330" s="107">
        <f t="shared" si="721"/>
        <v>2.2265529817321605E-3</v>
      </c>
      <c r="AX330" s="107">
        <f t="shared" si="722"/>
        <v>2.2265529817321605E-3</v>
      </c>
      <c r="AY330" s="108">
        <f t="shared" si="799"/>
        <v>2.2265529817321605E-3</v>
      </c>
      <c r="AZ330" s="108"/>
      <c r="BA330" s="108"/>
      <c r="BB330" s="108"/>
      <c r="BC330" s="108"/>
      <c r="BD330" s="108"/>
      <c r="BE330" s="108"/>
      <c r="BF330" s="108"/>
    </row>
    <row r="331" spans="3:58" ht="15.6">
      <c r="C331" s="11" t="s">
        <v>3271</v>
      </c>
      <c r="D331" s="12" t="str">
        <f t="shared" si="790"/>
        <v>IADPH</v>
      </c>
      <c r="E331" s="10" t="str">
        <f t="shared" si="791"/>
        <v>IADPH</v>
      </c>
      <c r="F331" s="10" t="s">
        <v>10</v>
      </c>
      <c r="G331" s="10" t="s">
        <v>11</v>
      </c>
      <c r="H331" s="10">
        <v>2015</v>
      </c>
      <c r="I331" s="13">
        <f t="shared" si="792"/>
        <v>1.98625333679886E-3</v>
      </c>
      <c r="J331" s="13">
        <f t="shared" si="742"/>
        <v>1.98625333679886E-3</v>
      </c>
      <c r="K331" s="135">
        <v>5</v>
      </c>
      <c r="O331" s="74">
        <f t="shared" si="800"/>
        <v>4.9000000000000004</v>
      </c>
      <c r="P331" s="75" t="str">
        <f t="shared" si="723"/>
        <v>LA-49</v>
      </c>
      <c r="Q331" s="35" t="s">
        <v>30</v>
      </c>
      <c r="R331" s="82">
        <f>TREND(CHOOSE({1;2},R$21,R$29),CHOOSE({1;2},$AD$18,$AD$26),$O331)</f>
        <v>0.28115530487165663</v>
      </c>
      <c r="S331" s="83">
        <f>TREND(CHOOSE({1;2},S$21,S$29),CHOOSE({1;2},$AD$18,$AD$26),$O331)</f>
        <v>0.23221965827307195</v>
      </c>
      <c r="T331" s="83">
        <f>TREND(CHOOSE({1;2},T$21,T$29),CHOOSE({1;2},$AD$18,$AD$26),$O331)</f>
        <v>0.26130370488638116</v>
      </c>
      <c r="U331" s="83">
        <f>TREND(CHOOSE({1;2},U$21,U$29),CHOOSE({1;2},$AD$18,$AD$26),$O331)</f>
        <v>0.29356734976050608</v>
      </c>
      <c r="V331" s="83">
        <f>TREND(CHOOSE({1;2},V$21,V$29),CHOOSE({1;2},$AD$18,$AD$26),$O331)</f>
        <v>0.23651823394151933</v>
      </c>
      <c r="W331" s="83">
        <f>TREND(CHOOSE({1;2},W$21,W$29),CHOOSE({1;2},$AD$18,$AD$26),$O331)</f>
        <v>0.21072349628224302</v>
      </c>
      <c r="X331" s="83">
        <f>TREND(CHOOSE({1;2},X$21,X$29),CHOOSE({1;2},$AD$18,$AD$26),$O331)</f>
        <v>0.24870106536766912</v>
      </c>
      <c r="Y331" s="83">
        <f>TREND(CHOOSE({1;2},Y$21,Y$29),CHOOSE({1;2},$AD$18,$AD$26),$O331)</f>
        <v>0.27929065213113813</v>
      </c>
      <c r="Z331" s="83">
        <f>TREND(CHOOSE({1;2},Z$21,Z$29),CHOOSE({1;2},$AD$18,$AD$26),$O331)</f>
        <v>0.14413392938473446</v>
      </c>
      <c r="AA331" s="86">
        <f t="shared" si="794"/>
        <v>0.14413392938473446</v>
      </c>
      <c r="AB331" s="86">
        <f t="shared" si="795"/>
        <v>0.14413392938473446</v>
      </c>
      <c r="AC331" s="87">
        <f t="shared" si="796"/>
        <v>0.28115530487165663</v>
      </c>
      <c r="AF331" s="74">
        <f t="shared" si="801"/>
        <v>4.9000000000000004</v>
      </c>
      <c r="AG331" s="75" t="str">
        <f t="shared" si="704"/>
        <v>LA-49</v>
      </c>
      <c r="AH331" s="35" t="s">
        <v>30</v>
      </c>
      <c r="AI331" s="92">
        <f t="shared" si="797"/>
        <v>6.6959650315964181E-3</v>
      </c>
      <c r="AJ331" s="107">
        <f t="shared" si="771"/>
        <v>5.5699675720264352E-3</v>
      </c>
      <c r="AK331" s="107">
        <f t="shared" si="772"/>
        <v>6.2391844900991367E-3</v>
      </c>
      <c r="AL331" s="107">
        <f t="shared" si="773"/>
        <v>6.9815631994832872E-3</v>
      </c>
      <c r="AM331" s="107">
        <f t="shared" si="774"/>
        <v>5.6688767643815474E-3</v>
      </c>
      <c r="AN331" s="107">
        <f t="shared" si="775"/>
        <v>5.0753460542864448E-3</v>
      </c>
      <c r="AO331" s="107">
        <f t="shared" si="776"/>
        <v>5.9492007856157825E-3</v>
      </c>
      <c r="AP331" s="116">
        <f t="shared" si="705"/>
        <v>5.6688767643815474E-3</v>
      </c>
      <c r="AQ331" s="116">
        <f t="shared" ref="AQ331:AT331" si="803">AP331</f>
        <v>5.6688767643815474E-3</v>
      </c>
      <c r="AR331" s="116">
        <f t="shared" si="803"/>
        <v>5.6688767643815474E-3</v>
      </c>
      <c r="AS331" s="116">
        <f t="shared" si="803"/>
        <v>5.6688767643815474E-3</v>
      </c>
      <c r="AT331" s="116">
        <f t="shared" si="803"/>
        <v>5.6688767643815474E-3</v>
      </c>
      <c r="AU331" s="116">
        <f t="shared" si="707"/>
        <v>3.5431361342763146E-3</v>
      </c>
      <c r="AV331" s="109">
        <f t="shared" si="720"/>
        <v>6.6959650315964181E-3</v>
      </c>
      <c r="AW331" s="107">
        <f t="shared" si="721"/>
        <v>6.6530598204723734E-3</v>
      </c>
      <c r="AX331" s="107">
        <f t="shared" si="722"/>
        <v>3.5431361342763146E-3</v>
      </c>
      <c r="AY331" s="108">
        <f t="shared" si="799"/>
        <v>3.5431361342763146E-3</v>
      </c>
      <c r="AZ331" s="108"/>
      <c r="BA331" s="108"/>
      <c r="BB331" s="108"/>
      <c r="BC331" s="108"/>
      <c r="BD331" s="108"/>
      <c r="BE331" s="108"/>
      <c r="BF331" s="108"/>
    </row>
    <row r="332" spans="3:58" ht="15.6">
      <c r="C332" s="11" t="s">
        <v>3271</v>
      </c>
      <c r="D332" s="12" t="str">
        <f t="shared" si="790"/>
        <v>IADPH</v>
      </c>
      <c r="E332" s="10" t="str">
        <f t="shared" si="791"/>
        <v>IADPH</v>
      </c>
      <c r="F332" s="10" t="s">
        <v>10</v>
      </c>
      <c r="G332" s="10" t="s">
        <v>11</v>
      </c>
      <c r="H332" s="10">
        <v>2015</v>
      </c>
      <c r="I332" s="13">
        <f t="shared" si="792"/>
        <v>1.98625333679886E-3</v>
      </c>
      <c r="J332" s="13">
        <f t="shared" si="742"/>
        <v>1.98625333679886E-3</v>
      </c>
      <c r="K332" s="135">
        <v>7</v>
      </c>
      <c r="O332" s="74">
        <f t="shared" si="800"/>
        <v>4.9000000000000004</v>
      </c>
      <c r="P332" s="75" t="str">
        <f t="shared" si="723"/>
        <v>EM-49</v>
      </c>
      <c r="Q332" s="35" t="s">
        <v>32</v>
      </c>
      <c r="R332" s="82">
        <f>TREND(CHOOSE({1;2},R$22,R$30),CHOOSE({1;2},$AD$18,$AD$26),$O332)</f>
        <v>0.27941647508520018</v>
      </c>
      <c r="S332" s="83">
        <f>TREND(CHOOSE({1;2},S$22,S$30),CHOOSE({1;2},$AD$18,$AD$26),$O332)</f>
        <v>0.20631857722738836</v>
      </c>
      <c r="T332" s="83">
        <f>TREND(CHOOSE({1;2},T$22,T$30),CHOOSE({1;2},$AD$18,$AD$26),$O332)</f>
        <v>0.20680113376552633</v>
      </c>
      <c r="U332" s="83">
        <f>TREND(CHOOSE({1;2},U$22,U$30),CHOOSE({1;2},$AD$18,$AD$26),$O332)</f>
        <v>0.12895840241228707</v>
      </c>
      <c r="V332" s="83">
        <f>TREND(CHOOSE({1;2},V$22,V$30),CHOOSE({1;2},$AD$18,$AD$26),$O332)</f>
        <v>0.15467586456757132</v>
      </c>
      <c r="W332" s="83">
        <f>TREND(CHOOSE({1;2},W$22,W$30),CHOOSE({1;2},$AD$18,$AD$26),$O332)</f>
        <v>0.18500959528784158</v>
      </c>
      <c r="X332" s="83">
        <f>TREND(CHOOSE({1;2},X$22,X$30),CHOOSE({1;2},$AD$18,$AD$26),$O332)</f>
        <v>0.25745759624465797</v>
      </c>
      <c r="Y332" s="83">
        <f>TREND(CHOOSE({1;2},Y$22,Y$30),CHOOSE({1;2},$AD$18,$AD$26),$O332)</f>
        <v>0.21269559823687667</v>
      </c>
      <c r="Z332" s="83">
        <f>TREND(CHOOSE({1;2},Z$22,Z$30),CHOOSE({1;2},$AD$18,$AD$26),$O332)</f>
        <v>0.22592092684728057</v>
      </c>
      <c r="AA332" s="86">
        <f t="shared" si="794"/>
        <v>0.22592092684728057</v>
      </c>
      <c r="AB332" s="86">
        <f t="shared" si="795"/>
        <v>0.22592092684728057</v>
      </c>
      <c r="AC332" s="87">
        <f t="shared" si="796"/>
        <v>0.27941647508520018</v>
      </c>
      <c r="AF332" s="74">
        <f t="shared" si="801"/>
        <v>4.9000000000000004</v>
      </c>
      <c r="AG332" s="75" t="str">
        <f t="shared" si="704"/>
        <v>EM-49</v>
      </c>
      <c r="AH332" s="35" t="s">
        <v>32</v>
      </c>
      <c r="AI332" s="92">
        <f t="shared" si="797"/>
        <v>2.1645331440087734E-3</v>
      </c>
      <c r="AJ332" s="107">
        <f t="shared" si="771"/>
        <v>2.0311613507486281E-3</v>
      </c>
      <c r="AK332" s="107">
        <f t="shared" si="772"/>
        <v>2.123497425187304E-3</v>
      </c>
      <c r="AL332" s="107">
        <f t="shared" si="773"/>
        <v>1.2628338988741605E-3</v>
      </c>
      <c r="AM332" s="107">
        <f t="shared" si="774"/>
        <v>1.3934049691778638E-3</v>
      </c>
      <c r="AN332" s="107">
        <f t="shared" si="775"/>
        <v>1.6277688238125199E-3</v>
      </c>
      <c r="AO332" s="107">
        <f t="shared" si="776"/>
        <v>1.7850965674372499E-3</v>
      </c>
      <c r="AP332" s="116">
        <f t="shared" si="705"/>
        <v>1.3934049691778638E-3</v>
      </c>
      <c r="AQ332" s="116">
        <f t="shared" ref="AQ332:AT332" si="804">AP332</f>
        <v>1.3934049691778638E-3</v>
      </c>
      <c r="AR332" s="116">
        <f t="shared" si="804"/>
        <v>1.3934049691778638E-3</v>
      </c>
      <c r="AS332" s="116">
        <f t="shared" si="804"/>
        <v>1.3934049691778638E-3</v>
      </c>
      <c r="AT332" s="116">
        <f t="shared" si="804"/>
        <v>1.3934049691778638E-3</v>
      </c>
      <c r="AU332" s="116">
        <f t="shared" si="707"/>
        <v>2.5456753169977586E-3</v>
      </c>
      <c r="AV332" s="109">
        <f t="shared" si="720"/>
        <v>2.1645331440087734E-3</v>
      </c>
      <c r="AW332" s="107">
        <f t="shared" si="721"/>
        <v>2.4744072503739001E-3</v>
      </c>
      <c r="AX332" s="107">
        <f t="shared" si="722"/>
        <v>2.5456753169977586E-3</v>
      </c>
      <c r="AY332" s="108">
        <f t="shared" si="799"/>
        <v>2.5456753169977586E-3</v>
      </c>
      <c r="AZ332" s="108"/>
      <c r="BA332" s="108"/>
      <c r="BB332" s="108"/>
      <c r="BC332" s="108"/>
      <c r="BD332" s="108"/>
      <c r="BE332" s="108"/>
      <c r="BF332" s="108"/>
    </row>
    <row r="333" spans="3:58" ht="15.6">
      <c r="C333" s="11" t="s">
        <v>3272</v>
      </c>
      <c r="D333" s="12" t="str">
        <f t="shared" si="790"/>
        <v>IADSH</v>
      </c>
      <c r="E333" s="10" t="str">
        <f t="shared" si="791"/>
        <v>IADSH</v>
      </c>
      <c r="F333" s="10" t="s">
        <v>10</v>
      </c>
      <c r="G333" s="10" t="s">
        <v>11</v>
      </c>
      <c r="H333" s="10">
        <v>2015</v>
      </c>
      <c r="I333" s="13">
        <f t="shared" si="792"/>
        <v>1.9463026858991914E-3</v>
      </c>
      <c r="J333" s="13">
        <f t="shared" si="742"/>
        <v>1.9463026858991914E-3</v>
      </c>
      <c r="K333" s="135">
        <v>0</v>
      </c>
      <c r="O333" s="76">
        <f t="shared" si="800"/>
        <v>4.9000000000000004</v>
      </c>
      <c r="P333" s="77" t="str">
        <f t="shared" si="723"/>
        <v>TF-49</v>
      </c>
      <c r="Q333" s="36" t="s">
        <v>34</v>
      </c>
      <c r="R333" s="93">
        <f>TREND(CHOOSE({1;2},R$23,R$31),CHOOSE({1;2},$AD$18,$AD$26),$O333)</f>
        <v>6.2267997073093731E-2</v>
      </c>
      <c r="S333" s="85">
        <f>TREND(CHOOSE({1;2},S$23,S$31),CHOOSE({1;2},$AD$18,$AD$26),$O333)</f>
        <v>9.8968503986987515E-3</v>
      </c>
      <c r="T333" s="85">
        <f>TREND(CHOOSE({1;2},T$23,T$31),CHOOSE({1;2},$AD$18,$AD$26),$O333)</f>
        <v>2.1879346985220937E-2</v>
      </c>
      <c r="U333" s="85">
        <f>TREND(CHOOSE({1;2},U$23,U$31),CHOOSE({1;2},$AD$18,$AD$26),$O333)</f>
        <v>6.8722937455898692E-3</v>
      </c>
      <c r="V333" s="85">
        <f>TREND(CHOOSE({1;2},V$23,V$31),CHOOSE({1;2},$AD$18,$AD$26),$O333)</f>
        <v>1.3732249638964094E-2</v>
      </c>
      <c r="W333" s="85">
        <f>TREND(CHOOSE({1;2},W$23,W$31),CHOOSE({1;2},$AD$18,$AD$26),$O333)</f>
        <v>9.8566580704427115E-3</v>
      </c>
      <c r="X333" s="85">
        <f>TREND(CHOOSE({1;2},X$23,X$31),CHOOSE({1;2},$AD$18,$AD$26),$O333)</f>
        <v>0</v>
      </c>
      <c r="Y333" s="85">
        <f>TREND(CHOOSE({1;2},Y$23,Y$31),CHOOSE({1;2},$AD$18,$AD$26),$O333)</f>
        <v>9.7536819163642592E-4</v>
      </c>
      <c r="Z333" s="85">
        <f>TREND(CHOOSE({1;2},Z$23,Z$31),CHOOSE({1;2},$AD$18,$AD$26),$O333)</f>
        <v>6.4062788174853126E-5</v>
      </c>
      <c r="AA333" s="88">
        <f t="shared" si="794"/>
        <v>6.4062788174853126E-5</v>
      </c>
      <c r="AB333" s="88">
        <f t="shared" si="795"/>
        <v>6.4062788174853126E-5</v>
      </c>
      <c r="AC333" s="89">
        <f t="shared" si="796"/>
        <v>6.2267997073093731E-2</v>
      </c>
      <c r="AF333" s="76">
        <f t="shared" si="801"/>
        <v>4.9000000000000004</v>
      </c>
      <c r="AG333" s="77" t="str">
        <f t="shared" si="704"/>
        <v>TF-49</v>
      </c>
      <c r="AH333" s="36" t="s">
        <v>34</v>
      </c>
      <c r="AI333" s="103">
        <f t="shared" si="797"/>
        <v>0</v>
      </c>
      <c r="AJ333" s="110">
        <f t="shared" si="771"/>
        <v>0</v>
      </c>
      <c r="AK333" s="110">
        <f t="shared" si="772"/>
        <v>0</v>
      </c>
      <c r="AL333" s="110">
        <f t="shared" si="773"/>
        <v>0</v>
      </c>
      <c r="AM333" s="110">
        <f t="shared" si="774"/>
        <v>0</v>
      </c>
      <c r="AN333" s="110">
        <f t="shared" si="775"/>
        <v>0</v>
      </c>
      <c r="AO333" s="110">
        <f t="shared" si="776"/>
        <v>0</v>
      </c>
      <c r="AP333" s="116">
        <f t="shared" si="705"/>
        <v>0</v>
      </c>
      <c r="AQ333" s="116">
        <f t="shared" ref="AQ333:AT333" si="805">AP333</f>
        <v>0</v>
      </c>
      <c r="AR333" s="116">
        <f t="shared" si="805"/>
        <v>0</v>
      </c>
      <c r="AS333" s="116">
        <f t="shared" si="805"/>
        <v>0</v>
      </c>
      <c r="AT333" s="116">
        <f t="shared" si="805"/>
        <v>0</v>
      </c>
      <c r="AU333" s="116">
        <f t="shared" si="707"/>
        <v>0</v>
      </c>
      <c r="AV333" s="112">
        <f t="shared" si="720"/>
        <v>0</v>
      </c>
      <c r="AW333" s="110">
        <f t="shared" si="721"/>
        <v>0</v>
      </c>
      <c r="AX333" s="110">
        <f t="shared" si="722"/>
        <v>0</v>
      </c>
      <c r="AY333" s="111">
        <f t="shared" si="799"/>
        <v>0</v>
      </c>
      <c r="AZ333" s="111"/>
      <c r="BA333" s="111"/>
      <c r="BB333" s="111"/>
      <c r="BC333" s="111"/>
      <c r="BD333" s="111"/>
      <c r="BE333" s="111"/>
      <c r="BF333" s="111"/>
    </row>
    <row r="334" spans="3:58" ht="15.6">
      <c r="C334" s="11" t="s">
        <v>378</v>
      </c>
      <c r="D334" s="12" t="str">
        <f t="shared" si="790"/>
        <v>IADLA</v>
      </c>
      <c r="E334" s="10" t="str">
        <f t="shared" si="791"/>
        <v>IADLA</v>
      </c>
      <c r="F334" s="10" t="s">
        <v>10</v>
      </c>
      <c r="G334" s="10" t="s">
        <v>11</v>
      </c>
      <c r="H334" s="10">
        <v>2015</v>
      </c>
      <c r="I334" s="13">
        <f t="shared" si="792"/>
        <v>5.1019890879433431E-3</v>
      </c>
      <c r="J334" s="13">
        <f t="shared" si="742"/>
        <v>5.1019890879433431E-3</v>
      </c>
      <c r="K334" s="135">
        <v>0</v>
      </c>
      <c r="O334" s="72">
        <f>ROUND(O328+0.1,2)</f>
        <v>5</v>
      </c>
      <c r="P334" s="73" t="str">
        <f t="shared" si="723"/>
        <v>PH-50</v>
      </c>
      <c r="Q334" s="34" t="s">
        <v>26</v>
      </c>
      <c r="R334" s="78">
        <f>TREND(CHOOSE({1;2},R$18,R$26),CHOOSE({1;2},$AD$18,$AD$26),$O334)</f>
        <v>4.2204620886955507E-2</v>
      </c>
      <c r="S334" s="79">
        <f>TREND(CHOOSE({1;2},S$18,S$26),CHOOSE({1;2},$AD$18,$AD$26),$O334)</f>
        <v>0.14069784379115713</v>
      </c>
      <c r="T334" s="79">
        <f>TREND(CHOOSE({1;2},T$18,T$26),CHOOSE({1;2},$AD$18,$AD$26),$O334)</f>
        <v>0.10613562599283302</v>
      </c>
      <c r="U334" s="79">
        <f>TREND(CHOOSE({1;2},U$18,U$26),CHOOSE({1;2},$AD$18,$AD$26),$O334)</f>
        <v>0.12162368382097509</v>
      </c>
      <c r="V334" s="79">
        <f>TREND(CHOOSE({1;2},V$18,V$26),CHOOSE({1;2},$AD$18,$AD$26),$O334)</f>
        <v>0.14122887796691475</v>
      </c>
      <c r="W334" s="79">
        <f>TREND(CHOOSE({1;2},W$18,W$26),CHOOSE({1;2},$AD$18,$AD$26),$O334)</f>
        <v>0.14431970004502154</v>
      </c>
      <c r="X334" s="79">
        <f>TREND(CHOOSE({1;2},X$18,X$26),CHOOSE({1;2},$AD$18,$AD$26),$O334)</f>
        <v>0.1480215224702473</v>
      </c>
      <c r="Y334" s="79">
        <f>TREND(CHOOSE({1;2},Y$18,Y$26),CHOOSE({1;2},$AD$18,$AD$26),$O334)</f>
        <v>0.13711227848339813</v>
      </c>
      <c r="Z334" s="79">
        <f>TREND(CHOOSE({1;2},Z$18,Z$26),CHOOSE({1;2},$AD$18,$AD$26),$O334)</f>
        <v>4.4832757098850248E-2</v>
      </c>
      <c r="AA334" s="80">
        <f>Z334</f>
        <v>4.4832757098850248E-2</v>
      </c>
      <c r="AB334" s="80">
        <f>AA334</f>
        <v>4.4832757098850248E-2</v>
      </c>
      <c r="AC334" s="81">
        <f>R334</f>
        <v>4.2204620886955507E-2</v>
      </c>
      <c r="AF334" s="72">
        <f>ROUND(AF328+0.1,2)</f>
        <v>5</v>
      </c>
      <c r="AG334" s="73" t="str">
        <f t="shared" si="704"/>
        <v>PH-50</v>
      </c>
      <c r="AH334" s="34" t="s">
        <v>26</v>
      </c>
      <c r="AI334" s="102">
        <f>R334-R328</f>
        <v>5.639127260827631E-4</v>
      </c>
      <c r="AJ334" s="104">
        <f t="shared" si="771"/>
        <v>2.1789890820819724E-3</v>
      </c>
      <c r="AK334" s="104">
        <f t="shared" si="772"/>
        <v>1.5959705311520828E-3</v>
      </c>
      <c r="AL334" s="104">
        <f t="shared" si="773"/>
        <v>2.0520584680013276E-3</v>
      </c>
      <c r="AM334" s="104">
        <f t="shared" si="774"/>
        <v>2.2069481519987333E-3</v>
      </c>
      <c r="AN334" s="104">
        <f t="shared" si="775"/>
        <v>2.0200984466802185E-3</v>
      </c>
      <c r="AO334" s="104">
        <f t="shared" si="776"/>
        <v>1.9969947933679011E-3</v>
      </c>
      <c r="AP334" s="116">
        <f t="shared" si="705"/>
        <v>2.2069481519987333E-3</v>
      </c>
      <c r="AQ334" s="116">
        <f t="shared" ref="AQ334:AT334" si="806">AP334</f>
        <v>2.2069481519987333E-3</v>
      </c>
      <c r="AR334" s="116">
        <f t="shared" si="806"/>
        <v>2.2069481519987333E-3</v>
      </c>
      <c r="AS334" s="116">
        <f t="shared" si="806"/>
        <v>2.2069481519987333E-3</v>
      </c>
      <c r="AT334" s="116">
        <f t="shared" si="806"/>
        <v>2.2069481519987333E-3</v>
      </c>
      <c r="AU334" s="116">
        <f t="shared" si="707"/>
        <v>7.9336541815917122E-4</v>
      </c>
      <c r="AV334" s="106">
        <f t="shared" si="720"/>
        <v>5.639127260827631E-4</v>
      </c>
      <c r="AW334" s="104">
        <f t="shared" si="721"/>
        <v>2.5814825824946319E-3</v>
      </c>
      <c r="AX334" s="104">
        <f t="shared" si="722"/>
        <v>7.9336541815917122E-4</v>
      </c>
      <c r="AY334" s="105">
        <f>AX334</f>
        <v>7.9336541815917122E-4</v>
      </c>
      <c r="AZ334" s="105"/>
      <c r="BA334" s="105"/>
      <c r="BB334" s="105"/>
      <c r="BC334" s="105"/>
      <c r="BD334" s="105"/>
      <c r="BE334" s="105"/>
      <c r="BF334" s="105"/>
    </row>
    <row r="335" spans="3:58" ht="15.6">
      <c r="C335" s="11" t="s">
        <v>379</v>
      </c>
      <c r="D335" s="12" t="str">
        <f t="shared" si="790"/>
        <v>IADEM</v>
      </c>
      <c r="E335" s="10" t="str">
        <f t="shared" si="791"/>
        <v>IADEM</v>
      </c>
      <c r="F335" s="10" t="s">
        <v>10</v>
      </c>
      <c r="G335" s="10" t="s">
        <v>11</v>
      </c>
      <c r="H335" s="10">
        <v>2015</v>
      </c>
      <c r="I335" s="13">
        <f t="shared" si="792"/>
        <v>1.2540644722600525E-3</v>
      </c>
      <c r="J335" s="13">
        <f t="shared" si="742"/>
        <v>1.2540644722600525E-3</v>
      </c>
      <c r="K335" s="135">
        <v>0</v>
      </c>
      <c r="O335" s="74">
        <f>O334</f>
        <v>5</v>
      </c>
      <c r="P335" s="75" t="str">
        <f t="shared" si="723"/>
        <v>PH-50</v>
      </c>
      <c r="Q335" s="35" t="s">
        <v>27</v>
      </c>
      <c r="R335" s="82">
        <f>TREND(CHOOSE({1;2},R$19,R$27),CHOOSE({1;2},$AD$18,$AD$26),$O335)</f>
        <v>3.7398592717369526E-2</v>
      </c>
      <c r="S335" s="83">
        <f>TREND(CHOOSE({1;2},S$19,S$27),CHOOSE({1;2},$AD$18,$AD$26),$O335)</f>
        <v>2.8687405449256499E-2</v>
      </c>
      <c r="T335" s="83">
        <f>TREND(CHOOSE({1;2},T$19,T$27),CHOOSE({1;2},$AD$18,$AD$26),$O335)</f>
        <v>2.1539952139758324E-2</v>
      </c>
      <c r="U335" s="83">
        <f>TREND(CHOOSE({1;2},U$19,U$27),CHOOSE({1;2},$AD$18,$AD$26),$O335)</f>
        <v>7.7693586386382157E-3</v>
      </c>
      <c r="V335" s="83">
        <f>TREND(CHOOSE({1;2},V$19,V$27),CHOOSE({1;2},$AD$18,$AD$26),$O335)</f>
        <v>7.0816997653703169E-3</v>
      </c>
      <c r="W335" s="83">
        <f>TREND(CHOOSE({1;2},W$19,W$27),CHOOSE({1;2},$AD$18,$AD$26),$O335)</f>
        <v>3.5361631986397975E-2</v>
      </c>
      <c r="X335" s="83">
        <f>TREND(CHOOSE({1;2},X$19,X$27),CHOOSE({1;2},$AD$18,$AD$26),$O335)</f>
        <v>4.1441950005288677E-2</v>
      </c>
      <c r="Y335" s="83">
        <f>TREND(CHOOSE({1;2},Y$19,Y$27),CHOOSE({1;2},$AD$18,$AD$26),$O335)</f>
        <v>4.1441950005288677E-2</v>
      </c>
      <c r="Z335" s="83">
        <f>TREND(CHOOSE({1;2},Z$19,Z$27),CHOOSE({1;2},$AD$18,$AD$26),$O335)</f>
        <v>4.1441950005288664E-2</v>
      </c>
      <c r="AA335" s="86">
        <f t="shared" ref="AA335:AA339" si="807">Z335</f>
        <v>4.1441950005288664E-2</v>
      </c>
      <c r="AB335" s="86">
        <f t="shared" ref="AB335:AB339" si="808">AA335</f>
        <v>4.1441950005288664E-2</v>
      </c>
      <c r="AC335" s="87">
        <f t="shared" ref="AC335:AC339" si="809">R335</f>
        <v>3.7398592717369526E-2</v>
      </c>
      <c r="AF335" s="74">
        <f>AF334</f>
        <v>5</v>
      </c>
      <c r="AG335" s="75" t="str">
        <f t="shared" si="704"/>
        <v>PH-50</v>
      </c>
      <c r="AH335" s="35" t="s">
        <v>27</v>
      </c>
      <c r="AI335" s="92">
        <f t="shared" ref="AI335:AI339" si="810">R335-R329</f>
        <v>4.3752311253469206E-4</v>
      </c>
      <c r="AJ335" s="107">
        <f t="shared" si="771"/>
        <v>3.024689762510524E-4</v>
      </c>
      <c r="AK335" s="107">
        <f t="shared" si="772"/>
        <v>2.1726176509842543E-4</v>
      </c>
      <c r="AL335" s="107">
        <f t="shared" si="773"/>
        <v>6.1097313847029155E-4</v>
      </c>
      <c r="AM335" s="107">
        <f t="shared" si="774"/>
        <v>7.3938486910114613E-5</v>
      </c>
      <c r="AN335" s="107">
        <f t="shared" si="775"/>
        <v>3.566735214766345E-4</v>
      </c>
      <c r="AO335" s="107">
        <f t="shared" si="776"/>
        <v>4.1800237757495806E-4</v>
      </c>
      <c r="AP335" s="116">
        <f t="shared" si="705"/>
        <v>7.3938486910114613E-5</v>
      </c>
      <c r="AQ335" s="116">
        <f t="shared" ref="AQ335:AT335" si="811">AP335</f>
        <v>7.3938486910114613E-5</v>
      </c>
      <c r="AR335" s="116">
        <f t="shared" si="811"/>
        <v>7.3938486910114613E-5</v>
      </c>
      <c r="AS335" s="116">
        <f t="shared" si="811"/>
        <v>7.3938486910114613E-5</v>
      </c>
      <c r="AT335" s="116">
        <f t="shared" si="811"/>
        <v>7.3938486910114613E-5</v>
      </c>
      <c r="AU335" s="116">
        <f t="shared" si="707"/>
        <v>4.1800237757495112E-4</v>
      </c>
      <c r="AV335" s="109">
        <f t="shared" si="720"/>
        <v>4.3752311253469206E-4</v>
      </c>
      <c r="AW335" s="107">
        <f t="shared" si="721"/>
        <v>4.1800237757495112E-4</v>
      </c>
      <c r="AX335" s="107">
        <f t="shared" si="722"/>
        <v>4.1800237757495112E-4</v>
      </c>
      <c r="AY335" s="108">
        <f t="shared" ref="AY335:AY339" si="812">AX335</f>
        <v>4.1800237757495112E-4</v>
      </c>
      <c r="AZ335" s="108"/>
      <c r="BA335" s="108"/>
      <c r="BB335" s="108"/>
      <c r="BC335" s="108"/>
      <c r="BD335" s="108"/>
      <c r="BE335" s="108"/>
      <c r="BF335" s="108"/>
    </row>
    <row r="336" spans="3:58" ht="15.6">
      <c r="C336" s="11" t="s">
        <v>380</v>
      </c>
      <c r="D336" s="12" t="str">
        <f t="shared" si="790"/>
        <v>IADTF</v>
      </c>
      <c r="E336" s="10" t="str">
        <f t="shared" si="791"/>
        <v>IADTF</v>
      </c>
      <c r="F336" s="10" t="s">
        <v>10</v>
      </c>
      <c r="G336" s="10" t="s">
        <v>11</v>
      </c>
      <c r="H336" s="10">
        <v>2015</v>
      </c>
      <c r="I336" s="13">
        <f t="shared" si="792"/>
        <v>0</v>
      </c>
      <c r="J336" s="13">
        <f t="shared" si="742"/>
        <v>0</v>
      </c>
      <c r="K336" s="135">
        <v>4</v>
      </c>
      <c r="O336" s="74">
        <f t="shared" ref="O336:O339" si="813">O335</f>
        <v>5</v>
      </c>
      <c r="P336" s="75" t="str">
        <f t="shared" si="723"/>
        <v>SH-50</v>
      </c>
      <c r="Q336" s="35" t="s">
        <v>28</v>
      </c>
      <c r="R336" s="82">
        <f>TREND(CHOOSE({1;2},R$20,R$28),CHOOSE({1;2},$AD$18,$AD$26),$O336)</f>
        <v>1.0479719123203272E-2</v>
      </c>
      <c r="S336" s="83">
        <f>TREND(CHOOSE({1;2},S$20,S$28),CHOOSE({1;2},$AD$18,$AD$26),$O336)</f>
        <v>2.0605263372757407E-2</v>
      </c>
      <c r="T336" s="83">
        <f>TREND(CHOOSE({1;2},T$20,T$28),CHOOSE({1;2},$AD$18,$AD$26),$O336)</f>
        <v>2.1134556125858586E-2</v>
      </c>
      <c r="U336" s="83">
        <f>TREND(CHOOSE({1;2},U$20,U$28),CHOOSE({1;2},$AD$18,$AD$26),$O336)</f>
        <v>2.1890829019365524E-2</v>
      </c>
      <c r="V336" s="83">
        <f>TREND(CHOOSE({1;2},V$20,V$28),CHOOSE({1;2},$AD$18,$AD$26),$O336)</f>
        <v>2.1625585398879946E-2</v>
      </c>
      <c r="W336" s="83">
        <f>TREND(CHOOSE({1;2},W$20,W$28),CHOOSE({1;2},$AD$18,$AD$26),$O336)</f>
        <v>2.1731600205530652E-2</v>
      </c>
      <c r="X336" s="83">
        <f>TREND(CHOOSE({1;2},X$20,X$28),CHOOSE({1;2},$AD$18,$AD$26),$O336)</f>
        <v>2.2265529817321425E-2</v>
      </c>
      <c r="Y336" s="83">
        <f>TREND(CHOOSE({1;2},Y$20,Y$28),CHOOSE({1;2},$AD$18,$AD$26),$O336)</f>
        <v>2.2265529817321425E-2</v>
      </c>
      <c r="Z336" s="83">
        <f>TREND(CHOOSE({1;2},Z$20,Z$28),CHOOSE({1;2},$AD$18,$AD$26),$O336)</f>
        <v>2.2265529817321425E-2</v>
      </c>
      <c r="AA336" s="86">
        <f t="shared" si="807"/>
        <v>2.2265529817321425E-2</v>
      </c>
      <c r="AB336" s="86">
        <f t="shared" si="808"/>
        <v>2.2265529817321425E-2</v>
      </c>
      <c r="AC336" s="87">
        <f t="shared" si="809"/>
        <v>1.0479719123203272E-2</v>
      </c>
      <c r="AF336" s="74">
        <f t="shared" ref="AF336:AF339" si="814">AF335</f>
        <v>5</v>
      </c>
      <c r="AG336" s="75" t="str">
        <f t="shared" si="704"/>
        <v>SH-50</v>
      </c>
      <c r="AH336" s="35" t="s">
        <v>28</v>
      </c>
      <c r="AI336" s="92">
        <f t="shared" si="810"/>
        <v>1.0479719123203252E-3</v>
      </c>
      <c r="AJ336" s="107">
        <f t="shared" si="771"/>
        <v>2.0605263372757282E-3</v>
      </c>
      <c r="AK336" s="107">
        <f t="shared" si="772"/>
        <v>2.1134556125858434E-3</v>
      </c>
      <c r="AL336" s="107">
        <f t="shared" si="773"/>
        <v>2.1890829019365343E-3</v>
      </c>
      <c r="AM336" s="107">
        <f t="shared" si="774"/>
        <v>2.1625585398879904E-3</v>
      </c>
      <c r="AN336" s="107">
        <f t="shared" si="775"/>
        <v>2.1731600205530527E-3</v>
      </c>
      <c r="AO336" s="107">
        <f t="shared" si="776"/>
        <v>2.2265529817321328E-3</v>
      </c>
      <c r="AP336" s="116">
        <f t="shared" si="705"/>
        <v>2.1625585398879904E-3</v>
      </c>
      <c r="AQ336" s="116">
        <f t="shared" ref="AQ336:AT336" si="815">AP336</f>
        <v>2.1625585398879904E-3</v>
      </c>
      <c r="AR336" s="116">
        <f t="shared" si="815"/>
        <v>2.1625585398879904E-3</v>
      </c>
      <c r="AS336" s="116">
        <f t="shared" si="815"/>
        <v>2.1625585398879904E-3</v>
      </c>
      <c r="AT336" s="116">
        <f t="shared" si="815"/>
        <v>2.1625585398879904E-3</v>
      </c>
      <c r="AU336" s="116">
        <f t="shared" si="707"/>
        <v>2.2265529817321328E-3</v>
      </c>
      <c r="AV336" s="109">
        <f t="shared" si="720"/>
        <v>1.0479719123203252E-3</v>
      </c>
      <c r="AW336" s="107">
        <f t="shared" si="721"/>
        <v>2.2265529817321328E-3</v>
      </c>
      <c r="AX336" s="107">
        <f t="shared" si="722"/>
        <v>2.2265529817321328E-3</v>
      </c>
      <c r="AY336" s="108">
        <f t="shared" si="812"/>
        <v>2.2265529817321328E-3</v>
      </c>
      <c r="AZ336" s="108"/>
      <c r="BA336" s="108"/>
      <c r="BB336" s="108"/>
      <c r="BC336" s="108"/>
      <c r="BD336" s="108"/>
      <c r="BE336" s="108"/>
      <c r="BF336" s="108"/>
    </row>
    <row r="337" spans="3:58" ht="15.6">
      <c r="C337" s="11" t="s">
        <v>3273</v>
      </c>
      <c r="D337" s="12" t="str">
        <f t="shared" si="790"/>
        <v>IADPH</v>
      </c>
      <c r="E337" s="10" t="str">
        <f t="shared" si="791"/>
        <v>IADPH</v>
      </c>
      <c r="F337" s="10" t="s">
        <v>10</v>
      </c>
      <c r="G337" s="10" t="s">
        <v>11</v>
      </c>
      <c r="H337" s="10">
        <v>2015</v>
      </c>
      <c r="I337" s="13">
        <f t="shared" si="792"/>
        <v>1.98625333679886E-3</v>
      </c>
      <c r="J337" s="13">
        <f t="shared" si="742"/>
        <v>1.98625333679886E-3</v>
      </c>
      <c r="K337" s="135">
        <v>5</v>
      </c>
      <c r="O337" s="74">
        <f t="shared" si="813"/>
        <v>5</v>
      </c>
      <c r="P337" s="75" t="str">
        <f t="shared" si="723"/>
        <v>LA-50</v>
      </c>
      <c r="Q337" s="35" t="s">
        <v>30</v>
      </c>
      <c r="R337" s="82">
        <f>TREND(CHOOSE({1;2},R$21,R$29),CHOOSE({1;2},$AD$18,$AD$26),$O337)</f>
        <v>0.28785126990325299</v>
      </c>
      <c r="S337" s="83">
        <f>TREND(CHOOSE({1;2},S$21,S$29),CHOOSE({1;2},$AD$18,$AD$26),$O337)</f>
        <v>0.23778962584509833</v>
      </c>
      <c r="T337" s="83">
        <f>TREND(CHOOSE({1;2},T$21,T$29),CHOOSE({1;2},$AD$18,$AD$26),$O337)</f>
        <v>0.2675428893764803</v>
      </c>
      <c r="U337" s="83">
        <f>TREND(CHOOSE({1;2},U$21,U$29),CHOOSE({1;2},$AD$18,$AD$26),$O337)</f>
        <v>0.30054891295998926</v>
      </c>
      <c r="V337" s="83">
        <f>TREND(CHOOSE({1;2},V$21,V$29),CHOOSE({1;2},$AD$18,$AD$26),$O337)</f>
        <v>0.24218711070590077</v>
      </c>
      <c r="W337" s="83">
        <f>TREND(CHOOSE({1;2},W$21,W$29),CHOOSE({1;2},$AD$18,$AD$26),$O337)</f>
        <v>0.21579884233652946</v>
      </c>
      <c r="X337" s="83">
        <f>TREND(CHOOSE({1;2},X$21,X$29),CHOOSE({1;2},$AD$18,$AD$26),$O337)</f>
        <v>0.2546502661532849</v>
      </c>
      <c r="Y337" s="83">
        <f>TREND(CHOOSE({1;2},Y$21,Y$29),CHOOSE({1;2},$AD$18,$AD$26),$O337)</f>
        <v>0.28594371195161045</v>
      </c>
      <c r="Z337" s="83">
        <f>TREND(CHOOSE({1;2},Z$21,Z$29),CHOOSE({1;2},$AD$18,$AD$26),$O337)</f>
        <v>0.14767706551901075</v>
      </c>
      <c r="AA337" s="86">
        <f t="shared" si="807"/>
        <v>0.14767706551901075</v>
      </c>
      <c r="AB337" s="86">
        <f t="shared" si="808"/>
        <v>0.14767706551901075</v>
      </c>
      <c r="AC337" s="87">
        <f t="shared" si="809"/>
        <v>0.28785126990325299</v>
      </c>
      <c r="AF337" s="74">
        <f t="shared" si="814"/>
        <v>5</v>
      </c>
      <c r="AG337" s="75" t="str">
        <f t="shared" si="704"/>
        <v>LA-50</v>
      </c>
      <c r="AH337" s="35" t="s">
        <v>30</v>
      </c>
      <c r="AI337" s="92">
        <f t="shared" si="810"/>
        <v>6.6959650315963626E-3</v>
      </c>
      <c r="AJ337" s="107">
        <f t="shared" si="771"/>
        <v>5.5699675720263797E-3</v>
      </c>
      <c r="AK337" s="107">
        <f t="shared" si="772"/>
        <v>6.2391844900991367E-3</v>
      </c>
      <c r="AL337" s="107">
        <f t="shared" si="773"/>
        <v>6.9815631994831762E-3</v>
      </c>
      <c r="AM337" s="107">
        <f t="shared" si="774"/>
        <v>5.6688767643814364E-3</v>
      </c>
      <c r="AN337" s="107">
        <f t="shared" si="775"/>
        <v>5.0753460542864448E-3</v>
      </c>
      <c r="AO337" s="107">
        <f t="shared" si="776"/>
        <v>5.9492007856157825E-3</v>
      </c>
      <c r="AP337" s="116">
        <f t="shared" si="705"/>
        <v>5.6688767643814364E-3</v>
      </c>
      <c r="AQ337" s="116">
        <f t="shared" ref="AQ337:AT337" si="816">AP337</f>
        <v>5.6688767643814364E-3</v>
      </c>
      <c r="AR337" s="116">
        <f t="shared" si="816"/>
        <v>5.6688767643814364E-3</v>
      </c>
      <c r="AS337" s="116">
        <f t="shared" si="816"/>
        <v>5.6688767643814364E-3</v>
      </c>
      <c r="AT337" s="116">
        <f t="shared" si="816"/>
        <v>5.6688767643814364E-3</v>
      </c>
      <c r="AU337" s="116">
        <f t="shared" si="707"/>
        <v>3.5431361342762868E-3</v>
      </c>
      <c r="AV337" s="109">
        <f t="shared" si="720"/>
        <v>6.6959650315963626E-3</v>
      </c>
      <c r="AW337" s="107">
        <f t="shared" si="721"/>
        <v>6.6530598204723179E-3</v>
      </c>
      <c r="AX337" s="107">
        <f t="shared" si="722"/>
        <v>3.5431361342762868E-3</v>
      </c>
      <c r="AY337" s="108">
        <f t="shared" si="812"/>
        <v>3.5431361342762868E-3</v>
      </c>
      <c r="AZ337" s="108"/>
      <c r="BA337" s="108"/>
      <c r="BB337" s="108"/>
      <c r="BC337" s="108"/>
      <c r="BD337" s="108"/>
      <c r="BE337" s="108"/>
      <c r="BF337" s="108"/>
    </row>
    <row r="338" spans="3:58" ht="15.6">
      <c r="C338" s="11" t="s">
        <v>3273</v>
      </c>
      <c r="D338" s="12" t="str">
        <f t="shared" si="790"/>
        <v>IADPH</v>
      </c>
      <c r="E338" s="10" t="str">
        <f t="shared" si="791"/>
        <v>IADPH</v>
      </c>
      <c r="F338" s="10" t="s">
        <v>10</v>
      </c>
      <c r="G338" s="10" t="s">
        <v>11</v>
      </c>
      <c r="H338" s="10">
        <v>2015</v>
      </c>
      <c r="I338" s="13">
        <f t="shared" si="792"/>
        <v>1.98625333679886E-3</v>
      </c>
      <c r="J338" s="13">
        <f t="shared" si="742"/>
        <v>1.98625333679886E-3</v>
      </c>
      <c r="K338" s="135">
        <v>7</v>
      </c>
      <c r="O338" s="74">
        <f t="shared" si="813"/>
        <v>5</v>
      </c>
      <c r="P338" s="75" t="str">
        <f t="shared" si="723"/>
        <v>EM-50</v>
      </c>
      <c r="Q338" s="35" t="s">
        <v>32</v>
      </c>
      <c r="R338" s="82">
        <f>TREND(CHOOSE({1;2},R$22,R$30),CHOOSE({1;2},$AD$18,$AD$26),$O338)</f>
        <v>0.28158100822920895</v>
      </c>
      <c r="S338" s="83">
        <f>TREND(CHOOSE({1;2},S$22,S$30),CHOOSE({1;2},$AD$18,$AD$26),$O338)</f>
        <v>0.20834973857813693</v>
      </c>
      <c r="T338" s="83">
        <f>TREND(CHOOSE({1;2},T$22,T$30),CHOOSE({1;2},$AD$18,$AD$26),$O338)</f>
        <v>0.20892463119071361</v>
      </c>
      <c r="U338" s="83">
        <f>TREND(CHOOSE({1;2},U$22,U$30),CHOOSE({1;2},$AD$18,$AD$26),$O338)</f>
        <v>0.13022123631116123</v>
      </c>
      <c r="V338" s="83">
        <f>TREND(CHOOSE({1;2},V$22,V$30),CHOOSE({1;2},$AD$18,$AD$26),$O338)</f>
        <v>0.15606926953674918</v>
      </c>
      <c r="W338" s="83">
        <f>TREND(CHOOSE({1;2},W$22,W$30),CHOOSE({1;2},$AD$18,$AD$26),$O338)</f>
        <v>0.1866373641116541</v>
      </c>
      <c r="X338" s="83">
        <f>TREND(CHOOSE({1;2},X$22,X$30),CHOOSE({1;2},$AD$18,$AD$26),$O338)</f>
        <v>0.25924269281209522</v>
      </c>
      <c r="Y338" s="83">
        <f>TREND(CHOOSE({1;2},Y$22,Y$30),CHOOSE({1;2},$AD$18,$AD$26),$O338)</f>
        <v>0.21517000548725052</v>
      </c>
      <c r="Z338" s="83">
        <f>TREND(CHOOSE({1;2},Z$22,Z$30),CHOOSE({1;2},$AD$18,$AD$26),$O338)</f>
        <v>0.22846660216427833</v>
      </c>
      <c r="AA338" s="86">
        <f t="shared" si="807"/>
        <v>0.22846660216427833</v>
      </c>
      <c r="AB338" s="86">
        <f t="shared" si="808"/>
        <v>0.22846660216427833</v>
      </c>
      <c r="AC338" s="87">
        <f t="shared" si="809"/>
        <v>0.28158100822920895</v>
      </c>
      <c r="AF338" s="74">
        <f t="shared" si="814"/>
        <v>5</v>
      </c>
      <c r="AG338" s="75" t="str">
        <f t="shared" si="704"/>
        <v>EM-50</v>
      </c>
      <c r="AH338" s="35" t="s">
        <v>32</v>
      </c>
      <c r="AI338" s="92">
        <f t="shared" si="810"/>
        <v>2.1645331440087734E-3</v>
      </c>
      <c r="AJ338" s="107">
        <f t="shared" si="771"/>
        <v>2.0311613507485726E-3</v>
      </c>
      <c r="AK338" s="107">
        <f t="shared" si="772"/>
        <v>2.1234974251872762E-3</v>
      </c>
      <c r="AL338" s="107">
        <f t="shared" si="773"/>
        <v>1.2628338988741605E-3</v>
      </c>
      <c r="AM338" s="107">
        <f t="shared" si="774"/>
        <v>1.3934049691778638E-3</v>
      </c>
      <c r="AN338" s="107">
        <f t="shared" si="775"/>
        <v>1.6277688238125199E-3</v>
      </c>
      <c r="AO338" s="107">
        <f t="shared" si="776"/>
        <v>1.7850965674372499E-3</v>
      </c>
      <c r="AP338" s="116">
        <f t="shared" si="705"/>
        <v>1.3934049691778638E-3</v>
      </c>
      <c r="AQ338" s="116">
        <f t="shared" ref="AQ338:AT338" si="817">AP338</f>
        <v>1.3934049691778638E-3</v>
      </c>
      <c r="AR338" s="116">
        <f t="shared" si="817"/>
        <v>1.3934049691778638E-3</v>
      </c>
      <c r="AS338" s="116">
        <f t="shared" si="817"/>
        <v>1.3934049691778638E-3</v>
      </c>
      <c r="AT338" s="116">
        <f t="shared" si="817"/>
        <v>1.3934049691778638E-3</v>
      </c>
      <c r="AU338" s="116">
        <f t="shared" si="707"/>
        <v>2.5456753169977586E-3</v>
      </c>
      <c r="AV338" s="109">
        <f t="shared" si="720"/>
        <v>2.1645331440087734E-3</v>
      </c>
      <c r="AW338" s="107">
        <f t="shared" si="721"/>
        <v>2.4744072503738446E-3</v>
      </c>
      <c r="AX338" s="107">
        <f t="shared" si="722"/>
        <v>2.5456753169977586E-3</v>
      </c>
      <c r="AY338" s="108">
        <f t="shared" si="812"/>
        <v>2.5456753169977586E-3</v>
      </c>
      <c r="AZ338" s="108"/>
      <c r="BA338" s="108"/>
      <c r="BB338" s="108"/>
      <c r="BC338" s="108"/>
      <c r="BD338" s="108"/>
      <c r="BE338" s="108"/>
      <c r="BF338" s="108"/>
    </row>
    <row r="339" spans="3:58" ht="15.6">
      <c r="C339" s="11" t="s">
        <v>3274</v>
      </c>
      <c r="D339" s="12" t="str">
        <f t="shared" si="790"/>
        <v>IADSH</v>
      </c>
      <c r="E339" s="10" t="str">
        <f t="shared" si="791"/>
        <v>IADSH</v>
      </c>
      <c r="F339" s="10" t="s">
        <v>10</v>
      </c>
      <c r="G339" s="10" t="s">
        <v>11</v>
      </c>
      <c r="H339" s="10">
        <v>2015</v>
      </c>
      <c r="I339" s="13">
        <f t="shared" si="792"/>
        <v>1.9463026858991914E-3</v>
      </c>
      <c r="J339" s="13">
        <f t="shared" si="742"/>
        <v>1.9463026858991914E-3</v>
      </c>
      <c r="K339" s="135">
        <v>0</v>
      </c>
      <c r="O339" s="76">
        <f t="shared" si="813"/>
        <v>5</v>
      </c>
      <c r="P339" s="77" t="str">
        <f t="shared" si="723"/>
        <v>TF-50</v>
      </c>
      <c r="Q339" s="36" t="s">
        <v>34</v>
      </c>
      <c r="R339" s="93">
        <f>TREND(CHOOSE({1;2},R$23,R$31),CHOOSE({1;2},$AD$18,$AD$26),$O339)</f>
        <v>6.2267997073093731E-2</v>
      </c>
      <c r="S339" s="85">
        <f>TREND(CHOOSE({1;2},S$23,S$31),CHOOSE({1;2},$AD$18,$AD$26),$O339)</f>
        <v>9.8968503986987515E-3</v>
      </c>
      <c r="T339" s="85">
        <f>TREND(CHOOSE({1;2},T$23,T$31),CHOOSE({1;2},$AD$18,$AD$26),$O339)</f>
        <v>2.1879346985220937E-2</v>
      </c>
      <c r="U339" s="85">
        <f>TREND(CHOOSE({1;2},U$23,U$31),CHOOSE({1;2},$AD$18,$AD$26),$O339)</f>
        <v>6.8722937455898692E-3</v>
      </c>
      <c r="V339" s="85">
        <f>TREND(CHOOSE({1;2},V$23,V$31),CHOOSE({1;2},$AD$18,$AD$26),$O339)</f>
        <v>1.3732249638964094E-2</v>
      </c>
      <c r="W339" s="85">
        <f>TREND(CHOOSE({1;2},W$23,W$31),CHOOSE({1;2},$AD$18,$AD$26),$O339)</f>
        <v>9.8566580704427115E-3</v>
      </c>
      <c r="X339" s="85">
        <f>TREND(CHOOSE({1;2},X$23,X$31),CHOOSE({1;2},$AD$18,$AD$26),$O339)</f>
        <v>0</v>
      </c>
      <c r="Y339" s="85">
        <f>TREND(CHOOSE({1;2},Y$23,Y$31),CHOOSE({1;2},$AD$18,$AD$26),$O339)</f>
        <v>9.7536819163642592E-4</v>
      </c>
      <c r="Z339" s="85">
        <f>TREND(CHOOSE({1;2},Z$23,Z$31),CHOOSE({1;2},$AD$18,$AD$26),$O339)</f>
        <v>6.4062788174853126E-5</v>
      </c>
      <c r="AA339" s="88">
        <f t="shared" si="807"/>
        <v>6.4062788174853126E-5</v>
      </c>
      <c r="AB339" s="88">
        <f t="shared" si="808"/>
        <v>6.4062788174853126E-5</v>
      </c>
      <c r="AC339" s="89">
        <f t="shared" si="809"/>
        <v>6.2267997073093731E-2</v>
      </c>
      <c r="AF339" s="76">
        <f t="shared" si="814"/>
        <v>5</v>
      </c>
      <c r="AG339" s="77" t="str">
        <f t="shared" si="704"/>
        <v>TF-50</v>
      </c>
      <c r="AH339" s="36" t="s">
        <v>34</v>
      </c>
      <c r="AI339" s="103">
        <f t="shared" si="810"/>
        <v>0</v>
      </c>
      <c r="AJ339" s="110">
        <f t="shared" si="771"/>
        <v>0</v>
      </c>
      <c r="AK339" s="110">
        <f t="shared" si="772"/>
        <v>0</v>
      </c>
      <c r="AL339" s="110">
        <f t="shared" si="773"/>
        <v>0</v>
      </c>
      <c r="AM339" s="110">
        <f t="shared" si="774"/>
        <v>0</v>
      </c>
      <c r="AN339" s="110">
        <f t="shared" si="775"/>
        <v>0</v>
      </c>
      <c r="AO339" s="110">
        <f t="shared" si="776"/>
        <v>0</v>
      </c>
      <c r="AP339" s="116">
        <f t="shared" si="705"/>
        <v>0</v>
      </c>
      <c r="AQ339" s="116">
        <f t="shared" ref="AQ339:AT339" si="818">AP339</f>
        <v>0</v>
      </c>
      <c r="AR339" s="116">
        <f t="shared" si="818"/>
        <v>0</v>
      </c>
      <c r="AS339" s="116">
        <f t="shared" si="818"/>
        <v>0</v>
      </c>
      <c r="AT339" s="116">
        <f t="shared" si="818"/>
        <v>0</v>
      </c>
      <c r="AU339" s="116">
        <f t="shared" si="707"/>
        <v>0</v>
      </c>
      <c r="AV339" s="112">
        <f t="shared" si="720"/>
        <v>0</v>
      </c>
      <c r="AW339" s="110">
        <f t="shared" si="721"/>
        <v>0</v>
      </c>
      <c r="AX339" s="110">
        <f t="shared" si="722"/>
        <v>0</v>
      </c>
      <c r="AY339" s="111">
        <f t="shared" si="812"/>
        <v>0</v>
      </c>
      <c r="AZ339" s="111"/>
      <c r="BA339" s="111"/>
      <c r="BB339" s="111"/>
      <c r="BC339" s="111"/>
      <c r="BD339" s="111"/>
      <c r="BE339" s="111"/>
      <c r="BF339" s="111"/>
    </row>
    <row r="340" spans="3:58" ht="15.6">
      <c r="C340" s="11" t="s">
        <v>381</v>
      </c>
      <c r="D340" s="12" t="str">
        <f t="shared" si="790"/>
        <v>IADLA</v>
      </c>
      <c r="E340" s="10" t="str">
        <f t="shared" si="791"/>
        <v>IADLA</v>
      </c>
      <c r="F340" s="10" t="s">
        <v>10</v>
      </c>
      <c r="G340" s="10" t="s">
        <v>11</v>
      </c>
      <c r="H340" s="10">
        <v>2015</v>
      </c>
      <c r="I340" s="13">
        <f t="shared" si="792"/>
        <v>5.1019890879433431E-3</v>
      </c>
      <c r="J340" s="13">
        <f t="shared" si="742"/>
        <v>5.1019890879433431E-3</v>
      </c>
      <c r="K340" s="135">
        <v>0</v>
      </c>
      <c r="O340" s="72">
        <f>ROUND(O334+0.1,2)</f>
        <v>5.0999999999999996</v>
      </c>
      <c r="P340" s="73" t="str">
        <f t="shared" si="723"/>
        <v>PH-51</v>
      </c>
      <c r="Q340" s="34" t="s">
        <v>26</v>
      </c>
      <c r="R340" s="78">
        <f>TREND(CHOOSE({1;2},R$18,R$26),CHOOSE({1;2},$AD$18,$AD$26),$O340)</f>
        <v>4.2768533613038257E-2</v>
      </c>
      <c r="S340" s="79">
        <f>TREND(CHOOSE({1;2},S$18,S$26),CHOOSE({1;2},$AD$18,$AD$26),$O340)</f>
        <v>0.1428768328732391</v>
      </c>
      <c r="T340" s="79">
        <f>TREND(CHOOSE({1;2},T$18,T$26),CHOOSE({1;2},$AD$18,$AD$26),$O340)</f>
        <v>0.1077315965239851</v>
      </c>
      <c r="U340" s="79">
        <f>TREND(CHOOSE({1;2},U$18,U$26),CHOOSE({1;2},$AD$18,$AD$26),$O340)</f>
        <v>0.12367574228897642</v>
      </c>
      <c r="V340" s="79">
        <f>TREND(CHOOSE({1;2},V$18,V$26),CHOOSE({1;2},$AD$18,$AD$26),$O340)</f>
        <v>0.14343582611891348</v>
      </c>
      <c r="W340" s="79">
        <f>TREND(CHOOSE({1;2},W$18,W$26),CHOOSE({1;2},$AD$18,$AD$26),$O340)</f>
        <v>0.1463397984917017</v>
      </c>
      <c r="X340" s="79">
        <f>TREND(CHOOSE({1;2},X$18,X$26),CHOOSE({1;2},$AD$18,$AD$26),$O340)</f>
        <v>0.1500185172636152</v>
      </c>
      <c r="Y340" s="79">
        <f>TREND(CHOOSE({1;2},Y$18,Y$26),CHOOSE({1;2},$AD$18,$AD$26),$O340)</f>
        <v>0.13969376106589276</v>
      </c>
      <c r="Z340" s="79">
        <f>TREND(CHOOSE({1;2},Z$18,Z$26),CHOOSE({1;2},$AD$18,$AD$26),$O340)</f>
        <v>4.562612251700942E-2</v>
      </c>
      <c r="AA340" s="80">
        <f>Z340</f>
        <v>4.562612251700942E-2</v>
      </c>
      <c r="AB340" s="80">
        <f>AA340</f>
        <v>4.562612251700942E-2</v>
      </c>
      <c r="AC340" s="81">
        <f>R340</f>
        <v>4.2768533613038257E-2</v>
      </c>
      <c r="AF340" s="72">
        <f>ROUND(AF334+0.1,2)</f>
        <v>5.0999999999999996</v>
      </c>
      <c r="AG340" s="73" t="str">
        <f t="shared" si="704"/>
        <v>PH-51</v>
      </c>
      <c r="AH340" s="34" t="s">
        <v>26</v>
      </c>
      <c r="AI340" s="102">
        <f>R340-R334</f>
        <v>5.6391272608274923E-4</v>
      </c>
      <c r="AJ340" s="104">
        <f t="shared" ref="AJ340:AJ357" si="819">S340-S334</f>
        <v>2.1789890820819724E-3</v>
      </c>
      <c r="AK340" s="104">
        <f t="shared" ref="AK340:AK357" si="820">T340-T334</f>
        <v>1.5959705311520828E-3</v>
      </c>
      <c r="AL340" s="104">
        <f t="shared" ref="AL340:AL357" si="821">U340-U334</f>
        <v>2.0520584680013276E-3</v>
      </c>
      <c r="AM340" s="104">
        <f t="shared" ref="AM340:AM357" si="822">V340-V334</f>
        <v>2.2069481519987333E-3</v>
      </c>
      <c r="AN340" s="104">
        <f t="shared" ref="AN340:AN357" si="823">W340-W334</f>
        <v>2.020098446680163E-3</v>
      </c>
      <c r="AO340" s="104">
        <f t="shared" ref="AO340:AO357" si="824">X340-X334</f>
        <v>1.9969947933679011E-3</v>
      </c>
      <c r="AP340" s="116">
        <f t="shared" si="705"/>
        <v>2.2069481519987333E-3</v>
      </c>
      <c r="AQ340" s="116">
        <f t="shared" ref="AQ340:AT340" si="825">AP340</f>
        <v>2.2069481519987333E-3</v>
      </c>
      <c r="AR340" s="116">
        <f t="shared" si="825"/>
        <v>2.2069481519987333E-3</v>
      </c>
      <c r="AS340" s="116">
        <f t="shared" si="825"/>
        <v>2.2069481519987333E-3</v>
      </c>
      <c r="AT340" s="116">
        <f t="shared" si="825"/>
        <v>2.2069481519987333E-3</v>
      </c>
      <c r="AU340" s="116">
        <f t="shared" si="707"/>
        <v>7.9336541815917122E-4</v>
      </c>
      <c r="AV340" s="106">
        <f t="shared" si="720"/>
        <v>5.6391272608274923E-4</v>
      </c>
      <c r="AW340" s="104">
        <f t="shared" si="721"/>
        <v>2.5814825824946319E-3</v>
      </c>
      <c r="AX340" s="104">
        <f t="shared" si="722"/>
        <v>7.9336541815917122E-4</v>
      </c>
      <c r="AY340" s="105">
        <f>AX340</f>
        <v>7.9336541815917122E-4</v>
      </c>
      <c r="AZ340" s="105"/>
      <c r="BA340" s="105"/>
      <c r="BB340" s="105"/>
      <c r="BC340" s="105"/>
      <c r="BD340" s="105"/>
      <c r="BE340" s="105"/>
      <c r="BF340" s="105"/>
    </row>
    <row r="341" spans="3:58" ht="15.6">
      <c r="C341" s="11" t="s">
        <v>382</v>
      </c>
      <c r="D341" s="12" t="str">
        <f t="shared" si="790"/>
        <v>IADEM</v>
      </c>
      <c r="E341" s="10" t="str">
        <f t="shared" si="791"/>
        <v>IADEM</v>
      </c>
      <c r="F341" s="10" t="s">
        <v>10</v>
      </c>
      <c r="G341" s="10" t="s">
        <v>11</v>
      </c>
      <c r="H341" s="10">
        <v>2015</v>
      </c>
      <c r="I341" s="13">
        <f t="shared" si="792"/>
        <v>1.2540644722600774E-3</v>
      </c>
      <c r="J341" s="13">
        <f t="shared" si="742"/>
        <v>1.2540644722600774E-3</v>
      </c>
      <c r="K341" s="135">
        <v>0</v>
      </c>
      <c r="O341" s="74">
        <f>O340</f>
        <v>5.0999999999999996</v>
      </c>
      <c r="P341" s="75" t="str">
        <f t="shared" si="723"/>
        <v>PH-51</v>
      </c>
      <c r="Q341" s="35" t="s">
        <v>27</v>
      </c>
      <c r="R341" s="82">
        <f>TREND(CHOOSE({1;2},R$19,R$27),CHOOSE({1;2},$AD$18,$AD$26),$O341)</f>
        <v>3.7836115829904218E-2</v>
      </c>
      <c r="S341" s="83">
        <f>TREND(CHOOSE({1;2},S$19,S$27),CHOOSE({1;2},$AD$18,$AD$26),$O341)</f>
        <v>2.8989874425507548E-2</v>
      </c>
      <c r="T341" s="83">
        <f>TREND(CHOOSE({1;2},T$19,T$27),CHOOSE({1;2},$AD$18,$AD$26),$O341)</f>
        <v>2.1757213904856749E-2</v>
      </c>
      <c r="U341" s="83">
        <f>TREND(CHOOSE({1;2},U$19,U$27),CHOOSE({1;2},$AD$18,$AD$26),$O341)</f>
        <v>8.3803317771085108E-3</v>
      </c>
      <c r="V341" s="83">
        <f>TREND(CHOOSE({1;2},V$19,V$27),CHOOSE({1;2},$AD$18,$AD$26),$O341)</f>
        <v>7.1556382522804315E-3</v>
      </c>
      <c r="W341" s="83">
        <f>TREND(CHOOSE({1;2},W$19,W$27),CHOOSE({1;2},$AD$18,$AD$26),$O341)</f>
        <v>3.5718305507874609E-2</v>
      </c>
      <c r="X341" s="83">
        <f>TREND(CHOOSE({1;2},X$19,X$27),CHOOSE({1;2},$AD$18,$AD$26),$O341)</f>
        <v>4.1859952382863636E-2</v>
      </c>
      <c r="Y341" s="83">
        <f>TREND(CHOOSE({1;2},Y$19,Y$27),CHOOSE({1;2},$AD$18,$AD$26),$O341)</f>
        <v>4.1859952382863636E-2</v>
      </c>
      <c r="Z341" s="83">
        <f>TREND(CHOOSE({1;2},Z$19,Z$27),CHOOSE({1;2},$AD$18,$AD$26),$O341)</f>
        <v>4.1859952382863622E-2</v>
      </c>
      <c r="AA341" s="86">
        <f t="shared" ref="AA341:AA345" si="826">Z341</f>
        <v>4.1859952382863622E-2</v>
      </c>
      <c r="AB341" s="86">
        <f t="shared" ref="AB341:AB345" si="827">AA341</f>
        <v>4.1859952382863622E-2</v>
      </c>
      <c r="AC341" s="87">
        <f t="shared" ref="AC341:AC345" si="828">R341</f>
        <v>3.7836115829904218E-2</v>
      </c>
      <c r="AF341" s="74">
        <f>AF340</f>
        <v>5.0999999999999996</v>
      </c>
      <c r="AG341" s="75" t="str">
        <f t="shared" si="704"/>
        <v>PH-51</v>
      </c>
      <c r="AH341" s="35" t="s">
        <v>27</v>
      </c>
      <c r="AI341" s="92">
        <f t="shared" ref="AI341:AI345" si="829">R341-R335</f>
        <v>4.3752311253469206E-4</v>
      </c>
      <c r="AJ341" s="107">
        <f t="shared" si="819"/>
        <v>3.0246897625104893E-4</v>
      </c>
      <c r="AK341" s="107">
        <f t="shared" si="820"/>
        <v>2.1726176509842543E-4</v>
      </c>
      <c r="AL341" s="107">
        <f t="shared" si="821"/>
        <v>6.1097313847029502E-4</v>
      </c>
      <c r="AM341" s="107">
        <f t="shared" si="822"/>
        <v>7.3938486910114613E-5</v>
      </c>
      <c r="AN341" s="107">
        <f t="shared" si="823"/>
        <v>3.566735214766345E-4</v>
      </c>
      <c r="AO341" s="107">
        <f t="shared" si="824"/>
        <v>4.1800237757495806E-4</v>
      </c>
      <c r="AP341" s="116">
        <f t="shared" si="705"/>
        <v>7.3938486910114613E-5</v>
      </c>
      <c r="AQ341" s="116">
        <f t="shared" ref="AQ341:AT341" si="830">AP341</f>
        <v>7.3938486910114613E-5</v>
      </c>
      <c r="AR341" s="116">
        <f t="shared" si="830"/>
        <v>7.3938486910114613E-5</v>
      </c>
      <c r="AS341" s="116">
        <f t="shared" si="830"/>
        <v>7.3938486910114613E-5</v>
      </c>
      <c r="AT341" s="116">
        <f t="shared" si="830"/>
        <v>7.3938486910114613E-5</v>
      </c>
      <c r="AU341" s="116">
        <f t="shared" si="707"/>
        <v>4.1800237757495806E-4</v>
      </c>
      <c r="AV341" s="109">
        <f t="shared" si="720"/>
        <v>4.3752311253469206E-4</v>
      </c>
      <c r="AW341" s="107">
        <f t="shared" si="721"/>
        <v>4.1800237757495806E-4</v>
      </c>
      <c r="AX341" s="107">
        <f t="shared" si="722"/>
        <v>4.1800237757495806E-4</v>
      </c>
      <c r="AY341" s="108">
        <f t="shared" ref="AY341:AY345" si="831">AX341</f>
        <v>4.1800237757495806E-4</v>
      </c>
      <c r="AZ341" s="108"/>
      <c r="BA341" s="108"/>
      <c r="BB341" s="108"/>
      <c r="BC341" s="108"/>
      <c r="BD341" s="108"/>
      <c r="BE341" s="108"/>
      <c r="BF341" s="108"/>
    </row>
    <row r="342" spans="3:58" ht="15.6">
      <c r="C342" s="11" t="s">
        <v>383</v>
      </c>
      <c r="D342" s="12" t="str">
        <f t="shared" si="790"/>
        <v>IADTF</v>
      </c>
      <c r="E342" s="10" t="str">
        <f t="shared" si="791"/>
        <v>IADTF</v>
      </c>
      <c r="F342" s="10" t="s">
        <v>10</v>
      </c>
      <c r="G342" s="10" t="s">
        <v>11</v>
      </c>
      <c r="H342" s="10">
        <v>2015</v>
      </c>
      <c r="I342" s="13">
        <f t="shared" si="792"/>
        <v>0</v>
      </c>
      <c r="J342" s="13">
        <f t="shared" si="742"/>
        <v>0</v>
      </c>
      <c r="K342" s="135">
        <v>4</v>
      </c>
      <c r="O342" s="74">
        <f t="shared" ref="O342:O345" si="832">O341</f>
        <v>5.0999999999999996</v>
      </c>
      <c r="P342" s="75" t="str">
        <f t="shared" si="723"/>
        <v>SH-51</v>
      </c>
      <c r="Q342" s="35" t="s">
        <v>28</v>
      </c>
      <c r="R342" s="82">
        <f>TREND(CHOOSE({1;2},R$20,R$28),CHOOSE({1;2},$AD$18,$AD$26),$O342)</f>
        <v>1.1527691035523598E-2</v>
      </c>
      <c r="S342" s="83">
        <f>TREND(CHOOSE({1;2},S$20,S$28),CHOOSE({1;2},$AD$18,$AD$26),$O342)</f>
        <v>2.2665789710033135E-2</v>
      </c>
      <c r="T342" s="83">
        <f>TREND(CHOOSE({1;2},T$20,T$28),CHOOSE({1;2},$AD$18,$AD$26),$O342)</f>
        <v>2.3248011738444443E-2</v>
      </c>
      <c r="U342" s="83">
        <f>TREND(CHOOSE({1;2},U$20,U$28),CHOOSE({1;2},$AD$18,$AD$26),$O342)</f>
        <v>2.4079911921302072E-2</v>
      </c>
      <c r="V342" s="83">
        <f>TREND(CHOOSE({1;2},V$20,V$28),CHOOSE({1;2},$AD$18,$AD$26),$O342)</f>
        <v>2.3788143938767936E-2</v>
      </c>
      <c r="W342" s="83">
        <f>TREND(CHOOSE({1;2},W$20,W$28),CHOOSE({1;2},$AD$18,$AD$26),$O342)</f>
        <v>2.3904760226083704E-2</v>
      </c>
      <c r="X342" s="83">
        <f>TREND(CHOOSE({1;2},X$20,X$28),CHOOSE({1;2},$AD$18,$AD$26),$O342)</f>
        <v>2.4492082799053544E-2</v>
      </c>
      <c r="Y342" s="83">
        <f>TREND(CHOOSE({1;2},Y$20,Y$28),CHOOSE({1;2},$AD$18,$AD$26),$O342)</f>
        <v>2.4492082799053544E-2</v>
      </c>
      <c r="Z342" s="83">
        <f>TREND(CHOOSE({1;2},Z$20,Z$28),CHOOSE({1;2},$AD$18,$AD$26),$O342)</f>
        <v>2.4492082799053544E-2</v>
      </c>
      <c r="AA342" s="86">
        <f t="shared" si="826"/>
        <v>2.4492082799053544E-2</v>
      </c>
      <c r="AB342" s="86">
        <f t="shared" si="827"/>
        <v>2.4492082799053544E-2</v>
      </c>
      <c r="AC342" s="87">
        <f t="shared" si="828"/>
        <v>1.1527691035523598E-2</v>
      </c>
      <c r="AF342" s="74">
        <f t="shared" ref="AF342:AF345" si="833">AF341</f>
        <v>5.0999999999999996</v>
      </c>
      <c r="AG342" s="75" t="str">
        <f t="shared" si="704"/>
        <v>SH-51</v>
      </c>
      <c r="AH342" s="35" t="s">
        <v>28</v>
      </c>
      <c r="AI342" s="92">
        <f t="shared" si="829"/>
        <v>1.0479719123203252E-3</v>
      </c>
      <c r="AJ342" s="107">
        <f t="shared" si="819"/>
        <v>2.0605263372757282E-3</v>
      </c>
      <c r="AK342" s="107">
        <f t="shared" si="820"/>
        <v>2.1134556125858572E-3</v>
      </c>
      <c r="AL342" s="107">
        <f t="shared" si="821"/>
        <v>2.1890829019365482E-3</v>
      </c>
      <c r="AM342" s="107">
        <f t="shared" si="822"/>
        <v>2.1625585398879904E-3</v>
      </c>
      <c r="AN342" s="107">
        <f t="shared" si="823"/>
        <v>2.1731600205530527E-3</v>
      </c>
      <c r="AO342" s="107">
        <f t="shared" si="824"/>
        <v>2.2265529817321189E-3</v>
      </c>
      <c r="AP342" s="116">
        <f t="shared" si="705"/>
        <v>2.1625585398879904E-3</v>
      </c>
      <c r="AQ342" s="116">
        <f t="shared" ref="AQ342:AT342" si="834">AP342</f>
        <v>2.1625585398879904E-3</v>
      </c>
      <c r="AR342" s="116">
        <f t="shared" si="834"/>
        <v>2.1625585398879904E-3</v>
      </c>
      <c r="AS342" s="116">
        <f t="shared" si="834"/>
        <v>2.1625585398879904E-3</v>
      </c>
      <c r="AT342" s="116">
        <f t="shared" si="834"/>
        <v>2.1625585398879904E-3</v>
      </c>
      <c r="AU342" s="116">
        <f t="shared" si="707"/>
        <v>2.2265529817321189E-3</v>
      </c>
      <c r="AV342" s="109">
        <f t="shared" si="720"/>
        <v>1.0479719123203252E-3</v>
      </c>
      <c r="AW342" s="107">
        <f t="shared" si="721"/>
        <v>2.2265529817321189E-3</v>
      </c>
      <c r="AX342" s="107">
        <f t="shared" si="722"/>
        <v>2.2265529817321189E-3</v>
      </c>
      <c r="AY342" s="108">
        <f t="shared" si="831"/>
        <v>2.2265529817321189E-3</v>
      </c>
      <c r="AZ342" s="108"/>
      <c r="BA342" s="108"/>
      <c r="BB342" s="108"/>
      <c r="BC342" s="108"/>
      <c r="BD342" s="108"/>
      <c r="BE342" s="108"/>
      <c r="BF342" s="108"/>
    </row>
    <row r="343" spans="3:58" ht="15.6">
      <c r="C343" s="11" t="s">
        <v>3275</v>
      </c>
      <c r="D343" s="12" t="str">
        <f t="shared" si="790"/>
        <v>IADPH</v>
      </c>
      <c r="E343" s="10" t="str">
        <f t="shared" si="791"/>
        <v>IADPH</v>
      </c>
      <c r="F343" s="10" t="s">
        <v>10</v>
      </c>
      <c r="G343" s="10" t="s">
        <v>11</v>
      </c>
      <c r="H343" s="10">
        <v>2015</v>
      </c>
      <c r="I343" s="13">
        <f t="shared" si="792"/>
        <v>1.9862533367989098E-3</v>
      </c>
      <c r="J343" s="13">
        <f t="shared" si="742"/>
        <v>1.9862533367989098E-3</v>
      </c>
      <c r="K343" s="135">
        <v>5</v>
      </c>
      <c r="O343" s="74">
        <f t="shared" si="832"/>
        <v>5.0999999999999996</v>
      </c>
      <c r="P343" s="75" t="str">
        <f t="shared" si="723"/>
        <v>LA-51</v>
      </c>
      <c r="Q343" s="35" t="s">
        <v>30</v>
      </c>
      <c r="R343" s="82">
        <f>TREND(CHOOSE({1;2},R$21,R$29),CHOOSE({1;2},$AD$18,$AD$26),$O343)</f>
        <v>0.29454723493484936</v>
      </c>
      <c r="S343" s="83">
        <f>TREND(CHOOSE({1;2},S$21,S$29),CHOOSE({1;2},$AD$18,$AD$26),$O343)</f>
        <v>0.24335959341712471</v>
      </c>
      <c r="T343" s="83">
        <f>TREND(CHOOSE({1;2},T$21,T$29),CHOOSE({1;2},$AD$18,$AD$26),$O343)</f>
        <v>0.27378207386657943</v>
      </c>
      <c r="U343" s="83">
        <f>TREND(CHOOSE({1;2},U$21,U$29),CHOOSE({1;2},$AD$18,$AD$26),$O343)</f>
        <v>0.30753047615947249</v>
      </c>
      <c r="V343" s="83">
        <f>TREND(CHOOSE({1;2},V$21,V$29),CHOOSE({1;2},$AD$18,$AD$26),$O343)</f>
        <v>0.24785598747028226</v>
      </c>
      <c r="W343" s="83">
        <f>TREND(CHOOSE({1;2},W$21,W$29),CHOOSE({1;2},$AD$18,$AD$26),$O343)</f>
        <v>0.22087418839081585</v>
      </c>
      <c r="X343" s="83">
        <f>TREND(CHOOSE({1;2},X$21,X$29),CHOOSE({1;2},$AD$18,$AD$26),$O343)</f>
        <v>0.26059946693890063</v>
      </c>
      <c r="Y343" s="83">
        <f>TREND(CHOOSE({1;2},Y$21,Y$29),CHOOSE({1;2},$AD$18,$AD$26),$O343)</f>
        <v>0.29259677177208276</v>
      </c>
      <c r="Z343" s="83">
        <f>TREND(CHOOSE({1;2},Z$21,Z$29),CHOOSE({1;2},$AD$18,$AD$26),$O343)</f>
        <v>0.15122020165328706</v>
      </c>
      <c r="AA343" s="86">
        <f t="shared" si="826"/>
        <v>0.15122020165328706</v>
      </c>
      <c r="AB343" s="86">
        <f t="shared" si="827"/>
        <v>0.15122020165328706</v>
      </c>
      <c r="AC343" s="87">
        <f t="shared" si="828"/>
        <v>0.29454723493484936</v>
      </c>
      <c r="AF343" s="74">
        <f t="shared" si="833"/>
        <v>5.0999999999999996</v>
      </c>
      <c r="AG343" s="75" t="str">
        <f t="shared" si="704"/>
        <v>LA-51</v>
      </c>
      <c r="AH343" s="35" t="s">
        <v>30</v>
      </c>
      <c r="AI343" s="92">
        <f t="shared" si="829"/>
        <v>6.6959650315963626E-3</v>
      </c>
      <c r="AJ343" s="107">
        <f t="shared" si="819"/>
        <v>5.5699675720263797E-3</v>
      </c>
      <c r="AK343" s="107">
        <f t="shared" si="820"/>
        <v>6.2391844900991367E-3</v>
      </c>
      <c r="AL343" s="107">
        <f t="shared" si="821"/>
        <v>6.9815631994832317E-3</v>
      </c>
      <c r="AM343" s="107">
        <f t="shared" si="822"/>
        <v>5.6688767643814919E-3</v>
      </c>
      <c r="AN343" s="107">
        <f t="shared" si="823"/>
        <v>5.0753460542863893E-3</v>
      </c>
      <c r="AO343" s="107">
        <f t="shared" si="824"/>
        <v>5.949200785615727E-3</v>
      </c>
      <c r="AP343" s="116">
        <f t="shared" si="705"/>
        <v>5.6688767643814919E-3</v>
      </c>
      <c r="AQ343" s="116">
        <f t="shared" ref="AQ343:AT343" si="835">AP343</f>
        <v>5.6688767643814919E-3</v>
      </c>
      <c r="AR343" s="116">
        <f t="shared" si="835"/>
        <v>5.6688767643814919E-3</v>
      </c>
      <c r="AS343" s="116">
        <f t="shared" si="835"/>
        <v>5.6688767643814919E-3</v>
      </c>
      <c r="AT343" s="116">
        <f t="shared" si="835"/>
        <v>5.6688767643814919E-3</v>
      </c>
      <c r="AU343" s="116">
        <f t="shared" si="707"/>
        <v>3.5431361342763146E-3</v>
      </c>
      <c r="AV343" s="109">
        <f t="shared" si="720"/>
        <v>6.6959650315963626E-3</v>
      </c>
      <c r="AW343" s="107">
        <f t="shared" si="721"/>
        <v>6.6530598204723179E-3</v>
      </c>
      <c r="AX343" s="107">
        <f t="shared" si="722"/>
        <v>3.5431361342763146E-3</v>
      </c>
      <c r="AY343" s="108">
        <f t="shared" si="831"/>
        <v>3.5431361342763146E-3</v>
      </c>
      <c r="AZ343" s="108"/>
      <c r="BA343" s="108"/>
      <c r="BB343" s="108"/>
      <c r="BC343" s="108"/>
      <c r="BD343" s="108"/>
      <c r="BE343" s="108"/>
      <c r="BF343" s="108"/>
    </row>
    <row r="344" spans="3:58" ht="15.6">
      <c r="C344" s="11" t="s">
        <v>3275</v>
      </c>
      <c r="D344" s="12" t="str">
        <f t="shared" si="790"/>
        <v>IADPH</v>
      </c>
      <c r="E344" s="10" t="str">
        <f t="shared" si="791"/>
        <v>IADPH</v>
      </c>
      <c r="F344" s="10" t="s">
        <v>10</v>
      </c>
      <c r="G344" s="10" t="s">
        <v>11</v>
      </c>
      <c r="H344" s="10">
        <v>2015</v>
      </c>
      <c r="I344" s="13">
        <f t="shared" si="792"/>
        <v>1.9862533367989098E-3</v>
      </c>
      <c r="J344" s="13">
        <f t="shared" si="742"/>
        <v>1.9862533367989098E-3</v>
      </c>
      <c r="K344" s="135">
        <v>7</v>
      </c>
      <c r="O344" s="74">
        <f t="shared" si="832"/>
        <v>5.0999999999999996</v>
      </c>
      <c r="P344" s="75" t="str">
        <f t="shared" si="723"/>
        <v>EM-51</v>
      </c>
      <c r="Q344" s="35" t="s">
        <v>32</v>
      </c>
      <c r="R344" s="82">
        <f>TREND(CHOOSE({1;2},R$22,R$30),CHOOSE({1;2},$AD$18,$AD$26),$O344)</f>
        <v>0.28374554137321772</v>
      </c>
      <c r="S344" s="83">
        <f>TREND(CHOOSE({1;2},S$22,S$30),CHOOSE({1;2},$AD$18,$AD$26),$O344)</f>
        <v>0.21038089992888553</v>
      </c>
      <c r="T344" s="83">
        <f>TREND(CHOOSE({1;2},T$22,T$30),CHOOSE({1;2},$AD$18,$AD$26),$O344)</f>
        <v>0.21104812861590089</v>
      </c>
      <c r="U344" s="83">
        <f>TREND(CHOOSE({1;2},U$22,U$30),CHOOSE({1;2},$AD$18,$AD$26),$O344)</f>
        <v>0.13148407021003539</v>
      </c>
      <c r="V344" s="83">
        <f>TREND(CHOOSE({1;2},V$22,V$30),CHOOSE({1;2},$AD$18,$AD$26),$O344)</f>
        <v>0.15746267450592705</v>
      </c>
      <c r="W344" s="83">
        <f>TREND(CHOOSE({1;2},W$22,W$30),CHOOSE({1;2},$AD$18,$AD$26),$O344)</f>
        <v>0.18826513293546659</v>
      </c>
      <c r="X344" s="83">
        <f>TREND(CHOOSE({1;2},X$22,X$30),CHOOSE({1;2},$AD$18,$AD$26),$O344)</f>
        <v>0.26102778937953247</v>
      </c>
      <c r="Y344" s="83">
        <f>TREND(CHOOSE({1;2},Y$22,Y$30),CHOOSE({1;2},$AD$18,$AD$26),$O344)</f>
        <v>0.21764441273762436</v>
      </c>
      <c r="Z344" s="83">
        <f>TREND(CHOOSE({1;2},Z$22,Z$30),CHOOSE({1;2},$AD$18,$AD$26),$O344)</f>
        <v>0.23101227748127606</v>
      </c>
      <c r="AA344" s="86">
        <f t="shared" si="826"/>
        <v>0.23101227748127606</v>
      </c>
      <c r="AB344" s="86">
        <f t="shared" si="827"/>
        <v>0.23101227748127606</v>
      </c>
      <c r="AC344" s="87">
        <f t="shared" si="828"/>
        <v>0.28374554137321772</v>
      </c>
      <c r="AF344" s="74">
        <f t="shared" si="833"/>
        <v>5.0999999999999996</v>
      </c>
      <c r="AG344" s="75" t="str">
        <f t="shared" si="704"/>
        <v>EM-51</v>
      </c>
      <c r="AH344" s="35" t="s">
        <v>32</v>
      </c>
      <c r="AI344" s="92">
        <f t="shared" si="829"/>
        <v>2.1645331440087734E-3</v>
      </c>
      <c r="AJ344" s="107">
        <f t="shared" si="819"/>
        <v>2.0311613507486004E-3</v>
      </c>
      <c r="AK344" s="107">
        <f t="shared" si="820"/>
        <v>2.1234974251872762E-3</v>
      </c>
      <c r="AL344" s="107">
        <f t="shared" si="821"/>
        <v>1.2628338988741605E-3</v>
      </c>
      <c r="AM344" s="107">
        <f t="shared" si="822"/>
        <v>1.3934049691778638E-3</v>
      </c>
      <c r="AN344" s="107">
        <f t="shared" si="823"/>
        <v>1.6277688238124921E-3</v>
      </c>
      <c r="AO344" s="107">
        <f t="shared" si="824"/>
        <v>1.7850965674372499E-3</v>
      </c>
      <c r="AP344" s="116">
        <f t="shared" si="705"/>
        <v>1.3934049691778638E-3</v>
      </c>
      <c r="AQ344" s="116">
        <f t="shared" ref="AQ344:AT344" si="836">AP344</f>
        <v>1.3934049691778638E-3</v>
      </c>
      <c r="AR344" s="116">
        <f t="shared" si="836"/>
        <v>1.3934049691778638E-3</v>
      </c>
      <c r="AS344" s="116">
        <f t="shared" si="836"/>
        <v>1.3934049691778638E-3</v>
      </c>
      <c r="AT344" s="116">
        <f t="shared" si="836"/>
        <v>1.3934049691778638E-3</v>
      </c>
      <c r="AU344" s="116">
        <f t="shared" si="707"/>
        <v>2.5456753169977309E-3</v>
      </c>
      <c r="AV344" s="109">
        <f t="shared" si="720"/>
        <v>2.1645331440087734E-3</v>
      </c>
      <c r="AW344" s="107">
        <f t="shared" si="721"/>
        <v>2.4744072503738446E-3</v>
      </c>
      <c r="AX344" s="107">
        <f t="shared" si="722"/>
        <v>2.5456753169977309E-3</v>
      </c>
      <c r="AY344" s="108">
        <f t="shared" si="831"/>
        <v>2.5456753169977309E-3</v>
      </c>
      <c r="AZ344" s="108"/>
      <c r="BA344" s="108"/>
      <c r="BB344" s="108"/>
      <c r="BC344" s="108"/>
      <c r="BD344" s="108"/>
      <c r="BE344" s="108"/>
      <c r="BF344" s="108"/>
    </row>
    <row r="345" spans="3:58" ht="15.6">
      <c r="C345" s="11" t="s">
        <v>3276</v>
      </c>
      <c r="D345" s="12" t="str">
        <f t="shared" si="790"/>
        <v>IADSH</v>
      </c>
      <c r="E345" s="10" t="str">
        <f t="shared" si="791"/>
        <v>IADSH</v>
      </c>
      <c r="F345" s="10" t="s">
        <v>10</v>
      </c>
      <c r="G345" s="10" t="s">
        <v>11</v>
      </c>
      <c r="H345" s="10">
        <v>2015</v>
      </c>
      <c r="I345" s="13">
        <f t="shared" si="792"/>
        <v>1.946302685899204E-3</v>
      </c>
      <c r="J345" s="13">
        <f t="shared" si="742"/>
        <v>1.946302685899204E-3</v>
      </c>
      <c r="K345" s="135">
        <v>0</v>
      </c>
      <c r="O345" s="76">
        <f t="shared" si="832"/>
        <v>5.0999999999999996</v>
      </c>
      <c r="P345" s="77" t="str">
        <f t="shared" si="723"/>
        <v>TF-51</v>
      </c>
      <c r="Q345" s="36" t="s">
        <v>34</v>
      </c>
      <c r="R345" s="93">
        <f>TREND(CHOOSE({1;2},R$23,R$31),CHOOSE({1;2},$AD$18,$AD$26),$O345)</f>
        <v>6.2267997073093731E-2</v>
      </c>
      <c r="S345" s="85">
        <f>TREND(CHOOSE({1;2},S$23,S$31),CHOOSE({1;2},$AD$18,$AD$26),$O345)</f>
        <v>9.8968503986987515E-3</v>
      </c>
      <c r="T345" s="85">
        <f>TREND(CHOOSE({1;2},T$23,T$31),CHOOSE({1;2},$AD$18,$AD$26),$O345)</f>
        <v>2.1879346985220937E-2</v>
      </c>
      <c r="U345" s="85">
        <f>TREND(CHOOSE({1;2},U$23,U$31),CHOOSE({1;2},$AD$18,$AD$26),$O345)</f>
        <v>6.8722937455898692E-3</v>
      </c>
      <c r="V345" s="85">
        <f>TREND(CHOOSE({1;2},V$23,V$31),CHOOSE({1;2},$AD$18,$AD$26),$O345)</f>
        <v>1.3732249638964094E-2</v>
      </c>
      <c r="W345" s="85">
        <f>TREND(CHOOSE({1;2},W$23,W$31),CHOOSE({1;2},$AD$18,$AD$26),$O345)</f>
        <v>9.8566580704427115E-3</v>
      </c>
      <c r="X345" s="85">
        <f>TREND(CHOOSE({1;2},X$23,X$31),CHOOSE({1;2},$AD$18,$AD$26),$O345)</f>
        <v>0</v>
      </c>
      <c r="Y345" s="85">
        <f>TREND(CHOOSE({1;2},Y$23,Y$31),CHOOSE({1;2},$AD$18,$AD$26),$O345)</f>
        <v>9.7536819163642592E-4</v>
      </c>
      <c r="Z345" s="85">
        <f>TREND(CHOOSE({1;2},Z$23,Z$31),CHOOSE({1;2},$AD$18,$AD$26),$O345)</f>
        <v>6.4062788174853126E-5</v>
      </c>
      <c r="AA345" s="88">
        <f t="shared" si="826"/>
        <v>6.4062788174853126E-5</v>
      </c>
      <c r="AB345" s="88">
        <f t="shared" si="827"/>
        <v>6.4062788174853126E-5</v>
      </c>
      <c r="AC345" s="89">
        <f t="shared" si="828"/>
        <v>6.2267997073093731E-2</v>
      </c>
      <c r="AF345" s="76">
        <f t="shared" si="833"/>
        <v>5.0999999999999996</v>
      </c>
      <c r="AG345" s="77" t="str">
        <f t="shared" si="704"/>
        <v>TF-51</v>
      </c>
      <c r="AH345" s="36" t="s">
        <v>34</v>
      </c>
      <c r="AI345" s="103">
        <f t="shared" si="829"/>
        <v>0</v>
      </c>
      <c r="AJ345" s="110">
        <f t="shared" si="819"/>
        <v>0</v>
      </c>
      <c r="AK345" s="110">
        <f t="shared" si="820"/>
        <v>0</v>
      </c>
      <c r="AL345" s="110">
        <f t="shared" si="821"/>
        <v>0</v>
      </c>
      <c r="AM345" s="110">
        <f t="shared" si="822"/>
        <v>0</v>
      </c>
      <c r="AN345" s="110">
        <f t="shared" si="823"/>
        <v>0</v>
      </c>
      <c r="AO345" s="110">
        <f t="shared" si="824"/>
        <v>0</v>
      </c>
      <c r="AP345" s="116">
        <f t="shared" si="705"/>
        <v>0</v>
      </c>
      <c r="AQ345" s="116">
        <f t="shared" ref="AQ345:AT345" si="837">AP345</f>
        <v>0</v>
      </c>
      <c r="AR345" s="116">
        <f t="shared" si="837"/>
        <v>0</v>
      </c>
      <c r="AS345" s="116">
        <f t="shared" si="837"/>
        <v>0</v>
      </c>
      <c r="AT345" s="116">
        <f t="shared" si="837"/>
        <v>0</v>
      </c>
      <c r="AU345" s="116">
        <f t="shared" si="707"/>
        <v>0</v>
      </c>
      <c r="AV345" s="112">
        <f t="shared" si="720"/>
        <v>0</v>
      </c>
      <c r="AW345" s="110">
        <f t="shared" si="721"/>
        <v>0</v>
      </c>
      <c r="AX345" s="110">
        <f t="shared" si="722"/>
        <v>0</v>
      </c>
      <c r="AY345" s="111">
        <f t="shared" si="831"/>
        <v>0</v>
      </c>
      <c r="AZ345" s="111"/>
      <c r="BA345" s="111"/>
      <c r="BB345" s="111"/>
      <c r="BC345" s="111"/>
      <c r="BD345" s="111"/>
      <c r="BE345" s="111"/>
      <c r="BF345" s="111"/>
    </row>
    <row r="346" spans="3:58" ht="15.6">
      <c r="C346" s="11" t="s">
        <v>384</v>
      </c>
      <c r="D346" s="12" t="str">
        <f t="shared" si="790"/>
        <v>IADLA</v>
      </c>
      <c r="E346" s="10" t="str">
        <f t="shared" si="791"/>
        <v>IADLA</v>
      </c>
      <c r="F346" s="10" t="s">
        <v>10</v>
      </c>
      <c r="G346" s="10" t="s">
        <v>11</v>
      </c>
      <c r="H346" s="10">
        <v>2015</v>
      </c>
      <c r="I346" s="13">
        <f t="shared" si="792"/>
        <v>5.1019890879433925E-3</v>
      </c>
      <c r="J346" s="13">
        <f t="shared" si="742"/>
        <v>5.1019890879433925E-3</v>
      </c>
      <c r="K346" s="135">
        <v>0</v>
      </c>
      <c r="O346" s="72">
        <f>ROUND(O340+0.1,2)</f>
        <v>5.2</v>
      </c>
      <c r="P346" s="73" t="str">
        <f t="shared" si="723"/>
        <v>PH-52</v>
      </c>
      <c r="Q346" s="34" t="s">
        <v>26</v>
      </c>
      <c r="R346" s="78">
        <f>TREND(CHOOSE({1;2},R$18,R$26),CHOOSE({1;2},$AD$18,$AD$26),$O346)</f>
        <v>4.333244633912102E-2</v>
      </c>
      <c r="S346" s="79">
        <f>TREND(CHOOSE({1;2},S$18,S$26),CHOOSE({1;2},$AD$18,$AD$26),$O346)</f>
        <v>0.14505582195532107</v>
      </c>
      <c r="T346" s="79">
        <f>TREND(CHOOSE({1;2},T$18,T$26),CHOOSE({1;2},$AD$18,$AD$26),$O346)</f>
        <v>0.10932756705513721</v>
      </c>
      <c r="U346" s="79">
        <f>TREND(CHOOSE({1;2},U$18,U$26),CHOOSE({1;2},$AD$18,$AD$26),$O346)</f>
        <v>0.12572780075697776</v>
      </c>
      <c r="V346" s="79">
        <f>TREND(CHOOSE({1;2},V$18,V$26),CHOOSE({1;2},$AD$18,$AD$26),$O346)</f>
        <v>0.14564277427091227</v>
      </c>
      <c r="W346" s="79">
        <f>TREND(CHOOSE({1;2},W$18,W$26),CHOOSE({1;2},$AD$18,$AD$26),$O346)</f>
        <v>0.14835989693838192</v>
      </c>
      <c r="X346" s="79">
        <f>TREND(CHOOSE({1;2},X$18,X$26),CHOOSE({1;2},$AD$18,$AD$26),$O346)</f>
        <v>0.15201551205698313</v>
      </c>
      <c r="Y346" s="79">
        <f>TREND(CHOOSE({1;2},Y$18,Y$26),CHOOSE({1;2},$AD$18,$AD$26),$O346)</f>
        <v>0.14227524364838742</v>
      </c>
      <c r="Z346" s="79">
        <f>TREND(CHOOSE({1;2},Z$18,Z$26),CHOOSE({1;2},$AD$18,$AD$26),$O346)</f>
        <v>4.6419487935168591E-2</v>
      </c>
      <c r="AA346" s="80">
        <f>Z346</f>
        <v>4.6419487935168591E-2</v>
      </c>
      <c r="AB346" s="80">
        <f>AA346</f>
        <v>4.6419487935168591E-2</v>
      </c>
      <c r="AC346" s="81">
        <f>R346</f>
        <v>4.333244633912102E-2</v>
      </c>
      <c r="AF346" s="72">
        <f>ROUND(AF340+0.1,2)</f>
        <v>5.2</v>
      </c>
      <c r="AG346" s="73" t="str">
        <f t="shared" si="704"/>
        <v>PH-52</v>
      </c>
      <c r="AH346" s="34" t="s">
        <v>26</v>
      </c>
      <c r="AI346" s="102">
        <f>R346-R340</f>
        <v>5.639127260827631E-4</v>
      </c>
      <c r="AJ346" s="104">
        <f t="shared" si="819"/>
        <v>2.1789890820819724E-3</v>
      </c>
      <c r="AK346" s="104">
        <f t="shared" si="820"/>
        <v>1.5959705311521105E-3</v>
      </c>
      <c r="AL346" s="104">
        <f t="shared" si="821"/>
        <v>2.0520584680013415E-3</v>
      </c>
      <c r="AM346" s="104">
        <f t="shared" si="822"/>
        <v>2.2069481519987888E-3</v>
      </c>
      <c r="AN346" s="104">
        <f t="shared" si="823"/>
        <v>2.0200984466802185E-3</v>
      </c>
      <c r="AO346" s="104">
        <f t="shared" si="824"/>
        <v>1.9969947933679288E-3</v>
      </c>
      <c r="AP346" s="116">
        <f t="shared" si="705"/>
        <v>2.2069481519987888E-3</v>
      </c>
      <c r="AQ346" s="116">
        <f t="shared" ref="AQ346:AT346" si="838">AP346</f>
        <v>2.2069481519987888E-3</v>
      </c>
      <c r="AR346" s="116">
        <f t="shared" si="838"/>
        <v>2.2069481519987888E-3</v>
      </c>
      <c r="AS346" s="116">
        <f t="shared" si="838"/>
        <v>2.2069481519987888E-3</v>
      </c>
      <c r="AT346" s="116">
        <f t="shared" si="838"/>
        <v>2.2069481519987888E-3</v>
      </c>
      <c r="AU346" s="116">
        <f t="shared" si="707"/>
        <v>7.9336541815917122E-4</v>
      </c>
      <c r="AV346" s="106">
        <f t="shared" si="720"/>
        <v>5.639127260827631E-4</v>
      </c>
      <c r="AW346" s="104">
        <f t="shared" si="721"/>
        <v>2.5814825824946597E-3</v>
      </c>
      <c r="AX346" s="104">
        <f t="shared" si="722"/>
        <v>7.9336541815917122E-4</v>
      </c>
      <c r="AY346" s="105">
        <f>AX346</f>
        <v>7.9336541815917122E-4</v>
      </c>
      <c r="AZ346" s="105"/>
      <c r="BA346" s="105"/>
      <c r="BB346" s="105"/>
      <c r="BC346" s="105"/>
      <c r="BD346" s="105"/>
      <c r="BE346" s="105"/>
      <c r="BF346" s="105"/>
    </row>
    <row r="347" spans="3:58" ht="15.6">
      <c r="C347" s="11" t="s">
        <v>385</v>
      </c>
      <c r="D347" s="12" t="str">
        <f t="shared" si="790"/>
        <v>IADEM</v>
      </c>
      <c r="E347" s="10" t="str">
        <f t="shared" si="791"/>
        <v>IADEM</v>
      </c>
      <c r="F347" s="10" t="s">
        <v>10</v>
      </c>
      <c r="G347" s="10" t="s">
        <v>11</v>
      </c>
      <c r="H347" s="10">
        <v>2015</v>
      </c>
      <c r="I347" s="13">
        <f t="shared" si="792"/>
        <v>1.2540644722600774E-3</v>
      </c>
      <c r="J347" s="13">
        <f t="shared" si="742"/>
        <v>1.2540644722600774E-3</v>
      </c>
      <c r="K347" s="135">
        <v>0</v>
      </c>
      <c r="O347" s="74">
        <f>O346</f>
        <v>5.2</v>
      </c>
      <c r="P347" s="75" t="str">
        <f t="shared" si="723"/>
        <v>PH-52</v>
      </c>
      <c r="Q347" s="35" t="s">
        <v>27</v>
      </c>
      <c r="R347" s="82">
        <f>TREND(CHOOSE({1;2},R$19,R$27),CHOOSE({1;2},$AD$18,$AD$26),$O347)</f>
        <v>3.8273638942438917E-2</v>
      </c>
      <c r="S347" s="83">
        <f>TREND(CHOOSE({1;2},S$19,S$27),CHOOSE({1;2},$AD$18,$AD$26),$O347)</f>
        <v>2.9292343401758601E-2</v>
      </c>
      <c r="T347" s="83">
        <f>TREND(CHOOSE({1;2},T$19,T$27),CHOOSE({1;2},$AD$18,$AD$26),$O347)</f>
        <v>2.1974475669955182E-2</v>
      </c>
      <c r="U347" s="83">
        <f>TREND(CHOOSE({1;2},U$19,U$27),CHOOSE({1;2},$AD$18,$AD$26),$O347)</f>
        <v>8.9913049155788058E-3</v>
      </c>
      <c r="V347" s="83">
        <f>TREND(CHOOSE({1;2},V$19,V$27),CHOOSE({1;2},$AD$18,$AD$26),$O347)</f>
        <v>7.229576739190547E-3</v>
      </c>
      <c r="W347" s="83">
        <f>TREND(CHOOSE({1;2},W$19,W$27),CHOOSE({1;2},$AD$18,$AD$26),$O347)</f>
        <v>3.6074979029351251E-2</v>
      </c>
      <c r="X347" s="83">
        <f>TREND(CHOOSE({1;2},X$19,X$27),CHOOSE({1;2},$AD$18,$AD$26),$O347)</f>
        <v>4.2277954760438594E-2</v>
      </c>
      <c r="Y347" s="83">
        <f>TREND(CHOOSE({1;2},Y$19,Y$27),CHOOSE({1;2},$AD$18,$AD$26),$O347)</f>
        <v>4.2277954760438594E-2</v>
      </c>
      <c r="Z347" s="83">
        <f>TREND(CHOOSE({1;2},Z$19,Z$27),CHOOSE({1;2},$AD$18,$AD$26),$O347)</f>
        <v>4.227795476043858E-2</v>
      </c>
      <c r="AA347" s="86">
        <f t="shared" ref="AA347:AA351" si="839">Z347</f>
        <v>4.227795476043858E-2</v>
      </c>
      <c r="AB347" s="86">
        <f t="shared" ref="AB347:AB351" si="840">AA347</f>
        <v>4.227795476043858E-2</v>
      </c>
      <c r="AC347" s="87">
        <f t="shared" ref="AC347:AC351" si="841">R347</f>
        <v>3.8273638942438917E-2</v>
      </c>
      <c r="AF347" s="74">
        <f>AF346</f>
        <v>5.2</v>
      </c>
      <c r="AG347" s="75" t="str">
        <f t="shared" si="704"/>
        <v>PH-52</v>
      </c>
      <c r="AH347" s="35" t="s">
        <v>27</v>
      </c>
      <c r="AI347" s="92">
        <f t="shared" ref="AI347:AI351" si="842">R347-R341</f>
        <v>4.37523112534699E-4</v>
      </c>
      <c r="AJ347" s="107">
        <f t="shared" si="819"/>
        <v>3.024689762510524E-4</v>
      </c>
      <c r="AK347" s="107">
        <f t="shared" si="820"/>
        <v>2.1726176509843237E-4</v>
      </c>
      <c r="AL347" s="107">
        <f t="shared" si="821"/>
        <v>6.1097313847029502E-4</v>
      </c>
      <c r="AM347" s="107">
        <f t="shared" si="822"/>
        <v>7.3938486910115481E-5</v>
      </c>
      <c r="AN347" s="107">
        <f t="shared" si="823"/>
        <v>3.5667352147664144E-4</v>
      </c>
      <c r="AO347" s="107">
        <f t="shared" si="824"/>
        <v>4.1800237757495806E-4</v>
      </c>
      <c r="AP347" s="116">
        <f t="shared" si="705"/>
        <v>7.3938486910115481E-5</v>
      </c>
      <c r="AQ347" s="116">
        <f t="shared" ref="AQ347:AT347" si="843">AP347</f>
        <v>7.3938486910115481E-5</v>
      </c>
      <c r="AR347" s="116">
        <f t="shared" si="843"/>
        <v>7.3938486910115481E-5</v>
      </c>
      <c r="AS347" s="116">
        <f t="shared" si="843"/>
        <v>7.3938486910115481E-5</v>
      </c>
      <c r="AT347" s="116">
        <f t="shared" si="843"/>
        <v>7.3938486910115481E-5</v>
      </c>
      <c r="AU347" s="116">
        <f t="shared" si="707"/>
        <v>4.1800237757495806E-4</v>
      </c>
      <c r="AV347" s="109">
        <f t="shared" si="720"/>
        <v>4.37523112534699E-4</v>
      </c>
      <c r="AW347" s="107">
        <f t="shared" si="721"/>
        <v>4.1800237757495806E-4</v>
      </c>
      <c r="AX347" s="107">
        <f t="shared" si="722"/>
        <v>4.1800237757495806E-4</v>
      </c>
      <c r="AY347" s="108">
        <f t="shared" ref="AY347:AY351" si="844">AX347</f>
        <v>4.1800237757495806E-4</v>
      </c>
      <c r="AZ347" s="108"/>
      <c r="BA347" s="108"/>
      <c r="BB347" s="108"/>
      <c r="BC347" s="108"/>
      <c r="BD347" s="108"/>
      <c r="BE347" s="108"/>
      <c r="BF347" s="108"/>
    </row>
    <row r="348" spans="3:58" ht="15.6">
      <c r="C348" s="11" t="s">
        <v>386</v>
      </c>
      <c r="D348" s="12" t="str">
        <f t="shared" si="790"/>
        <v>IADTF</v>
      </c>
      <c r="E348" s="10" t="str">
        <f t="shared" si="791"/>
        <v>IADTF</v>
      </c>
      <c r="F348" s="10" t="s">
        <v>10</v>
      </c>
      <c r="G348" s="10" t="s">
        <v>11</v>
      </c>
      <c r="H348" s="10">
        <v>2015</v>
      </c>
      <c r="I348" s="13">
        <f t="shared" si="792"/>
        <v>0</v>
      </c>
      <c r="J348" s="13">
        <f t="shared" si="742"/>
        <v>0</v>
      </c>
      <c r="K348" s="135">
        <v>4</v>
      </c>
      <c r="O348" s="74">
        <f t="shared" ref="O348:O351" si="845">O347</f>
        <v>5.2</v>
      </c>
      <c r="P348" s="75" t="str">
        <f t="shared" si="723"/>
        <v>SH-52</v>
      </c>
      <c r="Q348" s="35" t="s">
        <v>28</v>
      </c>
      <c r="R348" s="82">
        <f>TREND(CHOOSE({1;2},R$20,R$28),CHOOSE({1;2},$AD$18,$AD$26),$O348)</f>
        <v>1.257566294784393E-2</v>
      </c>
      <c r="S348" s="83">
        <f>TREND(CHOOSE({1;2},S$20,S$28),CHOOSE({1;2},$AD$18,$AD$26),$O348)</f>
        <v>2.4726316047308891E-2</v>
      </c>
      <c r="T348" s="83">
        <f>TREND(CHOOSE({1;2},T$20,T$28),CHOOSE({1;2},$AD$18,$AD$26),$O348)</f>
        <v>2.5361467351030315E-2</v>
      </c>
      <c r="U348" s="83">
        <f>TREND(CHOOSE({1;2},U$20,U$28),CHOOSE({1;2},$AD$18,$AD$26),$O348)</f>
        <v>2.6268994823238648E-2</v>
      </c>
      <c r="V348" s="83">
        <f>TREND(CHOOSE({1;2},V$20,V$28),CHOOSE({1;2},$AD$18,$AD$26),$O348)</f>
        <v>2.595070247865594E-2</v>
      </c>
      <c r="W348" s="83">
        <f>TREND(CHOOSE({1;2},W$20,W$28),CHOOSE({1;2},$AD$18,$AD$26),$O348)</f>
        <v>2.6077920246636785E-2</v>
      </c>
      <c r="X348" s="83">
        <f>TREND(CHOOSE({1;2},X$20,X$28),CHOOSE({1;2},$AD$18,$AD$26),$O348)</f>
        <v>2.6718635780785704E-2</v>
      </c>
      <c r="Y348" s="83">
        <f>TREND(CHOOSE({1;2},Y$20,Y$28),CHOOSE({1;2},$AD$18,$AD$26),$O348)</f>
        <v>2.6718635780785704E-2</v>
      </c>
      <c r="Z348" s="83">
        <f>TREND(CHOOSE({1;2},Z$20,Z$28),CHOOSE({1;2},$AD$18,$AD$26),$O348)</f>
        <v>2.6718635780785704E-2</v>
      </c>
      <c r="AA348" s="86">
        <f t="shared" si="839"/>
        <v>2.6718635780785704E-2</v>
      </c>
      <c r="AB348" s="86">
        <f t="shared" si="840"/>
        <v>2.6718635780785704E-2</v>
      </c>
      <c r="AC348" s="87">
        <f t="shared" si="841"/>
        <v>1.257566294784393E-2</v>
      </c>
      <c r="AF348" s="74">
        <f t="shared" ref="AF348:AF351" si="846">AF347</f>
        <v>5.2</v>
      </c>
      <c r="AG348" s="75" t="str">
        <f t="shared" si="704"/>
        <v>SH-52</v>
      </c>
      <c r="AH348" s="35" t="s">
        <v>28</v>
      </c>
      <c r="AI348" s="92">
        <f t="shared" si="842"/>
        <v>1.0479719123203321E-3</v>
      </c>
      <c r="AJ348" s="107">
        <f t="shared" si="819"/>
        <v>2.060526337275756E-3</v>
      </c>
      <c r="AK348" s="107">
        <f t="shared" si="820"/>
        <v>2.1134556125858711E-3</v>
      </c>
      <c r="AL348" s="107">
        <f t="shared" si="821"/>
        <v>2.189082901936576E-3</v>
      </c>
      <c r="AM348" s="107">
        <f t="shared" si="822"/>
        <v>2.1625585398880043E-3</v>
      </c>
      <c r="AN348" s="107">
        <f t="shared" si="823"/>
        <v>2.1731600205530804E-3</v>
      </c>
      <c r="AO348" s="107">
        <f t="shared" si="824"/>
        <v>2.2265529817321605E-3</v>
      </c>
      <c r="AP348" s="116">
        <f t="shared" si="705"/>
        <v>2.1625585398880043E-3</v>
      </c>
      <c r="AQ348" s="116">
        <f t="shared" ref="AQ348:AT348" si="847">AP348</f>
        <v>2.1625585398880043E-3</v>
      </c>
      <c r="AR348" s="116">
        <f t="shared" si="847"/>
        <v>2.1625585398880043E-3</v>
      </c>
      <c r="AS348" s="116">
        <f t="shared" si="847"/>
        <v>2.1625585398880043E-3</v>
      </c>
      <c r="AT348" s="116">
        <f t="shared" si="847"/>
        <v>2.1625585398880043E-3</v>
      </c>
      <c r="AU348" s="116">
        <f t="shared" si="707"/>
        <v>2.2265529817321605E-3</v>
      </c>
      <c r="AV348" s="109">
        <f t="shared" si="720"/>
        <v>1.0479719123203321E-3</v>
      </c>
      <c r="AW348" s="107">
        <f t="shared" si="721"/>
        <v>2.2265529817321605E-3</v>
      </c>
      <c r="AX348" s="107">
        <f t="shared" si="722"/>
        <v>2.2265529817321605E-3</v>
      </c>
      <c r="AY348" s="108">
        <f t="shared" si="844"/>
        <v>2.2265529817321605E-3</v>
      </c>
      <c r="AZ348" s="108"/>
      <c r="BA348" s="108"/>
      <c r="BB348" s="108"/>
      <c r="BC348" s="108"/>
      <c r="BD348" s="108"/>
      <c r="BE348" s="108"/>
      <c r="BF348" s="108"/>
    </row>
    <row r="349" spans="3:58" ht="15.6">
      <c r="C349" s="11" t="s">
        <v>3277</v>
      </c>
      <c r="D349" s="12" t="str">
        <f t="shared" si="790"/>
        <v>IADPH</v>
      </c>
      <c r="E349" s="10" t="str">
        <f t="shared" si="791"/>
        <v>IADPH</v>
      </c>
      <c r="F349" s="10" t="s">
        <v>10</v>
      </c>
      <c r="G349" s="10" t="s">
        <v>11</v>
      </c>
      <c r="H349" s="10">
        <v>2015</v>
      </c>
      <c r="I349" s="13">
        <f t="shared" si="792"/>
        <v>1.98625333679886E-3</v>
      </c>
      <c r="J349" s="13">
        <f t="shared" si="742"/>
        <v>1.98625333679886E-3</v>
      </c>
      <c r="K349" s="135">
        <v>5</v>
      </c>
      <c r="O349" s="74">
        <f t="shared" si="845"/>
        <v>5.2</v>
      </c>
      <c r="P349" s="75" t="str">
        <f t="shared" si="723"/>
        <v>LA-52</v>
      </c>
      <c r="Q349" s="35" t="s">
        <v>30</v>
      </c>
      <c r="R349" s="82">
        <f>TREND(CHOOSE({1;2},R$21,R$29),CHOOSE({1;2},$AD$18,$AD$26),$O349)</f>
        <v>0.30124319996644583</v>
      </c>
      <c r="S349" s="83">
        <f>TREND(CHOOSE({1;2},S$21,S$29),CHOOSE({1;2},$AD$18,$AD$26),$O349)</f>
        <v>0.24892956098915109</v>
      </c>
      <c r="T349" s="83">
        <f>TREND(CHOOSE({1;2},T$21,T$29),CHOOSE({1;2},$AD$18,$AD$26),$O349)</f>
        <v>0.28002125835667857</v>
      </c>
      <c r="U349" s="83">
        <f>TREND(CHOOSE({1;2},U$21,U$29),CHOOSE({1;2},$AD$18,$AD$26),$O349)</f>
        <v>0.31451203935895572</v>
      </c>
      <c r="V349" s="83">
        <f>TREND(CHOOSE({1;2},V$21,V$29),CHOOSE({1;2},$AD$18,$AD$26),$O349)</f>
        <v>0.2535248642346638</v>
      </c>
      <c r="W349" s="83">
        <f>TREND(CHOOSE({1;2},W$21,W$29),CHOOSE({1;2},$AD$18,$AD$26),$O349)</f>
        <v>0.2259495344451023</v>
      </c>
      <c r="X349" s="83">
        <f>TREND(CHOOSE({1;2},X$21,X$29),CHOOSE({1;2},$AD$18,$AD$26),$O349)</f>
        <v>0.26654866772451641</v>
      </c>
      <c r="Y349" s="83">
        <f>TREND(CHOOSE({1;2},Y$21,Y$29),CHOOSE({1;2},$AD$18,$AD$26),$O349)</f>
        <v>0.29924983159255519</v>
      </c>
      <c r="Z349" s="83">
        <f>TREND(CHOOSE({1;2},Z$21,Z$29),CHOOSE({1;2},$AD$18,$AD$26),$O349)</f>
        <v>0.15476333778756338</v>
      </c>
      <c r="AA349" s="86">
        <f t="shared" si="839"/>
        <v>0.15476333778756338</v>
      </c>
      <c r="AB349" s="86">
        <f t="shared" si="840"/>
        <v>0.15476333778756338</v>
      </c>
      <c r="AC349" s="87">
        <f t="shared" si="841"/>
        <v>0.30124319996644583</v>
      </c>
      <c r="AF349" s="74">
        <f t="shared" si="846"/>
        <v>5.2</v>
      </c>
      <c r="AG349" s="75" t="str">
        <f t="shared" si="704"/>
        <v>LA-52</v>
      </c>
      <c r="AH349" s="35" t="s">
        <v>30</v>
      </c>
      <c r="AI349" s="92">
        <f t="shared" si="842"/>
        <v>6.6959650315964736E-3</v>
      </c>
      <c r="AJ349" s="107">
        <f t="shared" si="819"/>
        <v>5.5699675720263797E-3</v>
      </c>
      <c r="AK349" s="107">
        <f t="shared" si="820"/>
        <v>6.2391844900991367E-3</v>
      </c>
      <c r="AL349" s="107">
        <f t="shared" si="821"/>
        <v>6.9815631994832317E-3</v>
      </c>
      <c r="AM349" s="107">
        <f t="shared" si="822"/>
        <v>5.6688767643815474E-3</v>
      </c>
      <c r="AN349" s="107">
        <f t="shared" si="823"/>
        <v>5.0753460542864448E-3</v>
      </c>
      <c r="AO349" s="107">
        <f t="shared" si="824"/>
        <v>5.9492007856157825E-3</v>
      </c>
      <c r="AP349" s="116">
        <f t="shared" si="705"/>
        <v>5.6688767643815474E-3</v>
      </c>
      <c r="AQ349" s="116">
        <f t="shared" ref="AQ349:AT349" si="848">AP349</f>
        <v>5.6688767643815474E-3</v>
      </c>
      <c r="AR349" s="116">
        <f t="shared" si="848"/>
        <v>5.6688767643815474E-3</v>
      </c>
      <c r="AS349" s="116">
        <f t="shared" si="848"/>
        <v>5.6688767643815474E-3</v>
      </c>
      <c r="AT349" s="116">
        <f t="shared" si="848"/>
        <v>5.6688767643815474E-3</v>
      </c>
      <c r="AU349" s="116">
        <f t="shared" si="707"/>
        <v>3.5431361342763146E-3</v>
      </c>
      <c r="AV349" s="109">
        <f t="shared" si="720"/>
        <v>6.6959650315964736E-3</v>
      </c>
      <c r="AW349" s="107">
        <f t="shared" si="721"/>
        <v>6.6530598204724289E-3</v>
      </c>
      <c r="AX349" s="107">
        <f t="shared" si="722"/>
        <v>3.5431361342763146E-3</v>
      </c>
      <c r="AY349" s="108">
        <f t="shared" si="844"/>
        <v>3.5431361342763146E-3</v>
      </c>
      <c r="AZ349" s="108"/>
      <c r="BA349" s="108"/>
      <c r="BB349" s="108"/>
      <c r="BC349" s="108"/>
      <c r="BD349" s="108"/>
      <c r="BE349" s="108"/>
      <c r="BF349" s="108"/>
    </row>
    <row r="350" spans="3:58" ht="15.6">
      <c r="C350" s="11" t="s">
        <v>3277</v>
      </c>
      <c r="D350" s="12" t="str">
        <f t="shared" si="790"/>
        <v>IADPH</v>
      </c>
      <c r="E350" s="10" t="str">
        <f t="shared" si="791"/>
        <v>IADPH</v>
      </c>
      <c r="F350" s="10" t="s">
        <v>10</v>
      </c>
      <c r="G350" s="10" t="s">
        <v>11</v>
      </c>
      <c r="H350" s="10">
        <v>2015</v>
      </c>
      <c r="I350" s="13">
        <f t="shared" si="792"/>
        <v>1.98625333679886E-3</v>
      </c>
      <c r="J350" s="13">
        <f t="shared" si="742"/>
        <v>1.98625333679886E-3</v>
      </c>
      <c r="K350" s="135">
        <v>7</v>
      </c>
      <c r="O350" s="74">
        <f t="shared" si="845"/>
        <v>5.2</v>
      </c>
      <c r="P350" s="75" t="str">
        <f t="shared" si="723"/>
        <v>EM-52</v>
      </c>
      <c r="Q350" s="35" t="s">
        <v>32</v>
      </c>
      <c r="R350" s="82">
        <f>TREND(CHOOSE({1;2},R$22,R$30),CHOOSE({1;2},$AD$18,$AD$26),$O350)</f>
        <v>0.2859100745172265</v>
      </c>
      <c r="S350" s="83">
        <f>TREND(CHOOSE({1;2},S$22,S$30),CHOOSE({1;2},$AD$18,$AD$26),$O350)</f>
        <v>0.21241206127963413</v>
      </c>
      <c r="T350" s="83">
        <f>TREND(CHOOSE({1;2},T$22,T$30),CHOOSE({1;2},$AD$18,$AD$26),$O350)</f>
        <v>0.21317162604108819</v>
      </c>
      <c r="U350" s="83">
        <f>TREND(CHOOSE({1;2},U$22,U$30),CHOOSE({1;2},$AD$18,$AD$26),$O350)</f>
        <v>0.13274690410890955</v>
      </c>
      <c r="V350" s="83">
        <f>TREND(CHOOSE({1;2},V$22,V$30),CHOOSE({1;2},$AD$18,$AD$26),$O350)</f>
        <v>0.15885607947510488</v>
      </c>
      <c r="W350" s="83">
        <f>TREND(CHOOSE({1;2},W$22,W$30),CHOOSE({1;2},$AD$18,$AD$26),$O350)</f>
        <v>0.18989290175927909</v>
      </c>
      <c r="X350" s="83">
        <f>TREND(CHOOSE({1;2},X$22,X$30),CHOOSE({1;2},$AD$18,$AD$26),$O350)</f>
        <v>0.26281288594696972</v>
      </c>
      <c r="Y350" s="83">
        <f>TREND(CHOOSE({1;2},Y$22,Y$30),CHOOSE({1;2},$AD$18,$AD$26),$O350)</f>
        <v>0.22011881998799823</v>
      </c>
      <c r="Z350" s="83">
        <f>TREND(CHOOSE({1;2},Z$22,Z$30),CHOOSE({1;2},$AD$18,$AD$26),$O350)</f>
        <v>0.23355795279827382</v>
      </c>
      <c r="AA350" s="86">
        <f t="shared" si="839"/>
        <v>0.23355795279827382</v>
      </c>
      <c r="AB350" s="86">
        <f t="shared" si="840"/>
        <v>0.23355795279827382</v>
      </c>
      <c r="AC350" s="87">
        <f t="shared" si="841"/>
        <v>0.2859100745172265</v>
      </c>
      <c r="AF350" s="74">
        <f t="shared" si="846"/>
        <v>5.2</v>
      </c>
      <c r="AG350" s="75" t="str">
        <f t="shared" si="704"/>
        <v>EM-52</v>
      </c>
      <c r="AH350" s="35" t="s">
        <v>32</v>
      </c>
      <c r="AI350" s="92">
        <f t="shared" si="842"/>
        <v>2.1645331440087734E-3</v>
      </c>
      <c r="AJ350" s="107">
        <f t="shared" si="819"/>
        <v>2.0311613507486004E-3</v>
      </c>
      <c r="AK350" s="107">
        <f t="shared" si="820"/>
        <v>2.123497425187304E-3</v>
      </c>
      <c r="AL350" s="107">
        <f t="shared" si="821"/>
        <v>1.2628338988741605E-3</v>
      </c>
      <c r="AM350" s="107">
        <f t="shared" si="822"/>
        <v>1.3934049691778361E-3</v>
      </c>
      <c r="AN350" s="107">
        <f t="shared" si="823"/>
        <v>1.6277688238124921E-3</v>
      </c>
      <c r="AO350" s="107">
        <f t="shared" si="824"/>
        <v>1.7850965674372499E-3</v>
      </c>
      <c r="AP350" s="116">
        <f t="shared" si="705"/>
        <v>1.3934049691778361E-3</v>
      </c>
      <c r="AQ350" s="116">
        <f t="shared" ref="AQ350:AT350" si="849">AP350</f>
        <v>1.3934049691778361E-3</v>
      </c>
      <c r="AR350" s="116">
        <f t="shared" si="849"/>
        <v>1.3934049691778361E-3</v>
      </c>
      <c r="AS350" s="116">
        <f t="shared" si="849"/>
        <v>1.3934049691778361E-3</v>
      </c>
      <c r="AT350" s="116">
        <f t="shared" si="849"/>
        <v>1.3934049691778361E-3</v>
      </c>
      <c r="AU350" s="116">
        <f t="shared" si="707"/>
        <v>2.5456753169977586E-3</v>
      </c>
      <c r="AV350" s="109">
        <f t="shared" si="720"/>
        <v>2.1645331440087734E-3</v>
      </c>
      <c r="AW350" s="107">
        <f t="shared" si="721"/>
        <v>2.4744072503738723E-3</v>
      </c>
      <c r="AX350" s="107">
        <f t="shared" si="722"/>
        <v>2.5456753169977586E-3</v>
      </c>
      <c r="AY350" s="108">
        <f t="shared" si="844"/>
        <v>2.5456753169977586E-3</v>
      </c>
      <c r="AZ350" s="108"/>
      <c r="BA350" s="108"/>
      <c r="BB350" s="108"/>
      <c r="BC350" s="108"/>
      <c r="BD350" s="108"/>
      <c r="BE350" s="108"/>
      <c r="BF350" s="108"/>
    </row>
    <row r="351" spans="3:58" ht="15.6">
      <c r="C351" s="11" t="s">
        <v>3278</v>
      </c>
      <c r="D351" s="12" t="str">
        <f t="shared" si="790"/>
        <v>IADSH</v>
      </c>
      <c r="E351" s="10" t="str">
        <f t="shared" si="791"/>
        <v>IADSH</v>
      </c>
      <c r="F351" s="10" t="s">
        <v>10</v>
      </c>
      <c r="G351" s="10" t="s">
        <v>11</v>
      </c>
      <c r="H351" s="10">
        <v>2015</v>
      </c>
      <c r="I351" s="13">
        <f t="shared" si="792"/>
        <v>1.9463026858991788E-3</v>
      </c>
      <c r="J351" s="13">
        <f t="shared" si="742"/>
        <v>1.9463026858991788E-3</v>
      </c>
      <c r="K351" s="135">
        <v>0</v>
      </c>
      <c r="O351" s="76">
        <f t="shared" si="845"/>
        <v>5.2</v>
      </c>
      <c r="P351" s="77" t="str">
        <f t="shared" si="723"/>
        <v>TF-52</v>
      </c>
      <c r="Q351" s="36" t="s">
        <v>34</v>
      </c>
      <c r="R351" s="93">
        <f>TREND(CHOOSE({1;2},R$23,R$31),CHOOSE({1;2},$AD$18,$AD$26),$O351)</f>
        <v>6.2267997073093731E-2</v>
      </c>
      <c r="S351" s="85">
        <f>TREND(CHOOSE({1;2},S$23,S$31),CHOOSE({1;2},$AD$18,$AD$26),$O351)</f>
        <v>9.8968503986987515E-3</v>
      </c>
      <c r="T351" s="85">
        <f>TREND(CHOOSE({1;2},T$23,T$31),CHOOSE({1;2},$AD$18,$AD$26),$O351)</f>
        <v>2.1879346985220937E-2</v>
      </c>
      <c r="U351" s="85">
        <f>TREND(CHOOSE({1;2},U$23,U$31),CHOOSE({1;2},$AD$18,$AD$26),$O351)</f>
        <v>6.8722937455898692E-3</v>
      </c>
      <c r="V351" s="85">
        <f>TREND(CHOOSE({1;2},V$23,V$31),CHOOSE({1;2},$AD$18,$AD$26),$O351)</f>
        <v>1.3732249638964094E-2</v>
      </c>
      <c r="W351" s="85">
        <f>TREND(CHOOSE({1;2},W$23,W$31),CHOOSE({1;2},$AD$18,$AD$26),$O351)</f>
        <v>9.8566580704427115E-3</v>
      </c>
      <c r="X351" s="85">
        <f>TREND(CHOOSE({1;2},X$23,X$31),CHOOSE({1;2},$AD$18,$AD$26),$O351)</f>
        <v>0</v>
      </c>
      <c r="Y351" s="85">
        <f>TREND(CHOOSE({1;2},Y$23,Y$31),CHOOSE({1;2},$AD$18,$AD$26),$O351)</f>
        <v>9.7536819163642592E-4</v>
      </c>
      <c r="Z351" s="85">
        <f>TREND(CHOOSE({1;2},Z$23,Z$31),CHOOSE({1;2},$AD$18,$AD$26),$O351)</f>
        <v>6.4062788174853126E-5</v>
      </c>
      <c r="AA351" s="88">
        <f t="shared" si="839"/>
        <v>6.4062788174853126E-5</v>
      </c>
      <c r="AB351" s="88">
        <f t="shared" si="840"/>
        <v>6.4062788174853126E-5</v>
      </c>
      <c r="AC351" s="89">
        <f t="shared" si="841"/>
        <v>6.2267997073093731E-2</v>
      </c>
      <c r="AF351" s="76">
        <f t="shared" si="846"/>
        <v>5.2</v>
      </c>
      <c r="AG351" s="77" t="str">
        <f t="shared" si="704"/>
        <v>TF-52</v>
      </c>
      <c r="AH351" s="36" t="s">
        <v>34</v>
      </c>
      <c r="AI351" s="103">
        <f t="shared" si="842"/>
        <v>0</v>
      </c>
      <c r="AJ351" s="110">
        <f t="shared" si="819"/>
        <v>0</v>
      </c>
      <c r="AK351" s="110">
        <f t="shared" si="820"/>
        <v>0</v>
      </c>
      <c r="AL351" s="110">
        <f t="shared" si="821"/>
        <v>0</v>
      </c>
      <c r="AM351" s="110">
        <f t="shared" si="822"/>
        <v>0</v>
      </c>
      <c r="AN351" s="110">
        <f t="shared" si="823"/>
        <v>0</v>
      </c>
      <c r="AO351" s="110">
        <f t="shared" si="824"/>
        <v>0</v>
      </c>
      <c r="AP351" s="116">
        <f t="shared" si="705"/>
        <v>0</v>
      </c>
      <c r="AQ351" s="116">
        <f t="shared" ref="AQ351:AT351" si="850">AP351</f>
        <v>0</v>
      </c>
      <c r="AR351" s="116">
        <f t="shared" si="850"/>
        <v>0</v>
      </c>
      <c r="AS351" s="116">
        <f t="shared" si="850"/>
        <v>0</v>
      </c>
      <c r="AT351" s="116">
        <f t="shared" si="850"/>
        <v>0</v>
      </c>
      <c r="AU351" s="116">
        <f t="shared" si="707"/>
        <v>0</v>
      </c>
      <c r="AV351" s="112">
        <f t="shared" si="720"/>
        <v>0</v>
      </c>
      <c r="AW351" s="110">
        <f t="shared" si="721"/>
        <v>0</v>
      </c>
      <c r="AX351" s="110">
        <f t="shared" si="722"/>
        <v>0</v>
      </c>
      <c r="AY351" s="111">
        <f t="shared" si="844"/>
        <v>0</v>
      </c>
      <c r="AZ351" s="111"/>
      <c r="BA351" s="111"/>
      <c r="BB351" s="111"/>
      <c r="BC351" s="111"/>
      <c r="BD351" s="111"/>
      <c r="BE351" s="111"/>
      <c r="BF351" s="111"/>
    </row>
    <row r="352" spans="3:58" ht="15.6">
      <c r="C352" s="11" t="s">
        <v>387</v>
      </c>
      <c r="D352" s="12" t="str">
        <f t="shared" si="790"/>
        <v>IADLA</v>
      </c>
      <c r="E352" s="10" t="str">
        <f t="shared" si="791"/>
        <v>IADLA</v>
      </c>
      <c r="F352" s="10" t="s">
        <v>10</v>
      </c>
      <c r="G352" s="10" t="s">
        <v>11</v>
      </c>
      <c r="H352" s="10">
        <v>2015</v>
      </c>
      <c r="I352" s="13">
        <f t="shared" si="792"/>
        <v>5.1019890879433431E-3</v>
      </c>
      <c r="J352" s="13">
        <f t="shared" si="742"/>
        <v>5.1019890879433431E-3</v>
      </c>
      <c r="K352" s="135">
        <v>0</v>
      </c>
      <c r="O352" s="72">
        <f>ROUND(O346+0.1,2)</f>
        <v>5.3</v>
      </c>
      <c r="P352" s="73" t="str">
        <f t="shared" si="723"/>
        <v>PH-53</v>
      </c>
      <c r="Q352" s="34" t="s">
        <v>26</v>
      </c>
      <c r="R352" s="78">
        <f>TREND(CHOOSE({1;2},R$18,R$26),CHOOSE({1;2},$AD$18,$AD$26),$O352)</f>
        <v>4.3896359065203776E-2</v>
      </c>
      <c r="S352" s="79">
        <f>TREND(CHOOSE({1;2},S$18,S$26),CHOOSE({1;2},$AD$18,$AD$26),$O352)</f>
        <v>0.14723481103740305</v>
      </c>
      <c r="T352" s="79">
        <f>TREND(CHOOSE({1;2},T$18,T$26),CHOOSE({1;2},$AD$18,$AD$26),$O352)</f>
        <v>0.1109235375862893</v>
      </c>
      <c r="U352" s="79">
        <f>TREND(CHOOSE({1;2},U$18,U$26),CHOOSE({1;2},$AD$18,$AD$26),$O352)</f>
        <v>0.12777985922497909</v>
      </c>
      <c r="V352" s="79">
        <f>TREND(CHOOSE({1;2},V$18,V$26),CHOOSE({1;2},$AD$18,$AD$26),$O352)</f>
        <v>0.147849722422911</v>
      </c>
      <c r="W352" s="79">
        <f>TREND(CHOOSE({1;2},W$18,W$26),CHOOSE({1;2},$AD$18,$AD$26),$O352)</f>
        <v>0.15037999538506208</v>
      </c>
      <c r="X352" s="79">
        <f>TREND(CHOOSE({1;2},X$18,X$26),CHOOSE({1;2},$AD$18,$AD$26),$O352)</f>
        <v>0.15401250685035103</v>
      </c>
      <c r="Y352" s="79">
        <f>TREND(CHOOSE({1;2},Y$18,Y$26),CHOOSE({1;2},$AD$18,$AD$26),$O352)</f>
        <v>0.14485672623088205</v>
      </c>
      <c r="Z352" s="79">
        <f>TREND(CHOOSE({1;2},Z$18,Z$26),CHOOSE({1;2},$AD$18,$AD$26),$O352)</f>
        <v>4.7212853353327762E-2</v>
      </c>
      <c r="AA352" s="80">
        <f>Z352</f>
        <v>4.7212853353327762E-2</v>
      </c>
      <c r="AB352" s="80">
        <f>AA352</f>
        <v>4.7212853353327762E-2</v>
      </c>
      <c r="AC352" s="81">
        <f>R352</f>
        <v>4.3896359065203776E-2</v>
      </c>
      <c r="AF352" s="72">
        <f>ROUND(AF346+0.1,2)</f>
        <v>5.3</v>
      </c>
      <c r="AG352" s="73" t="str">
        <f t="shared" si="704"/>
        <v>PH-53</v>
      </c>
      <c r="AH352" s="34" t="s">
        <v>26</v>
      </c>
      <c r="AI352" s="102">
        <f>R352-R346</f>
        <v>5.6391272608275617E-4</v>
      </c>
      <c r="AJ352" s="104">
        <f t="shared" si="819"/>
        <v>2.1789890820819724E-3</v>
      </c>
      <c r="AK352" s="104">
        <f t="shared" si="820"/>
        <v>1.5959705311520828E-3</v>
      </c>
      <c r="AL352" s="104">
        <f t="shared" si="821"/>
        <v>2.0520584680013276E-3</v>
      </c>
      <c r="AM352" s="104">
        <f t="shared" si="822"/>
        <v>2.2069481519987333E-3</v>
      </c>
      <c r="AN352" s="104">
        <f t="shared" si="823"/>
        <v>2.020098446680163E-3</v>
      </c>
      <c r="AO352" s="104">
        <f t="shared" si="824"/>
        <v>1.9969947933679011E-3</v>
      </c>
      <c r="AP352" s="116">
        <f t="shared" si="705"/>
        <v>2.2069481519987333E-3</v>
      </c>
      <c r="AQ352" s="116">
        <f t="shared" ref="AQ352:AT352" si="851">AP352</f>
        <v>2.2069481519987333E-3</v>
      </c>
      <c r="AR352" s="116">
        <f t="shared" si="851"/>
        <v>2.2069481519987333E-3</v>
      </c>
      <c r="AS352" s="116">
        <f t="shared" si="851"/>
        <v>2.2069481519987333E-3</v>
      </c>
      <c r="AT352" s="116">
        <f t="shared" si="851"/>
        <v>2.2069481519987333E-3</v>
      </c>
      <c r="AU352" s="116">
        <f t="shared" si="707"/>
        <v>7.9336541815917122E-4</v>
      </c>
      <c r="AV352" s="106">
        <f t="shared" si="720"/>
        <v>5.6391272608275617E-4</v>
      </c>
      <c r="AW352" s="104">
        <f t="shared" si="721"/>
        <v>2.5814825824946319E-3</v>
      </c>
      <c r="AX352" s="104">
        <f t="shared" si="722"/>
        <v>7.9336541815917122E-4</v>
      </c>
      <c r="AY352" s="105">
        <f>AX352</f>
        <v>7.9336541815917122E-4</v>
      </c>
      <c r="AZ352" s="105"/>
      <c r="BA352" s="105"/>
      <c r="BB352" s="105"/>
      <c r="BC352" s="105"/>
      <c r="BD352" s="105"/>
      <c r="BE352" s="105"/>
      <c r="BF352" s="105"/>
    </row>
    <row r="353" spans="3:58" ht="15.6">
      <c r="C353" s="11" t="s">
        <v>388</v>
      </c>
      <c r="D353" s="12" t="str">
        <f t="shared" si="790"/>
        <v>IADEM</v>
      </c>
      <c r="E353" s="10" t="str">
        <f t="shared" si="791"/>
        <v>IADEM</v>
      </c>
      <c r="F353" s="10" t="s">
        <v>10</v>
      </c>
      <c r="G353" s="10" t="s">
        <v>11</v>
      </c>
      <c r="H353" s="10">
        <v>2015</v>
      </c>
      <c r="I353" s="13">
        <f t="shared" si="792"/>
        <v>1.2540644722600774E-3</v>
      </c>
      <c r="J353" s="13">
        <f t="shared" si="742"/>
        <v>1.2540644722600774E-3</v>
      </c>
      <c r="K353" s="135">
        <v>0</v>
      </c>
      <c r="O353" s="74">
        <f>O352</f>
        <v>5.3</v>
      </c>
      <c r="P353" s="75" t="str">
        <f t="shared" si="723"/>
        <v>PH-53</v>
      </c>
      <c r="Q353" s="35" t="s">
        <v>27</v>
      </c>
      <c r="R353" s="82">
        <f>TREND(CHOOSE({1;2},R$19,R$27),CHOOSE({1;2},$AD$18,$AD$26),$O353)</f>
        <v>3.8711162054973616E-2</v>
      </c>
      <c r="S353" s="83">
        <f>TREND(CHOOSE({1;2},S$19,S$27),CHOOSE({1;2},$AD$18,$AD$26),$O353)</f>
        <v>2.9594812378009653E-2</v>
      </c>
      <c r="T353" s="83">
        <f>TREND(CHOOSE({1;2},T$19,T$27),CHOOSE({1;2},$AD$18,$AD$26),$O353)</f>
        <v>2.2191737435053607E-2</v>
      </c>
      <c r="U353" s="83">
        <f>TREND(CHOOSE({1;2},U$19,U$27),CHOOSE({1;2},$AD$18,$AD$26),$O353)</f>
        <v>9.6022780540490973E-3</v>
      </c>
      <c r="V353" s="83">
        <f>TREND(CHOOSE({1;2},V$19,V$27),CHOOSE({1;2},$AD$18,$AD$26),$O353)</f>
        <v>7.3035152261006616E-3</v>
      </c>
      <c r="W353" s="83">
        <f>TREND(CHOOSE({1;2},W$19,W$27),CHOOSE({1;2},$AD$18,$AD$26),$O353)</f>
        <v>3.6431652550827885E-2</v>
      </c>
      <c r="X353" s="83">
        <f>TREND(CHOOSE({1;2},X$19,X$27),CHOOSE({1;2},$AD$18,$AD$26),$O353)</f>
        <v>4.2695957138013552E-2</v>
      </c>
      <c r="Y353" s="83">
        <f>TREND(CHOOSE({1;2},Y$19,Y$27),CHOOSE({1;2},$AD$18,$AD$26),$O353)</f>
        <v>4.2695957138013552E-2</v>
      </c>
      <c r="Z353" s="83">
        <f>TREND(CHOOSE({1;2},Z$19,Z$27),CHOOSE({1;2},$AD$18,$AD$26),$O353)</f>
        <v>4.2695957138013538E-2</v>
      </c>
      <c r="AA353" s="86">
        <f t="shared" ref="AA353:AA357" si="852">Z353</f>
        <v>4.2695957138013538E-2</v>
      </c>
      <c r="AB353" s="86">
        <f t="shared" ref="AB353:AB357" si="853">AA353</f>
        <v>4.2695957138013538E-2</v>
      </c>
      <c r="AC353" s="87">
        <f t="shared" ref="AC353:AC357" si="854">R353</f>
        <v>3.8711162054973616E-2</v>
      </c>
      <c r="AF353" s="74">
        <f>AF352</f>
        <v>5.3</v>
      </c>
      <c r="AG353" s="75" t="str">
        <f t="shared" si="704"/>
        <v>PH-53</v>
      </c>
      <c r="AH353" s="35" t="s">
        <v>27</v>
      </c>
      <c r="AI353" s="92">
        <f t="shared" ref="AI353:AI357" si="855">R353-R347</f>
        <v>4.37523112534699E-4</v>
      </c>
      <c r="AJ353" s="107">
        <f t="shared" si="819"/>
        <v>3.024689762510524E-4</v>
      </c>
      <c r="AK353" s="107">
        <f t="shared" si="820"/>
        <v>2.1726176509842543E-4</v>
      </c>
      <c r="AL353" s="107">
        <f t="shared" si="821"/>
        <v>6.1097313847029155E-4</v>
      </c>
      <c r="AM353" s="107">
        <f t="shared" si="822"/>
        <v>7.3938486910114613E-5</v>
      </c>
      <c r="AN353" s="107">
        <f t="shared" si="823"/>
        <v>3.566735214766345E-4</v>
      </c>
      <c r="AO353" s="107">
        <f t="shared" si="824"/>
        <v>4.1800237757495806E-4</v>
      </c>
      <c r="AP353" s="116">
        <f t="shared" si="705"/>
        <v>7.3938486910114613E-5</v>
      </c>
      <c r="AQ353" s="116">
        <f t="shared" ref="AQ353:AT353" si="856">AP353</f>
        <v>7.3938486910114613E-5</v>
      </c>
      <c r="AR353" s="116">
        <f t="shared" si="856"/>
        <v>7.3938486910114613E-5</v>
      </c>
      <c r="AS353" s="116">
        <f t="shared" si="856"/>
        <v>7.3938486910114613E-5</v>
      </c>
      <c r="AT353" s="116">
        <f t="shared" si="856"/>
        <v>7.3938486910114613E-5</v>
      </c>
      <c r="AU353" s="116">
        <f t="shared" si="707"/>
        <v>4.1800237757495806E-4</v>
      </c>
      <c r="AV353" s="109">
        <f t="shared" si="720"/>
        <v>4.37523112534699E-4</v>
      </c>
      <c r="AW353" s="107">
        <f t="shared" si="721"/>
        <v>4.1800237757495806E-4</v>
      </c>
      <c r="AX353" s="107">
        <f t="shared" si="722"/>
        <v>4.1800237757495806E-4</v>
      </c>
      <c r="AY353" s="108">
        <f t="shared" ref="AY353:AY357" si="857">AX353</f>
        <v>4.1800237757495806E-4</v>
      </c>
      <c r="AZ353" s="108"/>
      <c r="BA353" s="108"/>
      <c r="BB353" s="108"/>
      <c r="BC353" s="108"/>
      <c r="BD353" s="108"/>
      <c r="BE353" s="108"/>
      <c r="BF353" s="108"/>
    </row>
    <row r="354" spans="3:58" ht="15.6">
      <c r="C354" s="11" t="s">
        <v>389</v>
      </c>
      <c r="D354" s="12" t="str">
        <f t="shared" si="790"/>
        <v>IADTF</v>
      </c>
      <c r="E354" s="10" t="str">
        <f t="shared" si="791"/>
        <v>IADTF</v>
      </c>
      <c r="F354" s="10" t="s">
        <v>10</v>
      </c>
      <c r="G354" s="10" t="s">
        <v>11</v>
      </c>
      <c r="H354" s="10">
        <v>2015</v>
      </c>
      <c r="I354" s="13">
        <f t="shared" si="792"/>
        <v>0</v>
      </c>
      <c r="J354" s="13">
        <f t="shared" si="742"/>
        <v>0</v>
      </c>
      <c r="K354" s="135">
        <v>4</v>
      </c>
      <c r="O354" s="74">
        <f t="shared" ref="O354:O357" si="858">O353</f>
        <v>5.3</v>
      </c>
      <c r="P354" s="75" t="str">
        <f t="shared" si="723"/>
        <v>SH-53</v>
      </c>
      <c r="Q354" s="35" t="s">
        <v>28</v>
      </c>
      <c r="R354" s="82">
        <f>TREND(CHOOSE({1;2},R$20,R$28),CHOOSE({1;2},$AD$18,$AD$26),$O354)</f>
        <v>1.3623634860164255E-2</v>
      </c>
      <c r="S354" s="83">
        <f>TREND(CHOOSE({1;2},S$20,S$28),CHOOSE({1;2},$AD$18,$AD$26),$O354)</f>
        <v>2.6786842384584619E-2</v>
      </c>
      <c r="T354" s="83">
        <f>TREND(CHOOSE({1;2},T$20,T$28),CHOOSE({1;2},$AD$18,$AD$26),$O354)</f>
        <v>2.7474922963616172E-2</v>
      </c>
      <c r="U354" s="83">
        <f>TREND(CHOOSE({1;2},U$20,U$28),CHOOSE({1;2},$AD$18,$AD$26),$O354)</f>
        <v>2.8458077725175196E-2</v>
      </c>
      <c r="V354" s="83">
        <f>TREND(CHOOSE({1;2},V$20,V$28),CHOOSE({1;2},$AD$18,$AD$26),$O354)</f>
        <v>2.8113261018543931E-2</v>
      </c>
      <c r="W354" s="83">
        <f>TREND(CHOOSE({1;2},W$20,W$28),CHOOSE({1;2},$AD$18,$AD$26),$O354)</f>
        <v>2.8251080267189838E-2</v>
      </c>
      <c r="X354" s="83">
        <f>TREND(CHOOSE({1;2},X$20,X$28),CHOOSE({1;2},$AD$18,$AD$26),$O354)</f>
        <v>2.8945188762517837E-2</v>
      </c>
      <c r="Y354" s="83">
        <f>TREND(CHOOSE({1;2},Y$20,Y$28),CHOOSE({1;2},$AD$18,$AD$26),$O354)</f>
        <v>2.8945188762517837E-2</v>
      </c>
      <c r="Z354" s="83">
        <f>TREND(CHOOSE({1;2},Z$20,Z$28),CHOOSE({1;2},$AD$18,$AD$26),$O354)</f>
        <v>2.8945188762517837E-2</v>
      </c>
      <c r="AA354" s="86">
        <f t="shared" si="852"/>
        <v>2.8945188762517837E-2</v>
      </c>
      <c r="AB354" s="86">
        <f t="shared" si="853"/>
        <v>2.8945188762517837E-2</v>
      </c>
      <c r="AC354" s="87">
        <f t="shared" si="854"/>
        <v>1.3623634860164255E-2</v>
      </c>
      <c r="AF354" s="74">
        <f t="shared" ref="AF354:AF357" si="859">AF353</f>
        <v>5.3</v>
      </c>
      <c r="AG354" s="75" t="str">
        <f t="shared" si="704"/>
        <v>SH-53</v>
      </c>
      <c r="AH354" s="35" t="s">
        <v>28</v>
      </c>
      <c r="AI354" s="92">
        <f t="shared" si="855"/>
        <v>1.0479719123203252E-3</v>
      </c>
      <c r="AJ354" s="107">
        <f t="shared" si="819"/>
        <v>2.0605263372757282E-3</v>
      </c>
      <c r="AK354" s="107">
        <f t="shared" si="820"/>
        <v>2.1134556125858572E-3</v>
      </c>
      <c r="AL354" s="107">
        <f t="shared" si="821"/>
        <v>2.1890829019365482E-3</v>
      </c>
      <c r="AM354" s="107">
        <f t="shared" si="822"/>
        <v>2.1625585398879904E-3</v>
      </c>
      <c r="AN354" s="107">
        <f t="shared" si="823"/>
        <v>2.1731600205530527E-3</v>
      </c>
      <c r="AO354" s="107">
        <f t="shared" si="824"/>
        <v>2.2265529817321328E-3</v>
      </c>
      <c r="AP354" s="116">
        <f t="shared" si="705"/>
        <v>2.1625585398879904E-3</v>
      </c>
      <c r="AQ354" s="116">
        <f t="shared" ref="AQ354:AT354" si="860">AP354</f>
        <v>2.1625585398879904E-3</v>
      </c>
      <c r="AR354" s="116">
        <f t="shared" si="860"/>
        <v>2.1625585398879904E-3</v>
      </c>
      <c r="AS354" s="116">
        <f t="shared" si="860"/>
        <v>2.1625585398879904E-3</v>
      </c>
      <c r="AT354" s="116">
        <f t="shared" si="860"/>
        <v>2.1625585398879904E-3</v>
      </c>
      <c r="AU354" s="116">
        <f t="shared" si="707"/>
        <v>2.2265529817321328E-3</v>
      </c>
      <c r="AV354" s="109">
        <f t="shared" si="720"/>
        <v>1.0479719123203252E-3</v>
      </c>
      <c r="AW354" s="107">
        <f t="shared" si="721"/>
        <v>2.2265529817321328E-3</v>
      </c>
      <c r="AX354" s="107">
        <f t="shared" si="722"/>
        <v>2.2265529817321328E-3</v>
      </c>
      <c r="AY354" s="108">
        <f t="shared" si="857"/>
        <v>2.2265529817321328E-3</v>
      </c>
      <c r="AZ354" s="108"/>
      <c r="BA354" s="108"/>
      <c r="BB354" s="108"/>
      <c r="BC354" s="108"/>
      <c r="BD354" s="108"/>
      <c r="BE354" s="108"/>
      <c r="BF354" s="108"/>
    </row>
    <row r="355" spans="3:58" ht="15.6">
      <c r="C355" s="11" t="s">
        <v>3279</v>
      </c>
      <c r="D355" s="12" t="str">
        <f t="shared" si="790"/>
        <v>IADPH</v>
      </c>
      <c r="E355" s="10" t="str">
        <f t="shared" si="791"/>
        <v>IADPH</v>
      </c>
      <c r="F355" s="10" t="s">
        <v>10</v>
      </c>
      <c r="G355" s="10" t="s">
        <v>11</v>
      </c>
      <c r="H355" s="10">
        <v>2015</v>
      </c>
      <c r="I355" s="13">
        <f t="shared" si="792"/>
        <v>1.9862533367988851E-3</v>
      </c>
      <c r="J355" s="13">
        <f t="shared" si="742"/>
        <v>1.9862533367988851E-3</v>
      </c>
      <c r="K355" s="135">
        <v>5</v>
      </c>
      <c r="O355" s="74">
        <f t="shared" si="858"/>
        <v>5.3</v>
      </c>
      <c r="P355" s="75" t="str">
        <f t="shared" si="723"/>
        <v>LA-53</v>
      </c>
      <c r="Q355" s="35" t="s">
        <v>30</v>
      </c>
      <c r="R355" s="82">
        <f>TREND(CHOOSE({1;2},R$21,R$29),CHOOSE({1;2},$AD$18,$AD$26),$O355)</f>
        <v>0.30793916499804219</v>
      </c>
      <c r="S355" s="83">
        <f>TREND(CHOOSE({1;2},S$21,S$29),CHOOSE({1;2},$AD$18,$AD$26),$O355)</f>
        <v>0.25449952856117747</v>
      </c>
      <c r="T355" s="83">
        <f>TREND(CHOOSE({1;2},T$21,T$29),CHOOSE({1;2},$AD$18,$AD$26),$O355)</f>
        <v>0.28626044284677771</v>
      </c>
      <c r="U355" s="83">
        <f>TREND(CHOOSE({1;2},U$21,U$29),CHOOSE({1;2},$AD$18,$AD$26),$O355)</f>
        <v>0.32149360255843895</v>
      </c>
      <c r="V355" s="83">
        <f>TREND(CHOOSE({1;2},V$21,V$29),CHOOSE({1;2},$AD$18,$AD$26),$O355)</f>
        <v>0.2591937409990453</v>
      </c>
      <c r="W355" s="83">
        <f>TREND(CHOOSE({1;2},W$21,W$29),CHOOSE({1;2},$AD$18,$AD$26),$O355)</f>
        <v>0.23102488049938874</v>
      </c>
      <c r="X355" s="83">
        <f>TREND(CHOOSE({1;2},X$21,X$29),CHOOSE({1;2},$AD$18,$AD$26),$O355)</f>
        <v>0.27249786851013219</v>
      </c>
      <c r="Y355" s="83">
        <f>TREND(CHOOSE({1;2},Y$21,Y$29),CHOOSE({1;2},$AD$18,$AD$26),$O355)</f>
        <v>0.30590289141302751</v>
      </c>
      <c r="Z355" s="83">
        <f>TREND(CHOOSE({1;2},Z$21,Z$29),CHOOSE({1;2},$AD$18,$AD$26),$O355)</f>
        <v>0.15830647392183966</v>
      </c>
      <c r="AA355" s="86">
        <f t="shared" si="852"/>
        <v>0.15830647392183966</v>
      </c>
      <c r="AB355" s="86">
        <f t="shared" si="853"/>
        <v>0.15830647392183966</v>
      </c>
      <c r="AC355" s="87">
        <f t="shared" si="854"/>
        <v>0.30793916499804219</v>
      </c>
      <c r="AF355" s="74">
        <f t="shared" si="859"/>
        <v>5.3</v>
      </c>
      <c r="AG355" s="75" t="str">
        <f t="shared" si="704"/>
        <v>LA-53</v>
      </c>
      <c r="AH355" s="35" t="s">
        <v>30</v>
      </c>
      <c r="AI355" s="92">
        <f t="shared" si="855"/>
        <v>6.6959650315963626E-3</v>
      </c>
      <c r="AJ355" s="107">
        <f t="shared" si="819"/>
        <v>5.5699675720263797E-3</v>
      </c>
      <c r="AK355" s="107">
        <f t="shared" si="820"/>
        <v>6.2391844900991367E-3</v>
      </c>
      <c r="AL355" s="107">
        <f t="shared" si="821"/>
        <v>6.9815631994832317E-3</v>
      </c>
      <c r="AM355" s="107">
        <f t="shared" si="822"/>
        <v>5.6688767643814919E-3</v>
      </c>
      <c r="AN355" s="107">
        <f t="shared" si="823"/>
        <v>5.0753460542864448E-3</v>
      </c>
      <c r="AO355" s="107">
        <f t="shared" si="824"/>
        <v>5.9492007856157825E-3</v>
      </c>
      <c r="AP355" s="116">
        <f t="shared" si="705"/>
        <v>5.6688767643814919E-3</v>
      </c>
      <c r="AQ355" s="116">
        <f t="shared" ref="AQ355:AT355" si="861">AP355</f>
        <v>5.6688767643814919E-3</v>
      </c>
      <c r="AR355" s="116">
        <f t="shared" si="861"/>
        <v>5.6688767643814919E-3</v>
      </c>
      <c r="AS355" s="116">
        <f t="shared" si="861"/>
        <v>5.6688767643814919E-3</v>
      </c>
      <c r="AT355" s="116">
        <f t="shared" si="861"/>
        <v>5.6688767643814919E-3</v>
      </c>
      <c r="AU355" s="116">
        <f t="shared" si="707"/>
        <v>3.5431361342762868E-3</v>
      </c>
      <c r="AV355" s="109">
        <f t="shared" si="720"/>
        <v>6.6959650315963626E-3</v>
      </c>
      <c r="AW355" s="107">
        <f t="shared" si="721"/>
        <v>6.6530598204723179E-3</v>
      </c>
      <c r="AX355" s="107">
        <f t="shared" si="722"/>
        <v>3.5431361342762868E-3</v>
      </c>
      <c r="AY355" s="108">
        <f t="shared" si="857"/>
        <v>3.5431361342762868E-3</v>
      </c>
      <c r="AZ355" s="108"/>
      <c r="BA355" s="108"/>
      <c r="BB355" s="108"/>
      <c r="BC355" s="108"/>
      <c r="BD355" s="108"/>
      <c r="BE355" s="108"/>
      <c r="BF355" s="108"/>
    </row>
    <row r="356" spans="3:58" ht="15.6">
      <c r="C356" s="11" t="s">
        <v>3279</v>
      </c>
      <c r="D356" s="12" t="str">
        <f t="shared" si="790"/>
        <v>IADPH</v>
      </c>
      <c r="E356" s="10" t="str">
        <f t="shared" si="791"/>
        <v>IADPH</v>
      </c>
      <c r="F356" s="10" t="s">
        <v>10</v>
      </c>
      <c r="G356" s="10" t="s">
        <v>11</v>
      </c>
      <c r="H356" s="10">
        <v>2015</v>
      </c>
      <c r="I356" s="13">
        <f t="shared" si="792"/>
        <v>1.9862533367988851E-3</v>
      </c>
      <c r="J356" s="13">
        <f t="shared" si="742"/>
        <v>1.9862533367988851E-3</v>
      </c>
      <c r="K356" s="135">
        <v>7</v>
      </c>
      <c r="O356" s="74">
        <f t="shared" si="858"/>
        <v>5.3</v>
      </c>
      <c r="P356" s="75" t="str">
        <f t="shared" si="723"/>
        <v>EM-53</v>
      </c>
      <c r="Q356" s="35" t="s">
        <v>32</v>
      </c>
      <c r="R356" s="82">
        <f>TREND(CHOOSE({1;2},R$22,R$30),CHOOSE({1;2},$AD$18,$AD$26),$O356)</f>
        <v>0.28807460766123522</v>
      </c>
      <c r="S356" s="83">
        <f>TREND(CHOOSE({1;2},S$22,S$30),CHOOSE({1;2},$AD$18,$AD$26),$O356)</f>
        <v>0.21444322263038273</v>
      </c>
      <c r="T356" s="83">
        <f>TREND(CHOOSE({1;2},T$22,T$30),CHOOSE({1;2},$AD$18,$AD$26),$O356)</f>
        <v>0.21529512346627544</v>
      </c>
      <c r="U356" s="83">
        <f>TREND(CHOOSE({1;2},U$22,U$30),CHOOSE({1;2},$AD$18,$AD$26),$O356)</f>
        <v>0.13400973800778371</v>
      </c>
      <c r="V356" s="83">
        <f>TREND(CHOOSE({1;2},V$22,V$30),CHOOSE({1;2},$AD$18,$AD$26),$O356)</f>
        <v>0.16024948444428275</v>
      </c>
      <c r="W356" s="83">
        <f>TREND(CHOOSE({1;2},W$22,W$30),CHOOSE({1;2},$AD$18,$AD$26),$O356)</f>
        <v>0.19152067058309161</v>
      </c>
      <c r="X356" s="83">
        <f>TREND(CHOOSE({1;2},X$22,X$30),CHOOSE({1;2},$AD$18,$AD$26),$O356)</f>
        <v>0.26459798251440697</v>
      </c>
      <c r="Y356" s="83">
        <f>TREND(CHOOSE({1;2},Y$22,Y$30),CHOOSE({1;2},$AD$18,$AD$26),$O356)</f>
        <v>0.22259322723837208</v>
      </c>
      <c r="Z356" s="83">
        <f>TREND(CHOOSE({1;2},Z$22,Z$30),CHOOSE({1;2},$AD$18,$AD$26),$O356)</f>
        <v>0.23610362811527158</v>
      </c>
      <c r="AA356" s="86">
        <f t="shared" si="852"/>
        <v>0.23610362811527158</v>
      </c>
      <c r="AB356" s="86">
        <f t="shared" si="853"/>
        <v>0.23610362811527158</v>
      </c>
      <c r="AC356" s="87">
        <f t="shared" si="854"/>
        <v>0.28807460766123522</v>
      </c>
      <c r="AF356" s="74">
        <f t="shared" si="859"/>
        <v>5.3</v>
      </c>
      <c r="AG356" s="75" t="str">
        <f t="shared" si="704"/>
        <v>EM-53</v>
      </c>
      <c r="AH356" s="35" t="s">
        <v>32</v>
      </c>
      <c r="AI356" s="92">
        <f t="shared" si="855"/>
        <v>2.1645331440087179E-3</v>
      </c>
      <c r="AJ356" s="107">
        <f t="shared" si="819"/>
        <v>2.0311613507486004E-3</v>
      </c>
      <c r="AK356" s="107">
        <f t="shared" si="820"/>
        <v>2.1234974251872485E-3</v>
      </c>
      <c r="AL356" s="107">
        <f t="shared" si="821"/>
        <v>1.2628338988741605E-3</v>
      </c>
      <c r="AM356" s="107">
        <f t="shared" si="822"/>
        <v>1.3934049691778638E-3</v>
      </c>
      <c r="AN356" s="107">
        <f t="shared" si="823"/>
        <v>1.6277688238125199E-3</v>
      </c>
      <c r="AO356" s="107">
        <f t="shared" si="824"/>
        <v>1.7850965674372499E-3</v>
      </c>
      <c r="AP356" s="116">
        <f t="shared" si="705"/>
        <v>1.3934049691778638E-3</v>
      </c>
      <c r="AQ356" s="116">
        <f t="shared" ref="AQ356:AT356" si="862">AP356</f>
        <v>1.3934049691778638E-3</v>
      </c>
      <c r="AR356" s="116">
        <f t="shared" si="862"/>
        <v>1.3934049691778638E-3</v>
      </c>
      <c r="AS356" s="116">
        <f t="shared" si="862"/>
        <v>1.3934049691778638E-3</v>
      </c>
      <c r="AT356" s="116">
        <f t="shared" si="862"/>
        <v>1.3934049691778638E-3</v>
      </c>
      <c r="AU356" s="116">
        <f t="shared" si="707"/>
        <v>2.5456753169977586E-3</v>
      </c>
      <c r="AV356" s="109">
        <f t="shared" si="720"/>
        <v>2.1645331440087179E-3</v>
      </c>
      <c r="AW356" s="107">
        <f t="shared" si="721"/>
        <v>2.4744072503738446E-3</v>
      </c>
      <c r="AX356" s="107">
        <f t="shared" si="722"/>
        <v>2.5456753169977586E-3</v>
      </c>
      <c r="AY356" s="108">
        <f t="shared" si="857"/>
        <v>2.5456753169977586E-3</v>
      </c>
      <c r="AZ356" s="108"/>
      <c r="BA356" s="108"/>
      <c r="BB356" s="108"/>
      <c r="BC356" s="108"/>
      <c r="BD356" s="108"/>
      <c r="BE356" s="108"/>
      <c r="BF356" s="108"/>
    </row>
    <row r="357" spans="3:58" ht="15.6">
      <c r="C357" s="11" t="s">
        <v>3280</v>
      </c>
      <c r="D357" s="12" t="str">
        <f t="shared" si="790"/>
        <v>IADSH</v>
      </c>
      <c r="E357" s="10" t="str">
        <f t="shared" si="791"/>
        <v>IADSH</v>
      </c>
      <c r="F357" s="10" t="s">
        <v>10</v>
      </c>
      <c r="G357" s="10" t="s">
        <v>11</v>
      </c>
      <c r="H357" s="10">
        <v>2015</v>
      </c>
      <c r="I357" s="13">
        <f t="shared" si="792"/>
        <v>1.946302685899204E-3</v>
      </c>
      <c r="J357" s="13">
        <f t="shared" si="742"/>
        <v>1.946302685899204E-3</v>
      </c>
      <c r="K357" s="135">
        <v>0</v>
      </c>
      <c r="O357" s="76">
        <f t="shared" si="858"/>
        <v>5.3</v>
      </c>
      <c r="P357" s="77" t="str">
        <f t="shared" si="723"/>
        <v>TF-53</v>
      </c>
      <c r="Q357" s="36" t="s">
        <v>34</v>
      </c>
      <c r="R357" s="93">
        <f>TREND(CHOOSE({1;2},R$23,R$31),CHOOSE({1;2},$AD$18,$AD$26),$O357)</f>
        <v>6.2267997073093731E-2</v>
      </c>
      <c r="S357" s="85">
        <f>TREND(CHOOSE({1;2},S$23,S$31),CHOOSE({1;2},$AD$18,$AD$26),$O357)</f>
        <v>9.8968503986987515E-3</v>
      </c>
      <c r="T357" s="85">
        <f>TREND(CHOOSE({1;2},T$23,T$31),CHOOSE({1;2},$AD$18,$AD$26),$O357)</f>
        <v>2.1879346985220937E-2</v>
      </c>
      <c r="U357" s="85">
        <f>TREND(CHOOSE({1;2},U$23,U$31),CHOOSE({1;2},$AD$18,$AD$26),$O357)</f>
        <v>6.8722937455898692E-3</v>
      </c>
      <c r="V357" s="85">
        <f>TREND(CHOOSE({1;2},V$23,V$31),CHOOSE({1;2},$AD$18,$AD$26),$O357)</f>
        <v>1.3732249638964094E-2</v>
      </c>
      <c r="W357" s="85">
        <f>TREND(CHOOSE({1;2},W$23,W$31),CHOOSE({1;2},$AD$18,$AD$26),$O357)</f>
        <v>9.8566580704427115E-3</v>
      </c>
      <c r="X357" s="85">
        <f>TREND(CHOOSE({1;2},X$23,X$31),CHOOSE({1;2},$AD$18,$AD$26),$O357)</f>
        <v>0</v>
      </c>
      <c r="Y357" s="85">
        <f>TREND(CHOOSE({1;2},Y$23,Y$31),CHOOSE({1;2},$AD$18,$AD$26),$O357)</f>
        <v>9.7536819163642592E-4</v>
      </c>
      <c r="Z357" s="85">
        <f>TREND(CHOOSE({1;2},Z$23,Z$31),CHOOSE({1;2},$AD$18,$AD$26),$O357)</f>
        <v>6.4062788174853126E-5</v>
      </c>
      <c r="AA357" s="88">
        <f t="shared" si="852"/>
        <v>6.4062788174853126E-5</v>
      </c>
      <c r="AB357" s="88">
        <f t="shared" si="853"/>
        <v>6.4062788174853126E-5</v>
      </c>
      <c r="AC357" s="89">
        <f t="shared" si="854"/>
        <v>6.2267997073093731E-2</v>
      </c>
      <c r="AF357" s="76">
        <f t="shared" si="859"/>
        <v>5.3</v>
      </c>
      <c r="AG357" s="77" t="str">
        <f t="shared" si="704"/>
        <v>TF-53</v>
      </c>
      <c r="AH357" s="36" t="s">
        <v>34</v>
      </c>
      <c r="AI357" s="103">
        <f t="shared" si="855"/>
        <v>0</v>
      </c>
      <c r="AJ357" s="110">
        <f t="shared" si="819"/>
        <v>0</v>
      </c>
      <c r="AK357" s="110">
        <f t="shared" si="820"/>
        <v>0</v>
      </c>
      <c r="AL357" s="110">
        <f t="shared" si="821"/>
        <v>0</v>
      </c>
      <c r="AM357" s="110">
        <f t="shared" si="822"/>
        <v>0</v>
      </c>
      <c r="AN357" s="110">
        <f t="shared" si="823"/>
        <v>0</v>
      </c>
      <c r="AO357" s="110">
        <f t="shared" si="824"/>
        <v>0</v>
      </c>
      <c r="AP357" s="116">
        <f t="shared" si="705"/>
        <v>0</v>
      </c>
      <c r="AQ357" s="116">
        <f t="shared" ref="AQ357:AT357" si="863">AP357</f>
        <v>0</v>
      </c>
      <c r="AR357" s="116">
        <f t="shared" si="863"/>
        <v>0</v>
      </c>
      <c r="AS357" s="116">
        <f t="shared" si="863"/>
        <v>0</v>
      </c>
      <c r="AT357" s="116">
        <f t="shared" si="863"/>
        <v>0</v>
      </c>
      <c r="AU357" s="116">
        <f t="shared" si="707"/>
        <v>0</v>
      </c>
      <c r="AV357" s="112">
        <f t="shared" si="720"/>
        <v>0</v>
      </c>
      <c r="AW357" s="110">
        <f t="shared" si="721"/>
        <v>0</v>
      </c>
      <c r="AX357" s="110">
        <f t="shared" si="722"/>
        <v>0</v>
      </c>
      <c r="AY357" s="111">
        <f t="shared" si="857"/>
        <v>0</v>
      </c>
      <c r="AZ357" s="111"/>
      <c r="BA357" s="111"/>
      <c r="BB357" s="111"/>
      <c r="BC357" s="111"/>
      <c r="BD357" s="111"/>
      <c r="BE357" s="111"/>
      <c r="BF357" s="111"/>
    </row>
    <row r="358" spans="3:58" ht="15.6">
      <c r="C358" s="11" t="s">
        <v>390</v>
      </c>
      <c r="D358" s="12" t="str">
        <f t="shared" si="790"/>
        <v>IADLA</v>
      </c>
      <c r="E358" s="10" t="str">
        <f t="shared" si="791"/>
        <v>IADLA</v>
      </c>
      <c r="F358" s="10" t="s">
        <v>10</v>
      </c>
      <c r="G358" s="10" t="s">
        <v>11</v>
      </c>
      <c r="H358" s="10">
        <v>2015</v>
      </c>
      <c r="I358" s="13">
        <f t="shared" si="792"/>
        <v>5.1019890879433431E-3</v>
      </c>
      <c r="J358" s="13">
        <f t="shared" si="742"/>
        <v>5.1019890879433431E-3</v>
      </c>
      <c r="K358" s="135">
        <v>0</v>
      </c>
      <c r="O358" s="72">
        <f>ROUND(O352+0.1,2)</f>
        <v>5.4</v>
      </c>
      <c r="P358" s="73" t="str">
        <f t="shared" si="723"/>
        <v>PH-54</v>
      </c>
      <c r="Q358" s="34" t="s">
        <v>26</v>
      </c>
      <c r="R358" s="78">
        <f>TREND(CHOOSE({1;2},R$18,R$26),CHOOSE({1;2},$AD$18,$AD$26),$O358)</f>
        <v>4.4460271791286532E-2</v>
      </c>
      <c r="S358" s="79">
        <f>TREND(CHOOSE({1;2},S$18,S$26),CHOOSE({1;2},$AD$18,$AD$26),$O358)</f>
        <v>0.14941380011948505</v>
      </c>
      <c r="T358" s="79">
        <f>TREND(CHOOSE({1;2},T$18,T$26),CHOOSE({1;2},$AD$18,$AD$26),$O358)</f>
        <v>0.11251950811744139</v>
      </c>
      <c r="U358" s="79">
        <f>TREND(CHOOSE({1;2},U$18,U$26),CHOOSE({1;2},$AD$18,$AD$26),$O358)</f>
        <v>0.12983191769298041</v>
      </c>
      <c r="V358" s="79">
        <f>TREND(CHOOSE({1;2},V$18,V$26),CHOOSE({1;2},$AD$18,$AD$26),$O358)</f>
        <v>0.15005667057490979</v>
      </c>
      <c r="W358" s="79">
        <f>TREND(CHOOSE({1;2},W$18,W$26),CHOOSE({1;2},$AD$18,$AD$26),$O358)</f>
        <v>0.1524000938317423</v>
      </c>
      <c r="X358" s="79">
        <f>TREND(CHOOSE({1;2},X$18,X$26),CHOOSE({1;2},$AD$18,$AD$26),$O358)</f>
        <v>0.15600950164371896</v>
      </c>
      <c r="Y358" s="79">
        <f>TREND(CHOOSE({1;2},Y$18,Y$26),CHOOSE({1;2},$AD$18,$AD$26),$O358)</f>
        <v>0.14743820881337671</v>
      </c>
      <c r="Z358" s="79">
        <f>TREND(CHOOSE({1;2},Z$18,Z$26),CHOOSE({1;2},$AD$18,$AD$26),$O358)</f>
        <v>4.8006218771486933E-2</v>
      </c>
      <c r="AA358" s="80">
        <f>Z358</f>
        <v>4.8006218771486933E-2</v>
      </c>
      <c r="AB358" s="80">
        <f>AA358</f>
        <v>4.8006218771486933E-2</v>
      </c>
      <c r="AC358" s="81">
        <f>R358</f>
        <v>4.4460271791286532E-2</v>
      </c>
      <c r="AF358" s="72">
        <f>ROUND(AF352+0.1,2)</f>
        <v>5.4</v>
      </c>
      <c r="AG358" s="73" t="str">
        <f t="shared" si="704"/>
        <v>PH-54</v>
      </c>
      <c r="AH358" s="34" t="s">
        <v>26</v>
      </c>
      <c r="AI358" s="102">
        <f>R358-R352</f>
        <v>5.6391272608275617E-4</v>
      </c>
      <c r="AJ358" s="104">
        <f t="shared" ref="AJ358:AJ375" si="864">S358-S352</f>
        <v>2.1789890820820002E-3</v>
      </c>
      <c r="AK358" s="104">
        <f t="shared" ref="AK358:AK375" si="865">T358-T352</f>
        <v>1.5959705311520966E-3</v>
      </c>
      <c r="AL358" s="104">
        <f t="shared" ref="AL358:AL375" si="866">U358-U352</f>
        <v>2.0520584680013276E-3</v>
      </c>
      <c r="AM358" s="104">
        <f t="shared" ref="AM358:AM375" si="867">V358-V352</f>
        <v>2.2069481519987888E-3</v>
      </c>
      <c r="AN358" s="104">
        <f t="shared" ref="AN358:AN375" si="868">W358-W352</f>
        <v>2.0200984466802185E-3</v>
      </c>
      <c r="AO358" s="104">
        <f t="shared" ref="AO358:AO375" si="869">X358-X352</f>
        <v>1.9969947933679288E-3</v>
      </c>
      <c r="AP358" s="116">
        <f t="shared" si="705"/>
        <v>2.2069481519987888E-3</v>
      </c>
      <c r="AQ358" s="116">
        <f t="shared" ref="AQ358:AT358" si="870">AP358</f>
        <v>2.2069481519987888E-3</v>
      </c>
      <c r="AR358" s="116">
        <f t="shared" si="870"/>
        <v>2.2069481519987888E-3</v>
      </c>
      <c r="AS358" s="116">
        <f t="shared" si="870"/>
        <v>2.2069481519987888E-3</v>
      </c>
      <c r="AT358" s="116">
        <f t="shared" si="870"/>
        <v>2.2069481519987888E-3</v>
      </c>
      <c r="AU358" s="116">
        <f t="shared" si="707"/>
        <v>7.9336541815917122E-4</v>
      </c>
      <c r="AV358" s="106">
        <f t="shared" si="720"/>
        <v>5.6391272608275617E-4</v>
      </c>
      <c r="AW358" s="104">
        <f t="shared" si="721"/>
        <v>2.5814825824946597E-3</v>
      </c>
      <c r="AX358" s="104">
        <f t="shared" si="722"/>
        <v>7.9336541815917122E-4</v>
      </c>
      <c r="AY358" s="105">
        <f>AX358</f>
        <v>7.9336541815917122E-4</v>
      </c>
      <c r="AZ358" s="105"/>
      <c r="BA358" s="105"/>
      <c r="BB358" s="105"/>
      <c r="BC358" s="105"/>
      <c r="BD358" s="105"/>
      <c r="BE358" s="105"/>
      <c r="BF358" s="105"/>
    </row>
    <row r="359" spans="3:58" ht="15.6">
      <c r="C359" s="11" t="s">
        <v>391</v>
      </c>
      <c r="D359" s="12" t="str">
        <f t="shared" si="790"/>
        <v>IADEM</v>
      </c>
      <c r="E359" s="10" t="str">
        <f t="shared" si="791"/>
        <v>IADEM</v>
      </c>
      <c r="F359" s="10" t="s">
        <v>10</v>
      </c>
      <c r="G359" s="10" t="s">
        <v>11</v>
      </c>
      <c r="H359" s="10">
        <v>2015</v>
      </c>
      <c r="I359" s="13">
        <f t="shared" si="792"/>
        <v>1.2540644722600774E-3</v>
      </c>
      <c r="J359" s="13">
        <f t="shared" si="742"/>
        <v>1.2540644722600774E-3</v>
      </c>
      <c r="K359" s="135">
        <v>0</v>
      </c>
      <c r="O359" s="74">
        <f>O358</f>
        <v>5.4</v>
      </c>
      <c r="P359" s="75" t="str">
        <f t="shared" si="723"/>
        <v>PH-54</v>
      </c>
      <c r="Q359" s="35" t="s">
        <v>27</v>
      </c>
      <c r="R359" s="82">
        <f>TREND(CHOOSE({1;2},R$19,R$27),CHOOSE({1;2},$AD$18,$AD$26),$O359)</f>
        <v>3.9148685167508315E-2</v>
      </c>
      <c r="S359" s="83">
        <f>TREND(CHOOSE({1;2},S$19,S$27),CHOOSE({1;2},$AD$18,$AD$26),$O359)</f>
        <v>2.9897281354260705E-2</v>
      </c>
      <c r="T359" s="83">
        <f>TREND(CHOOSE({1;2},T$19,T$27),CHOOSE({1;2},$AD$18,$AD$26),$O359)</f>
        <v>2.2408999200152033E-2</v>
      </c>
      <c r="U359" s="83">
        <f>TREND(CHOOSE({1;2},U$19,U$27),CHOOSE({1;2},$AD$18,$AD$26),$O359)</f>
        <v>1.0213251192519396E-2</v>
      </c>
      <c r="V359" s="83">
        <f>TREND(CHOOSE({1;2},V$19,V$27),CHOOSE({1;2},$AD$18,$AD$26),$O359)</f>
        <v>7.3774537130107771E-3</v>
      </c>
      <c r="W359" s="83">
        <f>TREND(CHOOSE({1;2},W$19,W$27),CHOOSE({1;2},$AD$18,$AD$26),$O359)</f>
        <v>3.678832607230452E-2</v>
      </c>
      <c r="X359" s="83">
        <f>TREND(CHOOSE({1;2},X$19,X$27),CHOOSE({1;2},$AD$18,$AD$26),$O359)</f>
        <v>4.311395951558851E-2</v>
      </c>
      <c r="Y359" s="83">
        <f>TREND(CHOOSE({1;2},Y$19,Y$27),CHOOSE({1;2},$AD$18,$AD$26),$O359)</f>
        <v>4.311395951558851E-2</v>
      </c>
      <c r="Z359" s="83">
        <f>TREND(CHOOSE({1;2},Z$19,Z$27),CHOOSE({1;2},$AD$18,$AD$26),$O359)</f>
        <v>4.3113959515588496E-2</v>
      </c>
      <c r="AA359" s="86">
        <f t="shared" ref="AA359:AA363" si="871">Z359</f>
        <v>4.3113959515588496E-2</v>
      </c>
      <c r="AB359" s="86">
        <f t="shared" ref="AB359:AB363" si="872">AA359</f>
        <v>4.3113959515588496E-2</v>
      </c>
      <c r="AC359" s="87">
        <f t="shared" ref="AC359:AC363" si="873">R359</f>
        <v>3.9148685167508315E-2</v>
      </c>
      <c r="AF359" s="74">
        <f>AF358</f>
        <v>5.4</v>
      </c>
      <c r="AG359" s="75" t="str">
        <f t="shared" si="704"/>
        <v>PH-54</v>
      </c>
      <c r="AH359" s="35" t="s">
        <v>27</v>
      </c>
      <c r="AI359" s="92">
        <f t="shared" ref="AI359:AI363" si="874">R359-R353</f>
        <v>4.37523112534699E-4</v>
      </c>
      <c r="AJ359" s="107">
        <f t="shared" si="864"/>
        <v>3.024689762510524E-4</v>
      </c>
      <c r="AK359" s="107">
        <f t="shared" si="865"/>
        <v>2.1726176509842543E-4</v>
      </c>
      <c r="AL359" s="107">
        <f t="shared" si="866"/>
        <v>6.1097313847029849E-4</v>
      </c>
      <c r="AM359" s="107">
        <f t="shared" si="867"/>
        <v>7.3938486910115481E-5</v>
      </c>
      <c r="AN359" s="107">
        <f t="shared" si="868"/>
        <v>3.566735214766345E-4</v>
      </c>
      <c r="AO359" s="107">
        <f t="shared" si="869"/>
        <v>4.1800237757495806E-4</v>
      </c>
      <c r="AP359" s="116">
        <f t="shared" si="705"/>
        <v>7.3938486910115481E-5</v>
      </c>
      <c r="AQ359" s="116">
        <f t="shared" ref="AQ359:AT359" si="875">AP359</f>
        <v>7.3938486910115481E-5</v>
      </c>
      <c r="AR359" s="116">
        <f t="shared" si="875"/>
        <v>7.3938486910115481E-5</v>
      </c>
      <c r="AS359" s="116">
        <f t="shared" si="875"/>
        <v>7.3938486910115481E-5</v>
      </c>
      <c r="AT359" s="116">
        <f t="shared" si="875"/>
        <v>7.3938486910115481E-5</v>
      </c>
      <c r="AU359" s="116">
        <f t="shared" si="707"/>
        <v>4.1800237757495806E-4</v>
      </c>
      <c r="AV359" s="109">
        <f t="shared" si="720"/>
        <v>4.37523112534699E-4</v>
      </c>
      <c r="AW359" s="107">
        <f t="shared" si="721"/>
        <v>4.1800237757495806E-4</v>
      </c>
      <c r="AX359" s="107">
        <f t="shared" si="722"/>
        <v>4.1800237757495806E-4</v>
      </c>
      <c r="AY359" s="108">
        <f t="shared" ref="AY359:AY363" si="876">AX359</f>
        <v>4.1800237757495806E-4</v>
      </c>
      <c r="AZ359" s="108"/>
      <c r="BA359" s="108"/>
      <c r="BB359" s="108"/>
      <c r="BC359" s="108"/>
      <c r="BD359" s="108"/>
      <c r="BE359" s="108"/>
      <c r="BF359" s="108"/>
    </row>
    <row r="360" spans="3:58" ht="15.6">
      <c r="C360" s="11" t="s">
        <v>392</v>
      </c>
      <c r="D360" s="12" t="str">
        <f t="shared" si="790"/>
        <v>IADTF</v>
      </c>
      <c r="E360" s="10" t="str">
        <f t="shared" si="791"/>
        <v>IADTF</v>
      </c>
      <c r="F360" s="10" t="s">
        <v>10</v>
      </c>
      <c r="G360" s="10" t="s">
        <v>11</v>
      </c>
      <c r="H360" s="10">
        <v>2015</v>
      </c>
      <c r="I360" s="13">
        <f t="shared" si="792"/>
        <v>0</v>
      </c>
      <c r="J360" s="13">
        <f t="shared" si="742"/>
        <v>0</v>
      </c>
      <c r="K360" s="135">
        <v>4</v>
      </c>
      <c r="O360" s="74">
        <f t="shared" ref="O360:O363" si="877">O359</f>
        <v>5.4</v>
      </c>
      <c r="P360" s="75" t="str">
        <f t="shared" si="723"/>
        <v>SH-54</v>
      </c>
      <c r="Q360" s="35" t="s">
        <v>28</v>
      </c>
      <c r="R360" s="82">
        <f>TREND(CHOOSE({1;2},R$20,R$28),CHOOSE({1;2},$AD$18,$AD$26),$O360)</f>
        <v>1.4671606772484587E-2</v>
      </c>
      <c r="S360" s="83">
        <f>TREND(CHOOSE({1;2},S$20,S$28),CHOOSE({1;2},$AD$18,$AD$26),$O360)</f>
        <v>2.8847368721860375E-2</v>
      </c>
      <c r="T360" s="83">
        <f>TREND(CHOOSE({1;2},T$20,T$28),CHOOSE({1;2},$AD$18,$AD$26),$O360)</f>
        <v>2.9588378576202043E-2</v>
      </c>
      <c r="U360" s="83">
        <f>TREND(CHOOSE({1;2},U$20,U$28),CHOOSE({1;2},$AD$18,$AD$26),$O360)</f>
        <v>3.0647160627111758E-2</v>
      </c>
      <c r="V360" s="83">
        <f>TREND(CHOOSE({1;2},V$20,V$28),CHOOSE({1;2},$AD$18,$AD$26),$O360)</f>
        <v>3.0275819558431935E-2</v>
      </c>
      <c r="W360" s="83">
        <f>TREND(CHOOSE({1;2},W$20,W$28),CHOOSE({1;2},$AD$18,$AD$26),$O360)</f>
        <v>3.0424240287742918E-2</v>
      </c>
      <c r="X360" s="83">
        <f>TREND(CHOOSE({1;2},X$20,X$28),CHOOSE({1;2},$AD$18,$AD$26),$O360)</f>
        <v>3.1171741744249984E-2</v>
      </c>
      <c r="Y360" s="83">
        <f>TREND(CHOOSE({1;2},Y$20,Y$28),CHOOSE({1;2},$AD$18,$AD$26),$O360)</f>
        <v>3.1171741744249984E-2</v>
      </c>
      <c r="Z360" s="83">
        <f>TREND(CHOOSE({1;2},Z$20,Z$28),CHOOSE({1;2},$AD$18,$AD$26),$O360)</f>
        <v>3.1171741744249984E-2</v>
      </c>
      <c r="AA360" s="86">
        <f t="shared" si="871"/>
        <v>3.1171741744249984E-2</v>
      </c>
      <c r="AB360" s="86">
        <f t="shared" si="872"/>
        <v>3.1171741744249984E-2</v>
      </c>
      <c r="AC360" s="87">
        <f t="shared" si="873"/>
        <v>1.4671606772484587E-2</v>
      </c>
      <c r="AF360" s="74">
        <f t="shared" ref="AF360:AF363" si="878">AF359</f>
        <v>5.4</v>
      </c>
      <c r="AG360" s="75" t="str">
        <f t="shared" si="704"/>
        <v>SH-54</v>
      </c>
      <c r="AH360" s="35" t="s">
        <v>28</v>
      </c>
      <c r="AI360" s="92">
        <f t="shared" si="874"/>
        <v>1.0479719123203321E-3</v>
      </c>
      <c r="AJ360" s="107">
        <f t="shared" si="864"/>
        <v>2.060526337275756E-3</v>
      </c>
      <c r="AK360" s="107">
        <f t="shared" si="865"/>
        <v>2.1134556125858711E-3</v>
      </c>
      <c r="AL360" s="107">
        <f t="shared" si="866"/>
        <v>2.1890829019365621E-3</v>
      </c>
      <c r="AM360" s="107">
        <f t="shared" si="867"/>
        <v>2.1625585398880043E-3</v>
      </c>
      <c r="AN360" s="107">
        <f t="shared" si="868"/>
        <v>2.1731600205530804E-3</v>
      </c>
      <c r="AO360" s="107">
        <f t="shared" si="869"/>
        <v>2.2265529817321467E-3</v>
      </c>
      <c r="AP360" s="116">
        <f t="shared" si="705"/>
        <v>2.1625585398880043E-3</v>
      </c>
      <c r="AQ360" s="116">
        <f t="shared" ref="AQ360:AT360" si="879">AP360</f>
        <v>2.1625585398880043E-3</v>
      </c>
      <c r="AR360" s="116">
        <f t="shared" si="879"/>
        <v>2.1625585398880043E-3</v>
      </c>
      <c r="AS360" s="116">
        <f t="shared" si="879"/>
        <v>2.1625585398880043E-3</v>
      </c>
      <c r="AT360" s="116">
        <f t="shared" si="879"/>
        <v>2.1625585398880043E-3</v>
      </c>
      <c r="AU360" s="116">
        <f t="shared" si="707"/>
        <v>2.2265529817321467E-3</v>
      </c>
      <c r="AV360" s="109">
        <f t="shared" si="720"/>
        <v>1.0479719123203321E-3</v>
      </c>
      <c r="AW360" s="107">
        <f t="shared" si="721"/>
        <v>2.2265529817321467E-3</v>
      </c>
      <c r="AX360" s="107">
        <f t="shared" si="722"/>
        <v>2.2265529817321467E-3</v>
      </c>
      <c r="AY360" s="108">
        <f t="shared" si="876"/>
        <v>2.2265529817321467E-3</v>
      </c>
      <c r="AZ360" s="108"/>
      <c r="BA360" s="108"/>
      <c r="BB360" s="108"/>
      <c r="BC360" s="108"/>
      <c r="BD360" s="108"/>
      <c r="BE360" s="108"/>
      <c r="BF360" s="108"/>
    </row>
    <row r="361" spans="3:58" ht="15.6">
      <c r="C361" s="11" t="s">
        <v>3281</v>
      </c>
      <c r="D361" s="12" t="str">
        <f t="shared" si="790"/>
        <v>IADPH</v>
      </c>
      <c r="E361" s="10" t="str">
        <f t="shared" si="791"/>
        <v>IADPH</v>
      </c>
      <c r="F361" s="10" t="s">
        <v>10</v>
      </c>
      <c r="G361" s="10" t="s">
        <v>11</v>
      </c>
      <c r="H361" s="10">
        <v>2015</v>
      </c>
      <c r="I361" s="13">
        <f t="shared" si="792"/>
        <v>1.9862533367988851E-3</v>
      </c>
      <c r="J361" s="13">
        <f t="shared" si="742"/>
        <v>1.9862533367988851E-3</v>
      </c>
      <c r="K361" s="135">
        <v>5</v>
      </c>
      <c r="O361" s="74">
        <f t="shared" si="877"/>
        <v>5.4</v>
      </c>
      <c r="P361" s="75" t="str">
        <f t="shared" si="723"/>
        <v>LA-54</v>
      </c>
      <c r="Q361" s="35" t="s">
        <v>30</v>
      </c>
      <c r="R361" s="82">
        <f>TREND(CHOOSE({1;2},R$21,R$29),CHOOSE({1;2},$AD$18,$AD$26),$O361)</f>
        <v>0.31463513002963861</v>
      </c>
      <c r="S361" s="83">
        <f>TREND(CHOOSE({1;2},S$21,S$29),CHOOSE({1;2},$AD$18,$AD$26),$O361)</f>
        <v>0.2600694961332039</v>
      </c>
      <c r="T361" s="83">
        <f>TREND(CHOOSE({1;2},T$21,T$29),CHOOSE({1;2},$AD$18,$AD$26),$O361)</f>
        <v>0.29249962733687684</v>
      </c>
      <c r="U361" s="83">
        <f>TREND(CHOOSE({1;2},U$21,U$29),CHOOSE({1;2},$AD$18,$AD$26),$O361)</f>
        <v>0.32847516575792218</v>
      </c>
      <c r="V361" s="83">
        <f>TREND(CHOOSE({1;2},V$21,V$29),CHOOSE({1;2},$AD$18,$AD$26),$O361)</f>
        <v>0.26486261776342679</v>
      </c>
      <c r="W361" s="83">
        <f>TREND(CHOOSE({1;2},W$21,W$29),CHOOSE({1;2},$AD$18,$AD$26),$O361)</f>
        <v>0.23610022655367519</v>
      </c>
      <c r="X361" s="83">
        <f>TREND(CHOOSE({1;2},X$21,X$29),CHOOSE({1;2},$AD$18,$AD$26),$O361)</f>
        <v>0.27844706929574797</v>
      </c>
      <c r="Y361" s="83">
        <f>TREND(CHOOSE({1;2},Y$21,Y$29),CHOOSE({1;2},$AD$18,$AD$26),$O361)</f>
        <v>0.31255595123349988</v>
      </c>
      <c r="Z361" s="83">
        <f>TREND(CHOOSE({1;2},Z$21,Z$29),CHOOSE({1;2},$AD$18,$AD$26),$O361)</f>
        <v>0.16184961005611601</v>
      </c>
      <c r="AA361" s="86">
        <f t="shared" si="871"/>
        <v>0.16184961005611601</v>
      </c>
      <c r="AB361" s="86">
        <f t="shared" si="872"/>
        <v>0.16184961005611601</v>
      </c>
      <c r="AC361" s="87">
        <f t="shared" si="873"/>
        <v>0.31463513002963861</v>
      </c>
      <c r="AF361" s="74">
        <f t="shared" si="878"/>
        <v>5.4</v>
      </c>
      <c r="AG361" s="75" t="str">
        <f t="shared" ref="AG361:AG424" si="880">P361</f>
        <v>LA-54</v>
      </c>
      <c r="AH361" s="35" t="s">
        <v>30</v>
      </c>
      <c r="AI361" s="92">
        <f t="shared" si="874"/>
        <v>6.6959650315964181E-3</v>
      </c>
      <c r="AJ361" s="107">
        <f t="shared" si="864"/>
        <v>5.5699675720264352E-3</v>
      </c>
      <c r="AK361" s="107">
        <f t="shared" si="865"/>
        <v>6.2391844900991367E-3</v>
      </c>
      <c r="AL361" s="107">
        <f t="shared" si="866"/>
        <v>6.9815631994832317E-3</v>
      </c>
      <c r="AM361" s="107">
        <f t="shared" si="867"/>
        <v>5.6688767643814919E-3</v>
      </c>
      <c r="AN361" s="107">
        <f t="shared" si="868"/>
        <v>5.0753460542864448E-3</v>
      </c>
      <c r="AO361" s="107">
        <f t="shared" si="869"/>
        <v>5.9492007856157825E-3</v>
      </c>
      <c r="AP361" s="116">
        <f t="shared" ref="AP361:AP424" si="881">AM361</f>
        <v>5.6688767643814919E-3</v>
      </c>
      <c r="AQ361" s="116">
        <f t="shared" ref="AQ361:AT361" si="882">AP361</f>
        <v>5.6688767643814919E-3</v>
      </c>
      <c r="AR361" s="116">
        <f t="shared" si="882"/>
        <v>5.6688767643814919E-3</v>
      </c>
      <c r="AS361" s="116">
        <f t="shared" si="882"/>
        <v>5.6688767643814919E-3</v>
      </c>
      <c r="AT361" s="116">
        <f t="shared" si="882"/>
        <v>5.6688767643814919E-3</v>
      </c>
      <c r="AU361" s="116">
        <f t="shared" ref="AU361:AU424" si="883">AX361</f>
        <v>3.5431361342763423E-3</v>
      </c>
      <c r="AV361" s="109">
        <f t="shared" si="720"/>
        <v>6.6959650315964181E-3</v>
      </c>
      <c r="AW361" s="107">
        <f t="shared" si="721"/>
        <v>6.6530598204723734E-3</v>
      </c>
      <c r="AX361" s="107">
        <f t="shared" si="722"/>
        <v>3.5431361342763423E-3</v>
      </c>
      <c r="AY361" s="108">
        <f t="shared" si="876"/>
        <v>3.5431361342763423E-3</v>
      </c>
      <c r="AZ361" s="108"/>
      <c r="BA361" s="108"/>
      <c r="BB361" s="108"/>
      <c r="BC361" s="108"/>
      <c r="BD361" s="108"/>
      <c r="BE361" s="108"/>
      <c r="BF361" s="108"/>
    </row>
    <row r="362" spans="3:58" ht="15.6">
      <c r="C362" s="11" t="s">
        <v>3281</v>
      </c>
      <c r="D362" s="12" t="str">
        <f t="shared" si="790"/>
        <v>IADPH</v>
      </c>
      <c r="E362" s="10" t="str">
        <f t="shared" si="791"/>
        <v>IADPH</v>
      </c>
      <c r="F362" s="10" t="s">
        <v>10</v>
      </c>
      <c r="G362" s="10" t="s">
        <v>11</v>
      </c>
      <c r="H362" s="10">
        <v>2015</v>
      </c>
      <c r="I362" s="13">
        <f t="shared" si="792"/>
        <v>1.9862533367988851E-3</v>
      </c>
      <c r="J362" s="13">
        <f t="shared" si="742"/>
        <v>1.9862533367988851E-3</v>
      </c>
      <c r="K362" s="135">
        <v>7</v>
      </c>
      <c r="O362" s="74">
        <f t="shared" si="877"/>
        <v>5.4</v>
      </c>
      <c r="P362" s="75" t="str">
        <f t="shared" si="723"/>
        <v>EM-54</v>
      </c>
      <c r="Q362" s="35" t="s">
        <v>32</v>
      </c>
      <c r="R362" s="82">
        <f>TREND(CHOOSE({1;2},R$22,R$30),CHOOSE({1;2},$AD$18,$AD$26),$O362)</f>
        <v>0.29023914080524399</v>
      </c>
      <c r="S362" s="83">
        <f>TREND(CHOOSE({1;2},S$22,S$30),CHOOSE({1;2},$AD$18,$AD$26),$O362)</f>
        <v>0.21647438398113134</v>
      </c>
      <c r="T362" s="83">
        <f>TREND(CHOOSE({1;2},T$22,T$30),CHOOSE({1;2},$AD$18,$AD$26),$O362)</f>
        <v>0.21741862089146274</v>
      </c>
      <c r="U362" s="83">
        <f>TREND(CHOOSE({1;2},U$22,U$30),CHOOSE({1;2},$AD$18,$AD$26),$O362)</f>
        <v>0.13527257190665787</v>
      </c>
      <c r="V362" s="83">
        <f>TREND(CHOOSE({1;2},V$22,V$30),CHOOSE({1;2},$AD$18,$AD$26),$O362)</f>
        <v>0.16164288941346061</v>
      </c>
      <c r="W362" s="83">
        <f>TREND(CHOOSE({1;2},W$22,W$30),CHOOSE({1;2},$AD$18,$AD$26),$O362)</f>
        <v>0.19314843940690413</v>
      </c>
      <c r="X362" s="83">
        <f>TREND(CHOOSE({1;2},X$22,X$30),CHOOSE({1;2},$AD$18,$AD$26),$O362)</f>
        <v>0.26638307908184422</v>
      </c>
      <c r="Y362" s="83">
        <f>TREND(CHOOSE({1;2},Y$22,Y$30),CHOOSE({1;2},$AD$18,$AD$26),$O362)</f>
        <v>0.22506763448874595</v>
      </c>
      <c r="Z362" s="83">
        <f>TREND(CHOOSE({1;2},Z$22,Z$30),CHOOSE({1;2},$AD$18,$AD$26),$O362)</f>
        <v>0.23864930343226934</v>
      </c>
      <c r="AA362" s="86">
        <f t="shared" si="871"/>
        <v>0.23864930343226934</v>
      </c>
      <c r="AB362" s="86">
        <f t="shared" si="872"/>
        <v>0.23864930343226934</v>
      </c>
      <c r="AC362" s="87">
        <f t="shared" si="873"/>
        <v>0.29023914080524399</v>
      </c>
      <c r="AF362" s="74">
        <f t="shared" si="878"/>
        <v>5.4</v>
      </c>
      <c r="AG362" s="75" t="str">
        <f t="shared" si="880"/>
        <v>EM-54</v>
      </c>
      <c r="AH362" s="35" t="s">
        <v>32</v>
      </c>
      <c r="AI362" s="92">
        <f t="shared" si="874"/>
        <v>2.1645331440087734E-3</v>
      </c>
      <c r="AJ362" s="107">
        <f t="shared" si="864"/>
        <v>2.0311613507486004E-3</v>
      </c>
      <c r="AK362" s="107">
        <f t="shared" si="865"/>
        <v>2.123497425187304E-3</v>
      </c>
      <c r="AL362" s="107">
        <f t="shared" si="866"/>
        <v>1.2628338988741605E-3</v>
      </c>
      <c r="AM362" s="107">
        <f t="shared" si="867"/>
        <v>1.3934049691778638E-3</v>
      </c>
      <c r="AN362" s="107">
        <f t="shared" si="868"/>
        <v>1.6277688238125199E-3</v>
      </c>
      <c r="AO362" s="107">
        <f t="shared" si="869"/>
        <v>1.7850965674372499E-3</v>
      </c>
      <c r="AP362" s="116">
        <f t="shared" si="881"/>
        <v>1.3934049691778638E-3</v>
      </c>
      <c r="AQ362" s="116">
        <f t="shared" ref="AQ362:AT362" si="884">AP362</f>
        <v>1.3934049691778638E-3</v>
      </c>
      <c r="AR362" s="116">
        <f t="shared" si="884"/>
        <v>1.3934049691778638E-3</v>
      </c>
      <c r="AS362" s="116">
        <f t="shared" si="884"/>
        <v>1.3934049691778638E-3</v>
      </c>
      <c r="AT362" s="116">
        <f t="shared" si="884"/>
        <v>1.3934049691778638E-3</v>
      </c>
      <c r="AU362" s="116">
        <f t="shared" si="883"/>
        <v>2.5456753169977586E-3</v>
      </c>
      <c r="AV362" s="109">
        <f t="shared" si="720"/>
        <v>2.1645331440087734E-3</v>
      </c>
      <c r="AW362" s="107">
        <f t="shared" si="721"/>
        <v>2.4744072503738723E-3</v>
      </c>
      <c r="AX362" s="107">
        <f t="shared" si="722"/>
        <v>2.5456753169977586E-3</v>
      </c>
      <c r="AY362" s="108">
        <f t="shared" si="876"/>
        <v>2.5456753169977586E-3</v>
      </c>
      <c r="AZ362" s="108"/>
      <c r="BA362" s="108"/>
      <c r="BB362" s="108"/>
      <c r="BC362" s="108"/>
      <c r="BD362" s="108"/>
      <c r="BE362" s="108"/>
      <c r="BF362" s="108"/>
    </row>
    <row r="363" spans="3:58" ht="15.6">
      <c r="C363" s="11" t="s">
        <v>3282</v>
      </c>
      <c r="D363" s="12" t="str">
        <f t="shared" si="790"/>
        <v>IADSH</v>
      </c>
      <c r="E363" s="10" t="str">
        <f t="shared" si="791"/>
        <v>IADSH</v>
      </c>
      <c r="F363" s="10" t="s">
        <v>10</v>
      </c>
      <c r="G363" s="10" t="s">
        <v>11</v>
      </c>
      <c r="H363" s="10">
        <v>2015</v>
      </c>
      <c r="I363" s="13">
        <f t="shared" si="792"/>
        <v>1.946302685899204E-3</v>
      </c>
      <c r="J363" s="13">
        <f t="shared" si="742"/>
        <v>1.946302685899204E-3</v>
      </c>
      <c r="K363" s="135">
        <v>0</v>
      </c>
      <c r="O363" s="76">
        <f t="shared" si="877"/>
        <v>5.4</v>
      </c>
      <c r="P363" s="77" t="str">
        <f t="shared" si="723"/>
        <v>TF-54</v>
      </c>
      <c r="Q363" s="36" t="s">
        <v>34</v>
      </c>
      <c r="R363" s="93">
        <f>TREND(CHOOSE({1;2},R$23,R$31),CHOOSE({1;2},$AD$18,$AD$26),$O363)</f>
        <v>6.2267997073093731E-2</v>
      </c>
      <c r="S363" s="85">
        <f>TREND(CHOOSE({1;2},S$23,S$31),CHOOSE({1;2},$AD$18,$AD$26),$O363)</f>
        <v>9.8968503986987515E-3</v>
      </c>
      <c r="T363" s="85">
        <f>TREND(CHOOSE({1;2},T$23,T$31),CHOOSE({1;2},$AD$18,$AD$26),$O363)</f>
        <v>2.1879346985220937E-2</v>
      </c>
      <c r="U363" s="85">
        <f>TREND(CHOOSE({1;2},U$23,U$31),CHOOSE({1;2},$AD$18,$AD$26),$O363)</f>
        <v>6.8722937455898692E-3</v>
      </c>
      <c r="V363" s="85">
        <f>TREND(CHOOSE({1;2},V$23,V$31),CHOOSE({1;2},$AD$18,$AD$26),$O363)</f>
        <v>1.3732249638964094E-2</v>
      </c>
      <c r="W363" s="85">
        <f>TREND(CHOOSE({1;2},W$23,W$31),CHOOSE({1;2},$AD$18,$AD$26),$O363)</f>
        <v>9.8566580704427115E-3</v>
      </c>
      <c r="X363" s="85">
        <f>TREND(CHOOSE({1;2},X$23,X$31),CHOOSE({1;2},$AD$18,$AD$26),$O363)</f>
        <v>0</v>
      </c>
      <c r="Y363" s="85">
        <f>TREND(CHOOSE({1;2},Y$23,Y$31),CHOOSE({1;2},$AD$18,$AD$26),$O363)</f>
        <v>9.7536819163642592E-4</v>
      </c>
      <c r="Z363" s="85">
        <f>TREND(CHOOSE({1;2},Z$23,Z$31),CHOOSE({1;2},$AD$18,$AD$26),$O363)</f>
        <v>6.4062788174853126E-5</v>
      </c>
      <c r="AA363" s="88">
        <f t="shared" si="871"/>
        <v>6.4062788174853126E-5</v>
      </c>
      <c r="AB363" s="88">
        <f t="shared" si="872"/>
        <v>6.4062788174853126E-5</v>
      </c>
      <c r="AC363" s="89">
        <f t="shared" si="873"/>
        <v>6.2267997073093731E-2</v>
      </c>
      <c r="AF363" s="76">
        <f t="shared" si="878"/>
        <v>5.4</v>
      </c>
      <c r="AG363" s="77" t="str">
        <f t="shared" si="880"/>
        <v>TF-54</v>
      </c>
      <c r="AH363" s="36" t="s">
        <v>34</v>
      </c>
      <c r="AI363" s="103">
        <f t="shared" si="874"/>
        <v>0</v>
      </c>
      <c r="AJ363" s="110">
        <f t="shared" si="864"/>
        <v>0</v>
      </c>
      <c r="AK363" s="110">
        <f t="shared" si="865"/>
        <v>0</v>
      </c>
      <c r="AL363" s="110">
        <f t="shared" si="866"/>
        <v>0</v>
      </c>
      <c r="AM363" s="110">
        <f t="shared" si="867"/>
        <v>0</v>
      </c>
      <c r="AN363" s="110">
        <f t="shared" si="868"/>
        <v>0</v>
      </c>
      <c r="AO363" s="110">
        <f t="shared" si="869"/>
        <v>0</v>
      </c>
      <c r="AP363" s="116">
        <f t="shared" si="881"/>
        <v>0</v>
      </c>
      <c r="AQ363" s="116">
        <f t="shared" ref="AQ363:AT363" si="885">AP363</f>
        <v>0</v>
      </c>
      <c r="AR363" s="116">
        <f t="shared" si="885"/>
        <v>0</v>
      </c>
      <c r="AS363" s="116">
        <f t="shared" si="885"/>
        <v>0</v>
      </c>
      <c r="AT363" s="116">
        <f t="shared" si="885"/>
        <v>0</v>
      </c>
      <c r="AU363" s="116">
        <f t="shared" si="883"/>
        <v>0</v>
      </c>
      <c r="AV363" s="112">
        <f t="shared" si="720"/>
        <v>0</v>
      </c>
      <c r="AW363" s="110">
        <f t="shared" si="721"/>
        <v>0</v>
      </c>
      <c r="AX363" s="110">
        <f t="shared" si="722"/>
        <v>0</v>
      </c>
      <c r="AY363" s="111">
        <f t="shared" si="876"/>
        <v>0</v>
      </c>
      <c r="AZ363" s="111"/>
      <c r="BA363" s="111"/>
      <c r="BB363" s="111"/>
      <c r="BC363" s="111"/>
      <c r="BD363" s="111"/>
      <c r="BE363" s="111"/>
      <c r="BF363" s="111"/>
    </row>
    <row r="364" spans="3:58" ht="15.6">
      <c r="C364" s="11" t="s">
        <v>393</v>
      </c>
      <c r="D364" s="12" t="str">
        <f t="shared" si="790"/>
        <v>IADLA</v>
      </c>
      <c r="E364" s="10" t="str">
        <f t="shared" si="791"/>
        <v>IADLA</v>
      </c>
      <c r="F364" s="10" t="s">
        <v>10</v>
      </c>
      <c r="G364" s="10" t="s">
        <v>11</v>
      </c>
      <c r="H364" s="10">
        <v>2015</v>
      </c>
      <c r="I364" s="13">
        <f t="shared" si="792"/>
        <v>5.1019890879433431E-3</v>
      </c>
      <c r="J364" s="13">
        <f t="shared" si="742"/>
        <v>5.1019890879433431E-3</v>
      </c>
      <c r="K364" s="135">
        <v>0</v>
      </c>
      <c r="O364" s="72">
        <f>ROUND(O358+0.1,2)</f>
        <v>5.5</v>
      </c>
      <c r="P364" s="73" t="str">
        <f t="shared" si="723"/>
        <v>PH-55</v>
      </c>
      <c r="Q364" s="34" t="s">
        <v>26</v>
      </c>
      <c r="R364" s="78">
        <f>TREND(CHOOSE({1;2},R$18,R$26),CHOOSE({1;2},$AD$18,$AD$26),$O364)</f>
        <v>4.5024184517369295E-2</v>
      </c>
      <c r="S364" s="79">
        <f>TREND(CHOOSE({1;2},S$18,S$26),CHOOSE({1;2},$AD$18,$AD$26),$O364)</f>
        <v>0.15159278920156702</v>
      </c>
      <c r="T364" s="79">
        <f>TREND(CHOOSE({1;2},T$18,T$26),CHOOSE({1;2},$AD$18,$AD$26),$O364)</f>
        <v>0.11411547864859349</v>
      </c>
      <c r="U364" s="79">
        <f>TREND(CHOOSE({1;2},U$18,U$26),CHOOSE({1;2},$AD$18,$AD$26),$O364)</f>
        <v>0.13188397616098174</v>
      </c>
      <c r="V364" s="79">
        <f>TREND(CHOOSE({1;2},V$18,V$26),CHOOSE({1;2},$AD$18,$AD$26),$O364)</f>
        <v>0.15226361872690852</v>
      </c>
      <c r="W364" s="79">
        <f>TREND(CHOOSE({1;2},W$18,W$26),CHOOSE({1;2},$AD$18,$AD$26),$O364)</f>
        <v>0.15442019227842249</v>
      </c>
      <c r="X364" s="79">
        <f>TREND(CHOOSE({1;2},X$18,X$26),CHOOSE({1;2},$AD$18,$AD$26),$O364)</f>
        <v>0.15800649643708686</v>
      </c>
      <c r="Y364" s="79">
        <f>TREND(CHOOSE({1;2},Y$18,Y$26),CHOOSE({1;2},$AD$18,$AD$26),$O364)</f>
        <v>0.15001969139587135</v>
      </c>
      <c r="Z364" s="79">
        <f>TREND(CHOOSE({1;2},Z$18,Z$26),CHOOSE({1;2},$AD$18,$AD$26),$O364)</f>
        <v>4.8799584189646104E-2</v>
      </c>
      <c r="AA364" s="80">
        <f>Z364</f>
        <v>4.8799584189646104E-2</v>
      </c>
      <c r="AB364" s="80">
        <f>AA364</f>
        <v>4.8799584189646104E-2</v>
      </c>
      <c r="AC364" s="81">
        <f>R364</f>
        <v>4.5024184517369295E-2</v>
      </c>
      <c r="AF364" s="72">
        <f>ROUND(AF358+0.1,2)</f>
        <v>5.5</v>
      </c>
      <c r="AG364" s="73" t="str">
        <f t="shared" si="880"/>
        <v>PH-55</v>
      </c>
      <c r="AH364" s="34" t="s">
        <v>26</v>
      </c>
      <c r="AI364" s="102">
        <f>R364-R358</f>
        <v>5.639127260827631E-4</v>
      </c>
      <c r="AJ364" s="104">
        <f t="shared" si="864"/>
        <v>2.1789890820819724E-3</v>
      </c>
      <c r="AK364" s="104">
        <f t="shared" si="865"/>
        <v>1.5959705311520966E-3</v>
      </c>
      <c r="AL364" s="104">
        <f t="shared" si="866"/>
        <v>2.0520584680013276E-3</v>
      </c>
      <c r="AM364" s="104">
        <f t="shared" si="867"/>
        <v>2.2069481519987333E-3</v>
      </c>
      <c r="AN364" s="104">
        <f t="shared" si="868"/>
        <v>2.0200984466801908E-3</v>
      </c>
      <c r="AO364" s="104">
        <f t="shared" si="869"/>
        <v>1.9969947933679011E-3</v>
      </c>
      <c r="AP364" s="116">
        <f t="shared" si="881"/>
        <v>2.2069481519987333E-3</v>
      </c>
      <c r="AQ364" s="116">
        <f t="shared" ref="AQ364:AT364" si="886">AP364</f>
        <v>2.2069481519987333E-3</v>
      </c>
      <c r="AR364" s="116">
        <f t="shared" si="886"/>
        <v>2.2069481519987333E-3</v>
      </c>
      <c r="AS364" s="116">
        <f t="shared" si="886"/>
        <v>2.2069481519987333E-3</v>
      </c>
      <c r="AT364" s="116">
        <f t="shared" si="886"/>
        <v>2.2069481519987333E-3</v>
      </c>
      <c r="AU364" s="116">
        <f t="shared" si="883"/>
        <v>7.9336541815917122E-4</v>
      </c>
      <c r="AV364" s="106">
        <f t="shared" si="720"/>
        <v>5.639127260827631E-4</v>
      </c>
      <c r="AW364" s="104">
        <f t="shared" si="721"/>
        <v>2.5814825824946319E-3</v>
      </c>
      <c r="AX364" s="104">
        <f t="shared" si="722"/>
        <v>7.9336541815917122E-4</v>
      </c>
      <c r="AY364" s="105">
        <f>AX364</f>
        <v>7.9336541815917122E-4</v>
      </c>
      <c r="AZ364" s="105"/>
      <c r="BA364" s="105"/>
      <c r="BB364" s="105"/>
      <c r="BC364" s="105"/>
      <c r="BD364" s="105"/>
      <c r="BE364" s="105"/>
      <c r="BF364" s="105"/>
    </row>
    <row r="365" spans="3:58" ht="15.6">
      <c r="C365" s="11" t="s">
        <v>394</v>
      </c>
      <c r="D365" s="12" t="str">
        <f t="shared" si="790"/>
        <v>IADEM</v>
      </c>
      <c r="E365" s="10" t="str">
        <f t="shared" si="791"/>
        <v>IADEM</v>
      </c>
      <c r="F365" s="10" t="s">
        <v>10</v>
      </c>
      <c r="G365" s="10" t="s">
        <v>11</v>
      </c>
      <c r="H365" s="10">
        <v>2015</v>
      </c>
      <c r="I365" s="13">
        <f t="shared" si="792"/>
        <v>1.2540644722600525E-3</v>
      </c>
      <c r="J365" s="13">
        <f t="shared" si="742"/>
        <v>1.2540644722600525E-3</v>
      </c>
      <c r="K365" s="135">
        <v>0</v>
      </c>
      <c r="O365" s="74">
        <f>O364</f>
        <v>5.5</v>
      </c>
      <c r="P365" s="75" t="str">
        <f t="shared" si="723"/>
        <v>PH-55</v>
      </c>
      <c r="Q365" s="35" t="s">
        <v>27</v>
      </c>
      <c r="R365" s="82">
        <f>TREND(CHOOSE({1;2},R$19,R$27),CHOOSE({1;2},$AD$18,$AD$26),$O365)</f>
        <v>3.9586208280043007E-2</v>
      </c>
      <c r="S365" s="83">
        <f>TREND(CHOOSE({1;2},S$19,S$27),CHOOSE({1;2},$AD$18,$AD$26),$O365)</f>
        <v>3.0199750330511758E-2</v>
      </c>
      <c r="T365" s="83">
        <f>TREND(CHOOSE({1;2},T$19,T$27),CHOOSE({1;2},$AD$18,$AD$26),$O365)</f>
        <v>2.2626260965250458E-2</v>
      </c>
      <c r="U365" s="83">
        <f>TREND(CHOOSE({1;2},U$19,U$27),CHOOSE({1;2},$AD$18,$AD$26),$O365)</f>
        <v>1.0824224330989687E-2</v>
      </c>
      <c r="V365" s="83">
        <f>TREND(CHOOSE({1;2},V$19,V$27),CHOOSE({1;2},$AD$18,$AD$26),$O365)</f>
        <v>7.4513921999208917E-3</v>
      </c>
      <c r="W365" s="83">
        <f>TREND(CHOOSE({1;2},W$19,W$27),CHOOSE({1;2},$AD$18,$AD$26),$O365)</f>
        <v>3.7144999593781161E-2</v>
      </c>
      <c r="X365" s="83">
        <f>TREND(CHOOSE({1;2},X$19,X$27),CHOOSE({1;2},$AD$18,$AD$26),$O365)</f>
        <v>4.3531961893163468E-2</v>
      </c>
      <c r="Y365" s="83">
        <f>TREND(CHOOSE({1;2},Y$19,Y$27),CHOOSE({1;2},$AD$18,$AD$26),$O365)</f>
        <v>4.3531961893163468E-2</v>
      </c>
      <c r="Z365" s="83">
        <f>TREND(CHOOSE({1;2},Z$19,Z$27),CHOOSE({1;2},$AD$18,$AD$26),$O365)</f>
        <v>4.3531961893163454E-2</v>
      </c>
      <c r="AA365" s="86">
        <f t="shared" ref="AA365:AA369" si="887">Z365</f>
        <v>4.3531961893163454E-2</v>
      </c>
      <c r="AB365" s="86">
        <f t="shared" ref="AB365:AB369" si="888">AA365</f>
        <v>4.3531961893163454E-2</v>
      </c>
      <c r="AC365" s="87">
        <f t="shared" ref="AC365:AC369" si="889">R365</f>
        <v>3.9586208280043007E-2</v>
      </c>
      <c r="AF365" s="74">
        <f>AF364</f>
        <v>5.5</v>
      </c>
      <c r="AG365" s="75" t="str">
        <f t="shared" si="880"/>
        <v>PH-55</v>
      </c>
      <c r="AH365" s="35" t="s">
        <v>27</v>
      </c>
      <c r="AI365" s="92">
        <f t="shared" ref="AI365:AI369" si="890">R365-R359</f>
        <v>4.3752311253469206E-4</v>
      </c>
      <c r="AJ365" s="107">
        <f t="shared" si="864"/>
        <v>3.024689762510524E-4</v>
      </c>
      <c r="AK365" s="107">
        <f t="shared" si="865"/>
        <v>2.1726176509842543E-4</v>
      </c>
      <c r="AL365" s="107">
        <f t="shared" si="866"/>
        <v>6.1097313847029155E-4</v>
      </c>
      <c r="AM365" s="107">
        <f t="shared" si="867"/>
        <v>7.3938486910114613E-5</v>
      </c>
      <c r="AN365" s="107">
        <f t="shared" si="868"/>
        <v>3.5667352147664144E-4</v>
      </c>
      <c r="AO365" s="107">
        <f t="shared" si="869"/>
        <v>4.1800237757495806E-4</v>
      </c>
      <c r="AP365" s="116">
        <f t="shared" si="881"/>
        <v>7.3938486910114613E-5</v>
      </c>
      <c r="AQ365" s="116">
        <f t="shared" ref="AQ365:AT365" si="891">AP365</f>
        <v>7.3938486910114613E-5</v>
      </c>
      <c r="AR365" s="116">
        <f t="shared" si="891"/>
        <v>7.3938486910114613E-5</v>
      </c>
      <c r="AS365" s="116">
        <f t="shared" si="891"/>
        <v>7.3938486910114613E-5</v>
      </c>
      <c r="AT365" s="116">
        <f t="shared" si="891"/>
        <v>7.3938486910114613E-5</v>
      </c>
      <c r="AU365" s="116">
        <f t="shared" si="883"/>
        <v>4.1800237757495806E-4</v>
      </c>
      <c r="AV365" s="109">
        <f t="shared" si="720"/>
        <v>4.3752311253469206E-4</v>
      </c>
      <c r="AW365" s="107">
        <f t="shared" si="721"/>
        <v>4.1800237757495806E-4</v>
      </c>
      <c r="AX365" s="107">
        <f t="shared" si="722"/>
        <v>4.1800237757495806E-4</v>
      </c>
      <c r="AY365" s="108">
        <f t="shared" ref="AY365:AY369" si="892">AX365</f>
        <v>4.1800237757495806E-4</v>
      </c>
      <c r="AZ365" s="108"/>
      <c r="BA365" s="108"/>
      <c r="BB365" s="108"/>
      <c r="BC365" s="108"/>
      <c r="BD365" s="108"/>
      <c r="BE365" s="108"/>
      <c r="BF365" s="108"/>
    </row>
    <row r="366" spans="3:58" ht="15.6">
      <c r="C366" s="11" t="s">
        <v>395</v>
      </c>
      <c r="D366" s="12" t="str">
        <f t="shared" si="790"/>
        <v>IADTF</v>
      </c>
      <c r="E366" s="10" t="str">
        <f t="shared" si="791"/>
        <v>IADTF</v>
      </c>
      <c r="F366" s="10" t="s">
        <v>10</v>
      </c>
      <c r="G366" s="10" t="s">
        <v>11</v>
      </c>
      <c r="H366" s="10">
        <v>2015</v>
      </c>
      <c r="I366" s="13">
        <f t="shared" si="792"/>
        <v>0</v>
      </c>
      <c r="J366" s="39">
        <f t="shared" si="742"/>
        <v>0</v>
      </c>
      <c r="K366" s="135">
        <v>4</v>
      </c>
      <c r="O366" s="74">
        <f t="shared" ref="O366:O369" si="893">O365</f>
        <v>5.5</v>
      </c>
      <c r="P366" s="75" t="str">
        <f t="shared" si="723"/>
        <v>SH-55</v>
      </c>
      <c r="Q366" s="35" t="s">
        <v>28</v>
      </c>
      <c r="R366" s="82">
        <f>TREND(CHOOSE({1;2},R$20,R$28),CHOOSE({1;2},$AD$18,$AD$26),$O366)</f>
        <v>1.5719578684804912E-2</v>
      </c>
      <c r="S366" s="83">
        <f>TREND(CHOOSE({1;2},S$20,S$28),CHOOSE({1;2},$AD$18,$AD$26),$O366)</f>
        <v>3.0907895059136103E-2</v>
      </c>
      <c r="T366" s="83">
        <f>TREND(CHOOSE({1;2},T$20,T$28),CHOOSE({1;2},$AD$18,$AD$26),$O366)</f>
        <v>3.17018341887879E-2</v>
      </c>
      <c r="U366" s="83">
        <f>TREND(CHOOSE({1;2},U$20,U$28),CHOOSE({1;2},$AD$18,$AD$26),$O366)</f>
        <v>3.2836243529048306E-2</v>
      </c>
      <c r="V366" s="83">
        <f>TREND(CHOOSE({1;2},V$20,V$28),CHOOSE({1;2},$AD$18,$AD$26),$O366)</f>
        <v>3.2438378098319925E-2</v>
      </c>
      <c r="W366" s="83">
        <f>TREND(CHOOSE({1;2},W$20,W$28),CHOOSE({1;2},$AD$18,$AD$26),$O366)</f>
        <v>3.2597400308295971E-2</v>
      </c>
      <c r="X366" s="83">
        <f>TREND(CHOOSE({1;2},X$20,X$28),CHOOSE({1;2},$AD$18,$AD$26),$O366)</f>
        <v>3.3398294725982117E-2</v>
      </c>
      <c r="Y366" s="83">
        <f>TREND(CHOOSE({1;2},Y$20,Y$28),CHOOSE({1;2},$AD$18,$AD$26),$O366)</f>
        <v>3.3398294725982117E-2</v>
      </c>
      <c r="Z366" s="83">
        <f>TREND(CHOOSE({1;2},Z$20,Z$28),CHOOSE({1;2},$AD$18,$AD$26),$O366)</f>
        <v>3.3398294725982117E-2</v>
      </c>
      <c r="AA366" s="86">
        <f t="shared" si="887"/>
        <v>3.3398294725982117E-2</v>
      </c>
      <c r="AB366" s="86">
        <f t="shared" si="888"/>
        <v>3.3398294725982117E-2</v>
      </c>
      <c r="AC366" s="87">
        <f t="shared" si="889"/>
        <v>1.5719578684804912E-2</v>
      </c>
      <c r="AF366" s="74">
        <f t="shared" ref="AF366:AF369" si="894">AF365</f>
        <v>5.5</v>
      </c>
      <c r="AG366" s="75" t="str">
        <f t="shared" si="880"/>
        <v>SH-55</v>
      </c>
      <c r="AH366" s="35" t="s">
        <v>28</v>
      </c>
      <c r="AI366" s="92">
        <f t="shared" si="890"/>
        <v>1.0479719123203252E-3</v>
      </c>
      <c r="AJ366" s="107">
        <f t="shared" si="864"/>
        <v>2.0605263372757282E-3</v>
      </c>
      <c r="AK366" s="107">
        <f t="shared" si="865"/>
        <v>2.1134556125858572E-3</v>
      </c>
      <c r="AL366" s="107">
        <f t="shared" si="866"/>
        <v>2.1890829019365482E-3</v>
      </c>
      <c r="AM366" s="107">
        <f t="shared" si="867"/>
        <v>2.1625585398879904E-3</v>
      </c>
      <c r="AN366" s="107">
        <f t="shared" si="868"/>
        <v>2.1731600205530527E-3</v>
      </c>
      <c r="AO366" s="107">
        <f t="shared" si="869"/>
        <v>2.2265529817321328E-3</v>
      </c>
      <c r="AP366" s="116">
        <f t="shared" si="881"/>
        <v>2.1625585398879904E-3</v>
      </c>
      <c r="AQ366" s="116">
        <f t="shared" ref="AQ366:AT366" si="895">AP366</f>
        <v>2.1625585398879904E-3</v>
      </c>
      <c r="AR366" s="116">
        <f t="shared" si="895"/>
        <v>2.1625585398879904E-3</v>
      </c>
      <c r="AS366" s="116">
        <f t="shared" si="895"/>
        <v>2.1625585398879904E-3</v>
      </c>
      <c r="AT366" s="116">
        <f t="shared" si="895"/>
        <v>2.1625585398879904E-3</v>
      </c>
      <c r="AU366" s="116">
        <f t="shared" si="883"/>
        <v>2.2265529817321328E-3</v>
      </c>
      <c r="AV366" s="109">
        <f t="shared" ref="AV366:AV429" si="896">AI366</f>
        <v>1.0479719123203252E-3</v>
      </c>
      <c r="AW366" s="107">
        <f t="shared" ref="AW366:AW429" si="897">Y366-Y360</f>
        <v>2.2265529817321328E-3</v>
      </c>
      <c r="AX366" s="107">
        <f t="shared" ref="AX366:AX429" si="898">Z366-Z360</f>
        <v>2.2265529817321328E-3</v>
      </c>
      <c r="AY366" s="108">
        <f t="shared" si="892"/>
        <v>2.2265529817321328E-3</v>
      </c>
      <c r="AZ366" s="108"/>
      <c r="BA366" s="108"/>
      <c r="BB366" s="108"/>
      <c r="BC366" s="108"/>
      <c r="BD366" s="108"/>
      <c r="BE366" s="108"/>
      <c r="BF366" s="108"/>
    </row>
    <row r="367" spans="3:58" ht="15.6">
      <c r="C367" s="11" t="s">
        <v>3283</v>
      </c>
      <c r="D367" s="12" t="str">
        <f t="shared" si="790"/>
        <v>IADPH</v>
      </c>
      <c r="E367" s="10" t="str">
        <f t="shared" si="791"/>
        <v>IADPH</v>
      </c>
      <c r="F367" s="10" t="s">
        <v>10</v>
      </c>
      <c r="G367" s="10" t="s">
        <v>11</v>
      </c>
      <c r="H367" s="10">
        <v>2015</v>
      </c>
      <c r="I367" s="13">
        <f t="shared" si="792"/>
        <v>1.9862533367988851E-3</v>
      </c>
      <c r="J367" s="13">
        <f>I367</f>
        <v>1.9862533367988851E-3</v>
      </c>
      <c r="K367" s="135">
        <v>5</v>
      </c>
      <c r="O367" s="74">
        <f t="shared" si="893"/>
        <v>5.5</v>
      </c>
      <c r="P367" s="75" t="str">
        <f t="shared" ref="P367:P430" si="899">LEFT(P361,2)&amp;"-"&amp;TEXT(O367*10,"00")</f>
        <v>LA-55</v>
      </c>
      <c r="Q367" s="35" t="s">
        <v>30</v>
      </c>
      <c r="R367" s="82">
        <f>TREND(CHOOSE({1;2},R$21,R$29),CHOOSE({1;2},$AD$18,$AD$26),$O367)</f>
        <v>0.32133109506123497</v>
      </c>
      <c r="S367" s="83">
        <f>TREND(CHOOSE({1;2},S$21,S$29),CHOOSE({1;2},$AD$18,$AD$26),$O367)</f>
        <v>0.26563946370523028</v>
      </c>
      <c r="T367" s="83">
        <f>TREND(CHOOSE({1;2},T$21,T$29),CHOOSE({1;2},$AD$18,$AD$26),$O367)</f>
        <v>0.29873881182697598</v>
      </c>
      <c r="U367" s="83">
        <f>TREND(CHOOSE({1;2},U$21,U$29),CHOOSE({1;2},$AD$18,$AD$26),$O367)</f>
        <v>0.33545672895740541</v>
      </c>
      <c r="V367" s="83">
        <f>TREND(CHOOSE({1;2},V$21,V$29),CHOOSE({1;2},$AD$18,$AD$26),$O367)</f>
        <v>0.27053149452780828</v>
      </c>
      <c r="W367" s="83">
        <f>TREND(CHOOSE({1;2},W$21,W$29),CHOOSE({1;2},$AD$18,$AD$26),$O367)</f>
        <v>0.24117557260796157</v>
      </c>
      <c r="X367" s="83">
        <f>TREND(CHOOSE({1;2},X$21,X$29),CHOOSE({1;2},$AD$18,$AD$26),$O367)</f>
        <v>0.28439627008136376</v>
      </c>
      <c r="Y367" s="83">
        <f>TREND(CHOOSE({1;2},Y$21,Y$29),CHOOSE({1;2},$AD$18,$AD$26),$O367)</f>
        <v>0.3192090110539722</v>
      </c>
      <c r="Z367" s="83">
        <f>TREND(CHOOSE({1;2},Z$21,Z$29),CHOOSE({1;2},$AD$18,$AD$26),$O367)</f>
        <v>0.16539274619039229</v>
      </c>
      <c r="AA367" s="86">
        <f t="shared" si="887"/>
        <v>0.16539274619039229</v>
      </c>
      <c r="AB367" s="86">
        <f t="shared" si="888"/>
        <v>0.16539274619039229</v>
      </c>
      <c r="AC367" s="87">
        <f t="shared" si="889"/>
        <v>0.32133109506123497</v>
      </c>
      <c r="AF367" s="74">
        <f t="shared" si="894"/>
        <v>5.5</v>
      </c>
      <c r="AG367" s="75" t="str">
        <f t="shared" si="880"/>
        <v>LA-55</v>
      </c>
      <c r="AH367" s="35" t="s">
        <v>30</v>
      </c>
      <c r="AI367" s="92">
        <f t="shared" si="890"/>
        <v>6.6959650315963626E-3</v>
      </c>
      <c r="AJ367" s="107">
        <f t="shared" si="864"/>
        <v>5.5699675720263797E-3</v>
      </c>
      <c r="AK367" s="107">
        <f t="shared" si="865"/>
        <v>6.2391844900991367E-3</v>
      </c>
      <c r="AL367" s="107">
        <f t="shared" si="866"/>
        <v>6.9815631994832317E-3</v>
      </c>
      <c r="AM367" s="107">
        <f t="shared" si="867"/>
        <v>5.6688767643814919E-3</v>
      </c>
      <c r="AN367" s="107">
        <f t="shared" si="868"/>
        <v>5.0753460542863893E-3</v>
      </c>
      <c r="AO367" s="107">
        <f t="shared" si="869"/>
        <v>5.9492007856157825E-3</v>
      </c>
      <c r="AP367" s="116">
        <f t="shared" si="881"/>
        <v>5.6688767643814919E-3</v>
      </c>
      <c r="AQ367" s="116">
        <f t="shared" ref="AQ367:AT367" si="900">AP367</f>
        <v>5.6688767643814919E-3</v>
      </c>
      <c r="AR367" s="116">
        <f t="shared" si="900"/>
        <v>5.6688767643814919E-3</v>
      </c>
      <c r="AS367" s="116">
        <f t="shared" si="900"/>
        <v>5.6688767643814919E-3</v>
      </c>
      <c r="AT367" s="116">
        <f t="shared" si="900"/>
        <v>5.6688767643814919E-3</v>
      </c>
      <c r="AU367" s="116">
        <f t="shared" si="883"/>
        <v>3.5431361342762868E-3</v>
      </c>
      <c r="AV367" s="109">
        <f t="shared" si="896"/>
        <v>6.6959650315963626E-3</v>
      </c>
      <c r="AW367" s="107">
        <f t="shared" si="897"/>
        <v>6.6530598204723179E-3</v>
      </c>
      <c r="AX367" s="107">
        <f t="shared" si="898"/>
        <v>3.5431361342762868E-3</v>
      </c>
      <c r="AY367" s="108">
        <f t="shared" si="892"/>
        <v>3.5431361342762868E-3</v>
      </c>
      <c r="AZ367" s="108"/>
      <c r="BA367" s="108"/>
      <c r="BB367" s="108"/>
      <c r="BC367" s="108"/>
      <c r="BD367" s="108"/>
      <c r="BE367" s="108"/>
      <c r="BF367" s="108"/>
    </row>
    <row r="368" spans="3:58" ht="15.6">
      <c r="C368" s="11" t="s">
        <v>3283</v>
      </c>
      <c r="D368" s="12" t="str">
        <f t="shared" si="790"/>
        <v>IADPH</v>
      </c>
      <c r="E368" s="10" t="str">
        <f t="shared" si="791"/>
        <v>IADPH</v>
      </c>
      <c r="F368" s="10" t="s">
        <v>10</v>
      </c>
      <c r="G368" s="10" t="s">
        <v>11</v>
      </c>
      <c r="H368" s="10">
        <v>2015</v>
      </c>
      <c r="I368" s="13">
        <f t="shared" si="792"/>
        <v>1.9862533367988851E-3</v>
      </c>
      <c r="J368" s="13">
        <f t="shared" ref="J368:J426" si="901">I368</f>
        <v>1.9862533367988851E-3</v>
      </c>
      <c r="K368" s="135">
        <v>6</v>
      </c>
      <c r="O368" s="74">
        <f t="shared" si="893"/>
        <v>5.5</v>
      </c>
      <c r="P368" s="75" t="str">
        <f t="shared" si="899"/>
        <v>EM-55</v>
      </c>
      <c r="Q368" s="35" t="s">
        <v>32</v>
      </c>
      <c r="R368" s="82">
        <f>TREND(CHOOSE({1;2},R$22,R$30),CHOOSE({1;2},$AD$18,$AD$26),$O368)</f>
        <v>0.29240367394925276</v>
      </c>
      <c r="S368" s="83">
        <f>TREND(CHOOSE({1;2},S$22,S$30),CHOOSE({1;2},$AD$18,$AD$26),$O368)</f>
        <v>0.21850554533187994</v>
      </c>
      <c r="T368" s="83">
        <f>TREND(CHOOSE({1;2},T$22,T$30),CHOOSE({1;2},$AD$18,$AD$26),$O368)</f>
        <v>0.21954211831665005</v>
      </c>
      <c r="U368" s="83">
        <f>TREND(CHOOSE({1;2},U$22,U$30),CHOOSE({1;2},$AD$18,$AD$26),$O368)</f>
        <v>0.13653540580553203</v>
      </c>
      <c r="V368" s="83">
        <f>TREND(CHOOSE({1;2},V$22,V$30),CHOOSE({1;2},$AD$18,$AD$26),$O368)</f>
        <v>0.16303629438263845</v>
      </c>
      <c r="W368" s="83">
        <f>TREND(CHOOSE({1;2},W$22,W$30),CHOOSE({1;2},$AD$18,$AD$26),$O368)</f>
        <v>0.19477620823071662</v>
      </c>
      <c r="X368" s="83">
        <f>TREND(CHOOSE({1;2},X$22,X$30),CHOOSE({1;2},$AD$18,$AD$26),$O368)</f>
        <v>0.26816817564928147</v>
      </c>
      <c r="Y368" s="83">
        <f>TREND(CHOOSE({1;2},Y$22,Y$30),CHOOSE({1;2},$AD$18,$AD$26),$O368)</f>
        <v>0.22754204173911979</v>
      </c>
      <c r="Z368" s="83">
        <f>TREND(CHOOSE({1;2},Z$22,Z$30),CHOOSE({1;2},$AD$18,$AD$26),$O368)</f>
        <v>0.24119497874926707</v>
      </c>
      <c r="AA368" s="86">
        <f t="shared" si="887"/>
        <v>0.24119497874926707</v>
      </c>
      <c r="AB368" s="86">
        <f t="shared" si="888"/>
        <v>0.24119497874926707</v>
      </c>
      <c r="AC368" s="87">
        <f t="shared" si="889"/>
        <v>0.29240367394925276</v>
      </c>
      <c r="AF368" s="74">
        <f t="shared" si="894"/>
        <v>5.5</v>
      </c>
      <c r="AG368" s="75" t="str">
        <f t="shared" si="880"/>
        <v>EM-55</v>
      </c>
      <c r="AH368" s="35" t="s">
        <v>32</v>
      </c>
      <c r="AI368" s="92">
        <f t="shared" si="890"/>
        <v>2.1645331440087734E-3</v>
      </c>
      <c r="AJ368" s="107">
        <f t="shared" si="864"/>
        <v>2.0311613507486004E-3</v>
      </c>
      <c r="AK368" s="107">
        <f t="shared" si="865"/>
        <v>2.123497425187304E-3</v>
      </c>
      <c r="AL368" s="107">
        <f t="shared" si="866"/>
        <v>1.2628338988741605E-3</v>
      </c>
      <c r="AM368" s="107">
        <f t="shared" si="867"/>
        <v>1.3934049691778361E-3</v>
      </c>
      <c r="AN368" s="107">
        <f t="shared" si="868"/>
        <v>1.6277688238124921E-3</v>
      </c>
      <c r="AO368" s="107">
        <f t="shared" si="869"/>
        <v>1.7850965674372499E-3</v>
      </c>
      <c r="AP368" s="116">
        <f t="shared" si="881"/>
        <v>1.3934049691778361E-3</v>
      </c>
      <c r="AQ368" s="116">
        <f t="shared" ref="AQ368:AT368" si="902">AP368</f>
        <v>1.3934049691778361E-3</v>
      </c>
      <c r="AR368" s="116">
        <f t="shared" si="902"/>
        <v>1.3934049691778361E-3</v>
      </c>
      <c r="AS368" s="116">
        <f t="shared" si="902"/>
        <v>1.3934049691778361E-3</v>
      </c>
      <c r="AT368" s="116">
        <f t="shared" si="902"/>
        <v>1.3934049691778361E-3</v>
      </c>
      <c r="AU368" s="116">
        <f t="shared" si="883"/>
        <v>2.5456753169977309E-3</v>
      </c>
      <c r="AV368" s="109">
        <f t="shared" si="896"/>
        <v>2.1645331440087734E-3</v>
      </c>
      <c r="AW368" s="107">
        <f t="shared" si="897"/>
        <v>2.4744072503738446E-3</v>
      </c>
      <c r="AX368" s="107">
        <f t="shared" si="898"/>
        <v>2.5456753169977309E-3</v>
      </c>
      <c r="AY368" s="108">
        <f t="shared" si="892"/>
        <v>2.5456753169977309E-3</v>
      </c>
      <c r="AZ368" s="108"/>
      <c r="BA368" s="108"/>
      <c r="BB368" s="108"/>
      <c r="BC368" s="108"/>
      <c r="BD368" s="108"/>
      <c r="BE368" s="108"/>
      <c r="BF368" s="108"/>
    </row>
    <row r="369" spans="3:58" ht="15.6">
      <c r="C369" s="11" t="s">
        <v>3284</v>
      </c>
      <c r="D369" s="12" t="str">
        <f t="shared" si="790"/>
        <v>IADSH</v>
      </c>
      <c r="E369" s="10" t="str">
        <f t="shared" si="791"/>
        <v>IADSH</v>
      </c>
      <c r="F369" s="10" t="s">
        <v>10</v>
      </c>
      <c r="G369" s="10" t="s">
        <v>11</v>
      </c>
      <c r="H369" s="10">
        <v>2015</v>
      </c>
      <c r="I369" s="13">
        <f t="shared" si="792"/>
        <v>1.9463026858991788E-3</v>
      </c>
      <c r="J369" s="13">
        <f t="shared" si="901"/>
        <v>1.9463026858991788E-3</v>
      </c>
      <c r="K369" s="135">
        <v>0</v>
      </c>
      <c r="O369" s="76">
        <f t="shared" si="893"/>
        <v>5.5</v>
      </c>
      <c r="P369" s="77" t="str">
        <f t="shared" si="899"/>
        <v>TF-55</v>
      </c>
      <c r="Q369" s="36" t="s">
        <v>34</v>
      </c>
      <c r="R369" s="93">
        <f>TREND(CHOOSE({1;2},R$23,R$31),CHOOSE({1;2},$AD$18,$AD$26),$O369)</f>
        <v>6.2267997073093731E-2</v>
      </c>
      <c r="S369" s="85">
        <f>TREND(CHOOSE({1;2},S$23,S$31),CHOOSE({1;2},$AD$18,$AD$26),$O369)</f>
        <v>9.8968503986987515E-3</v>
      </c>
      <c r="T369" s="85">
        <f>TREND(CHOOSE({1;2},T$23,T$31),CHOOSE({1;2},$AD$18,$AD$26),$O369)</f>
        <v>2.1879346985220937E-2</v>
      </c>
      <c r="U369" s="85">
        <f>TREND(CHOOSE({1;2},U$23,U$31),CHOOSE({1;2},$AD$18,$AD$26),$O369)</f>
        <v>6.8722937455898692E-3</v>
      </c>
      <c r="V369" s="85">
        <f>TREND(CHOOSE({1;2},V$23,V$31),CHOOSE({1;2},$AD$18,$AD$26),$O369)</f>
        <v>1.3732249638964094E-2</v>
      </c>
      <c r="W369" s="85">
        <f>TREND(CHOOSE({1;2},W$23,W$31),CHOOSE({1;2},$AD$18,$AD$26),$O369)</f>
        <v>9.8566580704427115E-3</v>
      </c>
      <c r="X369" s="85">
        <f>TREND(CHOOSE({1;2},X$23,X$31),CHOOSE({1;2},$AD$18,$AD$26),$O369)</f>
        <v>0</v>
      </c>
      <c r="Y369" s="85">
        <f>TREND(CHOOSE({1;2},Y$23,Y$31),CHOOSE({1;2},$AD$18,$AD$26),$O369)</f>
        <v>9.7536819163642592E-4</v>
      </c>
      <c r="Z369" s="85">
        <f>TREND(CHOOSE({1;2},Z$23,Z$31),CHOOSE({1;2},$AD$18,$AD$26),$O369)</f>
        <v>6.4062788174853126E-5</v>
      </c>
      <c r="AA369" s="88">
        <f t="shared" si="887"/>
        <v>6.4062788174853126E-5</v>
      </c>
      <c r="AB369" s="88">
        <f t="shared" si="888"/>
        <v>6.4062788174853126E-5</v>
      </c>
      <c r="AC369" s="89">
        <f t="shared" si="889"/>
        <v>6.2267997073093731E-2</v>
      </c>
      <c r="AF369" s="76">
        <f t="shared" si="894"/>
        <v>5.5</v>
      </c>
      <c r="AG369" s="77" t="str">
        <f t="shared" si="880"/>
        <v>TF-55</v>
      </c>
      <c r="AH369" s="36" t="s">
        <v>34</v>
      </c>
      <c r="AI369" s="103">
        <f t="shared" si="890"/>
        <v>0</v>
      </c>
      <c r="AJ369" s="110">
        <f t="shared" si="864"/>
        <v>0</v>
      </c>
      <c r="AK369" s="110">
        <f t="shared" si="865"/>
        <v>0</v>
      </c>
      <c r="AL369" s="110">
        <f t="shared" si="866"/>
        <v>0</v>
      </c>
      <c r="AM369" s="110">
        <f t="shared" si="867"/>
        <v>0</v>
      </c>
      <c r="AN369" s="110">
        <f t="shared" si="868"/>
        <v>0</v>
      </c>
      <c r="AO369" s="110">
        <f t="shared" si="869"/>
        <v>0</v>
      </c>
      <c r="AP369" s="116">
        <f t="shared" si="881"/>
        <v>0</v>
      </c>
      <c r="AQ369" s="116">
        <f t="shared" ref="AQ369:AT369" si="903">AP369</f>
        <v>0</v>
      </c>
      <c r="AR369" s="116">
        <f t="shared" si="903"/>
        <v>0</v>
      </c>
      <c r="AS369" s="116">
        <f t="shared" si="903"/>
        <v>0</v>
      </c>
      <c r="AT369" s="116">
        <f t="shared" si="903"/>
        <v>0</v>
      </c>
      <c r="AU369" s="116">
        <f t="shared" si="883"/>
        <v>0</v>
      </c>
      <c r="AV369" s="112">
        <f t="shared" si="896"/>
        <v>0</v>
      </c>
      <c r="AW369" s="110">
        <f t="shared" si="897"/>
        <v>0</v>
      </c>
      <c r="AX369" s="110">
        <f t="shared" si="898"/>
        <v>0</v>
      </c>
      <c r="AY369" s="111">
        <f t="shared" si="892"/>
        <v>0</v>
      </c>
      <c r="AZ369" s="111"/>
      <c r="BA369" s="111"/>
      <c r="BB369" s="111"/>
      <c r="BC369" s="111"/>
      <c r="BD369" s="111"/>
      <c r="BE369" s="111"/>
      <c r="BF369" s="111"/>
    </row>
    <row r="370" spans="3:58" ht="15.6">
      <c r="C370" s="11" t="s">
        <v>396</v>
      </c>
      <c r="D370" s="12" t="str">
        <f t="shared" si="790"/>
        <v>IADLA</v>
      </c>
      <c r="E370" s="10" t="str">
        <f t="shared" si="791"/>
        <v>IADLA</v>
      </c>
      <c r="F370" s="10" t="s">
        <v>10</v>
      </c>
      <c r="G370" s="10" t="s">
        <v>11</v>
      </c>
      <c r="H370" s="10">
        <v>2015</v>
      </c>
      <c r="I370" s="13">
        <f t="shared" si="792"/>
        <v>5.1019890879433431E-3</v>
      </c>
      <c r="J370" s="13">
        <f t="shared" si="901"/>
        <v>5.1019890879433431E-3</v>
      </c>
      <c r="K370" s="135">
        <v>0</v>
      </c>
      <c r="O370" s="72">
        <f>ROUND(O364+0.1,2)</f>
        <v>5.6</v>
      </c>
      <c r="P370" s="73" t="str">
        <f t="shared" si="899"/>
        <v>PH-56</v>
      </c>
      <c r="Q370" s="34" t="s">
        <v>26</v>
      </c>
      <c r="R370" s="78">
        <f>TREND(CHOOSE({1;2},R$18,R$26),CHOOSE({1;2},$AD$18,$AD$26),$O370)</f>
        <v>4.5588097243452044E-2</v>
      </c>
      <c r="S370" s="79">
        <f>TREND(CHOOSE({1;2},S$18,S$26),CHOOSE({1;2},$AD$18,$AD$26),$O370)</f>
        <v>0.15377177828364899</v>
      </c>
      <c r="T370" s="79">
        <f>TREND(CHOOSE({1;2},T$18,T$26),CHOOSE({1;2},$AD$18,$AD$26),$O370)</f>
        <v>0.11571144917974557</v>
      </c>
      <c r="U370" s="79">
        <f>TREND(CHOOSE({1;2},U$18,U$26),CHOOSE({1;2},$AD$18,$AD$26),$O370)</f>
        <v>0.13393603462898307</v>
      </c>
      <c r="V370" s="79">
        <f>TREND(CHOOSE({1;2},V$18,V$26),CHOOSE({1;2},$AD$18,$AD$26),$O370)</f>
        <v>0.15447056687890726</v>
      </c>
      <c r="W370" s="79">
        <f>TREND(CHOOSE({1;2},W$18,W$26),CHOOSE({1;2},$AD$18,$AD$26),$O370)</f>
        <v>0.15644029072510268</v>
      </c>
      <c r="X370" s="79">
        <f>TREND(CHOOSE({1;2},X$18,X$26),CHOOSE({1;2},$AD$18,$AD$26),$O370)</f>
        <v>0.16000349123045476</v>
      </c>
      <c r="Y370" s="79">
        <f>TREND(CHOOSE({1;2},Y$18,Y$26),CHOOSE({1;2},$AD$18,$AD$26),$O370)</f>
        <v>0.15260117397836598</v>
      </c>
      <c r="Z370" s="79">
        <f>TREND(CHOOSE({1;2},Z$18,Z$26),CHOOSE({1;2},$AD$18,$AD$26),$O370)</f>
        <v>4.9592949607805276E-2</v>
      </c>
      <c r="AA370" s="80">
        <f>Z370</f>
        <v>4.9592949607805276E-2</v>
      </c>
      <c r="AB370" s="80">
        <f>AA370</f>
        <v>4.9592949607805276E-2</v>
      </c>
      <c r="AC370" s="81">
        <f>R370</f>
        <v>4.5588097243452044E-2</v>
      </c>
      <c r="AF370" s="72">
        <f>ROUND(AF364+0.1,2)</f>
        <v>5.6</v>
      </c>
      <c r="AG370" s="73" t="str">
        <f t="shared" si="880"/>
        <v>PH-56</v>
      </c>
      <c r="AH370" s="34" t="s">
        <v>26</v>
      </c>
      <c r="AI370" s="102">
        <f>R370-R364</f>
        <v>5.6391272608274923E-4</v>
      </c>
      <c r="AJ370" s="104">
        <f t="shared" si="864"/>
        <v>2.1789890820819724E-3</v>
      </c>
      <c r="AK370" s="104">
        <f t="shared" si="865"/>
        <v>1.5959705311520828E-3</v>
      </c>
      <c r="AL370" s="104">
        <f t="shared" si="866"/>
        <v>2.0520584680013276E-3</v>
      </c>
      <c r="AM370" s="104">
        <f t="shared" si="867"/>
        <v>2.2069481519987333E-3</v>
      </c>
      <c r="AN370" s="104">
        <f t="shared" si="868"/>
        <v>2.0200984466801908E-3</v>
      </c>
      <c r="AO370" s="104">
        <f t="shared" si="869"/>
        <v>1.9969947933679011E-3</v>
      </c>
      <c r="AP370" s="116">
        <f t="shared" si="881"/>
        <v>2.2069481519987333E-3</v>
      </c>
      <c r="AQ370" s="116">
        <f t="shared" ref="AQ370:AT370" si="904">AP370</f>
        <v>2.2069481519987333E-3</v>
      </c>
      <c r="AR370" s="116">
        <f t="shared" si="904"/>
        <v>2.2069481519987333E-3</v>
      </c>
      <c r="AS370" s="116">
        <f t="shared" si="904"/>
        <v>2.2069481519987333E-3</v>
      </c>
      <c r="AT370" s="116">
        <f t="shared" si="904"/>
        <v>2.2069481519987333E-3</v>
      </c>
      <c r="AU370" s="116">
        <f t="shared" si="883"/>
        <v>7.9336541815917122E-4</v>
      </c>
      <c r="AV370" s="106">
        <f t="shared" si="896"/>
        <v>5.6391272608274923E-4</v>
      </c>
      <c r="AW370" s="104">
        <f t="shared" si="897"/>
        <v>2.5814825824946319E-3</v>
      </c>
      <c r="AX370" s="104">
        <f t="shared" si="898"/>
        <v>7.9336541815917122E-4</v>
      </c>
      <c r="AY370" s="105">
        <f>AX370</f>
        <v>7.9336541815917122E-4</v>
      </c>
      <c r="AZ370" s="105"/>
      <c r="BA370" s="105"/>
      <c r="BB370" s="105"/>
      <c r="BC370" s="105"/>
      <c r="BD370" s="105"/>
      <c r="BE370" s="105"/>
      <c r="BF370" s="105"/>
    </row>
    <row r="371" spans="3:58" ht="15.6">
      <c r="C371" s="11" t="s">
        <v>397</v>
      </c>
      <c r="D371" s="12" t="str">
        <f t="shared" si="790"/>
        <v>IADEM</v>
      </c>
      <c r="E371" s="10" t="str">
        <f t="shared" si="791"/>
        <v>IADEM</v>
      </c>
      <c r="F371" s="10" t="s">
        <v>10</v>
      </c>
      <c r="G371" s="10" t="s">
        <v>11</v>
      </c>
      <c r="H371" s="10">
        <v>2015</v>
      </c>
      <c r="I371" s="13">
        <f t="shared" si="792"/>
        <v>1.2540644722600774E-3</v>
      </c>
      <c r="J371" s="13">
        <f t="shared" si="901"/>
        <v>1.2540644722600774E-3</v>
      </c>
      <c r="K371" s="135">
        <v>0</v>
      </c>
      <c r="O371" s="74">
        <f>O370</f>
        <v>5.6</v>
      </c>
      <c r="P371" s="75" t="str">
        <f t="shared" si="899"/>
        <v>PH-56</v>
      </c>
      <c r="Q371" s="35" t="s">
        <v>27</v>
      </c>
      <c r="R371" s="82">
        <f>TREND(CHOOSE({1;2},R$19,R$27),CHOOSE({1;2},$AD$18,$AD$26),$O371)</f>
        <v>4.0023731392577699E-2</v>
      </c>
      <c r="S371" s="83">
        <f>TREND(CHOOSE({1;2},S$19,S$27),CHOOSE({1;2},$AD$18,$AD$26),$O371)</f>
        <v>3.0502219306762807E-2</v>
      </c>
      <c r="T371" s="83">
        <f>TREND(CHOOSE({1;2},T$19,T$27),CHOOSE({1;2},$AD$18,$AD$26),$O371)</f>
        <v>2.2843522730348887E-2</v>
      </c>
      <c r="U371" s="83">
        <f>TREND(CHOOSE({1;2},U$19,U$27),CHOOSE({1;2},$AD$18,$AD$26),$O371)</f>
        <v>1.1435197469459979E-2</v>
      </c>
      <c r="V371" s="83">
        <f>TREND(CHOOSE({1;2},V$19,V$27),CHOOSE({1;2},$AD$18,$AD$26),$O371)</f>
        <v>7.5253306868310063E-3</v>
      </c>
      <c r="W371" s="83">
        <f>TREND(CHOOSE({1;2},W$19,W$27),CHOOSE({1;2},$AD$18,$AD$26),$O371)</f>
        <v>3.7501673115257789E-2</v>
      </c>
      <c r="X371" s="83">
        <f>TREND(CHOOSE({1;2},X$19,X$27),CHOOSE({1;2},$AD$18,$AD$26),$O371)</f>
        <v>4.3949964270738426E-2</v>
      </c>
      <c r="Y371" s="83">
        <f>TREND(CHOOSE({1;2},Y$19,Y$27),CHOOSE({1;2},$AD$18,$AD$26),$O371)</f>
        <v>4.3949964270738426E-2</v>
      </c>
      <c r="Z371" s="83">
        <f>TREND(CHOOSE({1;2},Z$19,Z$27),CHOOSE({1;2},$AD$18,$AD$26),$O371)</f>
        <v>4.3949964270738412E-2</v>
      </c>
      <c r="AA371" s="86">
        <f t="shared" ref="AA371:AA375" si="905">Z371</f>
        <v>4.3949964270738412E-2</v>
      </c>
      <c r="AB371" s="86">
        <f t="shared" ref="AB371:AB375" si="906">AA371</f>
        <v>4.3949964270738412E-2</v>
      </c>
      <c r="AC371" s="87">
        <f t="shared" ref="AC371:AC375" si="907">R371</f>
        <v>4.0023731392577699E-2</v>
      </c>
      <c r="AF371" s="74">
        <f>AF370</f>
        <v>5.6</v>
      </c>
      <c r="AG371" s="75" t="str">
        <f t="shared" si="880"/>
        <v>PH-56</v>
      </c>
      <c r="AH371" s="35" t="s">
        <v>27</v>
      </c>
      <c r="AI371" s="92">
        <f t="shared" ref="AI371:AI375" si="908">R371-R365</f>
        <v>4.3752311253469206E-4</v>
      </c>
      <c r="AJ371" s="107">
        <f t="shared" si="864"/>
        <v>3.0246897625104893E-4</v>
      </c>
      <c r="AK371" s="107">
        <f t="shared" si="865"/>
        <v>2.172617650984289E-4</v>
      </c>
      <c r="AL371" s="107">
        <f t="shared" si="866"/>
        <v>6.1097313847029155E-4</v>
      </c>
      <c r="AM371" s="107">
        <f t="shared" si="867"/>
        <v>7.3938486910114613E-5</v>
      </c>
      <c r="AN371" s="107">
        <f t="shared" si="868"/>
        <v>3.5667352147662756E-4</v>
      </c>
      <c r="AO371" s="107">
        <f t="shared" si="869"/>
        <v>4.1800237757495806E-4</v>
      </c>
      <c r="AP371" s="116">
        <f t="shared" si="881"/>
        <v>7.3938486910114613E-5</v>
      </c>
      <c r="AQ371" s="116">
        <f t="shared" ref="AQ371:AT371" si="909">AP371</f>
        <v>7.3938486910114613E-5</v>
      </c>
      <c r="AR371" s="116">
        <f t="shared" si="909"/>
        <v>7.3938486910114613E-5</v>
      </c>
      <c r="AS371" s="116">
        <f t="shared" si="909"/>
        <v>7.3938486910114613E-5</v>
      </c>
      <c r="AT371" s="116">
        <f t="shared" si="909"/>
        <v>7.3938486910114613E-5</v>
      </c>
      <c r="AU371" s="116">
        <f t="shared" si="883"/>
        <v>4.1800237757495806E-4</v>
      </c>
      <c r="AV371" s="109">
        <f t="shared" si="896"/>
        <v>4.3752311253469206E-4</v>
      </c>
      <c r="AW371" s="107">
        <f t="shared" si="897"/>
        <v>4.1800237757495806E-4</v>
      </c>
      <c r="AX371" s="107">
        <f t="shared" si="898"/>
        <v>4.1800237757495806E-4</v>
      </c>
      <c r="AY371" s="108">
        <f t="shared" ref="AY371:AY375" si="910">AX371</f>
        <v>4.1800237757495806E-4</v>
      </c>
      <c r="AZ371" s="108"/>
      <c r="BA371" s="108"/>
      <c r="BB371" s="108"/>
      <c r="BC371" s="108"/>
      <c r="BD371" s="108"/>
      <c r="BE371" s="108"/>
      <c r="BF371" s="108"/>
    </row>
    <row r="372" spans="3:58" ht="15.6">
      <c r="C372" s="11" t="s">
        <v>398</v>
      </c>
      <c r="D372" s="12" t="str">
        <f t="shared" si="790"/>
        <v>IADTF</v>
      </c>
      <c r="E372" s="10" t="str">
        <f t="shared" si="791"/>
        <v>IADTF</v>
      </c>
      <c r="F372" s="10" t="s">
        <v>10</v>
      </c>
      <c r="G372" s="10" t="s">
        <v>11</v>
      </c>
      <c r="H372" s="10">
        <v>2015</v>
      </c>
      <c r="I372" s="13">
        <f t="shared" si="792"/>
        <v>0</v>
      </c>
      <c r="J372" s="13">
        <f t="shared" si="901"/>
        <v>0</v>
      </c>
      <c r="K372" s="135">
        <v>4</v>
      </c>
      <c r="O372" s="74">
        <f t="shared" ref="O372:O375" si="911">O371</f>
        <v>5.6</v>
      </c>
      <c r="P372" s="75" t="str">
        <f t="shared" si="899"/>
        <v>SH-56</v>
      </c>
      <c r="Q372" s="35" t="s">
        <v>28</v>
      </c>
      <c r="R372" s="82">
        <f>TREND(CHOOSE({1;2},R$20,R$28),CHOOSE({1;2},$AD$18,$AD$26),$O372)</f>
        <v>1.676755059712523E-2</v>
      </c>
      <c r="S372" s="83">
        <f>TREND(CHOOSE({1;2},S$20,S$28),CHOOSE({1;2},$AD$18,$AD$26),$O372)</f>
        <v>3.2968421396411846E-2</v>
      </c>
      <c r="T372" s="83">
        <f>TREND(CHOOSE({1;2},T$20,T$28),CHOOSE({1;2},$AD$18,$AD$26),$O372)</f>
        <v>3.3815289801373744E-2</v>
      </c>
      <c r="U372" s="83">
        <f>TREND(CHOOSE({1;2},U$20,U$28),CHOOSE({1;2},$AD$18,$AD$26),$O372)</f>
        <v>3.5025326430984854E-2</v>
      </c>
      <c r="V372" s="83">
        <f>TREND(CHOOSE({1;2},V$20,V$28),CHOOSE({1;2},$AD$18,$AD$26),$O372)</f>
        <v>3.4600936638207916E-2</v>
      </c>
      <c r="W372" s="83">
        <f>TREND(CHOOSE({1;2},W$20,W$28),CHOOSE({1;2},$AD$18,$AD$26),$O372)</f>
        <v>3.4770560328849037E-2</v>
      </c>
      <c r="X372" s="83">
        <f>TREND(CHOOSE({1;2},X$20,X$28),CHOOSE({1;2},$AD$18,$AD$26),$O372)</f>
        <v>3.5624847707714249E-2</v>
      </c>
      <c r="Y372" s="83">
        <f>TREND(CHOOSE({1;2},Y$20,Y$28),CHOOSE({1;2},$AD$18,$AD$26),$O372)</f>
        <v>3.5624847707714249E-2</v>
      </c>
      <c r="Z372" s="83">
        <f>TREND(CHOOSE({1;2},Z$20,Z$28),CHOOSE({1;2},$AD$18,$AD$26),$O372)</f>
        <v>3.5624847707714249E-2</v>
      </c>
      <c r="AA372" s="86">
        <f t="shared" si="905"/>
        <v>3.5624847707714249E-2</v>
      </c>
      <c r="AB372" s="86">
        <f t="shared" si="906"/>
        <v>3.5624847707714249E-2</v>
      </c>
      <c r="AC372" s="87">
        <f t="shared" si="907"/>
        <v>1.676755059712523E-2</v>
      </c>
      <c r="AF372" s="74">
        <f t="shared" ref="AF372:AF375" si="912">AF371</f>
        <v>5.6</v>
      </c>
      <c r="AG372" s="75" t="str">
        <f t="shared" si="880"/>
        <v>SH-56</v>
      </c>
      <c r="AH372" s="35" t="s">
        <v>28</v>
      </c>
      <c r="AI372" s="92">
        <f t="shared" si="908"/>
        <v>1.0479719123203182E-3</v>
      </c>
      <c r="AJ372" s="107">
        <f t="shared" si="864"/>
        <v>2.0605263372757421E-3</v>
      </c>
      <c r="AK372" s="107">
        <f t="shared" si="865"/>
        <v>2.1134556125858434E-3</v>
      </c>
      <c r="AL372" s="107">
        <f t="shared" si="866"/>
        <v>2.1890829019365482E-3</v>
      </c>
      <c r="AM372" s="107">
        <f t="shared" si="867"/>
        <v>2.1625585398879904E-3</v>
      </c>
      <c r="AN372" s="107">
        <f t="shared" si="868"/>
        <v>2.1731600205530666E-3</v>
      </c>
      <c r="AO372" s="107">
        <f t="shared" si="869"/>
        <v>2.2265529817321328E-3</v>
      </c>
      <c r="AP372" s="116">
        <f t="shared" si="881"/>
        <v>2.1625585398879904E-3</v>
      </c>
      <c r="AQ372" s="116">
        <f t="shared" ref="AQ372:AT372" si="913">AP372</f>
        <v>2.1625585398879904E-3</v>
      </c>
      <c r="AR372" s="116">
        <f t="shared" si="913"/>
        <v>2.1625585398879904E-3</v>
      </c>
      <c r="AS372" s="116">
        <f t="shared" si="913"/>
        <v>2.1625585398879904E-3</v>
      </c>
      <c r="AT372" s="116">
        <f t="shared" si="913"/>
        <v>2.1625585398879904E-3</v>
      </c>
      <c r="AU372" s="116">
        <f t="shared" si="883"/>
        <v>2.2265529817321328E-3</v>
      </c>
      <c r="AV372" s="109">
        <f t="shared" si="896"/>
        <v>1.0479719123203182E-3</v>
      </c>
      <c r="AW372" s="107">
        <f t="shared" si="897"/>
        <v>2.2265529817321328E-3</v>
      </c>
      <c r="AX372" s="107">
        <f t="shared" si="898"/>
        <v>2.2265529817321328E-3</v>
      </c>
      <c r="AY372" s="108">
        <f t="shared" si="910"/>
        <v>2.2265529817321328E-3</v>
      </c>
      <c r="AZ372" s="108"/>
      <c r="BA372" s="108"/>
      <c r="BB372" s="108"/>
      <c r="BC372" s="108"/>
      <c r="BD372" s="108"/>
      <c r="BE372" s="108"/>
      <c r="BF372" s="108"/>
    </row>
    <row r="373" spans="3:58" ht="15.6">
      <c r="C373" s="11" t="s">
        <v>3285</v>
      </c>
      <c r="D373" s="12" t="str">
        <f t="shared" si="790"/>
        <v>IADPH</v>
      </c>
      <c r="E373" s="10" t="str">
        <f t="shared" si="791"/>
        <v>IADPH</v>
      </c>
      <c r="F373" s="10" t="s">
        <v>10</v>
      </c>
      <c r="G373" s="10" t="s">
        <v>11</v>
      </c>
      <c r="H373" s="10">
        <v>2015</v>
      </c>
      <c r="I373" s="13">
        <f t="shared" si="792"/>
        <v>1.9862533367988851E-3</v>
      </c>
      <c r="J373" s="13">
        <f t="shared" si="901"/>
        <v>1.9862533367988851E-3</v>
      </c>
      <c r="K373" s="135">
        <v>5</v>
      </c>
      <c r="O373" s="74">
        <f t="shared" si="911"/>
        <v>5.6</v>
      </c>
      <c r="P373" s="75" t="str">
        <f t="shared" si="899"/>
        <v>LA-56</v>
      </c>
      <c r="Q373" s="35" t="s">
        <v>30</v>
      </c>
      <c r="R373" s="82">
        <f>TREND(CHOOSE({1;2},R$21,R$29),CHOOSE({1;2},$AD$18,$AD$26),$O373)</f>
        <v>0.32802706009283134</v>
      </c>
      <c r="S373" s="83">
        <f>TREND(CHOOSE({1;2},S$21,S$29),CHOOSE({1;2},$AD$18,$AD$26),$O373)</f>
        <v>0.27120943127725661</v>
      </c>
      <c r="T373" s="83">
        <f>TREND(CHOOSE({1;2},T$21,T$29),CHOOSE({1;2},$AD$18,$AD$26),$O373)</f>
        <v>0.30497799631707506</v>
      </c>
      <c r="U373" s="83">
        <f>TREND(CHOOSE({1;2},U$21,U$29),CHOOSE({1;2},$AD$18,$AD$26),$O373)</f>
        <v>0.34243829215688859</v>
      </c>
      <c r="V373" s="83">
        <f>TREND(CHOOSE({1;2},V$21,V$29),CHOOSE({1;2},$AD$18,$AD$26),$O373)</f>
        <v>0.27620037129218977</v>
      </c>
      <c r="W373" s="83">
        <f>TREND(CHOOSE({1;2},W$21,W$29),CHOOSE({1;2},$AD$18,$AD$26),$O373)</f>
        <v>0.24625091866224802</v>
      </c>
      <c r="X373" s="83">
        <f>TREND(CHOOSE({1;2},X$21,X$29),CHOOSE({1;2},$AD$18,$AD$26),$O373)</f>
        <v>0.29034547086697948</v>
      </c>
      <c r="Y373" s="83">
        <f>TREND(CHOOSE({1;2},Y$21,Y$29),CHOOSE({1;2},$AD$18,$AD$26),$O373)</f>
        <v>0.32586207087444452</v>
      </c>
      <c r="Z373" s="83">
        <f>TREND(CHOOSE({1;2},Z$21,Z$29),CHOOSE({1;2},$AD$18,$AD$26),$O373)</f>
        <v>0.16893588232466858</v>
      </c>
      <c r="AA373" s="86">
        <f t="shared" si="905"/>
        <v>0.16893588232466858</v>
      </c>
      <c r="AB373" s="86">
        <f t="shared" si="906"/>
        <v>0.16893588232466858</v>
      </c>
      <c r="AC373" s="87">
        <f t="shared" si="907"/>
        <v>0.32802706009283134</v>
      </c>
      <c r="AF373" s="74">
        <f t="shared" si="912"/>
        <v>5.6</v>
      </c>
      <c r="AG373" s="75" t="str">
        <f t="shared" si="880"/>
        <v>LA-56</v>
      </c>
      <c r="AH373" s="35" t="s">
        <v>30</v>
      </c>
      <c r="AI373" s="92">
        <f t="shared" si="908"/>
        <v>6.6959650315963626E-3</v>
      </c>
      <c r="AJ373" s="107">
        <f t="shared" si="864"/>
        <v>5.5699675720263242E-3</v>
      </c>
      <c r="AK373" s="107">
        <f t="shared" si="865"/>
        <v>6.2391844900990812E-3</v>
      </c>
      <c r="AL373" s="107">
        <f t="shared" si="866"/>
        <v>6.9815631994831762E-3</v>
      </c>
      <c r="AM373" s="107">
        <f t="shared" si="867"/>
        <v>5.6688767643814919E-3</v>
      </c>
      <c r="AN373" s="107">
        <f t="shared" si="868"/>
        <v>5.0753460542864448E-3</v>
      </c>
      <c r="AO373" s="107">
        <f t="shared" si="869"/>
        <v>5.949200785615727E-3</v>
      </c>
      <c r="AP373" s="116">
        <f t="shared" si="881"/>
        <v>5.6688767643814919E-3</v>
      </c>
      <c r="AQ373" s="116">
        <f t="shared" ref="AQ373:AT373" si="914">AP373</f>
        <v>5.6688767643814919E-3</v>
      </c>
      <c r="AR373" s="116">
        <f t="shared" si="914"/>
        <v>5.6688767643814919E-3</v>
      </c>
      <c r="AS373" s="116">
        <f t="shared" si="914"/>
        <v>5.6688767643814919E-3</v>
      </c>
      <c r="AT373" s="116">
        <f t="shared" si="914"/>
        <v>5.6688767643814919E-3</v>
      </c>
      <c r="AU373" s="116">
        <f t="shared" si="883"/>
        <v>3.5431361342762868E-3</v>
      </c>
      <c r="AV373" s="109">
        <f t="shared" si="896"/>
        <v>6.6959650315963626E-3</v>
      </c>
      <c r="AW373" s="107">
        <f t="shared" si="897"/>
        <v>6.6530598204723179E-3</v>
      </c>
      <c r="AX373" s="107">
        <f t="shared" si="898"/>
        <v>3.5431361342762868E-3</v>
      </c>
      <c r="AY373" s="108">
        <f t="shared" si="910"/>
        <v>3.5431361342762868E-3</v>
      </c>
      <c r="AZ373" s="108"/>
      <c r="BA373" s="108"/>
      <c r="BB373" s="108"/>
      <c r="BC373" s="108"/>
      <c r="BD373" s="108"/>
      <c r="BE373" s="108"/>
      <c r="BF373" s="108"/>
    </row>
    <row r="374" spans="3:58" ht="15.6">
      <c r="C374" s="11" t="s">
        <v>3285</v>
      </c>
      <c r="D374" s="12" t="str">
        <f t="shared" si="790"/>
        <v>IADPH</v>
      </c>
      <c r="E374" s="10" t="str">
        <f t="shared" si="791"/>
        <v>IADPH</v>
      </c>
      <c r="F374" s="10" t="s">
        <v>10</v>
      </c>
      <c r="G374" s="10" t="s">
        <v>11</v>
      </c>
      <c r="H374" s="10">
        <v>2015</v>
      </c>
      <c r="I374" s="13">
        <f t="shared" si="792"/>
        <v>1.9862533367988851E-3</v>
      </c>
      <c r="J374" s="13">
        <f t="shared" si="901"/>
        <v>1.9862533367988851E-3</v>
      </c>
      <c r="K374" s="135">
        <v>6</v>
      </c>
      <c r="O374" s="74">
        <f t="shared" si="911"/>
        <v>5.6</v>
      </c>
      <c r="P374" s="75" t="str">
        <f t="shared" si="899"/>
        <v>EM-56</v>
      </c>
      <c r="Q374" s="35" t="s">
        <v>32</v>
      </c>
      <c r="R374" s="82">
        <f>TREND(CHOOSE({1;2},R$22,R$30),CHOOSE({1;2},$AD$18,$AD$26),$O374)</f>
        <v>0.29456820709326154</v>
      </c>
      <c r="S374" s="83">
        <f>TREND(CHOOSE({1;2},S$22,S$30),CHOOSE({1;2},$AD$18,$AD$26),$O374)</f>
        <v>0.22053670668262851</v>
      </c>
      <c r="T374" s="83">
        <f>TREND(CHOOSE({1;2},T$22,T$30),CHOOSE({1;2},$AD$18,$AD$26),$O374)</f>
        <v>0.2216656157418373</v>
      </c>
      <c r="U374" s="83">
        <f>TREND(CHOOSE({1;2},U$22,U$30),CHOOSE({1;2},$AD$18,$AD$26),$O374)</f>
        <v>0.13779823970440616</v>
      </c>
      <c r="V374" s="83">
        <f>TREND(CHOOSE({1;2},V$22,V$30),CHOOSE({1;2},$AD$18,$AD$26),$O374)</f>
        <v>0.16442969935181631</v>
      </c>
      <c r="W374" s="83">
        <f>TREND(CHOOSE({1;2},W$22,W$30),CHOOSE({1;2},$AD$18,$AD$26),$O374)</f>
        <v>0.19640397705452911</v>
      </c>
      <c r="X374" s="83">
        <f>TREND(CHOOSE({1;2},X$22,X$30),CHOOSE({1;2},$AD$18,$AD$26),$O374)</f>
        <v>0.26995327221671872</v>
      </c>
      <c r="Y374" s="83">
        <f>TREND(CHOOSE({1;2},Y$22,Y$30),CHOOSE({1;2},$AD$18,$AD$26),$O374)</f>
        <v>0.23001644898949364</v>
      </c>
      <c r="Z374" s="83">
        <f>TREND(CHOOSE({1;2},Z$22,Z$30),CHOOSE({1;2},$AD$18,$AD$26),$O374)</f>
        <v>0.24374065406626483</v>
      </c>
      <c r="AA374" s="86">
        <f t="shared" si="905"/>
        <v>0.24374065406626483</v>
      </c>
      <c r="AB374" s="86">
        <f t="shared" si="906"/>
        <v>0.24374065406626483</v>
      </c>
      <c r="AC374" s="87">
        <f t="shared" si="907"/>
        <v>0.29456820709326154</v>
      </c>
      <c r="AF374" s="74">
        <f t="shared" si="912"/>
        <v>5.6</v>
      </c>
      <c r="AG374" s="75" t="str">
        <f t="shared" si="880"/>
        <v>EM-56</v>
      </c>
      <c r="AH374" s="35" t="s">
        <v>32</v>
      </c>
      <c r="AI374" s="92">
        <f t="shared" si="908"/>
        <v>2.1645331440087734E-3</v>
      </c>
      <c r="AJ374" s="107">
        <f t="shared" si="864"/>
        <v>2.0311613507485726E-3</v>
      </c>
      <c r="AK374" s="107">
        <f t="shared" si="865"/>
        <v>2.1234974251872485E-3</v>
      </c>
      <c r="AL374" s="107">
        <f t="shared" si="866"/>
        <v>1.2628338988741328E-3</v>
      </c>
      <c r="AM374" s="107">
        <f t="shared" si="867"/>
        <v>1.3934049691778638E-3</v>
      </c>
      <c r="AN374" s="107">
        <f t="shared" si="868"/>
        <v>1.6277688238124921E-3</v>
      </c>
      <c r="AO374" s="107">
        <f t="shared" si="869"/>
        <v>1.7850965674372499E-3</v>
      </c>
      <c r="AP374" s="116">
        <f t="shared" si="881"/>
        <v>1.3934049691778638E-3</v>
      </c>
      <c r="AQ374" s="116">
        <f t="shared" ref="AQ374:AT374" si="915">AP374</f>
        <v>1.3934049691778638E-3</v>
      </c>
      <c r="AR374" s="116">
        <f t="shared" si="915"/>
        <v>1.3934049691778638E-3</v>
      </c>
      <c r="AS374" s="116">
        <f t="shared" si="915"/>
        <v>1.3934049691778638E-3</v>
      </c>
      <c r="AT374" s="116">
        <f t="shared" si="915"/>
        <v>1.3934049691778638E-3</v>
      </c>
      <c r="AU374" s="116">
        <f t="shared" si="883"/>
        <v>2.5456753169977586E-3</v>
      </c>
      <c r="AV374" s="109">
        <f t="shared" si="896"/>
        <v>2.1645331440087734E-3</v>
      </c>
      <c r="AW374" s="107">
        <f t="shared" si="897"/>
        <v>2.4744072503738446E-3</v>
      </c>
      <c r="AX374" s="107">
        <f t="shared" si="898"/>
        <v>2.5456753169977586E-3</v>
      </c>
      <c r="AY374" s="108">
        <f t="shared" si="910"/>
        <v>2.5456753169977586E-3</v>
      </c>
      <c r="AZ374" s="108"/>
      <c r="BA374" s="108"/>
      <c r="BB374" s="108"/>
      <c r="BC374" s="108"/>
      <c r="BD374" s="108"/>
      <c r="BE374" s="108"/>
      <c r="BF374" s="108"/>
    </row>
    <row r="375" spans="3:58" ht="15.6">
      <c r="C375" s="11" t="s">
        <v>3286</v>
      </c>
      <c r="D375" s="12" t="str">
        <f t="shared" si="790"/>
        <v>IADSH</v>
      </c>
      <c r="E375" s="10" t="str">
        <f t="shared" si="791"/>
        <v>IADSH</v>
      </c>
      <c r="F375" s="10" t="s">
        <v>10</v>
      </c>
      <c r="G375" s="10" t="s">
        <v>11</v>
      </c>
      <c r="H375" s="10">
        <v>2015</v>
      </c>
      <c r="I375" s="13">
        <f t="shared" si="792"/>
        <v>1.946302685899204E-3</v>
      </c>
      <c r="J375" s="13">
        <f t="shared" si="901"/>
        <v>1.946302685899204E-3</v>
      </c>
      <c r="K375" s="135">
        <v>0</v>
      </c>
      <c r="O375" s="76">
        <f t="shared" si="911"/>
        <v>5.6</v>
      </c>
      <c r="P375" s="77" t="str">
        <f t="shared" si="899"/>
        <v>TF-56</v>
      </c>
      <c r="Q375" s="36" t="s">
        <v>34</v>
      </c>
      <c r="R375" s="93">
        <f>TREND(CHOOSE({1;2},R$23,R$31),CHOOSE({1;2},$AD$18,$AD$26),$O375)</f>
        <v>6.2267997073093731E-2</v>
      </c>
      <c r="S375" s="85">
        <f>TREND(CHOOSE({1;2},S$23,S$31),CHOOSE({1;2},$AD$18,$AD$26),$O375)</f>
        <v>9.8968503986987515E-3</v>
      </c>
      <c r="T375" s="85">
        <f>TREND(CHOOSE({1;2},T$23,T$31),CHOOSE({1;2},$AD$18,$AD$26),$O375)</f>
        <v>2.1879346985220937E-2</v>
      </c>
      <c r="U375" s="85">
        <f>TREND(CHOOSE({1;2},U$23,U$31),CHOOSE({1;2},$AD$18,$AD$26),$O375)</f>
        <v>6.8722937455898692E-3</v>
      </c>
      <c r="V375" s="85">
        <f>TREND(CHOOSE({1;2},V$23,V$31),CHOOSE({1;2},$AD$18,$AD$26),$O375)</f>
        <v>1.3732249638964094E-2</v>
      </c>
      <c r="W375" s="85">
        <f>TREND(CHOOSE({1;2},W$23,W$31),CHOOSE({1;2},$AD$18,$AD$26),$O375)</f>
        <v>9.8566580704427115E-3</v>
      </c>
      <c r="X375" s="85">
        <f>TREND(CHOOSE({1;2},X$23,X$31),CHOOSE({1;2},$AD$18,$AD$26),$O375)</f>
        <v>0</v>
      </c>
      <c r="Y375" s="85">
        <f>TREND(CHOOSE({1;2},Y$23,Y$31),CHOOSE({1;2},$AD$18,$AD$26),$O375)</f>
        <v>9.7536819163642592E-4</v>
      </c>
      <c r="Z375" s="85">
        <f>TREND(CHOOSE({1;2},Z$23,Z$31),CHOOSE({1;2},$AD$18,$AD$26),$O375)</f>
        <v>6.4062788174853126E-5</v>
      </c>
      <c r="AA375" s="88">
        <f t="shared" si="905"/>
        <v>6.4062788174853126E-5</v>
      </c>
      <c r="AB375" s="88">
        <f t="shared" si="906"/>
        <v>6.4062788174853126E-5</v>
      </c>
      <c r="AC375" s="89">
        <f t="shared" si="907"/>
        <v>6.2267997073093731E-2</v>
      </c>
      <c r="AF375" s="76">
        <f t="shared" si="912"/>
        <v>5.6</v>
      </c>
      <c r="AG375" s="77" t="str">
        <f t="shared" si="880"/>
        <v>TF-56</v>
      </c>
      <c r="AH375" s="36" t="s">
        <v>34</v>
      </c>
      <c r="AI375" s="103">
        <f t="shared" si="908"/>
        <v>0</v>
      </c>
      <c r="AJ375" s="110">
        <f t="shared" si="864"/>
        <v>0</v>
      </c>
      <c r="AK375" s="110">
        <f t="shared" si="865"/>
        <v>0</v>
      </c>
      <c r="AL375" s="110">
        <f t="shared" si="866"/>
        <v>0</v>
      </c>
      <c r="AM375" s="110">
        <f t="shared" si="867"/>
        <v>0</v>
      </c>
      <c r="AN375" s="110">
        <f t="shared" si="868"/>
        <v>0</v>
      </c>
      <c r="AO375" s="110">
        <f t="shared" si="869"/>
        <v>0</v>
      </c>
      <c r="AP375" s="116">
        <f t="shared" si="881"/>
        <v>0</v>
      </c>
      <c r="AQ375" s="116">
        <f t="shared" ref="AQ375:AT375" si="916">AP375</f>
        <v>0</v>
      </c>
      <c r="AR375" s="116">
        <f t="shared" si="916"/>
        <v>0</v>
      </c>
      <c r="AS375" s="116">
        <f t="shared" si="916"/>
        <v>0</v>
      </c>
      <c r="AT375" s="116">
        <f t="shared" si="916"/>
        <v>0</v>
      </c>
      <c r="AU375" s="116">
        <f t="shared" si="883"/>
        <v>0</v>
      </c>
      <c r="AV375" s="112">
        <f t="shared" si="896"/>
        <v>0</v>
      </c>
      <c r="AW375" s="110">
        <f t="shared" si="897"/>
        <v>0</v>
      </c>
      <c r="AX375" s="110">
        <f t="shared" si="898"/>
        <v>0</v>
      </c>
      <c r="AY375" s="111">
        <f t="shared" si="910"/>
        <v>0</v>
      </c>
      <c r="AZ375" s="111"/>
      <c r="BA375" s="111"/>
      <c r="BB375" s="111"/>
      <c r="BC375" s="111"/>
      <c r="BD375" s="111"/>
      <c r="BE375" s="111"/>
      <c r="BF375" s="111"/>
    </row>
    <row r="376" spans="3:58" ht="15.6">
      <c r="C376" s="11" t="s">
        <v>399</v>
      </c>
      <c r="D376" s="12" t="str">
        <f t="shared" si="790"/>
        <v>IADLA</v>
      </c>
      <c r="E376" s="10" t="str">
        <f t="shared" si="791"/>
        <v>IADLA</v>
      </c>
      <c r="F376" s="10" t="s">
        <v>10</v>
      </c>
      <c r="G376" s="10" t="s">
        <v>11</v>
      </c>
      <c r="H376" s="10">
        <v>2015</v>
      </c>
      <c r="I376" s="13">
        <f t="shared" si="792"/>
        <v>5.1019890879433925E-3</v>
      </c>
      <c r="J376" s="13">
        <f t="shared" si="901"/>
        <v>5.1019890879433925E-3</v>
      </c>
      <c r="K376" s="135">
        <v>0</v>
      </c>
      <c r="O376" s="72">
        <f>ROUND(O370+0.1,2)</f>
        <v>5.7</v>
      </c>
      <c r="P376" s="73" t="str">
        <f t="shared" si="899"/>
        <v>PH-57</v>
      </c>
      <c r="Q376" s="34" t="s">
        <v>26</v>
      </c>
      <c r="R376" s="78">
        <f>TREND(CHOOSE({1;2},R$18,R$26),CHOOSE({1;2},$AD$18,$AD$26),$O376)</f>
        <v>4.6152009969534807E-2</v>
      </c>
      <c r="S376" s="79">
        <f>TREND(CHOOSE({1;2},S$18,S$26),CHOOSE({1;2},$AD$18,$AD$26),$O376)</f>
        <v>0.15595076736573099</v>
      </c>
      <c r="T376" s="79">
        <f>TREND(CHOOSE({1;2},T$18,T$26),CHOOSE({1;2},$AD$18,$AD$26),$O376)</f>
        <v>0.11730741971089767</v>
      </c>
      <c r="U376" s="79">
        <f>TREND(CHOOSE({1;2},U$18,U$26),CHOOSE({1;2},$AD$18,$AD$26),$O376)</f>
        <v>0.13598809309698442</v>
      </c>
      <c r="V376" s="79">
        <f>TREND(CHOOSE({1;2},V$18,V$26),CHOOSE({1;2},$AD$18,$AD$26),$O376)</f>
        <v>0.15667751503090604</v>
      </c>
      <c r="W376" s="79">
        <f>TREND(CHOOSE({1;2},W$18,W$26),CHOOSE({1;2},$AD$18,$AD$26),$O376)</f>
        <v>0.15846038917178287</v>
      </c>
      <c r="X376" s="79">
        <f>TREND(CHOOSE({1;2},X$18,X$26),CHOOSE({1;2},$AD$18,$AD$26),$O376)</f>
        <v>0.16200048602382267</v>
      </c>
      <c r="Y376" s="79">
        <f>TREND(CHOOSE({1;2},Y$18,Y$26),CHOOSE({1;2},$AD$18,$AD$26),$O376)</f>
        <v>0.15518265656086064</v>
      </c>
      <c r="Z376" s="79">
        <f>TREND(CHOOSE({1;2},Z$18,Z$26),CHOOSE({1;2},$AD$18,$AD$26),$O376)</f>
        <v>5.0386315025964447E-2</v>
      </c>
      <c r="AA376" s="80">
        <f>Z376</f>
        <v>5.0386315025964447E-2</v>
      </c>
      <c r="AB376" s="80">
        <f>AA376</f>
        <v>5.0386315025964447E-2</v>
      </c>
      <c r="AC376" s="81">
        <f>R376</f>
        <v>4.6152009969534807E-2</v>
      </c>
      <c r="AF376" s="72">
        <f>ROUND(AF370+0.1,2)</f>
        <v>5.7</v>
      </c>
      <c r="AG376" s="73" t="str">
        <f t="shared" si="880"/>
        <v>PH-57</v>
      </c>
      <c r="AH376" s="34" t="s">
        <v>26</v>
      </c>
      <c r="AI376" s="102">
        <f>R376-R370</f>
        <v>5.639127260827631E-4</v>
      </c>
      <c r="AJ376" s="104">
        <f t="shared" ref="AJ376:AJ393" si="917">S376-S370</f>
        <v>2.1789890820820002E-3</v>
      </c>
      <c r="AK376" s="104">
        <f t="shared" ref="AK376:AK393" si="918">T376-T370</f>
        <v>1.5959705311520966E-3</v>
      </c>
      <c r="AL376" s="104">
        <f t="shared" ref="AL376:AL393" si="919">U376-U370</f>
        <v>2.0520584680013554E-3</v>
      </c>
      <c r="AM376" s="104">
        <f t="shared" ref="AM376:AM393" si="920">V376-V370</f>
        <v>2.2069481519987888E-3</v>
      </c>
      <c r="AN376" s="104">
        <f t="shared" ref="AN376:AN393" si="921">W376-W370</f>
        <v>2.0200984466801908E-3</v>
      </c>
      <c r="AO376" s="104">
        <f t="shared" ref="AO376:AO393" si="922">X376-X370</f>
        <v>1.9969947933679011E-3</v>
      </c>
      <c r="AP376" s="116">
        <f t="shared" si="881"/>
        <v>2.2069481519987888E-3</v>
      </c>
      <c r="AQ376" s="116">
        <f t="shared" ref="AQ376:AT376" si="923">AP376</f>
        <v>2.2069481519987888E-3</v>
      </c>
      <c r="AR376" s="116">
        <f t="shared" si="923"/>
        <v>2.2069481519987888E-3</v>
      </c>
      <c r="AS376" s="116">
        <f t="shared" si="923"/>
        <v>2.2069481519987888E-3</v>
      </c>
      <c r="AT376" s="116">
        <f t="shared" si="923"/>
        <v>2.2069481519987888E-3</v>
      </c>
      <c r="AU376" s="116">
        <f t="shared" si="883"/>
        <v>7.9336541815917122E-4</v>
      </c>
      <c r="AV376" s="106">
        <f t="shared" si="896"/>
        <v>5.639127260827631E-4</v>
      </c>
      <c r="AW376" s="104">
        <f t="shared" si="897"/>
        <v>2.5814825824946597E-3</v>
      </c>
      <c r="AX376" s="104">
        <f t="shared" si="898"/>
        <v>7.9336541815917122E-4</v>
      </c>
      <c r="AY376" s="105">
        <f>AX376</f>
        <v>7.9336541815917122E-4</v>
      </c>
      <c r="AZ376" s="105"/>
      <c r="BA376" s="105"/>
      <c r="BB376" s="105"/>
      <c r="BC376" s="105"/>
      <c r="BD376" s="105"/>
      <c r="BE376" s="105"/>
      <c r="BF376" s="105"/>
    </row>
    <row r="377" spans="3:58" ht="15.6">
      <c r="C377" s="11" t="s">
        <v>400</v>
      </c>
      <c r="D377" s="12" t="str">
        <f t="shared" si="790"/>
        <v>IADEM</v>
      </c>
      <c r="E377" s="10" t="str">
        <f t="shared" si="791"/>
        <v>IADEM</v>
      </c>
      <c r="F377" s="10" t="s">
        <v>10</v>
      </c>
      <c r="G377" s="10" t="s">
        <v>11</v>
      </c>
      <c r="H377" s="10">
        <v>2015</v>
      </c>
      <c r="I377" s="13">
        <f t="shared" si="792"/>
        <v>1.2540644722600774E-3</v>
      </c>
      <c r="J377" s="13">
        <f t="shared" si="901"/>
        <v>1.2540644722600774E-3</v>
      </c>
      <c r="K377" s="135">
        <v>0</v>
      </c>
      <c r="O377" s="74">
        <f>O376</f>
        <v>5.7</v>
      </c>
      <c r="P377" s="75" t="str">
        <f t="shared" si="899"/>
        <v>PH-57</v>
      </c>
      <c r="Q377" s="35" t="s">
        <v>27</v>
      </c>
      <c r="R377" s="82">
        <f>TREND(CHOOSE({1;2},R$19,R$27),CHOOSE({1;2},$AD$18,$AD$26),$O377)</f>
        <v>4.0461254505112398E-2</v>
      </c>
      <c r="S377" s="83">
        <f>TREND(CHOOSE({1;2},S$19,S$27),CHOOSE({1;2},$AD$18,$AD$26),$O377)</f>
        <v>3.0804688283013859E-2</v>
      </c>
      <c r="T377" s="83">
        <f>TREND(CHOOSE({1;2},T$19,T$27),CHOOSE({1;2},$AD$18,$AD$26),$O377)</f>
        <v>2.3060784495447316E-2</v>
      </c>
      <c r="U377" s="83">
        <f>TREND(CHOOSE({1;2},U$19,U$27),CHOOSE({1;2},$AD$18,$AD$26),$O377)</f>
        <v>1.2046170607930277E-2</v>
      </c>
      <c r="V377" s="83">
        <f>TREND(CHOOSE({1;2},V$19,V$27),CHOOSE({1;2},$AD$18,$AD$26),$O377)</f>
        <v>7.5992691737411218E-3</v>
      </c>
      <c r="W377" s="83">
        <f>TREND(CHOOSE({1;2},W$19,W$27),CHOOSE({1;2},$AD$18,$AD$26),$O377)</f>
        <v>3.785834663673443E-2</v>
      </c>
      <c r="X377" s="83">
        <f>TREND(CHOOSE({1;2},X$19,X$27),CHOOSE({1;2},$AD$18,$AD$26),$O377)</f>
        <v>4.4367966648313384E-2</v>
      </c>
      <c r="Y377" s="83">
        <f>TREND(CHOOSE({1;2},Y$19,Y$27),CHOOSE({1;2},$AD$18,$AD$26),$O377)</f>
        <v>4.4367966648313384E-2</v>
      </c>
      <c r="Z377" s="83">
        <f>TREND(CHOOSE({1;2},Z$19,Z$27),CHOOSE({1;2},$AD$18,$AD$26),$O377)</f>
        <v>4.436796664831337E-2</v>
      </c>
      <c r="AA377" s="86">
        <f t="shared" ref="AA377:AA381" si="924">Z377</f>
        <v>4.436796664831337E-2</v>
      </c>
      <c r="AB377" s="86">
        <f t="shared" ref="AB377:AB381" si="925">AA377</f>
        <v>4.436796664831337E-2</v>
      </c>
      <c r="AC377" s="87">
        <f t="shared" ref="AC377:AC381" si="926">R377</f>
        <v>4.0461254505112398E-2</v>
      </c>
      <c r="AF377" s="74">
        <f>AF376</f>
        <v>5.7</v>
      </c>
      <c r="AG377" s="75" t="str">
        <f t="shared" si="880"/>
        <v>PH-57</v>
      </c>
      <c r="AH377" s="35" t="s">
        <v>27</v>
      </c>
      <c r="AI377" s="92">
        <f t="shared" ref="AI377:AI381" si="927">R377-R371</f>
        <v>4.37523112534699E-4</v>
      </c>
      <c r="AJ377" s="107">
        <f t="shared" si="917"/>
        <v>3.024689762510524E-4</v>
      </c>
      <c r="AK377" s="107">
        <f t="shared" si="918"/>
        <v>2.172617650984289E-4</v>
      </c>
      <c r="AL377" s="107">
        <f t="shared" si="919"/>
        <v>6.1097313847029849E-4</v>
      </c>
      <c r="AM377" s="107">
        <f t="shared" si="920"/>
        <v>7.3938486910115481E-5</v>
      </c>
      <c r="AN377" s="107">
        <f t="shared" si="921"/>
        <v>3.5667352147664144E-4</v>
      </c>
      <c r="AO377" s="107">
        <f t="shared" si="922"/>
        <v>4.1800237757495806E-4</v>
      </c>
      <c r="AP377" s="116">
        <f t="shared" si="881"/>
        <v>7.3938486910115481E-5</v>
      </c>
      <c r="AQ377" s="116">
        <f t="shared" ref="AQ377:AT377" si="928">AP377</f>
        <v>7.3938486910115481E-5</v>
      </c>
      <c r="AR377" s="116">
        <f t="shared" si="928"/>
        <v>7.3938486910115481E-5</v>
      </c>
      <c r="AS377" s="116">
        <f t="shared" si="928"/>
        <v>7.3938486910115481E-5</v>
      </c>
      <c r="AT377" s="116">
        <f t="shared" si="928"/>
        <v>7.3938486910115481E-5</v>
      </c>
      <c r="AU377" s="116">
        <f t="shared" si="883"/>
        <v>4.1800237757495806E-4</v>
      </c>
      <c r="AV377" s="109">
        <f t="shared" si="896"/>
        <v>4.37523112534699E-4</v>
      </c>
      <c r="AW377" s="107">
        <f t="shared" si="897"/>
        <v>4.1800237757495806E-4</v>
      </c>
      <c r="AX377" s="107">
        <f t="shared" si="898"/>
        <v>4.1800237757495806E-4</v>
      </c>
      <c r="AY377" s="108">
        <f t="shared" ref="AY377:AY381" si="929">AX377</f>
        <v>4.1800237757495806E-4</v>
      </c>
      <c r="AZ377" s="108"/>
      <c r="BA377" s="108"/>
      <c r="BB377" s="108"/>
      <c r="BC377" s="108"/>
      <c r="BD377" s="108"/>
      <c r="BE377" s="108"/>
      <c r="BF377" s="108"/>
    </row>
    <row r="378" spans="3:58" ht="15.6">
      <c r="C378" s="11" t="s">
        <v>401</v>
      </c>
      <c r="D378" s="12" t="str">
        <f t="shared" si="790"/>
        <v>IADTF</v>
      </c>
      <c r="E378" s="10" t="str">
        <f t="shared" si="791"/>
        <v>IADTF</v>
      </c>
      <c r="F378" s="10" t="s">
        <v>10</v>
      </c>
      <c r="G378" s="10" t="s">
        <v>11</v>
      </c>
      <c r="H378" s="10">
        <v>2015</v>
      </c>
      <c r="I378" s="13">
        <f t="shared" si="792"/>
        <v>0</v>
      </c>
      <c r="J378" s="13">
        <f t="shared" si="901"/>
        <v>0</v>
      </c>
      <c r="K378" s="135">
        <v>3</v>
      </c>
      <c r="O378" s="74">
        <f t="shared" ref="O378:O381" si="930">O377</f>
        <v>5.7</v>
      </c>
      <c r="P378" s="75" t="str">
        <f t="shared" si="899"/>
        <v>SH-57</v>
      </c>
      <c r="Q378" s="35" t="s">
        <v>28</v>
      </c>
      <c r="R378" s="82">
        <f>TREND(CHOOSE({1;2},R$20,R$28),CHOOSE({1;2},$AD$18,$AD$26),$O378)</f>
        <v>1.7815522509445569E-2</v>
      </c>
      <c r="S378" s="83">
        <f>TREND(CHOOSE({1;2},S$20,S$28),CHOOSE({1;2},$AD$18,$AD$26),$O378)</f>
        <v>3.5028947733687602E-2</v>
      </c>
      <c r="T378" s="83">
        <f>TREND(CHOOSE({1;2},T$20,T$28),CHOOSE({1;2},$AD$18,$AD$26),$O378)</f>
        <v>3.5928745413959629E-2</v>
      </c>
      <c r="U378" s="83">
        <f>TREND(CHOOSE({1;2},U$20,U$28),CHOOSE({1;2},$AD$18,$AD$26),$O378)</f>
        <v>3.7214409332921417E-2</v>
      </c>
      <c r="V378" s="83">
        <f>TREND(CHOOSE({1;2},V$20,V$28),CHOOSE({1;2},$AD$18,$AD$26),$O378)</f>
        <v>3.676349517809592E-2</v>
      </c>
      <c r="W378" s="83">
        <f>TREND(CHOOSE({1;2},W$20,W$28),CHOOSE({1;2},$AD$18,$AD$26),$O378)</f>
        <v>3.6943720349402118E-2</v>
      </c>
      <c r="X378" s="83">
        <f>TREND(CHOOSE({1;2},X$20,X$28),CHOOSE({1;2},$AD$18,$AD$26),$O378)</f>
        <v>3.785140068944641E-2</v>
      </c>
      <c r="Y378" s="83">
        <f>TREND(CHOOSE({1;2},Y$20,Y$28),CHOOSE({1;2},$AD$18,$AD$26),$O378)</f>
        <v>3.785140068944641E-2</v>
      </c>
      <c r="Z378" s="83">
        <f>TREND(CHOOSE({1;2},Z$20,Z$28),CHOOSE({1;2},$AD$18,$AD$26),$O378)</f>
        <v>3.785140068944641E-2</v>
      </c>
      <c r="AA378" s="86">
        <f t="shared" si="924"/>
        <v>3.785140068944641E-2</v>
      </c>
      <c r="AB378" s="86">
        <f t="shared" si="925"/>
        <v>3.785140068944641E-2</v>
      </c>
      <c r="AC378" s="87">
        <f t="shared" si="926"/>
        <v>1.7815522509445569E-2</v>
      </c>
      <c r="AF378" s="74">
        <f t="shared" ref="AF378:AF381" si="931">AF377</f>
        <v>5.7</v>
      </c>
      <c r="AG378" s="75" t="str">
        <f t="shared" si="880"/>
        <v>SH-57</v>
      </c>
      <c r="AH378" s="35" t="s">
        <v>28</v>
      </c>
      <c r="AI378" s="92">
        <f t="shared" si="927"/>
        <v>1.047971912320339E-3</v>
      </c>
      <c r="AJ378" s="107">
        <f t="shared" si="917"/>
        <v>2.060526337275756E-3</v>
      </c>
      <c r="AK378" s="107">
        <f t="shared" si="918"/>
        <v>2.113455612585885E-3</v>
      </c>
      <c r="AL378" s="107">
        <f t="shared" si="919"/>
        <v>2.1890829019365621E-3</v>
      </c>
      <c r="AM378" s="107">
        <f t="shared" si="920"/>
        <v>2.1625585398880043E-3</v>
      </c>
      <c r="AN378" s="107">
        <f t="shared" si="921"/>
        <v>2.1731600205530804E-3</v>
      </c>
      <c r="AO378" s="107">
        <f t="shared" si="922"/>
        <v>2.2265529817321605E-3</v>
      </c>
      <c r="AP378" s="116">
        <f t="shared" si="881"/>
        <v>2.1625585398880043E-3</v>
      </c>
      <c r="AQ378" s="116">
        <f t="shared" ref="AQ378:AT378" si="932">AP378</f>
        <v>2.1625585398880043E-3</v>
      </c>
      <c r="AR378" s="116">
        <f t="shared" si="932"/>
        <v>2.1625585398880043E-3</v>
      </c>
      <c r="AS378" s="116">
        <f t="shared" si="932"/>
        <v>2.1625585398880043E-3</v>
      </c>
      <c r="AT378" s="116">
        <f t="shared" si="932"/>
        <v>2.1625585398880043E-3</v>
      </c>
      <c r="AU378" s="116">
        <f t="shared" si="883"/>
        <v>2.2265529817321605E-3</v>
      </c>
      <c r="AV378" s="109">
        <f t="shared" si="896"/>
        <v>1.047971912320339E-3</v>
      </c>
      <c r="AW378" s="107">
        <f t="shared" si="897"/>
        <v>2.2265529817321605E-3</v>
      </c>
      <c r="AX378" s="107">
        <f t="shared" si="898"/>
        <v>2.2265529817321605E-3</v>
      </c>
      <c r="AY378" s="108">
        <f t="shared" si="929"/>
        <v>2.2265529817321605E-3</v>
      </c>
      <c r="AZ378" s="108"/>
      <c r="BA378" s="108"/>
      <c r="BB378" s="108"/>
      <c r="BC378" s="108"/>
      <c r="BD378" s="108"/>
      <c r="BE378" s="108"/>
      <c r="BF378" s="108"/>
    </row>
    <row r="379" spans="3:58" ht="15.6">
      <c r="C379" s="11" t="s">
        <v>3287</v>
      </c>
      <c r="D379" s="12" t="str">
        <f t="shared" si="790"/>
        <v>IADPH</v>
      </c>
      <c r="E379" s="10" t="str">
        <f t="shared" si="791"/>
        <v>IADPH</v>
      </c>
      <c r="F379" s="10" t="s">
        <v>10</v>
      </c>
      <c r="G379" s="10" t="s">
        <v>11</v>
      </c>
      <c r="H379" s="10">
        <v>2015</v>
      </c>
      <c r="I379" s="13">
        <f t="shared" si="792"/>
        <v>1.98625333679886E-3</v>
      </c>
      <c r="J379" s="13">
        <f t="shared" si="901"/>
        <v>1.98625333679886E-3</v>
      </c>
      <c r="K379" s="135">
        <v>4</v>
      </c>
      <c r="O379" s="74">
        <f t="shared" si="930"/>
        <v>5.7</v>
      </c>
      <c r="P379" s="75" t="str">
        <f t="shared" si="899"/>
        <v>LA-57</v>
      </c>
      <c r="Q379" s="35" t="s">
        <v>30</v>
      </c>
      <c r="R379" s="82">
        <f>TREND(CHOOSE({1;2},R$21,R$29),CHOOSE({1;2},$AD$18,$AD$26),$O379)</f>
        <v>0.33472302512442775</v>
      </c>
      <c r="S379" s="83">
        <f>TREND(CHOOSE({1;2},S$21,S$29),CHOOSE({1;2},$AD$18,$AD$26),$O379)</f>
        <v>0.27677939884928304</v>
      </c>
      <c r="T379" s="83">
        <f>TREND(CHOOSE({1;2},T$21,T$29),CHOOSE({1;2},$AD$18,$AD$26),$O379)</f>
        <v>0.3112171808071742</v>
      </c>
      <c r="U379" s="83">
        <f>TREND(CHOOSE({1;2},U$21,U$29),CHOOSE({1;2},$AD$18,$AD$26),$O379)</f>
        <v>0.34941985535637188</v>
      </c>
      <c r="V379" s="83">
        <f>TREND(CHOOSE({1;2},V$21,V$29),CHOOSE({1;2},$AD$18,$AD$26),$O379)</f>
        <v>0.28186924805657132</v>
      </c>
      <c r="W379" s="83">
        <f>TREND(CHOOSE({1;2},W$21,W$29),CHOOSE({1;2},$AD$18,$AD$26),$O379)</f>
        <v>0.25132626471653446</v>
      </c>
      <c r="X379" s="83">
        <f>TREND(CHOOSE({1;2},X$21,X$29),CHOOSE({1;2},$AD$18,$AD$26),$O379)</f>
        <v>0.29629467165259527</v>
      </c>
      <c r="Y379" s="83">
        <f>TREND(CHOOSE({1;2},Y$21,Y$29),CHOOSE({1;2},$AD$18,$AD$26),$O379)</f>
        <v>0.33251513069491689</v>
      </c>
      <c r="Z379" s="83">
        <f>TREND(CHOOSE({1;2},Z$21,Z$29),CHOOSE({1;2},$AD$18,$AD$26),$O379)</f>
        <v>0.17247901845894489</v>
      </c>
      <c r="AA379" s="86">
        <f t="shared" si="924"/>
        <v>0.17247901845894489</v>
      </c>
      <c r="AB379" s="86">
        <f t="shared" si="925"/>
        <v>0.17247901845894489</v>
      </c>
      <c r="AC379" s="87">
        <f t="shared" si="926"/>
        <v>0.33472302512442775</v>
      </c>
      <c r="AF379" s="74">
        <f t="shared" si="931"/>
        <v>5.7</v>
      </c>
      <c r="AG379" s="75" t="str">
        <f t="shared" si="880"/>
        <v>LA-57</v>
      </c>
      <c r="AH379" s="35" t="s">
        <v>30</v>
      </c>
      <c r="AI379" s="92">
        <f t="shared" si="927"/>
        <v>6.6959650315964181E-3</v>
      </c>
      <c r="AJ379" s="107">
        <f t="shared" si="917"/>
        <v>5.5699675720264352E-3</v>
      </c>
      <c r="AK379" s="107">
        <f t="shared" si="918"/>
        <v>6.2391844900991367E-3</v>
      </c>
      <c r="AL379" s="107">
        <f t="shared" si="919"/>
        <v>6.9815631994832872E-3</v>
      </c>
      <c r="AM379" s="107">
        <f t="shared" si="920"/>
        <v>5.6688767643815474E-3</v>
      </c>
      <c r="AN379" s="107">
        <f t="shared" si="921"/>
        <v>5.0753460542864448E-3</v>
      </c>
      <c r="AO379" s="107">
        <f t="shared" si="922"/>
        <v>5.9492007856157825E-3</v>
      </c>
      <c r="AP379" s="116">
        <f t="shared" si="881"/>
        <v>5.6688767643815474E-3</v>
      </c>
      <c r="AQ379" s="116">
        <f t="shared" ref="AQ379:AT379" si="933">AP379</f>
        <v>5.6688767643815474E-3</v>
      </c>
      <c r="AR379" s="116">
        <f t="shared" si="933"/>
        <v>5.6688767643815474E-3</v>
      </c>
      <c r="AS379" s="116">
        <f t="shared" si="933"/>
        <v>5.6688767643815474E-3</v>
      </c>
      <c r="AT379" s="116">
        <f t="shared" si="933"/>
        <v>5.6688767643815474E-3</v>
      </c>
      <c r="AU379" s="116">
        <f t="shared" si="883"/>
        <v>3.5431361342763146E-3</v>
      </c>
      <c r="AV379" s="109">
        <f t="shared" si="896"/>
        <v>6.6959650315964181E-3</v>
      </c>
      <c r="AW379" s="107">
        <f t="shared" si="897"/>
        <v>6.6530598204723734E-3</v>
      </c>
      <c r="AX379" s="107">
        <f t="shared" si="898"/>
        <v>3.5431361342763146E-3</v>
      </c>
      <c r="AY379" s="108">
        <f t="shared" si="929"/>
        <v>3.5431361342763146E-3</v>
      </c>
      <c r="AZ379" s="108"/>
      <c r="BA379" s="108"/>
      <c r="BB379" s="108"/>
      <c r="BC379" s="108"/>
      <c r="BD379" s="108"/>
      <c r="BE379" s="108"/>
      <c r="BF379" s="108"/>
    </row>
    <row r="380" spans="3:58" ht="15.6">
      <c r="C380" s="11" t="s">
        <v>3287</v>
      </c>
      <c r="D380" s="12" t="str">
        <f t="shared" si="790"/>
        <v>IADPH</v>
      </c>
      <c r="E380" s="10" t="str">
        <f t="shared" si="791"/>
        <v>IADPH</v>
      </c>
      <c r="F380" s="10" t="s">
        <v>10</v>
      </c>
      <c r="G380" s="10" t="s">
        <v>11</v>
      </c>
      <c r="H380" s="10">
        <v>2015</v>
      </c>
      <c r="I380" s="13">
        <f t="shared" si="792"/>
        <v>1.98625333679886E-3</v>
      </c>
      <c r="J380" s="13">
        <f t="shared" si="901"/>
        <v>1.98625333679886E-3</v>
      </c>
      <c r="K380" s="135">
        <v>6</v>
      </c>
      <c r="O380" s="74">
        <f t="shared" si="930"/>
        <v>5.7</v>
      </c>
      <c r="P380" s="75" t="str">
        <f t="shared" si="899"/>
        <v>EM-57</v>
      </c>
      <c r="Q380" s="35" t="s">
        <v>32</v>
      </c>
      <c r="R380" s="82">
        <f>TREND(CHOOSE({1;2},R$22,R$30),CHOOSE({1;2},$AD$18,$AD$26),$O380)</f>
        <v>0.29673274023727031</v>
      </c>
      <c r="S380" s="83">
        <f>TREND(CHOOSE({1;2},S$22,S$30),CHOOSE({1;2},$AD$18,$AD$26),$O380)</f>
        <v>0.22256786803337711</v>
      </c>
      <c r="T380" s="83">
        <f>TREND(CHOOSE({1;2},T$22,T$30),CHOOSE({1;2},$AD$18,$AD$26),$O380)</f>
        <v>0.2237891131670246</v>
      </c>
      <c r="U380" s="83">
        <f>TREND(CHOOSE({1;2},U$22,U$30),CHOOSE({1;2},$AD$18,$AD$26),$O380)</f>
        <v>0.13906107360328032</v>
      </c>
      <c r="V380" s="83">
        <f>TREND(CHOOSE({1;2},V$22,V$30),CHOOSE({1;2},$AD$18,$AD$26),$O380)</f>
        <v>0.16582310432099417</v>
      </c>
      <c r="W380" s="83">
        <f>TREND(CHOOSE({1;2},W$22,W$30),CHOOSE({1;2},$AD$18,$AD$26),$O380)</f>
        <v>0.19803174587834163</v>
      </c>
      <c r="X380" s="83">
        <f>TREND(CHOOSE({1;2},X$22,X$30),CHOOSE({1;2},$AD$18,$AD$26),$O380)</f>
        <v>0.27173836878415597</v>
      </c>
      <c r="Y380" s="83">
        <f>TREND(CHOOSE({1;2},Y$22,Y$30),CHOOSE({1;2},$AD$18,$AD$26),$O380)</f>
        <v>0.23249085623986751</v>
      </c>
      <c r="Z380" s="83">
        <f>TREND(CHOOSE({1;2},Z$22,Z$30),CHOOSE({1;2},$AD$18,$AD$26),$O380)</f>
        <v>0.24628632938326259</v>
      </c>
      <c r="AA380" s="86">
        <f t="shared" si="924"/>
        <v>0.24628632938326259</v>
      </c>
      <c r="AB380" s="86">
        <f t="shared" si="925"/>
        <v>0.24628632938326259</v>
      </c>
      <c r="AC380" s="87">
        <f t="shared" si="926"/>
        <v>0.29673274023727031</v>
      </c>
      <c r="AF380" s="74">
        <f t="shared" si="931"/>
        <v>5.7</v>
      </c>
      <c r="AG380" s="75" t="str">
        <f t="shared" si="880"/>
        <v>EM-57</v>
      </c>
      <c r="AH380" s="35" t="s">
        <v>32</v>
      </c>
      <c r="AI380" s="92">
        <f t="shared" si="927"/>
        <v>2.1645331440087734E-3</v>
      </c>
      <c r="AJ380" s="107">
        <f t="shared" si="917"/>
        <v>2.0311613507486004E-3</v>
      </c>
      <c r="AK380" s="107">
        <f t="shared" si="918"/>
        <v>2.123497425187304E-3</v>
      </c>
      <c r="AL380" s="107">
        <f t="shared" si="919"/>
        <v>1.2628338988741605E-3</v>
      </c>
      <c r="AM380" s="107">
        <f t="shared" si="920"/>
        <v>1.3934049691778638E-3</v>
      </c>
      <c r="AN380" s="107">
        <f t="shared" si="921"/>
        <v>1.6277688238125199E-3</v>
      </c>
      <c r="AO380" s="107">
        <f t="shared" si="922"/>
        <v>1.7850965674372499E-3</v>
      </c>
      <c r="AP380" s="116">
        <f t="shared" si="881"/>
        <v>1.3934049691778638E-3</v>
      </c>
      <c r="AQ380" s="116">
        <f t="shared" ref="AQ380:AT380" si="934">AP380</f>
        <v>1.3934049691778638E-3</v>
      </c>
      <c r="AR380" s="116">
        <f t="shared" si="934"/>
        <v>1.3934049691778638E-3</v>
      </c>
      <c r="AS380" s="116">
        <f t="shared" si="934"/>
        <v>1.3934049691778638E-3</v>
      </c>
      <c r="AT380" s="116">
        <f t="shared" si="934"/>
        <v>1.3934049691778638E-3</v>
      </c>
      <c r="AU380" s="116">
        <f t="shared" si="883"/>
        <v>2.5456753169977586E-3</v>
      </c>
      <c r="AV380" s="109">
        <f t="shared" si="896"/>
        <v>2.1645331440087734E-3</v>
      </c>
      <c r="AW380" s="107">
        <f t="shared" si="897"/>
        <v>2.4744072503738723E-3</v>
      </c>
      <c r="AX380" s="107">
        <f t="shared" si="898"/>
        <v>2.5456753169977586E-3</v>
      </c>
      <c r="AY380" s="108">
        <f t="shared" si="929"/>
        <v>2.5456753169977586E-3</v>
      </c>
      <c r="AZ380" s="108"/>
      <c r="BA380" s="108"/>
      <c r="BB380" s="108"/>
      <c r="BC380" s="108"/>
      <c r="BD380" s="108"/>
      <c r="BE380" s="108"/>
      <c r="BF380" s="108"/>
    </row>
    <row r="381" spans="3:58" ht="15.6">
      <c r="C381" s="11" t="s">
        <v>3288</v>
      </c>
      <c r="D381" s="12" t="str">
        <f t="shared" si="790"/>
        <v>IADSH</v>
      </c>
      <c r="E381" s="10" t="str">
        <f t="shared" si="791"/>
        <v>IADSH</v>
      </c>
      <c r="F381" s="10" t="s">
        <v>10</v>
      </c>
      <c r="G381" s="10" t="s">
        <v>11</v>
      </c>
      <c r="H381" s="10">
        <v>2015</v>
      </c>
      <c r="I381" s="13">
        <f t="shared" si="792"/>
        <v>1.946302685899204E-3</v>
      </c>
      <c r="J381" s="13">
        <f t="shared" si="901"/>
        <v>1.946302685899204E-3</v>
      </c>
      <c r="K381" s="135">
        <v>0</v>
      </c>
      <c r="O381" s="76">
        <f t="shared" si="930"/>
        <v>5.7</v>
      </c>
      <c r="P381" s="77" t="str">
        <f t="shared" si="899"/>
        <v>TF-57</v>
      </c>
      <c r="Q381" s="36" t="s">
        <v>34</v>
      </c>
      <c r="R381" s="93">
        <f>TREND(CHOOSE({1;2},R$23,R$31),CHOOSE({1;2},$AD$18,$AD$26),$O381)</f>
        <v>6.2267997073093731E-2</v>
      </c>
      <c r="S381" s="85">
        <f>TREND(CHOOSE({1;2},S$23,S$31),CHOOSE({1;2},$AD$18,$AD$26),$O381)</f>
        <v>9.8968503986987515E-3</v>
      </c>
      <c r="T381" s="85">
        <f>TREND(CHOOSE({1;2},T$23,T$31),CHOOSE({1;2},$AD$18,$AD$26),$O381)</f>
        <v>2.1879346985220937E-2</v>
      </c>
      <c r="U381" s="85">
        <f>TREND(CHOOSE({1;2},U$23,U$31),CHOOSE({1;2},$AD$18,$AD$26),$O381)</f>
        <v>6.8722937455898692E-3</v>
      </c>
      <c r="V381" s="85">
        <f>TREND(CHOOSE({1;2},V$23,V$31),CHOOSE({1;2},$AD$18,$AD$26),$O381)</f>
        <v>1.3732249638964094E-2</v>
      </c>
      <c r="W381" s="85">
        <f>TREND(CHOOSE({1;2},W$23,W$31),CHOOSE({1;2},$AD$18,$AD$26),$O381)</f>
        <v>9.8566580704427115E-3</v>
      </c>
      <c r="X381" s="85">
        <f>TREND(CHOOSE({1;2},X$23,X$31),CHOOSE({1;2},$AD$18,$AD$26),$O381)</f>
        <v>0</v>
      </c>
      <c r="Y381" s="85">
        <f>TREND(CHOOSE({1;2},Y$23,Y$31),CHOOSE({1;2},$AD$18,$AD$26),$O381)</f>
        <v>9.7536819163642592E-4</v>
      </c>
      <c r="Z381" s="85">
        <f>TREND(CHOOSE({1;2},Z$23,Z$31),CHOOSE({1;2},$AD$18,$AD$26),$O381)</f>
        <v>6.4062788174853126E-5</v>
      </c>
      <c r="AA381" s="88">
        <f t="shared" si="924"/>
        <v>6.4062788174853126E-5</v>
      </c>
      <c r="AB381" s="88">
        <f t="shared" si="925"/>
        <v>6.4062788174853126E-5</v>
      </c>
      <c r="AC381" s="89">
        <f t="shared" si="926"/>
        <v>6.2267997073093731E-2</v>
      </c>
      <c r="AF381" s="76">
        <f t="shared" si="931"/>
        <v>5.7</v>
      </c>
      <c r="AG381" s="77" t="str">
        <f t="shared" si="880"/>
        <v>TF-57</v>
      </c>
      <c r="AH381" s="36" t="s">
        <v>34</v>
      </c>
      <c r="AI381" s="103">
        <f t="shared" si="927"/>
        <v>0</v>
      </c>
      <c r="AJ381" s="110">
        <f t="shared" si="917"/>
        <v>0</v>
      </c>
      <c r="AK381" s="110">
        <f t="shared" si="918"/>
        <v>0</v>
      </c>
      <c r="AL381" s="110">
        <f t="shared" si="919"/>
        <v>0</v>
      </c>
      <c r="AM381" s="110">
        <f t="shared" si="920"/>
        <v>0</v>
      </c>
      <c r="AN381" s="110">
        <f t="shared" si="921"/>
        <v>0</v>
      </c>
      <c r="AO381" s="110">
        <f t="shared" si="922"/>
        <v>0</v>
      </c>
      <c r="AP381" s="116">
        <f t="shared" si="881"/>
        <v>0</v>
      </c>
      <c r="AQ381" s="116">
        <f t="shared" ref="AQ381:AT381" si="935">AP381</f>
        <v>0</v>
      </c>
      <c r="AR381" s="116">
        <f t="shared" si="935"/>
        <v>0</v>
      </c>
      <c r="AS381" s="116">
        <f t="shared" si="935"/>
        <v>0</v>
      </c>
      <c r="AT381" s="116">
        <f t="shared" si="935"/>
        <v>0</v>
      </c>
      <c r="AU381" s="116">
        <f t="shared" si="883"/>
        <v>0</v>
      </c>
      <c r="AV381" s="112">
        <f t="shared" si="896"/>
        <v>0</v>
      </c>
      <c r="AW381" s="110">
        <f t="shared" si="897"/>
        <v>0</v>
      </c>
      <c r="AX381" s="110">
        <f t="shared" si="898"/>
        <v>0</v>
      </c>
      <c r="AY381" s="111">
        <f t="shared" si="929"/>
        <v>0</v>
      </c>
      <c r="AZ381" s="111"/>
      <c r="BA381" s="111"/>
      <c r="BB381" s="111"/>
      <c r="BC381" s="111"/>
      <c r="BD381" s="111"/>
      <c r="BE381" s="111"/>
      <c r="BF381" s="111"/>
    </row>
    <row r="382" spans="3:58" ht="15.6">
      <c r="C382" s="11" t="s">
        <v>402</v>
      </c>
      <c r="D382" s="12" t="str">
        <f t="shared" si="790"/>
        <v>IADLA</v>
      </c>
      <c r="E382" s="10" t="str">
        <f t="shared" si="791"/>
        <v>IADLA</v>
      </c>
      <c r="F382" s="10" t="s">
        <v>10</v>
      </c>
      <c r="G382" s="10" t="s">
        <v>11</v>
      </c>
      <c r="H382" s="10">
        <v>2015</v>
      </c>
      <c r="I382" s="13">
        <f t="shared" si="792"/>
        <v>5.1019890879433431E-3</v>
      </c>
      <c r="J382" s="13">
        <f t="shared" si="901"/>
        <v>5.1019890879433431E-3</v>
      </c>
      <c r="K382" s="135">
        <v>0</v>
      </c>
      <c r="O382" s="72">
        <f>ROUND(O376+0.1,2)</f>
        <v>5.8</v>
      </c>
      <c r="P382" s="73" t="str">
        <f t="shared" si="899"/>
        <v>PH-58</v>
      </c>
      <c r="Q382" s="34" t="s">
        <v>26</v>
      </c>
      <c r="R382" s="78">
        <f>TREND(CHOOSE({1;2},R$18,R$26),CHOOSE({1;2},$AD$18,$AD$26),$O382)</f>
        <v>4.6715922695617564E-2</v>
      </c>
      <c r="S382" s="79">
        <f>TREND(CHOOSE({1;2},S$18,S$26),CHOOSE({1;2},$AD$18,$AD$26),$O382)</f>
        <v>0.15812975644781296</v>
      </c>
      <c r="T382" s="79">
        <f>TREND(CHOOSE({1;2},T$18,T$26),CHOOSE({1;2},$AD$18,$AD$26),$O382)</f>
        <v>0.11890339024204975</v>
      </c>
      <c r="U382" s="79">
        <f>TREND(CHOOSE({1;2},U$18,U$26),CHOOSE({1;2},$AD$18,$AD$26),$O382)</f>
        <v>0.13804015156498572</v>
      </c>
      <c r="V382" s="79">
        <f>TREND(CHOOSE({1;2},V$18,V$26),CHOOSE({1;2},$AD$18,$AD$26),$O382)</f>
        <v>0.15888446318290478</v>
      </c>
      <c r="W382" s="79">
        <f>TREND(CHOOSE({1;2},W$18,W$26),CHOOSE({1;2},$AD$18,$AD$26),$O382)</f>
        <v>0.16048048761846306</v>
      </c>
      <c r="X382" s="79">
        <f>TREND(CHOOSE({1;2},X$18,X$26),CHOOSE({1;2},$AD$18,$AD$26),$O382)</f>
        <v>0.16399748081719057</v>
      </c>
      <c r="Y382" s="79">
        <f>TREND(CHOOSE({1;2},Y$18,Y$26),CHOOSE({1;2},$AD$18,$AD$26),$O382)</f>
        <v>0.15776413914335527</v>
      </c>
      <c r="Z382" s="79">
        <f>TREND(CHOOSE({1;2},Z$18,Z$26),CHOOSE({1;2},$AD$18,$AD$26),$O382)</f>
        <v>5.1179680444123618E-2</v>
      </c>
      <c r="AA382" s="80">
        <f>Z382</f>
        <v>5.1179680444123618E-2</v>
      </c>
      <c r="AB382" s="80">
        <f>AA382</f>
        <v>5.1179680444123618E-2</v>
      </c>
      <c r="AC382" s="81">
        <f>R382</f>
        <v>4.6715922695617564E-2</v>
      </c>
      <c r="AF382" s="72">
        <f>ROUND(AF376+0.1,2)</f>
        <v>5.8</v>
      </c>
      <c r="AG382" s="73" t="str">
        <f t="shared" si="880"/>
        <v>PH-58</v>
      </c>
      <c r="AH382" s="34" t="s">
        <v>26</v>
      </c>
      <c r="AI382" s="102">
        <f>R382-R376</f>
        <v>5.6391272608275617E-4</v>
      </c>
      <c r="AJ382" s="104">
        <f t="shared" si="917"/>
        <v>2.1789890820819724E-3</v>
      </c>
      <c r="AK382" s="104">
        <f t="shared" si="918"/>
        <v>1.5959705311520828E-3</v>
      </c>
      <c r="AL382" s="104">
        <f t="shared" si="919"/>
        <v>2.0520584680012999E-3</v>
      </c>
      <c r="AM382" s="104">
        <f t="shared" si="920"/>
        <v>2.2069481519987333E-3</v>
      </c>
      <c r="AN382" s="104">
        <f t="shared" si="921"/>
        <v>2.0200984466801908E-3</v>
      </c>
      <c r="AO382" s="104">
        <f t="shared" si="922"/>
        <v>1.9969947933679011E-3</v>
      </c>
      <c r="AP382" s="116">
        <f t="shared" si="881"/>
        <v>2.2069481519987333E-3</v>
      </c>
      <c r="AQ382" s="116">
        <f t="shared" ref="AQ382:AT382" si="936">AP382</f>
        <v>2.2069481519987333E-3</v>
      </c>
      <c r="AR382" s="116">
        <f t="shared" si="936"/>
        <v>2.2069481519987333E-3</v>
      </c>
      <c r="AS382" s="116">
        <f t="shared" si="936"/>
        <v>2.2069481519987333E-3</v>
      </c>
      <c r="AT382" s="116">
        <f t="shared" si="936"/>
        <v>2.2069481519987333E-3</v>
      </c>
      <c r="AU382" s="116">
        <f t="shared" si="883"/>
        <v>7.9336541815917122E-4</v>
      </c>
      <c r="AV382" s="106">
        <f t="shared" si="896"/>
        <v>5.6391272608275617E-4</v>
      </c>
      <c r="AW382" s="104">
        <f t="shared" si="897"/>
        <v>2.5814825824946319E-3</v>
      </c>
      <c r="AX382" s="104">
        <f t="shared" si="898"/>
        <v>7.9336541815917122E-4</v>
      </c>
      <c r="AY382" s="105">
        <f>AX382</f>
        <v>7.9336541815917122E-4</v>
      </c>
      <c r="AZ382" s="105"/>
      <c r="BA382" s="105"/>
      <c r="BB382" s="105"/>
      <c r="BC382" s="105"/>
      <c r="BD382" s="105"/>
      <c r="BE382" s="105"/>
      <c r="BF382" s="105"/>
    </row>
    <row r="383" spans="3:58" ht="15.6">
      <c r="C383" s="11" t="s">
        <v>403</v>
      </c>
      <c r="D383" s="12" t="str">
        <f t="shared" si="790"/>
        <v>IADEM</v>
      </c>
      <c r="E383" s="10" t="str">
        <f t="shared" si="791"/>
        <v>IADEM</v>
      </c>
      <c r="F383" s="10" t="s">
        <v>10</v>
      </c>
      <c r="G383" s="10" t="s">
        <v>11</v>
      </c>
      <c r="H383" s="10">
        <v>2015</v>
      </c>
      <c r="I383" s="13">
        <f t="shared" si="792"/>
        <v>1.2540644722600525E-3</v>
      </c>
      <c r="J383" s="13">
        <f t="shared" si="901"/>
        <v>1.2540644722600525E-3</v>
      </c>
      <c r="K383" s="135">
        <v>0</v>
      </c>
      <c r="O383" s="74">
        <f>O382</f>
        <v>5.8</v>
      </c>
      <c r="P383" s="75" t="str">
        <f t="shared" si="899"/>
        <v>PH-58</v>
      </c>
      <c r="Q383" s="35" t="s">
        <v>27</v>
      </c>
      <c r="R383" s="82">
        <f>TREND(CHOOSE({1;2},R$19,R$27),CHOOSE({1;2},$AD$18,$AD$26),$O383)</f>
        <v>4.0898777617647097E-2</v>
      </c>
      <c r="S383" s="83">
        <f>TREND(CHOOSE({1;2},S$19,S$27),CHOOSE({1;2},$AD$18,$AD$26),$O383)</f>
        <v>3.1107157259264911E-2</v>
      </c>
      <c r="T383" s="83">
        <f>TREND(CHOOSE({1;2},T$19,T$27),CHOOSE({1;2},$AD$18,$AD$26),$O383)</f>
        <v>2.3278046260545741E-2</v>
      </c>
      <c r="U383" s="83">
        <f>TREND(CHOOSE({1;2},U$19,U$27),CHOOSE({1;2},$AD$18,$AD$26),$O383)</f>
        <v>1.2657143746400569E-2</v>
      </c>
      <c r="V383" s="83">
        <f>TREND(CHOOSE({1;2},V$19,V$27),CHOOSE({1;2},$AD$18,$AD$26),$O383)</f>
        <v>7.6732076606512364E-3</v>
      </c>
      <c r="W383" s="83">
        <f>TREND(CHOOSE({1;2},W$19,W$27),CHOOSE({1;2},$AD$18,$AD$26),$O383)</f>
        <v>3.8215020158211072E-2</v>
      </c>
      <c r="X383" s="83">
        <f>TREND(CHOOSE({1;2},X$19,X$27),CHOOSE({1;2},$AD$18,$AD$26),$O383)</f>
        <v>4.4785969025888342E-2</v>
      </c>
      <c r="Y383" s="83">
        <f>TREND(CHOOSE({1;2},Y$19,Y$27),CHOOSE({1;2},$AD$18,$AD$26),$O383)</f>
        <v>4.4785969025888342E-2</v>
      </c>
      <c r="Z383" s="83">
        <f>TREND(CHOOSE({1;2},Z$19,Z$27),CHOOSE({1;2},$AD$18,$AD$26),$O383)</f>
        <v>4.4785969025888328E-2</v>
      </c>
      <c r="AA383" s="86">
        <f t="shared" ref="AA383:AA387" si="937">Z383</f>
        <v>4.4785969025888328E-2</v>
      </c>
      <c r="AB383" s="86">
        <f t="shared" ref="AB383:AB387" si="938">AA383</f>
        <v>4.4785969025888328E-2</v>
      </c>
      <c r="AC383" s="87">
        <f t="shared" ref="AC383:AC387" si="939">R383</f>
        <v>4.0898777617647097E-2</v>
      </c>
      <c r="AF383" s="74">
        <f>AF382</f>
        <v>5.8</v>
      </c>
      <c r="AG383" s="75" t="str">
        <f t="shared" si="880"/>
        <v>PH-58</v>
      </c>
      <c r="AH383" s="35" t="s">
        <v>27</v>
      </c>
      <c r="AI383" s="92">
        <f t="shared" ref="AI383:AI387" si="940">R383-R377</f>
        <v>4.37523112534699E-4</v>
      </c>
      <c r="AJ383" s="107">
        <f t="shared" si="917"/>
        <v>3.024689762510524E-4</v>
      </c>
      <c r="AK383" s="107">
        <f t="shared" si="918"/>
        <v>2.1726176509842543E-4</v>
      </c>
      <c r="AL383" s="107">
        <f t="shared" si="919"/>
        <v>6.1097313847029155E-4</v>
      </c>
      <c r="AM383" s="107">
        <f t="shared" si="920"/>
        <v>7.3938486910114613E-5</v>
      </c>
      <c r="AN383" s="107">
        <f t="shared" si="921"/>
        <v>3.5667352147664144E-4</v>
      </c>
      <c r="AO383" s="107">
        <f t="shared" si="922"/>
        <v>4.1800237757495806E-4</v>
      </c>
      <c r="AP383" s="116">
        <f t="shared" si="881"/>
        <v>7.3938486910114613E-5</v>
      </c>
      <c r="AQ383" s="116">
        <f t="shared" ref="AQ383:AT383" si="941">AP383</f>
        <v>7.3938486910114613E-5</v>
      </c>
      <c r="AR383" s="116">
        <f t="shared" si="941"/>
        <v>7.3938486910114613E-5</v>
      </c>
      <c r="AS383" s="116">
        <f t="shared" si="941"/>
        <v>7.3938486910114613E-5</v>
      </c>
      <c r="AT383" s="116">
        <f t="shared" si="941"/>
        <v>7.3938486910114613E-5</v>
      </c>
      <c r="AU383" s="116">
        <f t="shared" si="883"/>
        <v>4.1800237757495806E-4</v>
      </c>
      <c r="AV383" s="109">
        <f t="shared" si="896"/>
        <v>4.37523112534699E-4</v>
      </c>
      <c r="AW383" s="107">
        <f t="shared" si="897"/>
        <v>4.1800237757495806E-4</v>
      </c>
      <c r="AX383" s="107">
        <f t="shared" si="898"/>
        <v>4.1800237757495806E-4</v>
      </c>
      <c r="AY383" s="108">
        <f t="shared" ref="AY383:AY387" si="942">AX383</f>
        <v>4.1800237757495806E-4</v>
      </c>
      <c r="AZ383" s="108"/>
      <c r="BA383" s="108"/>
      <c r="BB383" s="108"/>
      <c r="BC383" s="108"/>
      <c r="BD383" s="108"/>
      <c r="BE383" s="108"/>
      <c r="BF383" s="108"/>
    </row>
    <row r="384" spans="3:58" ht="15.6">
      <c r="C384" s="11" t="s">
        <v>404</v>
      </c>
      <c r="D384" s="12" t="str">
        <f t="shared" si="790"/>
        <v>IADTF</v>
      </c>
      <c r="E384" s="10" t="str">
        <f t="shared" si="791"/>
        <v>IADTF</v>
      </c>
      <c r="F384" s="10" t="s">
        <v>10</v>
      </c>
      <c r="G384" s="10" t="s">
        <v>11</v>
      </c>
      <c r="H384" s="10">
        <v>2015</v>
      </c>
      <c r="I384" s="13">
        <f t="shared" si="792"/>
        <v>0</v>
      </c>
      <c r="J384" s="13">
        <f t="shared" si="901"/>
        <v>0</v>
      </c>
      <c r="K384" s="135">
        <v>3</v>
      </c>
      <c r="O384" s="74">
        <f t="shared" ref="O384:O387" si="943">O383</f>
        <v>5.8</v>
      </c>
      <c r="P384" s="75" t="str">
        <f t="shared" si="899"/>
        <v>SH-58</v>
      </c>
      <c r="Q384" s="35" t="s">
        <v>28</v>
      </c>
      <c r="R384" s="82">
        <f>TREND(CHOOSE({1;2},R$20,R$28),CHOOSE({1;2},$AD$18,$AD$26),$O384)</f>
        <v>1.8863494421765888E-2</v>
      </c>
      <c r="S384" s="83">
        <f>TREND(CHOOSE({1;2},S$20,S$28),CHOOSE({1;2},$AD$18,$AD$26),$O384)</f>
        <v>3.708947407096333E-2</v>
      </c>
      <c r="T384" s="83">
        <f>TREND(CHOOSE({1;2},T$20,T$28),CHOOSE({1;2},$AD$18,$AD$26),$O384)</f>
        <v>3.8042201026545472E-2</v>
      </c>
      <c r="U384" s="83">
        <f>TREND(CHOOSE({1;2},U$20,U$28),CHOOSE({1;2},$AD$18,$AD$26),$O384)</f>
        <v>3.9403492234857965E-2</v>
      </c>
      <c r="V384" s="83">
        <f>TREND(CHOOSE({1;2},V$20,V$28),CHOOSE({1;2},$AD$18,$AD$26),$O384)</f>
        <v>3.8926053717983897E-2</v>
      </c>
      <c r="W384" s="83">
        <f>TREND(CHOOSE({1;2},W$20,W$28),CHOOSE({1;2},$AD$18,$AD$26),$O384)</f>
        <v>3.911688036995517E-2</v>
      </c>
      <c r="X384" s="83">
        <f>TREND(CHOOSE({1;2},X$20,X$28),CHOOSE({1;2},$AD$18,$AD$26),$O384)</f>
        <v>4.0077953671178543E-2</v>
      </c>
      <c r="Y384" s="83">
        <f>TREND(CHOOSE({1;2},Y$20,Y$28),CHOOSE({1;2},$AD$18,$AD$26),$O384)</f>
        <v>4.0077953671178543E-2</v>
      </c>
      <c r="Z384" s="83">
        <f>TREND(CHOOSE({1;2},Z$20,Z$28),CHOOSE({1;2},$AD$18,$AD$26),$O384)</f>
        <v>4.0077953671178543E-2</v>
      </c>
      <c r="AA384" s="86">
        <f t="shared" si="937"/>
        <v>4.0077953671178543E-2</v>
      </c>
      <c r="AB384" s="86">
        <f t="shared" si="938"/>
        <v>4.0077953671178543E-2</v>
      </c>
      <c r="AC384" s="87">
        <f t="shared" si="939"/>
        <v>1.8863494421765888E-2</v>
      </c>
      <c r="AF384" s="74">
        <f t="shared" ref="AF384:AF387" si="944">AF383</f>
        <v>5.8</v>
      </c>
      <c r="AG384" s="75" t="str">
        <f t="shared" si="880"/>
        <v>SH-58</v>
      </c>
      <c r="AH384" s="35" t="s">
        <v>28</v>
      </c>
      <c r="AI384" s="92">
        <f t="shared" si="940"/>
        <v>1.0479719123203182E-3</v>
      </c>
      <c r="AJ384" s="107">
        <f t="shared" si="917"/>
        <v>2.0605263372757282E-3</v>
      </c>
      <c r="AK384" s="107">
        <f t="shared" si="918"/>
        <v>2.1134556125858434E-3</v>
      </c>
      <c r="AL384" s="107">
        <f t="shared" si="919"/>
        <v>2.1890829019365482E-3</v>
      </c>
      <c r="AM384" s="107">
        <f t="shared" si="920"/>
        <v>2.1625585398879765E-3</v>
      </c>
      <c r="AN384" s="107">
        <f t="shared" si="921"/>
        <v>2.1731600205530527E-3</v>
      </c>
      <c r="AO384" s="107">
        <f t="shared" si="922"/>
        <v>2.2265529817321328E-3</v>
      </c>
      <c r="AP384" s="116">
        <f t="shared" si="881"/>
        <v>2.1625585398879765E-3</v>
      </c>
      <c r="AQ384" s="116">
        <f t="shared" ref="AQ384:AT384" si="945">AP384</f>
        <v>2.1625585398879765E-3</v>
      </c>
      <c r="AR384" s="116">
        <f t="shared" si="945"/>
        <v>2.1625585398879765E-3</v>
      </c>
      <c r="AS384" s="116">
        <f t="shared" si="945"/>
        <v>2.1625585398879765E-3</v>
      </c>
      <c r="AT384" s="116">
        <f t="shared" si="945"/>
        <v>2.1625585398879765E-3</v>
      </c>
      <c r="AU384" s="116">
        <f t="shared" si="883"/>
        <v>2.2265529817321328E-3</v>
      </c>
      <c r="AV384" s="109">
        <f t="shared" si="896"/>
        <v>1.0479719123203182E-3</v>
      </c>
      <c r="AW384" s="107">
        <f t="shared" si="897"/>
        <v>2.2265529817321328E-3</v>
      </c>
      <c r="AX384" s="107">
        <f t="shared" si="898"/>
        <v>2.2265529817321328E-3</v>
      </c>
      <c r="AY384" s="108">
        <f t="shared" si="942"/>
        <v>2.2265529817321328E-3</v>
      </c>
      <c r="AZ384" s="108"/>
      <c r="BA384" s="108"/>
      <c r="BB384" s="108"/>
      <c r="BC384" s="108"/>
      <c r="BD384" s="108"/>
      <c r="BE384" s="108"/>
      <c r="BF384" s="108"/>
    </row>
    <row r="385" spans="3:58" ht="15.6">
      <c r="C385" s="11" t="s">
        <v>3289</v>
      </c>
      <c r="D385" s="12" t="str">
        <f t="shared" si="790"/>
        <v>IADPH</v>
      </c>
      <c r="E385" s="10" t="str">
        <f t="shared" si="791"/>
        <v>IADPH</v>
      </c>
      <c r="F385" s="10" t="s">
        <v>10</v>
      </c>
      <c r="G385" s="10" t="s">
        <v>11</v>
      </c>
      <c r="H385" s="10">
        <v>2015</v>
      </c>
      <c r="I385" s="13">
        <f t="shared" si="792"/>
        <v>1.9862533367988851E-3</v>
      </c>
      <c r="J385" s="13">
        <f t="shared" si="901"/>
        <v>1.9862533367988851E-3</v>
      </c>
      <c r="K385" s="135">
        <v>4</v>
      </c>
      <c r="O385" s="74">
        <f t="shared" si="943"/>
        <v>5.8</v>
      </c>
      <c r="P385" s="75" t="str">
        <f t="shared" si="899"/>
        <v>LA-58</v>
      </c>
      <c r="Q385" s="35" t="s">
        <v>30</v>
      </c>
      <c r="R385" s="82">
        <f>TREND(CHOOSE({1;2},R$21,R$29),CHOOSE({1;2},$AD$18,$AD$26),$O385)</f>
        <v>0.34141899015602412</v>
      </c>
      <c r="S385" s="83">
        <f>TREND(CHOOSE({1;2},S$21,S$29),CHOOSE({1;2},$AD$18,$AD$26),$O385)</f>
        <v>0.28234936642130942</v>
      </c>
      <c r="T385" s="83">
        <f>TREND(CHOOSE({1;2},T$21,T$29),CHOOSE({1;2},$AD$18,$AD$26),$O385)</f>
        <v>0.31745636529727334</v>
      </c>
      <c r="U385" s="83">
        <f>TREND(CHOOSE({1;2},U$21,U$29),CHOOSE({1;2},$AD$18,$AD$26),$O385)</f>
        <v>0.35640141855585505</v>
      </c>
      <c r="V385" s="83">
        <f>TREND(CHOOSE({1;2},V$21,V$29),CHOOSE({1;2},$AD$18,$AD$26),$O385)</f>
        <v>0.28753812482095281</v>
      </c>
      <c r="W385" s="83">
        <f>TREND(CHOOSE({1;2},W$21,W$29),CHOOSE({1;2},$AD$18,$AD$26),$O385)</f>
        <v>0.25640161077082085</v>
      </c>
      <c r="X385" s="83">
        <f>TREND(CHOOSE({1;2},X$21,X$29),CHOOSE({1;2},$AD$18,$AD$26),$O385)</f>
        <v>0.30224387243821105</v>
      </c>
      <c r="Y385" s="83">
        <f>TREND(CHOOSE({1;2},Y$21,Y$29),CHOOSE({1;2},$AD$18,$AD$26),$O385)</f>
        <v>0.33916819051538921</v>
      </c>
      <c r="Z385" s="83">
        <f>TREND(CHOOSE({1;2},Z$21,Z$29),CHOOSE({1;2},$AD$18,$AD$26),$O385)</f>
        <v>0.17602215459322118</v>
      </c>
      <c r="AA385" s="86">
        <f t="shared" si="937"/>
        <v>0.17602215459322118</v>
      </c>
      <c r="AB385" s="86">
        <f t="shared" si="938"/>
        <v>0.17602215459322118</v>
      </c>
      <c r="AC385" s="87">
        <f t="shared" si="939"/>
        <v>0.34141899015602412</v>
      </c>
      <c r="AF385" s="74">
        <f t="shared" si="944"/>
        <v>5.8</v>
      </c>
      <c r="AG385" s="75" t="str">
        <f t="shared" si="880"/>
        <v>LA-58</v>
      </c>
      <c r="AH385" s="35" t="s">
        <v>30</v>
      </c>
      <c r="AI385" s="92">
        <f t="shared" si="940"/>
        <v>6.6959650315963626E-3</v>
      </c>
      <c r="AJ385" s="107">
        <f t="shared" si="917"/>
        <v>5.5699675720263797E-3</v>
      </c>
      <c r="AK385" s="107">
        <f t="shared" si="918"/>
        <v>6.2391844900991367E-3</v>
      </c>
      <c r="AL385" s="107">
        <f t="shared" si="919"/>
        <v>6.9815631994831762E-3</v>
      </c>
      <c r="AM385" s="107">
        <f t="shared" si="920"/>
        <v>5.6688767643814919E-3</v>
      </c>
      <c r="AN385" s="107">
        <f t="shared" si="921"/>
        <v>5.0753460542863893E-3</v>
      </c>
      <c r="AO385" s="107">
        <f t="shared" si="922"/>
        <v>5.9492007856157825E-3</v>
      </c>
      <c r="AP385" s="116">
        <f t="shared" si="881"/>
        <v>5.6688767643814919E-3</v>
      </c>
      <c r="AQ385" s="116">
        <f t="shared" ref="AQ385:AT385" si="946">AP385</f>
        <v>5.6688767643814919E-3</v>
      </c>
      <c r="AR385" s="116">
        <f t="shared" si="946"/>
        <v>5.6688767643814919E-3</v>
      </c>
      <c r="AS385" s="116">
        <f t="shared" si="946"/>
        <v>5.6688767643814919E-3</v>
      </c>
      <c r="AT385" s="116">
        <f t="shared" si="946"/>
        <v>5.6688767643814919E-3</v>
      </c>
      <c r="AU385" s="116">
        <f t="shared" si="883"/>
        <v>3.5431361342762868E-3</v>
      </c>
      <c r="AV385" s="109">
        <f t="shared" si="896"/>
        <v>6.6959650315963626E-3</v>
      </c>
      <c r="AW385" s="107">
        <f t="shared" si="897"/>
        <v>6.6530598204723179E-3</v>
      </c>
      <c r="AX385" s="107">
        <f t="shared" si="898"/>
        <v>3.5431361342762868E-3</v>
      </c>
      <c r="AY385" s="108">
        <f t="shared" si="942"/>
        <v>3.5431361342762868E-3</v>
      </c>
      <c r="AZ385" s="108"/>
      <c r="BA385" s="108"/>
      <c r="BB385" s="108"/>
      <c r="BC385" s="108"/>
      <c r="BD385" s="108"/>
      <c r="BE385" s="108"/>
      <c r="BF385" s="108"/>
    </row>
    <row r="386" spans="3:58" ht="15.6">
      <c r="C386" s="11" t="s">
        <v>3289</v>
      </c>
      <c r="D386" s="12" t="str">
        <f t="shared" si="790"/>
        <v>IADPH</v>
      </c>
      <c r="E386" s="10" t="str">
        <f t="shared" si="791"/>
        <v>IADPH</v>
      </c>
      <c r="F386" s="10" t="s">
        <v>10</v>
      </c>
      <c r="G386" s="10" t="s">
        <v>11</v>
      </c>
      <c r="H386" s="10">
        <v>2015</v>
      </c>
      <c r="I386" s="13">
        <f t="shared" si="792"/>
        <v>1.9862533367988851E-3</v>
      </c>
      <c r="J386" s="13">
        <f t="shared" si="901"/>
        <v>1.9862533367988851E-3</v>
      </c>
      <c r="K386" s="135">
        <v>6</v>
      </c>
      <c r="O386" s="74">
        <f t="shared" si="943"/>
        <v>5.8</v>
      </c>
      <c r="P386" s="75" t="str">
        <f t="shared" si="899"/>
        <v>EM-58</v>
      </c>
      <c r="Q386" s="35" t="s">
        <v>32</v>
      </c>
      <c r="R386" s="82">
        <f>TREND(CHOOSE({1;2},R$22,R$30),CHOOSE({1;2},$AD$18,$AD$26),$O386)</f>
        <v>0.29889727338127903</v>
      </c>
      <c r="S386" s="83">
        <f>TREND(CHOOSE({1;2},S$22,S$30),CHOOSE({1;2},$AD$18,$AD$26),$O386)</f>
        <v>0.22459902938412568</v>
      </c>
      <c r="T386" s="83">
        <f>TREND(CHOOSE({1;2},T$22,T$30),CHOOSE({1;2},$AD$18,$AD$26),$O386)</f>
        <v>0.2259126105922119</v>
      </c>
      <c r="U386" s="83">
        <f>TREND(CHOOSE({1;2},U$22,U$30),CHOOSE({1;2},$AD$18,$AD$26),$O386)</f>
        <v>0.14032390750215448</v>
      </c>
      <c r="V386" s="83">
        <f>TREND(CHOOSE({1;2},V$22,V$30),CHOOSE({1;2},$AD$18,$AD$26),$O386)</f>
        <v>0.16721650929017204</v>
      </c>
      <c r="W386" s="83">
        <f>TREND(CHOOSE({1;2},W$22,W$30),CHOOSE({1;2},$AD$18,$AD$26),$O386)</f>
        <v>0.19965951470215415</v>
      </c>
      <c r="X386" s="83">
        <f>TREND(CHOOSE({1;2},X$22,X$30),CHOOSE({1;2},$AD$18,$AD$26),$O386)</f>
        <v>0.27352346535159322</v>
      </c>
      <c r="Y386" s="83">
        <f>TREND(CHOOSE({1;2},Y$22,Y$30),CHOOSE({1;2},$AD$18,$AD$26),$O386)</f>
        <v>0.23496526349024136</v>
      </c>
      <c r="Z386" s="83">
        <f>TREND(CHOOSE({1;2},Z$22,Z$30),CHOOSE({1;2},$AD$18,$AD$26),$O386)</f>
        <v>0.24883200470026032</v>
      </c>
      <c r="AA386" s="86">
        <f t="shared" si="937"/>
        <v>0.24883200470026032</v>
      </c>
      <c r="AB386" s="86">
        <f t="shared" si="938"/>
        <v>0.24883200470026032</v>
      </c>
      <c r="AC386" s="87">
        <f t="shared" si="939"/>
        <v>0.29889727338127903</v>
      </c>
      <c r="AF386" s="74">
        <f t="shared" si="944"/>
        <v>5.8</v>
      </c>
      <c r="AG386" s="75" t="str">
        <f t="shared" si="880"/>
        <v>EM-58</v>
      </c>
      <c r="AH386" s="35" t="s">
        <v>32</v>
      </c>
      <c r="AI386" s="92">
        <f t="shared" si="940"/>
        <v>2.1645331440087179E-3</v>
      </c>
      <c r="AJ386" s="107">
        <f t="shared" si="917"/>
        <v>2.0311613507485726E-3</v>
      </c>
      <c r="AK386" s="107">
        <f t="shared" si="918"/>
        <v>2.123497425187304E-3</v>
      </c>
      <c r="AL386" s="107">
        <f t="shared" si="919"/>
        <v>1.2628338988741605E-3</v>
      </c>
      <c r="AM386" s="107">
        <f t="shared" si="920"/>
        <v>1.3934049691778638E-3</v>
      </c>
      <c r="AN386" s="107">
        <f t="shared" si="921"/>
        <v>1.6277688238125199E-3</v>
      </c>
      <c r="AO386" s="107">
        <f t="shared" si="922"/>
        <v>1.7850965674372499E-3</v>
      </c>
      <c r="AP386" s="116">
        <f t="shared" si="881"/>
        <v>1.3934049691778638E-3</v>
      </c>
      <c r="AQ386" s="116">
        <f t="shared" ref="AQ386:AT386" si="947">AP386</f>
        <v>1.3934049691778638E-3</v>
      </c>
      <c r="AR386" s="116">
        <f t="shared" si="947"/>
        <v>1.3934049691778638E-3</v>
      </c>
      <c r="AS386" s="116">
        <f t="shared" si="947"/>
        <v>1.3934049691778638E-3</v>
      </c>
      <c r="AT386" s="116">
        <f t="shared" si="947"/>
        <v>1.3934049691778638E-3</v>
      </c>
      <c r="AU386" s="116">
        <f t="shared" si="883"/>
        <v>2.5456753169977309E-3</v>
      </c>
      <c r="AV386" s="109">
        <f t="shared" si="896"/>
        <v>2.1645331440087179E-3</v>
      </c>
      <c r="AW386" s="107">
        <f t="shared" si="897"/>
        <v>2.4744072503738446E-3</v>
      </c>
      <c r="AX386" s="107">
        <f t="shared" si="898"/>
        <v>2.5456753169977309E-3</v>
      </c>
      <c r="AY386" s="108">
        <f t="shared" si="942"/>
        <v>2.5456753169977309E-3</v>
      </c>
      <c r="AZ386" s="108"/>
      <c r="BA386" s="108"/>
      <c r="BB386" s="108"/>
      <c r="BC386" s="108"/>
      <c r="BD386" s="108"/>
      <c r="BE386" s="108"/>
      <c r="BF386" s="108"/>
    </row>
    <row r="387" spans="3:58" ht="15.6">
      <c r="C387" s="11" t="s">
        <v>3290</v>
      </c>
      <c r="D387" s="12" t="str">
        <f t="shared" si="790"/>
        <v>IADSH</v>
      </c>
      <c r="E387" s="10" t="str">
        <f t="shared" si="791"/>
        <v>IADSH</v>
      </c>
      <c r="F387" s="10" t="s">
        <v>10</v>
      </c>
      <c r="G387" s="10" t="s">
        <v>11</v>
      </c>
      <c r="H387" s="10">
        <v>2015</v>
      </c>
      <c r="I387" s="13">
        <f t="shared" si="792"/>
        <v>1.946302685899204E-3</v>
      </c>
      <c r="J387" s="13">
        <f t="shared" si="901"/>
        <v>1.946302685899204E-3</v>
      </c>
      <c r="K387" s="135">
        <v>0</v>
      </c>
      <c r="O387" s="76">
        <f t="shared" si="943"/>
        <v>5.8</v>
      </c>
      <c r="P387" s="77" t="str">
        <f t="shared" si="899"/>
        <v>TF-58</v>
      </c>
      <c r="Q387" s="36" t="s">
        <v>34</v>
      </c>
      <c r="R387" s="93">
        <f>TREND(CHOOSE({1;2},R$23,R$31),CHOOSE({1;2},$AD$18,$AD$26),$O387)</f>
        <v>6.2267997073093731E-2</v>
      </c>
      <c r="S387" s="85">
        <f>TREND(CHOOSE({1;2},S$23,S$31),CHOOSE({1;2},$AD$18,$AD$26),$O387)</f>
        <v>9.8968503986987515E-3</v>
      </c>
      <c r="T387" s="85">
        <f>TREND(CHOOSE({1;2},T$23,T$31),CHOOSE({1;2},$AD$18,$AD$26),$O387)</f>
        <v>2.1879346985220937E-2</v>
      </c>
      <c r="U387" s="85">
        <f>TREND(CHOOSE({1;2},U$23,U$31),CHOOSE({1;2},$AD$18,$AD$26),$O387)</f>
        <v>6.8722937455898692E-3</v>
      </c>
      <c r="V387" s="85">
        <f>TREND(CHOOSE({1;2},V$23,V$31),CHOOSE({1;2},$AD$18,$AD$26),$O387)</f>
        <v>1.3732249638964094E-2</v>
      </c>
      <c r="W387" s="85">
        <f>TREND(CHOOSE({1;2},W$23,W$31),CHOOSE({1;2},$AD$18,$AD$26),$O387)</f>
        <v>9.8566580704427115E-3</v>
      </c>
      <c r="X387" s="85">
        <f>TREND(CHOOSE({1;2},X$23,X$31),CHOOSE({1;2},$AD$18,$AD$26),$O387)</f>
        <v>0</v>
      </c>
      <c r="Y387" s="85">
        <f>TREND(CHOOSE({1;2},Y$23,Y$31),CHOOSE({1;2},$AD$18,$AD$26),$O387)</f>
        <v>9.7536819163642592E-4</v>
      </c>
      <c r="Z387" s="85">
        <f>TREND(CHOOSE({1;2},Z$23,Z$31),CHOOSE({1;2},$AD$18,$AD$26),$O387)</f>
        <v>6.4062788174853126E-5</v>
      </c>
      <c r="AA387" s="88">
        <f t="shared" si="937"/>
        <v>6.4062788174853126E-5</v>
      </c>
      <c r="AB387" s="88">
        <f t="shared" si="938"/>
        <v>6.4062788174853126E-5</v>
      </c>
      <c r="AC387" s="89">
        <f t="shared" si="939"/>
        <v>6.2267997073093731E-2</v>
      </c>
      <c r="AF387" s="76">
        <f t="shared" si="944"/>
        <v>5.8</v>
      </c>
      <c r="AG387" s="77" t="str">
        <f t="shared" si="880"/>
        <v>TF-58</v>
      </c>
      <c r="AH387" s="36" t="s">
        <v>34</v>
      </c>
      <c r="AI387" s="103">
        <f t="shared" si="940"/>
        <v>0</v>
      </c>
      <c r="AJ387" s="110">
        <f t="shared" si="917"/>
        <v>0</v>
      </c>
      <c r="AK387" s="110">
        <f t="shared" si="918"/>
        <v>0</v>
      </c>
      <c r="AL387" s="110">
        <f t="shared" si="919"/>
        <v>0</v>
      </c>
      <c r="AM387" s="110">
        <f t="shared" si="920"/>
        <v>0</v>
      </c>
      <c r="AN387" s="110">
        <f t="shared" si="921"/>
        <v>0</v>
      </c>
      <c r="AO387" s="110">
        <f t="shared" si="922"/>
        <v>0</v>
      </c>
      <c r="AP387" s="116">
        <f t="shared" si="881"/>
        <v>0</v>
      </c>
      <c r="AQ387" s="116">
        <f t="shared" ref="AQ387:AT387" si="948">AP387</f>
        <v>0</v>
      </c>
      <c r="AR387" s="116">
        <f t="shared" si="948"/>
        <v>0</v>
      </c>
      <c r="AS387" s="116">
        <f t="shared" si="948"/>
        <v>0</v>
      </c>
      <c r="AT387" s="116">
        <f t="shared" si="948"/>
        <v>0</v>
      </c>
      <c r="AU387" s="116">
        <f t="shared" si="883"/>
        <v>0</v>
      </c>
      <c r="AV387" s="112">
        <f t="shared" si="896"/>
        <v>0</v>
      </c>
      <c r="AW387" s="110">
        <f t="shared" si="897"/>
        <v>0</v>
      </c>
      <c r="AX387" s="110">
        <f t="shared" si="898"/>
        <v>0</v>
      </c>
      <c r="AY387" s="111">
        <f t="shared" si="942"/>
        <v>0</v>
      </c>
      <c r="AZ387" s="111"/>
      <c r="BA387" s="111"/>
      <c r="BB387" s="111"/>
      <c r="BC387" s="111"/>
      <c r="BD387" s="111"/>
      <c r="BE387" s="111"/>
      <c r="BF387" s="111"/>
    </row>
    <row r="388" spans="3:58" ht="15.6">
      <c r="C388" s="11" t="s">
        <v>405</v>
      </c>
      <c r="D388" s="12" t="str">
        <f t="shared" si="790"/>
        <v>IADLA</v>
      </c>
      <c r="E388" s="10" t="str">
        <f t="shared" si="791"/>
        <v>IADLA</v>
      </c>
      <c r="F388" s="10" t="s">
        <v>10</v>
      </c>
      <c r="G388" s="10" t="s">
        <v>11</v>
      </c>
      <c r="H388" s="10">
        <v>2015</v>
      </c>
      <c r="I388" s="13">
        <f t="shared" si="792"/>
        <v>5.1019890879433431E-3</v>
      </c>
      <c r="J388" s="13">
        <f t="shared" si="901"/>
        <v>5.1019890879433431E-3</v>
      </c>
      <c r="K388" s="135">
        <v>0</v>
      </c>
      <c r="O388" s="72">
        <f>ROUND(O382+0.1,2)</f>
        <v>5.9</v>
      </c>
      <c r="P388" s="73" t="str">
        <f t="shared" si="899"/>
        <v>PH-59</v>
      </c>
      <c r="Q388" s="34" t="s">
        <v>26</v>
      </c>
      <c r="R388" s="78">
        <f>TREND(CHOOSE({1;2},R$18,R$26),CHOOSE({1;2},$AD$18,$AD$26),$O388)</f>
        <v>4.727983542170032E-2</v>
      </c>
      <c r="S388" s="79">
        <f>TREND(CHOOSE({1;2},S$18,S$26),CHOOSE({1;2},$AD$18,$AD$26),$O388)</f>
        <v>0.16030874552989496</v>
      </c>
      <c r="T388" s="79">
        <f>TREND(CHOOSE({1;2},T$18,T$26),CHOOSE({1;2},$AD$18,$AD$26),$O388)</f>
        <v>0.12049936077320186</v>
      </c>
      <c r="U388" s="79">
        <f>TREND(CHOOSE({1;2},U$18,U$26),CHOOSE({1;2},$AD$18,$AD$26),$O388)</f>
        <v>0.14009221003298711</v>
      </c>
      <c r="V388" s="79">
        <f>TREND(CHOOSE({1;2},V$18,V$26),CHOOSE({1;2},$AD$18,$AD$26),$O388)</f>
        <v>0.16109141133490354</v>
      </c>
      <c r="W388" s="79">
        <f>TREND(CHOOSE({1;2},W$18,W$26),CHOOSE({1;2},$AD$18,$AD$26),$O388)</f>
        <v>0.16250058606514328</v>
      </c>
      <c r="X388" s="79">
        <f>TREND(CHOOSE({1;2},X$18,X$26),CHOOSE({1;2},$AD$18,$AD$26),$O388)</f>
        <v>0.1659944756105585</v>
      </c>
      <c r="Y388" s="79">
        <f>TREND(CHOOSE({1;2},Y$18,Y$26),CHOOSE({1;2},$AD$18,$AD$26),$O388)</f>
        <v>0.16034562172584993</v>
      </c>
      <c r="Z388" s="79">
        <f>TREND(CHOOSE({1;2},Z$18,Z$26),CHOOSE({1;2},$AD$18,$AD$26),$O388)</f>
        <v>5.1973045862282789E-2</v>
      </c>
      <c r="AA388" s="80">
        <f>Z388</f>
        <v>5.1973045862282789E-2</v>
      </c>
      <c r="AB388" s="80">
        <f>AA388</f>
        <v>5.1973045862282789E-2</v>
      </c>
      <c r="AC388" s="81">
        <f>R388</f>
        <v>4.727983542170032E-2</v>
      </c>
      <c r="AF388" s="72">
        <f>ROUND(AF382+0.1,2)</f>
        <v>5.9</v>
      </c>
      <c r="AG388" s="73" t="str">
        <f t="shared" si="880"/>
        <v>PH-59</v>
      </c>
      <c r="AH388" s="34" t="s">
        <v>26</v>
      </c>
      <c r="AI388" s="102">
        <f>R388-R382</f>
        <v>5.6391272608275617E-4</v>
      </c>
      <c r="AJ388" s="104">
        <f t="shared" si="917"/>
        <v>2.1789890820820002E-3</v>
      </c>
      <c r="AK388" s="104">
        <f t="shared" si="918"/>
        <v>1.5959705311521105E-3</v>
      </c>
      <c r="AL388" s="104">
        <f t="shared" si="919"/>
        <v>2.0520584680013831E-3</v>
      </c>
      <c r="AM388" s="104">
        <f t="shared" si="920"/>
        <v>2.206948151998761E-3</v>
      </c>
      <c r="AN388" s="104">
        <f t="shared" si="921"/>
        <v>2.0200984466802185E-3</v>
      </c>
      <c r="AO388" s="104">
        <f t="shared" si="922"/>
        <v>1.9969947933679288E-3</v>
      </c>
      <c r="AP388" s="116">
        <f t="shared" si="881"/>
        <v>2.206948151998761E-3</v>
      </c>
      <c r="AQ388" s="116">
        <f t="shared" ref="AQ388:AT388" si="949">AP388</f>
        <v>2.206948151998761E-3</v>
      </c>
      <c r="AR388" s="116">
        <f t="shared" si="949"/>
        <v>2.206948151998761E-3</v>
      </c>
      <c r="AS388" s="116">
        <f t="shared" si="949"/>
        <v>2.206948151998761E-3</v>
      </c>
      <c r="AT388" s="116">
        <f t="shared" si="949"/>
        <v>2.206948151998761E-3</v>
      </c>
      <c r="AU388" s="116">
        <f t="shared" si="883"/>
        <v>7.9336541815917122E-4</v>
      </c>
      <c r="AV388" s="106">
        <f t="shared" si="896"/>
        <v>5.6391272608275617E-4</v>
      </c>
      <c r="AW388" s="104">
        <f t="shared" si="897"/>
        <v>2.5814825824946597E-3</v>
      </c>
      <c r="AX388" s="104">
        <f t="shared" si="898"/>
        <v>7.9336541815917122E-4</v>
      </c>
      <c r="AY388" s="105">
        <f>AX388</f>
        <v>7.9336541815917122E-4</v>
      </c>
      <c r="AZ388" s="105"/>
      <c r="BA388" s="105"/>
      <c r="BB388" s="105"/>
      <c r="BC388" s="105"/>
      <c r="BD388" s="105"/>
      <c r="BE388" s="105"/>
      <c r="BF388" s="105"/>
    </row>
    <row r="389" spans="3:58" ht="15.6">
      <c r="C389" s="11" t="s">
        <v>406</v>
      </c>
      <c r="D389" s="12" t="str">
        <f t="shared" si="790"/>
        <v>IADEM</v>
      </c>
      <c r="E389" s="10" t="str">
        <f t="shared" si="791"/>
        <v>IADEM</v>
      </c>
      <c r="F389" s="10" t="s">
        <v>10</v>
      </c>
      <c r="G389" s="10" t="s">
        <v>11</v>
      </c>
      <c r="H389" s="10">
        <v>2015</v>
      </c>
      <c r="I389" s="13">
        <f t="shared" si="792"/>
        <v>1.2540644722601024E-3</v>
      </c>
      <c r="J389" s="13">
        <f t="shared" si="901"/>
        <v>1.2540644722601024E-3</v>
      </c>
      <c r="K389" s="135">
        <v>0</v>
      </c>
      <c r="O389" s="74">
        <f>O388</f>
        <v>5.9</v>
      </c>
      <c r="P389" s="75" t="str">
        <f t="shared" si="899"/>
        <v>PH-59</v>
      </c>
      <c r="Q389" s="35" t="s">
        <v>27</v>
      </c>
      <c r="R389" s="82">
        <f>TREND(CHOOSE({1;2},R$19,R$27),CHOOSE({1;2},$AD$18,$AD$26),$O389)</f>
        <v>4.1336300730181796E-2</v>
      </c>
      <c r="S389" s="83">
        <f>TREND(CHOOSE({1;2},S$19,S$27),CHOOSE({1;2},$AD$18,$AD$26),$O389)</f>
        <v>3.1409626235515964E-2</v>
      </c>
      <c r="T389" s="83">
        <f>TREND(CHOOSE({1;2},T$19,T$27),CHOOSE({1;2},$AD$18,$AD$26),$O389)</f>
        <v>2.3495308025644167E-2</v>
      </c>
      <c r="U389" s="83">
        <f>TREND(CHOOSE({1;2},U$19,U$27),CHOOSE({1;2},$AD$18,$AD$26),$O389)</f>
        <v>1.3268116884870867E-2</v>
      </c>
      <c r="V389" s="83">
        <f>TREND(CHOOSE({1;2},V$19,V$27),CHOOSE({1;2},$AD$18,$AD$26),$O389)</f>
        <v>7.7471461475613511E-3</v>
      </c>
      <c r="W389" s="83">
        <f>TREND(CHOOSE({1;2},W$19,W$27),CHOOSE({1;2},$AD$18,$AD$26),$O389)</f>
        <v>3.8571693679687706E-2</v>
      </c>
      <c r="X389" s="83">
        <f>TREND(CHOOSE({1;2},X$19,X$27),CHOOSE({1;2},$AD$18,$AD$26),$O389)</f>
        <v>4.52039714034633E-2</v>
      </c>
      <c r="Y389" s="83">
        <f>TREND(CHOOSE({1;2},Y$19,Y$27),CHOOSE({1;2},$AD$18,$AD$26),$O389)</f>
        <v>4.52039714034633E-2</v>
      </c>
      <c r="Z389" s="83">
        <f>TREND(CHOOSE({1;2},Z$19,Z$27),CHOOSE({1;2},$AD$18,$AD$26),$O389)</f>
        <v>4.5203971403463286E-2</v>
      </c>
      <c r="AA389" s="86">
        <f t="shared" ref="AA389:AA393" si="950">Z389</f>
        <v>4.5203971403463286E-2</v>
      </c>
      <c r="AB389" s="86">
        <f t="shared" ref="AB389:AB393" si="951">AA389</f>
        <v>4.5203971403463286E-2</v>
      </c>
      <c r="AC389" s="87">
        <f t="shared" ref="AC389:AC393" si="952">R389</f>
        <v>4.1336300730181796E-2</v>
      </c>
      <c r="AF389" s="74">
        <f>AF388</f>
        <v>5.9</v>
      </c>
      <c r="AG389" s="75" t="str">
        <f t="shared" si="880"/>
        <v>PH-59</v>
      </c>
      <c r="AH389" s="35" t="s">
        <v>27</v>
      </c>
      <c r="AI389" s="92">
        <f t="shared" ref="AI389:AI393" si="953">R389-R383</f>
        <v>4.37523112534699E-4</v>
      </c>
      <c r="AJ389" s="107">
        <f t="shared" si="917"/>
        <v>3.024689762510524E-4</v>
      </c>
      <c r="AK389" s="107">
        <f t="shared" si="918"/>
        <v>2.1726176509842543E-4</v>
      </c>
      <c r="AL389" s="107">
        <f t="shared" si="919"/>
        <v>6.1097313847029849E-4</v>
      </c>
      <c r="AM389" s="107">
        <f t="shared" si="920"/>
        <v>7.3938486910114613E-5</v>
      </c>
      <c r="AN389" s="107">
        <f t="shared" si="921"/>
        <v>3.566735214766345E-4</v>
      </c>
      <c r="AO389" s="107">
        <f t="shared" si="922"/>
        <v>4.1800237757495806E-4</v>
      </c>
      <c r="AP389" s="116">
        <f t="shared" si="881"/>
        <v>7.3938486910114613E-5</v>
      </c>
      <c r="AQ389" s="116">
        <f t="shared" ref="AQ389:AT389" si="954">AP389</f>
        <v>7.3938486910114613E-5</v>
      </c>
      <c r="AR389" s="116">
        <f t="shared" si="954"/>
        <v>7.3938486910114613E-5</v>
      </c>
      <c r="AS389" s="116">
        <f t="shared" si="954"/>
        <v>7.3938486910114613E-5</v>
      </c>
      <c r="AT389" s="116">
        <f t="shared" si="954"/>
        <v>7.3938486910114613E-5</v>
      </c>
      <c r="AU389" s="116">
        <f t="shared" si="883"/>
        <v>4.1800237757495806E-4</v>
      </c>
      <c r="AV389" s="109">
        <f t="shared" si="896"/>
        <v>4.37523112534699E-4</v>
      </c>
      <c r="AW389" s="107">
        <f t="shared" si="897"/>
        <v>4.1800237757495806E-4</v>
      </c>
      <c r="AX389" s="107">
        <f t="shared" si="898"/>
        <v>4.1800237757495806E-4</v>
      </c>
      <c r="AY389" s="108">
        <f t="shared" ref="AY389:AY393" si="955">AX389</f>
        <v>4.1800237757495806E-4</v>
      </c>
      <c r="AZ389" s="108"/>
      <c r="BA389" s="108"/>
      <c r="BB389" s="108"/>
      <c r="BC389" s="108"/>
      <c r="BD389" s="108"/>
      <c r="BE389" s="108"/>
      <c r="BF389" s="108"/>
    </row>
    <row r="390" spans="3:58" ht="15.6">
      <c r="C390" s="11" t="s">
        <v>407</v>
      </c>
      <c r="D390" s="12" t="str">
        <f t="shared" si="790"/>
        <v>IADTF</v>
      </c>
      <c r="E390" s="10" t="str">
        <f t="shared" si="791"/>
        <v>IADTF</v>
      </c>
      <c r="F390" s="10" t="s">
        <v>10</v>
      </c>
      <c r="G390" s="10" t="s">
        <v>11</v>
      </c>
      <c r="H390" s="10">
        <v>2015</v>
      </c>
      <c r="I390" s="13">
        <f t="shared" si="792"/>
        <v>0</v>
      </c>
      <c r="J390" s="13">
        <f t="shared" si="901"/>
        <v>0</v>
      </c>
      <c r="K390" s="135">
        <v>3</v>
      </c>
      <c r="O390" s="74">
        <f t="shared" ref="O390:O393" si="956">O389</f>
        <v>5.9</v>
      </c>
      <c r="P390" s="75" t="str">
        <f t="shared" si="899"/>
        <v>SH-59</v>
      </c>
      <c r="Q390" s="35" t="s">
        <v>28</v>
      </c>
      <c r="R390" s="82">
        <f>TREND(CHOOSE({1;2},R$20,R$28),CHOOSE({1;2},$AD$18,$AD$26),$O390)</f>
        <v>1.9911466334086227E-2</v>
      </c>
      <c r="S390" s="83">
        <f>TREND(CHOOSE({1;2},S$20,S$28),CHOOSE({1;2},$AD$18,$AD$26),$O390)</f>
        <v>3.9150000408239086E-2</v>
      </c>
      <c r="T390" s="83">
        <f>TREND(CHOOSE({1;2},T$20,T$28),CHOOSE({1;2},$AD$18,$AD$26),$O390)</f>
        <v>4.0155656639131343E-2</v>
      </c>
      <c r="U390" s="83">
        <f>TREND(CHOOSE({1;2},U$20,U$28),CHOOSE({1;2},$AD$18,$AD$26),$O390)</f>
        <v>4.1592575136794527E-2</v>
      </c>
      <c r="V390" s="83">
        <f>TREND(CHOOSE({1;2},V$20,V$28),CHOOSE({1;2},$AD$18,$AD$26),$O390)</f>
        <v>4.1088612257871901E-2</v>
      </c>
      <c r="W390" s="83">
        <f>TREND(CHOOSE({1;2},W$20,W$28),CHOOSE({1;2},$AD$18,$AD$26),$O390)</f>
        <v>4.1290040390508237E-2</v>
      </c>
      <c r="X390" s="83">
        <f>TREND(CHOOSE({1;2},X$20,X$28),CHOOSE({1;2},$AD$18,$AD$26),$O390)</f>
        <v>4.2304506652910703E-2</v>
      </c>
      <c r="Y390" s="83">
        <f>TREND(CHOOSE({1;2},Y$20,Y$28),CHOOSE({1;2},$AD$18,$AD$26),$O390)</f>
        <v>4.2304506652910703E-2</v>
      </c>
      <c r="Z390" s="83">
        <f>TREND(CHOOSE({1;2},Z$20,Z$28),CHOOSE({1;2},$AD$18,$AD$26),$O390)</f>
        <v>4.2304506652910703E-2</v>
      </c>
      <c r="AA390" s="86">
        <f t="shared" si="950"/>
        <v>4.2304506652910703E-2</v>
      </c>
      <c r="AB390" s="86">
        <f t="shared" si="951"/>
        <v>4.2304506652910703E-2</v>
      </c>
      <c r="AC390" s="87">
        <f t="shared" si="952"/>
        <v>1.9911466334086227E-2</v>
      </c>
      <c r="AF390" s="74">
        <f t="shared" ref="AF390:AF393" si="957">AF389</f>
        <v>5.9</v>
      </c>
      <c r="AG390" s="75" t="str">
        <f t="shared" si="880"/>
        <v>SH-59</v>
      </c>
      <c r="AH390" s="35" t="s">
        <v>28</v>
      </c>
      <c r="AI390" s="92">
        <f t="shared" si="953"/>
        <v>1.047971912320339E-3</v>
      </c>
      <c r="AJ390" s="107">
        <f t="shared" si="917"/>
        <v>2.060526337275756E-3</v>
      </c>
      <c r="AK390" s="107">
        <f t="shared" si="918"/>
        <v>2.1134556125858711E-3</v>
      </c>
      <c r="AL390" s="107">
        <f t="shared" si="919"/>
        <v>2.1890829019365621E-3</v>
      </c>
      <c r="AM390" s="107">
        <f t="shared" si="920"/>
        <v>2.1625585398880043E-3</v>
      </c>
      <c r="AN390" s="107">
        <f t="shared" si="921"/>
        <v>2.1731600205530666E-3</v>
      </c>
      <c r="AO390" s="107">
        <f t="shared" si="922"/>
        <v>2.2265529817321605E-3</v>
      </c>
      <c r="AP390" s="116">
        <f t="shared" si="881"/>
        <v>2.1625585398880043E-3</v>
      </c>
      <c r="AQ390" s="116">
        <f t="shared" ref="AQ390:AT390" si="958">AP390</f>
        <v>2.1625585398880043E-3</v>
      </c>
      <c r="AR390" s="116">
        <f t="shared" si="958"/>
        <v>2.1625585398880043E-3</v>
      </c>
      <c r="AS390" s="116">
        <f t="shared" si="958"/>
        <v>2.1625585398880043E-3</v>
      </c>
      <c r="AT390" s="116">
        <f t="shared" si="958"/>
        <v>2.1625585398880043E-3</v>
      </c>
      <c r="AU390" s="116">
        <f t="shared" si="883"/>
        <v>2.2265529817321605E-3</v>
      </c>
      <c r="AV390" s="109">
        <f t="shared" si="896"/>
        <v>1.047971912320339E-3</v>
      </c>
      <c r="AW390" s="107">
        <f t="shared" si="897"/>
        <v>2.2265529817321605E-3</v>
      </c>
      <c r="AX390" s="107">
        <f t="shared" si="898"/>
        <v>2.2265529817321605E-3</v>
      </c>
      <c r="AY390" s="108">
        <f t="shared" si="955"/>
        <v>2.2265529817321605E-3</v>
      </c>
      <c r="AZ390" s="108"/>
      <c r="BA390" s="108"/>
      <c r="BB390" s="108"/>
      <c r="BC390" s="108"/>
      <c r="BD390" s="108"/>
      <c r="BE390" s="108"/>
      <c r="BF390" s="108"/>
    </row>
    <row r="391" spans="3:58" ht="15.6">
      <c r="C391" s="11" t="s">
        <v>3291</v>
      </c>
      <c r="D391" s="12" t="str">
        <f t="shared" si="790"/>
        <v>IADPH</v>
      </c>
      <c r="E391" s="10" t="str">
        <f t="shared" si="791"/>
        <v>IADPH</v>
      </c>
      <c r="F391" s="10" t="s">
        <v>10</v>
      </c>
      <c r="G391" s="10" t="s">
        <v>11</v>
      </c>
      <c r="H391" s="10">
        <v>2015</v>
      </c>
      <c r="I391" s="13">
        <f t="shared" si="792"/>
        <v>1.9862533367988851E-3</v>
      </c>
      <c r="J391" s="13">
        <f t="shared" si="901"/>
        <v>1.9862533367988851E-3</v>
      </c>
      <c r="K391" s="135">
        <v>4</v>
      </c>
      <c r="O391" s="74">
        <f t="shared" si="956"/>
        <v>5.9</v>
      </c>
      <c r="P391" s="75" t="str">
        <f t="shared" si="899"/>
        <v>LA-59</v>
      </c>
      <c r="Q391" s="35" t="s">
        <v>30</v>
      </c>
      <c r="R391" s="82">
        <f>TREND(CHOOSE({1;2},R$21,R$29),CHOOSE({1;2},$AD$18,$AD$26),$O391)</f>
        <v>0.34811495518762053</v>
      </c>
      <c r="S391" s="83">
        <f>TREND(CHOOSE({1;2},S$21,S$29),CHOOSE({1;2},$AD$18,$AD$26),$O391)</f>
        <v>0.28791933399333586</v>
      </c>
      <c r="T391" s="83">
        <f>TREND(CHOOSE({1;2},T$21,T$29),CHOOSE({1;2},$AD$18,$AD$26),$O391)</f>
        <v>0.32369554978737247</v>
      </c>
      <c r="U391" s="83">
        <f>TREND(CHOOSE({1;2},U$21,U$29),CHOOSE({1;2},$AD$18,$AD$26),$O391)</f>
        <v>0.36338298175533834</v>
      </c>
      <c r="V391" s="83">
        <f>TREND(CHOOSE({1;2},V$21,V$29),CHOOSE({1;2},$AD$18,$AD$26),$O391)</f>
        <v>0.2932070015853343</v>
      </c>
      <c r="W391" s="83">
        <f>TREND(CHOOSE({1;2},W$21,W$29),CHOOSE({1;2},$AD$18,$AD$26),$O391)</f>
        <v>0.2614769568251073</v>
      </c>
      <c r="X391" s="83">
        <f>TREND(CHOOSE({1;2},X$21,X$29),CHOOSE({1;2},$AD$18,$AD$26),$O391)</f>
        <v>0.30819307322382683</v>
      </c>
      <c r="Y391" s="83">
        <f>TREND(CHOOSE({1;2},Y$21,Y$29),CHOOSE({1;2},$AD$18,$AD$26),$O391)</f>
        <v>0.34582125033586159</v>
      </c>
      <c r="Z391" s="83">
        <f>TREND(CHOOSE({1;2},Z$21,Z$29),CHOOSE({1;2},$AD$18,$AD$26),$O391)</f>
        <v>0.17956529072749752</v>
      </c>
      <c r="AA391" s="86">
        <f t="shared" si="950"/>
        <v>0.17956529072749752</v>
      </c>
      <c r="AB391" s="86">
        <f t="shared" si="951"/>
        <v>0.17956529072749752</v>
      </c>
      <c r="AC391" s="87">
        <f t="shared" si="952"/>
        <v>0.34811495518762053</v>
      </c>
      <c r="AF391" s="74">
        <f t="shared" si="957"/>
        <v>5.9</v>
      </c>
      <c r="AG391" s="75" t="str">
        <f t="shared" si="880"/>
        <v>LA-59</v>
      </c>
      <c r="AH391" s="35" t="s">
        <v>30</v>
      </c>
      <c r="AI391" s="92">
        <f t="shared" si="953"/>
        <v>6.6959650315964181E-3</v>
      </c>
      <c r="AJ391" s="107">
        <f t="shared" si="917"/>
        <v>5.5699675720264352E-3</v>
      </c>
      <c r="AK391" s="107">
        <f t="shared" si="918"/>
        <v>6.2391844900991367E-3</v>
      </c>
      <c r="AL391" s="107">
        <f t="shared" si="919"/>
        <v>6.9815631994832872E-3</v>
      </c>
      <c r="AM391" s="107">
        <f t="shared" si="920"/>
        <v>5.6688767643814919E-3</v>
      </c>
      <c r="AN391" s="107">
        <f t="shared" si="921"/>
        <v>5.0753460542864448E-3</v>
      </c>
      <c r="AO391" s="107">
        <f t="shared" si="922"/>
        <v>5.9492007856157825E-3</v>
      </c>
      <c r="AP391" s="116">
        <f t="shared" si="881"/>
        <v>5.6688767643814919E-3</v>
      </c>
      <c r="AQ391" s="116">
        <f t="shared" ref="AQ391:AT391" si="959">AP391</f>
        <v>5.6688767643814919E-3</v>
      </c>
      <c r="AR391" s="116">
        <f t="shared" si="959"/>
        <v>5.6688767643814919E-3</v>
      </c>
      <c r="AS391" s="116">
        <f t="shared" si="959"/>
        <v>5.6688767643814919E-3</v>
      </c>
      <c r="AT391" s="116">
        <f t="shared" si="959"/>
        <v>5.6688767643814919E-3</v>
      </c>
      <c r="AU391" s="116">
        <f t="shared" si="883"/>
        <v>3.5431361342763423E-3</v>
      </c>
      <c r="AV391" s="109">
        <f t="shared" si="896"/>
        <v>6.6959650315964181E-3</v>
      </c>
      <c r="AW391" s="107">
        <f t="shared" si="897"/>
        <v>6.6530598204723734E-3</v>
      </c>
      <c r="AX391" s="107">
        <f t="shared" si="898"/>
        <v>3.5431361342763423E-3</v>
      </c>
      <c r="AY391" s="108">
        <f t="shared" si="955"/>
        <v>3.5431361342763423E-3</v>
      </c>
      <c r="AZ391" s="108"/>
      <c r="BA391" s="108"/>
      <c r="BB391" s="108"/>
      <c r="BC391" s="108"/>
      <c r="BD391" s="108"/>
      <c r="BE391" s="108"/>
      <c r="BF391" s="108"/>
    </row>
    <row r="392" spans="3:58" ht="15.6">
      <c r="C392" s="11" t="s">
        <v>3291</v>
      </c>
      <c r="D392" s="12" t="str">
        <f t="shared" ref="D392:D455" si="960">"I"&amp;MID(C392,4,1)&amp;"D"&amp;MID(C392,9,2)</f>
        <v>IADPH</v>
      </c>
      <c r="E392" s="10" t="str">
        <f t="shared" ref="E392:E455" si="961">D392</f>
        <v>IADPH</v>
      </c>
      <c r="F392" s="10" t="s">
        <v>10</v>
      </c>
      <c r="G392" s="10" t="s">
        <v>11</v>
      </c>
      <c r="H392" s="10">
        <v>2015</v>
      </c>
      <c r="I392" s="13">
        <f t="shared" ref="I392:I455" si="962">INDEX($AG$39:$BF$639,MATCH(IF(RIGHT(C392,3)="100",RIGHT(C392,6),RIGHT(C392,5)),$AG$39:$AG$639,0),MATCH(MID(D392,2,2),$AG$39:$BF$39,0))*$AI$19</f>
        <v>1.9862533367988851E-3</v>
      </c>
      <c r="J392" s="13">
        <f t="shared" si="901"/>
        <v>1.9862533367988851E-3</v>
      </c>
      <c r="K392" s="135">
        <v>6</v>
      </c>
      <c r="O392" s="74">
        <f t="shared" si="956"/>
        <v>5.9</v>
      </c>
      <c r="P392" s="75" t="str">
        <f t="shared" si="899"/>
        <v>EM-59</v>
      </c>
      <c r="Q392" s="35" t="s">
        <v>32</v>
      </c>
      <c r="R392" s="82">
        <f>TREND(CHOOSE({1;2},R$22,R$30),CHOOSE({1;2},$AD$18,$AD$26),$O392)</f>
        <v>0.3010618065252878</v>
      </c>
      <c r="S392" s="83">
        <f>TREND(CHOOSE({1;2},S$22,S$30),CHOOSE({1;2},$AD$18,$AD$26),$O392)</f>
        <v>0.22663019073487428</v>
      </c>
      <c r="T392" s="83">
        <f>TREND(CHOOSE({1;2},T$22,T$30),CHOOSE({1;2},$AD$18,$AD$26),$O392)</f>
        <v>0.22803610801739918</v>
      </c>
      <c r="U392" s="83">
        <f>TREND(CHOOSE({1;2},U$22,U$30),CHOOSE({1;2},$AD$18,$AD$26),$O392)</f>
        <v>0.14158674140102864</v>
      </c>
      <c r="V392" s="83">
        <f>TREND(CHOOSE({1;2},V$22,V$30),CHOOSE({1;2},$AD$18,$AD$26),$O392)</f>
        <v>0.1686099142593499</v>
      </c>
      <c r="W392" s="83">
        <f>TREND(CHOOSE({1;2},W$22,W$30),CHOOSE({1;2},$AD$18,$AD$26),$O392)</f>
        <v>0.20128728352596664</v>
      </c>
      <c r="X392" s="83">
        <f>TREND(CHOOSE({1;2},X$22,X$30),CHOOSE({1;2},$AD$18,$AD$26),$O392)</f>
        <v>0.27530856191903047</v>
      </c>
      <c r="Y392" s="83">
        <f>TREND(CHOOSE({1;2},Y$22,Y$30),CHOOSE({1;2},$AD$18,$AD$26),$O392)</f>
        <v>0.23743967074061523</v>
      </c>
      <c r="Z392" s="83">
        <f>TREND(CHOOSE({1;2},Z$22,Z$30),CHOOSE({1;2},$AD$18,$AD$26),$O392)</f>
        <v>0.25137768001725808</v>
      </c>
      <c r="AA392" s="86">
        <f t="shared" si="950"/>
        <v>0.25137768001725808</v>
      </c>
      <c r="AB392" s="86">
        <f t="shared" si="951"/>
        <v>0.25137768001725808</v>
      </c>
      <c r="AC392" s="87">
        <f t="shared" si="952"/>
        <v>0.3010618065252878</v>
      </c>
      <c r="AF392" s="74">
        <f t="shared" si="957"/>
        <v>5.9</v>
      </c>
      <c r="AG392" s="75" t="str">
        <f t="shared" si="880"/>
        <v>EM-59</v>
      </c>
      <c r="AH392" s="35" t="s">
        <v>32</v>
      </c>
      <c r="AI392" s="92">
        <f t="shared" si="953"/>
        <v>2.1645331440087734E-3</v>
      </c>
      <c r="AJ392" s="107">
        <f t="shared" si="917"/>
        <v>2.0311613507486004E-3</v>
      </c>
      <c r="AK392" s="107">
        <f t="shared" si="918"/>
        <v>2.1234974251872762E-3</v>
      </c>
      <c r="AL392" s="107">
        <f t="shared" si="919"/>
        <v>1.2628338988741605E-3</v>
      </c>
      <c r="AM392" s="107">
        <f t="shared" si="920"/>
        <v>1.3934049691778638E-3</v>
      </c>
      <c r="AN392" s="107">
        <f t="shared" si="921"/>
        <v>1.6277688238124921E-3</v>
      </c>
      <c r="AO392" s="107">
        <f t="shared" si="922"/>
        <v>1.7850965674372499E-3</v>
      </c>
      <c r="AP392" s="116">
        <f t="shared" si="881"/>
        <v>1.3934049691778638E-3</v>
      </c>
      <c r="AQ392" s="116">
        <f t="shared" ref="AQ392:AT392" si="963">AP392</f>
        <v>1.3934049691778638E-3</v>
      </c>
      <c r="AR392" s="116">
        <f t="shared" si="963"/>
        <v>1.3934049691778638E-3</v>
      </c>
      <c r="AS392" s="116">
        <f t="shared" si="963"/>
        <v>1.3934049691778638E-3</v>
      </c>
      <c r="AT392" s="116">
        <f t="shared" si="963"/>
        <v>1.3934049691778638E-3</v>
      </c>
      <c r="AU392" s="116">
        <f t="shared" si="883"/>
        <v>2.5456753169977586E-3</v>
      </c>
      <c r="AV392" s="109">
        <f t="shared" si="896"/>
        <v>2.1645331440087734E-3</v>
      </c>
      <c r="AW392" s="107">
        <f t="shared" si="897"/>
        <v>2.4744072503738723E-3</v>
      </c>
      <c r="AX392" s="107">
        <f t="shared" si="898"/>
        <v>2.5456753169977586E-3</v>
      </c>
      <c r="AY392" s="108">
        <f t="shared" si="955"/>
        <v>2.5456753169977586E-3</v>
      </c>
      <c r="AZ392" s="108"/>
      <c r="BA392" s="108"/>
      <c r="BB392" s="108"/>
      <c r="BC392" s="108"/>
      <c r="BD392" s="108"/>
      <c r="BE392" s="108"/>
      <c r="BF392" s="108"/>
    </row>
    <row r="393" spans="3:58" ht="15.6">
      <c r="C393" s="11" t="s">
        <v>3292</v>
      </c>
      <c r="D393" s="12" t="str">
        <f t="shared" si="960"/>
        <v>IADSH</v>
      </c>
      <c r="E393" s="10" t="str">
        <f t="shared" si="961"/>
        <v>IADSH</v>
      </c>
      <c r="F393" s="10" t="s">
        <v>10</v>
      </c>
      <c r="G393" s="10" t="s">
        <v>11</v>
      </c>
      <c r="H393" s="10">
        <v>2015</v>
      </c>
      <c r="I393" s="13">
        <f t="shared" si="962"/>
        <v>1.9463026858991788E-3</v>
      </c>
      <c r="J393" s="13">
        <f t="shared" si="901"/>
        <v>1.9463026858991788E-3</v>
      </c>
      <c r="K393" s="135">
        <v>0</v>
      </c>
      <c r="O393" s="76">
        <f t="shared" si="956"/>
        <v>5.9</v>
      </c>
      <c r="P393" s="77" t="str">
        <f t="shared" si="899"/>
        <v>TF-59</v>
      </c>
      <c r="Q393" s="36" t="s">
        <v>34</v>
      </c>
      <c r="R393" s="93">
        <f>TREND(CHOOSE({1;2},R$23,R$31),CHOOSE({1;2},$AD$18,$AD$26),$O393)</f>
        <v>6.2267997073093731E-2</v>
      </c>
      <c r="S393" s="85">
        <f>TREND(CHOOSE({1;2},S$23,S$31),CHOOSE({1;2},$AD$18,$AD$26),$O393)</f>
        <v>9.8968503986987515E-3</v>
      </c>
      <c r="T393" s="85">
        <f>TREND(CHOOSE({1;2},T$23,T$31),CHOOSE({1;2},$AD$18,$AD$26),$O393)</f>
        <v>2.1879346985220937E-2</v>
      </c>
      <c r="U393" s="85">
        <f>TREND(CHOOSE({1;2},U$23,U$31),CHOOSE({1;2},$AD$18,$AD$26),$O393)</f>
        <v>6.8722937455898692E-3</v>
      </c>
      <c r="V393" s="85">
        <f>TREND(CHOOSE({1;2},V$23,V$31),CHOOSE({1;2},$AD$18,$AD$26),$O393)</f>
        <v>1.3732249638964094E-2</v>
      </c>
      <c r="W393" s="85">
        <f>TREND(CHOOSE({1;2},W$23,W$31),CHOOSE({1;2},$AD$18,$AD$26),$O393)</f>
        <v>9.8566580704427115E-3</v>
      </c>
      <c r="X393" s="85">
        <f>TREND(CHOOSE({1;2},X$23,X$31),CHOOSE({1;2},$AD$18,$AD$26),$O393)</f>
        <v>0</v>
      </c>
      <c r="Y393" s="85">
        <f>TREND(CHOOSE({1;2},Y$23,Y$31),CHOOSE({1;2},$AD$18,$AD$26),$O393)</f>
        <v>9.7536819163642592E-4</v>
      </c>
      <c r="Z393" s="85">
        <f>TREND(CHOOSE({1;2},Z$23,Z$31),CHOOSE({1;2},$AD$18,$AD$26),$O393)</f>
        <v>6.4062788174853126E-5</v>
      </c>
      <c r="AA393" s="88">
        <f t="shared" si="950"/>
        <v>6.4062788174853126E-5</v>
      </c>
      <c r="AB393" s="88">
        <f t="shared" si="951"/>
        <v>6.4062788174853126E-5</v>
      </c>
      <c r="AC393" s="89">
        <f t="shared" si="952"/>
        <v>6.2267997073093731E-2</v>
      </c>
      <c r="AF393" s="76">
        <f t="shared" si="957"/>
        <v>5.9</v>
      </c>
      <c r="AG393" s="77" t="str">
        <f t="shared" si="880"/>
        <v>TF-59</v>
      </c>
      <c r="AH393" s="36" t="s">
        <v>34</v>
      </c>
      <c r="AI393" s="103">
        <f t="shared" si="953"/>
        <v>0</v>
      </c>
      <c r="AJ393" s="110">
        <f t="shared" si="917"/>
        <v>0</v>
      </c>
      <c r="AK393" s="110">
        <f t="shared" si="918"/>
        <v>0</v>
      </c>
      <c r="AL393" s="110">
        <f t="shared" si="919"/>
        <v>0</v>
      </c>
      <c r="AM393" s="110">
        <f t="shared" si="920"/>
        <v>0</v>
      </c>
      <c r="AN393" s="110">
        <f t="shared" si="921"/>
        <v>0</v>
      </c>
      <c r="AO393" s="110">
        <f t="shared" si="922"/>
        <v>0</v>
      </c>
      <c r="AP393" s="116">
        <f t="shared" si="881"/>
        <v>0</v>
      </c>
      <c r="AQ393" s="116">
        <f t="shared" ref="AQ393:AT393" si="964">AP393</f>
        <v>0</v>
      </c>
      <c r="AR393" s="116">
        <f t="shared" si="964"/>
        <v>0</v>
      </c>
      <c r="AS393" s="116">
        <f t="shared" si="964"/>
        <v>0</v>
      </c>
      <c r="AT393" s="116">
        <f t="shared" si="964"/>
        <v>0</v>
      </c>
      <c r="AU393" s="116">
        <f t="shared" si="883"/>
        <v>0</v>
      </c>
      <c r="AV393" s="112">
        <f t="shared" si="896"/>
        <v>0</v>
      </c>
      <c r="AW393" s="110">
        <f t="shared" si="897"/>
        <v>0</v>
      </c>
      <c r="AX393" s="110">
        <f t="shared" si="898"/>
        <v>0</v>
      </c>
      <c r="AY393" s="111">
        <f t="shared" si="955"/>
        <v>0</v>
      </c>
      <c r="AZ393" s="111"/>
      <c r="BA393" s="111"/>
      <c r="BB393" s="111"/>
      <c r="BC393" s="111"/>
      <c r="BD393" s="111"/>
      <c r="BE393" s="111"/>
      <c r="BF393" s="111"/>
    </row>
    <row r="394" spans="3:58" ht="15.6">
      <c r="C394" s="11" t="s">
        <v>408</v>
      </c>
      <c r="D394" s="12" t="str">
        <f t="shared" si="960"/>
        <v>IADLA</v>
      </c>
      <c r="E394" s="10" t="str">
        <f t="shared" si="961"/>
        <v>IADLA</v>
      </c>
      <c r="F394" s="10" t="s">
        <v>10</v>
      </c>
      <c r="G394" s="10" t="s">
        <v>11</v>
      </c>
      <c r="H394" s="10">
        <v>2015</v>
      </c>
      <c r="I394" s="13">
        <f t="shared" si="962"/>
        <v>5.1019890879433431E-3</v>
      </c>
      <c r="J394" s="13">
        <f t="shared" si="901"/>
        <v>5.1019890879433431E-3</v>
      </c>
      <c r="K394" s="135">
        <v>0</v>
      </c>
      <c r="O394" s="72">
        <f>ROUND(O388+0.1,2)</f>
        <v>6</v>
      </c>
      <c r="P394" s="73" t="str">
        <f t="shared" si="899"/>
        <v>PH-60</v>
      </c>
      <c r="Q394" s="34" t="s">
        <v>26</v>
      </c>
      <c r="R394" s="78">
        <f>TREND(CHOOSE({1;2},R$18,R$26),CHOOSE({1;2},$AD$18,$AD$26),$O394)</f>
        <v>4.7843748147783076E-2</v>
      </c>
      <c r="S394" s="79">
        <f>TREND(CHOOSE({1;2},S$18,S$26),CHOOSE({1;2},$AD$18,$AD$26),$O394)</f>
        <v>0.16248773461197694</v>
      </c>
      <c r="T394" s="79">
        <f>TREND(CHOOSE({1;2},T$18,T$26),CHOOSE({1;2},$AD$18,$AD$26),$O394)</f>
        <v>0.12209533130435395</v>
      </c>
      <c r="U394" s="79">
        <f>TREND(CHOOSE({1;2},U$18,U$26),CHOOSE({1;2},$AD$18,$AD$26),$O394)</f>
        <v>0.14214426850098841</v>
      </c>
      <c r="V394" s="79">
        <f>TREND(CHOOSE({1;2},V$18,V$26),CHOOSE({1;2},$AD$18,$AD$26),$O394)</f>
        <v>0.1632983594869023</v>
      </c>
      <c r="W394" s="79">
        <f>TREND(CHOOSE({1;2},W$18,W$26),CHOOSE({1;2},$AD$18,$AD$26),$O394)</f>
        <v>0.16452068451182345</v>
      </c>
      <c r="X394" s="79">
        <f>TREND(CHOOSE({1;2},X$18,X$26),CHOOSE({1;2},$AD$18,$AD$26),$O394)</f>
        <v>0.1679914704039264</v>
      </c>
      <c r="Y394" s="79">
        <f>TREND(CHOOSE({1;2},Y$18,Y$26),CHOOSE({1;2},$AD$18,$AD$26),$O394)</f>
        <v>0.16292710430834456</v>
      </c>
      <c r="Z394" s="79">
        <f>TREND(CHOOSE({1;2},Z$18,Z$26),CHOOSE({1;2},$AD$18,$AD$26),$O394)</f>
        <v>5.276641128044196E-2</v>
      </c>
      <c r="AA394" s="80">
        <f>Z394</f>
        <v>5.276641128044196E-2</v>
      </c>
      <c r="AB394" s="80">
        <f>AA394</f>
        <v>5.276641128044196E-2</v>
      </c>
      <c r="AC394" s="81">
        <f>R394</f>
        <v>4.7843748147783076E-2</v>
      </c>
      <c r="AF394" s="72">
        <f>ROUND(AF388+0.1,2)</f>
        <v>6</v>
      </c>
      <c r="AG394" s="73" t="str">
        <f t="shared" si="880"/>
        <v>PH-60</v>
      </c>
      <c r="AH394" s="34" t="s">
        <v>26</v>
      </c>
      <c r="AI394" s="102">
        <f>R394-R388</f>
        <v>5.6391272608275617E-4</v>
      </c>
      <c r="AJ394" s="104">
        <f t="shared" ref="AJ394:AJ411" si="965">S394-S388</f>
        <v>2.1789890820819724E-3</v>
      </c>
      <c r="AK394" s="104">
        <f t="shared" ref="AK394:AK411" si="966">T394-T388</f>
        <v>1.5959705311520828E-3</v>
      </c>
      <c r="AL394" s="104">
        <f t="shared" ref="AL394:AL411" si="967">U394-U388</f>
        <v>2.0520584680012999E-3</v>
      </c>
      <c r="AM394" s="104">
        <f t="shared" ref="AM394:AM411" si="968">V394-V388</f>
        <v>2.206948151998761E-3</v>
      </c>
      <c r="AN394" s="104">
        <f t="shared" ref="AN394:AN411" si="969">W394-W388</f>
        <v>2.020098446680163E-3</v>
      </c>
      <c r="AO394" s="104">
        <f t="shared" ref="AO394:AO411" si="970">X394-X388</f>
        <v>1.9969947933679011E-3</v>
      </c>
      <c r="AP394" s="116">
        <f t="shared" si="881"/>
        <v>2.206948151998761E-3</v>
      </c>
      <c r="AQ394" s="116">
        <f t="shared" ref="AQ394:AT394" si="971">AP394</f>
        <v>2.206948151998761E-3</v>
      </c>
      <c r="AR394" s="116">
        <f t="shared" si="971"/>
        <v>2.206948151998761E-3</v>
      </c>
      <c r="AS394" s="116">
        <f t="shared" si="971"/>
        <v>2.206948151998761E-3</v>
      </c>
      <c r="AT394" s="116">
        <f t="shared" si="971"/>
        <v>2.206948151998761E-3</v>
      </c>
      <c r="AU394" s="116">
        <f t="shared" si="883"/>
        <v>7.9336541815917122E-4</v>
      </c>
      <c r="AV394" s="106">
        <f t="shared" si="896"/>
        <v>5.6391272608275617E-4</v>
      </c>
      <c r="AW394" s="104">
        <f t="shared" si="897"/>
        <v>2.5814825824946319E-3</v>
      </c>
      <c r="AX394" s="104">
        <f t="shared" si="898"/>
        <v>7.9336541815917122E-4</v>
      </c>
      <c r="AY394" s="105">
        <f>AX394</f>
        <v>7.9336541815917122E-4</v>
      </c>
      <c r="AZ394" s="105"/>
      <c r="BA394" s="105"/>
      <c r="BB394" s="105"/>
      <c r="BC394" s="105"/>
      <c r="BD394" s="105"/>
      <c r="BE394" s="105"/>
      <c r="BF394" s="105"/>
    </row>
    <row r="395" spans="3:58" ht="15.6">
      <c r="C395" s="11" t="s">
        <v>409</v>
      </c>
      <c r="D395" s="12" t="str">
        <f t="shared" si="960"/>
        <v>IADEM</v>
      </c>
      <c r="E395" s="10" t="str">
        <f t="shared" si="961"/>
        <v>IADEM</v>
      </c>
      <c r="F395" s="10" t="s">
        <v>10</v>
      </c>
      <c r="G395" s="10" t="s">
        <v>11</v>
      </c>
      <c r="H395" s="10">
        <v>2015</v>
      </c>
      <c r="I395" s="13">
        <f t="shared" si="962"/>
        <v>1.2540644722600525E-3</v>
      </c>
      <c r="J395" s="13">
        <f t="shared" si="901"/>
        <v>1.2540644722600525E-3</v>
      </c>
      <c r="K395" s="135">
        <v>0</v>
      </c>
      <c r="O395" s="74">
        <f>O394</f>
        <v>6</v>
      </c>
      <c r="P395" s="75" t="str">
        <f t="shared" si="899"/>
        <v>PH-60</v>
      </c>
      <c r="Q395" s="35" t="s">
        <v>27</v>
      </c>
      <c r="R395" s="82">
        <f>TREND(CHOOSE({1;2},R$19,R$27),CHOOSE({1;2},$AD$18,$AD$26),$O395)</f>
        <v>4.1773823842716488E-2</v>
      </c>
      <c r="S395" s="83">
        <f>TREND(CHOOSE({1;2},S$19,S$27),CHOOSE({1;2},$AD$18,$AD$26),$O395)</f>
        <v>3.1712095211767016E-2</v>
      </c>
      <c r="T395" s="83">
        <f>TREND(CHOOSE({1;2},T$19,T$27),CHOOSE({1;2},$AD$18,$AD$26),$O395)</f>
        <v>2.3712569790742592E-2</v>
      </c>
      <c r="U395" s="83">
        <f>TREND(CHOOSE({1;2},U$19,U$27),CHOOSE({1;2},$AD$18,$AD$26),$O395)</f>
        <v>1.3879090023341166E-2</v>
      </c>
      <c r="V395" s="83">
        <f>TREND(CHOOSE({1;2},V$19,V$27),CHOOSE({1;2},$AD$18,$AD$26),$O395)</f>
        <v>7.8210846344714657E-3</v>
      </c>
      <c r="W395" s="83">
        <f>TREND(CHOOSE({1;2},W$19,W$27),CHOOSE({1;2},$AD$18,$AD$26),$O395)</f>
        <v>3.8928367201164341E-2</v>
      </c>
      <c r="X395" s="83">
        <f>TREND(CHOOSE({1;2},X$19,X$27),CHOOSE({1;2},$AD$18,$AD$26),$O395)</f>
        <v>4.5621973781038258E-2</v>
      </c>
      <c r="Y395" s="83">
        <f>TREND(CHOOSE({1;2},Y$19,Y$27),CHOOSE({1;2},$AD$18,$AD$26),$O395)</f>
        <v>4.5621973781038258E-2</v>
      </c>
      <c r="Z395" s="83">
        <f>TREND(CHOOSE({1;2},Z$19,Z$27),CHOOSE({1;2},$AD$18,$AD$26),$O395)</f>
        <v>4.5621973781038244E-2</v>
      </c>
      <c r="AA395" s="86">
        <f t="shared" ref="AA395:AA399" si="972">Z395</f>
        <v>4.5621973781038244E-2</v>
      </c>
      <c r="AB395" s="86">
        <f t="shared" ref="AB395:AB399" si="973">AA395</f>
        <v>4.5621973781038244E-2</v>
      </c>
      <c r="AC395" s="87">
        <f t="shared" ref="AC395:AC399" si="974">R395</f>
        <v>4.1773823842716488E-2</v>
      </c>
      <c r="AF395" s="74">
        <f>AF394</f>
        <v>6</v>
      </c>
      <c r="AG395" s="75" t="str">
        <f t="shared" si="880"/>
        <v>PH-60</v>
      </c>
      <c r="AH395" s="35" t="s">
        <v>27</v>
      </c>
      <c r="AI395" s="92">
        <f t="shared" ref="AI395:AI399" si="975">R395-R389</f>
        <v>4.3752311253469206E-4</v>
      </c>
      <c r="AJ395" s="107">
        <f t="shared" si="965"/>
        <v>3.024689762510524E-4</v>
      </c>
      <c r="AK395" s="107">
        <f t="shared" si="966"/>
        <v>2.1726176509842543E-4</v>
      </c>
      <c r="AL395" s="107">
        <f t="shared" si="967"/>
        <v>6.1097313847029849E-4</v>
      </c>
      <c r="AM395" s="107">
        <f t="shared" si="968"/>
        <v>7.3938486910114613E-5</v>
      </c>
      <c r="AN395" s="107">
        <f t="shared" si="969"/>
        <v>3.566735214766345E-4</v>
      </c>
      <c r="AO395" s="107">
        <f t="shared" si="970"/>
        <v>4.1800237757495806E-4</v>
      </c>
      <c r="AP395" s="116">
        <f t="shared" si="881"/>
        <v>7.3938486910114613E-5</v>
      </c>
      <c r="AQ395" s="116">
        <f t="shared" ref="AQ395:AT395" si="976">AP395</f>
        <v>7.3938486910114613E-5</v>
      </c>
      <c r="AR395" s="116">
        <f t="shared" si="976"/>
        <v>7.3938486910114613E-5</v>
      </c>
      <c r="AS395" s="116">
        <f t="shared" si="976"/>
        <v>7.3938486910114613E-5</v>
      </c>
      <c r="AT395" s="116">
        <f t="shared" si="976"/>
        <v>7.3938486910114613E-5</v>
      </c>
      <c r="AU395" s="116">
        <f t="shared" si="883"/>
        <v>4.1800237757495806E-4</v>
      </c>
      <c r="AV395" s="109">
        <f t="shared" si="896"/>
        <v>4.3752311253469206E-4</v>
      </c>
      <c r="AW395" s="107">
        <f t="shared" si="897"/>
        <v>4.1800237757495806E-4</v>
      </c>
      <c r="AX395" s="107">
        <f t="shared" si="898"/>
        <v>4.1800237757495806E-4</v>
      </c>
      <c r="AY395" s="108">
        <f t="shared" ref="AY395:AY399" si="977">AX395</f>
        <v>4.1800237757495806E-4</v>
      </c>
      <c r="AZ395" s="108"/>
      <c r="BA395" s="108"/>
      <c r="BB395" s="108"/>
      <c r="BC395" s="108"/>
      <c r="BD395" s="108"/>
      <c r="BE395" s="108"/>
      <c r="BF395" s="108"/>
    </row>
    <row r="396" spans="3:58" ht="15.6">
      <c r="C396" s="11" t="s">
        <v>410</v>
      </c>
      <c r="D396" s="12" t="str">
        <f t="shared" si="960"/>
        <v>IADTF</v>
      </c>
      <c r="E396" s="10" t="str">
        <f t="shared" si="961"/>
        <v>IADTF</v>
      </c>
      <c r="F396" s="10" t="s">
        <v>10</v>
      </c>
      <c r="G396" s="10" t="s">
        <v>11</v>
      </c>
      <c r="H396" s="10">
        <v>2015</v>
      </c>
      <c r="I396" s="13">
        <f t="shared" si="962"/>
        <v>0</v>
      </c>
      <c r="J396" s="13">
        <f t="shared" si="901"/>
        <v>0</v>
      </c>
      <c r="K396" s="135">
        <v>3</v>
      </c>
      <c r="O396" s="74">
        <f t="shared" ref="O396:O399" si="978">O395</f>
        <v>6</v>
      </c>
      <c r="P396" s="75" t="str">
        <f t="shared" si="899"/>
        <v>SH-60</v>
      </c>
      <c r="Q396" s="35" t="s">
        <v>28</v>
      </c>
      <c r="R396" s="82">
        <f>TREND(CHOOSE({1;2},R$20,R$28),CHOOSE({1;2},$AD$18,$AD$26),$O396)</f>
        <v>2.0959438246406545E-2</v>
      </c>
      <c r="S396" s="83">
        <f>TREND(CHOOSE({1;2},S$20,S$28),CHOOSE({1;2},$AD$18,$AD$26),$O396)</f>
        <v>4.1210526745514814E-2</v>
      </c>
      <c r="T396" s="83">
        <f>TREND(CHOOSE({1;2},T$20,T$28),CHOOSE({1;2},$AD$18,$AD$26),$O396)</f>
        <v>4.2269112251717214E-2</v>
      </c>
      <c r="U396" s="83">
        <f>TREND(CHOOSE({1;2},U$20,U$28),CHOOSE({1;2},$AD$18,$AD$26),$O396)</f>
        <v>4.3781658038731089E-2</v>
      </c>
      <c r="V396" s="83">
        <f>TREND(CHOOSE({1;2},V$20,V$28),CHOOSE({1;2},$AD$18,$AD$26),$O396)</f>
        <v>4.3251170797759905E-2</v>
      </c>
      <c r="W396" s="83">
        <f>TREND(CHOOSE({1;2},W$20,W$28),CHOOSE({1;2},$AD$18,$AD$26),$O396)</f>
        <v>4.3463200411061303E-2</v>
      </c>
      <c r="X396" s="83">
        <f>TREND(CHOOSE({1;2},X$20,X$28),CHOOSE({1;2},$AD$18,$AD$26),$O396)</f>
        <v>4.4531059634642808E-2</v>
      </c>
      <c r="Y396" s="83">
        <f>TREND(CHOOSE({1;2},Y$20,Y$28),CHOOSE({1;2},$AD$18,$AD$26),$O396)</f>
        <v>4.4531059634642808E-2</v>
      </c>
      <c r="Z396" s="83">
        <f>TREND(CHOOSE({1;2},Z$20,Z$28),CHOOSE({1;2},$AD$18,$AD$26),$O396)</f>
        <v>4.4531059634642808E-2</v>
      </c>
      <c r="AA396" s="86">
        <f t="shared" si="972"/>
        <v>4.4531059634642808E-2</v>
      </c>
      <c r="AB396" s="86">
        <f t="shared" si="973"/>
        <v>4.4531059634642808E-2</v>
      </c>
      <c r="AC396" s="87">
        <f t="shared" si="974"/>
        <v>2.0959438246406545E-2</v>
      </c>
      <c r="AF396" s="74">
        <f t="shared" ref="AF396:AF399" si="979">AF395</f>
        <v>6</v>
      </c>
      <c r="AG396" s="75" t="str">
        <f t="shared" si="880"/>
        <v>SH-60</v>
      </c>
      <c r="AH396" s="35" t="s">
        <v>28</v>
      </c>
      <c r="AI396" s="92">
        <f t="shared" si="975"/>
        <v>1.0479719123203182E-3</v>
      </c>
      <c r="AJ396" s="107">
        <f t="shared" si="965"/>
        <v>2.0605263372757282E-3</v>
      </c>
      <c r="AK396" s="107">
        <f t="shared" si="966"/>
        <v>2.1134556125858711E-3</v>
      </c>
      <c r="AL396" s="107">
        <f t="shared" si="967"/>
        <v>2.1890829019365621E-3</v>
      </c>
      <c r="AM396" s="107">
        <f t="shared" si="968"/>
        <v>2.1625585398880043E-3</v>
      </c>
      <c r="AN396" s="107">
        <f t="shared" si="969"/>
        <v>2.1731600205530666E-3</v>
      </c>
      <c r="AO396" s="107">
        <f t="shared" si="970"/>
        <v>2.226552981732105E-3</v>
      </c>
      <c r="AP396" s="116">
        <f t="shared" si="881"/>
        <v>2.1625585398880043E-3</v>
      </c>
      <c r="AQ396" s="116">
        <f t="shared" ref="AQ396:AT396" si="980">AP396</f>
        <v>2.1625585398880043E-3</v>
      </c>
      <c r="AR396" s="116">
        <f t="shared" si="980"/>
        <v>2.1625585398880043E-3</v>
      </c>
      <c r="AS396" s="116">
        <f t="shared" si="980"/>
        <v>2.1625585398880043E-3</v>
      </c>
      <c r="AT396" s="116">
        <f t="shared" si="980"/>
        <v>2.1625585398880043E-3</v>
      </c>
      <c r="AU396" s="116">
        <f t="shared" si="883"/>
        <v>2.226552981732105E-3</v>
      </c>
      <c r="AV396" s="109">
        <f t="shared" si="896"/>
        <v>1.0479719123203182E-3</v>
      </c>
      <c r="AW396" s="107">
        <f t="shared" si="897"/>
        <v>2.226552981732105E-3</v>
      </c>
      <c r="AX396" s="107">
        <f t="shared" si="898"/>
        <v>2.226552981732105E-3</v>
      </c>
      <c r="AY396" s="108">
        <f t="shared" si="977"/>
        <v>2.226552981732105E-3</v>
      </c>
      <c r="AZ396" s="108"/>
      <c r="BA396" s="108"/>
      <c r="BB396" s="108"/>
      <c r="BC396" s="108"/>
      <c r="BD396" s="108"/>
      <c r="BE396" s="108"/>
      <c r="BF396" s="108"/>
    </row>
    <row r="397" spans="3:58" ht="15.6">
      <c r="C397" s="11" t="s">
        <v>3293</v>
      </c>
      <c r="D397" s="12" t="str">
        <f t="shared" si="960"/>
        <v>IADPH</v>
      </c>
      <c r="E397" s="10" t="str">
        <f t="shared" si="961"/>
        <v>IADPH</v>
      </c>
      <c r="F397" s="10" t="s">
        <v>10</v>
      </c>
      <c r="G397" s="10" t="s">
        <v>11</v>
      </c>
      <c r="H397" s="10">
        <v>2015</v>
      </c>
      <c r="I397" s="13">
        <f t="shared" si="962"/>
        <v>1.9862533367988851E-3</v>
      </c>
      <c r="J397" s="13">
        <f t="shared" si="901"/>
        <v>1.9862533367988851E-3</v>
      </c>
      <c r="K397" s="135">
        <v>4</v>
      </c>
      <c r="O397" s="74">
        <f t="shared" si="978"/>
        <v>6</v>
      </c>
      <c r="P397" s="75" t="str">
        <f t="shared" si="899"/>
        <v>LA-60</v>
      </c>
      <c r="Q397" s="35" t="s">
        <v>30</v>
      </c>
      <c r="R397" s="82">
        <f>TREND(CHOOSE({1;2},R$21,R$29),CHOOSE({1;2},$AD$18,$AD$26),$O397)</f>
        <v>0.35481092021921695</v>
      </c>
      <c r="S397" s="83">
        <f>TREND(CHOOSE({1;2},S$21,S$29),CHOOSE({1;2},$AD$18,$AD$26),$O397)</f>
        <v>0.29348930156536218</v>
      </c>
      <c r="T397" s="83">
        <f>TREND(CHOOSE({1;2},T$21,T$29),CHOOSE({1;2},$AD$18,$AD$26),$O397)</f>
        <v>0.32993473427747161</v>
      </c>
      <c r="U397" s="83">
        <f>TREND(CHOOSE({1;2},U$21,U$29),CHOOSE({1;2},$AD$18,$AD$26),$O397)</f>
        <v>0.37036454495482157</v>
      </c>
      <c r="V397" s="83">
        <f>TREND(CHOOSE({1;2},V$21,V$29),CHOOSE({1;2},$AD$18,$AD$26),$O397)</f>
        <v>0.2988758783497158</v>
      </c>
      <c r="W397" s="83">
        <f>TREND(CHOOSE({1;2},W$21,W$29),CHOOSE({1;2},$AD$18,$AD$26),$O397)</f>
        <v>0.26655230287939374</v>
      </c>
      <c r="X397" s="83">
        <f>TREND(CHOOSE({1;2},X$21,X$29),CHOOSE({1;2},$AD$18,$AD$26),$O397)</f>
        <v>0.31414227400944256</v>
      </c>
      <c r="Y397" s="83">
        <f>TREND(CHOOSE({1;2},Y$21,Y$29),CHOOSE({1;2},$AD$18,$AD$26),$O397)</f>
        <v>0.35247431015633396</v>
      </c>
      <c r="Z397" s="83">
        <f>TREND(CHOOSE({1;2},Z$21,Z$29),CHOOSE({1;2},$AD$18,$AD$26),$O397)</f>
        <v>0.18310842686177381</v>
      </c>
      <c r="AA397" s="86">
        <f t="shared" si="972"/>
        <v>0.18310842686177381</v>
      </c>
      <c r="AB397" s="86">
        <f t="shared" si="973"/>
        <v>0.18310842686177381</v>
      </c>
      <c r="AC397" s="87">
        <f t="shared" si="974"/>
        <v>0.35481092021921695</v>
      </c>
      <c r="AF397" s="74">
        <f t="shared" si="979"/>
        <v>6</v>
      </c>
      <c r="AG397" s="75" t="str">
        <f t="shared" si="880"/>
        <v>LA-60</v>
      </c>
      <c r="AH397" s="35" t="s">
        <v>30</v>
      </c>
      <c r="AI397" s="92">
        <f t="shared" si="975"/>
        <v>6.6959650315964181E-3</v>
      </c>
      <c r="AJ397" s="107">
        <f t="shared" si="965"/>
        <v>5.5699675720263242E-3</v>
      </c>
      <c r="AK397" s="107">
        <f t="shared" si="966"/>
        <v>6.2391844900991367E-3</v>
      </c>
      <c r="AL397" s="107">
        <f t="shared" si="967"/>
        <v>6.9815631994832317E-3</v>
      </c>
      <c r="AM397" s="107">
        <f t="shared" si="968"/>
        <v>5.6688767643814919E-3</v>
      </c>
      <c r="AN397" s="107">
        <f t="shared" si="969"/>
        <v>5.0753460542864448E-3</v>
      </c>
      <c r="AO397" s="107">
        <f t="shared" si="970"/>
        <v>5.949200785615727E-3</v>
      </c>
      <c r="AP397" s="116">
        <f t="shared" si="881"/>
        <v>5.6688767643814919E-3</v>
      </c>
      <c r="AQ397" s="116">
        <f t="shared" ref="AQ397:AT397" si="981">AP397</f>
        <v>5.6688767643814919E-3</v>
      </c>
      <c r="AR397" s="116">
        <f t="shared" si="981"/>
        <v>5.6688767643814919E-3</v>
      </c>
      <c r="AS397" s="116">
        <f t="shared" si="981"/>
        <v>5.6688767643814919E-3</v>
      </c>
      <c r="AT397" s="116">
        <f t="shared" si="981"/>
        <v>5.6688767643814919E-3</v>
      </c>
      <c r="AU397" s="116">
        <f t="shared" si="883"/>
        <v>3.5431361342762868E-3</v>
      </c>
      <c r="AV397" s="109">
        <f t="shared" si="896"/>
        <v>6.6959650315964181E-3</v>
      </c>
      <c r="AW397" s="107">
        <f t="shared" si="897"/>
        <v>6.6530598204723734E-3</v>
      </c>
      <c r="AX397" s="107">
        <f t="shared" si="898"/>
        <v>3.5431361342762868E-3</v>
      </c>
      <c r="AY397" s="108">
        <f t="shared" si="977"/>
        <v>3.5431361342762868E-3</v>
      </c>
      <c r="AZ397" s="108"/>
      <c r="BA397" s="108"/>
      <c r="BB397" s="108"/>
      <c r="BC397" s="108"/>
      <c r="BD397" s="108"/>
      <c r="BE397" s="108"/>
      <c r="BF397" s="108"/>
    </row>
    <row r="398" spans="3:58" ht="15.6">
      <c r="C398" s="11" t="s">
        <v>3293</v>
      </c>
      <c r="D398" s="12" t="str">
        <f t="shared" si="960"/>
        <v>IADPH</v>
      </c>
      <c r="E398" s="10" t="str">
        <f t="shared" si="961"/>
        <v>IADPH</v>
      </c>
      <c r="F398" s="10" t="s">
        <v>10</v>
      </c>
      <c r="G398" s="10" t="s">
        <v>11</v>
      </c>
      <c r="H398" s="10">
        <v>2015</v>
      </c>
      <c r="I398" s="13">
        <f t="shared" si="962"/>
        <v>1.9862533367988851E-3</v>
      </c>
      <c r="J398" s="13">
        <f t="shared" si="901"/>
        <v>1.9862533367988851E-3</v>
      </c>
      <c r="K398" s="135">
        <v>6</v>
      </c>
      <c r="O398" s="74">
        <f t="shared" si="978"/>
        <v>6</v>
      </c>
      <c r="P398" s="75" t="str">
        <f t="shared" si="899"/>
        <v>EM-60</v>
      </c>
      <c r="Q398" s="35" t="s">
        <v>32</v>
      </c>
      <c r="R398" s="82">
        <f>TREND(CHOOSE({1;2},R$22,R$30),CHOOSE({1;2},$AD$18,$AD$26),$O398)</f>
        <v>0.30322633966929657</v>
      </c>
      <c r="S398" s="83">
        <f>TREND(CHOOSE({1;2},S$22,S$30),CHOOSE({1;2},$AD$18,$AD$26),$O398)</f>
        <v>0.22866135208562288</v>
      </c>
      <c r="T398" s="83">
        <f>TREND(CHOOSE({1;2},T$22,T$30),CHOOSE({1;2},$AD$18,$AD$26),$O398)</f>
        <v>0.23015960544258646</v>
      </c>
      <c r="U398" s="83">
        <f>TREND(CHOOSE({1;2},U$22,U$30),CHOOSE({1;2},$AD$18,$AD$26),$O398)</f>
        <v>0.14284957529990278</v>
      </c>
      <c r="V398" s="83">
        <f>TREND(CHOOSE({1;2},V$22,V$30),CHOOSE({1;2},$AD$18,$AD$26),$O398)</f>
        <v>0.17000331922852774</v>
      </c>
      <c r="W398" s="83">
        <f>TREND(CHOOSE({1;2},W$22,W$30),CHOOSE({1;2},$AD$18,$AD$26),$O398)</f>
        <v>0.20291505234977913</v>
      </c>
      <c r="X398" s="83">
        <f>TREND(CHOOSE({1;2},X$22,X$30),CHOOSE({1;2},$AD$18,$AD$26),$O398)</f>
        <v>0.27709365848646772</v>
      </c>
      <c r="Y398" s="83">
        <f>TREND(CHOOSE({1;2},Y$22,Y$30),CHOOSE({1;2},$AD$18,$AD$26),$O398)</f>
        <v>0.23991407799098907</v>
      </c>
      <c r="Z398" s="83">
        <f>TREND(CHOOSE({1;2},Z$22,Z$30),CHOOSE({1;2},$AD$18,$AD$26),$O398)</f>
        <v>0.25392335533425581</v>
      </c>
      <c r="AA398" s="86">
        <f t="shared" si="972"/>
        <v>0.25392335533425581</v>
      </c>
      <c r="AB398" s="86">
        <f t="shared" si="973"/>
        <v>0.25392335533425581</v>
      </c>
      <c r="AC398" s="87">
        <f t="shared" si="974"/>
        <v>0.30322633966929657</v>
      </c>
      <c r="AF398" s="74">
        <f t="shared" si="979"/>
        <v>6</v>
      </c>
      <c r="AG398" s="75" t="str">
        <f t="shared" si="880"/>
        <v>EM-60</v>
      </c>
      <c r="AH398" s="35" t="s">
        <v>32</v>
      </c>
      <c r="AI398" s="92">
        <f t="shared" si="975"/>
        <v>2.1645331440087734E-3</v>
      </c>
      <c r="AJ398" s="107">
        <f t="shared" si="965"/>
        <v>2.0311613507486004E-3</v>
      </c>
      <c r="AK398" s="107">
        <f t="shared" si="966"/>
        <v>2.1234974251872762E-3</v>
      </c>
      <c r="AL398" s="107">
        <f t="shared" si="967"/>
        <v>1.2628338988741328E-3</v>
      </c>
      <c r="AM398" s="107">
        <f t="shared" si="968"/>
        <v>1.3934049691778361E-3</v>
      </c>
      <c r="AN398" s="107">
        <f t="shared" si="969"/>
        <v>1.6277688238124921E-3</v>
      </c>
      <c r="AO398" s="107">
        <f t="shared" si="970"/>
        <v>1.7850965674372499E-3</v>
      </c>
      <c r="AP398" s="116">
        <f t="shared" si="881"/>
        <v>1.3934049691778361E-3</v>
      </c>
      <c r="AQ398" s="116">
        <f t="shared" ref="AQ398:AT398" si="982">AP398</f>
        <v>1.3934049691778361E-3</v>
      </c>
      <c r="AR398" s="116">
        <f t="shared" si="982"/>
        <v>1.3934049691778361E-3</v>
      </c>
      <c r="AS398" s="116">
        <f t="shared" si="982"/>
        <v>1.3934049691778361E-3</v>
      </c>
      <c r="AT398" s="116">
        <f t="shared" si="982"/>
        <v>1.3934049691778361E-3</v>
      </c>
      <c r="AU398" s="116">
        <f t="shared" si="883"/>
        <v>2.5456753169977309E-3</v>
      </c>
      <c r="AV398" s="109">
        <f t="shared" si="896"/>
        <v>2.1645331440087734E-3</v>
      </c>
      <c r="AW398" s="107">
        <f t="shared" si="897"/>
        <v>2.4744072503738446E-3</v>
      </c>
      <c r="AX398" s="107">
        <f t="shared" si="898"/>
        <v>2.5456753169977309E-3</v>
      </c>
      <c r="AY398" s="108">
        <f t="shared" si="977"/>
        <v>2.5456753169977309E-3</v>
      </c>
      <c r="AZ398" s="108"/>
      <c r="BA398" s="108"/>
      <c r="BB398" s="108"/>
      <c r="BC398" s="108"/>
      <c r="BD398" s="108"/>
      <c r="BE398" s="108"/>
      <c r="BF398" s="108"/>
    </row>
    <row r="399" spans="3:58" ht="15.6">
      <c r="C399" s="11" t="s">
        <v>3294</v>
      </c>
      <c r="D399" s="12" t="str">
        <f t="shared" si="960"/>
        <v>IADSH</v>
      </c>
      <c r="E399" s="10" t="str">
        <f t="shared" si="961"/>
        <v>IADSH</v>
      </c>
      <c r="F399" s="10" t="s">
        <v>10</v>
      </c>
      <c r="G399" s="10" t="s">
        <v>11</v>
      </c>
      <c r="H399" s="10">
        <v>2015</v>
      </c>
      <c r="I399" s="13">
        <f t="shared" si="962"/>
        <v>1.9463026858991788E-3</v>
      </c>
      <c r="J399" s="13">
        <f t="shared" si="901"/>
        <v>1.9463026858991788E-3</v>
      </c>
      <c r="K399" s="135">
        <v>0</v>
      </c>
      <c r="O399" s="76">
        <f t="shared" si="978"/>
        <v>6</v>
      </c>
      <c r="P399" s="77" t="str">
        <f t="shared" si="899"/>
        <v>TF-60</v>
      </c>
      <c r="Q399" s="36" t="s">
        <v>34</v>
      </c>
      <c r="R399" s="93">
        <f>TREND(CHOOSE({1;2},R$23,R$31),CHOOSE({1;2},$AD$18,$AD$26),$O399)</f>
        <v>6.2267997073093731E-2</v>
      </c>
      <c r="S399" s="85">
        <f>TREND(CHOOSE({1;2},S$23,S$31),CHOOSE({1;2},$AD$18,$AD$26),$O399)</f>
        <v>9.8968503986987515E-3</v>
      </c>
      <c r="T399" s="85">
        <f>TREND(CHOOSE({1;2},T$23,T$31),CHOOSE({1;2},$AD$18,$AD$26),$O399)</f>
        <v>2.1879346985220937E-2</v>
      </c>
      <c r="U399" s="85">
        <f>TREND(CHOOSE({1;2},U$23,U$31),CHOOSE({1;2},$AD$18,$AD$26),$O399)</f>
        <v>6.8722937455898692E-3</v>
      </c>
      <c r="V399" s="85">
        <f>TREND(CHOOSE({1;2},V$23,V$31),CHOOSE({1;2},$AD$18,$AD$26),$O399)</f>
        <v>1.3732249638964094E-2</v>
      </c>
      <c r="W399" s="85">
        <f>TREND(CHOOSE({1;2},W$23,W$31),CHOOSE({1;2},$AD$18,$AD$26),$O399)</f>
        <v>9.8566580704427115E-3</v>
      </c>
      <c r="X399" s="85">
        <f>TREND(CHOOSE({1;2},X$23,X$31),CHOOSE({1;2},$AD$18,$AD$26),$O399)</f>
        <v>0</v>
      </c>
      <c r="Y399" s="85">
        <f>TREND(CHOOSE({1;2},Y$23,Y$31),CHOOSE({1;2},$AD$18,$AD$26),$O399)</f>
        <v>9.7536819163642592E-4</v>
      </c>
      <c r="Z399" s="85">
        <f>TREND(CHOOSE({1;2},Z$23,Z$31),CHOOSE({1;2},$AD$18,$AD$26),$O399)</f>
        <v>6.4062788174853126E-5</v>
      </c>
      <c r="AA399" s="88">
        <f t="shared" si="972"/>
        <v>6.4062788174853126E-5</v>
      </c>
      <c r="AB399" s="88">
        <f t="shared" si="973"/>
        <v>6.4062788174853126E-5</v>
      </c>
      <c r="AC399" s="89">
        <f t="shared" si="974"/>
        <v>6.2267997073093731E-2</v>
      </c>
      <c r="AF399" s="76">
        <f t="shared" si="979"/>
        <v>6</v>
      </c>
      <c r="AG399" s="77" t="str">
        <f t="shared" si="880"/>
        <v>TF-60</v>
      </c>
      <c r="AH399" s="36" t="s">
        <v>34</v>
      </c>
      <c r="AI399" s="103">
        <f t="shared" si="975"/>
        <v>0</v>
      </c>
      <c r="AJ399" s="110">
        <f t="shared" si="965"/>
        <v>0</v>
      </c>
      <c r="AK399" s="110">
        <f t="shared" si="966"/>
        <v>0</v>
      </c>
      <c r="AL399" s="110">
        <f t="shared" si="967"/>
        <v>0</v>
      </c>
      <c r="AM399" s="110">
        <f t="shared" si="968"/>
        <v>0</v>
      </c>
      <c r="AN399" s="110">
        <f t="shared" si="969"/>
        <v>0</v>
      </c>
      <c r="AO399" s="110">
        <f t="shared" si="970"/>
        <v>0</v>
      </c>
      <c r="AP399" s="116">
        <f t="shared" si="881"/>
        <v>0</v>
      </c>
      <c r="AQ399" s="116">
        <f t="shared" ref="AQ399:AT399" si="983">AP399</f>
        <v>0</v>
      </c>
      <c r="AR399" s="116">
        <f t="shared" si="983"/>
        <v>0</v>
      </c>
      <c r="AS399" s="116">
        <f t="shared" si="983"/>
        <v>0</v>
      </c>
      <c r="AT399" s="116">
        <f t="shared" si="983"/>
        <v>0</v>
      </c>
      <c r="AU399" s="116">
        <f t="shared" si="883"/>
        <v>0</v>
      </c>
      <c r="AV399" s="112">
        <f t="shared" si="896"/>
        <v>0</v>
      </c>
      <c r="AW399" s="110">
        <f t="shared" si="897"/>
        <v>0</v>
      </c>
      <c r="AX399" s="110">
        <f t="shared" si="898"/>
        <v>0</v>
      </c>
      <c r="AY399" s="111">
        <f t="shared" si="977"/>
        <v>0</v>
      </c>
      <c r="AZ399" s="111"/>
      <c r="BA399" s="111"/>
      <c r="BB399" s="111"/>
      <c r="BC399" s="111"/>
      <c r="BD399" s="111"/>
      <c r="BE399" s="111"/>
      <c r="BF399" s="111"/>
    </row>
    <row r="400" spans="3:58" ht="15.6">
      <c r="C400" s="11" t="s">
        <v>411</v>
      </c>
      <c r="D400" s="12" t="str">
        <f t="shared" si="960"/>
        <v>IADLA</v>
      </c>
      <c r="E400" s="10" t="str">
        <f t="shared" si="961"/>
        <v>IADLA</v>
      </c>
      <c r="F400" s="10" t="s">
        <v>10</v>
      </c>
      <c r="G400" s="10" t="s">
        <v>11</v>
      </c>
      <c r="H400" s="10">
        <v>2015</v>
      </c>
      <c r="I400" s="13">
        <f t="shared" si="962"/>
        <v>5.1019890879433431E-3</v>
      </c>
      <c r="J400" s="13">
        <f t="shared" si="901"/>
        <v>5.1019890879433431E-3</v>
      </c>
      <c r="K400" s="135">
        <v>0</v>
      </c>
      <c r="O400" s="72">
        <f>ROUND(O394+0.1,2)</f>
        <v>6.1</v>
      </c>
      <c r="P400" s="73" t="str">
        <f t="shared" si="899"/>
        <v>PH-61</v>
      </c>
      <c r="Q400" s="34" t="s">
        <v>26</v>
      </c>
      <c r="R400" s="78">
        <f>TREND(CHOOSE({1;2},R$18,R$26),CHOOSE({1;2},$AD$18,$AD$26),$O400)</f>
        <v>4.8407660873865832E-2</v>
      </c>
      <c r="S400" s="79">
        <f>TREND(CHOOSE({1;2},S$18,S$26),CHOOSE({1;2},$AD$18,$AD$26),$O400)</f>
        <v>0.16466672369405891</v>
      </c>
      <c r="T400" s="79">
        <f>TREND(CHOOSE({1;2},T$18,T$26),CHOOSE({1;2},$AD$18,$AD$26),$O400)</f>
        <v>0.12369130183550603</v>
      </c>
      <c r="U400" s="79">
        <f>TREND(CHOOSE({1;2},U$18,U$26),CHOOSE({1;2},$AD$18,$AD$26),$O400)</f>
        <v>0.14419632696898974</v>
      </c>
      <c r="V400" s="79">
        <f>TREND(CHOOSE({1;2},V$18,V$26),CHOOSE({1;2},$AD$18,$AD$26),$O400)</f>
        <v>0.16550530763890106</v>
      </c>
      <c r="W400" s="79">
        <f>TREND(CHOOSE({1;2},W$18,W$26),CHOOSE({1;2},$AD$18,$AD$26),$O400)</f>
        <v>0.16654078295850364</v>
      </c>
      <c r="X400" s="79">
        <f>TREND(CHOOSE({1;2},X$18,X$26),CHOOSE({1;2},$AD$18,$AD$26),$O400)</f>
        <v>0.16998846519729433</v>
      </c>
      <c r="Y400" s="79">
        <f>TREND(CHOOSE({1;2},Y$18,Y$26),CHOOSE({1;2},$AD$18,$AD$26),$O400)</f>
        <v>0.16550858689083919</v>
      </c>
      <c r="Z400" s="79">
        <f>TREND(CHOOSE({1;2},Z$18,Z$26),CHOOSE({1;2},$AD$18,$AD$26),$O400)</f>
        <v>5.3559776698601132E-2</v>
      </c>
      <c r="AA400" s="80">
        <f>Z400</f>
        <v>5.3559776698601132E-2</v>
      </c>
      <c r="AB400" s="80">
        <f>AA400</f>
        <v>5.3559776698601132E-2</v>
      </c>
      <c r="AC400" s="81">
        <f>R400</f>
        <v>4.8407660873865832E-2</v>
      </c>
      <c r="AF400" s="72">
        <f>ROUND(AF394+0.1,2)</f>
        <v>6.1</v>
      </c>
      <c r="AG400" s="73" t="str">
        <f t="shared" si="880"/>
        <v>PH-61</v>
      </c>
      <c r="AH400" s="34" t="s">
        <v>26</v>
      </c>
      <c r="AI400" s="102">
        <f>R400-R394</f>
        <v>5.6391272608275617E-4</v>
      </c>
      <c r="AJ400" s="104">
        <f t="shared" si="965"/>
        <v>2.1789890820819724E-3</v>
      </c>
      <c r="AK400" s="104">
        <f t="shared" si="966"/>
        <v>1.5959705311520828E-3</v>
      </c>
      <c r="AL400" s="104">
        <f t="shared" si="967"/>
        <v>2.0520584680013276E-3</v>
      </c>
      <c r="AM400" s="104">
        <f t="shared" si="968"/>
        <v>2.206948151998761E-3</v>
      </c>
      <c r="AN400" s="104">
        <f t="shared" si="969"/>
        <v>2.0200984466801908E-3</v>
      </c>
      <c r="AO400" s="104">
        <f t="shared" si="970"/>
        <v>1.9969947933679288E-3</v>
      </c>
      <c r="AP400" s="116">
        <f t="shared" si="881"/>
        <v>2.206948151998761E-3</v>
      </c>
      <c r="AQ400" s="116">
        <f t="shared" ref="AQ400:AT400" si="984">AP400</f>
        <v>2.206948151998761E-3</v>
      </c>
      <c r="AR400" s="116">
        <f t="shared" si="984"/>
        <v>2.206948151998761E-3</v>
      </c>
      <c r="AS400" s="116">
        <f t="shared" si="984"/>
        <v>2.206948151998761E-3</v>
      </c>
      <c r="AT400" s="116">
        <f t="shared" si="984"/>
        <v>2.206948151998761E-3</v>
      </c>
      <c r="AU400" s="116">
        <f t="shared" si="883"/>
        <v>7.9336541815917122E-4</v>
      </c>
      <c r="AV400" s="106">
        <f t="shared" si="896"/>
        <v>5.6391272608275617E-4</v>
      </c>
      <c r="AW400" s="104">
        <f t="shared" si="897"/>
        <v>2.5814825824946319E-3</v>
      </c>
      <c r="AX400" s="104">
        <f t="shared" si="898"/>
        <v>7.9336541815917122E-4</v>
      </c>
      <c r="AY400" s="105">
        <f>AX400</f>
        <v>7.9336541815917122E-4</v>
      </c>
      <c r="AZ400" s="105"/>
      <c r="BA400" s="105"/>
      <c r="BB400" s="105"/>
      <c r="BC400" s="105"/>
      <c r="BD400" s="105"/>
      <c r="BE400" s="105"/>
      <c r="BF400" s="105"/>
    </row>
    <row r="401" spans="3:58" ht="15.6">
      <c r="C401" s="11" t="s">
        <v>412</v>
      </c>
      <c r="D401" s="12" t="str">
        <f t="shared" si="960"/>
        <v>IADEM</v>
      </c>
      <c r="E401" s="10" t="str">
        <f t="shared" si="961"/>
        <v>IADEM</v>
      </c>
      <c r="F401" s="10" t="s">
        <v>10</v>
      </c>
      <c r="G401" s="10" t="s">
        <v>11</v>
      </c>
      <c r="H401" s="10">
        <v>2015</v>
      </c>
      <c r="I401" s="13">
        <f t="shared" si="962"/>
        <v>1.2540644722600525E-3</v>
      </c>
      <c r="J401" s="13">
        <f t="shared" si="901"/>
        <v>1.2540644722600525E-3</v>
      </c>
      <c r="K401" s="135">
        <v>0</v>
      </c>
      <c r="O401" s="74">
        <f>O400</f>
        <v>6.1</v>
      </c>
      <c r="P401" s="75" t="str">
        <f t="shared" si="899"/>
        <v>PH-61</v>
      </c>
      <c r="Q401" s="35" t="s">
        <v>27</v>
      </c>
      <c r="R401" s="82">
        <f>TREND(CHOOSE({1;2},R$19,R$27),CHOOSE({1;2},$AD$18,$AD$26),$O401)</f>
        <v>4.2211346955251181E-2</v>
      </c>
      <c r="S401" s="83">
        <f>TREND(CHOOSE({1;2},S$19,S$27),CHOOSE({1;2},$AD$18,$AD$26),$O401)</f>
        <v>3.2014564188018069E-2</v>
      </c>
      <c r="T401" s="83">
        <f>TREND(CHOOSE({1;2},T$19,T$27),CHOOSE({1;2},$AD$18,$AD$26),$O401)</f>
        <v>2.3929831555841021E-2</v>
      </c>
      <c r="U401" s="83">
        <f>TREND(CHOOSE({1;2},U$19,U$27),CHOOSE({1;2},$AD$18,$AD$26),$O401)</f>
        <v>1.4490063161811458E-2</v>
      </c>
      <c r="V401" s="83">
        <f>TREND(CHOOSE({1;2},V$19,V$27),CHOOSE({1;2},$AD$18,$AD$26),$O401)</f>
        <v>7.8950231213815811E-3</v>
      </c>
      <c r="W401" s="83">
        <f>TREND(CHOOSE({1;2},W$19,W$27),CHOOSE({1;2},$AD$18,$AD$26),$O401)</f>
        <v>3.9285040722640975E-2</v>
      </c>
      <c r="X401" s="83">
        <f>TREND(CHOOSE({1;2},X$19,X$27),CHOOSE({1;2},$AD$18,$AD$26),$O401)</f>
        <v>4.6039976158613216E-2</v>
      </c>
      <c r="Y401" s="83">
        <f>TREND(CHOOSE({1;2},Y$19,Y$27),CHOOSE({1;2},$AD$18,$AD$26),$O401)</f>
        <v>4.6039976158613216E-2</v>
      </c>
      <c r="Z401" s="83">
        <f>TREND(CHOOSE({1;2},Z$19,Z$27),CHOOSE({1;2},$AD$18,$AD$26),$O401)</f>
        <v>4.6039976158613202E-2</v>
      </c>
      <c r="AA401" s="86">
        <f t="shared" ref="AA401:AA405" si="985">Z401</f>
        <v>4.6039976158613202E-2</v>
      </c>
      <c r="AB401" s="86">
        <f t="shared" ref="AB401:AB405" si="986">AA401</f>
        <v>4.6039976158613202E-2</v>
      </c>
      <c r="AC401" s="87">
        <f t="shared" ref="AC401:AC405" si="987">R401</f>
        <v>4.2211346955251181E-2</v>
      </c>
      <c r="AF401" s="74">
        <f>AF400</f>
        <v>6.1</v>
      </c>
      <c r="AG401" s="75" t="str">
        <f t="shared" si="880"/>
        <v>PH-61</v>
      </c>
      <c r="AH401" s="35" t="s">
        <v>27</v>
      </c>
      <c r="AI401" s="92">
        <f t="shared" ref="AI401:AI405" si="988">R401-R395</f>
        <v>4.3752311253469206E-4</v>
      </c>
      <c r="AJ401" s="107">
        <f t="shared" si="965"/>
        <v>3.024689762510524E-4</v>
      </c>
      <c r="AK401" s="107">
        <f t="shared" si="966"/>
        <v>2.172617650984289E-4</v>
      </c>
      <c r="AL401" s="107">
        <f t="shared" si="967"/>
        <v>6.1097313847029155E-4</v>
      </c>
      <c r="AM401" s="107">
        <f t="shared" si="968"/>
        <v>7.3938486910115481E-5</v>
      </c>
      <c r="AN401" s="107">
        <f t="shared" si="969"/>
        <v>3.566735214766345E-4</v>
      </c>
      <c r="AO401" s="107">
        <f t="shared" si="970"/>
        <v>4.1800237757495806E-4</v>
      </c>
      <c r="AP401" s="116">
        <f t="shared" si="881"/>
        <v>7.3938486910115481E-5</v>
      </c>
      <c r="AQ401" s="116">
        <f t="shared" ref="AQ401:AT401" si="989">AP401</f>
        <v>7.3938486910115481E-5</v>
      </c>
      <c r="AR401" s="116">
        <f t="shared" si="989"/>
        <v>7.3938486910115481E-5</v>
      </c>
      <c r="AS401" s="116">
        <f t="shared" si="989"/>
        <v>7.3938486910115481E-5</v>
      </c>
      <c r="AT401" s="116">
        <f t="shared" si="989"/>
        <v>7.3938486910115481E-5</v>
      </c>
      <c r="AU401" s="116">
        <f t="shared" si="883"/>
        <v>4.1800237757495806E-4</v>
      </c>
      <c r="AV401" s="109">
        <f t="shared" si="896"/>
        <v>4.3752311253469206E-4</v>
      </c>
      <c r="AW401" s="107">
        <f t="shared" si="897"/>
        <v>4.1800237757495806E-4</v>
      </c>
      <c r="AX401" s="107">
        <f t="shared" si="898"/>
        <v>4.1800237757495806E-4</v>
      </c>
      <c r="AY401" s="108">
        <f t="shared" ref="AY401:AY405" si="990">AX401</f>
        <v>4.1800237757495806E-4</v>
      </c>
      <c r="AZ401" s="108"/>
      <c r="BA401" s="108"/>
      <c r="BB401" s="108"/>
      <c r="BC401" s="108"/>
      <c r="BD401" s="108"/>
      <c r="BE401" s="108"/>
      <c r="BF401" s="108"/>
    </row>
    <row r="402" spans="3:58" ht="15.6">
      <c r="C402" s="11" t="s">
        <v>413</v>
      </c>
      <c r="D402" s="12" t="str">
        <f t="shared" si="960"/>
        <v>IADTF</v>
      </c>
      <c r="E402" s="10" t="str">
        <f t="shared" si="961"/>
        <v>IADTF</v>
      </c>
      <c r="F402" s="10" t="s">
        <v>10</v>
      </c>
      <c r="G402" s="10" t="s">
        <v>11</v>
      </c>
      <c r="H402" s="10">
        <v>2015</v>
      </c>
      <c r="I402" s="13">
        <f t="shared" si="962"/>
        <v>0</v>
      </c>
      <c r="J402" s="13">
        <f t="shared" si="901"/>
        <v>0</v>
      </c>
      <c r="K402" s="135">
        <v>3</v>
      </c>
      <c r="O402" s="74">
        <f t="shared" ref="O402:O405" si="991">O401</f>
        <v>6.1</v>
      </c>
      <c r="P402" s="75" t="str">
        <f t="shared" si="899"/>
        <v>SH-61</v>
      </c>
      <c r="Q402" s="35" t="s">
        <v>28</v>
      </c>
      <c r="R402" s="82">
        <f>TREND(CHOOSE({1;2},R$20,R$28),CHOOSE({1;2},$AD$18,$AD$26),$O402)</f>
        <v>2.200741015872687E-2</v>
      </c>
      <c r="S402" s="83">
        <f>TREND(CHOOSE({1;2},S$20,S$28),CHOOSE({1;2},$AD$18,$AD$26),$O402)</f>
        <v>4.3271053082790556E-2</v>
      </c>
      <c r="T402" s="83">
        <f>TREND(CHOOSE({1;2},T$20,T$28),CHOOSE({1;2},$AD$18,$AD$26),$O402)</f>
        <v>4.4382567864303044E-2</v>
      </c>
      <c r="U402" s="83">
        <f>TREND(CHOOSE({1;2},U$20,U$28),CHOOSE({1;2},$AD$18,$AD$26),$O402)</f>
        <v>4.5970740940667623E-2</v>
      </c>
      <c r="V402" s="83">
        <f>TREND(CHOOSE({1;2},V$20,V$28),CHOOSE({1;2},$AD$18,$AD$26),$O402)</f>
        <v>4.5413729337647882E-2</v>
      </c>
      <c r="W402" s="83">
        <f>TREND(CHOOSE({1;2},W$20,W$28),CHOOSE({1;2},$AD$18,$AD$26),$O402)</f>
        <v>4.563636043161437E-2</v>
      </c>
      <c r="X402" s="83">
        <f>TREND(CHOOSE({1;2},X$20,X$28),CHOOSE({1;2},$AD$18,$AD$26),$O402)</f>
        <v>4.6757612616374941E-2</v>
      </c>
      <c r="Y402" s="83">
        <f>TREND(CHOOSE({1;2},Y$20,Y$28),CHOOSE({1;2},$AD$18,$AD$26),$O402)</f>
        <v>4.6757612616374941E-2</v>
      </c>
      <c r="Z402" s="83">
        <f>TREND(CHOOSE({1;2},Z$20,Z$28),CHOOSE({1;2},$AD$18,$AD$26),$O402)</f>
        <v>4.6757612616374941E-2</v>
      </c>
      <c r="AA402" s="86">
        <f t="shared" si="985"/>
        <v>4.6757612616374941E-2</v>
      </c>
      <c r="AB402" s="86">
        <f t="shared" si="986"/>
        <v>4.6757612616374941E-2</v>
      </c>
      <c r="AC402" s="87">
        <f t="shared" si="987"/>
        <v>2.200741015872687E-2</v>
      </c>
      <c r="AF402" s="74">
        <f t="shared" ref="AF402:AF405" si="992">AF401</f>
        <v>6.1</v>
      </c>
      <c r="AG402" s="75" t="str">
        <f t="shared" si="880"/>
        <v>SH-61</v>
      </c>
      <c r="AH402" s="35" t="s">
        <v>28</v>
      </c>
      <c r="AI402" s="92">
        <f t="shared" si="988"/>
        <v>1.0479719123203252E-3</v>
      </c>
      <c r="AJ402" s="107">
        <f t="shared" si="965"/>
        <v>2.0605263372757421E-3</v>
      </c>
      <c r="AK402" s="107">
        <f t="shared" si="966"/>
        <v>2.1134556125858295E-3</v>
      </c>
      <c r="AL402" s="107">
        <f t="shared" si="967"/>
        <v>2.1890829019365343E-3</v>
      </c>
      <c r="AM402" s="107">
        <f t="shared" si="968"/>
        <v>2.1625585398879765E-3</v>
      </c>
      <c r="AN402" s="107">
        <f t="shared" si="969"/>
        <v>2.1731600205530666E-3</v>
      </c>
      <c r="AO402" s="107">
        <f t="shared" si="970"/>
        <v>2.2265529817321328E-3</v>
      </c>
      <c r="AP402" s="116">
        <f t="shared" si="881"/>
        <v>2.1625585398879765E-3</v>
      </c>
      <c r="AQ402" s="116">
        <f t="shared" ref="AQ402:AT402" si="993">AP402</f>
        <v>2.1625585398879765E-3</v>
      </c>
      <c r="AR402" s="116">
        <f t="shared" si="993"/>
        <v>2.1625585398879765E-3</v>
      </c>
      <c r="AS402" s="116">
        <f t="shared" si="993"/>
        <v>2.1625585398879765E-3</v>
      </c>
      <c r="AT402" s="116">
        <f t="shared" si="993"/>
        <v>2.1625585398879765E-3</v>
      </c>
      <c r="AU402" s="116">
        <f t="shared" si="883"/>
        <v>2.2265529817321328E-3</v>
      </c>
      <c r="AV402" s="109">
        <f t="shared" si="896"/>
        <v>1.0479719123203252E-3</v>
      </c>
      <c r="AW402" s="107">
        <f t="shared" si="897"/>
        <v>2.2265529817321328E-3</v>
      </c>
      <c r="AX402" s="107">
        <f t="shared" si="898"/>
        <v>2.2265529817321328E-3</v>
      </c>
      <c r="AY402" s="108">
        <f t="shared" si="990"/>
        <v>2.2265529817321328E-3</v>
      </c>
      <c r="AZ402" s="108"/>
      <c r="BA402" s="108"/>
      <c r="BB402" s="108"/>
      <c r="BC402" s="108"/>
      <c r="BD402" s="108"/>
      <c r="BE402" s="108"/>
      <c r="BF402" s="108"/>
    </row>
    <row r="403" spans="3:58" ht="15.6">
      <c r="C403" s="11" t="s">
        <v>3295</v>
      </c>
      <c r="D403" s="12" t="str">
        <f t="shared" si="960"/>
        <v>IADPH</v>
      </c>
      <c r="E403" s="10" t="str">
        <f t="shared" si="961"/>
        <v>IADPH</v>
      </c>
      <c r="F403" s="10" t="s">
        <v>10</v>
      </c>
      <c r="G403" s="10" t="s">
        <v>11</v>
      </c>
      <c r="H403" s="10">
        <v>2015</v>
      </c>
      <c r="I403" s="13">
        <f t="shared" si="962"/>
        <v>1.9862533367988851E-3</v>
      </c>
      <c r="J403" s="13">
        <f t="shared" si="901"/>
        <v>1.9862533367988851E-3</v>
      </c>
      <c r="K403" s="135">
        <v>4</v>
      </c>
      <c r="O403" s="74">
        <f t="shared" si="991"/>
        <v>6.1</v>
      </c>
      <c r="P403" s="75" t="str">
        <f t="shared" si="899"/>
        <v>LA-61</v>
      </c>
      <c r="Q403" s="35" t="s">
        <v>30</v>
      </c>
      <c r="R403" s="82">
        <f>TREND(CHOOSE({1;2},R$21,R$29),CHOOSE({1;2},$AD$18,$AD$26),$O403)</f>
        <v>0.36150688525081331</v>
      </c>
      <c r="S403" s="83">
        <f>TREND(CHOOSE({1;2},S$21,S$29),CHOOSE({1;2},$AD$18,$AD$26),$O403)</f>
        <v>0.29905926913738856</v>
      </c>
      <c r="T403" s="83">
        <f>TREND(CHOOSE({1;2},T$21,T$29),CHOOSE({1;2},$AD$18,$AD$26),$O403)</f>
        <v>0.33617391876757075</v>
      </c>
      <c r="U403" s="83">
        <f>TREND(CHOOSE({1;2},U$21,U$29),CHOOSE({1;2},$AD$18,$AD$26),$O403)</f>
        <v>0.37734610815430475</v>
      </c>
      <c r="V403" s="83">
        <f>TREND(CHOOSE({1;2},V$21,V$29),CHOOSE({1;2},$AD$18,$AD$26),$O403)</f>
        <v>0.30454475511409729</v>
      </c>
      <c r="W403" s="83">
        <f>TREND(CHOOSE({1;2},W$21,W$29),CHOOSE({1;2},$AD$18,$AD$26),$O403)</f>
        <v>0.27162764893368013</v>
      </c>
      <c r="X403" s="83">
        <f>TREND(CHOOSE({1;2},X$21,X$29),CHOOSE({1;2},$AD$18,$AD$26),$O403)</f>
        <v>0.32009147479505834</v>
      </c>
      <c r="Y403" s="83">
        <f>TREND(CHOOSE({1;2},Y$21,Y$29),CHOOSE({1;2},$AD$18,$AD$26),$O403)</f>
        <v>0.35912736997680628</v>
      </c>
      <c r="Z403" s="83">
        <f>TREND(CHOOSE({1;2},Z$21,Z$29),CHOOSE({1;2},$AD$18,$AD$26),$O403)</f>
        <v>0.1866515629960501</v>
      </c>
      <c r="AA403" s="86">
        <f t="shared" si="985"/>
        <v>0.1866515629960501</v>
      </c>
      <c r="AB403" s="86">
        <f t="shared" si="986"/>
        <v>0.1866515629960501</v>
      </c>
      <c r="AC403" s="87">
        <f t="shared" si="987"/>
        <v>0.36150688525081331</v>
      </c>
      <c r="AF403" s="74">
        <f t="shared" si="992"/>
        <v>6.1</v>
      </c>
      <c r="AG403" s="75" t="str">
        <f t="shared" si="880"/>
        <v>LA-61</v>
      </c>
      <c r="AH403" s="35" t="s">
        <v>30</v>
      </c>
      <c r="AI403" s="92">
        <f t="shared" si="988"/>
        <v>6.6959650315963626E-3</v>
      </c>
      <c r="AJ403" s="107">
        <f t="shared" si="965"/>
        <v>5.5699675720263797E-3</v>
      </c>
      <c r="AK403" s="107">
        <f t="shared" si="966"/>
        <v>6.2391844900991367E-3</v>
      </c>
      <c r="AL403" s="107">
        <f t="shared" si="967"/>
        <v>6.9815631994831762E-3</v>
      </c>
      <c r="AM403" s="107">
        <f t="shared" si="968"/>
        <v>5.6688767643814919E-3</v>
      </c>
      <c r="AN403" s="107">
        <f t="shared" si="969"/>
        <v>5.0753460542863893E-3</v>
      </c>
      <c r="AO403" s="107">
        <f t="shared" si="970"/>
        <v>5.9492007856157825E-3</v>
      </c>
      <c r="AP403" s="116">
        <f t="shared" si="881"/>
        <v>5.6688767643814919E-3</v>
      </c>
      <c r="AQ403" s="116">
        <f t="shared" ref="AQ403:AT403" si="994">AP403</f>
        <v>5.6688767643814919E-3</v>
      </c>
      <c r="AR403" s="116">
        <f t="shared" si="994"/>
        <v>5.6688767643814919E-3</v>
      </c>
      <c r="AS403" s="116">
        <f t="shared" si="994"/>
        <v>5.6688767643814919E-3</v>
      </c>
      <c r="AT403" s="116">
        <f t="shared" si="994"/>
        <v>5.6688767643814919E-3</v>
      </c>
      <c r="AU403" s="116">
        <f t="shared" si="883"/>
        <v>3.5431361342762868E-3</v>
      </c>
      <c r="AV403" s="109">
        <f t="shared" si="896"/>
        <v>6.6959650315963626E-3</v>
      </c>
      <c r="AW403" s="107">
        <f t="shared" si="897"/>
        <v>6.6530598204723179E-3</v>
      </c>
      <c r="AX403" s="107">
        <f t="shared" si="898"/>
        <v>3.5431361342762868E-3</v>
      </c>
      <c r="AY403" s="108">
        <f t="shared" si="990"/>
        <v>3.5431361342762868E-3</v>
      </c>
      <c r="AZ403" s="108"/>
      <c r="BA403" s="108"/>
      <c r="BB403" s="108"/>
      <c r="BC403" s="108"/>
      <c r="BD403" s="108"/>
      <c r="BE403" s="108"/>
      <c r="BF403" s="108"/>
    </row>
    <row r="404" spans="3:58" ht="15.6">
      <c r="C404" s="11" t="s">
        <v>3295</v>
      </c>
      <c r="D404" s="12" t="str">
        <f t="shared" si="960"/>
        <v>IADPH</v>
      </c>
      <c r="E404" s="10" t="str">
        <f t="shared" si="961"/>
        <v>IADPH</v>
      </c>
      <c r="F404" s="10" t="s">
        <v>10</v>
      </c>
      <c r="G404" s="10" t="s">
        <v>11</v>
      </c>
      <c r="H404" s="10">
        <v>2015</v>
      </c>
      <c r="I404" s="13">
        <f t="shared" si="962"/>
        <v>1.9862533367988851E-3</v>
      </c>
      <c r="J404" s="13">
        <f t="shared" si="901"/>
        <v>1.9862533367988851E-3</v>
      </c>
      <c r="K404" s="135">
        <v>6</v>
      </c>
      <c r="O404" s="74">
        <f t="shared" si="991"/>
        <v>6.1</v>
      </c>
      <c r="P404" s="75" t="str">
        <f t="shared" si="899"/>
        <v>EM-61</v>
      </c>
      <c r="Q404" s="35" t="s">
        <v>32</v>
      </c>
      <c r="R404" s="82">
        <f>TREND(CHOOSE({1;2},R$22,R$30),CHOOSE({1;2},$AD$18,$AD$26),$O404)</f>
        <v>0.30539087281330535</v>
      </c>
      <c r="S404" s="83">
        <f>TREND(CHOOSE({1;2},S$22,S$30),CHOOSE({1;2},$AD$18,$AD$26),$O404)</f>
        <v>0.23069251343637148</v>
      </c>
      <c r="T404" s="83">
        <f>TREND(CHOOSE({1;2},T$22,T$30),CHOOSE({1;2},$AD$18,$AD$26),$O404)</f>
        <v>0.23228310286777376</v>
      </c>
      <c r="U404" s="83">
        <f>TREND(CHOOSE({1;2},U$22,U$30),CHOOSE({1;2},$AD$18,$AD$26),$O404)</f>
        <v>0.14411240919877694</v>
      </c>
      <c r="V404" s="83">
        <f>TREND(CHOOSE({1;2},V$22,V$30),CHOOSE({1;2},$AD$18,$AD$26),$O404)</f>
        <v>0.1713967241977056</v>
      </c>
      <c r="W404" s="83">
        <f>TREND(CHOOSE({1;2},W$22,W$30),CHOOSE({1;2},$AD$18,$AD$26),$O404)</f>
        <v>0.20454282117359165</v>
      </c>
      <c r="X404" s="83">
        <f>TREND(CHOOSE({1;2},X$22,X$30),CHOOSE({1;2},$AD$18,$AD$26),$O404)</f>
        <v>0.27887875505390497</v>
      </c>
      <c r="Y404" s="83">
        <f>TREND(CHOOSE({1;2},Y$22,Y$30),CHOOSE({1;2},$AD$18,$AD$26),$O404)</f>
        <v>0.24238848524136292</v>
      </c>
      <c r="Z404" s="83">
        <f>TREND(CHOOSE({1;2},Z$22,Z$30),CHOOSE({1;2},$AD$18,$AD$26),$O404)</f>
        <v>0.25646903065125359</v>
      </c>
      <c r="AA404" s="86">
        <f t="shared" si="985"/>
        <v>0.25646903065125359</v>
      </c>
      <c r="AB404" s="86">
        <f t="shared" si="986"/>
        <v>0.25646903065125359</v>
      </c>
      <c r="AC404" s="87">
        <f t="shared" si="987"/>
        <v>0.30539087281330535</v>
      </c>
      <c r="AF404" s="74">
        <f t="shared" si="992"/>
        <v>6.1</v>
      </c>
      <c r="AG404" s="75" t="str">
        <f t="shared" si="880"/>
        <v>EM-61</v>
      </c>
      <c r="AH404" s="35" t="s">
        <v>32</v>
      </c>
      <c r="AI404" s="92">
        <f t="shared" si="988"/>
        <v>2.1645331440087734E-3</v>
      </c>
      <c r="AJ404" s="107">
        <f t="shared" si="965"/>
        <v>2.0311613507486004E-3</v>
      </c>
      <c r="AK404" s="107">
        <f t="shared" si="966"/>
        <v>2.123497425187304E-3</v>
      </c>
      <c r="AL404" s="107">
        <f t="shared" si="967"/>
        <v>1.2628338988741605E-3</v>
      </c>
      <c r="AM404" s="107">
        <f t="shared" si="968"/>
        <v>1.3934049691778638E-3</v>
      </c>
      <c r="AN404" s="107">
        <f t="shared" si="969"/>
        <v>1.6277688238125199E-3</v>
      </c>
      <c r="AO404" s="107">
        <f t="shared" si="970"/>
        <v>1.7850965674372499E-3</v>
      </c>
      <c r="AP404" s="116">
        <f t="shared" si="881"/>
        <v>1.3934049691778638E-3</v>
      </c>
      <c r="AQ404" s="116">
        <f t="shared" ref="AQ404:AT404" si="995">AP404</f>
        <v>1.3934049691778638E-3</v>
      </c>
      <c r="AR404" s="116">
        <f t="shared" si="995"/>
        <v>1.3934049691778638E-3</v>
      </c>
      <c r="AS404" s="116">
        <f t="shared" si="995"/>
        <v>1.3934049691778638E-3</v>
      </c>
      <c r="AT404" s="116">
        <f t="shared" si="995"/>
        <v>1.3934049691778638E-3</v>
      </c>
      <c r="AU404" s="116">
        <f t="shared" si="883"/>
        <v>2.5456753169977864E-3</v>
      </c>
      <c r="AV404" s="109">
        <f t="shared" si="896"/>
        <v>2.1645331440087734E-3</v>
      </c>
      <c r="AW404" s="107">
        <f t="shared" si="897"/>
        <v>2.4744072503738446E-3</v>
      </c>
      <c r="AX404" s="107">
        <f t="shared" si="898"/>
        <v>2.5456753169977864E-3</v>
      </c>
      <c r="AY404" s="108">
        <f t="shared" si="990"/>
        <v>2.5456753169977864E-3</v>
      </c>
      <c r="AZ404" s="108"/>
      <c r="BA404" s="108"/>
      <c r="BB404" s="108"/>
      <c r="BC404" s="108"/>
      <c r="BD404" s="108"/>
      <c r="BE404" s="108"/>
      <c r="BF404" s="108"/>
    </row>
    <row r="405" spans="3:58" ht="15.6">
      <c r="C405" s="11" t="s">
        <v>3296</v>
      </c>
      <c r="D405" s="12" t="str">
        <f t="shared" si="960"/>
        <v>IADSH</v>
      </c>
      <c r="E405" s="10" t="str">
        <f t="shared" si="961"/>
        <v>IADSH</v>
      </c>
      <c r="F405" s="10" t="s">
        <v>10</v>
      </c>
      <c r="G405" s="10" t="s">
        <v>11</v>
      </c>
      <c r="H405" s="10">
        <v>2015</v>
      </c>
      <c r="I405" s="13">
        <f t="shared" si="962"/>
        <v>1.9463026858992289E-3</v>
      </c>
      <c r="J405" s="13">
        <f t="shared" si="901"/>
        <v>1.9463026858992289E-3</v>
      </c>
      <c r="K405" s="135">
        <v>0</v>
      </c>
      <c r="O405" s="76">
        <f t="shared" si="991"/>
        <v>6.1</v>
      </c>
      <c r="P405" s="77" t="str">
        <f t="shared" si="899"/>
        <v>TF-61</v>
      </c>
      <c r="Q405" s="36" t="s">
        <v>34</v>
      </c>
      <c r="R405" s="93">
        <f>TREND(CHOOSE({1;2},R$23,R$31),CHOOSE({1;2},$AD$18,$AD$26),$O405)</f>
        <v>6.2267997073093731E-2</v>
      </c>
      <c r="S405" s="85">
        <f>TREND(CHOOSE({1;2},S$23,S$31),CHOOSE({1;2},$AD$18,$AD$26),$O405)</f>
        <v>9.8968503986987515E-3</v>
      </c>
      <c r="T405" s="85">
        <f>TREND(CHOOSE({1;2},T$23,T$31),CHOOSE({1;2},$AD$18,$AD$26),$O405)</f>
        <v>2.1879346985220937E-2</v>
      </c>
      <c r="U405" s="85">
        <f>TREND(CHOOSE({1;2},U$23,U$31),CHOOSE({1;2},$AD$18,$AD$26),$O405)</f>
        <v>6.8722937455898692E-3</v>
      </c>
      <c r="V405" s="85">
        <f>TREND(CHOOSE({1;2},V$23,V$31),CHOOSE({1;2},$AD$18,$AD$26),$O405)</f>
        <v>1.3732249638964094E-2</v>
      </c>
      <c r="W405" s="85">
        <f>TREND(CHOOSE({1;2},W$23,W$31),CHOOSE({1;2},$AD$18,$AD$26),$O405)</f>
        <v>9.8566580704427115E-3</v>
      </c>
      <c r="X405" s="85">
        <f>TREND(CHOOSE({1;2},X$23,X$31),CHOOSE({1;2},$AD$18,$AD$26),$O405)</f>
        <v>0</v>
      </c>
      <c r="Y405" s="85">
        <f>TREND(CHOOSE({1;2},Y$23,Y$31),CHOOSE({1;2},$AD$18,$AD$26),$O405)</f>
        <v>9.7536819163642592E-4</v>
      </c>
      <c r="Z405" s="85">
        <f>TREND(CHOOSE({1;2},Z$23,Z$31),CHOOSE({1;2},$AD$18,$AD$26),$O405)</f>
        <v>6.4062788174853126E-5</v>
      </c>
      <c r="AA405" s="88">
        <f t="shared" si="985"/>
        <v>6.4062788174853126E-5</v>
      </c>
      <c r="AB405" s="88">
        <f t="shared" si="986"/>
        <v>6.4062788174853126E-5</v>
      </c>
      <c r="AC405" s="89">
        <f t="shared" si="987"/>
        <v>6.2267997073093731E-2</v>
      </c>
      <c r="AF405" s="76">
        <f t="shared" si="992"/>
        <v>6.1</v>
      </c>
      <c r="AG405" s="77" t="str">
        <f t="shared" si="880"/>
        <v>TF-61</v>
      </c>
      <c r="AH405" s="36" t="s">
        <v>34</v>
      </c>
      <c r="AI405" s="103">
        <f t="shared" si="988"/>
        <v>0</v>
      </c>
      <c r="AJ405" s="110">
        <f t="shared" si="965"/>
        <v>0</v>
      </c>
      <c r="AK405" s="110">
        <f t="shared" si="966"/>
        <v>0</v>
      </c>
      <c r="AL405" s="110">
        <f t="shared" si="967"/>
        <v>0</v>
      </c>
      <c r="AM405" s="110">
        <f t="shared" si="968"/>
        <v>0</v>
      </c>
      <c r="AN405" s="110">
        <f t="shared" si="969"/>
        <v>0</v>
      </c>
      <c r="AO405" s="110">
        <f t="shared" si="970"/>
        <v>0</v>
      </c>
      <c r="AP405" s="116">
        <f t="shared" si="881"/>
        <v>0</v>
      </c>
      <c r="AQ405" s="116">
        <f t="shared" ref="AQ405:AT405" si="996">AP405</f>
        <v>0</v>
      </c>
      <c r="AR405" s="116">
        <f t="shared" si="996"/>
        <v>0</v>
      </c>
      <c r="AS405" s="116">
        <f t="shared" si="996"/>
        <v>0</v>
      </c>
      <c r="AT405" s="116">
        <f t="shared" si="996"/>
        <v>0</v>
      </c>
      <c r="AU405" s="116">
        <f t="shared" si="883"/>
        <v>0</v>
      </c>
      <c r="AV405" s="112">
        <f t="shared" si="896"/>
        <v>0</v>
      </c>
      <c r="AW405" s="110">
        <f t="shared" si="897"/>
        <v>0</v>
      </c>
      <c r="AX405" s="110">
        <f t="shared" si="898"/>
        <v>0</v>
      </c>
      <c r="AY405" s="111">
        <f t="shared" si="990"/>
        <v>0</v>
      </c>
      <c r="AZ405" s="111"/>
      <c r="BA405" s="111"/>
      <c r="BB405" s="111"/>
      <c r="BC405" s="111"/>
      <c r="BD405" s="111"/>
      <c r="BE405" s="111"/>
      <c r="BF405" s="111"/>
    </row>
    <row r="406" spans="3:58" ht="15.6">
      <c r="C406" s="11" t="s">
        <v>414</v>
      </c>
      <c r="D406" s="12" t="str">
        <f t="shared" si="960"/>
        <v>IADLA</v>
      </c>
      <c r="E406" s="10" t="str">
        <f t="shared" si="961"/>
        <v>IADLA</v>
      </c>
      <c r="F406" s="10" t="s">
        <v>10</v>
      </c>
      <c r="G406" s="10" t="s">
        <v>11</v>
      </c>
      <c r="H406" s="10">
        <v>2015</v>
      </c>
      <c r="I406" s="13">
        <f t="shared" si="962"/>
        <v>5.1019890879433925E-3</v>
      </c>
      <c r="J406" s="13">
        <f t="shared" si="901"/>
        <v>5.1019890879433925E-3</v>
      </c>
      <c r="K406" s="135">
        <v>0</v>
      </c>
      <c r="O406" s="72">
        <f>ROUND(O400+0.1,2)</f>
        <v>6.2</v>
      </c>
      <c r="P406" s="73" t="str">
        <f t="shared" si="899"/>
        <v>PH-62</v>
      </c>
      <c r="Q406" s="34" t="s">
        <v>26</v>
      </c>
      <c r="R406" s="78">
        <f>TREND(CHOOSE({1;2},R$18,R$26),CHOOSE({1;2},$AD$18,$AD$26),$O406)</f>
        <v>4.8971573599948595E-2</v>
      </c>
      <c r="S406" s="79">
        <f>TREND(CHOOSE({1;2},S$18,S$26),CHOOSE({1;2},$AD$18,$AD$26),$O406)</f>
        <v>0.16684571277614091</v>
      </c>
      <c r="T406" s="79">
        <f>TREND(CHOOSE({1;2},T$18,T$26),CHOOSE({1;2},$AD$18,$AD$26),$O406)</f>
        <v>0.12528727236665815</v>
      </c>
      <c r="U406" s="79">
        <f>TREND(CHOOSE({1;2},U$18,U$26),CHOOSE({1;2},$AD$18,$AD$26),$O406)</f>
        <v>0.14624838543699109</v>
      </c>
      <c r="V406" s="79">
        <f>TREND(CHOOSE({1;2},V$18,V$26),CHOOSE({1;2},$AD$18,$AD$26),$O406)</f>
        <v>0.16771225579089982</v>
      </c>
      <c r="W406" s="79">
        <f>TREND(CHOOSE({1;2},W$18,W$26),CHOOSE({1;2},$AD$18,$AD$26),$O406)</f>
        <v>0.16856088140518385</v>
      </c>
      <c r="X406" s="79">
        <f>TREND(CHOOSE({1;2},X$18,X$26),CHOOSE({1;2},$AD$18,$AD$26),$O406)</f>
        <v>0.17198545999066223</v>
      </c>
      <c r="Y406" s="79">
        <f>TREND(CHOOSE({1;2},Y$18,Y$26),CHOOSE({1;2},$AD$18,$AD$26),$O406)</f>
        <v>0.16809006947333385</v>
      </c>
      <c r="Z406" s="79">
        <f>TREND(CHOOSE({1;2},Z$18,Z$26),CHOOSE({1;2},$AD$18,$AD$26),$O406)</f>
        <v>5.4353142116760303E-2</v>
      </c>
      <c r="AA406" s="80">
        <f>Z406</f>
        <v>5.4353142116760303E-2</v>
      </c>
      <c r="AB406" s="80">
        <f>AA406</f>
        <v>5.4353142116760303E-2</v>
      </c>
      <c r="AC406" s="81">
        <f>R406</f>
        <v>4.8971573599948595E-2</v>
      </c>
      <c r="AF406" s="72">
        <f>ROUND(AF400+0.1,2)</f>
        <v>6.2</v>
      </c>
      <c r="AG406" s="73" t="str">
        <f t="shared" si="880"/>
        <v>PH-62</v>
      </c>
      <c r="AH406" s="34" t="s">
        <v>26</v>
      </c>
      <c r="AI406" s="102">
        <f>R406-R400</f>
        <v>5.639127260827631E-4</v>
      </c>
      <c r="AJ406" s="104">
        <f t="shared" si="965"/>
        <v>2.1789890820820002E-3</v>
      </c>
      <c r="AK406" s="104">
        <f t="shared" si="966"/>
        <v>1.5959705311521244E-3</v>
      </c>
      <c r="AL406" s="104">
        <f t="shared" si="967"/>
        <v>2.0520584680013554E-3</v>
      </c>
      <c r="AM406" s="104">
        <f t="shared" si="968"/>
        <v>2.206948151998761E-3</v>
      </c>
      <c r="AN406" s="104">
        <f t="shared" si="969"/>
        <v>2.0200984466802185E-3</v>
      </c>
      <c r="AO406" s="104">
        <f t="shared" si="970"/>
        <v>1.9969947933679011E-3</v>
      </c>
      <c r="AP406" s="116">
        <f t="shared" si="881"/>
        <v>2.206948151998761E-3</v>
      </c>
      <c r="AQ406" s="116">
        <f t="shared" ref="AQ406:AT406" si="997">AP406</f>
        <v>2.206948151998761E-3</v>
      </c>
      <c r="AR406" s="116">
        <f t="shared" si="997"/>
        <v>2.206948151998761E-3</v>
      </c>
      <c r="AS406" s="116">
        <f t="shared" si="997"/>
        <v>2.206948151998761E-3</v>
      </c>
      <c r="AT406" s="116">
        <f t="shared" si="997"/>
        <v>2.206948151998761E-3</v>
      </c>
      <c r="AU406" s="116">
        <f t="shared" si="883"/>
        <v>7.9336541815917122E-4</v>
      </c>
      <c r="AV406" s="106">
        <f t="shared" si="896"/>
        <v>5.639127260827631E-4</v>
      </c>
      <c r="AW406" s="104">
        <f t="shared" si="897"/>
        <v>2.5814825824946597E-3</v>
      </c>
      <c r="AX406" s="104">
        <f t="shared" si="898"/>
        <v>7.9336541815917122E-4</v>
      </c>
      <c r="AY406" s="105">
        <f>AX406</f>
        <v>7.9336541815917122E-4</v>
      </c>
      <c r="AZ406" s="105"/>
      <c r="BA406" s="105"/>
      <c r="BB406" s="105"/>
      <c r="BC406" s="105"/>
      <c r="BD406" s="105"/>
      <c r="BE406" s="105"/>
      <c r="BF406" s="105"/>
    </row>
    <row r="407" spans="3:58" ht="15.6">
      <c r="C407" s="11" t="s">
        <v>415</v>
      </c>
      <c r="D407" s="12" t="str">
        <f t="shared" si="960"/>
        <v>IADEM</v>
      </c>
      <c r="E407" s="10" t="str">
        <f t="shared" si="961"/>
        <v>IADEM</v>
      </c>
      <c r="F407" s="10" t="s">
        <v>10</v>
      </c>
      <c r="G407" s="10" t="s">
        <v>11</v>
      </c>
      <c r="H407" s="10">
        <v>2015</v>
      </c>
      <c r="I407" s="13">
        <f t="shared" si="962"/>
        <v>1.2540644722601024E-3</v>
      </c>
      <c r="J407" s="13">
        <f t="shared" si="901"/>
        <v>1.2540644722601024E-3</v>
      </c>
      <c r="K407" s="135">
        <v>0</v>
      </c>
      <c r="O407" s="74">
        <f>O406</f>
        <v>6.2</v>
      </c>
      <c r="P407" s="75" t="str">
        <f t="shared" si="899"/>
        <v>PH-62</v>
      </c>
      <c r="Q407" s="35" t="s">
        <v>27</v>
      </c>
      <c r="R407" s="82">
        <f>TREND(CHOOSE({1;2},R$19,R$27),CHOOSE({1;2},$AD$18,$AD$26),$O407)</f>
        <v>4.264887006778588E-2</v>
      </c>
      <c r="S407" s="83">
        <f>TREND(CHOOSE({1;2},S$19,S$27),CHOOSE({1;2},$AD$18,$AD$26),$O407)</f>
        <v>3.2317033164269121E-2</v>
      </c>
      <c r="T407" s="83">
        <f>TREND(CHOOSE({1;2},T$19,T$27),CHOOSE({1;2},$AD$18,$AD$26),$O407)</f>
        <v>2.414709332093945E-2</v>
      </c>
      <c r="U407" s="83">
        <f>TREND(CHOOSE({1;2},U$19,U$27),CHOOSE({1;2},$AD$18,$AD$26),$O407)</f>
        <v>1.5101036300281756E-2</v>
      </c>
      <c r="V407" s="83">
        <f>TREND(CHOOSE({1;2},V$19,V$27),CHOOSE({1;2},$AD$18,$AD$26),$O407)</f>
        <v>7.9689616082916949E-3</v>
      </c>
      <c r="W407" s="83">
        <f>TREND(CHOOSE({1;2},W$19,W$27),CHOOSE({1;2},$AD$18,$AD$26),$O407)</f>
        <v>3.964171424411761E-2</v>
      </c>
      <c r="X407" s="83">
        <f>TREND(CHOOSE({1;2},X$19,X$27),CHOOSE({1;2},$AD$18,$AD$26),$O407)</f>
        <v>4.6457978536188174E-2</v>
      </c>
      <c r="Y407" s="83">
        <f>TREND(CHOOSE({1;2},Y$19,Y$27),CHOOSE({1;2},$AD$18,$AD$26),$O407)</f>
        <v>4.6457978536188174E-2</v>
      </c>
      <c r="Z407" s="83">
        <f>TREND(CHOOSE({1;2},Z$19,Z$27),CHOOSE({1;2},$AD$18,$AD$26),$O407)</f>
        <v>4.645797853618816E-2</v>
      </c>
      <c r="AA407" s="86">
        <f t="shared" ref="AA407:AA411" si="998">Z407</f>
        <v>4.645797853618816E-2</v>
      </c>
      <c r="AB407" s="86">
        <f t="shared" ref="AB407:AB411" si="999">AA407</f>
        <v>4.645797853618816E-2</v>
      </c>
      <c r="AC407" s="87">
        <f t="shared" ref="AC407:AC411" si="1000">R407</f>
        <v>4.264887006778588E-2</v>
      </c>
      <c r="AF407" s="74">
        <f>AF406</f>
        <v>6.2</v>
      </c>
      <c r="AG407" s="75" t="str">
        <f t="shared" si="880"/>
        <v>PH-62</v>
      </c>
      <c r="AH407" s="35" t="s">
        <v>27</v>
      </c>
      <c r="AI407" s="92">
        <f t="shared" ref="AI407:AI411" si="1001">R407-R401</f>
        <v>4.37523112534699E-4</v>
      </c>
      <c r="AJ407" s="107">
        <f t="shared" si="965"/>
        <v>3.024689762510524E-4</v>
      </c>
      <c r="AK407" s="107">
        <f t="shared" si="966"/>
        <v>2.172617650984289E-4</v>
      </c>
      <c r="AL407" s="107">
        <f t="shared" si="967"/>
        <v>6.1097313847029849E-4</v>
      </c>
      <c r="AM407" s="107">
        <f t="shared" si="968"/>
        <v>7.3938486910113746E-5</v>
      </c>
      <c r="AN407" s="107">
        <f t="shared" si="969"/>
        <v>3.566735214766345E-4</v>
      </c>
      <c r="AO407" s="107">
        <f t="shared" si="970"/>
        <v>4.1800237757495806E-4</v>
      </c>
      <c r="AP407" s="116">
        <f t="shared" si="881"/>
        <v>7.3938486910113746E-5</v>
      </c>
      <c r="AQ407" s="116">
        <f t="shared" ref="AQ407:AT407" si="1002">AP407</f>
        <v>7.3938486910113746E-5</v>
      </c>
      <c r="AR407" s="116">
        <f t="shared" si="1002"/>
        <v>7.3938486910113746E-5</v>
      </c>
      <c r="AS407" s="116">
        <f t="shared" si="1002"/>
        <v>7.3938486910113746E-5</v>
      </c>
      <c r="AT407" s="116">
        <f t="shared" si="1002"/>
        <v>7.3938486910113746E-5</v>
      </c>
      <c r="AU407" s="116">
        <f t="shared" si="883"/>
        <v>4.1800237757495806E-4</v>
      </c>
      <c r="AV407" s="109">
        <f t="shared" si="896"/>
        <v>4.37523112534699E-4</v>
      </c>
      <c r="AW407" s="107">
        <f t="shared" si="897"/>
        <v>4.1800237757495806E-4</v>
      </c>
      <c r="AX407" s="107">
        <f t="shared" si="898"/>
        <v>4.1800237757495806E-4</v>
      </c>
      <c r="AY407" s="108">
        <f t="shared" ref="AY407:AY411" si="1003">AX407</f>
        <v>4.1800237757495806E-4</v>
      </c>
      <c r="AZ407" s="108"/>
      <c r="BA407" s="108"/>
      <c r="BB407" s="108"/>
      <c r="BC407" s="108"/>
      <c r="BD407" s="108"/>
      <c r="BE407" s="108"/>
      <c r="BF407" s="108"/>
    </row>
    <row r="408" spans="3:58" ht="15.6">
      <c r="C408" s="11" t="s">
        <v>416</v>
      </c>
      <c r="D408" s="12" t="str">
        <f t="shared" si="960"/>
        <v>IADTF</v>
      </c>
      <c r="E408" s="10" t="str">
        <f t="shared" si="961"/>
        <v>IADTF</v>
      </c>
      <c r="F408" s="10" t="s">
        <v>10</v>
      </c>
      <c r="G408" s="10" t="s">
        <v>11</v>
      </c>
      <c r="H408" s="10">
        <v>2015</v>
      </c>
      <c r="I408" s="13">
        <f t="shared" si="962"/>
        <v>0</v>
      </c>
      <c r="J408" s="13">
        <f t="shared" si="901"/>
        <v>0</v>
      </c>
      <c r="K408" s="135">
        <v>3</v>
      </c>
      <c r="O408" s="74">
        <f t="shared" ref="O408:O411" si="1004">O407</f>
        <v>6.2</v>
      </c>
      <c r="P408" s="75" t="str">
        <f t="shared" si="899"/>
        <v>SH-62</v>
      </c>
      <c r="Q408" s="35" t="s">
        <v>28</v>
      </c>
      <c r="R408" s="82">
        <f>TREND(CHOOSE({1;2},R$20,R$28),CHOOSE({1;2},$AD$18,$AD$26),$O408)</f>
        <v>2.3055382071047209E-2</v>
      </c>
      <c r="S408" s="83">
        <f>TREND(CHOOSE({1;2},S$20,S$28),CHOOSE({1;2},$AD$18,$AD$26),$O408)</f>
        <v>4.5331579420066298E-2</v>
      </c>
      <c r="T408" s="83">
        <f>TREND(CHOOSE({1;2},T$20,T$28),CHOOSE({1;2},$AD$18,$AD$26),$O408)</f>
        <v>4.6496023476888929E-2</v>
      </c>
      <c r="U408" s="83">
        <f>TREND(CHOOSE({1;2},U$20,U$28),CHOOSE({1;2},$AD$18,$AD$26),$O408)</f>
        <v>4.8159823842604185E-2</v>
      </c>
      <c r="V408" s="83">
        <f>TREND(CHOOSE({1;2},V$20,V$28),CHOOSE({1;2},$AD$18,$AD$26),$O408)</f>
        <v>4.7576287877535886E-2</v>
      </c>
      <c r="W408" s="83">
        <f>TREND(CHOOSE({1;2},W$20,W$28),CHOOSE({1;2},$AD$18,$AD$26),$O408)</f>
        <v>4.7809520452167437E-2</v>
      </c>
      <c r="X408" s="83">
        <f>TREND(CHOOSE({1;2},X$20,X$28),CHOOSE({1;2},$AD$18,$AD$26),$O408)</f>
        <v>4.8984165598107102E-2</v>
      </c>
      <c r="Y408" s="83">
        <f>TREND(CHOOSE({1;2},Y$20,Y$28),CHOOSE({1;2},$AD$18,$AD$26),$O408)</f>
        <v>4.8984165598107102E-2</v>
      </c>
      <c r="Z408" s="83">
        <f>TREND(CHOOSE({1;2},Z$20,Z$28),CHOOSE({1;2},$AD$18,$AD$26),$O408)</f>
        <v>4.8984165598107102E-2</v>
      </c>
      <c r="AA408" s="86">
        <f t="shared" si="998"/>
        <v>4.8984165598107102E-2</v>
      </c>
      <c r="AB408" s="86">
        <f t="shared" si="999"/>
        <v>4.8984165598107102E-2</v>
      </c>
      <c r="AC408" s="87">
        <f t="shared" si="1000"/>
        <v>2.3055382071047209E-2</v>
      </c>
      <c r="AF408" s="74">
        <f t="shared" ref="AF408:AF411" si="1005">AF407</f>
        <v>6.2</v>
      </c>
      <c r="AG408" s="75" t="str">
        <f t="shared" si="880"/>
        <v>SH-62</v>
      </c>
      <c r="AH408" s="35" t="s">
        <v>28</v>
      </c>
      <c r="AI408" s="92">
        <f t="shared" si="1001"/>
        <v>1.047971912320339E-3</v>
      </c>
      <c r="AJ408" s="107">
        <f t="shared" si="965"/>
        <v>2.0605263372757421E-3</v>
      </c>
      <c r="AK408" s="107">
        <f t="shared" si="966"/>
        <v>2.113455612585885E-3</v>
      </c>
      <c r="AL408" s="107">
        <f t="shared" si="967"/>
        <v>2.1890829019365621E-3</v>
      </c>
      <c r="AM408" s="107">
        <f t="shared" si="968"/>
        <v>2.1625585398880043E-3</v>
      </c>
      <c r="AN408" s="107">
        <f t="shared" si="969"/>
        <v>2.1731600205530666E-3</v>
      </c>
      <c r="AO408" s="107">
        <f t="shared" si="970"/>
        <v>2.2265529817321605E-3</v>
      </c>
      <c r="AP408" s="116">
        <f t="shared" si="881"/>
        <v>2.1625585398880043E-3</v>
      </c>
      <c r="AQ408" s="116">
        <f t="shared" ref="AQ408:AT408" si="1006">AP408</f>
        <v>2.1625585398880043E-3</v>
      </c>
      <c r="AR408" s="116">
        <f t="shared" si="1006"/>
        <v>2.1625585398880043E-3</v>
      </c>
      <c r="AS408" s="116">
        <f t="shared" si="1006"/>
        <v>2.1625585398880043E-3</v>
      </c>
      <c r="AT408" s="116">
        <f t="shared" si="1006"/>
        <v>2.1625585398880043E-3</v>
      </c>
      <c r="AU408" s="116">
        <f t="shared" si="883"/>
        <v>2.2265529817321605E-3</v>
      </c>
      <c r="AV408" s="109">
        <f t="shared" si="896"/>
        <v>1.047971912320339E-3</v>
      </c>
      <c r="AW408" s="107">
        <f t="shared" si="897"/>
        <v>2.2265529817321605E-3</v>
      </c>
      <c r="AX408" s="107">
        <f t="shared" si="898"/>
        <v>2.2265529817321605E-3</v>
      </c>
      <c r="AY408" s="108">
        <f t="shared" si="1003"/>
        <v>2.2265529817321605E-3</v>
      </c>
      <c r="AZ408" s="108"/>
      <c r="BA408" s="108"/>
      <c r="BB408" s="108"/>
      <c r="BC408" s="108"/>
      <c r="BD408" s="108"/>
      <c r="BE408" s="108"/>
      <c r="BF408" s="108"/>
    </row>
    <row r="409" spans="3:58" ht="15.6">
      <c r="C409" s="11" t="s">
        <v>3297</v>
      </c>
      <c r="D409" s="12" t="str">
        <f t="shared" si="960"/>
        <v>IADPH</v>
      </c>
      <c r="E409" s="10" t="str">
        <f t="shared" si="961"/>
        <v>IADPH</v>
      </c>
      <c r="F409" s="10" t="s">
        <v>10</v>
      </c>
      <c r="G409" s="10" t="s">
        <v>11</v>
      </c>
      <c r="H409" s="10">
        <v>2015</v>
      </c>
      <c r="I409" s="13">
        <f t="shared" si="962"/>
        <v>1.98625333679886E-3</v>
      </c>
      <c r="J409" s="13">
        <f t="shared" si="901"/>
        <v>1.98625333679886E-3</v>
      </c>
      <c r="K409" s="135">
        <v>4</v>
      </c>
      <c r="O409" s="74">
        <f t="shared" si="1004"/>
        <v>6.2</v>
      </c>
      <c r="P409" s="75" t="str">
        <f t="shared" si="899"/>
        <v>LA-62</v>
      </c>
      <c r="Q409" s="35" t="s">
        <v>30</v>
      </c>
      <c r="R409" s="82">
        <f>TREND(CHOOSE({1;2},R$21,R$29),CHOOSE({1;2},$AD$18,$AD$26),$O409)</f>
        <v>0.36820285028240973</v>
      </c>
      <c r="S409" s="83">
        <f>TREND(CHOOSE({1;2},S$21,S$29),CHOOSE({1;2},$AD$18,$AD$26),$O409)</f>
        <v>0.304629236709415</v>
      </c>
      <c r="T409" s="83">
        <f>TREND(CHOOSE({1;2},T$21,T$29),CHOOSE({1;2},$AD$18,$AD$26),$O409)</f>
        <v>0.34241310325766988</v>
      </c>
      <c r="U409" s="83">
        <f>TREND(CHOOSE({1;2},U$21,U$29),CHOOSE({1;2},$AD$18,$AD$26),$O409)</f>
        <v>0.38432767135378804</v>
      </c>
      <c r="V409" s="83">
        <f>TREND(CHOOSE({1;2},V$21,V$29),CHOOSE({1;2},$AD$18,$AD$26),$O409)</f>
        <v>0.31021363187847883</v>
      </c>
      <c r="W409" s="83">
        <f>TREND(CHOOSE({1;2},W$21,W$29),CHOOSE({1;2},$AD$18,$AD$26),$O409)</f>
        <v>0.27670299498796658</v>
      </c>
      <c r="X409" s="83">
        <f>TREND(CHOOSE({1;2},X$21,X$29),CHOOSE({1;2},$AD$18,$AD$26),$O409)</f>
        <v>0.32604067558067412</v>
      </c>
      <c r="Y409" s="83">
        <f>TREND(CHOOSE({1;2},Y$21,Y$29),CHOOSE({1;2},$AD$18,$AD$26),$O409)</f>
        <v>0.36578042979727865</v>
      </c>
      <c r="Z409" s="83">
        <f>TREND(CHOOSE({1;2},Z$21,Z$29),CHOOSE({1;2},$AD$18,$AD$26),$O409)</f>
        <v>0.19019469913032644</v>
      </c>
      <c r="AA409" s="86">
        <f t="shared" si="998"/>
        <v>0.19019469913032644</v>
      </c>
      <c r="AB409" s="86">
        <f t="shared" si="999"/>
        <v>0.19019469913032644</v>
      </c>
      <c r="AC409" s="87">
        <f t="shared" si="1000"/>
        <v>0.36820285028240973</v>
      </c>
      <c r="AF409" s="74">
        <f t="shared" si="1005"/>
        <v>6.2</v>
      </c>
      <c r="AG409" s="75" t="str">
        <f t="shared" si="880"/>
        <v>LA-62</v>
      </c>
      <c r="AH409" s="35" t="s">
        <v>30</v>
      </c>
      <c r="AI409" s="92">
        <f t="shared" si="1001"/>
        <v>6.6959650315964181E-3</v>
      </c>
      <c r="AJ409" s="107">
        <f t="shared" si="965"/>
        <v>5.5699675720264352E-3</v>
      </c>
      <c r="AK409" s="107">
        <f t="shared" si="966"/>
        <v>6.2391844900991367E-3</v>
      </c>
      <c r="AL409" s="107">
        <f t="shared" si="967"/>
        <v>6.9815631994832872E-3</v>
      </c>
      <c r="AM409" s="107">
        <f t="shared" si="968"/>
        <v>5.6688767643815474E-3</v>
      </c>
      <c r="AN409" s="107">
        <f t="shared" si="969"/>
        <v>5.0753460542864448E-3</v>
      </c>
      <c r="AO409" s="107">
        <f t="shared" si="970"/>
        <v>5.9492007856157825E-3</v>
      </c>
      <c r="AP409" s="116">
        <f t="shared" si="881"/>
        <v>5.6688767643815474E-3</v>
      </c>
      <c r="AQ409" s="116">
        <f t="shared" ref="AQ409:AT409" si="1007">AP409</f>
        <v>5.6688767643815474E-3</v>
      </c>
      <c r="AR409" s="116">
        <f t="shared" si="1007"/>
        <v>5.6688767643815474E-3</v>
      </c>
      <c r="AS409" s="116">
        <f t="shared" si="1007"/>
        <v>5.6688767643815474E-3</v>
      </c>
      <c r="AT409" s="116">
        <f t="shared" si="1007"/>
        <v>5.6688767643815474E-3</v>
      </c>
      <c r="AU409" s="116">
        <f t="shared" si="883"/>
        <v>3.5431361342763423E-3</v>
      </c>
      <c r="AV409" s="109">
        <f t="shared" si="896"/>
        <v>6.6959650315964181E-3</v>
      </c>
      <c r="AW409" s="107">
        <f t="shared" si="897"/>
        <v>6.6530598204723734E-3</v>
      </c>
      <c r="AX409" s="107">
        <f t="shared" si="898"/>
        <v>3.5431361342763423E-3</v>
      </c>
      <c r="AY409" s="108">
        <f t="shared" si="1003"/>
        <v>3.5431361342763423E-3</v>
      </c>
      <c r="AZ409" s="108"/>
      <c r="BA409" s="108"/>
      <c r="BB409" s="108"/>
      <c r="BC409" s="108"/>
      <c r="BD409" s="108"/>
      <c r="BE409" s="108"/>
      <c r="BF409" s="108"/>
    </row>
    <row r="410" spans="3:58" ht="15.6">
      <c r="C410" s="11" t="s">
        <v>3297</v>
      </c>
      <c r="D410" s="12" t="str">
        <f t="shared" si="960"/>
        <v>IADPH</v>
      </c>
      <c r="E410" s="10" t="str">
        <f t="shared" si="961"/>
        <v>IADPH</v>
      </c>
      <c r="F410" s="10" t="s">
        <v>10</v>
      </c>
      <c r="G410" s="10" t="s">
        <v>11</v>
      </c>
      <c r="H410" s="10">
        <v>2015</v>
      </c>
      <c r="I410" s="13">
        <f t="shared" si="962"/>
        <v>1.98625333679886E-3</v>
      </c>
      <c r="J410" s="13">
        <f t="shared" si="901"/>
        <v>1.98625333679886E-3</v>
      </c>
      <c r="K410" s="135">
        <v>6</v>
      </c>
      <c r="O410" s="74">
        <f t="shared" si="1004"/>
        <v>6.2</v>
      </c>
      <c r="P410" s="75" t="str">
        <f t="shared" si="899"/>
        <v>EM-62</v>
      </c>
      <c r="Q410" s="35" t="s">
        <v>32</v>
      </c>
      <c r="R410" s="82">
        <f>TREND(CHOOSE({1;2},R$22,R$30),CHOOSE({1;2},$AD$18,$AD$26),$O410)</f>
        <v>0.30755540595731412</v>
      </c>
      <c r="S410" s="83">
        <f>TREND(CHOOSE({1;2},S$22,S$30),CHOOSE({1;2},$AD$18,$AD$26),$O410)</f>
        <v>0.23272367478712008</v>
      </c>
      <c r="T410" s="83">
        <f>TREND(CHOOSE({1;2},T$22,T$30),CHOOSE({1;2},$AD$18,$AD$26),$O410)</f>
        <v>0.23440660029296104</v>
      </c>
      <c r="U410" s="83">
        <f>TREND(CHOOSE({1;2},U$22,U$30),CHOOSE({1;2},$AD$18,$AD$26),$O410)</f>
        <v>0.1453752430976511</v>
      </c>
      <c r="V410" s="83">
        <f>TREND(CHOOSE({1;2},V$22,V$30),CHOOSE({1;2},$AD$18,$AD$26),$O410)</f>
        <v>0.17279012916688347</v>
      </c>
      <c r="W410" s="83">
        <f>TREND(CHOOSE({1;2},W$22,W$30),CHOOSE({1;2},$AD$18,$AD$26),$O410)</f>
        <v>0.20617058999740417</v>
      </c>
      <c r="X410" s="83">
        <f>TREND(CHOOSE({1;2},X$22,X$30),CHOOSE({1;2},$AD$18,$AD$26),$O410)</f>
        <v>0.28066385162134222</v>
      </c>
      <c r="Y410" s="83">
        <f>TREND(CHOOSE({1;2},Y$22,Y$30),CHOOSE({1;2},$AD$18,$AD$26),$O410)</f>
        <v>0.24486289249173679</v>
      </c>
      <c r="Z410" s="83">
        <f>TREND(CHOOSE({1;2},Z$22,Z$30),CHOOSE({1;2},$AD$18,$AD$26),$O410)</f>
        <v>0.25901470596825132</v>
      </c>
      <c r="AA410" s="86">
        <f t="shared" si="998"/>
        <v>0.25901470596825132</v>
      </c>
      <c r="AB410" s="86">
        <f t="shared" si="999"/>
        <v>0.25901470596825132</v>
      </c>
      <c r="AC410" s="87">
        <f t="shared" si="1000"/>
        <v>0.30755540595731412</v>
      </c>
      <c r="AF410" s="74">
        <f t="shared" si="1005"/>
        <v>6.2</v>
      </c>
      <c r="AG410" s="75" t="str">
        <f t="shared" si="880"/>
        <v>EM-62</v>
      </c>
      <c r="AH410" s="35" t="s">
        <v>32</v>
      </c>
      <c r="AI410" s="92">
        <f t="shared" si="1001"/>
        <v>2.1645331440087734E-3</v>
      </c>
      <c r="AJ410" s="107">
        <f t="shared" si="965"/>
        <v>2.0311613507486004E-3</v>
      </c>
      <c r="AK410" s="107">
        <f t="shared" si="966"/>
        <v>2.1234974251872762E-3</v>
      </c>
      <c r="AL410" s="107">
        <f t="shared" si="967"/>
        <v>1.2628338988741605E-3</v>
      </c>
      <c r="AM410" s="107">
        <f t="shared" si="968"/>
        <v>1.3934049691778638E-3</v>
      </c>
      <c r="AN410" s="107">
        <f t="shared" si="969"/>
        <v>1.6277688238125199E-3</v>
      </c>
      <c r="AO410" s="107">
        <f t="shared" si="970"/>
        <v>1.7850965674372499E-3</v>
      </c>
      <c r="AP410" s="116">
        <f t="shared" si="881"/>
        <v>1.3934049691778638E-3</v>
      </c>
      <c r="AQ410" s="116">
        <f t="shared" ref="AQ410:AT410" si="1008">AP410</f>
        <v>1.3934049691778638E-3</v>
      </c>
      <c r="AR410" s="116">
        <f t="shared" si="1008"/>
        <v>1.3934049691778638E-3</v>
      </c>
      <c r="AS410" s="116">
        <f t="shared" si="1008"/>
        <v>1.3934049691778638E-3</v>
      </c>
      <c r="AT410" s="116">
        <f t="shared" si="1008"/>
        <v>1.3934049691778638E-3</v>
      </c>
      <c r="AU410" s="116">
        <f t="shared" si="883"/>
        <v>2.5456753169977309E-3</v>
      </c>
      <c r="AV410" s="109">
        <f t="shared" si="896"/>
        <v>2.1645331440087734E-3</v>
      </c>
      <c r="AW410" s="107">
        <f t="shared" si="897"/>
        <v>2.4744072503738723E-3</v>
      </c>
      <c r="AX410" s="107">
        <f t="shared" si="898"/>
        <v>2.5456753169977309E-3</v>
      </c>
      <c r="AY410" s="108">
        <f t="shared" si="1003"/>
        <v>2.5456753169977309E-3</v>
      </c>
      <c r="AZ410" s="108"/>
      <c r="BA410" s="108"/>
      <c r="BB410" s="108"/>
      <c r="BC410" s="108"/>
      <c r="BD410" s="108"/>
      <c r="BE410" s="108"/>
      <c r="BF410" s="108"/>
    </row>
    <row r="411" spans="3:58" ht="15.6">
      <c r="C411" s="11" t="s">
        <v>3298</v>
      </c>
      <c r="D411" s="12" t="str">
        <f t="shared" si="960"/>
        <v>IADSH</v>
      </c>
      <c r="E411" s="10" t="str">
        <f t="shared" si="961"/>
        <v>IADSH</v>
      </c>
      <c r="F411" s="10" t="s">
        <v>10</v>
      </c>
      <c r="G411" s="10" t="s">
        <v>11</v>
      </c>
      <c r="H411" s="10">
        <v>2015</v>
      </c>
      <c r="I411" s="13">
        <f t="shared" si="962"/>
        <v>1.9463026858991788E-3</v>
      </c>
      <c r="J411" s="13">
        <f t="shared" si="901"/>
        <v>1.9463026858991788E-3</v>
      </c>
      <c r="K411" s="135">
        <v>0</v>
      </c>
      <c r="O411" s="76">
        <f t="shared" si="1004"/>
        <v>6.2</v>
      </c>
      <c r="P411" s="77" t="str">
        <f t="shared" si="899"/>
        <v>TF-62</v>
      </c>
      <c r="Q411" s="36" t="s">
        <v>34</v>
      </c>
      <c r="R411" s="93">
        <f>TREND(CHOOSE({1;2},R$23,R$31),CHOOSE({1;2},$AD$18,$AD$26),$O411)</f>
        <v>6.2267997073093731E-2</v>
      </c>
      <c r="S411" s="85">
        <f>TREND(CHOOSE({1;2},S$23,S$31),CHOOSE({1;2},$AD$18,$AD$26),$O411)</f>
        <v>9.8968503986987515E-3</v>
      </c>
      <c r="T411" s="85">
        <f>TREND(CHOOSE({1;2},T$23,T$31),CHOOSE({1;2},$AD$18,$AD$26),$O411)</f>
        <v>2.1879346985220937E-2</v>
      </c>
      <c r="U411" s="85">
        <f>TREND(CHOOSE({1;2},U$23,U$31),CHOOSE({1;2},$AD$18,$AD$26),$O411)</f>
        <v>6.8722937455898692E-3</v>
      </c>
      <c r="V411" s="85">
        <f>TREND(CHOOSE({1;2},V$23,V$31),CHOOSE({1;2},$AD$18,$AD$26),$O411)</f>
        <v>1.3732249638964094E-2</v>
      </c>
      <c r="W411" s="85">
        <f>TREND(CHOOSE({1;2},W$23,W$31),CHOOSE({1;2},$AD$18,$AD$26),$O411)</f>
        <v>9.8566580704427115E-3</v>
      </c>
      <c r="X411" s="85">
        <f>TREND(CHOOSE({1;2},X$23,X$31),CHOOSE({1;2},$AD$18,$AD$26),$O411)</f>
        <v>0</v>
      </c>
      <c r="Y411" s="85">
        <f>TREND(CHOOSE({1;2},Y$23,Y$31),CHOOSE({1;2},$AD$18,$AD$26),$O411)</f>
        <v>9.7536819163642592E-4</v>
      </c>
      <c r="Z411" s="85">
        <f>TREND(CHOOSE({1;2},Z$23,Z$31),CHOOSE({1;2},$AD$18,$AD$26),$O411)</f>
        <v>6.4062788174853126E-5</v>
      </c>
      <c r="AA411" s="88">
        <f t="shared" si="998"/>
        <v>6.4062788174853126E-5</v>
      </c>
      <c r="AB411" s="88">
        <f t="shared" si="999"/>
        <v>6.4062788174853126E-5</v>
      </c>
      <c r="AC411" s="89">
        <f t="shared" si="1000"/>
        <v>6.2267997073093731E-2</v>
      </c>
      <c r="AF411" s="76">
        <f t="shared" si="1005"/>
        <v>6.2</v>
      </c>
      <c r="AG411" s="77" t="str">
        <f t="shared" si="880"/>
        <v>TF-62</v>
      </c>
      <c r="AH411" s="36" t="s">
        <v>34</v>
      </c>
      <c r="AI411" s="103">
        <f t="shared" si="1001"/>
        <v>0</v>
      </c>
      <c r="AJ411" s="110">
        <f t="shared" si="965"/>
        <v>0</v>
      </c>
      <c r="AK411" s="110">
        <f t="shared" si="966"/>
        <v>0</v>
      </c>
      <c r="AL411" s="110">
        <f t="shared" si="967"/>
        <v>0</v>
      </c>
      <c r="AM411" s="110">
        <f t="shared" si="968"/>
        <v>0</v>
      </c>
      <c r="AN411" s="110">
        <f t="shared" si="969"/>
        <v>0</v>
      </c>
      <c r="AO411" s="110">
        <f t="shared" si="970"/>
        <v>0</v>
      </c>
      <c r="AP411" s="116">
        <f t="shared" si="881"/>
        <v>0</v>
      </c>
      <c r="AQ411" s="116">
        <f t="shared" ref="AQ411:AT411" si="1009">AP411</f>
        <v>0</v>
      </c>
      <c r="AR411" s="116">
        <f t="shared" si="1009"/>
        <v>0</v>
      </c>
      <c r="AS411" s="116">
        <f t="shared" si="1009"/>
        <v>0</v>
      </c>
      <c r="AT411" s="116">
        <f t="shared" si="1009"/>
        <v>0</v>
      </c>
      <c r="AU411" s="116">
        <f t="shared" si="883"/>
        <v>0</v>
      </c>
      <c r="AV411" s="112">
        <f t="shared" si="896"/>
        <v>0</v>
      </c>
      <c r="AW411" s="110">
        <f t="shared" si="897"/>
        <v>0</v>
      </c>
      <c r="AX411" s="110">
        <f t="shared" si="898"/>
        <v>0</v>
      </c>
      <c r="AY411" s="111">
        <f t="shared" si="1003"/>
        <v>0</v>
      </c>
      <c r="AZ411" s="111"/>
      <c r="BA411" s="111"/>
      <c r="BB411" s="111"/>
      <c r="BC411" s="111"/>
      <c r="BD411" s="111"/>
      <c r="BE411" s="111"/>
      <c r="BF411" s="111"/>
    </row>
    <row r="412" spans="3:58" ht="15.6">
      <c r="C412" s="11" t="s">
        <v>417</v>
      </c>
      <c r="D412" s="12" t="str">
        <f t="shared" si="960"/>
        <v>IADLA</v>
      </c>
      <c r="E412" s="10" t="str">
        <f t="shared" si="961"/>
        <v>IADLA</v>
      </c>
      <c r="F412" s="10" t="s">
        <v>10</v>
      </c>
      <c r="G412" s="10" t="s">
        <v>11</v>
      </c>
      <c r="H412" s="10">
        <v>2015</v>
      </c>
      <c r="I412" s="13">
        <f t="shared" si="962"/>
        <v>5.1019890879433431E-3</v>
      </c>
      <c r="J412" s="13">
        <f t="shared" si="901"/>
        <v>5.1019890879433431E-3</v>
      </c>
      <c r="K412" s="135">
        <v>0</v>
      </c>
      <c r="O412" s="72">
        <f>ROUND(O406+0.1,2)</f>
        <v>6.3</v>
      </c>
      <c r="P412" s="73" t="str">
        <f t="shared" si="899"/>
        <v>PH-63</v>
      </c>
      <c r="Q412" s="34" t="s">
        <v>26</v>
      </c>
      <c r="R412" s="78">
        <f>TREND(CHOOSE({1;2},R$18,R$26),CHOOSE({1;2},$AD$18,$AD$26),$O412)</f>
        <v>4.9535486326031351E-2</v>
      </c>
      <c r="S412" s="79">
        <f>TREND(CHOOSE({1;2},S$18,S$26),CHOOSE({1;2},$AD$18,$AD$26),$O412)</f>
        <v>0.16902470185822288</v>
      </c>
      <c r="T412" s="79">
        <f>TREND(CHOOSE({1;2},T$18,T$26),CHOOSE({1;2},$AD$18,$AD$26),$O412)</f>
        <v>0.12688324289781022</v>
      </c>
      <c r="U412" s="79">
        <f>TREND(CHOOSE({1;2},U$18,U$26),CHOOSE({1;2},$AD$18,$AD$26),$O412)</f>
        <v>0.14830044390499242</v>
      </c>
      <c r="V412" s="79">
        <f>TREND(CHOOSE({1;2},V$18,V$26),CHOOSE({1;2},$AD$18,$AD$26),$O412)</f>
        <v>0.16991920394289856</v>
      </c>
      <c r="W412" s="79">
        <f>TREND(CHOOSE({1;2},W$18,W$26),CHOOSE({1;2},$AD$18,$AD$26),$O412)</f>
        <v>0.17058097985186402</v>
      </c>
      <c r="X412" s="79">
        <f>TREND(CHOOSE({1;2},X$18,X$26),CHOOSE({1;2},$AD$18,$AD$26),$O412)</f>
        <v>0.17398245478403013</v>
      </c>
      <c r="Y412" s="79">
        <f>TREND(CHOOSE({1;2},Y$18,Y$26),CHOOSE({1;2},$AD$18,$AD$26),$O412)</f>
        <v>0.17067155205582848</v>
      </c>
      <c r="Z412" s="79">
        <f>TREND(CHOOSE({1;2},Z$18,Z$26),CHOOSE({1;2},$AD$18,$AD$26),$O412)</f>
        <v>5.5146507534919474E-2</v>
      </c>
      <c r="AA412" s="80">
        <f>Z412</f>
        <v>5.5146507534919474E-2</v>
      </c>
      <c r="AB412" s="80">
        <f>AA412</f>
        <v>5.5146507534919474E-2</v>
      </c>
      <c r="AC412" s="81">
        <f>R412</f>
        <v>4.9535486326031351E-2</v>
      </c>
      <c r="AF412" s="72">
        <f>ROUND(AF406+0.1,2)</f>
        <v>6.3</v>
      </c>
      <c r="AG412" s="73" t="str">
        <f t="shared" si="880"/>
        <v>PH-63</v>
      </c>
      <c r="AH412" s="34" t="s">
        <v>26</v>
      </c>
      <c r="AI412" s="102">
        <f>R412-R406</f>
        <v>5.6391272608275617E-4</v>
      </c>
      <c r="AJ412" s="104">
        <f t="shared" ref="AJ412:AJ429" si="1010">S412-S406</f>
        <v>2.1789890820819724E-3</v>
      </c>
      <c r="AK412" s="104">
        <f t="shared" ref="AK412:AK429" si="1011">T412-T406</f>
        <v>1.5959705311520689E-3</v>
      </c>
      <c r="AL412" s="104">
        <f t="shared" ref="AL412:AL429" si="1012">U412-U406</f>
        <v>2.0520584680013276E-3</v>
      </c>
      <c r="AM412" s="104">
        <f t="shared" ref="AM412:AM429" si="1013">V412-V406</f>
        <v>2.2069481519987333E-3</v>
      </c>
      <c r="AN412" s="104">
        <f t="shared" ref="AN412:AN429" si="1014">W412-W406</f>
        <v>2.020098446680163E-3</v>
      </c>
      <c r="AO412" s="104">
        <f t="shared" ref="AO412:AO429" si="1015">X412-X406</f>
        <v>1.9969947933679011E-3</v>
      </c>
      <c r="AP412" s="116">
        <f t="shared" si="881"/>
        <v>2.2069481519987333E-3</v>
      </c>
      <c r="AQ412" s="116">
        <f t="shared" ref="AQ412:AT412" si="1016">AP412</f>
        <v>2.2069481519987333E-3</v>
      </c>
      <c r="AR412" s="116">
        <f t="shared" si="1016"/>
        <v>2.2069481519987333E-3</v>
      </c>
      <c r="AS412" s="116">
        <f t="shared" si="1016"/>
        <v>2.2069481519987333E-3</v>
      </c>
      <c r="AT412" s="116">
        <f t="shared" si="1016"/>
        <v>2.2069481519987333E-3</v>
      </c>
      <c r="AU412" s="116">
        <f t="shared" si="883"/>
        <v>7.9336541815917122E-4</v>
      </c>
      <c r="AV412" s="106">
        <f t="shared" si="896"/>
        <v>5.6391272608275617E-4</v>
      </c>
      <c r="AW412" s="104">
        <f t="shared" si="897"/>
        <v>2.5814825824946319E-3</v>
      </c>
      <c r="AX412" s="104">
        <f t="shared" si="898"/>
        <v>7.9336541815917122E-4</v>
      </c>
      <c r="AY412" s="105">
        <f>AX412</f>
        <v>7.9336541815917122E-4</v>
      </c>
      <c r="AZ412" s="105"/>
      <c r="BA412" s="105"/>
      <c r="BB412" s="105"/>
      <c r="BC412" s="105"/>
      <c r="BD412" s="105"/>
      <c r="BE412" s="105"/>
      <c r="BF412" s="105"/>
    </row>
    <row r="413" spans="3:58" ht="15.6">
      <c r="C413" s="11" t="s">
        <v>418</v>
      </c>
      <c r="D413" s="12" t="str">
        <f t="shared" si="960"/>
        <v>IADEM</v>
      </c>
      <c r="E413" s="10" t="str">
        <f t="shared" si="961"/>
        <v>IADEM</v>
      </c>
      <c r="F413" s="10" t="s">
        <v>10</v>
      </c>
      <c r="G413" s="10" t="s">
        <v>11</v>
      </c>
      <c r="H413" s="10">
        <v>2015</v>
      </c>
      <c r="I413" s="13">
        <f t="shared" si="962"/>
        <v>1.2540644722600525E-3</v>
      </c>
      <c r="J413" s="13">
        <f t="shared" si="901"/>
        <v>1.2540644722600525E-3</v>
      </c>
      <c r="K413" s="135">
        <v>0</v>
      </c>
      <c r="O413" s="74">
        <f>O412</f>
        <v>6.3</v>
      </c>
      <c r="P413" s="75" t="str">
        <f t="shared" si="899"/>
        <v>PH-63</v>
      </c>
      <c r="Q413" s="35" t="s">
        <v>27</v>
      </c>
      <c r="R413" s="82">
        <f>TREND(CHOOSE({1;2},R$19,R$27),CHOOSE({1;2},$AD$18,$AD$26),$O413)</f>
        <v>4.3086393180320579E-2</v>
      </c>
      <c r="S413" s="83">
        <f>TREND(CHOOSE({1;2},S$19,S$27),CHOOSE({1;2},$AD$18,$AD$26),$O413)</f>
        <v>3.2619502140520173E-2</v>
      </c>
      <c r="T413" s="83">
        <f>TREND(CHOOSE({1;2},T$19,T$27),CHOOSE({1;2},$AD$18,$AD$26),$O413)</f>
        <v>2.4364355086037875E-2</v>
      </c>
      <c r="U413" s="83">
        <f>TREND(CHOOSE({1;2},U$19,U$27),CHOOSE({1;2},$AD$18,$AD$26),$O413)</f>
        <v>1.5712009438752048E-2</v>
      </c>
      <c r="V413" s="83">
        <f>TREND(CHOOSE({1;2},V$19,V$27),CHOOSE({1;2},$AD$18,$AD$26),$O413)</f>
        <v>8.0429000952018104E-3</v>
      </c>
      <c r="W413" s="83">
        <f>TREND(CHOOSE({1;2},W$19,W$27),CHOOSE({1;2},$AD$18,$AD$26),$O413)</f>
        <v>3.9998387765594251E-2</v>
      </c>
      <c r="X413" s="83">
        <f>TREND(CHOOSE({1;2},X$19,X$27),CHOOSE({1;2},$AD$18,$AD$26),$O413)</f>
        <v>4.6875980913763132E-2</v>
      </c>
      <c r="Y413" s="83">
        <f>TREND(CHOOSE({1;2},Y$19,Y$27),CHOOSE({1;2},$AD$18,$AD$26),$O413)</f>
        <v>4.6875980913763132E-2</v>
      </c>
      <c r="Z413" s="83">
        <f>TREND(CHOOSE({1;2},Z$19,Z$27),CHOOSE({1;2},$AD$18,$AD$26),$O413)</f>
        <v>4.6875980913763118E-2</v>
      </c>
      <c r="AA413" s="86">
        <f t="shared" ref="AA413:AA417" si="1017">Z413</f>
        <v>4.6875980913763118E-2</v>
      </c>
      <c r="AB413" s="86">
        <f t="shared" ref="AB413:AB417" si="1018">AA413</f>
        <v>4.6875980913763118E-2</v>
      </c>
      <c r="AC413" s="87">
        <f t="shared" ref="AC413:AC417" si="1019">R413</f>
        <v>4.3086393180320579E-2</v>
      </c>
      <c r="AF413" s="74">
        <f>AF412</f>
        <v>6.3</v>
      </c>
      <c r="AG413" s="75" t="str">
        <f t="shared" si="880"/>
        <v>PH-63</v>
      </c>
      <c r="AH413" s="35" t="s">
        <v>27</v>
      </c>
      <c r="AI413" s="92">
        <f t="shared" ref="AI413:AI417" si="1020">R413-R407</f>
        <v>4.37523112534699E-4</v>
      </c>
      <c r="AJ413" s="107">
        <f t="shared" si="1010"/>
        <v>3.024689762510524E-4</v>
      </c>
      <c r="AK413" s="107">
        <f t="shared" si="1011"/>
        <v>2.1726176509842543E-4</v>
      </c>
      <c r="AL413" s="107">
        <f t="shared" si="1012"/>
        <v>6.1097313847029155E-4</v>
      </c>
      <c r="AM413" s="107">
        <f t="shared" si="1013"/>
        <v>7.3938486910115481E-5</v>
      </c>
      <c r="AN413" s="107">
        <f t="shared" si="1014"/>
        <v>3.5667352147664144E-4</v>
      </c>
      <c r="AO413" s="107">
        <f t="shared" si="1015"/>
        <v>4.1800237757495806E-4</v>
      </c>
      <c r="AP413" s="116">
        <f t="shared" si="881"/>
        <v>7.3938486910115481E-5</v>
      </c>
      <c r="AQ413" s="116">
        <f t="shared" ref="AQ413:AT413" si="1021">AP413</f>
        <v>7.3938486910115481E-5</v>
      </c>
      <c r="AR413" s="116">
        <f t="shared" si="1021"/>
        <v>7.3938486910115481E-5</v>
      </c>
      <c r="AS413" s="116">
        <f t="shared" si="1021"/>
        <v>7.3938486910115481E-5</v>
      </c>
      <c r="AT413" s="116">
        <f t="shared" si="1021"/>
        <v>7.3938486910115481E-5</v>
      </c>
      <c r="AU413" s="116">
        <f t="shared" si="883"/>
        <v>4.1800237757495806E-4</v>
      </c>
      <c r="AV413" s="109">
        <f t="shared" si="896"/>
        <v>4.37523112534699E-4</v>
      </c>
      <c r="AW413" s="107">
        <f t="shared" si="897"/>
        <v>4.1800237757495806E-4</v>
      </c>
      <c r="AX413" s="107">
        <f t="shared" si="898"/>
        <v>4.1800237757495806E-4</v>
      </c>
      <c r="AY413" s="108">
        <f t="shared" ref="AY413:AY417" si="1022">AX413</f>
        <v>4.1800237757495806E-4</v>
      </c>
      <c r="AZ413" s="108"/>
      <c r="BA413" s="108"/>
      <c r="BB413" s="108"/>
      <c r="BC413" s="108"/>
      <c r="BD413" s="108"/>
      <c r="BE413" s="108"/>
      <c r="BF413" s="108"/>
    </row>
    <row r="414" spans="3:58" ht="15.6">
      <c r="C414" s="11" t="s">
        <v>419</v>
      </c>
      <c r="D414" s="12" t="str">
        <f t="shared" si="960"/>
        <v>IADTF</v>
      </c>
      <c r="E414" s="10" t="str">
        <f t="shared" si="961"/>
        <v>IADTF</v>
      </c>
      <c r="F414" s="10" t="s">
        <v>10</v>
      </c>
      <c r="G414" s="10" t="s">
        <v>11</v>
      </c>
      <c r="H414" s="10">
        <v>2015</v>
      </c>
      <c r="I414" s="13">
        <f t="shared" si="962"/>
        <v>0</v>
      </c>
      <c r="J414" s="13">
        <f t="shared" si="901"/>
        <v>0</v>
      </c>
      <c r="K414" s="135">
        <v>3</v>
      </c>
      <c r="O414" s="74">
        <f t="shared" ref="O414:O417" si="1023">O413</f>
        <v>6.3</v>
      </c>
      <c r="P414" s="75" t="str">
        <f t="shared" si="899"/>
        <v>SH-63</v>
      </c>
      <c r="Q414" s="35" t="s">
        <v>28</v>
      </c>
      <c r="R414" s="82">
        <f>TREND(CHOOSE({1;2},R$20,R$28),CHOOSE({1;2},$AD$18,$AD$26),$O414)</f>
        <v>2.4103353983367534E-2</v>
      </c>
      <c r="S414" s="83">
        <f>TREND(CHOOSE({1;2},S$20,S$28),CHOOSE({1;2},$AD$18,$AD$26),$O414)</f>
        <v>4.739210575734204E-2</v>
      </c>
      <c r="T414" s="83">
        <f>TREND(CHOOSE({1;2},T$20,T$28),CHOOSE({1;2},$AD$18,$AD$26),$O414)</f>
        <v>4.8609479089474786E-2</v>
      </c>
      <c r="U414" s="83">
        <f>TREND(CHOOSE({1;2},U$20,U$28),CHOOSE({1;2},$AD$18,$AD$26),$O414)</f>
        <v>5.0348906744540747E-2</v>
      </c>
      <c r="V414" s="83">
        <f>TREND(CHOOSE({1;2},V$20,V$28),CHOOSE({1;2},$AD$18,$AD$26),$O414)</f>
        <v>4.973884641742389E-2</v>
      </c>
      <c r="W414" s="83">
        <f>TREND(CHOOSE({1;2},W$20,W$28),CHOOSE({1;2},$AD$18,$AD$26),$O414)</f>
        <v>4.9982680472720503E-2</v>
      </c>
      <c r="X414" s="83">
        <f>TREND(CHOOSE({1;2},X$20,X$28),CHOOSE({1;2},$AD$18,$AD$26),$O414)</f>
        <v>5.1210718579839234E-2</v>
      </c>
      <c r="Y414" s="83">
        <f>TREND(CHOOSE({1;2},Y$20,Y$28),CHOOSE({1;2},$AD$18,$AD$26),$O414)</f>
        <v>5.1210718579839234E-2</v>
      </c>
      <c r="Z414" s="83">
        <f>TREND(CHOOSE({1;2},Z$20,Z$28),CHOOSE({1;2},$AD$18,$AD$26),$O414)</f>
        <v>5.1210718579839234E-2</v>
      </c>
      <c r="AA414" s="86">
        <f t="shared" si="1017"/>
        <v>5.1210718579839234E-2</v>
      </c>
      <c r="AB414" s="86">
        <f t="shared" si="1018"/>
        <v>5.1210718579839234E-2</v>
      </c>
      <c r="AC414" s="87">
        <f t="shared" si="1019"/>
        <v>2.4103353983367534E-2</v>
      </c>
      <c r="AF414" s="74">
        <f t="shared" ref="AF414:AF417" si="1024">AF413</f>
        <v>6.3</v>
      </c>
      <c r="AG414" s="75" t="str">
        <f t="shared" si="880"/>
        <v>SH-63</v>
      </c>
      <c r="AH414" s="35" t="s">
        <v>28</v>
      </c>
      <c r="AI414" s="92">
        <f t="shared" si="1020"/>
        <v>1.0479719123203252E-3</v>
      </c>
      <c r="AJ414" s="107">
        <f t="shared" si="1010"/>
        <v>2.0605263372757421E-3</v>
      </c>
      <c r="AK414" s="107">
        <f t="shared" si="1011"/>
        <v>2.1134556125858572E-3</v>
      </c>
      <c r="AL414" s="107">
        <f t="shared" si="1012"/>
        <v>2.1890829019365621E-3</v>
      </c>
      <c r="AM414" s="107">
        <f t="shared" si="1013"/>
        <v>2.1625585398880043E-3</v>
      </c>
      <c r="AN414" s="107">
        <f t="shared" si="1014"/>
        <v>2.1731600205530666E-3</v>
      </c>
      <c r="AO414" s="107">
        <f t="shared" si="1015"/>
        <v>2.2265529817321328E-3</v>
      </c>
      <c r="AP414" s="116">
        <f t="shared" si="881"/>
        <v>2.1625585398880043E-3</v>
      </c>
      <c r="AQ414" s="116">
        <f t="shared" ref="AQ414:AT414" si="1025">AP414</f>
        <v>2.1625585398880043E-3</v>
      </c>
      <c r="AR414" s="116">
        <f t="shared" si="1025"/>
        <v>2.1625585398880043E-3</v>
      </c>
      <c r="AS414" s="116">
        <f t="shared" si="1025"/>
        <v>2.1625585398880043E-3</v>
      </c>
      <c r="AT414" s="116">
        <f t="shared" si="1025"/>
        <v>2.1625585398880043E-3</v>
      </c>
      <c r="AU414" s="116">
        <f t="shared" si="883"/>
        <v>2.2265529817321328E-3</v>
      </c>
      <c r="AV414" s="109">
        <f t="shared" si="896"/>
        <v>1.0479719123203252E-3</v>
      </c>
      <c r="AW414" s="107">
        <f t="shared" si="897"/>
        <v>2.2265529817321328E-3</v>
      </c>
      <c r="AX414" s="107">
        <f t="shared" si="898"/>
        <v>2.2265529817321328E-3</v>
      </c>
      <c r="AY414" s="108">
        <f t="shared" si="1022"/>
        <v>2.2265529817321328E-3</v>
      </c>
      <c r="AZ414" s="108"/>
      <c r="BA414" s="108"/>
      <c r="BB414" s="108"/>
      <c r="BC414" s="108"/>
      <c r="BD414" s="108"/>
      <c r="BE414" s="108"/>
      <c r="BF414" s="108"/>
    </row>
    <row r="415" spans="3:58" ht="15.6">
      <c r="C415" s="11" t="s">
        <v>3299</v>
      </c>
      <c r="D415" s="12" t="str">
        <f t="shared" si="960"/>
        <v>IADPH</v>
      </c>
      <c r="E415" s="10" t="str">
        <f t="shared" si="961"/>
        <v>IADPH</v>
      </c>
      <c r="F415" s="10" t="s">
        <v>10</v>
      </c>
      <c r="G415" s="10" t="s">
        <v>11</v>
      </c>
      <c r="H415" s="10">
        <v>2015</v>
      </c>
      <c r="I415" s="13">
        <f t="shared" si="962"/>
        <v>1.9862533367988851E-3</v>
      </c>
      <c r="J415" s="13">
        <f t="shared" si="901"/>
        <v>1.9862533367988851E-3</v>
      </c>
      <c r="K415" s="135">
        <v>4</v>
      </c>
      <c r="O415" s="74">
        <f t="shared" si="1023"/>
        <v>6.3</v>
      </c>
      <c r="P415" s="75" t="str">
        <f t="shared" si="899"/>
        <v>LA-63</v>
      </c>
      <c r="Q415" s="35" t="s">
        <v>30</v>
      </c>
      <c r="R415" s="82">
        <f>TREND(CHOOSE({1;2},R$21,R$29),CHOOSE({1;2},$AD$18,$AD$26),$O415)</f>
        <v>0.3748988153140061</v>
      </c>
      <c r="S415" s="83">
        <f>TREND(CHOOSE({1;2},S$21,S$29),CHOOSE({1;2},$AD$18,$AD$26),$O415)</f>
        <v>0.31019920428144138</v>
      </c>
      <c r="T415" s="83">
        <f>TREND(CHOOSE({1;2},T$21,T$29),CHOOSE({1;2},$AD$18,$AD$26),$O415)</f>
        <v>0.34865228774776902</v>
      </c>
      <c r="U415" s="83">
        <f>TREND(CHOOSE({1;2},U$21,U$29),CHOOSE({1;2},$AD$18,$AD$26),$O415)</f>
        <v>0.39130923455327121</v>
      </c>
      <c r="V415" s="83">
        <f>TREND(CHOOSE({1;2},V$21,V$29),CHOOSE({1;2},$AD$18,$AD$26),$O415)</f>
        <v>0.31588250864286033</v>
      </c>
      <c r="W415" s="83">
        <f>TREND(CHOOSE({1;2},W$21,W$29),CHOOSE({1;2},$AD$18,$AD$26),$O415)</f>
        <v>0.28177834104225302</v>
      </c>
      <c r="X415" s="83">
        <f>TREND(CHOOSE({1;2},X$21,X$29),CHOOSE({1;2},$AD$18,$AD$26),$O415)</f>
        <v>0.3319898763662899</v>
      </c>
      <c r="Y415" s="83">
        <f>TREND(CHOOSE({1;2},Y$21,Y$29),CHOOSE({1;2},$AD$18,$AD$26),$O415)</f>
        <v>0.37243348961775097</v>
      </c>
      <c r="Z415" s="83">
        <f>TREND(CHOOSE({1;2},Z$21,Z$29),CHOOSE({1;2},$AD$18,$AD$26),$O415)</f>
        <v>0.19373783526460273</v>
      </c>
      <c r="AA415" s="86">
        <f t="shared" si="1017"/>
        <v>0.19373783526460273</v>
      </c>
      <c r="AB415" s="86">
        <f t="shared" si="1018"/>
        <v>0.19373783526460273</v>
      </c>
      <c r="AC415" s="87">
        <f t="shared" si="1019"/>
        <v>0.3748988153140061</v>
      </c>
      <c r="AF415" s="74">
        <f t="shared" si="1024"/>
        <v>6.3</v>
      </c>
      <c r="AG415" s="75" t="str">
        <f t="shared" si="880"/>
        <v>LA-63</v>
      </c>
      <c r="AH415" s="35" t="s">
        <v>30</v>
      </c>
      <c r="AI415" s="92">
        <f t="shared" si="1020"/>
        <v>6.6959650315963626E-3</v>
      </c>
      <c r="AJ415" s="107">
        <f t="shared" si="1010"/>
        <v>5.5699675720263797E-3</v>
      </c>
      <c r="AK415" s="107">
        <f t="shared" si="1011"/>
        <v>6.2391844900991367E-3</v>
      </c>
      <c r="AL415" s="107">
        <f t="shared" si="1012"/>
        <v>6.9815631994831762E-3</v>
      </c>
      <c r="AM415" s="107">
        <f t="shared" si="1013"/>
        <v>5.6688767643814919E-3</v>
      </c>
      <c r="AN415" s="107">
        <f t="shared" si="1014"/>
        <v>5.0753460542864448E-3</v>
      </c>
      <c r="AO415" s="107">
        <f t="shared" si="1015"/>
        <v>5.9492007856157825E-3</v>
      </c>
      <c r="AP415" s="116">
        <f t="shared" si="881"/>
        <v>5.6688767643814919E-3</v>
      </c>
      <c r="AQ415" s="116">
        <f t="shared" ref="AQ415:AT415" si="1026">AP415</f>
        <v>5.6688767643814919E-3</v>
      </c>
      <c r="AR415" s="116">
        <f t="shared" si="1026"/>
        <v>5.6688767643814919E-3</v>
      </c>
      <c r="AS415" s="116">
        <f t="shared" si="1026"/>
        <v>5.6688767643814919E-3</v>
      </c>
      <c r="AT415" s="116">
        <f t="shared" si="1026"/>
        <v>5.6688767643814919E-3</v>
      </c>
      <c r="AU415" s="116">
        <f t="shared" si="883"/>
        <v>3.5431361342762868E-3</v>
      </c>
      <c r="AV415" s="109">
        <f t="shared" si="896"/>
        <v>6.6959650315963626E-3</v>
      </c>
      <c r="AW415" s="107">
        <f t="shared" si="897"/>
        <v>6.6530598204723179E-3</v>
      </c>
      <c r="AX415" s="107">
        <f t="shared" si="898"/>
        <v>3.5431361342762868E-3</v>
      </c>
      <c r="AY415" s="108">
        <f t="shared" si="1022"/>
        <v>3.5431361342762868E-3</v>
      </c>
      <c r="AZ415" s="108"/>
      <c r="BA415" s="108"/>
      <c r="BB415" s="108"/>
      <c r="BC415" s="108"/>
      <c r="BD415" s="108"/>
      <c r="BE415" s="108"/>
      <c r="BF415" s="108"/>
    </row>
    <row r="416" spans="3:58" ht="15.6">
      <c r="C416" s="11" t="s">
        <v>3299</v>
      </c>
      <c r="D416" s="12" t="str">
        <f t="shared" si="960"/>
        <v>IADPH</v>
      </c>
      <c r="E416" s="10" t="str">
        <f t="shared" si="961"/>
        <v>IADPH</v>
      </c>
      <c r="F416" s="10" t="s">
        <v>10</v>
      </c>
      <c r="G416" s="10" t="s">
        <v>11</v>
      </c>
      <c r="H416" s="10">
        <v>2015</v>
      </c>
      <c r="I416" s="13">
        <f t="shared" si="962"/>
        <v>1.9862533367988851E-3</v>
      </c>
      <c r="J416" s="13">
        <f t="shared" si="901"/>
        <v>1.9862533367988851E-3</v>
      </c>
      <c r="K416" s="135">
        <v>6</v>
      </c>
      <c r="O416" s="74">
        <f t="shared" si="1023"/>
        <v>6.3</v>
      </c>
      <c r="P416" s="75" t="str">
        <f t="shared" si="899"/>
        <v>EM-63</v>
      </c>
      <c r="Q416" s="35" t="s">
        <v>32</v>
      </c>
      <c r="R416" s="82">
        <f>TREND(CHOOSE({1;2},R$22,R$30),CHOOSE({1;2},$AD$18,$AD$26),$O416)</f>
        <v>0.30971993910132289</v>
      </c>
      <c r="S416" s="83">
        <f>TREND(CHOOSE({1;2},S$22,S$30),CHOOSE({1;2},$AD$18,$AD$26),$O416)</f>
        <v>0.23475483613786866</v>
      </c>
      <c r="T416" s="83">
        <f>TREND(CHOOSE({1;2},T$22,T$30),CHOOSE({1;2},$AD$18,$AD$26),$O416)</f>
        <v>0.23653009771814831</v>
      </c>
      <c r="U416" s="83">
        <f>TREND(CHOOSE({1;2},U$22,U$30),CHOOSE({1;2},$AD$18,$AD$26),$O416)</f>
        <v>0.14663807699652526</v>
      </c>
      <c r="V416" s="83">
        <f>TREND(CHOOSE({1;2},V$22,V$30),CHOOSE({1;2},$AD$18,$AD$26),$O416)</f>
        <v>0.1741835341360613</v>
      </c>
      <c r="W416" s="83">
        <f>TREND(CHOOSE({1;2},W$22,W$30),CHOOSE({1;2},$AD$18,$AD$26),$O416)</f>
        <v>0.20779835882121667</v>
      </c>
      <c r="X416" s="83">
        <f>TREND(CHOOSE({1;2},X$22,X$30),CHOOSE({1;2},$AD$18,$AD$26),$O416)</f>
        <v>0.28244894818877947</v>
      </c>
      <c r="Y416" s="83">
        <f>TREND(CHOOSE({1;2},Y$22,Y$30),CHOOSE({1;2},$AD$18,$AD$26),$O416)</f>
        <v>0.24733729974211063</v>
      </c>
      <c r="Z416" s="83">
        <f>TREND(CHOOSE({1;2},Z$22,Z$30),CHOOSE({1;2},$AD$18,$AD$26),$O416)</f>
        <v>0.26156038128524906</v>
      </c>
      <c r="AA416" s="86">
        <f t="shared" si="1017"/>
        <v>0.26156038128524906</v>
      </c>
      <c r="AB416" s="86">
        <f t="shared" si="1018"/>
        <v>0.26156038128524906</v>
      </c>
      <c r="AC416" s="87">
        <f t="shared" si="1019"/>
        <v>0.30971993910132289</v>
      </c>
      <c r="AF416" s="74">
        <f t="shared" si="1024"/>
        <v>6.3</v>
      </c>
      <c r="AG416" s="75" t="str">
        <f t="shared" si="880"/>
        <v>EM-63</v>
      </c>
      <c r="AH416" s="35" t="s">
        <v>32</v>
      </c>
      <c r="AI416" s="92">
        <f t="shared" si="1020"/>
        <v>2.1645331440087734E-3</v>
      </c>
      <c r="AJ416" s="107">
        <f t="shared" si="1010"/>
        <v>2.0311613507485726E-3</v>
      </c>
      <c r="AK416" s="107">
        <f t="shared" si="1011"/>
        <v>2.1234974251872762E-3</v>
      </c>
      <c r="AL416" s="107">
        <f t="shared" si="1012"/>
        <v>1.2628338988741605E-3</v>
      </c>
      <c r="AM416" s="107">
        <f t="shared" si="1013"/>
        <v>1.3934049691778361E-3</v>
      </c>
      <c r="AN416" s="107">
        <f t="shared" si="1014"/>
        <v>1.6277688238124921E-3</v>
      </c>
      <c r="AO416" s="107">
        <f t="shared" si="1015"/>
        <v>1.7850965674372499E-3</v>
      </c>
      <c r="AP416" s="116">
        <f t="shared" si="881"/>
        <v>1.3934049691778361E-3</v>
      </c>
      <c r="AQ416" s="116">
        <f t="shared" ref="AQ416:AT416" si="1027">AP416</f>
        <v>1.3934049691778361E-3</v>
      </c>
      <c r="AR416" s="116">
        <f t="shared" si="1027"/>
        <v>1.3934049691778361E-3</v>
      </c>
      <c r="AS416" s="116">
        <f t="shared" si="1027"/>
        <v>1.3934049691778361E-3</v>
      </c>
      <c r="AT416" s="116">
        <f t="shared" si="1027"/>
        <v>1.3934049691778361E-3</v>
      </c>
      <c r="AU416" s="116">
        <f t="shared" si="883"/>
        <v>2.5456753169977309E-3</v>
      </c>
      <c r="AV416" s="109">
        <f t="shared" si="896"/>
        <v>2.1645331440087734E-3</v>
      </c>
      <c r="AW416" s="107">
        <f t="shared" si="897"/>
        <v>2.4744072503738446E-3</v>
      </c>
      <c r="AX416" s="107">
        <f t="shared" si="898"/>
        <v>2.5456753169977309E-3</v>
      </c>
      <c r="AY416" s="108">
        <f t="shared" si="1022"/>
        <v>2.5456753169977309E-3</v>
      </c>
      <c r="AZ416" s="108"/>
      <c r="BA416" s="108"/>
      <c r="BB416" s="108"/>
      <c r="BC416" s="108"/>
      <c r="BD416" s="108"/>
      <c r="BE416" s="108"/>
      <c r="BF416" s="108"/>
    </row>
    <row r="417" spans="3:58" ht="15.6">
      <c r="C417" s="11" t="s">
        <v>3300</v>
      </c>
      <c r="D417" s="12" t="str">
        <f t="shared" si="960"/>
        <v>IADSH</v>
      </c>
      <c r="E417" s="10" t="str">
        <f t="shared" si="961"/>
        <v>IADSH</v>
      </c>
      <c r="F417" s="10" t="s">
        <v>10</v>
      </c>
      <c r="G417" s="10" t="s">
        <v>11</v>
      </c>
      <c r="H417" s="10">
        <v>2015</v>
      </c>
      <c r="I417" s="13">
        <f t="shared" si="962"/>
        <v>1.946302685899204E-3</v>
      </c>
      <c r="J417" s="13">
        <f t="shared" si="901"/>
        <v>1.946302685899204E-3</v>
      </c>
      <c r="K417" s="135">
        <v>0</v>
      </c>
      <c r="O417" s="76">
        <f t="shared" si="1023"/>
        <v>6.3</v>
      </c>
      <c r="P417" s="77" t="str">
        <f t="shared" si="899"/>
        <v>TF-63</v>
      </c>
      <c r="Q417" s="36" t="s">
        <v>34</v>
      </c>
      <c r="R417" s="93">
        <f>TREND(CHOOSE({1;2},R$23,R$31),CHOOSE({1;2},$AD$18,$AD$26),$O417)</f>
        <v>6.2267997073093731E-2</v>
      </c>
      <c r="S417" s="85">
        <f>TREND(CHOOSE({1;2},S$23,S$31),CHOOSE({1;2},$AD$18,$AD$26),$O417)</f>
        <v>9.8968503986987515E-3</v>
      </c>
      <c r="T417" s="85">
        <f>TREND(CHOOSE({1;2},T$23,T$31),CHOOSE({1;2},$AD$18,$AD$26),$O417)</f>
        <v>2.1879346985220937E-2</v>
      </c>
      <c r="U417" s="85">
        <f>TREND(CHOOSE({1;2},U$23,U$31),CHOOSE({1;2},$AD$18,$AD$26),$O417)</f>
        <v>6.8722937455898692E-3</v>
      </c>
      <c r="V417" s="85">
        <f>TREND(CHOOSE({1;2},V$23,V$31),CHOOSE({1;2},$AD$18,$AD$26),$O417)</f>
        <v>1.3732249638964094E-2</v>
      </c>
      <c r="W417" s="85">
        <f>TREND(CHOOSE({1;2},W$23,W$31),CHOOSE({1;2},$AD$18,$AD$26),$O417)</f>
        <v>9.8566580704427115E-3</v>
      </c>
      <c r="X417" s="85">
        <f>TREND(CHOOSE({1;2},X$23,X$31),CHOOSE({1;2},$AD$18,$AD$26),$O417)</f>
        <v>0</v>
      </c>
      <c r="Y417" s="85">
        <f>TREND(CHOOSE({1;2},Y$23,Y$31),CHOOSE({1;2},$AD$18,$AD$26),$O417)</f>
        <v>9.7536819163642592E-4</v>
      </c>
      <c r="Z417" s="85">
        <f>TREND(CHOOSE({1;2},Z$23,Z$31),CHOOSE({1;2},$AD$18,$AD$26),$O417)</f>
        <v>6.4062788174853126E-5</v>
      </c>
      <c r="AA417" s="88">
        <f t="shared" si="1017"/>
        <v>6.4062788174853126E-5</v>
      </c>
      <c r="AB417" s="88">
        <f t="shared" si="1018"/>
        <v>6.4062788174853126E-5</v>
      </c>
      <c r="AC417" s="89">
        <f t="shared" si="1019"/>
        <v>6.2267997073093731E-2</v>
      </c>
      <c r="AF417" s="76">
        <f t="shared" si="1024"/>
        <v>6.3</v>
      </c>
      <c r="AG417" s="77" t="str">
        <f t="shared" si="880"/>
        <v>TF-63</v>
      </c>
      <c r="AH417" s="36" t="s">
        <v>34</v>
      </c>
      <c r="AI417" s="103">
        <f t="shared" si="1020"/>
        <v>0</v>
      </c>
      <c r="AJ417" s="110">
        <f t="shared" si="1010"/>
        <v>0</v>
      </c>
      <c r="AK417" s="110">
        <f t="shared" si="1011"/>
        <v>0</v>
      </c>
      <c r="AL417" s="110">
        <f t="shared" si="1012"/>
        <v>0</v>
      </c>
      <c r="AM417" s="110">
        <f t="shared" si="1013"/>
        <v>0</v>
      </c>
      <c r="AN417" s="110">
        <f t="shared" si="1014"/>
        <v>0</v>
      </c>
      <c r="AO417" s="110">
        <f t="shared" si="1015"/>
        <v>0</v>
      </c>
      <c r="AP417" s="116">
        <f t="shared" si="881"/>
        <v>0</v>
      </c>
      <c r="AQ417" s="116">
        <f t="shared" ref="AQ417:AT417" si="1028">AP417</f>
        <v>0</v>
      </c>
      <c r="AR417" s="116">
        <f t="shared" si="1028"/>
        <v>0</v>
      </c>
      <c r="AS417" s="116">
        <f t="shared" si="1028"/>
        <v>0</v>
      </c>
      <c r="AT417" s="116">
        <f t="shared" si="1028"/>
        <v>0</v>
      </c>
      <c r="AU417" s="116">
        <f t="shared" si="883"/>
        <v>0</v>
      </c>
      <c r="AV417" s="112">
        <f t="shared" si="896"/>
        <v>0</v>
      </c>
      <c r="AW417" s="110">
        <f t="shared" si="897"/>
        <v>0</v>
      </c>
      <c r="AX417" s="110">
        <f t="shared" si="898"/>
        <v>0</v>
      </c>
      <c r="AY417" s="111">
        <f t="shared" si="1022"/>
        <v>0</v>
      </c>
      <c r="AZ417" s="111"/>
      <c r="BA417" s="111"/>
      <c r="BB417" s="111"/>
      <c r="BC417" s="111"/>
      <c r="BD417" s="111"/>
      <c r="BE417" s="111"/>
      <c r="BF417" s="111"/>
    </row>
    <row r="418" spans="3:58" ht="15.6">
      <c r="C418" s="11" t="s">
        <v>420</v>
      </c>
      <c r="D418" s="12" t="str">
        <f t="shared" si="960"/>
        <v>IADLA</v>
      </c>
      <c r="E418" s="10" t="str">
        <f t="shared" si="961"/>
        <v>IADLA</v>
      </c>
      <c r="F418" s="10" t="s">
        <v>10</v>
      </c>
      <c r="G418" s="10" t="s">
        <v>11</v>
      </c>
      <c r="H418" s="10">
        <v>2015</v>
      </c>
      <c r="I418" s="13">
        <f t="shared" si="962"/>
        <v>5.1019890879433431E-3</v>
      </c>
      <c r="J418" s="13">
        <f t="shared" si="901"/>
        <v>5.1019890879433431E-3</v>
      </c>
      <c r="K418" s="135">
        <v>0</v>
      </c>
      <c r="O418" s="72">
        <f>ROUND(O412+0.1,2)</f>
        <v>6.4</v>
      </c>
      <c r="P418" s="73" t="str">
        <f t="shared" si="899"/>
        <v>PH-64</v>
      </c>
      <c r="Q418" s="34" t="s">
        <v>26</v>
      </c>
      <c r="R418" s="78">
        <f>TREND(CHOOSE({1;2},R$18,R$26),CHOOSE({1;2},$AD$18,$AD$26),$O418)</f>
        <v>5.0099399052114107E-2</v>
      </c>
      <c r="S418" s="79">
        <f>TREND(CHOOSE({1;2},S$18,S$26),CHOOSE({1;2},$AD$18,$AD$26),$O418)</f>
        <v>0.17120369094030485</v>
      </c>
      <c r="T418" s="79">
        <f>TREND(CHOOSE({1;2},T$18,T$26),CHOOSE({1;2},$AD$18,$AD$26),$O418)</f>
        <v>0.12847921342896232</v>
      </c>
      <c r="U418" s="79">
        <f>TREND(CHOOSE({1;2},U$18,U$26),CHOOSE({1;2},$AD$18,$AD$26),$O418)</f>
        <v>0.15035250237299375</v>
      </c>
      <c r="V418" s="79">
        <f>TREND(CHOOSE({1;2},V$18,V$26),CHOOSE({1;2},$AD$18,$AD$26),$O418)</f>
        <v>0.17212615209489732</v>
      </c>
      <c r="W418" s="79">
        <f>TREND(CHOOSE({1;2},W$18,W$26),CHOOSE({1;2},$AD$18,$AD$26),$O418)</f>
        <v>0.17260107829854424</v>
      </c>
      <c r="X418" s="79">
        <f>TREND(CHOOSE({1;2},X$18,X$26),CHOOSE({1;2},$AD$18,$AD$26),$O418)</f>
        <v>0.17597944957739806</v>
      </c>
      <c r="Y418" s="79">
        <f>TREND(CHOOSE({1;2},Y$18,Y$26),CHOOSE({1;2},$AD$18,$AD$26),$O418)</f>
        <v>0.17325303463832314</v>
      </c>
      <c r="Z418" s="79">
        <f>TREND(CHOOSE({1;2},Z$18,Z$26),CHOOSE({1;2},$AD$18,$AD$26),$O418)</f>
        <v>5.5939872953078645E-2</v>
      </c>
      <c r="AA418" s="80">
        <f>Z418</f>
        <v>5.5939872953078645E-2</v>
      </c>
      <c r="AB418" s="80">
        <f>AA418</f>
        <v>5.5939872953078645E-2</v>
      </c>
      <c r="AC418" s="81">
        <f>R418</f>
        <v>5.0099399052114107E-2</v>
      </c>
      <c r="AF418" s="72">
        <f>ROUND(AF412+0.1,2)</f>
        <v>6.4</v>
      </c>
      <c r="AG418" s="73" t="str">
        <f t="shared" si="880"/>
        <v>PH-64</v>
      </c>
      <c r="AH418" s="34" t="s">
        <v>26</v>
      </c>
      <c r="AI418" s="102">
        <f>R418-R412</f>
        <v>5.6391272608275617E-4</v>
      </c>
      <c r="AJ418" s="104">
        <f t="shared" si="1010"/>
        <v>2.1789890820819724E-3</v>
      </c>
      <c r="AK418" s="104">
        <f t="shared" si="1011"/>
        <v>1.5959705311520966E-3</v>
      </c>
      <c r="AL418" s="104">
        <f t="shared" si="1012"/>
        <v>2.0520584680013276E-3</v>
      </c>
      <c r="AM418" s="104">
        <f t="shared" si="1013"/>
        <v>2.206948151998761E-3</v>
      </c>
      <c r="AN418" s="104">
        <f t="shared" si="1014"/>
        <v>2.0200984466802185E-3</v>
      </c>
      <c r="AO418" s="104">
        <f t="shared" si="1015"/>
        <v>1.9969947933679288E-3</v>
      </c>
      <c r="AP418" s="116">
        <f t="shared" si="881"/>
        <v>2.206948151998761E-3</v>
      </c>
      <c r="AQ418" s="116">
        <f t="shared" ref="AQ418:AT418" si="1029">AP418</f>
        <v>2.206948151998761E-3</v>
      </c>
      <c r="AR418" s="116">
        <f t="shared" si="1029"/>
        <v>2.206948151998761E-3</v>
      </c>
      <c r="AS418" s="116">
        <f t="shared" si="1029"/>
        <v>2.206948151998761E-3</v>
      </c>
      <c r="AT418" s="116">
        <f t="shared" si="1029"/>
        <v>2.206948151998761E-3</v>
      </c>
      <c r="AU418" s="116">
        <f t="shared" si="883"/>
        <v>7.9336541815917122E-4</v>
      </c>
      <c r="AV418" s="106">
        <f t="shared" si="896"/>
        <v>5.6391272608275617E-4</v>
      </c>
      <c r="AW418" s="104">
        <f t="shared" si="897"/>
        <v>2.5814825824946597E-3</v>
      </c>
      <c r="AX418" s="104">
        <f t="shared" si="898"/>
        <v>7.9336541815917122E-4</v>
      </c>
      <c r="AY418" s="105">
        <f>AX418</f>
        <v>7.9336541815917122E-4</v>
      </c>
      <c r="AZ418" s="105"/>
      <c r="BA418" s="105"/>
      <c r="BB418" s="105"/>
      <c r="BC418" s="105"/>
      <c r="BD418" s="105"/>
      <c r="BE418" s="105"/>
      <c r="BF418" s="105"/>
    </row>
    <row r="419" spans="3:58" ht="15.6">
      <c r="C419" s="11" t="s">
        <v>421</v>
      </c>
      <c r="D419" s="12" t="str">
        <f t="shared" si="960"/>
        <v>IADEM</v>
      </c>
      <c r="E419" s="10" t="str">
        <f t="shared" si="961"/>
        <v>IADEM</v>
      </c>
      <c r="F419" s="10" t="s">
        <v>10</v>
      </c>
      <c r="G419" s="10" t="s">
        <v>11</v>
      </c>
      <c r="H419" s="10">
        <v>2015</v>
      </c>
      <c r="I419" s="13">
        <f t="shared" si="962"/>
        <v>1.2540644722601024E-3</v>
      </c>
      <c r="J419" s="13">
        <f t="shared" si="901"/>
        <v>1.2540644722601024E-3</v>
      </c>
      <c r="K419" s="135">
        <v>0</v>
      </c>
      <c r="O419" s="74">
        <f>O418</f>
        <v>6.4</v>
      </c>
      <c r="P419" s="75" t="str">
        <f t="shared" si="899"/>
        <v>PH-64</v>
      </c>
      <c r="Q419" s="35" t="s">
        <v>27</v>
      </c>
      <c r="R419" s="82">
        <f>TREND(CHOOSE({1;2},R$19,R$27),CHOOSE({1;2},$AD$18,$AD$26),$O419)</f>
        <v>4.3523916292855278E-2</v>
      </c>
      <c r="S419" s="83">
        <f>TREND(CHOOSE({1;2},S$19,S$27),CHOOSE({1;2},$AD$18,$AD$26),$O419)</f>
        <v>3.2921971116771226E-2</v>
      </c>
      <c r="T419" s="83">
        <f>TREND(CHOOSE({1;2},T$19,T$27),CHOOSE({1;2},$AD$18,$AD$26),$O419)</f>
        <v>2.4581616851136301E-2</v>
      </c>
      <c r="U419" s="83">
        <f>TREND(CHOOSE({1;2},U$19,U$27),CHOOSE({1;2},$AD$18,$AD$26),$O419)</f>
        <v>1.6322982577222346E-2</v>
      </c>
      <c r="V419" s="83">
        <f>TREND(CHOOSE({1;2},V$19,V$27),CHOOSE({1;2},$AD$18,$AD$26),$O419)</f>
        <v>8.1168385821119259E-3</v>
      </c>
      <c r="W419" s="83">
        <f>TREND(CHOOSE({1;2},W$19,W$27),CHOOSE({1;2},$AD$18,$AD$26),$O419)</f>
        <v>4.0355061287070892E-2</v>
      </c>
      <c r="X419" s="83">
        <f>TREND(CHOOSE({1;2},X$19,X$27),CHOOSE({1;2},$AD$18,$AD$26),$O419)</f>
        <v>4.729398329133809E-2</v>
      </c>
      <c r="Y419" s="83">
        <f>TREND(CHOOSE({1;2},Y$19,Y$27),CHOOSE({1;2},$AD$18,$AD$26),$O419)</f>
        <v>4.729398329133809E-2</v>
      </c>
      <c r="Z419" s="83">
        <f>TREND(CHOOSE({1;2},Z$19,Z$27),CHOOSE({1;2},$AD$18,$AD$26),$O419)</f>
        <v>4.7293983291338076E-2</v>
      </c>
      <c r="AA419" s="86">
        <f t="shared" ref="AA419:AA423" si="1030">Z419</f>
        <v>4.7293983291338076E-2</v>
      </c>
      <c r="AB419" s="86">
        <f t="shared" ref="AB419:AB423" si="1031">AA419</f>
        <v>4.7293983291338076E-2</v>
      </c>
      <c r="AC419" s="87">
        <f t="shared" ref="AC419:AC423" si="1032">R419</f>
        <v>4.3523916292855278E-2</v>
      </c>
      <c r="AF419" s="74">
        <f>AF418</f>
        <v>6.4</v>
      </c>
      <c r="AG419" s="75" t="str">
        <f t="shared" si="880"/>
        <v>PH-64</v>
      </c>
      <c r="AH419" s="35" t="s">
        <v>27</v>
      </c>
      <c r="AI419" s="92">
        <f t="shared" ref="AI419:AI423" si="1033">R419-R413</f>
        <v>4.37523112534699E-4</v>
      </c>
      <c r="AJ419" s="107">
        <f t="shared" si="1010"/>
        <v>3.024689762510524E-4</v>
      </c>
      <c r="AK419" s="107">
        <f t="shared" si="1011"/>
        <v>2.1726176509842543E-4</v>
      </c>
      <c r="AL419" s="107">
        <f t="shared" si="1012"/>
        <v>6.1097313847029849E-4</v>
      </c>
      <c r="AM419" s="107">
        <f t="shared" si="1013"/>
        <v>7.3938486910115481E-5</v>
      </c>
      <c r="AN419" s="107">
        <f t="shared" si="1014"/>
        <v>3.5667352147664144E-4</v>
      </c>
      <c r="AO419" s="107">
        <f t="shared" si="1015"/>
        <v>4.1800237757495806E-4</v>
      </c>
      <c r="AP419" s="116">
        <f t="shared" si="881"/>
        <v>7.3938486910115481E-5</v>
      </c>
      <c r="AQ419" s="116">
        <f t="shared" ref="AQ419:AT419" si="1034">AP419</f>
        <v>7.3938486910115481E-5</v>
      </c>
      <c r="AR419" s="116">
        <f t="shared" si="1034"/>
        <v>7.3938486910115481E-5</v>
      </c>
      <c r="AS419" s="116">
        <f t="shared" si="1034"/>
        <v>7.3938486910115481E-5</v>
      </c>
      <c r="AT419" s="116">
        <f t="shared" si="1034"/>
        <v>7.3938486910115481E-5</v>
      </c>
      <c r="AU419" s="116">
        <f t="shared" si="883"/>
        <v>4.1800237757495806E-4</v>
      </c>
      <c r="AV419" s="109">
        <f t="shared" si="896"/>
        <v>4.37523112534699E-4</v>
      </c>
      <c r="AW419" s="107">
        <f t="shared" si="897"/>
        <v>4.1800237757495806E-4</v>
      </c>
      <c r="AX419" s="107">
        <f t="shared" si="898"/>
        <v>4.1800237757495806E-4</v>
      </c>
      <c r="AY419" s="108">
        <f t="shared" ref="AY419:AY423" si="1035">AX419</f>
        <v>4.1800237757495806E-4</v>
      </c>
      <c r="AZ419" s="108"/>
      <c r="BA419" s="108"/>
      <c r="BB419" s="108"/>
      <c r="BC419" s="108"/>
      <c r="BD419" s="108"/>
      <c r="BE419" s="108"/>
      <c r="BF419" s="108"/>
    </row>
    <row r="420" spans="3:58" ht="15.6">
      <c r="C420" s="11" t="s">
        <v>422</v>
      </c>
      <c r="D420" s="12" t="str">
        <f t="shared" si="960"/>
        <v>IADTF</v>
      </c>
      <c r="E420" s="10" t="str">
        <f t="shared" si="961"/>
        <v>IADTF</v>
      </c>
      <c r="F420" s="10" t="s">
        <v>10</v>
      </c>
      <c r="G420" s="10" t="s">
        <v>11</v>
      </c>
      <c r="H420" s="10">
        <v>2015</v>
      </c>
      <c r="I420" s="13">
        <f t="shared" si="962"/>
        <v>0</v>
      </c>
      <c r="J420" s="13">
        <f t="shared" si="901"/>
        <v>0</v>
      </c>
      <c r="K420" s="135">
        <v>2</v>
      </c>
      <c r="O420" s="74">
        <f t="shared" ref="O420:O423" si="1036">O419</f>
        <v>6.4</v>
      </c>
      <c r="P420" s="75" t="str">
        <f t="shared" si="899"/>
        <v>SH-64</v>
      </c>
      <c r="Q420" s="35" t="s">
        <v>28</v>
      </c>
      <c r="R420" s="82">
        <f>TREND(CHOOSE({1;2},R$20,R$28),CHOOSE({1;2},$AD$18,$AD$26),$O420)</f>
        <v>2.5151325895687859E-2</v>
      </c>
      <c r="S420" s="83">
        <f>TREND(CHOOSE({1;2},S$20,S$28),CHOOSE({1;2},$AD$18,$AD$26),$O420)</f>
        <v>4.9452632094617782E-2</v>
      </c>
      <c r="T420" s="83">
        <f>TREND(CHOOSE({1;2},T$20,T$28),CHOOSE({1;2},$AD$18,$AD$26),$O420)</f>
        <v>5.0722934702060643E-2</v>
      </c>
      <c r="U420" s="83">
        <f>TREND(CHOOSE({1;2},U$20,U$28),CHOOSE({1;2},$AD$18,$AD$26),$O420)</f>
        <v>5.2537989646477309E-2</v>
      </c>
      <c r="V420" s="83">
        <f>TREND(CHOOSE({1;2},V$20,V$28),CHOOSE({1;2},$AD$18,$AD$26),$O420)</f>
        <v>5.1901404957311895E-2</v>
      </c>
      <c r="W420" s="83">
        <f>TREND(CHOOSE({1;2},W$20,W$28),CHOOSE({1;2},$AD$18,$AD$26),$O420)</f>
        <v>5.215584049327357E-2</v>
      </c>
      <c r="X420" s="83">
        <f>TREND(CHOOSE({1;2},X$20,X$28),CHOOSE({1;2},$AD$18,$AD$26),$O420)</f>
        <v>5.3437271561571395E-2</v>
      </c>
      <c r="Y420" s="83">
        <f>TREND(CHOOSE({1;2},Y$20,Y$28),CHOOSE({1;2},$AD$18,$AD$26),$O420)</f>
        <v>5.3437271561571395E-2</v>
      </c>
      <c r="Z420" s="83">
        <f>TREND(CHOOSE({1;2},Z$20,Z$28),CHOOSE({1;2},$AD$18,$AD$26),$O420)</f>
        <v>5.3437271561571395E-2</v>
      </c>
      <c r="AA420" s="86">
        <f t="shared" si="1030"/>
        <v>5.3437271561571395E-2</v>
      </c>
      <c r="AB420" s="86">
        <f t="shared" si="1031"/>
        <v>5.3437271561571395E-2</v>
      </c>
      <c r="AC420" s="87">
        <f t="shared" si="1032"/>
        <v>2.5151325895687859E-2</v>
      </c>
      <c r="AF420" s="74">
        <f t="shared" ref="AF420:AF423" si="1037">AF419</f>
        <v>6.4</v>
      </c>
      <c r="AG420" s="75" t="str">
        <f t="shared" si="880"/>
        <v>SH-64</v>
      </c>
      <c r="AH420" s="35" t="s">
        <v>28</v>
      </c>
      <c r="AI420" s="92">
        <f t="shared" si="1033"/>
        <v>1.0479719123203252E-3</v>
      </c>
      <c r="AJ420" s="107">
        <f t="shared" si="1010"/>
        <v>2.0605263372757421E-3</v>
      </c>
      <c r="AK420" s="107">
        <f t="shared" si="1011"/>
        <v>2.1134556125858572E-3</v>
      </c>
      <c r="AL420" s="107">
        <f t="shared" si="1012"/>
        <v>2.1890829019365621E-3</v>
      </c>
      <c r="AM420" s="107">
        <f t="shared" si="1013"/>
        <v>2.1625585398880043E-3</v>
      </c>
      <c r="AN420" s="107">
        <f t="shared" si="1014"/>
        <v>2.1731600205530666E-3</v>
      </c>
      <c r="AO420" s="107">
        <f t="shared" si="1015"/>
        <v>2.2265529817321605E-3</v>
      </c>
      <c r="AP420" s="116">
        <f t="shared" si="881"/>
        <v>2.1625585398880043E-3</v>
      </c>
      <c r="AQ420" s="116">
        <f t="shared" ref="AQ420:AT420" si="1038">AP420</f>
        <v>2.1625585398880043E-3</v>
      </c>
      <c r="AR420" s="116">
        <f t="shared" si="1038"/>
        <v>2.1625585398880043E-3</v>
      </c>
      <c r="AS420" s="116">
        <f t="shared" si="1038"/>
        <v>2.1625585398880043E-3</v>
      </c>
      <c r="AT420" s="116">
        <f t="shared" si="1038"/>
        <v>2.1625585398880043E-3</v>
      </c>
      <c r="AU420" s="116">
        <f t="shared" si="883"/>
        <v>2.2265529817321605E-3</v>
      </c>
      <c r="AV420" s="109">
        <f t="shared" si="896"/>
        <v>1.0479719123203252E-3</v>
      </c>
      <c r="AW420" s="107">
        <f t="shared" si="897"/>
        <v>2.2265529817321605E-3</v>
      </c>
      <c r="AX420" s="107">
        <f t="shared" si="898"/>
        <v>2.2265529817321605E-3</v>
      </c>
      <c r="AY420" s="108">
        <f t="shared" si="1035"/>
        <v>2.2265529817321605E-3</v>
      </c>
      <c r="AZ420" s="108"/>
      <c r="BA420" s="108"/>
      <c r="BB420" s="108"/>
      <c r="BC420" s="108"/>
      <c r="BD420" s="108"/>
      <c r="BE420" s="108"/>
      <c r="BF420" s="108"/>
    </row>
    <row r="421" spans="3:58" ht="15.6">
      <c r="C421" s="11" t="s">
        <v>3301</v>
      </c>
      <c r="D421" s="12" t="str">
        <f t="shared" si="960"/>
        <v>IADPH</v>
      </c>
      <c r="E421" s="10" t="str">
        <f t="shared" si="961"/>
        <v>IADPH</v>
      </c>
      <c r="F421" s="10" t="s">
        <v>10</v>
      </c>
      <c r="G421" s="10" t="s">
        <v>11</v>
      </c>
      <c r="H421" s="10">
        <v>2015</v>
      </c>
      <c r="I421" s="13">
        <f t="shared" si="962"/>
        <v>1.9862533367988851E-3</v>
      </c>
      <c r="J421" s="13">
        <f t="shared" si="901"/>
        <v>1.9862533367988851E-3</v>
      </c>
      <c r="K421" s="135">
        <v>4</v>
      </c>
      <c r="O421" s="74">
        <f t="shared" si="1036"/>
        <v>6.4</v>
      </c>
      <c r="P421" s="75" t="str">
        <f t="shared" si="899"/>
        <v>LA-64</v>
      </c>
      <c r="Q421" s="35" t="s">
        <v>30</v>
      </c>
      <c r="R421" s="82">
        <f>TREND(CHOOSE({1;2},R$21,R$29),CHOOSE({1;2},$AD$18,$AD$26),$O421)</f>
        <v>0.38159478034560251</v>
      </c>
      <c r="S421" s="83">
        <f>TREND(CHOOSE({1;2},S$21,S$29),CHOOSE({1;2},$AD$18,$AD$26),$O421)</f>
        <v>0.31576917185346781</v>
      </c>
      <c r="T421" s="83">
        <f>TREND(CHOOSE({1;2},T$21,T$29),CHOOSE({1;2},$AD$18,$AD$26),$O421)</f>
        <v>0.35489147223786816</v>
      </c>
      <c r="U421" s="83">
        <f>TREND(CHOOSE({1;2},U$21,U$29),CHOOSE({1;2},$AD$18,$AD$26),$O421)</f>
        <v>0.3982907977527545</v>
      </c>
      <c r="V421" s="83">
        <f>TREND(CHOOSE({1;2},V$21,V$29),CHOOSE({1;2},$AD$18,$AD$26),$O421)</f>
        <v>0.32155138540724182</v>
      </c>
      <c r="W421" s="83">
        <f>TREND(CHOOSE({1;2},W$21,W$29),CHOOSE({1;2},$AD$18,$AD$26),$O421)</f>
        <v>0.28685368709653947</v>
      </c>
      <c r="X421" s="83">
        <f>TREND(CHOOSE({1;2},X$21,X$29),CHOOSE({1;2},$AD$18,$AD$26),$O421)</f>
        <v>0.33793907715190569</v>
      </c>
      <c r="Y421" s="83">
        <f>TREND(CHOOSE({1;2},Y$21,Y$29),CHOOSE({1;2},$AD$18,$AD$26),$O421)</f>
        <v>0.37908654943822334</v>
      </c>
      <c r="Z421" s="83">
        <f>TREND(CHOOSE({1;2},Z$21,Z$29),CHOOSE({1;2},$AD$18,$AD$26),$O421)</f>
        <v>0.19728097139887904</v>
      </c>
      <c r="AA421" s="86">
        <f t="shared" si="1030"/>
        <v>0.19728097139887904</v>
      </c>
      <c r="AB421" s="86">
        <f t="shared" si="1031"/>
        <v>0.19728097139887904</v>
      </c>
      <c r="AC421" s="87">
        <f t="shared" si="1032"/>
        <v>0.38159478034560251</v>
      </c>
      <c r="AF421" s="74">
        <f t="shared" si="1037"/>
        <v>6.4</v>
      </c>
      <c r="AG421" s="75" t="str">
        <f t="shared" si="880"/>
        <v>LA-64</v>
      </c>
      <c r="AH421" s="35" t="s">
        <v>30</v>
      </c>
      <c r="AI421" s="92">
        <f t="shared" si="1033"/>
        <v>6.6959650315964181E-3</v>
      </c>
      <c r="AJ421" s="107">
        <f t="shared" si="1010"/>
        <v>5.5699675720264352E-3</v>
      </c>
      <c r="AK421" s="107">
        <f t="shared" si="1011"/>
        <v>6.2391844900991367E-3</v>
      </c>
      <c r="AL421" s="107">
        <f t="shared" si="1012"/>
        <v>6.9815631994832872E-3</v>
      </c>
      <c r="AM421" s="107">
        <f t="shared" si="1013"/>
        <v>5.6688767643814919E-3</v>
      </c>
      <c r="AN421" s="107">
        <f t="shared" si="1014"/>
        <v>5.0753460542864448E-3</v>
      </c>
      <c r="AO421" s="107">
        <f t="shared" si="1015"/>
        <v>5.9492007856157825E-3</v>
      </c>
      <c r="AP421" s="116">
        <f t="shared" si="881"/>
        <v>5.6688767643814919E-3</v>
      </c>
      <c r="AQ421" s="116">
        <f t="shared" ref="AQ421:AT421" si="1039">AP421</f>
        <v>5.6688767643814919E-3</v>
      </c>
      <c r="AR421" s="116">
        <f t="shared" si="1039"/>
        <v>5.6688767643814919E-3</v>
      </c>
      <c r="AS421" s="116">
        <f t="shared" si="1039"/>
        <v>5.6688767643814919E-3</v>
      </c>
      <c r="AT421" s="116">
        <f t="shared" si="1039"/>
        <v>5.6688767643814919E-3</v>
      </c>
      <c r="AU421" s="116">
        <f t="shared" si="883"/>
        <v>3.5431361342763146E-3</v>
      </c>
      <c r="AV421" s="109">
        <f t="shared" si="896"/>
        <v>6.6959650315964181E-3</v>
      </c>
      <c r="AW421" s="107">
        <f t="shared" si="897"/>
        <v>6.6530598204723734E-3</v>
      </c>
      <c r="AX421" s="107">
        <f t="shared" si="898"/>
        <v>3.5431361342763146E-3</v>
      </c>
      <c r="AY421" s="108">
        <f t="shared" si="1035"/>
        <v>3.5431361342763146E-3</v>
      </c>
      <c r="AZ421" s="108"/>
      <c r="BA421" s="108"/>
      <c r="BB421" s="108"/>
      <c r="BC421" s="108"/>
      <c r="BD421" s="108"/>
      <c r="BE421" s="108"/>
      <c r="BF421" s="108"/>
    </row>
    <row r="422" spans="3:58" ht="15.6">
      <c r="C422" s="11" t="s">
        <v>3301</v>
      </c>
      <c r="D422" s="12" t="str">
        <f t="shared" si="960"/>
        <v>IADPH</v>
      </c>
      <c r="E422" s="10" t="str">
        <f t="shared" si="961"/>
        <v>IADPH</v>
      </c>
      <c r="F422" s="10" t="s">
        <v>10</v>
      </c>
      <c r="G422" s="10" t="s">
        <v>11</v>
      </c>
      <c r="H422" s="10">
        <v>2015</v>
      </c>
      <c r="I422" s="13">
        <f t="shared" si="962"/>
        <v>1.9862533367988851E-3</v>
      </c>
      <c r="J422" s="13">
        <f t="shared" si="901"/>
        <v>1.9862533367988851E-3</v>
      </c>
      <c r="K422" s="135">
        <v>6</v>
      </c>
      <c r="O422" s="74">
        <f t="shared" si="1036"/>
        <v>6.4</v>
      </c>
      <c r="P422" s="75" t="str">
        <f t="shared" si="899"/>
        <v>EM-64</v>
      </c>
      <c r="Q422" s="35" t="s">
        <v>32</v>
      </c>
      <c r="R422" s="82">
        <f>TREND(CHOOSE({1;2},R$22,R$30),CHOOSE({1;2},$AD$18,$AD$26),$O422)</f>
        <v>0.31188447224533167</v>
      </c>
      <c r="S422" s="83">
        <f>TREND(CHOOSE({1;2},S$22,S$30),CHOOSE({1;2},$AD$18,$AD$26),$O422)</f>
        <v>0.23678599748861728</v>
      </c>
      <c r="T422" s="83">
        <f>TREND(CHOOSE({1;2},T$22,T$30),CHOOSE({1;2},$AD$18,$AD$26),$O422)</f>
        <v>0.23865359514333562</v>
      </c>
      <c r="U422" s="83">
        <f>TREND(CHOOSE({1;2},U$22,U$30),CHOOSE({1;2},$AD$18,$AD$26),$O422)</f>
        <v>0.14790091089539942</v>
      </c>
      <c r="V422" s="83">
        <f>TREND(CHOOSE({1;2},V$22,V$30),CHOOSE({1;2},$AD$18,$AD$26),$O422)</f>
        <v>0.17557693910523919</v>
      </c>
      <c r="W422" s="83">
        <f>TREND(CHOOSE({1;2},W$22,W$30),CHOOSE({1;2},$AD$18,$AD$26),$O422)</f>
        <v>0.20942612764502919</v>
      </c>
      <c r="X422" s="83">
        <f>TREND(CHOOSE({1;2},X$22,X$30),CHOOSE({1;2},$AD$18,$AD$26),$O422)</f>
        <v>0.28423404475621672</v>
      </c>
      <c r="Y422" s="83">
        <f>TREND(CHOOSE({1;2},Y$22,Y$30),CHOOSE({1;2},$AD$18,$AD$26),$O422)</f>
        <v>0.24981170699248451</v>
      </c>
      <c r="Z422" s="83">
        <f>TREND(CHOOSE({1;2},Z$22,Z$30),CHOOSE({1;2},$AD$18,$AD$26),$O422)</f>
        <v>0.26410605660224684</v>
      </c>
      <c r="AA422" s="86">
        <f t="shared" si="1030"/>
        <v>0.26410605660224684</v>
      </c>
      <c r="AB422" s="86">
        <f t="shared" si="1031"/>
        <v>0.26410605660224684</v>
      </c>
      <c r="AC422" s="87">
        <f t="shared" si="1032"/>
        <v>0.31188447224533167</v>
      </c>
      <c r="AF422" s="74">
        <f t="shared" si="1037"/>
        <v>6.4</v>
      </c>
      <c r="AG422" s="75" t="str">
        <f t="shared" si="880"/>
        <v>EM-64</v>
      </c>
      <c r="AH422" s="35" t="s">
        <v>32</v>
      </c>
      <c r="AI422" s="92">
        <f t="shared" si="1033"/>
        <v>2.1645331440087734E-3</v>
      </c>
      <c r="AJ422" s="107">
        <f t="shared" si="1010"/>
        <v>2.0311613507486281E-3</v>
      </c>
      <c r="AK422" s="107">
        <f t="shared" si="1011"/>
        <v>2.123497425187304E-3</v>
      </c>
      <c r="AL422" s="107">
        <f t="shared" si="1012"/>
        <v>1.2628338988741605E-3</v>
      </c>
      <c r="AM422" s="107">
        <f t="shared" si="1013"/>
        <v>1.3934049691778916E-3</v>
      </c>
      <c r="AN422" s="107">
        <f t="shared" si="1014"/>
        <v>1.6277688238125199E-3</v>
      </c>
      <c r="AO422" s="107">
        <f t="shared" si="1015"/>
        <v>1.7850965674372499E-3</v>
      </c>
      <c r="AP422" s="116">
        <f t="shared" si="881"/>
        <v>1.3934049691778916E-3</v>
      </c>
      <c r="AQ422" s="116">
        <f t="shared" ref="AQ422:AT422" si="1040">AP422</f>
        <v>1.3934049691778916E-3</v>
      </c>
      <c r="AR422" s="116">
        <f t="shared" si="1040"/>
        <v>1.3934049691778916E-3</v>
      </c>
      <c r="AS422" s="116">
        <f t="shared" si="1040"/>
        <v>1.3934049691778916E-3</v>
      </c>
      <c r="AT422" s="116">
        <f t="shared" si="1040"/>
        <v>1.3934049691778916E-3</v>
      </c>
      <c r="AU422" s="116">
        <f t="shared" si="883"/>
        <v>2.5456753169977864E-3</v>
      </c>
      <c r="AV422" s="109">
        <f t="shared" si="896"/>
        <v>2.1645331440087734E-3</v>
      </c>
      <c r="AW422" s="107">
        <f t="shared" si="897"/>
        <v>2.4744072503738723E-3</v>
      </c>
      <c r="AX422" s="107">
        <f t="shared" si="898"/>
        <v>2.5456753169977864E-3</v>
      </c>
      <c r="AY422" s="108">
        <f t="shared" si="1035"/>
        <v>2.5456753169977864E-3</v>
      </c>
      <c r="AZ422" s="108"/>
      <c r="BA422" s="108"/>
      <c r="BB422" s="108"/>
      <c r="BC422" s="108"/>
      <c r="BD422" s="108"/>
      <c r="BE422" s="108"/>
      <c r="BF422" s="108"/>
    </row>
    <row r="423" spans="3:58" ht="15.6">
      <c r="C423" s="11" t="s">
        <v>3302</v>
      </c>
      <c r="D423" s="12" t="str">
        <f t="shared" si="960"/>
        <v>IADSH</v>
      </c>
      <c r="E423" s="10" t="str">
        <f t="shared" si="961"/>
        <v>IADSH</v>
      </c>
      <c r="F423" s="10" t="s">
        <v>10</v>
      </c>
      <c r="G423" s="10" t="s">
        <v>11</v>
      </c>
      <c r="H423" s="10">
        <v>2015</v>
      </c>
      <c r="I423" s="13">
        <f t="shared" si="962"/>
        <v>1.9463026858991788E-3</v>
      </c>
      <c r="J423" s="13">
        <f t="shared" si="901"/>
        <v>1.9463026858991788E-3</v>
      </c>
      <c r="K423" s="135">
        <v>0</v>
      </c>
      <c r="O423" s="76">
        <f t="shared" si="1036"/>
        <v>6.4</v>
      </c>
      <c r="P423" s="77" t="str">
        <f t="shared" si="899"/>
        <v>TF-64</v>
      </c>
      <c r="Q423" s="36" t="s">
        <v>34</v>
      </c>
      <c r="R423" s="93">
        <f>TREND(CHOOSE({1;2},R$23,R$31),CHOOSE({1;2},$AD$18,$AD$26),$O423)</f>
        <v>6.2267997073093731E-2</v>
      </c>
      <c r="S423" s="85">
        <f>TREND(CHOOSE({1;2},S$23,S$31),CHOOSE({1;2},$AD$18,$AD$26),$O423)</f>
        <v>9.8968503986987515E-3</v>
      </c>
      <c r="T423" s="85">
        <f>TREND(CHOOSE({1;2},T$23,T$31),CHOOSE({1;2},$AD$18,$AD$26),$O423)</f>
        <v>2.1879346985220937E-2</v>
      </c>
      <c r="U423" s="85">
        <f>TREND(CHOOSE({1;2},U$23,U$31),CHOOSE({1;2},$AD$18,$AD$26),$O423)</f>
        <v>6.8722937455898692E-3</v>
      </c>
      <c r="V423" s="85">
        <f>TREND(CHOOSE({1;2},V$23,V$31),CHOOSE({1;2},$AD$18,$AD$26),$O423)</f>
        <v>1.3732249638964094E-2</v>
      </c>
      <c r="W423" s="85">
        <f>TREND(CHOOSE({1;2},W$23,W$31),CHOOSE({1;2},$AD$18,$AD$26),$O423)</f>
        <v>9.8566580704427115E-3</v>
      </c>
      <c r="X423" s="85">
        <f>TREND(CHOOSE({1;2},X$23,X$31),CHOOSE({1;2},$AD$18,$AD$26),$O423)</f>
        <v>0</v>
      </c>
      <c r="Y423" s="85">
        <f>TREND(CHOOSE({1;2},Y$23,Y$31),CHOOSE({1;2},$AD$18,$AD$26),$O423)</f>
        <v>9.7536819163642592E-4</v>
      </c>
      <c r="Z423" s="85">
        <f>TREND(CHOOSE({1;2},Z$23,Z$31),CHOOSE({1;2},$AD$18,$AD$26),$O423)</f>
        <v>6.4062788174853126E-5</v>
      </c>
      <c r="AA423" s="88">
        <f t="shared" si="1030"/>
        <v>6.4062788174853126E-5</v>
      </c>
      <c r="AB423" s="88">
        <f t="shared" si="1031"/>
        <v>6.4062788174853126E-5</v>
      </c>
      <c r="AC423" s="89">
        <f t="shared" si="1032"/>
        <v>6.2267997073093731E-2</v>
      </c>
      <c r="AF423" s="76">
        <f t="shared" si="1037"/>
        <v>6.4</v>
      </c>
      <c r="AG423" s="77" t="str">
        <f t="shared" si="880"/>
        <v>TF-64</v>
      </c>
      <c r="AH423" s="36" t="s">
        <v>34</v>
      </c>
      <c r="AI423" s="103">
        <f t="shared" si="1033"/>
        <v>0</v>
      </c>
      <c r="AJ423" s="110">
        <f t="shared" si="1010"/>
        <v>0</v>
      </c>
      <c r="AK423" s="110">
        <f t="shared" si="1011"/>
        <v>0</v>
      </c>
      <c r="AL423" s="110">
        <f t="shared" si="1012"/>
        <v>0</v>
      </c>
      <c r="AM423" s="110">
        <f t="shared" si="1013"/>
        <v>0</v>
      </c>
      <c r="AN423" s="110">
        <f t="shared" si="1014"/>
        <v>0</v>
      </c>
      <c r="AO423" s="110">
        <f t="shared" si="1015"/>
        <v>0</v>
      </c>
      <c r="AP423" s="116">
        <f t="shared" si="881"/>
        <v>0</v>
      </c>
      <c r="AQ423" s="116">
        <f t="shared" ref="AQ423:AT423" si="1041">AP423</f>
        <v>0</v>
      </c>
      <c r="AR423" s="116">
        <f t="shared" si="1041"/>
        <v>0</v>
      </c>
      <c r="AS423" s="116">
        <f t="shared" si="1041"/>
        <v>0</v>
      </c>
      <c r="AT423" s="116">
        <f t="shared" si="1041"/>
        <v>0</v>
      </c>
      <c r="AU423" s="116">
        <f t="shared" si="883"/>
        <v>0</v>
      </c>
      <c r="AV423" s="112">
        <f t="shared" si="896"/>
        <v>0</v>
      </c>
      <c r="AW423" s="110">
        <f t="shared" si="897"/>
        <v>0</v>
      </c>
      <c r="AX423" s="110">
        <f t="shared" si="898"/>
        <v>0</v>
      </c>
      <c r="AY423" s="111">
        <f t="shared" si="1035"/>
        <v>0</v>
      </c>
      <c r="AZ423" s="111"/>
      <c r="BA423" s="111"/>
      <c r="BB423" s="111"/>
      <c r="BC423" s="111"/>
      <c r="BD423" s="111"/>
      <c r="BE423" s="111"/>
      <c r="BF423" s="111"/>
    </row>
    <row r="424" spans="3:58" ht="15.6">
      <c r="C424" s="11" t="s">
        <v>423</v>
      </c>
      <c r="D424" s="12" t="str">
        <f t="shared" si="960"/>
        <v>IADLA</v>
      </c>
      <c r="E424" s="10" t="str">
        <f t="shared" si="961"/>
        <v>IADLA</v>
      </c>
      <c r="F424" s="10" t="s">
        <v>10</v>
      </c>
      <c r="G424" s="10" t="s">
        <v>11</v>
      </c>
      <c r="H424" s="10">
        <v>2015</v>
      </c>
      <c r="I424" s="13">
        <f t="shared" si="962"/>
        <v>5.1019890879433431E-3</v>
      </c>
      <c r="J424" s="13">
        <f t="shared" si="901"/>
        <v>5.1019890879433431E-3</v>
      </c>
      <c r="K424" s="135">
        <v>0</v>
      </c>
      <c r="O424" s="72">
        <f>ROUND(O418+0.1,2)</f>
        <v>6.5</v>
      </c>
      <c r="P424" s="73" t="str">
        <f t="shared" si="899"/>
        <v>PH-65</v>
      </c>
      <c r="Q424" s="34" t="s">
        <v>26</v>
      </c>
      <c r="R424" s="78">
        <f>TREND(CHOOSE({1;2},R$18,R$26),CHOOSE({1;2},$AD$18,$AD$26),$O424)</f>
        <v>5.0663311778196864E-2</v>
      </c>
      <c r="S424" s="79">
        <f>TREND(CHOOSE({1;2},S$18,S$26),CHOOSE({1;2},$AD$18,$AD$26),$O424)</f>
        <v>0.17338268002238683</v>
      </c>
      <c r="T424" s="79">
        <f>TREND(CHOOSE({1;2},T$18,T$26),CHOOSE({1;2},$AD$18,$AD$26),$O424)</f>
        <v>0.13007518396011442</v>
      </c>
      <c r="U424" s="79">
        <f>TREND(CHOOSE({1;2},U$18,U$26),CHOOSE({1;2},$AD$18,$AD$26),$O424)</f>
        <v>0.15240456084099507</v>
      </c>
      <c r="V424" s="79">
        <f>TREND(CHOOSE({1;2},V$18,V$26),CHOOSE({1;2},$AD$18,$AD$26),$O424)</f>
        <v>0.17433310024689608</v>
      </c>
      <c r="W424" s="79">
        <f>TREND(CHOOSE({1;2},W$18,W$26),CHOOSE({1;2},$AD$18,$AD$26),$O424)</f>
        <v>0.17462117674522443</v>
      </c>
      <c r="X424" s="79">
        <f>TREND(CHOOSE({1;2},X$18,X$26),CHOOSE({1;2},$AD$18,$AD$26),$O424)</f>
        <v>0.17797644437076596</v>
      </c>
      <c r="Y424" s="79">
        <f>TREND(CHOOSE({1;2},Y$18,Y$26),CHOOSE({1;2},$AD$18,$AD$26),$O424)</f>
        <v>0.17583451722081778</v>
      </c>
      <c r="Z424" s="79">
        <f>TREND(CHOOSE({1;2},Z$18,Z$26),CHOOSE({1;2},$AD$18,$AD$26),$O424)</f>
        <v>5.6733238371237817E-2</v>
      </c>
      <c r="AA424" s="80">
        <f>Z424</f>
        <v>5.6733238371237817E-2</v>
      </c>
      <c r="AB424" s="80">
        <f>AA424</f>
        <v>5.6733238371237817E-2</v>
      </c>
      <c r="AC424" s="81">
        <f>R424</f>
        <v>5.0663311778196864E-2</v>
      </c>
      <c r="AF424" s="72">
        <f>ROUND(AF418+0.1,2)</f>
        <v>6.5</v>
      </c>
      <c r="AG424" s="73" t="str">
        <f t="shared" si="880"/>
        <v>PH-65</v>
      </c>
      <c r="AH424" s="34" t="s">
        <v>26</v>
      </c>
      <c r="AI424" s="102">
        <f>R424-R418</f>
        <v>5.6391272608275617E-4</v>
      </c>
      <c r="AJ424" s="104">
        <f t="shared" si="1010"/>
        <v>2.1789890820819724E-3</v>
      </c>
      <c r="AK424" s="104">
        <f t="shared" si="1011"/>
        <v>1.5959705311520966E-3</v>
      </c>
      <c r="AL424" s="104">
        <f t="shared" si="1012"/>
        <v>2.0520584680013276E-3</v>
      </c>
      <c r="AM424" s="104">
        <f t="shared" si="1013"/>
        <v>2.206948151998761E-3</v>
      </c>
      <c r="AN424" s="104">
        <f t="shared" si="1014"/>
        <v>2.0200984466801908E-3</v>
      </c>
      <c r="AO424" s="104">
        <f t="shared" si="1015"/>
        <v>1.9969947933679011E-3</v>
      </c>
      <c r="AP424" s="116">
        <f t="shared" si="881"/>
        <v>2.206948151998761E-3</v>
      </c>
      <c r="AQ424" s="116">
        <f t="shared" ref="AQ424:AT424" si="1042">AP424</f>
        <v>2.206948151998761E-3</v>
      </c>
      <c r="AR424" s="116">
        <f t="shared" si="1042"/>
        <v>2.206948151998761E-3</v>
      </c>
      <c r="AS424" s="116">
        <f t="shared" si="1042"/>
        <v>2.206948151998761E-3</v>
      </c>
      <c r="AT424" s="116">
        <f t="shared" si="1042"/>
        <v>2.206948151998761E-3</v>
      </c>
      <c r="AU424" s="116">
        <f t="shared" si="883"/>
        <v>7.9336541815917122E-4</v>
      </c>
      <c r="AV424" s="106">
        <f t="shared" si="896"/>
        <v>5.6391272608275617E-4</v>
      </c>
      <c r="AW424" s="104">
        <f t="shared" si="897"/>
        <v>2.5814825824946319E-3</v>
      </c>
      <c r="AX424" s="104">
        <f t="shared" si="898"/>
        <v>7.9336541815917122E-4</v>
      </c>
      <c r="AY424" s="105">
        <f>AX424</f>
        <v>7.9336541815917122E-4</v>
      </c>
      <c r="AZ424" s="105"/>
      <c r="BA424" s="105"/>
      <c r="BB424" s="105"/>
      <c r="BC424" s="105"/>
      <c r="BD424" s="105"/>
      <c r="BE424" s="105"/>
      <c r="BF424" s="105"/>
    </row>
    <row r="425" spans="3:58" ht="15.6">
      <c r="C425" s="11" t="s">
        <v>424</v>
      </c>
      <c r="D425" s="12" t="str">
        <f t="shared" si="960"/>
        <v>IADEM</v>
      </c>
      <c r="E425" s="10" t="str">
        <f t="shared" si="961"/>
        <v>IADEM</v>
      </c>
      <c r="F425" s="10" t="s">
        <v>10</v>
      </c>
      <c r="G425" s="10" t="s">
        <v>11</v>
      </c>
      <c r="H425" s="10">
        <v>2015</v>
      </c>
      <c r="I425" s="13">
        <f t="shared" si="962"/>
        <v>1.2540644722600525E-3</v>
      </c>
      <c r="J425" s="13">
        <f t="shared" si="901"/>
        <v>1.2540644722600525E-3</v>
      </c>
      <c r="K425" s="135">
        <v>0</v>
      </c>
      <c r="O425" s="74">
        <f>O424</f>
        <v>6.5</v>
      </c>
      <c r="P425" s="75" t="str">
        <f t="shared" si="899"/>
        <v>PH-65</v>
      </c>
      <c r="Q425" s="35" t="s">
        <v>27</v>
      </c>
      <c r="R425" s="82">
        <f>TREND(CHOOSE({1;2},R$19,R$27),CHOOSE({1;2},$AD$18,$AD$26),$O425)</f>
        <v>4.396143940538997E-2</v>
      </c>
      <c r="S425" s="83">
        <f>TREND(CHOOSE({1;2},S$19,S$27),CHOOSE({1;2},$AD$18,$AD$26),$O425)</f>
        <v>3.3224440093022278E-2</v>
      </c>
      <c r="T425" s="83">
        <f>TREND(CHOOSE({1;2},T$19,T$27),CHOOSE({1;2},$AD$18,$AD$26),$O425)</f>
        <v>2.479887861623473E-2</v>
      </c>
      <c r="U425" s="83">
        <f>TREND(CHOOSE({1;2},U$19,U$27),CHOOSE({1;2},$AD$18,$AD$26),$O425)</f>
        <v>1.6933955715692638E-2</v>
      </c>
      <c r="V425" s="83">
        <f>TREND(CHOOSE({1;2},V$19,V$27),CHOOSE({1;2},$AD$18,$AD$26),$O425)</f>
        <v>8.1907770690220413E-3</v>
      </c>
      <c r="W425" s="83">
        <f>TREND(CHOOSE({1;2},W$19,W$27),CHOOSE({1;2},$AD$18,$AD$26),$O425)</f>
        <v>4.071173480854752E-2</v>
      </c>
      <c r="X425" s="83">
        <f>TREND(CHOOSE({1;2},X$19,X$27),CHOOSE({1;2},$AD$18,$AD$26),$O425)</f>
        <v>4.7711985668913048E-2</v>
      </c>
      <c r="Y425" s="83">
        <f>TREND(CHOOSE({1;2},Y$19,Y$27),CHOOSE({1;2},$AD$18,$AD$26),$O425)</f>
        <v>4.7711985668913048E-2</v>
      </c>
      <c r="Z425" s="83">
        <f>TREND(CHOOSE({1;2},Z$19,Z$27),CHOOSE({1;2},$AD$18,$AD$26),$O425)</f>
        <v>4.7711985668913034E-2</v>
      </c>
      <c r="AA425" s="86">
        <f t="shared" ref="AA425:AA429" si="1043">Z425</f>
        <v>4.7711985668913034E-2</v>
      </c>
      <c r="AB425" s="86">
        <f t="shared" ref="AB425:AB429" si="1044">AA425</f>
        <v>4.7711985668913034E-2</v>
      </c>
      <c r="AC425" s="87">
        <f t="shared" ref="AC425:AC429" si="1045">R425</f>
        <v>4.396143940538997E-2</v>
      </c>
      <c r="AF425" s="74">
        <f>AF424</f>
        <v>6.5</v>
      </c>
      <c r="AG425" s="75" t="str">
        <f t="shared" ref="AG425:AG488" si="1046">P425</f>
        <v>PH-65</v>
      </c>
      <c r="AH425" s="35" t="s">
        <v>27</v>
      </c>
      <c r="AI425" s="92">
        <f t="shared" ref="AI425:AI429" si="1047">R425-R419</f>
        <v>4.3752311253469206E-4</v>
      </c>
      <c r="AJ425" s="107">
        <f t="shared" si="1010"/>
        <v>3.024689762510524E-4</v>
      </c>
      <c r="AK425" s="107">
        <f t="shared" si="1011"/>
        <v>2.172617650984289E-4</v>
      </c>
      <c r="AL425" s="107">
        <f t="shared" si="1012"/>
        <v>6.1097313847029155E-4</v>
      </c>
      <c r="AM425" s="107">
        <f t="shared" si="1013"/>
        <v>7.3938486910115481E-5</v>
      </c>
      <c r="AN425" s="107">
        <f t="shared" si="1014"/>
        <v>3.5667352147662756E-4</v>
      </c>
      <c r="AO425" s="107">
        <f t="shared" si="1015"/>
        <v>4.1800237757495806E-4</v>
      </c>
      <c r="AP425" s="116">
        <f t="shared" ref="AP425:AP488" si="1048">AM425</f>
        <v>7.3938486910115481E-5</v>
      </c>
      <c r="AQ425" s="116">
        <f t="shared" ref="AQ425:AT425" si="1049">AP425</f>
        <v>7.3938486910115481E-5</v>
      </c>
      <c r="AR425" s="116">
        <f t="shared" si="1049"/>
        <v>7.3938486910115481E-5</v>
      </c>
      <c r="AS425" s="116">
        <f t="shared" si="1049"/>
        <v>7.3938486910115481E-5</v>
      </c>
      <c r="AT425" s="116">
        <f t="shared" si="1049"/>
        <v>7.3938486910115481E-5</v>
      </c>
      <c r="AU425" s="116">
        <f t="shared" ref="AU425:AU488" si="1050">AX425</f>
        <v>4.1800237757495806E-4</v>
      </c>
      <c r="AV425" s="109">
        <f t="shared" si="896"/>
        <v>4.3752311253469206E-4</v>
      </c>
      <c r="AW425" s="107">
        <f t="shared" si="897"/>
        <v>4.1800237757495806E-4</v>
      </c>
      <c r="AX425" s="107">
        <f t="shared" si="898"/>
        <v>4.1800237757495806E-4</v>
      </c>
      <c r="AY425" s="108">
        <f t="shared" ref="AY425:AY429" si="1051">AX425</f>
        <v>4.1800237757495806E-4</v>
      </c>
      <c r="AZ425" s="108"/>
      <c r="BA425" s="108"/>
      <c r="BB425" s="108"/>
      <c r="BC425" s="108"/>
      <c r="BD425" s="108"/>
      <c r="BE425" s="108"/>
      <c r="BF425" s="108"/>
    </row>
    <row r="426" spans="3:58" ht="15.6">
      <c r="C426" s="11" t="s">
        <v>425</v>
      </c>
      <c r="D426" s="12" t="str">
        <f t="shared" si="960"/>
        <v>IADTF</v>
      </c>
      <c r="E426" s="10" t="str">
        <f t="shared" si="961"/>
        <v>IADTF</v>
      </c>
      <c r="F426" s="10" t="s">
        <v>10</v>
      </c>
      <c r="G426" s="10" t="s">
        <v>11</v>
      </c>
      <c r="H426" s="10">
        <v>2015</v>
      </c>
      <c r="I426" s="13">
        <f t="shared" si="962"/>
        <v>0</v>
      </c>
      <c r="J426" s="39">
        <f t="shared" si="901"/>
        <v>0</v>
      </c>
      <c r="K426" s="135">
        <v>2</v>
      </c>
      <c r="O426" s="74">
        <f t="shared" ref="O426:O429" si="1052">O425</f>
        <v>6.5</v>
      </c>
      <c r="P426" s="75" t="str">
        <f t="shared" si="899"/>
        <v>SH-65</v>
      </c>
      <c r="Q426" s="35" t="s">
        <v>28</v>
      </c>
      <c r="R426" s="82">
        <f>TREND(CHOOSE({1;2},R$20,R$28),CHOOSE({1;2},$AD$18,$AD$26),$O426)</f>
        <v>2.6199297808008185E-2</v>
      </c>
      <c r="S426" s="83">
        <f>TREND(CHOOSE({1;2},S$20,S$28),CHOOSE({1;2},$AD$18,$AD$26),$O426)</f>
        <v>5.1513158431893524E-2</v>
      </c>
      <c r="T426" s="83">
        <f>TREND(CHOOSE({1;2},T$20,T$28),CHOOSE({1;2},$AD$18,$AD$26),$O426)</f>
        <v>5.28363903146465E-2</v>
      </c>
      <c r="U426" s="83">
        <f>TREND(CHOOSE({1;2},U$20,U$28),CHOOSE({1;2},$AD$18,$AD$26),$O426)</f>
        <v>5.4727072548413844E-2</v>
      </c>
      <c r="V426" s="83">
        <f>TREND(CHOOSE({1;2},V$20,V$28),CHOOSE({1;2},$AD$18,$AD$26),$O426)</f>
        <v>5.4063963497199871E-2</v>
      </c>
      <c r="W426" s="83">
        <f>TREND(CHOOSE({1;2},W$20,W$28),CHOOSE({1;2},$AD$18,$AD$26),$O426)</f>
        <v>5.4329000513826636E-2</v>
      </c>
      <c r="X426" s="83">
        <f>TREND(CHOOSE({1;2},X$20,X$28),CHOOSE({1;2},$AD$18,$AD$26),$O426)</f>
        <v>5.5663824543303528E-2</v>
      </c>
      <c r="Y426" s="83">
        <f>TREND(CHOOSE({1;2},Y$20,Y$28),CHOOSE({1;2},$AD$18,$AD$26),$O426)</f>
        <v>5.5663824543303528E-2</v>
      </c>
      <c r="Z426" s="83">
        <f>TREND(CHOOSE({1;2},Z$20,Z$28),CHOOSE({1;2},$AD$18,$AD$26),$O426)</f>
        <v>5.5663824543303528E-2</v>
      </c>
      <c r="AA426" s="86">
        <f t="shared" si="1043"/>
        <v>5.5663824543303528E-2</v>
      </c>
      <c r="AB426" s="86">
        <f t="shared" si="1044"/>
        <v>5.5663824543303528E-2</v>
      </c>
      <c r="AC426" s="87">
        <f t="shared" si="1045"/>
        <v>2.6199297808008185E-2</v>
      </c>
      <c r="AF426" s="74">
        <f t="shared" ref="AF426:AF429" si="1053">AF425</f>
        <v>6.5</v>
      </c>
      <c r="AG426" s="75" t="str">
        <f t="shared" si="1046"/>
        <v>SH-65</v>
      </c>
      <c r="AH426" s="35" t="s">
        <v>28</v>
      </c>
      <c r="AI426" s="92">
        <f t="shared" si="1047"/>
        <v>1.0479719123203252E-3</v>
      </c>
      <c r="AJ426" s="107">
        <f t="shared" si="1010"/>
        <v>2.0605263372757421E-3</v>
      </c>
      <c r="AK426" s="107">
        <f t="shared" si="1011"/>
        <v>2.1134556125858572E-3</v>
      </c>
      <c r="AL426" s="107">
        <f t="shared" si="1012"/>
        <v>2.1890829019365343E-3</v>
      </c>
      <c r="AM426" s="107">
        <f t="shared" si="1013"/>
        <v>2.1625585398879765E-3</v>
      </c>
      <c r="AN426" s="107">
        <f t="shared" si="1014"/>
        <v>2.1731600205530666E-3</v>
      </c>
      <c r="AO426" s="107">
        <f t="shared" si="1015"/>
        <v>2.2265529817321328E-3</v>
      </c>
      <c r="AP426" s="116">
        <f t="shared" si="1048"/>
        <v>2.1625585398879765E-3</v>
      </c>
      <c r="AQ426" s="116">
        <f t="shared" ref="AQ426:AT426" si="1054">AP426</f>
        <v>2.1625585398879765E-3</v>
      </c>
      <c r="AR426" s="116">
        <f t="shared" si="1054"/>
        <v>2.1625585398879765E-3</v>
      </c>
      <c r="AS426" s="116">
        <f t="shared" si="1054"/>
        <v>2.1625585398879765E-3</v>
      </c>
      <c r="AT426" s="116">
        <f t="shared" si="1054"/>
        <v>2.1625585398879765E-3</v>
      </c>
      <c r="AU426" s="116">
        <f t="shared" si="1050"/>
        <v>2.2265529817321328E-3</v>
      </c>
      <c r="AV426" s="109">
        <f t="shared" si="896"/>
        <v>1.0479719123203252E-3</v>
      </c>
      <c r="AW426" s="107">
        <f t="shared" si="897"/>
        <v>2.2265529817321328E-3</v>
      </c>
      <c r="AX426" s="107">
        <f t="shared" si="898"/>
        <v>2.2265529817321328E-3</v>
      </c>
      <c r="AY426" s="108">
        <f t="shared" si="1051"/>
        <v>2.2265529817321328E-3</v>
      </c>
      <c r="AZ426" s="108"/>
      <c r="BA426" s="108"/>
      <c r="BB426" s="108"/>
      <c r="BC426" s="108"/>
      <c r="BD426" s="108"/>
      <c r="BE426" s="108"/>
      <c r="BF426" s="108"/>
    </row>
    <row r="427" spans="3:58" ht="15.6">
      <c r="C427" s="11" t="s">
        <v>3303</v>
      </c>
      <c r="D427" s="12" t="str">
        <f t="shared" si="960"/>
        <v>IADPH</v>
      </c>
      <c r="E427" s="10" t="str">
        <f t="shared" si="961"/>
        <v>IADPH</v>
      </c>
      <c r="F427" s="10" t="s">
        <v>10</v>
      </c>
      <c r="G427" s="10" t="s">
        <v>11</v>
      </c>
      <c r="H427" s="10">
        <v>2015</v>
      </c>
      <c r="I427" s="13">
        <f t="shared" si="962"/>
        <v>1.9862533367988851E-3</v>
      </c>
      <c r="J427" s="13">
        <f>I427</f>
        <v>1.9862533367988851E-3</v>
      </c>
      <c r="K427" s="135">
        <v>4</v>
      </c>
      <c r="O427" s="74">
        <f t="shared" si="1052"/>
        <v>6.5</v>
      </c>
      <c r="P427" s="75" t="str">
        <f t="shared" si="899"/>
        <v>LA-65</v>
      </c>
      <c r="Q427" s="35" t="s">
        <v>30</v>
      </c>
      <c r="R427" s="82">
        <f>TREND(CHOOSE({1;2},R$21,R$29),CHOOSE({1;2},$AD$18,$AD$26),$O427)</f>
        <v>0.38829074537719888</v>
      </c>
      <c r="S427" s="83">
        <f>TREND(CHOOSE({1;2},S$21,S$29),CHOOSE({1;2},$AD$18,$AD$26),$O427)</f>
        <v>0.32133913942549414</v>
      </c>
      <c r="T427" s="83">
        <f>TREND(CHOOSE({1;2},T$21,T$29),CHOOSE({1;2},$AD$18,$AD$26),$O427)</f>
        <v>0.36113065672796724</v>
      </c>
      <c r="U427" s="83">
        <f>TREND(CHOOSE({1;2},U$21,U$29),CHOOSE({1;2},$AD$18,$AD$26),$O427)</f>
        <v>0.40527236095223768</v>
      </c>
      <c r="V427" s="83">
        <f>TREND(CHOOSE({1;2},V$21,V$29),CHOOSE({1;2},$AD$18,$AD$26),$O427)</f>
        <v>0.32722026217162331</v>
      </c>
      <c r="W427" s="83">
        <f>TREND(CHOOSE({1;2},W$21,W$29),CHOOSE({1;2},$AD$18,$AD$26),$O427)</f>
        <v>0.29192903315082586</v>
      </c>
      <c r="X427" s="83">
        <f>TREND(CHOOSE({1;2},X$21,X$29),CHOOSE({1;2},$AD$18,$AD$26),$O427)</f>
        <v>0.34388827793752141</v>
      </c>
      <c r="Y427" s="83">
        <f>TREND(CHOOSE({1;2},Y$21,Y$29),CHOOSE({1;2},$AD$18,$AD$26),$O427)</f>
        <v>0.38573960925869566</v>
      </c>
      <c r="Z427" s="83">
        <f>TREND(CHOOSE({1;2},Z$21,Z$29),CHOOSE({1;2},$AD$18,$AD$26),$O427)</f>
        <v>0.20082410753315533</v>
      </c>
      <c r="AA427" s="86">
        <f t="shared" si="1043"/>
        <v>0.20082410753315533</v>
      </c>
      <c r="AB427" s="86">
        <f t="shared" si="1044"/>
        <v>0.20082410753315533</v>
      </c>
      <c r="AC427" s="87">
        <f t="shared" si="1045"/>
        <v>0.38829074537719888</v>
      </c>
      <c r="AF427" s="74">
        <f t="shared" si="1053"/>
        <v>6.5</v>
      </c>
      <c r="AG427" s="75" t="str">
        <f t="shared" si="1046"/>
        <v>LA-65</v>
      </c>
      <c r="AH427" s="35" t="s">
        <v>30</v>
      </c>
      <c r="AI427" s="92">
        <f t="shared" si="1047"/>
        <v>6.6959650315963626E-3</v>
      </c>
      <c r="AJ427" s="107">
        <f t="shared" si="1010"/>
        <v>5.5699675720263242E-3</v>
      </c>
      <c r="AK427" s="107">
        <f t="shared" si="1011"/>
        <v>6.2391844900990812E-3</v>
      </c>
      <c r="AL427" s="107">
        <f t="shared" si="1012"/>
        <v>6.9815631994831762E-3</v>
      </c>
      <c r="AM427" s="107">
        <f t="shared" si="1013"/>
        <v>5.6688767643814919E-3</v>
      </c>
      <c r="AN427" s="107">
        <f t="shared" si="1014"/>
        <v>5.0753460542863893E-3</v>
      </c>
      <c r="AO427" s="107">
        <f t="shared" si="1015"/>
        <v>5.949200785615727E-3</v>
      </c>
      <c r="AP427" s="116">
        <f t="shared" si="1048"/>
        <v>5.6688767643814919E-3</v>
      </c>
      <c r="AQ427" s="116">
        <f t="shared" ref="AQ427:AT427" si="1055">AP427</f>
        <v>5.6688767643814919E-3</v>
      </c>
      <c r="AR427" s="116">
        <f t="shared" si="1055"/>
        <v>5.6688767643814919E-3</v>
      </c>
      <c r="AS427" s="116">
        <f t="shared" si="1055"/>
        <v>5.6688767643814919E-3</v>
      </c>
      <c r="AT427" s="116">
        <f t="shared" si="1055"/>
        <v>5.6688767643814919E-3</v>
      </c>
      <c r="AU427" s="116">
        <f t="shared" si="1050"/>
        <v>3.5431361342762868E-3</v>
      </c>
      <c r="AV427" s="109">
        <f t="shared" si="896"/>
        <v>6.6959650315963626E-3</v>
      </c>
      <c r="AW427" s="107">
        <f t="shared" si="897"/>
        <v>6.6530598204723179E-3</v>
      </c>
      <c r="AX427" s="107">
        <f t="shared" si="898"/>
        <v>3.5431361342762868E-3</v>
      </c>
      <c r="AY427" s="108">
        <f t="shared" si="1051"/>
        <v>3.5431361342762868E-3</v>
      </c>
      <c r="AZ427" s="108"/>
      <c r="BA427" s="108"/>
      <c r="BB427" s="108"/>
      <c r="BC427" s="108"/>
      <c r="BD427" s="108"/>
      <c r="BE427" s="108"/>
      <c r="BF427" s="108"/>
    </row>
    <row r="428" spans="3:58" ht="15.6">
      <c r="C428" s="11" t="s">
        <v>3303</v>
      </c>
      <c r="D428" s="12" t="str">
        <f t="shared" si="960"/>
        <v>IADPH</v>
      </c>
      <c r="E428" s="10" t="str">
        <f t="shared" si="961"/>
        <v>IADPH</v>
      </c>
      <c r="F428" s="10" t="s">
        <v>10</v>
      </c>
      <c r="G428" s="10" t="s">
        <v>11</v>
      </c>
      <c r="H428" s="10">
        <v>2015</v>
      </c>
      <c r="I428" s="13">
        <f t="shared" si="962"/>
        <v>1.9862533367988851E-3</v>
      </c>
      <c r="J428" s="13">
        <f t="shared" ref="J428:J486" si="1056">I428</f>
        <v>1.9862533367988851E-3</v>
      </c>
      <c r="K428" s="135">
        <v>6</v>
      </c>
      <c r="O428" s="74">
        <f t="shared" si="1052"/>
        <v>6.5</v>
      </c>
      <c r="P428" s="75" t="str">
        <f t="shared" si="899"/>
        <v>EM-65</v>
      </c>
      <c r="Q428" s="35" t="s">
        <v>32</v>
      </c>
      <c r="R428" s="82">
        <f>TREND(CHOOSE({1;2},R$22,R$30),CHOOSE({1;2},$AD$18,$AD$26),$O428)</f>
        <v>0.31404900538934039</v>
      </c>
      <c r="S428" s="83">
        <f>TREND(CHOOSE({1;2},S$22,S$30),CHOOSE({1;2},$AD$18,$AD$26),$O428)</f>
        <v>0.23881715883936586</v>
      </c>
      <c r="T428" s="83">
        <f>TREND(CHOOSE({1;2},T$22,T$30),CHOOSE({1;2},$AD$18,$AD$26),$O428)</f>
        <v>0.24077709256852289</v>
      </c>
      <c r="U428" s="83">
        <f>TREND(CHOOSE({1;2},U$22,U$30),CHOOSE({1;2},$AD$18,$AD$26),$O428)</f>
        <v>0.14916374479427358</v>
      </c>
      <c r="V428" s="83">
        <f>TREND(CHOOSE({1;2},V$22,V$30),CHOOSE({1;2},$AD$18,$AD$26),$O428)</f>
        <v>0.17697034407441703</v>
      </c>
      <c r="W428" s="83">
        <f>TREND(CHOOSE({1;2},W$22,W$30),CHOOSE({1;2},$AD$18,$AD$26),$O428)</f>
        <v>0.21105389646884171</v>
      </c>
      <c r="X428" s="83">
        <f>TREND(CHOOSE({1;2},X$22,X$30),CHOOSE({1;2},$AD$18,$AD$26),$O428)</f>
        <v>0.28601914132365397</v>
      </c>
      <c r="Y428" s="83">
        <f>TREND(CHOOSE({1;2},Y$22,Y$30),CHOOSE({1;2},$AD$18,$AD$26),$O428)</f>
        <v>0.25228611424285835</v>
      </c>
      <c r="Z428" s="83">
        <f>TREND(CHOOSE({1;2},Z$22,Z$30),CHOOSE({1;2},$AD$18,$AD$26),$O428)</f>
        <v>0.26665173191924457</v>
      </c>
      <c r="AA428" s="86">
        <f t="shared" si="1043"/>
        <v>0.26665173191924457</v>
      </c>
      <c r="AB428" s="86">
        <f t="shared" si="1044"/>
        <v>0.26665173191924457</v>
      </c>
      <c r="AC428" s="87">
        <f t="shared" si="1045"/>
        <v>0.31404900538934039</v>
      </c>
      <c r="AF428" s="74">
        <f t="shared" si="1053"/>
        <v>6.5</v>
      </c>
      <c r="AG428" s="75" t="str">
        <f t="shared" si="1046"/>
        <v>EM-65</v>
      </c>
      <c r="AH428" s="35" t="s">
        <v>32</v>
      </c>
      <c r="AI428" s="92">
        <f t="shared" si="1047"/>
        <v>2.1645331440087179E-3</v>
      </c>
      <c r="AJ428" s="107">
        <f t="shared" si="1010"/>
        <v>2.0311613507485726E-3</v>
      </c>
      <c r="AK428" s="107">
        <f t="shared" si="1011"/>
        <v>2.1234974251872762E-3</v>
      </c>
      <c r="AL428" s="107">
        <f t="shared" si="1012"/>
        <v>1.2628338988741605E-3</v>
      </c>
      <c r="AM428" s="107">
        <f t="shared" si="1013"/>
        <v>1.3934049691778361E-3</v>
      </c>
      <c r="AN428" s="107">
        <f t="shared" si="1014"/>
        <v>1.6277688238125199E-3</v>
      </c>
      <c r="AO428" s="107">
        <f t="shared" si="1015"/>
        <v>1.7850965674372499E-3</v>
      </c>
      <c r="AP428" s="116">
        <f t="shared" si="1048"/>
        <v>1.3934049691778361E-3</v>
      </c>
      <c r="AQ428" s="116">
        <f t="shared" ref="AQ428:AT428" si="1057">AP428</f>
        <v>1.3934049691778361E-3</v>
      </c>
      <c r="AR428" s="116">
        <f t="shared" si="1057"/>
        <v>1.3934049691778361E-3</v>
      </c>
      <c r="AS428" s="116">
        <f t="shared" si="1057"/>
        <v>1.3934049691778361E-3</v>
      </c>
      <c r="AT428" s="116">
        <f t="shared" si="1057"/>
        <v>1.3934049691778361E-3</v>
      </c>
      <c r="AU428" s="116">
        <f t="shared" si="1050"/>
        <v>2.5456753169977309E-3</v>
      </c>
      <c r="AV428" s="109">
        <f t="shared" si="896"/>
        <v>2.1645331440087179E-3</v>
      </c>
      <c r="AW428" s="107">
        <f t="shared" si="897"/>
        <v>2.4744072503738446E-3</v>
      </c>
      <c r="AX428" s="107">
        <f t="shared" si="898"/>
        <v>2.5456753169977309E-3</v>
      </c>
      <c r="AY428" s="108">
        <f t="shared" si="1051"/>
        <v>2.5456753169977309E-3</v>
      </c>
      <c r="AZ428" s="108"/>
      <c r="BA428" s="108"/>
      <c r="BB428" s="108"/>
      <c r="BC428" s="108"/>
      <c r="BD428" s="108"/>
      <c r="BE428" s="108"/>
      <c r="BF428" s="108"/>
    </row>
    <row r="429" spans="3:58" ht="15.6">
      <c r="C429" s="11" t="s">
        <v>3304</v>
      </c>
      <c r="D429" s="12" t="str">
        <f t="shared" si="960"/>
        <v>IADSH</v>
      </c>
      <c r="E429" s="10" t="str">
        <f t="shared" si="961"/>
        <v>IADSH</v>
      </c>
      <c r="F429" s="10" t="s">
        <v>10</v>
      </c>
      <c r="G429" s="10" t="s">
        <v>11</v>
      </c>
      <c r="H429" s="10">
        <v>2015</v>
      </c>
      <c r="I429" s="13">
        <f t="shared" si="962"/>
        <v>1.946302685899204E-3</v>
      </c>
      <c r="J429" s="13">
        <f t="shared" si="1056"/>
        <v>1.946302685899204E-3</v>
      </c>
      <c r="K429" s="135">
        <v>0</v>
      </c>
      <c r="O429" s="76">
        <f t="shared" si="1052"/>
        <v>6.5</v>
      </c>
      <c r="P429" s="77" t="str">
        <f t="shared" si="899"/>
        <v>TF-65</v>
      </c>
      <c r="Q429" s="36" t="s">
        <v>34</v>
      </c>
      <c r="R429" s="93">
        <f>TREND(CHOOSE({1;2},R$23,R$31),CHOOSE({1;2},$AD$18,$AD$26),$O429)</f>
        <v>6.2267997073093731E-2</v>
      </c>
      <c r="S429" s="85">
        <f>TREND(CHOOSE({1;2},S$23,S$31),CHOOSE({1;2},$AD$18,$AD$26),$O429)</f>
        <v>9.8968503986987515E-3</v>
      </c>
      <c r="T429" s="85">
        <f>TREND(CHOOSE({1;2},T$23,T$31),CHOOSE({1;2},$AD$18,$AD$26),$O429)</f>
        <v>2.1879346985220937E-2</v>
      </c>
      <c r="U429" s="85">
        <f>TREND(CHOOSE({1;2},U$23,U$31),CHOOSE({1;2},$AD$18,$AD$26),$O429)</f>
        <v>6.8722937455898692E-3</v>
      </c>
      <c r="V429" s="85">
        <f>TREND(CHOOSE({1;2},V$23,V$31),CHOOSE({1;2},$AD$18,$AD$26),$O429)</f>
        <v>1.3732249638964094E-2</v>
      </c>
      <c r="W429" s="85">
        <f>TREND(CHOOSE({1;2},W$23,W$31),CHOOSE({1;2},$AD$18,$AD$26),$O429)</f>
        <v>9.8566580704427115E-3</v>
      </c>
      <c r="X429" s="85">
        <f>TREND(CHOOSE({1;2},X$23,X$31),CHOOSE({1;2},$AD$18,$AD$26),$O429)</f>
        <v>0</v>
      </c>
      <c r="Y429" s="85">
        <f>TREND(CHOOSE({1;2},Y$23,Y$31),CHOOSE({1;2},$AD$18,$AD$26),$O429)</f>
        <v>9.7536819163642592E-4</v>
      </c>
      <c r="Z429" s="85">
        <f>TREND(CHOOSE({1;2},Z$23,Z$31),CHOOSE({1;2},$AD$18,$AD$26),$O429)</f>
        <v>6.4062788174853126E-5</v>
      </c>
      <c r="AA429" s="88">
        <f t="shared" si="1043"/>
        <v>6.4062788174853126E-5</v>
      </c>
      <c r="AB429" s="88">
        <f t="shared" si="1044"/>
        <v>6.4062788174853126E-5</v>
      </c>
      <c r="AC429" s="89">
        <f t="shared" si="1045"/>
        <v>6.2267997073093731E-2</v>
      </c>
      <c r="AF429" s="76">
        <f t="shared" si="1053"/>
        <v>6.5</v>
      </c>
      <c r="AG429" s="77" t="str">
        <f t="shared" si="1046"/>
        <v>TF-65</v>
      </c>
      <c r="AH429" s="36" t="s">
        <v>34</v>
      </c>
      <c r="AI429" s="103">
        <f t="shared" si="1047"/>
        <v>0</v>
      </c>
      <c r="AJ429" s="110">
        <f t="shared" si="1010"/>
        <v>0</v>
      </c>
      <c r="AK429" s="110">
        <f t="shared" si="1011"/>
        <v>0</v>
      </c>
      <c r="AL429" s="110">
        <f t="shared" si="1012"/>
        <v>0</v>
      </c>
      <c r="AM429" s="110">
        <f t="shared" si="1013"/>
        <v>0</v>
      </c>
      <c r="AN429" s="110">
        <f t="shared" si="1014"/>
        <v>0</v>
      </c>
      <c r="AO429" s="110">
        <f t="shared" si="1015"/>
        <v>0</v>
      </c>
      <c r="AP429" s="116">
        <f t="shared" si="1048"/>
        <v>0</v>
      </c>
      <c r="AQ429" s="116">
        <f t="shared" ref="AQ429:AT429" si="1058">AP429</f>
        <v>0</v>
      </c>
      <c r="AR429" s="116">
        <f t="shared" si="1058"/>
        <v>0</v>
      </c>
      <c r="AS429" s="116">
        <f t="shared" si="1058"/>
        <v>0</v>
      </c>
      <c r="AT429" s="116">
        <f t="shared" si="1058"/>
        <v>0</v>
      </c>
      <c r="AU429" s="116">
        <f t="shared" si="1050"/>
        <v>0</v>
      </c>
      <c r="AV429" s="112">
        <f t="shared" si="896"/>
        <v>0</v>
      </c>
      <c r="AW429" s="110">
        <f t="shared" si="897"/>
        <v>0</v>
      </c>
      <c r="AX429" s="110">
        <f t="shared" si="898"/>
        <v>0</v>
      </c>
      <c r="AY429" s="111">
        <f t="shared" si="1051"/>
        <v>0</v>
      </c>
      <c r="AZ429" s="111"/>
      <c r="BA429" s="111"/>
      <c r="BB429" s="111"/>
      <c r="BC429" s="111"/>
      <c r="BD429" s="111"/>
      <c r="BE429" s="111"/>
      <c r="BF429" s="111"/>
    </row>
    <row r="430" spans="3:58" ht="15.6">
      <c r="C430" s="11" t="s">
        <v>426</v>
      </c>
      <c r="D430" s="12" t="str">
        <f t="shared" si="960"/>
        <v>IADLA</v>
      </c>
      <c r="E430" s="10" t="str">
        <f t="shared" si="961"/>
        <v>IADLA</v>
      </c>
      <c r="F430" s="10" t="s">
        <v>10</v>
      </c>
      <c r="G430" s="10" t="s">
        <v>11</v>
      </c>
      <c r="H430" s="10">
        <v>2015</v>
      </c>
      <c r="I430" s="13">
        <f t="shared" si="962"/>
        <v>5.1019890879433431E-3</v>
      </c>
      <c r="J430" s="13">
        <f t="shared" si="1056"/>
        <v>5.1019890879433431E-3</v>
      </c>
      <c r="K430" s="135">
        <v>0</v>
      </c>
      <c r="O430" s="72">
        <f>ROUND(O424+0.1,2)</f>
        <v>6.6</v>
      </c>
      <c r="P430" s="73" t="str">
        <f t="shared" si="899"/>
        <v>PH-66</v>
      </c>
      <c r="Q430" s="34" t="s">
        <v>26</v>
      </c>
      <c r="R430" s="78">
        <f>TREND(CHOOSE({1;2},R$18,R$26),CHOOSE({1;2},$AD$18,$AD$26),$O430)</f>
        <v>5.122722450427962E-2</v>
      </c>
      <c r="S430" s="79">
        <f>TREND(CHOOSE({1;2},S$18,S$26),CHOOSE({1;2},$AD$18,$AD$26),$O430)</f>
        <v>0.1755616691044688</v>
      </c>
      <c r="T430" s="79">
        <f>TREND(CHOOSE({1;2},T$18,T$26),CHOOSE({1;2},$AD$18,$AD$26),$O430)</f>
        <v>0.13167115449126648</v>
      </c>
      <c r="U430" s="79">
        <f>TREND(CHOOSE({1;2},U$18,U$26),CHOOSE({1;2},$AD$18,$AD$26),$O430)</f>
        <v>0.1544566193089964</v>
      </c>
      <c r="V430" s="79">
        <f>TREND(CHOOSE({1;2},V$18,V$26),CHOOSE({1;2},$AD$18,$AD$26),$O430)</f>
        <v>0.17654004839889484</v>
      </c>
      <c r="W430" s="79">
        <f>TREND(CHOOSE({1;2},W$18,W$26),CHOOSE({1;2},$AD$18,$AD$26),$O430)</f>
        <v>0.17664127519190462</v>
      </c>
      <c r="X430" s="79">
        <f>TREND(CHOOSE({1;2},X$18,X$26),CHOOSE({1;2},$AD$18,$AD$26),$O430)</f>
        <v>0.17997343916413386</v>
      </c>
      <c r="Y430" s="79">
        <f>TREND(CHOOSE({1;2},Y$18,Y$26),CHOOSE({1;2},$AD$18,$AD$26),$O430)</f>
        <v>0.17841599980331241</v>
      </c>
      <c r="Z430" s="79">
        <f>TREND(CHOOSE({1;2},Z$18,Z$26),CHOOSE({1;2},$AD$18,$AD$26),$O430)</f>
        <v>5.7526603789396988E-2</v>
      </c>
      <c r="AA430" s="80">
        <f>Z430</f>
        <v>5.7526603789396988E-2</v>
      </c>
      <c r="AB430" s="80">
        <f>AA430</f>
        <v>5.7526603789396988E-2</v>
      </c>
      <c r="AC430" s="81">
        <f>R430</f>
        <v>5.122722450427962E-2</v>
      </c>
      <c r="AF430" s="72">
        <f>ROUND(AF424+0.1,2)</f>
        <v>6.6</v>
      </c>
      <c r="AG430" s="73" t="str">
        <f t="shared" si="1046"/>
        <v>PH-66</v>
      </c>
      <c r="AH430" s="34" t="s">
        <v>26</v>
      </c>
      <c r="AI430" s="102">
        <f>R430-R424</f>
        <v>5.6391272608275617E-4</v>
      </c>
      <c r="AJ430" s="104">
        <f t="shared" ref="AJ430:AJ447" si="1059">S430-S424</f>
        <v>2.1789890820819724E-3</v>
      </c>
      <c r="AK430" s="104">
        <f t="shared" ref="AK430:AK447" si="1060">T430-T424</f>
        <v>1.5959705311520689E-3</v>
      </c>
      <c r="AL430" s="104">
        <f t="shared" ref="AL430:AL447" si="1061">U430-U424</f>
        <v>2.0520584680013276E-3</v>
      </c>
      <c r="AM430" s="104">
        <f t="shared" ref="AM430:AM447" si="1062">V430-V424</f>
        <v>2.206948151998761E-3</v>
      </c>
      <c r="AN430" s="104">
        <f t="shared" ref="AN430:AN447" si="1063">W430-W424</f>
        <v>2.0200984466801908E-3</v>
      </c>
      <c r="AO430" s="104">
        <f t="shared" ref="AO430:AO447" si="1064">X430-X424</f>
        <v>1.9969947933679011E-3</v>
      </c>
      <c r="AP430" s="116">
        <f t="shared" si="1048"/>
        <v>2.206948151998761E-3</v>
      </c>
      <c r="AQ430" s="116">
        <f t="shared" ref="AQ430:AT430" si="1065">AP430</f>
        <v>2.206948151998761E-3</v>
      </c>
      <c r="AR430" s="116">
        <f t="shared" si="1065"/>
        <v>2.206948151998761E-3</v>
      </c>
      <c r="AS430" s="116">
        <f t="shared" si="1065"/>
        <v>2.206948151998761E-3</v>
      </c>
      <c r="AT430" s="116">
        <f t="shared" si="1065"/>
        <v>2.206948151998761E-3</v>
      </c>
      <c r="AU430" s="116">
        <f t="shared" si="1050"/>
        <v>7.9336541815917122E-4</v>
      </c>
      <c r="AV430" s="106">
        <f t="shared" ref="AV430:AV493" si="1066">AI430</f>
        <v>5.6391272608275617E-4</v>
      </c>
      <c r="AW430" s="104">
        <f t="shared" ref="AW430:AW493" si="1067">Y430-Y424</f>
        <v>2.5814825824946319E-3</v>
      </c>
      <c r="AX430" s="104">
        <f t="shared" ref="AX430:AX493" si="1068">Z430-Z424</f>
        <v>7.9336541815917122E-4</v>
      </c>
      <c r="AY430" s="105">
        <f>AX430</f>
        <v>7.9336541815917122E-4</v>
      </c>
      <c r="AZ430" s="105"/>
      <c r="BA430" s="105"/>
      <c r="BB430" s="105"/>
      <c r="BC430" s="105"/>
      <c r="BD430" s="105"/>
      <c r="BE430" s="105"/>
      <c r="BF430" s="105"/>
    </row>
    <row r="431" spans="3:58" ht="15.6">
      <c r="C431" s="11" t="s">
        <v>427</v>
      </c>
      <c r="D431" s="12" t="str">
        <f t="shared" si="960"/>
        <v>IADEM</v>
      </c>
      <c r="E431" s="10" t="str">
        <f t="shared" si="961"/>
        <v>IADEM</v>
      </c>
      <c r="F431" s="10" t="s">
        <v>10</v>
      </c>
      <c r="G431" s="10" t="s">
        <v>11</v>
      </c>
      <c r="H431" s="10">
        <v>2015</v>
      </c>
      <c r="I431" s="13">
        <f t="shared" si="962"/>
        <v>1.2540644722600525E-3</v>
      </c>
      <c r="J431" s="13">
        <f t="shared" si="1056"/>
        <v>1.2540644722600525E-3</v>
      </c>
      <c r="K431" s="135">
        <v>0</v>
      </c>
      <c r="O431" s="74">
        <f>O430</f>
        <v>6.6</v>
      </c>
      <c r="P431" s="75" t="str">
        <f t="shared" ref="P431:P494" si="1069">LEFT(P425,2)&amp;"-"&amp;TEXT(O431*10,"00")</f>
        <v>PH-66</v>
      </c>
      <c r="Q431" s="35" t="s">
        <v>27</v>
      </c>
      <c r="R431" s="82">
        <f>TREND(CHOOSE({1;2},R$19,R$27),CHOOSE({1;2},$AD$18,$AD$26),$O431)</f>
        <v>4.4398962517924662E-2</v>
      </c>
      <c r="S431" s="83">
        <f>TREND(CHOOSE({1;2},S$19,S$27),CHOOSE({1;2},$AD$18,$AD$26),$O431)</f>
        <v>3.3526909069273324E-2</v>
      </c>
      <c r="T431" s="83">
        <f>TREND(CHOOSE({1;2},T$19,T$27),CHOOSE({1;2},$AD$18,$AD$26),$O431)</f>
        <v>2.5016140381333155E-2</v>
      </c>
      <c r="U431" s="83">
        <f>TREND(CHOOSE({1;2},U$19,U$27),CHOOSE({1;2},$AD$18,$AD$26),$O431)</f>
        <v>1.7544928854162929E-2</v>
      </c>
      <c r="V431" s="83">
        <f>TREND(CHOOSE({1;2},V$19,V$27),CHOOSE({1;2},$AD$18,$AD$26),$O431)</f>
        <v>8.2647155559321551E-3</v>
      </c>
      <c r="W431" s="83">
        <f>TREND(CHOOSE({1;2},W$19,W$27),CHOOSE({1;2},$AD$18,$AD$26),$O431)</f>
        <v>4.1068408330024161E-2</v>
      </c>
      <c r="X431" s="83">
        <f>TREND(CHOOSE({1;2},X$19,X$27),CHOOSE({1;2},$AD$18,$AD$26),$O431)</f>
        <v>4.8129988046488006E-2</v>
      </c>
      <c r="Y431" s="83">
        <f>TREND(CHOOSE({1;2},Y$19,Y$27),CHOOSE({1;2},$AD$18,$AD$26),$O431)</f>
        <v>4.8129988046488006E-2</v>
      </c>
      <c r="Z431" s="83">
        <f>TREND(CHOOSE({1;2},Z$19,Z$27),CHOOSE({1;2},$AD$18,$AD$26),$O431)</f>
        <v>4.8129988046487993E-2</v>
      </c>
      <c r="AA431" s="86">
        <f t="shared" ref="AA431:AA435" si="1070">Z431</f>
        <v>4.8129988046487993E-2</v>
      </c>
      <c r="AB431" s="86">
        <f t="shared" ref="AB431:AB435" si="1071">AA431</f>
        <v>4.8129988046487993E-2</v>
      </c>
      <c r="AC431" s="87">
        <f t="shared" ref="AC431:AC435" si="1072">R431</f>
        <v>4.4398962517924662E-2</v>
      </c>
      <c r="AF431" s="74">
        <f>AF430</f>
        <v>6.6</v>
      </c>
      <c r="AG431" s="75" t="str">
        <f t="shared" si="1046"/>
        <v>PH-66</v>
      </c>
      <c r="AH431" s="35" t="s">
        <v>27</v>
      </c>
      <c r="AI431" s="92">
        <f t="shared" ref="AI431:AI435" si="1073">R431-R425</f>
        <v>4.3752311253469206E-4</v>
      </c>
      <c r="AJ431" s="107">
        <f t="shared" si="1059"/>
        <v>3.0246897625104546E-4</v>
      </c>
      <c r="AK431" s="107">
        <f t="shared" si="1060"/>
        <v>2.1726176509842543E-4</v>
      </c>
      <c r="AL431" s="107">
        <f t="shared" si="1061"/>
        <v>6.1097313847029155E-4</v>
      </c>
      <c r="AM431" s="107">
        <f t="shared" si="1062"/>
        <v>7.3938486910113746E-5</v>
      </c>
      <c r="AN431" s="107">
        <f t="shared" si="1063"/>
        <v>3.5667352147664144E-4</v>
      </c>
      <c r="AO431" s="107">
        <f t="shared" si="1064"/>
        <v>4.1800237757495806E-4</v>
      </c>
      <c r="AP431" s="116">
        <f t="shared" si="1048"/>
        <v>7.3938486910113746E-5</v>
      </c>
      <c r="AQ431" s="116">
        <f t="shared" ref="AQ431:AT431" si="1074">AP431</f>
        <v>7.3938486910113746E-5</v>
      </c>
      <c r="AR431" s="116">
        <f t="shared" si="1074"/>
        <v>7.3938486910113746E-5</v>
      </c>
      <c r="AS431" s="116">
        <f t="shared" si="1074"/>
        <v>7.3938486910113746E-5</v>
      </c>
      <c r="AT431" s="116">
        <f t="shared" si="1074"/>
        <v>7.3938486910113746E-5</v>
      </c>
      <c r="AU431" s="116">
        <f t="shared" si="1050"/>
        <v>4.1800237757495806E-4</v>
      </c>
      <c r="AV431" s="109">
        <f t="shared" si="1066"/>
        <v>4.3752311253469206E-4</v>
      </c>
      <c r="AW431" s="107">
        <f t="shared" si="1067"/>
        <v>4.1800237757495806E-4</v>
      </c>
      <c r="AX431" s="107">
        <f t="shared" si="1068"/>
        <v>4.1800237757495806E-4</v>
      </c>
      <c r="AY431" s="108">
        <f t="shared" ref="AY431:AY435" si="1075">AX431</f>
        <v>4.1800237757495806E-4</v>
      </c>
      <c r="AZ431" s="108"/>
      <c r="BA431" s="108"/>
      <c r="BB431" s="108"/>
      <c r="BC431" s="108"/>
      <c r="BD431" s="108"/>
      <c r="BE431" s="108"/>
      <c r="BF431" s="108"/>
    </row>
    <row r="432" spans="3:58" ht="15.6">
      <c r="C432" s="11" t="s">
        <v>428</v>
      </c>
      <c r="D432" s="12" t="str">
        <f t="shared" si="960"/>
        <v>IADTF</v>
      </c>
      <c r="E432" s="10" t="str">
        <f t="shared" si="961"/>
        <v>IADTF</v>
      </c>
      <c r="F432" s="10" t="s">
        <v>10</v>
      </c>
      <c r="G432" s="10" t="s">
        <v>11</v>
      </c>
      <c r="H432" s="10">
        <v>2015</v>
      </c>
      <c r="I432" s="13">
        <f t="shared" si="962"/>
        <v>0</v>
      </c>
      <c r="J432" s="13">
        <f t="shared" si="1056"/>
        <v>0</v>
      </c>
      <c r="K432" s="135">
        <v>2</v>
      </c>
      <c r="O432" s="74">
        <f t="shared" ref="O432:O435" si="1076">O431</f>
        <v>6.6</v>
      </c>
      <c r="P432" s="75" t="str">
        <f t="shared" si="1069"/>
        <v>SH-66</v>
      </c>
      <c r="Q432" s="35" t="s">
        <v>28</v>
      </c>
      <c r="R432" s="82">
        <f>TREND(CHOOSE({1;2},R$20,R$28),CHOOSE({1;2},$AD$18,$AD$26),$O432)</f>
        <v>2.724726972032851E-2</v>
      </c>
      <c r="S432" s="83">
        <f>TREND(CHOOSE({1;2},S$20,S$28),CHOOSE({1;2},$AD$18,$AD$26),$O432)</f>
        <v>5.3573684769169239E-2</v>
      </c>
      <c r="T432" s="83">
        <f>TREND(CHOOSE({1;2},T$20,T$28),CHOOSE({1;2},$AD$18,$AD$26),$O432)</f>
        <v>5.4949845927232358E-2</v>
      </c>
      <c r="U432" s="83">
        <f>TREND(CHOOSE({1;2},U$20,U$28),CHOOSE({1;2},$AD$18,$AD$26),$O432)</f>
        <v>5.6916155450350406E-2</v>
      </c>
      <c r="V432" s="83">
        <f>TREND(CHOOSE({1;2},V$20,V$28),CHOOSE({1;2},$AD$18,$AD$26),$O432)</f>
        <v>5.6226522037087848E-2</v>
      </c>
      <c r="W432" s="83">
        <f>TREND(CHOOSE({1;2},W$20,W$28),CHOOSE({1;2},$AD$18,$AD$26),$O432)</f>
        <v>5.6502160534379675E-2</v>
      </c>
      <c r="X432" s="83">
        <f>TREND(CHOOSE({1;2},X$20,X$28),CHOOSE({1;2},$AD$18,$AD$26),$O432)</f>
        <v>5.7890377525035661E-2</v>
      </c>
      <c r="Y432" s="83">
        <f>TREND(CHOOSE({1;2},Y$20,Y$28),CHOOSE({1;2},$AD$18,$AD$26),$O432)</f>
        <v>5.7890377525035661E-2</v>
      </c>
      <c r="Z432" s="83">
        <f>TREND(CHOOSE({1;2},Z$20,Z$28),CHOOSE({1;2},$AD$18,$AD$26),$O432)</f>
        <v>5.7890377525035661E-2</v>
      </c>
      <c r="AA432" s="86">
        <f t="shared" si="1070"/>
        <v>5.7890377525035661E-2</v>
      </c>
      <c r="AB432" s="86">
        <f t="shared" si="1071"/>
        <v>5.7890377525035661E-2</v>
      </c>
      <c r="AC432" s="87">
        <f t="shared" si="1072"/>
        <v>2.724726972032851E-2</v>
      </c>
      <c r="AF432" s="74">
        <f t="shared" ref="AF432:AF435" si="1077">AF431</f>
        <v>6.6</v>
      </c>
      <c r="AG432" s="75" t="str">
        <f t="shared" si="1046"/>
        <v>SH-66</v>
      </c>
      <c r="AH432" s="35" t="s">
        <v>28</v>
      </c>
      <c r="AI432" s="92">
        <f t="shared" si="1073"/>
        <v>1.0479719123203252E-3</v>
      </c>
      <c r="AJ432" s="107">
        <f t="shared" si="1059"/>
        <v>2.0605263372757143E-3</v>
      </c>
      <c r="AK432" s="107">
        <f t="shared" si="1060"/>
        <v>2.1134556125858572E-3</v>
      </c>
      <c r="AL432" s="107">
        <f t="shared" si="1061"/>
        <v>2.1890829019365621E-3</v>
      </c>
      <c r="AM432" s="107">
        <f t="shared" si="1062"/>
        <v>2.1625585398879765E-3</v>
      </c>
      <c r="AN432" s="107">
        <f t="shared" si="1063"/>
        <v>2.1731600205530388E-3</v>
      </c>
      <c r="AO432" s="107">
        <f t="shared" si="1064"/>
        <v>2.2265529817321328E-3</v>
      </c>
      <c r="AP432" s="116">
        <f t="shared" si="1048"/>
        <v>2.1625585398879765E-3</v>
      </c>
      <c r="AQ432" s="116">
        <f t="shared" ref="AQ432:AT432" si="1078">AP432</f>
        <v>2.1625585398879765E-3</v>
      </c>
      <c r="AR432" s="116">
        <f t="shared" si="1078"/>
        <v>2.1625585398879765E-3</v>
      </c>
      <c r="AS432" s="116">
        <f t="shared" si="1078"/>
        <v>2.1625585398879765E-3</v>
      </c>
      <c r="AT432" s="116">
        <f t="shared" si="1078"/>
        <v>2.1625585398879765E-3</v>
      </c>
      <c r="AU432" s="116">
        <f t="shared" si="1050"/>
        <v>2.2265529817321328E-3</v>
      </c>
      <c r="AV432" s="109">
        <f t="shared" si="1066"/>
        <v>1.0479719123203252E-3</v>
      </c>
      <c r="AW432" s="107">
        <f t="shared" si="1067"/>
        <v>2.2265529817321328E-3</v>
      </c>
      <c r="AX432" s="107">
        <f t="shared" si="1068"/>
        <v>2.2265529817321328E-3</v>
      </c>
      <c r="AY432" s="108">
        <f t="shared" si="1075"/>
        <v>2.2265529817321328E-3</v>
      </c>
      <c r="AZ432" s="108"/>
      <c r="BA432" s="108"/>
      <c r="BB432" s="108"/>
      <c r="BC432" s="108"/>
      <c r="BD432" s="108"/>
      <c r="BE432" s="108"/>
      <c r="BF432" s="108"/>
    </row>
    <row r="433" spans="3:58" ht="15.6">
      <c r="C433" s="11" t="s">
        <v>3305</v>
      </c>
      <c r="D433" s="12" t="str">
        <f t="shared" si="960"/>
        <v>IADPH</v>
      </c>
      <c r="E433" s="10" t="str">
        <f t="shared" si="961"/>
        <v>IADPH</v>
      </c>
      <c r="F433" s="10" t="s">
        <v>10</v>
      </c>
      <c r="G433" s="10" t="s">
        <v>11</v>
      </c>
      <c r="H433" s="10">
        <v>2015</v>
      </c>
      <c r="I433" s="13">
        <f t="shared" si="962"/>
        <v>1.9862533367988851E-3</v>
      </c>
      <c r="J433" s="13">
        <f t="shared" si="1056"/>
        <v>1.9862533367988851E-3</v>
      </c>
      <c r="K433" s="135">
        <v>4</v>
      </c>
      <c r="O433" s="74">
        <f t="shared" si="1076"/>
        <v>6.6</v>
      </c>
      <c r="P433" s="75" t="str">
        <f t="shared" si="1069"/>
        <v>LA-66</v>
      </c>
      <c r="Q433" s="35" t="s">
        <v>30</v>
      </c>
      <c r="R433" s="82">
        <f>TREND(CHOOSE({1;2},R$21,R$29),CHOOSE({1;2},$AD$18,$AD$26),$O433)</f>
        <v>0.39498671040879524</v>
      </c>
      <c r="S433" s="83">
        <f>TREND(CHOOSE({1;2},S$21,S$29),CHOOSE({1;2},$AD$18,$AD$26),$O433)</f>
        <v>0.32690910699752052</v>
      </c>
      <c r="T433" s="83">
        <f>TREND(CHOOSE({1;2},T$21,T$29),CHOOSE({1;2},$AD$18,$AD$26),$O433)</f>
        <v>0.36736984121806637</v>
      </c>
      <c r="U433" s="83">
        <f>TREND(CHOOSE({1;2},U$21,U$29),CHOOSE({1;2},$AD$18,$AD$26),$O433)</f>
        <v>0.41225392415172091</v>
      </c>
      <c r="V433" s="83">
        <f>TREND(CHOOSE({1;2},V$21,V$29),CHOOSE({1;2},$AD$18,$AD$26),$O433)</f>
        <v>0.3328891389360048</v>
      </c>
      <c r="W433" s="83">
        <f>TREND(CHOOSE({1;2},W$21,W$29),CHOOSE({1;2},$AD$18,$AD$26),$O433)</f>
        <v>0.2970043792051123</v>
      </c>
      <c r="X433" s="83">
        <f>TREND(CHOOSE({1;2},X$21,X$29),CHOOSE({1;2},$AD$18,$AD$26),$O433)</f>
        <v>0.3498374787231372</v>
      </c>
      <c r="Y433" s="83">
        <f>TREND(CHOOSE({1;2},Y$21,Y$29),CHOOSE({1;2},$AD$18,$AD$26),$O433)</f>
        <v>0.39239266907916798</v>
      </c>
      <c r="Z433" s="83">
        <f>TREND(CHOOSE({1;2},Z$21,Z$29),CHOOSE({1;2},$AD$18,$AD$26),$O433)</f>
        <v>0.20436724366743161</v>
      </c>
      <c r="AA433" s="86">
        <f t="shared" si="1070"/>
        <v>0.20436724366743161</v>
      </c>
      <c r="AB433" s="86">
        <f t="shared" si="1071"/>
        <v>0.20436724366743161</v>
      </c>
      <c r="AC433" s="87">
        <f t="shared" si="1072"/>
        <v>0.39498671040879524</v>
      </c>
      <c r="AF433" s="74">
        <f t="shared" si="1077"/>
        <v>6.6</v>
      </c>
      <c r="AG433" s="75" t="str">
        <f t="shared" si="1046"/>
        <v>LA-66</v>
      </c>
      <c r="AH433" s="35" t="s">
        <v>30</v>
      </c>
      <c r="AI433" s="92">
        <f t="shared" si="1073"/>
        <v>6.6959650315963626E-3</v>
      </c>
      <c r="AJ433" s="107">
        <f t="shared" si="1059"/>
        <v>5.5699675720263797E-3</v>
      </c>
      <c r="AK433" s="107">
        <f t="shared" si="1060"/>
        <v>6.2391844900991367E-3</v>
      </c>
      <c r="AL433" s="107">
        <f t="shared" si="1061"/>
        <v>6.9815631994832317E-3</v>
      </c>
      <c r="AM433" s="107">
        <f t="shared" si="1062"/>
        <v>5.6688767643814919E-3</v>
      </c>
      <c r="AN433" s="107">
        <f t="shared" si="1063"/>
        <v>5.0753460542864448E-3</v>
      </c>
      <c r="AO433" s="107">
        <f t="shared" si="1064"/>
        <v>5.9492007856157825E-3</v>
      </c>
      <c r="AP433" s="116">
        <f t="shared" si="1048"/>
        <v>5.6688767643814919E-3</v>
      </c>
      <c r="AQ433" s="116">
        <f t="shared" ref="AQ433:AT433" si="1079">AP433</f>
        <v>5.6688767643814919E-3</v>
      </c>
      <c r="AR433" s="116">
        <f t="shared" si="1079"/>
        <v>5.6688767643814919E-3</v>
      </c>
      <c r="AS433" s="116">
        <f t="shared" si="1079"/>
        <v>5.6688767643814919E-3</v>
      </c>
      <c r="AT433" s="116">
        <f t="shared" si="1079"/>
        <v>5.6688767643814919E-3</v>
      </c>
      <c r="AU433" s="116">
        <f t="shared" si="1050"/>
        <v>3.5431361342762868E-3</v>
      </c>
      <c r="AV433" s="109">
        <f t="shared" si="1066"/>
        <v>6.6959650315963626E-3</v>
      </c>
      <c r="AW433" s="107">
        <f t="shared" si="1067"/>
        <v>6.6530598204723179E-3</v>
      </c>
      <c r="AX433" s="107">
        <f t="shared" si="1068"/>
        <v>3.5431361342762868E-3</v>
      </c>
      <c r="AY433" s="108">
        <f t="shared" si="1075"/>
        <v>3.5431361342762868E-3</v>
      </c>
      <c r="AZ433" s="108"/>
      <c r="BA433" s="108"/>
      <c r="BB433" s="108"/>
      <c r="BC433" s="108"/>
      <c r="BD433" s="108"/>
      <c r="BE433" s="108"/>
      <c r="BF433" s="108"/>
    </row>
    <row r="434" spans="3:58" ht="15.6">
      <c r="C434" s="11" t="s">
        <v>3305</v>
      </c>
      <c r="D434" s="12" t="str">
        <f t="shared" si="960"/>
        <v>IADPH</v>
      </c>
      <c r="E434" s="10" t="str">
        <f t="shared" si="961"/>
        <v>IADPH</v>
      </c>
      <c r="F434" s="10" t="s">
        <v>10</v>
      </c>
      <c r="G434" s="10" t="s">
        <v>11</v>
      </c>
      <c r="H434" s="10">
        <v>2015</v>
      </c>
      <c r="I434" s="13">
        <f t="shared" si="962"/>
        <v>1.9862533367988851E-3</v>
      </c>
      <c r="J434" s="13">
        <f t="shared" si="1056"/>
        <v>1.9862533367988851E-3</v>
      </c>
      <c r="K434" s="135">
        <v>6</v>
      </c>
      <c r="O434" s="74">
        <f t="shared" si="1076"/>
        <v>6.6</v>
      </c>
      <c r="P434" s="75" t="str">
        <f t="shared" si="1069"/>
        <v>EM-66</v>
      </c>
      <c r="Q434" s="35" t="s">
        <v>32</v>
      </c>
      <c r="R434" s="82">
        <f>TREND(CHOOSE({1;2},R$22,R$30),CHOOSE({1;2},$AD$18,$AD$26),$O434)</f>
        <v>0.3162135385333491</v>
      </c>
      <c r="S434" s="83">
        <f>TREND(CHOOSE({1;2},S$22,S$30),CHOOSE({1;2},$AD$18,$AD$26),$O434)</f>
        <v>0.24084832019011446</v>
      </c>
      <c r="T434" s="83">
        <f>TREND(CHOOSE({1;2},T$22,T$30),CHOOSE({1;2},$AD$18,$AD$26),$O434)</f>
        <v>0.24290058999371017</v>
      </c>
      <c r="U434" s="83">
        <f>TREND(CHOOSE({1;2},U$22,U$30),CHOOSE({1;2},$AD$18,$AD$26),$O434)</f>
        <v>0.15042657869314774</v>
      </c>
      <c r="V434" s="83">
        <f>TREND(CHOOSE({1;2},V$22,V$30),CHOOSE({1;2},$AD$18,$AD$26),$O434)</f>
        <v>0.17836374904359487</v>
      </c>
      <c r="W434" s="83">
        <f>TREND(CHOOSE({1;2},W$22,W$30),CHOOSE({1;2},$AD$18,$AD$26),$O434)</f>
        <v>0.2126816652926542</v>
      </c>
      <c r="X434" s="83">
        <f>TREND(CHOOSE({1;2},X$22,X$30),CHOOSE({1;2},$AD$18,$AD$26),$O434)</f>
        <v>0.28780423789109122</v>
      </c>
      <c r="Y434" s="83">
        <f>TREND(CHOOSE({1;2},Y$22,Y$30),CHOOSE({1;2},$AD$18,$AD$26),$O434)</f>
        <v>0.25476052149323219</v>
      </c>
      <c r="Z434" s="83">
        <f>TREND(CHOOSE({1;2},Z$22,Z$30),CHOOSE({1;2},$AD$18,$AD$26),$O434)</f>
        <v>0.2691974072362423</v>
      </c>
      <c r="AA434" s="86">
        <f t="shared" si="1070"/>
        <v>0.2691974072362423</v>
      </c>
      <c r="AB434" s="86">
        <f t="shared" si="1071"/>
        <v>0.2691974072362423</v>
      </c>
      <c r="AC434" s="87">
        <f t="shared" si="1072"/>
        <v>0.3162135385333491</v>
      </c>
      <c r="AF434" s="74">
        <f t="shared" si="1077"/>
        <v>6.6</v>
      </c>
      <c r="AG434" s="75" t="str">
        <f t="shared" si="1046"/>
        <v>EM-66</v>
      </c>
      <c r="AH434" s="35" t="s">
        <v>32</v>
      </c>
      <c r="AI434" s="92">
        <f t="shared" si="1073"/>
        <v>2.1645331440087179E-3</v>
      </c>
      <c r="AJ434" s="107">
        <f t="shared" si="1059"/>
        <v>2.0311613507486004E-3</v>
      </c>
      <c r="AK434" s="107">
        <f t="shared" si="1060"/>
        <v>2.1234974251872762E-3</v>
      </c>
      <c r="AL434" s="107">
        <f t="shared" si="1061"/>
        <v>1.2628338988741605E-3</v>
      </c>
      <c r="AM434" s="107">
        <f t="shared" si="1062"/>
        <v>1.3934049691778361E-3</v>
      </c>
      <c r="AN434" s="107">
        <f t="shared" si="1063"/>
        <v>1.6277688238124921E-3</v>
      </c>
      <c r="AO434" s="107">
        <f t="shared" si="1064"/>
        <v>1.7850965674372499E-3</v>
      </c>
      <c r="AP434" s="116">
        <f t="shared" si="1048"/>
        <v>1.3934049691778361E-3</v>
      </c>
      <c r="AQ434" s="116">
        <f t="shared" ref="AQ434:AT434" si="1080">AP434</f>
        <v>1.3934049691778361E-3</v>
      </c>
      <c r="AR434" s="116">
        <f t="shared" si="1080"/>
        <v>1.3934049691778361E-3</v>
      </c>
      <c r="AS434" s="116">
        <f t="shared" si="1080"/>
        <v>1.3934049691778361E-3</v>
      </c>
      <c r="AT434" s="116">
        <f t="shared" si="1080"/>
        <v>1.3934049691778361E-3</v>
      </c>
      <c r="AU434" s="116">
        <f t="shared" si="1050"/>
        <v>2.5456753169977309E-3</v>
      </c>
      <c r="AV434" s="109">
        <f t="shared" si="1066"/>
        <v>2.1645331440087179E-3</v>
      </c>
      <c r="AW434" s="107">
        <f t="shared" si="1067"/>
        <v>2.4744072503738446E-3</v>
      </c>
      <c r="AX434" s="107">
        <f t="shared" si="1068"/>
        <v>2.5456753169977309E-3</v>
      </c>
      <c r="AY434" s="108">
        <f t="shared" si="1075"/>
        <v>2.5456753169977309E-3</v>
      </c>
      <c r="AZ434" s="108"/>
      <c r="BA434" s="108"/>
      <c r="BB434" s="108"/>
      <c r="BC434" s="108"/>
      <c r="BD434" s="108"/>
      <c r="BE434" s="108"/>
      <c r="BF434" s="108"/>
    </row>
    <row r="435" spans="3:58" ht="15.6">
      <c r="C435" s="11" t="s">
        <v>3306</v>
      </c>
      <c r="D435" s="12" t="str">
        <f t="shared" si="960"/>
        <v>IADSH</v>
      </c>
      <c r="E435" s="10" t="str">
        <f t="shared" si="961"/>
        <v>IADSH</v>
      </c>
      <c r="F435" s="10" t="s">
        <v>10</v>
      </c>
      <c r="G435" s="10" t="s">
        <v>11</v>
      </c>
      <c r="H435" s="10">
        <v>2015</v>
      </c>
      <c r="I435" s="13">
        <f t="shared" si="962"/>
        <v>1.946302685899204E-3</v>
      </c>
      <c r="J435" s="13">
        <f t="shared" si="1056"/>
        <v>1.946302685899204E-3</v>
      </c>
      <c r="K435" s="135">
        <v>0</v>
      </c>
      <c r="O435" s="76">
        <f t="shared" si="1076"/>
        <v>6.6</v>
      </c>
      <c r="P435" s="77" t="str">
        <f t="shared" si="1069"/>
        <v>TF-66</v>
      </c>
      <c r="Q435" s="36" t="s">
        <v>34</v>
      </c>
      <c r="R435" s="93">
        <f>TREND(CHOOSE({1;2},R$23,R$31),CHOOSE({1;2},$AD$18,$AD$26),$O435)</f>
        <v>6.2267997073093731E-2</v>
      </c>
      <c r="S435" s="85">
        <f>TREND(CHOOSE({1;2},S$23,S$31),CHOOSE({1;2},$AD$18,$AD$26),$O435)</f>
        <v>9.8968503986987515E-3</v>
      </c>
      <c r="T435" s="85">
        <f>TREND(CHOOSE({1;2},T$23,T$31),CHOOSE({1;2},$AD$18,$AD$26),$O435)</f>
        <v>2.1879346985220937E-2</v>
      </c>
      <c r="U435" s="85">
        <f>TREND(CHOOSE({1;2},U$23,U$31),CHOOSE({1;2},$AD$18,$AD$26),$O435)</f>
        <v>6.8722937455898692E-3</v>
      </c>
      <c r="V435" s="85">
        <f>TREND(CHOOSE({1;2},V$23,V$31),CHOOSE({1;2},$AD$18,$AD$26),$O435)</f>
        <v>1.3732249638964094E-2</v>
      </c>
      <c r="W435" s="85">
        <f>TREND(CHOOSE({1;2},W$23,W$31),CHOOSE({1;2},$AD$18,$AD$26),$O435)</f>
        <v>9.8566580704427115E-3</v>
      </c>
      <c r="X435" s="85">
        <f>TREND(CHOOSE({1;2},X$23,X$31),CHOOSE({1;2},$AD$18,$AD$26),$O435)</f>
        <v>0</v>
      </c>
      <c r="Y435" s="85">
        <f>TREND(CHOOSE({1;2},Y$23,Y$31),CHOOSE({1;2},$AD$18,$AD$26),$O435)</f>
        <v>9.7536819163642592E-4</v>
      </c>
      <c r="Z435" s="85">
        <f>TREND(CHOOSE({1;2},Z$23,Z$31),CHOOSE({1;2},$AD$18,$AD$26),$O435)</f>
        <v>6.4062788174853126E-5</v>
      </c>
      <c r="AA435" s="88">
        <f t="shared" si="1070"/>
        <v>6.4062788174853126E-5</v>
      </c>
      <c r="AB435" s="88">
        <f t="shared" si="1071"/>
        <v>6.4062788174853126E-5</v>
      </c>
      <c r="AC435" s="89">
        <f t="shared" si="1072"/>
        <v>6.2267997073093731E-2</v>
      </c>
      <c r="AF435" s="76">
        <f t="shared" si="1077"/>
        <v>6.6</v>
      </c>
      <c r="AG435" s="77" t="str">
        <f t="shared" si="1046"/>
        <v>TF-66</v>
      </c>
      <c r="AH435" s="36" t="s">
        <v>34</v>
      </c>
      <c r="AI435" s="103">
        <f t="shared" si="1073"/>
        <v>0</v>
      </c>
      <c r="AJ435" s="110">
        <f t="shared" si="1059"/>
        <v>0</v>
      </c>
      <c r="AK435" s="110">
        <f t="shared" si="1060"/>
        <v>0</v>
      </c>
      <c r="AL435" s="110">
        <f t="shared" si="1061"/>
        <v>0</v>
      </c>
      <c r="AM435" s="110">
        <f t="shared" si="1062"/>
        <v>0</v>
      </c>
      <c r="AN435" s="110">
        <f t="shared" si="1063"/>
        <v>0</v>
      </c>
      <c r="AO435" s="110">
        <f t="shared" si="1064"/>
        <v>0</v>
      </c>
      <c r="AP435" s="116">
        <f t="shared" si="1048"/>
        <v>0</v>
      </c>
      <c r="AQ435" s="116">
        <f t="shared" ref="AQ435:AT435" si="1081">AP435</f>
        <v>0</v>
      </c>
      <c r="AR435" s="116">
        <f t="shared" si="1081"/>
        <v>0</v>
      </c>
      <c r="AS435" s="116">
        <f t="shared" si="1081"/>
        <v>0</v>
      </c>
      <c r="AT435" s="116">
        <f t="shared" si="1081"/>
        <v>0</v>
      </c>
      <c r="AU435" s="116">
        <f t="shared" si="1050"/>
        <v>0</v>
      </c>
      <c r="AV435" s="112">
        <f t="shared" si="1066"/>
        <v>0</v>
      </c>
      <c r="AW435" s="110">
        <f t="shared" si="1067"/>
        <v>0</v>
      </c>
      <c r="AX435" s="110">
        <f t="shared" si="1068"/>
        <v>0</v>
      </c>
      <c r="AY435" s="111">
        <f t="shared" si="1075"/>
        <v>0</v>
      </c>
      <c r="AZ435" s="111"/>
      <c r="BA435" s="111"/>
      <c r="BB435" s="111"/>
      <c r="BC435" s="111"/>
      <c r="BD435" s="111"/>
      <c r="BE435" s="111"/>
      <c r="BF435" s="111"/>
    </row>
    <row r="436" spans="3:58" ht="15.6">
      <c r="C436" s="11" t="s">
        <v>429</v>
      </c>
      <c r="D436" s="12" t="str">
        <f t="shared" si="960"/>
        <v>IADLA</v>
      </c>
      <c r="E436" s="10" t="str">
        <f t="shared" si="961"/>
        <v>IADLA</v>
      </c>
      <c r="F436" s="10" t="s">
        <v>10</v>
      </c>
      <c r="G436" s="10" t="s">
        <v>11</v>
      </c>
      <c r="H436" s="10">
        <v>2015</v>
      </c>
      <c r="I436" s="13">
        <f t="shared" si="962"/>
        <v>5.1019890879433925E-3</v>
      </c>
      <c r="J436" s="13">
        <f t="shared" si="1056"/>
        <v>5.1019890879433925E-3</v>
      </c>
      <c r="K436" s="135">
        <v>0</v>
      </c>
      <c r="O436" s="72">
        <f>ROUND(O430+0.1,2)</f>
        <v>6.7</v>
      </c>
      <c r="P436" s="73" t="str">
        <f t="shared" si="1069"/>
        <v>PH-67</v>
      </c>
      <c r="Q436" s="34" t="s">
        <v>26</v>
      </c>
      <c r="R436" s="78">
        <f>TREND(CHOOSE({1;2},R$18,R$26),CHOOSE({1;2},$AD$18,$AD$26),$O436)</f>
        <v>5.1791137230362383E-2</v>
      </c>
      <c r="S436" s="79">
        <f>TREND(CHOOSE({1;2},S$18,S$26),CHOOSE({1;2},$AD$18,$AD$26),$O436)</f>
        <v>0.1777406581865508</v>
      </c>
      <c r="T436" s="79">
        <f>TREND(CHOOSE({1;2},T$18,T$26),CHOOSE({1;2},$AD$18,$AD$26),$O436)</f>
        <v>0.13326712502241861</v>
      </c>
      <c r="U436" s="79">
        <f>TREND(CHOOSE({1;2},U$18,U$26),CHOOSE({1;2},$AD$18,$AD$26),$O436)</f>
        <v>0.15650867777699776</v>
      </c>
      <c r="V436" s="79">
        <f>TREND(CHOOSE({1;2},V$18,V$26),CHOOSE({1;2},$AD$18,$AD$26),$O436)</f>
        <v>0.1787469965508936</v>
      </c>
      <c r="W436" s="79">
        <f>TREND(CHOOSE({1;2},W$18,W$26),CHOOSE({1;2},$AD$18,$AD$26),$O436)</f>
        <v>0.17866137363858481</v>
      </c>
      <c r="X436" s="79">
        <f>TREND(CHOOSE({1;2},X$18,X$26),CHOOSE({1;2},$AD$18,$AD$26),$O436)</f>
        <v>0.18197043395750176</v>
      </c>
      <c r="Y436" s="79">
        <f>TREND(CHOOSE({1;2},Y$18,Y$26),CHOOSE({1;2},$AD$18,$AD$26),$O436)</f>
        <v>0.18099748238580707</v>
      </c>
      <c r="Z436" s="79">
        <f>TREND(CHOOSE({1;2},Z$18,Z$26),CHOOSE({1;2},$AD$18,$AD$26),$O436)</f>
        <v>5.8319969207556159E-2</v>
      </c>
      <c r="AA436" s="80">
        <f>Z436</f>
        <v>5.8319969207556159E-2</v>
      </c>
      <c r="AB436" s="80">
        <f>AA436</f>
        <v>5.8319969207556159E-2</v>
      </c>
      <c r="AC436" s="81">
        <f>R436</f>
        <v>5.1791137230362383E-2</v>
      </c>
      <c r="AF436" s="72">
        <f>ROUND(AF430+0.1,2)</f>
        <v>6.7</v>
      </c>
      <c r="AG436" s="73" t="str">
        <f t="shared" si="1046"/>
        <v>PH-67</v>
      </c>
      <c r="AH436" s="34" t="s">
        <v>26</v>
      </c>
      <c r="AI436" s="102">
        <f>R436-R430</f>
        <v>5.639127260827631E-4</v>
      </c>
      <c r="AJ436" s="104">
        <f t="shared" si="1059"/>
        <v>2.1789890820820002E-3</v>
      </c>
      <c r="AK436" s="104">
        <f t="shared" si="1060"/>
        <v>1.5959705311521244E-3</v>
      </c>
      <c r="AL436" s="104">
        <f t="shared" si="1061"/>
        <v>2.0520584680013554E-3</v>
      </c>
      <c r="AM436" s="104">
        <f t="shared" si="1062"/>
        <v>2.206948151998761E-3</v>
      </c>
      <c r="AN436" s="104">
        <f t="shared" si="1063"/>
        <v>2.0200984466801908E-3</v>
      </c>
      <c r="AO436" s="104">
        <f t="shared" si="1064"/>
        <v>1.9969947933679011E-3</v>
      </c>
      <c r="AP436" s="116">
        <f t="shared" si="1048"/>
        <v>2.206948151998761E-3</v>
      </c>
      <c r="AQ436" s="116">
        <f t="shared" ref="AQ436:AT436" si="1082">AP436</f>
        <v>2.206948151998761E-3</v>
      </c>
      <c r="AR436" s="116">
        <f t="shared" si="1082"/>
        <v>2.206948151998761E-3</v>
      </c>
      <c r="AS436" s="116">
        <f t="shared" si="1082"/>
        <v>2.206948151998761E-3</v>
      </c>
      <c r="AT436" s="116">
        <f t="shared" si="1082"/>
        <v>2.206948151998761E-3</v>
      </c>
      <c r="AU436" s="116">
        <f t="shared" si="1050"/>
        <v>7.9336541815917122E-4</v>
      </c>
      <c r="AV436" s="106">
        <f t="shared" si="1066"/>
        <v>5.639127260827631E-4</v>
      </c>
      <c r="AW436" s="104">
        <f t="shared" si="1067"/>
        <v>2.5814825824946597E-3</v>
      </c>
      <c r="AX436" s="104">
        <f t="shared" si="1068"/>
        <v>7.9336541815917122E-4</v>
      </c>
      <c r="AY436" s="105">
        <f>AX436</f>
        <v>7.9336541815917122E-4</v>
      </c>
      <c r="AZ436" s="105"/>
      <c r="BA436" s="105"/>
      <c r="BB436" s="105"/>
      <c r="BC436" s="105"/>
      <c r="BD436" s="105"/>
      <c r="BE436" s="105"/>
      <c r="BF436" s="105"/>
    </row>
    <row r="437" spans="3:58" ht="15.6">
      <c r="C437" s="11" t="s">
        <v>430</v>
      </c>
      <c r="D437" s="12" t="str">
        <f t="shared" si="960"/>
        <v>IADEM</v>
      </c>
      <c r="E437" s="10" t="str">
        <f t="shared" si="961"/>
        <v>IADEM</v>
      </c>
      <c r="F437" s="10" t="s">
        <v>10</v>
      </c>
      <c r="G437" s="10" t="s">
        <v>11</v>
      </c>
      <c r="H437" s="10">
        <v>2015</v>
      </c>
      <c r="I437" s="13">
        <f t="shared" si="962"/>
        <v>1.2540644722601024E-3</v>
      </c>
      <c r="J437" s="13">
        <f t="shared" si="1056"/>
        <v>1.2540644722601024E-3</v>
      </c>
      <c r="K437" s="135">
        <v>0</v>
      </c>
      <c r="O437" s="74">
        <f>O436</f>
        <v>6.7</v>
      </c>
      <c r="P437" s="75" t="str">
        <f t="shared" si="1069"/>
        <v>PH-67</v>
      </c>
      <c r="Q437" s="35" t="s">
        <v>27</v>
      </c>
      <c r="R437" s="82">
        <f>TREND(CHOOSE({1;2},R$19,R$27),CHOOSE({1;2},$AD$18,$AD$26),$O437)</f>
        <v>4.4836485630459361E-2</v>
      </c>
      <c r="S437" s="83">
        <f>TREND(CHOOSE({1;2},S$19,S$27),CHOOSE({1;2},$AD$18,$AD$26),$O437)</f>
        <v>3.3829378045524383E-2</v>
      </c>
      <c r="T437" s="83">
        <f>TREND(CHOOSE({1;2},T$19,T$27),CHOOSE({1;2},$AD$18,$AD$26),$O437)</f>
        <v>2.5233402146431584E-2</v>
      </c>
      <c r="U437" s="83">
        <f>TREND(CHOOSE({1;2},U$19,U$27),CHOOSE({1;2},$AD$18,$AD$26),$O437)</f>
        <v>1.8155901992633228E-2</v>
      </c>
      <c r="V437" s="83">
        <f>TREND(CHOOSE({1;2},V$19,V$27),CHOOSE({1;2},$AD$18,$AD$26),$O437)</f>
        <v>8.3386540428422706E-3</v>
      </c>
      <c r="W437" s="83">
        <f>TREND(CHOOSE({1;2},W$19,W$27),CHOOSE({1;2},$AD$18,$AD$26),$O437)</f>
        <v>4.1425081851500796E-2</v>
      </c>
      <c r="X437" s="83">
        <f>TREND(CHOOSE({1;2},X$19,X$27),CHOOSE({1;2},$AD$18,$AD$26),$O437)</f>
        <v>4.8547990424062964E-2</v>
      </c>
      <c r="Y437" s="83">
        <f>TREND(CHOOSE({1;2},Y$19,Y$27),CHOOSE({1;2},$AD$18,$AD$26),$O437)</f>
        <v>4.8547990424062964E-2</v>
      </c>
      <c r="Z437" s="83">
        <f>TREND(CHOOSE({1;2},Z$19,Z$27),CHOOSE({1;2},$AD$18,$AD$26),$O437)</f>
        <v>4.8547990424062951E-2</v>
      </c>
      <c r="AA437" s="86">
        <f t="shared" ref="AA437:AA441" si="1083">Z437</f>
        <v>4.8547990424062951E-2</v>
      </c>
      <c r="AB437" s="86">
        <f t="shared" ref="AB437:AB441" si="1084">AA437</f>
        <v>4.8547990424062951E-2</v>
      </c>
      <c r="AC437" s="87">
        <f t="shared" ref="AC437:AC441" si="1085">R437</f>
        <v>4.4836485630459361E-2</v>
      </c>
      <c r="AF437" s="74">
        <f>AF436</f>
        <v>6.7</v>
      </c>
      <c r="AG437" s="75" t="str">
        <f t="shared" si="1046"/>
        <v>PH-67</v>
      </c>
      <c r="AH437" s="35" t="s">
        <v>27</v>
      </c>
      <c r="AI437" s="92">
        <f t="shared" ref="AI437:AI441" si="1086">R437-R431</f>
        <v>4.37523112534699E-4</v>
      </c>
      <c r="AJ437" s="107">
        <f t="shared" si="1059"/>
        <v>3.0246897625105934E-4</v>
      </c>
      <c r="AK437" s="107">
        <f t="shared" si="1060"/>
        <v>2.172617650984289E-4</v>
      </c>
      <c r="AL437" s="107">
        <f t="shared" si="1061"/>
        <v>6.1097313847029849E-4</v>
      </c>
      <c r="AM437" s="107">
        <f t="shared" si="1062"/>
        <v>7.3938486910115481E-5</v>
      </c>
      <c r="AN437" s="107">
        <f t="shared" si="1063"/>
        <v>3.566735214766345E-4</v>
      </c>
      <c r="AO437" s="107">
        <f t="shared" si="1064"/>
        <v>4.1800237757495806E-4</v>
      </c>
      <c r="AP437" s="116">
        <f t="shared" si="1048"/>
        <v>7.3938486910115481E-5</v>
      </c>
      <c r="AQ437" s="116">
        <f t="shared" ref="AQ437:AT437" si="1087">AP437</f>
        <v>7.3938486910115481E-5</v>
      </c>
      <c r="AR437" s="116">
        <f t="shared" si="1087"/>
        <v>7.3938486910115481E-5</v>
      </c>
      <c r="AS437" s="116">
        <f t="shared" si="1087"/>
        <v>7.3938486910115481E-5</v>
      </c>
      <c r="AT437" s="116">
        <f t="shared" si="1087"/>
        <v>7.3938486910115481E-5</v>
      </c>
      <c r="AU437" s="116">
        <f t="shared" si="1050"/>
        <v>4.1800237757495806E-4</v>
      </c>
      <c r="AV437" s="109">
        <f t="shared" si="1066"/>
        <v>4.37523112534699E-4</v>
      </c>
      <c r="AW437" s="107">
        <f t="shared" si="1067"/>
        <v>4.1800237757495806E-4</v>
      </c>
      <c r="AX437" s="107">
        <f t="shared" si="1068"/>
        <v>4.1800237757495806E-4</v>
      </c>
      <c r="AY437" s="108">
        <f t="shared" ref="AY437:AY441" si="1088">AX437</f>
        <v>4.1800237757495806E-4</v>
      </c>
      <c r="AZ437" s="108"/>
      <c r="BA437" s="108"/>
      <c r="BB437" s="108"/>
      <c r="BC437" s="108"/>
      <c r="BD437" s="108"/>
      <c r="BE437" s="108"/>
      <c r="BF437" s="108"/>
    </row>
    <row r="438" spans="3:58" ht="15.6">
      <c r="C438" s="11" t="s">
        <v>431</v>
      </c>
      <c r="D438" s="12" t="str">
        <f t="shared" si="960"/>
        <v>IADTF</v>
      </c>
      <c r="E438" s="10" t="str">
        <f t="shared" si="961"/>
        <v>IADTF</v>
      </c>
      <c r="F438" s="10" t="s">
        <v>10</v>
      </c>
      <c r="G438" s="10" t="s">
        <v>11</v>
      </c>
      <c r="H438" s="10">
        <v>2015</v>
      </c>
      <c r="I438" s="13">
        <f t="shared" si="962"/>
        <v>0</v>
      </c>
      <c r="J438" s="13">
        <f t="shared" si="1056"/>
        <v>0</v>
      </c>
      <c r="K438" s="135">
        <v>2</v>
      </c>
      <c r="O438" s="74">
        <f t="shared" ref="O438:O441" si="1089">O437</f>
        <v>6.7</v>
      </c>
      <c r="P438" s="75" t="str">
        <f t="shared" si="1069"/>
        <v>SH-67</v>
      </c>
      <c r="Q438" s="35" t="s">
        <v>28</v>
      </c>
      <c r="R438" s="82">
        <f>TREND(CHOOSE({1;2},R$20,R$28),CHOOSE({1;2},$AD$18,$AD$26),$O438)</f>
        <v>2.8295241632648849E-2</v>
      </c>
      <c r="S438" s="83">
        <f>TREND(CHOOSE({1;2},S$20,S$28),CHOOSE({1;2},$AD$18,$AD$26),$O438)</f>
        <v>5.5634211106445008E-2</v>
      </c>
      <c r="T438" s="83">
        <f>TREND(CHOOSE({1;2},T$20,T$28),CHOOSE({1;2},$AD$18,$AD$26),$O438)</f>
        <v>5.7063301539818242E-2</v>
      </c>
      <c r="U438" s="83">
        <f>TREND(CHOOSE({1;2},U$20,U$28),CHOOSE({1;2},$AD$18,$AD$26),$O438)</f>
        <v>5.9105238352286968E-2</v>
      </c>
      <c r="V438" s="83">
        <f>TREND(CHOOSE({1;2},V$20,V$28),CHOOSE({1;2},$AD$18,$AD$26),$O438)</f>
        <v>5.838908057697588E-2</v>
      </c>
      <c r="W438" s="83">
        <f>TREND(CHOOSE({1;2},W$20,W$28),CHOOSE({1;2},$AD$18,$AD$26),$O438)</f>
        <v>5.8675320554932769E-2</v>
      </c>
      <c r="X438" s="83">
        <f>TREND(CHOOSE({1;2},X$20,X$28),CHOOSE({1;2},$AD$18,$AD$26),$O438)</f>
        <v>6.0116930506767821E-2</v>
      </c>
      <c r="Y438" s="83">
        <f>TREND(CHOOSE({1;2},Y$20,Y$28),CHOOSE({1;2},$AD$18,$AD$26),$O438)</f>
        <v>6.0116930506767821E-2</v>
      </c>
      <c r="Z438" s="83">
        <f>TREND(CHOOSE({1;2},Z$20,Z$28),CHOOSE({1;2},$AD$18,$AD$26),$O438)</f>
        <v>6.0116930506767821E-2</v>
      </c>
      <c r="AA438" s="86">
        <f t="shared" si="1083"/>
        <v>6.0116930506767821E-2</v>
      </c>
      <c r="AB438" s="86">
        <f t="shared" si="1084"/>
        <v>6.0116930506767821E-2</v>
      </c>
      <c r="AC438" s="87">
        <f t="shared" si="1085"/>
        <v>2.8295241632648849E-2</v>
      </c>
      <c r="AF438" s="74">
        <f t="shared" ref="AF438:AF441" si="1090">AF437</f>
        <v>6.7</v>
      </c>
      <c r="AG438" s="75" t="str">
        <f t="shared" si="1046"/>
        <v>SH-67</v>
      </c>
      <c r="AH438" s="35" t="s">
        <v>28</v>
      </c>
      <c r="AI438" s="92">
        <f t="shared" si="1086"/>
        <v>1.047971912320339E-3</v>
      </c>
      <c r="AJ438" s="107">
        <f t="shared" si="1059"/>
        <v>2.0605263372757698E-3</v>
      </c>
      <c r="AK438" s="107">
        <f t="shared" si="1060"/>
        <v>2.113455612585885E-3</v>
      </c>
      <c r="AL438" s="107">
        <f t="shared" si="1061"/>
        <v>2.1890829019365621E-3</v>
      </c>
      <c r="AM438" s="107">
        <f t="shared" si="1062"/>
        <v>2.162558539888032E-3</v>
      </c>
      <c r="AN438" s="107">
        <f t="shared" si="1063"/>
        <v>2.1731600205530943E-3</v>
      </c>
      <c r="AO438" s="107">
        <f t="shared" si="1064"/>
        <v>2.2265529817321605E-3</v>
      </c>
      <c r="AP438" s="116">
        <f t="shared" si="1048"/>
        <v>2.162558539888032E-3</v>
      </c>
      <c r="AQ438" s="116">
        <f t="shared" ref="AQ438:AT438" si="1091">AP438</f>
        <v>2.162558539888032E-3</v>
      </c>
      <c r="AR438" s="116">
        <f t="shared" si="1091"/>
        <v>2.162558539888032E-3</v>
      </c>
      <c r="AS438" s="116">
        <f t="shared" si="1091"/>
        <v>2.162558539888032E-3</v>
      </c>
      <c r="AT438" s="116">
        <f t="shared" si="1091"/>
        <v>2.162558539888032E-3</v>
      </c>
      <c r="AU438" s="116">
        <f t="shared" si="1050"/>
        <v>2.2265529817321605E-3</v>
      </c>
      <c r="AV438" s="109">
        <f t="shared" si="1066"/>
        <v>1.047971912320339E-3</v>
      </c>
      <c r="AW438" s="107">
        <f t="shared" si="1067"/>
        <v>2.2265529817321605E-3</v>
      </c>
      <c r="AX438" s="107">
        <f t="shared" si="1068"/>
        <v>2.2265529817321605E-3</v>
      </c>
      <c r="AY438" s="108">
        <f t="shared" si="1088"/>
        <v>2.2265529817321605E-3</v>
      </c>
      <c r="AZ438" s="108"/>
      <c r="BA438" s="108"/>
      <c r="BB438" s="108"/>
      <c r="BC438" s="108"/>
      <c r="BD438" s="108"/>
      <c r="BE438" s="108"/>
      <c r="BF438" s="108"/>
    </row>
    <row r="439" spans="3:58" ht="15.6">
      <c r="C439" s="11" t="s">
        <v>3307</v>
      </c>
      <c r="D439" s="12" t="str">
        <f t="shared" si="960"/>
        <v>IADPH</v>
      </c>
      <c r="E439" s="10" t="str">
        <f t="shared" si="961"/>
        <v>IADPH</v>
      </c>
      <c r="F439" s="10" t="s">
        <v>10</v>
      </c>
      <c r="G439" s="10" t="s">
        <v>11</v>
      </c>
      <c r="H439" s="10">
        <v>2015</v>
      </c>
      <c r="I439" s="13">
        <f t="shared" si="962"/>
        <v>1.98625333679886E-3</v>
      </c>
      <c r="J439" s="13">
        <f t="shared" si="1056"/>
        <v>1.98625333679886E-3</v>
      </c>
      <c r="K439" s="135">
        <v>4</v>
      </c>
      <c r="O439" s="74">
        <f t="shared" si="1089"/>
        <v>6.7</v>
      </c>
      <c r="P439" s="75" t="str">
        <f t="shared" si="1069"/>
        <v>LA-67</v>
      </c>
      <c r="Q439" s="35" t="s">
        <v>30</v>
      </c>
      <c r="R439" s="82">
        <f>TREND(CHOOSE({1;2},R$21,R$29),CHOOSE({1;2},$AD$18,$AD$26),$O439)</f>
        <v>0.40168267544039166</v>
      </c>
      <c r="S439" s="83">
        <f>TREND(CHOOSE({1;2},S$21,S$29),CHOOSE({1;2},$AD$18,$AD$26),$O439)</f>
        <v>0.33247907456954695</v>
      </c>
      <c r="T439" s="83">
        <f>TREND(CHOOSE({1;2},T$21,T$29),CHOOSE({1;2},$AD$18,$AD$26),$O439)</f>
        <v>0.37360902570816551</v>
      </c>
      <c r="U439" s="83">
        <f>TREND(CHOOSE({1;2},U$21,U$29),CHOOSE({1;2},$AD$18,$AD$26),$O439)</f>
        <v>0.41923548735120414</v>
      </c>
      <c r="V439" s="83">
        <f>TREND(CHOOSE({1;2},V$21,V$29),CHOOSE({1;2},$AD$18,$AD$26),$O439)</f>
        <v>0.33855801570038635</v>
      </c>
      <c r="W439" s="83">
        <f>TREND(CHOOSE({1;2},W$21,W$29),CHOOSE({1;2},$AD$18,$AD$26),$O439)</f>
        <v>0.30207972525939875</v>
      </c>
      <c r="X439" s="83">
        <f>TREND(CHOOSE({1;2},X$21,X$29),CHOOSE({1;2},$AD$18,$AD$26),$O439)</f>
        <v>0.35578667950875298</v>
      </c>
      <c r="Y439" s="83">
        <f>TREND(CHOOSE({1;2},Y$21,Y$29),CHOOSE({1;2},$AD$18,$AD$26),$O439)</f>
        <v>0.39904572889964035</v>
      </c>
      <c r="Z439" s="83">
        <f>TREND(CHOOSE({1;2},Z$21,Z$29),CHOOSE({1;2},$AD$18,$AD$26),$O439)</f>
        <v>0.20791037980170796</v>
      </c>
      <c r="AA439" s="86">
        <f t="shared" si="1083"/>
        <v>0.20791037980170796</v>
      </c>
      <c r="AB439" s="86">
        <f t="shared" si="1084"/>
        <v>0.20791037980170796</v>
      </c>
      <c r="AC439" s="87">
        <f t="shared" si="1085"/>
        <v>0.40168267544039166</v>
      </c>
      <c r="AF439" s="74">
        <f t="shared" si="1090"/>
        <v>6.7</v>
      </c>
      <c r="AG439" s="75" t="str">
        <f t="shared" si="1046"/>
        <v>LA-67</v>
      </c>
      <c r="AH439" s="35" t="s">
        <v>30</v>
      </c>
      <c r="AI439" s="92">
        <f t="shared" si="1086"/>
        <v>6.6959650315964181E-3</v>
      </c>
      <c r="AJ439" s="107">
        <f t="shared" si="1059"/>
        <v>5.5699675720264352E-3</v>
      </c>
      <c r="AK439" s="107">
        <f t="shared" si="1060"/>
        <v>6.2391844900991367E-3</v>
      </c>
      <c r="AL439" s="107">
        <f t="shared" si="1061"/>
        <v>6.9815631994832317E-3</v>
      </c>
      <c r="AM439" s="107">
        <f t="shared" si="1062"/>
        <v>5.6688767643815474E-3</v>
      </c>
      <c r="AN439" s="107">
        <f t="shared" si="1063"/>
        <v>5.0753460542864448E-3</v>
      </c>
      <c r="AO439" s="107">
        <f t="shared" si="1064"/>
        <v>5.9492007856157825E-3</v>
      </c>
      <c r="AP439" s="116">
        <f t="shared" si="1048"/>
        <v>5.6688767643815474E-3</v>
      </c>
      <c r="AQ439" s="116">
        <f t="shared" ref="AQ439:AT439" si="1092">AP439</f>
        <v>5.6688767643815474E-3</v>
      </c>
      <c r="AR439" s="116">
        <f t="shared" si="1092"/>
        <v>5.6688767643815474E-3</v>
      </c>
      <c r="AS439" s="116">
        <f t="shared" si="1092"/>
        <v>5.6688767643815474E-3</v>
      </c>
      <c r="AT439" s="116">
        <f t="shared" si="1092"/>
        <v>5.6688767643815474E-3</v>
      </c>
      <c r="AU439" s="116">
        <f t="shared" si="1050"/>
        <v>3.5431361342763423E-3</v>
      </c>
      <c r="AV439" s="109">
        <f t="shared" si="1066"/>
        <v>6.6959650315964181E-3</v>
      </c>
      <c r="AW439" s="107">
        <f t="shared" si="1067"/>
        <v>6.6530598204723734E-3</v>
      </c>
      <c r="AX439" s="107">
        <f t="shared" si="1068"/>
        <v>3.5431361342763423E-3</v>
      </c>
      <c r="AY439" s="108">
        <f t="shared" si="1088"/>
        <v>3.5431361342763423E-3</v>
      </c>
      <c r="AZ439" s="108"/>
      <c r="BA439" s="108"/>
      <c r="BB439" s="108"/>
      <c r="BC439" s="108"/>
      <c r="BD439" s="108"/>
      <c r="BE439" s="108"/>
      <c r="BF439" s="108"/>
    </row>
    <row r="440" spans="3:58" ht="15.6">
      <c r="C440" s="11" t="s">
        <v>3307</v>
      </c>
      <c r="D440" s="12" t="str">
        <f t="shared" si="960"/>
        <v>IADPH</v>
      </c>
      <c r="E440" s="10" t="str">
        <f t="shared" si="961"/>
        <v>IADPH</v>
      </c>
      <c r="F440" s="10" t="s">
        <v>10</v>
      </c>
      <c r="G440" s="10" t="s">
        <v>11</v>
      </c>
      <c r="H440" s="10">
        <v>2015</v>
      </c>
      <c r="I440" s="13">
        <f t="shared" si="962"/>
        <v>1.98625333679886E-3</v>
      </c>
      <c r="J440" s="13">
        <f t="shared" si="1056"/>
        <v>1.98625333679886E-3</v>
      </c>
      <c r="K440" s="135">
        <v>6</v>
      </c>
      <c r="O440" s="74">
        <f t="shared" si="1089"/>
        <v>6.7</v>
      </c>
      <c r="P440" s="75" t="str">
        <f t="shared" si="1069"/>
        <v>EM-67</v>
      </c>
      <c r="Q440" s="35" t="s">
        <v>32</v>
      </c>
      <c r="R440" s="82">
        <f>TREND(CHOOSE({1;2},R$22,R$30),CHOOSE({1;2},$AD$18,$AD$26),$O440)</f>
        <v>0.31837807167735788</v>
      </c>
      <c r="S440" s="83">
        <f>TREND(CHOOSE({1;2},S$22,S$30),CHOOSE({1;2},$AD$18,$AD$26),$O440)</f>
        <v>0.24287948154086306</v>
      </c>
      <c r="T440" s="83">
        <f>TREND(CHOOSE({1;2},T$22,T$30),CHOOSE({1;2},$AD$18,$AD$26),$O440)</f>
        <v>0.24502408741889747</v>
      </c>
      <c r="U440" s="83">
        <f>TREND(CHOOSE({1;2},U$22,U$30),CHOOSE({1;2},$AD$18,$AD$26),$O440)</f>
        <v>0.1516894125920219</v>
      </c>
      <c r="V440" s="83">
        <f>TREND(CHOOSE({1;2},V$22,V$30),CHOOSE({1;2},$AD$18,$AD$26),$O440)</f>
        <v>0.17975715401277276</v>
      </c>
      <c r="W440" s="83">
        <f>TREND(CHOOSE({1;2},W$22,W$30),CHOOSE({1;2},$AD$18,$AD$26),$O440)</f>
        <v>0.21430943411646669</v>
      </c>
      <c r="X440" s="83">
        <f>TREND(CHOOSE({1;2},X$22,X$30),CHOOSE({1;2},$AD$18,$AD$26),$O440)</f>
        <v>0.28958933445852847</v>
      </c>
      <c r="Y440" s="83">
        <f>TREND(CHOOSE({1;2},Y$22,Y$30),CHOOSE({1;2},$AD$18,$AD$26),$O440)</f>
        <v>0.25723492874360609</v>
      </c>
      <c r="Z440" s="83">
        <f>TREND(CHOOSE({1;2},Z$22,Z$30),CHOOSE({1;2},$AD$18,$AD$26),$O440)</f>
        <v>0.27174308255324009</v>
      </c>
      <c r="AA440" s="86">
        <f t="shared" si="1083"/>
        <v>0.27174308255324009</v>
      </c>
      <c r="AB440" s="86">
        <f t="shared" si="1084"/>
        <v>0.27174308255324009</v>
      </c>
      <c r="AC440" s="87">
        <f t="shared" si="1085"/>
        <v>0.31837807167735788</v>
      </c>
      <c r="AF440" s="74">
        <f t="shared" si="1090"/>
        <v>6.7</v>
      </c>
      <c r="AG440" s="75" t="str">
        <f t="shared" si="1046"/>
        <v>EM-67</v>
      </c>
      <c r="AH440" s="35" t="s">
        <v>32</v>
      </c>
      <c r="AI440" s="92">
        <f t="shared" si="1086"/>
        <v>2.1645331440087734E-3</v>
      </c>
      <c r="AJ440" s="107">
        <f t="shared" si="1059"/>
        <v>2.0311613507486004E-3</v>
      </c>
      <c r="AK440" s="107">
        <f t="shared" si="1060"/>
        <v>2.123497425187304E-3</v>
      </c>
      <c r="AL440" s="107">
        <f t="shared" si="1061"/>
        <v>1.2628338988741605E-3</v>
      </c>
      <c r="AM440" s="107">
        <f t="shared" si="1062"/>
        <v>1.3934049691778916E-3</v>
      </c>
      <c r="AN440" s="107">
        <f t="shared" si="1063"/>
        <v>1.6277688238124921E-3</v>
      </c>
      <c r="AO440" s="107">
        <f t="shared" si="1064"/>
        <v>1.7850965674372499E-3</v>
      </c>
      <c r="AP440" s="116">
        <f t="shared" si="1048"/>
        <v>1.3934049691778916E-3</v>
      </c>
      <c r="AQ440" s="116">
        <f t="shared" ref="AQ440:AT440" si="1093">AP440</f>
        <v>1.3934049691778916E-3</v>
      </c>
      <c r="AR440" s="116">
        <f t="shared" si="1093"/>
        <v>1.3934049691778916E-3</v>
      </c>
      <c r="AS440" s="116">
        <f t="shared" si="1093"/>
        <v>1.3934049691778916E-3</v>
      </c>
      <c r="AT440" s="116">
        <f t="shared" si="1093"/>
        <v>1.3934049691778916E-3</v>
      </c>
      <c r="AU440" s="116">
        <f t="shared" si="1050"/>
        <v>2.5456753169977864E-3</v>
      </c>
      <c r="AV440" s="109">
        <f t="shared" si="1066"/>
        <v>2.1645331440087734E-3</v>
      </c>
      <c r="AW440" s="107">
        <f t="shared" si="1067"/>
        <v>2.4744072503739001E-3</v>
      </c>
      <c r="AX440" s="107">
        <f t="shared" si="1068"/>
        <v>2.5456753169977864E-3</v>
      </c>
      <c r="AY440" s="108">
        <f t="shared" si="1088"/>
        <v>2.5456753169977864E-3</v>
      </c>
      <c r="AZ440" s="108"/>
      <c r="BA440" s="108"/>
      <c r="BB440" s="108"/>
      <c r="BC440" s="108"/>
      <c r="BD440" s="108"/>
      <c r="BE440" s="108"/>
      <c r="BF440" s="108"/>
    </row>
    <row r="441" spans="3:58" ht="15.6">
      <c r="C441" s="11" t="s">
        <v>3308</v>
      </c>
      <c r="D441" s="12" t="str">
        <f t="shared" si="960"/>
        <v>IADSH</v>
      </c>
      <c r="E441" s="10" t="str">
        <f t="shared" si="961"/>
        <v>IADSH</v>
      </c>
      <c r="F441" s="10" t="s">
        <v>10</v>
      </c>
      <c r="G441" s="10" t="s">
        <v>11</v>
      </c>
      <c r="H441" s="10">
        <v>2015</v>
      </c>
      <c r="I441" s="13">
        <f t="shared" si="962"/>
        <v>1.9463026858991788E-3</v>
      </c>
      <c r="J441" s="13">
        <f t="shared" si="1056"/>
        <v>1.9463026858991788E-3</v>
      </c>
      <c r="K441" s="135">
        <v>0</v>
      </c>
      <c r="O441" s="76">
        <f t="shared" si="1089"/>
        <v>6.7</v>
      </c>
      <c r="P441" s="77" t="str">
        <f t="shared" si="1069"/>
        <v>TF-67</v>
      </c>
      <c r="Q441" s="36" t="s">
        <v>34</v>
      </c>
      <c r="R441" s="93">
        <f>TREND(CHOOSE({1;2},R$23,R$31),CHOOSE({1;2},$AD$18,$AD$26),$O441)</f>
        <v>6.2267997073093731E-2</v>
      </c>
      <c r="S441" s="85">
        <f>TREND(CHOOSE({1;2},S$23,S$31),CHOOSE({1;2},$AD$18,$AD$26),$O441)</f>
        <v>9.8968503986987515E-3</v>
      </c>
      <c r="T441" s="85">
        <f>TREND(CHOOSE({1;2},T$23,T$31),CHOOSE({1;2},$AD$18,$AD$26),$O441)</f>
        <v>2.1879346985220937E-2</v>
      </c>
      <c r="U441" s="85">
        <f>TREND(CHOOSE({1;2},U$23,U$31),CHOOSE({1;2},$AD$18,$AD$26),$O441)</f>
        <v>6.8722937455898692E-3</v>
      </c>
      <c r="V441" s="85">
        <f>TREND(CHOOSE({1;2},V$23,V$31),CHOOSE({1;2},$AD$18,$AD$26),$O441)</f>
        <v>1.3732249638964094E-2</v>
      </c>
      <c r="W441" s="85">
        <f>TREND(CHOOSE({1;2},W$23,W$31),CHOOSE({1;2},$AD$18,$AD$26),$O441)</f>
        <v>9.8566580704427115E-3</v>
      </c>
      <c r="X441" s="85">
        <f>TREND(CHOOSE({1;2},X$23,X$31),CHOOSE({1;2},$AD$18,$AD$26),$O441)</f>
        <v>0</v>
      </c>
      <c r="Y441" s="85">
        <f>TREND(CHOOSE({1;2},Y$23,Y$31),CHOOSE({1;2},$AD$18,$AD$26),$O441)</f>
        <v>9.7536819163642592E-4</v>
      </c>
      <c r="Z441" s="85">
        <f>TREND(CHOOSE({1;2},Z$23,Z$31),CHOOSE({1;2},$AD$18,$AD$26),$O441)</f>
        <v>6.4062788174853126E-5</v>
      </c>
      <c r="AA441" s="88">
        <f t="shared" si="1083"/>
        <v>6.4062788174853126E-5</v>
      </c>
      <c r="AB441" s="88">
        <f t="shared" si="1084"/>
        <v>6.4062788174853126E-5</v>
      </c>
      <c r="AC441" s="89">
        <f t="shared" si="1085"/>
        <v>6.2267997073093731E-2</v>
      </c>
      <c r="AF441" s="76">
        <f t="shared" si="1090"/>
        <v>6.7</v>
      </c>
      <c r="AG441" s="77" t="str">
        <f t="shared" si="1046"/>
        <v>TF-67</v>
      </c>
      <c r="AH441" s="36" t="s">
        <v>34</v>
      </c>
      <c r="AI441" s="103">
        <f t="shared" si="1086"/>
        <v>0</v>
      </c>
      <c r="AJ441" s="110">
        <f t="shared" si="1059"/>
        <v>0</v>
      </c>
      <c r="AK441" s="110">
        <f t="shared" si="1060"/>
        <v>0</v>
      </c>
      <c r="AL441" s="110">
        <f t="shared" si="1061"/>
        <v>0</v>
      </c>
      <c r="AM441" s="110">
        <f t="shared" si="1062"/>
        <v>0</v>
      </c>
      <c r="AN441" s="110">
        <f t="shared" si="1063"/>
        <v>0</v>
      </c>
      <c r="AO441" s="110">
        <f t="shared" si="1064"/>
        <v>0</v>
      </c>
      <c r="AP441" s="116">
        <f t="shared" si="1048"/>
        <v>0</v>
      </c>
      <c r="AQ441" s="116">
        <f t="shared" ref="AQ441:AT441" si="1094">AP441</f>
        <v>0</v>
      </c>
      <c r="AR441" s="116">
        <f t="shared" si="1094"/>
        <v>0</v>
      </c>
      <c r="AS441" s="116">
        <f t="shared" si="1094"/>
        <v>0</v>
      </c>
      <c r="AT441" s="116">
        <f t="shared" si="1094"/>
        <v>0</v>
      </c>
      <c r="AU441" s="116">
        <f t="shared" si="1050"/>
        <v>0</v>
      </c>
      <c r="AV441" s="112">
        <f t="shared" si="1066"/>
        <v>0</v>
      </c>
      <c r="AW441" s="110">
        <f t="shared" si="1067"/>
        <v>0</v>
      </c>
      <c r="AX441" s="110">
        <f t="shared" si="1068"/>
        <v>0</v>
      </c>
      <c r="AY441" s="111">
        <f t="shared" si="1088"/>
        <v>0</v>
      </c>
      <c r="AZ441" s="111"/>
      <c r="BA441" s="111"/>
      <c r="BB441" s="111"/>
      <c r="BC441" s="111"/>
      <c r="BD441" s="111"/>
      <c r="BE441" s="111"/>
      <c r="BF441" s="111"/>
    </row>
    <row r="442" spans="3:58" ht="15.6">
      <c r="C442" s="11" t="s">
        <v>432</v>
      </c>
      <c r="D442" s="12" t="str">
        <f t="shared" si="960"/>
        <v>IADLA</v>
      </c>
      <c r="E442" s="10" t="str">
        <f t="shared" si="961"/>
        <v>IADLA</v>
      </c>
      <c r="F442" s="10" t="s">
        <v>10</v>
      </c>
      <c r="G442" s="10" t="s">
        <v>11</v>
      </c>
      <c r="H442" s="10">
        <v>2015</v>
      </c>
      <c r="I442" s="13">
        <f t="shared" si="962"/>
        <v>5.1019890879433431E-3</v>
      </c>
      <c r="J442" s="13">
        <f t="shared" si="1056"/>
        <v>5.1019890879433431E-3</v>
      </c>
      <c r="K442" s="135">
        <v>0</v>
      </c>
      <c r="O442" s="72">
        <f>ROUND(O436+0.1,2)</f>
        <v>6.8</v>
      </c>
      <c r="P442" s="73" t="str">
        <f t="shared" si="1069"/>
        <v>PH-68</v>
      </c>
      <c r="Q442" s="34" t="s">
        <v>26</v>
      </c>
      <c r="R442" s="78">
        <f>TREND(CHOOSE({1;2},R$18,R$26),CHOOSE({1;2},$AD$18,$AD$26),$O442)</f>
        <v>5.2355049956445139E-2</v>
      </c>
      <c r="S442" s="79">
        <f>TREND(CHOOSE({1;2},S$18,S$26),CHOOSE({1;2},$AD$18,$AD$26),$O442)</f>
        <v>0.17991964726863277</v>
      </c>
      <c r="T442" s="79">
        <f>TREND(CHOOSE({1;2},T$18,T$26),CHOOSE({1;2},$AD$18,$AD$26),$O442)</f>
        <v>0.13486309555357068</v>
      </c>
      <c r="U442" s="79">
        <f>TREND(CHOOSE({1;2},U$18,U$26),CHOOSE({1;2},$AD$18,$AD$26),$O442)</f>
        <v>0.15856073624499908</v>
      </c>
      <c r="V442" s="79">
        <f>TREND(CHOOSE({1;2},V$18,V$26),CHOOSE({1;2},$AD$18,$AD$26),$O442)</f>
        <v>0.18095394470289233</v>
      </c>
      <c r="W442" s="79">
        <f>TREND(CHOOSE({1;2},W$18,W$26),CHOOSE({1;2},$AD$18,$AD$26),$O442)</f>
        <v>0.180681472085265</v>
      </c>
      <c r="X442" s="79">
        <f>TREND(CHOOSE({1;2},X$18,X$26),CHOOSE({1;2},$AD$18,$AD$26),$O442)</f>
        <v>0.18396742875086966</v>
      </c>
      <c r="Y442" s="79">
        <f>TREND(CHOOSE({1;2},Y$18,Y$26),CHOOSE({1;2},$AD$18,$AD$26),$O442)</f>
        <v>0.1835789649683017</v>
      </c>
      <c r="Z442" s="79">
        <f>TREND(CHOOSE({1;2},Z$18,Z$26),CHOOSE({1;2},$AD$18,$AD$26),$O442)</f>
        <v>5.911333462571533E-2</v>
      </c>
      <c r="AA442" s="80">
        <f>Z442</f>
        <v>5.911333462571533E-2</v>
      </c>
      <c r="AB442" s="80">
        <f>AA442</f>
        <v>5.911333462571533E-2</v>
      </c>
      <c r="AC442" s="81">
        <f>R442</f>
        <v>5.2355049956445139E-2</v>
      </c>
      <c r="AF442" s="72">
        <f>ROUND(AF436+0.1,2)</f>
        <v>6.8</v>
      </c>
      <c r="AG442" s="73" t="str">
        <f t="shared" si="1046"/>
        <v>PH-68</v>
      </c>
      <c r="AH442" s="34" t="s">
        <v>26</v>
      </c>
      <c r="AI442" s="102">
        <f>R442-R436</f>
        <v>5.6391272608275617E-4</v>
      </c>
      <c r="AJ442" s="104">
        <f t="shared" si="1059"/>
        <v>2.1789890820819724E-3</v>
      </c>
      <c r="AK442" s="104">
        <f t="shared" si="1060"/>
        <v>1.5959705311520689E-3</v>
      </c>
      <c r="AL442" s="104">
        <f t="shared" si="1061"/>
        <v>2.0520584680013276E-3</v>
      </c>
      <c r="AM442" s="104">
        <f t="shared" si="1062"/>
        <v>2.2069481519987333E-3</v>
      </c>
      <c r="AN442" s="104">
        <f t="shared" si="1063"/>
        <v>2.0200984466801908E-3</v>
      </c>
      <c r="AO442" s="104">
        <f t="shared" si="1064"/>
        <v>1.9969947933679011E-3</v>
      </c>
      <c r="AP442" s="116">
        <f t="shared" si="1048"/>
        <v>2.2069481519987333E-3</v>
      </c>
      <c r="AQ442" s="116">
        <f t="shared" ref="AQ442:AT442" si="1095">AP442</f>
        <v>2.2069481519987333E-3</v>
      </c>
      <c r="AR442" s="116">
        <f t="shared" si="1095"/>
        <v>2.2069481519987333E-3</v>
      </c>
      <c r="AS442" s="116">
        <f t="shared" si="1095"/>
        <v>2.2069481519987333E-3</v>
      </c>
      <c r="AT442" s="116">
        <f t="shared" si="1095"/>
        <v>2.2069481519987333E-3</v>
      </c>
      <c r="AU442" s="116">
        <f t="shared" si="1050"/>
        <v>7.9336541815917122E-4</v>
      </c>
      <c r="AV442" s="106">
        <f t="shared" si="1066"/>
        <v>5.6391272608275617E-4</v>
      </c>
      <c r="AW442" s="104">
        <f t="shared" si="1067"/>
        <v>2.5814825824946319E-3</v>
      </c>
      <c r="AX442" s="104">
        <f t="shared" si="1068"/>
        <v>7.9336541815917122E-4</v>
      </c>
      <c r="AY442" s="105">
        <f>AX442</f>
        <v>7.9336541815917122E-4</v>
      </c>
      <c r="AZ442" s="105"/>
      <c r="BA442" s="105"/>
      <c r="BB442" s="105"/>
      <c r="BC442" s="105"/>
      <c r="BD442" s="105"/>
      <c r="BE442" s="105"/>
      <c r="BF442" s="105"/>
    </row>
    <row r="443" spans="3:58" ht="15.6">
      <c r="C443" s="11" t="s">
        <v>433</v>
      </c>
      <c r="D443" s="12" t="str">
        <f t="shared" si="960"/>
        <v>IADEM</v>
      </c>
      <c r="E443" s="10" t="str">
        <f t="shared" si="961"/>
        <v>IADEM</v>
      </c>
      <c r="F443" s="10" t="s">
        <v>10</v>
      </c>
      <c r="G443" s="10" t="s">
        <v>11</v>
      </c>
      <c r="H443" s="10">
        <v>2015</v>
      </c>
      <c r="I443" s="13">
        <f t="shared" si="962"/>
        <v>1.2540644722600525E-3</v>
      </c>
      <c r="J443" s="13">
        <f t="shared" si="1056"/>
        <v>1.2540644722600525E-3</v>
      </c>
      <c r="K443" s="135">
        <v>0</v>
      </c>
      <c r="O443" s="74">
        <f>O442</f>
        <v>6.8</v>
      </c>
      <c r="P443" s="75" t="str">
        <f t="shared" si="1069"/>
        <v>PH-68</v>
      </c>
      <c r="Q443" s="35" t="s">
        <v>27</v>
      </c>
      <c r="R443" s="82">
        <f>TREND(CHOOSE({1;2},R$19,R$27),CHOOSE({1;2},$AD$18,$AD$26),$O443)</f>
        <v>4.527400874299406E-2</v>
      </c>
      <c r="S443" s="83">
        <f>TREND(CHOOSE({1;2},S$19,S$27),CHOOSE({1;2},$AD$18,$AD$26),$O443)</f>
        <v>3.4131847021775429E-2</v>
      </c>
      <c r="T443" s="83">
        <f>TREND(CHOOSE({1;2},T$19,T$27),CHOOSE({1;2},$AD$18,$AD$26),$O443)</f>
        <v>2.545066391153001E-2</v>
      </c>
      <c r="U443" s="83">
        <f>TREND(CHOOSE({1;2},U$19,U$27),CHOOSE({1;2},$AD$18,$AD$26),$O443)</f>
        <v>1.8766875131103519E-2</v>
      </c>
      <c r="V443" s="83">
        <f>TREND(CHOOSE({1;2},V$19,V$27),CHOOSE({1;2},$AD$18,$AD$26),$O443)</f>
        <v>8.4125925297523843E-3</v>
      </c>
      <c r="W443" s="83">
        <f>TREND(CHOOSE({1;2},W$19,W$27),CHOOSE({1;2},$AD$18,$AD$26),$O443)</f>
        <v>4.178175537297743E-2</v>
      </c>
      <c r="X443" s="83">
        <f>TREND(CHOOSE({1;2},X$19,X$27),CHOOSE({1;2},$AD$18,$AD$26),$O443)</f>
        <v>4.8965992801637923E-2</v>
      </c>
      <c r="Y443" s="83">
        <f>TREND(CHOOSE({1;2},Y$19,Y$27),CHOOSE({1;2},$AD$18,$AD$26),$O443)</f>
        <v>4.8965992801637923E-2</v>
      </c>
      <c r="Z443" s="83">
        <f>TREND(CHOOSE({1;2},Z$19,Z$27),CHOOSE({1;2},$AD$18,$AD$26),$O443)</f>
        <v>4.8965992801637909E-2</v>
      </c>
      <c r="AA443" s="86">
        <f t="shared" ref="AA443:AA447" si="1096">Z443</f>
        <v>4.8965992801637909E-2</v>
      </c>
      <c r="AB443" s="86">
        <f t="shared" ref="AB443:AB447" si="1097">AA443</f>
        <v>4.8965992801637909E-2</v>
      </c>
      <c r="AC443" s="87">
        <f t="shared" ref="AC443:AC447" si="1098">R443</f>
        <v>4.527400874299406E-2</v>
      </c>
      <c r="AF443" s="74">
        <f>AF442</f>
        <v>6.8</v>
      </c>
      <c r="AG443" s="75" t="str">
        <f t="shared" si="1046"/>
        <v>PH-68</v>
      </c>
      <c r="AH443" s="35" t="s">
        <v>27</v>
      </c>
      <c r="AI443" s="92">
        <f t="shared" ref="AI443:AI447" si="1099">R443-R437</f>
        <v>4.37523112534699E-4</v>
      </c>
      <c r="AJ443" s="107">
        <f t="shared" si="1059"/>
        <v>3.0246897625104546E-4</v>
      </c>
      <c r="AK443" s="107">
        <f t="shared" si="1060"/>
        <v>2.1726176509842543E-4</v>
      </c>
      <c r="AL443" s="107">
        <f t="shared" si="1061"/>
        <v>6.1097313847029155E-4</v>
      </c>
      <c r="AM443" s="107">
        <f t="shared" si="1062"/>
        <v>7.3938486910113746E-5</v>
      </c>
      <c r="AN443" s="107">
        <f t="shared" si="1063"/>
        <v>3.566735214766345E-4</v>
      </c>
      <c r="AO443" s="107">
        <f t="shared" si="1064"/>
        <v>4.1800237757495806E-4</v>
      </c>
      <c r="AP443" s="116">
        <f t="shared" si="1048"/>
        <v>7.3938486910113746E-5</v>
      </c>
      <c r="AQ443" s="116">
        <f t="shared" ref="AQ443:AT443" si="1100">AP443</f>
        <v>7.3938486910113746E-5</v>
      </c>
      <c r="AR443" s="116">
        <f t="shared" si="1100"/>
        <v>7.3938486910113746E-5</v>
      </c>
      <c r="AS443" s="116">
        <f t="shared" si="1100"/>
        <v>7.3938486910113746E-5</v>
      </c>
      <c r="AT443" s="116">
        <f t="shared" si="1100"/>
        <v>7.3938486910113746E-5</v>
      </c>
      <c r="AU443" s="116">
        <f t="shared" si="1050"/>
        <v>4.1800237757495806E-4</v>
      </c>
      <c r="AV443" s="109">
        <f t="shared" si="1066"/>
        <v>4.37523112534699E-4</v>
      </c>
      <c r="AW443" s="107">
        <f t="shared" si="1067"/>
        <v>4.1800237757495806E-4</v>
      </c>
      <c r="AX443" s="107">
        <f t="shared" si="1068"/>
        <v>4.1800237757495806E-4</v>
      </c>
      <c r="AY443" s="108">
        <f t="shared" ref="AY443:AY447" si="1101">AX443</f>
        <v>4.1800237757495806E-4</v>
      </c>
      <c r="AZ443" s="108"/>
      <c r="BA443" s="108"/>
      <c r="BB443" s="108"/>
      <c r="BC443" s="108"/>
      <c r="BD443" s="108"/>
      <c r="BE443" s="108"/>
      <c r="BF443" s="108"/>
    </row>
    <row r="444" spans="3:58" ht="15.6">
      <c r="C444" s="11" t="s">
        <v>434</v>
      </c>
      <c r="D444" s="12" t="str">
        <f t="shared" si="960"/>
        <v>IADTF</v>
      </c>
      <c r="E444" s="10" t="str">
        <f t="shared" si="961"/>
        <v>IADTF</v>
      </c>
      <c r="F444" s="10" t="s">
        <v>10</v>
      </c>
      <c r="G444" s="10" t="s">
        <v>11</v>
      </c>
      <c r="H444" s="10">
        <v>2015</v>
      </c>
      <c r="I444" s="13">
        <f t="shared" si="962"/>
        <v>0</v>
      </c>
      <c r="J444" s="13">
        <f t="shared" si="1056"/>
        <v>0</v>
      </c>
      <c r="K444" s="135">
        <v>2</v>
      </c>
      <c r="O444" s="74">
        <f t="shared" ref="O444:O447" si="1102">O443</f>
        <v>6.8</v>
      </c>
      <c r="P444" s="75" t="str">
        <f t="shared" si="1069"/>
        <v>SH-68</v>
      </c>
      <c r="Q444" s="35" t="s">
        <v>28</v>
      </c>
      <c r="R444" s="82">
        <f>TREND(CHOOSE({1;2},R$20,R$28),CHOOSE({1;2},$AD$18,$AD$26),$O444)</f>
        <v>2.9343213544969174E-2</v>
      </c>
      <c r="S444" s="83">
        <f>TREND(CHOOSE({1;2},S$20,S$28),CHOOSE({1;2},$AD$18,$AD$26),$O444)</f>
        <v>5.7694737443720723E-2</v>
      </c>
      <c r="T444" s="83">
        <f>TREND(CHOOSE({1;2},T$20,T$28),CHOOSE({1;2},$AD$18,$AD$26),$O444)</f>
        <v>5.9176757152404072E-2</v>
      </c>
      <c r="U444" s="83">
        <f>TREND(CHOOSE({1;2},U$20,U$28),CHOOSE({1;2},$AD$18,$AD$26),$O444)</f>
        <v>6.1294321254223502E-2</v>
      </c>
      <c r="V444" s="83">
        <f>TREND(CHOOSE({1;2},V$20,V$28),CHOOSE({1;2},$AD$18,$AD$26),$O444)</f>
        <v>6.0551639116863856E-2</v>
      </c>
      <c r="W444" s="83">
        <f>TREND(CHOOSE({1;2},W$20,W$28),CHOOSE({1;2},$AD$18,$AD$26),$O444)</f>
        <v>6.0848480575485808E-2</v>
      </c>
      <c r="X444" s="83">
        <f>TREND(CHOOSE({1;2},X$20,X$28),CHOOSE({1;2},$AD$18,$AD$26),$O444)</f>
        <v>6.2343483488499954E-2</v>
      </c>
      <c r="Y444" s="83">
        <f>TREND(CHOOSE({1;2},Y$20,Y$28),CHOOSE({1;2},$AD$18,$AD$26),$O444)</f>
        <v>6.2343483488499954E-2</v>
      </c>
      <c r="Z444" s="83">
        <f>TREND(CHOOSE({1;2},Z$20,Z$28),CHOOSE({1;2},$AD$18,$AD$26),$O444)</f>
        <v>6.2343483488499954E-2</v>
      </c>
      <c r="AA444" s="86">
        <f t="shared" si="1096"/>
        <v>6.2343483488499954E-2</v>
      </c>
      <c r="AB444" s="86">
        <f t="shared" si="1097"/>
        <v>6.2343483488499954E-2</v>
      </c>
      <c r="AC444" s="87">
        <f t="shared" si="1098"/>
        <v>2.9343213544969174E-2</v>
      </c>
      <c r="AF444" s="74">
        <f t="shared" ref="AF444:AF447" si="1103">AF443</f>
        <v>6.8</v>
      </c>
      <c r="AG444" s="75" t="str">
        <f t="shared" si="1046"/>
        <v>SH-68</v>
      </c>
      <c r="AH444" s="35" t="s">
        <v>28</v>
      </c>
      <c r="AI444" s="92">
        <f t="shared" si="1099"/>
        <v>1.0479719123203252E-3</v>
      </c>
      <c r="AJ444" s="107">
        <f t="shared" si="1059"/>
        <v>2.0605263372757143E-3</v>
      </c>
      <c r="AK444" s="107">
        <f t="shared" si="1060"/>
        <v>2.1134556125858295E-3</v>
      </c>
      <c r="AL444" s="107">
        <f t="shared" si="1061"/>
        <v>2.1890829019365343E-3</v>
      </c>
      <c r="AM444" s="107">
        <f t="shared" si="1062"/>
        <v>2.1625585398879765E-3</v>
      </c>
      <c r="AN444" s="107">
        <f t="shared" si="1063"/>
        <v>2.1731600205530388E-3</v>
      </c>
      <c r="AO444" s="107">
        <f t="shared" si="1064"/>
        <v>2.2265529817321328E-3</v>
      </c>
      <c r="AP444" s="116">
        <f t="shared" si="1048"/>
        <v>2.1625585398879765E-3</v>
      </c>
      <c r="AQ444" s="116">
        <f t="shared" ref="AQ444:AT444" si="1104">AP444</f>
        <v>2.1625585398879765E-3</v>
      </c>
      <c r="AR444" s="116">
        <f t="shared" si="1104"/>
        <v>2.1625585398879765E-3</v>
      </c>
      <c r="AS444" s="116">
        <f t="shared" si="1104"/>
        <v>2.1625585398879765E-3</v>
      </c>
      <c r="AT444" s="116">
        <f t="shared" si="1104"/>
        <v>2.1625585398879765E-3</v>
      </c>
      <c r="AU444" s="116">
        <f t="shared" si="1050"/>
        <v>2.2265529817321328E-3</v>
      </c>
      <c r="AV444" s="109">
        <f t="shared" si="1066"/>
        <v>1.0479719123203252E-3</v>
      </c>
      <c r="AW444" s="107">
        <f t="shared" si="1067"/>
        <v>2.2265529817321328E-3</v>
      </c>
      <c r="AX444" s="107">
        <f t="shared" si="1068"/>
        <v>2.2265529817321328E-3</v>
      </c>
      <c r="AY444" s="108">
        <f t="shared" si="1101"/>
        <v>2.2265529817321328E-3</v>
      </c>
      <c r="AZ444" s="108"/>
      <c r="BA444" s="108"/>
      <c r="BB444" s="108"/>
      <c r="BC444" s="108"/>
      <c r="BD444" s="108"/>
      <c r="BE444" s="108"/>
      <c r="BF444" s="108"/>
    </row>
    <row r="445" spans="3:58" ht="15.6">
      <c r="C445" s="11" t="s">
        <v>3309</v>
      </c>
      <c r="D445" s="12" t="str">
        <f t="shared" si="960"/>
        <v>IADPH</v>
      </c>
      <c r="E445" s="10" t="str">
        <f t="shared" si="961"/>
        <v>IADPH</v>
      </c>
      <c r="F445" s="10" t="s">
        <v>10</v>
      </c>
      <c r="G445" s="10" t="s">
        <v>11</v>
      </c>
      <c r="H445" s="10">
        <v>2015</v>
      </c>
      <c r="I445" s="13">
        <f t="shared" si="962"/>
        <v>1.9862533367988851E-3</v>
      </c>
      <c r="J445" s="13">
        <f t="shared" si="1056"/>
        <v>1.9862533367988851E-3</v>
      </c>
      <c r="K445" s="135">
        <v>3</v>
      </c>
      <c r="O445" s="74">
        <f t="shared" si="1102"/>
        <v>6.8</v>
      </c>
      <c r="P445" s="75" t="str">
        <f t="shared" si="1069"/>
        <v>LA-68</v>
      </c>
      <c r="Q445" s="35" t="s">
        <v>30</v>
      </c>
      <c r="R445" s="82">
        <f>TREND(CHOOSE({1;2},R$21,R$29),CHOOSE({1;2},$AD$18,$AD$26),$O445)</f>
        <v>0.40837864047198802</v>
      </c>
      <c r="S445" s="83">
        <f>TREND(CHOOSE({1;2},S$21,S$29),CHOOSE({1;2},$AD$18,$AD$26),$O445)</f>
        <v>0.33804904214157333</v>
      </c>
      <c r="T445" s="83">
        <f>TREND(CHOOSE({1;2},T$21,T$29),CHOOSE({1;2},$AD$18,$AD$26),$O445)</f>
        <v>0.37984821019826465</v>
      </c>
      <c r="U445" s="83">
        <f>TREND(CHOOSE({1;2},U$21,U$29),CHOOSE({1;2},$AD$18,$AD$26),$O445)</f>
        <v>0.42621705055068737</v>
      </c>
      <c r="V445" s="83">
        <f>TREND(CHOOSE({1;2},V$21,V$29),CHOOSE({1;2},$AD$18,$AD$26),$O445)</f>
        <v>0.34422689246476784</v>
      </c>
      <c r="W445" s="83">
        <f>TREND(CHOOSE({1;2},W$21,W$29),CHOOSE({1;2},$AD$18,$AD$26),$O445)</f>
        <v>0.30715507131368514</v>
      </c>
      <c r="X445" s="83">
        <f>TREND(CHOOSE({1;2},X$21,X$29),CHOOSE({1;2},$AD$18,$AD$26),$O445)</f>
        <v>0.36173588029436876</v>
      </c>
      <c r="Y445" s="83">
        <f>TREND(CHOOSE({1;2},Y$21,Y$29),CHOOSE({1;2},$AD$18,$AD$26),$O445)</f>
        <v>0.40569878872011267</v>
      </c>
      <c r="Z445" s="83">
        <f>TREND(CHOOSE({1;2},Z$21,Z$29),CHOOSE({1;2},$AD$18,$AD$26),$O445)</f>
        <v>0.21145351593598424</v>
      </c>
      <c r="AA445" s="86">
        <f t="shared" si="1096"/>
        <v>0.21145351593598424</v>
      </c>
      <c r="AB445" s="86">
        <f t="shared" si="1097"/>
        <v>0.21145351593598424</v>
      </c>
      <c r="AC445" s="87">
        <f t="shared" si="1098"/>
        <v>0.40837864047198802</v>
      </c>
      <c r="AF445" s="74">
        <f t="shared" si="1103"/>
        <v>6.8</v>
      </c>
      <c r="AG445" s="75" t="str">
        <f t="shared" si="1046"/>
        <v>LA-68</v>
      </c>
      <c r="AH445" s="35" t="s">
        <v>30</v>
      </c>
      <c r="AI445" s="92">
        <f t="shared" si="1099"/>
        <v>6.6959650315963626E-3</v>
      </c>
      <c r="AJ445" s="107">
        <f t="shared" si="1059"/>
        <v>5.5699675720263797E-3</v>
      </c>
      <c r="AK445" s="107">
        <f t="shared" si="1060"/>
        <v>6.2391844900991367E-3</v>
      </c>
      <c r="AL445" s="107">
        <f t="shared" si="1061"/>
        <v>6.9815631994832317E-3</v>
      </c>
      <c r="AM445" s="107">
        <f t="shared" si="1062"/>
        <v>5.6688767643814919E-3</v>
      </c>
      <c r="AN445" s="107">
        <f t="shared" si="1063"/>
        <v>5.0753460542863893E-3</v>
      </c>
      <c r="AO445" s="107">
        <f t="shared" si="1064"/>
        <v>5.9492007856157825E-3</v>
      </c>
      <c r="AP445" s="116">
        <f t="shared" si="1048"/>
        <v>5.6688767643814919E-3</v>
      </c>
      <c r="AQ445" s="116">
        <f t="shared" ref="AQ445:AT445" si="1105">AP445</f>
        <v>5.6688767643814919E-3</v>
      </c>
      <c r="AR445" s="116">
        <f t="shared" si="1105"/>
        <v>5.6688767643814919E-3</v>
      </c>
      <c r="AS445" s="116">
        <f t="shared" si="1105"/>
        <v>5.6688767643814919E-3</v>
      </c>
      <c r="AT445" s="116">
        <f t="shared" si="1105"/>
        <v>5.6688767643814919E-3</v>
      </c>
      <c r="AU445" s="116">
        <f t="shared" si="1050"/>
        <v>3.5431361342762868E-3</v>
      </c>
      <c r="AV445" s="109">
        <f t="shared" si="1066"/>
        <v>6.6959650315963626E-3</v>
      </c>
      <c r="AW445" s="107">
        <f t="shared" si="1067"/>
        <v>6.6530598204723179E-3</v>
      </c>
      <c r="AX445" s="107">
        <f t="shared" si="1068"/>
        <v>3.5431361342762868E-3</v>
      </c>
      <c r="AY445" s="108">
        <f t="shared" si="1101"/>
        <v>3.5431361342762868E-3</v>
      </c>
      <c r="AZ445" s="108"/>
      <c r="BA445" s="108"/>
      <c r="BB445" s="108"/>
      <c r="BC445" s="108"/>
      <c r="BD445" s="108"/>
      <c r="BE445" s="108"/>
      <c r="BF445" s="108"/>
    </row>
    <row r="446" spans="3:58" ht="15.6">
      <c r="C446" s="11" t="s">
        <v>3309</v>
      </c>
      <c r="D446" s="12" t="str">
        <f t="shared" si="960"/>
        <v>IADPH</v>
      </c>
      <c r="E446" s="10" t="str">
        <f t="shared" si="961"/>
        <v>IADPH</v>
      </c>
      <c r="F446" s="10" t="s">
        <v>10</v>
      </c>
      <c r="G446" s="10" t="s">
        <v>11</v>
      </c>
      <c r="H446" s="10">
        <v>2015</v>
      </c>
      <c r="I446" s="13">
        <f t="shared" si="962"/>
        <v>1.9862533367988851E-3</v>
      </c>
      <c r="J446" s="13">
        <f t="shared" si="1056"/>
        <v>1.9862533367988851E-3</v>
      </c>
      <c r="K446" s="135">
        <v>6</v>
      </c>
      <c r="O446" s="74">
        <f t="shared" si="1102"/>
        <v>6.8</v>
      </c>
      <c r="P446" s="75" t="str">
        <f t="shared" si="1069"/>
        <v>EM-68</v>
      </c>
      <c r="Q446" s="35" t="s">
        <v>32</v>
      </c>
      <c r="R446" s="82">
        <f>TREND(CHOOSE({1;2},R$22,R$30),CHOOSE({1;2},$AD$18,$AD$26),$O446)</f>
        <v>0.32054260482136665</v>
      </c>
      <c r="S446" s="83">
        <f>TREND(CHOOSE({1;2},S$22,S$30),CHOOSE({1;2},$AD$18,$AD$26),$O446)</f>
        <v>0.24491064289161163</v>
      </c>
      <c r="T446" s="83">
        <f>TREND(CHOOSE({1;2},T$22,T$30),CHOOSE({1;2},$AD$18,$AD$26),$O446)</f>
        <v>0.24714758484408475</v>
      </c>
      <c r="U446" s="83">
        <f>TREND(CHOOSE({1;2},U$22,U$30),CHOOSE({1;2},$AD$18,$AD$26),$O446)</f>
        <v>0.15295224649089606</v>
      </c>
      <c r="V446" s="83">
        <f>TREND(CHOOSE({1;2},V$22,V$30),CHOOSE({1;2},$AD$18,$AD$26),$O446)</f>
        <v>0.18115055898195059</v>
      </c>
      <c r="W446" s="83">
        <f>TREND(CHOOSE({1;2},W$22,W$30),CHOOSE({1;2},$AD$18,$AD$26),$O446)</f>
        <v>0.21593720294027921</v>
      </c>
      <c r="X446" s="83">
        <f>TREND(CHOOSE({1;2},X$22,X$30),CHOOSE({1;2},$AD$18,$AD$26),$O446)</f>
        <v>0.29137443102596572</v>
      </c>
      <c r="Y446" s="83">
        <f>TREND(CHOOSE({1;2},Y$22,Y$30),CHOOSE({1;2},$AD$18,$AD$26),$O446)</f>
        <v>0.25970933599397994</v>
      </c>
      <c r="Z446" s="83">
        <f>TREND(CHOOSE({1;2},Z$22,Z$30),CHOOSE({1;2},$AD$18,$AD$26),$O446)</f>
        <v>0.27428875787023782</v>
      </c>
      <c r="AA446" s="86">
        <f t="shared" si="1096"/>
        <v>0.27428875787023782</v>
      </c>
      <c r="AB446" s="86">
        <f t="shared" si="1097"/>
        <v>0.27428875787023782</v>
      </c>
      <c r="AC446" s="87">
        <f t="shared" si="1098"/>
        <v>0.32054260482136665</v>
      </c>
      <c r="AF446" s="74">
        <f t="shared" si="1103"/>
        <v>6.8</v>
      </c>
      <c r="AG446" s="75" t="str">
        <f t="shared" si="1046"/>
        <v>EM-68</v>
      </c>
      <c r="AH446" s="35" t="s">
        <v>32</v>
      </c>
      <c r="AI446" s="92">
        <f t="shared" si="1099"/>
        <v>2.1645331440087734E-3</v>
      </c>
      <c r="AJ446" s="107">
        <f t="shared" si="1059"/>
        <v>2.0311613507485726E-3</v>
      </c>
      <c r="AK446" s="107">
        <f t="shared" si="1060"/>
        <v>2.1234974251872762E-3</v>
      </c>
      <c r="AL446" s="107">
        <f t="shared" si="1061"/>
        <v>1.2628338988741605E-3</v>
      </c>
      <c r="AM446" s="107">
        <f t="shared" si="1062"/>
        <v>1.3934049691778361E-3</v>
      </c>
      <c r="AN446" s="107">
        <f t="shared" si="1063"/>
        <v>1.6277688238125199E-3</v>
      </c>
      <c r="AO446" s="107">
        <f t="shared" si="1064"/>
        <v>1.7850965674372499E-3</v>
      </c>
      <c r="AP446" s="116">
        <f t="shared" si="1048"/>
        <v>1.3934049691778361E-3</v>
      </c>
      <c r="AQ446" s="116">
        <f t="shared" ref="AQ446:AT446" si="1106">AP446</f>
        <v>1.3934049691778361E-3</v>
      </c>
      <c r="AR446" s="116">
        <f t="shared" si="1106"/>
        <v>1.3934049691778361E-3</v>
      </c>
      <c r="AS446" s="116">
        <f t="shared" si="1106"/>
        <v>1.3934049691778361E-3</v>
      </c>
      <c r="AT446" s="116">
        <f t="shared" si="1106"/>
        <v>1.3934049691778361E-3</v>
      </c>
      <c r="AU446" s="116">
        <f t="shared" si="1050"/>
        <v>2.5456753169977309E-3</v>
      </c>
      <c r="AV446" s="109">
        <f t="shared" si="1066"/>
        <v>2.1645331440087734E-3</v>
      </c>
      <c r="AW446" s="107">
        <f t="shared" si="1067"/>
        <v>2.4744072503738446E-3</v>
      </c>
      <c r="AX446" s="107">
        <f t="shared" si="1068"/>
        <v>2.5456753169977309E-3</v>
      </c>
      <c r="AY446" s="108">
        <f t="shared" si="1101"/>
        <v>2.5456753169977309E-3</v>
      </c>
      <c r="AZ446" s="108"/>
      <c r="BA446" s="108"/>
      <c r="BB446" s="108"/>
      <c r="BC446" s="108"/>
      <c r="BD446" s="108"/>
      <c r="BE446" s="108"/>
      <c r="BF446" s="108"/>
    </row>
    <row r="447" spans="3:58" ht="15.6">
      <c r="C447" s="11" t="s">
        <v>3310</v>
      </c>
      <c r="D447" s="12" t="str">
        <f t="shared" si="960"/>
        <v>IADSH</v>
      </c>
      <c r="E447" s="10" t="str">
        <f t="shared" si="961"/>
        <v>IADSH</v>
      </c>
      <c r="F447" s="10" t="s">
        <v>10</v>
      </c>
      <c r="G447" s="10" t="s">
        <v>11</v>
      </c>
      <c r="H447" s="10">
        <v>2015</v>
      </c>
      <c r="I447" s="13">
        <f t="shared" si="962"/>
        <v>1.946302685899204E-3</v>
      </c>
      <c r="J447" s="13">
        <f t="shared" si="1056"/>
        <v>1.946302685899204E-3</v>
      </c>
      <c r="K447" s="135">
        <v>0</v>
      </c>
      <c r="O447" s="76">
        <f t="shared" si="1102"/>
        <v>6.8</v>
      </c>
      <c r="P447" s="77" t="str">
        <f t="shared" si="1069"/>
        <v>TF-68</v>
      </c>
      <c r="Q447" s="36" t="s">
        <v>34</v>
      </c>
      <c r="R447" s="93">
        <f>TREND(CHOOSE({1;2},R$23,R$31),CHOOSE({1;2},$AD$18,$AD$26),$O447)</f>
        <v>6.2267997073093731E-2</v>
      </c>
      <c r="S447" s="85">
        <f>TREND(CHOOSE({1;2},S$23,S$31),CHOOSE({1;2},$AD$18,$AD$26),$O447)</f>
        <v>9.8968503986987515E-3</v>
      </c>
      <c r="T447" s="85">
        <f>TREND(CHOOSE({1;2},T$23,T$31),CHOOSE({1;2},$AD$18,$AD$26),$O447)</f>
        <v>2.1879346985220937E-2</v>
      </c>
      <c r="U447" s="85">
        <f>TREND(CHOOSE({1;2},U$23,U$31),CHOOSE({1;2},$AD$18,$AD$26),$O447)</f>
        <v>6.8722937455898692E-3</v>
      </c>
      <c r="V447" s="85">
        <f>TREND(CHOOSE({1;2},V$23,V$31),CHOOSE({1;2},$AD$18,$AD$26),$O447)</f>
        <v>1.3732249638964094E-2</v>
      </c>
      <c r="W447" s="85">
        <f>TREND(CHOOSE({1;2},W$23,W$31),CHOOSE({1;2},$AD$18,$AD$26),$O447)</f>
        <v>9.8566580704427115E-3</v>
      </c>
      <c r="X447" s="85">
        <f>TREND(CHOOSE({1;2},X$23,X$31),CHOOSE({1;2},$AD$18,$AD$26),$O447)</f>
        <v>0</v>
      </c>
      <c r="Y447" s="85">
        <f>TREND(CHOOSE({1;2},Y$23,Y$31),CHOOSE({1;2},$AD$18,$AD$26),$O447)</f>
        <v>9.7536819163642592E-4</v>
      </c>
      <c r="Z447" s="85">
        <f>TREND(CHOOSE({1;2},Z$23,Z$31),CHOOSE({1;2},$AD$18,$AD$26),$O447)</f>
        <v>6.4062788174853126E-5</v>
      </c>
      <c r="AA447" s="88">
        <f t="shared" si="1096"/>
        <v>6.4062788174853126E-5</v>
      </c>
      <c r="AB447" s="88">
        <f t="shared" si="1097"/>
        <v>6.4062788174853126E-5</v>
      </c>
      <c r="AC447" s="89">
        <f t="shared" si="1098"/>
        <v>6.2267997073093731E-2</v>
      </c>
      <c r="AF447" s="76">
        <f t="shared" si="1103"/>
        <v>6.8</v>
      </c>
      <c r="AG447" s="77" t="str">
        <f t="shared" si="1046"/>
        <v>TF-68</v>
      </c>
      <c r="AH447" s="36" t="s">
        <v>34</v>
      </c>
      <c r="AI447" s="103">
        <f t="shared" si="1099"/>
        <v>0</v>
      </c>
      <c r="AJ447" s="110">
        <f t="shared" si="1059"/>
        <v>0</v>
      </c>
      <c r="AK447" s="110">
        <f t="shared" si="1060"/>
        <v>0</v>
      </c>
      <c r="AL447" s="110">
        <f t="shared" si="1061"/>
        <v>0</v>
      </c>
      <c r="AM447" s="110">
        <f t="shared" si="1062"/>
        <v>0</v>
      </c>
      <c r="AN447" s="110">
        <f t="shared" si="1063"/>
        <v>0</v>
      </c>
      <c r="AO447" s="110">
        <f t="shared" si="1064"/>
        <v>0</v>
      </c>
      <c r="AP447" s="116">
        <f t="shared" si="1048"/>
        <v>0</v>
      </c>
      <c r="AQ447" s="116">
        <f t="shared" ref="AQ447:AT447" si="1107">AP447</f>
        <v>0</v>
      </c>
      <c r="AR447" s="116">
        <f t="shared" si="1107"/>
        <v>0</v>
      </c>
      <c r="AS447" s="116">
        <f t="shared" si="1107"/>
        <v>0</v>
      </c>
      <c r="AT447" s="116">
        <f t="shared" si="1107"/>
        <v>0</v>
      </c>
      <c r="AU447" s="116">
        <f t="shared" si="1050"/>
        <v>0</v>
      </c>
      <c r="AV447" s="112">
        <f t="shared" si="1066"/>
        <v>0</v>
      </c>
      <c r="AW447" s="110">
        <f t="shared" si="1067"/>
        <v>0</v>
      </c>
      <c r="AX447" s="110">
        <f t="shared" si="1068"/>
        <v>0</v>
      </c>
      <c r="AY447" s="111">
        <f t="shared" si="1101"/>
        <v>0</v>
      </c>
      <c r="AZ447" s="111"/>
      <c r="BA447" s="111"/>
      <c r="BB447" s="111"/>
      <c r="BC447" s="111"/>
      <c r="BD447" s="111"/>
      <c r="BE447" s="111"/>
      <c r="BF447" s="111"/>
    </row>
    <row r="448" spans="3:58" ht="15.6">
      <c r="C448" s="11" t="s">
        <v>435</v>
      </c>
      <c r="D448" s="12" t="str">
        <f t="shared" si="960"/>
        <v>IADLA</v>
      </c>
      <c r="E448" s="10" t="str">
        <f t="shared" si="961"/>
        <v>IADLA</v>
      </c>
      <c r="F448" s="10" t="s">
        <v>10</v>
      </c>
      <c r="G448" s="10" t="s">
        <v>11</v>
      </c>
      <c r="H448" s="10">
        <v>2015</v>
      </c>
      <c r="I448" s="13">
        <f t="shared" si="962"/>
        <v>5.1019890879433431E-3</v>
      </c>
      <c r="J448" s="13">
        <f t="shared" si="1056"/>
        <v>5.1019890879433431E-3</v>
      </c>
      <c r="K448" s="135">
        <v>0</v>
      </c>
      <c r="O448" s="72">
        <f>ROUND(O442+0.1,2)</f>
        <v>6.9</v>
      </c>
      <c r="P448" s="73" t="str">
        <f t="shared" si="1069"/>
        <v>PH-69</v>
      </c>
      <c r="Q448" s="34" t="s">
        <v>26</v>
      </c>
      <c r="R448" s="78">
        <f>TREND(CHOOSE({1;2},R$18,R$26),CHOOSE({1;2},$AD$18,$AD$26),$O448)</f>
        <v>5.2918962682527895E-2</v>
      </c>
      <c r="S448" s="79">
        <f>TREND(CHOOSE({1;2},S$18,S$26),CHOOSE({1;2},$AD$18,$AD$26),$O448)</f>
        <v>0.18209863635071477</v>
      </c>
      <c r="T448" s="79">
        <f>TREND(CHOOSE({1;2},T$18,T$26),CHOOSE({1;2},$AD$18,$AD$26),$O448)</f>
        <v>0.1364590660847228</v>
      </c>
      <c r="U448" s="79">
        <f>TREND(CHOOSE({1;2},U$18,U$26),CHOOSE({1;2},$AD$18,$AD$26),$O448)</f>
        <v>0.16061279471300041</v>
      </c>
      <c r="V448" s="79">
        <f>TREND(CHOOSE({1;2},V$18,V$26),CHOOSE({1;2},$AD$18,$AD$26),$O448)</f>
        <v>0.18316089285489109</v>
      </c>
      <c r="W448" s="79">
        <f>TREND(CHOOSE({1;2},W$18,W$26),CHOOSE({1;2},$AD$18,$AD$26),$O448)</f>
        <v>0.18270157053194519</v>
      </c>
      <c r="X448" s="79">
        <f>TREND(CHOOSE({1;2},X$18,X$26),CHOOSE({1;2},$AD$18,$AD$26),$O448)</f>
        <v>0.18596442354423759</v>
      </c>
      <c r="Y448" s="79">
        <f>TREND(CHOOSE({1;2},Y$18,Y$26),CHOOSE({1;2},$AD$18,$AD$26),$O448)</f>
        <v>0.18616044755079636</v>
      </c>
      <c r="Z448" s="79">
        <f>TREND(CHOOSE({1;2},Z$18,Z$26),CHOOSE({1;2},$AD$18,$AD$26),$O448)</f>
        <v>5.9906700043874501E-2</v>
      </c>
      <c r="AA448" s="80">
        <f>Z448</f>
        <v>5.9906700043874501E-2</v>
      </c>
      <c r="AB448" s="80">
        <f>AA448</f>
        <v>5.9906700043874501E-2</v>
      </c>
      <c r="AC448" s="81">
        <f>R448</f>
        <v>5.2918962682527895E-2</v>
      </c>
      <c r="AF448" s="72">
        <f>ROUND(AF442+0.1,2)</f>
        <v>6.9</v>
      </c>
      <c r="AG448" s="73" t="str">
        <f t="shared" si="1046"/>
        <v>PH-69</v>
      </c>
      <c r="AH448" s="34" t="s">
        <v>26</v>
      </c>
      <c r="AI448" s="102">
        <f>R448-R442</f>
        <v>5.6391272608275617E-4</v>
      </c>
      <c r="AJ448" s="104">
        <f t="shared" ref="AJ448:AJ465" si="1108">S448-S442</f>
        <v>2.1789890820820002E-3</v>
      </c>
      <c r="AK448" s="104">
        <f t="shared" ref="AK448:AK465" si="1109">T448-T442</f>
        <v>1.5959705311521244E-3</v>
      </c>
      <c r="AL448" s="104">
        <f t="shared" ref="AL448:AL465" si="1110">U448-U442</f>
        <v>2.0520584680013276E-3</v>
      </c>
      <c r="AM448" s="104">
        <f t="shared" ref="AM448:AM465" si="1111">V448-V442</f>
        <v>2.206948151998761E-3</v>
      </c>
      <c r="AN448" s="104">
        <f t="shared" ref="AN448:AN465" si="1112">W448-W442</f>
        <v>2.0200984466801908E-3</v>
      </c>
      <c r="AO448" s="104">
        <f t="shared" ref="AO448:AO465" si="1113">X448-X442</f>
        <v>1.9969947933679288E-3</v>
      </c>
      <c r="AP448" s="116">
        <f t="shared" si="1048"/>
        <v>2.206948151998761E-3</v>
      </c>
      <c r="AQ448" s="116">
        <f t="shared" ref="AQ448:AT448" si="1114">AP448</f>
        <v>2.206948151998761E-3</v>
      </c>
      <c r="AR448" s="116">
        <f t="shared" si="1114"/>
        <v>2.206948151998761E-3</v>
      </c>
      <c r="AS448" s="116">
        <f t="shared" si="1114"/>
        <v>2.206948151998761E-3</v>
      </c>
      <c r="AT448" s="116">
        <f t="shared" si="1114"/>
        <v>2.206948151998761E-3</v>
      </c>
      <c r="AU448" s="116">
        <f t="shared" si="1050"/>
        <v>7.9336541815917122E-4</v>
      </c>
      <c r="AV448" s="106">
        <f t="shared" si="1066"/>
        <v>5.6391272608275617E-4</v>
      </c>
      <c r="AW448" s="104">
        <f t="shared" si="1067"/>
        <v>2.5814825824946597E-3</v>
      </c>
      <c r="AX448" s="104">
        <f t="shared" si="1068"/>
        <v>7.9336541815917122E-4</v>
      </c>
      <c r="AY448" s="105">
        <f>AX448</f>
        <v>7.9336541815917122E-4</v>
      </c>
      <c r="AZ448" s="105"/>
      <c r="BA448" s="105"/>
      <c r="BB448" s="105"/>
      <c r="BC448" s="105"/>
      <c r="BD448" s="105"/>
      <c r="BE448" s="105"/>
      <c r="BF448" s="105"/>
    </row>
    <row r="449" spans="3:58" ht="15.6">
      <c r="C449" s="11" t="s">
        <v>436</v>
      </c>
      <c r="D449" s="12" t="str">
        <f t="shared" si="960"/>
        <v>IADEM</v>
      </c>
      <c r="E449" s="10" t="str">
        <f t="shared" si="961"/>
        <v>IADEM</v>
      </c>
      <c r="F449" s="10" t="s">
        <v>10</v>
      </c>
      <c r="G449" s="10" t="s">
        <v>11</v>
      </c>
      <c r="H449" s="10">
        <v>2015</v>
      </c>
      <c r="I449" s="13">
        <f t="shared" si="962"/>
        <v>1.2540644722600774E-3</v>
      </c>
      <c r="J449" s="13">
        <f t="shared" si="1056"/>
        <v>1.2540644722600774E-3</v>
      </c>
      <c r="K449" s="135">
        <v>0</v>
      </c>
      <c r="O449" s="74">
        <f>O448</f>
        <v>6.9</v>
      </c>
      <c r="P449" s="75" t="str">
        <f t="shared" si="1069"/>
        <v>PH-69</v>
      </c>
      <c r="Q449" s="35" t="s">
        <v>27</v>
      </c>
      <c r="R449" s="82">
        <f>TREND(CHOOSE({1;2},R$19,R$27),CHOOSE({1;2},$AD$18,$AD$26),$O449)</f>
        <v>4.5711531855528759E-2</v>
      </c>
      <c r="S449" s="83">
        <f>TREND(CHOOSE({1;2},S$19,S$27),CHOOSE({1;2},$AD$18,$AD$26),$O449)</f>
        <v>3.4434315998026481E-2</v>
      </c>
      <c r="T449" s="83">
        <f>TREND(CHOOSE({1;2},T$19,T$27),CHOOSE({1;2},$AD$18,$AD$26),$O449)</f>
        <v>2.5667925676628438E-2</v>
      </c>
      <c r="U449" s="83">
        <f>TREND(CHOOSE({1;2},U$19,U$27),CHOOSE({1;2},$AD$18,$AD$26),$O449)</f>
        <v>1.9377848269573818E-2</v>
      </c>
      <c r="V449" s="83">
        <f>TREND(CHOOSE({1;2},V$19,V$27),CHOOSE({1;2},$AD$18,$AD$26),$O449)</f>
        <v>8.4865310166624998E-3</v>
      </c>
      <c r="W449" s="83">
        <f>TREND(CHOOSE({1;2},W$19,W$27),CHOOSE({1;2},$AD$18,$AD$26),$O449)</f>
        <v>4.2138428894454072E-2</v>
      </c>
      <c r="X449" s="83">
        <f>TREND(CHOOSE({1;2},X$19,X$27),CHOOSE({1;2},$AD$18,$AD$26),$O449)</f>
        <v>4.9383995179212881E-2</v>
      </c>
      <c r="Y449" s="83">
        <f>TREND(CHOOSE({1;2},Y$19,Y$27),CHOOSE({1;2},$AD$18,$AD$26),$O449)</f>
        <v>4.9383995179212881E-2</v>
      </c>
      <c r="Z449" s="83">
        <f>TREND(CHOOSE({1;2},Z$19,Z$27),CHOOSE({1;2},$AD$18,$AD$26),$O449)</f>
        <v>4.9383995179212867E-2</v>
      </c>
      <c r="AA449" s="86">
        <f t="shared" ref="AA449:AA453" si="1115">Z449</f>
        <v>4.9383995179212867E-2</v>
      </c>
      <c r="AB449" s="86">
        <f t="shared" ref="AB449:AB453" si="1116">AA449</f>
        <v>4.9383995179212867E-2</v>
      </c>
      <c r="AC449" s="87">
        <f t="shared" ref="AC449:AC453" si="1117">R449</f>
        <v>4.5711531855528759E-2</v>
      </c>
      <c r="AF449" s="74">
        <f>AF448</f>
        <v>6.9</v>
      </c>
      <c r="AG449" s="75" t="str">
        <f t="shared" si="1046"/>
        <v>PH-69</v>
      </c>
      <c r="AH449" s="35" t="s">
        <v>27</v>
      </c>
      <c r="AI449" s="92">
        <f t="shared" ref="AI449:AI453" si="1118">R449-R443</f>
        <v>4.37523112534699E-4</v>
      </c>
      <c r="AJ449" s="107">
        <f t="shared" si="1108"/>
        <v>3.024689762510524E-4</v>
      </c>
      <c r="AK449" s="107">
        <f t="shared" si="1109"/>
        <v>2.172617650984289E-4</v>
      </c>
      <c r="AL449" s="107">
        <f t="shared" si="1110"/>
        <v>6.1097313847029849E-4</v>
      </c>
      <c r="AM449" s="107">
        <f t="shared" si="1111"/>
        <v>7.3938486910115481E-5</v>
      </c>
      <c r="AN449" s="107">
        <f t="shared" si="1112"/>
        <v>3.5667352147664144E-4</v>
      </c>
      <c r="AO449" s="107">
        <f t="shared" si="1113"/>
        <v>4.1800237757495806E-4</v>
      </c>
      <c r="AP449" s="116">
        <f t="shared" si="1048"/>
        <v>7.3938486910115481E-5</v>
      </c>
      <c r="AQ449" s="116">
        <f t="shared" ref="AQ449:AT449" si="1119">AP449</f>
        <v>7.3938486910115481E-5</v>
      </c>
      <c r="AR449" s="116">
        <f t="shared" si="1119"/>
        <v>7.3938486910115481E-5</v>
      </c>
      <c r="AS449" s="116">
        <f t="shared" si="1119"/>
        <v>7.3938486910115481E-5</v>
      </c>
      <c r="AT449" s="116">
        <f t="shared" si="1119"/>
        <v>7.3938486910115481E-5</v>
      </c>
      <c r="AU449" s="116">
        <f t="shared" si="1050"/>
        <v>4.1800237757495806E-4</v>
      </c>
      <c r="AV449" s="109">
        <f t="shared" si="1066"/>
        <v>4.37523112534699E-4</v>
      </c>
      <c r="AW449" s="107">
        <f t="shared" si="1067"/>
        <v>4.1800237757495806E-4</v>
      </c>
      <c r="AX449" s="107">
        <f t="shared" si="1068"/>
        <v>4.1800237757495806E-4</v>
      </c>
      <c r="AY449" s="108">
        <f t="shared" ref="AY449:AY453" si="1120">AX449</f>
        <v>4.1800237757495806E-4</v>
      </c>
      <c r="AZ449" s="108"/>
      <c r="BA449" s="108"/>
      <c r="BB449" s="108"/>
      <c r="BC449" s="108"/>
      <c r="BD449" s="108"/>
      <c r="BE449" s="108"/>
      <c r="BF449" s="108"/>
    </row>
    <row r="450" spans="3:58" ht="15.6">
      <c r="C450" s="11" t="s">
        <v>437</v>
      </c>
      <c r="D450" s="12" t="str">
        <f t="shared" si="960"/>
        <v>IADTF</v>
      </c>
      <c r="E450" s="10" t="str">
        <f t="shared" si="961"/>
        <v>IADTF</v>
      </c>
      <c r="F450" s="10" t="s">
        <v>10</v>
      </c>
      <c r="G450" s="10" t="s">
        <v>11</v>
      </c>
      <c r="H450" s="10">
        <v>2015</v>
      </c>
      <c r="I450" s="13">
        <f t="shared" si="962"/>
        <v>0</v>
      </c>
      <c r="J450" s="13">
        <f t="shared" si="1056"/>
        <v>0</v>
      </c>
      <c r="K450" s="135">
        <v>2</v>
      </c>
      <c r="O450" s="74">
        <f t="shared" ref="O450:O453" si="1121">O449</f>
        <v>6.9</v>
      </c>
      <c r="P450" s="75" t="str">
        <f t="shared" si="1069"/>
        <v>SH-69</v>
      </c>
      <c r="Q450" s="35" t="s">
        <v>28</v>
      </c>
      <c r="R450" s="82">
        <f>TREND(CHOOSE({1;2},R$20,R$28),CHOOSE({1;2},$AD$18,$AD$26),$O450)</f>
        <v>3.0391185457289499E-2</v>
      </c>
      <c r="S450" s="83">
        <f>TREND(CHOOSE({1;2},S$20,S$28),CHOOSE({1;2},$AD$18,$AD$26),$O450)</f>
        <v>5.9755263780996493E-2</v>
      </c>
      <c r="T450" s="83">
        <f>TREND(CHOOSE({1;2},T$20,T$28),CHOOSE({1;2},$AD$18,$AD$26),$O450)</f>
        <v>6.1290212764989957E-2</v>
      </c>
      <c r="U450" s="83">
        <f>TREND(CHOOSE({1;2},U$20,U$28),CHOOSE({1;2},$AD$18,$AD$26),$O450)</f>
        <v>6.3483404156160064E-2</v>
      </c>
      <c r="V450" s="83">
        <f>TREND(CHOOSE({1;2},V$20,V$28),CHOOSE({1;2},$AD$18,$AD$26),$O450)</f>
        <v>6.2714197656751861E-2</v>
      </c>
      <c r="W450" s="83">
        <f>TREND(CHOOSE({1;2},W$20,W$28),CHOOSE({1;2},$AD$18,$AD$26),$O450)</f>
        <v>6.3021640596038903E-2</v>
      </c>
      <c r="X450" s="83">
        <f>TREND(CHOOSE({1;2},X$20,X$28),CHOOSE({1;2},$AD$18,$AD$26),$O450)</f>
        <v>6.4570036470232087E-2</v>
      </c>
      <c r="Y450" s="83">
        <f>TREND(CHOOSE({1;2},Y$20,Y$28),CHOOSE({1;2},$AD$18,$AD$26),$O450)</f>
        <v>6.4570036470232087E-2</v>
      </c>
      <c r="Z450" s="83">
        <f>TREND(CHOOSE({1;2},Z$20,Z$28),CHOOSE({1;2},$AD$18,$AD$26),$O450)</f>
        <v>6.4570036470232087E-2</v>
      </c>
      <c r="AA450" s="86">
        <f t="shared" si="1115"/>
        <v>6.4570036470232087E-2</v>
      </c>
      <c r="AB450" s="86">
        <f t="shared" si="1116"/>
        <v>6.4570036470232087E-2</v>
      </c>
      <c r="AC450" s="87">
        <f t="shared" si="1117"/>
        <v>3.0391185457289499E-2</v>
      </c>
      <c r="AF450" s="74">
        <f t="shared" ref="AF450:AF453" si="1122">AF449</f>
        <v>6.9</v>
      </c>
      <c r="AG450" s="75" t="str">
        <f t="shared" si="1046"/>
        <v>SH-69</v>
      </c>
      <c r="AH450" s="35" t="s">
        <v>28</v>
      </c>
      <c r="AI450" s="92">
        <f t="shared" si="1118"/>
        <v>1.0479719123203252E-3</v>
      </c>
      <c r="AJ450" s="107">
        <f t="shared" si="1108"/>
        <v>2.0605263372757698E-3</v>
      </c>
      <c r="AK450" s="107">
        <f t="shared" si="1109"/>
        <v>2.113455612585885E-3</v>
      </c>
      <c r="AL450" s="107">
        <f t="shared" si="1110"/>
        <v>2.1890829019365621E-3</v>
      </c>
      <c r="AM450" s="107">
        <f t="shared" si="1111"/>
        <v>2.1625585398880043E-3</v>
      </c>
      <c r="AN450" s="107">
        <f t="shared" si="1112"/>
        <v>2.1731600205530943E-3</v>
      </c>
      <c r="AO450" s="107">
        <f t="shared" si="1113"/>
        <v>2.2265529817321328E-3</v>
      </c>
      <c r="AP450" s="116">
        <f t="shared" si="1048"/>
        <v>2.1625585398880043E-3</v>
      </c>
      <c r="AQ450" s="116">
        <f t="shared" ref="AQ450:AT450" si="1123">AP450</f>
        <v>2.1625585398880043E-3</v>
      </c>
      <c r="AR450" s="116">
        <f t="shared" si="1123"/>
        <v>2.1625585398880043E-3</v>
      </c>
      <c r="AS450" s="116">
        <f t="shared" si="1123"/>
        <v>2.1625585398880043E-3</v>
      </c>
      <c r="AT450" s="116">
        <f t="shared" si="1123"/>
        <v>2.1625585398880043E-3</v>
      </c>
      <c r="AU450" s="116">
        <f t="shared" si="1050"/>
        <v>2.2265529817321328E-3</v>
      </c>
      <c r="AV450" s="109">
        <f t="shared" si="1066"/>
        <v>1.0479719123203252E-3</v>
      </c>
      <c r="AW450" s="107">
        <f t="shared" si="1067"/>
        <v>2.2265529817321328E-3</v>
      </c>
      <c r="AX450" s="107">
        <f t="shared" si="1068"/>
        <v>2.2265529817321328E-3</v>
      </c>
      <c r="AY450" s="108">
        <f t="shared" si="1120"/>
        <v>2.2265529817321328E-3</v>
      </c>
      <c r="AZ450" s="108"/>
      <c r="BA450" s="108"/>
      <c r="BB450" s="108"/>
      <c r="BC450" s="108"/>
      <c r="BD450" s="108"/>
      <c r="BE450" s="108"/>
      <c r="BF450" s="108"/>
    </row>
    <row r="451" spans="3:58" ht="15.6">
      <c r="C451" s="11" t="s">
        <v>3311</v>
      </c>
      <c r="D451" s="12" t="str">
        <f t="shared" si="960"/>
        <v>IADPH</v>
      </c>
      <c r="E451" s="10" t="str">
        <f t="shared" si="961"/>
        <v>IADPH</v>
      </c>
      <c r="F451" s="10" t="s">
        <v>10</v>
      </c>
      <c r="G451" s="10" t="s">
        <v>11</v>
      </c>
      <c r="H451" s="10">
        <v>2015</v>
      </c>
      <c r="I451" s="13">
        <f t="shared" si="962"/>
        <v>1.9862533367988851E-3</v>
      </c>
      <c r="J451" s="13">
        <f t="shared" si="1056"/>
        <v>1.9862533367988851E-3</v>
      </c>
      <c r="K451" s="135">
        <v>3</v>
      </c>
      <c r="O451" s="74">
        <f t="shared" si="1121"/>
        <v>6.9</v>
      </c>
      <c r="P451" s="75" t="str">
        <f t="shared" si="1069"/>
        <v>LA-69</v>
      </c>
      <c r="Q451" s="35" t="s">
        <v>30</v>
      </c>
      <c r="R451" s="82">
        <f>TREND(CHOOSE({1;2},R$21,R$29),CHOOSE({1;2},$AD$18,$AD$26),$O451)</f>
        <v>0.41507460550358449</v>
      </c>
      <c r="S451" s="83">
        <f>TREND(CHOOSE({1;2},S$21,S$29),CHOOSE({1;2},$AD$18,$AD$26),$O451)</f>
        <v>0.34361900971359971</v>
      </c>
      <c r="T451" s="83">
        <f>TREND(CHOOSE({1;2},T$21,T$29),CHOOSE({1;2},$AD$18,$AD$26),$O451)</f>
        <v>0.38608739468836378</v>
      </c>
      <c r="U451" s="83">
        <f>TREND(CHOOSE({1;2},U$21,U$29),CHOOSE({1;2},$AD$18,$AD$26),$O451)</f>
        <v>0.4331986137501706</v>
      </c>
      <c r="V451" s="83">
        <f>TREND(CHOOSE({1;2},V$21,V$29),CHOOSE({1;2},$AD$18,$AD$26),$O451)</f>
        <v>0.34989576922914933</v>
      </c>
      <c r="W451" s="83">
        <f>TREND(CHOOSE({1;2},W$21,W$29),CHOOSE({1;2},$AD$18,$AD$26),$O451)</f>
        <v>0.31223041736797158</v>
      </c>
      <c r="X451" s="83">
        <f>TREND(CHOOSE({1;2},X$21,X$29),CHOOSE({1;2},$AD$18,$AD$26),$O451)</f>
        <v>0.36768508107998454</v>
      </c>
      <c r="Y451" s="83">
        <f>TREND(CHOOSE({1;2},Y$21,Y$29),CHOOSE({1;2},$AD$18,$AD$26),$O451)</f>
        <v>0.4123518485405851</v>
      </c>
      <c r="Z451" s="83">
        <f>TREND(CHOOSE({1;2},Z$21,Z$29),CHOOSE({1;2},$AD$18,$AD$26),$O451)</f>
        <v>0.21499665207026056</v>
      </c>
      <c r="AA451" s="86">
        <f t="shared" si="1115"/>
        <v>0.21499665207026056</v>
      </c>
      <c r="AB451" s="86">
        <f t="shared" si="1116"/>
        <v>0.21499665207026056</v>
      </c>
      <c r="AC451" s="87">
        <f t="shared" si="1117"/>
        <v>0.41507460550358449</v>
      </c>
      <c r="AF451" s="74">
        <f t="shared" si="1122"/>
        <v>6.9</v>
      </c>
      <c r="AG451" s="75" t="str">
        <f t="shared" si="1046"/>
        <v>LA-69</v>
      </c>
      <c r="AH451" s="35" t="s">
        <v>30</v>
      </c>
      <c r="AI451" s="92">
        <f t="shared" si="1118"/>
        <v>6.6959650315964736E-3</v>
      </c>
      <c r="AJ451" s="107">
        <f t="shared" si="1108"/>
        <v>5.5699675720263797E-3</v>
      </c>
      <c r="AK451" s="107">
        <f t="shared" si="1109"/>
        <v>6.2391844900991367E-3</v>
      </c>
      <c r="AL451" s="107">
        <f t="shared" si="1110"/>
        <v>6.9815631994832317E-3</v>
      </c>
      <c r="AM451" s="107">
        <f t="shared" si="1111"/>
        <v>5.6688767643814919E-3</v>
      </c>
      <c r="AN451" s="107">
        <f t="shared" si="1112"/>
        <v>5.0753460542864448E-3</v>
      </c>
      <c r="AO451" s="107">
        <f t="shared" si="1113"/>
        <v>5.9492007856157825E-3</v>
      </c>
      <c r="AP451" s="116">
        <f t="shared" si="1048"/>
        <v>5.6688767643814919E-3</v>
      </c>
      <c r="AQ451" s="116">
        <f t="shared" ref="AQ451:AT451" si="1124">AP451</f>
        <v>5.6688767643814919E-3</v>
      </c>
      <c r="AR451" s="116">
        <f t="shared" si="1124"/>
        <v>5.6688767643814919E-3</v>
      </c>
      <c r="AS451" s="116">
        <f t="shared" si="1124"/>
        <v>5.6688767643814919E-3</v>
      </c>
      <c r="AT451" s="116">
        <f t="shared" si="1124"/>
        <v>5.6688767643814919E-3</v>
      </c>
      <c r="AU451" s="116">
        <f t="shared" si="1050"/>
        <v>3.5431361342763146E-3</v>
      </c>
      <c r="AV451" s="109">
        <f t="shared" si="1066"/>
        <v>6.6959650315964736E-3</v>
      </c>
      <c r="AW451" s="107">
        <f t="shared" si="1067"/>
        <v>6.6530598204724289E-3</v>
      </c>
      <c r="AX451" s="107">
        <f t="shared" si="1068"/>
        <v>3.5431361342763146E-3</v>
      </c>
      <c r="AY451" s="108">
        <f t="shared" si="1120"/>
        <v>3.5431361342763146E-3</v>
      </c>
      <c r="AZ451" s="108"/>
      <c r="BA451" s="108"/>
      <c r="BB451" s="108"/>
      <c r="BC451" s="108"/>
      <c r="BD451" s="108"/>
      <c r="BE451" s="108"/>
      <c r="BF451" s="108"/>
    </row>
    <row r="452" spans="3:58" ht="15.6">
      <c r="C452" s="11" t="s">
        <v>3311</v>
      </c>
      <c r="D452" s="12" t="str">
        <f t="shared" si="960"/>
        <v>IADPH</v>
      </c>
      <c r="E452" s="10" t="str">
        <f t="shared" si="961"/>
        <v>IADPH</v>
      </c>
      <c r="F452" s="10" t="s">
        <v>10</v>
      </c>
      <c r="G452" s="10" t="s">
        <v>11</v>
      </c>
      <c r="H452" s="10">
        <v>2015</v>
      </c>
      <c r="I452" s="13">
        <f t="shared" si="962"/>
        <v>1.9862533367988851E-3</v>
      </c>
      <c r="J452" s="13">
        <f t="shared" si="1056"/>
        <v>1.9862533367988851E-3</v>
      </c>
      <c r="K452" s="135">
        <v>6</v>
      </c>
      <c r="O452" s="74">
        <f t="shared" si="1121"/>
        <v>6.9</v>
      </c>
      <c r="P452" s="75" t="str">
        <f t="shared" si="1069"/>
        <v>EM-69</v>
      </c>
      <c r="Q452" s="35" t="s">
        <v>32</v>
      </c>
      <c r="R452" s="82">
        <f>TREND(CHOOSE({1;2},R$22,R$30),CHOOSE({1;2},$AD$18,$AD$26),$O452)</f>
        <v>0.32270713796537542</v>
      </c>
      <c r="S452" s="83">
        <f>TREND(CHOOSE({1;2},S$22,S$30),CHOOSE({1;2},$AD$18,$AD$26),$O452)</f>
        <v>0.24694180424236026</v>
      </c>
      <c r="T452" s="83">
        <f>TREND(CHOOSE({1;2},T$22,T$30),CHOOSE({1;2},$AD$18,$AD$26),$O452)</f>
        <v>0.24927108226927205</v>
      </c>
      <c r="U452" s="83">
        <f>TREND(CHOOSE({1;2},U$22,U$30),CHOOSE({1;2},$AD$18,$AD$26),$O452)</f>
        <v>0.15421508038977022</v>
      </c>
      <c r="V452" s="83">
        <f>TREND(CHOOSE({1;2},V$22,V$30),CHOOSE({1;2},$AD$18,$AD$26),$O452)</f>
        <v>0.18254396395112849</v>
      </c>
      <c r="W452" s="83">
        <f>TREND(CHOOSE({1;2},W$22,W$30),CHOOSE({1;2},$AD$18,$AD$26),$O452)</f>
        <v>0.21756497176409173</v>
      </c>
      <c r="X452" s="83">
        <f>TREND(CHOOSE({1;2},X$22,X$30),CHOOSE({1;2},$AD$18,$AD$26),$O452)</f>
        <v>0.29315952759340297</v>
      </c>
      <c r="Y452" s="83">
        <f>TREND(CHOOSE({1;2},Y$22,Y$30),CHOOSE({1;2},$AD$18,$AD$26),$O452)</f>
        <v>0.26218374324435378</v>
      </c>
      <c r="Z452" s="83">
        <f>TREND(CHOOSE({1;2},Z$22,Z$30),CHOOSE({1;2},$AD$18,$AD$26),$O452)</f>
        <v>0.27683443318723555</v>
      </c>
      <c r="AA452" s="86">
        <f t="shared" si="1115"/>
        <v>0.27683443318723555</v>
      </c>
      <c r="AB452" s="86">
        <f t="shared" si="1116"/>
        <v>0.27683443318723555</v>
      </c>
      <c r="AC452" s="87">
        <f t="shared" si="1117"/>
        <v>0.32270713796537542</v>
      </c>
      <c r="AF452" s="74">
        <f t="shared" si="1122"/>
        <v>6.9</v>
      </c>
      <c r="AG452" s="75" t="str">
        <f t="shared" si="1046"/>
        <v>EM-69</v>
      </c>
      <c r="AH452" s="35" t="s">
        <v>32</v>
      </c>
      <c r="AI452" s="92">
        <f t="shared" si="1118"/>
        <v>2.1645331440087734E-3</v>
      </c>
      <c r="AJ452" s="107">
        <f t="shared" si="1108"/>
        <v>2.0311613507486281E-3</v>
      </c>
      <c r="AK452" s="107">
        <f t="shared" si="1109"/>
        <v>2.123497425187304E-3</v>
      </c>
      <c r="AL452" s="107">
        <f t="shared" si="1110"/>
        <v>1.2628338988741605E-3</v>
      </c>
      <c r="AM452" s="107">
        <f t="shared" si="1111"/>
        <v>1.3934049691778916E-3</v>
      </c>
      <c r="AN452" s="107">
        <f t="shared" si="1112"/>
        <v>1.6277688238125199E-3</v>
      </c>
      <c r="AO452" s="107">
        <f t="shared" si="1113"/>
        <v>1.7850965674372499E-3</v>
      </c>
      <c r="AP452" s="116">
        <f t="shared" si="1048"/>
        <v>1.3934049691778916E-3</v>
      </c>
      <c r="AQ452" s="116">
        <f t="shared" ref="AQ452:AT452" si="1125">AP452</f>
        <v>1.3934049691778916E-3</v>
      </c>
      <c r="AR452" s="116">
        <f t="shared" si="1125"/>
        <v>1.3934049691778916E-3</v>
      </c>
      <c r="AS452" s="116">
        <f t="shared" si="1125"/>
        <v>1.3934049691778916E-3</v>
      </c>
      <c r="AT452" s="116">
        <f t="shared" si="1125"/>
        <v>1.3934049691778916E-3</v>
      </c>
      <c r="AU452" s="116">
        <f t="shared" si="1050"/>
        <v>2.5456753169977309E-3</v>
      </c>
      <c r="AV452" s="109">
        <f t="shared" si="1066"/>
        <v>2.1645331440087734E-3</v>
      </c>
      <c r="AW452" s="107">
        <f t="shared" si="1067"/>
        <v>2.4744072503738446E-3</v>
      </c>
      <c r="AX452" s="107">
        <f t="shared" si="1068"/>
        <v>2.5456753169977309E-3</v>
      </c>
      <c r="AY452" s="108">
        <f t="shared" si="1120"/>
        <v>2.5456753169977309E-3</v>
      </c>
      <c r="AZ452" s="108"/>
      <c r="BA452" s="108"/>
      <c r="BB452" s="108"/>
      <c r="BC452" s="108"/>
      <c r="BD452" s="108"/>
      <c r="BE452" s="108"/>
      <c r="BF452" s="108"/>
    </row>
    <row r="453" spans="3:58" ht="15.6">
      <c r="C453" s="11" t="s">
        <v>3312</v>
      </c>
      <c r="D453" s="12" t="str">
        <f t="shared" si="960"/>
        <v>IADSH</v>
      </c>
      <c r="E453" s="10" t="str">
        <f t="shared" si="961"/>
        <v>IADSH</v>
      </c>
      <c r="F453" s="10" t="s">
        <v>10</v>
      </c>
      <c r="G453" s="10" t="s">
        <v>11</v>
      </c>
      <c r="H453" s="10">
        <v>2015</v>
      </c>
      <c r="I453" s="13">
        <f t="shared" si="962"/>
        <v>1.946302685899204E-3</v>
      </c>
      <c r="J453" s="13">
        <f t="shared" si="1056"/>
        <v>1.946302685899204E-3</v>
      </c>
      <c r="K453" s="135">
        <v>0</v>
      </c>
      <c r="O453" s="76">
        <f t="shared" si="1121"/>
        <v>6.9</v>
      </c>
      <c r="P453" s="77" t="str">
        <f t="shared" si="1069"/>
        <v>TF-69</v>
      </c>
      <c r="Q453" s="36" t="s">
        <v>34</v>
      </c>
      <c r="R453" s="93">
        <f>TREND(CHOOSE({1;2},R$23,R$31),CHOOSE({1;2},$AD$18,$AD$26),$O453)</f>
        <v>6.2267997073093731E-2</v>
      </c>
      <c r="S453" s="85">
        <f>TREND(CHOOSE({1;2},S$23,S$31),CHOOSE({1;2},$AD$18,$AD$26),$O453)</f>
        <v>9.8968503986987515E-3</v>
      </c>
      <c r="T453" s="85">
        <f>TREND(CHOOSE({1;2},T$23,T$31),CHOOSE({1;2},$AD$18,$AD$26),$O453)</f>
        <v>2.1879346985220937E-2</v>
      </c>
      <c r="U453" s="85">
        <f>TREND(CHOOSE({1;2},U$23,U$31),CHOOSE({1;2},$AD$18,$AD$26),$O453)</f>
        <v>6.8722937455898692E-3</v>
      </c>
      <c r="V453" s="85">
        <f>TREND(CHOOSE({1;2},V$23,V$31),CHOOSE({1;2},$AD$18,$AD$26),$O453)</f>
        <v>1.3732249638964094E-2</v>
      </c>
      <c r="W453" s="85">
        <f>TREND(CHOOSE({1;2},W$23,W$31),CHOOSE({1;2},$AD$18,$AD$26),$O453)</f>
        <v>9.8566580704427115E-3</v>
      </c>
      <c r="X453" s="85">
        <f>TREND(CHOOSE({1;2},X$23,X$31),CHOOSE({1;2},$AD$18,$AD$26),$O453)</f>
        <v>0</v>
      </c>
      <c r="Y453" s="85">
        <f>TREND(CHOOSE({1;2},Y$23,Y$31),CHOOSE({1;2},$AD$18,$AD$26),$O453)</f>
        <v>9.7536819163642592E-4</v>
      </c>
      <c r="Z453" s="85">
        <f>TREND(CHOOSE({1;2},Z$23,Z$31),CHOOSE({1;2},$AD$18,$AD$26),$O453)</f>
        <v>6.4062788174853126E-5</v>
      </c>
      <c r="AA453" s="88">
        <f t="shared" si="1115"/>
        <v>6.4062788174853126E-5</v>
      </c>
      <c r="AB453" s="88">
        <f t="shared" si="1116"/>
        <v>6.4062788174853126E-5</v>
      </c>
      <c r="AC453" s="89">
        <f t="shared" si="1117"/>
        <v>6.2267997073093731E-2</v>
      </c>
      <c r="AF453" s="76">
        <f t="shared" si="1122"/>
        <v>6.9</v>
      </c>
      <c r="AG453" s="77" t="str">
        <f t="shared" si="1046"/>
        <v>TF-69</v>
      </c>
      <c r="AH453" s="36" t="s">
        <v>34</v>
      </c>
      <c r="AI453" s="103">
        <f t="shared" si="1118"/>
        <v>0</v>
      </c>
      <c r="AJ453" s="110">
        <f t="shared" si="1108"/>
        <v>0</v>
      </c>
      <c r="AK453" s="110">
        <f t="shared" si="1109"/>
        <v>0</v>
      </c>
      <c r="AL453" s="110">
        <f t="shared" si="1110"/>
        <v>0</v>
      </c>
      <c r="AM453" s="110">
        <f t="shared" si="1111"/>
        <v>0</v>
      </c>
      <c r="AN453" s="110">
        <f t="shared" si="1112"/>
        <v>0</v>
      </c>
      <c r="AO453" s="110">
        <f t="shared" si="1113"/>
        <v>0</v>
      </c>
      <c r="AP453" s="116">
        <f t="shared" si="1048"/>
        <v>0</v>
      </c>
      <c r="AQ453" s="116">
        <f t="shared" ref="AQ453:AT453" si="1126">AP453</f>
        <v>0</v>
      </c>
      <c r="AR453" s="116">
        <f t="shared" si="1126"/>
        <v>0</v>
      </c>
      <c r="AS453" s="116">
        <f t="shared" si="1126"/>
        <v>0</v>
      </c>
      <c r="AT453" s="116">
        <f t="shared" si="1126"/>
        <v>0</v>
      </c>
      <c r="AU453" s="116">
        <f t="shared" si="1050"/>
        <v>0</v>
      </c>
      <c r="AV453" s="112">
        <f t="shared" si="1066"/>
        <v>0</v>
      </c>
      <c r="AW453" s="110">
        <f t="shared" si="1067"/>
        <v>0</v>
      </c>
      <c r="AX453" s="110">
        <f t="shared" si="1068"/>
        <v>0</v>
      </c>
      <c r="AY453" s="111">
        <f t="shared" si="1120"/>
        <v>0</v>
      </c>
      <c r="AZ453" s="111"/>
      <c r="BA453" s="111"/>
      <c r="BB453" s="111"/>
      <c r="BC453" s="111"/>
      <c r="BD453" s="111"/>
      <c r="BE453" s="111"/>
      <c r="BF453" s="111"/>
    </row>
    <row r="454" spans="3:58" ht="15.6">
      <c r="C454" s="11" t="s">
        <v>438</v>
      </c>
      <c r="D454" s="12" t="str">
        <f t="shared" si="960"/>
        <v>IADLA</v>
      </c>
      <c r="E454" s="10" t="str">
        <f t="shared" si="961"/>
        <v>IADLA</v>
      </c>
      <c r="F454" s="10" t="s">
        <v>10</v>
      </c>
      <c r="G454" s="10" t="s">
        <v>11</v>
      </c>
      <c r="H454" s="10">
        <v>2015</v>
      </c>
      <c r="I454" s="13">
        <f t="shared" si="962"/>
        <v>5.1019890879433431E-3</v>
      </c>
      <c r="J454" s="13">
        <f t="shared" si="1056"/>
        <v>5.1019890879433431E-3</v>
      </c>
      <c r="K454" s="135">
        <v>0</v>
      </c>
      <c r="O454" s="72">
        <f>ROUND(O448+0.1,2)</f>
        <v>7</v>
      </c>
      <c r="P454" s="73" t="str">
        <f t="shared" si="1069"/>
        <v>PH-70</v>
      </c>
      <c r="Q454" s="34" t="s">
        <v>26</v>
      </c>
      <c r="R454" s="78">
        <f>TREND(CHOOSE({1;2},R$18,R$26),CHOOSE({1;2},$AD$18,$AD$26),$O454)</f>
        <v>5.3482875408610651E-2</v>
      </c>
      <c r="S454" s="79">
        <f>TREND(CHOOSE({1;2},S$18,S$26),CHOOSE({1;2},$AD$18,$AD$26),$O454)</f>
        <v>0.18427762543279674</v>
      </c>
      <c r="T454" s="79">
        <f>TREND(CHOOSE({1;2},T$18,T$26),CHOOSE({1;2},$AD$18,$AD$26),$O454)</f>
        <v>0.13805503661587487</v>
      </c>
      <c r="U454" s="79">
        <f>TREND(CHOOSE({1;2},U$18,U$26),CHOOSE({1;2},$AD$18,$AD$26),$O454)</f>
        <v>0.16266485318100174</v>
      </c>
      <c r="V454" s="79">
        <f>TREND(CHOOSE({1;2},V$18,V$26),CHOOSE({1;2},$AD$18,$AD$26),$O454)</f>
        <v>0.18536784100688986</v>
      </c>
      <c r="W454" s="79">
        <f>TREND(CHOOSE({1;2},W$18,W$26),CHOOSE({1;2},$AD$18,$AD$26),$O454)</f>
        <v>0.18472166897862538</v>
      </c>
      <c r="X454" s="79">
        <f>TREND(CHOOSE({1;2},X$18,X$26),CHOOSE({1;2},$AD$18,$AD$26),$O454)</f>
        <v>0.18796141833760549</v>
      </c>
      <c r="Y454" s="79">
        <f>TREND(CHOOSE({1;2},Y$18,Y$26),CHOOSE({1;2},$AD$18,$AD$26),$O454)</f>
        <v>0.18874193013329099</v>
      </c>
      <c r="Z454" s="79">
        <f>TREND(CHOOSE({1;2},Z$18,Z$26),CHOOSE({1;2},$AD$18,$AD$26),$O454)</f>
        <v>6.0700065462033673E-2</v>
      </c>
      <c r="AA454" s="80">
        <f>Z454</f>
        <v>6.0700065462033673E-2</v>
      </c>
      <c r="AB454" s="80">
        <f>AA454</f>
        <v>6.0700065462033673E-2</v>
      </c>
      <c r="AC454" s="81">
        <f>R454</f>
        <v>5.3482875408610651E-2</v>
      </c>
      <c r="AF454" s="72">
        <f>ROUND(AF448+0.1,2)</f>
        <v>7</v>
      </c>
      <c r="AG454" s="73" t="str">
        <f t="shared" si="1046"/>
        <v>PH-70</v>
      </c>
      <c r="AH454" s="34" t="s">
        <v>26</v>
      </c>
      <c r="AI454" s="102">
        <f>R454-R448</f>
        <v>5.6391272608275617E-4</v>
      </c>
      <c r="AJ454" s="104">
        <f t="shared" si="1108"/>
        <v>2.1789890820819724E-3</v>
      </c>
      <c r="AK454" s="104">
        <f t="shared" si="1109"/>
        <v>1.5959705311520689E-3</v>
      </c>
      <c r="AL454" s="104">
        <f t="shared" si="1110"/>
        <v>2.0520584680013276E-3</v>
      </c>
      <c r="AM454" s="104">
        <f t="shared" si="1111"/>
        <v>2.206948151998761E-3</v>
      </c>
      <c r="AN454" s="104">
        <f t="shared" si="1112"/>
        <v>2.0200984466801908E-3</v>
      </c>
      <c r="AO454" s="104">
        <f t="shared" si="1113"/>
        <v>1.9969947933679011E-3</v>
      </c>
      <c r="AP454" s="116">
        <f t="shared" si="1048"/>
        <v>2.206948151998761E-3</v>
      </c>
      <c r="AQ454" s="116">
        <f t="shared" ref="AQ454:AT454" si="1127">AP454</f>
        <v>2.206948151998761E-3</v>
      </c>
      <c r="AR454" s="116">
        <f t="shared" si="1127"/>
        <v>2.206948151998761E-3</v>
      </c>
      <c r="AS454" s="116">
        <f t="shared" si="1127"/>
        <v>2.206948151998761E-3</v>
      </c>
      <c r="AT454" s="116">
        <f t="shared" si="1127"/>
        <v>2.206948151998761E-3</v>
      </c>
      <c r="AU454" s="116">
        <f t="shared" si="1050"/>
        <v>7.9336541815917122E-4</v>
      </c>
      <c r="AV454" s="106">
        <f t="shared" si="1066"/>
        <v>5.6391272608275617E-4</v>
      </c>
      <c r="AW454" s="104">
        <f t="shared" si="1067"/>
        <v>2.5814825824946319E-3</v>
      </c>
      <c r="AX454" s="104">
        <f t="shared" si="1068"/>
        <v>7.9336541815917122E-4</v>
      </c>
      <c r="AY454" s="105">
        <f>AX454</f>
        <v>7.9336541815917122E-4</v>
      </c>
      <c r="AZ454" s="105"/>
      <c r="BA454" s="105"/>
      <c r="BB454" s="105"/>
      <c r="BC454" s="105"/>
      <c r="BD454" s="105"/>
      <c r="BE454" s="105"/>
      <c r="BF454" s="105"/>
    </row>
    <row r="455" spans="3:58" ht="15.6">
      <c r="C455" s="11" t="s">
        <v>439</v>
      </c>
      <c r="D455" s="12" t="str">
        <f t="shared" si="960"/>
        <v>IADEM</v>
      </c>
      <c r="E455" s="10" t="str">
        <f t="shared" si="961"/>
        <v>IADEM</v>
      </c>
      <c r="F455" s="10" t="s">
        <v>10</v>
      </c>
      <c r="G455" s="10" t="s">
        <v>11</v>
      </c>
      <c r="H455" s="10">
        <v>2015</v>
      </c>
      <c r="I455" s="13">
        <f t="shared" si="962"/>
        <v>1.2540644722600774E-3</v>
      </c>
      <c r="J455" s="13">
        <f t="shared" si="1056"/>
        <v>1.2540644722600774E-3</v>
      </c>
      <c r="K455" s="135">
        <v>0</v>
      </c>
      <c r="O455" s="74">
        <f>O454</f>
        <v>7</v>
      </c>
      <c r="P455" s="75" t="str">
        <f t="shared" si="1069"/>
        <v>PH-70</v>
      </c>
      <c r="Q455" s="35" t="s">
        <v>27</v>
      </c>
      <c r="R455" s="82">
        <f>TREND(CHOOSE({1;2},R$19,R$27),CHOOSE({1;2},$AD$18,$AD$26),$O455)</f>
        <v>4.6149054968063451E-2</v>
      </c>
      <c r="S455" s="83">
        <f>TREND(CHOOSE({1;2},S$19,S$27),CHOOSE({1;2},$AD$18,$AD$26),$O455)</f>
        <v>3.4736784974277533E-2</v>
      </c>
      <c r="T455" s="83">
        <f>TREND(CHOOSE({1;2},T$19,T$27),CHOOSE({1;2},$AD$18,$AD$26),$O455)</f>
        <v>2.5885187441726864E-2</v>
      </c>
      <c r="U455" s="83">
        <f>TREND(CHOOSE({1;2},U$19,U$27),CHOOSE({1;2},$AD$18,$AD$26),$O455)</f>
        <v>1.9988821408044109E-2</v>
      </c>
      <c r="V455" s="83">
        <f>TREND(CHOOSE({1;2},V$19,V$27),CHOOSE({1;2},$AD$18,$AD$26),$O455)</f>
        <v>8.5604695035726153E-3</v>
      </c>
      <c r="W455" s="83">
        <f>TREND(CHOOSE({1;2},W$19,W$27),CHOOSE({1;2},$AD$18,$AD$26),$O455)</f>
        <v>4.2495102415930706E-2</v>
      </c>
      <c r="X455" s="83">
        <f>TREND(CHOOSE({1;2},X$19,X$27),CHOOSE({1;2},$AD$18,$AD$26),$O455)</f>
        <v>4.9801997556787839E-2</v>
      </c>
      <c r="Y455" s="83">
        <f>TREND(CHOOSE({1;2},Y$19,Y$27),CHOOSE({1;2},$AD$18,$AD$26),$O455)</f>
        <v>4.9801997556787839E-2</v>
      </c>
      <c r="Z455" s="83">
        <f>TREND(CHOOSE({1;2},Z$19,Z$27),CHOOSE({1;2},$AD$18,$AD$26),$O455)</f>
        <v>4.9801997556787825E-2</v>
      </c>
      <c r="AA455" s="86">
        <f t="shared" ref="AA455:AA459" si="1128">Z455</f>
        <v>4.9801997556787825E-2</v>
      </c>
      <c r="AB455" s="86">
        <f t="shared" ref="AB455:AB459" si="1129">AA455</f>
        <v>4.9801997556787825E-2</v>
      </c>
      <c r="AC455" s="87">
        <f t="shared" ref="AC455:AC459" si="1130">R455</f>
        <v>4.6149054968063451E-2</v>
      </c>
      <c r="AF455" s="74">
        <f>AF454</f>
        <v>7</v>
      </c>
      <c r="AG455" s="75" t="str">
        <f t="shared" si="1046"/>
        <v>PH-70</v>
      </c>
      <c r="AH455" s="35" t="s">
        <v>27</v>
      </c>
      <c r="AI455" s="92">
        <f t="shared" ref="AI455:AI459" si="1131">R455-R449</f>
        <v>4.3752311253469206E-4</v>
      </c>
      <c r="AJ455" s="107">
        <f t="shared" si="1108"/>
        <v>3.024689762510524E-4</v>
      </c>
      <c r="AK455" s="107">
        <f t="shared" si="1109"/>
        <v>2.1726176509842543E-4</v>
      </c>
      <c r="AL455" s="107">
        <f t="shared" si="1110"/>
        <v>6.1097313847029155E-4</v>
      </c>
      <c r="AM455" s="107">
        <f t="shared" si="1111"/>
        <v>7.3938486910115481E-5</v>
      </c>
      <c r="AN455" s="107">
        <f t="shared" si="1112"/>
        <v>3.566735214766345E-4</v>
      </c>
      <c r="AO455" s="107">
        <f t="shared" si="1113"/>
        <v>4.1800237757495806E-4</v>
      </c>
      <c r="AP455" s="116">
        <f t="shared" si="1048"/>
        <v>7.3938486910115481E-5</v>
      </c>
      <c r="AQ455" s="116">
        <f t="shared" ref="AQ455:AT455" si="1132">AP455</f>
        <v>7.3938486910115481E-5</v>
      </c>
      <c r="AR455" s="116">
        <f t="shared" si="1132"/>
        <v>7.3938486910115481E-5</v>
      </c>
      <c r="AS455" s="116">
        <f t="shared" si="1132"/>
        <v>7.3938486910115481E-5</v>
      </c>
      <c r="AT455" s="116">
        <f t="shared" si="1132"/>
        <v>7.3938486910115481E-5</v>
      </c>
      <c r="AU455" s="116">
        <f t="shared" si="1050"/>
        <v>4.1800237757495806E-4</v>
      </c>
      <c r="AV455" s="109">
        <f t="shared" si="1066"/>
        <v>4.3752311253469206E-4</v>
      </c>
      <c r="AW455" s="107">
        <f t="shared" si="1067"/>
        <v>4.1800237757495806E-4</v>
      </c>
      <c r="AX455" s="107">
        <f t="shared" si="1068"/>
        <v>4.1800237757495806E-4</v>
      </c>
      <c r="AY455" s="108">
        <f t="shared" ref="AY455:AY459" si="1133">AX455</f>
        <v>4.1800237757495806E-4</v>
      </c>
      <c r="AZ455" s="108"/>
      <c r="BA455" s="108"/>
      <c r="BB455" s="108"/>
      <c r="BC455" s="108"/>
      <c r="BD455" s="108"/>
      <c r="BE455" s="108"/>
      <c r="BF455" s="108"/>
    </row>
    <row r="456" spans="3:58" ht="15.6">
      <c r="C456" s="11" t="s">
        <v>440</v>
      </c>
      <c r="D456" s="12" t="str">
        <f t="shared" ref="D456:D519" si="1134">"I"&amp;MID(C456,4,1)&amp;"D"&amp;MID(C456,9,2)</f>
        <v>IADTF</v>
      </c>
      <c r="E456" s="10" t="str">
        <f t="shared" ref="E456:E519" si="1135">D456</f>
        <v>IADTF</v>
      </c>
      <c r="F456" s="10" t="s">
        <v>10</v>
      </c>
      <c r="G456" s="10" t="s">
        <v>11</v>
      </c>
      <c r="H456" s="10">
        <v>2015</v>
      </c>
      <c r="I456" s="13">
        <f t="shared" ref="I456:I519" si="1136">INDEX($AG$39:$BF$639,MATCH(IF(RIGHT(C456,3)="100",RIGHT(C456,6),RIGHT(C456,5)),$AG$39:$AG$639,0),MATCH(MID(D456,2,2),$AG$39:$BF$39,0))*$AI$19</f>
        <v>0</v>
      </c>
      <c r="J456" s="13">
        <f t="shared" si="1056"/>
        <v>0</v>
      </c>
      <c r="K456" s="135">
        <v>1</v>
      </c>
      <c r="O456" s="74">
        <f t="shared" ref="O456:O459" si="1137">O455</f>
        <v>7</v>
      </c>
      <c r="P456" s="75" t="str">
        <f t="shared" si="1069"/>
        <v>SH-70</v>
      </c>
      <c r="Q456" s="35" t="s">
        <v>28</v>
      </c>
      <c r="R456" s="82">
        <f>TREND(CHOOSE({1;2},R$20,R$28),CHOOSE({1;2},$AD$18,$AD$26),$O456)</f>
        <v>3.1439157369609824E-2</v>
      </c>
      <c r="S456" s="83">
        <f>TREND(CHOOSE({1;2},S$20,S$28),CHOOSE({1;2},$AD$18,$AD$26),$O456)</f>
        <v>6.1815790118272207E-2</v>
      </c>
      <c r="T456" s="83">
        <f>TREND(CHOOSE({1;2},T$20,T$28),CHOOSE({1;2},$AD$18,$AD$26),$O456)</f>
        <v>6.3403668377575814E-2</v>
      </c>
      <c r="U456" s="83">
        <f>TREND(CHOOSE({1;2},U$20,U$28),CHOOSE({1;2},$AD$18,$AD$26),$O456)</f>
        <v>6.5672487058096626E-2</v>
      </c>
      <c r="V456" s="83">
        <f>TREND(CHOOSE({1;2},V$20,V$28),CHOOSE({1;2},$AD$18,$AD$26),$O456)</f>
        <v>6.4876756196639837E-2</v>
      </c>
      <c r="W456" s="83">
        <f>TREND(CHOOSE({1;2},W$20,W$28),CHOOSE({1;2},$AD$18,$AD$26),$O456)</f>
        <v>6.5194800616591941E-2</v>
      </c>
      <c r="X456" s="83">
        <f>TREND(CHOOSE({1;2},X$20,X$28),CHOOSE({1;2},$AD$18,$AD$26),$O456)</f>
        <v>6.6796589451964219E-2</v>
      </c>
      <c r="Y456" s="83">
        <f>TREND(CHOOSE({1;2},Y$20,Y$28),CHOOSE({1;2},$AD$18,$AD$26),$O456)</f>
        <v>6.6796589451964219E-2</v>
      </c>
      <c r="Z456" s="83">
        <f>TREND(CHOOSE({1;2},Z$20,Z$28),CHOOSE({1;2},$AD$18,$AD$26),$O456)</f>
        <v>6.6796589451964219E-2</v>
      </c>
      <c r="AA456" s="86">
        <f t="shared" si="1128"/>
        <v>6.6796589451964219E-2</v>
      </c>
      <c r="AB456" s="86">
        <f t="shared" si="1129"/>
        <v>6.6796589451964219E-2</v>
      </c>
      <c r="AC456" s="87">
        <f t="shared" si="1130"/>
        <v>3.1439157369609824E-2</v>
      </c>
      <c r="AF456" s="74">
        <f t="shared" ref="AF456:AF459" si="1138">AF455</f>
        <v>7</v>
      </c>
      <c r="AG456" s="75" t="str">
        <f t="shared" si="1046"/>
        <v>SH-70</v>
      </c>
      <c r="AH456" s="35" t="s">
        <v>28</v>
      </c>
      <c r="AI456" s="92">
        <f t="shared" si="1131"/>
        <v>1.0479719123203252E-3</v>
      </c>
      <c r="AJ456" s="107">
        <f t="shared" si="1108"/>
        <v>2.0605263372757143E-3</v>
      </c>
      <c r="AK456" s="107">
        <f t="shared" si="1109"/>
        <v>2.1134556125858572E-3</v>
      </c>
      <c r="AL456" s="107">
        <f t="shared" si="1110"/>
        <v>2.1890829019365621E-3</v>
      </c>
      <c r="AM456" s="107">
        <f t="shared" si="1111"/>
        <v>2.1625585398879765E-3</v>
      </c>
      <c r="AN456" s="107">
        <f t="shared" si="1112"/>
        <v>2.1731600205530388E-3</v>
      </c>
      <c r="AO456" s="107">
        <f t="shared" si="1113"/>
        <v>2.2265529817321328E-3</v>
      </c>
      <c r="AP456" s="116">
        <f t="shared" si="1048"/>
        <v>2.1625585398879765E-3</v>
      </c>
      <c r="AQ456" s="116">
        <f t="shared" ref="AQ456:AT456" si="1139">AP456</f>
        <v>2.1625585398879765E-3</v>
      </c>
      <c r="AR456" s="116">
        <f t="shared" si="1139"/>
        <v>2.1625585398879765E-3</v>
      </c>
      <c r="AS456" s="116">
        <f t="shared" si="1139"/>
        <v>2.1625585398879765E-3</v>
      </c>
      <c r="AT456" s="116">
        <f t="shared" si="1139"/>
        <v>2.1625585398879765E-3</v>
      </c>
      <c r="AU456" s="116">
        <f t="shared" si="1050"/>
        <v>2.2265529817321328E-3</v>
      </c>
      <c r="AV456" s="109">
        <f t="shared" si="1066"/>
        <v>1.0479719123203252E-3</v>
      </c>
      <c r="AW456" s="107">
        <f t="shared" si="1067"/>
        <v>2.2265529817321328E-3</v>
      </c>
      <c r="AX456" s="107">
        <f t="shared" si="1068"/>
        <v>2.2265529817321328E-3</v>
      </c>
      <c r="AY456" s="108">
        <f t="shared" si="1133"/>
        <v>2.2265529817321328E-3</v>
      </c>
      <c r="AZ456" s="108"/>
      <c r="BA456" s="108"/>
      <c r="BB456" s="108"/>
      <c r="BC456" s="108"/>
      <c r="BD456" s="108"/>
      <c r="BE456" s="108"/>
      <c r="BF456" s="108"/>
    </row>
    <row r="457" spans="3:58" ht="15.6">
      <c r="C457" s="11" t="s">
        <v>3313</v>
      </c>
      <c r="D457" s="12" t="str">
        <f t="shared" si="1134"/>
        <v>IADPH</v>
      </c>
      <c r="E457" s="10" t="str">
        <f t="shared" si="1135"/>
        <v>IADPH</v>
      </c>
      <c r="F457" s="10" t="s">
        <v>10</v>
      </c>
      <c r="G457" s="10" t="s">
        <v>11</v>
      </c>
      <c r="H457" s="10">
        <v>2015</v>
      </c>
      <c r="I457" s="13">
        <f t="shared" si="1136"/>
        <v>1.9862533367988851E-3</v>
      </c>
      <c r="J457" s="13">
        <f t="shared" si="1056"/>
        <v>1.9862533367988851E-3</v>
      </c>
      <c r="K457" s="135">
        <v>3</v>
      </c>
      <c r="O457" s="74">
        <f t="shared" si="1137"/>
        <v>7</v>
      </c>
      <c r="P457" s="75" t="str">
        <f t="shared" si="1069"/>
        <v>LA-70</v>
      </c>
      <c r="Q457" s="35" t="s">
        <v>30</v>
      </c>
      <c r="R457" s="82">
        <f>TREND(CHOOSE({1;2},R$21,R$29),CHOOSE({1;2},$AD$18,$AD$26),$O457)</f>
        <v>0.42177057053518086</v>
      </c>
      <c r="S457" s="83">
        <f>TREND(CHOOSE({1;2},S$21,S$29),CHOOSE({1;2},$AD$18,$AD$26),$O457)</f>
        <v>0.34918897728562609</v>
      </c>
      <c r="T457" s="83">
        <f>TREND(CHOOSE({1;2},T$21,T$29),CHOOSE({1;2},$AD$18,$AD$26),$O457)</f>
        <v>0.39232657917846292</v>
      </c>
      <c r="U457" s="83">
        <f>TREND(CHOOSE({1;2},U$21,U$29),CHOOSE({1;2},$AD$18,$AD$26),$O457)</f>
        <v>0.44018017694965383</v>
      </c>
      <c r="V457" s="83">
        <f>TREND(CHOOSE({1;2},V$21,V$29),CHOOSE({1;2},$AD$18,$AD$26),$O457)</f>
        <v>0.35556464599353083</v>
      </c>
      <c r="W457" s="83">
        <f>TREND(CHOOSE({1;2},W$21,W$29),CHOOSE({1;2},$AD$18,$AD$26),$O457)</f>
        <v>0.31730576342225802</v>
      </c>
      <c r="X457" s="83">
        <f>TREND(CHOOSE({1;2},X$21,X$29),CHOOSE({1;2},$AD$18,$AD$26),$O457)</f>
        <v>0.37363428186560027</v>
      </c>
      <c r="Y457" s="83">
        <f>TREND(CHOOSE({1;2},Y$21,Y$29),CHOOSE({1;2},$AD$18,$AD$26),$O457)</f>
        <v>0.41900490836105742</v>
      </c>
      <c r="Z457" s="83">
        <f>TREND(CHOOSE({1;2},Z$21,Z$29),CHOOSE({1;2},$AD$18,$AD$26),$O457)</f>
        <v>0.21853978820453687</v>
      </c>
      <c r="AA457" s="86">
        <f t="shared" si="1128"/>
        <v>0.21853978820453687</v>
      </c>
      <c r="AB457" s="86">
        <f t="shared" si="1129"/>
        <v>0.21853978820453687</v>
      </c>
      <c r="AC457" s="87">
        <f t="shared" si="1130"/>
        <v>0.42177057053518086</v>
      </c>
      <c r="AF457" s="74">
        <f t="shared" si="1138"/>
        <v>7</v>
      </c>
      <c r="AG457" s="75" t="str">
        <f t="shared" si="1046"/>
        <v>LA-70</v>
      </c>
      <c r="AH457" s="35" t="s">
        <v>30</v>
      </c>
      <c r="AI457" s="92">
        <f t="shared" si="1131"/>
        <v>6.6959650315963626E-3</v>
      </c>
      <c r="AJ457" s="107">
        <f t="shared" si="1108"/>
        <v>5.5699675720263797E-3</v>
      </c>
      <c r="AK457" s="107">
        <f t="shared" si="1109"/>
        <v>6.2391844900991367E-3</v>
      </c>
      <c r="AL457" s="107">
        <f t="shared" si="1110"/>
        <v>6.9815631994832317E-3</v>
      </c>
      <c r="AM457" s="107">
        <f t="shared" si="1111"/>
        <v>5.6688767643814919E-3</v>
      </c>
      <c r="AN457" s="107">
        <f t="shared" si="1112"/>
        <v>5.0753460542864448E-3</v>
      </c>
      <c r="AO457" s="107">
        <f t="shared" si="1113"/>
        <v>5.949200785615727E-3</v>
      </c>
      <c r="AP457" s="116">
        <f t="shared" si="1048"/>
        <v>5.6688767643814919E-3</v>
      </c>
      <c r="AQ457" s="116">
        <f t="shared" ref="AQ457:AT457" si="1140">AP457</f>
        <v>5.6688767643814919E-3</v>
      </c>
      <c r="AR457" s="116">
        <f t="shared" si="1140"/>
        <v>5.6688767643814919E-3</v>
      </c>
      <c r="AS457" s="116">
        <f t="shared" si="1140"/>
        <v>5.6688767643814919E-3</v>
      </c>
      <c r="AT457" s="116">
        <f t="shared" si="1140"/>
        <v>5.6688767643814919E-3</v>
      </c>
      <c r="AU457" s="116">
        <f t="shared" si="1050"/>
        <v>3.5431361342763146E-3</v>
      </c>
      <c r="AV457" s="109">
        <f t="shared" si="1066"/>
        <v>6.6959650315963626E-3</v>
      </c>
      <c r="AW457" s="107">
        <f t="shared" si="1067"/>
        <v>6.6530598204723179E-3</v>
      </c>
      <c r="AX457" s="107">
        <f t="shared" si="1068"/>
        <v>3.5431361342763146E-3</v>
      </c>
      <c r="AY457" s="108">
        <f t="shared" si="1133"/>
        <v>3.5431361342763146E-3</v>
      </c>
      <c r="AZ457" s="108"/>
      <c r="BA457" s="108"/>
      <c r="BB457" s="108"/>
      <c r="BC457" s="108"/>
      <c r="BD457" s="108"/>
      <c r="BE457" s="108"/>
      <c r="BF457" s="108"/>
    </row>
    <row r="458" spans="3:58" ht="15.6">
      <c r="C458" s="11" t="s">
        <v>3313</v>
      </c>
      <c r="D458" s="12" t="str">
        <f t="shared" si="1134"/>
        <v>IADPH</v>
      </c>
      <c r="E458" s="10" t="str">
        <f t="shared" si="1135"/>
        <v>IADPH</v>
      </c>
      <c r="F458" s="10" t="s">
        <v>10</v>
      </c>
      <c r="G458" s="10" t="s">
        <v>11</v>
      </c>
      <c r="H458" s="10">
        <v>2015</v>
      </c>
      <c r="I458" s="13">
        <f t="shared" si="1136"/>
        <v>1.9862533367988851E-3</v>
      </c>
      <c r="J458" s="13">
        <f t="shared" si="1056"/>
        <v>1.9862533367988851E-3</v>
      </c>
      <c r="K458" s="135">
        <v>6</v>
      </c>
      <c r="O458" s="74">
        <f t="shared" si="1137"/>
        <v>7</v>
      </c>
      <c r="P458" s="75" t="str">
        <f t="shared" si="1069"/>
        <v>EM-70</v>
      </c>
      <c r="Q458" s="35" t="s">
        <v>32</v>
      </c>
      <c r="R458" s="82">
        <f>TREND(CHOOSE({1;2},R$22,R$30),CHOOSE({1;2},$AD$18,$AD$26),$O458)</f>
        <v>0.3248716711093842</v>
      </c>
      <c r="S458" s="83">
        <f>TREND(CHOOSE({1;2},S$22,S$30),CHOOSE({1;2},$AD$18,$AD$26),$O458)</f>
        <v>0.24897296559310883</v>
      </c>
      <c r="T458" s="83">
        <f>TREND(CHOOSE({1;2},T$22,T$30),CHOOSE({1;2},$AD$18,$AD$26),$O458)</f>
        <v>0.25139457969445933</v>
      </c>
      <c r="U458" s="83">
        <f>TREND(CHOOSE({1;2},U$22,U$30),CHOOSE({1;2},$AD$18,$AD$26),$O458)</f>
        <v>0.15547791428864435</v>
      </c>
      <c r="V458" s="83">
        <f>TREND(CHOOSE({1;2},V$22,V$30),CHOOSE({1;2},$AD$18,$AD$26),$O458)</f>
        <v>0.18393736892030632</v>
      </c>
      <c r="W458" s="83">
        <f>TREND(CHOOSE({1;2},W$22,W$30),CHOOSE({1;2},$AD$18,$AD$26),$O458)</f>
        <v>0.21919274058790422</v>
      </c>
      <c r="X458" s="83">
        <f>TREND(CHOOSE({1;2},X$22,X$30),CHOOSE({1;2},$AD$18,$AD$26),$O458)</f>
        <v>0.29494462416084022</v>
      </c>
      <c r="Y458" s="83">
        <f>TREND(CHOOSE({1;2},Y$22,Y$30),CHOOSE({1;2},$AD$18,$AD$26),$O458)</f>
        <v>0.26465815049472763</v>
      </c>
      <c r="Z458" s="83">
        <f>TREND(CHOOSE({1;2},Z$22,Z$30),CHOOSE({1;2},$AD$18,$AD$26),$O458)</f>
        <v>0.27938010850423334</v>
      </c>
      <c r="AA458" s="86">
        <f t="shared" si="1128"/>
        <v>0.27938010850423334</v>
      </c>
      <c r="AB458" s="86">
        <f t="shared" si="1129"/>
        <v>0.27938010850423334</v>
      </c>
      <c r="AC458" s="87">
        <f t="shared" si="1130"/>
        <v>0.3248716711093842</v>
      </c>
      <c r="AF458" s="74">
        <f t="shared" si="1138"/>
        <v>7</v>
      </c>
      <c r="AG458" s="75" t="str">
        <f t="shared" si="1046"/>
        <v>EM-70</v>
      </c>
      <c r="AH458" s="35" t="s">
        <v>32</v>
      </c>
      <c r="AI458" s="92">
        <f t="shared" si="1131"/>
        <v>2.1645331440087734E-3</v>
      </c>
      <c r="AJ458" s="107">
        <f t="shared" si="1108"/>
        <v>2.0311613507485726E-3</v>
      </c>
      <c r="AK458" s="107">
        <f t="shared" si="1109"/>
        <v>2.1234974251872762E-3</v>
      </c>
      <c r="AL458" s="107">
        <f t="shared" si="1110"/>
        <v>1.2628338988741328E-3</v>
      </c>
      <c r="AM458" s="107">
        <f t="shared" si="1111"/>
        <v>1.3934049691778361E-3</v>
      </c>
      <c r="AN458" s="107">
        <f t="shared" si="1112"/>
        <v>1.6277688238124921E-3</v>
      </c>
      <c r="AO458" s="107">
        <f t="shared" si="1113"/>
        <v>1.7850965674372499E-3</v>
      </c>
      <c r="AP458" s="116">
        <f t="shared" si="1048"/>
        <v>1.3934049691778361E-3</v>
      </c>
      <c r="AQ458" s="116">
        <f t="shared" ref="AQ458:AT458" si="1141">AP458</f>
        <v>1.3934049691778361E-3</v>
      </c>
      <c r="AR458" s="116">
        <f t="shared" si="1141"/>
        <v>1.3934049691778361E-3</v>
      </c>
      <c r="AS458" s="116">
        <f t="shared" si="1141"/>
        <v>1.3934049691778361E-3</v>
      </c>
      <c r="AT458" s="116">
        <f t="shared" si="1141"/>
        <v>1.3934049691778361E-3</v>
      </c>
      <c r="AU458" s="116">
        <f t="shared" si="1050"/>
        <v>2.5456753169977864E-3</v>
      </c>
      <c r="AV458" s="109">
        <f t="shared" si="1066"/>
        <v>2.1645331440087734E-3</v>
      </c>
      <c r="AW458" s="107">
        <f t="shared" si="1067"/>
        <v>2.4744072503738446E-3</v>
      </c>
      <c r="AX458" s="107">
        <f t="shared" si="1068"/>
        <v>2.5456753169977864E-3</v>
      </c>
      <c r="AY458" s="108">
        <f t="shared" si="1133"/>
        <v>2.5456753169977864E-3</v>
      </c>
      <c r="AZ458" s="108"/>
      <c r="BA458" s="108"/>
      <c r="BB458" s="108"/>
      <c r="BC458" s="108"/>
      <c r="BD458" s="108"/>
      <c r="BE458" s="108"/>
      <c r="BF458" s="108"/>
    </row>
    <row r="459" spans="3:58" ht="15.6">
      <c r="C459" s="11" t="s">
        <v>3314</v>
      </c>
      <c r="D459" s="12" t="str">
        <f t="shared" si="1134"/>
        <v>IADSH</v>
      </c>
      <c r="E459" s="10" t="str">
        <f t="shared" si="1135"/>
        <v>IADSH</v>
      </c>
      <c r="F459" s="10" t="s">
        <v>10</v>
      </c>
      <c r="G459" s="10" t="s">
        <v>11</v>
      </c>
      <c r="H459" s="10">
        <v>2015</v>
      </c>
      <c r="I459" s="13">
        <f t="shared" si="1136"/>
        <v>1.9463026858991788E-3</v>
      </c>
      <c r="J459" s="13">
        <f t="shared" si="1056"/>
        <v>1.9463026858991788E-3</v>
      </c>
      <c r="K459" s="135">
        <v>0</v>
      </c>
      <c r="O459" s="76">
        <f t="shared" si="1137"/>
        <v>7</v>
      </c>
      <c r="P459" s="77" t="str">
        <f t="shared" si="1069"/>
        <v>TF-70</v>
      </c>
      <c r="Q459" s="36" t="s">
        <v>34</v>
      </c>
      <c r="R459" s="93">
        <f>TREND(CHOOSE({1;2},R$23,R$31),CHOOSE({1;2},$AD$18,$AD$26),$O459)</f>
        <v>6.2267997073093731E-2</v>
      </c>
      <c r="S459" s="85">
        <f>TREND(CHOOSE({1;2},S$23,S$31),CHOOSE({1;2},$AD$18,$AD$26),$O459)</f>
        <v>9.8968503986987515E-3</v>
      </c>
      <c r="T459" s="85">
        <f>TREND(CHOOSE({1;2},T$23,T$31),CHOOSE({1;2},$AD$18,$AD$26),$O459)</f>
        <v>2.1879346985220937E-2</v>
      </c>
      <c r="U459" s="85">
        <f>TREND(CHOOSE({1;2},U$23,U$31),CHOOSE({1;2},$AD$18,$AD$26),$O459)</f>
        <v>6.8722937455898692E-3</v>
      </c>
      <c r="V459" s="85">
        <f>TREND(CHOOSE({1;2},V$23,V$31),CHOOSE({1;2},$AD$18,$AD$26),$O459)</f>
        <v>1.3732249638964094E-2</v>
      </c>
      <c r="W459" s="85">
        <f>TREND(CHOOSE({1;2},W$23,W$31),CHOOSE({1;2},$AD$18,$AD$26),$O459)</f>
        <v>9.8566580704427115E-3</v>
      </c>
      <c r="X459" s="85">
        <f>TREND(CHOOSE({1;2},X$23,X$31),CHOOSE({1;2},$AD$18,$AD$26),$O459)</f>
        <v>0</v>
      </c>
      <c r="Y459" s="85">
        <f>TREND(CHOOSE({1;2},Y$23,Y$31),CHOOSE({1;2},$AD$18,$AD$26),$O459)</f>
        <v>9.7536819163642592E-4</v>
      </c>
      <c r="Z459" s="85">
        <f>TREND(CHOOSE({1;2},Z$23,Z$31),CHOOSE({1;2},$AD$18,$AD$26),$O459)</f>
        <v>6.4062788174853126E-5</v>
      </c>
      <c r="AA459" s="88">
        <f t="shared" si="1128"/>
        <v>6.4062788174853126E-5</v>
      </c>
      <c r="AB459" s="88">
        <f t="shared" si="1129"/>
        <v>6.4062788174853126E-5</v>
      </c>
      <c r="AC459" s="89">
        <f t="shared" si="1130"/>
        <v>6.2267997073093731E-2</v>
      </c>
      <c r="AF459" s="76">
        <f t="shared" si="1138"/>
        <v>7</v>
      </c>
      <c r="AG459" s="77" t="str">
        <f t="shared" si="1046"/>
        <v>TF-70</v>
      </c>
      <c r="AH459" s="36" t="s">
        <v>34</v>
      </c>
      <c r="AI459" s="103">
        <f t="shared" si="1131"/>
        <v>0</v>
      </c>
      <c r="AJ459" s="110">
        <f t="shared" si="1108"/>
        <v>0</v>
      </c>
      <c r="AK459" s="110">
        <f t="shared" si="1109"/>
        <v>0</v>
      </c>
      <c r="AL459" s="110">
        <f t="shared" si="1110"/>
        <v>0</v>
      </c>
      <c r="AM459" s="110">
        <f t="shared" si="1111"/>
        <v>0</v>
      </c>
      <c r="AN459" s="110">
        <f t="shared" si="1112"/>
        <v>0</v>
      </c>
      <c r="AO459" s="110">
        <f t="shared" si="1113"/>
        <v>0</v>
      </c>
      <c r="AP459" s="116">
        <f t="shared" si="1048"/>
        <v>0</v>
      </c>
      <c r="AQ459" s="116">
        <f t="shared" ref="AQ459:AT459" si="1142">AP459</f>
        <v>0</v>
      </c>
      <c r="AR459" s="116">
        <f t="shared" si="1142"/>
        <v>0</v>
      </c>
      <c r="AS459" s="116">
        <f t="shared" si="1142"/>
        <v>0</v>
      </c>
      <c r="AT459" s="116">
        <f t="shared" si="1142"/>
        <v>0</v>
      </c>
      <c r="AU459" s="116">
        <f t="shared" si="1050"/>
        <v>0</v>
      </c>
      <c r="AV459" s="112">
        <f t="shared" si="1066"/>
        <v>0</v>
      </c>
      <c r="AW459" s="110">
        <f t="shared" si="1067"/>
        <v>0</v>
      </c>
      <c r="AX459" s="110">
        <f t="shared" si="1068"/>
        <v>0</v>
      </c>
      <c r="AY459" s="111">
        <f t="shared" si="1133"/>
        <v>0</v>
      </c>
      <c r="AZ459" s="111"/>
      <c r="BA459" s="111"/>
      <c r="BB459" s="111"/>
      <c r="BC459" s="111"/>
      <c r="BD459" s="111"/>
      <c r="BE459" s="111"/>
      <c r="BF459" s="111"/>
    </row>
    <row r="460" spans="3:58" ht="15.6">
      <c r="C460" s="11" t="s">
        <v>441</v>
      </c>
      <c r="D460" s="12" t="str">
        <f t="shared" si="1134"/>
        <v>IADLA</v>
      </c>
      <c r="E460" s="10" t="str">
        <f t="shared" si="1135"/>
        <v>IADLA</v>
      </c>
      <c r="F460" s="10" t="s">
        <v>10</v>
      </c>
      <c r="G460" s="10" t="s">
        <v>11</v>
      </c>
      <c r="H460" s="10">
        <v>2015</v>
      </c>
      <c r="I460" s="13">
        <f t="shared" si="1136"/>
        <v>5.1019890879433431E-3</v>
      </c>
      <c r="J460" s="13">
        <f t="shared" si="1056"/>
        <v>5.1019890879433431E-3</v>
      </c>
      <c r="K460" s="135">
        <v>0</v>
      </c>
      <c r="O460" s="72">
        <f>ROUND(O454+0.1,2)</f>
        <v>7.1</v>
      </c>
      <c r="P460" s="73" t="str">
        <f t="shared" si="1069"/>
        <v>PH-71</v>
      </c>
      <c r="Q460" s="34" t="s">
        <v>26</v>
      </c>
      <c r="R460" s="78">
        <f>TREND(CHOOSE({1;2},R$18,R$26),CHOOSE({1;2},$AD$18,$AD$26),$O460)</f>
        <v>5.4046788134693408E-2</v>
      </c>
      <c r="S460" s="79">
        <f>TREND(CHOOSE({1;2},S$18,S$26),CHOOSE({1;2},$AD$18,$AD$26),$O460)</f>
        <v>0.18645661451487872</v>
      </c>
      <c r="T460" s="79">
        <f>TREND(CHOOSE({1;2},T$18,T$26),CHOOSE({1;2},$AD$18,$AD$26),$O460)</f>
        <v>0.13965100714702694</v>
      </c>
      <c r="U460" s="79">
        <f>TREND(CHOOSE({1;2},U$18,U$26),CHOOSE({1;2},$AD$18,$AD$26),$O460)</f>
        <v>0.16471691164900307</v>
      </c>
      <c r="V460" s="79">
        <f>TREND(CHOOSE({1;2},V$18,V$26),CHOOSE({1;2},$AD$18,$AD$26),$O460)</f>
        <v>0.18757478915888862</v>
      </c>
      <c r="W460" s="79">
        <f>TREND(CHOOSE({1;2},W$18,W$26),CHOOSE({1;2},$AD$18,$AD$26),$O460)</f>
        <v>0.18674176742530557</v>
      </c>
      <c r="X460" s="79">
        <f>TREND(CHOOSE({1;2},X$18,X$26),CHOOSE({1;2},$AD$18,$AD$26),$O460)</f>
        <v>0.18995841313097339</v>
      </c>
      <c r="Y460" s="79">
        <f>TREND(CHOOSE({1;2},Y$18,Y$26),CHOOSE({1;2},$AD$18,$AD$26),$O460)</f>
        <v>0.19132341271578562</v>
      </c>
      <c r="Z460" s="79">
        <f>TREND(CHOOSE({1;2},Z$18,Z$26),CHOOSE({1;2},$AD$18,$AD$26),$O460)</f>
        <v>6.1493430880192844E-2</v>
      </c>
      <c r="AA460" s="80">
        <f>Z460</f>
        <v>6.1493430880192844E-2</v>
      </c>
      <c r="AB460" s="80">
        <f>AA460</f>
        <v>6.1493430880192844E-2</v>
      </c>
      <c r="AC460" s="81">
        <f>R460</f>
        <v>5.4046788134693408E-2</v>
      </c>
      <c r="AF460" s="72">
        <f>ROUND(AF454+0.1,2)</f>
        <v>7.1</v>
      </c>
      <c r="AG460" s="73" t="str">
        <f t="shared" si="1046"/>
        <v>PH-71</v>
      </c>
      <c r="AH460" s="34" t="s">
        <v>26</v>
      </c>
      <c r="AI460" s="102">
        <f>R460-R454</f>
        <v>5.6391272608275617E-4</v>
      </c>
      <c r="AJ460" s="104">
        <f t="shared" si="1108"/>
        <v>2.1789890820819724E-3</v>
      </c>
      <c r="AK460" s="104">
        <f t="shared" si="1109"/>
        <v>1.5959705311520689E-3</v>
      </c>
      <c r="AL460" s="104">
        <f t="shared" si="1110"/>
        <v>2.0520584680013276E-3</v>
      </c>
      <c r="AM460" s="104">
        <f t="shared" si="1111"/>
        <v>2.206948151998761E-3</v>
      </c>
      <c r="AN460" s="104">
        <f t="shared" si="1112"/>
        <v>2.0200984466801908E-3</v>
      </c>
      <c r="AO460" s="104">
        <f t="shared" si="1113"/>
        <v>1.9969947933679011E-3</v>
      </c>
      <c r="AP460" s="116">
        <f t="shared" si="1048"/>
        <v>2.206948151998761E-3</v>
      </c>
      <c r="AQ460" s="116">
        <f t="shared" ref="AQ460:AT460" si="1143">AP460</f>
        <v>2.206948151998761E-3</v>
      </c>
      <c r="AR460" s="116">
        <f t="shared" si="1143"/>
        <v>2.206948151998761E-3</v>
      </c>
      <c r="AS460" s="116">
        <f t="shared" si="1143"/>
        <v>2.206948151998761E-3</v>
      </c>
      <c r="AT460" s="116">
        <f t="shared" si="1143"/>
        <v>2.206948151998761E-3</v>
      </c>
      <c r="AU460" s="116">
        <f t="shared" si="1050"/>
        <v>7.9336541815917122E-4</v>
      </c>
      <c r="AV460" s="106">
        <f t="shared" si="1066"/>
        <v>5.6391272608275617E-4</v>
      </c>
      <c r="AW460" s="104">
        <f t="shared" si="1067"/>
        <v>2.5814825824946319E-3</v>
      </c>
      <c r="AX460" s="104">
        <f t="shared" si="1068"/>
        <v>7.9336541815917122E-4</v>
      </c>
      <c r="AY460" s="105">
        <f>AX460</f>
        <v>7.9336541815917122E-4</v>
      </c>
      <c r="AZ460" s="105"/>
      <c r="BA460" s="105"/>
      <c r="BB460" s="105"/>
      <c r="BC460" s="105"/>
      <c r="BD460" s="105"/>
      <c r="BE460" s="105"/>
      <c r="BF460" s="105"/>
    </row>
    <row r="461" spans="3:58" ht="15.6">
      <c r="C461" s="11" t="s">
        <v>442</v>
      </c>
      <c r="D461" s="12" t="str">
        <f t="shared" si="1134"/>
        <v>IADEM</v>
      </c>
      <c r="E461" s="10" t="str">
        <f t="shared" si="1135"/>
        <v>IADEM</v>
      </c>
      <c r="F461" s="10" t="s">
        <v>10</v>
      </c>
      <c r="G461" s="10" t="s">
        <v>11</v>
      </c>
      <c r="H461" s="10">
        <v>2015</v>
      </c>
      <c r="I461" s="13">
        <f t="shared" si="1136"/>
        <v>1.2540644722600525E-3</v>
      </c>
      <c r="J461" s="13">
        <f t="shared" si="1056"/>
        <v>1.2540644722600525E-3</v>
      </c>
      <c r="K461" s="135">
        <v>0</v>
      </c>
      <c r="O461" s="74">
        <f>O460</f>
        <v>7.1</v>
      </c>
      <c r="P461" s="75" t="str">
        <f t="shared" si="1069"/>
        <v>PH-71</v>
      </c>
      <c r="Q461" s="35" t="s">
        <v>27</v>
      </c>
      <c r="R461" s="82">
        <f>TREND(CHOOSE({1;2},R$19,R$27),CHOOSE({1;2},$AD$18,$AD$26),$O461)</f>
        <v>4.6586578080598143E-2</v>
      </c>
      <c r="S461" s="83">
        <f>TREND(CHOOSE({1;2},S$19,S$27),CHOOSE({1;2},$AD$18,$AD$26),$O461)</f>
        <v>3.5039253950528579E-2</v>
      </c>
      <c r="T461" s="83">
        <f>TREND(CHOOSE({1;2},T$19,T$27),CHOOSE({1;2},$AD$18,$AD$26),$O461)</f>
        <v>2.6102449206825293E-2</v>
      </c>
      <c r="U461" s="83">
        <f>TREND(CHOOSE({1;2},U$19,U$27),CHOOSE({1;2},$AD$18,$AD$26),$O461)</f>
        <v>2.0599794546514401E-2</v>
      </c>
      <c r="V461" s="83">
        <f>TREND(CHOOSE({1;2},V$19,V$27),CHOOSE({1;2},$AD$18,$AD$26),$O461)</f>
        <v>8.6344079904827307E-3</v>
      </c>
      <c r="W461" s="83">
        <f>TREND(CHOOSE({1;2},W$19,W$27),CHOOSE({1;2},$AD$18,$AD$26),$O461)</f>
        <v>4.2851775937407341E-2</v>
      </c>
      <c r="X461" s="83">
        <f>TREND(CHOOSE({1;2},X$19,X$27),CHOOSE({1;2},$AD$18,$AD$26),$O461)</f>
        <v>5.0219999934362797E-2</v>
      </c>
      <c r="Y461" s="83">
        <f>TREND(CHOOSE({1;2},Y$19,Y$27),CHOOSE({1;2},$AD$18,$AD$26),$O461)</f>
        <v>5.0219999934362797E-2</v>
      </c>
      <c r="Z461" s="83">
        <f>TREND(CHOOSE({1;2},Z$19,Z$27),CHOOSE({1;2},$AD$18,$AD$26),$O461)</f>
        <v>5.0219999934362783E-2</v>
      </c>
      <c r="AA461" s="86">
        <f t="shared" ref="AA461:AA465" si="1144">Z461</f>
        <v>5.0219999934362783E-2</v>
      </c>
      <c r="AB461" s="86">
        <f t="shared" ref="AB461:AB465" si="1145">AA461</f>
        <v>5.0219999934362783E-2</v>
      </c>
      <c r="AC461" s="87">
        <f t="shared" ref="AC461:AC465" si="1146">R461</f>
        <v>4.6586578080598143E-2</v>
      </c>
      <c r="AF461" s="74">
        <f>AF460</f>
        <v>7.1</v>
      </c>
      <c r="AG461" s="75" t="str">
        <f t="shared" si="1046"/>
        <v>PH-71</v>
      </c>
      <c r="AH461" s="35" t="s">
        <v>27</v>
      </c>
      <c r="AI461" s="92">
        <f t="shared" ref="AI461:AI465" si="1147">R461-R455</f>
        <v>4.3752311253469206E-4</v>
      </c>
      <c r="AJ461" s="107">
        <f t="shared" si="1108"/>
        <v>3.0246897625104546E-4</v>
      </c>
      <c r="AK461" s="107">
        <f t="shared" si="1109"/>
        <v>2.172617650984289E-4</v>
      </c>
      <c r="AL461" s="107">
        <f t="shared" si="1110"/>
        <v>6.1097313847029155E-4</v>
      </c>
      <c r="AM461" s="107">
        <f t="shared" si="1111"/>
        <v>7.3938486910115481E-5</v>
      </c>
      <c r="AN461" s="107">
        <f t="shared" si="1112"/>
        <v>3.566735214766345E-4</v>
      </c>
      <c r="AO461" s="107">
        <f t="shared" si="1113"/>
        <v>4.1800237757495806E-4</v>
      </c>
      <c r="AP461" s="116">
        <f t="shared" si="1048"/>
        <v>7.3938486910115481E-5</v>
      </c>
      <c r="AQ461" s="116">
        <f t="shared" ref="AQ461:AT461" si="1148">AP461</f>
        <v>7.3938486910115481E-5</v>
      </c>
      <c r="AR461" s="116">
        <f t="shared" si="1148"/>
        <v>7.3938486910115481E-5</v>
      </c>
      <c r="AS461" s="116">
        <f t="shared" si="1148"/>
        <v>7.3938486910115481E-5</v>
      </c>
      <c r="AT461" s="116">
        <f t="shared" si="1148"/>
        <v>7.3938486910115481E-5</v>
      </c>
      <c r="AU461" s="116">
        <f t="shared" si="1050"/>
        <v>4.1800237757495806E-4</v>
      </c>
      <c r="AV461" s="109">
        <f t="shared" si="1066"/>
        <v>4.3752311253469206E-4</v>
      </c>
      <c r="AW461" s="107">
        <f t="shared" si="1067"/>
        <v>4.1800237757495806E-4</v>
      </c>
      <c r="AX461" s="107">
        <f t="shared" si="1068"/>
        <v>4.1800237757495806E-4</v>
      </c>
      <c r="AY461" s="108">
        <f t="shared" ref="AY461:AY465" si="1149">AX461</f>
        <v>4.1800237757495806E-4</v>
      </c>
      <c r="AZ461" s="108"/>
      <c r="BA461" s="108"/>
      <c r="BB461" s="108"/>
      <c r="BC461" s="108"/>
      <c r="BD461" s="108"/>
      <c r="BE461" s="108"/>
      <c r="BF461" s="108"/>
    </row>
    <row r="462" spans="3:58" ht="15.6">
      <c r="C462" s="11" t="s">
        <v>443</v>
      </c>
      <c r="D462" s="12" t="str">
        <f t="shared" si="1134"/>
        <v>IADTF</v>
      </c>
      <c r="E462" s="10" t="str">
        <f t="shared" si="1135"/>
        <v>IADTF</v>
      </c>
      <c r="F462" s="10" t="s">
        <v>10</v>
      </c>
      <c r="G462" s="10" t="s">
        <v>11</v>
      </c>
      <c r="H462" s="10">
        <v>2015</v>
      </c>
      <c r="I462" s="13">
        <f t="shared" si="1136"/>
        <v>0</v>
      </c>
      <c r="J462" s="13">
        <f t="shared" si="1056"/>
        <v>0</v>
      </c>
      <c r="K462" s="135">
        <v>1</v>
      </c>
      <c r="O462" s="74">
        <f t="shared" ref="O462:O465" si="1150">O461</f>
        <v>7.1</v>
      </c>
      <c r="P462" s="75" t="str">
        <f t="shared" si="1069"/>
        <v>SH-71</v>
      </c>
      <c r="Q462" s="35" t="s">
        <v>28</v>
      </c>
      <c r="R462" s="82">
        <f>TREND(CHOOSE({1;2},R$20,R$28),CHOOSE({1;2},$AD$18,$AD$26),$O462)</f>
        <v>3.2487129281930149E-2</v>
      </c>
      <c r="S462" s="83">
        <f>TREND(CHOOSE({1;2},S$20,S$28),CHOOSE({1;2},$AD$18,$AD$26),$O462)</f>
        <v>6.3876316455547949E-2</v>
      </c>
      <c r="T462" s="83">
        <f>TREND(CHOOSE({1;2},T$20,T$28),CHOOSE({1;2},$AD$18,$AD$26),$O462)</f>
        <v>6.5517123990161671E-2</v>
      </c>
      <c r="U462" s="83">
        <f>TREND(CHOOSE({1;2},U$20,U$28),CHOOSE({1;2},$AD$18,$AD$26),$O462)</f>
        <v>6.7861569960033161E-2</v>
      </c>
      <c r="V462" s="83">
        <f>TREND(CHOOSE({1;2},V$20,V$28),CHOOSE({1;2},$AD$18,$AD$26),$O462)</f>
        <v>6.7039314736527841E-2</v>
      </c>
      <c r="W462" s="83">
        <f>TREND(CHOOSE({1;2},W$20,W$28),CHOOSE({1;2},$AD$18,$AD$26),$O462)</f>
        <v>6.7367960637145008E-2</v>
      </c>
      <c r="X462" s="83">
        <f>TREND(CHOOSE({1;2},X$20,X$28),CHOOSE({1;2},$AD$18,$AD$26),$O462)</f>
        <v>6.9023142433696352E-2</v>
      </c>
      <c r="Y462" s="83">
        <f>TREND(CHOOSE({1;2},Y$20,Y$28),CHOOSE({1;2},$AD$18,$AD$26),$O462)</f>
        <v>6.9023142433696352E-2</v>
      </c>
      <c r="Z462" s="83">
        <f>TREND(CHOOSE({1;2},Z$20,Z$28),CHOOSE({1;2},$AD$18,$AD$26),$O462)</f>
        <v>6.9023142433696352E-2</v>
      </c>
      <c r="AA462" s="86">
        <f t="shared" si="1144"/>
        <v>6.9023142433696352E-2</v>
      </c>
      <c r="AB462" s="86">
        <f t="shared" si="1145"/>
        <v>6.9023142433696352E-2</v>
      </c>
      <c r="AC462" s="87">
        <f t="shared" si="1146"/>
        <v>3.2487129281930149E-2</v>
      </c>
      <c r="AF462" s="74">
        <f t="shared" ref="AF462:AF465" si="1151">AF461</f>
        <v>7.1</v>
      </c>
      <c r="AG462" s="75" t="str">
        <f t="shared" si="1046"/>
        <v>SH-71</v>
      </c>
      <c r="AH462" s="35" t="s">
        <v>28</v>
      </c>
      <c r="AI462" s="92">
        <f t="shared" si="1147"/>
        <v>1.0479719123203252E-3</v>
      </c>
      <c r="AJ462" s="107">
        <f t="shared" si="1108"/>
        <v>2.0605263372757421E-3</v>
      </c>
      <c r="AK462" s="107">
        <f t="shared" si="1109"/>
        <v>2.1134556125858572E-3</v>
      </c>
      <c r="AL462" s="107">
        <f t="shared" si="1110"/>
        <v>2.1890829019365343E-3</v>
      </c>
      <c r="AM462" s="107">
        <f t="shared" si="1111"/>
        <v>2.1625585398880043E-3</v>
      </c>
      <c r="AN462" s="107">
        <f t="shared" si="1112"/>
        <v>2.1731600205530666E-3</v>
      </c>
      <c r="AO462" s="107">
        <f t="shared" si="1113"/>
        <v>2.2265529817321328E-3</v>
      </c>
      <c r="AP462" s="116">
        <f t="shared" si="1048"/>
        <v>2.1625585398880043E-3</v>
      </c>
      <c r="AQ462" s="116">
        <f t="shared" ref="AQ462:AT462" si="1152">AP462</f>
        <v>2.1625585398880043E-3</v>
      </c>
      <c r="AR462" s="116">
        <f t="shared" si="1152"/>
        <v>2.1625585398880043E-3</v>
      </c>
      <c r="AS462" s="116">
        <f t="shared" si="1152"/>
        <v>2.1625585398880043E-3</v>
      </c>
      <c r="AT462" s="116">
        <f t="shared" si="1152"/>
        <v>2.1625585398880043E-3</v>
      </c>
      <c r="AU462" s="116">
        <f t="shared" si="1050"/>
        <v>2.2265529817321328E-3</v>
      </c>
      <c r="AV462" s="109">
        <f t="shared" si="1066"/>
        <v>1.0479719123203252E-3</v>
      </c>
      <c r="AW462" s="107">
        <f t="shared" si="1067"/>
        <v>2.2265529817321328E-3</v>
      </c>
      <c r="AX462" s="107">
        <f t="shared" si="1068"/>
        <v>2.2265529817321328E-3</v>
      </c>
      <c r="AY462" s="108">
        <f t="shared" si="1149"/>
        <v>2.2265529817321328E-3</v>
      </c>
      <c r="AZ462" s="108"/>
      <c r="BA462" s="108"/>
      <c r="BB462" s="108"/>
      <c r="BC462" s="108"/>
      <c r="BD462" s="108"/>
      <c r="BE462" s="108"/>
      <c r="BF462" s="108"/>
    </row>
    <row r="463" spans="3:58" ht="15.6">
      <c r="C463" s="11" t="s">
        <v>3315</v>
      </c>
      <c r="D463" s="12" t="str">
        <f t="shared" si="1134"/>
        <v>IADPH</v>
      </c>
      <c r="E463" s="10" t="str">
        <f t="shared" si="1135"/>
        <v>IADPH</v>
      </c>
      <c r="F463" s="10" t="s">
        <v>10</v>
      </c>
      <c r="G463" s="10" t="s">
        <v>11</v>
      </c>
      <c r="H463" s="10">
        <v>2015</v>
      </c>
      <c r="I463" s="13">
        <f t="shared" si="1136"/>
        <v>1.9862533367988851E-3</v>
      </c>
      <c r="J463" s="13">
        <f t="shared" si="1056"/>
        <v>1.9862533367988851E-3</v>
      </c>
      <c r="K463" s="135">
        <v>3</v>
      </c>
      <c r="O463" s="74">
        <f t="shared" si="1150"/>
        <v>7.1</v>
      </c>
      <c r="P463" s="75" t="str">
        <f t="shared" si="1069"/>
        <v>LA-71</v>
      </c>
      <c r="Q463" s="35" t="s">
        <v>30</v>
      </c>
      <c r="R463" s="82">
        <f>TREND(CHOOSE({1;2},R$21,R$29),CHOOSE({1;2},$AD$18,$AD$26),$O463)</f>
        <v>0.42846653556677722</v>
      </c>
      <c r="S463" s="83">
        <f>TREND(CHOOSE({1;2},S$21,S$29),CHOOSE({1;2},$AD$18,$AD$26),$O463)</f>
        <v>0.35475894485765247</v>
      </c>
      <c r="T463" s="83">
        <f>TREND(CHOOSE({1;2},T$21,T$29),CHOOSE({1;2},$AD$18,$AD$26),$O463)</f>
        <v>0.39856576366856206</v>
      </c>
      <c r="U463" s="83">
        <f>TREND(CHOOSE({1;2},U$21,U$29),CHOOSE({1;2},$AD$18,$AD$26),$O463)</f>
        <v>0.44716174014913701</v>
      </c>
      <c r="V463" s="83">
        <f>TREND(CHOOSE({1;2},V$21,V$29),CHOOSE({1;2},$AD$18,$AD$26),$O463)</f>
        <v>0.36123352275791232</v>
      </c>
      <c r="W463" s="83">
        <f>TREND(CHOOSE({1;2},W$21,W$29),CHOOSE({1;2},$AD$18,$AD$26),$O463)</f>
        <v>0.32238110947654441</v>
      </c>
      <c r="X463" s="83">
        <f>TREND(CHOOSE({1;2},X$21,X$29),CHOOSE({1;2},$AD$18,$AD$26),$O463)</f>
        <v>0.37958348265121605</v>
      </c>
      <c r="Y463" s="83">
        <f>TREND(CHOOSE({1;2},Y$21,Y$29),CHOOSE({1;2},$AD$18,$AD$26),$O463)</f>
        <v>0.42565796818152973</v>
      </c>
      <c r="Z463" s="83">
        <f>TREND(CHOOSE({1;2},Z$21,Z$29),CHOOSE({1;2},$AD$18,$AD$26),$O463)</f>
        <v>0.22208292433881313</v>
      </c>
      <c r="AA463" s="86">
        <f t="shared" si="1144"/>
        <v>0.22208292433881313</v>
      </c>
      <c r="AB463" s="86">
        <f t="shared" si="1145"/>
        <v>0.22208292433881313</v>
      </c>
      <c r="AC463" s="87">
        <f t="shared" si="1146"/>
        <v>0.42846653556677722</v>
      </c>
      <c r="AF463" s="74">
        <f t="shared" si="1151"/>
        <v>7.1</v>
      </c>
      <c r="AG463" s="75" t="str">
        <f t="shared" si="1046"/>
        <v>LA-71</v>
      </c>
      <c r="AH463" s="35" t="s">
        <v>30</v>
      </c>
      <c r="AI463" s="92">
        <f t="shared" si="1147"/>
        <v>6.6959650315963626E-3</v>
      </c>
      <c r="AJ463" s="107">
        <f t="shared" si="1108"/>
        <v>5.5699675720263797E-3</v>
      </c>
      <c r="AK463" s="107">
        <f t="shared" si="1109"/>
        <v>6.2391844900991367E-3</v>
      </c>
      <c r="AL463" s="107">
        <f t="shared" si="1110"/>
        <v>6.9815631994831762E-3</v>
      </c>
      <c r="AM463" s="107">
        <f t="shared" si="1111"/>
        <v>5.6688767643814919E-3</v>
      </c>
      <c r="AN463" s="107">
        <f t="shared" si="1112"/>
        <v>5.0753460542863893E-3</v>
      </c>
      <c r="AO463" s="107">
        <f t="shared" si="1113"/>
        <v>5.9492007856157825E-3</v>
      </c>
      <c r="AP463" s="116">
        <f t="shared" si="1048"/>
        <v>5.6688767643814919E-3</v>
      </c>
      <c r="AQ463" s="116">
        <f t="shared" ref="AQ463:AT463" si="1153">AP463</f>
        <v>5.6688767643814919E-3</v>
      </c>
      <c r="AR463" s="116">
        <f t="shared" si="1153"/>
        <v>5.6688767643814919E-3</v>
      </c>
      <c r="AS463" s="116">
        <f t="shared" si="1153"/>
        <v>5.6688767643814919E-3</v>
      </c>
      <c r="AT463" s="116">
        <f t="shared" si="1153"/>
        <v>5.6688767643814919E-3</v>
      </c>
      <c r="AU463" s="116">
        <f t="shared" si="1050"/>
        <v>3.5431361342762591E-3</v>
      </c>
      <c r="AV463" s="109">
        <f t="shared" si="1066"/>
        <v>6.6959650315963626E-3</v>
      </c>
      <c r="AW463" s="107">
        <f t="shared" si="1067"/>
        <v>6.6530598204723179E-3</v>
      </c>
      <c r="AX463" s="107">
        <f t="shared" si="1068"/>
        <v>3.5431361342762591E-3</v>
      </c>
      <c r="AY463" s="108">
        <f t="shared" si="1149"/>
        <v>3.5431361342762591E-3</v>
      </c>
      <c r="AZ463" s="108"/>
      <c r="BA463" s="108"/>
      <c r="BB463" s="108"/>
      <c r="BC463" s="108"/>
      <c r="BD463" s="108"/>
      <c r="BE463" s="108"/>
      <c r="BF463" s="108"/>
    </row>
    <row r="464" spans="3:58" ht="15.6">
      <c r="C464" s="11" t="s">
        <v>3315</v>
      </c>
      <c r="D464" s="12" t="str">
        <f t="shared" si="1134"/>
        <v>IADPH</v>
      </c>
      <c r="E464" s="10" t="str">
        <f t="shared" si="1135"/>
        <v>IADPH</v>
      </c>
      <c r="F464" s="10" t="s">
        <v>10</v>
      </c>
      <c r="G464" s="10" t="s">
        <v>11</v>
      </c>
      <c r="H464" s="10">
        <v>2015</v>
      </c>
      <c r="I464" s="13">
        <f t="shared" si="1136"/>
        <v>1.9862533367988851E-3</v>
      </c>
      <c r="J464" s="13">
        <f t="shared" si="1056"/>
        <v>1.9862533367988851E-3</v>
      </c>
      <c r="K464" s="135">
        <v>5</v>
      </c>
      <c r="O464" s="74">
        <f t="shared" si="1150"/>
        <v>7.1</v>
      </c>
      <c r="P464" s="75" t="str">
        <f t="shared" si="1069"/>
        <v>EM-71</v>
      </c>
      <c r="Q464" s="35" t="s">
        <v>32</v>
      </c>
      <c r="R464" s="82">
        <f>TREND(CHOOSE({1;2},R$22,R$30),CHOOSE({1;2},$AD$18,$AD$26),$O464)</f>
        <v>0.32703620425339297</v>
      </c>
      <c r="S464" s="83">
        <f>TREND(CHOOSE({1;2},S$22,S$30),CHOOSE({1;2},$AD$18,$AD$26),$O464)</f>
        <v>0.25100412694385743</v>
      </c>
      <c r="T464" s="83">
        <f>TREND(CHOOSE({1;2},T$22,T$30),CHOOSE({1;2},$AD$18,$AD$26),$O464)</f>
        <v>0.25351807711964658</v>
      </c>
      <c r="U464" s="83">
        <f>TREND(CHOOSE({1;2},U$22,U$30),CHOOSE({1;2},$AD$18,$AD$26),$O464)</f>
        <v>0.15674074818751849</v>
      </c>
      <c r="V464" s="83">
        <f>TREND(CHOOSE({1;2},V$22,V$30),CHOOSE({1;2},$AD$18,$AD$26),$O464)</f>
        <v>0.18533077388948416</v>
      </c>
      <c r="W464" s="83">
        <f>TREND(CHOOSE({1;2},W$22,W$30),CHOOSE({1;2},$AD$18,$AD$26),$O464)</f>
        <v>0.22082050941171671</v>
      </c>
      <c r="X464" s="83">
        <f>TREND(CHOOSE({1;2},X$22,X$30),CHOOSE({1;2},$AD$18,$AD$26),$O464)</f>
        <v>0.29672972072827747</v>
      </c>
      <c r="Y464" s="83">
        <f>TREND(CHOOSE({1;2},Y$22,Y$30),CHOOSE({1;2},$AD$18,$AD$26),$O464)</f>
        <v>0.26713255774510147</v>
      </c>
      <c r="Z464" s="83">
        <f>TREND(CHOOSE({1;2},Z$22,Z$30),CHOOSE({1;2},$AD$18,$AD$26),$O464)</f>
        <v>0.28192578382123107</v>
      </c>
      <c r="AA464" s="86">
        <f t="shared" si="1144"/>
        <v>0.28192578382123107</v>
      </c>
      <c r="AB464" s="86">
        <f t="shared" si="1145"/>
        <v>0.28192578382123107</v>
      </c>
      <c r="AC464" s="87">
        <f t="shared" si="1146"/>
        <v>0.32703620425339297</v>
      </c>
      <c r="AF464" s="74">
        <f t="shared" si="1151"/>
        <v>7.1</v>
      </c>
      <c r="AG464" s="75" t="str">
        <f t="shared" si="1046"/>
        <v>EM-71</v>
      </c>
      <c r="AH464" s="35" t="s">
        <v>32</v>
      </c>
      <c r="AI464" s="92">
        <f t="shared" si="1147"/>
        <v>2.1645331440087734E-3</v>
      </c>
      <c r="AJ464" s="107">
        <f t="shared" si="1108"/>
        <v>2.0311613507486004E-3</v>
      </c>
      <c r="AK464" s="107">
        <f t="shared" si="1109"/>
        <v>2.1234974251872485E-3</v>
      </c>
      <c r="AL464" s="107">
        <f t="shared" si="1110"/>
        <v>1.2628338988741328E-3</v>
      </c>
      <c r="AM464" s="107">
        <f t="shared" si="1111"/>
        <v>1.3934049691778361E-3</v>
      </c>
      <c r="AN464" s="107">
        <f t="shared" si="1112"/>
        <v>1.6277688238124921E-3</v>
      </c>
      <c r="AO464" s="107">
        <f t="shared" si="1113"/>
        <v>1.7850965674372499E-3</v>
      </c>
      <c r="AP464" s="116">
        <f t="shared" si="1048"/>
        <v>1.3934049691778361E-3</v>
      </c>
      <c r="AQ464" s="116">
        <f t="shared" ref="AQ464:AT464" si="1154">AP464</f>
        <v>1.3934049691778361E-3</v>
      </c>
      <c r="AR464" s="116">
        <f t="shared" si="1154"/>
        <v>1.3934049691778361E-3</v>
      </c>
      <c r="AS464" s="116">
        <f t="shared" si="1154"/>
        <v>1.3934049691778361E-3</v>
      </c>
      <c r="AT464" s="116">
        <f t="shared" si="1154"/>
        <v>1.3934049691778361E-3</v>
      </c>
      <c r="AU464" s="116">
        <f t="shared" si="1050"/>
        <v>2.5456753169977309E-3</v>
      </c>
      <c r="AV464" s="109">
        <f t="shared" si="1066"/>
        <v>2.1645331440087734E-3</v>
      </c>
      <c r="AW464" s="107">
        <f t="shared" si="1067"/>
        <v>2.4744072503738446E-3</v>
      </c>
      <c r="AX464" s="107">
        <f t="shared" si="1068"/>
        <v>2.5456753169977309E-3</v>
      </c>
      <c r="AY464" s="108">
        <f t="shared" si="1149"/>
        <v>2.5456753169977309E-3</v>
      </c>
      <c r="AZ464" s="108"/>
      <c r="BA464" s="108"/>
      <c r="BB464" s="108"/>
      <c r="BC464" s="108"/>
      <c r="BD464" s="108"/>
      <c r="BE464" s="108"/>
      <c r="BF464" s="108"/>
    </row>
    <row r="465" spans="3:58" ht="15.6">
      <c r="C465" s="11" t="s">
        <v>3316</v>
      </c>
      <c r="D465" s="12" t="str">
        <f t="shared" si="1134"/>
        <v>IADSH</v>
      </c>
      <c r="E465" s="10" t="str">
        <f t="shared" si="1135"/>
        <v>IADSH</v>
      </c>
      <c r="F465" s="10" t="s">
        <v>10</v>
      </c>
      <c r="G465" s="10" t="s">
        <v>11</v>
      </c>
      <c r="H465" s="10">
        <v>2015</v>
      </c>
      <c r="I465" s="13">
        <f t="shared" si="1136"/>
        <v>1.946302685899204E-3</v>
      </c>
      <c r="J465" s="13">
        <f t="shared" si="1056"/>
        <v>1.946302685899204E-3</v>
      </c>
      <c r="K465" s="135">
        <v>0</v>
      </c>
      <c r="O465" s="76">
        <f t="shared" si="1150"/>
        <v>7.1</v>
      </c>
      <c r="P465" s="77" t="str">
        <f t="shared" si="1069"/>
        <v>TF-71</v>
      </c>
      <c r="Q465" s="36" t="s">
        <v>34</v>
      </c>
      <c r="R465" s="93">
        <f>TREND(CHOOSE({1;2},R$23,R$31),CHOOSE({1;2},$AD$18,$AD$26),$O465)</f>
        <v>6.2267997073093731E-2</v>
      </c>
      <c r="S465" s="85">
        <f>TREND(CHOOSE({1;2},S$23,S$31),CHOOSE({1;2},$AD$18,$AD$26),$O465)</f>
        <v>9.8968503986987515E-3</v>
      </c>
      <c r="T465" s="85">
        <f>TREND(CHOOSE({1;2},T$23,T$31),CHOOSE({1;2},$AD$18,$AD$26),$O465)</f>
        <v>2.1879346985220937E-2</v>
      </c>
      <c r="U465" s="85">
        <f>TREND(CHOOSE({1;2},U$23,U$31),CHOOSE({1;2},$AD$18,$AD$26),$O465)</f>
        <v>6.8722937455898692E-3</v>
      </c>
      <c r="V465" s="85">
        <f>TREND(CHOOSE({1;2},V$23,V$31),CHOOSE({1;2},$AD$18,$AD$26),$O465)</f>
        <v>1.3732249638964094E-2</v>
      </c>
      <c r="W465" s="85">
        <f>TREND(CHOOSE({1;2},W$23,W$31),CHOOSE({1;2},$AD$18,$AD$26),$O465)</f>
        <v>9.8566580704427115E-3</v>
      </c>
      <c r="X465" s="85">
        <f>TREND(CHOOSE({1;2},X$23,X$31),CHOOSE({1;2},$AD$18,$AD$26),$O465)</f>
        <v>0</v>
      </c>
      <c r="Y465" s="85">
        <f>TREND(CHOOSE({1;2},Y$23,Y$31),CHOOSE({1;2},$AD$18,$AD$26),$O465)</f>
        <v>9.7536819163642592E-4</v>
      </c>
      <c r="Z465" s="85">
        <f>TREND(CHOOSE({1;2},Z$23,Z$31),CHOOSE({1;2},$AD$18,$AD$26),$O465)</f>
        <v>6.4062788174853126E-5</v>
      </c>
      <c r="AA465" s="88">
        <f t="shared" si="1144"/>
        <v>6.4062788174853126E-5</v>
      </c>
      <c r="AB465" s="88">
        <f t="shared" si="1145"/>
        <v>6.4062788174853126E-5</v>
      </c>
      <c r="AC465" s="89">
        <f t="shared" si="1146"/>
        <v>6.2267997073093731E-2</v>
      </c>
      <c r="AF465" s="76">
        <f t="shared" si="1151"/>
        <v>7.1</v>
      </c>
      <c r="AG465" s="77" t="str">
        <f t="shared" si="1046"/>
        <v>TF-71</v>
      </c>
      <c r="AH465" s="36" t="s">
        <v>34</v>
      </c>
      <c r="AI465" s="103">
        <f t="shared" si="1147"/>
        <v>0</v>
      </c>
      <c r="AJ465" s="110">
        <f t="shared" si="1108"/>
        <v>0</v>
      </c>
      <c r="AK465" s="110">
        <f t="shared" si="1109"/>
        <v>0</v>
      </c>
      <c r="AL465" s="110">
        <f t="shared" si="1110"/>
        <v>0</v>
      </c>
      <c r="AM465" s="110">
        <f t="shared" si="1111"/>
        <v>0</v>
      </c>
      <c r="AN465" s="110">
        <f t="shared" si="1112"/>
        <v>0</v>
      </c>
      <c r="AO465" s="110">
        <f t="shared" si="1113"/>
        <v>0</v>
      </c>
      <c r="AP465" s="116">
        <f t="shared" si="1048"/>
        <v>0</v>
      </c>
      <c r="AQ465" s="116">
        <f t="shared" ref="AQ465:AT465" si="1155">AP465</f>
        <v>0</v>
      </c>
      <c r="AR465" s="116">
        <f t="shared" si="1155"/>
        <v>0</v>
      </c>
      <c r="AS465" s="116">
        <f t="shared" si="1155"/>
        <v>0</v>
      </c>
      <c r="AT465" s="116">
        <f t="shared" si="1155"/>
        <v>0</v>
      </c>
      <c r="AU465" s="116">
        <f t="shared" si="1050"/>
        <v>0</v>
      </c>
      <c r="AV465" s="112">
        <f t="shared" si="1066"/>
        <v>0</v>
      </c>
      <c r="AW465" s="110">
        <f t="shared" si="1067"/>
        <v>0</v>
      </c>
      <c r="AX465" s="110">
        <f t="shared" si="1068"/>
        <v>0</v>
      </c>
      <c r="AY465" s="111">
        <f t="shared" si="1149"/>
        <v>0</v>
      </c>
      <c r="AZ465" s="111"/>
      <c r="BA465" s="111"/>
      <c r="BB465" s="111"/>
      <c r="BC465" s="111"/>
      <c r="BD465" s="111"/>
      <c r="BE465" s="111"/>
      <c r="BF465" s="111"/>
    </row>
    <row r="466" spans="3:58" ht="15.6">
      <c r="C466" s="11" t="s">
        <v>444</v>
      </c>
      <c r="D466" s="12" t="str">
        <f t="shared" si="1134"/>
        <v>IADLA</v>
      </c>
      <c r="E466" s="10" t="str">
        <f t="shared" si="1135"/>
        <v>IADLA</v>
      </c>
      <c r="F466" s="10" t="s">
        <v>10</v>
      </c>
      <c r="G466" s="10" t="s">
        <v>11</v>
      </c>
      <c r="H466" s="10">
        <v>2015</v>
      </c>
      <c r="I466" s="13">
        <f t="shared" si="1136"/>
        <v>5.1019890879433925E-3</v>
      </c>
      <c r="J466" s="13">
        <f t="shared" si="1056"/>
        <v>5.1019890879433925E-3</v>
      </c>
      <c r="K466" s="135">
        <v>0</v>
      </c>
      <c r="O466" s="72">
        <f>ROUND(O460+0.1,2)</f>
        <v>7.2</v>
      </c>
      <c r="P466" s="73" t="str">
        <f t="shared" si="1069"/>
        <v>PH-72</v>
      </c>
      <c r="Q466" s="34" t="s">
        <v>26</v>
      </c>
      <c r="R466" s="78">
        <f>TREND(CHOOSE({1;2},R$18,R$26),CHOOSE({1;2},$AD$18,$AD$26),$O466)</f>
        <v>5.4610700860776171E-2</v>
      </c>
      <c r="S466" s="79">
        <f>TREND(CHOOSE({1;2},S$18,S$26),CHOOSE({1;2},$AD$18,$AD$26),$O466)</f>
        <v>0.18863560359696072</v>
      </c>
      <c r="T466" s="79">
        <f>TREND(CHOOSE({1;2},T$18,T$26),CHOOSE({1;2},$AD$18,$AD$26),$O466)</f>
        <v>0.14124697767817906</v>
      </c>
      <c r="U466" s="79">
        <f>TREND(CHOOSE({1;2},U$18,U$26),CHOOSE({1;2},$AD$18,$AD$26),$O466)</f>
        <v>0.16676897011700442</v>
      </c>
      <c r="V466" s="79">
        <f>TREND(CHOOSE({1;2},V$18,V$26),CHOOSE({1;2},$AD$18,$AD$26),$O466)</f>
        <v>0.18978173731088738</v>
      </c>
      <c r="W466" s="79">
        <f>TREND(CHOOSE({1;2},W$18,W$26),CHOOSE({1;2},$AD$18,$AD$26),$O466)</f>
        <v>0.18876186587198576</v>
      </c>
      <c r="X466" s="79">
        <f>TREND(CHOOSE({1;2},X$18,X$26),CHOOSE({1;2},$AD$18,$AD$26),$O466)</f>
        <v>0.19195540792434132</v>
      </c>
      <c r="Y466" s="79">
        <f>TREND(CHOOSE({1;2},Y$18,Y$26),CHOOSE({1;2},$AD$18,$AD$26),$O466)</f>
        <v>0.19390489529828028</v>
      </c>
      <c r="Z466" s="79">
        <f>TREND(CHOOSE({1;2},Z$18,Z$26),CHOOSE({1;2},$AD$18,$AD$26),$O466)</f>
        <v>6.2286796298352015E-2</v>
      </c>
      <c r="AA466" s="80">
        <f>Z466</f>
        <v>6.2286796298352015E-2</v>
      </c>
      <c r="AB466" s="80">
        <f>AA466</f>
        <v>6.2286796298352015E-2</v>
      </c>
      <c r="AC466" s="81">
        <f>R466</f>
        <v>5.4610700860776171E-2</v>
      </c>
      <c r="AF466" s="72">
        <f>ROUND(AF460+0.1,2)</f>
        <v>7.2</v>
      </c>
      <c r="AG466" s="73" t="str">
        <f t="shared" si="1046"/>
        <v>PH-72</v>
      </c>
      <c r="AH466" s="34" t="s">
        <v>26</v>
      </c>
      <c r="AI466" s="102">
        <f>R466-R460</f>
        <v>5.639127260827631E-4</v>
      </c>
      <c r="AJ466" s="104">
        <f t="shared" ref="AJ466:AJ483" si="1156">S466-S460</f>
        <v>2.1789890820820002E-3</v>
      </c>
      <c r="AK466" s="104">
        <f t="shared" ref="AK466:AK483" si="1157">T466-T460</f>
        <v>1.5959705311521244E-3</v>
      </c>
      <c r="AL466" s="104">
        <f t="shared" ref="AL466:AL483" si="1158">U466-U460</f>
        <v>2.0520584680013554E-3</v>
      </c>
      <c r="AM466" s="104">
        <f t="shared" ref="AM466:AM483" si="1159">V466-V460</f>
        <v>2.206948151998761E-3</v>
      </c>
      <c r="AN466" s="104">
        <f t="shared" ref="AN466:AN483" si="1160">W466-W460</f>
        <v>2.0200984466801908E-3</v>
      </c>
      <c r="AO466" s="104">
        <f t="shared" ref="AO466:AO483" si="1161">X466-X460</f>
        <v>1.9969947933679288E-3</v>
      </c>
      <c r="AP466" s="116">
        <f t="shared" si="1048"/>
        <v>2.206948151998761E-3</v>
      </c>
      <c r="AQ466" s="116">
        <f t="shared" ref="AQ466:AT466" si="1162">AP466</f>
        <v>2.206948151998761E-3</v>
      </c>
      <c r="AR466" s="116">
        <f t="shared" si="1162"/>
        <v>2.206948151998761E-3</v>
      </c>
      <c r="AS466" s="116">
        <f t="shared" si="1162"/>
        <v>2.206948151998761E-3</v>
      </c>
      <c r="AT466" s="116">
        <f t="shared" si="1162"/>
        <v>2.206948151998761E-3</v>
      </c>
      <c r="AU466" s="116">
        <f t="shared" si="1050"/>
        <v>7.9336541815917122E-4</v>
      </c>
      <c r="AV466" s="106">
        <f t="shared" si="1066"/>
        <v>5.639127260827631E-4</v>
      </c>
      <c r="AW466" s="104">
        <f t="shared" si="1067"/>
        <v>2.5814825824946597E-3</v>
      </c>
      <c r="AX466" s="104">
        <f t="shared" si="1068"/>
        <v>7.9336541815917122E-4</v>
      </c>
      <c r="AY466" s="105">
        <f>AX466</f>
        <v>7.9336541815917122E-4</v>
      </c>
      <c r="AZ466" s="105"/>
      <c r="BA466" s="105"/>
      <c r="BB466" s="105"/>
      <c r="BC466" s="105"/>
      <c r="BD466" s="105"/>
      <c r="BE466" s="105"/>
      <c r="BF466" s="105"/>
    </row>
    <row r="467" spans="3:58" ht="15.6">
      <c r="C467" s="11" t="s">
        <v>445</v>
      </c>
      <c r="D467" s="12" t="str">
        <f t="shared" si="1134"/>
        <v>IADEM</v>
      </c>
      <c r="E467" s="10" t="str">
        <f t="shared" si="1135"/>
        <v>IADEM</v>
      </c>
      <c r="F467" s="10" t="s">
        <v>10</v>
      </c>
      <c r="G467" s="10" t="s">
        <v>11</v>
      </c>
      <c r="H467" s="10">
        <v>2015</v>
      </c>
      <c r="I467" s="13">
        <f t="shared" si="1136"/>
        <v>1.2540644722601024E-3</v>
      </c>
      <c r="J467" s="13">
        <f t="shared" si="1056"/>
        <v>1.2540644722601024E-3</v>
      </c>
      <c r="K467" s="135">
        <v>0</v>
      </c>
      <c r="O467" s="74">
        <f>O466</f>
        <v>7.2</v>
      </c>
      <c r="P467" s="75" t="str">
        <f t="shared" si="1069"/>
        <v>PH-72</v>
      </c>
      <c r="Q467" s="35" t="s">
        <v>27</v>
      </c>
      <c r="R467" s="82">
        <f>TREND(CHOOSE({1;2},R$19,R$27),CHOOSE({1;2},$AD$18,$AD$26),$O467)</f>
        <v>4.7024101193132842E-2</v>
      </c>
      <c r="S467" s="83">
        <f>TREND(CHOOSE({1;2},S$19,S$27),CHOOSE({1;2},$AD$18,$AD$26),$O467)</f>
        <v>3.5341722926779638E-2</v>
      </c>
      <c r="T467" s="83">
        <f>TREND(CHOOSE({1;2},T$19,T$27),CHOOSE({1;2},$AD$18,$AD$26),$O467)</f>
        <v>2.6319710971923718E-2</v>
      </c>
      <c r="U467" s="83">
        <f>TREND(CHOOSE({1;2},U$19,U$27),CHOOSE({1;2},$AD$18,$AD$26),$O467)</f>
        <v>2.1210767684984699E-2</v>
      </c>
      <c r="V467" s="83">
        <f>TREND(CHOOSE({1;2},V$19,V$27),CHOOSE({1;2},$AD$18,$AD$26),$O467)</f>
        <v>8.7083464773928462E-3</v>
      </c>
      <c r="W467" s="83">
        <f>TREND(CHOOSE({1;2},W$19,W$27),CHOOSE({1;2},$AD$18,$AD$26),$O467)</f>
        <v>4.3208449458883982E-2</v>
      </c>
      <c r="X467" s="83">
        <f>TREND(CHOOSE({1;2},X$19,X$27),CHOOSE({1;2},$AD$18,$AD$26),$O467)</f>
        <v>5.0638002311937755E-2</v>
      </c>
      <c r="Y467" s="83">
        <f>TREND(CHOOSE({1;2},Y$19,Y$27),CHOOSE({1;2},$AD$18,$AD$26),$O467)</f>
        <v>5.0638002311937755E-2</v>
      </c>
      <c r="Z467" s="83">
        <f>TREND(CHOOSE({1;2},Z$19,Z$27),CHOOSE({1;2},$AD$18,$AD$26),$O467)</f>
        <v>5.0638002311937741E-2</v>
      </c>
      <c r="AA467" s="86">
        <f t="shared" ref="AA467:AA471" si="1163">Z467</f>
        <v>5.0638002311937741E-2</v>
      </c>
      <c r="AB467" s="86">
        <f t="shared" ref="AB467:AB471" si="1164">AA467</f>
        <v>5.0638002311937741E-2</v>
      </c>
      <c r="AC467" s="87">
        <f t="shared" ref="AC467:AC471" si="1165">R467</f>
        <v>4.7024101193132842E-2</v>
      </c>
      <c r="AF467" s="74">
        <f>AF466</f>
        <v>7.2</v>
      </c>
      <c r="AG467" s="75" t="str">
        <f t="shared" si="1046"/>
        <v>PH-72</v>
      </c>
      <c r="AH467" s="35" t="s">
        <v>27</v>
      </c>
      <c r="AI467" s="92">
        <f t="shared" ref="AI467:AI471" si="1166">R467-R461</f>
        <v>4.37523112534699E-4</v>
      </c>
      <c r="AJ467" s="107">
        <f t="shared" si="1156"/>
        <v>3.0246897625105934E-4</v>
      </c>
      <c r="AK467" s="107">
        <f t="shared" si="1157"/>
        <v>2.1726176509842543E-4</v>
      </c>
      <c r="AL467" s="107">
        <f t="shared" si="1158"/>
        <v>6.1097313847029849E-4</v>
      </c>
      <c r="AM467" s="107">
        <f t="shared" si="1159"/>
        <v>7.3938486910115481E-5</v>
      </c>
      <c r="AN467" s="107">
        <f t="shared" si="1160"/>
        <v>3.5667352147664144E-4</v>
      </c>
      <c r="AO467" s="107">
        <f t="shared" si="1161"/>
        <v>4.1800237757495806E-4</v>
      </c>
      <c r="AP467" s="116">
        <f t="shared" si="1048"/>
        <v>7.3938486910115481E-5</v>
      </c>
      <c r="AQ467" s="116">
        <f t="shared" ref="AQ467:AT467" si="1167">AP467</f>
        <v>7.3938486910115481E-5</v>
      </c>
      <c r="AR467" s="116">
        <f t="shared" si="1167"/>
        <v>7.3938486910115481E-5</v>
      </c>
      <c r="AS467" s="116">
        <f t="shared" si="1167"/>
        <v>7.3938486910115481E-5</v>
      </c>
      <c r="AT467" s="116">
        <f t="shared" si="1167"/>
        <v>7.3938486910115481E-5</v>
      </c>
      <c r="AU467" s="116">
        <f t="shared" si="1050"/>
        <v>4.1800237757495806E-4</v>
      </c>
      <c r="AV467" s="109">
        <f t="shared" si="1066"/>
        <v>4.37523112534699E-4</v>
      </c>
      <c r="AW467" s="107">
        <f t="shared" si="1067"/>
        <v>4.1800237757495806E-4</v>
      </c>
      <c r="AX467" s="107">
        <f t="shared" si="1068"/>
        <v>4.1800237757495806E-4</v>
      </c>
      <c r="AY467" s="108">
        <f t="shared" ref="AY467:AY471" si="1168">AX467</f>
        <v>4.1800237757495806E-4</v>
      </c>
      <c r="AZ467" s="108"/>
      <c r="BA467" s="108"/>
      <c r="BB467" s="108"/>
      <c r="BC467" s="108"/>
      <c r="BD467" s="108"/>
      <c r="BE467" s="108"/>
      <c r="BF467" s="108"/>
    </row>
    <row r="468" spans="3:58" ht="15.6">
      <c r="C468" s="11" t="s">
        <v>446</v>
      </c>
      <c r="D468" s="12" t="str">
        <f t="shared" si="1134"/>
        <v>IADTF</v>
      </c>
      <c r="E468" s="10" t="str">
        <f t="shared" si="1135"/>
        <v>IADTF</v>
      </c>
      <c r="F468" s="10" t="s">
        <v>10</v>
      </c>
      <c r="G468" s="10" t="s">
        <v>11</v>
      </c>
      <c r="H468" s="10">
        <v>2015</v>
      </c>
      <c r="I468" s="13">
        <f t="shared" si="1136"/>
        <v>0</v>
      </c>
      <c r="J468" s="13">
        <f t="shared" si="1056"/>
        <v>0</v>
      </c>
      <c r="K468" s="135">
        <v>1</v>
      </c>
      <c r="O468" s="74">
        <f t="shared" ref="O468:O471" si="1169">O467</f>
        <v>7.2</v>
      </c>
      <c r="P468" s="75" t="str">
        <f t="shared" si="1069"/>
        <v>SH-72</v>
      </c>
      <c r="Q468" s="35" t="s">
        <v>28</v>
      </c>
      <c r="R468" s="82">
        <f>TREND(CHOOSE({1;2},R$20,R$28),CHOOSE({1;2},$AD$18,$AD$26),$O468)</f>
        <v>3.3535101194250488E-2</v>
      </c>
      <c r="S468" s="83">
        <f>TREND(CHOOSE({1;2},S$20,S$28),CHOOSE({1;2},$AD$18,$AD$26),$O468)</f>
        <v>6.5936842792823719E-2</v>
      </c>
      <c r="T468" s="83">
        <f>TREND(CHOOSE({1;2},T$20,T$28),CHOOSE({1;2},$AD$18,$AD$26),$O468)</f>
        <v>6.7630579602747529E-2</v>
      </c>
      <c r="U468" s="83">
        <f>TREND(CHOOSE({1;2},U$20,U$28),CHOOSE({1;2},$AD$18,$AD$26),$O468)</f>
        <v>7.0050652861969723E-2</v>
      </c>
      <c r="V468" s="83">
        <f>TREND(CHOOSE({1;2},V$20,V$28),CHOOSE({1;2},$AD$18,$AD$26),$O468)</f>
        <v>6.9201873276415846E-2</v>
      </c>
      <c r="W468" s="83">
        <f>TREND(CHOOSE({1;2},W$20,W$28),CHOOSE({1;2},$AD$18,$AD$26),$O468)</f>
        <v>6.9541120657698102E-2</v>
      </c>
      <c r="X468" s="83">
        <f>TREND(CHOOSE({1;2},X$20,X$28),CHOOSE({1;2},$AD$18,$AD$26),$O468)</f>
        <v>7.1249695415428513E-2</v>
      </c>
      <c r="Y468" s="83">
        <f>TREND(CHOOSE({1;2},Y$20,Y$28),CHOOSE({1;2},$AD$18,$AD$26),$O468)</f>
        <v>7.1249695415428513E-2</v>
      </c>
      <c r="Z468" s="83">
        <f>TREND(CHOOSE({1;2},Z$20,Z$28),CHOOSE({1;2},$AD$18,$AD$26),$O468)</f>
        <v>7.1249695415428513E-2</v>
      </c>
      <c r="AA468" s="86">
        <f t="shared" si="1163"/>
        <v>7.1249695415428513E-2</v>
      </c>
      <c r="AB468" s="86">
        <f t="shared" si="1164"/>
        <v>7.1249695415428513E-2</v>
      </c>
      <c r="AC468" s="87">
        <f t="shared" si="1165"/>
        <v>3.3535101194250488E-2</v>
      </c>
      <c r="AF468" s="74">
        <f t="shared" ref="AF468:AF471" si="1170">AF467</f>
        <v>7.2</v>
      </c>
      <c r="AG468" s="75" t="str">
        <f t="shared" si="1046"/>
        <v>SH-72</v>
      </c>
      <c r="AH468" s="35" t="s">
        <v>28</v>
      </c>
      <c r="AI468" s="92">
        <f t="shared" si="1166"/>
        <v>1.047971912320339E-3</v>
      </c>
      <c r="AJ468" s="107">
        <f t="shared" si="1156"/>
        <v>2.0605263372757698E-3</v>
      </c>
      <c r="AK468" s="107">
        <f t="shared" si="1157"/>
        <v>2.1134556125858572E-3</v>
      </c>
      <c r="AL468" s="107">
        <f t="shared" si="1158"/>
        <v>2.1890829019365621E-3</v>
      </c>
      <c r="AM468" s="107">
        <f t="shared" si="1159"/>
        <v>2.1625585398880043E-3</v>
      </c>
      <c r="AN468" s="107">
        <f t="shared" si="1160"/>
        <v>2.1731600205530943E-3</v>
      </c>
      <c r="AO468" s="107">
        <f t="shared" si="1161"/>
        <v>2.2265529817321605E-3</v>
      </c>
      <c r="AP468" s="116">
        <f t="shared" si="1048"/>
        <v>2.1625585398880043E-3</v>
      </c>
      <c r="AQ468" s="116">
        <f t="shared" ref="AQ468:AT468" si="1171">AP468</f>
        <v>2.1625585398880043E-3</v>
      </c>
      <c r="AR468" s="116">
        <f t="shared" si="1171"/>
        <v>2.1625585398880043E-3</v>
      </c>
      <c r="AS468" s="116">
        <f t="shared" si="1171"/>
        <v>2.1625585398880043E-3</v>
      </c>
      <c r="AT468" s="116">
        <f t="shared" si="1171"/>
        <v>2.1625585398880043E-3</v>
      </c>
      <c r="AU468" s="116">
        <f t="shared" si="1050"/>
        <v>2.2265529817321605E-3</v>
      </c>
      <c r="AV468" s="109">
        <f t="shared" si="1066"/>
        <v>1.047971912320339E-3</v>
      </c>
      <c r="AW468" s="107">
        <f t="shared" si="1067"/>
        <v>2.2265529817321605E-3</v>
      </c>
      <c r="AX468" s="107">
        <f t="shared" si="1068"/>
        <v>2.2265529817321605E-3</v>
      </c>
      <c r="AY468" s="108">
        <f t="shared" si="1168"/>
        <v>2.2265529817321605E-3</v>
      </c>
      <c r="AZ468" s="108"/>
      <c r="BA468" s="108"/>
      <c r="BB468" s="108"/>
      <c r="BC468" s="108"/>
      <c r="BD468" s="108"/>
      <c r="BE468" s="108"/>
      <c r="BF468" s="108"/>
    </row>
    <row r="469" spans="3:58" ht="15.6">
      <c r="C469" s="11" t="s">
        <v>3317</v>
      </c>
      <c r="D469" s="12" t="str">
        <f t="shared" si="1134"/>
        <v>IADPH</v>
      </c>
      <c r="E469" s="10" t="str">
        <f t="shared" si="1135"/>
        <v>IADPH</v>
      </c>
      <c r="F469" s="10" t="s">
        <v>10</v>
      </c>
      <c r="G469" s="10" t="s">
        <v>11</v>
      </c>
      <c r="H469" s="10">
        <v>2015</v>
      </c>
      <c r="I469" s="13">
        <f t="shared" si="1136"/>
        <v>1.98625333679886E-3</v>
      </c>
      <c r="J469" s="13">
        <f t="shared" si="1056"/>
        <v>1.98625333679886E-3</v>
      </c>
      <c r="K469" s="135">
        <v>3</v>
      </c>
      <c r="O469" s="74">
        <f t="shared" si="1169"/>
        <v>7.2</v>
      </c>
      <c r="P469" s="75" t="str">
        <f t="shared" si="1069"/>
        <v>LA-72</v>
      </c>
      <c r="Q469" s="35" t="s">
        <v>30</v>
      </c>
      <c r="R469" s="82">
        <f>TREND(CHOOSE({1;2},R$21,R$29),CHOOSE({1;2},$AD$18,$AD$26),$O469)</f>
        <v>0.43516250059837364</v>
      </c>
      <c r="S469" s="83">
        <f>TREND(CHOOSE({1;2},S$21,S$29),CHOOSE({1;2},$AD$18,$AD$26),$O469)</f>
        <v>0.3603289124296789</v>
      </c>
      <c r="T469" s="83">
        <f>TREND(CHOOSE({1;2},T$21,T$29),CHOOSE({1;2},$AD$18,$AD$26),$O469)</f>
        <v>0.40480494815866119</v>
      </c>
      <c r="U469" s="83">
        <f>TREND(CHOOSE({1;2},U$21,U$29),CHOOSE({1;2},$AD$18,$AD$26),$O469)</f>
        <v>0.45414330334862024</v>
      </c>
      <c r="V469" s="83">
        <f>TREND(CHOOSE({1;2},V$21,V$29),CHOOSE({1;2},$AD$18,$AD$26),$O469)</f>
        <v>0.36690239952229386</v>
      </c>
      <c r="W469" s="83">
        <f>TREND(CHOOSE({1;2},W$21,W$29),CHOOSE({1;2},$AD$18,$AD$26),$O469)</f>
        <v>0.32745645553083086</v>
      </c>
      <c r="X469" s="83">
        <f>TREND(CHOOSE({1;2},X$21,X$29),CHOOSE({1;2},$AD$18,$AD$26),$O469)</f>
        <v>0.38553268343683184</v>
      </c>
      <c r="Y469" s="83">
        <f>TREND(CHOOSE({1;2},Y$21,Y$29),CHOOSE({1;2},$AD$18,$AD$26),$O469)</f>
        <v>0.43231102800200211</v>
      </c>
      <c r="Z469" s="83">
        <f>TREND(CHOOSE({1;2},Z$21,Z$29),CHOOSE({1;2},$AD$18,$AD$26),$O469)</f>
        <v>0.2256260604730895</v>
      </c>
      <c r="AA469" s="86">
        <f t="shared" si="1163"/>
        <v>0.2256260604730895</v>
      </c>
      <c r="AB469" s="86">
        <f t="shared" si="1164"/>
        <v>0.2256260604730895</v>
      </c>
      <c r="AC469" s="87">
        <f t="shared" si="1165"/>
        <v>0.43516250059837364</v>
      </c>
      <c r="AF469" s="74">
        <f t="shared" si="1170"/>
        <v>7.2</v>
      </c>
      <c r="AG469" s="75" t="str">
        <f t="shared" si="1046"/>
        <v>LA-72</v>
      </c>
      <c r="AH469" s="35" t="s">
        <v>30</v>
      </c>
      <c r="AI469" s="92">
        <f t="shared" si="1166"/>
        <v>6.6959650315964181E-3</v>
      </c>
      <c r="AJ469" s="107">
        <f t="shared" si="1156"/>
        <v>5.5699675720264352E-3</v>
      </c>
      <c r="AK469" s="107">
        <f t="shared" si="1157"/>
        <v>6.2391844900991367E-3</v>
      </c>
      <c r="AL469" s="107">
        <f t="shared" si="1158"/>
        <v>6.9815631994832317E-3</v>
      </c>
      <c r="AM469" s="107">
        <f t="shared" si="1159"/>
        <v>5.6688767643815474E-3</v>
      </c>
      <c r="AN469" s="107">
        <f t="shared" si="1160"/>
        <v>5.0753460542864448E-3</v>
      </c>
      <c r="AO469" s="107">
        <f t="shared" si="1161"/>
        <v>5.9492007856157825E-3</v>
      </c>
      <c r="AP469" s="116">
        <f t="shared" si="1048"/>
        <v>5.6688767643815474E-3</v>
      </c>
      <c r="AQ469" s="116">
        <f t="shared" ref="AQ469:AT469" si="1172">AP469</f>
        <v>5.6688767643815474E-3</v>
      </c>
      <c r="AR469" s="116">
        <f t="shared" si="1172"/>
        <v>5.6688767643815474E-3</v>
      </c>
      <c r="AS469" s="116">
        <f t="shared" si="1172"/>
        <v>5.6688767643815474E-3</v>
      </c>
      <c r="AT469" s="116">
        <f t="shared" si="1172"/>
        <v>5.6688767643815474E-3</v>
      </c>
      <c r="AU469" s="116">
        <f t="shared" si="1050"/>
        <v>3.5431361342763701E-3</v>
      </c>
      <c r="AV469" s="109">
        <f t="shared" si="1066"/>
        <v>6.6959650315964181E-3</v>
      </c>
      <c r="AW469" s="107">
        <f t="shared" si="1067"/>
        <v>6.6530598204723734E-3</v>
      </c>
      <c r="AX469" s="107">
        <f t="shared" si="1068"/>
        <v>3.5431361342763701E-3</v>
      </c>
      <c r="AY469" s="108">
        <f t="shared" si="1168"/>
        <v>3.5431361342763701E-3</v>
      </c>
      <c r="AZ469" s="108"/>
      <c r="BA469" s="108"/>
      <c r="BB469" s="108"/>
      <c r="BC469" s="108"/>
      <c r="BD469" s="108"/>
      <c r="BE469" s="108"/>
      <c r="BF469" s="108"/>
    </row>
    <row r="470" spans="3:58" ht="15.6">
      <c r="C470" s="11" t="s">
        <v>3317</v>
      </c>
      <c r="D470" s="12" t="str">
        <f t="shared" si="1134"/>
        <v>IADPH</v>
      </c>
      <c r="E470" s="10" t="str">
        <f t="shared" si="1135"/>
        <v>IADPH</v>
      </c>
      <c r="F470" s="10" t="s">
        <v>10</v>
      </c>
      <c r="G470" s="10" t="s">
        <v>11</v>
      </c>
      <c r="H470" s="10">
        <v>2015</v>
      </c>
      <c r="I470" s="13">
        <f t="shared" si="1136"/>
        <v>1.98625333679886E-3</v>
      </c>
      <c r="J470" s="13">
        <f t="shared" si="1056"/>
        <v>1.98625333679886E-3</v>
      </c>
      <c r="K470" s="135">
        <v>5</v>
      </c>
      <c r="O470" s="74">
        <f t="shared" si="1169"/>
        <v>7.2</v>
      </c>
      <c r="P470" s="75" t="str">
        <f t="shared" si="1069"/>
        <v>EM-72</v>
      </c>
      <c r="Q470" s="35" t="s">
        <v>32</v>
      </c>
      <c r="R470" s="82">
        <f>TREND(CHOOSE({1;2},R$22,R$30),CHOOSE({1;2},$AD$18,$AD$26),$O470)</f>
        <v>0.32920073739740174</v>
      </c>
      <c r="S470" s="83">
        <f>TREND(CHOOSE({1;2},S$22,S$30),CHOOSE({1;2},$AD$18,$AD$26),$O470)</f>
        <v>0.25303528829460603</v>
      </c>
      <c r="T470" s="83">
        <f>TREND(CHOOSE({1;2},T$22,T$30),CHOOSE({1;2},$AD$18,$AD$26),$O470)</f>
        <v>0.25564157454483394</v>
      </c>
      <c r="U470" s="83">
        <f>TREND(CHOOSE({1;2},U$22,U$30),CHOOSE({1;2},$AD$18,$AD$26),$O470)</f>
        <v>0.15800358208639267</v>
      </c>
      <c r="V470" s="83">
        <f>TREND(CHOOSE({1;2},V$22,V$30),CHOOSE({1;2},$AD$18,$AD$26),$O470)</f>
        <v>0.18672417885866205</v>
      </c>
      <c r="W470" s="83">
        <f>TREND(CHOOSE({1;2},W$22,W$30),CHOOSE({1;2},$AD$18,$AD$26),$O470)</f>
        <v>0.22244827823552926</v>
      </c>
      <c r="X470" s="83">
        <f>TREND(CHOOSE({1;2},X$22,X$30),CHOOSE({1;2},$AD$18,$AD$26),$O470)</f>
        <v>0.29851481729571472</v>
      </c>
      <c r="Y470" s="83">
        <f>TREND(CHOOSE({1;2},Y$22,Y$30),CHOOSE({1;2},$AD$18,$AD$26),$O470)</f>
        <v>0.26960696499547532</v>
      </c>
      <c r="Z470" s="83">
        <f>TREND(CHOOSE({1;2},Z$22,Z$30),CHOOSE({1;2},$AD$18,$AD$26),$O470)</f>
        <v>0.2844714591382288</v>
      </c>
      <c r="AA470" s="86">
        <f t="shared" si="1163"/>
        <v>0.2844714591382288</v>
      </c>
      <c r="AB470" s="86">
        <f t="shared" si="1164"/>
        <v>0.2844714591382288</v>
      </c>
      <c r="AC470" s="87">
        <f t="shared" si="1165"/>
        <v>0.32920073739740174</v>
      </c>
      <c r="AF470" s="74">
        <f t="shared" si="1170"/>
        <v>7.2</v>
      </c>
      <c r="AG470" s="75" t="str">
        <f t="shared" si="1046"/>
        <v>EM-72</v>
      </c>
      <c r="AH470" s="35" t="s">
        <v>32</v>
      </c>
      <c r="AI470" s="92">
        <f t="shared" si="1166"/>
        <v>2.1645331440087734E-3</v>
      </c>
      <c r="AJ470" s="107">
        <f t="shared" si="1156"/>
        <v>2.0311613507486004E-3</v>
      </c>
      <c r="AK470" s="107">
        <f t="shared" si="1157"/>
        <v>2.1234974251873595E-3</v>
      </c>
      <c r="AL470" s="107">
        <f t="shared" si="1158"/>
        <v>1.2628338988741883E-3</v>
      </c>
      <c r="AM470" s="107">
        <f t="shared" si="1159"/>
        <v>1.3934049691778916E-3</v>
      </c>
      <c r="AN470" s="107">
        <f t="shared" si="1160"/>
        <v>1.6277688238125476E-3</v>
      </c>
      <c r="AO470" s="107">
        <f t="shared" si="1161"/>
        <v>1.7850965674372499E-3</v>
      </c>
      <c r="AP470" s="116">
        <f t="shared" si="1048"/>
        <v>1.3934049691778916E-3</v>
      </c>
      <c r="AQ470" s="116">
        <f t="shared" ref="AQ470:AT470" si="1173">AP470</f>
        <v>1.3934049691778916E-3</v>
      </c>
      <c r="AR470" s="116">
        <f t="shared" si="1173"/>
        <v>1.3934049691778916E-3</v>
      </c>
      <c r="AS470" s="116">
        <f t="shared" si="1173"/>
        <v>1.3934049691778916E-3</v>
      </c>
      <c r="AT470" s="116">
        <f t="shared" si="1173"/>
        <v>1.3934049691778916E-3</v>
      </c>
      <c r="AU470" s="116">
        <f t="shared" si="1050"/>
        <v>2.5456753169977309E-3</v>
      </c>
      <c r="AV470" s="109">
        <f t="shared" si="1066"/>
        <v>2.1645331440087734E-3</v>
      </c>
      <c r="AW470" s="107">
        <f t="shared" si="1067"/>
        <v>2.4744072503738446E-3</v>
      </c>
      <c r="AX470" s="107">
        <f t="shared" si="1068"/>
        <v>2.5456753169977309E-3</v>
      </c>
      <c r="AY470" s="108">
        <f t="shared" si="1168"/>
        <v>2.5456753169977309E-3</v>
      </c>
      <c r="AZ470" s="108"/>
      <c r="BA470" s="108"/>
      <c r="BB470" s="108"/>
      <c r="BC470" s="108"/>
      <c r="BD470" s="108"/>
      <c r="BE470" s="108"/>
      <c r="BF470" s="108"/>
    </row>
    <row r="471" spans="3:58" ht="15.6">
      <c r="C471" s="11" t="s">
        <v>3318</v>
      </c>
      <c r="D471" s="12" t="str">
        <f t="shared" si="1134"/>
        <v>IADSH</v>
      </c>
      <c r="E471" s="10" t="str">
        <f t="shared" si="1135"/>
        <v>IADSH</v>
      </c>
      <c r="F471" s="10" t="s">
        <v>10</v>
      </c>
      <c r="G471" s="10" t="s">
        <v>11</v>
      </c>
      <c r="H471" s="10">
        <v>2015</v>
      </c>
      <c r="I471" s="13">
        <f t="shared" si="1136"/>
        <v>1.946302685899204E-3</v>
      </c>
      <c r="J471" s="13">
        <f t="shared" si="1056"/>
        <v>1.946302685899204E-3</v>
      </c>
      <c r="K471" s="135">
        <v>0</v>
      </c>
      <c r="O471" s="76">
        <f t="shared" si="1169"/>
        <v>7.2</v>
      </c>
      <c r="P471" s="77" t="str">
        <f t="shared" si="1069"/>
        <v>TF-72</v>
      </c>
      <c r="Q471" s="36" t="s">
        <v>34</v>
      </c>
      <c r="R471" s="93">
        <f>TREND(CHOOSE({1;2},R$23,R$31),CHOOSE({1;2},$AD$18,$AD$26),$O471)</f>
        <v>6.2267997073093731E-2</v>
      </c>
      <c r="S471" s="85">
        <f>TREND(CHOOSE({1;2},S$23,S$31),CHOOSE({1;2},$AD$18,$AD$26),$O471)</f>
        <v>9.8968503986987515E-3</v>
      </c>
      <c r="T471" s="85">
        <f>TREND(CHOOSE({1;2},T$23,T$31),CHOOSE({1;2},$AD$18,$AD$26),$O471)</f>
        <v>2.1879346985220937E-2</v>
      </c>
      <c r="U471" s="85">
        <f>TREND(CHOOSE({1;2},U$23,U$31),CHOOSE({1;2},$AD$18,$AD$26),$O471)</f>
        <v>6.8722937455898692E-3</v>
      </c>
      <c r="V471" s="85">
        <f>TREND(CHOOSE({1;2},V$23,V$31),CHOOSE({1;2},$AD$18,$AD$26),$O471)</f>
        <v>1.3732249638964094E-2</v>
      </c>
      <c r="W471" s="85">
        <f>TREND(CHOOSE({1;2},W$23,W$31),CHOOSE({1;2},$AD$18,$AD$26),$O471)</f>
        <v>9.8566580704427115E-3</v>
      </c>
      <c r="X471" s="85">
        <f>TREND(CHOOSE({1;2},X$23,X$31),CHOOSE({1;2},$AD$18,$AD$26),$O471)</f>
        <v>0</v>
      </c>
      <c r="Y471" s="85">
        <f>TREND(CHOOSE({1;2},Y$23,Y$31),CHOOSE({1;2},$AD$18,$AD$26),$O471)</f>
        <v>9.7536819163642592E-4</v>
      </c>
      <c r="Z471" s="85">
        <f>TREND(CHOOSE({1;2},Z$23,Z$31),CHOOSE({1;2},$AD$18,$AD$26),$O471)</f>
        <v>6.4062788174853126E-5</v>
      </c>
      <c r="AA471" s="88">
        <f t="shared" si="1163"/>
        <v>6.4062788174853126E-5</v>
      </c>
      <c r="AB471" s="88">
        <f t="shared" si="1164"/>
        <v>6.4062788174853126E-5</v>
      </c>
      <c r="AC471" s="89">
        <f t="shared" si="1165"/>
        <v>6.2267997073093731E-2</v>
      </c>
      <c r="AF471" s="76">
        <f t="shared" si="1170"/>
        <v>7.2</v>
      </c>
      <c r="AG471" s="77" t="str">
        <f t="shared" si="1046"/>
        <v>TF-72</v>
      </c>
      <c r="AH471" s="36" t="s">
        <v>34</v>
      </c>
      <c r="AI471" s="103">
        <f t="shared" si="1166"/>
        <v>0</v>
      </c>
      <c r="AJ471" s="110">
        <f t="shared" si="1156"/>
        <v>0</v>
      </c>
      <c r="AK471" s="110">
        <f t="shared" si="1157"/>
        <v>0</v>
      </c>
      <c r="AL471" s="110">
        <f t="shared" si="1158"/>
        <v>0</v>
      </c>
      <c r="AM471" s="110">
        <f t="shared" si="1159"/>
        <v>0</v>
      </c>
      <c r="AN471" s="110">
        <f t="shared" si="1160"/>
        <v>0</v>
      </c>
      <c r="AO471" s="110">
        <f t="shared" si="1161"/>
        <v>0</v>
      </c>
      <c r="AP471" s="116">
        <f t="shared" si="1048"/>
        <v>0</v>
      </c>
      <c r="AQ471" s="116">
        <f t="shared" ref="AQ471:AT471" si="1174">AP471</f>
        <v>0</v>
      </c>
      <c r="AR471" s="116">
        <f t="shared" si="1174"/>
        <v>0</v>
      </c>
      <c r="AS471" s="116">
        <f t="shared" si="1174"/>
        <v>0</v>
      </c>
      <c r="AT471" s="116">
        <f t="shared" si="1174"/>
        <v>0</v>
      </c>
      <c r="AU471" s="116">
        <f t="shared" si="1050"/>
        <v>0</v>
      </c>
      <c r="AV471" s="112">
        <f t="shared" si="1066"/>
        <v>0</v>
      </c>
      <c r="AW471" s="110">
        <f t="shared" si="1067"/>
        <v>0</v>
      </c>
      <c r="AX471" s="110">
        <f t="shared" si="1068"/>
        <v>0</v>
      </c>
      <c r="AY471" s="111">
        <f t="shared" si="1168"/>
        <v>0</v>
      </c>
      <c r="AZ471" s="111"/>
      <c r="BA471" s="111"/>
      <c r="BB471" s="111"/>
      <c r="BC471" s="111"/>
      <c r="BD471" s="111"/>
      <c r="BE471" s="111"/>
      <c r="BF471" s="111"/>
    </row>
    <row r="472" spans="3:58" ht="15.6">
      <c r="C472" s="11" t="s">
        <v>447</v>
      </c>
      <c r="D472" s="12" t="str">
        <f t="shared" si="1134"/>
        <v>IADLA</v>
      </c>
      <c r="E472" s="10" t="str">
        <f t="shared" si="1135"/>
        <v>IADLA</v>
      </c>
      <c r="F472" s="10" t="s">
        <v>10</v>
      </c>
      <c r="G472" s="10" t="s">
        <v>11</v>
      </c>
      <c r="H472" s="10">
        <v>2015</v>
      </c>
      <c r="I472" s="13">
        <f t="shared" si="1136"/>
        <v>5.1019890879432928E-3</v>
      </c>
      <c r="J472" s="13">
        <f t="shared" si="1056"/>
        <v>5.1019890879432928E-3</v>
      </c>
      <c r="K472" s="135">
        <v>0</v>
      </c>
      <c r="O472" s="72">
        <f>ROUND(O466+0.1,2)</f>
        <v>7.3</v>
      </c>
      <c r="P472" s="73" t="str">
        <f t="shared" si="1069"/>
        <v>PH-73</v>
      </c>
      <c r="Q472" s="34" t="s">
        <v>26</v>
      </c>
      <c r="R472" s="78">
        <f>TREND(CHOOSE({1;2},R$18,R$26),CHOOSE({1;2},$AD$18,$AD$26),$O472)</f>
        <v>5.5174613586858927E-2</v>
      </c>
      <c r="S472" s="79">
        <f>TREND(CHOOSE({1;2},S$18,S$26),CHOOSE({1;2},$AD$18,$AD$26),$O472)</f>
        <v>0.19081459267904269</v>
      </c>
      <c r="T472" s="79">
        <f>TREND(CHOOSE({1;2},T$18,T$26),CHOOSE({1;2},$AD$18,$AD$26),$O472)</f>
        <v>0.14284294820933113</v>
      </c>
      <c r="U472" s="79">
        <f>TREND(CHOOSE({1;2},U$18,U$26),CHOOSE({1;2},$AD$18,$AD$26),$O472)</f>
        <v>0.16882102858500575</v>
      </c>
      <c r="V472" s="79">
        <f>TREND(CHOOSE({1;2},V$18,V$26),CHOOSE({1;2},$AD$18,$AD$26),$O472)</f>
        <v>0.19198868546288611</v>
      </c>
      <c r="W472" s="79">
        <f>TREND(CHOOSE({1;2},W$18,W$26),CHOOSE({1;2},$AD$18,$AD$26),$O472)</f>
        <v>0.19078196431866595</v>
      </c>
      <c r="X472" s="79">
        <f>TREND(CHOOSE({1;2},X$18,X$26),CHOOSE({1;2},$AD$18,$AD$26),$O472)</f>
        <v>0.19395240271770922</v>
      </c>
      <c r="Y472" s="79">
        <f>TREND(CHOOSE({1;2},Y$18,Y$26),CHOOSE({1;2},$AD$18,$AD$26),$O472)</f>
        <v>0.19648637788077492</v>
      </c>
      <c r="Z472" s="79">
        <f>TREND(CHOOSE({1;2},Z$18,Z$26),CHOOSE({1;2},$AD$18,$AD$26),$O472)</f>
        <v>6.3080161716511179E-2</v>
      </c>
      <c r="AA472" s="80">
        <f>Z472</f>
        <v>6.3080161716511179E-2</v>
      </c>
      <c r="AB472" s="80">
        <f>AA472</f>
        <v>6.3080161716511179E-2</v>
      </c>
      <c r="AC472" s="81">
        <f>R472</f>
        <v>5.5174613586858927E-2</v>
      </c>
      <c r="AF472" s="72">
        <f>ROUND(AF466+0.1,2)</f>
        <v>7.3</v>
      </c>
      <c r="AG472" s="73" t="str">
        <f t="shared" si="1046"/>
        <v>PH-73</v>
      </c>
      <c r="AH472" s="34" t="s">
        <v>26</v>
      </c>
      <c r="AI472" s="102">
        <f>R472-R466</f>
        <v>5.6391272608275617E-4</v>
      </c>
      <c r="AJ472" s="104">
        <f t="shared" si="1156"/>
        <v>2.1789890820819724E-3</v>
      </c>
      <c r="AK472" s="104">
        <f t="shared" si="1157"/>
        <v>1.5959705311520689E-3</v>
      </c>
      <c r="AL472" s="104">
        <f t="shared" si="1158"/>
        <v>2.0520584680013276E-3</v>
      </c>
      <c r="AM472" s="104">
        <f t="shared" si="1159"/>
        <v>2.2069481519987333E-3</v>
      </c>
      <c r="AN472" s="104">
        <f t="shared" si="1160"/>
        <v>2.0200984466801908E-3</v>
      </c>
      <c r="AO472" s="104">
        <f t="shared" si="1161"/>
        <v>1.9969947933679011E-3</v>
      </c>
      <c r="AP472" s="116">
        <f t="shared" si="1048"/>
        <v>2.2069481519987333E-3</v>
      </c>
      <c r="AQ472" s="116">
        <f t="shared" ref="AQ472:AT472" si="1175">AP472</f>
        <v>2.2069481519987333E-3</v>
      </c>
      <c r="AR472" s="116">
        <f t="shared" si="1175"/>
        <v>2.2069481519987333E-3</v>
      </c>
      <c r="AS472" s="116">
        <f t="shared" si="1175"/>
        <v>2.2069481519987333E-3</v>
      </c>
      <c r="AT472" s="116">
        <f t="shared" si="1175"/>
        <v>2.2069481519987333E-3</v>
      </c>
      <c r="AU472" s="116">
        <f t="shared" si="1050"/>
        <v>7.9336541815916428E-4</v>
      </c>
      <c r="AV472" s="106">
        <f t="shared" si="1066"/>
        <v>5.6391272608275617E-4</v>
      </c>
      <c r="AW472" s="104">
        <f t="shared" si="1067"/>
        <v>2.5814825824946319E-3</v>
      </c>
      <c r="AX472" s="104">
        <f t="shared" si="1068"/>
        <v>7.9336541815916428E-4</v>
      </c>
      <c r="AY472" s="105">
        <f>AX472</f>
        <v>7.9336541815916428E-4</v>
      </c>
      <c r="AZ472" s="105"/>
      <c r="BA472" s="105"/>
      <c r="BB472" s="105"/>
      <c r="BC472" s="105"/>
      <c r="BD472" s="105"/>
      <c r="BE472" s="105"/>
      <c r="BF472" s="105"/>
    </row>
    <row r="473" spans="3:58" ht="15.6">
      <c r="C473" s="11" t="s">
        <v>448</v>
      </c>
      <c r="D473" s="12" t="str">
        <f t="shared" si="1134"/>
        <v>IADEM</v>
      </c>
      <c r="E473" s="10" t="str">
        <f t="shared" si="1135"/>
        <v>IADEM</v>
      </c>
      <c r="F473" s="10" t="s">
        <v>10</v>
      </c>
      <c r="G473" s="10" t="s">
        <v>11</v>
      </c>
      <c r="H473" s="10">
        <v>2015</v>
      </c>
      <c r="I473" s="13">
        <f t="shared" si="1136"/>
        <v>1.2540644722600525E-3</v>
      </c>
      <c r="J473" s="13">
        <f t="shared" si="1056"/>
        <v>1.2540644722600525E-3</v>
      </c>
      <c r="K473" s="135">
        <v>0</v>
      </c>
      <c r="O473" s="74">
        <f>O472</f>
        <v>7.3</v>
      </c>
      <c r="P473" s="75" t="str">
        <f t="shared" si="1069"/>
        <v>PH-73</v>
      </c>
      <c r="Q473" s="35" t="s">
        <v>27</v>
      </c>
      <c r="R473" s="82">
        <f>TREND(CHOOSE({1;2},R$19,R$27),CHOOSE({1;2},$AD$18,$AD$26),$O473)</f>
        <v>4.7461624305667541E-2</v>
      </c>
      <c r="S473" s="83">
        <f>TREND(CHOOSE({1;2},S$19,S$27),CHOOSE({1;2},$AD$18,$AD$26),$O473)</f>
        <v>3.5644191903030684E-2</v>
      </c>
      <c r="T473" s="83">
        <f>TREND(CHOOSE({1;2},T$19,T$27),CHOOSE({1;2},$AD$18,$AD$26),$O473)</f>
        <v>2.6536972737022144E-2</v>
      </c>
      <c r="U473" s="83">
        <f>TREND(CHOOSE({1;2},U$19,U$27),CHOOSE({1;2},$AD$18,$AD$26),$O473)</f>
        <v>2.1821740823454991E-2</v>
      </c>
      <c r="V473" s="83">
        <f>TREND(CHOOSE({1;2},V$19,V$27),CHOOSE({1;2},$AD$18,$AD$26),$O473)</f>
        <v>8.78228496430296E-3</v>
      </c>
      <c r="W473" s="83">
        <f>TREND(CHOOSE({1;2},W$19,W$27),CHOOSE({1;2},$AD$18,$AD$26),$O473)</f>
        <v>4.3565122980360617E-2</v>
      </c>
      <c r="X473" s="83">
        <f>TREND(CHOOSE({1;2},X$19,X$27),CHOOSE({1;2},$AD$18,$AD$26),$O473)</f>
        <v>5.1056004689512713E-2</v>
      </c>
      <c r="Y473" s="83">
        <f>TREND(CHOOSE({1;2},Y$19,Y$27),CHOOSE({1;2},$AD$18,$AD$26),$O473)</f>
        <v>5.1056004689512713E-2</v>
      </c>
      <c r="Z473" s="83">
        <f>TREND(CHOOSE({1;2},Z$19,Z$27),CHOOSE({1;2},$AD$18,$AD$26),$O473)</f>
        <v>5.1056004689512699E-2</v>
      </c>
      <c r="AA473" s="86">
        <f t="shared" ref="AA473:AA477" si="1176">Z473</f>
        <v>5.1056004689512699E-2</v>
      </c>
      <c r="AB473" s="86">
        <f t="shared" ref="AB473:AB477" si="1177">AA473</f>
        <v>5.1056004689512699E-2</v>
      </c>
      <c r="AC473" s="87">
        <f t="shared" ref="AC473:AC477" si="1178">R473</f>
        <v>4.7461624305667541E-2</v>
      </c>
      <c r="AF473" s="74">
        <f>AF472</f>
        <v>7.3</v>
      </c>
      <c r="AG473" s="75" t="str">
        <f t="shared" si="1046"/>
        <v>PH-73</v>
      </c>
      <c r="AH473" s="35" t="s">
        <v>27</v>
      </c>
      <c r="AI473" s="92">
        <f t="shared" ref="AI473:AI477" si="1179">R473-R467</f>
        <v>4.37523112534699E-4</v>
      </c>
      <c r="AJ473" s="107">
        <f t="shared" si="1156"/>
        <v>3.0246897625104546E-4</v>
      </c>
      <c r="AK473" s="107">
        <f t="shared" si="1157"/>
        <v>2.1726176509842543E-4</v>
      </c>
      <c r="AL473" s="107">
        <f t="shared" si="1158"/>
        <v>6.1097313847029155E-4</v>
      </c>
      <c r="AM473" s="107">
        <f t="shared" si="1159"/>
        <v>7.3938486910113746E-5</v>
      </c>
      <c r="AN473" s="107">
        <f t="shared" si="1160"/>
        <v>3.566735214766345E-4</v>
      </c>
      <c r="AO473" s="107">
        <f t="shared" si="1161"/>
        <v>4.1800237757495806E-4</v>
      </c>
      <c r="AP473" s="116">
        <f t="shared" si="1048"/>
        <v>7.3938486910113746E-5</v>
      </c>
      <c r="AQ473" s="116">
        <f t="shared" ref="AQ473:AT473" si="1180">AP473</f>
        <v>7.3938486910113746E-5</v>
      </c>
      <c r="AR473" s="116">
        <f t="shared" si="1180"/>
        <v>7.3938486910113746E-5</v>
      </c>
      <c r="AS473" s="116">
        <f t="shared" si="1180"/>
        <v>7.3938486910113746E-5</v>
      </c>
      <c r="AT473" s="116">
        <f t="shared" si="1180"/>
        <v>7.3938486910113746E-5</v>
      </c>
      <c r="AU473" s="116">
        <f t="shared" si="1050"/>
        <v>4.1800237757495806E-4</v>
      </c>
      <c r="AV473" s="109">
        <f t="shared" si="1066"/>
        <v>4.37523112534699E-4</v>
      </c>
      <c r="AW473" s="107">
        <f t="shared" si="1067"/>
        <v>4.1800237757495806E-4</v>
      </c>
      <c r="AX473" s="107">
        <f t="shared" si="1068"/>
        <v>4.1800237757495806E-4</v>
      </c>
      <c r="AY473" s="108">
        <f t="shared" ref="AY473:AY477" si="1181">AX473</f>
        <v>4.1800237757495806E-4</v>
      </c>
      <c r="AZ473" s="108"/>
      <c r="BA473" s="108"/>
      <c r="BB473" s="108"/>
      <c r="BC473" s="108"/>
      <c r="BD473" s="108"/>
      <c r="BE473" s="108"/>
      <c r="BF473" s="108"/>
    </row>
    <row r="474" spans="3:58" ht="15.6">
      <c r="C474" s="11" t="s">
        <v>449</v>
      </c>
      <c r="D474" s="12" t="str">
        <f t="shared" si="1134"/>
        <v>IADTF</v>
      </c>
      <c r="E474" s="10" t="str">
        <f t="shared" si="1135"/>
        <v>IADTF</v>
      </c>
      <c r="F474" s="10" t="s">
        <v>10</v>
      </c>
      <c r="G474" s="10" t="s">
        <v>11</v>
      </c>
      <c r="H474" s="10">
        <v>2015</v>
      </c>
      <c r="I474" s="13">
        <f t="shared" si="1136"/>
        <v>0</v>
      </c>
      <c r="J474" s="13">
        <f t="shared" si="1056"/>
        <v>0</v>
      </c>
      <c r="K474" s="135">
        <v>1</v>
      </c>
      <c r="O474" s="74">
        <f t="shared" ref="O474:O477" si="1182">O473</f>
        <v>7.3</v>
      </c>
      <c r="P474" s="75" t="str">
        <f t="shared" si="1069"/>
        <v>SH-73</v>
      </c>
      <c r="Q474" s="35" t="s">
        <v>28</v>
      </c>
      <c r="R474" s="82">
        <f>TREND(CHOOSE({1;2},R$20,R$28),CHOOSE({1;2},$AD$18,$AD$26),$O474)</f>
        <v>3.4583073106570814E-2</v>
      </c>
      <c r="S474" s="83">
        <f>TREND(CHOOSE({1;2},S$20,S$28),CHOOSE({1;2},$AD$18,$AD$26),$O474)</f>
        <v>6.7997369130099433E-2</v>
      </c>
      <c r="T474" s="83">
        <f>TREND(CHOOSE({1;2},T$20,T$28),CHOOSE({1;2},$AD$18,$AD$26),$O474)</f>
        <v>6.9744035215333386E-2</v>
      </c>
      <c r="U474" s="83">
        <f>TREND(CHOOSE({1;2},U$20,U$28),CHOOSE({1;2},$AD$18,$AD$26),$O474)</f>
        <v>7.2239735763906285E-2</v>
      </c>
      <c r="V474" s="83">
        <f>TREND(CHOOSE({1;2},V$20,V$28),CHOOSE({1;2},$AD$18,$AD$26),$O474)</f>
        <v>7.1364431816303822E-2</v>
      </c>
      <c r="W474" s="83">
        <f>TREND(CHOOSE({1;2},W$20,W$28),CHOOSE({1;2},$AD$18,$AD$26),$O474)</f>
        <v>7.1714280678251141E-2</v>
      </c>
      <c r="X474" s="83">
        <f>TREND(CHOOSE({1;2},X$20,X$28),CHOOSE({1;2},$AD$18,$AD$26),$O474)</f>
        <v>7.3476248397160646E-2</v>
      </c>
      <c r="Y474" s="83">
        <f>TREND(CHOOSE({1;2},Y$20,Y$28),CHOOSE({1;2},$AD$18,$AD$26),$O474)</f>
        <v>7.3476248397160646E-2</v>
      </c>
      <c r="Z474" s="83">
        <f>TREND(CHOOSE({1;2},Z$20,Z$28),CHOOSE({1;2},$AD$18,$AD$26),$O474)</f>
        <v>7.3476248397160646E-2</v>
      </c>
      <c r="AA474" s="86">
        <f t="shared" si="1176"/>
        <v>7.3476248397160646E-2</v>
      </c>
      <c r="AB474" s="86">
        <f t="shared" si="1177"/>
        <v>7.3476248397160646E-2</v>
      </c>
      <c r="AC474" s="87">
        <f t="shared" si="1178"/>
        <v>3.4583073106570814E-2</v>
      </c>
      <c r="AF474" s="74">
        <f t="shared" ref="AF474:AF477" si="1183">AF473</f>
        <v>7.3</v>
      </c>
      <c r="AG474" s="75" t="str">
        <f t="shared" si="1046"/>
        <v>SH-73</v>
      </c>
      <c r="AH474" s="35" t="s">
        <v>28</v>
      </c>
      <c r="AI474" s="92">
        <f t="shared" si="1179"/>
        <v>1.0479719123203252E-3</v>
      </c>
      <c r="AJ474" s="107">
        <f t="shared" si="1156"/>
        <v>2.0605263372757143E-3</v>
      </c>
      <c r="AK474" s="107">
        <f t="shared" si="1157"/>
        <v>2.1134556125858572E-3</v>
      </c>
      <c r="AL474" s="107">
        <f t="shared" si="1158"/>
        <v>2.1890829019365621E-3</v>
      </c>
      <c r="AM474" s="107">
        <f t="shared" si="1159"/>
        <v>2.1625585398879765E-3</v>
      </c>
      <c r="AN474" s="107">
        <f t="shared" si="1160"/>
        <v>2.1731600205530388E-3</v>
      </c>
      <c r="AO474" s="107">
        <f t="shared" si="1161"/>
        <v>2.2265529817321328E-3</v>
      </c>
      <c r="AP474" s="116">
        <f t="shared" si="1048"/>
        <v>2.1625585398879765E-3</v>
      </c>
      <c r="AQ474" s="116">
        <f t="shared" ref="AQ474:AT474" si="1184">AP474</f>
        <v>2.1625585398879765E-3</v>
      </c>
      <c r="AR474" s="116">
        <f t="shared" si="1184"/>
        <v>2.1625585398879765E-3</v>
      </c>
      <c r="AS474" s="116">
        <f t="shared" si="1184"/>
        <v>2.1625585398879765E-3</v>
      </c>
      <c r="AT474" s="116">
        <f t="shared" si="1184"/>
        <v>2.1625585398879765E-3</v>
      </c>
      <c r="AU474" s="116">
        <f t="shared" si="1050"/>
        <v>2.2265529817321328E-3</v>
      </c>
      <c r="AV474" s="109">
        <f t="shared" si="1066"/>
        <v>1.0479719123203252E-3</v>
      </c>
      <c r="AW474" s="107">
        <f t="shared" si="1067"/>
        <v>2.2265529817321328E-3</v>
      </c>
      <c r="AX474" s="107">
        <f t="shared" si="1068"/>
        <v>2.2265529817321328E-3</v>
      </c>
      <c r="AY474" s="108">
        <f t="shared" si="1181"/>
        <v>2.2265529817321328E-3</v>
      </c>
      <c r="AZ474" s="108"/>
      <c r="BA474" s="108"/>
      <c r="BB474" s="108"/>
      <c r="BC474" s="108"/>
      <c r="BD474" s="108"/>
      <c r="BE474" s="108"/>
      <c r="BF474" s="108"/>
    </row>
    <row r="475" spans="3:58" ht="15.6">
      <c r="C475" s="11" t="s">
        <v>3319</v>
      </c>
      <c r="D475" s="12" t="str">
        <f t="shared" si="1134"/>
        <v>IADPH</v>
      </c>
      <c r="E475" s="10" t="str">
        <f t="shared" si="1135"/>
        <v>IADPH</v>
      </c>
      <c r="F475" s="10" t="s">
        <v>10</v>
      </c>
      <c r="G475" s="10" t="s">
        <v>11</v>
      </c>
      <c r="H475" s="10">
        <v>2015</v>
      </c>
      <c r="I475" s="13">
        <f t="shared" si="1136"/>
        <v>1.9862533367988851E-3</v>
      </c>
      <c r="J475" s="13">
        <f t="shared" si="1056"/>
        <v>1.9862533367988851E-3</v>
      </c>
      <c r="K475" s="135">
        <v>3</v>
      </c>
      <c r="O475" s="74">
        <f t="shared" si="1182"/>
        <v>7.3</v>
      </c>
      <c r="P475" s="75" t="str">
        <f t="shared" si="1069"/>
        <v>LA-73</v>
      </c>
      <c r="Q475" s="35" t="s">
        <v>30</v>
      </c>
      <c r="R475" s="82">
        <f>TREND(CHOOSE({1;2},R$21,R$29),CHOOSE({1;2},$AD$18,$AD$26),$O475)</f>
        <v>0.44185846562997</v>
      </c>
      <c r="S475" s="83">
        <f>TREND(CHOOSE({1;2},S$21,S$29),CHOOSE({1;2},$AD$18,$AD$26),$O475)</f>
        <v>0.36589888000170528</v>
      </c>
      <c r="T475" s="83">
        <f>TREND(CHOOSE({1;2},T$21,T$29),CHOOSE({1;2},$AD$18,$AD$26),$O475)</f>
        <v>0.41104413264876033</v>
      </c>
      <c r="U475" s="83">
        <f>TREND(CHOOSE({1;2},U$21,U$29),CHOOSE({1;2},$AD$18,$AD$26),$O475)</f>
        <v>0.46112486654810353</v>
      </c>
      <c r="V475" s="83">
        <f>TREND(CHOOSE({1;2},V$21,V$29),CHOOSE({1;2},$AD$18,$AD$26),$O475)</f>
        <v>0.37257127628667536</v>
      </c>
      <c r="W475" s="83">
        <f>TREND(CHOOSE({1;2},W$21,W$29),CHOOSE({1;2},$AD$18,$AD$26),$O475)</f>
        <v>0.3325318015851173</v>
      </c>
      <c r="X475" s="83">
        <f>TREND(CHOOSE({1;2},X$21,X$29),CHOOSE({1;2},$AD$18,$AD$26),$O475)</f>
        <v>0.39148188422244756</v>
      </c>
      <c r="Y475" s="83">
        <f>TREND(CHOOSE({1;2},Y$21,Y$29),CHOOSE({1;2},$AD$18,$AD$26),$O475)</f>
        <v>0.43896408782247442</v>
      </c>
      <c r="Z475" s="83">
        <f>TREND(CHOOSE({1;2},Z$21,Z$29),CHOOSE({1;2},$AD$18,$AD$26),$O475)</f>
        <v>0.22916919660736576</v>
      </c>
      <c r="AA475" s="86">
        <f t="shared" si="1176"/>
        <v>0.22916919660736576</v>
      </c>
      <c r="AB475" s="86">
        <f t="shared" si="1177"/>
        <v>0.22916919660736576</v>
      </c>
      <c r="AC475" s="87">
        <f t="shared" si="1178"/>
        <v>0.44185846562997</v>
      </c>
      <c r="AF475" s="74">
        <f t="shared" si="1183"/>
        <v>7.3</v>
      </c>
      <c r="AG475" s="75" t="str">
        <f t="shared" si="1046"/>
        <v>LA-73</v>
      </c>
      <c r="AH475" s="35" t="s">
        <v>30</v>
      </c>
      <c r="AI475" s="92">
        <f t="shared" si="1179"/>
        <v>6.6959650315963626E-3</v>
      </c>
      <c r="AJ475" s="107">
        <f t="shared" si="1156"/>
        <v>5.5699675720263797E-3</v>
      </c>
      <c r="AK475" s="107">
        <f t="shared" si="1157"/>
        <v>6.2391844900991367E-3</v>
      </c>
      <c r="AL475" s="107">
        <f t="shared" si="1158"/>
        <v>6.9815631994832872E-3</v>
      </c>
      <c r="AM475" s="107">
        <f t="shared" si="1159"/>
        <v>5.6688767643814919E-3</v>
      </c>
      <c r="AN475" s="107">
        <f t="shared" si="1160"/>
        <v>5.0753460542864448E-3</v>
      </c>
      <c r="AO475" s="107">
        <f t="shared" si="1161"/>
        <v>5.949200785615727E-3</v>
      </c>
      <c r="AP475" s="116">
        <f t="shared" si="1048"/>
        <v>5.6688767643814919E-3</v>
      </c>
      <c r="AQ475" s="116">
        <f t="shared" ref="AQ475:AT475" si="1185">AP475</f>
        <v>5.6688767643814919E-3</v>
      </c>
      <c r="AR475" s="116">
        <f t="shared" si="1185"/>
        <v>5.6688767643814919E-3</v>
      </c>
      <c r="AS475" s="116">
        <f t="shared" si="1185"/>
        <v>5.6688767643814919E-3</v>
      </c>
      <c r="AT475" s="116">
        <f t="shared" si="1185"/>
        <v>5.6688767643814919E-3</v>
      </c>
      <c r="AU475" s="116">
        <f t="shared" si="1050"/>
        <v>3.5431361342762591E-3</v>
      </c>
      <c r="AV475" s="109">
        <f t="shared" si="1066"/>
        <v>6.6959650315963626E-3</v>
      </c>
      <c r="AW475" s="107">
        <f t="shared" si="1067"/>
        <v>6.6530598204723179E-3</v>
      </c>
      <c r="AX475" s="107">
        <f t="shared" si="1068"/>
        <v>3.5431361342762591E-3</v>
      </c>
      <c r="AY475" s="108">
        <f t="shared" si="1181"/>
        <v>3.5431361342762591E-3</v>
      </c>
      <c r="AZ475" s="108"/>
      <c r="BA475" s="108"/>
      <c r="BB475" s="108"/>
      <c r="BC475" s="108"/>
      <c r="BD475" s="108"/>
      <c r="BE475" s="108"/>
      <c r="BF475" s="108"/>
    </row>
    <row r="476" spans="3:58" ht="15.6">
      <c r="C476" s="11" t="s">
        <v>3319</v>
      </c>
      <c r="D476" s="12" t="str">
        <f t="shared" si="1134"/>
        <v>IADPH</v>
      </c>
      <c r="E476" s="10" t="str">
        <f t="shared" si="1135"/>
        <v>IADPH</v>
      </c>
      <c r="F476" s="10" t="s">
        <v>10</v>
      </c>
      <c r="G476" s="10" t="s">
        <v>11</v>
      </c>
      <c r="H476" s="10">
        <v>2015</v>
      </c>
      <c r="I476" s="13">
        <f t="shared" si="1136"/>
        <v>1.9862533367988851E-3</v>
      </c>
      <c r="J476" s="13">
        <f t="shared" si="1056"/>
        <v>1.9862533367988851E-3</v>
      </c>
      <c r="K476" s="135">
        <v>5</v>
      </c>
      <c r="O476" s="74">
        <f t="shared" si="1182"/>
        <v>7.3</v>
      </c>
      <c r="P476" s="75" t="str">
        <f t="shared" si="1069"/>
        <v>EM-73</v>
      </c>
      <c r="Q476" s="35" t="s">
        <v>32</v>
      </c>
      <c r="R476" s="82">
        <f>TREND(CHOOSE({1;2},R$22,R$30),CHOOSE({1;2},$AD$18,$AD$26),$O476)</f>
        <v>0.33136527054141052</v>
      </c>
      <c r="S476" s="83">
        <f>TREND(CHOOSE({1;2},S$22,S$30),CHOOSE({1;2},$AD$18,$AD$26),$O476)</f>
        <v>0.25506644964535463</v>
      </c>
      <c r="T476" s="83">
        <f>TREND(CHOOSE({1;2},T$22,T$30),CHOOSE({1;2},$AD$18,$AD$26),$O476)</f>
        <v>0.25776507197002119</v>
      </c>
      <c r="U476" s="83">
        <f>TREND(CHOOSE({1;2},U$22,U$30),CHOOSE({1;2},$AD$18,$AD$26),$O476)</f>
        <v>0.15926641598526681</v>
      </c>
      <c r="V476" s="83">
        <f>TREND(CHOOSE({1;2},V$22,V$30),CHOOSE({1;2},$AD$18,$AD$26),$O476)</f>
        <v>0.18811758382783988</v>
      </c>
      <c r="W476" s="83">
        <f>TREND(CHOOSE({1;2},W$22,W$30),CHOOSE({1;2},$AD$18,$AD$26),$O476)</f>
        <v>0.22407604705934175</v>
      </c>
      <c r="X476" s="83">
        <f>TREND(CHOOSE({1;2},X$22,X$30),CHOOSE({1;2},$AD$18,$AD$26),$O476)</f>
        <v>0.30029991386315197</v>
      </c>
      <c r="Y476" s="83">
        <f>TREND(CHOOSE({1;2},Y$22,Y$30),CHOOSE({1;2},$AD$18,$AD$26),$O476)</f>
        <v>0.27208137224584916</v>
      </c>
      <c r="Z476" s="83">
        <f>TREND(CHOOSE({1;2},Z$22,Z$30),CHOOSE({1;2},$AD$18,$AD$26),$O476)</f>
        <v>0.28701713445522659</v>
      </c>
      <c r="AA476" s="86">
        <f t="shared" si="1176"/>
        <v>0.28701713445522659</v>
      </c>
      <c r="AB476" s="86">
        <f t="shared" si="1177"/>
        <v>0.28701713445522659</v>
      </c>
      <c r="AC476" s="87">
        <f t="shared" si="1178"/>
        <v>0.33136527054141052</v>
      </c>
      <c r="AF476" s="74">
        <f t="shared" si="1183"/>
        <v>7.3</v>
      </c>
      <c r="AG476" s="75" t="str">
        <f t="shared" si="1046"/>
        <v>EM-73</v>
      </c>
      <c r="AH476" s="35" t="s">
        <v>32</v>
      </c>
      <c r="AI476" s="92">
        <f t="shared" si="1179"/>
        <v>2.1645331440087734E-3</v>
      </c>
      <c r="AJ476" s="107">
        <f t="shared" si="1156"/>
        <v>2.0311613507486004E-3</v>
      </c>
      <c r="AK476" s="107">
        <f t="shared" si="1157"/>
        <v>2.1234974251872485E-3</v>
      </c>
      <c r="AL476" s="107">
        <f t="shared" si="1158"/>
        <v>1.2628338988741328E-3</v>
      </c>
      <c r="AM476" s="107">
        <f t="shared" si="1159"/>
        <v>1.3934049691778361E-3</v>
      </c>
      <c r="AN476" s="107">
        <f t="shared" si="1160"/>
        <v>1.6277688238124921E-3</v>
      </c>
      <c r="AO476" s="107">
        <f t="shared" si="1161"/>
        <v>1.7850965674372499E-3</v>
      </c>
      <c r="AP476" s="116">
        <f t="shared" si="1048"/>
        <v>1.3934049691778361E-3</v>
      </c>
      <c r="AQ476" s="116">
        <f t="shared" ref="AQ476:AT476" si="1186">AP476</f>
        <v>1.3934049691778361E-3</v>
      </c>
      <c r="AR476" s="116">
        <f t="shared" si="1186"/>
        <v>1.3934049691778361E-3</v>
      </c>
      <c r="AS476" s="116">
        <f t="shared" si="1186"/>
        <v>1.3934049691778361E-3</v>
      </c>
      <c r="AT476" s="116">
        <f t="shared" si="1186"/>
        <v>1.3934049691778361E-3</v>
      </c>
      <c r="AU476" s="116">
        <f t="shared" si="1050"/>
        <v>2.5456753169977864E-3</v>
      </c>
      <c r="AV476" s="109">
        <f t="shared" si="1066"/>
        <v>2.1645331440087734E-3</v>
      </c>
      <c r="AW476" s="107">
        <f t="shared" si="1067"/>
        <v>2.4744072503738446E-3</v>
      </c>
      <c r="AX476" s="107">
        <f t="shared" si="1068"/>
        <v>2.5456753169977864E-3</v>
      </c>
      <c r="AY476" s="108">
        <f t="shared" si="1181"/>
        <v>2.5456753169977864E-3</v>
      </c>
      <c r="AZ476" s="108"/>
      <c r="BA476" s="108"/>
      <c r="BB476" s="108"/>
      <c r="BC476" s="108"/>
      <c r="BD476" s="108"/>
      <c r="BE476" s="108"/>
      <c r="BF476" s="108"/>
    </row>
    <row r="477" spans="3:58" ht="15.6">
      <c r="C477" s="11" t="s">
        <v>3320</v>
      </c>
      <c r="D477" s="12" t="str">
        <f t="shared" si="1134"/>
        <v>IADSH</v>
      </c>
      <c r="E477" s="10" t="str">
        <f t="shared" si="1135"/>
        <v>IADSH</v>
      </c>
      <c r="F477" s="10" t="s">
        <v>10</v>
      </c>
      <c r="G477" s="10" t="s">
        <v>11</v>
      </c>
      <c r="H477" s="10">
        <v>2015</v>
      </c>
      <c r="I477" s="13">
        <f t="shared" si="1136"/>
        <v>1.946302685899204E-3</v>
      </c>
      <c r="J477" s="13">
        <f t="shared" si="1056"/>
        <v>1.946302685899204E-3</v>
      </c>
      <c r="K477" s="135">
        <v>0</v>
      </c>
      <c r="O477" s="76">
        <f t="shared" si="1182"/>
        <v>7.3</v>
      </c>
      <c r="P477" s="77" t="str">
        <f t="shared" si="1069"/>
        <v>TF-73</v>
      </c>
      <c r="Q477" s="36" t="s">
        <v>34</v>
      </c>
      <c r="R477" s="93">
        <f>TREND(CHOOSE({1;2},R$23,R$31),CHOOSE({1;2},$AD$18,$AD$26),$O477)</f>
        <v>6.2267997073093731E-2</v>
      </c>
      <c r="S477" s="85">
        <f>TREND(CHOOSE({1;2},S$23,S$31),CHOOSE({1;2},$AD$18,$AD$26),$O477)</f>
        <v>9.8968503986987515E-3</v>
      </c>
      <c r="T477" s="85">
        <f>TREND(CHOOSE({1;2},T$23,T$31),CHOOSE({1;2},$AD$18,$AD$26),$O477)</f>
        <v>2.1879346985220937E-2</v>
      </c>
      <c r="U477" s="85">
        <f>TREND(CHOOSE({1;2},U$23,U$31),CHOOSE({1;2},$AD$18,$AD$26),$O477)</f>
        <v>6.8722937455898692E-3</v>
      </c>
      <c r="V477" s="85">
        <f>TREND(CHOOSE({1;2},V$23,V$31),CHOOSE({1;2},$AD$18,$AD$26),$O477)</f>
        <v>1.3732249638964094E-2</v>
      </c>
      <c r="W477" s="85">
        <f>TREND(CHOOSE({1;2},W$23,W$31),CHOOSE({1;2},$AD$18,$AD$26),$O477)</f>
        <v>9.8566580704427115E-3</v>
      </c>
      <c r="X477" s="85">
        <f>TREND(CHOOSE({1;2},X$23,X$31),CHOOSE({1;2},$AD$18,$AD$26),$O477)</f>
        <v>0</v>
      </c>
      <c r="Y477" s="85">
        <f>TREND(CHOOSE({1;2},Y$23,Y$31),CHOOSE({1;2},$AD$18,$AD$26),$O477)</f>
        <v>9.7536819163642592E-4</v>
      </c>
      <c r="Z477" s="85">
        <f>TREND(CHOOSE({1;2},Z$23,Z$31),CHOOSE({1;2},$AD$18,$AD$26),$O477)</f>
        <v>6.4062788174853126E-5</v>
      </c>
      <c r="AA477" s="88">
        <f t="shared" si="1176"/>
        <v>6.4062788174853126E-5</v>
      </c>
      <c r="AB477" s="88">
        <f t="shared" si="1177"/>
        <v>6.4062788174853126E-5</v>
      </c>
      <c r="AC477" s="89">
        <f t="shared" si="1178"/>
        <v>6.2267997073093731E-2</v>
      </c>
      <c r="AF477" s="76">
        <f t="shared" si="1183"/>
        <v>7.3</v>
      </c>
      <c r="AG477" s="77" t="str">
        <f t="shared" si="1046"/>
        <v>TF-73</v>
      </c>
      <c r="AH477" s="36" t="s">
        <v>34</v>
      </c>
      <c r="AI477" s="103">
        <f t="shared" si="1179"/>
        <v>0</v>
      </c>
      <c r="AJ477" s="110">
        <f t="shared" si="1156"/>
        <v>0</v>
      </c>
      <c r="AK477" s="110">
        <f t="shared" si="1157"/>
        <v>0</v>
      </c>
      <c r="AL477" s="110">
        <f t="shared" si="1158"/>
        <v>0</v>
      </c>
      <c r="AM477" s="110">
        <f t="shared" si="1159"/>
        <v>0</v>
      </c>
      <c r="AN477" s="110">
        <f t="shared" si="1160"/>
        <v>0</v>
      </c>
      <c r="AO477" s="110">
        <f t="shared" si="1161"/>
        <v>0</v>
      </c>
      <c r="AP477" s="116">
        <f t="shared" si="1048"/>
        <v>0</v>
      </c>
      <c r="AQ477" s="116">
        <f t="shared" ref="AQ477:AT477" si="1187">AP477</f>
        <v>0</v>
      </c>
      <c r="AR477" s="116">
        <f t="shared" si="1187"/>
        <v>0</v>
      </c>
      <c r="AS477" s="116">
        <f t="shared" si="1187"/>
        <v>0</v>
      </c>
      <c r="AT477" s="116">
        <f t="shared" si="1187"/>
        <v>0</v>
      </c>
      <c r="AU477" s="116">
        <f t="shared" si="1050"/>
        <v>0</v>
      </c>
      <c r="AV477" s="112">
        <f t="shared" si="1066"/>
        <v>0</v>
      </c>
      <c r="AW477" s="110">
        <f t="shared" si="1067"/>
        <v>0</v>
      </c>
      <c r="AX477" s="110">
        <f t="shared" si="1068"/>
        <v>0</v>
      </c>
      <c r="AY477" s="111">
        <f t="shared" si="1181"/>
        <v>0</v>
      </c>
      <c r="AZ477" s="111"/>
      <c r="BA477" s="111"/>
      <c r="BB477" s="111"/>
      <c r="BC477" s="111"/>
      <c r="BD477" s="111"/>
      <c r="BE477" s="111"/>
      <c r="BF477" s="111"/>
    </row>
    <row r="478" spans="3:58" ht="15.6">
      <c r="C478" s="11" t="s">
        <v>450</v>
      </c>
      <c r="D478" s="12" t="str">
        <f t="shared" si="1134"/>
        <v>IADLA</v>
      </c>
      <c r="E478" s="10" t="str">
        <f t="shared" si="1135"/>
        <v>IADLA</v>
      </c>
      <c r="F478" s="10" t="s">
        <v>10</v>
      </c>
      <c r="G478" s="10" t="s">
        <v>11</v>
      </c>
      <c r="H478" s="10">
        <v>2015</v>
      </c>
      <c r="I478" s="13">
        <f t="shared" si="1136"/>
        <v>5.1019890879433925E-3</v>
      </c>
      <c r="J478" s="13">
        <f t="shared" si="1056"/>
        <v>5.1019890879433925E-3</v>
      </c>
      <c r="K478" s="135">
        <v>0</v>
      </c>
      <c r="O478" s="72">
        <f>ROUND(O472+0.1,2)</f>
        <v>7.4</v>
      </c>
      <c r="P478" s="73" t="str">
        <f t="shared" si="1069"/>
        <v>PH-74</v>
      </c>
      <c r="Q478" s="34" t="s">
        <v>26</v>
      </c>
      <c r="R478" s="78">
        <f>TREND(CHOOSE({1;2},R$18,R$26),CHOOSE({1;2},$AD$18,$AD$26),$O478)</f>
        <v>5.5738526312941683E-2</v>
      </c>
      <c r="S478" s="79">
        <f>TREND(CHOOSE({1;2},S$18,S$26),CHOOSE({1;2},$AD$18,$AD$26),$O478)</f>
        <v>0.19299358176112466</v>
      </c>
      <c r="T478" s="79">
        <f>TREND(CHOOSE({1;2},T$18,T$26),CHOOSE({1;2},$AD$18,$AD$26),$O478)</f>
        <v>0.14443891874048326</v>
      </c>
      <c r="U478" s="79">
        <f>TREND(CHOOSE({1;2},U$18,U$26),CHOOSE({1;2},$AD$18,$AD$26),$O478)</f>
        <v>0.17087308705300708</v>
      </c>
      <c r="V478" s="79">
        <f>TREND(CHOOSE({1;2},V$18,V$26),CHOOSE({1;2},$AD$18,$AD$26),$O478)</f>
        <v>0.19419563361488487</v>
      </c>
      <c r="W478" s="79">
        <f>TREND(CHOOSE({1;2},W$18,W$26),CHOOSE({1;2},$AD$18,$AD$26),$O478)</f>
        <v>0.19280206276534617</v>
      </c>
      <c r="X478" s="79">
        <f>TREND(CHOOSE({1;2},X$18,X$26),CHOOSE({1;2},$AD$18,$AD$26),$O478)</f>
        <v>0.19594939751107715</v>
      </c>
      <c r="Y478" s="79">
        <f>TREND(CHOOSE({1;2},Y$18,Y$26),CHOOSE({1;2},$AD$18,$AD$26),$O478)</f>
        <v>0.19906786046326957</v>
      </c>
      <c r="Z478" s="79">
        <f>TREND(CHOOSE({1;2},Z$18,Z$26),CHOOSE({1;2},$AD$18,$AD$26),$O478)</f>
        <v>6.3873527134670358E-2</v>
      </c>
      <c r="AA478" s="80">
        <f>Z478</f>
        <v>6.3873527134670358E-2</v>
      </c>
      <c r="AB478" s="80">
        <f>AA478</f>
        <v>6.3873527134670358E-2</v>
      </c>
      <c r="AC478" s="81">
        <f>R478</f>
        <v>5.5738526312941683E-2</v>
      </c>
      <c r="AF478" s="72">
        <f>ROUND(AF472+0.1,2)</f>
        <v>7.4</v>
      </c>
      <c r="AG478" s="73" t="str">
        <f t="shared" si="1046"/>
        <v>PH-74</v>
      </c>
      <c r="AH478" s="34" t="s">
        <v>26</v>
      </c>
      <c r="AI478" s="102">
        <f>R478-R472</f>
        <v>5.6391272608275617E-4</v>
      </c>
      <c r="AJ478" s="104">
        <f t="shared" si="1156"/>
        <v>2.1789890820819724E-3</v>
      </c>
      <c r="AK478" s="104">
        <f t="shared" si="1157"/>
        <v>1.5959705311521244E-3</v>
      </c>
      <c r="AL478" s="104">
        <f t="shared" si="1158"/>
        <v>2.0520584680013276E-3</v>
      </c>
      <c r="AM478" s="104">
        <f t="shared" si="1159"/>
        <v>2.206948151998761E-3</v>
      </c>
      <c r="AN478" s="104">
        <f t="shared" si="1160"/>
        <v>2.0200984466802185E-3</v>
      </c>
      <c r="AO478" s="104">
        <f t="shared" si="1161"/>
        <v>1.9969947933679288E-3</v>
      </c>
      <c r="AP478" s="116">
        <f t="shared" si="1048"/>
        <v>2.206948151998761E-3</v>
      </c>
      <c r="AQ478" s="116">
        <f t="shared" ref="AQ478:AT478" si="1188">AP478</f>
        <v>2.206948151998761E-3</v>
      </c>
      <c r="AR478" s="116">
        <f t="shared" si="1188"/>
        <v>2.206948151998761E-3</v>
      </c>
      <c r="AS478" s="116">
        <f t="shared" si="1188"/>
        <v>2.206948151998761E-3</v>
      </c>
      <c r="AT478" s="116">
        <f t="shared" si="1188"/>
        <v>2.206948151998761E-3</v>
      </c>
      <c r="AU478" s="116">
        <f t="shared" si="1050"/>
        <v>7.9336541815917816E-4</v>
      </c>
      <c r="AV478" s="106">
        <f t="shared" si="1066"/>
        <v>5.6391272608275617E-4</v>
      </c>
      <c r="AW478" s="104">
        <f t="shared" si="1067"/>
        <v>2.5814825824946597E-3</v>
      </c>
      <c r="AX478" s="104">
        <f t="shared" si="1068"/>
        <v>7.9336541815917816E-4</v>
      </c>
      <c r="AY478" s="105">
        <f>AX478</f>
        <v>7.9336541815917816E-4</v>
      </c>
      <c r="AZ478" s="105"/>
      <c r="BA478" s="105"/>
      <c r="BB478" s="105"/>
      <c r="BC478" s="105"/>
      <c r="BD478" s="105"/>
      <c r="BE478" s="105"/>
      <c r="BF478" s="105"/>
    </row>
    <row r="479" spans="3:58" ht="15.6">
      <c r="C479" s="11" t="s">
        <v>451</v>
      </c>
      <c r="D479" s="12" t="str">
        <f t="shared" si="1134"/>
        <v>IADEM</v>
      </c>
      <c r="E479" s="10" t="str">
        <f t="shared" si="1135"/>
        <v>IADEM</v>
      </c>
      <c r="F479" s="10" t="s">
        <v>10</v>
      </c>
      <c r="G479" s="10" t="s">
        <v>11</v>
      </c>
      <c r="H479" s="10">
        <v>2015</v>
      </c>
      <c r="I479" s="13">
        <f t="shared" si="1136"/>
        <v>1.2540644722600774E-3</v>
      </c>
      <c r="J479" s="13">
        <f t="shared" si="1056"/>
        <v>1.2540644722600774E-3</v>
      </c>
      <c r="K479" s="135">
        <v>0</v>
      </c>
      <c r="O479" s="74">
        <f>O478</f>
        <v>7.4</v>
      </c>
      <c r="P479" s="75" t="str">
        <f t="shared" si="1069"/>
        <v>PH-74</v>
      </c>
      <c r="Q479" s="35" t="s">
        <v>27</v>
      </c>
      <c r="R479" s="82">
        <f>TREND(CHOOSE({1;2},R$19,R$27),CHOOSE({1;2},$AD$18,$AD$26),$O479)</f>
        <v>4.789914741820224E-2</v>
      </c>
      <c r="S479" s="83">
        <f>TREND(CHOOSE({1;2},S$19,S$27),CHOOSE({1;2},$AD$18,$AD$26),$O479)</f>
        <v>3.5946660879281736E-2</v>
      </c>
      <c r="T479" s="83">
        <f>TREND(CHOOSE({1;2},T$19,T$27),CHOOSE({1;2},$AD$18,$AD$26),$O479)</f>
        <v>2.6754234502120576E-2</v>
      </c>
      <c r="U479" s="83">
        <f>TREND(CHOOSE({1;2},U$19,U$27),CHOOSE({1;2},$AD$18,$AD$26),$O479)</f>
        <v>2.2432713961925289E-2</v>
      </c>
      <c r="V479" s="83">
        <f>TREND(CHOOSE({1;2},V$19,V$27),CHOOSE({1;2},$AD$18,$AD$26),$O479)</f>
        <v>8.8562234512130755E-3</v>
      </c>
      <c r="W479" s="83">
        <f>TREND(CHOOSE({1;2},W$19,W$27),CHOOSE({1;2},$AD$18,$AD$26),$O479)</f>
        <v>4.3921796501837251E-2</v>
      </c>
      <c r="X479" s="83">
        <f>TREND(CHOOSE({1;2},X$19,X$27),CHOOSE({1;2},$AD$18,$AD$26),$O479)</f>
        <v>5.1474007067087671E-2</v>
      </c>
      <c r="Y479" s="83">
        <f>TREND(CHOOSE({1;2},Y$19,Y$27),CHOOSE({1;2},$AD$18,$AD$26),$O479)</f>
        <v>5.1474007067087671E-2</v>
      </c>
      <c r="Z479" s="83">
        <f>TREND(CHOOSE({1;2},Z$19,Z$27),CHOOSE({1;2},$AD$18,$AD$26),$O479)</f>
        <v>5.1474007067087657E-2</v>
      </c>
      <c r="AA479" s="86">
        <f t="shared" ref="AA479:AA483" si="1189">Z479</f>
        <v>5.1474007067087657E-2</v>
      </c>
      <c r="AB479" s="86">
        <f t="shared" ref="AB479:AB483" si="1190">AA479</f>
        <v>5.1474007067087657E-2</v>
      </c>
      <c r="AC479" s="87">
        <f t="shared" ref="AC479:AC483" si="1191">R479</f>
        <v>4.789914741820224E-2</v>
      </c>
      <c r="AF479" s="74">
        <f>AF478</f>
        <v>7.4</v>
      </c>
      <c r="AG479" s="75" t="str">
        <f t="shared" si="1046"/>
        <v>PH-74</v>
      </c>
      <c r="AH479" s="35" t="s">
        <v>27</v>
      </c>
      <c r="AI479" s="92">
        <f t="shared" ref="AI479:AI483" si="1192">R479-R473</f>
        <v>4.37523112534699E-4</v>
      </c>
      <c r="AJ479" s="107">
        <f t="shared" si="1156"/>
        <v>3.024689762510524E-4</v>
      </c>
      <c r="AK479" s="107">
        <f t="shared" si="1157"/>
        <v>2.1726176509843237E-4</v>
      </c>
      <c r="AL479" s="107">
        <f t="shared" si="1158"/>
        <v>6.1097313847029849E-4</v>
      </c>
      <c r="AM479" s="107">
        <f t="shared" si="1159"/>
        <v>7.3938486910115481E-5</v>
      </c>
      <c r="AN479" s="107">
        <f t="shared" si="1160"/>
        <v>3.566735214766345E-4</v>
      </c>
      <c r="AO479" s="107">
        <f t="shared" si="1161"/>
        <v>4.1800237757495806E-4</v>
      </c>
      <c r="AP479" s="116">
        <f t="shared" si="1048"/>
        <v>7.3938486910115481E-5</v>
      </c>
      <c r="AQ479" s="116">
        <f t="shared" ref="AQ479:AT479" si="1193">AP479</f>
        <v>7.3938486910115481E-5</v>
      </c>
      <c r="AR479" s="116">
        <f t="shared" si="1193"/>
        <v>7.3938486910115481E-5</v>
      </c>
      <c r="AS479" s="116">
        <f t="shared" si="1193"/>
        <v>7.3938486910115481E-5</v>
      </c>
      <c r="AT479" s="116">
        <f t="shared" si="1193"/>
        <v>7.3938486910115481E-5</v>
      </c>
      <c r="AU479" s="116">
        <f t="shared" si="1050"/>
        <v>4.1800237757495806E-4</v>
      </c>
      <c r="AV479" s="109">
        <f t="shared" si="1066"/>
        <v>4.37523112534699E-4</v>
      </c>
      <c r="AW479" s="107">
        <f t="shared" si="1067"/>
        <v>4.1800237757495806E-4</v>
      </c>
      <c r="AX479" s="107">
        <f t="shared" si="1068"/>
        <v>4.1800237757495806E-4</v>
      </c>
      <c r="AY479" s="108">
        <f t="shared" ref="AY479:AY483" si="1194">AX479</f>
        <v>4.1800237757495806E-4</v>
      </c>
      <c r="AZ479" s="108"/>
      <c r="BA479" s="108"/>
      <c r="BB479" s="108"/>
      <c r="BC479" s="108"/>
      <c r="BD479" s="108"/>
      <c r="BE479" s="108"/>
      <c r="BF479" s="108"/>
    </row>
    <row r="480" spans="3:58" ht="15.6">
      <c r="C480" s="11" t="s">
        <v>452</v>
      </c>
      <c r="D480" s="12" t="str">
        <f t="shared" si="1134"/>
        <v>IADTF</v>
      </c>
      <c r="E480" s="10" t="str">
        <f t="shared" si="1135"/>
        <v>IADTF</v>
      </c>
      <c r="F480" s="10" t="s">
        <v>10</v>
      </c>
      <c r="G480" s="10" t="s">
        <v>11</v>
      </c>
      <c r="H480" s="10">
        <v>2015</v>
      </c>
      <c r="I480" s="13">
        <f t="shared" si="1136"/>
        <v>0</v>
      </c>
      <c r="J480" s="13">
        <f t="shared" si="1056"/>
        <v>0</v>
      </c>
      <c r="K480" s="135">
        <v>1</v>
      </c>
      <c r="O480" s="74">
        <f t="shared" ref="O480:O483" si="1195">O479</f>
        <v>7.4</v>
      </c>
      <c r="P480" s="75" t="str">
        <f t="shared" si="1069"/>
        <v>SH-74</v>
      </c>
      <c r="Q480" s="35" t="s">
        <v>28</v>
      </c>
      <c r="R480" s="82">
        <f>TREND(CHOOSE({1;2},R$20,R$28),CHOOSE({1;2},$AD$18,$AD$26),$O480)</f>
        <v>3.5631045018891139E-2</v>
      </c>
      <c r="S480" s="83">
        <f>TREND(CHOOSE({1;2},S$20,S$28),CHOOSE({1;2},$AD$18,$AD$26),$O480)</f>
        <v>7.0057895467375203E-2</v>
      </c>
      <c r="T480" s="83">
        <f>TREND(CHOOSE({1;2},T$20,T$28),CHOOSE({1;2},$AD$18,$AD$26),$O480)</f>
        <v>7.1857490827919271E-2</v>
      </c>
      <c r="U480" s="83">
        <f>TREND(CHOOSE({1;2},U$20,U$28),CHOOSE({1;2},$AD$18,$AD$26),$O480)</f>
        <v>7.4428818665842847E-2</v>
      </c>
      <c r="V480" s="83">
        <f>TREND(CHOOSE({1;2},V$20,V$28),CHOOSE({1;2},$AD$18,$AD$26),$O480)</f>
        <v>7.3526990356191826E-2</v>
      </c>
      <c r="W480" s="83">
        <f>TREND(CHOOSE({1;2},W$20,W$28),CHOOSE({1;2},$AD$18,$AD$26),$O480)</f>
        <v>7.3887440698804235E-2</v>
      </c>
      <c r="X480" s="83">
        <f>TREND(CHOOSE({1;2},X$20,X$28),CHOOSE({1;2},$AD$18,$AD$26),$O480)</f>
        <v>7.5702801378892806E-2</v>
      </c>
      <c r="Y480" s="83">
        <f>TREND(CHOOSE({1;2},Y$20,Y$28),CHOOSE({1;2},$AD$18,$AD$26),$O480)</f>
        <v>7.5702801378892806E-2</v>
      </c>
      <c r="Z480" s="83">
        <f>TREND(CHOOSE({1;2},Z$20,Z$28),CHOOSE({1;2},$AD$18,$AD$26),$O480)</f>
        <v>7.5702801378892806E-2</v>
      </c>
      <c r="AA480" s="86">
        <f t="shared" si="1189"/>
        <v>7.5702801378892806E-2</v>
      </c>
      <c r="AB480" s="86">
        <f t="shared" si="1190"/>
        <v>7.5702801378892806E-2</v>
      </c>
      <c r="AC480" s="87">
        <f t="shared" si="1191"/>
        <v>3.5631045018891139E-2</v>
      </c>
      <c r="AF480" s="74">
        <f t="shared" ref="AF480:AF483" si="1196">AF479</f>
        <v>7.4</v>
      </c>
      <c r="AG480" s="75" t="str">
        <f t="shared" si="1046"/>
        <v>SH-74</v>
      </c>
      <c r="AH480" s="35" t="s">
        <v>28</v>
      </c>
      <c r="AI480" s="92">
        <f t="shared" si="1192"/>
        <v>1.0479719123203252E-3</v>
      </c>
      <c r="AJ480" s="107">
        <f t="shared" si="1156"/>
        <v>2.0605263372757698E-3</v>
      </c>
      <c r="AK480" s="107">
        <f t="shared" si="1157"/>
        <v>2.113455612585885E-3</v>
      </c>
      <c r="AL480" s="107">
        <f t="shared" si="1158"/>
        <v>2.1890829019365621E-3</v>
      </c>
      <c r="AM480" s="107">
        <f t="shared" si="1159"/>
        <v>2.1625585398880043E-3</v>
      </c>
      <c r="AN480" s="107">
        <f t="shared" si="1160"/>
        <v>2.1731600205530943E-3</v>
      </c>
      <c r="AO480" s="107">
        <f t="shared" si="1161"/>
        <v>2.2265529817321605E-3</v>
      </c>
      <c r="AP480" s="116">
        <f t="shared" si="1048"/>
        <v>2.1625585398880043E-3</v>
      </c>
      <c r="AQ480" s="116">
        <f t="shared" ref="AQ480:AT480" si="1197">AP480</f>
        <v>2.1625585398880043E-3</v>
      </c>
      <c r="AR480" s="116">
        <f t="shared" si="1197"/>
        <v>2.1625585398880043E-3</v>
      </c>
      <c r="AS480" s="116">
        <f t="shared" si="1197"/>
        <v>2.1625585398880043E-3</v>
      </c>
      <c r="AT480" s="116">
        <f t="shared" si="1197"/>
        <v>2.1625585398880043E-3</v>
      </c>
      <c r="AU480" s="116">
        <f t="shared" si="1050"/>
        <v>2.2265529817321605E-3</v>
      </c>
      <c r="AV480" s="109">
        <f t="shared" si="1066"/>
        <v>1.0479719123203252E-3</v>
      </c>
      <c r="AW480" s="107">
        <f t="shared" si="1067"/>
        <v>2.2265529817321605E-3</v>
      </c>
      <c r="AX480" s="107">
        <f t="shared" si="1068"/>
        <v>2.2265529817321605E-3</v>
      </c>
      <c r="AY480" s="108">
        <f t="shared" si="1194"/>
        <v>2.2265529817321605E-3</v>
      </c>
      <c r="AZ480" s="108"/>
      <c r="BA480" s="108"/>
      <c r="BB480" s="108"/>
      <c r="BC480" s="108"/>
      <c r="BD480" s="108"/>
      <c r="BE480" s="108"/>
      <c r="BF480" s="108"/>
    </row>
    <row r="481" spans="3:58" ht="15.6">
      <c r="C481" s="11" t="s">
        <v>3321</v>
      </c>
      <c r="D481" s="12" t="str">
        <f t="shared" si="1134"/>
        <v>IADPH</v>
      </c>
      <c r="E481" s="10" t="str">
        <f t="shared" si="1135"/>
        <v>IADPH</v>
      </c>
      <c r="F481" s="10" t="s">
        <v>10</v>
      </c>
      <c r="G481" s="10" t="s">
        <v>11</v>
      </c>
      <c r="H481" s="10">
        <v>2015</v>
      </c>
      <c r="I481" s="13">
        <f t="shared" si="1136"/>
        <v>1.9862533367988851E-3</v>
      </c>
      <c r="J481" s="13">
        <f t="shared" si="1056"/>
        <v>1.9862533367988851E-3</v>
      </c>
      <c r="K481" s="135">
        <v>3</v>
      </c>
      <c r="O481" s="74">
        <f t="shared" si="1195"/>
        <v>7.4</v>
      </c>
      <c r="P481" s="75" t="str">
        <f t="shared" si="1069"/>
        <v>LA-74</v>
      </c>
      <c r="Q481" s="35" t="s">
        <v>30</v>
      </c>
      <c r="R481" s="82">
        <f>TREND(CHOOSE({1;2},R$21,R$29),CHOOSE({1;2},$AD$18,$AD$26),$O481)</f>
        <v>0.44855443066156642</v>
      </c>
      <c r="S481" s="83">
        <f>TREND(CHOOSE({1;2},S$21,S$29),CHOOSE({1;2},$AD$18,$AD$26),$O481)</f>
        <v>0.37146884757373166</v>
      </c>
      <c r="T481" s="83">
        <f>TREND(CHOOSE({1;2},T$21,T$29),CHOOSE({1;2},$AD$18,$AD$26),$O481)</f>
        <v>0.41728331713885947</v>
      </c>
      <c r="U481" s="83">
        <f>TREND(CHOOSE({1;2},U$21,U$29),CHOOSE({1;2},$AD$18,$AD$26),$O481)</f>
        <v>0.46810642974758671</v>
      </c>
      <c r="V481" s="83">
        <f>TREND(CHOOSE({1;2},V$21,V$29),CHOOSE({1;2},$AD$18,$AD$26),$O481)</f>
        <v>0.37824015305105685</v>
      </c>
      <c r="W481" s="83">
        <f>TREND(CHOOSE({1;2},W$21,W$29),CHOOSE({1;2},$AD$18,$AD$26),$O481)</f>
        <v>0.33760714763940375</v>
      </c>
      <c r="X481" s="83">
        <f>TREND(CHOOSE({1;2},X$21,X$29),CHOOSE({1;2},$AD$18,$AD$26),$O481)</f>
        <v>0.3974310850080634</v>
      </c>
      <c r="Y481" s="83">
        <f>TREND(CHOOSE({1;2},Y$21,Y$29),CHOOSE({1;2},$AD$18,$AD$26),$O481)</f>
        <v>0.4456171476429468</v>
      </c>
      <c r="Z481" s="83">
        <f>TREND(CHOOSE({1;2},Z$21,Z$29),CHOOSE({1;2},$AD$18,$AD$26),$O481)</f>
        <v>0.23271233274164208</v>
      </c>
      <c r="AA481" s="86">
        <f t="shared" si="1189"/>
        <v>0.23271233274164208</v>
      </c>
      <c r="AB481" s="86">
        <f t="shared" si="1190"/>
        <v>0.23271233274164208</v>
      </c>
      <c r="AC481" s="87">
        <f t="shared" si="1191"/>
        <v>0.44855443066156642</v>
      </c>
      <c r="AF481" s="74">
        <f t="shared" si="1196"/>
        <v>7.4</v>
      </c>
      <c r="AG481" s="75" t="str">
        <f t="shared" si="1046"/>
        <v>LA-74</v>
      </c>
      <c r="AH481" s="35" t="s">
        <v>30</v>
      </c>
      <c r="AI481" s="92">
        <f t="shared" si="1192"/>
        <v>6.6959650315964181E-3</v>
      </c>
      <c r="AJ481" s="107">
        <f t="shared" si="1156"/>
        <v>5.5699675720263797E-3</v>
      </c>
      <c r="AK481" s="107">
        <f t="shared" si="1157"/>
        <v>6.2391844900991367E-3</v>
      </c>
      <c r="AL481" s="107">
        <f t="shared" si="1158"/>
        <v>6.9815631994831762E-3</v>
      </c>
      <c r="AM481" s="107">
        <f t="shared" si="1159"/>
        <v>5.6688767643814919E-3</v>
      </c>
      <c r="AN481" s="107">
        <f t="shared" si="1160"/>
        <v>5.0753460542864448E-3</v>
      </c>
      <c r="AO481" s="107">
        <f t="shared" si="1161"/>
        <v>5.949200785615838E-3</v>
      </c>
      <c r="AP481" s="116">
        <f t="shared" si="1048"/>
        <v>5.6688767643814919E-3</v>
      </c>
      <c r="AQ481" s="116">
        <f t="shared" ref="AQ481:AT481" si="1198">AP481</f>
        <v>5.6688767643814919E-3</v>
      </c>
      <c r="AR481" s="116">
        <f t="shared" si="1198"/>
        <v>5.6688767643814919E-3</v>
      </c>
      <c r="AS481" s="116">
        <f t="shared" si="1198"/>
        <v>5.6688767643814919E-3</v>
      </c>
      <c r="AT481" s="116">
        <f t="shared" si="1198"/>
        <v>5.6688767643814919E-3</v>
      </c>
      <c r="AU481" s="116">
        <f t="shared" si="1050"/>
        <v>3.5431361342763146E-3</v>
      </c>
      <c r="AV481" s="109">
        <f t="shared" si="1066"/>
        <v>6.6959650315964181E-3</v>
      </c>
      <c r="AW481" s="107">
        <f t="shared" si="1067"/>
        <v>6.6530598204723734E-3</v>
      </c>
      <c r="AX481" s="107">
        <f t="shared" si="1068"/>
        <v>3.5431361342763146E-3</v>
      </c>
      <c r="AY481" s="108">
        <f t="shared" si="1194"/>
        <v>3.5431361342763146E-3</v>
      </c>
      <c r="AZ481" s="108"/>
      <c r="BA481" s="108"/>
      <c r="BB481" s="108"/>
      <c r="BC481" s="108"/>
      <c r="BD481" s="108"/>
      <c r="BE481" s="108"/>
      <c r="BF481" s="108"/>
    </row>
    <row r="482" spans="3:58" ht="15.6">
      <c r="C482" s="11" t="s">
        <v>3321</v>
      </c>
      <c r="D482" s="12" t="str">
        <f t="shared" si="1134"/>
        <v>IADPH</v>
      </c>
      <c r="E482" s="10" t="str">
        <f t="shared" si="1135"/>
        <v>IADPH</v>
      </c>
      <c r="F482" s="10" t="s">
        <v>10</v>
      </c>
      <c r="G482" s="10" t="s">
        <v>11</v>
      </c>
      <c r="H482" s="10">
        <v>2015</v>
      </c>
      <c r="I482" s="13">
        <f t="shared" si="1136"/>
        <v>1.9862533367988851E-3</v>
      </c>
      <c r="J482" s="13">
        <f t="shared" si="1056"/>
        <v>1.9862533367988851E-3</v>
      </c>
      <c r="K482" s="135">
        <v>5</v>
      </c>
      <c r="O482" s="74">
        <f t="shared" si="1195"/>
        <v>7.4</v>
      </c>
      <c r="P482" s="75" t="str">
        <f t="shared" si="1069"/>
        <v>EM-74</v>
      </c>
      <c r="Q482" s="35" t="s">
        <v>32</v>
      </c>
      <c r="R482" s="82">
        <f>TREND(CHOOSE({1;2},R$22,R$30),CHOOSE({1;2},$AD$18,$AD$26),$O482)</f>
        <v>0.33352980368541929</v>
      </c>
      <c r="S482" s="83">
        <f>TREND(CHOOSE({1;2},S$22,S$30),CHOOSE({1;2},$AD$18,$AD$26),$O482)</f>
        <v>0.25709761099610323</v>
      </c>
      <c r="T482" s="83">
        <f>TREND(CHOOSE({1;2},T$22,T$30),CHOOSE({1;2},$AD$18,$AD$26),$O482)</f>
        <v>0.25988856939520849</v>
      </c>
      <c r="U482" s="83">
        <f>TREND(CHOOSE({1;2},U$22,U$30),CHOOSE({1;2},$AD$18,$AD$26),$O482)</f>
        <v>0.16052924988414097</v>
      </c>
      <c r="V482" s="83">
        <f>TREND(CHOOSE({1;2},V$22,V$30),CHOOSE({1;2},$AD$18,$AD$26),$O482)</f>
        <v>0.18951098879701775</v>
      </c>
      <c r="W482" s="83">
        <f>TREND(CHOOSE({1;2},W$22,W$30),CHOOSE({1;2},$AD$18,$AD$26),$O482)</f>
        <v>0.22570381588315425</v>
      </c>
      <c r="X482" s="83">
        <f>TREND(CHOOSE({1;2},X$22,X$30),CHOOSE({1;2},$AD$18,$AD$26),$O482)</f>
        <v>0.30208501043058922</v>
      </c>
      <c r="Y482" s="83">
        <f>TREND(CHOOSE({1;2},Y$22,Y$30),CHOOSE({1;2},$AD$18,$AD$26),$O482)</f>
        <v>0.27455577949622306</v>
      </c>
      <c r="Z482" s="83">
        <f>TREND(CHOOSE({1;2},Z$22,Z$30),CHOOSE({1;2},$AD$18,$AD$26),$O482)</f>
        <v>0.28956280977222437</v>
      </c>
      <c r="AA482" s="86">
        <f t="shared" si="1189"/>
        <v>0.28956280977222437</v>
      </c>
      <c r="AB482" s="86">
        <f t="shared" si="1190"/>
        <v>0.28956280977222437</v>
      </c>
      <c r="AC482" s="87">
        <f t="shared" si="1191"/>
        <v>0.33352980368541929</v>
      </c>
      <c r="AF482" s="74">
        <f t="shared" si="1196"/>
        <v>7.4</v>
      </c>
      <c r="AG482" s="75" t="str">
        <f t="shared" si="1046"/>
        <v>EM-74</v>
      </c>
      <c r="AH482" s="35" t="s">
        <v>32</v>
      </c>
      <c r="AI482" s="92">
        <f t="shared" si="1192"/>
        <v>2.1645331440087734E-3</v>
      </c>
      <c r="AJ482" s="107">
        <f t="shared" si="1156"/>
        <v>2.0311613507486004E-3</v>
      </c>
      <c r="AK482" s="107">
        <f t="shared" si="1157"/>
        <v>2.123497425187304E-3</v>
      </c>
      <c r="AL482" s="107">
        <f t="shared" si="1158"/>
        <v>1.2628338988741605E-3</v>
      </c>
      <c r="AM482" s="107">
        <f t="shared" si="1159"/>
        <v>1.3934049691778638E-3</v>
      </c>
      <c r="AN482" s="107">
        <f t="shared" si="1160"/>
        <v>1.6277688238124921E-3</v>
      </c>
      <c r="AO482" s="107">
        <f t="shared" si="1161"/>
        <v>1.7850965674372499E-3</v>
      </c>
      <c r="AP482" s="116">
        <f t="shared" si="1048"/>
        <v>1.3934049691778638E-3</v>
      </c>
      <c r="AQ482" s="116">
        <f t="shared" ref="AQ482:AT482" si="1199">AP482</f>
        <v>1.3934049691778638E-3</v>
      </c>
      <c r="AR482" s="116">
        <f t="shared" si="1199"/>
        <v>1.3934049691778638E-3</v>
      </c>
      <c r="AS482" s="116">
        <f t="shared" si="1199"/>
        <v>1.3934049691778638E-3</v>
      </c>
      <c r="AT482" s="116">
        <f t="shared" si="1199"/>
        <v>1.3934049691778638E-3</v>
      </c>
      <c r="AU482" s="116">
        <f t="shared" si="1050"/>
        <v>2.5456753169977864E-3</v>
      </c>
      <c r="AV482" s="109">
        <f t="shared" si="1066"/>
        <v>2.1645331440087734E-3</v>
      </c>
      <c r="AW482" s="107">
        <f t="shared" si="1067"/>
        <v>2.4744072503739001E-3</v>
      </c>
      <c r="AX482" s="107">
        <f t="shared" si="1068"/>
        <v>2.5456753169977864E-3</v>
      </c>
      <c r="AY482" s="108">
        <f t="shared" si="1194"/>
        <v>2.5456753169977864E-3</v>
      </c>
      <c r="AZ482" s="108"/>
      <c r="BA482" s="108"/>
      <c r="BB482" s="108"/>
      <c r="BC482" s="108"/>
      <c r="BD482" s="108"/>
      <c r="BE482" s="108"/>
      <c r="BF482" s="108"/>
    </row>
    <row r="483" spans="3:58" ht="15.6">
      <c r="C483" s="11" t="s">
        <v>3322</v>
      </c>
      <c r="D483" s="12" t="str">
        <f t="shared" si="1134"/>
        <v>IADSH</v>
      </c>
      <c r="E483" s="10" t="str">
        <f t="shared" si="1135"/>
        <v>IADSH</v>
      </c>
      <c r="F483" s="10" t="s">
        <v>10</v>
      </c>
      <c r="G483" s="10" t="s">
        <v>11</v>
      </c>
      <c r="H483" s="10">
        <v>2015</v>
      </c>
      <c r="I483" s="13">
        <f t="shared" si="1136"/>
        <v>1.9463026858991788E-3</v>
      </c>
      <c r="J483" s="13">
        <f t="shared" si="1056"/>
        <v>1.9463026858991788E-3</v>
      </c>
      <c r="K483" s="135">
        <v>0</v>
      </c>
      <c r="O483" s="76">
        <f t="shared" si="1195"/>
        <v>7.4</v>
      </c>
      <c r="P483" s="77" t="str">
        <f t="shared" si="1069"/>
        <v>TF-74</v>
      </c>
      <c r="Q483" s="36" t="s">
        <v>34</v>
      </c>
      <c r="R483" s="93">
        <f>TREND(CHOOSE({1;2},R$23,R$31),CHOOSE({1;2},$AD$18,$AD$26),$O483)</f>
        <v>6.2267997073093731E-2</v>
      </c>
      <c r="S483" s="85">
        <f>TREND(CHOOSE({1;2},S$23,S$31),CHOOSE({1;2},$AD$18,$AD$26),$O483)</f>
        <v>9.8968503986987515E-3</v>
      </c>
      <c r="T483" s="85">
        <f>TREND(CHOOSE({1;2},T$23,T$31),CHOOSE({1;2},$AD$18,$AD$26),$O483)</f>
        <v>2.1879346985220937E-2</v>
      </c>
      <c r="U483" s="85">
        <f>TREND(CHOOSE({1;2},U$23,U$31),CHOOSE({1;2},$AD$18,$AD$26),$O483)</f>
        <v>6.8722937455898692E-3</v>
      </c>
      <c r="V483" s="85">
        <f>TREND(CHOOSE({1;2},V$23,V$31),CHOOSE({1;2},$AD$18,$AD$26),$O483)</f>
        <v>1.3732249638964094E-2</v>
      </c>
      <c r="W483" s="85">
        <f>TREND(CHOOSE({1;2},W$23,W$31),CHOOSE({1;2},$AD$18,$AD$26),$O483)</f>
        <v>9.8566580704427115E-3</v>
      </c>
      <c r="X483" s="85">
        <f>TREND(CHOOSE({1;2},X$23,X$31),CHOOSE({1;2},$AD$18,$AD$26),$O483)</f>
        <v>0</v>
      </c>
      <c r="Y483" s="85">
        <f>TREND(CHOOSE({1;2},Y$23,Y$31),CHOOSE({1;2},$AD$18,$AD$26),$O483)</f>
        <v>9.7536819163642592E-4</v>
      </c>
      <c r="Z483" s="85">
        <f>TREND(CHOOSE({1;2},Z$23,Z$31),CHOOSE({1;2},$AD$18,$AD$26),$O483)</f>
        <v>6.4062788174853126E-5</v>
      </c>
      <c r="AA483" s="88">
        <f t="shared" si="1189"/>
        <v>6.4062788174853126E-5</v>
      </c>
      <c r="AB483" s="88">
        <f t="shared" si="1190"/>
        <v>6.4062788174853126E-5</v>
      </c>
      <c r="AC483" s="89">
        <f t="shared" si="1191"/>
        <v>6.2267997073093731E-2</v>
      </c>
      <c r="AF483" s="76">
        <f t="shared" si="1196"/>
        <v>7.4</v>
      </c>
      <c r="AG483" s="77" t="str">
        <f t="shared" si="1046"/>
        <v>TF-74</v>
      </c>
      <c r="AH483" s="36" t="s">
        <v>34</v>
      </c>
      <c r="AI483" s="103">
        <f t="shared" si="1192"/>
        <v>0</v>
      </c>
      <c r="AJ483" s="110">
        <f t="shared" si="1156"/>
        <v>0</v>
      </c>
      <c r="AK483" s="110">
        <f t="shared" si="1157"/>
        <v>0</v>
      </c>
      <c r="AL483" s="110">
        <f t="shared" si="1158"/>
        <v>0</v>
      </c>
      <c r="AM483" s="110">
        <f t="shared" si="1159"/>
        <v>0</v>
      </c>
      <c r="AN483" s="110">
        <f t="shared" si="1160"/>
        <v>0</v>
      </c>
      <c r="AO483" s="110">
        <f t="shared" si="1161"/>
        <v>0</v>
      </c>
      <c r="AP483" s="116">
        <f t="shared" si="1048"/>
        <v>0</v>
      </c>
      <c r="AQ483" s="116">
        <f t="shared" ref="AQ483:AT483" si="1200">AP483</f>
        <v>0</v>
      </c>
      <c r="AR483" s="116">
        <f t="shared" si="1200"/>
        <v>0</v>
      </c>
      <c r="AS483" s="116">
        <f t="shared" si="1200"/>
        <v>0</v>
      </c>
      <c r="AT483" s="116">
        <f t="shared" si="1200"/>
        <v>0</v>
      </c>
      <c r="AU483" s="116">
        <f t="shared" si="1050"/>
        <v>0</v>
      </c>
      <c r="AV483" s="112">
        <f t="shared" si="1066"/>
        <v>0</v>
      </c>
      <c r="AW483" s="110">
        <f t="shared" si="1067"/>
        <v>0</v>
      </c>
      <c r="AX483" s="110">
        <f t="shared" si="1068"/>
        <v>0</v>
      </c>
      <c r="AY483" s="111">
        <f t="shared" si="1194"/>
        <v>0</v>
      </c>
      <c r="AZ483" s="111"/>
      <c r="BA483" s="111"/>
      <c r="BB483" s="111"/>
      <c r="BC483" s="111"/>
      <c r="BD483" s="111"/>
      <c r="BE483" s="111"/>
      <c r="BF483" s="111"/>
    </row>
    <row r="484" spans="3:58" ht="15.6">
      <c r="C484" s="11" t="s">
        <v>453</v>
      </c>
      <c r="D484" s="12" t="str">
        <f t="shared" si="1134"/>
        <v>IADLA</v>
      </c>
      <c r="E484" s="10" t="str">
        <f t="shared" si="1135"/>
        <v>IADLA</v>
      </c>
      <c r="F484" s="10" t="s">
        <v>10</v>
      </c>
      <c r="G484" s="10" t="s">
        <v>11</v>
      </c>
      <c r="H484" s="10">
        <v>2015</v>
      </c>
      <c r="I484" s="13">
        <f t="shared" si="1136"/>
        <v>5.1019890879433431E-3</v>
      </c>
      <c r="J484" s="13">
        <f t="shared" si="1056"/>
        <v>5.1019890879433431E-3</v>
      </c>
      <c r="K484" s="135">
        <v>0</v>
      </c>
      <c r="O484" s="72">
        <f>ROUND(O478+0.1,2)</f>
        <v>7.5</v>
      </c>
      <c r="P484" s="73" t="str">
        <f t="shared" si="1069"/>
        <v>PH-75</v>
      </c>
      <c r="Q484" s="34" t="s">
        <v>26</v>
      </c>
      <c r="R484" s="78">
        <f>TREND(CHOOSE({1;2},R$18,R$26),CHOOSE({1;2},$AD$18,$AD$26),$O484)</f>
        <v>5.6302439039024439E-2</v>
      </c>
      <c r="S484" s="79">
        <f>TREND(CHOOSE({1;2},S$18,S$26),CHOOSE({1;2},$AD$18,$AD$26),$O484)</f>
        <v>0.19517257084320663</v>
      </c>
      <c r="T484" s="79">
        <f>TREND(CHOOSE({1;2},T$18,T$26),CHOOSE({1;2},$AD$18,$AD$26),$O484)</f>
        <v>0.14603488927163533</v>
      </c>
      <c r="U484" s="79">
        <f>TREND(CHOOSE({1;2},U$18,U$26),CHOOSE({1;2},$AD$18,$AD$26),$O484)</f>
        <v>0.17292514552100841</v>
      </c>
      <c r="V484" s="79">
        <f>TREND(CHOOSE({1;2},V$18,V$26),CHOOSE({1;2},$AD$18,$AD$26),$O484)</f>
        <v>0.19640258176688363</v>
      </c>
      <c r="W484" s="79">
        <f>TREND(CHOOSE({1;2},W$18,W$26),CHOOSE({1;2},$AD$18,$AD$26),$O484)</f>
        <v>0.19482216121202636</v>
      </c>
      <c r="X484" s="79">
        <f>TREND(CHOOSE({1;2},X$18,X$26),CHOOSE({1;2},$AD$18,$AD$26),$O484)</f>
        <v>0.19794639230444505</v>
      </c>
      <c r="Y484" s="79">
        <f>TREND(CHOOSE({1;2},Y$18,Y$26),CHOOSE({1;2},$AD$18,$AD$26),$O484)</f>
        <v>0.20164934304576421</v>
      </c>
      <c r="Z484" s="79">
        <f>TREND(CHOOSE({1;2},Z$18,Z$26),CHOOSE({1;2},$AD$18,$AD$26),$O484)</f>
        <v>6.4666892552829536E-2</v>
      </c>
      <c r="AA484" s="80">
        <f>Z484</f>
        <v>6.4666892552829536E-2</v>
      </c>
      <c r="AB484" s="80">
        <f>AA484</f>
        <v>6.4666892552829536E-2</v>
      </c>
      <c r="AC484" s="81">
        <f>R484</f>
        <v>5.6302439039024439E-2</v>
      </c>
      <c r="AF484" s="72">
        <f>ROUND(AF478+0.1,2)</f>
        <v>7.5</v>
      </c>
      <c r="AG484" s="73" t="str">
        <f t="shared" si="1046"/>
        <v>PH-75</v>
      </c>
      <c r="AH484" s="34" t="s">
        <v>26</v>
      </c>
      <c r="AI484" s="102">
        <f>R484-R478</f>
        <v>5.6391272608275617E-4</v>
      </c>
      <c r="AJ484" s="104">
        <f t="shared" ref="AJ484:AJ501" si="1201">S484-S478</f>
        <v>2.1789890820819724E-3</v>
      </c>
      <c r="AK484" s="104">
        <f t="shared" ref="AK484:AK501" si="1202">T484-T478</f>
        <v>1.5959705311520689E-3</v>
      </c>
      <c r="AL484" s="104">
        <f t="shared" ref="AL484:AL501" si="1203">U484-U478</f>
        <v>2.0520584680013276E-3</v>
      </c>
      <c r="AM484" s="104">
        <f t="shared" ref="AM484:AM501" si="1204">V484-V478</f>
        <v>2.206948151998761E-3</v>
      </c>
      <c r="AN484" s="104">
        <f t="shared" ref="AN484:AN501" si="1205">W484-W478</f>
        <v>2.0200984466801908E-3</v>
      </c>
      <c r="AO484" s="104">
        <f t="shared" ref="AO484:AO501" si="1206">X484-X478</f>
        <v>1.9969947933679011E-3</v>
      </c>
      <c r="AP484" s="116">
        <f t="shared" si="1048"/>
        <v>2.206948151998761E-3</v>
      </c>
      <c r="AQ484" s="116">
        <f t="shared" ref="AQ484:AT484" si="1207">AP484</f>
        <v>2.206948151998761E-3</v>
      </c>
      <c r="AR484" s="116">
        <f t="shared" si="1207"/>
        <v>2.206948151998761E-3</v>
      </c>
      <c r="AS484" s="116">
        <f t="shared" si="1207"/>
        <v>2.206948151998761E-3</v>
      </c>
      <c r="AT484" s="116">
        <f t="shared" si="1207"/>
        <v>2.206948151998761E-3</v>
      </c>
      <c r="AU484" s="116">
        <f t="shared" si="1050"/>
        <v>7.9336541815917816E-4</v>
      </c>
      <c r="AV484" s="106">
        <f t="shared" si="1066"/>
        <v>5.6391272608275617E-4</v>
      </c>
      <c r="AW484" s="104">
        <f t="shared" si="1067"/>
        <v>2.5814825824946319E-3</v>
      </c>
      <c r="AX484" s="104">
        <f t="shared" si="1068"/>
        <v>7.9336541815917816E-4</v>
      </c>
      <c r="AY484" s="105">
        <f>AX484</f>
        <v>7.9336541815917816E-4</v>
      </c>
      <c r="AZ484" s="105"/>
      <c r="BA484" s="105"/>
      <c r="BB484" s="105"/>
      <c r="BC484" s="105"/>
      <c r="BD484" s="105"/>
      <c r="BE484" s="105"/>
      <c r="BF484" s="105"/>
    </row>
    <row r="485" spans="3:58" ht="15.6">
      <c r="C485" s="11" t="s">
        <v>454</v>
      </c>
      <c r="D485" s="12" t="str">
        <f t="shared" si="1134"/>
        <v>IADEM</v>
      </c>
      <c r="E485" s="10" t="str">
        <f t="shared" si="1135"/>
        <v>IADEM</v>
      </c>
      <c r="F485" s="10" t="s">
        <v>10</v>
      </c>
      <c r="G485" s="10" t="s">
        <v>11</v>
      </c>
      <c r="H485" s="10">
        <v>2015</v>
      </c>
      <c r="I485" s="13">
        <f t="shared" si="1136"/>
        <v>1.2540644722600774E-3</v>
      </c>
      <c r="J485" s="13">
        <f t="shared" si="1056"/>
        <v>1.2540644722600774E-3</v>
      </c>
      <c r="K485" s="135">
        <v>0</v>
      </c>
      <c r="O485" s="74">
        <f>O484</f>
        <v>7.5</v>
      </c>
      <c r="P485" s="75" t="str">
        <f t="shared" si="1069"/>
        <v>PH-75</v>
      </c>
      <c r="Q485" s="35" t="s">
        <v>27</v>
      </c>
      <c r="R485" s="82">
        <f>TREND(CHOOSE({1;2},R$19,R$27),CHOOSE({1;2},$AD$18,$AD$26),$O485)</f>
        <v>4.8336670530736932E-2</v>
      </c>
      <c r="S485" s="83">
        <f>TREND(CHOOSE({1;2},S$19,S$27),CHOOSE({1;2},$AD$18,$AD$26),$O485)</f>
        <v>3.6249129855532788E-2</v>
      </c>
      <c r="T485" s="83">
        <f>TREND(CHOOSE({1;2},T$19,T$27),CHOOSE({1;2},$AD$18,$AD$26),$O485)</f>
        <v>2.6971496267219001E-2</v>
      </c>
      <c r="U485" s="83">
        <f>TREND(CHOOSE({1;2},U$19,U$27),CHOOSE({1;2},$AD$18,$AD$26),$O485)</f>
        <v>2.3043687100395581E-2</v>
      </c>
      <c r="V485" s="83">
        <f>TREND(CHOOSE({1;2},V$19,V$27),CHOOSE({1;2},$AD$18,$AD$26),$O485)</f>
        <v>8.9301619381231892E-3</v>
      </c>
      <c r="W485" s="83">
        <f>TREND(CHOOSE({1;2},W$19,W$27),CHOOSE({1;2},$AD$18,$AD$26),$O485)</f>
        <v>4.4278470023313893E-2</v>
      </c>
      <c r="X485" s="83">
        <f>TREND(CHOOSE({1;2},X$19,X$27),CHOOSE({1;2},$AD$18,$AD$26),$O485)</f>
        <v>5.1892009444662629E-2</v>
      </c>
      <c r="Y485" s="83">
        <f>TREND(CHOOSE({1;2},Y$19,Y$27),CHOOSE({1;2},$AD$18,$AD$26),$O485)</f>
        <v>5.1892009444662629E-2</v>
      </c>
      <c r="Z485" s="83">
        <f>TREND(CHOOSE({1;2},Z$19,Z$27),CHOOSE({1;2},$AD$18,$AD$26),$O485)</f>
        <v>5.1892009444662615E-2</v>
      </c>
      <c r="AA485" s="86">
        <f t="shared" ref="AA485:AA489" si="1208">Z485</f>
        <v>5.1892009444662615E-2</v>
      </c>
      <c r="AB485" s="86">
        <f t="shared" ref="AB485:AB489" si="1209">AA485</f>
        <v>5.1892009444662615E-2</v>
      </c>
      <c r="AC485" s="87">
        <f t="shared" ref="AC485:AC489" si="1210">R485</f>
        <v>4.8336670530736932E-2</v>
      </c>
      <c r="AF485" s="74">
        <f>AF484</f>
        <v>7.5</v>
      </c>
      <c r="AG485" s="75" t="str">
        <f t="shared" si="1046"/>
        <v>PH-75</v>
      </c>
      <c r="AH485" s="35" t="s">
        <v>27</v>
      </c>
      <c r="AI485" s="92">
        <f t="shared" ref="AI485:AI489" si="1211">R485-R479</f>
        <v>4.3752311253469206E-4</v>
      </c>
      <c r="AJ485" s="107">
        <f t="shared" si="1201"/>
        <v>3.024689762510524E-4</v>
      </c>
      <c r="AK485" s="107">
        <f t="shared" si="1202"/>
        <v>2.1726176509842543E-4</v>
      </c>
      <c r="AL485" s="107">
        <f t="shared" si="1203"/>
        <v>6.1097313847029155E-4</v>
      </c>
      <c r="AM485" s="107">
        <f t="shared" si="1204"/>
        <v>7.3938486910113746E-5</v>
      </c>
      <c r="AN485" s="107">
        <f t="shared" si="1205"/>
        <v>3.5667352147664144E-4</v>
      </c>
      <c r="AO485" s="107">
        <f t="shared" si="1206"/>
        <v>4.1800237757495806E-4</v>
      </c>
      <c r="AP485" s="116">
        <f t="shared" si="1048"/>
        <v>7.3938486910113746E-5</v>
      </c>
      <c r="AQ485" s="116">
        <f t="shared" ref="AQ485:AT485" si="1212">AP485</f>
        <v>7.3938486910113746E-5</v>
      </c>
      <c r="AR485" s="116">
        <f t="shared" si="1212"/>
        <v>7.3938486910113746E-5</v>
      </c>
      <c r="AS485" s="116">
        <f t="shared" si="1212"/>
        <v>7.3938486910113746E-5</v>
      </c>
      <c r="AT485" s="116">
        <f t="shared" si="1212"/>
        <v>7.3938486910113746E-5</v>
      </c>
      <c r="AU485" s="116">
        <f t="shared" si="1050"/>
        <v>4.1800237757495806E-4</v>
      </c>
      <c r="AV485" s="109">
        <f t="shared" si="1066"/>
        <v>4.3752311253469206E-4</v>
      </c>
      <c r="AW485" s="107">
        <f t="shared" si="1067"/>
        <v>4.1800237757495806E-4</v>
      </c>
      <c r="AX485" s="107">
        <f t="shared" si="1068"/>
        <v>4.1800237757495806E-4</v>
      </c>
      <c r="AY485" s="108">
        <f t="shared" ref="AY485:AY489" si="1213">AX485</f>
        <v>4.1800237757495806E-4</v>
      </c>
      <c r="AZ485" s="108"/>
      <c r="BA485" s="108"/>
      <c r="BB485" s="108"/>
      <c r="BC485" s="108"/>
      <c r="BD485" s="108"/>
      <c r="BE485" s="108"/>
      <c r="BF485" s="108"/>
    </row>
    <row r="486" spans="3:58" ht="15.6">
      <c r="C486" s="11" t="s">
        <v>455</v>
      </c>
      <c r="D486" s="12" t="str">
        <f t="shared" si="1134"/>
        <v>IADTF</v>
      </c>
      <c r="E486" s="10" t="str">
        <f t="shared" si="1135"/>
        <v>IADTF</v>
      </c>
      <c r="F486" s="10" t="s">
        <v>10</v>
      </c>
      <c r="G486" s="10" t="s">
        <v>11</v>
      </c>
      <c r="H486" s="10">
        <v>2015</v>
      </c>
      <c r="I486" s="13">
        <f t="shared" si="1136"/>
        <v>0</v>
      </c>
      <c r="J486" s="39">
        <f t="shared" si="1056"/>
        <v>0</v>
      </c>
      <c r="K486" s="135">
        <v>1</v>
      </c>
      <c r="O486" s="74">
        <f t="shared" ref="O486:O489" si="1214">O485</f>
        <v>7.5</v>
      </c>
      <c r="P486" s="75" t="str">
        <f t="shared" si="1069"/>
        <v>SH-75</v>
      </c>
      <c r="Q486" s="35" t="s">
        <v>28</v>
      </c>
      <c r="R486" s="82">
        <f>TREND(CHOOSE({1;2},R$20,R$28),CHOOSE({1;2},$AD$18,$AD$26),$O486)</f>
        <v>3.6679016931211464E-2</v>
      </c>
      <c r="S486" s="83">
        <f>TREND(CHOOSE({1;2},S$20,S$28),CHOOSE({1;2},$AD$18,$AD$26),$O486)</f>
        <v>7.2118421804650917E-2</v>
      </c>
      <c r="T486" s="83">
        <f>TREND(CHOOSE({1;2},T$20,T$28),CHOOSE({1;2},$AD$18,$AD$26),$O486)</f>
        <v>7.39709464405051E-2</v>
      </c>
      <c r="U486" s="83">
        <f>TREND(CHOOSE({1;2},U$20,U$28),CHOOSE({1;2},$AD$18,$AD$26),$O486)</f>
        <v>7.6617901567779381E-2</v>
      </c>
      <c r="V486" s="83">
        <f>TREND(CHOOSE({1;2},V$20,V$28),CHOOSE({1;2},$AD$18,$AD$26),$O486)</f>
        <v>7.5689548896079831E-2</v>
      </c>
      <c r="W486" s="83">
        <f>TREND(CHOOSE({1;2},W$20,W$28),CHOOSE({1;2},$AD$18,$AD$26),$O486)</f>
        <v>7.6060600719357274E-2</v>
      </c>
      <c r="X486" s="83">
        <f>TREND(CHOOSE({1;2},X$20,X$28),CHOOSE({1;2},$AD$18,$AD$26),$O486)</f>
        <v>7.7929354360624939E-2</v>
      </c>
      <c r="Y486" s="83">
        <f>TREND(CHOOSE({1;2},Y$20,Y$28),CHOOSE({1;2},$AD$18,$AD$26),$O486)</f>
        <v>7.7929354360624939E-2</v>
      </c>
      <c r="Z486" s="83">
        <f>TREND(CHOOSE({1;2},Z$20,Z$28),CHOOSE({1;2},$AD$18,$AD$26),$O486)</f>
        <v>7.7929354360624939E-2</v>
      </c>
      <c r="AA486" s="86">
        <f t="shared" si="1208"/>
        <v>7.7929354360624939E-2</v>
      </c>
      <c r="AB486" s="86">
        <f t="shared" si="1209"/>
        <v>7.7929354360624939E-2</v>
      </c>
      <c r="AC486" s="87">
        <f t="shared" si="1210"/>
        <v>3.6679016931211464E-2</v>
      </c>
      <c r="AF486" s="74">
        <f t="shared" ref="AF486:AF489" si="1215">AF485</f>
        <v>7.5</v>
      </c>
      <c r="AG486" s="75" t="str">
        <f t="shared" si="1046"/>
        <v>SH-75</v>
      </c>
      <c r="AH486" s="35" t="s">
        <v>28</v>
      </c>
      <c r="AI486" s="92">
        <f t="shared" si="1211"/>
        <v>1.0479719123203252E-3</v>
      </c>
      <c r="AJ486" s="107">
        <f t="shared" si="1201"/>
        <v>2.0605263372757143E-3</v>
      </c>
      <c r="AK486" s="107">
        <f t="shared" si="1202"/>
        <v>2.1134556125858295E-3</v>
      </c>
      <c r="AL486" s="107">
        <f t="shared" si="1203"/>
        <v>2.1890829019365343E-3</v>
      </c>
      <c r="AM486" s="107">
        <f t="shared" si="1204"/>
        <v>2.1625585398880043E-3</v>
      </c>
      <c r="AN486" s="107">
        <f t="shared" si="1205"/>
        <v>2.1731600205530388E-3</v>
      </c>
      <c r="AO486" s="107">
        <f t="shared" si="1206"/>
        <v>2.2265529817321328E-3</v>
      </c>
      <c r="AP486" s="116">
        <f t="shared" si="1048"/>
        <v>2.1625585398880043E-3</v>
      </c>
      <c r="AQ486" s="116">
        <f t="shared" ref="AQ486:AT486" si="1216">AP486</f>
        <v>2.1625585398880043E-3</v>
      </c>
      <c r="AR486" s="116">
        <f t="shared" si="1216"/>
        <v>2.1625585398880043E-3</v>
      </c>
      <c r="AS486" s="116">
        <f t="shared" si="1216"/>
        <v>2.1625585398880043E-3</v>
      </c>
      <c r="AT486" s="116">
        <f t="shared" si="1216"/>
        <v>2.1625585398880043E-3</v>
      </c>
      <c r="AU486" s="116">
        <f t="shared" si="1050"/>
        <v>2.2265529817321328E-3</v>
      </c>
      <c r="AV486" s="109">
        <f t="shared" si="1066"/>
        <v>1.0479719123203252E-3</v>
      </c>
      <c r="AW486" s="107">
        <f t="shared" si="1067"/>
        <v>2.2265529817321328E-3</v>
      </c>
      <c r="AX486" s="107">
        <f t="shared" si="1068"/>
        <v>2.2265529817321328E-3</v>
      </c>
      <c r="AY486" s="108">
        <f t="shared" si="1213"/>
        <v>2.2265529817321328E-3</v>
      </c>
      <c r="AZ486" s="108"/>
      <c r="BA486" s="108"/>
      <c r="BB486" s="108"/>
      <c r="BC486" s="108"/>
      <c r="BD486" s="108"/>
      <c r="BE486" s="108"/>
      <c r="BF486" s="108"/>
    </row>
    <row r="487" spans="3:58" ht="15.6">
      <c r="C487" s="11" t="s">
        <v>3323</v>
      </c>
      <c r="D487" s="12" t="str">
        <f t="shared" si="1134"/>
        <v>IADPH</v>
      </c>
      <c r="E487" s="10" t="str">
        <f t="shared" si="1135"/>
        <v>IADPH</v>
      </c>
      <c r="F487" s="10" t="s">
        <v>10</v>
      </c>
      <c r="G487" s="10" t="s">
        <v>11</v>
      </c>
      <c r="H487" s="10">
        <v>2015</v>
      </c>
      <c r="I487" s="13">
        <f t="shared" si="1136"/>
        <v>1.9862533367988851E-3</v>
      </c>
      <c r="J487" s="13">
        <f>I487</f>
        <v>1.9862533367988851E-3</v>
      </c>
      <c r="K487" s="135">
        <v>3</v>
      </c>
      <c r="O487" s="74">
        <f t="shared" si="1214"/>
        <v>7.5</v>
      </c>
      <c r="P487" s="75" t="str">
        <f t="shared" si="1069"/>
        <v>LA-75</v>
      </c>
      <c r="Q487" s="35" t="s">
        <v>30</v>
      </c>
      <c r="R487" s="82">
        <f>TREND(CHOOSE({1;2},R$21,R$29),CHOOSE({1;2},$AD$18,$AD$26),$O487)</f>
        <v>0.45525039569316278</v>
      </c>
      <c r="S487" s="83">
        <f>TREND(CHOOSE({1;2},S$21,S$29),CHOOSE({1;2},$AD$18,$AD$26),$O487)</f>
        <v>0.37703881514575804</v>
      </c>
      <c r="T487" s="83">
        <f>TREND(CHOOSE({1;2},T$21,T$29),CHOOSE({1;2},$AD$18,$AD$26),$O487)</f>
        <v>0.4235225016289586</v>
      </c>
      <c r="U487" s="83">
        <f>TREND(CHOOSE({1;2},U$21,U$29),CHOOSE({1;2},$AD$18,$AD$26),$O487)</f>
        <v>0.47508799294706999</v>
      </c>
      <c r="V487" s="83">
        <f>TREND(CHOOSE({1;2},V$21,V$29),CHOOSE({1;2},$AD$18,$AD$26),$O487)</f>
        <v>0.38390902981543834</v>
      </c>
      <c r="W487" s="83">
        <f>TREND(CHOOSE({1;2},W$21,W$29),CHOOSE({1;2},$AD$18,$AD$26),$O487)</f>
        <v>0.34268249369369014</v>
      </c>
      <c r="X487" s="83">
        <f>TREND(CHOOSE({1;2},X$21,X$29),CHOOSE({1;2},$AD$18,$AD$26),$O487)</f>
        <v>0.40338028579367913</v>
      </c>
      <c r="Y487" s="83">
        <f>TREND(CHOOSE({1;2},Y$21,Y$29),CHOOSE({1;2},$AD$18,$AD$26),$O487)</f>
        <v>0.45227020746341912</v>
      </c>
      <c r="Z487" s="83">
        <f>TREND(CHOOSE({1;2},Z$21,Z$29),CHOOSE({1;2},$AD$18,$AD$26),$O487)</f>
        <v>0.23625546887591839</v>
      </c>
      <c r="AA487" s="86">
        <f t="shared" si="1208"/>
        <v>0.23625546887591839</v>
      </c>
      <c r="AB487" s="86">
        <f t="shared" si="1209"/>
        <v>0.23625546887591839</v>
      </c>
      <c r="AC487" s="87">
        <f t="shared" si="1210"/>
        <v>0.45525039569316278</v>
      </c>
      <c r="AF487" s="74">
        <f t="shared" si="1215"/>
        <v>7.5</v>
      </c>
      <c r="AG487" s="75" t="str">
        <f t="shared" si="1046"/>
        <v>LA-75</v>
      </c>
      <c r="AH487" s="35" t="s">
        <v>30</v>
      </c>
      <c r="AI487" s="92">
        <f t="shared" si="1211"/>
        <v>6.6959650315963626E-3</v>
      </c>
      <c r="AJ487" s="107">
        <f t="shared" si="1201"/>
        <v>5.5699675720263797E-3</v>
      </c>
      <c r="AK487" s="107">
        <f t="shared" si="1202"/>
        <v>6.2391844900991367E-3</v>
      </c>
      <c r="AL487" s="107">
        <f t="shared" si="1203"/>
        <v>6.9815631994832872E-3</v>
      </c>
      <c r="AM487" s="107">
        <f t="shared" si="1204"/>
        <v>5.6688767643814919E-3</v>
      </c>
      <c r="AN487" s="107">
        <f t="shared" si="1205"/>
        <v>5.0753460542863893E-3</v>
      </c>
      <c r="AO487" s="107">
        <f t="shared" si="1206"/>
        <v>5.949200785615727E-3</v>
      </c>
      <c r="AP487" s="116">
        <f t="shared" si="1048"/>
        <v>5.6688767643814919E-3</v>
      </c>
      <c r="AQ487" s="116">
        <f t="shared" ref="AQ487:AT487" si="1217">AP487</f>
        <v>5.6688767643814919E-3</v>
      </c>
      <c r="AR487" s="116">
        <f t="shared" si="1217"/>
        <v>5.6688767643814919E-3</v>
      </c>
      <c r="AS487" s="116">
        <f t="shared" si="1217"/>
        <v>5.6688767643814919E-3</v>
      </c>
      <c r="AT487" s="116">
        <f t="shared" si="1217"/>
        <v>5.6688767643814919E-3</v>
      </c>
      <c r="AU487" s="116">
        <f t="shared" si="1050"/>
        <v>3.5431361342763146E-3</v>
      </c>
      <c r="AV487" s="109">
        <f t="shared" si="1066"/>
        <v>6.6959650315963626E-3</v>
      </c>
      <c r="AW487" s="107">
        <f t="shared" si="1067"/>
        <v>6.6530598204723179E-3</v>
      </c>
      <c r="AX487" s="107">
        <f t="shared" si="1068"/>
        <v>3.5431361342763146E-3</v>
      </c>
      <c r="AY487" s="108">
        <f t="shared" si="1213"/>
        <v>3.5431361342763146E-3</v>
      </c>
      <c r="AZ487" s="108"/>
      <c r="BA487" s="108"/>
      <c r="BB487" s="108"/>
      <c r="BC487" s="108"/>
      <c r="BD487" s="108"/>
      <c r="BE487" s="108"/>
      <c r="BF487" s="108"/>
    </row>
    <row r="488" spans="3:58" ht="15.6">
      <c r="C488" s="11" t="s">
        <v>3323</v>
      </c>
      <c r="D488" s="12" t="str">
        <f t="shared" si="1134"/>
        <v>IADPH</v>
      </c>
      <c r="E488" s="10" t="str">
        <f t="shared" si="1135"/>
        <v>IADPH</v>
      </c>
      <c r="F488" s="10" t="s">
        <v>10</v>
      </c>
      <c r="G488" s="10" t="s">
        <v>11</v>
      </c>
      <c r="H488" s="10">
        <v>2015</v>
      </c>
      <c r="I488" s="13">
        <f t="shared" si="1136"/>
        <v>1.9862533367988851E-3</v>
      </c>
      <c r="J488" s="13">
        <f t="shared" ref="J488:J546" si="1218">I488</f>
        <v>1.9862533367988851E-3</v>
      </c>
      <c r="K488" s="135">
        <v>5</v>
      </c>
      <c r="O488" s="74">
        <f t="shared" si="1214"/>
        <v>7.5</v>
      </c>
      <c r="P488" s="75" t="str">
        <f t="shared" si="1069"/>
        <v>EM-75</v>
      </c>
      <c r="Q488" s="35" t="s">
        <v>32</v>
      </c>
      <c r="R488" s="82">
        <f>TREND(CHOOSE({1;2},R$22,R$30),CHOOSE({1;2},$AD$18,$AD$26),$O488)</f>
        <v>0.33569433682942801</v>
      </c>
      <c r="S488" s="83">
        <f>TREND(CHOOSE({1;2},S$22,S$30),CHOOSE({1;2},$AD$18,$AD$26),$O488)</f>
        <v>0.25912877234685183</v>
      </c>
      <c r="T488" s="83">
        <f>TREND(CHOOSE({1;2},T$22,T$30),CHOOSE({1;2},$AD$18,$AD$26),$O488)</f>
        <v>0.26201206682039579</v>
      </c>
      <c r="U488" s="83">
        <f>TREND(CHOOSE({1;2},U$22,U$30),CHOOSE({1;2},$AD$18,$AD$26),$O488)</f>
        <v>0.16179208378301513</v>
      </c>
      <c r="V488" s="83">
        <f>TREND(CHOOSE({1;2},V$22,V$30),CHOOSE({1;2},$AD$18,$AD$26),$O488)</f>
        <v>0.19090439376619561</v>
      </c>
      <c r="W488" s="83">
        <f>TREND(CHOOSE({1;2},W$22,W$30),CHOOSE({1;2},$AD$18,$AD$26),$O488)</f>
        <v>0.22733158470696677</v>
      </c>
      <c r="X488" s="83">
        <f>TREND(CHOOSE({1;2},X$22,X$30),CHOOSE({1;2},$AD$18,$AD$26),$O488)</f>
        <v>0.30387010699802647</v>
      </c>
      <c r="Y488" s="83">
        <f>TREND(CHOOSE({1;2},Y$22,Y$30),CHOOSE({1;2},$AD$18,$AD$26),$O488)</f>
        <v>0.27703018674659691</v>
      </c>
      <c r="Z488" s="83">
        <f>TREND(CHOOSE({1;2},Z$22,Z$30),CHOOSE({1;2},$AD$18,$AD$26),$O488)</f>
        <v>0.29210848508922205</v>
      </c>
      <c r="AA488" s="86">
        <f t="shared" si="1208"/>
        <v>0.29210848508922205</v>
      </c>
      <c r="AB488" s="86">
        <f t="shared" si="1209"/>
        <v>0.29210848508922205</v>
      </c>
      <c r="AC488" s="87">
        <f t="shared" si="1210"/>
        <v>0.33569433682942801</v>
      </c>
      <c r="AF488" s="74">
        <f t="shared" si="1215"/>
        <v>7.5</v>
      </c>
      <c r="AG488" s="75" t="str">
        <f t="shared" si="1046"/>
        <v>EM-75</v>
      </c>
      <c r="AH488" s="35" t="s">
        <v>32</v>
      </c>
      <c r="AI488" s="92">
        <f t="shared" si="1211"/>
        <v>2.1645331440087179E-3</v>
      </c>
      <c r="AJ488" s="107">
        <f t="shared" si="1201"/>
        <v>2.0311613507486004E-3</v>
      </c>
      <c r="AK488" s="107">
        <f t="shared" si="1202"/>
        <v>2.123497425187304E-3</v>
      </c>
      <c r="AL488" s="107">
        <f t="shared" si="1203"/>
        <v>1.2628338988741605E-3</v>
      </c>
      <c r="AM488" s="107">
        <f t="shared" si="1204"/>
        <v>1.3934049691778638E-3</v>
      </c>
      <c r="AN488" s="107">
        <f t="shared" si="1205"/>
        <v>1.6277688238125199E-3</v>
      </c>
      <c r="AO488" s="107">
        <f t="shared" si="1206"/>
        <v>1.7850965674372499E-3</v>
      </c>
      <c r="AP488" s="116">
        <f t="shared" si="1048"/>
        <v>1.3934049691778638E-3</v>
      </c>
      <c r="AQ488" s="116">
        <f t="shared" ref="AQ488:AT488" si="1219">AP488</f>
        <v>1.3934049691778638E-3</v>
      </c>
      <c r="AR488" s="116">
        <f t="shared" si="1219"/>
        <v>1.3934049691778638E-3</v>
      </c>
      <c r="AS488" s="116">
        <f t="shared" si="1219"/>
        <v>1.3934049691778638E-3</v>
      </c>
      <c r="AT488" s="116">
        <f t="shared" si="1219"/>
        <v>1.3934049691778638E-3</v>
      </c>
      <c r="AU488" s="116">
        <f t="shared" si="1050"/>
        <v>2.5456753169976754E-3</v>
      </c>
      <c r="AV488" s="109">
        <f t="shared" si="1066"/>
        <v>2.1645331440087179E-3</v>
      </c>
      <c r="AW488" s="107">
        <f t="shared" si="1067"/>
        <v>2.4744072503738446E-3</v>
      </c>
      <c r="AX488" s="107">
        <f t="shared" si="1068"/>
        <v>2.5456753169976754E-3</v>
      </c>
      <c r="AY488" s="108">
        <f t="shared" si="1213"/>
        <v>2.5456753169976754E-3</v>
      </c>
      <c r="AZ488" s="108"/>
      <c r="BA488" s="108"/>
      <c r="BB488" s="108"/>
      <c r="BC488" s="108"/>
      <c r="BD488" s="108"/>
      <c r="BE488" s="108"/>
      <c r="BF488" s="108"/>
    </row>
    <row r="489" spans="3:58" ht="15.6">
      <c r="C489" s="11" t="s">
        <v>3324</v>
      </c>
      <c r="D489" s="12" t="str">
        <f t="shared" si="1134"/>
        <v>IADSH</v>
      </c>
      <c r="E489" s="10" t="str">
        <f t="shared" si="1135"/>
        <v>IADSH</v>
      </c>
      <c r="F489" s="10" t="s">
        <v>10</v>
      </c>
      <c r="G489" s="10" t="s">
        <v>11</v>
      </c>
      <c r="H489" s="10">
        <v>2015</v>
      </c>
      <c r="I489" s="13">
        <f t="shared" si="1136"/>
        <v>1.9463026858991788E-3</v>
      </c>
      <c r="J489" s="13">
        <f t="shared" si="1218"/>
        <v>1.9463026858991788E-3</v>
      </c>
      <c r="K489" s="135">
        <v>0</v>
      </c>
      <c r="O489" s="76">
        <f t="shared" si="1214"/>
        <v>7.5</v>
      </c>
      <c r="P489" s="77" t="str">
        <f t="shared" si="1069"/>
        <v>TF-75</v>
      </c>
      <c r="Q489" s="36" t="s">
        <v>34</v>
      </c>
      <c r="R489" s="93">
        <f>TREND(CHOOSE({1;2},R$23,R$31),CHOOSE({1;2},$AD$18,$AD$26),$O489)</f>
        <v>6.2267997073093731E-2</v>
      </c>
      <c r="S489" s="85">
        <f>TREND(CHOOSE({1;2},S$23,S$31),CHOOSE({1;2},$AD$18,$AD$26),$O489)</f>
        <v>9.8968503986987515E-3</v>
      </c>
      <c r="T489" s="85">
        <f>TREND(CHOOSE({1;2},T$23,T$31),CHOOSE({1;2},$AD$18,$AD$26),$O489)</f>
        <v>2.1879346985220937E-2</v>
      </c>
      <c r="U489" s="85">
        <f>TREND(CHOOSE({1;2},U$23,U$31),CHOOSE({1;2},$AD$18,$AD$26),$O489)</f>
        <v>6.8722937455898692E-3</v>
      </c>
      <c r="V489" s="85">
        <f>TREND(CHOOSE({1;2},V$23,V$31),CHOOSE({1;2},$AD$18,$AD$26),$O489)</f>
        <v>1.3732249638964094E-2</v>
      </c>
      <c r="W489" s="85">
        <f>TREND(CHOOSE({1;2},W$23,W$31),CHOOSE({1;2},$AD$18,$AD$26),$O489)</f>
        <v>9.8566580704427115E-3</v>
      </c>
      <c r="X489" s="85">
        <f>TREND(CHOOSE({1;2},X$23,X$31),CHOOSE({1;2},$AD$18,$AD$26),$O489)</f>
        <v>0</v>
      </c>
      <c r="Y489" s="85">
        <f>TREND(CHOOSE({1;2},Y$23,Y$31),CHOOSE({1;2},$AD$18,$AD$26),$O489)</f>
        <v>9.7536819163642592E-4</v>
      </c>
      <c r="Z489" s="85">
        <f>TREND(CHOOSE({1;2},Z$23,Z$31),CHOOSE({1;2},$AD$18,$AD$26),$O489)</f>
        <v>6.4062788174853126E-5</v>
      </c>
      <c r="AA489" s="88">
        <f t="shared" si="1208"/>
        <v>6.4062788174853126E-5</v>
      </c>
      <c r="AB489" s="88">
        <f t="shared" si="1209"/>
        <v>6.4062788174853126E-5</v>
      </c>
      <c r="AC489" s="89">
        <f t="shared" si="1210"/>
        <v>6.2267997073093731E-2</v>
      </c>
      <c r="AF489" s="76">
        <f t="shared" si="1215"/>
        <v>7.5</v>
      </c>
      <c r="AG489" s="77" t="str">
        <f t="shared" ref="AG489:AG552" si="1220">P489</f>
        <v>TF-75</v>
      </c>
      <c r="AH489" s="36" t="s">
        <v>34</v>
      </c>
      <c r="AI489" s="103">
        <f t="shared" si="1211"/>
        <v>0</v>
      </c>
      <c r="AJ489" s="110">
        <f t="shared" si="1201"/>
        <v>0</v>
      </c>
      <c r="AK489" s="110">
        <f t="shared" si="1202"/>
        <v>0</v>
      </c>
      <c r="AL489" s="110">
        <f t="shared" si="1203"/>
        <v>0</v>
      </c>
      <c r="AM489" s="110">
        <f t="shared" si="1204"/>
        <v>0</v>
      </c>
      <c r="AN489" s="110">
        <f t="shared" si="1205"/>
        <v>0</v>
      </c>
      <c r="AO489" s="110">
        <f t="shared" si="1206"/>
        <v>0</v>
      </c>
      <c r="AP489" s="116">
        <f t="shared" ref="AP489:AP552" si="1221">AM489</f>
        <v>0</v>
      </c>
      <c r="AQ489" s="116">
        <f t="shared" ref="AQ489:AT489" si="1222">AP489</f>
        <v>0</v>
      </c>
      <c r="AR489" s="116">
        <f t="shared" si="1222"/>
        <v>0</v>
      </c>
      <c r="AS489" s="116">
        <f t="shared" si="1222"/>
        <v>0</v>
      </c>
      <c r="AT489" s="116">
        <f t="shared" si="1222"/>
        <v>0</v>
      </c>
      <c r="AU489" s="116">
        <f t="shared" ref="AU489:AU552" si="1223">AX489</f>
        <v>0</v>
      </c>
      <c r="AV489" s="112">
        <f t="shared" si="1066"/>
        <v>0</v>
      </c>
      <c r="AW489" s="110">
        <f t="shared" si="1067"/>
        <v>0</v>
      </c>
      <c r="AX489" s="110">
        <f t="shared" si="1068"/>
        <v>0</v>
      </c>
      <c r="AY489" s="111">
        <f t="shared" si="1213"/>
        <v>0</v>
      </c>
      <c r="AZ489" s="111"/>
      <c r="BA489" s="111"/>
      <c r="BB489" s="111"/>
      <c r="BC489" s="111"/>
      <c r="BD489" s="111"/>
      <c r="BE489" s="111"/>
      <c r="BF489" s="111"/>
    </row>
    <row r="490" spans="3:58" ht="15.6">
      <c r="C490" s="11" t="s">
        <v>456</v>
      </c>
      <c r="D490" s="12" t="str">
        <f t="shared" si="1134"/>
        <v>IADLA</v>
      </c>
      <c r="E490" s="10" t="str">
        <f t="shared" si="1135"/>
        <v>IADLA</v>
      </c>
      <c r="F490" s="10" t="s">
        <v>10</v>
      </c>
      <c r="G490" s="10" t="s">
        <v>11</v>
      </c>
      <c r="H490" s="10">
        <v>2015</v>
      </c>
      <c r="I490" s="13">
        <f t="shared" si="1136"/>
        <v>5.1019890879433431E-3</v>
      </c>
      <c r="J490" s="13">
        <f t="shared" si="1218"/>
        <v>5.1019890879433431E-3</v>
      </c>
      <c r="K490" s="135">
        <v>0</v>
      </c>
      <c r="O490" s="72">
        <f>ROUND(O484+0.1,2)</f>
        <v>7.6</v>
      </c>
      <c r="P490" s="73" t="str">
        <f t="shared" si="1069"/>
        <v>PH-76</v>
      </c>
      <c r="Q490" s="34" t="s">
        <v>26</v>
      </c>
      <c r="R490" s="78">
        <f>TREND(CHOOSE({1;2},R$18,R$26),CHOOSE({1;2},$AD$18,$AD$26),$O490)</f>
        <v>5.6866351765107195E-2</v>
      </c>
      <c r="S490" s="79">
        <f>TREND(CHOOSE({1;2},S$18,S$26),CHOOSE({1;2},$AD$18,$AD$26),$O490)</f>
        <v>0.19735155992528861</v>
      </c>
      <c r="T490" s="79">
        <f>TREND(CHOOSE({1;2},T$18,T$26),CHOOSE({1;2},$AD$18,$AD$26),$O490)</f>
        <v>0.14763085980278742</v>
      </c>
      <c r="U490" s="79">
        <f>TREND(CHOOSE({1;2},U$18,U$26),CHOOSE({1;2},$AD$18,$AD$26),$O490)</f>
        <v>0.17497720398900973</v>
      </c>
      <c r="V490" s="79">
        <f>TREND(CHOOSE({1;2},V$18,V$26),CHOOSE({1;2},$AD$18,$AD$26),$O490)</f>
        <v>0.19860952991888239</v>
      </c>
      <c r="W490" s="79">
        <f>TREND(CHOOSE({1;2},W$18,W$26),CHOOSE({1;2},$AD$18,$AD$26),$O490)</f>
        <v>0.19684225965870653</v>
      </c>
      <c r="X490" s="79">
        <f>TREND(CHOOSE({1;2},X$18,X$26),CHOOSE({1;2},$AD$18,$AD$26),$O490)</f>
        <v>0.19994338709781295</v>
      </c>
      <c r="Y490" s="79">
        <f>TREND(CHOOSE({1;2},Y$18,Y$26),CHOOSE({1;2},$AD$18,$AD$26),$O490)</f>
        <v>0.20423082562825884</v>
      </c>
      <c r="Z490" s="79">
        <f>TREND(CHOOSE({1;2},Z$18,Z$26),CHOOSE({1;2},$AD$18,$AD$26),$O490)</f>
        <v>6.54602579709887E-2</v>
      </c>
      <c r="AA490" s="80">
        <f>Z490</f>
        <v>6.54602579709887E-2</v>
      </c>
      <c r="AB490" s="80">
        <f>AA490</f>
        <v>6.54602579709887E-2</v>
      </c>
      <c r="AC490" s="81">
        <f>R490</f>
        <v>5.6866351765107195E-2</v>
      </c>
      <c r="AF490" s="72">
        <f>ROUND(AF484+0.1,2)</f>
        <v>7.6</v>
      </c>
      <c r="AG490" s="73" t="str">
        <f t="shared" si="1220"/>
        <v>PH-76</v>
      </c>
      <c r="AH490" s="34" t="s">
        <v>26</v>
      </c>
      <c r="AI490" s="102">
        <f>R490-R484</f>
        <v>5.6391272608275617E-4</v>
      </c>
      <c r="AJ490" s="104">
        <f t="shared" si="1201"/>
        <v>2.1789890820819724E-3</v>
      </c>
      <c r="AK490" s="104">
        <f t="shared" si="1202"/>
        <v>1.5959705311520966E-3</v>
      </c>
      <c r="AL490" s="104">
        <f t="shared" si="1203"/>
        <v>2.0520584680013276E-3</v>
      </c>
      <c r="AM490" s="104">
        <f t="shared" si="1204"/>
        <v>2.206948151998761E-3</v>
      </c>
      <c r="AN490" s="104">
        <f t="shared" si="1205"/>
        <v>2.020098446680163E-3</v>
      </c>
      <c r="AO490" s="104">
        <f t="shared" si="1206"/>
        <v>1.9969947933679011E-3</v>
      </c>
      <c r="AP490" s="116">
        <f t="shared" si="1221"/>
        <v>2.206948151998761E-3</v>
      </c>
      <c r="AQ490" s="116">
        <f t="shared" ref="AQ490:AT490" si="1224">AP490</f>
        <v>2.206948151998761E-3</v>
      </c>
      <c r="AR490" s="116">
        <f t="shared" si="1224"/>
        <v>2.206948151998761E-3</v>
      </c>
      <c r="AS490" s="116">
        <f t="shared" si="1224"/>
        <v>2.206948151998761E-3</v>
      </c>
      <c r="AT490" s="116">
        <f t="shared" si="1224"/>
        <v>2.206948151998761E-3</v>
      </c>
      <c r="AU490" s="116">
        <f t="shared" si="1223"/>
        <v>7.9336541815916428E-4</v>
      </c>
      <c r="AV490" s="106">
        <f t="shared" si="1066"/>
        <v>5.6391272608275617E-4</v>
      </c>
      <c r="AW490" s="104">
        <f t="shared" si="1067"/>
        <v>2.5814825824946319E-3</v>
      </c>
      <c r="AX490" s="104">
        <f t="shared" si="1068"/>
        <v>7.9336541815916428E-4</v>
      </c>
      <c r="AY490" s="105">
        <f>AX490</f>
        <v>7.9336541815916428E-4</v>
      </c>
      <c r="AZ490" s="105"/>
      <c r="BA490" s="105"/>
      <c r="BB490" s="105"/>
      <c r="BC490" s="105"/>
      <c r="BD490" s="105"/>
      <c r="BE490" s="105"/>
      <c r="BF490" s="105"/>
    </row>
    <row r="491" spans="3:58" ht="15.6">
      <c r="C491" s="11" t="s">
        <v>457</v>
      </c>
      <c r="D491" s="12" t="str">
        <f t="shared" si="1134"/>
        <v>IADEM</v>
      </c>
      <c r="E491" s="10" t="str">
        <f t="shared" si="1135"/>
        <v>IADEM</v>
      </c>
      <c r="F491" s="10" t="s">
        <v>10</v>
      </c>
      <c r="G491" s="10" t="s">
        <v>11</v>
      </c>
      <c r="H491" s="10">
        <v>2015</v>
      </c>
      <c r="I491" s="13">
        <f t="shared" si="1136"/>
        <v>1.2540644722600525E-3</v>
      </c>
      <c r="J491" s="13">
        <f t="shared" si="1218"/>
        <v>1.2540644722600525E-3</v>
      </c>
      <c r="K491" s="135">
        <v>0</v>
      </c>
      <c r="O491" s="74">
        <f>O490</f>
        <v>7.6</v>
      </c>
      <c r="P491" s="75" t="str">
        <f t="shared" si="1069"/>
        <v>PH-76</v>
      </c>
      <c r="Q491" s="35" t="s">
        <v>27</v>
      </c>
      <c r="R491" s="82">
        <f>TREND(CHOOSE({1;2},R$19,R$27),CHOOSE({1;2},$AD$18,$AD$26),$O491)</f>
        <v>4.8774193643271624E-2</v>
      </c>
      <c r="S491" s="83">
        <f>TREND(CHOOSE({1;2},S$19,S$27),CHOOSE({1;2},$AD$18,$AD$26),$O491)</f>
        <v>3.6551598831783841E-2</v>
      </c>
      <c r="T491" s="83">
        <f>TREND(CHOOSE({1;2},T$19,T$27),CHOOSE({1;2},$AD$18,$AD$26),$O491)</f>
        <v>2.7188758032317427E-2</v>
      </c>
      <c r="U491" s="83">
        <f>TREND(CHOOSE({1;2},U$19,U$27),CHOOSE({1;2},$AD$18,$AD$26),$O491)</f>
        <v>2.3654660238865872E-2</v>
      </c>
      <c r="V491" s="83">
        <f>TREND(CHOOSE({1;2},V$19,V$27),CHOOSE({1;2},$AD$18,$AD$26),$O491)</f>
        <v>9.0041004250333047E-3</v>
      </c>
      <c r="W491" s="83">
        <f>TREND(CHOOSE({1;2},W$19,W$27),CHOOSE({1;2},$AD$18,$AD$26),$O491)</f>
        <v>4.463514354479052E-2</v>
      </c>
      <c r="X491" s="83">
        <f>TREND(CHOOSE({1;2},X$19,X$27),CHOOSE({1;2},$AD$18,$AD$26),$O491)</f>
        <v>5.2310011822237587E-2</v>
      </c>
      <c r="Y491" s="83">
        <f>TREND(CHOOSE({1;2},Y$19,Y$27),CHOOSE({1;2},$AD$18,$AD$26),$O491)</f>
        <v>5.2310011822237587E-2</v>
      </c>
      <c r="Z491" s="83">
        <f>TREND(CHOOSE({1;2},Z$19,Z$27),CHOOSE({1;2},$AD$18,$AD$26),$O491)</f>
        <v>5.2310011822237573E-2</v>
      </c>
      <c r="AA491" s="86">
        <f t="shared" ref="AA491:AA495" si="1225">Z491</f>
        <v>5.2310011822237573E-2</v>
      </c>
      <c r="AB491" s="86">
        <f t="shared" ref="AB491:AB495" si="1226">AA491</f>
        <v>5.2310011822237573E-2</v>
      </c>
      <c r="AC491" s="87">
        <f t="shared" ref="AC491:AC495" si="1227">R491</f>
        <v>4.8774193643271624E-2</v>
      </c>
      <c r="AF491" s="74">
        <f>AF490</f>
        <v>7.6</v>
      </c>
      <c r="AG491" s="75" t="str">
        <f t="shared" si="1220"/>
        <v>PH-76</v>
      </c>
      <c r="AH491" s="35" t="s">
        <v>27</v>
      </c>
      <c r="AI491" s="92">
        <f t="shared" ref="AI491:AI495" si="1228">R491-R485</f>
        <v>4.3752311253469206E-4</v>
      </c>
      <c r="AJ491" s="107">
        <f t="shared" si="1201"/>
        <v>3.024689762510524E-4</v>
      </c>
      <c r="AK491" s="107">
        <f t="shared" si="1202"/>
        <v>2.1726176509842543E-4</v>
      </c>
      <c r="AL491" s="107">
        <f t="shared" si="1203"/>
        <v>6.1097313847029155E-4</v>
      </c>
      <c r="AM491" s="107">
        <f t="shared" si="1204"/>
        <v>7.3938486910115481E-5</v>
      </c>
      <c r="AN491" s="107">
        <f t="shared" si="1205"/>
        <v>3.5667352147662756E-4</v>
      </c>
      <c r="AO491" s="107">
        <f t="shared" si="1206"/>
        <v>4.1800237757495806E-4</v>
      </c>
      <c r="AP491" s="116">
        <f t="shared" si="1221"/>
        <v>7.3938486910115481E-5</v>
      </c>
      <c r="AQ491" s="116">
        <f t="shared" ref="AQ491:AT491" si="1229">AP491</f>
        <v>7.3938486910115481E-5</v>
      </c>
      <c r="AR491" s="116">
        <f t="shared" si="1229"/>
        <v>7.3938486910115481E-5</v>
      </c>
      <c r="AS491" s="116">
        <f t="shared" si="1229"/>
        <v>7.3938486910115481E-5</v>
      </c>
      <c r="AT491" s="116">
        <f t="shared" si="1229"/>
        <v>7.3938486910115481E-5</v>
      </c>
      <c r="AU491" s="116">
        <f t="shared" si="1223"/>
        <v>4.1800237757495806E-4</v>
      </c>
      <c r="AV491" s="109">
        <f t="shared" si="1066"/>
        <v>4.3752311253469206E-4</v>
      </c>
      <c r="AW491" s="107">
        <f t="shared" si="1067"/>
        <v>4.1800237757495806E-4</v>
      </c>
      <c r="AX491" s="107">
        <f t="shared" si="1068"/>
        <v>4.1800237757495806E-4</v>
      </c>
      <c r="AY491" s="108">
        <f t="shared" ref="AY491:AY495" si="1230">AX491</f>
        <v>4.1800237757495806E-4</v>
      </c>
      <c r="AZ491" s="108"/>
      <c r="BA491" s="108"/>
      <c r="BB491" s="108"/>
      <c r="BC491" s="108"/>
      <c r="BD491" s="108"/>
      <c r="BE491" s="108"/>
      <c r="BF491" s="108"/>
    </row>
    <row r="492" spans="3:58" ht="15.6">
      <c r="C492" s="11" t="s">
        <v>458</v>
      </c>
      <c r="D492" s="12" t="str">
        <f t="shared" si="1134"/>
        <v>IADTF</v>
      </c>
      <c r="E492" s="10" t="str">
        <f t="shared" si="1135"/>
        <v>IADTF</v>
      </c>
      <c r="F492" s="10" t="s">
        <v>10</v>
      </c>
      <c r="G492" s="10" t="s">
        <v>11</v>
      </c>
      <c r="H492" s="10">
        <v>2015</v>
      </c>
      <c r="I492" s="13">
        <f t="shared" si="1136"/>
        <v>0</v>
      </c>
      <c r="J492" s="13">
        <f t="shared" si="1218"/>
        <v>0</v>
      </c>
      <c r="K492" s="135">
        <v>1</v>
      </c>
      <c r="O492" s="74">
        <f t="shared" ref="O492:O495" si="1231">O491</f>
        <v>7.6</v>
      </c>
      <c r="P492" s="75" t="str">
        <f t="shared" si="1069"/>
        <v>SH-76</v>
      </c>
      <c r="Q492" s="35" t="s">
        <v>28</v>
      </c>
      <c r="R492" s="82">
        <f>TREND(CHOOSE({1;2},R$20,R$28),CHOOSE({1;2},$AD$18,$AD$26),$O492)</f>
        <v>3.7726988843531789E-2</v>
      </c>
      <c r="S492" s="83">
        <f>TREND(CHOOSE({1;2},S$20,S$28),CHOOSE({1;2},$AD$18,$AD$26),$O492)</f>
        <v>7.4178948141926659E-2</v>
      </c>
      <c r="T492" s="83">
        <f>TREND(CHOOSE({1;2},T$20,T$28),CHOOSE({1;2},$AD$18,$AD$26),$O492)</f>
        <v>7.6084402053090958E-2</v>
      </c>
      <c r="U492" s="83">
        <f>TREND(CHOOSE({1;2},U$20,U$28),CHOOSE({1;2},$AD$18,$AD$26),$O492)</f>
        <v>7.8806984469715943E-2</v>
      </c>
      <c r="V492" s="83">
        <f>TREND(CHOOSE({1;2},V$20,V$28),CHOOSE({1;2},$AD$18,$AD$26),$O492)</f>
        <v>7.7852107435967807E-2</v>
      </c>
      <c r="W492" s="83">
        <f>TREND(CHOOSE({1;2},W$20,W$28),CHOOSE({1;2},$AD$18,$AD$26),$O492)</f>
        <v>7.8233760739910341E-2</v>
      </c>
      <c r="X492" s="83">
        <f>TREND(CHOOSE({1;2},X$20,X$28),CHOOSE({1;2},$AD$18,$AD$26),$O492)</f>
        <v>8.0155907342357072E-2</v>
      </c>
      <c r="Y492" s="83">
        <f>TREND(CHOOSE({1;2},Y$20,Y$28),CHOOSE({1;2},$AD$18,$AD$26),$O492)</f>
        <v>8.0155907342357072E-2</v>
      </c>
      <c r="Z492" s="83">
        <f>TREND(CHOOSE({1;2},Z$20,Z$28),CHOOSE({1;2},$AD$18,$AD$26),$O492)</f>
        <v>8.0155907342357072E-2</v>
      </c>
      <c r="AA492" s="86">
        <f t="shared" si="1225"/>
        <v>8.0155907342357072E-2</v>
      </c>
      <c r="AB492" s="86">
        <f t="shared" si="1226"/>
        <v>8.0155907342357072E-2</v>
      </c>
      <c r="AC492" s="87">
        <f t="shared" si="1227"/>
        <v>3.7726988843531789E-2</v>
      </c>
      <c r="AF492" s="74">
        <f t="shared" ref="AF492:AF495" si="1232">AF491</f>
        <v>7.6</v>
      </c>
      <c r="AG492" s="75" t="str">
        <f t="shared" si="1220"/>
        <v>SH-76</v>
      </c>
      <c r="AH492" s="35" t="s">
        <v>28</v>
      </c>
      <c r="AI492" s="92">
        <f t="shared" si="1228"/>
        <v>1.0479719123203252E-3</v>
      </c>
      <c r="AJ492" s="107">
        <f t="shared" si="1201"/>
        <v>2.0605263372757421E-3</v>
      </c>
      <c r="AK492" s="107">
        <f t="shared" si="1202"/>
        <v>2.1134556125858572E-3</v>
      </c>
      <c r="AL492" s="107">
        <f t="shared" si="1203"/>
        <v>2.1890829019365621E-3</v>
      </c>
      <c r="AM492" s="107">
        <f t="shared" si="1204"/>
        <v>2.1625585398879765E-3</v>
      </c>
      <c r="AN492" s="107">
        <f t="shared" si="1205"/>
        <v>2.1731600205530666E-3</v>
      </c>
      <c r="AO492" s="107">
        <f t="shared" si="1206"/>
        <v>2.2265529817321328E-3</v>
      </c>
      <c r="AP492" s="116">
        <f t="shared" si="1221"/>
        <v>2.1625585398879765E-3</v>
      </c>
      <c r="AQ492" s="116">
        <f t="shared" ref="AQ492:AT492" si="1233">AP492</f>
        <v>2.1625585398879765E-3</v>
      </c>
      <c r="AR492" s="116">
        <f t="shared" si="1233"/>
        <v>2.1625585398879765E-3</v>
      </c>
      <c r="AS492" s="116">
        <f t="shared" si="1233"/>
        <v>2.1625585398879765E-3</v>
      </c>
      <c r="AT492" s="116">
        <f t="shared" si="1233"/>
        <v>2.1625585398879765E-3</v>
      </c>
      <c r="AU492" s="116">
        <f t="shared" si="1223"/>
        <v>2.2265529817321328E-3</v>
      </c>
      <c r="AV492" s="109">
        <f t="shared" si="1066"/>
        <v>1.0479719123203252E-3</v>
      </c>
      <c r="AW492" s="107">
        <f t="shared" si="1067"/>
        <v>2.2265529817321328E-3</v>
      </c>
      <c r="AX492" s="107">
        <f t="shared" si="1068"/>
        <v>2.2265529817321328E-3</v>
      </c>
      <c r="AY492" s="108">
        <f t="shared" si="1230"/>
        <v>2.2265529817321328E-3</v>
      </c>
      <c r="AZ492" s="108"/>
      <c r="BA492" s="108"/>
      <c r="BB492" s="108"/>
      <c r="BC492" s="108"/>
      <c r="BD492" s="108"/>
      <c r="BE492" s="108"/>
      <c r="BF492" s="108"/>
    </row>
    <row r="493" spans="3:58" ht="15.6">
      <c r="C493" s="11" t="s">
        <v>3325</v>
      </c>
      <c r="D493" s="12" t="str">
        <f t="shared" si="1134"/>
        <v>IADPH</v>
      </c>
      <c r="E493" s="10" t="str">
        <f t="shared" si="1135"/>
        <v>IADPH</v>
      </c>
      <c r="F493" s="10" t="s">
        <v>10</v>
      </c>
      <c r="G493" s="10" t="s">
        <v>11</v>
      </c>
      <c r="H493" s="10">
        <v>2015</v>
      </c>
      <c r="I493" s="13">
        <f t="shared" si="1136"/>
        <v>1.98625333679886E-3</v>
      </c>
      <c r="J493" s="13">
        <f t="shared" si="1218"/>
        <v>1.98625333679886E-3</v>
      </c>
      <c r="K493" s="135">
        <v>3</v>
      </c>
      <c r="O493" s="74">
        <f t="shared" si="1231"/>
        <v>7.6</v>
      </c>
      <c r="P493" s="75" t="str">
        <f t="shared" si="1069"/>
        <v>LA-76</v>
      </c>
      <c r="Q493" s="35" t="s">
        <v>30</v>
      </c>
      <c r="R493" s="82">
        <f>TREND(CHOOSE({1;2},R$21,R$29),CHOOSE({1;2},$AD$18,$AD$26),$O493)</f>
        <v>0.4619463607247592</v>
      </c>
      <c r="S493" s="83">
        <f>TREND(CHOOSE({1;2},S$21,S$29),CHOOSE({1;2},$AD$18,$AD$26),$O493)</f>
        <v>0.38260878271778442</v>
      </c>
      <c r="T493" s="83">
        <f>TREND(CHOOSE({1;2},T$21,T$29),CHOOSE({1;2},$AD$18,$AD$26),$O493)</f>
        <v>0.42976168611905768</v>
      </c>
      <c r="U493" s="83">
        <f>TREND(CHOOSE({1;2},U$21,U$29),CHOOSE({1;2},$AD$18,$AD$26),$O493)</f>
        <v>0.48206955614655317</v>
      </c>
      <c r="V493" s="83">
        <f>TREND(CHOOSE({1;2},V$21,V$29),CHOOSE({1;2},$AD$18,$AD$26),$O493)</f>
        <v>0.38957790657981983</v>
      </c>
      <c r="W493" s="83">
        <f>TREND(CHOOSE({1;2},W$21,W$29),CHOOSE({1;2},$AD$18,$AD$26),$O493)</f>
        <v>0.34775783974797658</v>
      </c>
      <c r="X493" s="83">
        <f>TREND(CHOOSE({1;2},X$21,X$29),CHOOSE({1;2},$AD$18,$AD$26),$O493)</f>
        <v>0.40932948657929491</v>
      </c>
      <c r="Y493" s="83">
        <f>TREND(CHOOSE({1;2},Y$21,Y$29),CHOOSE({1;2},$AD$18,$AD$26),$O493)</f>
        <v>0.45892326728389149</v>
      </c>
      <c r="Z493" s="83">
        <f>TREND(CHOOSE({1;2},Z$21,Z$29),CHOOSE({1;2},$AD$18,$AD$26),$O493)</f>
        <v>0.23979860501019465</v>
      </c>
      <c r="AA493" s="86">
        <f t="shared" si="1225"/>
        <v>0.23979860501019465</v>
      </c>
      <c r="AB493" s="86">
        <f t="shared" si="1226"/>
        <v>0.23979860501019465</v>
      </c>
      <c r="AC493" s="87">
        <f t="shared" si="1227"/>
        <v>0.4619463607247592</v>
      </c>
      <c r="AF493" s="74">
        <f t="shared" si="1232"/>
        <v>7.6</v>
      </c>
      <c r="AG493" s="75" t="str">
        <f t="shared" si="1220"/>
        <v>LA-76</v>
      </c>
      <c r="AH493" s="35" t="s">
        <v>30</v>
      </c>
      <c r="AI493" s="92">
        <f t="shared" si="1228"/>
        <v>6.6959650315964181E-3</v>
      </c>
      <c r="AJ493" s="107">
        <f t="shared" si="1201"/>
        <v>5.5699675720263797E-3</v>
      </c>
      <c r="AK493" s="107">
        <f t="shared" si="1202"/>
        <v>6.2391844900990812E-3</v>
      </c>
      <c r="AL493" s="107">
        <f t="shared" si="1203"/>
        <v>6.9815631994831762E-3</v>
      </c>
      <c r="AM493" s="107">
        <f t="shared" si="1204"/>
        <v>5.6688767643814919E-3</v>
      </c>
      <c r="AN493" s="107">
        <f t="shared" si="1205"/>
        <v>5.0753460542864448E-3</v>
      </c>
      <c r="AO493" s="107">
        <f t="shared" si="1206"/>
        <v>5.9492007856157825E-3</v>
      </c>
      <c r="AP493" s="116">
        <f t="shared" si="1221"/>
        <v>5.6688767643814919E-3</v>
      </c>
      <c r="AQ493" s="116">
        <f t="shared" ref="AQ493:AT493" si="1234">AP493</f>
        <v>5.6688767643814919E-3</v>
      </c>
      <c r="AR493" s="116">
        <f t="shared" si="1234"/>
        <v>5.6688767643814919E-3</v>
      </c>
      <c r="AS493" s="116">
        <f t="shared" si="1234"/>
        <v>5.6688767643814919E-3</v>
      </c>
      <c r="AT493" s="116">
        <f t="shared" si="1234"/>
        <v>5.6688767643814919E-3</v>
      </c>
      <c r="AU493" s="116">
        <f t="shared" si="1223"/>
        <v>3.5431361342762591E-3</v>
      </c>
      <c r="AV493" s="109">
        <f t="shared" si="1066"/>
        <v>6.6959650315964181E-3</v>
      </c>
      <c r="AW493" s="107">
        <f t="shared" si="1067"/>
        <v>6.6530598204723734E-3</v>
      </c>
      <c r="AX493" s="107">
        <f t="shared" si="1068"/>
        <v>3.5431361342762591E-3</v>
      </c>
      <c r="AY493" s="108">
        <f t="shared" si="1230"/>
        <v>3.5431361342762591E-3</v>
      </c>
      <c r="AZ493" s="108"/>
      <c r="BA493" s="108"/>
      <c r="BB493" s="108"/>
      <c r="BC493" s="108"/>
      <c r="BD493" s="108"/>
      <c r="BE493" s="108"/>
      <c r="BF493" s="108"/>
    </row>
    <row r="494" spans="3:58" ht="15.6">
      <c r="C494" s="11" t="s">
        <v>3325</v>
      </c>
      <c r="D494" s="12" t="str">
        <f t="shared" si="1134"/>
        <v>IADPH</v>
      </c>
      <c r="E494" s="10" t="str">
        <f t="shared" si="1135"/>
        <v>IADPH</v>
      </c>
      <c r="F494" s="10" t="s">
        <v>10</v>
      </c>
      <c r="G494" s="10" t="s">
        <v>11</v>
      </c>
      <c r="H494" s="10">
        <v>2015</v>
      </c>
      <c r="I494" s="13">
        <f t="shared" si="1136"/>
        <v>1.98625333679886E-3</v>
      </c>
      <c r="J494" s="13">
        <f t="shared" si="1218"/>
        <v>1.98625333679886E-3</v>
      </c>
      <c r="K494" s="135">
        <v>5</v>
      </c>
      <c r="O494" s="74">
        <f t="shared" si="1231"/>
        <v>7.6</v>
      </c>
      <c r="P494" s="75" t="str">
        <f t="shared" si="1069"/>
        <v>EM-76</v>
      </c>
      <c r="Q494" s="35" t="s">
        <v>32</v>
      </c>
      <c r="R494" s="82">
        <f>TREND(CHOOSE({1;2},R$22,R$30),CHOOSE({1;2},$AD$18,$AD$26),$O494)</f>
        <v>0.33785886997343673</v>
      </c>
      <c r="S494" s="83">
        <f>TREND(CHOOSE({1;2},S$22,S$30),CHOOSE({1;2},$AD$18,$AD$26),$O494)</f>
        <v>0.26115993369760038</v>
      </c>
      <c r="T494" s="83">
        <f>TREND(CHOOSE({1;2},T$22,T$30),CHOOSE({1;2},$AD$18,$AD$26),$O494)</f>
        <v>0.26413556424558304</v>
      </c>
      <c r="U494" s="83">
        <f>TREND(CHOOSE({1;2},U$22,U$30),CHOOSE({1;2},$AD$18,$AD$26),$O494)</f>
        <v>0.16305491768188929</v>
      </c>
      <c r="V494" s="83">
        <f>TREND(CHOOSE({1;2},V$22,V$30),CHOOSE({1;2},$AD$18,$AD$26),$O494)</f>
        <v>0.19229779873537345</v>
      </c>
      <c r="W494" s="83">
        <f>TREND(CHOOSE({1;2},W$22,W$30),CHOOSE({1;2},$AD$18,$AD$26),$O494)</f>
        <v>0.22895935353077926</v>
      </c>
      <c r="X494" s="83">
        <f>TREND(CHOOSE({1;2},X$22,X$30),CHOOSE({1;2},$AD$18,$AD$26),$O494)</f>
        <v>0.30565520356546372</v>
      </c>
      <c r="Y494" s="83">
        <f>TREND(CHOOSE({1;2},Y$22,Y$30),CHOOSE({1;2},$AD$18,$AD$26),$O494)</f>
        <v>0.27950459399697075</v>
      </c>
      <c r="Z494" s="83">
        <f>TREND(CHOOSE({1;2},Z$22,Z$30),CHOOSE({1;2},$AD$18,$AD$26),$O494)</f>
        <v>0.29465416040621983</v>
      </c>
      <c r="AA494" s="86">
        <f t="shared" si="1225"/>
        <v>0.29465416040621983</v>
      </c>
      <c r="AB494" s="86">
        <f t="shared" si="1226"/>
        <v>0.29465416040621983</v>
      </c>
      <c r="AC494" s="87">
        <f t="shared" si="1227"/>
        <v>0.33785886997343673</v>
      </c>
      <c r="AF494" s="74">
        <f t="shared" si="1232"/>
        <v>7.6</v>
      </c>
      <c r="AG494" s="75" t="str">
        <f t="shared" si="1220"/>
        <v>EM-76</v>
      </c>
      <c r="AH494" s="35" t="s">
        <v>32</v>
      </c>
      <c r="AI494" s="92">
        <f t="shared" si="1228"/>
        <v>2.1645331440087179E-3</v>
      </c>
      <c r="AJ494" s="107">
        <f t="shared" si="1201"/>
        <v>2.0311613507485449E-3</v>
      </c>
      <c r="AK494" s="107">
        <f t="shared" si="1202"/>
        <v>2.1234974251872485E-3</v>
      </c>
      <c r="AL494" s="107">
        <f t="shared" si="1203"/>
        <v>1.2628338988741605E-3</v>
      </c>
      <c r="AM494" s="107">
        <f t="shared" si="1204"/>
        <v>1.3934049691778361E-3</v>
      </c>
      <c r="AN494" s="107">
        <f t="shared" si="1205"/>
        <v>1.6277688238124921E-3</v>
      </c>
      <c r="AO494" s="107">
        <f t="shared" si="1206"/>
        <v>1.7850965674372499E-3</v>
      </c>
      <c r="AP494" s="116">
        <f t="shared" si="1221"/>
        <v>1.3934049691778361E-3</v>
      </c>
      <c r="AQ494" s="116">
        <f t="shared" ref="AQ494:AT494" si="1235">AP494</f>
        <v>1.3934049691778361E-3</v>
      </c>
      <c r="AR494" s="116">
        <f t="shared" si="1235"/>
        <v>1.3934049691778361E-3</v>
      </c>
      <c r="AS494" s="116">
        <f t="shared" si="1235"/>
        <v>1.3934049691778361E-3</v>
      </c>
      <c r="AT494" s="116">
        <f t="shared" si="1235"/>
        <v>1.3934049691778361E-3</v>
      </c>
      <c r="AU494" s="116">
        <f t="shared" si="1223"/>
        <v>2.5456753169977864E-3</v>
      </c>
      <c r="AV494" s="109">
        <f t="shared" ref="AV494:AV557" si="1236">AI494</f>
        <v>2.1645331440087179E-3</v>
      </c>
      <c r="AW494" s="107">
        <f t="shared" ref="AW494:AW557" si="1237">Y494-Y488</f>
        <v>2.4744072503738446E-3</v>
      </c>
      <c r="AX494" s="107">
        <f t="shared" ref="AX494:AX557" si="1238">Z494-Z488</f>
        <v>2.5456753169977864E-3</v>
      </c>
      <c r="AY494" s="108">
        <f t="shared" si="1230"/>
        <v>2.5456753169977864E-3</v>
      </c>
      <c r="AZ494" s="108"/>
      <c r="BA494" s="108"/>
      <c r="BB494" s="108"/>
      <c r="BC494" s="108"/>
      <c r="BD494" s="108"/>
      <c r="BE494" s="108"/>
      <c r="BF494" s="108"/>
    </row>
    <row r="495" spans="3:58" ht="15.6">
      <c r="C495" s="11" t="s">
        <v>3326</v>
      </c>
      <c r="D495" s="12" t="str">
        <f t="shared" si="1134"/>
        <v>IADSH</v>
      </c>
      <c r="E495" s="10" t="str">
        <f t="shared" si="1135"/>
        <v>IADSH</v>
      </c>
      <c r="F495" s="10" t="s">
        <v>10</v>
      </c>
      <c r="G495" s="10" t="s">
        <v>11</v>
      </c>
      <c r="H495" s="10">
        <v>2015</v>
      </c>
      <c r="I495" s="13">
        <f t="shared" si="1136"/>
        <v>1.946302685899204E-3</v>
      </c>
      <c r="J495" s="13">
        <f t="shared" si="1218"/>
        <v>1.946302685899204E-3</v>
      </c>
      <c r="K495" s="135">
        <v>0</v>
      </c>
      <c r="O495" s="76">
        <f t="shared" si="1231"/>
        <v>7.6</v>
      </c>
      <c r="P495" s="77" t="str">
        <f t="shared" ref="P495:P558" si="1239">LEFT(P489,2)&amp;"-"&amp;TEXT(O495*10,"00")</f>
        <v>TF-76</v>
      </c>
      <c r="Q495" s="36" t="s">
        <v>34</v>
      </c>
      <c r="R495" s="93">
        <f>TREND(CHOOSE({1;2},R$23,R$31),CHOOSE({1;2},$AD$18,$AD$26),$O495)</f>
        <v>6.2267997073093731E-2</v>
      </c>
      <c r="S495" s="85">
        <f>TREND(CHOOSE({1;2},S$23,S$31),CHOOSE({1;2},$AD$18,$AD$26),$O495)</f>
        <v>9.8968503986987515E-3</v>
      </c>
      <c r="T495" s="85">
        <f>TREND(CHOOSE({1;2},T$23,T$31),CHOOSE({1;2},$AD$18,$AD$26),$O495)</f>
        <v>2.1879346985220937E-2</v>
      </c>
      <c r="U495" s="85">
        <f>TREND(CHOOSE({1;2},U$23,U$31),CHOOSE({1;2},$AD$18,$AD$26),$O495)</f>
        <v>6.8722937455898692E-3</v>
      </c>
      <c r="V495" s="85">
        <f>TREND(CHOOSE({1;2},V$23,V$31),CHOOSE({1;2},$AD$18,$AD$26),$O495)</f>
        <v>1.3732249638964094E-2</v>
      </c>
      <c r="W495" s="85">
        <f>TREND(CHOOSE({1;2},W$23,W$31),CHOOSE({1;2},$AD$18,$AD$26),$O495)</f>
        <v>9.8566580704427115E-3</v>
      </c>
      <c r="X495" s="85">
        <f>TREND(CHOOSE({1;2},X$23,X$31),CHOOSE({1;2},$AD$18,$AD$26),$O495)</f>
        <v>0</v>
      </c>
      <c r="Y495" s="85">
        <f>TREND(CHOOSE({1;2},Y$23,Y$31),CHOOSE({1;2},$AD$18,$AD$26),$O495)</f>
        <v>9.7536819163642592E-4</v>
      </c>
      <c r="Z495" s="85">
        <f>TREND(CHOOSE({1;2},Z$23,Z$31),CHOOSE({1;2},$AD$18,$AD$26),$O495)</f>
        <v>6.4062788174853126E-5</v>
      </c>
      <c r="AA495" s="88">
        <f t="shared" si="1225"/>
        <v>6.4062788174853126E-5</v>
      </c>
      <c r="AB495" s="88">
        <f t="shared" si="1226"/>
        <v>6.4062788174853126E-5</v>
      </c>
      <c r="AC495" s="89">
        <f t="shared" si="1227"/>
        <v>6.2267997073093731E-2</v>
      </c>
      <c r="AF495" s="76">
        <f t="shared" si="1232"/>
        <v>7.6</v>
      </c>
      <c r="AG495" s="77" t="str">
        <f t="shared" si="1220"/>
        <v>TF-76</v>
      </c>
      <c r="AH495" s="36" t="s">
        <v>34</v>
      </c>
      <c r="AI495" s="103">
        <f t="shared" si="1228"/>
        <v>0</v>
      </c>
      <c r="AJ495" s="110">
        <f t="shared" si="1201"/>
        <v>0</v>
      </c>
      <c r="AK495" s="110">
        <f t="shared" si="1202"/>
        <v>0</v>
      </c>
      <c r="AL495" s="110">
        <f t="shared" si="1203"/>
        <v>0</v>
      </c>
      <c r="AM495" s="110">
        <f t="shared" si="1204"/>
        <v>0</v>
      </c>
      <c r="AN495" s="110">
        <f t="shared" si="1205"/>
        <v>0</v>
      </c>
      <c r="AO495" s="110">
        <f t="shared" si="1206"/>
        <v>0</v>
      </c>
      <c r="AP495" s="116">
        <f t="shared" si="1221"/>
        <v>0</v>
      </c>
      <c r="AQ495" s="116">
        <f t="shared" ref="AQ495:AT495" si="1240">AP495</f>
        <v>0</v>
      </c>
      <c r="AR495" s="116">
        <f t="shared" si="1240"/>
        <v>0</v>
      </c>
      <c r="AS495" s="116">
        <f t="shared" si="1240"/>
        <v>0</v>
      </c>
      <c r="AT495" s="116">
        <f t="shared" si="1240"/>
        <v>0</v>
      </c>
      <c r="AU495" s="116">
        <f t="shared" si="1223"/>
        <v>0</v>
      </c>
      <c r="AV495" s="112">
        <f t="shared" si="1236"/>
        <v>0</v>
      </c>
      <c r="AW495" s="110">
        <f t="shared" si="1237"/>
        <v>0</v>
      </c>
      <c r="AX495" s="110">
        <f t="shared" si="1238"/>
        <v>0</v>
      </c>
      <c r="AY495" s="111">
        <f t="shared" si="1230"/>
        <v>0</v>
      </c>
      <c r="AZ495" s="111"/>
      <c r="BA495" s="111"/>
      <c r="BB495" s="111"/>
      <c r="BC495" s="111"/>
      <c r="BD495" s="111"/>
      <c r="BE495" s="111"/>
      <c r="BF495" s="111"/>
    </row>
    <row r="496" spans="3:58" ht="15.6">
      <c r="C496" s="11" t="s">
        <v>459</v>
      </c>
      <c r="D496" s="12" t="str">
        <f t="shared" si="1134"/>
        <v>IADLA</v>
      </c>
      <c r="E496" s="10" t="str">
        <f t="shared" si="1135"/>
        <v>IADLA</v>
      </c>
      <c r="F496" s="10" t="s">
        <v>10</v>
      </c>
      <c r="G496" s="10" t="s">
        <v>11</v>
      </c>
      <c r="H496" s="10">
        <v>2015</v>
      </c>
      <c r="I496" s="13">
        <f t="shared" si="1136"/>
        <v>5.1019890879433431E-3</v>
      </c>
      <c r="J496" s="13">
        <f t="shared" si="1218"/>
        <v>5.1019890879433431E-3</v>
      </c>
      <c r="K496" s="135">
        <v>0</v>
      </c>
      <c r="O496" s="72">
        <f>ROUND(O490+0.1,2)</f>
        <v>7.7</v>
      </c>
      <c r="P496" s="73" t="str">
        <f t="shared" si="1239"/>
        <v>PH-77</v>
      </c>
      <c r="Q496" s="34" t="s">
        <v>26</v>
      </c>
      <c r="R496" s="78">
        <f>TREND(CHOOSE({1;2},R$18,R$26),CHOOSE({1;2},$AD$18,$AD$26),$O496)</f>
        <v>5.7430264491189958E-2</v>
      </c>
      <c r="S496" s="79">
        <f>TREND(CHOOSE({1;2},S$18,S$26),CHOOSE({1;2},$AD$18,$AD$26),$O496)</f>
        <v>0.19953054900737061</v>
      </c>
      <c r="T496" s="79">
        <f>TREND(CHOOSE({1;2},T$18,T$26),CHOOSE({1;2},$AD$18,$AD$26),$O496)</f>
        <v>0.14922683033393952</v>
      </c>
      <c r="U496" s="79">
        <f>TREND(CHOOSE({1;2},U$18,U$26),CHOOSE({1;2},$AD$18,$AD$26),$O496)</f>
        <v>0.17702926245701109</v>
      </c>
      <c r="V496" s="79">
        <f>TREND(CHOOSE({1;2},V$18,V$26),CHOOSE({1;2},$AD$18,$AD$26),$O496)</f>
        <v>0.20081647807088115</v>
      </c>
      <c r="W496" s="79">
        <f>TREND(CHOOSE({1;2},W$18,W$26),CHOOSE({1;2},$AD$18,$AD$26),$O496)</f>
        <v>0.19886235810538674</v>
      </c>
      <c r="X496" s="79">
        <f>TREND(CHOOSE({1;2},X$18,X$26),CHOOSE({1;2},$AD$18,$AD$26),$O496)</f>
        <v>0.20194038189118085</v>
      </c>
      <c r="Y496" s="79">
        <f>TREND(CHOOSE({1;2},Y$18,Y$26),CHOOSE({1;2},$AD$18,$AD$26),$O496)</f>
        <v>0.2068123082107535</v>
      </c>
      <c r="Z496" s="79">
        <f>TREND(CHOOSE({1;2},Z$18,Z$26),CHOOSE({1;2},$AD$18,$AD$26),$O496)</f>
        <v>6.6253623389147864E-2</v>
      </c>
      <c r="AA496" s="80">
        <f>Z496</f>
        <v>6.6253623389147864E-2</v>
      </c>
      <c r="AB496" s="80">
        <f>AA496</f>
        <v>6.6253623389147864E-2</v>
      </c>
      <c r="AC496" s="81">
        <f>R496</f>
        <v>5.7430264491189958E-2</v>
      </c>
      <c r="AF496" s="72">
        <f>ROUND(AF490+0.1,2)</f>
        <v>7.7</v>
      </c>
      <c r="AG496" s="73" t="str">
        <f t="shared" si="1220"/>
        <v>PH-77</v>
      </c>
      <c r="AH496" s="34" t="s">
        <v>26</v>
      </c>
      <c r="AI496" s="102">
        <f>R496-R490</f>
        <v>5.639127260827631E-4</v>
      </c>
      <c r="AJ496" s="104">
        <f t="shared" si="1201"/>
        <v>2.1789890820820002E-3</v>
      </c>
      <c r="AK496" s="104">
        <f t="shared" si="1202"/>
        <v>1.5959705311520966E-3</v>
      </c>
      <c r="AL496" s="104">
        <f t="shared" si="1203"/>
        <v>2.0520584680013554E-3</v>
      </c>
      <c r="AM496" s="104">
        <f t="shared" si="1204"/>
        <v>2.206948151998761E-3</v>
      </c>
      <c r="AN496" s="104">
        <f t="shared" si="1205"/>
        <v>2.0200984466802185E-3</v>
      </c>
      <c r="AO496" s="104">
        <f t="shared" si="1206"/>
        <v>1.9969947933679011E-3</v>
      </c>
      <c r="AP496" s="116">
        <f t="shared" si="1221"/>
        <v>2.206948151998761E-3</v>
      </c>
      <c r="AQ496" s="116">
        <f t="shared" ref="AQ496:AT496" si="1241">AP496</f>
        <v>2.206948151998761E-3</v>
      </c>
      <c r="AR496" s="116">
        <f t="shared" si="1241"/>
        <v>2.206948151998761E-3</v>
      </c>
      <c r="AS496" s="116">
        <f t="shared" si="1241"/>
        <v>2.206948151998761E-3</v>
      </c>
      <c r="AT496" s="116">
        <f t="shared" si="1241"/>
        <v>2.206948151998761E-3</v>
      </c>
      <c r="AU496" s="116">
        <f t="shared" si="1223"/>
        <v>7.9336541815916428E-4</v>
      </c>
      <c r="AV496" s="106">
        <f t="shared" si="1236"/>
        <v>5.639127260827631E-4</v>
      </c>
      <c r="AW496" s="104">
        <f t="shared" si="1237"/>
        <v>2.5814825824946597E-3</v>
      </c>
      <c r="AX496" s="104">
        <f t="shared" si="1238"/>
        <v>7.9336541815916428E-4</v>
      </c>
      <c r="AY496" s="105">
        <f>AX496</f>
        <v>7.9336541815916428E-4</v>
      </c>
      <c r="AZ496" s="105"/>
      <c r="BA496" s="105"/>
      <c r="BB496" s="105"/>
      <c r="BC496" s="105"/>
      <c r="BD496" s="105"/>
      <c r="BE496" s="105"/>
      <c r="BF496" s="105"/>
    </row>
    <row r="497" spans="3:58" ht="15.6">
      <c r="C497" s="11" t="s">
        <v>460</v>
      </c>
      <c r="D497" s="12" t="str">
        <f t="shared" si="1134"/>
        <v>IADEM</v>
      </c>
      <c r="E497" s="10" t="str">
        <f t="shared" si="1135"/>
        <v>IADEM</v>
      </c>
      <c r="F497" s="10" t="s">
        <v>10</v>
      </c>
      <c r="G497" s="10" t="s">
        <v>11</v>
      </c>
      <c r="H497" s="10">
        <v>2015</v>
      </c>
      <c r="I497" s="13">
        <f t="shared" si="1136"/>
        <v>1.2540644722600525E-3</v>
      </c>
      <c r="J497" s="13">
        <f t="shared" si="1218"/>
        <v>1.2540644722600525E-3</v>
      </c>
      <c r="K497" s="135">
        <v>0</v>
      </c>
      <c r="O497" s="74">
        <f>O496</f>
        <v>7.7</v>
      </c>
      <c r="P497" s="75" t="str">
        <f t="shared" si="1239"/>
        <v>PH-77</v>
      </c>
      <c r="Q497" s="35" t="s">
        <v>27</v>
      </c>
      <c r="R497" s="82">
        <f>TREND(CHOOSE({1;2},R$19,R$27),CHOOSE({1;2},$AD$18,$AD$26),$O497)</f>
        <v>4.9211716755806323E-2</v>
      </c>
      <c r="S497" s="83">
        <f>TREND(CHOOSE({1;2},S$19,S$27),CHOOSE({1;2},$AD$18,$AD$26),$O497)</f>
        <v>3.6854067808034893E-2</v>
      </c>
      <c r="T497" s="83">
        <f>TREND(CHOOSE({1;2},T$19,T$27),CHOOSE({1;2},$AD$18,$AD$26),$O497)</f>
        <v>2.7406019797415852E-2</v>
      </c>
      <c r="U497" s="83">
        <f>TREND(CHOOSE({1;2},U$19,U$27),CHOOSE({1;2},$AD$18,$AD$26),$O497)</f>
        <v>2.4265633377336171E-2</v>
      </c>
      <c r="V497" s="83">
        <f>TREND(CHOOSE({1;2},V$19,V$27),CHOOSE({1;2},$AD$18,$AD$26),$O497)</f>
        <v>9.0780389119434202E-3</v>
      </c>
      <c r="W497" s="83">
        <f>TREND(CHOOSE({1;2},W$19,W$27),CHOOSE({1;2},$AD$18,$AD$26),$O497)</f>
        <v>4.4991817066267162E-2</v>
      </c>
      <c r="X497" s="83">
        <f>TREND(CHOOSE({1;2},X$19,X$27),CHOOSE({1;2},$AD$18,$AD$26),$O497)</f>
        <v>5.2728014199812545E-2</v>
      </c>
      <c r="Y497" s="83">
        <f>TREND(CHOOSE({1;2},Y$19,Y$27),CHOOSE({1;2},$AD$18,$AD$26),$O497)</f>
        <v>5.2728014199812545E-2</v>
      </c>
      <c r="Z497" s="83">
        <f>TREND(CHOOSE({1;2},Z$19,Z$27),CHOOSE({1;2},$AD$18,$AD$26),$O497)</f>
        <v>5.2728014199812531E-2</v>
      </c>
      <c r="AA497" s="86">
        <f t="shared" ref="AA497:AA501" si="1242">Z497</f>
        <v>5.2728014199812531E-2</v>
      </c>
      <c r="AB497" s="86">
        <f t="shared" ref="AB497:AB501" si="1243">AA497</f>
        <v>5.2728014199812531E-2</v>
      </c>
      <c r="AC497" s="87">
        <f t="shared" ref="AC497:AC501" si="1244">R497</f>
        <v>4.9211716755806323E-2</v>
      </c>
      <c r="AF497" s="74">
        <f>AF496</f>
        <v>7.7</v>
      </c>
      <c r="AG497" s="75" t="str">
        <f t="shared" si="1220"/>
        <v>PH-77</v>
      </c>
      <c r="AH497" s="35" t="s">
        <v>27</v>
      </c>
      <c r="AI497" s="92">
        <f t="shared" ref="AI497:AI501" si="1245">R497-R491</f>
        <v>4.37523112534699E-4</v>
      </c>
      <c r="AJ497" s="107">
        <f t="shared" si="1201"/>
        <v>3.024689762510524E-4</v>
      </c>
      <c r="AK497" s="107">
        <f t="shared" si="1202"/>
        <v>2.1726176509842543E-4</v>
      </c>
      <c r="AL497" s="107">
        <f t="shared" si="1203"/>
        <v>6.1097313847029849E-4</v>
      </c>
      <c r="AM497" s="107">
        <f t="shared" si="1204"/>
        <v>7.3938486910115481E-5</v>
      </c>
      <c r="AN497" s="107">
        <f t="shared" si="1205"/>
        <v>3.5667352147664144E-4</v>
      </c>
      <c r="AO497" s="107">
        <f t="shared" si="1206"/>
        <v>4.1800237757495806E-4</v>
      </c>
      <c r="AP497" s="116">
        <f t="shared" si="1221"/>
        <v>7.3938486910115481E-5</v>
      </c>
      <c r="AQ497" s="116">
        <f t="shared" ref="AQ497:AT497" si="1246">AP497</f>
        <v>7.3938486910115481E-5</v>
      </c>
      <c r="AR497" s="116">
        <f t="shared" si="1246"/>
        <v>7.3938486910115481E-5</v>
      </c>
      <c r="AS497" s="116">
        <f t="shared" si="1246"/>
        <v>7.3938486910115481E-5</v>
      </c>
      <c r="AT497" s="116">
        <f t="shared" si="1246"/>
        <v>7.3938486910115481E-5</v>
      </c>
      <c r="AU497" s="116">
        <f t="shared" si="1223"/>
        <v>4.1800237757495806E-4</v>
      </c>
      <c r="AV497" s="109">
        <f t="shared" si="1236"/>
        <v>4.37523112534699E-4</v>
      </c>
      <c r="AW497" s="107">
        <f t="shared" si="1237"/>
        <v>4.1800237757495806E-4</v>
      </c>
      <c r="AX497" s="107">
        <f t="shared" si="1238"/>
        <v>4.1800237757495806E-4</v>
      </c>
      <c r="AY497" s="108">
        <f t="shared" ref="AY497:AY501" si="1247">AX497</f>
        <v>4.1800237757495806E-4</v>
      </c>
      <c r="AZ497" s="108"/>
      <c r="BA497" s="108"/>
      <c r="BB497" s="108"/>
      <c r="BC497" s="108"/>
      <c r="BD497" s="108"/>
      <c r="BE497" s="108"/>
      <c r="BF497" s="108"/>
    </row>
    <row r="498" spans="3:58" ht="15.6">
      <c r="C498" s="11" t="s">
        <v>461</v>
      </c>
      <c r="D498" s="12" t="str">
        <f t="shared" si="1134"/>
        <v>IADTF</v>
      </c>
      <c r="E498" s="10" t="str">
        <f t="shared" si="1135"/>
        <v>IADTF</v>
      </c>
      <c r="F498" s="10" t="s">
        <v>10</v>
      </c>
      <c r="G498" s="10" t="s">
        <v>11</v>
      </c>
      <c r="H498" s="10">
        <v>2015</v>
      </c>
      <c r="I498" s="13">
        <f t="shared" si="1136"/>
        <v>0</v>
      </c>
      <c r="J498" s="13">
        <f t="shared" si="1218"/>
        <v>0</v>
      </c>
      <c r="K498" s="135">
        <v>0</v>
      </c>
      <c r="O498" s="74">
        <f t="shared" ref="O498:O501" si="1248">O497</f>
        <v>7.7</v>
      </c>
      <c r="P498" s="75" t="str">
        <f t="shared" si="1239"/>
        <v>SH-77</v>
      </c>
      <c r="Q498" s="35" t="s">
        <v>28</v>
      </c>
      <c r="R498" s="82">
        <f>TREND(CHOOSE({1;2},R$20,R$28),CHOOSE({1;2},$AD$18,$AD$26),$O498)</f>
        <v>3.8774960755852128E-2</v>
      </c>
      <c r="S498" s="83">
        <f>TREND(CHOOSE({1;2},S$20,S$28),CHOOSE({1;2},$AD$18,$AD$26),$O498)</f>
        <v>7.6239474479202402E-2</v>
      </c>
      <c r="T498" s="83">
        <f>TREND(CHOOSE({1;2},T$20,T$28),CHOOSE({1;2},$AD$18,$AD$26),$O498)</f>
        <v>7.8197857665676843E-2</v>
      </c>
      <c r="U498" s="83">
        <f>TREND(CHOOSE({1;2},U$20,U$28),CHOOSE({1;2},$AD$18,$AD$26),$O498)</f>
        <v>8.0996067371652505E-2</v>
      </c>
      <c r="V498" s="83">
        <f>TREND(CHOOSE({1;2},V$20,V$28),CHOOSE({1;2},$AD$18,$AD$26),$O498)</f>
        <v>8.0014665975855812E-2</v>
      </c>
      <c r="W498" s="83">
        <f>TREND(CHOOSE({1;2},W$20,W$28),CHOOSE({1;2},$AD$18,$AD$26),$O498)</f>
        <v>8.0406920760463407E-2</v>
      </c>
      <c r="X498" s="83">
        <f>TREND(CHOOSE({1;2},X$20,X$28),CHOOSE({1;2},$AD$18,$AD$26),$O498)</f>
        <v>8.2382460324089204E-2</v>
      </c>
      <c r="Y498" s="83">
        <f>TREND(CHOOSE({1;2},Y$20,Y$28),CHOOSE({1;2},$AD$18,$AD$26),$O498)</f>
        <v>8.2382460324089204E-2</v>
      </c>
      <c r="Z498" s="83">
        <f>TREND(CHOOSE({1;2},Z$20,Z$28),CHOOSE({1;2},$AD$18,$AD$26),$O498)</f>
        <v>8.2382460324089204E-2</v>
      </c>
      <c r="AA498" s="86">
        <f t="shared" si="1242"/>
        <v>8.2382460324089204E-2</v>
      </c>
      <c r="AB498" s="86">
        <f t="shared" si="1243"/>
        <v>8.2382460324089204E-2</v>
      </c>
      <c r="AC498" s="87">
        <f t="shared" si="1244"/>
        <v>3.8774960755852128E-2</v>
      </c>
      <c r="AF498" s="74">
        <f t="shared" ref="AF498:AF501" si="1249">AF497</f>
        <v>7.7</v>
      </c>
      <c r="AG498" s="75" t="str">
        <f t="shared" si="1220"/>
        <v>SH-77</v>
      </c>
      <c r="AH498" s="35" t="s">
        <v>28</v>
      </c>
      <c r="AI498" s="92">
        <f t="shared" si="1245"/>
        <v>1.047971912320339E-3</v>
      </c>
      <c r="AJ498" s="107">
        <f t="shared" si="1201"/>
        <v>2.0605263372757421E-3</v>
      </c>
      <c r="AK498" s="107">
        <f t="shared" si="1202"/>
        <v>2.113455612585885E-3</v>
      </c>
      <c r="AL498" s="107">
        <f t="shared" si="1203"/>
        <v>2.1890829019365621E-3</v>
      </c>
      <c r="AM498" s="107">
        <f t="shared" si="1204"/>
        <v>2.1625585398880043E-3</v>
      </c>
      <c r="AN498" s="107">
        <f t="shared" si="1205"/>
        <v>2.1731600205530666E-3</v>
      </c>
      <c r="AO498" s="107">
        <f t="shared" si="1206"/>
        <v>2.2265529817321328E-3</v>
      </c>
      <c r="AP498" s="116">
        <f t="shared" si="1221"/>
        <v>2.1625585398880043E-3</v>
      </c>
      <c r="AQ498" s="116">
        <f t="shared" ref="AQ498:AT498" si="1250">AP498</f>
        <v>2.1625585398880043E-3</v>
      </c>
      <c r="AR498" s="116">
        <f t="shared" si="1250"/>
        <v>2.1625585398880043E-3</v>
      </c>
      <c r="AS498" s="116">
        <f t="shared" si="1250"/>
        <v>2.1625585398880043E-3</v>
      </c>
      <c r="AT498" s="116">
        <f t="shared" si="1250"/>
        <v>2.1625585398880043E-3</v>
      </c>
      <c r="AU498" s="116">
        <f t="shared" si="1223"/>
        <v>2.2265529817321328E-3</v>
      </c>
      <c r="AV498" s="109">
        <f t="shared" si="1236"/>
        <v>1.047971912320339E-3</v>
      </c>
      <c r="AW498" s="107">
        <f t="shared" si="1237"/>
        <v>2.2265529817321328E-3</v>
      </c>
      <c r="AX498" s="107">
        <f t="shared" si="1238"/>
        <v>2.2265529817321328E-3</v>
      </c>
      <c r="AY498" s="108">
        <f t="shared" si="1247"/>
        <v>2.2265529817321328E-3</v>
      </c>
      <c r="AZ498" s="108"/>
      <c r="BA498" s="108"/>
      <c r="BB498" s="108"/>
      <c r="BC498" s="108"/>
      <c r="BD498" s="108"/>
      <c r="BE498" s="108"/>
      <c r="BF498" s="108"/>
    </row>
    <row r="499" spans="3:58" ht="15.6">
      <c r="C499" s="11" t="s">
        <v>3327</v>
      </c>
      <c r="D499" s="12" t="str">
        <f t="shared" si="1134"/>
        <v>IADPH</v>
      </c>
      <c r="E499" s="10" t="str">
        <f t="shared" si="1135"/>
        <v>IADPH</v>
      </c>
      <c r="F499" s="10" t="s">
        <v>10</v>
      </c>
      <c r="G499" s="10" t="s">
        <v>11</v>
      </c>
      <c r="H499" s="10">
        <v>2015</v>
      </c>
      <c r="I499" s="13">
        <f t="shared" si="1136"/>
        <v>1.9862533367989098E-3</v>
      </c>
      <c r="J499" s="13">
        <f t="shared" si="1218"/>
        <v>1.9862533367989098E-3</v>
      </c>
      <c r="K499" s="135">
        <v>3</v>
      </c>
      <c r="O499" s="74">
        <f t="shared" si="1248"/>
        <v>7.7</v>
      </c>
      <c r="P499" s="75" t="str">
        <f t="shared" si="1239"/>
        <v>LA-77</v>
      </c>
      <c r="Q499" s="35" t="s">
        <v>30</v>
      </c>
      <c r="R499" s="82">
        <f>TREND(CHOOSE({1;2},R$21,R$29),CHOOSE({1;2},$AD$18,$AD$26),$O499)</f>
        <v>0.46864232575635562</v>
      </c>
      <c r="S499" s="83">
        <f>TREND(CHOOSE({1;2},S$21,S$29),CHOOSE({1;2},$AD$18,$AD$26),$O499)</f>
        <v>0.38817875028981086</v>
      </c>
      <c r="T499" s="83">
        <f>TREND(CHOOSE({1;2},T$21,T$29),CHOOSE({1;2},$AD$18,$AD$26),$O499)</f>
        <v>0.43600087060915682</v>
      </c>
      <c r="U499" s="83">
        <f>TREND(CHOOSE({1;2},U$21,U$29),CHOOSE({1;2},$AD$18,$AD$26),$O499)</f>
        <v>0.48905111934603646</v>
      </c>
      <c r="V499" s="83">
        <f>TREND(CHOOSE({1;2},V$21,V$29),CHOOSE({1;2},$AD$18,$AD$26),$O499)</f>
        <v>0.39524678334420138</v>
      </c>
      <c r="W499" s="83">
        <f>TREND(CHOOSE({1;2},W$21,W$29),CHOOSE({1;2},$AD$18,$AD$26),$O499)</f>
        <v>0.35283318580226303</v>
      </c>
      <c r="X499" s="83">
        <f>TREND(CHOOSE({1;2},X$21,X$29),CHOOSE({1;2},$AD$18,$AD$26),$O499)</f>
        <v>0.41527868736491069</v>
      </c>
      <c r="Y499" s="83">
        <f>TREND(CHOOSE({1;2},Y$21,Y$29),CHOOSE({1;2},$AD$18,$AD$26),$O499)</f>
        <v>0.46557632710436386</v>
      </c>
      <c r="Z499" s="83">
        <f>TREND(CHOOSE({1;2},Z$21,Z$29),CHOOSE({1;2},$AD$18,$AD$26),$O499)</f>
        <v>0.24334174114447102</v>
      </c>
      <c r="AA499" s="86">
        <f t="shared" si="1242"/>
        <v>0.24334174114447102</v>
      </c>
      <c r="AB499" s="86">
        <f t="shared" si="1243"/>
        <v>0.24334174114447102</v>
      </c>
      <c r="AC499" s="87">
        <f t="shared" si="1244"/>
        <v>0.46864232575635562</v>
      </c>
      <c r="AF499" s="74">
        <f t="shared" si="1249"/>
        <v>7.7</v>
      </c>
      <c r="AG499" s="75" t="str">
        <f t="shared" si="1220"/>
        <v>LA-77</v>
      </c>
      <c r="AH499" s="35" t="s">
        <v>30</v>
      </c>
      <c r="AI499" s="92">
        <f t="shared" si="1245"/>
        <v>6.6959650315964181E-3</v>
      </c>
      <c r="AJ499" s="107">
        <f t="shared" si="1201"/>
        <v>5.5699675720264352E-3</v>
      </c>
      <c r="AK499" s="107">
        <f t="shared" si="1202"/>
        <v>6.2391844900991367E-3</v>
      </c>
      <c r="AL499" s="107">
        <f t="shared" si="1203"/>
        <v>6.9815631994832872E-3</v>
      </c>
      <c r="AM499" s="107">
        <f t="shared" si="1204"/>
        <v>5.6688767643815474E-3</v>
      </c>
      <c r="AN499" s="107">
        <f t="shared" si="1205"/>
        <v>5.0753460542864448E-3</v>
      </c>
      <c r="AO499" s="107">
        <f t="shared" si="1206"/>
        <v>5.9492007856157825E-3</v>
      </c>
      <c r="AP499" s="116">
        <f t="shared" si="1221"/>
        <v>5.6688767643815474E-3</v>
      </c>
      <c r="AQ499" s="116">
        <f t="shared" ref="AQ499:AT499" si="1251">AP499</f>
        <v>5.6688767643815474E-3</v>
      </c>
      <c r="AR499" s="116">
        <f t="shared" si="1251"/>
        <v>5.6688767643815474E-3</v>
      </c>
      <c r="AS499" s="116">
        <f t="shared" si="1251"/>
        <v>5.6688767643815474E-3</v>
      </c>
      <c r="AT499" s="116">
        <f t="shared" si="1251"/>
        <v>5.6688767643815474E-3</v>
      </c>
      <c r="AU499" s="116">
        <f t="shared" si="1223"/>
        <v>3.5431361342763701E-3</v>
      </c>
      <c r="AV499" s="109">
        <f t="shared" si="1236"/>
        <v>6.6959650315964181E-3</v>
      </c>
      <c r="AW499" s="107">
        <f t="shared" si="1237"/>
        <v>6.6530598204723734E-3</v>
      </c>
      <c r="AX499" s="107">
        <f t="shared" si="1238"/>
        <v>3.5431361342763701E-3</v>
      </c>
      <c r="AY499" s="108">
        <f t="shared" si="1247"/>
        <v>3.5431361342763701E-3</v>
      </c>
      <c r="AZ499" s="108"/>
      <c r="BA499" s="108"/>
      <c r="BB499" s="108"/>
      <c r="BC499" s="108"/>
      <c r="BD499" s="108"/>
      <c r="BE499" s="108"/>
      <c r="BF499" s="108"/>
    </row>
    <row r="500" spans="3:58" ht="15.6">
      <c r="C500" s="11" t="s">
        <v>3327</v>
      </c>
      <c r="D500" s="12" t="str">
        <f t="shared" si="1134"/>
        <v>IADPH</v>
      </c>
      <c r="E500" s="10" t="str">
        <f t="shared" si="1135"/>
        <v>IADPH</v>
      </c>
      <c r="F500" s="10" t="s">
        <v>10</v>
      </c>
      <c r="G500" s="10" t="s">
        <v>11</v>
      </c>
      <c r="H500" s="10">
        <v>2015</v>
      </c>
      <c r="I500" s="13">
        <f t="shared" si="1136"/>
        <v>1.9862533367989098E-3</v>
      </c>
      <c r="J500" s="13">
        <f t="shared" si="1218"/>
        <v>1.9862533367989098E-3</v>
      </c>
      <c r="K500" s="135">
        <v>5</v>
      </c>
      <c r="O500" s="74">
        <f t="shared" si="1248"/>
        <v>7.7</v>
      </c>
      <c r="P500" s="75" t="str">
        <f t="shared" si="1239"/>
        <v>EM-77</v>
      </c>
      <c r="Q500" s="35" t="s">
        <v>32</v>
      </c>
      <c r="R500" s="82">
        <f>TREND(CHOOSE({1;2},R$22,R$30),CHOOSE({1;2},$AD$18,$AD$26),$O500)</f>
        <v>0.3400234031174455</v>
      </c>
      <c r="S500" s="83">
        <f>TREND(CHOOSE({1;2},S$22,S$30),CHOOSE({1;2},$AD$18,$AD$26),$O500)</f>
        <v>0.26319109504834903</v>
      </c>
      <c r="T500" s="83">
        <f>TREND(CHOOSE({1;2},T$22,T$30),CHOOSE({1;2},$AD$18,$AD$26),$O500)</f>
        <v>0.26625906167077035</v>
      </c>
      <c r="U500" s="83">
        <f>TREND(CHOOSE({1;2},U$22,U$30),CHOOSE({1;2},$AD$18,$AD$26),$O500)</f>
        <v>0.16431775158076345</v>
      </c>
      <c r="V500" s="83">
        <f>TREND(CHOOSE({1;2},V$22,V$30),CHOOSE({1;2},$AD$18,$AD$26),$O500)</f>
        <v>0.19369120370455134</v>
      </c>
      <c r="W500" s="83">
        <f>TREND(CHOOSE({1;2},W$22,W$30),CHOOSE({1;2},$AD$18,$AD$26),$O500)</f>
        <v>0.23058712235459178</v>
      </c>
      <c r="X500" s="83">
        <f>TREND(CHOOSE({1;2},X$22,X$30),CHOOSE({1;2},$AD$18,$AD$26),$O500)</f>
        <v>0.30744030013290097</v>
      </c>
      <c r="Y500" s="83">
        <f>TREND(CHOOSE({1;2},Y$22,Y$30),CHOOSE({1;2},$AD$18,$AD$26),$O500)</f>
        <v>0.28197900124734465</v>
      </c>
      <c r="Z500" s="83">
        <f>TREND(CHOOSE({1;2},Z$22,Z$30),CHOOSE({1;2},$AD$18,$AD$26),$O500)</f>
        <v>0.29719983572321762</v>
      </c>
      <c r="AA500" s="86">
        <f t="shared" si="1242"/>
        <v>0.29719983572321762</v>
      </c>
      <c r="AB500" s="86">
        <f t="shared" si="1243"/>
        <v>0.29719983572321762</v>
      </c>
      <c r="AC500" s="87">
        <f t="shared" si="1244"/>
        <v>0.3400234031174455</v>
      </c>
      <c r="AF500" s="74">
        <f t="shared" si="1249"/>
        <v>7.7</v>
      </c>
      <c r="AG500" s="75" t="str">
        <f t="shared" si="1220"/>
        <v>EM-77</v>
      </c>
      <c r="AH500" s="35" t="s">
        <v>32</v>
      </c>
      <c r="AI500" s="92">
        <f t="shared" si="1245"/>
        <v>2.1645331440087734E-3</v>
      </c>
      <c r="AJ500" s="107">
        <f t="shared" si="1201"/>
        <v>2.0311613507486559E-3</v>
      </c>
      <c r="AK500" s="107">
        <f t="shared" si="1202"/>
        <v>2.123497425187304E-3</v>
      </c>
      <c r="AL500" s="107">
        <f t="shared" si="1203"/>
        <v>1.2628338988741605E-3</v>
      </c>
      <c r="AM500" s="107">
        <f t="shared" si="1204"/>
        <v>1.3934049691778916E-3</v>
      </c>
      <c r="AN500" s="107">
        <f t="shared" si="1205"/>
        <v>1.6277688238125199E-3</v>
      </c>
      <c r="AO500" s="107">
        <f t="shared" si="1206"/>
        <v>1.7850965674372499E-3</v>
      </c>
      <c r="AP500" s="116">
        <f t="shared" si="1221"/>
        <v>1.3934049691778916E-3</v>
      </c>
      <c r="AQ500" s="116">
        <f t="shared" ref="AQ500:AT500" si="1252">AP500</f>
        <v>1.3934049691778916E-3</v>
      </c>
      <c r="AR500" s="116">
        <f t="shared" si="1252"/>
        <v>1.3934049691778916E-3</v>
      </c>
      <c r="AS500" s="116">
        <f t="shared" si="1252"/>
        <v>1.3934049691778916E-3</v>
      </c>
      <c r="AT500" s="116">
        <f t="shared" si="1252"/>
        <v>1.3934049691778916E-3</v>
      </c>
      <c r="AU500" s="116">
        <f t="shared" si="1223"/>
        <v>2.5456753169977864E-3</v>
      </c>
      <c r="AV500" s="109">
        <f t="shared" si="1236"/>
        <v>2.1645331440087734E-3</v>
      </c>
      <c r="AW500" s="107">
        <f t="shared" si="1237"/>
        <v>2.4744072503739001E-3</v>
      </c>
      <c r="AX500" s="107">
        <f t="shared" si="1238"/>
        <v>2.5456753169977864E-3</v>
      </c>
      <c r="AY500" s="108">
        <f t="shared" si="1247"/>
        <v>2.5456753169977864E-3</v>
      </c>
      <c r="AZ500" s="108"/>
      <c r="BA500" s="108"/>
      <c r="BB500" s="108"/>
      <c r="BC500" s="108"/>
      <c r="BD500" s="108"/>
      <c r="BE500" s="108"/>
      <c r="BF500" s="108"/>
    </row>
    <row r="501" spans="3:58" ht="15.6">
      <c r="C501" s="11" t="s">
        <v>3328</v>
      </c>
      <c r="D501" s="12" t="str">
        <f t="shared" si="1134"/>
        <v>IADSH</v>
      </c>
      <c r="E501" s="10" t="str">
        <f t="shared" si="1135"/>
        <v>IADSH</v>
      </c>
      <c r="F501" s="10" t="s">
        <v>10</v>
      </c>
      <c r="G501" s="10" t="s">
        <v>11</v>
      </c>
      <c r="H501" s="10">
        <v>2015</v>
      </c>
      <c r="I501" s="13">
        <f t="shared" si="1136"/>
        <v>1.9463026858992289E-3</v>
      </c>
      <c r="J501" s="13">
        <f t="shared" si="1218"/>
        <v>1.9463026858992289E-3</v>
      </c>
      <c r="K501" s="135">
        <v>0</v>
      </c>
      <c r="O501" s="76">
        <f t="shared" si="1248"/>
        <v>7.7</v>
      </c>
      <c r="P501" s="77" t="str">
        <f t="shared" si="1239"/>
        <v>TF-77</v>
      </c>
      <c r="Q501" s="36" t="s">
        <v>34</v>
      </c>
      <c r="R501" s="93">
        <f>TREND(CHOOSE({1;2},R$23,R$31),CHOOSE({1;2},$AD$18,$AD$26),$O501)</f>
        <v>6.2267997073093731E-2</v>
      </c>
      <c r="S501" s="85">
        <f>TREND(CHOOSE({1;2},S$23,S$31),CHOOSE({1;2},$AD$18,$AD$26),$O501)</f>
        <v>9.8968503986987515E-3</v>
      </c>
      <c r="T501" s="85">
        <f>TREND(CHOOSE({1;2},T$23,T$31),CHOOSE({1;2},$AD$18,$AD$26),$O501)</f>
        <v>2.1879346985220937E-2</v>
      </c>
      <c r="U501" s="85">
        <f>TREND(CHOOSE({1;2},U$23,U$31),CHOOSE({1;2},$AD$18,$AD$26),$O501)</f>
        <v>6.8722937455898692E-3</v>
      </c>
      <c r="V501" s="85">
        <f>TREND(CHOOSE({1;2},V$23,V$31),CHOOSE({1;2},$AD$18,$AD$26),$O501)</f>
        <v>1.3732249638964094E-2</v>
      </c>
      <c r="W501" s="85">
        <f>TREND(CHOOSE({1;2},W$23,W$31),CHOOSE({1;2},$AD$18,$AD$26),$O501)</f>
        <v>9.8566580704427115E-3</v>
      </c>
      <c r="X501" s="85">
        <f>TREND(CHOOSE({1;2},X$23,X$31),CHOOSE({1;2},$AD$18,$AD$26),$O501)</f>
        <v>0</v>
      </c>
      <c r="Y501" s="85">
        <f>TREND(CHOOSE({1;2},Y$23,Y$31),CHOOSE({1;2},$AD$18,$AD$26),$O501)</f>
        <v>9.7536819163642592E-4</v>
      </c>
      <c r="Z501" s="85">
        <f>TREND(CHOOSE({1;2},Z$23,Z$31),CHOOSE({1;2},$AD$18,$AD$26),$O501)</f>
        <v>6.4062788174853126E-5</v>
      </c>
      <c r="AA501" s="88">
        <f t="shared" si="1242"/>
        <v>6.4062788174853126E-5</v>
      </c>
      <c r="AB501" s="88">
        <f t="shared" si="1243"/>
        <v>6.4062788174853126E-5</v>
      </c>
      <c r="AC501" s="89">
        <f t="shared" si="1244"/>
        <v>6.2267997073093731E-2</v>
      </c>
      <c r="AF501" s="76">
        <f t="shared" si="1249"/>
        <v>7.7</v>
      </c>
      <c r="AG501" s="77" t="str">
        <f t="shared" si="1220"/>
        <v>TF-77</v>
      </c>
      <c r="AH501" s="36" t="s">
        <v>34</v>
      </c>
      <c r="AI501" s="103">
        <f t="shared" si="1245"/>
        <v>0</v>
      </c>
      <c r="AJ501" s="110">
        <f t="shared" si="1201"/>
        <v>0</v>
      </c>
      <c r="AK501" s="110">
        <f t="shared" si="1202"/>
        <v>0</v>
      </c>
      <c r="AL501" s="110">
        <f t="shared" si="1203"/>
        <v>0</v>
      </c>
      <c r="AM501" s="110">
        <f t="shared" si="1204"/>
        <v>0</v>
      </c>
      <c r="AN501" s="110">
        <f t="shared" si="1205"/>
        <v>0</v>
      </c>
      <c r="AO501" s="110">
        <f t="shared" si="1206"/>
        <v>0</v>
      </c>
      <c r="AP501" s="116">
        <f t="shared" si="1221"/>
        <v>0</v>
      </c>
      <c r="AQ501" s="116">
        <f t="shared" ref="AQ501:AT501" si="1253">AP501</f>
        <v>0</v>
      </c>
      <c r="AR501" s="116">
        <f t="shared" si="1253"/>
        <v>0</v>
      </c>
      <c r="AS501" s="116">
        <f t="shared" si="1253"/>
        <v>0</v>
      </c>
      <c r="AT501" s="116">
        <f t="shared" si="1253"/>
        <v>0</v>
      </c>
      <c r="AU501" s="116">
        <f t="shared" si="1223"/>
        <v>0</v>
      </c>
      <c r="AV501" s="112">
        <f t="shared" si="1236"/>
        <v>0</v>
      </c>
      <c r="AW501" s="110">
        <f t="shared" si="1237"/>
        <v>0</v>
      </c>
      <c r="AX501" s="110">
        <f t="shared" si="1238"/>
        <v>0</v>
      </c>
      <c r="AY501" s="111">
        <f t="shared" si="1247"/>
        <v>0</v>
      </c>
      <c r="AZ501" s="111"/>
      <c r="BA501" s="111"/>
      <c r="BB501" s="111"/>
      <c r="BC501" s="111"/>
      <c r="BD501" s="111"/>
      <c r="BE501" s="111"/>
      <c r="BF501" s="111"/>
    </row>
    <row r="502" spans="3:58" ht="15.6">
      <c r="C502" s="11" t="s">
        <v>462</v>
      </c>
      <c r="D502" s="12" t="str">
        <f t="shared" si="1134"/>
        <v>IADLA</v>
      </c>
      <c r="E502" s="10" t="str">
        <f t="shared" si="1135"/>
        <v>IADLA</v>
      </c>
      <c r="F502" s="10" t="s">
        <v>10</v>
      </c>
      <c r="G502" s="10" t="s">
        <v>11</v>
      </c>
      <c r="H502" s="10">
        <v>2015</v>
      </c>
      <c r="I502" s="13">
        <f t="shared" si="1136"/>
        <v>5.1019890879433925E-3</v>
      </c>
      <c r="J502" s="13">
        <f t="shared" si="1218"/>
        <v>5.1019890879433925E-3</v>
      </c>
      <c r="K502" s="135">
        <v>0</v>
      </c>
      <c r="O502" s="72">
        <f>ROUND(O496+0.1,2)</f>
        <v>7.8</v>
      </c>
      <c r="P502" s="73" t="str">
        <f t="shared" si="1239"/>
        <v>PH-78</v>
      </c>
      <c r="Q502" s="34" t="s">
        <v>26</v>
      </c>
      <c r="R502" s="78">
        <f>TREND(CHOOSE({1;2},R$18,R$26),CHOOSE({1;2},$AD$18,$AD$26),$O502)</f>
        <v>5.7994177217272708E-2</v>
      </c>
      <c r="S502" s="79">
        <f>TREND(CHOOSE({1;2},S$18,S$26),CHOOSE({1;2},$AD$18,$AD$26),$O502)</f>
        <v>0.20170953808945258</v>
      </c>
      <c r="T502" s="79">
        <f>TREND(CHOOSE({1;2},T$18,T$26),CHOOSE({1;2},$AD$18,$AD$26),$O502)</f>
        <v>0.15082280086509159</v>
      </c>
      <c r="U502" s="79">
        <f>TREND(CHOOSE({1;2},U$18,U$26),CHOOSE({1;2},$AD$18,$AD$26),$O502)</f>
        <v>0.17908132092501239</v>
      </c>
      <c r="V502" s="79">
        <f>TREND(CHOOSE({1;2},V$18,V$26),CHOOSE({1;2},$AD$18,$AD$26),$O502)</f>
        <v>0.20302342622287989</v>
      </c>
      <c r="W502" s="79">
        <f>TREND(CHOOSE({1;2},W$18,W$26),CHOOSE({1;2},$AD$18,$AD$26),$O502)</f>
        <v>0.20088245655206693</v>
      </c>
      <c r="X502" s="79">
        <f>TREND(CHOOSE({1;2},X$18,X$26),CHOOSE({1;2},$AD$18,$AD$26),$O502)</f>
        <v>0.20393737668454875</v>
      </c>
      <c r="Y502" s="79">
        <f>TREND(CHOOSE({1;2},Y$18,Y$26),CHOOSE({1;2},$AD$18,$AD$26),$O502)</f>
        <v>0.20939379079324813</v>
      </c>
      <c r="Z502" s="79">
        <f>TREND(CHOOSE({1;2},Z$18,Z$26),CHOOSE({1;2},$AD$18,$AD$26),$O502)</f>
        <v>6.7046988807307042E-2</v>
      </c>
      <c r="AA502" s="80">
        <f>Z502</f>
        <v>6.7046988807307042E-2</v>
      </c>
      <c r="AB502" s="80">
        <f>AA502</f>
        <v>6.7046988807307042E-2</v>
      </c>
      <c r="AC502" s="81">
        <f>R502</f>
        <v>5.7994177217272708E-2</v>
      </c>
      <c r="AF502" s="72">
        <f>ROUND(AF496+0.1,2)</f>
        <v>7.8</v>
      </c>
      <c r="AG502" s="73" t="str">
        <f t="shared" si="1220"/>
        <v>PH-78</v>
      </c>
      <c r="AH502" s="34" t="s">
        <v>26</v>
      </c>
      <c r="AI502" s="102">
        <f>R502-R496</f>
        <v>5.6391272608274923E-4</v>
      </c>
      <c r="AJ502" s="104">
        <f t="shared" ref="AJ502:AJ519" si="1254">S502-S496</f>
        <v>2.1789890820819724E-3</v>
      </c>
      <c r="AK502" s="104">
        <f t="shared" ref="AK502:AK519" si="1255">T502-T496</f>
        <v>1.5959705311520689E-3</v>
      </c>
      <c r="AL502" s="104">
        <f t="shared" ref="AL502:AL519" si="1256">U502-U496</f>
        <v>2.0520584680012999E-3</v>
      </c>
      <c r="AM502" s="104">
        <f t="shared" ref="AM502:AM519" si="1257">V502-V496</f>
        <v>2.2069481519987333E-3</v>
      </c>
      <c r="AN502" s="104">
        <f t="shared" ref="AN502:AN519" si="1258">W502-W496</f>
        <v>2.0200984466801908E-3</v>
      </c>
      <c r="AO502" s="104">
        <f t="shared" ref="AO502:AO519" si="1259">X502-X496</f>
        <v>1.9969947933679011E-3</v>
      </c>
      <c r="AP502" s="116">
        <f t="shared" si="1221"/>
        <v>2.2069481519987333E-3</v>
      </c>
      <c r="AQ502" s="116">
        <f t="shared" ref="AQ502:AT502" si="1260">AP502</f>
        <v>2.2069481519987333E-3</v>
      </c>
      <c r="AR502" s="116">
        <f t="shared" si="1260"/>
        <v>2.2069481519987333E-3</v>
      </c>
      <c r="AS502" s="116">
        <f t="shared" si="1260"/>
        <v>2.2069481519987333E-3</v>
      </c>
      <c r="AT502" s="116">
        <f t="shared" si="1260"/>
        <v>2.2069481519987333E-3</v>
      </c>
      <c r="AU502" s="116">
        <f t="shared" si="1223"/>
        <v>7.9336541815917816E-4</v>
      </c>
      <c r="AV502" s="106">
        <f t="shared" si="1236"/>
        <v>5.6391272608274923E-4</v>
      </c>
      <c r="AW502" s="104">
        <f t="shared" si="1237"/>
        <v>2.5814825824946319E-3</v>
      </c>
      <c r="AX502" s="104">
        <f t="shared" si="1238"/>
        <v>7.9336541815917816E-4</v>
      </c>
      <c r="AY502" s="105">
        <f>AX502</f>
        <v>7.9336541815917816E-4</v>
      </c>
      <c r="AZ502" s="105"/>
      <c r="BA502" s="105"/>
      <c r="BB502" s="105"/>
      <c r="BC502" s="105"/>
      <c r="BD502" s="105"/>
      <c r="BE502" s="105"/>
      <c r="BF502" s="105"/>
    </row>
    <row r="503" spans="3:58" ht="15.6">
      <c r="C503" s="11" t="s">
        <v>463</v>
      </c>
      <c r="D503" s="12" t="str">
        <f t="shared" si="1134"/>
        <v>IADEM</v>
      </c>
      <c r="E503" s="10" t="str">
        <f t="shared" si="1135"/>
        <v>IADEM</v>
      </c>
      <c r="F503" s="10" t="s">
        <v>10</v>
      </c>
      <c r="G503" s="10" t="s">
        <v>11</v>
      </c>
      <c r="H503" s="10">
        <v>2015</v>
      </c>
      <c r="I503" s="13">
        <f t="shared" si="1136"/>
        <v>1.2540644722601024E-3</v>
      </c>
      <c r="J503" s="13">
        <f t="shared" si="1218"/>
        <v>1.2540644722601024E-3</v>
      </c>
      <c r="K503" s="135">
        <v>0</v>
      </c>
      <c r="O503" s="74">
        <f>O502</f>
        <v>7.8</v>
      </c>
      <c r="P503" s="75" t="str">
        <f t="shared" si="1239"/>
        <v>PH-78</v>
      </c>
      <c r="Q503" s="35" t="s">
        <v>27</v>
      </c>
      <c r="R503" s="82">
        <f>TREND(CHOOSE({1;2},R$19,R$27),CHOOSE({1;2},$AD$18,$AD$26),$O503)</f>
        <v>4.9649239868341022E-2</v>
      </c>
      <c r="S503" s="83">
        <f>TREND(CHOOSE({1;2},S$19,S$27),CHOOSE({1;2},$AD$18,$AD$26),$O503)</f>
        <v>3.7156536784285946E-2</v>
      </c>
      <c r="T503" s="83">
        <f>TREND(CHOOSE({1;2},T$19,T$27),CHOOSE({1;2},$AD$18,$AD$26),$O503)</f>
        <v>2.7623281562514278E-2</v>
      </c>
      <c r="U503" s="83">
        <f>TREND(CHOOSE({1;2},U$19,U$27),CHOOSE({1;2},$AD$18,$AD$26),$O503)</f>
        <v>2.4876606515806463E-2</v>
      </c>
      <c r="V503" s="83">
        <f>TREND(CHOOSE({1;2},V$19,V$27),CHOOSE({1;2},$AD$18,$AD$26),$O503)</f>
        <v>9.1519773988535356E-3</v>
      </c>
      <c r="W503" s="83">
        <f>TREND(CHOOSE({1;2},W$19,W$27),CHOOSE({1;2},$AD$18,$AD$26),$O503)</f>
        <v>4.5348490587743803E-2</v>
      </c>
      <c r="X503" s="83">
        <f>TREND(CHOOSE({1;2},X$19,X$27),CHOOSE({1;2},$AD$18,$AD$26),$O503)</f>
        <v>5.3146016577387503E-2</v>
      </c>
      <c r="Y503" s="83">
        <f>TREND(CHOOSE({1;2},Y$19,Y$27),CHOOSE({1;2},$AD$18,$AD$26),$O503)</f>
        <v>5.3146016577387503E-2</v>
      </c>
      <c r="Z503" s="83">
        <f>TREND(CHOOSE({1;2},Z$19,Z$27),CHOOSE({1;2},$AD$18,$AD$26),$O503)</f>
        <v>5.3146016577387489E-2</v>
      </c>
      <c r="AA503" s="86">
        <f t="shared" ref="AA503:AA507" si="1261">Z503</f>
        <v>5.3146016577387489E-2</v>
      </c>
      <c r="AB503" s="86">
        <f t="shared" ref="AB503:AB507" si="1262">AA503</f>
        <v>5.3146016577387489E-2</v>
      </c>
      <c r="AC503" s="87">
        <f t="shared" ref="AC503:AC507" si="1263">R503</f>
        <v>4.9649239868341022E-2</v>
      </c>
      <c r="AF503" s="74">
        <f>AF502</f>
        <v>7.8</v>
      </c>
      <c r="AG503" s="75" t="str">
        <f t="shared" si="1220"/>
        <v>PH-78</v>
      </c>
      <c r="AH503" s="35" t="s">
        <v>27</v>
      </c>
      <c r="AI503" s="92">
        <f t="shared" ref="AI503:AI507" si="1264">R503-R497</f>
        <v>4.37523112534699E-4</v>
      </c>
      <c r="AJ503" s="107">
        <f t="shared" si="1254"/>
        <v>3.024689762510524E-4</v>
      </c>
      <c r="AK503" s="107">
        <f t="shared" si="1255"/>
        <v>2.1726176509842543E-4</v>
      </c>
      <c r="AL503" s="107">
        <f t="shared" si="1256"/>
        <v>6.1097313847029155E-4</v>
      </c>
      <c r="AM503" s="107">
        <f t="shared" si="1257"/>
        <v>7.3938486910115481E-5</v>
      </c>
      <c r="AN503" s="107">
        <f t="shared" si="1258"/>
        <v>3.5667352147664144E-4</v>
      </c>
      <c r="AO503" s="107">
        <f t="shared" si="1259"/>
        <v>4.1800237757495806E-4</v>
      </c>
      <c r="AP503" s="116">
        <f t="shared" si="1221"/>
        <v>7.3938486910115481E-5</v>
      </c>
      <c r="AQ503" s="116">
        <f t="shared" ref="AQ503:AT503" si="1265">AP503</f>
        <v>7.3938486910115481E-5</v>
      </c>
      <c r="AR503" s="116">
        <f t="shared" si="1265"/>
        <v>7.3938486910115481E-5</v>
      </c>
      <c r="AS503" s="116">
        <f t="shared" si="1265"/>
        <v>7.3938486910115481E-5</v>
      </c>
      <c r="AT503" s="116">
        <f t="shared" si="1265"/>
        <v>7.3938486910115481E-5</v>
      </c>
      <c r="AU503" s="116">
        <f t="shared" si="1223"/>
        <v>4.1800237757495806E-4</v>
      </c>
      <c r="AV503" s="109">
        <f t="shared" si="1236"/>
        <v>4.37523112534699E-4</v>
      </c>
      <c r="AW503" s="107">
        <f t="shared" si="1237"/>
        <v>4.1800237757495806E-4</v>
      </c>
      <c r="AX503" s="107">
        <f t="shared" si="1238"/>
        <v>4.1800237757495806E-4</v>
      </c>
      <c r="AY503" s="108">
        <f t="shared" ref="AY503:AY507" si="1266">AX503</f>
        <v>4.1800237757495806E-4</v>
      </c>
      <c r="AZ503" s="108"/>
      <c r="BA503" s="108"/>
      <c r="BB503" s="108"/>
      <c r="BC503" s="108"/>
      <c r="BD503" s="108"/>
      <c r="BE503" s="108"/>
      <c r="BF503" s="108"/>
    </row>
    <row r="504" spans="3:58" ht="15.6">
      <c r="C504" s="11" t="s">
        <v>464</v>
      </c>
      <c r="D504" s="12" t="str">
        <f t="shared" si="1134"/>
        <v>IADTF</v>
      </c>
      <c r="E504" s="10" t="str">
        <f t="shared" si="1135"/>
        <v>IADTF</v>
      </c>
      <c r="F504" s="10" t="s">
        <v>10</v>
      </c>
      <c r="G504" s="10" t="s">
        <v>11</v>
      </c>
      <c r="H504" s="10">
        <v>2015</v>
      </c>
      <c r="I504" s="13">
        <f t="shared" si="1136"/>
        <v>0</v>
      </c>
      <c r="J504" s="13">
        <f t="shared" si="1218"/>
        <v>0</v>
      </c>
      <c r="K504" s="135">
        <v>0</v>
      </c>
      <c r="O504" s="74">
        <f t="shared" ref="O504:O507" si="1267">O503</f>
        <v>7.8</v>
      </c>
      <c r="P504" s="75" t="str">
        <f t="shared" si="1239"/>
        <v>SH-78</v>
      </c>
      <c r="Q504" s="35" t="s">
        <v>28</v>
      </c>
      <c r="R504" s="82">
        <f>TREND(CHOOSE({1;2},R$20,R$28),CHOOSE({1;2},$AD$18,$AD$26),$O504)</f>
        <v>3.9822932668172439E-2</v>
      </c>
      <c r="S504" s="83">
        <f>TREND(CHOOSE({1;2},S$20,S$28),CHOOSE({1;2},$AD$18,$AD$26),$O504)</f>
        <v>7.8300000816478144E-2</v>
      </c>
      <c r="T504" s="83">
        <f>TREND(CHOOSE({1;2},T$20,T$28),CHOOSE({1;2},$AD$18,$AD$26),$O504)</f>
        <v>8.03113132782627E-2</v>
      </c>
      <c r="U504" s="83">
        <f>TREND(CHOOSE({1;2},U$20,U$28),CHOOSE({1;2},$AD$18,$AD$26),$O504)</f>
        <v>8.318515027358904E-2</v>
      </c>
      <c r="V504" s="83">
        <f>TREND(CHOOSE({1;2},V$20,V$28),CHOOSE({1;2},$AD$18,$AD$26),$O504)</f>
        <v>8.2177224515743816E-2</v>
      </c>
      <c r="W504" s="83">
        <f>TREND(CHOOSE({1;2},W$20,W$28),CHOOSE({1;2},$AD$18,$AD$26),$O504)</f>
        <v>8.2580080781016474E-2</v>
      </c>
      <c r="X504" s="83">
        <f>TREND(CHOOSE({1;2},X$20,X$28),CHOOSE({1;2},$AD$18,$AD$26),$O504)</f>
        <v>8.4609013305821337E-2</v>
      </c>
      <c r="Y504" s="83">
        <f>TREND(CHOOSE({1;2},Y$20,Y$28),CHOOSE({1;2},$AD$18,$AD$26),$O504)</f>
        <v>8.4609013305821337E-2</v>
      </c>
      <c r="Z504" s="83">
        <f>TREND(CHOOSE({1;2},Z$20,Z$28),CHOOSE({1;2},$AD$18,$AD$26),$O504)</f>
        <v>8.4609013305821337E-2</v>
      </c>
      <c r="AA504" s="86">
        <f t="shared" si="1261"/>
        <v>8.4609013305821337E-2</v>
      </c>
      <c r="AB504" s="86">
        <f t="shared" si="1262"/>
        <v>8.4609013305821337E-2</v>
      </c>
      <c r="AC504" s="87">
        <f t="shared" si="1263"/>
        <v>3.9822932668172439E-2</v>
      </c>
      <c r="AF504" s="74">
        <f t="shared" ref="AF504:AF507" si="1268">AF503</f>
        <v>7.8</v>
      </c>
      <c r="AG504" s="75" t="str">
        <f t="shared" si="1220"/>
        <v>SH-78</v>
      </c>
      <c r="AH504" s="35" t="s">
        <v>28</v>
      </c>
      <c r="AI504" s="92">
        <f t="shared" si="1264"/>
        <v>1.0479719123203113E-3</v>
      </c>
      <c r="AJ504" s="107">
        <f t="shared" si="1254"/>
        <v>2.0605263372757421E-3</v>
      </c>
      <c r="AK504" s="107">
        <f t="shared" si="1255"/>
        <v>2.1134556125858572E-3</v>
      </c>
      <c r="AL504" s="107">
        <f t="shared" si="1256"/>
        <v>2.1890829019365343E-3</v>
      </c>
      <c r="AM504" s="107">
        <f t="shared" si="1257"/>
        <v>2.1625585398880043E-3</v>
      </c>
      <c r="AN504" s="107">
        <f t="shared" si="1258"/>
        <v>2.1731600205530666E-3</v>
      </c>
      <c r="AO504" s="107">
        <f t="shared" si="1259"/>
        <v>2.2265529817321328E-3</v>
      </c>
      <c r="AP504" s="116">
        <f t="shared" si="1221"/>
        <v>2.1625585398880043E-3</v>
      </c>
      <c r="AQ504" s="116">
        <f t="shared" ref="AQ504:AT504" si="1269">AP504</f>
        <v>2.1625585398880043E-3</v>
      </c>
      <c r="AR504" s="116">
        <f t="shared" si="1269"/>
        <v>2.1625585398880043E-3</v>
      </c>
      <c r="AS504" s="116">
        <f t="shared" si="1269"/>
        <v>2.1625585398880043E-3</v>
      </c>
      <c r="AT504" s="116">
        <f t="shared" si="1269"/>
        <v>2.1625585398880043E-3</v>
      </c>
      <c r="AU504" s="116">
        <f t="shared" si="1223"/>
        <v>2.2265529817321328E-3</v>
      </c>
      <c r="AV504" s="109">
        <f t="shared" si="1236"/>
        <v>1.0479719123203113E-3</v>
      </c>
      <c r="AW504" s="107">
        <f t="shared" si="1237"/>
        <v>2.2265529817321328E-3</v>
      </c>
      <c r="AX504" s="107">
        <f t="shared" si="1238"/>
        <v>2.2265529817321328E-3</v>
      </c>
      <c r="AY504" s="108">
        <f t="shared" si="1266"/>
        <v>2.2265529817321328E-3</v>
      </c>
      <c r="AZ504" s="108"/>
      <c r="BA504" s="108"/>
      <c r="BB504" s="108"/>
      <c r="BC504" s="108"/>
      <c r="BD504" s="108"/>
      <c r="BE504" s="108"/>
      <c r="BF504" s="108"/>
    </row>
    <row r="505" spans="3:58" ht="15.6">
      <c r="C505" s="11" t="s">
        <v>3329</v>
      </c>
      <c r="D505" s="12" t="str">
        <f t="shared" si="1134"/>
        <v>IADPH</v>
      </c>
      <c r="E505" s="10" t="str">
        <f t="shared" si="1135"/>
        <v>IADPH</v>
      </c>
      <c r="F505" s="10" t="s">
        <v>10</v>
      </c>
      <c r="G505" s="10" t="s">
        <v>11</v>
      </c>
      <c r="H505" s="10">
        <v>2015</v>
      </c>
      <c r="I505" s="13">
        <f t="shared" si="1136"/>
        <v>1.98625333679886E-3</v>
      </c>
      <c r="J505" s="13">
        <f t="shared" si="1218"/>
        <v>1.98625333679886E-3</v>
      </c>
      <c r="K505" s="135">
        <v>3</v>
      </c>
      <c r="O505" s="74">
        <f t="shared" si="1267"/>
        <v>7.8</v>
      </c>
      <c r="P505" s="75" t="str">
        <f t="shared" si="1239"/>
        <v>LA-78</v>
      </c>
      <c r="Q505" s="35" t="s">
        <v>30</v>
      </c>
      <c r="R505" s="82">
        <f>TREND(CHOOSE({1;2},R$21,R$29),CHOOSE({1;2},$AD$18,$AD$26),$O505)</f>
        <v>0.47533829078795192</v>
      </c>
      <c r="S505" s="83">
        <f>TREND(CHOOSE({1;2},S$21,S$29),CHOOSE({1;2},$AD$18,$AD$26),$O505)</f>
        <v>0.39374871786183718</v>
      </c>
      <c r="T505" s="83">
        <f>TREND(CHOOSE({1;2},T$21,T$29),CHOOSE({1;2},$AD$18,$AD$26),$O505)</f>
        <v>0.44224005509925596</v>
      </c>
      <c r="U505" s="83">
        <f>TREND(CHOOSE({1;2},U$21,U$29),CHOOSE({1;2},$AD$18,$AD$26),$O505)</f>
        <v>0.49603268254551963</v>
      </c>
      <c r="V505" s="83">
        <f>TREND(CHOOSE({1;2},V$21,V$29),CHOOSE({1;2},$AD$18,$AD$26),$O505)</f>
        <v>0.40091566010858282</v>
      </c>
      <c r="W505" s="83">
        <f>TREND(CHOOSE({1;2},W$21,W$29),CHOOSE({1;2},$AD$18,$AD$26),$O505)</f>
        <v>0.35790853185654942</v>
      </c>
      <c r="X505" s="83">
        <f>TREND(CHOOSE({1;2},X$21,X$29),CHOOSE({1;2},$AD$18,$AD$26),$O505)</f>
        <v>0.42122788815052642</v>
      </c>
      <c r="Y505" s="83">
        <f>TREND(CHOOSE({1;2},Y$21,Y$29),CHOOSE({1;2},$AD$18,$AD$26),$O505)</f>
        <v>0.47222938692483613</v>
      </c>
      <c r="Z505" s="83">
        <f>TREND(CHOOSE({1;2},Z$21,Z$29),CHOOSE({1;2},$AD$18,$AD$26),$O505)</f>
        <v>0.24688487727874728</v>
      </c>
      <c r="AA505" s="86">
        <f t="shared" si="1261"/>
        <v>0.24688487727874728</v>
      </c>
      <c r="AB505" s="86">
        <f t="shared" si="1262"/>
        <v>0.24688487727874728</v>
      </c>
      <c r="AC505" s="87">
        <f t="shared" si="1263"/>
        <v>0.47533829078795192</v>
      </c>
      <c r="AF505" s="74">
        <f t="shared" si="1268"/>
        <v>7.8</v>
      </c>
      <c r="AG505" s="75" t="str">
        <f t="shared" si="1220"/>
        <v>LA-78</v>
      </c>
      <c r="AH505" s="35" t="s">
        <v>30</v>
      </c>
      <c r="AI505" s="92">
        <f t="shared" si="1264"/>
        <v>6.6959650315963071E-3</v>
      </c>
      <c r="AJ505" s="107">
        <f t="shared" si="1254"/>
        <v>5.5699675720263242E-3</v>
      </c>
      <c r="AK505" s="107">
        <f t="shared" si="1255"/>
        <v>6.2391844900991367E-3</v>
      </c>
      <c r="AL505" s="107">
        <f t="shared" si="1256"/>
        <v>6.9815631994831762E-3</v>
      </c>
      <c r="AM505" s="107">
        <f t="shared" si="1257"/>
        <v>5.6688767643814364E-3</v>
      </c>
      <c r="AN505" s="107">
        <f t="shared" si="1258"/>
        <v>5.0753460542863893E-3</v>
      </c>
      <c r="AO505" s="107">
        <f t="shared" si="1259"/>
        <v>5.949200785615727E-3</v>
      </c>
      <c r="AP505" s="116">
        <f t="shared" si="1221"/>
        <v>5.6688767643814364E-3</v>
      </c>
      <c r="AQ505" s="116">
        <f t="shared" ref="AQ505:AT505" si="1270">AP505</f>
        <v>5.6688767643814364E-3</v>
      </c>
      <c r="AR505" s="116">
        <f t="shared" si="1270"/>
        <v>5.6688767643814364E-3</v>
      </c>
      <c r="AS505" s="116">
        <f t="shared" si="1270"/>
        <v>5.6688767643814364E-3</v>
      </c>
      <c r="AT505" s="116">
        <f t="shared" si="1270"/>
        <v>5.6688767643814364E-3</v>
      </c>
      <c r="AU505" s="116">
        <f t="shared" si="1223"/>
        <v>3.5431361342762591E-3</v>
      </c>
      <c r="AV505" s="109">
        <f t="shared" si="1236"/>
        <v>6.6959650315963071E-3</v>
      </c>
      <c r="AW505" s="107">
        <f t="shared" si="1237"/>
        <v>6.6530598204722624E-3</v>
      </c>
      <c r="AX505" s="107">
        <f t="shared" si="1238"/>
        <v>3.5431361342762591E-3</v>
      </c>
      <c r="AY505" s="108">
        <f t="shared" si="1266"/>
        <v>3.5431361342762591E-3</v>
      </c>
      <c r="AZ505" s="108"/>
      <c r="BA505" s="108"/>
      <c r="BB505" s="108"/>
      <c r="BC505" s="108"/>
      <c r="BD505" s="108"/>
      <c r="BE505" s="108"/>
      <c r="BF505" s="108"/>
    </row>
    <row r="506" spans="3:58" ht="15.6">
      <c r="C506" s="11" t="s">
        <v>3329</v>
      </c>
      <c r="D506" s="12" t="str">
        <f t="shared" si="1134"/>
        <v>IADPH</v>
      </c>
      <c r="E506" s="10" t="str">
        <f t="shared" si="1135"/>
        <v>IADPH</v>
      </c>
      <c r="F506" s="10" t="s">
        <v>10</v>
      </c>
      <c r="G506" s="10" t="s">
        <v>11</v>
      </c>
      <c r="H506" s="10">
        <v>2015</v>
      </c>
      <c r="I506" s="13">
        <f t="shared" si="1136"/>
        <v>1.98625333679886E-3</v>
      </c>
      <c r="J506" s="13">
        <f t="shared" si="1218"/>
        <v>1.98625333679886E-3</v>
      </c>
      <c r="K506" s="135">
        <v>5</v>
      </c>
      <c r="O506" s="74">
        <f t="shared" si="1267"/>
        <v>7.8</v>
      </c>
      <c r="P506" s="75" t="str">
        <f t="shared" si="1239"/>
        <v>EM-78</v>
      </c>
      <c r="Q506" s="35" t="s">
        <v>32</v>
      </c>
      <c r="R506" s="82">
        <f>TREND(CHOOSE({1;2},R$22,R$30),CHOOSE({1;2},$AD$18,$AD$26),$O506)</f>
        <v>0.34218793626145427</v>
      </c>
      <c r="S506" s="83">
        <f>TREND(CHOOSE({1;2},S$22,S$30),CHOOSE({1;2},$AD$18,$AD$26),$O506)</f>
        <v>0.26522225639909758</v>
      </c>
      <c r="T506" s="83">
        <f>TREND(CHOOSE({1;2},T$22,T$30),CHOOSE({1;2},$AD$18,$AD$26),$O506)</f>
        <v>0.26838255909595765</v>
      </c>
      <c r="U506" s="83">
        <f>TREND(CHOOSE({1;2},U$22,U$30),CHOOSE({1;2},$AD$18,$AD$26),$O506)</f>
        <v>0.16558058547963761</v>
      </c>
      <c r="V506" s="83">
        <f>TREND(CHOOSE({1;2},V$22,V$30),CHOOSE({1;2},$AD$18,$AD$26),$O506)</f>
        <v>0.19508460867372918</v>
      </c>
      <c r="W506" s="83">
        <f>TREND(CHOOSE({1;2},W$22,W$30),CHOOSE({1;2},$AD$18,$AD$26),$O506)</f>
        <v>0.23221489117840427</v>
      </c>
      <c r="X506" s="83">
        <f>TREND(CHOOSE({1;2},X$22,X$30),CHOOSE({1;2},$AD$18,$AD$26),$O506)</f>
        <v>0.30922539670033822</v>
      </c>
      <c r="Y506" s="83">
        <f>TREND(CHOOSE({1;2},Y$22,Y$30),CHOOSE({1;2},$AD$18,$AD$26),$O506)</f>
        <v>0.2844534084977185</v>
      </c>
      <c r="Z506" s="83">
        <f>TREND(CHOOSE({1;2},Z$22,Z$30),CHOOSE({1;2},$AD$18,$AD$26),$O506)</f>
        <v>0.2997455110402153</v>
      </c>
      <c r="AA506" s="86">
        <f t="shared" si="1261"/>
        <v>0.2997455110402153</v>
      </c>
      <c r="AB506" s="86">
        <f t="shared" si="1262"/>
        <v>0.2997455110402153</v>
      </c>
      <c r="AC506" s="87">
        <f t="shared" si="1263"/>
        <v>0.34218793626145427</v>
      </c>
      <c r="AF506" s="74">
        <f t="shared" si="1268"/>
        <v>7.8</v>
      </c>
      <c r="AG506" s="75" t="str">
        <f t="shared" si="1220"/>
        <v>EM-78</v>
      </c>
      <c r="AH506" s="35" t="s">
        <v>32</v>
      </c>
      <c r="AI506" s="92">
        <f t="shared" si="1264"/>
        <v>2.1645331440087734E-3</v>
      </c>
      <c r="AJ506" s="107">
        <f t="shared" si="1254"/>
        <v>2.0311613507485449E-3</v>
      </c>
      <c r="AK506" s="107">
        <f t="shared" si="1255"/>
        <v>2.123497425187304E-3</v>
      </c>
      <c r="AL506" s="107">
        <f t="shared" si="1256"/>
        <v>1.2628338988741605E-3</v>
      </c>
      <c r="AM506" s="107">
        <f t="shared" si="1257"/>
        <v>1.3934049691778361E-3</v>
      </c>
      <c r="AN506" s="107">
        <f t="shared" si="1258"/>
        <v>1.6277688238124921E-3</v>
      </c>
      <c r="AO506" s="107">
        <f t="shared" si="1259"/>
        <v>1.7850965674372499E-3</v>
      </c>
      <c r="AP506" s="116">
        <f t="shared" si="1221"/>
        <v>1.3934049691778361E-3</v>
      </c>
      <c r="AQ506" s="116">
        <f t="shared" ref="AQ506:AT506" si="1271">AP506</f>
        <v>1.3934049691778361E-3</v>
      </c>
      <c r="AR506" s="116">
        <f t="shared" si="1271"/>
        <v>1.3934049691778361E-3</v>
      </c>
      <c r="AS506" s="116">
        <f t="shared" si="1271"/>
        <v>1.3934049691778361E-3</v>
      </c>
      <c r="AT506" s="116">
        <f t="shared" si="1271"/>
        <v>1.3934049691778361E-3</v>
      </c>
      <c r="AU506" s="116">
        <f t="shared" si="1223"/>
        <v>2.5456753169976754E-3</v>
      </c>
      <c r="AV506" s="109">
        <f t="shared" si="1236"/>
        <v>2.1645331440087734E-3</v>
      </c>
      <c r="AW506" s="107">
        <f t="shared" si="1237"/>
        <v>2.4744072503738446E-3</v>
      </c>
      <c r="AX506" s="107">
        <f t="shared" si="1238"/>
        <v>2.5456753169976754E-3</v>
      </c>
      <c r="AY506" s="108">
        <f t="shared" si="1266"/>
        <v>2.5456753169976754E-3</v>
      </c>
      <c r="AZ506" s="108"/>
      <c r="BA506" s="108"/>
      <c r="BB506" s="108"/>
      <c r="BC506" s="108"/>
      <c r="BD506" s="108"/>
      <c r="BE506" s="108"/>
      <c r="BF506" s="108"/>
    </row>
    <row r="507" spans="3:58" ht="15.6">
      <c r="C507" s="11" t="s">
        <v>3330</v>
      </c>
      <c r="D507" s="12" t="str">
        <f t="shared" si="1134"/>
        <v>IADSH</v>
      </c>
      <c r="E507" s="10" t="str">
        <f t="shared" si="1135"/>
        <v>IADSH</v>
      </c>
      <c r="F507" s="10" t="s">
        <v>10</v>
      </c>
      <c r="G507" s="10" t="s">
        <v>11</v>
      </c>
      <c r="H507" s="10">
        <v>2015</v>
      </c>
      <c r="I507" s="13">
        <f t="shared" si="1136"/>
        <v>1.9463026858991788E-3</v>
      </c>
      <c r="J507" s="13">
        <f t="shared" si="1218"/>
        <v>1.9463026858991788E-3</v>
      </c>
      <c r="K507" s="135">
        <v>0</v>
      </c>
      <c r="O507" s="76">
        <f t="shared" si="1267"/>
        <v>7.8</v>
      </c>
      <c r="P507" s="77" t="str">
        <f t="shared" si="1239"/>
        <v>TF-78</v>
      </c>
      <c r="Q507" s="36" t="s">
        <v>34</v>
      </c>
      <c r="R507" s="93">
        <f>TREND(CHOOSE({1;2},R$23,R$31),CHOOSE({1;2},$AD$18,$AD$26),$O507)</f>
        <v>6.2267997073093731E-2</v>
      </c>
      <c r="S507" s="85">
        <f>TREND(CHOOSE({1;2},S$23,S$31),CHOOSE({1;2},$AD$18,$AD$26),$O507)</f>
        <v>9.8968503986987515E-3</v>
      </c>
      <c r="T507" s="85">
        <f>TREND(CHOOSE({1;2},T$23,T$31),CHOOSE({1;2},$AD$18,$AD$26),$O507)</f>
        <v>2.1879346985220937E-2</v>
      </c>
      <c r="U507" s="85">
        <f>TREND(CHOOSE({1;2},U$23,U$31),CHOOSE({1;2},$AD$18,$AD$26),$O507)</f>
        <v>6.8722937455898692E-3</v>
      </c>
      <c r="V507" s="85">
        <f>TREND(CHOOSE({1;2},V$23,V$31),CHOOSE({1;2},$AD$18,$AD$26),$O507)</f>
        <v>1.3732249638964094E-2</v>
      </c>
      <c r="W507" s="85">
        <f>TREND(CHOOSE({1;2},W$23,W$31),CHOOSE({1;2},$AD$18,$AD$26),$O507)</f>
        <v>9.8566580704427115E-3</v>
      </c>
      <c r="X507" s="85">
        <f>TREND(CHOOSE({1;2},X$23,X$31),CHOOSE({1;2},$AD$18,$AD$26),$O507)</f>
        <v>0</v>
      </c>
      <c r="Y507" s="85">
        <f>TREND(CHOOSE({1;2},Y$23,Y$31),CHOOSE({1;2},$AD$18,$AD$26),$O507)</f>
        <v>9.7536819163642592E-4</v>
      </c>
      <c r="Z507" s="85">
        <f>TREND(CHOOSE({1;2},Z$23,Z$31),CHOOSE({1;2},$AD$18,$AD$26),$O507)</f>
        <v>6.4062788174853126E-5</v>
      </c>
      <c r="AA507" s="88">
        <f t="shared" si="1261"/>
        <v>6.4062788174853126E-5</v>
      </c>
      <c r="AB507" s="88">
        <f t="shared" si="1262"/>
        <v>6.4062788174853126E-5</v>
      </c>
      <c r="AC507" s="89">
        <f t="shared" si="1263"/>
        <v>6.2267997073093731E-2</v>
      </c>
      <c r="AF507" s="76">
        <f t="shared" si="1268"/>
        <v>7.8</v>
      </c>
      <c r="AG507" s="77" t="str">
        <f t="shared" si="1220"/>
        <v>TF-78</v>
      </c>
      <c r="AH507" s="36" t="s">
        <v>34</v>
      </c>
      <c r="AI507" s="103">
        <f t="shared" si="1264"/>
        <v>0</v>
      </c>
      <c r="AJ507" s="110">
        <f t="shared" si="1254"/>
        <v>0</v>
      </c>
      <c r="AK507" s="110">
        <f t="shared" si="1255"/>
        <v>0</v>
      </c>
      <c r="AL507" s="110">
        <f t="shared" si="1256"/>
        <v>0</v>
      </c>
      <c r="AM507" s="110">
        <f t="shared" si="1257"/>
        <v>0</v>
      </c>
      <c r="AN507" s="110">
        <f t="shared" si="1258"/>
        <v>0</v>
      </c>
      <c r="AO507" s="110">
        <f t="shared" si="1259"/>
        <v>0</v>
      </c>
      <c r="AP507" s="116">
        <f t="shared" si="1221"/>
        <v>0</v>
      </c>
      <c r="AQ507" s="116">
        <f t="shared" ref="AQ507:AT507" si="1272">AP507</f>
        <v>0</v>
      </c>
      <c r="AR507" s="116">
        <f t="shared" si="1272"/>
        <v>0</v>
      </c>
      <c r="AS507" s="116">
        <f t="shared" si="1272"/>
        <v>0</v>
      </c>
      <c r="AT507" s="116">
        <f t="shared" si="1272"/>
        <v>0</v>
      </c>
      <c r="AU507" s="116">
        <f t="shared" si="1223"/>
        <v>0</v>
      </c>
      <c r="AV507" s="112">
        <f t="shared" si="1236"/>
        <v>0</v>
      </c>
      <c r="AW507" s="110">
        <f t="shared" si="1237"/>
        <v>0</v>
      </c>
      <c r="AX507" s="110">
        <f t="shared" si="1238"/>
        <v>0</v>
      </c>
      <c r="AY507" s="111">
        <f t="shared" si="1266"/>
        <v>0</v>
      </c>
      <c r="AZ507" s="111"/>
      <c r="BA507" s="111"/>
      <c r="BB507" s="111"/>
      <c r="BC507" s="111"/>
      <c r="BD507" s="111"/>
      <c r="BE507" s="111"/>
      <c r="BF507" s="111"/>
    </row>
    <row r="508" spans="3:58" ht="15.6">
      <c r="C508" s="11" t="s">
        <v>465</v>
      </c>
      <c r="D508" s="12" t="str">
        <f t="shared" si="1134"/>
        <v>IADLA</v>
      </c>
      <c r="E508" s="10" t="str">
        <f t="shared" si="1135"/>
        <v>IADLA</v>
      </c>
      <c r="F508" s="10" t="s">
        <v>10</v>
      </c>
      <c r="G508" s="10" t="s">
        <v>11</v>
      </c>
      <c r="H508" s="10">
        <v>2015</v>
      </c>
      <c r="I508" s="13">
        <f t="shared" si="1136"/>
        <v>5.1019890879433431E-3</v>
      </c>
      <c r="J508" s="13">
        <f t="shared" si="1218"/>
        <v>5.1019890879433431E-3</v>
      </c>
      <c r="K508" s="135">
        <v>0</v>
      </c>
      <c r="O508" s="72">
        <f>ROUND(O502+0.1,2)</f>
        <v>7.9</v>
      </c>
      <c r="P508" s="73" t="str">
        <f t="shared" si="1239"/>
        <v>PH-79</v>
      </c>
      <c r="Q508" s="34" t="s">
        <v>26</v>
      </c>
      <c r="R508" s="78">
        <f>TREND(CHOOSE({1;2},R$18,R$26),CHOOSE({1;2},$AD$18,$AD$26),$O508)</f>
        <v>5.8558089943355471E-2</v>
      </c>
      <c r="S508" s="79">
        <f>TREND(CHOOSE({1;2},S$18,S$26),CHOOSE({1;2},$AD$18,$AD$26),$O508)</f>
        <v>0.20388852717153458</v>
      </c>
      <c r="T508" s="79">
        <f>TREND(CHOOSE({1;2},T$18,T$26),CHOOSE({1;2},$AD$18,$AD$26),$O508)</f>
        <v>0.15241877139624371</v>
      </c>
      <c r="U508" s="79">
        <f>TREND(CHOOSE({1;2},U$18,U$26),CHOOSE({1;2},$AD$18,$AD$26),$O508)</f>
        <v>0.18113337939301374</v>
      </c>
      <c r="V508" s="79">
        <f>TREND(CHOOSE({1;2},V$18,V$26),CHOOSE({1;2},$AD$18,$AD$26),$O508)</f>
        <v>0.20523037437487865</v>
      </c>
      <c r="W508" s="79">
        <f>TREND(CHOOSE({1;2},W$18,W$26),CHOOSE({1;2},$AD$18,$AD$26),$O508)</f>
        <v>0.20290255499874713</v>
      </c>
      <c r="X508" s="79">
        <f>TREND(CHOOSE({1;2},X$18,X$26),CHOOSE({1;2},$AD$18,$AD$26),$O508)</f>
        <v>0.20593437147791668</v>
      </c>
      <c r="Y508" s="79">
        <f>TREND(CHOOSE({1;2},Y$18,Y$26),CHOOSE({1;2},$AD$18,$AD$26),$O508)</f>
        <v>0.21197527337574279</v>
      </c>
      <c r="Z508" s="79">
        <f>TREND(CHOOSE({1;2},Z$18,Z$26),CHOOSE({1;2},$AD$18,$AD$26),$O508)</f>
        <v>6.7840354225466221E-2</v>
      </c>
      <c r="AA508" s="80">
        <f>Z508</f>
        <v>6.7840354225466221E-2</v>
      </c>
      <c r="AB508" s="80">
        <f>AA508</f>
        <v>6.7840354225466221E-2</v>
      </c>
      <c r="AC508" s="81">
        <f>R508</f>
        <v>5.8558089943355471E-2</v>
      </c>
      <c r="AF508" s="72">
        <f>ROUND(AF502+0.1,2)</f>
        <v>7.9</v>
      </c>
      <c r="AG508" s="73" t="str">
        <f t="shared" si="1220"/>
        <v>PH-79</v>
      </c>
      <c r="AH508" s="34" t="s">
        <v>26</v>
      </c>
      <c r="AI508" s="102">
        <f>R508-R502</f>
        <v>5.639127260827631E-4</v>
      </c>
      <c r="AJ508" s="104">
        <f t="shared" si="1254"/>
        <v>2.1789890820820002E-3</v>
      </c>
      <c r="AK508" s="104">
        <f t="shared" si="1255"/>
        <v>1.5959705311521244E-3</v>
      </c>
      <c r="AL508" s="104">
        <f t="shared" si="1256"/>
        <v>2.0520584680013554E-3</v>
      </c>
      <c r="AM508" s="104">
        <f t="shared" si="1257"/>
        <v>2.206948151998761E-3</v>
      </c>
      <c r="AN508" s="104">
        <f t="shared" si="1258"/>
        <v>2.0200984466801908E-3</v>
      </c>
      <c r="AO508" s="104">
        <f t="shared" si="1259"/>
        <v>1.9969947933679288E-3</v>
      </c>
      <c r="AP508" s="116">
        <f t="shared" si="1221"/>
        <v>2.206948151998761E-3</v>
      </c>
      <c r="AQ508" s="116">
        <f t="shared" ref="AQ508:AT508" si="1273">AP508</f>
        <v>2.206948151998761E-3</v>
      </c>
      <c r="AR508" s="116">
        <f t="shared" si="1273"/>
        <v>2.206948151998761E-3</v>
      </c>
      <c r="AS508" s="116">
        <f t="shared" si="1273"/>
        <v>2.206948151998761E-3</v>
      </c>
      <c r="AT508" s="116">
        <f t="shared" si="1273"/>
        <v>2.206948151998761E-3</v>
      </c>
      <c r="AU508" s="116">
        <f t="shared" si="1223"/>
        <v>7.9336541815917816E-4</v>
      </c>
      <c r="AV508" s="106">
        <f t="shared" si="1236"/>
        <v>5.639127260827631E-4</v>
      </c>
      <c r="AW508" s="104">
        <f t="shared" si="1237"/>
        <v>2.5814825824946597E-3</v>
      </c>
      <c r="AX508" s="104">
        <f t="shared" si="1238"/>
        <v>7.9336541815917816E-4</v>
      </c>
      <c r="AY508" s="105">
        <f>AX508</f>
        <v>7.9336541815917816E-4</v>
      </c>
      <c r="AZ508" s="105"/>
      <c r="BA508" s="105"/>
      <c r="BB508" s="105"/>
      <c r="BC508" s="105"/>
      <c r="BD508" s="105"/>
      <c r="BE508" s="105"/>
      <c r="BF508" s="105"/>
    </row>
    <row r="509" spans="3:58" ht="15.6">
      <c r="C509" s="11" t="s">
        <v>466</v>
      </c>
      <c r="D509" s="12" t="str">
        <f t="shared" si="1134"/>
        <v>IADEM</v>
      </c>
      <c r="E509" s="10" t="str">
        <f t="shared" si="1135"/>
        <v>IADEM</v>
      </c>
      <c r="F509" s="10" t="s">
        <v>10</v>
      </c>
      <c r="G509" s="10" t="s">
        <v>11</v>
      </c>
      <c r="H509" s="10">
        <v>2015</v>
      </c>
      <c r="I509" s="13">
        <f t="shared" si="1136"/>
        <v>1.2540644722600525E-3</v>
      </c>
      <c r="J509" s="13">
        <f t="shared" si="1218"/>
        <v>1.2540644722600525E-3</v>
      </c>
      <c r="K509" s="135">
        <v>0</v>
      </c>
      <c r="O509" s="74">
        <f>O508</f>
        <v>7.9</v>
      </c>
      <c r="P509" s="75" t="str">
        <f t="shared" si="1239"/>
        <v>PH-79</v>
      </c>
      <c r="Q509" s="35" t="s">
        <v>27</v>
      </c>
      <c r="R509" s="82">
        <f>TREND(CHOOSE({1;2},R$19,R$27),CHOOSE({1;2},$AD$18,$AD$26),$O509)</f>
        <v>5.0086762980875721E-2</v>
      </c>
      <c r="S509" s="83">
        <f>TREND(CHOOSE({1;2},S$19,S$27),CHOOSE({1;2},$AD$18,$AD$26),$O509)</f>
        <v>3.7459005760536998E-2</v>
      </c>
      <c r="T509" s="83">
        <f>TREND(CHOOSE({1;2},T$19,T$27),CHOOSE({1;2},$AD$18,$AD$26),$O509)</f>
        <v>2.784054332761271E-2</v>
      </c>
      <c r="U509" s="83">
        <f>TREND(CHOOSE({1;2},U$19,U$27),CHOOSE({1;2},$AD$18,$AD$26),$O509)</f>
        <v>2.5487579654276761E-2</v>
      </c>
      <c r="V509" s="83">
        <f>TREND(CHOOSE({1;2},V$19,V$27),CHOOSE({1;2},$AD$18,$AD$26),$O509)</f>
        <v>9.2259158857636511E-3</v>
      </c>
      <c r="W509" s="83">
        <f>TREND(CHOOSE({1;2},W$19,W$27),CHOOSE({1;2},$AD$18,$AD$26),$O509)</f>
        <v>4.5705164109220438E-2</v>
      </c>
      <c r="X509" s="83">
        <f>TREND(CHOOSE({1;2},X$19,X$27),CHOOSE({1;2},$AD$18,$AD$26),$O509)</f>
        <v>5.3564018954962461E-2</v>
      </c>
      <c r="Y509" s="83">
        <f>TREND(CHOOSE({1;2},Y$19,Y$27),CHOOSE({1;2},$AD$18,$AD$26),$O509)</f>
        <v>5.3564018954962461E-2</v>
      </c>
      <c r="Z509" s="83">
        <f>TREND(CHOOSE({1;2},Z$19,Z$27),CHOOSE({1;2},$AD$18,$AD$26),$O509)</f>
        <v>5.3564018954962447E-2</v>
      </c>
      <c r="AA509" s="86">
        <f t="shared" ref="AA509:AA513" si="1274">Z509</f>
        <v>5.3564018954962447E-2</v>
      </c>
      <c r="AB509" s="86">
        <f t="shared" ref="AB509:AB513" si="1275">AA509</f>
        <v>5.3564018954962447E-2</v>
      </c>
      <c r="AC509" s="87">
        <f t="shared" ref="AC509:AC513" si="1276">R509</f>
        <v>5.0086762980875721E-2</v>
      </c>
      <c r="AF509" s="74">
        <f>AF508</f>
        <v>7.9</v>
      </c>
      <c r="AG509" s="75" t="str">
        <f t="shared" si="1220"/>
        <v>PH-79</v>
      </c>
      <c r="AH509" s="35" t="s">
        <v>27</v>
      </c>
      <c r="AI509" s="92">
        <f t="shared" ref="AI509:AI513" si="1277">R509-R503</f>
        <v>4.37523112534699E-4</v>
      </c>
      <c r="AJ509" s="107">
        <f t="shared" si="1254"/>
        <v>3.024689762510524E-4</v>
      </c>
      <c r="AK509" s="107">
        <f t="shared" si="1255"/>
        <v>2.1726176509843237E-4</v>
      </c>
      <c r="AL509" s="107">
        <f t="shared" si="1256"/>
        <v>6.1097313847029849E-4</v>
      </c>
      <c r="AM509" s="107">
        <f t="shared" si="1257"/>
        <v>7.3938486910115481E-5</v>
      </c>
      <c r="AN509" s="107">
        <f t="shared" si="1258"/>
        <v>3.566735214766345E-4</v>
      </c>
      <c r="AO509" s="107">
        <f t="shared" si="1259"/>
        <v>4.1800237757495806E-4</v>
      </c>
      <c r="AP509" s="116">
        <f t="shared" si="1221"/>
        <v>7.3938486910115481E-5</v>
      </c>
      <c r="AQ509" s="116">
        <f t="shared" ref="AQ509:AT509" si="1278">AP509</f>
        <v>7.3938486910115481E-5</v>
      </c>
      <c r="AR509" s="116">
        <f t="shared" si="1278"/>
        <v>7.3938486910115481E-5</v>
      </c>
      <c r="AS509" s="116">
        <f t="shared" si="1278"/>
        <v>7.3938486910115481E-5</v>
      </c>
      <c r="AT509" s="116">
        <f t="shared" si="1278"/>
        <v>7.3938486910115481E-5</v>
      </c>
      <c r="AU509" s="116">
        <f t="shared" si="1223"/>
        <v>4.1800237757495806E-4</v>
      </c>
      <c r="AV509" s="109">
        <f t="shared" si="1236"/>
        <v>4.37523112534699E-4</v>
      </c>
      <c r="AW509" s="107">
        <f t="shared" si="1237"/>
        <v>4.1800237757495806E-4</v>
      </c>
      <c r="AX509" s="107">
        <f t="shared" si="1238"/>
        <v>4.1800237757495806E-4</v>
      </c>
      <c r="AY509" s="108">
        <f t="shared" ref="AY509:AY513" si="1279">AX509</f>
        <v>4.1800237757495806E-4</v>
      </c>
      <c r="AZ509" s="108"/>
      <c r="BA509" s="108"/>
      <c r="BB509" s="108"/>
      <c r="BC509" s="108"/>
      <c r="BD509" s="108"/>
      <c r="BE509" s="108"/>
      <c r="BF509" s="108"/>
    </row>
    <row r="510" spans="3:58" ht="15.6">
      <c r="C510" s="11" t="s">
        <v>467</v>
      </c>
      <c r="D510" s="12" t="str">
        <f t="shared" si="1134"/>
        <v>IADTF</v>
      </c>
      <c r="E510" s="10" t="str">
        <f t="shared" si="1135"/>
        <v>IADTF</v>
      </c>
      <c r="F510" s="10" t="s">
        <v>10</v>
      </c>
      <c r="G510" s="10" t="s">
        <v>11</v>
      </c>
      <c r="H510" s="10">
        <v>2015</v>
      </c>
      <c r="I510" s="13">
        <f t="shared" si="1136"/>
        <v>0</v>
      </c>
      <c r="J510" s="13">
        <f t="shared" si="1218"/>
        <v>0</v>
      </c>
      <c r="K510" s="135">
        <v>0</v>
      </c>
      <c r="O510" s="74">
        <f t="shared" ref="O510:O513" si="1280">O509</f>
        <v>7.9</v>
      </c>
      <c r="P510" s="75" t="str">
        <f t="shared" si="1239"/>
        <v>SH-79</v>
      </c>
      <c r="Q510" s="35" t="s">
        <v>28</v>
      </c>
      <c r="R510" s="82">
        <f>TREND(CHOOSE({1;2},R$20,R$28),CHOOSE({1;2},$AD$18,$AD$26),$O510)</f>
        <v>4.0870904580492778E-2</v>
      </c>
      <c r="S510" s="83">
        <f>TREND(CHOOSE({1;2},S$20,S$28),CHOOSE({1;2},$AD$18,$AD$26),$O510)</f>
        <v>8.0360527153753886E-2</v>
      </c>
      <c r="T510" s="83">
        <f>TREND(CHOOSE({1;2},T$20,T$28),CHOOSE({1;2},$AD$18,$AD$26),$O510)</f>
        <v>8.2424768890848557E-2</v>
      </c>
      <c r="U510" s="83">
        <f>TREND(CHOOSE({1;2},U$20,U$28),CHOOSE({1;2},$AD$18,$AD$26),$O510)</f>
        <v>8.537423317552563E-2</v>
      </c>
      <c r="V510" s="83">
        <f>TREND(CHOOSE({1;2},V$20,V$28),CHOOSE({1;2},$AD$18,$AD$26),$O510)</f>
        <v>8.433978305563182E-2</v>
      </c>
      <c r="W510" s="83">
        <f>TREND(CHOOSE({1;2},W$20,W$28),CHOOSE({1;2},$AD$18,$AD$26),$O510)</f>
        <v>8.475324080156954E-2</v>
      </c>
      <c r="X510" s="83">
        <f>TREND(CHOOSE({1;2},X$20,X$28),CHOOSE({1;2},$AD$18,$AD$26),$O510)</f>
        <v>8.6835566287553498E-2</v>
      </c>
      <c r="Y510" s="83">
        <f>TREND(CHOOSE({1;2},Y$20,Y$28),CHOOSE({1;2},$AD$18,$AD$26),$O510)</f>
        <v>8.6835566287553498E-2</v>
      </c>
      <c r="Z510" s="83">
        <f>TREND(CHOOSE({1;2},Z$20,Z$28),CHOOSE({1;2},$AD$18,$AD$26),$O510)</f>
        <v>8.6835566287553498E-2</v>
      </c>
      <c r="AA510" s="86">
        <f t="shared" si="1274"/>
        <v>8.6835566287553498E-2</v>
      </c>
      <c r="AB510" s="86">
        <f t="shared" si="1275"/>
        <v>8.6835566287553498E-2</v>
      </c>
      <c r="AC510" s="87">
        <f t="shared" si="1276"/>
        <v>4.0870904580492778E-2</v>
      </c>
      <c r="AF510" s="74">
        <f t="shared" ref="AF510:AF513" si="1281">AF509</f>
        <v>7.9</v>
      </c>
      <c r="AG510" s="75" t="str">
        <f t="shared" si="1220"/>
        <v>SH-79</v>
      </c>
      <c r="AH510" s="35" t="s">
        <v>28</v>
      </c>
      <c r="AI510" s="92">
        <f t="shared" si="1277"/>
        <v>1.047971912320339E-3</v>
      </c>
      <c r="AJ510" s="107">
        <f t="shared" si="1254"/>
        <v>2.0605263372757421E-3</v>
      </c>
      <c r="AK510" s="107">
        <f t="shared" si="1255"/>
        <v>2.1134556125858572E-3</v>
      </c>
      <c r="AL510" s="107">
        <f t="shared" si="1256"/>
        <v>2.1890829019365898E-3</v>
      </c>
      <c r="AM510" s="107">
        <f t="shared" si="1257"/>
        <v>2.1625585398880043E-3</v>
      </c>
      <c r="AN510" s="107">
        <f t="shared" si="1258"/>
        <v>2.1731600205530666E-3</v>
      </c>
      <c r="AO510" s="107">
        <f t="shared" si="1259"/>
        <v>2.2265529817321605E-3</v>
      </c>
      <c r="AP510" s="116">
        <f t="shared" si="1221"/>
        <v>2.1625585398880043E-3</v>
      </c>
      <c r="AQ510" s="116">
        <f t="shared" ref="AQ510:AT510" si="1282">AP510</f>
        <v>2.1625585398880043E-3</v>
      </c>
      <c r="AR510" s="116">
        <f t="shared" si="1282"/>
        <v>2.1625585398880043E-3</v>
      </c>
      <c r="AS510" s="116">
        <f t="shared" si="1282"/>
        <v>2.1625585398880043E-3</v>
      </c>
      <c r="AT510" s="116">
        <f t="shared" si="1282"/>
        <v>2.1625585398880043E-3</v>
      </c>
      <c r="AU510" s="116">
        <f t="shared" si="1223"/>
        <v>2.2265529817321605E-3</v>
      </c>
      <c r="AV510" s="109">
        <f t="shared" si="1236"/>
        <v>1.047971912320339E-3</v>
      </c>
      <c r="AW510" s="107">
        <f t="shared" si="1237"/>
        <v>2.2265529817321605E-3</v>
      </c>
      <c r="AX510" s="107">
        <f t="shared" si="1238"/>
        <v>2.2265529817321605E-3</v>
      </c>
      <c r="AY510" s="108">
        <f t="shared" si="1279"/>
        <v>2.2265529817321605E-3</v>
      </c>
      <c r="AZ510" s="108"/>
      <c r="BA510" s="108"/>
      <c r="BB510" s="108"/>
      <c r="BC510" s="108"/>
      <c r="BD510" s="108"/>
      <c r="BE510" s="108"/>
      <c r="BF510" s="108"/>
    </row>
    <row r="511" spans="3:58" ht="15.6">
      <c r="C511" s="11" t="s">
        <v>3331</v>
      </c>
      <c r="D511" s="12" t="str">
        <f t="shared" si="1134"/>
        <v>IADPH</v>
      </c>
      <c r="E511" s="10" t="str">
        <f t="shared" si="1135"/>
        <v>IADPH</v>
      </c>
      <c r="F511" s="10" t="s">
        <v>10</v>
      </c>
      <c r="G511" s="10" t="s">
        <v>11</v>
      </c>
      <c r="H511" s="10">
        <v>2015</v>
      </c>
      <c r="I511" s="13">
        <f t="shared" si="1136"/>
        <v>1.9862533367988851E-3</v>
      </c>
      <c r="J511" s="13">
        <f t="shared" si="1218"/>
        <v>1.9862533367988851E-3</v>
      </c>
      <c r="K511" s="135">
        <v>2</v>
      </c>
      <c r="O511" s="74">
        <f t="shared" si="1280"/>
        <v>7.9</v>
      </c>
      <c r="P511" s="75" t="str">
        <f t="shared" si="1239"/>
        <v>LA-79</v>
      </c>
      <c r="Q511" s="35" t="s">
        <v>30</v>
      </c>
      <c r="R511" s="82">
        <f>TREND(CHOOSE({1;2},R$21,R$29),CHOOSE({1;2},$AD$18,$AD$26),$O511)</f>
        <v>0.48203425581954834</v>
      </c>
      <c r="S511" s="83">
        <f>TREND(CHOOSE({1;2},S$21,S$29),CHOOSE({1;2},$AD$18,$AD$26),$O511)</f>
        <v>0.39931868543386362</v>
      </c>
      <c r="T511" s="83">
        <f>TREND(CHOOSE({1;2},T$21,T$29),CHOOSE({1;2},$AD$18,$AD$26),$O511)</f>
        <v>0.44847923958935509</v>
      </c>
      <c r="U511" s="83">
        <f>TREND(CHOOSE({1;2},U$21,U$29),CHOOSE({1;2},$AD$18,$AD$26),$O511)</f>
        <v>0.50301424574500286</v>
      </c>
      <c r="V511" s="83">
        <f>TREND(CHOOSE({1;2},V$21,V$29),CHOOSE({1;2},$AD$18,$AD$26),$O511)</f>
        <v>0.40658453687296436</v>
      </c>
      <c r="W511" s="83">
        <f>TREND(CHOOSE({1;2},W$21,W$29),CHOOSE({1;2},$AD$18,$AD$26),$O511)</f>
        <v>0.36298387791083592</v>
      </c>
      <c r="X511" s="83">
        <f>TREND(CHOOSE({1;2},X$21,X$29),CHOOSE({1;2},$AD$18,$AD$26),$O511)</f>
        <v>0.42717708893614226</v>
      </c>
      <c r="Y511" s="83">
        <f>TREND(CHOOSE({1;2},Y$21,Y$29),CHOOSE({1;2},$AD$18,$AD$26),$O511)</f>
        <v>0.4788824467453085</v>
      </c>
      <c r="Z511" s="83">
        <f>TREND(CHOOSE({1;2},Z$21,Z$29),CHOOSE({1;2},$AD$18,$AD$26),$O511)</f>
        <v>0.25042801341302356</v>
      </c>
      <c r="AA511" s="86">
        <f t="shared" si="1274"/>
        <v>0.25042801341302356</v>
      </c>
      <c r="AB511" s="86">
        <f t="shared" si="1275"/>
        <v>0.25042801341302356</v>
      </c>
      <c r="AC511" s="87">
        <f t="shared" si="1276"/>
        <v>0.48203425581954834</v>
      </c>
      <c r="AF511" s="74">
        <f t="shared" si="1281"/>
        <v>7.9</v>
      </c>
      <c r="AG511" s="75" t="str">
        <f t="shared" si="1220"/>
        <v>LA-79</v>
      </c>
      <c r="AH511" s="35" t="s">
        <v>30</v>
      </c>
      <c r="AI511" s="92">
        <f t="shared" si="1277"/>
        <v>6.6959650315964181E-3</v>
      </c>
      <c r="AJ511" s="107">
        <f t="shared" si="1254"/>
        <v>5.5699675720264352E-3</v>
      </c>
      <c r="AK511" s="107">
        <f t="shared" si="1255"/>
        <v>6.2391844900991367E-3</v>
      </c>
      <c r="AL511" s="107">
        <f t="shared" si="1256"/>
        <v>6.9815631994832317E-3</v>
      </c>
      <c r="AM511" s="107">
        <f t="shared" si="1257"/>
        <v>5.6688767643815474E-3</v>
      </c>
      <c r="AN511" s="107">
        <f t="shared" si="1258"/>
        <v>5.0753460542865003E-3</v>
      </c>
      <c r="AO511" s="107">
        <f t="shared" si="1259"/>
        <v>5.949200785615838E-3</v>
      </c>
      <c r="AP511" s="116">
        <f t="shared" si="1221"/>
        <v>5.6688767643815474E-3</v>
      </c>
      <c r="AQ511" s="116">
        <f t="shared" ref="AQ511:AT511" si="1283">AP511</f>
        <v>5.6688767643815474E-3</v>
      </c>
      <c r="AR511" s="116">
        <f t="shared" si="1283"/>
        <v>5.6688767643815474E-3</v>
      </c>
      <c r="AS511" s="116">
        <f t="shared" si="1283"/>
        <v>5.6688767643815474E-3</v>
      </c>
      <c r="AT511" s="116">
        <f t="shared" si="1283"/>
        <v>5.6688767643815474E-3</v>
      </c>
      <c r="AU511" s="116">
        <f t="shared" si="1223"/>
        <v>3.5431361342762868E-3</v>
      </c>
      <c r="AV511" s="109">
        <f t="shared" si="1236"/>
        <v>6.6959650315964181E-3</v>
      </c>
      <c r="AW511" s="107">
        <f t="shared" si="1237"/>
        <v>6.6530598204723734E-3</v>
      </c>
      <c r="AX511" s="107">
        <f t="shared" si="1238"/>
        <v>3.5431361342762868E-3</v>
      </c>
      <c r="AY511" s="108">
        <f t="shared" si="1279"/>
        <v>3.5431361342762868E-3</v>
      </c>
      <c r="AZ511" s="108"/>
      <c r="BA511" s="108"/>
      <c r="BB511" s="108"/>
      <c r="BC511" s="108"/>
      <c r="BD511" s="108"/>
      <c r="BE511" s="108"/>
      <c r="BF511" s="108"/>
    </row>
    <row r="512" spans="3:58" ht="15.6">
      <c r="C512" s="11" t="s">
        <v>3331</v>
      </c>
      <c r="D512" s="12" t="str">
        <f t="shared" si="1134"/>
        <v>IADPH</v>
      </c>
      <c r="E512" s="10" t="str">
        <f t="shared" si="1135"/>
        <v>IADPH</v>
      </c>
      <c r="F512" s="10" t="s">
        <v>10</v>
      </c>
      <c r="G512" s="10" t="s">
        <v>11</v>
      </c>
      <c r="H512" s="10">
        <v>2015</v>
      </c>
      <c r="I512" s="13">
        <f t="shared" si="1136"/>
        <v>1.9862533367988851E-3</v>
      </c>
      <c r="J512" s="13">
        <f t="shared" si="1218"/>
        <v>1.9862533367988851E-3</v>
      </c>
      <c r="K512" s="135">
        <v>5</v>
      </c>
      <c r="O512" s="74">
        <f t="shared" si="1280"/>
        <v>7.9</v>
      </c>
      <c r="P512" s="75" t="str">
        <f t="shared" si="1239"/>
        <v>EM-79</v>
      </c>
      <c r="Q512" s="35" t="s">
        <v>32</v>
      </c>
      <c r="R512" s="82">
        <f>TREND(CHOOSE({1;2},R$22,R$30),CHOOSE({1;2},$AD$18,$AD$26),$O512)</f>
        <v>0.34435246940546305</v>
      </c>
      <c r="S512" s="83">
        <f>TREND(CHOOSE({1;2},S$22,S$30),CHOOSE({1;2},$AD$18,$AD$26),$O512)</f>
        <v>0.26725341774984618</v>
      </c>
      <c r="T512" s="83">
        <f>TREND(CHOOSE({1;2},T$22,T$30),CHOOSE({1;2},$AD$18,$AD$26),$O512)</f>
        <v>0.2705060565211449</v>
      </c>
      <c r="U512" s="83">
        <f>TREND(CHOOSE({1;2},U$22,U$30),CHOOSE({1;2},$AD$18,$AD$26),$O512)</f>
        <v>0.16684341937851177</v>
      </c>
      <c r="V512" s="83">
        <f>TREND(CHOOSE({1;2},V$22,V$30),CHOOSE({1;2},$AD$18,$AD$26),$O512)</f>
        <v>0.19647801364290704</v>
      </c>
      <c r="W512" s="83">
        <f>TREND(CHOOSE({1;2},W$22,W$30),CHOOSE({1;2},$AD$18,$AD$26),$O512)</f>
        <v>0.23384266000221682</v>
      </c>
      <c r="X512" s="83">
        <f>TREND(CHOOSE({1;2},X$22,X$30),CHOOSE({1;2},$AD$18,$AD$26),$O512)</f>
        <v>0.31101049326777547</v>
      </c>
      <c r="Y512" s="83">
        <f>TREND(CHOOSE({1;2},Y$22,Y$30),CHOOSE({1;2},$AD$18,$AD$26),$O512)</f>
        <v>0.28692781574809234</v>
      </c>
      <c r="Z512" s="83">
        <f>TREND(CHOOSE({1;2},Z$22,Z$30),CHOOSE({1;2},$AD$18,$AD$26),$O512)</f>
        <v>0.30229118635721308</v>
      </c>
      <c r="AA512" s="86">
        <f t="shared" si="1274"/>
        <v>0.30229118635721308</v>
      </c>
      <c r="AB512" s="86">
        <f t="shared" si="1275"/>
        <v>0.30229118635721308</v>
      </c>
      <c r="AC512" s="87">
        <f t="shared" si="1276"/>
        <v>0.34435246940546305</v>
      </c>
      <c r="AF512" s="74">
        <f t="shared" si="1281"/>
        <v>7.9</v>
      </c>
      <c r="AG512" s="75" t="str">
        <f t="shared" si="1220"/>
        <v>EM-79</v>
      </c>
      <c r="AH512" s="35" t="s">
        <v>32</v>
      </c>
      <c r="AI512" s="92">
        <f t="shared" si="1277"/>
        <v>2.1645331440087734E-3</v>
      </c>
      <c r="AJ512" s="107">
        <f t="shared" si="1254"/>
        <v>2.0311613507486004E-3</v>
      </c>
      <c r="AK512" s="107">
        <f t="shared" si="1255"/>
        <v>2.1234974251872485E-3</v>
      </c>
      <c r="AL512" s="107">
        <f t="shared" si="1256"/>
        <v>1.2628338988741605E-3</v>
      </c>
      <c r="AM512" s="107">
        <f t="shared" si="1257"/>
        <v>1.3934049691778638E-3</v>
      </c>
      <c r="AN512" s="107">
        <f t="shared" si="1258"/>
        <v>1.6277688238125476E-3</v>
      </c>
      <c r="AO512" s="107">
        <f t="shared" si="1259"/>
        <v>1.7850965674372499E-3</v>
      </c>
      <c r="AP512" s="116">
        <f t="shared" si="1221"/>
        <v>1.3934049691778638E-3</v>
      </c>
      <c r="AQ512" s="116">
        <f t="shared" ref="AQ512:AT512" si="1284">AP512</f>
        <v>1.3934049691778638E-3</v>
      </c>
      <c r="AR512" s="116">
        <f t="shared" si="1284"/>
        <v>1.3934049691778638E-3</v>
      </c>
      <c r="AS512" s="116">
        <f t="shared" si="1284"/>
        <v>1.3934049691778638E-3</v>
      </c>
      <c r="AT512" s="116">
        <f t="shared" si="1284"/>
        <v>1.3934049691778638E-3</v>
      </c>
      <c r="AU512" s="116">
        <f t="shared" si="1223"/>
        <v>2.5456753169977864E-3</v>
      </c>
      <c r="AV512" s="109">
        <f t="shared" si="1236"/>
        <v>2.1645331440087734E-3</v>
      </c>
      <c r="AW512" s="107">
        <f t="shared" si="1237"/>
        <v>2.4744072503738446E-3</v>
      </c>
      <c r="AX512" s="107">
        <f t="shared" si="1238"/>
        <v>2.5456753169977864E-3</v>
      </c>
      <c r="AY512" s="108">
        <f t="shared" si="1279"/>
        <v>2.5456753169977864E-3</v>
      </c>
      <c r="AZ512" s="108"/>
      <c r="BA512" s="108"/>
      <c r="BB512" s="108"/>
      <c r="BC512" s="108"/>
      <c r="BD512" s="108"/>
      <c r="BE512" s="108"/>
      <c r="BF512" s="108"/>
    </row>
    <row r="513" spans="3:58" ht="15.6">
      <c r="C513" s="11" t="s">
        <v>3332</v>
      </c>
      <c r="D513" s="12" t="str">
        <f t="shared" si="1134"/>
        <v>IADSH</v>
      </c>
      <c r="E513" s="10" t="str">
        <f t="shared" si="1135"/>
        <v>IADSH</v>
      </c>
      <c r="F513" s="10" t="s">
        <v>10</v>
      </c>
      <c r="G513" s="10" t="s">
        <v>11</v>
      </c>
      <c r="H513" s="10">
        <v>2015</v>
      </c>
      <c r="I513" s="13">
        <f t="shared" si="1136"/>
        <v>1.9463026858991788E-3</v>
      </c>
      <c r="J513" s="13">
        <f t="shared" si="1218"/>
        <v>1.9463026858991788E-3</v>
      </c>
      <c r="K513" s="135">
        <v>0</v>
      </c>
      <c r="O513" s="76">
        <f t="shared" si="1280"/>
        <v>7.9</v>
      </c>
      <c r="P513" s="77" t="str">
        <f t="shared" si="1239"/>
        <v>TF-79</v>
      </c>
      <c r="Q513" s="36" t="s">
        <v>34</v>
      </c>
      <c r="R513" s="93">
        <f>TREND(CHOOSE({1;2},R$23,R$31),CHOOSE({1;2},$AD$18,$AD$26),$O513)</f>
        <v>6.2267997073093731E-2</v>
      </c>
      <c r="S513" s="85">
        <f>TREND(CHOOSE({1;2},S$23,S$31),CHOOSE({1;2},$AD$18,$AD$26),$O513)</f>
        <v>9.8968503986987515E-3</v>
      </c>
      <c r="T513" s="85">
        <f>TREND(CHOOSE({1;2},T$23,T$31),CHOOSE({1;2},$AD$18,$AD$26),$O513)</f>
        <v>2.1879346985220937E-2</v>
      </c>
      <c r="U513" s="85">
        <f>TREND(CHOOSE({1;2},U$23,U$31),CHOOSE({1;2},$AD$18,$AD$26),$O513)</f>
        <v>6.8722937455898692E-3</v>
      </c>
      <c r="V513" s="85">
        <f>TREND(CHOOSE({1;2},V$23,V$31),CHOOSE({1;2},$AD$18,$AD$26),$O513)</f>
        <v>1.3732249638964094E-2</v>
      </c>
      <c r="W513" s="85">
        <f>TREND(CHOOSE({1;2},W$23,W$31),CHOOSE({1;2},$AD$18,$AD$26),$O513)</f>
        <v>9.8566580704427115E-3</v>
      </c>
      <c r="X513" s="85">
        <f>TREND(CHOOSE({1;2},X$23,X$31),CHOOSE({1;2},$AD$18,$AD$26),$O513)</f>
        <v>0</v>
      </c>
      <c r="Y513" s="85">
        <f>TREND(CHOOSE({1;2},Y$23,Y$31),CHOOSE({1;2},$AD$18,$AD$26),$O513)</f>
        <v>9.7536819163642592E-4</v>
      </c>
      <c r="Z513" s="85">
        <f>TREND(CHOOSE({1;2},Z$23,Z$31),CHOOSE({1;2},$AD$18,$AD$26),$O513)</f>
        <v>6.4062788174853126E-5</v>
      </c>
      <c r="AA513" s="88">
        <f t="shared" si="1274"/>
        <v>6.4062788174853126E-5</v>
      </c>
      <c r="AB513" s="88">
        <f t="shared" si="1275"/>
        <v>6.4062788174853126E-5</v>
      </c>
      <c r="AC513" s="89">
        <f t="shared" si="1276"/>
        <v>6.2267997073093731E-2</v>
      </c>
      <c r="AF513" s="76">
        <f t="shared" si="1281"/>
        <v>7.9</v>
      </c>
      <c r="AG513" s="77" t="str">
        <f t="shared" si="1220"/>
        <v>TF-79</v>
      </c>
      <c r="AH513" s="36" t="s">
        <v>34</v>
      </c>
      <c r="AI513" s="103">
        <f t="shared" si="1277"/>
        <v>0</v>
      </c>
      <c r="AJ513" s="110">
        <f t="shared" si="1254"/>
        <v>0</v>
      </c>
      <c r="AK513" s="110">
        <f t="shared" si="1255"/>
        <v>0</v>
      </c>
      <c r="AL513" s="110">
        <f t="shared" si="1256"/>
        <v>0</v>
      </c>
      <c r="AM513" s="110">
        <f t="shared" si="1257"/>
        <v>0</v>
      </c>
      <c r="AN513" s="110">
        <f t="shared" si="1258"/>
        <v>0</v>
      </c>
      <c r="AO513" s="110">
        <f t="shared" si="1259"/>
        <v>0</v>
      </c>
      <c r="AP513" s="116">
        <f t="shared" si="1221"/>
        <v>0</v>
      </c>
      <c r="AQ513" s="116">
        <f t="shared" ref="AQ513:AT513" si="1285">AP513</f>
        <v>0</v>
      </c>
      <c r="AR513" s="116">
        <f t="shared" si="1285"/>
        <v>0</v>
      </c>
      <c r="AS513" s="116">
        <f t="shared" si="1285"/>
        <v>0</v>
      </c>
      <c r="AT513" s="116">
        <f t="shared" si="1285"/>
        <v>0</v>
      </c>
      <c r="AU513" s="116">
        <f t="shared" si="1223"/>
        <v>0</v>
      </c>
      <c r="AV513" s="112">
        <f t="shared" si="1236"/>
        <v>0</v>
      </c>
      <c r="AW513" s="110">
        <f t="shared" si="1237"/>
        <v>0</v>
      </c>
      <c r="AX513" s="110">
        <f t="shared" si="1238"/>
        <v>0</v>
      </c>
      <c r="AY513" s="111">
        <f t="shared" si="1279"/>
        <v>0</v>
      </c>
      <c r="AZ513" s="111"/>
      <c r="BA513" s="111"/>
      <c r="BB513" s="111"/>
      <c r="BC513" s="111"/>
      <c r="BD513" s="111"/>
      <c r="BE513" s="111"/>
      <c r="BF513" s="111"/>
    </row>
    <row r="514" spans="3:58" ht="15.6">
      <c r="C514" s="11" t="s">
        <v>468</v>
      </c>
      <c r="D514" s="12" t="str">
        <f t="shared" si="1134"/>
        <v>IADLA</v>
      </c>
      <c r="E514" s="10" t="str">
        <f t="shared" si="1135"/>
        <v>IADLA</v>
      </c>
      <c r="F514" s="10" t="s">
        <v>10</v>
      </c>
      <c r="G514" s="10" t="s">
        <v>11</v>
      </c>
      <c r="H514" s="10">
        <v>2015</v>
      </c>
      <c r="I514" s="13">
        <f t="shared" si="1136"/>
        <v>5.1019890879433431E-3</v>
      </c>
      <c r="J514" s="13">
        <f t="shared" si="1218"/>
        <v>5.1019890879433431E-3</v>
      </c>
      <c r="K514" s="135">
        <v>0</v>
      </c>
      <c r="O514" s="72">
        <f>ROUND(O508+0.1,2)</f>
        <v>8</v>
      </c>
      <c r="P514" s="73" t="str">
        <f t="shared" si="1239"/>
        <v>PH-80</v>
      </c>
      <c r="Q514" s="34" t="s">
        <v>26</v>
      </c>
      <c r="R514" s="78">
        <f>TREND(CHOOSE({1;2},R$18,R$26),CHOOSE({1;2},$AD$18,$AD$26),$O514)</f>
        <v>5.9122002669438227E-2</v>
      </c>
      <c r="S514" s="79">
        <f>TREND(CHOOSE({1;2},S$18,S$26),CHOOSE({1;2},$AD$18,$AD$26),$O514)</f>
        <v>0.20606751625361655</v>
      </c>
      <c r="T514" s="79">
        <f>TREND(CHOOSE({1;2},T$18,T$26),CHOOSE({1;2},$AD$18,$AD$26),$O514)</f>
        <v>0.15401474192739578</v>
      </c>
      <c r="U514" s="79">
        <f>TREND(CHOOSE({1;2},U$18,U$26),CHOOSE({1;2},$AD$18,$AD$26),$O514)</f>
        <v>0.18318543786101507</v>
      </c>
      <c r="V514" s="79">
        <f>TREND(CHOOSE({1;2},V$18,V$26),CHOOSE({1;2},$AD$18,$AD$26),$O514)</f>
        <v>0.20743732252687741</v>
      </c>
      <c r="W514" s="79">
        <f>TREND(CHOOSE({1;2},W$18,W$26),CHOOSE({1;2},$AD$18,$AD$26),$O514)</f>
        <v>0.20492265344542732</v>
      </c>
      <c r="X514" s="79">
        <f>TREND(CHOOSE({1;2},X$18,X$26),CHOOSE({1;2},$AD$18,$AD$26),$O514)</f>
        <v>0.20793136627128458</v>
      </c>
      <c r="Y514" s="79">
        <f>TREND(CHOOSE({1;2},Y$18,Y$26),CHOOSE({1;2},$AD$18,$AD$26),$O514)</f>
        <v>0.21455675595823742</v>
      </c>
      <c r="Z514" s="79">
        <f>TREND(CHOOSE({1;2},Z$18,Z$26),CHOOSE({1;2},$AD$18,$AD$26),$O514)</f>
        <v>6.8633719643625385E-2</v>
      </c>
      <c r="AA514" s="80">
        <f>Z514</f>
        <v>6.8633719643625385E-2</v>
      </c>
      <c r="AB514" s="80">
        <f>AA514</f>
        <v>6.8633719643625385E-2</v>
      </c>
      <c r="AC514" s="81">
        <f>R514</f>
        <v>5.9122002669438227E-2</v>
      </c>
      <c r="AF514" s="72">
        <f>ROUND(AF508+0.1,2)</f>
        <v>8</v>
      </c>
      <c r="AG514" s="73" t="str">
        <f t="shared" si="1220"/>
        <v>PH-80</v>
      </c>
      <c r="AH514" s="34" t="s">
        <v>26</v>
      </c>
      <c r="AI514" s="102">
        <f>R514-R508</f>
        <v>5.6391272608275617E-4</v>
      </c>
      <c r="AJ514" s="104">
        <f t="shared" si="1254"/>
        <v>2.1789890820819724E-3</v>
      </c>
      <c r="AK514" s="104">
        <f t="shared" si="1255"/>
        <v>1.5959705311520689E-3</v>
      </c>
      <c r="AL514" s="104">
        <f t="shared" si="1256"/>
        <v>2.0520584680013276E-3</v>
      </c>
      <c r="AM514" s="104">
        <f t="shared" si="1257"/>
        <v>2.206948151998761E-3</v>
      </c>
      <c r="AN514" s="104">
        <f t="shared" si="1258"/>
        <v>2.0200984466801908E-3</v>
      </c>
      <c r="AO514" s="104">
        <f t="shared" si="1259"/>
        <v>1.9969947933679011E-3</v>
      </c>
      <c r="AP514" s="116">
        <f t="shared" si="1221"/>
        <v>2.206948151998761E-3</v>
      </c>
      <c r="AQ514" s="116">
        <f t="shared" ref="AQ514:AT514" si="1286">AP514</f>
        <v>2.206948151998761E-3</v>
      </c>
      <c r="AR514" s="116">
        <f t="shared" si="1286"/>
        <v>2.206948151998761E-3</v>
      </c>
      <c r="AS514" s="116">
        <f t="shared" si="1286"/>
        <v>2.206948151998761E-3</v>
      </c>
      <c r="AT514" s="116">
        <f t="shared" si="1286"/>
        <v>2.206948151998761E-3</v>
      </c>
      <c r="AU514" s="116">
        <f t="shared" si="1223"/>
        <v>7.9336541815916428E-4</v>
      </c>
      <c r="AV514" s="106">
        <f t="shared" si="1236"/>
        <v>5.6391272608275617E-4</v>
      </c>
      <c r="AW514" s="104">
        <f t="shared" si="1237"/>
        <v>2.5814825824946319E-3</v>
      </c>
      <c r="AX514" s="104">
        <f t="shared" si="1238"/>
        <v>7.9336541815916428E-4</v>
      </c>
      <c r="AY514" s="105">
        <f>AX514</f>
        <v>7.9336541815916428E-4</v>
      </c>
      <c r="AZ514" s="105"/>
      <c r="BA514" s="105"/>
      <c r="BB514" s="105"/>
      <c r="BC514" s="105"/>
      <c r="BD514" s="105"/>
      <c r="BE514" s="105"/>
      <c r="BF514" s="105"/>
    </row>
    <row r="515" spans="3:58" ht="15.6">
      <c r="C515" s="11" t="s">
        <v>469</v>
      </c>
      <c r="D515" s="12" t="str">
        <f t="shared" si="1134"/>
        <v>IADEM</v>
      </c>
      <c r="E515" s="10" t="str">
        <f t="shared" si="1135"/>
        <v>IADEM</v>
      </c>
      <c r="F515" s="10" t="s">
        <v>10</v>
      </c>
      <c r="G515" s="10" t="s">
        <v>11</v>
      </c>
      <c r="H515" s="10">
        <v>2015</v>
      </c>
      <c r="I515" s="13">
        <f t="shared" si="1136"/>
        <v>1.2540644722601024E-3</v>
      </c>
      <c r="J515" s="13">
        <f t="shared" si="1218"/>
        <v>1.2540644722601024E-3</v>
      </c>
      <c r="K515" s="135">
        <v>0</v>
      </c>
      <c r="O515" s="74">
        <f>O514</f>
        <v>8</v>
      </c>
      <c r="P515" s="75" t="str">
        <f t="shared" si="1239"/>
        <v>PH-80</v>
      </c>
      <c r="Q515" s="35" t="s">
        <v>27</v>
      </c>
      <c r="R515" s="82">
        <f>TREND(CHOOSE({1;2},R$19,R$27),CHOOSE({1;2},$AD$18,$AD$26),$O515)</f>
        <v>5.0524286093410413E-2</v>
      </c>
      <c r="S515" s="83">
        <f>TREND(CHOOSE({1;2},S$19,S$27),CHOOSE({1;2},$AD$18,$AD$26),$O515)</f>
        <v>3.776147473678805E-2</v>
      </c>
      <c r="T515" s="83">
        <f>TREND(CHOOSE({1;2},T$19,T$27),CHOOSE({1;2},$AD$18,$AD$26),$O515)</f>
        <v>2.8057805092711136E-2</v>
      </c>
      <c r="U515" s="83">
        <f>TREND(CHOOSE({1;2},U$19,U$27),CHOOSE({1;2},$AD$18,$AD$26),$O515)</f>
        <v>2.6098552792747053E-2</v>
      </c>
      <c r="V515" s="83">
        <f>TREND(CHOOSE({1;2},V$19,V$27),CHOOSE({1;2},$AD$18,$AD$26),$O515)</f>
        <v>9.2998543726737649E-3</v>
      </c>
      <c r="W515" s="83">
        <f>TREND(CHOOSE({1;2},W$19,W$27),CHOOSE({1;2},$AD$18,$AD$26),$O515)</f>
        <v>4.6061837630697072E-2</v>
      </c>
      <c r="X515" s="83">
        <f>TREND(CHOOSE({1;2},X$19,X$27),CHOOSE({1;2},$AD$18,$AD$26),$O515)</f>
        <v>5.3982021332537419E-2</v>
      </c>
      <c r="Y515" s="83">
        <f>TREND(CHOOSE({1;2},Y$19,Y$27),CHOOSE({1;2},$AD$18,$AD$26),$O515)</f>
        <v>5.3982021332537419E-2</v>
      </c>
      <c r="Z515" s="83">
        <f>TREND(CHOOSE({1;2},Z$19,Z$27),CHOOSE({1;2},$AD$18,$AD$26),$O515)</f>
        <v>5.3982021332537405E-2</v>
      </c>
      <c r="AA515" s="86">
        <f t="shared" ref="AA515:AA519" si="1287">Z515</f>
        <v>5.3982021332537405E-2</v>
      </c>
      <c r="AB515" s="86">
        <f t="shared" ref="AB515:AB519" si="1288">AA515</f>
        <v>5.3982021332537405E-2</v>
      </c>
      <c r="AC515" s="87">
        <f t="shared" ref="AC515:AC519" si="1289">R515</f>
        <v>5.0524286093410413E-2</v>
      </c>
      <c r="AF515" s="74">
        <f>AF514</f>
        <v>8</v>
      </c>
      <c r="AG515" s="75" t="str">
        <f t="shared" si="1220"/>
        <v>PH-80</v>
      </c>
      <c r="AH515" s="35" t="s">
        <v>27</v>
      </c>
      <c r="AI515" s="92">
        <f t="shared" ref="AI515:AI519" si="1290">R515-R509</f>
        <v>4.3752311253469206E-4</v>
      </c>
      <c r="AJ515" s="107">
        <f t="shared" si="1254"/>
        <v>3.024689762510524E-4</v>
      </c>
      <c r="AK515" s="107">
        <f t="shared" si="1255"/>
        <v>2.1726176509842543E-4</v>
      </c>
      <c r="AL515" s="107">
        <f t="shared" si="1256"/>
        <v>6.1097313847029155E-4</v>
      </c>
      <c r="AM515" s="107">
        <f t="shared" si="1257"/>
        <v>7.3938486910113746E-5</v>
      </c>
      <c r="AN515" s="107">
        <f t="shared" si="1258"/>
        <v>3.566735214766345E-4</v>
      </c>
      <c r="AO515" s="107">
        <f t="shared" si="1259"/>
        <v>4.1800237757495806E-4</v>
      </c>
      <c r="AP515" s="116">
        <f t="shared" si="1221"/>
        <v>7.3938486910113746E-5</v>
      </c>
      <c r="AQ515" s="116">
        <f t="shared" ref="AQ515:AT515" si="1291">AP515</f>
        <v>7.3938486910113746E-5</v>
      </c>
      <c r="AR515" s="116">
        <f t="shared" si="1291"/>
        <v>7.3938486910113746E-5</v>
      </c>
      <c r="AS515" s="116">
        <f t="shared" si="1291"/>
        <v>7.3938486910113746E-5</v>
      </c>
      <c r="AT515" s="116">
        <f t="shared" si="1291"/>
        <v>7.3938486910113746E-5</v>
      </c>
      <c r="AU515" s="116">
        <f t="shared" si="1223"/>
        <v>4.1800237757495806E-4</v>
      </c>
      <c r="AV515" s="109">
        <f t="shared" si="1236"/>
        <v>4.3752311253469206E-4</v>
      </c>
      <c r="AW515" s="107">
        <f t="shared" si="1237"/>
        <v>4.1800237757495806E-4</v>
      </c>
      <c r="AX515" s="107">
        <f t="shared" si="1238"/>
        <v>4.1800237757495806E-4</v>
      </c>
      <c r="AY515" s="108">
        <f t="shared" ref="AY515:AY519" si="1292">AX515</f>
        <v>4.1800237757495806E-4</v>
      </c>
      <c r="AZ515" s="108"/>
      <c r="BA515" s="108"/>
      <c r="BB515" s="108"/>
      <c r="BC515" s="108"/>
      <c r="BD515" s="108"/>
      <c r="BE515" s="108"/>
      <c r="BF515" s="108"/>
    </row>
    <row r="516" spans="3:58" ht="15.6">
      <c r="C516" s="11" t="s">
        <v>470</v>
      </c>
      <c r="D516" s="12" t="str">
        <f t="shared" si="1134"/>
        <v>IADTF</v>
      </c>
      <c r="E516" s="10" t="str">
        <f t="shared" si="1135"/>
        <v>IADTF</v>
      </c>
      <c r="F516" s="10" t="s">
        <v>10</v>
      </c>
      <c r="G516" s="10" t="s">
        <v>11</v>
      </c>
      <c r="H516" s="10">
        <v>2015</v>
      </c>
      <c r="I516" s="13">
        <f t="shared" si="1136"/>
        <v>0</v>
      </c>
      <c r="J516" s="13">
        <f t="shared" si="1218"/>
        <v>0</v>
      </c>
      <c r="K516" s="135">
        <v>0</v>
      </c>
      <c r="O516" s="74">
        <f t="shared" ref="O516:O519" si="1293">O515</f>
        <v>8</v>
      </c>
      <c r="P516" s="75" t="str">
        <f t="shared" si="1239"/>
        <v>SH-80</v>
      </c>
      <c r="Q516" s="35" t="s">
        <v>28</v>
      </c>
      <c r="R516" s="82">
        <f>TREND(CHOOSE({1;2},R$20,R$28),CHOOSE({1;2},$AD$18,$AD$26),$O516)</f>
        <v>4.1918876492813104E-2</v>
      </c>
      <c r="S516" s="83">
        <f>TREND(CHOOSE({1;2},S$20,S$28),CHOOSE({1;2},$AD$18,$AD$26),$O516)</f>
        <v>8.2421053491029628E-2</v>
      </c>
      <c r="T516" s="83">
        <f>TREND(CHOOSE({1;2},T$20,T$28),CHOOSE({1;2},$AD$18,$AD$26),$O516)</f>
        <v>8.4538224503434414E-2</v>
      </c>
      <c r="U516" s="83">
        <f>TREND(CHOOSE({1;2},U$20,U$28),CHOOSE({1;2},$AD$18,$AD$26),$O516)</f>
        <v>8.7563316077462164E-2</v>
      </c>
      <c r="V516" s="83">
        <f>TREND(CHOOSE({1;2},V$20,V$28),CHOOSE({1;2},$AD$18,$AD$26),$O516)</f>
        <v>8.6502341595519797E-2</v>
      </c>
      <c r="W516" s="83">
        <f>TREND(CHOOSE({1;2},W$20,W$28),CHOOSE({1;2},$AD$18,$AD$26),$O516)</f>
        <v>8.6926400822122607E-2</v>
      </c>
      <c r="X516" s="83">
        <f>TREND(CHOOSE({1;2},X$20,X$28),CHOOSE({1;2},$AD$18,$AD$26),$O516)</f>
        <v>8.9062119269285631E-2</v>
      </c>
      <c r="Y516" s="83">
        <f>TREND(CHOOSE({1;2},Y$20,Y$28),CHOOSE({1;2},$AD$18,$AD$26),$O516)</f>
        <v>8.9062119269285631E-2</v>
      </c>
      <c r="Z516" s="83">
        <f>TREND(CHOOSE({1;2},Z$20,Z$28),CHOOSE({1;2},$AD$18,$AD$26),$O516)</f>
        <v>8.9062119269285631E-2</v>
      </c>
      <c r="AA516" s="86">
        <f t="shared" si="1287"/>
        <v>8.9062119269285631E-2</v>
      </c>
      <c r="AB516" s="86">
        <f t="shared" si="1288"/>
        <v>8.9062119269285631E-2</v>
      </c>
      <c r="AC516" s="87">
        <f t="shared" si="1289"/>
        <v>4.1918876492813104E-2</v>
      </c>
      <c r="AF516" s="74">
        <f t="shared" ref="AF516:AF519" si="1294">AF515</f>
        <v>8</v>
      </c>
      <c r="AG516" s="75" t="str">
        <f t="shared" si="1220"/>
        <v>SH-80</v>
      </c>
      <c r="AH516" s="35" t="s">
        <v>28</v>
      </c>
      <c r="AI516" s="92">
        <f t="shared" si="1290"/>
        <v>1.0479719123203252E-3</v>
      </c>
      <c r="AJ516" s="107">
        <f t="shared" si="1254"/>
        <v>2.0605263372757421E-3</v>
      </c>
      <c r="AK516" s="107">
        <f t="shared" si="1255"/>
        <v>2.1134556125858572E-3</v>
      </c>
      <c r="AL516" s="107">
        <f t="shared" si="1256"/>
        <v>2.1890829019365343E-3</v>
      </c>
      <c r="AM516" s="107">
        <f t="shared" si="1257"/>
        <v>2.1625585398879765E-3</v>
      </c>
      <c r="AN516" s="107">
        <f t="shared" si="1258"/>
        <v>2.1731600205530666E-3</v>
      </c>
      <c r="AO516" s="107">
        <f t="shared" si="1259"/>
        <v>2.2265529817321328E-3</v>
      </c>
      <c r="AP516" s="116">
        <f t="shared" si="1221"/>
        <v>2.1625585398879765E-3</v>
      </c>
      <c r="AQ516" s="116">
        <f t="shared" ref="AQ516:AT516" si="1295">AP516</f>
        <v>2.1625585398879765E-3</v>
      </c>
      <c r="AR516" s="116">
        <f t="shared" si="1295"/>
        <v>2.1625585398879765E-3</v>
      </c>
      <c r="AS516" s="116">
        <f t="shared" si="1295"/>
        <v>2.1625585398879765E-3</v>
      </c>
      <c r="AT516" s="116">
        <f t="shared" si="1295"/>
        <v>2.1625585398879765E-3</v>
      </c>
      <c r="AU516" s="116">
        <f t="shared" si="1223"/>
        <v>2.2265529817321328E-3</v>
      </c>
      <c r="AV516" s="109">
        <f t="shared" si="1236"/>
        <v>1.0479719123203252E-3</v>
      </c>
      <c r="AW516" s="107">
        <f t="shared" si="1237"/>
        <v>2.2265529817321328E-3</v>
      </c>
      <c r="AX516" s="107">
        <f t="shared" si="1238"/>
        <v>2.2265529817321328E-3</v>
      </c>
      <c r="AY516" s="108">
        <f t="shared" si="1292"/>
        <v>2.2265529817321328E-3</v>
      </c>
      <c r="AZ516" s="108"/>
      <c r="BA516" s="108"/>
      <c r="BB516" s="108"/>
      <c r="BC516" s="108"/>
      <c r="BD516" s="108"/>
      <c r="BE516" s="108"/>
      <c r="BF516" s="108"/>
    </row>
    <row r="517" spans="3:58" ht="15.6">
      <c r="C517" s="11" t="s">
        <v>3333</v>
      </c>
      <c r="D517" s="12" t="str">
        <f t="shared" si="1134"/>
        <v>IADPH</v>
      </c>
      <c r="E517" s="10" t="str">
        <f t="shared" si="1135"/>
        <v>IADPH</v>
      </c>
      <c r="F517" s="10" t="s">
        <v>10</v>
      </c>
      <c r="G517" s="10" t="s">
        <v>11</v>
      </c>
      <c r="H517" s="10">
        <v>2015</v>
      </c>
      <c r="I517" s="13">
        <f t="shared" si="1136"/>
        <v>1.9862533367988851E-3</v>
      </c>
      <c r="J517" s="13">
        <f t="shared" si="1218"/>
        <v>1.9862533367988851E-3</v>
      </c>
      <c r="K517" s="135">
        <v>2</v>
      </c>
      <c r="O517" s="74">
        <f t="shared" si="1293"/>
        <v>8</v>
      </c>
      <c r="P517" s="75" t="str">
        <f t="shared" si="1239"/>
        <v>LA-80</v>
      </c>
      <c r="Q517" s="35" t="s">
        <v>30</v>
      </c>
      <c r="R517" s="82">
        <f>TREND(CHOOSE({1;2},R$21,R$29),CHOOSE({1;2},$AD$18,$AD$26),$O517)</f>
        <v>0.48873022085114476</v>
      </c>
      <c r="S517" s="83">
        <f>TREND(CHOOSE({1;2},S$21,S$29),CHOOSE({1;2},$AD$18,$AD$26),$O517)</f>
        <v>0.40488865300589</v>
      </c>
      <c r="T517" s="83">
        <f>TREND(CHOOSE({1;2},T$21,T$29),CHOOSE({1;2},$AD$18,$AD$26),$O517)</f>
        <v>0.45471842407945423</v>
      </c>
      <c r="U517" s="83">
        <f>TREND(CHOOSE({1;2},U$21,U$29),CHOOSE({1;2},$AD$18,$AD$26),$O517)</f>
        <v>0.50999580894448604</v>
      </c>
      <c r="V517" s="83">
        <f>TREND(CHOOSE({1;2},V$21,V$29),CHOOSE({1;2},$AD$18,$AD$26),$O517)</f>
        <v>0.41225341363734586</v>
      </c>
      <c r="W517" s="83">
        <f>TREND(CHOOSE({1;2},W$21,W$29),CHOOSE({1;2},$AD$18,$AD$26),$O517)</f>
        <v>0.36805922396512231</v>
      </c>
      <c r="X517" s="83">
        <f>TREND(CHOOSE({1;2},X$21,X$29),CHOOSE({1;2},$AD$18,$AD$26),$O517)</f>
        <v>0.43312628972175798</v>
      </c>
      <c r="Y517" s="83">
        <f>TREND(CHOOSE({1;2},Y$21,Y$29),CHOOSE({1;2},$AD$18,$AD$26),$O517)</f>
        <v>0.48553550656578087</v>
      </c>
      <c r="Z517" s="83">
        <f>TREND(CHOOSE({1;2},Z$21,Z$29),CHOOSE({1;2},$AD$18,$AD$26),$O517)</f>
        <v>0.25397114954729993</v>
      </c>
      <c r="AA517" s="86">
        <f t="shared" si="1287"/>
        <v>0.25397114954729993</v>
      </c>
      <c r="AB517" s="86">
        <f t="shared" si="1288"/>
        <v>0.25397114954729993</v>
      </c>
      <c r="AC517" s="87">
        <f t="shared" si="1289"/>
        <v>0.48873022085114476</v>
      </c>
      <c r="AF517" s="74">
        <f t="shared" si="1294"/>
        <v>8</v>
      </c>
      <c r="AG517" s="75" t="str">
        <f t="shared" si="1220"/>
        <v>LA-80</v>
      </c>
      <c r="AH517" s="35" t="s">
        <v>30</v>
      </c>
      <c r="AI517" s="92">
        <f t="shared" si="1290"/>
        <v>6.6959650315964181E-3</v>
      </c>
      <c r="AJ517" s="107">
        <f t="shared" si="1254"/>
        <v>5.5699675720263797E-3</v>
      </c>
      <c r="AK517" s="107">
        <f t="shared" si="1255"/>
        <v>6.2391844900991367E-3</v>
      </c>
      <c r="AL517" s="107">
        <f t="shared" si="1256"/>
        <v>6.9815631994831762E-3</v>
      </c>
      <c r="AM517" s="107">
        <f t="shared" si="1257"/>
        <v>5.6688767643814919E-3</v>
      </c>
      <c r="AN517" s="107">
        <f t="shared" si="1258"/>
        <v>5.0753460542863893E-3</v>
      </c>
      <c r="AO517" s="107">
        <f t="shared" si="1259"/>
        <v>5.949200785615727E-3</v>
      </c>
      <c r="AP517" s="116">
        <f t="shared" si="1221"/>
        <v>5.6688767643814919E-3</v>
      </c>
      <c r="AQ517" s="116">
        <f t="shared" ref="AQ517:AT517" si="1296">AP517</f>
        <v>5.6688767643814919E-3</v>
      </c>
      <c r="AR517" s="116">
        <f t="shared" si="1296"/>
        <v>5.6688767643814919E-3</v>
      </c>
      <c r="AS517" s="116">
        <f t="shared" si="1296"/>
        <v>5.6688767643814919E-3</v>
      </c>
      <c r="AT517" s="116">
        <f t="shared" si="1296"/>
        <v>5.6688767643814919E-3</v>
      </c>
      <c r="AU517" s="116">
        <f t="shared" si="1223"/>
        <v>3.5431361342763701E-3</v>
      </c>
      <c r="AV517" s="109">
        <f t="shared" si="1236"/>
        <v>6.6959650315964181E-3</v>
      </c>
      <c r="AW517" s="107">
        <f t="shared" si="1237"/>
        <v>6.6530598204723734E-3</v>
      </c>
      <c r="AX517" s="107">
        <f t="shared" si="1238"/>
        <v>3.5431361342763701E-3</v>
      </c>
      <c r="AY517" s="108">
        <f t="shared" si="1292"/>
        <v>3.5431361342763701E-3</v>
      </c>
      <c r="AZ517" s="108"/>
      <c r="BA517" s="108"/>
      <c r="BB517" s="108"/>
      <c r="BC517" s="108"/>
      <c r="BD517" s="108"/>
      <c r="BE517" s="108"/>
      <c r="BF517" s="108"/>
    </row>
    <row r="518" spans="3:58" ht="15.6">
      <c r="C518" s="11" t="s">
        <v>3333</v>
      </c>
      <c r="D518" s="12" t="str">
        <f t="shared" si="1134"/>
        <v>IADPH</v>
      </c>
      <c r="E518" s="10" t="str">
        <f t="shared" si="1135"/>
        <v>IADPH</v>
      </c>
      <c r="F518" s="10" t="s">
        <v>10</v>
      </c>
      <c r="G518" s="10" t="s">
        <v>11</v>
      </c>
      <c r="H518" s="10">
        <v>2015</v>
      </c>
      <c r="I518" s="13">
        <f t="shared" si="1136"/>
        <v>1.9862533367988851E-3</v>
      </c>
      <c r="J518" s="13">
        <f t="shared" si="1218"/>
        <v>1.9862533367988851E-3</v>
      </c>
      <c r="K518" s="135">
        <v>5</v>
      </c>
      <c r="O518" s="74">
        <f t="shared" si="1293"/>
        <v>8</v>
      </c>
      <c r="P518" s="75" t="str">
        <f t="shared" si="1239"/>
        <v>EM-80</v>
      </c>
      <c r="Q518" s="35" t="s">
        <v>32</v>
      </c>
      <c r="R518" s="82">
        <f>TREND(CHOOSE({1;2},R$22,R$30),CHOOSE({1;2},$AD$18,$AD$26),$O518)</f>
        <v>0.34651700254947182</v>
      </c>
      <c r="S518" s="83">
        <f>TREND(CHOOSE({1;2},S$22,S$30),CHOOSE({1;2},$AD$18,$AD$26),$O518)</f>
        <v>0.26928457910059478</v>
      </c>
      <c r="T518" s="83">
        <f>TREND(CHOOSE({1;2},T$22,T$30),CHOOSE({1;2},$AD$18,$AD$26),$O518)</f>
        <v>0.2726295539463322</v>
      </c>
      <c r="U518" s="83">
        <f>TREND(CHOOSE({1;2},U$22,U$30),CHOOSE({1;2},$AD$18,$AD$26),$O518)</f>
        <v>0.16810625327738593</v>
      </c>
      <c r="V518" s="83">
        <f>TREND(CHOOSE({1;2},V$22,V$30),CHOOSE({1;2},$AD$18,$AD$26),$O518)</f>
        <v>0.1978714186120849</v>
      </c>
      <c r="W518" s="83">
        <f>TREND(CHOOSE({1;2},W$22,W$30),CHOOSE({1;2},$AD$18,$AD$26),$O518)</f>
        <v>0.23547042882602931</v>
      </c>
      <c r="X518" s="83">
        <f>TREND(CHOOSE({1;2},X$22,X$30),CHOOSE({1;2},$AD$18,$AD$26),$O518)</f>
        <v>0.31279558983521272</v>
      </c>
      <c r="Y518" s="83">
        <f>TREND(CHOOSE({1;2},Y$22,Y$30),CHOOSE({1;2},$AD$18,$AD$26),$O518)</f>
        <v>0.28940222299846619</v>
      </c>
      <c r="Z518" s="83">
        <f>TREND(CHOOSE({1;2},Z$22,Z$30),CHOOSE({1;2},$AD$18,$AD$26),$O518)</f>
        <v>0.30483686167421087</v>
      </c>
      <c r="AA518" s="86">
        <f t="shared" si="1287"/>
        <v>0.30483686167421087</v>
      </c>
      <c r="AB518" s="86">
        <f t="shared" si="1288"/>
        <v>0.30483686167421087</v>
      </c>
      <c r="AC518" s="87">
        <f t="shared" si="1289"/>
        <v>0.34651700254947182</v>
      </c>
      <c r="AF518" s="74">
        <f t="shared" si="1294"/>
        <v>8</v>
      </c>
      <c r="AG518" s="75" t="str">
        <f t="shared" si="1220"/>
        <v>EM-80</v>
      </c>
      <c r="AH518" s="35" t="s">
        <v>32</v>
      </c>
      <c r="AI518" s="92">
        <f t="shared" si="1290"/>
        <v>2.1645331440087734E-3</v>
      </c>
      <c r="AJ518" s="107">
        <f t="shared" si="1254"/>
        <v>2.0311613507486004E-3</v>
      </c>
      <c r="AK518" s="107">
        <f t="shared" si="1255"/>
        <v>2.123497425187304E-3</v>
      </c>
      <c r="AL518" s="107">
        <f t="shared" si="1256"/>
        <v>1.2628338988741605E-3</v>
      </c>
      <c r="AM518" s="107">
        <f t="shared" si="1257"/>
        <v>1.3934049691778638E-3</v>
      </c>
      <c r="AN518" s="107">
        <f t="shared" si="1258"/>
        <v>1.6277688238124921E-3</v>
      </c>
      <c r="AO518" s="107">
        <f t="shared" si="1259"/>
        <v>1.7850965674372499E-3</v>
      </c>
      <c r="AP518" s="116">
        <f t="shared" si="1221"/>
        <v>1.3934049691778638E-3</v>
      </c>
      <c r="AQ518" s="116">
        <f t="shared" ref="AQ518:AT518" si="1297">AP518</f>
        <v>1.3934049691778638E-3</v>
      </c>
      <c r="AR518" s="116">
        <f t="shared" si="1297"/>
        <v>1.3934049691778638E-3</v>
      </c>
      <c r="AS518" s="116">
        <f t="shared" si="1297"/>
        <v>1.3934049691778638E-3</v>
      </c>
      <c r="AT518" s="116">
        <f t="shared" si="1297"/>
        <v>1.3934049691778638E-3</v>
      </c>
      <c r="AU518" s="116">
        <f t="shared" si="1223"/>
        <v>2.5456753169977864E-3</v>
      </c>
      <c r="AV518" s="109">
        <f t="shared" si="1236"/>
        <v>2.1645331440087734E-3</v>
      </c>
      <c r="AW518" s="107">
        <f t="shared" si="1237"/>
        <v>2.4744072503738446E-3</v>
      </c>
      <c r="AX518" s="107">
        <f t="shared" si="1238"/>
        <v>2.5456753169977864E-3</v>
      </c>
      <c r="AY518" s="108">
        <f t="shared" si="1292"/>
        <v>2.5456753169977864E-3</v>
      </c>
      <c r="AZ518" s="108"/>
      <c r="BA518" s="108"/>
      <c r="BB518" s="108"/>
      <c r="BC518" s="108"/>
      <c r="BD518" s="108"/>
      <c r="BE518" s="108"/>
      <c r="BF518" s="108"/>
    </row>
    <row r="519" spans="3:58" ht="15.6">
      <c r="C519" s="11" t="s">
        <v>3334</v>
      </c>
      <c r="D519" s="12" t="str">
        <f t="shared" si="1134"/>
        <v>IADSH</v>
      </c>
      <c r="E519" s="10" t="str">
        <f t="shared" si="1135"/>
        <v>IADSH</v>
      </c>
      <c r="F519" s="10" t="s">
        <v>10</v>
      </c>
      <c r="G519" s="10" t="s">
        <v>11</v>
      </c>
      <c r="H519" s="10">
        <v>2015</v>
      </c>
      <c r="I519" s="13">
        <f t="shared" si="1136"/>
        <v>1.946302685899204E-3</v>
      </c>
      <c r="J519" s="13">
        <f t="shared" si="1218"/>
        <v>1.946302685899204E-3</v>
      </c>
      <c r="K519" s="135">
        <v>0</v>
      </c>
      <c r="O519" s="76">
        <f t="shared" si="1293"/>
        <v>8</v>
      </c>
      <c r="P519" s="77" t="str">
        <f t="shared" si="1239"/>
        <v>TF-80</v>
      </c>
      <c r="Q519" s="36" t="s">
        <v>34</v>
      </c>
      <c r="R519" s="93">
        <f>TREND(CHOOSE({1;2},R$23,R$31),CHOOSE({1;2},$AD$18,$AD$26),$O519)</f>
        <v>6.2267997073093731E-2</v>
      </c>
      <c r="S519" s="85">
        <f>TREND(CHOOSE({1;2},S$23,S$31),CHOOSE({1;2},$AD$18,$AD$26),$O519)</f>
        <v>9.8968503986987515E-3</v>
      </c>
      <c r="T519" s="85">
        <f>TREND(CHOOSE({1;2},T$23,T$31),CHOOSE({1;2},$AD$18,$AD$26),$O519)</f>
        <v>2.1879346985220937E-2</v>
      </c>
      <c r="U519" s="85">
        <f>TREND(CHOOSE({1;2},U$23,U$31),CHOOSE({1;2},$AD$18,$AD$26),$O519)</f>
        <v>6.8722937455898692E-3</v>
      </c>
      <c r="V519" s="85">
        <f>TREND(CHOOSE({1;2},V$23,V$31),CHOOSE({1;2},$AD$18,$AD$26),$O519)</f>
        <v>1.3732249638964094E-2</v>
      </c>
      <c r="W519" s="85">
        <f>TREND(CHOOSE({1;2},W$23,W$31),CHOOSE({1;2},$AD$18,$AD$26),$O519)</f>
        <v>9.8566580704427115E-3</v>
      </c>
      <c r="X519" s="85">
        <f>TREND(CHOOSE({1;2},X$23,X$31),CHOOSE({1;2},$AD$18,$AD$26),$O519)</f>
        <v>0</v>
      </c>
      <c r="Y519" s="85">
        <f>TREND(CHOOSE({1;2},Y$23,Y$31),CHOOSE({1;2},$AD$18,$AD$26),$O519)</f>
        <v>9.7536819163642592E-4</v>
      </c>
      <c r="Z519" s="85">
        <f>TREND(CHOOSE({1;2},Z$23,Z$31),CHOOSE({1;2},$AD$18,$AD$26),$O519)</f>
        <v>6.4062788174853126E-5</v>
      </c>
      <c r="AA519" s="88">
        <f t="shared" si="1287"/>
        <v>6.4062788174853126E-5</v>
      </c>
      <c r="AB519" s="88">
        <f t="shared" si="1288"/>
        <v>6.4062788174853126E-5</v>
      </c>
      <c r="AC519" s="89">
        <f t="shared" si="1289"/>
        <v>6.2267997073093731E-2</v>
      </c>
      <c r="AF519" s="76">
        <f t="shared" si="1294"/>
        <v>8</v>
      </c>
      <c r="AG519" s="77" t="str">
        <f t="shared" si="1220"/>
        <v>TF-80</v>
      </c>
      <c r="AH519" s="36" t="s">
        <v>34</v>
      </c>
      <c r="AI519" s="103">
        <f t="shared" si="1290"/>
        <v>0</v>
      </c>
      <c r="AJ519" s="110">
        <f t="shared" si="1254"/>
        <v>0</v>
      </c>
      <c r="AK519" s="110">
        <f t="shared" si="1255"/>
        <v>0</v>
      </c>
      <c r="AL519" s="110">
        <f t="shared" si="1256"/>
        <v>0</v>
      </c>
      <c r="AM519" s="110">
        <f t="shared" si="1257"/>
        <v>0</v>
      </c>
      <c r="AN519" s="110">
        <f t="shared" si="1258"/>
        <v>0</v>
      </c>
      <c r="AO519" s="110">
        <f t="shared" si="1259"/>
        <v>0</v>
      </c>
      <c r="AP519" s="116">
        <f t="shared" si="1221"/>
        <v>0</v>
      </c>
      <c r="AQ519" s="116">
        <f t="shared" ref="AQ519:AT519" si="1298">AP519</f>
        <v>0</v>
      </c>
      <c r="AR519" s="116">
        <f t="shared" si="1298"/>
        <v>0</v>
      </c>
      <c r="AS519" s="116">
        <f t="shared" si="1298"/>
        <v>0</v>
      </c>
      <c r="AT519" s="116">
        <f t="shared" si="1298"/>
        <v>0</v>
      </c>
      <c r="AU519" s="116">
        <f t="shared" si="1223"/>
        <v>0</v>
      </c>
      <c r="AV519" s="112">
        <f t="shared" si="1236"/>
        <v>0</v>
      </c>
      <c r="AW519" s="110">
        <f t="shared" si="1237"/>
        <v>0</v>
      </c>
      <c r="AX519" s="110">
        <f t="shared" si="1238"/>
        <v>0</v>
      </c>
      <c r="AY519" s="111">
        <f t="shared" si="1292"/>
        <v>0</v>
      </c>
      <c r="AZ519" s="111"/>
      <c r="BA519" s="111"/>
      <c r="BB519" s="111"/>
      <c r="BC519" s="111"/>
      <c r="BD519" s="111"/>
      <c r="BE519" s="111"/>
      <c r="BF519" s="111"/>
    </row>
    <row r="520" spans="3:58" ht="15.6">
      <c r="C520" s="11" t="s">
        <v>471</v>
      </c>
      <c r="D520" s="12" t="str">
        <f t="shared" ref="D520:D583" si="1299">"I"&amp;MID(C520,4,1)&amp;"D"&amp;MID(C520,9,2)</f>
        <v>IADLA</v>
      </c>
      <c r="E520" s="10" t="str">
        <f t="shared" ref="E520:E583" si="1300">D520</f>
        <v>IADLA</v>
      </c>
      <c r="F520" s="10" t="s">
        <v>10</v>
      </c>
      <c r="G520" s="10" t="s">
        <v>11</v>
      </c>
      <c r="H520" s="10">
        <v>2015</v>
      </c>
      <c r="I520" s="13">
        <f t="shared" ref="I520:I583" si="1301">INDEX($AG$39:$BF$639,MATCH(IF(RIGHT(C520,3)="100",RIGHT(C520,6),RIGHT(C520,5)),$AG$39:$AG$639,0),MATCH(MID(D520,2,2),$AG$39:$BF$39,0))*$AI$19</f>
        <v>5.1019890879433431E-3</v>
      </c>
      <c r="J520" s="13">
        <f t="shared" si="1218"/>
        <v>5.1019890879433431E-3</v>
      </c>
      <c r="K520" s="135">
        <v>0</v>
      </c>
      <c r="O520" s="72">
        <f>ROUND(O514+0.1,2)</f>
        <v>8.1</v>
      </c>
      <c r="P520" s="73" t="str">
        <f t="shared" si="1239"/>
        <v>PH-81</v>
      </c>
      <c r="Q520" s="34" t="s">
        <v>26</v>
      </c>
      <c r="R520" s="78">
        <f>TREND(CHOOSE({1;2},R$18,R$26),CHOOSE({1;2},$AD$18,$AD$26),$O520)</f>
        <v>5.9685915395520983E-2</v>
      </c>
      <c r="S520" s="79">
        <f>TREND(CHOOSE({1;2},S$18,S$26),CHOOSE({1;2},$AD$18,$AD$26),$O520)</f>
        <v>0.20824650533569852</v>
      </c>
      <c r="T520" s="79">
        <f>TREND(CHOOSE({1;2},T$18,T$26),CHOOSE({1;2},$AD$18,$AD$26),$O520)</f>
        <v>0.15561071245854791</v>
      </c>
      <c r="U520" s="79">
        <f>TREND(CHOOSE({1;2},U$18,U$26),CHOOSE({1;2},$AD$18,$AD$26),$O520)</f>
        <v>0.1852374963290164</v>
      </c>
      <c r="V520" s="79">
        <f>TREND(CHOOSE({1;2},V$18,V$26),CHOOSE({1;2},$AD$18,$AD$26),$O520)</f>
        <v>0.20964427067887617</v>
      </c>
      <c r="W520" s="79">
        <f>TREND(CHOOSE({1;2},W$18,W$26),CHOOSE({1;2},$AD$18,$AD$26),$O520)</f>
        <v>0.20694275189210751</v>
      </c>
      <c r="X520" s="79">
        <f>TREND(CHOOSE({1;2},X$18,X$26),CHOOSE({1;2},$AD$18,$AD$26),$O520)</f>
        <v>0.20992836106465249</v>
      </c>
      <c r="Y520" s="79">
        <f>TREND(CHOOSE({1;2},Y$18,Y$26),CHOOSE({1;2},$AD$18,$AD$26),$O520)</f>
        <v>0.21713823854073205</v>
      </c>
      <c r="Z520" s="79">
        <f>TREND(CHOOSE({1;2},Z$18,Z$26),CHOOSE({1;2},$AD$18,$AD$26),$O520)</f>
        <v>6.9427085061784549E-2</v>
      </c>
      <c r="AA520" s="80">
        <f>Z520</f>
        <v>6.9427085061784549E-2</v>
      </c>
      <c r="AB520" s="80">
        <f>AA520</f>
        <v>6.9427085061784549E-2</v>
      </c>
      <c r="AC520" s="81">
        <f>R520</f>
        <v>5.9685915395520983E-2</v>
      </c>
      <c r="AF520" s="72">
        <f>ROUND(AF514+0.1,2)</f>
        <v>8.1</v>
      </c>
      <c r="AG520" s="73" t="str">
        <f t="shared" si="1220"/>
        <v>PH-81</v>
      </c>
      <c r="AH520" s="34" t="s">
        <v>26</v>
      </c>
      <c r="AI520" s="102">
        <f>R520-R514</f>
        <v>5.6391272608275617E-4</v>
      </c>
      <c r="AJ520" s="104">
        <f t="shared" ref="AJ520:AJ537" si="1302">S520-S514</f>
        <v>2.1789890820819724E-3</v>
      </c>
      <c r="AK520" s="104">
        <f t="shared" ref="AK520:AK537" si="1303">T520-T514</f>
        <v>1.5959705311521244E-3</v>
      </c>
      <c r="AL520" s="104">
        <f t="shared" ref="AL520:AL537" si="1304">U520-U514</f>
        <v>2.0520584680013276E-3</v>
      </c>
      <c r="AM520" s="104">
        <f t="shared" ref="AM520:AM537" si="1305">V520-V514</f>
        <v>2.206948151998761E-3</v>
      </c>
      <c r="AN520" s="104">
        <f t="shared" ref="AN520:AN537" si="1306">W520-W514</f>
        <v>2.0200984466801908E-3</v>
      </c>
      <c r="AO520" s="104">
        <f t="shared" ref="AO520:AO537" si="1307">X520-X514</f>
        <v>1.9969947933679011E-3</v>
      </c>
      <c r="AP520" s="116">
        <f t="shared" si="1221"/>
        <v>2.206948151998761E-3</v>
      </c>
      <c r="AQ520" s="116">
        <f t="shared" ref="AQ520:AT520" si="1308">AP520</f>
        <v>2.206948151998761E-3</v>
      </c>
      <c r="AR520" s="116">
        <f t="shared" si="1308"/>
        <v>2.206948151998761E-3</v>
      </c>
      <c r="AS520" s="116">
        <f t="shared" si="1308"/>
        <v>2.206948151998761E-3</v>
      </c>
      <c r="AT520" s="116">
        <f t="shared" si="1308"/>
        <v>2.206948151998761E-3</v>
      </c>
      <c r="AU520" s="116">
        <f t="shared" si="1223"/>
        <v>7.9336541815916428E-4</v>
      </c>
      <c r="AV520" s="106">
        <f t="shared" si="1236"/>
        <v>5.6391272608275617E-4</v>
      </c>
      <c r="AW520" s="104">
        <f t="shared" si="1237"/>
        <v>2.5814825824946319E-3</v>
      </c>
      <c r="AX520" s="104">
        <f t="shared" si="1238"/>
        <v>7.9336541815916428E-4</v>
      </c>
      <c r="AY520" s="105">
        <f>AX520</f>
        <v>7.9336541815916428E-4</v>
      </c>
      <c r="AZ520" s="105"/>
      <c r="BA520" s="105"/>
      <c r="BB520" s="105"/>
      <c r="BC520" s="105"/>
      <c r="BD520" s="105"/>
      <c r="BE520" s="105"/>
      <c r="BF520" s="105"/>
    </row>
    <row r="521" spans="3:58" ht="15.6">
      <c r="C521" s="11" t="s">
        <v>472</v>
      </c>
      <c r="D521" s="12" t="str">
        <f t="shared" si="1299"/>
        <v>IADEM</v>
      </c>
      <c r="E521" s="10" t="str">
        <f t="shared" si="1300"/>
        <v>IADEM</v>
      </c>
      <c r="F521" s="10" t="s">
        <v>10</v>
      </c>
      <c r="G521" s="10" t="s">
        <v>11</v>
      </c>
      <c r="H521" s="10">
        <v>2015</v>
      </c>
      <c r="I521" s="13">
        <f t="shared" si="1301"/>
        <v>1.2540644722600525E-3</v>
      </c>
      <c r="J521" s="13">
        <f t="shared" si="1218"/>
        <v>1.2540644722600525E-3</v>
      </c>
      <c r="K521" s="135">
        <v>0</v>
      </c>
      <c r="O521" s="74">
        <f>O520</f>
        <v>8.1</v>
      </c>
      <c r="P521" s="75" t="str">
        <f t="shared" si="1239"/>
        <v>PH-81</v>
      </c>
      <c r="Q521" s="35" t="s">
        <v>27</v>
      </c>
      <c r="R521" s="82">
        <f>TREND(CHOOSE({1;2},R$19,R$27),CHOOSE({1;2},$AD$18,$AD$26),$O521)</f>
        <v>5.0961809205945105E-2</v>
      </c>
      <c r="S521" s="83">
        <f>TREND(CHOOSE({1;2},S$19,S$27),CHOOSE({1;2},$AD$18,$AD$26),$O521)</f>
        <v>3.8063943713039103E-2</v>
      </c>
      <c r="T521" s="83">
        <f>TREND(CHOOSE({1;2},T$19,T$27),CHOOSE({1;2},$AD$18,$AD$26),$O521)</f>
        <v>2.8275066857809561E-2</v>
      </c>
      <c r="U521" s="83">
        <f>TREND(CHOOSE({1;2},U$19,U$27),CHOOSE({1;2},$AD$18,$AD$26),$O521)</f>
        <v>2.6709525931217344E-2</v>
      </c>
      <c r="V521" s="83">
        <f>TREND(CHOOSE({1;2},V$19,V$27),CHOOSE({1;2},$AD$18,$AD$26),$O521)</f>
        <v>9.3737928595838786E-3</v>
      </c>
      <c r="W521" s="83">
        <f>TREND(CHOOSE({1;2},W$19,W$27),CHOOSE({1;2},$AD$18,$AD$26),$O521)</f>
        <v>4.6418511152173707E-2</v>
      </c>
      <c r="X521" s="83">
        <f>TREND(CHOOSE({1;2},X$19,X$27),CHOOSE({1;2},$AD$18,$AD$26),$O521)</f>
        <v>5.4400023710112377E-2</v>
      </c>
      <c r="Y521" s="83">
        <f>TREND(CHOOSE({1;2},Y$19,Y$27),CHOOSE({1;2},$AD$18,$AD$26),$O521)</f>
        <v>5.4400023710112377E-2</v>
      </c>
      <c r="Z521" s="83">
        <f>TREND(CHOOSE({1;2},Z$19,Z$27),CHOOSE({1;2},$AD$18,$AD$26),$O521)</f>
        <v>5.4400023710112363E-2</v>
      </c>
      <c r="AA521" s="86">
        <f t="shared" ref="AA521:AA525" si="1309">Z521</f>
        <v>5.4400023710112363E-2</v>
      </c>
      <c r="AB521" s="86">
        <f t="shared" ref="AB521:AB525" si="1310">AA521</f>
        <v>5.4400023710112363E-2</v>
      </c>
      <c r="AC521" s="87">
        <f t="shared" ref="AC521:AC525" si="1311">R521</f>
        <v>5.0961809205945105E-2</v>
      </c>
      <c r="AF521" s="74">
        <f>AF520</f>
        <v>8.1</v>
      </c>
      <c r="AG521" s="75" t="str">
        <f t="shared" si="1220"/>
        <v>PH-81</v>
      </c>
      <c r="AH521" s="35" t="s">
        <v>27</v>
      </c>
      <c r="AI521" s="92">
        <f t="shared" ref="AI521:AI525" si="1312">R521-R515</f>
        <v>4.3752311253469206E-4</v>
      </c>
      <c r="AJ521" s="107">
        <f t="shared" si="1302"/>
        <v>3.024689762510524E-4</v>
      </c>
      <c r="AK521" s="107">
        <f t="shared" si="1303"/>
        <v>2.1726176509842543E-4</v>
      </c>
      <c r="AL521" s="107">
        <f t="shared" si="1304"/>
        <v>6.1097313847029155E-4</v>
      </c>
      <c r="AM521" s="107">
        <f t="shared" si="1305"/>
        <v>7.3938486910113746E-5</v>
      </c>
      <c r="AN521" s="107">
        <f t="shared" si="1306"/>
        <v>3.566735214766345E-4</v>
      </c>
      <c r="AO521" s="107">
        <f t="shared" si="1307"/>
        <v>4.1800237757495806E-4</v>
      </c>
      <c r="AP521" s="116">
        <f t="shared" si="1221"/>
        <v>7.3938486910113746E-5</v>
      </c>
      <c r="AQ521" s="116">
        <f t="shared" ref="AQ521:AT521" si="1313">AP521</f>
        <v>7.3938486910113746E-5</v>
      </c>
      <c r="AR521" s="116">
        <f t="shared" si="1313"/>
        <v>7.3938486910113746E-5</v>
      </c>
      <c r="AS521" s="116">
        <f t="shared" si="1313"/>
        <v>7.3938486910113746E-5</v>
      </c>
      <c r="AT521" s="116">
        <f t="shared" si="1313"/>
        <v>7.3938486910113746E-5</v>
      </c>
      <c r="AU521" s="116">
        <f t="shared" si="1223"/>
        <v>4.1800237757495806E-4</v>
      </c>
      <c r="AV521" s="109">
        <f t="shared" si="1236"/>
        <v>4.3752311253469206E-4</v>
      </c>
      <c r="AW521" s="107">
        <f t="shared" si="1237"/>
        <v>4.1800237757495806E-4</v>
      </c>
      <c r="AX521" s="107">
        <f t="shared" si="1238"/>
        <v>4.1800237757495806E-4</v>
      </c>
      <c r="AY521" s="108">
        <f t="shared" ref="AY521:AY525" si="1314">AX521</f>
        <v>4.1800237757495806E-4</v>
      </c>
      <c r="AZ521" s="108"/>
      <c r="BA521" s="108"/>
      <c r="BB521" s="108"/>
      <c r="BC521" s="108"/>
      <c r="BD521" s="108"/>
      <c r="BE521" s="108"/>
      <c r="BF521" s="108"/>
    </row>
    <row r="522" spans="3:58" ht="15.6">
      <c r="C522" s="11" t="s">
        <v>473</v>
      </c>
      <c r="D522" s="12" t="str">
        <f t="shared" si="1299"/>
        <v>IADTF</v>
      </c>
      <c r="E522" s="10" t="str">
        <f t="shared" si="1300"/>
        <v>IADTF</v>
      </c>
      <c r="F522" s="10" t="s">
        <v>10</v>
      </c>
      <c r="G522" s="10" t="s">
        <v>11</v>
      </c>
      <c r="H522" s="10">
        <v>2015</v>
      </c>
      <c r="I522" s="13">
        <f t="shared" si="1301"/>
        <v>0</v>
      </c>
      <c r="J522" s="13">
        <f t="shared" si="1218"/>
        <v>0</v>
      </c>
      <c r="K522" s="135">
        <v>0</v>
      </c>
      <c r="O522" s="74">
        <f t="shared" ref="O522:O525" si="1315">O521</f>
        <v>8.1</v>
      </c>
      <c r="P522" s="75" t="str">
        <f t="shared" si="1239"/>
        <v>SH-81</v>
      </c>
      <c r="Q522" s="35" t="s">
        <v>28</v>
      </c>
      <c r="R522" s="82">
        <f>TREND(CHOOSE({1;2},R$20,R$28),CHOOSE({1;2},$AD$18,$AD$26),$O522)</f>
        <v>4.2966848405133429E-2</v>
      </c>
      <c r="S522" s="83">
        <f>TREND(CHOOSE({1;2},S$20,S$28),CHOOSE({1;2},$AD$18,$AD$26),$O522)</f>
        <v>8.448157982830537E-2</v>
      </c>
      <c r="T522" s="83">
        <f>TREND(CHOOSE({1;2},T$20,T$28),CHOOSE({1;2},$AD$18,$AD$26),$O522)</f>
        <v>8.6651680116020272E-2</v>
      </c>
      <c r="U522" s="83">
        <f>TREND(CHOOSE({1;2},U$20,U$28),CHOOSE({1;2},$AD$18,$AD$26),$O522)</f>
        <v>8.9752398979398698E-2</v>
      </c>
      <c r="V522" s="83">
        <f>TREND(CHOOSE({1;2},V$20,V$28),CHOOSE({1;2},$AD$18,$AD$26),$O522)</f>
        <v>8.8664900135407773E-2</v>
      </c>
      <c r="W522" s="83">
        <f>TREND(CHOOSE({1;2},W$20,W$28),CHOOSE({1;2},$AD$18,$AD$26),$O522)</f>
        <v>8.9099560842675674E-2</v>
      </c>
      <c r="X522" s="83">
        <f>TREND(CHOOSE({1;2},X$20,X$28),CHOOSE({1;2},$AD$18,$AD$26),$O522)</f>
        <v>9.1288672251017763E-2</v>
      </c>
      <c r="Y522" s="83">
        <f>TREND(CHOOSE({1;2},Y$20,Y$28),CHOOSE({1;2},$AD$18,$AD$26),$O522)</f>
        <v>9.1288672251017763E-2</v>
      </c>
      <c r="Z522" s="83">
        <f>TREND(CHOOSE({1;2},Z$20,Z$28),CHOOSE({1;2},$AD$18,$AD$26),$O522)</f>
        <v>9.1288672251017763E-2</v>
      </c>
      <c r="AA522" s="86">
        <f t="shared" si="1309"/>
        <v>9.1288672251017763E-2</v>
      </c>
      <c r="AB522" s="86">
        <f t="shared" si="1310"/>
        <v>9.1288672251017763E-2</v>
      </c>
      <c r="AC522" s="87">
        <f t="shared" si="1311"/>
        <v>4.2966848405133429E-2</v>
      </c>
      <c r="AF522" s="74">
        <f t="shared" ref="AF522:AF525" si="1316">AF521</f>
        <v>8.1</v>
      </c>
      <c r="AG522" s="75" t="str">
        <f t="shared" si="1220"/>
        <v>SH-81</v>
      </c>
      <c r="AH522" s="35" t="s">
        <v>28</v>
      </c>
      <c r="AI522" s="92">
        <f t="shared" si="1312"/>
        <v>1.0479719123203252E-3</v>
      </c>
      <c r="AJ522" s="107">
        <f t="shared" si="1302"/>
        <v>2.0605263372757421E-3</v>
      </c>
      <c r="AK522" s="107">
        <f t="shared" si="1303"/>
        <v>2.1134556125858572E-3</v>
      </c>
      <c r="AL522" s="107">
        <f t="shared" si="1304"/>
        <v>2.1890829019365343E-3</v>
      </c>
      <c r="AM522" s="107">
        <f t="shared" si="1305"/>
        <v>2.1625585398879765E-3</v>
      </c>
      <c r="AN522" s="107">
        <f t="shared" si="1306"/>
        <v>2.1731600205530666E-3</v>
      </c>
      <c r="AO522" s="107">
        <f t="shared" si="1307"/>
        <v>2.2265529817321328E-3</v>
      </c>
      <c r="AP522" s="116">
        <f t="shared" si="1221"/>
        <v>2.1625585398879765E-3</v>
      </c>
      <c r="AQ522" s="116">
        <f t="shared" ref="AQ522:AT522" si="1317">AP522</f>
        <v>2.1625585398879765E-3</v>
      </c>
      <c r="AR522" s="116">
        <f t="shared" si="1317"/>
        <v>2.1625585398879765E-3</v>
      </c>
      <c r="AS522" s="116">
        <f t="shared" si="1317"/>
        <v>2.1625585398879765E-3</v>
      </c>
      <c r="AT522" s="116">
        <f t="shared" si="1317"/>
        <v>2.1625585398879765E-3</v>
      </c>
      <c r="AU522" s="116">
        <f t="shared" si="1223"/>
        <v>2.2265529817321328E-3</v>
      </c>
      <c r="AV522" s="109">
        <f t="shared" si="1236"/>
        <v>1.0479719123203252E-3</v>
      </c>
      <c r="AW522" s="107">
        <f t="shared" si="1237"/>
        <v>2.2265529817321328E-3</v>
      </c>
      <c r="AX522" s="107">
        <f t="shared" si="1238"/>
        <v>2.2265529817321328E-3</v>
      </c>
      <c r="AY522" s="108">
        <f t="shared" si="1314"/>
        <v>2.2265529817321328E-3</v>
      </c>
      <c r="AZ522" s="108"/>
      <c r="BA522" s="108"/>
      <c r="BB522" s="108"/>
      <c r="BC522" s="108"/>
      <c r="BD522" s="108"/>
      <c r="BE522" s="108"/>
      <c r="BF522" s="108"/>
    </row>
    <row r="523" spans="3:58" ht="15.6">
      <c r="C523" s="11" t="s">
        <v>3335</v>
      </c>
      <c r="D523" s="12" t="str">
        <f t="shared" si="1299"/>
        <v>IADPH</v>
      </c>
      <c r="E523" s="10" t="str">
        <f t="shared" si="1300"/>
        <v>IADPH</v>
      </c>
      <c r="F523" s="10" t="s">
        <v>10</v>
      </c>
      <c r="G523" s="10" t="s">
        <v>11</v>
      </c>
      <c r="H523" s="10">
        <v>2015</v>
      </c>
      <c r="I523" s="13">
        <f t="shared" si="1301"/>
        <v>1.98625333679886E-3</v>
      </c>
      <c r="J523" s="13">
        <f t="shared" si="1218"/>
        <v>1.98625333679886E-3</v>
      </c>
      <c r="K523" s="135">
        <v>2</v>
      </c>
      <c r="O523" s="74">
        <f t="shared" si="1315"/>
        <v>8.1</v>
      </c>
      <c r="P523" s="75" t="str">
        <f t="shared" si="1239"/>
        <v>LA-81</v>
      </c>
      <c r="Q523" s="35" t="s">
        <v>30</v>
      </c>
      <c r="R523" s="82">
        <f>TREND(CHOOSE({1;2},R$21,R$29),CHOOSE({1;2},$AD$18,$AD$26),$O523)</f>
        <v>0.49542618588274118</v>
      </c>
      <c r="S523" s="83">
        <f>TREND(CHOOSE({1;2},S$21,S$29),CHOOSE({1;2},$AD$18,$AD$26),$O523)</f>
        <v>0.41045862057791638</v>
      </c>
      <c r="T523" s="83">
        <f>TREND(CHOOSE({1;2},T$21,T$29),CHOOSE({1;2},$AD$18,$AD$26),$O523)</f>
        <v>0.46095760856955331</v>
      </c>
      <c r="U523" s="83">
        <f>TREND(CHOOSE({1;2},U$21,U$29),CHOOSE({1;2},$AD$18,$AD$26),$O523)</f>
        <v>0.51697737214396922</v>
      </c>
      <c r="V523" s="83">
        <f>TREND(CHOOSE({1;2},V$21,V$29),CHOOSE({1;2},$AD$18,$AD$26),$O523)</f>
        <v>0.41792229040172735</v>
      </c>
      <c r="W523" s="83">
        <f>TREND(CHOOSE({1;2},W$21,W$29),CHOOSE({1;2},$AD$18,$AD$26),$O523)</f>
        <v>0.3731345700194087</v>
      </c>
      <c r="X523" s="83">
        <f>TREND(CHOOSE({1;2},X$21,X$29),CHOOSE({1;2},$AD$18,$AD$26),$O523)</f>
        <v>0.43907549050737371</v>
      </c>
      <c r="Y523" s="83">
        <f>TREND(CHOOSE({1;2},Y$21,Y$29),CHOOSE({1;2},$AD$18,$AD$26),$O523)</f>
        <v>0.49218856638625325</v>
      </c>
      <c r="Z523" s="83">
        <f>TREND(CHOOSE({1;2},Z$21,Z$29),CHOOSE({1;2},$AD$18,$AD$26),$O523)</f>
        <v>0.25751428568157619</v>
      </c>
      <c r="AA523" s="86">
        <f t="shared" si="1309"/>
        <v>0.25751428568157619</v>
      </c>
      <c r="AB523" s="86">
        <f t="shared" si="1310"/>
        <v>0.25751428568157619</v>
      </c>
      <c r="AC523" s="87">
        <f t="shared" si="1311"/>
        <v>0.49542618588274118</v>
      </c>
      <c r="AF523" s="74">
        <f t="shared" si="1316"/>
        <v>8.1</v>
      </c>
      <c r="AG523" s="75" t="str">
        <f t="shared" si="1220"/>
        <v>LA-81</v>
      </c>
      <c r="AH523" s="35" t="s">
        <v>30</v>
      </c>
      <c r="AI523" s="92">
        <f t="shared" si="1312"/>
        <v>6.6959650315964181E-3</v>
      </c>
      <c r="AJ523" s="107">
        <f t="shared" si="1302"/>
        <v>5.5699675720263797E-3</v>
      </c>
      <c r="AK523" s="107">
        <f t="shared" si="1303"/>
        <v>6.2391844900990812E-3</v>
      </c>
      <c r="AL523" s="107">
        <f t="shared" si="1304"/>
        <v>6.9815631994831762E-3</v>
      </c>
      <c r="AM523" s="107">
        <f t="shared" si="1305"/>
        <v>5.6688767643814919E-3</v>
      </c>
      <c r="AN523" s="107">
        <f t="shared" si="1306"/>
        <v>5.0753460542863893E-3</v>
      </c>
      <c r="AO523" s="107">
        <f t="shared" si="1307"/>
        <v>5.949200785615727E-3</v>
      </c>
      <c r="AP523" s="116">
        <f t="shared" si="1221"/>
        <v>5.6688767643814919E-3</v>
      </c>
      <c r="AQ523" s="116">
        <f t="shared" ref="AQ523:AT523" si="1318">AP523</f>
        <v>5.6688767643814919E-3</v>
      </c>
      <c r="AR523" s="116">
        <f t="shared" si="1318"/>
        <v>5.6688767643814919E-3</v>
      </c>
      <c r="AS523" s="116">
        <f t="shared" si="1318"/>
        <v>5.6688767643814919E-3</v>
      </c>
      <c r="AT523" s="116">
        <f t="shared" si="1318"/>
        <v>5.6688767643814919E-3</v>
      </c>
      <c r="AU523" s="116">
        <f t="shared" si="1223"/>
        <v>3.5431361342762591E-3</v>
      </c>
      <c r="AV523" s="109">
        <f t="shared" si="1236"/>
        <v>6.6959650315964181E-3</v>
      </c>
      <c r="AW523" s="107">
        <f t="shared" si="1237"/>
        <v>6.6530598204723734E-3</v>
      </c>
      <c r="AX523" s="107">
        <f t="shared" si="1238"/>
        <v>3.5431361342762591E-3</v>
      </c>
      <c r="AY523" s="108">
        <f t="shared" si="1314"/>
        <v>3.5431361342762591E-3</v>
      </c>
      <c r="AZ523" s="108"/>
      <c r="BA523" s="108"/>
      <c r="BB523" s="108"/>
      <c r="BC523" s="108"/>
      <c r="BD523" s="108"/>
      <c r="BE523" s="108"/>
      <c r="BF523" s="108"/>
    </row>
    <row r="524" spans="3:58" ht="15.6">
      <c r="C524" s="11" t="s">
        <v>3335</v>
      </c>
      <c r="D524" s="12" t="str">
        <f t="shared" si="1299"/>
        <v>IADPH</v>
      </c>
      <c r="E524" s="10" t="str">
        <f t="shared" si="1300"/>
        <v>IADPH</v>
      </c>
      <c r="F524" s="10" t="s">
        <v>10</v>
      </c>
      <c r="G524" s="10" t="s">
        <v>11</v>
      </c>
      <c r="H524" s="10">
        <v>2015</v>
      </c>
      <c r="I524" s="13">
        <f t="shared" si="1301"/>
        <v>1.98625333679886E-3</v>
      </c>
      <c r="J524" s="13">
        <f t="shared" si="1218"/>
        <v>1.98625333679886E-3</v>
      </c>
      <c r="K524" s="135">
        <v>5</v>
      </c>
      <c r="O524" s="74">
        <f t="shared" si="1315"/>
        <v>8.1</v>
      </c>
      <c r="P524" s="75" t="str">
        <f t="shared" si="1239"/>
        <v>EM-81</v>
      </c>
      <c r="Q524" s="35" t="s">
        <v>32</v>
      </c>
      <c r="R524" s="82">
        <f>TREND(CHOOSE({1;2},R$22,R$30),CHOOSE({1;2},$AD$18,$AD$26),$O524)</f>
        <v>0.34868153569348059</v>
      </c>
      <c r="S524" s="83">
        <f>TREND(CHOOSE({1;2},S$22,S$30),CHOOSE({1;2},$AD$18,$AD$26),$O524)</f>
        <v>0.27131574045134338</v>
      </c>
      <c r="T524" s="83">
        <f>TREND(CHOOSE({1;2},T$22,T$30),CHOOSE({1;2},$AD$18,$AD$26),$O524)</f>
        <v>0.27475305137151951</v>
      </c>
      <c r="U524" s="83">
        <f>TREND(CHOOSE({1;2},U$22,U$30),CHOOSE({1;2},$AD$18,$AD$26),$O524)</f>
        <v>0.16936908717626006</v>
      </c>
      <c r="V524" s="83">
        <f>TREND(CHOOSE({1;2},V$22,V$30),CHOOSE({1;2},$AD$18,$AD$26),$O524)</f>
        <v>0.19926482358126274</v>
      </c>
      <c r="W524" s="83">
        <f>TREND(CHOOSE({1;2},W$22,W$30),CHOOSE({1;2},$AD$18,$AD$26),$O524)</f>
        <v>0.2370981976498418</v>
      </c>
      <c r="X524" s="83">
        <f>TREND(CHOOSE({1;2},X$22,X$30),CHOOSE({1;2},$AD$18,$AD$26),$O524)</f>
        <v>0.31458068640264997</v>
      </c>
      <c r="Y524" s="83">
        <f>TREND(CHOOSE({1;2},Y$22,Y$30),CHOOSE({1;2},$AD$18,$AD$26),$O524)</f>
        <v>0.29187663024884003</v>
      </c>
      <c r="Z524" s="83">
        <f>TREND(CHOOSE({1;2},Z$22,Z$30),CHOOSE({1;2},$AD$18,$AD$26),$O524)</f>
        <v>0.30738253699120854</v>
      </c>
      <c r="AA524" s="86">
        <f t="shared" si="1309"/>
        <v>0.30738253699120854</v>
      </c>
      <c r="AB524" s="86">
        <f t="shared" si="1310"/>
        <v>0.30738253699120854</v>
      </c>
      <c r="AC524" s="87">
        <f t="shared" si="1311"/>
        <v>0.34868153569348059</v>
      </c>
      <c r="AF524" s="74">
        <f t="shared" si="1316"/>
        <v>8.1</v>
      </c>
      <c r="AG524" s="75" t="str">
        <f t="shared" si="1220"/>
        <v>EM-81</v>
      </c>
      <c r="AH524" s="35" t="s">
        <v>32</v>
      </c>
      <c r="AI524" s="92">
        <f t="shared" si="1312"/>
        <v>2.1645331440087734E-3</v>
      </c>
      <c r="AJ524" s="107">
        <f t="shared" si="1302"/>
        <v>2.0311613507486004E-3</v>
      </c>
      <c r="AK524" s="107">
        <f t="shared" si="1303"/>
        <v>2.123497425187304E-3</v>
      </c>
      <c r="AL524" s="107">
        <f t="shared" si="1304"/>
        <v>1.2628338988741328E-3</v>
      </c>
      <c r="AM524" s="107">
        <f t="shared" si="1305"/>
        <v>1.3934049691778361E-3</v>
      </c>
      <c r="AN524" s="107">
        <f t="shared" si="1306"/>
        <v>1.6277688238124921E-3</v>
      </c>
      <c r="AO524" s="107">
        <f t="shared" si="1307"/>
        <v>1.7850965674372499E-3</v>
      </c>
      <c r="AP524" s="116">
        <f t="shared" si="1221"/>
        <v>1.3934049691778361E-3</v>
      </c>
      <c r="AQ524" s="116">
        <f t="shared" ref="AQ524:AT524" si="1319">AP524</f>
        <v>1.3934049691778361E-3</v>
      </c>
      <c r="AR524" s="116">
        <f t="shared" si="1319"/>
        <v>1.3934049691778361E-3</v>
      </c>
      <c r="AS524" s="116">
        <f t="shared" si="1319"/>
        <v>1.3934049691778361E-3</v>
      </c>
      <c r="AT524" s="116">
        <f t="shared" si="1319"/>
        <v>1.3934049691778361E-3</v>
      </c>
      <c r="AU524" s="116">
        <f t="shared" si="1223"/>
        <v>2.5456753169976754E-3</v>
      </c>
      <c r="AV524" s="109">
        <f t="shared" si="1236"/>
        <v>2.1645331440087734E-3</v>
      </c>
      <c r="AW524" s="107">
        <f t="shared" si="1237"/>
        <v>2.4744072503738446E-3</v>
      </c>
      <c r="AX524" s="107">
        <f t="shared" si="1238"/>
        <v>2.5456753169976754E-3</v>
      </c>
      <c r="AY524" s="108">
        <f t="shared" si="1314"/>
        <v>2.5456753169976754E-3</v>
      </c>
      <c r="AZ524" s="108"/>
      <c r="BA524" s="108"/>
      <c r="BB524" s="108"/>
      <c r="BC524" s="108"/>
      <c r="BD524" s="108"/>
      <c r="BE524" s="108"/>
      <c r="BF524" s="108"/>
    </row>
    <row r="525" spans="3:58" ht="15.6">
      <c r="C525" s="11" t="s">
        <v>3336</v>
      </c>
      <c r="D525" s="12" t="str">
        <f t="shared" si="1299"/>
        <v>IADSH</v>
      </c>
      <c r="E525" s="10" t="str">
        <f t="shared" si="1300"/>
        <v>IADSH</v>
      </c>
      <c r="F525" s="10" t="s">
        <v>10</v>
      </c>
      <c r="G525" s="10" t="s">
        <v>11</v>
      </c>
      <c r="H525" s="10">
        <v>2015</v>
      </c>
      <c r="I525" s="13">
        <f t="shared" si="1301"/>
        <v>1.9463026858991788E-3</v>
      </c>
      <c r="J525" s="13">
        <f t="shared" si="1218"/>
        <v>1.9463026858991788E-3</v>
      </c>
      <c r="K525" s="135">
        <v>0</v>
      </c>
      <c r="O525" s="76">
        <f t="shared" si="1315"/>
        <v>8.1</v>
      </c>
      <c r="P525" s="77" t="str">
        <f t="shared" si="1239"/>
        <v>TF-81</v>
      </c>
      <c r="Q525" s="36" t="s">
        <v>34</v>
      </c>
      <c r="R525" s="93">
        <f>TREND(CHOOSE({1;2},R$23,R$31),CHOOSE({1;2},$AD$18,$AD$26),$O525)</f>
        <v>6.2267997073093731E-2</v>
      </c>
      <c r="S525" s="85">
        <f>TREND(CHOOSE({1;2},S$23,S$31),CHOOSE({1;2},$AD$18,$AD$26),$O525)</f>
        <v>9.8968503986987515E-3</v>
      </c>
      <c r="T525" s="85">
        <f>TREND(CHOOSE({1;2},T$23,T$31),CHOOSE({1;2},$AD$18,$AD$26),$O525)</f>
        <v>2.1879346985220937E-2</v>
      </c>
      <c r="U525" s="85">
        <f>TREND(CHOOSE({1;2},U$23,U$31),CHOOSE({1;2},$AD$18,$AD$26),$O525)</f>
        <v>6.8722937455898692E-3</v>
      </c>
      <c r="V525" s="85">
        <f>TREND(CHOOSE({1;2},V$23,V$31),CHOOSE({1;2},$AD$18,$AD$26),$O525)</f>
        <v>1.3732249638964094E-2</v>
      </c>
      <c r="W525" s="85">
        <f>TREND(CHOOSE({1;2},W$23,W$31),CHOOSE({1;2},$AD$18,$AD$26),$O525)</f>
        <v>9.8566580704427115E-3</v>
      </c>
      <c r="X525" s="85">
        <f>TREND(CHOOSE({1;2},X$23,X$31),CHOOSE({1;2},$AD$18,$AD$26),$O525)</f>
        <v>0</v>
      </c>
      <c r="Y525" s="85">
        <f>TREND(CHOOSE({1;2},Y$23,Y$31),CHOOSE({1;2},$AD$18,$AD$26),$O525)</f>
        <v>9.7536819163642592E-4</v>
      </c>
      <c r="Z525" s="85">
        <f>TREND(CHOOSE({1;2},Z$23,Z$31),CHOOSE({1;2},$AD$18,$AD$26),$O525)</f>
        <v>6.4062788174853126E-5</v>
      </c>
      <c r="AA525" s="88">
        <f t="shared" si="1309"/>
        <v>6.4062788174853126E-5</v>
      </c>
      <c r="AB525" s="88">
        <f t="shared" si="1310"/>
        <v>6.4062788174853126E-5</v>
      </c>
      <c r="AC525" s="89">
        <f t="shared" si="1311"/>
        <v>6.2267997073093731E-2</v>
      </c>
      <c r="AF525" s="76">
        <f t="shared" si="1316"/>
        <v>8.1</v>
      </c>
      <c r="AG525" s="77" t="str">
        <f t="shared" si="1220"/>
        <v>TF-81</v>
      </c>
      <c r="AH525" s="36" t="s">
        <v>34</v>
      </c>
      <c r="AI525" s="103">
        <f t="shared" si="1312"/>
        <v>0</v>
      </c>
      <c r="AJ525" s="110">
        <f t="shared" si="1302"/>
        <v>0</v>
      </c>
      <c r="AK525" s="110">
        <f t="shared" si="1303"/>
        <v>0</v>
      </c>
      <c r="AL525" s="110">
        <f t="shared" si="1304"/>
        <v>0</v>
      </c>
      <c r="AM525" s="110">
        <f t="shared" si="1305"/>
        <v>0</v>
      </c>
      <c r="AN525" s="110">
        <f t="shared" si="1306"/>
        <v>0</v>
      </c>
      <c r="AO525" s="110">
        <f t="shared" si="1307"/>
        <v>0</v>
      </c>
      <c r="AP525" s="116">
        <f t="shared" si="1221"/>
        <v>0</v>
      </c>
      <c r="AQ525" s="116">
        <f t="shared" ref="AQ525:AT525" si="1320">AP525</f>
        <v>0</v>
      </c>
      <c r="AR525" s="116">
        <f t="shared" si="1320"/>
        <v>0</v>
      </c>
      <c r="AS525" s="116">
        <f t="shared" si="1320"/>
        <v>0</v>
      </c>
      <c r="AT525" s="116">
        <f t="shared" si="1320"/>
        <v>0</v>
      </c>
      <c r="AU525" s="116">
        <f t="shared" si="1223"/>
        <v>0</v>
      </c>
      <c r="AV525" s="112">
        <f t="shared" si="1236"/>
        <v>0</v>
      </c>
      <c r="AW525" s="110">
        <f t="shared" si="1237"/>
        <v>0</v>
      </c>
      <c r="AX525" s="110">
        <f t="shared" si="1238"/>
        <v>0</v>
      </c>
      <c r="AY525" s="111">
        <f t="shared" si="1314"/>
        <v>0</v>
      </c>
      <c r="AZ525" s="111"/>
      <c r="BA525" s="111"/>
      <c r="BB525" s="111"/>
      <c r="BC525" s="111"/>
      <c r="BD525" s="111"/>
      <c r="BE525" s="111"/>
      <c r="BF525" s="111"/>
    </row>
    <row r="526" spans="3:58" ht="15.6">
      <c r="C526" s="11" t="s">
        <v>474</v>
      </c>
      <c r="D526" s="12" t="str">
        <f t="shared" si="1299"/>
        <v>IADLA</v>
      </c>
      <c r="E526" s="10" t="str">
        <f t="shared" si="1300"/>
        <v>IADLA</v>
      </c>
      <c r="F526" s="10" t="s">
        <v>10</v>
      </c>
      <c r="G526" s="10" t="s">
        <v>11</v>
      </c>
      <c r="H526" s="10">
        <v>2015</v>
      </c>
      <c r="I526" s="13">
        <f t="shared" si="1301"/>
        <v>5.1019890879433431E-3</v>
      </c>
      <c r="J526" s="13">
        <f t="shared" si="1218"/>
        <v>5.1019890879433431E-3</v>
      </c>
      <c r="K526" s="135">
        <v>0</v>
      </c>
      <c r="O526" s="72">
        <f>ROUND(O520+0.1,2)</f>
        <v>8.1999999999999993</v>
      </c>
      <c r="P526" s="73" t="str">
        <f t="shared" si="1239"/>
        <v>PH-82</v>
      </c>
      <c r="Q526" s="34" t="s">
        <v>26</v>
      </c>
      <c r="R526" s="78">
        <f>TREND(CHOOSE({1;2},R$18,R$26),CHOOSE({1;2},$AD$18,$AD$26),$O526)</f>
        <v>6.0249828121603739E-2</v>
      </c>
      <c r="S526" s="79">
        <f>TREND(CHOOSE({1;2},S$18,S$26),CHOOSE({1;2},$AD$18,$AD$26),$O526)</f>
        <v>0.2104254944177805</v>
      </c>
      <c r="T526" s="79">
        <f>TREND(CHOOSE({1;2},T$18,T$26),CHOOSE({1;2},$AD$18,$AD$26),$O526)</f>
        <v>0.15720668298969998</v>
      </c>
      <c r="U526" s="79">
        <f>TREND(CHOOSE({1;2},U$18,U$26),CHOOSE({1;2},$AD$18,$AD$26),$O526)</f>
        <v>0.18728955479701773</v>
      </c>
      <c r="V526" s="79">
        <f>TREND(CHOOSE({1;2},V$18,V$26),CHOOSE({1;2},$AD$18,$AD$26),$O526)</f>
        <v>0.2118512188308749</v>
      </c>
      <c r="W526" s="79">
        <f>TREND(CHOOSE({1;2},W$18,W$26),CHOOSE({1;2},$AD$18,$AD$26),$O526)</f>
        <v>0.2089628503387877</v>
      </c>
      <c r="X526" s="79">
        <f>TREND(CHOOSE({1;2},X$18,X$26),CHOOSE({1;2},$AD$18,$AD$26),$O526)</f>
        <v>0.21192535585802039</v>
      </c>
      <c r="Y526" s="79">
        <f>TREND(CHOOSE({1;2},Y$18,Y$26),CHOOSE({1;2},$AD$18,$AD$26),$O526)</f>
        <v>0.21971972112322669</v>
      </c>
      <c r="Z526" s="79">
        <f>TREND(CHOOSE({1;2},Z$18,Z$26),CHOOSE({1;2},$AD$18,$AD$26),$O526)</f>
        <v>7.0220450479943727E-2</v>
      </c>
      <c r="AA526" s="80">
        <f>Z526</f>
        <v>7.0220450479943727E-2</v>
      </c>
      <c r="AB526" s="80">
        <f>AA526</f>
        <v>7.0220450479943727E-2</v>
      </c>
      <c r="AC526" s="81">
        <f>R526</f>
        <v>6.0249828121603739E-2</v>
      </c>
      <c r="AF526" s="72">
        <f>ROUND(AF520+0.1,2)</f>
        <v>8.1999999999999993</v>
      </c>
      <c r="AG526" s="73" t="str">
        <f t="shared" si="1220"/>
        <v>PH-82</v>
      </c>
      <c r="AH526" s="34" t="s">
        <v>26</v>
      </c>
      <c r="AI526" s="102">
        <f>R526-R520</f>
        <v>5.6391272608275617E-4</v>
      </c>
      <c r="AJ526" s="104">
        <f t="shared" si="1302"/>
        <v>2.1789890820819724E-3</v>
      </c>
      <c r="AK526" s="104">
        <f t="shared" si="1303"/>
        <v>1.5959705311520689E-3</v>
      </c>
      <c r="AL526" s="104">
        <f t="shared" si="1304"/>
        <v>2.0520584680013276E-3</v>
      </c>
      <c r="AM526" s="104">
        <f t="shared" si="1305"/>
        <v>2.2069481519987333E-3</v>
      </c>
      <c r="AN526" s="104">
        <f t="shared" si="1306"/>
        <v>2.0200984466801908E-3</v>
      </c>
      <c r="AO526" s="104">
        <f t="shared" si="1307"/>
        <v>1.9969947933679011E-3</v>
      </c>
      <c r="AP526" s="116">
        <f t="shared" si="1221"/>
        <v>2.2069481519987333E-3</v>
      </c>
      <c r="AQ526" s="116">
        <f t="shared" ref="AQ526:AT526" si="1321">AP526</f>
        <v>2.2069481519987333E-3</v>
      </c>
      <c r="AR526" s="116">
        <f t="shared" si="1321"/>
        <v>2.2069481519987333E-3</v>
      </c>
      <c r="AS526" s="116">
        <f t="shared" si="1321"/>
        <v>2.2069481519987333E-3</v>
      </c>
      <c r="AT526" s="116">
        <f t="shared" si="1321"/>
        <v>2.2069481519987333E-3</v>
      </c>
      <c r="AU526" s="116">
        <f t="shared" si="1223"/>
        <v>7.9336541815917816E-4</v>
      </c>
      <c r="AV526" s="106">
        <f t="shared" si="1236"/>
        <v>5.6391272608275617E-4</v>
      </c>
      <c r="AW526" s="104">
        <f t="shared" si="1237"/>
        <v>2.5814825824946319E-3</v>
      </c>
      <c r="AX526" s="104">
        <f t="shared" si="1238"/>
        <v>7.9336541815917816E-4</v>
      </c>
      <c r="AY526" s="105">
        <f>AX526</f>
        <v>7.9336541815917816E-4</v>
      </c>
      <c r="AZ526" s="105"/>
      <c r="BA526" s="105"/>
      <c r="BB526" s="105"/>
      <c r="BC526" s="105"/>
      <c r="BD526" s="105"/>
      <c r="BE526" s="105"/>
      <c r="BF526" s="105"/>
    </row>
    <row r="527" spans="3:58" ht="15.6">
      <c r="C527" s="11" t="s">
        <v>475</v>
      </c>
      <c r="D527" s="12" t="str">
        <f t="shared" si="1299"/>
        <v>IADEM</v>
      </c>
      <c r="E527" s="10" t="str">
        <f t="shared" si="1300"/>
        <v>IADEM</v>
      </c>
      <c r="F527" s="10" t="s">
        <v>10</v>
      </c>
      <c r="G527" s="10" t="s">
        <v>11</v>
      </c>
      <c r="H527" s="10">
        <v>2015</v>
      </c>
      <c r="I527" s="13">
        <f t="shared" si="1301"/>
        <v>1.2540644722600525E-3</v>
      </c>
      <c r="J527" s="13">
        <f t="shared" si="1218"/>
        <v>1.2540644722600525E-3</v>
      </c>
      <c r="K527" s="135">
        <v>0</v>
      </c>
      <c r="O527" s="74">
        <f>O526</f>
        <v>8.1999999999999993</v>
      </c>
      <c r="P527" s="75" t="str">
        <f t="shared" si="1239"/>
        <v>PH-82</v>
      </c>
      <c r="Q527" s="35" t="s">
        <v>27</v>
      </c>
      <c r="R527" s="82">
        <f>TREND(CHOOSE({1;2},R$19,R$27),CHOOSE({1;2},$AD$18,$AD$26),$O527)</f>
        <v>5.1399332318479804E-2</v>
      </c>
      <c r="S527" s="83">
        <f>TREND(CHOOSE({1;2},S$19,S$27),CHOOSE({1;2},$AD$18,$AD$26),$O527)</f>
        <v>3.8366412689290155E-2</v>
      </c>
      <c r="T527" s="83">
        <f>TREND(CHOOSE({1;2},T$19,T$27),CHOOSE({1;2},$AD$18,$AD$26),$O527)</f>
        <v>2.8492328622907986E-2</v>
      </c>
      <c r="U527" s="83">
        <f>TREND(CHOOSE({1;2},U$19,U$27),CHOOSE({1;2},$AD$18,$AD$26),$O527)</f>
        <v>2.7320499069687636E-2</v>
      </c>
      <c r="V527" s="83">
        <f>TREND(CHOOSE({1;2},V$19,V$27),CHOOSE({1;2},$AD$18,$AD$26),$O527)</f>
        <v>9.4477313464939941E-3</v>
      </c>
      <c r="W527" s="83">
        <f>TREND(CHOOSE({1;2},W$19,W$27),CHOOSE({1;2},$AD$18,$AD$26),$O527)</f>
        <v>4.6775184673650341E-2</v>
      </c>
      <c r="X527" s="83">
        <f>TREND(CHOOSE({1;2},X$19,X$27),CHOOSE({1;2},$AD$18,$AD$26),$O527)</f>
        <v>5.4818026087687335E-2</v>
      </c>
      <c r="Y527" s="83">
        <f>TREND(CHOOSE({1;2},Y$19,Y$27),CHOOSE({1;2},$AD$18,$AD$26),$O527)</f>
        <v>5.4818026087687322E-2</v>
      </c>
      <c r="Z527" s="83">
        <f>TREND(CHOOSE({1;2},Z$19,Z$27),CHOOSE({1;2},$AD$18,$AD$26),$O527)</f>
        <v>5.4818026087687308E-2</v>
      </c>
      <c r="AA527" s="86">
        <f t="shared" ref="AA527:AA531" si="1322">Z527</f>
        <v>5.4818026087687308E-2</v>
      </c>
      <c r="AB527" s="86">
        <f t="shared" ref="AB527:AB531" si="1323">AA527</f>
        <v>5.4818026087687308E-2</v>
      </c>
      <c r="AC527" s="87">
        <f t="shared" ref="AC527:AC531" si="1324">R527</f>
        <v>5.1399332318479804E-2</v>
      </c>
      <c r="AF527" s="74">
        <f>AF526</f>
        <v>8.1999999999999993</v>
      </c>
      <c r="AG527" s="75" t="str">
        <f t="shared" si="1220"/>
        <v>PH-82</v>
      </c>
      <c r="AH527" s="35" t="s">
        <v>27</v>
      </c>
      <c r="AI527" s="92">
        <f t="shared" ref="AI527:AI531" si="1325">R527-R521</f>
        <v>4.37523112534699E-4</v>
      </c>
      <c r="AJ527" s="107">
        <f t="shared" si="1302"/>
        <v>3.024689762510524E-4</v>
      </c>
      <c r="AK527" s="107">
        <f t="shared" si="1303"/>
        <v>2.1726176509842543E-4</v>
      </c>
      <c r="AL527" s="107">
        <f t="shared" si="1304"/>
        <v>6.1097313847029155E-4</v>
      </c>
      <c r="AM527" s="107">
        <f t="shared" si="1305"/>
        <v>7.3938486910115481E-5</v>
      </c>
      <c r="AN527" s="107">
        <f t="shared" si="1306"/>
        <v>3.566735214766345E-4</v>
      </c>
      <c r="AO527" s="107">
        <f t="shared" si="1307"/>
        <v>4.1800237757495806E-4</v>
      </c>
      <c r="AP527" s="116">
        <f t="shared" si="1221"/>
        <v>7.3938486910115481E-5</v>
      </c>
      <c r="AQ527" s="116">
        <f t="shared" ref="AQ527:AT527" si="1326">AP527</f>
        <v>7.3938486910115481E-5</v>
      </c>
      <c r="AR527" s="116">
        <f t="shared" si="1326"/>
        <v>7.3938486910115481E-5</v>
      </c>
      <c r="AS527" s="116">
        <f t="shared" si="1326"/>
        <v>7.3938486910115481E-5</v>
      </c>
      <c r="AT527" s="116">
        <f t="shared" si="1326"/>
        <v>7.3938486910115481E-5</v>
      </c>
      <c r="AU527" s="116">
        <f t="shared" si="1223"/>
        <v>4.1800237757494418E-4</v>
      </c>
      <c r="AV527" s="109">
        <f t="shared" si="1236"/>
        <v>4.37523112534699E-4</v>
      </c>
      <c r="AW527" s="107">
        <f t="shared" si="1237"/>
        <v>4.1800237757494418E-4</v>
      </c>
      <c r="AX527" s="107">
        <f t="shared" si="1238"/>
        <v>4.1800237757494418E-4</v>
      </c>
      <c r="AY527" s="108">
        <f t="shared" ref="AY527:AY531" si="1327">AX527</f>
        <v>4.1800237757494418E-4</v>
      </c>
      <c r="AZ527" s="108"/>
      <c r="BA527" s="108"/>
      <c r="BB527" s="108"/>
      <c r="BC527" s="108"/>
      <c r="BD527" s="108"/>
      <c r="BE527" s="108"/>
      <c r="BF527" s="108"/>
    </row>
    <row r="528" spans="3:58" ht="15.6">
      <c r="C528" s="11" t="s">
        <v>476</v>
      </c>
      <c r="D528" s="12" t="str">
        <f t="shared" si="1299"/>
        <v>IADTF</v>
      </c>
      <c r="E528" s="10" t="str">
        <f t="shared" si="1300"/>
        <v>IADTF</v>
      </c>
      <c r="F528" s="10" t="s">
        <v>10</v>
      </c>
      <c r="G528" s="10" t="s">
        <v>11</v>
      </c>
      <c r="H528" s="10">
        <v>2015</v>
      </c>
      <c r="I528" s="13">
        <f t="shared" si="1301"/>
        <v>0</v>
      </c>
      <c r="J528" s="13">
        <f t="shared" si="1218"/>
        <v>0</v>
      </c>
      <c r="K528" s="135">
        <v>0</v>
      </c>
      <c r="O528" s="74">
        <f t="shared" ref="O528:O531" si="1328">O527</f>
        <v>8.1999999999999993</v>
      </c>
      <c r="P528" s="75" t="str">
        <f t="shared" si="1239"/>
        <v>SH-82</v>
      </c>
      <c r="Q528" s="35" t="s">
        <v>28</v>
      </c>
      <c r="R528" s="82">
        <f>TREND(CHOOSE({1;2},R$20,R$28),CHOOSE({1;2},$AD$18,$AD$26),$O528)</f>
        <v>4.4014820317453754E-2</v>
      </c>
      <c r="S528" s="83">
        <f>TREND(CHOOSE({1;2},S$20,S$28),CHOOSE({1;2},$AD$18,$AD$26),$O528)</f>
        <v>8.6542106165581084E-2</v>
      </c>
      <c r="T528" s="83">
        <f>TREND(CHOOSE({1;2},T$20,T$28),CHOOSE({1;2},$AD$18,$AD$26),$O528)</f>
        <v>8.8765135728606129E-2</v>
      </c>
      <c r="U528" s="83">
        <f>TREND(CHOOSE({1;2},U$20,U$28),CHOOSE({1;2},$AD$18,$AD$26),$O528)</f>
        <v>9.194148188133526E-2</v>
      </c>
      <c r="V528" s="83">
        <f>TREND(CHOOSE({1;2},V$20,V$28),CHOOSE({1;2},$AD$18,$AD$26),$O528)</f>
        <v>9.0827458675295777E-2</v>
      </c>
      <c r="W528" s="83">
        <f>TREND(CHOOSE({1;2},W$20,W$28),CHOOSE({1;2},$AD$18,$AD$26),$O528)</f>
        <v>9.1272720863228712E-2</v>
      </c>
      <c r="X528" s="83">
        <f>TREND(CHOOSE({1;2},X$20,X$28),CHOOSE({1;2},$AD$18,$AD$26),$O528)</f>
        <v>9.3515225232749896E-2</v>
      </c>
      <c r="Y528" s="83">
        <f>TREND(CHOOSE({1;2},Y$20,Y$28),CHOOSE({1;2},$AD$18,$AD$26),$O528)</f>
        <v>9.3515225232749896E-2</v>
      </c>
      <c r="Z528" s="83">
        <f>TREND(CHOOSE({1;2},Z$20,Z$28),CHOOSE({1;2},$AD$18,$AD$26),$O528)</f>
        <v>9.3515225232749896E-2</v>
      </c>
      <c r="AA528" s="86">
        <f t="shared" si="1322"/>
        <v>9.3515225232749896E-2</v>
      </c>
      <c r="AB528" s="86">
        <f t="shared" si="1323"/>
        <v>9.3515225232749896E-2</v>
      </c>
      <c r="AC528" s="87">
        <f t="shared" si="1324"/>
        <v>4.4014820317453754E-2</v>
      </c>
      <c r="AF528" s="74">
        <f t="shared" ref="AF528:AF531" si="1329">AF527</f>
        <v>8.1999999999999993</v>
      </c>
      <c r="AG528" s="75" t="str">
        <f t="shared" si="1220"/>
        <v>SH-82</v>
      </c>
      <c r="AH528" s="35" t="s">
        <v>28</v>
      </c>
      <c r="AI528" s="92">
        <f t="shared" si="1325"/>
        <v>1.0479719123203252E-3</v>
      </c>
      <c r="AJ528" s="107">
        <f t="shared" si="1302"/>
        <v>2.0605263372757143E-3</v>
      </c>
      <c r="AK528" s="107">
        <f t="shared" si="1303"/>
        <v>2.1134556125858572E-3</v>
      </c>
      <c r="AL528" s="107">
        <f t="shared" si="1304"/>
        <v>2.1890829019365621E-3</v>
      </c>
      <c r="AM528" s="107">
        <f t="shared" si="1305"/>
        <v>2.1625585398880043E-3</v>
      </c>
      <c r="AN528" s="107">
        <f t="shared" si="1306"/>
        <v>2.1731600205530388E-3</v>
      </c>
      <c r="AO528" s="107">
        <f t="shared" si="1307"/>
        <v>2.2265529817321328E-3</v>
      </c>
      <c r="AP528" s="116">
        <f t="shared" si="1221"/>
        <v>2.1625585398880043E-3</v>
      </c>
      <c r="AQ528" s="116">
        <f t="shared" ref="AQ528:AT528" si="1330">AP528</f>
        <v>2.1625585398880043E-3</v>
      </c>
      <c r="AR528" s="116">
        <f t="shared" si="1330"/>
        <v>2.1625585398880043E-3</v>
      </c>
      <c r="AS528" s="116">
        <f t="shared" si="1330"/>
        <v>2.1625585398880043E-3</v>
      </c>
      <c r="AT528" s="116">
        <f t="shared" si="1330"/>
        <v>2.1625585398880043E-3</v>
      </c>
      <c r="AU528" s="116">
        <f t="shared" si="1223"/>
        <v>2.2265529817321328E-3</v>
      </c>
      <c r="AV528" s="109">
        <f t="shared" si="1236"/>
        <v>1.0479719123203252E-3</v>
      </c>
      <c r="AW528" s="107">
        <f t="shared" si="1237"/>
        <v>2.2265529817321328E-3</v>
      </c>
      <c r="AX528" s="107">
        <f t="shared" si="1238"/>
        <v>2.2265529817321328E-3</v>
      </c>
      <c r="AY528" s="108">
        <f t="shared" si="1327"/>
        <v>2.2265529817321328E-3</v>
      </c>
      <c r="AZ528" s="108"/>
      <c r="BA528" s="108"/>
      <c r="BB528" s="108"/>
      <c r="BC528" s="108"/>
      <c r="BD528" s="108"/>
      <c r="BE528" s="108"/>
      <c r="BF528" s="108"/>
    </row>
    <row r="529" spans="3:58" ht="15.6">
      <c r="C529" s="11" t="s">
        <v>3337</v>
      </c>
      <c r="D529" s="12" t="str">
        <f t="shared" si="1299"/>
        <v>IADPH</v>
      </c>
      <c r="E529" s="10" t="str">
        <f t="shared" si="1300"/>
        <v>IADPH</v>
      </c>
      <c r="F529" s="10" t="s">
        <v>10</v>
      </c>
      <c r="G529" s="10" t="s">
        <v>11</v>
      </c>
      <c r="H529" s="10">
        <v>2015</v>
      </c>
      <c r="I529" s="13">
        <f t="shared" si="1301"/>
        <v>1.9862533367989098E-3</v>
      </c>
      <c r="J529" s="13">
        <f t="shared" si="1218"/>
        <v>1.9862533367989098E-3</v>
      </c>
      <c r="K529" s="135">
        <v>2</v>
      </c>
      <c r="O529" s="74">
        <f t="shared" si="1328"/>
        <v>8.1999999999999993</v>
      </c>
      <c r="P529" s="75" t="str">
        <f t="shared" si="1239"/>
        <v>LA-82</v>
      </c>
      <c r="Q529" s="35" t="s">
        <v>30</v>
      </c>
      <c r="R529" s="82">
        <f>TREND(CHOOSE({1;2},R$21,R$29),CHOOSE({1;2},$AD$18,$AD$26),$O529)</f>
        <v>0.50212215091433743</v>
      </c>
      <c r="S529" s="83">
        <f>TREND(CHOOSE({1;2},S$21,S$29),CHOOSE({1;2},$AD$18,$AD$26),$O529)</f>
        <v>0.41602858814994276</v>
      </c>
      <c r="T529" s="83">
        <f>TREND(CHOOSE({1;2},T$21,T$29),CHOOSE({1;2},$AD$18,$AD$26),$O529)</f>
        <v>0.4671967930596525</v>
      </c>
      <c r="U529" s="83">
        <f>TREND(CHOOSE({1;2},U$21,U$29),CHOOSE({1;2},$AD$18,$AD$26),$O529)</f>
        <v>0.52395893534345239</v>
      </c>
      <c r="V529" s="83">
        <f>TREND(CHOOSE({1;2},V$21,V$29),CHOOSE({1;2},$AD$18,$AD$26),$O529)</f>
        <v>0.42359116716610884</v>
      </c>
      <c r="W529" s="83">
        <f>TREND(CHOOSE({1;2},W$21,W$29),CHOOSE({1;2},$AD$18,$AD$26),$O529)</f>
        <v>0.37820991607369514</v>
      </c>
      <c r="X529" s="83">
        <f>TREND(CHOOSE({1;2},X$21,X$29),CHOOSE({1;2},$AD$18,$AD$26),$O529)</f>
        <v>0.44502469129298949</v>
      </c>
      <c r="Y529" s="83">
        <f>TREND(CHOOSE({1;2},Y$21,Y$29),CHOOSE({1;2},$AD$18,$AD$26),$O529)</f>
        <v>0.49884162620672551</v>
      </c>
      <c r="Z529" s="83">
        <f>TREND(CHOOSE({1;2},Z$21,Z$29),CHOOSE({1;2},$AD$18,$AD$26),$O529)</f>
        <v>0.26105742181585245</v>
      </c>
      <c r="AA529" s="86">
        <f t="shared" si="1322"/>
        <v>0.26105742181585245</v>
      </c>
      <c r="AB529" s="86">
        <f t="shared" si="1323"/>
        <v>0.26105742181585245</v>
      </c>
      <c r="AC529" s="87">
        <f t="shared" si="1324"/>
        <v>0.50212215091433743</v>
      </c>
      <c r="AF529" s="74">
        <f t="shared" si="1329"/>
        <v>8.1999999999999993</v>
      </c>
      <c r="AG529" s="75" t="str">
        <f t="shared" si="1220"/>
        <v>LA-82</v>
      </c>
      <c r="AH529" s="35" t="s">
        <v>30</v>
      </c>
      <c r="AI529" s="92">
        <f t="shared" si="1325"/>
        <v>6.6959650315962516E-3</v>
      </c>
      <c r="AJ529" s="107">
        <f t="shared" si="1302"/>
        <v>5.5699675720263797E-3</v>
      </c>
      <c r="AK529" s="107">
        <f t="shared" si="1303"/>
        <v>6.2391844900991922E-3</v>
      </c>
      <c r="AL529" s="107">
        <f t="shared" si="1304"/>
        <v>6.9815631994831762E-3</v>
      </c>
      <c r="AM529" s="107">
        <f t="shared" si="1305"/>
        <v>5.6688767643814919E-3</v>
      </c>
      <c r="AN529" s="107">
        <f t="shared" si="1306"/>
        <v>5.0753460542864448E-3</v>
      </c>
      <c r="AO529" s="107">
        <f t="shared" si="1307"/>
        <v>5.9492007856157825E-3</v>
      </c>
      <c r="AP529" s="116">
        <f t="shared" si="1221"/>
        <v>5.6688767643814919E-3</v>
      </c>
      <c r="AQ529" s="116">
        <f t="shared" ref="AQ529:AT529" si="1331">AP529</f>
        <v>5.6688767643814919E-3</v>
      </c>
      <c r="AR529" s="116">
        <f t="shared" si="1331"/>
        <v>5.6688767643814919E-3</v>
      </c>
      <c r="AS529" s="116">
        <f t="shared" si="1331"/>
        <v>5.6688767643814919E-3</v>
      </c>
      <c r="AT529" s="116">
        <f t="shared" si="1331"/>
        <v>5.6688767643814919E-3</v>
      </c>
      <c r="AU529" s="116">
        <f t="shared" si="1223"/>
        <v>3.5431361342762591E-3</v>
      </c>
      <c r="AV529" s="109">
        <f t="shared" si="1236"/>
        <v>6.6959650315962516E-3</v>
      </c>
      <c r="AW529" s="107">
        <f t="shared" si="1237"/>
        <v>6.6530598204722624E-3</v>
      </c>
      <c r="AX529" s="107">
        <f t="shared" si="1238"/>
        <v>3.5431361342762591E-3</v>
      </c>
      <c r="AY529" s="108">
        <f t="shared" si="1327"/>
        <v>3.5431361342762591E-3</v>
      </c>
      <c r="AZ529" s="108"/>
      <c r="BA529" s="108"/>
      <c r="BB529" s="108"/>
      <c r="BC529" s="108"/>
      <c r="BD529" s="108"/>
      <c r="BE529" s="108"/>
      <c r="BF529" s="108"/>
    </row>
    <row r="530" spans="3:58" ht="15.6">
      <c r="C530" s="11" t="s">
        <v>3337</v>
      </c>
      <c r="D530" s="12" t="str">
        <f t="shared" si="1299"/>
        <v>IADPH</v>
      </c>
      <c r="E530" s="10" t="str">
        <f t="shared" si="1300"/>
        <v>IADPH</v>
      </c>
      <c r="F530" s="10" t="s">
        <v>10</v>
      </c>
      <c r="G530" s="10" t="s">
        <v>11</v>
      </c>
      <c r="H530" s="10">
        <v>2015</v>
      </c>
      <c r="I530" s="13">
        <f t="shared" si="1301"/>
        <v>1.9862533367989098E-3</v>
      </c>
      <c r="J530" s="13">
        <f t="shared" si="1218"/>
        <v>1.9862533367989098E-3</v>
      </c>
      <c r="K530" s="135">
        <v>5</v>
      </c>
      <c r="O530" s="74">
        <f t="shared" si="1328"/>
        <v>8.1999999999999993</v>
      </c>
      <c r="P530" s="75" t="str">
        <f t="shared" si="1239"/>
        <v>EM-82</v>
      </c>
      <c r="Q530" s="35" t="s">
        <v>32</v>
      </c>
      <c r="R530" s="82">
        <f>TREND(CHOOSE({1;2},R$22,R$30),CHOOSE({1;2},$AD$18,$AD$26),$O530)</f>
        <v>0.35084606883748937</v>
      </c>
      <c r="S530" s="83">
        <f>TREND(CHOOSE({1;2},S$22,S$30),CHOOSE({1;2},$AD$18,$AD$26),$O530)</f>
        <v>0.27334690180209198</v>
      </c>
      <c r="T530" s="83">
        <f>TREND(CHOOSE({1;2},T$22,T$30),CHOOSE({1;2},$AD$18,$AD$26),$O530)</f>
        <v>0.27687654879670676</v>
      </c>
      <c r="U530" s="83">
        <f>TREND(CHOOSE({1;2},U$22,U$30),CHOOSE({1;2},$AD$18,$AD$26),$O530)</f>
        <v>0.17063192107513422</v>
      </c>
      <c r="V530" s="83">
        <f>TREND(CHOOSE({1;2},V$22,V$30),CHOOSE({1;2},$AD$18,$AD$26),$O530)</f>
        <v>0.20065822855044058</v>
      </c>
      <c r="W530" s="83">
        <f>TREND(CHOOSE({1;2},W$22,W$30),CHOOSE({1;2},$AD$18,$AD$26),$O530)</f>
        <v>0.23872596647365429</v>
      </c>
      <c r="X530" s="83">
        <f>TREND(CHOOSE({1;2},X$22,X$30),CHOOSE({1;2},$AD$18,$AD$26),$O530)</f>
        <v>0.31636578297008722</v>
      </c>
      <c r="Y530" s="83">
        <f>TREND(CHOOSE({1;2},Y$22,Y$30),CHOOSE({1;2},$AD$18,$AD$26),$O530)</f>
        <v>0.29435103749921387</v>
      </c>
      <c r="Z530" s="83">
        <f>TREND(CHOOSE({1;2},Z$22,Z$30),CHOOSE({1;2},$AD$18,$AD$26),$O530)</f>
        <v>0.30992821230820633</v>
      </c>
      <c r="AA530" s="86">
        <f t="shared" si="1322"/>
        <v>0.30992821230820633</v>
      </c>
      <c r="AB530" s="86">
        <f t="shared" si="1323"/>
        <v>0.30992821230820633</v>
      </c>
      <c r="AC530" s="87">
        <f t="shared" si="1324"/>
        <v>0.35084606883748937</v>
      </c>
      <c r="AF530" s="74">
        <f t="shared" si="1329"/>
        <v>8.1999999999999993</v>
      </c>
      <c r="AG530" s="75" t="str">
        <f t="shared" si="1220"/>
        <v>EM-82</v>
      </c>
      <c r="AH530" s="35" t="s">
        <v>32</v>
      </c>
      <c r="AI530" s="92">
        <f t="shared" si="1325"/>
        <v>2.1645331440087734E-3</v>
      </c>
      <c r="AJ530" s="107">
        <f t="shared" si="1302"/>
        <v>2.0311613507486004E-3</v>
      </c>
      <c r="AK530" s="107">
        <f t="shared" si="1303"/>
        <v>2.1234974251872485E-3</v>
      </c>
      <c r="AL530" s="107">
        <f t="shared" si="1304"/>
        <v>1.2628338988741605E-3</v>
      </c>
      <c r="AM530" s="107">
        <f t="shared" si="1305"/>
        <v>1.3934049691778361E-3</v>
      </c>
      <c r="AN530" s="107">
        <f t="shared" si="1306"/>
        <v>1.6277688238124921E-3</v>
      </c>
      <c r="AO530" s="107">
        <f t="shared" si="1307"/>
        <v>1.7850965674372499E-3</v>
      </c>
      <c r="AP530" s="116">
        <f t="shared" si="1221"/>
        <v>1.3934049691778361E-3</v>
      </c>
      <c r="AQ530" s="116">
        <f t="shared" ref="AQ530:AT530" si="1332">AP530</f>
        <v>1.3934049691778361E-3</v>
      </c>
      <c r="AR530" s="116">
        <f t="shared" si="1332"/>
        <v>1.3934049691778361E-3</v>
      </c>
      <c r="AS530" s="116">
        <f t="shared" si="1332"/>
        <v>1.3934049691778361E-3</v>
      </c>
      <c r="AT530" s="116">
        <f t="shared" si="1332"/>
        <v>1.3934049691778361E-3</v>
      </c>
      <c r="AU530" s="116">
        <f t="shared" si="1223"/>
        <v>2.5456753169977864E-3</v>
      </c>
      <c r="AV530" s="109">
        <f t="shared" si="1236"/>
        <v>2.1645331440087734E-3</v>
      </c>
      <c r="AW530" s="107">
        <f t="shared" si="1237"/>
        <v>2.4744072503738446E-3</v>
      </c>
      <c r="AX530" s="107">
        <f t="shared" si="1238"/>
        <v>2.5456753169977864E-3</v>
      </c>
      <c r="AY530" s="108">
        <f t="shared" si="1327"/>
        <v>2.5456753169977864E-3</v>
      </c>
      <c r="AZ530" s="108"/>
      <c r="BA530" s="108"/>
      <c r="BB530" s="108"/>
      <c r="BC530" s="108"/>
      <c r="BD530" s="108"/>
      <c r="BE530" s="108"/>
      <c r="BF530" s="108"/>
    </row>
    <row r="531" spans="3:58" ht="15.6">
      <c r="C531" s="11" t="s">
        <v>3338</v>
      </c>
      <c r="D531" s="12" t="str">
        <f t="shared" si="1299"/>
        <v>IADSH</v>
      </c>
      <c r="E531" s="10" t="str">
        <f t="shared" si="1300"/>
        <v>IADSH</v>
      </c>
      <c r="F531" s="10" t="s">
        <v>10</v>
      </c>
      <c r="G531" s="10" t="s">
        <v>11</v>
      </c>
      <c r="H531" s="10">
        <v>2015</v>
      </c>
      <c r="I531" s="13">
        <f t="shared" si="1301"/>
        <v>1.9463026858992289E-3</v>
      </c>
      <c r="J531" s="13">
        <f t="shared" si="1218"/>
        <v>1.9463026858992289E-3</v>
      </c>
      <c r="K531" s="135">
        <v>0</v>
      </c>
      <c r="O531" s="76">
        <f t="shared" si="1328"/>
        <v>8.1999999999999993</v>
      </c>
      <c r="P531" s="77" t="str">
        <f t="shared" si="1239"/>
        <v>TF-82</v>
      </c>
      <c r="Q531" s="36" t="s">
        <v>34</v>
      </c>
      <c r="R531" s="93">
        <f>TREND(CHOOSE({1;2},R$23,R$31),CHOOSE({1;2},$AD$18,$AD$26),$O531)</f>
        <v>6.2267997073093731E-2</v>
      </c>
      <c r="S531" s="85">
        <f>TREND(CHOOSE({1;2},S$23,S$31),CHOOSE({1;2},$AD$18,$AD$26),$O531)</f>
        <v>9.8968503986987515E-3</v>
      </c>
      <c r="T531" s="85">
        <f>TREND(CHOOSE({1;2},T$23,T$31),CHOOSE({1;2},$AD$18,$AD$26),$O531)</f>
        <v>2.1879346985220937E-2</v>
      </c>
      <c r="U531" s="85">
        <f>TREND(CHOOSE({1;2},U$23,U$31),CHOOSE({1;2},$AD$18,$AD$26),$O531)</f>
        <v>6.8722937455898692E-3</v>
      </c>
      <c r="V531" s="85">
        <f>TREND(CHOOSE({1;2},V$23,V$31),CHOOSE({1;2},$AD$18,$AD$26),$O531)</f>
        <v>1.3732249638964094E-2</v>
      </c>
      <c r="W531" s="85">
        <f>TREND(CHOOSE({1;2},W$23,W$31),CHOOSE({1;2},$AD$18,$AD$26),$O531)</f>
        <v>9.8566580704427115E-3</v>
      </c>
      <c r="X531" s="85">
        <f>TREND(CHOOSE({1;2},X$23,X$31),CHOOSE({1;2},$AD$18,$AD$26),$O531)</f>
        <v>0</v>
      </c>
      <c r="Y531" s="85">
        <f>TREND(CHOOSE({1;2},Y$23,Y$31),CHOOSE({1;2},$AD$18,$AD$26),$O531)</f>
        <v>9.7536819163642592E-4</v>
      </c>
      <c r="Z531" s="85">
        <f>TREND(CHOOSE({1;2},Z$23,Z$31),CHOOSE({1;2},$AD$18,$AD$26),$O531)</f>
        <v>6.4062788174853126E-5</v>
      </c>
      <c r="AA531" s="88">
        <f t="shared" si="1322"/>
        <v>6.4062788174853126E-5</v>
      </c>
      <c r="AB531" s="88">
        <f t="shared" si="1323"/>
        <v>6.4062788174853126E-5</v>
      </c>
      <c r="AC531" s="89">
        <f t="shared" si="1324"/>
        <v>6.2267997073093731E-2</v>
      </c>
      <c r="AF531" s="76">
        <f t="shared" si="1329"/>
        <v>8.1999999999999993</v>
      </c>
      <c r="AG531" s="77" t="str">
        <f t="shared" si="1220"/>
        <v>TF-82</v>
      </c>
      <c r="AH531" s="36" t="s">
        <v>34</v>
      </c>
      <c r="AI531" s="103">
        <f t="shared" si="1325"/>
        <v>0</v>
      </c>
      <c r="AJ531" s="110">
        <f t="shared" si="1302"/>
        <v>0</v>
      </c>
      <c r="AK531" s="110">
        <f t="shared" si="1303"/>
        <v>0</v>
      </c>
      <c r="AL531" s="110">
        <f t="shared" si="1304"/>
        <v>0</v>
      </c>
      <c r="AM531" s="110">
        <f t="shared" si="1305"/>
        <v>0</v>
      </c>
      <c r="AN531" s="110">
        <f t="shared" si="1306"/>
        <v>0</v>
      </c>
      <c r="AO531" s="110">
        <f t="shared" si="1307"/>
        <v>0</v>
      </c>
      <c r="AP531" s="116">
        <f t="shared" si="1221"/>
        <v>0</v>
      </c>
      <c r="AQ531" s="116">
        <f t="shared" ref="AQ531:AT531" si="1333">AP531</f>
        <v>0</v>
      </c>
      <c r="AR531" s="116">
        <f t="shared" si="1333"/>
        <v>0</v>
      </c>
      <c r="AS531" s="116">
        <f t="shared" si="1333"/>
        <v>0</v>
      </c>
      <c r="AT531" s="116">
        <f t="shared" si="1333"/>
        <v>0</v>
      </c>
      <c r="AU531" s="116">
        <f t="shared" si="1223"/>
        <v>0</v>
      </c>
      <c r="AV531" s="112">
        <f t="shared" si="1236"/>
        <v>0</v>
      </c>
      <c r="AW531" s="110">
        <f t="shared" si="1237"/>
        <v>0</v>
      </c>
      <c r="AX531" s="110">
        <f t="shared" si="1238"/>
        <v>0</v>
      </c>
      <c r="AY531" s="111">
        <f t="shared" si="1327"/>
        <v>0</v>
      </c>
      <c r="AZ531" s="111"/>
      <c r="BA531" s="111"/>
      <c r="BB531" s="111"/>
      <c r="BC531" s="111"/>
      <c r="BD531" s="111"/>
      <c r="BE531" s="111"/>
      <c r="BF531" s="111"/>
    </row>
    <row r="532" spans="3:58" ht="15.6">
      <c r="C532" s="11" t="s">
        <v>477</v>
      </c>
      <c r="D532" s="12" t="str">
        <f t="shared" si="1299"/>
        <v>IADLA</v>
      </c>
      <c r="E532" s="10" t="str">
        <f t="shared" si="1300"/>
        <v>IADLA</v>
      </c>
      <c r="F532" s="10" t="s">
        <v>10</v>
      </c>
      <c r="G532" s="10" t="s">
        <v>11</v>
      </c>
      <c r="H532" s="10">
        <v>2015</v>
      </c>
      <c r="I532" s="13">
        <f t="shared" si="1301"/>
        <v>5.1019890879433925E-3</v>
      </c>
      <c r="J532" s="13">
        <f t="shared" si="1218"/>
        <v>5.1019890879433925E-3</v>
      </c>
      <c r="K532" s="135">
        <v>0</v>
      </c>
      <c r="O532" s="72">
        <f>ROUND(O526+0.1,2)</f>
        <v>8.3000000000000007</v>
      </c>
      <c r="P532" s="73" t="str">
        <f t="shared" si="1239"/>
        <v>PH-83</v>
      </c>
      <c r="Q532" s="34" t="s">
        <v>26</v>
      </c>
      <c r="R532" s="78">
        <f>TREND(CHOOSE({1;2},R$18,R$26),CHOOSE({1;2},$AD$18,$AD$26),$O532)</f>
        <v>6.0813740847686502E-2</v>
      </c>
      <c r="S532" s="79">
        <f>TREND(CHOOSE({1;2},S$18,S$26),CHOOSE({1;2},$AD$18,$AD$26),$O532)</f>
        <v>0.2126044834998625</v>
      </c>
      <c r="T532" s="79">
        <f>TREND(CHOOSE({1;2},T$18,T$26),CHOOSE({1;2},$AD$18,$AD$26),$O532)</f>
        <v>0.1588026535208521</v>
      </c>
      <c r="U532" s="79">
        <f>TREND(CHOOSE({1;2},U$18,U$26),CHOOSE({1;2},$AD$18,$AD$26),$O532)</f>
        <v>0.18934161326501908</v>
      </c>
      <c r="V532" s="79">
        <f>TREND(CHOOSE({1;2},V$18,V$26),CHOOSE({1;2},$AD$18,$AD$26),$O532)</f>
        <v>0.21405816698287369</v>
      </c>
      <c r="W532" s="79">
        <f>TREND(CHOOSE({1;2},W$18,W$26),CHOOSE({1;2},$AD$18,$AD$26),$O532)</f>
        <v>0.21098294878546792</v>
      </c>
      <c r="X532" s="79">
        <f>TREND(CHOOSE({1;2},X$18,X$26),CHOOSE({1;2},$AD$18,$AD$26),$O532)</f>
        <v>0.21392235065138832</v>
      </c>
      <c r="Y532" s="79">
        <f>TREND(CHOOSE({1;2},Y$18,Y$26),CHOOSE({1;2},$AD$18,$AD$26),$O532)</f>
        <v>0.22230120370572137</v>
      </c>
      <c r="Z532" s="79">
        <f>TREND(CHOOSE({1;2},Z$18,Z$26),CHOOSE({1;2},$AD$18,$AD$26),$O532)</f>
        <v>7.1013815898102906E-2</v>
      </c>
      <c r="AA532" s="80">
        <f>Z532</f>
        <v>7.1013815898102906E-2</v>
      </c>
      <c r="AB532" s="80">
        <f>AA532</f>
        <v>7.1013815898102906E-2</v>
      </c>
      <c r="AC532" s="81">
        <f>R532</f>
        <v>6.0813740847686502E-2</v>
      </c>
      <c r="AF532" s="72">
        <f>ROUND(AF526+0.1,2)</f>
        <v>8.3000000000000007</v>
      </c>
      <c r="AG532" s="73" t="str">
        <f t="shared" si="1220"/>
        <v>PH-83</v>
      </c>
      <c r="AH532" s="34" t="s">
        <v>26</v>
      </c>
      <c r="AI532" s="102">
        <f>R532-R526</f>
        <v>5.639127260827631E-4</v>
      </c>
      <c r="AJ532" s="104">
        <f t="shared" si="1302"/>
        <v>2.1789890820820002E-3</v>
      </c>
      <c r="AK532" s="104">
        <f t="shared" si="1303"/>
        <v>1.5959705311521244E-3</v>
      </c>
      <c r="AL532" s="104">
        <f t="shared" si="1304"/>
        <v>2.0520584680013554E-3</v>
      </c>
      <c r="AM532" s="104">
        <f t="shared" si="1305"/>
        <v>2.2069481519987888E-3</v>
      </c>
      <c r="AN532" s="104">
        <f t="shared" si="1306"/>
        <v>2.0200984466802185E-3</v>
      </c>
      <c r="AO532" s="104">
        <f t="shared" si="1307"/>
        <v>1.9969947933679288E-3</v>
      </c>
      <c r="AP532" s="116">
        <f t="shared" si="1221"/>
        <v>2.2069481519987888E-3</v>
      </c>
      <c r="AQ532" s="116">
        <f t="shared" ref="AQ532:AT532" si="1334">AP532</f>
        <v>2.2069481519987888E-3</v>
      </c>
      <c r="AR532" s="116">
        <f t="shared" si="1334"/>
        <v>2.2069481519987888E-3</v>
      </c>
      <c r="AS532" s="116">
        <f t="shared" si="1334"/>
        <v>2.2069481519987888E-3</v>
      </c>
      <c r="AT532" s="116">
        <f t="shared" si="1334"/>
        <v>2.2069481519987888E-3</v>
      </c>
      <c r="AU532" s="116">
        <f t="shared" si="1223"/>
        <v>7.9336541815917816E-4</v>
      </c>
      <c r="AV532" s="106">
        <f t="shared" si="1236"/>
        <v>5.639127260827631E-4</v>
      </c>
      <c r="AW532" s="104">
        <f t="shared" si="1237"/>
        <v>2.5814825824946874E-3</v>
      </c>
      <c r="AX532" s="104">
        <f t="shared" si="1238"/>
        <v>7.9336541815917816E-4</v>
      </c>
      <c r="AY532" s="105">
        <f>AX532</f>
        <v>7.9336541815917816E-4</v>
      </c>
      <c r="AZ532" s="105"/>
      <c r="BA532" s="105"/>
      <c r="BB532" s="105"/>
      <c r="BC532" s="105"/>
      <c r="BD532" s="105"/>
      <c r="BE532" s="105"/>
      <c r="BF532" s="105"/>
    </row>
    <row r="533" spans="3:58" ht="15.6">
      <c r="C533" s="11" t="s">
        <v>478</v>
      </c>
      <c r="D533" s="12" t="str">
        <f t="shared" si="1299"/>
        <v>IADEM</v>
      </c>
      <c r="E533" s="10" t="str">
        <f t="shared" si="1300"/>
        <v>IADEM</v>
      </c>
      <c r="F533" s="10" t="s">
        <v>10</v>
      </c>
      <c r="G533" s="10" t="s">
        <v>11</v>
      </c>
      <c r="H533" s="10">
        <v>2015</v>
      </c>
      <c r="I533" s="13">
        <f t="shared" si="1301"/>
        <v>1.2540644722601024E-3</v>
      </c>
      <c r="J533" s="13">
        <f t="shared" si="1218"/>
        <v>1.2540644722601024E-3</v>
      </c>
      <c r="K533" s="135">
        <v>0</v>
      </c>
      <c r="O533" s="74">
        <f>O532</f>
        <v>8.3000000000000007</v>
      </c>
      <c r="P533" s="75" t="str">
        <f t="shared" si="1239"/>
        <v>PH-83</v>
      </c>
      <c r="Q533" s="35" t="s">
        <v>27</v>
      </c>
      <c r="R533" s="82">
        <f>TREND(CHOOSE({1;2},R$19,R$27),CHOOSE({1;2},$AD$18,$AD$26),$O533)</f>
        <v>5.1836855431014503E-2</v>
      </c>
      <c r="S533" s="83">
        <f>TREND(CHOOSE({1;2},S$19,S$27),CHOOSE({1;2},$AD$18,$AD$26),$O533)</f>
        <v>3.8668881665541208E-2</v>
      </c>
      <c r="T533" s="83">
        <f>TREND(CHOOSE({1;2},T$19,T$27),CHOOSE({1;2},$AD$18,$AD$26),$O533)</f>
        <v>2.8709590388006419E-2</v>
      </c>
      <c r="U533" s="83">
        <f>TREND(CHOOSE({1;2},U$19,U$27),CHOOSE({1;2},$AD$18,$AD$26),$O533)</f>
        <v>2.7931472208157941E-2</v>
      </c>
      <c r="V533" s="83">
        <f>TREND(CHOOSE({1;2},V$19,V$27),CHOOSE({1;2},$AD$18,$AD$26),$O533)</f>
        <v>9.5216698334041096E-3</v>
      </c>
      <c r="W533" s="83">
        <f>TREND(CHOOSE({1;2},W$19,W$27),CHOOSE({1;2},$AD$18,$AD$26),$O533)</f>
        <v>4.7131858195126983E-2</v>
      </c>
      <c r="X533" s="83">
        <f>TREND(CHOOSE({1;2},X$19,X$27),CHOOSE({1;2},$AD$18,$AD$26),$O533)</f>
        <v>5.5236028465262293E-2</v>
      </c>
      <c r="Y533" s="83">
        <f>TREND(CHOOSE({1;2},Y$19,Y$27),CHOOSE({1;2},$AD$18,$AD$26),$O533)</f>
        <v>5.5236028465262293E-2</v>
      </c>
      <c r="Z533" s="83">
        <f>TREND(CHOOSE({1;2},Z$19,Z$27),CHOOSE({1;2},$AD$18,$AD$26),$O533)</f>
        <v>5.523602846526228E-2</v>
      </c>
      <c r="AA533" s="86">
        <f t="shared" ref="AA533:AA537" si="1335">Z533</f>
        <v>5.523602846526228E-2</v>
      </c>
      <c r="AB533" s="86">
        <f t="shared" ref="AB533:AB537" si="1336">AA533</f>
        <v>5.523602846526228E-2</v>
      </c>
      <c r="AC533" s="87">
        <f t="shared" ref="AC533:AC537" si="1337">R533</f>
        <v>5.1836855431014503E-2</v>
      </c>
      <c r="AF533" s="74">
        <f>AF532</f>
        <v>8.3000000000000007</v>
      </c>
      <c r="AG533" s="75" t="str">
        <f t="shared" si="1220"/>
        <v>PH-83</v>
      </c>
      <c r="AH533" s="35" t="s">
        <v>27</v>
      </c>
      <c r="AI533" s="92">
        <f t="shared" ref="AI533:AI537" si="1338">R533-R527</f>
        <v>4.37523112534699E-4</v>
      </c>
      <c r="AJ533" s="107">
        <f t="shared" si="1302"/>
        <v>3.024689762510524E-4</v>
      </c>
      <c r="AK533" s="107">
        <f t="shared" si="1303"/>
        <v>2.1726176509843237E-4</v>
      </c>
      <c r="AL533" s="107">
        <f t="shared" si="1304"/>
        <v>6.1097313847030543E-4</v>
      </c>
      <c r="AM533" s="107">
        <f t="shared" si="1305"/>
        <v>7.3938486910115481E-5</v>
      </c>
      <c r="AN533" s="107">
        <f t="shared" si="1306"/>
        <v>3.5667352147664144E-4</v>
      </c>
      <c r="AO533" s="107">
        <f t="shared" si="1307"/>
        <v>4.1800237757495806E-4</v>
      </c>
      <c r="AP533" s="116">
        <f t="shared" si="1221"/>
        <v>7.3938486910115481E-5</v>
      </c>
      <c r="AQ533" s="116">
        <f t="shared" ref="AQ533:AT533" si="1339">AP533</f>
        <v>7.3938486910115481E-5</v>
      </c>
      <c r="AR533" s="116">
        <f t="shared" si="1339"/>
        <v>7.3938486910115481E-5</v>
      </c>
      <c r="AS533" s="116">
        <f t="shared" si="1339"/>
        <v>7.3938486910115481E-5</v>
      </c>
      <c r="AT533" s="116">
        <f t="shared" si="1339"/>
        <v>7.3938486910115481E-5</v>
      </c>
      <c r="AU533" s="116">
        <f t="shared" si="1223"/>
        <v>4.1800237757497194E-4</v>
      </c>
      <c r="AV533" s="109">
        <f t="shared" si="1236"/>
        <v>4.37523112534699E-4</v>
      </c>
      <c r="AW533" s="107">
        <f t="shared" si="1237"/>
        <v>4.1800237757497194E-4</v>
      </c>
      <c r="AX533" s="107">
        <f t="shared" si="1238"/>
        <v>4.1800237757497194E-4</v>
      </c>
      <c r="AY533" s="108">
        <f t="shared" ref="AY533:AY537" si="1340">AX533</f>
        <v>4.1800237757497194E-4</v>
      </c>
      <c r="AZ533" s="108"/>
      <c r="BA533" s="108"/>
      <c r="BB533" s="108"/>
      <c r="BC533" s="108"/>
      <c r="BD533" s="108"/>
      <c r="BE533" s="108"/>
      <c r="BF533" s="108"/>
    </row>
    <row r="534" spans="3:58" ht="15.6">
      <c r="C534" s="11" t="s">
        <v>479</v>
      </c>
      <c r="D534" s="12" t="str">
        <f t="shared" si="1299"/>
        <v>IADTF</v>
      </c>
      <c r="E534" s="10" t="str">
        <f t="shared" si="1300"/>
        <v>IADTF</v>
      </c>
      <c r="F534" s="10" t="s">
        <v>10</v>
      </c>
      <c r="G534" s="10" t="s">
        <v>11</v>
      </c>
      <c r="H534" s="10">
        <v>2015</v>
      </c>
      <c r="I534" s="13">
        <f t="shared" si="1301"/>
        <v>0</v>
      </c>
      <c r="J534" s="13">
        <f t="shared" si="1218"/>
        <v>0</v>
      </c>
      <c r="K534" s="135">
        <v>0</v>
      </c>
      <c r="O534" s="74">
        <f t="shared" ref="O534:O537" si="1341">O533</f>
        <v>8.3000000000000007</v>
      </c>
      <c r="P534" s="75" t="str">
        <f t="shared" si="1239"/>
        <v>SH-83</v>
      </c>
      <c r="Q534" s="35" t="s">
        <v>28</v>
      </c>
      <c r="R534" s="82">
        <f>TREND(CHOOSE({1;2},R$20,R$28),CHOOSE({1;2},$AD$18,$AD$26),$O534)</f>
        <v>4.5062792229774093E-2</v>
      </c>
      <c r="S534" s="83">
        <f>TREND(CHOOSE({1;2},S$20,S$28),CHOOSE({1;2},$AD$18,$AD$26),$O534)</f>
        <v>8.8602632502856854E-2</v>
      </c>
      <c r="T534" s="83">
        <f>TREND(CHOOSE({1;2},T$20,T$28),CHOOSE({1;2},$AD$18,$AD$26),$O534)</f>
        <v>9.0878591341192014E-2</v>
      </c>
      <c r="U534" s="83">
        <f>TREND(CHOOSE({1;2},U$20,U$28),CHOOSE({1;2},$AD$18,$AD$26),$O534)</f>
        <v>9.413056478327185E-2</v>
      </c>
      <c r="V534" s="83">
        <f>TREND(CHOOSE({1;2},V$20,V$28),CHOOSE({1;2},$AD$18,$AD$26),$O534)</f>
        <v>9.2990017215183809E-2</v>
      </c>
      <c r="W534" s="83">
        <f>TREND(CHOOSE({1;2},W$20,W$28),CHOOSE({1;2},$AD$18,$AD$26),$O534)</f>
        <v>9.3445880883781807E-2</v>
      </c>
      <c r="X534" s="83">
        <f>TREND(CHOOSE({1;2},X$20,X$28),CHOOSE({1;2},$AD$18,$AD$26),$O534)</f>
        <v>9.5741778214482057E-2</v>
      </c>
      <c r="Y534" s="83">
        <f>TREND(CHOOSE({1;2},Y$20,Y$28),CHOOSE({1;2},$AD$18,$AD$26),$O534)</f>
        <v>9.5741778214482057E-2</v>
      </c>
      <c r="Z534" s="83">
        <f>TREND(CHOOSE({1;2},Z$20,Z$28),CHOOSE({1;2},$AD$18,$AD$26),$O534)</f>
        <v>9.5741778214482057E-2</v>
      </c>
      <c r="AA534" s="86">
        <f t="shared" si="1335"/>
        <v>9.5741778214482057E-2</v>
      </c>
      <c r="AB534" s="86">
        <f t="shared" si="1336"/>
        <v>9.5741778214482057E-2</v>
      </c>
      <c r="AC534" s="87">
        <f t="shared" si="1337"/>
        <v>4.5062792229774093E-2</v>
      </c>
      <c r="AF534" s="74">
        <f t="shared" ref="AF534:AF537" si="1342">AF533</f>
        <v>8.3000000000000007</v>
      </c>
      <c r="AG534" s="75" t="str">
        <f t="shared" si="1220"/>
        <v>SH-83</v>
      </c>
      <c r="AH534" s="35" t="s">
        <v>28</v>
      </c>
      <c r="AI534" s="92">
        <f t="shared" si="1338"/>
        <v>1.047971912320339E-3</v>
      </c>
      <c r="AJ534" s="107">
        <f t="shared" si="1302"/>
        <v>2.0605263372757698E-3</v>
      </c>
      <c r="AK534" s="107">
        <f t="shared" si="1303"/>
        <v>2.113455612585885E-3</v>
      </c>
      <c r="AL534" s="107">
        <f t="shared" si="1304"/>
        <v>2.1890829019365898E-3</v>
      </c>
      <c r="AM534" s="107">
        <f t="shared" si="1305"/>
        <v>2.162558539888032E-3</v>
      </c>
      <c r="AN534" s="107">
        <f t="shared" si="1306"/>
        <v>2.1731600205530943E-3</v>
      </c>
      <c r="AO534" s="107">
        <f t="shared" si="1307"/>
        <v>2.2265529817321605E-3</v>
      </c>
      <c r="AP534" s="116">
        <f t="shared" si="1221"/>
        <v>2.162558539888032E-3</v>
      </c>
      <c r="AQ534" s="116">
        <f t="shared" ref="AQ534:AT534" si="1343">AP534</f>
        <v>2.162558539888032E-3</v>
      </c>
      <c r="AR534" s="116">
        <f t="shared" si="1343"/>
        <v>2.162558539888032E-3</v>
      </c>
      <c r="AS534" s="116">
        <f t="shared" si="1343"/>
        <v>2.162558539888032E-3</v>
      </c>
      <c r="AT534" s="116">
        <f t="shared" si="1343"/>
        <v>2.162558539888032E-3</v>
      </c>
      <c r="AU534" s="116">
        <f t="shared" si="1223"/>
        <v>2.2265529817321605E-3</v>
      </c>
      <c r="AV534" s="109">
        <f t="shared" si="1236"/>
        <v>1.047971912320339E-3</v>
      </c>
      <c r="AW534" s="107">
        <f t="shared" si="1237"/>
        <v>2.2265529817321605E-3</v>
      </c>
      <c r="AX534" s="107">
        <f t="shared" si="1238"/>
        <v>2.2265529817321605E-3</v>
      </c>
      <c r="AY534" s="108">
        <f t="shared" si="1340"/>
        <v>2.2265529817321605E-3</v>
      </c>
      <c r="AZ534" s="108"/>
      <c r="BA534" s="108"/>
      <c r="BB534" s="108"/>
      <c r="BC534" s="108"/>
      <c r="BD534" s="108"/>
      <c r="BE534" s="108"/>
      <c r="BF534" s="108"/>
    </row>
    <row r="535" spans="3:58" ht="15.6">
      <c r="C535" s="11" t="s">
        <v>3339</v>
      </c>
      <c r="D535" s="12" t="str">
        <f t="shared" si="1299"/>
        <v>IADPH</v>
      </c>
      <c r="E535" s="10" t="str">
        <f t="shared" si="1300"/>
        <v>IADPH</v>
      </c>
      <c r="F535" s="10" t="s">
        <v>10</v>
      </c>
      <c r="G535" s="10" t="s">
        <v>11</v>
      </c>
      <c r="H535" s="10">
        <v>2015</v>
      </c>
      <c r="I535" s="13">
        <f t="shared" si="1301"/>
        <v>1.98625333679886E-3</v>
      </c>
      <c r="J535" s="13">
        <f t="shared" si="1218"/>
        <v>1.98625333679886E-3</v>
      </c>
      <c r="K535" s="135">
        <v>2</v>
      </c>
      <c r="O535" s="74">
        <f t="shared" si="1341"/>
        <v>8.3000000000000007</v>
      </c>
      <c r="P535" s="75" t="str">
        <f t="shared" si="1239"/>
        <v>LA-83</v>
      </c>
      <c r="Q535" s="35" t="s">
        <v>30</v>
      </c>
      <c r="R535" s="82">
        <f>TREND(CHOOSE({1;2},R$21,R$29),CHOOSE({1;2},$AD$18,$AD$26),$O535)</f>
        <v>0.50881811594593396</v>
      </c>
      <c r="S535" s="83">
        <f>TREND(CHOOSE({1;2},S$21,S$29),CHOOSE({1;2},$AD$18,$AD$26),$O535)</f>
        <v>0.42159855572196919</v>
      </c>
      <c r="T535" s="83">
        <f>TREND(CHOOSE({1;2},T$21,T$29),CHOOSE({1;2},$AD$18,$AD$26),$O535)</f>
        <v>0.4734359775497517</v>
      </c>
      <c r="U535" s="83">
        <f>TREND(CHOOSE({1;2},U$21,U$29),CHOOSE({1;2},$AD$18,$AD$26),$O535)</f>
        <v>0.53094049854293579</v>
      </c>
      <c r="V535" s="83">
        <f>TREND(CHOOSE({1;2},V$21,V$29),CHOOSE({1;2},$AD$18,$AD$26),$O535)</f>
        <v>0.42926004393049039</v>
      </c>
      <c r="W535" s="83">
        <f>TREND(CHOOSE({1;2},W$21,W$29),CHOOSE({1;2},$AD$18,$AD$26),$O535)</f>
        <v>0.38328526212798164</v>
      </c>
      <c r="X535" s="83">
        <f>TREND(CHOOSE({1;2},X$21,X$29),CHOOSE({1;2},$AD$18,$AD$26),$O535)</f>
        <v>0.45097389207860533</v>
      </c>
      <c r="Y535" s="83">
        <f>TREND(CHOOSE({1;2},Y$21,Y$29),CHOOSE({1;2},$AD$18,$AD$26),$O535)</f>
        <v>0.50549468602719805</v>
      </c>
      <c r="Z535" s="83">
        <f>TREND(CHOOSE({1;2},Z$21,Z$29),CHOOSE({1;2},$AD$18,$AD$26),$O535)</f>
        <v>0.26460055795012882</v>
      </c>
      <c r="AA535" s="86">
        <f t="shared" si="1335"/>
        <v>0.26460055795012882</v>
      </c>
      <c r="AB535" s="86">
        <f t="shared" si="1336"/>
        <v>0.26460055795012882</v>
      </c>
      <c r="AC535" s="87">
        <f t="shared" si="1337"/>
        <v>0.50881811594593396</v>
      </c>
      <c r="AF535" s="74">
        <f t="shared" si="1342"/>
        <v>8.3000000000000007</v>
      </c>
      <c r="AG535" s="75" t="str">
        <f t="shared" si="1220"/>
        <v>LA-83</v>
      </c>
      <c r="AH535" s="35" t="s">
        <v>30</v>
      </c>
      <c r="AI535" s="92">
        <f t="shared" si="1338"/>
        <v>6.6959650315965291E-3</v>
      </c>
      <c r="AJ535" s="107">
        <f t="shared" si="1302"/>
        <v>5.5699675720264352E-3</v>
      </c>
      <c r="AK535" s="107">
        <f t="shared" si="1303"/>
        <v>6.2391844900991922E-3</v>
      </c>
      <c r="AL535" s="107">
        <f t="shared" si="1304"/>
        <v>6.9815631994833982E-3</v>
      </c>
      <c r="AM535" s="107">
        <f t="shared" si="1305"/>
        <v>5.6688767643815474E-3</v>
      </c>
      <c r="AN535" s="107">
        <f t="shared" si="1306"/>
        <v>5.0753460542865003E-3</v>
      </c>
      <c r="AO535" s="107">
        <f t="shared" si="1307"/>
        <v>5.949200785615838E-3</v>
      </c>
      <c r="AP535" s="116">
        <f t="shared" si="1221"/>
        <v>5.6688767643815474E-3</v>
      </c>
      <c r="AQ535" s="116">
        <f t="shared" ref="AQ535:AT535" si="1344">AP535</f>
        <v>5.6688767643815474E-3</v>
      </c>
      <c r="AR535" s="116">
        <f t="shared" si="1344"/>
        <v>5.6688767643815474E-3</v>
      </c>
      <c r="AS535" s="116">
        <f t="shared" si="1344"/>
        <v>5.6688767643815474E-3</v>
      </c>
      <c r="AT535" s="116">
        <f t="shared" si="1344"/>
        <v>5.6688767643815474E-3</v>
      </c>
      <c r="AU535" s="116">
        <f t="shared" si="1223"/>
        <v>3.5431361342763701E-3</v>
      </c>
      <c r="AV535" s="109">
        <f t="shared" si="1236"/>
        <v>6.6959650315965291E-3</v>
      </c>
      <c r="AW535" s="107">
        <f t="shared" si="1237"/>
        <v>6.65305982047254E-3</v>
      </c>
      <c r="AX535" s="107">
        <f t="shared" si="1238"/>
        <v>3.5431361342763701E-3</v>
      </c>
      <c r="AY535" s="108">
        <f t="shared" si="1340"/>
        <v>3.5431361342763701E-3</v>
      </c>
      <c r="AZ535" s="108"/>
      <c r="BA535" s="108"/>
      <c r="BB535" s="108"/>
      <c r="BC535" s="108"/>
      <c r="BD535" s="108"/>
      <c r="BE535" s="108"/>
      <c r="BF535" s="108"/>
    </row>
    <row r="536" spans="3:58" ht="15.6">
      <c r="C536" s="11" t="s">
        <v>3339</v>
      </c>
      <c r="D536" s="12" t="str">
        <f t="shared" si="1299"/>
        <v>IADPH</v>
      </c>
      <c r="E536" s="10" t="str">
        <f t="shared" si="1300"/>
        <v>IADPH</v>
      </c>
      <c r="F536" s="10" t="s">
        <v>10</v>
      </c>
      <c r="G536" s="10" t="s">
        <v>11</v>
      </c>
      <c r="H536" s="10">
        <v>2015</v>
      </c>
      <c r="I536" s="13">
        <f t="shared" si="1301"/>
        <v>1.98625333679886E-3</v>
      </c>
      <c r="J536" s="13">
        <f t="shared" si="1218"/>
        <v>1.98625333679886E-3</v>
      </c>
      <c r="K536" s="135">
        <v>5</v>
      </c>
      <c r="O536" s="74">
        <f t="shared" si="1341"/>
        <v>8.3000000000000007</v>
      </c>
      <c r="P536" s="75" t="str">
        <f t="shared" si="1239"/>
        <v>EM-83</v>
      </c>
      <c r="Q536" s="35" t="s">
        <v>32</v>
      </c>
      <c r="R536" s="82">
        <f>TREND(CHOOSE({1;2},R$22,R$30),CHOOSE({1;2},$AD$18,$AD$26),$O536)</f>
        <v>0.35301060198149814</v>
      </c>
      <c r="S536" s="83">
        <f>TREND(CHOOSE({1;2},S$22,S$30),CHOOSE({1;2},$AD$18,$AD$26),$O536)</f>
        <v>0.27537806315284058</v>
      </c>
      <c r="T536" s="83">
        <f>TREND(CHOOSE({1;2},T$22,T$30),CHOOSE({1;2},$AD$18,$AD$26),$O536)</f>
        <v>0.27900004622189412</v>
      </c>
      <c r="U536" s="83">
        <f>TREND(CHOOSE({1;2},U$22,U$30),CHOOSE({1;2},$AD$18,$AD$26),$O536)</f>
        <v>0.17189475497400841</v>
      </c>
      <c r="V536" s="83">
        <f>TREND(CHOOSE({1;2},V$22,V$30),CHOOSE({1;2},$AD$18,$AD$26),$O536)</f>
        <v>0.20205163351961847</v>
      </c>
      <c r="W536" s="83">
        <f>TREND(CHOOSE({1;2},W$22,W$30),CHOOSE({1;2},$AD$18,$AD$26),$O536)</f>
        <v>0.24035373529746684</v>
      </c>
      <c r="X536" s="83">
        <f>TREND(CHOOSE({1;2},X$22,X$30),CHOOSE({1;2},$AD$18,$AD$26),$O536)</f>
        <v>0.31815087953752447</v>
      </c>
      <c r="Y536" s="83">
        <f>TREND(CHOOSE({1;2},Y$22,Y$30),CHOOSE({1;2},$AD$18,$AD$26),$O536)</f>
        <v>0.29682544474958777</v>
      </c>
      <c r="Z536" s="83">
        <f>TREND(CHOOSE({1;2},Z$22,Z$30),CHOOSE({1;2},$AD$18,$AD$26),$O536)</f>
        <v>0.31247388762520412</v>
      </c>
      <c r="AA536" s="86">
        <f t="shared" si="1335"/>
        <v>0.31247388762520412</v>
      </c>
      <c r="AB536" s="86">
        <f t="shared" si="1336"/>
        <v>0.31247388762520412</v>
      </c>
      <c r="AC536" s="87">
        <f t="shared" si="1337"/>
        <v>0.35301060198149814</v>
      </c>
      <c r="AF536" s="74">
        <f t="shared" si="1342"/>
        <v>8.3000000000000007</v>
      </c>
      <c r="AG536" s="75" t="str">
        <f t="shared" si="1220"/>
        <v>EM-83</v>
      </c>
      <c r="AH536" s="35" t="s">
        <v>32</v>
      </c>
      <c r="AI536" s="92">
        <f t="shared" si="1338"/>
        <v>2.1645331440087734E-3</v>
      </c>
      <c r="AJ536" s="107">
        <f t="shared" si="1302"/>
        <v>2.0311613507486004E-3</v>
      </c>
      <c r="AK536" s="107">
        <f t="shared" si="1303"/>
        <v>2.1234974251873595E-3</v>
      </c>
      <c r="AL536" s="107">
        <f t="shared" si="1304"/>
        <v>1.2628338988741883E-3</v>
      </c>
      <c r="AM536" s="107">
        <f t="shared" si="1305"/>
        <v>1.3934049691778916E-3</v>
      </c>
      <c r="AN536" s="107">
        <f t="shared" si="1306"/>
        <v>1.6277688238125476E-3</v>
      </c>
      <c r="AO536" s="107">
        <f t="shared" si="1307"/>
        <v>1.7850965674372499E-3</v>
      </c>
      <c r="AP536" s="116">
        <f t="shared" si="1221"/>
        <v>1.3934049691778916E-3</v>
      </c>
      <c r="AQ536" s="116">
        <f t="shared" ref="AQ536:AT536" si="1345">AP536</f>
        <v>1.3934049691778916E-3</v>
      </c>
      <c r="AR536" s="116">
        <f t="shared" si="1345"/>
        <v>1.3934049691778916E-3</v>
      </c>
      <c r="AS536" s="116">
        <f t="shared" si="1345"/>
        <v>1.3934049691778916E-3</v>
      </c>
      <c r="AT536" s="116">
        <f t="shared" si="1345"/>
        <v>1.3934049691778916E-3</v>
      </c>
      <c r="AU536" s="116">
        <f t="shared" si="1223"/>
        <v>2.5456753169977864E-3</v>
      </c>
      <c r="AV536" s="109">
        <f t="shared" si="1236"/>
        <v>2.1645331440087734E-3</v>
      </c>
      <c r="AW536" s="107">
        <f t="shared" si="1237"/>
        <v>2.4744072503739001E-3</v>
      </c>
      <c r="AX536" s="107">
        <f t="shared" si="1238"/>
        <v>2.5456753169977864E-3</v>
      </c>
      <c r="AY536" s="108">
        <f t="shared" si="1340"/>
        <v>2.5456753169977864E-3</v>
      </c>
      <c r="AZ536" s="108"/>
      <c r="BA536" s="108"/>
      <c r="BB536" s="108"/>
      <c r="BC536" s="108"/>
      <c r="BD536" s="108"/>
      <c r="BE536" s="108"/>
      <c r="BF536" s="108"/>
    </row>
    <row r="537" spans="3:58" ht="15.6">
      <c r="C537" s="11" t="s">
        <v>3340</v>
      </c>
      <c r="D537" s="12" t="str">
        <f t="shared" si="1299"/>
        <v>IADSH</v>
      </c>
      <c r="E537" s="10" t="str">
        <f t="shared" si="1300"/>
        <v>IADSH</v>
      </c>
      <c r="F537" s="10" t="s">
        <v>10</v>
      </c>
      <c r="G537" s="10" t="s">
        <v>11</v>
      </c>
      <c r="H537" s="10">
        <v>2015</v>
      </c>
      <c r="I537" s="13">
        <f t="shared" si="1301"/>
        <v>1.9463026858991788E-3</v>
      </c>
      <c r="J537" s="13">
        <f t="shared" si="1218"/>
        <v>1.9463026858991788E-3</v>
      </c>
      <c r="K537" s="135">
        <v>0</v>
      </c>
      <c r="O537" s="76">
        <f t="shared" si="1341"/>
        <v>8.3000000000000007</v>
      </c>
      <c r="P537" s="77" t="str">
        <f t="shared" si="1239"/>
        <v>TF-83</v>
      </c>
      <c r="Q537" s="36" t="s">
        <v>34</v>
      </c>
      <c r="R537" s="93">
        <f>TREND(CHOOSE({1;2},R$23,R$31),CHOOSE({1;2},$AD$18,$AD$26),$O537)</f>
        <v>6.2267997073093731E-2</v>
      </c>
      <c r="S537" s="85">
        <f>TREND(CHOOSE({1;2},S$23,S$31),CHOOSE({1;2},$AD$18,$AD$26),$O537)</f>
        <v>9.8968503986987515E-3</v>
      </c>
      <c r="T537" s="85">
        <f>TREND(CHOOSE({1;2},T$23,T$31),CHOOSE({1;2},$AD$18,$AD$26),$O537)</f>
        <v>2.1879346985220937E-2</v>
      </c>
      <c r="U537" s="85">
        <f>TREND(CHOOSE({1;2},U$23,U$31),CHOOSE({1;2},$AD$18,$AD$26),$O537)</f>
        <v>6.8722937455898692E-3</v>
      </c>
      <c r="V537" s="85">
        <f>TREND(CHOOSE({1;2},V$23,V$31),CHOOSE({1;2},$AD$18,$AD$26),$O537)</f>
        <v>1.3732249638964094E-2</v>
      </c>
      <c r="W537" s="85">
        <f>TREND(CHOOSE({1;2},W$23,W$31),CHOOSE({1;2},$AD$18,$AD$26),$O537)</f>
        <v>9.8566580704427115E-3</v>
      </c>
      <c r="X537" s="85">
        <f>TREND(CHOOSE({1;2},X$23,X$31),CHOOSE({1;2},$AD$18,$AD$26),$O537)</f>
        <v>0</v>
      </c>
      <c r="Y537" s="85">
        <f>TREND(CHOOSE({1;2},Y$23,Y$31),CHOOSE({1;2},$AD$18,$AD$26),$O537)</f>
        <v>9.7536819163642592E-4</v>
      </c>
      <c r="Z537" s="85">
        <f>TREND(CHOOSE({1;2},Z$23,Z$31),CHOOSE({1;2},$AD$18,$AD$26),$O537)</f>
        <v>6.4062788174853126E-5</v>
      </c>
      <c r="AA537" s="88">
        <f t="shared" si="1335"/>
        <v>6.4062788174853126E-5</v>
      </c>
      <c r="AB537" s="88">
        <f t="shared" si="1336"/>
        <v>6.4062788174853126E-5</v>
      </c>
      <c r="AC537" s="89">
        <f t="shared" si="1337"/>
        <v>6.2267997073093731E-2</v>
      </c>
      <c r="AF537" s="76">
        <f t="shared" si="1342"/>
        <v>8.3000000000000007</v>
      </c>
      <c r="AG537" s="77" t="str">
        <f t="shared" si="1220"/>
        <v>TF-83</v>
      </c>
      <c r="AH537" s="36" t="s">
        <v>34</v>
      </c>
      <c r="AI537" s="103">
        <f t="shared" si="1338"/>
        <v>0</v>
      </c>
      <c r="AJ537" s="110">
        <f t="shared" si="1302"/>
        <v>0</v>
      </c>
      <c r="AK537" s="110">
        <f t="shared" si="1303"/>
        <v>0</v>
      </c>
      <c r="AL537" s="110">
        <f t="shared" si="1304"/>
        <v>0</v>
      </c>
      <c r="AM537" s="110">
        <f t="shared" si="1305"/>
        <v>0</v>
      </c>
      <c r="AN537" s="110">
        <f t="shared" si="1306"/>
        <v>0</v>
      </c>
      <c r="AO537" s="110">
        <f t="shared" si="1307"/>
        <v>0</v>
      </c>
      <c r="AP537" s="116">
        <f t="shared" si="1221"/>
        <v>0</v>
      </c>
      <c r="AQ537" s="116">
        <f t="shared" ref="AQ537:AT537" si="1346">AP537</f>
        <v>0</v>
      </c>
      <c r="AR537" s="116">
        <f t="shared" si="1346"/>
        <v>0</v>
      </c>
      <c r="AS537" s="116">
        <f t="shared" si="1346"/>
        <v>0</v>
      </c>
      <c r="AT537" s="116">
        <f t="shared" si="1346"/>
        <v>0</v>
      </c>
      <c r="AU537" s="116">
        <f t="shared" si="1223"/>
        <v>0</v>
      </c>
      <c r="AV537" s="112">
        <f t="shared" si="1236"/>
        <v>0</v>
      </c>
      <c r="AW537" s="110">
        <f t="shared" si="1237"/>
        <v>0</v>
      </c>
      <c r="AX537" s="110">
        <f t="shared" si="1238"/>
        <v>0</v>
      </c>
      <c r="AY537" s="111">
        <f t="shared" si="1340"/>
        <v>0</v>
      </c>
      <c r="AZ537" s="111"/>
      <c r="BA537" s="111"/>
      <c r="BB537" s="111"/>
      <c r="BC537" s="111"/>
      <c r="BD537" s="111"/>
      <c r="BE537" s="111"/>
      <c r="BF537" s="111"/>
    </row>
    <row r="538" spans="3:58" ht="15.6">
      <c r="C538" s="11" t="s">
        <v>480</v>
      </c>
      <c r="D538" s="12" t="str">
        <f t="shared" si="1299"/>
        <v>IADLA</v>
      </c>
      <c r="E538" s="10" t="str">
        <f t="shared" si="1300"/>
        <v>IADLA</v>
      </c>
      <c r="F538" s="10" t="s">
        <v>10</v>
      </c>
      <c r="G538" s="10" t="s">
        <v>11</v>
      </c>
      <c r="H538" s="10">
        <v>2015</v>
      </c>
      <c r="I538" s="13">
        <f t="shared" si="1301"/>
        <v>5.1019890879433431E-3</v>
      </c>
      <c r="J538" s="13">
        <f t="shared" si="1218"/>
        <v>5.1019890879433431E-3</v>
      </c>
      <c r="K538" s="135">
        <v>0</v>
      </c>
      <c r="O538" s="72">
        <f>ROUND(O532+0.1,2)</f>
        <v>8.4</v>
      </c>
      <c r="P538" s="73" t="str">
        <f t="shared" si="1239"/>
        <v>PH-84</v>
      </c>
      <c r="Q538" s="34" t="s">
        <v>26</v>
      </c>
      <c r="R538" s="78">
        <f>TREND(CHOOSE({1;2},R$18,R$26),CHOOSE({1;2},$AD$18,$AD$26),$O538)</f>
        <v>6.1377653573769259E-2</v>
      </c>
      <c r="S538" s="79">
        <f>TREND(CHOOSE({1;2},S$18,S$26),CHOOSE({1;2},$AD$18,$AD$26),$O538)</f>
        <v>0.2147834725819445</v>
      </c>
      <c r="T538" s="79">
        <f>TREND(CHOOSE({1;2},T$18,T$26),CHOOSE({1;2},$AD$18,$AD$26),$O538)</f>
        <v>0.16039862405200417</v>
      </c>
      <c r="U538" s="79">
        <f>TREND(CHOOSE({1;2},U$18,U$26),CHOOSE({1;2},$AD$18,$AD$26),$O538)</f>
        <v>0.19139367173302041</v>
      </c>
      <c r="V538" s="79">
        <f>TREND(CHOOSE({1;2},V$18,V$26),CHOOSE({1;2},$AD$18,$AD$26),$O538)</f>
        <v>0.21626511513487243</v>
      </c>
      <c r="W538" s="79">
        <f>TREND(CHOOSE({1;2},W$18,W$26),CHOOSE({1;2},$AD$18,$AD$26),$O538)</f>
        <v>0.21300304723214811</v>
      </c>
      <c r="X538" s="79">
        <f>TREND(CHOOSE({1;2},X$18,X$26),CHOOSE({1;2},$AD$18,$AD$26),$O538)</f>
        <v>0.21591934544475622</v>
      </c>
      <c r="Y538" s="79">
        <f>TREND(CHOOSE({1;2},Y$18,Y$26),CHOOSE({1;2},$AD$18,$AD$26),$O538)</f>
        <v>0.224882686288216</v>
      </c>
      <c r="Z538" s="79">
        <f>TREND(CHOOSE({1;2},Z$18,Z$26),CHOOSE({1;2},$AD$18,$AD$26),$O538)</f>
        <v>7.180718131626207E-2</v>
      </c>
      <c r="AA538" s="80">
        <f>Z538</f>
        <v>7.180718131626207E-2</v>
      </c>
      <c r="AB538" s="80">
        <f>AA538</f>
        <v>7.180718131626207E-2</v>
      </c>
      <c r="AC538" s="81">
        <f>R538</f>
        <v>6.1377653573769259E-2</v>
      </c>
      <c r="AF538" s="72">
        <f>ROUND(AF532+0.1,2)</f>
        <v>8.4</v>
      </c>
      <c r="AG538" s="73" t="str">
        <f t="shared" si="1220"/>
        <v>PH-84</v>
      </c>
      <c r="AH538" s="34" t="s">
        <v>26</v>
      </c>
      <c r="AI538" s="102">
        <f>R538-R532</f>
        <v>5.6391272608275617E-4</v>
      </c>
      <c r="AJ538" s="104">
        <f t="shared" ref="AJ538:AJ601" si="1347">S538-S532</f>
        <v>2.1789890820820002E-3</v>
      </c>
      <c r="AK538" s="104">
        <f t="shared" ref="AK538:AK601" si="1348">T538-T532</f>
        <v>1.5959705311520689E-3</v>
      </c>
      <c r="AL538" s="104">
        <f t="shared" ref="AL538:AL601" si="1349">U538-U532</f>
        <v>2.0520584680013276E-3</v>
      </c>
      <c r="AM538" s="104">
        <f t="shared" ref="AM538:AM601" si="1350">V538-V532</f>
        <v>2.2069481519987333E-3</v>
      </c>
      <c r="AN538" s="104">
        <f t="shared" ref="AN538:AN601" si="1351">W538-W532</f>
        <v>2.0200984466801908E-3</v>
      </c>
      <c r="AO538" s="104">
        <f t="shared" ref="AO538:AO601" si="1352">X538-X532</f>
        <v>1.9969947933679011E-3</v>
      </c>
      <c r="AP538" s="116">
        <f t="shared" si="1221"/>
        <v>2.2069481519987333E-3</v>
      </c>
      <c r="AQ538" s="116">
        <f t="shared" ref="AQ538:AT538" si="1353">AP538</f>
        <v>2.2069481519987333E-3</v>
      </c>
      <c r="AR538" s="116">
        <f t="shared" si="1353"/>
        <v>2.2069481519987333E-3</v>
      </c>
      <c r="AS538" s="116">
        <f t="shared" si="1353"/>
        <v>2.2069481519987333E-3</v>
      </c>
      <c r="AT538" s="116">
        <f t="shared" si="1353"/>
        <v>2.2069481519987333E-3</v>
      </c>
      <c r="AU538" s="116">
        <f t="shared" si="1223"/>
        <v>7.9336541815916428E-4</v>
      </c>
      <c r="AV538" s="106">
        <f t="shared" si="1236"/>
        <v>5.6391272608275617E-4</v>
      </c>
      <c r="AW538" s="104">
        <f t="shared" si="1237"/>
        <v>2.5814825824946319E-3</v>
      </c>
      <c r="AX538" s="104">
        <f t="shared" si="1238"/>
        <v>7.9336541815916428E-4</v>
      </c>
      <c r="AY538" s="105">
        <f>AX538</f>
        <v>7.9336541815916428E-4</v>
      </c>
      <c r="AZ538" s="105"/>
      <c r="BA538" s="105"/>
      <c r="BB538" s="105"/>
      <c r="BC538" s="105"/>
      <c r="BD538" s="105"/>
      <c r="BE538" s="105"/>
      <c r="BF538" s="105"/>
    </row>
    <row r="539" spans="3:58" ht="15.6">
      <c r="C539" s="11" t="s">
        <v>481</v>
      </c>
      <c r="D539" s="12" t="str">
        <f t="shared" si="1299"/>
        <v>IADEM</v>
      </c>
      <c r="E539" s="10" t="str">
        <f t="shared" si="1300"/>
        <v>IADEM</v>
      </c>
      <c r="F539" s="10" t="s">
        <v>10</v>
      </c>
      <c r="G539" s="10" t="s">
        <v>11</v>
      </c>
      <c r="H539" s="10">
        <v>2015</v>
      </c>
      <c r="I539" s="13">
        <f t="shared" si="1301"/>
        <v>1.2540644722600525E-3</v>
      </c>
      <c r="J539" s="13">
        <f t="shared" si="1218"/>
        <v>1.2540644722600525E-3</v>
      </c>
      <c r="K539" s="135">
        <v>0</v>
      </c>
      <c r="O539" s="74">
        <f>O538</f>
        <v>8.4</v>
      </c>
      <c r="P539" s="75" t="str">
        <f t="shared" si="1239"/>
        <v>PH-84</v>
      </c>
      <c r="Q539" s="35" t="s">
        <v>27</v>
      </c>
      <c r="R539" s="82">
        <f>TREND(CHOOSE({1;2},R$19,R$27),CHOOSE({1;2},$AD$18,$AD$26),$O539)</f>
        <v>5.2274378543549202E-2</v>
      </c>
      <c r="S539" s="83">
        <f>TREND(CHOOSE({1;2},S$19,S$27),CHOOSE({1;2},$AD$18,$AD$26),$O539)</f>
        <v>3.897135064179226E-2</v>
      </c>
      <c r="T539" s="83">
        <f>TREND(CHOOSE({1;2},T$19,T$27),CHOOSE({1;2},$AD$18,$AD$26),$O539)</f>
        <v>2.8926852153104844E-2</v>
      </c>
      <c r="U539" s="83">
        <f>TREND(CHOOSE({1;2},U$19,U$27),CHOOSE({1;2},$AD$18,$AD$26),$O539)</f>
        <v>2.8542445346628233E-2</v>
      </c>
      <c r="V539" s="83">
        <f>TREND(CHOOSE({1;2},V$19,V$27),CHOOSE({1;2},$AD$18,$AD$26),$O539)</f>
        <v>9.5956083203142251E-3</v>
      </c>
      <c r="W539" s="83">
        <f>TREND(CHOOSE({1;2},W$19,W$27),CHOOSE({1;2},$AD$18,$AD$26),$O539)</f>
        <v>4.7488531716603624E-2</v>
      </c>
      <c r="X539" s="83">
        <f>TREND(CHOOSE({1;2},X$19,X$27),CHOOSE({1;2},$AD$18,$AD$26),$O539)</f>
        <v>5.5654030842837252E-2</v>
      </c>
      <c r="Y539" s="83">
        <f>TREND(CHOOSE({1;2},Y$19,Y$27),CHOOSE({1;2},$AD$18,$AD$26),$O539)</f>
        <v>5.5654030842837252E-2</v>
      </c>
      <c r="Z539" s="83">
        <f>TREND(CHOOSE({1;2},Z$19,Z$27),CHOOSE({1;2},$AD$18,$AD$26),$O539)</f>
        <v>5.5654030842837238E-2</v>
      </c>
      <c r="AA539" s="86">
        <f t="shared" ref="AA539:AA543" si="1354">Z539</f>
        <v>5.5654030842837238E-2</v>
      </c>
      <c r="AB539" s="86">
        <f t="shared" ref="AB539:AB543" si="1355">AA539</f>
        <v>5.5654030842837238E-2</v>
      </c>
      <c r="AC539" s="87">
        <f t="shared" ref="AC539:AC543" si="1356">R539</f>
        <v>5.2274378543549202E-2</v>
      </c>
      <c r="AF539" s="74">
        <f>AF538</f>
        <v>8.4</v>
      </c>
      <c r="AG539" s="75" t="str">
        <f t="shared" si="1220"/>
        <v>PH-84</v>
      </c>
      <c r="AH539" s="35" t="s">
        <v>27</v>
      </c>
      <c r="AI539" s="92">
        <f t="shared" ref="AI539:AI543" si="1357">R539-R533</f>
        <v>4.37523112534699E-4</v>
      </c>
      <c r="AJ539" s="107">
        <f t="shared" si="1347"/>
        <v>3.024689762510524E-4</v>
      </c>
      <c r="AK539" s="107">
        <f t="shared" si="1348"/>
        <v>2.1726176509842543E-4</v>
      </c>
      <c r="AL539" s="107">
        <f t="shared" si="1349"/>
        <v>6.1097313847029155E-4</v>
      </c>
      <c r="AM539" s="107">
        <f t="shared" si="1350"/>
        <v>7.3938486910115481E-5</v>
      </c>
      <c r="AN539" s="107">
        <f t="shared" si="1351"/>
        <v>3.5667352147664144E-4</v>
      </c>
      <c r="AO539" s="107">
        <f t="shared" si="1352"/>
        <v>4.1800237757495806E-4</v>
      </c>
      <c r="AP539" s="116">
        <f t="shared" si="1221"/>
        <v>7.3938486910115481E-5</v>
      </c>
      <c r="AQ539" s="116">
        <f t="shared" ref="AQ539:AT539" si="1358">AP539</f>
        <v>7.3938486910115481E-5</v>
      </c>
      <c r="AR539" s="116">
        <f t="shared" si="1358"/>
        <v>7.3938486910115481E-5</v>
      </c>
      <c r="AS539" s="116">
        <f t="shared" si="1358"/>
        <v>7.3938486910115481E-5</v>
      </c>
      <c r="AT539" s="116">
        <f t="shared" si="1358"/>
        <v>7.3938486910115481E-5</v>
      </c>
      <c r="AU539" s="116">
        <f t="shared" si="1223"/>
        <v>4.1800237757495806E-4</v>
      </c>
      <c r="AV539" s="109">
        <f t="shared" si="1236"/>
        <v>4.37523112534699E-4</v>
      </c>
      <c r="AW539" s="107">
        <f t="shared" si="1237"/>
        <v>4.1800237757495806E-4</v>
      </c>
      <c r="AX539" s="107">
        <f t="shared" si="1238"/>
        <v>4.1800237757495806E-4</v>
      </c>
      <c r="AY539" s="108">
        <f t="shared" ref="AY539:AY543" si="1359">AX539</f>
        <v>4.1800237757495806E-4</v>
      </c>
      <c r="AZ539" s="108"/>
      <c r="BA539" s="108"/>
      <c r="BB539" s="108"/>
      <c r="BC539" s="108"/>
      <c r="BD539" s="108"/>
      <c r="BE539" s="108"/>
      <c r="BF539" s="108"/>
    </row>
    <row r="540" spans="3:58" ht="15.6">
      <c r="C540" s="11" t="s">
        <v>482</v>
      </c>
      <c r="D540" s="12" t="str">
        <f t="shared" si="1299"/>
        <v>IADTF</v>
      </c>
      <c r="E540" s="10" t="str">
        <f t="shared" si="1300"/>
        <v>IADTF</v>
      </c>
      <c r="F540" s="10" t="s">
        <v>10</v>
      </c>
      <c r="G540" s="10" t="s">
        <v>11</v>
      </c>
      <c r="H540" s="10">
        <v>2015</v>
      </c>
      <c r="I540" s="13">
        <f t="shared" si="1301"/>
        <v>0</v>
      </c>
      <c r="J540" s="13">
        <f t="shared" si="1218"/>
        <v>0</v>
      </c>
      <c r="K540" s="135">
        <v>0</v>
      </c>
      <c r="O540" s="74">
        <f t="shared" ref="O540:O543" si="1360">O539</f>
        <v>8.4</v>
      </c>
      <c r="P540" s="75" t="str">
        <f t="shared" si="1239"/>
        <v>SH-84</v>
      </c>
      <c r="Q540" s="35" t="s">
        <v>28</v>
      </c>
      <c r="R540" s="82">
        <f>TREND(CHOOSE({1;2},R$20,R$28),CHOOSE({1;2},$AD$18,$AD$26),$O540)</f>
        <v>4.6110764142094418E-2</v>
      </c>
      <c r="S540" s="83">
        <f>TREND(CHOOSE({1;2},S$20,S$28),CHOOSE({1;2},$AD$18,$AD$26),$O540)</f>
        <v>9.0663158840132596E-2</v>
      </c>
      <c r="T540" s="83">
        <f>TREND(CHOOSE({1;2},T$20,T$28),CHOOSE({1;2},$AD$18,$AD$26),$O540)</f>
        <v>9.2992046953777871E-2</v>
      </c>
      <c r="U540" s="83">
        <f>TREND(CHOOSE({1;2},U$20,U$28),CHOOSE({1;2},$AD$18,$AD$26),$O540)</f>
        <v>9.6319647685208384E-2</v>
      </c>
      <c r="V540" s="83">
        <f>TREND(CHOOSE({1;2},V$20,V$28),CHOOSE({1;2},$AD$18,$AD$26),$O540)</f>
        <v>9.5152575755071786E-2</v>
      </c>
      <c r="W540" s="83">
        <f>TREND(CHOOSE({1;2},W$20,W$28),CHOOSE({1;2},$AD$18,$AD$26),$O540)</f>
        <v>9.5619040904334873E-2</v>
      </c>
      <c r="X540" s="83">
        <f>TREND(CHOOSE({1;2},X$20,X$28),CHOOSE({1;2},$AD$18,$AD$26),$O540)</f>
        <v>9.796833119621419E-2</v>
      </c>
      <c r="Y540" s="83">
        <f>TREND(CHOOSE({1;2},Y$20,Y$28),CHOOSE({1;2},$AD$18,$AD$26),$O540)</f>
        <v>9.796833119621419E-2</v>
      </c>
      <c r="Z540" s="83">
        <f>TREND(CHOOSE({1;2},Z$20,Z$28),CHOOSE({1;2},$AD$18,$AD$26),$O540)</f>
        <v>9.796833119621419E-2</v>
      </c>
      <c r="AA540" s="86">
        <f t="shared" si="1354"/>
        <v>9.796833119621419E-2</v>
      </c>
      <c r="AB540" s="86">
        <f t="shared" si="1355"/>
        <v>9.796833119621419E-2</v>
      </c>
      <c r="AC540" s="87">
        <f t="shared" si="1356"/>
        <v>4.6110764142094418E-2</v>
      </c>
      <c r="AF540" s="74">
        <f t="shared" ref="AF540:AF543" si="1361">AF539</f>
        <v>8.4</v>
      </c>
      <c r="AG540" s="75" t="str">
        <f t="shared" si="1220"/>
        <v>SH-84</v>
      </c>
      <c r="AH540" s="35" t="s">
        <v>28</v>
      </c>
      <c r="AI540" s="92">
        <f t="shared" si="1357"/>
        <v>1.0479719123203252E-3</v>
      </c>
      <c r="AJ540" s="107">
        <f t="shared" si="1347"/>
        <v>2.0605263372757421E-3</v>
      </c>
      <c r="AK540" s="107">
        <f t="shared" si="1348"/>
        <v>2.1134556125858572E-3</v>
      </c>
      <c r="AL540" s="107">
        <f t="shared" si="1349"/>
        <v>2.1890829019365343E-3</v>
      </c>
      <c r="AM540" s="107">
        <f t="shared" si="1350"/>
        <v>2.1625585398879765E-3</v>
      </c>
      <c r="AN540" s="107">
        <f t="shared" si="1351"/>
        <v>2.1731600205530666E-3</v>
      </c>
      <c r="AO540" s="107">
        <f t="shared" si="1352"/>
        <v>2.2265529817321328E-3</v>
      </c>
      <c r="AP540" s="116">
        <f t="shared" si="1221"/>
        <v>2.1625585398879765E-3</v>
      </c>
      <c r="AQ540" s="116">
        <f t="shared" ref="AQ540:AT540" si="1362">AP540</f>
        <v>2.1625585398879765E-3</v>
      </c>
      <c r="AR540" s="116">
        <f t="shared" si="1362"/>
        <v>2.1625585398879765E-3</v>
      </c>
      <c r="AS540" s="116">
        <f t="shared" si="1362"/>
        <v>2.1625585398879765E-3</v>
      </c>
      <c r="AT540" s="116">
        <f t="shared" si="1362"/>
        <v>2.1625585398879765E-3</v>
      </c>
      <c r="AU540" s="116">
        <f t="shared" si="1223"/>
        <v>2.2265529817321328E-3</v>
      </c>
      <c r="AV540" s="109">
        <f t="shared" si="1236"/>
        <v>1.0479719123203252E-3</v>
      </c>
      <c r="AW540" s="107">
        <f t="shared" si="1237"/>
        <v>2.2265529817321328E-3</v>
      </c>
      <c r="AX540" s="107">
        <f t="shared" si="1238"/>
        <v>2.2265529817321328E-3</v>
      </c>
      <c r="AY540" s="108">
        <f t="shared" si="1359"/>
        <v>2.2265529817321328E-3</v>
      </c>
      <c r="AZ540" s="108"/>
      <c r="BA540" s="108"/>
      <c r="BB540" s="108"/>
      <c r="BC540" s="108"/>
      <c r="BD540" s="108"/>
      <c r="BE540" s="108"/>
      <c r="BF540" s="108"/>
    </row>
    <row r="541" spans="3:58" ht="15.6">
      <c r="C541" s="11" t="s">
        <v>3341</v>
      </c>
      <c r="D541" s="12" t="str">
        <f t="shared" si="1299"/>
        <v>IADPH</v>
      </c>
      <c r="E541" s="10" t="str">
        <f t="shared" si="1300"/>
        <v>IADPH</v>
      </c>
      <c r="F541" s="10" t="s">
        <v>10</v>
      </c>
      <c r="G541" s="10" t="s">
        <v>11</v>
      </c>
      <c r="H541" s="10">
        <v>2015</v>
      </c>
      <c r="I541" s="13">
        <f t="shared" si="1301"/>
        <v>1.9862533367988851E-3</v>
      </c>
      <c r="J541" s="13">
        <f t="shared" si="1218"/>
        <v>1.9862533367988851E-3</v>
      </c>
      <c r="K541" s="135">
        <v>2</v>
      </c>
      <c r="O541" s="74">
        <f t="shared" si="1360"/>
        <v>8.4</v>
      </c>
      <c r="P541" s="75" t="str">
        <f t="shared" si="1239"/>
        <v>LA-84</v>
      </c>
      <c r="Q541" s="35" t="s">
        <v>30</v>
      </c>
      <c r="R541" s="82">
        <f>TREND(CHOOSE({1;2},R$21,R$29),CHOOSE({1;2},$AD$18,$AD$26),$O541)</f>
        <v>0.51551408097753026</v>
      </c>
      <c r="S541" s="83">
        <f>TREND(CHOOSE({1;2},S$21,S$29),CHOOSE({1;2},$AD$18,$AD$26),$O541)</f>
        <v>0.42716852329399557</v>
      </c>
      <c r="T541" s="83">
        <f>TREND(CHOOSE({1;2},T$21,T$29),CHOOSE({1;2},$AD$18,$AD$26),$O541)</f>
        <v>0.47967516203985078</v>
      </c>
      <c r="U541" s="83">
        <f>TREND(CHOOSE({1;2},U$21,U$29),CHOOSE({1;2},$AD$18,$AD$26),$O541)</f>
        <v>0.53792206174241897</v>
      </c>
      <c r="V541" s="83">
        <f>TREND(CHOOSE({1;2},V$21,V$29),CHOOSE({1;2},$AD$18,$AD$26),$O541)</f>
        <v>0.43492892069487188</v>
      </c>
      <c r="W541" s="83">
        <f>TREND(CHOOSE({1;2},W$21,W$29),CHOOSE({1;2},$AD$18,$AD$26),$O541)</f>
        <v>0.38836060818226803</v>
      </c>
      <c r="X541" s="83">
        <f>TREND(CHOOSE({1;2},X$21,X$29),CHOOSE({1;2},$AD$18,$AD$26),$O541)</f>
        <v>0.45692309286422106</v>
      </c>
      <c r="Y541" s="83">
        <f>TREND(CHOOSE({1;2},Y$21,Y$29),CHOOSE({1;2},$AD$18,$AD$26),$O541)</f>
        <v>0.5121477458476702</v>
      </c>
      <c r="Z541" s="83">
        <f>TREND(CHOOSE({1;2},Z$21,Z$29),CHOOSE({1;2},$AD$18,$AD$26),$O541)</f>
        <v>0.26814369408440519</v>
      </c>
      <c r="AA541" s="86">
        <f t="shared" si="1354"/>
        <v>0.26814369408440519</v>
      </c>
      <c r="AB541" s="86">
        <f t="shared" si="1355"/>
        <v>0.26814369408440519</v>
      </c>
      <c r="AC541" s="87">
        <f t="shared" si="1356"/>
        <v>0.51551408097753026</v>
      </c>
      <c r="AF541" s="74">
        <f t="shared" si="1361"/>
        <v>8.4</v>
      </c>
      <c r="AG541" s="75" t="str">
        <f t="shared" si="1220"/>
        <v>LA-84</v>
      </c>
      <c r="AH541" s="35" t="s">
        <v>30</v>
      </c>
      <c r="AI541" s="92">
        <f t="shared" si="1357"/>
        <v>6.6959650315963071E-3</v>
      </c>
      <c r="AJ541" s="107">
        <f t="shared" si="1347"/>
        <v>5.5699675720263797E-3</v>
      </c>
      <c r="AK541" s="107">
        <f t="shared" si="1348"/>
        <v>6.2391844900990812E-3</v>
      </c>
      <c r="AL541" s="107">
        <f t="shared" si="1349"/>
        <v>6.9815631994831762E-3</v>
      </c>
      <c r="AM541" s="107">
        <f t="shared" si="1350"/>
        <v>5.6688767643814919E-3</v>
      </c>
      <c r="AN541" s="107">
        <f t="shared" si="1351"/>
        <v>5.0753460542863893E-3</v>
      </c>
      <c r="AO541" s="107">
        <f t="shared" si="1352"/>
        <v>5.949200785615727E-3</v>
      </c>
      <c r="AP541" s="116">
        <f t="shared" si="1221"/>
        <v>5.6688767643814919E-3</v>
      </c>
      <c r="AQ541" s="116">
        <f t="shared" ref="AQ541:AT541" si="1363">AP541</f>
        <v>5.6688767643814919E-3</v>
      </c>
      <c r="AR541" s="116">
        <f t="shared" si="1363"/>
        <v>5.6688767643814919E-3</v>
      </c>
      <c r="AS541" s="116">
        <f t="shared" si="1363"/>
        <v>5.6688767643814919E-3</v>
      </c>
      <c r="AT541" s="116">
        <f t="shared" si="1363"/>
        <v>5.6688767643814919E-3</v>
      </c>
      <c r="AU541" s="116">
        <f t="shared" si="1223"/>
        <v>3.5431361342763701E-3</v>
      </c>
      <c r="AV541" s="109">
        <f t="shared" si="1236"/>
        <v>6.6959650315963071E-3</v>
      </c>
      <c r="AW541" s="107">
        <f t="shared" si="1237"/>
        <v>6.6530598204721514E-3</v>
      </c>
      <c r="AX541" s="107">
        <f t="shared" si="1238"/>
        <v>3.5431361342763701E-3</v>
      </c>
      <c r="AY541" s="108">
        <f t="shared" si="1359"/>
        <v>3.5431361342763701E-3</v>
      </c>
      <c r="AZ541" s="108"/>
      <c r="BA541" s="108"/>
      <c r="BB541" s="108"/>
      <c r="BC541" s="108"/>
      <c r="BD541" s="108"/>
      <c r="BE541" s="108"/>
      <c r="BF541" s="108"/>
    </row>
    <row r="542" spans="3:58" ht="15.6">
      <c r="C542" s="11" t="s">
        <v>3341</v>
      </c>
      <c r="D542" s="12" t="str">
        <f t="shared" si="1299"/>
        <v>IADPH</v>
      </c>
      <c r="E542" s="10" t="str">
        <f t="shared" si="1300"/>
        <v>IADPH</v>
      </c>
      <c r="F542" s="10" t="s">
        <v>10</v>
      </c>
      <c r="G542" s="10" t="s">
        <v>11</v>
      </c>
      <c r="H542" s="10">
        <v>2015</v>
      </c>
      <c r="I542" s="13">
        <f t="shared" si="1301"/>
        <v>1.9862533367988851E-3</v>
      </c>
      <c r="J542" s="13">
        <f t="shared" si="1218"/>
        <v>1.9862533367988851E-3</v>
      </c>
      <c r="K542" s="135">
        <v>5</v>
      </c>
      <c r="O542" s="74">
        <f t="shared" si="1360"/>
        <v>8.4</v>
      </c>
      <c r="P542" s="75" t="str">
        <f t="shared" si="1239"/>
        <v>EM-84</v>
      </c>
      <c r="Q542" s="35" t="s">
        <v>32</v>
      </c>
      <c r="R542" s="82">
        <f>TREND(CHOOSE({1;2},R$22,R$30),CHOOSE({1;2},$AD$18,$AD$26),$O542)</f>
        <v>0.35517513512550691</v>
      </c>
      <c r="S542" s="83">
        <f>TREND(CHOOSE({1;2},S$22,S$30),CHOOSE({1;2},$AD$18,$AD$26),$O542)</f>
        <v>0.27740922450358918</v>
      </c>
      <c r="T542" s="83">
        <f>TREND(CHOOSE({1;2},T$22,T$30),CHOOSE({1;2},$AD$18,$AD$26),$O542)</f>
        <v>0.28112354364708136</v>
      </c>
      <c r="U542" s="83">
        <f>TREND(CHOOSE({1;2},U$22,U$30),CHOOSE({1;2},$AD$18,$AD$26),$O542)</f>
        <v>0.17315758887288255</v>
      </c>
      <c r="V542" s="83">
        <f>TREND(CHOOSE({1;2},V$22,V$30),CHOOSE({1;2},$AD$18,$AD$26),$O542)</f>
        <v>0.2034450384887963</v>
      </c>
      <c r="W542" s="83">
        <f>TREND(CHOOSE({1;2},W$22,W$30),CHOOSE({1;2},$AD$18,$AD$26),$O542)</f>
        <v>0.24198150412127933</v>
      </c>
      <c r="X542" s="83">
        <f>TREND(CHOOSE({1;2},X$22,X$30),CHOOSE({1;2},$AD$18,$AD$26),$O542)</f>
        <v>0.31993597610496172</v>
      </c>
      <c r="Y542" s="83">
        <f>TREND(CHOOSE({1;2},Y$22,Y$30),CHOOSE({1;2},$AD$18,$AD$26),$O542)</f>
        <v>0.29929985199996162</v>
      </c>
      <c r="Z542" s="83">
        <f>TREND(CHOOSE({1;2},Z$22,Z$30),CHOOSE({1;2},$AD$18,$AD$26),$O542)</f>
        <v>0.31501956294220185</v>
      </c>
      <c r="AA542" s="86">
        <f t="shared" si="1354"/>
        <v>0.31501956294220185</v>
      </c>
      <c r="AB542" s="86">
        <f t="shared" si="1355"/>
        <v>0.31501956294220185</v>
      </c>
      <c r="AC542" s="87">
        <f t="shared" si="1356"/>
        <v>0.35517513512550691</v>
      </c>
      <c r="AF542" s="74">
        <f t="shared" si="1361"/>
        <v>8.4</v>
      </c>
      <c r="AG542" s="75" t="str">
        <f t="shared" si="1220"/>
        <v>EM-84</v>
      </c>
      <c r="AH542" s="35" t="s">
        <v>32</v>
      </c>
      <c r="AI542" s="92">
        <f t="shared" si="1357"/>
        <v>2.1645331440087734E-3</v>
      </c>
      <c r="AJ542" s="107">
        <f t="shared" si="1347"/>
        <v>2.0311613507486004E-3</v>
      </c>
      <c r="AK542" s="107">
        <f t="shared" si="1348"/>
        <v>2.1234974251872485E-3</v>
      </c>
      <c r="AL542" s="107">
        <f t="shared" si="1349"/>
        <v>1.2628338988741328E-3</v>
      </c>
      <c r="AM542" s="107">
        <f t="shared" si="1350"/>
        <v>1.3934049691778361E-3</v>
      </c>
      <c r="AN542" s="107">
        <f t="shared" si="1351"/>
        <v>1.6277688238124921E-3</v>
      </c>
      <c r="AO542" s="107">
        <f t="shared" si="1352"/>
        <v>1.7850965674372499E-3</v>
      </c>
      <c r="AP542" s="116">
        <f t="shared" si="1221"/>
        <v>1.3934049691778361E-3</v>
      </c>
      <c r="AQ542" s="116">
        <f t="shared" ref="AQ542:AT542" si="1364">AP542</f>
        <v>1.3934049691778361E-3</v>
      </c>
      <c r="AR542" s="116">
        <f t="shared" si="1364"/>
        <v>1.3934049691778361E-3</v>
      </c>
      <c r="AS542" s="116">
        <f t="shared" si="1364"/>
        <v>1.3934049691778361E-3</v>
      </c>
      <c r="AT542" s="116">
        <f t="shared" si="1364"/>
        <v>1.3934049691778361E-3</v>
      </c>
      <c r="AU542" s="116">
        <f t="shared" si="1223"/>
        <v>2.5456753169977309E-3</v>
      </c>
      <c r="AV542" s="109">
        <f t="shared" si="1236"/>
        <v>2.1645331440087734E-3</v>
      </c>
      <c r="AW542" s="107">
        <f t="shared" si="1237"/>
        <v>2.4744072503738446E-3</v>
      </c>
      <c r="AX542" s="107">
        <f t="shared" si="1238"/>
        <v>2.5456753169977309E-3</v>
      </c>
      <c r="AY542" s="108">
        <f t="shared" si="1359"/>
        <v>2.5456753169977309E-3</v>
      </c>
      <c r="AZ542" s="108"/>
      <c r="BA542" s="108"/>
      <c r="BB542" s="108"/>
      <c r="BC542" s="108"/>
      <c r="BD542" s="108"/>
      <c r="BE542" s="108"/>
      <c r="BF542" s="108"/>
    </row>
    <row r="543" spans="3:58" ht="15.6">
      <c r="C543" s="11" t="s">
        <v>3342</v>
      </c>
      <c r="D543" s="12" t="str">
        <f t="shared" si="1299"/>
        <v>IADSH</v>
      </c>
      <c r="E543" s="10" t="str">
        <f t="shared" si="1300"/>
        <v>IADSH</v>
      </c>
      <c r="F543" s="10" t="s">
        <v>10</v>
      </c>
      <c r="G543" s="10" t="s">
        <v>11</v>
      </c>
      <c r="H543" s="10">
        <v>2015</v>
      </c>
      <c r="I543" s="13">
        <f t="shared" si="1301"/>
        <v>1.946302685899204E-3</v>
      </c>
      <c r="J543" s="13">
        <f t="shared" si="1218"/>
        <v>1.946302685899204E-3</v>
      </c>
      <c r="K543" s="135">
        <v>0</v>
      </c>
      <c r="O543" s="76">
        <f t="shared" si="1360"/>
        <v>8.4</v>
      </c>
      <c r="P543" s="77" t="str">
        <f t="shared" si="1239"/>
        <v>TF-84</v>
      </c>
      <c r="Q543" s="36" t="s">
        <v>34</v>
      </c>
      <c r="R543" s="93">
        <f>TREND(CHOOSE({1;2},R$23,R$31),CHOOSE({1;2},$AD$18,$AD$26),$O543)</f>
        <v>6.2267997073093731E-2</v>
      </c>
      <c r="S543" s="85">
        <f>TREND(CHOOSE({1;2},S$23,S$31),CHOOSE({1;2},$AD$18,$AD$26),$O543)</f>
        <v>9.8968503986987515E-3</v>
      </c>
      <c r="T543" s="85">
        <f>TREND(CHOOSE({1;2},T$23,T$31),CHOOSE({1;2},$AD$18,$AD$26),$O543)</f>
        <v>2.1879346985220937E-2</v>
      </c>
      <c r="U543" s="85">
        <f>TREND(CHOOSE({1;2},U$23,U$31),CHOOSE({1;2},$AD$18,$AD$26),$O543)</f>
        <v>6.8722937455898692E-3</v>
      </c>
      <c r="V543" s="85">
        <f>TREND(CHOOSE({1;2},V$23,V$31),CHOOSE({1;2},$AD$18,$AD$26),$O543)</f>
        <v>1.3732249638964094E-2</v>
      </c>
      <c r="W543" s="85">
        <f>TREND(CHOOSE({1;2},W$23,W$31),CHOOSE({1;2},$AD$18,$AD$26),$O543)</f>
        <v>9.8566580704427115E-3</v>
      </c>
      <c r="X543" s="85">
        <f>TREND(CHOOSE({1;2},X$23,X$31),CHOOSE({1;2},$AD$18,$AD$26),$O543)</f>
        <v>0</v>
      </c>
      <c r="Y543" s="85">
        <f>TREND(CHOOSE({1;2},Y$23,Y$31),CHOOSE({1;2},$AD$18,$AD$26),$O543)</f>
        <v>9.7536819163642592E-4</v>
      </c>
      <c r="Z543" s="85">
        <f>TREND(CHOOSE({1;2},Z$23,Z$31),CHOOSE({1;2},$AD$18,$AD$26),$O543)</f>
        <v>6.4062788174853126E-5</v>
      </c>
      <c r="AA543" s="88">
        <f t="shared" si="1354"/>
        <v>6.4062788174853126E-5</v>
      </c>
      <c r="AB543" s="88">
        <f t="shared" si="1355"/>
        <v>6.4062788174853126E-5</v>
      </c>
      <c r="AC543" s="89">
        <f t="shared" si="1356"/>
        <v>6.2267997073093731E-2</v>
      </c>
      <c r="AF543" s="76">
        <f t="shared" si="1361"/>
        <v>8.4</v>
      </c>
      <c r="AG543" s="77" t="str">
        <f t="shared" si="1220"/>
        <v>TF-84</v>
      </c>
      <c r="AH543" s="36" t="s">
        <v>34</v>
      </c>
      <c r="AI543" s="103">
        <f t="shared" si="1357"/>
        <v>0</v>
      </c>
      <c r="AJ543" s="110">
        <f t="shared" si="1347"/>
        <v>0</v>
      </c>
      <c r="AK543" s="110">
        <f t="shared" si="1348"/>
        <v>0</v>
      </c>
      <c r="AL543" s="110">
        <f t="shared" si="1349"/>
        <v>0</v>
      </c>
      <c r="AM543" s="110">
        <f t="shared" si="1350"/>
        <v>0</v>
      </c>
      <c r="AN543" s="110">
        <f t="shared" si="1351"/>
        <v>0</v>
      </c>
      <c r="AO543" s="110">
        <f t="shared" si="1352"/>
        <v>0</v>
      </c>
      <c r="AP543" s="116">
        <f t="shared" si="1221"/>
        <v>0</v>
      </c>
      <c r="AQ543" s="116">
        <f t="shared" ref="AQ543:AT543" si="1365">AP543</f>
        <v>0</v>
      </c>
      <c r="AR543" s="116">
        <f t="shared" si="1365"/>
        <v>0</v>
      </c>
      <c r="AS543" s="116">
        <f t="shared" si="1365"/>
        <v>0</v>
      </c>
      <c r="AT543" s="116">
        <f t="shared" si="1365"/>
        <v>0</v>
      </c>
      <c r="AU543" s="116">
        <f t="shared" si="1223"/>
        <v>0</v>
      </c>
      <c r="AV543" s="112">
        <f t="shared" si="1236"/>
        <v>0</v>
      </c>
      <c r="AW543" s="110">
        <f t="shared" si="1237"/>
        <v>0</v>
      </c>
      <c r="AX543" s="110">
        <f t="shared" si="1238"/>
        <v>0</v>
      </c>
      <c r="AY543" s="111">
        <f t="shared" si="1359"/>
        <v>0</v>
      </c>
      <c r="AZ543" s="111"/>
      <c r="BA543" s="111"/>
      <c r="BB543" s="111"/>
      <c r="BC543" s="111"/>
      <c r="BD543" s="111"/>
      <c r="BE543" s="111"/>
      <c r="BF543" s="111"/>
    </row>
    <row r="544" spans="3:58" ht="15.6">
      <c r="C544" s="11" t="s">
        <v>483</v>
      </c>
      <c r="D544" s="12" t="str">
        <f t="shared" si="1299"/>
        <v>IADLA</v>
      </c>
      <c r="E544" s="10" t="str">
        <f t="shared" si="1300"/>
        <v>IADLA</v>
      </c>
      <c r="F544" s="10" t="s">
        <v>10</v>
      </c>
      <c r="G544" s="10" t="s">
        <v>11</v>
      </c>
      <c r="H544" s="10">
        <v>2015</v>
      </c>
      <c r="I544" s="13">
        <f t="shared" si="1301"/>
        <v>5.1019890879432928E-3</v>
      </c>
      <c r="J544" s="13">
        <f t="shared" si="1218"/>
        <v>5.1019890879432928E-3</v>
      </c>
      <c r="K544" s="135">
        <v>0</v>
      </c>
      <c r="O544" s="72">
        <f>ROUND(O538+0.1,2)</f>
        <v>8.5</v>
      </c>
      <c r="P544" s="73" t="str">
        <f t="shared" si="1239"/>
        <v>PH-85</v>
      </c>
      <c r="Q544" s="34" t="s">
        <v>26</v>
      </c>
      <c r="R544" s="78">
        <f>TREND(CHOOSE({1;2},R$18,R$26),CHOOSE({1;2},$AD$18,$AD$26),$O544)</f>
        <v>6.1941566299852015E-2</v>
      </c>
      <c r="S544" s="79">
        <f>TREND(CHOOSE({1;2},S$18,S$26),CHOOSE({1;2},$AD$18,$AD$26),$O544)</f>
        <v>0.21696246166402647</v>
      </c>
      <c r="T544" s="79">
        <f>TREND(CHOOSE({1;2},T$18,T$26),CHOOSE({1;2},$AD$18,$AD$26),$O544)</f>
        <v>0.16199459458315624</v>
      </c>
      <c r="U544" s="79">
        <f>TREND(CHOOSE({1;2},U$18,U$26),CHOOSE({1;2},$AD$18,$AD$26),$O544)</f>
        <v>0.19344573020102174</v>
      </c>
      <c r="V544" s="79">
        <f>TREND(CHOOSE({1;2},V$18,V$26),CHOOSE({1;2},$AD$18,$AD$26),$O544)</f>
        <v>0.21847206328687119</v>
      </c>
      <c r="W544" s="79">
        <f>TREND(CHOOSE({1;2},W$18,W$26),CHOOSE({1;2},$AD$18,$AD$26),$O544)</f>
        <v>0.21502314567882827</v>
      </c>
      <c r="X544" s="79">
        <f>TREND(CHOOSE({1;2},X$18,X$26),CHOOSE({1;2},$AD$18,$AD$26),$O544)</f>
        <v>0.21791634023812412</v>
      </c>
      <c r="Y544" s="79">
        <f>TREND(CHOOSE({1;2},Y$18,Y$26),CHOOSE({1;2},$AD$18,$AD$26),$O544)</f>
        <v>0.22746416887071064</v>
      </c>
      <c r="Z544" s="79">
        <f>TREND(CHOOSE({1;2},Z$18,Z$26),CHOOSE({1;2},$AD$18,$AD$26),$O544)</f>
        <v>7.2600546734421234E-2</v>
      </c>
      <c r="AA544" s="80">
        <f>Z544</f>
        <v>7.2600546734421234E-2</v>
      </c>
      <c r="AB544" s="80">
        <f>AA544</f>
        <v>7.2600546734421234E-2</v>
      </c>
      <c r="AC544" s="81">
        <f>R544</f>
        <v>6.1941566299852015E-2</v>
      </c>
      <c r="AF544" s="72">
        <f>ROUND(AF538+0.1,2)</f>
        <v>8.5</v>
      </c>
      <c r="AG544" s="73" t="str">
        <f t="shared" si="1220"/>
        <v>PH-85</v>
      </c>
      <c r="AH544" s="34" t="s">
        <v>26</v>
      </c>
      <c r="AI544" s="102">
        <f>R544-R538</f>
        <v>5.6391272608275617E-4</v>
      </c>
      <c r="AJ544" s="104">
        <f t="shared" si="1347"/>
        <v>2.1789890820819724E-3</v>
      </c>
      <c r="AK544" s="104">
        <f t="shared" si="1348"/>
        <v>1.5959705311520689E-3</v>
      </c>
      <c r="AL544" s="104">
        <f t="shared" si="1349"/>
        <v>2.0520584680013276E-3</v>
      </c>
      <c r="AM544" s="104">
        <f t="shared" si="1350"/>
        <v>2.206948151998761E-3</v>
      </c>
      <c r="AN544" s="104">
        <f t="shared" si="1351"/>
        <v>2.020098446680163E-3</v>
      </c>
      <c r="AO544" s="104">
        <f t="shared" si="1352"/>
        <v>1.9969947933679011E-3</v>
      </c>
      <c r="AP544" s="116">
        <f t="shared" si="1221"/>
        <v>2.206948151998761E-3</v>
      </c>
      <c r="AQ544" s="116">
        <f t="shared" ref="AQ544:AT544" si="1366">AP544</f>
        <v>2.206948151998761E-3</v>
      </c>
      <c r="AR544" s="116">
        <f t="shared" si="1366"/>
        <v>2.206948151998761E-3</v>
      </c>
      <c r="AS544" s="116">
        <f t="shared" si="1366"/>
        <v>2.206948151998761E-3</v>
      </c>
      <c r="AT544" s="116">
        <f t="shared" si="1366"/>
        <v>2.206948151998761E-3</v>
      </c>
      <c r="AU544" s="116">
        <f t="shared" si="1223"/>
        <v>7.9336541815916428E-4</v>
      </c>
      <c r="AV544" s="106">
        <f t="shared" si="1236"/>
        <v>5.6391272608275617E-4</v>
      </c>
      <c r="AW544" s="104">
        <f t="shared" si="1237"/>
        <v>2.5814825824946319E-3</v>
      </c>
      <c r="AX544" s="104">
        <f t="shared" si="1238"/>
        <v>7.9336541815916428E-4</v>
      </c>
      <c r="AY544" s="105">
        <f>AX544</f>
        <v>7.9336541815916428E-4</v>
      </c>
      <c r="AZ544" s="105"/>
      <c r="BA544" s="105"/>
      <c r="BB544" s="105"/>
      <c r="BC544" s="105"/>
      <c r="BD544" s="105"/>
      <c r="BE544" s="105"/>
      <c r="BF544" s="105"/>
    </row>
    <row r="545" spans="3:58" ht="15.6">
      <c r="C545" s="11" t="s">
        <v>484</v>
      </c>
      <c r="D545" s="12" t="str">
        <f t="shared" si="1299"/>
        <v>IADEM</v>
      </c>
      <c r="E545" s="10" t="str">
        <f t="shared" si="1300"/>
        <v>IADEM</v>
      </c>
      <c r="F545" s="10" t="s">
        <v>10</v>
      </c>
      <c r="G545" s="10" t="s">
        <v>11</v>
      </c>
      <c r="H545" s="10">
        <v>2015</v>
      </c>
      <c r="I545" s="13">
        <f t="shared" si="1301"/>
        <v>1.2540644722600774E-3</v>
      </c>
      <c r="J545" s="13">
        <f t="shared" si="1218"/>
        <v>1.2540644722600774E-3</v>
      </c>
      <c r="K545" s="135">
        <v>0</v>
      </c>
      <c r="O545" s="74">
        <f>O544</f>
        <v>8.5</v>
      </c>
      <c r="P545" s="75" t="str">
        <f t="shared" si="1239"/>
        <v>PH-85</v>
      </c>
      <c r="Q545" s="35" t="s">
        <v>27</v>
      </c>
      <c r="R545" s="82">
        <f>TREND(CHOOSE({1;2},R$19,R$27),CHOOSE({1;2},$AD$18,$AD$26),$O545)</f>
        <v>5.2711901656083894E-2</v>
      </c>
      <c r="S545" s="83">
        <f>TREND(CHOOSE({1;2},S$19,S$27),CHOOSE({1;2},$AD$18,$AD$26),$O545)</f>
        <v>3.9273819618043312E-2</v>
      </c>
      <c r="T545" s="83">
        <f>TREND(CHOOSE({1;2},T$19,T$27),CHOOSE({1;2},$AD$18,$AD$26),$O545)</f>
        <v>2.914411391820327E-2</v>
      </c>
      <c r="U545" s="83">
        <f>TREND(CHOOSE({1;2},U$19,U$27),CHOOSE({1;2},$AD$18,$AD$26),$O545)</f>
        <v>2.9153418485098524E-2</v>
      </c>
      <c r="V545" s="83">
        <f>TREND(CHOOSE({1;2},V$19,V$27),CHOOSE({1;2},$AD$18,$AD$26),$O545)</f>
        <v>9.6695468072243405E-3</v>
      </c>
      <c r="W545" s="83">
        <f>TREND(CHOOSE({1;2},W$19,W$27),CHOOSE({1;2},$AD$18,$AD$26),$O545)</f>
        <v>4.7845205238080252E-2</v>
      </c>
      <c r="X545" s="83">
        <f>TREND(CHOOSE({1;2},X$19,X$27),CHOOSE({1;2},$AD$18,$AD$26),$O545)</f>
        <v>5.607203322041221E-2</v>
      </c>
      <c r="Y545" s="83">
        <f>TREND(CHOOSE({1;2},Y$19,Y$27),CHOOSE({1;2},$AD$18,$AD$26),$O545)</f>
        <v>5.607203322041221E-2</v>
      </c>
      <c r="Z545" s="83">
        <f>TREND(CHOOSE({1;2},Z$19,Z$27),CHOOSE({1;2},$AD$18,$AD$26),$O545)</f>
        <v>5.6072033220412196E-2</v>
      </c>
      <c r="AA545" s="86">
        <f t="shared" ref="AA545:AA549" si="1367">Z545</f>
        <v>5.6072033220412196E-2</v>
      </c>
      <c r="AB545" s="86">
        <f t="shared" ref="AB545:AB549" si="1368">AA545</f>
        <v>5.6072033220412196E-2</v>
      </c>
      <c r="AC545" s="87">
        <f t="shared" ref="AC545:AC549" si="1369">R545</f>
        <v>5.2711901656083894E-2</v>
      </c>
      <c r="AF545" s="74">
        <f>AF544</f>
        <v>8.5</v>
      </c>
      <c r="AG545" s="75" t="str">
        <f t="shared" si="1220"/>
        <v>PH-85</v>
      </c>
      <c r="AH545" s="35" t="s">
        <v>27</v>
      </c>
      <c r="AI545" s="92">
        <f t="shared" ref="AI545:AI549" si="1370">R545-R539</f>
        <v>4.3752311253469206E-4</v>
      </c>
      <c r="AJ545" s="107">
        <f t="shared" si="1347"/>
        <v>3.024689762510524E-4</v>
      </c>
      <c r="AK545" s="107">
        <f t="shared" si="1348"/>
        <v>2.1726176509842543E-4</v>
      </c>
      <c r="AL545" s="107">
        <f t="shared" si="1349"/>
        <v>6.1097313847029155E-4</v>
      </c>
      <c r="AM545" s="107">
        <f t="shared" si="1350"/>
        <v>7.3938486910115481E-5</v>
      </c>
      <c r="AN545" s="107">
        <f t="shared" si="1351"/>
        <v>3.5667352147662756E-4</v>
      </c>
      <c r="AO545" s="107">
        <f t="shared" si="1352"/>
        <v>4.1800237757495806E-4</v>
      </c>
      <c r="AP545" s="116">
        <f t="shared" si="1221"/>
        <v>7.3938486910115481E-5</v>
      </c>
      <c r="AQ545" s="116">
        <f t="shared" ref="AQ545:AT545" si="1371">AP545</f>
        <v>7.3938486910115481E-5</v>
      </c>
      <c r="AR545" s="116">
        <f t="shared" si="1371"/>
        <v>7.3938486910115481E-5</v>
      </c>
      <c r="AS545" s="116">
        <f t="shared" si="1371"/>
        <v>7.3938486910115481E-5</v>
      </c>
      <c r="AT545" s="116">
        <f t="shared" si="1371"/>
        <v>7.3938486910115481E-5</v>
      </c>
      <c r="AU545" s="116">
        <f t="shared" si="1223"/>
        <v>4.1800237757495806E-4</v>
      </c>
      <c r="AV545" s="109">
        <f t="shared" si="1236"/>
        <v>4.3752311253469206E-4</v>
      </c>
      <c r="AW545" s="107">
        <f t="shared" si="1237"/>
        <v>4.1800237757495806E-4</v>
      </c>
      <c r="AX545" s="107">
        <f t="shared" si="1238"/>
        <v>4.1800237757495806E-4</v>
      </c>
      <c r="AY545" s="108">
        <f t="shared" ref="AY545:AY549" si="1372">AX545</f>
        <v>4.1800237757495806E-4</v>
      </c>
      <c r="AZ545" s="108"/>
      <c r="BA545" s="108"/>
      <c r="BB545" s="108"/>
      <c r="BC545" s="108"/>
      <c r="BD545" s="108"/>
      <c r="BE545" s="108"/>
      <c r="BF545" s="108"/>
    </row>
    <row r="546" spans="3:58" ht="15.6">
      <c r="C546" s="11" t="s">
        <v>485</v>
      </c>
      <c r="D546" s="12" t="str">
        <f t="shared" si="1299"/>
        <v>IADTF</v>
      </c>
      <c r="E546" s="10" t="str">
        <f t="shared" si="1300"/>
        <v>IADTF</v>
      </c>
      <c r="F546" s="10" t="s">
        <v>10</v>
      </c>
      <c r="G546" s="10" t="s">
        <v>11</v>
      </c>
      <c r="H546" s="10">
        <v>2015</v>
      </c>
      <c r="I546" s="13">
        <f t="shared" si="1301"/>
        <v>0</v>
      </c>
      <c r="J546" s="39">
        <f t="shared" si="1218"/>
        <v>0</v>
      </c>
      <c r="K546" s="135">
        <v>0</v>
      </c>
      <c r="O546" s="74">
        <f t="shared" ref="O546:O549" si="1373">O545</f>
        <v>8.5</v>
      </c>
      <c r="P546" s="75" t="str">
        <f t="shared" si="1239"/>
        <v>SH-85</v>
      </c>
      <c r="Q546" s="35" t="s">
        <v>28</v>
      </c>
      <c r="R546" s="82">
        <f>TREND(CHOOSE({1;2},R$20,R$28),CHOOSE({1;2},$AD$18,$AD$26),$O546)</f>
        <v>4.7158736054414743E-2</v>
      </c>
      <c r="S546" s="83">
        <f>TREND(CHOOSE({1;2},S$20,S$28),CHOOSE({1;2},$AD$18,$AD$26),$O546)</f>
        <v>9.2723685177408338E-2</v>
      </c>
      <c r="T546" s="83">
        <f>TREND(CHOOSE({1;2},T$20,T$28),CHOOSE({1;2},$AD$18,$AD$26),$O546)</f>
        <v>9.5105502566363728E-2</v>
      </c>
      <c r="U546" s="83">
        <f>TREND(CHOOSE({1;2},U$20,U$28),CHOOSE({1;2},$AD$18,$AD$26),$O546)</f>
        <v>9.8508730587144946E-2</v>
      </c>
      <c r="V546" s="83">
        <f>TREND(CHOOSE({1;2},V$20,V$28),CHOOSE({1;2},$AD$18,$AD$26),$O546)</f>
        <v>9.7315134294959763E-2</v>
      </c>
      <c r="W546" s="83">
        <f>TREND(CHOOSE({1;2},W$20,W$28),CHOOSE({1;2},$AD$18,$AD$26),$O546)</f>
        <v>9.779220092488794E-2</v>
      </c>
      <c r="X546" s="83">
        <f>TREND(CHOOSE({1;2},X$20,X$28),CHOOSE({1;2},$AD$18,$AD$26),$O546)</f>
        <v>0.10019488417794632</v>
      </c>
      <c r="Y546" s="83">
        <f>TREND(CHOOSE({1;2},Y$20,Y$28),CHOOSE({1;2},$AD$18,$AD$26),$O546)</f>
        <v>0.10019488417794632</v>
      </c>
      <c r="Z546" s="83">
        <f>TREND(CHOOSE({1;2},Z$20,Z$28),CHOOSE({1;2},$AD$18,$AD$26),$O546)</f>
        <v>0.10019488417794632</v>
      </c>
      <c r="AA546" s="86">
        <f t="shared" si="1367"/>
        <v>0.10019488417794632</v>
      </c>
      <c r="AB546" s="86">
        <f t="shared" si="1368"/>
        <v>0.10019488417794632</v>
      </c>
      <c r="AC546" s="87">
        <f t="shared" si="1369"/>
        <v>4.7158736054414743E-2</v>
      </c>
      <c r="AF546" s="74">
        <f t="shared" ref="AF546:AF549" si="1374">AF545</f>
        <v>8.5</v>
      </c>
      <c r="AG546" s="75" t="str">
        <f t="shared" si="1220"/>
        <v>SH-85</v>
      </c>
      <c r="AH546" s="35" t="s">
        <v>28</v>
      </c>
      <c r="AI546" s="92">
        <f t="shared" si="1370"/>
        <v>1.0479719123203252E-3</v>
      </c>
      <c r="AJ546" s="107">
        <f t="shared" si="1347"/>
        <v>2.0605263372757421E-3</v>
      </c>
      <c r="AK546" s="107">
        <f t="shared" si="1348"/>
        <v>2.1134556125858572E-3</v>
      </c>
      <c r="AL546" s="107">
        <f t="shared" si="1349"/>
        <v>2.1890829019365621E-3</v>
      </c>
      <c r="AM546" s="107">
        <f t="shared" si="1350"/>
        <v>2.1625585398879765E-3</v>
      </c>
      <c r="AN546" s="107">
        <f t="shared" si="1351"/>
        <v>2.1731600205530666E-3</v>
      </c>
      <c r="AO546" s="107">
        <f t="shared" si="1352"/>
        <v>2.2265529817321328E-3</v>
      </c>
      <c r="AP546" s="116">
        <f t="shared" si="1221"/>
        <v>2.1625585398879765E-3</v>
      </c>
      <c r="AQ546" s="116">
        <f t="shared" ref="AQ546:AT546" si="1375">AP546</f>
        <v>2.1625585398879765E-3</v>
      </c>
      <c r="AR546" s="116">
        <f t="shared" si="1375"/>
        <v>2.1625585398879765E-3</v>
      </c>
      <c r="AS546" s="116">
        <f t="shared" si="1375"/>
        <v>2.1625585398879765E-3</v>
      </c>
      <c r="AT546" s="116">
        <f t="shared" si="1375"/>
        <v>2.1625585398879765E-3</v>
      </c>
      <c r="AU546" s="116">
        <f t="shared" si="1223"/>
        <v>2.2265529817321328E-3</v>
      </c>
      <c r="AV546" s="109">
        <f t="shared" si="1236"/>
        <v>1.0479719123203252E-3</v>
      </c>
      <c r="AW546" s="107">
        <f t="shared" si="1237"/>
        <v>2.2265529817321328E-3</v>
      </c>
      <c r="AX546" s="107">
        <f t="shared" si="1238"/>
        <v>2.2265529817321328E-3</v>
      </c>
      <c r="AY546" s="108">
        <f t="shared" si="1372"/>
        <v>2.2265529817321328E-3</v>
      </c>
      <c r="AZ546" s="108"/>
      <c r="BA546" s="108"/>
      <c r="BB546" s="108"/>
      <c r="BC546" s="108"/>
      <c r="BD546" s="108"/>
      <c r="BE546" s="108"/>
      <c r="BF546" s="108"/>
    </row>
    <row r="547" spans="3:58" ht="15.6">
      <c r="C547" s="11" t="s">
        <v>3343</v>
      </c>
      <c r="D547" s="12" t="str">
        <f t="shared" si="1299"/>
        <v>IADPH</v>
      </c>
      <c r="E547" s="10" t="str">
        <f t="shared" si="1300"/>
        <v>IADPH</v>
      </c>
      <c r="F547" s="10" t="s">
        <v>10</v>
      </c>
      <c r="G547" s="10" t="s">
        <v>11</v>
      </c>
      <c r="H547" s="10">
        <v>2015</v>
      </c>
      <c r="I547" s="13">
        <f t="shared" si="1301"/>
        <v>1.9862533367988851E-3</v>
      </c>
      <c r="J547" s="13">
        <f>I547</f>
        <v>1.9862533367988851E-3</v>
      </c>
      <c r="K547" s="135">
        <v>2</v>
      </c>
      <c r="O547" s="74">
        <f t="shared" si="1373"/>
        <v>8.5</v>
      </c>
      <c r="P547" s="75" t="str">
        <f t="shared" si="1239"/>
        <v>LA-85</v>
      </c>
      <c r="Q547" s="35" t="s">
        <v>30</v>
      </c>
      <c r="R547" s="82">
        <f>TREND(CHOOSE({1;2},R$21,R$29),CHOOSE({1;2},$AD$18,$AD$26),$O547)</f>
        <v>0.52221004600912679</v>
      </c>
      <c r="S547" s="83">
        <f>TREND(CHOOSE({1;2},S$21,S$29),CHOOSE({1;2},$AD$18,$AD$26),$O547)</f>
        <v>0.43273849086602195</v>
      </c>
      <c r="T547" s="83">
        <f>TREND(CHOOSE({1;2},T$21,T$29),CHOOSE({1;2},$AD$18,$AD$26),$O547)</f>
        <v>0.48591434652994986</v>
      </c>
      <c r="U547" s="83">
        <f>TREND(CHOOSE({1;2},U$21,U$29),CHOOSE({1;2},$AD$18,$AD$26),$O547)</f>
        <v>0.54490362494190214</v>
      </c>
      <c r="V547" s="83">
        <f>TREND(CHOOSE({1;2},V$21,V$29),CHOOSE({1;2},$AD$18,$AD$26),$O547)</f>
        <v>0.44059779745925337</v>
      </c>
      <c r="W547" s="83">
        <f>TREND(CHOOSE({1;2},W$21,W$29),CHOOSE({1;2},$AD$18,$AD$26),$O547)</f>
        <v>0.39343595423655447</v>
      </c>
      <c r="X547" s="83">
        <f>TREND(CHOOSE({1;2},X$21,X$29),CHOOSE({1;2},$AD$18,$AD$26),$O547)</f>
        <v>0.46287229364983679</v>
      </c>
      <c r="Y547" s="83">
        <f>TREND(CHOOSE({1;2},Y$21,Y$29),CHOOSE({1;2},$AD$18,$AD$26),$O547)</f>
        <v>0.51880080566814257</v>
      </c>
      <c r="Z547" s="83">
        <f>TREND(CHOOSE({1;2},Z$21,Z$29),CHOOSE({1;2},$AD$18,$AD$26),$O547)</f>
        <v>0.27168683021868145</v>
      </c>
      <c r="AA547" s="86">
        <f t="shared" si="1367"/>
        <v>0.27168683021868145</v>
      </c>
      <c r="AB547" s="86">
        <f t="shared" si="1368"/>
        <v>0.27168683021868145</v>
      </c>
      <c r="AC547" s="87">
        <f t="shared" si="1369"/>
        <v>0.52221004600912679</v>
      </c>
      <c r="AF547" s="74">
        <f t="shared" si="1374"/>
        <v>8.5</v>
      </c>
      <c r="AG547" s="75" t="str">
        <f t="shared" si="1220"/>
        <v>LA-85</v>
      </c>
      <c r="AH547" s="35" t="s">
        <v>30</v>
      </c>
      <c r="AI547" s="92">
        <f t="shared" si="1370"/>
        <v>6.6959650315965291E-3</v>
      </c>
      <c r="AJ547" s="107">
        <f t="shared" si="1347"/>
        <v>5.5699675720263797E-3</v>
      </c>
      <c r="AK547" s="107">
        <f t="shared" si="1348"/>
        <v>6.2391844900990812E-3</v>
      </c>
      <c r="AL547" s="107">
        <f t="shared" si="1349"/>
        <v>6.9815631994831762E-3</v>
      </c>
      <c r="AM547" s="107">
        <f t="shared" si="1350"/>
        <v>5.6688767643814919E-3</v>
      </c>
      <c r="AN547" s="107">
        <f t="shared" si="1351"/>
        <v>5.0753460542864448E-3</v>
      </c>
      <c r="AO547" s="107">
        <f t="shared" si="1352"/>
        <v>5.949200785615727E-3</v>
      </c>
      <c r="AP547" s="116">
        <f t="shared" si="1221"/>
        <v>5.6688767643814919E-3</v>
      </c>
      <c r="AQ547" s="116">
        <f t="shared" ref="AQ547:AT547" si="1376">AP547</f>
        <v>5.6688767643814919E-3</v>
      </c>
      <c r="AR547" s="116">
        <f t="shared" si="1376"/>
        <v>5.6688767643814919E-3</v>
      </c>
      <c r="AS547" s="116">
        <f t="shared" si="1376"/>
        <v>5.6688767643814919E-3</v>
      </c>
      <c r="AT547" s="116">
        <f t="shared" si="1376"/>
        <v>5.6688767643814919E-3</v>
      </c>
      <c r="AU547" s="116">
        <f t="shared" si="1223"/>
        <v>3.5431361342762591E-3</v>
      </c>
      <c r="AV547" s="109">
        <f t="shared" si="1236"/>
        <v>6.6959650315965291E-3</v>
      </c>
      <c r="AW547" s="107">
        <f t="shared" si="1237"/>
        <v>6.6530598204723734E-3</v>
      </c>
      <c r="AX547" s="107">
        <f t="shared" si="1238"/>
        <v>3.5431361342762591E-3</v>
      </c>
      <c r="AY547" s="108">
        <f t="shared" si="1372"/>
        <v>3.5431361342762591E-3</v>
      </c>
      <c r="AZ547" s="108"/>
      <c r="BA547" s="108"/>
      <c r="BB547" s="108"/>
      <c r="BC547" s="108"/>
      <c r="BD547" s="108"/>
      <c r="BE547" s="108"/>
      <c r="BF547" s="108"/>
    </row>
    <row r="548" spans="3:58" ht="15.6">
      <c r="C548" s="11" t="s">
        <v>3343</v>
      </c>
      <c r="D548" s="12" t="str">
        <f t="shared" si="1299"/>
        <v>IADPH</v>
      </c>
      <c r="E548" s="10" t="str">
        <f t="shared" si="1300"/>
        <v>IADPH</v>
      </c>
      <c r="F548" s="10" t="s">
        <v>10</v>
      </c>
      <c r="G548" s="10" t="s">
        <v>11</v>
      </c>
      <c r="H548" s="10">
        <v>2015</v>
      </c>
      <c r="I548" s="13">
        <f t="shared" si="1301"/>
        <v>1.9862533367988851E-3</v>
      </c>
      <c r="J548" s="13">
        <f t="shared" ref="J548:J606" si="1377">I548</f>
        <v>1.9862533367988851E-3</v>
      </c>
      <c r="K548" s="135">
        <v>5</v>
      </c>
      <c r="O548" s="74">
        <f t="shared" si="1373"/>
        <v>8.5</v>
      </c>
      <c r="P548" s="75" t="str">
        <f t="shared" si="1239"/>
        <v>EM-85</v>
      </c>
      <c r="Q548" s="35" t="s">
        <v>32</v>
      </c>
      <c r="R548" s="82">
        <f>TREND(CHOOSE({1;2},R$22,R$30),CHOOSE({1;2},$AD$18,$AD$26),$O548)</f>
        <v>0.35733966826951563</v>
      </c>
      <c r="S548" s="83">
        <f>TREND(CHOOSE({1;2},S$22,S$30),CHOOSE({1;2},$AD$18,$AD$26),$O548)</f>
        <v>0.27944038585433773</v>
      </c>
      <c r="T548" s="83">
        <f>TREND(CHOOSE({1;2},T$22,T$30),CHOOSE({1;2},$AD$18,$AD$26),$O548)</f>
        <v>0.28324704107226861</v>
      </c>
      <c r="U548" s="83">
        <f>TREND(CHOOSE({1;2},U$22,U$30),CHOOSE({1;2},$AD$18,$AD$26),$O548)</f>
        <v>0.17442042277175668</v>
      </c>
      <c r="V548" s="83">
        <f>TREND(CHOOSE({1;2},V$22,V$30),CHOOSE({1;2},$AD$18,$AD$26),$O548)</f>
        <v>0.2048384434579742</v>
      </c>
      <c r="W548" s="83">
        <f>TREND(CHOOSE({1;2},W$22,W$30),CHOOSE({1;2},$AD$18,$AD$26),$O548)</f>
        <v>0.24360927294509183</v>
      </c>
      <c r="X548" s="83">
        <f>TREND(CHOOSE({1;2},X$22,X$30),CHOOSE({1;2},$AD$18,$AD$26),$O548)</f>
        <v>0.32172107267239897</v>
      </c>
      <c r="Y548" s="83">
        <f>TREND(CHOOSE({1;2},Y$22,Y$30),CHOOSE({1;2},$AD$18,$AD$26),$O548)</f>
        <v>0.30177425925033546</v>
      </c>
      <c r="Z548" s="83">
        <f>TREND(CHOOSE({1;2},Z$22,Z$30),CHOOSE({1;2},$AD$18,$AD$26),$O548)</f>
        <v>0.31756523825919958</v>
      </c>
      <c r="AA548" s="86">
        <f t="shared" si="1367"/>
        <v>0.31756523825919958</v>
      </c>
      <c r="AB548" s="86">
        <f t="shared" si="1368"/>
        <v>0.31756523825919958</v>
      </c>
      <c r="AC548" s="87">
        <f t="shared" si="1369"/>
        <v>0.35733966826951563</v>
      </c>
      <c r="AF548" s="74">
        <f t="shared" si="1374"/>
        <v>8.5</v>
      </c>
      <c r="AG548" s="75" t="str">
        <f t="shared" si="1220"/>
        <v>EM-85</v>
      </c>
      <c r="AH548" s="35" t="s">
        <v>32</v>
      </c>
      <c r="AI548" s="92">
        <f t="shared" si="1370"/>
        <v>2.1645331440087179E-3</v>
      </c>
      <c r="AJ548" s="107">
        <f t="shared" si="1347"/>
        <v>2.0311613507485449E-3</v>
      </c>
      <c r="AK548" s="107">
        <f t="shared" si="1348"/>
        <v>2.1234974251872485E-3</v>
      </c>
      <c r="AL548" s="107">
        <f t="shared" si="1349"/>
        <v>1.2628338988741328E-3</v>
      </c>
      <c r="AM548" s="107">
        <f t="shared" si="1350"/>
        <v>1.3934049691778916E-3</v>
      </c>
      <c r="AN548" s="107">
        <f t="shared" si="1351"/>
        <v>1.6277688238124921E-3</v>
      </c>
      <c r="AO548" s="107">
        <f t="shared" si="1352"/>
        <v>1.7850965674372499E-3</v>
      </c>
      <c r="AP548" s="116">
        <f t="shared" si="1221"/>
        <v>1.3934049691778916E-3</v>
      </c>
      <c r="AQ548" s="116">
        <f t="shared" ref="AQ548:AT548" si="1378">AP548</f>
        <v>1.3934049691778916E-3</v>
      </c>
      <c r="AR548" s="116">
        <f t="shared" si="1378"/>
        <v>1.3934049691778916E-3</v>
      </c>
      <c r="AS548" s="116">
        <f t="shared" si="1378"/>
        <v>1.3934049691778916E-3</v>
      </c>
      <c r="AT548" s="116">
        <f t="shared" si="1378"/>
        <v>1.3934049691778916E-3</v>
      </c>
      <c r="AU548" s="116">
        <f t="shared" si="1223"/>
        <v>2.5456753169977309E-3</v>
      </c>
      <c r="AV548" s="109">
        <f t="shared" si="1236"/>
        <v>2.1645331440087179E-3</v>
      </c>
      <c r="AW548" s="107">
        <f t="shared" si="1237"/>
        <v>2.4744072503738446E-3</v>
      </c>
      <c r="AX548" s="107">
        <f t="shared" si="1238"/>
        <v>2.5456753169977309E-3</v>
      </c>
      <c r="AY548" s="108">
        <f t="shared" si="1372"/>
        <v>2.5456753169977309E-3</v>
      </c>
      <c r="AZ548" s="108"/>
      <c r="BA548" s="108"/>
      <c r="BB548" s="108"/>
      <c r="BC548" s="108"/>
      <c r="BD548" s="108"/>
      <c r="BE548" s="108"/>
      <c r="BF548" s="108"/>
    </row>
    <row r="549" spans="3:58" ht="15.6">
      <c r="C549" s="11" t="s">
        <v>3344</v>
      </c>
      <c r="D549" s="12" t="str">
        <f t="shared" si="1299"/>
        <v>IADSH</v>
      </c>
      <c r="E549" s="10" t="str">
        <f t="shared" si="1300"/>
        <v>IADSH</v>
      </c>
      <c r="F549" s="10" t="s">
        <v>10</v>
      </c>
      <c r="G549" s="10" t="s">
        <v>11</v>
      </c>
      <c r="H549" s="10">
        <v>2015</v>
      </c>
      <c r="I549" s="13">
        <f t="shared" si="1301"/>
        <v>1.9463026858991788E-3</v>
      </c>
      <c r="J549" s="13">
        <f t="shared" si="1377"/>
        <v>1.9463026858991788E-3</v>
      </c>
      <c r="K549" s="135">
        <v>0</v>
      </c>
      <c r="O549" s="76">
        <f t="shared" si="1373"/>
        <v>8.5</v>
      </c>
      <c r="P549" s="77" t="str">
        <f t="shared" si="1239"/>
        <v>TF-85</v>
      </c>
      <c r="Q549" s="36" t="s">
        <v>34</v>
      </c>
      <c r="R549" s="93">
        <f>TREND(CHOOSE({1;2},R$23,R$31),CHOOSE({1;2},$AD$18,$AD$26),$O549)</f>
        <v>6.2267997073093731E-2</v>
      </c>
      <c r="S549" s="85">
        <f>TREND(CHOOSE({1;2},S$23,S$31),CHOOSE({1;2},$AD$18,$AD$26),$O549)</f>
        <v>9.8968503986987515E-3</v>
      </c>
      <c r="T549" s="85">
        <f>TREND(CHOOSE({1;2},T$23,T$31),CHOOSE({1;2},$AD$18,$AD$26),$O549)</f>
        <v>2.1879346985220937E-2</v>
      </c>
      <c r="U549" s="85">
        <f>TREND(CHOOSE({1;2},U$23,U$31),CHOOSE({1;2},$AD$18,$AD$26),$O549)</f>
        <v>6.8722937455898692E-3</v>
      </c>
      <c r="V549" s="85">
        <f>TREND(CHOOSE({1;2},V$23,V$31),CHOOSE({1;2},$AD$18,$AD$26),$O549)</f>
        <v>1.3732249638964094E-2</v>
      </c>
      <c r="W549" s="85">
        <f>TREND(CHOOSE({1;2},W$23,W$31),CHOOSE({1;2},$AD$18,$AD$26),$O549)</f>
        <v>9.8566580704427115E-3</v>
      </c>
      <c r="X549" s="85">
        <f>TREND(CHOOSE({1;2},X$23,X$31),CHOOSE({1;2},$AD$18,$AD$26),$O549)</f>
        <v>0</v>
      </c>
      <c r="Y549" s="85">
        <f>TREND(CHOOSE({1;2},Y$23,Y$31),CHOOSE({1;2},$AD$18,$AD$26),$O549)</f>
        <v>9.7536819163642592E-4</v>
      </c>
      <c r="Z549" s="85">
        <f>TREND(CHOOSE({1;2},Z$23,Z$31),CHOOSE({1;2},$AD$18,$AD$26),$O549)</f>
        <v>6.4062788174853126E-5</v>
      </c>
      <c r="AA549" s="88">
        <f t="shared" si="1367"/>
        <v>6.4062788174853126E-5</v>
      </c>
      <c r="AB549" s="88">
        <f t="shared" si="1368"/>
        <v>6.4062788174853126E-5</v>
      </c>
      <c r="AC549" s="89">
        <f t="shared" si="1369"/>
        <v>6.2267997073093731E-2</v>
      </c>
      <c r="AF549" s="76">
        <f t="shared" si="1374"/>
        <v>8.5</v>
      </c>
      <c r="AG549" s="77" t="str">
        <f t="shared" si="1220"/>
        <v>TF-85</v>
      </c>
      <c r="AH549" s="36" t="s">
        <v>34</v>
      </c>
      <c r="AI549" s="103">
        <f t="shared" si="1370"/>
        <v>0</v>
      </c>
      <c r="AJ549" s="110">
        <f t="shared" si="1347"/>
        <v>0</v>
      </c>
      <c r="AK549" s="110">
        <f t="shared" si="1348"/>
        <v>0</v>
      </c>
      <c r="AL549" s="110">
        <f t="shared" si="1349"/>
        <v>0</v>
      </c>
      <c r="AM549" s="110">
        <f t="shared" si="1350"/>
        <v>0</v>
      </c>
      <c r="AN549" s="110">
        <f t="shared" si="1351"/>
        <v>0</v>
      </c>
      <c r="AO549" s="110">
        <f t="shared" si="1352"/>
        <v>0</v>
      </c>
      <c r="AP549" s="116">
        <f t="shared" si="1221"/>
        <v>0</v>
      </c>
      <c r="AQ549" s="116">
        <f t="shared" ref="AQ549:AT549" si="1379">AP549</f>
        <v>0</v>
      </c>
      <c r="AR549" s="116">
        <f t="shared" si="1379"/>
        <v>0</v>
      </c>
      <c r="AS549" s="116">
        <f t="shared" si="1379"/>
        <v>0</v>
      </c>
      <c r="AT549" s="116">
        <f t="shared" si="1379"/>
        <v>0</v>
      </c>
      <c r="AU549" s="116">
        <f t="shared" si="1223"/>
        <v>0</v>
      </c>
      <c r="AV549" s="112">
        <f t="shared" si="1236"/>
        <v>0</v>
      </c>
      <c r="AW549" s="110">
        <f t="shared" si="1237"/>
        <v>0</v>
      </c>
      <c r="AX549" s="110">
        <f t="shared" si="1238"/>
        <v>0</v>
      </c>
      <c r="AY549" s="111">
        <f t="shared" si="1372"/>
        <v>0</v>
      </c>
      <c r="AZ549" s="111"/>
      <c r="BA549" s="111"/>
      <c r="BB549" s="111"/>
      <c r="BC549" s="111"/>
      <c r="BD549" s="111"/>
      <c r="BE549" s="111"/>
      <c r="BF549" s="111"/>
    </row>
    <row r="550" spans="3:58" ht="15.6">
      <c r="C550" s="11" t="s">
        <v>486</v>
      </c>
      <c r="D550" s="12" t="str">
        <f t="shared" si="1299"/>
        <v>IADLA</v>
      </c>
      <c r="E550" s="10" t="str">
        <f t="shared" si="1300"/>
        <v>IADLA</v>
      </c>
      <c r="F550" s="10" t="s">
        <v>10</v>
      </c>
      <c r="G550" s="10" t="s">
        <v>11</v>
      </c>
      <c r="H550" s="10">
        <v>2015</v>
      </c>
      <c r="I550" s="13">
        <f t="shared" si="1301"/>
        <v>5.1019890879433925E-3</v>
      </c>
      <c r="J550" s="13">
        <f t="shared" si="1377"/>
        <v>5.1019890879433925E-3</v>
      </c>
      <c r="K550" s="135">
        <v>0</v>
      </c>
      <c r="O550" s="72">
        <f>ROUND(O544+0.1,2)</f>
        <v>8.6</v>
      </c>
      <c r="P550" s="73" t="str">
        <f t="shared" si="1239"/>
        <v>PH-86</v>
      </c>
      <c r="Q550" s="34" t="s">
        <v>26</v>
      </c>
      <c r="R550" s="78">
        <f>TREND(CHOOSE({1;2},R$18,R$26),CHOOSE({1;2},$AD$18,$AD$26),$O550)</f>
        <v>6.2505479025934771E-2</v>
      </c>
      <c r="S550" s="79">
        <f>TREND(CHOOSE({1;2},S$18,S$26),CHOOSE({1;2},$AD$18,$AD$26),$O550)</f>
        <v>0.21914145074610844</v>
      </c>
      <c r="T550" s="79">
        <f>TREND(CHOOSE({1;2},T$18,T$26),CHOOSE({1;2},$AD$18,$AD$26),$O550)</f>
        <v>0.16359056511430836</v>
      </c>
      <c r="U550" s="79">
        <f>TREND(CHOOSE({1;2},U$18,U$26),CHOOSE({1;2},$AD$18,$AD$26),$O550)</f>
        <v>0.19549778866902306</v>
      </c>
      <c r="V550" s="79">
        <f>TREND(CHOOSE({1;2},V$18,V$26),CHOOSE({1;2},$AD$18,$AD$26),$O550)</f>
        <v>0.22067901143886995</v>
      </c>
      <c r="W550" s="79">
        <f>TREND(CHOOSE({1;2},W$18,W$26),CHOOSE({1;2},$AD$18,$AD$26),$O550)</f>
        <v>0.21704324412550846</v>
      </c>
      <c r="X550" s="79">
        <f>TREND(CHOOSE({1;2},X$18,X$26),CHOOSE({1;2},$AD$18,$AD$26),$O550)</f>
        <v>0.21991333503149202</v>
      </c>
      <c r="Y550" s="79">
        <f>TREND(CHOOSE({1;2},Y$18,Y$26),CHOOSE({1;2},$AD$18,$AD$26),$O550)</f>
        <v>0.23004565145320527</v>
      </c>
      <c r="Z550" s="79">
        <f>TREND(CHOOSE({1;2},Z$18,Z$26),CHOOSE({1;2},$AD$18,$AD$26),$O550)</f>
        <v>7.3393912152580412E-2</v>
      </c>
      <c r="AA550" s="80">
        <f>Z550</f>
        <v>7.3393912152580412E-2</v>
      </c>
      <c r="AB550" s="80">
        <f>AA550</f>
        <v>7.3393912152580412E-2</v>
      </c>
      <c r="AC550" s="81">
        <f>R550</f>
        <v>6.2505479025934771E-2</v>
      </c>
      <c r="AF550" s="72">
        <f>ROUND(AF544+0.1,2)</f>
        <v>8.6</v>
      </c>
      <c r="AG550" s="73" t="str">
        <f t="shared" si="1220"/>
        <v>PH-86</v>
      </c>
      <c r="AH550" s="34" t="s">
        <v>26</v>
      </c>
      <c r="AI550" s="102">
        <f>R550-R544</f>
        <v>5.6391272608275617E-4</v>
      </c>
      <c r="AJ550" s="104">
        <f t="shared" si="1347"/>
        <v>2.1789890820819724E-3</v>
      </c>
      <c r="AK550" s="104">
        <f t="shared" si="1348"/>
        <v>1.5959705311521244E-3</v>
      </c>
      <c r="AL550" s="104">
        <f t="shared" si="1349"/>
        <v>2.0520584680013276E-3</v>
      </c>
      <c r="AM550" s="104">
        <f t="shared" si="1350"/>
        <v>2.206948151998761E-3</v>
      </c>
      <c r="AN550" s="104">
        <f t="shared" si="1351"/>
        <v>2.0200984466801908E-3</v>
      </c>
      <c r="AO550" s="104">
        <f t="shared" si="1352"/>
        <v>1.9969947933679011E-3</v>
      </c>
      <c r="AP550" s="116">
        <f t="shared" si="1221"/>
        <v>2.206948151998761E-3</v>
      </c>
      <c r="AQ550" s="116">
        <f t="shared" ref="AQ550:AT550" si="1380">AP550</f>
        <v>2.206948151998761E-3</v>
      </c>
      <c r="AR550" s="116">
        <f t="shared" si="1380"/>
        <v>2.206948151998761E-3</v>
      </c>
      <c r="AS550" s="116">
        <f t="shared" si="1380"/>
        <v>2.206948151998761E-3</v>
      </c>
      <c r="AT550" s="116">
        <f t="shared" si="1380"/>
        <v>2.206948151998761E-3</v>
      </c>
      <c r="AU550" s="116">
        <f t="shared" si="1223"/>
        <v>7.9336541815917816E-4</v>
      </c>
      <c r="AV550" s="106">
        <f t="shared" si="1236"/>
        <v>5.6391272608275617E-4</v>
      </c>
      <c r="AW550" s="104">
        <f t="shared" si="1237"/>
        <v>2.5814825824946319E-3</v>
      </c>
      <c r="AX550" s="104">
        <f t="shared" si="1238"/>
        <v>7.9336541815917816E-4</v>
      </c>
      <c r="AY550" s="105">
        <f>AX550</f>
        <v>7.9336541815917816E-4</v>
      </c>
      <c r="AZ550" s="105"/>
      <c r="BA550" s="105"/>
      <c r="BB550" s="105"/>
      <c r="BC550" s="105"/>
      <c r="BD550" s="105"/>
      <c r="BE550" s="105"/>
      <c r="BF550" s="105"/>
    </row>
    <row r="551" spans="3:58" ht="15.6">
      <c r="C551" s="11" t="s">
        <v>487</v>
      </c>
      <c r="D551" s="12" t="str">
        <f t="shared" si="1299"/>
        <v>IADEM</v>
      </c>
      <c r="E551" s="10" t="str">
        <f t="shared" si="1300"/>
        <v>IADEM</v>
      </c>
      <c r="F551" s="10" t="s">
        <v>10</v>
      </c>
      <c r="G551" s="10" t="s">
        <v>11</v>
      </c>
      <c r="H551" s="10">
        <v>2015</v>
      </c>
      <c r="I551" s="13">
        <f t="shared" si="1301"/>
        <v>1.2540644722600774E-3</v>
      </c>
      <c r="J551" s="13">
        <f t="shared" si="1377"/>
        <v>1.2540644722600774E-3</v>
      </c>
      <c r="K551" s="135">
        <v>0</v>
      </c>
      <c r="O551" s="74">
        <f>O550</f>
        <v>8.6</v>
      </c>
      <c r="P551" s="75" t="str">
        <f t="shared" si="1239"/>
        <v>PH-86</v>
      </c>
      <c r="Q551" s="35" t="s">
        <v>27</v>
      </c>
      <c r="R551" s="82">
        <f>TREND(CHOOSE({1;2},R$19,R$27),CHOOSE({1;2},$AD$18,$AD$26),$O551)</f>
        <v>5.3149424768618586E-2</v>
      </c>
      <c r="S551" s="83">
        <f>TREND(CHOOSE({1;2},S$19,S$27),CHOOSE({1;2},$AD$18,$AD$26),$O551)</f>
        <v>3.9576288594294365E-2</v>
      </c>
      <c r="T551" s="83">
        <f>TREND(CHOOSE({1;2},T$19,T$27),CHOOSE({1;2},$AD$18,$AD$26),$O551)</f>
        <v>2.9361375683301695E-2</v>
      </c>
      <c r="U551" s="83">
        <f>TREND(CHOOSE({1;2},U$19,U$27),CHOOSE({1;2},$AD$18,$AD$26),$O551)</f>
        <v>2.9764391623568816E-2</v>
      </c>
      <c r="V551" s="83">
        <f>TREND(CHOOSE({1;2},V$19,V$27),CHOOSE({1;2},$AD$18,$AD$26),$O551)</f>
        <v>9.7434852941344543E-3</v>
      </c>
      <c r="W551" s="83">
        <f>TREND(CHOOSE({1;2},W$19,W$27),CHOOSE({1;2},$AD$18,$AD$26),$O551)</f>
        <v>4.8201878759556893E-2</v>
      </c>
      <c r="X551" s="83">
        <f>TREND(CHOOSE({1;2},X$19,X$27),CHOOSE({1;2},$AD$18,$AD$26),$O551)</f>
        <v>5.6490035597987168E-2</v>
      </c>
      <c r="Y551" s="83">
        <f>TREND(CHOOSE({1;2},Y$19,Y$27),CHOOSE({1;2},$AD$18,$AD$26),$O551)</f>
        <v>5.6490035597987168E-2</v>
      </c>
      <c r="Z551" s="83">
        <f>TREND(CHOOSE({1;2},Z$19,Z$27),CHOOSE({1;2},$AD$18,$AD$26),$O551)</f>
        <v>5.6490035597987154E-2</v>
      </c>
      <c r="AA551" s="86">
        <f t="shared" ref="AA551:AA555" si="1381">Z551</f>
        <v>5.6490035597987154E-2</v>
      </c>
      <c r="AB551" s="86">
        <f t="shared" ref="AB551:AB555" si="1382">AA551</f>
        <v>5.6490035597987154E-2</v>
      </c>
      <c r="AC551" s="87">
        <f t="shared" ref="AC551:AC555" si="1383">R551</f>
        <v>5.3149424768618586E-2</v>
      </c>
      <c r="AF551" s="74">
        <f>AF550</f>
        <v>8.6</v>
      </c>
      <c r="AG551" s="75" t="str">
        <f t="shared" si="1220"/>
        <v>PH-86</v>
      </c>
      <c r="AH551" s="35" t="s">
        <v>27</v>
      </c>
      <c r="AI551" s="92">
        <f t="shared" ref="AI551:AI555" si="1384">R551-R545</f>
        <v>4.3752311253469206E-4</v>
      </c>
      <c r="AJ551" s="107">
        <f t="shared" si="1347"/>
        <v>3.024689762510524E-4</v>
      </c>
      <c r="AK551" s="107">
        <f t="shared" si="1348"/>
        <v>2.1726176509842543E-4</v>
      </c>
      <c r="AL551" s="107">
        <f t="shared" si="1349"/>
        <v>6.1097313847029155E-4</v>
      </c>
      <c r="AM551" s="107">
        <f t="shared" si="1350"/>
        <v>7.3938486910113746E-5</v>
      </c>
      <c r="AN551" s="107">
        <f t="shared" si="1351"/>
        <v>3.5667352147664144E-4</v>
      </c>
      <c r="AO551" s="107">
        <f t="shared" si="1352"/>
        <v>4.1800237757495806E-4</v>
      </c>
      <c r="AP551" s="116">
        <f t="shared" si="1221"/>
        <v>7.3938486910113746E-5</v>
      </c>
      <c r="AQ551" s="116">
        <f t="shared" ref="AQ551:AT551" si="1385">AP551</f>
        <v>7.3938486910113746E-5</v>
      </c>
      <c r="AR551" s="116">
        <f t="shared" si="1385"/>
        <v>7.3938486910113746E-5</v>
      </c>
      <c r="AS551" s="116">
        <f t="shared" si="1385"/>
        <v>7.3938486910113746E-5</v>
      </c>
      <c r="AT551" s="116">
        <f t="shared" si="1385"/>
        <v>7.3938486910113746E-5</v>
      </c>
      <c r="AU551" s="116">
        <f t="shared" si="1223"/>
        <v>4.1800237757495806E-4</v>
      </c>
      <c r="AV551" s="109">
        <f t="shared" si="1236"/>
        <v>4.3752311253469206E-4</v>
      </c>
      <c r="AW551" s="107">
        <f t="shared" si="1237"/>
        <v>4.1800237757495806E-4</v>
      </c>
      <c r="AX551" s="107">
        <f t="shared" si="1238"/>
        <v>4.1800237757495806E-4</v>
      </c>
      <c r="AY551" s="108">
        <f t="shared" ref="AY551:AY555" si="1386">AX551</f>
        <v>4.1800237757495806E-4</v>
      </c>
      <c r="AZ551" s="108"/>
      <c r="BA551" s="108"/>
      <c r="BB551" s="108"/>
      <c r="BC551" s="108"/>
      <c r="BD551" s="108"/>
      <c r="BE551" s="108"/>
      <c r="BF551" s="108"/>
    </row>
    <row r="552" spans="3:58" ht="15.6">
      <c r="C552" s="11" t="s">
        <v>488</v>
      </c>
      <c r="D552" s="12" t="str">
        <f t="shared" si="1299"/>
        <v>IADTF</v>
      </c>
      <c r="E552" s="10" t="str">
        <f t="shared" si="1300"/>
        <v>IADTF</v>
      </c>
      <c r="F552" s="10" t="s">
        <v>10</v>
      </c>
      <c r="G552" s="10" t="s">
        <v>11</v>
      </c>
      <c r="H552" s="10">
        <v>2015</v>
      </c>
      <c r="I552" s="13">
        <f t="shared" si="1301"/>
        <v>0</v>
      </c>
      <c r="J552" s="13">
        <f t="shared" si="1377"/>
        <v>0</v>
      </c>
      <c r="K552" s="135">
        <v>0</v>
      </c>
      <c r="O552" s="74">
        <f t="shared" ref="O552:O555" si="1387">O551</f>
        <v>8.6</v>
      </c>
      <c r="P552" s="75" t="str">
        <f t="shared" si="1239"/>
        <v>SH-86</v>
      </c>
      <c r="Q552" s="35" t="s">
        <v>28</v>
      </c>
      <c r="R552" s="82">
        <f>TREND(CHOOSE({1;2},R$20,R$28),CHOOSE({1;2},$AD$18,$AD$26),$O552)</f>
        <v>4.8206707966735068E-2</v>
      </c>
      <c r="S552" s="83">
        <f>TREND(CHOOSE({1;2},S$20,S$28),CHOOSE({1;2},$AD$18,$AD$26),$O552)</f>
        <v>9.4784211514684052E-2</v>
      </c>
      <c r="T552" s="83">
        <f>TREND(CHOOSE({1;2},T$20,T$28),CHOOSE({1;2},$AD$18,$AD$26),$O552)</f>
        <v>9.7218958178949558E-2</v>
      </c>
      <c r="U552" s="83">
        <f>TREND(CHOOSE({1;2},U$20,U$28),CHOOSE({1;2},$AD$18,$AD$26),$O552)</f>
        <v>0.10069781348908148</v>
      </c>
      <c r="V552" s="83">
        <f>TREND(CHOOSE({1;2},V$20,V$28),CHOOSE({1;2},$AD$18,$AD$26),$O552)</f>
        <v>9.9477692834847767E-2</v>
      </c>
      <c r="W552" s="83">
        <f>TREND(CHOOSE({1;2},W$20,W$28),CHOOSE({1;2},$AD$18,$AD$26),$O552)</f>
        <v>9.9965360945440979E-2</v>
      </c>
      <c r="X552" s="83">
        <f>TREND(CHOOSE({1;2},X$20,X$28),CHOOSE({1;2},$AD$18,$AD$26),$O552)</f>
        <v>0.10242143715967846</v>
      </c>
      <c r="Y552" s="83">
        <f>TREND(CHOOSE({1;2},Y$20,Y$28),CHOOSE({1;2},$AD$18,$AD$26),$O552)</f>
        <v>0.10242143715967846</v>
      </c>
      <c r="Z552" s="83">
        <f>TREND(CHOOSE({1;2},Z$20,Z$28),CHOOSE({1;2},$AD$18,$AD$26),$O552)</f>
        <v>0.10242143715967846</v>
      </c>
      <c r="AA552" s="86">
        <f t="shared" si="1381"/>
        <v>0.10242143715967846</v>
      </c>
      <c r="AB552" s="86">
        <f t="shared" si="1382"/>
        <v>0.10242143715967846</v>
      </c>
      <c r="AC552" s="87">
        <f t="shared" si="1383"/>
        <v>4.8206707966735068E-2</v>
      </c>
      <c r="AF552" s="74">
        <f t="shared" ref="AF552:AF555" si="1388">AF551</f>
        <v>8.6</v>
      </c>
      <c r="AG552" s="75" t="str">
        <f t="shared" si="1220"/>
        <v>SH-86</v>
      </c>
      <c r="AH552" s="35" t="s">
        <v>28</v>
      </c>
      <c r="AI552" s="92">
        <f t="shared" si="1384"/>
        <v>1.0479719123203252E-3</v>
      </c>
      <c r="AJ552" s="107">
        <f t="shared" si="1347"/>
        <v>2.0605263372757143E-3</v>
      </c>
      <c r="AK552" s="107">
        <f t="shared" si="1348"/>
        <v>2.1134556125858295E-3</v>
      </c>
      <c r="AL552" s="107">
        <f t="shared" si="1349"/>
        <v>2.1890829019365343E-3</v>
      </c>
      <c r="AM552" s="107">
        <f t="shared" si="1350"/>
        <v>2.1625585398880043E-3</v>
      </c>
      <c r="AN552" s="107">
        <f t="shared" si="1351"/>
        <v>2.1731600205530388E-3</v>
      </c>
      <c r="AO552" s="107">
        <f t="shared" si="1352"/>
        <v>2.2265529817321328E-3</v>
      </c>
      <c r="AP552" s="116">
        <f t="shared" si="1221"/>
        <v>2.1625585398880043E-3</v>
      </c>
      <c r="AQ552" s="116">
        <f t="shared" ref="AQ552:AT552" si="1389">AP552</f>
        <v>2.1625585398880043E-3</v>
      </c>
      <c r="AR552" s="116">
        <f t="shared" si="1389"/>
        <v>2.1625585398880043E-3</v>
      </c>
      <c r="AS552" s="116">
        <f t="shared" si="1389"/>
        <v>2.1625585398880043E-3</v>
      </c>
      <c r="AT552" s="116">
        <f t="shared" si="1389"/>
        <v>2.1625585398880043E-3</v>
      </c>
      <c r="AU552" s="116">
        <f t="shared" si="1223"/>
        <v>2.2265529817321328E-3</v>
      </c>
      <c r="AV552" s="109">
        <f t="shared" si="1236"/>
        <v>1.0479719123203252E-3</v>
      </c>
      <c r="AW552" s="107">
        <f t="shared" si="1237"/>
        <v>2.2265529817321328E-3</v>
      </c>
      <c r="AX552" s="107">
        <f t="shared" si="1238"/>
        <v>2.2265529817321328E-3</v>
      </c>
      <c r="AY552" s="108">
        <f t="shared" si="1386"/>
        <v>2.2265529817321328E-3</v>
      </c>
      <c r="AZ552" s="108"/>
      <c r="BA552" s="108"/>
      <c r="BB552" s="108"/>
      <c r="BC552" s="108"/>
      <c r="BD552" s="108"/>
      <c r="BE552" s="108"/>
      <c r="BF552" s="108"/>
    </row>
    <row r="553" spans="3:58" ht="15.6">
      <c r="C553" s="11" t="s">
        <v>3345</v>
      </c>
      <c r="D553" s="12" t="str">
        <f t="shared" si="1299"/>
        <v>IADPH</v>
      </c>
      <c r="E553" s="10" t="str">
        <f t="shared" si="1300"/>
        <v>IADPH</v>
      </c>
      <c r="F553" s="10" t="s">
        <v>10</v>
      </c>
      <c r="G553" s="10" t="s">
        <v>11</v>
      </c>
      <c r="H553" s="10">
        <v>2015</v>
      </c>
      <c r="I553" s="13">
        <f t="shared" si="1301"/>
        <v>1.98625333679886E-3</v>
      </c>
      <c r="J553" s="13">
        <f t="shared" si="1377"/>
        <v>1.98625333679886E-3</v>
      </c>
      <c r="K553" s="135">
        <v>2</v>
      </c>
      <c r="O553" s="74">
        <f t="shared" si="1387"/>
        <v>8.6</v>
      </c>
      <c r="P553" s="75" t="str">
        <f t="shared" si="1239"/>
        <v>LA-86</v>
      </c>
      <c r="Q553" s="35" t="s">
        <v>30</v>
      </c>
      <c r="R553" s="82">
        <f>TREND(CHOOSE({1;2},R$21,R$29),CHOOSE({1;2},$AD$18,$AD$26),$O553)</f>
        <v>0.5289060110407231</v>
      </c>
      <c r="S553" s="83">
        <f>TREND(CHOOSE({1;2},S$21,S$29),CHOOSE({1;2},$AD$18,$AD$26),$O553)</f>
        <v>0.43830845843804833</v>
      </c>
      <c r="T553" s="83">
        <f>TREND(CHOOSE({1;2},T$21,T$29),CHOOSE({1;2},$AD$18,$AD$26),$O553)</f>
        <v>0.49215353102004905</v>
      </c>
      <c r="U553" s="83">
        <f>TREND(CHOOSE({1;2},U$21,U$29),CHOOSE({1;2},$AD$18,$AD$26),$O553)</f>
        <v>0.55188518814138554</v>
      </c>
      <c r="V553" s="83">
        <f>TREND(CHOOSE({1;2},V$21,V$29),CHOOSE({1;2},$AD$18,$AD$26),$O553)</f>
        <v>0.44626667422363486</v>
      </c>
      <c r="W553" s="83">
        <f>TREND(CHOOSE({1;2},W$21,W$29),CHOOSE({1;2},$AD$18,$AD$26),$O553)</f>
        <v>0.39851130029084086</v>
      </c>
      <c r="X553" s="83">
        <f>TREND(CHOOSE({1;2},X$21,X$29),CHOOSE({1;2},$AD$18,$AD$26),$O553)</f>
        <v>0.46882149443545257</v>
      </c>
      <c r="Y553" s="83">
        <f>TREND(CHOOSE({1;2},Y$21,Y$29),CHOOSE({1;2},$AD$18,$AD$26),$O553)</f>
        <v>0.52545386548861495</v>
      </c>
      <c r="Z553" s="83">
        <f>TREND(CHOOSE({1;2},Z$21,Z$29),CHOOSE({1;2},$AD$18,$AD$26),$O553)</f>
        <v>0.27522996635295771</v>
      </c>
      <c r="AA553" s="86">
        <f t="shared" si="1381"/>
        <v>0.27522996635295771</v>
      </c>
      <c r="AB553" s="86">
        <f t="shared" si="1382"/>
        <v>0.27522996635295771</v>
      </c>
      <c r="AC553" s="87">
        <f t="shared" si="1383"/>
        <v>0.5289060110407231</v>
      </c>
      <c r="AF553" s="74">
        <f t="shared" si="1388"/>
        <v>8.6</v>
      </c>
      <c r="AG553" s="75" t="str">
        <f t="shared" ref="AG553:AG616" si="1390">P553</f>
        <v>LA-86</v>
      </c>
      <c r="AH553" s="35" t="s">
        <v>30</v>
      </c>
      <c r="AI553" s="92">
        <f t="shared" si="1384"/>
        <v>6.6959650315963071E-3</v>
      </c>
      <c r="AJ553" s="107">
        <f t="shared" si="1347"/>
        <v>5.5699675720263797E-3</v>
      </c>
      <c r="AK553" s="107">
        <f t="shared" si="1348"/>
        <v>6.2391844900991922E-3</v>
      </c>
      <c r="AL553" s="107">
        <f t="shared" si="1349"/>
        <v>6.9815631994833982E-3</v>
      </c>
      <c r="AM553" s="107">
        <f t="shared" si="1350"/>
        <v>5.6688767643814919E-3</v>
      </c>
      <c r="AN553" s="107">
        <f t="shared" si="1351"/>
        <v>5.0753460542863893E-3</v>
      </c>
      <c r="AO553" s="107">
        <f t="shared" si="1352"/>
        <v>5.9492007856157825E-3</v>
      </c>
      <c r="AP553" s="116">
        <f t="shared" ref="AP553:AP616" si="1391">AM553</f>
        <v>5.6688767643814919E-3</v>
      </c>
      <c r="AQ553" s="116">
        <f t="shared" ref="AQ553:AT553" si="1392">AP553</f>
        <v>5.6688767643814919E-3</v>
      </c>
      <c r="AR553" s="116">
        <f t="shared" si="1392"/>
        <v>5.6688767643814919E-3</v>
      </c>
      <c r="AS553" s="116">
        <f t="shared" si="1392"/>
        <v>5.6688767643814919E-3</v>
      </c>
      <c r="AT553" s="116">
        <f t="shared" si="1392"/>
        <v>5.6688767643814919E-3</v>
      </c>
      <c r="AU553" s="116">
        <f t="shared" ref="AU553:AU616" si="1393">AX553</f>
        <v>3.5431361342762591E-3</v>
      </c>
      <c r="AV553" s="109">
        <f t="shared" si="1236"/>
        <v>6.6959650315963071E-3</v>
      </c>
      <c r="AW553" s="107">
        <f t="shared" si="1237"/>
        <v>6.6530598204723734E-3</v>
      </c>
      <c r="AX553" s="107">
        <f t="shared" si="1238"/>
        <v>3.5431361342762591E-3</v>
      </c>
      <c r="AY553" s="108">
        <f t="shared" si="1386"/>
        <v>3.5431361342762591E-3</v>
      </c>
      <c r="AZ553" s="108"/>
      <c r="BA553" s="108"/>
      <c r="BB553" s="108"/>
      <c r="BC553" s="108"/>
      <c r="BD553" s="108"/>
      <c r="BE553" s="108"/>
      <c r="BF553" s="108"/>
    </row>
    <row r="554" spans="3:58" ht="15.6">
      <c r="C554" s="11" t="s">
        <v>3345</v>
      </c>
      <c r="D554" s="12" t="str">
        <f t="shared" si="1299"/>
        <v>IADPH</v>
      </c>
      <c r="E554" s="10" t="str">
        <f t="shared" si="1300"/>
        <v>IADPH</v>
      </c>
      <c r="F554" s="10" t="s">
        <v>10</v>
      </c>
      <c r="G554" s="10" t="s">
        <v>11</v>
      </c>
      <c r="H554" s="10">
        <v>2015</v>
      </c>
      <c r="I554" s="13">
        <f t="shared" si="1301"/>
        <v>1.98625333679886E-3</v>
      </c>
      <c r="J554" s="13">
        <f t="shared" si="1377"/>
        <v>1.98625333679886E-3</v>
      </c>
      <c r="K554" s="135">
        <v>5</v>
      </c>
      <c r="O554" s="74">
        <f t="shared" si="1387"/>
        <v>8.6</v>
      </c>
      <c r="P554" s="75" t="str">
        <f t="shared" si="1239"/>
        <v>EM-86</v>
      </c>
      <c r="Q554" s="35" t="s">
        <v>32</v>
      </c>
      <c r="R554" s="82">
        <f>TREND(CHOOSE({1;2},R$22,R$30),CHOOSE({1;2},$AD$18,$AD$26),$O554)</f>
        <v>0.35950420141352435</v>
      </c>
      <c r="S554" s="83">
        <f>TREND(CHOOSE({1;2},S$22,S$30),CHOOSE({1;2},$AD$18,$AD$26),$O554)</f>
        <v>0.28147154720508633</v>
      </c>
      <c r="T554" s="83">
        <f>TREND(CHOOSE({1;2},T$22,T$30),CHOOSE({1;2},$AD$18,$AD$26),$O554)</f>
        <v>0.28537053849745592</v>
      </c>
      <c r="U554" s="83">
        <f>TREND(CHOOSE({1;2},U$22,U$30),CHOOSE({1;2},$AD$18,$AD$26),$O554)</f>
        <v>0.17568325667063084</v>
      </c>
      <c r="V554" s="83">
        <f>TREND(CHOOSE({1;2},V$22,V$30),CHOOSE({1;2},$AD$18,$AD$26),$O554)</f>
        <v>0.20623184842715203</v>
      </c>
      <c r="W554" s="83">
        <f>TREND(CHOOSE({1;2},W$22,W$30),CHOOSE({1;2},$AD$18,$AD$26),$O554)</f>
        <v>0.24523704176890432</v>
      </c>
      <c r="X554" s="83">
        <f>TREND(CHOOSE({1;2},X$22,X$30),CHOOSE({1;2},$AD$18,$AD$26),$O554)</f>
        <v>0.32350616923983622</v>
      </c>
      <c r="Y554" s="83">
        <f>TREND(CHOOSE({1;2},Y$22,Y$30),CHOOSE({1;2},$AD$18,$AD$26),$O554)</f>
        <v>0.30424866650070931</v>
      </c>
      <c r="Z554" s="83">
        <f>TREND(CHOOSE({1;2},Z$22,Z$30),CHOOSE({1;2},$AD$18,$AD$26),$O554)</f>
        <v>0.32011091357619736</v>
      </c>
      <c r="AA554" s="86">
        <f t="shared" si="1381"/>
        <v>0.32011091357619736</v>
      </c>
      <c r="AB554" s="86">
        <f t="shared" si="1382"/>
        <v>0.32011091357619736</v>
      </c>
      <c r="AC554" s="87">
        <f t="shared" si="1383"/>
        <v>0.35950420141352435</v>
      </c>
      <c r="AF554" s="74">
        <f t="shared" si="1388"/>
        <v>8.6</v>
      </c>
      <c r="AG554" s="75" t="str">
        <f t="shared" si="1390"/>
        <v>EM-86</v>
      </c>
      <c r="AH554" s="35" t="s">
        <v>32</v>
      </c>
      <c r="AI554" s="92">
        <f t="shared" si="1384"/>
        <v>2.1645331440087179E-3</v>
      </c>
      <c r="AJ554" s="107">
        <f t="shared" si="1347"/>
        <v>2.0311613507486004E-3</v>
      </c>
      <c r="AK554" s="107">
        <f t="shared" si="1348"/>
        <v>2.123497425187304E-3</v>
      </c>
      <c r="AL554" s="107">
        <f t="shared" si="1349"/>
        <v>1.2628338988741605E-3</v>
      </c>
      <c r="AM554" s="107">
        <f t="shared" si="1350"/>
        <v>1.3934049691778361E-3</v>
      </c>
      <c r="AN554" s="107">
        <f t="shared" si="1351"/>
        <v>1.6277688238124921E-3</v>
      </c>
      <c r="AO554" s="107">
        <f t="shared" si="1352"/>
        <v>1.7850965674372499E-3</v>
      </c>
      <c r="AP554" s="116">
        <f t="shared" si="1391"/>
        <v>1.3934049691778361E-3</v>
      </c>
      <c r="AQ554" s="116">
        <f t="shared" ref="AQ554:AT554" si="1394">AP554</f>
        <v>1.3934049691778361E-3</v>
      </c>
      <c r="AR554" s="116">
        <f t="shared" si="1394"/>
        <v>1.3934049691778361E-3</v>
      </c>
      <c r="AS554" s="116">
        <f t="shared" si="1394"/>
        <v>1.3934049691778361E-3</v>
      </c>
      <c r="AT554" s="116">
        <f t="shared" si="1394"/>
        <v>1.3934049691778361E-3</v>
      </c>
      <c r="AU554" s="116">
        <f t="shared" si="1393"/>
        <v>2.5456753169977864E-3</v>
      </c>
      <c r="AV554" s="109">
        <f t="shared" si="1236"/>
        <v>2.1645331440087179E-3</v>
      </c>
      <c r="AW554" s="107">
        <f t="shared" si="1237"/>
        <v>2.4744072503738446E-3</v>
      </c>
      <c r="AX554" s="107">
        <f t="shared" si="1238"/>
        <v>2.5456753169977864E-3</v>
      </c>
      <c r="AY554" s="108">
        <f t="shared" si="1386"/>
        <v>2.5456753169977864E-3</v>
      </c>
      <c r="AZ554" s="108"/>
      <c r="BA554" s="108"/>
      <c r="BB554" s="108"/>
      <c r="BC554" s="108"/>
      <c r="BD554" s="108"/>
      <c r="BE554" s="108"/>
      <c r="BF554" s="108"/>
    </row>
    <row r="555" spans="3:58" ht="15.6">
      <c r="C555" s="11" t="s">
        <v>3346</v>
      </c>
      <c r="D555" s="12" t="str">
        <f t="shared" si="1299"/>
        <v>IADSH</v>
      </c>
      <c r="E555" s="10" t="str">
        <f t="shared" si="1300"/>
        <v>IADSH</v>
      </c>
      <c r="F555" s="10" t="s">
        <v>10</v>
      </c>
      <c r="G555" s="10" t="s">
        <v>11</v>
      </c>
      <c r="H555" s="10">
        <v>2015</v>
      </c>
      <c r="I555" s="13">
        <f t="shared" si="1301"/>
        <v>1.9463026858991788E-3</v>
      </c>
      <c r="J555" s="13">
        <f t="shared" si="1377"/>
        <v>1.9463026858991788E-3</v>
      </c>
      <c r="K555" s="135">
        <v>0</v>
      </c>
      <c r="O555" s="76">
        <f t="shared" si="1387"/>
        <v>8.6</v>
      </c>
      <c r="P555" s="77" t="str">
        <f t="shared" si="1239"/>
        <v>TF-86</v>
      </c>
      <c r="Q555" s="36" t="s">
        <v>34</v>
      </c>
      <c r="R555" s="93">
        <f>TREND(CHOOSE({1;2},R$23,R$31),CHOOSE({1;2},$AD$18,$AD$26),$O555)</f>
        <v>6.2267997073093731E-2</v>
      </c>
      <c r="S555" s="85">
        <f>TREND(CHOOSE({1;2},S$23,S$31),CHOOSE({1;2},$AD$18,$AD$26),$O555)</f>
        <v>9.8968503986987515E-3</v>
      </c>
      <c r="T555" s="85">
        <f>TREND(CHOOSE({1;2},T$23,T$31),CHOOSE({1;2},$AD$18,$AD$26),$O555)</f>
        <v>2.1879346985220937E-2</v>
      </c>
      <c r="U555" s="85">
        <f>TREND(CHOOSE({1;2},U$23,U$31),CHOOSE({1;2},$AD$18,$AD$26),$O555)</f>
        <v>6.8722937455898692E-3</v>
      </c>
      <c r="V555" s="85">
        <f>TREND(CHOOSE({1;2},V$23,V$31),CHOOSE({1;2},$AD$18,$AD$26),$O555)</f>
        <v>1.3732249638964094E-2</v>
      </c>
      <c r="W555" s="85">
        <f>TREND(CHOOSE({1;2},W$23,W$31),CHOOSE({1;2},$AD$18,$AD$26),$O555)</f>
        <v>9.8566580704427115E-3</v>
      </c>
      <c r="X555" s="85">
        <f>TREND(CHOOSE({1;2},X$23,X$31),CHOOSE({1;2},$AD$18,$AD$26),$O555)</f>
        <v>0</v>
      </c>
      <c r="Y555" s="85">
        <f>TREND(CHOOSE({1;2},Y$23,Y$31),CHOOSE({1;2},$AD$18,$AD$26),$O555)</f>
        <v>9.7536819163642592E-4</v>
      </c>
      <c r="Z555" s="85">
        <f>TREND(CHOOSE({1;2},Z$23,Z$31),CHOOSE({1;2},$AD$18,$AD$26),$O555)</f>
        <v>6.4062788174853126E-5</v>
      </c>
      <c r="AA555" s="88">
        <f t="shared" si="1381"/>
        <v>6.4062788174853126E-5</v>
      </c>
      <c r="AB555" s="88">
        <f t="shared" si="1382"/>
        <v>6.4062788174853126E-5</v>
      </c>
      <c r="AC555" s="89">
        <f t="shared" si="1383"/>
        <v>6.2267997073093731E-2</v>
      </c>
      <c r="AF555" s="76">
        <f t="shared" si="1388"/>
        <v>8.6</v>
      </c>
      <c r="AG555" s="77" t="str">
        <f t="shared" si="1390"/>
        <v>TF-86</v>
      </c>
      <c r="AH555" s="36" t="s">
        <v>34</v>
      </c>
      <c r="AI555" s="103">
        <f t="shared" si="1384"/>
        <v>0</v>
      </c>
      <c r="AJ555" s="110">
        <f t="shared" si="1347"/>
        <v>0</v>
      </c>
      <c r="AK555" s="110">
        <f t="shared" si="1348"/>
        <v>0</v>
      </c>
      <c r="AL555" s="110">
        <f t="shared" si="1349"/>
        <v>0</v>
      </c>
      <c r="AM555" s="110">
        <f t="shared" si="1350"/>
        <v>0</v>
      </c>
      <c r="AN555" s="110">
        <f t="shared" si="1351"/>
        <v>0</v>
      </c>
      <c r="AO555" s="110">
        <f t="shared" si="1352"/>
        <v>0</v>
      </c>
      <c r="AP555" s="116">
        <f t="shared" si="1391"/>
        <v>0</v>
      </c>
      <c r="AQ555" s="116">
        <f t="shared" ref="AQ555:AT555" si="1395">AP555</f>
        <v>0</v>
      </c>
      <c r="AR555" s="116">
        <f t="shared" si="1395"/>
        <v>0</v>
      </c>
      <c r="AS555" s="116">
        <f t="shared" si="1395"/>
        <v>0</v>
      </c>
      <c r="AT555" s="116">
        <f t="shared" si="1395"/>
        <v>0</v>
      </c>
      <c r="AU555" s="116">
        <f t="shared" si="1393"/>
        <v>0</v>
      </c>
      <c r="AV555" s="112">
        <f t="shared" si="1236"/>
        <v>0</v>
      </c>
      <c r="AW555" s="110">
        <f t="shared" si="1237"/>
        <v>0</v>
      </c>
      <c r="AX555" s="110">
        <f t="shared" si="1238"/>
        <v>0</v>
      </c>
      <c r="AY555" s="111">
        <f t="shared" si="1386"/>
        <v>0</v>
      </c>
      <c r="AZ555" s="111"/>
      <c r="BA555" s="111"/>
      <c r="BB555" s="111"/>
      <c r="BC555" s="111"/>
      <c r="BD555" s="111"/>
      <c r="BE555" s="111"/>
      <c r="BF555" s="111"/>
    </row>
    <row r="556" spans="3:58" ht="15.6">
      <c r="C556" s="11" t="s">
        <v>489</v>
      </c>
      <c r="D556" s="12" t="str">
        <f t="shared" si="1299"/>
        <v>IADLA</v>
      </c>
      <c r="E556" s="10" t="str">
        <f t="shared" si="1300"/>
        <v>IADLA</v>
      </c>
      <c r="F556" s="10" t="s">
        <v>10</v>
      </c>
      <c r="G556" s="10" t="s">
        <v>11</v>
      </c>
      <c r="H556" s="10">
        <v>2015</v>
      </c>
      <c r="I556" s="13">
        <f t="shared" si="1301"/>
        <v>5.1019890879432928E-3</v>
      </c>
      <c r="J556" s="13">
        <f t="shared" si="1377"/>
        <v>5.1019890879432928E-3</v>
      </c>
      <c r="K556" s="135">
        <v>0</v>
      </c>
      <c r="O556" s="72">
        <f>ROUND(O550+0.1,2)</f>
        <v>8.6999999999999993</v>
      </c>
      <c r="P556" s="73" t="str">
        <f t="shared" si="1239"/>
        <v>PH-87</v>
      </c>
      <c r="Q556" s="34" t="s">
        <v>26</v>
      </c>
      <c r="R556" s="78">
        <f>TREND(CHOOSE({1;2},R$18,R$26),CHOOSE({1;2},$AD$18,$AD$26),$O556)</f>
        <v>6.3069391752017534E-2</v>
      </c>
      <c r="S556" s="79">
        <f>TREND(CHOOSE({1;2},S$18,S$26),CHOOSE({1;2},$AD$18,$AD$26),$O556)</f>
        <v>0.22132043982819041</v>
      </c>
      <c r="T556" s="79">
        <f>TREND(CHOOSE({1;2},T$18,T$26),CHOOSE({1;2},$AD$18,$AD$26),$O556)</f>
        <v>0.16518653564546043</v>
      </c>
      <c r="U556" s="79">
        <f>TREND(CHOOSE({1;2},U$18,U$26),CHOOSE({1;2},$AD$18,$AD$26),$O556)</f>
        <v>0.19754984713702439</v>
      </c>
      <c r="V556" s="79">
        <f>TREND(CHOOSE({1;2},V$18,V$26),CHOOSE({1;2},$AD$18,$AD$26),$O556)</f>
        <v>0.22288595959086868</v>
      </c>
      <c r="W556" s="79">
        <f>TREND(CHOOSE({1;2},W$18,W$26),CHOOSE({1;2},$AD$18,$AD$26),$O556)</f>
        <v>0.21906334257218865</v>
      </c>
      <c r="X556" s="79">
        <f>TREND(CHOOSE({1;2},X$18,X$26),CHOOSE({1;2},$AD$18,$AD$26),$O556)</f>
        <v>0.22191032982485995</v>
      </c>
      <c r="Y556" s="79">
        <f>TREND(CHOOSE({1;2},Y$18,Y$26),CHOOSE({1;2},$AD$18,$AD$26),$O556)</f>
        <v>0.2326271340356999</v>
      </c>
      <c r="Z556" s="79">
        <f>TREND(CHOOSE({1;2},Z$18,Z$26),CHOOSE({1;2},$AD$18,$AD$26),$O556)</f>
        <v>7.4187277570739577E-2</v>
      </c>
      <c r="AA556" s="80">
        <f>Z556</f>
        <v>7.4187277570739577E-2</v>
      </c>
      <c r="AB556" s="80">
        <f>AA556</f>
        <v>7.4187277570739577E-2</v>
      </c>
      <c r="AC556" s="81">
        <f>R556</f>
        <v>6.3069391752017534E-2</v>
      </c>
      <c r="AF556" s="72">
        <f>ROUND(AF550+0.1,2)</f>
        <v>8.6999999999999993</v>
      </c>
      <c r="AG556" s="73" t="str">
        <f t="shared" si="1390"/>
        <v>PH-87</v>
      </c>
      <c r="AH556" s="34" t="s">
        <v>26</v>
      </c>
      <c r="AI556" s="102">
        <f>R556-R550</f>
        <v>5.639127260827631E-4</v>
      </c>
      <c r="AJ556" s="104">
        <f t="shared" si="1347"/>
        <v>2.1789890820819724E-3</v>
      </c>
      <c r="AK556" s="104">
        <f t="shared" si="1348"/>
        <v>1.5959705311520689E-3</v>
      </c>
      <c r="AL556" s="104">
        <f t="shared" si="1349"/>
        <v>2.0520584680013276E-3</v>
      </c>
      <c r="AM556" s="104">
        <f t="shared" si="1350"/>
        <v>2.2069481519987333E-3</v>
      </c>
      <c r="AN556" s="104">
        <f t="shared" si="1351"/>
        <v>2.0200984466801908E-3</v>
      </c>
      <c r="AO556" s="104">
        <f t="shared" si="1352"/>
        <v>1.9969947933679288E-3</v>
      </c>
      <c r="AP556" s="116">
        <f t="shared" si="1391"/>
        <v>2.2069481519987333E-3</v>
      </c>
      <c r="AQ556" s="116">
        <f t="shared" ref="AQ556:AT556" si="1396">AP556</f>
        <v>2.2069481519987333E-3</v>
      </c>
      <c r="AR556" s="116">
        <f t="shared" si="1396"/>
        <v>2.2069481519987333E-3</v>
      </c>
      <c r="AS556" s="116">
        <f t="shared" si="1396"/>
        <v>2.2069481519987333E-3</v>
      </c>
      <c r="AT556" s="116">
        <f t="shared" si="1396"/>
        <v>2.2069481519987333E-3</v>
      </c>
      <c r="AU556" s="116">
        <f t="shared" si="1393"/>
        <v>7.9336541815916428E-4</v>
      </c>
      <c r="AV556" s="106">
        <f t="shared" si="1236"/>
        <v>5.639127260827631E-4</v>
      </c>
      <c r="AW556" s="104">
        <f t="shared" si="1237"/>
        <v>2.5814825824946319E-3</v>
      </c>
      <c r="AX556" s="104">
        <f t="shared" si="1238"/>
        <v>7.9336541815916428E-4</v>
      </c>
      <c r="AY556" s="105">
        <f>AX556</f>
        <v>7.9336541815916428E-4</v>
      </c>
      <c r="AZ556" s="105"/>
      <c r="BA556" s="105"/>
      <c r="BB556" s="105"/>
      <c r="BC556" s="105"/>
      <c r="BD556" s="105"/>
      <c r="BE556" s="105"/>
      <c r="BF556" s="105"/>
    </row>
    <row r="557" spans="3:58" ht="15.6">
      <c r="C557" s="11" t="s">
        <v>490</v>
      </c>
      <c r="D557" s="12" t="str">
        <f t="shared" si="1299"/>
        <v>IADEM</v>
      </c>
      <c r="E557" s="10" t="str">
        <f t="shared" si="1300"/>
        <v>IADEM</v>
      </c>
      <c r="F557" s="10" t="s">
        <v>10</v>
      </c>
      <c r="G557" s="10" t="s">
        <v>11</v>
      </c>
      <c r="H557" s="10">
        <v>2015</v>
      </c>
      <c r="I557" s="13">
        <f t="shared" si="1301"/>
        <v>1.2540644722600525E-3</v>
      </c>
      <c r="J557" s="13">
        <f t="shared" si="1377"/>
        <v>1.2540644722600525E-3</v>
      </c>
      <c r="K557" s="135">
        <v>0</v>
      </c>
      <c r="O557" s="74">
        <f>O556</f>
        <v>8.6999999999999993</v>
      </c>
      <c r="P557" s="75" t="str">
        <f t="shared" si="1239"/>
        <v>PH-87</v>
      </c>
      <c r="Q557" s="35" t="s">
        <v>27</v>
      </c>
      <c r="R557" s="82">
        <f>TREND(CHOOSE({1;2},R$19,R$27),CHOOSE({1;2},$AD$18,$AD$26),$O557)</f>
        <v>5.3586947881153285E-2</v>
      </c>
      <c r="S557" s="83">
        <f>TREND(CHOOSE({1;2},S$19,S$27),CHOOSE({1;2},$AD$18,$AD$26),$O557)</f>
        <v>3.987875757054541E-2</v>
      </c>
      <c r="T557" s="83">
        <f>TREND(CHOOSE({1;2},T$19,T$27),CHOOSE({1;2},$AD$18,$AD$26),$O557)</f>
        <v>2.957863744840012E-2</v>
      </c>
      <c r="U557" s="83">
        <f>TREND(CHOOSE({1;2},U$19,U$27),CHOOSE({1;2},$AD$18,$AD$26),$O557)</f>
        <v>3.0375364762039107E-2</v>
      </c>
      <c r="V557" s="83">
        <f>TREND(CHOOSE({1;2},V$19,V$27),CHOOSE({1;2},$AD$18,$AD$26),$O557)</f>
        <v>9.817423781044568E-3</v>
      </c>
      <c r="W557" s="83">
        <f>TREND(CHOOSE({1;2},W$19,W$27),CHOOSE({1;2},$AD$18,$AD$26),$O557)</f>
        <v>4.8558552281033521E-2</v>
      </c>
      <c r="X557" s="83">
        <f>TREND(CHOOSE({1;2},X$19,X$27),CHOOSE({1;2},$AD$18,$AD$26),$O557)</f>
        <v>5.6908037975562126E-2</v>
      </c>
      <c r="Y557" s="83">
        <f>TREND(CHOOSE({1;2},Y$19,Y$27),CHOOSE({1;2},$AD$18,$AD$26),$O557)</f>
        <v>5.6908037975562112E-2</v>
      </c>
      <c r="Z557" s="83">
        <f>TREND(CHOOSE({1;2},Z$19,Z$27),CHOOSE({1;2},$AD$18,$AD$26),$O557)</f>
        <v>5.6908037975562098E-2</v>
      </c>
      <c r="AA557" s="86">
        <f t="shared" ref="AA557:AA561" si="1397">Z557</f>
        <v>5.6908037975562098E-2</v>
      </c>
      <c r="AB557" s="86">
        <f t="shared" ref="AB557:AB561" si="1398">AA557</f>
        <v>5.6908037975562098E-2</v>
      </c>
      <c r="AC557" s="87">
        <f t="shared" ref="AC557:AC561" si="1399">R557</f>
        <v>5.3586947881153285E-2</v>
      </c>
      <c r="AF557" s="74">
        <f>AF556</f>
        <v>8.6999999999999993</v>
      </c>
      <c r="AG557" s="75" t="str">
        <f t="shared" si="1390"/>
        <v>PH-87</v>
      </c>
      <c r="AH557" s="35" t="s">
        <v>27</v>
      </c>
      <c r="AI557" s="92">
        <f t="shared" ref="AI557:AI561" si="1400">R557-R551</f>
        <v>4.37523112534699E-4</v>
      </c>
      <c r="AJ557" s="107">
        <f t="shared" si="1347"/>
        <v>3.0246897625104546E-4</v>
      </c>
      <c r="AK557" s="107">
        <f t="shared" si="1348"/>
        <v>2.1726176509842543E-4</v>
      </c>
      <c r="AL557" s="107">
        <f t="shared" si="1349"/>
        <v>6.1097313847029155E-4</v>
      </c>
      <c r="AM557" s="107">
        <f t="shared" si="1350"/>
        <v>7.3938486910113746E-5</v>
      </c>
      <c r="AN557" s="107">
        <f t="shared" si="1351"/>
        <v>3.5667352147662756E-4</v>
      </c>
      <c r="AO557" s="107">
        <f t="shared" si="1352"/>
        <v>4.1800237757495806E-4</v>
      </c>
      <c r="AP557" s="116">
        <f t="shared" si="1391"/>
        <v>7.3938486910113746E-5</v>
      </c>
      <c r="AQ557" s="116">
        <f t="shared" ref="AQ557:AT557" si="1401">AP557</f>
        <v>7.3938486910113746E-5</v>
      </c>
      <c r="AR557" s="116">
        <f t="shared" si="1401"/>
        <v>7.3938486910113746E-5</v>
      </c>
      <c r="AS557" s="116">
        <f t="shared" si="1401"/>
        <v>7.3938486910113746E-5</v>
      </c>
      <c r="AT557" s="116">
        <f t="shared" si="1401"/>
        <v>7.3938486910113746E-5</v>
      </c>
      <c r="AU557" s="116">
        <f t="shared" si="1393"/>
        <v>4.1800237757494418E-4</v>
      </c>
      <c r="AV557" s="109">
        <f t="shared" si="1236"/>
        <v>4.37523112534699E-4</v>
      </c>
      <c r="AW557" s="107">
        <f t="shared" si="1237"/>
        <v>4.1800237757494418E-4</v>
      </c>
      <c r="AX557" s="107">
        <f t="shared" si="1238"/>
        <v>4.1800237757494418E-4</v>
      </c>
      <c r="AY557" s="108">
        <f t="shared" ref="AY557:AY561" si="1402">AX557</f>
        <v>4.1800237757494418E-4</v>
      </c>
      <c r="AZ557" s="108"/>
      <c r="BA557" s="108"/>
      <c r="BB557" s="108"/>
      <c r="BC557" s="108"/>
      <c r="BD557" s="108"/>
      <c r="BE557" s="108"/>
      <c r="BF557" s="108"/>
    </row>
    <row r="558" spans="3:58" ht="15.6">
      <c r="C558" s="11" t="s">
        <v>491</v>
      </c>
      <c r="D558" s="12" t="str">
        <f t="shared" si="1299"/>
        <v>IADTF</v>
      </c>
      <c r="E558" s="10" t="str">
        <f t="shared" si="1300"/>
        <v>IADTF</v>
      </c>
      <c r="F558" s="10" t="s">
        <v>10</v>
      </c>
      <c r="G558" s="10" t="s">
        <v>11</v>
      </c>
      <c r="H558" s="10">
        <v>2015</v>
      </c>
      <c r="I558" s="13">
        <f t="shared" si="1301"/>
        <v>0</v>
      </c>
      <c r="J558" s="13">
        <f t="shared" si="1377"/>
        <v>0</v>
      </c>
      <c r="K558" s="135">
        <v>0</v>
      </c>
      <c r="O558" s="74">
        <f t="shared" ref="O558:O561" si="1403">O557</f>
        <v>8.6999999999999993</v>
      </c>
      <c r="P558" s="75" t="str">
        <f t="shared" si="1239"/>
        <v>SH-87</v>
      </c>
      <c r="Q558" s="35" t="s">
        <v>28</v>
      </c>
      <c r="R558" s="82">
        <f>TREND(CHOOSE({1;2},R$20,R$28),CHOOSE({1;2},$AD$18,$AD$26),$O558)</f>
        <v>4.9254679879055394E-2</v>
      </c>
      <c r="S558" s="83">
        <f>TREND(CHOOSE({1;2},S$20,S$28),CHOOSE({1;2},$AD$18,$AD$26),$O558)</f>
        <v>9.6844737851959795E-2</v>
      </c>
      <c r="T558" s="83">
        <f>TREND(CHOOSE({1;2},T$20,T$28),CHOOSE({1;2},$AD$18,$AD$26),$O558)</f>
        <v>9.9332413791535415E-2</v>
      </c>
      <c r="U558" s="83">
        <f>TREND(CHOOSE({1;2},U$20,U$28),CHOOSE({1;2},$AD$18,$AD$26),$O558)</f>
        <v>0.10288689639101804</v>
      </c>
      <c r="V558" s="83">
        <f>TREND(CHOOSE({1;2},V$20,V$28),CHOOSE({1;2},$AD$18,$AD$26),$O558)</f>
        <v>0.10164025137473574</v>
      </c>
      <c r="W558" s="83">
        <f>TREND(CHOOSE({1;2},W$20,W$28),CHOOSE({1;2},$AD$18,$AD$26),$O558)</f>
        <v>0.10213852096599405</v>
      </c>
      <c r="X558" s="83">
        <f>TREND(CHOOSE({1;2},X$20,X$28),CHOOSE({1;2},$AD$18,$AD$26),$O558)</f>
        <v>0.10464799014141059</v>
      </c>
      <c r="Y558" s="83">
        <f>TREND(CHOOSE({1;2},Y$20,Y$28),CHOOSE({1;2},$AD$18,$AD$26),$O558)</f>
        <v>0.10464799014141059</v>
      </c>
      <c r="Z558" s="83">
        <f>TREND(CHOOSE({1;2},Z$20,Z$28),CHOOSE({1;2},$AD$18,$AD$26),$O558)</f>
        <v>0.10464799014141059</v>
      </c>
      <c r="AA558" s="86">
        <f t="shared" si="1397"/>
        <v>0.10464799014141059</v>
      </c>
      <c r="AB558" s="86">
        <f t="shared" si="1398"/>
        <v>0.10464799014141059</v>
      </c>
      <c r="AC558" s="87">
        <f t="shared" si="1399"/>
        <v>4.9254679879055394E-2</v>
      </c>
      <c r="AF558" s="74">
        <f t="shared" ref="AF558:AF561" si="1404">AF557</f>
        <v>8.6999999999999993</v>
      </c>
      <c r="AG558" s="75" t="str">
        <f t="shared" si="1390"/>
        <v>SH-87</v>
      </c>
      <c r="AH558" s="35" t="s">
        <v>28</v>
      </c>
      <c r="AI558" s="92">
        <f t="shared" si="1400"/>
        <v>1.0479719123203252E-3</v>
      </c>
      <c r="AJ558" s="107">
        <f t="shared" si="1347"/>
        <v>2.0605263372757421E-3</v>
      </c>
      <c r="AK558" s="107">
        <f t="shared" si="1348"/>
        <v>2.1134556125858572E-3</v>
      </c>
      <c r="AL558" s="107">
        <f t="shared" si="1349"/>
        <v>2.1890829019365621E-3</v>
      </c>
      <c r="AM558" s="107">
        <f t="shared" si="1350"/>
        <v>2.1625585398879765E-3</v>
      </c>
      <c r="AN558" s="107">
        <f t="shared" si="1351"/>
        <v>2.1731600205530666E-3</v>
      </c>
      <c r="AO558" s="107">
        <f t="shared" si="1352"/>
        <v>2.2265529817321328E-3</v>
      </c>
      <c r="AP558" s="116">
        <f t="shared" si="1391"/>
        <v>2.1625585398879765E-3</v>
      </c>
      <c r="AQ558" s="116">
        <f t="shared" ref="AQ558:AT558" si="1405">AP558</f>
        <v>2.1625585398879765E-3</v>
      </c>
      <c r="AR558" s="116">
        <f t="shared" si="1405"/>
        <v>2.1625585398879765E-3</v>
      </c>
      <c r="AS558" s="116">
        <f t="shared" si="1405"/>
        <v>2.1625585398879765E-3</v>
      </c>
      <c r="AT558" s="116">
        <f t="shared" si="1405"/>
        <v>2.1625585398879765E-3</v>
      </c>
      <c r="AU558" s="116">
        <f t="shared" si="1393"/>
        <v>2.2265529817321328E-3</v>
      </c>
      <c r="AV558" s="109">
        <f t="shared" ref="AV558:AV621" si="1406">AI558</f>
        <v>1.0479719123203252E-3</v>
      </c>
      <c r="AW558" s="107">
        <f t="shared" ref="AW558:AW621" si="1407">Y558-Y552</f>
        <v>2.2265529817321328E-3</v>
      </c>
      <c r="AX558" s="107">
        <f t="shared" ref="AX558:AX621" si="1408">Z558-Z552</f>
        <v>2.2265529817321328E-3</v>
      </c>
      <c r="AY558" s="108">
        <f t="shared" si="1402"/>
        <v>2.2265529817321328E-3</v>
      </c>
      <c r="AZ558" s="108"/>
      <c r="BA558" s="108"/>
      <c r="BB558" s="108"/>
      <c r="BC558" s="108"/>
      <c r="BD558" s="108"/>
      <c r="BE558" s="108"/>
      <c r="BF558" s="108"/>
    </row>
    <row r="559" spans="3:58" ht="15.6">
      <c r="C559" s="11" t="s">
        <v>3347</v>
      </c>
      <c r="D559" s="12" t="str">
        <f t="shared" si="1299"/>
        <v>IADPH</v>
      </c>
      <c r="E559" s="10" t="str">
        <f t="shared" si="1300"/>
        <v>IADPH</v>
      </c>
      <c r="F559" s="10" t="s">
        <v>10</v>
      </c>
      <c r="G559" s="10" t="s">
        <v>11</v>
      </c>
      <c r="H559" s="10">
        <v>2015</v>
      </c>
      <c r="I559" s="13">
        <f t="shared" si="1301"/>
        <v>1.9862533367989098E-3</v>
      </c>
      <c r="J559" s="13">
        <f t="shared" si="1377"/>
        <v>1.9862533367989098E-3</v>
      </c>
      <c r="K559" s="135">
        <v>2</v>
      </c>
      <c r="O559" s="74">
        <f t="shared" si="1403"/>
        <v>8.6999999999999993</v>
      </c>
      <c r="P559" s="75" t="str">
        <f t="shared" ref="P559:P622" si="1409">LEFT(P553,2)&amp;"-"&amp;TEXT(O559*10,"00")</f>
        <v>LA-87</v>
      </c>
      <c r="Q559" s="35" t="s">
        <v>30</v>
      </c>
      <c r="R559" s="82">
        <f>TREND(CHOOSE({1;2},R$21,R$29),CHOOSE({1;2},$AD$18,$AD$26),$O559)</f>
        <v>0.53560197607231941</v>
      </c>
      <c r="S559" s="83">
        <f>TREND(CHOOSE({1;2},S$21,S$29),CHOOSE({1;2},$AD$18,$AD$26),$O559)</f>
        <v>0.44387842601007471</v>
      </c>
      <c r="T559" s="83">
        <f>TREND(CHOOSE({1;2},T$21,T$29),CHOOSE({1;2},$AD$18,$AD$26),$O559)</f>
        <v>0.49839271551014813</v>
      </c>
      <c r="U559" s="83">
        <f>TREND(CHOOSE({1;2},U$21,U$29),CHOOSE({1;2},$AD$18,$AD$26),$O559)</f>
        <v>0.55886675134086872</v>
      </c>
      <c r="V559" s="83">
        <f>TREND(CHOOSE({1;2},V$21,V$29),CHOOSE({1;2},$AD$18,$AD$26),$O559)</f>
        <v>0.45193555098801635</v>
      </c>
      <c r="W559" s="83">
        <f>TREND(CHOOSE({1;2},W$21,W$29),CHOOSE({1;2},$AD$18,$AD$26),$O559)</f>
        <v>0.40358664634512725</v>
      </c>
      <c r="X559" s="83">
        <f>TREND(CHOOSE({1;2},X$21,X$29),CHOOSE({1;2},$AD$18,$AD$26),$O559)</f>
        <v>0.47477069522106835</v>
      </c>
      <c r="Y559" s="83">
        <f>TREND(CHOOSE({1;2},Y$21,Y$29),CHOOSE({1;2},$AD$18,$AD$26),$O559)</f>
        <v>0.53210692530908732</v>
      </c>
      <c r="Z559" s="83">
        <f>TREND(CHOOSE({1;2},Z$21,Z$29),CHOOSE({1;2},$AD$18,$AD$26),$O559)</f>
        <v>0.27877310248723397</v>
      </c>
      <c r="AA559" s="86">
        <f t="shared" si="1397"/>
        <v>0.27877310248723397</v>
      </c>
      <c r="AB559" s="86">
        <f t="shared" si="1398"/>
        <v>0.27877310248723397</v>
      </c>
      <c r="AC559" s="87">
        <f t="shared" si="1399"/>
        <v>0.53560197607231941</v>
      </c>
      <c r="AF559" s="74">
        <f t="shared" si="1404"/>
        <v>8.6999999999999993</v>
      </c>
      <c r="AG559" s="75" t="str">
        <f t="shared" si="1390"/>
        <v>LA-87</v>
      </c>
      <c r="AH559" s="35" t="s">
        <v>30</v>
      </c>
      <c r="AI559" s="92">
        <f t="shared" si="1400"/>
        <v>6.6959650315963071E-3</v>
      </c>
      <c r="AJ559" s="107">
        <f t="shared" si="1347"/>
        <v>5.5699675720263797E-3</v>
      </c>
      <c r="AK559" s="107">
        <f t="shared" si="1348"/>
        <v>6.2391844900990812E-3</v>
      </c>
      <c r="AL559" s="107">
        <f t="shared" si="1349"/>
        <v>6.9815631994831762E-3</v>
      </c>
      <c r="AM559" s="107">
        <f t="shared" si="1350"/>
        <v>5.6688767643814919E-3</v>
      </c>
      <c r="AN559" s="107">
        <f t="shared" si="1351"/>
        <v>5.0753460542863893E-3</v>
      </c>
      <c r="AO559" s="107">
        <f t="shared" si="1352"/>
        <v>5.9492007856157825E-3</v>
      </c>
      <c r="AP559" s="116">
        <f t="shared" si="1391"/>
        <v>5.6688767643814919E-3</v>
      </c>
      <c r="AQ559" s="116">
        <f t="shared" ref="AQ559:AT559" si="1410">AP559</f>
        <v>5.6688767643814919E-3</v>
      </c>
      <c r="AR559" s="116">
        <f t="shared" si="1410"/>
        <v>5.6688767643814919E-3</v>
      </c>
      <c r="AS559" s="116">
        <f t="shared" si="1410"/>
        <v>5.6688767643814919E-3</v>
      </c>
      <c r="AT559" s="116">
        <f t="shared" si="1410"/>
        <v>5.6688767643814919E-3</v>
      </c>
      <c r="AU559" s="116">
        <f t="shared" si="1393"/>
        <v>3.5431361342762591E-3</v>
      </c>
      <c r="AV559" s="109">
        <f t="shared" si="1406"/>
        <v>6.6959650315963071E-3</v>
      </c>
      <c r="AW559" s="107">
        <f t="shared" si="1407"/>
        <v>6.6530598204723734E-3</v>
      </c>
      <c r="AX559" s="107">
        <f t="shared" si="1408"/>
        <v>3.5431361342762591E-3</v>
      </c>
      <c r="AY559" s="108">
        <f t="shared" si="1402"/>
        <v>3.5431361342762591E-3</v>
      </c>
      <c r="AZ559" s="108"/>
      <c r="BA559" s="108"/>
      <c r="BB559" s="108"/>
      <c r="BC559" s="108"/>
      <c r="BD559" s="108"/>
      <c r="BE559" s="108"/>
      <c r="BF559" s="108"/>
    </row>
    <row r="560" spans="3:58" ht="15.6">
      <c r="C560" s="11" t="s">
        <v>3347</v>
      </c>
      <c r="D560" s="12" t="str">
        <f t="shared" si="1299"/>
        <v>IADPH</v>
      </c>
      <c r="E560" s="10" t="str">
        <f t="shared" si="1300"/>
        <v>IADPH</v>
      </c>
      <c r="F560" s="10" t="s">
        <v>10</v>
      </c>
      <c r="G560" s="10" t="s">
        <v>11</v>
      </c>
      <c r="H560" s="10">
        <v>2015</v>
      </c>
      <c r="I560" s="13">
        <f t="shared" si="1301"/>
        <v>1.9862533367989098E-3</v>
      </c>
      <c r="J560" s="13">
        <f t="shared" si="1377"/>
        <v>1.9862533367989098E-3</v>
      </c>
      <c r="K560" s="135">
        <v>4</v>
      </c>
      <c r="O560" s="74">
        <f t="shared" si="1403"/>
        <v>8.6999999999999993</v>
      </c>
      <c r="P560" s="75" t="str">
        <f t="shared" si="1409"/>
        <v>EM-87</v>
      </c>
      <c r="Q560" s="35" t="s">
        <v>32</v>
      </c>
      <c r="R560" s="82">
        <f>TREND(CHOOSE({1;2},R$22,R$30),CHOOSE({1;2},$AD$18,$AD$26),$O560)</f>
        <v>0.36166873455753312</v>
      </c>
      <c r="S560" s="83">
        <f>TREND(CHOOSE({1;2},S$22,S$30),CHOOSE({1;2},$AD$18,$AD$26),$O560)</f>
        <v>0.28350270855583493</v>
      </c>
      <c r="T560" s="83">
        <f>TREND(CHOOSE({1;2},T$22,T$30),CHOOSE({1;2},$AD$18,$AD$26),$O560)</f>
        <v>0.28749403592264322</v>
      </c>
      <c r="U560" s="83">
        <f>TREND(CHOOSE({1;2},U$22,U$30),CHOOSE({1;2},$AD$18,$AD$26),$O560)</f>
        <v>0.176946090569505</v>
      </c>
      <c r="V560" s="83">
        <f>TREND(CHOOSE({1;2},V$22,V$30),CHOOSE({1;2},$AD$18,$AD$26),$O560)</f>
        <v>0.20762525339632987</v>
      </c>
      <c r="W560" s="83">
        <f>TREND(CHOOSE({1;2},W$22,W$30),CHOOSE({1;2},$AD$18,$AD$26),$O560)</f>
        <v>0.24686481059271681</v>
      </c>
      <c r="X560" s="83">
        <f>TREND(CHOOSE({1;2},X$22,X$30),CHOOSE({1;2},$AD$18,$AD$26),$O560)</f>
        <v>0.32529126580727347</v>
      </c>
      <c r="Y560" s="83">
        <f>TREND(CHOOSE({1;2},Y$22,Y$30),CHOOSE({1;2},$AD$18,$AD$26),$O560)</f>
        <v>0.30672307375108315</v>
      </c>
      <c r="Z560" s="83">
        <f>TREND(CHOOSE({1;2},Z$22,Z$30),CHOOSE({1;2},$AD$18,$AD$26),$O560)</f>
        <v>0.32265658889319504</v>
      </c>
      <c r="AA560" s="86">
        <f t="shared" si="1397"/>
        <v>0.32265658889319504</v>
      </c>
      <c r="AB560" s="86">
        <f t="shared" si="1398"/>
        <v>0.32265658889319504</v>
      </c>
      <c r="AC560" s="87">
        <f t="shared" si="1399"/>
        <v>0.36166873455753312</v>
      </c>
      <c r="AF560" s="74">
        <f t="shared" si="1404"/>
        <v>8.6999999999999993</v>
      </c>
      <c r="AG560" s="75" t="str">
        <f t="shared" si="1390"/>
        <v>EM-87</v>
      </c>
      <c r="AH560" s="35" t="s">
        <v>32</v>
      </c>
      <c r="AI560" s="92">
        <f t="shared" si="1400"/>
        <v>2.1645331440087734E-3</v>
      </c>
      <c r="AJ560" s="107">
        <f t="shared" si="1347"/>
        <v>2.0311613507486004E-3</v>
      </c>
      <c r="AK560" s="107">
        <f t="shared" si="1348"/>
        <v>2.123497425187304E-3</v>
      </c>
      <c r="AL560" s="107">
        <f t="shared" si="1349"/>
        <v>1.2628338988741605E-3</v>
      </c>
      <c r="AM560" s="107">
        <f t="shared" si="1350"/>
        <v>1.3934049691778361E-3</v>
      </c>
      <c r="AN560" s="107">
        <f t="shared" si="1351"/>
        <v>1.6277688238124921E-3</v>
      </c>
      <c r="AO560" s="107">
        <f t="shared" si="1352"/>
        <v>1.7850965674372499E-3</v>
      </c>
      <c r="AP560" s="116">
        <f t="shared" si="1391"/>
        <v>1.3934049691778361E-3</v>
      </c>
      <c r="AQ560" s="116">
        <f t="shared" ref="AQ560:AT560" si="1411">AP560</f>
        <v>1.3934049691778361E-3</v>
      </c>
      <c r="AR560" s="116">
        <f t="shared" si="1411"/>
        <v>1.3934049691778361E-3</v>
      </c>
      <c r="AS560" s="116">
        <f t="shared" si="1411"/>
        <v>1.3934049691778361E-3</v>
      </c>
      <c r="AT560" s="116">
        <f t="shared" si="1411"/>
        <v>1.3934049691778361E-3</v>
      </c>
      <c r="AU560" s="116">
        <f t="shared" si="1393"/>
        <v>2.5456753169976754E-3</v>
      </c>
      <c r="AV560" s="109">
        <f t="shared" si="1406"/>
        <v>2.1645331440087734E-3</v>
      </c>
      <c r="AW560" s="107">
        <f t="shared" si="1407"/>
        <v>2.4744072503738446E-3</v>
      </c>
      <c r="AX560" s="107">
        <f t="shared" si="1408"/>
        <v>2.5456753169976754E-3</v>
      </c>
      <c r="AY560" s="108">
        <f t="shared" si="1402"/>
        <v>2.5456753169976754E-3</v>
      </c>
      <c r="AZ560" s="108"/>
      <c r="BA560" s="108"/>
      <c r="BB560" s="108"/>
      <c r="BC560" s="108"/>
      <c r="BD560" s="108"/>
      <c r="BE560" s="108"/>
      <c r="BF560" s="108"/>
    </row>
    <row r="561" spans="3:58" ht="15.6">
      <c r="C561" s="11" t="s">
        <v>3348</v>
      </c>
      <c r="D561" s="12" t="str">
        <f t="shared" si="1299"/>
        <v>IADSH</v>
      </c>
      <c r="E561" s="10" t="str">
        <f t="shared" si="1300"/>
        <v>IADSH</v>
      </c>
      <c r="F561" s="10" t="s">
        <v>10</v>
      </c>
      <c r="G561" s="10" t="s">
        <v>11</v>
      </c>
      <c r="H561" s="10">
        <v>2015</v>
      </c>
      <c r="I561" s="13">
        <f t="shared" si="1301"/>
        <v>1.9463026858992289E-3</v>
      </c>
      <c r="J561" s="13">
        <f t="shared" si="1377"/>
        <v>1.9463026858992289E-3</v>
      </c>
      <c r="K561" s="135">
        <v>0</v>
      </c>
      <c r="O561" s="76">
        <f t="shared" si="1403"/>
        <v>8.6999999999999993</v>
      </c>
      <c r="P561" s="77" t="str">
        <f t="shared" si="1409"/>
        <v>TF-87</v>
      </c>
      <c r="Q561" s="36" t="s">
        <v>34</v>
      </c>
      <c r="R561" s="93">
        <f>TREND(CHOOSE({1;2},R$23,R$31),CHOOSE({1;2},$AD$18,$AD$26),$O561)</f>
        <v>6.2267997073093731E-2</v>
      </c>
      <c r="S561" s="85">
        <f>TREND(CHOOSE({1;2},S$23,S$31),CHOOSE({1;2},$AD$18,$AD$26),$O561)</f>
        <v>9.8968503986987515E-3</v>
      </c>
      <c r="T561" s="85">
        <f>TREND(CHOOSE({1;2},T$23,T$31),CHOOSE({1;2},$AD$18,$AD$26),$O561)</f>
        <v>2.1879346985220937E-2</v>
      </c>
      <c r="U561" s="85">
        <f>TREND(CHOOSE({1;2},U$23,U$31),CHOOSE({1;2},$AD$18,$AD$26),$O561)</f>
        <v>6.8722937455898692E-3</v>
      </c>
      <c r="V561" s="85">
        <f>TREND(CHOOSE({1;2},V$23,V$31),CHOOSE({1;2},$AD$18,$AD$26),$O561)</f>
        <v>1.3732249638964094E-2</v>
      </c>
      <c r="W561" s="85">
        <f>TREND(CHOOSE({1;2},W$23,W$31),CHOOSE({1;2},$AD$18,$AD$26),$O561)</f>
        <v>9.8566580704427115E-3</v>
      </c>
      <c r="X561" s="85">
        <f>TREND(CHOOSE({1;2},X$23,X$31),CHOOSE({1;2},$AD$18,$AD$26),$O561)</f>
        <v>0</v>
      </c>
      <c r="Y561" s="85">
        <f>TREND(CHOOSE({1;2},Y$23,Y$31),CHOOSE({1;2},$AD$18,$AD$26),$O561)</f>
        <v>9.7536819163642592E-4</v>
      </c>
      <c r="Z561" s="85">
        <f>TREND(CHOOSE({1;2},Z$23,Z$31),CHOOSE({1;2},$AD$18,$AD$26),$O561)</f>
        <v>6.4062788174853126E-5</v>
      </c>
      <c r="AA561" s="88">
        <f t="shared" si="1397"/>
        <v>6.4062788174853126E-5</v>
      </c>
      <c r="AB561" s="88">
        <f t="shared" si="1398"/>
        <v>6.4062788174853126E-5</v>
      </c>
      <c r="AC561" s="89">
        <f t="shared" si="1399"/>
        <v>6.2267997073093731E-2</v>
      </c>
      <c r="AF561" s="76">
        <f t="shared" si="1404"/>
        <v>8.6999999999999993</v>
      </c>
      <c r="AG561" s="77" t="str">
        <f t="shared" si="1390"/>
        <v>TF-87</v>
      </c>
      <c r="AH561" s="36" t="s">
        <v>34</v>
      </c>
      <c r="AI561" s="103">
        <f t="shared" si="1400"/>
        <v>0</v>
      </c>
      <c r="AJ561" s="110">
        <f t="shared" si="1347"/>
        <v>0</v>
      </c>
      <c r="AK561" s="110">
        <f t="shared" si="1348"/>
        <v>0</v>
      </c>
      <c r="AL561" s="110">
        <f t="shared" si="1349"/>
        <v>0</v>
      </c>
      <c r="AM561" s="110">
        <f t="shared" si="1350"/>
        <v>0</v>
      </c>
      <c r="AN561" s="110">
        <f t="shared" si="1351"/>
        <v>0</v>
      </c>
      <c r="AO561" s="110">
        <f t="shared" si="1352"/>
        <v>0</v>
      </c>
      <c r="AP561" s="116">
        <f t="shared" si="1391"/>
        <v>0</v>
      </c>
      <c r="AQ561" s="116">
        <f t="shared" ref="AQ561:AT561" si="1412">AP561</f>
        <v>0</v>
      </c>
      <c r="AR561" s="116">
        <f t="shared" si="1412"/>
        <v>0</v>
      </c>
      <c r="AS561" s="116">
        <f t="shared" si="1412"/>
        <v>0</v>
      </c>
      <c r="AT561" s="116">
        <f t="shared" si="1412"/>
        <v>0</v>
      </c>
      <c r="AU561" s="116">
        <f t="shared" si="1393"/>
        <v>0</v>
      </c>
      <c r="AV561" s="112">
        <f t="shared" si="1406"/>
        <v>0</v>
      </c>
      <c r="AW561" s="110">
        <f t="shared" si="1407"/>
        <v>0</v>
      </c>
      <c r="AX561" s="110">
        <f t="shared" si="1408"/>
        <v>0</v>
      </c>
      <c r="AY561" s="111">
        <f t="shared" si="1402"/>
        <v>0</v>
      </c>
      <c r="AZ561" s="111"/>
      <c r="BA561" s="111"/>
      <c r="BB561" s="111"/>
      <c r="BC561" s="111"/>
      <c r="BD561" s="111"/>
      <c r="BE561" s="111"/>
      <c r="BF561" s="111"/>
    </row>
    <row r="562" spans="3:58" ht="15.6">
      <c r="C562" s="11" t="s">
        <v>492</v>
      </c>
      <c r="D562" s="12" t="str">
        <f t="shared" si="1299"/>
        <v>IADLA</v>
      </c>
      <c r="E562" s="10" t="str">
        <f t="shared" si="1300"/>
        <v>IADLA</v>
      </c>
      <c r="F562" s="10" t="s">
        <v>10</v>
      </c>
      <c r="G562" s="10" t="s">
        <v>11</v>
      </c>
      <c r="H562" s="10">
        <v>2015</v>
      </c>
      <c r="I562" s="13">
        <f t="shared" si="1301"/>
        <v>5.1019890879434931E-3</v>
      </c>
      <c r="J562" s="13">
        <f t="shared" si="1377"/>
        <v>5.1019890879434931E-3</v>
      </c>
      <c r="K562" s="135">
        <v>0</v>
      </c>
      <c r="O562" s="72">
        <f>ROUND(O556+0.1,2)</f>
        <v>8.8000000000000007</v>
      </c>
      <c r="P562" s="73" t="str">
        <f t="shared" si="1409"/>
        <v>PH-88</v>
      </c>
      <c r="Q562" s="34" t="s">
        <v>26</v>
      </c>
      <c r="R562" s="78">
        <f>TREND(CHOOSE({1;2},R$18,R$26),CHOOSE({1;2},$AD$18,$AD$26),$O562)</f>
        <v>6.3633304478100283E-2</v>
      </c>
      <c r="S562" s="79">
        <f>TREND(CHOOSE({1;2},S$18,S$26),CHOOSE({1;2},$AD$18,$AD$26),$O562)</f>
        <v>0.22349942891027241</v>
      </c>
      <c r="T562" s="79">
        <f>TREND(CHOOSE({1;2},T$18,T$26),CHOOSE({1;2},$AD$18,$AD$26),$O562)</f>
        <v>0.16678250617661255</v>
      </c>
      <c r="U562" s="79">
        <f>TREND(CHOOSE({1;2},U$18,U$26),CHOOSE({1;2},$AD$18,$AD$26),$O562)</f>
        <v>0.19960190560502575</v>
      </c>
      <c r="V562" s="79">
        <f>TREND(CHOOSE({1;2},V$18,V$26),CHOOSE({1;2},$AD$18,$AD$26),$O562)</f>
        <v>0.22509290774286747</v>
      </c>
      <c r="W562" s="79">
        <f>TREND(CHOOSE({1;2},W$18,W$26),CHOOSE({1;2},$AD$18,$AD$26),$O562)</f>
        <v>0.22108344101886887</v>
      </c>
      <c r="X562" s="79">
        <f>TREND(CHOOSE({1;2},X$18,X$26),CHOOSE({1;2},$AD$18,$AD$26),$O562)</f>
        <v>0.22390732461822788</v>
      </c>
      <c r="Y562" s="79">
        <f>TREND(CHOOSE({1;2},Y$18,Y$26),CHOOSE({1;2},$AD$18,$AD$26),$O562)</f>
        <v>0.23520861661819459</v>
      </c>
      <c r="Z562" s="79">
        <f>TREND(CHOOSE({1;2},Z$18,Z$26),CHOOSE({1;2},$AD$18,$AD$26),$O562)</f>
        <v>7.4980642988898755E-2</v>
      </c>
      <c r="AA562" s="80">
        <f>Z562</f>
        <v>7.4980642988898755E-2</v>
      </c>
      <c r="AB562" s="80">
        <f>AA562</f>
        <v>7.4980642988898755E-2</v>
      </c>
      <c r="AC562" s="81">
        <f>R562</f>
        <v>6.3633304478100283E-2</v>
      </c>
      <c r="AF562" s="72">
        <f>ROUND(AF556+0.1,2)</f>
        <v>8.8000000000000007</v>
      </c>
      <c r="AG562" s="73" t="str">
        <f t="shared" si="1390"/>
        <v>PH-88</v>
      </c>
      <c r="AH562" s="34" t="s">
        <v>26</v>
      </c>
      <c r="AI562" s="102">
        <f>R562-R556</f>
        <v>5.6391272608274923E-4</v>
      </c>
      <c r="AJ562" s="104">
        <f t="shared" si="1347"/>
        <v>2.1789890820820002E-3</v>
      </c>
      <c r="AK562" s="104">
        <f t="shared" si="1348"/>
        <v>1.5959705311521244E-3</v>
      </c>
      <c r="AL562" s="104">
        <f t="shared" si="1349"/>
        <v>2.0520584680013554E-3</v>
      </c>
      <c r="AM562" s="104">
        <f t="shared" si="1350"/>
        <v>2.2069481519987888E-3</v>
      </c>
      <c r="AN562" s="104">
        <f t="shared" si="1351"/>
        <v>2.0200984466802185E-3</v>
      </c>
      <c r="AO562" s="104">
        <f t="shared" si="1352"/>
        <v>1.9969947933679288E-3</v>
      </c>
      <c r="AP562" s="116">
        <f t="shared" si="1391"/>
        <v>2.2069481519987888E-3</v>
      </c>
      <c r="AQ562" s="116">
        <f t="shared" ref="AQ562:AT562" si="1413">AP562</f>
        <v>2.2069481519987888E-3</v>
      </c>
      <c r="AR562" s="116">
        <f t="shared" si="1413"/>
        <v>2.2069481519987888E-3</v>
      </c>
      <c r="AS562" s="116">
        <f t="shared" si="1413"/>
        <v>2.2069481519987888E-3</v>
      </c>
      <c r="AT562" s="116">
        <f t="shared" si="1413"/>
        <v>2.2069481519987888E-3</v>
      </c>
      <c r="AU562" s="116">
        <f t="shared" si="1393"/>
        <v>7.9336541815917816E-4</v>
      </c>
      <c r="AV562" s="106">
        <f t="shared" si="1406"/>
        <v>5.6391272608274923E-4</v>
      </c>
      <c r="AW562" s="104">
        <f t="shared" si="1407"/>
        <v>2.5814825824946874E-3</v>
      </c>
      <c r="AX562" s="104">
        <f t="shared" si="1408"/>
        <v>7.9336541815917816E-4</v>
      </c>
      <c r="AY562" s="105">
        <f>AX562</f>
        <v>7.9336541815917816E-4</v>
      </c>
      <c r="AZ562" s="105"/>
      <c r="BA562" s="105"/>
      <c r="BB562" s="105"/>
      <c r="BC562" s="105"/>
      <c r="BD562" s="105"/>
      <c r="BE562" s="105"/>
      <c r="BF562" s="105"/>
    </row>
    <row r="563" spans="3:58" ht="15.6">
      <c r="C563" s="11" t="s">
        <v>493</v>
      </c>
      <c r="D563" s="12" t="str">
        <f t="shared" si="1299"/>
        <v>IADEM</v>
      </c>
      <c r="E563" s="10" t="str">
        <f t="shared" si="1300"/>
        <v>IADEM</v>
      </c>
      <c r="F563" s="10" t="s">
        <v>10</v>
      </c>
      <c r="G563" s="10" t="s">
        <v>11</v>
      </c>
      <c r="H563" s="10">
        <v>2015</v>
      </c>
      <c r="I563" s="13">
        <f t="shared" si="1301"/>
        <v>1.2540644722601024E-3</v>
      </c>
      <c r="J563" s="13">
        <f t="shared" si="1377"/>
        <v>1.2540644722601024E-3</v>
      </c>
      <c r="K563" s="135">
        <v>0</v>
      </c>
      <c r="O563" s="74">
        <f>O562</f>
        <v>8.8000000000000007</v>
      </c>
      <c r="P563" s="75" t="str">
        <f t="shared" si="1409"/>
        <v>PH-88</v>
      </c>
      <c r="Q563" s="35" t="s">
        <v>27</v>
      </c>
      <c r="R563" s="82">
        <f>TREND(CHOOSE({1;2},R$19,R$27),CHOOSE({1;2},$AD$18,$AD$26),$O563)</f>
        <v>5.4024470993687984E-2</v>
      </c>
      <c r="S563" s="83">
        <f>TREND(CHOOSE({1;2},S$19,S$27),CHOOSE({1;2},$AD$18,$AD$26),$O563)</f>
        <v>4.018122654679647E-2</v>
      </c>
      <c r="T563" s="83">
        <f>TREND(CHOOSE({1;2},T$19,T$27),CHOOSE({1;2},$AD$18,$AD$26),$O563)</f>
        <v>2.9795899213498553E-2</v>
      </c>
      <c r="U563" s="83">
        <f>TREND(CHOOSE({1;2},U$19,U$27),CHOOSE({1;2},$AD$18,$AD$26),$O563)</f>
        <v>3.0986337900509413E-2</v>
      </c>
      <c r="V563" s="83">
        <f>TREND(CHOOSE({1;2},V$19,V$27),CHOOSE({1;2},$AD$18,$AD$26),$O563)</f>
        <v>9.8913622679546852E-3</v>
      </c>
      <c r="W563" s="83">
        <f>TREND(CHOOSE({1;2},W$19,W$27),CHOOSE({1;2},$AD$18,$AD$26),$O563)</f>
        <v>4.8915225802510169E-2</v>
      </c>
      <c r="X563" s="83">
        <f>TREND(CHOOSE({1;2},X$19,X$27),CHOOSE({1;2},$AD$18,$AD$26),$O563)</f>
        <v>5.7326040353137084E-2</v>
      </c>
      <c r="Y563" s="83">
        <f>TREND(CHOOSE({1;2},Y$19,Y$27),CHOOSE({1;2},$AD$18,$AD$26),$O563)</f>
        <v>5.7326040353137084E-2</v>
      </c>
      <c r="Z563" s="83">
        <f>TREND(CHOOSE({1;2},Z$19,Z$27),CHOOSE({1;2},$AD$18,$AD$26),$O563)</f>
        <v>5.732604035313707E-2</v>
      </c>
      <c r="AA563" s="86">
        <f t="shared" ref="AA563:AA567" si="1414">Z563</f>
        <v>5.732604035313707E-2</v>
      </c>
      <c r="AB563" s="86">
        <f t="shared" ref="AB563:AB567" si="1415">AA563</f>
        <v>5.732604035313707E-2</v>
      </c>
      <c r="AC563" s="87">
        <f t="shared" ref="AC563:AC567" si="1416">R563</f>
        <v>5.4024470993687984E-2</v>
      </c>
      <c r="AF563" s="74">
        <f>AF562</f>
        <v>8.8000000000000007</v>
      </c>
      <c r="AG563" s="75" t="str">
        <f t="shared" si="1390"/>
        <v>PH-88</v>
      </c>
      <c r="AH563" s="35" t="s">
        <v>27</v>
      </c>
      <c r="AI563" s="92">
        <f t="shared" ref="AI563:AI567" si="1417">R563-R557</f>
        <v>4.37523112534699E-4</v>
      </c>
      <c r="AJ563" s="107">
        <f t="shared" si="1347"/>
        <v>3.0246897625105934E-4</v>
      </c>
      <c r="AK563" s="107">
        <f t="shared" si="1348"/>
        <v>2.1726176509843237E-4</v>
      </c>
      <c r="AL563" s="107">
        <f t="shared" si="1349"/>
        <v>6.1097313847030543E-4</v>
      </c>
      <c r="AM563" s="107">
        <f t="shared" si="1350"/>
        <v>7.3938486910117215E-5</v>
      </c>
      <c r="AN563" s="107">
        <f t="shared" si="1351"/>
        <v>3.5667352147664838E-4</v>
      </c>
      <c r="AO563" s="107">
        <f t="shared" si="1352"/>
        <v>4.1800237757495806E-4</v>
      </c>
      <c r="AP563" s="116">
        <f t="shared" si="1391"/>
        <v>7.3938486910117215E-5</v>
      </c>
      <c r="AQ563" s="116">
        <f t="shared" ref="AQ563:AT563" si="1418">AP563</f>
        <v>7.3938486910117215E-5</v>
      </c>
      <c r="AR563" s="116">
        <f t="shared" si="1418"/>
        <v>7.3938486910117215E-5</v>
      </c>
      <c r="AS563" s="116">
        <f t="shared" si="1418"/>
        <v>7.3938486910117215E-5</v>
      </c>
      <c r="AT563" s="116">
        <f t="shared" si="1418"/>
        <v>7.3938486910117215E-5</v>
      </c>
      <c r="AU563" s="116">
        <f t="shared" si="1393"/>
        <v>4.1800237757497194E-4</v>
      </c>
      <c r="AV563" s="109">
        <f t="shared" si="1406"/>
        <v>4.37523112534699E-4</v>
      </c>
      <c r="AW563" s="107">
        <f t="shared" si="1407"/>
        <v>4.1800237757497194E-4</v>
      </c>
      <c r="AX563" s="107">
        <f t="shared" si="1408"/>
        <v>4.1800237757497194E-4</v>
      </c>
      <c r="AY563" s="108">
        <f t="shared" ref="AY563:AY567" si="1419">AX563</f>
        <v>4.1800237757497194E-4</v>
      </c>
      <c r="AZ563" s="108"/>
      <c r="BA563" s="108"/>
      <c r="BB563" s="108"/>
      <c r="BC563" s="108"/>
      <c r="BD563" s="108"/>
      <c r="BE563" s="108"/>
      <c r="BF563" s="108"/>
    </row>
    <row r="564" spans="3:58" ht="15.6">
      <c r="C564" s="11" t="s">
        <v>494</v>
      </c>
      <c r="D564" s="12" t="str">
        <f t="shared" si="1299"/>
        <v>IADTF</v>
      </c>
      <c r="E564" s="10" t="str">
        <f t="shared" si="1300"/>
        <v>IADTF</v>
      </c>
      <c r="F564" s="10" t="s">
        <v>10</v>
      </c>
      <c r="G564" s="10" t="s">
        <v>11</v>
      </c>
      <c r="H564" s="10">
        <v>2015</v>
      </c>
      <c r="I564" s="13">
        <f t="shared" si="1301"/>
        <v>0</v>
      </c>
      <c r="J564" s="13">
        <f t="shared" si="1377"/>
        <v>0</v>
      </c>
      <c r="K564" s="135">
        <v>0</v>
      </c>
      <c r="O564" s="74">
        <f t="shared" ref="O564:O567" si="1420">O563</f>
        <v>8.8000000000000007</v>
      </c>
      <c r="P564" s="75" t="str">
        <f t="shared" si="1409"/>
        <v>SH-88</v>
      </c>
      <c r="Q564" s="35" t="s">
        <v>28</v>
      </c>
      <c r="R564" s="82">
        <f>TREND(CHOOSE({1;2},R$20,R$28),CHOOSE({1;2},$AD$18,$AD$26),$O564)</f>
        <v>5.0302651791375733E-2</v>
      </c>
      <c r="S564" s="83">
        <f>TREND(CHOOSE({1;2},S$20,S$28),CHOOSE({1;2},$AD$18,$AD$26),$O564)</f>
        <v>9.8905264189235564E-2</v>
      </c>
      <c r="T564" s="83">
        <f>TREND(CHOOSE({1;2},T$20,T$28),CHOOSE({1;2},$AD$18,$AD$26),$O564)</f>
        <v>0.10144586940412133</v>
      </c>
      <c r="U564" s="83">
        <f>TREND(CHOOSE({1;2},U$20,U$28),CHOOSE({1;2},$AD$18,$AD$26),$O564)</f>
        <v>0.1050759792929546</v>
      </c>
      <c r="V564" s="83">
        <f>TREND(CHOOSE({1;2},V$20,V$28),CHOOSE({1;2},$AD$18,$AD$26),$O564)</f>
        <v>0.10380280991462378</v>
      </c>
      <c r="W564" s="83">
        <f>TREND(CHOOSE({1;2},W$20,W$28),CHOOSE({1;2},$AD$18,$AD$26),$O564)</f>
        <v>0.10431168098654714</v>
      </c>
      <c r="X564" s="83">
        <f>TREND(CHOOSE({1;2},X$20,X$28),CHOOSE({1;2},$AD$18,$AD$26),$O564)</f>
        <v>0.10687454312314278</v>
      </c>
      <c r="Y564" s="83">
        <f>TREND(CHOOSE({1;2},Y$20,Y$28),CHOOSE({1;2},$AD$18,$AD$26),$O564)</f>
        <v>0.10687454312314278</v>
      </c>
      <c r="Z564" s="83">
        <f>TREND(CHOOSE({1;2},Z$20,Z$28),CHOOSE({1;2},$AD$18,$AD$26),$O564)</f>
        <v>0.10687454312314278</v>
      </c>
      <c r="AA564" s="86">
        <f t="shared" si="1414"/>
        <v>0.10687454312314278</v>
      </c>
      <c r="AB564" s="86">
        <f t="shared" si="1415"/>
        <v>0.10687454312314278</v>
      </c>
      <c r="AC564" s="87">
        <f t="shared" si="1416"/>
        <v>5.0302651791375733E-2</v>
      </c>
      <c r="AF564" s="74">
        <f t="shared" ref="AF564:AF567" si="1421">AF563</f>
        <v>8.8000000000000007</v>
      </c>
      <c r="AG564" s="75" t="str">
        <f t="shared" si="1390"/>
        <v>SH-88</v>
      </c>
      <c r="AH564" s="35" t="s">
        <v>28</v>
      </c>
      <c r="AI564" s="92">
        <f t="shared" si="1417"/>
        <v>1.047971912320339E-3</v>
      </c>
      <c r="AJ564" s="107">
        <f t="shared" si="1347"/>
        <v>2.0605263372757698E-3</v>
      </c>
      <c r="AK564" s="107">
        <f t="shared" si="1348"/>
        <v>2.1134556125859127E-3</v>
      </c>
      <c r="AL564" s="107">
        <f t="shared" si="1349"/>
        <v>2.1890829019365621E-3</v>
      </c>
      <c r="AM564" s="107">
        <f t="shared" si="1350"/>
        <v>2.162558539888032E-3</v>
      </c>
      <c r="AN564" s="107">
        <f t="shared" si="1351"/>
        <v>2.1731600205530943E-3</v>
      </c>
      <c r="AO564" s="107">
        <f t="shared" si="1352"/>
        <v>2.2265529817321883E-3</v>
      </c>
      <c r="AP564" s="116">
        <f t="shared" si="1391"/>
        <v>2.162558539888032E-3</v>
      </c>
      <c r="AQ564" s="116">
        <f t="shared" ref="AQ564:AT564" si="1422">AP564</f>
        <v>2.162558539888032E-3</v>
      </c>
      <c r="AR564" s="116">
        <f t="shared" si="1422"/>
        <v>2.162558539888032E-3</v>
      </c>
      <c r="AS564" s="116">
        <f t="shared" si="1422"/>
        <v>2.162558539888032E-3</v>
      </c>
      <c r="AT564" s="116">
        <f t="shared" si="1422"/>
        <v>2.162558539888032E-3</v>
      </c>
      <c r="AU564" s="116">
        <f t="shared" si="1393"/>
        <v>2.2265529817321883E-3</v>
      </c>
      <c r="AV564" s="109">
        <f t="shared" si="1406"/>
        <v>1.047971912320339E-3</v>
      </c>
      <c r="AW564" s="107">
        <f t="shared" si="1407"/>
        <v>2.2265529817321883E-3</v>
      </c>
      <c r="AX564" s="107">
        <f t="shared" si="1408"/>
        <v>2.2265529817321883E-3</v>
      </c>
      <c r="AY564" s="108">
        <f t="shared" si="1419"/>
        <v>2.2265529817321883E-3</v>
      </c>
      <c r="AZ564" s="108"/>
      <c r="BA564" s="108"/>
      <c r="BB564" s="108"/>
      <c r="BC564" s="108"/>
      <c r="BD564" s="108"/>
      <c r="BE564" s="108"/>
      <c r="BF564" s="108"/>
    </row>
    <row r="565" spans="3:58" ht="15.6">
      <c r="C565" s="11" t="s">
        <v>3349</v>
      </c>
      <c r="D565" s="12" t="str">
        <f t="shared" si="1299"/>
        <v>IADPH</v>
      </c>
      <c r="E565" s="10" t="str">
        <f t="shared" si="1300"/>
        <v>IADPH</v>
      </c>
      <c r="F565" s="10" t="s">
        <v>10</v>
      </c>
      <c r="G565" s="10" t="s">
        <v>11</v>
      </c>
      <c r="H565" s="10">
        <v>2015</v>
      </c>
      <c r="I565" s="13">
        <f t="shared" si="1301"/>
        <v>1.98625333679886E-3</v>
      </c>
      <c r="J565" s="13">
        <f t="shared" si="1377"/>
        <v>1.98625333679886E-3</v>
      </c>
      <c r="K565" s="135">
        <v>2</v>
      </c>
      <c r="O565" s="74">
        <f t="shared" si="1420"/>
        <v>8.8000000000000007</v>
      </c>
      <c r="P565" s="75" t="str">
        <f t="shared" si="1409"/>
        <v>LA-88</v>
      </c>
      <c r="Q565" s="35" t="s">
        <v>30</v>
      </c>
      <c r="R565" s="82">
        <f>TREND(CHOOSE({1;2},R$21,R$29),CHOOSE({1;2},$AD$18,$AD$26),$O565)</f>
        <v>0.54229794110391594</v>
      </c>
      <c r="S565" s="83">
        <f>TREND(CHOOSE({1;2},S$21,S$29),CHOOSE({1;2},$AD$18,$AD$26),$O565)</f>
        <v>0.44944839358210115</v>
      </c>
      <c r="T565" s="83">
        <f>TREND(CHOOSE({1;2},T$21,T$29),CHOOSE({1;2},$AD$18,$AD$26),$O565)</f>
        <v>0.50463190000024727</v>
      </c>
      <c r="U565" s="83">
        <f>TREND(CHOOSE({1;2},U$21,U$29),CHOOSE({1;2},$AD$18,$AD$26),$O565)</f>
        <v>0.56584831454035189</v>
      </c>
      <c r="V565" s="83">
        <f>TREND(CHOOSE({1;2},V$21,V$29),CHOOSE({1;2},$AD$18,$AD$26),$O565)</f>
        <v>0.4576044277523979</v>
      </c>
      <c r="W565" s="83">
        <f>TREND(CHOOSE({1;2},W$21,W$29),CHOOSE({1;2},$AD$18,$AD$26),$O565)</f>
        <v>0.40866199239941375</v>
      </c>
      <c r="X565" s="83">
        <f>TREND(CHOOSE({1;2},X$21,X$29),CHOOSE({1;2},$AD$18,$AD$26),$O565)</f>
        <v>0.48071989600668413</v>
      </c>
      <c r="Y565" s="83">
        <f>TREND(CHOOSE({1;2},Y$21,Y$29),CHOOSE({1;2},$AD$18,$AD$26),$O565)</f>
        <v>0.53875998512955969</v>
      </c>
      <c r="Z565" s="83">
        <f>TREND(CHOOSE({1;2},Z$21,Z$29),CHOOSE({1;2},$AD$18,$AD$26),$O565)</f>
        <v>0.28231623862151034</v>
      </c>
      <c r="AA565" s="86">
        <f t="shared" si="1414"/>
        <v>0.28231623862151034</v>
      </c>
      <c r="AB565" s="86">
        <f t="shared" si="1415"/>
        <v>0.28231623862151034</v>
      </c>
      <c r="AC565" s="87">
        <f t="shared" si="1416"/>
        <v>0.54229794110391594</v>
      </c>
      <c r="AF565" s="74">
        <f t="shared" si="1421"/>
        <v>8.8000000000000007</v>
      </c>
      <c r="AG565" s="75" t="str">
        <f t="shared" si="1390"/>
        <v>LA-88</v>
      </c>
      <c r="AH565" s="35" t="s">
        <v>30</v>
      </c>
      <c r="AI565" s="92">
        <f t="shared" si="1417"/>
        <v>6.6959650315965291E-3</v>
      </c>
      <c r="AJ565" s="107">
        <f t="shared" si="1347"/>
        <v>5.5699675720264352E-3</v>
      </c>
      <c r="AK565" s="107">
        <f t="shared" si="1348"/>
        <v>6.2391844900991367E-3</v>
      </c>
      <c r="AL565" s="107">
        <f t="shared" si="1349"/>
        <v>6.9815631994831762E-3</v>
      </c>
      <c r="AM565" s="107">
        <f t="shared" si="1350"/>
        <v>5.6688767643815474E-3</v>
      </c>
      <c r="AN565" s="107">
        <f t="shared" si="1351"/>
        <v>5.0753460542865003E-3</v>
      </c>
      <c r="AO565" s="107">
        <f t="shared" si="1352"/>
        <v>5.9492007856157825E-3</v>
      </c>
      <c r="AP565" s="116">
        <f t="shared" si="1391"/>
        <v>5.6688767643815474E-3</v>
      </c>
      <c r="AQ565" s="116">
        <f t="shared" ref="AQ565:AT565" si="1423">AP565</f>
        <v>5.6688767643815474E-3</v>
      </c>
      <c r="AR565" s="116">
        <f t="shared" si="1423"/>
        <v>5.6688767643815474E-3</v>
      </c>
      <c r="AS565" s="116">
        <f t="shared" si="1423"/>
        <v>5.6688767643815474E-3</v>
      </c>
      <c r="AT565" s="116">
        <f t="shared" si="1423"/>
        <v>5.6688767643815474E-3</v>
      </c>
      <c r="AU565" s="116">
        <f t="shared" si="1393"/>
        <v>3.5431361342763701E-3</v>
      </c>
      <c r="AV565" s="109">
        <f t="shared" si="1406"/>
        <v>6.6959650315965291E-3</v>
      </c>
      <c r="AW565" s="107">
        <f t="shared" si="1407"/>
        <v>6.6530598204723734E-3</v>
      </c>
      <c r="AX565" s="107">
        <f t="shared" si="1408"/>
        <v>3.5431361342763701E-3</v>
      </c>
      <c r="AY565" s="108">
        <f t="shared" si="1419"/>
        <v>3.5431361342763701E-3</v>
      </c>
      <c r="AZ565" s="108"/>
      <c r="BA565" s="108"/>
      <c r="BB565" s="108"/>
      <c r="BC565" s="108"/>
      <c r="BD565" s="108"/>
      <c r="BE565" s="108"/>
      <c r="BF565" s="108"/>
    </row>
    <row r="566" spans="3:58" ht="15.6">
      <c r="C566" s="11" t="s">
        <v>3349</v>
      </c>
      <c r="D566" s="12" t="str">
        <f t="shared" si="1299"/>
        <v>IADPH</v>
      </c>
      <c r="E566" s="10" t="str">
        <f t="shared" si="1300"/>
        <v>IADPH</v>
      </c>
      <c r="F566" s="10" t="s">
        <v>10</v>
      </c>
      <c r="G566" s="10" t="s">
        <v>11</v>
      </c>
      <c r="H566" s="10">
        <v>2015</v>
      </c>
      <c r="I566" s="13">
        <f t="shared" si="1301"/>
        <v>1.98625333679886E-3</v>
      </c>
      <c r="J566" s="13">
        <f t="shared" si="1377"/>
        <v>1.98625333679886E-3</v>
      </c>
      <c r="K566" s="135">
        <v>4</v>
      </c>
      <c r="O566" s="74">
        <f t="shared" si="1420"/>
        <v>8.8000000000000007</v>
      </c>
      <c r="P566" s="75" t="str">
        <f t="shared" si="1409"/>
        <v>EM-88</v>
      </c>
      <c r="Q566" s="35" t="s">
        <v>32</v>
      </c>
      <c r="R566" s="82">
        <f>TREND(CHOOSE({1;2},R$22,R$30),CHOOSE({1;2},$AD$18,$AD$26),$O566)</f>
        <v>0.3638332677015419</v>
      </c>
      <c r="S566" s="83">
        <f>TREND(CHOOSE({1;2},S$22,S$30),CHOOSE({1;2},$AD$18,$AD$26),$O566)</f>
        <v>0.28553386990658358</v>
      </c>
      <c r="T566" s="83">
        <f>TREND(CHOOSE({1;2},T$22,T$30),CHOOSE({1;2},$AD$18,$AD$26),$O566)</f>
        <v>0.28961753334783052</v>
      </c>
      <c r="U566" s="83">
        <f>TREND(CHOOSE({1;2},U$22,U$30),CHOOSE({1;2},$AD$18,$AD$26),$O566)</f>
        <v>0.17820892446837916</v>
      </c>
      <c r="V566" s="83">
        <f>TREND(CHOOSE({1;2},V$22,V$30),CHOOSE({1;2},$AD$18,$AD$26),$O566)</f>
        <v>0.20901865836550776</v>
      </c>
      <c r="W566" s="83">
        <f>TREND(CHOOSE({1;2},W$22,W$30),CHOOSE({1;2},$AD$18,$AD$26),$O566)</f>
        <v>0.24849257941652936</v>
      </c>
      <c r="X566" s="83">
        <f>TREND(CHOOSE({1;2},X$22,X$30),CHOOSE({1;2},$AD$18,$AD$26),$O566)</f>
        <v>0.32707636237471072</v>
      </c>
      <c r="Y566" s="83">
        <f>TREND(CHOOSE({1;2},Y$22,Y$30),CHOOSE({1;2},$AD$18,$AD$26),$O566)</f>
        <v>0.30919748100145705</v>
      </c>
      <c r="Z566" s="83">
        <f>TREND(CHOOSE({1;2},Z$22,Z$30),CHOOSE({1;2},$AD$18,$AD$26),$O566)</f>
        <v>0.32520226421019283</v>
      </c>
      <c r="AA566" s="86">
        <f t="shared" si="1414"/>
        <v>0.32520226421019283</v>
      </c>
      <c r="AB566" s="86">
        <f t="shared" si="1415"/>
        <v>0.32520226421019283</v>
      </c>
      <c r="AC566" s="87">
        <f t="shared" si="1416"/>
        <v>0.3638332677015419</v>
      </c>
      <c r="AF566" s="74">
        <f t="shared" si="1421"/>
        <v>8.8000000000000007</v>
      </c>
      <c r="AG566" s="75" t="str">
        <f t="shared" si="1390"/>
        <v>EM-88</v>
      </c>
      <c r="AH566" s="35" t="s">
        <v>32</v>
      </c>
      <c r="AI566" s="92">
        <f t="shared" si="1417"/>
        <v>2.1645331440087734E-3</v>
      </c>
      <c r="AJ566" s="107">
        <f t="shared" si="1347"/>
        <v>2.0311613507486559E-3</v>
      </c>
      <c r="AK566" s="107">
        <f t="shared" si="1348"/>
        <v>2.123497425187304E-3</v>
      </c>
      <c r="AL566" s="107">
        <f t="shared" si="1349"/>
        <v>1.2628338988741605E-3</v>
      </c>
      <c r="AM566" s="107">
        <f t="shared" si="1350"/>
        <v>1.3934049691778916E-3</v>
      </c>
      <c r="AN566" s="107">
        <f t="shared" si="1351"/>
        <v>1.6277688238125476E-3</v>
      </c>
      <c r="AO566" s="107">
        <f t="shared" si="1352"/>
        <v>1.7850965674372499E-3</v>
      </c>
      <c r="AP566" s="116">
        <f t="shared" si="1391"/>
        <v>1.3934049691778916E-3</v>
      </c>
      <c r="AQ566" s="116">
        <f t="shared" ref="AQ566:AT566" si="1424">AP566</f>
        <v>1.3934049691778916E-3</v>
      </c>
      <c r="AR566" s="116">
        <f t="shared" si="1424"/>
        <v>1.3934049691778916E-3</v>
      </c>
      <c r="AS566" s="116">
        <f t="shared" si="1424"/>
        <v>1.3934049691778916E-3</v>
      </c>
      <c r="AT566" s="116">
        <f t="shared" si="1424"/>
        <v>1.3934049691778916E-3</v>
      </c>
      <c r="AU566" s="116">
        <f t="shared" si="1393"/>
        <v>2.5456753169977864E-3</v>
      </c>
      <c r="AV566" s="109">
        <f t="shared" si="1406"/>
        <v>2.1645331440087734E-3</v>
      </c>
      <c r="AW566" s="107">
        <f t="shared" si="1407"/>
        <v>2.4744072503739001E-3</v>
      </c>
      <c r="AX566" s="107">
        <f t="shared" si="1408"/>
        <v>2.5456753169977864E-3</v>
      </c>
      <c r="AY566" s="108">
        <f t="shared" si="1419"/>
        <v>2.5456753169977864E-3</v>
      </c>
      <c r="AZ566" s="108"/>
      <c r="BA566" s="108"/>
      <c r="BB566" s="108"/>
      <c r="BC566" s="108"/>
      <c r="BD566" s="108"/>
      <c r="BE566" s="108"/>
      <c r="BF566" s="108"/>
    </row>
    <row r="567" spans="3:58" ht="15.6">
      <c r="C567" s="11" t="s">
        <v>3350</v>
      </c>
      <c r="D567" s="12" t="str">
        <f t="shared" si="1299"/>
        <v>IADSH</v>
      </c>
      <c r="E567" s="10" t="str">
        <f t="shared" si="1300"/>
        <v>IADSH</v>
      </c>
      <c r="F567" s="10" t="s">
        <v>10</v>
      </c>
      <c r="G567" s="10" t="s">
        <v>11</v>
      </c>
      <c r="H567" s="10">
        <v>2015</v>
      </c>
      <c r="I567" s="13">
        <f t="shared" si="1301"/>
        <v>1.946302685899204E-3</v>
      </c>
      <c r="J567" s="13">
        <f t="shared" si="1377"/>
        <v>1.946302685899204E-3</v>
      </c>
      <c r="K567" s="135">
        <v>0</v>
      </c>
      <c r="O567" s="76">
        <f t="shared" si="1420"/>
        <v>8.8000000000000007</v>
      </c>
      <c r="P567" s="77" t="str">
        <f t="shared" si="1409"/>
        <v>TF-88</v>
      </c>
      <c r="Q567" s="36" t="s">
        <v>34</v>
      </c>
      <c r="R567" s="93">
        <f>TREND(CHOOSE({1;2},R$23,R$31),CHOOSE({1;2},$AD$18,$AD$26),$O567)</f>
        <v>6.2267997073093731E-2</v>
      </c>
      <c r="S567" s="85">
        <f>TREND(CHOOSE({1;2},S$23,S$31),CHOOSE({1;2},$AD$18,$AD$26),$O567)</f>
        <v>9.8968503986987515E-3</v>
      </c>
      <c r="T567" s="85">
        <f>TREND(CHOOSE({1;2},T$23,T$31),CHOOSE({1;2},$AD$18,$AD$26),$O567)</f>
        <v>2.1879346985220937E-2</v>
      </c>
      <c r="U567" s="85">
        <f>TREND(CHOOSE({1;2},U$23,U$31),CHOOSE({1;2},$AD$18,$AD$26),$O567)</f>
        <v>6.8722937455898692E-3</v>
      </c>
      <c r="V567" s="85">
        <f>TREND(CHOOSE({1;2},V$23,V$31),CHOOSE({1;2},$AD$18,$AD$26),$O567)</f>
        <v>1.3732249638964094E-2</v>
      </c>
      <c r="W567" s="85">
        <f>TREND(CHOOSE({1;2},W$23,W$31),CHOOSE({1;2},$AD$18,$AD$26),$O567)</f>
        <v>9.8566580704427115E-3</v>
      </c>
      <c r="X567" s="85">
        <f>TREND(CHOOSE({1;2},X$23,X$31),CHOOSE({1;2},$AD$18,$AD$26),$O567)</f>
        <v>0</v>
      </c>
      <c r="Y567" s="85">
        <f>TREND(CHOOSE({1;2},Y$23,Y$31),CHOOSE({1;2},$AD$18,$AD$26),$O567)</f>
        <v>9.7536819163642592E-4</v>
      </c>
      <c r="Z567" s="85">
        <f>TREND(CHOOSE({1;2},Z$23,Z$31),CHOOSE({1;2},$AD$18,$AD$26),$O567)</f>
        <v>6.4062788174853126E-5</v>
      </c>
      <c r="AA567" s="88">
        <f t="shared" si="1414"/>
        <v>6.4062788174853126E-5</v>
      </c>
      <c r="AB567" s="88">
        <f t="shared" si="1415"/>
        <v>6.4062788174853126E-5</v>
      </c>
      <c r="AC567" s="89">
        <f t="shared" si="1416"/>
        <v>6.2267997073093731E-2</v>
      </c>
      <c r="AF567" s="76">
        <f t="shared" si="1421"/>
        <v>8.8000000000000007</v>
      </c>
      <c r="AG567" s="77" t="str">
        <f t="shared" si="1390"/>
        <v>TF-88</v>
      </c>
      <c r="AH567" s="36" t="s">
        <v>34</v>
      </c>
      <c r="AI567" s="103">
        <f t="shared" si="1417"/>
        <v>0</v>
      </c>
      <c r="AJ567" s="110">
        <f t="shared" si="1347"/>
        <v>0</v>
      </c>
      <c r="AK567" s="110">
        <f t="shared" si="1348"/>
        <v>0</v>
      </c>
      <c r="AL567" s="110">
        <f t="shared" si="1349"/>
        <v>0</v>
      </c>
      <c r="AM567" s="110">
        <f t="shared" si="1350"/>
        <v>0</v>
      </c>
      <c r="AN567" s="110">
        <f t="shared" si="1351"/>
        <v>0</v>
      </c>
      <c r="AO567" s="110">
        <f t="shared" si="1352"/>
        <v>0</v>
      </c>
      <c r="AP567" s="116">
        <f t="shared" si="1391"/>
        <v>0</v>
      </c>
      <c r="AQ567" s="116">
        <f t="shared" ref="AQ567:AT567" si="1425">AP567</f>
        <v>0</v>
      </c>
      <c r="AR567" s="116">
        <f t="shared" si="1425"/>
        <v>0</v>
      </c>
      <c r="AS567" s="116">
        <f t="shared" si="1425"/>
        <v>0</v>
      </c>
      <c r="AT567" s="116">
        <f t="shared" si="1425"/>
        <v>0</v>
      </c>
      <c r="AU567" s="116">
        <f t="shared" si="1393"/>
        <v>0</v>
      </c>
      <c r="AV567" s="112">
        <f t="shared" si="1406"/>
        <v>0</v>
      </c>
      <c r="AW567" s="110">
        <f t="shared" si="1407"/>
        <v>0</v>
      </c>
      <c r="AX567" s="110">
        <f t="shared" si="1408"/>
        <v>0</v>
      </c>
      <c r="AY567" s="111">
        <f t="shared" si="1419"/>
        <v>0</v>
      </c>
      <c r="AZ567" s="111"/>
      <c r="BA567" s="111"/>
      <c r="BB567" s="111"/>
      <c r="BC567" s="111"/>
      <c r="BD567" s="111"/>
      <c r="BE567" s="111"/>
      <c r="BF567" s="111"/>
    </row>
    <row r="568" spans="3:58" ht="15.6">
      <c r="C568" s="11" t="s">
        <v>495</v>
      </c>
      <c r="D568" s="12" t="str">
        <f t="shared" si="1299"/>
        <v>IADLA</v>
      </c>
      <c r="E568" s="10" t="str">
        <f t="shared" si="1300"/>
        <v>IADLA</v>
      </c>
      <c r="F568" s="10" t="s">
        <v>10</v>
      </c>
      <c r="G568" s="10" t="s">
        <v>11</v>
      </c>
      <c r="H568" s="10">
        <v>2015</v>
      </c>
      <c r="I568" s="13">
        <f t="shared" si="1301"/>
        <v>5.1019890879432928E-3</v>
      </c>
      <c r="J568" s="13">
        <f t="shared" si="1377"/>
        <v>5.1019890879432928E-3</v>
      </c>
      <c r="K568" s="135">
        <v>0</v>
      </c>
      <c r="O568" s="72">
        <f>ROUND(O562+0.1,2)</f>
        <v>8.9</v>
      </c>
      <c r="P568" s="73" t="str">
        <f t="shared" si="1409"/>
        <v>PH-89</v>
      </c>
      <c r="Q568" s="34" t="s">
        <v>26</v>
      </c>
      <c r="R568" s="78">
        <f>TREND(CHOOSE({1;2},R$18,R$26),CHOOSE({1;2},$AD$18,$AD$26),$O568)</f>
        <v>6.4197217204183046E-2</v>
      </c>
      <c r="S568" s="79">
        <f>TREND(CHOOSE({1;2},S$18,S$26),CHOOSE({1;2},$AD$18,$AD$26),$O568)</f>
        <v>0.22567841799235439</v>
      </c>
      <c r="T568" s="79">
        <f>TREND(CHOOSE({1;2},T$18,T$26),CHOOSE({1;2},$AD$18,$AD$26),$O568)</f>
        <v>0.16837847670776462</v>
      </c>
      <c r="U568" s="79">
        <f>TREND(CHOOSE({1;2},U$18,U$26),CHOOSE({1;2},$AD$18,$AD$26),$O568)</f>
        <v>0.20165396407302708</v>
      </c>
      <c r="V568" s="79">
        <f>TREND(CHOOSE({1;2},V$18,V$26),CHOOSE({1;2},$AD$18,$AD$26),$O568)</f>
        <v>0.2272998558948662</v>
      </c>
      <c r="W568" s="79">
        <f>TREND(CHOOSE({1;2},W$18,W$26),CHOOSE({1;2},$AD$18,$AD$26),$O568)</f>
        <v>0.22310353946554906</v>
      </c>
      <c r="X568" s="79">
        <f>TREND(CHOOSE({1;2},X$18,X$26),CHOOSE({1;2},$AD$18,$AD$26),$O568)</f>
        <v>0.22590431941159578</v>
      </c>
      <c r="Y568" s="79">
        <f>TREND(CHOOSE({1;2},Y$18,Y$26),CHOOSE({1;2},$AD$18,$AD$26),$O568)</f>
        <v>0.23779009920068922</v>
      </c>
      <c r="Z568" s="79">
        <f>TREND(CHOOSE({1;2},Z$18,Z$26),CHOOSE({1;2},$AD$18,$AD$26),$O568)</f>
        <v>7.5774008407057933E-2</v>
      </c>
      <c r="AA568" s="80">
        <f>Z568</f>
        <v>7.5774008407057933E-2</v>
      </c>
      <c r="AB568" s="80">
        <f>AA568</f>
        <v>7.5774008407057933E-2</v>
      </c>
      <c r="AC568" s="81">
        <f>R568</f>
        <v>6.4197217204183046E-2</v>
      </c>
      <c r="AF568" s="72">
        <f>ROUND(AF562+0.1,2)</f>
        <v>8.9</v>
      </c>
      <c r="AG568" s="73" t="str">
        <f t="shared" si="1390"/>
        <v>PH-89</v>
      </c>
      <c r="AH568" s="34" t="s">
        <v>26</v>
      </c>
      <c r="AI568" s="102">
        <f>R568-R562</f>
        <v>5.639127260827631E-4</v>
      </c>
      <c r="AJ568" s="104">
        <f t="shared" si="1347"/>
        <v>2.1789890820819724E-3</v>
      </c>
      <c r="AK568" s="104">
        <f t="shared" si="1348"/>
        <v>1.5959705311520689E-3</v>
      </c>
      <c r="AL568" s="104">
        <f t="shared" si="1349"/>
        <v>2.0520584680013276E-3</v>
      </c>
      <c r="AM568" s="104">
        <f t="shared" si="1350"/>
        <v>2.2069481519987333E-3</v>
      </c>
      <c r="AN568" s="104">
        <f t="shared" si="1351"/>
        <v>2.0200984466801908E-3</v>
      </c>
      <c r="AO568" s="104">
        <f t="shared" si="1352"/>
        <v>1.9969947933679011E-3</v>
      </c>
      <c r="AP568" s="116">
        <f t="shared" si="1391"/>
        <v>2.2069481519987333E-3</v>
      </c>
      <c r="AQ568" s="116">
        <f t="shared" ref="AQ568:AT568" si="1426">AP568</f>
        <v>2.2069481519987333E-3</v>
      </c>
      <c r="AR568" s="116">
        <f t="shared" si="1426"/>
        <v>2.2069481519987333E-3</v>
      </c>
      <c r="AS568" s="116">
        <f t="shared" si="1426"/>
        <v>2.2069481519987333E-3</v>
      </c>
      <c r="AT568" s="116">
        <f t="shared" si="1426"/>
        <v>2.2069481519987333E-3</v>
      </c>
      <c r="AU568" s="116">
        <f t="shared" si="1393"/>
        <v>7.9336541815917816E-4</v>
      </c>
      <c r="AV568" s="106">
        <f t="shared" si="1406"/>
        <v>5.639127260827631E-4</v>
      </c>
      <c r="AW568" s="104">
        <f t="shared" si="1407"/>
        <v>2.5814825824946319E-3</v>
      </c>
      <c r="AX568" s="104">
        <f t="shared" si="1408"/>
        <v>7.9336541815917816E-4</v>
      </c>
      <c r="AY568" s="105">
        <f>AX568</f>
        <v>7.9336541815917816E-4</v>
      </c>
      <c r="AZ568" s="105"/>
      <c r="BA568" s="105"/>
      <c r="BB568" s="105"/>
      <c r="BC568" s="105"/>
      <c r="BD568" s="105"/>
      <c r="BE568" s="105"/>
      <c r="BF568" s="105"/>
    </row>
    <row r="569" spans="3:58" ht="15.6">
      <c r="C569" s="11" t="s">
        <v>496</v>
      </c>
      <c r="D569" s="12" t="str">
        <f t="shared" si="1299"/>
        <v>IADEM</v>
      </c>
      <c r="E569" s="10" t="str">
        <f t="shared" si="1300"/>
        <v>IADEM</v>
      </c>
      <c r="F569" s="10" t="s">
        <v>10</v>
      </c>
      <c r="G569" s="10" t="s">
        <v>11</v>
      </c>
      <c r="H569" s="10">
        <v>2015</v>
      </c>
      <c r="I569" s="13">
        <f t="shared" si="1301"/>
        <v>1.2540644722600525E-3</v>
      </c>
      <c r="J569" s="13">
        <f t="shared" si="1377"/>
        <v>1.2540644722600525E-3</v>
      </c>
      <c r="K569" s="135">
        <v>0</v>
      </c>
      <c r="O569" s="74">
        <f>O568</f>
        <v>8.9</v>
      </c>
      <c r="P569" s="75" t="str">
        <f t="shared" si="1409"/>
        <v>PH-89</v>
      </c>
      <c r="Q569" s="35" t="s">
        <v>27</v>
      </c>
      <c r="R569" s="82">
        <f>TREND(CHOOSE({1;2},R$19,R$27),CHOOSE({1;2},$AD$18,$AD$26),$O569)</f>
        <v>5.4461994106222683E-2</v>
      </c>
      <c r="S569" s="83">
        <f>TREND(CHOOSE({1;2},S$19,S$27),CHOOSE({1;2},$AD$18,$AD$26),$O569)</f>
        <v>4.0483695523047522E-2</v>
      </c>
      <c r="T569" s="83">
        <f>TREND(CHOOSE({1;2},T$19,T$27),CHOOSE({1;2},$AD$18,$AD$26),$O569)</f>
        <v>3.0013160978596978E-2</v>
      </c>
      <c r="U569" s="83">
        <f>TREND(CHOOSE({1;2},U$19,U$27),CHOOSE({1;2},$AD$18,$AD$26),$O569)</f>
        <v>3.1597311038979704E-2</v>
      </c>
      <c r="V569" s="83">
        <f>TREND(CHOOSE({1;2},V$19,V$27),CHOOSE({1;2},$AD$18,$AD$26),$O569)</f>
        <v>9.965300754864799E-3</v>
      </c>
      <c r="W569" s="83">
        <f>TREND(CHOOSE({1;2},W$19,W$27),CHOOSE({1;2},$AD$18,$AD$26),$O569)</f>
        <v>4.9271899323986804E-2</v>
      </c>
      <c r="X569" s="83">
        <f>TREND(CHOOSE({1;2},X$19,X$27),CHOOSE({1;2},$AD$18,$AD$26),$O569)</f>
        <v>5.7744042730712042E-2</v>
      </c>
      <c r="Y569" s="83">
        <f>TREND(CHOOSE({1;2},Y$19,Y$27),CHOOSE({1;2},$AD$18,$AD$26),$O569)</f>
        <v>5.7744042730712042E-2</v>
      </c>
      <c r="Z569" s="83">
        <f>TREND(CHOOSE({1;2},Z$19,Z$27),CHOOSE({1;2},$AD$18,$AD$26),$O569)</f>
        <v>5.7744042730712028E-2</v>
      </c>
      <c r="AA569" s="86">
        <f t="shared" ref="AA569:AA573" si="1427">Z569</f>
        <v>5.7744042730712028E-2</v>
      </c>
      <c r="AB569" s="86">
        <f t="shared" ref="AB569:AB573" si="1428">AA569</f>
        <v>5.7744042730712028E-2</v>
      </c>
      <c r="AC569" s="87">
        <f t="shared" ref="AC569:AC573" si="1429">R569</f>
        <v>5.4461994106222683E-2</v>
      </c>
      <c r="AF569" s="74">
        <f>AF568</f>
        <v>8.9</v>
      </c>
      <c r="AG569" s="75" t="str">
        <f t="shared" si="1390"/>
        <v>PH-89</v>
      </c>
      <c r="AH569" s="35" t="s">
        <v>27</v>
      </c>
      <c r="AI569" s="92">
        <f t="shared" ref="AI569:AI573" si="1430">R569-R563</f>
        <v>4.37523112534699E-4</v>
      </c>
      <c r="AJ569" s="107">
        <f t="shared" si="1347"/>
        <v>3.024689762510524E-4</v>
      </c>
      <c r="AK569" s="107">
        <f t="shared" si="1348"/>
        <v>2.1726176509842543E-4</v>
      </c>
      <c r="AL569" s="107">
        <f t="shared" si="1349"/>
        <v>6.1097313847029155E-4</v>
      </c>
      <c r="AM569" s="107">
        <f t="shared" si="1350"/>
        <v>7.3938486910113746E-5</v>
      </c>
      <c r="AN569" s="107">
        <f t="shared" si="1351"/>
        <v>3.566735214766345E-4</v>
      </c>
      <c r="AO569" s="107">
        <f t="shared" si="1352"/>
        <v>4.1800237757495806E-4</v>
      </c>
      <c r="AP569" s="116">
        <f t="shared" si="1391"/>
        <v>7.3938486910113746E-5</v>
      </c>
      <c r="AQ569" s="116">
        <f t="shared" ref="AQ569:AT569" si="1431">AP569</f>
        <v>7.3938486910113746E-5</v>
      </c>
      <c r="AR569" s="116">
        <f t="shared" si="1431"/>
        <v>7.3938486910113746E-5</v>
      </c>
      <c r="AS569" s="116">
        <f t="shared" si="1431"/>
        <v>7.3938486910113746E-5</v>
      </c>
      <c r="AT569" s="116">
        <f t="shared" si="1431"/>
        <v>7.3938486910113746E-5</v>
      </c>
      <c r="AU569" s="116">
        <f t="shared" si="1393"/>
        <v>4.1800237757495806E-4</v>
      </c>
      <c r="AV569" s="109">
        <f t="shared" si="1406"/>
        <v>4.37523112534699E-4</v>
      </c>
      <c r="AW569" s="107">
        <f t="shared" si="1407"/>
        <v>4.1800237757495806E-4</v>
      </c>
      <c r="AX569" s="107">
        <f t="shared" si="1408"/>
        <v>4.1800237757495806E-4</v>
      </c>
      <c r="AY569" s="108">
        <f t="shared" ref="AY569:AY573" si="1432">AX569</f>
        <v>4.1800237757495806E-4</v>
      </c>
      <c r="AZ569" s="108"/>
      <c r="BA569" s="108"/>
      <c r="BB569" s="108"/>
      <c r="BC569" s="108"/>
      <c r="BD569" s="108"/>
      <c r="BE569" s="108"/>
      <c r="BF569" s="108"/>
    </row>
    <row r="570" spans="3:58" ht="15.6">
      <c r="C570" s="11" t="s">
        <v>497</v>
      </c>
      <c r="D570" s="12" t="str">
        <f t="shared" si="1299"/>
        <v>IADTF</v>
      </c>
      <c r="E570" s="10" t="str">
        <f t="shared" si="1300"/>
        <v>IADTF</v>
      </c>
      <c r="F570" s="10" t="s">
        <v>10</v>
      </c>
      <c r="G570" s="10" t="s">
        <v>11</v>
      </c>
      <c r="H570" s="10">
        <v>2015</v>
      </c>
      <c r="I570" s="13">
        <f t="shared" si="1301"/>
        <v>0</v>
      </c>
      <c r="J570" s="13">
        <f t="shared" si="1377"/>
        <v>0</v>
      </c>
      <c r="K570" s="135">
        <v>0</v>
      </c>
      <c r="O570" s="74">
        <f t="shared" ref="O570:O573" si="1433">O569</f>
        <v>8.9</v>
      </c>
      <c r="P570" s="75" t="str">
        <f t="shared" si="1409"/>
        <v>SH-89</v>
      </c>
      <c r="Q570" s="35" t="s">
        <v>28</v>
      </c>
      <c r="R570" s="82">
        <f>TREND(CHOOSE({1;2},R$20,R$28),CHOOSE({1;2},$AD$18,$AD$26),$O570)</f>
        <v>5.1350623703696058E-2</v>
      </c>
      <c r="S570" s="83">
        <f>TREND(CHOOSE({1;2},S$20,S$28),CHOOSE({1;2},$AD$18,$AD$26),$O570)</f>
        <v>0.10096579052651131</v>
      </c>
      <c r="T570" s="83">
        <f>TREND(CHOOSE({1;2},T$20,T$28),CHOOSE({1;2},$AD$18,$AD$26),$O570)</f>
        <v>0.10355932501670716</v>
      </c>
      <c r="U570" s="83">
        <f>TREND(CHOOSE({1;2},U$20,U$28),CHOOSE({1;2},$AD$18,$AD$26),$O570)</f>
        <v>0.10726506219489117</v>
      </c>
      <c r="V570" s="83">
        <f>TREND(CHOOSE({1;2},V$20,V$28),CHOOSE({1;2},$AD$18,$AD$26),$O570)</f>
        <v>0.10596536845451175</v>
      </c>
      <c r="W570" s="83">
        <f>TREND(CHOOSE({1;2},W$20,W$28),CHOOSE({1;2},$AD$18,$AD$26),$O570)</f>
        <v>0.10648484100710021</v>
      </c>
      <c r="X570" s="83">
        <f>TREND(CHOOSE({1;2},X$20,X$28),CHOOSE({1;2},$AD$18,$AD$26),$O570)</f>
        <v>0.10910109610487491</v>
      </c>
      <c r="Y570" s="83">
        <f>TREND(CHOOSE({1;2},Y$20,Y$28),CHOOSE({1;2},$AD$18,$AD$26),$O570)</f>
        <v>0.10910109610487491</v>
      </c>
      <c r="Z570" s="83">
        <f>TREND(CHOOSE({1;2},Z$20,Z$28),CHOOSE({1;2},$AD$18,$AD$26),$O570)</f>
        <v>0.10910109610487491</v>
      </c>
      <c r="AA570" s="86">
        <f t="shared" si="1427"/>
        <v>0.10910109610487491</v>
      </c>
      <c r="AB570" s="86">
        <f t="shared" si="1428"/>
        <v>0.10910109610487491</v>
      </c>
      <c r="AC570" s="87">
        <f t="shared" si="1429"/>
        <v>5.1350623703696058E-2</v>
      </c>
      <c r="AF570" s="74">
        <f t="shared" ref="AF570:AF573" si="1434">AF569</f>
        <v>8.9</v>
      </c>
      <c r="AG570" s="75" t="str">
        <f t="shared" si="1390"/>
        <v>SH-89</v>
      </c>
      <c r="AH570" s="35" t="s">
        <v>28</v>
      </c>
      <c r="AI570" s="92">
        <f t="shared" si="1430"/>
        <v>1.0479719123203252E-3</v>
      </c>
      <c r="AJ570" s="107">
        <f t="shared" si="1347"/>
        <v>2.0605263372757421E-3</v>
      </c>
      <c r="AK570" s="107">
        <f t="shared" si="1348"/>
        <v>2.1134556125858295E-3</v>
      </c>
      <c r="AL570" s="107">
        <f t="shared" si="1349"/>
        <v>2.1890829019365621E-3</v>
      </c>
      <c r="AM570" s="107">
        <f t="shared" si="1350"/>
        <v>2.1625585398879765E-3</v>
      </c>
      <c r="AN570" s="107">
        <f t="shared" si="1351"/>
        <v>2.1731600205530666E-3</v>
      </c>
      <c r="AO570" s="107">
        <f t="shared" si="1352"/>
        <v>2.2265529817321328E-3</v>
      </c>
      <c r="AP570" s="116">
        <f t="shared" si="1391"/>
        <v>2.1625585398879765E-3</v>
      </c>
      <c r="AQ570" s="116">
        <f t="shared" ref="AQ570:AT570" si="1435">AP570</f>
        <v>2.1625585398879765E-3</v>
      </c>
      <c r="AR570" s="116">
        <f t="shared" si="1435"/>
        <v>2.1625585398879765E-3</v>
      </c>
      <c r="AS570" s="116">
        <f t="shared" si="1435"/>
        <v>2.1625585398879765E-3</v>
      </c>
      <c r="AT570" s="116">
        <f t="shared" si="1435"/>
        <v>2.1625585398879765E-3</v>
      </c>
      <c r="AU570" s="116">
        <f t="shared" si="1393"/>
        <v>2.2265529817321328E-3</v>
      </c>
      <c r="AV570" s="109">
        <f t="shared" si="1406"/>
        <v>1.0479719123203252E-3</v>
      </c>
      <c r="AW570" s="107">
        <f t="shared" si="1407"/>
        <v>2.2265529817321328E-3</v>
      </c>
      <c r="AX570" s="107">
        <f t="shared" si="1408"/>
        <v>2.2265529817321328E-3</v>
      </c>
      <c r="AY570" s="108">
        <f t="shared" si="1432"/>
        <v>2.2265529817321328E-3</v>
      </c>
      <c r="AZ570" s="108"/>
      <c r="BA570" s="108"/>
      <c r="BB570" s="108"/>
      <c r="BC570" s="108"/>
      <c r="BD570" s="108"/>
      <c r="BE570" s="108"/>
      <c r="BF570" s="108"/>
    </row>
    <row r="571" spans="3:58" ht="15.6">
      <c r="C571" s="11" t="s">
        <v>3351</v>
      </c>
      <c r="D571" s="12" t="str">
        <f t="shared" si="1299"/>
        <v>IADPH</v>
      </c>
      <c r="E571" s="10" t="str">
        <f t="shared" si="1300"/>
        <v>IADPH</v>
      </c>
      <c r="F571" s="10" t="s">
        <v>10</v>
      </c>
      <c r="G571" s="10" t="s">
        <v>11</v>
      </c>
      <c r="H571" s="10">
        <v>2015</v>
      </c>
      <c r="I571" s="13">
        <f t="shared" si="1301"/>
        <v>1.9862533367988851E-3</v>
      </c>
      <c r="J571" s="13">
        <f t="shared" si="1377"/>
        <v>1.9862533367988851E-3</v>
      </c>
      <c r="K571" s="135">
        <v>2</v>
      </c>
      <c r="O571" s="74">
        <f t="shared" si="1433"/>
        <v>8.9</v>
      </c>
      <c r="P571" s="75" t="str">
        <f t="shared" si="1409"/>
        <v>LA-89</v>
      </c>
      <c r="Q571" s="35" t="s">
        <v>30</v>
      </c>
      <c r="R571" s="82">
        <f>TREND(CHOOSE({1;2},R$21,R$29),CHOOSE({1;2},$AD$18,$AD$26),$O571)</f>
        <v>0.54899390613551224</v>
      </c>
      <c r="S571" s="83">
        <f>TREND(CHOOSE({1;2},S$21,S$29),CHOOSE({1;2},$AD$18,$AD$26),$O571)</f>
        <v>0.45501836115412753</v>
      </c>
      <c r="T571" s="83">
        <f>TREND(CHOOSE({1;2},T$21,T$29),CHOOSE({1;2},$AD$18,$AD$26),$O571)</f>
        <v>0.51087108449034635</v>
      </c>
      <c r="U571" s="83">
        <f>TREND(CHOOSE({1;2},U$21,U$29),CHOOSE({1;2},$AD$18,$AD$26),$O571)</f>
        <v>0.57282987773983507</v>
      </c>
      <c r="V571" s="83">
        <f>TREND(CHOOSE({1;2},V$21,V$29),CHOOSE({1;2},$AD$18,$AD$26),$O571)</f>
        <v>0.46327330451677939</v>
      </c>
      <c r="W571" s="83">
        <f>TREND(CHOOSE({1;2},W$21,W$29),CHOOSE({1;2},$AD$18,$AD$26),$O571)</f>
        <v>0.4137373384537002</v>
      </c>
      <c r="X571" s="83">
        <f>TREND(CHOOSE({1;2},X$21,X$29),CHOOSE({1;2},$AD$18,$AD$26),$O571)</f>
        <v>0.48666909679229992</v>
      </c>
      <c r="Y571" s="83">
        <f>TREND(CHOOSE({1;2},Y$21,Y$29),CHOOSE({1;2},$AD$18,$AD$26),$O571)</f>
        <v>0.54541304495003207</v>
      </c>
      <c r="Z571" s="83">
        <f>TREND(CHOOSE({1;2},Z$21,Z$29),CHOOSE({1;2},$AD$18,$AD$26),$O571)</f>
        <v>0.28585937475578671</v>
      </c>
      <c r="AA571" s="86">
        <f t="shared" si="1427"/>
        <v>0.28585937475578671</v>
      </c>
      <c r="AB571" s="86">
        <f t="shared" si="1428"/>
        <v>0.28585937475578671</v>
      </c>
      <c r="AC571" s="87">
        <f t="shared" si="1429"/>
        <v>0.54899390613551224</v>
      </c>
      <c r="AF571" s="74">
        <f t="shared" si="1434"/>
        <v>8.9</v>
      </c>
      <c r="AG571" s="75" t="str">
        <f t="shared" si="1390"/>
        <v>LA-89</v>
      </c>
      <c r="AH571" s="35" t="s">
        <v>30</v>
      </c>
      <c r="AI571" s="92">
        <f t="shared" si="1430"/>
        <v>6.6959650315963071E-3</v>
      </c>
      <c r="AJ571" s="107">
        <f t="shared" si="1347"/>
        <v>5.5699675720263797E-3</v>
      </c>
      <c r="AK571" s="107">
        <f t="shared" si="1348"/>
        <v>6.2391844900990812E-3</v>
      </c>
      <c r="AL571" s="107">
        <f t="shared" si="1349"/>
        <v>6.9815631994831762E-3</v>
      </c>
      <c r="AM571" s="107">
        <f t="shared" si="1350"/>
        <v>5.6688767643814919E-3</v>
      </c>
      <c r="AN571" s="107">
        <f t="shared" si="1351"/>
        <v>5.0753460542864448E-3</v>
      </c>
      <c r="AO571" s="107">
        <f t="shared" si="1352"/>
        <v>5.9492007856157825E-3</v>
      </c>
      <c r="AP571" s="116">
        <f t="shared" si="1391"/>
        <v>5.6688767643814919E-3</v>
      </c>
      <c r="AQ571" s="116">
        <f t="shared" ref="AQ571:AT571" si="1436">AP571</f>
        <v>5.6688767643814919E-3</v>
      </c>
      <c r="AR571" s="116">
        <f t="shared" si="1436"/>
        <v>5.6688767643814919E-3</v>
      </c>
      <c r="AS571" s="116">
        <f t="shared" si="1436"/>
        <v>5.6688767643814919E-3</v>
      </c>
      <c r="AT571" s="116">
        <f t="shared" si="1436"/>
        <v>5.6688767643814919E-3</v>
      </c>
      <c r="AU571" s="116">
        <f t="shared" si="1393"/>
        <v>3.5431361342763701E-3</v>
      </c>
      <c r="AV571" s="109">
        <f t="shared" si="1406"/>
        <v>6.6959650315963071E-3</v>
      </c>
      <c r="AW571" s="107">
        <f t="shared" si="1407"/>
        <v>6.6530598204723734E-3</v>
      </c>
      <c r="AX571" s="107">
        <f t="shared" si="1408"/>
        <v>3.5431361342763701E-3</v>
      </c>
      <c r="AY571" s="108">
        <f t="shared" si="1432"/>
        <v>3.5431361342763701E-3</v>
      </c>
      <c r="AZ571" s="108"/>
      <c r="BA571" s="108"/>
      <c r="BB571" s="108"/>
      <c r="BC571" s="108"/>
      <c r="BD571" s="108"/>
      <c r="BE571" s="108"/>
      <c r="BF571" s="108"/>
    </row>
    <row r="572" spans="3:58" ht="15.6">
      <c r="C572" s="11" t="s">
        <v>3351</v>
      </c>
      <c r="D572" s="12" t="str">
        <f t="shared" si="1299"/>
        <v>IADPH</v>
      </c>
      <c r="E572" s="10" t="str">
        <f t="shared" si="1300"/>
        <v>IADPH</v>
      </c>
      <c r="F572" s="10" t="s">
        <v>10</v>
      </c>
      <c r="G572" s="10" t="s">
        <v>11</v>
      </c>
      <c r="H572" s="10">
        <v>2015</v>
      </c>
      <c r="I572" s="13">
        <f t="shared" si="1301"/>
        <v>1.9862533367988851E-3</v>
      </c>
      <c r="J572" s="13">
        <f t="shared" si="1377"/>
        <v>1.9862533367988851E-3</v>
      </c>
      <c r="K572" s="135">
        <v>4</v>
      </c>
      <c r="O572" s="74">
        <f t="shared" si="1433"/>
        <v>8.9</v>
      </c>
      <c r="P572" s="75" t="str">
        <f t="shared" si="1409"/>
        <v>EM-89</v>
      </c>
      <c r="Q572" s="35" t="s">
        <v>32</v>
      </c>
      <c r="R572" s="82">
        <f>TREND(CHOOSE({1;2},R$22,R$30),CHOOSE({1;2},$AD$18,$AD$26),$O572)</f>
        <v>0.36599780084555067</v>
      </c>
      <c r="S572" s="83">
        <f>TREND(CHOOSE({1;2},S$22,S$30),CHOOSE({1;2},$AD$18,$AD$26),$O572)</f>
        <v>0.28756503125733213</v>
      </c>
      <c r="T572" s="83">
        <f>TREND(CHOOSE({1;2},T$22,T$30),CHOOSE({1;2},$AD$18,$AD$26),$O572)</f>
        <v>0.29174103077301783</v>
      </c>
      <c r="U572" s="83">
        <f>TREND(CHOOSE({1;2},U$22,U$30),CHOOSE({1;2},$AD$18,$AD$26),$O572)</f>
        <v>0.17947175836725332</v>
      </c>
      <c r="V572" s="83">
        <f>TREND(CHOOSE({1;2},V$22,V$30),CHOOSE({1;2},$AD$18,$AD$26),$O572)</f>
        <v>0.2104120633346856</v>
      </c>
      <c r="W572" s="83">
        <f>TREND(CHOOSE({1;2},W$22,W$30),CHOOSE({1;2},$AD$18,$AD$26),$O572)</f>
        <v>0.25012034824034185</v>
      </c>
      <c r="X572" s="83">
        <f>TREND(CHOOSE({1;2},X$22,X$30),CHOOSE({1;2},$AD$18,$AD$26),$O572)</f>
        <v>0.32886145894214797</v>
      </c>
      <c r="Y572" s="83">
        <f>TREND(CHOOSE({1;2},Y$22,Y$30),CHOOSE({1;2},$AD$18,$AD$26),$O572)</f>
        <v>0.3116718882518309</v>
      </c>
      <c r="Z572" s="83">
        <f>TREND(CHOOSE({1;2},Z$22,Z$30),CHOOSE({1;2},$AD$18,$AD$26),$O572)</f>
        <v>0.32774793952719061</v>
      </c>
      <c r="AA572" s="86">
        <f t="shared" si="1427"/>
        <v>0.32774793952719061</v>
      </c>
      <c r="AB572" s="86">
        <f t="shared" si="1428"/>
        <v>0.32774793952719061</v>
      </c>
      <c r="AC572" s="87">
        <f t="shared" si="1429"/>
        <v>0.36599780084555067</v>
      </c>
      <c r="AF572" s="74">
        <f t="shared" si="1434"/>
        <v>8.9</v>
      </c>
      <c r="AG572" s="75" t="str">
        <f t="shared" si="1390"/>
        <v>EM-89</v>
      </c>
      <c r="AH572" s="35" t="s">
        <v>32</v>
      </c>
      <c r="AI572" s="92">
        <f t="shared" si="1430"/>
        <v>2.1645331440087734E-3</v>
      </c>
      <c r="AJ572" s="107">
        <f t="shared" si="1347"/>
        <v>2.0311613507485449E-3</v>
      </c>
      <c r="AK572" s="107">
        <f t="shared" si="1348"/>
        <v>2.123497425187304E-3</v>
      </c>
      <c r="AL572" s="107">
        <f t="shared" si="1349"/>
        <v>1.2628338988741605E-3</v>
      </c>
      <c r="AM572" s="107">
        <f t="shared" si="1350"/>
        <v>1.3934049691778361E-3</v>
      </c>
      <c r="AN572" s="107">
        <f t="shared" si="1351"/>
        <v>1.6277688238124921E-3</v>
      </c>
      <c r="AO572" s="107">
        <f t="shared" si="1352"/>
        <v>1.7850965674372499E-3</v>
      </c>
      <c r="AP572" s="116">
        <f t="shared" si="1391"/>
        <v>1.3934049691778361E-3</v>
      </c>
      <c r="AQ572" s="116">
        <f t="shared" ref="AQ572:AT572" si="1437">AP572</f>
        <v>1.3934049691778361E-3</v>
      </c>
      <c r="AR572" s="116">
        <f t="shared" si="1437"/>
        <v>1.3934049691778361E-3</v>
      </c>
      <c r="AS572" s="116">
        <f t="shared" si="1437"/>
        <v>1.3934049691778361E-3</v>
      </c>
      <c r="AT572" s="116">
        <f t="shared" si="1437"/>
        <v>1.3934049691778361E-3</v>
      </c>
      <c r="AU572" s="116">
        <f t="shared" si="1393"/>
        <v>2.5456753169977864E-3</v>
      </c>
      <c r="AV572" s="109">
        <f t="shared" si="1406"/>
        <v>2.1645331440087734E-3</v>
      </c>
      <c r="AW572" s="107">
        <f t="shared" si="1407"/>
        <v>2.4744072503738446E-3</v>
      </c>
      <c r="AX572" s="107">
        <f t="shared" si="1408"/>
        <v>2.5456753169977864E-3</v>
      </c>
      <c r="AY572" s="108">
        <f t="shared" si="1432"/>
        <v>2.5456753169977864E-3</v>
      </c>
      <c r="AZ572" s="108"/>
      <c r="BA572" s="108"/>
      <c r="BB572" s="108"/>
      <c r="BC572" s="108"/>
      <c r="BD572" s="108"/>
      <c r="BE572" s="108"/>
      <c r="BF572" s="108"/>
    </row>
    <row r="573" spans="3:58" ht="15.6">
      <c r="C573" s="11" t="s">
        <v>3352</v>
      </c>
      <c r="D573" s="12" t="str">
        <f t="shared" si="1299"/>
        <v>IADSH</v>
      </c>
      <c r="E573" s="10" t="str">
        <f t="shared" si="1300"/>
        <v>IADSH</v>
      </c>
      <c r="F573" s="10" t="s">
        <v>10</v>
      </c>
      <c r="G573" s="10" t="s">
        <v>11</v>
      </c>
      <c r="H573" s="10">
        <v>2015</v>
      </c>
      <c r="I573" s="13">
        <f t="shared" si="1301"/>
        <v>1.9463026858991788E-3</v>
      </c>
      <c r="J573" s="13">
        <f t="shared" si="1377"/>
        <v>1.9463026858991788E-3</v>
      </c>
      <c r="K573" s="135">
        <v>0</v>
      </c>
      <c r="O573" s="76">
        <f t="shared" si="1433"/>
        <v>8.9</v>
      </c>
      <c r="P573" s="77" t="str">
        <f t="shared" si="1409"/>
        <v>TF-89</v>
      </c>
      <c r="Q573" s="36" t="s">
        <v>34</v>
      </c>
      <c r="R573" s="93">
        <f>TREND(CHOOSE({1;2},R$23,R$31),CHOOSE({1;2},$AD$18,$AD$26),$O573)</f>
        <v>6.2267997073093731E-2</v>
      </c>
      <c r="S573" s="85">
        <f>TREND(CHOOSE({1;2},S$23,S$31),CHOOSE({1;2},$AD$18,$AD$26),$O573)</f>
        <v>9.8968503986987515E-3</v>
      </c>
      <c r="T573" s="85">
        <f>TREND(CHOOSE({1;2},T$23,T$31),CHOOSE({1;2},$AD$18,$AD$26),$O573)</f>
        <v>2.1879346985220937E-2</v>
      </c>
      <c r="U573" s="85">
        <f>TREND(CHOOSE({1;2},U$23,U$31),CHOOSE({1;2},$AD$18,$AD$26),$O573)</f>
        <v>6.8722937455898692E-3</v>
      </c>
      <c r="V573" s="85">
        <f>TREND(CHOOSE({1;2},V$23,V$31),CHOOSE({1;2},$AD$18,$AD$26),$O573)</f>
        <v>1.3732249638964094E-2</v>
      </c>
      <c r="W573" s="85">
        <f>TREND(CHOOSE({1;2},W$23,W$31),CHOOSE({1;2},$AD$18,$AD$26),$O573)</f>
        <v>9.8566580704427115E-3</v>
      </c>
      <c r="X573" s="85">
        <f>TREND(CHOOSE({1;2},X$23,X$31),CHOOSE({1;2},$AD$18,$AD$26),$O573)</f>
        <v>0</v>
      </c>
      <c r="Y573" s="85">
        <f>TREND(CHOOSE({1;2},Y$23,Y$31),CHOOSE({1;2},$AD$18,$AD$26),$O573)</f>
        <v>9.7536819163642592E-4</v>
      </c>
      <c r="Z573" s="85">
        <f>TREND(CHOOSE({1;2},Z$23,Z$31),CHOOSE({1;2},$AD$18,$AD$26),$O573)</f>
        <v>6.4062788174853126E-5</v>
      </c>
      <c r="AA573" s="88">
        <f t="shared" si="1427"/>
        <v>6.4062788174853126E-5</v>
      </c>
      <c r="AB573" s="88">
        <f t="shared" si="1428"/>
        <v>6.4062788174853126E-5</v>
      </c>
      <c r="AC573" s="89">
        <f t="shared" si="1429"/>
        <v>6.2267997073093731E-2</v>
      </c>
      <c r="AF573" s="76">
        <f t="shared" si="1434"/>
        <v>8.9</v>
      </c>
      <c r="AG573" s="77" t="str">
        <f t="shared" si="1390"/>
        <v>TF-89</v>
      </c>
      <c r="AH573" s="36" t="s">
        <v>34</v>
      </c>
      <c r="AI573" s="103">
        <f t="shared" si="1430"/>
        <v>0</v>
      </c>
      <c r="AJ573" s="110">
        <f t="shared" si="1347"/>
        <v>0</v>
      </c>
      <c r="AK573" s="110">
        <f t="shared" si="1348"/>
        <v>0</v>
      </c>
      <c r="AL573" s="110">
        <f t="shared" si="1349"/>
        <v>0</v>
      </c>
      <c r="AM573" s="110">
        <f t="shared" si="1350"/>
        <v>0</v>
      </c>
      <c r="AN573" s="110">
        <f t="shared" si="1351"/>
        <v>0</v>
      </c>
      <c r="AO573" s="110">
        <f t="shared" si="1352"/>
        <v>0</v>
      </c>
      <c r="AP573" s="116">
        <f t="shared" si="1391"/>
        <v>0</v>
      </c>
      <c r="AQ573" s="116">
        <f t="shared" ref="AQ573:AT573" si="1438">AP573</f>
        <v>0</v>
      </c>
      <c r="AR573" s="116">
        <f t="shared" si="1438"/>
        <v>0</v>
      </c>
      <c r="AS573" s="116">
        <f t="shared" si="1438"/>
        <v>0</v>
      </c>
      <c r="AT573" s="116">
        <f t="shared" si="1438"/>
        <v>0</v>
      </c>
      <c r="AU573" s="116">
        <f t="shared" si="1393"/>
        <v>0</v>
      </c>
      <c r="AV573" s="112">
        <f t="shared" si="1406"/>
        <v>0</v>
      </c>
      <c r="AW573" s="110">
        <f t="shared" si="1407"/>
        <v>0</v>
      </c>
      <c r="AX573" s="110">
        <f t="shared" si="1408"/>
        <v>0</v>
      </c>
      <c r="AY573" s="111">
        <f t="shared" si="1432"/>
        <v>0</v>
      </c>
      <c r="AZ573" s="111"/>
      <c r="BA573" s="111"/>
      <c r="BB573" s="111"/>
      <c r="BC573" s="111"/>
      <c r="BD573" s="111"/>
      <c r="BE573" s="111"/>
      <c r="BF573" s="111"/>
    </row>
    <row r="574" spans="3:58" ht="15.6">
      <c r="C574" s="11" t="s">
        <v>498</v>
      </c>
      <c r="D574" s="12" t="str">
        <f t="shared" si="1299"/>
        <v>IADLA</v>
      </c>
      <c r="E574" s="10" t="str">
        <f t="shared" si="1300"/>
        <v>IADLA</v>
      </c>
      <c r="F574" s="10" t="s">
        <v>10</v>
      </c>
      <c r="G574" s="10" t="s">
        <v>11</v>
      </c>
      <c r="H574" s="10">
        <v>2015</v>
      </c>
      <c r="I574" s="13">
        <f t="shared" si="1301"/>
        <v>5.1019890879432928E-3</v>
      </c>
      <c r="J574" s="13">
        <f t="shared" si="1377"/>
        <v>5.1019890879432928E-3</v>
      </c>
      <c r="K574" s="135">
        <v>0</v>
      </c>
      <c r="O574" s="72">
        <f>ROUND(O568+0.1,2)</f>
        <v>9</v>
      </c>
      <c r="P574" s="73" t="str">
        <f t="shared" si="1409"/>
        <v>PH-90</v>
      </c>
      <c r="Q574" s="34" t="s">
        <v>26</v>
      </c>
      <c r="R574" s="78">
        <f>TREND(CHOOSE({1;2},R$18,R$26),CHOOSE({1;2},$AD$18,$AD$26),$O574)</f>
        <v>6.4761129930265809E-2</v>
      </c>
      <c r="S574" s="79">
        <f>TREND(CHOOSE({1;2},S$18,S$26),CHOOSE({1;2},$AD$18,$AD$26),$O574)</f>
        <v>0.22785740707443636</v>
      </c>
      <c r="T574" s="79">
        <f>TREND(CHOOSE({1;2},T$18,T$26),CHOOSE({1;2},$AD$18,$AD$26),$O574)</f>
        <v>0.16997444723891669</v>
      </c>
      <c r="U574" s="79">
        <f>TREND(CHOOSE({1;2},U$18,U$26),CHOOSE({1;2},$AD$18,$AD$26),$O574)</f>
        <v>0.2037060225410284</v>
      </c>
      <c r="V574" s="79">
        <f>TREND(CHOOSE({1;2},V$18,V$26),CHOOSE({1;2},$AD$18,$AD$26),$O574)</f>
        <v>0.22950680404686497</v>
      </c>
      <c r="W574" s="79">
        <f>TREND(CHOOSE({1;2},W$18,W$26),CHOOSE({1;2},$AD$18,$AD$26),$O574)</f>
        <v>0.22512363791222925</v>
      </c>
      <c r="X574" s="79">
        <f>TREND(CHOOSE({1;2},X$18,X$26),CHOOSE({1;2},$AD$18,$AD$26),$O574)</f>
        <v>0.22790131420496368</v>
      </c>
      <c r="Y574" s="79">
        <f>TREND(CHOOSE({1;2},Y$18,Y$26),CHOOSE({1;2},$AD$18,$AD$26),$O574)</f>
        <v>0.24037158178318385</v>
      </c>
      <c r="Z574" s="79">
        <f>TREND(CHOOSE({1;2},Z$18,Z$26),CHOOSE({1;2},$AD$18,$AD$26),$O574)</f>
        <v>7.6567373825217097E-2</v>
      </c>
      <c r="AA574" s="80">
        <f>Z574</f>
        <v>7.6567373825217097E-2</v>
      </c>
      <c r="AB574" s="80">
        <f>AA574</f>
        <v>7.6567373825217097E-2</v>
      </c>
      <c r="AC574" s="81">
        <f>R574</f>
        <v>6.4761129930265809E-2</v>
      </c>
      <c r="AF574" s="72">
        <f>ROUND(AF568+0.1,2)</f>
        <v>9</v>
      </c>
      <c r="AG574" s="73" t="str">
        <f t="shared" si="1390"/>
        <v>PH-90</v>
      </c>
      <c r="AH574" s="34" t="s">
        <v>26</v>
      </c>
      <c r="AI574" s="102">
        <f>R574-R568</f>
        <v>5.639127260827631E-4</v>
      </c>
      <c r="AJ574" s="104">
        <f t="shared" si="1347"/>
        <v>2.1789890820819724E-3</v>
      </c>
      <c r="AK574" s="104">
        <f t="shared" si="1348"/>
        <v>1.5959705311520689E-3</v>
      </c>
      <c r="AL574" s="104">
        <f t="shared" si="1349"/>
        <v>2.0520584680013276E-3</v>
      </c>
      <c r="AM574" s="104">
        <f t="shared" si="1350"/>
        <v>2.206948151998761E-3</v>
      </c>
      <c r="AN574" s="104">
        <f t="shared" si="1351"/>
        <v>2.0200984466801908E-3</v>
      </c>
      <c r="AO574" s="104">
        <f t="shared" si="1352"/>
        <v>1.9969947933679011E-3</v>
      </c>
      <c r="AP574" s="116">
        <f t="shared" si="1391"/>
        <v>2.206948151998761E-3</v>
      </c>
      <c r="AQ574" s="116">
        <f t="shared" ref="AQ574:AT574" si="1439">AP574</f>
        <v>2.206948151998761E-3</v>
      </c>
      <c r="AR574" s="116">
        <f t="shared" si="1439"/>
        <v>2.206948151998761E-3</v>
      </c>
      <c r="AS574" s="116">
        <f t="shared" si="1439"/>
        <v>2.206948151998761E-3</v>
      </c>
      <c r="AT574" s="116">
        <f t="shared" si="1439"/>
        <v>2.206948151998761E-3</v>
      </c>
      <c r="AU574" s="116">
        <f t="shared" si="1393"/>
        <v>7.9336541815916428E-4</v>
      </c>
      <c r="AV574" s="106">
        <f t="shared" si="1406"/>
        <v>5.639127260827631E-4</v>
      </c>
      <c r="AW574" s="104">
        <f t="shared" si="1407"/>
        <v>2.5814825824946319E-3</v>
      </c>
      <c r="AX574" s="104">
        <f t="shared" si="1408"/>
        <v>7.9336541815916428E-4</v>
      </c>
      <c r="AY574" s="105">
        <f>AX574</f>
        <v>7.9336541815916428E-4</v>
      </c>
      <c r="AZ574" s="105"/>
      <c r="BA574" s="105"/>
      <c r="BB574" s="105"/>
      <c r="BC574" s="105"/>
      <c r="BD574" s="105"/>
      <c r="BE574" s="105"/>
      <c r="BF574" s="105"/>
    </row>
    <row r="575" spans="3:58" ht="15.6">
      <c r="C575" s="11" t="s">
        <v>499</v>
      </c>
      <c r="D575" s="12" t="str">
        <f t="shared" si="1299"/>
        <v>IADEM</v>
      </c>
      <c r="E575" s="10" t="str">
        <f t="shared" si="1300"/>
        <v>IADEM</v>
      </c>
      <c r="F575" s="10" t="s">
        <v>10</v>
      </c>
      <c r="G575" s="10" t="s">
        <v>11</v>
      </c>
      <c r="H575" s="10">
        <v>2015</v>
      </c>
      <c r="I575" s="13">
        <f t="shared" si="1301"/>
        <v>1.2540644722600774E-3</v>
      </c>
      <c r="J575" s="13">
        <f t="shared" si="1377"/>
        <v>1.2540644722600774E-3</v>
      </c>
      <c r="K575" s="135">
        <v>0</v>
      </c>
      <c r="O575" s="74">
        <f>O574</f>
        <v>9</v>
      </c>
      <c r="P575" s="75" t="str">
        <f t="shared" si="1409"/>
        <v>PH-90</v>
      </c>
      <c r="Q575" s="35" t="s">
        <v>27</v>
      </c>
      <c r="R575" s="82">
        <f>TREND(CHOOSE({1;2},R$19,R$27),CHOOSE({1;2},$AD$18,$AD$26),$O575)</f>
        <v>5.4899517218757375E-2</v>
      </c>
      <c r="S575" s="83">
        <f>TREND(CHOOSE({1;2},S$19,S$27),CHOOSE({1;2},$AD$18,$AD$26),$O575)</f>
        <v>4.0786164499298568E-2</v>
      </c>
      <c r="T575" s="83">
        <f>TREND(CHOOSE({1;2},T$19,T$27),CHOOSE({1;2},$AD$18,$AD$26),$O575)</f>
        <v>3.0230422743695404E-2</v>
      </c>
      <c r="U575" s="83">
        <f>TREND(CHOOSE({1;2},U$19,U$27),CHOOSE({1;2},$AD$18,$AD$26),$O575)</f>
        <v>3.2208284177449996E-2</v>
      </c>
      <c r="V575" s="83">
        <f>TREND(CHOOSE({1;2},V$19,V$27),CHOOSE({1;2},$AD$18,$AD$26),$O575)</f>
        <v>1.0039239241774914E-2</v>
      </c>
      <c r="W575" s="83">
        <f>TREND(CHOOSE({1;2},W$19,W$27),CHOOSE({1;2},$AD$18,$AD$26),$O575)</f>
        <v>4.9628572845463438E-2</v>
      </c>
      <c r="X575" s="83">
        <f>TREND(CHOOSE({1;2},X$19,X$27),CHOOSE({1;2},$AD$18,$AD$26),$O575)</f>
        <v>5.8162045108287E-2</v>
      </c>
      <c r="Y575" s="83">
        <f>TREND(CHOOSE({1;2},Y$19,Y$27),CHOOSE({1;2},$AD$18,$AD$26),$O575)</f>
        <v>5.8162045108287E-2</v>
      </c>
      <c r="Z575" s="83">
        <f>TREND(CHOOSE({1;2},Z$19,Z$27),CHOOSE({1;2},$AD$18,$AD$26),$O575)</f>
        <v>5.8162045108286986E-2</v>
      </c>
      <c r="AA575" s="86">
        <f t="shared" ref="AA575:AA579" si="1440">Z575</f>
        <v>5.8162045108286986E-2</v>
      </c>
      <c r="AB575" s="86">
        <f t="shared" ref="AB575:AB579" si="1441">AA575</f>
        <v>5.8162045108286986E-2</v>
      </c>
      <c r="AC575" s="87">
        <f t="shared" ref="AC575:AC579" si="1442">R575</f>
        <v>5.4899517218757375E-2</v>
      </c>
      <c r="AF575" s="74">
        <f>AF574</f>
        <v>9</v>
      </c>
      <c r="AG575" s="75" t="str">
        <f t="shared" si="1390"/>
        <v>PH-90</v>
      </c>
      <c r="AH575" s="35" t="s">
        <v>27</v>
      </c>
      <c r="AI575" s="92">
        <f t="shared" ref="AI575:AI579" si="1443">R575-R569</f>
        <v>4.3752311253469206E-4</v>
      </c>
      <c r="AJ575" s="107">
        <f t="shared" si="1347"/>
        <v>3.0246897625104546E-4</v>
      </c>
      <c r="AK575" s="107">
        <f t="shared" si="1348"/>
        <v>2.1726176509842543E-4</v>
      </c>
      <c r="AL575" s="107">
        <f t="shared" si="1349"/>
        <v>6.1097313847029155E-4</v>
      </c>
      <c r="AM575" s="107">
        <f t="shared" si="1350"/>
        <v>7.3938486910115481E-5</v>
      </c>
      <c r="AN575" s="107">
        <f t="shared" si="1351"/>
        <v>3.566735214766345E-4</v>
      </c>
      <c r="AO575" s="107">
        <f t="shared" si="1352"/>
        <v>4.1800237757495806E-4</v>
      </c>
      <c r="AP575" s="116">
        <f t="shared" si="1391"/>
        <v>7.3938486910115481E-5</v>
      </c>
      <c r="AQ575" s="116">
        <f t="shared" ref="AQ575:AT575" si="1444">AP575</f>
        <v>7.3938486910115481E-5</v>
      </c>
      <c r="AR575" s="116">
        <f t="shared" si="1444"/>
        <v>7.3938486910115481E-5</v>
      </c>
      <c r="AS575" s="116">
        <f t="shared" si="1444"/>
        <v>7.3938486910115481E-5</v>
      </c>
      <c r="AT575" s="116">
        <f t="shared" si="1444"/>
        <v>7.3938486910115481E-5</v>
      </c>
      <c r="AU575" s="116">
        <f t="shared" si="1393"/>
        <v>4.1800237757495806E-4</v>
      </c>
      <c r="AV575" s="109">
        <f t="shared" si="1406"/>
        <v>4.3752311253469206E-4</v>
      </c>
      <c r="AW575" s="107">
        <f t="shared" si="1407"/>
        <v>4.1800237757495806E-4</v>
      </c>
      <c r="AX575" s="107">
        <f t="shared" si="1408"/>
        <v>4.1800237757495806E-4</v>
      </c>
      <c r="AY575" s="108">
        <f t="shared" ref="AY575:AY579" si="1445">AX575</f>
        <v>4.1800237757495806E-4</v>
      </c>
      <c r="AZ575" s="108"/>
      <c r="BA575" s="108"/>
      <c r="BB575" s="108"/>
      <c r="BC575" s="108"/>
      <c r="BD575" s="108"/>
      <c r="BE575" s="108"/>
      <c r="BF575" s="108"/>
    </row>
    <row r="576" spans="3:58" ht="15.6">
      <c r="C576" s="11" t="s">
        <v>500</v>
      </c>
      <c r="D576" s="12" t="str">
        <f t="shared" si="1299"/>
        <v>IADTF</v>
      </c>
      <c r="E576" s="10" t="str">
        <f t="shared" si="1300"/>
        <v>IADTF</v>
      </c>
      <c r="F576" s="10" t="s">
        <v>10</v>
      </c>
      <c r="G576" s="10" t="s">
        <v>11</v>
      </c>
      <c r="H576" s="10">
        <v>2015</v>
      </c>
      <c r="I576" s="13">
        <f t="shared" si="1301"/>
        <v>0</v>
      </c>
      <c r="J576" s="13">
        <f t="shared" si="1377"/>
        <v>0</v>
      </c>
      <c r="K576" s="135">
        <v>0</v>
      </c>
      <c r="O576" s="74">
        <f t="shared" ref="O576:O579" si="1446">O575</f>
        <v>9</v>
      </c>
      <c r="P576" s="75" t="str">
        <f t="shared" si="1409"/>
        <v>SH-90</v>
      </c>
      <c r="Q576" s="35" t="s">
        <v>28</v>
      </c>
      <c r="R576" s="82">
        <f>TREND(CHOOSE({1;2},R$20,R$28),CHOOSE({1;2},$AD$18,$AD$26),$O576)</f>
        <v>5.2398595616016383E-2</v>
      </c>
      <c r="S576" s="83">
        <f>TREND(CHOOSE({1;2},S$20,S$28),CHOOSE({1;2},$AD$18,$AD$26),$O576)</f>
        <v>0.10302631686378705</v>
      </c>
      <c r="T576" s="83">
        <f>TREND(CHOOSE({1;2},T$20,T$28),CHOOSE({1;2},$AD$18,$AD$26),$O576)</f>
        <v>0.10567278062929301</v>
      </c>
      <c r="U576" s="83">
        <f>TREND(CHOOSE({1;2},U$20,U$28),CHOOSE({1;2},$AD$18,$AD$26),$O576)</f>
        <v>0.1094541450968277</v>
      </c>
      <c r="V576" s="83">
        <f>TREND(CHOOSE({1;2},V$20,V$28),CHOOSE({1;2},$AD$18,$AD$26),$O576)</f>
        <v>0.10812792699439976</v>
      </c>
      <c r="W576" s="83">
        <f>TREND(CHOOSE({1;2},W$20,W$28),CHOOSE({1;2},$AD$18,$AD$26),$O576)</f>
        <v>0.10865800102765327</v>
      </c>
      <c r="X576" s="83">
        <f>TREND(CHOOSE({1;2},X$20,X$28),CHOOSE({1;2},$AD$18,$AD$26),$O576)</f>
        <v>0.11132764908660704</v>
      </c>
      <c r="Y576" s="83">
        <f>TREND(CHOOSE({1;2},Y$20,Y$28),CHOOSE({1;2},$AD$18,$AD$26),$O576)</f>
        <v>0.11132764908660704</v>
      </c>
      <c r="Z576" s="83">
        <f>TREND(CHOOSE({1;2},Z$20,Z$28),CHOOSE({1;2},$AD$18,$AD$26),$O576)</f>
        <v>0.11132764908660704</v>
      </c>
      <c r="AA576" s="86">
        <f t="shared" si="1440"/>
        <v>0.11132764908660704</v>
      </c>
      <c r="AB576" s="86">
        <f t="shared" si="1441"/>
        <v>0.11132764908660704</v>
      </c>
      <c r="AC576" s="87">
        <f t="shared" si="1442"/>
        <v>5.2398595616016383E-2</v>
      </c>
      <c r="AF576" s="74">
        <f t="shared" ref="AF576:AF579" si="1447">AF575</f>
        <v>9</v>
      </c>
      <c r="AG576" s="75" t="str">
        <f t="shared" si="1390"/>
        <v>SH-90</v>
      </c>
      <c r="AH576" s="35" t="s">
        <v>28</v>
      </c>
      <c r="AI576" s="92">
        <f t="shared" si="1443"/>
        <v>1.0479719123203252E-3</v>
      </c>
      <c r="AJ576" s="107">
        <f t="shared" si="1347"/>
        <v>2.0605263372757421E-3</v>
      </c>
      <c r="AK576" s="107">
        <f t="shared" si="1348"/>
        <v>2.1134556125858572E-3</v>
      </c>
      <c r="AL576" s="107">
        <f t="shared" si="1349"/>
        <v>2.1890829019365343E-3</v>
      </c>
      <c r="AM576" s="107">
        <f t="shared" si="1350"/>
        <v>2.1625585398880043E-3</v>
      </c>
      <c r="AN576" s="107">
        <f t="shared" si="1351"/>
        <v>2.1731600205530666E-3</v>
      </c>
      <c r="AO576" s="107">
        <f t="shared" si="1352"/>
        <v>2.2265529817321328E-3</v>
      </c>
      <c r="AP576" s="116">
        <f t="shared" si="1391"/>
        <v>2.1625585398880043E-3</v>
      </c>
      <c r="AQ576" s="116">
        <f t="shared" ref="AQ576:AT576" si="1448">AP576</f>
        <v>2.1625585398880043E-3</v>
      </c>
      <c r="AR576" s="116">
        <f t="shared" si="1448"/>
        <v>2.1625585398880043E-3</v>
      </c>
      <c r="AS576" s="116">
        <f t="shared" si="1448"/>
        <v>2.1625585398880043E-3</v>
      </c>
      <c r="AT576" s="116">
        <f t="shared" si="1448"/>
        <v>2.1625585398880043E-3</v>
      </c>
      <c r="AU576" s="116">
        <f t="shared" si="1393"/>
        <v>2.2265529817321328E-3</v>
      </c>
      <c r="AV576" s="109">
        <f t="shared" si="1406"/>
        <v>1.0479719123203252E-3</v>
      </c>
      <c r="AW576" s="107">
        <f t="shared" si="1407"/>
        <v>2.2265529817321328E-3</v>
      </c>
      <c r="AX576" s="107">
        <f t="shared" si="1408"/>
        <v>2.2265529817321328E-3</v>
      </c>
      <c r="AY576" s="108">
        <f t="shared" si="1445"/>
        <v>2.2265529817321328E-3</v>
      </c>
      <c r="AZ576" s="108"/>
      <c r="BA576" s="108"/>
      <c r="BB576" s="108"/>
      <c r="BC576" s="108"/>
      <c r="BD576" s="108"/>
      <c r="BE576" s="108"/>
      <c r="BF576" s="108"/>
    </row>
    <row r="577" spans="3:58" ht="15.6">
      <c r="C577" s="11" t="s">
        <v>3353</v>
      </c>
      <c r="D577" s="12" t="str">
        <f t="shared" si="1299"/>
        <v>IADPH</v>
      </c>
      <c r="E577" s="10" t="str">
        <f t="shared" si="1300"/>
        <v>IADPH</v>
      </c>
      <c r="F577" s="10" t="s">
        <v>10</v>
      </c>
      <c r="G577" s="10" t="s">
        <v>11</v>
      </c>
      <c r="H577" s="10">
        <v>2015</v>
      </c>
      <c r="I577" s="13">
        <f t="shared" si="1301"/>
        <v>1.9862533367988851E-3</v>
      </c>
      <c r="J577" s="13">
        <f t="shared" si="1377"/>
        <v>1.9862533367988851E-3</v>
      </c>
      <c r="K577" s="135">
        <v>1</v>
      </c>
      <c r="O577" s="74">
        <f t="shared" si="1446"/>
        <v>9</v>
      </c>
      <c r="P577" s="75" t="str">
        <f t="shared" si="1409"/>
        <v>LA-90</v>
      </c>
      <c r="Q577" s="35" t="s">
        <v>30</v>
      </c>
      <c r="R577" s="82">
        <f>TREND(CHOOSE({1;2},R$21,R$29),CHOOSE({1;2},$AD$18,$AD$26),$O577)</f>
        <v>0.55568987116710877</v>
      </c>
      <c r="S577" s="83">
        <f>TREND(CHOOSE({1;2},S$21,S$29),CHOOSE({1;2},$AD$18,$AD$26),$O577)</f>
        <v>0.46058832872615391</v>
      </c>
      <c r="T577" s="83">
        <f>TREND(CHOOSE({1;2},T$21,T$29),CHOOSE({1;2},$AD$18,$AD$26),$O577)</f>
        <v>0.51711026898044543</v>
      </c>
      <c r="U577" s="83">
        <f>TREND(CHOOSE({1;2},U$21,U$29),CHOOSE({1;2},$AD$18,$AD$26),$O577)</f>
        <v>0.57981144093931847</v>
      </c>
      <c r="V577" s="83">
        <f>TREND(CHOOSE({1;2},V$21,V$29),CHOOSE({1;2},$AD$18,$AD$26),$O577)</f>
        <v>0.46894218128116083</v>
      </c>
      <c r="W577" s="83">
        <f>TREND(CHOOSE({1;2},W$21,W$29),CHOOSE({1;2},$AD$18,$AD$26),$O577)</f>
        <v>0.41881268450798659</v>
      </c>
      <c r="X577" s="83">
        <f>TREND(CHOOSE({1;2},X$21,X$29),CHOOSE({1;2},$AD$18,$AD$26),$O577)</f>
        <v>0.4926182975779157</v>
      </c>
      <c r="Y577" s="83">
        <f>TREND(CHOOSE({1;2},Y$21,Y$29),CHOOSE({1;2},$AD$18,$AD$26),$O577)</f>
        <v>0.55206610477050444</v>
      </c>
      <c r="Z577" s="83">
        <f>TREND(CHOOSE({1;2},Z$21,Z$29),CHOOSE({1;2},$AD$18,$AD$26),$O577)</f>
        <v>0.28940251089006297</v>
      </c>
      <c r="AA577" s="86">
        <f t="shared" si="1440"/>
        <v>0.28940251089006297</v>
      </c>
      <c r="AB577" s="86">
        <f t="shared" si="1441"/>
        <v>0.28940251089006297</v>
      </c>
      <c r="AC577" s="87">
        <f t="shared" si="1442"/>
        <v>0.55568987116710877</v>
      </c>
      <c r="AF577" s="74">
        <f t="shared" si="1447"/>
        <v>9</v>
      </c>
      <c r="AG577" s="75" t="str">
        <f t="shared" si="1390"/>
        <v>LA-90</v>
      </c>
      <c r="AH577" s="35" t="s">
        <v>30</v>
      </c>
      <c r="AI577" s="92">
        <f t="shared" si="1443"/>
        <v>6.6959650315965291E-3</v>
      </c>
      <c r="AJ577" s="107">
        <f t="shared" si="1347"/>
        <v>5.5699675720263797E-3</v>
      </c>
      <c r="AK577" s="107">
        <f t="shared" si="1348"/>
        <v>6.2391844900990812E-3</v>
      </c>
      <c r="AL577" s="107">
        <f t="shared" si="1349"/>
        <v>6.9815631994833982E-3</v>
      </c>
      <c r="AM577" s="107">
        <f t="shared" si="1350"/>
        <v>5.6688767643814364E-3</v>
      </c>
      <c r="AN577" s="107">
        <f t="shared" si="1351"/>
        <v>5.0753460542863893E-3</v>
      </c>
      <c r="AO577" s="107">
        <f t="shared" si="1352"/>
        <v>5.9492007856157825E-3</v>
      </c>
      <c r="AP577" s="116">
        <f t="shared" si="1391"/>
        <v>5.6688767643814364E-3</v>
      </c>
      <c r="AQ577" s="116">
        <f t="shared" ref="AQ577:AT577" si="1449">AP577</f>
        <v>5.6688767643814364E-3</v>
      </c>
      <c r="AR577" s="116">
        <f t="shared" si="1449"/>
        <v>5.6688767643814364E-3</v>
      </c>
      <c r="AS577" s="116">
        <f t="shared" si="1449"/>
        <v>5.6688767643814364E-3</v>
      </c>
      <c r="AT577" s="116">
        <f t="shared" si="1449"/>
        <v>5.6688767643814364E-3</v>
      </c>
      <c r="AU577" s="116">
        <f t="shared" si="1393"/>
        <v>3.5431361342762591E-3</v>
      </c>
      <c r="AV577" s="109">
        <f t="shared" si="1406"/>
        <v>6.6959650315965291E-3</v>
      </c>
      <c r="AW577" s="107">
        <f t="shared" si="1407"/>
        <v>6.6530598204723734E-3</v>
      </c>
      <c r="AX577" s="107">
        <f t="shared" si="1408"/>
        <v>3.5431361342762591E-3</v>
      </c>
      <c r="AY577" s="108">
        <f t="shared" si="1445"/>
        <v>3.5431361342762591E-3</v>
      </c>
      <c r="AZ577" s="108"/>
      <c r="BA577" s="108"/>
      <c r="BB577" s="108"/>
      <c r="BC577" s="108"/>
      <c r="BD577" s="108"/>
      <c r="BE577" s="108"/>
      <c r="BF577" s="108"/>
    </row>
    <row r="578" spans="3:58" ht="15.6">
      <c r="C578" s="11" t="s">
        <v>3353</v>
      </c>
      <c r="D578" s="12" t="str">
        <f t="shared" si="1299"/>
        <v>IADPH</v>
      </c>
      <c r="E578" s="10" t="str">
        <f t="shared" si="1300"/>
        <v>IADPH</v>
      </c>
      <c r="F578" s="10" t="s">
        <v>10</v>
      </c>
      <c r="G578" s="10" t="s">
        <v>11</v>
      </c>
      <c r="H578" s="10">
        <v>2015</v>
      </c>
      <c r="I578" s="13">
        <f t="shared" si="1301"/>
        <v>1.9862533367988851E-3</v>
      </c>
      <c r="J578" s="13">
        <f t="shared" si="1377"/>
        <v>1.9862533367988851E-3</v>
      </c>
      <c r="K578" s="135">
        <v>4</v>
      </c>
      <c r="O578" s="74">
        <f t="shared" si="1446"/>
        <v>9</v>
      </c>
      <c r="P578" s="75" t="str">
        <f t="shared" si="1409"/>
        <v>EM-90</v>
      </c>
      <c r="Q578" s="35" t="s">
        <v>32</v>
      </c>
      <c r="R578" s="82">
        <f>TREND(CHOOSE({1;2},R$22,R$30),CHOOSE({1;2},$AD$18,$AD$26),$O578)</f>
        <v>0.36816233398955944</v>
      </c>
      <c r="S578" s="83">
        <f>TREND(CHOOSE({1;2},S$22,S$30),CHOOSE({1;2},$AD$18,$AD$26),$O578)</f>
        <v>0.28959619260808073</v>
      </c>
      <c r="T578" s="83">
        <f>TREND(CHOOSE({1;2},T$22,T$30),CHOOSE({1;2},$AD$18,$AD$26),$O578)</f>
        <v>0.29386452819820508</v>
      </c>
      <c r="U578" s="83">
        <f>TREND(CHOOSE({1;2},U$22,U$30),CHOOSE({1;2},$AD$18,$AD$26),$O578)</f>
        <v>0.18073459226612748</v>
      </c>
      <c r="V578" s="83">
        <f>TREND(CHOOSE({1;2},V$22,V$30),CHOOSE({1;2},$AD$18,$AD$26),$O578)</f>
        <v>0.21180546830386346</v>
      </c>
      <c r="W578" s="83">
        <f>TREND(CHOOSE({1;2},W$22,W$30),CHOOSE({1;2},$AD$18,$AD$26),$O578)</f>
        <v>0.25174811706415434</v>
      </c>
      <c r="X578" s="83">
        <f>TREND(CHOOSE({1;2},X$22,X$30),CHOOSE({1;2},$AD$18,$AD$26),$O578)</f>
        <v>0.33064655550958522</v>
      </c>
      <c r="Y578" s="83">
        <f>TREND(CHOOSE({1;2},Y$22,Y$30),CHOOSE({1;2},$AD$18,$AD$26),$O578)</f>
        <v>0.31414629550220474</v>
      </c>
      <c r="Z578" s="83">
        <f>TREND(CHOOSE({1;2},Z$22,Z$30),CHOOSE({1;2},$AD$18,$AD$26),$O578)</f>
        <v>0.33029361484418834</v>
      </c>
      <c r="AA578" s="86">
        <f t="shared" si="1440"/>
        <v>0.33029361484418834</v>
      </c>
      <c r="AB578" s="86">
        <f t="shared" si="1441"/>
        <v>0.33029361484418834</v>
      </c>
      <c r="AC578" s="87">
        <f t="shared" si="1442"/>
        <v>0.36816233398955944</v>
      </c>
      <c r="AF578" s="74">
        <f t="shared" si="1447"/>
        <v>9</v>
      </c>
      <c r="AG578" s="75" t="str">
        <f t="shared" si="1390"/>
        <v>EM-90</v>
      </c>
      <c r="AH578" s="35" t="s">
        <v>32</v>
      </c>
      <c r="AI578" s="92">
        <f t="shared" si="1443"/>
        <v>2.1645331440087734E-3</v>
      </c>
      <c r="AJ578" s="107">
        <f t="shared" si="1347"/>
        <v>2.0311613507486004E-3</v>
      </c>
      <c r="AK578" s="107">
        <f t="shared" si="1348"/>
        <v>2.1234974251872485E-3</v>
      </c>
      <c r="AL578" s="107">
        <f t="shared" si="1349"/>
        <v>1.2628338988741605E-3</v>
      </c>
      <c r="AM578" s="107">
        <f t="shared" si="1350"/>
        <v>1.3934049691778638E-3</v>
      </c>
      <c r="AN578" s="107">
        <f t="shared" si="1351"/>
        <v>1.6277688238124921E-3</v>
      </c>
      <c r="AO578" s="107">
        <f t="shared" si="1352"/>
        <v>1.7850965674372499E-3</v>
      </c>
      <c r="AP578" s="116">
        <f t="shared" si="1391"/>
        <v>1.3934049691778638E-3</v>
      </c>
      <c r="AQ578" s="116">
        <f t="shared" ref="AQ578:AT578" si="1450">AP578</f>
        <v>1.3934049691778638E-3</v>
      </c>
      <c r="AR578" s="116">
        <f t="shared" si="1450"/>
        <v>1.3934049691778638E-3</v>
      </c>
      <c r="AS578" s="116">
        <f t="shared" si="1450"/>
        <v>1.3934049691778638E-3</v>
      </c>
      <c r="AT578" s="116">
        <f t="shared" si="1450"/>
        <v>1.3934049691778638E-3</v>
      </c>
      <c r="AU578" s="116">
        <f t="shared" si="1393"/>
        <v>2.5456753169977309E-3</v>
      </c>
      <c r="AV578" s="109">
        <f t="shared" si="1406"/>
        <v>2.1645331440087734E-3</v>
      </c>
      <c r="AW578" s="107">
        <f t="shared" si="1407"/>
        <v>2.4744072503738446E-3</v>
      </c>
      <c r="AX578" s="107">
        <f t="shared" si="1408"/>
        <v>2.5456753169977309E-3</v>
      </c>
      <c r="AY578" s="108">
        <f t="shared" si="1445"/>
        <v>2.5456753169977309E-3</v>
      </c>
      <c r="AZ578" s="108"/>
      <c r="BA578" s="108"/>
      <c r="BB578" s="108"/>
      <c r="BC578" s="108"/>
      <c r="BD578" s="108"/>
      <c r="BE578" s="108"/>
      <c r="BF578" s="108"/>
    </row>
    <row r="579" spans="3:58" ht="15.6">
      <c r="C579" s="11" t="s">
        <v>3354</v>
      </c>
      <c r="D579" s="12" t="str">
        <f t="shared" si="1299"/>
        <v>IADSH</v>
      </c>
      <c r="E579" s="10" t="str">
        <f t="shared" si="1300"/>
        <v>IADSH</v>
      </c>
      <c r="F579" s="10" t="s">
        <v>10</v>
      </c>
      <c r="G579" s="10" t="s">
        <v>11</v>
      </c>
      <c r="H579" s="10">
        <v>2015</v>
      </c>
      <c r="I579" s="13">
        <f t="shared" si="1301"/>
        <v>1.9463026858991788E-3</v>
      </c>
      <c r="J579" s="13">
        <f t="shared" si="1377"/>
        <v>1.9463026858991788E-3</v>
      </c>
      <c r="K579" s="135">
        <v>0</v>
      </c>
      <c r="O579" s="76">
        <f t="shared" si="1446"/>
        <v>9</v>
      </c>
      <c r="P579" s="77" t="str">
        <f t="shared" si="1409"/>
        <v>TF-90</v>
      </c>
      <c r="Q579" s="36" t="s">
        <v>34</v>
      </c>
      <c r="R579" s="93">
        <f>TREND(CHOOSE({1;2},R$23,R$31),CHOOSE({1;2},$AD$18,$AD$26),$O579)</f>
        <v>6.2267997073093731E-2</v>
      </c>
      <c r="S579" s="85">
        <f>TREND(CHOOSE({1;2},S$23,S$31),CHOOSE({1;2},$AD$18,$AD$26),$O579)</f>
        <v>9.8968503986987515E-3</v>
      </c>
      <c r="T579" s="85">
        <f>TREND(CHOOSE({1;2},T$23,T$31),CHOOSE({1;2},$AD$18,$AD$26),$O579)</f>
        <v>2.1879346985220937E-2</v>
      </c>
      <c r="U579" s="85">
        <f>TREND(CHOOSE({1;2},U$23,U$31),CHOOSE({1;2},$AD$18,$AD$26),$O579)</f>
        <v>6.8722937455898692E-3</v>
      </c>
      <c r="V579" s="85">
        <f>TREND(CHOOSE({1;2},V$23,V$31),CHOOSE({1;2},$AD$18,$AD$26),$O579)</f>
        <v>1.3732249638964094E-2</v>
      </c>
      <c r="W579" s="85">
        <f>TREND(CHOOSE({1;2},W$23,W$31),CHOOSE({1;2},$AD$18,$AD$26),$O579)</f>
        <v>9.8566580704427115E-3</v>
      </c>
      <c r="X579" s="85">
        <f>TREND(CHOOSE({1;2},X$23,X$31),CHOOSE({1;2},$AD$18,$AD$26),$O579)</f>
        <v>0</v>
      </c>
      <c r="Y579" s="85">
        <f>TREND(CHOOSE({1;2},Y$23,Y$31),CHOOSE({1;2},$AD$18,$AD$26),$O579)</f>
        <v>9.7536819163642592E-4</v>
      </c>
      <c r="Z579" s="85">
        <f>TREND(CHOOSE({1;2},Z$23,Z$31),CHOOSE({1;2},$AD$18,$AD$26),$O579)</f>
        <v>6.4062788174853126E-5</v>
      </c>
      <c r="AA579" s="88">
        <f t="shared" si="1440"/>
        <v>6.4062788174853126E-5</v>
      </c>
      <c r="AB579" s="88">
        <f t="shared" si="1441"/>
        <v>6.4062788174853126E-5</v>
      </c>
      <c r="AC579" s="89">
        <f t="shared" si="1442"/>
        <v>6.2267997073093731E-2</v>
      </c>
      <c r="AF579" s="76">
        <f t="shared" si="1447"/>
        <v>9</v>
      </c>
      <c r="AG579" s="77" t="str">
        <f t="shared" si="1390"/>
        <v>TF-90</v>
      </c>
      <c r="AH579" s="36" t="s">
        <v>34</v>
      </c>
      <c r="AI579" s="103">
        <f t="shared" si="1443"/>
        <v>0</v>
      </c>
      <c r="AJ579" s="110">
        <f t="shared" si="1347"/>
        <v>0</v>
      </c>
      <c r="AK579" s="110">
        <f t="shared" si="1348"/>
        <v>0</v>
      </c>
      <c r="AL579" s="110">
        <f t="shared" si="1349"/>
        <v>0</v>
      </c>
      <c r="AM579" s="110">
        <f t="shared" si="1350"/>
        <v>0</v>
      </c>
      <c r="AN579" s="110">
        <f t="shared" si="1351"/>
        <v>0</v>
      </c>
      <c r="AO579" s="110">
        <f t="shared" si="1352"/>
        <v>0</v>
      </c>
      <c r="AP579" s="116">
        <f t="shared" si="1391"/>
        <v>0</v>
      </c>
      <c r="AQ579" s="116">
        <f t="shared" ref="AQ579:AT579" si="1451">AP579</f>
        <v>0</v>
      </c>
      <c r="AR579" s="116">
        <f t="shared" si="1451"/>
        <v>0</v>
      </c>
      <c r="AS579" s="116">
        <f t="shared" si="1451"/>
        <v>0</v>
      </c>
      <c r="AT579" s="116">
        <f t="shared" si="1451"/>
        <v>0</v>
      </c>
      <c r="AU579" s="116">
        <f t="shared" si="1393"/>
        <v>0</v>
      </c>
      <c r="AV579" s="112">
        <f t="shared" si="1406"/>
        <v>0</v>
      </c>
      <c r="AW579" s="110">
        <f t="shared" si="1407"/>
        <v>0</v>
      </c>
      <c r="AX579" s="110">
        <f t="shared" si="1408"/>
        <v>0</v>
      </c>
      <c r="AY579" s="111">
        <f t="shared" si="1445"/>
        <v>0</v>
      </c>
      <c r="AZ579" s="111"/>
      <c r="BA579" s="111"/>
      <c r="BB579" s="111"/>
      <c r="BC579" s="111"/>
      <c r="BD579" s="111"/>
      <c r="BE579" s="111"/>
      <c r="BF579" s="111"/>
    </row>
    <row r="580" spans="3:58" ht="15.6">
      <c r="C580" s="11" t="s">
        <v>501</v>
      </c>
      <c r="D580" s="12" t="str">
        <f t="shared" si="1299"/>
        <v>IADLA</v>
      </c>
      <c r="E580" s="10" t="str">
        <f t="shared" si="1300"/>
        <v>IADLA</v>
      </c>
      <c r="F580" s="10" t="s">
        <v>10</v>
      </c>
      <c r="G580" s="10" t="s">
        <v>11</v>
      </c>
      <c r="H580" s="10">
        <v>2015</v>
      </c>
      <c r="I580" s="13">
        <f t="shared" si="1301"/>
        <v>5.1019890879433925E-3</v>
      </c>
      <c r="J580" s="13">
        <f t="shared" si="1377"/>
        <v>5.1019890879433925E-3</v>
      </c>
      <c r="K580" s="135">
        <v>0</v>
      </c>
      <c r="O580" s="72">
        <f>ROUND(O574+0.1,2)</f>
        <v>9.1</v>
      </c>
      <c r="P580" s="73" t="str">
        <f t="shared" si="1409"/>
        <v>PH-91</v>
      </c>
      <c r="Q580" s="34" t="s">
        <v>26</v>
      </c>
      <c r="R580" s="78">
        <f>TREND(CHOOSE({1;2},R$18,R$26),CHOOSE({1;2},$AD$18,$AD$26),$O580)</f>
        <v>6.5325042656348559E-2</v>
      </c>
      <c r="S580" s="79">
        <f>TREND(CHOOSE({1;2},S$18,S$26),CHOOSE({1;2},$AD$18,$AD$26),$O580)</f>
        <v>0.23003639615651833</v>
      </c>
      <c r="T580" s="79">
        <f>TREND(CHOOSE({1;2},T$18,T$26),CHOOSE({1;2},$AD$18,$AD$26),$O580)</f>
        <v>0.17157041777006882</v>
      </c>
      <c r="U580" s="79">
        <f>TREND(CHOOSE({1;2},U$18,U$26),CHOOSE({1;2},$AD$18,$AD$26),$O580)</f>
        <v>0.20575808100902973</v>
      </c>
      <c r="V580" s="79">
        <f>TREND(CHOOSE({1;2},V$18,V$26),CHOOSE({1;2},$AD$18,$AD$26),$O580)</f>
        <v>0.23171375219886373</v>
      </c>
      <c r="W580" s="79">
        <f>TREND(CHOOSE({1;2},W$18,W$26),CHOOSE({1;2},$AD$18,$AD$26),$O580)</f>
        <v>0.22714373635890944</v>
      </c>
      <c r="X580" s="79">
        <f>TREND(CHOOSE({1;2},X$18,X$26),CHOOSE({1;2},$AD$18,$AD$26),$O580)</f>
        <v>0.22989830899833158</v>
      </c>
      <c r="Y580" s="79">
        <f>TREND(CHOOSE({1;2},Y$18,Y$26),CHOOSE({1;2},$AD$18,$AD$26),$O580)</f>
        <v>0.24295306436567848</v>
      </c>
      <c r="Z580" s="79">
        <f>TREND(CHOOSE({1;2},Z$18,Z$26),CHOOSE({1;2},$AD$18,$AD$26),$O580)</f>
        <v>7.7360739243376261E-2</v>
      </c>
      <c r="AA580" s="80">
        <f>Z580</f>
        <v>7.7360739243376261E-2</v>
      </c>
      <c r="AB580" s="80">
        <f>AA580</f>
        <v>7.7360739243376261E-2</v>
      </c>
      <c r="AC580" s="81">
        <f>R580</f>
        <v>6.5325042656348559E-2</v>
      </c>
      <c r="AF580" s="72">
        <f>ROUND(AF574+0.1,2)</f>
        <v>9.1</v>
      </c>
      <c r="AG580" s="73" t="str">
        <f t="shared" si="1390"/>
        <v>PH-91</v>
      </c>
      <c r="AH580" s="34" t="s">
        <v>26</v>
      </c>
      <c r="AI580" s="102">
        <f>R580-R574</f>
        <v>5.6391272608274923E-4</v>
      </c>
      <c r="AJ580" s="104">
        <f t="shared" si="1347"/>
        <v>2.1789890820819724E-3</v>
      </c>
      <c r="AK580" s="104">
        <f t="shared" si="1348"/>
        <v>1.5959705311521244E-3</v>
      </c>
      <c r="AL580" s="104">
        <f t="shared" si="1349"/>
        <v>2.0520584680013276E-3</v>
      </c>
      <c r="AM580" s="104">
        <f t="shared" si="1350"/>
        <v>2.206948151998761E-3</v>
      </c>
      <c r="AN580" s="104">
        <f t="shared" si="1351"/>
        <v>2.0200984466801908E-3</v>
      </c>
      <c r="AO580" s="104">
        <f t="shared" si="1352"/>
        <v>1.9969947933679011E-3</v>
      </c>
      <c r="AP580" s="116">
        <f t="shared" si="1391"/>
        <v>2.206948151998761E-3</v>
      </c>
      <c r="AQ580" s="116">
        <f t="shared" ref="AQ580:AT580" si="1452">AP580</f>
        <v>2.206948151998761E-3</v>
      </c>
      <c r="AR580" s="116">
        <f t="shared" si="1452"/>
        <v>2.206948151998761E-3</v>
      </c>
      <c r="AS580" s="116">
        <f t="shared" si="1452"/>
        <v>2.206948151998761E-3</v>
      </c>
      <c r="AT580" s="116">
        <f t="shared" si="1452"/>
        <v>2.206948151998761E-3</v>
      </c>
      <c r="AU580" s="116">
        <f t="shared" si="1393"/>
        <v>7.9336541815916428E-4</v>
      </c>
      <c r="AV580" s="106">
        <f t="shared" si="1406"/>
        <v>5.6391272608274923E-4</v>
      </c>
      <c r="AW580" s="104">
        <f t="shared" si="1407"/>
        <v>2.5814825824946319E-3</v>
      </c>
      <c r="AX580" s="104">
        <f t="shared" si="1408"/>
        <v>7.9336541815916428E-4</v>
      </c>
      <c r="AY580" s="105">
        <f>AX580</f>
        <v>7.9336541815916428E-4</v>
      </c>
      <c r="AZ580" s="105"/>
      <c r="BA580" s="105"/>
      <c r="BB580" s="105"/>
      <c r="BC580" s="105"/>
      <c r="BD580" s="105"/>
      <c r="BE580" s="105"/>
      <c r="BF580" s="105"/>
    </row>
    <row r="581" spans="3:58" ht="15.6">
      <c r="C581" s="11" t="s">
        <v>502</v>
      </c>
      <c r="D581" s="12" t="str">
        <f t="shared" si="1299"/>
        <v>IADEM</v>
      </c>
      <c r="E581" s="10" t="str">
        <f t="shared" si="1300"/>
        <v>IADEM</v>
      </c>
      <c r="F581" s="10" t="s">
        <v>10</v>
      </c>
      <c r="G581" s="10" t="s">
        <v>11</v>
      </c>
      <c r="H581" s="10">
        <v>2015</v>
      </c>
      <c r="I581" s="13">
        <f t="shared" si="1301"/>
        <v>1.2540644722600525E-3</v>
      </c>
      <c r="J581" s="13">
        <f t="shared" si="1377"/>
        <v>1.2540644722600525E-3</v>
      </c>
      <c r="K581" s="135">
        <v>0</v>
      </c>
      <c r="O581" s="74">
        <f>O580</f>
        <v>9.1</v>
      </c>
      <c r="P581" s="75" t="str">
        <f t="shared" si="1409"/>
        <v>PH-91</v>
      </c>
      <c r="Q581" s="35" t="s">
        <v>27</v>
      </c>
      <c r="R581" s="82">
        <f>TREND(CHOOSE({1;2},R$19,R$27),CHOOSE({1;2},$AD$18,$AD$26),$O581)</f>
        <v>5.5337040331292067E-2</v>
      </c>
      <c r="S581" s="83">
        <f>TREND(CHOOSE({1;2},S$19,S$27),CHOOSE({1;2},$AD$18,$AD$26),$O581)</f>
        <v>4.108863347554962E-2</v>
      </c>
      <c r="T581" s="83">
        <f>TREND(CHOOSE({1;2},T$19,T$27),CHOOSE({1;2},$AD$18,$AD$26),$O581)</f>
        <v>3.0447684508793829E-2</v>
      </c>
      <c r="U581" s="83">
        <f>TREND(CHOOSE({1;2},U$19,U$27),CHOOSE({1;2},$AD$18,$AD$26),$O581)</f>
        <v>3.2819257315920287E-2</v>
      </c>
      <c r="V581" s="83">
        <f>TREND(CHOOSE({1;2},V$19,V$27),CHOOSE({1;2},$AD$18,$AD$26),$O581)</f>
        <v>1.011317772868503E-2</v>
      </c>
      <c r="W581" s="83">
        <f>TREND(CHOOSE({1;2},W$19,W$27),CHOOSE({1;2},$AD$18,$AD$26),$O581)</f>
        <v>4.9985246366940073E-2</v>
      </c>
      <c r="X581" s="83">
        <f>TREND(CHOOSE({1;2},X$19,X$27),CHOOSE({1;2},$AD$18,$AD$26),$O581)</f>
        <v>5.8580047485861958E-2</v>
      </c>
      <c r="Y581" s="83">
        <f>TREND(CHOOSE({1;2},Y$19,Y$27),CHOOSE({1;2},$AD$18,$AD$26),$O581)</f>
        <v>5.8580047485861944E-2</v>
      </c>
      <c r="Z581" s="83">
        <f>TREND(CHOOSE({1;2},Z$19,Z$27),CHOOSE({1;2},$AD$18,$AD$26),$O581)</f>
        <v>5.858004748586193E-2</v>
      </c>
      <c r="AA581" s="86">
        <f t="shared" ref="AA581:AA585" si="1453">Z581</f>
        <v>5.858004748586193E-2</v>
      </c>
      <c r="AB581" s="86">
        <f t="shared" ref="AB581:AB585" si="1454">AA581</f>
        <v>5.858004748586193E-2</v>
      </c>
      <c r="AC581" s="87">
        <f t="shared" ref="AC581:AC585" si="1455">R581</f>
        <v>5.5337040331292067E-2</v>
      </c>
      <c r="AF581" s="74">
        <f>AF580</f>
        <v>9.1</v>
      </c>
      <c r="AG581" s="75" t="str">
        <f t="shared" si="1390"/>
        <v>PH-91</v>
      </c>
      <c r="AH581" s="35" t="s">
        <v>27</v>
      </c>
      <c r="AI581" s="92">
        <f t="shared" ref="AI581:AI585" si="1456">R581-R575</f>
        <v>4.3752311253469206E-4</v>
      </c>
      <c r="AJ581" s="107">
        <f t="shared" si="1347"/>
        <v>3.024689762510524E-4</v>
      </c>
      <c r="AK581" s="107">
        <f t="shared" si="1348"/>
        <v>2.1726176509842543E-4</v>
      </c>
      <c r="AL581" s="107">
        <f t="shared" si="1349"/>
        <v>6.1097313847029155E-4</v>
      </c>
      <c r="AM581" s="107">
        <f t="shared" si="1350"/>
        <v>7.3938486910115481E-5</v>
      </c>
      <c r="AN581" s="107">
        <f t="shared" si="1351"/>
        <v>3.566735214766345E-4</v>
      </c>
      <c r="AO581" s="107">
        <f t="shared" si="1352"/>
        <v>4.1800237757495806E-4</v>
      </c>
      <c r="AP581" s="116">
        <f t="shared" si="1391"/>
        <v>7.3938486910115481E-5</v>
      </c>
      <c r="AQ581" s="116">
        <f t="shared" ref="AQ581:AT581" si="1457">AP581</f>
        <v>7.3938486910115481E-5</v>
      </c>
      <c r="AR581" s="116">
        <f t="shared" si="1457"/>
        <v>7.3938486910115481E-5</v>
      </c>
      <c r="AS581" s="116">
        <f t="shared" si="1457"/>
        <v>7.3938486910115481E-5</v>
      </c>
      <c r="AT581" s="116">
        <f t="shared" si="1457"/>
        <v>7.3938486910115481E-5</v>
      </c>
      <c r="AU581" s="116">
        <f t="shared" si="1393"/>
        <v>4.1800237757494418E-4</v>
      </c>
      <c r="AV581" s="109">
        <f t="shared" si="1406"/>
        <v>4.3752311253469206E-4</v>
      </c>
      <c r="AW581" s="107">
        <f t="shared" si="1407"/>
        <v>4.1800237757494418E-4</v>
      </c>
      <c r="AX581" s="107">
        <f t="shared" si="1408"/>
        <v>4.1800237757494418E-4</v>
      </c>
      <c r="AY581" s="108">
        <f t="shared" ref="AY581:AY585" si="1458">AX581</f>
        <v>4.1800237757494418E-4</v>
      </c>
      <c r="AZ581" s="108"/>
      <c r="BA581" s="108"/>
      <c r="BB581" s="108"/>
      <c r="BC581" s="108"/>
      <c r="BD581" s="108"/>
      <c r="BE581" s="108"/>
      <c r="BF581" s="108"/>
    </row>
    <row r="582" spans="3:58" ht="15.6">
      <c r="C582" s="11" t="s">
        <v>503</v>
      </c>
      <c r="D582" s="12" t="str">
        <f t="shared" si="1299"/>
        <v>IADTF</v>
      </c>
      <c r="E582" s="10" t="str">
        <f t="shared" si="1300"/>
        <v>IADTF</v>
      </c>
      <c r="F582" s="10" t="s">
        <v>10</v>
      </c>
      <c r="G582" s="10" t="s">
        <v>11</v>
      </c>
      <c r="H582" s="10">
        <v>2015</v>
      </c>
      <c r="I582" s="13">
        <f t="shared" si="1301"/>
        <v>0</v>
      </c>
      <c r="J582" s="13">
        <f t="shared" si="1377"/>
        <v>0</v>
      </c>
      <c r="K582" s="135">
        <v>0</v>
      </c>
      <c r="O582" s="74">
        <f t="shared" ref="O582:O585" si="1459">O581</f>
        <v>9.1</v>
      </c>
      <c r="P582" s="75" t="str">
        <f t="shared" si="1409"/>
        <v>SH-91</v>
      </c>
      <c r="Q582" s="35" t="s">
        <v>28</v>
      </c>
      <c r="R582" s="82">
        <f>TREND(CHOOSE({1;2},R$20,R$28),CHOOSE({1;2},$AD$18,$AD$26),$O582)</f>
        <v>5.3446567528336708E-2</v>
      </c>
      <c r="S582" s="83">
        <f>TREND(CHOOSE({1;2},S$20,S$28),CHOOSE({1;2},$AD$18,$AD$26),$O582)</f>
        <v>0.10508684320106276</v>
      </c>
      <c r="T582" s="83">
        <f>TREND(CHOOSE({1;2},T$20,T$28),CHOOSE({1;2},$AD$18,$AD$26),$O582)</f>
        <v>0.10778623624187887</v>
      </c>
      <c r="U582" s="83">
        <f>TREND(CHOOSE({1;2},U$20,U$28),CHOOSE({1;2},$AD$18,$AD$26),$O582)</f>
        <v>0.11164322799876426</v>
      </c>
      <c r="V582" s="83">
        <f>TREND(CHOOSE({1;2},V$20,V$28),CHOOSE({1;2},$AD$18,$AD$26),$O582)</f>
        <v>0.11029048553428773</v>
      </c>
      <c r="W582" s="83">
        <f>TREND(CHOOSE({1;2},W$20,W$28),CHOOSE({1;2},$AD$18,$AD$26),$O582)</f>
        <v>0.11083116104820631</v>
      </c>
      <c r="X582" s="83">
        <f>TREND(CHOOSE({1;2},X$20,X$28),CHOOSE({1;2},$AD$18,$AD$26),$O582)</f>
        <v>0.11355420206833917</v>
      </c>
      <c r="Y582" s="83">
        <f>TREND(CHOOSE({1;2},Y$20,Y$28),CHOOSE({1;2},$AD$18,$AD$26),$O582)</f>
        <v>0.11355420206833917</v>
      </c>
      <c r="Z582" s="83">
        <f>TREND(CHOOSE({1;2},Z$20,Z$28),CHOOSE({1;2},$AD$18,$AD$26),$O582)</f>
        <v>0.11355420206833917</v>
      </c>
      <c r="AA582" s="86">
        <f t="shared" si="1453"/>
        <v>0.11355420206833917</v>
      </c>
      <c r="AB582" s="86">
        <f t="shared" si="1454"/>
        <v>0.11355420206833917</v>
      </c>
      <c r="AC582" s="87">
        <f t="shared" si="1455"/>
        <v>5.3446567528336708E-2</v>
      </c>
      <c r="AF582" s="74">
        <f t="shared" ref="AF582:AF585" si="1460">AF581</f>
        <v>9.1</v>
      </c>
      <c r="AG582" s="75" t="str">
        <f t="shared" si="1390"/>
        <v>SH-91</v>
      </c>
      <c r="AH582" s="35" t="s">
        <v>28</v>
      </c>
      <c r="AI582" s="92">
        <f t="shared" si="1456"/>
        <v>1.0479719123203252E-3</v>
      </c>
      <c r="AJ582" s="107">
        <f t="shared" si="1347"/>
        <v>2.0605263372757143E-3</v>
      </c>
      <c r="AK582" s="107">
        <f t="shared" si="1348"/>
        <v>2.1134556125858572E-3</v>
      </c>
      <c r="AL582" s="107">
        <f t="shared" si="1349"/>
        <v>2.1890829019365621E-3</v>
      </c>
      <c r="AM582" s="107">
        <f t="shared" si="1350"/>
        <v>2.1625585398879765E-3</v>
      </c>
      <c r="AN582" s="107">
        <f t="shared" si="1351"/>
        <v>2.1731600205530388E-3</v>
      </c>
      <c r="AO582" s="107">
        <f t="shared" si="1352"/>
        <v>2.2265529817321328E-3</v>
      </c>
      <c r="AP582" s="116">
        <f t="shared" si="1391"/>
        <v>2.1625585398879765E-3</v>
      </c>
      <c r="AQ582" s="116">
        <f t="shared" ref="AQ582:AT582" si="1461">AP582</f>
        <v>2.1625585398879765E-3</v>
      </c>
      <c r="AR582" s="116">
        <f t="shared" si="1461"/>
        <v>2.1625585398879765E-3</v>
      </c>
      <c r="AS582" s="116">
        <f t="shared" si="1461"/>
        <v>2.1625585398879765E-3</v>
      </c>
      <c r="AT582" s="116">
        <f t="shared" si="1461"/>
        <v>2.1625585398879765E-3</v>
      </c>
      <c r="AU582" s="116">
        <f t="shared" si="1393"/>
        <v>2.2265529817321328E-3</v>
      </c>
      <c r="AV582" s="109">
        <f t="shared" si="1406"/>
        <v>1.0479719123203252E-3</v>
      </c>
      <c r="AW582" s="107">
        <f t="shared" si="1407"/>
        <v>2.2265529817321328E-3</v>
      </c>
      <c r="AX582" s="107">
        <f t="shared" si="1408"/>
        <v>2.2265529817321328E-3</v>
      </c>
      <c r="AY582" s="108">
        <f t="shared" si="1458"/>
        <v>2.2265529817321328E-3</v>
      </c>
      <c r="AZ582" s="108"/>
      <c r="BA582" s="108"/>
      <c r="BB582" s="108"/>
      <c r="BC582" s="108"/>
      <c r="BD582" s="108"/>
      <c r="BE582" s="108"/>
      <c r="BF582" s="108"/>
    </row>
    <row r="583" spans="3:58" ht="15.6">
      <c r="C583" s="11" t="s">
        <v>3355</v>
      </c>
      <c r="D583" s="12" t="str">
        <f t="shared" si="1299"/>
        <v>IADPH</v>
      </c>
      <c r="E583" s="10" t="str">
        <f t="shared" si="1300"/>
        <v>IADPH</v>
      </c>
      <c r="F583" s="10" t="s">
        <v>10</v>
      </c>
      <c r="G583" s="10" t="s">
        <v>11</v>
      </c>
      <c r="H583" s="10">
        <v>2015</v>
      </c>
      <c r="I583" s="13">
        <f t="shared" si="1301"/>
        <v>1.98625333679886E-3</v>
      </c>
      <c r="J583" s="13">
        <f t="shared" si="1377"/>
        <v>1.98625333679886E-3</v>
      </c>
      <c r="K583" s="135">
        <v>1</v>
      </c>
      <c r="O583" s="74">
        <f t="shared" si="1459"/>
        <v>9.1</v>
      </c>
      <c r="P583" s="75" t="str">
        <f t="shared" si="1409"/>
        <v>LA-91</v>
      </c>
      <c r="Q583" s="35" t="s">
        <v>30</v>
      </c>
      <c r="R583" s="82">
        <f>TREND(CHOOSE({1;2},R$21,R$29),CHOOSE({1;2},$AD$18,$AD$26),$O583)</f>
        <v>0.56238583619870508</v>
      </c>
      <c r="S583" s="83">
        <f>TREND(CHOOSE({1;2},S$21,S$29),CHOOSE({1;2},$AD$18,$AD$26),$O583)</f>
        <v>0.46615829629818023</v>
      </c>
      <c r="T583" s="83">
        <f>TREND(CHOOSE({1;2},T$21,T$29),CHOOSE({1;2},$AD$18,$AD$26),$O583)</f>
        <v>0.52334945347054473</v>
      </c>
      <c r="U583" s="83">
        <f>TREND(CHOOSE({1;2},U$21,U$29),CHOOSE({1;2},$AD$18,$AD$26),$O583)</f>
        <v>0.58679300413880164</v>
      </c>
      <c r="V583" s="83">
        <f>TREND(CHOOSE({1;2},V$21,V$29),CHOOSE({1;2},$AD$18,$AD$26),$O583)</f>
        <v>0.47461105804554238</v>
      </c>
      <c r="W583" s="83">
        <f>TREND(CHOOSE({1;2},W$21,W$29),CHOOSE({1;2},$AD$18,$AD$26),$O583)</f>
        <v>0.42388803056227303</v>
      </c>
      <c r="X583" s="83">
        <f>TREND(CHOOSE({1;2},X$21,X$29),CHOOSE({1;2},$AD$18,$AD$26),$O583)</f>
        <v>0.49856749836353148</v>
      </c>
      <c r="Y583" s="83">
        <f>TREND(CHOOSE({1;2},Y$21,Y$29),CHOOSE({1;2},$AD$18,$AD$26),$O583)</f>
        <v>0.55871916459097659</v>
      </c>
      <c r="Z583" s="83">
        <f>TREND(CHOOSE({1;2},Z$21,Z$29),CHOOSE({1;2},$AD$18,$AD$26),$O583)</f>
        <v>0.29294564702433923</v>
      </c>
      <c r="AA583" s="86">
        <f t="shared" si="1453"/>
        <v>0.29294564702433923</v>
      </c>
      <c r="AB583" s="86">
        <f t="shared" si="1454"/>
        <v>0.29294564702433923</v>
      </c>
      <c r="AC583" s="87">
        <f t="shared" si="1455"/>
        <v>0.56238583619870508</v>
      </c>
      <c r="AF583" s="74">
        <f t="shared" si="1460"/>
        <v>9.1</v>
      </c>
      <c r="AG583" s="75" t="str">
        <f t="shared" si="1390"/>
        <v>LA-91</v>
      </c>
      <c r="AH583" s="35" t="s">
        <v>30</v>
      </c>
      <c r="AI583" s="92">
        <f t="shared" si="1456"/>
        <v>6.6959650315963071E-3</v>
      </c>
      <c r="AJ583" s="107">
        <f t="shared" si="1347"/>
        <v>5.5699675720263242E-3</v>
      </c>
      <c r="AK583" s="107">
        <f t="shared" si="1348"/>
        <v>6.2391844900993032E-3</v>
      </c>
      <c r="AL583" s="107">
        <f t="shared" si="1349"/>
        <v>6.9815631994831762E-3</v>
      </c>
      <c r="AM583" s="107">
        <f t="shared" si="1350"/>
        <v>5.6688767643815474E-3</v>
      </c>
      <c r="AN583" s="107">
        <f t="shared" si="1351"/>
        <v>5.0753460542864448E-3</v>
      </c>
      <c r="AO583" s="107">
        <f t="shared" si="1352"/>
        <v>5.9492007856157825E-3</v>
      </c>
      <c r="AP583" s="116">
        <f t="shared" si="1391"/>
        <v>5.6688767643815474E-3</v>
      </c>
      <c r="AQ583" s="116">
        <f t="shared" ref="AQ583:AT583" si="1462">AP583</f>
        <v>5.6688767643815474E-3</v>
      </c>
      <c r="AR583" s="116">
        <f t="shared" si="1462"/>
        <v>5.6688767643815474E-3</v>
      </c>
      <c r="AS583" s="116">
        <f t="shared" si="1462"/>
        <v>5.6688767643815474E-3</v>
      </c>
      <c r="AT583" s="116">
        <f t="shared" si="1462"/>
        <v>5.6688767643815474E-3</v>
      </c>
      <c r="AU583" s="116">
        <f t="shared" si="1393"/>
        <v>3.5431361342762591E-3</v>
      </c>
      <c r="AV583" s="109">
        <f t="shared" si="1406"/>
        <v>6.6959650315963071E-3</v>
      </c>
      <c r="AW583" s="107">
        <f t="shared" si="1407"/>
        <v>6.6530598204721514E-3</v>
      </c>
      <c r="AX583" s="107">
        <f t="shared" si="1408"/>
        <v>3.5431361342762591E-3</v>
      </c>
      <c r="AY583" s="108">
        <f t="shared" si="1458"/>
        <v>3.5431361342762591E-3</v>
      </c>
      <c r="AZ583" s="108"/>
      <c r="BA583" s="108"/>
      <c r="BB583" s="108"/>
      <c r="BC583" s="108"/>
      <c r="BD583" s="108"/>
      <c r="BE583" s="108"/>
      <c r="BF583" s="108"/>
    </row>
    <row r="584" spans="3:58" ht="15.6">
      <c r="C584" s="11" t="s">
        <v>3355</v>
      </c>
      <c r="D584" s="12" t="str">
        <f t="shared" ref="D584:D647" si="1463">"I"&amp;MID(C584,4,1)&amp;"D"&amp;MID(C584,9,2)</f>
        <v>IADPH</v>
      </c>
      <c r="E584" s="10" t="str">
        <f t="shared" ref="E584:E606" si="1464">D584</f>
        <v>IADPH</v>
      </c>
      <c r="F584" s="10" t="s">
        <v>10</v>
      </c>
      <c r="G584" s="10" t="s">
        <v>11</v>
      </c>
      <c r="H584" s="10">
        <v>2015</v>
      </c>
      <c r="I584" s="13">
        <f t="shared" ref="I584:I647" si="1465">INDEX($AG$39:$BF$639,MATCH(IF(RIGHT(C584,3)="100",RIGHT(C584,6),RIGHT(C584,5)),$AG$39:$AG$639,0),MATCH(MID(D584,2,2),$AG$39:$BF$39,0))*$AI$19</f>
        <v>1.98625333679886E-3</v>
      </c>
      <c r="J584" s="13">
        <f t="shared" si="1377"/>
        <v>1.98625333679886E-3</v>
      </c>
      <c r="K584" s="135">
        <v>4</v>
      </c>
      <c r="O584" s="74">
        <f t="shared" si="1459"/>
        <v>9.1</v>
      </c>
      <c r="P584" s="75" t="str">
        <f t="shared" si="1409"/>
        <v>EM-91</v>
      </c>
      <c r="Q584" s="35" t="s">
        <v>32</v>
      </c>
      <c r="R584" s="82">
        <f>TREND(CHOOSE({1;2},R$22,R$30),CHOOSE({1;2},$AD$18,$AD$26),$O584)</f>
        <v>0.37032686713356822</v>
      </c>
      <c r="S584" s="83">
        <f>TREND(CHOOSE({1;2},S$22,S$30),CHOOSE({1;2},$AD$18,$AD$26),$O584)</f>
        <v>0.29162735395882933</v>
      </c>
      <c r="T584" s="83">
        <f>TREND(CHOOSE({1;2},T$22,T$30),CHOOSE({1;2},$AD$18,$AD$26),$O584)</f>
        <v>0.29598802562339233</v>
      </c>
      <c r="U584" s="83">
        <f>TREND(CHOOSE({1;2},U$22,U$30),CHOOSE({1;2},$AD$18,$AD$26),$O584)</f>
        <v>0.18199742616500164</v>
      </c>
      <c r="V584" s="83">
        <f>TREND(CHOOSE({1;2},V$22,V$30),CHOOSE({1;2},$AD$18,$AD$26),$O584)</f>
        <v>0.21319887327304132</v>
      </c>
      <c r="W584" s="83">
        <f>TREND(CHOOSE({1;2},W$22,W$30),CHOOSE({1;2},$AD$18,$AD$26),$O584)</f>
        <v>0.25337588588796689</v>
      </c>
      <c r="X584" s="83">
        <f>TREND(CHOOSE({1;2},X$22,X$30),CHOOSE({1;2},$AD$18,$AD$26),$O584)</f>
        <v>0.33243165207702247</v>
      </c>
      <c r="Y584" s="83">
        <f>TREND(CHOOSE({1;2},Y$22,Y$30),CHOOSE({1;2},$AD$18,$AD$26),$O584)</f>
        <v>0.31662070275257859</v>
      </c>
      <c r="Z584" s="83">
        <f>TREND(CHOOSE({1;2},Z$22,Z$30),CHOOSE({1;2},$AD$18,$AD$26),$O584)</f>
        <v>0.33283929016118607</v>
      </c>
      <c r="AA584" s="86">
        <f t="shared" si="1453"/>
        <v>0.33283929016118607</v>
      </c>
      <c r="AB584" s="86">
        <f t="shared" si="1454"/>
        <v>0.33283929016118607</v>
      </c>
      <c r="AC584" s="87">
        <f t="shared" si="1455"/>
        <v>0.37032686713356822</v>
      </c>
      <c r="AF584" s="74">
        <f t="shared" si="1460"/>
        <v>9.1</v>
      </c>
      <c r="AG584" s="75" t="str">
        <f t="shared" si="1390"/>
        <v>EM-91</v>
      </c>
      <c r="AH584" s="35" t="s">
        <v>32</v>
      </c>
      <c r="AI584" s="92">
        <f t="shared" si="1456"/>
        <v>2.1645331440087734E-3</v>
      </c>
      <c r="AJ584" s="107">
        <f t="shared" si="1347"/>
        <v>2.0311613507486004E-3</v>
      </c>
      <c r="AK584" s="107">
        <f t="shared" si="1348"/>
        <v>2.1234974251872485E-3</v>
      </c>
      <c r="AL584" s="107">
        <f t="shared" si="1349"/>
        <v>1.2628338988741605E-3</v>
      </c>
      <c r="AM584" s="107">
        <f t="shared" si="1350"/>
        <v>1.3934049691778638E-3</v>
      </c>
      <c r="AN584" s="107">
        <f t="shared" si="1351"/>
        <v>1.6277688238125476E-3</v>
      </c>
      <c r="AO584" s="107">
        <f t="shared" si="1352"/>
        <v>1.7850965674372499E-3</v>
      </c>
      <c r="AP584" s="116">
        <f t="shared" si="1391"/>
        <v>1.3934049691778638E-3</v>
      </c>
      <c r="AQ584" s="116">
        <f t="shared" ref="AQ584:AT584" si="1466">AP584</f>
        <v>1.3934049691778638E-3</v>
      </c>
      <c r="AR584" s="116">
        <f t="shared" si="1466"/>
        <v>1.3934049691778638E-3</v>
      </c>
      <c r="AS584" s="116">
        <f t="shared" si="1466"/>
        <v>1.3934049691778638E-3</v>
      </c>
      <c r="AT584" s="116">
        <f t="shared" si="1466"/>
        <v>1.3934049691778638E-3</v>
      </c>
      <c r="AU584" s="116">
        <f t="shared" si="1393"/>
        <v>2.5456753169977309E-3</v>
      </c>
      <c r="AV584" s="109">
        <f t="shared" si="1406"/>
        <v>2.1645331440087734E-3</v>
      </c>
      <c r="AW584" s="107">
        <f t="shared" si="1407"/>
        <v>2.4744072503738446E-3</v>
      </c>
      <c r="AX584" s="107">
        <f t="shared" si="1408"/>
        <v>2.5456753169977309E-3</v>
      </c>
      <c r="AY584" s="108">
        <f t="shared" si="1458"/>
        <v>2.5456753169977309E-3</v>
      </c>
      <c r="AZ584" s="108"/>
      <c r="BA584" s="108"/>
      <c r="BB584" s="108"/>
      <c r="BC584" s="108"/>
      <c r="BD584" s="108"/>
      <c r="BE584" s="108"/>
      <c r="BF584" s="108"/>
    </row>
    <row r="585" spans="3:58" ht="15.6">
      <c r="C585" s="11" t="s">
        <v>3356</v>
      </c>
      <c r="D585" s="12" t="str">
        <f t="shared" si="1463"/>
        <v>IADSH</v>
      </c>
      <c r="E585" s="10" t="str">
        <f t="shared" si="1464"/>
        <v>IADSH</v>
      </c>
      <c r="F585" s="10" t="s">
        <v>10</v>
      </c>
      <c r="G585" s="10" t="s">
        <v>11</v>
      </c>
      <c r="H585" s="10">
        <v>2015</v>
      </c>
      <c r="I585" s="13">
        <f t="shared" si="1465"/>
        <v>1.946302685899204E-3</v>
      </c>
      <c r="J585" s="13">
        <f t="shared" si="1377"/>
        <v>1.946302685899204E-3</v>
      </c>
      <c r="K585" s="135">
        <v>0</v>
      </c>
      <c r="O585" s="76">
        <f t="shared" si="1459"/>
        <v>9.1</v>
      </c>
      <c r="P585" s="77" t="str">
        <f t="shared" si="1409"/>
        <v>TF-91</v>
      </c>
      <c r="Q585" s="36" t="s">
        <v>34</v>
      </c>
      <c r="R585" s="93">
        <f>TREND(CHOOSE({1;2},R$23,R$31),CHOOSE({1;2},$AD$18,$AD$26),$O585)</f>
        <v>6.2267997073093731E-2</v>
      </c>
      <c r="S585" s="85">
        <f>TREND(CHOOSE({1;2},S$23,S$31),CHOOSE({1;2},$AD$18,$AD$26),$O585)</f>
        <v>9.8968503986987515E-3</v>
      </c>
      <c r="T585" s="85">
        <f>TREND(CHOOSE({1;2},T$23,T$31),CHOOSE({1;2},$AD$18,$AD$26),$O585)</f>
        <v>2.1879346985220937E-2</v>
      </c>
      <c r="U585" s="85">
        <f>TREND(CHOOSE({1;2},U$23,U$31),CHOOSE({1;2},$AD$18,$AD$26),$O585)</f>
        <v>6.8722937455898692E-3</v>
      </c>
      <c r="V585" s="85">
        <f>TREND(CHOOSE({1;2},V$23,V$31),CHOOSE({1;2},$AD$18,$AD$26),$O585)</f>
        <v>1.3732249638964094E-2</v>
      </c>
      <c r="W585" s="85">
        <f>TREND(CHOOSE({1;2},W$23,W$31),CHOOSE({1;2},$AD$18,$AD$26),$O585)</f>
        <v>9.8566580704427115E-3</v>
      </c>
      <c r="X585" s="85">
        <f>TREND(CHOOSE({1;2},X$23,X$31),CHOOSE({1;2},$AD$18,$AD$26),$O585)</f>
        <v>0</v>
      </c>
      <c r="Y585" s="85">
        <f>TREND(CHOOSE({1;2},Y$23,Y$31),CHOOSE({1;2},$AD$18,$AD$26),$O585)</f>
        <v>9.7536819163642592E-4</v>
      </c>
      <c r="Z585" s="85">
        <f>TREND(CHOOSE({1;2},Z$23,Z$31),CHOOSE({1;2},$AD$18,$AD$26),$O585)</f>
        <v>6.4062788174853126E-5</v>
      </c>
      <c r="AA585" s="88">
        <f t="shared" si="1453"/>
        <v>6.4062788174853126E-5</v>
      </c>
      <c r="AB585" s="88">
        <f t="shared" si="1454"/>
        <v>6.4062788174853126E-5</v>
      </c>
      <c r="AC585" s="89">
        <f t="shared" si="1455"/>
        <v>6.2267997073093731E-2</v>
      </c>
      <c r="AF585" s="76">
        <f t="shared" si="1460"/>
        <v>9.1</v>
      </c>
      <c r="AG585" s="77" t="str">
        <f t="shared" si="1390"/>
        <v>TF-91</v>
      </c>
      <c r="AH585" s="36" t="s">
        <v>34</v>
      </c>
      <c r="AI585" s="103">
        <f t="shared" si="1456"/>
        <v>0</v>
      </c>
      <c r="AJ585" s="110">
        <f t="shared" si="1347"/>
        <v>0</v>
      </c>
      <c r="AK585" s="110">
        <f t="shared" si="1348"/>
        <v>0</v>
      </c>
      <c r="AL585" s="110">
        <f t="shared" si="1349"/>
        <v>0</v>
      </c>
      <c r="AM585" s="110">
        <f t="shared" si="1350"/>
        <v>0</v>
      </c>
      <c r="AN585" s="110">
        <f t="shared" si="1351"/>
        <v>0</v>
      </c>
      <c r="AO585" s="110">
        <f t="shared" si="1352"/>
        <v>0</v>
      </c>
      <c r="AP585" s="116">
        <f t="shared" si="1391"/>
        <v>0</v>
      </c>
      <c r="AQ585" s="116">
        <f t="shared" ref="AQ585:AT585" si="1467">AP585</f>
        <v>0</v>
      </c>
      <c r="AR585" s="116">
        <f t="shared" si="1467"/>
        <v>0</v>
      </c>
      <c r="AS585" s="116">
        <f t="shared" si="1467"/>
        <v>0</v>
      </c>
      <c r="AT585" s="116">
        <f t="shared" si="1467"/>
        <v>0</v>
      </c>
      <c r="AU585" s="116">
        <f t="shared" si="1393"/>
        <v>0</v>
      </c>
      <c r="AV585" s="112">
        <f t="shared" si="1406"/>
        <v>0</v>
      </c>
      <c r="AW585" s="110">
        <f t="shared" si="1407"/>
        <v>0</v>
      </c>
      <c r="AX585" s="110">
        <f t="shared" si="1408"/>
        <v>0</v>
      </c>
      <c r="AY585" s="111">
        <f t="shared" si="1458"/>
        <v>0</v>
      </c>
      <c r="AZ585" s="111"/>
      <c r="BA585" s="111"/>
      <c r="BB585" s="111"/>
      <c r="BC585" s="111"/>
      <c r="BD585" s="111"/>
      <c r="BE585" s="111"/>
      <c r="BF585" s="111"/>
    </row>
    <row r="586" spans="3:58" ht="15.6">
      <c r="C586" s="11" t="s">
        <v>504</v>
      </c>
      <c r="D586" s="12" t="str">
        <f t="shared" si="1463"/>
        <v>IADLA</v>
      </c>
      <c r="E586" s="10" t="str">
        <f t="shared" si="1464"/>
        <v>IADLA</v>
      </c>
      <c r="F586" s="10" t="s">
        <v>10</v>
      </c>
      <c r="G586" s="10" t="s">
        <v>11</v>
      </c>
      <c r="H586" s="10">
        <v>2015</v>
      </c>
      <c r="I586" s="13">
        <f t="shared" si="1465"/>
        <v>5.1019890879432928E-3</v>
      </c>
      <c r="J586" s="13">
        <f t="shared" si="1377"/>
        <v>5.1019890879432928E-3</v>
      </c>
      <c r="K586" s="135">
        <v>0</v>
      </c>
      <c r="O586" s="72">
        <f>ROUND(O580+0.1,2)</f>
        <v>9.1999999999999993</v>
      </c>
      <c r="P586" s="73" t="str">
        <f t="shared" si="1409"/>
        <v>PH-92</v>
      </c>
      <c r="Q586" s="34" t="s">
        <v>26</v>
      </c>
      <c r="R586" s="78">
        <f>TREND(CHOOSE({1;2},R$18,R$26),CHOOSE({1;2},$AD$18,$AD$26),$O586)</f>
        <v>6.5888955382431308E-2</v>
      </c>
      <c r="S586" s="79">
        <f>TREND(CHOOSE({1;2},S$18,S$26),CHOOSE({1;2},$AD$18,$AD$26),$O586)</f>
        <v>0.2322153852386003</v>
      </c>
      <c r="T586" s="79">
        <f>TREND(CHOOSE({1;2},T$18,T$26),CHOOSE({1;2},$AD$18,$AD$26),$O586)</f>
        <v>0.17316638830122089</v>
      </c>
      <c r="U586" s="79">
        <f>TREND(CHOOSE({1;2},U$18,U$26),CHOOSE({1;2},$AD$18,$AD$26),$O586)</f>
        <v>0.20781013947703106</v>
      </c>
      <c r="V586" s="79">
        <f>TREND(CHOOSE({1;2},V$18,V$26),CHOOSE({1;2},$AD$18,$AD$26),$O586)</f>
        <v>0.23392070035086246</v>
      </c>
      <c r="W586" s="79">
        <f>TREND(CHOOSE({1;2},W$18,W$26),CHOOSE({1;2},$AD$18,$AD$26),$O586)</f>
        <v>0.22916383480558963</v>
      </c>
      <c r="X586" s="79">
        <f>TREND(CHOOSE({1;2},X$18,X$26),CHOOSE({1;2},$AD$18,$AD$26),$O586)</f>
        <v>0.23189530379169948</v>
      </c>
      <c r="Y586" s="79">
        <f>TREND(CHOOSE({1;2},Y$18,Y$26),CHOOSE({1;2},$AD$18,$AD$26),$O586)</f>
        <v>0.24553454694817312</v>
      </c>
      <c r="Z586" s="79">
        <f>TREND(CHOOSE({1;2},Z$18,Z$26),CHOOSE({1;2},$AD$18,$AD$26),$O586)</f>
        <v>7.815410466153544E-2</v>
      </c>
      <c r="AA586" s="80">
        <f>Z586</f>
        <v>7.815410466153544E-2</v>
      </c>
      <c r="AB586" s="80">
        <f>AA586</f>
        <v>7.815410466153544E-2</v>
      </c>
      <c r="AC586" s="81">
        <f>R586</f>
        <v>6.5888955382431308E-2</v>
      </c>
      <c r="AF586" s="72">
        <f>ROUND(AF580+0.1,2)</f>
        <v>9.1999999999999993</v>
      </c>
      <c r="AG586" s="73" t="str">
        <f t="shared" si="1390"/>
        <v>PH-92</v>
      </c>
      <c r="AH586" s="34" t="s">
        <v>26</v>
      </c>
      <c r="AI586" s="102">
        <f>R586-R580</f>
        <v>5.6391272608274923E-4</v>
      </c>
      <c r="AJ586" s="104">
        <f t="shared" si="1347"/>
        <v>2.1789890820819724E-3</v>
      </c>
      <c r="AK586" s="104">
        <f t="shared" si="1348"/>
        <v>1.5959705311520689E-3</v>
      </c>
      <c r="AL586" s="104">
        <f t="shared" si="1349"/>
        <v>2.0520584680013276E-3</v>
      </c>
      <c r="AM586" s="104">
        <f t="shared" si="1350"/>
        <v>2.2069481519987333E-3</v>
      </c>
      <c r="AN586" s="104">
        <f t="shared" si="1351"/>
        <v>2.0200984466801908E-3</v>
      </c>
      <c r="AO586" s="104">
        <f t="shared" si="1352"/>
        <v>1.9969947933679011E-3</v>
      </c>
      <c r="AP586" s="116">
        <f t="shared" si="1391"/>
        <v>2.2069481519987333E-3</v>
      </c>
      <c r="AQ586" s="116">
        <f t="shared" ref="AQ586:AT586" si="1468">AP586</f>
        <v>2.2069481519987333E-3</v>
      </c>
      <c r="AR586" s="116">
        <f t="shared" si="1468"/>
        <v>2.2069481519987333E-3</v>
      </c>
      <c r="AS586" s="116">
        <f t="shared" si="1468"/>
        <v>2.2069481519987333E-3</v>
      </c>
      <c r="AT586" s="116">
        <f t="shared" si="1468"/>
        <v>2.2069481519987333E-3</v>
      </c>
      <c r="AU586" s="116">
        <f t="shared" si="1393"/>
        <v>7.9336541815917816E-4</v>
      </c>
      <c r="AV586" s="106">
        <f t="shared" si="1406"/>
        <v>5.6391272608274923E-4</v>
      </c>
      <c r="AW586" s="104">
        <f t="shared" si="1407"/>
        <v>2.5814825824946319E-3</v>
      </c>
      <c r="AX586" s="104">
        <f t="shared" si="1408"/>
        <v>7.9336541815917816E-4</v>
      </c>
      <c r="AY586" s="105">
        <f>AX586</f>
        <v>7.9336541815917816E-4</v>
      </c>
      <c r="AZ586" s="105"/>
      <c r="BA586" s="105"/>
      <c r="BB586" s="105"/>
      <c r="BC586" s="105"/>
      <c r="BD586" s="105"/>
      <c r="BE586" s="105"/>
      <c r="BF586" s="105"/>
    </row>
    <row r="587" spans="3:58" ht="15.6">
      <c r="C587" s="11" t="s">
        <v>505</v>
      </c>
      <c r="D587" s="12" t="str">
        <f t="shared" si="1463"/>
        <v>IADEM</v>
      </c>
      <c r="E587" s="10" t="str">
        <f t="shared" si="1464"/>
        <v>IADEM</v>
      </c>
      <c r="F587" s="10" t="s">
        <v>10</v>
      </c>
      <c r="G587" s="10" t="s">
        <v>11</v>
      </c>
      <c r="H587" s="10">
        <v>2015</v>
      </c>
      <c r="I587" s="13">
        <f t="shared" si="1465"/>
        <v>1.2540644722600774E-3</v>
      </c>
      <c r="J587" s="13">
        <f t="shared" si="1377"/>
        <v>1.2540644722600774E-3</v>
      </c>
      <c r="K587" s="135">
        <v>0</v>
      </c>
      <c r="O587" s="74">
        <f>O586</f>
        <v>9.1999999999999993</v>
      </c>
      <c r="P587" s="75" t="str">
        <f t="shared" si="1409"/>
        <v>PH-92</v>
      </c>
      <c r="Q587" s="35" t="s">
        <v>27</v>
      </c>
      <c r="R587" s="82">
        <f>TREND(CHOOSE({1;2},R$19,R$27),CHOOSE({1;2},$AD$18,$AD$26),$O587)</f>
        <v>5.5774563443826766E-2</v>
      </c>
      <c r="S587" s="83">
        <f>TREND(CHOOSE({1;2},S$19,S$27),CHOOSE({1;2},$AD$18,$AD$26),$O587)</f>
        <v>4.1391102451800665E-2</v>
      </c>
      <c r="T587" s="83">
        <f>TREND(CHOOSE({1;2},T$19,T$27),CHOOSE({1;2},$AD$18,$AD$26),$O587)</f>
        <v>3.0664946273892255E-2</v>
      </c>
      <c r="U587" s="83">
        <f>TREND(CHOOSE({1;2},U$19,U$27),CHOOSE({1;2},$AD$18,$AD$26),$O587)</f>
        <v>3.3430230454390579E-2</v>
      </c>
      <c r="V587" s="83">
        <f>TREND(CHOOSE({1;2},V$19,V$27),CHOOSE({1;2},$AD$18,$AD$26),$O587)</f>
        <v>1.0187116215595144E-2</v>
      </c>
      <c r="W587" s="83">
        <f>TREND(CHOOSE({1;2},W$19,W$27),CHOOSE({1;2},$AD$18,$AD$26),$O587)</f>
        <v>5.0341919888416707E-2</v>
      </c>
      <c r="X587" s="83">
        <f>TREND(CHOOSE({1;2},X$19,X$27),CHOOSE({1;2},$AD$18,$AD$26),$O587)</f>
        <v>5.8998049863436916E-2</v>
      </c>
      <c r="Y587" s="83">
        <f>TREND(CHOOSE({1;2},Y$19,Y$27),CHOOSE({1;2},$AD$18,$AD$26),$O587)</f>
        <v>5.8998049863436902E-2</v>
      </c>
      <c r="Z587" s="83">
        <f>TREND(CHOOSE({1;2},Z$19,Z$27),CHOOSE({1;2},$AD$18,$AD$26),$O587)</f>
        <v>5.8998049863436888E-2</v>
      </c>
      <c r="AA587" s="86">
        <f t="shared" ref="AA587:AA591" si="1469">Z587</f>
        <v>5.8998049863436888E-2</v>
      </c>
      <c r="AB587" s="86">
        <f t="shared" ref="AB587:AB591" si="1470">AA587</f>
        <v>5.8998049863436888E-2</v>
      </c>
      <c r="AC587" s="87">
        <f t="shared" ref="AC587:AC591" si="1471">R587</f>
        <v>5.5774563443826766E-2</v>
      </c>
      <c r="AF587" s="74">
        <f>AF586</f>
        <v>9.1999999999999993</v>
      </c>
      <c r="AG587" s="75" t="str">
        <f t="shared" si="1390"/>
        <v>PH-92</v>
      </c>
      <c r="AH587" s="35" t="s">
        <v>27</v>
      </c>
      <c r="AI587" s="92">
        <f t="shared" ref="AI587:AI591" si="1472">R587-R581</f>
        <v>4.37523112534699E-4</v>
      </c>
      <c r="AJ587" s="107">
        <f t="shared" si="1347"/>
        <v>3.0246897625104546E-4</v>
      </c>
      <c r="AK587" s="107">
        <f t="shared" si="1348"/>
        <v>2.1726176509842543E-4</v>
      </c>
      <c r="AL587" s="107">
        <f t="shared" si="1349"/>
        <v>6.1097313847029155E-4</v>
      </c>
      <c r="AM587" s="107">
        <f t="shared" si="1350"/>
        <v>7.3938486910113746E-5</v>
      </c>
      <c r="AN587" s="107">
        <f t="shared" si="1351"/>
        <v>3.566735214766345E-4</v>
      </c>
      <c r="AO587" s="107">
        <f t="shared" si="1352"/>
        <v>4.1800237757495806E-4</v>
      </c>
      <c r="AP587" s="116">
        <f t="shared" si="1391"/>
        <v>7.3938486910113746E-5</v>
      </c>
      <c r="AQ587" s="116">
        <f t="shared" ref="AQ587:AT587" si="1473">AP587</f>
        <v>7.3938486910113746E-5</v>
      </c>
      <c r="AR587" s="116">
        <f t="shared" si="1473"/>
        <v>7.3938486910113746E-5</v>
      </c>
      <c r="AS587" s="116">
        <f t="shared" si="1473"/>
        <v>7.3938486910113746E-5</v>
      </c>
      <c r="AT587" s="116">
        <f t="shared" si="1473"/>
        <v>7.3938486910113746E-5</v>
      </c>
      <c r="AU587" s="116">
        <f t="shared" si="1393"/>
        <v>4.1800237757495806E-4</v>
      </c>
      <c r="AV587" s="109">
        <f t="shared" si="1406"/>
        <v>4.37523112534699E-4</v>
      </c>
      <c r="AW587" s="107">
        <f t="shared" si="1407"/>
        <v>4.1800237757495806E-4</v>
      </c>
      <c r="AX587" s="107">
        <f t="shared" si="1408"/>
        <v>4.1800237757495806E-4</v>
      </c>
      <c r="AY587" s="108">
        <f t="shared" ref="AY587:AY591" si="1474">AX587</f>
        <v>4.1800237757495806E-4</v>
      </c>
      <c r="AZ587" s="108"/>
      <c r="BA587" s="108"/>
      <c r="BB587" s="108"/>
      <c r="BC587" s="108"/>
      <c r="BD587" s="108"/>
      <c r="BE587" s="108"/>
      <c r="BF587" s="108"/>
    </row>
    <row r="588" spans="3:58" ht="15.6">
      <c r="C588" s="11" t="s">
        <v>506</v>
      </c>
      <c r="D588" s="12" t="str">
        <f t="shared" si="1463"/>
        <v>IADTF</v>
      </c>
      <c r="E588" s="10" t="str">
        <f t="shared" si="1464"/>
        <v>IADTF</v>
      </c>
      <c r="F588" s="10" t="s">
        <v>10</v>
      </c>
      <c r="G588" s="10" t="s">
        <v>11</v>
      </c>
      <c r="H588" s="10">
        <v>2015</v>
      </c>
      <c r="I588" s="13">
        <f t="shared" si="1465"/>
        <v>0</v>
      </c>
      <c r="J588" s="13">
        <f t="shared" si="1377"/>
        <v>0</v>
      </c>
      <c r="K588" s="135">
        <v>0</v>
      </c>
      <c r="O588" s="74">
        <f t="shared" ref="O588:O591" si="1475">O587</f>
        <v>9.1999999999999993</v>
      </c>
      <c r="P588" s="75" t="str">
        <f t="shared" si="1409"/>
        <v>SH-92</v>
      </c>
      <c r="Q588" s="35" t="s">
        <v>28</v>
      </c>
      <c r="R588" s="82">
        <f>TREND(CHOOSE({1;2},R$20,R$28),CHOOSE({1;2},$AD$18,$AD$26),$O588)</f>
        <v>5.4494539440657033E-2</v>
      </c>
      <c r="S588" s="83">
        <f>TREND(CHOOSE({1;2},S$20,S$28),CHOOSE({1;2},$AD$18,$AD$26),$O588)</f>
        <v>0.1071473695383385</v>
      </c>
      <c r="T588" s="83">
        <f>TREND(CHOOSE({1;2},T$20,T$28),CHOOSE({1;2},$AD$18,$AD$26),$O588)</f>
        <v>0.10989969185446473</v>
      </c>
      <c r="U588" s="83">
        <f>TREND(CHOOSE({1;2},U$20,U$28),CHOOSE({1;2},$AD$18,$AD$26),$O588)</f>
        <v>0.1138323109007008</v>
      </c>
      <c r="V588" s="83">
        <f>TREND(CHOOSE({1;2},V$20,V$28),CHOOSE({1;2},$AD$18,$AD$26),$O588)</f>
        <v>0.11245304407417571</v>
      </c>
      <c r="W588" s="83">
        <f>TREND(CHOOSE({1;2},W$20,W$28),CHOOSE({1;2},$AD$18,$AD$26),$O588)</f>
        <v>0.11300432106875938</v>
      </c>
      <c r="X588" s="83">
        <f>TREND(CHOOSE({1;2},X$20,X$28),CHOOSE({1;2},$AD$18,$AD$26),$O588)</f>
        <v>0.11578075505007131</v>
      </c>
      <c r="Y588" s="83">
        <f>TREND(CHOOSE({1;2},Y$20,Y$28),CHOOSE({1;2},$AD$18,$AD$26),$O588)</f>
        <v>0.11578075505007131</v>
      </c>
      <c r="Z588" s="83">
        <f>TREND(CHOOSE({1;2},Z$20,Z$28),CHOOSE({1;2},$AD$18,$AD$26),$O588)</f>
        <v>0.11578075505007131</v>
      </c>
      <c r="AA588" s="86">
        <f t="shared" si="1469"/>
        <v>0.11578075505007131</v>
      </c>
      <c r="AB588" s="86">
        <f t="shared" si="1470"/>
        <v>0.11578075505007131</v>
      </c>
      <c r="AC588" s="87">
        <f t="shared" si="1471"/>
        <v>5.4494539440657033E-2</v>
      </c>
      <c r="AF588" s="74">
        <f t="shared" ref="AF588:AF591" si="1476">AF587</f>
        <v>9.1999999999999993</v>
      </c>
      <c r="AG588" s="75" t="str">
        <f t="shared" si="1390"/>
        <v>SH-92</v>
      </c>
      <c r="AH588" s="35" t="s">
        <v>28</v>
      </c>
      <c r="AI588" s="92">
        <f t="shared" si="1472"/>
        <v>1.0479719123203252E-3</v>
      </c>
      <c r="AJ588" s="107">
        <f t="shared" si="1347"/>
        <v>2.0605263372757421E-3</v>
      </c>
      <c r="AK588" s="107">
        <f t="shared" si="1348"/>
        <v>2.1134556125858572E-3</v>
      </c>
      <c r="AL588" s="107">
        <f t="shared" si="1349"/>
        <v>2.1890829019365343E-3</v>
      </c>
      <c r="AM588" s="107">
        <f t="shared" si="1350"/>
        <v>2.1625585398879765E-3</v>
      </c>
      <c r="AN588" s="107">
        <f t="shared" si="1351"/>
        <v>2.1731600205530666E-3</v>
      </c>
      <c r="AO588" s="107">
        <f t="shared" si="1352"/>
        <v>2.2265529817321328E-3</v>
      </c>
      <c r="AP588" s="116">
        <f t="shared" si="1391"/>
        <v>2.1625585398879765E-3</v>
      </c>
      <c r="AQ588" s="116">
        <f t="shared" ref="AQ588:AT588" si="1477">AP588</f>
        <v>2.1625585398879765E-3</v>
      </c>
      <c r="AR588" s="116">
        <f t="shared" si="1477"/>
        <v>2.1625585398879765E-3</v>
      </c>
      <c r="AS588" s="116">
        <f t="shared" si="1477"/>
        <v>2.1625585398879765E-3</v>
      </c>
      <c r="AT588" s="116">
        <f t="shared" si="1477"/>
        <v>2.1625585398879765E-3</v>
      </c>
      <c r="AU588" s="116">
        <f t="shared" si="1393"/>
        <v>2.2265529817321328E-3</v>
      </c>
      <c r="AV588" s="109">
        <f t="shared" si="1406"/>
        <v>1.0479719123203252E-3</v>
      </c>
      <c r="AW588" s="107">
        <f t="shared" si="1407"/>
        <v>2.2265529817321328E-3</v>
      </c>
      <c r="AX588" s="107">
        <f t="shared" si="1408"/>
        <v>2.2265529817321328E-3</v>
      </c>
      <c r="AY588" s="108">
        <f t="shared" si="1474"/>
        <v>2.2265529817321328E-3</v>
      </c>
      <c r="AZ588" s="108"/>
      <c r="BA588" s="108"/>
      <c r="BB588" s="108"/>
      <c r="BC588" s="108"/>
      <c r="BD588" s="108"/>
      <c r="BE588" s="108"/>
      <c r="BF588" s="108"/>
    </row>
    <row r="589" spans="3:58" ht="15.6">
      <c r="C589" s="11" t="s">
        <v>3357</v>
      </c>
      <c r="D589" s="12" t="str">
        <f t="shared" si="1463"/>
        <v>IADPH</v>
      </c>
      <c r="E589" s="10" t="str">
        <f t="shared" si="1464"/>
        <v>IADPH</v>
      </c>
      <c r="F589" s="10" t="s">
        <v>10</v>
      </c>
      <c r="G589" s="10" t="s">
        <v>11</v>
      </c>
      <c r="H589" s="10">
        <v>2015</v>
      </c>
      <c r="I589" s="13">
        <f t="shared" si="1465"/>
        <v>1.9862533367989098E-3</v>
      </c>
      <c r="J589" s="13">
        <f t="shared" si="1377"/>
        <v>1.9862533367989098E-3</v>
      </c>
      <c r="K589" s="135">
        <v>1</v>
      </c>
      <c r="O589" s="74">
        <f t="shared" si="1475"/>
        <v>9.1999999999999993</v>
      </c>
      <c r="P589" s="75" t="str">
        <f t="shared" si="1409"/>
        <v>LA-92</v>
      </c>
      <c r="Q589" s="35" t="s">
        <v>30</v>
      </c>
      <c r="R589" s="82">
        <f>TREND(CHOOSE({1;2},R$21,R$29),CHOOSE({1;2},$AD$18,$AD$26),$O589)</f>
        <v>0.56908180123030139</v>
      </c>
      <c r="S589" s="83">
        <f>TREND(CHOOSE({1;2},S$21,S$29),CHOOSE({1;2},$AD$18,$AD$26),$O589)</f>
        <v>0.47172826387020667</v>
      </c>
      <c r="T589" s="83">
        <f>TREND(CHOOSE({1;2},T$21,T$29),CHOOSE({1;2},$AD$18,$AD$26),$O589)</f>
        <v>0.52958863796064382</v>
      </c>
      <c r="U589" s="83">
        <f>TREND(CHOOSE({1;2},U$21,U$29),CHOOSE({1;2},$AD$18,$AD$26),$O589)</f>
        <v>0.59377456733828482</v>
      </c>
      <c r="V589" s="83">
        <f>TREND(CHOOSE({1;2},V$21,V$29),CHOOSE({1;2},$AD$18,$AD$26),$O589)</f>
        <v>0.48027993480992381</v>
      </c>
      <c r="W589" s="83">
        <f>TREND(CHOOSE({1;2},W$21,W$29),CHOOSE({1;2},$AD$18,$AD$26),$O589)</f>
        <v>0.42896337661655942</v>
      </c>
      <c r="X589" s="83">
        <f>TREND(CHOOSE({1;2},X$21,X$29),CHOOSE({1;2},$AD$18,$AD$26),$O589)</f>
        <v>0.50451669914914721</v>
      </c>
      <c r="Y589" s="83">
        <f>TREND(CHOOSE({1;2},Y$21,Y$29),CHOOSE({1;2},$AD$18,$AD$26),$O589)</f>
        <v>0.56537222441144896</v>
      </c>
      <c r="Z589" s="83">
        <f>TREND(CHOOSE({1;2},Z$21,Z$29),CHOOSE({1;2},$AD$18,$AD$26),$O589)</f>
        <v>0.29648878315861549</v>
      </c>
      <c r="AA589" s="86">
        <f t="shared" si="1469"/>
        <v>0.29648878315861549</v>
      </c>
      <c r="AB589" s="86">
        <f t="shared" si="1470"/>
        <v>0.29648878315861549</v>
      </c>
      <c r="AC589" s="87">
        <f t="shared" si="1471"/>
        <v>0.56908180123030139</v>
      </c>
      <c r="AF589" s="74">
        <f t="shared" si="1476"/>
        <v>9.1999999999999993</v>
      </c>
      <c r="AG589" s="75" t="str">
        <f t="shared" si="1390"/>
        <v>LA-92</v>
      </c>
      <c r="AH589" s="35" t="s">
        <v>30</v>
      </c>
      <c r="AI589" s="92">
        <f t="shared" si="1472"/>
        <v>6.6959650315963071E-3</v>
      </c>
      <c r="AJ589" s="107">
        <f t="shared" si="1347"/>
        <v>5.5699675720264352E-3</v>
      </c>
      <c r="AK589" s="107">
        <f t="shared" si="1348"/>
        <v>6.2391844900990812E-3</v>
      </c>
      <c r="AL589" s="107">
        <f t="shared" si="1349"/>
        <v>6.9815631994831762E-3</v>
      </c>
      <c r="AM589" s="107">
        <f t="shared" si="1350"/>
        <v>5.6688767643814364E-3</v>
      </c>
      <c r="AN589" s="107">
        <f t="shared" si="1351"/>
        <v>5.0753460542863893E-3</v>
      </c>
      <c r="AO589" s="107">
        <f t="shared" si="1352"/>
        <v>5.949200785615727E-3</v>
      </c>
      <c r="AP589" s="116">
        <f t="shared" si="1391"/>
        <v>5.6688767643814364E-3</v>
      </c>
      <c r="AQ589" s="116">
        <f t="shared" ref="AQ589:AT589" si="1478">AP589</f>
        <v>5.6688767643814364E-3</v>
      </c>
      <c r="AR589" s="116">
        <f t="shared" si="1478"/>
        <v>5.6688767643814364E-3</v>
      </c>
      <c r="AS589" s="116">
        <f t="shared" si="1478"/>
        <v>5.6688767643814364E-3</v>
      </c>
      <c r="AT589" s="116">
        <f t="shared" si="1478"/>
        <v>5.6688767643814364E-3</v>
      </c>
      <c r="AU589" s="116">
        <f t="shared" si="1393"/>
        <v>3.5431361342762591E-3</v>
      </c>
      <c r="AV589" s="109">
        <f t="shared" si="1406"/>
        <v>6.6959650315963071E-3</v>
      </c>
      <c r="AW589" s="107">
        <f t="shared" si="1407"/>
        <v>6.6530598204723734E-3</v>
      </c>
      <c r="AX589" s="107">
        <f t="shared" si="1408"/>
        <v>3.5431361342762591E-3</v>
      </c>
      <c r="AY589" s="108">
        <f t="shared" si="1474"/>
        <v>3.5431361342762591E-3</v>
      </c>
      <c r="AZ589" s="108"/>
      <c r="BA589" s="108"/>
      <c r="BB589" s="108"/>
      <c r="BC589" s="108"/>
      <c r="BD589" s="108"/>
      <c r="BE589" s="108"/>
      <c r="BF589" s="108"/>
    </row>
    <row r="590" spans="3:58" ht="15.6">
      <c r="C590" s="11" t="s">
        <v>3357</v>
      </c>
      <c r="D590" s="12" t="str">
        <f t="shared" si="1463"/>
        <v>IADPH</v>
      </c>
      <c r="E590" s="10" t="str">
        <f t="shared" si="1464"/>
        <v>IADPH</v>
      </c>
      <c r="F590" s="10" t="s">
        <v>10</v>
      </c>
      <c r="G590" s="10" t="s">
        <v>11</v>
      </c>
      <c r="H590" s="10">
        <v>2015</v>
      </c>
      <c r="I590" s="13">
        <f t="shared" si="1465"/>
        <v>1.9862533367989098E-3</v>
      </c>
      <c r="J590" s="13">
        <f t="shared" si="1377"/>
        <v>1.9862533367989098E-3</v>
      </c>
      <c r="K590" s="135">
        <v>4</v>
      </c>
      <c r="O590" s="74">
        <f t="shared" si="1475"/>
        <v>9.1999999999999993</v>
      </c>
      <c r="P590" s="75" t="str">
        <f t="shared" si="1409"/>
        <v>EM-92</v>
      </c>
      <c r="Q590" s="35" t="s">
        <v>32</v>
      </c>
      <c r="R590" s="82">
        <f>TREND(CHOOSE({1;2},R$22,R$30),CHOOSE({1;2},$AD$18,$AD$26),$O590)</f>
        <v>0.37249140027757699</v>
      </c>
      <c r="S590" s="83">
        <f>TREND(CHOOSE({1;2},S$22,S$30),CHOOSE({1;2},$AD$18,$AD$26),$O590)</f>
        <v>0.29365851530957787</v>
      </c>
      <c r="T590" s="83">
        <f>TREND(CHOOSE({1;2},T$22,T$30),CHOOSE({1;2},$AD$18,$AD$26),$O590)</f>
        <v>0.29811152304857963</v>
      </c>
      <c r="U590" s="83">
        <f>TREND(CHOOSE({1;2},U$22,U$30),CHOOSE({1;2},$AD$18,$AD$26),$O590)</f>
        <v>0.1832602600638758</v>
      </c>
      <c r="V590" s="83">
        <f>TREND(CHOOSE({1;2},V$22,V$30),CHOOSE({1;2},$AD$18,$AD$26),$O590)</f>
        <v>0.21459227824221916</v>
      </c>
      <c r="W590" s="83">
        <f>TREND(CHOOSE({1;2},W$22,W$30),CHOOSE({1;2},$AD$18,$AD$26),$O590)</f>
        <v>0.25500365471177938</v>
      </c>
      <c r="X590" s="83">
        <f>TREND(CHOOSE({1;2},X$22,X$30),CHOOSE({1;2},$AD$18,$AD$26),$O590)</f>
        <v>0.33421674864445972</v>
      </c>
      <c r="Y590" s="83">
        <f>TREND(CHOOSE({1;2},Y$22,Y$30),CHOOSE({1;2},$AD$18,$AD$26),$O590)</f>
        <v>0.31909511000295243</v>
      </c>
      <c r="Z590" s="83">
        <f>TREND(CHOOSE({1;2},Z$22,Z$30),CHOOSE({1;2},$AD$18,$AD$26),$O590)</f>
        <v>0.33538496547818386</v>
      </c>
      <c r="AA590" s="86">
        <f t="shared" si="1469"/>
        <v>0.33538496547818386</v>
      </c>
      <c r="AB590" s="86">
        <f t="shared" si="1470"/>
        <v>0.33538496547818386</v>
      </c>
      <c r="AC590" s="87">
        <f t="shared" si="1471"/>
        <v>0.37249140027757699</v>
      </c>
      <c r="AF590" s="74">
        <f t="shared" si="1476"/>
        <v>9.1999999999999993</v>
      </c>
      <c r="AG590" s="75" t="str">
        <f t="shared" si="1390"/>
        <v>EM-92</v>
      </c>
      <c r="AH590" s="35" t="s">
        <v>32</v>
      </c>
      <c r="AI590" s="92">
        <f t="shared" si="1472"/>
        <v>2.1645331440087734E-3</v>
      </c>
      <c r="AJ590" s="107">
        <f t="shared" si="1347"/>
        <v>2.0311613507485449E-3</v>
      </c>
      <c r="AK590" s="107">
        <f t="shared" si="1348"/>
        <v>2.123497425187304E-3</v>
      </c>
      <c r="AL590" s="107">
        <f t="shared" si="1349"/>
        <v>1.2628338988741605E-3</v>
      </c>
      <c r="AM590" s="107">
        <f t="shared" si="1350"/>
        <v>1.3934049691778361E-3</v>
      </c>
      <c r="AN590" s="107">
        <f t="shared" si="1351"/>
        <v>1.6277688238124921E-3</v>
      </c>
      <c r="AO590" s="107">
        <f t="shared" si="1352"/>
        <v>1.7850965674372499E-3</v>
      </c>
      <c r="AP590" s="116">
        <f t="shared" si="1391"/>
        <v>1.3934049691778361E-3</v>
      </c>
      <c r="AQ590" s="116">
        <f t="shared" ref="AQ590:AT590" si="1479">AP590</f>
        <v>1.3934049691778361E-3</v>
      </c>
      <c r="AR590" s="116">
        <f t="shared" si="1479"/>
        <v>1.3934049691778361E-3</v>
      </c>
      <c r="AS590" s="116">
        <f t="shared" si="1479"/>
        <v>1.3934049691778361E-3</v>
      </c>
      <c r="AT590" s="116">
        <f t="shared" si="1479"/>
        <v>1.3934049691778361E-3</v>
      </c>
      <c r="AU590" s="116">
        <f t="shared" si="1393"/>
        <v>2.5456753169977864E-3</v>
      </c>
      <c r="AV590" s="109">
        <f t="shared" si="1406"/>
        <v>2.1645331440087734E-3</v>
      </c>
      <c r="AW590" s="107">
        <f t="shared" si="1407"/>
        <v>2.4744072503738446E-3</v>
      </c>
      <c r="AX590" s="107">
        <f t="shared" si="1408"/>
        <v>2.5456753169977864E-3</v>
      </c>
      <c r="AY590" s="108">
        <f t="shared" si="1474"/>
        <v>2.5456753169977864E-3</v>
      </c>
      <c r="AZ590" s="108"/>
      <c r="BA590" s="108"/>
      <c r="BB590" s="108"/>
      <c r="BC590" s="108"/>
      <c r="BD590" s="108"/>
      <c r="BE590" s="108"/>
      <c r="BF590" s="108"/>
    </row>
    <row r="591" spans="3:58" ht="15.6">
      <c r="C591" s="11" t="s">
        <v>3358</v>
      </c>
      <c r="D591" s="12" t="str">
        <f t="shared" si="1463"/>
        <v>IADSH</v>
      </c>
      <c r="E591" s="10" t="str">
        <f t="shared" si="1464"/>
        <v>IADSH</v>
      </c>
      <c r="F591" s="10" t="s">
        <v>10</v>
      </c>
      <c r="G591" s="10" t="s">
        <v>11</v>
      </c>
      <c r="H591" s="10">
        <v>2015</v>
      </c>
      <c r="I591" s="13">
        <f t="shared" si="1465"/>
        <v>1.9463026858991914E-3</v>
      </c>
      <c r="J591" s="13">
        <f t="shared" si="1377"/>
        <v>1.9463026858991914E-3</v>
      </c>
      <c r="K591" s="135">
        <v>0</v>
      </c>
      <c r="O591" s="76">
        <f t="shared" si="1475"/>
        <v>9.1999999999999993</v>
      </c>
      <c r="P591" s="77" t="str">
        <f t="shared" si="1409"/>
        <v>TF-92</v>
      </c>
      <c r="Q591" s="36" t="s">
        <v>34</v>
      </c>
      <c r="R591" s="93">
        <f>TREND(CHOOSE({1;2},R$23,R$31),CHOOSE({1;2},$AD$18,$AD$26),$O591)</f>
        <v>6.2267997073093731E-2</v>
      </c>
      <c r="S591" s="85">
        <f>TREND(CHOOSE({1;2},S$23,S$31),CHOOSE({1;2},$AD$18,$AD$26),$O591)</f>
        <v>9.8968503986987515E-3</v>
      </c>
      <c r="T591" s="85">
        <f>TREND(CHOOSE({1;2},T$23,T$31),CHOOSE({1;2},$AD$18,$AD$26),$O591)</f>
        <v>2.1879346985220937E-2</v>
      </c>
      <c r="U591" s="85">
        <f>TREND(CHOOSE({1;2},U$23,U$31),CHOOSE({1;2},$AD$18,$AD$26),$O591)</f>
        <v>6.8722937455898692E-3</v>
      </c>
      <c r="V591" s="85">
        <f>TREND(CHOOSE({1;2},V$23,V$31),CHOOSE({1;2},$AD$18,$AD$26),$O591)</f>
        <v>1.3732249638964094E-2</v>
      </c>
      <c r="W591" s="85">
        <f>TREND(CHOOSE({1;2},W$23,W$31),CHOOSE({1;2},$AD$18,$AD$26),$O591)</f>
        <v>9.8566580704427115E-3</v>
      </c>
      <c r="X591" s="85">
        <f>TREND(CHOOSE({1;2},X$23,X$31),CHOOSE({1;2},$AD$18,$AD$26),$O591)</f>
        <v>0</v>
      </c>
      <c r="Y591" s="85">
        <f>TREND(CHOOSE({1;2},Y$23,Y$31),CHOOSE({1;2},$AD$18,$AD$26),$O591)</f>
        <v>9.7536819163642592E-4</v>
      </c>
      <c r="Z591" s="85">
        <f>TREND(CHOOSE({1;2},Z$23,Z$31),CHOOSE({1;2},$AD$18,$AD$26),$O591)</f>
        <v>6.4062788174853126E-5</v>
      </c>
      <c r="AA591" s="88">
        <f t="shared" si="1469"/>
        <v>6.4062788174853126E-5</v>
      </c>
      <c r="AB591" s="88">
        <f t="shared" si="1470"/>
        <v>6.4062788174853126E-5</v>
      </c>
      <c r="AC591" s="89">
        <f t="shared" si="1471"/>
        <v>6.2267997073093731E-2</v>
      </c>
      <c r="AF591" s="76">
        <f t="shared" si="1476"/>
        <v>9.1999999999999993</v>
      </c>
      <c r="AG591" s="77" t="str">
        <f t="shared" si="1390"/>
        <v>TF-92</v>
      </c>
      <c r="AH591" s="36" t="s">
        <v>34</v>
      </c>
      <c r="AI591" s="103">
        <f t="shared" si="1472"/>
        <v>0</v>
      </c>
      <c r="AJ591" s="110">
        <f t="shared" si="1347"/>
        <v>0</v>
      </c>
      <c r="AK591" s="110">
        <f t="shared" si="1348"/>
        <v>0</v>
      </c>
      <c r="AL591" s="110">
        <f t="shared" si="1349"/>
        <v>0</v>
      </c>
      <c r="AM591" s="110">
        <f t="shared" si="1350"/>
        <v>0</v>
      </c>
      <c r="AN591" s="110">
        <f t="shared" si="1351"/>
        <v>0</v>
      </c>
      <c r="AO591" s="110">
        <f t="shared" si="1352"/>
        <v>0</v>
      </c>
      <c r="AP591" s="116">
        <f t="shared" si="1391"/>
        <v>0</v>
      </c>
      <c r="AQ591" s="116">
        <f t="shared" ref="AQ591:AT591" si="1480">AP591</f>
        <v>0</v>
      </c>
      <c r="AR591" s="116">
        <f t="shared" si="1480"/>
        <v>0</v>
      </c>
      <c r="AS591" s="116">
        <f t="shared" si="1480"/>
        <v>0</v>
      </c>
      <c r="AT591" s="116">
        <f t="shared" si="1480"/>
        <v>0</v>
      </c>
      <c r="AU591" s="116">
        <f t="shared" si="1393"/>
        <v>0</v>
      </c>
      <c r="AV591" s="112">
        <f t="shared" si="1406"/>
        <v>0</v>
      </c>
      <c r="AW591" s="110">
        <f t="shared" si="1407"/>
        <v>0</v>
      </c>
      <c r="AX591" s="110">
        <f t="shared" si="1408"/>
        <v>0</v>
      </c>
      <c r="AY591" s="111">
        <f t="shared" si="1474"/>
        <v>0</v>
      </c>
      <c r="AZ591" s="111"/>
      <c r="BA591" s="111"/>
      <c r="BB591" s="111"/>
      <c r="BC591" s="111"/>
      <c r="BD591" s="111"/>
      <c r="BE591" s="111"/>
      <c r="BF591" s="111"/>
    </row>
    <row r="592" spans="3:58" ht="15.6">
      <c r="C592" s="11" t="s">
        <v>507</v>
      </c>
      <c r="D592" s="12" t="str">
        <f t="shared" si="1463"/>
        <v>IADLA</v>
      </c>
      <c r="E592" s="10" t="str">
        <f t="shared" si="1464"/>
        <v>IADLA</v>
      </c>
      <c r="F592" s="10" t="s">
        <v>10</v>
      </c>
      <c r="G592" s="10" t="s">
        <v>11</v>
      </c>
      <c r="H592" s="10">
        <v>2015</v>
      </c>
      <c r="I592" s="13">
        <f t="shared" si="1465"/>
        <v>5.1019890879434931E-3</v>
      </c>
      <c r="J592" s="13">
        <f t="shared" si="1377"/>
        <v>5.1019890879434931E-3</v>
      </c>
      <c r="K592" s="135">
        <v>0</v>
      </c>
      <c r="O592" s="72">
        <f>ROUND(O586+0.1,2)</f>
        <v>9.3000000000000007</v>
      </c>
      <c r="P592" s="73" t="str">
        <f t="shared" si="1409"/>
        <v>PH-93</v>
      </c>
      <c r="Q592" s="34" t="s">
        <v>26</v>
      </c>
      <c r="R592" s="78">
        <f>TREND(CHOOSE({1;2},R$18,R$26),CHOOSE({1;2},$AD$18,$AD$26),$O592)</f>
        <v>6.6452868108514085E-2</v>
      </c>
      <c r="S592" s="79">
        <f>TREND(CHOOSE({1;2},S$18,S$26),CHOOSE({1;2},$AD$18,$AD$26),$O592)</f>
        <v>0.23439437432068233</v>
      </c>
      <c r="T592" s="79">
        <f>TREND(CHOOSE({1;2},T$18,T$26),CHOOSE({1;2},$AD$18,$AD$26),$O592)</f>
        <v>0.17476235883237301</v>
      </c>
      <c r="U592" s="79">
        <f>TREND(CHOOSE({1;2},U$18,U$26),CHOOSE({1;2},$AD$18,$AD$26),$O592)</f>
        <v>0.20986219794503241</v>
      </c>
      <c r="V592" s="79">
        <f>TREND(CHOOSE({1;2},V$18,V$26),CHOOSE({1;2},$AD$18,$AD$26),$O592)</f>
        <v>0.23612764850286125</v>
      </c>
      <c r="W592" s="79">
        <f>TREND(CHOOSE({1;2},W$18,W$26),CHOOSE({1;2},$AD$18,$AD$26),$O592)</f>
        <v>0.23118393325226985</v>
      </c>
      <c r="X592" s="79">
        <f>TREND(CHOOSE({1;2},X$18,X$26),CHOOSE({1;2},$AD$18,$AD$26),$O592)</f>
        <v>0.23389229858506741</v>
      </c>
      <c r="Y592" s="79">
        <f>TREND(CHOOSE({1;2},Y$18,Y$26),CHOOSE({1;2},$AD$18,$AD$26),$O592)</f>
        <v>0.2481160295306678</v>
      </c>
      <c r="Z592" s="79">
        <f>TREND(CHOOSE({1;2},Z$18,Z$26),CHOOSE({1;2},$AD$18,$AD$26),$O592)</f>
        <v>7.8947470079694618E-2</v>
      </c>
      <c r="AA592" s="80">
        <f>Z592</f>
        <v>7.8947470079694618E-2</v>
      </c>
      <c r="AB592" s="80">
        <f>AA592</f>
        <v>7.8947470079694618E-2</v>
      </c>
      <c r="AC592" s="81">
        <f>R592</f>
        <v>6.6452868108514085E-2</v>
      </c>
      <c r="AF592" s="72">
        <f>ROUND(AF586+0.1,2)</f>
        <v>9.3000000000000007</v>
      </c>
      <c r="AG592" s="73" t="str">
        <f t="shared" si="1390"/>
        <v>PH-93</v>
      </c>
      <c r="AH592" s="34" t="s">
        <v>26</v>
      </c>
      <c r="AI592" s="102">
        <f>R592-R586</f>
        <v>5.6391272608277698E-4</v>
      </c>
      <c r="AJ592" s="104">
        <f t="shared" si="1347"/>
        <v>2.1789890820820279E-3</v>
      </c>
      <c r="AK592" s="104">
        <f t="shared" si="1348"/>
        <v>1.5959705311521244E-3</v>
      </c>
      <c r="AL592" s="104">
        <f t="shared" si="1349"/>
        <v>2.0520584680013554E-3</v>
      </c>
      <c r="AM592" s="104">
        <f t="shared" si="1350"/>
        <v>2.2069481519987888E-3</v>
      </c>
      <c r="AN592" s="104">
        <f t="shared" si="1351"/>
        <v>2.0200984466802185E-3</v>
      </c>
      <c r="AO592" s="104">
        <f t="shared" si="1352"/>
        <v>1.9969947933679288E-3</v>
      </c>
      <c r="AP592" s="116">
        <f t="shared" si="1391"/>
        <v>2.2069481519987888E-3</v>
      </c>
      <c r="AQ592" s="116">
        <f t="shared" ref="AQ592:AT592" si="1481">AP592</f>
        <v>2.2069481519987888E-3</v>
      </c>
      <c r="AR592" s="116">
        <f t="shared" si="1481"/>
        <v>2.2069481519987888E-3</v>
      </c>
      <c r="AS592" s="116">
        <f t="shared" si="1481"/>
        <v>2.2069481519987888E-3</v>
      </c>
      <c r="AT592" s="116">
        <f t="shared" si="1481"/>
        <v>2.2069481519987888E-3</v>
      </c>
      <c r="AU592" s="116">
        <f t="shared" si="1393"/>
        <v>7.9336541815917816E-4</v>
      </c>
      <c r="AV592" s="106">
        <f t="shared" si="1406"/>
        <v>5.6391272608277698E-4</v>
      </c>
      <c r="AW592" s="104">
        <f t="shared" si="1407"/>
        <v>2.5814825824946874E-3</v>
      </c>
      <c r="AX592" s="104">
        <f t="shared" si="1408"/>
        <v>7.9336541815917816E-4</v>
      </c>
      <c r="AY592" s="105">
        <f>AX592</f>
        <v>7.9336541815917816E-4</v>
      </c>
      <c r="AZ592" s="105"/>
      <c r="BA592" s="105"/>
      <c r="BB592" s="105"/>
      <c r="BC592" s="105"/>
      <c r="BD592" s="105"/>
      <c r="BE592" s="105"/>
      <c r="BF592" s="105"/>
    </row>
    <row r="593" spans="3:58" ht="15.6">
      <c r="C593" s="11" t="s">
        <v>508</v>
      </c>
      <c r="D593" s="12" t="str">
        <f t="shared" si="1463"/>
        <v>IADEM</v>
      </c>
      <c r="E593" s="10" t="str">
        <f t="shared" si="1464"/>
        <v>IADEM</v>
      </c>
      <c r="F593" s="10" t="s">
        <v>10</v>
      </c>
      <c r="G593" s="10" t="s">
        <v>11</v>
      </c>
      <c r="H593" s="10">
        <v>2015</v>
      </c>
      <c r="I593" s="13">
        <f t="shared" si="1465"/>
        <v>1.2540644722600774E-3</v>
      </c>
      <c r="J593" s="13">
        <f t="shared" si="1377"/>
        <v>1.2540644722600774E-3</v>
      </c>
      <c r="K593" s="135">
        <v>0</v>
      </c>
      <c r="O593" s="74">
        <f>O592</f>
        <v>9.3000000000000007</v>
      </c>
      <c r="P593" s="75" t="str">
        <f t="shared" si="1409"/>
        <v>PH-93</v>
      </c>
      <c r="Q593" s="35" t="s">
        <v>27</v>
      </c>
      <c r="R593" s="82">
        <f>TREND(CHOOSE({1;2},R$19,R$27),CHOOSE({1;2},$AD$18,$AD$26),$O593)</f>
        <v>5.6212086556361465E-2</v>
      </c>
      <c r="S593" s="83">
        <f>TREND(CHOOSE({1;2},S$19,S$27),CHOOSE({1;2},$AD$18,$AD$26),$O593)</f>
        <v>4.1693571428051725E-2</v>
      </c>
      <c r="T593" s="83">
        <f>TREND(CHOOSE({1;2},T$19,T$27),CHOOSE({1;2},$AD$18,$AD$26),$O593)</f>
        <v>3.0882208038990687E-2</v>
      </c>
      <c r="U593" s="83">
        <f>TREND(CHOOSE({1;2},U$19,U$27),CHOOSE({1;2},$AD$18,$AD$26),$O593)</f>
        <v>3.4041203592860884E-2</v>
      </c>
      <c r="V593" s="83">
        <f>TREND(CHOOSE({1;2},V$19,V$27),CHOOSE({1;2},$AD$18,$AD$26),$O593)</f>
        <v>1.0261054702505259E-2</v>
      </c>
      <c r="W593" s="83">
        <f>TREND(CHOOSE({1;2},W$19,W$27),CHOOSE({1;2},$AD$18,$AD$26),$O593)</f>
        <v>5.0698593409893349E-2</v>
      </c>
      <c r="X593" s="83">
        <f>TREND(CHOOSE({1;2},X$19,X$27),CHOOSE({1;2},$AD$18,$AD$26),$O593)</f>
        <v>5.9416052241011874E-2</v>
      </c>
      <c r="Y593" s="83">
        <f>TREND(CHOOSE({1;2},Y$19,Y$27),CHOOSE({1;2},$AD$18,$AD$26),$O593)</f>
        <v>5.9416052241011874E-2</v>
      </c>
      <c r="Z593" s="83">
        <f>TREND(CHOOSE({1;2},Z$19,Z$27),CHOOSE({1;2},$AD$18,$AD$26),$O593)</f>
        <v>5.941605224101186E-2</v>
      </c>
      <c r="AA593" s="86">
        <f t="shared" ref="AA593:AA597" si="1482">Z593</f>
        <v>5.941605224101186E-2</v>
      </c>
      <c r="AB593" s="86">
        <f t="shared" ref="AB593:AB597" si="1483">AA593</f>
        <v>5.941605224101186E-2</v>
      </c>
      <c r="AC593" s="87">
        <f t="shared" ref="AC593:AC597" si="1484">R593</f>
        <v>5.6212086556361465E-2</v>
      </c>
      <c r="AF593" s="74">
        <f>AF592</f>
        <v>9.3000000000000007</v>
      </c>
      <c r="AG593" s="75" t="str">
        <f t="shared" si="1390"/>
        <v>PH-93</v>
      </c>
      <c r="AH593" s="35" t="s">
        <v>27</v>
      </c>
      <c r="AI593" s="92">
        <f t="shared" ref="AI593:AI597" si="1485">R593-R587</f>
        <v>4.37523112534699E-4</v>
      </c>
      <c r="AJ593" s="107">
        <f t="shared" si="1347"/>
        <v>3.0246897625105934E-4</v>
      </c>
      <c r="AK593" s="107">
        <f t="shared" si="1348"/>
        <v>2.1726176509843237E-4</v>
      </c>
      <c r="AL593" s="107">
        <f t="shared" si="1349"/>
        <v>6.1097313847030543E-4</v>
      </c>
      <c r="AM593" s="107">
        <f t="shared" si="1350"/>
        <v>7.3938486910115481E-5</v>
      </c>
      <c r="AN593" s="107">
        <f t="shared" si="1351"/>
        <v>3.5667352147664144E-4</v>
      </c>
      <c r="AO593" s="107">
        <f t="shared" si="1352"/>
        <v>4.1800237757495806E-4</v>
      </c>
      <c r="AP593" s="116">
        <f t="shared" si="1391"/>
        <v>7.3938486910115481E-5</v>
      </c>
      <c r="AQ593" s="116">
        <f t="shared" ref="AQ593:AT593" si="1486">AP593</f>
        <v>7.3938486910115481E-5</v>
      </c>
      <c r="AR593" s="116">
        <f t="shared" si="1486"/>
        <v>7.3938486910115481E-5</v>
      </c>
      <c r="AS593" s="116">
        <f t="shared" si="1486"/>
        <v>7.3938486910115481E-5</v>
      </c>
      <c r="AT593" s="116">
        <f t="shared" si="1486"/>
        <v>7.3938486910115481E-5</v>
      </c>
      <c r="AU593" s="116">
        <f t="shared" si="1393"/>
        <v>4.1800237757497194E-4</v>
      </c>
      <c r="AV593" s="109">
        <f t="shared" si="1406"/>
        <v>4.37523112534699E-4</v>
      </c>
      <c r="AW593" s="107">
        <f t="shared" si="1407"/>
        <v>4.1800237757497194E-4</v>
      </c>
      <c r="AX593" s="107">
        <f t="shared" si="1408"/>
        <v>4.1800237757497194E-4</v>
      </c>
      <c r="AY593" s="108">
        <f t="shared" ref="AY593:AY597" si="1487">AX593</f>
        <v>4.1800237757497194E-4</v>
      </c>
      <c r="AZ593" s="108"/>
      <c r="BA593" s="108"/>
      <c r="BB593" s="108"/>
      <c r="BC593" s="108"/>
      <c r="BD593" s="108"/>
      <c r="BE593" s="108"/>
      <c r="BF593" s="108"/>
    </row>
    <row r="594" spans="3:58" ht="15.6">
      <c r="C594" s="11" t="s">
        <v>509</v>
      </c>
      <c r="D594" s="12" t="str">
        <f t="shared" si="1463"/>
        <v>IADTF</v>
      </c>
      <c r="E594" s="10" t="str">
        <f t="shared" si="1464"/>
        <v>IADTF</v>
      </c>
      <c r="F594" s="10" t="s">
        <v>10</v>
      </c>
      <c r="G594" s="10" t="s">
        <v>11</v>
      </c>
      <c r="H594" s="10">
        <v>2015</v>
      </c>
      <c r="I594" s="13">
        <f t="shared" si="1465"/>
        <v>0</v>
      </c>
      <c r="J594" s="13">
        <f t="shared" si="1377"/>
        <v>0</v>
      </c>
      <c r="K594" s="135">
        <v>0</v>
      </c>
      <c r="O594" s="74">
        <f t="shared" ref="O594:O597" si="1488">O593</f>
        <v>9.3000000000000007</v>
      </c>
      <c r="P594" s="75" t="str">
        <f t="shared" si="1409"/>
        <v>SH-93</v>
      </c>
      <c r="Q594" s="35" t="s">
        <v>28</v>
      </c>
      <c r="R594" s="82">
        <f>TREND(CHOOSE({1;2},R$20,R$28),CHOOSE({1;2},$AD$18,$AD$26),$O594)</f>
        <v>5.5542511352977372E-2</v>
      </c>
      <c r="S594" s="83">
        <f>TREND(CHOOSE({1;2},S$20,S$28),CHOOSE({1;2},$AD$18,$AD$26),$O594)</f>
        <v>0.10920789587561427</v>
      </c>
      <c r="T594" s="83">
        <f>TREND(CHOOSE({1;2},T$20,T$28),CHOOSE({1;2},$AD$18,$AD$26),$O594)</f>
        <v>0.11201314746705061</v>
      </c>
      <c r="U594" s="83">
        <f>TREND(CHOOSE({1;2},U$20,U$28),CHOOSE({1;2},$AD$18,$AD$26),$O594)</f>
        <v>0.11602139380263739</v>
      </c>
      <c r="V594" s="83">
        <f>TREND(CHOOSE({1;2},V$20,V$28),CHOOSE({1;2},$AD$18,$AD$26),$O594)</f>
        <v>0.11461560261406374</v>
      </c>
      <c r="W594" s="83">
        <f>TREND(CHOOSE({1;2},W$20,W$28),CHOOSE({1;2},$AD$18,$AD$26),$O594)</f>
        <v>0.11517748108931247</v>
      </c>
      <c r="X594" s="83">
        <f>TREND(CHOOSE({1;2},X$20,X$28),CHOOSE({1;2},$AD$18,$AD$26),$O594)</f>
        <v>0.11800730803180347</v>
      </c>
      <c r="Y594" s="83">
        <f>TREND(CHOOSE({1;2},Y$20,Y$28),CHOOSE({1;2},$AD$18,$AD$26),$O594)</f>
        <v>0.11800730803180347</v>
      </c>
      <c r="Z594" s="83">
        <f>TREND(CHOOSE({1;2},Z$20,Z$28),CHOOSE({1;2},$AD$18,$AD$26),$O594)</f>
        <v>0.11800730803180347</v>
      </c>
      <c r="AA594" s="86">
        <f t="shared" si="1482"/>
        <v>0.11800730803180347</v>
      </c>
      <c r="AB594" s="86">
        <f t="shared" si="1483"/>
        <v>0.11800730803180347</v>
      </c>
      <c r="AC594" s="87">
        <f t="shared" si="1484"/>
        <v>5.5542511352977372E-2</v>
      </c>
      <c r="AF594" s="74">
        <f t="shared" ref="AF594:AF597" si="1489">AF593</f>
        <v>9.3000000000000007</v>
      </c>
      <c r="AG594" s="75" t="str">
        <f t="shared" si="1390"/>
        <v>SH-93</v>
      </c>
      <c r="AH594" s="35" t="s">
        <v>28</v>
      </c>
      <c r="AI594" s="92">
        <f t="shared" si="1485"/>
        <v>1.047971912320339E-3</v>
      </c>
      <c r="AJ594" s="107">
        <f t="shared" si="1347"/>
        <v>2.0605263372757698E-3</v>
      </c>
      <c r="AK594" s="107">
        <f t="shared" si="1348"/>
        <v>2.113455612585885E-3</v>
      </c>
      <c r="AL594" s="107">
        <f t="shared" si="1349"/>
        <v>2.1890829019365898E-3</v>
      </c>
      <c r="AM594" s="107">
        <f t="shared" si="1350"/>
        <v>2.162558539888032E-3</v>
      </c>
      <c r="AN594" s="107">
        <f t="shared" si="1351"/>
        <v>2.1731600205530943E-3</v>
      </c>
      <c r="AO594" s="107">
        <f t="shared" si="1352"/>
        <v>2.2265529817321605E-3</v>
      </c>
      <c r="AP594" s="116">
        <f t="shared" si="1391"/>
        <v>2.162558539888032E-3</v>
      </c>
      <c r="AQ594" s="116">
        <f t="shared" ref="AQ594:AT594" si="1490">AP594</f>
        <v>2.162558539888032E-3</v>
      </c>
      <c r="AR594" s="116">
        <f t="shared" si="1490"/>
        <v>2.162558539888032E-3</v>
      </c>
      <c r="AS594" s="116">
        <f t="shared" si="1490"/>
        <v>2.162558539888032E-3</v>
      </c>
      <c r="AT594" s="116">
        <f t="shared" si="1490"/>
        <v>2.162558539888032E-3</v>
      </c>
      <c r="AU594" s="116">
        <f t="shared" si="1393"/>
        <v>2.2265529817321605E-3</v>
      </c>
      <c r="AV594" s="109">
        <f t="shared" si="1406"/>
        <v>1.047971912320339E-3</v>
      </c>
      <c r="AW594" s="107">
        <f t="shared" si="1407"/>
        <v>2.2265529817321605E-3</v>
      </c>
      <c r="AX594" s="107">
        <f t="shared" si="1408"/>
        <v>2.2265529817321605E-3</v>
      </c>
      <c r="AY594" s="108">
        <f t="shared" si="1487"/>
        <v>2.2265529817321605E-3</v>
      </c>
      <c r="AZ594" s="108"/>
      <c r="BA594" s="108"/>
      <c r="BB594" s="108"/>
      <c r="BC594" s="108"/>
      <c r="BD594" s="108"/>
      <c r="BE594" s="108"/>
      <c r="BF594" s="108"/>
    </row>
    <row r="595" spans="3:58" ht="15.6">
      <c r="C595" s="11" t="s">
        <v>3359</v>
      </c>
      <c r="D595" s="12" t="str">
        <f t="shared" si="1463"/>
        <v>IADPH</v>
      </c>
      <c r="E595" s="10" t="str">
        <f t="shared" si="1464"/>
        <v>IADPH</v>
      </c>
      <c r="F595" s="10" t="s">
        <v>10</v>
      </c>
      <c r="G595" s="10" t="s">
        <v>11</v>
      </c>
      <c r="H595" s="10">
        <v>2015</v>
      </c>
      <c r="I595" s="13">
        <f t="shared" si="1465"/>
        <v>1.98625333679886E-3</v>
      </c>
      <c r="J595" s="13">
        <f t="shared" si="1377"/>
        <v>1.98625333679886E-3</v>
      </c>
      <c r="K595" s="135">
        <v>1</v>
      </c>
      <c r="O595" s="74">
        <f t="shared" si="1488"/>
        <v>9.3000000000000007</v>
      </c>
      <c r="P595" s="75" t="str">
        <f t="shared" si="1409"/>
        <v>LA-93</v>
      </c>
      <c r="Q595" s="35" t="s">
        <v>30</v>
      </c>
      <c r="R595" s="82">
        <f>TREND(CHOOSE({1;2},R$21,R$29),CHOOSE({1;2},$AD$18,$AD$26),$O595)</f>
        <v>0.57577776626189792</v>
      </c>
      <c r="S595" s="83">
        <f>TREND(CHOOSE({1;2},S$21,S$29),CHOOSE({1;2},$AD$18,$AD$26),$O595)</f>
        <v>0.4772982314422331</v>
      </c>
      <c r="T595" s="83">
        <f>TREND(CHOOSE({1;2},T$21,T$29),CHOOSE({1;2},$AD$18,$AD$26),$O595)</f>
        <v>0.5358278224507429</v>
      </c>
      <c r="U595" s="83">
        <f>TREND(CHOOSE({1;2},U$21,U$29),CHOOSE({1;2},$AD$18,$AD$26),$O595)</f>
        <v>0.600756130537768</v>
      </c>
      <c r="V595" s="83">
        <f>TREND(CHOOSE({1;2},V$21,V$29),CHOOSE({1;2},$AD$18,$AD$26),$O595)</f>
        <v>0.48594881157430547</v>
      </c>
      <c r="W595" s="83">
        <f>TREND(CHOOSE({1;2},W$21,W$29),CHOOSE({1;2},$AD$18,$AD$26),$O595)</f>
        <v>0.43403872267084592</v>
      </c>
      <c r="X595" s="83">
        <f>TREND(CHOOSE({1;2},X$21,X$29),CHOOSE({1;2},$AD$18,$AD$26),$O595)</f>
        <v>0.5104658999347631</v>
      </c>
      <c r="Y595" s="83">
        <f>TREND(CHOOSE({1;2},Y$21,Y$29),CHOOSE({1;2},$AD$18,$AD$26),$O595)</f>
        <v>0.57202528423192134</v>
      </c>
      <c r="Z595" s="83">
        <f>TREND(CHOOSE({1;2},Z$21,Z$29),CHOOSE({1;2},$AD$18,$AD$26),$O595)</f>
        <v>0.30003191929289186</v>
      </c>
      <c r="AA595" s="86">
        <f t="shared" si="1482"/>
        <v>0.30003191929289186</v>
      </c>
      <c r="AB595" s="86">
        <f t="shared" si="1483"/>
        <v>0.30003191929289186</v>
      </c>
      <c r="AC595" s="87">
        <f t="shared" si="1484"/>
        <v>0.57577776626189792</v>
      </c>
      <c r="AF595" s="74">
        <f t="shared" si="1489"/>
        <v>9.3000000000000007</v>
      </c>
      <c r="AG595" s="75" t="str">
        <f t="shared" si="1390"/>
        <v>LA-93</v>
      </c>
      <c r="AH595" s="35" t="s">
        <v>30</v>
      </c>
      <c r="AI595" s="92">
        <f t="shared" si="1485"/>
        <v>6.6959650315965291E-3</v>
      </c>
      <c r="AJ595" s="107">
        <f t="shared" si="1347"/>
        <v>5.5699675720264352E-3</v>
      </c>
      <c r="AK595" s="107">
        <f t="shared" si="1348"/>
        <v>6.2391844900990812E-3</v>
      </c>
      <c r="AL595" s="107">
        <f t="shared" si="1349"/>
        <v>6.9815631994831762E-3</v>
      </c>
      <c r="AM595" s="107">
        <f t="shared" si="1350"/>
        <v>5.6688767643816584E-3</v>
      </c>
      <c r="AN595" s="107">
        <f t="shared" si="1351"/>
        <v>5.0753460542865003E-3</v>
      </c>
      <c r="AO595" s="107">
        <f t="shared" si="1352"/>
        <v>5.9492007856158935E-3</v>
      </c>
      <c r="AP595" s="116">
        <f t="shared" si="1391"/>
        <v>5.6688767643816584E-3</v>
      </c>
      <c r="AQ595" s="116">
        <f t="shared" ref="AQ595:AT595" si="1491">AP595</f>
        <v>5.6688767643816584E-3</v>
      </c>
      <c r="AR595" s="116">
        <f t="shared" si="1491"/>
        <v>5.6688767643816584E-3</v>
      </c>
      <c r="AS595" s="116">
        <f t="shared" si="1491"/>
        <v>5.6688767643816584E-3</v>
      </c>
      <c r="AT595" s="116">
        <f t="shared" si="1491"/>
        <v>5.6688767643816584E-3</v>
      </c>
      <c r="AU595" s="116">
        <f t="shared" si="1393"/>
        <v>3.5431361342763701E-3</v>
      </c>
      <c r="AV595" s="109">
        <f t="shared" si="1406"/>
        <v>6.6959650315965291E-3</v>
      </c>
      <c r="AW595" s="107">
        <f t="shared" si="1407"/>
        <v>6.6530598204723734E-3</v>
      </c>
      <c r="AX595" s="107">
        <f t="shared" si="1408"/>
        <v>3.5431361342763701E-3</v>
      </c>
      <c r="AY595" s="108">
        <f t="shared" si="1487"/>
        <v>3.5431361342763701E-3</v>
      </c>
      <c r="AZ595" s="108"/>
      <c r="BA595" s="108"/>
      <c r="BB595" s="108"/>
      <c r="BC595" s="108"/>
      <c r="BD595" s="108"/>
      <c r="BE595" s="108"/>
      <c r="BF595" s="108"/>
    </row>
    <row r="596" spans="3:58" ht="15.6">
      <c r="C596" s="11" t="s">
        <v>3359</v>
      </c>
      <c r="D596" s="12" t="str">
        <f t="shared" si="1463"/>
        <v>IADPH</v>
      </c>
      <c r="E596" s="10" t="str">
        <f t="shared" si="1464"/>
        <v>IADPH</v>
      </c>
      <c r="F596" s="10" t="s">
        <v>10</v>
      </c>
      <c r="G596" s="10" t="s">
        <v>11</v>
      </c>
      <c r="H596" s="10">
        <v>2015</v>
      </c>
      <c r="I596" s="13">
        <f t="shared" si="1465"/>
        <v>1.98625333679886E-3</v>
      </c>
      <c r="J596" s="13">
        <f t="shared" si="1377"/>
        <v>1.98625333679886E-3</v>
      </c>
      <c r="K596" s="135">
        <v>4</v>
      </c>
      <c r="O596" s="74">
        <f t="shared" si="1488"/>
        <v>9.3000000000000007</v>
      </c>
      <c r="P596" s="75" t="str">
        <f t="shared" si="1409"/>
        <v>EM-93</v>
      </c>
      <c r="Q596" s="35" t="s">
        <v>32</v>
      </c>
      <c r="R596" s="82">
        <f>TREND(CHOOSE({1;2},R$22,R$30),CHOOSE({1;2},$AD$18,$AD$26),$O596)</f>
        <v>0.37465593342158576</v>
      </c>
      <c r="S596" s="83">
        <f>TREND(CHOOSE({1;2},S$22,S$30),CHOOSE({1;2},$AD$18,$AD$26),$O596)</f>
        <v>0.29568967666032653</v>
      </c>
      <c r="T596" s="83">
        <f>TREND(CHOOSE({1;2},T$22,T$30),CHOOSE({1;2},$AD$18,$AD$26),$O596)</f>
        <v>0.30023502047376693</v>
      </c>
      <c r="U596" s="83">
        <f>TREND(CHOOSE({1;2},U$22,U$30),CHOOSE({1;2},$AD$18,$AD$26),$O596)</f>
        <v>0.18452309396274996</v>
      </c>
      <c r="V596" s="83">
        <f>TREND(CHOOSE({1;2},V$22,V$30),CHOOSE({1;2},$AD$18,$AD$26),$O596)</f>
        <v>0.21598568321139705</v>
      </c>
      <c r="W596" s="83">
        <f>TREND(CHOOSE({1;2},W$22,W$30),CHOOSE({1;2},$AD$18,$AD$26),$O596)</f>
        <v>0.25663142353559187</v>
      </c>
      <c r="X596" s="83">
        <f>TREND(CHOOSE({1;2},X$22,X$30),CHOOSE({1;2},$AD$18,$AD$26),$O596)</f>
        <v>0.33600184521189697</v>
      </c>
      <c r="Y596" s="83">
        <f>TREND(CHOOSE({1;2},Y$22,Y$30),CHOOSE({1;2},$AD$18,$AD$26),$O596)</f>
        <v>0.32156951725332633</v>
      </c>
      <c r="Z596" s="83">
        <f>TREND(CHOOSE({1;2},Z$22,Z$30),CHOOSE({1;2},$AD$18,$AD$26),$O596)</f>
        <v>0.33793064079518165</v>
      </c>
      <c r="AA596" s="86">
        <f t="shared" si="1482"/>
        <v>0.33793064079518165</v>
      </c>
      <c r="AB596" s="86">
        <f t="shared" si="1483"/>
        <v>0.33793064079518165</v>
      </c>
      <c r="AC596" s="87">
        <f t="shared" si="1484"/>
        <v>0.37465593342158576</v>
      </c>
      <c r="AF596" s="74">
        <f t="shared" si="1489"/>
        <v>9.3000000000000007</v>
      </c>
      <c r="AG596" s="75" t="str">
        <f t="shared" si="1390"/>
        <v>EM-93</v>
      </c>
      <c r="AH596" s="35" t="s">
        <v>32</v>
      </c>
      <c r="AI596" s="92">
        <f t="shared" si="1485"/>
        <v>2.1645331440087734E-3</v>
      </c>
      <c r="AJ596" s="107">
        <f t="shared" si="1347"/>
        <v>2.0311613507486559E-3</v>
      </c>
      <c r="AK596" s="107">
        <f t="shared" si="1348"/>
        <v>2.123497425187304E-3</v>
      </c>
      <c r="AL596" s="107">
        <f t="shared" si="1349"/>
        <v>1.2628338988741605E-3</v>
      </c>
      <c r="AM596" s="107">
        <f t="shared" si="1350"/>
        <v>1.3934049691778916E-3</v>
      </c>
      <c r="AN596" s="107">
        <f t="shared" si="1351"/>
        <v>1.6277688238124921E-3</v>
      </c>
      <c r="AO596" s="107">
        <f t="shared" si="1352"/>
        <v>1.7850965674372499E-3</v>
      </c>
      <c r="AP596" s="116">
        <f t="shared" si="1391"/>
        <v>1.3934049691778916E-3</v>
      </c>
      <c r="AQ596" s="116">
        <f t="shared" ref="AQ596:AT596" si="1492">AP596</f>
        <v>1.3934049691778916E-3</v>
      </c>
      <c r="AR596" s="116">
        <f t="shared" si="1492"/>
        <v>1.3934049691778916E-3</v>
      </c>
      <c r="AS596" s="116">
        <f t="shared" si="1492"/>
        <v>1.3934049691778916E-3</v>
      </c>
      <c r="AT596" s="116">
        <f t="shared" si="1492"/>
        <v>1.3934049691778916E-3</v>
      </c>
      <c r="AU596" s="116">
        <f t="shared" si="1393"/>
        <v>2.5456753169977864E-3</v>
      </c>
      <c r="AV596" s="109">
        <f t="shared" si="1406"/>
        <v>2.1645331440087734E-3</v>
      </c>
      <c r="AW596" s="107">
        <f t="shared" si="1407"/>
        <v>2.4744072503739001E-3</v>
      </c>
      <c r="AX596" s="107">
        <f t="shared" si="1408"/>
        <v>2.5456753169977864E-3</v>
      </c>
      <c r="AY596" s="108">
        <f t="shared" si="1487"/>
        <v>2.5456753169977864E-3</v>
      </c>
      <c r="AZ596" s="108"/>
      <c r="BA596" s="108"/>
      <c r="BB596" s="108"/>
      <c r="BC596" s="108"/>
      <c r="BD596" s="108"/>
      <c r="BE596" s="108"/>
      <c r="BF596" s="108"/>
    </row>
    <row r="597" spans="3:58" ht="15.6">
      <c r="C597" s="11" t="s">
        <v>3360</v>
      </c>
      <c r="D597" s="12" t="str">
        <f t="shared" si="1463"/>
        <v>IADSH</v>
      </c>
      <c r="E597" s="10" t="str">
        <f t="shared" si="1464"/>
        <v>IADSH</v>
      </c>
      <c r="F597" s="10" t="s">
        <v>10</v>
      </c>
      <c r="G597" s="10" t="s">
        <v>11</v>
      </c>
      <c r="H597" s="10">
        <v>2015</v>
      </c>
      <c r="I597" s="13">
        <f t="shared" si="1465"/>
        <v>1.946302685899204E-3</v>
      </c>
      <c r="J597" s="13">
        <f t="shared" si="1377"/>
        <v>1.946302685899204E-3</v>
      </c>
      <c r="K597" s="135">
        <v>0</v>
      </c>
      <c r="O597" s="76">
        <f t="shared" si="1488"/>
        <v>9.3000000000000007</v>
      </c>
      <c r="P597" s="77" t="str">
        <f t="shared" si="1409"/>
        <v>TF-93</v>
      </c>
      <c r="Q597" s="36" t="s">
        <v>34</v>
      </c>
      <c r="R597" s="93">
        <f>TREND(CHOOSE({1;2},R$23,R$31),CHOOSE({1;2},$AD$18,$AD$26),$O597)</f>
        <v>6.2267997073093731E-2</v>
      </c>
      <c r="S597" s="85">
        <f>TREND(CHOOSE({1;2},S$23,S$31),CHOOSE({1;2},$AD$18,$AD$26),$O597)</f>
        <v>9.8968503986987515E-3</v>
      </c>
      <c r="T597" s="85">
        <f>TREND(CHOOSE({1;2},T$23,T$31),CHOOSE({1;2},$AD$18,$AD$26),$O597)</f>
        <v>2.1879346985220937E-2</v>
      </c>
      <c r="U597" s="85">
        <f>TREND(CHOOSE({1;2},U$23,U$31),CHOOSE({1;2},$AD$18,$AD$26),$O597)</f>
        <v>6.8722937455898692E-3</v>
      </c>
      <c r="V597" s="85">
        <f>TREND(CHOOSE({1;2},V$23,V$31),CHOOSE({1;2},$AD$18,$AD$26),$O597)</f>
        <v>1.3732249638964094E-2</v>
      </c>
      <c r="W597" s="85">
        <f>TREND(CHOOSE({1;2},W$23,W$31),CHOOSE({1;2},$AD$18,$AD$26),$O597)</f>
        <v>9.8566580704427115E-3</v>
      </c>
      <c r="X597" s="85">
        <f>TREND(CHOOSE({1;2},X$23,X$31),CHOOSE({1;2},$AD$18,$AD$26),$O597)</f>
        <v>0</v>
      </c>
      <c r="Y597" s="85">
        <f>TREND(CHOOSE({1;2},Y$23,Y$31),CHOOSE({1;2},$AD$18,$AD$26),$O597)</f>
        <v>9.7536819163642592E-4</v>
      </c>
      <c r="Z597" s="85">
        <f>TREND(CHOOSE({1;2},Z$23,Z$31),CHOOSE({1;2},$AD$18,$AD$26),$O597)</f>
        <v>6.4062788174853126E-5</v>
      </c>
      <c r="AA597" s="88">
        <f t="shared" si="1482"/>
        <v>6.4062788174853126E-5</v>
      </c>
      <c r="AB597" s="88">
        <f t="shared" si="1483"/>
        <v>6.4062788174853126E-5</v>
      </c>
      <c r="AC597" s="89">
        <f t="shared" si="1484"/>
        <v>6.2267997073093731E-2</v>
      </c>
      <c r="AF597" s="76">
        <f t="shared" si="1489"/>
        <v>9.3000000000000007</v>
      </c>
      <c r="AG597" s="77" t="str">
        <f t="shared" si="1390"/>
        <v>TF-93</v>
      </c>
      <c r="AH597" s="36" t="s">
        <v>34</v>
      </c>
      <c r="AI597" s="103">
        <f t="shared" si="1485"/>
        <v>0</v>
      </c>
      <c r="AJ597" s="110">
        <f t="shared" si="1347"/>
        <v>0</v>
      </c>
      <c r="AK597" s="110">
        <f t="shared" si="1348"/>
        <v>0</v>
      </c>
      <c r="AL597" s="110">
        <f t="shared" si="1349"/>
        <v>0</v>
      </c>
      <c r="AM597" s="110">
        <f t="shared" si="1350"/>
        <v>0</v>
      </c>
      <c r="AN597" s="110">
        <f t="shared" si="1351"/>
        <v>0</v>
      </c>
      <c r="AO597" s="110">
        <f t="shared" si="1352"/>
        <v>0</v>
      </c>
      <c r="AP597" s="116">
        <f t="shared" si="1391"/>
        <v>0</v>
      </c>
      <c r="AQ597" s="116">
        <f t="shared" ref="AQ597:AT597" si="1493">AP597</f>
        <v>0</v>
      </c>
      <c r="AR597" s="116">
        <f t="shared" si="1493"/>
        <v>0</v>
      </c>
      <c r="AS597" s="116">
        <f t="shared" si="1493"/>
        <v>0</v>
      </c>
      <c r="AT597" s="116">
        <f t="shared" si="1493"/>
        <v>0</v>
      </c>
      <c r="AU597" s="116">
        <f t="shared" si="1393"/>
        <v>0</v>
      </c>
      <c r="AV597" s="112">
        <f t="shared" si="1406"/>
        <v>0</v>
      </c>
      <c r="AW597" s="110">
        <f t="shared" si="1407"/>
        <v>0</v>
      </c>
      <c r="AX597" s="110">
        <f t="shared" si="1408"/>
        <v>0</v>
      </c>
      <c r="AY597" s="111">
        <f t="shared" si="1487"/>
        <v>0</v>
      </c>
      <c r="AZ597" s="111"/>
      <c r="BA597" s="111"/>
      <c r="BB597" s="111"/>
      <c r="BC597" s="111"/>
      <c r="BD597" s="111"/>
      <c r="BE597" s="111"/>
      <c r="BF597" s="111"/>
    </row>
    <row r="598" spans="3:58" ht="15.6">
      <c r="C598" s="11" t="s">
        <v>510</v>
      </c>
      <c r="D598" s="12" t="str">
        <f t="shared" si="1463"/>
        <v>IADLA</v>
      </c>
      <c r="E598" s="10" t="str">
        <f t="shared" si="1464"/>
        <v>IADLA</v>
      </c>
      <c r="F598" s="10" t="s">
        <v>10</v>
      </c>
      <c r="G598" s="10" t="s">
        <v>11</v>
      </c>
      <c r="H598" s="10">
        <v>2015</v>
      </c>
      <c r="I598" s="13">
        <f t="shared" si="1465"/>
        <v>5.1019890879432928E-3</v>
      </c>
      <c r="J598" s="13">
        <f t="shared" si="1377"/>
        <v>5.1019890879432928E-3</v>
      </c>
      <c r="K598" s="135">
        <v>0</v>
      </c>
      <c r="O598" s="72">
        <f>ROUND(O592+0.1,2)</f>
        <v>9.4</v>
      </c>
      <c r="P598" s="73" t="str">
        <f t="shared" si="1409"/>
        <v>PH-94</v>
      </c>
      <c r="Q598" s="34" t="s">
        <v>26</v>
      </c>
      <c r="R598" s="78">
        <f>TREND(CHOOSE({1;2},R$18,R$26),CHOOSE({1;2},$AD$18,$AD$26),$O598)</f>
        <v>6.7016780834596834E-2</v>
      </c>
      <c r="S598" s="79">
        <f>TREND(CHOOSE({1;2},S$18,S$26),CHOOSE({1;2},$AD$18,$AD$26),$O598)</f>
        <v>0.2365733634027643</v>
      </c>
      <c r="T598" s="79">
        <f>TREND(CHOOSE({1;2},T$18,T$26),CHOOSE({1;2},$AD$18,$AD$26),$O598)</f>
        <v>0.17635832936352508</v>
      </c>
      <c r="U598" s="79">
        <f>TREND(CHOOSE({1;2},U$18,U$26),CHOOSE({1;2},$AD$18,$AD$26),$O598)</f>
        <v>0.21191425641303374</v>
      </c>
      <c r="V598" s="79">
        <f>TREND(CHOOSE({1;2},V$18,V$26),CHOOSE({1;2},$AD$18,$AD$26),$O598)</f>
        <v>0.23833459665485998</v>
      </c>
      <c r="W598" s="79">
        <f>TREND(CHOOSE({1;2},W$18,W$26),CHOOSE({1;2},$AD$18,$AD$26),$O598)</f>
        <v>0.23320403169895002</v>
      </c>
      <c r="X598" s="79">
        <f>TREND(CHOOSE({1;2},X$18,X$26),CHOOSE({1;2},$AD$18,$AD$26),$O598)</f>
        <v>0.23588929337843531</v>
      </c>
      <c r="Y598" s="79">
        <f>TREND(CHOOSE({1;2},Y$18,Y$26),CHOOSE({1;2},$AD$18,$AD$26),$O598)</f>
        <v>0.25069751211316244</v>
      </c>
      <c r="Z598" s="79">
        <f>TREND(CHOOSE({1;2},Z$18,Z$26),CHOOSE({1;2},$AD$18,$AD$26),$O598)</f>
        <v>7.9740835497853782E-2</v>
      </c>
      <c r="AA598" s="80">
        <f>Z598</f>
        <v>7.9740835497853782E-2</v>
      </c>
      <c r="AB598" s="80">
        <f>AA598</f>
        <v>7.9740835497853782E-2</v>
      </c>
      <c r="AC598" s="81">
        <f>R598</f>
        <v>6.7016780834596834E-2</v>
      </c>
      <c r="AF598" s="72">
        <f>ROUND(AF592+0.1,2)</f>
        <v>9.4</v>
      </c>
      <c r="AG598" s="73" t="str">
        <f t="shared" si="1390"/>
        <v>PH-94</v>
      </c>
      <c r="AH598" s="34" t="s">
        <v>26</v>
      </c>
      <c r="AI598" s="102">
        <f>R598-R592</f>
        <v>5.6391272608274923E-4</v>
      </c>
      <c r="AJ598" s="104">
        <f t="shared" si="1347"/>
        <v>2.1789890820819724E-3</v>
      </c>
      <c r="AK598" s="104">
        <f t="shared" si="1348"/>
        <v>1.5959705311520689E-3</v>
      </c>
      <c r="AL598" s="104">
        <f t="shared" si="1349"/>
        <v>2.0520584680013276E-3</v>
      </c>
      <c r="AM598" s="104">
        <f t="shared" si="1350"/>
        <v>2.2069481519987333E-3</v>
      </c>
      <c r="AN598" s="104">
        <f t="shared" si="1351"/>
        <v>2.020098446680163E-3</v>
      </c>
      <c r="AO598" s="104">
        <f t="shared" si="1352"/>
        <v>1.9969947933679011E-3</v>
      </c>
      <c r="AP598" s="116">
        <f t="shared" si="1391"/>
        <v>2.2069481519987333E-3</v>
      </c>
      <c r="AQ598" s="116">
        <f t="shared" ref="AQ598:AT598" si="1494">AP598</f>
        <v>2.2069481519987333E-3</v>
      </c>
      <c r="AR598" s="116">
        <f t="shared" si="1494"/>
        <v>2.2069481519987333E-3</v>
      </c>
      <c r="AS598" s="116">
        <f t="shared" si="1494"/>
        <v>2.2069481519987333E-3</v>
      </c>
      <c r="AT598" s="116">
        <f t="shared" si="1494"/>
        <v>2.2069481519987333E-3</v>
      </c>
      <c r="AU598" s="116">
        <f t="shared" si="1393"/>
        <v>7.9336541815916428E-4</v>
      </c>
      <c r="AV598" s="106">
        <f t="shared" si="1406"/>
        <v>5.6391272608274923E-4</v>
      </c>
      <c r="AW598" s="104">
        <f t="shared" si="1407"/>
        <v>2.5814825824946319E-3</v>
      </c>
      <c r="AX598" s="104">
        <f t="shared" si="1408"/>
        <v>7.9336541815916428E-4</v>
      </c>
      <c r="AY598" s="105">
        <f>AX598</f>
        <v>7.9336541815916428E-4</v>
      </c>
      <c r="AZ598" s="105"/>
      <c r="BA598" s="105"/>
      <c r="BB598" s="105"/>
      <c r="BC598" s="105"/>
      <c r="BD598" s="105"/>
      <c r="BE598" s="105"/>
      <c r="BF598" s="105"/>
    </row>
    <row r="599" spans="3:58" ht="15.6">
      <c r="C599" s="11" t="s">
        <v>511</v>
      </c>
      <c r="D599" s="12" t="str">
        <f t="shared" si="1463"/>
        <v>IADEM</v>
      </c>
      <c r="E599" s="10" t="str">
        <f t="shared" si="1464"/>
        <v>IADEM</v>
      </c>
      <c r="F599" s="10" t="s">
        <v>10</v>
      </c>
      <c r="G599" s="10" t="s">
        <v>11</v>
      </c>
      <c r="H599" s="10">
        <v>2015</v>
      </c>
      <c r="I599" s="13">
        <f t="shared" si="1465"/>
        <v>1.2540644722600774E-3</v>
      </c>
      <c r="J599" s="13">
        <f t="shared" si="1377"/>
        <v>1.2540644722600774E-3</v>
      </c>
      <c r="K599" s="135">
        <v>0</v>
      </c>
      <c r="O599" s="74">
        <f>O598</f>
        <v>9.4</v>
      </c>
      <c r="P599" s="75" t="str">
        <f t="shared" si="1409"/>
        <v>PH-94</v>
      </c>
      <c r="Q599" s="35" t="s">
        <v>27</v>
      </c>
      <c r="R599" s="82">
        <f>TREND(CHOOSE({1;2},R$19,R$27),CHOOSE({1;2},$AD$18,$AD$26),$O599)</f>
        <v>5.6649609668896164E-2</v>
      </c>
      <c r="S599" s="83">
        <f>TREND(CHOOSE({1;2},S$19,S$27),CHOOSE({1;2},$AD$18,$AD$26),$O599)</f>
        <v>4.1996040404302777E-2</v>
      </c>
      <c r="T599" s="83">
        <f>TREND(CHOOSE({1;2},T$19,T$27),CHOOSE({1;2},$AD$18,$AD$26),$O599)</f>
        <v>3.1099469804089112E-2</v>
      </c>
      <c r="U599" s="83">
        <f>TREND(CHOOSE({1;2},U$19,U$27),CHOOSE({1;2},$AD$18,$AD$26),$O599)</f>
        <v>3.4652176731331176E-2</v>
      </c>
      <c r="V599" s="83">
        <f>TREND(CHOOSE({1;2},V$19,V$27),CHOOSE({1;2},$AD$18,$AD$26),$O599)</f>
        <v>1.0334993189415375E-2</v>
      </c>
      <c r="W599" s="83">
        <f>TREND(CHOOSE({1;2},W$19,W$27),CHOOSE({1;2},$AD$18,$AD$26),$O599)</f>
        <v>5.1055266931369983E-2</v>
      </c>
      <c r="X599" s="83">
        <f>TREND(CHOOSE({1;2},X$19,X$27),CHOOSE({1;2},$AD$18,$AD$26),$O599)</f>
        <v>5.9834054618586832E-2</v>
      </c>
      <c r="Y599" s="83">
        <f>TREND(CHOOSE({1;2},Y$19,Y$27),CHOOSE({1;2},$AD$18,$AD$26),$O599)</f>
        <v>5.9834054618586832E-2</v>
      </c>
      <c r="Z599" s="83">
        <f>TREND(CHOOSE({1;2},Z$19,Z$27),CHOOSE({1;2},$AD$18,$AD$26),$O599)</f>
        <v>5.9834054618586818E-2</v>
      </c>
      <c r="AA599" s="86">
        <f t="shared" ref="AA599:AA603" si="1495">Z599</f>
        <v>5.9834054618586818E-2</v>
      </c>
      <c r="AB599" s="86">
        <f t="shared" ref="AB599:AB603" si="1496">AA599</f>
        <v>5.9834054618586818E-2</v>
      </c>
      <c r="AC599" s="87">
        <f t="shared" ref="AC599:AC603" si="1497">R599</f>
        <v>5.6649609668896164E-2</v>
      </c>
      <c r="AF599" s="74">
        <f>AF598</f>
        <v>9.4</v>
      </c>
      <c r="AG599" s="75" t="str">
        <f t="shared" si="1390"/>
        <v>PH-94</v>
      </c>
      <c r="AH599" s="35" t="s">
        <v>27</v>
      </c>
      <c r="AI599" s="92">
        <f t="shared" ref="AI599:AI603" si="1498">R599-R593</f>
        <v>4.37523112534699E-4</v>
      </c>
      <c r="AJ599" s="107">
        <f t="shared" si="1347"/>
        <v>3.024689762510524E-4</v>
      </c>
      <c r="AK599" s="107">
        <f t="shared" si="1348"/>
        <v>2.1726176509842543E-4</v>
      </c>
      <c r="AL599" s="107">
        <f t="shared" si="1349"/>
        <v>6.1097313847029155E-4</v>
      </c>
      <c r="AM599" s="107">
        <f t="shared" si="1350"/>
        <v>7.3938486910115481E-5</v>
      </c>
      <c r="AN599" s="107">
        <f t="shared" si="1351"/>
        <v>3.566735214766345E-4</v>
      </c>
      <c r="AO599" s="107">
        <f t="shared" si="1352"/>
        <v>4.1800237757495806E-4</v>
      </c>
      <c r="AP599" s="116">
        <f t="shared" si="1391"/>
        <v>7.3938486910115481E-5</v>
      </c>
      <c r="AQ599" s="116">
        <f t="shared" ref="AQ599:AT599" si="1499">AP599</f>
        <v>7.3938486910115481E-5</v>
      </c>
      <c r="AR599" s="116">
        <f t="shared" si="1499"/>
        <v>7.3938486910115481E-5</v>
      </c>
      <c r="AS599" s="116">
        <f t="shared" si="1499"/>
        <v>7.3938486910115481E-5</v>
      </c>
      <c r="AT599" s="116">
        <f t="shared" si="1499"/>
        <v>7.3938486910115481E-5</v>
      </c>
      <c r="AU599" s="116">
        <f t="shared" si="1393"/>
        <v>4.1800237757495806E-4</v>
      </c>
      <c r="AV599" s="109">
        <f t="shared" si="1406"/>
        <v>4.37523112534699E-4</v>
      </c>
      <c r="AW599" s="107">
        <f t="shared" si="1407"/>
        <v>4.1800237757495806E-4</v>
      </c>
      <c r="AX599" s="107">
        <f t="shared" si="1408"/>
        <v>4.1800237757495806E-4</v>
      </c>
      <c r="AY599" s="108">
        <f t="shared" ref="AY599:AY603" si="1500">AX599</f>
        <v>4.1800237757495806E-4</v>
      </c>
      <c r="AZ599" s="108"/>
      <c r="BA599" s="108"/>
      <c r="BB599" s="108"/>
      <c r="BC599" s="108"/>
      <c r="BD599" s="108"/>
      <c r="BE599" s="108"/>
      <c r="BF599" s="108"/>
    </row>
    <row r="600" spans="3:58" ht="15.6">
      <c r="C600" s="11" t="s">
        <v>512</v>
      </c>
      <c r="D600" s="12" t="str">
        <f t="shared" si="1463"/>
        <v>IADTF</v>
      </c>
      <c r="E600" s="10" t="str">
        <f t="shared" si="1464"/>
        <v>IADTF</v>
      </c>
      <c r="F600" s="10" t="s">
        <v>10</v>
      </c>
      <c r="G600" s="10" t="s">
        <v>11</v>
      </c>
      <c r="H600" s="10">
        <v>2015</v>
      </c>
      <c r="I600" s="13">
        <f t="shared" si="1465"/>
        <v>0</v>
      </c>
      <c r="J600" s="13">
        <f t="shared" si="1377"/>
        <v>0</v>
      </c>
      <c r="K600" s="135">
        <v>0</v>
      </c>
      <c r="O600" s="74">
        <f t="shared" ref="O600:O603" si="1501">O599</f>
        <v>9.4</v>
      </c>
      <c r="P600" s="75" t="str">
        <f t="shared" si="1409"/>
        <v>SH-94</v>
      </c>
      <c r="Q600" s="35" t="s">
        <v>28</v>
      </c>
      <c r="R600" s="82">
        <f>TREND(CHOOSE({1;2},R$20,R$28),CHOOSE({1;2},$AD$18,$AD$26),$O600)</f>
        <v>5.6590483265297697E-2</v>
      </c>
      <c r="S600" s="83">
        <f>TREND(CHOOSE({1;2},S$20,S$28),CHOOSE({1;2},$AD$18,$AD$26),$O600)</f>
        <v>0.11126842221289002</v>
      </c>
      <c r="T600" s="83">
        <f>TREND(CHOOSE({1;2},T$20,T$28),CHOOSE({1;2},$AD$18,$AD$26),$O600)</f>
        <v>0.11412660307963647</v>
      </c>
      <c r="U600" s="83">
        <f>TREND(CHOOSE({1;2},U$20,U$28),CHOOSE({1;2},$AD$18,$AD$26),$O600)</f>
        <v>0.11821047670457392</v>
      </c>
      <c r="V600" s="83">
        <f>TREND(CHOOSE({1;2},V$20,V$28),CHOOSE({1;2},$AD$18,$AD$26),$O600)</f>
        <v>0.11677816115395175</v>
      </c>
      <c r="W600" s="83">
        <f>TREND(CHOOSE({1;2},W$20,W$28),CHOOSE({1;2},$AD$18,$AD$26),$O600)</f>
        <v>0.11735064110986554</v>
      </c>
      <c r="X600" s="83">
        <f>TREND(CHOOSE({1;2},X$20,X$28),CHOOSE({1;2},$AD$18,$AD$26),$O600)</f>
        <v>0.1202338610135356</v>
      </c>
      <c r="Y600" s="83">
        <f>TREND(CHOOSE({1;2},Y$20,Y$28),CHOOSE({1;2},$AD$18,$AD$26),$O600)</f>
        <v>0.1202338610135356</v>
      </c>
      <c r="Z600" s="83">
        <f>TREND(CHOOSE({1;2},Z$20,Z$28),CHOOSE({1;2},$AD$18,$AD$26),$O600)</f>
        <v>0.1202338610135356</v>
      </c>
      <c r="AA600" s="86">
        <f t="shared" si="1495"/>
        <v>0.1202338610135356</v>
      </c>
      <c r="AB600" s="86">
        <f t="shared" si="1496"/>
        <v>0.1202338610135356</v>
      </c>
      <c r="AC600" s="87">
        <f t="shared" si="1497"/>
        <v>5.6590483265297697E-2</v>
      </c>
      <c r="AF600" s="74">
        <f t="shared" ref="AF600:AF603" si="1502">AF599</f>
        <v>9.4</v>
      </c>
      <c r="AG600" s="75" t="str">
        <f t="shared" si="1390"/>
        <v>SH-94</v>
      </c>
      <c r="AH600" s="35" t="s">
        <v>28</v>
      </c>
      <c r="AI600" s="92">
        <f t="shared" si="1498"/>
        <v>1.0479719123203252E-3</v>
      </c>
      <c r="AJ600" s="107">
        <f t="shared" si="1347"/>
        <v>2.0605263372757421E-3</v>
      </c>
      <c r="AK600" s="107">
        <f t="shared" si="1348"/>
        <v>2.1134556125858572E-3</v>
      </c>
      <c r="AL600" s="107">
        <f t="shared" si="1349"/>
        <v>2.1890829019365343E-3</v>
      </c>
      <c r="AM600" s="107">
        <f t="shared" si="1350"/>
        <v>2.1625585398880043E-3</v>
      </c>
      <c r="AN600" s="107">
        <f t="shared" si="1351"/>
        <v>2.1731600205530666E-3</v>
      </c>
      <c r="AO600" s="107">
        <f t="shared" si="1352"/>
        <v>2.2265529817321328E-3</v>
      </c>
      <c r="AP600" s="116">
        <f t="shared" si="1391"/>
        <v>2.1625585398880043E-3</v>
      </c>
      <c r="AQ600" s="116">
        <f t="shared" ref="AQ600:AT600" si="1503">AP600</f>
        <v>2.1625585398880043E-3</v>
      </c>
      <c r="AR600" s="116">
        <f t="shared" si="1503"/>
        <v>2.1625585398880043E-3</v>
      </c>
      <c r="AS600" s="116">
        <f t="shared" si="1503"/>
        <v>2.1625585398880043E-3</v>
      </c>
      <c r="AT600" s="116">
        <f t="shared" si="1503"/>
        <v>2.1625585398880043E-3</v>
      </c>
      <c r="AU600" s="116">
        <f t="shared" si="1393"/>
        <v>2.2265529817321328E-3</v>
      </c>
      <c r="AV600" s="109">
        <f t="shared" si="1406"/>
        <v>1.0479719123203252E-3</v>
      </c>
      <c r="AW600" s="107">
        <f t="shared" si="1407"/>
        <v>2.2265529817321328E-3</v>
      </c>
      <c r="AX600" s="107">
        <f t="shared" si="1408"/>
        <v>2.2265529817321328E-3</v>
      </c>
      <c r="AY600" s="108">
        <f t="shared" si="1500"/>
        <v>2.2265529817321328E-3</v>
      </c>
      <c r="AZ600" s="108"/>
      <c r="BA600" s="108"/>
      <c r="BB600" s="108"/>
      <c r="BC600" s="108"/>
      <c r="BD600" s="108"/>
      <c r="BE600" s="108"/>
      <c r="BF600" s="108"/>
    </row>
    <row r="601" spans="3:58" ht="15.6">
      <c r="C601" s="11" t="s">
        <v>3361</v>
      </c>
      <c r="D601" s="12" t="str">
        <f t="shared" si="1463"/>
        <v>IADPH</v>
      </c>
      <c r="E601" s="10" t="str">
        <f t="shared" si="1464"/>
        <v>IADPH</v>
      </c>
      <c r="F601" s="10" t="s">
        <v>10</v>
      </c>
      <c r="G601" s="10" t="s">
        <v>11</v>
      </c>
      <c r="H601" s="10">
        <v>2015</v>
      </c>
      <c r="I601" s="13">
        <f t="shared" si="1465"/>
        <v>1.9862533367988851E-3</v>
      </c>
      <c r="J601" s="13">
        <f t="shared" si="1377"/>
        <v>1.9862533367988851E-3</v>
      </c>
      <c r="K601" s="135">
        <v>1</v>
      </c>
      <c r="O601" s="74">
        <f t="shared" si="1501"/>
        <v>9.4</v>
      </c>
      <c r="P601" s="75" t="str">
        <f t="shared" si="1409"/>
        <v>LA-94</v>
      </c>
      <c r="Q601" s="35" t="s">
        <v>30</v>
      </c>
      <c r="R601" s="82">
        <f>TREND(CHOOSE({1;2},R$21,R$29),CHOOSE({1;2},$AD$18,$AD$26),$O601)</f>
        <v>0.58247373129349422</v>
      </c>
      <c r="S601" s="83">
        <f>TREND(CHOOSE({1;2},S$21,S$29),CHOOSE({1;2},$AD$18,$AD$26),$O601)</f>
        <v>0.48286819901425942</v>
      </c>
      <c r="T601" s="83">
        <f>TREND(CHOOSE({1;2},T$21,T$29),CHOOSE({1;2},$AD$18,$AD$26),$O601)</f>
        <v>0.54206700694084198</v>
      </c>
      <c r="U601" s="83">
        <f>TREND(CHOOSE({1;2},U$21,U$29),CHOOSE({1;2},$AD$18,$AD$26),$O601)</f>
        <v>0.60773769373725139</v>
      </c>
      <c r="V601" s="83">
        <f>TREND(CHOOSE({1;2},V$21,V$29),CHOOSE({1;2},$AD$18,$AD$26),$O601)</f>
        <v>0.49161768833868691</v>
      </c>
      <c r="W601" s="83">
        <f>TREND(CHOOSE({1;2},W$21,W$29),CHOOSE({1;2},$AD$18,$AD$26),$O601)</f>
        <v>0.43911406872513231</v>
      </c>
      <c r="X601" s="83">
        <f>TREND(CHOOSE({1;2},X$21,X$29),CHOOSE({1;2},$AD$18,$AD$26),$O601)</f>
        <v>0.51641510072037877</v>
      </c>
      <c r="Y601" s="83">
        <f>TREND(CHOOSE({1;2},Y$21,Y$29),CHOOSE({1;2},$AD$18,$AD$26),$O601)</f>
        <v>0.57867834405239371</v>
      </c>
      <c r="Z601" s="83">
        <f>TREND(CHOOSE({1;2},Z$21,Z$29),CHOOSE({1;2},$AD$18,$AD$26),$O601)</f>
        <v>0.30357505542716823</v>
      </c>
      <c r="AA601" s="86">
        <f t="shared" si="1495"/>
        <v>0.30357505542716823</v>
      </c>
      <c r="AB601" s="86">
        <f t="shared" si="1496"/>
        <v>0.30357505542716823</v>
      </c>
      <c r="AC601" s="87">
        <f t="shared" si="1497"/>
        <v>0.58247373129349422</v>
      </c>
      <c r="AF601" s="74">
        <f t="shared" si="1502"/>
        <v>9.4</v>
      </c>
      <c r="AG601" s="75" t="str">
        <f t="shared" si="1390"/>
        <v>LA-94</v>
      </c>
      <c r="AH601" s="35" t="s">
        <v>30</v>
      </c>
      <c r="AI601" s="92">
        <f t="shared" si="1498"/>
        <v>6.6959650315963071E-3</v>
      </c>
      <c r="AJ601" s="107">
        <f t="shared" si="1347"/>
        <v>5.5699675720263242E-3</v>
      </c>
      <c r="AK601" s="107">
        <f t="shared" si="1348"/>
        <v>6.2391844900990812E-3</v>
      </c>
      <c r="AL601" s="107">
        <f t="shared" si="1349"/>
        <v>6.9815631994833982E-3</v>
      </c>
      <c r="AM601" s="107">
        <f t="shared" si="1350"/>
        <v>5.6688767643814364E-3</v>
      </c>
      <c r="AN601" s="107">
        <f t="shared" si="1351"/>
        <v>5.0753460542863893E-3</v>
      </c>
      <c r="AO601" s="107">
        <f t="shared" si="1352"/>
        <v>5.9492007856156714E-3</v>
      </c>
      <c r="AP601" s="116">
        <f t="shared" si="1391"/>
        <v>5.6688767643814364E-3</v>
      </c>
      <c r="AQ601" s="116">
        <f t="shared" ref="AQ601:AT601" si="1504">AP601</f>
        <v>5.6688767643814364E-3</v>
      </c>
      <c r="AR601" s="116">
        <f t="shared" si="1504"/>
        <v>5.6688767643814364E-3</v>
      </c>
      <c r="AS601" s="116">
        <f t="shared" si="1504"/>
        <v>5.6688767643814364E-3</v>
      </c>
      <c r="AT601" s="116">
        <f t="shared" si="1504"/>
        <v>5.6688767643814364E-3</v>
      </c>
      <c r="AU601" s="116">
        <f t="shared" si="1393"/>
        <v>3.5431361342763701E-3</v>
      </c>
      <c r="AV601" s="109">
        <f t="shared" si="1406"/>
        <v>6.6959650315963071E-3</v>
      </c>
      <c r="AW601" s="107">
        <f t="shared" si="1407"/>
        <v>6.6530598204723734E-3</v>
      </c>
      <c r="AX601" s="107">
        <f t="shared" si="1408"/>
        <v>3.5431361342763701E-3</v>
      </c>
      <c r="AY601" s="108">
        <f t="shared" si="1500"/>
        <v>3.5431361342763701E-3</v>
      </c>
      <c r="AZ601" s="108"/>
      <c r="BA601" s="108"/>
      <c r="BB601" s="108"/>
      <c r="BC601" s="108"/>
      <c r="BD601" s="108"/>
      <c r="BE601" s="108"/>
      <c r="BF601" s="108"/>
    </row>
    <row r="602" spans="3:58" ht="15.6">
      <c r="C602" s="11" t="s">
        <v>3361</v>
      </c>
      <c r="D602" s="12" t="str">
        <f t="shared" si="1463"/>
        <v>IADPH</v>
      </c>
      <c r="E602" s="10" t="str">
        <f t="shared" si="1464"/>
        <v>IADPH</v>
      </c>
      <c r="F602" s="10" t="s">
        <v>10</v>
      </c>
      <c r="G602" s="10" t="s">
        <v>11</v>
      </c>
      <c r="H602" s="10">
        <v>2015</v>
      </c>
      <c r="I602" s="13">
        <f t="shared" si="1465"/>
        <v>1.9862533367988851E-3</v>
      </c>
      <c r="J602" s="13">
        <f t="shared" si="1377"/>
        <v>1.9862533367988851E-3</v>
      </c>
      <c r="K602" s="135">
        <v>4</v>
      </c>
      <c r="O602" s="74">
        <f t="shared" si="1501"/>
        <v>9.4</v>
      </c>
      <c r="P602" s="75" t="str">
        <f t="shared" si="1409"/>
        <v>EM-94</v>
      </c>
      <c r="Q602" s="35" t="s">
        <v>32</v>
      </c>
      <c r="R602" s="82">
        <f>TREND(CHOOSE({1;2},R$22,R$30),CHOOSE({1;2},$AD$18,$AD$26),$O602)</f>
        <v>0.37682046656559454</v>
      </c>
      <c r="S602" s="83">
        <f>TREND(CHOOSE({1;2},S$22,S$30),CHOOSE({1;2},$AD$18,$AD$26),$O602)</f>
        <v>0.29772083801107507</v>
      </c>
      <c r="T602" s="83">
        <f>TREND(CHOOSE({1;2},T$22,T$30),CHOOSE({1;2},$AD$18,$AD$26),$O602)</f>
        <v>0.30235851789895424</v>
      </c>
      <c r="U602" s="83">
        <f>TREND(CHOOSE({1;2},U$22,U$30),CHOOSE({1;2},$AD$18,$AD$26),$O602)</f>
        <v>0.18578592786162412</v>
      </c>
      <c r="V602" s="83">
        <f>TREND(CHOOSE({1;2},V$22,V$30),CHOOSE({1;2},$AD$18,$AD$26),$O602)</f>
        <v>0.21737908818057489</v>
      </c>
      <c r="W602" s="83">
        <f>TREND(CHOOSE({1;2},W$22,W$30),CHOOSE({1;2},$AD$18,$AD$26),$O602)</f>
        <v>0.25825919235940442</v>
      </c>
      <c r="X602" s="83">
        <f>TREND(CHOOSE({1;2},X$22,X$30),CHOOSE({1;2},$AD$18,$AD$26),$O602)</f>
        <v>0.33778694177933422</v>
      </c>
      <c r="Y602" s="83">
        <f>TREND(CHOOSE({1;2},Y$22,Y$30),CHOOSE({1;2},$AD$18,$AD$26),$O602)</f>
        <v>0.32404392450370018</v>
      </c>
      <c r="Z602" s="83">
        <f>TREND(CHOOSE({1;2},Z$22,Z$30),CHOOSE({1;2},$AD$18,$AD$26),$O602)</f>
        <v>0.34047631611217932</v>
      </c>
      <c r="AA602" s="86">
        <f t="shared" si="1495"/>
        <v>0.34047631611217932</v>
      </c>
      <c r="AB602" s="86">
        <f t="shared" si="1496"/>
        <v>0.34047631611217932</v>
      </c>
      <c r="AC602" s="87">
        <f t="shared" si="1497"/>
        <v>0.37682046656559454</v>
      </c>
      <c r="AF602" s="74">
        <f t="shared" si="1502"/>
        <v>9.4</v>
      </c>
      <c r="AG602" s="75" t="str">
        <f t="shared" si="1390"/>
        <v>EM-94</v>
      </c>
      <c r="AH602" s="35" t="s">
        <v>32</v>
      </c>
      <c r="AI602" s="92">
        <f t="shared" si="1498"/>
        <v>2.1645331440087734E-3</v>
      </c>
      <c r="AJ602" s="107">
        <f t="shared" ref="AJ602:AJ615" si="1505">S602-S596</f>
        <v>2.0311613507485449E-3</v>
      </c>
      <c r="AK602" s="107">
        <f t="shared" ref="AK602:AK615" si="1506">T602-T596</f>
        <v>2.123497425187304E-3</v>
      </c>
      <c r="AL602" s="107">
        <f t="shared" ref="AL602:AL615" si="1507">U602-U596</f>
        <v>1.2628338988741605E-3</v>
      </c>
      <c r="AM602" s="107">
        <f t="shared" ref="AM602:AM615" si="1508">V602-V596</f>
        <v>1.3934049691778361E-3</v>
      </c>
      <c r="AN602" s="107">
        <f t="shared" ref="AN602:AN615" si="1509">W602-W596</f>
        <v>1.6277688238125476E-3</v>
      </c>
      <c r="AO602" s="107">
        <f t="shared" ref="AO602:AO615" si="1510">X602-X596</f>
        <v>1.7850965674372499E-3</v>
      </c>
      <c r="AP602" s="116">
        <f t="shared" si="1391"/>
        <v>1.3934049691778361E-3</v>
      </c>
      <c r="AQ602" s="116">
        <f t="shared" ref="AQ602:AT602" si="1511">AP602</f>
        <v>1.3934049691778361E-3</v>
      </c>
      <c r="AR602" s="116">
        <f t="shared" si="1511"/>
        <v>1.3934049691778361E-3</v>
      </c>
      <c r="AS602" s="116">
        <f t="shared" si="1511"/>
        <v>1.3934049691778361E-3</v>
      </c>
      <c r="AT602" s="116">
        <f t="shared" si="1511"/>
        <v>1.3934049691778361E-3</v>
      </c>
      <c r="AU602" s="116">
        <f t="shared" si="1393"/>
        <v>2.5456753169976754E-3</v>
      </c>
      <c r="AV602" s="109">
        <f t="shared" si="1406"/>
        <v>2.1645331440087734E-3</v>
      </c>
      <c r="AW602" s="107">
        <f t="shared" si="1407"/>
        <v>2.4744072503738446E-3</v>
      </c>
      <c r="AX602" s="107">
        <f t="shared" si="1408"/>
        <v>2.5456753169976754E-3</v>
      </c>
      <c r="AY602" s="108">
        <f t="shared" si="1500"/>
        <v>2.5456753169976754E-3</v>
      </c>
      <c r="AZ602" s="108"/>
      <c r="BA602" s="108"/>
      <c r="BB602" s="108"/>
      <c r="BC602" s="108"/>
      <c r="BD602" s="108"/>
      <c r="BE602" s="108"/>
      <c r="BF602" s="108"/>
    </row>
    <row r="603" spans="3:58" ht="15.6">
      <c r="C603" s="11" t="s">
        <v>3362</v>
      </c>
      <c r="D603" s="12" t="str">
        <f t="shared" si="1463"/>
        <v>IADSH</v>
      </c>
      <c r="E603" s="10" t="str">
        <f t="shared" si="1464"/>
        <v>IADSH</v>
      </c>
      <c r="F603" s="10" t="s">
        <v>10</v>
      </c>
      <c r="G603" s="10" t="s">
        <v>11</v>
      </c>
      <c r="H603" s="10">
        <v>2015</v>
      </c>
      <c r="I603" s="13">
        <f t="shared" si="1465"/>
        <v>1.946302685899204E-3</v>
      </c>
      <c r="J603" s="13">
        <f t="shared" si="1377"/>
        <v>1.946302685899204E-3</v>
      </c>
      <c r="K603" s="135">
        <v>0</v>
      </c>
      <c r="O603" s="76">
        <f t="shared" si="1501"/>
        <v>9.4</v>
      </c>
      <c r="P603" s="77" t="str">
        <f t="shared" si="1409"/>
        <v>TF-94</v>
      </c>
      <c r="Q603" s="36" t="s">
        <v>34</v>
      </c>
      <c r="R603" s="93">
        <f>TREND(CHOOSE({1;2},R$23,R$31),CHOOSE({1;2},$AD$18,$AD$26),$O603)</f>
        <v>6.2267997073093731E-2</v>
      </c>
      <c r="S603" s="85">
        <f>TREND(CHOOSE({1;2},S$23,S$31),CHOOSE({1;2},$AD$18,$AD$26),$O603)</f>
        <v>9.8968503986987515E-3</v>
      </c>
      <c r="T603" s="85">
        <f>TREND(CHOOSE({1;2},T$23,T$31),CHOOSE({1;2},$AD$18,$AD$26),$O603)</f>
        <v>2.1879346985220937E-2</v>
      </c>
      <c r="U603" s="85">
        <f>TREND(CHOOSE({1;2},U$23,U$31),CHOOSE({1;2},$AD$18,$AD$26),$O603)</f>
        <v>6.8722937455898692E-3</v>
      </c>
      <c r="V603" s="85">
        <f>TREND(CHOOSE({1;2},V$23,V$31),CHOOSE({1;2},$AD$18,$AD$26),$O603)</f>
        <v>1.3732249638964094E-2</v>
      </c>
      <c r="W603" s="85">
        <f>TREND(CHOOSE({1;2},W$23,W$31),CHOOSE({1;2},$AD$18,$AD$26),$O603)</f>
        <v>9.8566580704427115E-3</v>
      </c>
      <c r="X603" s="85">
        <f>TREND(CHOOSE({1;2},X$23,X$31),CHOOSE({1;2},$AD$18,$AD$26),$O603)</f>
        <v>0</v>
      </c>
      <c r="Y603" s="85">
        <f>TREND(CHOOSE({1;2},Y$23,Y$31),CHOOSE({1;2},$AD$18,$AD$26),$O603)</f>
        <v>9.7536819163642592E-4</v>
      </c>
      <c r="Z603" s="85">
        <f>TREND(CHOOSE({1;2},Z$23,Z$31),CHOOSE({1;2},$AD$18,$AD$26),$O603)</f>
        <v>6.4062788174853126E-5</v>
      </c>
      <c r="AA603" s="88">
        <f t="shared" si="1495"/>
        <v>6.4062788174853126E-5</v>
      </c>
      <c r="AB603" s="88">
        <f t="shared" si="1496"/>
        <v>6.4062788174853126E-5</v>
      </c>
      <c r="AC603" s="89">
        <f t="shared" si="1497"/>
        <v>6.2267997073093731E-2</v>
      </c>
      <c r="AF603" s="76">
        <f t="shared" si="1502"/>
        <v>9.4</v>
      </c>
      <c r="AG603" s="77" t="str">
        <f t="shared" si="1390"/>
        <v>TF-94</v>
      </c>
      <c r="AH603" s="36" t="s">
        <v>34</v>
      </c>
      <c r="AI603" s="103">
        <f t="shared" si="1498"/>
        <v>0</v>
      </c>
      <c r="AJ603" s="110">
        <f t="shared" si="1505"/>
        <v>0</v>
      </c>
      <c r="AK603" s="110">
        <f t="shared" si="1506"/>
        <v>0</v>
      </c>
      <c r="AL603" s="110">
        <f t="shared" si="1507"/>
        <v>0</v>
      </c>
      <c r="AM603" s="110">
        <f t="shared" si="1508"/>
        <v>0</v>
      </c>
      <c r="AN603" s="110">
        <f t="shared" si="1509"/>
        <v>0</v>
      </c>
      <c r="AO603" s="110">
        <f t="shared" si="1510"/>
        <v>0</v>
      </c>
      <c r="AP603" s="116">
        <f t="shared" si="1391"/>
        <v>0</v>
      </c>
      <c r="AQ603" s="116">
        <f t="shared" ref="AQ603:AT603" si="1512">AP603</f>
        <v>0</v>
      </c>
      <c r="AR603" s="116">
        <f t="shared" si="1512"/>
        <v>0</v>
      </c>
      <c r="AS603" s="116">
        <f t="shared" si="1512"/>
        <v>0</v>
      </c>
      <c r="AT603" s="116">
        <f t="shared" si="1512"/>
        <v>0</v>
      </c>
      <c r="AU603" s="116">
        <f t="shared" si="1393"/>
        <v>0</v>
      </c>
      <c r="AV603" s="112">
        <f t="shared" si="1406"/>
        <v>0</v>
      </c>
      <c r="AW603" s="110">
        <f t="shared" si="1407"/>
        <v>0</v>
      </c>
      <c r="AX603" s="110">
        <f t="shared" si="1408"/>
        <v>0</v>
      </c>
      <c r="AY603" s="111">
        <f t="shared" si="1500"/>
        <v>0</v>
      </c>
      <c r="AZ603" s="111"/>
      <c r="BA603" s="111"/>
      <c r="BB603" s="111"/>
      <c r="BC603" s="111"/>
      <c r="BD603" s="111"/>
      <c r="BE603" s="111"/>
      <c r="BF603" s="111"/>
    </row>
    <row r="604" spans="3:58" ht="15.6">
      <c r="C604" s="11" t="s">
        <v>513</v>
      </c>
      <c r="D604" s="12" t="str">
        <f t="shared" si="1463"/>
        <v>IADLA</v>
      </c>
      <c r="E604" s="10" t="str">
        <f t="shared" si="1464"/>
        <v>IADLA</v>
      </c>
      <c r="F604" s="10" t="s">
        <v>10</v>
      </c>
      <c r="G604" s="10" t="s">
        <v>11</v>
      </c>
      <c r="H604" s="10">
        <v>2015</v>
      </c>
      <c r="I604" s="13">
        <f t="shared" si="1465"/>
        <v>5.1019890879432928E-3</v>
      </c>
      <c r="J604" s="13">
        <f t="shared" si="1377"/>
        <v>5.1019890879432928E-3</v>
      </c>
      <c r="K604" s="135">
        <v>0</v>
      </c>
      <c r="O604" s="72">
        <f>ROUND(O598+0.1,2)</f>
        <v>9.5</v>
      </c>
      <c r="P604" s="73" t="str">
        <f t="shared" si="1409"/>
        <v>PH-95</v>
      </c>
      <c r="Q604" s="34" t="s">
        <v>26</v>
      </c>
      <c r="R604" s="78">
        <f>TREND(CHOOSE({1;2},R$18,R$26),CHOOSE({1;2},$AD$18,$AD$26),$O604)</f>
        <v>6.7580693560679583E-2</v>
      </c>
      <c r="S604" s="79">
        <f>TREND(CHOOSE({1;2},S$18,S$26),CHOOSE({1;2},$AD$18,$AD$26),$O604)</f>
        <v>0.23875235248484628</v>
      </c>
      <c r="T604" s="79">
        <f>TREND(CHOOSE({1;2},T$18,T$26),CHOOSE({1;2},$AD$18,$AD$26),$O604)</f>
        <v>0.1779542998946772</v>
      </c>
      <c r="U604" s="79">
        <f>TREND(CHOOSE({1;2},U$18,U$26),CHOOSE({1;2},$AD$18,$AD$26),$O604)</f>
        <v>0.21396631488103507</v>
      </c>
      <c r="V604" s="79">
        <f>TREND(CHOOSE({1;2},V$18,V$26),CHOOSE({1;2},$AD$18,$AD$26),$O604)</f>
        <v>0.24054154480685874</v>
      </c>
      <c r="W604" s="79">
        <f>TREND(CHOOSE({1;2},W$18,W$26),CHOOSE({1;2},$AD$18,$AD$26),$O604)</f>
        <v>0.23522413014563021</v>
      </c>
      <c r="X604" s="79">
        <f>TREND(CHOOSE({1;2},X$18,X$26),CHOOSE({1;2},$AD$18,$AD$26),$O604)</f>
        <v>0.23788628817180321</v>
      </c>
      <c r="Y604" s="79">
        <f>TREND(CHOOSE({1;2},Y$18,Y$26),CHOOSE({1;2},$AD$18,$AD$26),$O604)</f>
        <v>0.25327899469565707</v>
      </c>
      <c r="Z604" s="79">
        <f>TREND(CHOOSE({1;2},Z$18,Z$26),CHOOSE({1;2},$AD$18,$AD$26),$O604)</f>
        <v>8.053420091601296E-2</v>
      </c>
      <c r="AA604" s="80">
        <f>Z604</f>
        <v>8.053420091601296E-2</v>
      </c>
      <c r="AB604" s="80">
        <f>AA604</f>
        <v>8.053420091601296E-2</v>
      </c>
      <c r="AC604" s="81">
        <f>R604</f>
        <v>6.7580693560679583E-2</v>
      </c>
      <c r="AF604" s="72">
        <f>ROUND(AF598+0.1,2)</f>
        <v>9.5</v>
      </c>
      <c r="AG604" s="73" t="str">
        <f t="shared" si="1390"/>
        <v>PH-95</v>
      </c>
      <c r="AH604" s="34" t="s">
        <v>26</v>
      </c>
      <c r="AI604" s="102">
        <f>R604-R598</f>
        <v>5.6391272608274923E-4</v>
      </c>
      <c r="AJ604" s="104">
        <f t="shared" si="1505"/>
        <v>2.1789890820819724E-3</v>
      </c>
      <c r="AK604" s="104">
        <f t="shared" si="1506"/>
        <v>1.5959705311521244E-3</v>
      </c>
      <c r="AL604" s="104">
        <f t="shared" si="1507"/>
        <v>2.0520584680013276E-3</v>
      </c>
      <c r="AM604" s="104">
        <f t="shared" si="1508"/>
        <v>2.206948151998761E-3</v>
      </c>
      <c r="AN604" s="104">
        <f t="shared" si="1509"/>
        <v>2.0200984466801908E-3</v>
      </c>
      <c r="AO604" s="104">
        <f t="shared" si="1510"/>
        <v>1.9969947933679011E-3</v>
      </c>
      <c r="AP604" s="116">
        <f t="shared" si="1391"/>
        <v>2.206948151998761E-3</v>
      </c>
      <c r="AQ604" s="116">
        <f t="shared" ref="AQ604:AT604" si="1513">AP604</f>
        <v>2.206948151998761E-3</v>
      </c>
      <c r="AR604" s="116">
        <f t="shared" si="1513"/>
        <v>2.206948151998761E-3</v>
      </c>
      <c r="AS604" s="116">
        <f t="shared" si="1513"/>
        <v>2.206948151998761E-3</v>
      </c>
      <c r="AT604" s="116">
        <f t="shared" si="1513"/>
        <v>2.206948151998761E-3</v>
      </c>
      <c r="AU604" s="116">
        <f t="shared" si="1393"/>
        <v>7.9336541815917816E-4</v>
      </c>
      <c r="AV604" s="106">
        <f t="shared" si="1406"/>
        <v>5.6391272608274923E-4</v>
      </c>
      <c r="AW604" s="104">
        <f t="shared" si="1407"/>
        <v>2.5814825824946319E-3</v>
      </c>
      <c r="AX604" s="104">
        <f t="shared" si="1408"/>
        <v>7.9336541815917816E-4</v>
      </c>
      <c r="AY604" s="105">
        <f>AX604</f>
        <v>7.9336541815917816E-4</v>
      </c>
      <c r="AZ604" s="105"/>
      <c r="BA604" s="105"/>
      <c r="BB604" s="105"/>
      <c r="BC604" s="105"/>
      <c r="BD604" s="105"/>
      <c r="BE604" s="105"/>
      <c r="BF604" s="105"/>
    </row>
    <row r="605" spans="3:58" ht="15.6">
      <c r="C605" s="11" t="s">
        <v>514</v>
      </c>
      <c r="D605" s="12" t="str">
        <f t="shared" si="1463"/>
        <v>IADEM</v>
      </c>
      <c r="E605" s="10" t="str">
        <f t="shared" si="1464"/>
        <v>IADEM</v>
      </c>
      <c r="F605" s="10" t="s">
        <v>10</v>
      </c>
      <c r="G605" s="10" t="s">
        <v>11</v>
      </c>
      <c r="H605" s="10">
        <v>2015</v>
      </c>
      <c r="I605" s="13">
        <f t="shared" si="1465"/>
        <v>1.2540644722600774E-3</v>
      </c>
      <c r="J605" s="13">
        <f t="shared" si="1377"/>
        <v>1.2540644722600774E-3</v>
      </c>
      <c r="K605" s="135">
        <v>0</v>
      </c>
      <c r="O605" s="74">
        <f>O604</f>
        <v>9.5</v>
      </c>
      <c r="P605" s="75" t="str">
        <f t="shared" si="1409"/>
        <v>PH-95</v>
      </c>
      <c r="Q605" s="35" t="s">
        <v>27</v>
      </c>
      <c r="R605" s="82">
        <f>TREND(CHOOSE({1;2},R$19,R$27),CHOOSE({1;2},$AD$18,$AD$26),$O605)</f>
        <v>5.7087132781430856E-2</v>
      </c>
      <c r="S605" s="83">
        <f>TREND(CHOOSE({1;2},S$19,S$27),CHOOSE({1;2},$AD$18,$AD$26),$O605)</f>
        <v>4.2298509380553823E-2</v>
      </c>
      <c r="T605" s="83">
        <f>TREND(CHOOSE({1;2},T$19,T$27),CHOOSE({1;2},$AD$18,$AD$26),$O605)</f>
        <v>3.1316731569187538E-2</v>
      </c>
      <c r="U605" s="83">
        <f>TREND(CHOOSE({1;2},U$19,U$27),CHOOSE({1;2},$AD$18,$AD$26),$O605)</f>
        <v>3.5263149869801468E-2</v>
      </c>
      <c r="V605" s="83">
        <f>TREND(CHOOSE({1;2},V$19,V$27),CHOOSE({1;2},$AD$18,$AD$26),$O605)</f>
        <v>1.0408931676325488E-2</v>
      </c>
      <c r="W605" s="83">
        <f>TREND(CHOOSE({1;2},W$19,W$27),CHOOSE({1;2},$AD$18,$AD$26),$O605)</f>
        <v>5.1411940452846625E-2</v>
      </c>
      <c r="X605" s="83">
        <f>TREND(CHOOSE({1;2},X$19,X$27),CHOOSE({1;2},$AD$18,$AD$26),$O605)</f>
        <v>6.025205699616179E-2</v>
      </c>
      <c r="Y605" s="83">
        <f>TREND(CHOOSE({1;2},Y$19,Y$27),CHOOSE({1;2},$AD$18,$AD$26),$O605)</f>
        <v>6.0252056996161776E-2</v>
      </c>
      <c r="Z605" s="83">
        <f>TREND(CHOOSE({1;2},Z$19,Z$27),CHOOSE({1;2},$AD$18,$AD$26),$O605)</f>
        <v>6.0252056996161762E-2</v>
      </c>
      <c r="AA605" s="86">
        <f t="shared" ref="AA605:AA609" si="1514">Z605</f>
        <v>6.0252056996161762E-2</v>
      </c>
      <c r="AB605" s="86">
        <f t="shared" ref="AB605:AB609" si="1515">AA605</f>
        <v>6.0252056996161762E-2</v>
      </c>
      <c r="AC605" s="87">
        <f t="shared" ref="AC605:AC609" si="1516">R605</f>
        <v>5.7087132781430856E-2</v>
      </c>
      <c r="AF605" s="74">
        <f>AF604</f>
        <v>9.5</v>
      </c>
      <c r="AG605" s="75" t="str">
        <f t="shared" si="1390"/>
        <v>PH-95</v>
      </c>
      <c r="AH605" s="35" t="s">
        <v>27</v>
      </c>
      <c r="AI605" s="92">
        <f t="shared" ref="AI605:AI609" si="1517">R605-R599</f>
        <v>4.3752311253469206E-4</v>
      </c>
      <c r="AJ605" s="107">
        <f t="shared" si="1505"/>
        <v>3.0246897625104546E-4</v>
      </c>
      <c r="AK605" s="107">
        <f t="shared" si="1506"/>
        <v>2.1726176509842543E-4</v>
      </c>
      <c r="AL605" s="107">
        <f t="shared" si="1507"/>
        <v>6.1097313847029155E-4</v>
      </c>
      <c r="AM605" s="107">
        <f t="shared" si="1508"/>
        <v>7.3938486910113746E-5</v>
      </c>
      <c r="AN605" s="107">
        <f t="shared" si="1509"/>
        <v>3.5667352147664144E-4</v>
      </c>
      <c r="AO605" s="107">
        <f t="shared" si="1510"/>
        <v>4.1800237757495806E-4</v>
      </c>
      <c r="AP605" s="116">
        <f t="shared" si="1391"/>
        <v>7.3938486910113746E-5</v>
      </c>
      <c r="AQ605" s="116">
        <f t="shared" ref="AQ605:AT605" si="1518">AP605</f>
        <v>7.3938486910113746E-5</v>
      </c>
      <c r="AR605" s="116">
        <f t="shared" si="1518"/>
        <v>7.3938486910113746E-5</v>
      </c>
      <c r="AS605" s="116">
        <f t="shared" si="1518"/>
        <v>7.3938486910113746E-5</v>
      </c>
      <c r="AT605" s="116">
        <f t="shared" si="1518"/>
        <v>7.3938486910113746E-5</v>
      </c>
      <c r="AU605" s="116">
        <f t="shared" si="1393"/>
        <v>4.1800237757494418E-4</v>
      </c>
      <c r="AV605" s="109">
        <f t="shared" si="1406"/>
        <v>4.3752311253469206E-4</v>
      </c>
      <c r="AW605" s="107">
        <f t="shared" si="1407"/>
        <v>4.1800237757494418E-4</v>
      </c>
      <c r="AX605" s="107">
        <f t="shared" si="1408"/>
        <v>4.1800237757494418E-4</v>
      </c>
      <c r="AY605" s="108">
        <f t="shared" ref="AY605:AY609" si="1519">AX605</f>
        <v>4.1800237757494418E-4</v>
      </c>
      <c r="AZ605" s="108"/>
      <c r="BA605" s="108"/>
      <c r="BB605" s="108"/>
      <c r="BC605" s="108"/>
      <c r="BD605" s="108"/>
      <c r="BE605" s="108"/>
      <c r="BF605" s="108"/>
    </row>
    <row r="606" spans="3:58" ht="16.2" thickBot="1">
      <c r="C606" s="125" t="s">
        <v>515</v>
      </c>
      <c r="D606" s="127" t="str">
        <f t="shared" si="1463"/>
        <v>IADTF</v>
      </c>
      <c r="E606" s="128" t="str">
        <f t="shared" si="1464"/>
        <v>IADTF</v>
      </c>
      <c r="F606" s="128" t="s">
        <v>10</v>
      </c>
      <c r="G606" s="128" t="s">
        <v>11</v>
      </c>
      <c r="H606" s="128">
        <v>2015</v>
      </c>
      <c r="I606" s="13">
        <f t="shared" si="1465"/>
        <v>0</v>
      </c>
      <c r="J606" s="126">
        <f t="shared" si="1377"/>
        <v>0</v>
      </c>
      <c r="K606" s="135">
        <v>0</v>
      </c>
      <c r="O606" s="74">
        <f t="shared" ref="O606:O609" si="1520">O605</f>
        <v>9.5</v>
      </c>
      <c r="P606" s="75" t="str">
        <f t="shared" si="1409"/>
        <v>SH-95</v>
      </c>
      <c r="Q606" s="35" t="s">
        <v>28</v>
      </c>
      <c r="R606" s="82">
        <f>TREND(CHOOSE({1;2},R$20,R$28),CHOOSE({1;2},$AD$18,$AD$26),$O606)</f>
        <v>5.7638455177618023E-2</v>
      </c>
      <c r="S606" s="83">
        <f>TREND(CHOOSE({1;2},S$20,S$28),CHOOSE({1;2},$AD$18,$AD$26),$O606)</f>
        <v>0.11332894855016573</v>
      </c>
      <c r="T606" s="83">
        <f>TREND(CHOOSE({1;2},T$20,T$28),CHOOSE({1;2},$AD$18,$AD$26),$O606)</f>
        <v>0.11624005869222233</v>
      </c>
      <c r="U606" s="83">
        <f>TREND(CHOOSE({1;2},U$20,U$28),CHOOSE({1;2},$AD$18,$AD$26),$O606)</f>
        <v>0.12039955960651048</v>
      </c>
      <c r="V606" s="83">
        <f>TREND(CHOOSE({1;2},V$20,V$28),CHOOSE({1;2},$AD$18,$AD$26),$O606)</f>
        <v>0.11894071969383972</v>
      </c>
      <c r="W606" s="83">
        <f>TREND(CHOOSE({1;2},W$20,W$28),CHOOSE({1;2},$AD$18,$AD$26),$O606)</f>
        <v>0.11952380113041858</v>
      </c>
      <c r="X606" s="83">
        <f>TREND(CHOOSE({1;2},X$20,X$28),CHOOSE({1;2},$AD$18,$AD$26),$O606)</f>
        <v>0.12246041399526773</v>
      </c>
      <c r="Y606" s="83">
        <f>TREND(CHOOSE({1;2},Y$20,Y$28),CHOOSE({1;2},$AD$18,$AD$26),$O606)</f>
        <v>0.12246041399526773</v>
      </c>
      <c r="Z606" s="83">
        <f>TREND(CHOOSE({1;2},Z$20,Z$28),CHOOSE({1;2},$AD$18,$AD$26),$O606)</f>
        <v>0.12246041399526773</v>
      </c>
      <c r="AA606" s="86">
        <f t="shared" si="1514"/>
        <v>0.12246041399526773</v>
      </c>
      <c r="AB606" s="86">
        <f t="shared" si="1515"/>
        <v>0.12246041399526773</v>
      </c>
      <c r="AC606" s="87">
        <f t="shared" si="1516"/>
        <v>5.7638455177618023E-2</v>
      </c>
      <c r="AF606" s="74">
        <f t="shared" ref="AF606:AF609" si="1521">AF605</f>
        <v>9.5</v>
      </c>
      <c r="AG606" s="75" t="str">
        <f t="shared" si="1390"/>
        <v>SH-95</v>
      </c>
      <c r="AH606" s="35" t="s">
        <v>28</v>
      </c>
      <c r="AI606" s="92">
        <f t="shared" si="1517"/>
        <v>1.0479719123203252E-3</v>
      </c>
      <c r="AJ606" s="107">
        <f t="shared" si="1505"/>
        <v>2.0605263372757143E-3</v>
      </c>
      <c r="AK606" s="107">
        <f t="shared" si="1506"/>
        <v>2.1134556125858572E-3</v>
      </c>
      <c r="AL606" s="107">
        <f t="shared" si="1507"/>
        <v>2.1890829019365621E-3</v>
      </c>
      <c r="AM606" s="107">
        <f t="shared" si="1508"/>
        <v>2.1625585398879765E-3</v>
      </c>
      <c r="AN606" s="107">
        <f t="shared" si="1509"/>
        <v>2.1731600205530388E-3</v>
      </c>
      <c r="AO606" s="107">
        <f t="shared" si="1510"/>
        <v>2.2265529817321328E-3</v>
      </c>
      <c r="AP606" s="116">
        <f t="shared" si="1391"/>
        <v>2.1625585398879765E-3</v>
      </c>
      <c r="AQ606" s="116">
        <f t="shared" ref="AQ606:AT606" si="1522">AP606</f>
        <v>2.1625585398879765E-3</v>
      </c>
      <c r="AR606" s="116">
        <f t="shared" si="1522"/>
        <v>2.1625585398879765E-3</v>
      </c>
      <c r="AS606" s="116">
        <f t="shared" si="1522"/>
        <v>2.1625585398879765E-3</v>
      </c>
      <c r="AT606" s="116">
        <f t="shared" si="1522"/>
        <v>2.1625585398879765E-3</v>
      </c>
      <c r="AU606" s="116">
        <f t="shared" si="1393"/>
        <v>2.2265529817321328E-3</v>
      </c>
      <c r="AV606" s="109">
        <f t="shared" si="1406"/>
        <v>1.0479719123203252E-3</v>
      </c>
      <c r="AW606" s="107">
        <f t="shared" si="1407"/>
        <v>2.2265529817321328E-3</v>
      </c>
      <c r="AX606" s="107">
        <f t="shared" si="1408"/>
        <v>2.2265529817321328E-3</v>
      </c>
      <c r="AY606" s="108">
        <f t="shared" si="1519"/>
        <v>2.2265529817321328E-3</v>
      </c>
      <c r="AZ606" s="108"/>
      <c r="BA606" s="108"/>
      <c r="BB606" s="108"/>
      <c r="BC606" s="108"/>
      <c r="BD606" s="108"/>
      <c r="BE606" s="108"/>
      <c r="BF606" s="108"/>
    </row>
    <row r="607" spans="3:58" ht="15.6">
      <c r="C607" s="11" t="s">
        <v>3363</v>
      </c>
      <c r="D607" s="12" t="str">
        <f t="shared" si="1463"/>
        <v>IFDPH</v>
      </c>
      <c r="E607" s="10" t="str">
        <f>D607</f>
        <v>IFDPH</v>
      </c>
      <c r="F607" s="10" t="s">
        <v>10</v>
      </c>
      <c r="G607" s="10" t="s">
        <v>11</v>
      </c>
      <c r="H607" s="10">
        <v>2015</v>
      </c>
      <c r="I607" s="13">
        <f t="shared" si="1465"/>
        <v>3.0854257691881812E-3</v>
      </c>
      <c r="J607" s="13">
        <f>I607</f>
        <v>3.0854257691881812E-3</v>
      </c>
      <c r="K607" s="2">
        <v>8</v>
      </c>
      <c r="O607" s="74">
        <f t="shared" si="1520"/>
        <v>9.5</v>
      </c>
      <c r="P607" s="75" t="str">
        <f t="shared" si="1409"/>
        <v>LA-95</v>
      </c>
      <c r="Q607" s="35" t="s">
        <v>30</v>
      </c>
      <c r="R607" s="82">
        <f>TREND(CHOOSE({1;2},R$21,R$29),CHOOSE({1;2},$AD$18,$AD$26),$O607)</f>
        <v>0.58916969632509053</v>
      </c>
      <c r="S607" s="83">
        <f>TREND(CHOOSE({1;2},S$21,S$29),CHOOSE({1;2},$AD$18,$AD$26),$O607)</f>
        <v>0.48843816658628586</v>
      </c>
      <c r="T607" s="83">
        <f>TREND(CHOOSE({1;2},T$21,T$29),CHOOSE({1;2},$AD$18,$AD$26),$O607)</f>
        <v>0.54830619143094128</v>
      </c>
      <c r="U607" s="83">
        <f>TREND(CHOOSE({1;2},U$21,U$29),CHOOSE({1;2},$AD$18,$AD$26),$O607)</f>
        <v>0.61471925693673457</v>
      </c>
      <c r="V607" s="83">
        <f>TREND(CHOOSE({1;2},V$21,V$29),CHOOSE({1;2},$AD$18,$AD$26),$O607)</f>
        <v>0.49728656510306835</v>
      </c>
      <c r="W607" s="83">
        <f>TREND(CHOOSE({1;2},W$21,W$29),CHOOSE({1;2},$AD$18,$AD$26),$O607)</f>
        <v>0.44418941477941876</v>
      </c>
      <c r="X607" s="83">
        <f>TREND(CHOOSE({1;2},X$21,X$29),CHOOSE({1;2},$AD$18,$AD$26),$O607)</f>
        <v>0.52236430150599444</v>
      </c>
      <c r="Y607" s="83">
        <f>TREND(CHOOSE({1;2},Y$21,Y$29),CHOOSE({1;2},$AD$18,$AD$26),$O607)</f>
        <v>0.58533140387286609</v>
      </c>
      <c r="Z607" s="83">
        <f>TREND(CHOOSE({1;2},Z$21,Z$29),CHOOSE({1;2},$AD$18,$AD$26),$O607)</f>
        <v>0.30711819156144449</v>
      </c>
      <c r="AA607" s="86">
        <f t="shared" si="1514"/>
        <v>0.30711819156144449</v>
      </c>
      <c r="AB607" s="86">
        <f t="shared" si="1515"/>
        <v>0.30711819156144449</v>
      </c>
      <c r="AC607" s="87">
        <f t="shared" si="1516"/>
        <v>0.58916969632509053</v>
      </c>
      <c r="AF607" s="74">
        <f t="shared" si="1521"/>
        <v>9.5</v>
      </c>
      <c r="AG607" s="75" t="str">
        <f t="shared" si="1390"/>
        <v>LA-95</v>
      </c>
      <c r="AH607" s="35" t="s">
        <v>30</v>
      </c>
      <c r="AI607" s="92">
        <f t="shared" si="1517"/>
        <v>6.6959650315963071E-3</v>
      </c>
      <c r="AJ607" s="107">
        <f t="shared" si="1505"/>
        <v>5.5699675720264352E-3</v>
      </c>
      <c r="AK607" s="107">
        <f t="shared" si="1506"/>
        <v>6.2391844900993032E-3</v>
      </c>
      <c r="AL607" s="107">
        <f t="shared" si="1507"/>
        <v>6.9815631994831762E-3</v>
      </c>
      <c r="AM607" s="107">
        <f t="shared" si="1508"/>
        <v>5.6688767643814364E-3</v>
      </c>
      <c r="AN607" s="107">
        <f t="shared" si="1509"/>
        <v>5.0753460542864448E-3</v>
      </c>
      <c r="AO607" s="107">
        <f t="shared" si="1510"/>
        <v>5.9492007856156714E-3</v>
      </c>
      <c r="AP607" s="116">
        <f t="shared" si="1391"/>
        <v>5.6688767643814364E-3</v>
      </c>
      <c r="AQ607" s="116">
        <f t="shared" ref="AQ607:AT607" si="1523">AP607</f>
        <v>5.6688767643814364E-3</v>
      </c>
      <c r="AR607" s="116">
        <f t="shared" si="1523"/>
        <v>5.6688767643814364E-3</v>
      </c>
      <c r="AS607" s="116">
        <f t="shared" si="1523"/>
        <v>5.6688767643814364E-3</v>
      </c>
      <c r="AT607" s="116">
        <f t="shared" si="1523"/>
        <v>5.6688767643814364E-3</v>
      </c>
      <c r="AU607" s="116">
        <f t="shared" si="1393"/>
        <v>3.5431361342762591E-3</v>
      </c>
      <c r="AV607" s="109">
        <f t="shared" si="1406"/>
        <v>6.6959650315963071E-3</v>
      </c>
      <c r="AW607" s="107">
        <f t="shared" si="1407"/>
        <v>6.6530598204723734E-3</v>
      </c>
      <c r="AX607" s="107">
        <f t="shared" si="1408"/>
        <v>3.5431361342762591E-3</v>
      </c>
      <c r="AY607" s="108">
        <f t="shared" si="1519"/>
        <v>3.5431361342762591E-3</v>
      </c>
      <c r="AZ607" s="108"/>
      <c r="BA607" s="108"/>
      <c r="BB607" s="108"/>
      <c r="BC607" s="108"/>
      <c r="BD607" s="108"/>
      <c r="BE607" s="108"/>
      <c r="BF607" s="108"/>
    </row>
    <row r="608" spans="3:58" ht="15.6">
      <c r="C608" s="11" t="s">
        <v>3363</v>
      </c>
      <c r="D608" s="12" t="str">
        <f t="shared" si="1463"/>
        <v>IFDPH</v>
      </c>
      <c r="E608" s="10" t="str">
        <f t="shared" ref="E608:E671" si="1524">D608</f>
        <v>IFDPH</v>
      </c>
      <c r="F608" s="10" t="s">
        <v>10</v>
      </c>
      <c r="G608" s="10" t="s">
        <v>11</v>
      </c>
      <c r="H608" s="10">
        <v>2015</v>
      </c>
      <c r="I608" s="13">
        <f t="shared" si="1465"/>
        <v>3.0854257691881812E-3</v>
      </c>
      <c r="J608" s="13">
        <f t="shared" ref="J608:J666" si="1525">I608</f>
        <v>3.0854257691881812E-3</v>
      </c>
      <c r="K608" s="2">
        <v>8</v>
      </c>
      <c r="O608" s="74">
        <f t="shared" si="1520"/>
        <v>9.5</v>
      </c>
      <c r="P608" s="75" t="str">
        <f t="shared" si="1409"/>
        <v>EM-95</v>
      </c>
      <c r="Q608" s="35" t="s">
        <v>32</v>
      </c>
      <c r="R608" s="82">
        <f>TREND(CHOOSE({1;2},R$22,R$30),CHOOSE({1;2},$AD$18,$AD$26),$O608)</f>
        <v>0.37898499970960325</v>
      </c>
      <c r="S608" s="83">
        <f>TREND(CHOOSE({1;2},S$22,S$30),CHOOSE({1;2},$AD$18,$AD$26),$O608)</f>
        <v>0.29975199936182373</v>
      </c>
      <c r="T608" s="83">
        <f>TREND(CHOOSE({1;2},T$22,T$30),CHOOSE({1;2},$AD$18,$AD$26),$O608)</f>
        <v>0.30448201532414154</v>
      </c>
      <c r="U608" s="83">
        <f>TREND(CHOOSE({1;2},U$22,U$30),CHOOSE({1;2},$AD$18,$AD$26),$O608)</f>
        <v>0.18704876176049826</v>
      </c>
      <c r="V608" s="83">
        <f>TREND(CHOOSE({1;2},V$22,V$30),CHOOSE({1;2},$AD$18,$AD$26),$O608)</f>
        <v>0.21877249314975275</v>
      </c>
      <c r="W608" s="83">
        <f>TREND(CHOOSE({1;2},W$22,W$30),CHOOSE({1;2},$AD$18,$AD$26),$O608)</f>
        <v>0.25988696118321691</v>
      </c>
      <c r="X608" s="83">
        <f>TREND(CHOOSE({1;2},X$22,X$30),CHOOSE({1;2},$AD$18,$AD$26),$O608)</f>
        <v>0.33957203834677147</v>
      </c>
      <c r="Y608" s="83">
        <f>TREND(CHOOSE({1;2},Y$22,Y$30),CHOOSE({1;2},$AD$18,$AD$26),$O608)</f>
        <v>0.32651833175407402</v>
      </c>
      <c r="Z608" s="83">
        <f>TREND(CHOOSE({1;2},Z$22,Z$30),CHOOSE({1;2},$AD$18,$AD$26),$O608)</f>
        <v>0.34302199142917711</v>
      </c>
      <c r="AA608" s="86">
        <f t="shared" si="1514"/>
        <v>0.34302199142917711</v>
      </c>
      <c r="AB608" s="86">
        <f t="shared" si="1515"/>
        <v>0.34302199142917711</v>
      </c>
      <c r="AC608" s="87">
        <f t="shared" si="1516"/>
        <v>0.37898499970960325</v>
      </c>
      <c r="AF608" s="74">
        <f t="shared" si="1521"/>
        <v>9.5</v>
      </c>
      <c r="AG608" s="75" t="str">
        <f t="shared" si="1390"/>
        <v>EM-95</v>
      </c>
      <c r="AH608" s="35" t="s">
        <v>32</v>
      </c>
      <c r="AI608" s="92">
        <f t="shared" si="1517"/>
        <v>2.1645331440087179E-3</v>
      </c>
      <c r="AJ608" s="107">
        <f t="shared" si="1505"/>
        <v>2.0311613507486559E-3</v>
      </c>
      <c r="AK608" s="107">
        <f t="shared" si="1506"/>
        <v>2.123497425187304E-3</v>
      </c>
      <c r="AL608" s="107">
        <f t="shared" si="1507"/>
        <v>1.2628338988741328E-3</v>
      </c>
      <c r="AM608" s="107">
        <f t="shared" si="1508"/>
        <v>1.3934049691778638E-3</v>
      </c>
      <c r="AN608" s="107">
        <f t="shared" si="1509"/>
        <v>1.6277688238124921E-3</v>
      </c>
      <c r="AO608" s="107">
        <f t="shared" si="1510"/>
        <v>1.7850965674372499E-3</v>
      </c>
      <c r="AP608" s="116">
        <f t="shared" si="1391"/>
        <v>1.3934049691778638E-3</v>
      </c>
      <c r="AQ608" s="116">
        <f t="shared" ref="AQ608:AT608" si="1526">AP608</f>
        <v>1.3934049691778638E-3</v>
      </c>
      <c r="AR608" s="116">
        <f t="shared" si="1526"/>
        <v>1.3934049691778638E-3</v>
      </c>
      <c r="AS608" s="116">
        <f t="shared" si="1526"/>
        <v>1.3934049691778638E-3</v>
      </c>
      <c r="AT608" s="116">
        <f t="shared" si="1526"/>
        <v>1.3934049691778638E-3</v>
      </c>
      <c r="AU608" s="116">
        <f t="shared" si="1393"/>
        <v>2.5456753169977864E-3</v>
      </c>
      <c r="AV608" s="109">
        <f t="shared" si="1406"/>
        <v>2.1645331440087179E-3</v>
      </c>
      <c r="AW608" s="107">
        <f t="shared" si="1407"/>
        <v>2.4744072503738446E-3</v>
      </c>
      <c r="AX608" s="107">
        <f t="shared" si="1408"/>
        <v>2.5456753169977864E-3</v>
      </c>
      <c r="AY608" s="108">
        <f t="shared" si="1519"/>
        <v>2.5456753169977864E-3</v>
      </c>
      <c r="AZ608" s="108"/>
      <c r="BA608" s="108"/>
      <c r="BB608" s="108"/>
      <c r="BC608" s="108"/>
      <c r="BD608" s="108"/>
      <c r="BE608" s="108"/>
      <c r="BF608" s="108"/>
    </row>
    <row r="609" spans="3:58" ht="15.6">
      <c r="C609" s="11" t="s">
        <v>3364</v>
      </c>
      <c r="D609" s="12" t="str">
        <f t="shared" si="1463"/>
        <v>IFDSH</v>
      </c>
      <c r="E609" s="10" t="str">
        <f t="shared" si="1524"/>
        <v>IFDSH</v>
      </c>
      <c r="F609" s="10" t="s">
        <v>10</v>
      </c>
      <c r="G609" s="10" t="s">
        <v>11</v>
      </c>
      <c r="H609" s="10">
        <v>2015</v>
      </c>
      <c r="I609" s="13">
        <f t="shared" si="1465"/>
        <v>0</v>
      </c>
      <c r="J609" s="13">
        <f t="shared" si="1525"/>
        <v>0</v>
      </c>
      <c r="K609" s="2">
        <v>8</v>
      </c>
      <c r="O609" s="76">
        <f t="shared" si="1520"/>
        <v>9.5</v>
      </c>
      <c r="P609" s="77" t="str">
        <f t="shared" si="1409"/>
        <v>TF-95</v>
      </c>
      <c r="Q609" s="36" t="s">
        <v>34</v>
      </c>
      <c r="R609" s="93">
        <f>TREND(CHOOSE({1;2},R$23,R$31),CHOOSE({1;2},$AD$18,$AD$26),$O609)</f>
        <v>6.2267997073093731E-2</v>
      </c>
      <c r="S609" s="85">
        <f>TREND(CHOOSE({1;2},S$23,S$31),CHOOSE({1;2},$AD$18,$AD$26),$O609)</f>
        <v>9.8968503986987515E-3</v>
      </c>
      <c r="T609" s="85">
        <f>TREND(CHOOSE({1;2},T$23,T$31),CHOOSE({1;2},$AD$18,$AD$26),$O609)</f>
        <v>2.1879346985220937E-2</v>
      </c>
      <c r="U609" s="85">
        <f>TREND(CHOOSE({1;2},U$23,U$31),CHOOSE({1;2},$AD$18,$AD$26),$O609)</f>
        <v>6.8722937455898692E-3</v>
      </c>
      <c r="V609" s="85">
        <f>TREND(CHOOSE({1;2},V$23,V$31),CHOOSE({1;2},$AD$18,$AD$26),$O609)</f>
        <v>1.3732249638964094E-2</v>
      </c>
      <c r="W609" s="85">
        <f>TREND(CHOOSE({1;2},W$23,W$31),CHOOSE({1;2},$AD$18,$AD$26),$O609)</f>
        <v>9.8566580704427115E-3</v>
      </c>
      <c r="X609" s="85">
        <f>TREND(CHOOSE({1;2},X$23,X$31),CHOOSE({1;2},$AD$18,$AD$26),$O609)</f>
        <v>0</v>
      </c>
      <c r="Y609" s="85">
        <f>TREND(CHOOSE({1;2},Y$23,Y$31),CHOOSE({1;2},$AD$18,$AD$26),$O609)</f>
        <v>9.7536819163642592E-4</v>
      </c>
      <c r="Z609" s="85">
        <f>TREND(CHOOSE({1;2},Z$23,Z$31),CHOOSE({1;2},$AD$18,$AD$26),$O609)</f>
        <v>6.4062788174853126E-5</v>
      </c>
      <c r="AA609" s="88">
        <f t="shared" si="1514"/>
        <v>6.4062788174853126E-5</v>
      </c>
      <c r="AB609" s="88">
        <f t="shared" si="1515"/>
        <v>6.4062788174853126E-5</v>
      </c>
      <c r="AC609" s="89">
        <f t="shared" si="1516"/>
        <v>6.2267997073093731E-2</v>
      </c>
      <c r="AF609" s="76">
        <f t="shared" si="1521"/>
        <v>9.5</v>
      </c>
      <c r="AG609" s="77" t="str">
        <f t="shared" si="1390"/>
        <v>TF-95</v>
      </c>
      <c r="AH609" s="36" t="s">
        <v>34</v>
      </c>
      <c r="AI609" s="103">
        <f t="shared" si="1517"/>
        <v>0</v>
      </c>
      <c r="AJ609" s="110">
        <f t="shared" si="1505"/>
        <v>0</v>
      </c>
      <c r="AK609" s="110">
        <f t="shared" si="1506"/>
        <v>0</v>
      </c>
      <c r="AL609" s="110">
        <f t="shared" si="1507"/>
        <v>0</v>
      </c>
      <c r="AM609" s="110">
        <f t="shared" si="1508"/>
        <v>0</v>
      </c>
      <c r="AN609" s="110">
        <f t="shared" si="1509"/>
        <v>0</v>
      </c>
      <c r="AO609" s="110">
        <f t="shared" si="1510"/>
        <v>0</v>
      </c>
      <c r="AP609" s="116">
        <f t="shared" si="1391"/>
        <v>0</v>
      </c>
      <c r="AQ609" s="116">
        <f t="shared" ref="AQ609:AT609" si="1527">AP609</f>
        <v>0</v>
      </c>
      <c r="AR609" s="116">
        <f t="shared" si="1527"/>
        <v>0</v>
      </c>
      <c r="AS609" s="116">
        <f t="shared" si="1527"/>
        <v>0</v>
      </c>
      <c r="AT609" s="116">
        <f t="shared" si="1527"/>
        <v>0</v>
      </c>
      <c r="AU609" s="116">
        <f t="shared" si="1393"/>
        <v>0</v>
      </c>
      <c r="AV609" s="112">
        <f t="shared" si="1406"/>
        <v>0</v>
      </c>
      <c r="AW609" s="110">
        <f t="shared" si="1407"/>
        <v>0</v>
      </c>
      <c r="AX609" s="110">
        <f t="shared" si="1408"/>
        <v>0</v>
      </c>
      <c r="AY609" s="111">
        <f t="shared" si="1519"/>
        <v>0</v>
      </c>
      <c r="AZ609" s="111"/>
      <c r="BA609" s="111"/>
      <c r="BB609" s="111"/>
      <c r="BC609" s="111"/>
      <c r="BD609" s="111"/>
      <c r="BE609" s="111"/>
      <c r="BF609" s="111"/>
    </row>
    <row r="610" spans="3:58" ht="15.6">
      <c r="C610" s="11" t="s">
        <v>516</v>
      </c>
      <c r="D610" s="12" t="str">
        <f t="shared" si="1463"/>
        <v>IFDLA</v>
      </c>
      <c r="E610" s="10" t="str">
        <f t="shared" si="1524"/>
        <v>IFDLA</v>
      </c>
      <c r="F610" s="10" t="s">
        <v>10</v>
      </c>
      <c r="G610" s="10" t="s">
        <v>11</v>
      </c>
      <c r="H610" s="10">
        <v>2015</v>
      </c>
      <c r="I610" s="13">
        <f t="shared" si="1465"/>
        <v>5.4011854727300905E-3</v>
      </c>
      <c r="J610" s="13">
        <f t="shared" si="1525"/>
        <v>5.4011854727300905E-3</v>
      </c>
      <c r="K610" s="2">
        <v>8</v>
      </c>
      <c r="O610" s="72">
        <f>ROUND(O604+0.1,2)</f>
        <v>9.6</v>
      </c>
      <c r="P610" s="73" t="str">
        <f t="shared" si="1409"/>
        <v>PH-96</v>
      </c>
      <c r="Q610" s="34" t="s">
        <v>26</v>
      </c>
      <c r="R610" s="78">
        <f>TREND(CHOOSE({1;2},R$18,R$26),CHOOSE({1;2},$AD$18,$AD$26),$O610)</f>
        <v>6.8144606286762346E-2</v>
      </c>
      <c r="S610" s="79">
        <f>TREND(CHOOSE({1;2},S$18,S$26),CHOOSE({1;2},$AD$18,$AD$26),$O610)</f>
        <v>0.24093134156692825</v>
      </c>
      <c r="T610" s="79">
        <f>TREND(CHOOSE({1;2},T$18,T$26),CHOOSE({1;2},$AD$18,$AD$26),$O610)</f>
        <v>0.17955027042582927</v>
      </c>
      <c r="U610" s="79">
        <f>TREND(CHOOSE({1;2},U$18,U$26),CHOOSE({1;2},$AD$18,$AD$26),$O610)</f>
        <v>0.2160183733490364</v>
      </c>
      <c r="V610" s="79">
        <f>TREND(CHOOSE({1;2},V$18,V$26),CHOOSE({1;2},$AD$18,$AD$26),$O610)</f>
        <v>0.2427484929588575</v>
      </c>
      <c r="W610" s="79">
        <f>TREND(CHOOSE({1;2},W$18,W$26),CHOOSE({1;2},$AD$18,$AD$26),$O610)</f>
        <v>0.2372442285923104</v>
      </c>
      <c r="X610" s="79">
        <f>TREND(CHOOSE({1;2},X$18,X$26),CHOOSE({1;2},$AD$18,$AD$26),$O610)</f>
        <v>0.23988328296517111</v>
      </c>
      <c r="Y610" s="79">
        <f>TREND(CHOOSE({1;2},Y$18,Y$26),CHOOSE({1;2},$AD$18,$AD$26),$O610)</f>
        <v>0.2558604772781517</v>
      </c>
      <c r="Z610" s="79">
        <f>TREND(CHOOSE({1;2},Z$18,Z$26),CHOOSE({1;2},$AD$18,$AD$26),$O610)</f>
        <v>8.1327566334172124E-2</v>
      </c>
      <c r="AA610" s="80">
        <f>Z610</f>
        <v>8.1327566334172124E-2</v>
      </c>
      <c r="AB610" s="80">
        <f>AA610</f>
        <v>8.1327566334172124E-2</v>
      </c>
      <c r="AC610" s="81">
        <f>R610</f>
        <v>6.8144606286762346E-2</v>
      </c>
      <c r="AF610" s="72">
        <f>ROUND(AF604+0.1,2)</f>
        <v>9.6</v>
      </c>
      <c r="AG610" s="73" t="str">
        <f t="shared" si="1390"/>
        <v>PH-96</v>
      </c>
      <c r="AH610" s="34" t="s">
        <v>26</v>
      </c>
      <c r="AI610" s="102">
        <f>R610-R604</f>
        <v>5.639127260827631E-4</v>
      </c>
      <c r="AJ610" s="104">
        <f t="shared" si="1505"/>
        <v>2.1789890820819724E-3</v>
      </c>
      <c r="AK610" s="104">
        <f t="shared" si="1506"/>
        <v>1.5959705311520689E-3</v>
      </c>
      <c r="AL610" s="104">
        <f t="shared" si="1507"/>
        <v>2.0520584680013276E-3</v>
      </c>
      <c r="AM610" s="104">
        <f t="shared" si="1508"/>
        <v>2.206948151998761E-3</v>
      </c>
      <c r="AN610" s="104">
        <f t="shared" si="1509"/>
        <v>2.0200984466801908E-3</v>
      </c>
      <c r="AO610" s="104">
        <f t="shared" si="1510"/>
        <v>1.9969947933679011E-3</v>
      </c>
      <c r="AP610" s="116">
        <f t="shared" si="1391"/>
        <v>2.206948151998761E-3</v>
      </c>
      <c r="AQ610" s="116">
        <f t="shared" ref="AQ610:AT610" si="1528">AP610</f>
        <v>2.206948151998761E-3</v>
      </c>
      <c r="AR610" s="116">
        <f t="shared" si="1528"/>
        <v>2.206948151998761E-3</v>
      </c>
      <c r="AS610" s="116">
        <f t="shared" si="1528"/>
        <v>2.206948151998761E-3</v>
      </c>
      <c r="AT610" s="116">
        <f t="shared" si="1528"/>
        <v>2.206948151998761E-3</v>
      </c>
      <c r="AU610" s="116">
        <f t="shared" si="1393"/>
        <v>7.9336541815916428E-4</v>
      </c>
      <c r="AV610" s="106">
        <f t="shared" si="1406"/>
        <v>5.639127260827631E-4</v>
      </c>
      <c r="AW610" s="104">
        <f t="shared" si="1407"/>
        <v>2.5814825824946319E-3</v>
      </c>
      <c r="AX610" s="104">
        <f t="shared" si="1408"/>
        <v>7.9336541815916428E-4</v>
      </c>
      <c r="AY610" s="105">
        <f>AX610</f>
        <v>7.9336541815916428E-4</v>
      </c>
      <c r="AZ610" s="105"/>
      <c r="BA610" s="105"/>
      <c r="BB610" s="105"/>
      <c r="BC610" s="105"/>
      <c r="BD610" s="105"/>
      <c r="BE610" s="105"/>
      <c r="BF610" s="105"/>
    </row>
    <row r="611" spans="3:58" ht="15.6">
      <c r="C611" s="11" t="s">
        <v>517</v>
      </c>
      <c r="D611" s="12" t="str">
        <f t="shared" si="1463"/>
        <v>IFDEM</v>
      </c>
      <c r="E611" s="10" t="str">
        <f t="shared" si="1524"/>
        <v>IFDEM</v>
      </c>
      <c r="F611" s="10" t="s">
        <v>10</v>
      </c>
      <c r="G611" s="10" t="s">
        <v>11</v>
      </c>
      <c r="H611" s="10">
        <v>2015</v>
      </c>
      <c r="I611" s="13">
        <f t="shared" si="1465"/>
        <v>5.5679954149437339E-3</v>
      </c>
      <c r="J611" s="13">
        <f t="shared" si="1525"/>
        <v>5.5679954149437339E-3</v>
      </c>
      <c r="K611" s="2">
        <v>8</v>
      </c>
      <c r="O611" s="74">
        <f>O610</f>
        <v>9.6</v>
      </c>
      <c r="P611" s="75" t="str">
        <f t="shared" si="1409"/>
        <v>PH-96</v>
      </c>
      <c r="Q611" s="35" t="s">
        <v>27</v>
      </c>
      <c r="R611" s="82">
        <f>TREND(CHOOSE({1;2},R$19,R$27),CHOOSE({1;2},$AD$18,$AD$26),$O611)</f>
        <v>5.7524655893965548E-2</v>
      </c>
      <c r="S611" s="83">
        <f>TREND(CHOOSE({1;2},S$19,S$27),CHOOSE({1;2},$AD$18,$AD$26),$O611)</f>
        <v>4.2600978356804875E-2</v>
      </c>
      <c r="T611" s="83">
        <f>TREND(CHOOSE({1;2},T$19,T$27),CHOOSE({1;2},$AD$18,$AD$26),$O611)</f>
        <v>3.1533993334285963E-2</v>
      </c>
      <c r="U611" s="83">
        <f>TREND(CHOOSE({1;2},U$19,U$27),CHOOSE({1;2},$AD$18,$AD$26),$O611)</f>
        <v>3.5874123008271759E-2</v>
      </c>
      <c r="V611" s="83">
        <f>TREND(CHOOSE({1;2},V$19,V$27),CHOOSE({1;2},$AD$18,$AD$26),$O611)</f>
        <v>1.0482870163235604E-2</v>
      </c>
      <c r="W611" s="83">
        <f>TREND(CHOOSE({1;2},W$19,W$27),CHOOSE({1;2},$AD$18,$AD$26),$O611)</f>
        <v>5.1768613974323259E-2</v>
      </c>
      <c r="X611" s="83">
        <f>TREND(CHOOSE({1;2},X$19,X$27),CHOOSE({1;2},$AD$18,$AD$26),$O611)</f>
        <v>6.0670059373736748E-2</v>
      </c>
      <c r="Y611" s="83">
        <f>TREND(CHOOSE({1;2},Y$19,Y$27),CHOOSE({1;2},$AD$18,$AD$26),$O611)</f>
        <v>6.0670059373736734E-2</v>
      </c>
      <c r="Z611" s="83">
        <f>TREND(CHOOSE({1;2},Z$19,Z$27),CHOOSE({1;2},$AD$18,$AD$26),$O611)</f>
        <v>6.0670059373736721E-2</v>
      </c>
      <c r="AA611" s="86">
        <f t="shared" ref="AA611:AA615" si="1529">Z611</f>
        <v>6.0670059373736721E-2</v>
      </c>
      <c r="AB611" s="86">
        <f t="shared" ref="AB611:AB615" si="1530">AA611</f>
        <v>6.0670059373736721E-2</v>
      </c>
      <c r="AC611" s="87">
        <f t="shared" ref="AC611:AC615" si="1531">R611</f>
        <v>5.7524655893965548E-2</v>
      </c>
      <c r="AF611" s="74">
        <f>AF610</f>
        <v>9.6</v>
      </c>
      <c r="AG611" s="75" t="str">
        <f t="shared" si="1390"/>
        <v>PH-96</v>
      </c>
      <c r="AH611" s="35" t="s">
        <v>27</v>
      </c>
      <c r="AI611" s="92">
        <f t="shared" ref="AI611:AI615" si="1532">R611-R605</f>
        <v>4.3752311253469206E-4</v>
      </c>
      <c r="AJ611" s="107">
        <f t="shared" si="1505"/>
        <v>3.024689762510524E-4</v>
      </c>
      <c r="AK611" s="107">
        <f t="shared" si="1506"/>
        <v>2.1726176509842543E-4</v>
      </c>
      <c r="AL611" s="107">
        <f t="shared" si="1507"/>
        <v>6.1097313847029155E-4</v>
      </c>
      <c r="AM611" s="107">
        <f t="shared" si="1508"/>
        <v>7.3938486910115481E-5</v>
      </c>
      <c r="AN611" s="107">
        <f t="shared" si="1509"/>
        <v>3.566735214766345E-4</v>
      </c>
      <c r="AO611" s="107">
        <f t="shared" si="1510"/>
        <v>4.1800237757495806E-4</v>
      </c>
      <c r="AP611" s="116">
        <f t="shared" si="1391"/>
        <v>7.3938486910115481E-5</v>
      </c>
      <c r="AQ611" s="116">
        <f t="shared" ref="AQ611:AT611" si="1533">AP611</f>
        <v>7.3938486910115481E-5</v>
      </c>
      <c r="AR611" s="116">
        <f t="shared" si="1533"/>
        <v>7.3938486910115481E-5</v>
      </c>
      <c r="AS611" s="116">
        <f t="shared" si="1533"/>
        <v>7.3938486910115481E-5</v>
      </c>
      <c r="AT611" s="116">
        <f t="shared" si="1533"/>
        <v>7.3938486910115481E-5</v>
      </c>
      <c r="AU611" s="116">
        <f t="shared" si="1393"/>
        <v>4.1800237757495806E-4</v>
      </c>
      <c r="AV611" s="109">
        <f t="shared" si="1406"/>
        <v>4.3752311253469206E-4</v>
      </c>
      <c r="AW611" s="107">
        <f t="shared" si="1407"/>
        <v>4.1800237757495806E-4</v>
      </c>
      <c r="AX611" s="107">
        <f t="shared" si="1408"/>
        <v>4.1800237757495806E-4</v>
      </c>
      <c r="AY611" s="108">
        <f t="shared" ref="AY611:AY615" si="1534">AX611</f>
        <v>4.1800237757495806E-4</v>
      </c>
      <c r="AZ611" s="108"/>
      <c r="BA611" s="108"/>
      <c r="BB611" s="108"/>
      <c r="BC611" s="108"/>
      <c r="BD611" s="108"/>
      <c r="BE611" s="108"/>
      <c r="BF611" s="108"/>
    </row>
    <row r="612" spans="3:58" ht="15.6">
      <c r="C612" s="11" t="s">
        <v>518</v>
      </c>
      <c r="D612" s="12" t="str">
        <f t="shared" si="1463"/>
        <v>IFDTF</v>
      </c>
      <c r="E612" s="10" t="str">
        <f t="shared" si="1524"/>
        <v>IFDTF</v>
      </c>
      <c r="F612" s="10" t="s">
        <v>10</v>
      </c>
      <c r="G612" s="10" t="s">
        <v>11</v>
      </c>
      <c r="H612" s="10">
        <v>2015</v>
      </c>
      <c r="I612" s="13">
        <f t="shared" si="1465"/>
        <v>4.453582679414438E-4</v>
      </c>
      <c r="J612" s="13">
        <f t="shared" si="1525"/>
        <v>4.453582679414438E-4</v>
      </c>
      <c r="K612" s="2">
        <v>8</v>
      </c>
      <c r="O612" s="74">
        <f t="shared" ref="O612:O615" si="1535">O611</f>
        <v>9.6</v>
      </c>
      <c r="P612" s="75" t="str">
        <f t="shared" si="1409"/>
        <v>SH-96</v>
      </c>
      <c r="Q612" s="35" t="s">
        <v>28</v>
      </c>
      <c r="R612" s="82">
        <f>TREND(CHOOSE({1;2},R$20,R$28),CHOOSE({1;2},$AD$18,$AD$26),$O612)</f>
        <v>5.8686427089938348E-2</v>
      </c>
      <c r="S612" s="83">
        <f>TREND(CHOOSE({1;2},S$20,S$28),CHOOSE({1;2},$AD$18,$AD$26),$O612)</f>
        <v>0.11538947488744147</v>
      </c>
      <c r="T612" s="83">
        <f>TREND(CHOOSE({1;2},T$20,T$28),CHOOSE({1;2},$AD$18,$AD$26),$O612)</f>
        <v>0.11835351430480819</v>
      </c>
      <c r="U612" s="83">
        <f>TREND(CHOOSE({1;2},U$20,U$28),CHOOSE({1;2},$AD$18,$AD$26),$O612)</f>
        <v>0.12258864250844702</v>
      </c>
      <c r="V612" s="83">
        <f>TREND(CHOOSE({1;2},V$20,V$28),CHOOSE({1;2},$AD$18,$AD$26),$O612)</f>
        <v>0.1211032782337277</v>
      </c>
      <c r="W612" s="83">
        <f>TREND(CHOOSE({1;2},W$20,W$28),CHOOSE({1;2},$AD$18,$AD$26),$O612)</f>
        <v>0.12169696115097164</v>
      </c>
      <c r="X612" s="83">
        <f>TREND(CHOOSE({1;2},X$20,X$28),CHOOSE({1;2},$AD$18,$AD$26),$O612)</f>
        <v>0.12468696697699987</v>
      </c>
      <c r="Y612" s="83">
        <f>TREND(CHOOSE({1;2},Y$20,Y$28),CHOOSE({1;2},$AD$18,$AD$26),$O612)</f>
        <v>0.12468696697699987</v>
      </c>
      <c r="Z612" s="83">
        <f>TREND(CHOOSE({1;2},Z$20,Z$28),CHOOSE({1;2},$AD$18,$AD$26),$O612)</f>
        <v>0.12468696697699987</v>
      </c>
      <c r="AA612" s="86">
        <f t="shared" si="1529"/>
        <v>0.12468696697699987</v>
      </c>
      <c r="AB612" s="86">
        <f t="shared" si="1530"/>
        <v>0.12468696697699987</v>
      </c>
      <c r="AC612" s="87">
        <f t="shared" si="1531"/>
        <v>5.8686427089938348E-2</v>
      </c>
      <c r="AF612" s="74">
        <f t="shared" ref="AF612:AF615" si="1536">AF611</f>
        <v>9.6</v>
      </c>
      <c r="AG612" s="75" t="str">
        <f t="shared" si="1390"/>
        <v>SH-96</v>
      </c>
      <c r="AH612" s="35" t="s">
        <v>28</v>
      </c>
      <c r="AI612" s="92">
        <f t="shared" si="1532"/>
        <v>1.0479719123203252E-3</v>
      </c>
      <c r="AJ612" s="107">
        <f t="shared" si="1505"/>
        <v>2.0605263372757421E-3</v>
      </c>
      <c r="AK612" s="107">
        <f t="shared" si="1506"/>
        <v>2.1134556125858572E-3</v>
      </c>
      <c r="AL612" s="107">
        <f t="shared" si="1507"/>
        <v>2.1890829019365343E-3</v>
      </c>
      <c r="AM612" s="107">
        <f t="shared" si="1508"/>
        <v>2.1625585398879765E-3</v>
      </c>
      <c r="AN612" s="107">
        <f t="shared" si="1509"/>
        <v>2.1731600205530666E-3</v>
      </c>
      <c r="AO612" s="107">
        <f t="shared" si="1510"/>
        <v>2.2265529817321328E-3</v>
      </c>
      <c r="AP612" s="116">
        <f t="shared" si="1391"/>
        <v>2.1625585398879765E-3</v>
      </c>
      <c r="AQ612" s="116">
        <f t="shared" ref="AQ612:AT612" si="1537">AP612</f>
        <v>2.1625585398879765E-3</v>
      </c>
      <c r="AR612" s="116">
        <f t="shared" si="1537"/>
        <v>2.1625585398879765E-3</v>
      </c>
      <c r="AS612" s="116">
        <f t="shared" si="1537"/>
        <v>2.1625585398879765E-3</v>
      </c>
      <c r="AT612" s="116">
        <f t="shared" si="1537"/>
        <v>2.1625585398879765E-3</v>
      </c>
      <c r="AU612" s="116">
        <f t="shared" si="1393"/>
        <v>2.2265529817321328E-3</v>
      </c>
      <c r="AV612" s="109">
        <f t="shared" si="1406"/>
        <v>1.0479719123203252E-3</v>
      </c>
      <c r="AW612" s="107">
        <f t="shared" si="1407"/>
        <v>2.2265529817321328E-3</v>
      </c>
      <c r="AX612" s="107">
        <f t="shared" si="1408"/>
        <v>2.2265529817321328E-3</v>
      </c>
      <c r="AY612" s="108">
        <f t="shared" si="1534"/>
        <v>2.2265529817321328E-3</v>
      </c>
      <c r="AZ612" s="108"/>
      <c r="BA612" s="108"/>
      <c r="BB612" s="108"/>
      <c r="BC612" s="108"/>
      <c r="BD612" s="108"/>
      <c r="BE612" s="108"/>
      <c r="BF612" s="108"/>
    </row>
    <row r="613" spans="3:58" ht="15.6">
      <c r="C613" s="11" t="s">
        <v>3365</v>
      </c>
      <c r="D613" s="12" t="str">
        <f t="shared" si="1463"/>
        <v>IFDPH</v>
      </c>
      <c r="E613" s="10" t="str">
        <f t="shared" si="1524"/>
        <v>IFDPH</v>
      </c>
      <c r="F613" s="10" t="s">
        <v>10</v>
      </c>
      <c r="G613" s="10" t="s">
        <v>11</v>
      </c>
      <c r="H613" s="10">
        <v>2015</v>
      </c>
      <c r="I613" s="13">
        <f t="shared" si="1465"/>
        <v>3.0854257691881812E-3</v>
      </c>
      <c r="J613" s="13">
        <f t="shared" si="1525"/>
        <v>3.0854257691881812E-3</v>
      </c>
      <c r="K613" s="2">
        <v>8</v>
      </c>
      <c r="O613" s="74">
        <f t="shared" si="1535"/>
        <v>9.6</v>
      </c>
      <c r="P613" s="75" t="str">
        <f t="shared" si="1409"/>
        <v>LA-96</v>
      </c>
      <c r="Q613" s="35" t="s">
        <v>30</v>
      </c>
      <c r="R613" s="82">
        <f>TREND(CHOOSE({1;2},R$21,R$29),CHOOSE({1;2},$AD$18,$AD$26),$O613)</f>
        <v>0.59586566135668706</v>
      </c>
      <c r="S613" s="83">
        <f>TREND(CHOOSE({1;2},S$21,S$29),CHOOSE({1;2},$AD$18,$AD$26),$O613)</f>
        <v>0.49400813415831218</v>
      </c>
      <c r="T613" s="83">
        <f>TREND(CHOOSE({1;2},T$21,T$29),CHOOSE({1;2},$AD$18,$AD$26),$O613)</f>
        <v>0.55454537592104036</v>
      </c>
      <c r="U613" s="83">
        <f>TREND(CHOOSE({1;2},U$21,U$29),CHOOSE({1;2},$AD$18,$AD$26),$O613)</f>
        <v>0.62170082013621775</v>
      </c>
      <c r="V613" s="83">
        <f>TREND(CHOOSE({1;2},V$21,V$29),CHOOSE({1;2},$AD$18,$AD$26),$O613)</f>
        <v>0.50295544186744989</v>
      </c>
      <c r="W613" s="83">
        <f>TREND(CHOOSE({1;2},W$21,W$29),CHOOSE({1;2},$AD$18,$AD$26),$O613)</f>
        <v>0.44926476083370515</v>
      </c>
      <c r="X613" s="83">
        <f>TREND(CHOOSE({1;2},X$21,X$29),CHOOSE({1;2},$AD$18,$AD$26),$O613)</f>
        <v>0.52831350229161034</v>
      </c>
      <c r="Y613" s="83">
        <f>TREND(CHOOSE({1;2},Y$21,Y$29),CHOOSE({1;2},$AD$18,$AD$26),$O613)</f>
        <v>0.59198446369333846</v>
      </c>
      <c r="Z613" s="83">
        <f>TREND(CHOOSE({1;2},Z$21,Z$29),CHOOSE({1;2},$AD$18,$AD$26),$O613)</f>
        <v>0.31066132769572075</v>
      </c>
      <c r="AA613" s="86">
        <f t="shared" si="1529"/>
        <v>0.31066132769572075</v>
      </c>
      <c r="AB613" s="86">
        <f t="shared" si="1530"/>
        <v>0.31066132769572075</v>
      </c>
      <c r="AC613" s="87">
        <f t="shared" si="1531"/>
        <v>0.59586566135668706</v>
      </c>
      <c r="AF613" s="74">
        <f t="shared" si="1536"/>
        <v>9.6</v>
      </c>
      <c r="AG613" s="75" t="str">
        <f t="shared" si="1390"/>
        <v>LA-96</v>
      </c>
      <c r="AH613" s="35" t="s">
        <v>30</v>
      </c>
      <c r="AI613" s="92">
        <f t="shared" si="1532"/>
        <v>6.6959650315965291E-3</v>
      </c>
      <c r="AJ613" s="107">
        <f t="shared" si="1505"/>
        <v>5.5699675720263242E-3</v>
      </c>
      <c r="AK613" s="107">
        <f t="shared" si="1506"/>
        <v>6.2391844900990812E-3</v>
      </c>
      <c r="AL613" s="107">
        <f t="shared" si="1507"/>
        <v>6.9815631994831762E-3</v>
      </c>
      <c r="AM613" s="107">
        <f t="shared" si="1508"/>
        <v>5.6688767643815474E-3</v>
      </c>
      <c r="AN613" s="107">
        <f t="shared" si="1509"/>
        <v>5.0753460542863893E-3</v>
      </c>
      <c r="AO613" s="107">
        <f t="shared" si="1510"/>
        <v>5.9492007856158935E-3</v>
      </c>
      <c r="AP613" s="116">
        <f t="shared" si="1391"/>
        <v>5.6688767643815474E-3</v>
      </c>
      <c r="AQ613" s="116">
        <f t="shared" ref="AQ613:AT613" si="1538">AP613</f>
        <v>5.6688767643815474E-3</v>
      </c>
      <c r="AR613" s="116">
        <f t="shared" si="1538"/>
        <v>5.6688767643815474E-3</v>
      </c>
      <c r="AS613" s="116">
        <f t="shared" si="1538"/>
        <v>5.6688767643815474E-3</v>
      </c>
      <c r="AT613" s="116">
        <f t="shared" si="1538"/>
        <v>5.6688767643815474E-3</v>
      </c>
      <c r="AU613" s="116">
        <f t="shared" si="1393"/>
        <v>3.5431361342762591E-3</v>
      </c>
      <c r="AV613" s="109">
        <f t="shared" si="1406"/>
        <v>6.6959650315965291E-3</v>
      </c>
      <c r="AW613" s="107">
        <f t="shared" si="1407"/>
        <v>6.6530598204723734E-3</v>
      </c>
      <c r="AX613" s="107">
        <f t="shared" si="1408"/>
        <v>3.5431361342762591E-3</v>
      </c>
      <c r="AY613" s="108">
        <f t="shared" si="1534"/>
        <v>3.5431361342762591E-3</v>
      </c>
      <c r="AZ613" s="108"/>
      <c r="BA613" s="108"/>
      <c r="BB613" s="108"/>
      <c r="BC613" s="108"/>
      <c r="BD613" s="108"/>
      <c r="BE613" s="108"/>
      <c r="BF613" s="108"/>
    </row>
    <row r="614" spans="3:58" ht="15.6">
      <c r="C614" s="11" t="s">
        <v>3365</v>
      </c>
      <c r="D614" s="12" t="str">
        <f t="shared" si="1463"/>
        <v>IFDPH</v>
      </c>
      <c r="E614" s="10" t="str">
        <f t="shared" si="1524"/>
        <v>IFDPH</v>
      </c>
      <c r="F614" s="10" t="s">
        <v>10</v>
      </c>
      <c r="G614" s="10" t="s">
        <v>11</v>
      </c>
      <c r="H614" s="10">
        <v>2015</v>
      </c>
      <c r="I614" s="13">
        <f t="shared" si="1465"/>
        <v>3.0854257691881812E-3</v>
      </c>
      <c r="J614" s="13">
        <f t="shared" si="1525"/>
        <v>3.0854257691881812E-3</v>
      </c>
      <c r="K614" s="2">
        <v>8</v>
      </c>
      <c r="O614" s="74">
        <f t="shared" si="1535"/>
        <v>9.6</v>
      </c>
      <c r="P614" s="75" t="str">
        <f t="shared" si="1409"/>
        <v>EM-96</v>
      </c>
      <c r="Q614" s="35" t="s">
        <v>32</v>
      </c>
      <c r="R614" s="82">
        <f>TREND(CHOOSE({1;2},R$22,R$30),CHOOSE({1;2},$AD$18,$AD$26),$O614)</f>
        <v>0.38114953285361197</v>
      </c>
      <c r="S614" s="83">
        <f>TREND(CHOOSE({1;2},S$22,S$30),CHOOSE({1;2},$AD$18,$AD$26),$O614)</f>
        <v>0.30178316071257227</v>
      </c>
      <c r="T614" s="83">
        <f>TREND(CHOOSE({1;2},T$22,T$30),CHOOSE({1;2},$AD$18,$AD$26),$O614)</f>
        <v>0.30660551274932879</v>
      </c>
      <c r="U614" s="83">
        <f>TREND(CHOOSE({1;2},U$22,U$30),CHOOSE({1;2},$AD$18,$AD$26),$O614)</f>
        <v>0.18831159565937242</v>
      </c>
      <c r="V614" s="83">
        <f>TREND(CHOOSE({1;2},V$22,V$30),CHOOSE({1;2},$AD$18,$AD$26),$O614)</f>
        <v>0.22016589811893059</v>
      </c>
      <c r="W614" s="83">
        <f>TREND(CHOOSE({1;2},W$22,W$30),CHOOSE({1;2},$AD$18,$AD$26),$O614)</f>
        <v>0.26151473000702941</v>
      </c>
      <c r="X614" s="83">
        <f>TREND(CHOOSE({1;2},X$22,X$30),CHOOSE({1;2},$AD$18,$AD$26),$O614)</f>
        <v>0.34135713491420872</v>
      </c>
      <c r="Y614" s="83">
        <f>TREND(CHOOSE({1;2},Y$22,Y$30),CHOOSE({1;2},$AD$18,$AD$26),$O614)</f>
        <v>0.32899273900444787</v>
      </c>
      <c r="Z614" s="83">
        <f>TREND(CHOOSE({1;2},Z$22,Z$30),CHOOSE({1;2},$AD$18,$AD$26),$O614)</f>
        <v>0.34556766674617484</v>
      </c>
      <c r="AA614" s="86">
        <f t="shared" si="1529"/>
        <v>0.34556766674617484</v>
      </c>
      <c r="AB614" s="86">
        <f t="shared" si="1530"/>
        <v>0.34556766674617484</v>
      </c>
      <c r="AC614" s="87">
        <f t="shared" si="1531"/>
        <v>0.38114953285361197</v>
      </c>
      <c r="AF614" s="74">
        <f t="shared" si="1536"/>
        <v>9.6</v>
      </c>
      <c r="AG614" s="75" t="str">
        <f t="shared" si="1390"/>
        <v>EM-96</v>
      </c>
      <c r="AH614" s="35" t="s">
        <v>32</v>
      </c>
      <c r="AI614" s="92">
        <f t="shared" si="1532"/>
        <v>2.1645331440087179E-3</v>
      </c>
      <c r="AJ614" s="107">
        <f t="shared" si="1505"/>
        <v>2.0311613507485449E-3</v>
      </c>
      <c r="AK614" s="107">
        <f t="shared" si="1506"/>
        <v>2.1234974251872485E-3</v>
      </c>
      <c r="AL614" s="107">
        <f t="shared" si="1507"/>
        <v>1.2628338988741605E-3</v>
      </c>
      <c r="AM614" s="107">
        <f t="shared" si="1508"/>
        <v>1.3934049691778361E-3</v>
      </c>
      <c r="AN614" s="107">
        <f t="shared" si="1509"/>
        <v>1.6277688238124921E-3</v>
      </c>
      <c r="AO614" s="107">
        <f t="shared" si="1510"/>
        <v>1.7850965674372499E-3</v>
      </c>
      <c r="AP614" s="116">
        <f t="shared" si="1391"/>
        <v>1.3934049691778361E-3</v>
      </c>
      <c r="AQ614" s="116">
        <f t="shared" ref="AQ614:AT614" si="1539">AP614</f>
        <v>1.3934049691778361E-3</v>
      </c>
      <c r="AR614" s="116">
        <f t="shared" si="1539"/>
        <v>1.3934049691778361E-3</v>
      </c>
      <c r="AS614" s="116">
        <f t="shared" si="1539"/>
        <v>1.3934049691778361E-3</v>
      </c>
      <c r="AT614" s="116">
        <f t="shared" si="1539"/>
        <v>1.3934049691778361E-3</v>
      </c>
      <c r="AU614" s="116">
        <f t="shared" si="1393"/>
        <v>2.5456753169977309E-3</v>
      </c>
      <c r="AV614" s="109">
        <f t="shared" si="1406"/>
        <v>2.1645331440087179E-3</v>
      </c>
      <c r="AW614" s="107">
        <f t="shared" si="1407"/>
        <v>2.4744072503738446E-3</v>
      </c>
      <c r="AX614" s="107">
        <f t="shared" si="1408"/>
        <v>2.5456753169977309E-3</v>
      </c>
      <c r="AY614" s="108">
        <f t="shared" si="1534"/>
        <v>2.5456753169977309E-3</v>
      </c>
      <c r="AZ614" s="108"/>
      <c r="BA614" s="108"/>
      <c r="BB614" s="108"/>
      <c r="BC614" s="108"/>
      <c r="BD614" s="108"/>
      <c r="BE614" s="108"/>
      <c r="BF614" s="108"/>
    </row>
    <row r="615" spans="3:58" ht="15.6">
      <c r="C615" s="11" t="s">
        <v>3366</v>
      </c>
      <c r="D615" s="12" t="str">
        <f t="shared" si="1463"/>
        <v>IFDSH</v>
      </c>
      <c r="E615" s="10" t="str">
        <f t="shared" si="1524"/>
        <v>IFDSH</v>
      </c>
      <c r="F615" s="10" t="s">
        <v>10</v>
      </c>
      <c r="G615" s="10" t="s">
        <v>11</v>
      </c>
      <c r="H615" s="10">
        <v>2015</v>
      </c>
      <c r="I615" s="13">
        <f t="shared" si="1465"/>
        <v>0</v>
      </c>
      <c r="J615" s="13">
        <f t="shared" si="1525"/>
        <v>0</v>
      </c>
      <c r="K615" s="2">
        <v>8</v>
      </c>
      <c r="O615" s="76">
        <f t="shared" si="1535"/>
        <v>9.6</v>
      </c>
      <c r="P615" s="77" t="str">
        <f t="shared" si="1409"/>
        <v>TF-96</v>
      </c>
      <c r="Q615" s="36" t="s">
        <v>34</v>
      </c>
      <c r="R615" s="93">
        <f>TREND(CHOOSE({1;2},R$23,R$31),CHOOSE({1;2},$AD$18,$AD$26),$O615)</f>
        <v>6.2267997073093731E-2</v>
      </c>
      <c r="S615" s="85">
        <f>TREND(CHOOSE({1;2},S$23,S$31),CHOOSE({1;2},$AD$18,$AD$26),$O615)</f>
        <v>9.8968503986987515E-3</v>
      </c>
      <c r="T615" s="85">
        <f>TREND(CHOOSE({1;2},T$23,T$31),CHOOSE({1;2},$AD$18,$AD$26),$O615)</f>
        <v>2.1879346985220937E-2</v>
      </c>
      <c r="U615" s="85">
        <f>TREND(CHOOSE({1;2},U$23,U$31),CHOOSE({1;2},$AD$18,$AD$26),$O615)</f>
        <v>6.8722937455898692E-3</v>
      </c>
      <c r="V615" s="85">
        <f>TREND(CHOOSE({1;2},V$23,V$31),CHOOSE({1;2},$AD$18,$AD$26),$O615)</f>
        <v>1.3732249638964094E-2</v>
      </c>
      <c r="W615" s="85">
        <f>TREND(CHOOSE({1;2},W$23,W$31),CHOOSE({1;2},$AD$18,$AD$26),$O615)</f>
        <v>9.8566580704427115E-3</v>
      </c>
      <c r="X615" s="85">
        <f>TREND(CHOOSE({1;2},X$23,X$31),CHOOSE({1;2},$AD$18,$AD$26),$O615)</f>
        <v>0</v>
      </c>
      <c r="Y615" s="85">
        <f>TREND(CHOOSE({1;2},Y$23,Y$31),CHOOSE({1;2},$AD$18,$AD$26),$O615)</f>
        <v>9.7536819163642592E-4</v>
      </c>
      <c r="Z615" s="85">
        <f>TREND(CHOOSE({1;2},Z$23,Z$31),CHOOSE({1;2},$AD$18,$AD$26),$O615)</f>
        <v>6.4062788174853126E-5</v>
      </c>
      <c r="AA615" s="88">
        <f t="shared" si="1529"/>
        <v>6.4062788174853126E-5</v>
      </c>
      <c r="AB615" s="88">
        <f t="shared" si="1530"/>
        <v>6.4062788174853126E-5</v>
      </c>
      <c r="AC615" s="89">
        <f t="shared" si="1531"/>
        <v>6.2267997073093731E-2</v>
      </c>
      <c r="AF615" s="76">
        <f t="shared" si="1536"/>
        <v>9.6</v>
      </c>
      <c r="AG615" s="77" t="str">
        <f t="shared" si="1390"/>
        <v>TF-96</v>
      </c>
      <c r="AH615" s="36" t="s">
        <v>34</v>
      </c>
      <c r="AI615" s="103">
        <f t="shared" si="1532"/>
        <v>0</v>
      </c>
      <c r="AJ615" s="110">
        <f t="shared" si="1505"/>
        <v>0</v>
      </c>
      <c r="AK615" s="110">
        <f t="shared" si="1506"/>
        <v>0</v>
      </c>
      <c r="AL615" s="110">
        <f t="shared" si="1507"/>
        <v>0</v>
      </c>
      <c r="AM615" s="110">
        <f t="shared" si="1508"/>
        <v>0</v>
      </c>
      <c r="AN615" s="110">
        <f t="shared" si="1509"/>
        <v>0</v>
      </c>
      <c r="AO615" s="110">
        <f t="shared" si="1510"/>
        <v>0</v>
      </c>
      <c r="AP615" s="116">
        <f t="shared" si="1391"/>
        <v>0</v>
      </c>
      <c r="AQ615" s="116">
        <f t="shared" ref="AQ615:AT615" si="1540">AP615</f>
        <v>0</v>
      </c>
      <c r="AR615" s="116">
        <f t="shared" si="1540"/>
        <v>0</v>
      </c>
      <c r="AS615" s="116">
        <f t="shared" si="1540"/>
        <v>0</v>
      </c>
      <c r="AT615" s="116">
        <f t="shared" si="1540"/>
        <v>0</v>
      </c>
      <c r="AU615" s="116">
        <f t="shared" si="1393"/>
        <v>0</v>
      </c>
      <c r="AV615" s="112">
        <f t="shared" si="1406"/>
        <v>0</v>
      </c>
      <c r="AW615" s="110">
        <f t="shared" si="1407"/>
        <v>0</v>
      </c>
      <c r="AX615" s="110">
        <f t="shared" si="1408"/>
        <v>0</v>
      </c>
      <c r="AY615" s="111">
        <f t="shared" si="1534"/>
        <v>0</v>
      </c>
      <c r="AZ615" s="111"/>
      <c r="BA615" s="111"/>
      <c r="BB615" s="111"/>
      <c r="BC615" s="111"/>
      <c r="BD615" s="111"/>
      <c r="BE615" s="111"/>
      <c r="BF615" s="111"/>
    </row>
    <row r="616" spans="3:58" ht="15.6">
      <c r="C616" s="11" t="s">
        <v>519</v>
      </c>
      <c r="D616" s="12" t="str">
        <f t="shared" si="1463"/>
        <v>IFDLA</v>
      </c>
      <c r="E616" s="10" t="str">
        <f t="shared" si="1524"/>
        <v>IFDLA</v>
      </c>
      <c r="F616" s="10" t="s">
        <v>10</v>
      </c>
      <c r="G616" s="10" t="s">
        <v>11</v>
      </c>
      <c r="H616" s="10">
        <v>2015</v>
      </c>
      <c r="I616" s="13">
        <f t="shared" si="1465"/>
        <v>5.4011854727300905E-3</v>
      </c>
      <c r="J616" s="13">
        <f t="shared" si="1525"/>
        <v>5.4011854727300905E-3</v>
      </c>
      <c r="K616" s="2">
        <v>8</v>
      </c>
      <c r="O616" s="72">
        <f>ROUND(O610+0.1,2)</f>
        <v>9.6999999999999993</v>
      </c>
      <c r="P616" s="73" t="str">
        <f t="shared" si="1409"/>
        <v>PH-97</v>
      </c>
      <c r="Q616" s="34" t="s">
        <v>26</v>
      </c>
      <c r="R616" s="78">
        <f>TREND(CHOOSE({1;2},R$18,R$26),CHOOSE({1;2},$AD$18,$AD$26),$O616)</f>
        <v>6.870851901284511E-2</v>
      </c>
      <c r="S616" s="79">
        <f>TREND(CHOOSE({1;2},S$18,S$26),CHOOSE({1;2},$AD$18,$AD$26),$O616)</f>
        <v>0.24311033064901022</v>
      </c>
      <c r="T616" s="79">
        <f>TREND(CHOOSE({1;2},T$18,T$26),CHOOSE({1;2},$AD$18,$AD$26),$O616)</f>
        <v>0.18114624095698134</v>
      </c>
      <c r="U616" s="79">
        <f>TREND(CHOOSE({1;2},U$18,U$26),CHOOSE({1;2},$AD$18,$AD$26),$O616)</f>
        <v>0.21807043181703772</v>
      </c>
      <c r="V616" s="79">
        <f>TREND(CHOOSE({1;2},V$18,V$26),CHOOSE({1;2},$AD$18,$AD$26),$O616)</f>
        <v>0.24495544111085624</v>
      </c>
      <c r="W616" s="79">
        <f>TREND(CHOOSE({1;2},W$18,W$26),CHOOSE({1;2},$AD$18,$AD$26),$O616)</f>
        <v>0.23926432703899059</v>
      </c>
      <c r="X616" s="79">
        <f>TREND(CHOOSE({1;2},X$18,X$26),CHOOSE({1;2},$AD$18,$AD$26),$O616)</f>
        <v>0.24188027775853901</v>
      </c>
      <c r="Y616" s="79">
        <f>TREND(CHOOSE({1;2},Y$18,Y$26),CHOOSE({1;2},$AD$18,$AD$26),$O616)</f>
        <v>0.25844195986064633</v>
      </c>
      <c r="Z616" s="79">
        <f>TREND(CHOOSE({1;2},Z$18,Z$26),CHOOSE({1;2},$AD$18,$AD$26),$O616)</f>
        <v>8.2120931752331289E-2</v>
      </c>
      <c r="AA616" s="80">
        <f>Z616</f>
        <v>8.2120931752331289E-2</v>
      </c>
      <c r="AB616" s="80">
        <f>AA616</f>
        <v>8.2120931752331289E-2</v>
      </c>
      <c r="AC616" s="81">
        <f>R616</f>
        <v>6.870851901284511E-2</v>
      </c>
      <c r="AF616" s="72">
        <f>ROUND(AF610+0.1,2)</f>
        <v>9.6999999999999993</v>
      </c>
      <c r="AG616" s="73" t="str">
        <f t="shared" si="1390"/>
        <v>PH-97</v>
      </c>
      <c r="AH616" s="34" t="s">
        <v>26</v>
      </c>
      <c r="AI616" s="102">
        <f>R616-R610</f>
        <v>5.639127260827631E-4</v>
      </c>
      <c r="AJ616" s="104">
        <f t="shared" ref="AJ616:AJ621" si="1541">S616-S610</f>
        <v>2.1789890820819724E-3</v>
      </c>
      <c r="AK616" s="104">
        <f t="shared" ref="AK616:AK621" si="1542">T616-T610</f>
        <v>1.5959705311520689E-3</v>
      </c>
      <c r="AL616" s="104">
        <f t="shared" ref="AL616:AL621" si="1543">U616-U610</f>
        <v>2.0520584680013276E-3</v>
      </c>
      <c r="AM616" s="104">
        <f t="shared" ref="AM616:AM621" si="1544">V616-V610</f>
        <v>2.2069481519987333E-3</v>
      </c>
      <c r="AN616" s="104">
        <f t="shared" ref="AN616:AN621" si="1545">W616-W610</f>
        <v>2.0200984466801908E-3</v>
      </c>
      <c r="AO616" s="104">
        <f t="shared" ref="AO616:AO621" si="1546">X616-X610</f>
        <v>1.9969947933679011E-3</v>
      </c>
      <c r="AP616" s="116">
        <f t="shared" si="1391"/>
        <v>2.2069481519987333E-3</v>
      </c>
      <c r="AQ616" s="116">
        <f t="shared" ref="AQ616:AT616" si="1547">AP616</f>
        <v>2.2069481519987333E-3</v>
      </c>
      <c r="AR616" s="116">
        <f t="shared" si="1547"/>
        <v>2.2069481519987333E-3</v>
      </c>
      <c r="AS616" s="116">
        <f t="shared" si="1547"/>
        <v>2.2069481519987333E-3</v>
      </c>
      <c r="AT616" s="116">
        <f t="shared" si="1547"/>
        <v>2.2069481519987333E-3</v>
      </c>
      <c r="AU616" s="116">
        <f t="shared" si="1393"/>
        <v>7.9336541815916428E-4</v>
      </c>
      <c r="AV616" s="106">
        <f t="shared" si="1406"/>
        <v>5.639127260827631E-4</v>
      </c>
      <c r="AW616" s="104">
        <f t="shared" si="1407"/>
        <v>2.5814825824946319E-3</v>
      </c>
      <c r="AX616" s="104">
        <f t="shared" si="1408"/>
        <v>7.9336541815916428E-4</v>
      </c>
      <c r="AY616" s="105">
        <f>AX616</f>
        <v>7.9336541815916428E-4</v>
      </c>
      <c r="AZ616" s="105"/>
      <c r="BA616" s="105"/>
      <c r="BB616" s="105"/>
      <c r="BC616" s="105"/>
      <c r="BD616" s="105"/>
      <c r="BE616" s="105"/>
      <c r="BF616" s="105"/>
    </row>
    <row r="617" spans="3:58" ht="15.6">
      <c r="C617" s="11" t="s">
        <v>520</v>
      </c>
      <c r="D617" s="12" t="str">
        <f t="shared" si="1463"/>
        <v>IFDEM</v>
      </c>
      <c r="E617" s="10" t="str">
        <f t="shared" si="1524"/>
        <v>IFDEM</v>
      </c>
      <c r="F617" s="10" t="s">
        <v>10</v>
      </c>
      <c r="G617" s="10" t="s">
        <v>11</v>
      </c>
      <c r="H617" s="10">
        <v>2015</v>
      </c>
      <c r="I617" s="13">
        <f t="shared" si="1465"/>
        <v>5.5679954149437339E-3</v>
      </c>
      <c r="J617" s="13">
        <f t="shared" si="1525"/>
        <v>5.5679954149437339E-3</v>
      </c>
      <c r="K617" s="2">
        <v>8</v>
      </c>
      <c r="O617" s="74">
        <f>O616</f>
        <v>9.6999999999999993</v>
      </c>
      <c r="P617" s="75" t="str">
        <f t="shared" si="1409"/>
        <v>PH-97</v>
      </c>
      <c r="Q617" s="35" t="s">
        <v>27</v>
      </c>
      <c r="R617" s="82">
        <f>TREND(CHOOSE({1;2},R$19,R$27),CHOOSE({1;2},$AD$18,$AD$26),$O617)</f>
        <v>5.7962179006500247E-2</v>
      </c>
      <c r="S617" s="83">
        <f>TREND(CHOOSE({1;2},S$19,S$27),CHOOSE({1;2},$AD$18,$AD$26),$O617)</f>
        <v>4.2903447333055927E-2</v>
      </c>
      <c r="T617" s="83">
        <f>TREND(CHOOSE({1;2},T$19,T$27),CHOOSE({1;2},$AD$18,$AD$26),$O617)</f>
        <v>3.1751255099384389E-2</v>
      </c>
      <c r="U617" s="83">
        <f>TREND(CHOOSE({1;2},U$19,U$27),CHOOSE({1;2},$AD$18,$AD$26),$O617)</f>
        <v>3.6485096146742058E-2</v>
      </c>
      <c r="V617" s="83">
        <f>TREND(CHOOSE({1;2},V$19,V$27),CHOOSE({1;2},$AD$18,$AD$26),$O617)</f>
        <v>1.0556808650145719E-2</v>
      </c>
      <c r="W617" s="83">
        <f>TREND(CHOOSE({1;2},W$19,W$27),CHOOSE({1;2},$AD$18,$AD$26),$O617)</f>
        <v>5.2125287495799894E-2</v>
      </c>
      <c r="X617" s="83">
        <f>TREND(CHOOSE({1;2},X$19,X$27),CHOOSE({1;2},$AD$18,$AD$26),$O617)</f>
        <v>6.1088061751311706E-2</v>
      </c>
      <c r="Y617" s="83">
        <f>TREND(CHOOSE({1;2},Y$19,Y$27),CHOOSE({1;2},$AD$18,$AD$26),$O617)</f>
        <v>6.1088061751311692E-2</v>
      </c>
      <c r="Z617" s="83">
        <f>TREND(CHOOSE({1;2},Z$19,Z$27),CHOOSE({1;2},$AD$18,$AD$26),$O617)</f>
        <v>6.1088061751311679E-2</v>
      </c>
      <c r="AA617" s="86">
        <f t="shared" ref="AA617:AA621" si="1548">Z617</f>
        <v>6.1088061751311679E-2</v>
      </c>
      <c r="AB617" s="86">
        <f t="shared" ref="AB617:AB621" si="1549">AA617</f>
        <v>6.1088061751311679E-2</v>
      </c>
      <c r="AC617" s="87">
        <f t="shared" ref="AC617:AC621" si="1550">R617</f>
        <v>5.7962179006500247E-2</v>
      </c>
      <c r="AF617" s="74">
        <f>AF616</f>
        <v>9.6999999999999993</v>
      </c>
      <c r="AG617" s="75" t="str">
        <f t="shared" ref="AG617:AG639" si="1551">P617</f>
        <v>PH-97</v>
      </c>
      <c r="AH617" s="35" t="s">
        <v>27</v>
      </c>
      <c r="AI617" s="92">
        <f t="shared" ref="AI617:AI621" si="1552">R617-R611</f>
        <v>4.37523112534699E-4</v>
      </c>
      <c r="AJ617" s="107">
        <f t="shared" si="1541"/>
        <v>3.024689762510524E-4</v>
      </c>
      <c r="AK617" s="107">
        <f t="shared" si="1542"/>
        <v>2.1726176509842543E-4</v>
      </c>
      <c r="AL617" s="107">
        <f t="shared" si="1543"/>
        <v>6.1097313847029849E-4</v>
      </c>
      <c r="AM617" s="107">
        <f t="shared" si="1544"/>
        <v>7.3938486910115481E-5</v>
      </c>
      <c r="AN617" s="107">
        <f t="shared" si="1545"/>
        <v>3.566735214766345E-4</v>
      </c>
      <c r="AO617" s="107">
        <f t="shared" si="1546"/>
        <v>4.1800237757495806E-4</v>
      </c>
      <c r="AP617" s="116">
        <f t="shared" ref="AP617:AP639" si="1553">AM617</f>
        <v>7.3938486910115481E-5</v>
      </c>
      <c r="AQ617" s="116">
        <f t="shared" ref="AQ617:AT617" si="1554">AP617</f>
        <v>7.3938486910115481E-5</v>
      </c>
      <c r="AR617" s="116">
        <f t="shared" si="1554"/>
        <v>7.3938486910115481E-5</v>
      </c>
      <c r="AS617" s="116">
        <f t="shared" si="1554"/>
        <v>7.3938486910115481E-5</v>
      </c>
      <c r="AT617" s="116">
        <f t="shared" si="1554"/>
        <v>7.3938486910115481E-5</v>
      </c>
      <c r="AU617" s="116">
        <f t="shared" ref="AU617:AU639" si="1555">AX617</f>
        <v>4.1800237757495806E-4</v>
      </c>
      <c r="AV617" s="109">
        <f t="shared" si="1406"/>
        <v>4.37523112534699E-4</v>
      </c>
      <c r="AW617" s="107">
        <f t="shared" si="1407"/>
        <v>4.1800237757495806E-4</v>
      </c>
      <c r="AX617" s="107">
        <f t="shared" si="1408"/>
        <v>4.1800237757495806E-4</v>
      </c>
      <c r="AY617" s="108">
        <f t="shared" ref="AY617:AY621" si="1556">AX617</f>
        <v>4.1800237757495806E-4</v>
      </c>
      <c r="AZ617" s="108"/>
      <c r="BA617" s="108"/>
      <c r="BB617" s="108"/>
      <c r="BC617" s="108"/>
      <c r="BD617" s="108"/>
      <c r="BE617" s="108"/>
      <c r="BF617" s="108"/>
    </row>
    <row r="618" spans="3:58" ht="15.6">
      <c r="C618" s="11" t="s">
        <v>521</v>
      </c>
      <c r="D618" s="12" t="str">
        <f t="shared" si="1463"/>
        <v>IFDTF</v>
      </c>
      <c r="E618" s="10" t="str">
        <f t="shared" si="1524"/>
        <v>IFDTF</v>
      </c>
      <c r="F618" s="10" t="s">
        <v>10</v>
      </c>
      <c r="G618" s="10" t="s">
        <v>11</v>
      </c>
      <c r="H618" s="10">
        <v>2015</v>
      </c>
      <c r="I618" s="13">
        <f t="shared" si="1465"/>
        <v>4.453582679414438E-4</v>
      </c>
      <c r="J618" s="13">
        <f t="shared" si="1525"/>
        <v>4.453582679414438E-4</v>
      </c>
      <c r="K618" s="2">
        <v>8</v>
      </c>
      <c r="O618" s="74">
        <f t="shared" ref="O618:O621" si="1557">O617</f>
        <v>9.6999999999999993</v>
      </c>
      <c r="P618" s="75" t="str">
        <f t="shared" si="1409"/>
        <v>SH-97</v>
      </c>
      <c r="Q618" s="35" t="s">
        <v>28</v>
      </c>
      <c r="R618" s="82">
        <f>TREND(CHOOSE({1;2},R$20,R$28),CHOOSE({1;2},$AD$18,$AD$26),$O618)</f>
        <v>5.9734399002258673E-2</v>
      </c>
      <c r="S618" s="83">
        <f>TREND(CHOOSE({1;2},S$20,S$28),CHOOSE({1;2},$AD$18,$AD$26),$O618)</f>
        <v>0.11745000122471722</v>
      </c>
      <c r="T618" s="83">
        <f>TREND(CHOOSE({1;2},T$20,T$28),CHOOSE({1;2},$AD$18,$AD$26),$O618)</f>
        <v>0.12046696991739404</v>
      </c>
      <c r="U618" s="83">
        <f>TREND(CHOOSE({1;2},U$20,U$28),CHOOSE({1;2},$AD$18,$AD$26),$O618)</f>
        <v>0.12477772541038358</v>
      </c>
      <c r="V618" s="83">
        <f>TREND(CHOOSE({1;2},V$20,V$28),CHOOSE({1;2},$AD$18,$AD$26),$O618)</f>
        <v>0.1232658367736157</v>
      </c>
      <c r="W618" s="83">
        <f>TREND(CHOOSE({1;2},W$20,W$28),CHOOSE({1;2},$AD$18,$AD$26),$O618)</f>
        <v>0.12387012117152471</v>
      </c>
      <c r="X618" s="83">
        <f>TREND(CHOOSE({1;2},X$20,X$28),CHOOSE({1;2},$AD$18,$AD$26),$O618)</f>
        <v>0.12691351995873201</v>
      </c>
      <c r="Y618" s="83">
        <f>TREND(CHOOSE({1;2},Y$20,Y$28),CHOOSE({1;2},$AD$18,$AD$26),$O618)</f>
        <v>0.12691351995873201</v>
      </c>
      <c r="Z618" s="83">
        <f>TREND(CHOOSE({1;2},Z$20,Z$28),CHOOSE({1;2},$AD$18,$AD$26),$O618)</f>
        <v>0.12691351995873201</v>
      </c>
      <c r="AA618" s="86">
        <f t="shared" si="1548"/>
        <v>0.12691351995873201</v>
      </c>
      <c r="AB618" s="86">
        <f t="shared" si="1549"/>
        <v>0.12691351995873201</v>
      </c>
      <c r="AC618" s="87">
        <f t="shared" si="1550"/>
        <v>5.9734399002258673E-2</v>
      </c>
      <c r="AF618" s="74">
        <f t="shared" ref="AF618:AF621" si="1558">AF617</f>
        <v>9.6999999999999993</v>
      </c>
      <c r="AG618" s="75" t="str">
        <f t="shared" si="1551"/>
        <v>SH-97</v>
      </c>
      <c r="AH618" s="35" t="s">
        <v>28</v>
      </c>
      <c r="AI618" s="92">
        <f t="shared" si="1552"/>
        <v>1.0479719123203252E-3</v>
      </c>
      <c r="AJ618" s="107">
        <f t="shared" si="1541"/>
        <v>2.0605263372757421E-3</v>
      </c>
      <c r="AK618" s="107">
        <f t="shared" si="1542"/>
        <v>2.1134556125858572E-3</v>
      </c>
      <c r="AL618" s="107">
        <f t="shared" si="1543"/>
        <v>2.1890829019365621E-3</v>
      </c>
      <c r="AM618" s="107">
        <f t="shared" si="1544"/>
        <v>2.1625585398880043E-3</v>
      </c>
      <c r="AN618" s="107">
        <f t="shared" si="1545"/>
        <v>2.1731600205530666E-3</v>
      </c>
      <c r="AO618" s="107">
        <f t="shared" si="1546"/>
        <v>2.2265529817321467E-3</v>
      </c>
      <c r="AP618" s="116">
        <f t="shared" si="1553"/>
        <v>2.1625585398880043E-3</v>
      </c>
      <c r="AQ618" s="116">
        <f t="shared" ref="AQ618:AT618" si="1559">AP618</f>
        <v>2.1625585398880043E-3</v>
      </c>
      <c r="AR618" s="116">
        <f t="shared" si="1559"/>
        <v>2.1625585398880043E-3</v>
      </c>
      <c r="AS618" s="116">
        <f t="shared" si="1559"/>
        <v>2.1625585398880043E-3</v>
      </c>
      <c r="AT618" s="116">
        <f t="shared" si="1559"/>
        <v>2.1625585398880043E-3</v>
      </c>
      <c r="AU618" s="116">
        <f t="shared" si="1555"/>
        <v>2.2265529817321467E-3</v>
      </c>
      <c r="AV618" s="109">
        <f t="shared" si="1406"/>
        <v>1.0479719123203252E-3</v>
      </c>
      <c r="AW618" s="107">
        <f t="shared" si="1407"/>
        <v>2.2265529817321467E-3</v>
      </c>
      <c r="AX618" s="107">
        <f t="shared" si="1408"/>
        <v>2.2265529817321467E-3</v>
      </c>
      <c r="AY618" s="108">
        <f t="shared" si="1556"/>
        <v>2.2265529817321467E-3</v>
      </c>
      <c r="AZ618" s="108"/>
      <c r="BA618" s="108"/>
      <c r="BB618" s="108"/>
      <c r="BC618" s="108"/>
      <c r="BD618" s="108"/>
      <c r="BE618" s="108"/>
      <c r="BF618" s="108"/>
    </row>
    <row r="619" spans="3:58" ht="15.6">
      <c r="C619" s="11" t="s">
        <v>3367</v>
      </c>
      <c r="D619" s="12" t="str">
        <f t="shared" si="1463"/>
        <v>IFDPH</v>
      </c>
      <c r="E619" s="10" t="str">
        <f t="shared" si="1524"/>
        <v>IFDPH</v>
      </c>
      <c r="F619" s="10" t="s">
        <v>10</v>
      </c>
      <c r="G619" s="10" t="s">
        <v>11</v>
      </c>
      <c r="H619" s="10">
        <v>2015</v>
      </c>
      <c r="I619" s="13">
        <f t="shared" si="1465"/>
        <v>3.0854257691881794E-3</v>
      </c>
      <c r="J619" s="13">
        <f t="shared" si="1525"/>
        <v>3.0854257691881794E-3</v>
      </c>
      <c r="K619" s="2">
        <v>8</v>
      </c>
      <c r="O619" s="74">
        <f t="shared" si="1557"/>
        <v>9.6999999999999993</v>
      </c>
      <c r="P619" s="75" t="str">
        <f t="shared" si="1409"/>
        <v>LA-97</v>
      </c>
      <c r="Q619" s="35" t="s">
        <v>30</v>
      </c>
      <c r="R619" s="82">
        <f>TREND(CHOOSE({1;2},R$21,R$29),CHOOSE({1;2},$AD$18,$AD$26),$O619)</f>
        <v>0.60256162638828337</v>
      </c>
      <c r="S619" s="83">
        <f>TREND(CHOOSE({1;2},S$21,S$29),CHOOSE({1;2},$AD$18,$AD$26),$O619)</f>
        <v>0.49957810173033862</v>
      </c>
      <c r="T619" s="83">
        <f>TREND(CHOOSE({1;2},T$21,T$29),CHOOSE({1;2},$AD$18,$AD$26),$O619)</f>
        <v>0.56078456041113944</v>
      </c>
      <c r="U619" s="83">
        <f>TREND(CHOOSE({1;2},U$21,U$29),CHOOSE({1;2},$AD$18,$AD$26),$O619)</f>
        <v>0.62868238333570092</v>
      </c>
      <c r="V619" s="83">
        <f>TREND(CHOOSE({1;2},V$21,V$29),CHOOSE({1;2},$AD$18,$AD$26),$O619)</f>
        <v>0.50862431863183133</v>
      </c>
      <c r="W619" s="83">
        <f>TREND(CHOOSE({1;2},W$21,W$29),CHOOSE({1;2},$AD$18,$AD$26),$O619)</f>
        <v>0.45434010688799153</v>
      </c>
      <c r="X619" s="83">
        <f>TREND(CHOOSE({1;2},X$21,X$29),CHOOSE({1;2},$AD$18,$AD$26),$O619)</f>
        <v>0.53426270307722601</v>
      </c>
      <c r="Y619" s="83">
        <f>TREND(CHOOSE({1;2},Y$21,Y$29),CHOOSE({1;2},$AD$18,$AD$26),$O619)</f>
        <v>0.59863752351381083</v>
      </c>
      <c r="Z619" s="83">
        <f>TREND(CHOOSE({1;2},Z$21,Z$29),CHOOSE({1;2},$AD$18,$AD$26),$O619)</f>
        <v>0.31420446382999712</v>
      </c>
      <c r="AA619" s="86">
        <f t="shared" si="1548"/>
        <v>0.31420446382999712</v>
      </c>
      <c r="AB619" s="86">
        <f t="shared" si="1549"/>
        <v>0.31420446382999712</v>
      </c>
      <c r="AC619" s="87">
        <f t="shared" si="1550"/>
        <v>0.60256162638828337</v>
      </c>
      <c r="AF619" s="74">
        <f t="shared" si="1558"/>
        <v>9.6999999999999993</v>
      </c>
      <c r="AG619" s="75" t="str">
        <f t="shared" si="1551"/>
        <v>LA-97</v>
      </c>
      <c r="AH619" s="35" t="s">
        <v>30</v>
      </c>
      <c r="AI619" s="92">
        <f t="shared" si="1552"/>
        <v>6.6959650315963071E-3</v>
      </c>
      <c r="AJ619" s="107">
        <f t="shared" si="1541"/>
        <v>5.5699675720264352E-3</v>
      </c>
      <c r="AK619" s="107">
        <f t="shared" si="1542"/>
        <v>6.2391844900990812E-3</v>
      </c>
      <c r="AL619" s="107">
        <f t="shared" si="1543"/>
        <v>6.9815631994831762E-3</v>
      </c>
      <c r="AM619" s="107">
        <f t="shared" si="1544"/>
        <v>5.6688767643814364E-3</v>
      </c>
      <c r="AN619" s="107">
        <f t="shared" si="1545"/>
        <v>5.0753460542863893E-3</v>
      </c>
      <c r="AO619" s="107">
        <f t="shared" si="1546"/>
        <v>5.9492007856156714E-3</v>
      </c>
      <c r="AP619" s="116">
        <f t="shared" si="1553"/>
        <v>5.6688767643814364E-3</v>
      </c>
      <c r="AQ619" s="116">
        <f t="shared" ref="AQ619:AT619" si="1560">AP619</f>
        <v>5.6688767643814364E-3</v>
      </c>
      <c r="AR619" s="116">
        <f t="shared" si="1560"/>
        <v>5.6688767643814364E-3</v>
      </c>
      <c r="AS619" s="116">
        <f t="shared" si="1560"/>
        <v>5.6688767643814364E-3</v>
      </c>
      <c r="AT619" s="116">
        <f t="shared" si="1560"/>
        <v>5.6688767643814364E-3</v>
      </c>
      <c r="AU619" s="116">
        <f t="shared" si="1555"/>
        <v>3.5431361342763701E-3</v>
      </c>
      <c r="AV619" s="109">
        <f t="shared" si="1406"/>
        <v>6.6959650315963071E-3</v>
      </c>
      <c r="AW619" s="107">
        <f t="shared" si="1407"/>
        <v>6.6530598204723734E-3</v>
      </c>
      <c r="AX619" s="107">
        <f t="shared" si="1408"/>
        <v>3.5431361342763701E-3</v>
      </c>
      <c r="AY619" s="108">
        <f t="shared" si="1556"/>
        <v>3.5431361342763701E-3</v>
      </c>
      <c r="AZ619" s="108"/>
      <c r="BA619" s="108"/>
      <c r="BB619" s="108"/>
      <c r="BC619" s="108"/>
      <c r="BD619" s="108"/>
      <c r="BE619" s="108"/>
      <c r="BF619" s="108"/>
    </row>
    <row r="620" spans="3:58" ht="15.6">
      <c r="C620" s="11" t="s">
        <v>3367</v>
      </c>
      <c r="D620" s="12" t="str">
        <f t="shared" si="1463"/>
        <v>IFDPH</v>
      </c>
      <c r="E620" s="10" t="str">
        <f t="shared" si="1524"/>
        <v>IFDPH</v>
      </c>
      <c r="F620" s="10" t="s">
        <v>10</v>
      </c>
      <c r="G620" s="10" t="s">
        <v>11</v>
      </c>
      <c r="H620" s="10">
        <v>2015</v>
      </c>
      <c r="I620" s="13">
        <f t="shared" si="1465"/>
        <v>3.0854257691881794E-3</v>
      </c>
      <c r="J620" s="13">
        <f t="shared" si="1525"/>
        <v>3.0854257691881794E-3</v>
      </c>
      <c r="K620" s="2">
        <v>8</v>
      </c>
      <c r="O620" s="74">
        <f t="shared" si="1557"/>
        <v>9.6999999999999993</v>
      </c>
      <c r="P620" s="75" t="str">
        <f t="shared" si="1409"/>
        <v>EM-97</v>
      </c>
      <c r="Q620" s="35" t="s">
        <v>32</v>
      </c>
      <c r="R620" s="82">
        <f>TREND(CHOOSE({1;2},R$22,R$30),CHOOSE({1;2},$AD$18,$AD$26),$O620)</f>
        <v>0.38331406599762075</v>
      </c>
      <c r="S620" s="83">
        <f>TREND(CHOOSE({1;2},S$22,S$30),CHOOSE({1;2},$AD$18,$AD$26),$O620)</f>
        <v>0.30381432206332087</v>
      </c>
      <c r="T620" s="83">
        <f>TREND(CHOOSE({1;2},T$22,T$30),CHOOSE({1;2},$AD$18,$AD$26),$O620)</f>
        <v>0.30872901017451604</v>
      </c>
      <c r="U620" s="83">
        <f>TREND(CHOOSE({1;2},U$22,U$30),CHOOSE({1;2},$AD$18,$AD$26),$O620)</f>
        <v>0.18957442955824655</v>
      </c>
      <c r="V620" s="83">
        <f>TREND(CHOOSE({1;2},V$22,V$30),CHOOSE({1;2},$AD$18,$AD$26),$O620)</f>
        <v>0.22155930308810845</v>
      </c>
      <c r="W620" s="83">
        <f>TREND(CHOOSE({1;2},W$22,W$30),CHOOSE({1;2},$AD$18,$AD$26),$O620)</f>
        <v>0.2631424988308419</v>
      </c>
      <c r="X620" s="83">
        <f>TREND(CHOOSE({1;2},X$22,X$30),CHOOSE({1;2},$AD$18,$AD$26),$O620)</f>
        <v>0.34314223148164597</v>
      </c>
      <c r="Y620" s="83">
        <f>TREND(CHOOSE({1;2},Y$22,Y$30),CHOOSE({1;2},$AD$18,$AD$26),$O620)</f>
        <v>0.33146714625482171</v>
      </c>
      <c r="Z620" s="83">
        <f>TREND(CHOOSE({1;2},Z$22,Z$30),CHOOSE({1;2},$AD$18,$AD$26),$O620)</f>
        <v>0.34811334206317257</v>
      </c>
      <c r="AA620" s="86">
        <f t="shared" si="1548"/>
        <v>0.34811334206317257</v>
      </c>
      <c r="AB620" s="86">
        <f t="shared" si="1549"/>
        <v>0.34811334206317257</v>
      </c>
      <c r="AC620" s="87">
        <f t="shared" si="1550"/>
        <v>0.38331406599762075</v>
      </c>
      <c r="AF620" s="74">
        <f t="shared" si="1558"/>
        <v>9.6999999999999993</v>
      </c>
      <c r="AG620" s="75" t="str">
        <f t="shared" si="1551"/>
        <v>EM-97</v>
      </c>
      <c r="AH620" s="35" t="s">
        <v>32</v>
      </c>
      <c r="AI620" s="92">
        <f t="shared" si="1552"/>
        <v>2.1645331440087734E-3</v>
      </c>
      <c r="AJ620" s="107">
        <f t="shared" si="1541"/>
        <v>2.0311613507486004E-3</v>
      </c>
      <c r="AK620" s="107">
        <f t="shared" si="1542"/>
        <v>2.1234974251872485E-3</v>
      </c>
      <c r="AL620" s="107">
        <f t="shared" si="1543"/>
        <v>1.2628338988741328E-3</v>
      </c>
      <c r="AM620" s="107">
        <f t="shared" si="1544"/>
        <v>1.3934049691778638E-3</v>
      </c>
      <c r="AN620" s="107">
        <f t="shared" si="1545"/>
        <v>1.6277688238124921E-3</v>
      </c>
      <c r="AO620" s="107">
        <f t="shared" si="1546"/>
        <v>1.7850965674372499E-3</v>
      </c>
      <c r="AP620" s="116">
        <f t="shared" si="1553"/>
        <v>1.3934049691778638E-3</v>
      </c>
      <c r="AQ620" s="116">
        <f t="shared" ref="AQ620:AT620" si="1561">AP620</f>
        <v>1.3934049691778638E-3</v>
      </c>
      <c r="AR620" s="116">
        <f t="shared" si="1561"/>
        <v>1.3934049691778638E-3</v>
      </c>
      <c r="AS620" s="116">
        <f t="shared" si="1561"/>
        <v>1.3934049691778638E-3</v>
      </c>
      <c r="AT620" s="116">
        <f t="shared" si="1561"/>
        <v>1.3934049691778638E-3</v>
      </c>
      <c r="AU620" s="116">
        <f t="shared" si="1555"/>
        <v>2.5456753169977309E-3</v>
      </c>
      <c r="AV620" s="109">
        <f t="shared" si="1406"/>
        <v>2.1645331440087734E-3</v>
      </c>
      <c r="AW620" s="107">
        <f t="shared" si="1407"/>
        <v>2.4744072503738446E-3</v>
      </c>
      <c r="AX620" s="107">
        <f t="shared" si="1408"/>
        <v>2.5456753169977309E-3</v>
      </c>
      <c r="AY620" s="108">
        <f t="shared" si="1556"/>
        <v>2.5456753169977309E-3</v>
      </c>
      <c r="AZ620" s="108"/>
      <c r="BA620" s="108"/>
      <c r="BB620" s="108"/>
      <c r="BC620" s="108"/>
      <c r="BD620" s="108"/>
      <c r="BE620" s="108"/>
      <c r="BF620" s="108"/>
    </row>
    <row r="621" spans="3:58" ht="15.6">
      <c r="C621" s="11" t="s">
        <v>3368</v>
      </c>
      <c r="D621" s="12" t="str">
        <f t="shared" si="1463"/>
        <v>IFDSH</v>
      </c>
      <c r="E621" s="10" t="str">
        <f t="shared" si="1524"/>
        <v>IFDSH</v>
      </c>
      <c r="F621" s="10" t="s">
        <v>10</v>
      </c>
      <c r="G621" s="10" t="s">
        <v>11</v>
      </c>
      <c r="H621" s="10">
        <v>2015</v>
      </c>
      <c r="I621" s="13">
        <f t="shared" si="1465"/>
        <v>0</v>
      </c>
      <c r="J621" s="13">
        <f t="shared" si="1525"/>
        <v>0</v>
      </c>
      <c r="K621" s="2">
        <v>8</v>
      </c>
      <c r="O621" s="76">
        <f t="shared" si="1557"/>
        <v>9.6999999999999993</v>
      </c>
      <c r="P621" s="77" t="str">
        <f t="shared" si="1409"/>
        <v>TF-97</v>
      </c>
      <c r="Q621" s="36" t="s">
        <v>34</v>
      </c>
      <c r="R621" s="93">
        <f>TREND(CHOOSE({1;2},R$23,R$31),CHOOSE({1;2},$AD$18,$AD$26),$O621)</f>
        <v>6.2267997073093731E-2</v>
      </c>
      <c r="S621" s="85">
        <f>TREND(CHOOSE({1;2},S$23,S$31),CHOOSE({1;2},$AD$18,$AD$26),$O621)</f>
        <v>9.8968503986987515E-3</v>
      </c>
      <c r="T621" s="85">
        <f>TREND(CHOOSE({1;2},T$23,T$31),CHOOSE({1;2},$AD$18,$AD$26),$O621)</f>
        <v>2.1879346985220937E-2</v>
      </c>
      <c r="U621" s="85">
        <f>TREND(CHOOSE({1;2},U$23,U$31),CHOOSE({1;2},$AD$18,$AD$26),$O621)</f>
        <v>6.8722937455898692E-3</v>
      </c>
      <c r="V621" s="85">
        <f>TREND(CHOOSE({1;2},V$23,V$31),CHOOSE({1;2},$AD$18,$AD$26),$O621)</f>
        <v>1.3732249638964094E-2</v>
      </c>
      <c r="W621" s="85">
        <f>TREND(CHOOSE({1;2},W$23,W$31),CHOOSE({1;2},$AD$18,$AD$26),$O621)</f>
        <v>9.8566580704427115E-3</v>
      </c>
      <c r="X621" s="85">
        <f>TREND(CHOOSE({1;2},X$23,X$31),CHOOSE({1;2},$AD$18,$AD$26),$O621)</f>
        <v>0</v>
      </c>
      <c r="Y621" s="85">
        <f>TREND(CHOOSE({1;2},Y$23,Y$31),CHOOSE({1;2},$AD$18,$AD$26),$O621)</f>
        <v>9.7536819163642592E-4</v>
      </c>
      <c r="Z621" s="85">
        <f>TREND(CHOOSE({1;2},Z$23,Z$31),CHOOSE({1;2},$AD$18,$AD$26),$O621)</f>
        <v>6.4062788174853126E-5</v>
      </c>
      <c r="AA621" s="88">
        <f t="shared" si="1548"/>
        <v>6.4062788174853126E-5</v>
      </c>
      <c r="AB621" s="88">
        <f t="shared" si="1549"/>
        <v>6.4062788174853126E-5</v>
      </c>
      <c r="AC621" s="89">
        <f t="shared" si="1550"/>
        <v>6.2267997073093731E-2</v>
      </c>
      <c r="AF621" s="76">
        <f t="shared" si="1558"/>
        <v>9.6999999999999993</v>
      </c>
      <c r="AG621" s="77" t="str">
        <f t="shared" si="1551"/>
        <v>TF-97</v>
      </c>
      <c r="AH621" s="36" t="s">
        <v>34</v>
      </c>
      <c r="AI621" s="103">
        <f t="shared" si="1552"/>
        <v>0</v>
      </c>
      <c r="AJ621" s="110">
        <f t="shared" si="1541"/>
        <v>0</v>
      </c>
      <c r="AK621" s="110">
        <f t="shared" si="1542"/>
        <v>0</v>
      </c>
      <c r="AL621" s="110">
        <f t="shared" si="1543"/>
        <v>0</v>
      </c>
      <c r="AM621" s="110">
        <f t="shared" si="1544"/>
        <v>0</v>
      </c>
      <c r="AN621" s="110">
        <f t="shared" si="1545"/>
        <v>0</v>
      </c>
      <c r="AO621" s="110">
        <f t="shared" si="1546"/>
        <v>0</v>
      </c>
      <c r="AP621" s="116">
        <f t="shared" si="1553"/>
        <v>0</v>
      </c>
      <c r="AQ621" s="116">
        <f t="shared" ref="AQ621:AT621" si="1562">AP621</f>
        <v>0</v>
      </c>
      <c r="AR621" s="116">
        <f t="shared" si="1562"/>
        <v>0</v>
      </c>
      <c r="AS621" s="116">
        <f t="shared" si="1562"/>
        <v>0</v>
      </c>
      <c r="AT621" s="116">
        <f t="shared" si="1562"/>
        <v>0</v>
      </c>
      <c r="AU621" s="116">
        <f t="shared" si="1555"/>
        <v>0</v>
      </c>
      <c r="AV621" s="112">
        <f t="shared" si="1406"/>
        <v>0</v>
      </c>
      <c r="AW621" s="110">
        <f t="shared" si="1407"/>
        <v>0</v>
      </c>
      <c r="AX621" s="110">
        <f t="shared" si="1408"/>
        <v>0</v>
      </c>
      <c r="AY621" s="111">
        <f t="shared" si="1556"/>
        <v>0</v>
      </c>
      <c r="AZ621" s="111"/>
      <c r="BA621" s="111"/>
      <c r="BB621" s="111"/>
      <c r="BC621" s="111"/>
      <c r="BD621" s="111"/>
      <c r="BE621" s="111"/>
      <c r="BF621" s="111"/>
    </row>
    <row r="622" spans="3:58" ht="15.6">
      <c r="C622" s="11" t="s">
        <v>522</v>
      </c>
      <c r="D622" s="12" t="str">
        <f t="shared" si="1463"/>
        <v>IFDLA</v>
      </c>
      <c r="E622" s="10" t="str">
        <f t="shared" si="1524"/>
        <v>IFDLA</v>
      </c>
      <c r="F622" s="10" t="s">
        <v>10</v>
      </c>
      <c r="G622" s="10" t="s">
        <v>11</v>
      </c>
      <c r="H622" s="10">
        <v>2015</v>
      </c>
      <c r="I622" s="13">
        <f t="shared" si="1465"/>
        <v>5.4011854727300888E-3</v>
      </c>
      <c r="J622" s="13">
        <f t="shared" si="1525"/>
        <v>5.4011854727300888E-3</v>
      </c>
      <c r="K622" s="2">
        <v>8</v>
      </c>
      <c r="O622" s="72">
        <f>ROUND(O616+0.1,2)</f>
        <v>9.8000000000000007</v>
      </c>
      <c r="P622" s="73" t="str">
        <f t="shared" si="1409"/>
        <v>PH-98</v>
      </c>
      <c r="Q622" s="34" t="s">
        <v>26</v>
      </c>
      <c r="R622" s="78">
        <f>TREND(CHOOSE({1;2},R$18,R$26),CHOOSE({1;2},$AD$18,$AD$26),$O622)</f>
        <v>6.9272431738927859E-2</v>
      </c>
      <c r="S622" s="79">
        <f>TREND(CHOOSE({1;2},S$18,S$26),CHOOSE({1;2},$AD$18,$AD$26),$O622)</f>
        <v>0.24528931973109222</v>
      </c>
      <c r="T622" s="79">
        <f>TREND(CHOOSE({1;2},T$18,T$26),CHOOSE({1;2},$AD$18,$AD$26),$O622)</f>
        <v>0.18274221148813347</v>
      </c>
      <c r="U622" s="79">
        <f>TREND(CHOOSE({1;2},U$18,U$26),CHOOSE({1;2},$AD$18,$AD$26),$O622)</f>
        <v>0.22012249028503908</v>
      </c>
      <c r="V622" s="79">
        <f>TREND(CHOOSE({1;2},V$18,V$26),CHOOSE({1;2},$AD$18,$AD$26),$O622)</f>
        <v>0.24716238926285503</v>
      </c>
      <c r="W622" s="79">
        <f>TREND(CHOOSE({1;2},W$18,W$26),CHOOSE({1;2},$AD$18,$AD$26),$O622)</f>
        <v>0.24128442548567081</v>
      </c>
      <c r="X622" s="79">
        <f>TREND(CHOOSE({1;2},X$18,X$26),CHOOSE({1;2},$AD$18,$AD$26),$O622)</f>
        <v>0.24387727255190697</v>
      </c>
      <c r="Y622" s="79">
        <f>TREND(CHOOSE({1;2},Y$18,Y$26),CHOOSE({1;2},$AD$18,$AD$26),$O622)</f>
        <v>0.26102344244314102</v>
      </c>
      <c r="Z622" s="79">
        <f>TREND(CHOOSE({1;2},Z$18,Z$26),CHOOSE({1;2},$AD$18,$AD$26),$O622)</f>
        <v>8.2914297170490467E-2</v>
      </c>
      <c r="AA622" s="80">
        <f>Z622</f>
        <v>8.2914297170490467E-2</v>
      </c>
      <c r="AB622" s="80">
        <f>AA622</f>
        <v>8.2914297170490467E-2</v>
      </c>
      <c r="AC622" s="81">
        <f>R622</f>
        <v>6.9272431738927859E-2</v>
      </c>
      <c r="AF622" s="72">
        <f>ROUND(AF616+0.1,2)</f>
        <v>9.8000000000000007</v>
      </c>
      <c r="AG622" s="73" t="str">
        <f t="shared" si="1551"/>
        <v>PH-98</v>
      </c>
      <c r="AH622" s="34" t="s">
        <v>26</v>
      </c>
      <c r="AI622" s="102">
        <f>R622-R616</f>
        <v>5.6391272608274923E-4</v>
      </c>
      <c r="AJ622" s="104">
        <f t="shared" ref="AJ622:AJ627" si="1563">S622-S616</f>
        <v>2.1789890820820002E-3</v>
      </c>
      <c r="AK622" s="104">
        <f t="shared" ref="AK622:AK627" si="1564">T622-T616</f>
        <v>1.5959705311521244E-3</v>
      </c>
      <c r="AL622" s="104">
        <f t="shared" ref="AL622:AL627" si="1565">U622-U616</f>
        <v>2.0520584680013554E-3</v>
      </c>
      <c r="AM622" s="104">
        <f t="shared" ref="AM622:AM627" si="1566">V622-V616</f>
        <v>2.2069481519987888E-3</v>
      </c>
      <c r="AN622" s="104">
        <f t="shared" ref="AN622:AN627" si="1567">W622-W616</f>
        <v>2.0200984466802185E-3</v>
      </c>
      <c r="AO622" s="104">
        <f t="shared" ref="AO622:AO627" si="1568">X622-X616</f>
        <v>1.9969947933679566E-3</v>
      </c>
      <c r="AP622" s="116">
        <f t="shared" si="1553"/>
        <v>2.2069481519987888E-3</v>
      </c>
      <c r="AQ622" s="116">
        <f t="shared" ref="AQ622:AT622" si="1569">AP622</f>
        <v>2.2069481519987888E-3</v>
      </c>
      <c r="AR622" s="116">
        <f t="shared" si="1569"/>
        <v>2.2069481519987888E-3</v>
      </c>
      <c r="AS622" s="116">
        <f t="shared" si="1569"/>
        <v>2.2069481519987888E-3</v>
      </c>
      <c r="AT622" s="116">
        <f t="shared" si="1569"/>
        <v>2.2069481519987888E-3</v>
      </c>
      <c r="AU622" s="116">
        <f t="shared" si="1555"/>
        <v>7.9336541815917816E-4</v>
      </c>
      <c r="AV622" s="106">
        <f t="shared" ref="AV622:AV639" si="1570">AI622</f>
        <v>5.6391272608274923E-4</v>
      </c>
      <c r="AW622" s="104">
        <f t="shared" ref="AW622:AW639" si="1571">Y622-Y616</f>
        <v>2.5814825824946874E-3</v>
      </c>
      <c r="AX622" s="104">
        <f t="shared" ref="AX622:AX639" si="1572">Z622-Z616</f>
        <v>7.9336541815917816E-4</v>
      </c>
      <c r="AY622" s="105">
        <f>AX622</f>
        <v>7.9336541815917816E-4</v>
      </c>
      <c r="AZ622" s="105"/>
      <c r="BA622" s="105"/>
      <c r="BB622" s="105"/>
      <c r="BC622" s="105"/>
      <c r="BD622" s="105"/>
      <c r="BE622" s="105"/>
      <c r="BF622" s="105"/>
    </row>
    <row r="623" spans="3:58" ht="15.6">
      <c r="C623" s="11" t="s">
        <v>523</v>
      </c>
      <c r="D623" s="12" t="str">
        <f t="shared" si="1463"/>
        <v>IFDEM</v>
      </c>
      <c r="E623" s="10" t="str">
        <f t="shared" si="1524"/>
        <v>IFDEM</v>
      </c>
      <c r="F623" s="10" t="s">
        <v>10</v>
      </c>
      <c r="G623" s="10" t="s">
        <v>11</v>
      </c>
      <c r="H623" s="10">
        <v>2015</v>
      </c>
      <c r="I623" s="13">
        <f t="shared" si="1465"/>
        <v>5.5679954149437339E-3</v>
      </c>
      <c r="J623" s="13">
        <f t="shared" si="1525"/>
        <v>5.5679954149437339E-3</v>
      </c>
      <c r="K623" s="2">
        <v>8</v>
      </c>
      <c r="O623" s="74">
        <f>O622</f>
        <v>9.8000000000000007</v>
      </c>
      <c r="P623" s="75" t="str">
        <f t="shared" ref="P623:P639" si="1573">LEFT(P617,2)&amp;"-"&amp;TEXT(O623*10,"00")</f>
        <v>PH-98</v>
      </c>
      <c r="Q623" s="35" t="s">
        <v>27</v>
      </c>
      <c r="R623" s="82">
        <f>TREND(CHOOSE({1;2},R$19,R$27),CHOOSE({1;2},$AD$18,$AD$26),$O623)</f>
        <v>5.8399702119034946E-2</v>
      </c>
      <c r="S623" s="83">
        <f>TREND(CHOOSE({1;2},S$19,S$27),CHOOSE({1;2},$AD$18,$AD$26),$O623)</f>
        <v>4.320591630930698E-2</v>
      </c>
      <c r="T623" s="83">
        <f>TREND(CHOOSE({1;2},T$19,T$27),CHOOSE({1;2},$AD$18,$AD$26),$O623)</f>
        <v>3.1968516864482821E-2</v>
      </c>
      <c r="U623" s="83">
        <f>TREND(CHOOSE({1;2},U$19,U$27),CHOOSE({1;2},$AD$18,$AD$26),$O623)</f>
        <v>3.7096069285212356E-2</v>
      </c>
      <c r="V623" s="83">
        <f>TREND(CHOOSE({1;2},V$19,V$27),CHOOSE({1;2},$AD$18,$AD$26),$O623)</f>
        <v>1.0630747137055835E-2</v>
      </c>
      <c r="W623" s="83">
        <f>TREND(CHOOSE({1;2},W$19,W$27),CHOOSE({1;2},$AD$18,$AD$26),$O623)</f>
        <v>5.2481961017276535E-2</v>
      </c>
      <c r="X623" s="83">
        <f>TREND(CHOOSE({1;2},X$19,X$27),CHOOSE({1;2},$AD$18,$AD$26),$O623)</f>
        <v>6.1506064128886664E-2</v>
      </c>
      <c r="Y623" s="83">
        <f>TREND(CHOOSE({1;2},Y$19,Y$27),CHOOSE({1;2},$AD$18,$AD$26),$O623)</f>
        <v>6.1506064128886664E-2</v>
      </c>
      <c r="Z623" s="83">
        <f>TREND(CHOOSE({1;2},Z$19,Z$27),CHOOSE({1;2},$AD$18,$AD$26),$O623)</f>
        <v>6.1506064128886651E-2</v>
      </c>
      <c r="AA623" s="86">
        <f t="shared" ref="AA623:AA627" si="1574">Z623</f>
        <v>6.1506064128886651E-2</v>
      </c>
      <c r="AB623" s="86">
        <f t="shared" ref="AB623:AB627" si="1575">AA623</f>
        <v>6.1506064128886651E-2</v>
      </c>
      <c r="AC623" s="87">
        <f t="shared" ref="AC623:AC627" si="1576">R623</f>
        <v>5.8399702119034946E-2</v>
      </c>
      <c r="AF623" s="74">
        <f>AF622</f>
        <v>9.8000000000000007</v>
      </c>
      <c r="AG623" s="75" t="str">
        <f t="shared" si="1551"/>
        <v>PH-98</v>
      </c>
      <c r="AH623" s="35" t="s">
        <v>27</v>
      </c>
      <c r="AI623" s="92">
        <f t="shared" ref="AI623:AI627" si="1577">R623-R617</f>
        <v>4.37523112534699E-4</v>
      </c>
      <c r="AJ623" s="107">
        <f t="shared" si="1563"/>
        <v>3.024689762510524E-4</v>
      </c>
      <c r="AK623" s="107">
        <f t="shared" si="1564"/>
        <v>2.1726176509843237E-4</v>
      </c>
      <c r="AL623" s="107">
        <f t="shared" si="1565"/>
        <v>6.1097313847029849E-4</v>
      </c>
      <c r="AM623" s="107">
        <f t="shared" si="1566"/>
        <v>7.3938486910115481E-5</v>
      </c>
      <c r="AN623" s="107">
        <f t="shared" si="1567"/>
        <v>3.5667352147664144E-4</v>
      </c>
      <c r="AO623" s="107">
        <f t="shared" si="1568"/>
        <v>4.1800237757495806E-4</v>
      </c>
      <c r="AP623" s="116">
        <f t="shared" si="1553"/>
        <v>7.3938486910115481E-5</v>
      </c>
      <c r="AQ623" s="116">
        <f t="shared" ref="AQ623:AT623" si="1578">AP623</f>
        <v>7.3938486910115481E-5</v>
      </c>
      <c r="AR623" s="116">
        <f t="shared" si="1578"/>
        <v>7.3938486910115481E-5</v>
      </c>
      <c r="AS623" s="116">
        <f t="shared" si="1578"/>
        <v>7.3938486910115481E-5</v>
      </c>
      <c r="AT623" s="116">
        <f t="shared" si="1578"/>
        <v>7.3938486910115481E-5</v>
      </c>
      <c r="AU623" s="116">
        <f t="shared" si="1555"/>
        <v>4.1800237757497194E-4</v>
      </c>
      <c r="AV623" s="109">
        <f t="shared" si="1570"/>
        <v>4.37523112534699E-4</v>
      </c>
      <c r="AW623" s="107">
        <f t="shared" si="1571"/>
        <v>4.1800237757497194E-4</v>
      </c>
      <c r="AX623" s="107">
        <f t="shared" si="1572"/>
        <v>4.1800237757497194E-4</v>
      </c>
      <c r="AY623" s="108">
        <f t="shared" ref="AY623:AY627" si="1579">AX623</f>
        <v>4.1800237757497194E-4</v>
      </c>
      <c r="AZ623" s="108"/>
      <c r="BA623" s="108"/>
      <c r="BB623" s="108"/>
      <c r="BC623" s="108"/>
      <c r="BD623" s="108"/>
      <c r="BE623" s="108"/>
      <c r="BF623" s="108"/>
    </row>
    <row r="624" spans="3:58" ht="15.6">
      <c r="C624" s="11" t="s">
        <v>524</v>
      </c>
      <c r="D624" s="12" t="str">
        <f t="shared" si="1463"/>
        <v>IFDTF</v>
      </c>
      <c r="E624" s="10" t="str">
        <f t="shared" si="1524"/>
        <v>IFDTF</v>
      </c>
      <c r="F624" s="10" t="s">
        <v>10</v>
      </c>
      <c r="G624" s="10" t="s">
        <v>11</v>
      </c>
      <c r="H624" s="10">
        <v>2015</v>
      </c>
      <c r="I624" s="13">
        <f t="shared" si="1465"/>
        <v>4.4535826794144391E-4</v>
      </c>
      <c r="J624" s="13">
        <f t="shared" si="1525"/>
        <v>4.4535826794144391E-4</v>
      </c>
      <c r="K624" s="2">
        <v>8</v>
      </c>
      <c r="O624" s="74">
        <f t="shared" ref="O624:O627" si="1580">O623</f>
        <v>9.8000000000000007</v>
      </c>
      <c r="P624" s="75" t="str">
        <f t="shared" si="1573"/>
        <v>SH-98</v>
      </c>
      <c r="Q624" s="35" t="s">
        <v>28</v>
      </c>
      <c r="R624" s="82">
        <f>TREND(CHOOSE({1;2},R$20,R$28),CHOOSE({1;2},$AD$18,$AD$26),$O624)</f>
        <v>6.0782370914579012E-2</v>
      </c>
      <c r="S624" s="83">
        <f>TREND(CHOOSE({1;2},S$20,S$28),CHOOSE({1;2},$AD$18,$AD$26),$O624)</f>
        <v>0.11951052756199299</v>
      </c>
      <c r="T624" s="83">
        <f>TREND(CHOOSE({1;2},T$20,T$28),CHOOSE({1;2},$AD$18,$AD$26),$O624)</f>
        <v>0.12258042552997993</v>
      </c>
      <c r="U624" s="83">
        <f>TREND(CHOOSE({1;2},U$20,U$28),CHOOSE({1;2},$AD$18,$AD$26),$O624)</f>
        <v>0.12696680831232016</v>
      </c>
      <c r="V624" s="83">
        <f>TREND(CHOOSE({1;2},V$20,V$28),CHOOSE({1;2},$AD$18,$AD$26),$O624)</f>
        <v>0.12542839531350369</v>
      </c>
      <c r="W624" s="83">
        <f>TREND(CHOOSE({1;2},W$20,W$28),CHOOSE({1;2},$AD$18,$AD$26),$O624)</f>
        <v>0.12604328119207781</v>
      </c>
      <c r="X624" s="83">
        <f>TREND(CHOOSE({1;2},X$20,X$28),CHOOSE({1;2},$AD$18,$AD$26),$O624)</f>
        <v>0.1291400729404642</v>
      </c>
      <c r="Y624" s="83">
        <f>TREND(CHOOSE({1;2},Y$20,Y$28),CHOOSE({1;2},$AD$18,$AD$26),$O624)</f>
        <v>0.1291400729404642</v>
      </c>
      <c r="Z624" s="83">
        <f>TREND(CHOOSE({1;2},Z$20,Z$28),CHOOSE({1;2},$AD$18,$AD$26),$O624)</f>
        <v>0.1291400729404642</v>
      </c>
      <c r="AA624" s="86">
        <f t="shared" si="1574"/>
        <v>0.1291400729404642</v>
      </c>
      <c r="AB624" s="86">
        <f t="shared" si="1575"/>
        <v>0.1291400729404642</v>
      </c>
      <c r="AC624" s="87">
        <f t="shared" si="1576"/>
        <v>6.0782370914579012E-2</v>
      </c>
      <c r="AF624" s="74">
        <f t="shared" ref="AF624:AF627" si="1581">AF623</f>
        <v>9.8000000000000007</v>
      </c>
      <c r="AG624" s="75" t="str">
        <f t="shared" si="1551"/>
        <v>SH-98</v>
      </c>
      <c r="AH624" s="35" t="s">
        <v>28</v>
      </c>
      <c r="AI624" s="92">
        <f t="shared" si="1577"/>
        <v>1.047971912320339E-3</v>
      </c>
      <c r="AJ624" s="107">
        <f t="shared" si="1563"/>
        <v>2.0605263372757698E-3</v>
      </c>
      <c r="AK624" s="107">
        <f t="shared" si="1564"/>
        <v>2.113455612585885E-3</v>
      </c>
      <c r="AL624" s="107">
        <f t="shared" si="1565"/>
        <v>2.189082901936576E-3</v>
      </c>
      <c r="AM624" s="107">
        <f t="shared" si="1566"/>
        <v>2.1625585398879904E-3</v>
      </c>
      <c r="AN624" s="107">
        <f t="shared" si="1567"/>
        <v>2.1731600205530943E-3</v>
      </c>
      <c r="AO624" s="107">
        <f t="shared" si="1568"/>
        <v>2.2265529817321883E-3</v>
      </c>
      <c r="AP624" s="116">
        <f t="shared" si="1553"/>
        <v>2.1625585398879904E-3</v>
      </c>
      <c r="AQ624" s="116">
        <f t="shared" ref="AQ624:AT624" si="1582">AP624</f>
        <v>2.1625585398879904E-3</v>
      </c>
      <c r="AR624" s="116">
        <f t="shared" si="1582"/>
        <v>2.1625585398879904E-3</v>
      </c>
      <c r="AS624" s="116">
        <f t="shared" si="1582"/>
        <v>2.1625585398879904E-3</v>
      </c>
      <c r="AT624" s="116">
        <f t="shared" si="1582"/>
        <v>2.1625585398879904E-3</v>
      </c>
      <c r="AU624" s="116">
        <f t="shared" si="1555"/>
        <v>2.2265529817321883E-3</v>
      </c>
      <c r="AV624" s="109">
        <f t="shared" si="1570"/>
        <v>1.047971912320339E-3</v>
      </c>
      <c r="AW624" s="107">
        <f t="shared" si="1571"/>
        <v>2.2265529817321883E-3</v>
      </c>
      <c r="AX624" s="107">
        <f t="shared" si="1572"/>
        <v>2.2265529817321883E-3</v>
      </c>
      <c r="AY624" s="108">
        <f t="shared" si="1579"/>
        <v>2.2265529817321883E-3</v>
      </c>
      <c r="AZ624" s="108"/>
      <c r="BA624" s="108"/>
      <c r="BB624" s="108"/>
      <c r="BC624" s="108"/>
      <c r="BD624" s="108"/>
      <c r="BE624" s="108"/>
      <c r="BF624" s="108"/>
    </row>
    <row r="625" spans="3:58" ht="15.6">
      <c r="C625" s="11" t="s">
        <v>3369</v>
      </c>
      <c r="D625" s="12" t="str">
        <f t="shared" si="1463"/>
        <v>IFDPH</v>
      </c>
      <c r="E625" s="10" t="str">
        <f t="shared" si="1524"/>
        <v>IFDPH</v>
      </c>
      <c r="F625" s="10" t="s">
        <v>10</v>
      </c>
      <c r="G625" s="10" t="s">
        <v>11</v>
      </c>
      <c r="H625" s="10">
        <v>2015</v>
      </c>
      <c r="I625" s="13">
        <f t="shared" si="1465"/>
        <v>3.0854257691881825E-3</v>
      </c>
      <c r="J625" s="13">
        <f t="shared" si="1525"/>
        <v>3.0854257691881825E-3</v>
      </c>
      <c r="K625" s="2">
        <v>8</v>
      </c>
      <c r="O625" s="74">
        <f t="shared" si="1580"/>
        <v>9.8000000000000007</v>
      </c>
      <c r="P625" s="75" t="str">
        <f t="shared" si="1573"/>
        <v>LA-98</v>
      </c>
      <c r="Q625" s="35" t="s">
        <v>30</v>
      </c>
      <c r="R625" s="82">
        <f>TREND(CHOOSE({1;2},R$21,R$29),CHOOSE({1;2},$AD$18,$AD$26),$O625)</f>
        <v>0.6092575914198799</v>
      </c>
      <c r="S625" s="83">
        <f>TREND(CHOOSE({1;2},S$21,S$29),CHOOSE({1;2},$AD$18,$AD$26),$O625)</f>
        <v>0.50514806930236511</v>
      </c>
      <c r="T625" s="83">
        <f>TREND(CHOOSE({1;2},T$21,T$29),CHOOSE({1;2},$AD$18,$AD$26),$O625)</f>
        <v>0.56702374490123852</v>
      </c>
      <c r="U625" s="83">
        <f>TREND(CHOOSE({1;2},U$21,U$29),CHOOSE({1;2},$AD$18,$AD$26),$O625)</f>
        <v>0.63566394653518432</v>
      </c>
      <c r="V625" s="83">
        <f>TREND(CHOOSE({1;2},V$21,V$29),CHOOSE({1;2},$AD$18,$AD$26),$O625)</f>
        <v>0.51429319539621299</v>
      </c>
      <c r="W625" s="83">
        <f>TREND(CHOOSE({1;2},W$21,W$29),CHOOSE({1;2},$AD$18,$AD$26),$O625)</f>
        <v>0.45941545294227804</v>
      </c>
      <c r="X625" s="83">
        <f>TREND(CHOOSE({1;2},X$21,X$29),CHOOSE({1;2},$AD$18,$AD$26),$O625)</f>
        <v>0.5402119038628419</v>
      </c>
      <c r="Y625" s="83">
        <f>TREND(CHOOSE({1;2},Y$21,Y$29),CHOOSE({1;2},$AD$18,$AD$26),$O625)</f>
        <v>0.60529058333428321</v>
      </c>
      <c r="Z625" s="83">
        <f>TREND(CHOOSE({1;2},Z$21,Z$29),CHOOSE({1;2},$AD$18,$AD$26),$O625)</f>
        <v>0.31774759996427338</v>
      </c>
      <c r="AA625" s="86">
        <f t="shared" si="1574"/>
        <v>0.31774759996427338</v>
      </c>
      <c r="AB625" s="86">
        <f t="shared" si="1575"/>
        <v>0.31774759996427338</v>
      </c>
      <c r="AC625" s="87">
        <f t="shared" si="1576"/>
        <v>0.6092575914198799</v>
      </c>
      <c r="AF625" s="74">
        <f t="shared" si="1581"/>
        <v>9.8000000000000007</v>
      </c>
      <c r="AG625" s="75" t="str">
        <f t="shared" si="1551"/>
        <v>LA-98</v>
      </c>
      <c r="AH625" s="35" t="s">
        <v>30</v>
      </c>
      <c r="AI625" s="92">
        <f t="shared" si="1577"/>
        <v>6.6959650315965291E-3</v>
      </c>
      <c r="AJ625" s="107">
        <f t="shared" si="1563"/>
        <v>5.5699675720264907E-3</v>
      </c>
      <c r="AK625" s="107">
        <f t="shared" si="1564"/>
        <v>6.2391844900990812E-3</v>
      </c>
      <c r="AL625" s="107">
        <f t="shared" si="1565"/>
        <v>6.9815631994833982E-3</v>
      </c>
      <c r="AM625" s="107">
        <f t="shared" si="1566"/>
        <v>5.6688767643816584E-3</v>
      </c>
      <c r="AN625" s="107">
        <f t="shared" si="1567"/>
        <v>5.0753460542865003E-3</v>
      </c>
      <c r="AO625" s="107">
        <f t="shared" si="1568"/>
        <v>5.9492007856158935E-3</v>
      </c>
      <c r="AP625" s="116">
        <f t="shared" si="1553"/>
        <v>5.6688767643816584E-3</v>
      </c>
      <c r="AQ625" s="116">
        <f t="shared" ref="AQ625:AT625" si="1583">AP625</f>
        <v>5.6688767643816584E-3</v>
      </c>
      <c r="AR625" s="116">
        <f t="shared" si="1583"/>
        <v>5.6688767643816584E-3</v>
      </c>
      <c r="AS625" s="116">
        <f t="shared" si="1583"/>
        <v>5.6688767643816584E-3</v>
      </c>
      <c r="AT625" s="116">
        <f t="shared" si="1583"/>
        <v>5.6688767643816584E-3</v>
      </c>
      <c r="AU625" s="116">
        <f t="shared" si="1555"/>
        <v>3.5431361342762591E-3</v>
      </c>
      <c r="AV625" s="109">
        <f t="shared" si="1570"/>
        <v>6.6959650315965291E-3</v>
      </c>
      <c r="AW625" s="107">
        <f t="shared" si="1571"/>
        <v>6.6530598204723734E-3</v>
      </c>
      <c r="AX625" s="107">
        <f t="shared" si="1572"/>
        <v>3.5431361342762591E-3</v>
      </c>
      <c r="AY625" s="108">
        <f t="shared" si="1579"/>
        <v>3.5431361342762591E-3</v>
      </c>
      <c r="AZ625" s="108"/>
      <c r="BA625" s="108"/>
      <c r="BB625" s="108"/>
      <c r="BC625" s="108"/>
      <c r="BD625" s="108"/>
      <c r="BE625" s="108"/>
      <c r="BF625" s="108"/>
    </row>
    <row r="626" spans="3:58" ht="15.6">
      <c r="C626" s="11" t="s">
        <v>3369</v>
      </c>
      <c r="D626" s="12" t="str">
        <f t="shared" si="1463"/>
        <v>IFDPH</v>
      </c>
      <c r="E626" s="10" t="str">
        <f t="shared" si="1524"/>
        <v>IFDPH</v>
      </c>
      <c r="F626" s="10" t="s">
        <v>10</v>
      </c>
      <c r="G626" s="10" t="s">
        <v>11</v>
      </c>
      <c r="H626" s="10">
        <v>2015</v>
      </c>
      <c r="I626" s="13">
        <f t="shared" si="1465"/>
        <v>3.0854257691881825E-3</v>
      </c>
      <c r="J626" s="13">
        <f t="shared" si="1525"/>
        <v>3.0854257691881825E-3</v>
      </c>
      <c r="K626" s="2">
        <v>8</v>
      </c>
      <c r="O626" s="74">
        <f t="shared" si="1580"/>
        <v>9.8000000000000007</v>
      </c>
      <c r="P626" s="75" t="str">
        <f t="shared" si="1573"/>
        <v>EM-98</v>
      </c>
      <c r="Q626" s="35" t="s">
        <v>32</v>
      </c>
      <c r="R626" s="82">
        <f>TREND(CHOOSE({1;2},R$22,R$30),CHOOSE({1;2},$AD$18,$AD$26),$O626)</f>
        <v>0.38547859914162952</v>
      </c>
      <c r="S626" s="83">
        <f>TREND(CHOOSE({1;2},S$22,S$30),CHOOSE({1;2},$AD$18,$AD$26),$O626)</f>
        <v>0.30584548341406947</v>
      </c>
      <c r="T626" s="83">
        <f>TREND(CHOOSE({1;2},T$22,T$30),CHOOSE({1;2},$AD$18,$AD$26),$O626)</f>
        <v>0.3108525075997034</v>
      </c>
      <c r="U626" s="83">
        <f>TREND(CHOOSE({1;2},U$22,U$30),CHOOSE({1;2},$AD$18,$AD$26),$O626)</f>
        <v>0.19083726345712074</v>
      </c>
      <c r="V626" s="83">
        <f>TREND(CHOOSE({1;2},V$22,V$30),CHOOSE({1;2},$AD$18,$AD$26),$O626)</f>
        <v>0.22295270805728631</v>
      </c>
      <c r="W626" s="83">
        <f>TREND(CHOOSE({1;2},W$22,W$30),CHOOSE({1;2},$AD$18,$AD$26),$O626)</f>
        <v>0.26477026765465445</v>
      </c>
      <c r="X626" s="83">
        <f>TREND(CHOOSE({1;2},X$22,X$30),CHOOSE({1;2},$AD$18,$AD$26),$O626)</f>
        <v>0.34492732804908321</v>
      </c>
      <c r="Y626" s="83">
        <f>TREND(CHOOSE({1;2},Y$22,Y$30),CHOOSE({1;2},$AD$18,$AD$26),$O626)</f>
        <v>0.33394155350519561</v>
      </c>
      <c r="Z626" s="83">
        <f>TREND(CHOOSE({1;2},Z$22,Z$30),CHOOSE({1;2},$AD$18,$AD$26),$O626)</f>
        <v>0.35065901738017036</v>
      </c>
      <c r="AA626" s="86">
        <f t="shared" si="1574"/>
        <v>0.35065901738017036</v>
      </c>
      <c r="AB626" s="86">
        <f t="shared" si="1575"/>
        <v>0.35065901738017036</v>
      </c>
      <c r="AC626" s="87">
        <f t="shared" si="1576"/>
        <v>0.38547859914162952</v>
      </c>
      <c r="AF626" s="74">
        <f t="shared" si="1581"/>
        <v>9.8000000000000007</v>
      </c>
      <c r="AG626" s="75" t="str">
        <f t="shared" si="1551"/>
        <v>EM-98</v>
      </c>
      <c r="AH626" s="35" t="s">
        <v>32</v>
      </c>
      <c r="AI626" s="92">
        <f t="shared" si="1577"/>
        <v>2.1645331440087734E-3</v>
      </c>
      <c r="AJ626" s="107">
        <f t="shared" si="1563"/>
        <v>2.0311613507486004E-3</v>
      </c>
      <c r="AK626" s="107">
        <f t="shared" si="1564"/>
        <v>2.1234974251873595E-3</v>
      </c>
      <c r="AL626" s="107">
        <f t="shared" si="1565"/>
        <v>1.2628338988741883E-3</v>
      </c>
      <c r="AM626" s="107">
        <f t="shared" si="1566"/>
        <v>1.3934049691778638E-3</v>
      </c>
      <c r="AN626" s="107">
        <f t="shared" si="1567"/>
        <v>1.6277688238125476E-3</v>
      </c>
      <c r="AO626" s="107">
        <f t="shared" si="1568"/>
        <v>1.7850965674372499E-3</v>
      </c>
      <c r="AP626" s="116">
        <f t="shared" si="1553"/>
        <v>1.3934049691778638E-3</v>
      </c>
      <c r="AQ626" s="116">
        <f t="shared" ref="AQ626:AT626" si="1584">AP626</f>
        <v>1.3934049691778638E-3</v>
      </c>
      <c r="AR626" s="116">
        <f t="shared" si="1584"/>
        <v>1.3934049691778638E-3</v>
      </c>
      <c r="AS626" s="116">
        <f t="shared" si="1584"/>
        <v>1.3934049691778638E-3</v>
      </c>
      <c r="AT626" s="116">
        <f t="shared" si="1584"/>
        <v>1.3934049691778638E-3</v>
      </c>
      <c r="AU626" s="116">
        <f t="shared" si="1555"/>
        <v>2.5456753169977864E-3</v>
      </c>
      <c r="AV626" s="109">
        <f t="shared" si="1570"/>
        <v>2.1645331440087734E-3</v>
      </c>
      <c r="AW626" s="107">
        <f t="shared" si="1571"/>
        <v>2.4744072503739001E-3</v>
      </c>
      <c r="AX626" s="107">
        <f t="shared" si="1572"/>
        <v>2.5456753169977864E-3</v>
      </c>
      <c r="AY626" s="108">
        <f t="shared" si="1579"/>
        <v>2.5456753169977864E-3</v>
      </c>
      <c r="AZ626" s="108"/>
      <c r="BA626" s="108"/>
      <c r="BB626" s="108"/>
      <c r="BC626" s="108"/>
      <c r="BD626" s="108"/>
      <c r="BE626" s="108"/>
      <c r="BF626" s="108"/>
    </row>
    <row r="627" spans="3:58" ht="15.6">
      <c r="C627" s="11" t="s">
        <v>3370</v>
      </c>
      <c r="D627" s="12" t="str">
        <f t="shared" si="1463"/>
        <v>IFDSH</v>
      </c>
      <c r="E627" s="10" t="str">
        <f t="shared" si="1524"/>
        <v>IFDSH</v>
      </c>
      <c r="F627" s="10" t="s">
        <v>10</v>
      </c>
      <c r="G627" s="10" t="s">
        <v>11</v>
      </c>
      <c r="H627" s="10">
        <v>2015</v>
      </c>
      <c r="I627" s="13">
        <f t="shared" si="1465"/>
        <v>0</v>
      </c>
      <c r="J627" s="13">
        <f t="shared" si="1525"/>
        <v>0</v>
      </c>
      <c r="K627" s="2">
        <v>8</v>
      </c>
      <c r="O627" s="76">
        <f t="shared" si="1580"/>
        <v>9.8000000000000007</v>
      </c>
      <c r="P627" s="77" t="str">
        <f t="shared" si="1573"/>
        <v>TF-98</v>
      </c>
      <c r="Q627" s="36" t="s">
        <v>34</v>
      </c>
      <c r="R627" s="93">
        <f>TREND(CHOOSE({1;2},R$23,R$31),CHOOSE({1;2},$AD$18,$AD$26),$O627)</f>
        <v>6.2267997073093731E-2</v>
      </c>
      <c r="S627" s="85">
        <f>TREND(CHOOSE({1;2},S$23,S$31),CHOOSE({1;2},$AD$18,$AD$26),$O627)</f>
        <v>9.8968503986987515E-3</v>
      </c>
      <c r="T627" s="85">
        <f>TREND(CHOOSE({1;2},T$23,T$31),CHOOSE({1;2},$AD$18,$AD$26),$O627)</f>
        <v>2.1879346985220937E-2</v>
      </c>
      <c r="U627" s="85">
        <f>TREND(CHOOSE({1;2},U$23,U$31),CHOOSE({1;2},$AD$18,$AD$26),$O627)</f>
        <v>6.8722937455898692E-3</v>
      </c>
      <c r="V627" s="85">
        <f>TREND(CHOOSE({1;2},V$23,V$31),CHOOSE({1;2},$AD$18,$AD$26),$O627)</f>
        <v>1.3732249638964094E-2</v>
      </c>
      <c r="W627" s="85">
        <f>TREND(CHOOSE({1;2},W$23,W$31),CHOOSE({1;2},$AD$18,$AD$26),$O627)</f>
        <v>9.8566580704427115E-3</v>
      </c>
      <c r="X627" s="85">
        <f>TREND(CHOOSE({1;2},X$23,X$31),CHOOSE({1;2},$AD$18,$AD$26),$O627)</f>
        <v>0</v>
      </c>
      <c r="Y627" s="85">
        <f>TREND(CHOOSE({1;2},Y$23,Y$31),CHOOSE({1;2},$AD$18,$AD$26),$O627)</f>
        <v>9.7536819163642592E-4</v>
      </c>
      <c r="Z627" s="85">
        <f>TREND(CHOOSE({1;2},Z$23,Z$31),CHOOSE({1;2},$AD$18,$AD$26),$O627)</f>
        <v>6.4062788174853126E-5</v>
      </c>
      <c r="AA627" s="88">
        <f t="shared" si="1574"/>
        <v>6.4062788174853126E-5</v>
      </c>
      <c r="AB627" s="88">
        <f t="shared" si="1575"/>
        <v>6.4062788174853126E-5</v>
      </c>
      <c r="AC627" s="89">
        <f t="shared" si="1576"/>
        <v>6.2267997073093731E-2</v>
      </c>
      <c r="AF627" s="76">
        <f t="shared" si="1581"/>
        <v>9.8000000000000007</v>
      </c>
      <c r="AG627" s="77" t="str">
        <f t="shared" si="1551"/>
        <v>TF-98</v>
      </c>
      <c r="AH627" s="36" t="s">
        <v>34</v>
      </c>
      <c r="AI627" s="103">
        <f t="shared" si="1577"/>
        <v>0</v>
      </c>
      <c r="AJ627" s="110">
        <f t="shared" si="1563"/>
        <v>0</v>
      </c>
      <c r="AK627" s="110">
        <f t="shared" si="1564"/>
        <v>0</v>
      </c>
      <c r="AL627" s="110">
        <f t="shared" si="1565"/>
        <v>0</v>
      </c>
      <c r="AM627" s="110">
        <f t="shared" si="1566"/>
        <v>0</v>
      </c>
      <c r="AN627" s="110">
        <f t="shared" si="1567"/>
        <v>0</v>
      </c>
      <c r="AO627" s="110">
        <f t="shared" si="1568"/>
        <v>0</v>
      </c>
      <c r="AP627" s="116">
        <f t="shared" si="1553"/>
        <v>0</v>
      </c>
      <c r="AQ627" s="116">
        <f t="shared" ref="AQ627:AT627" si="1585">AP627</f>
        <v>0</v>
      </c>
      <c r="AR627" s="116">
        <f t="shared" si="1585"/>
        <v>0</v>
      </c>
      <c r="AS627" s="116">
        <f t="shared" si="1585"/>
        <v>0</v>
      </c>
      <c r="AT627" s="116">
        <f t="shared" si="1585"/>
        <v>0</v>
      </c>
      <c r="AU627" s="116">
        <f t="shared" si="1555"/>
        <v>0</v>
      </c>
      <c r="AV627" s="112">
        <f t="shared" si="1570"/>
        <v>0</v>
      </c>
      <c r="AW627" s="110">
        <f t="shared" si="1571"/>
        <v>0</v>
      </c>
      <c r="AX627" s="110">
        <f t="shared" si="1572"/>
        <v>0</v>
      </c>
      <c r="AY627" s="111">
        <f t="shared" si="1579"/>
        <v>0</v>
      </c>
      <c r="AZ627" s="111"/>
      <c r="BA627" s="111"/>
      <c r="BB627" s="111"/>
      <c r="BC627" s="111"/>
      <c r="BD627" s="111"/>
      <c r="BE627" s="111"/>
      <c r="BF627" s="111"/>
    </row>
    <row r="628" spans="3:58" ht="15.6">
      <c r="C628" s="11" t="s">
        <v>525</v>
      </c>
      <c r="D628" s="12" t="str">
        <f t="shared" si="1463"/>
        <v>IFDLA</v>
      </c>
      <c r="E628" s="10" t="str">
        <f t="shared" si="1524"/>
        <v>IFDLA</v>
      </c>
      <c r="F628" s="10" t="s">
        <v>10</v>
      </c>
      <c r="G628" s="10" t="s">
        <v>11</v>
      </c>
      <c r="H628" s="10">
        <v>2015</v>
      </c>
      <c r="I628" s="13">
        <f t="shared" si="1465"/>
        <v>5.4011854727300922E-3</v>
      </c>
      <c r="J628" s="13">
        <f t="shared" si="1525"/>
        <v>5.4011854727300922E-3</v>
      </c>
      <c r="K628" s="2">
        <v>8</v>
      </c>
      <c r="O628" s="72">
        <f>ROUND(O622+0.1,2)</f>
        <v>9.9</v>
      </c>
      <c r="P628" s="73" t="str">
        <f t="shared" si="1573"/>
        <v>PH-99</v>
      </c>
      <c r="Q628" s="34" t="s">
        <v>26</v>
      </c>
      <c r="R628" s="78">
        <f>TREND(CHOOSE({1;2},R$18,R$26),CHOOSE({1;2},$AD$18,$AD$26),$O628)</f>
        <v>6.9836344465010622E-2</v>
      </c>
      <c r="S628" s="79">
        <f>TREND(CHOOSE({1;2},S$18,S$26),CHOOSE({1;2},$AD$18,$AD$26),$O628)</f>
        <v>0.24746830881317419</v>
      </c>
      <c r="T628" s="79">
        <f>TREND(CHOOSE({1;2},T$18,T$26),CHOOSE({1;2},$AD$18,$AD$26),$O628)</f>
        <v>0.18433818201928553</v>
      </c>
      <c r="U628" s="79">
        <f>TREND(CHOOSE({1;2},U$18,U$26),CHOOSE({1;2},$AD$18,$AD$26),$O628)</f>
        <v>0.22217454875304041</v>
      </c>
      <c r="V628" s="79">
        <f>TREND(CHOOSE({1;2},V$18,V$26),CHOOSE({1;2},$AD$18,$AD$26),$O628)</f>
        <v>0.24936933741485376</v>
      </c>
      <c r="W628" s="79">
        <f>TREND(CHOOSE({1;2},W$18,W$26),CHOOSE({1;2},$AD$18,$AD$26),$O628)</f>
        <v>0.243304523932351</v>
      </c>
      <c r="X628" s="79">
        <f>TREND(CHOOSE({1;2},X$18,X$26),CHOOSE({1;2},$AD$18,$AD$26),$O628)</f>
        <v>0.24587426734527487</v>
      </c>
      <c r="Y628" s="79">
        <f>TREND(CHOOSE({1;2},Y$18,Y$26),CHOOSE({1;2},$AD$18,$AD$26),$O628)</f>
        <v>0.26360492502563571</v>
      </c>
      <c r="Z628" s="79">
        <f>TREND(CHOOSE({1;2},Z$18,Z$26),CHOOSE({1;2},$AD$18,$AD$26),$O628)</f>
        <v>8.3707662588649645E-2</v>
      </c>
      <c r="AA628" s="80">
        <f>Z628</f>
        <v>8.3707662588649645E-2</v>
      </c>
      <c r="AB628" s="80">
        <f>AA628</f>
        <v>8.3707662588649645E-2</v>
      </c>
      <c r="AC628" s="81">
        <f>R628</f>
        <v>6.9836344465010622E-2</v>
      </c>
      <c r="AF628" s="72">
        <f>ROUND(AF622+0.1,2)</f>
        <v>9.9</v>
      </c>
      <c r="AG628" s="73" t="str">
        <f t="shared" si="1551"/>
        <v>PH-99</v>
      </c>
      <c r="AH628" s="34" t="s">
        <v>26</v>
      </c>
      <c r="AI628" s="102">
        <f>R628-R622</f>
        <v>5.639127260827631E-4</v>
      </c>
      <c r="AJ628" s="104">
        <f t="shared" ref="AJ628:AJ633" si="1586">S628-S622</f>
        <v>2.1789890820819724E-3</v>
      </c>
      <c r="AK628" s="104">
        <f t="shared" ref="AK628:AK633" si="1587">T628-T622</f>
        <v>1.5959705311520689E-3</v>
      </c>
      <c r="AL628" s="104">
        <f t="shared" ref="AL628:AL633" si="1588">U628-U622</f>
        <v>2.0520584680013276E-3</v>
      </c>
      <c r="AM628" s="104">
        <f t="shared" ref="AM628:AM633" si="1589">V628-V622</f>
        <v>2.2069481519987333E-3</v>
      </c>
      <c r="AN628" s="104">
        <f t="shared" ref="AN628:AN633" si="1590">W628-W622</f>
        <v>2.0200984466801908E-3</v>
      </c>
      <c r="AO628" s="104">
        <f t="shared" ref="AO628:AO633" si="1591">X628-X622</f>
        <v>1.9969947933679011E-3</v>
      </c>
      <c r="AP628" s="116">
        <f t="shared" si="1553"/>
        <v>2.2069481519987333E-3</v>
      </c>
      <c r="AQ628" s="116">
        <f t="shared" ref="AQ628:AT628" si="1592">AP628</f>
        <v>2.2069481519987333E-3</v>
      </c>
      <c r="AR628" s="116">
        <f t="shared" si="1592"/>
        <v>2.2069481519987333E-3</v>
      </c>
      <c r="AS628" s="116">
        <f t="shared" si="1592"/>
        <v>2.2069481519987333E-3</v>
      </c>
      <c r="AT628" s="116">
        <f t="shared" si="1592"/>
        <v>2.2069481519987333E-3</v>
      </c>
      <c r="AU628" s="116">
        <f t="shared" si="1555"/>
        <v>7.9336541815917816E-4</v>
      </c>
      <c r="AV628" s="106">
        <f t="shared" si="1570"/>
        <v>5.639127260827631E-4</v>
      </c>
      <c r="AW628" s="104">
        <f t="shared" si="1571"/>
        <v>2.5814825824946874E-3</v>
      </c>
      <c r="AX628" s="104">
        <f t="shared" si="1572"/>
        <v>7.9336541815917816E-4</v>
      </c>
      <c r="AY628" s="105">
        <f>AX628</f>
        <v>7.9336541815917816E-4</v>
      </c>
      <c r="AZ628" s="105"/>
      <c r="BA628" s="105"/>
      <c r="BB628" s="105"/>
      <c r="BC628" s="105"/>
      <c r="BD628" s="105"/>
      <c r="BE628" s="105"/>
      <c r="BF628" s="105"/>
    </row>
    <row r="629" spans="3:58" ht="15.6">
      <c r="C629" s="11" t="s">
        <v>526</v>
      </c>
      <c r="D629" s="12" t="str">
        <f t="shared" si="1463"/>
        <v>IFDEM</v>
      </c>
      <c r="E629" s="10" t="str">
        <f t="shared" si="1524"/>
        <v>IFDEM</v>
      </c>
      <c r="F629" s="10" t="s">
        <v>10</v>
      </c>
      <c r="G629" s="10" t="s">
        <v>11</v>
      </c>
      <c r="H629" s="10">
        <v>2015</v>
      </c>
      <c r="I629" s="13">
        <f t="shared" si="1465"/>
        <v>5.5679954149437339E-3</v>
      </c>
      <c r="J629" s="13">
        <f t="shared" si="1525"/>
        <v>5.5679954149437339E-3</v>
      </c>
      <c r="K629" s="2">
        <v>8</v>
      </c>
      <c r="O629" s="74">
        <f>O628</f>
        <v>9.9</v>
      </c>
      <c r="P629" s="75" t="str">
        <f t="shared" si="1573"/>
        <v>PH-99</v>
      </c>
      <c r="Q629" s="35" t="s">
        <v>27</v>
      </c>
      <c r="R629" s="82">
        <f>TREND(CHOOSE({1;2},R$19,R$27),CHOOSE({1;2},$AD$18,$AD$26),$O629)</f>
        <v>5.8837225231569645E-2</v>
      </c>
      <c r="S629" s="83">
        <f>TREND(CHOOSE({1;2},S$19,S$27),CHOOSE({1;2},$AD$18,$AD$26),$O629)</f>
        <v>4.3508385285558032E-2</v>
      </c>
      <c r="T629" s="83">
        <f>TREND(CHOOSE({1;2},T$19,T$27),CHOOSE({1;2},$AD$18,$AD$26),$O629)</f>
        <v>3.2185778629581246E-2</v>
      </c>
      <c r="U629" s="83">
        <f>TREND(CHOOSE({1;2},U$19,U$27),CHOOSE({1;2},$AD$18,$AD$26),$O629)</f>
        <v>3.7707042423682648E-2</v>
      </c>
      <c r="V629" s="83">
        <f>TREND(CHOOSE({1;2},V$19,V$27),CHOOSE({1;2},$AD$18,$AD$26),$O629)</f>
        <v>1.0704685623965949E-2</v>
      </c>
      <c r="W629" s="83">
        <f>TREND(CHOOSE({1;2},W$19,W$27),CHOOSE({1;2},$AD$18,$AD$26),$O629)</f>
        <v>5.2838634538753169E-2</v>
      </c>
      <c r="X629" s="83">
        <f>TREND(CHOOSE({1;2},X$19,X$27),CHOOSE({1;2},$AD$18,$AD$26),$O629)</f>
        <v>6.1924066506461622E-2</v>
      </c>
      <c r="Y629" s="83">
        <f>TREND(CHOOSE({1;2},Y$19,Y$27),CHOOSE({1;2},$AD$18,$AD$26),$O629)</f>
        <v>6.1924066506461622E-2</v>
      </c>
      <c r="Z629" s="83">
        <f>TREND(CHOOSE({1;2},Z$19,Z$27),CHOOSE({1;2},$AD$18,$AD$26),$O629)</f>
        <v>6.1924066506461609E-2</v>
      </c>
      <c r="AA629" s="86">
        <f t="shared" ref="AA629:AA633" si="1593">Z629</f>
        <v>6.1924066506461609E-2</v>
      </c>
      <c r="AB629" s="86">
        <f t="shared" ref="AB629:AB633" si="1594">AA629</f>
        <v>6.1924066506461609E-2</v>
      </c>
      <c r="AC629" s="87">
        <f t="shared" ref="AC629:AC633" si="1595">R629</f>
        <v>5.8837225231569645E-2</v>
      </c>
      <c r="AF629" s="74">
        <f>AF628</f>
        <v>9.9</v>
      </c>
      <c r="AG629" s="75" t="str">
        <f t="shared" si="1551"/>
        <v>PH-99</v>
      </c>
      <c r="AH629" s="35" t="s">
        <v>27</v>
      </c>
      <c r="AI629" s="92">
        <f t="shared" ref="AI629:AI633" si="1596">R629-R623</f>
        <v>4.37523112534699E-4</v>
      </c>
      <c r="AJ629" s="107">
        <f t="shared" si="1586"/>
        <v>3.024689762510524E-4</v>
      </c>
      <c r="AK629" s="107">
        <f t="shared" si="1587"/>
        <v>2.1726176509842543E-4</v>
      </c>
      <c r="AL629" s="107">
        <f t="shared" si="1588"/>
        <v>6.1097313847029155E-4</v>
      </c>
      <c r="AM629" s="107">
        <f t="shared" si="1589"/>
        <v>7.3938486910113746E-5</v>
      </c>
      <c r="AN629" s="107">
        <f t="shared" si="1590"/>
        <v>3.566735214766345E-4</v>
      </c>
      <c r="AO629" s="107">
        <f t="shared" si="1591"/>
        <v>4.1800237757495806E-4</v>
      </c>
      <c r="AP629" s="116">
        <f t="shared" si="1553"/>
        <v>7.3938486910113746E-5</v>
      </c>
      <c r="AQ629" s="116">
        <f t="shared" ref="AQ629:AT629" si="1597">AP629</f>
        <v>7.3938486910113746E-5</v>
      </c>
      <c r="AR629" s="116">
        <f t="shared" si="1597"/>
        <v>7.3938486910113746E-5</v>
      </c>
      <c r="AS629" s="116">
        <f t="shared" si="1597"/>
        <v>7.3938486910113746E-5</v>
      </c>
      <c r="AT629" s="116">
        <f t="shared" si="1597"/>
        <v>7.3938486910113746E-5</v>
      </c>
      <c r="AU629" s="116">
        <f t="shared" si="1555"/>
        <v>4.1800237757495806E-4</v>
      </c>
      <c r="AV629" s="109">
        <f t="shared" si="1570"/>
        <v>4.37523112534699E-4</v>
      </c>
      <c r="AW629" s="107">
        <f t="shared" si="1571"/>
        <v>4.1800237757495806E-4</v>
      </c>
      <c r="AX629" s="107">
        <f t="shared" si="1572"/>
        <v>4.1800237757495806E-4</v>
      </c>
      <c r="AY629" s="108">
        <f t="shared" ref="AY629:AY633" si="1598">AX629</f>
        <v>4.1800237757495806E-4</v>
      </c>
      <c r="AZ629" s="108"/>
      <c r="BA629" s="108"/>
      <c r="BB629" s="108"/>
      <c r="BC629" s="108"/>
      <c r="BD629" s="108"/>
      <c r="BE629" s="108"/>
      <c r="BF629" s="108"/>
    </row>
    <row r="630" spans="3:58" ht="15.6">
      <c r="C630" s="11" t="s">
        <v>527</v>
      </c>
      <c r="D630" s="12" t="str">
        <f t="shared" si="1463"/>
        <v>IFDTF</v>
      </c>
      <c r="E630" s="10" t="str">
        <f t="shared" si="1524"/>
        <v>IFDTF</v>
      </c>
      <c r="F630" s="10" t="s">
        <v>10</v>
      </c>
      <c r="G630" s="10" t="s">
        <v>11</v>
      </c>
      <c r="H630" s="10">
        <v>2015</v>
      </c>
      <c r="I630" s="13">
        <f t="shared" si="1465"/>
        <v>4.4535826794144369E-4</v>
      </c>
      <c r="J630" s="13">
        <f t="shared" si="1525"/>
        <v>4.4535826794144369E-4</v>
      </c>
      <c r="K630" s="2">
        <v>8</v>
      </c>
      <c r="O630" s="74">
        <f t="shared" ref="O630:O633" si="1599">O629</f>
        <v>9.9</v>
      </c>
      <c r="P630" s="75" t="str">
        <f t="shared" si="1573"/>
        <v>SH-99</v>
      </c>
      <c r="Q630" s="35" t="s">
        <v>28</v>
      </c>
      <c r="R630" s="82">
        <f>TREND(CHOOSE({1;2},R$20,R$28),CHOOSE({1;2},$AD$18,$AD$26),$O630)</f>
        <v>6.1830342826899337E-2</v>
      </c>
      <c r="S630" s="83">
        <f>TREND(CHOOSE({1;2},S$20,S$28),CHOOSE({1;2},$AD$18,$AD$26),$O630)</f>
        <v>0.1215710538992687</v>
      </c>
      <c r="T630" s="83">
        <f>TREND(CHOOSE({1;2},T$20,T$28),CHOOSE({1;2},$AD$18,$AD$26),$O630)</f>
        <v>0.12469388114256579</v>
      </c>
      <c r="U630" s="83">
        <f>TREND(CHOOSE({1;2},U$20,U$28),CHOOSE({1;2},$AD$18,$AD$26),$O630)</f>
        <v>0.12915589121425669</v>
      </c>
      <c r="V630" s="83">
        <f>TREND(CHOOSE({1;2},V$20,V$28),CHOOSE({1;2},$AD$18,$AD$26),$O630)</f>
        <v>0.1275909538533917</v>
      </c>
      <c r="W630" s="83">
        <f>TREND(CHOOSE({1;2},W$20,W$28),CHOOSE({1;2},$AD$18,$AD$26),$O630)</f>
        <v>0.12821644121263084</v>
      </c>
      <c r="X630" s="83">
        <f>TREND(CHOOSE({1;2},X$20,X$28),CHOOSE({1;2},$AD$18,$AD$26),$O630)</f>
        <v>0.13136662592219633</v>
      </c>
      <c r="Y630" s="83">
        <f>TREND(CHOOSE({1;2},Y$20,Y$28),CHOOSE({1;2},$AD$18,$AD$26),$O630)</f>
        <v>0.13136662592219633</v>
      </c>
      <c r="Z630" s="83">
        <f>TREND(CHOOSE({1;2},Z$20,Z$28),CHOOSE({1;2},$AD$18,$AD$26),$O630)</f>
        <v>0.13136662592219633</v>
      </c>
      <c r="AA630" s="86">
        <f t="shared" si="1593"/>
        <v>0.13136662592219633</v>
      </c>
      <c r="AB630" s="86">
        <f t="shared" si="1594"/>
        <v>0.13136662592219633</v>
      </c>
      <c r="AC630" s="87">
        <f t="shared" si="1595"/>
        <v>6.1830342826899337E-2</v>
      </c>
      <c r="AF630" s="74">
        <f t="shared" ref="AF630:AF633" si="1600">AF629</f>
        <v>9.9</v>
      </c>
      <c r="AG630" s="75" t="str">
        <f t="shared" si="1551"/>
        <v>SH-99</v>
      </c>
      <c r="AH630" s="35" t="s">
        <v>28</v>
      </c>
      <c r="AI630" s="92">
        <f t="shared" si="1596"/>
        <v>1.0479719123203252E-3</v>
      </c>
      <c r="AJ630" s="107">
        <f t="shared" si="1586"/>
        <v>2.0605263372757143E-3</v>
      </c>
      <c r="AK630" s="107">
        <f t="shared" si="1587"/>
        <v>2.1134556125858572E-3</v>
      </c>
      <c r="AL630" s="107">
        <f t="shared" si="1588"/>
        <v>2.1890829019365343E-3</v>
      </c>
      <c r="AM630" s="107">
        <f t="shared" si="1589"/>
        <v>2.1625585398880043E-3</v>
      </c>
      <c r="AN630" s="107">
        <f t="shared" si="1590"/>
        <v>2.1731600205530388E-3</v>
      </c>
      <c r="AO630" s="107">
        <f t="shared" si="1591"/>
        <v>2.2265529817321328E-3</v>
      </c>
      <c r="AP630" s="116">
        <f t="shared" si="1553"/>
        <v>2.1625585398880043E-3</v>
      </c>
      <c r="AQ630" s="116">
        <f t="shared" ref="AQ630:AT630" si="1601">AP630</f>
        <v>2.1625585398880043E-3</v>
      </c>
      <c r="AR630" s="116">
        <f t="shared" si="1601"/>
        <v>2.1625585398880043E-3</v>
      </c>
      <c r="AS630" s="116">
        <f t="shared" si="1601"/>
        <v>2.1625585398880043E-3</v>
      </c>
      <c r="AT630" s="116">
        <f t="shared" si="1601"/>
        <v>2.1625585398880043E-3</v>
      </c>
      <c r="AU630" s="116">
        <f t="shared" si="1555"/>
        <v>2.2265529817321328E-3</v>
      </c>
      <c r="AV630" s="109">
        <f t="shared" si="1570"/>
        <v>1.0479719123203252E-3</v>
      </c>
      <c r="AW630" s="107">
        <f t="shared" si="1571"/>
        <v>2.2265529817321328E-3</v>
      </c>
      <c r="AX630" s="107">
        <f t="shared" si="1572"/>
        <v>2.2265529817321328E-3</v>
      </c>
      <c r="AY630" s="108">
        <f t="shared" si="1598"/>
        <v>2.2265529817321328E-3</v>
      </c>
      <c r="AZ630" s="108"/>
      <c r="BA630" s="108"/>
      <c r="BB630" s="108"/>
      <c r="BC630" s="108"/>
      <c r="BD630" s="108"/>
      <c r="BE630" s="108"/>
      <c r="BF630" s="108"/>
    </row>
    <row r="631" spans="3:58" ht="15.6">
      <c r="C631" s="11" t="s">
        <v>3371</v>
      </c>
      <c r="D631" s="12" t="str">
        <f t="shared" si="1463"/>
        <v>IFDPH</v>
      </c>
      <c r="E631" s="10" t="str">
        <f t="shared" si="1524"/>
        <v>IFDPH</v>
      </c>
      <c r="F631" s="10" t="s">
        <v>10</v>
      </c>
      <c r="G631" s="10" t="s">
        <v>11</v>
      </c>
      <c r="H631" s="10">
        <v>2015</v>
      </c>
      <c r="I631" s="13">
        <f t="shared" si="1465"/>
        <v>3.0854257691881794E-3</v>
      </c>
      <c r="J631" s="13">
        <f t="shared" si="1525"/>
        <v>3.0854257691881794E-3</v>
      </c>
      <c r="K631" s="2">
        <v>8</v>
      </c>
      <c r="O631" s="74">
        <f t="shared" si="1599"/>
        <v>9.9</v>
      </c>
      <c r="P631" s="75" t="str">
        <f t="shared" si="1573"/>
        <v>LA-99</v>
      </c>
      <c r="Q631" s="35" t="s">
        <v>30</v>
      </c>
      <c r="R631" s="82">
        <f>TREND(CHOOSE({1;2},R$21,R$29),CHOOSE({1;2},$AD$18,$AD$26),$O631)</f>
        <v>0.6159535564514762</v>
      </c>
      <c r="S631" s="83">
        <f>TREND(CHOOSE({1;2},S$21,S$29),CHOOSE({1;2},$AD$18,$AD$26),$O631)</f>
        <v>0.51071803687439132</v>
      </c>
      <c r="T631" s="83">
        <f>TREND(CHOOSE({1;2},T$21,T$29),CHOOSE({1;2},$AD$18,$AD$26),$O631)</f>
        <v>0.57326292939133783</v>
      </c>
      <c r="U631" s="83">
        <f>TREND(CHOOSE({1;2},U$21,U$29),CHOOSE({1;2},$AD$18,$AD$26),$O631)</f>
        <v>0.6426455097346675</v>
      </c>
      <c r="V631" s="83">
        <f>TREND(CHOOSE({1;2},V$21,V$29),CHOOSE({1;2},$AD$18,$AD$26),$O631)</f>
        <v>0.51996207216059442</v>
      </c>
      <c r="W631" s="83">
        <f>TREND(CHOOSE({1;2},W$21,W$29),CHOOSE({1;2},$AD$18,$AD$26),$O631)</f>
        <v>0.46449079899656442</v>
      </c>
      <c r="X631" s="83">
        <f>TREND(CHOOSE({1;2},X$21,X$29),CHOOSE({1;2},$AD$18,$AD$26),$O631)</f>
        <v>0.54616110464845757</v>
      </c>
      <c r="Y631" s="83">
        <f>TREND(CHOOSE({1;2},Y$21,Y$29),CHOOSE({1;2},$AD$18,$AD$26),$O631)</f>
        <v>0.61194364315475558</v>
      </c>
      <c r="Z631" s="83">
        <f>TREND(CHOOSE({1;2},Z$21,Z$29),CHOOSE({1;2},$AD$18,$AD$26),$O631)</f>
        <v>0.32129073609854975</v>
      </c>
      <c r="AA631" s="86">
        <f t="shared" si="1593"/>
        <v>0.32129073609854975</v>
      </c>
      <c r="AB631" s="86">
        <f t="shared" si="1594"/>
        <v>0.32129073609854975</v>
      </c>
      <c r="AC631" s="87">
        <f t="shared" si="1595"/>
        <v>0.6159535564514762</v>
      </c>
      <c r="AF631" s="74">
        <f t="shared" si="1600"/>
        <v>9.9</v>
      </c>
      <c r="AG631" s="75" t="str">
        <f t="shared" si="1551"/>
        <v>LA-99</v>
      </c>
      <c r="AH631" s="35" t="s">
        <v>30</v>
      </c>
      <c r="AI631" s="92">
        <f t="shared" si="1596"/>
        <v>6.6959650315963071E-3</v>
      </c>
      <c r="AJ631" s="107">
        <f t="shared" si="1586"/>
        <v>5.5699675720262132E-3</v>
      </c>
      <c r="AK631" s="107">
        <f t="shared" si="1587"/>
        <v>6.2391844900993032E-3</v>
      </c>
      <c r="AL631" s="107">
        <f t="shared" si="1588"/>
        <v>6.9815631994831762E-3</v>
      </c>
      <c r="AM631" s="107">
        <f t="shared" si="1589"/>
        <v>5.6688767643814364E-3</v>
      </c>
      <c r="AN631" s="107">
        <f t="shared" si="1590"/>
        <v>5.0753460542863893E-3</v>
      </c>
      <c r="AO631" s="107">
        <f t="shared" si="1591"/>
        <v>5.9492007856156714E-3</v>
      </c>
      <c r="AP631" s="116">
        <f t="shared" si="1553"/>
        <v>5.6688767643814364E-3</v>
      </c>
      <c r="AQ631" s="116">
        <f t="shared" ref="AQ631:AT631" si="1602">AP631</f>
        <v>5.6688767643814364E-3</v>
      </c>
      <c r="AR631" s="116">
        <f t="shared" si="1602"/>
        <v>5.6688767643814364E-3</v>
      </c>
      <c r="AS631" s="116">
        <f t="shared" si="1602"/>
        <v>5.6688767643814364E-3</v>
      </c>
      <c r="AT631" s="116">
        <f t="shared" si="1602"/>
        <v>5.6688767643814364E-3</v>
      </c>
      <c r="AU631" s="116">
        <f t="shared" si="1555"/>
        <v>3.5431361342763701E-3</v>
      </c>
      <c r="AV631" s="109">
        <f t="shared" si="1570"/>
        <v>6.6959650315963071E-3</v>
      </c>
      <c r="AW631" s="107">
        <f t="shared" si="1571"/>
        <v>6.6530598204723734E-3</v>
      </c>
      <c r="AX631" s="107">
        <f t="shared" si="1572"/>
        <v>3.5431361342763701E-3</v>
      </c>
      <c r="AY631" s="108">
        <f t="shared" si="1598"/>
        <v>3.5431361342763701E-3</v>
      </c>
      <c r="AZ631" s="108"/>
      <c r="BA631" s="108"/>
      <c r="BB631" s="108"/>
      <c r="BC631" s="108"/>
      <c r="BD631" s="108"/>
      <c r="BE631" s="108"/>
      <c r="BF631" s="108"/>
    </row>
    <row r="632" spans="3:58" ht="15.6">
      <c r="C632" s="11" t="s">
        <v>3371</v>
      </c>
      <c r="D632" s="12" t="str">
        <f t="shared" si="1463"/>
        <v>IFDPH</v>
      </c>
      <c r="E632" s="10" t="str">
        <f t="shared" si="1524"/>
        <v>IFDPH</v>
      </c>
      <c r="F632" s="10" t="s">
        <v>10</v>
      </c>
      <c r="G632" s="10" t="s">
        <v>11</v>
      </c>
      <c r="H632" s="10">
        <v>2015</v>
      </c>
      <c r="I632" s="13">
        <f t="shared" si="1465"/>
        <v>3.0854257691881794E-3</v>
      </c>
      <c r="J632" s="13">
        <f t="shared" si="1525"/>
        <v>3.0854257691881794E-3</v>
      </c>
      <c r="K632" s="2">
        <v>8</v>
      </c>
      <c r="O632" s="74">
        <f t="shared" si="1599"/>
        <v>9.9</v>
      </c>
      <c r="P632" s="75" t="str">
        <f t="shared" si="1573"/>
        <v>EM-99</v>
      </c>
      <c r="Q632" s="35" t="s">
        <v>32</v>
      </c>
      <c r="R632" s="82">
        <f>TREND(CHOOSE({1;2},R$22,R$30),CHOOSE({1;2},$AD$18,$AD$26),$O632)</f>
        <v>0.38764313228563829</v>
      </c>
      <c r="S632" s="83">
        <f>TREND(CHOOSE({1;2},S$22,S$30),CHOOSE({1;2},$AD$18,$AD$26),$O632)</f>
        <v>0.30787664476481807</v>
      </c>
      <c r="T632" s="83">
        <f>TREND(CHOOSE({1;2},T$22,T$30),CHOOSE({1;2},$AD$18,$AD$26),$O632)</f>
        <v>0.31297600502489065</v>
      </c>
      <c r="U632" s="83">
        <f>TREND(CHOOSE({1;2},U$22,U$30),CHOOSE({1;2},$AD$18,$AD$26),$O632)</f>
        <v>0.1921000973559949</v>
      </c>
      <c r="V632" s="83">
        <f>TREND(CHOOSE({1;2},V$22,V$30),CHOOSE({1;2},$AD$18,$AD$26),$O632)</f>
        <v>0.22434611302646418</v>
      </c>
      <c r="W632" s="83">
        <f>TREND(CHOOSE({1;2},W$22,W$30),CHOOSE({1;2},$AD$18,$AD$26),$O632)</f>
        <v>0.26639803647846694</v>
      </c>
      <c r="X632" s="83">
        <f>TREND(CHOOSE({1;2},X$22,X$30),CHOOSE({1;2},$AD$18,$AD$26),$O632)</f>
        <v>0.34671242461652046</v>
      </c>
      <c r="Y632" s="83">
        <f>TREND(CHOOSE({1;2},Y$22,Y$30),CHOOSE({1;2},$AD$18,$AD$26),$O632)</f>
        <v>0.33641596075556945</v>
      </c>
      <c r="Z632" s="83">
        <f>TREND(CHOOSE({1;2},Z$22,Z$30),CHOOSE({1;2},$AD$18,$AD$26),$O632)</f>
        <v>0.35320469269716809</v>
      </c>
      <c r="AA632" s="86">
        <f t="shared" si="1593"/>
        <v>0.35320469269716809</v>
      </c>
      <c r="AB632" s="86">
        <f t="shared" si="1594"/>
        <v>0.35320469269716809</v>
      </c>
      <c r="AC632" s="87">
        <f t="shared" si="1595"/>
        <v>0.38764313228563829</v>
      </c>
      <c r="AF632" s="74">
        <f t="shared" si="1600"/>
        <v>9.9</v>
      </c>
      <c r="AG632" s="75" t="str">
        <f t="shared" si="1551"/>
        <v>EM-99</v>
      </c>
      <c r="AH632" s="35" t="s">
        <v>32</v>
      </c>
      <c r="AI632" s="92">
        <f t="shared" si="1596"/>
        <v>2.1645331440087734E-3</v>
      </c>
      <c r="AJ632" s="107">
        <f t="shared" si="1586"/>
        <v>2.0311613507486004E-3</v>
      </c>
      <c r="AK632" s="107">
        <f t="shared" si="1587"/>
        <v>2.1234974251872485E-3</v>
      </c>
      <c r="AL632" s="107">
        <f t="shared" si="1588"/>
        <v>1.2628338988741605E-3</v>
      </c>
      <c r="AM632" s="107">
        <f t="shared" si="1589"/>
        <v>1.3934049691778638E-3</v>
      </c>
      <c r="AN632" s="107">
        <f t="shared" si="1590"/>
        <v>1.6277688238124921E-3</v>
      </c>
      <c r="AO632" s="107">
        <f t="shared" si="1591"/>
        <v>1.7850965674372499E-3</v>
      </c>
      <c r="AP632" s="116">
        <f t="shared" si="1553"/>
        <v>1.3934049691778638E-3</v>
      </c>
      <c r="AQ632" s="116">
        <f t="shared" ref="AQ632:AT632" si="1603">AP632</f>
        <v>1.3934049691778638E-3</v>
      </c>
      <c r="AR632" s="116">
        <f t="shared" si="1603"/>
        <v>1.3934049691778638E-3</v>
      </c>
      <c r="AS632" s="116">
        <f t="shared" si="1603"/>
        <v>1.3934049691778638E-3</v>
      </c>
      <c r="AT632" s="116">
        <f t="shared" si="1603"/>
        <v>1.3934049691778638E-3</v>
      </c>
      <c r="AU632" s="116">
        <f t="shared" si="1555"/>
        <v>2.5456753169977309E-3</v>
      </c>
      <c r="AV632" s="109">
        <f t="shared" si="1570"/>
        <v>2.1645331440087734E-3</v>
      </c>
      <c r="AW632" s="107">
        <f t="shared" si="1571"/>
        <v>2.4744072503738446E-3</v>
      </c>
      <c r="AX632" s="107">
        <f t="shared" si="1572"/>
        <v>2.5456753169977309E-3</v>
      </c>
      <c r="AY632" s="108">
        <f t="shared" si="1598"/>
        <v>2.5456753169977309E-3</v>
      </c>
      <c r="AZ632" s="108"/>
      <c r="BA632" s="108"/>
      <c r="BB632" s="108"/>
      <c r="BC632" s="108"/>
      <c r="BD632" s="108"/>
      <c r="BE632" s="108"/>
      <c r="BF632" s="108"/>
    </row>
    <row r="633" spans="3:58" ht="15.6">
      <c r="C633" s="11" t="s">
        <v>3372</v>
      </c>
      <c r="D633" s="12" t="str">
        <f t="shared" si="1463"/>
        <v>IFDSH</v>
      </c>
      <c r="E633" s="10" t="str">
        <f t="shared" si="1524"/>
        <v>IFDSH</v>
      </c>
      <c r="F633" s="10" t="s">
        <v>10</v>
      </c>
      <c r="G633" s="10" t="s">
        <v>11</v>
      </c>
      <c r="H633" s="10">
        <v>2015</v>
      </c>
      <c r="I633" s="13">
        <f t="shared" si="1465"/>
        <v>0</v>
      </c>
      <c r="J633" s="13">
        <f t="shared" si="1525"/>
        <v>0</v>
      </c>
      <c r="K633" s="2">
        <v>8</v>
      </c>
      <c r="O633" s="76">
        <f t="shared" si="1599"/>
        <v>9.9</v>
      </c>
      <c r="P633" s="77" t="str">
        <f t="shared" si="1573"/>
        <v>TF-99</v>
      </c>
      <c r="Q633" s="36" t="s">
        <v>34</v>
      </c>
      <c r="R633" s="93">
        <f>TREND(CHOOSE({1;2},R$23,R$31),CHOOSE({1;2},$AD$18,$AD$26),$O633)</f>
        <v>6.2267997073093731E-2</v>
      </c>
      <c r="S633" s="85">
        <f>TREND(CHOOSE({1;2},S$23,S$31),CHOOSE({1;2},$AD$18,$AD$26),$O633)</f>
        <v>9.8968503986987515E-3</v>
      </c>
      <c r="T633" s="85">
        <f>TREND(CHOOSE({1;2},T$23,T$31),CHOOSE({1;2},$AD$18,$AD$26),$O633)</f>
        <v>2.1879346985220937E-2</v>
      </c>
      <c r="U633" s="85">
        <f>TREND(CHOOSE({1;2},U$23,U$31),CHOOSE({1;2},$AD$18,$AD$26),$O633)</f>
        <v>6.8722937455898692E-3</v>
      </c>
      <c r="V633" s="85">
        <f>TREND(CHOOSE({1;2},V$23,V$31),CHOOSE({1;2},$AD$18,$AD$26),$O633)</f>
        <v>1.3732249638964094E-2</v>
      </c>
      <c r="W633" s="85">
        <f>TREND(CHOOSE({1;2},W$23,W$31),CHOOSE({1;2},$AD$18,$AD$26),$O633)</f>
        <v>9.8566580704427115E-3</v>
      </c>
      <c r="X633" s="85">
        <f>TREND(CHOOSE({1;2},X$23,X$31),CHOOSE({1;2},$AD$18,$AD$26),$O633)</f>
        <v>0</v>
      </c>
      <c r="Y633" s="85">
        <f>TREND(CHOOSE({1;2},Y$23,Y$31),CHOOSE({1;2},$AD$18,$AD$26),$O633)</f>
        <v>9.7536819163642592E-4</v>
      </c>
      <c r="Z633" s="85">
        <f>TREND(CHOOSE({1;2},Z$23,Z$31),CHOOSE({1;2},$AD$18,$AD$26),$O633)</f>
        <v>6.4062788174853126E-5</v>
      </c>
      <c r="AA633" s="88">
        <f t="shared" si="1593"/>
        <v>6.4062788174853126E-5</v>
      </c>
      <c r="AB633" s="88">
        <f t="shared" si="1594"/>
        <v>6.4062788174853126E-5</v>
      </c>
      <c r="AC633" s="89">
        <f t="shared" si="1595"/>
        <v>6.2267997073093731E-2</v>
      </c>
      <c r="AF633" s="76">
        <f t="shared" si="1600"/>
        <v>9.9</v>
      </c>
      <c r="AG633" s="77" t="str">
        <f t="shared" si="1551"/>
        <v>TF-99</v>
      </c>
      <c r="AH633" s="36" t="s">
        <v>34</v>
      </c>
      <c r="AI633" s="103">
        <f t="shared" si="1596"/>
        <v>0</v>
      </c>
      <c r="AJ633" s="110">
        <f t="shared" si="1586"/>
        <v>0</v>
      </c>
      <c r="AK633" s="110">
        <f t="shared" si="1587"/>
        <v>0</v>
      </c>
      <c r="AL633" s="110">
        <f t="shared" si="1588"/>
        <v>0</v>
      </c>
      <c r="AM633" s="110">
        <f t="shared" si="1589"/>
        <v>0</v>
      </c>
      <c r="AN633" s="110">
        <f t="shared" si="1590"/>
        <v>0</v>
      </c>
      <c r="AO633" s="110">
        <f t="shared" si="1591"/>
        <v>0</v>
      </c>
      <c r="AP633" s="116">
        <f t="shared" si="1553"/>
        <v>0</v>
      </c>
      <c r="AQ633" s="116">
        <f t="shared" ref="AQ633:AT633" si="1604">AP633</f>
        <v>0</v>
      </c>
      <c r="AR633" s="116">
        <f t="shared" si="1604"/>
        <v>0</v>
      </c>
      <c r="AS633" s="116">
        <f t="shared" si="1604"/>
        <v>0</v>
      </c>
      <c r="AT633" s="116">
        <f t="shared" si="1604"/>
        <v>0</v>
      </c>
      <c r="AU633" s="116">
        <f t="shared" si="1555"/>
        <v>0</v>
      </c>
      <c r="AV633" s="112">
        <f t="shared" si="1570"/>
        <v>0</v>
      </c>
      <c r="AW633" s="110">
        <f t="shared" si="1571"/>
        <v>0</v>
      </c>
      <c r="AX633" s="110">
        <f t="shared" si="1572"/>
        <v>0</v>
      </c>
      <c r="AY633" s="111">
        <f t="shared" si="1598"/>
        <v>0</v>
      </c>
      <c r="AZ633" s="111"/>
      <c r="BA633" s="111"/>
      <c r="BB633" s="111"/>
      <c r="BC633" s="111"/>
      <c r="BD633" s="111"/>
      <c r="BE633" s="111"/>
      <c r="BF633" s="111"/>
    </row>
    <row r="634" spans="3:58" ht="15.6">
      <c r="C634" s="11" t="s">
        <v>528</v>
      </c>
      <c r="D634" s="12" t="str">
        <f t="shared" si="1463"/>
        <v>IFDLA</v>
      </c>
      <c r="E634" s="10" t="str">
        <f t="shared" si="1524"/>
        <v>IFDLA</v>
      </c>
      <c r="F634" s="10" t="s">
        <v>10</v>
      </c>
      <c r="G634" s="10" t="s">
        <v>11</v>
      </c>
      <c r="H634" s="10">
        <v>2015</v>
      </c>
      <c r="I634" s="13">
        <f t="shared" si="1465"/>
        <v>5.4011854727300888E-3</v>
      </c>
      <c r="J634" s="13">
        <f t="shared" si="1525"/>
        <v>5.4011854727300888E-3</v>
      </c>
      <c r="K634" s="2">
        <v>8</v>
      </c>
      <c r="O634" s="72">
        <f>ROUND(O628+0.1,2)</f>
        <v>10</v>
      </c>
      <c r="P634" s="73" t="str">
        <f t="shared" si="1573"/>
        <v>PH-100</v>
      </c>
      <c r="Q634" s="34" t="s">
        <v>26</v>
      </c>
      <c r="R634" s="78">
        <f>TREND(CHOOSE({1;2},R$18,R$26),CHOOSE({1;2},$AD$18,$AD$26),$O634)</f>
        <v>7.0400257191093385E-2</v>
      </c>
      <c r="S634" s="79">
        <f>TREND(CHOOSE({1;2},S$18,S$26),CHOOSE({1;2},$AD$18,$AD$26),$O634)</f>
        <v>0.24964729789525616</v>
      </c>
      <c r="T634" s="79">
        <f>TREND(CHOOSE({1;2},T$18,T$26),CHOOSE({1;2},$AD$18,$AD$26),$O634)</f>
        <v>0.18593415255043766</v>
      </c>
      <c r="U634" s="79">
        <f>TREND(CHOOSE({1;2},U$18,U$26),CHOOSE({1;2},$AD$18,$AD$26),$O634)</f>
        <v>0.22422660722104173</v>
      </c>
      <c r="V634" s="79">
        <f>TREND(CHOOSE({1;2},V$18,V$26),CHOOSE({1;2},$AD$18,$AD$26),$O634)</f>
        <v>0.25157628556685252</v>
      </c>
      <c r="W634" s="79">
        <f>TREND(CHOOSE({1;2},W$18,W$26),CHOOSE({1;2},$AD$18,$AD$26),$O634)</f>
        <v>0.24532462237903119</v>
      </c>
      <c r="X634" s="79">
        <f>TREND(CHOOSE({1;2},X$18,X$26),CHOOSE({1;2},$AD$18,$AD$26),$O634)</f>
        <v>0.24787126213864277</v>
      </c>
      <c r="Y634" s="79">
        <f>TREND(CHOOSE({1;2},Y$18,Y$26),CHOOSE({1;2},$AD$18,$AD$26),$O634)</f>
        <v>0.26618640760813028</v>
      </c>
      <c r="Z634" s="79">
        <f>TREND(CHOOSE({1;2},Z$18,Z$26),CHOOSE({1;2},$AD$18,$AD$26),$O634)</f>
        <v>8.4501028006808809E-2</v>
      </c>
      <c r="AA634" s="80">
        <f>Z634</f>
        <v>8.4501028006808809E-2</v>
      </c>
      <c r="AB634" s="80">
        <f>AA634</f>
        <v>8.4501028006808809E-2</v>
      </c>
      <c r="AC634" s="81">
        <f>R634</f>
        <v>7.0400257191093385E-2</v>
      </c>
      <c r="AF634" s="72">
        <f>ROUND(AF628+0.1,2)</f>
        <v>10</v>
      </c>
      <c r="AG634" s="73" t="str">
        <f t="shared" si="1551"/>
        <v>PH-100</v>
      </c>
      <c r="AH634" s="34" t="s">
        <v>26</v>
      </c>
      <c r="AI634" s="102">
        <f>R634-R628</f>
        <v>5.639127260827631E-4</v>
      </c>
      <c r="AJ634" s="104">
        <f t="shared" ref="AJ634:AO639" si="1605">S634-S628</f>
        <v>2.1789890820819724E-3</v>
      </c>
      <c r="AK634" s="104">
        <f t="shared" si="1605"/>
        <v>1.5959705311521244E-3</v>
      </c>
      <c r="AL634" s="104">
        <f t="shared" si="1605"/>
        <v>2.0520584680013276E-3</v>
      </c>
      <c r="AM634" s="104">
        <f t="shared" si="1605"/>
        <v>2.206948151998761E-3</v>
      </c>
      <c r="AN634" s="104">
        <f t="shared" si="1605"/>
        <v>2.0200984466801908E-3</v>
      </c>
      <c r="AO634" s="104">
        <f t="shared" si="1605"/>
        <v>1.9969947933679011E-3</v>
      </c>
      <c r="AP634" s="116">
        <f t="shared" si="1553"/>
        <v>2.206948151998761E-3</v>
      </c>
      <c r="AQ634" s="116">
        <f t="shared" ref="AQ634:AT634" si="1606">AP634</f>
        <v>2.206948151998761E-3</v>
      </c>
      <c r="AR634" s="116">
        <f t="shared" si="1606"/>
        <v>2.206948151998761E-3</v>
      </c>
      <c r="AS634" s="116">
        <f t="shared" si="1606"/>
        <v>2.206948151998761E-3</v>
      </c>
      <c r="AT634" s="116">
        <f t="shared" si="1606"/>
        <v>2.206948151998761E-3</v>
      </c>
      <c r="AU634" s="116">
        <f t="shared" si="1555"/>
        <v>7.9336541815916428E-4</v>
      </c>
      <c r="AV634" s="106">
        <f t="shared" si="1570"/>
        <v>5.639127260827631E-4</v>
      </c>
      <c r="AW634" s="104">
        <f t="shared" si="1571"/>
        <v>2.5814825824945764E-3</v>
      </c>
      <c r="AX634" s="104">
        <f t="shared" si="1572"/>
        <v>7.9336541815916428E-4</v>
      </c>
      <c r="AY634" s="105">
        <f>AX634</f>
        <v>7.9336541815916428E-4</v>
      </c>
      <c r="AZ634" s="105"/>
      <c r="BA634" s="105"/>
      <c r="BB634" s="105"/>
      <c r="BC634" s="105"/>
      <c r="BD634" s="105"/>
      <c r="BE634" s="105"/>
      <c r="BF634" s="105"/>
    </row>
    <row r="635" spans="3:58" ht="15.6">
      <c r="C635" s="11" t="s">
        <v>529</v>
      </c>
      <c r="D635" s="12" t="str">
        <f t="shared" si="1463"/>
        <v>IFDEM</v>
      </c>
      <c r="E635" s="10" t="str">
        <f t="shared" si="1524"/>
        <v>IFDEM</v>
      </c>
      <c r="F635" s="10" t="s">
        <v>10</v>
      </c>
      <c r="G635" s="10" t="s">
        <v>11</v>
      </c>
      <c r="H635" s="10">
        <v>2015</v>
      </c>
      <c r="I635" s="13">
        <f t="shared" si="1465"/>
        <v>5.5679954149437339E-3</v>
      </c>
      <c r="J635" s="13">
        <f t="shared" si="1525"/>
        <v>5.5679954149437339E-3</v>
      </c>
      <c r="K635" s="2">
        <v>8</v>
      </c>
      <c r="O635" s="74">
        <f>O634</f>
        <v>10</v>
      </c>
      <c r="P635" s="75" t="str">
        <f t="shared" si="1573"/>
        <v>PH-100</v>
      </c>
      <c r="Q635" s="35" t="s">
        <v>27</v>
      </c>
      <c r="R635" s="82">
        <f>TREND(CHOOSE({1;2},R$19,R$27),CHOOSE({1;2},$AD$18,$AD$26),$O635)</f>
        <v>5.9274748344104337E-2</v>
      </c>
      <c r="S635" s="83">
        <f>TREND(CHOOSE({1;2},S$19,S$27),CHOOSE({1;2},$AD$18,$AD$26),$O635)</f>
        <v>4.3810854261809085E-2</v>
      </c>
      <c r="T635" s="83">
        <f>TREND(CHOOSE({1;2},T$19,T$27),CHOOSE({1;2},$AD$18,$AD$26),$O635)</f>
        <v>3.2403040394679672E-2</v>
      </c>
      <c r="U635" s="83">
        <f>TREND(CHOOSE({1;2},U$19,U$27),CHOOSE({1;2},$AD$18,$AD$26),$O635)</f>
        <v>3.8318015562152939E-2</v>
      </c>
      <c r="V635" s="83">
        <f>TREND(CHOOSE({1;2},V$19,V$27),CHOOSE({1;2},$AD$18,$AD$26),$O635)</f>
        <v>1.0778624110876064E-2</v>
      </c>
      <c r="W635" s="83">
        <f>TREND(CHOOSE({1;2},W$19,W$27),CHOOSE({1;2},$AD$18,$AD$26),$O635)</f>
        <v>5.3195308060229804E-2</v>
      </c>
      <c r="X635" s="83">
        <f>TREND(CHOOSE({1;2},X$19,X$27),CHOOSE({1;2},$AD$18,$AD$26),$O635)</f>
        <v>6.2342068884036581E-2</v>
      </c>
      <c r="Y635" s="83">
        <f>TREND(CHOOSE({1;2},Y$19,Y$27),CHOOSE({1;2},$AD$18,$AD$26),$O635)</f>
        <v>6.2342068884036567E-2</v>
      </c>
      <c r="Z635" s="83">
        <f>TREND(CHOOSE({1;2},Z$19,Z$27),CHOOSE({1;2},$AD$18,$AD$26),$O635)</f>
        <v>6.2342068884036553E-2</v>
      </c>
      <c r="AA635" s="86">
        <f t="shared" ref="AA635:AA639" si="1607">Z635</f>
        <v>6.2342068884036553E-2</v>
      </c>
      <c r="AB635" s="86">
        <f t="shared" ref="AB635:AB639" si="1608">AA635</f>
        <v>6.2342068884036553E-2</v>
      </c>
      <c r="AC635" s="87">
        <f t="shared" ref="AC635:AC639" si="1609">R635</f>
        <v>5.9274748344104337E-2</v>
      </c>
      <c r="AF635" s="74">
        <f>AF634</f>
        <v>10</v>
      </c>
      <c r="AG635" s="75" t="str">
        <f t="shared" si="1551"/>
        <v>PH-100</v>
      </c>
      <c r="AH635" s="35" t="s">
        <v>27</v>
      </c>
      <c r="AI635" s="92">
        <f t="shared" ref="AI635:AI639" si="1610">R635-R629</f>
        <v>4.3752311253469206E-4</v>
      </c>
      <c r="AJ635" s="107">
        <f t="shared" si="1605"/>
        <v>3.024689762510524E-4</v>
      </c>
      <c r="AK635" s="107">
        <f t="shared" si="1605"/>
        <v>2.1726176509842543E-4</v>
      </c>
      <c r="AL635" s="107">
        <f t="shared" si="1605"/>
        <v>6.1097313847029155E-4</v>
      </c>
      <c r="AM635" s="107">
        <f t="shared" si="1605"/>
        <v>7.3938486910115481E-5</v>
      </c>
      <c r="AN635" s="107">
        <f t="shared" si="1605"/>
        <v>3.566735214766345E-4</v>
      </c>
      <c r="AO635" s="107">
        <f t="shared" si="1605"/>
        <v>4.1800237757495806E-4</v>
      </c>
      <c r="AP635" s="116">
        <f t="shared" si="1553"/>
        <v>7.3938486910115481E-5</v>
      </c>
      <c r="AQ635" s="116">
        <f t="shared" ref="AQ635:AT635" si="1611">AP635</f>
        <v>7.3938486910115481E-5</v>
      </c>
      <c r="AR635" s="116">
        <f t="shared" si="1611"/>
        <v>7.3938486910115481E-5</v>
      </c>
      <c r="AS635" s="116">
        <f t="shared" si="1611"/>
        <v>7.3938486910115481E-5</v>
      </c>
      <c r="AT635" s="116">
        <f t="shared" si="1611"/>
        <v>7.3938486910115481E-5</v>
      </c>
      <c r="AU635" s="116">
        <f t="shared" si="1555"/>
        <v>4.1800237757494418E-4</v>
      </c>
      <c r="AV635" s="109">
        <f t="shared" si="1570"/>
        <v>4.3752311253469206E-4</v>
      </c>
      <c r="AW635" s="107">
        <f t="shared" si="1571"/>
        <v>4.1800237757494418E-4</v>
      </c>
      <c r="AX635" s="107">
        <f t="shared" si="1572"/>
        <v>4.1800237757494418E-4</v>
      </c>
      <c r="AY635" s="108">
        <f t="shared" ref="AY635:AY639" si="1612">AX635</f>
        <v>4.1800237757494418E-4</v>
      </c>
      <c r="AZ635" s="108"/>
      <c r="BA635" s="108"/>
      <c r="BB635" s="108"/>
      <c r="BC635" s="108"/>
      <c r="BD635" s="108"/>
      <c r="BE635" s="108"/>
      <c r="BF635" s="108"/>
    </row>
    <row r="636" spans="3:58" ht="15.6">
      <c r="C636" s="11" t="s">
        <v>530</v>
      </c>
      <c r="D636" s="12" t="str">
        <f t="shared" si="1463"/>
        <v>IFDTF</v>
      </c>
      <c r="E636" s="10" t="str">
        <f t="shared" si="1524"/>
        <v>IFDTF</v>
      </c>
      <c r="F636" s="10" t="s">
        <v>10</v>
      </c>
      <c r="G636" s="10" t="s">
        <v>11</v>
      </c>
      <c r="H636" s="10">
        <v>2015</v>
      </c>
      <c r="I636" s="13">
        <f t="shared" si="1465"/>
        <v>4.4535826794144391E-4</v>
      </c>
      <c r="J636" s="13">
        <f t="shared" si="1525"/>
        <v>4.4535826794144391E-4</v>
      </c>
      <c r="K636" s="2">
        <v>8</v>
      </c>
      <c r="O636" s="74">
        <f t="shared" ref="O636:O639" si="1613">O635</f>
        <v>10</v>
      </c>
      <c r="P636" s="75" t="str">
        <f t="shared" si="1573"/>
        <v>SH-100</v>
      </c>
      <c r="Q636" s="35" t="s">
        <v>28</v>
      </c>
      <c r="R636" s="82">
        <f>TREND(CHOOSE({1;2},R$20,R$28),CHOOSE({1;2},$AD$18,$AD$26),$O636)</f>
        <v>6.2878314739219662E-2</v>
      </c>
      <c r="S636" s="83">
        <f>TREND(CHOOSE({1;2},S$20,S$28),CHOOSE({1;2},$AD$18,$AD$26),$O636)</f>
        <v>0.12363158023654444</v>
      </c>
      <c r="T636" s="83">
        <f>TREND(CHOOSE({1;2},T$20,T$28),CHOOSE({1;2},$AD$18,$AD$26),$O636)</f>
        <v>0.1268073367551516</v>
      </c>
      <c r="U636" s="83">
        <f>TREND(CHOOSE({1;2},U$20,U$28),CHOOSE({1;2},$AD$18,$AD$26),$O636)</f>
        <v>0.13134497411619322</v>
      </c>
      <c r="V636" s="83">
        <f>TREND(CHOOSE({1;2},V$20,V$28),CHOOSE({1;2},$AD$18,$AD$26),$O636)</f>
        <v>0.1297535123932797</v>
      </c>
      <c r="W636" s="83">
        <f>TREND(CHOOSE({1;2},W$20,W$28),CHOOSE({1;2},$AD$18,$AD$26),$O636)</f>
        <v>0.13038960123318391</v>
      </c>
      <c r="X636" s="83">
        <f>TREND(CHOOSE({1;2},X$20,X$28),CHOOSE({1;2},$AD$18,$AD$26),$O636)</f>
        <v>0.13359317890392847</v>
      </c>
      <c r="Y636" s="83">
        <f>TREND(CHOOSE({1;2},Y$20,Y$28),CHOOSE({1;2},$AD$18,$AD$26),$O636)</f>
        <v>0.13359317890392847</v>
      </c>
      <c r="Z636" s="83">
        <f>TREND(CHOOSE({1;2},Z$20,Z$28),CHOOSE({1;2},$AD$18,$AD$26),$O636)</f>
        <v>0.13359317890392847</v>
      </c>
      <c r="AA636" s="86">
        <f t="shared" si="1607"/>
        <v>0.13359317890392847</v>
      </c>
      <c r="AB636" s="86">
        <f t="shared" si="1608"/>
        <v>0.13359317890392847</v>
      </c>
      <c r="AC636" s="87">
        <f t="shared" si="1609"/>
        <v>6.2878314739219662E-2</v>
      </c>
      <c r="AF636" s="74">
        <f t="shared" ref="AF636:AF639" si="1614">AF635</f>
        <v>10</v>
      </c>
      <c r="AG636" s="75" t="str">
        <f t="shared" si="1551"/>
        <v>SH-100</v>
      </c>
      <c r="AH636" s="35" t="s">
        <v>28</v>
      </c>
      <c r="AI636" s="92">
        <f t="shared" si="1610"/>
        <v>1.0479719123203252E-3</v>
      </c>
      <c r="AJ636" s="107">
        <f t="shared" si="1605"/>
        <v>2.0605263372757421E-3</v>
      </c>
      <c r="AK636" s="107">
        <f t="shared" si="1605"/>
        <v>2.1134556125858156E-3</v>
      </c>
      <c r="AL636" s="107">
        <f t="shared" si="1605"/>
        <v>2.1890829019365343E-3</v>
      </c>
      <c r="AM636" s="107">
        <f t="shared" si="1605"/>
        <v>2.1625585398880043E-3</v>
      </c>
      <c r="AN636" s="107">
        <f t="shared" si="1605"/>
        <v>2.1731600205530666E-3</v>
      </c>
      <c r="AO636" s="107">
        <f t="shared" si="1605"/>
        <v>2.2265529817321328E-3</v>
      </c>
      <c r="AP636" s="116">
        <f t="shared" si="1553"/>
        <v>2.1625585398880043E-3</v>
      </c>
      <c r="AQ636" s="116">
        <f t="shared" ref="AQ636:AT636" si="1615">AP636</f>
        <v>2.1625585398880043E-3</v>
      </c>
      <c r="AR636" s="116">
        <f t="shared" si="1615"/>
        <v>2.1625585398880043E-3</v>
      </c>
      <c r="AS636" s="116">
        <f t="shared" si="1615"/>
        <v>2.1625585398880043E-3</v>
      </c>
      <c r="AT636" s="116">
        <f t="shared" si="1615"/>
        <v>2.1625585398880043E-3</v>
      </c>
      <c r="AU636" s="116">
        <f t="shared" si="1555"/>
        <v>2.2265529817321328E-3</v>
      </c>
      <c r="AV636" s="109">
        <f t="shared" si="1570"/>
        <v>1.0479719123203252E-3</v>
      </c>
      <c r="AW636" s="107">
        <f t="shared" si="1571"/>
        <v>2.2265529817321328E-3</v>
      </c>
      <c r="AX636" s="107">
        <f t="shared" si="1572"/>
        <v>2.2265529817321328E-3</v>
      </c>
      <c r="AY636" s="108">
        <f t="shared" si="1612"/>
        <v>2.2265529817321328E-3</v>
      </c>
      <c r="AZ636" s="108"/>
      <c r="BA636" s="108"/>
      <c r="BB636" s="108"/>
      <c r="BC636" s="108"/>
      <c r="BD636" s="108"/>
      <c r="BE636" s="108"/>
      <c r="BF636" s="108"/>
    </row>
    <row r="637" spans="3:58" ht="15.6">
      <c r="C637" s="11" t="s">
        <v>3373</v>
      </c>
      <c r="D637" s="12" t="str">
        <f t="shared" si="1463"/>
        <v>IFDPH</v>
      </c>
      <c r="E637" s="10" t="str">
        <f t="shared" si="1524"/>
        <v>IFDPH</v>
      </c>
      <c r="F637" s="10" t="s">
        <v>10</v>
      </c>
      <c r="G637" s="10" t="s">
        <v>11</v>
      </c>
      <c r="H637" s="10">
        <v>2015</v>
      </c>
      <c r="I637" s="13">
        <f t="shared" si="1465"/>
        <v>3.0854257691881794E-3</v>
      </c>
      <c r="J637" s="13">
        <f t="shared" si="1525"/>
        <v>3.0854257691881794E-3</v>
      </c>
      <c r="K637" s="2">
        <v>8</v>
      </c>
      <c r="O637" s="74">
        <f t="shared" si="1613"/>
        <v>10</v>
      </c>
      <c r="P637" s="75" t="str">
        <f t="shared" si="1573"/>
        <v>LA-100</v>
      </c>
      <c r="Q637" s="35" t="s">
        <v>30</v>
      </c>
      <c r="R637" s="82">
        <f>TREND(CHOOSE({1;2},R$21,R$29),CHOOSE({1;2},$AD$18,$AD$26),$O637)</f>
        <v>0.62264952148307251</v>
      </c>
      <c r="S637" s="83">
        <f>TREND(CHOOSE({1;2},S$21,S$29),CHOOSE({1;2},$AD$18,$AD$26),$O637)</f>
        <v>0.51628800444641776</v>
      </c>
      <c r="T637" s="83">
        <f>TREND(CHOOSE({1;2},T$21,T$29),CHOOSE({1;2},$AD$18,$AD$26),$O637)</f>
        <v>0.57950211388143691</v>
      </c>
      <c r="U637" s="83">
        <f>TREND(CHOOSE({1;2},U$21,U$29),CHOOSE({1;2},$AD$18,$AD$26),$O637)</f>
        <v>0.64962707293415067</v>
      </c>
      <c r="V637" s="83">
        <f>TREND(CHOOSE({1;2},V$21,V$29),CHOOSE({1;2},$AD$18,$AD$26),$O637)</f>
        <v>0.52563094892497586</v>
      </c>
      <c r="W637" s="83">
        <f>TREND(CHOOSE({1;2},W$21,W$29),CHOOSE({1;2},$AD$18,$AD$26),$O637)</f>
        <v>0.46956614505085092</v>
      </c>
      <c r="X637" s="83">
        <f>TREND(CHOOSE({1;2},X$21,X$29),CHOOSE({1;2},$AD$18,$AD$26),$O637)</f>
        <v>0.55211030543407347</v>
      </c>
      <c r="Y637" s="83">
        <f>TREND(CHOOSE({1;2},Y$21,Y$29),CHOOSE({1;2},$AD$18,$AD$26),$O637)</f>
        <v>0.61859670297522773</v>
      </c>
      <c r="Z637" s="83">
        <f>TREND(CHOOSE({1;2},Z$21,Z$29),CHOOSE({1;2},$AD$18,$AD$26),$O637)</f>
        <v>0.324833872232826</v>
      </c>
      <c r="AA637" s="86">
        <f t="shared" si="1607"/>
        <v>0.324833872232826</v>
      </c>
      <c r="AB637" s="86">
        <f t="shared" si="1608"/>
        <v>0.324833872232826</v>
      </c>
      <c r="AC637" s="87">
        <f t="shared" si="1609"/>
        <v>0.62264952148307251</v>
      </c>
      <c r="AF637" s="74">
        <f t="shared" si="1614"/>
        <v>10</v>
      </c>
      <c r="AG637" s="75" t="str">
        <f t="shared" si="1551"/>
        <v>LA-100</v>
      </c>
      <c r="AH637" s="35" t="s">
        <v>30</v>
      </c>
      <c r="AI637" s="92">
        <f t="shared" si="1610"/>
        <v>6.6959650315963071E-3</v>
      </c>
      <c r="AJ637" s="107">
        <f t="shared" si="1605"/>
        <v>5.5699675720264352E-3</v>
      </c>
      <c r="AK637" s="107">
        <f t="shared" si="1605"/>
        <v>6.2391844900990812E-3</v>
      </c>
      <c r="AL637" s="107">
        <f t="shared" si="1605"/>
        <v>6.9815631994831762E-3</v>
      </c>
      <c r="AM637" s="107">
        <f t="shared" si="1605"/>
        <v>5.6688767643814364E-3</v>
      </c>
      <c r="AN637" s="107">
        <f t="shared" si="1605"/>
        <v>5.0753460542865003E-3</v>
      </c>
      <c r="AO637" s="107">
        <f t="shared" si="1605"/>
        <v>5.9492007856158935E-3</v>
      </c>
      <c r="AP637" s="116">
        <f t="shared" si="1553"/>
        <v>5.6688767643814364E-3</v>
      </c>
      <c r="AQ637" s="116">
        <f t="shared" ref="AQ637:AT637" si="1616">AP637</f>
        <v>5.6688767643814364E-3</v>
      </c>
      <c r="AR637" s="116">
        <f t="shared" si="1616"/>
        <v>5.6688767643814364E-3</v>
      </c>
      <c r="AS637" s="116">
        <f t="shared" si="1616"/>
        <v>5.6688767643814364E-3</v>
      </c>
      <c r="AT637" s="116">
        <f t="shared" si="1616"/>
        <v>5.6688767643814364E-3</v>
      </c>
      <c r="AU637" s="116">
        <f t="shared" si="1555"/>
        <v>3.5431361342762591E-3</v>
      </c>
      <c r="AV637" s="109">
        <f t="shared" si="1570"/>
        <v>6.6959650315963071E-3</v>
      </c>
      <c r="AW637" s="107">
        <f t="shared" si="1571"/>
        <v>6.6530598204721514E-3</v>
      </c>
      <c r="AX637" s="107">
        <f t="shared" si="1572"/>
        <v>3.5431361342762591E-3</v>
      </c>
      <c r="AY637" s="108">
        <f t="shared" si="1612"/>
        <v>3.5431361342762591E-3</v>
      </c>
      <c r="AZ637" s="108"/>
      <c r="BA637" s="108"/>
      <c r="BB637" s="108"/>
      <c r="BC637" s="108"/>
      <c r="BD637" s="108"/>
      <c r="BE637" s="108"/>
      <c r="BF637" s="108"/>
    </row>
    <row r="638" spans="3:58" ht="15.6">
      <c r="C638" s="11" t="s">
        <v>3373</v>
      </c>
      <c r="D638" s="12" t="str">
        <f t="shared" si="1463"/>
        <v>IFDPH</v>
      </c>
      <c r="E638" s="10" t="str">
        <f t="shared" si="1524"/>
        <v>IFDPH</v>
      </c>
      <c r="F638" s="10" t="s">
        <v>10</v>
      </c>
      <c r="G638" s="10" t="s">
        <v>11</v>
      </c>
      <c r="H638" s="10">
        <v>2015</v>
      </c>
      <c r="I638" s="13">
        <f t="shared" si="1465"/>
        <v>3.0854257691881794E-3</v>
      </c>
      <c r="J638" s="13">
        <f t="shared" si="1525"/>
        <v>3.0854257691881794E-3</v>
      </c>
      <c r="K638" s="2">
        <v>8</v>
      </c>
      <c r="O638" s="74">
        <f t="shared" si="1613"/>
        <v>10</v>
      </c>
      <c r="P638" s="75" t="str">
        <f t="shared" si="1573"/>
        <v>EM-100</v>
      </c>
      <c r="Q638" s="35" t="s">
        <v>32</v>
      </c>
      <c r="R638" s="82">
        <f>TREND(CHOOSE({1;2},R$22,R$30),CHOOSE({1;2},$AD$18,$AD$26),$O638)</f>
        <v>0.38980766542964707</v>
      </c>
      <c r="S638" s="83">
        <f>TREND(CHOOSE({1;2},S$22,S$30),CHOOSE({1;2},$AD$18,$AD$26),$O638)</f>
        <v>0.30990780611556668</v>
      </c>
      <c r="T638" s="83">
        <f>TREND(CHOOSE({1;2},T$22,T$30),CHOOSE({1;2},$AD$18,$AD$26),$O638)</f>
        <v>0.31509950245007795</v>
      </c>
      <c r="U638" s="83">
        <f>TREND(CHOOSE({1;2},U$22,U$30),CHOOSE({1;2},$AD$18,$AD$26),$O638)</f>
        <v>0.19336293125486903</v>
      </c>
      <c r="V638" s="83">
        <f>TREND(CHOOSE({1;2},V$22,V$30),CHOOSE({1;2},$AD$18,$AD$26),$O638)</f>
        <v>0.22573951799564204</v>
      </c>
      <c r="W638" s="83">
        <f>TREND(CHOOSE({1;2},W$22,W$30),CHOOSE({1;2},$AD$18,$AD$26),$O638)</f>
        <v>0.26802580530227943</v>
      </c>
      <c r="X638" s="83">
        <f>TREND(CHOOSE({1;2},X$22,X$30),CHOOSE({1;2},$AD$18,$AD$26),$O638)</f>
        <v>0.34849752118395771</v>
      </c>
      <c r="Y638" s="83">
        <f>TREND(CHOOSE({1;2},Y$22,Y$30),CHOOSE({1;2},$AD$18,$AD$26),$O638)</f>
        <v>0.3388903680059433</v>
      </c>
      <c r="Z638" s="83">
        <f>TREND(CHOOSE({1;2},Z$22,Z$30),CHOOSE({1;2},$AD$18,$AD$26),$O638)</f>
        <v>0.35575036801416587</v>
      </c>
      <c r="AA638" s="86">
        <f t="shared" si="1607"/>
        <v>0.35575036801416587</v>
      </c>
      <c r="AB638" s="86">
        <f t="shared" si="1608"/>
        <v>0.35575036801416587</v>
      </c>
      <c r="AC638" s="87">
        <f t="shared" si="1609"/>
        <v>0.38980766542964707</v>
      </c>
      <c r="AF638" s="74">
        <f t="shared" si="1614"/>
        <v>10</v>
      </c>
      <c r="AG638" s="75" t="str">
        <f t="shared" si="1551"/>
        <v>EM-100</v>
      </c>
      <c r="AH638" s="35" t="s">
        <v>32</v>
      </c>
      <c r="AI638" s="92">
        <f t="shared" si="1610"/>
        <v>2.1645331440087734E-3</v>
      </c>
      <c r="AJ638" s="107">
        <f t="shared" si="1605"/>
        <v>2.0311613507486004E-3</v>
      </c>
      <c r="AK638" s="107">
        <f t="shared" si="1605"/>
        <v>2.123497425187304E-3</v>
      </c>
      <c r="AL638" s="107">
        <f t="shared" si="1605"/>
        <v>1.2628338988741328E-3</v>
      </c>
      <c r="AM638" s="107">
        <f t="shared" si="1605"/>
        <v>1.3934049691778638E-3</v>
      </c>
      <c r="AN638" s="107">
        <f t="shared" si="1605"/>
        <v>1.6277688238124921E-3</v>
      </c>
      <c r="AO638" s="107">
        <f t="shared" si="1605"/>
        <v>1.7850965674372499E-3</v>
      </c>
      <c r="AP638" s="116">
        <f t="shared" si="1553"/>
        <v>1.3934049691778638E-3</v>
      </c>
      <c r="AQ638" s="116">
        <f t="shared" ref="AQ638:AT638" si="1617">AP638</f>
        <v>1.3934049691778638E-3</v>
      </c>
      <c r="AR638" s="116">
        <f t="shared" si="1617"/>
        <v>1.3934049691778638E-3</v>
      </c>
      <c r="AS638" s="116">
        <f t="shared" si="1617"/>
        <v>1.3934049691778638E-3</v>
      </c>
      <c r="AT638" s="116">
        <f t="shared" si="1617"/>
        <v>1.3934049691778638E-3</v>
      </c>
      <c r="AU638" s="116">
        <f t="shared" si="1555"/>
        <v>2.5456753169977864E-3</v>
      </c>
      <c r="AV638" s="109">
        <f t="shared" si="1570"/>
        <v>2.1645331440087734E-3</v>
      </c>
      <c r="AW638" s="107">
        <f t="shared" si="1571"/>
        <v>2.4744072503738446E-3</v>
      </c>
      <c r="AX638" s="107">
        <f t="shared" si="1572"/>
        <v>2.5456753169977864E-3</v>
      </c>
      <c r="AY638" s="108">
        <f t="shared" si="1612"/>
        <v>2.5456753169977864E-3</v>
      </c>
      <c r="AZ638" s="108"/>
      <c r="BA638" s="108"/>
      <c r="BB638" s="108"/>
      <c r="BC638" s="108"/>
      <c r="BD638" s="108"/>
      <c r="BE638" s="108"/>
      <c r="BF638" s="108"/>
    </row>
    <row r="639" spans="3:58" ht="15.6">
      <c r="C639" s="11" t="s">
        <v>3374</v>
      </c>
      <c r="D639" s="12" t="str">
        <f t="shared" si="1463"/>
        <v>IFDSH</v>
      </c>
      <c r="E639" s="10" t="str">
        <f t="shared" si="1524"/>
        <v>IFDSH</v>
      </c>
      <c r="F639" s="10" t="s">
        <v>10</v>
      </c>
      <c r="G639" s="10" t="s">
        <v>11</v>
      </c>
      <c r="H639" s="10">
        <v>2015</v>
      </c>
      <c r="I639" s="13">
        <f t="shared" si="1465"/>
        <v>0</v>
      </c>
      <c r="J639" s="13">
        <f t="shared" si="1525"/>
        <v>0</v>
      </c>
      <c r="K639" s="2">
        <v>8</v>
      </c>
      <c r="O639" s="76">
        <f t="shared" si="1613"/>
        <v>10</v>
      </c>
      <c r="P639" s="77" t="str">
        <f t="shared" si="1573"/>
        <v>TF-100</v>
      </c>
      <c r="Q639" s="36" t="s">
        <v>34</v>
      </c>
      <c r="R639" s="93">
        <f>TREND(CHOOSE({1;2},R$23,R$31),CHOOSE({1;2},$AD$18,$AD$26),$O639)</f>
        <v>6.2267997073093731E-2</v>
      </c>
      <c r="S639" s="85">
        <f>TREND(CHOOSE({1;2},S$23,S$31),CHOOSE({1;2},$AD$18,$AD$26),$O639)</f>
        <v>9.8968503986987515E-3</v>
      </c>
      <c r="T639" s="85">
        <f>TREND(CHOOSE({1;2},T$23,T$31),CHOOSE({1;2},$AD$18,$AD$26),$O639)</f>
        <v>2.1879346985220937E-2</v>
      </c>
      <c r="U639" s="85">
        <f>TREND(CHOOSE({1;2},U$23,U$31),CHOOSE({1;2},$AD$18,$AD$26),$O639)</f>
        <v>6.8722937455898692E-3</v>
      </c>
      <c r="V639" s="85">
        <f>TREND(CHOOSE({1;2},V$23,V$31),CHOOSE({1;2},$AD$18,$AD$26),$O639)</f>
        <v>1.3732249638964094E-2</v>
      </c>
      <c r="W639" s="85">
        <f>TREND(CHOOSE({1;2},W$23,W$31),CHOOSE({1;2},$AD$18,$AD$26),$O639)</f>
        <v>9.8566580704427115E-3</v>
      </c>
      <c r="X639" s="85">
        <f>TREND(CHOOSE({1;2},X$23,X$31),CHOOSE({1;2},$AD$18,$AD$26),$O639)</f>
        <v>0</v>
      </c>
      <c r="Y639" s="85">
        <f>TREND(CHOOSE({1;2},Y$23,Y$31),CHOOSE({1;2},$AD$18,$AD$26),$O639)</f>
        <v>9.7536819163642592E-4</v>
      </c>
      <c r="Z639" s="85">
        <f>TREND(CHOOSE({1;2},Z$23,Z$31),CHOOSE({1;2},$AD$18,$AD$26),$O639)</f>
        <v>6.4062788174853126E-5</v>
      </c>
      <c r="AA639" s="88">
        <f t="shared" si="1607"/>
        <v>6.4062788174853126E-5</v>
      </c>
      <c r="AB639" s="88">
        <f t="shared" si="1608"/>
        <v>6.4062788174853126E-5</v>
      </c>
      <c r="AC639" s="89">
        <f t="shared" si="1609"/>
        <v>6.2267997073093731E-2</v>
      </c>
      <c r="AF639" s="76">
        <f t="shared" si="1614"/>
        <v>10</v>
      </c>
      <c r="AG639" s="77" t="str">
        <f t="shared" si="1551"/>
        <v>TF-100</v>
      </c>
      <c r="AH639" s="36" t="s">
        <v>34</v>
      </c>
      <c r="AI639" s="103">
        <f t="shared" si="1610"/>
        <v>0</v>
      </c>
      <c r="AJ639" s="110">
        <f t="shared" si="1605"/>
        <v>0</v>
      </c>
      <c r="AK639" s="110">
        <f t="shared" si="1605"/>
        <v>0</v>
      </c>
      <c r="AL639" s="110">
        <f t="shared" si="1605"/>
        <v>0</v>
      </c>
      <c r="AM639" s="110">
        <f t="shared" si="1605"/>
        <v>0</v>
      </c>
      <c r="AN639" s="110">
        <f t="shared" si="1605"/>
        <v>0</v>
      </c>
      <c r="AO639" s="110">
        <f t="shared" si="1605"/>
        <v>0</v>
      </c>
      <c r="AP639" s="116">
        <f t="shared" si="1553"/>
        <v>0</v>
      </c>
      <c r="AQ639" s="116">
        <f t="shared" ref="AQ639:AT639" si="1618">AP639</f>
        <v>0</v>
      </c>
      <c r="AR639" s="116">
        <f t="shared" si="1618"/>
        <v>0</v>
      </c>
      <c r="AS639" s="116">
        <f t="shared" si="1618"/>
        <v>0</v>
      </c>
      <c r="AT639" s="116">
        <f t="shared" si="1618"/>
        <v>0</v>
      </c>
      <c r="AU639" s="116">
        <f t="shared" si="1555"/>
        <v>0</v>
      </c>
      <c r="AV639" s="112">
        <f t="shared" si="1570"/>
        <v>0</v>
      </c>
      <c r="AW639" s="110">
        <f t="shared" si="1571"/>
        <v>0</v>
      </c>
      <c r="AX639" s="110">
        <f t="shared" si="1572"/>
        <v>0</v>
      </c>
      <c r="AY639" s="111">
        <f t="shared" si="1612"/>
        <v>0</v>
      </c>
      <c r="AZ639" s="111"/>
      <c r="BA639" s="111"/>
      <c r="BB639" s="111"/>
      <c r="BC639" s="111"/>
      <c r="BD639" s="111"/>
      <c r="BE639" s="111"/>
      <c r="BF639" s="111"/>
    </row>
    <row r="640" spans="3:58">
      <c r="C640" s="11" t="s">
        <v>531</v>
      </c>
      <c r="D640" s="12" t="str">
        <f t="shared" si="1463"/>
        <v>IFDLA</v>
      </c>
      <c r="E640" s="10" t="str">
        <f t="shared" si="1524"/>
        <v>IFDLA</v>
      </c>
      <c r="F640" s="10" t="s">
        <v>10</v>
      </c>
      <c r="G640" s="10" t="s">
        <v>11</v>
      </c>
      <c r="H640" s="10">
        <v>2015</v>
      </c>
      <c r="I640" s="13">
        <f t="shared" si="1465"/>
        <v>5.4011854727300888E-3</v>
      </c>
      <c r="J640" s="13">
        <f t="shared" si="1525"/>
        <v>5.4011854727300888E-3</v>
      </c>
      <c r="K640" s="2">
        <v>8</v>
      </c>
    </row>
    <row r="641" spans="3:11">
      <c r="C641" s="11" t="s">
        <v>532</v>
      </c>
      <c r="D641" s="12" t="str">
        <f t="shared" si="1463"/>
        <v>IFDEM</v>
      </c>
      <c r="E641" s="10" t="str">
        <f t="shared" si="1524"/>
        <v>IFDEM</v>
      </c>
      <c r="F641" s="10" t="s">
        <v>10</v>
      </c>
      <c r="G641" s="10" t="s">
        <v>11</v>
      </c>
      <c r="H641" s="10">
        <v>2015</v>
      </c>
      <c r="I641" s="13">
        <f t="shared" si="1465"/>
        <v>5.5679954149437339E-3</v>
      </c>
      <c r="J641" s="13">
        <f t="shared" si="1525"/>
        <v>5.5679954149437339E-3</v>
      </c>
      <c r="K641" s="2">
        <v>8</v>
      </c>
    </row>
    <row r="642" spans="3:11">
      <c r="C642" s="11" t="s">
        <v>533</v>
      </c>
      <c r="D642" s="12" t="str">
        <f t="shared" si="1463"/>
        <v>IFDTF</v>
      </c>
      <c r="E642" s="10" t="str">
        <f t="shared" si="1524"/>
        <v>IFDTF</v>
      </c>
      <c r="F642" s="10" t="s">
        <v>10</v>
      </c>
      <c r="G642" s="10" t="s">
        <v>11</v>
      </c>
      <c r="H642" s="10">
        <v>2015</v>
      </c>
      <c r="I642" s="13">
        <f t="shared" si="1465"/>
        <v>4.4535826794144391E-4</v>
      </c>
      <c r="J642" s="13">
        <f t="shared" si="1525"/>
        <v>4.4535826794144391E-4</v>
      </c>
      <c r="K642" s="2">
        <v>8</v>
      </c>
    </row>
    <row r="643" spans="3:11">
      <c r="C643" s="11" t="s">
        <v>3375</v>
      </c>
      <c r="D643" s="12" t="str">
        <f t="shared" si="1463"/>
        <v>IFDPH</v>
      </c>
      <c r="E643" s="10" t="str">
        <f t="shared" si="1524"/>
        <v>IFDPH</v>
      </c>
      <c r="F643" s="10" t="s">
        <v>10</v>
      </c>
      <c r="G643" s="10" t="s">
        <v>11</v>
      </c>
      <c r="H643" s="10">
        <v>2015</v>
      </c>
      <c r="I643" s="13">
        <f t="shared" si="1465"/>
        <v>3.0854257691881794E-3</v>
      </c>
      <c r="J643" s="13">
        <f t="shared" si="1525"/>
        <v>3.0854257691881794E-3</v>
      </c>
      <c r="K643" s="2">
        <v>8</v>
      </c>
    </row>
    <row r="644" spans="3:11">
      <c r="C644" s="11" t="s">
        <v>3375</v>
      </c>
      <c r="D644" s="12" t="str">
        <f t="shared" si="1463"/>
        <v>IFDPH</v>
      </c>
      <c r="E644" s="10" t="str">
        <f t="shared" si="1524"/>
        <v>IFDPH</v>
      </c>
      <c r="F644" s="10" t="s">
        <v>10</v>
      </c>
      <c r="G644" s="10" t="s">
        <v>11</v>
      </c>
      <c r="H644" s="10">
        <v>2015</v>
      </c>
      <c r="I644" s="13">
        <f t="shared" si="1465"/>
        <v>3.0854257691881794E-3</v>
      </c>
      <c r="J644" s="13">
        <f t="shared" si="1525"/>
        <v>3.0854257691881794E-3</v>
      </c>
      <c r="K644" s="2">
        <v>8</v>
      </c>
    </row>
    <row r="645" spans="3:11">
      <c r="C645" s="11" t="s">
        <v>3376</v>
      </c>
      <c r="D645" s="12" t="str">
        <f t="shared" si="1463"/>
        <v>IFDSH</v>
      </c>
      <c r="E645" s="10" t="str">
        <f t="shared" si="1524"/>
        <v>IFDSH</v>
      </c>
      <c r="F645" s="10" t="s">
        <v>10</v>
      </c>
      <c r="G645" s="10" t="s">
        <v>11</v>
      </c>
      <c r="H645" s="10">
        <v>2015</v>
      </c>
      <c r="I645" s="13">
        <f t="shared" si="1465"/>
        <v>0</v>
      </c>
      <c r="J645" s="13">
        <f t="shared" si="1525"/>
        <v>0</v>
      </c>
      <c r="K645" s="2">
        <v>8</v>
      </c>
    </row>
    <row r="646" spans="3:11">
      <c r="C646" s="11" t="s">
        <v>534</v>
      </c>
      <c r="D646" s="12" t="str">
        <f t="shared" si="1463"/>
        <v>IFDLA</v>
      </c>
      <c r="E646" s="10" t="str">
        <f t="shared" si="1524"/>
        <v>IFDLA</v>
      </c>
      <c r="F646" s="10" t="s">
        <v>10</v>
      </c>
      <c r="G646" s="10" t="s">
        <v>11</v>
      </c>
      <c r="H646" s="10">
        <v>2015</v>
      </c>
      <c r="I646" s="13">
        <f t="shared" si="1465"/>
        <v>5.4011854727300922E-3</v>
      </c>
      <c r="J646" s="13">
        <f t="shared" si="1525"/>
        <v>5.4011854727300922E-3</v>
      </c>
      <c r="K646" s="2">
        <v>8</v>
      </c>
    </row>
    <row r="647" spans="3:11">
      <c r="C647" s="11" t="s">
        <v>535</v>
      </c>
      <c r="D647" s="12" t="str">
        <f t="shared" si="1463"/>
        <v>IFDEM</v>
      </c>
      <c r="E647" s="10" t="str">
        <f t="shared" si="1524"/>
        <v>IFDEM</v>
      </c>
      <c r="F647" s="10" t="s">
        <v>10</v>
      </c>
      <c r="G647" s="10" t="s">
        <v>11</v>
      </c>
      <c r="H647" s="10">
        <v>2015</v>
      </c>
      <c r="I647" s="13">
        <f t="shared" si="1465"/>
        <v>5.5679954149437339E-3</v>
      </c>
      <c r="J647" s="13">
        <f t="shared" si="1525"/>
        <v>5.5679954149437339E-3</v>
      </c>
      <c r="K647" s="2">
        <v>8</v>
      </c>
    </row>
    <row r="648" spans="3:11">
      <c r="C648" s="11" t="s">
        <v>536</v>
      </c>
      <c r="D648" s="12" t="str">
        <f t="shared" ref="D648:D711" si="1619">"I"&amp;MID(C648,4,1)&amp;"D"&amp;MID(C648,9,2)</f>
        <v>IFDTF</v>
      </c>
      <c r="E648" s="10" t="str">
        <f t="shared" si="1524"/>
        <v>IFDTF</v>
      </c>
      <c r="F648" s="10" t="s">
        <v>10</v>
      </c>
      <c r="G648" s="10" t="s">
        <v>11</v>
      </c>
      <c r="H648" s="10">
        <v>2015</v>
      </c>
      <c r="I648" s="13">
        <f t="shared" ref="I648:I711" si="1620">INDEX($AG$39:$BF$639,MATCH(IF(RIGHT(C648,3)="100",RIGHT(C648,6),RIGHT(C648,5)),$AG$39:$AG$639,0),MATCH(MID(D648,2,2),$AG$39:$BF$39,0))*$AI$19</f>
        <v>4.4535826794144353E-4</v>
      </c>
      <c r="J648" s="13">
        <f t="shared" si="1525"/>
        <v>4.4535826794144353E-4</v>
      </c>
      <c r="K648" s="2">
        <v>8</v>
      </c>
    </row>
    <row r="649" spans="3:11">
      <c r="C649" s="11" t="s">
        <v>3377</v>
      </c>
      <c r="D649" s="12" t="str">
        <f t="shared" si="1619"/>
        <v>IFDPH</v>
      </c>
      <c r="E649" s="10" t="str">
        <f t="shared" si="1524"/>
        <v>IFDPH</v>
      </c>
      <c r="F649" s="10" t="s">
        <v>10</v>
      </c>
      <c r="G649" s="10" t="s">
        <v>11</v>
      </c>
      <c r="H649" s="10">
        <v>2015</v>
      </c>
      <c r="I649" s="13">
        <f t="shared" si="1620"/>
        <v>3.0854257691881859E-3</v>
      </c>
      <c r="J649" s="13">
        <f t="shared" si="1525"/>
        <v>3.0854257691881859E-3</v>
      </c>
      <c r="K649" s="2">
        <v>8</v>
      </c>
    </row>
    <row r="650" spans="3:11">
      <c r="C650" s="11" t="s">
        <v>3377</v>
      </c>
      <c r="D650" s="12" t="str">
        <f t="shared" si="1619"/>
        <v>IFDPH</v>
      </c>
      <c r="E650" s="10" t="str">
        <f t="shared" si="1524"/>
        <v>IFDPH</v>
      </c>
      <c r="F650" s="10" t="s">
        <v>10</v>
      </c>
      <c r="G650" s="10" t="s">
        <v>11</v>
      </c>
      <c r="H650" s="10">
        <v>2015</v>
      </c>
      <c r="I650" s="13">
        <f t="shared" si="1620"/>
        <v>3.0854257691881859E-3</v>
      </c>
      <c r="J650" s="13">
        <f t="shared" si="1525"/>
        <v>3.0854257691881859E-3</v>
      </c>
      <c r="K650" s="2">
        <v>8</v>
      </c>
    </row>
    <row r="651" spans="3:11">
      <c r="C651" s="11" t="s">
        <v>3378</v>
      </c>
      <c r="D651" s="12" t="str">
        <f t="shared" si="1619"/>
        <v>IFDSH</v>
      </c>
      <c r="E651" s="10" t="str">
        <f t="shared" si="1524"/>
        <v>IFDSH</v>
      </c>
      <c r="F651" s="10" t="s">
        <v>10</v>
      </c>
      <c r="G651" s="10" t="s">
        <v>11</v>
      </c>
      <c r="H651" s="10">
        <v>2015</v>
      </c>
      <c r="I651" s="13">
        <f t="shared" si="1620"/>
        <v>0</v>
      </c>
      <c r="J651" s="13">
        <f t="shared" si="1525"/>
        <v>0</v>
      </c>
      <c r="K651" s="2">
        <v>8</v>
      </c>
    </row>
    <row r="652" spans="3:11">
      <c r="C652" s="11" t="s">
        <v>537</v>
      </c>
      <c r="D652" s="12" t="str">
        <f t="shared" si="1619"/>
        <v>IFDLA</v>
      </c>
      <c r="E652" s="10" t="str">
        <f t="shared" si="1524"/>
        <v>IFDLA</v>
      </c>
      <c r="F652" s="10" t="s">
        <v>10</v>
      </c>
      <c r="G652" s="10" t="s">
        <v>11</v>
      </c>
      <c r="H652" s="10">
        <v>2015</v>
      </c>
      <c r="I652" s="13">
        <f t="shared" si="1620"/>
        <v>5.4011854727300922E-3</v>
      </c>
      <c r="J652" s="13">
        <f t="shared" si="1525"/>
        <v>5.4011854727300922E-3</v>
      </c>
      <c r="K652" s="2">
        <v>8</v>
      </c>
    </row>
    <row r="653" spans="3:11">
      <c r="C653" s="11" t="s">
        <v>538</v>
      </c>
      <c r="D653" s="12" t="str">
        <f t="shared" si="1619"/>
        <v>IFDEM</v>
      </c>
      <c r="E653" s="10" t="str">
        <f t="shared" si="1524"/>
        <v>IFDEM</v>
      </c>
      <c r="F653" s="10" t="s">
        <v>10</v>
      </c>
      <c r="G653" s="10" t="s">
        <v>11</v>
      </c>
      <c r="H653" s="10">
        <v>2015</v>
      </c>
      <c r="I653" s="13">
        <f t="shared" si="1620"/>
        <v>5.5679954149437339E-3</v>
      </c>
      <c r="J653" s="13">
        <f t="shared" si="1525"/>
        <v>5.5679954149437339E-3</v>
      </c>
      <c r="K653" s="2">
        <v>8</v>
      </c>
    </row>
    <row r="654" spans="3:11">
      <c r="C654" s="11" t="s">
        <v>539</v>
      </c>
      <c r="D654" s="12" t="str">
        <f t="shared" si="1619"/>
        <v>IFDTF</v>
      </c>
      <c r="E654" s="10" t="str">
        <f t="shared" si="1524"/>
        <v>IFDTF</v>
      </c>
      <c r="F654" s="10" t="s">
        <v>10</v>
      </c>
      <c r="G654" s="10" t="s">
        <v>11</v>
      </c>
      <c r="H654" s="10">
        <v>2015</v>
      </c>
      <c r="I654" s="13">
        <f t="shared" si="1620"/>
        <v>4.4535826794144391E-4</v>
      </c>
      <c r="J654" s="13">
        <f t="shared" si="1525"/>
        <v>4.4535826794144391E-4</v>
      </c>
      <c r="K654" s="2">
        <v>8</v>
      </c>
    </row>
    <row r="655" spans="3:11">
      <c r="C655" s="11" t="s">
        <v>3379</v>
      </c>
      <c r="D655" s="12" t="str">
        <f t="shared" si="1619"/>
        <v>IFDPH</v>
      </c>
      <c r="E655" s="10" t="str">
        <f t="shared" si="1524"/>
        <v>IFDPH</v>
      </c>
      <c r="F655" s="10" t="s">
        <v>10</v>
      </c>
      <c r="G655" s="10" t="s">
        <v>11</v>
      </c>
      <c r="H655" s="10">
        <v>2015</v>
      </c>
      <c r="I655" s="13">
        <f t="shared" si="1620"/>
        <v>3.0854257691881794E-3</v>
      </c>
      <c r="J655" s="13">
        <f t="shared" si="1525"/>
        <v>3.0854257691881794E-3</v>
      </c>
      <c r="K655" s="2">
        <v>8</v>
      </c>
    </row>
    <row r="656" spans="3:11">
      <c r="C656" s="11" t="s">
        <v>3379</v>
      </c>
      <c r="D656" s="12" t="str">
        <f t="shared" si="1619"/>
        <v>IFDPH</v>
      </c>
      <c r="E656" s="10" t="str">
        <f t="shared" si="1524"/>
        <v>IFDPH</v>
      </c>
      <c r="F656" s="10" t="s">
        <v>10</v>
      </c>
      <c r="G656" s="10" t="s">
        <v>11</v>
      </c>
      <c r="H656" s="10">
        <v>2015</v>
      </c>
      <c r="I656" s="13">
        <f t="shared" si="1620"/>
        <v>3.0854257691881794E-3</v>
      </c>
      <c r="J656" s="13">
        <f t="shared" si="1525"/>
        <v>3.0854257691881794E-3</v>
      </c>
      <c r="K656" s="2">
        <v>8</v>
      </c>
    </row>
    <row r="657" spans="3:11">
      <c r="C657" s="11" t="s">
        <v>3380</v>
      </c>
      <c r="D657" s="12" t="str">
        <f t="shared" si="1619"/>
        <v>IFDSH</v>
      </c>
      <c r="E657" s="10" t="str">
        <f t="shared" si="1524"/>
        <v>IFDSH</v>
      </c>
      <c r="F657" s="10" t="s">
        <v>10</v>
      </c>
      <c r="G657" s="10" t="s">
        <v>11</v>
      </c>
      <c r="H657" s="10">
        <v>2015</v>
      </c>
      <c r="I657" s="13">
        <f t="shared" si="1620"/>
        <v>0</v>
      </c>
      <c r="J657" s="13">
        <f t="shared" si="1525"/>
        <v>0</v>
      </c>
      <c r="K657" s="2">
        <v>8</v>
      </c>
    </row>
    <row r="658" spans="3:11">
      <c r="C658" s="11" t="s">
        <v>540</v>
      </c>
      <c r="D658" s="12" t="str">
        <f t="shared" si="1619"/>
        <v>IFDLA</v>
      </c>
      <c r="E658" s="10" t="str">
        <f t="shared" si="1524"/>
        <v>IFDLA</v>
      </c>
      <c r="F658" s="10" t="s">
        <v>10</v>
      </c>
      <c r="G658" s="10" t="s">
        <v>11</v>
      </c>
      <c r="H658" s="10">
        <v>2015</v>
      </c>
      <c r="I658" s="13">
        <f t="shared" si="1620"/>
        <v>5.4011854727300862E-3</v>
      </c>
      <c r="J658" s="13">
        <f t="shared" si="1525"/>
        <v>5.4011854727300862E-3</v>
      </c>
      <c r="K658" s="2">
        <v>8</v>
      </c>
    </row>
    <row r="659" spans="3:11">
      <c r="C659" s="11" t="s">
        <v>541</v>
      </c>
      <c r="D659" s="12" t="str">
        <f t="shared" si="1619"/>
        <v>IFDEM</v>
      </c>
      <c r="E659" s="10" t="str">
        <f t="shared" si="1524"/>
        <v>IFDEM</v>
      </c>
      <c r="F659" s="10" t="s">
        <v>10</v>
      </c>
      <c r="G659" s="10" t="s">
        <v>11</v>
      </c>
      <c r="H659" s="10">
        <v>2015</v>
      </c>
      <c r="I659" s="13">
        <f t="shared" si="1620"/>
        <v>5.5679954149437339E-3</v>
      </c>
      <c r="J659" s="13">
        <f t="shared" si="1525"/>
        <v>5.5679954149437339E-3</v>
      </c>
      <c r="K659" s="2">
        <v>8</v>
      </c>
    </row>
    <row r="660" spans="3:11">
      <c r="C660" s="11" t="s">
        <v>542</v>
      </c>
      <c r="D660" s="12" t="str">
        <f t="shared" si="1619"/>
        <v>IFDTF</v>
      </c>
      <c r="E660" s="10" t="str">
        <f t="shared" si="1524"/>
        <v>IFDTF</v>
      </c>
      <c r="F660" s="10" t="s">
        <v>10</v>
      </c>
      <c r="G660" s="10" t="s">
        <v>11</v>
      </c>
      <c r="H660" s="10">
        <v>2015</v>
      </c>
      <c r="I660" s="13">
        <f t="shared" si="1620"/>
        <v>4.4535826794144391E-4</v>
      </c>
      <c r="J660" s="13">
        <f t="shared" si="1525"/>
        <v>4.4535826794144391E-4</v>
      </c>
      <c r="K660" s="2">
        <v>8</v>
      </c>
    </row>
    <row r="661" spans="3:11">
      <c r="C661" s="11" t="s">
        <v>3381</v>
      </c>
      <c r="D661" s="12" t="str">
        <f t="shared" si="1619"/>
        <v>IFDPH</v>
      </c>
      <c r="E661" s="10" t="str">
        <f t="shared" si="1524"/>
        <v>IFDPH</v>
      </c>
      <c r="F661" s="10" t="s">
        <v>10</v>
      </c>
      <c r="G661" s="10" t="s">
        <v>11</v>
      </c>
      <c r="H661" s="10">
        <v>2015</v>
      </c>
      <c r="I661" s="13">
        <f t="shared" si="1620"/>
        <v>3.0854257691881794E-3</v>
      </c>
      <c r="J661" s="13">
        <f t="shared" si="1525"/>
        <v>3.0854257691881794E-3</v>
      </c>
      <c r="K661" s="2">
        <v>8</v>
      </c>
    </row>
    <row r="662" spans="3:11">
      <c r="C662" s="11" t="s">
        <v>3381</v>
      </c>
      <c r="D662" s="12" t="str">
        <f t="shared" si="1619"/>
        <v>IFDPH</v>
      </c>
      <c r="E662" s="10" t="str">
        <f t="shared" si="1524"/>
        <v>IFDPH</v>
      </c>
      <c r="F662" s="10" t="s">
        <v>10</v>
      </c>
      <c r="G662" s="10" t="s">
        <v>11</v>
      </c>
      <c r="H662" s="10">
        <v>2015</v>
      </c>
      <c r="I662" s="13">
        <f t="shared" si="1620"/>
        <v>3.0854257691881794E-3</v>
      </c>
      <c r="J662" s="13">
        <f t="shared" si="1525"/>
        <v>3.0854257691881794E-3</v>
      </c>
      <c r="K662" s="2">
        <v>8</v>
      </c>
    </row>
    <row r="663" spans="3:11">
      <c r="C663" s="11" t="s">
        <v>3382</v>
      </c>
      <c r="D663" s="12" t="str">
        <f t="shared" si="1619"/>
        <v>IFDSH</v>
      </c>
      <c r="E663" s="10" t="str">
        <f t="shared" si="1524"/>
        <v>IFDSH</v>
      </c>
      <c r="F663" s="10" t="s">
        <v>10</v>
      </c>
      <c r="G663" s="10" t="s">
        <v>11</v>
      </c>
      <c r="H663" s="10">
        <v>2015</v>
      </c>
      <c r="I663" s="13">
        <f t="shared" si="1620"/>
        <v>0</v>
      </c>
      <c r="J663" s="13">
        <f t="shared" si="1525"/>
        <v>0</v>
      </c>
      <c r="K663" s="2">
        <v>8</v>
      </c>
    </row>
    <row r="664" spans="3:11">
      <c r="C664" s="11" t="s">
        <v>194</v>
      </c>
      <c r="D664" s="12" t="str">
        <f t="shared" si="1619"/>
        <v>IFDLA</v>
      </c>
      <c r="E664" s="10" t="str">
        <f t="shared" si="1524"/>
        <v>IFDLA</v>
      </c>
      <c r="F664" s="10" t="s">
        <v>10</v>
      </c>
      <c r="G664" s="10" t="s">
        <v>11</v>
      </c>
      <c r="H664" s="10">
        <v>2015</v>
      </c>
      <c r="I664" s="13">
        <f t="shared" si="1620"/>
        <v>5.4011854727300922E-3</v>
      </c>
      <c r="J664" s="13">
        <f t="shared" si="1525"/>
        <v>5.4011854727300922E-3</v>
      </c>
      <c r="K664" s="2">
        <v>8</v>
      </c>
    </row>
    <row r="665" spans="3:11">
      <c r="C665" s="11" t="s">
        <v>195</v>
      </c>
      <c r="D665" s="12" t="str">
        <f t="shared" si="1619"/>
        <v>IFDEM</v>
      </c>
      <c r="E665" s="10" t="str">
        <f t="shared" si="1524"/>
        <v>IFDEM</v>
      </c>
      <c r="F665" s="10" t="s">
        <v>10</v>
      </c>
      <c r="G665" s="10" t="s">
        <v>11</v>
      </c>
      <c r="H665" s="10">
        <v>2015</v>
      </c>
      <c r="I665" s="13">
        <f t="shared" si="1620"/>
        <v>5.5679954149437339E-3</v>
      </c>
      <c r="J665" s="13">
        <f t="shared" si="1525"/>
        <v>5.5679954149437339E-3</v>
      </c>
      <c r="K665" s="2">
        <v>8</v>
      </c>
    </row>
    <row r="666" spans="3:11">
      <c r="C666" s="11" t="s">
        <v>196</v>
      </c>
      <c r="D666" s="12" t="str">
        <f t="shared" si="1619"/>
        <v>IFDTF</v>
      </c>
      <c r="E666" s="10" t="str">
        <f t="shared" si="1524"/>
        <v>IFDTF</v>
      </c>
      <c r="F666" s="10" t="s">
        <v>10</v>
      </c>
      <c r="G666" s="10" t="s">
        <v>11</v>
      </c>
      <c r="H666" s="10">
        <v>2015</v>
      </c>
      <c r="I666" s="13">
        <f t="shared" si="1620"/>
        <v>4.4535826794144391E-4</v>
      </c>
      <c r="J666" s="39">
        <f t="shared" si="1525"/>
        <v>4.4535826794144391E-4</v>
      </c>
      <c r="K666" s="2">
        <v>8</v>
      </c>
    </row>
    <row r="667" spans="3:11">
      <c r="C667" s="11" t="s">
        <v>3383</v>
      </c>
      <c r="D667" s="12" t="str">
        <f t="shared" si="1619"/>
        <v>IFDPH</v>
      </c>
      <c r="E667" s="10" t="str">
        <f t="shared" si="1524"/>
        <v>IFDPH</v>
      </c>
      <c r="F667" s="10" t="s">
        <v>10</v>
      </c>
      <c r="G667" s="10" t="s">
        <v>11</v>
      </c>
      <c r="H667" s="10">
        <v>2015</v>
      </c>
      <c r="I667" s="13">
        <f t="shared" si="1620"/>
        <v>3.0854257691881825E-3</v>
      </c>
      <c r="J667" s="13">
        <f>I667</f>
        <v>3.0854257691881825E-3</v>
      </c>
      <c r="K667" s="2">
        <v>8</v>
      </c>
    </row>
    <row r="668" spans="3:11">
      <c r="C668" s="11" t="s">
        <v>3383</v>
      </c>
      <c r="D668" s="12" t="str">
        <f t="shared" si="1619"/>
        <v>IFDPH</v>
      </c>
      <c r="E668" s="10" t="str">
        <f t="shared" si="1524"/>
        <v>IFDPH</v>
      </c>
      <c r="F668" s="10" t="s">
        <v>10</v>
      </c>
      <c r="G668" s="10" t="s">
        <v>11</v>
      </c>
      <c r="H668" s="10">
        <v>2015</v>
      </c>
      <c r="I668" s="13">
        <f t="shared" si="1620"/>
        <v>3.0854257691881825E-3</v>
      </c>
      <c r="J668" s="13">
        <f t="shared" ref="J668:J726" si="1621">I668</f>
        <v>3.0854257691881825E-3</v>
      </c>
      <c r="K668" s="2">
        <v>8</v>
      </c>
    </row>
    <row r="669" spans="3:11">
      <c r="C669" s="11" t="s">
        <v>3384</v>
      </c>
      <c r="D669" s="12" t="str">
        <f t="shared" si="1619"/>
        <v>IFDSH</v>
      </c>
      <c r="E669" s="10" t="str">
        <f t="shared" si="1524"/>
        <v>IFDSH</v>
      </c>
      <c r="F669" s="10" t="s">
        <v>10</v>
      </c>
      <c r="G669" s="10" t="s">
        <v>11</v>
      </c>
      <c r="H669" s="10">
        <v>2015</v>
      </c>
      <c r="I669" s="13">
        <f t="shared" si="1620"/>
        <v>0</v>
      </c>
      <c r="J669" s="13">
        <f t="shared" si="1621"/>
        <v>0</v>
      </c>
      <c r="K669" s="2">
        <v>8</v>
      </c>
    </row>
    <row r="670" spans="3:11">
      <c r="C670" s="11" t="s">
        <v>543</v>
      </c>
      <c r="D670" s="12" t="str">
        <f t="shared" si="1619"/>
        <v>IFDLA</v>
      </c>
      <c r="E670" s="10" t="str">
        <f t="shared" si="1524"/>
        <v>IFDLA</v>
      </c>
      <c r="F670" s="10" t="s">
        <v>10</v>
      </c>
      <c r="G670" s="10" t="s">
        <v>11</v>
      </c>
      <c r="H670" s="10">
        <v>2015</v>
      </c>
      <c r="I670" s="13">
        <f t="shared" si="1620"/>
        <v>5.4011854727300922E-3</v>
      </c>
      <c r="J670" s="13">
        <f t="shared" si="1621"/>
        <v>5.4011854727300922E-3</v>
      </c>
      <c r="K670" s="2">
        <v>8</v>
      </c>
    </row>
    <row r="671" spans="3:11">
      <c r="C671" s="11" t="s">
        <v>544</v>
      </c>
      <c r="D671" s="12" t="str">
        <f t="shared" si="1619"/>
        <v>IFDEM</v>
      </c>
      <c r="E671" s="10" t="str">
        <f t="shared" si="1524"/>
        <v>IFDEM</v>
      </c>
      <c r="F671" s="10" t="s">
        <v>10</v>
      </c>
      <c r="G671" s="10" t="s">
        <v>11</v>
      </c>
      <c r="H671" s="10">
        <v>2015</v>
      </c>
      <c r="I671" s="13">
        <f t="shared" si="1620"/>
        <v>5.5679954149437339E-3</v>
      </c>
      <c r="J671" s="13">
        <f t="shared" si="1621"/>
        <v>5.5679954149437339E-3</v>
      </c>
      <c r="K671" s="2">
        <v>8</v>
      </c>
    </row>
    <row r="672" spans="3:11">
      <c r="C672" s="11" t="s">
        <v>545</v>
      </c>
      <c r="D672" s="12" t="str">
        <f t="shared" si="1619"/>
        <v>IFDTF</v>
      </c>
      <c r="E672" s="10" t="str">
        <f t="shared" ref="E672:E735" si="1622">D672</f>
        <v>IFDTF</v>
      </c>
      <c r="F672" s="10" t="s">
        <v>10</v>
      </c>
      <c r="G672" s="10" t="s">
        <v>11</v>
      </c>
      <c r="H672" s="10">
        <v>2015</v>
      </c>
      <c r="I672" s="13">
        <f t="shared" si="1620"/>
        <v>4.4535826794144391E-4</v>
      </c>
      <c r="J672" s="13">
        <f t="shared" si="1621"/>
        <v>4.4535826794144391E-4</v>
      </c>
      <c r="K672" s="2">
        <v>8</v>
      </c>
    </row>
    <row r="673" spans="3:11">
      <c r="C673" s="11" t="s">
        <v>3385</v>
      </c>
      <c r="D673" s="12" t="str">
        <f t="shared" si="1619"/>
        <v>IFDPH</v>
      </c>
      <c r="E673" s="10" t="str">
        <f t="shared" si="1622"/>
        <v>IFDPH</v>
      </c>
      <c r="F673" s="10" t="s">
        <v>10</v>
      </c>
      <c r="G673" s="10" t="s">
        <v>11</v>
      </c>
      <c r="H673" s="10">
        <v>2015</v>
      </c>
      <c r="I673" s="13">
        <f t="shared" si="1620"/>
        <v>3.0854257691881764E-3</v>
      </c>
      <c r="J673" s="13">
        <f t="shared" si="1621"/>
        <v>3.0854257691881764E-3</v>
      </c>
      <c r="K673" s="2">
        <v>8</v>
      </c>
    </row>
    <row r="674" spans="3:11">
      <c r="C674" s="11" t="s">
        <v>3385</v>
      </c>
      <c r="D674" s="12" t="str">
        <f t="shared" si="1619"/>
        <v>IFDPH</v>
      </c>
      <c r="E674" s="10" t="str">
        <f t="shared" si="1622"/>
        <v>IFDPH</v>
      </c>
      <c r="F674" s="10" t="s">
        <v>10</v>
      </c>
      <c r="G674" s="10" t="s">
        <v>11</v>
      </c>
      <c r="H674" s="10">
        <v>2015</v>
      </c>
      <c r="I674" s="13">
        <f t="shared" si="1620"/>
        <v>3.0854257691881764E-3</v>
      </c>
      <c r="J674" s="13">
        <f t="shared" si="1621"/>
        <v>3.0854257691881764E-3</v>
      </c>
      <c r="K674" s="2">
        <v>8</v>
      </c>
    </row>
    <row r="675" spans="3:11">
      <c r="C675" s="11" t="s">
        <v>3386</v>
      </c>
      <c r="D675" s="12" t="str">
        <f t="shared" si="1619"/>
        <v>IFDSH</v>
      </c>
      <c r="E675" s="10" t="str">
        <f t="shared" si="1622"/>
        <v>IFDSH</v>
      </c>
      <c r="F675" s="10" t="s">
        <v>10</v>
      </c>
      <c r="G675" s="10" t="s">
        <v>11</v>
      </c>
      <c r="H675" s="10">
        <v>2015</v>
      </c>
      <c r="I675" s="13">
        <f t="shared" si="1620"/>
        <v>0</v>
      </c>
      <c r="J675" s="13">
        <f t="shared" si="1621"/>
        <v>0</v>
      </c>
      <c r="K675" s="2">
        <v>8</v>
      </c>
    </row>
    <row r="676" spans="3:11">
      <c r="C676" s="11" t="s">
        <v>546</v>
      </c>
      <c r="D676" s="12" t="str">
        <f t="shared" si="1619"/>
        <v>IFDLA</v>
      </c>
      <c r="E676" s="10" t="str">
        <f t="shared" si="1622"/>
        <v>IFDLA</v>
      </c>
      <c r="F676" s="10" t="s">
        <v>10</v>
      </c>
      <c r="G676" s="10" t="s">
        <v>11</v>
      </c>
      <c r="H676" s="10">
        <v>2015</v>
      </c>
      <c r="I676" s="13">
        <f t="shared" si="1620"/>
        <v>5.4011854727300862E-3</v>
      </c>
      <c r="J676" s="13">
        <f t="shared" si="1621"/>
        <v>5.4011854727300862E-3</v>
      </c>
      <c r="K676" s="2">
        <v>8</v>
      </c>
    </row>
    <row r="677" spans="3:11">
      <c r="C677" s="11" t="s">
        <v>547</v>
      </c>
      <c r="D677" s="12" t="str">
        <f t="shared" si="1619"/>
        <v>IFDEM</v>
      </c>
      <c r="E677" s="10" t="str">
        <f t="shared" si="1622"/>
        <v>IFDEM</v>
      </c>
      <c r="F677" s="10" t="s">
        <v>10</v>
      </c>
      <c r="G677" s="10" t="s">
        <v>11</v>
      </c>
      <c r="H677" s="10">
        <v>2015</v>
      </c>
      <c r="I677" s="13">
        <f t="shared" si="1620"/>
        <v>5.5679954149437339E-3</v>
      </c>
      <c r="J677" s="13">
        <f t="shared" si="1621"/>
        <v>5.5679954149437339E-3</v>
      </c>
      <c r="K677" s="2">
        <v>8</v>
      </c>
    </row>
    <row r="678" spans="3:11">
      <c r="C678" s="11" t="s">
        <v>548</v>
      </c>
      <c r="D678" s="12" t="str">
        <f t="shared" si="1619"/>
        <v>IFDTF</v>
      </c>
      <c r="E678" s="10" t="str">
        <f t="shared" si="1622"/>
        <v>IFDTF</v>
      </c>
      <c r="F678" s="10" t="s">
        <v>10</v>
      </c>
      <c r="G678" s="10" t="s">
        <v>11</v>
      </c>
      <c r="H678" s="10">
        <v>2015</v>
      </c>
      <c r="I678" s="13">
        <f t="shared" si="1620"/>
        <v>4.4535826794144391E-4</v>
      </c>
      <c r="J678" s="13">
        <f t="shared" si="1621"/>
        <v>4.4535826794144391E-4</v>
      </c>
      <c r="K678" s="2">
        <v>8</v>
      </c>
    </row>
    <row r="679" spans="3:11">
      <c r="C679" s="11" t="s">
        <v>3387</v>
      </c>
      <c r="D679" s="12" t="str">
        <f t="shared" si="1619"/>
        <v>IFDPH</v>
      </c>
      <c r="E679" s="10" t="str">
        <f t="shared" si="1622"/>
        <v>IFDPH</v>
      </c>
      <c r="F679" s="10" t="s">
        <v>10</v>
      </c>
      <c r="G679" s="10" t="s">
        <v>11</v>
      </c>
      <c r="H679" s="10">
        <v>2015</v>
      </c>
      <c r="I679" s="13">
        <f t="shared" si="1620"/>
        <v>3.0854257691881825E-3</v>
      </c>
      <c r="J679" s="13">
        <f t="shared" si="1621"/>
        <v>3.0854257691881825E-3</v>
      </c>
      <c r="K679" s="2">
        <v>8</v>
      </c>
    </row>
    <row r="680" spans="3:11">
      <c r="C680" s="11" t="s">
        <v>3387</v>
      </c>
      <c r="D680" s="12" t="str">
        <f t="shared" si="1619"/>
        <v>IFDPH</v>
      </c>
      <c r="E680" s="10" t="str">
        <f t="shared" si="1622"/>
        <v>IFDPH</v>
      </c>
      <c r="F680" s="10" t="s">
        <v>10</v>
      </c>
      <c r="G680" s="10" t="s">
        <v>11</v>
      </c>
      <c r="H680" s="10">
        <v>2015</v>
      </c>
      <c r="I680" s="13">
        <f t="shared" si="1620"/>
        <v>3.0854257691881825E-3</v>
      </c>
      <c r="J680" s="13">
        <f t="shared" si="1621"/>
        <v>3.0854257691881825E-3</v>
      </c>
      <c r="K680" s="2">
        <v>8</v>
      </c>
    </row>
    <row r="681" spans="3:11">
      <c r="C681" s="11" t="s">
        <v>3388</v>
      </c>
      <c r="D681" s="12" t="str">
        <f t="shared" si="1619"/>
        <v>IFDSH</v>
      </c>
      <c r="E681" s="10" t="str">
        <f t="shared" si="1622"/>
        <v>IFDSH</v>
      </c>
      <c r="F681" s="10" t="s">
        <v>10</v>
      </c>
      <c r="G681" s="10" t="s">
        <v>11</v>
      </c>
      <c r="H681" s="10">
        <v>2015</v>
      </c>
      <c r="I681" s="13">
        <f t="shared" si="1620"/>
        <v>0</v>
      </c>
      <c r="J681" s="13">
        <f t="shared" si="1621"/>
        <v>0</v>
      </c>
      <c r="K681" s="2">
        <v>8</v>
      </c>
    </row>
    <row r="682" spans="3:11">
      <c r="C682" s="11" t="s">
        <v>549</v>
      </c>
      <c r="D682" s="12" t="str">
        <f t="shared" si="1619"/>
        <v>IFDLA</v>
      </c>
      <c r="E682" s="10" t="str">
        <f t="shared" si="1622"/>
        <v>IFDLA</v>
      </c>
      <c r="F682" s="10" t="s">
        <v>10</v>
      </c>
      <c r="G682" s="10" t="s">
        <v>11</v>
      </c>
      <c r="H682" s="10">
        <v>2015</v>
      </c>
      <c r="I682" s="13">
        <f t="shared" si="1620"/>
        <v>5.4011854727300983E-3</v>
      </c>
      <c r="J682" s="13">
        <f t="shared" si="1621"/>
        <v>5.4011854727300983E-3</v>
      </c>
      <c r="K682" s="2">
        <v>8</v>
      </c>
    </row>
    <row r="683" spans="3:11">
      <c r="C683" s="11" t="s">
        <v>550</v>
      </c>
      <c r="D683" s="12" t="str">
        <f t="shared" si="1619"/>
        <v>IFDEM</v>
      </c>
      <c r="E683" s="10" t="str">
        <f t="shared" si="1622"/>
        <v>IFDEM</v>
      </c>
      <c r="F683" s="10" t="s">
        <v>10</v>
      </c>
      <c r="G683" s="10" t="s">
        <v>11</v>
      </c>
      <c r="H683" s="10">
        <v>2015</v>
      </c>
      <c r="I683" s="13">
        <f t="shared" si="1620"/>
        <v>5.5679954149437339E-3</v>
      </c>
      <c r="J683" s="13">
        <f t="shared" si="1621"/>
        <v>5.5679954149437339E-3</v>
      </c>
      <c r="K683" s="2">
        <v>8</v>
      </c>
    </row>
    <row r="684" spans="3:11">
      <c r="C684" s="11" t="s">
        <v>551</v>
      </c>
      <c r="D684" s="12" t="str">
        <f t="shared" si="1619"/>
        <v>IFDTF</v>
      </c>
      <c r="E684" s="10" t="str">
        <f t="shared" si="1622"/>
        <v>IFDTF</v>
      </c>
      <c r="F684" s="10" t="s">
        <v>10</v>
      </c>
      <c r="G684" s="10" t="s">
        <v>11</v>
      </c>
      <c r="H684" s="10">
        <v>2015</v>
      </c>
      <c r="I684" s="13">
        <f t="shared" si="1620"/>
        <v>4.4535826794144391E-4</v>
      </c>
      <c r="J684" s="13">
        <f t="shared" si="1621"/>
        <v>4.4535826794144391E-4</v>
      </c>
      <c r="K684" s="2">
        <v>8</v>
      </c>
    </row>
    <row r="685" spans="3:11">
      <c r="C685" s="11" t="s">
        <v>3389</v>
      </c>
      <c r="D685" s="12" t="str">
        <f t="shared" si="1619"/>
        <v>IFDPH</v>
      </c>
      <c r="E685" s="10" t="str">
        <f t="shared" si="1622"/>
        <v>IFDPH</v>
      </c>
      <c r="F685" s="10" t="s">
        <v>10</v>
      </c>
      <c r="G685" s="10" t="s">
        <v>11</v>
      </c>
      <c r="H685" s="10">
        <v>2015</v>
      </c>
      <c r="I685" s="13">
        <f t="shared" si="1620"/>
        <v>3.0854257691881764E-3</v>
      </c>
      <c r="J685" s="13">
        <f t="shared" si="1621"/>
        <v>3.0854257691881764E-3</v>
      </c>
      <c r="K685" s="2">
        <v>8</v>
      </c>
    </row>
    <row r="686" spans="3:11">
      <c r="C686" s="11" t="s">
        <v>3389</v>
      </c>
      <c r="D686" s="12" t="str">
        <f t="shared" si="1619"/>
        <v>IFDPH</v>
      </c>
      <c r="E686" s="10" t="str">
        <f t="shared" si="1622"/>
        <v>IFDPH</v>
      </c>
      <c r="F686" s="10" t="s">
        <v>10</v>
      </c>
      <c r="G686" s="10" t="s">
        <v>11</v>
      </c>
      <c r="H686" s="10">
        <v>2015</v>
      </c>
      <c r="I686" s="13">
        <f t="shared" si="1620"/>
        <v>3.0854257691881764E-3</v>
      </c>
      <c r="J686" s="13">
        <f t="shared" si="1621"/>
        <v>3.0854257691881764E-3</v>
      </c>
      <c r="K686" s="2">
        <v>8</v>
      </c>
    </row>
    <row r="687" spans="3:11">
      <c r="C687" s="11" t="s">
        <v>3390</v>
      </c>
      <c r="D687" s="12" t="str">
        <f t="shared" si="1619"/>
        <v>IFDSH</v>
      </c>
      <c r="E687" s="10" t="str">
        <f t="shared" si="1622"/>
        <v>IFDSH</v>
      </c>
      <c r="F687" s="10" t="s">
        <v>10</v>
      </c>
      <c r="G687" s="10" t="s">
        <v>11</v>
      </c>
      <c r="H687" s="10">
        <v>2015</v>
      </c>
      <c r="I687" s="13">
        <f t="shared" si="1620"/>
        <v>0</v>
      </c>
      <c r="J687" s="13">
        <f t="shared" si="1621"/>
        <v>0</v>
      </c>
      <c r="K687" s="2">
        <v>8</v>
      </c>
    </row>
    <row r="688" spans="3:11">
      <c r="C688" s="11" t="s">
        <v>552</v>
      </c>
      <c r="D688" s="12" t="str">
        <f t="shared" si="1619"/>
        <v>IFDLA</v>
      </c>
      <c r="E688" s="10" t="str">
        <f t="shared" si="1622"/>
        <v>IFDLA</v>
      </c>
      <c r="F688" s="10" t="s">
        <v>10</v>
      </c>
      <c r="G688" s="10" t="s">
        <v>11</v>
      </c>
      <c r="H688" s="10">
        <v>2015</v>
      </c>
      <c r="I688" s="13">
        <f t="shared" si="1620"/>
        <v>5.4011854727300862E-3</v>
      </c>
      <c r="J688" s="13">
        <f t="shared" si="1621"/>
        <v>5.4011854727300862E-3</v>
      </c>
      <c r="K688" s="2">
        <v>8</v>
      </c>
    </row>
    <row r="689" spans="3:11">
      <c r="C689" s="11" t="s">
        <v>553</v>
      </c>
      <c r="D689" s="12" t="str">
        <f t="shared" si="1619"/>
        <v>IFDEM</v>
      </c>
      <c r="E689" s="10" t="str">
        <f t="shared" si="1622"/>
        <v>IFDEM</v>
      </c>
      <c r="F689" s="10" t="s">
        <v>10</v>
      </c>
      <c r="G689" s="10" t="s">
        <v>11</v>
      </c>
      <c r="H689" s="10">
        <v>2015</v>
      </c>
      <c r="I689" s="13">
        <f t="shared" si="1620"/>
        <v>5.5679954149437339E-3</v>
      </c>
      <c r="J689" s="13">
        <f t="shared" si="1621"/>
        <v>5.5679954149437339E-3</v>
      </c>
      <c r="K689" s="2">
        <v>8</v>
      </c>
    </row>
    <row r="690" spans="3:11">
      <c r="C690" s="11" t="s">
        <v>554</v>
      </c>
      <c r="D690" s="12" t="str">
        <f t="shared" si="1619"/>
        <v>IFDTF</v>
      </c>
      <c r="E690" s="10" t="str">
        <f t="shared" si="1622"/>
        <v>IFDTF</v>
      </c>
      <c r="F690" s="10" t="s">
        <v>10</v>
      </c>
      <c r="G690" s="10" t="s">
        <v>11</v>
      </c>
      <c r="H690" s="10">
        <v>2015</v>
      </c>
      <c r="I690" s="13">
        <f t="shared" si="1620"/>
        <v>4.4535826794144315E-4</v>
      </c>
      <c r="J690" s="13">
        <f t="shared" si="1621"/>
        <v>4.4535826794144315E-4</v>
      </c>
      <c r="K690" s="2">
        <v>8</v>
      </c>
    </row>
    <row r="691" spans="3:11">
      <c r="C691" s="11" t="s">
        <v>3391</v>
      </c>
      <c r="D691" s="12" t="str">
        <f t="shared" si="1619"/>
        <v>IFDPH</v>
      </c>
      <c r="E691" s="10" t="str">
        <f t="shared" si="1622"/>
        <v>IFDPH</v>
      </c>
      <c r="F691" s="10" t="s">
        <v>10</v>
      </c>
      <c r="G691" s="10" t="s">
        <v>11</v>
      </c>
      <c r="H691" s="10">
        <v>2015</v>
      </c>
      <c r="I691" s="13">
        <f t="shared" si="1620"/>
        <v>3.085425769188189E-3</v>
      </c>
      <c r="J691" s="13">
        <f t="shared" si="1621"/>
        <v>3.085425769188189E-3</v>
      </c>
      <c r="K691" s="2">
        <v>8</v>
      </c>
    </row>
    <row r="692" spans="3:11">
      <c r="C692" s="11" t="s">
        <v>3391</v>
      </c>
      <c r="D692" s="12" t="str">
        <f t="shared" si="1619"/>
        <v>IFDPH</v>
      </c>
      <c r="E692" s="10" t="str">
        <f t="shared" si="1622"/>
        <v>IFDPH</v>
      </c>
      <c r="F692" s="10" t="s">
        <v>10</v>
      </c>
      <c r="G692" s="10" t="s">
        <v>11</v>
      </c>
      <c r="H692" s="10">
        <v>2015</v>
      </c>
      <c r="I692" s="13">
        <f t="shared" si="1620"/>
        <v>3.085425769188189E-3</v>
      </c>
      <c r="J692" s="13">
        <f t="shared" si="1621"/>
        <v>3.085425769188189E-3</v>
      </c>
      <c r="K692" s="2">
        <v>8</v>
      </c>
    </row>
    <row r="693" spans="3:11">
      <c r="C693" s="11" t="s">
        <v>3392</v>
      </c>
      <c r="D693" s="12" t="str">
        <f t="shared" si="1619"/>
        <v>IFDSH</v>
      </c>
      <c r="E693" s="10" t="str">
        <f t="shared" si="1622"/>
        <v>IFDSH</v>
      </c>
      <c r="F693" s="10" t="s">
        <v>10</v>
      </c>
      <c r="G693" s="10" t="s">
        <v>11</v>
      </c>
      <c r="H693" s="10">
        <v>2015</v>
      </c>
      <c r="I693" s="13">
        <f t="shared" si="1620"/>
        <v>0</v>
      </c>
      <c r="J693" s="13">
        <f t="shared" si="1621"/>
        <v>0</v>
      </c>
      <c r="K693" s="2">
        <v>8</v>
      </c>
    </row>
    <row r="694" spans="3:11">
      <c r="C694" s="11" t="s">
        <v>555</v>
      </c>
      <c r="D694" s="12" t="str">
        <f t="shared" si="1619"/>
        <v>IFDLA</v>
      </c>
      <c r="E694" s="10" t="str">
        <f t="shared" si="1622"/>
        <v>IFDLA</v>
      </c>
      <c r="F694" s="10" t="s">
        <v>10</v>
      </c>
      <c r="G694" s="10" t="s">
        <v>11</v>
      </c>
      <c r="H694" s="10">
        <v>2015</v>
      </c>
      <c r="I694" s="13">
        <f t="shared" si="1620"/>
        <v>5.4011854727300862E-3</v>
      </c>
      <c r="J694" s="13">
        <f t="shared" si="1621"/>
        <v>5.4011854727300862E-3</v>
      </c>
      <c r="K694" s="2">
        <v>8</v>
      </c>
    </row>
    <row r="695" spans="3:11">
      <c r="C695" s="11" t="s">
        <v>556</v>
      </c>
      <c r="D695" s="12" t="str">
        <f t="shared" si="1619"/>
        <v>IFDEM</v>
      </c>
      <c r="E695" s="10" t="str">
        <f t="shared" si="1622"/>
        <v>IFDEM</v>
      </c>
      <c r="F695" s="10" t="s">
        <v>10</v>
      </c>
      <c r="G695" s="10" t="s">
        <v>11</v>
      </c>
      <c r="H695" s="10">
        <v>2015</v>
      </c>
      <c r="I695" s="13">
        <f t="shared" si="1620"/>
        <v>5.5679954149437339E-3</v>
      </c>
      <c r="J695" s="13">
        <f t="shared" si="1621"/>
        <v>5.5679954149437339E-3</v>
      </c>
      <c r="K695" s="2">
        <v>8</v>
      </c>
    </row>
    <row r="696" spans="3:11">
      <c r="C696" s="11" t="s">
        <v>557</v>
      </c>
      <c r="D696" s="12" t="str">
        <f t="shared" si="1619"/>
        <v>IFDTF</v>
      </c>
      <c r="E696" s="10" t="str">
        <f t="shared" si="1622"/>
        <v>IFDTF</v>
      </c>
      <c r="F696" s="10" t="s">
        <v>10</v>
      </c>
      <c r="G696" s="10" t="s">
        <v>11</v>
      </c>
      <c r="H696" s="10">
        <v>2015</v>
      </c>
      <c r="I696" s="13">
        <f t="shared" si="1620"/>
        <v>4.4535826794144391E-4</v>
      </c>
      <c r="J696" s="13">
        <f t="shared" si="1621"/>
        <v>4.4535826794144391E-4</v>
      </c>
      <c r="K696" s="2">
        <v>8</v>
      </c>
    </row>
    <row r="697" spans="3:11">
      <c r="C697" s="11" t="s">
        <v>3393</v>
      </c>
      <c r="D697" s="12" t="str">
        <f t="shared" si="1619"/>
        <v>IFDPH</v>
      </c>
      <c r="E697" s="10" t="str">
        <f t="shared" si="1622"/>
        <v>IFDPH</v>
      </c>
      <c r="F697" s="10" t="s">
        <v>10</v>
      </c>
      <c r="G697" s="10" t="s">
        <v>11</v>
      </c>
      <c r="H697" s="10">
        <v>2015</v>
      </c>
      <c r="I697" s="13">
        <f t="shared" si="1620"/>
        <v>3.0854257691881825E-3</v>
      </c>
      <c r="J697" s="13">
        <f t="shared" si="1621"/>
        <v>3.0854257691881825E-3</v>
      </c>
      <c r="K697" s="2">
        <v>8</v>
      </c>
    </row>
    <row r="698" spans="3:11">
      <c r="C698" s="11" t="s">
        <v>3393</v>
      </c>
      <c r="D698" s="12" t="str">
        <f t="shared" si="1619"/>
        <v>IFDPH</v>
      </c>
      <c r="E698" s="10" t="str">
        <f t="shared" si="1622"/>
        <v>IFDPH</v>
      </c>
      <c r="F698" s="10" t="s">
        <v>10</v>
      </c>
      <c r="G698" s="10" t="s">
        <v>11</v>
      </c>
      <c r="H698" s="10">
        <v>2015</v>
      </c>
      <c r="I698" s="13">
        <f t="shared" si="1620"/>
        <v>3.0854257691881825E-3</v>
      </c>
      <c r="J698" s="13">
        <f t="shared" si="1621"/>
        <v>3.0854257691881825E-3</v>
      </c>
      <c r="K698" s="2">
        <v>8</v>
      </c>
    </row>
    <row r="699" spans="3:11">
      <c r="C699" s="11" t="s">
        <v>3394</v>
      </c>
      <c r="D699" s="12" t="str">
        <f t="shared" si="1619"/>
        <v>IFDSH</v>
      </c>
      <c r="E699" s="10" t="str">
        <f t="shared" si="1622"/>
        <v>IFDSH</v>
      </c>
      <c r="F699" s="10" t="s">
        <v>10</v>
      </c>
      <c r="G699" s="10" t="s">
        <v>11</v>
      </c>
      <c r="H699" s="10">
        <v>2015</v>
      </c>
      <c r="I699" s="13">
        <f t="shared" si="1620"/>
        <v>0</v>
      </c>
      <c r="J699" s="13">
        <f t="shared" si="1621"/>
        <v>0</v>
      </c>
      <c r="K699" s="2">
        <v>8</v>
      </c>
    </row>
    <row r="700" spans="3:11">
      <c r="C700" s="11" t="s">
        <v>558</v>
      </c>
      <c r="D700" s="12" t="str">
        <f t="shared" si="1619"/>
        <v>IFDLA</v>
      </c>
      <c r="E700" s="10" t="str">
        <f t="shared" si="1622"/>
        <v>IFDLA</v>
      </c>
      <c r="F700" s="10" t="s">
        <v>10</v>
      </c>
      <c r="G700" s="10" t="s">
        <v>11</v>
      </c>
      <c r="H700" s="10">
        <v>2015</v>
      </c>
      <c r="I700" s="13">
        <f t="shared" si="1620"/>
        <v>5.4011854727300983E-3</v>
      </c>
      <c r="J700" s="13">
        <f t="shared" si="1621"/>
        <v>5.4011854727300983E-3</v>
      </c>
      <c r="K700" s="2">
        <v>8</v>
      </c>
    </row>
    <row r="701" spans="3:11">
      <c r="C701" s="11" t="s">
        <v>559</v>
      </c>
      <c r="D701" s="12" t="str">
        <f t="shared" si="1619"/>
        <v>IFDEM</v>
      </c>
      <c r="E701" s="10" t="str">
        <f t="shared" si="1622"/>
        <v>IFDEM</v>
      </c>
      <c r="F701" s="10" t="s">
        <v>10</v>
      </c>
      <c r="G701" s="10" t="s">
        <v>11</v>
      </c>
      <c r="H701" s="10">
        <v>2015</v>
      </c>
      <c r="I701" s="13">
        <f t="shared" si="1620"/>
        <v>5.5679954149437339E-3</v>
      </c>
      <c r="J701" s="13">
        <f t="shared" si="1621"/>
        <v>5.5679954149437339E-3</v>
      </c>
      <c r="K701" s="2">
        <v>8</v>
      </c>
    </row>
    <row r="702" spans="3:11">
      <c r="C702" s="11" t="s">
        <v>560</v>
      </c>
      <c r="D702" s="12" t="str">
        <f t="shared" si="1619"/>
        <v>IFDTF</v>
      </c>
      <c r="E702" s="10" t="str">
        <f t="shared" si="1622"/>
        <v>IFDTF</v>
      </c>
      <c r="F702" s="10" t="s">
        <v>10</v>
      </c>
      <c r="G702" s="10" t="s">
        <v>11</v>
      </c>
      <c r="H702" s="10">
        <v>2015</v>
      </c>
      <c r="I702" s="13">
        <f t="shared" si="1620"/>
        <v>4.4535826794144391E-4</v>
      </c>
      <c r="J702" s="13">
        <f t="shared" si="1621"/>
        <v>4.4535826794144391E-4</v>
      </c>
      <c r="K702" s="2">
        <v>8</v>
      </c>
    </row>
    <row r="703" spans="3:11">
      <c r="C703" s="11" t="s">
        <v>3395</v>
      </c>
      <c r="D703" s="12" t="str">
        <f t="shared" si="1619"/>
        <v>IFDPH</v>
      </c>
      <c r="E703" s="10" t="str">
        <f t="shared" si="1622"/>
        <v>IFDPH</v>
      </c>
      <c r="F703" s="10" t="s">
        <v>10</v>
      </c>
      <c r="G703" s="10" t="s">
        <v>11</v>
      </c>
      <c r="H703" s="10">
        <v>2015</v>
      </c>
      <c r="I703" s="13">
        <f t="shared" si="1620"/>
        <v>3.0854257691881764E-3</v>
      </c>
      <c r="J703" s="13">
        <f t="shared" si="1621"/>
        <v>3.0854257691881764E-3</v>
      </c>
      <c r="K703" s="2">
        <v>8</v>
      </c>
    </row>
    <row r="704" spans="3:11">
      <c r="C704" s="11" t="s">
        <v>3395</v>
      </c>
      <c r="D704" s="12" t="str">
        <f t="shared" si="1619"/>
        <v>IFDPH</v>
      </c>
      <c r="E704" s="10" t="str">
        <f t="shared" si="1622"/>
        <v>IFDPH</v>
      </c>
      <c r="F704" s="10" t="s">
        <v>10</v>
      </c>
      <c r="G704" s="10" t="s">
        <v>11</v>
      </c>
      <c r="H704" s="10">
        <v>2015</v>
      </c>
      <c r="I704" s="13">
        <f t="shared" si="1620"/>
        <v>3.0854257691881764E-3</v>
      </c>
      <c r="J704" s="13">
        <f t="shared" si="1621"/>
        <v>3.0854257691881764E-3</v>
      </c>
      <c r="K704" s="2">
        <v>8</v>
      </c>
    </row>
    <row r="705" spans="3:11">
      <c r="C705" s="11" t="s">
        <v>3396</v>
      </c>
      <c r="D705" s="12" t="str">
        <f t="shared" si="1619"/>
        <v>IFDSH</v>
      </c>
      <c r="E705" s="10" t="str">
        <f t="shared" si="1622"/>
        <v>IFDSH</v>
      </c>
      <c r="F705" s="10" t="s">
        <v>10</v>
      </c>
      <c r="G705" s="10" t="s">
        <v>11</v>
      </c>
      <c r="H705" s="10">
        <v>2015</v>
      </c>
      <c r="I705" s="13">
        <f t="shared" si="1620"/>
        <v>0</v>
      </c>
      <c r="J705" s="13">
        <f t="shared" si="1621"/>
        <v>0</v>
      </c>
      <c r="K705" s="2">
        <v>8</v>
      </c>
    </row>
    <row r="706" spans="3:11">
      <c r="C706" s="11" t="s">
        <v>561</v>
      </c>
      <c r="D706" s="12" t="str">
        <f t="shared" si="1619"/>
        <v>IFDLA</v>
      </c>
      <c r="E706" s="10" t="str">
        <f t="shared" si="1622"/>
        <v>IFDLA</v>
      </c>
      <c r="F706" s="10" t="s">
        <v>10</v>
      </c>
      <c r="G706" s="10" t="s">
        <v>11</v>
      </c>
      <c r="H706" s="10">
        <v>2015</v>
      </c>
      <c r="I706" s="13">
        <f t="shared" si="1620"/>
        <v>5.4011854727300862E-3</v>
      </c>
      <c r="J706" s="13">
        <f t="shared" si="1621"/>
        <v>5.4011854727300862E-3</v>
      </c>
      <c r="K706" s="2">
        <v>8</v>
      </c>
    </row>
    <row r="707" spans="3:11">
      <c r="C707" s="11" t="s">
        <v>562</v>
      </c>
      <c r="D707" s="12" t="str">
        <f t="shared" si="1619"/>
        <v>IFDEM</v>
      </c>
      <c r="E707" s="10" t="str">
        <f t="shared" si="1622"/>
        <v>IFDEM</v>
      </c>
      <c r="F707" s="10" t="s">
        <v>10</v>
      </c>
      <c r="G707" s="10" t="s">
        <v>11</v>
      </c>
      <c r="H707" s="10">
        <v>2015</v>
      </c>
      <c r="I707" s="13">
        <f t="shared" si="1620"/>
        <v>5.5679954149437339E-3</v>
      </c>
      <c r="J707" s="13">
        <f t="shared" si="1621"/>
        <v>5.5679954149437339E-3</v>
      </c>
      <c r="K707" s="2">
        <v>8</v>
      </c>
    </row>
    <row r="708" spans="3:11">
      <c r="C708" s="11" t="s">
        <v>563</v>
      </c>
      <c r="D708" s="12" t="str">
        <f t="shared" si="1619"/>
        <v>IFDTF</v>
      </c>
      <c r="E708" s="10" t="str">
        <f t="shared" si="1622"/>
        <v>IFDTF</v>
      </c>
      <c r="F708" s="10" t="s">
        <v>10</v>
      </c>
      <c r="G708" s="10" t="s">
        <v>11</v>
      </c>
      <c r="H708" s="10">
        <v>2015</v>
      </c>
      <c r="I708" s="13">
        <f t="shared" si="1620"/>
        <v>4.4535826794144391E-4</v>
      </c>
      <c r="J708" s="13">
        <f t="shared" si="1621"/>
        <v>4.4535826794144391E-4</v>
      </c>
      <c r="K708" s="2">
        <v>8</v>
      </c>
    </row>
    <row r="709" spans="3:11">
      <c r="C709" s="11" t="s">
        <v>3397</v>
      </c>
      <c r="D709" s="12" t="str">
        <f t="shared" si="1619"/>
        <v>IFDPH</v>
      </c>
      <c r="E709" s="10" t="str">
        <f t="shared" si="1622"/>
        <v>IFDPH</v>
      </c>
      <c r="F709" s="10" t="s">
        <v>10</v>
      </c>
      <c r="G709" s="10" t="s">
        <v>11</v>
      </c>
      <c r="H709" s="10">
        <v>2015</v>
      </c>
      <c r="I709" s="13">
        <f t="shared" si="1620"/>
        <v>3.0854257691881825E-3</v>
      </c>
      <c r="J709" s="13">
        <f t="shared" si="1621"/>
        <v>3.0854257691881825E-3</v>
      </c>
      <c r="K709" s="2">
        <v>8</v>
      </c>
    </row>
    <row r="710" spans="3:11">
      <c r="C710" s="11" t="s">
        <v>3397</v>
      </c>
      <c r="D710" s="12" t="str">
        <f t="shared" si="1619"/>
        <v>IFDPH</v>
      </c>
      <c r="E710" s="10" t="str">
        <f t="shared" si="1622"/>
        <v>IFDPH</v>
      </c>
      <c r="F710" s="10" t="s">
        <v>10</v>
      </c>
      <c r="G710" s="10" t="s">
        <v>11</v>
      </c>
      <c r="H710" s="10">
        <v>2015</v>
      </c>
      <c r="I710" s="13">
        <f t="shared" si="1620"/>
        <v>3.0854257691881825E-3</v>
      </c>
      <c r="J710" s="13">
        <f t="shared" si="1621"/>
        <v>3.0854257691881825E-3</v>
      </c>
      <c r="K710" s="2">
        <v>8</v>
      </c>
    </row>
    <row r="711" spans="3:11">
      <c r="C711" s="11" t="s">
        <v>3398</v>
      </c>
      <c r="D711" s="12" t="str">
        <f t="shared" si="1619"/>
        <v>IFDSH</v>
      </c>
      <c r="E711" s="10" t="str">
        <f t="shared" si="1622"/>
        <v>IFDSH</v>
      </c>
      <c r="F711" s="10" t="s">
        <v>10</v>
      </c>
      <c r="G711" s="10" t="s">
        <v>11</v>
      </c>
      <c r="H711" s="10">
        <v>2015</v>
      </c>
      <c r="I711" s="13">
        <f t="shared" si="1620"/>
        <v>0</v>
      </c>
      <c r="J711" s="13">
        <f t="shared" si="1621"/>
        <v>0</v>
      </c>
      <c r="K711" s="2">
        <v>8</v>
      </c>
    </row>
    <row r="712" spans="3:11">
      <c r="C712" s="11" t="s">
        <v>564</v>
      </c>
      <c r="D712" s="12" t="str">
        <f t="shared" ref="D712:D775" si="1623">"I"&amp;MID(C712,4,1)&amp;"D"&amp;MID(C712,9,2)</f>
        <v>IFDLA</v>
      </c>
      <c r="E712" s="10" t="str">
        <f t="shared" si="1622"/>
        <v>IFDLA</v>
      </c>
      <c r="F712" s="10" t="s">
        <v>10</v>
      </c>
      <c r="G712" s="10" t="s">
        <v>11</v>
      </c>
      <c r="H712" s="10">
        <v>2015</v>
      </c>
      <c r="I712" s="13">
        <f t="shared" ref="I712:I775" si="1624">INDEX($AG$39:$BF$639,MATCH(IF(RIGHT(C712,3)="100",RIGHT(C712,6),RIGHT(C712,5)),$AG$39:$AG$639,0),MATCH(MID(D712,2,2),$AG$39:$BF$39,0))*$AI$19</f>
        <v>5.4011854727300862E-3</v>
      </c>
      <c r="J712" s="13">
        <f t="shared" si="1621"/>
        <v>5.4011854727300862E-3</v>
      </c>
      <c r="K712" s="2">
        <v>7</v>
      </c>
    </row>
    <row r="713" spans="3:11">
      <c r="C713" s="11" t="s">
        <v>565</v>
      </c>
      <c r="D713" s="12" t="str">
        <f t="shared" si="1623"/>
        <v>IFDEM</v>
      </c>
      <c r="E713" s="10" t="str">
        <f t="shared" si="1622"/>
        <v>IFDEM</v>
      </c>
      <c r="F713" s="10" t="s">
        <v>10</v>
      </c>
      <c r="G713" s="10" t="s">
        <v>11</v>
      </c>
      <c r="H713" s="10">
        <v>2015</v>
      </c>
      <c r="I713" s="13">
        <f t="shared" si="1624"/>
        <v>5.5679954149437339E-3</v>
      </c>
      <c r="J713" s="13">
        <f t="shared" si="1621"/>
        <v>5.5679954149437339E-3</v>
      </c>
      <c r="K713" s="2">
        <v>7</v>
      </c>
    </row>
    <row r="714" spans="3:11">
      <c r="C714" s="11" t="s">
        <v>566</v>
      </c>
      <c r="D714" s="12" t="str">
        <f t="shared" si="1623"/>
        <v>IFDTF</v>
      </c>
      <c r="E714" s="10" t="str">
        <f t="shared" si="1622"/>
        <v>IFDTF</v>
      </c>
      <c r="F714" s="10" t="s">
        <v>10</v>
      </c>
      <c r="G714" s="10" t="s">
        <v>11</v>
      </c>
      <c r="H714" s="10">
        <v>2015</v>
      </c>
      <c r="I714" s="13">
        <f t="shared" si="1624"/>
        <v>4.4535826794144391E-4</v>
      </c>
      <c r="J714" s="13">
        <f t="shared" si="1621"/>
        <v>4.4535826794144391E-4</v>
      </c>
      <c r="K714" s="2">
        <v>8</v>
      </c>
    </row>
    <row r="715" spans="3:11">
      <c r="C715" s="11" t="s">
        <v>3399</v>
      </c>
      <c r="D715" s="12" t="str">
        <f t="shared" si="1623"/>
        <v>IFDPH</v>
      </c>
      <c r="E715" s="10" t="str">
        <f t="shared" si="1622"/>
        <v>IFDPH</v>
      </c>
      <c r="F715" s="10" t="s">
        <v>10</v>
      </c>
      <c r="G715" s="10" t="s">
        <v>11</v>
      </c>
      <c r="H715" s="10">
        <v>2015</v>
      </c>
      <c r="I715" s="13">
        <f t="shared" si="1624"/>
        <v>3.0854257691881764E-3</v>
      </c>
      <c r="J715" s="13">
        <f t="shared" si="1621"/>
        <v>3.0854257691881764E-3</v>
      </c>
      <c r="K715" s="2">
        <v>8</v>
      </c>
    </row>
    <row r="716" spans="3:11">
      <c r="C716" s="11" t="s">
        <v>3399</v>
      </c>
      <c r="D716" s="12" t="str">
        <f t="shared" si="1623"/>
        <v>IFDPH</v>
      </c>
      <c r="E716" s="10" t="str">
        <f t="shared" si="1622"/>
        <v>IFDPH</v>
      </c>
      <c r="F716" s="10" t="s">
        <v>10</v>
      </c>
      <c r="G716" s="10" t="s">
        <v>11</v>
      </c>
      <c r="H716" s="10">
        <v>2015</v>
      </c>
      <c r="I716" s="13">
        <f t="shared" si="1624"/>
        <v>3.0854257691881764E-3</v>
      </c>
      <c r="J716" s="13">
        <f t="shared" si="1621"/>
        <v>3.0854257691881764E-3</v>
      </c>
      <c r="K716" s="2">
        <v>8</v>
      </c>
    </row>
    <row r="717" spans="3:11">
      <c r="C717" s="11" t="s">
        <v>3400</v>
      </c>
      <c r="D717" s="12" t="str">
        <f t="shared" si="1623"/>
        <v>IFDSH</v>
      </c>
      <c r="E717" s="10" t="str">
        <f t="shared" si="1622"/>
        <v>IFDSH</v>
      </c>
      <c r="F717" s="10" t="s">
        <v>10</v>
      </c>
      <c r="G717" s="10" t="s">
        <v>11</v>
      </c>
      <c r="H717" s="10">
        <v>2015</v>
      </c>
      <c r="I717" s="13">
        <f t="shared" si="1624"/>
        <v>0</v>
      </c>
      <c r="J717" s="13">
        <f t="shared" si="1621"/>
        <v>0</v>
      </c>
      <c r="K717" s="2">
        <v>8</v>
      </c>
    </row>
    <row r="718" spans="3:11">
      <c r="C718" s="11" t="s">
        <v>567</v>
      </c>
      <c r="D718" s="12" t="str">
        <f t="shared" si="1623"/>
        <v>IFDLA</v>
      </c>
      <c r="E718" s="10" t="str">
        <f t="shared" si="1622"/>
        <v>IFDLA</v>
      </c>
      <c r="F718" s="10" t="s">
        <v>10</v>
      </c>
      <c r="G718" s="10" t="s">
        <v>11</v>
      </c>
      <c r="H718" s="10">
        <v>2015</v>
      </c>
      <c r="I718" s="13">
        <f t="shared" si="1624"/>
        <v>5.4011854727300862E-3</v>
      </c>
      <c r="J718" s="13">
        <f t="shared" si="1621"/>
        <v>5.4011854727300862E-3</v>
      </c>
      <c r="K718" s="2">
        <v>6</v>
      </c>
    </row>
    <row r="719" spans="3:11">
      <c r="C719" s="11" t="s">
        <v>568</v>
      </c>
      <c r="D719" s="12" t="str">
        <f t="shared" si="1623"/>
        <v>IFDEM</v>
      </c>
      <c r="E719" s="10" t="str">
        <f t="shared" si="1622"/>
        <v>IFDEM</v>
      </c>
      <c r="F719" s="10" t="s">
        <v>10</v>
      </c>
      <c r="G719" s="10" t="s">
        <v>11</v>
      </c>
      <c r="H719" s="10">
        <v>2015</v>
      </c>
      <c r="I719" s="13">
        <f t="shared" si="1624"/>
        <v>5.5679954149437339E-3</v>
      </c>
      <c r="J719" s="13">
        <f t="shared" si="1621"/>
        <v>5.5679954149437339E-3</v>
      </c>
      <c r="K719" s="2">
        <v>7</v>
      </c>
    </row>
    <row r="720" spans="3:11">
      <c r="C720" s="11" t="s">
        <v>569</v>
      </c>
      <c r="D720" s="12" t="str">
        <f t="shared" si="1623"/>
        <v>IFDTF</v>
      </c>
      <c r="E720" s="10" t="str">
        <f t="shared" si="1622"/>
        <v>IFDTF</v>
      </c>
      <c r="F720" s="10" t="s">
        <v>10</v>
      </c>
      <c r="G720" s="10" t="s">
        <v>11</v>
      </c>
      <c r="H720" s="10">
        <v>2015</v>
      </c>
      <c r="I720" s="13">
        <f t="shared" si="1624"/>
        <v>4.4535826794144391E-4</v>
      </c>
      <c r="J720" s="13">
        <f t="shared" si="1621"/>
        <v>4.4535826794144391E-4</v>
      </c>
      <c r="K720" s="2">
        <v>8</v>
      </c>
    </row>
    <row r="721" spans="3:11">
      <c r="C721" s="11" t="s">
        <v>3401</v>
      </c>
      <c r="D721" s="12" t="str">
        <f t="shared" si="1623"/>
        <v>IFDPH</v>
      </c>
      <c r="E721" s="10" t="str">
        <f t="shared" si="1622"/>
        <v>IFDPH</v>
      </c>
      <c r="F721" s="10" t="s">
        <v>10</v>
      </c>
      <c r="G721" s="10" t="s">
        <v>11</v>
      </c>
      <c r="H721" s="10">
        <v>2015</v>
      </c>
      <c r="I721" s="13">
        <f t="shared" si="1624"/>
        <v>3.0854257691881825E-3</v>
      </c>
      <c r="J721" s="13">
        <f t="shared" si="1621"/>
        <v>3.0854257691881825E-3</v>
      </c>
      <c r="K721" s="2">
        <v>8</v>
      </c>
    </row>
    <row r="722" spans="3:11">
      <c r="C722" s="11" t="s">
        <v>3401</v>
      </c>
      <c r="D722" s="12" t="str">
        <f t="shared" si="1623"/>
        <v>IFDPH</v>
      </c>
      <c r="E722" s="10" t="str">
        <f t="shared" si="1622"/>
        <v>IFDPH</v>
      </c>
      <c r="F722" s="10" t="s">
        <v>10</v>
      </c>
      <c r="G722" s="10" t="s">
        <v>11</v>
      </c>
      <c r="H722" s="10">
        <v>2015</v>
      </c>
      <c r="I722" s="13">
        <f t="shared" si="1624"/>
        <v>3.0854257691881825E-3</v>
      </c>
      <c r="J722" s="13">
        <f t="shared" si="1621"/>
        <v>3.0854257691881825E-3</v>
      </c>
      <c r="K722" s="2">
        <v>8</v>
      </c>
    </row>
    <row r="723" spans="3:11">
      <c r="C723" s="11" t="s">
        <v>3402</v>
      </c>
      <c r="D723" s="12" t="str">
        <f t="shared" si="1623"/>
        <v>IFDSH</v>
      </c>
      <c r="E723" s="10" t="str">
        <f t="shared" si="1622"/>
        <v>IFDSH</v>
      </c>
      <c r="F723" s="10" t="s">
        <v>10</v>
      </c>
      <c r="G723" s="10" t="s">
        <v>11</v>
      </c>
      <c r="H723" s="10">
        <v>2015</v>
      </c>
      <c r="I723" s="13">
        <f t="shared" si="1624"/>
        <v>0</v>
      </c>
      <c r="J723" s="13">
        <f t="shared" si="1621"/>
        <v>0</v>
      </c>
      <c r="K723" s="2">
        <v>8</v>
      </c>
    </row>
    <row r="724" spans="3:11">
      <c r="C724" s="11" t="s">
        <v>570</v>
      </c>
      <c r="D724" s="12" t="str">
        <f t="shared" si="1623"/>
        <v>IFDLA</v>
      </c>
      <c r="E724" s="10" t="str">
        <f t="shared" si="1622"/>
        <v>IFDLA</v>
      </c>
      <c r="F724" s="10" t="s">
        <v>10</v>
      </c>
      <c r="G724" s="10" t="s">
        <v>11</v>
      </c>
      <c r="H724" s="10">
        <v>2015</v>
      </c>
      <c r="I724" s="13">
        <f t="shared" si="1624"/>
        <v>5.4011854727300983E-3</v>
      </c>
      <c r="J724" s="13">
        <f t="shared" si="1621"/>
        <v>5.4011854727300983E-3</v>
      </c>
      <c r="K724" s="2">
        <v>6</v>
      </c>
    </row>
    <row r="725" spans="3:11">
      <c r="C725" s="11" t="s">
        <v>571</v>
      </c>
      <c r="D725" s="12" t="str">
        <f t="shared" si="1623"/>
        <v>IFDEM</v>
      </c>
      <c r="E725" s="10" t="str">
        <f t="shared" si="1622"/>
        <v>IFDEM</v>
      </c>
      <c r="F725" s="10" t="s">
        <v>10</v>
      </c>
      <c r="G725" s="10" t="s">
        <v>11</v>
      </c>
      <c r="H725" s="10">
        <v>2015</v>
      </c>
      <c r="I725" s="13">
        <f t="shared" si="1624"/>
        <v>5.5679954149437339E-3</v>
      </c>
      <c r="J725" s="13">
        <f t="shared" si="1621"/>
        <v>5.5679954149437339E-3</v>
      </c>
      <c r="K725" s="2">
        <v>6</v>
      </c>
    </row>
    <row r="726" spans="3:11">
      <c r="C726" s="11" t="s">
        <v>572</v>
      </c>
      <c r="D726" s="12" t="str">
        <f t="shared" si="1623"/>
        <v>IFDTF</v>
      </c>
      <c r="E726" s="10" t="str">
        <f t="shared" si="1622"/>
        <v>IFDTF</v>
      </c>
      <c r="F726" s="10" t="s">
        <v>10</v>
      </c>
      <c r="G726" s="10" t="s">
        <v>11</v>
      </c>
      <c r="H726" s="10">
        <v>2015</v>
      </c>
      <c r="I726" s="13">
        <f t="shared" si="1624"/>
        <v>4.4535826794144391E-4</v>
      </c>
      <c r="J726" s="39">
        <f t="shared" si="1621"/>
        <v>4.4535826794144391E-4</v>
      </c>
      <c r="K726" s="2">
        <v>8</v>
      </c>
    </row>
    <row r="727" spans="3:11">
      <c r="C727" s="2" t="s">
        <v>3403</v>
      </c>
      <c r="D727" s="12" t="str">
        <f t="shared" si="1623"/>
        <v>IFDPH</v>
      </c>
      <c r="E727" s="10" t="str">
        <f t="shared" si="1622"/>
        <v>IFDPH</v>
      </c>
      <c r="F727" s="10" t="s">
        <v>10</v>
      </c>
      <c r="G727" s="10" t="s">
        <v>11</v>
      </c>
      <c r="H727" s="10">
        <v>2015</v>
      </c>
      <c r="I727" s="13">
        <f t="shared" si="1624"/>
        <v>2.2654321144770133E-3</v>
      </c>
      <c r="J727" s="13">
        <f>I727</f>
        <v>2.2654321144770133E-3</v>
      </c>
      <c r="K727" s="2">
        <v>8</v>
      </c>
    </row>
    <row r="728" spans="3:11">
      <c r="C728" s="2" t="s">
        <v>3403</v>
      </c>
      <c r="D728" s="12" t="str">
        <f t="shared" si="1623"/>
        <v>IFDPH</v>
      </c>
      <c r="E728" s="10" t="str">
        <f t="shared" si="1622"/>
        <v>IFDPH</v>
      </c>
      <c r="F728" s="10" t="s">
        <v>10</v>
      </c>
      <c r="G728" s="10" t="s">
        <v>11</v>
      </c>
      <c r="H728" s="10">
        <v>2015</v>
      </c>
      <c r="I728" s="13">
        <f t="shared" si="1624"/>
        <v>2.2654321144770133E-3</v>
      </c>
      <c r="J728" s="13">
        <f t="shared" ref="J728:J786" si="1625">I728</f>
        <v>2.2654321144770133E-3</v>
      </c>
      <c r="K728" s="2">
        <v>8</v>
      </c>
    </row>
    <row r="729" spans="3:11">
      <c r="C729" s="2" t="s">
        <v>3404</v>
      </c>
      <c r="D729" s="12" t="str">
        <f t="shared" si="1623"/>
        <v>IFDSH</v>
      </c>
      <c r="E729" s="10" t="str">
        <f t="shared" si="1622"/>
        <v>IFDSH</v>
      </c>
      <c r="F729" s="10" t="s">
        <v>10</v>
      </c>
      <c r="G729" s="10" t="s">
        <v>11</v>
      </c>
      <c r="H729" s="10">
        <v>2015</v>
      </c>
      <c r="I729" s="13">
        <f t="shared" si="1624"/>
        <v>0</v>
      </c>
      <c r="J729" s="13">
        <f t="shared" si="1625"/>
        <v>0</v>
      </c>
      <c r="K729" s="2">
        <v>8</v>
      </c>
    </row>
    <row r="730" spans="3:11">
      <c r="C730" s="2" t="s">
        <v>573</v>
      </c>
      <c r="D730" s="12" t="str">
        <f t="shared" si="1623"/>
        <v>IFDLA</v>
      </c>
      <c r="E730" s="10" t="str">
        <f t="shared" si="1622"/>
        <v>IFDLA</v>
      </c>
      <c r="F730" s="10" t="s">
        <v>10</v>
      </c>
      <c r="G730" s="10" t="s">
        <v>11</v>
      </c>
      <c r="H730" s="10">
        <v>2015</v>
      </c>
      <c r="I730" s="13">
        <f t="shared" si="1624"/>
        <v>2.792862282887461E-3</v>
      </c>
      <c r="J730" s="13">
        <f t="shared" si="1625"/>
        <v>2.792862282887461E-3</v>
      </c>
      <c r="K730" s="2">
        <v>5</v>
      </c>
    </row>
    <row r="731" spans="3:11">
      <c r="C731" s="2" t="s">
        <v>574</v>
      </c>
      <c r="D731" s="12" t="str">
        <f t="shared" si="1623"/>
        <v>IFDEM</v>
      </c>
      <c r="E731" s="10" t="str">
        <f t="shared" si="1622"/>
        <v>IFDEM</v>
      </c>
      <c r="F731" s="10" t="s">
        <v>10</v>
      </c>
      <c r="G731" s="10" t="s">
        <v>11</v>
      </c>
      <c r="H731" s="10">
        <v>2015</v>
      </c>
      <c r="I731" s="13">
        <f t="shared" si="1624"/>
        <v>2.8937202132355679E-3</v>
      </c>
      <c r="J731" s="13">
        <f t="shared" si="1625"/>
        <v>2.8937202132355679E-3</v>
      </c>
      <c r="K731" s="2">
        <v>6</v>
      </c>
    </row>
    <row r="732" spans="3:11">
      <c r="C732" s="2" t="s">
        <v>575</v>
      </c>
      <c r="D732" s="12" t="str">
        <f t="shared" si="1623"/>
        <v>IFDTF</v>
      </c>
      <c r="E732" s="10" t="str">
        <f t="shared" si="1622"/>
        <v>IFDTF</v>
      </c>
      <c r="F732" s="10" t="s">
        <v>10</v>
      </c>
      <c r="G732" s="10" t="s">
        <v>11</v>
      </c>
      <c r="H732" s="10">
        <v>2015</v>
      </c>
      <c r="I732" s="13">
        <f t="shared" si="1624"/>
        <v>0</v>
      </c>
      <c r="J732" s="13">
        <f t="shared" si="1625"/>
        <v>0</v>
      </c>
      <c r="K732" s="2">
        <v>8</v>
      </c>
    </row>
    <row r="733" spans="3:11">
      <c r="C733" s="2" t="s">
        <v>3405</v>
      </c>
      <c r="D733" s="12" t="str">
        <f t="shared" si="1623"/>
        <v>IFDPH</v>
      </c>
      <c r="E733" s="10" t="str">
        <f t="shared" si="1622"/>
        <v>IFDPH</v>
      </c>
      <c r="F733" s="10" t="s">
        <v>10</v>
      </c>
      <c r="G733" s="10" t="s">
        <v>11</v>
      </c>
      <c r="H733" s="10">
        <v>2015</v>
      </c>
      <c r="I733" s="13">
        <f t="shared" si="1624"/>
        <v>2.2654321144770007E-3</v>
      </c>
      <c r="J733" s="13">
        <f t="shared" si="1625"/>
        <v>2.2654321144770007E-3</v>
      </c>
      <c r="K733" s="2">
        <v>8</v>
      </c>
    </row>
    <row r="734" spans="3:11">
      <c r="C734" s="2" t="s">
        <v>3405</v>
      </c>
      <c r="D734" s="12" t="str">
        <f t="shared" si="1623"/>
        <v>IFDPH</v>
      </c>
      <c r="E734" s="10" t="str">
        <f t="shared" si="1622"/>
        <v>IFDPH</v>
      </c>
      <c r="F734" s="10" t="s">
        <v>10</v>
      </c>
      <c r="G734" s="10" t="s">
        <v>11</v>
      </c>
      <c r="H734" s="10">
        <v>2015</v>
      </c>
      <c r="I734" s="13">
        <f t="shared" si="1624"/>
        <v>2.2654321144770007E-3</v>
      </c>
      <c r="J734" s="13">
        <f t="shared" si="1625"/>
        <v>2.2654321144770007E-3</v>
      </c>
      <c r="K734" s="2">
        <v>8</v>
      </c>
    </row>
    <row r="735" spans="3:11">
      <c r="C735" s="2" t="s">
        <v>3406</v>
      </c>
      <c r="D735" s="12" t="str">
        <f t="shared" si="1623"/>
        <v>IFDSH</v>
      </c>
      <c r="E735" s="10" t="str">
        <f t="shared" si="1622"/>
        <v>IFDSH</v>
      </c>
      <c r="F735" s="10" t="s">
        <v>10</v>
      </c>
      <c r="G735" s="10" t="s">
        <v>11</v>
      </c>
      <c r="H735" s="10">
        <v>2015</v>
      </c>
      <c r="I735" s="13">
        <f t="shared" si="1624"/>
        <v>0</v>
      </c>
      <c r="J735" s="13">
        <f t="shared" si="1625"/>
        <v>0</v>
      </c>
      <c r="K735" s="2">
        <v>8</v>
      </c>
    </row>
    <row r="736" spans="3:11">
      <c r="C736" s="2" t="s">
        <v>576</v>
      </c>
      <c r="D736" s="12" t="str">
        <f t="shared" si="1623"/>
        <v>IFDLA</v>
      </c>
      <c r="E736" s="10" t="str">
        <f t="shared" ref="E736:E799" si="1626">D736</f>
        <v>IFDLA</v>
      </c>
      <c r="F736" s="10" t="s">
        <v>10</v>
      </c>
      <c r="G736" s="10" t="s">
        <v>11</v>
      </c>
      <c r="H736" s="10">
        <v>2015</v>
      </c>
      <c r="I736" s="13">
        <f t="shared" si="1624"/>
        <v>2.7928622828874484E-3</v>
      </c>
      <c r="J736" s="13">
        <f t="shared" si="1625"/>
        <v>2.7928622828874484E-3</v>
      </c>
      <c r="K736" s="2">
        <v>5</v>
      </c>
    </row>
    <row r="737" spans="3:11">
      <c r="C737" s="2" t="s">
        <v>577</v>
      </c>
      <c r="D737" s="12" t="str">
        <f t="shared" si="1623"/>
        <v>IFDEM</v>
      </c>
      <c r="E737" s="10" t="str">
        <f t="shared" si="1626"/>
        <v>IFDEM</v>
      </c>
      <c r="F737" s="10" t="s">
        <v>10</v>
      </c>
      <c r="G737" s="10" t="s">
        <v>11</v>
      </c>
      <c r="H737" s="10">
        <v>2015</v>
      </c>
      <c r="I737" s="13">
        <f t="shared" si="1624"/>
        <v>2.8937202132355679E-3</v>
      </c>
      <c r="J737" s="13">
        <f t="shared" si="1625"/>
        <v>2.8937202132355679E-3</v>
      </c>
      <c r="K737" s="2">
        <v>5</v>
      </c>
    </row>
    <row r="738" spans="3:11">
      <c r="C738" s="2" t="s">
        <v>578</v>
      </c>
      <c r="D738" s="12" t="str">
        <f t="shared" si="1623"/>
        <v>IFDTF</v>
      </c>
      <c r="E738" s="10" t="str">
        <f t="shared" si="1626"/>
        <v>IFDTF</v>
      </c>
      <c r="F738" s="10" t="s">
        <v>10</v>
      </c>
      <c r="G738" s="10" t="s">
        <v>11</v>
      </c>
      <c r="H738" s="10">
        <v>2015</v>
      </c>
      <c r="I738" s="13">
        <f t="shared" si="1624"/>
        <v>0</v>
      </c>
      <c r="J738" s="13">
        <f t="shared" si="1625"/>
        <v>0</v>
      </c>
      <c r="K738" s="2">
        <v>8</v>
      </c>
    </row>
    <row r="739" spans="3:11">
      <c r="C739" s="2" t="s">
        <v>3407</v>
      </c>
      <c r="D739" s="12" t="str">
        <f t="shared" si="1623"/>
        <v>IFDPH</v>
      </c>
      <c r="E739" s="10" t="str">
        <f t="shared" si="1626"/>
        <v>IFDPH</v>
      </c>
      <c r="F739" s="10" t="s">
        <v>10</v>
      </c>
      <c r="G739" s="10" t="s">
        <v>11</v>
      </c>
      <c r="H739" s="10">
        <v>2015</v>
      </c>
      <c r="I739" s="13">
        <f t="shared" si="1624"/>
        <v>2.2654321144769882E-3</v>
      </c>
      <c r="J739" s="13">
        <f t="shared" si="1625"/>
        <v>2.2654321144769882E-3</v>
      </c>
      <c r="K739" s="2">
        <v>8</v>
      </c>
    </row>
    <row r="740" spans="3:11">
      <c r="C740" s="2" t="s">
        <v>3407</v>
      </c>
      <c r="D740" s="12" t="str">
        <f t="shared" si="1623"/>
        <v>IFDPH</v>
      </c>
      <c r="E740" s="10" t="str">
        <f t="shared" si="1626"/>
        <v>IFDPH</v>
      </c>
      <c r="F740" s="10" t="s">
        <v>10</v>
      </c>
      <c r="G740" s="10" t="s">
        <v>11</v>
      </c>
      <c r="H740" s="10">
        <v>2015</v>
      </c>
      <c r="I740" s="13">
        <f t="shared" si="1624"/>
        <v>2.2654321144769882E-3</v>
      </c>
      <c r="J740" s="13">
        <f t="shared" si="1625"/>
        <v>2.2654321144769882E-3</v>
      </c>
      <c r="K740" s="2">
        <v>8</v>
      </c>
    </row>
    <row r="741" spans="3:11">
      <c r="C741" s="2" t="s">
        <v>3408</v>
      </c>
      <c r="D741" s="12" t="str">
        <f t="shared" si="1623"/>
        <v>IFDSH</v>
      </c>
      <c r="E741" s="10" t="str">
        <f t="shared" si="1626"/>
        <v>IFDSH</v>
      </c>
      <c r="F741" s="10" t="s">
        <v>10</v>
      </c>
      <c r="G741" s="10" t="s">
        <v>11</v>
      </c>
      <c r="H741" s="10">
        <v>2015</v>
      </c>
      <c r="I741" s="13">
        <f t="shared" si="1624"/>
        <v>0</v>
      </c>
      <c r="J741" s="13">
        <f t="shared" si="1625"/>
        <v>0</v>
      </c>
      <c r="K741" s="2">
        <v>8</v>
      </c>
    </row>
    <row r="742" spans="3:11">
      <c r="C742" s="2" t="s">
        <v>579</v>
      </c>
      <c r="D742" s="12" t="str">
        <f t="shared" si="1623"/>
        <v>IFDLA</v>
      </c>
      <c r="E742" s="10" t="str">
        <f t="shared" si="1626"/>
        <v>IFDLA</v>
      </c>
      <c r="F742" s="10" t="s">
        <v>10</v>
      </c>
      <c r="G742" s="10" t="s">
        <v>11</v>
      </c>
      <c r="H742" s="10">
        <v>2015</v>
      </c>
      <c r="I742" s="13">
        <f t="shared" si="1624"/>
        <v>2.7928622828874484E-3</v>
      </c>
      <c r="J742" s="13">
        <f t="shared" si="1625"/>
        <v>2.7928622828874484E-3</v>
      </c>
      <c r="K742" s="2">
        <v>4</v>
      </c>
    </row>
    <row r="743" spans="3:11">
      <c r="C743" s="2" t="s">
        <v>580</v>
      </c>
      <c r="D743" s="12" t="str">
        <f t="shared" si="1623"/>
        <v>IFDEM</v>
      </c>
      <c r="E743" s="10" t="str">
        <f t="shared" si="1626"/>
        <v>IFDEM</v>
      </c>
      <c r="F743" s="10" t="s">
        <v>10</v>
      </c>
      <c r="G743" s="10" t="s">
        <v>11</v>
      </c>
      <c r="H743" s="10">
        <v>2015</v>
      </c>
      <c r="I743" s="13">
        <f t="shared" si="1624"/>
        <v>2.8937202132355679E-3</v>
      </c>
      <c r="J743" s="13">
        <f t="shared" si="1625"/>
        <v>2.8937202132355679E-3</v>
      </c>
      <c r="K743" s="2">
        <v>5</v>
      </c>
    </row>
    <row r="744" spans="3:11">
      <c r="C744" s="2" t="s">
        <v>581</v>
      </c>
      <c r="D744" s="12" t="str">
        <f t="shared" si="1623"/>
        <v>IFDTF</v>
      </c>
      <c r="E744" s="10" t="str">
        <f t="shared" si="1626"/>
        <v>IFDTF</v>
      </c>
      <c r="F744" s="10" t="s">
        <v>10</v>
      </c>
      <c r="G744" s="10" t="s">
        <v>11</v>
      </c>
      <c r="H744" s="10">
        <v>2015</v>
      </c>
      <c r="I744" s="13">
        <f t="shared" si="1624"/>
        <v>0</v>
      </c>
      <c r="J744" s="13">
        <f t="shared" si="1625"/>
        <v>0</v>
      </c>
      <c r="K744" s="2">
        <v>8</v>
      </c>
    </row>
    <row r="745" spans="3:11">
      <c r="C745" s="2" t="s">
        <v>3409</v>
      </c>
      <c r="D745" s="12" t="str">
        <f t="shared" si="1623"/>
        <v>IFDPH</v>
      </c>
      <c r="E745" s="10" t="str">
        <f t="shared" si="1626"/>
        <v>IFDPH</v>
      </c>
      <c r="F745" s="10" t="s">
        <v>10</v>
      </c>
      <c r="G745" s="10" t="s">
        <v>11</v>
      </c>
      <c r="H745" s="10">
        <v>2015</v>
      </c>
      <c r="I745" s="13">
        <f t="shared" si="1624"/>
        <v>2.2654321144770007E-3</v>
      </c>
      <c r="J745" s="13">
        <f t="shared" si="1625"/>
        <v>2.2654321144770007E-3</v>
      </c>
      <c r="K745" s="2">
        <v>8</v>
      </c>
    </row>
    <row r="746" spans="3:11">
      <c r="C746" s="2" t="s">
        <v>3409</v>
      </c>
      <c r="D746" s="12" t="str">
        <f t="shared" si="1623"/>
        <v>IFDPH</v>
      </c>
      <c r="E746" s="10" t="str">
        <f t="shared" si="1626"/>
        <v>IFDPH</v>
      </c>
      <c r="F746" s="10" t="s">
        <v>10</v>
      </c>
      <c r="G746" s="10" t="s">
        <v>11</v>
      </c>
      <c r="H746" s="10">
        <v>2015</v>
      </c>
      <c r="I746" s="13">
        <f t="shared" si="1624"/>
        <v>2.2654321144770007E-3</v>
      </c>
      <c r="J746" s="13">
        <f t="shared" si="1625"/>
        <v>2.2654321144770007E-3</v>
      </c>
      <c r="K746" s="2">
        <v>8</v>
      </c>
    </row>
    <row r="747" spans="3:11">
      <c r="C747" s="2" t="s">
        <v>3410</v>
      </c>
      <c r="D747" s="12" t="str">
        <f t="shared" si="1623"/>
        <v>IFDSH</v>
      </c>
      <c r="E747" s="10" t="str">
        <f t="shared" si="1626"/>
        <v>IFDSH</v>
      </c>
      <c r="F747" s="10" t="s">
        <v>10</v>
      </c>
      <c r="G747" s="10" t="s">
        <v>11</v>
      </c>
      <c r="H747" s="10">
        <v>2015</v>
      </c>
      <c r="I747" s="13">
        <f t="shared" si="1624"/>
        <v>0</v>
      </c>
      <c r="J747" s="13">
        <f t="shared" si="1625"/>
        <v>0</v>
      </c>
      <c r="K747" s="2">
        <v>8</v>
      </c>
    </row>
    <row r="748" spans="3:11">
      <c r="C748" s="2" t="s">
        <v>582</v>
      </c>
      <c r="D748" s="12" t="str">
        <f t="shared" si="1623"/>
        <v>IFDLA</v>
      </c>
      <c r="E748" s="10" t="str">
        <f t="shared" si="1626"/>
        <v>IFDLA</v>
      </c>
      <c r="F748" s="10" t="s">
        <v>10</v>
      </c>
      <c r="G748" s="10" t="s">
        <v>11</v>
      </c>
      <c r="H748" s="10">
        <v>2015</v>
      </c>
      <c r="I748" s="13">
        <f t="shared" si="1624"/>
        <v>2.7928622828874736E-3</v>
      </c>
      <c r="J748" s="13">
        <f t="shared" si="1625"/>
        <v>2.7928622828874736E-3</v>
      </c>
      <c r="K748" s="2">
        <v>4</v>
      </c>
    </row>
    <row r="749" spans="3:11">
      <c r="C749" s="2" t="s">
        <v>583</v>
      </c>
      <c r="D749" s="12" t="str">
        <f t="shared" si="1623"/>
        <v>IFDEM</v>
      </c>
      <c r="E749" s="10" t="str">
        <f t="shared" si="1626"/>
        <v>IFDEM</v>
      </c>
      <c r="F749" s="10" t="s">
        <v>10</v>
      </c>
      <c r="G749" s="10" t="s">
        <v>11</v>
      </c>
      <c r="H749" s="10">
        <v>2015</v>
      </c>
      <c r="I749" s="13">
        <f t="shared" si="1624"/>
        <v>2.8937202132355679E-3</v>
      </c>
      <c r="J749" s="13">
        <f t="shared" si="1625"/>
        <v>2.8937202132355679E-3</v>
      </c>
      <c r="K749" s="2">
        <v>4</v>
      </c>
    </row>
    <row r="750" spans="3:11">
      <c r="C750" s="2" t="s">
        <v>584</v>
      </c>
      <c r="D750" s="12" t="str">
        <f t="shared" si="1623"/>
        <v>IFDTF</v>
      </c>
      <c r="E750" s="10" t="str">
        <f t="shared" si="1626"/>
        <v>IFDTF</v>
      </c>
      <c r="F750" s="10" t="s">
        <v>10</v>
      </c>
      <c r="G750" s="10" t="s">
        <v>11</v>
      </c>
      <c r="H750" s="10">
        <v>2015</v>
      </c>
      <c r="I750" s="13">
        <f t="shared" si="1624"/>
        <v>0</v>
      </c>
      <c r="J750" s="13">
        <f t="shared" si="1625"/>
        <v>0</v>
      </c>
      <c r="K750" s="2">
        <v>8</v>
      </c>
    </row>
    <row r="751" spans="3:11">
      <c r="C751" s="2" t="s">
        <v>3411</v>
      </c>
      <c r="D751" s="12" t="str">
        <f t="shared" si="1623"/>
        <v>IFDPH</v>
      </c>
      <c r="E751" s="10" t="str">
        <f t="shared" si="1626"/>
        <v>IFDPH</v>
      </c>
      <c r="F751" s="10" t="s">
        <v>10</v>
      </c>
      <c r="G751" s="10" t="s">
        <v>11</v>
      </c>
      <c r="H751" s="10">
        <v>2015</v>
      </c>
      <c r="I751" s="13">
        <f t="shared" si="1624"/>
        <v>2.2654321144770007E-3</v>
      </c>
      <c r="J751" s="13">
        <f t="shared" si="1625"/>
        <v>2.2654321144770007E-3</v>
      </c>
      <c r="K751" s="2">
        <v>8</v>
      </c>
    </row>
    <row r="752" spans="3:11">
      <c r="C752" s="2" t="s">
        <v>3411</v>
      </c>
      <c r="D752" s="12" t="str">
        <f t="shared" si="1623"/>
        <v>IFDPH</v>
      </c>
      <c r="E752" s="10" t="str">
        <f t="shared" si="1626"/>
        <v>IFDPH</v>
      </c>
      <c r="F752" s="10" t="s">
        <v>10</v>
      </c>
      <c r="G752" s="10" t="s">
        <v>11</v>
      </c>
      <c r="H752" s="10">
        <v>2015</v>
      </c>
      <c r="I752" s="13">
        <f t="shared" si="1624"/>
        <v>2.2654321144770007E-3</v>
      </c>
      <c r="J752" s="13">
        <f t="shared" si="1625"/>
        <v>2.2654321144770007E-3</v>
      </c>
      <c r="K752" s="2">
        <v>8</v>
      </c>
    </row>
    <row r="753" spans="3:11">
      <c r="C753" s="2" t="s">
        <v>3412</v>
      </c>
      <c r="D753" s="12" t="str">
        <f t="shared" si="1623"/>
        <v>IFDSH</v>
      </c>
      <c r="E753" s="10" t="str">
        <f t="shared" si="1626"/>
        <v>IFDSH</v>
      </c>
      <c r="F753" s="10" t="s">
        <v>10</v>
      </c>
      <c r="G753" s="10" t="s">
        <v>11</v>
      </c>
      <c r="H753" s="10">
        <v>2015</v>
      </c>
      <c r="I753" s="13">
        <f t="shared" si="1624"/>
        <v>0</v>
      </c>
      <c r="J753" s="13">
        <f t="shared" si="1625"/>
        <v>0</v>
      </c>
      <c r="K753" s="2">
        <v>8</v>
      </c>
    </row>
    <row r="754" spans="3:11">
      <c r="C754" s="2" t="s">
        <v>585</v>
      </c>
      <c r="D754" s="12" t="str">
        <f t="shared" si="1623"/>
        <v>IFDLA</v>
      </c>
      <c r="E754" s="10" t="str">
        <f t="shared" si="1626"/>
        <v>IFDLA</v>
      </c>
      <c r="F754" s="10" t="s">
        <v>10</v>
      </c>
      <c r="G754" s="10" t="s">
        <v>11</v>
      </c>
      <c r="H754" s="10">
        <v>2015</v>
      </c>
      <c r="I754" s="13">
        <f t="shared" si="1624"/>
        <v>2.7928622828874736E-3</v>
      </c>
      <c r="J754" s="13">
        <f t="shared" si="1625"/>
        <v>2.7928622828874736E-3</v>
      </c>
      <c r="K754" s="2">
        <v>3</v>
      </c>
    </row>
    <row r="755" spans="3:11">
      <c r="C755" s="2" t="s">
        <v>586</v>
      </c>
      <c r="D755" s="12" t="str">
        <f t="shared" si="1623"/>
        <v>IFDEM</v>
      </c>
      <c r="E755" s="10" t="str">
        <f t="shared" si="1626"/>
        <v>IFDEM</v>
      </c>
      <c r="F755" s="10" t="s">
        <v>10</v>
      </c>
      <c r="G755" s="10" t="s">
        <v>11</v>
      </c>
      <c r="H755" s="10">
        <v>2015</v>
      </c>
      <c r="I755" s="13">
        <f t="shared" si="1624"/>
        <v>2.8937202132355679E-3</v>
      </c>
      <c r="J755" s="13">
        <f t="shared" si="1625"/>
        <v>2.8937202132355679E-3</v>
      </c>
      <c r="K755" s="2">
        <v>4</v>
      </c>
    </row>
    <row r="756" spans="3:11">
      <c r="C756" s="2" t="s">
        <v>587</v>
      </c>
      <c r="D756" s="12" t="str">
        <f t="shared" si="1623"/>
        <v>IFDTF</v>
      </c>
      <c r="E756" s="10" t="str">
        <f t="shared" si="1626"/>
        <v>IFDTF</v>
      </c>
      <c r="F756" s="10" t="s">
        <v>10</v>
      </c>
      <c r="G756" s="10" t="s">
        <v>11</v>
      </c>
      <c r="H756" s="10">
        <v>2015</v>
      </c>
      <c r="I756" s="13">
        <f t="shared" si="1624"/>
        <v>0</v>
      </c>
      <c r="J756" s="13">
        <f t="shared" si="1625"/>
        <v>0</v>
      </c>
      <c r="K756" s="2">
        <v>8</v>
      </c>
    </row>
    <row r="757" spans="3:11">
      <c r="C757" s="2" t="s">
        <v>3413</v>
      </c>
      <c r="D757" s="12" t="str">
        <f t="shared" si="1623"/>
        <v>IFDPH</v>
      </c>
      <c r="E757" s="10" t="str">
        <f t="shared" si="1626"/>
        <v>IFDPH</v>
      </c>
      <c r="F757" s="10" t="s">
        <v>10</v>
      </c>
      <c r="G757" s="10" t="s">
        <v>11</v>
      </c>
      <c r="H757" s="10">
        <v>2015</v>
      </c>
      <c r="I757" s="13">
        <f t="shared" si="1624"/>
        <v>2.2654321144770007E-3</v>
      </c>
      <c r="J757" s="13">
        <f t="shared" si="1625"/>
        <v>2.2654321144770007E-3</v>
      </c>
      <c r="K757" s="2">
        <v>8</v>
      </c>
    </row>
    <row r="758" spans="3:11">
      <c r="C758" s="2" t="s">
        <v>3413</v>
      </c>
      <c r="D758" s="12" t="str">
        <f t="shared" si="1623"/>
        <v>IFDPH</v>
      </c>
      <c r="E758" s="10" t="str">
        <f t="shared" si="1626"/>
        <v>IFDPH</v>
      </c>
      <c r="F758" s="10" t="s">
        <v>10</v>
      </c>
      <c r="G758" s="10" t="s">
        <v>11</v>
      </c>
      <c r="H758" s="10">
        <v>2015</v>
      </c>
      <c r="I758" s="13">
        <f t="shared" si="1624"/>
        <v>2.2654321144770007E-3</v>
      </c>
      <c r="J758" s="13">
        <f t="shared" si="1625"/>
        <v>2.2654321144770007E-3</v>
      </c>
      <c r="K758" s="2">
        <v>8</v>
      </c>
    </row>
    <row r="759" spans="3:11">
      <c r="C759" s="2" t="s">
        <v>3414</v>
      </c>
      <c r="D759" s="12" t="str">
        <f t="shared" si="1623"/>
        <v>IFDSH</v>
      </c>
      <c r="E759" s="10" t="str">
        <f t="shared" si="1626"/>
        <v>IFDSH</v>
      </c>
      <c r="F759" s="10" t="s">
        <v>10</v>
      </c>
      <c r="G759" s="10" t="s">
        <v>11</v>
      </c>
      <c r="H759" s="10">
        <v>2015</v>
      </c>
      <c r="I759" s="13">
        <f t="shared" si="1624"/>
        <v>0</v>
      </c>
      <c r="J759" s="13">
        <f t="shared" si="1625"/>
        <v>0</v>
      </c>
      <c r="K759" s="2">
        <v>8</v>
      </c>
    </row>
    <row r="760" spans="3:11">
      <c r="C760" s="2" t="s">
        <v>588</v>
      </c>
      <c r="D760" s="12" t="str">
        <f t="shared" si="1623"/>
        <v>IFDLA</v>
      </c>
      <c r="E760" s="10" t="str">
        <f t="shared" si="1626"/>
        <v>IFDLA</v>
      </c>
      <c r="F760" s="10" t="s">
        <v>10</v>
      </c>
      <c r="G760" s="10" t="s">
        <v>11</v>
      </c>
      <c r="H760" s="10">
        <v>2015</v>
      </c>
      <c r="I760" s="13">
        <f t="shared" si="1624"/>
        <v>2.7928622828874484E-3</v>
      </c>
      <c r="J760" s="13">
        <f t="shared" si="1625"/>
        <v>2.7928622828874484E-3</v>
      </c>
      <c r="K760" s="2">
        <v>3</v>
      </c>
    </row>
    <row r="761" spans="3:11">
      <c r="C761" s="2" t="s">
        <v>589</v>
      </c>
      <c r="D761" s="12" t="str">
        <f t="shared" si="1623"/>
        <v>IFDEM</v>
      </c>
      <c r="E761" s="10" t="str">
        <f t="shared" si="1626"/>
        <v>IFDEM</v>
      </c>
      <c r="F761" s="10" t="s">
        <v>10</v>
      </c>
      <c r="G761" s="10" t="s">
        <v>11</v>
      </c>
      <c r="H761" s="10">
        <v>2015</v>
      </c>
      <c r="I761" s="13">
        <f t="shared" si="1624"/>
        <v>2.8937202132355427E-3</v>
      </c>
      <c r="J761" s="13">
        <f t="shared" si="1625"/>
        <v>2.8937202132355427E-3</v>
      </c>
      <c r="K761" s="2">
        <v>3</v>
      </c>
    </row>
    <row r="762" spans="3:11">
      <c r="C762" s="2" t="s">
        <v>590</v>
      </c>
      <c r="D762" s="12" t="str">
        <f t="shared" si="1623"/>
        <v>IFDTF</v>
      </c>
      <c r="E762" s="10" t="str">
        <f t="shared" si="1626"/>
        <v>IFDTF</v>
      </c>
      <c r="F762" s="10" t="s">
        <v>10</v>
      </c>
      <c r="G762" s="10" t="s">
        <v>11</v>
      </c>
      <c r="H762" s="10">
        <v>2015</v>
      </c>
      <c r="I762" s="13">
        <f t="shared" si="1624"/>
        <v>0</v>
      </c>
      <c r="J762" s="13">
        <f t="shared" si="1625"/>
        <v>0</v>
      </c>
      <c r="K762" s="2">
        <v>8</v>
      </c>
    </row>
    <row r="763" spans="3:11">
      <c r="C763" s="2" t="s">
        <v>3415</v>
      </c>
      <c r="D763" s="12" t="str">
        <f t="shared" si="1623"/>
        <v>IFDPH</v>
      </c>
      <c r="E763" s="10" t="str">
        <f t="shared" si="1626"/>
        <v>IFDPH</v>
      </c>
      <c r="F763" s="10" t="s">
        <v>10</v>
      </c>
      <c r="G763" s="10" t="s">
        <v>11</v>
      </c>
      <c r="H763" s="10">
        <v>2015</v>
      </c>
      <c r="I763" s="13">
        <f t="shared" si="1624"/>
        <v>2.2654321144770007E-3</v>
      </c>
      <c r="J763" s="13">
        <f t="shared" si="1625"/>
        <v>2.2654321144770007E-3</v>
      </c>
      <c r="K763" s="2">
        <v>8</v>
      </c>
    </row>
    <row r="764" spans="3:11">
      <c r="C764" s="2" t="s">
        <v>3415</v>
      </c>
      <c r="D764" s="12" t="str">
        <f t="shared" si="1623"/>
        <v>IFDPH</v>
      </c>
      <c r="E764" s="10" t="str">
        <f t="shared" si="1626"/>
        <v>IFDPH</v>
      </c>
      <c r="F764" s="10" t="s">
        <v>10</v>
      </c>
      <c r="G764" s="10" t="s">
        <v>11</v>
      </c>
      <c r="H764" s="10">
        <v>2015</v>
      </c>
      <c r="I764" s="13">
        <f t="shared" si="1624"/>
        <v>2.2654321144770007E-3</v>
      </c>
      <c r="J764" s="13">
        <f t="shared" si="1625"/>
        <v>2.2654321144770007E-3</v>
      </c>
      <c r="K764" s="2">
        <v>8</v>
      </c>
    </row>
    <row r="765" spans="3:11">
      <c r="C765" s="2" t="s">
        <v>3416</v>
      </c>
      <c r="D765" s="12" t="str">
        <f t="shared" si="1623"/>
        <v>IFDSH</v>
      </c>
      <c r="E765" s="10" t="str">
        <f t="shared" si="1626"/>
        <v>IFDSH</v>
      </c>
      <c r="F765" s="10" t="s">
        <v>10</v>
      </c>
      <c r="G765" s="10" t="s">
        <v>11</v>
      </c>
      <c r="H765" s="10">
        <v>2015</v>
      </c>
      <c r="I765" s="13">
        <f t="shared" si="1624"/>
        <v>0</v>
      </c>
      <c r="J765" s="13">
        <f t="shared" si="1625"/>
        <v>0</v>
      </c>
      <c r="K765" s="2">
        <v>8</v>
      </c>
    </row>
    <row r="766" spans="3:11">
      <c r="C766" s="2" t="s">
        <v>591</v>
      </c>
      <c r="D766" s="12" t="str">
        <f t="shared" si="1623"/>
        <v>IFDLA</v>
      </c>
      <c r="E766" s="10" t="str">
        <f t="shared" si="1626"/>
        <v>IFDLA</v>
      </c>
      <c r="F766" s="10" t="s">
        <v>10</v>
      </c>
      <c r="G766" s="10" t="s">
        <v>11</v>
      </c>
      <c r="H766" s="10">
        <v>2015</v>
      </c>
      <c r="I766" s="13">
        <f t="shared" si="1624"/>
        <v>2.7928622828874484E-3</v>
      </c>
      <c r="J766" s="13">
        <f t="shared" si="1625"/>
        <v>2.7928622828874484E-3</v>
      </c>
      <c r="K766" s="2">
        <v>2</v>
      </c>
    </row>
    <row r="767" spans="3:11">
      <c r="C767" s="2" t="s">
        <v>592</v>
      </c>
      <c r="D767" s="12" t="str">
        <f t="shared" si="1623"/>
        <v>IFDEM</v>
      </c>
      <c r="E767" s="10" t="str">
        <f t="shared" si="1626"/>
        <v>IFDEM</v>
      </c>
      <c r="F767" s="10" t="s">
        <v>10</v>
      </c>
      <c r="G767" s="10" t="s">
        <v>11</v>
      </c>
      <c r="H767" s="10">
        <v>2015</v>
      </c>
      <c r="I767" s="13">
        <f t="shared" si="1624"/>
        <v>2.8937202132355679E-3</v>
      </c>
      <c r="J767" s="13">
        <f t="shared" si="1625"/>
        <v>2.8937202132355679E-3</v>
      </c>
      <c r="K767" s="2">
        <v>2</v>
      </c>
    </row>
    <row r="768" spans="3:11">
      <c r="C768" s="2" t="s">
        <v>593</v>
      </c>
      <c r="D768" s="12" t="str">
        <f t="shared" si="1623"/>
        <v>IFDTF</v>
      </c>
      <c r="E768" s="10" t="str">
        <f t="shared" si="1626"/>
        <v>IFDTF</v>
      </c>
      <c r="F768" s="10" t="s">
        <v>10</v>
      </c>
      <c r="G768" s="10" t="s">
        <v>11</v>
      </c>
      <c r="H768" s="10">
        <v>2015</v>
      </c>
      <c r="I768" s="13">
        <f t="shared" si="1624"/>
        <v>0</v>
      </c>
      <c r="J768" s="13">
        <f t="shared" si="1625"/>
        <v>0</v>
      </c>
      <c r="K768" s="2">
        <v>8</v>
      </c>
    </row>
    <row r="769" spans="3:11">
      <c r="C769" s="2" t="s">
        <v>3417</v>
      </c>
      <c r="D769" s="12" t="str">
        <f t="shared" si="1623"/>
        <v>IFDPH</v>
      </c>
      <c r="E769" s="10" t="str">
        <f t="shared" si="1626"/>
        <v>IFDPH</v>
      </c>
      <c r="F769" s="10" t="s">
        <v>10</v>
      </c>
      <c r="G769" s="10" t="s">
        <v>11</v>
      </c>
      <c r="H769" s="10">
        <v>2015</v>
      </c>
      <c r="I769" s="13">
        <f t="shared" si="1624"/>
        <v>2.2654321144769882E-3</v>
      </c>
      <c r="J769" s="13">
        <f t="shared" si="1625"/>
        <v>2.2654321144769882E-3</v>
      </c>
      <c r="K769" s="2">
        <v>8</v>
      </c>
    </row>
    <row r="770" spans="3:11">
      <c r="C770" s="2" t="s">
        <v>3417</v>
      </c>
      <c r="D770" s="12" t="str">
        <f t="shared" si="1623"/>
        <v>IFDPH</v>
      </c>
      <c r="E770" s="10" t="str">
        <f t="shared" si="1626"/>
        <v>IFDPH</v>
      </c>
      <c r="F770" s="10" t="s">
        <v>10</v>
      </c>
      <c r="G770" s="10" t="s">
        <v>11</v>
      </c>
      <c r="H770" s="10">
        <v>2015</v>
      </c>
      <c r="I770" s="13">
        <f t="shared" si="1624"/>
        <v>2.2654321144769882E-3</v>
      </c>
      <c r="J770" s="13">
        <f t="shared" si="1625"/>
        <v>2.2654321144769882E-3</v>
      </c>
      <c r="K770" s="2">
        <v>8</v>
      </c>
    </row>
    <row r="771" spans="3:11">
      <c r="C771" s="2" t="s">
        <v>3418</v>
      </c>
      <c r="D771" s="12" t="str">
        <f t="shared" si="1623"/>
        <v>IFDSH</v>
      </c>
      <c r="E771" s="10" t="str">
        <f t="shared" si="1626"/>
        <v>IFDSH</v>
      </c>
      <c r="F771" s="10" t="s">
        <v>10</v>
      </c>
      <c r="G771" s="10" t="s">
        <v>11</v>
      </c>
      <c r="H771" s="10">
        <v>2015</v>
      </c>
      <c r="I771" s="13">
        <f t="shared" si="1624"/>
        <v>0</v>
      </c>
      <c r="J771" s="13">
        <f t="shared" si="1625"/>
        <v>0</v>
      </c>
      <c r="K771" s="2">
        <v>8</v>
      </c>
    </row>
    <row r="772" spans="3:11">
      <c r="C772" s="2" t="s">
        <v>594</v>
      </c>
      <c r="D772" s="12" t="str">
        <f t="shared" si="1623"/>
        <v>IFDLA</v>
      </c>
      <c r="E772" s="10" t="str">
        <f t="shared" si="1626"/>
        <v>IFDLA</v>
      </c>
      <c r="F772" s="10" t="s">
        <v>10</v>
      </c>
      <c r="G772" s="10" t="s">
        <v>11</v>
      </c>
      <c r="H772" s="10">
        <v>2015</v>
      </c>
      <c r="I772" s="13">
        <f t="shared" si="1624"/>
        <v>2.7928622828874484E-3</v>
      </c>
      <c r="J772" s="13">
        <f t="shared" si="1625"/>
        <v>2.7928622828874484E-3</v>
      </c>
      <c r="K772" s="2">
        <v>1</v>
      </c>
    </row>
    <row r="773" spans="3:11">
      <c r="C773" s="2" t="s">
        <v>595</v>
      </c>
      <c r="D773" s="12" t="str">
        <f t="shared" si="1623"/>
        <v>IFDEM</v>
      </c>
      <c r="E773" s="10" t="str">
        <f t="shared" si="1626"/>
        <v>IFDEM</v>
      </c>
      <c r="F773" s="10" t="s">
        <v>10</v>
      </c>
      <c r="G773" s="10" t="s">
        <v>11</v>
      </c>
      <c r="H773" s="10">
        <v>2015</v>
      </c>
      <c r="I773" s="13">
        <f t="shared" si="1624"/>
        <v>2.8937202132355427E-3</v>
      </c>
      <c r="J773" s="13">
        <f t="shared" si="1625"/>
        <v>2.8937202132355427E-3</v>
      </c>
      <c r="K773" s="2">
        <v>2</v>
      </c>
    </row>
    <row r="774" spans="3:11">
      <c r="C774" s="2" t="s">
        <v>596</v>
      </c>
      <c r="D774" s="12" t="str">
        <f t="shared" si="1623"/>
        <v>IFDTF</v>
      </c>
      <c r="E774" s="10" t="str">
        <f t="shared" si="1626"/>
        <v>IFDTF</v>
      </c>
      <c r="F774" s="10" t="s">
        <v>10</v>
      </c>
      <c r="G774" s="10" t="s">
        <v>11</v>
      </c>
      <c r="H774" s="10">
        <v>2015</v>
      </c>
      <c r="I774" s="13">
        <f t="shared" si="1624"/>
        <v>0</v>
      </c>
      <c r="J774" s="13">
        <f t="shared" si="1625"/>
        <v>0</v>
      </c>
      <c r="K774" s="2">
        <v>8</v>
      </c>
    </row>
    <row r="775" spans="3:11">
      <c r="C775" s="2" t="s">
        <v>3419</v>
      </c>
      <c r="D775" s="12" t="str">
        <f t="shared" si="1623"/>
        <v>IFDPH</v>
      </c>
      <c r="E775" s="10" t="str">
        <f t="shared" si="1626"/>
        <v>IFDPH</v>
      </c>
      <c r="F775" s="10" t="s">
        <v>10</v>
      </c>
      <c r="G775" s="10" t="s">
        <v>11</v>
      </c>
      <c r="H775" s="10">
        <v>2015</v>
      </c>
      <c r="I775" s="13">
        <f t="shared" si="1624"/>
        <v>2.2654321144770007E-3</v>
      </c>
      <c r="J775" s="13">
        <f t="shared" si="1625"/>
        <v>2.2654321144770007E-3</v>
      </c>
      <c r="K775" s="2">
        <v>8</v>
      </c>
    </row>
    <row r="776" spans="3:11">
      <c r="C776" s="2" t="s">
        <v>3419</v>
      </c>
      <c r="D776" s="12" t="str">
        <f t="shared" ref="D776:D839" si="1627">"I"&amp;MID(C776,4,1)&amp;"D"&amp;MID(C776,9,2)</f>
        <v>IFDPH</v>
      </c>
      <c r="E776" s="10" t="str">
        <f t="shared" si="1626"/>
        <v>IFDPH</v>
      </c>
      <c r="F776" s="10" t="s">
        <v>10</v>
      </c>
      <c r="G776" s="10" t="s">
        <v>11</v>
      </c>
      <c r="H776" s="10">
        <v>2015</v>
      </c>
      <c r="I776" s="13">
        <f t="shared" ref="I776:I839" si="1628">INDEX($AG$39:$BF$639,MATCH(IF(RIGHT(C776,3)="100",RIGHT(C776,6),RIGHT(C776,5)),$AG$39:$AG$639,0),MATCH(MID(D776,2,2),$AG$39:$BF$39,0))*$AI$19</f>
        <v>2.2654321144770007E-3</v>
      </c>
      <c r="J776" s="13">
        <f t="shared" si="1625"/>
        <v>2.2654321144770007E-3</v>
      </c>
      <c r="K776" s="2">
        <v>8</v>
      </c>
    </row>
    <row r="777" spans="3:11">
      <c r="C777" s="2" t="s">
        <v>3420</v>
      </c>
      <c r="D777" s="12" t="str">
        <f t="shared" si="1627"/>
        <v>IFDSH</v>
      </c>
      <c r="E777" s="10" t="str">
        <f t="shared" si="1626"/>
        <v>IFDSH</v>
      </c>
      <c r="F777" s="10" t="s">
        <v>10</v>
      </c>
      <c r="G777" s="10" t="s">
        <v>11</v>
      </c>
      <c r="H777" s="10">
        <v>2015</v>
      </c>
      <c r="I777" s="13">
        <f t="shared" si="1628"/>
        <v>0</v>
      </c>
      <c r="J777" s="13">
        <f t="shared" si="1625"/>
        <v>0</v>
      </c>
      <c r="K777" s="2">
        <v>8</v>
      </c>
    </row>
    <row r="778" spans="3:11">
      <c r="C778" s="2" t="s">
        <v>597</v>
      </c>
      <c r="D778" s="12" t="str">
        <f t="shared" si="1627"/>
        <v>IFDLA</v>
      </c>
      <c r="E778" s="10" t="str">
        <f t="shared" si="1626"/>
        <v>IFDLA</v>
      </c>
      <c r="F778" s="10" t="s">
        <v>10</v>
      </c>
      <c r="G778" s="10" t="s">
        <v>11</v>
      </c>
      <c r="H778" s="10">
        <v>2015</v>
      </c>
      <c r="I778" s="13">
        <f t="shared" si="1628"/>
        <v>2.7928622828874736E-3</v>
      </c>
      <c r="J778" s="13">
        <f t="shared" si="1625"/>
        <v>2.7928622828874736E-3</v>
      </c>
      <c r="K778" s="2">
        <v>1</v>
      </c>
    </row>
    <row r="779" spans="3:11">
      <c r="C779" s="2" t="s">
        <v>598</v>
      </c>
      <c r="D779" s="12" t="str">
        <f t="shared" si="1627"/>
        <v>IFDEM</v>
      </c>
      <c r="E779" s="10" t="str">
        <f t="shared" si="1626"/>
        <v>IFDEM</v>
      </c>
      <c r="F779" s="10" t="s">
        <v>10</v>
      </c>
      <c r="G779" s="10" t="s">
        <v>11</v>
      </c>
      <c r="H779" s="10">
        <v>2015</v>
      </c>
      <c r="I779" s="13">
        <f t="shared" si="1628"/>
        <v>2.8937202132355679E-3</v>
      </c>
      <c r="J779" s="13">
        <f t="shared" si="1625"/>
        <v>2.8937202132355679E-3</v>
      </c>
      <c r="K779" s="2">
        <v>1</v>
      </c>
    </row>
    <row r="780" spans="3:11">
      <c r="C780" s="2" t="s">
        <v>599</v>
      </c>
      <c r="D780" s="12" t="str">
        <f t="shared" si="1627"/>
        <v>IFDTF</v>
      </c>
      <c r="E780" s="10" t="str">
        <f t="shared" si="1626"/>
        <v>IFDTF</v>
      </c>
      <c r="F780" s="10" t="s">
        <v>10</v>
      </c>
      <c r="G780" s="10" t="s">
        <v>11</v>
      </c>
      <c r="H780" s="10">
        <v>2015</v>
      </c>
      <c r="I780" s="13">
        <f t="shared" si="1628"/>
        <v>0</v>
      </c>
      <c r="J780" s="13">
        <f t="shared" si="1625"/>
        <v>0</v>
      </c>
      <c r="K780" s="2">
        <v>8</v>
      </c>
    </row>
    <row r="781" spans="3:11">
      <c r="C781" s="2" t="s">
        <v>3421</v>
      </c>
      <c r="D781" s="12" t="str">
        <f t="shared" si="1627"/>
        <v>IFDPH</v>
      </c>
      <c r="E781" s="10" t="str">
        <f t="shared" si="1626"/>
        <v>IFDPH</v>
      </c>
      <c r="F781" s="10" t="s">
        <v>10</v>
      </c>
      <c r="G781" s="10" t="s">
        <v>11</v>
      </c>
      <c r="H781" s="10">
        <v>2015</v>
      </c>
      <c r="I781" s="13">
        <f t="shared" si="1628"/>
        <v>2.2654321144770007E-3</v>
      </c>
      <c r="J781" s="13">
        <f t="shared" si="1625"/>
        <v>2.2654321144770007E-3</v>
      </c>
      <c r="K781" s="2">
        <v>8</v>
      </c>
    </row>
    <row r="782" spans="3:11">
      <c r="C782" s="2" t="s">
        <v>3421</v>
      </c>
      <c r="D782" s="12" t="str">
        <f t="shared" si="1627"/>
        <v>IFDPH</v>
      </c>
      <c r="E782" s="10" t="str">
        <f t="shared" si="1626"/>
        <v>IFDPH</v>
      </c>
      <c r="F782" s="10" t="s">
        <v>10</v>
      </c>
      <c r="G782" s="10" t="s">
        <v>11</v>
      </c>
      <c r="H782" s="10">
        <v>2015</v>
      </c>
      <c r="I782" s="13">
        <f t="shared" si="1628"/>
        <v>2.2654321144770007E-3</v>
      </c>
      <c r="J782" s="13">
        <f t="shared" si="1625"/>
        <v>2.2654321144770007E-3</v>
      </c>
      <c r="K782" s="2">
        <v>8</v>
      </c>
    </row>
    <row r="783" spans="3:11">
      <c r="C783" s="2" t="s">
        <v>3422</v>
      </c>
      <c r="D783" s="12" t="str">
        <f t="shared" si="1627"/>
        <v>IFDSH</v>
      </c>
      <c r="E783" s="10" t="str">
        <f t="shared" si="1626"/>
        <v>IFDSH</v>
      </c>
      <c r="F783" s="10" t="s">
        <v>10</v>
      </c>
      <c r="G783" s="10" t="s">
        <v>11</v>
      </c>
      <c r="H783" s="10">
        <v>2015</v>
      </c>
      <c r="I783" s="13">
        <f t="shared" si="1628"/>
        <v>0</v>
      </c>
      <c r="J783" s="13">
        <f t="shared" si="1625"/>
        <v>0</v>
      </c>
      <c r="K783" s="2">
        <v>8</v>
      </c>
    </row>
    <row r="784" spans="3:11">
      <c r="C784" s="2" t="s">
        <v>600</v>
      </c>
      <c r="D784" s="12" t="str">
        <f t="shared" si="1627"/>
        <v>IFDLA</v>
      </c>
      <c r="E784" s="10" t="str">
        <f t="shared" si="1626"/>
        <v>IFDLA</v>
      </c>
      <c r="F784" s="10" t="s">
        <v>10</v>
      </c>
      <c r="G784" s="10" t="s">
        <v>11</v>
      </c>
      <c r="H784" s="10">
        <v>2015</v>
      </c>
      <c r="I784" s="13">
        <f t="shared" si="1628"/>
        <v>2.7928622828874736E-3</v>
      </c>
      <c r="J784" s="13">
        <f t="shared" si="1625"/>
        <v>2.7928622828874736E-3</v>
      </c>
      <c r="K784" s="2">
        <v>0</v>
      </c>
    </row>
    <row r="785" spans="3:11">
      <c r="C785" s="2" t="s">
        <v>601</v>
      </c>
      <c r="D785" s="12" t="str">
        <f t="shared" si="1627"/>
        <v>IFDEM</v>
      </c>
      <c r="E785" s="10" t="str">
        <f t="shared" si="1626"/>
        <v>IFDEM</v>
      </c>
      <c r="F785" s="10" t="s">
        <v>10</v>
      </c>
      <c r="G785" s="10" t="s">
        <v>11</v>
      </c>
      <c r="H785" s="10">
        <v>2015</v>
      </c>
      <c r="I785" s="13">
        <f t="shared" si="1628"/>
        <v>2.8937202132355679E-3</v>
      </c>
      <c r="J785" s="13">
        <f t="shared" si="1625"/>
        <v>2.8937202132355679E-3</v>
      </c>
      <c r="K785" s="2">
        <v>1</v>
      </c>
    </row>
    <row r="786" spans="3:11">
      <c r="C786" s="2" t="s">
        <v>602</v>
      </c>
      <c r="D786" s="12" t="str">
        <f t="shared" si="1627"/>
        <v>IFDTF</v>
      </c>
      <c r="E786" s="10" t="str">
        <f t="shared" si="1626"/>
        <v>IFDTF</v>
      </c>
      <c r="F786" s="10" t="s">
        <v>10</v>
      </c>
      <c r="G786" s="10" t="s">
        <v>11</v>
      </c>
      <c r="H786" s="10">
        <v>2015</v>
      </c>
      <c r="I786" s="13">
        <f t="shared" si="1628"/>
        <v>0</v>
      </c>
      <c r="J786" s="39">
        <f t="shared" si="1625"/>
        <v>0</v>
      </c>
      <c r="K786" s="2">
        <v>8</v>
      </c>
    </row>
    <row r="787" spans="3:11">
      <c r="C787" s="2" t="s">
        <v>3423</v>
      </c>
      <c r="D787" s="12" t="str">
        <f t="shared" si="1627"/>
        <v>IFDPH</v>
      </c>
      <c r="E787" s="10" t="str">
        <f t="shared" si="1626"/>
        <v>IFDPH</v>
      </c>
      <c r="F787" s="10" t="s">
        <v>10</v>
      </c>
      <c r="G787" s="10" t="s">
        <v>11</v>
      </c>
      <c r="H787" s="10">
        <v>2015</v>
      </c>
      <c r="I787" s="13">
        <f t="shared" si="1628"/>
        <v>2.2654321144770007E-3</v>
      </c>
      <c r="J787" s="13">
        <f>I787</f>
        <v>2.2654321144770007E-3</v>
      </c>
      <c r="K787" s="2">
        <v>8</v>
      </c>
    </row>
    <row r="788" spans="3:11">
      <c r="C788" s="2" t="s">
        <v>3423</v>
      </c>
      <c r="D788" s="12" t="str">
        <f t="shared" si="1627"/>
        <v>IFDPH</v>
      </c>
      <c r="E788" s="10" t="str">
        <f t="shared" si="1626"/>
        <v>IFDPH</v>
      </c>
      <c r="F788" s="10" t="s">
        <v>10</v>
      </c>
      <c r="G788" s="10" t="s">
        <v>11</v>
      </c>
      <c r="H788" s="10">
        <v>2015</v>
      </c>
      <c r="I788" s="13">
        <f t="shared" si="1628"/>
        <v>2.2654321144770007E-3</v>
      </c>
      <c r="J788" s="13">
        <f t="shared" ref="J788:J846" si="1629">I788</f>
        <v>2.2654321144770007E-3</v>
      </c>
      <c r="K788" s="2">
        <v>8</v>
      </c>
    </row>
    <row r="789" spans="3:11">
      <c r="C789" s="2" t="s">
        <v>3424</v>
      </c>
      <c r="D789" s="12" t="str">
        <f t="shared" si="1627"/>
        <v>IFDSH</v>
      </c>
      <c r="E789" s="10" t="str">
        <f t="shared" si="1626"/>
        <v>IFDSH</v>
      </c>
      <c r="F789" s="10" t="s">
        <v>10</v>
      </c>
      <c r="G789" s="10" t="s">
        <v>11</v>
      </c>
      <c r="H789" s="10">
        <v>2015</v>
      </c>
      <c r="I789" s="13">
        <f t="shared" si="1628"/>
        <v>0</v>
      </c>
      <c r="J789" s="13">
        <f t="shared" si="1629"/>
        <v>0</v>
      </c>
      <c r="K789" s="2">
        <v>8</v>
      </c>
    </row>
    <row r="790" spans="3:11">
      <c r="C790" s="2" t="s">
        <v>603</v>
      </c>
      <c r="D790" s="12" t="str">
        <f t="shared" si="1627"/>
        <v>IFDLA</v>
      </c>
      <c r="E790" s="10" t="str">
        <f t="shared" si="1626"/>
        <v>IFDLA</v>
      </c>
      <c r="F790" s="10" t="s">
        <v>10</v>
      </c>
      <c r="G790" s="10" t="s">
        <v>11</v>
      </c>
      <c r="H790" s="10">
        <v>2015</v>
      </c>
      <c r="I790" s="13">
        <f t="shared" si="1628"/>
        <v>2.7928622828874484E-3</v>
      </c>
      <c r="J790" s="13">
        <f t="shared" si="1629"/>
        <v>2.7928622828874484E-3</v>
      </c>
      <c r="K790" s="2">
        <v>0</v>
      </c>
    </row>
    <row r="791" spans="3:11">
      <c r="C791" s="2" t="s">
        <v>604</v>
      </c>
      <c r="D791" s="12" t="str">
        <f t="shared" si="1627"/>
        <v>IFDEM</v>
      </c>
      <c r="E791" s="10" t="str">
        <f t="shared" si="1626"/>
        <v>IFDEM</v>
      </c>
      <c r="F791" s="10" t="s">
        <v>10</v>
      </c>
      <c r="G791" s="10" t="s">
        <v>11</v>
      </c>
      <c r="H791" s="10">
        <v>2015</v>
      </c>
      <c r="I791" s="13">
        <f t="shared" si="1628"/>
        <v>2.8937202132355679E-3</v>
      </c>
      <c r="J791" s="13">
        <f t="shared" si="1629"/>
        <v>2.8937202132355679E-3</v>
      </c>
      <c r="K791" s="2">
        <v>0</v>
      </c>
    </row>
    <row r="792" spans="3:11">
      <c r="C792" s="2" t="s">
        <v>605</v>
      </c>
      <c r="D792" s="12" t="str">
        <f t="shared" si="1627"/>
        <v>IFDTF</v>
      </c>
      <c r="E792" s="10" t="str">
        <f t="shared" si="1626"/>
        <v>IFDTF</v>
      </c>
      <c r="F792" s="10" t="s">
        <v>10</v>
      </c>
      <c r="G792" s="10" t="s">
        <v>11</v>
      </c>
      <c r="H792" s="10">
        <v>2015</v>
      </c>
      <c r="I792" s="13">
        <f t="shared" si="1628"/>
        <v>0</v>
      </c>
      <c r="J792" s="13">
        <f t="shared" si="1629"/>
        <v>0</v>
      </c>
      <c r="K792" s="2">
        <v>8</v>
      </c>
    </row>
    <row r="793" spans="3:11">
      <c r="C793" s="2" t="s">
        <v>3425</v>
      </c>
      <c r="D793" s="12" t="str">
        <f t="shared" si="1627"/>
        <v>IFDPH</v>
      </c>
      <c r="E793" s="10" t="str">
        <f t="shared" si="1626"/>
        <v>IFDPH</v>
      </c>
      <c r="F793" s="10" t="s">
        <v>10</v>
      </c>
      <c r="G793" s="10" t="s">
        <v>11</v>
      </c>
      <c r="H793" s="10">
        <v>2015</v>
      </c>
      <c r="I793" s="13">
        <f t="shared" si="1628"/>
        <v>2.2654321144770007E-3</v>
      </c>
      <c r="J793" s="13">
        <f t="shared" si="1629"/>
        <v>2.2654321144770007E-3</v>
      </c>
      <c r="K793" s="2">
        <v>8</v>
      </c>
    </row>
    <row r="794" spans="3:11">
      <c r="C794" s="2" t="s">
        <v>3425</v>
      </c>
      <c r="D794" s="12" t="str">
        <f t="shared" si="1627"/>
        <v>IFDPH</v>
      </c>
      <c r="E794" s="10" t="str">
        <f t="shared" si="1626"/>
        <v>IFDPH</v>
      </c>
      <c r="F794" s="10" t="s">
        <v>10</v>
      </c>
      <c r="G794" s="10" t="s">
        <v>11</v>
      </c>
      <c r="H794" s="10">
        <v>2015</v>
      </c>
      <c r="I794" s="13">
        <f t="shared" si="1628"/>
        <v>2.2654321144770007E-3</v>
      </c>
      <c r="J794" s="13">
        <f t="shared" si="1629"/>
        <v>2.2654321144770007E-3</v>
      </c>
      <c r="K794" s="2">
        <v>8</v>
      </c>
    </row>
    <row r="795" spans="3:11">
      <c r="C795" s="2" t="s">
        <v>3426</v>
      </c>
      <c r="D795" s="12" t="str">
        <f t="shared" si="1627"/>
        <v>IFDSH</v>
      </c>
      <c r="E795" s="10" t="str">
        <f t="shared" si="1626"/>
        <v>IFDSH</v>
      </c>
      <c r="F795" s="10" t="s">
        <v>10</v>
      </c>
      <c r="G795" s="10" t="s">
        <v>11</v>
      </c>
      <c r="H795" s="10">
        <v>2015</v>
      </c>
      <c r="I795" s="13">
        <f t="shared" si="1628"/>
        <v>0</v>
      </c>
      <c r="J795" s="13">
        <f t="shared" si="1629"/>
        <v>0</v>
      </c>
      <c r="K795" s="2">
        <v>8</v>
      </c>
    </row>
    <row r="796" spans="3:11">
      <c r="C796" s="2" t="s">
        <v>606</v>
      </c>
      <c r="D796" s="12" t="str">
        <f t="shared" si="1627"/>
        <v>IFDLA</v>
      </c>
      <c r="E796" s="10" t="str">
        <f t="shared" si="1626"/>
        <v>IFDLA</v>
      </c>
      <c r="F796" s="10" t="s">
        <v>10</v>
      </c>
      <c r="G796" s="10" t="s">
        <v>11</v>
      </c>
      <c r="H796" s="10">
        <v>2015</v>
      </c>
      <c r="I796" s="13">
        <f t="shared" si="1628"/>
        <v>2.7928622828874736E-3</v>
      </c>
      <c r="J796" s="13">
        <f t="shared" si="1629"/>
        <v>2.7928622828874736E-3</v>
      </c>
      <c r="K796" s="2">
        <v>0</v>
      </c>
    </row>
    <row r="797" spans="3:11">
      <c r="C797" s="2" t="s">
        <v>607</v>
      </c>
      <c r="D797" s="12" t="str">
        <f t="shared" si="1627"/>
        <v>IFDEM</v>
      </c>
      <c r="E797" s="10" t="str">
        <f t="shared" si="1626"/>
        <v>IFDEM</v>
      </c>
      <c r="F797" s="10" t="s">
        <v>10</v>
      </c>
      <c r="G797" s="10" t="s">
        <v>11</v>
      </c>
      <c r="H797" s="10">
        <v>2015</v>
      </c>
      <c r="I797" s="13">
        <f t="shared" si="1628"/>
        <v>2.8937202132355679E-3</v>
      </c>
      <c r="J797" s="13">
        <f t="shared" si="1629"/>
        <v>2.8937202132355679E-3</v>
      </c>
      <c r="K797" s="2">
        <v>0</v>
      </c>
    </row>
    <row r="798" spans="3:11">
      <c r="C798" s="2" t="s">
        <v>608</v>
      </c>
      <c r="D798" s="12" t="str">
        <f t="shared" si="1627"/>
        <v>IFDTF</v>
      </c>
      <c r="E798" s="10" t="str">
        <f t="shared" si="1626"/>
        <v>IFDTF</v>
      </c>
      <c r="F798" s="10" t="s">
        <v>10</v>
      </c>
      <c r="G798" s="10" t="s">
        <v>11</v>
      </c>
      <c r="H798" s="10">
        <v>2015</v>
      </c>
      <c r="I798" s="13">
        <f t="shared" si="1628"/>
        <v>0</v>
      </c>
      <c r="J798" s="13">
        <f t="shared" si="1629"/>
        <v>0</v>
      </c>
      <c r="K798" s="2">
        <v>8</v>
      </c>
    </row>
    <row r="799" spans="3:11">
      <c r="C799" s="2" t="s">
        <v>3427</v>
      </c>
      <c r="D799" s="12" t="str">
        <f t="shared" si="1627"/>
        <v>IFDPH</v>
      </c>
      <c r="E799" s="10" t="str">
        <f t="shared" si="1626"/>
        <v>IFDPH</v>
      </c>
      <c r="F799" s="10" t="s">
        <v>10</v>
      </c>
      <c r="G799" s="10" t="s">
        <v>11</v>
      </c>
      <c r="H799" s="10">
        <v>2015</v>
      </c>
      <c r="I799" s="13">
        <f t="shared" si="1628"/>
        <v>2.2654321144770007E-3</v>
      </c>
      <c r="J799" s="13">
        <f t="shared" si="1629"/>
        <v>2.2654321144770007E-3</v>
      </c>
      <c r="K799" s="2">
        <v>7</v>
      </c>
    </row>
    <row r="800" spans="3:11">
      <c r="C800" s="2" t="s">
        <v>3427</v>
      </c>
      <c r="D800" s="12" t="str">
        <f t="shared" si="1627"/>
        <v>IFDPH</v>
      </c>
      <c r="E800" s="10" t="str">
        <f t="shared" ref="E800:E863" si="1630">D800</f>
        <v>IFDPH</v>
      </c>
      <c r="F800" s="10" t="s">
        <v>10</v>
      </c>
      <c r="G800" s="10" t="s">
        <v>11</v>
      </c>
      <c r="H800" s="10">
        <v>2015</v>
      </c>
      <c r="I800" s="13">
        <f t="shared" si="1628"/>
        <v>2.2654321144770007E-3</v>
      </c>
      <c r="J800" s="13">
        <f t="shared" si="1629"/>
        <v>2.2654321144770007E-3</v>
      </c>
      <c r="K800" s="2">
        <v>8</v>
      </c>
    </row>
    <row r="801" spans="3:11">
      <c r="C801" s="2" t="s">
        <v>3428</v>
      </c>
      <c r="D801" s="12" t="str">
        <f t="shared" si="1627"/>
        <v>IFDSH</v>
      </c>
      <c r="E801" s="10" t="str">
        <f t="shared" si="1630"/>
        <v>IFDSH</v>
      </c>
      <c r="F801" s="10" t="s">
        <v>10</v>
      </c>
      <c r="G801" s="10" t="s">
        <v>11</v>
      </c>
      <c r="H801" s="10">
        <v>2015</v>
      </c>
      <c r="I801" s="13">
        <f t="shared" si="1628"/>
        <v>0</v>
      </c>
      <c r="J801" s="13">
        <f t="shared" si="1629"/>
        <v>0</v>
      </c>
      <c r="K801" s="2">
        <v>8</v>
      </c>
    </row>
    <row r="802" spans="3:11">
      <c r="C802" s="2" t="s">
        <v>609</v>
      </c>
      <c r="D802" s="12" t="str">
        <f t="shared" si="1627"/>
        <v>IFDLA</v>
      </c>
      <c r="E802" s="10" t="str">
        <f t="shared" si="1630"/>
        <v>IFDLA</v>
      </c>
      <c r="F802" s="10" t="s">
        <v>10</v>
      </c>
      <c r="G802" s="10" t="s">
        <v>11</v>
      </c>
      <c r="H802" s="10">
        <v>2015</v>
      </c>
      <c r="I802" s="13">
        <f t="shared" si="1628"/>
        <v>2.7928622828874484E-3</v>
      </c>
      <c r="J802" s="13">
        <f t="shared" si="1629"/>
        <v>2.7928622828874484E-3</v>
      </c>
      <c r="K802" s="2">
        <v>0</v>
      </c>
    </row>
    <row r="803" spans="3:11">
      <c r="C803" s="2" t="s">
        <v>610</v>
      </c>
      <c r="D803" s="12" t="str">
        <f t="shared" si="1627"/>
        <v>IFDEM</v>
      </c>
      <c r="E803" s="10" t="str">
        <f t="shared" si="1630"/>
        <v>IFDEM</v>
      </c>
      <c r="F803" s="10" t="s">
        <v>10</v>
      </c>
      <c r="G803" s="10" t="s">
        <v>11</v>
      </c>
      <c r="H803" s="10">
        <v>2015</v>
      </c>
      <c r="I803" s="13">
        <f t="shared" si="1628"/>
        <v>2.8937202132355427E-3</v>
      </c>
      <c r="J803" s="13">
        <f t="shared" si="1629"/>
        <v>2.8937202132355427E-3</v>
      </c>
      <c r="K803" s="2">
        <v>0</v>
      </c>
    </row>
    <row r="804" spans="3:11">
      <c r="C804" s="2" t="s">
        <v>611</v>
      </c>
      <c r="D804" s="12" t="str">
        <f t="shared" si="1627"/>
        <v>IFDTF</v>
      </c>
      <c r="E804" s="10" t="str">
        <f t="shared" si="1630"/>
        <v>IFDTF</v>
      </c>
      <c r="F804" s="10" t="s">
        <v>10</v>
      </c>
      <c r="G804" s="10" t="s">
        <v>11</v>
      </c>
      <c r="H804" s="10">
        <v>2015</v>
      </c>
      <c r="I804" s="13">
        <f t="shared" si="1628"/>
        <v>0</v>
      </c>
      <c r="J804" s="13">
        <f t="shared" si="1629"/>
        <v>0</v>
      </c>
      <c r="K804" s="2">
        <v>8</v>
      </c>
    </row>
    <row r="805" spans="3:11">
      <c r="C805" s="2" t="s">
        <v>3429</v>
      </c>
      <c r="D805" s="12" t="str">
        <f t="shared" si="1627"/>
        <v>IFDPH</v>
      </c>
      <c r="E805" s="10" t="str">
        <f t="shared" si="1630"/>
        <v>IFDPH</v>
      </c>
      <c r="F805" s="10" t="s">
        <v>10</v>
      </c>
      <c r="G805" s="10" t="s">
        <v>11</v>
      </c>
      <c r="H805" s="10">
        <v>2015</v>
      </c>
      <c r="I805" s="13">
        <f t="shared" si="1628"/>
        <v>2.2654321144770007E-3</v>
      </c>
      <c r="J805" s="13">
        <f t="shared" si="1629"/>
        <v>2.2654321144770007E-3</v>
      </c>
      <c r="K805" s="2">
        <v>7</v>
      </c>
    </row>
    <row r="806" spans="3:11">
      <c r="C806" s="2" t="s">
        <v>3429</v>
      </c>
      <c r="D806" s="12" t="str">
        <f t="shared" si="1627"/>
        <v>IFDPH</v>
      </c>
      <c r="E806" s="10" t="str">
        <f t="shared" si="1630"/>
        <v>IFDPH</v>
      </c>
      <c r="F806" s="10" t="s">
        <v>10</v>
      </c>
      <c r="G806" s="10" t="s">
        <v>11</v>
      </c>
      <c r="H806" s="10">
        <v>2015</v>
      </c>
      <c r="I806" s="13">
        <f t="shared" si="1628"/>
        <v>2.2654321144770007E-3</v>
      </c>
      <c r="J806" s="13">
        <f t="shared" si="1629"/>
        <v>2.2654321144770007E-3</v>
      </c>
      <c r="K806" s="2">
        <v>8</v>
      </c>
    </row>
    <row r="807" spans="3:11">
      <c r="C807" s="2" t="s">
        <v>3430</v>
      </c>
      <c r="D807" s="12" t="str">
        <f t="shared" si="1627"/>
        <v>IFDSH</v>
      </c>
      <c r="E807" s="10" t="str">
        <f t="shared" si="1630"/>
        <v>IFDSH</v>
      </c>
      <c r="F807" s="10" t="s">
        <v>10</v>
      </c>
      <c r="G807" s="10" t="s">
        <v>11</v>
      </c>
      <c r="H807" s="10">
        <v>2015</v>
      </c>
      <c r="I807" s="13">
        <f t="shared" si="1628"/>
        <v>0</v>
      </c>
      <c r="J807" s="13">
        <f t="shared" si="1629"/>
        <v>0</v>
      </c>
      <c r="K807" s="2">
        <v>8</v>
      </c>
    </row>
    <row r="808" spans="3:11">
      <c r="C808" s="2" t="s">
        <v>612</v>
      </c>
      <c r="D808" s="12" t="str">
        <f t="shared" si="1627"/>
        <v>IFDLA</v>
      </c>
      <c r="E808" s="10" t="str">
        <f t="shared" si="1630"/>
        <v>IFDLA</v>
      </c>
      <c r="F808" s="10" t="s">
        <v>10</v>
      </c>
      <c r="G808" s="10" t="s">
        <v>11</v>
      </c>
      <c r="H808" s="10">
        <v>2015</v>
      </c>
      <c r="I808" s="13">
        <f t="shared" si="1628"/>
        <v>2.7928622828874736E-3</v>
      </c>
      <c r="J808" s="13">
        <f t="shared" si="1629"/>
        <v>2.7928622828874736E-3</v>
      </c>
      <c r="K808" s="2">
        <v>0</v>
      </c>
    </row>
    <row r="809" spans="3:11">
      <c r="C809" s="2" t="s">
        <v>613</v>
      </c>
      <c r="D809" s="12" t="str">
        <f t="shared" si="1627"/>
        <v>IFDEM</v>
      </c>
      <c r="E809" s="10" t="str">
        <f t="shared" si="1630"/>
        <v>IFDEM</v>
      </c>
      <c r="F809" s="10" t="s">
        <v>10</v>
      </c>
      <c r="G809" s="10" t="s">
        <v>11</v>
      </c>
      <c r="H809" s="10">
        <v>2015</v>
      </c>
      <c r="I809" s="13">
        <f t="shared" si="1628"/>
        <v>2.8937202132355679E-3</v>
      </c>
      <c r="J809" s="13">
        <f t="shared" si="1629"/>
        <v>2.8937202132355679E-3</v>
      </c>
      <c r="K809" s="2">
        <v>0</v>
      </c>
    </row>
    <row r="810" spans="3:11">
      <c r="C810" s="2" t="s">
        <v>614</v>
      </c>
      <c r="D810" s="12" t="str">
        <f t="shared" si="1627"/>
        <v>IFDTF</v>
      </c>
      <c r="E810" s="10" t="str">
        <f t="shared" si="1630"/>
        <v>IFDTF</v>
      </c>
      <c r="F810" s="10" t="s">
        <v>10</v>
      </c>
      <c r="G810" s="10" t="s">
        <v>11</v>
      </c>
      <c r="H810" s="10">
        <v>2015</v>
      </c>
      <c r="I810" s="13">
        <f t="shared" si="1628"/>
        <v>0</v>
      </c>
      <c r="J810" s="13">
        <f t="shared" si="1629"/>
        <v>0</v>
      </c>
      <c r="K810" s="2">
        <v>8</v>
      </c>
    </row>
    <row r="811" spans="3:11">
      <c r="C811" s="2" t="s">
        <v>3431</v>
      </c>
      <c r="D811" s="12" t="str">
        <f t="shared" si="1627"/>
        <v>IFDPH</v>
      </c>
      <c r="E811" s="10" t="str">
        <f t="shared" si="1630"/>
        <v>IFDPH</v>
      </c>
      <c r="F811" s="10" t="s">
        <v>10</v>
      </c>
      <c r="G811" s="10" t="s">
        <v>11</v>
      </c>
      <c r="H811" s="10">
        <v>2015</v>
      </c>
      <c r="I811" s="13">
        <f t="shared" si="1628"/>
        <v>2.2654321144770007E-3</v>
      </c>
      <c r="J811" s="13">
        <f t="shared" si="1629"/>
        <v>2.2654321144770007E-3</v>
      </c>
      <c r="K811" s="2">
        <v>7</v>
      </c>
    </row>
    <row r="812" spans="3:11">
      <c r="C812" s="2" t="s">
        <v>3431</v>
      </c>
      <c r="D812" s="12" t="str">
        <f t="shared" si="1627"/>
        <v>IFDPH</v>
      </c>
      <c r="E812" s="10" t="str">
        <f t="shared" si="1630"/>
        <v>IFDPH</v>
      </c>
      <c r="F812" s="10" t="s">
        <v>10</v>
      </c>
      <c r="G812" s="10" t="s">
        <v>11</v>
      </c>
      <c r="H812" s="10">
        <v>2015</v>
      </c>
      <c r="I812" s="13">
        <f t="shared" si="1628"/>
        <v>2.2654321144770007E-3</v>
      </c>
      <c r="J812" s="13">
        <f t="shared" si="1629"/>
        <v>2.2654321144770007E-3</v>
      </c>
      <c r="K812" s="2">
        <v>8</v>
      </c>
    </row>
    <row r="813" spans="3:11">
      <c r="C813" s="2" t="s">
        <v>3432</v>
      </c>
      <c r="D813" s="12" t="str">
        <f t="shared" si="1627"/>
        <v>IFDSH</v>
      </c>
      <c r="E813" s="10" t="str">
        <f t="shared" si="1630"/>
        <v>IFDSH</v>
      </c>
      <c r="F813" s="10" t="s">
        <v>10</v>
      </c>
      <c r="G813" s="10" t="s">
        <v>11</v>
      </c>
      <c r="H813" s="10">
        <v>2015</v>
      </c>
      <c r="I813" s="13">
        <f t="shared" si="1628"/>
        <v>0</v>
      </c>
      <c r="J813" s="13">
        <f t="shared" si="1629"/>
        <v>0</v>
      </c>
      <c r="K813" s="2">
        <v>8</v>
      </c>
    </row>
    <row r="814" spans="3:11">
      <c r="C814" s="2" t="s">
        <v>615</v>
      </c>
      <c r="D814" s="12" t="str">
        <f t="shared" si="1627"/>
        <v>IFDLA</v>
      </c>
      <c r="E814" s="10" t="str">
        <f t="shared" si="1630"/>
        <v>IFDLA</v>
      </c>
      <c r="F814" s="10" t="s">
        <v>10</v>
      </c>
      <c r="G814" s="10" t="s">
        <v>11</v>
      </c>
      <c r="H814" s="10">
        <v>2015</v>
      </c>
      <c r="I814" s="13">
        <f t="shared" si="1628"/>
        <v>2.7928622828874484E-3</v>
      </c>
      <c r="J814" s="13">
        <f t="shared" si="1629"/>
        <v>2.7928622828874484E-3</v>
      </c>
      <c r="K814" s="2">
        <v>0</v>
      </c>
    </row>
    <row r="815" spans="3:11">
      <c r="C815" s="2" t="s">
        <v>616</v>
      </c>
      <c r="D815" s="12" t="str">
        <f t="shared" si="1627"/>
        <v>IFDEM</v>
      </c>
      <c r="E815" s="10" t="str">
        <f t="shared" si="1630"/>
        <v>IFDEM</v>
      </c>
      <c r="F815" s="10" t="s">
        <v>10</v>
      </c>
      <c r="G815" s="10" t="s">
        <v>11</v>
      </c>
      <c r="H815" s="10">
        <v>2015</v>
      </c>
      <c r="I815" s="13">
        <f t="shared" si="1628"/>
        <v>2.8937202132355427E-3</v>
      </c>
      <c r="J815" s="13">
        <f t="shared" si="1629"/>
        <v>2.8937202132355427E-3</v>
      </c>
      <c r="K815" s="2">
        <v>0</v>
      </c>
    </row>
    <row r="816" spans="3:11">
      <c r="C816" s="2" t="s">
        <v>617</v>
      </c>
      <c r="D816" s="12" t="str">
        <f t="shared" si="1627"/>
        <v>IFDTF</v>
      </c>
      <c r="E816" s="10" t="str">
        <f t="shared" si="1630"/>
        <v>IFDTF</v>
      </c>
      <c r="F816" s="10" t="s">
        <v>10</v>
      </c>
      <c r="G816" s="10" t="s">
        <v>11</v>
      </c>
      <c r="H816" s="10">
        <v>2015</v>
      </c>
      <c r="I816" s="13">
        <f t="shared" si="1628"/>
        <v>0</v>
      </c>
      <c r="J816" s="13">
        <f t="shared" si="1629"/>
        <v>0</v>
      </c>
      <c r="K816" s="2">
        <v>7</v>
      </c>
    </row>
    <row r="817" spans="3:11">
      <c r="C817" s="2" t="s">
        <v>3433</v>
      </c>
      <c r="D817" s="12" t="str">
        <f t="shared" si="1627"/>
        <v>IFDPH</v>
      </c>
      <c r="E817" s="10" t="str">
        <f t="shared" si="1630"/>
        <v>IFDPH</v>
      </c>
      <c r="F817" s="10" t="s">
        <v>10</v>
      </c>
      <c r="G817" s="10" t="s">
        <v>11</v>
      </c>
      <c r="H817" s="10">
        <v>2015</v>
      </c>
      <c r="I817" s="13">
        <f t="shared" si="1628"/>
        <v>2.2654321144770007E-3</v>
      </c>
      <c r="J817" s="13">
        <f t="shared" si="1629"/>
        <v>2.2654321144770007E-3</v>
      </c>
      <c r="K817" s="2">
        <v>7</v>
      </c>
    </row>
    <row r="818" spans="3:11">
      <c r="C818" s="2" t="s">
        <v>3433</v>
      </c>
      <c r="D818" s="12" t="str">
        <f t="shared" si="1627"/>
        <v>IFDPH</v>
      </c>
      <c r="E818" s="10" t="str">
        <f t="shared" si="1630"/>
        <v>IFDPH</v>
      </c>
      <c r="F818" s="10" t="s">
        <v>10</v>
      </c>
      <c r="G818" s="10" t="s">
        <v>11</v>
      </c>
      <c r="H818" s="10">
        <v>2015</v>
      </c>
      <c r="I818" s="13">
        <f t="shared" si="1628"/>
        <v>2.2654321144770007E-3</v>
      </c>
      <c r="J818" s="13">
        <f t="shared" si="1629"/>
        <v>2.2654321144770007E-3</v>
      </c>
      <c r="K818" s="2">
        <v>8</v>
      </c>
    </row>
    <row r="819" spans="3:11">
      <c r="C819" s="2" t="s">
        <v>3434</v>
      </c>
      <c r="D819" s="12" t="str">
        <f t="shared" si="1627"/>
        <v>IFDSH</v>
      </c>
      <c r="E819" s="10" t="str">
        <f t="shared" si="1630"/>
        <v>IFDSH</v>
      </c>
      <c r="F819" s="10" t="s">
        <v>10</v>
      </c>
      <c r="G819" s="10" t="s">
        <v>11</v>
      </c>
      <c r="H819" s="10">
        <v>2015</v>
      </c>
      <c r="I819" s="13">
        <f t="shared" si="1628"/>
        <v>0</v>
      </c>
      <c r="J819" s="13">
        <f t="shared" si="1629"/>
        <v>0</v>
      </c>
      <c r="K819" s="2">
        <v>8</v>
      </c>
    </row>
    <row r="820" spans="3:11">
      <c r="C820" s="2" t="s">
        <v>618</v>
      </c>
      <c r="D820" s="12" t="str">
        <f t="shared" si="1627"/>
        <v>IFDLA</v>
      </c>
      <c r="E820" s="10" t="str">
        <f t="shared" si="1630"/>
        <v>IFDLA</v>
      </c>
      <c r="F820" s="10" t="s">
        <v>10</v>
      </c>
      <c r="G820" s="10" t="s">
        <v>11</v>
      </c>
      <c r="H820" s="10">
        <v>2015</v>
      </c>
      <c r="I820" s="13">
        <f t="shared" si="1628"/>
        <v>2.7928622828874484E-3</v>
      </c>
      <c r="J820" s="13">
        <f t="shared" si="1629"/>
        <v>2.7928622828874484E-3</v>
      </c>
      <c r="K820" s="2">
        <v>0</v>
      </c>
    </row>
    <row r="821" spans="3:11">
      <c r="C821" s="2" t="s">
        <v>619</v>
      </c>
      <c r="D821" s="12" t="str">
        <f t="shared" si="1627"/>
        <v>IFDEM</v>
      </c>
      <c r="E821" s="10" t="str">
        <f t="shared" si="1630"/>
        <v>IFDEM</v>
      </c>
      <c r="F821" s="10" t="s">
        <v>10</v>
      </c>
      <c r="G821" s="10" t="s">
        <v>11</v>
      </c>
      <c r="H821" s="10">
        <v>2015</v>
      </c>
      <c r="I821" s="13">
        <f t="shared" si="1628"/>
        <v>2.8937202132355679E-3</v>
      </c>
      <c r="J821" s="13">
        <f t="shared" si="1629"/>
        <v>2.8937202132355679E-3</v>
      </c>
      <c r="K821" s="2">
        <v>0</v>
      </c>
    </row>
    <row r="822" spans="3:11">
      <c r="C822" s="2" t="s">
        <v>620</v>
      </c>
      <c r="D822" s="12" t="str">
        <f t="shared" si="1627"/>
        <v>IFDTF</v>
      </c>
      <c r="E822" s="10" t="str">
        <f t="shared" si="1630"/>
        <v>IFDTF</v>
      </c>
      <c r="F822" s="10" t="s">
        <v>10</v>
      </c>
      <c r="G822" s="10" t="s">
        <v>11</v>
      </c>
      <c r="H822" s="10">
        <v>2015</v>
      </c>
      <c r="I822" s="13">
        <f t="shared" si="1628"/>
        <v>0</v>
      </c>
      <c r="J822" s="13">
        <f t="shared" si="1629"/>
        <v>0</v>
      </c>
      <c r="K822" s="2">
        <v>7</v>
      </c>
    </row>
    <row r="823" spans="3:11">
      <c r="C823" s="2" t="s">
        <v>3435</v>
      </c>
      <c r="D823" s="12" t="str">
        <f t="shared" si="1627"/>
        <v>IFDPH</v>
      </c>
      <c r="E823" s="10" t="str">
        <f t="shared" si="1630"/>
        <v>IFDPH</v>
      </c>
      <c r="F823" s="10" t="s">
        <v>10</v>
      </c>
      <c r="G823" s="10" t="s">
        <v>11</v>
      </c>
      <c r="H823" s="10">
        <v>2015</v>
      </c>
      <c r="I823" s="13">
        <f t="shared" si="1628"/>
        <v>2.2654321144770007E-3</v>
      </c>
      <c r="J823" s="13">
        <f t="shared" si="1629"/>
        <v>2.2654321144770007E-3</v>
      </c>
      <c r="K823" s="2">
        <v>7</v>
      </c>
    </row>
    <row r="824" spans="3:11">
      <c r="C824" s="2" t="s">
        <v>3435</v>
      </c>
      <c r="D824" s="12" t="str">
        <f t="shared" si="1627"/>
        <v>IFDPH</v>
      </c>
      <c r="E824" s="10" t="str">
        <f t="shared" si="1630"/>
        <v>IFDPH</v>
      </c>
      <c r="F824" s="10" t="s">
        <v>10</v>
      </c>
      <c r="G824" s="10" t="s">
        <v>11</v>
      </c>
      <c r="H824" s="10">
        <v>2015</v>
      </c>
      <c r="I824" s="13">
        <f t="shared" si="1628"/>
        <v>2.2654321144770007E-3</v>
      </c>
      <c r="J824" s="13">
        <f t="shared" si="1629"/>
        <v>2.2654321144770007E-3</v>
      </c>
      <c r="K824" s="2">
        <v>8</v>
      </c>
    </row>
    <row r="825" spans="3:11">
      <c r="C825" s="2" t="s">
        <v>3436</v>
      </c>
      <c r="D825" s="12" t="str">
        <f t="shared" si="1627"/>
        <v>IFDSH</v>
      </c>
      <c r="E825" s="10" t="str">
        <f t="shared" si="1630"/>
        <v>IFDSH</v>
      </c>
      <c r="F825" s="10" t="s">
        <v>10</v>
      </c>
      <c r="G825" s="10" t="s">
        <v>11</v>
      </c>
      <c r="H825" s="10">
        <v>2015</v>
      </c>
      <c r="I825" s="13">
        <f t="shared" si="1628"/>
        <v>0</v>
      </c>
      <c r="J825" s="13">
        <f t="shared" si="1629"/>
        <v>0</v>
      </c>
      <c r="K825" s="2">
        <v>8</v>
      </c>
    </row>
    <row r="826" spans="3:11">
      <c r="C826" s="2" t="s">
        <v>621</v>
      </c>
      <c r="D826" s="12" t="str">
        <f t="shared" si="1627"/>
        <v>IFDLA</v>
      </c>
      <c r="E826" s="10" t="str">
        <f t="shared" si="1630"/>
        <v>IFDLA</v>
      </c>
      <c r="F826" s="10" t="s">
        <v>10</v>
      </c>
      <c r="G826" s="10" t="s">
        <v>11</v>
      </c>
      <c r="H826" s="10">
        <v>2015</v>
      </c>
      <c r="I826" s="13">
        <f t="shared" si="1628"/>
        <v>2.7928622828874736E-3</v>
      </c>
      <c r="J826" s="13">
        <f t="shared" si="1629"/>
        <v>2.7928622828874736E-3</v>
      </c>
      <c r="K826" s="2">
        <v>0</v>
      </c>
    </row>
    <row r="827" spans="3:11">
      <c r="C827" s="2" t="s">
        <v>622</v>
      </c>
      <c r="D827" s="12" t="str">
        <f t="shared" si="1627"/>
        <v>IFDEM</v>
      </c>
      <c r="E827" s="10" t="str">
        <f t="shared" si="1630"/>
        <v>IFDEM</v>
      </c>
      <c r="F827" s="10" t="s">
        <v>10</v>
      </c>
      <c r="G827" s="10" t="s">
        <v>11</v>
      </c>
      <c r="H827" s="10">
        <v>2015</v>
      </c>
      <c r="I827" s="13">
        <f t="shared" si="1628"/>
        <v>2.8937202132355679E-3</v>
      </c>
      <c r="J827" s="13">
        <f t="shared" si="1629"/>
        <v>2.8937202132355679E-3</v>
      </c>
      <c r="K827" s="2">
        <v>0</v>
      </c>
    </row>
    <row r="828" spans="3:11">
      <c r="C828" s="2" t="s">
        <v>623</v>
      </c>
      <c r="D828" s="12" t="str">
        <f t="shared" si="1627"/>
        <v>IFDTF</v>
      </c>
      <c r="E828" s="10" t="str">
        <f t="shared" si="1630"/>
        <v>IFDTF</v>
      </c>
      <c r="F828" s="10" t="s">
        <v>10</v>
      </c>
      <c r="G828" s="10" t="s">
        <v>11</v>
      </c>
      <c r="H828" s="10">
        <v>2015</v>
      </c>
      <c r="I828" s="13">
        <f t="shared" si="1628"/>
        <v>0</v>
      </c>
      <c r="J828" s="13">
        <f t="shared" si="1629"/>
        <v>0</v>
      </c>
      <c r="K828" s="2">
        <v>7</v>
      </c>
    </row>
    <row r="829" spans="3:11">
      <c r="C829" s="2" t="s">
        <v>3437</v>
      </c>
      <c r="D829" s="12" t="str">
        <f t="shared" si="1627"/>
        <v>IFDPH</v>
      </c>
      <c r="E829" s="10" t="str">
        <f t="shared" si="1630"/>
        <v>IFDPH</v>
      </c>
      <c r="F829" s="10" t="s">
        <v>10</v>
      </c>
      <c r="G829" s="10" t="s">
        <v>11</v>
      </c>
      <c r="H829" s="10">
        <v>2015</v>
      </c>
      <c r="I829" s="13">
        <f t="shared" si="1628"/>
        <v>2.2654321144769882E-3</v>
      </c>
      <c r="J829" s="13">
        <f t="shared" si="1629"/>
        <v>2.2654321144769882E-3</v>
      </c>
      <c r="K829" s="2">
        <v>7</v>
      </c>
    </row>
    <row r="830" spans="3:11">
      <c r="C830" s="2" t="s">
        <v>3437</v>
      </c>
      <c r="D830" s="12" t="str">
        <f t="shared" si="1627"/>
        <v>IFDPH</v>
      </c>
      <c r="E830" s="10" t="str">
        <f t="shared" si="1630"/>
        <v>IFDPH</v>
      </c>
      <c r="F830" s="10" t="s">
        <v>10</v>
      </c>
      <c r="G830" s="10" t="s">
        <v>11</v>
      </c>
      <c r="H830" s="10">
        <v>2015</v>
      </c>
      <c r="I830" s="13">
        <f t="shared" si="1628"/>
        <v>2.2654321144769882E-3</v>
      </c>
      <c r="J830" s="13">
        <f t="shared" si="1629"/>
        <v>2.2654321144769882E-3</v>
      </c>
      <c r="K830" s="2">
        <v>8</v>
      </c>
    </row>
    <row r="831" spans="3:11">
      <c r="C831" s="2" t="s">
        <v>3438</v>
      </c>
      <c r="D831" s="12" t="str">
        <f t="shared" si="1627"/>
        <v>IFDSH</v>
      </c>
      <c r="E831" s="10" t="str">
        <f t="shared" si="1630"/>
        <v>IFDSH</v>
      </c>
      <c r="F831" s="10" t="s">
        <v>10</v>
      </c>
      <c r="G831" s="10" t="s">
        <v>11</v>
      </c>
      <c r="H831" s="10">
        <v>2015</v>
      </c>
      <c r="I831" s="13">
        <f t="shared" si="1628"/>
        <v>0</v>
      </c>
      <c r="J831" s="13">
        <f t="shared" si="1629"/>
        <v>0</v>
      </c>
      <c r="K831" s="2">
        <v>8</v>
      </c>
    </row>
    <row r="832" spans="3:11">
      <c r="C832" s="2" t="s">
        <v>624</v>
      </c>
      <c r="D832" s="12" t="str">
        <f t="shared" si="1627"/>
        <v>IFDLA</v>
      </c>
      <c r="E832" s="10" t="str">
        <f t="shared" si="1630"/>
        <v>IFDLA</v>
      </c>
      <c r="F832" s="10" t="s">
        <v>10</v>
      </c>
      <c r="G832" s="10" t="s">
        <v>11</v>
      </c>
      <c r="H832" s="10">
        <v>2015</v>
      </c>
      <c r="I832" s="13">
        <f t="shared" si="1628"/>
        <v>2.7928622828874484E-3</v>
      </c>
      <c r="J832" s="13">
        <f t="shared" si="1629"/>
        <v>2.7928622828874484E-3</v>
      </c>
      <c r="K832" s="2">
        <v>0</v>
      </c>
    </row>
    <row r="833" spans="3:11">
      <c r="C833" s="2" t="s">
        <v>625</v>
      </c>
      <c r="D833" s="12" t="str">
        <f t="shared" si="1627"/>
        <v>IFDEM</v>
      </c>
      <c r="E833" s="10" t="str">
        <f t="shared" si="1630"/>
        <v>IFDEM</v>
      </c>
      <c r="F833" s="10" t="s">
        <v>10</v>
      </c>
      <c r="G833" s="10" t="s">
        <v>11</v>
      </c>
      <c r="H833" s="10">
        <v>2015</v>
      </c>
      <c r="I833" s="13">
        <f t="shared" si="1628"/>
        <v>2.8937202132355679E-3</v>
      </c>
      <c r="J833" s="13">
        <f t="shared" si="1629"/>
        <v>2.8937202132355679E-3</v>
      </c>
      <c r="K833" s="2">
        <v>0</v>
      </c>
    </row>
    <row r="834" spans="3:11">
      <c r="C834" s="2" t="s">
        <v>626</v>
      </c>
      <c r="D834" s="12" t="str">
        <f t="shared" si="1627"/>
        <v>IFDTF</v>
      </c>
      <c r="E834" s="10" t="str">
        <f t="shared" si="1630"/>
        <v>IFDTF</v>
      </c>
      <c r="F834" s="10" t="s">
        <v>10</v>
      </c>
      <c r="G834" s="10" t="s">
        <v>11</v>
      </c>
      <c r="H834" s="10">
        <v>2015</v>
      </c>
      <c r="I834" s="13">
        <f t="shared" si="1628"/>
        <v>0</v>
      </c>
      <c r="J834" s="13">
        <f t="shared" si="1629"/>
        <v>0</v>
      </c>
      <c r="K834" s="2">
        <v>7</v>
      </c>
    </row>
    <row r="835" spans="3:11">
      <c r="C835" s="2" t="s">
        <v>3439</v>
      </c>
      <c r="D835" s="12" t="str">
        <f t="shared" si="1627"/>
        <v>IFDPH</v>
      </c>
      <c r="E835" s="10" t="str">
        <f t="shared" si="1630"/>
        <v>IFDPH</v>
      </c>
      <c r="F835" s="10" t="s">
        <v>10</v>
      </c>
      <c r="G835" s="10" t="s">
        <v>11</v>
      </c>
      <c r="H835" s="10">
        <v>2015</v>
      </c>
      <c r="I835" s="13">
        <f t="shared" si="1628"/>
        <v>2.2654321144770007E-3</v>
      </c>
      <c r="J835" s="13">
        <f t="shared" si="1629"/>
        <v>2.2654321144770007E-3</v>
      </c>
      <c r="K835" s="2">
        <v>7</v>
      </c>
    </row>
    <row r="836" spans="3:11">
      <c r="C836" s="2" t="s">
        <v>3439</v>
      </c>
      <c r="D836" s="12" t="str">
        <f t="shared" si="1627"/>
        <v>IFDPH</v>
      </c>
      <c r="E836" s="10" t="str">
        <f t="shared" si="1630"/>
        <v>IFDPH</v>
      </c>
      <c r="F836" s="10" t="s">
        <v>10</v>
      </c>
      <c r="G836" s="10" t="s">
        <v>11</v>
      </c>
      <c r="H836" s="10">
        <v>2015</v>
      </c>
      <c r="I836" s="13">
        <f t="shared" si="1628"/>
        <v>2.2654321144770007E-3</v>
      </c>
      <c r="J836" s="13">
        <f t="shared" si="1629"/>
        <v>2.2654321144770007E-3</v>
      </c>
      <c r="K836" s="2">
        <v>8</v>
      </c>
    </row>
    <row r="837" spans="3:11">
      <c r="C837" s="2" t="s">
        <v>3440</v>
      </c>
      <c r="D837" s="12" t="str">
        <f t="shared" si="1627"/>
        <v>IFDSH</v>
      </c>
      <c r="E837" s="10" t="str">
        <f t="shared" si="1630"/>
        <v>IFDSH</v>
      </c>
      <c r="F837" s="10" t="s">
        <v>10</v>
      </c>
      <c r="G837" s="10" t="s">
        <v>11</v>
      </c>
      <c r="H837" s="10">
        <v>2015</v>
      </c>
      <c r="I837" s="13">
        <f t="shared" si="1628"/>
        <v>0</v>
      </c>
      <c r="J837" s="13">
        <f t="shared" si="1629"/>
        <v>0</v>
      </c>
      <c r="K837" s="2">
        <v>8</v>
      </c>
    </row>
    <row r="838" spans="3:11">
      <c r="C838" s="2" t="s">
        <v>627</v>
      </c>
      <c r="D838" s="12" t="str">
        <f t="shared" si="1627"/>
        <v>IFDLA</v>
      </c>
      <c r="E838" s="10" t="str">
        <f t="shared" si="1630"/>
        <v>IFDLA</v>
      </c>
      <c r="F838" s="10" t="s">
        <v>10</v>
      </c>
      <c r="G838" s="10" t="s">
        <v>11</v>
      </c>
      <c r="H838" s="10">
        <v>2015</v>
      </c>
      <c r="I838" s="13">
        <f t="shared" si="1628"/>
        <v>2.7928622828874736E-3</v>
      </c>
      <c r="J838" s="13">
        <f t="shared" si="1629"/>
        <v>2.7928622828874736E-3</v>
      </c>
      <c r="K838" s="2">
        <v>0</v>
      </c>
    </row>
    <row r="839" spans="3:11">
      <c r="C839" s="2" t="s">
        <v>628</v>
      </c>
      <c r="D839" s="12" t="str">
        <f t="shared" si="1627"/>
        <v>IFDEM</v>
      </c>
      <c r="E839" s="10" t="str">
        <f t="shared" si="1630"/>
        <v>IFDEM</v>
      </c>
      <c r="F839" s="10" t="s">
        <v>10</v>
      </c>
      <c r="G839" s="10" t="s">
        <v>11</v>
      </c>
      <c r="H839" s="10">
        <v>2015</v>
      </c>
      <c r="I839" s="13">
        <f t="shared" si="1628"/>
        <v>2.8937202132355679E-3</v>
      </c>
      <c r="J839" s="13">
        <f t="shared" si="1629"/>
        <v>2.8937202132355679E-3</v>
      </c>
      <c r="K839" s="2">
        <v>0</v>
      </c>
    </row>
    <row r="840" spans="3:11">
      <c r="C840" s="2" t="s">
        <v>629</v>
      </c>
      <c r="D840" s="12" t="str">
        <f t="shared" ref="D840:D903" si="1631">"I"&amp;MID(C840,4,1)&amp;"D"&amp;MID(C840,9,2)</f>
        <v>IFDTF</v>
      </c>
      <c r="E840" s="10" t="str">
        <f t="shared" si="1630"/>
        <v>IFDTF</v>
      </c>
      <c r="F840" s="10" t="s">
        <v>10</v>
      </c>
      <c r="G840" s="10" t="s">
        <v>11</v>
      </c>
      <c r="H840" s="10">
        <v>2015</v>
      </c>
      <c r="I840" s="13">
        <f t="shared" ref="I840:I903" si="1632">INDEX($AG$39:$BF$639,MATCH(IF(RIGHT(C840,3)="100",RIGHT(C840,6),RIGHT(C840,5)),$AG$39:$AG$639,0),MATCH(MID(D840,2,2),$AG$39:$BF$39,0))*$AI$19</f>
        <v>0</v>
      </c>
      <c r="J840" s="13">
        <f t="shared" si="1629"/>
        <v>0</v>
      </c>
      <c r="K840" s="2">
        <v>7</v>
      </c>
    </row>
    <row r="841" spans="3:11">
      <c r="C841" s="2" t="s">
        <v>3441</v>
      </c>
      <c r="D841" s="12" t="str">
        <f t="shared" si="1631"/>
        <v>IFDPH</v>
      </c>
      <c r="E841" s="10" t="str">
        <f t="shared" si="1630"/>
        <v>IFDPH</v>
      </c>
      <c r="F841" s="10" t="s">
        <v>10</v>
      </c>
      <c r="G841" s="10" t="s">
        <v>11</v>
      </c>
      <c r="H841" s="10">
        <v>2015</v>
      </c>
      <c r="I841" s="13">
        <f t="shared" si="1632"/>
        <v>2.2654321144770007E-3</v>
      </c>
      <c r="J841" s="13">
        <f t="shared" si="1629"/>
        <v>2.2654321144770007E-3</v>
      </c>
      <c r="K841" s="2">
        <v>7</v>
      </c>
    </row>
    <row r="842" spans="3:11">
      <c r="C842" s="2" t="s">
        <v>3441</v>
      </c>
      <c r="D842" s="12" t="str">
        <f t="shared" si="1631"/>
        <v>IFDPH</v>
      </c>
      <c r="E842" s="10" t="str">
        <f t="shared" si="1630"/>
        <v>IFDPH</v>
      </c>
      <c r="F842" s="10" t="s">
        <v>10</v>
      </c>
      <c r="G842" s="10" t="s">
        <v>11</v>
      </c>
      <c r="H842" s="10">
        <v>2015</v>
      </c>
      <c r="I842" s="13">
        <f t="shared" si="1632"/>
        <v>2.2654321144770007E-3</v>
      </c>
      <c r="J842" s="13">
        <f t="shared" si="1629"/>
        <v>2.2654321144770007E-3</v>
      </c>
      <c r="K842" s="2">
        <v>8</v>
      </c>
    </row>
    <row r="843" spans="3:11">
      <c r="C843" s="2" t="s">
        <v>3442</v>
      </c>
      <c r="D843" s="12" t="str">
        <f t="shared" si="1631"/>
        <v>IFDSH</v>
      </c>
      <c r="E843" s="10" t="str">
        <f t="shared" si="1630"/>
        <v>IFDSH</v>
      </c>
      <c r="F843" s="10" t="s">
        <v>10</v>
      </c>
      <c r="G843" s="10" t="s">
        <v>11</v>
      </c>
      <c r="H843" s="10">
        <v>2015</v>
      </c>
      <c r="I843" s="13">
        <f t="shared" si="1632"/>
        <v>0</v>
      </c>
      <c r="J843" s="13">
        <f t="shared" si="1629"/>
        <v>0</v>
      </c>
      <c r="K843" s="2">
        <v>8</v>
      </c>
    </row>
    <row r="844" spans="3:11">
      <c r="C844" s="2" t="s">
        <v>630</v>
      </c>
      <c r="D844" s="12" t="str">
        <f t="shared" si="1631"/>
        <v>IFDLA</v>
      </c>
      <c r="E844" s="10" t="str">
        <f t="shared" si="1630"/>
        <v>IFDLA</v>
      </c>
      <c r="F844" s="10" t="s">
        <v>10</v>
      </c>
      <c r="G844" s="10" t="s">
        <v>11</v>
      </c>
      <c r="H844" s="10">
        <v>2015</v>
      </c>
      <c r="I844" s="13">
        <f t="shared" si="1632"/>
        <v>2.7928622828874484E-3</v>
      </c>
      <c r="J844" s="13">
        <f t="shared" si="1629"/>
        <v>2.7928622828874484E-3</v>
      </c>
      <c r="K844" s="2">
        <v>0</v>
      </c>
    </row>
    <row r="845" spans="3:11">
      <c r="C845" s="2" t="s">
        <v>631</v>
      </c>
      <c r="D845" s="12" t="str">
        <f t="shared" si="1631"/>
        <v>IFDEM</v>
      </c>
      <c r="E845" s="10" t="str">
        <f t="shared" si="1630"/>
        <v>IFDEM</v>
      </c>
      <c r="F845" s="10" t="s">
        <v>10</v>
      </c>
      <c r="G845" s="10" t="s">
        <v>11</v>
      </c>
      <c r="H845" s="10">
        <v>2015</v>
      </c>
      <c r="I845" s="13">
        <f t="shared" si="1632"/>
        <v>2.8937202132355679E-3</v>
      </c>
      <c r="J845" s="13">
        <f t="shared" si="1629"/>
        <v>2.8937202132355679E-3</v>
      </c>
      <c r="K845" s="2">
        <v>0</v>
      </c>
    </row>
    <row r="846" spans="3:11">
      <c r="C846" s="2" t="s">
        <v>632</v>
      </c>
      <c r="D846" s="12" t="str">
        <f t="shared" si="1631"/>
        <v>IFDTF</v>
      </c>
      <c r="E846" s="10" t="str">
        <f t="shared" si="1630"/>
        <v>IFDTF</v>
      </c>
      <c r="F846" s="10" t="s">
        <v>10</v>
      </c>
      <c r="G846" s="10" t="s">
        <v>11</v>
      </c>
      <c r="H846" s="10">
        <v>2015</v>
      </c>
      <c r="I846" s="13">
        <f t="shared" si="1632"/>
        <v>0</v>
      </c>
      <c r="J846" s="39">
        <f t="shared" si="1629"/>
        <v>0</v>
      </c>
      <c r="K846" s="2">
        <v>7</v>
      </c>
    </row>
    <row r="847" spans="3:11">
      <c r="C847" s="2" t="s">
        <v>3443</v>
      </c>
      <c r="D847" s="12" t="str">
        <f t="shared" si="1631"/>
        <v>IFDPH</v>
      </c>
      <c r="E847" s="10" t="str">
        <f t="shared" si="1630"/>
        <v>IFDPH</v>
      </c>
      <c r="F847" s="10" t="s">
        <v>10</v>
      </c>
      <c r="G847" s="10" t="s">
        <v>11</v>
      </c>
      <c r="H847" s="10">
        <v>2015</v>
      </c>
      <c r="I847" s="13">
        <f t="shared" si="1632"/>
        <v>1.9610901738737504E-3</v>
      </c>
      <c r="J847" s="13">
        <f>I847</f>
        <v>1.9610901738737504E-3</v>
      </c>
      <c r="K847" s="2">
        <v>6</v>
      </c>
    </row>
    <row r="848" spans="3:11">
      <c r="C848" s="2" t="s">
        <v>3443</v>
      </c>
      <c r="D848" s="12" t="str">
        <f t="shared" si="1631"/>
        <v>IFDPH</v>
      </c>
      <c r="E848" s="10" t="str">
        <f t="shared" si="1630"/>
        <v>IFDPH</v>
      </c>
      <c r="F848" s="10" t="s">
        <v>10</v>
      </c>
      <c r="G848" s="10" t="s">
        <v>11</v>
      </c>
      <c r="H848" s="10">
        <v>2015</v>
      </c>
      <c r="I848" s="13">
        <f t="shared" si="1632"/>
        <v>1.9610901738737504E-3</v>
      </c>
      <c r="J848" s="13">
        <f t="shared" ref="J848:J906" si="1633">I848</f>
        <v>1.9610901738737504E-3</v>
      </c>
      <c r="K848" s="2">
        <v>8</v>
      </c>
    </row>
    <row r="849" spans="3:11">
      <c r="C849" s="2" t="s">
        <v>3444</v>
      </c>
      <c r="D849" s="12" t="str">
        <f t="shared" si="1631"/>
        <v>IFDSH</v>
      </c>
      <c r="E849" s="10" t="str">
        <f t="shared" si="1630"/>
        <v>IFDSH</v>
      </c>
      <c r="F849" s="10" t="s">
        <v>10</v>
      </c>
      <c r="G849" s="10" t="s">
        <v>11</v>
      </c>
      <c r="H849" s="10">
        <v>2015</v>
      </c>
      <c r="I849" s="13">
        <f t="shared" si="1632"/>
        <v>1.8544737035481554E-3</v>
      </c>
      <c r="J849" s="13">
        <f t="shared" si="1633"/>
        <v>1.8544737035481554E-3</v>
      </c>
      <c r="K849" s="2">
        <v>8</v>
      </c>
    </row>
    <row r="850" spans="3:11">
      <c r="C850" s="2" t="s">
        <v>633</v>
      </c>
      <c r="D850" s="12" t="str">
        <f t="shared" si="1631"/>
        <v>IFDLA</v>
      </c>
      <c r="E850" s="10" t="str">
        <f t="shared" si="1630"/>
        <v>IFDLA</v>
      </c>
      <c r="F850" s="10" t="s">
        <v>10</v>
      </c>
      <c r="G850" s="10" t="s">
        <v>11</v>
      </c>
      <c r="H850" s="10">
        <v>2015</v>
      </c>
      <c r="I850" s="13">
        <f t="shared" si="1632"/>
        <v>5.0129708148237417E-3</v>
      </c>
      <c r="J850" s="13">
        <f t="shared" si="1633"/>
        <v>5.0129708148237417E-3</v>
      </c>
      <c r="K850" s="2">
        <v>0</v>
      </c>
    </row>
    <row r="851" spans="3:11">
      <c r="C851" s="2" t="s">
        <v>634</v>
      </c>
      <c r="D851" s="12" t="str">
        <f t="shared" si="1631"/>
        <v>IFDEM</v>
      </c>
      <c r="E851" s="10" t="str">
        <f t="shared" si="1630"/>
        <v>IFDEM</v>
      </c>
      <c r="F851" s="10" t="s">
        <v>10</v>
      </c>
      <c r="G851" s="10" t="s">
        <v>11</v>
      </c>
      <c r="H851" s="10">
        <v>2015</v>
      </c>
      <c r="I851" s="13">
        <f t="shared" si="1632"/>
        <v>1.8280452156736904E-3</v>
      </c>
      <c r="J851" s="13">
        <f t="shared" si="1633"/>
        <v>1.8280452156736904E-3</v>
      </c>
      <c r="K851" s="2">
        <v>0</v>
      </c>
    </row>
    <row r="852" spans="3:11">
      <c r="C852" s="2" t="s">
        <v>635</v>
      </c>
      <c r="D852" s="12" t="str">
        <f t="shared" si="1631"/>
        <v>IFDTF</v>
      </c>
      <c r="E852" s="10" t="str">
        <f t="shared" si="1630"/>
        <v>IFDTF</v>
      </c>
      <c r="F852" s="10" t="s">
        <v>10</v>
      </c>
      <c r="G852" s="10" t="s">
        <v>11</v>
      </c>
      <c r="H852" s="10">
        <v>2015</v>
      </c>
      <c r="I852" s="13">
        <f t="shared" si="1632"/>
        <v>0</v>
      </c>
      <c r="J852" s="13">
        <f t="shared" si="1633"/>
        <v>0</v>
      </c>
      <c r="K852" s="2">
        <v>6</v>
      </c>
    </row>
    <row r="853" spans="3:11">
      <c r="C853" s="2" t="s">
        <v>3445</v>
      </c>
      <c r="D853" s="12" t="str">
        <f t="shared" si="1631"/>
        <v>IFDPH</v>
      </c>
      <c r="E853" s="10" t="str">
        <f t="shared" si="1630"/>
        <v>IFDPH</v>
      </c>
      <c r="F853" s="10" t="s">
        <v>10</v>
      </c>
      <c r="G853" s="10" t="s">
        <v>11</v>
      </c>
      <c r="H853" s="10">
        <v>2015</v>
      </c>
      <c r="I853" s="13">
        <f t="shared" si="1632"/>
        <v>1.9610901738738003E-3</v>
      </c>
      <c r="J853" s="13">
        <f t="shared" si="1633"/>
        <v>1.9610901738738003E-3</v>
      </c>
      <c r="K853" s="2">
        <v>6</v>
      </c>
    </row>
    <row r="854" spans="3:11">
      <c r="C854" s="2" t="s">
        <v>3445</v>
      </c>
      <c r="D854" s="12" t="str">
        <f t="shared" si="1631"/>
        <v>IFDPH</v>
      </c>
      <c r="E854" s="10" t="str">
        <f t="shared" si="1630"/>
        <v>IFDPH</v>
      </c>
      <c r="F854" s="10" t="s">
        <v>10</v>
      </c>
      <c r="G854" s="10" t="s">
        <v>11</v>
      </c>
      <c r="H854" s="10">
        <v>2015</v>
      </c>
      <c r="I854" s="13">
        <f t="shared" si="1632"/>
        <v>1.9610901738738003E-3</v>
      </c>
      <c r="J854" s="13">
        <f t="shared" si="1633"/>
        <v>1.9610901738738003E-3</v>
      </c>
      <c r="K854" s="2">
        <v>8</v>
      </c>
    </row>
    <row r="855" spans="3:11">
      <c r="C855" s="2" t="s">
        <v>3446</v>
      </c>
      <c r="D855" s="12" t="str">
        <f t="shared" si="1631"/>
        <v>IFDSH</v>
      </c>
      <c r="E855" s="10" t="str">
        <f t="shared" si="1630"/>
        <v>IFDSH</v>
      </c>
      <c r="F855" s="10" t="s">
        <v>10</v>
      </c>
      <c r="G855" s="10" t="s">
        <v>11</v>
      </c>
      <c r="H855" s="10">
        <v>2015</v>
      </c>
      <c r="I855" s="13">
        <f t="shared" si="1632"/>
        <v>1.8544737035481804E-3</v>
      </c>
      <c r="J855" s="13">
        <f t="shared" si="1633"/>
        <v>1.8544737035481804E-3</v>
      </c>
      <c r="K855" s="2">
        <v>8</v>
      </c>
    </row>
    <row r="856" spans="3:11">
      <c r="C856" s="2" t="s">
        <v>636</v>
      </c>
      <c r="D856" s="12" t="str">
        <f t="shared" si="1631"/>
        <v>IFDLA</v>
      </c>
      <c r="E856" s="10" t="str">
        <f t="shared" si="1630"/>
        <v>IFDLA</v>
      </c>
      <c r="F856" s="10" t="s">
        <v>10</v>
      </c>
      <c r="G856" s="10" t="s">
        <v>11</v>
      </c>
      <c r="H856" s="10">
        <v>2015</v>
      </c>
      <c r="I856" s="13">
        <f t="shared" si="1632"/>
        <v>5.0129708148237669E-3</v>
      </c>
      <c r="J856" s="13">
        <f t="shared" si="1633"/>
        <v>5.0129708148237669E-3</v>
      </c>
      <c r="K856" s="2">
        <v>0</v>
      </c>
    </row>
    <row r="857" spans="3:11">
      <c r="C857" s="2" t="s">
        <v>637</v>
      </c>
      <c r="D857" s="12" t="str">
        <f t="shared" si="1631"/>
        <v>IFDEM</v>
      </c>
      <c r="E857" s="10" t="str">
        <f t="shared" si="1630"/>
        <v>IFDEM</v>
      </c>
      <c r="F857" s="10" t="s">
        <v>10</v>
      </c>
      <c r="G857" s="10" t="s">
        <v>11</v>
      </c>
      <c r="H857" s="10">
        <v>2015</v>
      </c>
      <c r="I857" s="13">
        <f t="shared" si="1632"/>
        <v>1.8280452156737403E-3</v>
      </c>
      <c r="J857" s="13">
        <f t="shared" si="1633"/>
        <v>1.8280452156737403E-3</v>
      </c>
      <c r="K857" s="2">
        <v>0</v>
      </c>
    </row>
    <row r="858" spans="3:11">
      <c r="C858" s="2" t="s">
        <v>638</v>
      </c>
      <c r="D858" s="12" t="str">
        <f t="shared" si="1631"/>
        <v>IFDTF</v>
      </c>
      <c r="E858" s="10" t="str">
        <f t="shared" si="1630"/>
        <v>IFDTF</v>
      </c>
      <c r="F858" s="10" t="s">
        <v>10</v>
      </c>
      <c r="G858" s="10" t="s">
        <v>11</v>
      </c>
      <c r="H858" s="10">
        <v>2015</v>
      </c>
      <c r="I858" s="13">
        <f t="shared" si="1632"/>
        <v>0</v>
      </c>
      <c r="J858" s="13">
        <f t="shared" si="1633"/>
        <v>0</v>
      </c>
      <c r="K858" s="2">
        <v>6</v>
      </c>
    </row>
    <row r="859" spans="3:11">
      <c r="C859" s="2" t="s">
        <v>3447</v>
      </c>
      <c r="D859" s="12" t="str">
        <f t="shared" si="1631"/>
        <v>IFDPH</v>
      </c>
      <c r="E859" s="10" t="str">
        <f t="shared" si="1630"/>
        <v>IFDPH</v>
      </c>
      <c r="F859" s="10" t="s">
        <v>10</v>
      </c>
      <c r="G859" s="10" t="s">
        <v>11</v>
      </c>
      <c r="H859" s="10">
        <v>2015</v>
      </c>
      <c r="I859" s="13">
        <f t="shared" si="1632"/>
        <v>1.9610901738737877E-3</v>
      </c>
      <c r="J859" s="13">
        <f t="shared" si="1633"/>
        <v>1.9610901738737877E-3</v>
      </c>
      <c r="K859" s="2">
        <v>6</v>
      </c>
    </row>
    <row r="860" spans="3:11">
      <c r="C860" s="2" t="s">
        <v>3447</v>
      </c>
      <c r="D860" s="12" t="str">
        <f t="shared" si="1631"/>
        <v>IFDPH</v>
      </c>
      <c r="E860" s="10" t="str">
        <f t="shared" si="1630"/>
        <v>IFDPH</v>
      </c>
      <c r="F860" s="10" t="s">
        <v>10</v>
      </c>
      <c r="G860" s="10" t="s">
        <v>11</v>
      </c>
      <c r="H860" s="10">
        <v>2015</v>
      </c>
      <c r="I860" s="13">
        <f t="shared" si="1632"/>
        <v>1.9610901738737877E-3</v>
      </c>
      <c r="J860" s="13">
        <f t="shared" si="1633"/>
        <v>1.9610901738737877E-3</v>
      </c>
      <c r="K860" s="2">
        <v>8</v>
      </c>
    </row>
    <row r="861" spans="3:11">
      <c r="C861" s="2" t="s">
        <v>3448</v>
      </c>
      <c r="D861" s="12" t="str">
        <f t="shared" si="1631"/>
        <v>IFDSH</v>
      </c>
      <c r="E861" s="10" t="str">
        <f t="shared" si="1630"/>
        <v>IFDSH</v>
      </c>
      <c r="F861" s="10" t="s">
        <v>10</v>
      </c>
      <c r="G861" s="10" t="s">
        <v>11</v>
      </c>
      <c r="H861" s="10">
        <v>2015</v>
      </c>
      <c r="I861" s="13">
        <f t="shared" si="1632"/>
        <v>1.8544737035481554E-3</v>
      </c>
      <c r="J861" s="13">
        <f t="shared" si="1633"/>
        <v>1.8544737035481554E-3</v>
      </c>
      <c r="K861" s="2">
        <v>8</v>
      </c>
    </row>
    <row r="862" spans="3:11">
      <c r="C862" s="2" t="s">
        <v>639</v>
      </c>
      <c r="D862" s="12" t="str">
        <f t="shared" si="1631"/>
        <v>IFDLA</v>
      </c>
      <c r="E862" s="10" t="str">
        <f t="shared" si="1630"/>
        <v>IFDLA</v>
      </c>
      <c r="F862" s="10" t="s">
        <v>10</v>
      </c>
      <c r="G862" s="10" t="s">
        <v>11</v>
      </c>
      <c r="H862" s="10">
        <v>2015</v>
      </c>
      <c r="I862" s="13">
        <f t="shared" si="1632"/>
        <v>5.0129708148237417E-3</v>
      </c>
      <c r="J862" s="13">
        <f t="shared" si="1633"/>
        <v>5.0129708148237417E-3</v>
      </c>
      <c r="K862" s="2">
        <v>0</v>
      </c>
    </row>
    <row r="863" spans="3:11">
      <c r="C863" s="2" t="s">
        <v>640</v>
      </c>
      <c r="D863" s="12" t="str">
        <f t="shared" si="1631"/>
        <v>IFDEM</v>
      </c>
      <c r="E863" s="10" t="str">
        <f t="shared" si="1630"/>
        <v>IFDEM</v>
      </c>
      <c r="F863" s="10" t="s">
        <v>10</v>
      </c>
      <c r="G863" s="10" t="s">
        <v>11</v>
      </c>
      <c r="H863" s="10">
        <v>2015</v>
      </c>
      <c r="I863" s="13">
        <f t="shared" si="1632"/>
        <v>1.8280452156737403E-3</v>
      </c>
      <c r="J863" s="13">
        <f t="shared" si="1633"/>
        <v>1.8280452156737403E-3</v>
      </c>
      <c r="K863" s="2">
        <v>0</v>
      </c>
    </row>
    <row r="864" spans="3:11">
      <c r="C864" s="2" t="s">
        <v>641</v>
      </c>
      <c r="D864" s="12" t="str">
        <f t="shared" si="1631"/>
        <v>IFDTF</v>
      </c>
      <c r="E864" s="10" t="str">
        <f t="shared" ref="E864:E927" si="1634">D864</f>
        <v>IFDTF</v>
      </c>
      <c r="F864" s="10" t="s">
        <v>10</v>
      </c>
      <c r="G864" s="10" t="s">
        <v>11</v>
      </c>
      <c r="H864" s="10">
        <v>2015</v>
      </c>
      <c r="I864" s="13">
        <f t="shared" si="1632"/>
        <v>0</v>
      </c>
      <c r="J864" s="13">
        <f t="shared" si="1633"/>
        <v>0</v>
      </c>
      <c r="K864" s="2">
        <v>6</v>
      </c>
    </row>
    <row r="865" spans="3:11">
      <c r="C865" s="2" t="s">
        <v>3449</v>
      </c>
      <c r="D865" s="12" t="str">
        <f t="shared" si="1631"/>
        <v>IFDPH</v>
      </c>
      <c r="E865" s="10" t="str">
        <f t="shared" si="1634"/>
        <v>IFDPH</v>
      </c>
      <c r="F865" s="10" t="s">
        <v>10</v>
      </c>
      <c r="G865" s="10" t="s">
        <v>11</v>
      </c>
      <c r="H865" s="10">
        <v>2015</v>
      </c>
      <c r="I865" s="13">
        <f t="shared" si="1632"/>
        <v>1.9610901738737752E-3</v>
      </c>
      <c r="J865" s="13">
        <f t="shared" si="1633"/>
        <v>1.9610901738737752E-3</v>
      </c>
      <c r="K865" s="2">
        <v>6</v>
      </c>
    </row>
    <row r="866" spans="3:11">
      <c r="C866" s="2" t="s">
        <v>3449</v>
      </c>
      <c r="D866" s="12" t="str">
        <f t="shared" si="1631"/>
        <v>IFDPH</v>
      </c>
      <c r="E866" s="10" t="str">
        <f t="shared" si="1634"/>
        <v>IFDPH</v>
      </c>
      <c r="F866" s="10" t="s">
        <v>10</v>
      </c>
      <c r="G866" s="10" t="s">
        <v>11</v>
      </c>
      <c r="H866" s="10">
        <v>2015</v>
      </c>
      <c r="I866" s="13">
        <f t="shared" si="1632"/>
        <v>1.9610901738737752E-3</v>
      </c>
      <c r="J866" s="13">
        <f t="shared" si="1633"/>
        <v>1.9610901738737752E-3</v>
      </c>
      <c r="K866" s="2">
        <v>7</v>
      </c>
    </row>
    <row r="867" spans="3:11">
      <c r="C867" s="2" t="s">
        <v>3450</v>
      </c>
      <c r="D867" s="12" t="str">
        <f t="shared" si="1631"/>
        <v>IFDSH</v>
      </c>
      <c r="E867" s="10" t="str">
        <f t="shared" si="1634"/>
        <v>IFDSH</v>
      </c>
      <c r="F867" s="10" t="s">
        <v>10</v>
      </c>
      <c r="G867" s="10" t="s">
        <v>11</v>
      </c>
      <c r="H867" s="10">
        <v>2015</v>
      </c>
      <c r="I867" s="13">
        <f t="shared" si="1632"/>
        <v>1.8544737035481804E-3</v>
      </c>
      <c r="J867" s="13">
        <f t="shared" si="1633"/>
        <v>1.8544737035481804E-3</v>
      </c>
      <c r="K867" s="2">
        <v>8</v>
      </c>
    </row>
    <row r="868" spans="3:11">
      <c r="C868" s="2" t="s">
        <v>642</v>
      </c>
      <c r="D868" s="12" t="str">
        <f t="shared" si="1631"/>
        <v>IFDLA</v>
      </c>
      <c r="E868" s="10" t="str">
        <f t="shared" si="1634"/>
        <v>IFDLA</v>
      </c>
      <c r="F868" s="10" t="s">
        <v>10</v>
      </c>
      <c r="G868" s="10" t="s">
        <v>11</v>
      </c>
      <c r="H868" s="10">
        <v>2015</v>
      </c>
      <c r="I868" s="13">
        <f t="shared" si="1632"/>
        <v>5.0129708148237669E-3</v>
      </c>
      <c r="J868" s="13">
        <f t="shared" si="1633"/>
        <v>5.0129708148237669E-3</v>
      </c>
      <c r="K868" s="2">
        <v>0</v>
      </c>
    </row>
    <row r="869" spans="3:11">
      <c r="C869" s="2" t="s">
        <v>643</v>
      </c>
      <c r="D869" s="12" t="str">
        <f t="shared" si="1631"/>
        <v>IFDEM</v>
      </c>
      <c r="E869" s="10" t="str">
        <f t="shared" si="1634"/>
        <v>IFDEM</v>
      </c>
      <c r="F869" s="10" t="s">
        <v>10</v>
      </c>
      <c r="G869" s="10" t="s">
        <v>11</v>
      </c>
      <c r="H869" s="10">
        <v>2015</v>
      </c>
      <c r="I869" s="13">
        <f t="shared" si="1632"/>
        <v>1.8280452156737403E-3</v>
      </c>
      <c r="J869" s="13">
        <f t="shared" si="1633"/>
        <v>1.8280452156737403E-3</v>
      </c>
      <c r="K869" s="2">
        <v>0</v>
      </c>
    </row>
    <row r="870" spans="3:11">
      <c r="C870" s="2" t="s">
        <v>644</v>
      </c>
      <c r="D870" s="12" t="str">
        <f t="shared" si="1631"/>
        <v>IFDTF</v>
      </c>
      <c r="E870" s="10" t="str">
        <f t="shared" si="1634"/>
        <v>IFDTF</v>
      </c>
      <c r="F870" s="10" t="s">
        <v>10</v>
      </c>
      <c r="G870" s="10" t="s">
        <v>11</v>
      </c>
      <c r="H870" s="10">
        <v>2015</v>
      </c>
      <c r="I870" s="13">
        <f t="shared" si="1632"/>
        <v>0</v>
      </c>
      <c r="J870" s="13">
        <f t="shared" si="1633"/>
        <v>0</v>
      </c>
      <c r="K870" s="2">
        <v>6</v>
      </c>
    </row>
    <row r="871" spans="3:11">
      <c r="C871" s="2" t="s">
        <v>3451</v>
      </c>
      <c r="D871" s="12" t="str">
        <f t="shared" si="1631"/>
        <v>IFDPH</v>
      </c>
      <c r="E871" s="10" t="str">
        <f t="shared" si="1634"/>
        <v>IFDPH</v>
      </c>
      <c r="F871" s="10" t="s">
        <v>10</v>
      </c>
      <c r="G871" s="10" t="s">
        <v>11</v>
      </c>
      <c r="H871" s="10">
        <v>2015</v>
      </c>
      <c r="I871" s="13">
        <f t="shared" si="1632"/>
        <v>1.9610901738737752E-3</v>
      </c>
      <c r="J871" s="13">
        <f t="shared" si="1633"/>
        <v>1.9610901738737752E-3</v>
      </c>
      <c r="K871" s="2">
        <v>6</v>
      </c>
    </row>
    <row r="872" spans="3:11">
      <c r="C872" s="2" t="s">
        <v>3451</v>
      </c>
      <c r="D872" s="12" t="str">
        <f t="shared" si="1631"/>
        <v>IFDPH</v>
      </c>
      <c r="E872" s="10" t="str">
        <f t="shared" si="1634"/>
        <v>IFDPH</v>
      </c>
      <c r="F872" s="10" t="s">
        <v>10</v>
      </c>
      <c r="G872" s="10" t="s">
        <v>11</v>
      </c>
      <c r="H872" s="10">
        <v>2015</v>
      </c>
      <c r="I872" s="13">
        <f t="shared" si="1632"/>
        <v>1.9610901738737752E-3</v>
      </c>
      <c r="J872" s="13">
        <f t="shared" si="1633"/>
        <v>1.9610901738737752E-3</v>
      </c>
      <c r="K872" s="2">
        <v>7</v>
      </c>
    </row>
    <row r="873" spans="3:11">
      <c r="C873" s="2" t="s">
        <v>3452</v>
      </c>
      <c r="D873" s="12" t="str">
        <f t="shared" si="1631"/>
        <v>IFDSH</v>
      </c>
      <c r="E873" s="10" t="str">
        <f t="shared" si="1634"/>
        <v>IFDSH</v>
      </c>
      <c r="F873" s="10" t="s">
        <v>10</v>
      </c>
      <c r="G873" s="10" t="s">
        <v>11</v>
      </c>
      <c r="H873" s="10">
        <v>2015</v>
      </c>
      <c r="I873" s="13">
        <f t="shared" si="1632"/>
        <v>1.854473703548168E-3</v>
      </c>
      <c r="J873" s="13">
        <f t="shared" si="1633"/>
        <v>1.854473703548168E-3</v>
      </c>
      <c r="K873" s="2">
        <v>8</v>
      </c>
    </row>
    <row r="874" spans="3:11">
      <c r="C874" s="2" t="s">
        <v>645</v>
      </c>
      <c r="D874" s="12" t="str">
        <f t="shared" si="1631"/>
        <v>IFDLA</v>
      </c>
      <c r="E874" s="10" t="str">
        <f t="shared" si="1634"/>
        <v>IFDLA</v>
      </c>
      <c r="F874" s="10" t="s">
        <v>10</v>
      </c>
      <c r="G874" s="10" t="s">
        <v>11</v>
      </c>
      <c r="H874" s="10">
        <v>2015</v>
      </c>
      <c r="I874" s="13">
        <f t="shared" si="1632"/>
        <v>5.0129708148237417E-3</v>
      </c>
      <c r="J874" s="13">
        <f t="shared" si="1633"/>
        <v>5.0129708148237417E-3</v>
      </c>
      <c r="K874" s="2">
        <v>0</v>
      </c>
    </row>
    <row r="875" spans="3:11">
      <c r="C875" s="2" t="s">
        <v>646</v>
      </c>
      <c r="D875" s="12" t="str">
        <f t="shared" si="1631"/>
        <v>IFDEM</v>
      </c>
      <c r="E875" s="10" t="str">
        <f t="shared" si="1634"/>
        <v>IFDEM</v>
      </c>
      <c r="F875" s="10" t="s">
        <v>10</v>
      </c>
      <c r="G875" s="10" t="s">
        <v>11</v>
      </c>
      <c r="H875" s="10">
        <v>2015</v>
      </c>
      <c r="I875" s="13">
        <f t="shared" si="1632"/>
        <v>1.8280452156737403E-3</v>
      </c>
      <c r="J875" s="13">
        <f t="shared" si="1633"/>
        <v>1.8280452156737403E-3</v>
      </c>
      <c r="K875" s="2">
        <v>0</v>
      </c>
    </row>
    <row r="876" spans="3:11">
      <c r="C876" s="2" t="s">
        <v>647</v>
      </c>
      <c r="D876" s="12" t="str">
        <f t="shared" si="1631"/>
        <v>IFDTF</v>
      </c>
      <c r="E876" s="10" t="str">
        <f t="shared" si="1634"/>
        <v>IFDTF</v>
      </c>
      <c r="F876" s="10" t="s">
        <v>10</v>
      </c>
      <c r="G876" s="10" t="s">
        <v>11</v>
      </c>
      <c r="H876" s="10">
        <v>2015</v>
      </c>
      <c r="I876" s="13">
        <f t="shared" si="1632"/>
        <v>0</v>
      </c>
      <c r="J876" s="13">
        <f t="shared" si="1633"/>
        <v>0</v>
      </c>
      <c r="K876" s="2">
        <v>6</v>
      </c>
    </row>
    <row r="877" spans="3:11">
      <c r="C877" s="2" t="s">
        <v>3453</v>
      </c>
      <c r="D877" s="12" t="str">
        <f t="shared" si="1631"/>
        <v>IFDPH</v>
      </c>
      <c r="E877" s="10" t="str">
        <f t="shared" si="1634"/>
        <v>IFDPH</v>
      </c>
      <c r="F877" s="10" t="s">
        <v>10</v>
      </c>
      <c r="G877" s="10" t="s">
        <v>11</v>
      </c>
      <c r="H877" s="10">
        <v>2015</v>
      </c>
      <c r="I877" s="13">
        <f t="shared" si="1632"/>
        <v>1.9610901738737752E-3</v>
      </c>
      <c r="J877" s="13">
        <f t="shared" si="1633"/>
        <v>1.9610901738737752E-3</v>
      </c>
      <c r="K877" s="2">
        <v>6</v>
      </c>
    </row>
    <row r="878" spans="3:11">
      <c r="C878" s="2" t="s">
        <v>3453</v>
      </c>
      <c r="D878" s="12" t="str">
        <f t="shared" si="1631"/>
        <v>IFDPH</v>
      </c>
      <c r="E878" s="10" t="str">
        <f t="shared" si="1634"/>
        <v>IFDPH</v>
      </c>
      <c r="F878" s="10" t="s">
        <v>10</v>
      </c>
      <c r="G878" s="10" t="s">
        <v>11</v>
      </c>
      <c r="H878" s="10">
        <v>2015</v>
      </c>
      <c r="I878" s="13">
        <f t="shared" si="1632"/>
        <v>1.9610901738737752E-3</v>
      </c>
      <c r="J878" s="13">
        <f t="shared" si="1633"/>
        <v>1.9610901738737752E-3</v>
      </c>
      <c r="K878" s="2">
        <v>7</v>
      </c>
    </row>
    <row r="879" spans="3:11">
      <c r="C879" s="2" t="s">
        <v>3454</v>
      </c>
      <c r="D879" s="12" t="str">
        <f t="shared" si="1631"/>
        <v>IFDSH</v>
      </c>
      <c r="E879" s="10" t="str">
        <f t="shared" si="1634"/>
        <v>IFDSH</v>
      </c>
      <c r="F879" s="10" t="s">
        <v>10</v>
      </c>
      <c r="G879" s="10" t="s">
        <v>11</v>
      </c>
      <c r="H879" s="10">
        <v>2015</v>
      </c>
      <c r="I879" s="13">
        <f t="shared" si="1632"/>
        <v>1.8544737035481554E-3</v>
      </c>
      <c r="J879" s="13">
        <f t="shared" si="1633"/>
        <v>1.8544737035481554E-3</v>
      </c>
      <c r="K879" s="2">
        <v>8</v>
      </c>
    </row>
    <row r="880" spans="3:11">
      <c r="C880" s="2" t="s">
        <v>648</v>
      </c>
      <c r="D880" s="12" t="str">
        <f t="shared" si="1631"/>
        <v>IFDLA</v>
      </c>
      <c r="E880" s="10" t="str">
        <f t="shared" si="1634"/>
        <v>IFDLA</v>
      </c>
      <c r="F880" s="10" t="s">
        <v>10</v>
      </c>
      <c r="G880" s="10" t="s">
        <v>11</v>
      </c>
      <c r="H880" s="10">
        <v>2015</v>
      </c>
      <c r="I880" s="13">
        <f t="shared" si="1632"/>
        <v>5.0129708148237417E-3</v>
      </c>
      <c r="J880" s="13">
        <f t="shared" si="1633"/>
        <v>5.0129708148237417E-3</v>
      </c>
      <c r="K880" s="2">
        <v>0</v>
      </c>
    </row>
    <row r="881" spans="3:11">
      <c r="C881" s="2" t="s">
        <v>649</v>
      </c>
      <c r="D881" s="12" t="str">
        <f t="shared" si="1631"/>
        <v>IFDEM</v>
      </c>
      <c r="E881" s="10" t="str">
        <f t="shared" si="1634"/>
        <v>IFDEM</v>
      </c>
      <c r="F881" s="10" t="s">
        <v>10</v>
      </c>
      <c r="G881" s="10" t="s">
        <v>11</v>
      </c>
      <c r="H881" s="10">
        <v>2015</v>
      </c>
      <c r="I881" s="13">
        <f t="shared" si="1632"/>
        <v>1.8280452156737154E-3</v>
      </c>
      <c r="J881" s="13">
        <f t="shared" si="1633"/>
        <v>1.8280452156737154E-3</v>
      </c>
      <c r="K881" s="2">
        <v>0</v>
      </c>
    </row>
    <row r="882" spans="3:11">
      <c r="C882" s="2" t="s">
        <v>650</v>
      </c>
      <c r="D882" s="12" t="str">
        <f t="shared" si="1631"/>
        <v>IFDTF</v>
      </c>
      <c r="E882" s="10" t="str">
        <f t="shared" si="1634"/>
        <v>IFDTF</v>
      </c>
      <c r="F882" s="10" t="s">
        <v>10</v>
      </c>
      <c r="G882" s="10" t="s">
        <v>11</v>
      </c>
      <c r="H882" s="10">
        <v>2015</v>
      </c>
      <c r="I882" s="13">
        <f t="shared" si="1632"/>
        <v>0</v>
      </c>
      <c r="J882" s="13">
        <f t="shared" si="1633"/>
        <v>0</v>
      </c>
      <c r="K882" s="2">
        <v>6</v>
      </c>
    </row>
    <row r="883" spans="3:11">
      <c r="C883" s="2" t="s">
        <v>3455</v>
      </c>
      <c r="D883" s="12" t="str">
        <f t="shared" si="1631"/>
        <v>IFDPH</v>
      </c>
      <c r="E883" s="10" t="str">
        <f t="shared" si="1634"/>
        <v>IFDPH</v>
      </c>
      <c r="F883" s="10" t="s">
        <v>10</v>
      </c>
      <c r="G883" s="10" t="s">
        <v>11</v>
      </c>
      <c r="H883" s="10">
        <v>2015</v>
      </c>
      <c r="I883" s="13">
        <f t="shared" si="1632"/>
        <v>1.9610901738738003E-3</v>
      </c>
      <c r="J883" s="13">
        <f t="shared" si="1633"/>
        <v>1.9610901738738003E-3</v>
      </c>
      <c r="K883" s="2">
        <v>6</v>
      </c>
    </row>
    <row r="884" spans="3:11">
      <c r="C884" s="2" t="s">
        <v>3455</v>
      </c>
      <c r="D884" s="12" t="str">
        <f t="shared" si="1631"/>
        <v>IFDPH</v>
      </c>
      <c r="E884" s="10" t="str">
        <f t="shared" si="1634"/>
        <v>IFDPH</v>
      </c>
      <c r="F884" s="10" t="s">
        <v>10</v>
      </c>
      <c r="G884" s="10" t="s">
        <v>11</v>
      </c>
      <c r="H884" s="10">
        <v>2015</v>
      </c>
      <c r="I884" s="13">
        <f t="shared" si="1632"/>
        <v>1.9610901738738003E-3</v>
      </c>
      <c r="J884" s="13">
        <f t="shared" si="1633"/>
        <v>1.9610901738738003E-3</v>
      </c>
      <c r="K884" s="2">
        <v>7</v>
      </c>
    </row>
    <row r="885" spans="3:11">
      <c r="C885" s="2" t="s">
        <v>3456</v>
      </c>
      <c r="D885" s="12" t="str">
        <f t="shared" si="1631"/>
        <v>IFDSH</v>
      </c>
      <c r="E885" s="10" t="str">
        <f t="shared" si="1634"/>
        <v>IFDSH</v>
      </c>
      <c r="F885" s="10" t="s">
        <v>10</v>
      </c>
      <c r="G885" s="10" t="s">
        <v>11</v>
      </c>
      <c r="H885" s="10">
        <v>2015</v>
      </c>
      <c r="I885" s="13">
        <f t="shared" si="1632"/>
        <v>1.8544737035481804E-3</v>
      </c>
      <c r="J885" s="13">
        <f t="shared" si="1633"/>
        <v>1.8544737035481804E-3</v>
      </c>
      <c r="K885" s="2">
        <v>8</v>
      </c>
    </row>
    <row r="886" spans="3:11">
      <c r="C886" s="2" t="s">
        <v>651</v>
      </c>
      <c r="D886" s="12" t="str">
        <f t="shared" si="1631"/>
        <v>IFDLA</v>
      </c>
      <c r="E886" s="10" t="str">
        <f t="shared" si="1634"/>
        <v>IFDLA</v>
      </c>
      <c r="F886" s="10" t="s">
        <v>10</v>
      </c>
      <c r="G886" s="10" t="s">
        <v>11</v>
      </c>
      <c r="H886" s="10">
        <v>2015</v>
      </c>
      <c r="I886" s="13">
        <f t="shared" si="1632"/>
        <v>5.0129708148237417E-3</v>
      </c>
      <c r="J886" s="13">
        <f t="shared" si="1633"/>
        <v>5.0129708148237417E-3</v>
      </c>
      <c r="K886" s="2">
        <v>0</v>
      </c>
    </row>
    <row r="887" spans="3:11">
      <c r="C887" s="2" t="s">
        <v>652</v>
      </c>
      <c r="D887" s="12" t="str">
        <f t="shared" si="1631"/>
        <v>IFDEM</v>
      </c>
      <c r="E887" s="10" t="str">
        <f t="shared" si="1634"/>
        <v>IFDEM</v>
      </c>
      <c r="F887" s="10" t="s">
        <v>10</v>
      </c>
      <c r="G887" s="10" t="s">
        <v>11</v>
      </c>
      <c r="H887" s="10">
        <v>2015</v>
      </c>
      <c r="I887" s="13">
        <f t="shared" si="1632"/>
        <v>1.8280452156737403E-3</v>
      </c>
      <c r="J887" s="13">
        <f t="shared" si="1633"/>
        <v>1.8280452156737403E-3</v>
      </c>
      <c r="K887" s="2">
        <v>0</v>
      </c>
    </row>
    <row r="888" spans="3:11">
      <c r="C888" s="2" t="s">
        <v>653</v>
      </c>
      <c r="D888" s="12" t="str">
        <f t="shared" si="1631"/>
        <v>IFDTF</v>
      </c>
      <c r="E888" s="10" t="str">
        <f t="shared" si="1634"/>
        <v>IFDTF</v>
      </c>
      <c r="F888" s="10" t="s">
        <v>10</v>
      </c>
      <c r="G888" s="10" t="s">
        <v>11</v>
      </c>
      <c r="H888" s="10">
        <v>2015</v>
      </c>
      <c r="I888" s="13">
        <f t="shared" si="1632"/>
        <v>0</v>
      </c>
      <c r="J888" s="13">
        <f t="shared" si="1633"/>
        <v>0</v>
      </c>
      <c r="K888" s="2">
        <v>6</v>
      </c>
    </row>
    <row r="889" spans="3:11">
      <c r="C889" s="2" t="s">
        <v>3457</v>
      </c>
      <c r="D889" s="12" t="str">
        <f t="shared" si="1631"/>
        <v>IFDPH</v>
      </c>
      <c r="E889" s="10" t="str">
        <f t="shared" si="1634"/>
        <v>IFDPH</v>
      </c>
      <c r="F889" s="10" t="s">
        <v>10</v>
      </c>
      <c r="G889" s="10" t="s">
        <v>11</v>
      </c>
      <c r="H889" s="10">
        <v>2015</v>
      </c>
      <c r="I889" s="13">
        <f t="shared" si="1632"/>
        <v>1.9610901738737752E-3</v>
      </c>
      <c r="J889" s="13">
        <f t="shared" si="1633"/>
        <v>1.9610901738737752E-3</v>
      </c>
      <c r="K889" s="2">
        <v>6</v>
      </c>
    </row>
    <row r="890" spans="3:11">
      <c r="C890" s="2" t="s">
        <v>3457</v>
      </c>
      <c r="D890" s="12" t="str">
        <f t="shared" si="1631"/>
        <v>IFDPH</v>
      </c>
      <c r="E890" s="10" t="str">
        <f t="shared" si="1634"/>
        <v>IFDPH</v>
      </c>
      <c r="F890" s="10" t="s">
        <v>10</v>
      </c>
      <c r="G890" s="10" t="s">
        <v>11</v>
      </c>
      <c r="H890" s="10">
        <v>2015</v>
      </c>
      <c r="I890" s="13">
        <f t="shared" si="1632"/>
        <v>1.9610901738737752E-3</v>
      </c>
      <c r="J890" s="13">
        <f t="shared" si="1633"/>
        <v>1.9610901738737752E-3</v>
      </c>
      <c r="K890" s="2">
        <v>7</v>
      </c>
    </row>
    <row r="891" spans="3:11">
      <c r="C891" s="2" t="s">
        <v>3458</v>
      </c>
      <c r="D891" s="12" t="str">
        <f t="shared" si="1631"/>
        <v>IFDSH</v>
      </c>
      <c r="E891" s="10" t="str">
        <f t="shared" si="1634"/>
        <v>IFDSH</v>
      </c>
      <c r="F891" s="10" t="s">
        <v>10</v>
      </c>
      <c r="G891" s="10" t="s">
        <v>11</v>
      </c>
      <c r="H891" s="10">
        <v>2015</v>
      </c>
      <c r="I891" s="13">
        <f t="shared" si="1632"/>
        <v>1.8544737035481554E-3</v>
      </c>
      <c r="J891" s="13">
        <f t="shared" si="1633"/>
        <v>1.8544737035481554E-3</v>
      </c>
      <c r="K891" s="2">
        <v>7</v>
      </c>
    </row>
    <row r="892" spans="3:11">
      <c r="C892" s="2" t="s">
        <v>654</v>
      </c>
      <c r="D892" s="12" t="str">
        <f t="shared" si="1631"/>
        <v>IFDLA</v>
      </c>
      <c r="E892" s="10" t="str">
        <f t="shared" si="1634"/>
        <v>IFDLA</v>
      </c>
      <c r="F892" s="10" t="s">
        <v>10</v>
      </c>
      <c r="G892" s="10" t="s">
        <v>11</v>
      </c>
      <c r="H892" s="10">
        <v>2015</v>
      </c>
      <c r="I892" s="13">
        <f t="shared" si="1632"/>
        <v>5.0129708148237417E-3</v>
      </c>
      <c r="J892" s="13">
        <f t="shared" si="1633"/>
        <v>5.0129708148237417E-3</v>
      </c>
      <c r="K892" s="2">
        <v>0</v>
      </c>
    </row>
    <row r="893" spans="3:11">
      <c r="C893" s="2" t="s">
        <v>655</v>
      </c>
      <c r="D893" s="12" t="str">
        <f t="shared" si="1631"/>
        <v>IFDEM</v>
      </c>
      <c r="E893" s="10" t="str">
        <f t="shared" si="1634"/>
        <v>IFDEM</v>
      </c>
      <c r="F893" s="10" t="s">
        <v>10</v>
      </c>
      <c r="G893" s="10" t="s">
        <v>11</v>
      </c>
      <c r="H893" s="10">
        <v>2015</v>
      </c>
      <c r="I893" s="13">
        <f t="shared" si="1632"/>
        <v>1.8280452156737154E-3</v>
      </c>
      <c r="J893" s="13">
        <f t="shared" si="1633"/>
        <v>1.8280452156737154E-3</v>
      </c>
      <c r="K893" s="2">
        <v>0</v>
      </c>
    </row>
    <row r="894" spans="3:11">
      <c r="C894" s="2" t="s">
        <v>656</v>
      </c>
      <c r="D894" s="12" t="str">
        <f t="shared" si="1631"/>
        <v>IFDTF</v>
      </c>
      <c r="E894" s="10" t="str">
        <f t="shared" si="1634"/>
        <v>IFDTF</v>
      </c>
      <c r="F894" s="10" t="s">
        <v>10</v>
      </c>
      <c r="G894" s="10" t="s">
        <v>11</v>
      </c>
      <c r="H894" s="10">
        <v>2015</v>
      </c>
      <c r="I894" s="13">
        <f t="shared" si="1632"/>
        <v>0</v>
      </c>
      <c r="J894" s="13">
        <f t="shared" si="1633"/>
        <v>0</v>
      </c>
      <c r="K894" s="2">
        <v>5</v>
      </c>
    </row>
    <row r="895" spans="3:11">
      <c r="C895" s="2" t="s">
        <v>3459</v>
      </c>
      <c r="D895" s="12" t="str">
        <f t="shared" si="1631"/>
        <v>IFDPH</v>
      </c>
      <c r="E895" s="10" t="str">
        <f t="shared" si="1634"/>
        <v>IFDPH</v>
      </c>
      <c r="F895" s="10" t="s">
        <v>10</v>
      </c>
      <c r="G895" s="10" t="s">
        <v>11</v>
      </c>
      <c r="H895" s="10">
        <v>2015</v>
      </c>
      <c r="I895" s="13">
        <f t="shared" si="1632"/>
        <v>1.9610901738738003E-3</v>
      </c>
      <c r="J895" s="13">
        <f t="shared" si="1633"/>
        <v>1.9610901738738003E-3</v>
      </c>
      <c r="K895" s="2">
        <v>6</v>
      </c>
    </row>
    <row r="896" spans="3:11">
      <c r="C896" s="2" t="s">
        <v>3459</v>
      </c>
      <c r="D896" s="12" t="str">
        <f t="shared" si="1631"/>
        <v>IFDPH</v>
      </c>
      <c r="E896" s="10" t="str">
        <f t="shared" si="1634"/>
        <v>IFDPH</v>
      </c>
      <c r="F896" s="10" t="s">
        <v>10</v>
      </c>
      <c r="G896" s="10" t="s">
        <v>11</v>
      </c>
      <c r="H896" s="10">
        <v>2015</v>
      </c>
      <c r="I896" s="13">
        <f t="shared" si="1632"/>
        <v>1.9610901738738003E-3</v>
      </c>
      <c r="J896" s="13">
        <f t="shared" si="1633"/>
        <v>1.9610901738738003E-3</v>
      </c>
      <c r="K896" s="2">
        <v>7</v>
      </c>
    </row>
    <row r="897" spans="3:11">
      <c r="C897" s="2" t="s">
        <v>3460</v>
      </c>
      <c r="D897" s="12" t="str">
        <f t="shared" si="1631"/>
        <v>IFDSH</v>
      </c>
      <c r="E897" s="10" t="str">
        <f t="shared" si="1634"/>
        <v>IFDSH</v>
      </c>
      <c r="F897" s="10" t="s">
        <v>10</v>
      </c>
      <c r="G897" s="10" t="s">
        <v>11</v>
      </c>
      <c r="H897" s="10">
        <v>2015</v>
      </c>
      <c r="I897" s="13">
        <f t="shared" si="1632"/>
        <v>1.8544737035481804E-3</v>
      </c>
      <c r="J897" s="13">
        <f t="shared" si="1633"/>
        <v>1.8544737035481804E-3</v>
      </c>
      <c r="K897" s="2">
        <v>7</v>
      </c>
    </row>
    <row r="898" spans="3:11">
      <c r="C898" s="2" t="s">
        <v>657</v>
      </c>
      <c r="D898" s="12" t="str">
        <f t="shared" si="1631"/>
        <v>IFDLA</v>
      </c>
      <c r="E898" s="10" t="str">
        <f t="shared" si="1634"/>
        <v>IFDLA</v>
      </c>
      <c r="F898" s="10" t="s">
        <v>10</v>
      </c>
      <c r="G898" s="10" t="s">
        <v>11</v>
      </c>
      <c r="H898" s="10">
        <v>2015</v>
      </c>
      <c r="I898" s="13">
        <f t="shared" si="1632"/>
        <v>5.012970814823792E-3</v>
      </c>
      <c r="J898" s="13">
        <f t="shared" si="1633"/>
        <v>5.012970814823792E-3</v>
      </c>
      <c r="K898" s="2">
        <v>0</v>
      </c>
    </row>
    <row r="899" spans="3:11">
      <c r="C899" s="2" t="s">
        <v>658</v>
      </c>
      <c r="D899" s="12" t="str">
        <f t="shared" si="1631"/>
        <v>IFDEM</v>
      </c>
      <c r="E899" s="10" t="str">
        <f t="shared" si="1634"/>
        <v>IFDEM</v>
      </c>
      <c r="F899" s="10" t="s">
        <v>10</v>
      </c>
      <c r="G899" s="10" t="s">
        <v>11</v>
      </c>
      <c r="H899" s="10">
        <v>2015</v>
      </c>
      <c r="I899" s="13">
        <f t="shared" si="1632"/>
        <v>1.8280452156737655E-3</v>
      </c>
      <c r="J899" s="13">
        <f t="shared" si="1633"/>
        <v>1.8280452156737655E-3</v>
      </c>
      <c r="K899" s="2">
        <v>0</v>
      </c>
    </row>
    <row r="900" spans="3:11">
      <c r="C900" s="2" t="s">
        <v>659</v>
      </c>
      <c r="D900" s="12" t="str">
        <f t="shared" si="1631"/>
        <v>IFDTF</v>
      </c>
      <c r="E900" s="10" t="str">
        <f t="shared" si="1634"/>
        <v>IFDTF</v>
      </c>
      <c r="F900" s="10" t="s">
        <v>10</v>
      </c>
      <c r="G900" s="10" t="s">
        <v>11</v>
      </c>
      <c r="H900" s="10">
        <v>2015</v>
      </c>
      <c r="I900" s="13">
        <f t="shared" si="1632"/>
        <v>0</v>
      </c>
      <c r="J900" s="13">
        <f t="shared" si="1633"/>
        <v>0</v>
      </c>
      <c r="K900" s="2">
        <v>5</v>
      </c>
    </row>
    <row r="901" spans="3:11">
      <c r="C901" s="2" t="s">
        <v>3461</v>
      </c>
      <c r="D901" s="12" t="str">
        <f t="shared" si="1631"/>
        <v>IFDPH</v>
      </c>
      <c r="E901" s="10" t="str">
        <f t="shared" si="1634"/>
        <v>IFDPH</v>
      </c>
      <c r="F901" s="10" t="s">
        <v>10</v>
      </c>
      <c r="G901" s="10" t="s">
        <v>11</v>
      </c>
      <c r="H901" s="10">
        <v>2015</v>
      </c>
      <c r="I901" s="13">
        <f t="shared" si="1632"/>
        <v>1.9610901738737752E-3</v>
      </c>
      <c r="J901" s="13">
        <f t="shared" si="1633"/>
        <v>1.9610901738737752E-3</v>
      </c>
      <c r="K901" s="2">
        <v>6</v>
      </c>
    </row>
    <row r="902" spans="3:11">
      <c r="C902" s="2" t="s">
        <v>3461</v>
      </c>
      <c r="D902" s="12" t="str">
        <f t="shared" si="1631"/>
        <v>IFDPH</v>
      </c>
      <c r="E902" s="10" t="str">
        <f t="shared" si="1634"/>
        <v>IFDPH</v>
      </c>
      <c r="F902" s="10" t="s">
        <v>10</v>
      </c>
      <c r="G902" s="10" t="s">
        <v>11</v>
      </c>
      <c r="H902" s="10">
        <v>2015</v>
      </c>
      <c r="I902" s="13">
        <f t="shared" si="1632"/>
        <v>1.9610901738737752E-3</v>
      </c>
      <c r="J902" s="13">
        <f t="shared" si="1633"/>
        <v>1.9610901738737752E-3</v>
      </c>
      <c r="K902" s="2">
        <v>7</v>
      </c>
    </row>
    <row r="903" spans="3:11">
      <c r="C903" s="2" t="s">
        <v>3462</v>
      </c>
      <c r="D903" s="12" t="str">
        <f t="shared" si="1631"/>
        <v>IFDSH</v>
      </c>
      <c r="E903" s="10" t="str">
        <f t="shared" si="1634"/>
        <v>IFDSH</v>
      </c>
      <c r="F903" s="10" t="s">
        <v>10</v>
      </c>
      <c r="G903" s="10" t="s">
        <v>11</v>
      </c>
      <c r="H903" s="10">
        <v>2015</v>
      </c>
      <c r="I903" s="13">
        <f t="shared" si="1632"/>
        <v>1.8544737035481554E-3</v>
      </c>
      <c r="J903" s="13">
        <f t="shared" si="1633"/>
        <v>1.8544737035481554E-3</v>
      </c>
      <c r="K903" s="2">
        <v>7</v>
      </c>
    </row>
    <row r="904" spans="3:11">
      <c r="C904" s="2" t="s">
        <v>660</v>
      </c>
      <c r="D904" s="12" t="str">
        <f t="shared" ref="D904:D967" si="1635">"I"&amp;MID(C904,4,1)&amp;"D"&amp;MID(C904,9,2)</f>
        <v>IFDLA</v>
      </c>
      <c r="E904" s="10" t="str">
        <f t="shared" si="1634"/>
        <v>IFDLA</v>
      </c>
      <c r="F904" s="10" t="s">
        <v>10</v>
      </c>
      <c r="G904" s="10" t="s">
        <v>11</v>
      </c>
      <c r="H904" s="10">
        <v>2015</v>
      </c>
      <c r="I904" s="13">
        <f t="shared" ref="I904:I967" si="1636">INDEX($AG$39:$BF$639,MATCH(IF(RIGHT(C904,3)="100",RIGHT(C904,6),RIGHT(C904,5)),$AG$39:$AG$639,0),MATCH(MID(D904,2,2),$AG$39:$BF$39,0))*$AI$19</f>
        <v>5.0129708148237417E-3</v>
      </c>
      <c r="J904" s="13">
        <f t="shared" si="1633"/>
        <v>5.0129708148237417E-3</v>
      </c>
      <c r="K904" s="2">
        <v>0</v>
      </c>
    </row>
    <row r="905" spans="3:11">
      <c r="C905" s="2" t="s">
        <v>661</v>
      </c>
      <c r="D905" s="12" t="str">
        <f t="shared" si="1635"/>
        <v>IFDEM</v>
      </c>
      <c r="E905" s="10" t="str">
        <f t="shared" si="1634"/>
        <v>IFDEM</v>
      </c>
      <c r="F905" s="10" t="s">
        <v>10</v>
      </c>
      <c r="G905" s="10" t="s">
        <v>11</v>
      </c>
      <c r="H905" s="10">
        <v>2015</v>
      </c>
      <c r="I905" s="13">
        <f t="shared" si="1636"/>
        <v>1.8280452156737154E-3</v>
      </c>
      <c r="J905" s="13">
        <f t="shared" si="1633"/>
        <v>1.8280452156737154E-3</v>
      </c>
      <c r="K905" s="2">
        <v>0</v>
      </c>
    </row>
    <row r="906" spans="3:11">
      <c r="C906" s="2" t="s">
        <v>662</v>
      </c>
      <c r="D906" s="12" t="str">
        <f t="shared" si="1635"/>
        <v>IFDTF</v>
      </c>
      <c r="E906" s="10" t="str">
        <f t="shared" si="1634"/>
        <v>IFDTF</v>
      </c>
      <c r="F906" s="10" t="s">
        <v>10</v>
      </c>
      <c r="G906" s="10" t="s">
        <v>11</v>
      </c>
      <c r="H906" s="10">
        <v>2015</v>
      </c>
      <c r="I906" s="13">
        <f t="shared" si="1636"/>
        <v>0</v>
      </c>
      <c r="J906" s="39">
        <f t="shared" si="1633"/>
        <v>0</v>
      </c>
      <c r="K906" s="2">
        <v>5</v>
      </c>
    </row>
    <row r="907" spans="3:11">
      <c r="C907" s="2" t="s">
        <v>3463</v>
      </c>
      <c r="D907" s="12" t="str">
        <f t="shared" si="1635"/>
        <v>IFDPH</v>
      </c>
      <c r="E907" s="10" t="str">
        <f t="shared" si="1634"/>
        <v>IFDPH</v>
      </c>
      <c r="F907" s="10" t="s">
        <v>10</v>
      </c>
      <c r="G907" s="10" t="s">
        <v>11</v>
      </c>
      <c r="H907" s="10">
        <v>2015</v>
      </c>
      <c r="I907" s="13">
        <f t="shared" si="1636"/>
        <v>1.9610901738737752E-3</v>
      </c>
      <c r="J907" s="13">
        <f>I907</f>
        <v>1.9610901738737752E-3</v>
      </c>
      <c r="K907" s="2">
        <v>5</v>
      </c>
    </row>
    <row r="908" spans="3:11">
      <c r="C908" s="2" t="s">
        <v>3463</v>
      </c>
      <c r="D908" s="12" t="str">
        <f t="shared" si="1635"/>
        <v>IFDPH</v>
      </c>
      <c r="E908" s="10" t="str">
        <f t="shared" si="1634"/>
        <v>IFDPH</v>
      </c>
      <c r="F908" s="10" t="s">
        <v>10</v>
      </c>
      <c r="G908" s="10" t="s">
        <v>11</v>
      </c>
      <c r="H908" s="10">
        <v>2015</v>
      </c>
      <c r="I908" s="13">
        <f t="shared" si="1636"/>
        <v>1.9610901738737752E-3</v>
      </c>
      <c r="J908" s="13">
        <f t="shared" ref="J908:J966" si="1637">I908</f>
        <v>1.9610901738737752E-3</v>
      </c>
      <c r="K908" s="2">
        <v>7</v>
      </c>
    </row>
    <row r="909" spans="3:11">
      <c r="C909" s="2" t="s">
        <v>3464</v>
      </c>
      <c r="D909" s="12" t="str">
        <f t="shared" si="1635"/>
        <v>IFDSH</v>
      </c>
      <c r="E909" s="10" t="str">
        <f t="shared" si="1634"/>
        <v>IFDSH</v>
      </c>
      <c r="F909" s="10" t="s">
        <v>10</v>
      </c>
      <c r="G909" s="10" t="s">
        <v>11</v>
      </c>
      <c r="H909" s="10">
        <v>2015</v>
      </c>
      <c r="I909" s="13">
        <f t="shared" si="1636"/>
        <v>1.8544737035481554E-3</v>
      </c>
      <c r="J909" s="13">
        <f t="shared" si="1637"/>
        <v>1.8544737035481554E-3</v>
      </c>
      <c r="K909" s="2">
        <v>6</v>
      </c>
    </row>
    <row r="910" spans="3:11">
      <c r="C910" s="2" t="s">
        <v>663</v>
      </c>
      <c r="D910" s="12" t="str">
        <f t="shared" si="1635"/>
        <v>IFDLA</v>
      </c>
      <c r="E910" s="10" t="str">
        <f t="shared" si="1634"/>
        <v>IFDLA</v>
      </c>
      <c r="F910" s="10" t="s">
        <v>10</v>
      </c>
      <c r="G910" s="10" t="s">
        <v>11</v>
      </c>
      <c r="H910" s="10">
        <v>2015</v>
      </c>
      <c r="I910" s="13">
        <f t="shared" si="1636"/>
        <v>5.0129708148237417E-3</v>
      </c>
      <c r="J910" s="13">
        <f t="shared" si="1637"/>
        <v>5.0129708148237417E-3</v>
      </c>
      <c r="K910" s="2">
        <v>0</v>
      </c>
    </row>
    <row r="911" spans="3:11">
      <c r="C911" s="2" t="s">
        <v>664</v>
      </c>
      <c r="D911" s="12" t="str">
        <f t="shared" si="1635"/>
        <v>IFDEM</v>
      </c>
      <c r="E911" s="10" t="str">
        <f t="shared" si="1634"/>
        <v>IFDEM</v>
      </c>
      <c r="F911" s="10" t="s">
        <v>10</v>
      </c>
      <c r="G911" s="10" t="s">
        <v>11</v>
      </c>
      <c r="H911" s="10">
        <v>2015</v>
      </c>
      <c r="I911" s="13">
        <f t="shared" si="1636"/>
        <v>1.8280452156737403E-3</v>
      </c>
      <c r="J911" s="13">
        <f t="shared" si="1637"/>
        <v>1.8280452156737403E-3</v>
      </c>
      <c r="K911" s="2">
        <v>0</v>
      </c>
    </row>
    <row r="912" spans="3:11">
      <c r="C912" s="2" t="s">
        <v>665</v>
      </c>
      <c r="D912" s="12" t="str">
        <f t="shared" si="1635"/>
        <v>IFDTF</v>
      </c>
      <c r="E912" s="10" t="str">
        <f t="shared" si="1634"/>
        <v>IFDTF</v>
      </c>
      <c r="F912" s="10" t="s">
        <v>10</v>
      </c>
      <c r="G912" s="10" t="s">
        <v>11</v>
      </c>
      <c r="H912" s="10">
        <v>2015</v>
      </c>
      <c r="I912" s="13">
        <f t="shared" si="1636"/>
        <v>0</v>
      </c>
      <c r="J912" s="13">
        <f t="shared" si="1637"/>
        <v>0</v>
      </c>
      <c r="K912" s="2">
        <v>5</v>
      </c>
    </row>
    <row r="913" spans="3:11">
      <c r="C913" s="2" t="s">
        <v>3465</v>
      </c>
      <c r="D913" s="12" t="str">
        <f t="shared" si="1635"/>
        <v>IFDPH</v>
      </c>
      <c r="E913" s="10" t="str">
        <f t="shared" si="1634"/>
        <v>IFDPH</v>
      </c>
      <c r="F913" s="10" t="s">
        <v>10</v>
      </c>
      <c r="G913" s="10" t="s">
        <v>11</v>
      </c>
      <c r="H913" s="10">
        <v>2015</v>
      </c>
      <c r="I913" s="13">
        <f t="shared" si="1636"/>
        <v>1.9610901738737752E-3</v>
      </c>
      <c r="J913" s="13">
        <f t="shared" si="1637"/>
        <v>1.9610901738737752E-3</v>
      </c>
      <c r="K913" s="2">
        <v>5</v>
      </c>
    </row>
    <row r="914" spans="3:11">
      <c r="C914" s="2" t="s">
        <v>3465</v>
      </c>
      <c r="D914" s="12" t="str">
        <f t="shared" si="1635"/>
        <v>IFDPH</v>
      </c>
      <c r="E914" s="10" t="str">
        <f t="shared" si="1634"/>
        <v>IFDPH</v>
      </c>
      <c r="F914" s="10" t="s">
        <v>10</v>
      </c>
      <c r="G914" s="10" t="s">
        <v>11</v>
      </c>
      <c r="H914" s="10">
        <v>2015</v>
      </c>
      <c r="I914" s="13">
        <f t="shared" si="1636"/>
        <v>1.9610901738737752E-3</v>
      </c>
      <c r="J914" s="13">
        <f t="shared" si="1637"/>
        <v>1.9610901738737752E-3</v>
      </c>
      <c r="K914" s="2">
        <v>7</v>
      </c>
    </row>
    <row r="915" spans="3:11">
      <c r="C915" s="2" t="s">
        <v>3466</v>
      </c>
      <c r="D915" s="12" t="str">
        <f t="shared" si="1635"/>
        <v>IFDSH</v>
      </c>
      <c r="E915" s="10" t="str">
        <f t="shared" si="1634"/>
        <v>IFDSH</v>
      </c>
      <c r="F915" s="10" t="s">
        <v>10</v>
      </c>
      <c r="G915" s="10" t="s">
        <v>11</v>
      </c>
      <c r="H915" s="10">
        <v>2015</v>
      </c>
      <c r="I915" s="13">
        <f t="shared" si="1636"/>
        <v>1.8544737035481804E-3</v>
      </c>
      <c r="J915" s="13">
        <f t="shared" si="1637"/>
        <v>1.8544737035481804E-3</v>
      </c>
      <c r="K915" s="2">
        <v>6</v>
      </c>
    </row>
    <row r="916" spans="3:11">
      <c r="C916" s="2" t="s">
        <v>666</v>
      </c>
      <c r="D916" s="12" t="str">
        <f t="shared" si="1635"/>
        <v>IFDLA</v>
      </c>
      <c r="E916" s="10" t="str">
        <f t="shared" si="1634"/>
        <v>IFDLA</v>
      </c>
      <c r="F916" s="10" t="s">
        <v>10</v>
      </c>
      <c r="G916" s="10" t="s">
        <v>11</v>
      </c>
      <c r="H916" s="10">
        <v>2015</v>
      </c>
      <c r="I916" s="13">
        <f t="shared" si="1636"/>
        <v>5.0129708148237417E-3</v>
      </c>
      <c r="J916" s="13">
        <f t="shared" si="1637"/>
        <v>5.0129708148237417E-3</v>
      </c>
      <c r="K916" s="2">
        <v>0</v>
      </c>
    </row>
    <row r="917" spans="3:11">
      <c r="C917" s="2" t="s">
        <v>667</v>
      </c>
      <c r="D917" s="12" t="str">
        <f t="shared" si="1635"/>
        <v>IFDEM</v>
      </c>
      <c r="E917" s="10" t="str">
        <f t="shared" si="1634"/>
        <v>IFDEM</v>
      </c>
      <c r="F917" s="10" t="s">
        <v>10</v>
      </c>
      <c r="G917" s="10" t="s">
        <v>11</v>
      </c>
      <c r="H917" s="10">
        <v>2015</v>
      </c>
      <c r="I917" s="13">
        <f t="shared" si="1636"/>
        <v>1.8280452156737403E-3</v>
      </c>
      <c r="J917" s="13">
        <f t="shared" si="1637"/>
        <v>1.8280452156737403E-3</v>
      </c>
      <c r="K917" s="2">
        <v>0</v>
      </c>
    </row>
    <row r="918" spans="3:11">
      <c r="C918" s="2" t="s">
        <v>668</v>
      </c>
      <c r="D918" s="12" t="str">
        <f t="shared" si="1635"/>
        <v>IFDTF</v>
      </c>
      <c r="E918" s="10" t="str">
        <f t="shared" si="1634"/>
        <v>IFDTF</v>
      </c>
      <c r="F918" s="10" t="s">
        <v>10</v>
      </c>
      <c r="G918" s="10" t="s">
        <v>11</v>
      </c>
      <c r="H918" s="10">
        <v>2015</v>
      </c>
      <c r="I918" s="13">
        <f t="shared" si="1636"/>
        <v>0</v>
      </c>
      <c r="J918" s="13">
        <f t="shared" si="1637"/>
        <v>0</v>
      </c>
      <c r="K918" s="2">
        <v>5</v>
      </c>
    </row>
    <row r="919" spans="3:11">
      <c r="C919" s="2" t="s">
        <v>3467</v>
      </c>
      <c r="D919" s="12" t="str">
        <f t="shared" si="1635"/>
        <v>IFDPH</v>
      </c>
      <c r="E919" s="10" t="str">
        <f t="shared" si="1634"/>
        <v>IFDPH</v>
      </c>
      <c r="F919" s="10" t="s">
        <v>10</v>
      </c>
      <c r="G919" s="10" t="s">
        <v>11</v>
      </c>
      <c r="H919" s="10">
        <v>2015</v>
      </c>
      <c r="I919" s="13">
        <f t="shared" si="1636"/>
        <v>1.9610901738737752E-3</v>
      </c>
      <c r="J919" s="13">
        <f t="shared" si="1637"/>
        <v>1.9610901738737752E-3</v>
      </c>
      <c r="K919" s="2">
        <v>5</v>
      </c>
    </row>
    <row r="920" spans="3:11">
      <c r="C920" s="2" t="s">
        <v>3467</v>
      </c>
      <c r="D920" s="12" t="str">
        <f t="shared" si="1635"/>
        <v>IFDPH</v>
      </c>
      <c r="E920" s="10" t="str">
        <f t="shared" si="1634"/>
        <v>IFDPH</v>
      </c>
      <c r="F920" s="10" t="s">
        <v>10</v>
      </c>
      <c r="G920" s="10" t="s">
        <v>11</v>
      </c>
      <c r="H920" s="10">
        <v>2015</v>
      </c>
      <c r="I920" s="13">
        <f t="shared" si="1636"/>
        <v>1.9610901738737752E-3</v>
      </c>
      <c r="J920" s="13">
        <f t="shared" si="1637"/>
        <v>1.9610901738737752E-3</v>
      </c>
      <c r="K920" s="2">
        <v>7</v>
      </c>
    </row>
    <row r="921" spans="3:11">
      <c r="C921" s="2" t="s">
        <v>3468</v>
      </c>
      <c r="D921" s="12" t="str">
        <f t="shared" si="1635"/>
        <v>IFDSH</v>
      </c>
      <c r="E921" s="10" t="str">
        <f t="shared" si="1634"/>
        <v>IFDSH</v>
      </c>
      <c r="F921" s="10" t="s">
        <v>10</v>
      </c>
      <c r="G921" s="10" t="s">
        <v>11</v>
      </c>
      <c r="H921" s="10">
        <v>2015</v>
      </c>
      <c r="I921" s="13">
        <f t="shared" si="1636"/>
        <v>1.8544737035481554E-3</v>
      </c>
      <c r="J921" s="13">
        <f t="shared" si="1637"/>
        <v>1.8544737035481554E-3</v>
      </c>
      <c r="K921" s="2">
        <v>6</v>
      </c>
    </row>
    <row r="922" spans="3:11">
      <c r="C922" s="2" t="s">
        <v>669</v>
      </c>
      <c r="D922" s="12" t="str">
        <f t="shared" si="1635"/>
        <v>IFDLA</v>
      </c>
      <c r="E922" s="10" t="str">
        <f t="shared" si="1634"/>
        <v>IFDLA</v>
      </c>
      <c r="F922" s="10" t="s">
        <v>10</v>
      </c>
      <c r="G922" s="10" t="s">
        <v>11</v>
      </c>
      <c r="H922" s="10">
        <v>2015</v>
      </c>
      <c r="I922" s="13">
        <f t="shared" si="1636"/>
        <v>5.0129708148237417E-3</v>
      </c>
      <c r="J922" s="13">
        <f t="shared" si="1637"/>
        <v>5.0129708148237417E-3</v>
      </c>
      <c r="K922" s="2">
        <v>0</v>
      </c>
    </row>
    <row r="923" spans="3:11">
      <c r="C923" s="2" t="s">
        <v>670</v>
      </c>
      <c r="D923" s="12" t="str">
        <f t="shared" si="1635"/>
        <v>IFDEM</v>
      </c>
      <c r="E923" s="10" t="str">
        <f t="shared" si="1634"/>
        <v>IFDEM</v>
      </c>
      <c r="F923" s="10" t="s">
        <v>10</v>
      </c>
      <c r="G923" s="10" t="s">
        <v>11</v>
      </c>
      <c r="H923" s="10">
        <v>2015</v>
      </c>
      <c r="I923" s="13">
        <f t="shared" si="1636"/>
        <v>1.8280452156737403E-3</v>
      </c>
      <c r="J923" s="13">
        <f t="shared" si="1637"/>
        <v>1.8280452156737403E-3</v>
      </c>
      <c r="K923" s="2">
        <v>0</v>
      </c>
    </row>
    <row r="924" spans="3:11">
      <c r="C924" s="2" t="s">
        <v>671</v>
      </c>
      <c r="D924" s="12" t="str">
        <f t="shared" si="1635"/>
        <v>IFDTF</v>
      </c>
      <c r="E924" s="10" t="str">
        <f t="shared" si="1634"/>
        <v>IFDTF</v>
      </c>
      <c r="F924" s="10" t="s">
        <v>10</v>
      </c>
      <c r="G924" s="10" t="s">
        <v>11</v>
      </c>
      <c r="H924" s="10">
        <v>2015</v>
      </c>
      <c r="I924" s="13">
        <f t="shared" si="1636"/>
        <v>0</v>
      </c>
      <c r="J924" s="13">
        <f t="shared" si="1637"/>
        <v>0</v>
      </c>
      <c r="K924" s="2">
        <v>5</v>
      </c>
    </row>
    <row r="925" spans="3:11">
      <c r="C925" s="2" t="s">
        <v>3469</v>
      </c>
      <c r="D925" s="12" t="str">
        <f t="shared" si="1635"/>
        <v>IFDPH</v>
      </c>
      <c r="E925" s="10" t="str">
        <f t="shared" si="1634"/>
        <v>IFDPH</v>
      </c>
      <c r="F925" s="10" t="s">
        <v>10</v>
      </c>
      <c r="G925" s="10" t="s">
        <v>11</v>
      </c>
      <c r="H925" s="10">
        <v>2015</v>
      </c>
      <c r="I925" s="13">
        <f t="shared" si="1636"/>
        <v>1.9610901738738003E-3</v>
      </c>
      <c r="J925" s="13">
        <f t="shared" si="1637"/>
        <v>1.9610901738738003E-3</v>
      </c>
      <c r="K925" s="2">
        <v>5</v>
      </c>
    </row>
    <row r="926" spans="3:11">
      <c r="C926" s="2" t="s">
        <v>3469</v>
      </c>
      <c r="D926" s="12" t="str">
        <f t="shared" si="1635"/>
        <v>IFDPH</v>
      </c>
      <c r="E926" s="10" t="str">
        <f t="shared" si="1634"/>
        <v>IFDPH</v>
      </c>
      <c r="F926" s="10" t="s">
        <v>10</v>
      </c>
      <c r="G926" s="10" t="s">
        <v>11</v>
      </c>
      <c r="H926" s="10">
        <v>2015</v>
      </c>
      <c r="I926" s="13">
        <f t="shared" si="1636"/>
        <v>1.9610901738738003E-3</v>
      </c>
      <c r="J926" s="13">
        <f t="shared" si="1637"/>
        <v>1.9610901738738003E-3</v>
      </c>
      <c r="K926" s="2">
        <v>7</v>
      </c>
    </row>
    <row r="927" spans="3:11">
      <c r="C927" s="2" t="s">
        <v>3470</v>
      </c>
      <c r="D927" s="12" t="str">
        <f t="shared" si="1635"/>
        <v>IFDSH</v>
      </c>
      <c r="E927" s="10" t="str">
        <f t="shared" si="1634"/>
        <v>IFDSH</v>
      </c>
      <c r="F927" s="10" t="s">
        <v>10</v>
      </c>
      <c r="G927" s="10" t="s">
        <v>11</v>
      </c>
      <c r="H927" s="10">
        <v>2015</v>
      </c>
      <c r="I927" s="13">
        <f t="shared" si="1636"/>
        <v>1.8544737035481804E-3</v>
      </c>
      <c r="J927" s="13">
        <f t="shared" si="1637"/>
        <v>1.8544737035481804E-3</v>
      </c>
      <c r="K927" s="2">
        <v>5</v>
      </c>
    </row>
    <row r="928" spans="3:11">
      <c r="C928" s="2" t="s">
        <v>672</v>
      </c>
      <c r="D928" s="12" t="str">
        <f t="shared" si="1635"/>
        <v>IFDLA</v>
      </c>
      <c r="E928" s="10" t="str">
        <f t="shared" ref="E928:E991" si="1638">D928</f>
        <v>IFDLA</v>
      </c>
      <c r="F928" s="10" t="s">
        <v>10</v>
      </c>
      <c r="G928" s="10" t="s">
        <v>11</v>
      </c>
      <c r="H928" s="10">
        <v>2015</v>
      </c>
      <c r="I928" s="13">
        <f t="shared" si="1636"/>
        <v>5.012970814823792E-3</v>
      </c>
      <c r="J928" s="13">
        <f t="shared" si="1637"/>
        <v>5.012970814823792E-3</v>
      </c>
      <c r="K928" s="2">
        <v>0</v>
      </c>
    </row>
    <row r="929" spans="3:11">
      <c r="C929" s="2" t="s">
        <v>673</v>
      </c>
      <c r="D929" s="12" t="str">
        <f t="shared" si="1635"/>
        <v>IFDEM</v>
      </c>
      <c r="E929" s="10" t="str">
        <f t="shared" si="1638"/>
        <v>IFDEM</v>
      </c>
      <c r="F929" s="10" t="s">
        <v>10</v>
      </c>
      <c r="G929" s="10" t="s">
        <v>11</v>
      </c>
      <c r="H929" s="10">
        <v>2015</v>
      </c>
      <c r="I929" s="13">
        <f t="shared" si="1636"/>
        <v>1.8280452156737403E-3</v>
      </c>
      <c r="J929" s="13">
        <f t="shared" si="1637"/>
        <v>1.8280452156737403E-3</v>
      </c>
      <c r="K929" s="2">
        <v>0</v>
      </c>
    </row>
    <row r="930" spans="3:11">
      <c r="C930" s="2" t="s">
        <v>674</v>
      </c>
      <c r="D930" s="12" t="str">
        <f t="shared" si="1635"/>
        <v>IFDTF</v>
      </c>
      <c r="E930" s="10" t="str">
        <f t="shared" si="1638"/>
        <v>IFDTF</v>
      </c>
      <c r="F930" s="10" t="s">
        <v>10</v>
      </c>
      <c r="G930" s="10" t="s">
        <v>11</v>
      </c>
      <c r="H930" s="10">
        <v>2015</v>
      </c>
      <c r="I930" s="13">
        <f t="shared" si="1636"/>
        <v>0</v>
      </c>
      <c r="J930" s="13">
        <f t="shared" si="1637"/>
        <v>0</v>
      </c>
      <c r="K930" s="2">
        <v>5</v>
      </c>
    </row>
    <row r="931" spans="3:11">
      <c r="C931" s="2" t="s">
        <v>3471</v>
      </c>
      <c r="D931" s="12" t="str">
        <f t="shared" si="1635"/>
        <v>IFDPH</v>
      </c>
      <c r="E931" s="10" t="str">
        <f t="shared" si="1638"/>
        <v>IFDPH</v>
      </c>
      <c r="F931" s="10" t="s">
        <v>10</v>
      </c>
      <c r="G931" s="10" t="s">
        <v>11</v>
      </c>
      <c r="H931" s="10">
        <v>2015</v>
      </c>
      <c r="I931" s="13">
        <f t="shared" si="1636"/>
        <v>1.9610901738737752E-3</v>
      </c>
      <c r="J931" s="13">
        <f t="shared" si="1637"/>
        <v>1.9610901738737752E-3</v>
      </c>
      <c r="K931" s="2">
        <v>5</v>
      </c>
    </row>
    <row r="932" spans="3:11">
      <c r="C932" s="2" t="s">
        <v>3471</v>
      </c>
      <c r="D932" s="12" t="str">
        <f t="shared" si="1635"/>
        <v>IFDPH</v>
      </c>
      <c r="E932" s="10" t="str">
        <f t="shared" si="1638"/>
        <v>IFDPH</v>
      </c>
      <c r="F932" s="10" t="s">
        <v>10</v>
      </c>
      <c r="G932" s="10" t="s">
        <v>11</v>
      </c>
      <c r="H932" s="10">
        <v>2015</v>
      </c>
      <c r="I932" s="13">
        <f t="shared" si="1636"/>
        <v>1.9610901738737752E-3</v>
      </c>
      <c r="J932" s="13">
        <f t="shared" si="1637"/>
        <v>1.9610901738737752E-3</v>
      </c>
      <c r="K932" s="2">
        <v>7</v>
      </c>
    </row>
    <row r="933" spans="3:11">
      <c r="C933" s="2" t="s">
        <v>3472</v>
      </c>
      <c r="D933" s="12" t="str">
        <f t="shared" si="1635"/>
        <v>IFDSH</v>
      </c>
      <c r="E933" s="10" t="str">
        <f t="shared" si="1638"/>
        <v>IFDSH</v>
      </c>
      <c r="F933" s="10" t="s">
        <v>10</v>
      </c>
      <c r="G933" s="10" t="s">
        <v>11</v>
      </c>
      <c r="H933" s="10">
        <v>2015</v>
      </c>
      <c r="I933" s="13">
        <f t="shared" si="1636"/>
        <v>1.8544737035481554E-3</v>
      </c>
      <c r="J933" s="13">
        <f t="shared" si="1637"/>
        <v>1.8544737035481554E-3</v>
      </c>
      <c r="K933" s="2">
        <v>5</v>
      </c>
    </row>
    <row r="934" spans="3:11">
      <c r="C934" s="2" t="s">
        <v>675</v>
      </c>
      <c r="D934" s="12" t="str">
        <f t="shared" si="1635"/>
        <v>IFDLA</v>
      </c>
      <c r="E934" s="10" t="str">
        <f t="shared" si="1638"/>
        <v>IFDLA</v>
      </c>
      <c r="F934" s="10" t="s">
        <v>10</v>
      </c>
      <c r="G934" s="10" t="s">
        <v>11</v>
      </c>
      <c r="H934" s="10">
        <v>2015</v>
      </c>
      <c r="I934" s="13">
        <f t="shared" si="1636"/>
        <v>5.0129708148237417E-3</v>
      </c>
      <c r="J934" s="13">
        <f t="shared" si="1637"/>
        <v>5.0129708148237417E-3</v>
      </c>
      <c r="K934" s="2">
        <v>0</v>
      </c>
    </row>
    <row r="935" spans="3:11">
      <c r="C935" s="2" t="s">
        <v>676</v>
      </c>
      <c r="D935" s="12" t="str">
        <f t="shared" si="1635"/>
        <v>IFDEM</v>
      </c>
      <c r="E935" s="10" t="str">
        <f t="shared" si="1638"/>
        <v>IFDEM</v>
      </c>
      <c r="F935" s="10" t="s">
        <v>10</v>
      </c>
      <c r="G935" s="10" t="s">
        <v>11</v>
      </c>
      <c r="H935" s="10">
        <v>2015</v>
      </c>
      <c r="I935" s="13">
        <f t="shared" si="1636"/>
        <v>1.8280452156737403E-3</v>
      </c>
      <c r="J935" s="13">
        <f t="shared" si="1637"/>
        <v>1.8280452156737403E-3</v>
      </c>
      <c r="K935" s="2">
        <v>0</v>
      </c>
    </row>
    <row r="936" spans="3:11">
      <c r="C936" s="2" t="s">
        <v>677</v>
      </c>
      <c r="D936" s="12" t="str">
        <f t="shared" si="1635"/>
        <v>IFDTF</v>
      </c>
      <c r="E936" s="10" t="str">
        <f t="shared" si="1638"/>
        <v>IFDTF</v>
      </c>
      <c r="F936" s="10" t="s">
        <v>10</v>
      </c>
      <c r="G936" s="10" t="s">
        <v>11</v>
      </c>
      <c r="H936" s="10">
        <v>2015</v>
      </c>
      <c r="I936" s="13">
        <f t="shared" si="1636"/>
        <v>0</v>
      </c>
      <c r="J936" s="13">
        <f t="shared" si="1637"/>
        <v>0</v>
      </c>
      <c r="K936" s="2">
        <v>4</v>
      </c>
    </row>
    <row r="937" spans="3:11">
      <c r="C937" s="2" t="s">
        <v>3473</v>
      </c>
      <c r="D937" s="12" t="str">
        <f t="shared" si="1635"/>
        <v>IFDPH</v>
      </c>
      <c r="E937" s="10" t="str">
        <f t="shared" si="1638"/>
        <v>IFDPH</v>
      </c>
      <c r="F937" s="10" t="s">
        <v>10</v>
      </c>
      <c r="G937" s="10" t="s">
        <v>11</v>
      </c>
      <c r="H937" s="10">
        <v>2015</v>
      </c>
      <c r="I937" s="13">
        <f t="shared" si="1636"/>
        <v>1.9610901738737752E-3</v>
      </c>
      <c r="J937" s="13">
        <f t="shared" si="1637"/>
        <v>1.9610901738737752E-3</v>
      </c>
      <c r="K937" s="2">
        <v>5</v>
      </c>
    </row>
    <row r="938" spans="3:11">
      <c r="C938" s="2" t="s">
        <v>3473</v>
      </c>
      <c r="D938" s="12" t="str">
        <f t="shared" si="1635"/>
        <v>IFDPH</v>
      </c>
      <c r="E938" s="10" t="str">
        <f t="shared" si="1638"/>
        <v>IFDPH</v>
      </c>
      <c r="F938" s="10" t="s">
        <v>10</v>
      </c>
      <c r="G938" s="10" t="s">
        <v>11</v>
      </c>
      <c r="H938" s="10">
        <v>2015</v>
      </c>
      <c r="I938" s="13">
        <f t="shared" si="1636"/>
        <v>1.9610901738737752E-3</v>
      </c>
      <c r="J938" s="13">
        <f t="shared" si="1637"/>
        <v>1.9610901738737752E-3</v>
      </c>
      <c r="K938" s="2">
        <v>7</v>
      </c>
    </row>
    <row r="939" spans="3:11">
      <c r="C939" s="2" t="s">
        <v>3474</v>
      </c>
      <c r="D939" s="12" t="str">
        <f t="shared" si="1635"/>
        <v>IFDSH</v>
      </c>
      <c r="E939" s="10" t="str">
        <f t="shared" si="1638"/>
        <v>IFDSH</v>
      </c>
      <c r="F939" s="10" t="s">
        <v>10</v>
      </c>
      <c r="G939" s="10" t="s">
        <v>11</v>
      </c>
      <c r="H939" s="10">
        <v>2015</v>
      </c>
      <c r="I939" s="13">
        <f t="shared" si="1636"/>
        <v>1.854473703548168E-3</v>
      </c>
      <c r="J939" s="13">
        <f t="shared" si="1637"/>
        <v>1.854473703548168E-3</v>
      </c>
      <c r="K939" s="2">
        <v>4</v>
      </c>
    </row>
    <row r="940" spans="3:11">
      <c r="C940" s="2" t="s">
        <v>678</v>
      </c>
      <c r="D940" s="12" t="str">
        <f t="shared" si="1635"/>
        <v>IFDLA</v>
      </c>
      <c r="E940" s="10" t="str">
        <f t="shared" si="1638"/>
        <v>IFDLA</v>
      </c>
      <c r="F940" s="10" t="s">
        <v>10</v>
      </c>
      <c r="G940" s="10" t="s">
        <v>11</v>
      </c>
      <c r="H940" s="10">
        <v>2015</v>
      </c>
      <c r="I940" s="13">
        <f t="shared" si="1636"/>
        <v>5.0129708148236923E-3</v>
      </c>
      <c r="J940" s="13">
        <f t="shared" si="1637"/>
        <v>5.0129708148236923E-3</v>
      </c>
      <c r="K940" s="2">
        <v>0</v>
      </c>
    </row>
    <row r="941" spans="3:11">
      <c r="C941" s="2" t="s">
        <v>679</v>
      </c>
      <c r="D941" s="12" t="str">
        <f t="shared" si="1635"/>
        <v>IFDEM</v>
      </c>
      <c r="E941" s="10" t="str">
        <f t="shared" si="1638"/>
        <v>IFDEM</v>
      </c>
      <c r="F941" s="10" t="s">
        <v>10</v>
      </c>
      <c r="G941" s="10" t="s">
        <v>11</v>
      </c>
      <c r="H941" s="10">
        <v>2015</v>
      </c>
      <c r="I941" s="13">
        <f t="shared" si="1636"/>
        <v>1.8280452156737154E-3</v>
      </c>
      <c r="J941" s="13">
        <f t="shared" si="1637"/>
        <v>1.8280452156737154E-3</v>
      </c>
      <c r="K941" s="2">
        <v>0</v>
      </c>
    </row>
    <row r="942" spans="3:11">
      <c r="C942" s="2" t="s">
        <v>680</v>
      </c>
      <c r="D942" s="12" t="str">
        <f t="shared" si="1635"/>
        <v>IFDTF</v>
      </c>
      <c r="E942" s="10" t="str">
        <f t="shared" si="1638"/>
        <v>IFDTF</v>
      </c>
      <c r="F942" s="10" t="s">
        <v>10</v>
      </c>
      <c r="G942" s="10" t="s">
        <v>11</v>
      </c>
      <c r="H942" s="10">
        <v>2015</v>
      </c>
      <c r="I942" s="13">
        <f t="shared" si="1636"/>
        <v>0</v>
      </c>
      <c r="J942" s="13">
        <f t="shared" si="1637"/>
        <v>0</v>
      </c>
      <c r="K942" s="2">
        <v>4</v>
      </c>
    </row>
    <row r="943" spans="3:11">
      <c r="C943" s="2" t="s">
        <v>3475</v>
      </c>
      <c r="D943" s="12" t="str">
        <f t="shared" si="1635"/>
        <v>IFDPH</v>
      </c>
      <c r="E943" s="10" t="str">
        <f t="shared" si="1638"/>
        <v>IFDPH</v>
      </c>
      <c r="F943" s="10" t="s">
        <v>10</v>
      </c>
      <c r="G943" s="10" t="s">
        <v>11</v>
      </c>
      <c r="H943" s="10">
        <v>2015</v>
      </c>
      <c r="I943" s="13">
        <f t="shared" si="1636"/>
        <v>1.9610901738738003E-3</v>
      </c>
      <c r="J943" s="13">
        <f t="shared" si="1637"/>
        <v>1.9610901738738003E-3</v>
      </c>
      <c r="K943" s="2">
        <v>5</v>
      </c>
    </row>
    <row r="944" spans="3:11">
      <c r="C944" s="2" t="s">
        <v>3475</v>
      </c>
      <c r="D944" s="12" t="str">
        <f t="shared" si="1635"/>
        <v>IFDPH</v>
      </c>
      <c r="E944" s="10" t="str">
        <f t="shared" si="1638"/>
        <v>IFDPH</v>
      </c>
      <c r="F944" s="10" t="s">
        <v>10</v>
      </c>
      <c r="G944" s="10" t="s">
        <v>11</v>
      </c>
      <c r="H944" s="10">
        <v>2015</v>
      </c>
      <c r="I944" s="13">
        <f t="shared" si="1636"/>
        <v>1.9610901738738003E-3</v>
      </c>
      <c r="J944" s="13">
        <f t="shared" si="1637"/>
        <v>1.9610901738738003E-3</v>
      </c>
      <c r="K944" s="2">
        <v>7</v>
      </c>
    </row>
    <row r="945" spans="3:11">
      <c r="C945" s="2" t="s">
        <v>3476</v>
      </c>
      <c r="D945" s="12" t="str">
        <f t="shared" si="1635"/>
        <v>IFDSH</v>
      </c>
      <c r="E945" s="10" t="str">
        <f t="shared" si="1638"/>
        <v>IFDSH</v>
      </c>
      <c r="F945" s="10" t="s">
        <v>10</v>
      </c>
      <c r="G945" s="10" t="s">
        <v>11</v>
      </c>
      <c r="H945" s="10">
        <v>2015</v>
      </c>
      <c r="I945" s="13">
        <f t="shared" si="1636"/>
        <v>1.8544737035481804E-3</v>
      </c>
      <c r="J945" s="13">
        <f t="shared" si="1637"/>
        <v>1.8544737035481804E-3</v>
      </c>
      <c r="K945" s="2">
        <v>4</v>
      </c>
    </row>
    <row r="946" spans="3:11">
      <c r="C946" s="2" t="s">
        <v>681</v>
      </c>
      <c r="D946" s="12" t="str">
        <f t="shared" si="1635"/>
        <v>IFDLA</v>
      </c>
      <c r="E946" s="10" t="str">
        <f t="shared" si="1638"/>
        <v>IFDLA</v>
      </c>
      <c r="F946" s="10" t="s">
        <v>10</v>
      </c>
      <c r="G946" s="10" t="s">
        <v>11</v>
      </c>
      <c r="H946" s="10">
        <v>2015</v>
      </c>
      <c r="I946" s="13">
        <f t="shared" si="1636"/>
        <v>5.012970814823792E-3</v>
      </c>
      <c r="J946" s="13">
        <f t="shared" si="1637"/>
        <v>5.012970814823792E-3</v>
      </c>
      <c r="K946" s="2">
        <v>0</v>
      </c>
    </row>
    <row r="947" spans="3:11">
      <c r="C947" s="2" t="s">
        <v>682</v>
      </c>
      <c r="D947" s="12" t="str">
        <f t="shared" si="1635"/>
        <v>IFDEM</v>
      </c>
      <c r="E947" s="10" t="str">
        <f t="shared" si="1638"/>
        <v>IFDEM</v>
      </c>
      <c r="F947" s="10" t="s">
        <v>10</v>
      </c>
      <c r="G947" s="10" t="s">
        <v>11</v>
      </c>
      <c r="H947" s="10">
        <v>2015</v>
      </c>
      <c r="I947" s="13">
        <f t="shared" si="1636"/>
        <v>1.8280452156737403E-3</v>
      </c>
      <c r="J947" s="13">
        <f t="shared" si="1637"/>
        <v>1.8280452156737403E-3</v>
      </c>
      <c r="K947" s="2">
        <v>0</v>
      </c>
    </row>
    <row r="948" spans="3:11">
      <c r="C948" s="2" t="s">
        <v>683</v>
      </c>
      <c r="D948" s="12" t="str">
        <f t="shared" si="1635"/>
        <v>IFDTF</v>
      </c>
      <c r="E948" s="10" t="str">
        <f t="shared" si="1638"/>
        <v>IFDTF</v>
      </c>
      <c r="F948" s="10" t="s">
        <v>10</v>
      </c>
      <c r="G948" s="10" t="s">
        <v>11</v>
      </c>
      <c r="H948" s="10">
        <v>2015</v>
      </c>
      <c r="I948" s="13">
        <f t="shared" si="1636"/>
        <v>0</v>
      </c>
      <c r="J948" s="13">
        <f t="shared" si="1637"/>
        <v>0</v>
      </c>
      <c r="K948" s="2">
        <v>4</v>
      </c>
    </row>
    <row r="949" spans="3:11">
      <c r="C949" s="2" t="s">
        <v>3477</v>
      </c>
      <c r="D949" s="12" t="str">
        <f t="shared" si="1635"/>
        <v>IFDPH</v>
      </c>
      <c r="E949" s="10" t="str">
        <f t="shared" si="1638"/>
        <v>IFDPH</v>
      </c>
      <c r="F949" s="10" t="s">
        <v>10</v>
      </c>
      <c r="G949" s="10" t="s">
        <v>11</v>
      </c>
      <c r="H949" s="10">
        <v>2015</v>
      </c>
      <c r="I949" s="13">
        <f t="shared" si="1636"/>
        <v>1.9610901738737752E-3</v>
      </c>
      <c r="J949" s="13">
        <f t="shared" si="1637"/>
        <v>1.9610901738737752E-3</v>
      </c>
      <c r="K949" s="2">
        <v>5</v>
      </c>
    </row>
    <row r="950" spans="3:11">
      <c r="C950" s="2" t="s">
        <v>3477</v>
      </c>
      <c r="D950" s="12" t="str">
        <f t="shared" si="1635"/>
        <v>IFDPH</v>
      </c>
      <c r="E950" s="10" t="str">
        <f t="shared" si="1638"/>
        <v>IFDPH</v>
      </c>
      <c r="F950" s="10" t="s">
        <v>10</v>
      </c>
      <c r="G950" s="10" t="s">
        <v>11</v>
      </c>
      <c r="H950" s="10">
        <v>2015</v>
      </c>
      <c r="I950" s="13">
        <f t="shared" si="1636"/>
        <v>1.9610901738737752E-3</v>
      </c>
      <c r="J950" s="13">
        <f t="shared" si="1637"/>
        <v>1.9610901738737752E-3</v>
      </c>
      <c r="K950" s="2">
        <v>7</v>
      </c>
    </row>
    <row r="951" spans="3:11">
      <c r="C951" s="2" t="s">
        <v>3478</v>
      </c>
      <c r="D951" s="12" t="str">
        <f t="shared" si="1635"/>
        <v>IFDSH</v>
      </c>
      <c r="E951" s="10" t="str">
        <f t="shared" si="1638"/>
        <v>IFDSH</v>
      </c>
      <c r="F951" s="10" t="s">
        <v>10</v>
      </c>
      <c r="G951" s="10" t="s">
        <v>11</v>
      </c>
      <c r="H951" s="10">
        <v>2015</v>
      </c>
      <c r="I951" s="13">
        <f t="shared" si="1636"/>
        <v>1.8544737035481554E-3</v>
      </c>
      <c r="J951" s="13">
        <f t="shared" si="1637"/>
        <v>1.8544737035481554E-3</v>
      </c>
      <c r="K951" s="2">
        <v>4</v>
      </c>
    </row>
    <row r="952" spans="3:11">
      <c r="C952" s="2" t="s">
        <v>684</v>
      </c>
      <c r="D952" s="12" t="str">
        <f t="shared" si="1635"/>
        <v>IFDLA</v>
      </c>
      <c r="E952" s="10" t="str">
        <f t="shared" si="1638"/>
        <v>IFDLA</v>
      </c>
      <c r="F952" s="10" t="s">
        <v>10</v>
      </c>
      <c r="G952" s="10" t="s">
        <v>11</v>
      </c>
      <c r="H952" s="10">
        <v>2015</v>
      </c>
      <c r="I952" s="13">
        <f t="shared" si="1636"/>
        <v>5.0129708148237417E-3</v>
      </c>
      <c r="J952" s="13">
        <f t="shared" si="1637"/>
        <v>5.0129708148237417E-3</v>
      </c>
      <c r="K952" s="2">
        <v>0</v>
      </c>
    </row>
    <row r="953" spans="3:11">
      <c r="C953" s="2" t="s">
        <v>685</v>
      </c>
      <c r="D953" s="12" t="str">
        <f t="shared" si="1635"/>
        <v>IFDEM</v>
      </c>
      <c r="E953" s="10" t="str">
        <f t="shared" si="1638"/>
        <v>IFDEM</v>
      </c>
      <c r="F953" s="10" t="s">
        <v>10</v>
      </c>
      <c r="G953" s="10" t="s">
        <v>11</v>
      </c>
      <c r="H953" s="10">
        <v>2015</v>
      </c>
      <c r="I953" s="13">
        <f t="shared" si="1636"/>
        <v>1.8280452156737154E-3</v>
      </c>
      <c r="J953" s="13">
        <f t="shared" si="1637"/>
        <v>1.8280452156737154E-3</v>
      </c>
      <c r="K953" s="2">
        <v>0</v>
      </c>
    </row>
    <row r="954" spans="3:11">
      <c r="C954" s="2" t="s">
        <v>686</v>
      </c>
      <c r="D954" s="12" t="str">
        <f t="shared" si="1635"/>
        <v>IFDTF</v>
      </c>
      <c r="E954" s="10" t="str">
        <f t="shared" si="1638"/>
        <v>IFDTF</v>
      </c>
      <c r="F954" s="10" t="s">
        <v>10</v>
      </c>
      <c r="G954" s="10" t="s">
        <v>11</v>
      </c>
      <c r="H954" s="10">
        <v>2015</v>
      </c>
      <c r="I954" s="13">
        <f t="shared" si="1636"/>
        <v>0</v>
      </c>
      <c r="J954" s="13">
        <f t="shared" si="1637"/>
        <v>0</v>
      </c>
      <c r="K954" s="2">
        <v>4</v>
      </c>
    </row>
    <row r="955" spans="3:11">
      <c r="C955" s="2" t="s">
        <v>3479</v>
      </c>
      <c r="D955" s="12" t="str">
        <f t="shared" si="1635"/>
        <v>IFDPH</v>
      </c>
      <c r="E955" s="10" t="str">
        <f t="shared" si="1638"/>
        <v>IFDPH</v>
      </c>
      <c r="F955" s="10" t="s">
        <v>10</v>
      </c>
      <c r="G955" s="10" t="s">
        <v>11</v>
      </c>
      <c r="H955" s="10">
        <v>2015</v>
      </c>
      <c r="I955" s="13">
        <f t="shared" si="1636"/>
        <v>1.9610901738738003E-3</v>
      </c>
      <c r="J955" s="13">
        <f t="shared" si="1637"/>
        <v>1.9610901738738003E-3</v>
      </c>
      <c r="K955" s="2">
        <v>5</v>
      </c>
    </row>
    <row r="956" spans="3:11">
      <c r="C956" s="2" t="s">
        <v>3479</v>
      </c>
      <c r="D956" s="12" t="str">
        <f t="shared" si="1635"/>
        <v>IFDPH</v>
      </c>
      <c r="E956" s="10" t="str">
        <f t="shared" si="1638"/>
        <v>IFDPH</v>
      </c>
      <c r="F956" s="10" t="s">
        <v>10</v>
      </c>
      <c r="G956" s="10" t="s">
        <v>11</v>
      </c>
      <c r="H956" s="10">
        <v>2015</v>
      </c>
      <c r="I956" s="13">
        <f t="shared" si="1636"/>
        <v>1.9610901738738003E-3</v>
      </c>
      <c r="J956" s="13">
        <f t="shared" si="1637"/>
        <v>1.9610901738738003E-3</v>
      </c>
      <c r="K956" s="2">
        <v>7</v>
      </c>
    </row>
    <row r="957" spans="3:11">
      <c r="C957" s="2" t="s">
        <v>3480</v>
      </c>
      <c r="D957" s="12" t="str">
        <f t="shared" si="1635"/>
        <v>IFDSH</v>
      </c>
      <c r="E957" s="10" t="str">
        <f t="shared" si="1638"/>
        <v>IFDSH</v>
      </c>
      <c r="F957" s="10" t="s">
        <v>10</v>
      </c>
      <c r="G957" s="10" t="s">
        <v>11</v>
      </c>
      <c r="H957" s="10">
        <v>2015</v>
      </c>
      <c r="I957" s="13">
        <f t="shared" si="1636"/>
        <v>1.8544737035481804E-3</v>
      </c>
      <c r="J957" s="13">
        <f t="shared" si="1637"/>
        <v>1.8544737035481804E-3</v>
      </c>
      <c r="K957" s="2">
        <v>3</v>
      </c>
    </row>
    <row r="958" spans="3:11">
      <c r="C958" s="2" t="s">
        <v>687</v>
      </c>
      <c r="D958" s="12" t="str">
        <f t="shared" si="1635"/>
        <v>IFDLA</v>
      </c>
      <c r="E958" s="10" t="str">
        <f t="shared" si="1638"/>
        <v>IFDLA</v>
      </c>
      <c r="F958" s="10" t="s">
        <v>10</v>
      </c>
      <c r="G958" s="10" t="s">
        <v>11</v>
      </c>
      <c r="H958" s="10">
        <v>2015</v>
      </c>
      <c r="I958" s="13">
        <f t="shared" si="1636"/>
        <v>5.012970814823792E-3</v>
      </c>
      <c r="J958" s="13">
        <f t="shared" si="1637"/>
        <v>5.012970814823792E-3</v>
      </c>
      <c r="K958" s="2">
        <v>0</v>
      </c>
    </row>
    <row r="959" spans="3:11">
      <c r="C959" s="2" t="s">
        <v>688</v>
      </c>
      <c r="D959" s="12" t="str">
        <f t="shared" si="1635"/>
        <v>IFDEM</v>
      </c>
      <c r="E959" s="10" t="str">
        <f t="shared" si="1638"/>
        <v>IFDEM</v>
      </c>
      <c r="F959" s="10" t="s">
        <v>10</v>
      </c>
      <c r="G959" s="10" t="s">
        <v>11</v>
      </c>
      <c r="H959" s="10">
        <v>2015</v>
      </c>
      <c r="I959" s="13">
        <f t="shared" si="1636"/>
        <v>1.8280452156737403E-3</v>
      </c>
      <c r="J959" s="13">
        <f t="shared" si="1637"/>
        <v>1.8280452156737403E-3</v>
      </c>
      <c r="K959" s="2">
        <v>0</v>
      </c>
    </row>
    <row r="960" spans="3:11">
      <c r="C960" s="2" t="s">
        <v>689</v>
      </c>
      <c r="D960" s="12" t="str">
        <f t="shared" si="1635"/>
        <v>IFDTF</v>
      </c>
      <c r="E960" s="10" t="str">
        <f t="shared" si="1638"/>
        <v>IFDTF</v>
      </c>
      <c r="F960" s="10" t="s">
        <v>10</v>
      </c>
      <c r="G960" s="10" t="s">
        <v>11</v>
      </c>
      <c r="H960" s="10">
        <v>2015</v>
      </c>
      <c r="I960" s="13">
        <f t="shared" si="1636"/>
        <v>0</v>
      </c>
      <c r="J960" s="13">
        <f t="shared" si="1637"/>
        <v>0</v>
      </c>
      <c r="K960" s="2">
        <v>4</v>
      </c>
    </row>
    <row r="961" spans="3:11">
      <c r="C961" s="2" t="s">
        <v>3481</v>
      </c>
      <c r="D961" s="12" t="str">
        <f t="shared" si="1635"/>
        <v>IFDPH</v>
      </c>
      <c r="E961" s="10" t="str">
        <f t="shared" si="1638"/>
        <v>IFDPH</v>
      </c>
      <c r="F961" s="10" t="s">
        <v>10</v>
      </c>
      <c r="G961" s="10" t="s">
        <v>11</v>
      </c>
      <c r="H961" s="10">
        <v>2015</v>
      </c>
      <c r="I961" s="13">
        <f t="shared" si="1636"/>
        <v>1.9610901738737752E-3</v>
      </c>
      <c r="J961" s="13">
        <f t="shared" si="1637"/>
        <v>1.9610901738737752E-3</v>
      </c>
      <c r="K961" s="2">
        <v>4</v>
      </c>
    </row>
    <row r="962" spans="3:11">
      <c r="C962" s="2" t="s">
        <v>3481</v>
      </c>
      <c r="D962" s="12" t="str">
        <f t="shared" si="1635"/>
        <v>IFDPH</v>
      </c>
      <c r="E962" s="10" t="str">
        <f t="shared" si="1638"/>
        <v>IFDPH</v>
      </c>
      <c r="F962" s="10" t="s">
        <v>10</v>
      </c>
      <c r="G962" s="10" t="s">
        <v>11</v>
      </c>
      <c r="H962" s="10">
        <v>2015</v>
      </c>
      <c r="I962" s="13">
        <f t="shared" si="1636"/>
        <v>1.9610901738737752E-3</v>
      </c>
      <c r="J962" s="13">
        <f t="shared" si="1637"/>
        <v>1.9610901738737752E-3</v>
      </c>
      <c r="K962" s="2">
        <v>6</v>
      </c>
    </row>
    <row r="963" spans="3:11">
      <c r="C963" s="2" t="s">
        <v>3482</v>
      </c>
      <c r="D963" s="12" t="str">
        <f t="shared" si="1635"/>
        <v>IFDSH</v>
      </c>
      <c r="E963" s="10" t="str">
        <f t="shared" si="1638"/>
        <v>IFDSH</v>
      </c>
      <c r="F963" s="10" t="s">
        <v>10</v>
      </c>
      <c r="G963" s="10" t="s">
        <v>11</v>
      </c>
      <c r="H963" s="10">
        <v>2015</v>
      </c>
      <c r="I963" s="13">
        <f t="shared" si="1636"/>
        <v>1.8544737035481554E-3</v>
      </c>
      <c r="J963" s="13">
        <f t="shared" si="1637"/>
        <v>1.8544737035481554E-3</v>
      </c>
      <c r="K963" s="2">
        <v>3</v>
      </c>
    </row>
    <row r="964" spans="3:11">
      <c r="C964" s="2" t="s">
        <v>690</v>
      </c>
      <c r="D964" s="12" t="str">
        <f t="shared" si="1635"/>
        <v>IFDLA</v>
      </c>
      <c r="E964" s="10" t="str">
        <f t="shared" si="1638"/>
        <v>IFDLA</v>
      </c>
      <c r="F964" s="10" t="s">
        <v>10</v>
      </c>
      <c r="G964" s="10" t="s">
        <v>11</v>
      </c>
      <c r="H964" s="10">
        <v>2015</v>
      </c>
      <c r="I964" s="13">
        <f t="shared" si="1636"/>
        <v>5.0129708148236923E-3</v>
      </c>
      <c r="J964" s="13">
        <f t="shared" si="1637"/>
        <v>5.0129708148236923E-3</v>
      </c>
      <c r="K964" s="2">
        <v>0</v>
      </c>
    </row>
    <row r="965" spans="3:11">
      <c r="C965" s="2" t="s">
        <v>691</v>
      </c>
      <c r="D965" s="12" t="str">
        <f t="shared" si="1635"/>
        <v>IFDEM</v>
      </c>
      <c r="E965" s="10" t="str">
        <f t="shared" si="1638"/>
        <v>IFDEM</v>
      </c>
      <c r="F965" s="10" t="s">
        <v>10</v>
      </c>
      <c r="G965" s="10" t="s">
        <v>11</v>
      </c>
      <c r="H965" s="10">
        <v>2015</v>
      </c>
      <c r="I965" s="13">
        <f t="shared" si="1636"/>
        <v>1.8280452156737403E-3</v>
      </c>
      <c r="J965" s="13">
        <f t="shared" si="1637"/>
        <v>1.8280452156737403E-3</v>
      </c>
      <c r="K965" s="2">
        <v>0</v>
      </c>
    </row>
    <row r="966" spans="3:11">
      <c r="C966" s="2" t="s">
        <v>692</v>
      </c>
      <c r="D966" s="12" t="str">
        <f t="shared" si="1635"/>
        <v>IFDTF</v>
      </c>
      <c r="E966" s="10" t="str">
        <f t="shared" si="1638"/>
        <v>IFDTF</v>
      </c>
      <c r="F966" s="10" t="s">
        <v>10</v>
      </c>
      <c r="G966" s="10" t="s">
        <v>11</v>
      </c>
      <c r="H966" s="10">
        <v>2015</v>
      </c>
      <c r="I966" s="13">
        <f t="shared" si="1636"/>
        <v>0</v>
      </c>
      <c r="J966" s="39">
        <f t="shared" si="1637"/>
        <v>0</v>
      </c>
      <c r="K966" s="2">
        <v>4</v>
      </c>
    </row>
    <row r="967" spans="3:11">
      <c r="C967" s="2" t="s">
        <v>3483</v>
      </c>
      <c r="D967" s="12" t="str">
        <f t="shared" si="1635"/>
        <v>IFDPH</v>
      </c>
      <c r="E967" s="10" t="str">
        <f t="shared" si="1638"/>
        <v>IFDPH</v>
      </c>
      <c r="F967" s="10" t="s">
        <v>10</v>
      </c>
      <c r="G967" s="10" t="s">
        <v>11</v>
      </c>
      <c r="H967" s="10">
        <v>2015</v>
      </c>
      <c r="I967" s="13">
        <f t="shared" si="1636"/>
        <v>1.9610901738737752E-3</v>
      </c>
      <c r="J967" s="13">
        <f>I967</f>
        <v>1.9610901738737752E-3</v>
      </c>
      <c r="K967" s="2">
        <v>4</v>
      </c>
    </row>
    <row r="968" spans="3:11">
      <c r="C968" s="2" t="s">
        <v>3483</v>
      </c>
      <c r="D968" s="12" t="str">
        <f t="shared" ref="D968:D1031" si="1639">"I"&amp;MID(C968,4,1)&amp;"D"&amp;MID(C968,9,2)</f>
        <v>IFDPH</v>
      </c>
      <c r="E968" s="10" t="str">
        <f t="shared" si="1638"/>
        <v>IFDPH</v>
      </c>
      <c r="F968" s="10" t="s">
        <v>10</v>
      </c>
      <c r="G968" s="10" t="s">
        <v>11</v>
      </c>
      <c r="H968" s="10">
        <v>2015</v>
      </c>
      <c r="I968" s="13">
        <f t="shared" ref="I968:I1031" si="1640">INDEX($AG$39:$BF$639,MATCH(IF(RIGHT(C968,3)="100",RIGHT(C968,6),RIGHT(C968,5)),$AG$39:$AG$639,0),MATCH(MID(D968,2,2),$AG$39:$BF$39,0))*$AI$19</f>
        <v>1.9610901738737752E-3</v>
      </c>
      <c r="J968" s="13">
        <f t="shared" ref="J968:J1026" si="1641">I968</f>
        <v>1.9610901738737752E-3</v>
      </c>
      <c r="K968" s="2">
        <v>6</v>
      </c>
    </row>
    <row r="969" spans="3:11">
      <c r="C969" s="2" t="s">
        <v>3484</v>
      </c>
      <c r="D969" s="12" t="str">
        <f t="shared" si="1639"/>
        <v>IFDSH</v>
      </c>
      <c r="E969" s="10" t="str">
        <f t="shared" si="1638"/>
        <v>IFDSH</v>
      </c>
      <c r="F969" s="10" t="s">
        <v>10</v>
      </c>
      <c r="G969" s="10" t="s">
        <v>11</v>
      </c>
      <c r="H969" s="10">
        <v>2015</v>
      </c>
      <c r="I969" s="13">
        <f t="shared" si="1640"/>
        <v>1.854473703548168E-3</v>
      </c>
      <c r="J969" s="13">
        <f t="shared" si="1641"/>
        <v>1.854473703548168E-3</v>
      </c>
      <c r="K969" s="2">
        <v>2</v>
      </c>
    </row>
    <row r="970" spans="3:11">
      <c r="C970" s="2" t="s">
        <v>693</v>
      </c>
      <c r="D970" s="12" t="str">
        <f t="shared" si="1639"/>
        <v>IFDLA</v>
      </c>
      <c r="E970" s="10" t="str">
        <f t="shared" si="1638"/>
        <v>IFDLA</v>
      </c>
      <c r="F970" s="10" t="s">
        <v>10</v>
      </c>
      <c r="G970" s="10" t="s">
        <v>11</v>
      </c>
      <c r="H970" s="10">
        <v>2015</v>
      </c>
      <c r="I970" s="13">
        <f t="shared" si="1640"/>
        <v>5.0129708148237417E-3</v>
      </c>
      <c r="J970" s="13">
        <f t="shared" si="1641"/>
        <v>5.0129708148237417E-3</v>
      </c>
      <c r="K970" s="2">
        <v>0</v>
      </c>
    </row>
    <row r="971" spans="3:11">
      <c r="C971" s="2" t="s">
        <v>694</v>
      </c>
      <c r="D971" s="12" t="str">
        <f t="shared" si="1639"/>
        <v>IFDEM</v>
      </c>
      <c r="E971" s="10" t="str">
        <f t="shared" si="1638"/>
        <v>IFDEM</v>
      </c>
      <c r="F971" s="10" t="s">
        <v>10</v>
      </c>
      <c r="G971" s="10" t="s">
        <v>11</v>
      </c>
      <c r="H971" s="10">
        <v>2015</v>
      </c>
      <c r="I971" s="13">
        <f t="shared" si="1640"/>
        <v>1.8280452156737403E-3</v>
      </c>
      <c r="J971" s="13">
        <f t="shared" si="1641"/>
        <v>1.8280452156737403E-3</v>
      </c>
      <c r="K971" s="2">
        <v>0</v>
      </c>
    </row>
    <row r="972" spans="3:11">
      <c r="C972" s="2" t="s">
        <v>695</v>
      </c>
      <c r="D972" s="12" t="str">
        <f t="shared" si="1639"/>
        <v>IFDTF</v>
      </c>
      <c r="E972" s="10" t="str">
        <f t="shared" si="1638"/>
        <v>IFDTF</v>
      </c>
      <c r="F972" s="10" t="s">
        <v>10</v>
      </c>
      <c r="G972" s="10" t="s">
        <v>11</v>
      </c>
      <c r="H972" s="10">
        <v>2015</v>
      </c>
      <c r="I972" s="13">
        <f t="shared" si="1640"/>
        <v>0</v>
      </c>
      <c r="J972" s="13">
        <f t="shared" si="1641"/>
        <v>0</v>
      </c>
      <c r="K972" s="2">
        <v>4</v>
      </c>
    </row>
    <row r="973" spans="3:11">
      <c r="C973" s="2" t="s">
        <v>3485</v>
      </c>
      <c r="D973" s="12" t="str">
        <f t="shared" si="1639"/>
        <v>IFDPH</v>
      </c>
      <c r="E973" s="10" t="str">
        <f t="shared" si="1638"/>
        <v>IFDPH</v>
      </c>
      <c r="F973" s="10" t="s">
        <v>10</v>
      </c>
      <c r="G973" s="10" t="s">
        <v>11</v>
      </c>
      <c r="H973" s="10">
        <v>2015</v>
      </c>
      <c r="I973" s="13">
        <f t="shared" si="1640"/>
        <v>1.9610901738738003E-3</v>
      </c>
      <c r="J973" s="13">
        <f t="shared" si="1641"/>
        <v>1.9610901738738003E-3</v>
      </c>
      <c r="K973" s="2">
        <v>4</v>
      </c>
    </row>
    <row r="974" spans="3:11">
      <c r="C974" s="2" t="s">
        <v>3485</v>
      </c>
      <c r="D974" s="12" t="str">
        <f t="shared" si="1639"/>
        <v>IFDPH</v>
      </c>
      <c r="E974" s="10" t="str">
        <f t="shared" si="1638"/>
        <v>IFDPH</v>
      </c>
      <c r="F974" s="10" t="s">
        <v>10</v>
      </c>
      <c r="G974" s="10" t="s">
        <v>11</v>
      </c>
      <c r="H974" s="10">
        <v>2015</v>
      </c>
      <c r="I974" s="13">
        <f t="shared" si="1640"/>
        <v>1.9610901738738003E-3</v>
      </c>
      <c r="J974" s="13">
        <f t="shared" si="1641"/>
        <v>1.9610901738738003E-3</v>
      </c>
      <c r="K974" s="2">
        <v>6</v>
      </c>
    </row>
    <row r="975" spans="3:11">
      <c r="C975" s="2" t="s">
        <v>3486</v>
      </c>
      <c r="D975" s="12" t="str">
        <f t="shared" si="1639"/>
        <v>IFDSH</v>
      </c>
      <c r="E975" s="10" t="str">
        <f t="shared" si="1638"/>
        <v>IFDSH</v>
      </c>
      <c r="F975" s="10" t="s">
        <v>10</v>
      </c>
      <c r="G975" s="10" t="s">
        <v>11</v>
      </c>
      <c r="H975" s="10">
        <v>2015</v>
      </c>
      <c r="I975" s="13">
        <f t="shared" si="1640"/>
        <v>1.854473703548168E-3</v>
      </c>
      <c r="J975" s="13">
        <f t="shared" si="1641"/>
        <v>1.854473703548168E-3</v>
      </c>
      <c r="K975" s="2">
        <v>2</v>
      </c>
    </row>
    <row r="976" spans="3:11">
      <c r="C976" s="2" t="s">
        <v>696</v>
      </c>
      <c r="D976" s="12" t="str">
        <f t="shared" si="1639"/>
        <v>IFDLA</v>
      </c>
      <c r="E976" s="10" t="str">
        <f t="shared" si="1638"/>
        <v>IFDLA</v>
      </c>
      <c r="F976" s="10" t="s">
        <v>10</v>
      </c>
      <c r="G976" s="10" t="s">
        <v>11</v>
      </c>
      <c r="H976" s="10">
        <v>2015</v>
      </c>
      <c r="I976" s="13">
        <f t="shared" si="1640"/>
        <v>5.012970814823792E-3</v>
      </c>
      <c r="J976" s="13">
        <f t="shared" si="1641"/>
        <v>5.012970814823792E-3</v>
      </c>
      <c r="K976" s="2">
        <v>0</v>
      </c>
    </row>
    <row r="977" spans="3:11">
      <c r="C977" s="2" t="s">
        <v>697</v>
      </c>
      <c r="D977" s="12" t="str">
        <f t="shared" si="1639"/>
        <v>IFDEM</v>
      </c>
      <c r="E977" s="10" t="str">
        <f t="shared" si="1638"/>
        <v>IFDEM</v>
      </c>
      <c r="F977" s="10" t="s">
        <v>10</v>
      </c>
      <c r="G977" s="10" t="s">
        <v>11</v>
      </c>
      <c r="H977" s="10">
        <v>2015</v>
      </c>
      <c r="I977" s="13">
        <f t="shared" si="1640"/>
        <v>1.8280452156737403E-3</v>
      </c>
      <c r="J977" s="13">
        <f t="shared" si="1641"/>
        <v>1.8280452156737403E-3</v>
      </c>
      <c r="K977" s="2">
        <v>0</v>
      </c>
    </row>
    <row r="978" spans="3:11">
      <c r="C978" s="2" t="s">
        <v>698</v>
      </c>
      <c r="D978" s="12" t="str">
        <f t="shared" si="1639"/>
        <v>IFDTF</v>
      </c>
      <c r="E978" s="10" t="str">
        <f t="shared" si="1638"/>
        <v>IFDTF</v>
      </c>
      <c r="F978" s="10" t="s">
        <v>10</v>
      </c>
      <c r="G978" s="10" t="s">
        <v>11</v>
      </c>
      <c r="H978" s="10">
        <v>2015</v>
      </c>
      <c r="I978" s="13">
        <f t="shared" si="1640"/>
        <v>0</v>
      </c>
      <c r="J978" s="13">
        <f t="shared" si="1641"/>
        <v>0</v>
      </c>
      <c r="K978" s="2">
        <v>3</v>
      </c>
    </row>
    <row r="979" spans="3:11">
      <c r="C979" s="2" t="s">
        <v>3487</v>
      </c>
      <c r="D979" s="12" t="str">
        <f t="shared" si="1639"/>
        <v>IFDPH</v>
      </c>
      <c r="E979" s="10" t="str">
        <f t="shared" si="1638"/>
        <v>IFDPH</v>
      </c>
      <c r="F979" s="10" t="s">
        <v>10</v>
      </c>
      <c r="G979" s="10" t="s">
        <v>11</v>
      </c>
      <c r="H979" s="10">
        <v>2015</v>
      </c>
      <c r="I979" s="13">
        <f t="shared" si="1640"/>
        <v>1.9610901738737752E-3</v>
      </c>
      <c r="J979" s="13">
        <f t="shared" si="1641"/>
        <v>1.9610901738737752E-3</v>
      </c>
      <c r="K979" s="2">
        <v>4</v>
      </c>
    </row>
    <row r="980" spans="3:11">
      <c r="C980" s="2" t="s">
        <v>3487</v>
      </c>
      <c r="D980" s="12" t="str">
        <f t="shared" si="1639"/>
        <v>IFDPH</v>
      </c>
      <c r="E980" s="10" t="str">
        <f t="shared" si="1638"/>
        <v>IFDPH</v>
      </c>
      <c r="F980" s="10" t="s">
        <v>10</v>
      </c>
      <c r="G980" s="10" t="s">
        <v>11</v>
      </c>
      <c r="H980" s="10">
        <v>2015</v>
      </c>
      <c r="I980" s="13">
        <f t="shared" si="1640"/>
        <v>1.9610901738737752E-3</v>
      </c>
      <c r="J980" s="13">
        <f t="shared" si="1641"/>
        <v>1.9610901738737752E-3</v>
      </c>
      <c r="K980" s="2">
        <v>6</v>
      </c>
    </row>
    <row r="981" spans="3:11">
      <c r="C981" s="2" t="s">
        <v>3488</v>
      </c>
      <c r="D981" s="12" t="str">
        <f t="shared" si="1639"/>
        <v>IFDSH</v>
      </c>
      <c r="E981" s="10" t="str">
        <f t="shared" si="1638"/>
        <v>IFDSH</v>
      </c>
      <c r="F981" s="10" t="s">
        <v>10</v>
      </c>
      <c r="G981" s="10" t="s">
        <v>11</v>
      </c>
      <c r="H981" s="10">
        <v>2015</v>
      </c>
      <c r="I981" s="13">
        <f t="shared" si="1640"/>
        <v>1.854473703548168E-3</v>
      </c>
      <c r="J981" s="13">
        <f t="shared" si="1641"/>
        <v>1.854473703548168E-3</v>
      </c>
      <c r="K981" s="2">
        <v>2</v>
      </c>
    </row>
    <row r="982" spans="3:11">
      <c r="C982" s="2" t="s">
        <v>699</v>
      </c>
      <c r="D982" s="12" t="str">
        <f t="shared" si="1639"/>
        <v>IFDLA</v>
      </c>
      <c r="E982" s="10" t="str">
        <f t="shared" si="1638"/>
        <v>IFDLA</v>
      </c>
      <c r="F982" s="10" t="s">
        <v>10</v>
      </c>
      <c r="G982" s="10" t="s">
        <v>11</v>
      </c>
      <c r="H982" s="10">
        <v>2015</v>
      </c>
      <c r="I982" s="13">
        <f t="shared" si="1640"/>
        <v>5.0129708148237417E-3</v>
      </c>
      <c r="J982" s="13">
        <f t="shared" si="1641"/>
        <v>5.0129708148237417E-3</v>
      </c>
      <c r="K982" s="2">
        <v>0</v>
      </c>
    </row>
    <row r="983" spans="3:11">
      <c r="C983" s="2" t="s">
        <v>700</v>
      </c>
      <c r="D983" s="12" t="str">
        <f t="shared" si="1639"/>
        <v>IFDEM</v>
      </c>
      <c r="E983" s="10" t="str">
        <f t="shared" si="1638"/>
        <v>IFDEM</v>
      </c>
      <c r="F983" s="10" t="s">
        <v>10</v>
      </c>
      <c r="G983" s="10" t="s">
        <v>11</v>
      </c>
      <c r="H983" s="10">
        <v>2015</v>
      </c>
      <c r="I983" s="13">
        <f t="shared" si="1640"/>
        <v>1.8280452156737154E-3</v>
      </c>
      <c r="J983" s="13">
        <f t="shared" si="1641"/>
        <v>1.8280452156737154E-3</v>
      </c>
      <c r="K983" s="2">
        <v>0</v>
      </c>
    </row>
    <row r="984" spans="3:11">
      <c r="C984" s="2" t="s">
        <v>701</v>
      </c>
      <c r="D984" s="12" t="str">
        <f t="shared" si="1639"/>
        <v>IFDTF</v>
      </c>
      <c r="E984" s="10" t="str">
        <f t="shared" si="1638"/>
        <v>IFDTF</v>
      </c>
      <c r="F984" s="10" t="s">
        <v>10</v>
      </c>
      <c r="G984" s="10" t="s">
        <v>11</v>
      </c>
      <c r="H984" s="10">
        <v>2015</v>
      </c>
      <c r="I984" s="13">
        <f t="shared" si="1640"/>
        <v>0</v>
      </c>
      <c r="J984" s="13">
        <f t="shared" si="1641"/>
        <v>0</v>
      </c>
      <c r="K984" s="2">
        <v>3</v>
      </c>
    </row>
    <row r="985" spans="3:11">
      <c r="C985" s="2" t="s">
        <v>3489</v>
      </c>
      <c r="D985" s="12" t="str">
        <f t="shared" si="1639"/>
        <v>IFDPH</v>
      </c>
      <c r="E985" s="10" t="str">
        <f t="shared" si="1638"/>
        <v>IFDPH</v>
      </c>
      <c r="F985" s="10" t="s">
        <v>10</v>
      </c>
      <c r="G985" s="10" t="s">
        <v>11</v>
      </c>
      <c r="H985" s="10">
        <v>2015</v>
      </c>
      <c r="I985" s="13">
        <f t="shared" si="1640"/>
        <v>1.9610901738737752E-3</v>
      </c>
      <c r="J985" s="13">
        <f t="shared" si="1641"/>
        <v>1.9610901738737752E-3</v>
      </c>
      <c r="K985" s="2">
        <v>4</v>
      </c>
    </row>
    <row r="986" spans="3:11">
      <c r="C986" s="2" t="s">
        <v>3489</v>
      </c>
      <c r="D986" s="12" t="str">
        <f t="shared" si="1639"/>
        <v>IFDPH</v>
      </c>
      <c r="E986" s="10" t="str">
        <f t="shared" si="1638"/>
        <v>IFDPH</v>
      </c>
      <c r="F986" s="10" t="s">
        <v>10</v>
      </c>
      <c r="G986" s="10" t="s">
        <v>11</v>
      </c>
      <c r="H986" s="10">
        <v>2015</v>
      </c>
      <c r="I986" s="13">
        <f t="shared" si="1640"/>
        <v>1.9610901738737752E-3</v>
      </c>
      <c r="J986" s="13">
        <f t="shared" si="1641"/>
        <v>1.9610901738737752E-3</v>
      </c>
      <c r="K986" s="2">
        <v>6</v>
      </c>
    </row>
    <row r="987" spans="3:11">
      <c r="C987" s="2" t="s">
        <v>3490</v>
      </c>
      <c r="D987" s="12" t="str">
        <f t="shared" si="1639"/>
        <v>IFDSH</v>
      </c>
      <c r="E987" s="10" t="str">
        <f t="shared" si="1638"/>
        <v>IFDSH</v>
      </c>
      <c r="F987" s="10" t="s">
        <v>10</v>
      </c>
      <c r="G987" s="10" t="s">
        <v>11</v>
      </c>
      <c r="H987" s="10">
        <v>2015</v>
      </c>
      <c r="I987" s="13">
        <f t="shared" si="1640"/>
        <v>1.854473703548168E-3</v>
      </c>
      <c r="J987" s="13">
        <f t="shared" si="1641"/>
        <v>1.854473703548168E-3</v>
      </c>
      <c r="K987" s="2">
        <v>1</v>
      </c>
    </row>
    <row r="988" spans="3:11">
      <c r="C988" s="2" t="s">
        <v>702</v>
      </c>
      <c r="D988" s="12" t="str">
        <f t="shared" si="1639"/>
        <v>IFDLA</v>
      </c>
      <c r="E988" s="10" t="str">
        <f t="shared" si="1638"/>
        <v>IFDLA</v>
      </c>
      <c r="F988" s="10" t="s">
        <v>10</v>
      </c>
      <c r="G988" s="10" t="s">
        <v>11</v>
      </c>
      <c r="H988" s="10">
        <v>2015</v>
      </c>
      <c r="I988" s="13">
        <f t="shared" si="1640"/>
        <v>5.012970814823792E-3</v>
      </c>
      <c r="J988" s="13">
        <f t="shared" si="1641"/>
        <v>5.012970814823792E-3</v>
      </c>
      <c r="K988" s="2">
        <v>0</v>
      </c>
    </row>
    <row r="989" spans="3:11">
      <c r="C989" s="2" t="s">
        <v>703</v>
      </c>
      <c r="D989" s="12" t="str">
        <f t="shared" si="1639"/>
        <v>IFDEM</v>
      </c>
      <c r="E989" s="10" t="str">
        <f t="shared" si="1638"/>
        <v>IFDEM</v>
      </c>
      <c r="F989" s="10" t="s">
        <v>10</v>
      </c>
      <c r="G989" s="10" t="s">
        <v>11</v>
      </c>
      <c r="H989" s="10">
        <v>2015</v>
      </c>
      <c r="I989" s="13">
        <f t="shared" si="1640"/>
        <v>1.8280452156737655E-3</v>
      </c>
      <c r="J989" s="13">
        <f t="shared" si="1641"/>
        <v>1.8280452156737655E-3</v>
      </c>
      <c r="K989" s="2">
        <v>0</v>
      </c>
    </row>
    <row r="990" spans="3:11">
      <c r="C990" s="2" t="s">
        <v>704</v>
      </c>
      <c r="D990" s="12" t="str">
        <f t="shared" si="1639"/>
        <v>IFDTF</v>
      </c>
      <c r="E990" s="10" t="str">
        <f t="shared" si="1638"/>
        <v>IFDTF</v>
      </c>
      <c r="F990" s="10" t="s">
        <v>10</v>
      </c>
      <c r="G990" s="10" t="s">
        <v>11</v>
      </c>
      <c r="H990" s="10">
        <v>2015</v>
      </c>
      <c r="I990" s="13">
        <f t="shared" si="1640"/>
        <v>0</v>
      </c>
      <c r="J990" s="13">
        <f t="shared" si="1641"/>
        <v>0</v>
      </c>
      <c r="K990" s="2">
        <v>3</v>
      </c>
    </row>
    <row r="991" spans="3:11">
      <c r="C991" s="2" t="s">
        <v>3491</v>
      </c>
      <c r="D991" s="12" t="str">
        <f t="shared" si="1639"/>
        <v>IFDPH</v>
      </c>
      <c r="E991" s="10" t="str">
        <f t="shared" si="1638"/>
        <v>IFDPH</v>
      </c>
      <c r="F991" s="10" t="s">
        <v>10</v>
      </c>
      <c r="G991" s="10" t="s">
        <v>11</v>
      </c>
      <c r="H991" s="10">
        <v>2015</v>
      </c>
      <c r="I991" s="13">
        <f t="shared" si="1640"/>
        <v>1.9610901738737752E-3</v>
      </c>
      <c r="J991" s="13">
        <f t="shared" si="1641"/>
        <v>1.9610901738737752E-3</v>
      </c>
      <c r="K991" s="2">
        <v>4</v>
      </c>
    </row>
    <row r="992" spans="3:11">
      <c r="C992" s="2" t="s">
        <v>3491</v>
      </c>
      <c r="D992" s="12" t="str">
        <f t="shared" si="1639"/>
        <v>IFDPH</v>
      </c>
      <c r="E992" s="10" t="str">
        <f t="shared" ref="E992:E1055" si="1642">D992</f>
        <v>IFDPH</v>
      </c>
      <c r="F992" s="10" t="s">
        <v>10</v>
      </c>
      <c r="G992" s="10" t="s">
        <v>11</v>
      </c>
      <c r="H992" s="10">
        <v>2015</v>
      </c>
      <c r="I992" s="13">
        <f t="shared" si="1640"/>
        <v>1.9610901738737752E-3</v>
      </c>
      <c r="J992" s="13">
        <f t="shared" si="1641"/>
        <v>1.9610901738737752E-3</v>
      </c>
      <c r="K992" s="2">
        <v>6</v>
      </c>
    </row>
    <row r="993" spans="3:11">
      <c r="C993" s="2" t="s">
        <v>3492</v>
      </c>
      <c r="D993" s="12" t="str">
        <f t="shared" si="1639"/>
        <v>IFDSH</v>
      </c>
      <c r="E993" s="10" t="str">
        <f t="shared" si="1642"/>
        <v>IFDSH</v>
      </c>
      <c r="F993" s="10" t="s">
        <v>10</v>
      </c>
      <c r="G993" s="10" t="s">
        <v>11</v>
      </c>
      <c r="H993" s="10">
        <v>2015</v>
      </c>
      <c r="I993" s="13">
        <f t="shared" si="1640"/>
        <v>1.854473703548168E-3</v>
      </c>
      <c r="J993" s="13">
        <f t="shared" si="1641"/>
        <v>1.854473703548168E-3</v>
      </c>
      <c r="K993" s="2">
        <v>1</v>
      </c>
    </row>
    <row r="994" spans="3:11">
      <c r="C994" s="2" t="s">
        <v>705</v>
      </c>
      <c r="D994" s="12" t="str">
        <f t="shared" si="1639"/>
        <v>IFDLA</v>
      </c>
      <c r="E994" s="10" t="str">
        <f t="shared" si="1642"/>
        <v>IFDLA</v>
      </c>
      <c r="F994" s="10" t="s">
        <v>10</v>
      </c>
      <c r="G994" s="10" t="s">
        <v>11</v>
      </c>
      <c r="H994" s="10">
        <v>2015</v>
      </c>
      <c r="I994" s="13">
        <f t="shared" si="1640"/>
        <v>5.0129708148236923E-3</v>
      </c>
      <c r="J994" s="13">
        <f t="shared" si="1641"/>
        <v>5.0129708148236923E-3</v>
      </c>
      <c r="K994" s="2">
        <v>0</v>
      </c>
    </row>
    <row r="995" spans="3:11">
      <c r="C995" s="2" t="s">
        <v>706</v>
      </c>
      <c r="D995" s="12" t="str">
        <f t="shared" si="1639"/>
        <v>IFDEM</v>
      </c>
      <c r="E995" s="10" t="str">
        <f t="shared" si="1642"/>
        <v>IFDEM</v>
      </c>
      <c r="F995" s="10" t="s">
        <v>10</v>
      </c>
      <c r="G995" s="10" t="s">
        <v>11</v>
      </c>
      <c r="H995" s="10">
        <v>2015</v>
      </c>
      <c r="I995" s="13">
        <f t="shared" si="1640"/>
        <v>1.8280452156737154E-3</v>
      </c>
      <c r="J995" s="13">
        <f t="shared" si="1641"/>
        <v>1.8280452156737154E-3</v>
      </c>
      <c r="K995" s="2">
        <v>0</v>
      </c>
    </row>
    <row r="996" spans="3:11">
      <c r="C996" s="2" t="s">
        <v>707</v>
      </c>
      <c r="D996" s="12" t="str">
        <f t="shared" si="1639"/>
        <v>IFDTF</v>
      </c>
      <c r="E996" s="10" t="str">
        <f t="shared" si="1642"/>
        <v>IFDTF</v>
      </c>
      <c r="F996" s="10" t="s">
        <v>10</v>
      </c>
      <c r="G996" s="10" t="s">
        <v>11</v>
      </c>
      <c r="H996" s="10">
        <v>2015</v>
      </c>
      <c r="I996" s="13">
        <f t="shared" si="1640"/>
        <v>0</v>
      </c>
      <c r="J996" s="13">
        <f t="shared" si="1641"/>
        <v>0</v>
      </c>
      <c r="K996" s="2">
        <v>3</v>
      </c>
    </row>
    <row r="997" spans="3:11">
      <c r="C997" s="2" t="s">
        <v>3493</v>
      </c>
      <c r="D997" s="12" t="str">
        <f t="shared" si="1639"/>
        <v>IFDPH</v>
      </c>
      <c r="E997" s="10" t="str">
        <f t="shared" si="1642"/>
        <v>IFDPH</v>
      </c>
      <c r="F997" s="10" t="s">
        <v>10</v>
      </c>
      <c r="G997" s="10" t="s">
        <v>11</v>
      </c>
      <c r="H997" s="10">
        <v>2015</v>
      </c>
      <c r="I997" s="13">
        <f t="shared" si="1640"/>
        <v>1.9610901738737752E-3</v>
      </c>
      <c r="J997" s="13">
        <f t="shared" si="1641"/>
        <v>1.9610901738737752E-3</v>
      </c>
      <c r="K997" s="2">
        <v>4</v>
      </c>
    </row>
    <row r="998" spans="3:11">
      <c r="C998" s="2" t="s">
        <v>3493</v>
      </c>
      <c r="D998" s="12" t="str">
        <f t="shared" si="1639"/>
        <v>IFDPH</v>
      </c>
      <c r="E998" s="10" t="str">
        <f t="shared" si="1642"/>
        <v>IFDPH</v>
      </c>
      <c r="F998" s="10" t="s">
        <v>10</v>
      </c>
      <c r="G998" s="10" t="s">
        <v>11</v>
      </c>
      <c r="H998" s="10">
        <v>2015</v>
      </c>
      <c r="I998" s="13">
        <f t="shared" si="1640"/>
        <v>1.9610901738737752E-3</v>
      </c>
      <c r="J998" s="13">
        <f t="shared" si="1641"/>
        <v>1.9610901738737752E-3</v>
      </c>
      <c r="K998" s="2">
        <v>6</v>
      </c>
    </row>
    <row r="999" spans="3:11">
      <c r="C999" s="2" t="s">
        <v>3494</v>
      </c>
      <c r="D999" s="12" t="str">
        <f t="shared" si="1639"/>
        <v>IFDSH</v>
      </c>
      <c r="E999" s="10" t="str">
        <f t="shared" si="1642"/>
        <v>IFDSH</v>
      </c>
      <c r="F999" s="10" t="s">
        <v>10</v>
      </c>
      <c r="G999" s="10" t="s">
        <v>11</v>
      </c>
      <c r="H999" s="10">
        <v>2015</v>
      </c>
      <c r="I999" s="13">
        <f t="shared" si="1640"/>
        <v>1.8544737035481428E-3</v>
      </c>
      <c r="J999" s="13">
        <f t="shared" si="1641"/>
        <v>1.8544737035481428E-3</v>
      </c>
      <c r="K999" s="2">
        <v>0</v>
      </c>
    </row>
    <row r="1000" spans="3:11">
      <c r="C1000" s="2" t="s">
        <v>708</v>
      </c>
      <c r="D1000" s="12" t="str">
        <f t="shared" si="1639"/>
        <v>IFDLA</v>
      </c>
      <c r="E1000" s="10" t="str">
        <f t="shared" si="1642"/>
        <v>IFDLA</v>
      </c>
      <c r="F1000" s="10" t="s">
        <v>10</v>
      </c>
      <c r="G1000" s="10" t="s">
        <v>11</v>
      </c>
      <c r="H1000" s="10">
        <v>2015</v>
      </c>
      <c r="I1000" s="13">
        <f t="shared" si="1640"/>
        <v>5.0129708148237417E-3</v>
      </c>
      <c r="J1000" s="13">
        <f t="shared" si="1641"/>
        <v>5.0129708148237417E-3</v>
      </c>
      <c r="K1000" s="2">
        <v>0</v>
      </c>
    </row>
    <row r="1001" spans="3:11">
      <c r="C1001" s="2" t="s">
        <v>709</v>
      </c>
      <c r="D1001" s="12" t="str">
        <f t="shared" si="1639"/>
        <v>IFDEM</v>
      </c>
      <c r="E1001" s="10" t="str">
        <f t="shared" si="1642"/>
        <v>IFDEM</v>
      </c>
      <c r="F1001" s="10" t="s">
        <v>10</v>
      </c>
      <c r="G1001" s="10" t="s">
        <v>11</v>
      </c>
      <c r="H1001" s="10">
        <v>2015</v>
      </c>
      <c r="I1001" s="13">
        <f t="shared" si="1640"/>
        <v>1.8280452156737403E-3</v>
      </c>
      <c r="J1001" s="13">
        <f t="shared" si="1641"/>
        <v>1.8280452156737403E-3</v>
      </c>
      <c r="K1001" s="2">
        <v>0</v>
      </c>
    </row>
    <row r="1002" spans="3:11">
      <c r="C1002" s="2" t="s">
        <v>710</v>
      </c>
      <c r="D1002" s="12" t="str">
        <f t="shared" si="1639"/>
        <v>IFDTF</v>
      </c>
      <c r="E1002" s="10" t="str">
        <f t="shared" si="1642"/>
        <v>IFDTF</v>
      </c>
      <c r="F1002" s="10" t="s">
        <v>10</v>
      </c>
      <c r="G1002" s="10" t="s">
        <v>11</v>
      </c>
      <c r="H1002" s="10">
        <v>2015</v>
      </c>
      <c r="I1002" s="13">
        <f t="shared" si="1640"/>
        <v>0</v>
      </c>
      <c r="J1002" s="13">
        <f t="shared" si="1641"/>
        <v>0</v>
      </c>
      <c r="K1002" s="2">
        <v>3</v>
      </c>
    </row>
    <row r="1003" spans="3:11">
      <c r="C1003" s="2" t="s">
        <v>3495</v>
      </c>
      <c r="D1003" s="12" t="str">
        <f t="shared" si="1639"/>
        <v>IFDPH</v>
      </c>
      <c r="E1003" s="10" t="str">
        <f t="shared" si="1642"/>
        <v>IFDPH</v>
      </c>
      <c r="F1003" s="10" t="s">
        <v>10</v>
      </c>
      <c r="G1003" s="10" t="s">
        <v>11</v>
      </c>
      <c r="H1003" s="10">
        <v>2015</v>
      </c>
      <c r="I1003" s="13">
        <f t="shared" si="1640"/>
        <v>1.9610901738738003E-3</v>
      </c>
      <c r="J1003" s="13">
        <f t="shared" si="1641"/>
        <v>1.9610901738738003E-3</v>
      </c>
      <c r="K1003" s="2">
        <v>4</v>
      </c>
    </row>
    <row r="1004" spans="3:11">
      <c r="C1004" s="2" t="s">
        <v>3495</v>
      </c>
      <c r="D1004" s="12" t="str">
        <f t="shared" si="1639"/>
        <v>IFDPH</v>
      </c>
      <c r="E1004" s="10" t="str">
        <f t="shared" si="1642"/>
        <v>IFDPH</v>
      </c>
      <c r="F1004" s="10" t="s">
        <v>10</v>
      </c>
      <c r="G1004" s="10" t="s">
        <v>11</v>
      </c>
      <c r="H1004" s="10">
        <v>2015</v>
      </c>
      <c r="I1004" s="13">
        <f t="shared" si="1640"/>
        <v>1.9610901738738003E-3</v>
      </c>
      <c r="J1004" s="13">
        <f t="shared" si="1641"/>
        <v>1.9610901738738003E-3</v>
      </c>
      <c r="K1004" s="2">
        <v>6</v>
      </c>
    </row>
    <row r="1005" spans="3:11">
      <c r="C1005" s="2" t="s">
        <v>3496</v>
      </c>
      <c r="D1005" s="12" t="str">
        <f t="shared" si="1639"/>
        <v>IFDSH</v>
      </c>
      <c r="E1005" s="10" t="str">
        <f t="shared" si="1642"/>
        <v>IFDSH</v>
      </c>
      <c r="F1005" s="10" t="s">
        <v>10</v>
      </c>
      <c r="G1005" s="10" t="s">
        <v>11</v>
      </c>
      <c r="H1005" s="10">
        <v>2015</v>
      </c>
      <c r="I1005" s="13">
        <f t="shared" si="1640"/>
        <v>1.8544737035481929E-3</v>
      </c>
      <c r="J1005" s="13">
        <f t="shared" si="1641"/>
        <v>1.8544737035481929E-3</v>
      </c>
      <c r="K1005" s="2">
        <v>0</v>
      </c>
    </row>
    <row r="1006" spans="3:11">
      <c r="C1006" s="2" t="s">
        <v>711</v>
      </c>
      <c r="D1006" s="12" t="str">
        <f t="shared" si="1639"/>
        <v>IFDLA</v>
      </c>
      <c r="E1006" s="10" t="str">
        <f t="shared" si="1642"/>
        <v>IFDLA</v>
      </c>
      <c r="F1006" s="10" t="s">
        <v>10</v>
      </c>
      <c r="G1006" s="10" t="s">
        <v>11</v>
      </c>
      <c r="H1006" s="10">
        <v>2015</v>
      </c>
      <c r="I1006" s="13">
        <f t="shared" si="1640"/>
        <v>5.012970814823792E-3</v>
      </c>
      <c r="J1006" s="13">
        <f t="shared" si="1641"/>
        <v>5.012970814823792E-3</v>
      </c>
      <c r="K1006" s="2">
        <v>0</v>
      </c>
    </row>
    <row r="1007" spans="3:11">
      <c r="C1007" s="2" t="s">
        <v>712</v>
      </c>
      <c r="D1007" s="12" t="str">
        <f t="shared" si="1639"/>
        <v>IFDEM</v>
      </c>
      <c r="E1007" s="10" t="str">
        <f t="shared" si="1642"/>
        <v>IFDEM</v>
      </c>
      <c r="F1007" s="10" t="s">
        <v>10</v>
      </c>
      <c r="G1007" s="10" t="s">
        <v>11</v>
      </c>
      <c r="H1007" s="10">
        <v>2015</v>
      </c>
      <c r="I1007" s="13">
        <f t="shared" si="1640"/>
        <v>1.8280452156737403E-3</v>
      </c>
      <c r="J1007" s="13">
        <f t="shared" si="1641"/>
        <v>1.8280452156737403E-3</v>
      </c>
      <c r="K1007" s="2">
        <v>0</v>
      </c>
    </row>
    <row r="1008" spans="3:11">
      <c r="C1008" s="2" t="s">
        <v>713</v>
      </c>
      <c r="D1008" s="12" t="str">
        <f t="shared" si="1639"/>
        <v>IFDTF</v>
      </c>
      <c r="E1008" s="10" t="str">
        <f t="shared" si="1642"/>
        <v>IFDTF</v>
      </c>
      <c r="F1008" s="10" t="s">
        <v>10</v>
      </c>
      <c r="G1008" s="10" t="s">
        <v>11</v>
      </c>
      <c r="H1008" s="10">
        <v>2015</v>
      </c>
      <c r="I1008" s="13">
        <f t="shared" si="1640"/>
        <v>0</v>
      </c>
      <c r="J1008" s="13">
        <f t="shared" si="1641"/>
        <v>0</v>
      </c>
      <c r="K1008" s="2">
        <v>3</v>
      </c>
    </row>
    <row r="1009" spans="3:11">
      <c r="C1009" s="2" t="s">
        <v>3497</v>
      </c>
      <c r="D1009" s="12" t="str">
        <f t="shared" si="1639"/>
        <v>IFDPH</v>
      </c>
      <c r="E1009" s="10" t="str">
        <f t="shared" si="1642"/>
        <v>IFDPH</v>
      </c>
      <c r="F1009" s="10" t="s">
        <v>10</v>
      </c>
      <c r="G1009" s="10" t="s">
        <v>11</v>
      </c>
      <c r="H1009" s="10">
        <v>2015</v>
      </c>
      <c r="I1009" s="13">
        <f t="shared" si="1640"/>
        <v>1.9610901738737752E-3</v>
      </c>
      <c r="J1009" s="13">
        <f t="shared" si="1641"/>
        <v>1.9610901738737752E-3</v>
      </c>
      <c r="K1009" s="2">
        <v>4</v>
      </c>
    </row>
    <row r="1010" spans="3:11">
      <c r="C1010" s="2" t="s">
        <v>3497</v>
      </c>
      <c r="D1010" s="12" t="str">
        <f t="shared" si="1639"/>
        <v>IFDPH</v>
      </c>
      <c r="E1010" s="10" t="str">
        <f t="shared" si="1642"/>
        <v>IFDPH</v>
      </c>
      <c r="F1010" s="10" t="s">
        <v>10</v>
      </c>
      <c r="G1010" s="10" t="s">
        <v>11</v>
      </c>
      <c r="H1010" s="10">
        <v>2015</v>
      </c>
      <c r="I1010" s="13">
        <f t="shared" si="1640"/>
        <v>1.9610901738737752E-3</v>
      </c>
      <c r="J1010" s="13">
        <f t="shared" si="1641"/>
        <v>1.9610901738737752E-3</v>
      </c>
      <c r="K1010" s="2">
        <v>6</v>
      </c>
    </row>
    <row r="1011" spans="3:11">
      <c r="C1011" s="2" t="s">
        <v>3498</v>
      </c>
      <c r="D1011" s="12" t="str">
        <f t="shared" si="1639"/>
        <v>IFDSH</v>
      </c>
      <c r="E1011" s="10" t="str">
        <f t="shared" si="1642"/>
        <v>IFDSH</v>
      </c>
      <c r="F1011" s="10" t="s">
        <v>10</v>
      </c>
      <c r="G1011" s="10" t="s">
        <v>11</v>
      </c>
      <c r="H1011" s="10">
        <v>2015</v>
      </c>
      <c r="I1011" s="13">
        <f t="shared" si="1640"/>
        <v>1.8544737035481428E-3</v>
      </c>
      <c r="J1011" s="13">
        <f t="shared" si="1641"/>
        <v>1.8544737035481428E-3</v>
      </c>
      <c r="K1011" s="2">
        <v>0</v>
      </c>
    </row>
    <row r="1012" spans="3:11">
      <c r="C1012" s="2" t="s">
        <v>714</v>
      </c>
      <c r="D1012" s="12" t="str">
        <f t="shared" si="1639"/>
        <v>IFDLA</v>
      </c>
      <c r="E1012" s="10" t="str">
        <f t="shared" si="1642"/>
        <v>IFDLA</v>
      </c>
      <c r="F1012" s="10" t="s">
        <v>10</v>
      </c>
      <c r="G1012" s="10" t="s">
        <v>11</v>
      </c>
      <c r="H1012" s="10">
        <v>2015</v>
      </c>
      <c r="I1012" s="13">
        <f t="shared" si="1640"/>
        <v>5.0129708148237417E-3</v>
      </c>
      <c r="J1012" s="13">
        <f t="shared" si="1641"/>
        <v>5.0129708148237417E-3</v>
      </c>
      <c r="K1012" s="2">
        <v>0</v>
      </c>
    </row>
    <row r="1013" spans="3:11">
      <c r="C1013" s="2" t="s">
        <v>715</v>
      </c>
      <c r="D1013" s="12" t="str">
        <f t="shared" si="1639"/>
        <v>IFDEM</v>
      </c>
      <c r="E1013" s="10" t="str">
        <f t="shared" si="1642"/>
        <v>IFDEM</v>
      </c>
      <c r="F1013" s="10" t="s">
        <v>10</v>
      </c>
      <c r="G1013" s="10" t="s">
        <v>11</v>
      </c>
      <c r="H1013" s="10">
        <v>2015</v>
      </c>
      <c r="I1013" s="13">
        <f t="shared" si="1640"/>
        <v>1.8280452156737154E-3</v>
      </c>
      <c r="J1013" s="13">
        <f t="shared" si="1641"/>
        <v>1.8280452156737154E-3</v>
      </c>
      <c r="K1013" s="2">
        <v>0</v>
      </c>
    </row>
    <row r="1014" spans="3:11">
      <c r="C1014" s="2" t="s">
        <v>716</v>
      </c>
      <c r="D1014" s="12" t="str">
        <f t="shared" si="1639"/>
        <v>IFDTF</v>
      </c>
      <c r="E1014" s="10" t="str">
        <f t="shared" si="1642"/>
        <v>IFDTF</v>
      </c>
      <c r="F1014" s="10" t="s">
        <v>10</v>
      </c>
      <c r="G1014" s="10" t="s">
        <v>11</v>
      </c>
      <c r="H1014" s="10">
        <v>2015</v>
      </c>
      <c r="I1014" s="13">
        <f t="shared" si="1640"/>
        <v>0</v>
      </c>
      <c r="J1014" s="13">
        <f t="shared" si="1641"/>
        <v>0</v>
      </c>
      <c r="K1014" s="2">
        <v>3</v>
      </c>
    </row>
    <row r="1015" spans="3:11">
      <c r="C1015" s="2" t="s">
        <v>3499</v>
      </c>
      <c r="D1015" s="12" t="str">
        <f t="shared" si="1639"/>
        <v>IFDPH</v>
      </c>
      <c r="E1015" s="10" t="str">
        <f t="shared" si="1642"/>
        <v>IFDPH</v>
      </c>
      <c r="F1015" s="10" t="s">
        <v>10</v>
      </c>
      <c r="G1015" s="10" t="s">
        <v>11</v>
      </c>
      <c r="H1015" s="10">
        <v>2015</v>
      </c>
      <c r="I1015" s="13">
        <f t="shared" si="1640"/>
        <v>1.9610901738738003E-3</v>
      </c>
      <c r="J1015" s="13">
        <f t="shared" si="1641"/>
        <v>1.9610901738738003E-3</v>
      </c>
      <c r="K1015" s="2">
        <v>4</v>
      </c>
    </row>
    <row r="1016" spans="3:11">
      <c r="C1016" s="2" t="s">
        <v>3499</v>
      </c>
      <c r="D1016" s="12" t="str">
        <f t="shared" si="1639"/>
        <v>IFDPH</v>
      </c>
      <c r="E1016" s="10" t="str">
        <f t="shared" si="1642"/>
        <v>IFDPH</v>
      </c>
      <c r="F1016" s="10" t="s">
        <v>10</v>
      </c>
      <c r="G1016" s="10" t="s">
        <v>11</v>
      </c>
      <c r="H1016" s="10">
        <v>2015</v>
      </c>
      <c r="I1016" s="13">
        <f t="shared" si="1640"/>
        <v>1.9610901738738003E-3</v>
      </c>
      <c r="J1016" s="13">
        <f t="shared" si="1641"/>
        <v>1.9610901738738003E-3</v>
      </c>
      <c r="K1016" s="2">
        <v>6</v>
      </c>
    </row>
    <row r="1017" spans="3:11">
      <c r="C1017" s="2" t="s">
        <v>3500</v>
      </c>
      <c r="D1017" s="12" t="str">
        <f t="shared" si="1639"/>
        <v>IFDSH</v>
      </c>
      <c r="E1017" s="10" t="str">
        <f t="shared" si="1642"/>
        <v>IFDSH</v>
      </c>
      <c r="F1017" s="10" t="s">
        <v>10</v>
      </c>
      <c r="G1017" s="10" t="s">
        <v>11</v>
      </c>
      <c r="H1017" s="10">
        <v>2015</v>
      </c>
      <c r="I1017" s="13">
        <f t="shared" si="1640"/>
        <v>1.8544737035481929E-3</v>
      </c>
      <c r="J1017" s="13">
        <f t="shared" si="1641"/>
        <v>1.8544737035481929E-3</v>
      </c>
      <c r="K1017" s="2">
        <v>0</v>
      </c>
    </row>
    <row r="1018" spans="3:11">
      <c r="C1018" s="2" t="s">
        <v>717</v>
      </c>
      <c r="D1018" s="12" t="str">
        <f t="shared" si="1639"/>
        <v>IFDLA</v>
      </c>
      <c r="E1018" s="10" t="str">
        <f t="shared" si="1642"/>
        <v>IFDLA</v>
      </c>
      <c r="F1018" s="10" t="s">
        <v>10</v>
      </c>
      <c r="G1018" s="10" t="s">
        <v>11</v>
      </c>
      <c r="H1018" s="10">
        <v>2015</v>
      </c>
      <c r="I1018" s="13">
        <f t="shared" si="1640"/>
        <v>5.0129708148237417E-3</v>
      </c>
      <c r="J1018" s="13">
        <f t="shared" si="1641"/>
        <v>5.0129708148237417E-3</v>
      </c>
      <c r="K1018" s="2">
        <v>0</v>
      </c>
    </row>
    <row r="1019" spans="3:11">
      <c r="C1019" s="2" t="s">
        <v>718</v>
      </c>
      <c r="D1019" s="12" t="str">
        <f t="shared" si="1639"/>
        <v>IFDEM</v>
      </c>
      <c r="E1019" s="10" t="str">
        <f t="shared" si="1642"/>
        <v>IFDEM</v>
      </c>
      <c r="F1019" s="10" t="s">
        <v>10</v>
      </c>
      <c r="G1019" s="10" t="s">
        <v>11</v>
      </c>
      <c r="H1019" s="10">
        <v>2015</v>
      </c>
      <c r="I1019" s="13">
        <f t="shared" si="1640"/>
        <v>1.8280452156737655E-3</v>
      </c>
      <c r="J1019" s="13">
        <f t="shared" si="1641"/>
        <v>1.8280452156737655E-3</v>
      </c>
      <c r="K1019" s="2">
        <v>0</v>
      </c>
    </row>
    <row r="1020" spans="3:11">
      <c r="C1020" s="2" t="s">
        <v>719</v>
      </c>
      <c r="D1020" s="12" t="str">
        <f t="shared" si="1639"/>
        <v>IFDTF</v>
      </c>
      <c r="E1020" s="10" t="str">
        <f t="shared" si="1642"/>
        <v>IFDTF</v>
      </c>
      <c r="F1020" s="10" t="s">
        <v>10</v>
      </c>
      <c r="G1020" s="10" t="s">
        <v>11</v>
      </c>
      <c r="H1020" s="10">
        <v>2015</v>
      </c>
      <c r="I1020" s="13">
        <f t="shared" si="1640"/>
        <v>0</v>
      </c>
      <c r="J1020" s="13">
        <f t="shared" si="1641"/>
        <v>0</v>
      </c>
      <c r="K1020" s="2">
        <v>2</v>
      </c>
    </row>
    <row r="1021" spans="3:11">
      <c r="C1021" s="2" t="s">
        <v>3501</v>
      </c>
      <c r="D1021" s="12" t="str">
        <f t="shared" si="1639"/>
        <v>IFDPH</v>
      </c>
      <c r="E1021" s="10" t="str">
        <f t="shared" si="1642"/>
        <v>IFDPH</v>
      </c>
      <c r="F1021" s="10" t="s">
        <v>10</v>
      </c>
      <c r="G1021" s="10" t="s">
        <v>11</v>
      </c>
      <c r="H1021" s="10">
        <v>2015</v>
      </c>
      <c r="I1021" s="13">
        <f t="shared" si="1640"/>
        <v>1.9610901738737752E-3</v>
      </c>
      <c r="J1021" s="13">
        <f t="shared" si="1641"/>
        <v>1.9610901738737752E-3</v>
      </c>
      <c r="K1021" s="2">
        <v>3</v>
      </c>
    </row>
    <row r="1022" spans="3:11">
      <c r="C1022" s="2" t="s">
        <v>3501</v>
      </c>
      <c r="D1022" s="12" t="str">
        <f t="shared" si="1639"/>
        <v>IFDPH</v>
      </c>
      <c r="E1022" s="10" t="str">
        <f t="shared" si="1642"/>
        <v>IFDPH</v>
      </c>
      <c r="F1022" s="10" t="s">
        <v>10</v>
      </c>
      <c r="G1022" s="10" t="s">
        <v>11</v>
      </c>
      <c r="H1022" s="10">
        <v>2015</v>
      </c>
      <c r="I1022" s="13">
        <f t="shared" si="1640"/>
        <v>1.9610901738737752E-3</v>
      </c>
      <c r="J1022" s="13">
        <f t="shared" si="1641"/>
        <v>1.9610901738737752E-3</v>
      </c>
      <c r="K1022" s="2">
        <v>6</v>
      </c>
    </row>
    <row r="1023" spans="3:11">
      <c r="C1023" s="2" t="s">
        <v>3502</v>
      </c>
      <c r="D1023" s="12" t="str">
        <f t="shared" si="1639"/>
        <v>IFDSH</v>
      </c>
      <c r="E1023" s="10" t="str">
        <f t="shared" si="1642"/>
        <v>IFDSH</v>
      </c>
      <c r="F1023" s="10" t="s">
        <v>10</v>
      </c>
      <c r="G1023" s="10" t="s">
        <v>11</v>
      </c>
      <c r="H1023" s="10">
        <v>2015</v>
      </c>
      <c r="I1023" s="13">
        <f t="shared" si="1640"/>
        <v>1.8544737035481428E-3</v>
      </c>
      <c r="J1023" s="13">
        <f t="shared" si="1641"/>
        <v>1.8544737035481428E-3</v>
      </c>
      <c r="K1023" s="2">
        <v>0</v>
      </c>
    </row>
    <row r="1024" spans="3:11">
      <c r="C1024" s="2" t="s">
        <v>720</v>
      </c>
      <c r="D1024" s="12" t="str">
        <f t="shared" si="1639"/>
        <v>IFDLA</v>
      </c>
      <c r="E1024" s="10" t="str">
        <f t="shared" si="1642"/>
        <v>IFDLA</v>
      </c>
      <c r="F1024" s="10" t="s">
        <v>10</v>
      </c>
      <c r="G1024" s="10" t="s">
        <v>11</v>
      </c>
      <c r="H1024" s="10">
        <v>2015</v>
      </c>
      <c r="I1024" s="13">
        <f t="shared" si="1640"/>
        <v>5.0129708148237417E-3</v>
      </c>
      <c r="J1024" s="13">
        <f t="shared" si="1641"/>
        <v>5.0129708148237417E-3</v>
      </c>
      <c r="K1024" s="2">
        <v>0</v>
      </c>
    </row>
    <row r="1025" spans="3:11">
      <c r="C1025" s="2" t="s">
        <v>721</v>
      </c>
      <c r="D1025" s="12" t="str">
        <f t="shared" si="1639"/>
        <v>IFDEM</v>
      </c>
      <c r="E1025" s="10" t="str">
        <f t="shared" si="1642"/>
        <v>IFDEM</v>
      </c>
      <c r="F1025" s="10" t="s">
        <v>10</v>
      </c>
      <c r="G1025" s="10" t="s">
        <v>11</v>
      </c>
      <c r="H1025" s="10">
        <v>2015</v>
      </c>
      <c r="I1025" s="13">
        <f t="shared" si="1640"/>
        <v>1.8280452156737154E-3</v>
      </c>
      <c r="J1025" s="13">
        <f t="shared" si="1641"/>
        <v>1.8280452156737154E-3</v>
      </c>
      <c r="K1025" s="2">
        <v>0</v>
      </c>
    </row>
    <row r="1026" spans="3:11">
      <c r="C1026" s="2" t="s">
        <v>722</v>
      </c>
      <c r="D1026" s="12" t="str">
        <f t="shared" si="1639"/>
        <v>IFDTF</v>
      </c>
      <c r="E1026" s="10" t="str">
        <f t="shared" si="1642"/>
        <v>IFDTF</v>
      </c>
      <c r="F1026" s="10" t="s">
        <v>10</v>
      </c>
      <c r="G1026" s="10" t="s">
        <v>11</v>
      </c>
      <c r="H1026" s="10">
        <v>2015</v>
      </c>
      <c r="I1026" s="13">
        <f t="shared" si="1640"/>
        <v>0</v>
      </c>
      <c r="J1026" s="39">
        <f t="shared" si="1641"/>
        <v>0</v>
      </c>
      <c r="K1026" s="2">
        <v>2</v>
      </c>
    </row>
    <row r="1027" spans="3:11">
      <c r="C1027" s="2" t="s">
        <v>3503</v>
      </c>
      <c r="D1027" s="12" t="str">
        <f t="shared" si="1639"/>
        <v>IFDPH</v>
      </c>
      <c r="E1027" s="10" t="str">
        <f t="shared" si="1642"/>
        <v>IFDPH</v>
      </c>
      <c r="F1027" s="10" t="s">
        <v>10</v>
      </c>
      <c r="G1027" s="10" t="s">
        <v>11</v>
      </c>
      <c r="H1027" s="10">
        <v>2015</v>
      </c>
      <c r="I1027" s="13">
        <f t="shared" si="1640"/>
        <v>1.9610901738737752E-3</v>
      </c>
      <c r="J1027" s="13">
        <f>I1027</f>
        <v>1.9610901738737752E-3</v>
      </c>
      <c r="K1027" s="2">
        <v>3</v>
      </c>
    </row>
    <row r="1028" spans="3:11">
      <c r="C1028" s="2" t="s">
        <v>3503</v>
      </c>
      <c r="D1028" s="12" t="str">
        <f t="shared" si="1639"/>
        <v>IFDPH</v>
      </c>
      <c r="E1028" s="10" t="str">
        <f t="shared" si="1642"/>
        <v>IFDPH</v>
      </c>
      <c r="F1028" s="10" t="s">
        <v>10</v>
      </c>
      <c r="G1028" s="10" t="s">
        <v>11</v>
      </c>
      <c r="H1028" s="10">
        <v>2015</v>
      </c>
      <c r="I1028" s="13">
        <f t="shared" si="1640"/>
        <v>1.9610901738737752E-3</v>
      </c>
      <c r="J1028" s="13">
        <f t="shared" ref="J1028:J1086" si="1643">I1028</f>
        <v>1.9610901738737752E-3</v>
      </c>
      <c r="K1028" s="2">
        <v>6</v>
      </c>
    </row>
    <row r="1029" spans="3:11">
      <c r="C1029" s="2" t="s">
        <v>3504</v>
      </c>
      <c r="D1029" s="12" t="str">
        <f t="shared" si="1639"/>
        <v>IFDSH</v>
      </c>
      <c r="E1029" s="10" t="str">
        <f t="shared" si="1642"/>
        <v>IFDSH</v>
      </c>
      <c r="F1029" s="10" t="s">
        <v>10</v>
      </c>
      <c r="G1029" s="10" t="s">
        <v>11</v>
      </c>
      <c r="H1029" s="10">
        <v>2015</v>
      </c>
      <c r="I1029" s="13">
        <f t="shared" si="1640"/>
        <v>1.854473703548168E-3</v>
      </c>
      <c r="J1029" s="13">
        <f t="shared" si="1643"/>
        <v>1.854473703548168E-3</v>
      </c>
      <c r="K1029" s="2">
        <v>0</v>
      </c>
    </row>
    <row r="1030" spans="3:11">
      <c r="C1030" s="2" t="s">
        <v>723</v>
      </c>
      <c r="D1030" s="12" t="str">
        <f t="shared" si="1639"/>
        <v>IFDLA</v>
      </c>
      <c r="E1030" s="10" t="str">
        <f t="shared" si="1642"/>
        <v>IFDLA</v>
      </c>
      <c r="F1030" s="10" t="s">
        <v>10</v>
      </c>
      <c r="G1030" s="10" t="s">
        <v>11</v>
      </c>
      <c r="H1030" s="10">
        <v>2015</v>
      </c>
      <c r="I1030" s="13">
        <f t="shared" si="1640"/>
        <v>5.0129708148237417E-3</v>
      </c>
      <c r="J1030" s="13">
        <f t="shared" si="1643"/>
        <v>5.0129708148237417E-3</v>
      </c>
      <c r="K1030" s="2">
        <v>0</v>
      </c>
    </row>
    <row r="1031" spans="3:11">
      <c r="C1031" s="2" t="s">
        <v>724</v>
      </c>
      <c r="D1031" s="12" t="str">
        <f t="shared" si="1639"/>
        <v>IFDEM</v>
      </c>
      <c r="E1031" s="10" t="str">
        <f t="shared" si="1642"/>
        <v>IFDEM</v>
      </c>
      <c r="F1031" s="10" t="s">
        <v>10</v>
      </c>
      <c r="G1031" s="10" t="s">
        <v>11</v>
      </c>
      <c r="H1031" s="10">
        <v>2015</v>
      </c>
      <c r="I1031" s="13">
        <f t="shared" si="1640"/>
        <v>1.8280452156737403E-3</v>
      </c>
      <c r="J1031" s="13">
        <f t="shared" si="1643"/>
        <v>1.8280452156737403E-3</v>
      </c>
      <c r="K1031" s="2">
        <v>0</v>
      </c>
    </row>
    <row r="1032" spans="3:11">
      <c r="C1032" s="2" t="s">
        <v>725</v>
      </c>
      <c r="D1032" s="12" t="str">
        <f t="shared" ref="D1032:D1095" si="1644">"I"&amp;MID(C1032,4,1)&amp;"D"&amp;MID(C1032,9,2)</f>
        <v>IFDTF</v>
      </c>
      <c r="E1032" s="10" t="str">
        <f t="shared" si="1642"/>
        <v>IFDTF</v>
      </c>
      <c r="F1032" s="10" t="s">
        <v>10</v>
      </c>
      <c r="G1032" s="10" t="s">
        <v>11</v>
      </c>
      <c r="H1032" s="10">
        <v>2015</v>
      </c>
      <c r="I1032" s="13">
        <f t="shared" ref="I1032:I1095" si="1645">INDEX($AG$39:$BF$639,MATCH(IF(RIGHT(C1032,3)="100",RIGHT(C1032,6),RIGHT(C1032,5)),$AG$39:$AG$639,0),MATCH(MID(D1032,2,2),$AG$39:$BF$39,0))*$AI$19</f>
        <v>0</v>
      </c>
      <c r="J1032" s="13">
        <f t="shared" si="1643"/>
        <v>0</v>
      </c>
      <c r="K1032" s="2">
        <v>2</v>
      </c>
    </row>
    <row r="1033" spans="3:11">
      <c r="C1033" s="2" t="s">
        <v>3505</v>
      </c>
      <c r="D1033" s="12" t="str">
        <f t="shared" si="1644"/>
        <v>IFDPH</v>
      </c>
      <c r="E1033" s="10" t="str">
        <f t="shared" si="1642"/>
        <v>IFDPH</v>
      </c>
      <c r="F1033" s="10" t="s">
        <v>10</v>
      </c>
      <c r="G1033" s="10" t="s">
        <v>11</v>
      </c>
      <c r="H1033" s="10">
        <v>2015</v>
      </c>
      <c r="I1033" s="13">
        <f t="shared" si="1645"/>
        <v>1.9610901738738003E-3</v>
      </c>
      <c r="J1033" s="13">
        <f t="shared" si="1643"/>
        <v>1.9610901738738003E-3</v>
      </c>
      <c r="K1033" s="2">
        <v>3</v>
      </c>
    </row>
    <row r="1034" spans="3:11">
      <c r="C1034" s="2" t="s">
        <v>3505</v>
      </c>
      <c r="D1034" s="12" t="str">
        <f t="shared" si="1644"/>
        <v>IFDPH</v>
      </c>
      <c r="E1034" s="10" t="str">
        <f t="shared" si="1642"/>
        <v>IFDPH</v>
      </c>
      <c r="F1034" s="10" t="s">
        <v>10</v>
      </c>
      <c r="G1034" s="10" t="s">
        <v>11</v>
      </c>
      <c r="H1034" s="10">
        <v>2015</v>
      </c>
      <c r="I1034" s="13">
        <f t="shared" si="1645"/>
        <v>1.9610901738738003E-3</v>
      </c>
      <c r="J1034" s="13">
        <f t="shared" si="1643"/>
        <v>1.9610901738738003E-3</v>
      </c>
      <c r="K1034" s="2">
        <v>6</v>
      </c>
    </row>
    <row r="1035" spans="3:11">
      <c r="C1035" s="2" t="s">
        <v>3506</v>
      </c>
      <c r="D1035" s="12" t="str">
        <f t="shared" si="1644"/>
        <v>IFDSH</v>
      </c>
      <c r="E1035" s="10" t="str">
        <f t="shared" si="1642"/>
        <v>IFDSH</v>
      </c>
      <c r="F1035" s="10" t="s">
        <v>10</v>
      </c>
      <c r="G1035" s="10" t="s">
        <v>11</v>
      </c>
      <c r="H1035" s="10">
        <v>2015</v>
      </c>
      <c r="I1035" s="13">
        <f t="shared" si="1645"/>
        <v>1.8544737035481929E-3</v>
      </c>
      <c r="J1035" s="13">
        <f t="shared" si="1643"/>
        <v>1.8544737035481929E-3</v>
      </c>
      <c r="K1035" s="2">
        <v>0</v>
      </c>
    </row>
    <row r="1036" spans="3:11">
      <c r="C1036" s="2" t="s">
        <v>726</v>
      </c>
      <c r="D1036" s="12" t="str">
        <f t="shared" si="1644"/>
        <v>IFDLA</v>
      </c>
      <c r="E1036" s="10" t="str">
        <f t="shared" si="1642"/>
        <v>IFDLA</v>
      </c>
      <c r="F1036" s="10" t="s">
        <v>10</v>
      </c>
      <c r="G1036" s="10" t="s">
        <v>11</v>
      </c>
      <c r="H1036" s="10">
        <v>2015</v>
      </c>
      <c r="I1036" s="13">
        <f t="shared" si="1645"/>
        <v>5.012970814823792E-3</v>
      </c>
      <c r="J1036" s="13">
        <f t="shared" si="1643"/>
        <v>5.012970814823792E-3</v>
      </c>
      <c r="K1036" s="2">
        <v>0</v>
      </c>
    </row>
    <row r="1037" spans="3:11">
      <c r="C1037" s="2" t="s">
        <v>727</v>
      </c>
      <c r="D1037" s="12" t="str">
        <f t="shared" si="1644"/>
        <v>IFDEM</v>
      </c>
      <c r="E1037" s="10" t="str">
        <f t="shared" si="1642"/>
        <v>IFDEM</v>
      </c>
      <c r="F1037" s="10" t="s">
        <v>10</v>
      </c>
      <c r="G1037" s="10" t="s">
        <v>11</v>
      </c>
      <c r="H1037" s="10">
        <v>2015</v>
      </c>
      <c r="I1037" s="13">
        <f t="shared" si="1645"/>
        <v>1.8280452156737403E-3</v>
      </c>
      <c r="J1037" s="13">
        <f t="shared" si="1643"/>
        <v>1.8280452156737403E-3</v>
      </c>
      <c r="K1037" s="2">
        <v>0</v>
      </c>
    </row>
    <row r="1038" spans="3:11">
      <c r="C1038" s="2" t="s">
        <v>728</v>
      </c>
      <c r="D1038" s="12" t="str">
        <f t="shared" si="1644"/>
        <v>IFDTF</v>
      </c>
      <c r="E1038" s="10" t="str">
        <f t="shared" si="1642"/>
        <v>IFDTF</v>
      </c>
      <c r="F1038" s="10" t="s">
        <v>10</v>
      </c>
      <c r="G1038" s="10" t="s">
        <v>11</v>
      </c>
      <c r="H1038" s="10">
        <v>2015</v>
      </c>
      <c r="I1038" s="13">
        <f t="shared" si="1645"/>
        <v>0</v>
      </c>
      <c r="J1038" s="13">
        <f t="shared" si="1643"/>
        <v>0</v>
      </c>
      <c r="K1038" s="2">
        <v>2</v>
      </c>
    </row>
    <row r="1039" spans="3:11">
      <c r="C1039" s="2" t="s">
        <v>3507</v>
      </c>
      <c r="D1039" s="12" t="str">
        <f t="shared" si="1644"/>
        <v>IFDPH</v>
      </c>
      <c r="E1039" s="10" t="str">
        <f t="shared" si="1642"/>
        <v>IFDPH</v>
      </c>
      <c r="F1039" s="10" t="s">
        <v>10</v>
      </c>
      <c r="G1039" s="10" t="s">
        <v>11</v>
      </c>
      <c r="H1039" s="10">
        <v>2015</v>
      </c>
      <c r="I1039" s="13">
        <f t="shared" si="1645"/>
        <v>1.9610901738737752E-3</v>
      </c>
      <c r="J1039" s="13">
        <f t="shared" si="1643"/>
        <v>1.9610901738737752E-3</v>
      </c>
      <c r="K1039" s="2">
        <v>3</v>
      </c>
    </row>
    <row r="1040" spans="3:11">
      <c r="C1040" s="2" t="s">
        <v>3507</v>
      </c>
      <c r="D1040" s="12" t="str">
        <f t="shared" si="1644"/>
        <v>IFDPH</v>
      </c>
      <c r="E1040" s="10" t="str">
        <f t="shared" si="1642"/>
        <v>IFDPH</v>
      </c>
      <c r="F1040" s="10" t="s">
        <v>10</v>
      </c>
      <c r="G1040" s="10" t="s">
        <v>11</v>
      </c>
      <c r="H1040" s="10">
        <v>2015</v>
      </c>
      <c r="I1040" s="13">
        <f t="shared" si="1645"/>
        <v>1.9610901738737752E-3</v>
      </c>
      <c r="J1040" s="13">
        <f t="shared" si="1643"/>
        <v>1.9610901738737752E-3</v>
      </c>
      <c r="K1040" s="2">
        <v>6</v>
      </c>
    </row>
    <row r="1041" spans="3:11">
      <c r="C1041" s="2" t="s">
        <v>3508</v>
      </c>
      <c r="D1041" s="12" t="str">
        <f t="shared" si="1644"/>
        <v>IFDSH</v>
      </c>
      <c r="E1041" s="10" t="str">
        <f t="shared" si="1642"/>
        <v>IFDSH</v>
      </c>
      <c r="F1041" s="10" t="s">
        <v>10</v>
      </c>
      <c r="G1041" s="10" t="s">
        <v>11</v>
      </c>
      <c r="H1041" s="10">
        <v>2015</v>
      </c>
      <c r="I1041" s="13">
        <f t="shared" si="1645"/>
        <v>1.8544737035481428E-3</v>
      </c>
      <c r="J1041" s="13">
        <f t="shared" si="1643"/>
        <v>1.8544737035481428E-3</v>
      </c>
      <c r="K1041" s="2">
        <v>0</v>
      </c>
    </row>
    <row r="1042" spans="3:11">
      <c r="C1042" s="2" t="s">
        <v>729</v>
      </c>
      <c r="D1042" s="12" t="str">
        <f t="shared" si="1644"/>
        <v>IFDLA</v>
      </c>
      <c r="E1042" s="10" t="str">
        <f t="shared" si="1642"/>
        <v>IFDLA</v>
      </c>
      <c r="F1042" s="10" t="s">
        <v>10</v>
      </c>
      <c r="G1042" s="10" t="s">
        <v>11</v>
      </c>
      <c r="H1042" s="10">
        <v>2015</v>
      </c>
      <c r="I1042" s="13">
        <f t="shared" si="1645"/>
        <v>5.0129708148237417E-3</v>
      </c>
      <c r="J1042" s="13">
        <f t="shared" si="1643"/>
        <v>5.0129708148237417E-3</v>
      </c>
      <c r="K1042" s="2">
        <v>0</v>
      </c>
    </row>
    <row r="1043" spans="3:11">
      <c r="C1043" s="2" t="s">
        <v>730</v>
      </c>
      <c r="D1043" s="12" t="str">
        <f t="shared" si="1644"/>
        <v>IFDEM</v>
      </c>
      <c r="E1043" s="10" t="str">
        <f t="shared" si="1642"/>
        <v>IFDEM</v>
      </c>
      <c r="F1043" s="10" t="s">
        <v>10</v>
      </c>
      <c r="G1043" s="10" t="s">
        <v>11</v>
      </c>
      <c r="H1043" s="10">
        <v>2015</v>
      </c>
      <c r="I1043" s="13">
        <f t="shared" si="1645"/>
        <v>1.8280452156737403E-3</v>
      </c>
      <c r="J1043" s="13">
        <f t="shared" si="1643"/>
        <v>1.8280452156737403E-3</v>
      </c>
      <c r="K1043" s="2">
        <v>0</v>
      </c>
    </row>
    <row r="1044" spans="3:11">
      <c r="C1044" s="2" t="s">
        <v>731</v>
      </c>
      <c r="D1044" s="12" t="str">
        <f t="shared" si="1644"/>
        <v>IFDTF</v>
      </c>
      <c r="E1044" s="10" t="str">
        <f t="shared" si="1642"/>
        <v>IFDTF</v>
      </c>
      <c r="F1044" s="10" t="s">
        <v>10</v>
      </c>
      <c r="G1044" s="10" t="s">
        <v>11</v>
      </c>
      <c r="H1044" s="10">
        <v>2015</v>
      </c>
      <c r="I1044" s="13">
        <f t="shared" si="1645"/>
        <v>0</v>
      </c>
      <c r="J1044" s="13">
        <f t="shared" si="1643"/>
        <v>0</v>
      </c>
      <c r="K1044" s="2">
        <v>2</v>
      </c>
    </row>
    <row r="1045" spans="3:11">
      <c r="C1045" s="2" t="s">
        <v>3509</v>
      </c>
      <c r="D1045" s="12" t="str">
        <f t="shared" si="1644"/>
        <v>IFDPH</v>
      </c>
      <c r="E1045" s="10" t="str">
        <f t="shared" si="1642"/>
        <v>IFDPH</v>
      </c>
      <c r="F1045" s="10" t="s">
        <v>10</v>
      </c>
      <c r="G1045" s="10" t="s">
        <v>11</v>
      </c>
      <c r="H1045" s="10">
        <v>2015</v>
      </c>
      <c r="I1045" s="13">
        <f t="shared" si="1645"/>
        <v>1.9610901738737752E-3</v>
      </c>
      <c r="J1045" s="13">
        <f t="shared" si="1643"/>
        <v>1.9610901738737752E-3</v>
      </c>
      <c r="K1045" s="2">
        <v>3</v>
      </c>
    </row>
    <row r="1046" spans="3:11">
      <c r="C1046" s="2" t="s">
        <v>3509</v>
      </c>
      <c r="D1046" s="12" t="str">
        <f t="shared" si="1644"/>
        <v>IFDPH</v>
      </c>
      <c r="E1046" s="10" t="str">
        <f t="shared" si="1642"/>
        <v>IFDPH</v>
      </c>
      <c r="F1046" s="10" t="s">
        <v>10</v>
      </c>
      <c r="G1046" s="10" t="s">
        <v>11</v>
      </c>
      <c r="H1046" s="10">
        <v>2015</v>
      </c>
      <c r="I1046" s="13">
        <f t="shared" si="1645"/>
        <v>1.9610901738737752E-3</v>
      </c>
      <c r="J1046" s="13">
        <f t="shared" si="1643"/>
        <v>1.9610901738737752E-3</v>
      </c>
      <c r="K1046" s="2">
        <v>6</v>
      </c>
    </row>
    <row r="1047" spans="3:11">
      <c r="C1047" s="2" t="s">
        <v>3510</v>
      </c>
      <c r="D1047" s="12" t="str">
        <f t="shared" si="1644"/>
        <v>IFDSH</v>
      </c>
      <c r="E1047" s="10" t="str">
        <f t="shared" si="1642"/>
        <v>IFDSH</v>
      </c>
      <c r="F1047" s="10" t="s">
        <v>10</v>
      </c>
      <c r="G1047" s="10" t="s">
        <v>11</v>
      </c>
      <c r="H1047" s="10">
        <v>2015</v>
      </c>
      <c r="I1047" s="13">
        <f t="shared" si="1645"/>
        <v>1.8544737035481929E-3</v>
      </c>
      <c r="J1047" s="13">
        <f t="shared" si="1643"/>
        <v>1.8544737035481929E-3</v>
      </c>
      <c r="K1047" s="2">
        <v>0</v>
      </c>
    </row>
    <row r="1048" spans="3:11">
      <c r="C1048" s="2" t="s">
        <v>732</v>
      </c>
      <c r="D1048" s="12" t="str">
        <f t="shared" si="1644"/>
        <v>IFDLA</v>
      </c>
      <c r="E1048" s="10" t="str">
        <f t="shared" si="1642"/>
        <v>IFDLA</v>
      </c>
      <c r="F1048" s="10" t="s">
        <v>10</v>
      </c>
      <c r="G1048" s="10" t="s">
        <v>11</v>
      </c>
      <c r="H1048" s="10">
        <v>2015</v>
      </c>
      <c r="I1048" s="13">
        <f t="shared" si="1645"/>
        <v>5.0129708148237417E-3</v>
      </c>
      <c r="J1048" s="13">
        <f t="shared" si="1643"/>
        <v>5.0129708148237417E-3</v>
      </c>
      <c r="K1048" s="2">
        <v>0</v>
      </c>
    </row>
    <row r="1049" spans="3:11">
      <c r="C1049" s="2" t="s">
        <v>733</v>
      </c>
      <c r="D1049" s="12" t="str">
        <f t="shared" si="1644"/>
        <v>IFDEM</v>
      </c>
      <c r="E1049" s="10" t="str">
        <f t="shared" si="1642"/>
        <v>IFDEM</v>
      </c>
      <c r="F1049" s="10" t="s">
        <v>10</v>
      </c>
      <c r="G1049" s="10" t="s">
        <v>11</v>
      </c>
      <c r="H1049" s="10">
        <v>2015</v>
      </c>
      <c r="I1049" s="13">
        <f t="shared" si="1645"/>
        <v>1.8280452156737403E-3</v>
      </c>
      <c r="J1049" s="13">
        <f t="shared" si="1643"/>
        <v>1.8280452156737403E-3</v>
      </c>
      <c r="K1049" s="2">
        <v>0</v>
      </c>
    </row>
    <row r="1050" spans="3:11">
      <c r="C1050" s="2" t="s">
        <v>734</v>
      </c>
      <c r="D1050" s="12" t="str">
        <f t="shared" si="1644"/>
        <v>IFDTF</v>
      </c>
      <c r="E1050" s="10" t="str">
        <f t="shared" si="1642"/>
        <v>IFDTF</v>
      </c>
      <c r="F1050" s="10" t="s">
        <v>10</v>
      </c>
      <c r="G1050" s="10" t="s">
        <v>11</v>
      </c>
      <c r="H1050" s="10">
        <v>2015</v>
      </c>
      <c r="I1050" s="13">
        <f t="shared" si="1645"/>
        <v>0</v>
      </c>
      <c r="J1050" s="13">
        <f t="shared" si="1643"/>
        <v>0</v>
      </c>
      <c r="K1050" s="2">
        <v>2</v>
      </c>
    </row>
    <row r="1051" spans="3:11">
      <c r="C1051" s="2" t="s">
        <v>3511</v>
      </c>
      <c r="D1051" s="12" t="str">
        <f t="shared" si="1644"/>
        <v>IFDPH</v>
      </c>
      <c r="E1051" s="10" t="str">
        <f t="shared" si="1642"/>
        <v>IFDPH</v>
      </c>
      <c r="F1051" s="10" t="s">
        <v>10</v>
      </c>
      <c r="G1051" s="10" t="s">
        <v>11</v>
      </c>
      <c r="H1051" s="10">
        <v>2015</v>
      </c>
      <c r="I1051" s="13">
        <f t="shared" si="1645"/>
        <v>1.9610901738737752E-3</v>
      </c>
      <c r="J1051" s="13">
        <f t="shared" si="1643"/>
        <v>1.9610901738737752E-3</v>
      </c>
      <c r="K1051" s="2">
        <v>3</v>
      </c>
    </row>
    <row r="1052" spans="3:11">
      <c r="C1052" s="2" t="s">
        <v>3511</v>
      </c>
      <c r="D1052" s="12" t="str">
        <f t="shared" si="1644"/>
        <v>IFDPH</v>
      </c>
      <c r="E1052" s="10" t="str">
        <f t="shared" si="1642"/>
        <v>IFDPH</v>
      </c>
      <c r="F1052" s="10" t="s">
        <v>10</v>
      </c>
      <c r="G1052" s="10" t="s">
        <v>11</v>
      </c>
      <c r="H1052" s="10">
        <v>2015</v>
      </c>
      <c r="I1052" s="13">
        <f t="shared" si="1645"/>
        <v>1.9610901738737752E-3</v>
      </c>
      <c r="J1052" s="13">
        <f t="shared" si="1643"/>
        <v>1.9610901738737752E-3</v>
      </c>
      <c r="K1052" s="2">
        <v>6</v>
      </c>
    </row>
    <row r="1053" spans="3:11">
      <c r="C1053" s="2" t="s">
        <v>3512</v>
      </c>
      <c r="D1053" s="12" t="str">
        <f t="shared" si="1644"/>
        <v>IFDSH</v>
      </c>
      <c r="E1053" s="10" t="str">
        <f t="shared" si="1642"/>
        <v>IFDSH</v>
      </c>
      <c r="F1053" s="10" t="s">
        <v>10</v>
      </c>
      <c r="G1053" s="10" t="s">
        <v>11</v>
      </c>
      <c r="H1053" s="10">
        <v>2015</v>
      </c>
      <c r="I1053" s="13">
        <f t="shared" si="1645"/>
        <v>1.8544737035481428E-3</v>
      </c>
      <c r="J1053" s="13">
        <f t="shared" si="1643"/>
        <v>1.8544737035481428E-3</v>
      </c>
      <c r="K1053" s="2">
        <v>0</v>
      </c>
    </row>
    <row r="1054" spans="3:11">
      <c r="C1054" s="2" t="s">
        <v>735</v>
      </c>
      <c r="D1054" s="12" t="str">
        <f t="shared" si="1644"/>
        <v>IFDLA</v>
      </c>
      <c r="E1054" s="10" t="str">
        <f t="shared" si="1642"/>
        <v>IFDLA</v>
      </c>
      <c r="F1054" s="10" t="s">
        <v>10</v>
      </c>
      <c r="G1054" s="10" t="s">
        <v>11</v>
      </c>
      <c r="H1054" s="10">
        <v>2015</v>
      </c>
      <c r="I1054" s="13">
        <f t="shared" si="1645"/>
        <v>5.0129708148237417E-3</v>
      </c>
      <c r="J1054" s="13">
        <f t="shared" si="1643"/>
        <v>5.0129708148237417E-3</v>
      </c>
      <c r="K1054" s="2">
        <v>0</v>
      </c>
    </row>
    <row r="1055" spans="3:11">
      <c r="C1055" s="2" t="s">
        <v>736</v>
      </c>
      <c r="D1055" s="12" t="str">
        <f t="shared" si="1644"/>
        <v>IFDEM</v>
      </c>
      <c r="E1055" s="10" t="str">
        <f t="shared" si="1642"/>
        <v>IFDEM</v>
      </c>
      <c r="F1055" s="10" t="s">
        <v>10</v>
      </c>
      <c r="G1055" s="10" t="s">
        <v>11</v>
      </c>
      <c r="H1055" s="10">
        <v>2015</v>
      </c>
      <c r="I1055" s="13">
        <f t="shared" si="1645"/>
        <v>1.8280452156737403E-3</v>
      </c>
      <c r="J1055" s="13">
        <f t="shared" si="1643"/>
        <v>1.8280452156737403E-3</v>
      </c>
      <c r="K1055" s="2">
        <v>0</v>
      </c>
    </row>
    <row r="1056" spans="3:11">
      <c r="C1056" s="2" t="s">
        <v>737</v>
      </c>
      <c r="D1056" s="12" t="str">
        <f t="shared" si="1644"/>
        <v>IFDTF</v>
      </c>
      <c r="E1056" s="10" t="str">
        <f t="shared" ref="E1056:E1119" si="1646">D1056</f>
        <v>IFDTF</v>
      </c>
      <c r="F1056" s="10" t="s">
        <v>10</v>
      </c>
      <c r="G1056" s="10" t="s">
        <v>11</v>
      </c>
      <c r="H1056" s="10">
        <v>2015</v>
      </c>
      <c r="I1056" s="13">
        <f t="shared" si="1645"/>
        <v>0</v>
      </c>
      <c r="J1056" s="13">
        <f t="shared" si="1643"/>
        <v>0</v>
      </c>
      <c r="K1056" s="2">
        <v>1</v>
      </c>
    </row>
    <row r="1057" spans="3:11">
      <c r="C1057" s="2" t="s">
        <v>3513</v>
      </c>
      <c r="D1057" s="12" t="str">
        <f t="shared" si="1644"/>
        <v>IFDPH</v>
      </c>
      <c r="E1057" s="10" t="str">
        <f t="shared" si="1646"/>
        <v>IFDPH</v>
      </c>
      <c r="F1057" s="10" t="s">
        <v>10</v>
      </c>
      <c r="G1057" s="10" t="s">
        <v>11</v>
      </c>
      <c r="H1057" s="10">
        <v>2015</v>
      </c>
      <c r="I1057" s="13">
        <f t="shared" si="1645"/>
        <v>1.9610901738737752E-3</v>
      </c>
      <c r="J1057" s="13">
        <f t="shared" si="1643"/>
        <v>1.9610901738737752E-3</v>
      </c>
      <c r="K1057" s="2">
        <v>3</v>
      </c>
    </row>
    <row r="1058" spans="3:11">
      <c r="C1058" s="2" t="s">
        <v>3513</v>
      </c>
      <c r="D1058" s="12" t="str">
        <f t="shared" si="1644"/>
        <v>IFDPH</v>
      </c>
      <c r="E1058" s="10" t="str">
        <f t="shared" si="1646"/>
        <v>IFDPH</v>
      </c>
      <c r="F1058" s="10" t="s">
        <v>10</v>
      </c>
      <c r="G1058" s="10" t="s">
        <v>11</v>
      </c>
      <c r="H1058" s="10">
        <v>2015</v>
      </c>
      <c r="I1058" s="13">
        <f t="shared" si="1645"/>
        <v>1.9610901738737752E-3</v>
      </c>
      <c r="J1058" s="13">
        <f t="shared" si="1643"/>
        <v>1.9610901738737752E-3</v>
      </c>
      <c r="K1058" s="2">
        <v>5</v>
      </c>
    </row>
    <row r="1059" spans="3:11">
      <c r="C1059" s="2" t="s">
        <v>3514</v>
      </c>
      <c r="D1059" s="12" t="str">
        <f t="shared" si="1644"/>
        <v>IFDSH</v>
      </c>
      <c r="E1059" s="10" t="str">
        <f t="shared" si="1646"/>
        <v>IFDSH</v>
      </c>
      <c r="F1059" s="10" t="s">
        <v>10</v>
      </c>
      <c r="G1059" s="10" t="s">
        <v>11</v>
      </c>
      <c r="H1059" s="10">
        <v>2015</v>
      </c>
      <c r="I1059" s="13">
        <f t="shared" si="1645"/>
        <v>1.854473703548168E-3</v>
      </c>
      <c r="J1059" s="13">
        <f t="shared" si="1643"/>
        <v>1.854473703548168E-3</v>
      </c>
      <c r="K1059" s="2">
        <v>0</v>
      </c>
    </row>
    <row r="1060" spans="3:11">
      <c r="C1060" s="2" t="s">
        <v>738</v>
      </c>
      <c r="D1060" s="12" t="str">
        <f t="shared" si="1644"/>
        <v>IFDLA</v>
      </c>
      <c r="E1060" s="10" t="str">
        <f t="shared" si="1646"/>
        <v>IFDLA</v>
      </c>
      <c r="F1060" s="10" t="s">
        <v>10</v>
      </c>
      <c r="G1060" s="10" t="s">
        <v>11</v>
      </c>
      <c r="H1060" s="10">
        <v>2015</v>
      </c>
      <c r="I1060" s="13">
        <f t="shared" si="1645"/>
        <v>5.0129708148237417E-3</v>
      </c>
      <c r="J1060" s="13">
        <f t="shared" si="1643"/>
        <v>5.0129708148237417E-3</v>
      </c>
      <c r="K1060" s="2">
        <v>0</v>
      </c>
    </row>
    <row r="1061" spans="3:11">
      <c r="C1061" s="2" t="s">
        <v>739</v>
      </c>
      <c r="D1061" s="12" t="str">
        <f t="shared" si="1644"/>
        <v>IFDEM</v>
      </c>
      <c r="E1061" s="10" t="str">
        <f t="shared" si="1646"/>
        <v>IFDEM</v>
      </c>
      <c r="F1061" s="10" t="s">
        <v>10</v>
      </c>
      <c r="G1061" s="10" t="s">
        <v>11</v>
      </c>
      <c r="H1061" s="10">
        <v>2015</v>
      </c>
      <c r="I1061" s="13">
        <f t="shared" si="1645"/>
        <v>1.8280452156736904E-3</v>
      </c>
      <c r="J1061" s="13">
        <f t="shared" si="1643"/>
        <v>1.8280452156736904E-3</v>
      </c>
      <c r="K1061" s="2">
        <v>0</v>
      </c>
    </row>
    <row r="1062" spans="3:11">
      <c r="C1062" s="2" t="s">
        <v>740</v>
      </c>
      <c r="D1062" s="12" t="str">
        <f t="shared" si="1644"/>
        <v>IFDTF</v>
      </c>
      <c r="E1062" s="10" t="str">
        <f t="shared" si="1646"/>
        <v>IFDTF</v>
      </c>
      <c r="F1062" s="10" t="s">
        <v>10</v>
      </c>
      <c r="G1062" s="10" t="s">
        <v>11</v>
      </c>
      <c r="H1062" s="10">
        <v>2015</v>
      </c>
      <c r="I1062" s="13">
        <f t="shared" si="1645"/>
        <v>0</v>
      </c>
      <c r="J1062" s="13">
        <f t="shared" si="1643"/>
        <v>0</v>
      </c>
      <c r="K1062" s="2">
        <v>1</v>
      </c>
    </row>
    <row r="1063" spans="3:11">
      <c r="C1063" s="2" t="s">
        <v>3515</v>
      </c>
      <c r="D1063" s="12" t="str">
        <f t="shared" si="1644"/>
        <v>IFDPH</v>
      </c>
      <c r="E1063" s="10" t="str">
        <f t="shared" si="1646"/>
        <v>IFDPH</v>
      </c>
      <c r="F1063" s="10" t="s">
        <v>10</v>
      </c>
      <c r="G1063" s="10" t="s">
        <v>11</v>
      </c>
      <c r="H1063" s="10">
        <v>2015</v>
      </c>
      <c r="I1063" s="13">
        <f t="shared" si="1645"/>
        <v>1.9610901738738003E-3</v>
      </c>
      <c r="J1063" s="13">
        <f t="shared" si="1643"/>
        <v>1.9610901738738003E-3</v>
      </c>
      <c r="K1063" s="2">
        <v>3</v>
      </c>
    </row>
    <row r="1064" spans="3:11">
      <c r="C1064" s="2" t="s">
        <v>3515</v>
      </c>
      <c r="D1064" s="12" t="str">
        <f t="shared" si="1644"/>
        <v>IFDPH</v>
      </c>
      <c r="E1064" s="10" t="str">
        <f t="shared" si="1646"/>
        <v>IFDPH</v>
      </c>
      <c r="F1064" s="10" t="s">
        <v>10</v>
      </c>
      <c r="G1064" s="10" t="s">
        <v>11</v>
      </c>
      <c r="H1064" s="10">
        <v>2015</v>
      </c>
      <c r="I1064" s="13">
        <f t="shared" si="1645"/>
        <v>1.9610901738738003E-3</v>
      </c>
      <c r="J1064" s="13">
        <f t="shared" si="1643"/>
        <v>1.9610901738738003E-3</v>
      </c>
      <c r="K1064" s="2">
        <v>5</v>
      </c>
    </row>
    <row r="1065" spans="3:11">
      <c r="C1065" s="2" t="s">
        <v>3516</v>
      </c>
      <c r="D1065" s="12" t="str">
        <f t="shared" si="1644"/>
        <v>IFDSH</v>
      </c>
      <c r="E1065" s="10" t="str">
        <f t="shared" si="1646"/>
        <v>IFDSH</v>
      </c>
      <c r="F1065" s="10" t="s">
        <v>10</v>
      </c>
      <c r="G1065" s="10" t="s">
        <v>11</v>
      </c>
      <c r="H1065" s="10">
        <v>2015</v>
      </c>
      <c r="I1065" s="13">
        <f t="shared" si="1645"/>
        <v>1.854473703548168E-3</v>
      </c>
      <c r="J1065" s="13">
        <f t="shared" si="1643"/>
        <v>1.854473703548168E-3</v>
      </c>
      <c r="K1065" s="2">
        <v>0</v>
      </c>
    </row>
    <row r="1066" spans="3:11">
      <c r="C1066" s="2" t="s">
        <v>741</v>
      </c>
      <c r="D1066" s="12" t="str">
        <f t="shared" si="1644"/>
        <v>IFDLA</v>
      </c>
      <c r="E1066" s="10" t="str">
        <f t="shared" si="1646"/>
        <v>IFDLA</v>
      </c>
      <c r="F1066" s="10" t="s">
        <v>10</v>
      </c>
      <c r="G1066" s="10" t="s">
        <v>11</v>
      </c>
      <c r="H1066" s="10">
        <v>2015</v>
      </c>
      <c r="I1066" s="13">
        <f t="shared" si="1645"/>
        <v>5.012970814823792E-3</v>
      </c>
      <c r="J1066" s="13">
        <f t="shared" si="1643"/>
        <v>5.012970814823792E-3</v>
      </c>
      <c r="K1066" s="2">
        <v>0</v>
      </c>
    </row>
    <row r="1067" spans="3:11">
      <c r="C1067" s="2" t="s">
        <v>742</v>
      </c>
      <c r="D1067" s="12" t="str">
        <f t="shared" si="1644"/>
        <v>IFDEM</v>
      </c>
      <c r="E1067" s="10" t="str">
        <f t="shared" si="1646"/>
        <v>IFDEM</v>
      </c>
      <c r="F1067" s="10" t="s">
        <v>10</v>
      </c>
      <c r="G1067" s="10" t="s">
        <v>11</v>
      </c>
      <c r="H1067" s="10">
        <v>2015</v>
      </c>
      <c r="I1067" s="13">
        <f t="shared" si="1645"/>
        <v>1.8280452156737904E-3</v>
      </c>
      <c r="J1067" s="13">
        <f t="shared" si="1643"/>
        <v>1.8280452156737904E-3</v>
      </c>
      <c r="K1067" s="2">
        <v>0</v>
      </c>
    </row>
    <row r="1068" spans="3:11">
      <c r="C1068" s="2" t="s">
        <v>743</v>
      </c>
      <c r="D1068" s="12" t="str">
        <f t="shared" si="1644"/>
        <v>IFDTF</v>
      </c>
      <c r="E1068" s="10" t="str">
        <f t="shared" si="1646"/>
        <v>IFDTF</v>
      </c>
      <c r="F1068" s="10" t="s">
        <v>10</v>
      </c>
      <c r="G1068" s="10" t="s">
        <v>11</v>
      </c>
      <c r="H1068" s="10">
        <v>2015</v>
      </c>
      <c r="I1068" s="13">
        <f t="shared" si="1645"/>
        <v>0</v>
      </c>
      <c r="J1068" s="13">
        <f t="shared" si="1643"/>
        <v>0</v>
      </c>
      <c r="K1068" s="2">
        <v>1</v>
      </c>
    </row>
    <row r="1069" spans="3:11">
      <c r="C1069" s="2" t="s">
        <v>3517</v>
      </c>
      <c r="D1069" s="12" t="str">
        <f t="shared" si="1644"/>
        <v>IFDPH</v>
      </c>
      <c r="E1069" s="10" t="str">
        <f t="shared" si="1646"/>
        <v>IFDPH</v>
      </c>
      <c r="F1069" s="10" t="s">
        <v>10</v>
      </c>
      <c r="G1069" s="10" t="s">
        <v>11</v>
      </c>
      <c r="H1069" s="10">
        <v>2015</v>
      </c>
      <c r="I1069" s="13">
        <f t="shared" si="1645"/>
        <v>1.9610901738737752E-3</v>
      </c>
      <c r="J1069" s="13">
        <f t="shared" si="1643"/>
        <v>1.9610901738737752E-3</v>
      </c>
      <c r="K1069" s="2">
        <v>3</v>
      </c>
    </row>
    <row r="1070" spans="3:11">
      <c r="C1070" s="2" t="s">
        <v>3517</v>
      </c>
      <c r="D1070" s="12" t="str">
        <f t="shared" si="1644"/>
        <v>IFDPH</v>
      </c>
      <c r="E1070" s="10" t="str">
        <f t="shared" si="1646"/>
        <v>IFDPH</v>
      </c>
      <c r="F1070" s="10" t="s">
        <v>10</v>
      </c>
      <c r="G1070" s="10" t="s">
        <v>11</v>
      </c>
      <c r="H1070" s="10">
        <v>2015</v>
      </c>
      <c r="I1070" s="13">
        <f t="shared" si="1645"/>
        <v>1.9610901738737752E-3</v>
      </c>
      <c r="J1070" s="13">
        <f t="shared" si="1643"/>
        <v>1.9610901738737752E-3</v>
      </c>
      <c r="K1070" s="2">
        <v>5</v>
      </c>
    </row>
    <row r="1071" spans="3:11">
      <c r="C1071" s="2" t="s">
        <v>3518</v>
      </c>
      <c r="D1071" s="12" t="str">
        <f t="shared" si="1644"/>
        <v>IFDSH</v>
      </c>
      <c r="E1071" s="10" t="str">
        <f t="shared" si="1646"/>
        <v>IFDSH</v>
      </c>
      <c r="F1071" s="10" t="s">
        <v>10</v>
      </c>
      <c r="G1071" s="10" t="s">
        <v>11</v>
      </c>
      <c r="H1071" s="10">
        <v>2015</v>
      </c>
      <c r="I1071" s="13">
        <f t="shared" si="1645"/>
        <v>1.854473703548168E-3</v>
      </c>
      <c r="J1071" s="13">
        <f t="shared" si="1643"/>
        <v>1.854473703548168E-3</v>
      </c>
      <c r="K1071" s="2">
        <v>0</v>
      </c>
    </row>
    <row r="1072" spans="3:11">
      <c r="C1072" s="2" t="s">
        <v>744</v>
      </c>
      <c r="D1072" s="12" t="str">
        <f t="shared" si="1644"/>
        <v>IFDLA</v>
      </c>
      <c r="E1072" s="10" t="str">
        <f t="shared" si="1646"/>
        <v>IFDLA</v>
      </c>
      <c r="F1072" s="10" t="s">
        <v>10</v>
      </c>
      <c r="G1072" s="10" t="s">
        <v>11</v>
      </c>
      <c r="H1072" s="10">
        <v>2015</v>
      </c>
      <c r="I1072" s="13">
        <f t="shared" si="1645"/>
        <v>5.0129708148236923E-3</v>
      </c>
      <c r="J1072" s="13">
        <f t="shared" si="1643"/>
        <v>5.0129708148236923E-3</v>
      </c>
      <c r="K1072" s="2">
        <v>0</v>
      </c>
    </row>
    <row r="1073" spans="3:11">
      <c r="C1073" s="2" t="s">
        <v>745</v>
      </c>
      <c r="D1073" s="12" t="str">
        <f t="shared" si="1644"/>
        <v>IFDEM</v>
      </c>
      <c r="E1073" s="10" t="str">
        <f t="shared" si="1646"/>
        <v>IFDEM</v>
      </c>
      <c r="F1073" s="10" t="s">
        <v>10</v>
      </c>
      <c r="G1073" s="10" t="s">
        <v>11</v>
      </c>
      <c r="H1073" s="10">
        <v>2015</v>
      </c>
      <c r="I1073" s="13">
        <f t="shared" si="1645"/>
        <v>1.8280452156736904E-3</v>
      </c>
      <c r="J1073" s="13">
        <f t="shared" si="1643"/>
        <v>1.8280452156736904E-3</v>
      </c>
      <c r="K1073" s="2">
        <v>0</v>
      </c>
    </row>
    <row r="1074" spans="3:11">
      <c r="C1074" s="2" t="s">
        <v>746</v>
      </c>
      <c r="D1074" s="12" t="str">
        <f t="shared" si="1644"/>
        <v>IFDTF</v>
      </c>
      <c r="E1074" s="10" t="str">
        <f t="shared" si="1646"/>
        <v>IFDTF</v>
      </c>
      <c r="F1074" s="10" t="s">
        <v>10</v>
      </c>
      <c r="G1074" s="10" t="s">
        <v>11</v>
      </c>
      <c r="H1074" s="10">
        <v>2015</v>
      </c>
      <c r="I1074" s="13">
        <f t="shared" si="1645"/>
        <v>0</v>
      </c>
      <c r="J1074" s="13">
        <f t="shared" si="1643"/>
        <v>0</v>
      </c>
      <c r="K1074" s="2">
        <v>1</v>
      </c>
    </row>
    <row r="1075" spans="3:11">
      <c r="C1075" s="2" t="s">
        <v>3519</v>
      </c>
      <c r="D1075" s="12" t="str">
        <f t="shared" si="1644"/>
        <v>IFDPH</v>
      </c>
      <c r="E1075" s="10" t="str">
        <f t="shared" si="1646"/>
        <v>IFDPH</v>
      </c>
      <c r="F1075" s="10" t="s">
        <v>10</v>
      </c>
      <c r="G1075" s="10" t="s">
        <v>11</v>
      </c>
      <c r="H1075" s="10">
        <v>2015</v>
      </c>
      <c r="I1075" s="13">
        <f t="shared" si="1645"/>
        <v>1.9610901738738003E-3</v>
      </c>
      <c r="J1075" s="13">
        <f t="shared" si="1643"/>
        <v>1.9610901738738003E-3</v>
      </c>
      <c r="K1075" s="2">
        <v>2</v>
      </c>
    </row>
    <row r="1076" spans="3:11">
      <c r="C1076" s="2" t="s">
        <v>3519</v>
      </c>
      <c r="D1076" s="12" t="str">
        <f t="shared" si="1644"/>
        <v>IFDPH</v>
      </c>
      <c r="E1076" s="10" t="str">
        <f t="shared" si="1646"/>
        <v>IFDPH</v>
      </c>
      <c r="F1076" s="10" t="s">
        <v>10</v>
      </c>
      <c r="G1076" s="10" t="s">
        <v>11</v>
      </c>
      <c r="H1076" s="10">
        <v>2015</v>
      </c>
      <c r="I1076" s="13">
        <f t="shared" si="1645"/>
        <v>1.9610901738738003E-3</v>
      </c>
      <c r="J1076" s="13">
        <f t="shared" si="1643"/>
        <v>1.9610901738738003E-3</v>
      </c>
      <c r="K1076" s="2">
        <v>5</v>
      </c>
    </row>
    <row r="1077" spans="3:11">
      <c r="C1077" s="2" t="s">
        <v>3520</v>
      </c>
      <c r="D1077" s="12" t="str">
        <f t="shared" si="1644"/>
        <v>IFDSH</v>
      </c>
      <c r="E1077" s="10" t="str">
        <f t="shared" si="1646"/>
        <v>IFDSH</v>
      </c>
      <c r="F1077" s="10" t="s">
        <v>10</v>
      </c>
      <c r="G1077" s="10" t="s">
        <v>11</v>
      </c>
      <c r="H1077" s="10">
        <v>2015</v>
      </c>
      <c r="I1077" s="13">
        <f t="shared" si="1645"/>
        <v>1.854473703548168E-3</v>
      </c>
      <c r="J1077" s="13">
        <f t="shared" si="1643"/>
        <v>1.854473703548168E-3</v>
      </c>
      <c r="K1077" s="2">
        <v>0</v>
      </c>
    </row>
    <row r="1078" spans="3:11">
      <c r="C1078" s="2" t="s">
        <v>747</v>
      </c>
      <c r="D1078" s="12" t="str">
        <f t="shared" si="1644"/>
        <v>IFDLA</v>
      </c>
      <c r="E1078" s="10" t="str">
        <f t="shared" si="1646"/>
        <v>IFDLA</v>
      </c>
      <c r="F1078" s="10" t="s">
        <v>10</v>
      </c>
      <c r="G1078" s="10" t="s">
        <v>11</v>
      </c>
      <c r="H1078" s="10">
        <v>2015</v>
      </c>
      <c r="I1078" s="13">
        <f t="shared" si="1645"/>
        <v>5.012970814823792E-3</v>
      </c>
      <c r="J1078" s="13">
        <f t="shared" si="1643"/>
        <v>5.012970814823792E-3</v>
      </c>
      <c r="K1078" s="2">
        <v>0</v>
      </c>
    </row>
    <row r="1079" spans="3:11">
      <c r="C1079" s="2" t="s">
        <v>748</v>
      </c>
      <c r="D1079" s="12" t="str">
        <f t="shared" si="1644"/>
        <v>IFDEM</v>
      </c>
      <c r="E1079" s="10" t="str">
        <f t="shared" si="1646"/>
        <v>IFDEM</v>
      </c>
      <c r="F1079" s="10" t="s">
        <v>10</v>
      </c>
      <c r="G1079" s="10" t="s">
        <v>11</v>
      </c>
      <c r="H1079" s="10">
        <v>2015</v>
      </c>
      <c r="I1079" s="13">
        <f t="shared" si="1645"/>
        <v>1.8280452156737403E-3</v>
      </c>
      <c r="J1079" s="13">
        <f t="shared" si="1643"/>
        <v>1.8280452156737403E-3</v>
      </c>
      <c r="K1079" s="2">
        <v>0</v>
      </c>
    </row>
    <row r="1080" spans="3:11">
      <c r="C1080" s="2" t="s">
        <v>749</v>
      </c>
      <c r="D1080" s="12" t="str">
        <f t="shared" si="1644"/>
        <v>IFDTF</v>
      </c>
      <c r="E1080" s="10" t="str">
        <f t="shared" si="1646"/>
        <v>IFDTF</v>
      </c>
      <c r="F1080" s="10" t="s">
        <v>10</v>
      </c>
      <c r="G1080" s="10" t="s">
        <v>11</v>
      </c>
      <c r="H1080" s="10">
        <v>2015</v>
      </c>
      <c r="I1080" s="13">
        <f t="shared" si="1645"/>
        <v>0</v>
      </c>
      <c r="J1080" s="13">
        <f t="shared" si="1643"/>
        <v>0</v>
      </c>
      <c r="K1080" s="2">
        <v>1</v>
      </c>
    </row>
    <row r="1081" spans="3:11">
      <c r="C1081" s="2" t="s">
        <v>3521</v>
      </c>
      <c r="D1081" s="12" t="str">
        <f t="shared" si="1644"/>
        <v>IFDPH</v>
      </c>
      <c r="E1081" s="10" t="str">
        <f t="shared" si="1646"/>
        <v>IFDPH</v>
      </c>
      <c r="F1081" s="10" t="s">
        <v>10</v>
      </c>
      <c r="G1081" s="10" t="s">
        <v>11</v>
      </c>
      <c r="H1081" s="10">
        <v>2015</v>
      </c>
      <c r="I1081" s="13">
        <f t="shared" si="1645"/>
        <v>1.9610901738737752E-3</v>
      </c>
      <c r="J1081" s="13">
        <f t="shared" si="1643"/>
        <v>1.9610901738737752E-3</v>
      </c>
      <c r="K1081" s="2">
        <v>2</v>
      </c>
    </row>
    <row r="1082" spans="3:11">
      <c r="C1082" s="2" t="s">
        <v>3521</v>
      </c>
      <c r="D1082" s="12" t="str">
        <f t="shared" si="1644"/>
        <v>IFDPH</v>
      </c>
      <c r="E1082" s="10" t="str">
        <f t="shared" si="1646"/>
        <v>IFDPH</v>
      </c>
      <c r="F1082" s="10" t="s">
        <v>10</v>
      </c>
      <c r="G1082" s="10" t="s">
        <v>11</v>
      </c>
      <c r="H1082" s="10">
        <v>2015</v>
      </c>
      <c r="I1082" s="13">
        <f t="shared" si="1645"/>
        <v>1.9610901738737752E-3</v>
      </c>
      <c r="J1082" s="13">
        <f t="shared" si="1643"/>
        <v>1.9610901738737752E-3</v>
      </c>
      <c r="K1082" s="2">
        <v>5</v>
      </c>
    </row>
    <row r="1083" spans="3:11">
      <c r="C1083" s="2" t="s">
        <v>3522</v>
      </c>
      <c r="D1083" s="12" t="str">
        <f t="shared" si="1644"/>
        <v>IFDSH</v>
      </c>
      <c r="E1083" s="10" t="str">
        <f t="shared" si="1646"/>
        <v>IFDSH</v>
      </c>
      <c r="F1083" s="10" t="s">
        <v>10</v>
      </c>
      <c r="G1083" s="10" t="s">
        <v>11</v>
      </c>
      <c r="H1083" s="10">
        <v>2015</v>
      </c>
      <c r="I1083" s="13">
        <f t="shared" si="1645"/>
        <v>1.854473703548168E-3</v>
      </c>
      <c r="J1083" s="13">
        <f t="shared" si="1643"/>
        <v>1.854473703548168E-3</v>
      </c>
      <c r="K1083" s="2">
        <v>0</v>
      </c>
    </row>
    <row r="1084" spans="3:11">
      <c r="C1084" s="2" t="s">
        <v>750</v>
      </c>
      <c r="D1084" s="12" t="str">
        <f t="shared" si="1644"/>
        <v>IFDLA</v>
      </c>
      <c r="E1084" s="10" t="str">
        <f t="shared" si="1646"/>
        <v>IFDLA</v>
      </c>
      <c r="F1084" s="10" t="s">
        <v>10</v>
      </c>
      <c r="G1084" s="10" t="s">
        <v>11</v>
      </c>
      <c r="H1084" s="10">
        <v>2015</v>
      </c>
      <c r="I1084" s="13">
        <f t="shared" si="1645"/>
        <v>5.0129708148237417E-3</v>
      </c>
      <c r="J1084" s="13">
        <f t="shared" si="1643"/>
        <v>5.0129708148237417E-3</v>
      </c>
      <c r="K1084" s="2">
        <v>0</v>
      </c>
    </row>
    <row r="1085" spans="3:11">
      <c r="C1085" s="2" t="s">
        <v>751</v>
      </c>
      <c r="D1085" s="12" t="str">
        <f t="shared" si="1644"/>
        <v>IFDEM</v>
      </c>
      <c r="E1085" s="10" t="str">
        <f t="shared" si="1646"/>
        <v>IFDEM</v>
      </c>
      <c r="F1085" s="10" t="s">
        <v>10</v>
      </c>
      <c r="G1085" s="10" t="s">
        <v>11</v>
      </c>
      <c r="H1085" s="10">
        <v>2015</v>
      </c>
      <c r="I1085" s="13">
        <f t="shared" si="1645"/>
        <v>1.8280452156737403E-3</v>
      </c>
      <c r="J1085" s="13">
        <f t="shared" si="1643"/>
        <v>1.8280452156737403E-3</v>
      </c>
      <c r="K1085" s="2">
        <v>0</v>
      </c>
    </row>
    <row r="1086" spans="3:11">
      <c r="C1086" s="2" t="s">
        <v>752</v>
      </c>
      <c r="D1086" s="12" t="str">
        <f t="shared" si="1644"/>
        <v>IFDTF</v>
      </c>
      <c r="E1086" s="10" t="str">
        <f t="shared" si="1646"/>
        <v>IFDTF</v>
      </c>
      <c r="F1086" s="10" t="s">
        <v>10</v>
      </c>
      <c r="G1086" s="10" t="s">
        <v>11</v>
      </c>
      <c r="H1086" s="10">
        <v>2015</v>
      </c>
      <c r="I1086" s="13">
        <f t="shared" si="1645"/>
        <v>0</v>
      </c>
      <c r="J1086" s="39">
        <f t="shared" si="1643"/>
        <v>0</v>
      </c>
      <c r="K1086" s="2">
        <v>1</v>
      </c>
    </row>
    <row r="1087" spans="3:11">
      <c r="C1087" s="2" t="s">
        <v>3523</v>
      </c>
      <c r="D1087" s="12" t="str">
        <f t="shared" si="1644"/>
        <v>IFDPH</v>
      </c>
      <c r="E1087" s="10" t="str">
        <f t="shared" si="1646"/>
        <v>IFDPH</v>
      </c>
      <c r="F1087" s="10" t="s">
        <v>10</v>
      </c>
      <c r="G1087" s="10" t="s">
        <v>11</v>
      </c>
      <c r="H1087" s="10">
        <v>2015</v>
      </c>
      <c r="I1087" s="13">
        <f t="shared" si="1645"/>
        <v>1.9610901738737752E-3</v>
      </c>
      <c r="J1087" s="13">
        <f>I1087</f>
        <v>1.9610901738737752E-3</v>
      </c>
      <c r="K1087" s="2">
        <v>2</v>
      </c>
    </row>
    <row r="1088" spans="3:11">
      <c r="C1088" s="2" t="s">
        <v>3523</v>
      </c>
      <c r="D1088" s="12" t="str">
        <f t="shared" si="1644"/>
        <v>IFDPH</v>
      </c>
      <c r="E1088" s="10" t="str">
        <f t="shared" si="1646"/>
        <v>IFDPH</v>
      </c>
      <c r="F1088" s="10" t="s">
        <v>10</v>
      </c>
      <c r="G1088" s="10" t="s">
        <v>11</v>
      </c>
      <c r="H1088" s="10">
        <v>2015</v>
      </c>
      <c r="I1088" s="13">
        <f t="shared" si="1645"/>
        <v>1.9610901738737752E-3</v>
      </c>
      <c r="J1088" s="13">
        <f t="shared" ref="J1088:J1146" si="1647">I1088</f>
        <v>1.9610901738737752E-3</v>
      </c>
      <c r="K1088" s="2">
        <v>5</v>
      </c>
    </row>
    <row r="1089" spans="3:11">
      <c r="C1089" s="2" t="s">
        <v>3524</v>
      </c>
      <c r="D1089" s="12" t="str">
        <f t="shared" si="1644"/>
        <v>IFDSH</v>
      </c>
      <c r="E1089" s="10" t="str">
        <f t="shared" si="1646"/>
        <v>IFDSH</v>
      </c>
      <c r="F1089" s="10" t="s">
        <v>10</v>
      </c>
      <c r="G1089" s="10" t="s">
        <v>11</v>
      </c>
      <c r="H1089" s="10">
        <v>2015</v>
      </c>
      <c r="I1089" s="13">
        <f t="shared" si="1645"/>
        <v>1.854473703548168E-3</v>
      </c>
      <c r="J1089" s="13">
        <f t="shared" si="1647"/>
        <v>1.854473703548168E-3</v>
      </c>
      <c r="K1089" s="2">
        <v>0</v>
      </c>
    </row>
    <row r="1090" spans="3:11">
      <c r="C1090" s="2" t="s">
        <v>753</v>
      </c>
      <c r="D1090" s="12" t="str">
        <f t="shared" si="1644"/>
        <v>IFDLA</v>
      </c>
      <c r="E1090" s="10" t="str">
        <f t="shared" si="1646"/>
        <v>IFDLA</v>
      </c>
      <c r="F1090" s="10" t="s">
        <v>10</v>
      </c>
      <c r="G1090" s="10" t="s">
        <v>11</v>
      </c>
      <c r="H1090" s="10">
        <v>2015</v>
      </c>
      <c r="I1090" s="13">
        <f t="shared" si="1645"/>
        <v>5.0129708148237417E-3</v>
      </c>
      <c r="J1090" s="13">
        <f t="shared" si="1647"/>
        <v>5.0129708148237417E-3</v>
      </c>
      <c r="K1090" s="2">
        <v>0</v>
      </c>
    </row>
    <row r="1091" spans="3:11">
      <c r="C1091" s="2" t="s">
        <v>754</v>
      </c>
      <c r="D1091" s="12" t="str">
        <f t="shared" si="1644"/>
        <v>IFDEM</v>
      </c>
      <c r="E1091" s="10" t="str">
        <f t="shared" si="1646"/>
        <v>IFDEM</v>
      </c>
      <c r="F1091" s="10" t="s">
        <v>10</v>
      </c>
      <c r="G1091" s="10" t="s">
        <v>11</v>
      </c>
      <c r="H1091" s="10">
        <v>2015</v>
      </c>
      <c r="I1091" s="13">
        <f t="shared" si="1645"/>
        <v>1.8280452156737403E-3</v>
      </c>
      <c r="J1091" s="13">
        <f t="shared" si="1647"/>
        <v>1.8280452156737403E-3</v>
      </c>
      <c r="K1091" s="2">
        <v>0</v>
      </c>
    </row>
    <row r="1092" spans="3:11">
      <c r="C1092" s="2" t="s">
        <v>755</v>
      </c>
      <c r="D1092" s="12" t="str">
        <f t="shared" si="1644"/>
        <v>IFDTF</v>
      </c>
      <c r="E1092" s="10" t="str">
        <f t="shared" si="1646"/>
        <v>IFDTF</v>
      </c>
      <c r="F1092" s="10" t="s">
        <v>10</v>
      </c>
      <c r="G1092" s="10" t="s">
        <v>11</v>
      </c>
      <c r="H1092" s="10">
        <v>2015</v>
      </c>
      <c r="I1092" s="13">
        <f t="shared" si="1645"/>
        <v>0</v>
      </c>
      <c r="J1092" s="13">
        <f t="shared" si="1647"/>
        <v>0</v>
      </c>
      <c r="K1092" s="2">
        <v>1</v>
      </c>
    </row>
    <row r="1093" spans="3:11">
      <c r="C1093" s="2" t="s">
        <v>3525</v>
      </c>
      <c r="D1093" s="12" t="str">
        <f t="shared" si="1644"/>
        <v>IFDPH</v>
      </c>
      <c r="E1093" s="10" t="str">
        <f t="shared" si="1646"/>
        <v>IFDPH</v>
      </c>
      <c r="F1093" s="10" t="s">
        <v>10</v>
      </c>
      <c r="G1093" s="10" t="s">
        <v>11</v>
      </c>
      <c r="H1093" s="10">
        <v>2015</v>
      </c>
      <c r="I1093" s="13">
        <f t="shared" si="1645"/>
        <v>1.9610901738737752E-3</v>
      </c>
      <c r="J1093" s="13">
        <f t="shared" si="1647"/>
        <v>1.9610901738737752E-3</v>
      </c>
      <c r="K1093" s="2">
        <v>2</v>
      </c>
    </row>
    <row r="1094" spans="3:11">
      <c r="C1094" s="2" t="s">
        <v>3525</v>
      </c>
      <c r="D1094" s="12" t="str">
        <f t="shared" si="1644"/>
        <v>IFDPH</v>
      </c>
      <c r="E1094" s="10" t="str">
        <f t="shared" si="1646"/>
        <v>IFDPH</v>
      </c>
      <c r="F1094" s="10" t="s">
        <v>10</v>
      </c>
      <c r="G1094" s="10" t="s">
        <v>11</v>
      </c>
      <c r="H1094" s="10">
        <v>2015</v>
      </c>
      <c r="I1094" s="13">
        <f t="shared" si="1645"/>
        <v>1.9610901738737752E-3</v>
      </c>
      <c r="J1094" s="13">
        <f t="shared" si="1647"/>
        <v>1.9610901738737752E-3</v>
      </c>
      <c r="K1094" s="2">
        <v>5</v>
      </c>
    </row>
    <row r="1095" spans="3:11">
      <c r="C1095" s="2" t="s">
        <v>3526</v>
      </c>
      <c r="D1095" s="12" t="str">
        <f t="shared" si="1644"/>
        <v>IFDSH</v>
      </c>
      <c r="E1095" s="10" t="str">
        <f t="shared" si="1646"/>
        <v>IFDSH</v>
      </c>
      <c r="F1095" s="10" t="s">
        <v>10</v>
      </c>
      <c r="G1095" s="10" t="s">
        <v>11</v>
      </c>
      <c r="H1095" s="10">
        <v>2015</v>
      </c>
      <c r="I1095" s="13">
        <f t="shared" si="1645"/>
        <v>1.8544737035481428E-3</v>
      </c>
      <c r="J1095" s="13">
        <f t="shared" si="1647"/>
        <v>1.8544737035481428E-3</v>
      </c>
      <c r="K1095" s="2">
        <v>0</v>
      </c>
    </row>
    <row r="1096" spans="3:11">
      <c r="C1096" s="2" t="s">
        <v>756</v>
      </c>
      <c r="D1096" s="12" t="str">
        <f t="shared" ref="D1096:D1159" si="1648">"I"&amp;MID(C1096,4,1)&amp;"D"&amp;MID(C1096,9,2)</f>
        <v>IFDLA</v>
      </c>
      <c r="E1096" s="10" t="str">
        <f t="shared" si="1646"/>
        <v>IFDLA</v>
      </c>
      <c r="F1096" s="10" t="s">
        <v>10</v>
      </c>
      <c r="G1096" s="10" t="s">
        <v>11</v>
      </c>
      <c r="H1096" s="10">
        <v>2015</v>
      </c>
      <c r="I1096" s="13">
        <f t="shared" ref="I1096:I1159" si="1649">INDEX($AG$39:$BF$639,MATCH(IF(RIGHT(C1096,3)="100",RIGHT(C1096,6),RIGHT(C1096,5)),$AG$39:$AG$639,0),MATCH(MID(D1096,2,2),$AG$39:$BF$39,0))*$AI$19</f>
        <v>5.0129708148237417E-3</v>
      </c>
      <c r="J1096" s="13">
        <f t="shared" si="1647"/>
        <v>5.0129708148237417E-3</v>
      </c>
      <c r="K1096" s="2">
        <v>0</v>
      </c>
    </row>
    <row r="1097" spans="3:11">
      <c r="C1097" s="2" t="s">
        <v>757</v>
      </c>
      <c r="D1097" s="12" t="str">
        <f t="shared" si="1648"/>
        <v>IFDEM</v>
      </c>
      <c r="E1097" s="10" t="str">
        <f t="shared" si="1646"/>
        <v>IFDEM</v>
      </c>
      <c r="F1097" s="10" t="s">
        <v>10</v>
      </c>
      <c r="G1097" s="10" t="s">
        <v>11</v>
      </c>
      <c r="H1097" s="10">
        <v>2015</v>
      </c>
      <c r="I1097" s="13">
        <f t="shared" si="1649"/>
        <v>1.8280452156737403E-3</v>
      </c>
      <c r="J1097" s="13">
        <f t="shared" si="1647"/>
        <v>1.8280452156737403E-3</v>
      </c>
      <c r="K1097" s="2">
        <v>0</v>
      </c>
    </row>
    <row r="1098" spans="3:11">
      <c r="C1098" s="2" t="s">
        <v>758</v>
      </c>
      <c r="D1098" s="12" t="str">
        <f t="shared" si="1648"/>
        <v>IFDTF</v>
      </c>
      <c r="E1098" s="10" t="str">
        <f t="shared" si="1646"/>
        <v>IFDTF</v>
      </c>
      <c r="F1098" s="10" t="s">
        <v>10</v>
      </c>
      <c r="G1098" s="10" t="s">
        <v>11</v>
      </c>
      <c r="H1098" s="10">
        <v>2015</v>
      </c>
      <c r="I1098" s="13">
        <f t="shared" si="1649"/>
        <v>0</v>
      </c>
      <c r="J1098" s="13">
        <f t="shared" si="1647"/>
        <v>0</v>
      </c>
      <c r="K1098" s="2">
        <v>0</v>
      </c>
    </row>
    <row r="1099" spans="3:11">
      <c r="C1099" s="2" t="s">
        <v>3527</v>
      </c>
      <c r="D1099" s="12" t="str">
        <f t="shared" si="1648"/>
        <v>IFDPH</v>
      </c>
      <c r="E1099" s="10" t="str">
        <f t="shared" si="1646"/>
        <v>IFDPH</v>
      </c>
      <c r="F1099" s="10" t="s">
        <v>10</v>
      </c>
      <c r="G1099" s="10" t="s">
        <v>11</v>
      </c>
      <c r="H1099" s="10">
        <v>2015</v>
      </c>
      <c r="I1099" s="13">
        <f t="shared" si="1649"/>
        <v>1.9610901738738003E-3</v>
      </c>
      <c r="J1099" s="13">
        <f t="shared" si="1647"/>
        <v>1.9610901738738003E-3</v>
      </c>
      <c r="K1099" s="2">
        <v>2</v>
      </c>
    </row>
    <row r="1100" spans="3:11">
      <c r="C1100" s="2" t="s">
        <v>3527</v>
      </c>
      <c r="D1100" s="12" t="str">
        <f t="shared" si="1648"/>
        <v>IFDPH</v>
      </c>
      <c r="E1100" s="10" t="str">
        <f t="shared" si="1646"/>
        <v>IFDPH</v>
      </c>
      <c r="F1100" s="10" t="s">
        <v>10</v>
      </c>
      <c r="G1100" s="10" t="s">
        <v>11</v>
      </c>
      <c r="H1100" s="10">
        <v>2015</v>
      </c>
      <c r="I1100" s="13">
        <f t="shared" si="1649"/>
        <v>1.9610901738738003E-3</v>
      </c>
      <c r="J1100" s="13">
        <f t="shared" si="1647"/>
        <v>1.9610901738738003E-3</v>
      </c>
      <c r="K1100" s="2">
        <v>5</v>
      </c>
    </row>
    <row r="1101" spans="3:11">
      <c r="C1101" s="2" t="s">
        <v>3528</v>
      </c>
      <c r="D1101" s="12" t="str">
        <f t="shared" si="1648"/>
        <v>IFDSH</v>
      </c>
      <c r="E1101" s="10" t="str">
        <f t="shared" si="1646"/>
        <v>IFDSH</v>
      </c>
      <c r="F1101" s="10" t="s">
        <v>10</v>
      </c>
      <c r="G1101" s="10" t="s">
        <v>11</v>
      </c>
      <c r="H1101" s="10">
        <v>2015</v>
      </c>
      <c r="I1101" s="13">
        <f t="shared" si="1649"/>
        <v>1.8544737035481929E-3</v>
      </c>
      <c r="J1101" s="13">
        <f t="shared" si="1647"/>
        <v>1.8544737035481929E-3</v>
      </c>
      <c r="K1101" s="2">
        <v>0</v>
      </c>
    </row>
    <row r="1102" spans="3:11">
      <c r="C1102" s="2" t="s">
        <v>759</v>
      </c>
      <c r="D1102" s="12" t="str">
        <f t="shared" si="1648"/>
        <v>IFDLA</v>
      </c>
      <c r="E1102" s="10" t="str">
        <f t="shared" si="1646"/>
        <v>IFDLA</v>
      </c>
      <c r="F1102" s="10" t="s">
        <v>10</v>
      </c>
      <c r="G1102" s="10" t="s">
        <v>11</v>
      </c>
      <c r="H1102" s="10">
        <v>2015</v>
      </c>
      <c r="I1102" s="13">
        <f t="shared" si="1649"/>
        <v>5.012970814823792E-3</v>
      </c>
      <c r="J1102" s="13">
        <f t="shared" si="1647"/>
        <v>5.012970814823792E-3</v>
      </c>
      <c r="K1102" s="2">
        <v>0</v>
      </c>
    </row>
    <row r="1103" spans="3:11">
      <c r="C1103" s="2" t="s">
        <v>760</v>
      </c>
      <c r="D1103" s="12" t="str">
        <f t="shared" si="1648"/>
        <v>IFDEM</v>
      </c>
      <c r="E1103" s="10" t="str">
        <f t="shared" si="1646"/>
        <v>IFDEM</v>
      </c>
      <c r="F1103" s="10" t="s">
        <v>10</v>
      </c>
      <c r="G1103" s="10" t="s">
        <v>11</v>
      </c>
      <c r="H1103" s="10">
        <v>2015</v>
      </c>
      <c r="I1103" s="13">
        <f t="shared" si="1649"/>
        <v>1.8280452156737403E-3</v>
      </c>
      <c r="J1103" s="13">
        <f t="shared" si="1647"/>
        <v>1.8280452156737403E-3</v>
      </c>
      <c r="K1103" s="2">
        <v>0</v>
      </c>
    </row>
    <row r="1104" spans="3:11">
      <c r="C1104" s="2" t="s">
        <v>761</v>
      </c>
      <c r="D1104" s="12" t="str">
        <f t="shared" si="1648"/>
        <v>IFDTF</v>
      </c>
      <c r="E1104" s="10" t="str">
        <f t="shared" si="1646"/>
        <v>IFDTF</v>
      </c>
      <c r="F1104" s="10" t="s">
        <v>10</v>
      </c>
      <c r="G1104" s="10" t="s">
        <v>11</v>
      </c>
      <c r="H1104" s="10">
        <v>2015</v>
      </c>
      <c r="I1104" s="13">
        <f t="shared" si="1649"/>
        <v>0</v>
      </c>
      <c r="J1104" s="13">
        <f t="shared" si="1647"/>
        <v>0</v>
      </c>
      <c r="K1104" s="2">
        <v>0</v>
      </c>
    </row>
    <row r="1105" spans="3:11">
      <c r="C1105" s="2" t="s">
        <v>3529</v>
      </c>
      <c r="D1105" s="12" t="str">
        <f t="shared" si="1648"/>
        <v>IFDPH</v>
      </c>
      <c r="E1105" s="10" t="str">
        <f t="shared" si="1646"/>
        <v>IFDPH</v>
      </c>
      <c r="F1105" s="10" t="s">
        <v>10</v>
      </c>
      <c r="G1105" s="10" t="s">
        <v>11</v>
      </c>
      <c r="H1105" s="10">
        <v>2015</v>
      </c>
      <c r="I1105" s="13">
        <f t="shared" si="1649"/>
        <v>1.9610901738738003E-3</v>
      </c>
      <c r="J1105" s="13">
        <f t="shared" si="1647"/>
        <v>1.9610901738738003E-3</v>
      </c>
      <c r="K1105" s="2">
        <v>2</v>
      </c>
    </row>
    <row r="1106" spans="3:11">
      <c r="C1106" s="2" t="s">
        <v>3529</v>
      </c>
      <c r="D1106" s="12" t="str">
        <f t="shared" si="1648"/>
        <v>IFDPH</v>
      </c>
      <c r="E1106" s="10" t="str">
        <f t="shared" si="1646"/>
        <v>IFDPH</v>
      </c>
      <c r="F1106" s="10" t="s">
        <v>10</v>
      </c>
      <c r="G1106" s="10" t="s">
        <v>11</v>
      </c>
      <c r="H1106" s="10">
        <v>2015</v>
      </c>
      <c r="I1106" s="13">
        <f t="shared" si="1649"/>
        <v>1.9610901738738003E-3</v>
      </c>
      <c r="J1106" s="13">
        <f t="shared" si="1647"/>
        <v>1.9610901738738003E-3</v>
      </c>
      <c r="K1106" s="2">
        <v>5</v>
      </c>
    </row>
    <row r="1107" spans="3:11">
      <c r="C1107" s="2" t="s">
        <v>3530</v>
      </c>
      <c r="D1107" s="12" t="str">
        <f t="shared" si="1648"/>
        <v>IFDSH</v>
      </c>
      <c r="E1107" s="10" t="str">
        <f t="shared" si="1646"/>
        <v>IFDSH</v>
      </c>
      <c r="F1107" s="10" t="s">
        <v>10</v>
      </c>
      <c r="G1107" s="10" t="s">
        <v>11</v>
      </c>
      <c r="H1107" s="10">
        <v>2015</v>
      </c>
      <c r="I1107" s="13">
        <f t="shared" si="1649"/>
        <v>1.854473703548168E-3</v>
      </c>
      <c r="J1107" s="13">
        <f t="shared" si="1647"/>
        <v>1.854473703548168E-3</v>
      </c>
      <c r="K1107" s="2">
        <v>0</v>
      </c>
    </row>
    <row r="1108" spans="3:11">
      <c r="C1108" s="2" t="s">
        <v>762</v>
      </c>
      <c r="D1108" s="12" t="str">
        <f t="shared" si="1648"/>
        <v>IFDLA</v>
      </c>
      <c r="E1108" s="10" t="str">
        <f t="shared" si="1646"/>
        <v>IFDLA</v>
      </c>
      <c r="F1108" s="10" t="s">
        <v>10</v>
      </c>
      <c r="G1108" s="10" t="s">
        <v>11</v>
      </c>
      <c r="H1108" s="10">
        <v>2015</v>
      </c>
      <c r="I1108" s="13">
        <f t="shared" si="1649"/>
        <v>5.0129708148237417E-3</v>
      </c>
      <c r="J1108" s="13">
        <f t="shared" si="1647"/>
        <v>5.0129708148237417E-3</v>
      </c>
      <c r="K1108" s="2">
        <v>0</v>
      </c>
    </row>
    <row r="1109" spans="3:11">
      <c r="C1109" s="2" t="s">
        <v>763</v>
      </c>
      <c r="D1109" s="12" t="str">
        <f t="shared" si="1648"/>
        <v>IFDEM</v>
      </c>
      <c r="E1109" s="10" t="str">
        <f t="shared" si="1646"/>
        <v>IFDEM</v>
      </c>
      <c r="F1109" s="10" t="s">
        <v>10</v>
      </c>
      <c r="G1109" s="10" t="s">
        <v>11</v>
      </c>
      <c r="H1109" s="10">
        <v>2015</v>
      </c>
      <c r="I1109" s="13">
        <f t="shared" si="1649"/>
        <v>1.8280452156737403E-3</v>
      </c>
      <c r="J1109" s="13">
        <f t="shared" si="1647"/>
        <v>1.8280452156737403E-3</v>
      </c>
      <c r="K1109" s="2">
        <v>0</v>
      </c>
    </row>
    <row r="1110" spans="3:11">
      <c r="C1110" s="2" t="s">
        <v>764</v>
      </c>
      <c r="D1110" s="12" t="str">
        <f t="shared" si="1648"/>
        <v>IFDTF</v>
      </c>
      <c r="E1110" s="10" t="str">
        <f t="shared" si="1646"/>
        <v>IFDTF</v>
      </c>
      <c r="F1110" s="10" t="s">
        <v>10</v>
      </c>
      <c r="G1110" s="10" t="s">
        <v>11</v>
      </c>
      <c r="H1110" s="10">
        <v>2015</v>
      </c>
      <c r="I1110" s="13">
        <f t="shared" si="1649"/>
        <v>0</v>
      </c>
      <c r="J1110" s="13">
        <f t="shared" si="1647"/>
        <v>0</v>
      </c>
      <c r="K1110" s="2">
        <v>0</v>
      </c>
    </row>
    <row r="1111" spans="3:11">
      <c r="C1111" s="2" t="s">
        <v>3531</v>
      </c>
      <c r="D1111" s="12" t="str">
        <f t="shared" si="1648"/>
        <v>IFDPH</v>
      </c>
      <c r="E1111" s="10" t="str">
        <f t="shared" si="1646"/>
        <v>IFDPH</v>
      </c>
      <c r="F1111" s="10" t="s">
        <v>10</v>
      </c>
      <c r="G1111" s="10" t="s">
        <v>11</v>
      </c>
      <c r="H1111" s="10">
        <v>2015</v>
      </c>
      <c r="I1111" s="13">
        <f t="shared" si="1649"/>
        <v>1.9610901738737752E-3</v>
      </c>
      <c r="J1111" s="13">
        <f t="shared" si="1647"/>
        <v>1.9610901738737752E-3</v>
      </c>
      <c r="K1111" s="2">
        <v>2</v>
      </c>
    </row>
    <row r="1112" spans="3:11">
      <c r="C1112" s="2" t="s">
        <v>3531</v>
      </c>
      <c r="D1112" s="12" t="str">
        <f t="shared" si="1648"/>
        <v>IFDPH</v>
      </c>
      <c r="E1112" s="10" t="str">
        <f t="shared" si="1646"/>
        <v>IFDPH</v>
      </c>
      <c r="F1112" s="10" t="s">
        <v>10</v>
      </c>
      <c r="G1112" s="10" t="s">
        <v>11</v>
      </c>
      <c r="H1112" s="10">
        <v>2015</v>
      </c>
      <c r="I1112" s="13">
        <f t="shared" si="1649"/>
        <v>1.9610901738737752E-3</v>
      </c>
      <c r="J1112" s="13">
        <f t="shared" si="1647"/>
        <v>1.9610901738737752E-3</v>
      </c>
      <c r="K1112" s="2">
        <v>5</v>
      </c>
    </row>
    <row r="1113" spans="3:11">
      <c r="C1113" s="2" t="s">
        <v>3532</v>
      </c>
      <c r="D1113" s="12" t="str">
        <f t="shared" si="1648"/>
        <v>IFDSH</v>
      </c>
      <c r="E1113" s="10" t="str">
        <f t="shared" si="1646"/>
        <v>IFDSH</v>
      </c>
      <c r="F1113" s="10" t="s">
        <v>10</v>
      </c>
      <c r="G1113" s="10" t="s">
        <v>11</v>
      </c>
      <c r="H1113" s="10">
        <v>2015</v>
      </c>
      <c r="I1113" s="13">
        <f t="shared" si="1649"/>
        <v>1.854473703548168E-3</v>
      </c>
      <c r="J1113" s="13">
        <f t="shared" si="1647"/>
        <v>1.854473703548168E-3</v>
      </c>
      <c r="K1113" s="2">
        <v>0</v>
      </c>
    </row>
    <row r="1114" spans="3:11">
      <c r="C1114" s="2" t="s">
        <v>765</v>
      </c>
      <c r="D1114" s="12" t="str">
        <f t="shared" si="1648"/>
        <v>IFDLA</v>
      </c>
      <c r="E1114" s="10" t="str">
        <f t="shared" si="1646"/>
        <v>IFDLA</v>
      </c>
      <c r="F1114" s="10" t="s">
        <v>10</v>
      </c>
      <c r="G1114" s="10" t="s">
        <v>11</v>
      </c>
      <c r="H1114" s="10">
        <v>2015</v>
      </c>
      <c r="I1114" s="13">
        <f t="shared" si="1649"/>
        <v>5.0129708148237417E-3</v>
      </c>
      <c r="J1114" s="13">
        <f t="shared" si="1647"/>
        <v>5.0129708148237417E-3</v>
      </c>
      <c r="K1114" s="2">
        <v>0</v>
      </c>
    </row>
    <row r="1115" spans="3:11">
      <c r="C1115" s="2" t="s">
        <v>766</v>
      </c>
      <c r="D1115" s="12" t="str">
        <f t="shared" si="1648"/>
        <v>IFDEM</v>
      </c>
      <c r="E1115" s="10" t="str">
        <f t="shared" si="1646"/>
        <v>IFDEM</v>
      </c>
      <c r="F1115" s="10" t="s">
        <v>10</v>
      </c>
      <c r="G1115" s="10" t="s">
        <v>11</v>
      </c>
      <c r="H1115" s="10">
        <v>2015</v>
      </c>
      <c r="I1115" s="13">
        <f t="shared" si="1649"/>
        <v>1.8280452156736904E-3</v>
      </c>
      <c r="J1115" s="13">
        <f t="shared" si="1647"/>
        <v>1.8280452156736904E-3</v>
      </c>
      <c r="K1115" s="2">
        <v>0</v>
      </c>
    </row>
    <row r="1116" spans="3:11">
      <c r="C1116" s="2" t="s">
        <v>767</v>
      </c>
      <c r="D1116" s="12" t="str">
        <f t="shared" si="1648"/>
        <v>IFDTF</v>
      </c>
      <c r="E1116" s="10" t="str">
        <f t="shared" si="1646"/>
        <v>IFDTF</v>
      </c>
      <c r="F1116" s="10" t="s">
        <v>10</v>
      </c>
      <c r="G1116" s="10" t="s">
        <v>11</v>
      </c>
      <c r="H1116" s="10">
        <v>2015</v>
      </c>
      <c r="I1116" s="13">
        <f t="shared" si="1649"/>
        <v>0</v>
      </c>
      <c r="J1116" s="13">
        <f t="shared" si="1647"/>
        <v>0</v>
      </c>
      <c r="K1116" s="2">
        <v>0</v>
      </c>
    </row>
    <row r="1117" spans="3:11">
      <c r="C1117" s="2" t="s">
        <v>3533</v>
      </c>
      <c r="D1117" s="12" t="str">
        <f t="shared" si="1648"/>
        <v>IFDPH</v>
      </c>
      <c r="E1117" s="10" t="str">
        <f t="shared" si="1646"/>
        <v>IFDPH</v>
      </c>
      <c r="F1117" s="10" t="s">
        <v>10</v>
      </c>
      <c r="G1117" s="10" t="s">
        <v>11</v>
      </c>
      <c r="H1117" s="10">
        <v>2015</v>
      </c>
      <c r="I1117" s="13">
        <f t="shared" si="1649"/>
        <v>1.9610901738737752E-3</v>
      </c>
      <c r="J1117" s="13">
        <f t="shared" si="1647"/>
        <v>1.9610901738737752E-3</v>
      </c>
      <c r="K1117" s="2">
        <v>2</v>
      </c>
    </row>
    <row r="1118" spans="3:11">
      <c r="C1118" s="2" t="s">
        <v>3533</v>
      </c>
      <c r="D1118" s="12" t="str">
        <f t="shared" si="1648"/>
        <v>IFDPH</v>
      </c>
      <c r="E1118" s="10" t="str">
        <f t="shared" si="1646"/>
        <v>IFDPH</v>
      </c>
      <c r="F1118" s="10" t="s">
        <v>10</v>
      </c>
      <c r="G1118" s="10" t="s">
        <v>11</v>
      </c>
      <c r="H1118" s="10">
        <v>2015</v>
      </c>
      <c r="I1118" s="13">
        <f t="shared" si="1649"/>
        <v>1.9610901738737752E-3</v>
      </c>
      <c r="J1118" s="13">
        <f t="shared" si="1647"/>
        <v>1.9610901738737752E-3</v>
      </c>
      <c r="K1118" s="2">
        <v>5</v>
      </c>
    </row>
    <row r="1119" spans="3:11">
      <c r="C1119" s="2" t="s">
        <v>3534</v>
      </c>
      <c r="D1119" s="12" t="str">
        <f t="shared" si="1648"/>
        <v>IFDSH</v>
      </c>
      <c r="E1119" s="10" t="str">
        <f t="shared" si="1646"/>
        <v>IFDSH</v>
      </c>
      <c r="F1119" s="10" t="s">
        <v>10</v>
      </c>
      <c r="G1119" s="10" t="s">
        <v>11</v>
      </c>
      <c r="H1119" s="10">
        <v>2015</v>
      </c>
      <c r="I1119" s="13">
        <f t="shared" si="1649"/>
        <v>1.8544737035481428E-3</v>
      </c>
      <c r="J1119" s="13">
        <f t="shared" si="1647"/>
        <v>1.8544737035481428E-3</v>
      </c>
      <c r="K1119" s="2">
        <v>0</v>
      </c>
    </row>
    <row r="1120" spans="3:11">
      <c r="C1120" s="2" t="s">
        <v>768</v>
      </c>
      <c r="D1120" s="12" t="str">
        <f t="shared" si="1648"/>
        <v>IFDLA</v>
      </c>
      <c r="E1120" s="10" t="str">
        <f t="shared" ref="E1120:E1183" si="1650">D1120</f>
        <v>IFDLA</v>
      </c>
      <c r="F1120" s="10" t="s">
        <v>10</v>
      </c>
      <c r="G1120" s="10" t="s">
        <v>11</v>
      </c>
      <c r="H1120" s="10">
        <v>2015</v>
      </c>
      <c r="I1120" s="13">
        <f t="shared" si="1649"/>
        <v>5.0129708148237417E-3</v>
      </c>
      <c r="J1120" s="13">
        <f t="shared" si="1647"/>
        <v>5.0129708148237417E-3</v>
      </c>
      <c r="K1120" s="2">
        <v>0</v>
      </c>
    </row>
    <row r="1121" spans="3:11">
      <c r="C1121" s="2" t="s">
        <v>769</v>
      </c>
      <c r="D1121" s="12" t="str">
        <f t="shared" si="1648"/>
        <v>IFDEM</v>
      </c>
      <c r="E1121" s="10" t="str">
        <f t="shared" si="1650"/>
        <v>IFDEM</v>
      </c>
      <c r="F1121" s="10" t="s">
        <v>10</v>
      </c>
      <c r="G1121" s="10" t="s">
        <v>11</v>
      </c>
      <c r="H1121" s="10">
        <v>2015</v>
      </c>
      <c r="I1121" s="13">
        <f t="shared" si="1649"/>
        <v>1.8280452156737403E-3</v>
      </c>
      <c r="J1121" s="13">
        <f t="shared" si="1647"/>
        <v>1.8280452156737403E-3</v>
      </c>
      <c r="K1121" s="2">
        <v>0</v>
      </c>
    </row>
    <row r="1122" spans="3:11">
      <c r="C1122" s="2" t="s">
        <v>770</v>
      </c>
      <c r="D1122" s="12" t="str">
        <f t="shared" si="1648"/>
        <v>IFDTF</v>
      </c>
      <c r="E1122" s="10" t="str">
        <f t="shared" si="1650"/>
        <v>IFDTF</v>
      </c>
      <c r="F1122" s="10" t="s">
        <v>10</v>
      </c>
      <c r="G1122" s="10" t="s">
        <v>11</v>
      </c>
      <c r="H1122" s="10">
        <v>2015</v>
      </c>
      <c r="I1122" s="13">
        <f t="shared" si="1649"/>
        <v>0</v>
      </c>
      <c r="J1122" s="13">
        <f t="shared" si="1647"/>
        <v>0</v>
      </c>
      <c r="K1122" s="2">
        <v>0</v>
      </c>
    </row>
    <row r="1123" spans="3:11">
      <c r="C1123" s="2" t="s">
        <v>3535</v>
      </c>
      <c r="D1123" s="12" t="str">
        <f t="shared" si="1648"/>
        <v>IFDPH</v>
      </c>
      <c r="E1123" s="10" t="str">
        <f t="shared" si="1650"/>
        <v>IFDPH</v>
      </c>
      <c r="F1123" s="10" t="s">
        <v>10</v>
      </c>
      <c r="G1123" s="10" t="s">
        <v>11</v>
      </c>
      <c r="H1123" s="10">
        <v>2015</v>
      </c>
      <c r="I1123" s="13">
        <f t="shared" si="1649"/>
        <v>1.9610901738737752E-3</v>
      </c>
      <c r="J1123" s="13">
        <f t="shared" si="1647"/>
        <v>1.9610901738737752E-3</v>
      </c>
      <c r="K1123" s="2">
        <v>2</v>
      </c>
    </row>
    <row r="1124" spans="3:11">
      <c r="C1124" s="2" t="s">
        <v>3535</v>
      </c>
      <c r="D1124" s="12" t="str">
        <f t="shared" si="1648"/>
        <v>IFDPH</v>
      </c>
      <c r="E1124" s="10" t="str">
        <f t="shared" si="1650"/>
        <v>IFDPH</v>
      </c>
      <c r="F1124" s="10" t="s">
        <v>10</v>
      </c>
      <c r="G1124" s="10" t="s">
        <v>11</v>
      </c>
      <c r="H1124" s="10">
        <v>2015</v>
      </c>
      <c r="I1124" s="13">
        <f t="shared" si="1649"/>
        <v>1.9610901738737752E-3</v>
      </c>
      <c r="J1124" s="13">
        <f t="shared" si="1647"/>
        <v>1.9610901738737752E-3</v>
      </c>
      <c r="K1124" s="2">
        <v>5</v>
      </c>
    </row>
    <row r="1125" spans="3:11">
      <c r="C1125" s="2" t="s">
        <v>3536</v>
      </c>
      <c r="D1125" s="12" t="str">
        <f t="shared" si="1648"/>
        <v>IFDSH</v>
      </c>
      <c r="E1125" s="10" t="str">
        <f t="shared" si="1650"/>
        <v>IFDSH</v>
      </c>
      <c r="F1125" s="10" t="s">
        <v>10</v>
      </c>
      <c r="G1125" s="10" t="s">
        <v>11</v>
      </c>
      <c r="H1125" s="10">
        <v>2015</v>
      </c>
      <c r="I1125" s="13">
        <f t="shared" si="1649"/>
        <v>1.854473703548168E-3</v>
      </c>
      <c r="J1125" s="13">
        <f t="shared" si="1647"/>
        <v>1.854473703548168E-3</v>
      </c>
      <c r="K1125" s="2">
        <v>0</v>
      </c>
    </row>
    <row r="1126" spans="3:11">
      <c r="C1126" s="2" t="s">
        <v>771</v>
      </c>
      <c r="D1126" s="12" t="str">
        <f t="shared" si="1648"/>
        <v>IFDLA</v>
      </c>
      <c r="E1126" s="10" t="str">
        <f t="shared" si="1650"/>
        <v>IFDLA</v>
      </c>
      <c r="F1126" s="10" t="s">
        <v>10</v>
      </c>
      <c r="G1126" s="10" t="s">
        <v>11</v>
      </c>
      <c r="H1126" s="10">
        <v>2015</v>
      </c>
      <c r="I1126" s="13">
        <f t="shared" si="1649"/>
        <v>5.0129708148237417E-3</v>
      </c>
      <c r="J1126" s="13">
        <f t="shared" si="1647"/>
        <v>5.0129708148237417E-3</v>
      </c>
      <c r="K1126" s="2">
        <v>0</v>
      </c>
    </row>
    <row r="1127" spans="3:11">
      <c r="C1127" s="2" t="s">
        <v>772</v>
      </c>
      <c r="D1127" s="12" t="str">
        <f t="shared" si="1648"/>
        <v>IFDEM</v>
      </c>
      <c r="E1127" s="10" t="str">
        <f t="shared" si="1650"/>
        <v>IFDEM</v>
      </c>
      <c r="F1127" s="10" t="s">
        <v>10</v>
      </c>
      <c r="G1127" s="10" t="s">
        <v>11</v>
      </c>
      <c r="H1127" s="10">
        <v>2015</v>
      </c>
      <c r="I1127" s="13">
        <f t="shared" si="1649"/>
        <v>1.8280452156737403E-3</v>
      </c>
      <c r="J1127" s="13">
        <f t="shared" si="1647"/>
        <v>1.8280452156737403E-3</v>
      </c>
      <c r="K1127" s="2">
        <v>0</v>
      </c>
    </row>
    <row r="1128" spans="3:11">
      <c r="C1128" s="2" t="s">
        <v>773</v>
      </c>
      <c r="D1128" s="12" t="str">
        <f t="shared" si="1648"/>
        <v>IFDTF</v>
      </c>
      <c r="E1128" s="10" t="str">
        <f t="shared" si="1650"/>
        <v>IFDTF</v>
      </c>
      <c r="F1128" s="10" t="s">
        <v>10</v>
      </c>
      <c r="G1128" s="10" t="s">
        <v>11</v>
      </c>
      <c r="H1128" s="10">
        <v>2015</v>
      </c>
      <c r="I1128" s="13">
        <f t="shared" si="1649"/>
        <v>0</v>
      </c>
      <c r="J1128" s="13">
        <f t="shared" si="1647"/>
        <v>0</v>
      </c>
      <c r="K1128" s="2">
        <v>0</v>
      </c>
    </row>
    <row r="1129" spans="3:11">
      <c r="C1129" s="2" t="s">
        <v>3537</v>
      </c>
      <c r="D1129" s="12" t="str">
        <f t="shared" si="1648"/>
        <v>IFDPH</v>
      </c>
      <c r="E1129" s="10" t="str">
        <f t="shared" si="1650"/>
        <v>IFDPH</v>
      </c>
      <c r="F1129" s="10" t="s">
        <v>10</v>
      </c>
      <c r="G1129" s="10" t="s">
        <v>11</v>
      </c>
      <c r="H1129" s="10">
        <v>2015</v>
      </c>
      <c r="I1129" s="13">
        <f t="shared" si="1649"/>
        <v>1.9610901738738003E-3</v>
      </c>
      <c r="J1129" s="13">
        <f t="shared" si="1647"/>
        <v>1.9610901738738003E-3</v>
      </c>
      <c r="K1129" s="2">
        <v>2</v>
      </c>
    </row>
    <row r="1130" spans="3:11">
      <c r="C1130" s="2" t="s">
        <v>3537</v>
      </c>
      <c r="D1130" s="12" t="str">
        <f t="shared" si="1648"/>
        <v>IFDPH</v>
      </c>
      <c r="E1130" s="10" t="str">
        <f t="shared" si="1650"/>
        <v>IFDPH</v>
      </c>
      <c r="F1130" s="10" t="s">
        <v>10</v>
      </c>
      <c r="G1130" s="10" t="s">
        <v>11</v>
      </c>
      <c r="H1130" s="10">
        <v>2015</v>
      </c>
      <c r="I1130" s="13">
        <f t="shared" si="1649"/>
        <v>1.9610901738738003E-3</v>
      </c>
      <c r="J1130" s="13">
        <f t="shared" si="1647"/>
        <v>1.9610901738738003E-3</v>
      </c>
      <c r="K1130" s="2">
        <v>5</v>
      </c>
    </row>
    <row r="1131" spans="3:11">
      <c r="C1131" s="2" t="s">
        <v>3538</v>
      </c>
      <c r="D1131" s="12" t="str">
        <f t="shared" si="1648"/>
        <v>IFDSH</v>
      </c>
      <c r="E1131" s="10" t="str">
        <f t="shared" si="1650"/>
        <v>IFDSH</v>
      </c>
      <c r="F1131" s="10" t="s">
        <v>10</v>
      </c>
      <c r="G1131" s="10" t="s">
        <v>11</v>
      </c>
      <c r="H1131" s="10">
        <v>2015</v>
      </c>
      <c r="I1131" s="13">
        <f t="shared" si="1649"/>
        <v>1.8544737035481929E-3</v>
      </c>
      <c r="J1131" s="13">
        <f t="shared" si="1647"/>
        <v>1.8544737035481929E-3</v>
      </c>
      <c r="K1131" s="2">
        <v>0</v>
      </c>
    </row>
    <row r="1132" spans="3:11">
      <c r="C1132" s="2" t="s">
        <v>774</v>
      </c>
      <c r="D1132" s="12" t="str">
        <f t="shared" si="1648"/>
        <v>IFDLA</v>
      </c>
      <c r="E1132" s="10" t="str">
        <f t="shared" si="1650"/>
        <v>IFDLA</v>
      </c>
      <c r="F1132" s="10" t="s">
        <v>10</v>
      </c>
      <c r="G1132" s="10" t="s">
        <v>11</v>
      </c>
      <c r="H1132" s="10">
        <v>2015</v>
      </c>
      <c r="I1132" s="13">
        <f t="shared" si="1649"/>
        <v>5.012970814823792E-3</v>
      </c>
      <c r="J1132" s="13">
        <f t="shared" si="1647"/>
        <v>5.012970814823792E-3</v>
      </c>
      <c r="K1132" s="2">
        <v>0</v>
      </c>
    </row>
    <row r="1133" spans="3:11">
      <c r="C1133" s="2" t="s">
        <v>775</v>
      </c>
      <c r="D1133" s="12" t="str">
        <f t="shared" si="1648"/>
        <v>IFDEM</v>
      </c>
      <c r="E1133" s="10" t="str">
        <f t="shared" si="1650"/>
        <v>IFDEM</v>
      </c>
      <c r="F1133" s="10" t="s">
        <v>10</v>
      </c>
      <c r="G1133" s="10" t="s">
        <v>11</v>
      </c>
      <c r="H1133" s="10">
        <v>2015</v>
      </c>
      <c r="I1133" s="13">
        <f t="shared" si="1649"/>
        <v>1.8280452156737904E-3</v>
      </c>
      <c r="J1133" s="13">
        <f t="shared" si="1647"/>
        <v>1.8280452156737904E-3</v>
      </c>
      <c r="K1133" s="2">
        <v>0</v>
      </c>
    </row>
    <row r="1134" spans="3:11">
      <c r="C1134" s="2" t="s">
        <v>776</v>
      </c>
      <c r="D1134" s="12" t="str">
        <f t="shared" si="1648"/>
        <v>IFDTF</v>
      </c>
      <c r="E1134" s="10" t="str">
        <f t="shared" si="1650"/>
        <v>IFDTF</v>
      </c>
      <c r="F1134" s="10" t="s">
        <v>10</v>
      </c>
      <c r="G1134" s="10" t="s">
        <v>11</v>
      </c>
      <c r="H1134" s="10">
        <v>2015</v>
      </c>
      <c r="I1134" s="13">
        <f t="shared" si="1649"/>
        <v>0</v>
      </c>
      <c r="J1134" s="13">
        <f t="shared" si="1647"/>
        <v>0</v>
      </c>
      <c r="K1134" s="2">
        <v>0</v>
      </c>
    </row>
    <row r="1135" spans="3:11">
      <c r="C1135" s="2" t="s">
        <v>3539</v>
      </c>
      <c r="D1135" s="12" t="str">
        <f t="shared" si="1648"/>
        <v>IFDPH</v>
      </c>
      <c r="E1135" s="10" t="str">
        <f t="shared" si="1650"/>
        <v>IFDPH</v>
      </c>
      <c r="F1135" s="10" t="s">
        <v>10</v>
      </c>
      <c r="G1135" s="10" t="s">
        <v>11</v>
      </c>
      <c r="H1135" s="10">
        <v>2015</v>
      </c>
      <c r="I1135" s="13">
        <f t="shared" si="1649"/>
        <v>1.9610901738737752E-3</v>
      </c>
      <c r="J1135" s="13">
        <f t="shared" si="1647"/>
        <v>1.9610901738737752E-3</v>
      </c>
      <c r="K1135" s="2">
        <v>1</v>
      </c>
    </row>
    <row r="1136" spans="3:11">
      <c r="C1136" s="2" t="s">
        <v>3539</v>
      </c>
      <c r="D1136" s="12" t="str">
        <f t="shared" si="1648"/>
        <v>IFDPH</v>
      </c>
      <c r="E1136" s="10" t="str">
        <f t="shared" si="1650"/>
        <v>IFDPH</v>
      </c>
      <c r="F1136" s="10" t="s">
        <v>10</v>
      </c>
      <c r="G1136" s="10" t="s">
        <v>11</v>
      </c>
      <c r="H1136" s="10">
        <v>2015</v>
      </c>
      <c r="I1136" s="13">
        <f t="shared" si="1649"/>
        <v>1.9610901738737752E-3</v>
      </c>
      <c r="J1136" s="13">
        <f t="shared" si="1647"/>
        <v>1.9610901738737752E-3</v>
      </c>
      <c r="K1136" s="2">
        <v>5</v>
      </c>
    </row>
    <row r="1137" spans="3:11">
      <c r="C1137" s="2" t="s">
        <v>3540</v>
      </c>
      <c r="D1137" s="12" t="str">
        <f t="shared" si="1648"/>
        <v>IFDSH</v>
      </c>
      <c r="E1137" s="10" t="str">
        <f t="shared" si="1650"/>
        <v>IFDSH</v>
      </c>
      <c r="F1137" s="10" t="s">
        <v>10</v>
      </c>
      <c r="G1137" s="10" t="s">
        <v>11</v>
      </c>
      <c r="H1137" s="10">
        <v>2015</v>
      </c>
      <c r="I1137" s="13">
        <f t="shared" si="1649"/>
        <v>1.854473703548168E-3</v>
      </c>
      <c r="J1137" s="13">
        <f t="shared" si="1647"/>
        <v>1.854473703548168E-3</v>
      </c>
      <c r="K1137" s="2">
        <v>0</v>
      </c>
    </row>
    <row r="1138" spans="3:11">
      <c r="C1138" s="2" t="s">
        <v>777</v>
      </c>
      <c r="D1138" s="12" t="str">
        <f t="shared" si="1648"/>
        <v>IFDLA</v>
      </c>
      <c r="E1138" s="10" t="str">
        <f t="shared" si="1650"/>
        <v>IFDLA</v>
      </c>
      <c r="F1138" s="10" t="s">
        <v>10</v>
      </c>
      <c r="G1138" s="10" t="s">
        <v>11</v>
      </c>
      <c r="H1138" s="10">
        <v>2015</v>
      </c>
      <c r="I1138" s="13">
        <f t="shared" si="1649"/>
        <v>5.0129708148237417E-3</v>
      </c>
      <c r="J1138" s="13">
        <f t="shared" si="1647"/>
        <v>5.0129708148237417E-3</v>
      </c>
      <c r="K1138" s="2">
        <v>0</v>
      </c>
    </row>
    <row r="1139" spans="3:11">
      <c r="C1139" s="2" t="s">
        <v>778</v>
      </c>
      <c r="D1139" s="12" t="str">
        <f t="shared" si="1648"/>
        <v>IFDEM</v>
      </c>
      <c r="E1139" s="10" t="str">
        <f t="shared" si="1650"/>
        <v>IFDEM</v>
      </c>
      <c r="F1139" s="10" t="s">
        <v>10</v>
      </c>
      <c r="G1139" s="10" t="s">
        <v>11</v>
      </c>
      <c r="H1139" s="10">
        <v>2015</v>
      </c>
      <c r="I1139" s="13">
        <f t="shared" si="1649"/>
        <v>1.8280452156736904E-3</v>
      </c>
      <c r="J1139" s="13">
        <f t="shared" si="1647"/>
        <v>1.8280452156736904E-3</v>
      </c>
      <c r="K1139" s="2">
        <v>0</v>
      </c>
    </row>
    <row r="1140" spans="3:11">
      <c r="C1140" s="2" t="s">
        <v>779</v>
      </c>
      <c r="D1140" s="12" t="str">
        <f t="shared" si="1648"/>
        <v>IFDTF</v>
      </c>
      <c r="E1140" s="10" t="str">
        <f t="shared" si="1650"/>
        <v>IFDTF</v>
      </c>
      <c r="F1140" s="10" t="s">
        <v>10</v>
      </c>
      <c r="G1140" s="10" t="s">
        <v>11</v>
      </c>
      <c r="H1140" s="10">
        <v>2015</v>
      </c>
      <c r="I1140" s="13">
        <f t="shared" si="1649"/>
        <v>0</v>
      </c>
      <c r="J1140" s="13">
        <f t="shared" si="1647"/>
        <v>0</v>
      </c>
      <c r="K1140" s="2">
        <v>0</v>
      </c>
    </row>
    <row r="1141" spans="3:11">
      <c r="C1141" s="2" t="s">
        <v>3541</v>
      </c>
      <c r="D1141" s="12" t="str">
        <f t="shared" si="1648"/>
        <v>IFDPH</v>
      </c>
      <c r="E1141" s="10" t="str">
        <f t="shared" si="1650"/>
        <v>IFDPH</v>
      </c>
      <c r="F1141" s="10" t="s">
        <v>10</v>
      </c>
      <c r="G1141" s="10" t="s">
        <v>11</v>
      </c>
      <c r="H1141" s="10">
        <v>2015</v>
      </c>
      <c r="I1141" s="13">
        <f t="shared" si="1649"/>
        <v>1.9610901738737752E-3</v>
      </c>
      <c r="J1141" s="13">
        <f t="shared" si="1647"/>
        <v>1.9610901738737752E-3</v>
      </c>
      <c r="K1141" s="2">
        <v>1</v>
      </c>
    </row>
    <row r="1142" spans="3:11">
      <c r="C1142" s="2" t="s">
        <v>3541</v>
      </c>
      <c r="D1142" s="12" t="str">
        <f t="shared" si="1648"/>
        <v>IFDPH</v>
      </c>
      <c r="E1142" s="10" t="str">
        <f t="shared" si="1650"/>
        <v>IFDPH</v>
      </c>
      <c r="F1142" s="10" t="s">
        <v>10</v>
      </c>
      <c r="G1142" s="10" t="s">
        <v>11</v>
      </c>
      <c r="H1142" s="10">
        <v>2015</v>
      </c>
      <c r="I1142" s="13">
        <f t="shared" si="1649"/>
        <v>1.9610901738737752E-3</v>
      </c>
      <c r="J1142" s="13">
        <f t="shared" si="1647"/>
        <v>1.9610901738737752E-3</v>
      </c>
      <c r="K1142" s="2">
        <v>5</v>
      </c>
    </row>
    <row r="1143" spans="3:11">
      <c r="C1143" s="2" t="s">
        <v>3542</v>
      </c>
      <c r="D1143" s="12" t="str">
        <f t="shared" si="1648"/>
        <v>IFDSH</v>
      </c>
      <c r="E1143" s="10" t="str">
        <f t="shared" si="1650"/>
        <v>IFDSH</v>
      </c>
      <c r="F1143" s="10" t="s">
        <v>10</v>
      </c>
      <c r="G1143" s="10" t="s">
        <v>11</v>
      </c>
      <c r="H1143" s="10">
        <v>2015</v>
      </c>
      <c r="I1143" s="13">
        <f t="shared" si="1649"/>
        <v>1.854473703548168E-3</v>
      </c>
      <c r="J1143" s="13">
        <f t="shared" si="1647"/>
        <v>1.854473703548168E-3</v>
      </c>
      <c r="K1143" s="2">
        <v>0</v>
      </c>
    </row>
    <row r="1144" spans="3:11">
      <c r="C1144" s="2" t="s">
        <v>780</v>
      </c>
      <c r="D1144" s="12" t="str">
        <f t="shared" si="1648"/>
        <v>IFDLA</v>
      </c>
      <c r="E1144" s="10" t="str">
        <f t="shared" si="1650"/>
        <v>IFDLA</v>
      </c>
      <c r="F1144" s="10" t="s">
        <v>10</v>
      </c>
      <c r="G1144" s="10" t="s">
        <v>11</v>
      </c>
      <c r="H1144" s="10">
        <v>2015</v>
      </c>
      <c r="I1144" s="13">
        <f t="shared" si="1649"/>
        <v>5.0129708148237417E-3</v>
      </c>
      <c r="J1144" s="13">
        <f t="shared" si="1647"/>
        <v>5.0129708148237417E-3</v>
      </c>
      <c r="K1144" s="2">
        <v>0</v>
      </c>
    </row>
    <row r="1145" spans="3:11">
      <c r="C1145" s="2" t="s">
        <v>781</v>
      </c>
      <c r="D1145" s="12" t="str">
        <f t="shared" si="1648"/>
        <v>IFDEM</v>
      </c>
      <c r="E1145" s="10" t="str">
        <f t="shared" si="1650"/>
        <v>IFDEM</v>
      </c>
      <c r="F1145" s="10" t="s">
        <v>10</v>
      </c>
      <c r="G1145" s="10" t="s">
        <v>11</v>
      </c>
      <c r="H1145" s="10">
        <v>2015</v>
      </c>
      <c r="I1145" s="13">
        <f t="shared" si="1649"/>
        <v>1.8280452156737403E-3</v>
      </c>
      <c r="J1145" s="13">
        <f t="shared" si="1647"/>
        <v>1.8280452156737403E-3</v>
      </c>
      <c r="K1145" s="2">
        <v>0</v>
      </c>
    </row>
    <row r="1146" spans="3:11">
      <c r="C1146" s="2" t="s">
        <v>782</v>
      </c>
      <c r="D1146" s="12" t="str">
        <f t="shared" si="1648"/>
        <v>IFDTF</v>
      </c>
      <c r="E1146" s="10" t="str">
        <f t="shared" si="1650"/>
        <v>IFDTF</v>
      </c>
      <c r="F1146" s="10" t="s">
        <v>10</v>
      </c>
      <c r="G1146" s="10" t="s">
        <v>11</v>
      </c>
      <c r="H1146" s="10">
        <v>2015</v>
      </c>
      <c r="I1146" s="13">
        <f t="shared" si="1649"/>
        <v>0</v>
      </c>
      <c r="J1146" s="39">
        <f t="shared" si="1647"/>
        <v>0</v>
      </c>
      <c r="K1146" s="2">
        <v>0</v>
      </c>
    </row>
    <row r="1147" spans="3:11">
      <c r="C1147" s="2" t="s">
        <v>3543</v>
      </c>
      <c r="D1147" s="12" t="str">
        <f t="shared" si="1648"/>
        <v>IFDPH</v>
      </c>
      <c r="E1147" s="10" t="str">
        <f t="shared" si="1650"/>
        <v>IFDPH</v>
      </c>
      <c r="F1147" s="10" t="s">
        <v>10</v>
      </c>
      <c r="G1147" s="10" t="s">
        <v>11</v>
      </c>
      <c r="H1147" s="10">
        <v>2015</v>
      </c>
      <c r="I1147" s="13">
        <f t="shared" si="1649"/>
        <v>1.9610901738737752E-3</v>
      </c>
      <c r="J1147" s="13">
        <f>I1147</f>
        <v>1.9610901738737752E-3</v>
      </c>
      <c r="K1147" s="2">
        <v>1</v>
      </c>
    </row>
    <row r="1148" spans="3:11">
      <c r="C1148" s="2" t="s">
        <v>3543</v>
      </c>
      <c r="D1148" s="12" t="str">
        <f t="shared" si="1648"/>
        <v>IFDPH</v>
      </c>
      <c r="E1148" s="10" t="str">
        <f t="shared" si="1650"/>
        <v>IFDPH</v>
      </c>
      <c r="F1148" s="10" t="s">
        <v>10</v>
      </c>
      <c r="G1148" s="10" t="s">
        <v>11</v>
      </c>
      <c r="H1148" s="10">
        <v>2015</v>
      </c>
      <c r="I1148" s="13">
        <f t="shared" si="1649"/>
        <v>1.9610901738737752E-3</v>
      </c>
      <c r="J1148" s="13">
        <f t="shared" ref="J1148:J1206" si="1651">I1148</f>
        <v>1.9610901738737752E-3</v>
      </c>
      <c r="K1148" s="2">
        <v>5</v>
      </c>
    </row>
    <row r="1149" spans="3:11">
      <c r="C1149" s="2" t="s">
        <v>3544</v>
      </c>
      <c r="D1149" s="12" t="str">
        <f t="shared" si="1648"/>
        <v>IFDSH</v>
      </c>
      <c r="E1149" s="10" t="str">
        <f t="shared" si="1650"/>
        <v>IFDSH</v>
      </c>
      <c r="F1149" s="10" t="s">
        <v>10</v>
      </c>
      <c r="G1149" s="10" t="s">
        <v>11</v>
      </c>
      <c r="H1149" s="10">
        <v>2015</v>
      </c>
      <c r="I1149" s="13">
        <f t="shared" si="1649"/>
        <v>1.8544737035481428E-3</v>
      </c>
      <c r="J1149" s="13">
        <f t="shared" si="1651"/>
        <v>1.8544737035481428E-3</v>
      </c>
      <c r="K1149" s="2">
        <v>0</v>
      </c>
    </row>
    <row r="1150" spans="3:11">
      <c r="C1150" s="2" t="s">
        <v>783</v>
      </c>
      <c r="D1150" s="12" t="str">
        <f t="shared" si="1648"/>
        <v>IFDLA</v>
      </c>
      <c r="E1150" s="10" t="str">
        <f t="shared" si="1650"/>
        <v>IFDLA</v>
      </c>
      <c r="F1150" s="10" t="s">
        <v>10</v>
      </c>
      <c r="G1150" s="10" t="s">
        <v>11</v>
      </c>
      <c r="H1150" s="10">
        <v>2015</v>
      </c>
      <c r="I1150" s="13">
        <f t="shared" si="1649"/>
        <v>5.0129708148236923E-3</v>
      </c>
      <c r="J1150" s="13">
        <f t="shared" si="1651"/>
        <v>5.0129708148236923E-3</v>
      </c>
      <c r="K1150" s="2">
        <v>0</v>
      </c>
    </row>
    <row r="1151" spans="3:11">
      <c r="C1151" s="2" t="s">
        <v>784</v>
      </c>
      <c r="D1151" s="12" t="str">
        <f t="shared" si="1648"/>
        <v>IFDEM</v>
      </c>
      <c r="E1151" s="10" t="str">
        <f t="shared" si="1650"/>
        <v>IFDEM</v>
      </c>
      <c r="F1151" s="10" t="s">
        <v>10</v>
      </c>
      <c r="G1151" s="10" t="s">
        <v>11</v>
      </c>
      <c r="H1151" s="10">
        <v>2015</v>
      </c>
      <c r="I1151" s="13">
        <f t="shared" si="1649"/>
        <v>1.8280452156737403E-3</v>
      </c>
      <c r="J1151" s="13">
        <f t="shared" si="1651"/>
        <v>1.8280452156737403E-3</v>
      </c>
      <c r="K1151" s="2">
        <v>0</v>
      </c>
    </row>
    <row r="1152" spans="3:11">
      <c r="C1152" s="2" t="s">
        <v>785</v>
      </c>
      <c r="D1152" s="12" t="str">
        <f t="shared" si="1648"/>
        <v>IFDTF</v>
      </c>
      <c r="E1152" s="10" t="str">
        <f t="shared" si="1650"/>
        <v>IFDTF</v>
      </c>
      <c r="F1152" s="10" t="s">
        <v>10</v>
      </c>
      <c r="G1152" s="10" t="s">
        <v>11</v>
      </c>
      <c r="H1152" s="10">
        <v>2015</v>
      </c>
      <c r="I1152" s="13">
        <f t="shared" si="1649"/>
        <v>0</v>
      </c>
      <c r="J1152" s="13">
        <f t="shared" si="1651"/>
        <v>0</v>
      </c>
      <c r="K1152" s="2">
        <v>0</v>
      </c>
    </row>
    <row r="1153" spans="3:11">
      <c r="C1153" s="2" t="s">
        <v>3545</v>
      </c>
      <c r="D1153" s="12" t="str">
        <f t="shared" si="1648"/>
        <v>IFDPH</v>
      </c>
      <c r="E1153" s="10" t="str">
        <f t="shared" si="1650"/>
        <v>IFDPH</v>
      </c>
      <c r="F1153" s="10" t="s">
        <v>10</v>
      </c>
      <c r="G1153" s="10" t="s">
        <v>11</v>
      </c>
      <c r="H1153" s="10">
        <v>2015</v>
      </c>
      <c r="I1153" s="13">
        <f t="shared" si="1649"/>
        <v>1.9610901738737752E-3</v>
      </c>
      <c r="J1153" s="13">
        <f t="shared" si="1651"/>
        <v>1.9610901738737752E-3</v>
      </c>
      <c r="K1153" s="2">
        <v>1</v>
      </c>
    </row>
    <row r="1154" spans="3:11">
      <c r="C1154" s="2" t="s">
        <v>3545</v>
      </c>
      <c r="D1154" s="12" t="str">
        <f t="shared" si="1648"/>
        <v>IFDPH</v>
      </c>
      <c r="E1154" s="10" t="str">
        <f t="shared" si="1650"/>
        <v>IFDPH</v>
      </c>
      <c r="F1154" s="10" t="s">
        <v>10</v>
      </c>
      <c r="G1154" s="10" t="s">
        <v>11</v>
      </c>
      <c r="H1154" s="10">
        <v>2015</v>
      </c>
      <c r="I1154" s="13">
        <f t="shared" si="1649"/>
        <v>1.9610901738737752E-3</v>
      </c>
      <c r="J1154" s="13">
        <f t="shared" si="1651"/>
        <v>1.9610901738737752E-3</v>
      </c>
      <c r="K1154" s="2">
        <v>4</v>
      </c>
    </row>
    <row r="1155" spans="3:11">
      <c r="C1155" s="2" t="s">
        <v>3546</v>
      </c>
      <c r="D1155" s="12" t="str">
        <f t="shared" si="1648"/>
        <v>IFDSH</v>
      </c>
      <c r="E1155" s="10" t="str">
        <f t="shared" si="1650"/>
        <v>IFDSH</v>
      </c>
      <c r="F1155" s="10" t="s">
        <v>10</v>
      </c>
      <c r="G1155" s="10" t="s">
        <v>11</v>
      </c>
      <c r="H1155" s="10">
        <v>2015</v>
      </c>
      <c r="I1155" s="13">
        <f t="shared" si="1649"/>
        <v>1.854473703548168E-3</v>
      </c>
      <c r="J1155" s="13">
        <f t="shared" si="1651"/>
        <v>1.854473703548168E-3</v>
      </c>
      <c r="K1155" s="2">
        <v>0</v>
      </c>
    </row>
    <row r="1156" spans="3:11">
      <c r="C1156" s="2" t="s">
        <v>786</v>
      </c>
      <c r="D1156" s="12" t="str">
        <f t="shared" si="1648"/>
        <v>IFDLA</v>
      </c>
      <c r="E1156" s="10" t="str">
        <f t="shared" si="1650"/>
        <v>IFDLA</v>
      </c>
      <c r="F1156" s="10" t="s">
        <v>10</v>
      </c>
      <c r="G1156" s="10" t="s">
        <v>11</v>
      </c>
      <c r="H1156" s="10">
        <v>2015</v>
      </c>
      <c r="I1156" s="13">
        <f t="shared" si="1649"/>
        <v>5.012970814823792E-3</v>
      </c>
      <c r="J1156" s="13">
        <f t="shared" si="1651"/>
        <v>5.012970814823792E-3</v>
      </c>
      <c r="K1156" s="2">
        <v>0</v>
      </c>
    </row>
    <row r="1157" spans="3:11">
      <c r="C1157" s="2" t="s">
        <v>787</v>
      </c>
      <c r="D1157" s="12" t="str">
        <f t="shared" si="1648"/>
        <v>IFDEM</v>
      </c>
      <c r="E1157" s="10" t="str">
        <f t="shared" si="1650"/>
        <v>IFDEM</v>
      </c>
      <c r="F1157" s="10" t="s">
        <v>10</v>
      </c>
      <c r="G1157" s="10" t="s">
        <v>11</v>
      </c>
      <c r="H1157" s="10">
        <v>2015</v>
      </c>
      <c r="I1157" s="13">
        <f t="shared" si="1649"/>
        <v>1.8280452156736904E-3</v>
      </c>
      <c r="J1157" s="13">
        <f t="shared" si="1651"/>
        <v>1.8280452156736904E-3</v>
      </c>
      <c r="K1157" s="2">
        <v>0</v>
      </c>
    </row>
    <row r="1158" spans="3:11">
      <c r="C1158" s="2" t="s">
        <v>788</v>
      </c>
      <c r="D1158" s="12" t="str">
        <f t="shared" si="1648"/>
        <v>IFDTF</v>
      </c>
      <c r="E1158" s="10" t="str">
        <f t="shared" si="1650"/>
        <v>IFDTF</v>
      </c>
      <c r="F1158" s="10" t="s">
        <v>10</v>
      </c>
      <c r="G1158" s="10" t="s">
        <v>11</v>
      </c>
      <c r="H1158" s="10">
        <v>2015</v>
      </c>
      <c r="I1158" s="13">
        <f t="shared" si="1649"/>
        <v>0</v>
      </c>
      <c r="J1158" s="13">
        <f t="shared" si="1651"/>
        <v>0</v>
      </c>
      <c r="K1158" s="2">
        <v>0</v>
      </c>
    </row>
    <row r="1159" spans="3:11">
      <c r="C1159" s="2" t="s">
        <v>3547</v>
      </c>
      <c r="D1159" s="12" t="str">
        <f t="shared" si="1648"/>
        <v>IFDPH</v>
      </c>
      <c r="E1159" s="10" t="str">
        <f t="shared" si="1650"/>
        <v>IFDPH</v>
      </c>
      <c r="F1159" s="10" t="s">
        <v>10</v>
      </c>
      <c r="G1159" s="10" t="s">
        <v>11</v>
      </c>
      <c r="H1159" s="10">
        <v>2015</v>
      </c>
      <c r="I1159" s="13">
        <f t="shared" si="1649"/>
        <v>1.961090173873825E-3</v>
      </c>
      <c r="J1159" s="13">
        <f t="shared" si="1651"/>
        <v>1.961090173873825E-3</v>
      </c>
      <c r="K1159" s="2">
        <v>1</v>
      </c>
    </row>
    <row r="1160" spans="3:11">
      <c r="C1160" s="2" t="s">
        <v>3547</v>
      </c>
      <c r="D1160" s="12" t="str">
        <f t="shared" ref="D1160:D1223" si="1652">"I"&amp;MID(C1160,4,1)&amp;"D"&amp;MID(C1160,9,2)</f>
        <v>IFDPH</v>
      </c>
      <c r="E1160" s="10" t="str">
        <f t="shared" si="1650"/>
        <v>IFDPH</v>
      </c>
      <c r="F1160" s="10" t="s">
        <v>10</v>
      </c>
      <c r="G1160" s="10" t="s">
        <v>11</v>
      </c>
      <c r="H1160" s="10">
        <v>2015</v>
      </c>
      <c r="I1160" s="13">
        <f t="shared" ref="I1160:I1223" si="1653">INDEX($AG$39:$BF$639,MATCH(IF(RIGHT(C1160,3)="100",RIGHT(C1160,6),RIGHT(C1160,5)),$AG$39:$AG$639,0),MATCH(MID(D1160,2,2),$AG$39:$BF$39,0))*$AI$19</f>
        <v>1.961090173873825E-3</v>
      </c>
      <c r="J1160" s="13">
        <f t="shared" si="1651"/>
        <v>1.961090173873825E-3</v>
      </c>
      <c r="K1160" s="2">
        <v>4</v>
      </c>
    </row>
    <row r="1161" spans="3:11">
      <c r="C1161" s="2" t="s">
        <v>3548</v>
      </c>
      <c r="D1161" s="12" t="str">
        <f t="shared" si="1652"/>
        <v>IFDSH</v>
      </c>
      <c r="E1161" s="10" t="str">
        <f t="shared" si="1650"/>
        <v>IFDSH</v>
      </c>
      <c r="F1161" s="10" t="s">
        <v>10</v>
      </c>
      <c r="G1161" s="10" t="s">
        <v>11</v>
      </c>
      <c r="H1161" s="10">
        <v>2015</v>
      </c>
      <c r="I1161" s="13">
        <f t="shared" si="1653"/>
        <v>1.8544737035481929E-3</v>
      </c>
      <c r="J1161" s="13">
        <f t="shared" si="1651"/>
        <v>1.8544737035481929E-3</v>
      </c>
      <c r="K1161" s="2">
        <v>0</v>
      </c>
    </row>
    <row r="1162" spans="3:11">
      <c r="C1162" s="2" t="s">
        <v>789</v>
      </c>
      <c r="D1162" s="12" t="str">
        <f t="shared" si="1652"/>
        <v>IFDLA</v>
      </c>
      <c r="E1162" s="10" t="str">
        <f t="shared" si="1650"/>
        <v>IFDLA</v>
      </c>
      <c r="F1162" s="10" t="s">
        <v>10</v>
      </c>
      <c r="G1162" s="10" t="s">
        <v>11</v>
      </c>
      <c r="H1162" s="10">
        <v>2015</v>
      </c>
      <c r="I1162" s="13">
        <f t="shared" si="1653"/>
        <v>5.012970814823792E-3</v>
      </c>
      <c r="J1162" s="13">
        <f t="shared" si="1651"/>
        <v>5.012970814823792E-3</v>
      </c>
      <c r="K1162" s="2">
        <v>0</v>
      </c>
    </row>
    <row r="1163" spans="3:11">
      <c r="C1163" s="2" t="s">
        <v>790</v>
      </c>
      <c r="D1163" s="12" t="str">
        <f t="shared" si="1652"/>
        <v>IFDEM</v>
      </c>
      <c r="E1163" s="10" t="str">
        <f t="shared" si="1650"/>
        <v>IFDEM</v>
      </c>
      <c r="F1163" s="10" t="s">
        <v>10</v>
      </c>
      <c r="G1163" s="10" t="s">
        <v>11</v>
      </c>
      <c r="H1163" s="10">
        <v>2015</v>
      </c>
      <c r="I1163" s="13">
        <f t="shared" si="1653"/>
        <v>1.8280452156737904E-3</v>
      </c>
      <c r="J1163" s="13">
        <f t="shared" si="1651"/>
        <v>1.8280452156737904E-3</v>
      </c>
      <c r="K1163" s="2">
        <v>0</v>
      </c>
    </row>
    <row r="1164" spans="3:11">
      <c r="C1164" s="2" t="s">
        <v>791</v>
      </c>
      <c r="D1164" s="12" t="str">
        <f t="shared" si="1652"/>
        <v>IFDTF</v>
      </c>
      <c r="E1164" s="10" t="str">
        <f t="shared" si="1650"/>
        <v>IFDTF</v>
      </c>
      <c r="F1164" s="10" t="s">
        <v>10</v>
      </c>
      <c r="G1164" s="10" t="s">
        <v>11</v>
      </c>
      <c r="H1164" s="10">
        <v>2015</v>
      </c>
      <c r="I1164" s="13">
        <f t="shared" si="1653"/>
        <v>0</v>
      </c>
      <c r="J1164" s="13">
        <f t="shared" si="1651"/>
        <v>0</v>
      </c>
      <c r="K1164" s="2">
        <v>0</v>
      </c>
    </row>
    <row r="1165" spans="3:11">
      <c r="C1165" s="2" t="s">
        <v>3549</v>
      </c>
      <c r="D1165" s="12" t="str">
        <f t="shared" si="1652"/>
        <v>IFDPH</v>
      </c>
      <c r="E1165" s="10" t="str">
        <f t="shared" si="1650"/>
        <v>IFDPH</v>
      </c>
      <c r="F1165" s="10" t="s">
        <v>10</v>
      </c>
      <c r="G1165" s="10" t="s">
        <v>11</v>
      </c>
      <c r="H1165" s="10">
        <v>2015</v>
      </c>
      <c r="I1165" s="13">
        <f t="shared" si="1653"/>
        <v>1.9610901738737752E-3</v>
      </c>
      <c r="J1165" s="13">
        <f t="shared" si="1651"/>
        <v>1.9610901738737752E-3</v>
      </c>
      <c r="K1165" s="2">
        <v>1</v>
      </c>
    </row>
    <row r="1166" spans="3:11">
      <c r="C1166" s="2" t="s">
        <v>3549</v>
      </c>
      <c r="D1166" s="12" t="str">
        <f t="shared" si="1652"/>
        <v>IFDPH</v>
      </c>
      <c r="E1166" s="10" t="str">
        <f t="shared" si="1650"/>
        <v>IFDPH</v>
      </c>
      <c r="F1166" s="10" t="s">
        <v>10</v>
      </c>
      <c r="G1166" s="10" t="s">
        <v>11</v>
      </c>
      <c r="H1166" s="10">
        <v>2015</v>
      </c>
      <c r="I1166" s="13">
        <f t="shared" si="1653"/>
        <v>1.9610901738737752E-3</v>
      </c>
      <c r="J1166" s="13">
        <f t="shared" si="1651"/>
        <v>1.9610901738737752E-3</v>
      </c>
      <c r="K1166" s="2">
        <v>4</v>
      </c>
    </row>
    <row r="1167" spans="3:11">
      <c r="C1167" s="2" t="s">
        <v>3550</v>
      </c>
      <c r="D1167" s="12" t="str">
        <f t="shared" si="1652"/>
        <v>IFDSH</v>
      </c>
      <c r="E1167" s="10" t="str">
        <f t="shared" si="1650"/>
        <v>IFDSH</v>
      </c>
      <c r="F1167" s="10" t="s">
        <v>10</v>
      </c>
      <c r="G1167" s="10" t="s">
        <v>11</v>
      </c>
      <c r="H1167" s="10">
        <v>2015</v>
      </c>
      <c r="I1167" s="13">
        <f t="shared" si="1653"/>
        <v>1.854473703548168E-3</v>
      </c>
      <c r="J1167" s="13">
        <f t="shared" si="1651"/>
        <v>1.854473703548168E-3</v>
      </c>
      <c r="K1167" s="2">
        <v>0</v>
      </c>
    </row>
    <row r="1168" spans="3:11">
      <c r="C1168" s="2" t="s">
        <v>792</v>
      </c>
      <c r="D1168" s="12" t="str">
        <f t="shared" si="1652"/>
        <v>IFDLA</v>
      </c>
      <c r="E1168" s="10" t="str">
        <f t="shared" si="1650"/>
        <v>IFDLA</v>
      </c>
      <c r="F1168" s="10" t="s">
        <v>10</v>
      </c>
      <c r="G1168" s="10" t="s">
        <v>11</v>
      </c>
      <c r="H1168" s="10">
        <v>2015</v>
      </c>
      <c r="I1168" s="13">
        <f t="shared" si="1653"/>
        <v>5.0129708148236923E-3</v>
      </c>
      <c r="J1168" s="13">
        <f t="shared" si="1651"/>
        <v>5.0129708148236923E-3</v>
      </c>
      <c r="K1168" s="2">
        <v>0</v>
      </c>
    </row>
    <row r="1169" spans="3:11">
      <c r="C1169" s="2" t="s">
        <v>793</v>
      </c>
      <c r="D1169" s="12" t="str">
        <f t="shared" si="1652"/>
        <v>IFDEM</v>
      </c>
      <c r="E1169" s="10" t="str">
        <f t="shared" si="1650"/>
        <v>IFDEM</v>
      </c>
      <c r="F1169" s="10" t="s">
        <v>10</v>
      </c>
      <c r="G1169" s="10" t="s">
        <v>11</v>
      </c>
      <c r="H1169" s="10">
        <v>2015</v>
      </c>
      <c r="I1169" s="13">
        <f t="shared" si="1653"/>
        <v>1.8280452156736904E-3</v>
      </c>
      <c r="J1169" s="13">
        <f t="shared" si="1651"/>
        <v>1.8280452156736904E-3</v>
      </c>
      <c r="K1169" s="2">
        <v>0</v>
      </c>
    </row>
    <row r="1170" spans="3:11">
      <c r="C1170" s="2" t="s">
        <v>794</v>
      </c>
      <c r="D1170" s="12" t="str">
        <f t="shared" si="1652"/>
        <v>IFDTF</v>
      </c>
      <c r="E1170" s="10" t="str">
        <f t="shared" si="1650"/>
        <v>IFDTF</v>
      </c>
      <c r="F1170" s="10" t="s">
        <v>10</v>
      </c>
      <c r="G1170" s="10" t="s">
        <v>11</v>
      </c>
      <c r="H1170" s="10">
        <v>2015</v>
      </c>
      <c r="I1170" s="13">
        <f t="shared" si="1653"/>
        <v>0</v>
      </c>
      <c r="J1170" s="13">
        <f t="shared" si="1651"/>
        <v>0</v>
      </c>
      <c r="K1170" s="2">
        <v>0</v>
      </c>
    </row>
    <row r="1171" spans="3:11">
      <c r="C1171" s="2" t="s">
        <v>3551</v>
      </c>
      <c r="D1171" s="12" t="str">
        <f t="shared" si="1652"/>
        <v>IFDPH</v>
      </c>
      <c r="E1171" s="10" t="str">
        <f t="shared" si="1650"/>
        <v>IFDPH</v>
      </c>
      <c r="F1171" s="10" t="s">
        <v>10</v>
      </c>
      <c r="G1171" s="10" t="s">
        <v>11</v>
      </c>
      <c r="H1171" s="10">
        <v>2015</v>
      </c>
      <c r="I1171" s="13">
        <f t="shared" si="1653"/>
        <v>1.9610901738737752E-3</v>
      </c>
      <c r="J1171" s="13">
        <f t="shared" si="1651"/>
        <v>1.9610901738737752E-3</v>
      </c>
      <c r="K1171" s="2">
        <v>1</v>
      </c>
    </row>
    <row r="1172" spans="3:11">
      <c r="C1172" s="2" t="s">
        <v>3551</v>
      </c>
      <c r="D1172" s="12" t="str">
        <f t="shared" si="1652"/>
        <v>IFDPH</v>
      </c>
      <c r="E1172" s="10" t="str">
        <f t="shared" si="1650"/>
        <v>IFDPH</v>
      </c>
      <c r="F1172" s="10" t="s">
        <v>10</v>
      </c>
      <c r="G1172" s="10" t="s">
        <v>11</v>
      </c>
      <c r="H1172" s="10">
        <v>2015</v>
      </c>
      <c r="I1172" s="13">
        <f t="shared" si="1653"/>
        <v>1.9610901738737752E-3</v>
      </c>
      <c r="J1172" s="13">
        <f t="shared" si="1651"/>
        <v>1.9610901738737752E-3</v>
      </c>
      <c r="K1172" s="2">
        <v>4</v>
      </c>
    </row>
    <row r="1173" spans="3:11">
      <c r="C1173" s="2" t="s">
        <v>3552</v>
      </c>
      <c r="D1173" s="12" t="str">
        <f t="shared" si="1652"/>
        <v>IFDSH</v>
      </c>
      <c r="E1173" s="10" t="str">
        <f t="shared" si="1650"/>
        <v>IFDSH</v>
      </c>
      <c r="F1173" s="10" t="s">
        <v>10</v>
      </c>
      <c r="G1173" s="10" t="s">
        <v>11</v>
      </c>
      <c r="H1173" s="10">
        <v>2015</v>
      </c>
      <c r="I1173" s="13">
        <f t="shared" si="1653"/>
        <v>1.8544737035481428E-3</v>
      </c>
      <c r="J1173" s="13">
        <f t="shared" si="1651"/>
        <v>1.8544737035481428E-3</v>
      </c>
      <c r="K1173" s="2">
        <v>0</v>
      </c>
    </row>
    <row r="1174" spans="3:11">
      <c r="C1174" s="2" t="s">
        <v>795</v>
      </c>
      <c r="D1174" s="12" t="str">
        <f t="shared" si="1652"/>
        <v>IFDLA</v>
      </c>
      <c r="E1174" s="10" t="str">
        <f t="shared" si="1650"/>
        <v>IFDLA</v>
      </c>
      <c r="F1174" s="10" t="s">
        <v>10</v>
      </c>
      <c r="G1174" s="10" t="s">
        <v>11</v>
      </c>
      <c r="H1174" s="10">
        <v>2015</v>
      </c>
      <c r="I1174" s="13">
        <f t="shared" si="1653"/>
        <v>5.012970814823792E-3</v>
      </c>
      <c r="J1174" s="13">
        <f t="shared" si="1651"/>
        <v>5.012970814823792E-3</v>
      </c>
      <c r="K1174" s="2">
        <v>0</v>
      </c>
    </row>
    <row r="1175" spans="3:11">
      <c r="C1175" s="2" t="s">
        <v>796</v>
      </c>
      <c r="D1175" s="12" t="str">
        <f t="shared" si="1652"/>
        <v>IFDEM</v>
      </c>
      <c r="E1175" s="10" t="str">
        <f t="shared" si="1650"/>
        <v>IFDEM</v>
      </c>
      <c r="F1175" s="10" t="s">
        <v>10</v>
      </c>
      <c r="G1175" s="10" t="s">
        <v>11</v>
      </c>
      <c r="H1175" s="10">
        <v>2015</v>
      </c>
      <c r="I1175" s="13">
        <f t="shared" si="1653"/>
        <v>1.8280452156737904E-3</v>
      </c>
      <c r="J1175" s="13">
        <f t="shared" si="1651"/>
        <v>1.8280452156737904E-3</v>
      </c>
      <c r="K1175" s="2">
        <v>0</v>
      </c>
    </row>
    <row r="1176" spans="3:11">
      <c r="C1176" s="2" t="s">
        <v>797</v>
      </c>
      <c r="D1176" s="12" t="str">
        <f t="shared" si="1652"/>
        <v>IFDTF</v>
      </c>
      <c r="E1176" s="10" t="str">
        <f t="shared" si="1650"/>
        <v>IFDTF</v>
      </c>
      <c r="F1176" s="10" t="s">
        <v>10</v>
      </c>
      <c r="G1176" s="10" t="s">
        <v>11</v>
      </c>
      <c r="H1176" s="10">
        <v>2015</v>
      </c>
      <c r="I1176" s="13">
        <f t="shared" si="1653"/>
        <v>0</v>
      </c>
      <c r="J1176" s="13">
        <f t="shared" si="1651"/>
        <v>0</v>
      </c>
      <c r="K1176" s="2">
        <v>0</v>
      </c>
    </row>
    <row r="1177" spans="3:11">
      <c r="C1177" s="2" t="s">
        <v>3553</v>
      </c>
      <c r="D1177" s="12" t="str">
        <f t="shared" si="1652"/>
        <v>IFDPH</v>
      </c>
      <c r="E1177" s="10" t="str">
        <f t="shared" si="1650"/>
        <v>IFDPH</v>
      </c>
      <c r="F1177" s="10" t="s">
        <v>10</v>
      </c>
      <c r="G1177" s="10" t="s">
        <v>11</v>
      </c>
      <c r="H1177" s="10">
        <v>2015</v>
      </c>
      <c r="I1177" s="13">
        <f t="shared" si="1653"/>
        <v>1.9610901738737752E-3</v>
      </c>
      <c r="J1177" s="13">
        <f t="shared" si="1651"/>
        <v>1.9610901738737752E-3</v>
      </c>
      <c r="K1177" s="2">
        <v>1</v>
      </c>
    </row>
    <row r="1178" spans="3:11">
      <c r="C1178" s="2" t="s">
        <v>3553</v>
      </c>
      <c r="D1178" s="12" t="str">
        <f t="shared" si="1652"/>
        <v>IFDPH</v>
      </c>
      <c r="E1178" s="10" t="str">
        <f t="shared" si="1650"/>
        <v>IFDPH</v>
      </c>
      <c r="F1178" s="10" t="s">
        <v>10</v>
      </c>
      <c r="G1178" s="10" t="s">
        <v>11</v>
      </c>
      <c r="H1178" s="10">
        <v>2015</v>
      </c>
      <c r="I1178" s="13">
        <f t="shared" si="1653"/>
        <v>1.9610901738737752E-3</v>
      </c>
      <c r="J1178" s="13">
        <f t="shared" si="1651"/>
        <v>1.9610901738737752E-3</v>
      </c>
      <c r="K1178" s="2">
        <v>4</v>
      </c>
    </row>
    <row r="1179" spans="3:11">
      <c r="C1179" s="2" t="s">
        <v>3554</v>
      </c>
      <c r="D1179" s="12" t="str">
        <f t="shared" si="1652"/>
        <v>IFDSH</v>
      </c>
      <c r="E1179" s="10" t="str">
        <f t="shared" si="1650"/>
        <v>IFDSH</v>
      </c>
      <c r="F1179" s="10" t="s">
        <v>10</v>
      </c>
      <c r="G1179" s="10" t="s">
        <v>11</v>
      </c>
      <c r="H1179" s="10">
        <v>2015</v>
      </c>
      <c r="I1179" s="13">
        <f t="shared" si="1653"/>
        <v>1.854473703548168E-3</v>
      </c>
      <c r="J1179" s="13">
        <f t="shared" si="1651"/>
        <v>1.854473703548168E-3</v>
      </c>
      <c r="K1179" s="2">
        <v>0</v>
      </c>
    </row>
    <row r="1180" spans="3:11">
      <c r="C1180" s="2" t="s">
        <v>798</v>
      </c>
      <c r="D1180" s="12" t="str">
        <f t="shared" si="1652"/>
        <v>IFDLA</v>
      </c>
      <c r="E1180" s="10" t="str">
        <f t="shared" si="1650"/>
        <v>IFDLA</v>
      </c>
      <c r="F1180" s="10" t="s">
        <v>10</v>
      </c>
      <c r="G1180" s="10" t="s">
        <v>11</v>
      </c>
      <c r="H1180" s="10">
        <v>2015</v>
      </c>
      <c r="I1180" s="13">
        <f t="shared" si="1653"/>
        <v>5.0129708148236923E-3</v>
      </c>
      <c r="J1180" s="13">
        <f t="shared" si="1651"/>
        <v>5.0129708148236923E-3</v>
      </c>
      <c r="K1180" s="2">
        <v>0</v>
      </c>
    </row>
    <row r="1181" spans="3:11">
      <c r="C1181" s="2" t="s">
        <v>799</v>
      </c>
      <c r="D1181" s="12" t="str">
        <f t="shared" si="1652"/>
        <v>IFDEM</v>
      </c>
      <c r="E1181" s="10" t="str">
        <f t="shared" si="1650"/>
        <v>IFDEM</v>
      </c>
      <c r="F1181" s="10" t="s">
        <v>10</v>
      </c>
      <c r="G1181" s="10" t="s">
        <v>11</v>
      </c>
      <c r="H1181" s="10">
        <v>2015</v>
      </c>
      <c r="I1181" s="13">
        <f t="shared" si="1653"/>
        <v>1.8280452156736904E-3</v>
      </c>
      <c r="J1181" s="13">
        <f t="shared" si="1651"/>
        <v>1.8280452156736904E-3</v>
      </c>
      <c r="K1181" s="2">
        <v>0</v>
      </c>
    </row>
    <row r="1182" spans="3:11">
      <c r="C1182" s="2" t="s">
        <v>800</v>
      </c>
      <c r="D1182" s="12" t="str">
        <f t="shared" si="1652"/>
        <v>IFDTF</v>
      </c>
      <c r="E1182" s="10" t="str">
        <f t="shared" si="1650"/>
        <v>IFDTF</v>
      </c>
      <c r="F1182" s="10" t="s">
        <v>10</v>
      </c>
      <c r="G1182" s="10" t="s">
        <v>11</v>
      </c>
      <c r="H1182" s="10">
        <v>2015</v>
      </c>
      <c r="I1182" s="13">
        <f t="shared" si="1653"/>
        <v>0</v>
      </c>
      <c r="J1182" s="13">
        <f t="shared" si="1651"/>
        <v>0</v>
      </c>
      <c r="K1182" s="2">
        <v>0</v>
      </c>
    </row>
    <row r="1183" spans="3:11">
      <c r="C1183" s="2" t="s">
        <v>3555</v>
      </c>
      <c r="D1183" s="12" t="str">
        <f t="shared" si="1652"/>
        <v>IFDPH</v>
      </c>
      <c r="E1183" s="10" t="str">
        <f t="shared" si="1650"/>
        <v>IFDPH</v>
      </c>
      <c r="F1183" s="10" t="s">
        <v>10</v>
      </c>
      <c r="G1183" s="10" t="s">
        <v>11</v>
      </c>
      <c r="H1183" s="10">
        <v>2015</v>
      </c>
      <c r="I1183" s="13">
        <f t="shared" si="1653"/>
        <v>1.9610901738737752E-3</v>
      </c>
      <c r="J1183" s="13">
        <f t="shared" si="1651"/>
        <v>1.9610901738737752E-3</v>
      </c>
      <c r="K1183" s="2">
        <v>1</v>
      </c>
    </row>
    <row r="1184" spans="3:11">
      <c r="C1184" s="2" t="s">
        <v>3555</v>
      </c>
      <c r="D1184" s="12" t="str">
        <f t="shared" si="1652"/>
        <v>IFDPH</v>
      </c>
      <c r="E1184" s="10" t="str">
        <f t="shared" ref="E1184:E1206" si="1654">D1184</f>
        <v>IFDPH</v>
      </c>
      <c r="F1184" s="10" t="s">
        <v>10</v>
      </c>
      <c r="G1184" s="10" t="s">
        <v>11</v>
      </c>
      <c r="H1184" s="10">
        <v>2015</v>
      </c>
      <c r="I1184" s="13">
        <f t="shared" si="1653"/>
        <v>1.9610901738737752E-3</v>
      </c>
      <c r="J1184" s="13">
        <f t="shared" si="1651"/>
        <v>1.9610901738737752E-3</v>
      </c>
      <c r="K1184" s="2">
        <v>4</v>
      </c>
    </row>
    <row r="1185" spans="3:11">
      <c r="C1185" s="2" t="s">
        <v>3556</v>
      </c>
      <c r="D1185" s="12" t="str">
        <f t="shared" si="1652"/>
        <v>IFDSH</v>
      </c>
      <c r="E1185" s="10" t="str">
        <f t="shared" si="1654"/>
        <v>IFDSH</v>
      </c>
      <c r="F1185" s="10" t="s">
        <v>10</v>
      </c>
      <c r="G1185" s="10" t="s">
        <v>11</v>
      </c>
      <c r="H1185" s="10">
        <v>2015</v>
      </c>
      <c r="I1185" s="13">
        <f t="shared" si="1653"/>
        <v>1.854473703548168E-3</v>
      </c>
      <c r="J1185" s="13">
        <f t="shared" si="1651"/>
        <v>1.854473703548168E-3</v>
      </c>
      <c r="K1185" s="2">
        <v>0</v>
      </c>
    </row>
    <row r="1186" spans="3:11">
      <c r="C1186" s="2" t="s">
        <v>801</v>
      </c>
      <c r="D1186" s="12" t="str">
        <f t="shared" si="1652"/>
        <v>IFDLA</v>
      </c>
      <c r="E1186" s="10" t="str">
        <f t="shared" si="1654"/>
        <v>IFDLA</v>
      </c>
      <c r="F1186" s="10" t="s">
        <v>10</v>
      </c>
      <c r="G1186" s="10" t="s">
        <v>11</v>
      </c>
      <c r="H1186" s="10">
        <v>2015</v>
      </c>
      <c r="I1186" s="13">
        <f t="shared" si="1653"/>
        <v>5.012970814823792E-3</v>
      </c>
      <c r="J1186" s="13">
        <f t="shared" si="1651"/>
        <v>5.012970814823792E-3</v>
      </c>
      <c r="K1186" s="2">
        <v>0</v>
      </c>
    </row>
    <row r="1187" spans="3:11">
      <c r="C1187" s="2" t="s">
        <v>802</v>
      </c>
      <c r="D1187" s="12" t="str">
        <f t="shared" si="1652"/>
        <v>IFDEM</v>
      </c>
      <c r="E1187" s="10" t="str">
        <f t="shared" si="1654"/>
        <v>IFDEM</v>
      </c>
      <c r="F1187" s="10" t="s">
        <v>10</v>
      </c>
      <c r="G1187" s="10" t="s">
        <v>11</v>
      </c>
      <c r="H1187" s="10">
        <v>2015</v>
      </c>
      <c r="I1187" s="13">
        <f t="shared" si="1653"/>
        <v>1.8280452156737403E-3</v>
      </c>
      <c r="J1187" s="13">
        <f t="shared" si="1651"/>
        <v>1.8280452156737403E-3</v>
      </c>
      <c r="K1187" s="2">
        <v>0</v>
      </c>
    </row>
    <row r="1188" spans="3:11">
      <c r="C1188" s="2" t="s">
        <v>803</v>
      </c>
      <c r="D1188" s="12" t="str">
        <f t="shared" si="1652"/>
        <v>IFDTF</v>
      </c>
      <c r="E1188" s="10" t="str">
        <f t="shared" si="1654"/>
        <v>IFDTF</v>
      </c>
      <c r="F1188" s="10" t="s">
        <v>10</v>
      </c>
      <c r="G1188" s="10" t="s">
        <v>11</v>
      </c>
      <c r="H1188" s="10">
        <v>2015</v>
      </c>
      <c r="I1188" s="13">
        <f t="shared" si="1653"/>
        <v>0</v>
      </c>
      <c r="J1188" s="13">
        <f t="shared" si="1651"/>
        <v>0</v>
      </c>
      <c r="K1188" s="2">
        <v>0</v>
      </c>
    </row>
    <row r="1189" spans="3:11">
      <c r="C1189" s="2" t="s">
        <v>3557</v>
      </c>
      <c r="D1189" s="12" t="str">
        <f t="shared" si="1652"/>
        <v>IFDPH</v>
      </c>
      <c r="E1189" s="10" t="str">
        <f t="shared" si="1654"/>
        <v>IFDPH</v>
      </c>
      <c r="F1189" s="10" t="s">
        <v>10</v>
      </c>
      <c r="G1189" s="10" t="s">
        <v>11</v>
      </c>
      <c r="H1189" s="10">
        <v>2015</v>
      </c>
      <c r="I1189" s="13">
        <f t="shared" si="1653"/>
        <v>1.9610901738738003E-3</v>
      </c>
      <c r="J1189" s="13">
        <f t="shared" si="1651"/>
        <v>1.9610901738738003E-3</v>
      </c>
      <c r="K1189" s="2">
        <v>0</v>
      </c>
    </row>
    <row r="1190" spans="3:11">
      <c r="C1190" s="2" t="s">
        <v>3557</v>
      </c>
      <c r="D1190" s="12" t="str">
        <f t="shared" si="1652"/>
        <v>IFDPH</v>
      </c>
      <c r="E1190" s="10" t="str">
        <f t="shared" si="1654"/>
        <v>IFDPH</v>
      </c>
      <c r="F1190" s="10" t="s">
        <v>10</v>
      </c>
      <c r="G1190" s="10" t="s">
        <v>11</v>
      </c>
      <c r="H1190" s="10">
        <v>2015</v>
      </c>
      <c r="I1190" s="13">
        <f t="shared" si="1653"/>
        <v>1.9610901738738003E-3</v>
      </c>
      <c r="J1190" s="13">
        <f t="shared" si="1651"/>
        <v>1.9610901738738003E-3</v>
      </c>
      <c r="K1190" s="2">
        <v>4</v>
      </c>
    </row>
    <row r="1191" spans="3:11">
      <c r="C1191" s="2" t="s">
        <v>3558</v>
      </c>
      <c r="D1191" s="12" t="str">
        <f t="shared" si="1652"/>
        <v>IFDSH</v>
      </c>
      <c r="E1191" s="10" t="str">
        <f t="shared" si="1654"/>
        <v>IFDSH</v>
      </c>
      <c r="F1191" s="10" t="s">
        <v>10</v>
      </c>
      <c r="G1191" s="10" t="s">
        <v>11</v>
      </c>
      <c r="H1191" s="10">
        <v>2015</v>
      </c>
      <c r="I1191" s="13">
        <f t="shared" si="1653"/>
        <v>1.8544737035481929E-3</v>
      </c>
      <c r="J1191" s="13">
        <f t="shared" si="1651"/>
        <v>1.8544737035481929E-3</v>
      </c>
      <c r="K1191" s="2">
        <v>0</v>
      </c>
    </row>
    <row r="1192" spans="3:11">
      <c r="C1192" s="2" t="s">
        <v>804</v>
      </c>
      <c r="D1192" s="12" t="str">
        <f t="shared" si="1652"/>
        <v>IFDLA</v>
      </c>
      <c r="E1192" s="10" t="str">
        <f t="shared" si="1654"/>
        <v>IFDLA</v>
      </c>
      <c r="F1192" s="10" t="s">
        <v>10</v>
      </c>
      <c r="G1192" s="10" t="s">
        <v>11</v>
      </c>
      <c r="H1192" s="10">
        <v>2015</v>
      </c>
      <c r="I1192" s="13">
        <f t="shared" si="1653"/>
        <v>5.0129708148238415E-3</v>
      </c>
      <c r="J1192" s="13">
        <f t="shared" si="1651"/>
        <v>5.0129708148238415E-3</v>
      </c>
      <c r="K1192" s="2">
        <v>0</v>
      </c>
    </row>
    <row r="1193" spans="3:11">
      <c r="C1193" s="2" t="s">
        <v>805</v>
      </c>
      <c r="D1193" s="12" t="str">
        <f t="shared" si="1652"/>
        <v>IFDEM</v>
      </c>
      <c r="E1193" s="10" t="str">
        <f t="shared" si="1654"/>
        <v>IFDEM</v>
      </c>
      <c r="F1193" s="10" t="s">
        <v>10</v>
      </c>
      <c r="G1193" s="10" t="s">
        <v>11</v>
      </c>
      <c r="H1193" s="10">
        <v>2015</v>
      </c>
      <c r="I1193" s="13">
        <f t="shared" si="1653"/>
        <v>1.8280452156737403E-3</v>
      </c>
      <c r="J1193" s="13">
        <f t="shared" si="1651"/>
        <v>1.8280452156737403E-3</v>
      </c>
      <c r="K1193" s="2">
        <v>0</v>
      </c>
    </row>
    <row r="1194" spans="3:11">
      <c r="C1194" s="2" t="s">
        <v>806</v>
      </c>
      <c r="D1194" s="12" t="str">
        <f t="shared" si="1652"/>
        <v>IFDTF</v>
      </c>
      <c r="E1194" s="10" t="str">
        <f t="shared" si="1654"/>
        <v>IFDTF</v>
      </c>
      <c r="F1194" s="10" t="s">
        <v>10</v>
      </c>
      <c r="G1194" s="10" t="s">
        <v>11</v>
      </c>
      <c r="H1194" s="10">
        <v>2015</v>
      </c>
      <c r="I1194" s="13">
        <f t="shared" si="1653"/>
        <v>0</v>
      </c>
      <c r="J1194" s="13">
        <f t="shared" si="1651"/>
        <v>0</v>
      </c>
      <c r="K1194" s="2">
        <v>0</v>
      </c>
    </row>
    <row r="1195" spans="3:11">
      <c r="C1195" s="2" t="s">
        <v>3559</v>
      </c>
      <c r="D1195" s="12" t="str">
        <f t="shared" si="1652"/>
        <v>IFDPH</v>
      </c>
      <c r="E1195" s="10" t="str">
        <f t="shared" si="1654"/>
        <v>IFDPH</v>
      </c>
      <c r="F1195" s="10" t="s">
        <v>10</v>
      </c>
      <c r="G1195" s="10" t="s">
        <v>11</v>
      </c>
      <c r="H1195" s="10">
        <v>2015</v>
      </c>
      <c r="I1195" s="13">
        <f t="shared" si="1653"/>
        <v>1.9610901738737752E-3</v>
      </c>
      <c r="J1195" s="13">
        <f t="shared" si="1651"/>
        <v>1.9610901738737752E-3</v>
      </c>
      <c r="K1195" s="2">
        <v>0</v>
      </c>
    </row>
    <row r="1196" spans="3:11">
      <c r="C1196" s="2" t="s">
        <v>3559</v>
      </c>
      <c r="D1196" s="12" t="str">
        <f t="shared" si="1652"/>
        <v>IFDPH</v>
      </c>
      <c r="E1196" s="10" t="str">
        <f t="shared" si="1654"/>
        <v>IFDPH</v>
      </c>
      <c r="F1196" s="10" t="s">
        <v>10</v>
      </c>
      <c r="G1196" s="10" t="s">
        <v>11</v>
      </c>
      <c r="H1196" s="10">
        <v>2015</v>
      </c>
      <c r="I1196" s="13">
        <f t="shared" si="1653"/>
        <v>1.9610901738737752E-3</v>
      </c>
      <c r="J1196" s="13">
        <f t="shared" si="1651"/>
        <v>1.9610901738737752E-3</v>
      </c>
      <c r="K1196" s="2">
        <v>4</v>
      </c>
    </row>
    <row r="1197" spans="3:11">
      <c r="C1197" s="2" t="s">
        <v>3560</v>
      </c>
      <c r="D1197" s="12" t="str">
        <f t="shared" si="1652"/>
        <v>IFDSH</v>
      </c>
      <c r="E1197" s="10" t="str">
        <f t="shared" si="1654"/>
        <v>IFDSH</v>
      </c>
      <c r="F1197" s="10" t="s">
        <v>10</v>
      </c>
      <c r="G1197" s="10" t="s">
        <v>11</v>
      </c>
      <c r="H1197" s="10">
        <v>2015</v>
      </c>
      <c r="I1197" s="13">
        <f t="shared" si="1653"/>
        <v>1.8544737035481428E-3</v>
      </c>
      <c r="J1197" s="13">
        <f t="shared" si="1651"/>
        <v>1.8544737035481428E-3</v>
      </c>
      <c r="K1197" s="2">
        <v>0</v>
      </c>
    </row>
    <row r="1198" spans="3:11">
      <c r="C1198" s="2" t="s">
        <v>807</v>
      </c>
      <c r="D1198" s="12" t="str">
        <f t="shared" si="1652"/>
        <v>IFDLA</v>
      </c>
      <c r="E1198" s="10" t="str">
        <f t="shared" si="1654"/>
        <v>IFDLA</v>
      </c>
      <c r="F1198" s="10" t="s">
        <v>10</v>
      </c>
      <c r="G1198" s="10" t="s">
        <v>11</v>
      </c>
      <c r="H1198" s="10">
        <v>2015</v>
      </c>
      <c r="I1198" s="13">
        <f t="shared" si="1653"/>
        <v>5.0129708148235917E-3</v>
      </c>
      <c r="J1198" s="13">
        <f t="shared" si="1651"/>
        <v>5.0129708148235917E-3</v>
      </c>
      <c r="K1198" s="2">
        <v>0</v>
      </c>
    </row>
    <row r="1199" spans="3:11">
      <c r="C1199" s="2" t="s">
        <v>808</v>
      </c>
      <c r="D1199" s="12" t="str">
        <f t="shared" si="1652"/>
        <v>IFDEM</v>
      </c>
      <c r="E1199" s="10" t="str">
        <f t="shared" si="1654"/>
        <v>IFDEM</v>
      </c>
      <c r="F1199" s="10" t="s">
        <v>10</v>
      </c>
      <c r="G1199" s="10" t="s">
        <v>11</v>
      </c>
      <c r="H1199" s="10">
        <v>2015</v>
      </c>
      <c r="I1199" s="13">
        <f t="shared" si="1653"/>
        <v>1.8280452156737403E-3</v>
      </c>
      <c r="J1199" s="13">
        <f t="shared" si="1651"/>
        <v>1.8280452156737403E-3</v>
      </c>
      <c r="K1199" s="2">
        <v>0</v>
      </c>
    </row>
    <row r="1200" spans="3:11">
      <c r="C1200" s="2" t="s">
        <v>809</v>
      </c>
      <c r="D1200" s="12" t="str">
        <f t="shared" si="1652"/>
        <v>IFDTF</v>
      </c>
      <c r="E1200" s="10" t="str">
        <f t="shared" si="1654"/>
        <v>IFDTF</v>
      </c>
      <c r="F1200" s="10" t="s">
        <v>10</v>
      </c>
      <c r="G1200" s="10" t="s">
        <v>11</v>
      </c>
      <c r="H1200" s="10">
        <v>2015</v>
      </c>
      <c r="I1200" s="13">
        <f t="shared" si="1653"/>
        <v>0</v>
      </c>
      <c r="J1200" s="13">
        <f t="shared" si="1651"/>
        <v>0</v>
      </c>
      <c r="K1200" s="2">
        <v>0</v>
      </c>
    </row>
    <row r="1201" spans="3:11">
      <c r="C1201" s="2" t="s">
        <v>3561</v>
      </c>
      <c r="D1201" s="12" t="str">
        <f t="shared" si="1652"/>
        <v>IFDPH</v>
      </c>
      <c r="E1201" s="10" t="str">
        <f t="shared" si="1654"/>
        <v>IFDPH</v>
      </c>
      <c r="F1201" s="10" t="s">
        <v>10</v>
      </c>
      <c r="G1201" s="10" t="s">
        <v>11</v>
      </c>
      <c r="H1201" s="10">
        <v>2015</v>
      </c>
      <c r="I1201" s="13">
        <f t="shared" si="1653"/>
        <v>1.9610901738737752E-3</v>
      </c>
      <c r="J1201" s="13">
        <f t="shared" si="1651"/>
        <v>1.9610901738737752E-3</v>
      </c>
      <c r="K1201" s="2">
        <v>0</v>
      </c>
    </row>
    <row r="1202" spans="3:11">
      <c r="C1202" s="2" t="s">
        <v>3561</v>
      </c>
      <c r="D1202" s="12" t="str">
        <f t="shared" si="1652"/>
        <v>IFDPH</v>
      </c>
      <c r="E1202" s="10" t="str">
        <f t="shared" si="1654"/>
        <v>IFDPH</v>
      </c>
      <c r="F1202" s="10" t="s">
        <v>10</v>
      </c>
      <c r="G1202" s="10" t="s">
        <v>11</v>
      </c>
      <c r="H1202" s="10">
        <v>2015</v>
      </c>
      <c r="I1202" s="13">
        <f t="shared" si="1653"/>
        <v>1.9610901738737752E-3</v>
      </c>
      <c r="J1202" s="13">
        <f t="shared" si="1651"/>
        <v>1.9610901738737752E-3</v>
      </c>
      <c r="K1202" s="2">
        <v>4</v>
      </c>
    </row>
    <row r="1203" spans="3:11">
      <c r="C1203" s="2" t="s">
        <v>3562</v>
      </c>
      <c r="D1203" s="12" t="str">
        <f t="shared" si="1652"/>
        <v>IFDSH</v>
      </c>
      <c r="E1203" s="10" t="str">
        <f t="shared" si="1654"/>
        <v>IFDSH</v>
      </c>
      <c r="F1203" s="10" t="s">
        <v>10</v>
      </c>
      <c r="G1203" s="10" t="s">
        <v>11</v>
      </c>
      <c r="H1203" s="10">
        <v>2015</v>
      </c>
      <c r="I1203" s="13">
        <f t="shared" si="1653"/>
        <v>1.854473703548168E-3</v>
      </c>
      <c r="J1203" s="13">
        <f t="shared" si="1651"/>
        <v>1.854473703548168E-3</v>
      </c>
      <c r="K1203" s="2">
        <v>0</v>
      </c>
    </row>
    <row r="1204" spans="3:11">
      <c r="C1204" s="2" t="s">
        <v>810</v>
      </c>
      <c r="D1204" s="12" t="str">
        <f t="shared" si="1652"/>
        <v>IFDLA</v>
      </c>
      <c r="E1204" s="10" t="str">
        <f t="shared" si="1654"/>
        <v>IFDLA</v>
      </c>
      <c r="F1204" s="10" t="s">
        <v>10</v>
      </c>
      <c r="G1204" s="10" t="s">
        <v>11</v>
      </c>
      <c r="H1204" s="10">
        <v>2015</v>
      </c>
      <c r="I1204" s="13">
        <f t="shared" si="1653"/>
        <v>5.012970814823792E-3</v>
      </c>
      <c r="J1204" s="13">
        <f t="shared" si="1651"/>
        <v>5.012970814823792E-3</v>
      </c>
      <c r="K1204" s="2">
        <v>0</v>
      </c>
    </row>
    <row r="1205" spans="3:11">
      <c r="C1205" s="2" t="s">
        <v>811</v>
      </c>
      <c r="D1205" s="12" t="str">
        <f t="shared" si="1652"/>
        <v>IFDEM</v>
      </c>
      <c r="E1205" s="10" t="str">
        <f t="shared" si="1654"/>
        <v>IFDEM</v>
      </c>
      <c r="F1205" s="10" t="s">
        <v>10</v>
      </c>
      <c r="G1205" s="10" t="s">
        <v>11</v>
      </c>
      <c r="H1205" s="10">
        <v>2015</v>
      </c>
      <c r="I1205" s="13">
        <f t="shared" si="1653"/>
        <v>1.8280452156737403E-3</v>
      </c>
      <c r="J1205" s="13">
        <f t="shared" si="1651"/>
        <v>1.8280452156737403E-3</v>
      </c>
      <c r="K1205" s="2">
        <v>0</v>
      </c>
    </row>
    <row r="1206" spans="3:11" ht="13.8" thickBot="1">
      <c r="C1206" s="2" t="s">
        <v>812</v>
      </c>
      <c r="D1206" s="127" t="str">
        <f t="shared" si="1652"/>
        <v>IFDTF</v>
      </c>
      <c r="E1206" s="128" t="str">
        <f t="shared" si="1654"/>
        <v>IFDTF</v>
      </c>
      <c r="F1206" s="128" t="s">
        <v>10</v>
      </c>
      <c r="G1206" s="128" t="s">
        <v>11</v>
      </c>
      <c r="H1206" s="128">
        <v>2015</v>
      </c>
      <c r="I1206" s="13">
        <f t="shared" si="1653"/>
        <v>0</v>
      </c>
      <c r="J1206" s="126">
        <f t="shared" si="1651"/>
        <v>0</v>
      </c>
      <c r="K1206" s="2">
        <v>0</v>
      </c>
    </row>
    <row r="1207" spans="3:11">
      <c r="C1207" s="2" t="s">
        <v>3563</v>
      </c>
      <c r="D1207" s="12" t="str">
        <f t="shared" si="1652"/>
        <v>ICDPH</v>
      </c>
      <c r="E1207" s="10" t="str">
        <f>D1207</f>
        <v>ICDPH</v>
      </c>
      <c r="F1207" s="10" t="s">
        <v>10</v>
      </c>
      <c r="G1207" s="10" t="s">
        <v>11</v>
      </c>
      <c r="H1207" s="10">
        <v>2015</v>
      </c>
      <c r="I1207" s="13">
        <f t="shared" si="1653"/>
        <v>2.3065103048307846E-3</v>
      </c>
      <c r="J1207" s="13">
        <f>I1207</f>
        <v>2.3065103048307846E-3</v>
      </c>
      <c r="K1207" s="2">
        <v>8</v>
      </c>
    </row>
    <row r="1208" spans="3:11">
      <c r="C1208" s="2" t="s">
        <v>3563</v>
      </c>
      <c r="D1208" s="12" t="str">
        <f t="shared" si="1652"/>
        <v>ICDPH</v>
      </c>
      <c r="E1208" s="10" t="str">
        <f t="shared" ref="E1208:E1271" si="1655">D1208</f>
        <v>ICDPH</v>
      </c>
      <c r="F1208" s="10" t="s">
        <v>10</v>
      </c>
      <c r="G1208" s="10" t="s">
        <v>11</v>
      </c>
      <c r="H1208" s="10">
        <v>2015</v>
      </c>
      <c r="I1208" s="13">
        <f t="shared" si="1653"/>
        <v>2.3065103048307846E-3</v>
      </c>
      <c r="J1208" s="13">
        <f t="shared" ref="J1208:J1266" si="1656">I1208</f>
        <v>2.3065103048307846E-3</v>
      </c>
      <c r="K1208" s="2">
        <v>8</v>
      </c>
    </row>
    <row r="1209" spans="3:11">
      <c r="C1209" s="2" t="s">
        <v>3564</v>
      </c>
      <c r="D1209" s="12" t="str">
        <f t="shared" si="1652"/>
        <v>ICDSH</v>
      </c>
      <c r="E1209" s="10" t="str">
        <f t="shared" si="1655"/>
        <v>ICDSH</v>
      </c>
      <c r="F1209" s="10" t="s">
        <v>10</v>
      </c>
      <c r="G1209" s="10" t="s">
        <v>11</v>
      </c>
      <c r="H1209" s="10">
        <v>2015</v>
      </c>
      <c r="I1209" s="13">
        <f t="shared" si="1653"/>
        <v>0</v>
      </c>
      <c r="J1209" s="13">
        <f t="shared" si="1656"/>
        <v>0</v>
      </c>
      <c r="K1209" s="2">
        <v>8</v>
      </c>
    </row>
    <row r="1210" spans="3:11">
      <c r="C1210" s="2" t="s">
        <v>813</v>
      </c>
      <c r="D1210" s="12" t="str">
        <f t="shared" si="1652"/>
        <v>ICDLA</v>
      </c>
      <c r="E1210" s="10" t="str">
        <f t="shared" si="1655"/>
        <v>ICDLA</v>
      </c>
      <c r="F1210" s="10" t="s">
        <v>10</v>
      </c>
      <c r="G1210" s="10" t="s">
        <v>11</v>
      </c>
      <c r="H1210" s="10">
        <v>2015</v>
      </c>
      <c r="I1210" s="13">
        <f t="shared" si="1653"/>
        <v>6.1173456812144682E-3</v>
      </c>
      <c r="J1210" s="13">
        <f t="shared" si="1656"/>
        <v>6.1173456812144682E-3</v>
      </c>
      <c r="K1210" s="2">
        <v>8</v>
      </c>
    </row>
    <row r="1211" spans="3:11">
      <c r="C1211" s="2" t="s">
        <v>814</v>
      </c>
      <c r="D1211" s="12" t="str">
        <f t="shared" si="1652"/>
        <v>ICDEM</v>
      </c>
      <c r="E1211" s="10" t="str">
        <f t="shared" si="1655"/>
        <v>ICDEM</v>
      </c>
      <c r="F1211" s="10" t="s">
        <v>10</v>
      </c>
      <c r="G1211" s="10" t="s">
        <v>11</v>
      </c>
      <c r="H1211" s="10">
        <v>2015</v>
      </c>
      <c r="I1211" s="13">
        <f t="shared" si="1653"/>
        <v>5.246251970615479E-3</v>
      </c>
      <c r="J1211" s="13">
        <f t="shared" si="1656"/>
        <v>5.246251970615479E-3</v>
      </c>
      <c r="K1211" s="2">
        <v>8</v>
      </c>
    </row>
    <row r="1212" spans="3:11">
      <c r="C1212" s="2" t="s">
        <v>815</v>
      </c>
      <c r="D1212" s="12" t="str">
        <f t="shared" si="1652"/>
        <v>ICDTF</v>
      </c>
      <c r="E1212" s="10" t="str">
        <f t="shared" si="1655"/>
        <v>ICDTF</v>
      </c>
      <c r="F1212" s="10" t="s">
        <v>10</v>
      </c>
      <c r="G1212" s="10" t="s">
        <v>11</v>
      </c>
      <c r="H1212" s="10">
        <v>2015</v>
      </c>
      <c r="I1212" s="13">
        <f t="shared" si="1653"/>
        <v>9.8457061433494201E-4</v>
      </c>
      <c r="J1212" s="13">
        <f t="shared" si="1656"/>
        <v>9.8457061433494201E-4</v>
      </c>
      <c r="K1212" s="2">
        <v>8</v>
      </c>
    </row>
    <row r="1213" spans="3:11">
      <c r="C1213" s="2" t="s">
        <v>3565</v>
      </c>
      <c r="D1213" s="12" t="str">
        <f t="shared" si="1652"/>
        <v>ICDPH</v>
      </c>
      <c r="E1213" s="10" t="str">
        <f t="shared" si="1655"/>
        <v>ICDPH</v>
      </c>
      <c r="F1213" s="10" t="s">
        <v>10</v>
      </c>
      <c r="G1213" s="10" t="s">
        <v>11</v>
      </c>
      <c r="H1213" s="10">
        <v>2015</v>
      </c>
      <c r="I1213" s="13">
        <f t="shared" si="1653"/>
        <v>2.3065103048307846E-3</v>
      </c>
      <c r="J1213" s="13">
        <f t="shared" si="1656"/>
        <v>2.3065103048307846E-3</v>
      </c>
      <c r="K1213" s="2">
        <v>8</v>
      </c>
    </row>
    <row r="1214" spans="3:11">
      <c r="C1214" s="2" t="s">
        <v>3565</v>
      </c>
      <c r="D1214" s="12" t="str">
        <f t="shared" si="1652"/>
        <v>ICDPH</v>
      </c>
      <c r="E1214" s="10" t="str">
        <f t="shared" si="1655"/>
        <v>ICDPH</v>
      </c>
      <c r="F1214" s="10" t="s">
        <v>10</v>
      </c>
      <c r="G1214" s="10" t="s">
        <v>11</v>
      </c>
      <c r="H1214" s="10">
        <v>2015</v>
      </c>
      <c r="I1214" s="13">
        <f t="shared" si="1653"/>
        <v>2.3065103048307846E-3</v>
      </c>
      <c r="J1214" s="13">
        <f t="shared" si="1656"/>
        <v>2.3065103048307846E-3</v>
      </c>
      <c r="K1214" s="2">
        <v>8</v>
      </c>
    </row>
    <row r="1215" spans="3:11">
      <c r="C1215" s="2" t="s">
        <v>3566</v>
      </c>
      <c r="D1215" s="12" t="str">
        <f t="shared" si="1652"/>
        <v>ICDSH</v>
      </c>
      <c r="E1215" s="10" t="str">
        <f t="shared" si="1655"/>
        <v>ICDSH</v>
      </c>
      <c r="F1215" s="10" t="s">
        <v>10</v>
      </c>
      <c r="G1215" s="10" t="s">
        <v>11</v>
      </c>
      <c r="H1215" s="10">
        <v>2015</v>
      </c>
      <c r="I1215" s="13">
        <f t="shared" si="1653"/>
        <v>0</v>
      </c>
      <c r="J1215" s="13">
        <f t="shared" si="1656"/>
        <v>0</v>
      </c>
      <c r="K1215" s="2">
        <v>8</v>
      </c>
    </row>
    <row r="1216" spans="3:11">
      <c r="C1216" s="2" t="s">
        <v>816</v>
      </c>
      <c r="D1216" s="12" t="str">
        <f t="shared" si="1652"/>
        <v>ICDLA</v>
      </c>
      <c r="E1216" s="10" t="str">
        <f t="shared" si="1655"/>
        <v>ICDLA</v>
      </c>
      <c r="F1216" s="10" t="s">
        <v>10</v>
      </c>
      <c r="G1216" s="10" t="s">
        <v>11</v>
      </c>
      <c r="H1216" s="10">
        <v>2015</v>
      </c>
      <c r="I1216" s="13">
        <f t="shared" si="1653"/>
        <v>6.1173456812144682E-3</v>
      </c>
      <c r="J1216" s="13">
        <f t="shared" si="1656"/>
        <v>6.1173456812144682E-3</v>
      </c>
      <c r="K1216" s="2">
        <v>8</v>
      </c>
    </row>
    <row r="1217" spans="3:11">
      <c r="C1217" s="2" t="s">
        <v>817</v>
      </c>
      <c r="D1217" s="12" t="str">
        <f t="shared" si="1652"/>
        <v>ICDEM</v>
      </c>
      <c r="E1217" s="10" t="str">
        <f t="shared" si="1655"/>
        <v>ICDEM</v>
      </c>
      <c r="F1217" s="10" t="s">
        <v>10</v>
      </c>
      <c r="G1217" s="10" t="s">
        <v>11</v>
      </c>
      <c r="H1217" s="10">
        <v>2015</v>
      </c>
      <c r="I1217" s="13">
        <f t="shared" si="1653"/>
        <v>5.246251970615479E-3</v>
      </c>
      <c r="J1217" s="13">
        <f t="shared" si="1656"/>
        <v>5.246251970615479E-3</v>
      </c>
      <c r="K1217" s="2">
        <v>8</v>
      </c>
    </row>
    <row r="1218" spans="3:11">
      <c r="C1218" s="2" t="s">
        <v>818</v>
      </c>
      <c r="D1218" s="12" t="str">
        <f t="shared" si="1652"/>
        <v>ICDTF</v>
      </c>
      <c r="E1218" s="10" t="str">
        <f t="shared" si="1655"/>
        <v>ICDTF</v>
      </c>
      <c r="F1218" s="10" t="s">
        <v>10</v>
      </c>
      <c r="G1218" s="10" t="s">
        <v>11</v>
      </c>
      <c r="H1218" s="10">
        <v>2015</v>
      </c>
      <c r="I1218" s="13">
        <f t="shared" si="1653"/>
        <v>9.8457061433494201E-4</v>
      </c>
      <c r="J1218" s="13">
        <f t="shared" si="1656"/>
        <v>9.8457061433494201E-4</v>
      </c>
      <c r="K1218" s="2">
        <v>8</v>
      </c>
    </row>
    <row r="1219" spans="3:11">
      <c r="C1219" s="2" t="s">
        <v>3567</v>
      </c>
      <c r="D1219" s="12" t="str">
        <f t="shared" si="1652"/>
        <v>ICDPH</v>
      </c>
      <c r="E1219" s="10" t="str">
        <f t="shared" si="1655"/>
        <v>ICDPH</v>
      </c>
      <c r="F1219" s="10" t="s">
        <v>10</v>
      </c>
      <c r="G1219" s="10" t="s">
        <v>11</v>
      </c>
      <c r="H1219" s="10">
        <v>2015</v>
      </c>
      <c r="I1219" s="13">
        <f t="shared" si="1653"/>
        <v>2.3065103048307829E-3</v>
      </c>
      <c r="J1219" s="13">
        <f t="shared" si="1656"/>
        <v>2.3065103048307829E-3</v>
      </c>
      <c r="K1219" s="2">
        <v>8</v>
      </c>
    </row>
    <row r="1220" spans="3:11">
      <c r="C1220" s="2" t="s">
        <v>3567</v>
      </c>
      <c r="D1220" s="12" t="str">
        <f t="shared" si="1652"/>
        <v>ICDPH</v>
      </c>
      <c r="E1220" s="10" t="str">
        <f t="shared" si="1655"/>
        <v>ICDPH</v>
      </c>
      <c r="F1220" s="10" t="s">
        <v>10</v>
      </c>
      <c r="G1220" s="10" t="s">
        <v>11</v>
      </c>
      <c r="H1220" s="10">
        <v>2015</v>
      </c>
      <c r="I1220" s="13">
        <f t="shared" si="1653"/>
        <v>2.3065103048307829E-3</v>
      </c>
      <c r="J1220" s="13">
        <f t="shared" si="1656"/>
        <v>2.3065103048307829E-3</v>
      </c>
      <c r="K1220" s="2">
        <v>8</v>
      </c>
    </row>
    <row r="1221" spans="3:11">
      <c r="C1221" s="2" t="s">
        <v>3568</v>
      </c>
      <c r="D1221" s="12" t="str">
        <f t="shared" si="1652"/>
        <v>ICDSH</v>
      </c>
      <c r="E1221" s="10" t="str">
        <f t="shared" si="1655"/>
        <v>ICDSH</v>
      </c>
      <c r="F1221" s="10" t="s">
        <v>10</v>
      </c>
      <c r="G1221" s="10" t="s">
        <v>11</v>
      </c>
      <c r="H1221" s="10">
        <v>2015</v>
      </c>
      <c r="I1221" s="13">
        <f t="shared" si="1653"/>
        <v>0</v>
      </c>
      <c r="J1221" s="13">
        <f t="shared" si="1656"/>
        <v>0</v>
      </c>
      <c r="K1221" s="2">
        <v>8</v>
      </c>
    </row>
    <row r="1222" spans="3:11">
      <c r="C1222" s="2" t="s">
        <v>819</v>
      </c>
      <c r="D1222" s="12" t="str">
        <f t="shared" si="1652"/>
        <v>ICDLA</v>
      </c>
      <c r="E1222" s="10" t="str">
        <f t="shared" si="1655"/>
        <v>ICDLA</v>
      </c>
      <c r="F1222" s="10" t="s">
        <v>10</v>
      </c>
      <c r="G1222" s="10" t="s">
        <v>11</v>
      </c>
      <c r="H1222" s="10">
        <v>2015</v>
      </c>
      <c r="I1222" s="13">
        <f t="shared" si="1653"/>
        <v>6.1173456812144656E-3</v>
      </c>
      <c r="J1222" s="13">
        <f t="shared" si="1656"/>
        <v>6.1173456812144656E-3</v>
      </c>
      <c r="K1222" s="2">
        <v>8</v>
      </c>
    </row>
    <row r="1223" spans="3:11">
      <c r="C1223" s="2" t="s">
        <v>820</v>
      </c>
      <c r="D1223" s="12" t="str">
        <f t="shared" si="1652"/>
        <v>ICDEM</v>
      </c>
      <c r="E1223" s="10" t="str">
        <f t="shared" si="1655"/>
        <v>ICDEM</v>
      </c>
      <c r="F1223" s="10" t="s">
        <v>10</v>
      </c>
      <c r="G1223" s="10" t="s">
        <v>11</v>
      </c>
      <c r="H1223" s="10">
        <v>2015</v>
      </c>
      <c r="I1223" s="13">
        <f t="shared" si="1653"/>
        <v>5.246251970615479E-3</v>
      </c>
      <c r="J1223" s="13">
        <f t="shared" si="1656"/>
        <v>5.246251970615479E-3</v>
      </c>
      <c r="K1223" s="2">
        <v>8</v>
      </c>
    </row>
    <row r="1224" spans="3:11">
      <c r="C1224" s="2" t="s">
        <v>821</v>
      </c>
      <c r="D1224" s="12" t="str">
        <f t="shared" ref="D1224:D1287" si="1657">"I"&amp;MID(C1224,4,1)&amp;"D"&amp;MID(C1224,9,2)</f>
        <v>ICDTF</v>
      </c>
      <c r="E1224" s="10" t="str">
        <f t="shared" si="1655"/>
        <v>ICDTF</v>
      </c>
      <c r="F1224" s="10" t="s">
        <v>10</v>
      </c>
      <c r="G1224" s="10" t="s">
        <v>11</v>
      </c>
      <c r="H1224" s="10">
        <v>2015</v>
      </c>
      <c r="I1224" s="13">
        <f t="shared" ref="I1224:I1287" si="1658">INDEX($AG$39:$BF$639,MATCH(IF(RIGHT(C1224,3)="100",RIGHT(C1224,6),RIGHT(C1224,5)),$AG$39:$AG$639,0),MATCH(MID(D1224,2,2),$AG$39:$BF$39,0))*$AI$19</f>
        <v>9.8457061433494201E-4</v>
      </c>
      <c r="J1224" s="13">
        <f t="shared" si="1656"/>
        <v>9.8457061433494201E-4</v>
      </c>
      <c r="K1224" s="2">
        <v>8</v>
      </c>
    </row>
    <row r="1225" spans="3:11">
      <c r="C1225" s="2" t="s">
        <v>3569</v>
      </c>
      <c r="D1225" s="12" t="str">
        <f t="shared" si="1657"/>
        <v>ICDPH</v>
      </c>
      <c r="E1225" s="10" t="str">
        <f t="shared" si="1655"/>
        <v>ICDPH</v>
      </c>
      <c r="F1225" s="10" t="s">
        <v>10</v>
      </c>
      <c r="G1225" s="10" t="s">
        <v>11</v>
      </c>
      <c r="H1225" s="10">
        <v>2015</v>
      </c>
      <c r="I1225" s="13">
        <f t="shared" si="1658"/>
        <v>2.3065103048307864E-3</v>
      </c>
      <c r="J1225" s="13">
        <f t="shared" si="1656"/>
        <v>2.3065103048307864E-3</v>
      </c>
      <c r="K1225" s="2">
        <v>8</v>
      </c>
    </row>
    <row r="1226" spans="3:11">
      <c r="C1226" s="2" t="s">
        <v>3569</v>
      </c>
      <c r="D1226" s="12" t="str">
        <f t="shared" si="1657"/>
        <v>ICDPH</v>
      </c>
      <c r="E1226" s="10" t="str">
        <f t="shared" si="1655"/>
        <v>ICDPH</v>
      </c>
      <c r="F1226" s="10" t="s">
        <v>10</v>
      </c>
      <c r="G1226" s="10" t="s">
        <v>11</v>
      </c>
      <c r="H1226" s="10">
        <v>2015</v>
      </c>
      <c r="I1226" s="13">
        <f t="shared" si="1658"/>
        <v>2.3065103048307864E-3</v>
      </c>
      <c r="J1226" s="13">
        <f t="shared" si="1656"/>
        <v>2.3065103048307864E-3</v>
      </c>
      <c r="K1226" s="2">
        <v>8</v>
      </c>
    </row>
    <row r="1227" spans="3:11">
      <c r="C1227" s="2" t="s">
        <v>3570</v>
      </c>
      <c r="D1227" s="12" t="str">
        <f t="shared" si="1657"/>
        <v>ICDSH</v>
      </c>
      <c r="E1227" s="10" t="str">
        <f t="shared" si="1655"/>
        <v>ICDSH</v>
      </c>
      <c r="F1227" s="10" t="s">
        <v>10</v>
      </c>
      <c r="G1227" s="10" t="s">
        <v>11</v>
      </c>
      <c r="H1227" s="10">
        <v>2015</v>
      </c>
      <c r="I1227" s="13">
        <f t="shared" si="1658"/>
        <v>0</v>
      </c>
      <c r="J1227" s="13">
        <f t="shared" si="1656"/>
        <v>0</v>
      </c>
      <c r="K1227" s="2">
        <v>8</v>
      </c>
    </row>
    <row r="1228" spans="3:11">
      <c r="C1228" s="2" t="s">
        <v>822</v>
      </c>
      <c r="D1228" s="12" t="str">
        <f t="shared" si="1657"/>
        <v>ICDLA</v>
      </c>
      <c r="E1228" s="10" t="str">
        <f t="shared" si="1655"/>
        <v>ICDLA</v>
      </c>
      <c r="F1228" s="10" t="s">
        <v>10</v>
      </c>
      <c r="G1228" s="10" t="s">
        <v>11</v>
      </c>
      <c r="H1228" s="10">
        <v>2015</v>
      </c>
      <c r="I1228" s="13">
        <f t="shared" si="1658"/>
        <v>6.1173456812144717E-3</v>
      </c>
      <c r="J1228" s="13">
        <f t="shared" si="1656"/>
        <v>6.1173456812144717E-3</v>
      </c>
      <c r="K1228" s="2">
        <v>8</v>
      </c>
    </row>
    <row r="1229" spans="3:11">
      <c r="C1229" s="2" t="s">
        <v>823</v>
      </c>
      <c r="D1229" s="12" t="str">
        <f t="shared" si="1657"/>
        <v>ICDEM</v>
      </c>
      <c r="E1229" s="10" t="str">
        <f t="shared" si="1655"/>
        <v>ICDEM</v>
      </c>
      <c r="F1229" s="10" t="s">
        <v>10</v>
      </c>
      <c r="G1229" s="10" t="s">
        <v>11</v>
      </c>
      <c r="H1229" s="10">
        <v>2015</v>
      </c>
      <c r="I1229" s="13">
        <f t="shared" si="1658"/>
        <v>5.2462519706154799E-3</v>
      </c>
      <c r="J1229" s="13">
        <f t="shared" si="1656"/>
        <v>5.2462519706154799E-3</v>
      </c>
      <c r="K1229" s="2">
        <v>8</v>
      </c>
    </row>
    <row r="1230" spans="3:11">
      <c r="C1230" s="2" t="s">
        <v>824</v>
      </c>
      <c r="D1230" s="12" t="str">
        <f t="shared" si="1657"/>
        <v>ICDTF</v>
      </c>
      <c r="E1230" s="10" t="str">
        <f t="shared" si="1655"/>
        <v>ICDTF</v>
      </c>
      <c r="F1230" s="10" t="s">
        <v>10</v>
      </c>
      <c r="G1230" s="10" t="s">
        <v>11</v>
      </c>
      <c r="H1230" s="10">
        <v>2015</v>
      </c>
      <c r="I1230" s="13">
        <f t="shared" si="1658"/>
        <v>9.8457061433494201E-4</v>
      </c>
      <c r="J1230" s="13">
        <f t="shared" si="1656"/>
        <v>9.8457061433494201E-4</v>
      </c>
      <c r="K1230" s="2">
        <v>8</v>
      </c>
    </row>
    <row r="1231" spans="3:11">
      <c r="C1231" s="2" t="s">
        <v>3571</v>
      </c>
      <c r="D1231" s="12" t="str">
        <f t="shared" si="1657"/>
        <v>ICDPH</v>
      </c>
      <c r="E1231" s="10" t="str">
        <f t="shared" si="1655"/>
        <v>ICDPH</v>
      </c>
      <c r="F1231" s="10" t="s">
        <v>10</v>
      </c>
      <c r="G1231" s="10" t="s">
        <v>11</v>
      </c>
      <c r="H1231" s="10">
        <v>2015</v>
      </c>
      <c r="I1231" s="13">
        <f t="shared" si="1658"/>
        <v>2.3065103048307829E-3</v>
      </c>
      <c r="J1231" s="13">
        <f t="shared" si="1656"/>
        <v>2.3065103048307829E-3</v>
      </c>
      <c r="K1231" s="2">
        <v>8</v>
      </c>
    </row>
    <row r="1232" spans="3:11">
      <c r="C1232" s="2" t="s">
        <v>3571</v>
      </c>
      <c r="D1232" s="12" t="str">
        <f t="shared" si="1657"/>
        <v>ICDPH</v>
      </c>
      <c r="E1232" s="10" t="str">
        <f t="shared" si="1655"/>
        <v>ICDPH</v>
      </c>
      <c r="F1232" s="10" t="s">
        <v>10</v>
      </c>
      <c r="G1232" s="10" t="s">
        <v>11</v>
      </c>
      <c r="H1232" s="10">
        <v>2015</v>
      </c>
      <c r="I1232" s="13">
        <f t="shared" si="1658"/>
        <v>2.3065103048307829E-3</v>
      </c>
      <c r="J1232" s="13">
        <f t="shared" si="1656"/>
        <v>2.3065103048307829E-3</v>
      </c>
      <c r="K1232" s="2">
        <v>8</v>
      </c>
    </row>
    <row r="1233" spans="3:11">
      <c r="C1233" s="2" t="s">
        <v>3572</v>
      </c>
      <c r="D1233" s="12" t="str">
        <f t="shared" si="1657"/>
        <v>ICDSH</v>
      </c>
      <c r="E1233" s="10" t="str">
        <f t="shared" si="1655"/>
        <v>ICDSH</v>
      </c>
      <c r="F1233" s="10" t="s">
        <v>10</v>
      </c>
      <c r="G1233" s="10" t="s">
        <v>11</v>
      </c>
      <c r="H1233" s="10">
        <v>2015</v>
      </c>
      <c r="I1233" s="13">
        <f t="shared" si="1658"/>
        <v>0</v>
      </c>
      <c r="J1233" s="13">
        <f t="shared" si="1656"/>
        <v>0</v>
      </c>
      <c r="K1233" s="2">
        <v>8</v>
      </c>
    </row>
    <row r="1234" spans="3:11">
      <c r="C1234" s="2" t="s">
        <v>825</v>
      </c>
      <c r="D1234" s="12" t="str">
        <f t="shared" si="1657"/>
        <v>ICDLA</v>
      </c>
      <c r="E1234" s="10" t="str">
        <f t="shared" si="1655"/>
        <v>ICDLA</v>
      </c>
      <c r="F1234" s="10" t="s">
        <v>10</v>
      </c>
      <c r="G1234" s="10" t="s">
        <v>11</v>
      </c>
      <c r="H1234" s="10">
        <v>2015</v>
      </c>
      <c r="I1234" s="13">
        <f t="shared" si="1658"/>
        <v>6.1173456812144656E-3</v>
      </c>
      <c r="J1234" s="13">
        <f t="shared" si="1656"/>
        <v>6.1173456812144656E-3</v>
      </c>
      <c r="K1234" s="2">
        <v>8</v>
      </c>
    </row>
    <row r="1235" spans="3:11">
      <c r="C1235" s="2" t="s">
        <v>826</v>
      </c>
      <c r="D1235" s="12" t="str">
        <f t="shared" si="1657"/>
        <v>ICDEM</v>
      </c>
      <c r="E1235" s="10" t="str">
        <f t="shared" si="1655"/>
        <v>ICDEM</v>
      </c>
      <c r="F1235" s="10" t="s">
        <v>10</v>
      </c>
      <c r="G1235" s="10" t="s">
        <v>11</v>
      </c>
      <c r="H1235" s="10">
        <v>2015</v>
      </c>
      <c r="I1235" s="13">
        <f t="shared" si="1658"/>
        <v>5.2462519706154773E-3</v>
      </c>
      <c r="J1235" s="13">
        <f t="shared" si="1656"/>
        <v>5.2462519706154773E-3</v>
      </c>
      <c r="K1235" s="2">
        <v>8</v>
      </c>
    </row>
    <row r="1236" spans="3:11">
      <c r="C1236" s="2" t="s">
        <v>827</v>
      </c>
      <c r="D1236" s="12" t="str">
        <f t="shared" si="1657"/>
        <v>ICDTF</v>
      </c>
      <c r="E1236" s="10" t="str">
        <f t="shared" si="1655"/>
        <v>ICDTF</v>
      </c>
      <c r="F1236" s="10" t="s">
        <v>10</v>
      </c>
      <c r="G1236" s="10" t="s">
        <v>11</v>
      </c>
      <c r="H1236" s="10">
        <v>2015</v>
      </c>
      <c r="I1236" s="13">
        <f t="shared" si="1658"/>
        <v>9.8457061433494201E-4</v>
      </c>
      <c r="J1236" s="13">
        <f t="shared" si="1656"/>
        <v>9.8457061433494201E-4</v>
      </c>
      <c r="K1236" s="2">
        <v>8</v>
      </c>
    </row>
    <row r="1237" spans="3:11">
      <c r="C1237" s="2" t="s">
        <v>3573</v>
      </c>
      <c r="D1237" s="12" t="str">
        <f t="shared" si="1657"/>
        <v>ICDPH</v>
      </c>
      <c r="E1237" s="10" t="str">
        <f t="shared" si="1655"/>
        <v>ICDPH</v>
      </c>
      <c r="F1237" s="10" t="s">
        <v>10</v>
      </c>
      <c r="G1237" s="10" t="s">
        <v>11</v>
      </c>
      <c r="H1237" s="10">
        <v>2015</v>
      </c>
      <c r="I1237" s="13">
        <f t="shared" si="1658"/>
        <v>2.3065103048307829E-3</v>
      </c>
      <c r="J1237" s="13">
        <f t="shared" si="1656"/>
        <v>2.3065103048307829E-3</v>
      </c>
      <c r="K1237" s="2">
        <v>8</v>
      </c>
    </row>
    <row r="1238" spans="3:11">
      <c r="C1238" s="2" t="s">
        <v>3573</v>
      </c>
      <c r="D1238" s="12" t="str">
        <f t="shared" si="1657"/>
        <v>ICDPH</v>
      </c>
      <c r="E1238" s="10" t="str">
        <f t="shared" si="1655"/>
        <v>ICDPH</v>
      </c>
      <c r="F1238" s="10" t="s">
        <v>10</v>
      </c>
      <c r="G1238" s="10" t="s">
        <v>11</v>
      </c>
      <c r="H1238" s="10">
        <v>2015</v>
      </c>
      <c r="I1238" s="13">
        <f t="shared" si="1658"/>
        <v>2.3065103048307829E-3</v>
      </c>
      <c r="J1238" s="13">
        <f t="shared" si="1656"/>
        <v>2.3065103048307829E-3</v>
      </c>
      <c r="K1238" s="2">
        <v>8</v>
      </c>
    </row>
    <row r="1239" spans="3:11">
      <c r="C1239" s="2" t="s">
        <v>3574</v>
      </c>
      <c r="D1239" s="12" t="str">
        <f t="shared" si="1657"/>
        <v>ICDSH</v>
      </c>
      <c r="E1239" s="10" t="str">
        <f t="shared" si="1655"/>
        <v>ICDSH</v>
      </c>
      <c r="F1239" s="10" t="s">
        <v>10</v>
      </c>
      <c r="G1239" s="10" t="s">
        <v>11</v>
      </c>
      <c r="H1239" s="10">
        <v>2015</v>
      </c>
      <c r="I1239" s="13">
        <f t="shared" si="1658"/>
        <v>0</v>
      </c>
      <c r="J1239" s="13">
        <f t="shared" si="1656"/>
        <v>0</v>
      </c>
      <c r="K1239" s="2">
        <v>8</v>
      </c>
    </row>
    <row r="1240" spans="3:11">
      <c r="C1240" s="2" t="s">
        <v>828</v>
      </c>
      <c r="D1240" s="12" t="str">
        <f t="shared" si="1657"/>
        <v>ICDLA</v>
      </c>
      <c r="E1240" s="10" t="str">
        <f t="shared" si="1655"/>
        <v>ICDLA</v>
      </c>
      <c r="F1240" s="10" t="s">
        <v>10</v>
      </c>
      <c r="G1240" s="10" t="s">
        <v>11</v>
      </c>
      <c r="H1240" s="10">
        <v>2015</v>
      </c>
      <c r="I1240" s="13">
        <f t="shared" si="1658"/>
        <v>6.1173456812144656E-3</v>
      </c>
      <c r="J1240" s="13">
        <f t="shared" si="1656"/>
        <v>6.1173456812144656E-3</v>
      </c>
      <c r="K1240" s="2">
        <v>8</v>
      </c>
    </row>
    <row r="1241" spans="3:11">
      <c r="C1241" s="2" t="s">
        <v>829</v>
      </c>
      <c r="D1241" s="12" t="str">
        <f t="shared" si="1657"/>
        <v>ICDEM</v>
      </c>
      <c r="E1241" s="10" t="str">
        <f t="shared" si="1655"/>
        <v>ICDEM</v>
      </c>
      <c r="F1241" s="10" t="s">
        <v>10</v>
      </c>
      <c r="G1241" s="10" t="s">
        <v>11</v>
      </c>
      <c r="H1241" s="10">
        <v>2015</v>
      </c>
      <c r="I1241" s="13">
        <f t="shared" si="1658"/>
        <v>5.2462519706154799E-3</v>
      </c>
      <c r="J1241" s="13">
        <f t="shared" si="1656"/>
        <v>5.2462519706154799E-3</v>
      </c>
      <c r="K1241" s="2">
        <v>8</v>
      </c>
    </row>
    <row r="1242" spans="3:11">
      <c r="C1242" s="2" t="s">
        <v>830</v>
      </c>
      <c r="D1242" s="12" t="str">
        <f t="shared" si="1657"/>
        <v>ICDTF</v>
      </c>
      <c r="E1242" s="10" t="str">
        <f t="shared" si="1655"/>
        <v>ICDTF</v>
      </c>
      <c r="F1242" s="10" t="s">
        <v>10</v>
      </c>
      <c r="G1242" s="10" t="s">
        <v>11</v>
      </c>
      <c r="H1242" s="10">
        <v>2015</v>
      </c>
      <c r="I1242" s="13">
        <f t="shared" si="1658"/>
        <v>9.8457061433494201E-4</v>
      </c>
      <c r="J1242" s="13">
        <f t="shared" si="1656"/>
        <v>9.8457061433494201E-4</v>
      </c>
      <c r="K1242" s="2">
        <v>8</v>
      </c>
    </row>
    <row r="1243" spans="3:11">
      <c r="C1243" s="2" t="s">
        <v>3575</v>
      </c>
      <c r="D1243" s="12" t="str">
        <f t="shared" si="1657"/>
        <v>ICDPH</v>
      </c>
      <c r="E1243" s="10" t="str">
        <f t="shared" si="1655"/>
        <v>ICDPH</v>
      </c>
      <c r="F1243" s="10" t="s">
        <v>10</v>
      </c>
      <c r="G1243" s="10" t="s">
        <v>11</v>
      </c>
      <c r="H1243" s="10">
        <v>2015</v>
      </c>
      <c r="I1243" s="13">
        <f t="shared" si="1658"/>
        <v>2.3065103048307829E-3</v>
      </c>
      <c r="J1243" s="13">
        <f t="shared" si="1656"/>
        <v>2.3065103048307829E-3</v>
      </c>
      <c r="K1243" s="2">
        <v>8</v>
      </c>
    </row>
    <row r="1244" spans="3:11">
      <c r="C1244" s="2" t="s">
        <v>3575</v>
      </c>
      <c r="D1244" s="12" t="str">
        <f t="shared" si="1657"/>
        <v>ICDPH</v>
      </c>
      <c r="E1244" s="10" t="str">
        <f t="shared" si="1655"/>
        <v>ICDPH</v>
      </c>
      <c r="F1244" s="10" t="s">
        <v>10</v>
      </c>
      <c r="G1244" s="10" t="s">
        <v>11</v>
      </c>
      <c r="H1244" s="10">
        <v>2015</v>
      </c>
      <c r="I1244" s="13">
        <f t="shared" si="1658"/>
        <v>2.3065103048307829E-3</v>
      </c>
      <c r="J1244" s="13">
        <f t="shared" si="1656"/>
        <v>2.3065103048307829E-3</v>
      </c>
      <c r="K1244" s="2">
        <v>8</v>
      </c>
    </row>
    <row r="1245" spans="3:11">
      <c r="C1245" s="2" t="s">
        <v>3576</v>
      </c>
      <c r="D1245" s="12" t="str">
        <f t="shared" si="1657"/>
        <v>ICDSH</v>
      </c>
      <c r="E1245" s="10" t="str">
        <f t="shared" si="1655"/>
        <v>ICDSH</v>
      </c>
      <c r="F1245" s="10" t="s">
        <v>10</v>
      </c>
      <c r="G1245" s="10" t="s">
        <v>11</v>
      </c>
      <c r="H1245" s="10">
        <v>2015</v>
      </c>
      <c r="I1245" s="13">
        <f t="shared" si="1658"/>
        <v>0</v>
      </c>
      <c r="J1245" s="13">
        <f t="shared" si="1656"/>
        <v>0</v>
      </c>
      <c r="K1245" s="2">
        <v>8</v>
      </c>
    </row>
    <row r="1246" spans="3:11">
      <c r="C1246" s="2" t="s">
        <v>831</v>
      </c>
      <c r="D1246" s="12" t="str">
        <f t="shared" si="1657"/>
        <v>ICDLA</v>
      </c>
      <c r="E1246" s="10" t="str">
        <f t="shared" si="1655"/>
        <v>ICDLA</v>
      </c>
      <c r="F1246" s="10" t="s">
        <v>10</v>
      </c>
      <c r="G1246" s="10" t="s">
        <v>11</v>
      </c>
      <c r="H1246" s="10">
        <v>2015</v>
      </c>
      <c r="I1246" s="13">
        <f t="shared" si="1658"/>
        <v>6.1173456812144656E-3</v>
      </c>
      <c r="J1246" s="13">
        <f t="shared" si="1656"/>
        <v>6.1173456812144656E-3</v>
      </c>
      <c r="K1246" s="2">
        <v>8</v>
      </c>
    </row>
    <row r="1247" spans="3:11">
      <c r="C1247" s="2" t="s">
        <v>832</v>
      </c>
      <c r="D1247" s="12" t="str">
        <f t="shared" si="1657"/>
        <v>ICDEM</v>
      </c>
      <c r="E1247" s="10" t="str">
        <f t="shared" si="1655"/>
        <v>ICDEM</v>
      </c>
      <c r="F1247" s="10" t="s">
        <v>10</v>
      </c>
      <c r="G1247" s="10" t="s">
        <v>11</v>
      </c>
      <c r="H1247" s="10">
        <v>2015</v>
      </c>
      <c r="I1247" s="13">
        <f t="shared" si="1658"/>
        <v>5.2462519706154738E-3</v>
      </c>
      <c r="J1247" s="13">
        <f t="shared" si="1656"/>
        <v>5.2462519706154738E-3</v>
      </c>
      <c r="K1247" s="2">
        <v>8</v>
      </c>
    </row>
    <row r="1248" spans="3:11">
      <c r="C1248" s="2" t="s">
        <v>833</v>
      </c>
      <c r="D1248" s="12" t="str">
        <f t="shared" si="1657"/>
        <v>ICDTF</v>
      </c>
      <c r="E1248" s="10" t="str">
        <f t="shared" si="1655"/>
        <v>ICDTF</v>
      </c>
      <c r="F1248" s="10" t="s">
        <v>10</v>
      </c>
      <c r="G1248" s="10" t="s">
        <v>11</v>
      </c>
      <c r="H1248" s="10">
        <v>2015</v>
      </c>
      <c r="I1248" s="13">
        <f t="shared" si="1658"/>
        <v>9.8457061433494136E-4</v>
      </c>
      <c r="J1248" s="13">
        <f t="shared" si="1656"/>
        <v>9.8457061433494136E-4</v>
      </c>
      <c r="K1248" s="2">
        <v>8</v>
      </c>
    </row>
    <row r="1249" spans="3:11">
      <c r="C1249" s="2" t="s">
        <v>3577</v>
      </c>
      <c r="D1249" s="12" t="str">
        <f t="shared" si="1657"/>
        <v>ICDPH</v>
      </c>
      <c r="E1249" s="10" t="str">
        <f t="shared" si="1655"/>
        <v>ICDPH</v>
      </c>
      <c r="F1249" s="10" t="s">
        <v>10</v>
      </c>
      <c r="G1249" s="10" t="s">
        <v>11</v>
      </c>
      <c r="H1249" s="10">
        <v>2015</v>
      </c>
      <c r="I1249" s="13">
        <f t="shared" si="1658"/>
        <v>2.3065103048307894E-3</v>
      </c>
      <c r="J1249" s="13">
        <f t="shared" si="1656"/>
        <v>2.3065103048307894E-3</v>
      </c>
      <c r="K1249" s="2">
        <v>8</v>
      </c>
    </row>
    <row r="1250" spans="3:11">
      <c r="C1250" s="2" t="s">
        <v>3577</v>
      </c>
      <c r="D1250" s="12" t="str">
        <f t="shared" si="1657"/>
        <v>ICDPH</v>
      </c>
      <c r="E1250" s="10" t="str">
        <f t="shared" si="1655"/>
        <v>ICDPH</v>
      </c>
      <c r="F1250" s="10" t="s">
        <v>10</v>
      </c>
      <c r="G1250" s="10" t="s">
        <v>11</v>
      </c>
      <c r="H1250" s="10">
        <v>2015</v>
      </c>
      <c r="I1250" s="13">
        <f t="shared" si="1658"/>
        <v>2.3065103048307894E-3</v>
      </c>
      <c r="J1250" s="13">
        <f t="shared" si="1656"/>
        <v>2.3065103048307894E-3</v>
      </c>
      <c r="K1250" s="2">
        <v>8</v>
      </c>
    </row>
    <row r="1251" spans="3:11">
      <c r="C1251" s="2" t="s">
        <v>3578</v>
      </c>
      <c r="D1251" s="12" t="str">
        <f t="shared" si="1657"/>
        <v>ICDSH</v>
      </c>
      <c r="E1251" s="10" t="str">
        <f t="shared" si="1655"/>
        <v>ICDSH</v>
      </c>
      <c r="F1251" s="10" t="s">
        <v>10</v>
      </c>
      <c r="G1251" s="10" t="s">
        <v>11</v>
      </c>
      <c r="H1251" s="10">
        <v>2015</v>
      </c>
      <c r="I1251" s="13">
        <f t="shared" si="1658"/>
        <v>0</v>
      </c>
      <c r="J1251" s="13">
        <f t="shared" si="1656"/>
        <v>0</v>
      </c>
      <c r="K1251" s="2">
        <v>8</v>
      </c>
    </row>
    <row r="1252" spans="3:11">
      <c r="C1252" s="2" t="s">
        <v>834</v>
      </c>
      <c r="D1252" s="12" t="str">
        <f t="shared" si="1657"/>
        <v>ICDLA</v>
      </c>
      <c r="E1252" s="10" t="str">
        <f t="shared" si="1655"/>
        <v>ICDLA</v>
      </c>
      <c r="F1252" s="10" t="s">
        <v>10</v>
      </c>
      <c r="G1252" s="10" t="s">
        <v>11</v>
      </c>
      <c r="H1252" s="10">
        <v>2015</v>
      </c>
      <c r="I1252" s="13">
        <f t="shared" si="1658"/>
        <v>6.1173456812144778E-3</v>
      </c>
      <c r="J1252" s="13">
        <f t="shared" si="1656"/>
        <v>6.1173456812144778E-3</v>
      </c>
      <c r="K1252" s="2">
        <v>8</v>
      </c>
    </row>
    <row r="1253" spans="3:11">
      <c r="C1253" s="2" t="s">
        <v>835</v>
      </c>
      <c r="D1253" s="12" t="str">
        <f t="shared" si="1657"/>
        <v>ICDEM</v>
      </c>
      <c r="E1253" s="10" t="str">
        <f t="shared" si="1655"/>
        <v>ICDEM</v>
      </c>
      <c r="F1253" s="10" t="s">
        <v>10</v>
      </c>
      <c r="G1253" s="10" t="s">
        <v>11</v>
      </c>
      <c r="H1253" s="10">
        <v>2015</v>
      </c>
      <c r="I1253" s="13">
        <f t="shared" si="1658"/>
        <v>5.2462519706154868E-3</v>
      </c>
      <c r="J1253" s="13">
        <f t="shared" si="1656"/>
        <v>5.2462519706154868E-3</v>
      </c>
      <c r="K1253" s="2">
        <v>8</v>
      </c>
    </row>
    <row r="1254" spans="3:11">
      <c r="C1254" s="2" t="s">
        <v>836</v>
      </c>
      <c r="D1254" s="12" t="str">
        <f t="shared" si="1657"/>
        <v>ICDTF</v>
      </c>
      <c r="E1254" s="10" t="str">
        <f t="shared" si="1655"/>
        <v>ICDTF</v>
      </c>
      <c r="F1254" s="10" t="s">
        <v>10</v>
      </c>
      <c r="G1254" s="10" t="s">
        <v>11</v>
      </c>
      <c r="H1254" s="10">
        <v>2015</v>
      </c>
      <c r="I1254" s="13">
        <f t="shared" si="1658"/>
        <v>9.8457061433494288E-4</v>
      </c>
      <c r="J1254" s="13">
        <f t="shared" si="1656"/>
        <v>9.8457061433494288E-4</v>
      </c>
      <c r="K1254" s="2">
        <v>8</v>
      </c>
    </row>
    <row r="1255" spans="3:11">
      <c r="C1255" s="2" t="s">
        <v>3579</v>
      </c>
      <c r="D1255" s="12" t="str">
        <f t="shared" si="1657"/>
        <v>ICDPH</v>
      </c>
      <c r="E1255" s="10" t="str">
        <f t="shared" si="1655"/>
        <v>ICDPH</v>
      </c>
      <c r="F1255" s="10" t="s">
        <v>10</v>
      </c>
      <c r="G1255" s="10" t="s">
        <v>11</v>
      </c>
      <c r="H1255" s="10">
        <v>2015</v>
      </c>
      <c r="I1255" s="13">
        <f t="shared" si="1658"/>
        <v>2.3065103048307829E-3</v>
      </c>
      <c r="J1255" s="13">
        <f t="shared" si="1656"/>
        <v>2.3065103048307829E-3</v>
      </c>
      <c r="K1255" s="2">
        <v>8</v>
      </c>
    </row>
    <row r="1256" spans="3:11">
      <c r="C1256" s="2" t="s">
        <v>3579</v>
      </c>
      <c r="D1256" s="12" t="str">
        <f t="shared" si="1657"/>
        <v>ICDPH</v>
      </c>
      <c r="E1256" s="10" t="str">
        <f t="shared" si="1655"/>
        <v>ICDPH</v>
      </c>
      <c r="F1256" s="10" t="s">
        <v>10</v>
      </c>
      <c r="G1256" s="10" t="s">
        <v>11</v>
      </c>
      <c r="H1256" s="10">
        <v>2015</v>
      </c>
      <c r="I1256" s="13">
        <f t="shared" si="1658"/>
        <v>2.3065103048307829E-3</v>
      </c>
      <c r="J1256" s="13">
        <f t="shared" si="1656"/>
        <v>2.3065103048307829E-3</v>
      </c>
      <c r="K1256" s="2">
        <v>8</v>
      </c>
    </row>
    <row r="1257" spans="3:11">
      <c r="C1257" s="2" t="s">
        <v>3580</v>
      </c>
      <c r="D1257" s="12" t="str">
        <f t="shared" si="1657"/>
        <v>ICDSH</v>
      </c>
      <c r="E1257" s="10" t="str">
        <f t="shared" si="1655"/>
        <v>ICDSH</v>
      </c>
      <c r="F1257" s="10" t="s">
        <v>10</v>
      </c>
      <c r="G1257" s="10" t="s">
        <v>11</v>
      </c>
      <c r="H1257" s="10">
        <v>2015</v>
      </c>
      <c r="I1257" s="13">
        <f t="shared" si="1658"/>
        <v>0</v>
      </c>
      <c r="J1257" s="13">
        <f t="shared" si="1656"/>
        <v>0</v>
      </c>
      <c r="K1257" s="2">
        <v>8</v>
      </c>
    </row>
    <row r="1258" spans="3:11">
      <c r="C1258" s="2" t="s">
        <v>837</v>
      </c>
      <c r="D1258" s="12" t="str">
        <f t="shared" si="1657"/>
        <v>ICDLA</v>
      </c>
      <c r="E1258" s="10" t="str">
        <f t="shared" si="1655"/>
        <v>ICDLA</v>
      </c>
      <c r="F1258" s="10" t="s">
        <v>10</v>
      </c>
      <c r="G1258" s="10" t="s">
        <v>11</v>
      </c>
      <c r="H1258" s="10">
        <v>2015</v>
      </c>
      <c r="I1258" s="13">
        <f t="shared" si="1658"/>
        <v>6.1173456812144656E-3</v>
      </c>
      <c r="J1258" s="13">
        <f t="shared" si="1656"/>
        <v>6.1173456812144656E-3</v>
      </c>
      <c r="K1258" s="2">
        <v>8</v>
      </c>
    </row>
    <row r="1259" spans="3:11">
      <c r="C1259" s="2" t="s">
        <v>838</v>
      </c>
      <c r="D1259" s="12" t="str">
        <f t="shared" si="1657"/>
        <v>ICDEM</v>
      </c>
      <c r="E1259" s="10" t="str">
        <f t="shared" si="1655"/>
        <v>ICDEM</v>
      </c>
      <c r="F1259" s="10" t="s">
        <v>10</v>
      </c>
      <c r="G1259" s="10" t="s">
        <v>11</v>
      </c>
      <c r="H1259" s="10">
        <v>2015</v>
      </c>
      <c r="I1259" s="13">
        <f t="shared" si="1658"/>
        <v>5.2462519706154738E-3</v>
      </c>
      <c r="J1259" s="13">
        <f t="shared" si="1656"/>
        <v>5.2462519706154738E-3</v>
      </c>
      <c r="K1259" s="2">
        <v>8</v>
      </c>
    </row>
    <row r="1260" spans="3:11">
      <c r="C1260" s="2" t="s">
        <v>839</v>
      </c>
      <c r="D1260" s="12" t="str">
        <f t="shared" si="1657"/>
        <v>ICDTF</v>
      </c>
      <c r="E1260" s="10" t="str">
        <f t="shared" si="1655"/>
        <v>ICDTF</v>
      </c>
      <c r="F1260" s="10" t="s">
        <v>10</v>
      </c>
      <c r="G1260" s="10" t="s">
        <v>11</v>
      </c>
      <c r="H1260" s="10">
        <v>2015</v>
      </c>
      <c r="I1260" s="13">
        <f t="shared" si="1658"/>
        <v>9.8457061433494201E-4</v>
      </c>
      <c r="J1260" s="13">
        <f t="shared" si="1656"/>
        <v>9.8457061433494201E-4</v>
      </c>
      <c r="K1260" s="2">
        <v>8</v>
      </c>
    </row>
    <row r="1261" spans="3:11">
      <c r="C1261" s="2" t="s">
        <v>3581</v>
      </c>
      <c r="D1261" s="12" t="str">
        <f t="shared" si="1657"/>
        <v>ICDPH</v>
      </c>
      <c r="E1261" s="10" t="str">
        <f t="shared" si="1655"/>
        <v>ICDPH</v>
      </c>
      <c r="F1261" s="10" t="s">
        <v>10</v>
      </c>
      <c r="G1261" s="10" t="s">
        <v>11</v>
      </c>
      <c r="H1261" s="10">
        <v>2015</v>
      </c>
      <c r="I1261" s="13">
        <f t="shared" si="1658"/>
        <v>2.3065103048307829E-3</v>
      </c>
      <c r="J1261" s="13">
        <f t="shared" si="1656"/>
        <v>2.3065103048307829E-3</v>
      </c>
      <c r="K1261" s="2">
        <v>8</v>
      </c>
    </row>
    <row r="1262" spans="3:11">
      <c r="C1262" s="2" t="s">
        <v>3581</v>
      </c>
      <c r="D1262" s="12" t="str">
        <f t="shared" si="1657"/>
        <v>ICDPH</v>
      </c>
      <c r="E1262" s="10" t="str">
        <f t="shared" si="1655"/>
        <v>ICDPH</v>
      </c>
      <c r="F1262" s="10" t="s">
        <v>10</v>
      </c>
      <c r="G1262" s="10" t="s">
        <v>11</v>
      </c>
      <c r="H1262" s="10">
        <v>2015</v>
      </c>
      <c r="I1262" s="13">
        <f t="shared" si="1658"/>
        <v>2.3065103048307829E-3</v>
      </c>
      <c r="J1262" s="13">
        <f t="shared" si="1656"/>
        <v>2.3065103048307829E-3</v>
      </c>
      <c r="K1262" s="2">
        <v>8</v>
      </c>
    </row>
    <row r="1263" spans="3:11">
      <c r="C1263" s="2" t="s">
        <v>3582</v>
      </c>
      <c r="D1263" s="12" t="str">
        <f t="shared" si="1657"/>
        <v>ICDSH</v>
      </c>
      <c r="E1263" s="10" t="str">
        <f t="shared" si="1655"/>
        <v>ICDSH</v>
      </c>
      <c r="F1263" s="10" t="s">
        <v>10</v>
      </c>
      <c r="G1263" s="10" t="s">
        <v>11</v>
      </c>
      <c r="H1263" s="10">
        <v>2015</v>
      </c>
      <c r="I1263" s="13">
        <f t="shared" si="1658"/>
        <v>0</v>
      </c>
      <c r="J1263" s="13">
        <f t="shared" si="1656"/>
        <v>0</v>
      </c>
      <c r="K1263" s="2">
        <v>8</v>
      </c>
    </row>
    <row r="1264" spans="3:11">
      <c r="C1264" s="2" t="s">
        <v>197</v>
      </c>
      <c r="D1264" s="12" t="str">
        <f t="shared" si="1657"/>
        <v>ICDLA</v>
      </c>
      <c r="E1264" s="10" t="str">
        <f t="shared" si="1655"/>
        <v>ICDLA</v>
      </c>
      <c r="F1264" s="10" t="s">
        <v>10</v>
      </c>
      <c r="G1264" s="10" t="s">
        <v>11</v>
      </c>
      <c r="H1264" s="10">
        <v>2015</v>
      </c>
      <c r="I1264" s="13">
        <f t="shared" si="1658"/>
        <v>6.1173456812144656E-3</v>
      </c>
      <c r="J1264" s="13">
        <f t="shared" si="1656"/>
        <v>6.1173456812144656E-3</v>
      </c>
      <c r="K1264" s="2">
        <v>8</v>
      </c>
    </row>
    <row r="1265" spans="3:11">
      <c r="C1265" s="2" t="s">
        <v>198</v>
      </c>
      <c r="D1265" s="12" t="str">
        <f t="shared" si="1657"/>
        <v>ICDEM</v>
      </c>
      <c r="E1265" s="10" t="str">
        <f t="shared" si="1655"/>
        <v>ICDEM</v>
      </c>
      <c r="F1265" s="10" t="s">
        <v>10</v>
      </c>
      <c r="G1265" s="10" t="s">
        <v>11</v>
      </c>
      <c r="H1265" s="10">
        <v>2015</v>
      </c>
      <c r="I1265" s="13">
        <f t="shared" si="1658"/>
        <v>5.2462519706154799E-3</v>
      </c>
      <c r="J1265" s="13">
        <f t="shared" si="1656"/>
        <v>5.2462519706154799E-3</v>
      </c>
      <c r="K1265" s="2">
        <v>8</v>
      </c>
    </row>
    <row r="1266" spans="3:11">
      <c r="C1266" s="2" t="s">
        <v>199</v>
      </c>
      <c r="D1266" s="12" t="str">
        <f t="shared" si="1657"/>
        <v>ICDTF</v>
      </c>
      <c r="E1266" s="10" t="str">
        <f t="shared" si="1655"/>
        <v>ICDTF</v>
      </c>
      <c r="F1266" s="10" t="s">
        <v>10</v>
      </c>
      <c r="G1266" s="10" t="s">
        <v>11</v>
      </c>
      <c r="H1266" s="10">
        <v>2015</v>
      </c>
      <c r="I1266" s="13">
        <f t="shared" si="1658"/>
        <v>9.8457061433494201E-4</v>
      </c>
      <c r="J1266" s="39">
        <f t="shared" si="1656"/>
        <v>9.8457061433494201E-4</v>
      </c>
      <c r="K1266" s="2">
        <v>8</v>
      </c>
    </row>
    <row r="1267" spans="3:11">
      <c r="C1267" s="2" t="s">
        <v>3583</v>
      </c>
      <c r="D1267" s="12" t="str">
        <f t="shared" si="1657"/>
        <v>ICDPH</v>
      </c>
      <c r="E1267" s="10" t="str">
        <f t="shared" si="1655"/>
        <v>ICDPH</v>
      </c>
      <c r="F1267" s="10" t="s">
        <v>10</v>
      </c>
      <c r="G1267" s="10" t="s">
        <v>11</v>
      </c>
      <c r="H1267" s="10">
        <v>2015</v>
      </c>
      <c r="I1267" s="13">
        <f t="shared" si="1658"/>
        <v>2.3065103048307864E-3</v>
      </c>
      <c r="J1267" s="13">
        <f>I1267</f>
        <v>2.3065103048307864E-3</v>
      </c>
      <c r="K1267" s="2">
        <v>8</v>
      </c>
    </row>
    <row r="1268" spans="3:11">
      <c r="C1268" s="2" t="s">
        <v>3583</v>
      </c>
      <c r="D1268" s="12" t="str">
        <f t="shared" si="1657"/>
        <v>ICDPH</v>
      </c>
      <c r="E1268" s="10" t="str">
        <f t="shared" si="1655"/>
        <v>ICDPH</v>
      </c>
      <c r="F1268" s="10" t="s">
        <v>10</v>
      </c>
      <c r="G1268" s="10" t="s">
        <v>11</v>
      </c>
      <c r="H1268" s="10">
        <v>2015</v>
      </c>
      <c r="I1268" s="13">
        <f t="shared" si="1658"/>
        <v>2.3065103048307864E-3</v>
      </c>
      <c r="J1268" s="13">
        <f t="shared" ref="J1268:J1326" si="1659">I1268</f>
        <v>2.3065103048307864E-3</v>
      </c>
      <c r="K1268" s="2">
        <v>8</v>
      </c>
    </row>
    <row r="1269" spans="3:11">
      <c r="C1269" s="2" t="s">
        <v>3584</v>
      </c>
      <c r="D1269" s="12" t="str">
        <f t="shared" si="1657"/>
        <v>ICDSH</v>
      </c>
      <c r="E1269" s="10" t="str">
        <f t="shared" si="1655"/>
        <v>ICDSH</v>
      </c>
      <c r="F1269" s="10" t="s">
        <v>10</v>
      </c>
      <c r="G1269" s="10" t="s">
        <v>11</v>
      </c>
      <c r="H1269" s="10">
        <v>2015</v>
      </c>
      <c r="I1269" s="13">
        <f t="shared" si="1658"/>
        <v>0</v>
      </c>
      <c r="J1269" s="13">
        <f t="shared" si="1659"/>
        <v>0</v>
      </c>
      <c r="K1269" s="2">
        <v>8</v>
      </c>
    </row>
    <row r="1270" spans="3:11">
      <c r="C1270" s="2" t="s">
        <v>840</v>
      </c>
      <c r="D1270" s="12" t="str">
        <f t="shared" si="1657"/>
        <v>ICDLA</v>
      </c>
      <c r="E1270" s="10" t="str">
        <f t="shared" si="1655"/>
        <v>ICDLA</v>
      </c>
      <c r="F1270" s="10" t="s">
        <v>10</v>
      </c>
      <c r="G1270" s="10" t="s">
        <v>11</v>
      </c>
      <c r="H1270" s="10">
        <v>2015</v>
      </c>
      <c r="I1270" s="13">
        <f t="shared" si="1658"/>
        <v>6.1173456812144717E-3</v>
      </c>
      <c r="J1270" s="13">
        <f t="shared" si="1659"/>
        <v>6.1173456812144717E-3</v>
      </c>
      <c r="K1270" s="2">
        <v>8</v>
      </c>
    </row>
    <row r="1271" spans="3:11">
      <c r="C1271" s="2" t="s">
        <v>841</v>
      </c>
      <c r="D1271" s="12" t="str">
        <f t="shared" si="1657"/>
        <v>ICDEM</v>
      </c>
      <c r="E1271" s="10" t="str">
        <f t="shared" si="1655"/>
        <v>ICDEM</v>
      </c>
      <c r="F1271" s="10" t="s">
        <v>10</v>
      </c>
      <c r="G1271" s="10" t="s">
        <v>11</v>
      </c>
      <c r="H1271" s="10">
        <v>2015</v>
      </c>
      <c r="I1271" s="13">
        <f t="shared" si="1658"/>
        <v>5.2462519706154799E-3</v>
      </c>
      <c r="J1271" s="13">
        <f t="shared" si="1659"/>
        <v>5.2462519706154799E-3</v>
      </c>
      <c r="K1271" s="2">
        <v>8</v>
      </c>
    </row>
    <row r="1272" spans="3:11">
      <c r="C1272" s="2" t="s">
        <v>842</v>
      </c>
      <c r="D1272" s="12" t="str">
        <f t="shared" si="1657"/>
        <v>ICDTF</v>
      </c>
      <c r="E1272" s="10" t="str">
        <f t="shared" ref="E1272:E1335" si="1660">D1272</f>
        <v>ICDTF</v>
      </c>
      <c r="F1272" s="10" t="s">
        <v>10</v>
      </c>
      <c r="G1272" s="10" t="s">
        <v>11</v>
      </c>
      <c r="H1272" s="10">
        <v>2015</v>
      </c>
      <c r="I1272" s="13">
        <f t="shared" si="1658"/>
        <v>9.8457061433494353E-4</v>
      </c>
      <c r="J1272" s="13">
        <f t="shared" si="1659"/>
        <v>9.8457061433494353E-4</v>
      </c>
      <c r="K1272" s="2">
        <v>8</v>
      </c>
    </row>
    <row r="1273" spans="3:11">
      <c r="C1273" s="2" t="s">
        <v>3585</v>
      </c>
      <c r="D1273" s="12" t="str">
        <f t="shared" si="1657"/>
        <v>ICDPH</v>
      </c>
      <c r="E1273" s="10" t="str">
        <f t="shared" si="1660"/>
        <v>ICDPH</v>
      </c>
      <c r="F1273" s="10" t="s">
        <v>10</v>
      </c>
      <c r="G1273" s="10" t="s">
        <v>11</v>
      </c>
      <c r="H1273" s="10">
        <v>2015</v>
      </c>
      <c r="I1273" s="13">
        <f t="shared" si="1658"/>
        <v>2.3065103048307799E-3</v>
      </c>
      <c r="J1273" s="13">
        <f t="shared" si="1659"/>
        <v>2.3065103048307799E-3</v>
      </c>
      <c r="K1273" s="2">
        <v>8</v>
      </c>
    </row>
    <row r="1274" spans="3:11">
      <c r="C1274" s="2" t="s">
        <v>3585</v>
      </c>
      <c r="D1274" s="12" t="str">
        <f t="shared" si="1657"/>
        <v>ICDPH</v>
      </c>
      <c r="E1274" s="10" t="str">
        <f t="shared" si="1660"/>
        <v>ICDPH</v>
      </c>
      <c r="F1274" s="10" t="s">
        <v>10</v>
      </c>
      <c r="G1274" s="10" t="s">
        <v>11</v>
      </c>
      <c r="H1274" s="10">
        <v>2015</v>
      </c>
      <c r="I1274" s="13">
        <f t="shared" si="1658"/>
        <v>2.3065103048307799E-3</v>
      </c>
      <c r="J1274" s="13">
        <f t="shared" si="1659"/>
        <v>2.3065103048307799E-3</v>
      </c>
      <c r="K1274" s="2">
        <v>8</v>
      </c>
    </row>
    <row r="1275" spans="3:11">
      <c r="C1275" s="2" t="s">
        <v>3586</v>
      </c>
      <c r="D1275" s="12" t="str">
        <f t="shared" si="1657"/>
        <v>ICDSH</v>
      </c>
      <c r="E1275" s="10" t="str">
        <f t="shared" si="1660"/>
        <v>ICDSH</v>
      </c>
      <c r="F1275" s="10" t="s">
        <v>10</v>
      </c>
      <c r="G1275" s="10" t="s">
        <v>11</v>
      </c>
      <c r="H1275" s="10">
        <v>2015</v>
      </c>
      <c r="I1275" s="13">
        <f t="shared" si="1658"/>
        <v>0</v>
      </c>
      <c r="J1275" s="13">
        <f t="shared" si="1659"/>
        <v>0</v>
      </c>
      <c r="K1275" s="2">
        <v>8</v>
      </c>
    </row>
    <row r="1276" spans="3:11">
      <c r="C1276" s="2" t="s">
        <v>843</v>
      </c>
      <c r="D1276" s="12" t="str">
        <f t="shared" si="1657"/>
        <v>ICDLA</v>
      </c>
      <c r="E1276" s="10" t="str">
        <f t="shared" si="1660"/>
        <v>ICDLA</v>
      </c>
      <c r="F1276" s="10" t="s">
        <v>10</v>
      </c>
      <c r="G1276" s="10" t="s">
        <v>11</v>
      </c>
      <c r="H1276" s="10">
        <v>2015</v>
      </c>
      <c r="I1276" s="13">
        <f t="shared" si="1658"/>
        <v>6.1173456812144587E-3</v>
      </c>
      <c r="J1276" s="13">
        <f t="shared" si="1659"/>
        <v>6.1173456812144587E-3</v>
      </c>
      <c r="K1276" s="2">
        <v>8</v>
      </c>
    </row>
    <row r="1277" spans="3:11">
      <c r="C1277" s="2" t="s">
        <v>844</v>
      </c>
      <c r="D1277" s="12" t="str">
        <f t="shared" si="1657"/>
        <v>ICDEM</v>
      </c>
      <c r="E1277" s="10" t="str">
        <f t="shared" si="1660"/>
        <v>ICDEM</v>
      </c>
      <c r="F1277" s="10" t="s">
        <v>10</v>
      </c>
      <c r="G1277" s="10" t="s">
        <v>11</v>
      </c>
      <c r="H1277" s="10">
        <v>2015</v>
      </c>
      <c r="I1277" s="13">
        <f t="shared" si="1658"/>
        <v>5.2462519706154799E-3</v>
      </c>
      <c r="J1277" s="13">
        <f t="shared" si="1659"/>
        <v>5.2462519706154799E-3</v>
      </c>
      <c r="K1277" s="2">
        <v>8</v>
      </c>
    </row>
    <row r="1278" spans="3:11">
      <c r="C1278" s="2" t="s">
        <v>845</v>
      </c>
      <c r="D1278" s="12" t="str">
        <f t="shared" si="1657"/>
        <v>ICDTF</v>
      </c>
      <c r="E1278" s="10" t="str">
        <f t="shared" si="1660"/>
        <v>ICDTF</v>
      </c>
      <c r="F1278" s="10" t="s">
        <v>10</v>
      </c>
      <c r="G1278" s="10" t="s">
        <v>11</v>
      </c>
      <c r="H1278" s="10">
        <v>2015</v>
      </c>
      <c r="I1278" s="13">
        <f t="shared" si="1658"/>
        <v>9.8457061433494049E-4</v>
      </c>
      <c r="J1278" s="13">
        <f t="shared" si="1659"/>
        <v>9.8457061433494049E-4</v>
      </c>
      <c r="K1278" s="2">
        <v>8</v>
      </c>
    </row>
    <row r="1279" spans="3:11">
      <c r="C1279" s="2" t="s">
        <v>3587</v>
      </c>
      <c r="D1279" s="12" t="str">
        <f t="shared" si="1657"/>
        <v>ICDPH</v>
      </c>
      <c r="E1279" s="10" t="str">
        <f t="shared" si="1660"/>
        <v>ICDPH</v>
      </c>
      <c r="F1279" s="10" t="s">
        <v>10</v>
      </c>
      <c r="G1279" s="10" t="s">
        <v>11</v>
      </c>
      <c r="H1279" s="10">
        <v>2015</v>
      </c>
      <c r="I1279" s="13">
        <f t="shared" si="1658"/>
        <v>2.3065103048307829E-3</v>
      </c>
      <c r="J1279" s="13">
        <f t="shared" si="1659"/>
        <v>2.3065103048307829E-3</v>
      </c>
      <c r="K1279" s="2">
        <v>8</v>
      </c>
    </row>
    <row r="1280" spans="3:11">
      <c r="C1280" s="2" t="s">
        <v>3587</v>
      </c>
      <c r="D1280" s="12" t="str">
        <f t="shared" si="1657"/>
        <v>ICDPH</v>
      </c>
      <c r="E1280" s="10" t="str">
        <f t="shared" si="1660"/>
        <v>ICDPH</v>
      </c>
      <c r="F1280" s="10" t="s">
        <v>10</v>
      </c>
      <c r="G1280" s="10" t="s">
        <v>11</v>
      </c>
      <c r="H1280" s="10">
        <v>2015</v>
      </c>
      <c r="I1280" s="13">
        <f t="shared" si="1658"/>
        <v>2.3065103048307829E-3</v>
      </c>
      <c r="J1280" s="13">
        <f t="shared" si="1659"/>
        <v>2.3065103048307829E-3</v>
      </c>
      <c r="K1280" s="2">
        <v>8</v>
      </c>
    </row>
    <row r="1281" spans="3:11">
      <c r="C1281" s="2" t="s">
        <v>3588</v>
      </c>
      <c r="D1281" s="12" t="str">
        <f t="shared" si="1657"/>
        <v>ICDSH</v>
      </c>
      <c r="E1281" s="10" t="str">
        <f t="shared" si="1660"/>
        <v>ICDSH</v>
      </c>
      <c r="F1281" s="10" t="s">
        <v>10</v>
      </c>
      <c r="G1281" s="10" t="s">
        <v>11</v>
      </c>
      <c r="H1281" s="10">
        <v>2015</v>
      </c>
      <c r="I1281" s="13">
        <f t="shared" si="1658"/>
        <v>0</v>
      </c>
      <c r="J1281" s="13">
        <f t="shared" si="1659"/>
        <v>0</v>
      </c>
      <c r="K1281" s="2">
        <v>8</v>
      </c>
    </row>
    <row r="1282" spans="3:11">
      <c r="C1282" s="2" t="s">
        <v>846</v>
      </c>
      <c r="D1282" s="12" t="str">
        <f t="shared" si="1657"/>
        <v>ICDLA</v>
      </c>
      <c r="E1282" s="10" t="str">
        <f t="shared" si="1660"/>
        <v>ICDLA</v>
      </c>
      <c r="F1282" s="10" t="s">
        <v>10</v>
      </c>
      <c r="G1282" s="10" t="s">
        <v>11</v>
      </c>
      <c r="H1282" s="10">
        <v>2015</v>
      </c>
      <c r="I1282" s="13">
        <f t="shared" si="1658"/>
        <v>6.1173456812144717E-3</v>
      </c>
      <c r="J1282" s="13">
        <f t="shared" si="1659"/>
        <v>6.1173456812144717E-3</v>
      </c>
      <c r="K1282" s="2">
        <v>8</v>
      </c>
    </row>
    <row r="1283" spans="3:11">
      <c r="C1283" s="2" t="s">
        <v>847</v>
      </c>
      <c r="D1283" s="12" t="str">
        <f t="shared" si="1657"/>
        <v>ICDEM</v>
      </c>
      <c r="E1283" s="10" t="str">
        <f t="shared" si="1660"/>
        <v>ICDEM</v>
      </c>
      <c r="F1283" s="10" t="s">
        <v>10</v>
      </c>
      <c r="G1283" s="10" t="s">
        <v>11</v>
      </c>
      <c r="H1283" s="10">
        <v>2015</v>
      </c>
      <c r="I1283" s="13">
        <f t="shared" si="1658"/>
        <v>5.2462519706154799E-3</v>
      </c>
      <c r="J1283" s="13">
        <f t="shared" si="1659"/>
        <v>5.2462519706154799E-3</v>
      </c>
      <c r="K1283" s="2">
        <v>8</v>
      </c>
    </row>
    <row r="1284" spans="3:11">
      <c r="C1284" s="2" t="s">
        <v>848</v>
      </c>
      <c r="D1284" s="12" t="str">
        <f t="shared" si="1657"/>
        <v>ICDTF</v>
      </c>
      <c r="E1284" s="10" t="str">
        <f t="shared" si="1660"/>
        <v>ICDTF</v>
      </c>
      <c r="F1284" s="10" t="s">
        <v>10</v>
      </c>
      <c r="G1284" s="10" t="s">
        <v>11</v>
      </c>
      <c r="H1284" s="10">
        <v>2015</v>
      </c>
      <c r="I1284" s="13">
        <f t="shared" si="1658"/>
        <v>9.8457061433494201E-4</v>
      </c>
      <c r="J1284" s="13">
        <f t="shared" si="1659"/>
        <v>9.8457061433494201E-4</v>
      </c>
      <c r="K1284" s="2">
        <v>8</v>
      </c>
    </row>
    <row r="1285" spans="3:11">
      <c r="C1285" s="2" t="s">
        <v>3589</v>
      </c>
      <c r="D1285" s="12" t="str">
        <f t="shared" si="1657"/>
        <v>ICDPH</v>
      </c>
      <c r="E1285" s="10" t="str">
        <f t="shared" si="1660"/>
        <v>ICDPH</v>
      </c>
      <c r="F1285" s="10" t="s">
        <v>10</v>
      </c>
      <c r="G1285" s="10" t="s">
        <v>11</v>
      </c>
      <c r="H1285" s="10">
        <v>2015</v>
      </c>
      <c r="I1285" s="13">
        <f t="shared" si="1658"/>
        <v>2.3065103048307864E-3</v>
      </c>
      <c r="J1285" s="13">
        <f t="shared" si="1659"/>
        <v>2.3065103048307864E-3</v>
      </c>
      <c r="K1285" s="2">
        <v>8</v>
      </c>
    </row>
    <row r="1286" spans="3:11">
      <c r="C1286" s="2" t="s">
        <v>3589</v>
      </c>
      <c r="D1286" s="12" t="str">
        <f t="shared" si="1657"/>
        <v>ICDPH</v>
      </c>
      <c r="E1286" s="10" t="str">
        <f t="shared" si="1660"/>
        <v>ICDPH</v>
      </c>
      <c r="F1286" s="10" t="s">
        <v>10</v>
      </c>
      <c r="G1286" s="10" t="s">
        <v>11</v>
      </c>
      <c r="H1286" s="10">
        <v>2015</v>
      </c>
      <c r="I1286" s="13">
        <f t="shared" si="1658"/>
        <v>2.3065103048307864E-3</v>
      </c>
      <c r="J1286" s="13">
        <f t="shared" si="1659"/>
        <v>2.3065103048307864E-3</v>
      </c>
      <c r="K1286" s="2">
        <v>8</v>
      </c>
    </row>
    <row r="1287" spans="3:11">
      <c r="C1287" s="2" t="s">
        <v>3590</v>
      </c>
      <c r="D1287" s="12" t="str">
        <f t="shared" si="1657"/>
        <v>ICDSH</v>
      </c>
      <c r="E1287" s="10" t="str">
        <f t="shared" si="1660"/>
        <v>ICDSH</v>
      </c>
      <c r="F1287" s="10" t="s">
        <v>10</v>
      </c>
      <c r="G1287" s="10" t="s">
        <v>11</v>
      </c>
      <c r="H1287" s="10">
        <v>2015</v>
      </c>
      <c r="I1287" s="13">
        <f t="shared" si="1658"/>
        <v>0</v>
      </c>
      <c r="J1287" s="13">
        <f t="shared" si="1659"/>
        <v>0</v>
      </c>
      <c r="K1287" s="2">
        <v>8</v>
      </c>
    </row>
    <row r="1288" spans="3:11">
      <c r="C1288" s="2" t="s">
        <v>849</v>
      </c>
      <c r="D1288" s="12" t="str">
        <f t="shared" ref="D1288:D1351" si="1661">"I"&amp;MID(C1288,4,1)&amp;"D"&amp;MID(C1288,9,2)</f>
        <v>ICDLA</v>
      </c>
      <c r="E1288" s="10" t="str">
        <f t="shared" si="1660"/>
        <v>ICDLA</v>
      </c>
      <c r="F1288" s="10" t="s">
        <v>10</v>
      </c>
      <c r="G1288" s="10" t="s">
        <v>11</v>
      </c>
      <c r="H1288" s="10">
        <v>2015</v>
      </c>
      <c r="I1288" s="13">
        <f t="shared" ref="I1288:I1351" si="1662">INDEX($AG$39:$BF$639,MATCH(IF(RIGHT(C1288,3)="100",RIGHT(C1288,6),RIGHT(C1288,5)),$AG$39:$AG$639,0),MATCH(MID(D1288,2,2),$AG$39:$BF$39,0))*$AI$19</f>
        <v>6.1173456812144587E-3</v>
      </c>
      <c r="J1288" s="13">
        <f t="shared" si="1659"/>
        <v>6.1173456812144587E-3</v>
      </c>
      <c r="K1288" s="2">
        <v>8</v>
      </c>
    </row>
    <row r="1289" spans="3:11">
      <c r="C1289" s="2" t="s">
        <v>850</v>
      </c>
      <c r="D1289" s="12" t="str">
        <f t="shared" si="1661"/>
        <v>ICDEM</v>
      </c>
      <c r="E1289" s="10" t="str">
        <f t="shared" si="1660"/>
        <v>ICDEM</v>
      </c>
      <c r="F1289" s="10" t="s">
        <v>10</v>
      </c>
      <c r="G1289" s="10" t="s">
        <v>11</v>
      </c>
      <c r="H1289" s="10">
        <v>2015</v>
      </c>
      <c r="I1289" s="13">
        <f t="shared" si="1662"/>
        <v>5.2462519706154677E-3</v>
      </c>
      <c r="J1289" s="13">
        <f t="shared" si="1659"/>
        <v>5.2462519706154677E-3</v>
      </c>
      <c r="K1289" s="2">
        <v>8</v>
      </c>
    </row>
    <row r="1290" spans="3:11">
      <c r="C1290" s="2" t="s">
        <v>851</v>
      </c>
      <c r="D1290" s="12" t="str">
        <f t="shared" si="1661"/>
        <v>ICDTF</v>
      </c>
      <c r="E1290" s="10" t="str">
        <f t="shared" si="1660"/>
        <v>ICDTF</v>
      </c>
      <c r="F1290" s="10" t="s">
        <v>10</v>
      </c>
      <c r="G1290" s="10" t="s">
        <v>11</v>
      </c>
      <c r="H1290" s="10">
        <v>2015</v>
      </c>
      <c r="I1290" s="13">
        <f t="shared" si="1662"/>
        <v>9.8457061433494049E-4</v>
      </c>
      <c r="J1290" s="13">
        <f t="shared" si="1659"/>
        <v>9.8457061433494049E-4</v>
      </c>
      <c r="K1290" s="2">
        <v>8</v>
      </c>
    </row>
    <row r="1291" spans="3:11">
      <c r="C1291" s="2" t="s">
        <v>3591</v>
      </c>
      <c r="D1291" s="12" t="str">
        <f t="shared" si="1661"/>
        <v>ICDPH</v>
      </c>
      <c r="E1291" s="10" t="str">
        <f t="shared" si="1660"/>
        <v>ICDPH</v>
      </c>
      <c r="F1291" s="10" t="s">
        <v>10</v>
      </c>
      <c r="G1291" s="10" t="s">
        <v>11</v>
      </c>
      <c r="H1291" s="10">
        <v>2015</v>
      </c>
      <c r="I1291" s="13">
        <f t="shared" si="1662"/>
        <v>2.3065103048307864E-3</v>
      </c>
      <c r="J1291" s="13">
        <f t="shared" si="1659"/>
        <v>2.3065103048307864E-3</v>
      </c>
      <c r="K1291" s="2">
        <v>8</v>
      </c>
    </row>
    <row r="1292" spans="3:11">
      <c r="C1292" s="2" t="s">
        <v>3591</v>
      </c>
      <c r="D1292" s="12" t="str">
        <f t="shared" si="1661"/>
        <v>ICDPH</v>
      </c>
      <c r="E1292" s="10" t="str">
        <f t="shared" si="1660"/>
        <v>ICDPH</v>
      </c>
      <c r="F1292" s="10" t="s">
        <v>10</v>
      </c>
      <c r="G1292" s="10" t="s">
        <v>11</v>
      </c>
      <c r="H1292" s="10">
        <v>2015</v>
      </c>
      <c r="I1292" s="13">
        <f t="shared" si="1662"/>
        <v>2.3065103048307864E-3</v>
      </c>
      <c r="J1292" s="13">
        <f t="shared" si="1659"/>
        <v>2.3065103048307864E-3</v>
      </c>
      <c r="K1292" s="2">
        <v>8</v>
      </c>
    </row>
    <row r="1293" spans="3:11">
      <c r="C1293" s="2" t="s">
        <v>3592</v>
      </c>
      <c r="D1293" s="12" t="str">
        <f t="shared" si="1661"/>
        <v>ICDSH</v>
      </c>
      <c r="E1293" s="10" t="str">
        <f t="shared" si="1660"/>
        <v>ICDSH</v>
      </c>
      <c r="F1293" s="10" t="s">
        <v>10</v>
      </c>
      <c r="G1293" s="10" t="s">
        <v>11</v>
      </c>
      <c r="H1293" s="10">
        <v>2015</v>
      </c>
      <c r="I1293" s="13">
        <f t="shared" si="1662"/>
        <v>0</v>
      </c>
      <c r="J1293" s="13">
        <f t="shared" si="1659"/>
        <v>0</v>
      </c>
      <c r="K1293" s="2">
        <v>8</v>
      </c>
    </row>
    <row r="1294" spans="3:11">
      <c r="C1294" s="2" t="s">
        <v>852</v>
      </c>
      <c r="D1294" s="12" t="str">
        <f t="shared" si="1661"/>
        <v>ICDLA</v>
      </c>
      <c r="E1294" s="10" t="str">
        <f t="shared" si="1660"/>
        <v>ICDLA</v>
      </c>
      <c r="F1294" s="10" t="s">
        <v>10</v>
      </c>
      <c r="G1294" s="10" t="s">
        <v>11</v>
      </c>
      <c r="H1294" s="10">
        <v>2015</v>
      </c>
      <c r="I1294" s="13">
        <f t="shared" si="1662"/>
        <v>6.1173456812144717E-3</v>
      </c>
      <c r="J1294" s="13">
        <f t="shared" si="1659"/>
        <v>6.1173456812144717E-3</v>
      </c>
      <c r="K1294" s="2">
        <v>8</v>
      </c>
    </row>
    <row r="1295" spans="3:11">
      <c r="C1295" s="2" t="s">
        <v>853</v>
      </c>
      <c r="D1295" s="12" t="str">
        <f t="shared" si="1661"/>
        <v>ICDEM</v>
      </c>
      <c r="E1295" s="10" t="str">
        <f t="shared" si="1660"/>
        <v>ICDEM</v>
      </c>
      <c r="F1295" s="10" t="s">
        <v>10</v>
      </c>
      <c r="G1295" s="10" t="s">
        <v>11</v>
      </c>
      <c r="H1295" s="10">
        <v>2015</v>
      </c>
      <c r="I1295" s="13">
        <f t="shared" si="1662"/>
        <v>5.2462519706154929E-3</v>
      </c>
      <c r="J1295" s="13">
        <f t="shared" si="1659"/>
        <v>5.2462519706154929E-3</v>
      </c>
      <c r="K1295" s="2">
        <v>8</v>
      </c>
    </row>
    <row r="1296" spans="3:11">
      <c r="C1296" s="2" t="s">
        <v>854</v>
      </c>
      <c r="D1296" s="12" t="str">
        <f t="shared" si="1661"/>
        <v>ICDTF</v>
      </c>
      <c r="E1296" s="10" t="str">
        <f t="shared" si="1660"/>
        <v>ICDTF</v>
      </c>
      <c r="F1296" s="10" t="s">
        <v>10</v>
      </c>
      <c r="G1296" s="10" t="s">
        <v>11</v>
      </c>
      <c r="H1296" s="10">
        <v>2015</v>
      </c>
      <c r="I1296" s="13">
        <f t="shared" si="1662"/>
        <v>9.8457061433494353E-4</v>
      </c>
      <c r="J1296" s="13">
        <f t="shared" si="1659"/>
        <v>9.8457061433494353E-4</v>
      </c>
      <c r="K1296" s="2">
        <v>8</v>
      </c>
    </row>
    <row r="1297" spans="3:11">
      <c r="C1297" s="2" t="s">
        <v>3593</v>
      </c>
      <c r="D1297" s="12" t="str">
        <f t="shared" si="1661"/>
        <v>ICDPH</v>
      </c>
      <c r="E1297" s="10" t="str">
        <f t="shared" si="1660"/>
        <v>ICDPH</v>
      </c>
      <c r="F1297" s="10" t="s">
        <v>10</v>
      </c>
      <c r="G1297" s="10" t="s">
        <v>11</v>
      </c>
      <c r="H1297" s="10">
        <v>2015</v>
      </c>
      <c r="I1297" s="13">
        <f t="shared" si="1662"/>
        <v>2.3065103048307864E-3</v>
      </c>
      <c r="J1297" s="13">
        <f t="shared" si="1659"/>
        <v>2.3065103048307864E-3</v>
      </c>
      <c r="K1297" s="2">
        <v>8</v>
      </c>
    </row>
    <row r="1298" spans="3:11">
      <c r="C1298" s="2" t="s">
        <v>3593</v>
      </c>
      <c r="D1298" s="12" t="str">
        <f t="shared" si="1661"/>
        <v>ICDPH</v>
      </c>
      <c r="E1298" s="10" t="str">
        <f t="shared" si="1660"/>
        <v>ICDPH</v>
      </c>
      <c r="F1298" s="10" t="s">
        <v>10</v>
      </c>
      <c r="G1298" s="10" t="s">
        <v>11</v>
      </c>
      <c r="H1298" s="10">
        <v>2015</v>
      </c>
      <c r="I1298" s="13">
        <f t="shared" si="1662"/>
        <v>2.3065103048307864E-3</v>
      </c>
      <c r="J1298" s="13">
        <f t="shared" si="1659"/>
        <v>2.3065103048307864E-3</v>
      </c>
      <c r="K1298" s="2">
        <v>8</v>
      </c>
    </row>
    <row r="1299" spans="3:11">
      <c r="C1299" s="2" t="s">
        <v>3594</v>
      </c>
      <c r="D1299" s="12" t="str">
        <f t="shared" si="1661"/>
        <v>ICDSH</v>
      </c>
      <c r="E1299" s="10" t="str">
        <f t="shared" si="1660"/>
        <v>ICDSH</v>
      </c>
      <c r="F1299" s="10" t="s">
        <v>10</v>
      </c>
      <c r="G1299" s="10" t="s">
        <v>11</v>
      </c>
      <c r="H1299" s="10">
        <v>2015</v>
      </c>
      <c r="I1299" s="13">
        <f t="shared" si="1662"/>
        <v>0</v>
      </c>
      <c r="J1299" s="13">
        <f t="shared" si="1659"/>
        <v>0</v>
      </c>
      <c r="K1299" s="2">
        <v>8</v>
      </c>
    </row>
    <row r="1300" spans="3:11">
      <c r="C1300" s="2" t="s">
        <v>855</v>
      </c>
      <c r="D1300" s="12" t="str">
        <f t="shared" si="1661"/>
        <v>ICDLA</v>
      </c>
      <c r="E1300" s="10" t="str">
        <f t="shared" si="1660"/>
        <v>ICDLA</v>
      </c>
      <c r="F1300" s="10" t="s">
        <v>10</v>
      </c>
      <c r="G1300" s="10" t="s">
        <v>11</v>
      </c>
      <c r="H1300" s="10">
        <v>2015</v>
      </c>
      <c r="I1300" s="13">
        <f t="shared" si="1662"/>
        <v>6.1173456812144839E-3</v>
      </c>
      <c r="J1300" s="13">
        <f t="shared" si="1659"/>
        <v>6.1173456812144839E-3</v>
      </c>
      <c r="K1300" s="2">
        <v>8</v>
      </c>
    </row>
    <row r="1301" spans="3:11">
      <c r="C1301" s="2" t="s">
        <v>856</v>
      </c>
      <c r="D1301" s="12" t="str">
        <f t="shared" si="1661"/>
        <v>ICDEM</v>
      </c>
      <c r="E1301" s="10" t="str">
        <f t="shared" si="1660"/>
        <v>ICDEM</v>
      </c>
      <c r="F1301" s="10" t="s">
        <v>10</v>
      </c>
      <c r="G1301" s="10" t="s">
        <v>11</v>
      </c>
      <c r="H1301" s="10">
        <v>2015</v>
      </c>
      <c r="I1301" s="13">
        <f t="shared" si="1662"/>
        <v>5.2462519706154799E-3</v>
      </c>
      <c r="J1301" s="13">
        <f t="shared" si="1659"/>
        <v>5.2462519706154799E-3</v>
      </c>
      <c r="K1301" s="2">
        <v>8</v>
      </c>
    </row>
    <row r="1302" spans="3:11">
      <c r="C1302" s="2" t="s">
        <v>857</v>
      </c>
      <c r="D1302" s="12" t="str">
        <f t="shared" si="1661"/>
        <v>ICDTF</v>
      </c>
      <c r="E1302" s="10" t="str">
        <f t="shared" si="1660"/>
        <v>ICDTF</v>
      </c>
      <c r="F1302" s="10" t="s">
        <v>10</v>
      </c>
      <c r="G1302" s="10" t="s">
        <v>11</v>
      </c>
      <c r="H1302" s="10">
        <v>2015</v>
      </c>
      <c r="I1302" s="13">
        <f t="shared" si="1662"/>
        <v>9.8457061433494049E-4</v>
      </c>
      <c r="J1302" s="13">
        <f t="shared" si="1659"/>
        <v>9.8457061433494049E-4</v>
      </c>
      <c r="K1302" s="2">
        <v>8</v>
      </c>
    </row>
    <row r="1303" spans="3:11">
      <c r="C1303" s="2" t="s">
        <v>3595</v>
      </c>
      <c r="D1303" s="12" t="str">
        <f t="shared" si="1661"/>
        <v>ICDPH</v>
      </c>
      <c r="E1303" s="10" t="str">
        <f t="shared" si="1660"/>
        <v>ICDPH</v>
      </c>
      <c r="F1303" s="10" t="s">
        <v>10</v>
      </c>
      <c r="G1303" s="10" t="s">
        <v>11</v>
      </c>
      <c r="H1303" s="10">
        <v>2015</v>
      </c>
      <c r="I1303" s="13">
        <f t="shared" si="1662"/>
        <v>2.3065103048307864E-3</v>
      </c>
      <c r="J1303" s="13">
        <f t="shared" si="1659"/>
        <v>2.3065103048307864E-3</v>
      </c>
      <c r="K1303" s="2">
        <v>8</v>
      </c>
    </row>
    <row r="1304" spans="3:11">
      <c r="C1304" s="2" t="s">
        <v>3595</v>
      </c>
      <c r="D1304" s="12" t="str">
        <f t="shared" si="1661"/>
        <v>ICDPH</v>
      </c>
      <c r="E1304" s="10" t="str">
        <f t="shared" si="1660"/>
        <v>ICDPH</v>
      </c>
      <c r="F1304" s="10" t="s">
        <v>10</v>
      </c>
      <c r="G1304" s="10" t="s">
        <v>11</v>
      </c>
      <c r="H1304" s="10">
        <v>2015</v>
      </c>
      <c r="I1304" s="13">
        <f t="shared" si="1662"/>
        <v>2.3065103048307864E-3</v>
      </c>
      <c r="J1304" s="13">
        <f t="shared" si="1659"/>
        <v>2.3065103048307864E-3</v>
      </c>
      <c r="K1304" s="2">
        <v>8</v>
      </c>
    </row>
    <row r="1305" spans="3:11">
      <c r="C1305" s="2" t="s">
        <v>3596</v>
      </c>
      <c r="D1305" s="12" t="str">
        <f t="shared" si="1661"/>
        <v>ICDSH</v>
      </c>
      <c r="E1305" s="10" t="str">
        <f t="shared" si="1660"/>
        <v>ICDSH</v>
      </c>
      <c r="F1305" s="10" t="s">
        <v>10</v>
      </c>
      <c r="G1305" s="10" t="s">
        <v>11</v>
      </c>
      <c r="H1305" s="10">
        <v>2015</v>
      </c>
      <c r="I1305" s="13">
        <f t="shared" si="1662"/>
        <v>0</v>
      </c>
      <c r="J1305" s="13">
        <f t="shared" si="1659"/>
        <v>0</v>
      </c>
      <c r="K1305" s="2">
        <v>8</v>
      </c>
    </row>
    <row r="1306" spans="3:11">
      <c r="C1306" s="2" t="s">
        <v>858</v>
      </c>
      <c r="D1306" s="12" t="str">
        <f t="shared" si="1661"/>
        <v>ICDLA</v>
      </c>
      <c r="E1306" s="10" t="str">
        <f t="shared" si="1660"/>
        <v>ICDLA</v>
      </c>
      <c r="F1306" s="10" t="s">
        <v>10</v>
      </c>
      <c r="G1306" s="10" t="s">
        <v>11</v>
      </c>
      <c r="H1306" s="10">
        <v>2015</v>
      </c>
      <c r="I1306" s="13">
        <f t="shared" si="1662"/>
        <v>6.1173456812144587E-3</v>
      </c>
      <c r="J1306" s="13">
        <f t="shared" si="1659"/>
        <v>6.1173456812144587E-3</v>
      </c>
      <c r="K1306" s="2">
        <v>8</v>
      </c>
    </row>
    <row r="1307" spans="3:11">
      <c r="C1307" s="2" t="s">
        <v>859</v>
      </c>
      <c r="D1307" s="12" t="str">
        <f t="shared" si="1661"/>
        <v>ICDEM</v>
      </c>
      <c r="E1307" s="10" t="str">
        <f t="shared" si="1660"/>
        <v>ICDEM</v>
      </c>
      <c r="F1307" s="10" t="s">
        <v>10</v>
      </c>
      <c r="G1307" s="10" t="s">
        <v>11</v>
      </c>
      <c r="H1307" s="10">
        <v>2015</v>
      </c>
      <c r="I1307" s="13">
        <f t="shared" si="1662"/>
        <v>5.2462519706154677E-3</v>
      </c>
      <c r="J1307" s="13">
        <f t="shared" si="1659"/>
        <v>5.2462519706154677E-3</v>
      </c>
      <c r="K1307" s="2">
        <v>8</v>
      </c>
    </row>
    <row r="1308" spans="3:11">
      <c r="C1308" s="2" t="s">
        <v>860</v>
      </c>
      <c r="D1308" s="12" t="str">
        <f t="shared" si="1661"/>
        <v>ICDTF</v>
      </c>
      <c r="E1308" s="10" t="str">
        <f t="shared" si="1660"/>
        <v>ICDTF</v>
      </c>
      <c r="F1308" s="10" t="s">
        <v>10</v>
      </c>
      <c r="G1308" s="10" t="s">
        <v>11</v>
      </c>
      <c r="H1308" s="10">
        <v>2015</v>
      </c>
      <c r="I1308" s="13">
        <f t="shared" si="1662"/>
        <v>9.8457061433494049E-4</v>
      </c>
      <c r="J1308" s="13">
        <f t="shared" si="1659"/>
        <v>9.8457061433494049E-4</v>
      </c>
      <c r="K1308" s="2">
        <v>8</v>
      </c>
    </row>
    <row r="1309" spans="3:11">
      <c r="C1309" s="2" t="s">
        <v>3597</v>
      </c>
      <c r="D1309" s="12" t="str">
        <f t="shared" si="1661"/>
        <v>ICDPH</v>
      </c>
      <c r="E1309" s="10" t="str">
        <f t="shared" si="1660"/>
        <v>ICDPH</v>
      </c>
      <c r="F1309" s="10" t="s">
        <v>10</v>
      </c>
      <c r="G1309" s="10" t="s">
        <v>11</v>
      </c>
      <c r="H1309" s="10">
        <v>2015</v>
      </c>
      <c r="I1309" s="13">
        <f t="shared" si="1662"/>
        <v>2.3065103048307864E-3</v>
      </c>
      <c r="J1309" s="13">
        <f t="shared" si="1659"/>
        <v>2.3065103048307864E-3</v>
      </c>
      <c r="K1309" s="2">
        <v>8</v>
      </c>
    </row>
    <row r="1310" spans="3:11">
      <c r="C1310" s="2" t="s">
        <v>3597</v>
      </c>
      <c r="D1310" s="12" t="str">
        <f t="shared" si="1661"/>
        <v>ICDPH</v>
      </c>
      <c r="E1310" s="10" t="str">
        <f t="shared" si="1660"/>
        <v>ICDPH</v>
      </c>
      <c r="F1310" s="10" t="s">
        <v>10</v>
      </c>
      <c r="G1310" s="10" t="s">
        <v>11</v>
      </c>
      <c r="H1310" s="10">
        <v>2015</v>
      </c>
      <c r="I1310" s="13">
        <f t="shared" si="1662"/>
        <v>2.3065103048307864E-3</v>
      </c>
      <c r="J1310" s="13">
        <f t="shared" si="1659"/>
        <v>2.3065103048307864E-3</v>
      </c>
      <c r="K1310" s="2">
        <v>8</v>
      </c>
    </row>
    <row r="1311" spans="3:11">
      <c r="C1311" s="2" t="s">
        <v>3598</v>
      </c>
      <c r="D1311" s="12" t="str">
        <f t="shared" si="1661"/>
        <v>ICDSH</v>
      </c>
      <c r="E1311" s="10" t="str">
        <f t="shared" si="1660"/>
        <v>ICDSH</v>
      </c>
      <c r="F1311" s="10" t="s">
        <v>10</v>
      </c>
      <c r="G1311" s="10" t="s">
        <v>11</v>
      </c>
      <c r="H1311" s="10">
        <v>2015</v>
      </c>
      <c r="I1311" s="13">
        <f t="shared" si="1662"/>
        <v>0</v>
      </c>
      <c r="J1311" s="13">
        <f t="shared" si="1659"/>
        <v>0</v>
      </c>
      <c r="K1311" s="2">
        <v>8</v>
      </c>
    </row>
    <row r="1312" spans="3:11">
      <c r="C1312" s="2" t="s">
        <v>861</v>
      </c>
      <c r="D1312" s="12" t="str">
        <f t="shared" si="1661"/>
        <v>ICDLA</v>
      </c>
      <c r="E1312" s="10" t="str">
        <f t="shared" si="1660"/>
        <v>ICDLA</v>
      </c>
      <c r="F1312" s="10" t="s">
        <v>10</v>
      </c>
      <c r="G1312" s="10" t="s">
        <v>11</v>
      </c>
      <c r="H1312" s="10">
        <v>2015</v>
      </c>
      <c r="I1312" s="13">
        <f t="shared" si="1662"/>
        <v>6.1173456812144717E-3</v>
      </c>
      <c r="J1312" s="13">
        <f t="shared" si="1659"/>
        <v>6.1173456812144717E-3</v>
      </c>
      <c r="K1312" s="2">
        <v>7</v>
      </c>
    </row>
    <row r="1313" spans="3:11">
      <c r="C1313" s="2" t="s">
        <v>862</v>
      </c>
      <c r="D1313" s="12" t="str">
        <f t="shared" si="1661"/>
        <v>ICDEM</v>
      </c>
      <c r="E1313" s="10" t="str">
        <f t="shared" si="1660"/>
        <v>ICDEM</v>
      </c>
      <c r="F1313" s="10" t="s">
        <v>10</v>
      </c>
      <c r="G1313" s="10" t="s">
        <v>11</v>
      </c>
      <c r="H1313" s="10">
        <v>2015</v>
      </c>
      <c r="I1313" s="13">
        <f t="shared" si="1662"/>
        <v>5.2462519706154799E-3</v>
      </c>
      <c r="J1313" s="13">
        <f t="shared" si="1659"/>
        <v>5.2462519706154799E-3</v>
      </c>
      <c r="K1313" s="2">
        <v>7</v>
      </c>
    </row>
    <row r="1314" spans="3:11">
      <c r="C1314" s="2" t="s">
        <v>863</v>
      </c>
      <c r="D1314" s="12" t="str">
        <f t="shared" si="1661"/>
        <v>ICDTF</v>
      </c>
      <c r="E1314" s="10" t="str">
        <f t="shared" si="1660"/>
        <v>ICDTF</v>
      </c>
      <c r="F1314" s="10" t="s">
        <v>10</v>
      </c>
      <c r="G1314" s="10" t="s">
        <v>11</v>
      </c>
      <c r="H1314" s="10">
        <v>2015</v>
      </c>
      <c r="I1314" s="13">
        <f t="shared" si="1662"/>
        <v>9.8457061433494678E-4</v>
      </c>
      <c r="J1314" s="13">
        <f t="shared" si="1659"/>
        <v>9.8457061433494678E-4</v>
      </c>
      <c r="K1314" s="2">
        <v>8</v>
      </c>
    </row>
    <row r="1315" spans="3:11">
      <c r="C1315" s="2" t="s">
        <v>3599</v>
      </c>
      <c r="D1315" s="12" t="str">
        <f t="shared" si="1661"/>
        <v>ICDPH</v>
      </c>
      <c r="E1315" s="10" t="str">
        <f t="shared" si="1660"/>
        <v>ICDPH</v>
      </c>
      <c r="F1315" s="10" t="s">
        <v>10</v>
      </c>
      <c r="G1315" s="10" t="s">
        <v>11</v>
      </c>
      <c r="H1315" s="10">
        <v>2015</v>
      </c>
      <c r="I1315" s="13">
        <f t="shared" si="1662"/>
        <v>2.3065103048307738E-3</v>
      </c>
      <c r="J1315" s="13">
        <f t="shared" si="1659"/>
        <v>2.3065103048307738E-3</v>
      </c>
      <c r="K1315" s="2">
        <v>8</v>
      </c>
    </row>
    <row r="1316" spans="3:11">
      <c r="C1316" s="2" t="s">
        <v>3599</v>
      </c>
      <c r="D1316" s="12" t="str">
        <f t="shared" si="1661"/>
        <v>ICDPH</v>
      </c>
      <c r="E1316" s="10" t="str">
        <f t="shared" si="1660"/>
        <v>ICDPH</v>
      </c>
      <c r="F1316" s="10" t="s">
        <v>10</v>
      </c>
      <c r="G1316" s="10" t="s">
        <v>11</v>
      </c>
      <c r="H1316" s="10">
        <v>2015</v>
      </c>
      <c r="I1316" s="13">
        <f t="shared" si="1662"/>
        <v>2.3065103048307738E-3</v>
      </c>
      <c r="J1316" s="13">
        <f t="shared" si="1659"/>
        <v>2.3065103048307738E-3</v>
      </c>
      <c r="K1316" s="2">
        <v>8</v>
      </c>
    </row>
    <row r="1317" spans="3:11">
      <c r="C1317" s="2" t="s">
        <v>3600</v>
      </c>
      <c r="D1317" s="12" t="str">
        <f t="shared" si="1661"/>
        <v>ICDSH</v>
      </c>
      <c r="E1317" s="10" t="str">
        <f t="shared" si="1660"/>
        <v>ICDSH</v>
      </c>
      <c r="F1317" s="10" t="s">
        <v>10</v>
      </c>
      <c r="G1317" s="10" t="s">
        <v>11</v>
      </c>
      <c r="H1317" s="10">
        <v>2015</v>
      </c>
      <c r="I1317" s="13">
        <f t="shared" si="1662"/>
        <v>0</v>
      </c>
      <c r="J1317" s="13">
        <f t="shared" si="1659"/>
        <v>0</v>
      </c>
      <c r="K1317" s="2">
        <v>8</v>
      </c>
    </row>
    <row r="1318" spans="3:11">
      <c r="C1318" s="2" t="s">
        <v>864</v>
      </c>
      <c r="D1318" s="12" t="str">
        <f t="shared" si="1661"/>
        <v>ICDLA</v>
      </c>
      <c r="E1318" s="10" t="str">
        <f t="shared" si="1660"/>
        <v>ICDLA</v>
      </c>
      <c r="F1318" s="10" t="s">
        <v>10</v>
      </c>
      <c r="G1318" s="10" t="s">
        <v>11</v>
      </c>
      <c r="H1318" s="10">
        <v>2015</v>
      </c>
      <c r="I1318" s="13">
        <f t="shared" si="1662"/>
        <v>6.1173456812144466E-3</v>
      </c>
      <c r="J1318" s="13">
        <f t="shared" si="1659"/>
        <v>6.1173456812144466E-3</v>
      </c>
      <c r="K1318" s="2">
        <v>6</v>
      </c>
    </row>
    <row r="1319" spans="3:11">
      <c r="C1319" s="2" t="s">
        <v>865</v>
      </c>
      <c r="D1319" s="12" t="str">
        <f t="shared" si="1661"/>
        <v>ICDEM</v>
      </c>
      <c r="E1319" s="10" t="str">
        <f t="shared" si="1660"/>
        <v>ICDEM</v>
      </c>
      <c r="F1319" s="10" t="s">
        <v>10</v>
      </c>
      <c r="G1319" s="10" t="s">
        <v>11</v>
      </c>
      <c r="H1319" s="10">
        <v>2015</v>
      </c>
      <c r="I1319" s="13">
        <f t="shared" si="1662"/>
        <v>5.2462519706154799E-3</v>
      </c>
      <c r="J1319" s="13">
        <f t="shared" si="1659"/>
        <v>5.2462519706154799E-3</v>
      </c>
      <c r="K1319" s="2">
        <v>7</v>
      </c>
    </row>
    <row r="1320" spans="3:11">
      <c r="C1320" s="2" t="s">
        <v>866</v>
      </c>
      <c r="D1320" s="12" t="str">
        <f t="shared" si="1661"/>
        <v>ICDTF</v>
      </c>
      <c r="E1320" s="10" t="str">
        <f t="shared" si="1660"/>
        <v>ICDTF</v>
      </c>
      <c r="F1320" s="10" t="s">
        <v>10</v>
      </c>
      <c r="G1320" s="10" t="s">
        <v>11</v>
      </c>
      <c r="H1320" s="10">
        <v>2015</v>
      </c>
      <c r="I1320" s="13">
        <f t="shared" si="1662"/>
        <v>9.8457061433494049E-4</v>
      </c>
      <c r="J1320" s="13">
        <f t="shared" si="1659"/>
        <v>9.8457061433494049E-4</v>
      </c>
      <c r="K1320" s="2">
        <v>8</v>
      </c>
    </row>
    <row r="1321" spans="3:11">
      <c r="C1321" s="2" t="s">
        <v>3601</v>
      </c>
      <c r="D1321" s="12" t="str">
        <f t="shared" si="1661"/>
        <v>ICDPH</v>
      </c>
      <c r="E1321" s="10" t="str">
        <f t="shared" si="1660"/>
        <v>ICDPH</v>
      </c>
      <c r="F1321" s="10" t="s">
        <v>10</v>
      </c>
      <c r="G1321" s="10" t="s">
        <v>11</v>
      </c>
      <c r="H1321" s="10">
        <v>2015</v>
      </c>
      <c r="I1321" s="13">
        <f t="shared" si="1662"/>
        <v>2.3065103048307864E-3</v>
      </c>
      <c r="J1321" s="13">
        <f t="shared" si="1659"/>
        <v>2.3065103048307864E-3</v>
      </c>
      <c r="K1321" s="2">
        <v>8</v>
      </c>
    </row>
    <row r="1322" spans="3:11">
      <c r="C1322" s="2" t="s">
        <v>3601</v>
      </c>
      <c r="D1322" s="12" t="str">
        <f t="shared" si="1661"/>
        <v>ICDPH</v>
      </c>
      <c r="E1322" s="10" t="str">
        <f t="shared" si="1660"/>
        <v>ICDPH</v>
      </c>
      <c r="F1322" s="10" t="s">
        <v>10</v>
      </c>
      <c r="G1322" s="10" t="s">
        <v>11</v>
      </c>
      <c r="H1322" s="10">
        <v>2015</v>
      </c>
      <c r="I1322" s="13">
        <f t="shared" si="1662"/>
        <v>2.3065103048307864E-3</v>
      </c>
      <c r="J1322" s="13">
        <f t="shared" si="1659"/>
        <v>2.3065103048307864E-3</v>
      </c>
      <c r="K1322" s="2">
        <v>8</v>
      </c>
    </row>
    <row r="1323" spans="3:11">
      <c r="C1323" s="2" t="s">
        <v>3602</v>
      </c>
      <c r="D1323" s="12" t="str">
        <f t="shared" si="1661"/>
        <v>ICDSH</v>
      </c>
      <c r="E1323" s="10" t="str">
        <f t="shared" si="1660"/>
        <v>ICDSH</v>
      </c>
      <c r="F1323" s="10" t="s">
        <v>10</v>
      </c>
      <c r="G1323" s="10" t="s">
        <v>11</v>
      </c>
      <c r="H1323" s="10">
        <v>2015</v>
      </c>
      <c r="I1323" s="13">
        <f t="shared" si="1662"/>
        <v>0</v>
      </c>
      <c r="J1323" s="13">
        <f t="shared" si="1659"/>
        <v>0</v>
      </c>
      <c r="K1323" s="2">
        <v>8</v>
      </c>
    </row>
    <row r="1324" spans="3:11">
      <c r="C1324" s="2" t="s">
        <v>867</v>
      </c>
      <c r="D1324" s="12" t="str">
        <f t="shared" si="1661"/>
        <v>ICDLA</v>
      </c>
      <c r="E1324" s="10" t="str">
        <f t="shared" si="1660"/>
        <v>ICDLA</v>
      </c>
      <c r="F1324" s="10" t="s">
        <v>10</v>
      </c>
      <c r="G1324" s="10" t="s">
        <v>11</v>
      </c>
      <c r="H1324" s="10">
        <v>2015</v>
      </c>
      <c r="I1324" s="13">
        <f t="shared" si="1662"/>
        <v>6.1173456812144839E-3</v>
      </c>
      <c r="J1324" s="13">
        <f t="shared" si="1659"/>
        <v>6.1173456812144839E-3</v>
      </c>
      <c r="K1324" s="2">
        <v>6</v>
      </c>
    </row>
    <row r="1325" spans="3:11">
      <c r="C1325" s="2" t="s">
        <v>868</v>
      </c>
      <c r="D1325" s="12" t="str">
        <f t="shared" si="1661"/>
        <v>ICDEM</v>
      </c>
      <c r="E1325" s="10" t="str">
        <f t="shared" si="1660"/>
        <v>ICDEM</v>
      </c>
      <c r="F1325" s="10" t="s">
        <v>10</v>
      </c>
      <c r="G1325" s="10" t="s">
        <v>11</v>
      </c>
      <c r="H1325" s="10">
        <v>2015</v>
      </c>
      <c r="I1325" s="13">
        <f t="shared" si="1662"/>
        <v>5.2462519706154799E-3</v>
      </c>
      <c r="J1325" s="13">
        <f t="shared" si="1659"/>
        <v>5.2462519706154799E-3</v>
      </c>
      <c r="K1325" s="2">
        <v>6</v>
      </c>
    </row>
    <row r="1326" spans="3:11">
      <c r="C1326" s="2" t="s">
        <v>869</v>
      </c>
      <c r="D1326" s="12" t="str">
        <f t="shared" si="1661"/>
        <v>ICDTF</v>
      </c>
      <c r="E1326" s="10" t="str">
        <f t="shared" si="1660"/>
        <v>ICDTF</v>
      </c>
      <c r="F1326" s="10" t="s">
        <v>10</v>
      </c>
      <c r="G1326" s="10" t="s">
        <v>11</v>
      </c>
      <c r="H1326" s="10">
        <v>2015</v>
      </c>
      <c r="I1326" s="13">
        <f t="shared" si="1662"/>
        <v>9.8457061433494049E-4</v>
      </c>
      <c r="J1326" s="39">
        <f t="shared" si="1659"/>
        <v>9.8457061433494049E-4</v>
      </c>
      <c r="K1326" s="2">
        <v>8</v>
      </c>
    </row>
    <row r="1327" spans="3:11">
      <c r="C1327" s="2" t="s">
        <v>3603</v>
      </c>
      <c r="D1327" s="12" t="str">
        <f t="shared" si="1661"/>
        <v>ICDPH</v>
      </c>
      <c r="E1327" s="10" t="str">
        <f t="shared" si="1660"/>
        <v>ICDPH</v>
      </c>
      <c r="F1327" s="10" t="s">
        <v>10</v>
      </c>
      <c r="G1327" s="10" t="s">
        <v>11</v>
      </c>
      <c r="H1327" s="10">
        <v>2015</v>
      </c>
      <c r="I1327" s="13">
        <f t="shared" si="1662"/>
        <v>1.7514061258282602E-3</v>
      </c>
      <c r="J1327" s="13">
        <f>I1327</f>
        <v>1.7514061258282602E-3</v>
      </c>
      <c r="K1327" s="2">
        <v>8</v>
      </c>
    </row>
    <row r="1328" spans="3:11">
      <c r="C1328" s="2" t="s">
        <v>3603</v>
      </c>
      <c r="D1328" s="12" t="str">
        <f t="shared" si="1661"/>
        <v>ICDPH</v>
      </c>
      <c r="E1328" s="10" t="str">
        <f t="shared" si="1660"/>
        <v>ICDPH</v>
      </c>
      <c r="F1328" s="10" t="s">
        <v>10</v>
      </c>
      <c r="G1328" s="10" t="s">
        <v>11</v>
      </c>
      <c r="H1328" s="10">
        <v>2015</v>
      </c>
      <c r="I1328" s="13">
        <f t="shared" si="1662"/>
        <v>1.7514061258282602E-3</v>
      </c>
      <c r="J1328" s="13">
        <f t="shared" ref="J1328:J1386" si="1663">I1328</f>
        <v>1.7514061258282602E-3</v>
      </c>
      <c r="K1328" s="2">
        <v>8</v>
      </c>
    </row>
    <row r="1329" spans="3:11">
      <c r="C1329" s="2" t="s">
        <v>3604</v>
      </c>
      <c r="D1329" s="12" t="str">
        <f t="shared" si="1661"/>
        <v>ICDSH</v>
      </c>
      <c r="E1329" s="10" t="str">
        <f t="shared" si="1660"/>
        <v>ICDSH</v>
      </c>
      <c r="F1329" s="10" t="s">
        <v>10</v>
      </c>
      <c r="G1329" s="10" t="s">
        <v>11</v>
      </c>
      <c r="H1329" s="10">
        <v>2015</v>
      </c>
      <c r="I1329" s="13">
        <f t="shared" si="1662"/>
        <v>0</v>
      </c>
      <c r="J1329" s="13">
        <f t="shared" si="1663"/>
        <v>0</v>
      </c>
      <c r="K1329" s="2">
        <v>8</v>
      </c>
    </row>
    <row r="1330" spans="3:11">
      <c r="C1330" s="2" t="s">
        <v>870</v>
      </c>
      <c r="D1330" s="12" t="str">
        <f t="shared" si="1661"/>
        <v>ICDLA</v>
      </c>
      <c r="E1330" s="10" t="str">
        <f t="shared" si="1660"/>
        <v>ICDLA</v>
      </c>
      <c r="F1330" s="10" t="s">
        <v>10</v>
      </c>
      <c r="G1330" s="10" t="s">
        <v>11</v>
      </c>
      <c r="H1330" s="10">
        <v>2015</v>
      </c>
      <c r="I1330" s="13">
        <f t="shared" si="1662"/>
        <v>3.1144513201825431E-3</v>
      </c>
      <c r="J1330" s="13">
        <f t="shared" si="1663"/>
        <v>3.1144513201825431E-3</v>
      </c>
      <c r="K1330" s="2">
        <v>5</v>
      </c>
    </row>
    <row r="1331" spans="3:11">
      <c r="C1331" s="2" t="s">
        <v>871</v>
      </c>
      <c r="D1331" s="12" t="str">
        <f t="shared" si="1661"/>
        <v>ICDEM</v>
      </c>
      <c r="E1331" s="10" t="str">
        <f t="shared" si="1660"/>
        <v>ICDEM</v>
      </c>
      <c r="F1331" s="10" t="s">
        <v>10</v>
      </c>
      <c r="G1331" s="10" t="s">
        <v>11</v>
      </c>
      <c r="H1331" s="10">
        <v>2015</v>
      </c>
      <c r="I1331" s="13">
        <f t="shared" si="1662"/>
        <v>3.1997825916323468E-3</v>
      </c>
      <c r="J1331" s="13">
        <f t="shared" si="1663"/>
        <v>3.1997825916323468E-3</v>
      </c>
      <c r="K1331" s="2">
        <v>6</v>
      </c>
    </row>
    <row r="1332" spans="3:11">
      <c r="C1332" s="2" t="s">
        <v>872</v>
      </c>
      <c r="D1332" s="12" t="str">
        <f t="shared" si="1661"/>
        <v>ICDTF</v>
      </c>
      <c r="E1332" s="10" t="str">
        <f t="shared" si="1660"/>
        <v>ICDTF</v>
      </c>
      <c r="F1332" s="10" t="s">
        <v>10</v>
      </c>
      <c r="G1332" s="10" t="s">
        <v>11</v>
      </c>
      <c r="H1332" s="10">
        <v>2015</v>
      </c>
      <c r="I1332" s="13">
        <f t="shared" si="1662"/>
        <v>0</v>
      </c>
      <c r="J1332" s="13">
        <f t="shared" si="1663"/>
        <v>0</v>
      </c>
      <c r="K1332" s="2">
        <v>8</v>
      </c>
    </row>
    <row r="1333" spans="3:11">
      <c r="C1333" s="2" t="s">
        <v>3605</v>
      </c>
      <c r="D1333" s="12" t="str">
        <f t="shared" si="1661"/>
        <v>ICDPH</v>
      </c>
      <c r="E1333" s="10" t="str">
        <f t="shared" si="1660"/>
        <v>ICDPH</v>
      </c>
      <c r="F1333" s="10" t="s">
        <v>10</v>
      </c>
      <c r="G1333" s="10" t="s">
        <v>11</v>
      </c>
      <c r="H1333" s="10">
        <v>2015</v>
      </c>
      <c r="I1333" s="13">
        <f t="shared" si="1662"/>
        <v>1.7514061258282602E-3</v>
      </c>
      <c r="J1333" s="13">
        <f t="shared" si="1663"/>
        <v>1.7514061258282602E-3</v>
      </c>
      <c r="K1333" s="2">
        <v>8</v>
      </c>
    </row>
    <row r="1334" spans="3:11">
      <c r="C1334" s="2" t="s">
        <v>3605</v>
      </c>
      <c r="D1334" s="12" t="str">
        <f t="shared" si="1661"/>
        <v>ICDPH</v>
      </c>
      <c r="E1334" s="10" t="str">
        <f t="shared" si="1660"/>
        <v>ICDPH</v>
      </c>
      <c r="F1334" s="10" t="s">
        <v>10</v>
      </c>
      <c r="G1334" s="10" t="s">
        <v>11</v>
      </c>
      <c r="H1334" s="10">
        <v>2015</v>
      </c>
      <c r="I1334" s="13">
        <f t="shared" si="1662"/>
        <v>1.7514061258282602E-3</v>
      </c>
      <c r="J1334" s="13">
        <f t="shared" si="1663"/>
        <v>1.7514061258282602E-3</v>
      </c>
      <c r="K1334" s="2">
        <v>8</v>
      </c>
    </row>
    <row r="1335" spans="3:11">
      <c r="C1335" s="2" t="s">
        <v>3606</v>
      </c>
      <c r="D1335" s="12" t="str">
        <f t="shared" si="1661"/>
        <v>ICDSH</v>
      </c>
      <c r="E1335" s="10" t="str">
        <f t="shared" si="1660"/>
        <v>ICDSH</v>
      </c>
      <c r="F1335" s="10" t="s">
        <v>10</v>
      </c>
      <c r="G1335" s="10" t="s">
        <v>11</v>
      </c>
      <c r="H1335" s="10">
        <v>2015</v>
      </c>
      <c r="I1335" s="13">
        <f t="shared" si="1662"/>
        <v>0</v>
      </c>
      <c r="J1335" s="13">
        <f t="shared" si="1663"/>
        <v>0</v>
      </c>
      <c r="K1335" s="2">
        <v>8</v>
      </c>
    </row>
    <row r="1336" spans="3:11">
      <c r="C1336" s="2" t="s">
        <v>873</v>
      </c>
      <c r="D1336" s="12" t="str">
        <f t="shared" si="1661"/>
        <v>ICDLA</v>
      </c>
      <c r="E1336" s="10" t="str">
        <f t="shared" ref="E1336:E1399" si="1664">D1336</f>
        <v>ICDLA</v>
      </c>
      <c r="F1336" s="10" t="s">
        <v>10</v>
      </c>
      <c r="G1336" s="10" t="s">
        <v>11</v>
      </c>
      <c r="H1336" s="10">
        <v>2015</v>
      </c>
      <c r="I1336" s="13">
        <f t="shared" si="1662"/>
        <v>3.1144513201825431E-3</v>
      </c>
      <c r="J1336" s="13">
        <f t="shared" si="1663"/>
        <v>3.1144513201825431E-3</v>
      </c>
      <c r="K1336" s="2">
        <v>5</v>
      </c>
    </row>
    <row r="1337" spans="3:11">
      <c r="C1337" s="2" t="s">
        <v>874</v>
      </c>
      <c r="D1337" s="12" t="str">
        <f t="shared" si="1661"/>
        <v>ICDEM</v>
      </c>
      <c r="E1337" s="10" t="str">
        <f t="shared" si="1664"/>
        <v>ICDEM</v>
      </c>
      <c r="F1337" s="10" t="s">
        <v>10</v>
      </c>
      <c r="G1337" s="10" t="s">
        <v>11</v>
      </c>
      <c r="H1337" s="10">
        <v>2015</v>
      </c>
      <c r="I1337" s="13">
        <f t="shared" si="1662"/>
        <v>3.1997825916323594E-3</v>
      </c>
      <c r="J1337" s="13">
        <f t="shared" si="1663"/>
        <v>3.1997825916323594E-3</v>
      </c>
      <c r="K1337" s="2">
        <v>5</v>
      </c>
    </row>
    <row r="1338" spans="3:11">
      <c r="C1338" s="2" t="s">
        <v>875</v>
      </c>
      <c r="D1338" s="12" t="str">
        <f t="shared" si="1661"/>
        <v>ICDTF</v>
      </c>
      <c r="E1338" s="10" t="str">
        <f t="shared" si="1664"/>
        <v>ICDTF</v>
      </c>
      <c r="F1338" s="10" t="s">
        <v>10</v>
      </c>
      <c r="G1338" s="10" t="s">
        <v>11</v>
      </c>
      <c r="H1338" s="10">
        <v>2015</v>
      </c>
      <c r="I1338" s="13">
        <f t="shared" si="1662"/>
        <v>0</v>
      </c>
      <c r="J1338" s="13">
        <f t="shared" si="1663"/>
        <v>0</v>
      </c>
      <c r="K1338" s="2">
        <v>8</v>
      </c>
    </row>
    <row r="1339" spans="3:11">
      <c r="C1339" s="2" t="s">
        <v>3607</v>
      </c>
      <c r="D1339" s="12" t="str">
        <f t="shared" si="1661"/>
        <v>ICDPH</v>
      </c>
      <c r="E1339" s="10" t="str">
        <f t="shared" si="1664"/>
        <v>ICDPH</v>
      </c>
      <c r="F1339" s="10" t="s">
        <v>10</v>
      </c>
      <c r="G1339" s="10" t="s">
        <v>11</v>
      </c>
      <c r="H1339" s="10">
        <v>2015</v>
      </c>
      <c r="I1339" s="13">
        <f t="shared" si="1662"/>
        <v>1.7514061258282602E-3</v>
      </c>
      <c r="J1339" s="13">
        <f t="shared" si="1663"/>
        <v>1.7514061258282602E-3</v>
      </c>
      <c r="K1339" s="2">
        <v>8</v>
      </c>
    </row>
    <row r="1340" spans="3:11">
      <c r="C1340" s="2" t="s">
        <v>3607</v>
      </c>
      <c r="D1340" s="12" t="str">
        <f t="shared" si="1661"/>
        <v>ICDPH</v>
      </c>
      <c r="E1340" s="10" t="str">
        <f t="shared" si="1664"/>
        <v>ICDPH</v>
      </c>
      <c r="F1340" s="10" t="s">
        <v>10</v>
      </c>
      <c r="G1340" s="10" t="s">
        <v>11</v>
      </c>
      <c r="H1340" s="10">
        <v>2015</v>
      </c>
      <c r="I1340" s="13">
        <f t="shared" si="1662"/>
        <v>1.7514061258282602E-3</v>
      </c>
      <c r="J1340" s="13">
        <f t="shared" si="1663"/>
        <v>1.7514061258282602E-3</v>
      </c>
      <c r="K1340" s="2">
        <v>8</v>
      </c>
    </row>
    <row r="1341" spans="3:11">
      <c r="C1341" s="2" t="s">
        <v>3608</v>
      </c>
      <c r="D1341" s="12" t="str">
        <f t="shared" si="1661"/>
        <v>ICDSH</v>
      </c>
      <c r="E1341" s="10" t="str">
        <f t="shared" si="1664"/>
        <v>ICDSH</v>
      </c>
      <c r="F1341" s="10" t="s">
        <v>10</v>
      </c>
      <c r="G1341" s="10" t="s">
        <v>11</v>
      </c>
      <c r="H1341" s="10">
        <v>2015</v>
      </c>
      <c r="I1341" s="13">
        <f t="shared" si="1662"/>
        <v>0</v>
      </c>
      <c r="J1341" s="13">
        <f t="shared" si="1663"/>
        <v>0</v>
      </c>
      <c r="K1341" s="2">
        <v>8</v>
      </c>
    </row>
    <row r="1342" spans="3:11">
      <c r="C1342" s="2" t="s">
        <v>876</v>
      </c>
      <c r="D1342" s="12" t="str">
        <f t="shared" si="1661"/>
        <v>ICDLA</v>
      </c>
      <c r="E1342" s="10" t="str">
        <f t="shared" si="1664"/>
        <v>ICDLA</v>
      </c>
      <c r="F1342" s="10" t="s">
        <v>10</v>
      </c>
      <c r="G1342" s="10" t="s">
        <v>11</v>
      </c>
      <c r="H1342" s="10">
        <v>2015</v>
      </c>
      <c r="I1342" s="13">
        <f t="shared" si="1662"/>
        <v>3.1144513201825179E-3</v>
      </c>
      <c r="J1342" s="13">
        <f t="shared" si="1663"/>
        <v>3.1144513201825179E-3</v>
      </c>
      <c r="K1342" s="2">
        <v>4</v>
      </c>
    </row>
    <row r="1343" spans="3:11">
      <c r="C1343" s="2" t="s">
        <v>877</v>
      </c>
      <c r="D1343" s="12" t="str">
        <f t="shared" si="1661"/>
        <v>ICDEM</v>
      </c>
      <c r="E1343" s="10" t="str">
        <f t="shared" si="1664"/>
        <v>ICDEM</v>
      </c>
      <c r="F1343" s="10" t="s">
        <v>10</v>
      </c>
      <c r="G1343" s="10" t="s">
        <v>11</v>
      </c>
      <c r="H1343" s="10">
        <v>2015</v>
      </c>
      <c r="I1343" s="13">
        <f t="shared" si="1662"/>
        <v>3.1997825916323594E-3</v>
      </c>
      <c r="J1343" s="13">
        <f t="shared" si="1663"/>
        <v>3.1997825916323594E-3</v>
      </c>
      <c r="K1343" s="2">
        <v>5</v>
      </c>
    </row>
    <row r="1344" spans="3:11">
      <c r="C1344" s="2" t="s">
        <v>878</v>
      </c>
      <c r="D1344" s="12" t="str">
        <f t="shared" si="1661"/>
        <v>ICDTF</v>
      </c>
      <c r="E1344" s="10" t="str">
        <f t="shared" si="1664"/>
        <v>ICDTF</v>
      </c>
      <c r="F1344" s="10" t="s">
        <v>10</v>
      </c>
      <c r="G1344" s="10" t="s">
        <v>11</v>
      </c>
      <c r="H1344" s="10">
        <v>2015</v>
      </c>
      <c r="I1344" s="13">
        <f t="shared" si="1662"/>
        <v>0</v>
      </c>
      <c r="J1344" s="13">
        <f t="shared" si="1663"/>
        <v>0</v>
      </c>
      <c r="K1344" s="2">
        <v>8</v>
      </c>
    </row>
    <row r="1345" spans="3:11">
      <c r="C1345" s="2" t="s">
        <v>3609</v>
      </c>
      <c r="D1345" s="12" t="str">
        <f t="shared" si="1661"/>
        <v>ICDPH</v>
      </c>
      <c r="E1345" s="10" t="str">
        <f t="shared" si="1664"/>
        <v>ICDPH</v>
      </c>
      <c r="F1345" s="10" t="s">
        <v>10</v>
      </c>
      <c r="G1345" s="10" t="s">
        <v>11</v>
      </c>
      <c r="H1345" s="10">
        <v>2015</v>
      </c>
      <c r="I1345" s="13">
        <f t="shared" si="1662"/>
        <v>1.7514061258282602E-3</v>
      </c>
      <c r="J1345" s="13">
        <f t="shared" si="1663"/>
        <v>1.7514061258282602E-3</v>
      </c>
      <c r="K1345" s="2">
        <v>8</v>
      </c>
    </row>
    <row r="1346" spans="3:11">
      <c r="C1346" s="2" t="s">
        <v>3609</v>
      </c>
      <c r="D1346" s="12" t="str">
        <f t="shared" si="1661"/>
        <v>ICDPH</v>
      </c>
      <c r="E1346" s="10" t="str">
        <f t="shared" si="1664"/>
        <v>ICDPH</v>
      </c>
      <c r="F1346" s="10" t="s">
        <v>10</v>
      </c>
      <c r="G1346" s="10" t="s">
        <v>11</v>
      </c>
      <c r="H1346" s="10">
        <v>2015</v>
      </c>
      <c r="I1346" s="13">
        <f t="shared" si="1662"/>
        <v>1.7514061258282602E-3</v>
      </c>
      <c r="J1346" s="13">
        <f t="shared" si="1663"/>
        <v>1.7514061258282602E-3</v>
      </c>
      <c r="K1346" s="2">
        <v>8</v>
      </c>
    </row>
    <row r="1347" spans="3:11">
      <c r="C1347" s="2" t="s">
        <v>3610</v>
      </c>
      <c r="D1347" s="12" t="str">
        <f t="shared" si="1661"/>
        <v>ICDSH</v>
      </c>
      <c r="E1347" s="10" t="str">
        <f t="shared" si="1664"/>
        <v>ICDSH</v>
      </c>
      <c r="F1347" s="10" t="s">
        <v>10</v>
      </c>
      <c r="G1347" s="10" t="s">
        <v>11</v>
      </c>
      <c r="H1347" s="10">
        <v>2015</v>
      </c>
      <c r="I1347" s="13">
        <f t="shared" si="1662"/>
        <v>0</v>
      </c>
      <c r="J1347" s="13">
        <f t="shared" si="1663"/>
        <v>0</v>
      </c>
      <c r="K1347" s="2">
        <v>8</v>
      </c>
    </row>
    <row r="1348" spans="3:11">
      <c r="C1348" s="2" t="s">
        <v>879</v>
      </c>
      <c r="D1348" s="12" t="str">
        <f t="shared" si="1661"/>
        <v>ICDLA</v>
      </c>
      <c r="E1348" s="10" t="str">
        <f t="shared" si="1664"/>
        <v>ICDLA</v>
      </c>
      <c r="F1348" s="10" t="s">
        <v>10</v>
      </c>
      <c r="G1348" s="10" t="s">
        <v>11</v>
      </c>
      <c r="H1348" s="10">
        <v>2015</v>
      </c>
      <c r="I1348" s="13">
        <f t="shared" si="1662"/>
        <v>3.1144513201825431E-3</v>
      </c>
      <c r="J1348" s="13">
        <f t="shared" si="1663"/>
        <v>3.1144513201825431E-3</v>
      </c>
      <c r="K1348" s="2">
        <v>4</v>
      </c>
    </row>
    <row r="1349" spans="3:11">
      <c r="C1349" s="2" t="s">
        <v>880</v>
      </c>
      <c r="D1349" s="12" t="str">
        <f t="shared" si="1661"/>
        <v>ICDEM</v>
      </c>
      <c r="E1349" s="10" t="str">
        <f t="shared" si="1664"/>
        <v>ICDEM</v>
      </c>
      <c r="F1349" s="10" t="s">
        <v>10</v>
      </c>
      <c r="G1349" s="10" t="s">
        <v>11</v>
      </c>
      <c r="H1349" s="10">
        <v>2015</v>
      </c>
      <c r="I1349" s="13">
        <f t="shared" si="1662"/>
        <v>3.1997825916323468E-3</v>
      </c>
      <c r="J1349" s="13">
        <f t="shared" si="1663"/>
        <v>3.1997825916323468E-3</v>
      </c>
      <c r="K1349" s="2">
        <v>4</v>
      </c>
    </row>
    <row r="1350" spans="3:11">
      <c r="C1350" s="2" t="s">
        <v>881</v>
      </c>
      <c r="D1350" s="12" t="str">
        <f t="shared" si="1661"/>
        <v>ICDTF</v>
      </c>
      <c r="E1350" s="10" t="str">
        <f t="shared" si="1664"/>
        <v>ICDTF</v>
      </c>
      <c r="F1350" s="10" t="s">
        <v>10</v>
      </c>
      <c r="G1350" s="10" t="s">
        <v>11</v>
      </c>
      <c r="H1350" s="10">
        <v>2015</v>
      </c>
      <c r="I1350" s="13">
        <f t="shared" si="1662"/>
        <v>0</v>
      </c>
      <c r="J1350" s="13">
        <f t="shared" si="1663"/>
        <v>0</v>
      </c>
      <c r="K1350" s="2">
        <v>8</v>
      </c>
    </row>
    <row r="1351" spans="3:11">
      <c r="C1351" s="2" t="s">
        <v>3611</v>
      </c>
      <c r="D1351" s="12" t="str">
        <f t="shared" si="1661"/>
        <v>ICDPH</v>
      </c>
      <c r="E1351" s="10" t="str">
        <f t="shared" si="1664"/>
        <v>ICDPH</v>
      </c>
      <c r="F1351" s="10" t="s">
        <v>10</v>
      </c>
      <c r="G1351" s="10" t="s">
        <v>11</v>
      </c>
      <c r="H1351" s="10">
        <v>2015</v>
      </c>
      <c r="I1351" s="13">
        <f t="shared" si="1662"/>
        <v>1.7514061258282665E-3</v>
      </c>
      <c r="J1351" s="13">
        <f t="shared" si="1663"/>
        <v>1.7514061258282665E-3</v>
      </c>
      <c r="K1351" s="2">
        <v>8</v>
      </c>
    </row>
    <row r="1352" spans="3:11">
      <c r="C1352" s="2" t="s">
        <v>3611</v>
      </c>
      <c r="D1352" s="12" t="str">
        <f t="shared" ref="D1352:D1415" si="1665">"I"&amp;MID(C1352,4,1)&amp;"D"&amp;MID(C1352,9,2)</f>
        <v>ICDPH</v>
      </c>
      <c r="E1352" s="10" t="str">
        <f t="shared" si="1664"/>
        <v>ICDPH</v>
      </c>
      <c r="F1352" s="10" t="s">
        <v>10</v>
      </c>
      <c r="G1352" s="10" t="s">
        <v>11</v>
      </c>
      <c r="H1352" s="10">
        <v>2015</v>
      </c>
      <c r="I1352" s="13">
        <f t="shared" ref="I1352:I1415" si="1666">INDEX($AG$39:$BF$639,MATCH(IF(RIGHT(C1352,3)="100",RIGHT(C1352,6),RIGHT(C1352,5)),$AG$39:$AG$639,0),MATCH(MID(D1352,2,2),$AG$39:$BF$39,0))*$AI$19</f>
        <v>1.7514061258282665E-3</v>
      </c>
      <c r="J1352" s="13">
        <f t="shared" si="1663"/>
        <v>1.7514061258282665E-3</v>
      </c>
      <c r="K1352" s="2">
        <v>8</v>
      </c>
    </row>
    <row r="1353" spans="3:11">
      <c r="C1353" s="2" t="s">
        <v>3612</v>
      </c>
      <c r="D1353" s="12" t="str">
        <f t="shared" si="1665"/>
        <v>ICDSH</v>
      </c>
      <c r="E1353" s="10" t="str">
        <f t="shared" si="1664"/>
        <v>ICDSH</v>
      </c>
      <c r="F1353" s="10" t="s">
        <v>10</v>
      </c>
      <c r="G1353" s="10" t="s">
        <v>11</v>
      </c>
      <c r="H1353" s="10">
        <v>2015</v>
      </c>
      <c r="I1353" s="13">
        <f t="shared" si="1666"/>
        <v>0</v>
      </c>
      <c r="J1353" s="13">
        <f t="shared" si="1663"/>
        <v>0</v>
      </c>
      <c r="K1353" s="2">
        <v>8</v>
      </c>
    </row>
    <row r="1354" spans="3:11">
      <c r="C1354" s="2" t="s">
        <v>882</v>
      </c>
      <c r="D1354" s="12" t="str">
        <f t="shared" si="1665"/>
        <v>ICDLA</v>
      </c>
      <c r="E1354" s="10" t="str">
        <f t="shared" si="1664"/>
        <v>ICDLA</v>
      </c>
      <c r="F1354" s="10" t="s">
        <v>10</v>
      </c>
      <c r="G1354" s="10" t="s">
        <v>11</v>
      </c>
      <c r="H1354" s="10">
        <v>2015</v>
      </c>
      <c r="I1354" s="13">
        <f t="shared" si="1666"/>
        <v>3.1144513201825179E-3</v>
      </c>
      <c r="J1354" s="13">
        <f t="shared" si="1663"/>
        <v>3.1144513201825179E-3</v>
      </c>
      <c r="K1354" s="2">
        <v>3</v>
      </c>
    </row>
    <row r="1355" spans="3:11">
      <c r="C1355" s="2" t="s">
        <v>883</v>
      </c>
      <c r="D1355" s="12" t="str">
        <f t="shared" si="1665"/>
        <v>ICDEM</v>
      </c>
      <c r="E1355" s="10" t="str">
        <f t="shared" si="1664"/>
        <v>ICDEM</v>
      </c>
      <c r="F1355" s="10" t="s">
        <v>10</v>
      </c>
      <c r="G1355" s="10" t="s">
        <v>11</v>
      </c>
      <c r="H1355" s="10">
        <v>2015</v>
      </c>
      <c r="I1355" s="13">
        <f t="shared" si="1666"/>
        <v>3.1997825916323468E-3</v>
      </c>
      <c r="J1355" s="13">
        <f t="shared" si="1663"/>
        <v>3.1997825916323468E-3</v>
      </c>
      <c r="K1355" s="2">
        <v>4</v>
      </c>
    </row>
    <row r="1356" spans="3:11">
      <c r="C1356" s="2" t="s">
        <v>884</v>
      </c>
      <c r="D1356" s="12" t="str">
        <f t="shared" si="1665"/>
        <v>ICDTF</v>
      </c>
      <c r="E1356" s="10" t="str">
        <f t="shared" si="1664"/>
        <v>ICDTF</v>
      </c>
      <c r="F1356" s="10" t="s">
        <v>10</v>
      </c>
      <c r="G1356" s="10" t="s">
        <v>11</v>
      </c>
      <c r="H1356" s="10">
        <v>2015</v>
      </c>
      <c r="I1356" s="13">
        <f t="shared" si="1666"/>
        <v>0</v>
      </c>
      <c r="J1356" s="13">
        <f t="shared" si="1663"/>
        <v>0</v>
      </c>
      <c r="K1356" s="2">
        <v>8</v>
      </c>
    </row>
    <row r="1357" spans="3:11">
      <c r="C1357" s="2" t="s">
        <v>3613</v>
      </c>
      <c r="D1357" s="12" t="str">
        <f t="shared" si="1665"/>
        <v>ICDPH</v>
      </c>
      <c r="E1357" s="10" t="str">
        <f t="shared" si="1664"/>
        <v>ICDPH</v>
      </c>
      <c r="F1357" s="10" t="s">
        <v>10</v>
      </c>
      <c r="G1357" s="10" t="s">
        <v>11</v>
      </c>
      <c r="H1357" s="10">
        <v>2015</v>
      </c>
      <c r="I1357" s="13">
        <f t="shared" si="1666"/>
        <v>1.7514061258282539E-3</v>
      </c>
      <c r="J1357" s="13">
        <f t="shared" si="1663"/>
        <v>1.7514061258282539E-3</v>
      </c>
      <c r="K1357" s="2">
        <v>8</v>
      </c>
    </row>
    <row r="1358" spans="3:11">
      <c r="C1358" s="2" t="s">
        <v>3613</v>
      </c>
      <c r="D1358" s="12" t="str">
        <f t="shared" si="1665"/>
        <v>ICDPH</v>
      </c>
      <c r="E1358" s="10" t="str">
        <f t="shared" si="1664"/>
        <v>ICDPH</v>
      </c>
      <c r="F1358" s="10" t="s">
        <v>10</v>
      </c>
      <c r="G1358" s="10" t="s">
        <v>11</v>
      </c>
      <c r="H1358" s="10">
        <v>2015</v>
      </c>
      <c r="I1358" s="13">
        <f t="shared" si="1666"/>
        <v>1.7514061258282539E-3</v>
      </c>
      <c r="J1358" s="13">
        <f t="shared" si="1663"/>
        <v>1.7514061258282539E-3</v>
      </c>
      <c r="K1358" s="2">
        <v>8</v>
      </c>
    </row>
    <row r="1359" spans="3:11">
      <c r="C1359" s="2" t="s">
        <v>3614</v>
      </c>
      <c r="D1359" s="12" t="str">
        <f t="shared" si="1665"/>
        <v>ICDSH</v>
      </c>
      <c r="E1359" s="10" t="str">
        <f t="shared" si="1664"/>
        <v>ICDSH</v>
      </c>
      <c r="F1359" s="10" t="s">
        <v>10</v>
      </c>
      <c r="G1359" s="10" t="s">
        <v>11</v>
      </c>
      <c r="H1359" s="10">
        <v>2015</v>
      </c>
      <c r="I1359" s="13">
        <f t="shared" si="1666"/>
        <v>0</v>
      </c>
      <c r="J1359" s="13">
        <f t="shared" si="1663"/>
        <v>0</v>
      </c>
      <c r="K1359" s="2">
        <v>8</v>
      </c>
    </row>
    <row r="1360" spans="3:11">
      <c r="C1360" s="2" t="s">
        <v>885</v>
      </c>
      <c r="D1360" s="12" t="str">
        <f t="shared" si="1665"/>
        <v>ICDLA</v>
      </c>
      <c r="E1360" s="10" t="str">
        <f t="shared" si="1664"/>
        <v>ICDLA</v>
      </c>
      <c r="F1360" s="10" t="s">
        <v>10</v>
      </c>
      <c r="G1360" s="10" t="s">
        <v>11</v>
      </c>
      <c r="H1360" s="10">
        <v>2015</v>
      </c>
      <c r="I1360" s="13">
        <f t="shared" si="1666"/>
        <v>3.1144513201825431E-3</v>
      </c>
      <c r="J1360" s="13">
        <f t="shared" si="1663"/>
        <v>3.1144513201825431E-3</v>
      </c>
      <c r="K1360" s="2">
        <v>3</v>
      </c>
    </row>
    <row r="1361" spans="3:11">
      <c r="C1361" s="2" t="s">
        <v>886</v>
      </c>
      <c r="D1361" s="12" t="str">
        <f t="shared" si="1665"/>
        <v>ICDEM</v>
      </c>
      <c r="E1361" s="10" t="str">
        <f t="shared" si="1664"/>
        <v>ICDEM</v>
      </c>
      <c r="F1361" s="10" t="s">
        <v>10</v>
      </c>
      <c r="G1361" s="10" t="s">
        <v>11</v>
      </c>
      <c r="H1361" s="10">
        <v>2015</v>
      </c>
      <c r="I1361" s="13">
        <f t="shared" si="1666"/>
        <v>3.199782591632372E-3</v>
      </c>
      <c r="J1361" s="13">
        <f t="shared" si="1663"/>
        <v>3.199782591632372E-3</v>
      </c>
      <c r="K1361" s="2">
        <v>3</v>
      </c>
    </row>
    <row r="1362" spans="3:11">
      <c r="C1362" s="2" t="s">
        <v>887</v>
      </c>
      <c r="D1362" s="12" t="str">
        <f t="shared" si="1665"/>
        <v>ICDTF</v>
      </c>
      <c r="E1362" s="10" t="str">
        <f t="shared" si="1664"/>
        <v>ICDTF</v>
      </c>
      <c r="F1362" s="10" t="s">
        <v>10</v>
      </c>
      <c r="G1362" s="10" t="s">
        <v>11</v>
      </c>
      <c r="H1362" s="10">
        <v>2015</v>
      </c>
      <c r="I1362" s="13">
        <f t="shared" si="1666"/>
        <v>0</v>
      </c>
      <c r="J1362" s="13">
        <f t="shared" si="1663"/>
        <v>0</v>
      </c>
      <c r="K1362" s="2">
        <v>8</v>
      </c>
    </row>
    <row r="1363" spans="3:11">
      <c r="C1363" s="2" t="s">
        <v>3615</v>
      </c>
      <c r="D1363" s="12" t="str">
        <f t="shared" si="1665"/>
        <v>ICDPH</v>
      </c>
      <c r="E1363" s="10" t="str">
        <f t="shared" si="1664"/>
        <v>ICDPH</v>
      </c>
      <c r="F1363" s="10" t="s">
        <v>10</v>
      </c>
      <c r="G1363" s="10" t="s">
        <v>11</v>
      </c>
      <c r="H1363" s="10">
        <v>2015</v>
      </c>
      <c r="I1363" s="13">
        <f t="shared" si="1666"/>
        <v>1.7514061258282726E-3</v>
      </c>
      <c r="J1363" s="13">
        <f t="shared" si="1663"/>
        <v>1.7514061258282726E-3</v>
      </c>
      <c r="K1363" s="2">
        <v>8</v>
      </c>
    </row>
    <row r="1364" spans="3:11">
      <c r="C1364" s="2" t="s">
        <v>3615</v>
      </c>
      <c r="D1364" s="12" t="str">
        <f t="shared" si="1665"/>
        <v>ICDPH</v>
      </c>
      <c r="E1364" s="10" t="str">
        <f t="shared" si="1664"/>
        <v>ICDPH</v>
      </c>
      <c r="F1364" s="10" t="s">
        <v>10</v>
      </c>
      <c r="G1364" s="10" t="s">
        <v>11</v>
      </c>
      <c r="H1364" s="10">
        <v>2015</v>
      </c>
      <c r="I1364" s="13">
        <f t="shared" si="1666"/>
        <v>1.7514061258282726E-3</v>
      </c>
      <c r="J1364" s="13">
        <f t="shared" si="1663"/>
        <v>1.7514061258282726E-3</v>
      </c>
      <c r="K1364" s="2">
        <v>8</v>
      </c>
    </row>
    <row r="1365" spans="3:11">
      <c r="C1365" s="2" t="s">
        <v>3616</v>
      </c>
      <c r="D1365" s="12" t="str">
        <f t="shared" si="1665"/>
        <v>ICDSH</v>
      </c>
      <c r="E1365" s="10" t="str">
        <f t="shared" si="1664"/>
        <v>ICDSH</v>
      </c>
      <c r="F1365" s="10" t="s">
        <v>10</v>
      </c>
      <c r="G1365" s="10" t="s">
        <v>11</v>
      </c>
      <c r="H1365" s="10">
        <v>2015</v>
      </c>
      <c r="I1365" s="13">
        <f t="shared" si="1666"/>
        <v>0</v>
      </c>
      <c r="J1365" s="13">
        <f t="shared" si="1663"/>
        <v>0</v>
      </c>
      <c r="K1365" s="2">
        <v>8</v>
      </c>
    </row>
    <row r="1366" spans="3:11">
      <c r="C1366" s="2" t="s">
        <v>888</v>
      </c>
      <c r="D1366" s="12" t="str">
        <f t="shared" si="1665"/>
        <v>ICDLA</v>
      </c>
      <c r="E1366" s="10" t="str">
        <f t="shared" si="1664"/>
        <v>ICDLA</v>
      </c>
      <c r="F1366" s="10" t="s">
        <v>10</v>
      </c>
      <c r="G1366" s="10" t="s">
        <v>11</v>
      </c>
      <c r="H1366" s="10">
        <v>2015</v>
      </c>
      <c r="I1366" s="13">
        <f t="shared" si="1666"/>
        <v>3.1144513201825431E-3</v>
      </c>
      <c r="J1366" s="13">
        <f t="shared" si="1663"/>
        <v>3.1144513201825431E-3</v>
      </c>
      <c r="K1366" s="2">
        <v>2</v>
      </c>
    </row>
    <row r="1367" spans="3:11">
      <c r="C1367" s="2" t="s">
        <v>889</v>
      </c>
      <c r="D1367" s="12" t="str">
        <f t="shared" si="1665"/>
        <v>ICDEM</v>
      </c>
      <c r="E1367" s="10" t="str">
        <f t="shared" si="1664"/>
        <v>ICDEM</v>
      </c>
      <c r="F1367" s="10" t="s">
        <v>10</v>
      </c>
      <c r="G1367" s="10" t="s">
        <v>11</v>
      </c>
      <c r="H1367" s="10">
        <v>2015</v>
      </c>
      <c r="I1367" s="13">
        <f t="shared" si="1666"/>
        <v>3.199782591632372E-3</v>
      </c>
      <c r="J1367" s="13">
        <f t="shared" si="1663"/>
        <v>3.199782591632372E-3</v>
      </c>
      <c r="K1367" s="2">
        <v>2</v>
      </c>
    </row>
    <row r="1368" spans="3:11">
      <c r="C1368" s="2" t="s">
        <v>890</v>
      </c>
      <c r="D1368" s="12" t="str">
        <f t="shared" si="1665"/>
        <v>ICDTF</v>
      </c>
      <c r="E1368" s="10" t="str">
        <f t="shared" si="1664"/>
        <v>ICDTF</v>
      </c>
      <c r="F1368" s="10" t="s">
        <v>10</v>
      </c>
      <c r="G1368" s="10" t="s">
        <v>11</v>
      </c>
      <c r="H1368" s="10">
        <v>2015</v>
      </c>
      <c r="I1368" s="13">
        <f t="shared" si="1666"/>
        <v>0</v>
      </c>
      <c r="J1368" s="13">
        <f t="shared" si="1663"/>
        <v>0</v>
      </c>
      <c r="K1368" s="2">
        <v>8</v>
      </c>
    </row>
    <row r="1369" spans="3:11">
      <c r="C1369" s="2" t="s">
        <v>3617</v>
      </c>
      <c r="D1369" s="12" t="str">
        <f t="shared" si="1665"/>
        <v>ICDPH</v>
      </c>
      <c r="E1369" s="10" t="str">
        <f t="shared" si="1664"/>
        <v>ICDPH</v>
      </c>
      <c r="F1369" s="10" t="s">
        <v>10</v>
      </c>
      <c r="G1369" s="10" t="s">
        <v>11</v>
      </c>
      <c r="H1369" s="10">
        <v>2015</v>
      </c>
      <c r="I1369" s="13">
        <f t="shared" si="1666"/>
        <v>1.7514061258282476E-3</v>
      </c>
      <c r="J1369" s="13">
        <f t="shared" si="1663"/>
        <v>1.7514061258282476E-3</v>
      </c>
      <c r="K1369" s="2">
        <v>8</v>
      </c>
    </row>
    <row r="1370" spans="3:11">
      <c r="C1370" s="2" t="s">
        <v>3617</v>
      </c>
      <c r="D1370" s="12" t="str">
        <f t="shared" si="1665"/>
        <v>ICDPH</v>
      </c>
      <c r="E1370" s="10" t="str">
        <f t="shared" si="1664"/>
        <v>ICDPH</v>
      </c>
      <c r="F1370" s="10" t="s">
        <v>10</v>
      </c>
      <c r="G1370" s="10" t="s">
        <v>11</v>
      </c>
      <c r="H1370" s="10">
        <v>2015</v>
      </c>
      <c r="I1370" s="13">
        <f t="shared" si="1666"/>
        <v>1.7514061258282476E-3</v>
      </c>
      <c r="J1370" s="13">
        <f t="shared" si="1663"/>
        <v>1.7514061258282476E-3</v>
      </c>
      <c r="K1370" s="2">
        <v>8</v>
      </c>
    </row>
    <row r="1371" spans="3:11">
      <c r="C1371" s="2" t="s">
        <v>3618</v>
      </c>
      <c r="D1371" s="12" t="str">
        <f t="shared" si="1665"/>
        <v>ICDSH</v>
      </c>
      <c r="E1371" s="10" t="str">
        <f t="shared" si="1664"/>
        <v>ICDSH</v>
      </c>
      <c r="F1371" s="10" t="s">
        <v>10</v>
      </c>
      <c r="G1371" s="10" t="s">
        <v>11</v>
      </c>
      <c r="H1371" s="10">
        <v>2015</v>
      </c>
      <c r="I1371" s="13">
        <f t="shared" si="1666"/>
        <v>0</v>
      </c>
      <c r="J1371" s="13">
        <f t="shared" si="1663"/>
        <v>0</v>
      </c>
      <c r="K1371" s="2">
        <v>8</v>
      </c>
    </row>
    <row r="1372" spans="3:11">
      <c r="C1372" s="2" t="s">
        <v>891</v>
      </c>
      <c r="D1372" s="12" t="str">
        <f t="shared" si="1665"/>
        <v>ICDLA</v>
      </c>
      <c r="E1372" s="10" t="str">
        <f t="shared" si="1664"/>
        <v>ICDLA</v>
      </c>
      <c r="F1372" s="10" t="s">
        <v>10</v>
      </c>
      <c r="G1372" s="10" t="s">
        <v>11</v>
      </c>
      <c r="H1372" s="10">
        <v>2015</v>
      </c>
      <c r="I1372" s="13">
        <f t="shared" si="1666"/>
        <v>3.1144513201825431E-3</v>
      </c>
      <c r="J1372" s="13">
        <f t="shared" si="1663"/>
        <v>3.1144513201825431E-3</v>
      </c>
      <c r="K1372" s="2">
        <v>1</v>
      </c>
    </row>
    <row r="1373" spans="3:11">
      <c r="C1373" s="2" t="s">
        <v>892</v>
      </c>
      <c r="D1373" s="12" t="str">
        <f t="shared" si="1665"/>
        <v>ICDEM</v>
      </c>
      <c r="E1373" s="10" t="str">
        <f t="shared" si="1664"/>
        <v>ICDEM</v>
      </c>
      <c r="F1373" s="10" t="s">
        <v>10</v>
      </c>
      <c r="G1373" s="10" t="s">
        <v>11</v>
      </c>
      <c r="H1373" s="10">
        <v>2015</v>
      </c>
      <c r="I1373" s="13">
        <f t="shared" si="1666"/>
        <v>3.1997825916323468E-3</v>
      </c>
      <c r="J1373" s="13">
        <f t="shared" si="1663"/>
        <v>3.1997825916323468E-3</v>
      </c>
      <c r="K1373" s="2">
        <v>2</v>
      </c>
    </row>
    <row r="1374" spans="3:11">
      <c r="C1374" s="2" t="s">
        <v>893</v>
      </c>
      <c r="D1374" s="12" t="str">
        <f t="shared" si="1665"/>
        <v>ICDTF</v>
      </c>
      <c r="E1374" s="10" t="str">
        <f t="shared" si="1664"/>
        <v>ICDTF</v>
      </c>
      <c r="F1374" s="10" t="s">
        <v>10</v>
      </c>
      <c r="G1374" s="10" t="s">
        <v>11</v>
      </c>
      <c r="H1374" s="10">
        <v>2015</v>
      </c>
      <c r="I1374" s="13">
        <f t="shared" si="1666"/>
        <v>0</v>
      </c>
      <c r="J1374" s="13">
        <f t="shared" si="1663"/>
        <v>0</v>
      </c>
      <c r="K1374" s="2">
        <v>8</v>
      </c>
    </row>
    <row r="1375" spans="3:11">
      <c r="C1375" s="2" t="s">
        <v>3619</v>
      </c>
      <c r="D1375" s="12" t="str">
        <f t="shared" si="1665"/>
        <v>ICDPH</v>
      </c>
      <c r="E1375" s="10" t="str">
        <f t="shared" si="1664"/>
        <v>ICDPH</v>
      </c>
      <c r="F1375" s="10" t="s">
        <v>10</v>
      </c>
      <c r="G1375" s="10" t="s">
        <v>11</v>
      </c>
      <c r="H1375" s="10">
        <v>2015</v>
      </c>
      <c r="I1375" s="13">
        <f t="shared" si="1666"/>
        <v>1.7514061258282726E-3</v>
      </c>
      <c r="J1375" s="13">
        <f t="shared" si="1663"/>
        <v>1.7514061258282726E-3</v>
      </c>
      <c r="K1375" s="2">
        <v>8</v>
      </c>
    </row>
    <row r="1376" spans="3:11">
      <c r="C1376" s="2" t="s">
        <v>3619</v>
      </c>
      <c r="D1376" s="12" t="str">
        <f t="shared" si="1665"/>
        <v>ICDPH</v>
      </c>
      <c r="E1376" s="10" t="str">
        <f t="shared" si="1664"/>
        <v>ICDPH</v>
      </c>
      <c r="F1376" s="10" t="s">
        <v>10</v>
      </c>
      <c r="G1376" s="10" t="s">
        <v>11</v>
      </c>
      <c r="H1376" s="10">
        <v>2015</v>
      </c>
      <c r="I1376" s="13">
        <f t="shared" si="1666"/>
        <v>1.7514061258282726E-3</v>
      </c>
      <c r="J1376" s="13">
        <f t="shared" si="1663"/>
        <v>1.7514061258282726E-3</v>
      </c>
      <c r="K1376" s="2">
        <v>8</v>
      </c>
    </row>
    <row r="1377" spans="3:11">
      <c r="C1377" s="2" t="s">
        <v>3620</v>
      </c>
      <c r="D1377" s="12" t="str">
        <f t="shared" si="1665"/>
        <v>ICDSH</v>
      </c>
      <c r="E1377" s="10" t="str">
        <f t="shared" si="1664"/>
        <v>ICDSH</v>
      </c>
      <c r="F1377" s="10" t="s">
        <v>10</v>
      </c>
      <c r="G1377" s="10" t="s">
        <v>11</v>
      </c>
      <c r="H1377" s="10">
        <v>2015</v>
      </c>
      <c r="I1377" s="13">
        <f t="shared" si="1666"/>
        <v>0</v>
      </c>
      <c r="J1377" s="13">
        <f t="shared" si="1663"/>
        <v>0</v>
      </c>
      <c r="K1377" s="2">
        <v>8</v>
      </c>
    </row>
    <row r="1378" spans="3:11">
      <c r="C1378" s="2" t="s">
        <v>894</v>
      </c>
      <c r="D1378" s="12" t="str">
        <f t="shared" si="1665"/>
        <v>ICDLA</v>
      </c>
      <c r="E1378" s="10" t="str">
        <f t="shared" si="1664"/>
        <v>ICDLA</v>
      </c>
      <c r="F1378" s="10" t="s">
        <v>10</v>
      </c>
      <c r="G1378" s="10" t="s">
        <v>11</v>
      </c>
      <c r="H1378" s="10">
        <v>2015</v>
      </c>
      <c r="I1378" s="13">
        <f t="shared" si="1666"/>
        <v>3.1144513201825431E-3</v>
      </c>
      <c r="J1378" s="13">
        <f t="shared" si="1663"/>
        <v>3.1144513201825431E-3</v>
      </c>
      <c r="K1378" s="2">
        <v>1</v>
      </c>
    </row>
    <row r="1379" spans="3:11">
      <c r="C1379" s="2" t="s">
        <v>895</v>
      </c>
      <c r="D1379" s="12" t="str">
        <f t="shared" si="1665"/>
        <v>ICDEM</v>
      </c>
      <c r="E1379" s="10" t="str">
        <f t="shared" si="1664"/>
        <v>ICDEM</v>
      </c>
      <c r="F1379" s="10" t="s">
        <v>10</v>
      </c>
      <c r="G1379" s="10" t="s">
        <v>11</v>
      </c>
      <c r="H1379" s="10">
        <v>2015</v>
      </c>
      <c r="I1379" s="13">
        <f t="shared" si="1666"/>
        <v>3.1997825916323468E-3</v>
      </c>
      <c r="J1379" s="13">
        <f t="shared" si="1663"/>
        <v>3.1997825916323468E-3</v>
      </c>
      <c r="K1379" s="2">
        <v>1</v>
      </c>
    </row>
    <row r="1380" spans="3:11">
      <c r="C1380" s="2" t="s">
        <v>896</v>
      </c>
      <c r="D1380" s="12" t="str">
        <f t="shared" si="1665"/>
        <v>ICDTF</v>
      </c>
      <c r="E1380" s="10" t="str">
        <f t="shared" si="1664"/>
        <v>ICDTF</v>
      </c>
      <c r="F1380" s="10" t="s">
        <v>10</v>
      </c>
      <c r="G1380" s="10" t="s">
        <v>11</v>
      </c>
      <c r="H1380" s="10">
        <v>2015</v>
      </c>
      <c r="I1380" s="13">
        <f t="shared" si="1666"/>
        <v>0</v>
      </c>
      <c r="J1380" s="13">
        <f t="shared" si="1663"/>
        <v>0</v>
      </c>
      <c r="K1380" s="2">
        <v>8</v>
      </c>
    </row>
    <row r="1381" spans="3:11">
      <c r="C1381" s="2" t="s">
        <v>3621</v>
      </c>
      <c r="D1381" s="12" t="str">
        <f t="shared" si="1665"/>
        <v>ICDPH</v>
      </c>
      <c r="E1381" s="10" t="str">
        <f t="shared" si="1664"/>
        <v>ICDPH</v>
      </c>
      <c r="F1381" s="10" t="s">
        <v>10</v>
      </c>
      <c r="G1381" s="10" t="s">
        <v>11</v>
      </c>
      <c r="H1381" s="10">
        <v>2015</v>
      </c>
      <c r="I1381" s="13">
        <f t="shared" si="1666"/>
        <v>1.7514061258282602E-3</v>
      </c>
      <c r="J1381" s="13">
        <f t="shared" si="1663"/>
        <v>1.7514061258282602E-3</v>
      </c>
      <c r="K1381" s="2">
        <v>8</v>
      </c>
    </row>
    <row r="1382" spans="3:11">
      <c r="C1382" s="2" t="s">
        <v>3621</v>
      </c>
      <c r="D1382" s="12" t="str">
        <f t="shared" si="1665"/>
        <v>ICDPH</v>
      </c>
      <c r="E1382" s="10" t="str">
        <f t="shared" si="1664"/>
        <v>ICDPH</v>
      </c>
      <c r="F1382" s="10" t="s">
        <v>10</v>
      </c>
      <c r="G1382" s="10" t="s">
        <v>11</v>
      </c>
      <c r="H1382" s="10">
        <v>2015</v>
      </c>
      <c r="I1382" s="13">
        <f t="shared" si="1666"/>
        <v>1.7514061258282602E-3</v>
      </c>
      <c r="J1382" s="13">
        <f t="shared" si="1663"/>
        <v>1.7514061258282602E-3</v>
      </c>
      <c r="K1382" s="2">
        <v>8</v>
      </c>
    </row>
    <row r="1383" spans="3:11">
      <c r="C1383" s="2" t="s">
        <v>3622</v>
      </c>
      <c r="D1383" s="12" t="str">
        <f t="shared" si="1665"/>
        <v>ICDSH</v>
      </c>
      <c r="E1383" s="10" t="str">
        <f t="shared" si="1664"/>
        <v>ICDSH</v>
      </c>
      <c r="F1383" s="10" t="s">
        <v>10</v>
      </c>
      <c r="G1383" s="10" t="s">
        <v>11</v>
      </c>
      <c r="H1383" s="10">
        <v>2015</v>
      </c>
      <c r="I1383" s="13">
        <f t="shared" si="1666"/>
        <v>0</v>
      </c>
      <c r="J1383" s="13">
        <f t="shared" si="1663"/>
        <v>0</v>
      </c>
      <c r="K1383" s="2">
        <v>8</v>
      </c>
    </row>
    <row r="1384" spans="3:11">
      <c r="C1384" s="2" t="s">
        <v>897</v>
      </c>
      <c r="D1384" s="12" t="str">
        <f t="shared" si="1665"/>
        <v>ICDLA</v>
      </c>
      <c r="E1384" s="10" t="str">
        <f t="shared" si="1664"/>
        <v>ICDLA</v>
      </c>
      <c r="F1384" s="10" t="s">
        <v>10</v>
      </c>
      <c r="G1384" s="10" t="s">
        <v>11</v>
      </c>
      <c r="H1384" s="10">
        <v>2015</v>
      </c>
      <c r="I1384" s="13">
        <f t="shared" si="1666"/>
        <v>3.1144513201825431E-3</v>
      </c>
      <c r="J1384" s="13">
        <f t="shared" si="1663"/>
        <v>3.1144513201825431E-3</v>
      </c>
      <c r="K1384" s="2">
        <v>0</v>
      </c>
    </row>
    <row r="1385" spans="3:11">
      <c r="C1385" s="2" t="s">
        <v>898</v>
      </c>
      <c r="D1385" s="12" t="str">
        <f t="shared" si="1665"/>
        <v>ICDEM</v>
      </c>
      <c r="E1385" s="10" t="str">
        <f t="shared" si="1664"/>
        <v>ICDEM</v>
      </c>
      <c r="F1385" s="10" t="s">
        <v>10</v>
      </c>
      <c r="G1385" s="10" t="s">
        <v>11</v>
      </c>
      <c r="H1385" s="10">
        <v>2015</v>
      </c>
      <c r="I1385" s="13">
        <f t="shared" si="1666"/>
        <v>3.199782591632372E-3</v>
      </c>
      <c r="J1385" s="13">
        <f t="shared" si="1663"/>
        <v>3.199782591632372E-3</v>
      </c>
      <c r="K1385" s="2">
        <v>1</v>
      </c>
    </row>
    <row r="1386" spans="3:11">
      <c r="C1386" s="2" t="s">
        <v>899</v>
      </c>
      <c r="D1386" s="12" t="str">
        <f t="shared" si="1665"/>
        <v>ICDTF</v>
      </c>
      <c r="E1386" s="10" t="str">
        <f t="shared" si="1664"/>
        <v>ICDTF</v>
      </c>
      <c r="F1386" s="10" t="s">
        <v>10</v>
      </c>
      <c r="G1386" s="10" t="s">
        <v>11</v>
      </c>
      <c r="H1386" s="10">
        <v>2015</v>
      </c>
      <c r="I1386" s="13">
        <f t="shared" si="1666"/>
        <v>0</v>
      </c>
      <c r="J1386" s="39">
        <f t="shared" si="1663"/>
        <v>0</v>
      </c>
      <c r="K1386" s="2">
        <v>8</v>
      </c>
    </row>
    <row r="1387" spans="3:11">
      <c r="C1387" s="2" t="s">
        <v>3623</v>
      </c>
      <c r="D1387" s="12" t="str">
        <f t="shared" si="1665"/>
        <v>ICDPH</v>
      </c>
      <c r="E1387" s="10" t="str">
        <f t="shared" si="1664"/>
        <v>ICDPH</v>
      </c>
      <c r="F1387" s="10" t="s">
        <v>10</v>
      </c>
      <c r="G1387" s="10" t="s">
        <v>11</v>
      </c>
      <c r="H1387" s="10">
        <v>2015</v>
      </c>
      <c r="I1387" s="13">
        <f t="shared" si="1666"/>
        <v>1.7514061258282602E-3</v>
      </c>
      <c r="J1387" s="13">
        <f>I1387</f>
        <v>1.7514061258282602E-3</v>
      </c>
      <c r="K1387" s="2">
        <v>8</v>
      </c>
    </row>
    <row r="1388" spans="3:11">
      <c r="C1388" s="2" t="s">
        <v>3623</v>
      </c>
      <c r="D1388" s="12" t="str">
        <f t="shared" si="1665"/>
        <v>ICDPH</v>
      </c>
      <c r="E1388" s="10" t="str">
        <f t="shared" si="1664"/>
        <v>ICDPH</v>
      </c>
      <c r="F1388" s="10" t="s">
        <v>10</v>
      </c>
      <c r="G1388" s="10" t="s">
        <v>11</v>
      </c>
      <c r="H1388" s="10">
        <v>2015</v>
      </c>
      <c r="I1388" s="13">
        <f t="shared" si="1666"/>
        <v>1.7514061258282602E-3</v>
      </c>
      <c r="J1388" s="13">
        <f t="shared" ref="J1388:J1446" si="1667">I1388</f>
        <v>1.7514061258282602E-3</v>
      </c>
      <c r="K1388" s="2">
        <v>8</v>
      </c>
    </row>
    <row r="1389" spans="3:11">
      <c r="C1389" s="2" t="s">
        <v>3624</v>
      </c>
      <c r="D1389" s="12" t="str">
        <f t="shared" si="1665"/>
        <v>ICDSH</v>
      </c>
      <c r="E1389" s="10" t="str">
        <f t="shared" si="1664"/>
        <v>ICDSH</v>
      </c>
      <c r="F1389" s="10" t="s">
        <v>10</v>
      </c>
      <c r="G1389" s="10" t="s">
        <v>11</v>
      </c>
      <c r="H1389" s="10">
        <v>2015</v>
      </c>
      <c r="I1389" s="13">
        <f t="shared" si="1666"/>
        <v>0</v>
      </c>
      <c r="J1389" s="13">
        <f t="shared" si="1667"/>
        <v>0</v>
      </c>
      <c r="K1389" s="2">
        <v>8</v>
      </c>
    </row>
    <row r="1390" spans="3:11">
      <c r="C1390" s="2" t="s">
        <v>900</v>
      </c>
      <c r="D1390" s="12" t="str">
        <f t="shared" si="1665"/>
        <v>ICDLA</v>
      </c>
      <c r="E1390" s="10" t="str">
        <f t="shared" si="1664"/>
        <v>ICDLA</v>
      </c>
      <c r="F1390" s="10" t="s">
        <v>10</v>
      </c>
      <c r="G1390" s="10" t="s">
        <v>11</v>
      </c>
      <c r="H1390" s="10">
        <v>2015</v>
      </c>
      <c r="I1390" s="13">
        <f t="shared" si="1666"/>
        <v>3.1144513201825431E-3</v>
      </c>
      <c r="J1390" s="13">
        <f t="shared" si="1667"/>
        <v>3.1144513201825431E-3</v>
      </c>
      <c r="K1390" s="2">
        <v>0</v>
      </c>
    </row>
    <row r="1391" spans="3:11">
      <c r="C1391" s="2" t="s">
        <v>901</v>
      </c>
      <c r="D1391" s="12" t="str">
        <f t="shared" si="1665"/>
        <v>ICDEM</v>
      </c>
      <c r="E1391" s="10" t="str">
        <f t="shared" si="1664"/>
        <v>ICDEM</v>
      </c>
      <c r="F1391" s="10" t="s">
        <v>10</v>
      </c>
      <c r="G1391" s="10" t="s">
        <v>11</v>
      </c>
      <c r="H1391" s="10">
        <v>2015</v>
      </c>
      <c r="I1391" s="13">
        <f t="shared" si="1666"/>
        <v>3.199782591632372E-3</v>
      </c>
      <c r="J1391" s="13">
        <f t="shared" si="1667"/>
        <v>3.199782591632372E-3</v>
      </c>
      <c r="K1391" s="2">
        <v>0</v>
      </c>
    </row>
    <row r="1392" spans="3:11">
      <c r="C1392" s="2" t="s">
        <v>902</v>
      </c>
      <c r="D1392" s="12" t="str">
        <f t="shared" si="1665"/>
        <v>ICDTF</v>
      </c>
      <c r="E1392" s="10" t="str">
        <f t="shared" si="1664"/>
        <v>ICDTF</v>
      </c>
      <c r="F1392" s="10" t="s">
        <v>10</v>
      </c>
      <c r="G1392" s="10" t="s">
        <v>11</v>
      </c>
      <c r="H1392" s="10">
        <v>2015</v>
      </c>
      <c r="I1392" s="13">
        <f t="shared" si="1666"/>
        <v>0</v>
      </c>
      <c r="J1392" s="13">
        <f t="shared" si="1667"/>
        <v>0</v>
      </c>
      <c r="K1392" s="2">
        <v>8</v>
      </c>
    </row>
    <row r="1393" spans="3:11">
      <c r="C1393" s="2" t="s">
        <v>3625</v>
      </c>
      <c r="D1393" s="12" t="str">
        <f t="shared" si="1665"/>
        <v>ICDPH</v>
      </c>
      <c r="E1393" s="10" t="str">
        <f t="shared" si="1664"/>
        <v>ICDPH</v>
      </c>
      <c r="F1393" s="10" t="s">
        <v>10</v>
      </c>
      <c r="G1393" s="10" t="s">
        <v>11</v>
      </c>
      <c r="H1393" s="10">
        <v>2015</v>
      </c>
      <c r="I1393" s="13">
        <f t="shared" si="1666"/>
        <v>1.7514061258282726E-3</v>
      </c>
      <c r="J1393" s="13">
        <f t="shared" si="1667"/>
        <v>1.7514061258282726E-3</v>
      </c>
      <c r="K1393" s="2">
        <v>8</v>
      </c>
    </row>
    <row r="1394" spans="3:11">
      <c r="C1394" s="2" t="s">
        <v>3625</v>
      </c>
      <c r="D1394" s="12" t="str">
        <f t="shared" si="1665"/>
        <v>ICDPH</v>
      </c>
      <c r="E1394" s="10" t="str">
        <f t="shared" si="1664"/>
        <v>ICDPH</v>
      </c>
      <c r="F1394" s="10" t="s">
        <v>10</v>
      </c>
      <c r="G1394" s="10" t="s">
        <v>11</v>
      </c>
      <c r="H1394" s="10">
        <v>2015</v>
      </c>
      <c r="I1394" s="13">
        <f t="shared" si="1666"/>
        <v>1.7514061258282726E-3</v>
      </c>
      <c r="J1394" s="13">
        <f t="shared" si="1667"/>
        <v>1.7514061258282726E-3</v>
      </c>
      <c r="K1394" s="2">
        <v>8</v>
      </c>
    </row>
    <row r="1395" spans="3:11">
      <c r="C1395" s="2" t="s">
        <v>3626</v>
      </c>
      <c r="D1395" s="12" t="str">
        <f t="shared" si="1665"/>
        <v>ICDSH</v>
      </c>
      <c r="E1395" s="10" t="str">
        <f t="shared" si="1664"/>
        <v>ICDSH</v>
      </c>
      <c r="F1395" s="10" t="s">
        <v>10</v>
      </c>
      <c r="G1395" s="10" t="s">
        <v>11</v>
      </c>
      <c r="H1395" s="10">
        <v>2015</v>
      </c>
      <c r="I1395" s="13">
        <f t="shared" si="1666"/>
        <v>0</v>
      </c>
      <c r="J1395" s="13">
        <f t="shared" si="1667"/>
        <v>0</v>
      </c>
      <c r="K1395" s="2">
        <v>8</v>
      </c>
    </row>
    <row r="1396" spans="3:11">
      <c r="C1396" s="2" t="s">
        <v>903</v>
      </c>
      <c r="D1396" s="12" t="str">
        <f t="shared" si="1665"/>
        <v>ICDLA</v>
      </c>
      <c r="E1396" s="10" t="str">
        <f t="shared" si="1664"/>
        <v>ICDLA</v>
      </c>
      <c r="F1396" s="10" t="s">
        <v>10</v>
      </c>
      <c r="G1396" s="10" t="s">
        <v>11</v>
      </c>
      <c r="H1396" s="10">
        <v>2015</v>
      </c>
      <c r="I1396" s="13">
        <f t="shared" si="1666"/>
        <v>3.1144513201825431E-3</v>
      </c>
      <c r="J1396" s="13">
        <f t="shared" si="1667"/>
        <v>3.1144513201825431E-3</v>
      </c>
      <c r="K1396" s="2">
        <v>0</v>
      </c>
    </row>
    <row r="1397" spans="3:11">
      <c r="C1397" s="2" t="s">
        <v>904</v>
      </c>
      <c r="D1397" s="12" t="str">
        <f t="shared" si="1665"/>
        <v>ICDEM</v>
      </c>
      <c r="E1397" s="10" t="str">
        <f t="shared" si="1664"/>
        <v>ICDEM</v>
      </c>
      <c r="F1397" s="10" t="s">
        <v>10</v>
      </c>
      <c r="G1397" s="10" t="s">
        <v>11</v>
      </c>
      <c r="H1397" s="10">
        <v>2015</v>
      </c>
      <c r="I1397" s="13">
        <f t="shared" si="1666"/>
        <v>3.1997825916323468E-3</v>
      </c>
      <c r="J1397" s="13">
        <f t="shared" si="1667"/>
        <v>3.1997825916323468E-3</v>
      </c>
      <c r="K1397" s="2">
        <v>0</v>
      </c>
    </row>
    <row r="1398" spans="3:11">
      <c r="C1398" s="2" t="s">
        <v>905</v>
      </c>
      <c r="D1398" s="12" t="str">
        <f t="shared" si="1665"/>
        <v>ICDTF</v>
      </c>
      <c r="E1398" s="10" t="str">
        <f t="shared" si="1664"/>
        <v>ICDTF</v>
      </c>
      <c r="F1398" s="10" t="s">
        <v>10</v>
      </c>
      <c r="G1398" s="10" t="s">
        <v>11</v>
      </c>
      <c r="H1398" s="10">
        <v>2015</v>
      </c>
      <c r="I1398" s="13">
        <f t="shared" si="1666"/>
        <v>0</v>
      </c>
      <c r="J1398" s="13">
        <f t="shared" si="1667"/>
        <v>0</v>
      </c>
      <c r="K1398" s="2">
        <v>8</v>
      </c>
    </row>
    <row r="1399" spans="3:11">
      <c r="C1399" s="2" t="s">
        <v>3627</v>
      </c>
      <c r="D1399" s="12" t="str">
        <f t="shared" si="1665"/>
        <v>ICDPH</v>
      </c>
      <c r="E1399" s="10" t="str">
        <f t="shared" si="1664"/>
        <v>ICDPH</v>
      </c>
      <c r="F1399" s="10" t="s">
        <v>10</v>
      </c>
      <c r="G1399" s="10" t="s">
        <v>11</v>
      </c>
      <c r="H1399" s="10">
        <v>2015</v>
      </c>
      <c r="I1399" s="13">
        <f t="shared" si="1666"/>
        <v>1.7514061258282602E-3</v>
      </c>
      <c r="J1399" s="13">
        <f t="shared" si="1667"/>
        <v>1.7514061258282602E-3</v>
      </c>
      <c r="K1399" s="2">
        <v>7</v>
      </c>
    </row>
    <row r="1400" spans="3:11">
      <c r="C1400" s="2" t="s">
        <v>3627</v>
      </c>
      <c r="D1400" s="12" t="str">
        <f t="shared" si="1665"/>
        <v>ICDPH</v>
      </c>
      <c r="E1400" s="10" t="str">
        <f t="shared" ref="E1400:E1463" si="1668">D1400</f>
        <v>ICDPH</v>
      </c>
      <c r="F1400" s="10" t="s">
        <v>10</v>
      </c>
      <c r="G1400" s="10" t="s">
        <v>11</v>
      </c>
      <c r="H1400" s="10">
        <v>2015</v>
      </c>
      <c r="I1400" s="13">
        <f t="shared" si="1666"/>
        <v>1.7514061258282602E-3</v>
      </c>
      <c r="J1400" s="13">
        <f t="shared" si="1667"/>
        <v>1.7514061258282602E-3</v>
      </c>
      <c r="K1400" s="2">
        <v>8</v>
      </c>
    </row>
    <row r="1401" spans="3:11">
      <c r="C1401" s="2" t="s">
        <v>3628</v>
      </c>
      <c r="D1401" s="12" t="str">
        <f t="shared" si="1665"/>
        <v>ICDSH</v>
      </c>
      <c r="E1401" s="10" t="str">
        <f t="shared" si="1668"/>
        <v>ICDSH</v>
      </c>
      <c r="F1401" s="10" t="s">
        <v>10</v>
      </c>
      <c r="G1401" s="10" t="s">
        <v>11</v>
      </c>
      <c r="H1401" s="10">
        <v>2015</v>
      </c>
      <c r="I1401" s="13">
        <f t="shared" si="1666"/>
        <v>0</v>
      </c>
      <c r="J1401" s="13">
        <f t="shared" si="1667"/>
        <v>0</v>
      </c>
      <c r="K1401" s="2">
        <v>8</v>
      </c>
    </row>
    <row r="1402" spans="3:11">
      <c r="C1402" s="2" t="s">
        <v>906</v>
      </c>
      <c r="D1402" s="12" t="str">
        <f t="shared" si="1665"/>
        <v>ICDLA</v>
      </c>
      <c r="E1402" s="10" t="str">
        <f t="shared" si="1668"/>
        <v>ICDLA</v>
      </c>
      <c r="F1402" s="10" t="s">
        <v>10</v>
      </c>
      <c r="G1402" s="10" t="s">
        <v>11</v>
      </c>
      <c r="H1402" s="10">
        <v>2015</v>
      </c>
      <c r="I1402" s="13">
        <f t="shared" si="1666"/>
        <v>3.1144513201825431E-3</v>
      </c>
      <c r="J1402" s="13">
        <f t="shared" si="1667"/>
        <v>3.1144513201825431E-3</v>
      </c>
      <c r="K1402" s="2">
        <v>0</v>
      </c>
    </row>
    <row r="1403" spans="3:11">
      <c r="C1403" s="2" t="s">
        <v>907</v>
      </c>
      <c r="D1403" s="12" t="str">
        <f t="shared" si="1665"/>
        <v>ICDEM</v>
      </c>
      <c r="E1403" s="10" t="str">
        <f t="shared" si="1668"/>
        <v>ICDEM</v>
      </c>
      <c r="F1403" s="10" t="s">
        <v>10</v>
      </c>
      <c r="G1403" s="10" t="s">
        <v>11</v>
      </c>
      <c r="H1403" s="10">
        <v>2015</v>
      </c>
      <c r="I1403" s="13">
        <f t="shared" si="1666"/>
        <v>3.1997825916323468E-3</v>
      </c>
      <c r="J1403" s="13">
        <f t="shared" si="1667"/>
        <v>3.1997825916323468E-3</v>
      </c>
      <c r="K1403" s="2">
        <v>0</v>
      </c>
    </row>
    <row r="1404" spans="3:11">
      <c r="C1404" s="2" t="s">
        <v>908</v>
      </c>
      <c r="D1404" s="12" t="str">
        <f t="shared" si="1665"/>
        <v>ICDTF</v>
      </c>
      <c r="E1404" s="10" t="str">
        <f t="shared" si="1668"/>
        <v>ICDTF</v>
      </c>
      <c r="F1404" s="10" t="s">
        <v>10</v>
      </c>
      <c r="G1404" s="10" t="s">
        <v>11</v>
      </c>
      <c r="H1404" s="10">
        <v>2015</v>
      </c>
      <c r="I1404" s="13">
        <f t="shared" si="1666"/>
        <v>0</v>
      </c>
      <c r="J1404" s="13">
        <f t="shared" si="1667"/>
        <v>0</v>
      </c>
      <c r="K1404" s="2">
        <v>8</v>
      </c>
    </row>
    <row r="1405" spans="3:11">
      <c r="C1405" s="2" t="s">
        <v>3629</v>
      </c>
      <c r="D1405" s="12" t="str">
        <f t="shared" si="1665"/>
        <v>ICDPH</v>
      </c>
      <c r="E1405" s="10" t="str">
        <f t="shared" si="1668"/>
        <v>ICDPH</v>
      </c>
      <c r="F1405" s="10" t="s">
        <v>10</v>
      </c>
      <c r="G1405" s="10" t="s">
        <v>11</v>
      </c>
      <c r="H1405" s="10">
        <v>2015</v>
      </c>
      <c r="I1405" s="13">
        <f t="shared" si="1666"/>
        <v>1.7514061258282602E-3</v>
      </c>
      <c r="J1405" s="13">
        <f t="shared" si="1667"/>
        <v>1.7514061258282602E-3</v>
      </c>
      <c r="K1405" s="2">
        <v>7</v>
      </c>
    </row>
    <row r="1406" spans="3:11">
      <c r="C1406" s="2" t="s">
        <v>3629</v>
      </c>
      <c r="D1406" s="12" t="str">
        <f t="shared" si="1665"/>
        <v>ICDPH</v>
      </c>
      <c r="E1406" s="10" t="str">
        <f t="shared" si="1668"/>
        <v>ICDPH</v>
      </c>
      <c r="F1406" s="10" t="s">
        <v>10</v>
      </c>
      <c r="G1406" s="10" t="s">
        <v>11</v>
      </c>
      <c r="H1406" s="10">
        <v>2015</v>
      </c>
      <c r="I1406" s="13">
        <f t="shared" si="1666"/>
        <v>1.7514061258282602E-3</v>
      </c>
      <c r="J1406" s="13">
        <f t="shared" si="1667"/>
        <v>1.7514061258282602E-3</v>
      </c>
      <c r="K1406" s="2">
        <v>8</v>
      </c>
    </row>
    <row r="1407" spans="3:11">
      <c r="C1407" s="2" t="s">
        <v>3630</v>
      </c>
      <c r="D1407" s="12" t="str">
        <f t="shared" si="1665"/>
        <v>ICDSH</v>
      </c>
      <c r="E1407" s="10" t="str">
        <f t="shared" si="1668"/>
        <v>ICDSH</v>
      </c>
      <c r="F1407" s="10" t="s">
        <v>10</v>
      </c>
      <c r="G1407" s="10" t="s">
        <v>11</v>
      </c>
      <c r="H1407" s="10">
        <v>2015</v>
      </c>
      <c r="I1407" s="13">
        <f t="shared" si="1666"/>
        <v>0</v>
      </c>
      <c r="J1407" s="13">
        <f t="shared" si="1667"/>
        <v>0</v>
      </c>
      <c r="K1407" s="2">
        <v>8</v>
      </c>
    </row>
    <row r="1408" spans="3:11">
      <c r="C1408" s="2" t="s">
        <v>909</v>
      </c>
      <c r="D1408" s="12" t="str">
        <f t="shared" si="1665"/>
        <v>ICDLA</v>
      </c>
      <c r="E1408" s="10" t="str">
        <f t="shared" si="1668"/>
        <v>ICDLA</v>
      </c>
      <c r="F1408" s="10" t="s">
        <v>10</v>
      </c>
      <c r="G1408" s="10" t="s">
        <v>11</v>
      </c>
      <c r="H1408" s="10">
        <v>2015</v>
      </c>
      <c r="I1408" s="13">
        <f t="shared" si="1666"/>
        <v>3.1144513201825431E-3</v>
      </c>
      <c r="J1408" s="13">
        <f t="shared" si="1667"/>
        <v>3.1144513201825431E-3</v>
      </c>
      <c r="K1408" s="2">
        <v>0</v>
      </c>
    </row>
    <row r="1409" spans="3:11">
      <c r="C1409" s="2" t="s">
        <v>910</v>
      </c>
      <c r="D1409" s="12" t="str">
        <f t="shared" si="1665"/>
        <v>ICDEM</v>
      </c>
      <c r="E1409" s="10" t="str">
        <f t="shared" si="1668"/>
        <v>ICDEM</v>
      </c>
      <c r="F1409" s="10" t="s">
        <v>10</v>
      </c>
      <c r="G1409" s="10" t="s">
        <v>11</v>
      </c>
      <c r="H1409" s="10">
        <v>2015</v>
      </c>
      <c r="I1409" s="13">
        <f t="shared" si="1666"/>
        <v>3.199782591632372E-3</v>
      </c>
      <c r="J1409" s="13">
        <f t="shared" si="1667"/>
        <v>3.199782591632372E-3</v>
      </c>
      <c r="K1409" s="2">
        <v>0</v>
      </c>
    </row>
    <row r="1410" spans="3:11">
      <c r="C1410" s="2" t="s">
        <v>911</v>
      </c>
      <c r="D1410" s="12" t="str">
        <f t="shared" si="1665"/>
        <v>ICDTF</v>
      </c>
      <c r="E1410" s="10" t="str">
        <f t="shared" si="1668"/>
        <v>ICDTF</v>
      </c>
      <c r="F1410" s="10" t="s">
        <v>10</v>
      </c>
      <c r="G1410" s="10" t="s">
        <v>11</v>
      </c>
      <c r="H1410" s="10">
        <v>2015</v>
      </c>
      <c r="I1410" s="13">
        <f t="shared" si="1666"/>
        <v>0</v>
      </c>
      <c r="J1410" s="13">
        <f t="shared" si="1667"/>
        <v>0</v>
      </c>
      <c r="K1410" s="2">
        <v>8</v>
      </c>
    </row>
    <row r="1411" spans="3:11">
      <c r="C1411" s="2" t="s">
        <v>3631</v>
      </c>
      <c r="D1411" s="12" t="str">
        <f t="shared" si="1665"/>
        <v>ICDPH</v>
      </c>
      <c r="E1411" s="10" t="str">
        <f t="shared" si="1668"/>
        <v>ICDPH</v>
      </c>
      <c r="F1411" s="10" t="s">
        <v>10</v>
      </c>
      <c r="G1411" s="10" t="s">
        <v>11</v>
      </c>
      <c r="H1411" s="10">
        <v>2015</v>
      </c>
      <c r="I1411" s="13">
        <f t="shared" si="1666"/>
        <v>1.7514061258282602E-3</v>
      </c>
      <c r="J1411" s="13">
        <f t="shared" si="1667"/>
        <v>1.7514061258282602E-3</v>
      </c>
      <c r="K1411" s="2">
        <v>7</v>
      </c>
    </row>
    <row r="1412" spans="3:11">
      <c r="C1412" s="2" t="s">
        <v>3631</v>
      </c>
      <c r="D1412" s="12" t="str">
        <f t="shared" si="1665"/>
        <v>ICDPH</v>
      </c>
      <c r="E1412" s="10" t="str">
        <f t="shared" si="1668"/>
        <v>ICDPH</v>
      </c>
      <c r="F1412" s="10" t="s">
        <v>10</v>
      </c>
      <c r="G1412" s="10" t="s">
        <v>11</v>
      </c>
      <c r="H1412" s="10">
        <v>2015</v>
      </c>
      <c r="I1412" s="13">
        <f t="shared" si="1666"/>
        <v>1.7514061258282602E-3</v>
      </c>
      <c r="J1412" s="13">
        <f t="shared" si="1667"/>
        <v>1.7514061258282602E-3</v>
      </c>
      <c r="K1412" s="2">
        <v>8</v>
      </c>
    </row>
    <row r="1413" spans="3:11">
      <c r="C1413" s="2" t="s">
        <v>3632</v>
      </c>
      <c r="D1413" s="12" t="str">
        <f t="shared" si="1665"/>
        <v>ICDSH</v>
      </c>
      <c r="E1413" s="10" t="str">
        <f t="shared" si="1668"/>
        <v>ICDSH</v>
      </c>
      <c r="F1413" s="10" t="s">
        <v>10</v>
      </c>
      <c r="G1413" s="10" t="s">
        <v>11</v>
      </c>
      <c r="H1413" s="10">
        <v>2015</v>
      </c>
      <c r="I1413" s="13">
        <f t="shared" si="1666"/>
        <v>0</v>
      </c>
      <c r="J1413" s="13">
        <f t="shared" si="1667"/>
        <v>0</v>
      </c>
      <c r="K1413" s="2">
        <v>8</v>
      </c>
    </row>
    <row r="1414" spans="3:11">
      <c r="C1414" s="2" t="s">
        <v>912</v>
      </c>
      <c r="D1414" s="12" t="str">
        <f t="shared" si="1665"/>
        <v>ICDLA</v>
      </c>
      <c r="E1414" s="10" t="str">
        <f t="shared" si="1668"/>
        <v>ICDLA</v>
      </c>
      <c r="F1414" s="10" t="s">
        <v>10</v>
      </c>
      <c r="G1414" s="10" t="s">
        <v>11</v>
      </c>
      <c r="H1414" s="10">
        <v>2015</v>
      </c>
      <c r="I1414" s="13">
        <f t="shared" si="1666"/>
        <v>3.1144513201825431E-3</v>
      </c>
      <c r="J1414" s="13">
        <f t="shared" si="1667"/>
        <v>3.1144513201825431E-3</v>
      </c>
      <c r="K1414" s="2">
        <v>0</v>
      </c>
    </row>
    <row r="1415" spans="3:11">
      <c r="C1415" s="2" t="s">
        <v>913</v>
      </c>
      <c r="D1415" s="12" t="str">
        <f t="shared" si="1665"/>
        <v>ICDEM</v>
      </c>
      <c r="E1415" s="10" t="str">
        <f t="shared" si="1668"/>
        <v>ICDEM</v>
      </c>
      <c r="F1415" s="10" t="s">
        <v>10</v>
      </c>
      <c r="G1415" s="10" t="s">
        <v>11</v>
      </c>
      <c r="H1415" s="10">
        <v>2015</v>
      </c>
      <c r="I1415" s="13">
        <f t="shared" si="1666"/>
        <v>3.199782591632372E-3</v>
      </c>
      <c r="J1415" s="13">
        <f t="shared" si="1667"/>
        <v>3.199782591632372E-3</v>
      </c>
      <c r="K1415" s="2">
        <v>0</v>
      </c>
    </row>
    <row r="1416" spans="3:11">
      <c r="C1416" s="2" t="s">
        <v>914</v>
      </c>
      <c r="D1416" s="12" t="str">
        <f t="shared" ref="D1416:D1479" si="1669">"I"&amp;MID(C1416,4,1)&amp;"D"&amp;MID(C1416,9,2)</f>
        <v>ICDTF</v>
      </c>
      <c r="E1416" s="10" t="str">
        <f t="shared" si="1668"/>
        <v>ICDTF</v>
      </c>
      <c r="F1416" s="10" t="s">
        <v>10</v>
      </c>
      <c r="G1416" s="10" t="s">
        <v>11</v>
      </c>
      <c r="H1416" s="10">
        <v>2015</v>
      </c>
      <c r="I1416" s="13">
        <f t="shared" ref="I1416:I1479" si="1670">INDEX($AG$39:$BF$639,MATCH(IF(RIGHT(C1416,3)="100",RIGHT(C1416,6),RIGHT(C1416,5)),$AG$39:$AG$639,0),MATCH(MID(D1416,2,2),$AG$39:$BF$39,0))*$AI$19</f>
        <v>0</v>
      </c>
      <c r="J1416" s="13">
        <f t="shared" si="1667"/>
        <v>0</v>
      </c>
      <c r="K1416" s="2">
        <v>7</v>
      </c>
    </row>
    <row r="1417" spans="3:11">
      <c r="C1417" s="2" t="s">
        <v>3633</v>
      </c>
      <c r="D1417" s="12" t="str">
        <f t="shared" si="1669"/>
        <v>ICDPH</v>
      </c>
      <c r="E1417" s="10" t="str">
        <f t="shared" si="1668"/>
        <v>ICDPH</v>
      </c>
      <c r="F1417" s="10" t="s">
        <v>10</v>
      </c>
      <c r="G1417" s="10" t="s">
        <v>11</v>
      </c>
      <c r="H1417" s="10">
        <v>2015</v>
      </c>
      <c r="I1417" s="13">
        <f t="shared" si="1670"/>
        <v>1.7514061258282602E-3</v>
      </c>
      <c r="J1417" s="13">
        <f t="shared" si="1667"/>
        <v>1.7514061258282602E-3</v>
      </c>
      <c r="K1417" s="2">
        <v>7</v>
      </c>
    </row>
    <row r="1418" spans="3:11">
      <c r="C1418" s="2" t="s">
        <v>3633</v>
      </c>
      <c r="D1418" s="12" t="str">
        <f t="shared" si="1669"/>
        <v>ICDPH</v>
      </c>
      <c r="E1418" s="10" t="str">
        <f t="shared" si="1668"/>
        <v>ICDPH</v>
      </c>
      <c r="F1418" s="10" t="s">
        <v>10</v>
      </c>
      <c r="G1418" s="10" t="s">
        <v>11</v>
      </c>
      <c r="H1418" s="10">
        <v>2015</v>
      </c>
      <c r="I1418" s="13">
        <f t="shared" si="1670"/>
        <v>1.7514061258282602E-3</v>
      </c>
      <c r="J1418" s="13">
        <f t="shared" si="1667"/>
        <v>1.7514061258282602E-3</v>
      </c>
      <c r="K1418" s="2">
        <v>8</v>
      </c>
    </row>
    <row r="1419" spans="3:11">
      <c r="C1419" s="2" t="s">
        <v>3634</v>
      </c>
      <c r="D1419" s="12" t="str">
        <f t="shared" si="1669"/>
        <v>ICDSH</v>
      </c>
      <c r="E1419" s="10" t="str">
        <f t="shared" si="1668"/>
        <v>ICDSH</v>
      </c>
      <c r="F1419" s="10" t="s">
        <v>10</v>
      </c>
      <c r="G1419" s="10" t="s">
        <v>11</v>
      </c>
      <c r="H1419" s="10">
        <v>2015</v>
      </c>
      <c r="I1419" s="13">
        <f t="shared" si="1670"/>
        <v>0</v>
      </c>
      <c r="J1419" s="13">
        <f t="shared" si="1667"/>
        <v>0</v>
      </c>
      <c r="K1419" s="2">
        <v>8</v>
      </c>
    </row>
    <row r="1420" spans="3:11">
      <c r="C1420" s="2" t="s">
        <v>915</v>
      </c>
      <c r="D1420" s="12" t="str">
        <f t="shared" si="1669"/>
        <v>ICDLA</v>
      </c>
      <c r="E1420" s="10" t="str">
        <f t="shared" si="1668"/>
        <v>ICDLA</v>
      </c>
      <c r="F1420" s="10" t="s">
        <v>10</v>
      </c>
      <c r="G1420" s="10" t="s">
        <v>11</v>
      </c>
      <c r="H1420" s="10">
        <v>2015</v>
      </c>
      <c r="I1420" s="13">
        <f t="shared" si="1670"/>
        <v>3.1144513201825179E-3</v>
      </c>
      <c r="J1420" s="13">
        <f t="shared" si="1667"/>
        <v>3.1144513201825179E-3</v>
      </c>
      <c r="K1420" s="2">
        <v>0</v>
      </c>
    </row>
    <row r="1421" spans="3:11">
      <c r="C1421" s="2" t="s">
        <v>916</v>
      </c>
      <c r="D1421" s="12" t="str">
        <f t="shared" si="1669"/>
        <v>ICDEM</v>
      </c>
      <c r="E1421" s="10" t="str">
        <f t="shared" si="1668"/>
        <v>ICDEM</v>
      </c>
      <c r="F1421" s="10" t="s">
        <v>10</v>
      </c>
      <c r="G1421" s="10" t="s">
        <v>11</v>
      </c>
      <c r="H1421" s="10">
        <v>2015</v>
      </c>
      <c r="I1421" s="13">
        <f t="shared" si="1670"/>
        <v>3.1997825916323221E-3</v>
      </c>
      <c r="J1421" s="13">
        <f t="shared" si="1667"/>
        <v>3.1997825916323221E-3</v>
      </c>
      <c r="K1421" s="2">
        <v>0</v>
      </c>
    </row>
    <row r="1422" spans="3:11">
      <c r="C1422" s="2" t="s">
        <v>917</v>
      </c>
      <c r="D1422" s="12" t="str">
        <f t="shared" si="1669"/>
        <v>ICDTF</v>
      </c>
      <c r="E1422" s="10" t="str">
        <f t="shared" si="1668"/>
        <v>ICDTF</v>
      </c>
      <c r="F1422" s="10" t="s">
        <v>10</v>
      </c>
      <c r="G1422" s="10" t="s">
        <v>11</v>
      </c>
      <c r="H1422" s="10">
        <v>2015</v>
      </c>
      <c r="I1422" s="13">
        <f t="shared" si="1670"/>
        <v>0</v>
      </c>
      <c r="J1422" s="13">
        <f t="shared" si="1667"/>
        <v>0</v>
      </c>
      <c r="K1422" s="2">
        <v>7</v>
      </c>
    </row>
    <row r="1423" spans="3:11">
      <c r="C1423" s="2" t="s">
        <v>3635</v>
      </c>
      <c r="D1423" s="12" t="str">
        <f t="shared" si="1669"/>
        <v>ICDPH</v>
      </c>
      <c r="E1423" s="10" t="str">
        <f t="shared" si="1668"/>
        <v>ICDPH</v>
      </c>
      <c r="F1423" s="10" t="s">
        <v>10</v>
      </c>
      <c r="G1423" s="10" t="s">
        <v>11</v>
      </c>
      <c r="H1423" s="10">
        <v>2015</v>
      </c>
      <c r="I1423" s="13">
        <f t="shared" si="1670"/>
        <v>1.7514061258282726E-3</v>
      </c>
      <c r="J1423" s="13">
        <f t="shared" si="1667"/>
        <v>1.7514061258282726E-3</v>
      </c>
      <c r="K1423" s="2">
        <v>7</v>
      </c>
    </row>
    <row r="1424" spans="3:11">
      <c r="C1424" s="2" t="s">
        <v>3635</v>
      </c>
      <c r="D1424" s="12" t="str">
        <f t="shared" si="1669"/>
        <v>ICDPH</v>
      </c>
      <c r="E1424" s="10" t="str">
        <f t="shared" si="1668"/>
        <v>ICDPH</v>
      </c>
      <c r="F1424" s="10" t="s">
        <v>10</v>
      </c>
      <c r="G1424" s="10" t="s">
        <v>11</v>
      </c>
      <c r="H1424" s="10">
        <v>2015</v>
      </c>
      <c r="I1424" s="13">
        <f t="shared" si="1670"/>
        <v>1.7514061258282726E-3</v>
      </c>
      <c r="J1424" s="13">
        <f t="shared" si="1667"/>
        <v>1.7514061258282726E-3</v>
      </c>
      <c r="K1424" s="2">
        <v>8</v>
      </c>
    </row>
    <row r="1425" spans="3:11">
      <c r="C1425" s="2" t="s">
        <v>3636</v>
      </c>
      <c r="D1425" s="12" t="str">
        <f t="shared" si="1669"/>
        <v>ICDSH</v>
      </c>
      <c r="E1425" s="10" t="str">
        <f t="shared" si="1668"/>
        <v>ICDSH</v>
      </c>
      <c r="F1425" s="10" t="s">
        <v>10</v>
      </c>
      <c r="G1425" s="10" t="s">
        <v>11</v>
      </c>
      <c r="H1425" s="10">
        <v>2015</v>
      </c>
      <c r="I1425" s="13">
        <f t="shared" si="1670"/>
        <v>0</v>
      </c>
      <c r="J1425" s="13">
        <f t="shared" si="1667"/>
        <v>0</v>
      </c>
      <c r="K1425" s="2">
        <v>8</v>
      </c>
    </row>
    <row r="1426" spans="3:11">
      <c r="C1426" s="2" t="s">
        <v>918</v>
      </c>
      <c r="D1426" s="12" t="str">
        <f t="shared" si="1669"/>
        <v>ICDLA</v>
      </c>
      <c r="E1426" s="10" t="str">
        <f t="shared" si="1668"/>
        <v>ICDLA</v>
      </c>
      <c r="F1426" s="10" t="s">
        <v>10</v>
      </c>
      <c r="G1426" s="10" t="s">
        <v>11</v>
      </c>
      <c r="H1426" s="10">
        <v>2015</v>
      </c>
      <c r="I1426" s="13">
        <f t="shared" si="1670"/>
        <v>3.1144513201825682E-3</v>
      </c>
      <c r="J1426" s="13">
        <f t="shared" si="1667"/>
        <v>3.1144513201825682E-3</v>
      </c>
      <c r="K1426" s="2">
        <v>0</v>
      </c>
    </row>
    <row r="1427" spans="3:11">
      <c r="C1427" s="2" t="s">
        <v>919</v>
      </c>
      <c r="D1427" s="12" t="str">
        <f t="shared" si="1669"/>
        <v>ICDEM</v>
      </c>
      <c r="E1427" s="10" t="str">
        <f t="shared" si="1668"/>
        <v>ICDEM</v>
      </c>
      <c r="F1427" s="10" t="s">
        <v>10</v>
      </c>
      <c r="G1427" s="10" t="s">
        <v>11</v>
      </c>
      <c r="H1427" s="10">
        <v>2015</v>
      </c>
      <c r="I1427" s="13">
        <f t="shared" si="1670"/>
        <v>3.199782591632372E-3</v>
      </c>
      <c r="J1427" s="13">
        <f t="shared" si="1667"/>
        <v>3.199782591632372E-3</v>
      </c>
      <c r="K1427" s="2">
        <v>0</v>
      </c>
    </row>
    <row r="1428" spans="3:11">
      <c r="C1428" s="2" t="s">
        <v>920</v>
      </c>
      <c r="D1428" s="12" t="str">
        <f t="shared" si="1669"/>
        <v>ICDTF</v>
      </c>
      <c r="E1428" s="10" t="str">
        <f t="shared" si="1668"/>
        <v>ICDTF</v>
      </c>
      <c r="F1428" s="10" t="s">
        <v>10</v>
      </c>
      <c r="G1428" s="10" t="s">
        <v>11</v>
      </c>
      <c r="H1428" s="10">
        <v>2015</v>
      </c>
      <c r="I1428" s="13">
        <f t="shared" si="1670"/>
        <v>0</v>
      </c>
      <c r="J1428" s="13">
        <f t="shared" si="1667"/>
        <v>0</v>
      </c>
      <c r="K1428" s="2">
        <v>7</v>
      </c>
    </row>
    <row r="1429" spans="3:11">
      <c r="C1429" s="2" t="s">
        <v>3637</v>
      </c>
      <c r="D1429" s="12" t="str">
        <f t="shared" si="1669"/>
        <v>ICDPH</v>
      </c>
      <c r="E1429" s="10" t="str">
        <f t="shared" si="1668"/>
        <v>ICDPH</v>
      </c>
      <c r="F1429" s="10" t="s">
        <v>10</v>
      </c>
      <c r="G1429" s="10" t="s">
        <v>11</v>
      </c>
      <c r="H1429" s="10">
        <v>2015</v>
      </c>
      <c r="I1429" s="13">
        <f t="shared" si="1670"/>
        <v>1.7514061258282476E-3</v>
      </c>
      <c r="J1429" s="13">
        <f t="shared" si="1667"/>
        <v>1.7514061258282476E-3</v>
      </c>
      <c r="K1429" s="2">
        <v>7</v>
      </c>
    </row>
    <row r="1430" spans="3:11">
      <c r="C1430" s="2" t="s">
        <v>3637</v>
      </c>
      <c r="D1430" s="12" t="str">
        <f t="shared" si="1669"/>
        <v>ICDPH</v>
      </c>
      <c r="E1430" s="10" t="str">
        <f t="shared" si="1668"/>
        <v>ICDPH</v>
      </c>
      <c r="F1430" s="10" t="s">
        <v>10</v>
      </c>
      <c r="G1430" s="10" t="s">
        <v>11</v>
      </c>
      <c r="H1430" s="10">
        <v>2015</v>
      </c>
      <c r="I1430" s="13">
        <f t="shared" si="1670"/>
        <v>1.7514061258282476E-3</v>
      </c>
      <c r="J1430" s="13">
        <f t="shared" si="1667"/>
        <v>1.7514061258282476E-3</v>
      </c>
      <c r="K1430" s="2">
        <v>8</v>
      </c>
    </row>
    <row r="1431" spans="3:11">
      <c r="C1431" s="2" t="s">
        <v>3638</v>
      </c>
      <c r="D1431" s="12" t="str">
        <f t="shared" si="1669"/>
        <v>ICDSH</v>
      </c>
      <c r="E1431" s="10" t="str">
        <f t="shared" si="1668"/>
        <v>ICDSH</v>
      </c>
      <c r="F1431" s="10" t="s">
        <v>10</v>
      </c>
      <c r="G1431" s="10" t="s">
        <v>11</v>
      </c>
      <c r="H1431" s="10">
        <v>2015</v>
      </c>
      <c r="I1431" s="13">
        <f t="shared" si="1670"/>
        <v>0</v>
      </c>
      <c r="J1431" s="13">
        <f t="shared" si="1667"/>
        <v>0</v>
      </c>
      <c r="K1431" s="2">
        <v>8</v>
      </c>
    </row>
    <row r="1432" spans="3:11">
      <c r="C1432" s="2" t="s">
        <v>921</v>
      </c>
      <c r="D1432" s="12" t="str">
        <f t="shared" si="1669"/>
        <v>ICDLA</v>
      </c>
      <c r="E1432" s="10" t="str">
        <f t="shared" si="1668"/>
        <v>ICDLA</v>
      </c>
      <c r="F1432" s="10" t="s">
        <v>10</v>
      </c>
      <c r="G1432" s="10" t="s">
        <v>11</v>
      </c>
      <c r="H1432" s="10">
        <v>2015</v>
      </c>
      <c r="I1432" s="13">
        <f t="shared" si="1670"/>
        <v>3.1144513201824932E-3</v>
      </c>
      <c r="J1432" s="13">
        <f t="shared" si="1667"/>
        <v>3.1144513201824932E-3</v>
      </c>
      <c r="K1432" s="2">
        <v>0</v>
      </c>
    </row>
    <row r="1433" spans="3:11">
      <c r="C1433" s="2" t="s">
        <v>922</v>
      </c>
      <c r="D1433" s="12" t="str">
        <f t="shared" si="1669"/>
        <v>ICDEM</v>
      </c>
      <c r="E1433" s="10" t="str">
        <f t="shared" si="1668"/>
        <v>ICDEM</v>
      </c>
      <c r="F1433" s="10" t="s">
        <v>10</v>
      </c>
      <c r="G1433" s="10" t="s">
        <v>11</v>
      </c>
      <c r="H1433" s="10">
        <v>2015</v>
      </c>
      <c r="I1433" s="13">
        <f t="shared" si="1670"/>
        <v>3.199782591632372E-3</v>
      </c>
      <c r="J1433" s="13">
        <f t="shared" si="1667"/>
        <v>3.199782591632372E-3</v>
      </c>
      <c r="K1433" s="2">
        <v>0</v>
      </c>
    </row>
    <row r="1434" spans="3:11">
      <c r="C1434" s="2" t="s">
        <v>923</v>
      </c>
      <c r="D1434" s="12" t="str">
        <f t="shared" si="1669"/>
        <v>ICDTF</v>
      </c>
      <c r="E1434" s="10" t="str">
        <f t="shared" si="1668"/>
        <v>ICDTF</v>
      </c>
      <c r="F1434" s="10" t="s">
        <v>10</v>
      </c>
      <c r="G1434" s="10" t="s">
        <v>11</v>
      </c>
      <c r="H1434" s="10">
        <v>2015</v>
      </c>
      <c r="I1434" s="13">
        <f t="shared" si="1670"/>
        <v>0</v>
      </c>
      <c r="J1434" s="13">
        <f t="shared" si="1667"/>
        <v>0</v>
      </c>
      <c r="K1434" s="2">
        <v>7</v>
      </c>
    </row>
    <row r="1435" spans="3:11">
      <c r="C1435" s="2" t="s">
        <v>3639</v>
      </c>
      <c r="D1435" s="12" t="str">
        <f t="shared" si="1669"/>
        <v>ICDPH</v>
      </c>
      <c r="E1435" s="10" t="str">
        <f t="shared" si="1668"/>
        <v>ICDPH</v>
      </c>
      <c r="F1435" s="10" t="s">
        <v>10</v>
      </c>
      <c r="G1435" s="10" t="s">
        <v>11</v>
      </c>
      <c r="H1435" s="10">
        <v>2015</v>
      </c>
      <c r="I1435" s="13">
        <f t="shared" si="1670"/>
        <v>1.7514061258282726E-3</v>
      </c>
      <c r="J1435" s="13">
        <f t="shared" si="1667"/>
        <v>1.7514061258282726E-3</v>
      </c>
      <c r="K1435" s="2">
        <v>7</v>
      </c>
    </row>
    <row r="1436" spans="3:11">
      <c r="C1436" s="2" t="s">
        <v>3639</v>
      </c>
      <c r="D1436" s="12" t="str">
        <f t="shared" si="1669"/>
        <v>ICDPH</v>
      </c>
      <c r="E1436" s="10" t="str">
        <f t="shared" si="1668"/>
        <v>ICDPH</v>
      </c>
      <c r="F1436" s="10" t="s">
        <v>10</v>
      </c>
      <c r="G1436" s="10" t="s">
        <v>11</v>
      </c>
      <c r="H1436" s="10">
        <v>2015</v>
      </c>
      <c r="I1436" s="13">
        <f t="shared" si="1670"/>
        <v>1.7514061258282726E-3</v>
      </c>
      <c r="J1436" s="13">
        <f t="shared" si="1667"/>
        <v>1.7514061258282726E-3</v>
      </c>
      <c r="K1436" s="2">
        <v>8</v>
      </c>
    </row>
    <row r="1437" spans="3:11">
      <c r="C1437" s="2" t="s">
        <v>3640</v>
      </c>
      <c r="D1437" s="12" t="str">
        <f t="shared" si="1669"/>
        <v>ICDSH</v>
      </c>
      <c r="E1437" s="10" t="str">
        <f t="shared" si="1668"/>
        <v>ICDSH</v>
      </c>
      <c r="F1437" s="10" t="s">
        <v>10</v>
      </c>
      <c r="G1437" s="10" t="s">
        <v>11</v>
      </c>
      <c r="H1437" s="10">
        <v>2015</v>
      </c>
      <c r="I1437" s="13">
        <f t="shared" si="1670"/>
        <v>0</v>
      </c>
      <c r="J1437" s="13">
        <f t="shared" si="1667"/>
        <v>0</v>
      </c>
      <c r="K1437" s="2">
        <v>8</v>
      </c>
    </row>
    <row r="1438" spans="3:11">
      <c r="C1438" s="2" t="s">
        <v>924</v>
      </c>
      <c r="D1438" s="12" t="str">
        <f t="shared" si="1669"/>
        <v>ICDLA</v>
      </c>
      <c r="E1438" s="10" t="str">
        <f t="shared" si="1668"/>
        <v>ICDLA</v>
      </c>
      <c r="F1438" s="10" t="s">
        <v>10</v>
      </c>
      <c r="G1438" s="10" t="s">
        <v>11</v>
      </c>
      <c r="H1438" s="10">
        <v>2015</v>
      </c>
      <c r="I1438" s="13">
        <f t="shared" si="1670"/>
        <v>3.1144513201825431E-3</v>
      </c>
      <c r="J1438" s="13">
        <f t="shared" si="1667"/>
        <v>3.1144513201825431E-3</v>
      </c>
      <c r="K1438" s="2">
        <v>0</v>
      </c>
    </row>
    <row r="1439" spans="3:11">
      <c r="C1439" s="2" t="s">
        <v>925</v>
      </c>
      <c r="D1439" s="12" t="str">
        <f t="shared" si="1669"/>
        <v>ICDEM</v>
      </c>
      <c r="E1439" s="10" t="str">
        <f t="shared" si="1668"/>
        <v>ICDEM</v>
      </c>
      <c r="F1439" s="10" t="s">
        <v>10</v>
      </c>
      <c r="G1439" s="10" t="s">
        <v>11</v>
      </c>
      <c r="H1439" s="10">
        <v>2015</v>
      </c>
      <c r="I1439" s="13">
        <f t="shared" si="1670"/>
        <v>3.1997825916323221E-3</v>
      </c>
      <c r="J1439" s="13">
        <f t="shared" si="1667"/>
        <v>3.1997825916323221E-3</v>
      </c>
      <c r="K1439" s="2">
        <v>0</v>
      </c>
    </row>
    <row r="1440" spans="3:11">
      <c r="C1440" s="2" t="s">
        <v>926</v>
      </c>
      <c r="D1440" s="12" t="str">
        <f t="shared" si="1669"/>
        <v>ICDTF</v>
      </c>
      <c r="E1440" s="10" t="str">
        <f t="shared" si="1668"/>
        <v>ICDTF</v>
      </c>
      <c r="F1440" s="10" t="s">
        <v>10</v>
      </c>
      <c r="G1440" s="10" t="s">
        <v>11</v>
      </c>
      <c r="H1440" s="10">
        <v>2015</v>
      </c>
      <c r="I1440" s="13">
        <f t="shared" si="1670"/>
        <v>0</v>
      </c>
      <c r="J1440" s="13">
        <f t="shared" si="1667"/>
        <v>0</v>
      </c>
      <c r="K1440" s="2">
        <v>7</v>
      </c>
    </row>
    <row r="1441" spans="3:11">
      <c r="C1441" s="2" t="s">
        <v>3641</v>
      </c>
      <c r="D1441" s="12" t="str">
        <f t="shared" si="1669"/>
        <v>ICDPH</v>
      </c>
      <c r="E1441" s="10" t="str">
        <f t="shared" si="1668"/>
        <v>ICDPH</v>
      </c>
      <c r="F1441" s="10" t="s">
        <v>10</v>
      </c>
      <c r="G1441" s="10" t="s">
        <v>11</v>
      </c>
      <c r="H1441" s="10">
        <v>2015</v>
      </c>
      <c r="I1441" s="13">
        <f t="shared" si="1670"/>
        <v>1.7514061258282602E-3</v>
      </c>
      <c r="J1441" s="13">
        <f t="shared" si="1667"/>
        <v>1.7514061258282602E-3</v>
      </c>
      <c r="K1441" s="2">
        <v>7</v>
      </c>
    </row>
    <row r="1442" spans="3:11">
      <c r="C1442" s="2" t="s">
        <v>3641</v>
      </c>
      <c r="D1442" s="12" t="str">
        <f t="shared" si="1669"/>
        <v>ICDPH</v>
      </c>
      <c r="E1442" s="10" t="str">
        <f t="shared" si="1668"/>
        <v>ICDPH</v>
      </c>
      <c r="F1442" s="10" t="s">
        <v>10</v>
      </c>
      <c r="G1442" s="10" t="s">
        <v>11</v>
      </c>
      <c r="H1442" s="10">
        <v>2015</v>
      </c>
      <c r="I1442" s="13">
        <f t="shared" si="1670"/>
        <v>1.7514061258282602E-3</v>
      </c>
      <c r="J1442" s="13">
        <f t="shared" si="1667"/>
        <v>1.7514061258282602E-3</v>
      </c>
      <c r="K1442" s="2">
        <v>8</v>
      </c>
    </row>
    <row r="1443" spans="3:11">
      <c r="C1443" s="2" t="s">
        <v>3642</v>
      </c>
      <c r="D1443" s="12" t="str">
        <f t="shared" si="1669"/>
        <v>ICDSH</v>
      </c>
      <c r="E1443" s="10" t="str">
        <f t="shared" si="1668"/>
        <v>ICDSH</v>
      </c>
      <c r="F1443" s="10" t="s">
        <v>10</v>
      </c>
      <c r="G1443" s="10" t="s">
        <v>11</v>
      </c>
      <c r="H1443" s="10">
        <v>2015</v>
      </c>
      <c r="I1443" s="13">
        <f t="shared" si="1670"/>
        <v>0</v>
      </c>
      <c r="J1443" s="13">
        <f t="shared" si="1667"/>
        <v>0</v>
      </c>
      <c r="K1443" s="2">
        <v>8</v>
      </c>
    </row>
    <row r="1444" spans="3:11">
      <c r="C1444" s="2" t="s">
        <v>927</v>
      </c>
      <c r="D1444" s="12" t="str">
        <f t="shared" si="1669"/>
        <v>ICDLA</v>
      </c>
      <c r="E1444" s="10" t="str">
        <f t="shared" si="1668"/>
        <v>ICDLA</v>
      </c>
      <c r="F1444" s="10" t="s">
        <v>10</v>
      </c>
      <c r="G1444" s="10" t="s">
        <v>11</v>
      </c>
      <c r="H1444" s="10">
        <v>2015</v>
      </c>
      <c r="I1444" s="13">
        <f t="shared" si="1670"/>
        <v>3.1144513201825431E-3</v>
      </c>
      <c r="J1444" s="13">
        <f t="shared" si="1667"/>
        <v>3.1144513201825431E-3</v>
      </c>
      <c r="K1444" s="2">
        <v>0</v>
      </c>
    </row>
    <row r="1445" spans="3:11">
      <c r="C1445" s="2" t="s">
        <v>928</v>
      </c>
      <c r="D1445" s="12" t="str">
        <f t="shared" si="1669"/>
        <v>ICDEM</v>
      </c>
      <c r="E1445" s="10" t="str">
        <f t="shared" si="1668"/>
        <v>ICDEM</v>
      </c>
      <c r="F1445" s="10" t="s">
        <v>10</v>
      </c>
      <c r="G1445" s="10" t="s">
        <v>11</v>
      </c>
      <c r="H1445" s="10">
        <v>2015</v>
      </c>
      <c r="I1445" s="13">
        <f t="shared" si="1670"/>
        <v>3.199782591632372E-3</v>
      </c>
      <c r="J1445" s="13">
        <f t="shared" si="1667"/>
        <v>3.199782591632372E-3</v>
      </c>
      <c r="K1445" s="2">
        <v>0</v>
      </c>
    </row>
    <row r="1446" spans="3:11">
      <c r="C1446" s="2" t="s">
        <v>929</v>
      </c>
      <c r="D1446" s="12" t="str">
        <f t="shared" si="1669"/>
        <v>ICDTF</v>
      </c>
      <c r="E1446" s="10" t="str">
        <f t="shared" si="1668"/>
        <v>ICDTF</v>
      </c>
      <c r="F1446" s="10" t="s">
        <v>10</v>
      </c>
      <c r="G1446" s="10" t="s">
        <v>11</v>
      </c>
      <c r="H1446" s="10">
        <v>2015</v>
      </c>
      <c r="I1446" s="13">
        <f t="shared" si="1670"/>
        <v>0</v>
      </c>
      <c r="J1446" s="39">
        <f t="shared" si="1667"/>
        <v>0</v>
      </c>
      <c r="K1446" s="2">
        <v>7</v>
      </c>
    </row>
    <row r="1447" spans="3:11">
      <c r="C1447" s="2" t="s">
        <v>3643</v>
      </c>
      <c r="D1447" s="12" t="str">
        <f t="shared" si="1669"/>
        <v>ICDPH</v>
      </c>
      <c r="E1447" s="10" t="str">
        <f t="shared" si="1668"/>
        <v>ICDPH</v>
      </c>
      <c r="F1447" s="10" t="s">
        <v>10</v>
      </c>
      <c r="G1447" s="10" t="s">
        <v>11</v>
      </c>
      <c r="H1447" s="10">
        <v>2015</v>
      </c>
      <c r="I1447" s="13">
        <f t="shared" si="1670"/>
        <v>1.4363734780368496E-3</v>
      </c>
      <c r="J1447" s="13">
        <f>I1447</f>
        <v>1.4363734780368496E-3</v>
      </c>
      <c r="K1447" s="2">
        <v>6</v>
      </c>
    </row>
    <row r="1448" spans="3:11">
      <c r="C1448" s="2" t="s">
        <v>3643</v>
      </c>
      <c r="D1448" s="12" t="str">
        <f t="shared" si="1669"/>
        <v>ICDPH</v>
      </c>
      <c r="E1448" s="10" t="str">
        <f t="shared" si="1668"/>
        <v>ICDPH</v>
      </c>
      <c r="F1448" s="10" t="s">
        <v>10</v>
      </c>
      <c r="G1448" s="10" t="s">
        <v>11</v>
      </c>
      <c r="H1448" s="10">
        <v>2015</v>
      </c>
      <c r="I1448" s="13">
        <f t="shared" si="1670"/>
        <v>1.4363734780368496E-3</v>
      </c>
      <c r="J1448" s="13">
        <f t="shared" ref="J1448:J1506" si="1671">I1448</f>
        <v>1.4363734780368496E-3</v>
      </c>
      <c r="K1448" s="2">
        <v>8</v>
      </c>
    </row>
    <row r="1449" spans="3:11">
      <c r="C1449" s="2" t="s">
        <v>3644</v>
      </c>
      <c r="D1449" s="12" t="str">
        <f t="shared" si="1669"/>
        <v>ICDSH</v>
      </c>
      <c r="E1449" s="10" t="str">
        <f t="shared" si="1668"/>
        <v>ICDSH</v>
      </c>
      <c r="F1449" s="10" t="s">
        <v>10</v>
      </c>
      <c r="G1449" s="10" t="s">
        <v>11</v>
      </c>
      <c r="H1449" s="10">
        <v>2015</v>
      </c>
      <c r="I1449" s="13">
        <f t="shared" si="1670"/>
        <v>1.9021100513272591E-3</v>
      </c>
      <c r="J1449" s="13">
        <f t="shared" si="1671"/>
        <v>1.9021100513272591E-3</v>
      </c>
      <c r="K1449" s="2">
        <v>8</v>
      </c>
    </row>
    <row r="1450" spans="3:11">
      <c r="C1450" s="2" t="s">
        <v>930</v>
      </c>
      <c r="D1450" s="12" t="str">
        <f t="shared" si="1669"/>
        <v>ICDLA</v>
      </c>
      <c r="E1450" s="10" t="str">
        <f t="shared" si="1668"/>
        <v>ICDLA</v>
      </c>
      <c r="F1450" s="10" t="s">
        <v>10</v>
      </c>
      <c r="G1450" s="10" t="s">
        <v>11</v>
      </c>
      <c r="H1450" s="10">
        <v>2015</v>
      </c>
      <c r="I1450" s="13">
        <f t="shared" si="1670"/>
        <v>5.615266041089223E-3</v>
      </c>
      <c r="J1450" s="13">
        <f t="shared" si="1671"/>
        <v>5.615266041089223E-3</v>
      </c>
      <c r="K1450" s="2">
        <v>0</v>
      </c>
    </row>
    <row r="1451" spans="3:11">
      <c r="C1451" s="2" t="s">
        <v>931</v>
      </c>
      <c r="D1451" s="12" t="str">
        <f t="shared" si="1669"/>
        <v>ICDEM</v>
      </c>
      <c r="E1451" s="10" t="str">
        <f t="shared" si="1668"/>
        <v>ICDEM</v>
      </c>
      <c r="F1451" s="10" t="s">
        <v>10</v>
      </c>
      <c r="G1451" s="10" t="s">
        <v>11</v>
      </c>
      <c r="H1451" s="10">
        <v>2015</v>
      </c>
      <c r="I1451" s="13">
        <f t="shared" si="1670"/>
        <v>1.9111476826685237E-3</v>
      </c>
      <c r="J1451" s="13">
        <f t="shared" si="1671"/>
        <v>1.9111476826685237E-3</v>
      </c>
      <c r="K1451" s="2">
        <v>0</v>
      </c>
    </row>
    <row r="1452" spans="3:11">
      <c r="C1452" s="2" t="s">
        <v>932</v>
      </c>
      <c r="D1452" s="12" t="str">
        <f t="shared" si="1669"/>
        <v>ICDTF</v>
      </c>
      <c r="E1452" s="10" t="str">
        <f t="shared" si="1668"/>
        <v>ICDTF</v>
      </c>
      <c r="F1452" s="10" t="s">
        <v>10</v>
      </c>
      <c r="G1452" s="10" t="s">
        <v>11</v>
      </c>
      <c r="H1452" s="10">
        <v>2015</v>
      </c>
      <c r="I1452" s="13">
        <f t="shared" si="1670"/>
        <v>0</v>
      </c>
      <c r="J1452" s="13">
        <f t="shared" si="1671"/>
        <v>0</v>
      </c>
      <c r="K1452" s="2">
        <v>6</v>
      </c>
    </row>
    <row r="1453" spans="3:11">
      <c r="C1453" s="2" t="s">
        <v>3645</v>
      </c>
      <c r="D1453" s="12" t="str">
        <f t="shared" si="1669"/>
        <v>ICDPH</v>
      </c>
      <c r="E1453" s="10" t="str">
        <f t="shared" si="1668"/>
        <v>ICDPH</v>
      </c>
      <c r="F1453" s="10" t="s">
        <v>10</v>
      </c>
      <c r="G1453" s="10" t="s">
        <v>11</v>
      </c>
      <c r="H1453" s="10">
        <v>2015</v>
      </c>
      <c r="I1453" s="13">
        <f t="shared" si="1670"/>
        <v>1.4363734780368995E-3</v>
      </c>
      <c r="J1453" s="13">
        <f t="shared" si="1671"/>
        <v>1.4363734780368995E-3</v>
      </c>
      <c r="K1453" s="2">
        <v>6</v>
      </c>
    </row>
    <row r="1454" spans="3:11">
      <c r="C1454" s="2" t="s">
        <v>3645</v>
      </c>
      <c r="D1454" s="12" t="str">
        <f t="shared" si="1669"/>
        <v>ICDPH</v>
      </c>
      <c r="E1454" s="10" t="str">
        <f t="shared" si="1668"/>
        <v>ICDPH</v>
      </c>
      <c r="F1454" s="10" t="s">
        <v>10</v>
      </c>
      <c r="G1454" s="10" t="s">
        <v>11</v>
      </c>
      <c r="H1454" s="10">
        <v>2015</v>
      </c>
      <c r="I1454" s="13">
        <f t="shared" si="1670"/>
        <v>1.4363734780368995E-3</v>
      </c>
      <c r="J1454" s="13">
        <f t="shared" si="1671"/>
        <v>1.4363734780368995E-3</v>
      </c>
      <c r="K1454" s="2">
        <v>8</v>
      </c>
    </row>
    <row r="1455" spans="3:11">
      <c r="C1455" s="2" t="s">
        <v>3646</v>
      </c>
      <c r="D1455" s="12" t="str">
        <f t="shared" si="1669"/>
        <v>ICDSH</v>
      </c>
      <c r="E1455" s="10" t="str">
        <f t="shared" si="1668"/>
        <v>ICDSH</v>
      </c>
      <c r="F1455" s="10" t="s">
        <v>10</v>
      </c>
      <c r="G1455" s="10" t="s">
        <v>11</v>
      </c>
      <c r="H1455" s="10">
        <v>2015</v>
      </c>
      <c r="I1455" s="13">
        <f t="shared" si="1670"/>
        <v>1.902110051327284E-3</v>
      </c>
      <c r="J1455" s="13">
        <f t="shared" si="1671"/>
        <v>1.902110051327284E-3</v>
      </c>
      <c r="K1455" s="2">
        <v>8</v>
      </c>
    </row>
    <row r="1456" spans="3:11">
      <c r="C1456" s="2" t="s">
        <v>933</v>
      </c>
      <c r="D1456" s="12" t="str">
        <f t="shared" si="1669"/>
        <v>ICDLA</v>
      </c>
      <c r="E1456" s="10" t="str">
        <f t="shared" si="1668"/>
        <v>ICDLA</v>
      </c>
      <c r="F1456" s="10" t="s">
        <v>10</v>
      </c>
      <c r="G1456" s="10" t="s">
        <v>11</v>
      </c>
      <c r="H1456" s="10">
        <v>2015</v>
      </c>
      <c r="I1456" s="13">
        <f t="shared" si="1670"/>
        <v>5.615266041089223E-3</v>
      </c>
      <c r="J1456" s="13">
        <f t="shared" si="1671"/>
        <v>5.615266041089223E-3</v>
      </c>
      <c r="K1456" s="2">
        <v>0</v>
      </c>
    </row>
    <row r="1457" spans="3:11">
      <c r="C1457" s="2" t="s">
        <v>934</v>
      </c>
      <c r="D1457" s="12" t="str">
        <f t="shared" si="1669"/>
        <v>ICDEM</v>
      </c>
      <c r="E1457" s="10" t="str">
        <f t="shared" si="1668"/>
        <v>ICDEM</v>
      </c>
      <c r="F1457" s="10" t="s">
        <v>10</v>
      </c>
      <c r="G1457" s="10" t="s">
        <v>11</v>
      </c>
      <c r="H1457" s="10">
        <v>2015</v>
      </c>
      <c r="I1457" s="13">
        <f t="shared" si="1670"/>
        <v>1.9111476826685736E-3</v>
      </c>
      <c r="J1457" s="13">
        <f t="shared" si="1671"/>
        <v>1.9111476826685736E-3</v>
      </c>
      <c r="K1457" s="2">
        <v>0</v>
      </c>
    </row>
    <row r="1458" spans="3:11">
      <c r="C1458" s="2" t="s">
        <v>935</v>
      </c>
      <c r="D1458" s="12" t="str">
        <f t="shared" si="1669"/>
        <v>ICDTF</v>
      </c>
      <c r="E1458" s="10" t="str">
        <f t="shared" si="1668"/>
        <v>ICDTF</v>
      </c>
      <c r="F1458" s="10" t="s">
        <v>10</v>
      </c>
      <c r="G1458" s="10" t="s">
        <v>11</v>
      </c>
      <c r="H1458" s="10">
        <v>2015</v>
      </c>
      <c r="I1458" s="13">
        <f t="shared" si="1670"/>
        <v>0</v>
      </c>
      <c r="J1458" s="13">
        <f t="shared" si="1671"/>
        <v>0</v>
      </c>
      <c r="K1458" s="2">
        <v>6</v>
      </c>
    </row>
    <row r="1459" spans="3:11">
      <c r="C1459" s="2" t="s">
        <v>3647</v>
      </c>
      <c r="D1459" s="12" t="str">
        <f t="shared" si="1669"/>
        <v>ICDPH</v>
      </c>
      <c r="E1459" s="10" t="str">
        <f t="shared" si="1668"/>
        <v>ICDPH</v>
      </c>
      <c r="F1459" s="10" t="s">
        <v>10</v>
      </c>
      <c r="G1459" s="10" t="s">
        <v>11</v>
      </c>
      <c r="H1459" s="10">
        <v>2015</v>
      </c>
      <c r="I1459" s="13">
        <f t="shared" si="1670"/>
        <v>1.4363734780368745E-3</v>
      </c>
      <c r="J1459" s="13">
        <f t="shared" si="1671"/>
        <v>1.4363734780368745E-3</v>
      </c>
      <c r="K1459" s="2">
        <v>6</v>
      </c>
    </row>
    <row r="1460" spans="3:11">
      <c r="C1460" s="2" t="s">
        <v>3647</v>
      </c>
      <c r="D1460" s="12" t="str">
        <f t="shared" si="1669"/>
        <v>ICDPH</v>
      </c>
      <c r="E1460" s="10" t="str">
        <f t="shared" si="1668"/>
        <v>ICDPH</v>
      </c>
      <c r="F1460" s="10" t="s">
        <v>10</v>
      </c>
      <c r="G1460" s="10" t="s">
        <v>11</v>
      </c>
      <c r="H1460" s="10">
        <v>2015</v>
      </c>
      <c r="I1460" s="13">
        <f t="shared" si="1670"/>
        <v>1.4363734780368745E-3</v>
      </c>
      <c r="J1460" s="13">
        <f t="shared" si="1671"/>
        <v>1.4363734780368745E-3</v>
      </c>
      <c r="K1460" s="2">
        <v>8</v>
      </c>
    </row>
    <row r="1461" spans="3:11">
      <c r="C1461" s="2" t="s">
        <v>3648</v>
      </c>
      <c r="D1461" s="12" t="str">
        <f t="shared" si="1669"/>
        <v>ICDSH</v>
      </c>
      <c r="E1461" s="10" t="str">
        <f t="shared" si="1668"/>
        <v>ICDSH</v>
      </c>
      <c r="F1461" s="10" t="s">
        <v>10</v>
      </c>
      <c r="G1461" s="10" t="s">
        <v>11</v>
      </c>
      <c r="H1461" s="10">
        <v>2015</v>
      </c>
      <c r="I1461" s="13">
        <f t="shared" si="1670"/>
        <v>1.9021100513272591E-3</v>
      </c>
      <c r="J1461" s="13">
        <f t="shared" si="1671"/>
        <v>1.9021100513272591E-3</v>
      </c>
      <c r="K1461" s="2">
        <v>8</v>
      </c>
    </row>
    <row r="1462" spans="3:11">
      <c r="C1462" s="2" t="s">
        <v>936</v>
      </c>
      <c r="D1462" s="12" t="str">
        <f t="shared" si="1669"/>
        <v>ICDLA</v>
      </c>
      <c r="E1462" s="10" t="str">
        <f t="shared" si="1668"/>
        <v>ICDLA</v>
      </c>
      <c r="F1462" s="10" t="s">
        <v>10</v>
      </c>
      <c r="G1462" s="10" t="s">
        <v>11</v>
      </c>
      <c r="H1462" s="10">
        <v>2015</v>
      </c>
      <c r="I1462" s="13">
        <f t="shared" si="1670"/>
        <v>5.615266041089223E-3</v>
      </c>
      <c r="J1462" s="13">
        <f t="shared" si="1671"/>
        <v>5.615266041089223E-3</v>
      </c>
      <c r="K1462" s="2">
        <v>0</v>
      </c>
    </row>
    <row r="1463" spans="3:11">
      <c r="C1463" s="2" t="s">
        <v>937</v>
      </c>
      <c r="D1463" s="12" t="str">
        <f t="shared" si="1669"/>
        <v>ICDEM</v>
      </c>
      <c r="E1463" s="10" t="str">
        <f t="shared" si="1668"/>
        <v>ICDEM</v>
      </c>
      <c r="F1463" s="10" t="s">
        <v>10</v>
      </c>
      <c r="G1463" s="10" t="s">
        <v>11</v>
      </c>
      <c r="H1463" s="10">
        <v>2015</v>
      </c>
      <c r="I1463" s="13">
        <f t="shared" si="1670"/>
        <v>1.9111476826685486E-3</v>
      </c>
      <c r="J1463" s="13">
        <f t="shared" si="1671"/>
        <v>1.9111476826685486E-3</v>
      </c>
      <c r="K1463" s="2">
        <v>0</v>
      </c>
    </row>
    <row r="1464" spans="3:11">
      <c r="C1464" s="2" t="s">
        <v>938</v>
      </c>
      <c r="D1464" s="12" t="str">
        <f t="shared" si="1669"/>
        <v>ICDTF</v>
      </c>
      <c r="E1464" s="10" t="str">
        <f t="shared" ref="E1464:E1527" si="1672">D1464</f>
        <v>ICDTF</v>
      </c>
      <c r="F1464" s="10" t="s">
        <v>10</v>
      </c>
      <c r="G1464" s="10" t="s">
        <v>11</v>
      </c>
      <c r="H1464" s="10">
        <v>2015</v>
      </c>
      <c r="I1464" s="13">
        <f t="shared" si="1670"/>
        <v>0</v>
      </c>
      <c r="J1464" s="13">
        <f t="shared" si="1671"/>
        <v>0</v>
      </c>
      <c r="K1464" s="2">
        <v>6</v>
      </c>
    </row>
    <row r="1465" spans="3:11">
      <c r="C1465" s="2" t="s">
        <v>3649</v>
      </c>
      <c r="D1465" s="12" t="str">
        <f t="shared" si="1669"/>
        <v>ICDPH</v>
      </c>
      <c r="E1465" s="10" t="str">
        <f t="shared" si="1672"/>
        <v>ICDPH</v>
      </c>
      <c r="F1465" s="10" t="s">
        <v>10</v>
      </c>
      <c r="G1465" s="10" t="s">
        <v>11</v>
      </c>
      <c r="H1465" s="10">
        <v>2015</v>
      </c>
      <c r="I1465" s="13">
        <f t="shared" si="1670"/>
        <v>1.4363734780368871E-3</v>
      </c>
      <c r="J1465" s="13">
        <f t="shared" si="1671"/>
        <v>1.4363734780368871E-3</v>
      </c>
      <c r="K1465" s="2">
        <v>6</v>
      </c>
    </row>
    <row r="1466" spans="3:11">
      <c r="C1466" s="2" t="s">
        <v>3649</v>
      </c>
      <c r="D1466" s="12" t="str">
        <f t="shared" si="1669"/>
        <v>ICDPH</v>
      </c>
      <c r="E1466" s="10" t="str">
        <f t="shared" si="1672"/>
        <v>ICDPH</v>
      </c>
      <c r="F1466" s="10" t="s">
        <v>10</v>
      </c>
      <c r="G1466" s="10" t="s">
        <v>11</v>
      </c>
      <c r="H1466" s="10">
        <v>2015</v>
      </c>
      <c r="I1466" s="13">
        <f t="shared" si="1670"/>
        <v>1.4363734780368871E-3</v>
      </c>
      <c r="J1466" s="13">
        <f t="shared" si="1671"/>
        <v>1.4363734780368871E-3</v>
      </c>
      <c r="K1466" s="2">
        <v>7</v>
      </c>
    </row>
    <row r="1467" spans="3:11">
      <c r="C1467" s="2" t="s">
        <v>3650</v>
      </c>
      <c r="D1467" s="12" t="str">
        <f t="shared" si="1669"/>
        <v>ICDSH</v>
      </c>
      <c r="E1467" s="10" t="str">
        <f t="shared" si="1672"/>
        <v>ICDSH</v>
      </c>
      <c r="F1467" s="10" t="s">
        <v>10</v>
      </c>
      <c r="G1467" s="10" t="s">
        <v>11</v>
      </c>
      <c r="H1467" s="10">
        <v>2015</v>
      </c>
      <c r="I1467" s="13">
        <f t="shared" si="1670"/>
        <v>1.9021100513272966E-3</v>
      </c>
      <c r="J1467" s="13">
        <f t="shared" si="1671"/>
        <v>1.9021100513272966E-3</v>
      </c>
      <c r="K1467" s="2">
        <v>8</v>
      </c>
    </row>
    <row r="1468" spans="3:11">
      <c r="C1468" s="2" t="s">
        <v>939</v>
      </c>
      <c r="D1468" s="12" t="str">
        <f t="shared" si="1669"/>
        <v>ICDLA</v>
      </c>
      <c r="E1468" s="10" t="str">
        <f t="shared" si="1672"/>
        <v>ICDLA</v>
      </c>
      <c r="F1468" s="10" t="s">
        <v>10</v>
      </c>
      <c r="G1468" s="10" t="s">
        <v>11</v>
      </c>
      <c r="H1468" s="10">
        <v>2015</v>
      </c>
      <c r="I1468" s="13">
        <f t="shared" si="1670"/>
        <v>5.615266041089223E-3</v>
      </c>
      <c r="J1468" s="13">
        <f t="shared" si="1671"/>
        <v>5.615266041089223E-3</v>
      </c>
      <c r="K1468" s="2">
        <v>0</v>
      </c>
    </row>
    <row r="1469" spans="3:11">
      <c r="C1469" s="2" t="s">
        <v>940</v>
      </c>
      <c r="D1469" s="12" t="str">
        <f t="shared" si="1669"/>
        <v>ICDEM</v>
      </c>
      <c r="E1469" s="10" t="str">
        <f t="shared" si="1672"/>
        <v>ICDEM</v>
      </c>
      <c r="F1469" s="10" t="s">
        <v>10</v>
      </c>
      <c r="G1469" s="10" t="s">
        <v>11</v>
      </c>
      <c r="H1469" s="10">
        <v>2015</v>
      </c>
      <c r="I1469" s="13">
        <f t="shared" si="1670"/>
        <v>1.9111476826685736E-3</v>
      </c>
      <c r="J1469" s="13">
        <f t="shared" si="1671"/>
        <v>1.9111476826685736E-3</v>
      </c>
      <c r="K1469" s="2">
        <v>0</v>
      </c>
    </row>
    <row r="1470" spans="3:11">
      <c r="C1470" s="2" t="s">
        <v>941</v>
      </c>
      <c r="D1470" s="12" t="str">
        <f t="shared" si="1669"/>
        <v>ICDTF</v>
      </c>
      <c r="E1470" s="10" t="str">
        <f t="shared" si="1672"/>
        <v>ICDTF</v>
      </c>
      <c r="F1470" s="10" t="s">
        <v>10</v>
      </c>
      <c r="G1470" s="10" t="s">
        <v>11</v>
      </c>
      <c r="H1470" s="10">
        <v>2015</v>
      </c>
      <c r="I1470" s="13">
        <f t="shared" si="1670"/>
        <v>0</v>
      </c>
      <c r="J1470" s="13">
        <f t="shared" si="1671"/>
        <v>0</v>
      </c>
      <c r="K1470" s="2">
        <v>6</v>
      </c>
    </row>
    <row r="1471" spans="3:11">
      <c r="C1471" s="2" t="s">
        <v>3651</v>
      </c>
      <c r="D1471" s="12" t="str">
        <f t="shared" si="1669"/>
        <v>ICDPH</v>
      </c>
      <c r="E1471" s="10" t="str">
        <f t="shared" si="1672"/>
        <v>ICDPH</v>
      </c>
      <c r="F1471" s="10" t="s">
        <v>10</v>
      </c>
      <c r="G1471" s="10" t="s">
        <v>11</v>
      </c>
      <c r="H1471" s="10">
        <v>2015</v>
      </c>
      <c r="I1471" s="13">
        <f t="shared" si="1670"/>
        <v>1.4363734780368745E-3</v>
      </c>
      <c r="J1471" s="13">
        <f t="shared" si="1671"/>
        <v>1.4363734780368745E-3</v>
      </c>
      <c r="K1471" s="2">
        <v>6</v>
      </c>
    </row>
    <row r="1472" spans="3:11">
      <c r="C1472" s="2" t="s">
        <v>3651</v>
      </c>
      <c r="D1472" s="12" t="str">
        <f t="shared" si="1669"/>
        <v>ICDPH</v>
      </c>
      <c r="E1472" s="10" t="str">
        <f t="shared" si="1672"/>
        <v>ICDPH</v>
      </c>
      <c r="F1472" s="10" t="s">
        <v>10</v>
      </c>
      <c r="G1472" s="10" t="s">
        <v>11</v>
      </c>
      <c r="H1472" s="10">
        <v>2015</v>
      </c>
      <c r="I1472" s="13">
        <f t="shared" si="1670"/>
        <v>1.4363734780368745E-3</v>
      </c>
      <c r="J1472" s="13">
        <f t="shared" si="1671"/>
        <v>1.4363734780368745E-3</v>
      </c>
      <c r="K1472" s="2">
        <v>7</v>
      </c>
    </row>
    <row r="1473" spans="3:11">
      <c r="C1473" s="2" t="s">
        <v>3652</v>
      </c>
      <c r="D1473" s="12" t="str">
        <f t="shared" si="1669"/>
        <v>ICDSH</v>
      </c>
      <c r="E1473" s="10" t="str">
        <f t="shared" si="1672"/>
        <v>ICDSH</v>
      </c>
      <c r="F1473" s="10" t="s">
        <v>10</v>
      </c>
      <c r="G1473" s="10" t="s">
        <v>11</v>
      </c>
      <c r="H1473" s="10">
        <v>2015</v>
      </c>
      <c r="I1473" s="13">
        <f t="shared" si="1670"/>
        <v>1.9021100513272591E-3</v>
      </c>
      <c r="J1473" s="13">
        <f t="shared" si="1671"/>
        <v>1.9021100513272591E-3</v>
      </c>
      <c r="K1473" s="2">
        <v>8</v>
      </c>
    </row>
    <row r="1474" spans="3:11">
      <c r="C1474" s="2" t="s">
        <v>942</v>
      </c>
      <c r="D1474" s="12" t="str">
        <f t="shared" si="1669"/>
        <v>ICDLA</v>
      </c>
      <c r="E1474" s="10" t="str">
        <f t="shared" si="1672"/>
        <v>ICDLA</v>
      </c>
      <c r="F1474" s="10" t="s">
        <v>10</v>
      </c>
      <c r="G1474" s="10" t="s">
        <v>11</v>
      </c>
      <c r="H1474" s="10">
        <v>2015</v>
      </c>
      <c r="I1474" s="13">
        <f t="shared" si="1670"/>
        <v>5.6152660410891736E-3</v>
      </c>
      <c r="J1474" s="13">
        <f t="shared" si="1671"/>
        <v>5.6152660410891736E-3</v>
      </c>
      <c r="K1474" s="2">
        <v>0</v>
      </c>
    </row>
    <row r="1475" spans="3:11">
      <c r="C1475" s="2" t="s">
        <v>943</v>
      </c>
      <c r="D1475" s="12" t="str">
        <f t="shared" si="1669"/>
        <v>ICDEM</v>
      </c>
      <c r="E1475" s="10" t="str">
        <f t="shared" si="1672"/>
        <v>ICDEM</v>
      </c>
      <c r="F1475" s="10" t="s">
        <v>10</v>
      </c>
      <c r="G1475" s="10" t="s">
        <v>11</v>
      </c>
      <c r="H1475" s="10">
        <v>2015</v>
      </c>
      <c r="I1475" s="13">
        <f t="shared" si="1670"/>
        <v>1.9111476826685486E-3</v>
      </c>
      <c r="J1475" s="13">
        <f t="shared" si="1671"/>
        <v>1.9111476826685486E-3</v>
      </c>
      <c r="K1475" s="2">
        <v>0</v>
      </c>
    </row>
    <row r="1476" spans="3:11">
      <c r="C1476" s="2" t="s">
        <v>944</v>
      </c>
      <c r="D1476" s="12" t="str">
        <f t="shared" si="1669"/>
        <v>ICDTF</v>
      </c>
      <c r="E1476" s="10" t="str">
        <f t="shared" si="1672"/>
        <v>ICDTF</v>
      </c>
      <c r="F1476" s="10" t="s">
        <v>10</v>
      </c>
      <c r="G1476" s="10" t="s">
        <v>11</v>
      </c>
      <c r="H1476" s="10">
        <v>2015</v>
      </c>
      <c r="I1476" s="13">
        <f t="shared" si="1670"/>
        <v>0</v>
      </c>
      <c r="J1476" s="13">
        <f t="shared" si="1671"/>
        <v>0</v>
      </c>
      <c r="K1476" s="2">
        <v>6</v>
      </c>
    </row>
    <row r="1477" spans="3:11">
      <c r="C1477" s="2" t="s">
        <v>3653</v>
      </c>
      <c r="D1477" s="12" t="str">
        <f t="shared" si="1669"/>
        <v>ICDPH</v>
      </c>
      <c r="E1477" s="10" t="str">
        <f t="shared" si="1672"/>
        <v>ICDPH</v>
      </c>
      <c r="F1477" s="10" t="s">
        <v>10</v>
      </c>
      <c r="G1477" s="10" t="s">
        <v>11</v>
      </c>
      <c r="H1477" s="10">
        <v>2015</v>
      </c>
      <c r="I1477" s="13">
        <f t="shared" si="1670"/>
        <v>1.4363734780368871E-3</v>
      </c>
      <c r="J1477" s="13">
        <f t="shared" si="1671"/>
        <v>1.4363734780368871E-3</v>
      </c>
      <c r="K1477" s="2">
        <v>6</v>
      </c>
    </row>
    <row r="1478" spans="3:11">
      <c r="C1478" s="2" t="s">
        <v>3653</v>
      </c>
      <c r="D1478" s="12" t="str">
        <f t="shared" si="1669"/>
        <v>ICDPH</v>
      </c>
      <c r="E1478" s="10" t="str">
        <f t="shared" si="1672"/>
        <v>ICDPH</v>
      </c>
      <c r="F1478" s="10" t="s">
        <v>10</v>
      </c>
      <c r="G1478" s="10" t="s">
        <v>11</v>
      </c>
      <c r="H1478" s="10">
        <v>2015</v>
      </c>
      <c r="I1478" s="13">
        <f t="shared" si="1670"/>
        <v>1.4363734780368871E-3</v>
      </c>
      <c r="J1478" s="13">
        <f t="shared" si="1671"/>
        <v>1.4363734780368871E-3</v>
      </c>
      <c r="K1478" s="2">
        <v>7</v>
      </c>
    </row>
    <row r="1479" spans="3:11">
      <c r="C1479" s="2" t="s">
        <v>3654</v>
      </c>
      <c r="D1479" s="12" t="str">
        <f t="shared" si="1669"/>
        <v>ICDSH</v>
      </c>
      <c r="E1479" s="10" t="str">
        <f t="shared" si="1672"/>
        <v>ICDSH</v>
      </c>
      <c r="F1479" s="10" t="s">
        <v>10</v>
      </c>
      <c r="G1479" s="10" t="s">
        <v>11</v>
      </c>
      <c r="H1479" s="10">
        <v>2015</v>
      </c>
      <c r="I1479" s="13">
        <f t="shared" si="1670"/>
        <v>1.9021100513272715E-3</v>
      </c>
      <c r="J1479" s="13">
        <f t="shared" si="1671"/>
        <v>1.9021100513272715E-3</v>
      </c>
      <c r="K1479" s="2">
        <v>8</v>
      </c>
    </row>
    <row r="1480" spans="3:11">
      <c r="C1480" s="2" t="s">
        <v>945</v>
      </c>
      <c r="D1480" s="12" t="str">
        <f t="shared" ref="D1480:D1543" si="1673">"I"&amp;MID(C1480,4,1)&amp;"D"&amp;MID(C1480,9,2)</f>
        <v>ICDLA</v>
      </c>
      <c r="E1480" s="10" t="str">
        <f t="shared" si="1672"/>
        <v>ICDLA</v>
      </c>
      <c r="F1480" s="10" t="s">
        <v>10</v>
      </c>
      <c r="G1480" s="10" t="s">
        <v>11</v>
      </c>
      <c r="H1480" s="10">
        <v>2015</v>
      </c>
      <c r="I1480" s="13">
        <f t="shared" ref="I1480:I1543" si="1674">INDEX($AG$39:$BF$639,MATCH(IF(RIGHT(C1480,3)="100",RIGHT(C1480,6),RIGHT(C1480,5)),$AG$39:$AG$639,0),MATCH(MID(D1480,2,2),$AG$39:$BF$39,0))*$AI$19</f>
        <v>5.615266041089223E-3</v>
      </c>
      <c r="J1480" s="13">
        <f t="shared" si="1671"/>
        <v>5.615266041089223E-3</v>
      </c>
      <c r="K1480" s="2">
        <v>0</v>
      </c>
    </row>
    <row r="1481" spans="3:11">
      <c r="C1481" s="2" t="s">
        <v>946</v>
      </c>
      <c r="D1481" s="12" t="str">
        <f t="shared" si="1673"/>
        <v>ICDEM</v>
      </c>
      <c r="E1481" s="10" t="str">
        <f t="shared" si="1672"/>
        <v>ICDEM</v>
      </c>
      <c r="F1481" s="10" t="s">
        <v>10</v>
      </c>
      <c r="G1481" s="10" t="s">
        <v>11</v>
      </c>
      <c r="H1481" s="10">
        <v>2015</v>
      </c>
      <c r="I1481" s="13">
        <f t="shared" si="1674"/>
        <v>1.9111476826685486E-3</v>
      </c>
      <c r="J1481" s="13">
        <f t="shared" si="1671"/>
        <v>1.9111476826685486E-3</v>
      </c>
      <c r="K1481" s="2">
        <v>0</v>
      </c>
    </row>
    <row r="1482" spans="3:11">
      <c r="C1482" s="2" t="s">
        <v>947</v>
      </c>
      <c r="D1482" s="12" t="str">
        <f t="shared" si="1673"/>
        <v>ICDTF</v>
      </c>
      <c r="E1482" s="10" t="str">
        <f t="shared" si="1672"/>
        <v>ICDTF</v>
      </c>
      <c r="F1482" s="10" t="s">
        <v>10</v>
      </c>
      <c r="G1482" s="10" t="s">
        <v>11</v>
      </c>
      <c r="H1482" s="10">
        <v>2015</v>
      </c>
      <c r="I1482" s="13">
        <f t="shared" si="1674"/>
        <v>0</v>
      </c>
      <c r="J1482" s="13">
        <f t="shared" si="1671"/>
        <v>0</v>
      </c>
      <c r="K1482" s="2">
        <v>6</v>
      </c>
    </row>
    <row r="1483" spans="3:11">
      <c r="C1483" s="2" t="s">
        <v>3655</v>
      </c>
      <c r="D1483" s="12" t="str">
        <f t="shared" si="1673"/>
        <v>ICDPH</v>
      </c>
      <c r="E1483" s="10" t="str">
        <f t="shared" si="1672"/>
        <v>ICDPH</v>
      </c>
      <c r="F1483" s="10" t="s">
        <v>10</v>
      </c>
      <c r="G1483" s="10" t="s">
        <v>11</v>
      </c>
      <c r="H1483" s="10">
        <v>2015</v>
      </c>
      <c r="I1483" s="13">
        <f t="shared" si="1674"/>
        <v>1.4363734780368871E-3</v>
      </c>
      <c r="J1483" s="13">
        <f t="shared" si="1671"/>
        <v>1.4363734780368871E-3</v>
      </c>
      <c r="K1483" s="2">
        <v>6</v>
      </c>
    </row>
    <row r="1484" spans="3:11">
      <c r="C1484" s="2" t="s">
        <v>3655</v>
      </c>
      <c r="D1484" s="12" t="str">
        <f t="shared" si="1673"/>
        <v>ICDPH</v>
      </c>
      <c r="E1484" s="10" t="str">
        <f t="shared" si="1672"/>
        <v>ICDPH</v>
      </c>
      <c r="F1484" s="10" t="s">
        <v>10</v>
      </c>
      <c r="G1484" s="10" t="s">
        <v>11</v>
      </c>
      <c r="H1484" s="10">
        <v>2015</v>
      </c>
      <c r="I1484" s="13">
        <f t="shared" si="1674"/>
        <v>1.4363734780368871E-3</v>
      </c>
      <c r="J1484" s="13">
        <f t="shared" si="1671"/>
        <v>1.4363734780368871E-3</v>
      </c>
      <c r="K1484" s="2">
        <v>7</v>
      </c>
    </row>
    <row r="1485" spans="3:11">
      <c r="C1485" s="2" t="s">
        <v>3656</v>
      </c>
      <c r="D1485" s="12" t="str">
        <f t="shared" si="1673"/>
        <v>ICDSH</v>
      </c>
      <c r="E1485" s="10" t="str">
        <f t="shared" si="1672"/>
        <v>ICDSH</v>
      </c>
      <c r="F1485" s="10" t="s">
        <v>10</v>
      </c>
      <c r="G1485" s="10" t="s">
        <v>11</v>
      </c>
      <c r="H1485" s="10">
        <v>2015</v>
      </c>
      <c r="I1485" s="13">
        <f t="shared" si="1674"/>
        <v>1.902110051327284E-3</v>
      </c>
      <c r="J1485" s="13">
        <f t="shared" si="1671"/>
        <v>1.902110051327284E-3</v>
      </c>
      <c r="K1485" s="2">
        <v>8</v>
      </c>
    </row>
    <row r="1486" spans="3:11">
      <c r="C1486" s="2" t="s">
        <v>948</v>
      </c>
      <c r="D1486" s="12" t="str">
        <f t="shared" si="1673"/>
        <v>ICDLA</v>
      </c>
      <c r="E1486" s="10" t="str">
        <f t="shared" si="1672"/>
        <v>ICDLA</v>
      </c>
      <c r="F1486" s="10" t="s">
        <v>10</v>
      </c>
      <c r="G1486" s="10" t="s">
        <v>11</v>
      </c>
      <c r="H1486" s="10">
        <v>2015</v>
      </c>
      <c r="I1486" s="13">
        <f t="shared" si="1674"/>
        <v>5.615266041089223E-3</v>
      </c>
      <c r="J1486" s="13">
        <f t="shared" si="1671"/>
        <v>5.615266041089223E-3</v>
      </c>
      <c r="K1486" s="2">
        <v>0</v>
      </c>
    </row>
    <row r="1487" spans="3:11">
      <c r="C1487" s="2" t="s">
        <v>949</v>
      </c>
      <c r="D1487" s="12" t="str">
        <f t="shared" si="1673"/>
        <v>ICDEM</v>
      </c>
      <c r="E1487" s="10" t="str">
        <f t="shared" si="1672"/>
        <v>ICDEM</v>
      </c>
      <c r="F1487" s="10" t="s">
        <v>10</v>
      </c>
      <c r="G1487" s="10" t="s">
        <v>11</v>
      </c>
      <c r="H1487" s="10">
        <v>2015</v>
      </c>
      <c r="I1487" s="13">
        <f t="shared" si="1674"/>
        <v>1.9111476826685736E-3</v>
      </c>
      <c r="J1487" s="13">
        <f t="shared" si="1671"/>
        <v>1.9111476826685736E-3</v>
      </c>
      <c r="K1487" s="2">
        <v>0</v>
      </c>
    </row>
    <row r="1488" spans="3:11">
      <c r="C1488" s="2" t="s">
        <v>950</v>
      </c>
      <c r="D1488" s="12" t="str">
        <f t="shared" si="1673"/>
        <v>ICDTF</v>
      </c>
      <c r="E1488" s="10" t="str">
        <f t="shared" si="1672"/>
        <v>ICDTF</v>
      </c>
      <c r="F1488" s="10" t="s">
        <v>10</v>
      </c>
      <c r="G1488" s="10" t="s">
        <v>11</v>
      </c>
      <c r="H1488" s="10">
        <v>2015</v>
      </c>
      <c r="I1488" s="13">
        <f t="shared" si="1674"/>
        <v>0</v>
      </c>
      <c r="J1488" s="13">
        <f t="shared" si="1671"/>
        <v>0</v>
      </c>
      <c r="K1488" s="2">
        <v>6</v>
      </c>
    </row>
    <row r="1489" spans="3:11">
      <c r="C1489" s="2" t="s">
        <v>3657</v>
      </c>
      <c r="D1489" s="12" t="str">
        <f t="shared" si="1673"/>
        <v>ICDPH</v>
      </c>
      <c r="E1489" s="10" t="str">
        <f t="shared" si="1672"/>
        <v>ICDPH</v>
      </c>
      <c r="F1489" s="10" t="s">
        <v>10</v>
      </c>
      <c r="G1489" s="10" t="s">
        <v>11</v>
      </c>
      <c r="H1489" s="10">
        <v>2015</v>
      </c>
      <c r="I1489" s="13">
        <f t="shared" si="1674"/>
        <v>1.4363734780368745E-3</v>
      </c>
      <c r="J1489" s="13">
        <f t="shared" si="1671"/>
        <v>1.4363734780368745E-3</v>
      </c>
      <c r="K1489" s="2">
        <v>6</v>
      </c>
    </row>
    <row r="1490" spans="3:11">
      <c r="C1490" s="2" t="s">
        <v>3657</v>
      </c>
      <c r="D1490" s="12" t="str">
        <f t="shared" si="1673"/>
        <v>ICDPH</v>
      </c>
      <c r="E1490" s="10" t="str">
        <f t="shared" si="1672"/>
        <v>ICDPH</v>
      </c>
      <c r="F1490" s="10" t="s">
        <v>10</v>
      </c>
      <c r="G1490" s="10" t="s">
        <v>11</v>
      </c>
      <c r="H1490" s="10">
        <v>2015</v>
      </c>
      <c r="I1490" s="13">
        <f t="shared" si="1674"/>
        <v>1.4363734780368745E-3</v>
      </c>
      <c r="J1490" s="13">
        <f t="shared" si="1671"/>
        <v>1.4363734780368745E-3</v>
      </c>
      <c r="K1490" s="2">
        <v>7</v>
      </c>
    </row>
    <row r="1491" spans="3:11">
      <c r="C1491" s="2" t="s">
        <v>3658</v>
      </c>
      <c r="D1491" s="12" t="str">
        <f t="shared" si="1673"/>
        <v>ICDSH</v>
      </c>
      <c r="E1491" s="10" t="str">
        <f t="shared" si="1672"/>
        <v>ICDSH</v>
      </c>
      <c r="F1491" s="10" t="s">
        <v>10</v>
      </c>
      <c r="G1491" s="10" t="s">
        <v>11</v>
      </c>
      <c r="H1491" s="10">
        <v>2015</v>
      </c>
      <c r="I1491" s="13">
        <f t="shared" si="1674"/>
        <v>1.9021100513272715E-3</v>
      </c>
      <c r="J1491" s="13">
        <f t="shared" si="1671"/>
        <v>1.9021100513272715E-3</v>
      </c>
      <c r="K1491" s="2">
        <v>8</v>
      </c>
    </row>
    <row r="1492" spans="3:11">
      <c r="C1492" s="2" t="s">
        <v>951</v>
      </c>
      <c r="D1492" s="12" t="str">
        <f t="shared" si="1673"/>
        <v>ICDLA</v>
      </c>
      <c r="E1492" s="10" t="str">
        <f t="shared" si="1672"/>
        <v>ICDLA</v>
      </c>
      <c r="F1492" s="10" t="s">
        <v>10</v>
      </c>
      <c r="G1492" s="10" t="s">
        <v>11</v>
      </c>
      <c r="H1492" s="10">
        <v>2015</v>
      </c>
      <c r="I1492" s="13">
        <f t="shared" si="1674"/>
        <v>5.615266041089223E-3</v>
      </c>
      <c r="J1492" s="13">
        <f t="shared" si="1671"/>
        <v>5.615266041089223E-3</v>
      </c>
      <c r="K1492" s="2">
        <v>0</v>
      </c>
    </row>
    <row r="1493" spans="3:11">
      <c r="C1493" s="2" t="s">
        <v>952</v>
      </c>
      <c r="D1493" s="12" t="str">
        <f t="shared" si="1673"/>
        <v>ICDEM</v>
      </c>
      <c r="E1493" s="10" t="str">
        <f t="shared" si="1672"/>
        <v>ICDEM</v>
      </c>
      <c r="F1493" s="10" t="s">
        <v>10</v>
      </c>
      <c r="G1493" s="10" t="s">
        <v>11</v>
      </c>
      <c r="H1493" s="10">
        <v>2015</v>
      </c>
      <c r="I1493" s="13">
        <f t="shared" si="1674"/>
        <v>1.9111476826685486E-3</v>
      </c>
      <c r="J1493" s="13">
        <f t="shared" si="1671"/>
        <v>1.9111476826685486E-3</v>
      </c>
      <c r="K1493" s="2">
        <v>0</v>
      </c>
    </row>
    <row r="1494" spans="3:11">
      <c r="C1494" s="2" t="s">
        <v>953</v>
      </c>
      <c r="D1494" s="12" t="str">
        <f t="shared" si="1673"/>
        <v>ICDTF</v>
      </c>
      <c r="E1494" s="10" t="str">
        <f t="shared" si="1672"/>
        <v>ICDTF</v>
      </c>
      <c r="F1494" s="10" t="s">
        <v>10</v>
      </c>
      <c r="G1494" s="10" t="s">
        <v>11</v>
      </c>
      <c r="H1494" s="10">
        <v>2015</v>
      </c>
      <c r="I1494" s="13">
        <f t="shared" si="1674"/>
        <v>0</v>
      </c>
      <c r="J1494" s="13">
        <f t="shared" si="1671"/>
        <v>0</v>
      </c>
      <c r="K1494" s="2">
        <v>5</v>
      </c>
    </row>
    <row r="1495" spans="3:11">
      <c r="C1495" s="2" t="s">
        <v>3659</v>
      </c>
      <c r="D1495" s="12" t="str">
        <f t="shared" si="1673"/>
        <v>ICDPH</v>
      </c>
      <c r="E1495" s="10" t="str">
        <f t="shared" si="1672"/>
        <v>ICDPH</v>
      </c>
      <c r="F1495" s="10" t="s">
        <v>10</v>
      </c>
      <c r="G1495" s="10" t="s">
        <v>11</v>
      </c>
      <c r="H1495" s="10">
        <v>2015</v>
      </c>
      <c r="I1495" s="13">
        <f t="shared" si="1674"/>
        <v>1.4363734780368995E-3</v>
      </c>
      <c r="J1495" s="13">
        <f t="shared" si="1671"/>
        <v>1.4363734780368995E-3</v>
      </c>
      <c r="K1495" s="2">
        <v>6</v>
      </c>
    </row>
    <row r="1496" spans="3:11">
      <c r="C1496" s="2" t="s">
        <v>3659</v>
      </c>
      <c r="D1496" s="12" t="str">
        <f t="shared" si="1673"/>
        <v>ICDPH</v>
      </c>
      <c r="E1496" s="10" t="str">
        <f t="shared" si="1672"/>
        <v>ICDPH</v>
      </c>
      <c r="F1496" s="10" t="s">
        <v>10</v>
      </c>
      <c r="G1496" s="10" t="s">
        <v>11</v>
      </c>
      <c r="H1496" s="10">
        <v>2015</v>
      </c>
      <c r="I1496" s="13">
        <f t="shared" si="1674"/>
        <v>1.4363734780368995E-3</v>
      </c>
      <c r="J1496" s="13">
        <f t="shared" si="1671"/>
        <v>1.4363734780368995E-3</v>
      </c>
      <c r="K1496" s="2">
        <v>7</v>
      </c>
    </row>
    <row r="1497" spans="3:11">
      <c r="C1497" s="2" t="s">
        <v>3660</v>
      </c>
      <c r="D1497" s="12" t="str">
        <f t="shared" si="1673"/>
        <v>ICDSH</v>
      </c>
      <c r="E1497" s="10" t="str">
        <f t="shared" si="1672"/>
        <v>ICDSH</v>
      </c>
      <c r="F1497" s="10" t="s">
        <v>10</v>
      </c>
      <c r="G1497" s="10" t="s">
        <v>11</v>
      </c>
      <c r="H1497" s="10">
        <v>2015</v>
      </c>
      <c r="I1497" s="13">
        <f t="shared" si="1674"/>
        <v>1.902110051327284E-3</v>
      </c>
      <c r="J1497" s="13">
        <f t="shared" si="1671"/>
        <v>1.902110051327284E-3</v>
      </c>
      <c r="K1497" s="2">
        <v>7</v>
      </c>
    </row>
    <row r="1498" spans="3:11">
      <c r="C1498" s="2" t="s">
        <v>954</v>
      </c>
      <c r="D1498" s="12" t="str">
        <f t="shared" si="1673"/>
        <v>ICDLA</v>
      </c>
      <c r="E1498" s="10" t="str">
        <f t="shared" si="1672"/>
        <v>ICDLA</v>
      </c>
      <c r="F1498" s="10" t="s">
        <v>10</v>
      </c>
      <c r="G1498" s="10" t="s">
        <v>11</v>
      </c>
      <c r="H1498" s="10">
        <v>2015</v>
      </c>
      <c r="I1498" s="13">
        <f t="shared" si="1674"/>
        <v>5.615266041089223E-3</v>
      </c>
      <c r="J1498" s="13">
        <f t="shared" si="1671"/>
        <v>5.615266041089223E-3</v>
      </c>
      <c r="K1498" s="2">
        <v>0</v>
      </c>
    </row>
    <row r="1499" spans="3:11">
      <c r="C1499" s="2" t="s">
        <v>955</v>
      </c>
      <c r="D1499" s="12" t="str">
        <f t="shared" si="1673"/>
        <v>ICDEM</v>
      </c>
      <c r="E1499" s="10" t="str">
        <f t="shared" si="1672"/>
        <v>ICDEM</v>
      </c>
      <c r="F1499" s="10" t="s">
        <v>10</v>
      </c>
      <c r="G1499" s="10" t="s">
        <v>11</v>
      </c>
      <c r="H1499" s="10">
        <v>2015</v>
      </c>
      <c r="I1499" s="13">
        <f t="shared" si="1674"/>
        <v>1.9111476826685736E-3</v>
      </c>
      <c r="J1499" s="13">
        <f t="shared" si="1671"/>
        <v>1.9111476826685736E-3</v>
      </c>
      <c r="K1499" s="2">
        <v>0</v>
      </c>
    </row>
    <row r="1500" spans="3:11">
      <c r="C1500" s="2" t="s">
        <v>956</v>
      </c>
      <c r="D1500" s="12" t="str">
        <f t="shared" si="1673"/>
        <v>ICDTF</v>
      </c>
      <c r="E1500" s="10" t="str">
        <f t="shared" si="1672"/>
        <v>ICDTF</v>
      </c>
      <c r="F1500" s="10" t="s">
        <v>10</v>
      </c>
      <c r="G1500" s="10" t="s">
        <v>11</v>
      </c>
      <c r="H1500" s="10">
        <v>2015</v>
      </c>
      <c r="I1500" s="13">
        <f t="shared" si="1674"/>
        <v>0</v>
      </c>
      <c r="J1500" s="13">
        <f t="shared" si="1671"/>
        <v>0</v>
      </c>
      <c r="K1500" s="2">
        <v>5</v>
      </c>
    </row>
    <row r="1501" spans="3:11">
      <c r="C1501" s="2" t="s">
        <v>3661</v>
      </c>
      <c r="D1501" s="12" t="str">
        <f t="shared" si="1673"/>
        <v>ICDPH</v>
      </c>
      <c r="E1501" s="10" t="str">
        <f t="shared" si="1672"/>
        <v>ICDPH</v>
      </c>
      <c r="F1501" s="10" t="s">
        <v>10</v>
      </c>
      <c r="G1501" s="10" t="s">
        <v>11</v>
      </c>
      <c r="H1501" s="10">
        <v>2015</v>
      </c>
      <c r="I1501" s="13">
        <f t="shared" si="1674"/>
        <v>1.4363734780368745E-3</v>
      </c>
      <c r="J1501" s="13">
        <f t="shared" si="1671"/>
        <v>1.4363734780368745E-3</v>
      </c>
      <c r="K1501" s="2">
        <v>6</v>
      </c>
    </row>
    <row r="1502" spans="3:11">
      <c r="C1502" s="2" t="s">
        <v>3661</v>
      </c>
      <c r="D1502" s="12" t="str">
        <f t="shared" si="1673"/>
        <v>ICDPH</v>
      </c>
      <c r="E1502" s="10" t="str">
        <f t="shared" si="1672"/>
        <v>ICDPH</v>
      </c>
      <c r="F1502" s="10" t="s">
        <v>10</v>
      </c>
      <c r="G1502" s="10" t="s">
        <v>11</v>
      </c>
      <c r="H1502" s="10">
        <v>2015</v>
      </c>
      <c r="I1502" s="13">
        <f t="shared" si="1674"/>
        <v>1.4363734780368745E-3</v>
      </c>
      <c r="J1502" s="13">
        <f t="shared" si="1671"/>
        <v>1.4363734780368745E-3</v>
      </c>
      <c r="K1502" s="2">
        <v>7</v>
      </c>
    </row>
    <row r="1503" spans="3:11">
      <c r="C1503" s="2" t="s">
        <v>3662</v>
      </c>
      <c r="D1503" s="12" t="str">
        <f t="shared" si="1673"/>
        <v>ICDSH</v>
      </c>
      <c r="E1503" s="10" t="str">
        <f t="shared" si="1672"/>
        <v>ICDSH</v>
      </c>
      <c r="F1503" s="10" t="s">
        <v>10</v>
      </c>
      <c r="G1503" s="10" t="s">
        <v>11</v>
      </c>
      <c r="H1503" s="10">
        <v>2015</v>
      </c>
      <c r="I1503" s="13">
        <f t="shared" si="1674"/>
        <v>1.9021100513272591E-3</v>
      </c>
      <c r="J1503" s="13">
        <f t="shared" si="1671"/>
        <v>1.9021100513272591E-3</v>
      </c>
      <c r="K1503" s="2">
        <v>7</v>
      </c>
    </row>
    <row r="1504" spans="3:11">
      <c r="C1504" s="2" t="s">
        <v>957</v>
      </c>
      <c r="D1504" s="12" t="str">
        <f t="shared" si="1673"/>
        <v>ICDLA</v>
      </c>
      <c r="E1504" s="10" t="str">
        <f t="shared" si="1672"/>
        <v>ICDLA</v>
      </c>
      <c r="F1504" s="10" t="s">
        <v>10</v>
      </c>
      <c r="G1504" s="10" t="s">
        <v>11</v>
      </c>
      <c r="H1504" s="10">
        <v>2015</v>
      </c>
      <c r="I1504" s="13">
        <f t="shared" si="1674"/>
        <v>5.615266041089223E-3</v>
      </c>
      <c r="J1504" s="13">
        <f t="shared" si="1671"/>
        <v>5.615266041089223E-3</v>
      </c>
      <c r="K1504" s="2">
        <v>0</v>
      </c>
    </row>
    <row r="1505" spans="3:11">
      <c r="C1505" s="2" t="s">
        <v>958</v>
      </c>
      <c r="D1505" s="12" t="str">
        <f t="shared" si="1673"/>
        <v>ICDEM</v>
      </c>
      <c r="E1505" s="10" t="str">
        <f t="shared" si="1672"/>
        <v>ICDEM</v>
      </c>
      <c r="F1505" s="10" t="s">
        <v>10</v>
      </c>
      <c r="G1505" s="10" t="s">
        <v>11</v>
      </c>
      <c r="H1505" s="10">
        <v>2015</v>
      </c>
      <c r="I1505" s="13">
        <f t="shared" si="1674"/>
        <v>1.9111476826685486E-3</v>
      </c>
      <c r="J1505" s="13">
        <f t="shared" si="1671"/>
        <v>1.9111476826685486E-3</v>
      </c>
      <c r="K1505" s="2">
        <v>0</v>
      </c>
    </row>
    <row r="1506" spans="3:11">
      <c r="C1506" s="2" t="s">
        <v>959</v>
      </c>
      <c r="D1506" s="12" t="str">
        <f t="shared" si="1673"/>
        <v>ICDTF</v>
      </c>
      <c r="E1506" s="10" t="str">
        <f t="shared" si="1672"/>
        <v>ICDTF</v>
      </c>
      <c r="F1506" s="10" t="s">
        <v>10</v>
      </c>
      <c r="G1506" s="10" t="s">
        <v>11</v>
      </c>
      <c r="H1506" s="10">
        <v>2015</v>
      </c>
      <c r="I1506" s="13">
        <f t="shared" si="1674"/>
        <v>0</v>
      </c>
      <c r="J1506" s="39">
        <f t="shared" si="1671"/>
        <v>0</v>
      </c>
      <c r="K1506" s="2">
        <v>5</v>
      </c>
    </row>
    <row r="1507" spans="3:11">
      <c r="C1507" s="2" t="s">
        <v>3663</v>
      </c>
      <c r="D1507" s="12" t="str">
        <f t="shared" si="1673"/>
        <v>ICDPH</v>
      </c>
      <c r="E1507" s="10" t="str">
        <f t="shared" si="1672"/>
        <v>ICDPH</v>
      </c>
      <c r="F1507" s="10" t="s">
        <v>10</v>
      </c>
      <c r="G1507" s="10" t="s">
        <v>11</v>
      </c>
      <c r="H1507" s="10">
        <v>2015</v>
      </c>
      <c r="I1507" s="13">
        <f t="shared" si="1674"/>
        <v>1.4363734780368745E-3</v>
      </c>
      <c r="J1507" s="13">
        <f>I1507</f>
        <v>1.4363734780368745E-3</v>
      </c>
      <c r="K1507" s="2">
        <v>5</v>
      </c>
    </row>
    <row r="1508" spans="3:11">
      <c r="C1508" s="2" t="s">
        <v>3663</v>
      </c>
      <c r="D1508" s="12" t="str">
        <f t="shared" si="1673"/>
        <v>ICDPH</v>
      </c>
      <c r="E1508" s="10" t="str">
        <f t="shared" si="1672"/>
        <v>ICDPH</v>
      </c>
      <c r="F1508" s="10" t="s">
        <v>10</v>
      </c>
      <c r="G1508" s="10" t="s">
        <v>11</v>
      </c>
      <c r="H1508" s="10">
        <v>2015</v>
      </c>
      <c r="I1508" s="13">
        <f t="shared" si="1674"/>
        <v>1.4363734780368745E-3</v>
      </c>
      <c r="J1508" s="13">
        <f t="shared" ref="J1508:J1566" si="1675">I1508</f>
        <v>1.4363734780368745E-3</v>
      </c>
      <c r="K1508" s="2">
        <v>7</v>
      </c>
    </row>
    <row r="1509" spans="3:11">
      <c r="C1509" s="2" t="s">
        <v>3664</v>
      </c>
      <c r="D1509" s="12" t="str">
        <f t="shared" si="1673"/>
        <v>ICDSH</v>
      </c>
      <c r="E1509" s="10" t="str">
        <f t="shared" si="1672"/>
        <v>ICDSH</v>
      </c>
      <c r="F1509" s="10" t="s">
        <v>10</v>
      </c>
      <c r="G1509" s="10" t="s">
        <v>11</v>
      </c>
      <c r="H1509" s="10">
        <v>2015</v>
      </c>
      <c r="I1509" s="13">
        <f t="shared" si="1674"/>
        <v>1.9021100513272715E-3</v>
      </c>
      <c r="J1509" s="13">
        <f t="shared" si="1675"/>
        <v>1.9021100513272715E-3</v>
      </c>
      <c r="K1509" s="2">
        <v>6</v>
      </c>
    </row>
    <row r="1510" spans="3:11">
      <c r="C1510" s="2" t="s">
        <v>960</v>
      </c>
      <c r="D1510" s="12" t="str">
        <f t="shared" si="1673"/>
        <v>ICDLA</v>
      </c>
      <c r="E1510" s="10" t="str">
        <f t="shared" si="1672"/>
        <v>ICDLA</v>
      </c>
      <c r="F1510" s="10" t="s">
        <v>10</v>
      </c>
      <c r="G1510" s="10" t="s">
        <v>11</v>
      </c>
      <c r="H1510" s="10">
        <v>2015</v>
      </c>
      <c r="I1510" s="13">
        <f t="shared" si="1674"/>
        <v>5.615266041089223E-3</v>
      </c>
      <c r="J1510" s="13">
        <f t="shared" si="1675"/>
        <v>5.615266041089223E-3</v>
      </c>
      <c r="K1510" s="2">
        <v>0</v>
      </c>
    </row>
    <row r="1511" spans="3:11">
      <c r="C1511" s="2" t="s">
        <v>961</v>
      </c>
      <c r="D1511" s="12" t="str">
        <f t="shared" si="1673"/>
        <v>ICDEM</v>
      </c>
      <c r="E1511" s="10" t="str">
        <f t="shared" si="1672"/>
        <v>ICDEM</v>
      </c>
      <c r="F1511" s="10" t="s">
        <v>10</v>
      </c>
      <c r="G1511" s="10" t="s">
        <v>11</v>
      </c>
      <c r="H1511" s="10">
        <v>2015</v>
      </c>
      <c r="I1511" s="13">
        <f t="shared" si="1674"/>
        <v>1.9111476826685486E-3</v>
      </c>
      <c r="J1511" s="13">
        <f t="shared" si="1675"/>
        <v>1.9111476826685486E-3</v>
      </c>
      <c r="K1511" s="2">
        <v>0</v>
      </c>
    </row>
    <row r="1512" spans="3:11">
      <c r="C1512" s="2" t="s">
        <v>962</v>
      </c>
      <c r="D1512" s="12" t="str">
        <f t="shared" si="1673"/>
        <v>ICDTF</v>
      </c>
      <c r="E1512" s="10" t="str">
        <f t="shared" si="1672"/>
        <v>ICDTF</v>
      </c>
      <c r="F1512" s="10" t="s">
        <v>10</v>
      </c>
      <c r="G1512" s="10" t="s">
        <v>11</v>
      </c>
      <c r="H1512" s="10">
        <v>2015</v>
      </c>
      <c r="I1512" s="13">
        <f t="shared" si="1674"/>
        <v>0</v>
      </c>
      <c r="J1512" s="13">
        <f t="shared" si="1675"/>
        <v>0</v>
      </c>
      <c r="K1512" s="2">
        <v>5</v>
      </c>
    </row>
    <row r="1513" spans="3:11">
      <c r="C1513" s="2" t="s">
        <v>3665</v>
      </c>
      <c r="D1513" s="12" t="str">
        <f t="shared" si="1673"/>
        <v>ICDPH</v>
      </c>
      <c r="E1513" s="10" t="str">
        <f t="shared" si="1672"/>
        <v>ICDPH</v>
      </c>
      <c r="F1513" s="10" t="s">
        <v>10</v>
      </c>
      <c r="G1513" s="10" t="s">
        <v>11</v>
      </c>
      <c r="H1513" s="10">
        <v>2015</v>
      </c>
      <c r="I1513" s="13">
        <f t="shared" si="1674"/>
        <v>1.4363734780368995E-3</v>
      </c>
      <c r="J1513" s="13">
        <f t="shared" si="1675"/>
        <v>1.4363734780368995E-3</v>
      </c>
      <c r="K1513" s="2">
        <v>5</v>
      </c>
    </row>
    <row r="1514" spans="3:11">
      <c r="C1514" s="2" t="s">
        <v>3665</v>
      </c>
      <c r="D1514" s="12" t="str">
        <f t="shared" si="1673"/>
        <v>ICDPH</v>
      </c>
      <c r="E1514" s="10" t="str">
        <f t="shared" si="1672"/>
        <v>ICDPH</v>
      </c>
      <c r="F1514" s="10" t="s">
        <v>10</v>
      </c>
      <c r="G1514" s="10" t="s">
        <v>11</v>
      </c>
      <c r="H1514" s="10">
        <v>2015</v>
      </c>
      <c r="I1514" s="13">
        <f t="shared" si="1674"/>
        <v>1.4363734780368995E-3</v>
      </c>
      <c r="J1514" s="13">
        <f t="shared" si="1675"/>
        <v>1.4363734780368995E-3</v>
      </c>
      <c r="K1514" s="2">
        <v>7</v>
      </c>
    </row>
    <row r="1515" spans="3:11">
      <c r="C1515" s="2" t="s">
        <v>3666</v>
      </c>
      <c r="D1515" s="12" t="str">
        <f t="shared" si="1673"/>
        <v>ICDSH</v>
      </c>
      <c r="E1515" s="10" t="str">
        <f t="shared" si="1672"/>
        <v>ICDSH</v>
      </c>
      <c r="F1515" s="10" t="s">
        <v>10</v>
      </c>
      <c r="G1515" s="10" t="s">
        <v>11</v>
      </c>
      <c r="H1515" s="10">
        <v>2015</v>
      </c>
      <c r="I1515" s="13">
        <f t="shared" si="1674"/>
        <v>1.902110051327284E-3</v>
      </c>
      <c r="J1515" s="13">
        <f t="shared" si="1675"/>
        <v>1.902110051327284E-3</v>
      </c>
      <c r="K1515" s="2">
        <v>6</v>
      </c>
    </row>
    <row r="1516" spans="3:11">
      <c r="C1516" s="2" t="s">
        <v>963</v>
      </c>
      <c r="D1516" s="12" t="str">
        <f t="shared" si="1673"/>
        <v>ICDLA</v>
      </c>
      <c r="E1516" s="10" t="str">
        <f t="shared" si="1672"/>
        <v>ICDLA</v>
      </c>
      <c r="F1516" s="10" t="s">
        <v>10</v>
      </c>
      <c r="G1516" s="10" t="s">
        <v>11</v>
      </c>
      <c r="H1516" s="10">
        <v>2015</v>
      </c>
      <c r="I1516" s="13">
        <f t="shared" si="1674"/>
        <v>5.615266041089223E-3</v>
      </c>
      <c r="J1516" s="13">
        <f t="shared" si="1675"/>
        <v>5.615266041089223E-3</v>
      </c>
      <c r="K1516" s="2">
        <v>0</v>
      </c>
    </row>
    <row r="1517" spans="3:11">
      <c r="C1517" s="2" t="s">
        <v>964</v>
      </c>
      <c r="D1517" s="12" t="str">
        <f t="shared" si="1673"/>
        <v>ICDEM</v>
      </c>
      <c r="E1517" s="10" t="str">
        <f t="shared" si="1672"/>
        <v>ICDEM</v>
      </c>
      <c r="F1517" s="10" t="s">
        <v>10</v>
      </c>
      <c r="G1517" s="10" t="s">
        <v>11</v>
      </c>
      <c r="H1517" s="10">
        <v>2015</v>
      </c>
      <c r="I1517" s="13">
        <f t="shared" si="1674"/>
        <v>1.9111476826685736E-3</v>
      </c>
      <c r="J1517" s="13">
        <f t="shared" si="1675"/>
        <v>1.9111476826685736E-3</v>
      </c>
      <c r="K1517" s="2">
        <v>0</v>
      </c>
    </row>
    <row r="1518" spans="3:11">
      <c r="C1518" s="2" t="s">
        <v>965</v>
      </c>
      <c r="D1518" s="12" t="str">
        <f t="shared" si="1673"/>
        <v>ICDTF</v>
      </c>
      <c r="E1518" s="10" t="str">
        <f t="shared" si="1672"/>
        <v>ICDTF</v>
      </c>
      <c r="F1518" s="10" t="s">
        <v>10</v>
      </c>
      <c r="G1518" s="10" t="s">
        <v>11</v>
      </c>
      <c r="H1518" s="10">
        <v>2015</v>
      </c>
      <c r="I1518" s="13">
        <f t="shared" si="1674"/>
        <v>0</v>
      </c>
      <c r="J1518" s="13">
        <f t="shared" si="1675"/>
        <v>0</v>
      </c>
      <c r="K1518" s="2">
        <v>5</v>
      </c>
    </row>
    <row r="1519" spans="3:11">
      <c r="C1519" s="2" t="s">
        <v>3667</v>
      </c>
      <c r="D1519" s="12" t="str">
        <f t="shared" si="1673"/>
        <v>ICDPH</v>
      </c>
      <c r="E1519" s="10" t="str">
        <f t="shared" si="1672"/>
        <v>ICDPH</v>
      </c>
      <c r="F1519" s="10" t="s">
        <v>10</v>
      </c>
      <c r="G1519" s="10" t="s">
        <v>11</v>
      </c>
      <c r="H1519" s="10">
        <v>2015</v>
      </c>
      <c r="I1519" s="13">
        <f t="shared" si="1674"/>
        <v>1.4363734780368745E-3</v>
      </c>
      <c r="J1519" s="13">
        <f t="shared" si="1675"/>
        <v>1.4363734780368745E-3</v>
      </c>
      <c r="K1519" s="2">
        <v>5</v>
      </c>
    </row>
    <row r="1520" spans="3:11">
      <c r="C1520" s="2" t="s">
        <v>3667</v>
      </c>
      <c r="D1520" s="12" t="str">
        <f t="shared" si="1673"/>
        <v>ICDPH</v>
      </c>
      <c r="E1520" s="10" t="str">
        <f t="shared" si="1672"/>
        <v>ICDPH</v>
      </c>
      <c r="F1520" s="10" t="s">
        <v>10</v>
      </c>
      <c r="G1520" s="10" t="s">
        <v>11</v>
      </c>
      <c r="H1520" s="10">
        <v>2015</v>
      </c>
      <c r="I1520" s="13">
        <f t="shared" si="1674"/>
        <v>1.4363734780368745E-3</v>
      </c>
      <c r="J1520" s="13">
        <f t="shared" si="1675"/>
        <v>1.4363734780368745E-3</v>
      </c>
      <c r="K1520" s="2">
        <v>7</v>
      </c>
    </row>
    <row r="1521" spans="3:11">
      <c r="C1521" s="2" t="s">
        <v>3668</v>
      </c>
      <c r="D1521" s="12" t="str">
        <f t="shared" si="1673"/>
        <v>ICDSH</v>
      </c>
      <c r="E1521" s="10" t="str">
        <f t="shared" si="1672"/>
        <v>ICDSH</v>
      </c>
      <c r="F1521" s="10" t="s">
        <v>10</v>
      </c>
      <c r="G1521" s="10" t="s">
        <v>11</v>
      </c>
      <c r="H1521" s="10">
        <v>2015</v>
      </c>
      <c r="I1521" s="13">
        <f t="shared" si="1674"/>
        <v>1.9021100513272715E-3</v>
      </c>
      <c r="J1521" s="13">
        <f t="shared" si="1675"/>
        <v>1.9021100513272715E-3</v>
      </c>
      <c r="K1521" s="2">
        <v>6</v>
      </c>
    </row>
    <row r="1522" spans="3:11">
      <c r="C1522" s="2" t="s">
        <v>966</v>
      </c>
      <c r="D1522" s="12" t="str">
        <f t="shared" si="1673"/>
        <v>ICDLA</v>
      </c>
      <c r="E1522" s="10" t="str">
        <f t="shared" si="1672"/>
        <v>ICDLA</v>
      </c>
      <c r="F1522" s="10" t="s">
        <v>10</v>
      </c>
      <c r="G1522" s="10" t="s">
        <v>11</v>
      </c>
      <c r="H1522" s="10">
        <v>2015</v>
      </c>
      <c r="I1522" s="13">
        <f t="shared" si="1674"/>
        <v>5.615266041089223E-3</v>
      </c>
      <c r="J1522" s="13">
        <f t="shared" si="1675"/>
        <v>5.615266041089223E-3</v>
      </c>
      <c r="K1522" s="2">
        <v>0</v>
      </c>
    </row>
    <row r="1523" spans="3:11">
      <c r="C1523" s="2" t="s">
        <v>967</v>
      </c>
      <c r="D1523" s="12" t="str">
        <f t="shared" si="1673"/>
        <v>ICDEM</v>
      </c>
      <c r="E1523" s="10" t="str">
        <f t="shared" si="1672"/>
        <v>ICDEM</v>
      </c>
      <c r="F1523" s="10" t="s">
        <v>10</v>
      </c>
      <c r="G1523" s="10" t="s">
        <v>11</v>
      </c>
      <c r="H1523" s="10">
        <v>2015</v>
      </c>
      <c r="I1523" s="13">
        <f t="shared" si="1674"/>
        <v>1.9111476826685237E-3</v>
      </c>
      <c r="J1523" s="13">
        <f t="shared" si="1675"/>
        <v>1.9111476826685237E-3</v>
      </c>
      <c r="K1523" s="2">
        <v>0</v>
      </c>
    </row>
    <row r="1524" spans="3:11">
      <c r="C1524" s="2" t="s">
        <v>968</v>
      </c>
      <c r="D1524" s="12" t="str">
        <f t="shared" si="1673"/>
        <v>ICDTF</v>
      </c>
      <c r="E1524" s="10" t="str">
        <f t="shared" si="1672"/>
        <v>ICDTF</v>
      </c>
      <c r="F1524" s="10" t="s">
        <v>10</v>
      </c>
      <c r="G1524" s="10" t="s">
        <v>11</v>
      </c>
      <c r="H1524" s="10">
        <v>2015</v>
      </c>
      <c r="I1524" s="13">
        <f t="shared" si="1674"/>
        <v>0</v>
      </c>
      <c r="J1524" s="13">
        <f t="shared" si="1675"/>
        <v>0</v>
      </c>
      <c r="K1524" s="2">
        <v>5</v>
      </c>
    </row>
    <row r="1525" spans="3:11">
      <c r="C1525" s="2" t="s">
        <v>3669</v>
      </c>
      <c r="D1525" s="12" t="str">
        <f t="shared" si="1673"/>
        <v>ICDPH</v>
      </c>
      <c r="E1525" s="10" t="str">
        <f t="shared" si="1672"/>
        <v>ICDPH</v>
      </c>
      <c r="F1525" s="10" t="s">
        <v>10</v>
      </c>
      <c r="G1525" s="10" t="s">
        <v>11</v>
      </c>
      <c r="H1525" s="10">
        <v>2015</v>
      </c>
      <c r="I1525" s="13">
        <f t="shared" si="1674"/>
        <v>1.4363734780368871E-3</v>
      </c>
      <c r="J1525" s="13">
        <f t="shared" si="1675"/>
        <v>1.4363734780368871E-3</v>
      </c>
      <c r="K1525" s="2">
        <v>5</v>
      </c>
    </row>
    <row r="1526" spans="3:11">
      <c r="C1526" s="2" t="s">
        <v>3669</v>
      </c>
      <c r="D1526" s="12" t="str">
        <f t="shared" si="1673"/>
        <v>ICDPH</v>
      </c>
      <c r="E1526" s="10" t="str">
        <f t="shared" si="1672"/>
        <v>ICDPH</v>
      </c>
      <c r="F1526" s="10" t="s">
        <v>10</v>
      </c>
      <c r="G1526" s="10" t="s">
        <v>11</v>
      </c>
      <c r="H1526" s="10">
        <v>2015</v>
      </c>
      <c r="I1526" s="13">
        <f t="shared" si="1674"/>
        <v>1.4363734780368871E-3</v>
      </c>
      <c r="J1526" s="13">
        <f t="shared" si="1675"/>
        <v>1.4363734780368871E-3</v>
      </c>
      <c r="K1526" s="2">
        <v>7</v>
      </c>
    </row>
    <row r="1527" spans="3:11">
      <c r="C1527" s="2" t="s">
        <v>3670</v>
      </c>
      <c r="D1527" s="12" t="str">
        <f t="shared" si="1673"/>
        <v>ICDSH</v>
      </c>
      <c r="E1527" s="10" t="str">
        <f t="shared" si="1672"/>
        <v>ICDSH</v>
      </c>
      <c r="F1527" s="10" t="s">
        <v>10</v>
      </c>
      <c r="G1527" s="10" t="s">
        <v>11</v>
      </c>
      <c r="H1527" s="10">
        <v>2015</v>
      </c>
      <c r="I1527" s="13">
        <f t="shared" si="1674"/>
        <v>1.902110051327284E-3</v>
      </c>
      <c r="J1527" s="13">
        <f t="shared" si="1675"/>
        <v>1.902110051327284E-3</v>
      </c>
      <c r="K1527" s="2">
        <v>5</v>
      </c>
    </row>
    <row r="1528" spans="3:11">
      <c r="C1528" s="2" t="s">
        <v>969</v>
      </c>
      <c r="D1528" s="12" t="str">
        <f t="shared" si="1673"/>
        <v>ICDLA</v>
      </c>
      <c r="E1528" s="10" t="str">
        <f t="shared" ref="E1528:E1591" si="1676">D1528</f>
        <v>ICDLA</v>
      </c>
      <c r="F1528" s="10" t="s">
        <v>10</v>
      </c>
      <c r="G1528" s="10" t="s">
        <v>11</v>
      </c>
      <c r="H1528" s="10">
        <v>2015</v>
      </c>
      <c r="I1528" s="13">
        <f t="shared" si="1674"/>
        <v>5.615266041089223E-3</v>
      </c>
      <c r="J1528" s="13">
        <f t="shared" si="1675"/>
        <v>5.615266041089223E-3</v>
      </c>
      <c r="K1528" s="2">
        <v>0</v>
      </c>
    </row>
    <row r="1529" spans="3:11">
      <c r="C1529" s="2" t="s">
        <v>970</v>
      </c>
      <c r="D1529" s="12" t="str">
        <f t="shared" si="1673"/>
        <v>ICDEM</v>
      </c>
      <c r="E1529" s="10" t="str">
        <f t="shared" si="1676"/>
        <v>ICDEM</v>
      </c>
      <c r="F1529" s="10" t="s">
        <v>10</v>
      </c>
      <c r="G1529" s="10" t="s">
        <v>11</v>
      </c>
      <c r="H1529" s="10">
        <v>2015</v>
      </c>
      <c r="I1529" s="13">
        <f t="shared" si="1674"/>
        <v>1.9111476826685736E-3</v>
      </c>
      <c r="J1529" s="13">
        <f t="shared" si="1675"/>
        <v>1.9111476826685736E-3</v>
      </c>
      <c r="K1529" s="2">
        <v>0</v>
      </c>
    </row>
    <row r="1530" spans="3:11">
      <c r="C1530" s="2" t="s">
        <v>971</v>
      </c>
      <c r="D1530" s="12" t="str">
        <f t="shared" si="1673"/>
        <v>ICDTF</v>
      </c>
      <c r="E1530" s="10" t="str">
        <f t="shared" si="1676"/>
        <v>ICDTF</v>
      </c>
      <c r="F1530" s="10" t="s">
        <v>10</v>
      </c>
      <c r="G1530" s="10" t="s">
        <v>11</v>
      </c>
      <c r="H1530" s="10">
        <v>2015</v>
      </c>
      <c r="I1530" s="13">
        <f t="shared" si="1674"/>
        <v>0</v>
      </c>
      <c r="J1530" s="13">
        <f t="shared" si="1675"/>
        <v>0</v>
      </c>
      <c r="K1530" s="2">
        <v>5</v>
      </c>
    </row>
    <row r="1531" spans="3:11">
      <c r="C1531" s="2" t="s">
        <v>3671</v>
      </c>
      <c r="D1531" s="12" t="str">
        <f t="shared" si="1673"/>
        <v>ICDPH</v>
      </c>
      <c r="E1531" s="10" t="str">
        <f t="shared" si="1676"/>
        <v>ICDPH</v>
      </c>
      <c r="F1531" s="10" t="s">
        <v>10</v>
      </c>
      <c r="G1531" s="10" t="s">
        <v>11</v>
      </c>
      <c r="H1531" s="10">
        <v>2015</v>
      </c>
      <c r="I1531" s="13">
        <f t="shared" si="1674"/>
        <v>1.4363734780368871E-3</v>
      </c>
      <c r="J1531" s="13">
        <f t="shared" si="1675"/>
        <v>1.4363734780368871E-3</v>
      </c>
      <c r="K1531" s="2">
        <v>5</v>
      </c>
    </row>
    <row r="1532" spans="3:11">
      <c r="C1532" s="2" t="s">
        <v>3671</v>
      </c>
      <c r="D1532" s="12" t="str">
        <f t="shared" si="1673"/>
        <v>ICDPH</v>
      </c>
      <c r="E1532" s="10" t="str">
        <f t="shared" si="1676"/>
        <v>ICDPH</v>
      </c>
      <c r="F1532" s="10" t="s">
        <v>10</v>
      </c>
      <c r="G1532" s="10" t="s">
        <v>11</v>
      </c>
      <c r="H1532" s="10">
        <v>2015</v>
      </c>
      <c r="I1532" s="13">
        <f t="shared" si="1674"/>
        <v>1.4363734780368871E-3</v>
      </c>
      <c r="J1532" s="13">
        <f t="shared" si="1675"/>
        <v>1.4363734780368871E-3</v>
      </c>
      <c r="K1532" s="2">
        <v>7</v>
      </c>
    </row>
    <row r="1533" spans="3:11">
      <c r="C1533" s="2" t="s">
        <v>3672</v>
      </c>
      <c r="D1533" s="12" t="str">
        <f t="shared" si="1673"/>
        <v>ICDSH</v>
      </c>
      <c r="E1533" s="10" t="str">
        <f t="shared" si="1676"/>
        <v>ICDSH</v>
      </c>
      <c r="F1533" s="10" t="s">
        <v>10</v>
      </c>
      <c r="G1533" s="10" t="s">
        <v>11</v>
      </c>
      <c r="H1533" s="10">
        <v>2015</v>
      </c>
      <c r="I1533" s="13">
        <f t="shared" si="1674"/>
        <v>1.9021100513272715E-3</v>
      </c>
      <c r="J1533" s="13">
        <f t="shared" si="1675"/>
        <v>1.9021100513272715E-3</v>
      </c>
      <c r="K1533" s="2">
        <v>5</v>
      </c>
    </row>
    <row r="1534" spans="3:11">
      <c r="C1534" s="2" t="s">
        <v>972</v>
      </c>
      <c r="D1534" s="12" t="str">
        <f t="shared" si="1673"/>
        <v>ICDLA</v>
      </c>
      <c r="E1534" s="10" t="str">
        <f t="shared" si="1676"/>
        <v>ICDLA</v>
      </c>
      <c r="F1534" s="10" t="s">
        <v>10</v>
      </c>
      <c r="G1534" s="10" t="s">
        <v>11</v>
      </c>
      <c r="H1534" s="10">
        <v>2015</v>
      </c>
      <c r="I1534" s="13">
        <f t="shared" si="1674"/>
        <v>5.615266041089223E-3</v>
      </c>
      <c r="J1534" s="13">
        <f t="shared" si="1675"/>
        <v>5.615266041089223E-3</v>
      </c>
      <c r="K1534" s="2">
        <v>0</v>
      </c>
    </row>
    <row r="1535" spans="3:11">
      <c r="C1535" s="2" t="s">
        <v>973</v>
      </c>
      <c r="D1535" s="12" t="str">
        <f t="shared" si="1673"/>
        <v>ICDEM</v>
      </c>
      <c r="E1535" s="10" t="str">
        <f t="shared" si="1676"/>
        <v>ICDEM</v>
      </c>
      <c r="F1535" s="10" t="s">
        <v>10</v>
      </c>
      <c r="G1535" s="10" t="s">
        <v>11</v>
      </c>
      <c r="H1535" s="10">
        <v>2015</v>
      </c>
      <c r="I1535" s="13">
        <f t="shared" si="1674"/>
        <v>1.9111476826685736E-3</v>
      </c>
      <c r="J1535" s="13">
        <f t="shared" si="1675"/>
        <v>1.9111476826685736E-3</v>
      </c>
      <c r="K1535" s="2">
        <v>0</v>
      </c>
    </row>
    <row r="1536" spans="3:11">
      <c r="C1536" s="2" t="s">
        <v>974</v>
      </c>
      <c r="D1536" s="12" t="str">
        <f t="shared" si="1673"/>
        <v>ICDTF</v>
      </c>
      <c r="E1536" s="10" t="str">
        <f t="shared" si="1676"/>
        <v>ICDTF</v>
      </c>
      <c r="F1536" s="10" t="s">
        <v>10</v>
      </c>
      <c r="G1536" s="10" t="s">
        <v>11</v>
      </c>
      <c r="H1536" s="10">
        <v>2015</v>
      </c>
      <c r="I1536" s="13">
        <f t="shared" si="1674"/>
        <v>0</v>
      </c>
      <c r="J1536" s="13">
        <f t="shared" si="1675"/>
        <v>0</v>
      </c>
      <c r="K1536" s="2">
        <v>4</v>
      </c>
    </row>
    <row r="1537" spans="3:11">
      <c r="C1537" s="2" t="s">
        <v>3673</v>
      </c>
      <c r="D1537" s="12" t="str">
        <f t="shared" si="1673"/>
        <v>ICDPH</v>
      </c>
      <c r="E1537" s="10" t="str">
        <f t="shared" si="1676"/>
        <v>ICDPH</v>
      </c>
      <c r="F1537" s="10" t="s">
        <v>10</v>
      </c>
      <c r="G1537" s="10" t="s">
        <v>11</v>
      </c>
      <c r="H1537" s="10">
        <v>2015</v>
      </c>
      <c r="I1537" s="13">
        <f t="shared" si="1674"/>
        <v>1.4363734780368745E-3</v>
      </c>
      <c r="J1537" s="13">
        <f t="shared" si="1675"/>
        <v>1.4363734780368745E-3</v>
      </c>
      <c r="K1537" s="2">
        <v>5</v>
      </c>
    </row>
    <row r="1538" spans="3:11">
      <c r="C1538" s="2" t="s">
        <v>3673</v>
      </c>
      <c r="D1538" s="12" t="str">
        <f t="shared" si="1673"/>
        <v>ICDPH</v>
      </c>
      <c r="E1538" s="10" t="str">
        <f t="shared" si="1676"/>
        <v>ICDPH</v>
      </c>
      <c r="F1538" s="10" t="s">
        <v>10</v>
      </c>
      <c r="G1538" s="10" t="s">
        <v>11</v>
      </c>
      <c r="H1538" s="10">
        <v>2015</v>
      </c>
      <c r="I1538" s="13">
        <f t="shared" si="1674"/>
        <v>1.4363734780368745E-3</v>
      </c>
      <c r="J1538" s="13">
        <f t="shared" si="1675"/>
        <v>1.4363734780368745E-3</v>
      </c>
      <c r="K1538" s="2">
        <v>7</v>
      </c>
    </row>
    <row r="1539" spans="3:11">
      <c r="C1539" s="2" t="s">
        <v>3674</v>
      </c>
      <c r="D1539" s="12" t="str">
        <f t="shared" si="1673"/>
        <v>ICDSH</v>
      </c>
      <c r="E1539" s="10" t="str">
        <f t="shared" si="1676"/>
        <v>ICDSH</v>
      </c>
      <c r="F1539" s="10" t="s">
        <v>10</v>
      </c>
      <c r="G1539" s="10" t="s">
        <v>11</v>
      </c>
      <c r="H1539" s="10">
        <v>2015</v>
      </c>
      <c r="I1539" s="13">
        <f t="shared" si="1674"/>
        <v>1.9021100513272591E-3</v>
      </c>
      <c r="J1539" s="13">
        <f t="shared" si="1675"/>
        <v>1.9021100513272591E-3</v>
      </c>
      <c r="K1539" s="2">
        <v>4</v>
      </c>
    </row>
    <row r="1540" spans="3:11">
      <c r="C1540" s="2" t="s">
        <v>975</v>
      </c>
      <c r="D1540" s="12" t="str">
        <f t="shared" si="1673"/>
        <v>ICDLA</v>
      </c>
      <c r="E1540" s="10" t="str">
        <f t="shared" si="1676"/>
        <v>ICDLA</v>
      </c>
      <c r="F1540" s="10" t="s">
        <v>10</v>
      </c>
      <c r="G1540" s="10" t="s">
        <v>11</v>
      </c>
      <c r="H1540" s="10">
        <v>2015</v>
      </c>
      <c r="I1540" s="13">
        <f t="shared" si="1674"/>
        <v>5.6152660410891736E-3</v>
      </c>
      <c r="J1540" s="13">
        <f t="shared" si="1675"/>
        <v>5.6152660410891736E-3</v>
      </c>
      <c r="K1540" s="2">
        <v>0</v>
      </c>
    </row>
    <row r="1541" spans="3:11">
      <c r="C1541" s="2" t="s">
        <v>976</v>
      </c>
      <c r="D1541" s="12" t="str">
        <f t="shared" si="1673"/>
        <v>ICDEM</v>
      </c>
      <c r="E1541" s="10" t="str">
        <f t="shared" si="1676"/>
        <v>ICDEM</v>
      </c>
      <c r="F1541" s="10" t="s">
        <v>10</v>
      </c>
      <c r="G1541" s="10" t="s">
        <v>11</v>
      </c>
      <c r="H1541" s="10">
        <v>2015</v>
      </c>
      <c r="I1541" s="13">
        <f t="shared" si="1674"/>
        <v>1.9111476826685237E-3</v>
      </c>
      <c r="J1541" s="13">
        <f t="shared" si="1675"/>
        <v>1.9111476826685237E-3</v>
      </c>
      <c r="K1541" s="2">
        <v>0</v>
      </c>
    </row>
    <row r="1542" spans="3:11">
      <c r="C1542" s="2" t="s">
        <v>977</v>
      </c>
      <c r="D1542" s="12" t="str">
        <f t="shared" si="1673"/>
        <v>ICDTF</v>
      </c>
      <c r="E1542" s="10" t="str">
        <f t="shared" si="1676"/>
        <v>ICDTF</v>
      </c>
      <c r="F1542" s="10" t="s">
        <v>10</v>
      </c>
      <c r="G1542" s="10" t="s">
        <v>11</v>
      </c>
      <c r="H1542" s="10">
        <v>2015</v>
      </c>
      <c r="I1542" s="13">
        <f t="shared" si="1674"/>
        <v>0</v>
      </c>
      <c r="J1542" s="13">
        <f t="shared" si="1675"/>
        <v>0</v>
      </c>
      <c r="K1542" s="2">
        <v>4</v>
      </c>
    </row>
    <row r="1543" spans="3:11">
      <c r="C1543" s="2" t="s">
        <v>3675</v>
      </c>
      <c r="D1543" s="12" t="str">
        <f t="shared" si="1673"/>
        <v>ICDPH</v>
      </c>
      <c r="E1543" s="10" t="str">
        <f t="shared" si="1676"/>
        <v>ICDPH</v>
      </c>
      <c r="F1543" s="10" t="s">
        <v>10</v>
      </c>
      <c r="G1543" s="10" t="s">
        <v>11</v>
      </c>
      <c r="H1543" s="10">
        <v>2015</v>
      </c>
      <c r="I1543" s="13">
        <f t="shared" si="1674"/>
        <v>1.4363734780368871E-3</v>
      </c>
      <c r="J1543" s="13">
        <f t="shared" si="1675"/>
        <v>1.4363734780368871E-3</v>
      </c>
      <c r="K1543" s="2">
        <v>5</v>
      </c>
    </row>
    <row r="1544" spans="3:11">
      <c r="C1544" s="2" t="s">
        <v>3675</v>
      </c>
      <c r="D1544" s="12" t="str">
        <f t="shared" ref="D1544:D1607" si="1677">"I"&amp;MID(C1544,4,1)&amp;"D"&amp;MID(C1544,9,2)</f>
        <v>ICDPH</v>
      </c>
      <c r="E1544" s="10" t="str">
        <f t="shared" si="1676"/>
        <v>ICDPH</v>
      </c>
      <c r="F1544" s="10" t="s">
        <v>10</v>
      </c>
      <c r="G1544" s="10" t="s">
        <v>11</v>
      </c>
      <c r="H1544" s="10">
        <v>2015</v>
      </c>
      <c r="I1544" s="13">
        <f t="shared" ref="I1544:I1607" si="1678">INDEX($AG$39:$BF$639,MATCH(IF(RIGHT(C1544,3)="100",RIGHT(C1544,6),RIGHT(C1544,5)),$AG$39:$AG$639,0),MATCH(MID(D1544,2,2),$AG$39:$BF$39,0))*$AI$19</f>
        <v>1.4363734780368871E-3</v>
      </c>
      <c r="J1544" s="13">
        <f t="shared" si="1675"/>
        <v>1.4363734780368871E-3</v>
      </c>
      <c r="K1544" s="2">
        <v>7</v>
      </c>
    </row>
    <row r="1545" spans="3:11">
      <c r="C1545" s="2" t="s">
        <v>3676</v>
      </c>
      <c r="D1545" s="12" t="str">
        <f t="shared" si="1677"/>
        <v>ICDSH</v>
      </c>
      <c r="E1545" s="10" t="str">
        <f t="shared" si="1676"/>
        <v>ICDSH</v>
      </c>
      <c r="F1545" s="10" t="s">
        <v>10</v>
      </c>
      <c r="G1545" s="10" t="s">
        <v>11</v>
      </c>
      <c r="H1545" s="10">
        <v>2015</v>
      </c>
      <c r="I1545" s="13">
        <f t="shared" si="1678"/>
        <v>1.9021100513272966E-3</v>
      </c>
      <c r="J1545" s="13">
        <f t="shared" si="1675"/>
        <v>1.9021100513272966E-3</v>
      </c>
      <c r="K1545" s="2">
        <v>4</v>
      </c>
    </row>
    <row r="1546" spans="3:11">
      <c r="C1546" s="2" t="s">
        <v>978</v>
      </c>
      <c r="D1546" s="12" t="str">
        <f t="shared" si="1677"/>
        <v>ICDLA</v>
      </c>
      <c r="E1546" s="10" t="str">
        <f t="shared" si="1676"/>
        <v>ICDLA</v>
      </c>
      <c r="F1546" s="10" t="s">
        <v>10</v>
      </c>
      <c r="G1546" s="10" t="s">
        <v>11</v>
      </c>
      <c r="H1546" s="10">
        <v>2015</v>
      </c>
      <c r="I1546" s="13">
        <f t="shared" si="1678"/>
        <v>5.615266041089223E-3</v>
      </c>
      <c r="J1546" s="13">
        <f t="shared" si="1675"/>
        <v>5.615266041089223E-3</v>
      </c>
      <c r="K1546" s="2">
        <v>0</v>
      </c>
    </row>
    <row r="1547" spans="3:11">
      <c r="C1547" s="2" t="s">
        <v>979</v>
      </c>
      <c r="D1547" s="12" t="str">
        <f t="shared" si="1677"/>
        <v>ICDEM</v>
      </c>
      <c r="E1547" s="10" t="str">
        <f t="shared" si="1676"/>
        <v>ICDEM</v>
      </c>
      <c r="F1547" s="10" t="s">
        <v>10</v>
      </c>
      <c r="G1547" s="10" t="s">
        <v>11</v>
      </c>
      <c r="H1547" s="10">
        <v>2015</v>
      </c>
      <c r="I1547" s="13">
        <f t="shared" si="1678"/>
        <v>1.9111476826685736E-3</v>
      </c>
      <c r="J1547" s="13">
        <f t="shared" si="1675"/>
        <v>1.9111476826685736E-3</v>
      </c>
      <c r="K1547" s="2">
        <v>0</v>
      </c>
    </row>
    <row r="1548" spans="3:11">
      <c r="C1548" s="2" t="s">
        <v>980</v>
      </c>
      <c r="D1548" s="12" t="str">
        <f t="shared" si="1677"/>
        <v>ICDTF</v>
      </c>
      <c r="E1548" s="10" t="str">
        <f t="shared" si="1676"/>
        <v>ICDTF</v>
      </c>
      <c r="F1548" s="10" t="s">
        <v>10</v>
      </c>
      <c r="G1548" s="10" t="s">
        <v>11</v>
      </c>
      <c r="H1548" s="10">
        <v>2015</v>
      </c>
      <c r="I1548" s="13">
        <f t="shared" si="1678"/>
        <v>0</v>
      </c>
      <c r="J1548" s="13">
        <f t="shared" si="1675"/>
        <v>0</v>
      </c>
      <c r="K1548" s="2">
        <v>4</v>
      </c>
    </row>
    <row r="1549" spans="3:11">
      <c r="C1549" s="2" t="s">
        <v>3677</v>
      </c>
      <c r="D1549" s="12" t="str">
        <f t="shared" si="1677"/>
        <v>ICDPH</v>
      </c>
      <c r="E1549" s="10" t="str">
        <f t="shared" si="1676"/>
        <v>ICDPH</v>
      </c>
      <c r="F1549" s="10" t="s">
        <v>10</v>
      </c>
      <c r="G1549" s="10" t="s">
        <v>11</v>
      </c>
      <c r="H1549" s="10">
        <v>2015</v>
      </c>
      <c r="I1549" s="13">
        <f t="shared" si="1678"/>
        <v>1.4363734780368745E-3</v>
      </c>
      <c r="J1549" s="13">
        <f t="shared" si="1675"/>
        <v>1.4363734780368745E-3</v>
      </c>
      <c r="K1549" s="2">
        <v>5</v>
      </c>
    </row>
    <row r="1550" spans="3:11">
      <c r="C1550" s="2" t="s">
        <v>3677</v>
      </c>
      <c r="D1550" s="12" t="str">
        <f t="shared" si="1677"/>
        <v>ICDPH</v>
      </c>
      <c r="E1550" s="10" t="str">
        <f t="shared" si="1676"/>
        <v>ICDPH</v>
      </c>
      <c r="F1550" s="10" t="s">
        <v>10</v>
      </c>
      <c r="G1550" s="10" t="s">
        <v>11</v>
      </c>
      <c r="H1550" s="10">
        <v>2015</v>
      </c>
      <c r="I1550" s="13">
        <f t="shared" si="1678"/>
        <v>1.4363734780368745E-3</v>
      </c>
      <c r="J1550" s="13">
        <f t="shared" si="1675"/>
        <v>1.4363734780368745E-3</v>
      </c>
      <c r="K1550" s="2">
        <v>7</v>
      </c>
    </row>
    <row r="1551" spans="3:11">
      <c r="C1551" s="2" t="s">
        <v>3678</v>
      </c>
      <c r="D1551" s="12" t="str">
        <f t="shared" si="1677"/>
        <v>ICDSH</v>
      </c>
      <c r="E1551" s="10" t="str">
        <f t="shared" si="1676"/>
        <v>ICDSH</v>
      </c>
      <c r="F1551" s="10" t="s">
        <v>10</v>
      </c>
      <c r="G1551" s="10" t="s">
        <v>11</v>
      </c>
      <c r="H1551" s="10">
        <v>2015</v>
      </c>
      <c r="I1551" s="13">
        <f t="shared" si="1678"/>
        <v>1.9021100513272591E-3</v>
      </c>
      <c r="J1551" s="13">
        <f t="shared" si="1675"/>
        <v>1.9021100513272591E-3</v>
      </c>
      <c r="K1551" s="2">
        <v>4</v>
      </c>
    </row>
    <row r="1552" spans="3:11">
      <c r="C1552" s="2" t="s">
        <v>981</v>
      </c>
      <c r="D1552" s="12" t="str">
        <f t="shared" si="1677"/>
        <v>ICDLA</v>
      </c>
      <c r="E1552" s="10" t="str">
        <f t="shared" si="1676"/>
        <v>ICDLA</v>
      </c>
      <c r="F1552" s="10" t="s">
        <v>10</v>
      </c>
      <c r="G1552" s="10" t="s">
        <v>11</v>
      </c>
      <c r="H1552" s="10">
        <v>2015</v>
      </c>
      <c r="I1552" s="13">
        <f t="shared" si="1678"/>
        <v>5.615266041089223E-3</v>
      </c>
      <c r="J1552" s="13">
        <f t="shared" si="1675"/>
        <v>5.615266041089223E-3</v>
      </c>
      <c r="K1552" s="2">
        <v>0</v>
      </c>
    </row>
    <row r="1553" spans="3:11">
      <c r="C1553" s="2" t="s">
        <v>982</v>
      </c>
      <c r="D1553" s="12" t="str">
        <f t="shared" si="1677"/>
        <v>ICDEM</v>
      </c>
      <c r="E1553" s="10" t="str">
        <f t="shared" si="1676"/>
        <v>ICDEM</v>
      </c>
      <c r="F1553" s="10" t="s">
        <v>10</v>
      </c>
      <c r="G1553" s="10" t="s">
        <v>11</v>
      </c>
      <c r="H1553" s="10">
        <v>2015</v>
      </c>
      <c r="I1553" s="13">
        <f t="shared" si="1678"/>
        <v>1.9111476826685736E-3</v>
      </c>
      <c r="J1553" s="13">
        <f t="shared" si="1675"/>
        <v>1.9111476826685736E-3</v>
      </c>
      <c r="K1553" s="2">
        <v>0</v>
      </c>
    </row>
    <row r="1554" spans="3:11">
      <c r="C1554" s="2" t="s">
        <v>983</v>
      </c>
      <c r="D1554" s="12" t="str">
        <f t="shared" si="1677"/>
        <v>ICDTF</v>
      </c>
      <c r="E1554" s="10" t="str">
        <f t="shared" si="1676"/>
        <v>ICDTF</v>
      </c>
      <c r="F1554" s="10" t="s">
        <v>10</v>
      </c>
      <c r="G1554" s="10" t="s">
        <v>11</v>
      </c>
      <c r="H1554" s="10">
        <v>2015</v>
      </c>
      <c r="I1554" s="13">
        <f t="shared" si="1678"/>
        <v>0</v>
      </c>
      <c r="J1554" s="13">
        <f t="shared" si="1675"/>
        <v>0</v>
      </c>
      <c r="K1554" s="2">
        <v>4</v>
      </c>
    </row>
    <row r="1555" spans="3:11">
      <c r="C1555" s="2" t="s">
        <v>3679</v>
      </c>
      <c r="D1555" s="12" t="str">
        <f t="shared" si="1677"/>
        <v>ICDPH</v>
      </c>
      <c r="E1555" s="10" t="str">
        <f t="shared" si="1676"/>
        <v>ICDPH</v>
      </c>
      <c r="F1555" s="10" t="s">
        <v>10</v>
      </c>
      <c r="G1555" s="10" t="s">
        <v>11</v>
      </c>
      <c r="H1555" s="10">
        <v>2015</v>
      </c>
      <c r="I1555" s="13">
        <f t="shared" si="1678"/>
        <v>1.4363734780368995E-3</v>
      </c>
      <c r="J1555" s="13">
        <f t="shared" si="1675"/>
        <v>1.4363734780368995E-3</v>
      </c>
      <c r="K1555" s="2">
        <v>5</v>
      </c>
    </row>
    <row r="1556" spans="3:11">
      <c r="C1556" s="2" t="s">
        <v>3679</v>
      </c>
      <c r="D1556" s="12" t="str">
        <f t="shared" si="1677"/>
        <v>ICDPH</v>
      </c>
      <c r="E1556" s="10" t="str">
        <f t="shared" si="1676"/>
        <v>ICDPH</v>
      </c>
      <c r="F1556" s="10" t="s">
        <v>10</v>
      </c>
      <c r="G1556" s="10" t="s">
        <v>11</v>
      </c>
      <c r="H1556" s="10">
        <v>2015</v>
      </c>
      <c r="I1556" s="13">
        <f t="shared" si="1678"/>
        <v>1.4363734780368995E-3</v>
      </c>
      <c r="J1556" s="13">
        <f t="shared" si="1675"/>
        <v>1.4363734780368995E-3</v>
      </c>
      <c r="K1556" s="2">
        <v>7</v>
      </c>
    </row>
    <row r="1557" spans="3:11">
      <c r="C1557" s="2" t="s">
        <v>3680</v>
      </c>
      <c r="D1557" s="12" t="str">
        <f t="shared" si="1677"/>
        <v>ICDSH</v>
      </c>
      <c r="E1557" s="10" t="str">
        <f t="shared" si="1676"/>
        <v>ICDSH</v>
      </c>
      <c r="F1557" s="10" t="s">
        <v>10</v>
      </c>
      <c r="G1557" s="10" t="s">
        <v>11</v>
      </c>
      <c r="H1557" s="10">
        <v>2015</v>
      </c>
      <c r="I1557" s="13">
        <f t="shared" si="1678"/>
        <v>1.902110051327284E-3</v>
      </c>
      <c r="J1557" s="13">
        <f t="shared" si="1675"/>
        <v>1.902110051327284E-3</v>
      </c>
      <c r="K1557" s="2">
        <v>3</v>
      </c>
    </row>
    <row r="1558" spans="3:11">
      <c r="C1558" s="2" t="s">
        <v>984</v>
      </c>
      <c r="D1558" s="12" t="str">
        <f t="shared" si="1677"/>
        <v>ICDLA</v>
      </c>
      <c r="E1558" s="10" t="str">
        <f t="shared" si="1676"/>
        <v>ICDLA</v>
      </c>
      <c r="F1558" s="10" t="s">
        <v>10</v>
      </c>
      <c r="G1558" s="10" t="s">
        <v>11</v>
      </c>
      <c r="H1558" s="10">
        <v>2015</v>
      </c>
      <c r="I1558" s="13">
        <f t="shared" si="1678"/>
        <v>5.615266041089223E-3</v>
      </c>
      <c r="J1558" s="13">
        <f t="shared" si="1675"/>
        <v>5.615266041089223E-3</v>
      </c>
      <c r="K1558" s="2">
        <v>0</v>
      </c>
    </row>
    <row r="1559" spans="3:11">
      <c r="C1559" s="2" t="s">
        <v>985</v>
      </c>
      <c r="D1559" s="12" t="str">
        <f t="shared" si="1677"/>
        <v>ICDEM</v>
      </c>
      <c r="E1559" s="10" t="str">
        <f t="shared" si="1676"/>
        <v>ICDEM</v>
      </c>
      <c r="F1559" s="10" t="s">
        <v>10</v>
      </c>
      <c r="G1559" s="10" t="s">
        <v>11</v>
      </c>
      <c r="H1559" s="10">
        <v>2015</v>
      </c>
      <c r="I1559" s="13">
        <f t="shared" si="1678"/>
        <v>1.9111476826685486E-3</v>
      </c>
      <c r="J1559" s="13">
        <f t="shared" si="1675"/>
        <v>1.9111476826685486E-3</v>
      </c>
      <c r="K1559" s="2">
        <v>0</v>
      </c>
    </row>
    <row r="1560" spans="3:11">
      <c r="C1560" s="2" t="s">
        <v>986</v>
      </c>
      <c r="D1560" s="12" t="str">
        <f t="shared" si="1677"/>
        <v>ICDTF</v>
      </c>
      <c r="E1560" s="10" t="str">
        <f t="shared" si="1676"/>
        <v>ICDTF</v>
      </c>
      <c r="F1560" s="10" t="s">
        <v>10</v>
      </c>
      <c r="G1560" s="10" t="s">
        <v>11</v>
      </c>
      <c r="H1560" s="10">
        <v>2015</v>
      </c>
      <c r="I1560" s="13">
        <f t="shared" si="1678"/>
        <v>0</v>
      </c>
      <c r="J1560" s="13">
        <f t="shared" si="1675"/>
        <v>0</v>
      </c>
      <c r="K1560" s="2">
        <v>4</v>
      </c>
    </row>
    <row r="1561" spans="3:11">
      <c r="C1561" s="2" t="s">
        <v>3681</v>
      </c>
      <c r="D1561" s="12" t="str">
        <f t="shared" si="1677"/>
        <v>ICDPH</v>
      </c>
      <c r="E1561" s="10" t="str">
        <f t="shared" si="1676"/>
        <v>ICDPH</v>
      </c>
      <c r="F1561" s="10" t="s">
        <v>10</v>
      </c>
      <c r="G1561" s="10" t="s">
        <v>11</v>
      </c>
      <c r="H1561" s="10">
        <v>2015</v>
      </c>
      <c r="I1561" s="13">
        <f t="shared" si="1678"/>
        <v>1.4363734780368745E-3</v>
      </c>
      <c r="J1561" s="13">
        <f t="shared" si="1675"/>
        <v>1.4363734780368745E-3</v>
      </c>
      <c r="K1561" s="2">
        <v>5</v>
      </c>
    </row>
    <row r="1562" spans="3:11">
      <c r="C1562" s="2" t="s">
        <v>3681</v>
      </c>
      <c r="D1562" s="12" t="str">
        <f t="shared" si="1677"/>
        <v>ICDPH</v>
      </c>
      <c r="E1562" s="10" t="str">
        <f t="shared" si="1676"/>
        <v>ICDPH</v>
      </c>
      <c r="F1562" s="10" t="s">
        <v>10</v>
      </c>
      <c r="G1562" s="10" t="s">
        <v>11</v>
      </c>
      <c r="H1562" s="10">
        <v>2015</v>
      </c>
      <c r="I1562" s="13">
        <f t="shared" si="1678"/>
        <v>1.4363734780368745E-3</v>
      </c>
      <c r="J1562" s="13">
        <f t="shared" si="1675"/>
        <v>1.4363734780368745E-3</v>
      </c>
      <c r="K1562" s="2">
        <v>6</v>
      </c>
    </row>
    <row r="1563" spans="3:11">
      <c r="C1563" s="2" t="s">
        <v>3682</v>
      </c>
      <c r="D1563" s="12" t="str">
        <f t="shared" si="1677"/>
        <v>ICDSH</v>
      </c>
      <c r="E1563" s="10" t="str">
        <f t="shared" si="1676"/>
        <v>ICDSH</v>
      </c>
      <c r="F1563" s="10" t="s">
        <v>10</v>
      </c>
      <c r="G1563" s="10" t="s">
        <v>11</v>
      </c>
      <c r="H1563" s="10">
        <v>2015</v>
      </c>
      <c r="I1563" s="13">
        <f t="shared" si="1678"/>
        <v>1.902110051327284E-3</v>
      </c>
      <c r="J1563" s="13">
        <f t="shared" si="1675"/>
        <v>1.902110051327284E-3</v>
      </c>
      <c r="K1563" s="2">
        <v>3</v>
      </c>
    </row>
    <row r="1564" spans="3:11">
      <c r="C1564" s="2" t="s">
        <v>987</v>
      </c>
      <c r="D1564" s="12" t="str">
        <f t="shared" si="1677"/>
        <v>ICDLA</v>
      </c>
      <c r="E1564" s="10" t="str">
        <f t="shared" si="1676"/>
        <v>ICDLA</v>
      </c>
      <c r="F1564" s="10" t="s">
        <v>10</v>
      </c>
      <c r="G1564" s="10" t="s">
        <v>11</v>
      </c>
      <c r="H1564" s="10">
        <v>2015</v>
      </c>
      <c r="I1564" s="13">
        <f t="shared" si="1678"/>
        <v>5.615266041089223E-3</v>
      </c>
      <c r="J1564" s="13">
        <f t="shared" si="1675"/>
        <v>5.615266041089223E-3</v>
      </c>
      <c r="K1564" s="2">
        <v>0</v>
      </c>
    </row>
    <row r="1565" spans="3:11">
      <c r="C1565" s="2" t="s">
        <v>988</v>
      </c>
      <c r="D1565" s="12" t="str">
        <f t="shared" si="1677"/>
        <v>ICDEM</v>
      </c>
      <c r="E1565" s="10" t="str">
        <f t="shared" si="1676"/>
        <v>ICDEM</v>
      </c>
      <c r="F1565" s="10" t="s">
        <v>10</v>
      </c>
      <c r="G1565" s="10" t="s">
        <v>11</v>
      </c>
      <c r="H1565" s="10">
        <v>2015</v>
      </c>
      <c r="I1565" s="13">
        <f t="shared" si="1678"/>
        <v>1.9111476826685486E-3</v>
      </c>
      <c r="J1565" s="13">
        <f t="shared" si="1675"/>
        <v>1.9111476826685486E-3</v>
      </c>
      <c r="K1565" s="2">
        <v>0</v>
      </c>
    </row>
    <row r="1566" spans="3:11">
      <c r="C1566" s="2" t="s">
        <v>989</v>
      </c>
      <c r="D1566" s="12" t="str">
        <f t="shared" si="1677"/>
        <v>ICDTF</v>
      </c>
      <c r="E1566" s="10" t="str">
        <f t="shared" si="1676"/>
        <v>ICDTF</v>
      </c>
      <c r="F1566" s="10" t="s">
        <v>10</v>
      </c>
      <c r="G1566" s="10" t="s">
        <v>11</v>
      </c>
      <c r="H1566" s="10">
        <v>2015</v>
      </c>
      <c r="I1566" s="13">
        <f t="shared" si="1678"/>
        <v>0</v>
      </c>
      <c r="J1566" s="39">
        <f t="shared" si="1675"/>
        <v>0</v>
      </c>
      <c r="K1566" s="2">
        <v>4</v>
      </c>
    </row>
    <row r="1567" spans="3:11">
      <c r="C1567" s="2" t="s">
        <v>3683</v>
      </c>
      <c r="D1567" s="12" t="str">
        <f t="shared" si="1677"/>
        <v>ICDPH</v>
      </c>
      <c r="E1567" s="10" t="str">
        <f t="shared" si="1676"/>
        <v>ICDPH</v>
      </c>
      <c r="F1567" s="10" t="s">
        <v>10</v>
      </c>
      <c r="G1567" s="10" t="s">
        <v>11</v>
      </c>
      <c r="H1567" s="10">
        <v>2015</v>
      </c>
      <c r="I1567" s="13">
        <f t="shared" si="1678"/>
        <v>1.4363734780368745E-3</v>
      </c>
      <c r="J1567" s="13">
        <f>I1567</f>
        <v>1.4363734780368745E-3</v>
      </c>
      <c r="K1567" s="2">
        <v>4</v>
      </c>
    </row>
    <row r="1568" spans="3:11">
      <c r="C1568" s="2" t="s">
        <v>3683</v>
      </c>
      <c r="D1568" s="12" t="str">
        <f t="shared" si="1677"/>
        <v>ICDPH</v>
      </c>
      <c r="E1568" s="10" t="str">
        <f t="shared" si="1676"/>
        <v>ICDPH</v>
      </c>
      <c r="F1568" s="10" t="s">
        <v>10</v>
      </c>
      <c r="G1568" s="10" t="s">
        <v>11</v>
      </c>
      <c r="H1568" s="10">
        <v>2015</v>
      </c>
      <c r="I1568" s="13">
        <f t="shared" si="1678"/>
        <v>1.4363734780368745E-3</v>
      </c>
      <c r="J1568" s="13">
        <f t="shared" ref="J1568:J1626" si="1679">I1568</f>
        <v>1.4363734780368745E-3</v>
      </c>
      <c r="K1568" s="2">
        <v>6</v>
      </c>
    </row>
    <row r="1569" spans="3:11">
      <c r="C1569" s="2" t="s">
        <v>3684</v>
      </c>
      <c r="D1569" s="12" t="str">
        <f t="shared" si="1677"/>
        <v>ICDSH</v>
      </c>
      <c r="E1569" s="10" t="str">
        <f t="shared" si="1676"/>
        <v>ICDSH</v>
      </c>
      <c r="F1569" s="10" t="s">
        <v>10</v>
      </c>
      <c r="G1569" s="10" t="s">
        <v>11</v>
      </c>
      <c r="H1569" s="10">
        <v>2015</v>
      </c>
      <c r="I1569" s="13">
        <f t="shared" si="1678"/>
        <v>1.9021100513272465E-3</v>
      </c>
      <c r="J1569" s="13">
        <f t="shared" si="1679"/>
        <v>1.9021100513272465E-3</v>
      </c>
      <c r="K1569" s="2">
        <v>3</v>
      </c>
    </row>
    <row r="1570" spans="3:11">
      <c r="C1570" s="2" t="s">
        <v>990</v>
      </c>
      <c r="D1570" s="12" t="str">
        <f t="shared" si="1677"/>
        <v>ICDLA</v>
      </c>
      <c r="E1570" s="10" t="str">
        <f t="shared" si="1676"/>
        <v>ICDLA</v>
      </c>
      <c r="F1570" s="10" t="s">
        <v>10</v>
      </c>
      <c r="G1570" s="10" t="s">
        <v>11</v>
      </c>
      <c r="H1570" s="10">
        <v>2015</v>
      </c>
      <c r="I1570" s="13">
        <f t="shared" si="1678"/>
        <v>5.615266041089223E-3</v>
      </c>
      <c r="J1570" s="13">
        <f t="shared" si="1679"/>
        <v>5.615266041089223E-3</v>
      </c>
      <c r="K1570" s="2">
        <v>0</v>
      </c>
    </row>
    <row r="1571" spans="3:11">
      <c r="C1571" s="2" t="s">
        <v>991</v>
      </c>
      <c r="D1571" s="12" t="str">
        <f t="shared" si="1677"/>
        <v>ICDEM</v>
      </c>
      <c r="E1571" s="10" t="str">
        <f t="shared" si="1676"/>
        <v>ICDEM</v>
      </c>
      <c r="F1571" s="10" t="s">
        <v>10</v>
      </c>
      <c r="G1571" s="10" t="s">
        <v>11</v>
      </c>
      <c r="H1571" s="10">
        <v>2015</v>
      </c>
      <c r="I1571" s="13">
        <f t="shared" si="1678"/>
        <v>1.9111476826685736E-3</v>
      </c>
      <c r="J1571" s="13">
        <f t="shared" si="1679"/>
        <v>1.9111476826685736E-3</v>
      </c>
      <c r="K1571" s="2">
        <v>0</v>
      </c>
    </row>
    <row r="1572" spans="3:11">
      <c r="C1572" s="2" t="s">
        <v>992</v>
      </c>
      <c r="D1572" s="12" t="str">
        <f t="shared" si="1677"/>
        <v>ICDTF</v>
      </c>
      <c r="E1572" s="10" t="str">
        <f t="shared" si="1676"/>
        <v>ICDTF</v>
      </c>
      <c r="F1572" s="10" t="s">
        <v>10</v>
      </c>
      <c r="G1572" s="10" t="s">
        <v>11</v>
      </c>
      <c r="H1572" s="10">
        <v>2015</v>
      </c>
      <c r="I1572" s="13">
        <f t="shared" si="1678"/>
        <v>0</v>
      </c>
      <c r="J1572" s="13">
        <f t="shared" si="1679"/>
        <v>0</v>
      </c>
      <c r="K1572" s="2">
        <v>4</v>
      </c>
    </row>
    <row r="1573" spans="3:11">
      <c r="C1573" s="2" t="s">
        <v>3685</v>
      </c>
      <c r="D1573" s="12" t="str">
        <f t="shared" si="1677"/>
        <v>ICDPH</v>
      </c>
      <c r="E1573" s="10" t="str">
        <f t="shared" si="1676"/>
        <v>ICDPH</v>
      </c>
      <c r="F1573" s="10" t="s">
        <v>10</v>
      </c>
      <c r="G1573" s="10" t="s">
        <v>11</v>
      </c>
      <c r="H1573" s="10">
        <v>2015</v>
      </c>
      <c r="I1573" s="13">
        <f t="shared" si="1678"/>
        <v>1.436373478036912E-3</v>
      </c>
      <c r="J1573" s="13">
        <f t="shared" si="1679"/>
        <v>1.436373478036912E-3</v>
      </c>
      <c r="K1573" s="2">
        <v>4</v>
      </c>
    </row>
    <row r="1574" spans="3:11">
      <c r="C1574" s="2" t="s">
        <v>3685</v>
      </c>
      <c r="D1574" s="12" t="str">
        <f t="shared" si="1677"/>
        <v>ICDPH</v>
      </c>
      <c r="E1574" s="10" t="str">
        <f t="shared" si="1676"/>
        <v>ICDPH</v>
      </c>
      <c r="F1574" s="10" t="s">
        <v>10</v>
      </c>
      <c r="G1574" s="10" t="s">
        <v>11</v>
      </c>
      <c r="H1574" s="10">
        <v>2015</v>
      </c>
      <c r="I1574" s="13">
        <f t="shared" si="1678"/>
        <v>1.436373478036912E-3</v>
      </c>
      <c r="J1574" s="13">
        <f t="shared" si="1679"/>
        <v>1.436373478036912E-3</v>
      </c>
      <c r="K1574" s="2">
        <v>6</v>
      </c>
    </row>
    <row r="1575" spans="3:11">
      <c r="C1575" s="2" t="s">
        <v>3686</v>
      </c>
      <c r="D1575" s="12" t="str">
        <f t="shared" si="1677"/>
        <v>ICDSH</v>
      </c>
      <c r="E1575" s="10" t="str">
        <f t="shared" si="1676"/>
        <v>ICDSH</v>
      </c>
      <c r="F1575" s="10" t="s">
        <v>10</v>
      </c>
      <c r="G1575" s="10" t="s">
        <v>11</v>
      </c>
      <c r="H1575" s="10">
        <v>2015</v>
      </c>
      <c r="I1575" s="13">
        <f t="shared" si="1678"/>
        <v>1.9021100513272966E-3</v>
      </c>
      <c r="J1575" s="13">
        <f t="shared" si="1679"/>
        <v>1.9021100513272966E-3</v>
      </c>
      <c r="K1575" s="2">
        <v>2</v>
      </c>
    </row>
    <row r="1576" spans="3:11">
      <c r="C1576" s="2" t="s">
        <v>993</v>
      </c>
      <c r="D1576" s="12" t="str">
        <f t="shared" si="1677"/>
        <v>ICDLA</v>
      </c>
      <c r="E1576" s="10" t="str">
        <f t="shared" si="1676"/>
        <v>ICDLA</v>
      </c>
      <c r="F1576" s="10" t="s">
        <v>10</v>
      </c>
      <c r="G1576" s="10" t="s">
        <v>11</v>
      </c>
      <c r="H1576" s="10">
        <v>2015</v>
      </c>
      <c r="I1576" s="13">
        <f t="shared" si="1678"/>
        <v>5.615266041089223E-3</v>
      </c>
      <c r="J1576" s="13">
        <f t="shared" si="1679"/>
        <v>5.615266041089223E-3</v>
      </c>
      <c r="K1576" s="2">
        <v>0</v>
      </c>
    </row>
    <row r="1577" spans="3:11">
      <c r="C1577" s="2" t="s">
        <v>994</v>
      </c>
      <c r="D1577" s="12" t="str">
        <f t="shared" si="1677"/>
        <v>ICDEM</v>
      </c>
      <c r="E1577" s="10" t="str">
        <f t="shared" si="1676"/>
        <v>ICDEM</v>
      </c>
      <c r="F1577" s="10" t="s">
        <v>10</v>
      </c>
      <c r="G1577" s="10" t="s">
        <v>11</v>
      </c>
      <c r="H1577" s="10">
        <v>2015</v>
      </c>
      <c r="I1577" s="13">
        <f t="shared" si="1678"/>
        <v>1.9111476826685486E-3</v>
      </c>
      <c r="J1577" s="13">
        <f t="shared" si="1679"/>
        <v>1.9111476826685486E-3</v>
      </c>
      <c r="K1577" s="2">
        <v>0</v>
      </c>
    </row>
    <row r="1578" spans="3:11">
      <c r="C1578" s="2" t="s">
        <v>995</v>
      </c>
      <c r="D1578" s="12" t="str">
        <f t="shared" si="1677"/>
        <v>ICDTF</v>
      </c>
      <c r="E1578" s="10" t="str">
        <f t="shared" si="1676"/>
        <v>ICDTF</v>
      </c>
      <c r="F1578" s="10" t="s">
        <v>10</v>
      </c>
      <c r="G1578" s="10" t="s">
        <v>11</v>
      </c>
      <c r="H1578" s="10">
        <v>2015</v>
      </c>
      <c r="I1578" s="13">
        <f t="shared" si="1678"/>
        <v>0</v>
      </c>
      <c r="J1578" s="13">
        <f t="shared" si="1679"/>
        <v>0</v>
      </c>
      <c r="K1578" s="2">
        <v>3</v>
      </c>
    </row>
    <row r="1579" spans="3:11">
      <c r="C1579" s="2" t="s">
        <v>3687</v>
      </c>
      <c r="D1579" s="12" t="str">
        <f t="shared" si="1677"/>
        <v>ICDPH</v>
      </c>
      <c r="E1579" s="10" t="str">
        <f t="shared" si="1676"/>
        <v>ICDPH</v>
      </c>
      <c r="F1579" s="10" t="s">
        <v>10</v>
      </c>
      <c r="G1579" s="10" t="s">
        <v>11</v>
      </c>
      <c r="H1579" s="10">
        <v>2015</v>
      </c>
      <c r="I1579" s="13">
        <f t="shared" si="1678"/>
        <v>1.436373478036862E-3</v>
      </c>
      <c r="J1579" s="13">
        <f t="shared" si="1679"/>
        <v>1.436373478036862E-3</v>
      </c>
      <c r="K1579" s="2">
        <v>4</v>
      </c>
    </row>
    <row r="1580" spans="3:11">
      <c r="C1580" s="2" t="s">
        <v>3687</v>
      </c>
      <c r="D1580" s="12" t="str">
        <f t="shared" si="1677"/>
        <v>ICDPH</v>
      </c>
      <c r="E1580" s="10" t="str">
        <f t="shared" si="1676"/>
        <v>ICDPH</v>
      </c>
      <c r="F1580" s="10" t="s">
        <v>10</v>
      </c>
      <c r="G1580" s="10" t="s">
        <v>11</v>
      </c>
      <c r="H1580" s="10">
        <v>2015</v>
      </c>
      <c r="I1580" s="13">
        <f t="shared" si="1678"/>
        <v>1.436373478036862E-3</v>
      </c>
      <c r="J1580" s="13">
        <f t="shared" si="1679"/>
        <v>1.436373478036862E-3</v>
      </c>
      <c r="K1580" s="2">
        <v>6</v>
      </c>
    </row>
    <row r="1581" spans="3:11">
      <c r="C1581" s="2" t="s">
        <v>3688</v>
      </c>
      <c r="D1581" s="12" t="str">
        <f t="shared" si="1677"/>
        <v>ICDSH</v>
      </c>
      <c r="E1581" s="10" t="str">
        <f t="shared" si="1676"/>
        <v>ICDSH</v>
      </c>
      <c r="F1581" s="10" t="s">
        <v>10</v>
      </c>
      <c r="G1581" s="10" t="s">
        <v>11</v>
      </c>
      <c r="H1581" s="10">
        <v>2015</v>
      </c>
      <c r="I1581" s="13">
        <f t="shared" si="1678"/>
        <v>1.9021100513272715E-3</v>
      </c>
      <c r="J1581" s="13">
        <f t="shared" si="1679"/>
        <v>1.9021100513272715E-3</v>
      </c>
      <c r="K1581" s="2">
        <v>2</v>
      </c>
    </row>
    <row r="1582" spans="3:11">
      <c r="C1582" s="2" t="s">
        <v>996</v>
      </c>
      <c r="D1582" s="12" t="str">
        <f t="shared" si="1677"/>
        <v>ICDLA</v>
      </c>
      <c r="E1582" s="10" t="str">
        <f t="shared" si="1676"/>
        <v>ICDLA</v>
      </c>
      <c r="F1582" s="10" t="s">
        <v>10</v>
      </c>
      <c r="G1582" s="10" t="s">
        <v>11</v>
      </c>
      <c r="H1582" s="10">
        <v>2015</v>
      </c>
      <c r="I1582" s="13">
        <f t="shared" si="1678"/>
        <v>5.615266041089223E-3</v>
      </c>
      <c r="J1582" s="13">
        <f t="shared" si="1679"/>
        <v>5.615266041089223E-3</v>
      </c>
      <c r="K1582" s="2">
        <v>0</v>
      </c>
    </row>
    <row r="1583" spans="3:11">
      <c r="C1583" s="2" t="s">
        <v>997</v>
      </c>
      <c r="D1583" s="12" t="str">
        <f t="shared" si="1677"/>
        <v>ICDEM</v>
      </c>
      <c r="E1583" s="10" t="str">
        <f t="shared" si="1676"/>
        <v>ICDEM</v>
      </c>
      <c r="F1583" s="10" t="s">
        <v>10</v>
      </c>
      <c r="G1583" s="10" t="s">
        <v>11</v>
      </c>
      <c r="H1583" s="10">
        <v>2015</v>
      </c>
      <c r="I1583" s="13">
        <f t="shared" si="1678"/>
        <v>1.9111476826685486E-3</v>
      </c>
      <c r="J1583" s="13">
        <f t="shared" si="1679"/>
        <v>1.9111476826685486E-3</v>
      </c>
      <c r="K1583" s="2">
        <v>0</v>
      </c>
    </row>
    <row r="1584" spans="3:11">
      <c r="C1584" s="2" t="s">
        <v>998</v>
      </c>
      <c r="D1584" s="12" t="str">
        <f t="shared" si="1677"/>
        <v>ICDTF</v>
      </c>
      <c r="E1584" s="10" t="str">
        <f t="shared" si="1676"/>
        <v>ICDTF</v>
      </c>
      <c r="F1584" s="10" t="s">
        <v>10</v>
      </c>
      <c r="G1584" s="10" t="s">
        <v>11</v>
      </c>
      <c r="H1584" s="10">
        <v>2015</v>
      </c>
      <c r="I1584" s="13">
        <f t="shared" si="1678"/>
        <v>0</v>
      </c>
      <c r="J1584" s="13">
        <f t="shared" si="1679"/>
        <v>0</v>
      </c>
      <c r="K1584" s="2">
        <v>3</v>
      </c>
    </row>
    <row r="1585" spans="3:11">
      <c r="C1585" s="2" t="s">
        <v>3689</v>
      </c>
      <c r="D1585" s="12" t="str">
        <f t="shared" si="1677"/>
        <v>ICDPH</v>
      </c>
      <c r="E1585" s="10" t="str">
        <f t="shared" si="1676"/>
        <v>ICDPH</v>
      </c>
      <c r="F1585" s="10" t="s">
        <v>10</v>
      </c>
      <c r="G1585" s="10" t="s">
        <v>11</v>
      </c>
      <c r="H1585" s="10">
        <v>2015</v>
      </c>
      <c r="I1585" s="13">
        <f t="shared" si="1678"/>
        <v>1.4363734780368871E-3</v>
      </c>
      <c r="J1585" s="13">
        <f t="shared" si="1679"/>
        <v>1.4363734780368871E-3</v>
      </c>
      <c r="K1585" s="2">
        <v>4</v>
      </c>
    </row>
    <row r="1586" spans="3:11">
      <c r="C1586" s="2" t="s">
        <v>3689</v>
      </c>
      <c r="D1586" s="12" t="str">
        <f t="shared" si="1677"/>
        <v>ICDPH</v>
      </c>
      <c r="E1586" s="10" t="str">
        <f t="shared" si="1676"/>
        <v>ICDPH</v>
      </c>
      <c r="F1586" s="10" t="s">
        <v>10</v>
      </c>
      <c r="G1586" s="10" t="s">
        <v>11</v>
      </c>
      <c r="H1586" s="10">
        <v>2015</v>
      </c>
      <c r="I1586" s="13">
        <f t="shared" si="1678"/>
        <v>1.4363734780368871E-3</v>
      </c>
      <c r="J1586" s="13">
        <f t="shared" si="1679"/>
        <v>1.4363734780368871E-3</v>
      </c>
      <c r="K1586" s="2">
        <v>6</v>
      </c>
    </row>
    <row r="1587" spans="3:11">
      <c r="C1587" s="2" t="s">
        <v>3690</v>
      </c>
      <c r="D1587" s="12" t="str">
        <f t="shared" si="1677"/>
        <v>ICDSH</v>
      </c>
      <c r="E1587" s="10" t="str">
        <f t="shared" si="1676"/>
        <v>ICDSH</v>
      </c>
      <c r="F1587" s="10" t="s">
        <v>10</v>
      </c>
      <c r="G1587" s="10" t="s">
        <v>11</v>
      </c>
      <c r="H1587" s="10">
        <v>2015</v>
      </c>
      <c r="I1587" s="13">
        <f t="shared" si="1678"/>
        <v>1.9021100513272715E-3</v>
      </c>
      <c r="J1587" s="13">
        <f t="shared" si="1679"/>
        <v>1.9021100513272715E-3</v>
      </c>
      <c r="K1587" s="2">
        <v>1</v>
      </c>
    </row>
    <row r="1588" spans="3:11">
      <c r="C1588" s="2" t="s">
        <v>999</v>
      </c>
      <c r="D1588" s="12" t="str">
        <f t="shared" si="1677"/>
        <v>ICDLA</v>
      </c>
      <c r="E1588" s="10" t="str">
        <f t="shared" si="1676"/>
        <v>ICDLA</v>
      </c>
      <c r="F1588" s="10" t="s">
        <v>10</v>
      </c>
      <c r="G1588" s="10" t="s">
        <v>11</v>
      </c>
      <c r="H1588" s="10">
        <v>2015</v>
      </c>
      <c r="I1588" s="13">
        <f t="shared" si="1678"/>
        <v>5.615266041089223E-3</v>
      </c>
      <c r="J1588" s="13">
        <f t="shared" si="1679"/>
        <v>5.615266041089223E-3</v>
      </c>
      <c r="K1588" s="2">
        <v>0</v>
      </c>
    </row>
    <row r="1589" spans="3:11">
      <c r="C1589" s="2" t="s">
        <v>1000</v>
      </c>
      <c r="D1589" s="12" t="str">
        <f t="shared" si="1677"/>
        <v>ICDEM</v>
      </c>
      <c r="E1589" s="10" t="str">
        <f t="shared" si="1676"/>
        <v>ICDEM</v>
      </c>
      <c r="F1589" s="10" t="s">
        <v>10</v>
      </c>
      <c r="G1589" s="10" t="s">
        <v>11</v>
      </c>
      <c r="H1589" s="10">
        <v>2015</v>
      </c>
      <c r="I1589" s="13">
        <f t="shared" si="1678"/>
        <v>1.9111476826685736E-3</v>
      </c>
      <c r="J1589" s="13">
        <f t="shared" si="1679"/>
        <v>1.9111476826685736E-3</v>
      </c>
      <c r="K1589" s="2">
        <v>0</v>
      </c>
    </row>
    <row r="1590" spans="3:11">
      <c r="C1590" s="2" t="s">
        <v>1001</v>
      </c>
      <c r="D1590" s="12" t="str">
        <f t="shared" si="1677"/>
        <v>ICDTF</v>
      </c>
      <c r="E1590" s="10" t="str">
        <f t="shared" si="1676"/>
        <v>ICDTF</v>
      </c>
      <c r="F1590" s="10" t="s">
        <v>10</v>
      </c>
      <c r="G1590" s="10" t="s">
        <v>11</v>
      </c>
      <c r="H1590" s="10">
        <v>2015</v>
      </c>
      <c r="I1590" s="13">
        <f t="shared" si="1678"/>
        <v>0</v>
      </c>
      <c r="J1590" s="13">
        <f t="shared" si="1679"/>
        <v>0</v>
      </c>
      <c r="K1590" s="2">
        <v>3</v>
      </c>
    </row>
    <row r="1591" spans="3:11">
      <c r="C1591" s="2" t="s">
        <v>3691</v>
      </c>
      <c r="D1591" s="12" t="str">
        <f t="shared" si="1677"/>
        <v>ICDPH</v>
      </c>
      <c r="E1591" s="10" t="str">
        <f t="shared" si="1676"/>
        <v>ICDPH</v>
      </c>
      <c r="F1591" s="10" t="s">
        <v>10</v>
      </c>
      <c r="G1591" s="10" t="s">
        <v>11</v>
      </c>
      <c r="H1591" s="10">
        <v>2015</v>
      </c>
      <c r="I1591" s="13">
        <f t="shared" si="1678"/>
        <v>1.4363734780368871E-3</v>
      </c>
      <c r="J1591" s="13">
        <f t="shared" si="1679"/>
        <v>1.4363734780368871E-3</v>
      </c>
      <c r="K1591" s="2">
        <v>4</v>
      </c>
    </row>
    <row r="1592" spans="3:11">
      <c r="C1592" s="2" t="s">
        <v>3691</v>
      </c>
      <c r="D1592" s="12" t="str">
        <f t="shared" si="1677"/>
        <v>ICDPH</v>
      </c>
      <c r="E1592" s="10" t="str">
        <f t="shared" ref="E1592:E1655" si="1680">D1592</f>
        <v>ICDPH</v>
      </c>
      <c r="F1592" s="10" t="s">
        <v>10</v>
      </c>
      <c r="G1592" s="10" t="s">
        <v>11</v>
      </c>
      <c r="H1592" s="10">
        <v>2015</v>
      </c>
      <c r="I1592" s="13">
        <f t="shared" si="1678"/>
        <v>1.4363734780368871E-3</v>
      </c>
      <c r="J1592" s="13">
        <f t="shared" si="1679"/>
        <v>1.4363734780368871E-3</v>
      </c>
      <c r="K1592" s="2">
        <v>6</v>
      </c>
    </row>
    <row r="1593" spans="3:11">
      <c r="C1593" s="2" t="s">
        <v>3692</v>
      </c>
      <c r="D1593" s="12" t="str">
        <f t="shared" si="1677"/>
        <v>ICDSH</v>
      </c>
      <c r="E1593" s="10" t="str">
        <f t="shared" si="1680"/>
        <v>ICDSH</v>
      </c>
      <c r="F1593" s="10" t="s">
        <v>10</v>
      </c>
      <c r="G1593" s="10" t="s">
        <v>11</v>
      </c>
      <c r="H1593" s="10">
        <v>2015</v>
      </c>
      <c r="I1593" s="13">
        <f t="shared" si="1678"/>
        <v>1.9021100513272715E-3</v>
      </c>
      <c r="J1593" s="13">
        <f t="shared" si="1679"/>
        <v>1.9021100513272715E-3</v>
      </c>
      <c r="K1593" s="2">
        <v>1</v>
      </c>
    </row>
    <row r="1594" spans="3:11">
      <c r="C1594" s="2" t="s">
        <v>1002</v>
      </c>
      <c r="D1594" s="12" t="str">
        <f t="shared" si="1677"/>
        <v>ICDLA</v>
      </c>
      <c r="E1594" s="10" t="str">
        <f t="shared" si="1680"/>
        <v>ICDLA</v>
      </c>
      <c r="F1594" s="10" t="s">
        <v>10</v>
      </c>
      <c r="G1594" s="10" t="s">
        <v>11</v>
      </c>
      <c r="H1594" s="10">
        <v>2015</v>
      </c>
      <c r="I1594" s="13">
        <f t="shared" si="1678"/>
        <v>5.6152660410891736E-3</v>
      </c>
      <c r="J1594" s="13">
        <f t="shared" si="1679"/>
        <v>5.6152660410891736E-3</v>
      </c>
      <c r="K1594" s="2">
        <v>0</v>
      </c>
    </row>
    <row r="1595" spans="3:11">
      <c r="C1595" s="2" t="s">
        <v>1003</v>
      </c>
      <c r="D1595" s="12" t="str">
        <f t="shared" si="1677"/>
        <v>ICDEM</v>
      </c>
      <c r="E1595" s="10" t="str">
        <f t="shared" si="1680"/>
        <v>ICDEM</v>
      </c>
      <c r="F1595" s="10" t="s">
        <v>10</v>
      </c>
      <c r="G1595" s="10" t="s">
        <v>11</v>
      </c>
      <c r="H1595" s="10">
        <v>2015</v>
      </c>
      <c r="I1595" s="13">
        <f t="shared" si="1678"/>
        <v>1.9111476826685486E-3</v>
      </c>
      <c r="J1595" s="13">
        <f t="shared" si="1679"/>
        <v>1.9111476826685486E-3</v>
      </c>
      <c r="K1595" s="2">
        <v>0</v>
      </c>
    </row>
    <row r="1596" spans="3:11">
      <c r="C1596" s="2" t="s">
        <v>1004</v>
      </c>
      <c r="D1596" s="12" t="str">
        <f t="shared" si="1677"/>
        <v>ICDTF</v>
      </c>
      <c r="E1596" s="10" t="str">
        <f t="shared" si="1680"/>
        <v>ICDTF</v>
      </c>
      <c r="F1596" s="10" t="s">
        <v>10</v>
      </c>
      <c r="G1596" s="10" t="s">
        <v>11</v>
      </c>
      <c r="H1596" s="10">
        <v>2015</v>
      </c>
      <c r="I1596" s="13">
        <f t="shared" si="1678"/>
        <v>0</v>
      </c>
      <c r="J1596" s="13">
        <f t="shared" si="1679"/>
        <v>0</v>
      </c>
      <c r="K1596" s="2">
        <v>3</v>
      </c>
    </row>
    <row r="1597" spans="3:11">
      <c r="C1597" s="2" t="s">
        <v>3693</v>
      </c>
      <c r="D1597" s="12" t="str">
        <f t="shared" si="1677"/>
        <v>ICDPH</v>
      </c>
      <c r="E1597" s="10" t="str">
        <f t="shared" si="1680"/>
        <v>ICDPH</v>
      </c>
      <c r="F1597" s="10" t="s">
        <v>10</v>
      </c>
      <c r="G1597" s="10" t="s">
        <v>11</v>
      </c>
      <c r="H1597" s="10">
        <v>2015</v>
      </c>
      <c r="I1597" s="13">
        <f t="shared" si="1678"/>
        <v>1.436373478036862E-3</v>
      </c>
      <c r="J1597" s="13">
        <f t="shared" si="1679"/>
        <v>1.436373478036862E-3</v>
      </c>
      <c r="K1597" s="2">
        <v>4</v>
      </c>
    </row>
    <row r="1598" spans="3:11">
      <c r="C1598" s="2" t="s">
        <v>3693</v>
      </c>
      <c r="D1598" s="12" t="str">
        <f t="shared" si="1677"/>
        <v>ICDPH</v>
      </c>
      <c r="E1598" s="10" t="str">
        <f t="shared" si="1680"/>
        <v>ICDPH</v>
      </c>
      <c r="F1598" s="10" t="s">
        <v>10</v>
      </c>
      <c r="G1598" s="10" t="s">
        <v>11</v>
      </c>
      <c r="H1598" s="10">
        <v>2015</v>
      </c>
      <c r="I1598" s="13">
        <f t="shared" si="1678"/>
        <v>1.436373478036862E-3</v>
      </c>
      <c r="J1598" s="13">
        <f t="shared" si="1679"/>
        <v>1.436373478036862E-3</v>
      </c>
      <c r="K1598" s="2">
        <v>6</v>
      </c>
    </row>
    <row r="1599" spans="3:11">
      <c r="C1599" s="2" t="s">
        <v>3694</v>
      </c>
      <c r="D1599" s="12" t="str">
        <f t="shared" si="1677"/>
        <v>ICDSH</v>
      </c>
      <c r="E1599" s="10" t="str">
        <f t="shared" si="1680"/>
        <v>ICDSH</v>
      </c>
      <c r="F1599" s="10" t="s">
        <v>10</v>
      </c>
      <c r="G1599" s="10" t="s">
        <v>11</v>
      </c>
      <c r="H1599" s="10">
        <v>2015</v>
      </c>
      <c r="I1599" s="13">
        <f t="shared" si="1678"/>
        <v>1.9021100513272715E-3</v>
      </c>
      <c r="J1599" s="13">
        <f t="shared" si="1679"/>
        <v>1.9021100513272715E-3</v>
      </c>
      <c r="K1599" s="2">
        <v>1</v>
      </c>
    </row>
    <row r="1600" spans="3:11">
      <c r="C1600" s="2" t="s">
        <v>1005</v>
      </c>
      <c r="D1600" s="12" t="str">
        <f t="shared" si="1677"/>
        <v>ICDLA</v>
      </c>
      <c r="E1600" s="10" t="str">
        <f t="shared" si="1680"/>
        <v>ICDLA</v>
      </c>
      <c r="F1600" s="10" t="s">
        <v>10</v>
      </c>
      <c r="G1600" s="10" t="s">
        <v>11</v>
      </c>
      <c r="H1600" s="10">
        <v>2015</v>
      </c>
      <c r="I1600" s="13">
        <f t="shared" si="1678"/>
        <v>5.615266041089223E-3</v>
      </c>
      <c r="J1600" s="13">
        <f t="shared" si="1679"/>
        <v>5.615266041089223E-3</v>
      </c>
      <c r="K1600" s="2">
        <v>0</v>
      </c>
    </row>
    <row r="1601" spans="3:11">
      <c r="C1601" s="2" t="s">
        <v>1006</v>
      </c>
      <c r="D1601" s="12" t="str">
        <f t="shared" si="1677"/>
        <v>ICDEM</v>
      </c>
      <c r="E1601" s="10" t="str">
        <f t="shared" si="1680"/>
        <v>ICDEM</v>
      </c>
      <c r="F1601" s="10" t="s">
        <v>10</v>
      </c>
      <c r="G1601" s="10" t="s">
        <v>11</v>
      </c>
      <c r="H1601" s="10">
        <v>2015</v>
      </c>
      <c r="I1601" s="13">
        <f t="shared" si="1678"/>
        <v>1.9111476826685486E-3</v>
      </c>
      <c r="J1601" s="13">
        <f t="shared" si="1679"/>
        <v>1.9111476826685486E-3</v>
      </c>
      <c r="K1601" s="2">
        <v>0</v>
      </c>
    </row>
    <row r="1602" spans="3:11">
      <c r="C1602" s="2" t="s">
        <v>1007</v>
      </c>
      <c r="D1602" s="12" t="str">
        <f t="shared" si="1677"/>
        <v>ICDTF</v>
      </c>
      <c r="E1602" s="10" t="str">
        <f t="shared" si="1680"/>
        <v>ICDTF</v>
      </c>
      <c r="F1602" s="10" t="s">
        <v>10</v>
      </c>
      <c r="G1602" s="10" t="s">
        <v>11</v>
      </c>
      <c r="H1602" s="10">
        <v>2015</v>
      </c>
      <c r="I1602" s="13">
        <f t="shared" si="1678"/>
        <v>0</v>
      </c>
      <c r="J1602" s="13">
        <f t="shared" si="1679"/>
        <v>0</v>
      </c>
      <c r="K1602" s="2">
        <v>3</v>
      </c>
    </row>
    <row r="1603" spans="3:11">
      <c r="C1603" s="2" t="s">
        <v>3695</v>
      </c>
      <c r="D1603" s="12" t="str">
        <f t="shared" si="1677"/>
        <v>ICDPH</v>
      </c>
      <c r="E1603" s="10" t="str">
        <f t="shared" si="1680"/>
        <v>ICDPH</v>
      </c>
      <c r="F1603" s="10" t="s">
        <v>10</v>
      </c>
      <c r="G1603" s="10" t="s">
        <v>11</v>
      </c>
      <c r="H1603" s="10">
        <v>2015</v>
      </c>
      <c r="I1603" s="13">
        <f t="shared" si="1678"/>
        <v>1.436373478036912E-3</v>
      </c>
      <c r="J1603" s="13">
        <f t="shared" si="1679"/>
        <v>1.436373478036912E-3</v>
      </c>
      <c r="K1603" s="2">
        <v>4</v>
      </c>
    </row>
    <row r="1604" spans="3:11">
      <c r="C1604" s="2" t="s">
        <v>3695</v>
      </c>
      <c r="D1604" s="12" t="str">
        <f t="shared" si="1677"/>
        <v>ICDPH</v>
      </c>
      <c r="E1604" s="10" t="str">
        <f t="shared" si="1680"/>
        <v>ICDPH</v>
      </c>
      <c r="F1604" s="10" t="s">
        <v>10</v>
      </c>
      <c r="G1604" s="10" t="s">
        <v>11</v>
      </c>
      <c r="H1604" s="10">
        <v>2015</v>
      </c>
      <c r="I1604" s="13">
        <f t="shared" si="1678"/>
        <v>1.436373478036912E-3</v>
      </c>
      <c r="J1604" s="13">
        <f t="shared" si="1679"/>
        <v>1.436373478036912E-3</v>
      </c>
      <c r="K1604" s="2">
        <v>6</v>
      </c>
    </row>
    <row r="1605" spans="3:11">
      <c r="C1605" s="2" t="s">
        <v>3696</v>
      </c>
      <c r="D1605" s="12" t="str">
        <f t="shared" si="1677"/>
        <v>ICDSH</v>
      </c>
      <c r="E1605" s="10" t="str">
        <f t="shared" si="1680"/>
        <v>ICDSH</v>
      </c>
      <c r="F1605" s="10" t="s">
        <v>10</v>
      </c>
      <c r="G1605" s="10" t="s">
        <v>11</v>
      </c>
      <c r="H1605" s="10">
        <v>2015</v>
      </c>
      <c r="I1605" s="13">
        <f t="shared" si="1678"/>
        <v>1.9021100513272966E-3</v>
      </c>
      <c r="J1605" s="13">
        <f t="shared" si="1679"/>
        <v>1.9021100513272966E-3</v>
      </c>
      <c r="K1605" s="2">
        <v>0</v>
      </c>
    </row>
    <row r="1606" spans="3:11">
      <c r="C1606" s="2" t="s">
        <v>1008</v>
      </c>
      <c r="D1606" s="12" t="str">
        <f t="shared" si="1677"/>
        <v>ICDLA</v>
      </c>
      <c r="E1606" s="10" t="str">
        <f t="shared" si="1680"/>
        <v>ICDLA</v>
      </c>
      <c r="F1606" s="10" t="s">
        <v>10</v>
      </c>
      <c r="G1606" s="10" t="s">
        <v>11</v>
      </c>
      <c r="H1606" s="10">
        <v>2015</v>
      </c>
      <c r="I1606" s="13">
        <f t="shared" si="1678"/>
        <v>5.615266041089223E-3</v>
      </c>
      <c r="J1606" s="13">
        <f t="shared" si="1679"/>
        <v>5.615266041089223E-3</v>
      </c>
      <c r="K1606" s="2">
        <v>0</v>
      </c>
    </row>
    <row r="1607" spans="3:11">
      <c r="C1607" s="2" t="s">
        <v>1009</v>
      </c>
      <c r="D1607" s="12" t="str">
        <f t="shared" si="1677"/>
        <v>ICDEM</v>
      </c>
      <c r="E1607" s="10" t="str">
        <f t="shared" si="1680"/>
        <v>ICDEM</v>
      </c>
      <c r="F1607" s="10" t="s">
        <v>10</v>
      </c>
      <c r="G1607" s="10" t="s">
        <v>11</v>
      </c>
      <c r="H1607" s="10">
        <v>2015</v>
      </c>
      <c r="I1607" s="13">
        <f t="shared" si="1678"/>
        <v>1.9111476826685736E-3</v>
      </c>
      <c r="J1607" s="13">
        <f t="shared" si="1679"/>
        <v>1.9111476826685736E-3</v>
      </c>
      <c r="K1607" s="2">
        <v>0</v>
      </c>
    </row>
    <row r="1608" spans="3:11">
      <c r="C1608" s="2" t="s">
        <v>1010</v>
      </c>
      <c r="D1608" s="12" t="str">
        <f t="shared" ref="D1608:D1671" si="1681">"I"&amp;MID(C1608,4,1)&amp;"D"&amp;MID(C1608,9,2)</f>
        <v>ICDTF</v>
      </c>
      <c r="E1608" s="10" t="str">
        <f t="shared" si="1680"/>
        <v>ICDTF</v>
      </c>
      <c r="F1608" s="10" t="s">
        <v>10</v>
      </c>
      <c r="G1608" s="10" t="s">
        <v>11</v>
      </c>
      <c r="H1608" s="10">
        <v>2015</v>
      </c>
      <c r="I1608" s="13">
        <f t="shared" ref="I1608:I1671" si="1682">INDEX($AG$39:$BF$639,MATCH(IF(RIGHT(C1608,3)="100",RIGHT(C1608,6),RIGHT(C1608,5)),$AG$39:$AG$639,0),MATCH(MID(D1608,2,2),$AG$39:$BF$39,0))*$AI$19</f>
        <v>0</v>
      </c>
      <c r="J1608" s="13">
        <f t="shared" si="1679"/>
        <v>0</v>
      </c>
      <c r="K1608" s="2">
        <v>3</v>
      </c>
    </row>
    <row r="1609" spans="3:11">
      <c r="C1609" s="2" t="s">
        <v>3697</v>
      </c>
      <c r="D1609" s="12" t="str">
        <f t="shared" si="1681"/>
        <v>ICDPH</v>
      </c>
      <c r="E1609" s="10" t="str">
        <f t="shared" si="1680"/>
        <v>ICDPH</v>
      </c>
      <c r="F1609" s="10" t="s">
        <v>10</v>
      </c>
      <c r="G1609" s="10" t="s">
        <v>11</v>
      </c>
      <c r="H1609" s="10">
        <v>2015</v>
      </c>
      <c r="I1609" s="13">
        <f t="shared" si="1682"/>
        <v>1.436373478036862E-3</v>
      </c>
      <c r="J1609" s="13">
        <f t="shared" si="1679"/>
        <v>1.436373478036862E-3</v>
      </c>
      <c r="K1609" s="2">
        <v>4</v>
      </c>
    </row>
    <row r="1610" spans="3:11">
      <c r="C1610" s="2" t="s">
        <v>3697</v>
      </c>
      <c r="D1610" s="12" t="str">
        <f t="shared" si="1681"/>
        <v>ICDPH</v>
      </c>
      <c r="E1610" s="10" t="str">
        <f t="shared" si="1680"/>
        <v>ICDPH</v>
      </c>
      <c r="F1610" s="10" t="s">
        <v>10</v>
      </c>
      <c r="G1610" s="10" t="s">
        <v>11</v>
      </c>
      <c r="H1610" s="10">
        <v>2015</v>
      </c>
      <c r="I1610" s="13">
        <f t="shared" si="1682"/>
        <v>1.436373478036862E-3</v>
      </c>
      <c r="J1610" s="13">
        <f t="shared" si="1679"/>
        <v>1.436373478036862E-3</v>
      </c>
      <c r="K1610" s="2">
        <v>6</v>
      </c>
    </row>
    <row r="1611" spans="3:11">
      <c r="C1611" s="2" t="s">
        <v>3698</v>
      </c>
      <c r="D1611" s="12" t="str">
        <f t="shared" si="1681"/>
        <v>ICDSH</v>
      </c>
      <c r="E1611" s="10" t="str">
        <f t="shared" si="1680"/>
        <v>ICDSH</v>
      </c>
      <c r="F1611" s="10" t="s">
        <v>10</v>
      </c>
      <c r="G1611" s="10" t="s">
        <v>11</v>
      </c>
      <c r="H1611" s="10">
        <v>2015</v>
      </c>
      <c r="I1611" s="13">
        <f t="shared" si="1682"/>
        <v>1.9021100513272465E-3</v>
      </c>
      <c r="J1611" s="13">
        <f t="shared" si="1679"/>
        <v>1.9021100513272465E-3</v>
      </c>
      <c r="K1611" s="2">
        <v>0</v>
      </c>
    </row>
    <row r="1612" spans="3:11">
      <c r="C1612" s="2" t="s">
        <v>1011</v>
      </c>
      <c r="D1612" s="12" t="str">
        <f t="shared" si="1681"/>
        <v>ICDLA</v>
      </c>
      <c r="E1612" s="10" t="str">
        <f t="shared" si="1680"/>
        <v>ICDLA</v>
      </c>
      <c r="F1612" s="10" t="s">
        <v>10</v>
      </c>
      <c r="G1612" s="10" t="s">
        <v>11</v>
      </c>
      <c r="H1612" s="10">
        <v>2015</v>
      </c>
      <c r="I1612" s="13">
        <f t="shared" si="1682"/>
        <v>5.615266041089223E-3</v>
      </c>
      <c r="J1612" s="13">
        <f t="shared" si="1679"/>
        <v>5.615266041089223E-3</v>
      </c>
      <c r="K1612" s="2">
        <v>0</v>
      </c>
    </row>
    <row r="1613" spans="3:11">
      <c r="C1613" s="2" t="s">
        <v>1012</v>
      </c>
      <c r="D1613" s="12" t="str">
        <f t="shared" si="1681"/>
        <v>ICDEM</v>
      </c>
      <c r="E1613" s="10" t="str">
        <f t="shared" si="1680"/>
        <v>ICDEM</v>
      </c>
      <c r="F1613" s="10" t="s">
        <v>10</v>
      </c>
      <c r="G1613" s="10" t="s">
        <v>11</v>
      </c>
      <c r="H1613" s="10">
        <v>2015</v>
      </c>
      <c r="I1613" s="13">
        <f t="shared" si="1682"/>
        <v>1.9111476826685486E-3</v>
      </c>
      <c r="J1613" s="13">
        <f t="shared" si="1679"/>
        <v>1.9111476826685486E-3</v>
      </c>
      <c r="K1613" s="2">
        <v>0</v>
      </c>
    </row>
    <row r="1614" spans="3:11">
      <c r="C1614" s="2" t="s">
        <v>1013</v>
      </c>
      <c r="D1614" s="12" t="str">
        <f t="shared" si="1681"/>
        <v>ICDTF</v>
      </c>
      <c r="E1614" s="10" t="str">
        <f t="shared" si="1680"/>
        <v>ICDTF</v>
      </c>
      <c r="F1614" s="10" t="s">
        <v>10</v>
      </c>
      <c r="G1614" s="10" t="s">
        <v>11</v>
      </c>
      <c r="H1614" s="10">
        <v>2015</v>
      </c>
      <c r="I1614" s="13">
        <f t="shared" si="1682"/>
        <v>0</v>
      </c>
      <c r="J1614" s="13">
        <f t="shared" si="1679"/>
        <v>0</v>
      </c>
      <c r="K1614" s="2">
        <v>3</v>
      </c>
    </row>
    <row r="1615" spans="3:11">
      <c r="C1615" s="2" t="s">
        <v>3699</v>
      </c>
      <c r="D1615" s="12" t="str">
        <f t="shared" si="1681"/>
        <v>ICDPH</v>
      </c>
      <c r="E1615" s="10" t="str">
        <f t="shared" si="1680"/>
        <v>ICDPH</v>
      </c>
      <c r="F1615" s="10" t="s">
        <v>10</v>
      </c>
      <c r="G1615" s="10" t="s">
        <v>11</v>
      </c>
      <c r="H1615" s="10">
        <v>2015</v>
      </c>
      <c r="I1615" s="13">
        <f t="shared" si="1682"/>
        <v>1.436373478036912E-3</v>
      </c>
      <c r="J1615" s="13">
        <f t="shared" si="1679"/>
        <v>1.436373478036912E-3</v>
      </c>
      <c r="K1615" s="2">
        <v>4</v>
      </c>
    </row>
    <row r="1616" spans="3:11">
      <c r="C1616" s="2" t="s">
        <v>3699</v>
      </c>
      <c r="D1616" s="12" t="str">
        <f t="shared" si="1681"/>
        <v>ICDPH</v>
      </c>
      <c r="E1616" s="10" t="str">
        <f t="shared" si="1680"/>
        <v>ICDPH</v>
      </c>
      <c r="F1616" s="10" t="s">
        <v>10</v>
      </c>
      <c r="G1616" s="10" t="s">
        <v>11</v>
      </c>
      <c r="H1616" s="10">
        <v>2015</v>
      </c>
      <c r="I1616" s="13">
        <f t="shared" si="1682"/>
        <v>1.436373478036912E-3</v>
      </c>
      <c r="J1616" s="13">
        <f t="shared" si="1679"/>
        <v>1.436373478036912E-3</v>
      </c>
      <c r="K1616" s="2">
        <v>6</v>
      </c>
    </row>
    <row r="1617" spans="3:11">
      <c r="C1617" s="2" t="s">
        <v>3700</v>
      </c>
      <c r="D1617" s="12" t="str">
        <f t="shared" si="1681"/>
        <v>ICDSH</v>
      </c>
      <c r="E1617" s="10" t="str">
        <f t="shared" si="1680"/>
        <v>ICDSH</v>
      </c>
      <c r="F1617" s="10" t="s">
        <v>10</v>
      </c>
      <c r="G1617" s="10" t="s">
        <v>11</v>
      </c>
      <c r="H1617" s="10">
        <v>2015</v>
      </c>
      <c r="I1617" s="13">
        <f t="shared" si="1682"/>
        <v>1.9021100513272966E-3</v>
      </c>
      <c r="J1617" s="13">
        <f t="shared" si="1679"/>
        <v>1.9021100513272966E-3</v>
      </c>
      <c r="K1617" s="2">
        <v>0</v>
      </c>
    </row>
    <row r="1618" spans="3:11">
      <c r="C1618" s="2" t="s">
        <v>1014</v>
      </c>
      <c r="D1618" s="12" t="str">
        <f t="shared" si="1681"/>
        <v>ICDLA</v>
      </c>
      <c r="E1618" s="10" t="str">
        <f t="shared" si="1680"/>
        <v>ICDLA</v>
      </c>
      <c r="F1618" s="10" t="s">
        <v>10</v>
      </c>
      <c r="G1618" s="10" t="s">
        <v>11</v>
      </c>
      <c r="H1618" s="10">
        <v>2015</v>
      </c>
      <c r="I1618" s="13">
        <f t="shared" si="1682"/>
        <v>5.615266041089223E-3</v>
      </c>
      <c r="J1618" s="13">
        <f t="shared" si="1679"/>
        <v>5.615266041089223E-3</v>
      </c>
      <c r="K1618" s="2">
        <v>0</v>
      </c>
    </row>
    <row r="1619" spans="3:11">
      <c r="C1619" s="2" t="s">
        <v>1015</v>
      </c>
      <c r="D1619" s="12" t="str">
        <f t="shared" si="1681"/>
        <v>ICDEM</v>
      </c>
      <c r="E1619" s="10" t="str">
        <f t="shared" si="1680"/>
        <v>ICDEM</v>
      </c>
      <c r="F1619" s="10" t="s">
        <v>10</v>
      </c>
      <c r="G1619" s="10" t="s">
        <v>11</v>
      </c>
      <c r="H1619" s="10">
        <v>2015</v>
      </c>
      <c r="I1619" s="13">
        <f t="shared" si="1682"/>
        <v>1.9111476826685736E-3</v>
      </c>
      <c r="J1619" s="13">
        <f t="shared" si="1679"/>
        <v>1.9111476826685736E-3</v>
      </c>
      <c r="K1619" s="2">
        <v>0</v>
      </c>
    </row>
    <row r="1620" spans="3:11">
      <c r="C1620" s="2" t="s">
        <v>1016</v>
      </c>
      <c r="D1620" s="12" t="str">
        <f t="shared" si="1681"/>
        <v>ICDTF</v>
      </c>
      <c r="E1620" s="10" t="str">
        <f t="shared" si="1680"/>
        <v>ICDTF</v>
      </c>
      <c r="F1620" s="10" t="s">
        <v>10</v>
      </c>
      <c r="G1620" s="10" t="s">
        <v>11</v>
      </c>
      <c r="H1620" s="10">
        <v>2015</v>
      </c>
      <c r="I1620" s="13">
        <f t="shared" si="1682"/>
        <v>0</v>
      </c>
      <c r="J1620" s="13">
        <f t="shared" si="1679"/>
        <v>0</v>
      </c>
      <c r="K1620" s="2">
        <v>2</v>
      </c>
    </row>
    <row r="1621" spans="3:11">
      <c r="C1621" s="2" t="s">
        <v>3701</v>
      </c>
      <c r="D1621" s="12" t="str">
        <f t="shared" si="1681"/>
        <v>ICDPH</v>
      </c>
      <c r="E1621" s="10" t="str">
        <f t="shared" si="1680"/>
        <v>ICDPH</v>
      </c>
      <c r="F1621" s="10" t="s">
        <v>10</v>
      </c>
      <c r="G1621" s="10" t="s">
        <v>11</v>
      </c>
      <c r="H1621" s="10">
        <v>2015</v>
      </c>
      <c r="I1621" s="13">
        <f t="shared" si="1682"/>
        <v>1.436373478036862E-3</v>
      </c>
      <c r="J1621" s="13">
        <f t="shared" si="1679"/>
        <v>1.436373478036862E-3</v>
      </c>
      <c r="K1621" s="2">
        <v>3</v>
      </c>
    </row>
    <row r="1622" spans="3:11">
      <c r="C1622" s="2" t="s">
        <v>3701</v>
      </c>
      <c r="D1622" s="12" t="str">
        <f t="shared" si="1681"/>
        <v>ICDPH</v>
      </c>
      <c r="E1622" s="10" t="str">
        <f t="shared" si="1680"/>
        <v>ICDPH</v>
      </c>
      <c r="F1622" s="10" t="s">
        <v>10</v>
      </c>
      <c r="G1622" s="10" t="s">
        <v>11</v>
      </c>
      <c r="H1622" s="10">
        <v>2015</v>
      </c>
      <c r="I1622" s="13">
        <f t="shared" si="1682"/>
        <v>1.436373478036862E-3</v>
      </c>
      <c r="J1622" s="13">
        <f t="shared" si="1679"/>
        <v>1.436373478036862E-3</v>
      </c>
      <c r="K1622" s="2">
        <v>6</v>
      </c>
    </row>
    <row r="1623" spans="3:11">
      <c r="C1623" s="2" t="s">
        <v>3702</v>
      </c>
      <c r="D1623" s="12" t="str">
        <f t="shared" si="1681"/>
        <v>ICDSH</v>
      </c>
      <c r="E1623" s="10" t="str">
        <f t="shared" si="1680"/>
        <v>ICDSH</v>
      </c>
      <c r="F1623" s="10" t="s">
        <v>10</v>
      </c>
      <c r="G1623" s="10" t="s">
        <v>11</v>
      </c>
      <c r="H1623" s="10">
        <v>2015</v>
      </c>
      <c r="I1623" s="13">
        <f t="shared" si="1682"/>
        <v>1.9021100513272715E-3</v>
      </c>
      <c r="J1623" s="13">
        <f t="shared" si="1679"/>
        <v>1.9021100513272715E-3</v>
      </c>
      <c r="K1623" s="2">
        <v>0</v>
      </c>
    </row>
    <row r="1624" spans="3:11">
      <c r="C1624" s="2" t="s">
        <v>1017</v>
      </c>
      <c r="D1624" s="12" t="str">
        <f t="shared" si="1681"/>
        <v>ICDLA</v>
      </c>
      <c r="E1624" s="10" t="str">
        <f t="shared" si="1680"/>
        <v>ICDLA</v>
      </c>
      <c r="F1624" s="10" t="s">
        <v>10</v>
      </c>
      <c r="G1624" s="10" t="s">
        <v>11</v>
      </c>
      <c r="H1624" s="10">
        <v>2015</v>
      </c>
      <c r="I1624" s="13">
        <f t="shared" si="1682"/>
        <v>5.615266041089223E-3</v>
      </c>
      <c r="J1624" s="13">
        <f t="shared" si="1679"/>
        <v>5.615266041089223E-3</v>
      </c>
      <c r="K1624" s="2">
        <v>0</v>
      </c>
    </row>
    <row r="1625" spans="3:11">
      <c r="C1625" s="2" t="s">
        <v>1018</v>
      </c>
      <c r="D1625" s="12" t="str">
        <f t="shared" si="1681"/>
        <v>ICDEM</v>
      </c>
      <c r="E1625" s="10" t="str">
        <f t="shared" si="1680"/>
        <v>ICDEM</v>
      </c>
      <c r="F1625" s="10" t="s">
        <v>10</v>
      </c>
      <c r="G1625" s="10" t="s">
        <v>11</v>
      </c>
      <c r="H1625" s="10">
        <v>2015</v>
      </c>
      <c r="I1625" s="13">
        <f t="shared" si="1682"/>
        <v>1.9111476826685486E-3</v>
      </c>
      <c r="J1625" s="13">
        <f t="shared" si="1679"/>
        <v>1.9111476826685486E-3</v>
      </c>
      <c r="K1625" s="2">
        <v>0</v>
      </c>
    </row>
    <row r="1626" spans="3:11">
      <c r="C1626" s="2" t="s">
        <v>1019</v>
      </c>
      <c r="D1626" s="12" t="str">
        <f t="shared" si="1681"/>
        <v>ICDTF</v>
      </c>
      <c r="E1626" s="10" t="str">
        <f t="shared" si="1680"/>
        <v>ICDTF</v>
      </c>
      <c r="F1626" s="10" t="s">
        <v>10</v>
      </c>
      <c r="G1626" s="10" t="s">
        <v>11</v>
      </c>
      <c r="H1626" s="10">
        <v>2015</v>
      </c>
      <c r="I1626" s="13">
        <f t="shared" si="1682"/>
        <v>0</v>
      </c>
      <c r="J1626" s="39">
        <f t="shared" si="1679"/>
        <v>0</v>
      </c>
      <c r="K1626" s="2">
        <v>2</v>
      </c>
    </row>
    <row r="1627" spans="3:11">
      <c r="C1627" s="2" t="s">
        <v>3703</v>
      </c>
      <c r="D1627" s="12" t="str">
        <f t="shared" si="1681"/>
        <v>ICDPH</v>
      </c>
      <c r="E1627" s="10" t="str">
        <f t="shared" si="1680"/>
        <v>ICDPH</v>
      </c>
      <c r="F1627" s="10" t="s">
        <v>10</v>
      </c>
      <c r="G1627" s="10" t="s">
        <v>11</v>
      </c>
      <c r="H1627" s="10">
        <v>2015</v>
      </c>
      <c r="I1627" s="13">
        <f t="shared" si="1682"/>
        <v>1.436373478036862E-3</v>
      </c>
      <c r="J1627" s="13">
        <f>I1627</f>
        <v>1.436373478036862E-3</v>
      </c>
      <c r="K1627" s="2">
        <v>3</v>
      </c>
    </row>
    <row r="1628" spans="3:11">
      <c r="C1628" s="2" t="s">
        <v>3703</v>
      </c>
      <c r="D1628" s="12" t="str">
        <f t="shared" si="1681"/>
        <v>ICDPH</v>
      </c>
      <c r="E1628" s="10" t="str">
        <f t="shared" si="1680"/>
        <v>ICDPH</v>
      </c>
      <c r="F1628" s="10" t="s">
        <v>10</v>
      </c>
      <c r="G1628" s="10" t="s">
        <v>11</v>
      </c>
      <c r="H1628" s="10">
        <v>2015</v>
      </c>
      <c r="I1628" s="13">
        <f t="shared" si="1682"/>
        <v>1.436373478036862E-3</v>
      </c>
      <c r="J1628" s="13">
        <f t="shared" ref="J1628:J1686" si="1683">I1628</f>
        <v>1.436373478036862E-3</v>
      </c>
      <c r="K1628" s="2">
        <v>6</v>
      </c>
    </row>
    <row r="1629" spans="3:11">
      <c r="C1629" s="2" t="s">
        <v>3704</v>
      </c>
      <c r="D1629" s="12" t="str">
        <f t="shared" si="1681"/>
        <v>ICDSH</v>
      </c>
      <c r="E1629" s="10" t="str">
        <f t="shared" si="1680"/>
        <v>ICDSH</v>
      </c>
      <c r="F1629" s="10" t="s">
        <v>10</v>
      </c>
      <c r="G1629" s="10" t="s">
        <v>11</v>
      </c>
      <c r="H1629" s="10">
        <v>2015</v>
      </c>
      <c r="I1629" s="13">
        <f t="shared" si="1682"/>
        <v>1.9021100513272715E-3</v>
      </c>
      <c r="J1629" s="13">
        <f t="shared" si="1683"/>
        <v>1.9021100513272715E-3</v>
      </c>
      <c r="K1629" s="2">
        <v>0</v>
      </c>
    </row>
    <row r="1630" spans="3:11">
      <c r="C1630" s="2" t="s">
        <v>1020</v>
      </c>
      <c r="D1630" s="12" t="str">
        <f t="shared" si="1681"/>
        <v>ICDLA</v>
      </c>
      <c r="E1630" s="10" t="str">
        <f t="shared" si="1680"/>
        <v>ICDLA</v>
      </c>
      <c r="F1630" s="10" t="s">
        <v>10</v>
      </c>
      <c r="G1630" s="10" t="s">
        <v>11</v>
      </c>
      <c r="H1630" s="10">
        <v>2015</v>
      </c>
      <c r="I1630" s="13">
        <f t="shared" si="1682"/>
        <v>5.615266041089223E-3</v>
      </c>
      <c r="J1630" s="13">
        <f t="shared" si="1683"/>
        <v>5.615266041089223E-3</v>
      </c>
      <c r="K1630" s="2">
        <v>0</v>
      </c>
    </row>
    <row r="1631" spans="3:11">
      <c r="C1631" s="2" t="s">
        <v>1021</v>
      </c>
      <c r="D1631" s="12" t="str">
        <f t="shared" si="1681"/>
        <v>ICDEM</v>
      </c>
      <c r="E1631" s="10" t="str">
        <f t="shared" si="1680"/>
        <v>ICDEM</v>
      </c>
      <c r="F1631" s="10" t="s">
        <v>10</v>
      </c>
      <c r="G1631" s="10" t="s">
        <v>11</v>
      </c>
      <c r="H1631" s="10">
        <v>2015</v>
      </c>
      <c r="I1631" s="13">
        <f t="shared" si="1682"/>
        <v>1.9111476826685237E-3</v>
      </c>
      <c r="J1631" s="13">
        <f t="shared" si="1683"/>
        <v>1.9111476826685237E-3</v>
      </c>
      <c r="K1631" s="2">
        <v>0</v>
      </c>
    </row>
    <row r="1632" spans="3:11">
      <c r="C1632" s="2" t="s">
        <v>1022</v>
      </c>
      <c r="D1632" s="12" t="str">
        <f t="shared" si="1681"/>
        <v>ICDTF</v>
      </c>
      <c r="E1632" s="10" t="str">
        <f t="shared" si="1680"/>
        <v>ICDTF</v>
      </c>
      <c r="F1632" s="10" t="s">
        <v>10</v>
      </c>
      <c r="G1632" s="10" t="s">
        <v>11</v>
      </c>
      <c r="H1632" s="10">
        <v>2015</v>
      </c>
      <c r="I1632" s="13">
        <f t="shared" si="1682"/>
        <v>0</v>
      </c>
      <c r="J1632" s="13">
        <f t="shared" si="1683"/>
        <v>0</v>
      </c>
      <c r="K1632" s="2">
        <v>2</v>
      </c>
    </row>
    <row r="1633" spans="3:11">
      <c r="C1633" s="2" t="s">
        <v>3705</v>
      </c>
      <c r="D1633" s="12" t="str">
        <f t="shared" si="1681"/>
        <v>ICDPH</v>
      </c>
      <c r="E1633" s="10" t="str">
        <f t="shared" si="1680"/>
        <v>ICDPH</v>
      </c>
      <c r="F1633" s="10" t="s">
        <v>10</v>
      </c>
      <c r="G1633" s="10" t="s">
        <v>11</v>
      </c>
      <c r="H1633" s="10">
        <v>2015</v>
      </c>
      <c r="I1633" s="13">
        <f t="shared" si="1682"/>
        <v>1.436373478036912E-3</v>
      </c>
      <c r="J1633" s="13">
        <f t="shared" si="1683"/>
        <v>1.436373478036912E-3</v>
      </c>
      <c r="K1633" s="2">
        <v>3</v>
      </c>
    </row>
    <row r="1634" spans="3:11">
      <c r="C1634" s="2" t="s">
        <v>3705</v>
      </c>
      <c r="D1634" s="12" t="str">
        <f t="shared" si="1681"/>
        <v>ICDPH</v>
      </c>
      <c r="E1634" s="10" t="str">
        <f t="shared" si="1680"/>
        <v>ICDPH</v>
      </c>
      <c r="F1634" s="10" t="s">
        <v>10</v>
      </c>
      <c r="G1634" s="10" t="s">
        <v>11</v>
      </c>
      <c r="H1634" s="10">
        <v>2015</v>
      </c>
      <c r="I1634" s="13">
        <f t="shared" si="1682"/>
        <v>1.436373478036912E-3</v>
      </c>
      <c r="J1634" s="13">
        <f t="shared" si="1683"/>
        <v>1.436373478036912E-3</v>
      </c>
      <c r="K1634" s="2">
        <v>6</v>
      </c>
    </row>
    <row r="1635" spans="3:11">
      <c r="C1635" s="2" t="s">
        <v>3706</v>
      </c>
      <c r="D1635" s="12" t="str">
        <f t="shared" si="1681"/>
        <v>ICDSH</v>
      </c>
      <c r="E1635" s="10" t="str">
        <f t="shared" si="1680"/>
        <v>ICDSH</v>
      </c>
      <c r="F1635" s="10" t="s">
        <v>10</v>
      </c>
      <c r="G1635" s="10" t="s">
        <v>11</v>
      </c>
      <c r="H1635" s="10">
        <v>2015</v>
      </c>
      <c r="I1635" s="13">
        <f t="shared" si="1682"/>
        <v>1.9021100513272715E-3</v>
      </c>
      <c r="J1635" s="13">
        <f t="shared" si="1683"/>
        <v>1.9021100513272715E-3</v>
      </c>
      <c r="K1635" s="2">
        <v>0</v>
      </c>
    </row>
    <row r="1636" spans="3:11">
      <c r="C1636" s="2" t="s">
        <v>1023</v>
      </c>
      <c r="D1636" s="12" t="str">
        <f t="shared" si="1681"/>
        <v>ICDLA</v>
      </c>
      <c r="E1636" s="10" t="str">
        <f t="shared" si="1680"/>
        <v>ICDLA</v>
      </c>
      <c r="F1636" s="10" t="s">
        <v>10</v>
      </c>
      <c r="G1636" s="10" t="s">
        <v>11</v>
      </c>
      <c r="H1636" s="10">
        <v>2015</v>
      </c>
      <c r="I1636" s="13">
        <f t="shared" si="1682"/>
        <v>5.615266041089223E-3</v>
      </c>
      <c r="J1636" s="13">
        <f t="shared" si="1683"/>
        <v>5.615266041089223E-3</v>
      </c>
      <c r="K1636" s="2">
        <v>0</v>
      </c>
    </row>
    <row r="1637" spans="3:11">
      <c r="C1637" s="2" t="s">
        <v>1024</v>
      </c>
      <c r="D1637" s="12" t="str">
        <f t="shared" si="1681"/>
        <v>ICDEM</v>
      </c>
      <c r="E1637" s="10" t="str">
        <f t="shared" si="1680"/>
        <v>ICDEM</v>
      </c>
      <c r="F1637" s="10" t="s">
        <v>10</v>
      </c>
      <c r="G1637" s="10" t="s">
        <v>11</v>
      </c>
      <c r="H1637" s="10">
        <v>2015</v>
      </c>
      <c r="I1637" s="13">
        <f t="shared" si="1682"/>
        <v>1.9111476826686236E-3</v>
      </c>
      <c r="J1637" s="13">
        <f t="shared" si="1683"/>
        <v>1.9111476826686236E-3</v>
      </c>
      <c r="K1637" s="2">
        <v>0</v>
      </c>
    </row>
    <row r="1638" spans="3:11">
      <c r="C1638" s="2" t="s">
        <v>1025</v>
      </c>
      <c r="D1638" s="12" t="str">
        <f t="shared" si="1681"/>
        <v>ICDTF</v>
      </c>
      <c r="E1638" s="10" t="str">
        <f t="shared" si="1680"/>
        <v>ICDTF</v>
      </c>
      <c r="F1638" s="10" t="s">
        <v>10</v>
      </c>
      <c r="G1638" s="10" t="s">
        <v>11</v>
      </c>
      <c r="H1638" s="10">
        <v>2015</v>
      </c>
      <c r="I1638" s="13">
        <f t="shared" si="1682"/>
        <v>0</v>
      </c>
      <c r="J1638" s="13">
        <f t="shared" si="1683"/>
        <v>0</v>
      </c>
      <c r="K1638" s="2">
        <v>2</v>
      </c>
    </row>
    <row r="1639" spans="3:11">
      <c r="C1639" s="2" t="s">
        <v>3707</v>
      </c>
      <c r="D1639" s="12" t="str">
        <f t="shared" si="1681"/>
        <v>ICDPH</v>
      </c>
      <c r="E1639" s="10" t="str">
        <f t="shared" si="1680"/>
        <v>ICDPH</v>
      </c>
      <c r="F1639" s="10" t="s">
        <v>10</v>
      </c>
      <c r="G1639" s="10" t="s">
        <v>11</v>
      </c>
      <c r="H1639" s="10">
        <v>2015</v>
      </c>
      <c r="I1639" s="13">
        <f t="shared" si="1682"/>
        <v>1.436373478036862E-3</v>
      </c>
      <c r="J1639" s="13">
        <f t="shared" si="1683"/>
        <v>1.436373478036862E-3</v>
      </c>
      <c r="K1639" s="2">
        <v>3</v>
      </c>
    </row>
    <row r="1640" spans="3:11">
      <c r="C1640" s="2" t="s">
        <v>3707</v>
      </c>
      <c r="D1640" s="12" t="str">
        <f t="shared" si="1681"/>
        <v>ICDPH</v>
      </c>
      <c r="E1640" s="10" t="str">
        <f t="shared" si="1680"/>
        <v>ICDPH</v>
      </c>
      <c r="F1640" s="10" t="s">
        <v>10</v>
      </c>
      <c r="G1640" s="10" t="s">
        <v>11</v>
      </c>
      <c r="H1640" s="10">
        <v>2015</v>
      </c>
      <c r="I1640" s="13">
        <f t="shared" si="1682"/>
        <v>1.436373478036862E-3</v>
      </c>
      <c r="J1640" s="13">
        <f t="shared" si="1683"/>
        <v>1.436373478036862E-3</v>
      </c>
      <c r="K1640" s="2">
        <v>6</v>
      </c>
    </row>
    <row r="1641" spans="3:11">
      <c r="C1641" s="2" t="s">
        <v>3708</v>
      </c>
      <c r="D1641" s="12" t="str">
        <f t="shared" si="1681"/>
        <v>ICDSH</v>
      </c>
      <c r="E1641" s="10" t="str">
        <f t="shared" si="1680"/>
        <v>ICDSH</v>
      </c>
      <c r="F1641" s="10" t="s">
        <v>10</v>
      </c>
      <c r="G1641" s="10" t="s">
        <v>11</v>
      </c>
      <c r="H1641" s="10">
        <v>2015</v>
      </c>
      <c r="I1641" s="13">
        <f t="shared" si="1682"/>
        <v>1.9021100513272715E-3</v>
      </c>
      <c r="J1641" s="13">
        <f t="shared" si="1683"/>
        <v>1.9021100513272715E-3</v>
      </c>
      <c r="K1641" s="2">
        <v>0</v>
      </c>
    </row>
    <row r="1642" spans="3:11">
      <c r="C1642" s="2" t="s">
        <v>1026</v>
      </c>
      <c r="D1642" s="12" t="str">
        <f t="shared" si="1681"/>
        <v>ICDLA</v>
      </c>
      <c r="E1642" s="10" t="str">
        <f t="shared" si="1680"/>
        <v>ICDLA</v>
      </c>
      <c r="F1642" s="10" t="s">
        <v>10</v>
      </c>
      <c r="G1642" s="10" t="s">
        <v>11</v>
      </c>
      <c r="H1642" s="10">
        <v>2015</v>
      </c>
      <c r="I1642" s="13">
        <f t="shared" si="1682"/>
        <v>5.615266041089223E-3</v>
      </c>
      <c r="J1642" s="13">
        <f t="shared" si="1683"/>
        <v>5.615266041089223E-3</v>
      </c>
      <c r="K1642" s="2">
        <v>0</v>
      </c>
    </row>
    <row r="1643" spans="3:11">
      <c r="C1643" s="2" t="s">
        <v>1027</v>
      </c>
      <c r="D1643" s="12" t="str">
        <f t="shared" si="1681"/>
        <v>ICDEM</v>
      </c>
      <c r="E1643" s="10" t="str">
        <f t="shared" si="1680"/>
        <v>ICDEM</v>
      </c>
      <c r="F1643" s="10" t="s">
        <v>10</v>
      </c>
      <c r="G1643" s="10" t="s">
        <v>11</v>
      </c>
      <c r="H1643" s="10">
        <v>2015</v>
      </c>
      <c r="I1643" s="13">
        <f t="shared" si="1682"/>
        <v>1.9111476826685237E-3</v>
      </c>
      <c r="J1643" s="13">
        <f t="shared" si="1683"/>
        <v>1.9111476826685237E-3</v>
      </c>
      <c r="K1643" s="2">
        <v>0</v>
      </c>
    </row>
    <row r="1644" spans="3:11">
      <c r="C1644" s="2" t="s">
        <v>1028</v>
      </c>
      <c r="D1644" s="12" t="str">
        <f t="shared" si="1681"/>
        <v>ICDTF</v>
      </c>
      <c r="E1644" s="10" t="str">
        <f t="shared" si="1680"/>
        <v>ICDTF</v>
      </c>
      <c r="F1644" s="10" t="s">
        <v>10</v>
      </c>
      <c r="G1644" s="10" t="s">
        <v>11</v>
      </c>
      <c r="H1644" s="10">
        <v>2015</v>
      </c>
      <c r="I1644" s="13">
        <f t="shared" si="1682"/>
        <v>0</v>
      </c>
      <c r="J1644" s="13">
        <f t="shared" si="1683"/>
        <v>0</v>
      </c>
      <c r="K1644" s="2">
        <v>2</v>
      </c>
    </row>
    <row r="1645" spans="3:11">
      <c r="C1645" s="2" t="s">
        <v>3709</v>
      </c>
      <c r="D1645" s="12" t="str">
        <f t="shared" si="1681"/>
        <v>ICDPH</v>
      </c>
      <c r="E1645" s="10" t="str">
        <f t="shared" si="1680"/>
        <v>ICDPH</v>
      </c>
      <c r="F1645" s="10" t="s">
        <v>10</v>
      </c>
      <c r="G1645" s="10" t="s">
        <v>11</v>
      </c>
      <c r="H1645" s="10">
        <v>2015</v>
      </c>
      <c r="I1645" s="13">
        <f t="shared" si="1682"/>
        <v>1.436373478036912E-3</v>
      </c>
      <c r="J1645" s="13">
        <f t="shared" si="1683"/>
        <v>1.436373478036912E-3</v>
      </c>
      <c r="K1645" s="2">
        <v>3</v>
      </c>
    </row>
    <row r="1646" spans="3:11">
      <c r="C1646" s="2" t="s">
        <v>3709</v>
      </c>
      <c r="D1646" s="12" t="str">
        <f t="shared" si="1681"/>
        <v>ICDPH</v>
      </c>
      <c r="E1646" s="10" t="str">
        <f t="shared" si="1680"/>
        <v>ICDPH</v>
      </c>
      <c r="F1646" s="10" t="s">
        <v>10</v>
      </c>
      <c r="G1646" s="10" t="s">
        <v>11</v>
      </c>
      <c r="H1646" s="10">
        <v>2015</v>
      </c>
      <c r="I1646" s="13">
        <f t="shared" si="1682"/>
        <v>1.436373478036912E-3</v>
      </c>
      <c r="J1646" s="13">
        <f t="shared" si="1683"/>
        <v>1.436373478036912E-3</v>
      </c>
      <c r="K1646" s="2">
        <v>6</v>
      </c>
    </row>
    <row r="1647" spans="3:11">
      <c r="C1647" s="2" t="s">
        <v>3710</v>
      </c>
      <c r="D1647" s="12" t="str">
        <f t="shared" si="1681"/>
        <v>ICDSH</v>
      </c>
      <c r="E1647" s="10" t="str">
        <f t="shared" si="1680"/>
        <v>ICDSH</v>
      </c>
      <c r="F1647" s="10" t="s">
        <v>10</v>
      </c>
      <c r="G1647" s="10" t="s">
        <v>11</v>
      </c>
      <c r="H1647" s="10">
        <v>2015</v>
      </c>
      <c r="I1647" s="13">
        <f t="shared" si="1682"/>
        <v>1.9021100513272966E-3</v>
      </c>
      <c r="J1647" s="13">
        <f t="shared" si="1683"/>
        <v>1.9021100513272966E-3</v>
      </c>
      <c r="K1647" s="2">
        <v>0</v>
      </c>
    </row>
    <row r="1648" spans="3:11">
      <c r="C1648" s="2" t="s">
        <v>1029</v>
      </c>
      <c r="D1648" s="12" t="str">
        <f t="shared" si="1681"/>
        <v>ICDLA</v>
      </c>
      <c r="E1648" s="10" t="str">
        <f t="shared" si="1680"/>
        <v>ICDLA</v>
      </c>
      <c r="F1648" s="10" t="s">
        <v>10</v>
      </c>
      <c r="G1648" s="10" t="s">
        <v>11</v>
      </c>
      <c r="H1648" s="10">
        <v>2015</v>
      </c>
      <c r="I1648" s="13">
        <f t="shared" si="1682"/>
        <v>5.615266041089223E-3</v>
      </c>
      <c r="J1648" s="13">
        <f t="shared" si="1683"/>
        <v>5.615266041089223E-3</v>
      </c>
      <c r="K1648" s="2">
        <v>0</v>
      </c>
    </row>
    <row r="1649" spans="3:11">
      <c r="C1649" s="2" t="s">
        <v>1030</v>
      </c>
      <c r="D1649" s="12" t="str">
        <f t="shared" si="1681"/>
        <v>ICDEM</v>
      </c>
      <c r="E1649" s="10" t="str">
        <f t="shared" si="1680"/>
        <v>ICDEM</v>
      </c>
      <c r="F1649" s="10" t="s">
        <v>10</v>
      </c>
      <c r="G1649" s="10" t="s">
        <v>11</v>
      </c>
      <c r="H1649" s="10">
        <v>2015</v>
      </c>
      <c r="I1649" s="13">
        <f t="shared" si="1682"/>
        <v>1.9111476826685736E-3</v>
      </c>
      <c r="J1649" s="13">
        <f t="shared" si="1683"/>
        <v>1.9111476826685736E-3</v>
      </c>
      <c r="K1649" s="2">
        <v>0</v>
      </c>
    </row>
    <row r="1650" spans="3:11">
      <c r="C1650" s="2" t="s">
        <v>1031</v>
      </c>
      <c r="D1650" s="12" t="str">
        <f t="shared" si="1681"/>
        <v>ICDTF</v>
      </c>
      <c r="E1650" s="10" t="str">
        <f t="shared" si="1680"/>
        <v>ICDTF</v>
      </c>
      <c r="F1650" s="10" t="s">
        <v>10</v>
      </c>
      <c r="G1650" s="10" t="s">
        <v>11</v>
      </c>
      <c r="H1650" s="10">
        <v>2015</v>
      </c>
      <c r="I1650" s="13">
        <f t="shared" si="1682"/>
        <v>0</v>
      </c>
      <c r="J1650" s="13">
        <f t="shared" si="1683"/>
        <v>0</v>
      </c>
      <c r="K1650" s="2">
        <v>2</v>
      </c>
    </row>
    <row r="1651" spans="3:11">
      <c r="C1651" s="2" t="s">
        <v>3711</v>
      </c>
      <c r="D1651" s="12" t="str">
        <f t="shared" si="1681"/>
        <v>ICDPH</v>
      </c>
      <c r="E1651" s="10" t="str">
        <f t="shared" si="1680"/>
        <v>ICDPH</v>
      </c>
      <c r="F1651" s="10" t="s">
        <v>10</v>
      </c>
      <c r="G1651" s="10" t="s">
        <v>11</v>
      </c>
      <c r="H1651" s="10">
        <v>2015</v>
      </c>
      <c r="I1651" s="13">
        <f t="shared" si="1682"/>
        <v>1.436373478036862E-3</v>
      </c>
      <c r="J1651" s="13">
        <f t="shared" si="1683"/>
        <v>1.436373478036862E-3</v>
      </c>
      <c r="K1651" s="2">
        <v>3</v>
      </c>
    </row>
    <row r="1652" spans="3:11">
      <c r="C1652" s="2" t="s">
        <v>3711</v>
      </c>
      <c r="D1652" s="12" t="str">
        <f t="shared" si="1681"/>
        <v>ICDPH</v>
      </c>
      <c r="E1652" s="10" t="str">
        <f t="shared" si="1680"/>
        <v>ICDPH</v>
      </c>
      <c r="F1652" s="10" t="s">
        <v>10</v>
      </c>
      <c r="G1652" s="10" t="s">
        <v>11</v>
      </c>
      <c r="H1652" s="10">
        <v>2015</v>
      </c>
      <c r="I1652" s="13">
        <f t="shared" si="1682"/>
        <v>1.436373478036862E-3</v>
      </c>
      <c r="J1652" s="13">
        <f t="shared" si="1683"/>
        <v>1.436373478036862E-3</v>
      </c>
      <c r="K1652" s="2">
        <v>6</v>
      </c>
    </row>
    <row r="1653" spans="3:11">
      <c r="C1653" s="2" t="s">
        <v>3712</v>
      </c>
      <c r="D1653" s="12" t="str">
        <f t="shared" si="1681"/>
        <v>ICDSH</v>
      </c>
      <c r="E1653" s="10" t="str">
        <f t="shared" si="1680"/>
        <v>ICDSH</v>
      </c>
      <c r="F1653" s="10" t="s">
        <v>10</v>
      </c>
      <c r="G1653" s="10" t="s">
        <v>11</v>
      </c>
      <c r="H1653" s="10">
        <v>2015</v>
      </c>
      <c r="I1653" s="13">
        <f t="shared" si="1682"/>
        <v>1.9021100513272465E-3</v>
      </c>
      <c r="J1653" s="13">
        <f t="shared" si="1683"/>
        <v>1.9021100513272465E-3</v>
      </c>
      <c r="K1653" s="2">
        <v>0</v>
      </c>
    </row>
    <row r="1654" spans="3:11">
      <c r="C1654" s="2" t="s">
        <v>1032</v>
      </c>
      <c r="D1654" s="12" t="str">
        <f t="shared" si="1681"/>
        <v>ICDLA</v>
      </c>
      <c r="E1654" s="10" t="str">
        <f t="shared" si="1680"/>
        <v>ICDLA</v>
      </c>
      <c r="F1654" s="10" t="s">
        <v>10</v>
      </c>
      <c r="G1654" s="10" t="s">
        <v>11</v>
      </c>
      <c r="H1654" s="10">
        <v>2015</v>
      </c>
      <c r="I1654" s="13">
        <f t="shared" si="1682"/>
        <v>5.615266041089223E-3</v>
      </c>
      <c r="J1654" s="13">
        <f t="shared" si="1683"/>
        <v>5.615266041089223E-3</v>
      </c>
      <c r="K1654" s="2">
        <v>0</v>
      </c>
    </row>
    <row r="1655" spans="3:11">
      <c r="C1655" s="2" t="s">
        <v>1033</v>
      </c>
      <c r="D1655" s="12" t="str">
        <f t="shared" si="1681"/>
        <v>ICDEM</v>
      </c>
      <c r="E1655" s="10" t="str">
        <f t="shared" si="1680"/>
        <v>ICDEM</v>
      </c>
      <c r="F1655" s="10" t="s">
        <v>10</v>
      </c>
      <c r="G1655" s="10" t="s">
        <v>11</v>
      </c>
      <c r="H1655" s="10">
        <v>2015</v>
      </c>
      <c r="I1655" s="13">
        <f t="shared" si="1682"/>
        <v>1.9111476826685736E-3</v>
      </c>
      <c r="J1655" s="13">
        <f t="shared" si="1683"/>
        <v>1.9111476826685736E-3</v>
      </c>
      <c r="K1655" s="2">
        <v>0</v>
      </c>
    </row>
    <row r="1656" spans="3:11">
      <c r="C1656" s="2" t="s">
        <v>1034</v>
      </c>
      <c r="D1656" s="12" t="str">
        <f t="shared" si="1681"/>
        <v>ICDTF</v>
      </c>
      <c r="E1656" s="10" t="str">
        <f t="shared" ref="E1656:E1719" si="1684">D1656</f>
        <v>ICDTF</v>
      </c>
      <c r="F1656" s="10" t="s">
        <v>10</v>
      </c>
      <c r="G1656" s="10" t="s">
        <v>11</v>
      </c>
      <c r="H1656" s="10">
        <v>2015</v>
      </c>
      <c r="I1656" s="13">
        <f t="shared" si="1682"/>
        <v>0</v>
      </c>
      <c r="J1656" s="13">
        <f t="shared" si="1683"/>
        <v>0</v>
      </c>
      <c r="K1656" s="2">
        <v>1</v>
      </c>
    </row>
    <row r="1657" spans="3:11">
      <c r="C1657" s="2" t="s">
        <v>3713</v>
      </c>
      <c r="D1657" s="12" t="str">
        <f t="shared" si="1681"/>
        <v>ICDPH</v>
      </c>
      <c r="E1657" s="10" t="str">
        <f t="shared" si="1684"/>
        <v>ICDPH</v>
      </c>
      <c r="F1657" s="10" t="s">
        <v>10</v>
      </c>
      <c r="G1657" s="10" t="s">
        <v>11</v>
      </c>
      <c r="H1657" s="10">
        <v>2015</v>
      </c>
      <c r="I1657" s="13">
        <f t="shared" si="1682"/>
        <v>1.4363734780368871E-3</v>
      </c>
      <c r="J1657" s="13">
        <f t="shared" si="1683"/>
        <v>1.4363734780368871E-3</v>
      </c>
      <c r="K1657" s="2">
        <v>3</v>
      </c>
    </row>
    <row r="1658" spans="3:11">
      <c r="C1658" s="2" t="s">
        <v>3713</v>
      </c>
      <c r="D1658" s="12" t="str">
        <f t="shared" si="1681"/>
        <v>ICDPH</v>
      </c>
      <c r="E1658" s="10" t="str">
        <f t="shared" si="1684"/>
        <v>ICDPH</v>
      </c>
      <c r="F1658" s="10" t="s">
        <v>10</v>
      </c>
      <c r="G1658" s="10" t="s">
        <v>11</v>
      </c>
      <c r="H1658" s="10">
        <v>2015</v>
      </c>
      <c r="I1658" s="13">
        <f t="shared" si="1682"/>
        <v>1.4363734780368871E-3</v>
      </c>
      <c r="J1658" s="13">
        <f t="shared" si="1683"/>
        <v>1.4363734780368871E-3</v>
      </c>
      <c r="K1658" s="2">
        <v>5</v>
      </c>
    </row>
    <row r="1659" spans="3:11">
      <c r="C1659" s="2" t="s">
        <v>3714</v>
      </c>
      <c r="D1659" s="12" t="str">
        <f t="shared" si="1681"/>
        <v>ICDSH</v>
      </c>
      <c r="E1659" s="10" t="str">
        <f t="shared" si="1684"/>
        <v>ICDSH</v>
      </c>
      <c r="F1659" s="10" t="s">
        <v>10</v>
      </c>
      <c r="G1659" s="10" t="s">
        <v>11</v>
      </c>
      <c r="H1659" s="10">
        <v>2015</v>
      </c>
      <c r="I1659" s="13">
        <f t="shared" si="1682"/>
        <v>1.9021100513272715E-3</v>
      </c>
      <c r="J1659" s="13">
        <f t="shared" si="1683"/>
        <v>1.9021100513272715E-3</v>
      </c>
      <c r="K1659" s="2">
        <v>0</v>
      </c>
    </row>
    <row r="1660" spans="3:11">
      <c r="C1660" s="2" t="s">
        <v>1035</v>
      </c>
      <c r="D1660" s="12" t="str">
        <f t="shared" si="1681"/>
        <v>ICDLA</v>
      </c>
      <c r="E1660" s="10" t="str">
        <f t="shared" si="1684"/>
        <v>ICDLA</v>
      </c>
      <c r="F1660" s="10" t="s">
        <v>10</v>
      </c>
      <c r="G1660" s="10" t="s">
        <v>11</v>
      </c>
      <c r="H1660" s="10">
        <v>2015</v>
      </c>
      <c r="I1660" s="13">
        <f t="shared" si="1682"/>
        <v>5.6152660410891736E-3</v>
      </c>
      <c r="J1660" s="13">
        <f t="shared" si="1683"/>
        <v>5.6152660410891736E-3</v>
      </c>
      <c r="K1660" s="2">
        <v>0</v>
      </c>
    </row>
    <row r="1661" spans="3:11">
      <c r="C1661" s="2" t="s">
        <v>1036</v>
      </c>
      <c r="D1661" s="12" t="str">
        <f t="shared" si="1681"/>
        <v>ICDEM</v>
      </c>
      <c r="E1661" s="10" t="str">
        <f t="shared" si="1684"/>
        <v>ICDEM</v>
      </c>
      <c r="F1661" s="10" t="s">
        <v>10</v>
      </c>
      <c r="G1661" s="10" t="s">
        <v>11</v>
      </c>
      <c r="H1661" s="10">
        <v>2015</v>
      </c>
      <c r="I1661" s="13">
        <f t="shared" si="1682"/>
        <v>1.9111476826685237E-3</v>
      </c>
      <c r="J1661" s="13">
        <f t="shared" si="1683"/>
        <v>1.9111476826685237E-3</v>
      </c>
      <c r="K1661" s="2">
        <v>0</v>
      </c>
    </row>
    <row r="1662" spans="3:11">
      <c r="C1662" s="2" t="s">
        <v>1037</v>
      </c>
      <c r="D1662" s="12" t="str">
        <f t="shared" si="1681"/>
        <v>ICDTF</v>
      </c>
      <c r="E1662" s="10" t="str">
        <f t="shared" si="1684"/>
        <v>ICDTF</v>
      </c>
      <c r="F1662" s="10" t="s">
        <v>10</v>
      </c>
      <c r="G1662" s="10" t="s">
        <v>11</v>
      </c>
      <c r="H1662" s="10">
        <v>2015</v>
      </c>
      <c r="I1662" s="13">
        <f t="shared" si="1682"/>
        <v>0</v>
      </c>
      <c r="J1662" s="13">
        <f t="shared" si="1683"/>
        <v>0</v>
      </c>
      <c r="K1662" s="2">
        <v>1</v>
      </c>
    </row>
    <row r="1663" spans="3:11">
      <c r="C1663" s="2" t="s">
        <v>3715</v>
      </c>
      <c r="D1663" s="12" t="str">
        <f t="shared" si="1681"/>
        <v>ICDPH</v>
      </c>
      <c r="E1663" s="10" t="str">
        <f t="shared" si="1684"/>
        <v>ICDPH</v>
      </c>
      <c r="F1663" s="10" t="s">
        <v>10</v>
      </c>
      <c r="G1663" s="10" t="s">
        <v>11</v>
      </c>
      <c r="H1663" s="10">
        <v>2015</v>
      </c>
      <c r="I1663" s="13">
        <f t="shared" si="1682"/>
        <v>1.4363734780368871E-3</v>
      </c>
      <c r="J1663" s="13">
        <f t="shared" si="1683"/>
        <v>1.4363734780368871E-3</v>
      </c>
      <c r="K1663" s="2">
        <v>3</v>
      </c>
    </row>
    <row r="1664" spans="3:11">
      <c r="C1664" s="2" t="s">
        <v>3715</v>
      </c>
      <c r="D1664" s="12" t="str">
        <f t="shared" si="1681"/>
        <v>ICDPH</v>
      </c>
      <c r="E1664" s="10" t="str">
        <f t="shared" si="1684"/>
        <v>ICDPH</v>
      </c>
      <c r="F1664" s="10" t="s">
        <v>10</v>
      </c>
      <c r="G1664" s="10" t="s">
        <v>11</v>
      </c>
      <c r="H1664" s="10">
        <v>2015</v>
      </c>
      <c r="I1664" s="13">
        <f t="shared" si="1682"/>
        <v>1.4363734780368871E-3</v>
      </c>
      <c r="J1664" s="13">
        <f t="shared" si="1683"/>
        <v>1.4363734780368871E-3</v>
      </c>
      <c r="K1664" s="2">
        <v>5</v>
      </c>
    </row>
    <row r="1665" spans="3:11">
      <c r="C1665" s="2" t="s">
        <v>3716</v>
      </c>
      <c r="D1665" s="12" t="str">
        <f t="shared" si="1681"/>
        <v>ICDSH</v>
      </c>
      <c r="E1665" s="10" t="str">
        <f t="shared" si="1684"/>
        <v>ICDSH</v>
      </c>
      <c r="F1665" s="10" t="s">
        <v>10</v>
      </c>
      <c r="G1665" s="10" t="s">
        <v>11</v>
      </c>
      <c r="H1665" s="10">
        <v>2015</v>
      </c>
      <c r="I1665" s="13">
        <f t="shared" si="1682"/>
        <v>1.9021100513272966E-3</v>
      </c>
      <c r="J1665" s="13">
        <f t="shared" si="1683"/>
        <v>1.9021100513272966E-3</v>
      </c>
      <c r="K1665" s="2">
        <v>0</v>
      </c>
    </row>
    <row r="1666" spans="3:11">
      <c r="C1666" s="2" t="s">
        <v>1038</v>
      </c>
      <c r="D1666" s="12" t="str">
        <f t="shared" si="1681"/>
        <v>ICDLA</v>
      </c>
      <c r="E1666" s="10" t="str">
        <f t="shared" si="1684"/>
        <v>ICDLA</v>
      </c>
      <c r="F1666" s="10" t="s">
        <v>10</v>
      </c>
      <c r="G1666" s="10" t="s">
        <v>11</v>
      </c>
      <c r="H1666" s="10">
        <v>2015</v>
      </c>
      <c r="I1666" s="13">
        <f t="shared" si="1682"/>
        <v>5.615266041089223E-3</v>
      </c>
      <c r="J1666" s="13">
        <f t="shared" si="1683"/>
        <v>5.615266041089223E-3</v>
      </c>
      <c r="K1666" s="2">
        <v>0</v>
      </c>
    </row>
    <row r="1667" spans="3:11">
      <c r="C1667" s="2" t="s">
        <v>1039</v>
      </c>
      <c r="D1667" s="12" t="str">
        <f t="shared" si="1681"/>
        <v>ICDEM</v>
      </c>
      <c r="E1667" s="10" t="str">
        <f t="shared" si="1684"/>
        <v>ICDEM</v>
      </c>
      <c r="F1667" s="10" t="s">
        <v>10</v>
      </c>
      <c r="G1667" s="10" t="s">
        <v>11</v>
      </c>
      <c r="H1667" s="10">
        <v>2015</v>
      </c>
      <c r="I1667" s="13">
        <f t="shared" si="1682"/>
        <v>1.9111476826685736E-3</v>
      </c>
      <c r="J1667" s="13">
        <f t="shared" si="1683"/>
        <v>1.9111476826685736E-3</v>
      </c>
      <c r="K1667" s="2">
        <v>0</v>
      </c>
    </row>
    <row r="1668" spans="3:11">
      <c r="C1668" s="2" t="s">
        <v>1040</v>
      </c>
      <c r="D1668" s="12" t="str">
        <f t="shared" si="1681"/>
        <v>ICDTF</v>
      </c>
      <c r="E1668" s="10" t="str">
        <f t="shared" si="1684"/>
        <v>ICDTF</v>
      </c>
      <c r="F1668" s="10" t="s">
        <v>10</v>
      </c>
      <c r="G1668" s="10" t="s">
        <v>11</v>
      </c>
      <c r="H1668" s="10">
        <v>2015</v>
      </c>
      <c r="I1668" s="13">
        <f t="shared" si="1682"/>
        <v>0</v>
      </c>
      <c r="J1668" s="13">
        <f t="shared" si="1683"/>
        <v>0</v>
      </c>
      <c r="K1668" s="2">
        <v>1</v>
      </c>
    </row>
    <row r="1669" spans="3:11">
      <c r="C1669" s="2" t="s">
        <v>3717</v>
      </c>
      <c r="D1669" s="12" t="str">
        <f t="shared" si="1681"/>
        <v>ICDPH</v>
      </c>
      <c r="E1669" s="10" t="str">
        <f t="shared" si="1684"/>
        <v>ICDPH</v>
      </c>
      <c r="F1669" s="10" t="s">
        <v>10</v>
      </c>
      <c r="G1669" s="10" t="s">
        <v>11</v>
      </c>
      <c r="H1669" s="10">
        <v>2015</v>
      </c>
      <c r="I1669" s="13">
        <f t="shared" si="1682"/>
        <v>1.436373478036862E-3</v>
      </c>
      <c r="J1669" s="13">
        <f t="shared" si="1683"/>
        <v>1.436373478036862E-3</v>
      </c>
      <c r="K1669" s="2">
        <v>3</v>
      </c>
    </row>
    <row r="1670" spans="3:11">
      <c r="C1670" s="2" t="s">
        <v>3717</v>
      </c>
      <c r="D1670" s="12" t="str">
        <f t="shared" si="1681"/>
        <v>ICDPH</v>
      </c>
      <c r="E1670" s="10" t="str">
        <f t="shared" si="1684"/>
        <v>ICDPH</v>
      </c>
      <c r="F1670" s="10" t="s">
        <v>10</v>
      </c>
      <c r="G1670" s="10" t="s">
        <v>11</v>
      </c>
      <c r="H1670" s="10">
        <v>2015</v>
      </c>
      <c r="I1670" s="13">
        <f t="shared" si="1682"/>
        <v>1.436373478036862E-3</v>
      </c>
      <c r="J1670" s="13">
        <f t="shared" si="1683"/>
        <v>1.436373478036862E-3</v>
      </c>
      <c r="K1670" s="2">
        <v>5</v>
      </c>
    </row>
    <row r="1671" spans="3:11">
      <c r="C1671" s="2" t="s">
        <v>3718</v>
      </c>
      <c r="D1671" s="12" t="str">
        <f t="shared" si="1681"/>
        <v>ICDSH</v>
      </c>
      <c r="E1671" s="10" t="str">
        <f t="shared" si="1684"/>
        <v>ICDSH</v>
      </c>
      <c r="F1671" s="10" t="s">
        <v>10</v>
      </c>
      <c r="G1671" s="10" t="s">
        <v>11</v>
      </c>
      <c r="H1671" s="10">
        <v>2015</v>
      </c>
      <c r="I1671" s="13">
        <f t="shared" si="1682"/>
        <v>1.9021100513272715E-3</v>
      </c>
      <c r="J1671" s="13">
        <f t="shared" si="1683"/>
        <v>1.9021100513272715E-3</v>
      </c>
      <c r="K1671" s="2">
        <v>0</v>
      </c>
    </row>
    <row r="1672" spans="3:11">
      <c r="C1672" s="2" t="s">
        <v>1041</v>
      </c>
      <c r="D1672" s="12" t="str">
        <f t="shared" ref="D1672:D1735" si="1685">"I"&amp;MID(C1672,4,1)&amp;"D"&amp;MID(C1672,9,2)</f>
        <v>ICDLA</v>
      </c>
      <c r="E1672" s="10" t="str">
        <f t="shared" si="1684"/>
        <v>ICDLA</v>
      </c>
      <c r="F1672" s="10" t="s">
        <v>10</v>
      </c>
      <c r="G1672" s="10" t="s">
        <v>11</v>
      </c>
      <c r="H1672" s="10">
        <v>2015</v>
      </c>
      <c r="I1672" s="13">
        <f t="shared" ref="I1672:I1735" si="1686">INDEX($AG$39:$BF$639,MATCH(IF(RIGHT(C1672,3)="100",RIGHT(C1672,6),RIGHT(C1672,5)),$AG$39:$AG$639,0),MATCH(MID(D1672,2,2),$AG$39:$BF$39,0))*$AI$19</f>
        <v>5.615266041089223E-3</v>
      </c>
      <c r="J1672" s="13">
        <f t="shared" si="1683"/>
        <v>5.615266041089223E-3</v>
      </c>
      <c r="K1672" s="2">
        <v>0</v>
      </c>
    </row>
    <row r="1673" spans="3:11">
      <c r="C1673" s="2" t="s">
        <v>1042</v>
      </c>
      <c r="D1673" s="12" t="str">
        <f t="shared" si="1685"/>
        <v>ICDEM</v>
      </c>
      <c r="E1673" s="10" t="str">
        <f t="shared" si="1684"/>
        <v>ICDEM</v>
      </c>
      <c r="F1673" s="10" t="s">
        <v>10</v>
      </c>
      <c r="G1673" s="10" t="s">
        <v>11</v>
      </c>
      <c r="H1673" s="10">
        <v>2015</v>
      </c>
      <c r="I1673" s="13">
        <f t="shared" si="1686"/>
        <v>1.9111476826685736E-3</v>
      </c>
      <c r="J1673" s="13">
        <f t="shared" si="1683"/>
        <v>1.9111476826685736E-3</v>
      </c>
      <c r="K1673" s="2">
        <v>0</v>
      </c>
    </row>
    <row r="1674" spans="3:11">
      <c r="C1674" s="2" t="s">
        <v>1043</v>
      </c>
      <c r="D1674" s="12" t="str">
        <f t="shared" si="1685"/>
        <v>ICDTF</v>
      </c>
      <c r="E1674" s="10" t="str">
        <f t="shared" si="1684"/>
        <v>ICDTF</v>
      </c>
      <c r="F1674" s="10" t="s">
        <v>10</v>
      </c>
      <c r="G1674" s="10" t="s">
        <v>11</v>
      </c>
      <c r="H1674" s="10">
        <v>2015</v>
      </c>
      <c r="I1674" s="13">
        <f t="shared" si="1686"/>
        <v>0</v>
      </c>
      <c r="J1674" s="13">
        <f t="shared" si="1683"/>
        <v>0</v>
      </c>
      <c r="K1674" s="2">
        <v>1</v>
      </c>
    </row>
    <row r="1675" spans="3:11">
      <c r="C1675" s="2" t="s">
        <v>3719</v>
      </c>
      <c r="D1675" s="12" t="str">
        <f t="shared" si="1685"/>
        <v>ICDPH</v>
      </c>
      <c r="E1675" s="10" t="str">
        <f t="shared" si="1684"/>
        <v>ICDPH</v>
      </c>
      <c r="F1675" s="10" t="s">
        <v>10</v>
      </c>
      <c r="G1675" s="10" t="s">
        <v>11</v>
      </c>
      <c r="H1675" s="10">
        <v>2015</v>
      </c>
      <c r="I1675" s="13">
        <f t="shared" si="1686"/>
        <v>1.436373478036912E-3</v>
      </c>
      <c r="J1675" s="13">
        <f t="shared" si="1683"/>
        <v>1.436373478036912E-3</v>
      </c>
      <c r="K1675" s="2">
        <v>3</v>
      </c>
    </row>
    <row r="1676" spans="3:11">
      <c r="C1676" s="2" t="s">
        <v>3719</v>
      </c>
      <c r="D1676" s="12" t="str">
        <f t="shared" si="1685"/>
        <v>ICDPH</v>
      </c>
      <c r="E1676" s="10" t="str">
        <f t="shared" si="1684"/>
        <v>ICDPH</v>
      </c>
      <c r="F1676" s="10" t="s">
        <v>10</v>
      </c>
      <c r="G1676" s="10" t="s">
        <v>11</v>
      </c>
      <c r="H1676" s="10">
        <v>2015</v>
      </c>
      <c r="I1676" s="13">
        <f t="shared" si="1686"/>
        <v>1.436373478036912E-3</v>
      </c>
      <c r="J1676" s="13">
        <f t="shared" si="1683"/>
        <v>1.436373478036912E-3</v>
      </c>
      <c r="K1676" s="2">
        <v>5</v>
      </c>
    </row>
    <row r="1677" spans="3:11">
      <c r="C1677" s="2" t="s">
        <v>3720</v>
      </c>
      <c r="D1677" s="12" t="str">
        <f t="shared" si="1685"/>
        <v>ICDSH</v>
      </c>
      <c r="E1677" s="10" t="str">
        <f t="shared" si="1684"/>
        <v>ICDSH</v>
      </c>
      <c r="F1677" s="10" t="s">
        <v>10</v>
      </c>
      <c r="G1677" s="10" t="s">
        <v>11</v>
      </c>
      <c r="H1677" s="10">
        <v>2015</v>
      </c>
      <c r="I1677" s="13">
        <f t="shared" si="1686"/>
        <v>1.9021100513272715E-3</v>
      </c>
      <c r="J1677" s="13">
        <f t="shared" si="1683"/>
        <v>1.9021100513272715E-3</v>
      </c>
      <c r="K1677" s="2">
        <v>0</v>
      </c>
    </row>
    <row r="1678" spans="3:11">
      <c r="C1678" s="2" t="s">
        <v>1044</v>
      </c>
      <c r="D1678" s="12" t="str">
        <f t="shared" si="1685"/>
        <v>ICDLA</v>
      </c>
      <c r="E1678" s="10" t="str">
        <f t="shared" si="1684"/>
        <v>ICDLA</v>
      </c>
      <c r="F1678" s="10" t="s">
        <v>10</v>
      </c>
      <c r="G1678" s="10" t="s">
        <v>11</v>
      </c>
      <c r="H1678" s="10">
        <v>2015</v>
      </c>
      <c r="I1678" s="13">
        <f t="shared" si="1686"/>
        <v>5.615266041089223E-3</v>
      </c>
      <c r="J1678" s="13">
        <f t="shared" si="1683"/>
        <v>5.615266041089223E-3</v>
      </c>
      <c r="K1678" s="2">
        <v>0</v>
      </c>
    </row>
    <row r="1679" spans="3:11">
      <c r="C1679" s="2" t="s">
        <v>1045</v>
      </c>
      <c r="D1679" s="12" t="str">
        <f t="shared" si="1685"/>
        <v>ICDEM</v>
      </c>
      <c r="E1679" s="10" t="str">
        <f t="shared" si="1684"/>
        <v>ICDEM</v>
      </c>
      <c r="F1679" s="10" t="s">
        <v>10</v>
      </c>
      <c r="G1679" s="10" t="s">
        <v>11</v>
      </c>
      <c r="H1679" s="10">
        <v>2015</v>
      </c>
      <c r="I1679" s="13">
        <f t="shared" si="1686"/>
        <v>1.9111476826685237E-3</v>
      </c>
      <c r="J1679" s="13">
        <f t="shared" si="1683"/>
        <v>1.9111476826685237E-3</v>
      </c>
      <c r="K1679" s="2">
        <v>0</v>
      </c>
    </row>
    <row r="1680" spans="3:11">
      <c r="C1680" s="2" t="s">
        <v>1046</v>
      </c>
      <c r="D1680" s="12" t="str">
        <f t="shared" si="1685"/>
        <v>ICDTF</v>
      </c>
      <c r="E1680" s="10" t="str">
        <f t="shared" si="1684"/>
        <v>ICDTF</v>
      </c>
      <c r="F1680" s="10" t="s">
        <v>10</v>
      </c>
      <c r="G1680" s="10" t="s">
        <v>11</v>
      </c>
      <c r="H1680" s="10">
        <v>2015</v>
      </c>
      <c r="I1680" s="13">
        <f t="shared" si="1686"/>
        <v>0</v>
      </c>
      <c r="J1680" s="13">
        <f t="shared" si="1683"/>
        <v>0</v>
      </c>
      <c r="K1680" s="2">
        <v>1</v>
      </c>
    </row>
    <row r="1681" spans="3:11">
      <c r="C1681" s="2" t="s">
        <v>3721</v>
      </c>
      <c r="D1681" s="12" t="str">
        <f t="shared" si="1685"/>
        <v>ICDPH</v>
      </c>
      <c r="E1681" s="10" t="str">
        <f t="shared" si="1684"/>
        <v>ICDPH</v>
      </c>
      <c r="F1681" s="10" t="s">
        <v>10</v>
      </c>
      <c r="G1681" s="10" t="s">
        <v>11</v>
      </c>
      <c r="H1681" s="10">
        <v>2015</v>
      </c>
      <c r="I1681" s="13">
        <f t="shared" si="1686"/>
        <v>1.436373478036862E-3</v>
      </c>
      <c r="J1681" s="13">
        <f t="shared" si="1683"/>
        <v>1.436373478036862E-3</v>
      </c>
      <c r="K1681" s="2">
        <v>2</v>
      </c>
    </row>
    <row r="1682" spans="3:11">
      <c r="C1682" s="2" t="s">
        <v>3721</v>
      </c>
      <c r="D1682" s="12" t="str">
        <f t="shared" si="1685"/>
        <v>ICDPH</v>
      </c>
      <c r="E1682" s="10" t="str">
        <f t="shared" si="1684"/>
        <v>ICDPH</v>
      </c>
      <c r="F1682" s="10" t="s">
        <v>10</v>
      </c>
      <c r="G1682" s="10" t="s">
        <v>11</v>
      </c>
      <c r="H1682" s="10">
        <v>2015</v>
      </c>
      <c r="I1682" s="13">
        <f t="shared" si="1686"/>
        <v>1.436373478036862E-3</v>
      </c>
      <c r="J1682" s="13">
        <f t="shared" si="1683"/>
        <v>1.436373478036862E-3</v>
      </c>
      <c r="K1682" s="2">
        <v>5</v>
      </c>
    </row>
    <row r="1683" spans="3:11">
      <c r="C1683" s="2" t="s">
        <v>3722</v>
      </c>
      <c r="D1683" s="12" t="str">
        <f t="shared" si="1685"/>
        <v>ICDSH</v>
      </c>
      <c r="E1683" s="10" t="str">
        <f t="shared" si="1684"/>
        <v>ICDSH</v>
      </c>
      <c r="F1683" s="10" t="s">
        <v>10</v>
      </c>
      <c r="G1683" s="10" t="s">
        <v>11</v>
      </c>
      <c r="H1683" s="10">
        <v>2015</v>
      </c>
      <c r="I1683" s="13">
        <f t="shared" si="1686"/>
        <v>1.9021100513272715E-3</v>
      </c>
      <c r="J1683" s="13">
        <f t="shared" si="1683"/>
        <v>1.9021100513272715E-3</v>
      </c>
      <c r="K1683" s="2">
        <v>0</v>
      </c>
    </row>
    <row r="1684" spans="3:11">
      <c r="C1684" s="2" t="s">
        <v>1047</v>
      </c>
      <c r="D1684" s="12" t="str">
        <f t="shared" si="1685"/>
        <v>ICDLA</v>
      </c>
      <c r="E1684" s="10" t="str">
        <f t="shared" si="1684"/>
        <v>ICDLA</v>
      </c>
      <c r="F1684" s="10" t="s">
        <v>10</v>
      </c>
      <c r="G1684" s="10" t="s">
        <v>11</v>
      </c>
      <c r="H1684" s="10">
        <v>2015</v>
      </c>
      <c r="I1684" s="13">
        <f t="shared" si="1686"/>
        <v>5.615266041089223E-3</v>
      </c>
      <c r="J1684" s="13">
        <f t="shared" si="1683"/>
        <v>5.615266041089223E-3</v>
      </c>
      <c r="K1684" s="2">
        <v>0</v>
      </c>
    </row>
    <row r="1685" spans="3:11">
      <c r="C1685" s="2" t="s">
        <v>1048</v>
      </c>
      <c r="D1685" s="12" t="str">
        <f t="shared" si="1685"/>
        <v>ICDEM</v>
      </c>
      <c r="E1685" s="10" t="str">
        <f t="shared" si="1684"/>
        <v>ICDEM</v>
      </c>
      <c r="F1685" s="10" t="s">
        <v>10</v>
      </c>
      <c r="G1685" s="10" t="s">
        <v>11</v>
      </c>
      <c r="H1685" s="10">
        <v>2015</v>
      </c>
      <c r="I1685" s="13">
        <f t="shared" si="1686"/>
        <v>1.9111476826685736E-3</v>
      </c>
      <c r="J1685" s="13">
        <f t="shared" si="1683"/>
        <v>1.9111476826685736E-3</v>
      </c>
      <c r="K1685" s="2">
        <v>0</v>
      </c>
    </row>
    <row r="1686" spans="3:11">
      <c r="C1686" s="2" t="s">
        <v>1049</v>
      </c>
      <c r="D1686" s="12" t="str">
        <f t="shared" si="1685"/>
        <v>ICDTF</v>
      </c>
      <c r="E1686" s="10" t="str">
        <f t="shared" si="1684"/>
        <v>ICDTF</v>
      </c>
      <c r="F1686" s="10" t="s">
        <v>10</v>
      </c>
      <c r="G1686" s="10" t="s">
        <v>11</v>
      </c>
      <c r="H1686" s="10">
        <v>2015</v>
      </c>
      <c r="I1686" s="13">
        <f t="shared" si="1686"/>
        <v>0</v>
      </c>
      <c r="J1686" s="39">
        <f t="shared" si="1683"/>
        <v>0</v>
      </c>
      <c r="K1686" s="2">
        <v>1</v>
      </c>
    </row>
    <row r="1687" spans="3:11">
      <c r="C1687" s="2" t="s">
        <v>3723</v>
      </c>
      <c r="D1687" s="12" t="str">
        <f t="shared" si="1685"/>
        <v>ICDPH</v>
      </c>
      <c r="E1687" s="10" t="str">
        <f t="shared" si="1684"/>
        <v>ICDPH</v>
      </c>
      <c r="F1687" s="10" t="s">
        <v>10</v>
      </c>
      <c r="G1687" s="10" t="s">
        <v>11</v>
      </c>
      <c r="H1687" s="10">
        <v>2015</v>
      </c>
      <c r="I1687" s="13">
        <f t="shared" si="1686"/>
        <v>1.436373478036912E-3</v>
      </c>
      <c r="J1687" s="13">
        <f>I1687</f>
        <v>1.436373478036912E-3</v>
      </c>
      <c r="K1687" s="2">
        <v>2</v>
      </c>
    </row>
    <row r="1688" spans="3:11">
      <c r="C1688" s="2" t="s">
        <v>3723</v>
      </c>
      <c r="D1688" s="12" t="str">
        <f t="shared" si="1685"/>
        <v>ICDPH</v>
      </c>
      <c r="E1688" s="10" t="str">
        <f t="shared" si="1684"/>
        <v>ICDPH</v>
      </c>
      <c r="F1688" s="10" t="s">
        <v>10</v>
      </c>
      <c r="G1688" s="10" t="s">
        <v>11</v>
      </c>
      <c r="H1688" s="10">
        <v>2015</v>
      </c>
      <c r="I1688" s="13">
        <f t="shared" si="1686"/>
        <v>1.436373478036912E-3</v>
      </c>
      <c r="J1688" s="13">
        <f t="shared" ref="J1688:J1746" si="1687">I1688</f>
        <v>1.436373478036912E-3</v>
      </c>
      <c r="K1688" s="2">
        <v>5</v>
      </c>
    </row>
    <row r="1689" spans="3:11">
      <c r="C1689" s="2" t="s">
        <v>3724</v>
      </c>
      <c r="D1689" s="12" t="str">
        <f t="shared" si="1685"/>
        <v>ICDSH</v>
      </c>
      <c r="E1689" s="10" t="str">
        <f t="shared" si="1684"/>
        <v>ICDSH</v>
      </c>
      <c r="F1689" s="10" t="s">
        <v>10</v>
      </c>
      <c r="G1689" s="10" t="s">
        <v>11</v>
      </c>
      <c r="H1689" s="10">
        <v>2015</v>
      </c>
      <c r="I1689" s="13">
        <f t="shared" si="1686"/>
        <v>1.9021100513272715E-3</v>
      </c>
      <c r="J1689" s="13">
        <f t="shared" si="1687"/>
        <v>1.9021100513272715E-3</v>
      </c>
      <c r="K1689" s="2">
        <v>0</v>
      </c>
    </row>
    <row r="1690" spans="3:11">
      <c r="C1690" s="2" t="s">
        <v>1050</v>
      </c>
      <c r="D1690" s="12" t="str">
        <f t="shared" si="1685"/>
        <v>ICDLA</v>
      </c>
      <c r="E1690" s="10" t="str">
        <f t="shared" si="1684"/>
        <v>ICDLA</v>
      </c>
      <c r="F1690" s="10" t="s">
        <v>10</v>
      </c>
      <c r="G1690" s="10" t="s">
        <v>11</v>
      </c>
      <c r="H1690" s="10">
        <v>2015</v>
      </c>
      <c r="I1690" s="13">
        <f t="shared" si="1686"/>
        <v>5.6152660410891736E-3</v>
      </c>
      <c r="J1690" s="13">
        <f t="shared" si="1687"/>
        <v>5.6152660410891736E-3</v>
      </c>
      <c r="K1690" s="2">
        <v>0</v>
      </c>
    </row>
    <row r="1691" spans="3:11">
      <c r="C1691" s="2" t="s">
        <v>1051</v>
      </c>
      <c r="D1691" s="12" t="str">
        <f t="shared" si="1685"/>
        <v>ICDEM</v>
      </c>
      <c r="E1691" s="10" t="str">
        <f t="shared" si="1684"/>
        <v>ICDEM</v>
      </c>
      <c r="F1691" s="10" t="s">
        <v>10</v>
      </c>
      <c r="G1691" s="10" t="s">
        <v>11</v>
      </c>
      <c r="H1691" s="10">
        <v>2015</v>
      </c>
      <c r="I1691" s="13">
        <f t="shared" si="1686"/>
        <v>1.9111476826685736E-3</v>
      </c>
      <c r="J1691" s="13">
        <f t="shared" si="1687"/>
        <v>1.9111476826685736E-3</v>
      </c>
      <c r="K1691" s="2">
        <v>0</v>
      </c>
    </row>
    <row r="1692" spans="3:11">
      <c r="C1692" s="2" t="s">
        <v>1052</v>
      </c>
      <c r="D1692" s="12" t="str">
        <f t="shared" si="1685"/>
        <v>ICDTF</v>
      </c>
      <c r="E1692" s="10" t="str">
        <f t="shared" si="1684"/>
        <v>ICDTF</v>
      </c>
      <c r="F1692" s="10" t="s">
        <v>10</v>
      </c>
      <c r="G1692" s="10" t="s">
        <v>11</v>
      </c>
      <c r="H1692" s="10">
        <v>2015</v>
      </c>
      <c r="I1692" s="13">
        <f t="shared" si="1686"/>
        <v>0</v>
      </c>
      <c r="J1692" s="13">
        <f t="shared" si="1687"/>
        <v>0</v>
      </c>
      <c r="K1692" s="2">
        <v>1</v>
      </c>
    </row>
    <row r="1693" spans="3:11">
      <c r="C1693" s="2" t="s">
        <v>3725</v>
      </c>
      <c r="D1693" s="12" t="str">
        <f t="shared" si="1685"/>
        <v>ICDPH</v>
      </c>
      <c r="E1693" s="10" t="str">
        <f t="shared" si="1684"/>
        <v>ICDPH</v>
      </c>
      <c r="F1693" s="10" t="s">
        <v>10</v>
      </c>
      <c r="G1693" s="10" t="s">
        <v>11</v>
      </c>
      <c r="H1693" s="10">
        <v>2015</v>
      </c>
      <c r="I1693" s="13">
        <f t="shared" si="1686"/>
        <v>1.436373478036862E-3</v>
      </c>
      <c r="J1693" s="13">
        <f t="shared" si="1687"/>
        <v>1.436373478036862E-3</v>
      </c>
      <c r="K1693" s="2">
        <v>2</v>
      </c>
    </row>
    <row r="1694" spans="3:11">
      <c r="C1694" s="2" t="s">
        <v>3725</v>
      </c>
      <c r="D1694" s="12" t="str">
        <f t="shared" si="1685"/>
        <v>ICDPH</v>
      </c>
      <c r="E1694" s="10" t="str">
        <f t="shared" si="1684"/>
        <v>ICDPH</v>
      </c>
      <c r="F1694" s="10" t="s">
        <v>10</v>
      </c>
      <c r="G1694" s="10" t="s">
        <v>11</v>
      </c>
      <c r="H1694" s="10">
        <v>2015</v>
      </c>
      <c r="I1694" s="13">
        <f t="shared" si="1686"/>
        <v>1.436373478036862E-3</v>
      </c>
      <c r="J1694" s="13">
        <f t="shared" si="1687"/>
        <v>1.436373478036862E-3</v>
      </c>
      <c r="K1694" s="2">
        <v>5</v>
      </c>
    </row>
    <row r="1695" spans="3:11">
      <c r="C1695" s="2" t="s">
        <v>3726</v>
      </c>
      <c r="D1695" s="12" t="str">
        <f t="shared" si="1685"/>
        <v>ICDSH</v>
      </c>
      <c r="E1695" s="10" t="str">
        <f t="shared" si="1684"/>
        <v>ICDSH</v>
      </c>
      <c r="F1695" s="10" t="s">
        <v>10</v>
      </c>
      <c r="G1695" s="10" t="s">
        <v>11</v>
      </c>
      <c r="H1695" s="10">
        <v>2015</v>
      </c>
      <c r="I1695" s="13">
        <f t="shared" si="1686"/>
        <v>1.9021100513272715E-3</v>
      </c>
      <c r="J1695" s="13">
        <f t="shared" si="1687"/>
        <v>1.9021100513272715E-3</v>
      </c>
      <c r="K1695" s="2">
        <v>0</v>
      </c>
    </row>
    <row r="1696" spans="3:11">
      <c r="C1696" s="2" t="s">
        <v>1053</v>
      </c>
      <c r="D1696" s="12" t="str">
        <f t="shared" si="1685"/>
        <v>ICDLA</v>
      </c>
      <c r="E1696" s="10" t="str">
        <f t="shared" si="1684"/>
        <v>ICDLA</v>
      </c>
      <c r="F1696" s="10" t="s">
        <v>10</v>
      </c>
      <c r="G1696" s="10" t="s">
        <v>11</v>
      </c>
      <c r="H1696" s="10">
        <v>2015</v>
      </c>
      <c r="I1696" s="13">
        <f t="shared" si="1686"/>
        <v>5.6152660410892733E-3</v>
      </c>
      <c r="J1696" s="13">
        <f t="shared" si="1687"/>
        <v>5.6152660410892733E-3</v>
      </c>
      <c r="K1696" s="2">
        <v>0</v>
      </c>
    </row>
    <row r="1697" spans="3:11">
      <c r="C1697" s="2" t="s">
        <v>1054</v>
      </c>
      <c r="D1697" s="12" t="str">
        <f t="shared" si="1685"/>
        <v>ICDEM</v>
      </c>
      <c r="E1697" s="10" t="str">
        <f t="shared" si="1684"/>
        <v>ICDEM</v>
      </c>
      <c r="F1697" s="10" t="s">
        <v>10</v>
      </c>
      <c r="G1697" s="10" t="s">
        <v>11</v>
      </c>
      <c r="H1697" s="10">
        <v>2015</v>
      </c>
      <c r="I1697" s="13">
        <f t="shared" si="1686"/>
        <v>1.9111476826685237E-3</v>
      </c>
      <c r="J1697" s="13">
        <f t="shared" si="1687"/>
        <v>1.9111476826685237E-3</v>
      </c>
      <c r="K1697" s="2">
        <v>0</v>
      </c>
    </row>
    <row r="1698" spans="3:11">
      <c r="C1698" s="2" t="s">
        <v>1055</v>
      </c>
      <c r="D1698" s="12" t="str">
        <f t="shared" si="1685"/>
        <v>ICDTF</v>
      </c>
      <c r="E1698" s="10" t="str">
        <f t="shared" si="1684"/>
        <v>ICDTF</v>
      </c>
      <c r="F1698" s="10" t="s">
        <v>10</v>
      </c>
      <c r="G1698" s="10" t="s">
        <v>11</v>
      </c>
      <c r="H1698" s="10">
        <v>2015</v>
      </c>
      <c r="I1698" s="13">
        <f t="shared" si="1686"/>
        <v>0</v>
      </c>
      <c r="J1698" s="13">
        <f t="shared" si="1687"/>
        <v>0</v>
      </c>
      <c r="K1698" s="2">
        <v>0</v>
      </c>
    </row>
    <row r="1699" spans="3:11">
      <c r="C1699" s="2" t="s">
        <v>3727</v>
      </c>
      <c r="D1699" s="12" t="str">
        <f t="shared" si="1685"/>
        <v>ICDPH</v>
      </c>
      <c r="E1699" s="10" t="str">
        <f t="shared" si="1684"/>
        <v>ICDPH</v>
      </c>
      <c r="F1699" s="10" t="s">
        <v>10</v>
      </c>
      <c r="G1699" s="10" t="s">
        <v>11</v>
      </c>
      <c r="H1699" s="10">
        <v>2015</v>
      </c>
      <c r="I1699" s="13">
        <f t="shared" si="1686"/>
        <v>1.436373478036912E-3</v>
      </c>
      <c r="J1699" s="13">
        <f t="shared" si="1687"/>
        <v>1.436373478036912E-3</v>
      </c>
      <c r="K1699" s="2">
        <v>2</v>
      </c>
    </row>
    <row r="1700" spans="3:11">
      <c r="C1700" s="2" t="s">
        <v>3727</v>
      </c>
      <c r="D1700" s="12" t="str">
        <f t="shared" si="1685"/>
        <v>ICDPH</v>
      </c>
      <c r="E1700" s="10" t="str">
        <f t="shared" si="1684"/>
        <v>ICDPH</v>
      </c>
      <c r="F1700" s="10" t="s">
        <v>10</v>
      </c>
      <c r="G1700" s="10" t="s">
        <v>11</v>
      </c>
      <c r="H1700" s="10">
        <v>2015</v>
      </c>
      <c r="I1700" s="13">
        <f t="shared" si="1686"/>
        <v>1.436373478036912E-3</v>
      </c>
      <c r="J1700" s="13">
        <f t="shared" si="1687"/>
        <v>1.436373478036912E-3</v>
      </c>
      <c r="K1700" s="2">
        <v>5</v>
      </c>
    </row>
    <row r="1701" spans="3:11">
      <c r="C1701" s="2" t="s">
        <v>3728</v>
      </c>
      <c r="D1701" s="12" t="str">
        <f t="shared" si="1685"/>
        <v>ICDSH</v>
      </c>
      <c r="E1701" s="10" t="str">
        <f t="shared" si="1684"/>
        <v>ICDSH</v>
      </c>
      <c r="F1701" s="10" t="s">
        <v>10</v>
      </c>
      <c r="G1701" s="10" t="s">
        <v>11</v>
      </c>
      <c r="H1701" s="10">
        <v>2015</v>
      </c>
      <c r="I1701" s="13">
        <f t="shared" si="1686"/>
        <v>1.9021100513272966E-3</v>
      </c>
      <c r="J1701" s="13">
        <f t="shared" si="1687"/>
        <v>1.9021100513272966E-3</v>
      </c>
      <c r="K1701" s="2">
        <v>0</v>
      </c>
    </row>
    <row r="1702" spans="3:11">
      <c r="C1702" s="2" t="s">
        <v>1056</v>
      </c>
      <c r="D1702" s="12" t="str">
        <f t="shared" si="1685"/>
        <v>ICDLA</v>
      </c>
      <c r="E1702" s="10" t="str">
        <f t="shared" si="1684"/>
        <v>ICDLA</v>
      </c>
      <c r="F1702" s="10" t="s">
        <v>10</v>
      </c>
      <c r="G1702" s="10" t="s">
        <v>11</v>
      </c>
      <c r="H1702" s="10">
        <v>2015</v>
      </c>
      <c r="I1702" s="13">
        <f t="shared" si="1686"/>
        <v>5.6152660410892733E-3</v>
      </c>
      <c r="J1702" s="13">
        <f t="shared" si="1687"/>
        <v>5.6152660410892733E-3</v>
      </c>
      <c r="K1702" s="2">
        <v>0</v>
      </c>
    </row>
    <row r="1703" spans="3:11">
      <c r="C1703" s="2" t="s">
        <v>1057</v>
      </c>
      <c r="D1703" s="12" t="str">
        <f t="shared" si="1685"/>
        <v>ICDEM</v>
      </c>
      <c r="E1703" s="10" t="str">
        <f t="shared" si="1684"/>
        <v>ICDEM</v>
      </c>
      <c r="F1703" s="10" t="s">
        <v>10</v>
      </c>
      <c r="G1703" s="10" t="s">
        <v>11</v>
      </c>
      <c r="H1703" s="10">
        <v>2015</v>
      </c>
      <c r="I1703" s="13">
        <f t="shared" si="1686"/>
        <v>1.9111476826686236E-3</v>
      </c>
      <c r="J1703" s="13">
        <f t="shared" si="1687"/>
        <v>1.9111476826686236E-3</v>
      </c>
      <c r="K1703" s="2">
        <v>0</v>
      </c>
    </row>
    <row r="1704" spans="3:11">
      <c r="C1704" s="2" t="s">
        <v>1058</v>
      </c>
      <c r="D1704" s="12" t="str">
        <f t="shared" si="1685"/>
        <v>ICDTF</v>
      </c>
      <c r="E1704" s="10" t="str">
        <f t="shared" si="1684"/>
        <v>ICDTF</v>
      </c>
      <c r="F1704" s="10" t="s">
        <v>10</v>
      </c>
      <c r="G1704" s="10" t="s">
        <v>11</v>
      </c>
      <c r="H1704" s="10">
        <v>2015</v>
      </c>
      <c r="I1704" s="13">
        <f t="shared" si="1686"/>
        <v>0</v>
      </c>
      <c r="J1704" s="13">
        <f t="shared" si="1687"/>
        <v>0</v>
      </c>
      <c r="K1704" s="2">
        <v>0</v>
      </c>
    </row>
    <row r="1705" spans="3:11">
      <c r="C1705" s="2" t="s">
        <v>3729</v>
      </c>
      <c r="D1705" s="12" t="str">
        <f t="shared" si="1685"/>
        <v>ICDPH</v>
      </c>
      <c r="E1705" s="10" t="str">
        <f t="shared" si="1684"/>
        <v>ICDPH</v>
      </c>
      <c r="F1705" s="10" t="s">
        <v>10</v>
      </c>
      <c r="G1705" s="10" t="s">
        <v>11</v>
      </c>
      <c r="H1705" s="10">
        <v>2015</v>
      </c>
      <c r="I1705" s="13">
        <f t="shared" si="1686"/>
        <v>1.436373478036862E-3</v>
      </c>
      <c r="J1705" s="13">
        <f t="shared" si="1687"/>
        <v>1.436373478036862E-3</v>
      </c>
      <c r="K1705" s="2">
        <v>2</v>
      </c>
    </row>
    <row r="1706" spans="3:11">
      <c r="C1706" s="2" t="s">
        <v>3729</v>
      </c>
      <c r="D1706" s="12" t="str">
        <f t="shared" si="1685"/>
        <v>ICDPH</v>
      </c>
      <c r="E1706" s="10" t="str">
        <f t="shared" si="1684"/>
        <v>ICDPH</v>
      </c>
      <c r="F1706" s="10" t="s">
        <v>10</v>
      </c>
      <c r="G1706" s="10" t="s">
        <v>11</v>
      </c>
      <c r="H1706" s="10">
        <v>2015</v>
      </c>
      <c r="I1706" s="13">
        <f t="shared" si="1686"/>
        <v>1.436373478036862E-3</v>
      </c>
      <c r="J1706" s="13">
        <f t="shared" si="1687"/>
        <v>1.436373478036862E-3</v>
      </c>
      <c r="K1706" s="2">
        <v>5</v>
      </c>
    </row>
    <row r="1707" spans="3:11">
      <c r="C1707" s="2" t="s">
        <v>3730</v>
      </c>
      <c r="D1707" s="12" t="str">
        <f t="shared" si="1685"/>
        <v>ICDSH</v>
      </c>
      <c r="E1707" s="10" t="str">
        <f t="shared" si="1684"/>
        <v>ICDSH</v>
      </c>
      <c r="F1707" s="10" t="s">
        <v>10</v>
      </c>
      <c r="G1707" s="10" t="s">
        <v>11</v>
      </c>
      <c r="H1707" s="10">
        <v>2015</v>
      </c>
      <c r="I1707" s="13">
        <f t="shared" si="1686"/>
        <v>1.9021100513272715E-3</v>
      </c>
      <c r="J1707" s="13">
        <f t="shared" si="1687"/>
        <v>1.9021100513272715E-3</v>
      </c>
      <c r="K1707" s="2">
        <v>0</v>
      </c>
    </row>
    <row r="1708" spans="3:11">
      <c r="C1708" s="2" t="s">
        <v>1059</v>
      </c>
      <c r="D1708" s="12" t="str">
        <f t="shared" si="1685"/>
        <v>ICDLA</v>
      </c>
      <c r="E1708" s="10" t="str">
        <f t="shared" si="1684"/>
        <v>ICDLA</v>
      </c>
      <c r="F1708" s="10" t="s">
        <v>10</v>
      </c>
      <c r="G1708" s="10" t="s">
        <v>11</v>
      </c>
      <c r="H1708" s="10">
        <v>2015</v>
      </c>
      <c r="I1708" s="13">
        <f t="shared" si="1686"/>
        <v>5.6152660410891736E-3</v>
      </c>
      <c r="J1708" s="13">
        <f t="shared" si="1687"/>
        <v>5.6152660410891736E-3</v>
      </c>
      <c r="K1708" s="2">
        <v>0</v>
      </c>
    </row>
    <row r="1709" spans="3:11">
      <c r="C1709" s="2" t="s">
        <v>1060</v>
      </c>
      <c r="D1709" s="12" t="str">
        <f t="shared" si="1685"/>
        <v>ICDEM</v>
      </c>
      <c r="E1709" s="10" t="str">
        <f t="shared" si="1684"/>
        <v>ICDEM</v>
      </c>
      <c r="F1709" s="10" t="s">
        <v>10</v>
      </c>
      <c r="G1709" s="10" t="s">
        <v>11</v>
      </c>
      <c r="H1709" s="10">
        <v>2015</v>
      </c>
      <c r="I1709" s="13">
        <f t="shared" si="1686"/>
        <v>1.9111476826685237E-3</v>
      </c>
      <c r="J1709" s="13">
        <f t="shared" si="1687"/>
        <v>1.9111476826685237E-3</v>
      </c>
      <c r="K1709" s="2">
        <v>0</v>
      </c>
    </row>
    <row r="1710" spans="3:11">
      <c r="C1710" s="2" t="s">
        <v>1061</v>
      </c>
      <c r="D1710" s="12" t="str">
        <f t="shared" si="1685"/>
        <v>ICDTF</v>
      </c>
      <c r="E1710" s="10" t="str">
        <f t="shared" si="1684"/>
        <v>ICDTF</v>
      </c>
      <c r="F1710" s="10" t="s">
        <v>10</v>
      </c>
      <c r="G1710" s="10" t="s">
        <v>11</v>
      </c>
      <c r="H1710" s="10">
        <v>2015</v>
      </c>
      <c r="I1710" s="13">
        <f t="shared" si="1686"/>
        <v>0</v>
      </c>
      <c r="J1710" s="13">
        <f t="shared" si="1687"/>
        <v>0</v>
      </c>
      <c r="K1710" s="2">
        <v>0</v>
      </c>
    </row>
    <row r="1711" spans="3:11">
      <c r="C1711" s="2" t="s">
        <v>3731</v>
      </c>
      <c r="D1711" s="12" t="str">
        <f t="shared" si="1685"/>
        <v>ICDPH</v>
      </c>
      <c r="E1711" s="10" t="str">
        <f t="shared" si="1684"/>
        <v>ICDPH</v>
      </c>
      <c r="F1711" s="10" t="s">
        <v>10</v>
      </c>
      <c r="G1711" s="10" t="s">
        <v>11</v>
      </c>
      <c r="H1711" s="10">
        <v>2015</v>
      </c>
      <c r="I1711" s="13">
        <f t="shared" si="1686"/>
        <v>1.436373478036862E-3</v>
      </c>
      <c r="J1711" s="13">
        <f t="shared" si="1687"/>
        <v>1.436373478036862E-3</v>
      </c>
      <c r="K1711" s="2">
        <v>2</v>
      </c>
    </row>
    <row r="1712" spans="3:11">
      <c r="C1712" s="2" t="s">
        <v>3731</v>
      </c>
      <c r="D1712" s="12" t="str">
        <f t="shared" si="1685"/>
        <v>ICDPH</v>
      </c>
      <c r="E1712" s="10" t="str">
        <f t="shared" si="1684"/>
        <v>ICDPH</v>
      </c>
      <c r="F1712" s="10" t="s">
        <v>10</v>
      </c>
      <c r="G1712" s="10" t="s">
        <v>11</v>
      </c>
      <c r="H1712" s="10">
        <v>2015</v>
      </c>
      <c r="I1712" s="13">
        <f t="shared" si="1686"/>
        <v>1.436373478036862E-3</v>
      </c>
      <c r="J1712" s="13">
        <f t="shared" si="1687"/>
        <v>1.436373478036862E-3</v>
      </c>
      <c r="K1712" s="2">
        <v>5</v>
      </c>
    </row>
    <row r="1713" spans="3:11">
      <c r="C1713" s="2" t="s">
        <v>3732</v>
      </c>
      <c r="D1713" s="12" t="str">
        <f t="shared" si="1685"/>
        <v>ICDSH</v>
      </c>
      <c r="E1713" s="10" t="str">
        <f t="shared" si="1684"/>
        <v>ICDSH</v>
      </c>
      <c r="F1713" s="10" t="s">
        <v>10</v>
      </c>
      <c r="G1713" s="10" t="s">
        <v>11</v>
      </c>
      <c r="H1713" s="10">
        <v>2015</v>
      </c>
      <c r="I1713" s="13">
        <f t="shared" si="1686"/>
        <v>1.9021100513272715E-3</v>
      </c>
      <c r="J1713" s="13">
        <f t="shared" si="1687"/>
        <v>1.9021100513272715E-3</v>
      </c>
      <c r="K1713" s="2">
        <v>0</v>
      </c>
    </row>
    <row r="1714" spans="3:11">
      <c r="C1714" s="2" t="s">
        <v>1062</v>
      </c>
      <c r="D1714" s="12" t="str">
        <f t="shared" si="1685"/>
        <v>ICDLA</v>
      </c>
      <c r="E1714" s="10" t="str">
        <f t="shared" si="1684"/>
        <v>ICDLA</v>
      </c>
      <c r="F1714" s="10" t="s">
        <v>10</v>
      </c>
      <c r="G1714" s="10" t="s">
        <v>11</v>
      </c>
      <c r="H1714" s="10">
        <v>2015</v>
      </c>
      <c r="I1714" s="13">
        <f t="shared" si="1686"/>
        <v>5.6152660410891736E-3</v>
      </c>
      <c r="J1714" s="13">
        <f t="shared" si="1687"/>
        <v>5.6152660410891736E-3</v>
      </c>
      <c r="K1714" s="2">
        <v>0</v>
      </c>
    </row>
    <row r="1715" spans="3:11">
      <c r="C1715" s="2" t="s">
        <v>1063</v>
      </c>
      <c r="D1715" s="12" t="str">
        <f t="shared" si="1685"/>
        <v>ICDEM</v>
      </c>
      <c r="E1715" s="10" t="str">
        <f t="shared" si="1684"/>
        <v>ICDEM</v>
      </c>
      <c r="F1715" s="10" t="s">
        <v>10</v>
      </c>
      <c r="G1715" s="10" t="s">
        <v>11</v>
      </c>
      <c r="H1715" s="10">
        <v>2015</v>
      </c>
      <c r="I1715" s="13">
        <f t="shared" si="1686"/>
        <v>1.9111476826685237E-3</v>
      </c>
      <c r="J1715" s="13">
        <f t="shared" si="1687"/>
        <v>1.9111476826685237E-3</v>
      </c>
      <c r="K1715" s="2">
        <v>0</v>
      </c>
    </row>
    <row r="1716" spans="3:11">
      <c r="C1716" s="2" t="s">
        <v>1064</v>
      </c>
      <c r="D1716" s="12" t="str">
        <f t="shared" si="1685"/>
        <v>ICDTF</v>
      </c>
      <c r="E1716" s="10" t="str">
        <f t="shared" si="1684"/>
        <v>ICDTF</v>
      </c>
      <c r="F1716" s="10" t="s">
        <v>10</v>
      </c>
      <c r="G1716" s="10" t="s">
        <v>11</v>
      </c>
      <c r="H1716" s="10">
        <v>2015</v>
      </c>
      <c r="I1716" s="13">
        <f t="shared" si="1686"/>
        <v>0</v>
      </c>
      <c r="J1716" s="13">
        <f t="shared" si="1687"/>
        <v>0</v>
      </c>
      <c r="K1716" s="2">
        <v>0</v>
      </c>
    </row>
    <row r="1717" spans="3:11">
      <c r="C1717" s="2" t="s">
        <v>3733</v>
      </c>
      <c r="D1717" s="12" t="str">
        <f t="shared" si="1685"/>
        <v>ICDPH</v>
      </c>
      <c r="E1717" s="10" t="str">
        <f t="shared" si="1684"/>
        <v>ICDPH</v>
      </c>
      <c r="F1717" s="10" t="s">
        <v>10</v>
      </c>
      <c r="G1717" s="10" t="s">
        <v>11</v>
      </c>
      <c r="H1717" s="10">
        <v>2015</v>
      </c>
      <c r="I1717" s="13">
        <f t="shared" si="1686"/>
        <v>1.436373478036912E-3</v>
      </c>
      <c r="J1717" s="13">
        <f t="shared" si="1687"/>
        <v>1.436373478036912E-3</v>
      </c>
      <c r="K1717" s="2">
        <v>2</v>
      </c>
    </row>
    <row r="1718" spans="3:11">
      <c r="C1718" s="2" t="s">
        <v>3733</v>
      </c>
      <c r="D1718" s="12" t="str">
        <f t="shared" si="1685"/>
        <v>ICDPH</v>
      </c>
      <c r="E1718" s="10" t="str">
        <f t="shared" si="1684"/>
        <v>ICDPH</v>
      </c>
      <c r="F1718" s="10" t="s">
        <v>10</v>
      </c>
      <c r="G1718" s="10" t="s">
        <v>11</v>
      </c>
      <c r="H1718" s="10">
        <v>2015</v>
      </c>
      <c r="I1718" s="13">
        <f t="shared" si="1686"/>
        <v>1.436373478036912E-3</v>
      </c>
      <c r="J1718" s="13">
        <f t="shared" si="1687"/>
        <v>1.436373478036912E-3</v>
      </c>
      <c r="K1718" s="2">
        <v>5</v>
      </c>
    </row>
    <row r="1719" spans="3:11">
      <c r="C1719" s="2" t="s">
        <v>3734</v>
      </c>
      <c r="D1719" s="12" t="str">
        <f t="shared" si="1685"/>
        <v>ICDSH</v>
      </c>
      <c r="E1719" s="10" t="str">
        <f t="shared" si="1684"/>
        <v>ICDSH</v>
      </c>
      <c r="F1719" s="10" t="s">
        <v>10</v>
      </c>
      <c r="G1719" s="10" t="s">
        <v>11</v>
      </c>
      <c r="H1719" s="10">
        <v>2015</v>
      </c>
      <c r="I1719" s="13">
        <f t="shared" si="1686"/>
        <v>1.9021100513272465E-3</v>
      </c>
      <c r="J1719" s="13">
        <f t="shared" si="1687"/>
        <v>1.9021100513272465E-3</v>
      </c>
      <c r="K1719" s="2">
        <v>0</v>
      </c>
    </row>
    <row r="1720" spans="3:11">
      <c r="C1720" s="2" t="s">
        <v>1065</v>
      </c>
      <c r="D1720" s="12" t="str">
        <f t="shared" si="1685"/>
        <v>ICDLA</v>
      </c>
      <c r="E1720" s="10" t="str">
        <f t="shared" ref="E1720:E1783" si="1688">D1720</f>
        <v>ICDLA</v>
      </c>
      <c r="F1720" s="10" t="s">
        <v>10</v>
      </c>
      <c r="G1720" s="10" t="s">
        <v>11</v>
      </c>
      <c r="H1720" s="10">
        <v>2015</v>
      </c>
      <c r="I1720" s="13">
        <f t="shared" si="1686"/>
        <v>5.6152660410892733E-3</v>
      </c>
      <c r="J1720" s="13">
        <f t="shared" si="1687"/>
        <v>5.6152660410892733E-3</v>
      </c>
      <c r="K1720" s="2">
        <v>0</v>
      </c>
    </row>
    <row r="1721" spans="3:11">
      <c r="C1721" s="2" t="s">
        <v>1066</v>
      </c>
      <c r="D1721" s="12" t="str">
        <f t="shared" si="1685"/>
        <v>ICDEM</v>
      </c>
      <c r="E1721" s="10" t="str">
        <f t="shared" si="1688"/>
        <v>ICDEM</v>
      </c>
      <c r="F1721" s="10" t="s">
        <v>10</v>
      </c>
      <c r="G1721" s="10" t="s">
        <v>11</v>
      </c>
      <c r="H1721" s="10">
        <v>2015</v>
      </c>
      <c r="I1721" s="13">
        <f t="shared" si="1686"/>
        <v>1.9111476826685736E-3</v>
      </c>
      <c r="J1721" s="13">
        <f t="shared" si="1687"/>
        <v>1.9111476826685736E-3</v>
      </c>
      <c r="K1721" s="2">
        <v>0</v>
      </c>
    </row>
    <row r="1722" spans="3:11">
      <c r="C1722" s="2" t="s">
        <v>1067</v>
      </c>
      <c r="D1722" s="12" t="str">
        <f t="shared" si="1685"/>
        <v>ICDTF</v>
      </c>
      <c r="E1722" s="10" t="str">
        <f t="shared" si="1688"/>
        <v>ICDTF</v>
      </c>
      <c r="F1722" s="10" t="s">
        <v>10</v>
      </c>
      <c r="G1722" s="10" t="s">
        <v>11</v>
      </c>
      <c r="H1722" s="10">
        <v>2015</v>
      </c>
      <c r="I1722" s="13">
        <f t="shared" si="1686"/>
        <v>0</v>
      </c>
      <c r="J1722" s="13">
        <f t="shared" si="1687"/>
        <v>0</v>
      </c>
      <c r="K1722" s="2">
        <v>0</v>
      </c>
    </row>
    <row r="1723" spans="3:11">
      <c r="C1723" s="2" t="s">
        <v>3735</v>
      </c>
      <c r="D1723" s="12" t="str">
        <f t="shared" si="1685"/>
        <v>ICDPH</v>
      </c>
      <c r="E1723" s="10" t="str">
        <f t="shared" si="1688"/>
        <v>ICDPH</v>
      </c>
      <c r="F1723" s="10" t="s">
        <v>10</v>
      </c>
      <c r="G1723" s="10" t="s">
        <v>11</v>
      </c>
      <c r="H1723" s="10">
        <v>2015</v>
      </c>
      <c r="I1723" s="13">
        <f t="shared" si="1686"/>
        <v>1.436373478036862E-3</v>
      </c>
      <c r="J1723" s="13">
        <f t="shared" si="1687"/>
        <v>1.436373478036862E-3</v>
      </c>
      <c r="K1723" s="2">
        <v>2</v>
      </c>
    </row>
    <row r="1724" spans="3:11">
      <c r="C1724" s="2" t="s">
        <v>3735</v>
      </c>
      <c r="D1724" s="12" t="str">
        <f t="shared" si="1685"/>
        <v>ICDPH</v>
      </c>
      <c r="E1724" s="10" t="str">
        <f t="shared" si="1688"/>
        <v>ICDPH</v>
      </c>
      <c r="F1724" s="10" t="s">
        <v>10</v>
      </c>
      <c r="G1724" s="10" t="s">
        <v>11</v>
      </c>
      <c r="H1724" s="10">
        <v>2015</v>
      </c>
      <c r="I1724" s="13">
        <f t="shared" si="1686"/>
        <v>1.436373478036862E-3</v>
      </c>
      <c r="J1724" s="13">
        <f t="shared" si="1687"/>
        <v>1.436373478036862E-3</v>
      </c>
      <c r="K1724" s="2">
        <v>5</v>
      </c>
    </row>
    <row r="1725" spans="3:11">
      <c r="C1725" s="2" t="s">
        <v>3736</v>
      </c>
      <c r="D1725" s="12" t="str">
        <f t="shared" si="1685"/>
        <v>ICDSH</v>
      </c>
      <c r="E1725" s="10" t="str">
        <f t="shared" si="1688"/>
        <v>ICDSH</v>
      </c>
      <c r="F1725" s="10" t="s">
        <v>10</v>
      </c>
      <c r="G1725" s="10" t="s">
        <v>11</v>
      </c>
      <c r="H1725" s="10">
        <v>2015</v>
      </c>
      <c r="I1725" s="13">
        <f t="shared" si="1686"/>
        <v>1.9021100513272715E-3</v>
      </c>
      <c r="J1725" s="13">
        <f t="shared" si="1687"/>
        <v>1.9021100513272715E-3</v>
      </c>
      <c r="K1725" s="2">
        <v>0</v>
      </c>
    </row>
    <row r="1726" spans="3:11">
      <c r="C1726" s="2" t="s">
        <v>1068</v>
      </c>
      <c r="D1726" s="12" t="str">
        <f t="shared" si="1685"/>
        <v>ICDLA</v>
      </c>
      <c r="E1726" s="10" t="str">
        <f t="shared" si="1688"/>
        <v>ICDLA</v>
      </c>
      <c r="F1726" s="10" t="s">
        <v>10</v>
      </c>
      <c r="G1726" s="10" t="s">
        <v>11</v>
      </c>
      <c r="H1726" s="10">
        <v>2015</v>
      </c>
      <c r="I1726" s="13">
        <f t="shared" si="1686"/>
        <v>5.6152660410891736E-3</v>
      </c>
      <c r="J1726" s="13">
        <f t="shared" si="1687"/>
        <v>5.6152660410891736E-3</v>
      </c>
      <c r="K1726" s="2">
        <v>0</v>
      </c>
    </row>
    <row r="1727" spans="3:11">
      <c r="C1727" s="2" t="s">
        <v>1069</v>
      </c>
      <c r="D1727" s="12" t="str">
        <f t="shared" si="1685"/>
        <v>ICDEM</v>
      </c>
      <c r="E1727" s="10" t="str">
        <f t="shared" si="1688"/>
        <v>ICDEM</v>
      </c>
      <c r="F1727" s="10" t="s">
        <v>10</v>
      </c>
      <c r="G1727" s="10" t="s">
        <v>11</v>
      </c>
      <c r="H1727" s="10">
        <v>2015</v>
      </c>
      <c r="I1727" s="13">
        <f t="shared" si="1686"/>
        <v>1.9111476826685736E-3</v>
      </c>
      <c r="J1727" s="13">
        <f t="shared" si="1687"/>
        <v>1.9111476826685736E-3</v>
      </c>
      <c r="K1727" s="2">
        <v>0</v>
      </c>
    </row>
    <row r="1728" spans="3:11">
      <c r="C1728" s="2" t="s">
        <v>1070</v>
      </c>
      <c r="D1728" s="12" t="str">
        <f t="shared" si="1685"/>
        <v>ICDTF</v>
      </c>
      <c r="E1728" s="10" t="str">
        <f t="shared" si="1688"/>
        <v>ICDTF</v>
      </c>
      <c r="F1728" s="10" t="s">
        <v>10</v>
      </c>
      <c r="G1728" s="10" t="s">
        <v>11</v>
      </c>
      <c r="H1728" s="10">
        <v>2015</v>
      </c>
      <c r="I1728" s="13">
        <f t="shared" si="1686"/>
        <v>0</v>
      </c>
      <c r="J1728" s="13">
        <f t="shared" si="1687"/>
        <v>0</v>
      </c>
      <c r="K1728" s="2">
        <v>0</v>
      </c>
    </row>
    <row r="1729" spans="3:11">
      <c r="C1729" s="2" t="s">
        <v>3737</v>
      </c>
      <c r="D1729" s="12" t="str">
        <f t="shared" si="1685"/>
        <v>ICDPH</v>
      </c>
      <c r="E1729" s="10" t="str">
        <f t="shared" si="1688"/>
        <v>ICDPH</v>
      </c>
      <c r="F1729" s="10" t="s">
        <v>10</v>
      </c>
      <c r="G1729" s="10" t="s">
        <v>11</v>
      </c>
      <c r="H1729" s="10">
        <v>2015</v>
      </c>
      <c r="I1729" s="13">
        <f t="shared" si="1686"/>
        <v>1.436373478036912E-3</v>
      </c>
      <c r="J1729" s="13">
        <f t="shared" si="1687"/>
        <v>1.436373478036912E-3</v>
      </c>
      <c r="K1729" s="2">
        <v>2</v>
      </c>
    </row>
    <row r="1730" spans="3:11">
      <c r="C1730" s="2" t="s">
        <v>3737</v>
      </c>
      <c r="D1730" s="12" t="str">
        <f t="shared" si="1685"/>
        <v>ICDPH</v>
      </c>
      <c r="E1730" s="10" t="str">
        <f t="shared" si="1688"/>
        <v>ICDPH</v>
      </c>
      <c r="F1730" s="10" t="s">
        <v>10</v>
      </c>
      <c r="G1730" s="10" t="s">
        <v>11</v>
      </c>
      <c r="H1730" s="10">
        <v>2015</v>
      </c>
      <c r="I1730" s="13">
        <f t="shared" si="1686"/>
        <v>1.436373478036912E-3</v>
      </c>
      <c r="J1730" s="13">
        <f t="shared" si="1687"/>
        <v>1.436373478036912E-3</v>
      </c>
      <c r="K1730" s="2">
        <v>5</v>
      </c>
    </row>
    <row r="1731" spans="3:11">
      <c r="C1731" s="2" t="s">
        <v>3738</v>
      </c>
      <c r="D1731" s="12" t="str">
        <f t="shared" si="1685"/>
        <v>ICDSH</v>
      </c>
      <c r="E1731" s="10" t="str">
        <f t="shared" si="1688"/>
        <v>ICDSH</v>
      </c>
      <c r="F1731" s="10" t="s">
        <v>10</v>
      </c>
      <c r="G1731" s="10" t="s">
        <v>11</v>
      </c>
      <c r="H1731" s="10">
        <v>2015</v>
      </c>
      <c r="I1731" s="13">
        <f t="shared" si="1686"/>
        <v>1.9021100513273216E-3</v>
      </c>
      <c r="J1731" s="13">
        <f t="shared" si="1687"/>
        <v>1.9021100513273216E-3</v>
      </c>
      <c r="K1731" s="2">
        <v>0</v>
      </c>
    </row>
    <row r="1732" spans="3:11">
      <c r="C1732" s="2" t="s">
        <v>1071</v>
      </c>
      <c r="D1732" s="12" t="str">
        <f t="shared" si="1685"/>
        <v>ICDLA</v>
      </c>
      <c r="E1732" s="10" t="str">
        <f t="shared" si="1688"/>
        <v>ICDLA</v>
      </c>
      <c r="F1732" s="10" t="s">
        <v>10</v>
      </c>
      <c r="G1732" s="10" t="s">
        <v>11</v>
      </c>
      <c r="H1732" s="10">
        <v>2015</v>
      </c>
      <c r="I1732" s="13">
        <f t="shared" si="1686"/>
        <v>5.615266041089223E-3</v>
      </c>
      <c r="J1732" s="13">
        <f t="shared" si="1687"/>
        <v>5.615266041089223E-3</v>
      </c>
      <c r="K1732" s="2">
        <v>0</v>
      </c>
    </row>
    <row r="1733" spans="3:11">
      <c r="C1733" s="2" t="s">
        <v>1072</v>
      </c>
      <c r="D1733" s="12" t="str">
        <f t="shared" si="1685"/>
        <v>ICDEM</v>
      </c>
      <c r="E1733" s="10" t="str">
        <f t="shared" si="1688"/>
        <v>ICDEM</v>
      </c>
      <c r="F1733" s="10" t="s">
        <v>10</v>
      </c>
      <c r="G1733" s="10" t="s">
        <v>11</v>
      </c>
      <c r="H1733" s="10">
        <v>2015</v>
      </c>
      <c r="I1733" s="13">
        <f t="shared" si="1686"/>
        <v>1.9111476826685736E-3</v>
      </c>
      <c r="J1733" s="13">
        <f t="shared" si="1687"/>
        <v>1.9111476826685736E-3</v>
      </c>
      <c r="K1733" s="2">
        <v>0</v>
      </c>
    </row>
    <row r="1734" spans="3:11">
      <c r="C1734" s="2" t="s">
        <v>1073</v>
      </c>
      <c r="D1734" s="12" t="str">
        <f t="shared" si="1685"/>
        <v>ICDTF</v>
      </c>
      <c r="E1734" s="10" t="str">
        <f t="shared" si="1688"/>
        <v>ICDTF</v>
      </c>
      <c r="F1734" s="10" t="s">
        <v>10</v>
      </c>
      <c r="G1734" s="10" t="s">
        <v>11</v>
      </c>
      <c r="H1734" s="10">
        <v>2015</v>
      </c>
      <c r="I1734" s="13">
        <f t="shared" si="1686"/>
        <v>0</v>
      </c>
      <c r="J1734" s="13">
        <f t="shared" si="1687"/>
        <v>0</v>
      </c>
      <c r="K1734" s="2">
        <v>0</v>
      </c>
    </row>
    <row r="1735" spans="3:11">
      <c r="C1735" s="2" t="s">
        <v>3739</v>
      </c>
      <c r="D1735" s="12" t="str">
        <f t="shared" si="1685"/>
        <v>ICDPH</v>
      </c>
      <c r="E1735" s="10" t="str">
        <f t="shared" si="1688"/>
        <v>ICDPH</v>
      </c>
      <c r="F1735" s="10" t="s">
        <v>10</v>
      </c>
      <c r="G1735" s="10" t="s">
        <v>11</v>
      </c>
      <c r="H1735" s="10">
        <v>2015</v>
      </c>
      <c r="I1735" s="13">
        <f t="shared" si="1686"/>
        <v>1.436373478036862E-3</v>
      </c>
      <c r="J1735" s="13">
        <f t="shared" si="1687"/>
        <v>1.436373478036862E-3</v>
      </c>
      <c r="K1735" s="2">
        <v>2</v>
      </c>
    </row>
    <row r="1736" spans="3:11">
      <c r="C1736" s="2" t="s">
        <v>3739</v>
      </c>
      <c r="D1736" s="12" t="str">
        <f t="shared" ref="D1736:D1799" si="1689">"I"&amp;MID(C1736,4,1)&amp;"D"&amp;MID(C1736,9,2)</f>
        <v>ICDPH</v>
      </c>
      <c r="E1736" s="10" t="str">
        <f t="shared" si="1688"/>
        <v>ICDPH</v>
      </c>
      <c r="F1736" s="10" t="s">
        <v>10</v>
      </c>
      <c r="G1736" s="10" t="s">
        <v>11</v>
      </c>
      <c r="H1736" s="10">
        <v>2015</v>
      </c>
      <c r="I1736" s="13">
        <f t="shared" ref="I1736:I1799" si="1690">INDEX($AG$39:$BF$639,MATCH(IF(RIGHT(C1736,3)="100",RIGHT(C1736,6),RIGHT(C1736,5)),$AG$39:$AG$639,0),MATCH(MID(D1736,2,2),$AG$39:$BF$39,0))*$AI$19</f>
        <v>1.436373478036862E-3</v>
      </c>
      <c r="J1736" s="13">
        <f t="shared" si="1687"/>
        <v>1.436373478036862E-3</v>
      </c>
      <c r="K1736" s="2">
        <v>5</v>
      </c>
    </row>
    <row r="1737" spans="3:11">
      <c r="C1737" s="2" t="s">
        <v>3740</v>
      </c>
      <c r="D1737" s="12" t="str">
        <f t="shared" si="1689"/>
        <v>ICDSH</v>
      </c>
      <c r="E1737" s="10" t="str">
        <f t="shared" si="1688"/>
        <v>ICDSH</v>
      </c>
      <c r="F1737" s="10" t="s">
        <v>10</v>
      </c>
      <c r="G1737" s="10" t="s">
        <v>11</v>
      </c>
      <c r="H1737" s="10">
        <v>2015</v>
      </c>
      <c r="I1737" s="13">
        <f t="shared" si="1690"/>
        <v>1.9021100513272465E-3</v>
      </c>
      <c r="J1737" s="13">
        <f t="shared" si="1687"/>
        <v>1.9021100513272465E-3</v>
      </c>
      <c r="K1737" s="2">
        <v>0</v>
      </c>
    </row>
    <row r="1738" spans="3:11">
      <c r="C1738" s="2" t="s">
        <v>1074</v>
      </c>
      <c r="D1738" s="12" t="str">
        <f t="shared" si="1689"/>
        <v>ICDLA</v>
      </c>
      <c r="E1738" s="10" t="str">
        <f t="shared" si="1688"/>
        <v>ICDLA</v>
      </c>
      <c r="F1738" s="10" t="s">
        <v>10</v>
      </c>
      <c r="G1738" s="10" t="s">
        <v>11</v>
      </c>
      <c r="H1738" s="10">
        <v>2015</v>
      </c>
      <c r="I1738" s="13">
        <f t="shared" si="1690"/>
        <v>5.6152660410891736E-3</v>
      </c>
      <c r="J1738" s="13">
        <f t="shared" si="1687"/>
        <v>5.6152660410891736E-3</v>
      </c>
      <c r="K1738" s="2">
        <v>0</v>
      </c>
    </row>
    <row r="1739" spans="3:11">
      <c r="C1739" s="2" t="s">
        <v>1075</v>
      </c>
      <c r="D1739" s="12" t="str">
        <f t="shared" si="1689"/>
        <v>ICDEM</v>
      </c>
      <c r="E1739" s="10" t="str">
        <f t="shared" si="1688"/>
        <v>ICDEM</v>
      </c>
      <c r="F1739" s="10" t="s">
        <v>10</v>
      </c>
      <c r="G1739" s="10" t="s">
        <v>11</v>
      </c>
      <c r="H1739" s="10">
        <v>2015</v>
      </c>
      <c r="I1739" s="13">
        <f t="shared" si="1690"/>
        <v>1.9111476826685736E-3</v>
      </c>
      <c r="J1739" s="13">
        <f t="shared" si="1687"/>
        <v>1.9111476826685736E-3</v>
      </c>
      <c r="K1739" s="2">
        <v>0</v>
      </c>
    </row>
    <row r="1740" spans="3:11">
      <c r="C1740" s="2" t="s">
        <v>1076</v>
      </c>
      <c r="D1740" s="12" t="str">
        <f t="shared" si="1689"/>
        <v>ICDTF</v>
      </c>
      <c r="E1740" s="10" t="str">
        <f t="shared" si="1688"/>
        <v>ICDTF</v>
      </c>
      <c r="F1740" s="10" t="s">
        <v>10</v>
      </c>
      <c r="G1740" s="10" t="s">
        <v>11</v>
      </c>
      <c r="H1740" s="10">
        <v>2015</v>
      </c>
      <c r="I1740" s="13">
        <f t="shared" si="1690"/>
        <v>0</v>
      </c>
      <c r="J1740" s="13">
        <f t="shared" si="1687"/>
        <v>0</v>
      </c>
      <c r="K1740" s="2">
        <v>0</v>
      </c>
    </row>
    <row r="1741" spans="3:11">
      <c r="C1741" s="2" t="s">
        <v>3741</v>
      </c>
      <c r="D1741" s="12" t="str">
        <f t="shared" si="1689"/>
        <v>ICDPH</v>
      </c>
      <c r="E1741" s="10" t="str">
        <f t="shared" si="1688"/>
        <v>ICDPH</v>
      </c>
      <c r="F1741" s="10" t="s">
        <v>10</v>
      </c>
      <c r="G1741" s="10" t="s">
        <v>11</v>
      </c>
      <c r="H1741" s="10">
        <v>2015</v>
      </c>
      <c r="I1741" s="13">
        <f t="shared" si="1690"/>
        <v>1.436373478036862E-3</v>
      </c>
      <c r="J1741" s="13">
        <f t="shared" si="1687"/>
        <v>1.436373478036862E-3</v>
      </c>
      <c r="K1741" s="2">
        <v>1</v>
      </c>
    </row>
    <row r="1742" spans="3:11">
      <c r="C1742" s="2" t="s">
        <v>3741</v>
      </c>
      <c r="D1742" s="12" t="str">
        <f t="shared" si="1689"/>
        <v>ICDPH</v>
      </c>
      <c r="E1742" s="10" t="str">
        <f t="shared" si="1688"/>
        <v>ICDPH</v>
      </c>
      <c r="F1742" s="10" t="s">
        <v>10</v>
      </c>
      <c r="G1742" s="10" t="s">
        <v>11</v>
      </c>
      <c r="H1742" s="10">
        <v>2015</v>
      </c>
      <c r="I1742" s="13">
        <f t="shared" si="1690"/>
        <v>1.436373478036862E-3</v>
      </c>
      <c r="J1742" s="13">
        <f t="shared" si="1687"/>
        <v>1.436373478036862E-3</v>
      </c>
      <c r="K1742" s="2">
        <v>5</v>
      </c>
    </row>
    <row r="1743" spans="3:11">
      <c r="C1743" s="2" t="s">
        <v>3742</v>
      </c>
      <c r="D1743" s="12" t="str">
        <f t="shared" si="1689"/>
        <v>ICDSH</v>
      </c>
      <c r="E1743" s="10" t="str">
        <f t="shared" si="1688"/>
        <v>ICDSH</v>
      </c>
      <c r="F1743" s="10" t="s">
        <v>10</v>
      </c>
      <c r="G1743" s="10" t="s">
        <v>11</v>
      </c>
      <c r="H1743" s="10">
        <v>2015</v>
      </c>
      <c r="I1743" s="13">
        <f t="shared" si="1690"/>
        <v>1.9021100513272715E-3</v>
      </c>
      <c r="J1743" s="13">
        <f t="shared" si="1687"/>
        <v>1.9021100513272715E-3</v>
      </c>
      <c r="K1743" s="2">
        <v>0</v>
      </c>
    </row>
    <row r="1744" spans="3:11">
      <c r="C1744" s="2" t="s">
        <v>1077</v>
      </c>
      <c r="D1744" s="12" t="str">
        <f t="shared" si="1689"/>
        <v>ICDLA</v>
      </c>
      <c r="E1744" s="10" t="str">
        <f t="shared" si="1688"/>
        <v>ICDLA</v>
      </c>
      <c r="F1744" s="10" t="s">
        <v>10</v>
      </c>
      <c r="G1744" s="10" t="s">
        <v>11</v>
      </c>
      <c r="H1744" s="10">
        <v>2015</v>
      </c>
      <c r="I1744" s="13">
        <f t="shared" si="1690"/>
        <v>5.6152660410891736E-3</v>
      </c>
      <c r="J1744" s="13">
        <f t="shared" si="1687"/>
        <v>5.6152660410891736E-3</v>
      </c>
      <c r="K1744" s="2">
        <v>0</v>
      </c>
    </row>
    <row r="1745" spans="3:11">
      <c r="C1745" s="2" t="s">
        <v>1078</v>
      </c>
      <c r="D1745" s="12" t="str">
        <f t="shared" si="1689"/>
        <v>ICDEM</v>
      </c>
      <c r="E1745" s="10" t="str">
        <f t="shared" si="1688"/>
        <v>ICDEM</v>
      </c>
      <c r="F1745" s="10" t="s">
        <v>10</v>
      </c>
      <c r="G1745" s="10" t="s">
        <v>11</v>
      </c>
      <c r="H1745" s="10">
        <v>2015</v>
      </c>
      <c r="I1745" s="13">
        <f t="shared" si="1690"/>
        <v>1.9111476826685237E-3</v>
      </c>
      <c r="J1745" s="13">
        <f t="shared" si="1687"/>
        <v>1.9111476826685237E-3</v>
      </c>
      <c r="K1745" s="2">
        <v>0</v>
      </c>
    </row>
    <row r="1746" spans="3:11">
      <c r="C1746" s="2" t="s">
        <v>1079</v>
      </c>
      <c r="D1746" s="12" t="str">
        <f t="shared" si="1689"/>
        <v>ICDTF</v>
      </c>
      <c r="E1746" s="10" t="str">
        <f t="shared" si="1688"/>
        <v>ICDTF</v>
      </c>
      <c r="F1746" s="10" t="s">
        <v>10</v>
      </c>
      <c r="G1746" s="10" t="s">
        <v>11</v>
      </c>
      <c r="H1746" s="10">
        <v>2015</v>
      </c>
      <c r="I1746" s="13">
        <f t="shared" si="1690"/>
        <v>0</v>
      </c>
      <c r="J1746" s="39">
        <f t="shared" si="1687"/>
        <v>0</v>
      </c>
      <c r="K1746" s="2">
        <v>0</v>
      </c>
    </row>
    <row r="1747" spans="3:11">
      <c r="C1747" s="2" t="s">
        <v>3743</v>
      </c>
      <c r="D1747" s="12" t="str">
        <f t="shared" si="1689"/>
        <v>ICDPH</v>
      </c>
      <c r="E1747" s="10" t="str">
        <f t="shared" si="1688"/>
        <v>ICDPH</v>
      </c>
      <c r="F1747" s="10" t="s">
        <v>10</v>
      </c>
      <c r="G1747" s="10" t="s">
        <v>11</v>
      </c>
      <c r="H1747" s="10">
        <v>2015</v>
      </c>
      <c r="I1747" s="13">
        <f t="shared" si="1690"/>
        <v>1.436373478036912E-3</v>
      </c>
      <c r="J1747" s="13">
        <f>I1747</f>
        <v>1.436373478036912E-3</v>
      </c>
      <c r="K1747" s="2">
        <v>1</v>
      </c>
    </row>
    <row r="1748" spans="3:11">
      <c r="C1748" s="2" t="s">
        <v>3743</v>
      </c>
      <c r="D1748" s="12" t="str">
        <f t="shared" si="1689"/>
        <v>ICDPH</v>
      </c>
      <c r="E1748" s="10" t="str">
        <f t="shared" si="1688"/>
        <v>ICDPH</v>
      </c>
      <c r="F1748" s="10" t="s">
        <v>10</v>
      </c>
      <c r="G1748" s="10" t="s">
        <v>11</v>
      </c>
      <c r="H1748" s="10">
        <v>2015</v>
      </c>
      <c r="I1748" s="13">
        <f t="shared" si="1690"/>
        <v>1.436373478036912E-3</v>
      </c>
      <c r="J1748" s="13">
        <f t="shared" ref="J1748:J1806" si="1691">I1748</f>
        <v>1.436373478036912E-3</v>
      </c>
      <c r="K1748" s="2">
        <v>4</v>
      </c>
    </row>
    <row r="1749" spans="3:11">
      <c r="C1749" s="2" t="s">
        <v>3744</v>
      </c>
      <c r="D1749" s="12" t="str">
        <f t="shared" si="1689"/>
        <v>ICDSH</v>
      </c>
      <c r="E1749" s="10" t="str">
        <f t="shared" si="1688"/>
        <v>ICDSH</v>
      </c>
      <c r="F1749" s="10" t="s">
        <v>10</v>
      </c>
      <c r="G1749" s="10" t="s">
        <v>11</v>
      </c>
      <c r="H1749" s="10">
        <v>2015</v>
      </c>
      <c r="I1749" s="13">
        <f t="shared" si="1690"/>
        <v>1.9021100513272715E-3</v>
      </c>
      <c r="J1749" s="13">
        <f t="shared" si="1691"/>
        <v>1.9021100513272715E-3</v>
      </c>
      <c r="K1749" s="2">
        <v>0</v>
      </c>
    </row>
    <row r="1750" spans="3:11">
      <c r="C1750" s="2" t="s">
        <v>1080</v>
      </c>
      <c r="D1750" s="12" t="str">
        <f t="shared" si="1689"/>
        <v>ICDLA</v>
      </c>
      <c r="E1750" s="10" t="str">
        <f t="shared" si="1688"/>
        <v>ICDLA</v>
      </c>
      <c r="F1750" s="10" t="s">
        <v>10</v>
      </c>
      <c r="G1750" s="10" t="s">
        <v>11</v>
      </c>
      <c r="H1750" s="10">
        <v>2015</v>
      </c>
      <c r="I1750" s="13">
        <f t="shared" si="1690"/>
        <v>5.6152660410893731E-3</v>
      </c>
      <c r="J1750" s="13">
        <f t="shared" si="1691"/>
        <v>5.6152660410893731E-3</v>
      </c>
      <c r="K1750" s="2">
        <v>0</v>
      </c>
    </row>
    <row r="1751" spans="3:11">
      <c r="C1751" s="2" t="s">
        <v>1081</v>
      </c>
      <c r="D1751" s="12" t="str">
        <f t="shared" si="1689"/>
        <v>ICDEM</v>
      </c>
      <c r="E1751" s="10" t="str">
        <f t="shared" si="1688"/>
        <v>ICDEM</v>
      </c>
      <c r="F1751" s="10" t="s">
        <v>10</v>
      </c>
      <c r="G1751" s="10" t="s">
        <v>11</v>
      </c>
      <c r="H1751" s="10">
        <v>2015</v>
      </c>
      <c r="I1751" s="13">
        <f t="shared" si="1690"/>
        <v>1.9111476826685237E-3</v>
      </c>
      <c r="J1751" s="13">
        <f t="shared" si="1691"/>
        <v>1.9111476826685237E-3</v>
      </c>
      <c r="K1751" s="2">
        <v>0</v>
      </c>
    </row>
    <row r="1752" spans="3:11">
      <c r="C1752" s="2" t="s">
        <v>1082</v>
      </c>
      <c r="D1752" s="12" t="str">
        <f t="shared" si="1689"/>
        <v>ICDTF</v>
      </c>
      <c r="E1752" s="10" t="str">
        <f t="shared" si="1688"/>
        <v>ICDTF</v>
      </c>
      <c r="F1752" s="10" t="s">
        <v>10</v>
      </c>
      <c r="G1752" s="10" t="s">
        <v>11</v>
      </c>
      <c r="H1752" s="10">
        <v>2015</v>
      </c>
      <c r="I1752" s="13">
        <f t="shared" si="1690"/>
        <v>0</v>
      </c>
      <c r="J1752" s="13">
        <f t="shared" si="1691"/>
        <v>0</v>
      </c>
      <c r="K1752" s="2">
        <v>0</v>
      </c>
    </row>
    <row r="1753" spans="3:11">
      <c r="C1753" s="2" t="s">
        <v>3745</v>
      </c>
      <c r="D1753" s="12" t="str">
        <f t="shared" si="1689"/>
        <v>ICDPH</v>
      </c>
      <c r="E1753" s="10" t="str">
        <f t="shared" si="1688"/>
        <v>ICDPH</v>
      </c>
      <c r="F1753" s="10" t="s">
        <v>10</v>
      </c>
      <c r="G1753" s="10" t="s">
        <v>11</v>
      </c>
      <c r="H1753" s="10">
        <v>2015</v>
      </c>
      <c r="I1753" s="13">
        <f t="shared" si="1690"/>
        <v>1.436373478036862E-3</v>
      </c>
      <c r="J1753" s="13">
        <f t="shared" si="1691"/>
        <v>1.436373478036862E-3</v>
      </c>
      <c r="K1753" s="2">
        <v>1</v>
      </c>
    </row>
    <row r="1754" spans="3:11">
      <c r="C1754" s="2" t="s">
        <v>3745</v>
      </c>
      <c r="D1754" s="12" t="str">
        <f t="shared" si="1689"/>
        <v>ICDPH</v>
      </c>
      <c r="E1754" s="10" t="str">
        <f t="shared" si="1688"/>
        <v>ICDPH</v>
      </c>
      <c r="F1754" s="10" t="s">
        <v>10</v>
      </c>
      <c r="G1754" s="10" t="s">
        <v>11</v>
      </c>
      <c r="H1754" s="10">
        <v>2015</v>
      </c>
      <c r="I1754" s="13">
        <f t="shared" si="1690"/>
        <v>1.436373478036862E-3</v>
      </c>
      <c r="J1754" s="13">
        <f t="shared" si="1691"/>
        <v>1.436373478036862E-3</v>
      </c>
      <c r="K1754" s="2">
        <v>4</v>
      </c>
    </row>
    <row r="1755" spans="3:11">
      <c r="C1755" s="2" t="s">
        <v>3746</v>
      </c>
      <c r="D1755" s="12" t="str">
        <f t="shared" si="1689"/>
        <v>ICDSH</v>
      </c>
      <c r="E1755" s="10" t="str">
        <f t="shared" si="1688"/>
        <v>ICDSH</v>
      </c>
      <c r="F1755" s="10" t="s">
        <v>10</v>
      </c>
      <c r="G1755" s="10" t="s">
        <v>11</v>
      </c>
      <c r="H1755" s="10">
        <v>2015</v>
      </c>
      <c r="I1755" s="13">
        <f t="shared" si="1690"/>
        <v>1.9021100513272715E-3</v>
      </c>
      <c r="J1755" s="13">
        <f t="shared" si="1691"/>
        <v>1.9021100513272715E-3</v>
      </c>
      <c r="K1755" s="2">
        <v>0</v>
      </c>
    </row>
    <row r="1756" spans="3:11">
      <c r="C1756" s="2" t="s">
        <v>1083</v>
      </c>
      <c r="D1756" s="12" t="str">
        <f t="shared" si="1689"/>
        <v>ICDLA</v>
      </c>
      <c r="E1756" s="10" t="str">
        <f t="shared" si="1688"/>
        <v>ICDLA</v>
      </c>
      <c r="F1756" s="10" t="s">
        <v>10</v>
      </c>
      <c r="G1756" s="10" t="s">
        <v>11</v>
      </c>
      <c r="H1756" s="10">
        <v>2015</v>
      </c>
      <c r="I1756" s="13">
        <f t="shared" si="1690"/>
        <v>5.6152660410891736E-3</v>
      </c>
      <c r="J1756" s="13">
        <f t="shared" si="1691"/>
        <v>5.6152660410891736E-3</v>
      </c>
      <c r="K1756" s="2">
        <v>0</v>
      </c>
    </row>
    <row r="1757" spans="3:11">
      <c r="C1757" s="2" t="s">
        <v>1084</v>
      </c>
      <c r="D1757" s="12" t="str">
        <f t="shared" si="1689"/>
        <v>ICDEM</v>
      </c>
      <c r="E1757" s="10" t="str">
        <f t="shared" si="1688"/>
        <v>ICDEM</v>
      </c>
      <c r="F1757" s="10" t="s">
        <v>10</v>
      </c>
      <c r="G1757" s="10" t="s">
        <v>11</v>
      </c>
      <c r="H1757" s="10">
        <v>2015</v>
      </c>
      <c r="I1757" s="13">
        <f t="shared" si="1690"/>
        <v>1.9111476826685736E-3</v>
      </c>
      <c r="J1757" s="13">
        <f t="shared" si="1691"/>
        <v>1.9111476826685736E-3</v>
      </c>
      <c r="K1757" s="2">
        <v>0</v>
      </c>
    </row>
    <row r="1758" spans="3:11">
      <c r="C1758" s="2" t="s">
        <v>1085</v>
      </c>
      <c r="D1758" s="12" t="str">
        <f t="shared" si="1689"/>
        <v>ICDTF</v>
      </c>
      <c r="E1758" s="10" t="str">
        <f t="shared" si="1688"/>
        <v>ICDTF</v>
      </c>
      <c r="F1758" s="10" t="s">
        <v>10</v>
      </c>
      <c r="G1758" s="10" t="s">
        <v>11</v>
      </c>
      <c r="H1758" s="10">
        <v>2015</v>
      </c>
      <c r="I1758" s="13">
        <f t="shared" si="1690"/>
        <v>0</v>
      </c>
      <c r="J1758" s="13">
        <f t="shared" si="1691"/>
        <v>0</v>
      </c>
      <c r="K1758" s="2">
        <v>0</v>
      </c>
    </row>
    <row r="1759" spans="3:11">
      <c r="C1759" s="2" t="s">
        <v>3747</v>
      </c>
      <c r="D1759" s="12" t="str">
        <f t="shared" si="1689"/>
        <v>ICDPH</v>
      </c>
      <c r="E1759" s="10" t="str">
        <f t="shared" si="1688"/>
        <v>ICDPH</v>
      </c>
      <c r="F1759" s="10" t="s">
        <v>10</v>
      </c>
      <c r="G1759" s="10" t="s">
        <v>11</v>
      </c>
      <c r="H1759" s="10">
        <v>2015</v>
      </c>
      <c r="I1759" s="13">
        <f t="shared" si="1690"/>
        <v>1.436373478036912E-3</v>
      </c>
      <c r="J1759" s="13">
        <f t="shared" si="1691"/>
        <v>1.436373478036912E-3</v>
      </c>
      <c r="K1759" s="2">
        <v>1</v>
      </c>
    </row>
    <row r="1760" spans="3:11">
      <c r="C1760" s="2" t="s">
        <v>3747</v>
      </c>
      <c r="D1760" s="12" t="str">
        <f t="shared" si="1689"/>
        <v>ICDPH</v>
      </c>
      <c r="E1760" s="10" t="str">
        <f t="shared" si="1688"/>
        <v>ICDPH</v>
      </c>
      <c r="F1760" s="10" t="s">
        <v>10</v>
      </c>
      <c r="G1760" s="10" t="s">
        <v>11</v>
      </c>
      <c r="H1760" s="10">
        <v>2015</v>
      </c>
      <c r="I1760" s="13">
        <f t="shared" si="1690"/>
        <v>1.436373478036912E-3</v>
      </c>
      <c r="J1760" s="13">
        <f t="shared" si="1691"/>
        <v>1.436373478036912E-3</v>
      </c>
      <c r="K1760" s="2">
        <v>4</v>
      </c>
    </row>
    <row r="1761" spans="3:11">
      <c r="C1761" s="2" t="s">
        <v>3748</v>
      </c>
      <c r="D1761" s="12" t="str">
        <f t="shared" si="1689"/>
        <v>ICDSH</v>
      </c>
      <c r="E1761" s="10" t="str">
        <f t="shared" si="1688"/>
        <v>ICDSH</v>
      </c>
      <c r="F1761" s="10" t="s">
        <v>10</v>
      </c>
      <c r="G1761" s="10" t="s">
        <v>11</v>
      </c>
      <c r="H1761" s="10">
        <v>2015</v>
      </c>
      <c r="I1761" s="13">
        <f t="shared" si="1690"/>
        <v>1.9021100513272966E-3</v>
      </c>
      <c r="J1761" s="13">
        <f t="shared" si="1691"/>
        <v>1.9021100513272966E-3</v>
      </c>
      <c r="K1761" s="2">
        <v>0</v>
      </c>
    </row>
    <row r="1762" spans="3:11">
      <c r="C1762" s="2" t="s">
        <v>1086</v>
      </c>
      <c r="D1762" s="12" t="str">
        <f t="shared" si="1689"/>
        <v>ICDLA</v>
      </c>
      <c r="E1762" s="10" t="str">
        <f t="shared" si="1688"/>
        <v>ICDLA</v>
      </c>
      <c r="F1762" s="10" t="s">
        <v>10</v>
      </c>
      <c r="G1762" s="10" t="s">
        <v>11</v>
      </c>
      <c r="H1762" s="10">
        <v>2015</v>
      </c>
      <c r="I1762" s="13">
        <f t="shared" si="1690"/>
        <v>5.6152660410891736E-3</v>
      </c>
      <c r="J1762" s="13">
        <f t="shared" si="1691"/>
        <v>5.6152660410891736E-3</v>
      </c>
      <c r="K1762" s="2">
        <v>0</v>
      </c>
    </row>
    <row r="1763" spans="3:11">
      <c r="C1763" s="2" t="s">
        <v>1087</v>
      </c>
      <c r="D1763" s="12" t="str">
        <f t="shared" si="1689"/>
        <v>ICDEM</v>
      </c>
      <c r="E1763" s="10" t="str">
        <f t="shared" si="1688"/>
        <v>ICDEM</v>
      </c>
      <c r="F1763" s="10" t="s">
        <v>10</v>
      </c>
      <c r="G1763" s="10" t="s">
        <v>11</v>
      </c>
      <c r="H1763" s="10">
        <v>2015</v>
      </c>
      <c r="I1763" s="13">
        <f t="shared" si="1690"/>
        <v>1.9111476826685736E-3</v>
      </c>
      <c r="J1763" s="13">
        <f t="shared" si="1691"/>
        <v>1.9111476826685736E-3</v>
      </c>
      <c r="K1763" s="2">
        <v>0</v>
      </c>
    </row>
    <row r="1764" spans="3:11">
      <c r="C1764" s="2" t="s">
        <v>1088</v>
      </c>
      <c r="D1764" s="12" t="str">
        <f t="shared" si="1689"/>
        <v>ICDTF</v>
      </c>
      <c r="E1764" s="10" t="str">
        <f t="shared" si="1688"/>
        <v>ICDTF</v>
      </c>
      <c r="F1764" s="10" t="s">
        <v>10</v>
      </c>
      <c r="G1764" s="10" t="s">
        <v>11</v>
      </c>
      <c r="H1764" s="10">
        <v>2015</v>
      </c>
      <c r="I1764" s="13">
        <f t="shared" si="1690"/>
        <v>0</v>
      </c>
      <c r="J1764" s="13">
        <f t="shared" si="1691"/>
        <v>0</v>
      </c>
      <c r="K1764" s="2">
        <v>0</v>
      </c>
    </row>
    <row r="1765" spans="3:11">
      <c r="C1765" s="2" t="s">
        <v>3749</v>
      </c>
      <c r="D1765" s="12" t="str">
        <f t="shared" si="1689"/>
        <v>ICDPH</v>
      </c>
      <c r="E1765" s="10" t="str">
        <f t="shared" si="1688"/>
        <v>ICDPH</v>
      </c>
      <c r="F1765" s="10" t="s">
        <v>10</v>
      </c>
      <c r="G1765" s="10" t="s">
        <v>11</v>
      </c>
      <c r="H1765" s="10">
        <v>2015</v>
      </c>
      <c r="I1765" s="13">
        <f t="shared" si="1690"/>
        <v>1.436373478036862E-3</v>
      </c>
      <c r="J1765" s="13">
        <f t="shared" si="1691"/>
        <v>1.436373478036862E-3</v>
      </c>
      <c r="K1765" s="2">
        <v>1</v>
      </c>
    </row>
    <row r="1766" spans="3:11">
      <c r="C1766" s="2" t="s">
        <v>3749</v>
      </c>
      <c r="D1766" s="12" t="str">
        <f t="shared" si="1689"/>
        <v>ICDPH</v>
      </c>
      <c r="E1766" s="10" t="str">
        <f t="shared" si="1688"/>
        <v>ICDPH</v>
      </c>
      <c r="F1766" s="10" t="s">
        <v>10</v>
      </c>
      <c r="G1766" s="10" t="s">
        <v>11</v>
      </c>
      <c r="H1766" s="10">
        <v>2015</v>
      </c>
      <c r="I1766" s="13">
        <f t="shared" si="1690"/>
        <v>1.436373478036862E-3</v>
      </c>
      <c r="J1766" s="13">
        <f t="shared" si="1691"/>
        <v>1.436373478036862E-3</v>
      </c>
      <c r="K1766" s="2">
        <v>4</v>
      </c>
    </row>
    <row r="1767" spans="3:11">
      <c r="C1767" s="2" t="s">
        <v>3750</v>
      </c>
      <c r="D1767" s="12" t="str">
        <f t="shared" si="1689"/>
        <v>ICDSH</v>
      </c>
      <c r="E1767" s="10" t="str">
        <f t="shared" si="1688"/>
        <v>ICDSH</v>
      </c>
      <c r="F1767" s="10" t="s">
        <v>10</v>
      </c>
      <c r="G1767" s="10" t="s">
        <v>11</v>
      </c>
      <c r="H1767" s="10">
        <v>2015</v>
      </c>
      <c r="I1767" s="13">
        <f t="shared" si="1690"/>
        <v>1.9021100513272715E-3</v>
      </c>
      <c r="J1767" s="13">
        <f t="shared" si="1691"/>
        <v>1.9021100513272715E-3</v>
      </c>
      <c r="K1767" s="2">
        <v>0</v>
      </c>
    </row>
    <row r="1768" spans="3:11">
      <c r="C1768" s="2" t="s">
        <v>1089</v>
      </c>
      <c r="D1768" s="12" t="str">
        <f t="shared" si="1689"/>
        <v>ICDLA</v>
      </c>
      <c r="E1768" s="10" t="str">
        <f t="shared" si="1688"/>
        <v>ICDLA</v>
      </c>
      <c r="F1768" s="10" t="s">
        <v>10</v>
      </c>
      <c r="G1768" s="10" t="s">
        <v>11</v>
      </c>
      <c r="H1768" s="10">
        <v>2015</v>
      </c>
      <c r="I1768" s="13">
        <f t="shared" si="1690"/>
        <v>5.6152660410891736E-3</v>
      </c>
      <c r="J1768" s="13">
        <f t="shared" si="1691"/>
        <v>5.6152660410891736E-3</v>
      </c>
      <c r="K1768" s="2">
        <v>0</v>
      </c>
    </row>
    <row r="1769" spans="3:11">
      <c r="C1769" s="2" t="s">
        <v>1090</v>
      </c>
      <c r="D1769" s="12" t="str">
        <f t="shared" si="1689"/>
        <v>ICDEM</v>
      </c>
      <c r="E1769" s="10" t="str">
        <f t="shared" si="1688"/>
        <v>ICDEM</v>
      </c>
      <c r="F1769" s="10" t="s">
        <v>10</v>
      </c>
      <c r="G1769" s="10" t="s">
        <v>11</v>
      </c>
      <c r="H1769" s="10">
        <v>2015</v>
      </c>
      <c r="I1769" s="13">
        <f t="shared" si="1690"/>
        <v>1.9111476826685736E-3</v>
      </c>
      <c r="J1769" s="13">
        <f t="shared" si="1691"/>
        <v>1.9111476826685736E-3</v>
      </c>
      <c r="K1769" s="2">
        <v>0</v>
      </c>
    </row>
    <row r="1770" spans="3:11">
      <c r="C1770" s="2" t="s">
        <v>1091</v>
      </c>
      <c r="D1770" s="12" t="str">
        <f t="shared" si="1689"/>
        <v>ICDTF</v>
      </c>
      <c r="E1770" s="10" t="str">
        <f t="shared" si="1688"/>
        <v>ICDTF</v>
      </c>
      <c r="F1770" s="10" t="s">
        <v>10</v>
      </c>
      <c r="G1770" s="10" t="s">
        <v>11</v>
      </c>
      <c r="H1770" s="10">
        <v>2015</v>
      </c>
      <c r="I1770" s="13">
        <f t="shared" si="1690"/>
        <v>0</v>
      </c>
      <c r="J1770" s="13">
        <f t="shared" si="1691"/>
        <v>0</v>
      </c>
      <c r="K1770" s="2">
        <v>0</v>
      </c>
    </row>
    <row r="1771" spans="3:11">
      <c r="C1771" s="2" t="s">
        <v>3751</v>
      </c>
      <c r="D1771" s="12" t="str">
        <f t="shared" si="1689"/>
        <v>ICDPH</v>
      </c>
      <c r="E1771" s="10" t="str">
        <f t="shared" si="1688"/>
        <v>ICDPH</v>
      </c>
      <c r="F1771" s="10" t="s">
        <v>10</v>
      </c>
      <c r="G1771" s="10" t="s">
        <v>11</v>
      </c>
      <c r="H1771" s="10">
        <v>2015</v>
      </c>
      <c r="I1771" s="13">
        <f t="shared" si="1690"/>
        <v>1.436373478036912E-3</v>
      </c>
      <c r="J1771" s="13">
        <f t="shared" si="1691"/>
        <v>1.436373478036912E-3</v>
      </c>
      <c r="K1771" s="2">
        <v>1</v>
      </c>
    </row>
    <row r="1772" spans="3:11">
      <c r="C1772" s="2" t="s">
        <v>3751</v>
      </c>
      <c r="D1772" s="12" t="str">
        <f t="shared" si="1689"/>
        <v>ICDPH</v>
      </c>
      <c r="E1772" s="10" t="str">
        <f t="shared" si="1688"/>
        <v>ICDPH</v>
      </c>
      <c r="F1772" s="10" t="s">
        <v>10</v>
      </c>
      <c r="G1772" s="10" t="s">
        <v>11</v>
      </c>
      <c r="H1772" s="10">
        <v>2015</v>
      </c>
      <c r="I1772" s="13">
        <f t="shared" si="1690"/>
        <v>1.436373478036912E-3</v>
      </c>
      <c r="J1772" s="13">
        <f t="shared" si="1691"/>
        <v>1.436373478036912E-3</v>
      </c>
      <c r="K1772" s="2">
        <v>4</v>
      </c>
    </row>
    <row r="1773" spans="3:11">
      <c r="C1773" s="2" t="s">
        <v>3752</v>
      </c>
      <c r="D1773" s="12" t="str">
        <f t="shared" si="1689"/>
        <v>ICDSH</v>
      </c>
      <c r="E1773" s="10" t="str">
        <f t="shared" si="1688"/>
        <v>ICDSH</v>
      </c>
      <c r="F1773" s="10" t="s">
        <v>10</v>
      </c>
      <c r="G1773" s="10" t="s">
        <v>11</v>
      </c>
      <c r="H1773" s="10">
        <v>2015</v>
      </c>
      <c r="I1773" s="13">
        <f t="shared" si="1690"/>
        <v>1.9021100513272715E-3</v>
      </c>
      <c r="J1773" s="13">
        <f t="shared" si="1691"/>
        <v>1.9021100513272715E-3</v>
      </c>
      <c r="K1773" s="2">
        <v>0</v>
      </c>
    </row>
    <row r="1774" spans="3:11">
      <c r="C1774" s="2" t="s">
        <v>1092</v>
      </c>
      <c r="D1774" s="12" t="str">
        <f t="shared" si="1689"/>
        <v>ICDLA</v>
      </c>
      <c r="E1774" s="10" t="str">
        <f t="shared" si="1688"/>
        <v>ICDLA</v>
      </c>
      <c r="F1774" s="10" t="s">
        <v>10</v>
      </c>
      <c r="G1774" s="10" t="s">
        <v>11</v>
      </c>
      <c r="H1774" s="10">
        <v>2015</v>
      </c>
      <c r="I1774" s="13">
        <f t="shared" si="1690"/>
        <v>5.6152660410893731E-3</v>
      </c>
      <c r="J1774" s="13">
        <f t="shared" si="1691"/>
        <v>5.6152660410893731E-3</v>
      </c>
      <c r="K1774" s="2">
        <v>0</v>
      </c>
    </row>
    <row r="1775" spans="3:11">
      <c r="C1775" s="2" t="s">
        <v>1093</v>
      </c>
      <c r="D1775" s="12" t="str">
        <f t="shared" si="1689"/>
        <v>ICDEM</v>
      </c>
      <c r="E1775" s="10" t="str">
        <f t="shared" si="1688"/>
        <v>ICDEM</v>
      </c>
      <c r="F1775" s="10" t="s">
        <v>10</v>
      </c>
      <c r="G1775" s="10" t="s">
        <v>11</v>
      </c>
      <c r="H1775" s="10">
        <v>2015</v>
      </c>
      <c r="I1775" s="13">
        <f t="shared" si="1690"/>
        <v>1.9111476826685736E-3</v>
      </c>
      <c r="J1775" s="13">
        <f t="shared" si="1691"/>
        <v>1.9111476826685736E-3</v>
      </c>
      <c r="K1775" s="2">
        <v>0</v>
      </c>
    </row>
    <row r="1776" spans="3:11">
      <c r="C1776" s="2" t="s">
        <v>1094</v>
      </c>
      <c r="D1776" s="12" t="str">
        <f t="shared" si="1689"/>
        <v>ICDTF</v>
      </c>
      <c r="E1776" s="10" t="str">
        <f t="shared" si="1688"/>
        <v>ICDTF</v>
      </c>
      <c r="F1776" s="10" t="s">
        <v>10</v>
      </c>
      <c r="G1776" s="10" t="s">
        <v>11</v>
      </c>
      <c r="H1776" s="10">
        <v>2015</v>
      </c>
      <c r="I1776" s="13">
        <f t="shared" si="1690"/>
        <v>0</v>
      </c>
      <c r="J1776" s="13">
        <f t="shared" si="1691"/>
        <v>0</v>
      </c>
      <c r="K1776" s="2">
        <v>0</v>
      </c>
    </row>
    <row r="1777" spans="3:11">
      <c r="C1777" s="2" t="s">
        <v>3753</v>
      </c>
      <c r="D1777" s="12" t="str">
        <f t="shared" si="1689"/>
        <v>ICDPH</v>
      </c>
      <c r="E1777" s="10" t="str">
        <f t="shared" si="1688"/>
        <v>ICDPH</v>
      </c>
      <c r="F1777" s="10" t="s">
        <v>10</v>
      </c>
      <c r="G1777" s="10" t="s">
        <v>11</v>
      </c>
      <c r="H1777" s="10">
        <v>2015</v>
      </c>
      <c r="I1777" s="13">
        <f t="shared" si="1690"/>
        <v>1.436373478036862E-3</v>
      </c>
      <c r="J1777" s="13">
        <f t="shared" si="1691"/>
        <v>1.436373478036862E-3</v>
      </c>
      <c r="K1777" s="2">
        <v>1</v>
      </c>
    </row>
    <row r="1778" spans="3:11">
      <c r="C1778" s="2" t="s">
        <v>3753</v>
      </c>
      <c r="D1778" s="12" t="str">
        <f t="shared" si="1689"/>
        <v>ICDPH</v>
      </c>
      <c r="E1778" s="10" t="str">
        <f t="shared" si="1688"/>
        <v>ICDPH</v>
      </c>
      <c r="F1778" s="10" t="s">
        <v>10</v>
      </c>
      <c r="G1778" s="10" t="s">
        <v>11</v>
      </c>
      <c r="H1778" s="10">
        <v>2015</v>
      </c>
      <c r="I1778" s="13">
        <f t="shared" si="1690"/>
        <v>1.436373478036862E-3</v>
      </c>
      <c r="J1778" s="13">
        <f t="shared" si="1691"/>
        <v>1.436373478036862E-3</v>
      </c>
      <c r="K1778" s="2">
        <v>4</v>
      </c>
    </row>
    <row r="1779" spans="3:11">
      <c r="C1779" s="2" t="s">
        <v>3754</v>
      </c>
      <c r="D1779" s="12" t="str">
        <f t="shared" si="1689"/>
        <v>ICDSH</v>
      </c>
      <c r="E1779" s="10" t="str">
        <f t="shared" si="1688"/>
        <v>ICDSH</v>
      </c>
      <c r="F1779" s="10" t="s">
        <v>10</v>
      </c>
      <c r="G1779" s="10" t="s">
        <v>11</v>
      </c>
      <c r="H1779" s="10">
        <v>2015</v>
      </c>
      <c r="I1779" s="13">
        <f t="shared" si="1690"/>
        <v>1.9021100513272715E-3</v>
      </c>
      <c r="J1779" s="13">
        <f t="shared" si="1691"/>
        <v>1.9021100513272715E-3</v>
      </c>
      <c r="K1779" s="2">
        <v>0</v>
      </c>
    </row>
    <row r="1780" spans="3:11">
      <c r="C1780" s="2" t="s">
        <v>1095</v>
      </c>
      <c r="D1780" s="12" t="str">
        <f t="shared" si="1689"/>
        <v>ICDLA</v>
      </c>
      <c r="E1780" s="10" t="str">
        <f t="shared" si="1688"/>
        <v>ICDLA</v>
      </c>
      <c r="F1780" s="10" t="s">
        <v>10</v>
      </c>
      <c r="G1780" s="10" t="s">
        <v>11</v>
      </c>
      <c r="H1780" s="10">
        <v>2015</v>
      </c>
      <c r="I1780" s="13">
        <f t="shared" si="1690"/>
        <v>5.6152660410891736E-3</v>
      </c>
      <c r="J1780" s="13">
        <f t="shared" si="1691"/>
        <v>5.6152660410891736E-3</v>
      </c>
      <c r="K1780" s="2">
        <v>0</v>
      </c>
    </row>
    <row r="1781" spans="3:11">
      <c r="C1781" s="2" t="s">
        <v>1096</v>
      </c>
      <c r="D1781" s="12" t="str">
        <f t="shared" si="1689"/>
        <v>ICDEM</v>
      </c>
      <c r="E1781" s="10" t="str">
        <f t="shared" si="1688"/>
        <v>ICDEM</v>
      </c>
      <c r="F1781" s="10" t="s">
        <v>10</v>
      </c>
      <c r="G1781" s="10" t="s">
        <v>11</v>
      </c>
      <c r="H1781" s="10">
        <v>2015</v>
      </c>
      <c r="I1781" s="13">
        <f t="shared" si="1690"/>
        <v>1.9111476826685237E-3</v>
      </c>
      <c r="J1781" s="13">
        <f t="shared" si="1691"/>
        <v>1.9111476826685237E-3</v>
      </c>
      <c r="K1781" s="2">
        <v>0</v>
      </c>
    </row>
    <row r="1782" spans="3:11">
      <c r="C1782" s="2" t="s">
        <v>1097</v>
      </c>
      <c r="D1782" s="12" t="str">
        <f t="shared" si="1689"/>
        <v>ICDTF</v>
      </c>
      <c r="E1782" s="10" t="str">
        <f t="shared" si="1688"/>
        <v>ICDTF</v>
      </c>
      <c r="F1782" s="10" t="s">
        <v>10</v>
      </c>
      <c r="G1782" s="10" t="s">
        <v>11</v>
      </c>
      <c r="H1782" s="10">
        <v>2015</v>
      </c>
      <c r="I1782" s="13">
        <f t="shared" si="1690"/>
        <v>0</v>
      </c>
      <c r="J1782" s="13">
        <f t="shared" si="1691"/>
        <v>0</v>
      </c>
      <c r="K1782" s="2">
        <v>0</v>
      </c>
    </row>
    <row r="1783" spans="3:11">
      <c r="C1783" s="2" t="s">
        <v>3755</v>
      </c>
      <c r="D1783" s="12" t="str">
        <f t="shared" si="1689"/>
        <v>ICDPH</v>
      </c>
      <c r="E1783" s="10" t="str">
        <f t="shared" si="1688"/>
        <v>ICDPH</v>
      </c>
      <c r="F1783" s="10" t="s">
        <v>10</v>
      </c>
      <c r="G1783" s="10" t="s">
        <v>11</v>
      </c>
      <c r="H1783" s="10">
        <v>2015</v>
      </c>
      <c r="I1783" s="13">
        <f t="shared" si="1690"/>
        <v>1.436373478036862E-3</v>
      </c>
      <c r="J1783" s="13">
        <f t="shared" si="1691"/>
        <v>1.436373478036862E-3</v>
      </c>
      <c r="K1783" s="2">
        <v>1</v>
      </c>
    </row>
    <row r="1784" spans="3:11">
      <c r="C1784" s="2" t="s">
        <v>3755</v>
      </c>
      <c r="D1784" s="12" t="str">
        <f t="shared" si="1689"/>
        <v>ICDPH</v>
      </c>
      <c r="E1784" s="10" t="str">
        <f t="shared" ref="E1784:E1806" si="1692">D1784</f>
        <v>ICDPH</v>
      </c>
      <c r="F1784" s="10" t="s">
        <v>10</v>
      </c>
      <c r="G1784" s="10" t="s">
        <v>11</v>
      </c>
      <c r="H1784" s="10">
        <v>2015</v>
      </c>
      <c r="I1784" s="13">
        <f t="shared" si="1690"/>
        <v>1.436373478036862E-3</v>
      </c>
      <c r="J1784" s="13">
        <f t="shared" si="1691"/>
        <v>1.436373478036862E-3</v>
      </c>
      <c r="K1784" s="2">
        <v>4</v>
      </c>
    </row>
    <row r="1785" spans="3:11">
      <c r="C1785" s="2" t="s">
        <v>3756</v>
      </c>
      <c r="D1785" s="12" t="str">
        <f t="shared" si="1689"/>
        <v>ICDSH</v>
      </c>
      <c r="E1785" s="10" t="str">
        <f t="shared" si="1692"/>
        <v>ICDSH</v>
      </c>
      <c r="F1785" s="10" t="s">
        <v>10</v>
      </c>
      <c r="G1785" s="10" t="s">
        <v>11</v>
      </c>
      <c r="H1785" s="10">
        <v>2015</v>
      </c>
      <c r="I1785" s="13">
        <f t="shared" si="1690"/>
        <v>1.9021100513272715E-3</v>
      </c>
      <c r="J1785" s="13">
        <f t="shared" si="1691"/>
        <v>1.9021100513272715E-3</v>
      </c>
      <c r="K1785" s="2">
        <v>0</v>
      </c>
    </row>
    <row r="1786" spans="3:11">
      <c r="C1786" s="2" t="s">
        <v>1098</v>
      </c>
      <c r="D1786" s="12" t="str">
        <f t="shared" si="1689"/>
        <v>ICDLA</v>
      </c>
      <c r="E1786" s="10" t="str">
        <f t="shared" si="1692"/>
        <v>ICDLA</v>
      </c>
      <c r="F1786" s="10" t="s">
        <v>10</v>
      </c>
      <c r="G1786" s="10" t="s">
        <v>11</v>
      </c>
      <c r="H1786" s="10">
        <v>2015</v>
      </c>
      <c r="I1786" s="13">
        <f t="shared" si="1690"/>
        <v>5.6152660410891736E-3</v>
      </c>
      <c r="J1786" s="13">
        <f t="shared" si="1691"/>
        <v>5.6152660410891736E-3</v>
      </c>
      <c r="K1786" s="2">
        <v>0</v>
      </c>
    </row>
    <row r="1787" spans="3:11">
      <c r="C1787" s="2" t="s">
        <v>1099</v>
      </c>
      <c r="D1787" s="12" t="str">
        <f t="shared" si="1689"/>
        <v>ICDEM</v>
      </c>
      <c r="E1787" s="10" t="str">
        <f t="shared" si="1692"/>
        <v>ICDEM</v>
      </c>
      <c r="F1787" s="10" t="s">
        <v>10</v>
      </c>
      <c r="G1787" s="10" t="s">
        <v>11</v>
      </c>
      <c r="H1787" s="10">
        <v>2015</v>
      </c>
      <c r="I1787" s="13">
        <f t="shared" si="1690"/>
        <v>1.9111476826685237E-3</v>
      </c>
      <c r="J1787" s="13">
        <f t="shared" si="1691"/>
        <v>1.9111476826685237E-3</v>
      </c>
      <c r="K1787" s="2">
        <v>0</v>
      </c>
    </row>
    <row r="1788" spans="3:11">
      <c r="C1788" s="2" t="s">
        <v>1100</v>
      </c>
      <c r="D1788" s="12" t="str">
        <f t="shared" si="1689"/>
        <v>ICDTF</v>
      </c>
      <c r="E1788" s="10" t="str">
        <f t="shared" si="1692"/>
        <v>ICDTF</v>
      </c>
      <c r="F1788" s="10" t="s">
        <v>10</v>
      </c>
      <c r="G1788" s="10" t="s">
        <v>11</v>
      </c>
      <c r="H1788" s="10">
        <v>2015</v>
      </c>
      <c r="I1788" s="13">
        <f t="shared" si="1690"/>
        <v>0</v>
      </c>
      <c r="J1788" s="13">
        <f t="shared" si="1691"/>
        <v>0</v>
      </c>
      <c r="K1788" s="2">
        <v>0</v>
      </c>
    </row>
    <row r="1789" spans="3:11">
      <c r="C1789" s="2" t="s">
        <v>3757</v>
      </c>
      <c r="D1789" s="12" t="str">
        <f t="shared" si="1689"/>
        <v>ICDPH</v>
      </c>
      <c r="E1789" s="10" t="str">
        <f t="shared" si="1692"/>
        <v>ICDPH</v>
      </c>
      <c r="F1789" s="10" t="s">
        <v>10</v>
      </c>
      <c r="G1789" s="10" t="s">
        <v>11</v>
      </c>
      <c r="H1789" s="10">
        <v>2015</v>
      </c>
      <c r="I1789" s="13">
        <f t="shared" si="1690"/>
        <v>1.436373478036912E-3</v>
      </c>
      <c r="J1789" s="13">
        <f t="shared" si="1691"/>
        <v>1.436373478036912E-3</v>
      </c>
      <c r="K1789" s="2">
        <v>1</v>
      </c>
    </row>
    <row r="1790" spans="3:11">
      <c r="C1790" s="2" t="s">
        <v>3757</v>
      </c>
      <c r="D1790" s="12" t="str">
        <f t="shared" si="1689"/>
        <v>ICDPH</v>
      </c>
      <c r="E1790" s="10" t="str">
        <f t="shared" si="1692"/>
        <v>ICDPH</v>
      </c>
      <c r="F1790" s="10" t="s">
        <v>10</v>
      </c>
      <c r="G1790" s="10" t="s">
        <v>11</v>
      </c>
      <c r="H1790" s="10">
        <v>2015</v>
      </c>
      <c r="I1790" s="13">
        <f t="shared" si="1690"/>
        <v>1.436373478036912E-3</v>
      </c>
      <c r="J1790" s="13">
        <f t="shared" si="1691"/>
        <v>1.436373478036912E-3</v>
      </c>
      <c r="K1790" s="2">
        <v>4</v>
      </c>
    </row>
    <row r="1791" spans="3:11">
      <c r="C1791" s="2" t="s">
        <v>3758</v>
      </c>
      <c r="D1791" s="12" t="str">
        <f t="shared" si="1689"/>
        <v>ICDSH</v>
      </c>
      <c r="E1791" s="10" t="str">
        <f t="shared" si="1692"/>
        <v>ICDSH</v>
      </c>
      <c r="F1791" s="10" t="s">
        <v>10</v>
      </c>
      <c r="G1791" s="10" t="s">
        <v>11</v>
      </c>
      <c r="H1791" s="10">
        <v>2015</v>
      </c>
      <c r="I1791" s="13">
        <f t="shared" si="1690"/>
        <v>1.9021100513272966E-3</v>
      </c>
      <c r="J1791" s="13">
        <f t="shared" si="1691"/>
        <v>1.9021100513272966E-3</v>
      </c>
      <c r="K1791" s="2">
        <v>0</v>
      </c>
    </row>
    <row r="1792" spans="3:11">
      <c r="C1792" s="2" t="s">
        <v>1101</v>
      </c>
      <c r="D1792" s="12" t="str">
        <f t="shared" si="1689"/>
        <v>ICDLA</v>
      </c>
      <c r="E1792" s="10" t="str">
        <f t="shared" si="1692"/>
        <v>ICDLA</v>
      </c>
      <c r="F1792" s="10" t="s">
        <v>10</v>
      </c>
      <c r="G1792" s="10" t="s">
        <v>11</v>
      </c>
      <c r="H1792" s="10">
        <v>2015</v>
      </c>
      <c r="I1792" s="13">
        <f t="shared" si="1690"/>
        <v>5.6152660410891736E-3</v>
      </c>
      <c r="J1792" s="13">
        <f t="shared" si="1691"/>
        <v>5.6152660410891736E-3</v>
      </c>
      <c r="K1792" s="2">
        <v>0</v>
      </c>
    </row>
    <row r="1793" spans="3:11">
      <c r="C1793" s="2" t="s">
        <v>1102</v>
      </c>
      <c r="D1793" s="12" t="str">
        <f t="shared" si="1689"/>
        <v>ICDEM</v>
      </c>
      <c r="E1793" s="10" t="str">
        <f t="shared" si="1692"/>
        <v>ICDEM</v>
      </c>
      <c r="F1793" s="10" t="s">
        <v>10</v>
      </c>
      <c r="G1793" s="10" t="s">
        <v>11</v>
      </c>
      <c r="H1793" s="10">
        <v>2015</v>
      </c>
      <c r="I1793" s="13">
        <f t="shared" si="1690"/>
        <v>1.9111476826686236E-3</v>
      </c>
      <c r="J1793" s="13">
        <f t="shared" si="1691"/>
        <v>1.9111476826686236E-3</v>
      </c>
      <c r="K1793" s="2">
        <v>0</v>
      </c>
    </row>
    <row r="1794" spans="3:11">
      <c r="C1794" s="2" t="s">
        <v>1103</v>
      </c>
      <c r="D1794" s="12" t="str">
        <f t="shared" si="1689"/>
        <v>ICDTF</v>
      </c>
      <c r="E1794" s="10" t="str">
        <f t="shared" si="1692"/>
        <v>ICDTF</v>
      </c>
      <c r="F1794" s="10" t="s">
        <v>10</v>
      </c>
      <c r="G1794" s="10" t="s">
        <v>11</v>
      </c>
      <c r="H1794" s="10">
        <v>2015</v>
      </c>
      <c r="I1794" s="13">
        <f t="shared" si="1690"/>
        <v>0</v>
      </c>
      <c r="J1794" s="13">
        <f t="shared" si="1691"/>
        <v>0</v>
      </c>
      <c r="K1794" s="2">
        <v>0</v>
      </c>
    </row>
    <row r="1795" spans="3:11">
      <c r="C1795" s="2" t="s">
        <v>3759</v>
      </c>
      <c r="D1795" s="12" t="str">
        <f t="shared" si="1689"/>
        <v>ICDPH</v>
      </c>
      <c r="E1795" s="10" t="str">
        <f t="shared" si="1692"/>
        <v>ICDPH</v>
      </c>
      <c r="F1795" s="10" t="s">
        <v>10</v>
      </c>
      <c r="G1795" s="10" t="s">
        <v>11</v>
      </c>
      <c r="H1795" s="10">
        <v>2015</v>
      </c>
      <c r="I1795" s="13">
        <f t="shared" si="1690"/>
        <v>1.436373478036862E-3</v>
      </c>
      <c r="J1795" s="13">
        <f t="shared" si="1691"/>
        <v>1.436373478036862E-3</v>
      </c>
      <c r="K1795" s="2">
        <v>0</v>
      </c>
    </row>
    <row r="1796" spans="3:11">
      <c r="C1796" s="2" t="s">
        <v>3759</v>
      </c>
      <c r="D1796" s="12" t="str">
        <f t="shared" si="1689"/>
        <v>ICDPH</v>
      </c>
      <c r="E1796" s="10" t="str">
        <f t="shared" si="1692"/>
        <v>ICDPH</v>
      </c>
      <c r="F1796" s="10" t="s">
        <v>10</v>
      </c>
      <c r="G1796" s="10" t="s">
        <v>11</v>
      </c>
      <c r="H1796" s="10">
        <v>2015</v>
      </c>
      <c r="I1796" s="13">
        <f t="shared" si="1690"/>
        <v>1.436373478036862E-3</v>
      </c>
      <c r="J1796" s="13">
        <f t="shared" si="1691"/>
        <v>1.436373478036862E-3</v>
      </c>
      <c r="K1796" s="2">
        <v>4</v>
      </c>
    </row>
    <row r="1797" spans="3:11">
      <c r="C1797" s="2" t="s">
        <v>3760</v>
      </c>
      <c r="D1797" s="12" t="str">
        <f t="shared" si="1689"/>
        <v>ICDSH</v>
      </c>
      <c r="E1797" s="10" t="str">
        <f t="shared" si="1692"/>
        <v>ICDSH</v>
      </c>
      <c r="F1797" s="10" t="s">
        <v>10</v>
      </c>
      <c r="G1797" s="10" t="s">
        <v>11</v>
      </c>
      <c r="H1797" s="10">
        <v>2015</v>
      </c>
      <c r="I1797" s="13">
        <f t="shared" si="1690"/>
        <v>1.9021100513272715E-3</v>
      </c>
      <c r="J1797" s="13">
        <f t="shared" si="1691"/>
        <v>1.9021100513272715E-3</v>
      </c>
      <c r="K1797" s="2">
        <v>0</v>
      </c>
    </row>
    <row r="1798" spans="3:11">
      <c r="C1798" s="2" t="s">
        <v>1104</v>
      </c>
      <c r="D1798" s="12" t="str">
        <f t="shared" si="1689"/>
        <v>ICDLA</v>
      </c>
      <c r="E1798" s="10" t="str">
        <f t="shared" si="1692"/>
        <v>ICDLA</v>
      </c>
      <c r="F1798" s="10" t="s">
        <v>10</v>
      </c>
      <c r="G1798" s="10" t="s">
        <v>11</v>
      </c>
      <c r="H1798" s="10">
        <v>2015</v>
      </c>
      <c r="I1798" s="13">
        <f t="shared" si="1690"/>
        <v>5.6152660410893731E-3</v>
      </c>
      <c r="J1798" s="13">
        <f t="shared" si="1691"/>
        <v>5.6152660410893731E-3</v>
      </c>
      <c r="K1798" s="2">
        <v>0</v>
      </c>
    </row>
    <row r="1799" spans="3:11">
      <c r="C1799" s="2" t="s">
        <v>1105</v>
      </c>
      <c r="D1799" s="12" t="str">
        <f t="shared" si="1689"/>
        <v>ICDEM</v>
      </c>
      <c r="E1799" s="10" t="str">
        <f t="shared" si="1692"/>
        <v>ICDEM</v>
      </c>
      <c r="F1799" s="10" t="s">
        <v>10</v>
      </c>
      <c r="G1799" s="10" t="s">
        <v>11</v>
      </c>
      <c r="H1799" s="10">
        <v>2015</v>
      </c>
      <c r="I1799" s="13">
        <f t="shared" si="1690"/>
        <v>1.9111476826685237E-3</v>
      </c>
      <c r="J1799" s="13">
        <f t="shared" si="1691"/>
        <v>1.9111476826685237E-3</v>
      </c>
      <c r="K1799" s="2">
        <v>0</v>
      </c>
    </row>
    <row r="1800" spans="3:11">
      <c r="C1800" s="2" t="s">
        <v>1106</v>
      </c>
      <c r="D1800" s="12" t="str">
        <f t="shared" ref="D1800:D1863" si="1693">"I"&amp;MID(C1800,4,1)&amp;"D"&amp;MID(C1800,9,2)</f>
        <v>ICDTF</v>
      </c>
      <c r="E1800" s="10" t="str">
        <f t="shared" si="1692"/>
        <v>ICDTF</v>
      </c>
      <c r="F1800" s="10" t="s">
        <v>10</v>
      </c>
      <c r="G1800" s="10" t="s">
        <v>11</v>
      </c>
      <c r="H1800" s="10">
        <v>2015</v>
      </c>
      <c r="I1800" s="13">
        <f t="shared" ref="I1800:I1863" si="1694">INDEX($AG$39:$BF$639,MATCH(IF(RIGHT(C1800,3)="100",RIGHT(C1800,6),RIGHT(C1800,5)),$AG$39:$AG$639,0),MATCH(MID(D1800,2,2),$AG$39:$BF$39,0))*$AI$19</f>
        <v>0</v>
      </c>
      <c r="J1800" s="13">
        <f t="shared" si="1691"/>
        <v>0</v>
      </c>
      <c r="K1800" s="2">
        <v>0</v>
      </c>
    </row>
    <row r="1801" spans="3:11">
      <c r="C1801" s="2" t="s">
        <v>3761</v>
      </c>
      <c r="D1801" s="12" t="str">
        <f t="shared" si="1693"/>
        <v>ICDPH</v>
      </c>
      <c r="E1801" s="10" t="str">
        <f t="shared" si="1692"/>
        <v>ICDPH</v>
      </c>
      <c r="F1801" s="10" t="s">
        <v>10</v>
      </c>
      <c r="G1801" s="10" t="s">
        <v>11</v>
      </c>
      <c r="H1801" s="10">
        <v>2015</v>
      </c>
      <c r="I1801" s="13">
        <f t="shared" si="1694"/>
        <v>1.436373478036912E-3</v>
      </c>
      <c r="J1801" s="13">
        <f t="shared" si="1691"/>
        <v>1.436373478036912E-3</v>
      </c>
      <c r="K1801" s="2">
        <v>0</v>
      </c>
    </row>
    <row r="1802" spans="3:11">
      <c r="C1802" s="2" t="s">
        <v>3761</v>
      </c>
      <c r="D1802" s="12" t="str">
        <f t="shared" si="1693"/>
        <v>ICDPH</v>
      </c>
      <c r="E1802" s="10" t="str">
        <f t="shared" si="1692"/>
        <v>ICDPH</v>
      </c>
      <c r="F1802" s="10" t="s">
        <v>10</v>
      </c>
      <c r="G1802" s="10" t="s">
        <v>11</v>
      </c>
      <c r="H1802" s="10">
        <v>2015</v>
      </c>
      <c r="I1802" s="13">
        <f t="shared" si="1694"/>
        <v>1.436373478036912E-3</v>
      </c>
      <c r="J1802" s="13">
        <f t="shared" si="1691"/>
        <v>1.436373478036912E-3</v>
      </c>
      <c r="K1802" s="2">
        <v>4</v>
      </c>
    </row>
    <row r="1803" spans="3:11">
      <c r="C1803" s="2" t="s">
        <v>3762</v>
      </c>
      <c r="D1803" s="12" t="str">
        <f t="shared" si="1693"/>
        <v>ICDSH</v>
      </c>
      <c r="E1803" s="10" t="str">
        <f t="shared" si="1692"/>
        <v>ICDSH</v>
      </c>
      <c r="F1803" s="10" t="s">
        <v>10</v>
      </c>
      <c r="G1803" s="10" t="s">
        <v>11</v>
      </c>
      <c r="H1803" s="10">
        <v>2015</v>
      </c>
      <c r="I1803" s="13">
        <f t="shared" si="1694"/>
        <v>1.9021100513272342E-3</v>
      </c>
      <c r="J1803" s="13">
        <f t="shared" si="1691"/>
        <v>1.9021100513272342E-3</v>
      </c>
      <c r="K1803" s="2">
        <v>0</v>
      </c>
    </row>
    <row r="1804" spans="3:11">
      <c r="C1804" s="2" t="s">
        <v>1107</v>
      </c>
      <c r="D1804" s="12" t="str">
        <f t="shared" si="1693"/>
        <v>ICDLA</v>
      </c>
      <c r="E1804" s="10" t="str">
        <f t="shared" si="1692"/>
        <v>ICDLA</v>
      </c>
      <c r="F1804" s="10" t="s">
        <v>10</v>
      </c>
      <c r="G1804" s="10" t="s">
        <v>11</v>
      </c>
      <c r="H1804" s="10">
        <v>2015</v>
      </c>
      <c r="I1804" s="13">
        <f t="shared" si="1694"/>
        <v>5.6152660410891736E-3</v>
      </c>
      <c r="J1804" s="13">
        <f t="shared" si="1691"/>
        <v>5.6152660410891736E-3</v>
      </c>
      <c r="K1804" s="2">
        <v>0</v>
      </c>
    </row>
    <row r="1805" spans="3:11">
      <c r="C1805" s="2" t="s">
        <v>1108</v>
      </c>
      <c r="D1805" s="12" t="str">
        <f t="shared" si="1693"/>
        <v>ICDEM</v>
      </c>
      <c r="E1805" s="10" t="str">
        <f t="shared" si="1692"/>
        <v>ICDEM</v>
      </c>
      <c r="F1805" s="10" t="s">
        <v>10</v>
      </c>
      <c r="G1805" s="10" t="s">
        <v>11</v>
      </c>
      <c r="H1805" s="10">
        <v>2015</v>
      </c>
      <c r="I1805" s="13">
        <f t="shared" si="1694"/>
        <v>1.9111476826685736E-3</v>
      </c>
      <c r="J1805" s="13">
        <f t="shared" si="1691"/>
        <v>1.9111476826685736E-3</v>
      </c>
      <c r="K1805" s="2">
        <v>0</v>
      </c>
    </row>
    <row r="1806" spans="3:11" ht="13.8" thickBot="1">
      <c r="C1806" s="2" t="s">
        <v>1109</v>
      </c>
      <c r="D1806" s="127" t="str">
        <f t="shared" si="1693"/>
        <v>ICDTF</v>
      </c>
      <c r="E1806" s="128" t="str">
        <f t="shared" si="1692"/>
        <v>ICDTF</v>
      </c>
      <c r="F1806" s="128" t="s">
        <v>10</v>
      </c>
      <c r="G1806" s="128" t="s">
        <v>11</v>
      </c>
      <c r="H1806" s="128">
        <v>2015</v>
      </c>
      <c r="I1806" s="13">
        <f t="shared" si="1694"/>
        <v>0</v>
      </c>
      <c r="J1806" s="126">
        <f t="shared" si="1691"/>
        <v>0</v>
      </c>
      <c r="K1806" s="2">
        <v>0</v>
      </c>
    </row>
    <row r="1807" spans="3:11">
      <c r="C1807" s="2" t="s">
        <v>3763</v>
      </c>
      <c r="D1807" s="12" t="str">
        <f t="shared" si="1693"/>
        <v>IGDPH</v>
      </c>
      <c r="E1807" s="10" t="str">
        <f>D1807</f>
        <v>IGDPH</v>
      </c>
      <c r="F1807" s="10" t="s">
        <v>10</v>
      </c>
      <c r="G1807" s="10" t="s">
        <v>11</v>
      </c>
      <c r="H1807" s="10">
        <v>2015</v>
      </c>
      <c r="I1807" s="13">
        <f t="shared" si="1694"/>
        <v>2.6642830328692966E-3</v>
      </c>
      <c r="J1807" s="13">
        <f>I1807</f>
        <v>2.6642830328692966E-3</v>
      </c>
      <c r="K1807" s="2">
        <v>8</v>
      </c>
    </row>
    <row r="1808" spans="3:11">
      <c r="C1808" s="2" t="s">
        <v>3763</v>
      </c>
      <c r="D1808" s="12" t="str">
        <f t="shared" si="1693"/>
        <v>IGDPH</v>
      </c>
      <c r="E1808" s="10" t="str">
        <f t="shared" ref="E1808:E1871" si="1695">D1808</f>
        <v>IGDPH</v>
      </c>
      <c r="F1808" s="10" t="s">
        <v>10</v>
      </c>
      <c r="G1808" s="10" t="s">
        <v>11</v>
      </c>
      <c r="H1808" s="10">
        <v>2015</v>
      </c>
      <c r="I1808" s="13">
        <f t="shared" si="1694"/>
        <v>2.6642830328692966E-3</v>
      </c>
      <c r="J1808" s="13">
        <f t="shared" ref="J1808:J1866" si="1696">I1808</f>
        <v>2.6642830328692966E-3</v>
      </c>
      <c r="K1808" s="2">
        <v>8</v>
      </c>
    </row>
    <row r="1809" spans="3:11">
      <c r="C1809" s="2" t="s">
        <v>3764</v>
      </c>
      <c r="D1809" s="12" t="str">
        <f t="shared" si="1693"/>
        <v>IGDSH</v>
      </c>
      <c r="E1809" s="10" t="str">
        <f t="shared" si="1695"/>
        <v>IGDSH</v>
      </c>
      <c r="F1809" s="10" t="s">
        <v>10</v>
      </c>
      <c r="G1809" s="10" t="s">
        <v>11</v>
      </c>
      <c r="H1809" s="10">
        <v>2015</v>
      </c>
      <c r="I1809" s="13">
        <f t="shared" si="1694"/>
        <v>0</v>
      </c>
      <c r="J1809" s="13">
        <f t="shared" si="1696"/>
        <v>0</v>
      </c>
      <c r="K1809" s="2">
        <v>8</v>
      </c>
    </row>
    <row r="1810" spans="3:11">
      <c r="C1810" s="2" t="s">
        <v>1110</v>
      </c>
      <c r="D1810" s="12" t="str">
        <f t="shared" si="1693"/>
        <v>IGDLA</v>
      </c>
      <c r="E1810" s="10" t="str">
        <f t="shared" si="1695"/>
        <v>IGDLA</v>
      </c>
      <c r="F1810" s="10" t="s">
        <v>10</v>
      </c>
      <c r="G1810" s="10" t="s">
        <v>11</v>
      </c>
      <c r="H1810" s="10">
        <v>2015</v>
      </c>
      <c r="I1810" s="13">
        <f t="shared" si="1694"/>
        <v>6.9117997318054042E-3</v>
      </c>
      <c r="J1810" s="13">
        <f t="shared" si="1696"/>
        <v>6.9117997318054042E-3</v>
      </c>
      <c r="K1810" s="2">
        <v>8</v>
      </c>
    </row>
    <row r="1811" spans="3:11">
      <c r="C1811" s="2" t="s">
        <v>1111</v>
      </c>
      <c r="D1811" s="12" t="str">
        <f t="shared" si="1693"/>
        <v>IGDEM</v>
      </c>
      <c r="E1811" s="10" t="str">
        <f t="shared" si="1695"/>
        <v>IGDEM</v>
      </c>
      <c r="F1811" s="10" t="s">
        <v>10</v>
      </c>
      <c r="G1811" s="10" t="s">
        <v>11</v>
      </c>
      <c r="H1811" s="10">
        <v>2015</v>
      </c>
      <c r="I1811" s="13">
        <f t="shared" si="1694"/>
        <v>3.0515220760211352E-3</v>
      </c>
      <c r="J1811" s="13">
        <f t="shared" si="1696"/>
        <v>3.0515220760211352E-3</v>
      </c>
      <c r="K1811" s="2">
        <v>8</v>
      </c>
    </row>
    <row r="1812" spans="3:11">
      <c r="C1812" s="2" t="s">
        <v>1112</v>
      </c>
      <c r="D1812" s="12" t="str">
        <f t="shared" si="1693"/>
        <v>IGDTF</v>
      </c>
      <c r="E1812" s="10" t="str">
        <f t="shared" si="1695"/>
        <v>IGDTF</v>
      </c>
      <c r="F1812" s="10" t="s">
        <v>10</v>
      </c>
      <c r="G1812" s="10" t="s">
        <v>11</v>
      </c>
      <c r="H1812" s="10">
        <v>2015</v>
      </c>
      <c r="I1812" s="13">
        <f t="shared" si="1694"/>
        <v>3.0925321855154416E-4</v>
      </c>
      <c r="J1812" s="13">
        <f t="shared" si="1696"/>
        <v>3.0925321855154416E-4</v>
      </c>
      <c r="K1812" s="2">
        <v>8</v>
      </c>
    </row>
    <row r="1813" spans="3:11">
      <c r="C1813" s="2" t="s">
        <v>3765</v>
      </c>
      <c r="D1813" s="12" t="str">
        <f t="shared" si="1693"/>
        <v>IGDPH</v>
      </c>
      <c r="E1813" s="10" t="str">
        <f t="shared" si="1695"/>
        <v>IGDPH</v>
      </c>
      <c r="F1813" s="10" t="s">
        <v>10</v>
      </c>
      <c r="G1813" s="10" t="s">
        <v>11</v>
      </c>
      <c r="H1813" s="10">
        <v>2015</v>
      </c>
      <c r="I1813" s="13">
        <f t="shared" si="1694"/>
        <v>2.6642830328692966E-3</v>
      </c>
      <c r="J1813" s="13">
        <f t="shared" si="1696"/>
        <v>2.6642830328692966E-3</v>
      </c>
      <c r="K1813" s="2">
        <v>8</v>
      </c>
    </row>
    <row r="1814" spans="3:11">
      <c r="C1814" s="2" t="s">
        <v>3765</v>
      </c>
      <c r="D1814" s="12" t="str">
        <f t="shared" si="1693"/>
        <v>IGDPH</v>
      </c>
      <c r="E1814" s="10" t="str">
        <f t="shared" si="1695"/>
        <v>IGDPH</v>
      </c>
      <c r="F1814" s="10" t="s">
        <v>10</v>
      </c>
      <c r="G1814" s="10" t="s">
        <v>11</v>
      </c>
      <c r="H1814" s="10">
        <v>2015</v>
      </c>
      <c r="I1814" s="13">
        <f t="shared" si="1694"/>
        <v>2.6642830328692966E-3</v>
      </c>
      <c r="J1814" s="13">
        <f t="shared" si="1696"/>
        <v>2.6642830328692966E-3</v>
      </c>
      <c r="K1814" s="2">
        <v>8</v>
      </c>
    </row>
    <row r="1815" spans="3:11">
      <c r="C1815" s="2" t="s">
        <v>3766</v>
      </c>
      <c r="D1815" s="12" t="str">
        <f t="shared" si="1693"/>
        <v>IGDSH</v>
      </c>
      <c r="E1815" s="10" t="str">
        <f t="shared" si="1695"/>
        <v>IGDSH</v>
      </c>
      <c r="F1815" s="10" t="s">
        <v>10</v>
      </c>
      <c r="G1815" s="10" t="s">
        <v>11</v>
      </c>
      <c r="H1815" s="10">
        <v>2015</v>
      </c>
      <c r="I1815" s="13">
        <f t="shared" si="1694"/>
        <v>0</v>
      </c>
      <c r="J1815" s="13">
        <f t="shared" si="1696"/>
        <v>0</v>
      </c>
      <c r="K1815" s="2">
        <v>8</v>
      </c>
    </row>
    <row r="1816" spans="3:11">
      <c r="C1816" s="2" t="s">
        <v>1113</v>
      </c>
      <c r="D1816" s="12" t="str">
        <f t="shared" si="1693"/>
        <v>IGDLA</v>
      </c>
      <c r="E1816" s="10" t="str">
        <f t="shared" si="1695"/>
        <v>IGDLA</v>
      </c>
      <c r="F1816" s="10" t="s">
        <v>10</v>
      </c>
      <c r="G1816" s="10" t="s">
        <v>11</v>
      </c>
      <c r="H1816" s="10">
        <v>2015</v>
      </c>
      <c r="I1816" s="13">
        <f t="shared" si="1694"/>
        <v>6.9117997318054042E-3</v>
      </c>
      <c r="J1816" s="13">
        <f t="shared" si="1696"/>
        <v>6.9117997318054042E-3</v>
      </c>
      <c r="K1816" s="2">
        <v>8</v>
      </c>
    </row>
    <row r="1817" spans="3:11">
      <c r="C1817" s="2" t="s">
        <v>1114</v>
      </c>
      <c r="D1817" s="12" t="str">
        <f t="shared" si="1693"/>
        <v>IGDEM</v>
      </c>
      <c r="E1817" s="10" t="str">
        <f t="shared" si="1695"/>
        <v>IGDEM</v>
      </c>
      <c r="F1817" s="10" t="s">
        <v>10</v>
      </c>
      <c r="G1817" s="10" t="s">
        <v>11</v>
      </c>
      <c r="H1817" s="10">
        <v>2015</v>
      </c>
      <c r="I1817" s="13">
        <f t="shared" si="1694"/>
        <v>3.0515220760211352E-3</v>
      </c>
      <c r="J1817" s="13">
        <f t="shared" si="1696"/>
        <v>3.0515220760211352E-3</v>
      </c>
      <c r="K1817" s="2">
        <v>8</v>
      </c>
    </row>
    <row r="1818" spans="3:11">
      <c r="C1818" s="2" t="s">
        <v>1115</v>
      </c>
      <c r="D1818" s="12" t="str">
        <f t="shared" si="1693"/>
        <v>IGDTF</v>
      </c>
      <c r="E1818" s="10" t="str">
        <f t="shared" si="1695"/>
        <v>IGDTF</v>
      </c>
      <c r="F1818" s="10" t="s">
        <v>10</v>
      </c>
      <c r="G1818" s="10" t="s">
        <v>11</v>
      </c>
      <c r="H1818" s="10">
        <v>2015</v>
      </c>
      <c r="I1818" s="13">
        <f t="shared" si="1694"/>
        <v>3.0925321855154416E-4</v>
      </c>
      <c r="J1818" s="13">
        <f t="shared" si="1696"/>
        <v>3.0925321855154416E-4</v>
      </c>
      <c r="K1818" s="2">
        <v>8</v>
      </c>
    </row>
    <row r="1819" spans="3:11">
      <c r="C1819" s="2" t="s">
        <v>3767</v>
      </c>
      <c r="D1819" s="12" t="str">
        <f t="shared" si="1693"/>
        <v>IGDPH</v>
      </c>
      <c r="E1819" s="10" t="str">
        <f t="shared" si="1695"/>
        <v>IGDPH</v>
      </c>
      <c r="F1819" s="10" t="s">
        <v>10</v>
      </c>
      <c r="G1819" s="10" t="s">
        <v>11</v>
      </c>
      <c r="H1819" s="10">
        <v>2015</v>
      </c>
      <c r="I1819" s="13">
        <f t="shared" si="1694"/>
        <v>2.6642830328692962E-3</v>
      </c>
      <c r="J1819" s="13">
        <f t="shared" si="1696"/>
        <v>2.6642830328692962E-3</v>
      </c>
      <c r="K1819" s="2">
        <v>8</v>
      </c>
    </row>
    <row r="1820" spans="3:11">
      <c r="C1820" s="2" t="s">
        <v>3767</v>
      </c>
      <c r="D1820" s="12" t="str">
        <f t="shared" si="1693"/>
        <v>IGDPH</v>
      </c>
      <c r="E1820" s="10" t="str">
        <f t="shared" si="1695"/>
        <v>IGDPH</v>
      </c>
      <c r="F1820" s="10" t="s">
        <v>10</v>
      </c>
      <c r="G1820" s="10" t="s">
        <v>11</v>
      </c>
      <c r="H1820" s="10">
        <v>2015</v>
      </c>
      <c r="I1820" s="13">
        <f t="shared" si="1694"/>
        <v>2.6642830328692962E-3</v>
      </c>
      <c r="J1820" s="13">
        <f t="shared" si="1696"/>
        <v>2.6642830328692962E-3</v>
      </c>
      <c r="K1820" s="2">
        <v>8</v>
      </c>
    </row>
    <row r="1821" spans="3:11">
      <c r="C1821" s="2" t="s">
        <v>3768</v>
      </c>
      <c r="D1821" s="12" t="str">
        <f t="shared" si="1693"/>
        <v>IGDSH</v>
      </c>
      <c r="E1821" s="10" t="str">
        <f t="shared" si="1695"/>
        <v>IGDSH</v>
      </c>
      <c r="F1821" s="10" t="s">
        <v>10</v>
      </c>
      <c r="G1821" s="10" t="s">
        <v>11</v>
      </c>
      <c r="H1821" s="10">
        <v>2015</v>
      </c>
      <c r="I1821" s="13">
        <f t="shared" si="1694"/>
        <v>0</v>
      </c>
      <c r="J1821" s="13">
        <f t="shared" si="1696"/>
        <v>0</v>
      </c>
      <c r="K1821" s="2">
        <v>8</v>
      </c>
    </row>
    <row r="1822" spans="3:11">
      <c r="C1822" s="2" t="s">
        <v>1116</v>
      </c>
      <c r="D1822" s="12" t="str">
        <f t="shared" si="1693"/>
        <v>IGDLA</v>
      </c>
      <c r="E1822" s="10" t="str">
        <f t="shared" si="1695"/>
        <v>IGDLA</v>
      </c>
      <c r="F1822" s="10" t="s">
        <v>10</v>
      </c>
      <c r="G1822" s="10" t="s">
        <v>11</v>
      </c>
      <c r="H1822" s="10">
        <v>2015</v>
      </c>
      <c r="I1822" s="13">
        <f t="shared" si="1694"/>
        <v>6.9117997318054033E-3</v>
      </c>
      <c r="J1822" s="13">
        <f t="shared" si="1696"/>
        <v>6.9117997318054033E-3</v>
      </c>
      <c r="K1822" s="2">
        <v>8</v>
      </c>
    </row>
    <row r="1823" spans="3:11">
      <c r="C1823" s="2" t="s">
        <v>1117</v>
      </c>
      <c r="D1823" s="12" t="str">
        <f t="shared" si="1693"/>
        <v>IGDEM</v>
      </c>
      <c r="E1823" s="10" t="str">
        <f t="shared" si="1695"/>
        <v>IGDEM</v>
      </c>
      <c r="F1823" s="10" t="s">
        <v>10</v>
      </c>
      <c r="G1823" s="10" t="s">
        <v>11</v>
      </c>
      <c r="H1823" s="10">
        <v>2015</v>
      </c>
      <c r="I1823" s="13">
        <f t="shared" si="1694"/>
        <v>3.0515220760211339E-3</v>
      </c>
      <c r="J1823" s="13">
        <f t="shared" si="1696"/>
        <v>3.0515220760211339E-3</v>
      </c>
      <c r="K1823" s="2">
        <v>8</v>
      </c>
    </row>
    <row r="1824" spans="3:11">
      <c r="C1824" s="2" t="s">
        <v>1118</v>
      </c>
      <c r="D1824" s="12" t="str">
        <f t="shared" si="1693"/>
        <v>IGDTF</v>
      </c>
      <c r="E1824" s="10" t="str">
        <f t="shared" si="1695"/>
        <v>IGDTF</v>
      </c>
      <c r="F1824" s="10" t="s">
        <v>10</v>
      </c>
      <c r="G1824" s="10" t="s">
        <v>11</v>
      </c>
      <c r="H1824" s="10">
        <v>2015</v>
      </c>
      <c r="I1824" s="13">
        <f t="shared" si="1694"/>
        <v>3.0925321855154411E-4</v>
      </c>
      <c r="J1824" s="13">
        <f t="shared" si="1696"/>
        <v>3.0925321855154411E-4</v>
      </c>
      <c r="K1824" s="2">
        <v>8</v>
      </c>
    </row>
    <row r="1825" spans="3:11">
      <c r="C1825" s="2" t="s">
        <v>3769</v>
      </c>
      <c r="D1825" s="12" t="str">
        <f t="shared" si="1693"/>
        <v>IGDPH</v>
      </c>
      <c r="E1825" s="10" t="str">
        <f t="shared" si="1695"/>
        <v>IGDPH</v>
      </c>
      <c r="F1825" s="10" t="s">
        <v>10</v>
      </c>
      <c r="G1825" s="10" t="s">
        <v>11</v>
      </c>
      <c r="H1825" s="10">
        <v>2015</v>
      </c>
      <c r="I1825" s="13">
        <f t="shared" si="1694"/>
        <v>2.6642830328692971E-3</v>
      </c>
      <c r="J1825" s="13">
        <f t="shared" si="1696"/>
        <v>2.6642830328692971E-3</v>
      </c>
      <c r="K1825" s="2">
        <v>8</v>
      </c>
    </row>
    <row r="1826" spans="3:11">
      <c r="C1826" s="2" t="s">
        <v>3769</v>
      </c>
      <c r="D1826" s="12" t="str">
        <f t="shared" si="1693"/>
        <v>IGDPH</v>
      </c>
      <c r="E1826" s="10" t="str">
        <f t="shared" si="1695"/>
        <v>IGDPH</v>
      </c>
      <c r="F1826" s="10" t="s">
        <v>10</v>
      </c>
      <c r="G1826" s="10" t="s">
        <v>11</v>
      </c>
      <c r="H1826" s="10">
        <v>2015</v>
      </c>
      <c r="I1826" s="13">
        <f t="shared" si="1694"/>
        <v>2.6642830328692971E-3</v>
      </c>
      <c r="J1826" s="13">
        <f t="shared" si="1696"/>
        <v>2.6642830328692971E-3</v>
      </c>
      <c r="K1826" s="2">
        <v>8</v>
      </c>
    </row>
    <row r="1827" spans="3:11">
      <c r="C1827" s="2" t="s">
        <v>3770</v>
      </c>
      <c r="D1827" s="12" t="str">
        <f t="shared" si="1693"/>
        <v>IGDSH</v>
      </c>
      <c r="E1827" s="10" t="str">
        <f t="shared" si="1695"/>
        <v>IGDSH</v>
      </c>
      <c r="F1827" s="10" t="s">
        <v>10</v>
      </c>
      <c r="G1827" s="10" t="s">
        <v>11</v>
      </c>
      <c r="H1827" s="10">
        <v>2015</v>
      </c>
      <c r="I1827" s="13">
        <f t="shared" si="1694"/>
        <v>0</v>
      </c>
      <c r="J1827" s="13">
        <f t="shared" si="1696"/>
        <v>0</v>
      </c>
      <c r="K1827" s="2">
        <v>8</v>
      </c>
    </row>
    <row r="1828" spans="3:11">
      <c r="C1828" s="2" t="s">
        <v>1119</v>
      </c>
      <c r="D1828" s="12" t="str">
        <f t="shared" si="1693"/>
        <v>IGDLA</v>
      </c>
      <c r="E1828" s="10" t="str">
        <f t="shared" si="1695"/>
        <v>IGDLA</v>
      </c>
      <c r="F1828" s="10" t="s">
        <v>10</v>
      </c>
      <c r="G1828" s="10" t="s">
        <v>11</v>
      </c>
      <c r="H1828" s="10">
        <v>2015</v>
      </c>
      <c r="I1828" s="13">
        <f t="shared" si="1694"/>
        <v>6.9117997318054059E-3</v>
      </c>
      <c r="J1828" s="13">
        <f t="shared" si="1696"/>
        <v>6.9117997318054059E-3</v>
      </c>
      <c r="K1828" s="2">
        <v>8</v>
      </c>
    </row>
    <row r="1829" spans="3:11">
      <c r="C1829" s="2" t="s">
        <v>1120</v>
      </c>
      <c r="D1829" s="12" t="str">
        <f t="shared" si="1693"/>
        <v>IGDEM</v>
      </c>
      <c r="E1829" s="10" t="str">
        <f t="shared" si="1695"/>
        <v>IGDEM</v>
      </c>
      <c r="F1829" s="10" t="s">
        <v>10</v>
      </c>
      <c r="G1829" s="10" t="s">
        <v>11</v>
      </c>
      <c r="H1829" s="10">
        <v>2015</v>
      </c>
      <c r="I1829" s="13">
        <f t="shared" si="1694"/>
        <v>3.051522076021137E-3</v>
      </c>
      <c r="J1829" s="13">
        <f t="shared" si="1696"/>
        <v>3.051522076021137E-3</v>
      </c>
      <c r="K1829" s="2">
        <v>8</v>
      </c>
    </row>
    <row r="1830" spans="3:11">
      <c r="C1830" s="2" t="s">
        <v>1121</v>
      </c>
      <c r="D1830" s="12" t="str">
        <f t="shared" si="1693"/>
        <v>IGDTF</v>
      </c>
      <c r="E1830" s="10" t="str">
        <f t="shared" si="1695"/>
        <v>IGDTF</v>
      </c>
      <c r="F1830" s="10" t="s">
        <v>10</v>
      </c>
      <c r="G1830" s="10" t="s">
        <v>11</v>
      </c>
      <c r="H1830" s="10">
        <v>2015</v>
      </c>
      <c r="I1830" s="13">
        <f t="shared" si="1694"/>
        <v>3.0925321855154427E-4</v>
      </c>
      <c r="J1830" s="13">
        <f t="shared" si="1696"/>
        <v>3.0925321855154427E-4</v>
      </c>
      <c r="K1830" s="2">
        <v>8</v>
      </c>
    </row>
    <row r="1831" spans="3:11">
      <c r="C1831" s="2" t="s">
        <v>3771</v>
      </c>
      <c r="D1831" s="12" t="str">
        <f t="shared" si="1693"/>
        <v>IGDPH</v>
      </c>
      <c r="E1831" s="10" t="str">
        <f t="shared" si="1695"/>
        <v>IGDPH</v>
      </c>
      <c r="F1831" s="10" t="s">
        <v>10</v>
      </c>
      <c r="G1831" s="10" t="s">
        <v>11</v>
      </c>
      <c r="H1831" s="10">
        <v>2015</v>
      </c>
      <c r="I1831" s="13">
        <f t="shared" si="1694"/>
        <v>2.6642830328692953E-3</v>
      </c>
      <c r="J1831" s="13">
        <f t="shared" si="1696"/>
        <v>2.6642830328692953E-3</v>
      </c>
      <c r="K1831" s="2">
        <v>8</v>
      </c>
    </row>
    <row r="1832" spans="3:11">
      <c r="C1832" s="2" t="s">
        <v>3771</v>
      </c>
      <c r="D1832" s="12" t="str">
        <f t="shared" si="1693"/>
        <v>IGDPH</v>
      </c>
      <c r="E1832" s="10" t="str">
        <f t="shared" si="1695"/>
        <v>IGDPH</v>
      </c>
      <c r="F1832" s="10" t="s">
        <v>10</v>
      </c>
      <c r="G1832" s="10" t="s">
        <v>11</v>
      </c>
      <c r="H1832" s="10">
        <v>2015</v>
      </c>
      <c r="I1832" s="13">
        <f t="shared" si="1694"/>
        <v>2.6642830328692953E-3</v>
      </c>
      <c r="J1832" s="13">
        <f t="shared" si="1696"/>
        <v>2.6642830328692953E-3</v>
      </c>
      <c r="K1832" s="2">
        <v>8</v>
      </c>
    </row>
    <row r="1833" spans="3:11">
      <c r="C1833" s="2" t="s">
        <v>3772</v>
      </c>
      <c r="D1833" s="12" t="str">
        <f t="shared" si="1693"/>
        <v>IGDSH</v>
      </c>
      <c r="E1833" s="10" t="str">
        <f t="shared" si="1695"/>
        <v>IGDSH</v>
      </c>
      <c r="F1833" s="10" t="s">
        <v>10</v>
      </c>
      <c r="G1833" s="10" t="s">
        <v>11</v>
      </c>
      <c r="H1833" s="10">
        <v>2015</v>
      </c>
      <c r="I1833" s="13">
        <f t="shared" si="1694"/>
        <v>0</v>
      </c>
      <c r="J1833" s="13">
        <f t="shared" si="1696"/>
        <v>0</v>
      </c>
      <c r="K1833" s="2">
        <v>8</v>
      </c>
    </row>
    <row r="1834" spans="3:11">
      <c r="C1834" s="2" t="s">
        <v>1122</v>
      </c>
      <c r="D1834" s="12" t="str">
        <f t="shared" si="1693"/>
        <v>IGDLA</v>
      </c>
      <c r="E1834" s="10" t="str">
        <f t="shared" si="1695"/>
        <v>IGDLA</v>
      </c>
      <c r="F1834" s="10" t="s">
        <v>10</v>
      </c>
      <c r="G1834" s="10" t="s">
        <v>11</v>
      </c>
      <c r="H1834" s="10">
        <v>2015</v>
      </c>
      <c r="I1834" s="13">
        <f t="shared" si="1694"/>
        <v>6.9117997318054033E-3</v>
      </c>
      <c r="J1834" s="13">
        <f t="shared" si="1696"/>
        <v>6.9117997318054033E-3</v>
      </c>
      <c r="K1834" s="2">
        <v>8</v>
      </c>
    </row>
    <row r="1835" spans="3:11">
      <c r="C1835" s="2" t="s">
        <v>1123</v>
      </c>
      <c r="D1835" s="12" t="str">
        <f t="shared" si="1693"/>
        <v>IGDEM</v>
      </c>
      <c r="E1835" s="10" t="str">
        <f t="shared" si="1695"/>
        <v>IGDEM</v>
      </c>
      <c r="F1835" s="10" t="s">
        <v>10</v>
      </c>
      <c r="G1835" s="10" t="s">
        <v>11</v>
      </c>
      <c r="H1835" s="10">
        <v>2015</v>
      </c>
      <c r="I1835" s="13">
        <f t="shared" si="1694"/>
        <v>3.0515220760211339E-3</v>
      </c>
      <c r="J1835" s="13">
        <f t="shared" si="1696"/>
        <v>3.0515220760211339E-3</v>
      </c>
      <c r="K1835" s="2">
        <v>8</v>
      </c>
    </row>
    <row r="1836" spans="3:11">
      <c r="C1836" s="2" t="s">
        <v>1124</v>
      </c>
      <c r="D1836" s="12" t="str">
        <f t="shared" si="1693"/>
        <v>IGDTF</v>
      </c>
      <c r="E1836" s="10" t="str">
        <f t="shared" si="1695"/>
        <v>IGDTF</v>
      </c>
      <c r="F1836" s="10" t="s">
        <v>10</v>
      </c>
      <c r="G1836" s="10" t="s">
        <v>11</v>
      </c>
      <c r="H1836" s="10">
        <v>2015</v>
      </c>
      <c r="I1836" s="13">
        <f t="shared" si="1694"/>
        <v>3.0925321855154411E-4</v>
      </c>
      <c r="J1836" s="13">
        <f t="shared" si="1696"/>
        <v>3.0925321855154411E-4</v>
      </c>
      <c r="K1836" s="2">
        <v>8</v>
      </c>
    </row>
    <row r="1837" spans="3:11">
      <c r="C1837" s="2" t="s">
        <v>3773</v>
      </c>
      <c r="D1837" s="12" t="str">
        <f t="shared" si="1693"/>
        <v>IGDPH</v>
      </c>
      <c r="E1837" s="10" t="str">
        <f t="shared" si="1695"/>
        <v>IGDPH</v>
      </c>
      <c r="F1837" s="10" t="s">
        <v>10</v>
      </c>
      <c r="G1837" s="10" t="s">
        <v>11</v>
      </c>
      <c r="H1837" s="10">
        <v>2015</v>
      </c>
      <c r="I1837" s="13">
        <f t="shared" si="1694"/>
        <v>2.6642830328692971E-3</v>
      </c>
      <c r="J1837" s="13">
        <f t="shared" si="1696"/>
        <v>2.6642830328692971E-3</v>
      </c>
      <c r="K1837" s="2">
        <v>8</v>
      </c>
    </row>
    <row r="1838" spans="3:11">
      <c r="C1838" s="2" t="s">
        <v>3773</v>
      </c>
      <c r="D1838" s="12" t="str">
        <f t="shared" si="1693"/>
        <v>IGDPH</v>
      </c>
      <c r="E1838" s="10" t="str">
        <f t="shared" si="1695"/>
        <v>IGDPH</v>
      </c>
      <c r="F1838" s="10" t="s">
        <v>10</v>
      </c>
      <c r="G1838" s="10" t="s">
        <v>11</v>
      </c>
      <c r="H1838" s="10">
        <v>2015</v>
      </c>
      <c r="I1838" s="13">
        <f t="shared" si="1694"/>
        <v>2.6642830328692971E-3</v>
      </c>
      <c r="J1838" s="13">
        <f t="shared" si="1696"/>
        <v>2.6642830328692971E-3</v>
      </c>
      <c r="K1838" s="2">
        <v>8</v>
      </c>
    </row>
    <row r="1839" spans="3:11">
      <c r="C1839" s="2" t="s">
        <v>3774</v>
      </c>
      <c r="D1839" s="12" t="str">
        <f t="shared" si="1693"/>
        <v>IGDSH</v>
      </c>
      <c r="E1839" s="10" t="str">
        <f t="shared" si="1695"/>
        <v>IGDSH</v>
      </c>
      <c r="F1839" s="10" t="s">
        <v>10</v>
      </c>
      <c r="G1839" s="10" t="s">
        <v>11</v>
      </c>
      <c r="H1839" s="10">
        <v>2015</v>
      </c>
      <c r="I1839" s="13">
        <f t="shared" si="1694"/>
        <v>0</v>
      </c>
      <c r="J1839" s="13">
        <f t="shared" si="1696"/>
        <v>0</v>
      </c>
      <c r="K1839" s="2">
        <v>8</v>
      </c>
    </row>
    <row r="1840" spans="3:11">
      <c r="C1840" s="2" t="s">
        <v>1125</v>
      </c>
      <c r="D1840" s="12" t="str">
        <f t="shared" si="1693"/>
        <v>IGDLA</v>
      </c>
      <c r="E1840" s="10" t="str">
        <f t="shared" si="1695"/>
        <v>IGDLA</v>
      </c>
      <c r="F1840" s="10" t="s">
        <v>10</v>
      </c>
      <c r="G1840" s="10" t="s">
        <v>11</v>
      </c>
      <c r="H1840" s="10">
        <v>2015</v>
      </c>
      <c r="I1840" s="13">
        <f t="shared" si="1694"/>
        <v>6.9117997318054033E-3</v>
      </c>
      <c r="J1840" s="13">
        <f t="shared" si="1696"/>
        <v>6.9117997318054033E-3</v>
      </c>
      <c r="K1840" s="2">
        <v>8</v>
      </c>
    </row>
    <row r="1841" spans="3:11">
      <c r="C1841" s="2" t="s">
        <v>1126</v>
      </c>
      <c r="D1841" s="12" t="str">
        <f t="shared" si="1693"/>
        <v>IGDEM</v>
      </c>
      <c r="E1841" s="10" t="str">
        <f t="shared" si="1695"/>
        <v>IGDEM</v>
      </c>
      <c r="F1841" s="10" t="s">
        <v>10</v>
      </c>
      <c r="G1841" s="10" t="s">
        <v>11</v>
      </c>
      <c r="H1841" s="10">
        <v>2015</v>
      </c>
      <c r="I1841" s="13">
        <f t="shared" si="1694"/>
        <v>3.0515220760211339E-3</v>
      </c>
      <c r="J1841" s="13">
        <f t="shared" si="1696"/>
        <v>3.0515220760211339E-3</v>
      </c>
      <c r="K1841" s="2">
        <v>8</v>
      </c>
    </row>
    <row r="1842" spans="3:11">
      <c r="C1842" s="2" t="s">
        <v>1127</v>
      </c>
      <c r="D1842" s="12" t="str">
        <f t="shared" si="1693"/>
        <v>IGDTF</v>
      </c>
      <c r="E1842" s="10" t="str">
        <f t="shared" si="1695"/>
        <v>IGDTF</v>
      </c>
      <c r="F1842" s="10" t="s">
        <v>10</v>
      </c>
      <c r="G1842" s="10" t="s">
        <v>11</v>
      </c>
      <c r="H1842" s="10">
        <v>2015</v>
      </c>
      <c r="I1842" s="13">
        <f t="shared" si="1694"/>
        <v>3.0925321855154411E-4</v>
      </c>
      <c r="J1842" s="13">
        <f t="shared" si="1696"/>
        <v>3.0925321855154411E-4</v>
      </c>
      <c r="K1842" s="2">
        <v>8</v>
      </c>
    </row>
    <row r="1843" spans="3:11">
      <c r="C1843" s="2" t="s">
        <v>3775</v>
      </c>
      <c r="D1843" s="12" t="str">
        <f t="shared" si="1693"/>
        <v>IGDPH</v>
      </c>
      <c r="E1843" s="10" t="str">
        <f t="shared" si="1695"/>
        <v>IGDPH</v>
      </c>
      <c r="F1843" s="10" t="s">
        <v>10</v>
      </c>
      <c r="G1843" s="10" t="s">
        <v>11</v>
      </c>
      <c r="H1843" s="10">
        <v>2015</v>
      </c>
      <c r="I1843" s="13">
        <f t="shared" si="1694"/>
        <v>2.6642830328692953E-3</v>
      </c>
      <c r="J1843" s="13">
        <f t="shared" si="1696"/>
        <v>2.6642830328692953E-3</v>
      </c>
      <c r="K1843" s="2">
        <v>8</v>
      </c>
    </row>
    <row r="1844" spans="3:11">
      <c r="C1844" s="2" t="s">
        <v>3775</v>
      </c>
      <c r="D1844" s="12" t="str">
        <f t="shared" si="1693"/>
        <v>IGDPH</v>
      </c>
      <c r="E1844" s="10" t="str">
        <f t="shared" si="1695"/>
        <v>IGDPH</v>
      </c>
      <c r="F1844" s="10" t="s">
        <v>10</v>
      </c>
      <c r="G1844" s="10" t="s">
        <v>11</v>
      </c>
      <c r="H1844" s="10">
        <v>2015</v>
      </c>
      <c r="I1844" s="13">
        <f t="shared" si="1694"/>
        <v>2.6642830328692953E-3</v>
      </c>
      <c r="J1844" s="13">
        <f t="shared" si="1696"/>
        <v>2.6642830328692953E-3</v>
      </c>
      <c r="K1844" s="2">
        <v>8</v>
      </c>
    </row>
    <row r="1845" spans="3:11">
      <c r="C1845" s="2" t="s">
        <v>3776</v>
      </c>
      <c r="D1845" s="12" t="str">
        <f t="shared" si="1693"/>
        <v>IGDSH</v>
      </c>
      <c r="E1845" s="10" t="str">
        <f t="shared" si="1695"/>
        <v>IGDSH</v>
      </c>
      <c r="F1845" s="10" t="s">
        <v>10</v>
      </c>
      <c r="G1845" s="10" t="s">
        <v>11</v>
      </c>
      <c r="H1845" s="10">
        <v>2015</v>
      </c>
      <c r="I1845" s="13">
        <f t="shared" si="1694"/>
        <v>0</v>
      </c>
      <c r="J1845" s="13">
        <f t="shared" si="1696"/>
        <v>0</v>
      </c>
      <c r="K1845" s="2">
        <v>8</v>
      </c>
    </row>
    <row r="1846" spans="3:11">
      <c r="C1846" s="2" t="s">
        <v>1128</v>
      </c>
      <c r="D1846" s="12" t="str">
        <f t="shared" si="1693"/>
        <v>IGDLA</v>
      </c>
      <c r="E1846" s="10" t="str">
        <f t="shared" si="1695"/>
        <v>IGDLA</v>
      </c>
      <c r="F1846" s="10" t="s">
        <v>10</v>
      </c>
      <c r="G1846" s="10" t="s">
        <v>11</v>
      </c>
      <c r="H1846" s="10">
        <v>2015</v>
      </c>
      <c r="I1846" s="13">
        <f t="shared" si="1694"/>
        <v>6.9117997318054033E-3</v>
      </c>
      <c r="J1846" s="13">
        <f t="shared" si="1696"/>
        <v>6.9117997318054033E-3</v>
      </c>
      <c r="K1846" s="2">
        <v>8</v>
      </c>
    </row>
    <row r="1847" spans="3:11">
      <c r="C1847" s="2" t="s">
        <v>1129</v>
      </c>
      <c r="D1847" s="12" t="str">
        <f t="shared" si="1693"/>
        <v>IGDEM</v>
      </c>
      <c r="E1847" s="10" t="str">
        <f t="shared" si="1695"/>
        <v>IGDEM</v>
      </c>
      <c r="F1847" s="10" t="s">
        <v>10</v>
      </c>
      <c r="G1847" s="10" t="s">
        <v>11</v>
      </c>
      <c r="H1847" s="10">
        <v>2015</v>
      </c>
      <c r="I1847" s="13">
        <f t="shared" si="1694"/>
        <v>3.0515220760211339E-3</v>
      </c>
      <c r="J1847" s="13">
        <f t="shared" si="1696"/>
        <v>3.0515220760211339E-3</v>
      </c>
      <c r="K1847" s="2">
        <v>8</v>
      </c>
    </row>
    <row r="1848" spans="3:11">
      <c r="C1848" s="2" t="s">
        <v>1130</v>
      </c>
      <c r="D1848" s="12" t="str">
        <f t="shared" si="1693"/>
        <v>IGDTF</v>
      </c>
      <c r="E1848" s="10" t="str">
        <f t="shared" si="1695"/>
        <v>IGDTF</v>
      </c>
      <c r="F1848" s="10" t="s">
        <v>10</v>
      </c>
      <c r="G1848" s="10" t="s">
        <v>11</v>
      </c>
      <c r="H1848" s="10">
        <v>2015</v>
      </c>
      <c r="I1848" s="13">
        <f t="shared" si="1694"/>
        <v>3.0925321855154427E-4</v>
      </c>
      <c r="J1848" s="13">
        <f t="shared" si="1696"/>
        <v>3.0925321855154427E-4</v>
      </c>
      <c r="K1848" s="2">
        <v>8</v>
      </c>
    </row>
    <row r="1849" spans="3:11">
      <c r="C1849" s="2" t="s">
        <v>3777</v>
      </c>
      <c r="D1849" s="12" t="str">
        <f t="shared" si="1693"/>
        <v>IGDPH</v>
      </c>
      <c r="E1849" s="10" t="str">
        <f t="shared" si="1695"/>
        <v>IGDPH</v>
      </c>
      <c r="F1849" s="10" t="s">
        <v>10</v>
      </c>
      <c r="G1849" s="10" t="s">
        <v>11</v>
      </c>
      <c r="H1849" s="10">
        <v>2015</v>
      </c>
      <c r="I1849" s="13">
        <f t="shared" si="1694"/>
        <v>2.6642830328692988E-3</v>
      </c>
      <c r="J1849" s="13">
        <f t="shared" si="1696"/>
        <v>2.6642830328692988E-3</v>
      </c>
      <c r="K1849" s="2">
        <v>8</v>
      </c>
    </row>
    <row r="1850" spans="3:11">
      <c r="C1850" s="2" t="s">
        <v>3777</v>
      </c>
      <c r="D1850" s="12" t="str">
        <f t="shared" si="1693"/>
        <v>IGDPH</v>
      </c>
      <c r="E1850" s="10" t="str">
        <f t="shared" si="1695"/>
        <v>IGDPH</v>
      </c>
      <c r="F1850" s="10" t="s">
        <v>10</v>
      </c>
      <c r="G1850" s="10" t="s">
        <v>11</v>
      </c>
      <c r="H1850" s="10">
        <v>2015</v>
      </c>
      <c r="I1850" s="13">
        <f t="shared" si="1694"/>
        <v>2.6642830328692988E-3</v>
      </c>
      <c r="J1850" s="13">
        <f t="shared" si="1696"/>
        <v>2.6642830328692988E-3</v>
      </c>
      <c r="K1850" s="2">
        <v>8</v>
      </c>
    </row>
    <row r="1851" spans="3:11">
      <c r="C1851" s="2" t="s">
        <v>3778</v>
      </c>
      <c r="D1851" s="12" t="str">
        <f t="shared" si="1693"/>
        <v>IGDSH</v>
      </c>
      <c r="E1851" s="10" t="str">
        <f t="shared" si="1695"/>
        <v>IGDSH</v>
      </c>
      <c r="F1851" s="10" t="s">
        <v>10</v>
      </c>
      <c r="G1851" s="10" t="s">
        <v>11</v>
      </c>
      <c r="H1851" s="10">
        <v>2015</v>
      </c>
      <c r="I1851" s="13">
        <f t="shared" si="1694"/>
        <v>0</v>
      </c>
      <c r="J1851" s="13">
        <f t="shared" si="1696"/>
        <v>0</v>
      </c>
      <c r="K1851" s="2">
        <v>8</v>
      </c>
    </row>
    <row r="1852" spans="3:11">
      <c r="C1852" s="2" t="s">
        <v>1131</v>
      </c>
      <c r="D1852" s="12" t="str">
        <f t="shared" si="1693"/>
        <v>IGDLA</v>
      </c>
      <c r="E1852" s="10" t="str">
        <f t="shared" si="1695"/>
        <v>IGDLA</v>
      </c>
      <c r="F1852" s="10" t="s">
        <v>10</v>
      </c>
      <c r="G1852" s="10" t="s">
        <v>11</v>
      </c>
      <c r="H1852" s="10">
        <v>2015</v>
      </c>
      <c r="I1852" s="13">
        <f t="shared" si="1694"/>
        <v>6.9117997318054094E-3</v>
      </c>
      <c r="J1852" s="13">
        <f t="shared" si="1696"/>
        <v>6.9117997318054094E-3</v>
      </c>
      <c r="K1852" s="2">
        <v>8</v>
      </c>
    </row>
    <row r="1853" spans="3:11">
      <c r="C1853" s="2" t="s">
        <v>1132</v>
      </c>
      <c r="D1853" s="12" t="str">
        <f t="shared" si="1693"/>
        <v>IGDEM</v>
      </c>
      <c r="E1853" s="10" t="str">
        <f t="shared" si="1695"/>
        <v>IGDEM</v>
      </c>
      <c r="F1853" s="10" t="s">
        <v>10</v>
      </c>
      <c r="G1853" s="10" t="s">
        <v>11</v>
      </c>
      <c r="H1853" s="10">
        <v>2015</v>
      </c>
      <c r="I1853" s="13">
        <f t="shared" si="1694"/>
        <v>3.05152207602114E-3</v>
      </c>
      <c r="J1853" s="13">
        <f t="shared" si="1696"/>
        <v>3.05152207602114E-3</v>
      </c>
      <c r="K1853" s="2">
        <v>8</v>
      </c>
    </row>
    <row r="1854" spans="3:11">
      <c r="C1854" s="2" t="s">
        <v>1133</v>
      </c>
      <c r="D1854" s="12" t="str">
        <f t="shared" si="1693"/>
        <v>IGDTF</v>
      </c>
      <c r="E1854" s="10" t="str">
        <f t="shared" si="1695"/>
        <v>IGDTF</v>
      </c>
      <c r="F1854" s="10" t="s">
        <v>10</v>
      </c>
      <c r="G1854" s="10" t="s">
        <v>11</v>
      </c>
      <c r="H1854" s="10">
        <v>2015</v>
      </c>
      <c r="I1854" s="13">
        <f t="shared" si="1694"/>
        <v>3.0925321855154427E-4</v>
      </c>
      <c r="J1854" s="13">
        <f t="shared" si="1696"/>
        <v>3.0925321855154427E-4</v>
      </c>
      <c r="K1854" s="2">
        <v>8</v>
      </c>
    </row>
    <row r="1855" spans="3:11">
      <c r="C1855" s="2" t="s">
        <v>3779</v>
      </c>
      <c r="D1855" s="12" t="str">
        <f t="shared" si="1693"/>
        <v>IGDPH</v>
      </c>
      <c r="E1855" s="10" t="str">
        <f t="shared" si="1695"/>
        <v>IGDPH</v>
      </c>
      <c r="F1855" s="10" t="s">
        <v>10</v>
      </c>
      <c r="G1855" s="10" t="s">
        <v>11</v>
      </c>
      <c r="H1855" s="10">
        <v>2015</v>
      </c>
      <c r="I1855" s="13">
        <f t="shared" si="1694"/>
        <v>2.6642830328692953E-3</v>
      </c>
      <c r="J1855" s="13">
        <f t="shared" si="1696"/>
        <v>2.6642830328692953E-3</v>
      </c>
      <c r="K1855" s="2">
        <v>8</v>
      </c>
    </row>
    <row r="1856" spans="3:11">
      <c r="C1856" s="2" t="s">
        <v>3779</v>
      </c>
      <c r="D1856" s="12" t="str">
        <f t="shared" si="1693"/>
        <v>IGDPH</v>
      </c>
      <c r="E1856" s="10" t="str">
        <f t="shared" si="1695"/>
        <v>IGDPH</v>
      </c>
      <c r="F1856" s="10" t="s">
        <v>10</v>
      </c>
      <c r="G1856" s="10" t="s">
        <v>11</v>
      </c>
      <c r="H1856" s="10">
        <v>2015</v>
      </c>
      <c r="I1856" s="13">
        <f t="shared" si="1694"/>
        <v>2.6642830328692953E-3</v>
      </c>
      <c r="J1856" s="13">
        <f t="shared" si="1696"/>
        <v>2.6642830328692953E-3</v>
      </c>
      <c r="K1856" s="2">
        <v>8</v>
      </c>
    </row>
    <row r="1857" spans="3:11">
      <c r="C1857" s="2" t="s">
        <v>3780</v>
      </c>
      <c r="D1857" s="12" t="str">
        <f t="shared" si="1693"/>
        <v>IGDSH</v>
      </c>
      <c r="E1857" s="10" t="str">
        <f t="shared" si="1695"/>
        <v>IGDSH</v>
      </c>
      <c r="F1857" s="10" t="s">
        <v>10</v>
      </c>
      <c r="G1857" s="10" t="s">
        <v>11</v>
      </c>
      <c r="H1857" s="10">
        <v>2015</v>
      </c>
      <c r="I1857" s="13">
        <f t="shared" si="1694"/>
        <v>0</v>
      </c>
      <c r="J1857" s="13">
        <f t="shared" si="1696"/>
        <v>0</v>
      </c>
      <c r="K1857" s="2">
        <v>8</v>
      </c>
    </row>
    <row r="1858" spans="3:11">
      <c r="C1858" s="2" t="s">
        <v>1134</v>
      </c>
      <c r="D1858" s="12" t="str">
        <f t="shared" si="1693"/>
        <v>IGDLA</v>
      </c>
      <c r="E1858" s="10" t="str">
        <f t="shared" si="1695"/>
        <v>IGDLA</v>
      </c>
      <c r="F1858" s="10" t="s">
        <v>10</v>
      </c>
      <c r="G1858" s="10" t="s">
        <v>11</v>
      </c>
      <c r="H1858" s="10">
        <v>2015</v>
      </c>
      <c r="I1858" s="13">
        <f t="shared" si="1694"/>
        <v>6.9117997318054033E-3</v>
      </c>
      <c r="J1858" s="13">
        <f t="shared" si="1696"/>
        <v>6.9117997318054033E-3</v>
      </c>
      <c r="K1858" s="2">
        <v>8</v>
      </c>
    </row>
    <row r="1859" spans="3:11">
      <c r="C1859" s="2" t="s">
        <v>1135</v>
      </c>
      <c r="D1859" s="12" t="str">
        <f t="shared" si="1693"/>
        <v>IGDEM</v>
      </c>
      <c r="E1859" s="10" t="str">
        <f t="shared" si="1695"/>
        <v>IGDEM</v>
      </c>
      <c r="F1859" s="10" t="s">
        <v>10</v>
      </c>
      <c r="G1859" s="10" t="s">
        <v>11</v>
      </c>
      <c r="H1859" s="10">
        <v>2015</v>
      </c>
      <c r="I1859" s="13">
        <f t="shared" si="1694"/>
        <v>3.0515220760211339E-3</v>
      </c>
      <c r="J1859" s="13">
        <f t="shared" si="1696"/>
        <v>3.0515220760211339E-3</v>
      </c>
      <c r="K1859" s="2">
        <v>8</v>
      </c>
    </row>
    <row r="1860" spans="3:11">
      <c r="C1860" s="2" t="s">
        <v>1136</v>
      </c>
      <c r="D1860" s="12" t="str">
        <f t="shared" si="1693"/>
        <v>IGDTF</v>
      </c>
      <c r="E1860" s="10" t="str">
        <f t="shared" si="1695"/>
        <v>IGDTF</v>
      </c>
      <c r="F1860" s="10" t="s">
        <v>10</v>
      </c>
      <c r="G1860" s="10" t="s">
        <v>11</v>
      </c>
      <c r="H1860" s="10">
        <v>2015</v>
      </c>
      <c r="I1860" s="13">
        <f t="shared" si="1694"/>
        <v>3.0925321855154389E-4</v>
      </c>
      <c r="J1860" s="13">
        <f t="shared" si="1696"/>
        <v>3.0925321855154389E-4</v>
      </c>
      <c r="K1860" s="2">
        <v>8</v>
      </c>
    </row>
    <row r="1861" spans="3:11">
      <c r="C1861" s="2" t="s">
        <v>3781</v>
      </c>
      <c r="D1861" s="12" t="str">
        <f t="shared" si="1693"/>
        <v>IGDPH</v>
      </c>
      <c r="E1861" s="10" t="str">
        <f t="shared" si="1695"/>
        <v>IGDPH</v>
      </c>
      <c r="F1861" s="10" t="s">
        <v>10</v>
      </c>
      <c r="G1861" s="10" t="s">
        <v>11</v>
      </c>
      <c r="H1861" s="10">
        <v>2015</v>
      </c>
      <c r="I1861" s="13">
        <f t="shared" si="1694"/>
        <v>2.6642830328692953E-3</v>
      </c>
      <c r="J1861" s="13">
        <f t="shared" si="1696"/>
        <v>2.6642830328692953E-3</v>
      </c>
      <c r="K1861" s="2">
        <v>8</v>
      </c>
    </row>
    <row r="1862" spans="3:11">
      <c r="C1862" s="2" t="s">
        <v>3781</v>
      </c>
      <c r="D1862" s="12" t="str">
        <f t="shared" si="1693"/>
        <v>IGDPH</v>
      </c>
      <c r="E1862" s="10" t="str">
        <f t="shared" si="1695"/>
        <v>IGDPH</v>
      </c>
      <c r="F1862" s="10" t="s">
        <v>10</v>
      </c>
      <c r="G1862" s="10" t="s">
        <v>11</v>
      </c>
      <c r="H1862" s="10">
        <v>2015</v>
      </c>
      <c r="I1862" s="13">
        <f t="shared" si="1694"/>
        <v>2.6642830328692953E-3</v>
      </c>
      <c r="J1862" s="13">
        <f t="shared" si="1696"/>
        <v>2.6642830328692953E-3</v>
      </c>
      <c r="K1862" s="2">
        <v>8</v>
      </c>
    </row>
    <row r="1863" spans="3:11">
      <c r="C1863" s="2" t="s">
        <v>3782</v>
      </c>
      <c r="D1863" s="12" t="str">
        <f t="shared" si="1693"/>
        <v>IGDSH</v>
      </c>
      <c r="E1863" s="10" t="str">
        <f t="shared" si="1695"/>
        <v>IGDSH</v>
      </c>
      <c r="F1863" s="10" t="s">
        <v>10</v>
      </c>
      <c r="G1863" s="10" t="s">
        <v>11</v>
      </c>
      <c r="H1863" s="10">
        <v>2015</v>
      </c>
      <c r="I1863" s="13">
        <f t="shared" si="1694"/>
        <v>0</v>
      </c>
      <c r="J1863" s="13">
        <f t="shared" si="1696"/>
        <v>0</v>
      </c>
      <c r="K1863" s="2">
        <v>8</v>
      </c>
    </row>
    <row r="1864" spans="3:11">
      <c r="C1864" s="2" t="s">
        <v>200</v>
      </c>
      <c r="D1864" s="12" t="str">
        <f t="shared" ref="D1864:D1927" si="1697">"I"&amp;MID(C1864,4,1)&amp;"D"&amp;MID(C1864,9,2)</f>
        <v>IGDLA</v>
      </c>
      <c r="E1864" s="10" t="str">
        <f t="shared" si="1695"/>
        <v>IGDLA</v>
      </c>
      <c r="F1864" s="10" t="s">
        <v>10</v>
      </c>
      <c r="G1864" s="10" t="s">
        <v>11</v>
      </c>
      <c r="H1864" s="10">
        <v>2015</v>
      </c>
      <c r="I1864" s="13">
        <f t="shared" ref="I1864:I1927" si="1698">INDEX($AG$39:$BF$639,MATCH(IF(RIGHT(C1864,3)="100",RIGHT(C1864,6),RIGHT(C1864,5)),$AG$39:$AG$639,0),MATCH(MID(D1864,2,2),$AG$39:$BF$39,0))*$AI$19</f>
        <v>6.9117997318054033E-3</v>
      </c>
      <c r="J1864" s="13">
        <f t="shared" si="1696"/>
        <v>6.9117997318054033E-3</v>
      </c>
      <c r="K1864" s="2">
        <v>8</v>
      </c>
    </row>
    <row r="1865" spans="3:11">
      <c r="C1865" s="2" t="s">
        <v>201</v>
      </c>
      <c r="D1865" s="12" t="str">
        <f t="shared" si="1697"/>
        <v>IGDEM</v>
      </c>
      <c r="E1865" s="10" t="str">
        <f t="shared" si="1695"/>
        <v>IGDEM</v>
      </c>
      <c r="F1865" s="10" t="s">
        <v>10</v>
      </c>
      <c r="G1865" s="10" t="s">
        <v>11</v>
      </c>
      <c r="H1865" s="10">
        <v>2015</v>
      </c>
      <c r="I1865" s="13">
        <f t="shared" si="1698"/>
        <v>3.0515220760211339E-3</v>
      </c>
      <c r="J1865" s="13">
        <f t="shared" si="1696"/>
        <v>3.0515220760211339E-3</v>
      </c>
      <c r="K1865" s="2">
        <v>8</v>
      </c>
    </row>
    <row r="1866" spans="3:11">
      <c r="C1866" s="2" t="s">
        <v>202</v>
      </c>
      <c r="D1866" s="12" t="str">
        <f t="shared" si="1697"/>
        <v>IGDTF</v>
      </c>
      <c r="E1866" s="10" t="str">
        <f t="shared" si="1695"/>
        <v>IGDTF</v>
      </c>
      <c r="F1866" s="10" t="s">
        <v>10</v>
      </c>
      <c r="G1866" s="10" t="s">
        <v>11</v>
      </c>
      <c r="H1866" s="10">
        <v>2015</v>
      </c>
      <c r="I1866" s="13">
        <f t="shared" si="1698"/>
        <v>3.0925321855154427E-4</v>
      </c>
      <c r="J1866" s="39">
        <f t="shared" si="1696"/>
        <v>3.0925321855154427E-4</v>
      </c>
      <c r="K1866" s="2">
        <v>8</v>
      </c>
    </row>
    <row r="1867" spans="3:11">
      <c r="C1867" s="2" t="s">
        <v>3783</v>
      </c>
      <c r="D1867" s="12" t="str">
        <f t="shared" si="1697"/>
        <v>IGDPH</v>
      </c>
      <c r="E1867" s="10" t="str">
        <f t="shared" si="1695"/>
        <v>IGDPH</v>
      </c>
      <c r="F1867" s="10" t="s">
        <v>10</v>
      </c>
      <c r="G1867" s="10" t="s">
        <v>11</v>
      </c>
      <c r="H1867" s="10">
        <v>2015</v>
      </c>
      <c r="I1867" s="13">
        <f t="shared" si="1698"/>
        <v>2.6642830328692988E-3</v>
      </c>
      <c r="J1867" s="13">
        <f>I1867</f>
        <v>2.6642830328692988E-3</v>
      </c>
      <c r="K1867" s="2">
        <v>8</v>
      </c>
    </row>
    <row r="1868" spans="3:11">
      <c r="C1868" s="2" t="s">
        <v>3783</v>
      </c>
      <c r="D1868" s="12" t="str">
        <f t="shared" si="1697"/>
        <v>IGDPH</v>
      </c>
      <c r="E1868" s="10" t="str">
        <f t="shared" si="1695"/>
        <v>IGDPH</v>
      </c>
      <c r="F1868" s="10" t="s">
        <v>10</v>
      </c>
      <c r="G1868" s="10" t="s">
        <v>11</v>
      </c>
      <c r="H1868" s="10">
        <v>2015</v>
      </c>
      <c r="I1868" s="13">
        <f t="shared" si="1698"/>
        <v>2.6642830328692988E-3</v>
      </c>
      <c r="J1868" s="13">
        <f t="shared" ref="J1868:J1926" si="1699">I1868</f>
        <v>2.6642830328692988E-3</v>
      </c>
      <c r="K1868" s="2">
        <v>8</v>
      </c>
    </row>
    <row r="1869" spans="3:11">
      <c r="C1869" s="2" t="s">
        <v>3784</v>
      </c>
      <c r="D1869" s="12" t="str">
        <f t="shared" si="1697"/>
        <v>IGDSH</v>
      </c>
      <c r="E1869" s="10" t="str">
        <f t="shared" si="1695"/>
        <v>IGDSH</v>
      </c>
      <c r="F1869" s="10" t="s">
        <v>10</v>
      </c>
      <c r="G1869" s="10" t="s">
        <v>11</v>
      </c>
      <c r="H1869" s="10">
        <v>2015</v>
      </c>
      <c r="I1869" s="13">
        <f t="shared" si="1698"/>
        <v>0</v>
      </c>
      <c r="J1869" s="13">
        <f t="shared" si="1699"/>
        <v>0</v>
      </c>
      <c r="K1869" s="2">
        <v>8</v>
      </c>
    </row>
    <row r="1870" spans="3:11">
      <c r="C1870" s="2" t="s">
        <v>1137</v>
      </c>
      <c r="D1870" s="12" t="str">
        <f t="shared" si="1697"/>
        <v>IGDLA</v>
      </c>
      <c r="E1870" s="10" t="str">
        <f t="shared" si="1695"/>
        <v>IGDLA</v>
      </c>
      <c r="F1870" s="10" t="s">
        <v>10</v>
      </c>
      <c r="G1870" s="10" t="s">
        <v>11</v>
      </c>
      <c r="H1870" s="10">
        <v>2015</v>
      </c>
      <c r="I1870" s="13">
        <f t="shared" si="1698"/>
        <v>6.9117997318054155E-3</v>
      </c>
      <c r="J1870" s="13">
        <f t="shared" si="1699"/>
        <v>6.9117997318054155E-3</v>
      </c>
      <c r="K1870" s="2">
        <v>8</v>
      </c>
    </row>
    <row r="1871" spans="3:11">
      <c r="C1871" s="2" t="s">
        <v>1138</v>
      </c>
      <c r="D1871" s="12" t="str">
        <f t="shared" si="1697"/>
        <v>IGDEM</v>
      </c>
      <c r="E1871" s="10" t="str">
        <f t="shared" si="1695"/>
        <v>IGDEM</v>
      </c>
      <c r="F1871" s="10" t="s">
        <v>10</v>
      </c>
      <c r="G1871" s="10" t="s">
        <v>11</v>
      </c>
      <c r="H1871" s="10">
        <v>2015</v>
      </c>
      <c r="I1871" s="13">
        <f t="shared" si="1698"/>
        <v>3.051522076021137E-3</v>
      </c>
      <c r="J1871" s="13">
        <f t="shared" si="1699"/>
        <v>3.051522076021137E-3</v>
      </c>
      <c r="K1871" s="2">
        <v>8</v>
      </c>
    </row>
    <row r="1872" spans="3:11">
      <c r="C1872" s="2" t="s">
        <v>1139</v>
      </c>
      <c r="D1872" s="12" t="str">
        <f t="shared" si="1697"/>
        <v>IGDTF</v>
      </c>
      <c r="E1872" s="10" t="str">
        <f t="shared" ref="E1872:E1935" si="1700">D1872</f>
        <v>IGDTF</v>
      </c>
      <c r="F1872" s="10" t="s">
        <v>10</v>
      </c>
      <c r="G1872" s="10" t="s">
        <v>11</v>
      </c>
      <c r="H1872" s="10">
        <v>2015</v>
      </c>
      <c r="I1872" s="13">
        <f t="shared" si="1698"/>
        <v>3.0925321855154427E-4</v>
      </c>
      <c r="J1872" s="13">
        <f t="shared" si="1699"/>
        <v>3.0925321855154427E-4</v>
      </c>
      <c r="K1872" s="2">
        <v>8</v>
      </c>
    </row>
    <row r="1873" spans="3:11">
      <c r="C1873" s="2" t="s">
        <v>3785</v>
      </c>
      <c r="D1873" s="12" t="str">
        <f t="shared" si="1697"/>
        <v>IGDPH</v>
      </c>
      <c r="E1873" s="10" t="str">
        <f t="shared" si="1700"/>
        <v>IGDPH</v>
      </c>
      <c r="F1873" s="10" t="s">
        <v>10</v>
      </c>
      <c r="G1873" s="10" t="s">
        <v>11</v>
      </c>
      <c r="H1873" s="10">
        <v>2015</v>
      </c>
      <c r="I1873" s="13">
        <f t="shared" si="1698"/>
        <v>2.6642830328692953E-3</v>
      </c>
      <c r="J1873" s="13">
        <f t="shared" si="1699"/>
        <v>2.6642830328692953E-3</v>
      </c>
      <c r="K1873" s="2">
        <v>8</v>
      </c>
    </row>
    <row r="1874" spans="3:11">
      <c r="C1874" s="2" t="s">
        <v>3785</v>
      </c>
      <c r="D1874" s="12" t="str">
        <f t="shared" si="1697"/>
        <v>IGDPH</v>
      </c>
      <c r="E1874" s="10" t="str">
        <f t="shared" si="1700"/>
        <v>IGDPH</v>
      </c>
      <c r="F1874" s="10" t="s">
        <v>10</v>
      </c>
      <c r="G1874" s="10" t="s">
        <v>11</v>
      </c>
      <c r="H1874" s="10">
        <v>2015</v>
      </c>
      <c r="I1874" s="13">
        <f t="shared" si="1698"/>
        <v>2.6642830328692953E-3</v>
      </c>
      <c r="J1874" s="13">
        <f t="shared" si="1699"/>
        <v>2.6642830328692953E-3</v>
      </c>
      <c r="K1874" s="2">
        <v>8</v>
      </c>
    </row>
    <row r="1875" spans="3:11">
      <c r="C1875" s="2" t="s">
        <v>3786</v>
      </c>
      <c r="D1875" s="12" t="str">
        <f t="shared" si="1697"/>
        <v>IGDSH</v>
      </c>
      <c r="E1875" s="10" t="str">
        <f t="shared" si="1700"/>
        <v>IGDSH</v>
      </c>
      <c r="F1875" s="10" t="s">
        <v>10</v>
      </c>
      <c r="G1875" s="10" t="s">
        <v>11</v>
      </c>
      <c r="H1875" s="10">
        <v>2015</v>
      </c>
      <c r="I1875" s="13">
        <f t="shared" si="1698"/>
        <v>0</v>
      </c>
      <c r="J1875" s="13">
        <f t="shared" si="1699"/>
        <v>0</v>
      </c>
      <c r="K1875" s="2">
        <v>8</v>
      </c>
    </row>
    <row r="1876" spans="3:11">
      <c r="C1876" s="2" t="s">
        <v>1140</v>
      </c>
      <c r="D1876" s="12" t="str">
        <f t="shared" si="1697"/>
        <v>IGDLA</v>
      </c>
      <c r="E1876" s="10" t="str">
        <f t="shared" si="1700"/>
        <v>IGDLA</v>
      </c>
      <c r="F1876" s="10" t="s">
        <v>10</v>
      </c>
      <c r="G1876" s="10" t="s">
        <v>11</v>
      </c>
      <c r="H1876" s="10">
        <v>2015</v>
      </c>
      <c r="I1876" s="13">
        <f t="shared" si="1698"/>
        <v>6.9117997318053903E-3</v>
      </c>
      <c r="J1876" s="13">
        <f t="shared" si="1699"/>
        <v>6.9117997318053903E-3</v>
      </c>
      <c r="K1876" s="2">
        <v>8</v>
      </c>
    </row>
    <row r="1877" spans="3:11">
      <c r="C1877" s="2" t="s">
        <v>1141</v>
      </c>
      <c r="D1877" s="12" t="str">
        <f t="shared" si="1697"/>
        <v>IGDEM</v>
      </c>
      <c r="E1877" s="10" t="str">
        <f t="shared" si="1700"/>
        <v>IGDEM</v>
      </c>
      <c r="F1877" s="10" t="s">
        <v>10</v>
      </c>
      <c r="G1877" s="10" t="s">
        <v>11</v>
      </c>
      <c r="H1877" s="10">
        <v>2015</v>
      </c>
      <c r="I1877" s="13">
        <f t="shared" si="1698"/>
        <v>3.0515220760211309E-3</v>
      </c>
      <c r="J1877" s="13">
        <f t="shared" si="1699"/>
        <v>3.0515220760211309E-3</v>
      </c>
      <c r="K1877" s="2">
        <v>8</v>
      </c>
    </row>
    <row r="1878" spans="3:11">
      <c r="C1878" s="2" t="s">
        <v>1142</v>
      </c>
      <c r="D1878" s="12" t="str">
        <f t="shared" si="1697"/>
        <v>IGDTF</v>
      </c>
      <c r="E1878" s="10" t="str">
        <f t="shared" si="1700"/>
        <v>IGDTF</v>
      </c>
      <c r="F1878" s="10" t="s">
        <v>10</v>
      </c>
      <c r="G1878" s="10" t="s">
        <v>11</v>
      </c>
      <c r="H1878" s="10">
        <v>2015</v>
      </c>
      <c r="I1878" s="13">
        <f t="shared" si="1698"/>
        <v>3.0925321855154427E-4</v>
      </c>
      <c r="J1878" s="13">
        <f t="shared" si="1699"/>
        <v>3.0925321855154427E-4</v>
      </c>
      <c r="K1878" s="2">
        <v>8</v>
      </c>
    </row>
    <row r="1879" spans="3:11">
      <c r="C1879" s="2" t="s">
        <v>3787</v>
      </c>
      <c r="D1879" s="12" t="str">
        <f t="shared" si="1697"/>
        <v>IGDPH</v>
      </c>
      <c r="E1879" s="10" t="str">
        <f t="shared" si="1700"/>
        <v>IGDPH</v>
      </c>
      <c r="F1879" s="10" t="s">
        <v>10</v>
      </c>
      <c r="G1879" s="10" t="s">
        <v>11</v>
      </c>
      <c r="H1879" s="10">
        <v>2015</v>
      </c>
      <c r="I1879" s="13">
        <f t="shared" si="1698"/>
        <v>2.6642830328692953E-3</v>
      </c>
      <c r="J1879" s="13">
        <f t="shared" si="1699"/>
        <v>2.6642830328692953E-3</v>
      </c>
      <c r="K1879" s="2">
        <v>8</v>
      </c>
    </row>
    <row r="1880" spans="3:11">
      <c r="C1880" s="2" t="s">
        <v>3787</v>
      </c>
      <c r="D1880" s="12" t="str">
        <f t="shared" si="1697"/>
        <v>IGDPH</v>
      </c>
      <c r="E1880" s="10" t="str">
        <f t="shared" si="1700"/>
        <v>IGDPH</v>
      </c>
      <c r="F1880" s="10" t="s">
        <v>10</v>
      </c>
      <c r="G1880" s="10" t="s">
        <v>11</v>
      </c>
      <c r="H1880" s="10">
        <v>2015</v>
      </c>
      <c r="I1880" s="13">
        <f t="shared" si="1698"/>
        <v>2.6642830328692953E-3</v>
      </c>
      <c r="J1880" s="13">
        <f t="shared" si="1699"/>
        <v>2.6642830328692953E-3</v>
      </c>
      <c r="K1880" s="2">
        <v>8</v>
      </c>
    </row>
    <row r="1881" spans="3:11">
      <c r="C1881" s="2" t="s">
        <v>3788</v>
      </c>
      <c r="D1881" s="12" t="str">
        <f t="shared" si="1697"/>
        <v>IGDSH</v>
      </c>
      <c r="E1881" s="10" t="str">
        <f t="shared" si="1700"/>
        <v>IGDSH</v>
      </c>
      <c r="F1881" s="10" t="s">
        <v>10</v>
      </c>
      <c r="G1881" s="10" t="s">
        <v>11</v>
      </c>
      <c r="H1881" s="10">
        <v>2015</v>
      </c>
      <c r="I1881" s="13">
        <f t="shared" si="1698"/>
        <v>0</v>
      </c>
      <c r="J1881" s="13">
        <f t="shared" si="1699"/>
        <v>0</v>
      </c>
      <c r="K1881" s="2">
        <v>8</v>
      </c>
    </row>
    <row r="1882" spans="3:11">
      <c r="C1882" s="2" t="s">
        <v>1143</v>
      </c>
      <c r="D1882" s="12" t="str">
        <f t="shared" si="1697"/>
        <v>IGDLA</v>
      </c>
      <c r="E1882" s="10" t="str">
        <f t="shared" si="1700"/>
        <v>IGDLA</v>
      </c>
      <c r="F1882" s="10" t="s">
        <v>10</v>
      </c>
      <c r="G1882" s="10" t="s">
        <v>11</v>
      </c>
      <c r="H1882" s="10">
        <v>2015</v>
      </c>
      <c r="I1882" s="13">
        <f t="shared" si="1698"/>
        <v>6.9117997318054155E-3</v>
      </c>
      <c r="J1882" s="13">
        <f t="shared" si="1699"/>
        <v>6.9117997318054155E-3</v>
      </c>
      <c r="K1882" s="2">
        <v>8</v>
      </c>
    </row>
    <row r="1883" spans="3:11">
      <c r="C1883" s="2" t="s">
        <v>1144</v>
      </c>
      <c r="D1883" s="12" t="str">
        <f t="shared" si="1697"/>
        <v>IGDEM</v>
      </c>
      <c r="E1883" s="10" t="str">
        <f t="shared" si="1700"/>
        <v>IGDEM</v>
      </c>
      <c r="F1883" s="10" t="s">
        <v>10</v>
      </c>
      <c r="G1883" s="10" t="s">
        <v>11</v>
      </c>
      <c r="H1883" s="10">
        <v>2015</v>
      </c>
      <c r="I1883" s="13">
        <f t="shared" si="1698"/>
        <v>3.051522076021137E-3</v>
      </c>
      <c r="J1883" s="13">
        <f t="shared" si="1699"/>
        <v>3.051522076021137E-3</v>
      </c>
      <c r="K1883" s="2">
        <v>8</v>
      </c>
    </row>
    <row r="1884" spans="3:11">
      <c r="C1884" s="2" t="s">
        <v>1145</v>
      </c>
      <c r="D1884" s="12" t="str">
        <f t="shared" si="1697"/>
        <v>IGDTF</v>
      </c>
      <c r="E1884" s="10" t="str">
        <f t="shared" si="1700"/>
        <v>IGDTF</v>
      </c>
      <c r="F1884" s="10" t="s">
        <v>10</v>
      </c>
      <c r="G1884" s="10" t="s">
        <v>11</v>
      </c>
      <c r="H1884" s="10">
        <v>2015</v>
      </c>
      <c r="I1884" s="13">
        <f t="shared" si="1698"/>
        <v>3.0925321855154351E-4</v>
      </c>
      <c r="J1884" s="13">
        <f t="shared" si="1699"/>
        <v>3.0925321855154351E-4</v>
      </c>
      <c r="K1884" s="2">
        <v>8</v>
      </c>
    </row>
    <row r="1885" spans="3:11">
      <c r="C1885" s="2" t="s">
        <v>3789</v>
      </c>
      <c r="D1885" s="12" t="str">
        <f t="shared" si="1697"/>
        <v>IGDPH</v>
      </c>
      <c r="E1885" s="10" t="str">
        <f t="shared" si="1700"/>
        <v>IGDPH</v>
      </c>
      <c r="F1885" s="10" t="s">
        <v>10</v>
      </c>
      <c r="G1885" s="10" t="s">
        <v>11</v>
      </c>
      <c r="H1885" s="10">
        <v>2015</v>
      </c>
      <c r="I1885" s="13">
        <f t="shared" si="1698"/>
        <v>2.6642830328692953E-3</v>
      </c>
      <c r="J1885" s="13">
        <f t="shared" si="1699"/>
        <v>2.6642830328692953E-3</v>
      </c>
      <c r="K1885" s="2">
        <v>8</v>
      </c>
    </row>
    <row r="1886" spans="3:11">
      <c r="C1886" s="2" t="s">
        <v>3789</v>
      </c>
      <c r="D1886" s="12" t="str">
        <f t="shared" si="1697"/>
        <v>IGDPH</v>
      </c>
      <c r="E1886" s="10" t="str">
        <f t="shared" si="1700"/>
        <v>IGDPH</v>
      </c>
      <c r="F1886" s="10" t="s">
        <v>10</v>
      </c>
      <c r="G1886" s="10" t="s">
        <v>11</v>
      </c>
      <c r="H1886" s="10">
        <v>2015</v>
      </c>
      <c r="I1886" s="13">
        <f t="shared" si="1698"/>
        <v>2.6642830328692953E-3</v>
      </c>
      <c r="J1886" s="13">
        <f t="shared" si="1699"/>
        <v>2.6642830328692953E-3</v>
      </c>
      <c r="K1886" s="2">
        <v>8</v>
      </c>
    </row>
    <row r="1887" spans="3:11">
      <c r="C1887" s="2" t="s">
        <v>3790</v>
      </c>
      <c r="D1887" s="12" t="str">
        <f t="shared" si="1697"/>
        <v>IGDSH</v>
      </c>
      <c r="E1887" s="10" t="str">
        <f t="shared" si="1700"/>
        <v>IGDSH</v>
      </c>
      <c r="F1887" s="10" t="s">
        <v>10</v>
      </c>
      <c r="G1887" s="10" t="s">
        <v>11</v>
      </c>
      <c r="H1887" s="10">
        <v>2015</v>
      </c>
      <c r="I1887" s="13">
        <f t="shared" si="1698"/>
        <v>0</v>
      </c>
      <c r="J1887" s="13">
        <f t="shared" si="1699"/>
        <v>0</v>
      </c>
      <c r="K1887" s="2">
        <v>8</v>
      </c>
    </row>
    <row r="1888" spans="3:11">
      <c r="C1888" s="2" t="s">
        <v>1146</v>
      </c>
      <c r="D1888" s="12" t="str">
        <f t="shared" si="1697"/>
        <v>IGDLA</v>
      </c>
      <c r="E1888" s="10" t="str">
        <f t="shared" si="1700"/>
        <v>IGDLA</v>
      </c>
      <c r="F1888" s="10" t="s">
        <v>10</v>
      </c>
      <c r="G1888" s="10" t="s">
        <v>11</v>
      </c>
      <c r="H1888" s="10">
        <v>2015</v>
      </c>
      <c r="I1888" s="13">
        <f t="shared" si="1698"/>
        <v>6.9117997318053903E-3</v>
      </c>
      <c r="J1888" s="13">
        <f t="shared" si="1699"/>
        <v>6.9117997318053903E-3</v>
      </c>
      <c r="K1888" s="2">
        <v>8</v>
      </c>
    </row>
    <row r="1889" spans="3:11">
      <c r="C1889" s="2" t="s">
        <v>1147</v>
      </c>
      <c r="D1889" s="12" t="str">
        <f t="shared" si="1697"/>
        <v>IGDEM</v>
      </c>
      <c r="E1889" s="10" t="str">
        <f t="shared" si="1700"/>
        <v>IGDEM</v>
      </c>
      <c r="F1889" s="10" t="s">
        <v>10</v>
      </c>
      <c r="G1889" s="10" t="s">
        <v>11</v>
      </c>
      <c r="H1889" s="10">
        <v>2015</v>
      </c>
      <c r="I1889" s="13">
        <f t="shared" si="1698"/>
        <v>3.0515220760211309E-3</v>
      </c>
      <c r="J1889" s="13">
        <f t="shared" si="1699"/>
        <v>3.0515220760211309E-3</v>
      </c>
      <c r="K1889" s="2">
        <v>8</v>
      </c>
    </row>
    <row r="1890" spans="3:11">
      <c r="C1890" s="2" t="s">
        <v>1148</v>
      </c>
      <c r="D1890" s="12" t="str">
        <f t="shared" si="1697"/>
        <v>IGDTF</v>
      </c>
      <c r="E1890" s="10" t="str">
        <f t="shared" si="1700"/>
        <v>IGDTF</v>
      </c>
      <c r="F1890" s="10" t="s">
        <v>10</v>
      </c>
      <c r="G1890" s="10" t="s">
        <v>11</v>
      </c>
      <c r="H1890" s="10">
        <v>2015</v>
      </c>
      <c r="I1890" s="13">
        <f t="shared" si="1698"/>
        <v>3.0925321855154508E-4</v>
      </c>
      <c r="J1890" s="13">
        <f t="shared" si="1699"/>
        <v>3.0925321855154508E-4</v>
      </c>
      <c r="K1890" s="2">
        <v>8</v>
      </c>
    </row>
    <row r="1891" spans="3:11">
      <c r="C1891" s="2" t="s">
        <v>3791</v>
      </c>
      <c r="D1891" s="12" t="str">
        <f t="shared" si="1697"/>
        <v>IGDPH</v>
      </c>
      <c r="E1891" s="10" t="str">
        <f t="shared" si="1700"/>
        <v>IGDPH</v>
      </c>
      <c r="F1891" s="10" t="s">
        <v>10</v>
      </c>
      <c r="G1891" s="10" t="s">
        <v>11</v>
      </c>
      <c r="H1891" s="10">
        <v>2015</v>
      </c>
      <c r="I1891" s="13">
        <f t="shared" si="1698"/>
        <v>2.6642830328692953E-3</v>
      </c>
      <c r="J1891" s="13">
        <f t="shared" si="1699"/>
        <v>2.6642830328692953E-3</v>
      </c>
      <c r="K1891" s="2">
        <v>8</v>
      </c>
    </row>
    <row r="1892" spans="3:11">
      <c r="C1892" s="2" t="s">
        <v>3791</v>
      </c>
      <c r="D1892" s="12" t="str">
        <f t="shared" si="1697"/>
        <v>IGDPH</v>
      </c>
      <c r="E1892" s="10" t="str">
        <f t="shared" si="1700"/>
        <v>IGDPH</v>
      </c>
      <c r="F1892" s="10" t="s">
        <v>10</v>
      </c>
      <c r="G1892" s="10" t="s">
        <v>11</v>
      </c>
      <c r="H1892" s="10">
        <v>2015</v>
      </c>
      <c r="I1892" s="13">
        <f t="shared" si="1698"/>
        <v>2.6642830328692953E-3</v>
      </c>
      <c r="J1892" s="13">
        <f t="shared" si="1699"/>
        <v>2.6642830328692953E-3</v>
      </c>
      <c r="K1892" s="2">
        <v>8</v>
      </c>
    </row>
    <row r="1893" spans="3:11">
      <c r="C1893" s="2" t="s">
        <v>3792</v>
      </c>
      <c r="D1893" s="12" t="str">
        <f t="shared" si="1697"/>
        <v>IGDSH</v>
      </c>
      <c r="E1893" s="10" t="str">
        <f t="shared" si="1700"/>
        <v>IGDSH</v>
      </c>
      <c r="F1893" s="10" t="s">
        <v>10</v>
      </c>
      <c r="G1893" s="10" t="s">
        <v>11</v>
      </c>
      <c r="H1893" s="10">
        <v>2015</v>
      </c>
      <c r="I1893" s="13">
        <f t="shared" si="1698"/>
        <v>0</v>
      </c>
      <c r="J1893" s="13">
        <f t="shared" si="1699"/>
        <v>0</v>
      </c>
      <c r="K1893" s="2">
        <v>8</v>
      </c>
    </row>
    <row r="1894" spans="3:11">
      <c r="C1894" s="2" t="s">
        <v>1149</v>
      </c>
      <c r="D1894" s="12" t="str">
        <f t="shared" si="1697"/>
        <v>IGDLA</v>
      </c>
      <c r="E1894" s="10" t="str">
        <f t="shared" si="1700"/>
        <v>IGDLA</v>
      </c>
      <c r="F1894" s="10" t="s">
        <v>10</v>
      </c>
      <c r="G1894" s="10" t="s">
        <v>11</v>
      </c>
      <c r="H1894" s="10">
        <v>2015</v>
      </c>
      <c r="I1894" s="13">
        <f t="shared" si="1698"/>
        <v>6.9117997318054033E-3</v>
      </c>
      <c r="J1894" s="13">
        <f t="shared" si="1699"/>
        <v>6.9117997318054033E-3</v>
      </c>
      <c r="K1894" s="2">
        <v>8</v>
      </c>
    </row>
    <row r="1895" spans="3:11">
      <c r="C1895" s="2" t="s">
        <v>1150</v>
      </c>
      <c r="D1895" s="12" t="str">
        <f t="shared" si="1697"/>
        <v>IGDEM</v>
      </c>
      <c r="E1895" s="10" t="str">
        <f t="shared" si="1700"/>
        <v>IGDEM</v>
      </c>
      <c r="F1895" s="10" t="s">
        <v>10</v>
      </c>
      <c r="G1895" s="10" t="s">
        <v>11</v>
      </c>
      <c r="H1895" s="10">
        <v>2015</v>
      </c>
      <c r="I1895" s="13">
        <f t="shared" si="1698"/>
        <v>3.051522076021137E-3</v>
      </c>
      <c r="J1895" s="13">
        <f t="shared" si="1699"/>
        <v>3.051522076021137E-3</v>
      </c>
      <c r="K1895" s="2">
        <v>8</v>
      </c>
    </row>
    <row r="1896" spans="3:11">
      <c r="C1896" s="2" t="s">
        <v>1151</v>
      </c>
      <c r="D1896" s="12" t="str">
        <f t="shared" si="1697"/>
        <v>IGDTF</v>
      </c>
      <c r="E1896" s="10" t="str">
        <f t="shared" si="1700"/>
        <v>IGDTF</v>
      </c>
      <c r="F1896" s="10" t="s">
        <v>10</v>
      </c>
      <c r="G1896" s="10" t="s">
        <v>11</v>
      </c>
      <c r="H1896" s="10">
        <v>2015</v>
      </c>
      <c r="I1896" s="13">
        <f t="shared" si="1698"/>
        <v>3.0925321855154351E-4</v>
      </c>
      <c r="J1896" s="13">
        <f t="shared" si="1699"/>
        <v>3.0925321855154351E-4</v>
      </c>
      <c r="K1896" s="2">
        <v>8</v>
      </c>
    </row>
    <row r="1897" spans="3:11">
      <c r="C1897" s="2" t="s">
        <v>3793</v>
      </c>
      <c r="D1897" s="12" t="str">
        <f t="shared" si="1697"/>
        <v>IGDPH</v>
      </c>
      <c r="E1897" s="10" t="str">
        <f t="shared" si="1700"/>
        <v>IGDPH</v>
      </c>
      <c r="F1897" s="10" t="s">
        <v>10</v>
      </c>
      <c r="G1897" s="10" t="s">
        <v>11</v>
      </c>
      <c r="H1897" s="10">
        <v>2015</v>
      </c>
      <c r="I1897" s="13">
        <f t="shared" si="1698"/>
        <v>2.6642830328693018E-3</v>
      </c>
      <c r="J1897" s="13">
        <f t="shared" si="1699"/>
        <v>2.6642830328693018E-3</v>
      </c>
      <c r="K1897" s="2">
        <v>8</v>
      </c>
    </row>
    <row r="1898" spans="3:11">
      <c r="C1898" s="2" t="s">
        <v>3793</v>
      </c>
      <c r="D1898" s="12" t="str">
        <f t="shared" si="1697"/>
        <v>IGDPH</v>
      </c>
      <c r="E1898" s="10" t="str">
        <f t="shared" si="1700"/>
        <v>IGDPH</v>
      </c>
      <c r="F1898" s="10" t="s">
        <v>10</v>
      </c>
      <c r="G1898" s="10" t="s">
        <v>11</v>
      </c>
      <c r="H1898" s="10">
        <v>2015</v>
      </c>
      <c r="I1898" s="13">
        <f t="shared" si="1698"/>
        <v>2.6642830328693018E-3</v>
      </c>
      <c r="J1898" s="13">
        <f t="shared" si="1699"/>
        <v>2.6642830328693018E-3</v>
      </c>
      <c r="K1898" s="2">
        <v>8</v>
      </c>
    </row>
    <row r="1899" spans="3:11">
      <c r="C1899" s="2" t="s">
        <v>3794</v>
      </c>
      <c r="D1899" s="12" t="str">
        <f t="shared" si="1697"/>
        <v>IGDSH</v>
      </c>
      <c r="E1899" s="10" t="str">
        <f t="shared" si="1700"/>
        <v>IGDSH</v>
      </c>
      <c r="F1899" s="10" t="s">
        <v>10</v>
      </c>
      <c r="G1899" s="10" t="s">
        <v>11</v>
      </c>
      <c r="H1899" s="10">
        <v>2015</v>
      </c>
      <c r="I1899" s="13">
        <f t="shared" si="1698"/>
        <v>0</v>
      </c>
      <c r="J1899" s="13">
        <f t="shared" si="1699"/>
        <v>0</v>
      </c>
      <c r="K1899" s="2">
        <v>8</v>
      </c>
    </row>
    <row r="1900" spans="3:11">
      <c r="C1900" s="2" t="s">
        <v>1152</v>
      </c>
      <c r="D1900" s="12" t="str">
        <f t="shared" si="1697"/>
        <v>IGDLA</v>
      </c>
      <c r="E1900" s="10" t="str">
        <f t="shared" si="1700"/>
        <v>IGDLA</v>
      </c>
      <c r="F1900" s="10" t="s">
        <v>10</v>
      </c>
      <c r="G1900" s="10" t="s">
        <v>11</v>
      </c>
      <c r="H1900" s="10">
        <v>2015</v>
      </c>
      <c r="I1900" s="13">
        <f t="shared" si="1698"/>
        <v>6.9117997318054155E-3</v>
      </c>
      <c r="J1900" s="13">
        <f t="shared" si="1699"/>
        <v>6.9117997318054155E-3</v>
      </c>
      <c r="K1900" s="2">
        <v>8</v>
      </c>
    </row>
    <row r="1901" spans="3:11">
      <c r="C1901" s="2" t="s">
        <v>1153</v>
      </c>
      <c r="D1901" s="12" t="str">
        <f t="shared" si="1697"/>
        <v>IGDEM</v>
      </c>
      <c r="E1901" s="10" t="str">
        <f t="shared" si="1700"/>
        <v>IGDEM</v>
      </c>
      <c r="F1901" s="10" t="s">
        <v>10</v>
      </c>
      <c r="G1901" s="10" t="s">
        <v>11</v>
      </c>
      <c r="H1901" s="10">
        <v>2015</v>
      </c>
      <c r="I1901" s="13">
        <f t="shared" si="1698"/>
        <v>3.051522076021143E-3</v>
      </c>
      <c r="J1901" s="13">
        <f t="shared" si="1699"/>
        <v>3.051522076021143E-3</v>
      </c>
      <c r="K1901" s="2">
        <v>8</v>
      </c>
    </row>
    <row r="1902" spans="3:11">
      <c r="C1902" s="2" t="s">
        <v>1154</v>
      </c>
      <c r="D1902" s="12" t="str">
        <f t="shared" si="1697"/>
        <v>IGDTF</v>
      </c>
      <c r="E1902" s="10" t="str">
        <f t="shared" si="1700"/>
        <v>IGDTF</v>
      </c>
      <c r="F1902" s="10" t="s">
        <v>10</v>
      </c>
      <c r="G1902" s="10" t="s">
        <v>11</v>
      </c>
      <c r="H1902" s="10">
        <v>2015</v>
      </c>
      <c r="I1902" s="13">
        <f t="shared" si="1698"/>
        <v>3.0925321855154508E-4</v>
      </c>
      <c r="J1902" s="13">
        <f t="shared" si="1699"/>
        <v>3.0925321855154508E-4</v>
      </c>
      <c r="K1902" s="2">
        <v>8</v>
      </c>
    </row>
    <row r="1903" spans="3:11">
      <c r="C1903" s="2" t="s">
        <v>3795</v>
      </c>
      <c r="D1903" s="12" t="str">
        <f t="shared" si="1697"/>
        <v>IGDPH</v>
      </c>
      <c r="E1903" s="10" t="str">
        <f t="shared" si="1700"/>
        <v>IGDPH</v>
      </c>
      <c r="F1903" s="10" t="s">
        <v>10</v>
      </c>
      <c r="G1903" s="10" t="s">
        <v>11</v>
      </c>
      <c r="H1903" s="10">
        <v>2015</v>
      </c>
      <c r="I1903" s="13">
        <f t="shared" si="1698"/>
        <v>2.6642830328692893E-3</v>
      </c>
      <c r="J1903" s="13">
        <f t="shared" si="1699"/>
        <v>2.6642830328692893E-3</v>
      </c>
      <c r="K1903" s="2">
        <v>8</v>
      </c>
    </row>
    <row r="1904" spans="3:11">
      <c r="C1904" s="2" t="s">
        <v>3795</v>
      </c>
      <c r="D1904" s="12" t="str">
        <f t="shared" si="1697"/>
        <v>IGDPH</v>
      </c>
      <c r="E1904" s="10" t="str">
        <f t="shared" si="1700"/>
        <v>IGDPH</v>
      </c>
      <c r="F1904" s="10" t="s">
        <v>10</v>
      </c>
      <c r="G1904" s="10" t="s">
        <v>11</v>
      </c>
      <c r="H1904" s="10">
        <v>2015</v>
      </c>
      <c r="I1904" s="13">
        <f t="shared" si="1698"/>
        <v>2.6642830328692893E-3</v>
      </c>
      <c r="J1904" s="13">
        <f t="shared" si="1699"/>
        <v>2.6642830328692893E-3</v>
      </c>
      <c r="K1904" s="2">
        <v>8</v>
      </c>
    </row>
    <row r="1905" spans="3:11">
      <c r="C1905" s="2" t="s">
        <v>3796</v>
      </c>
      <c r="D1905" s="12" t="str">
        <f t="shared" si="1697"/>
        <v>IGDSH</v>
      </c>
      <c r="E1905" s="10" t="str">
        <f t="shared" si="1700"/>
        <v>IGDSH</v>
      </c>
      <c r="F1905" s="10" t="s">
        <v>10</v>
      </c>
      <c r="G1905" s="10" t="s">
        <v>11</v>
      </c>
      <c r="H1905" s="10">
        <v>2015</v>
      </c>
      <c r="I1905" s="13">
        <f t="shared" si="1698"/>
        <v>0</v>
      </c>
      <c r="J1905" s="13">
        <f t="shared" si="1699"/>
        <v>0</v>
      </c>
      <c r="K1905" s="2">
        <v>8</v>
      </c>
    </row>
    <row r="1906" spans="3:11">
      <c r="C1906" s="2" t="s">
        <v>1155</v>
      </c>
      <c r="D1906" s="12" t="str">
        <f t="shared" si="1697"/>
        <v>IGDLA</v>
      </c>
      <c r="E1906" s="10" t="str">
        <f t="shared" si="1700"/>
        <v>IGDLA</v>
      </c>
      <c r="F1906" s="10" t="s">
        <v>10</v>
      </c>
      <c r="G1906" s="10" t="s">
        <v>11</v>
      </c>
      <c r="H1906" s="10">
        <v>2015</v>
      </c>
      <c r="I1906" s="13">
        <f t="shared" si="1698"/>
        <v>6.9117997318053903E-3</v>
      </c>
      <c r="J1906" s="13">
        <f t="shared" si="1699"/>
        <v>6.9117997318053903E-3</v>
      </c>
      <c r="K1906" s="2">
        <v>8</v>
      </c>
    </row>
    <row r="1907" spans="3:11">
      <c r="C1907" s="2" t="s">
        <v>1156</v>
      </c>
      <c r="D1907" s="12" t="str">
        <f t="shared" si="1697"/>
        <v>IGDEM</v>
      </c>
      <c r="E1907" s="10" t="str">
        <f t="shared" si="1700"/>
        <v>IGDEM</v>
      </c>
      <c r="F1907" s="10" t="s">
        <v>10</v>
      </c>
      <c r="G1907" s="10" t="s">
        <v>11</v>
      </c>
      <c r="H1907" s="10">
        <v>2015</v>
      </c>
      <c r="I1907" s="13">
        <f t="shared" si="1698"/>
        <v>3.0515220760211309E-3</v>
      </c>
      <c r="J1907" s="13">
        <f t="shared" si="1699"/>
        <v>3.0515220760211309E-3</v>
      </c>
      <c r="K1907" s="2">
        <v>8</v>
      </c>
    </row>
    <row r="1908" spans="3:11">
      <c r="C1908" s="2" t="s">
        <v>1157</v>
      </c>
      <c r="D1908" s="12" t="str">
        <f t="shared" si="1697"/>
        <v>IGDTF</v>
      </c>
      <c r="E1908" s="10" t="str">
        <f t="shared" si="1700"/>
        <v>IGDTF</v>
      </c>
      <c r="F1908" s="10" t="s">
        <v>10</v>
      </c>
      <c r="G1908" s="10" t="s">
        <v>11</v>
      </c>
      <c r="H1908" s="10">
        <v>2015</v>
      </c>
      <c r="I1908" s="13">
        <f t="shared" si="1698"/>
        <v>3.0925321855154351E-4</v>
      </c>
      <c r="J1908" s="13">
        <f t="shared" si="1699"/>
        <v>3.0925321855154351E-4</v>
      </c>
      <c r="K1908" s="2">
        <v>8</v>
      </c>
    </row>
    <row r="1909" spans="3:11">
      <c r="C1909" s="2" t="s">
        <v>3797</v>
      </c>
      <c r="D1909" s="12" t="str">
        <f t="shared" si="1697"/>
        <v>IGDPH</v>
      </c>
      <c r="E1909" s="10" t="str">
        <f t="shared" si="1700"/>
        <v>IGDPH</v>
      </c>
      <c r="F1909" s="10" t="s">
        <v>10</v>
      </c>
      <c r="G1909" s="10" t="s">
        <v>11</v>
      </c>
      <c r="H1909" s="10">
        <v>2015</v>
      </c>
      <c r="I1909" s="13">
        <f t="shared" si="1698"/>
        <v>2.6642830328693018E-3</v>
      </c>
      <c r="J1909" s="13">
        <f t="shared" si="1699"/>
        <v>2.6642830328693018E-3</v>
      </c>
      <c r="K1909" s="2">
        <v>8</v>
      </c>
    </row>
    <row r="1910" spans="3:11">
      <c r="C1910" s="2" t="s">
        <v>3797</v>
      </c>
      <c r="D1910" s="12" t="str">
        <f t="shared" si="1697"/>
        <v>IGDPH</v>
      </c>
      <c r="E1910" s="10" t="str">
        <f t="shared" si="1700"/>
        <v>IGDPH</v>
      </c>
      <c r="F1910" s="10" t="s">
        <v>10</v>
      </c>
      <c r="G1910" s="10" t="s">
        <v>11</v>
      </c>
      <c r="H1910" s="10">
        <v>2015</v>
      </c>
      <c r="I1910" s="13">
        <f t="shared" si="1698"/>
        <v>2.6642830328693018E-3</v>
      </c>
      <c r="J1910" s="13">
        <f t="shared" si="1699"/>
        <v>2.6642830328693018E-3</v>
      </c>
      <c r="K1910" s="2">
        <v>8</v>
      </c>
    </row>
    <row r="1911" spans="3:11">
      <c r="C1911" s="2" t="s">
        <v>3798</v>
      </c>
      <c r="D1911" s="12" t="str">
        <f t="shared" si="1697"/>
        <v>IGDSH</v>
      </c>
      <c r="E1911" s="10" t="str">
        <f t="shared" si="1700"/>
        <v>IGDSH</v>
      </c>
      <c r="F1911" s="10" t="s">
        <v>10</v>
      </c>
      <c r="G1911" s="10" t="s">
        <v>11</v>
      </c>
      <c r="H1911" s="10">
        <v>2015</v>
      </c>
      <c r="I1911" s="13">
        <f t="shared" si="1698"/>
        <v>0</v>
      </c>
      <c r="J1911" s="13">
        <f t="shared" si="1699"/>
        <v>0</v>
      </c>
      <c r="K1911" s="2">
        <v>8</v>
      </c>
    </row>
    <row r="1912" spans="3:11">
      <c r="C1912" s="2" t="s">
        <v>1158</v>
      </c>
      <c r="D1912" s="12" t="str">
        <f t="shared" si="1697"/>
        <v>IGDLA</v>
      </c>
      <c r="E1912" s="10" t="str">
        <f t="shared" si="1700"/>
        <v>IGDLA</v>
      </c>
      <c r="F1912" s="10" t="s">
        <v>10</v>
      </c>
      <c r="G1912" s="10" t="s">
        <v>11</v>
      </c>
      <c r="H1912" s="10">
        <v>2015</v>
      </c>
      <c r="I1912" s="13">
        <f t="shared" si="1698"/>
        <v>6.9117997318054155E-3</v>
      </c>
      <c r="J1912" s="13">
        <f t="shared" si="1699"/>
        <v>6.9117997318054155E-3</v>
      </c>
      <c r="K1912" s="2">
        <v>7</v>
      </c>
    </row>
    <row r="1913" spans="3:11">
      <c r="C1913" s="2" t="s">
        <v>1159</v>
      </c>
      <c r="D1913" s="12" t="str">
        <f t="shared" si="1697"/>
        <v>IGDEM</v>
      </c>
      <c r="E1913" s="10" t="str">
        <f t="shared" si="1700"/>
        <v>IGDEM</v>
      </c>
      <c r="F1913" s="10" t="s">
        <v>10</v>
      </c>
      <c r="G1913" s="10" t="s">
        <v>11</v>
      </c>
      <c r="H1913" s="10">
        <v>2015</v>
      </c>
      <c r="I1913" s="13">
        <f t="shared" si="1698"/>
        <v>3.051522076021137E-3</v>
      </c>
      <c r="J1913" s="13">
        <f t="shared" si="1699"/>
        <v>3.051522076021137E-3</v>
      </c>
      <c r="K1913" s="2">
        <v>7</v>
      </c>
    </row>
    <row r="1914" spans="3:11">
      <c r="C1914" s="2" t="s">
        <v>1160</v>
      </c>
      <c r="D1914" s="12" t="str">
        <f t="shared" si="1697"/>
        <v>IGDTF</v>
      </c>
      <c r="E1914" s="10" t="str">
        <f t="shared" si="1700"/>
        <v>IGDTF</v>
      </c>
      <c r="F1914" s="10" t="s">
        <v>10</v>
      </c>
      <c r="G1914" s="10" t="s">
        <v>11</v>
      </c>
      <c r="H1914" s="10">
        <v>2015</v>
      </c>
      <c r="I1914" s="13">
        <f t="shared" si="1698"/>
        <v>3.0925321855154351E-4</v>
      </c>
      <c r="J1914" s="13">
        <f t="shared" si="1699"/>
        <v>3.0925321855154351E-4</v>
      </c>
      <c r="K1914" s="2">
        <v>8</v>
      </c>
    </row>
    <row r="1915" spans="3:11">
      <c r="C1915" s="2" t="s">
        <v>3799</v>
      </c>
      <c r="D1915" s="12" t="str">
        <f t="shared" si="1697"/>
        <v>IGDPH</v>
      </c>
      <c r="E1915" s="10" t="str">
        <f t="shared" si="1700"/>
        <v>IGDPH</v>
      </c>
      <c r="F1915" s="10" t="s">
        <v>10</v>
      </c>
      <c r="G1915" s="10" t="s">
        <v>11</v>
      </c>
      <c r="H1915" s="10">
        <v>2015</v>
      </c>
      <c r="I1915" s="13">
        <f t="shared" si="1698"/>
        <v>2.6642830328692893E-3</v>
      </c>
      <c r="J1915" s="13">
        <f t="shared" si="1699"/>
        <v>2.6642830328692893E-3</v>
      </c>
      <c r="K1915" s="2">
        <v>8</v>
      </c>
    </row>
    <row r="1916" spans="3:11">
      <c r="C1916" s="2" t="s">
        <v>3799</v>
      </c>
      <c r="D1916" s="12" t="str">
        <f t="shared" si="1697"/>
        <v>IGDPH</v>
      </c>
      <c r="E1916" s="10" t="str">
        <f t="shared" si="1700"/>
        <v>IGDPH</v>
      </c>
      <c r="F1916" s="10" t="s">
        <v>10</v>
      </c>
      <c r="G1916" s="10" t="s">
        <v>11</v>
      </c>
      <c r="H1916" s="10">
        <v>2015</v>
      </c>
      <c r="I1916" s="13">
        <f t="shared" si="1698"/>
        <v>2.6642830328692893E-3</v>
      </c>
      <c r="J1916" s="13">
        <f t="shared" si="1699"/>
        <v>2.6642830328692893E-3</v>
      </c>
      <c r="K1916" s="2">
        <v>8</v>
      </c>
    </row>
    <row r="1917" spans="3:11">
      <c r="C1917" s="2" t="s">
        <v>3800</v>
      </c>
      <c r="D1917" s="12" t="str">
        <f t="shared" si="1697"/>
        <v>IGDSH</v>
      </c>
      <c r="E1917" s="10" t="str">
        <f t="shared" si="1700"/>
        <v>IGDSH</v>
      </c>
      <c r="F1917" s="10" t="s">
        <v>10</v>
      </c>
      <c r="G1917" s="10" t="s">
        <v>11</v>
      </c>
      <c r="H1917" s="10">
        <v>2015</v>
      </c>
      <c r="I1917" s="13">
        <f t="shared" si="1698"/>
        <v>0</v>
      </c>
      <c r="J1917" s="13">
        <f t="shared" si="1699"/>
        <v>0</v>
      </c>
      <c r="K1917" s="2">
        <v>8</v>
      </c>
    </row>
    <row r="1918" spans="3:11">
      <c r="C1918" s="2" t="s">
        <v>1161</v>
      </c>
      <c r="D1918" s="12" t="str">
        <f t="shared" si="1697"/>
        <v>IGDLA</v>
      </c>
      <c r="E1918" s="10" t="str">
        <f t="shared" si="1700"/>
        <v>IGDLA</v>
      </c>
      <c r="F1918" s="10" t="s">
        <v>10</v>
      </c>
      <c r="G1918" s="10" t="s">
        <v>11</v>
      </c>
      <c r="H1918" s="10">
        <v>2015</v>
      </c>
      <c r="I1918" s="13">
        <f t="shared" si="1698"/>
        <v>6.9117997318053903E-3</v>
      </c>
      <c r="J1918" s="13">
        <f t="shared" si="1699"/>
        <v>6.9117997318053903E-3</v>
      </c>
      <c r="K1918" s="2">
        <v>6</v>
      </c>
    </row>
    <row r="1919" spans="3:11">
      <c r="C1919" s="2" t="s">
        <v>1162</v>
      </c>
      <c r="D1919" s="12" t="str">
        <f t="shared" si="1697"/>
        <v>IGDEM</v>
      </c>
      <c r="E1919" s="10" t="str">
        <f t="shared" si="1700"/>
        <v>IGDEM</v>
      </c>
      <c r="F1919" s="10" t="s">
        <v>10</v>
      </c>
      <c r="G1919" s="10" t="s">
        <v>11</v>
      </c>
      <c r="H1919" s="10">
        <v>2015</v>
      </c>
      <c r="I1919" s="13">
        <f t="shared" si="1698"/>
        <v>3.0515220760211244E-3</v>
      </c>
      <c r="J1919" s="13">
        <f t="shared" si="1699"/>
        <v>3.0515220760211244E-3</v>
      </c>
      <c r="K1919" s="2">
        <v>7</v>
      </c>
    </row>
    <row r="1920" spans="3:11">
      <c r="C1920" s="2" t="s">
        <v>1163</v>
      </c>
      <c r="D1920" s="12" t="str">
        <f t="shared" si="1697"/>
        <v>IGDTF</v>
      </c>
      <c r="E1920" s="10" t="str">
        <f t="shared" si="1700"/>
        <v>IGDTF</v>
      </c>
      <c r="F1920" s="10" t="s">
        <v>10</v>
      </c>
      <c r="G1920" s="10" t="s">
        <v>11</v>
      </c>
      <c r="H1920" s="10">
        <v>2015</v>
      </c>
      <c r="I1920" s="13">
        <f t="shared" si="1698"/>
        <v>3.0925321855154508E-4</v>
      </c>
      <c r="J1920" s="13">
        <f t="shared" si="1699"/>
        <v>3.0925321855154508E-4</v>
      </c>
      <c r="K1920" s="2">
        <v>8</v>
      </c>
    </row>
    <row r="1921" spans="3:11">
      <c r="C1921" s="2" t="s">
        <v>3801</v>
      </c>
      <c r="D1921" s="12" t="str">
        <f t="shared" si="1697"/>
        <v>IGDPH</v>
      </c>
      <c r="E1921" s="10" t="str">
        <f t="shared" si="1700"/>
        <v>IGDPH</v>
      </c>
      <c r="F1921" s="10" t="s">
        <v>10</v>
      </c>
      <c r="G1921" s="10" t="s">
        <v>11</v>
      </c>
      <c r="H1921" s="10">
        <v>2015</v>
      </c>
      <c r="I1921" s="13">
        <f t="shared" si="1698"/>
        <v>2.6642830328693018E-3</v>
      </c>
      <c r="J1921" s="13">
        <f t="shared" si="1699"/>
        <v>2.6642830328693018E-3</v>
      </c>
      <c r="K1921" s="2">
        <v>8</v>
      </c>
    </row>
    <row r="1922" spans="3:11">
      <c r="C1922" s="2" t="s">
        <v>3801</v>
      </c>
      <c r="D1922" s="12" t="str">
        <f t="shared" si="1697"/>
        <v>IGDPH</v>
      </c>
      <c r="E1922" s="10" t="str">
        <f t="shared" si="1700"/>
        <v>IGDPH</v>
      </c>
      <c r="F1922" s="10" t="s">
        <v>10</v>
      </c>
      <c r="G1922" s="10" t="s">
        <v>11</v>
      </c>
      <c r="H1922" s="10">
        <v>2015</v>
      </c>
      <c r="I1922" s="13">
        <f t="shared" si="1698"/>
        <v>2.6642830328693018E-3</v>
      </c>
      <c r="J1922" s="13">
        <f t="shared" si="1699"/>
        <v>2.6642830328693018E-3</v>
      </c>
      <c r="K1922" s="2">
        <v>8</v>
      </c>
    </row>
    <row r="1923" spans="3:11">
      <c r="C1923" s="2" t="s">
        <v>3802</v>
      </c>
      <c r="D1923" s="12" t="str">
        <f t="shared" si="1697"/>
        <v>IGDSH</v>
      </c>
      <c r="E1923" s="10" t="str">
        <f t="shared" si="1700"/>
        <v>IGDSH</v>
      </c>
      <c r="F1923" s="10" t="s">
        <v>10</v>
      </c>
      <c r="G1923" s="10" t="s">
        <v>11</v>
      </c>
      <c r="H1923" s="10">
        <v>2015</v>
      </c>
      <c r="I1923" s="13">
        <f t="shared" si="1698"/>
        <v>0</v>
      </c>
      <c r="J1923" s="13">
        <f t="shared" si="1699"/>
        <v>0</v>
      </c>
      <c r="K1923" s="2">
        <v>8</v>
      </c>
    </row>
    <row r="1924" spans="3:11">
      <c r="C1924" s="2" t="s">
        <v>1164</v>
      </c>
      <c r="D1924" s="12" t="str">
        <f t="shared" si="1697"/>
        <v>IGDLA</v>
      </c>
      <c r="E1924" s="10" t="str">
        <f t="shared" si="1700"/>
        <v>IGDLA</v>
      </c>
      <c r="F1924" s="10" t="s">
        <v>10</v>
      </c>
      <c r="G1924" s="10" t="s">
        <v>11</v>
      </c>
      <c r="H1924" s="10">
        <v>2015</v>
      </c>
      <c r="I1924" s="13">
        <f t="shared" si="1698"/>
        <v>6.9117997318054155E-3</v>
      </c>
      <c r="J1924" s="13">
        <f t="shared" si="1699"/>
        <v>6.9117997318054155E-3</v>
      </c>
      <c r="K1924" s="2">
        <v>6</v>
      </c>
    </row>
    <row r="1925" spans="3:11">
      <c r="C1925" s="2" t="s">
        <v>1165</v>
      </c>
      <c r="D1925" s="12" t="str">
        <f t="shared" si="1697"/>
        <v>IGDEM</v>
      </c>
      <c r="E1925" s="10" t="str">
        <f t="shared" si="1700"/>
        <v>IGDEM</v>
      </c>
      <c r="F1925" s="10" t="s">
        <v>10</v>
      </c>
      <c r="G1925" s="10" t="s">
        <v>11</v>
      </c>
      <c r="H1925" s="10">
        <v>2015</v>
      </c>
      <c r="I1925" s="13">
        <f t="shared" si="1698"/>
        <v>3.051522076021143E-3</v>
      </c>
      <c r="J1925" s="13">
        <f t="shared" si="1699"/>
        <v>3.051522076021143E-3</v>
      </c>
      <c r="K1925" s="2">
        <v>6</v>
      </c>
    </row>
    <row r="1926" spans="3:11">
      <c r="C1926" s="2" t="s">
        <v>1166</v>
      </c>
      <c r="D1926" s="12" t="str">
        <f t="shared" si="1697"/>
        <v>IGDTF</v>
      </c>
      <c r="E1926" s="10" t="str">
        <f t="shared" si="1700"/>
        <v>IGDTF</v>
      </c>
      <c r="F1926" s="10" t="s">
        <v>10</v>
      </c>
      <c r="G1926" s="10" t="s">
        <v>11</v>
      </c>
      <c r="H1926" s="10">
        <v>2015</v>
      </c>
      <c r="I1926" s="13">
        <f t="shared" si="1698"/>
        <v>3.0925321855154351E-4</v>
      </c>
      <c r="J1926" s="39">
        <f t="shared" si="1699"/>
        <v>3.0925321855154351E-4</v>
      </c>
      <c r="K1926" s="2">
        <v>8</v>
      </c>
    </row>
    <row r="1927" spans="3:11">
      <c r="C1927" s="2" t="s">
        <v>3803</v>
      </c>
      <c r="D1927" s="12" t="str">
        <f t="shared" si="1697"/>
        <v>IGDPH</v>
      </c>
      <c r="E1927" s="10" t="str">
        <f t="shared" si="1700"/>
        <v>IGDPH</v>
      </c>
      <c r="F1927" s="10" t="s">
        <v>10</v>
      </c>
      <c r="G1927" s="10" t="s">
        <v>11</v>
      </c>
      <c r="H1927" s="10">
        <v>2015</v>
      </c>
      <c r="I1927" s="13">
        <f t="shared" si="1698"/>
        <v>1.8853564284739882E-3</v>
      </c>
      <c r="J1927" s="13">
        <f>I1927</f>
        <v>1.8853564284739882E-3</v>
      </c>
      <c r="K1927" s="2">
        <v>8</v>
      </c>
    </row>
    <row r="1928" spans="3:11">
      <c r="C1928" s="2" t="s">
        <v>3803</v>
      </c>
      <c r="D1928" s="12" t="str">
        <f t="shared" ref="D1928:D1991" si="1701">"I"&amp;MID(C1928,4,1)&amp;"D"&amp;MID(C1928,9,2)</f>
        <v>IGDPH</v>
      </c>
      <c r="E1928" s="10" t="str">
        <f t="shared" si="1700"/>
        <v>IGDPH</v>
      </c>
      <c r="F1928" s="10" t="s">
        <v>10</v>
      </c>
      <c r="G1928" s="10" t="s">
        <v>11</v>
      </c>
      <c r="H1928" s="10">
        <v>2015</v>
      </c>
      <c r="I1928" s="13">
        <f t="shared" ref="I1928:I1991" si="1702">INDEX($AG$39:$BF$639,MATCH(IF(RIGHT(C1928,3)="100",RIGHT(C1928,6),RIGHT(C1928,5)),$AG$39:$AG$639,0),MATCH(MID(D1928,2,2),$AG$39:$BF$39,0))*$AI$19</f>
        <v>1.8853564284739882E-3</v>
      </c>
      <c r="J1928" s="13">
        <f t="shared" ref="J1928:J1986" si="1703">I1928</f>
        <v>1.8853564284739882E-3</v>
      </c>
      <c r="K1928" s="2">
        <v>8</v>
      </c>
    </row>
    <row r="1929" spans="3:11">
      <c r="C1929" s="2" t="s">
        <v>3804</v>
      </c>
      <c r="D1929" s="12" t="str">
        <f t="shared" si="1701"/>
        <v>IGDSH</v>
      </c>
      <c r="E1929" s="10" t="str">
        <f t="shared" si="1700"/>
        <v>IGDSH</v>
      </c>
      <c r="F1929" s="10" t="s">
        <v>10</v>
      </c>
      <c r="G1929" s="10" t="s">
        <v>11</v>
      </c>
      <c r="H1929" s="10">
        <v>2015</v>
      </c>
      <c r="I1929" s="13">
        <f t="shared" si="1702"/>
        <v>0</v>
      </c>
      <c r="J1929" s="13">
        <f t="shared" si="1703"/>
        <v>0</v>
      </c>
      <c r="K1929" s="2">
        <v>8</v>
      </c>
    </row>
    <row r="1930" spans="3:11">
      <c r="C1930" s="2" t="s">
        <v>1167</v>
      </c>
      <c r="D1930" s="12" t="str">
        <f t="shared" si="1701"/>
        <v>IGDLA</v>
      </c>
      <c r="E1930" s="10" t="str">
        <f t="shared" si="1700"/>
        <v>IGDLA</v>
      </c>
      <c r="F1930" s="10" t="s">
        <v>10</v>
      </c>
      <c r="G1930" s="10" t="s">
        <v>11</v>
      </c>
      <c r="H1930" s="10">
        <v>2015</v>
      </c>
      <c r="I1930" s="13">
        <f t="shared" si="1702"/>
        <v>3.4711979116266445E-3</v>
      </c>
      <c r="J1930" s="13">
        <f t="shared" si="1703"/>
        <v>3.4711979116266445E-3</v>
      </c>
      <c r="K1930" s="2">
        <v>5</v>
      </c>
    </row>
    <row r="1931" spans="3:11">
      <c r="C1931" s="2" t="s">
        <v>1168</v>
      </c>
      <c r="D1931" s="12" t="str">
        <f t="shared" si="1701"/>
        <v>IGDEM</v>
      </c>
      <c r="E1931" s="10" t="str">
        <f t="shared" si="1700"/>
        <v>IGDEM</v>
      </c>
      <c r="F1931" s="10" t="s">
        <v>10</v>
      </c>
      <c r="G1931" s="10" t="s">
        <v>11</v>
      </c>
      <c r="H1931" s="10">
        <v>2015</v>
      </c>
      <c r="I1931" s="13">
        <f t="shared" si="1702"/>
        <v>2.2401583034877175E-3</v>
      </c>
      <c r="J1931" s="13">
        <f t="shared" si="1703"/>
        <v>2.2401583034877175E-3</v>
      </c>
      <c r="K1931" s="2">
        <v>6</v>
      </c>
    </row>
    <row r="1932" spans="3:11">
      <c r="C1932" s="2" t="s">
        <v>1169</v>
      </c>
      <c r="D1932" s="12" t="str">
        <f t="shared" si="1701"/>
        <v>IGDTF</v>
      </c>
      <c r="E1932" s="10" t="str">
        <f t="shared" si="1700"/>
        <v>IGDTF</v>
      </c>
      <c r="F1932" s="10" t="s">
        <v>10</v>
      </c>
      <c r="G1932" s="10" t="s">
        <v>11</v>
      </c>
      <c r="H1932" s="10">
        <v>2015</v>
      </c>
      <c r="I1932" s="13">
        <f t="shared" si="1702"/>
        <v>0</v>
      </c>
      <c r="J1932" s="13">
        <f t="shared" si="1703"/>
        <v>0</v>
      </c>
      <c r="K1932" s="2">
        <v>8</v>
      </c>
    </row>
    <row r="1933" spans="3:11">
      <c r="C1933" s="2" t="s">
        <v>3805</v>
      </c>
      <c r="D1933" s="12" t="str">
        <f t="shared" si="1701"/>
        <v>IGDPH</v>
      </c>
      <c r="E1933" s="10" t="str">
        <f t="shared" si="1700"/>
        <v>IGDPH</v>
      </c>
      <c r="F1933" s="10" t="s">
        <v>10</v>
      </c>
      <c r="G1933" s="10" t="s">
        <v>11</v>
      </c>
      <c r="H1933" s="10">
        <v>2015</v>
      </c>
      <c r="I1933" s="13">
        <f t="shared" si="1702"/>
        <v>1.8853564284739819E-3</v>
      </c>
      <c r="J1933" s="13">
        <f t="shared" si="1703"/>
        <v>1.8853564284739819E-3</v>
      </c>
      <c r="K1933" s="2">
        <v>8</v>
      </c>
    </row>
    <row r="1934" spans="3:11">
      <c r="C1934" s="2" t="s">
        <v>3805</v>
      </c>
      <c r="D1934" s="12" t="str">
        <f t="shared" si="1701"/>
        <v>IGDPH</v>
      </c>
      <c r="E1934" s="10" t="str">
        <f t="shared" si="1700"/>
        <v>IGDPH</v>
      </c>
      <c r="F1934" s="10" t="s">
        <v>10</v>
      </c>
      <c r="G1934" s="10" t="s">
        <v>11</v>
      </c>
      <c r="H1934" s="10">
        <v>2015</v>
      </c>
      <c r="I1934" s="13">
        <f t="shared" si="1702"/>
        <v>1.8853564284739819E-3</v>
      </c>
      <c r="J1934" s="13">
        <f t="shared" si="1703"/>
        <v>1.8853564284739819E-3</v>
      </c>
      <c r="K1934" s="2">
        <v>8</v>
      </c>
    </row>
    <row r="1935" spans="3:11">
      <c r="C1935" s="2" t="s">
        <v>3806</v>
      </c>
      <c r="D1935" s="12" t="str">
        <f t="shared" si="1701"/>
        <v>IGDSH</v>
      </c>
      <c r="E1935" s="10" t="str">
        <f t="shared" si="1700"/>
        <v>IGDSH</v>
      </c>
      <c r="F1935" s="10" t="s">
        <v>10</v>
      </c>
      <c r="G1935" s="10" t="s">
        <v>11</v>
      </c>
      <c r="H1935" s="10">
        <v>2015</v>
      </c>
      <c r="I1935" s="13">
        <f t="shared" si="1702"/>
        <v>0</v>
      </c>
      <c r="J1935" s="13">
        <f t="shared" si="1703"/>
        <v>0</v>
      </c>
      <c r="K1935" s="2">
        <v>8</v>
      </c>
    </row>
    <row r="1936" spans="3:11">
      <c r="C1936" s="2" t="s">
        <v>1170</v>
      </c>
      <c r="D1936" s="12" t="str">
        <f t="shared" si="1701"/>
        <v>IGDLA</v>
      </c>
      <c r="E1936" s="10" t="str">
        <f t="shared" ref="E1936:E1999" si="1704">D1936</f>
        <v>IGDLA</v>
      </c>
      <c r="F1936" s="10" t="s">
        <v>10</v>
      </c>
      <c r="G1936" s="10" t="s">
        <v>11</v>
      </c>
      <c r="H1936" s="10">
        <v>2015</v>
      </c>
      <c r="I1936" s="13">
        <f t="shared" si="1702"/>
        <v>3.4711979116266445E-3</v>
      </c>
      <c r="J1936" s="13">
        <f t="shared" si="1703"/>
        <v>3.4711979116266445E-3</v>
      </c>
      <c r="K1936" s="2">
        <v>5</v>
      </c>
    </row>
    <row r="1937" spans="3:11">
      <c r="C1937" s="2" t="s">
        <v>1171</v>
      </c>
      <c r="D1937" s="12" t="str">
        <f t="shared" si="1701"/>
        <v>IGDEM</v>
      </c>
      <c r="E1937" s="10" t="str">
        <f t="shared" si="1704"/>
        <v>IGDEM</v>
      </c>
      <c r="F1937" s="10" t="s">
        <v>10</v>
      </c>
      <c r="G1937" s="10" t="s">
        <v>11</v>
      </c>
      <c r="H1937" s="10">
        <v>2015</v>
      </c>
      <c r="I1937" s="13">
        <f t="shared" si="1702"/>
        <v>2.2401583034877548E-3</v>
      </c>
      <c r="J1937" s="13">
        <f t="shared" si="1703"/>
        <v>2.2401583034877548E-3</v>
      </c>
      <c r="K1937" s="2">
        <v>5</v>
      </c>
    </row>
    <row r="1938" spans="3:11">
      <c r="C1938" s="2" t="s">
        <v>1172</v>
      </c>
      <c r="D1938" s="12" t="str">
        <f t="shared" si="1701"/>
        <v>IGDTF</v>
      </c>
      <c r="E1938" s="10" t="str">
        <f t="shared" si="1704"/>
        <v>IGDTF</v>
      </c>
      <c r="F1938" s="10" t="s">
        <v>10</v>
      </c>
      <c r="G1938" s="10" t="s">
        <v>11</v>
      </c>
      <c r="H1938" s="10">
        <v>2015</v>
      </c>
      <c r="I1938" s="13">
        <f t="shared" si="1702"/>
        <v>0</v>
      </c>
      <c r="J1938" s="13">
        <f t="shared" si="1703"/>
        <v>0</v>
      </c>
      <c r="K1938" s="2">
        <v>8</v>
      </c>
    </row>
    <row r="1939" spans="3:11">
      <c r="C1939" s="2" t="s">
        <v>3807</v>
      </c>
      <c r="D1939" s="12" t="str">
        <f t="shared" si="1701"/>
        <v>IGDPH</v>
      </c>
      <c r="E1939" s="10" t="str">
        <f t="shared" si="1704"/>
        <v>IGDPH</v>
      </c>
      <c r="F1939" s="10" t="s">
        <v>10</v>
      </c>
      <c r="G1939" s="10" t="s">
        <v>11</v>
      </c>
      <c r="H1939" s="10">
        <v>2015</v>
      </c>
      <c r="I1939" s="13">
        <f t="shared" si="1702"/>
        <v>1.8853564284739819E-3</v>
      </c>
      <c r="J1939" s="13">
        <f t="shared" si="1703"/>
        <v>1.8853564284739819E-3</v>
      </c>
      <c r="K1939" s="2">
        <v>8</v>
      </c>
    </row>
    <row r="1940" spans="3:11">
      <c r="C1940" s="2" t="s">
        <v>3807</v>
      </c>
      <c r="D1940" s="12" t="str">
        <f t="shared" si="1701"/>
        <v>IGDPH</v>
      </c>
      <c r="E1940" s="10" t="str">
        <f t="shared" si="1704"/>
        <v>IGDPH</v>
      </c>
      <c r="F1940" s="10" t="s">
        <v>10</v>
      </c>
      <c r="G1940" s="10" t="s">
        <v>11</v>
      </c>
      <c r="H1940" s="10">
        <v>2015</v>
      </c>
      <c r="I1940" s="13">
        <f t="shared" si="1702"/>
        <v>1.8853564284739819E-3</v>
      </c>
      <c r="J1940" s="13">
        <f t="shared" si="1703"/>
        <v>1.8853564284739819E-3</v>
      </c>
      <c r="K1940" s="2">
        <v>8</v>
      </c>
    </row>
    <row r="1941" spans="3:11">
      <c r="C1941" s="2" t="s">
        <v>3808</v>
      </c>
      <c r="D1941" s="12" t="str">
        <f t="shared" si="1701"/>
        <v>IGDSH</v>
      </c>
      <c r="E1941" s="10" t="str">
        <f t="shared" si="1704"/>
        <v>IGDSH</v>
      </c>
      <c r="F1941" s="10" t="s">
        <v>10</v>
      </c>
      <c r="G1941" s="10" t="s">
        <v>11</v>
      </c>
      <c r="H1941" s="10">
        <v>2015</v>
      </c>
      <c r="I1941" s="13">
        <f t="shared" si="1702"/>
        <v>0</v>
      </c>
      <c r="J1941" s="13">
        <f t="shared" si="1703"/>
        <v>0</v>
      </c>
      <c r="K1941" s="2">
        <v>8</v>
      </c>
    </row>
    <row r="1942" spans="3:11">
      <c r="C1942" s="2" t="s">
        <v>1173</v>
      </c>
      <c r="D1942" s="12" t="str">
        <f t="shared" si="1701"/>
        <v>IGDLA</v>
      </c>
      <c r="E1942" s="10" t="str">
        <f t="shared" si="1704"/>
        <v>IGDLA</v>
      </c>
      <c r="F1942" s="10" t="s">
        <v>10</v>
      </c>
      <c r="G1942" s="10" t="s">
        <v>11</v>
      </c>
      <c r="H1942" s="10">
        <v>2015</v>
      </c>
      <c r="I1942" s="13">
        <f t="shared" si="1702"/>
        <v>3.4711979116266696E-3</v>
      </c>
      <c r="J1942" s="13">
        <f t="shared" si="1703"/>
        <v>3.4711979116266696E-3</v>
      </c>
      <c r="K1942" s="2">
        <v>4</v>
      </c>
    </row>
    <row r="1943" spans="3:11">
      <c r="C1943" s="2" t="s">
        <v>1174</v>
      </c>
      <c r="D1943" s="12" t="str">
        <f t="shared" si="1701"/>
        <v>IGDEM</v>
      </c>
      <c r="E1943" s="10" t="str">
        <f t="shared" si="1704"/>
        <v>IGDEM</v>
      </c>
      <c r="F1943" s="10" t="s">
        <v>10</v>
      </c>
      <c r="G1943" s="10" t="s">
        <v>11</v>
      </c>
      <c r="H1943" s="10">
        <v>2015</v>
      </c>
      <c r="I1943" s="13">
        <f t="shared" si="1702"/>
        <v>2.2401583034877422E-3</v>
      </c>
      <c r="J1943" s="13">
        <f t="shared" si="1703"/>
        <v>2.2401583034877422E-3</v>
      </c>
      <c r="K1943" s="2">
        <v>5</v>
      </c>
    </row>
    <row r="1944" spans="3:11">
      <c r="C1944" s="2" t="s">
        <v>1175</v>
      </c>
      <c r="D1944" s="12" t="str">
        <f t="shared" si="1701"/>
        <v>IGDTF</v>
      </c>
      <c r="E1944" s="10" t="str">
        <f t="shared" si="1704"/>
        <v>IGDTF</v>
      </c>
      <c r="F1944" s="10" t="s">
        <v>10</v>
      </c>
      <c r="G1944" s="10" t="s">
        <v>11</v>
      </c>
      <c r="H1944" s="10">
        <v>2015</v>
      </c>
      <c r="I1944" s="13">
        <f t="shared" si="1702"/>
        <v>0</v>
      </c>
      <c r="J1944" s="13">
        <f t="shared" si="1703"/>
        <v>0</v>
      </c>
      <c r="K1944" s="2">
        <v>8</v>
      </c>
    </row>
    <row r="1945" spans="3:11">
      <c r="C1945" s="2" t="s">
        <v>3809</v>
      </c>
      <c r="D1945" s="12" t="str">
        <f t="shared" si="1701"/>
        <v>IGDPH</v>
      </c>
      <c r="E1945" s="10" t="str">
        <f t="shared" si="1704"/>
        <v>IGDPH</v>
      </c>
      <c r="F1945" s="10" t="s">
        <v>10</v>
      </c>
      <c r="G1945" s="10" t="s">
        <v>11</v>
      </c>
      <c r="H1945" s="10">
        <v>2015</v>
      </c>
      <c r="I1945" s="13">
        <f t="shared" si="1702"/>
        <v>1.8853564284739819E-3</v>
      </c>
      <c r="J1945" s="13">
        <f t="shared" si="1703"/>
        <v>1.8853564284739819E-3</v>
      </c>
      <c r="K1945" s="2">
        <v>8</v>
      </c>
    </row>
    <row r="1946" spans="3:11">
      <c r="C1946" s="2" t="s">
        <v>3809</v>
      </c>
      <c r="D1946" s="12" t="str">
        <f t="shared" si="1701"/>
        <v>IGDPH</v>
      </c>
      <c r="E1946" s="10" t="str">
        <f t="shared" si="1704"/>
        <v>IGDPH</v>
      </c>
      <c r="F1946" s="10" t="s">
        <v>10</v>
      </c>
      <c r="G1946" s="10" t="s">
        <v>11</v>
      </c>
      <c r="H1946" s="10">
        <v>2015</v>
      </c>
      <c r="I1946" s="13">
        <f t="shared" si="1702"/>
        <v>1.8853564284739819E-3</v>
      </c>
      <c r="J1946" s="13">
        <f t="shared" si="1703"/>
        <v>1.8853564284739819E-3</v>
      </c>
      <c r="K1946" s="2">
        <v>8</v>
      </c>
    </row>
    <row r="1947" spans="3:11">
      <c r="C1947" s="2" t="s">
        <v>3810</v>
      </c>
      <c r="D1947" s="12" t="str">
        <f t="shared" si="1701"/>
        <v>IGDSH</v>
      </c>
      <c r="E1947" s="10" t="str">
        <f t="shared" si="1704"/>
        <v>IGDSH</v>
      </c>
      <c r="F1947" s="10" t="s">
        <v>10</v>
      </c>
      <c r="G1947" s="10" t="s">
        <v>11</v>
      </c>
      <c r="H1947" s="10">
        <v>2015</v>
      </c>
      <c r="I1947" s="13">
        <f t="shared" si="1702"/>
        <v>0</v>
      </c>
      <c r="J1947" s="13">
        <f t="shared" si="1703"/>
        <v>0</v>
      </c>
      <c r="K1947" s="2">
        <v>8</v>
      </c>
    </row>
    <row r="1948" spans="3:11">
      <c r="C1948" s="2" t="s">
        <v>1176</v>
      </c>
      <c r="D1948" s="12" t="str">
        <f t="shared" si="1701"/>
        <v>IGDLA</v>
      </c>
      <c r="E1948" s="10" t="str">
        <f t="shared" si="1704"/>
        <v>IGDLA</v>
      </c>
      <c r="F1948" s="10" t="s">
        <v>10</v>
      </c>
      <c r="G1948" s="10" t="s">
        <v>11</v>
      </c>
      <c r="H1948" s="10">
        <v>2015</v>
      </c>
      <c r="I1948" s="13">
        <f t="shared" si="1702"/>
        <v>3.4711979116266696E-3</v>
      </c>
      <c r="J1948" s="13">
        <f t="shared" si="1703"/>
        <v>3.4711979116266696E-3</v>
      </c>
      <c r="K1948" s="2">
        <v>4</v>
      </c>
    </row>
    <row r="1949" spans="3:11">
      <c r="C1949" s="2" t="s">
        <v>1177</v>
      </c>
      <c r="D1949" s="12" t="str">
        <f t="shared" si="1701"/>
        <v>IGDEM</v>
      </c>
      <c r="E1949" s="10" t="str">
        <f t="shared" si="1704"/>
        <v>IGDEM</v>
      </c>
      <c r="F1949" s="10" t="s">
        <v>10</v>
      </c>
      <c r="G1949" s="10" t="s">
        <v>11</v>
      </c>
      <c r="H1949" s="10">
        <v>2015</v>
      </c>
      <c r="I1949" s="13">
        <f t="shared" si="1702"/>
        <v>2.2401583034877548E-3</v>
      </c>
      <c r="J1949" s="13">
        <f t="shared" si="1703"/>
        <v>2.2401583034877548E-3</v>
      </c>
      <c r="K1949" s="2">
        <v>4</v>
      </c>
    </row>
    <row r="1950" spans="3:11">
      <c r="C1950" s="2" t="s">
        <v>1178</v>
      </c>
      <c r="D1950" s="12" t="str">
        <f t="shared" si="1701"/>
        <v>IGDTF</v>
      </c>
      <c r="E1950" s="10" t="str">
        <f t="shared" si="1704"/>
        <v>IGDTF</v>
      </c>
      <c r="F1950" s="10" t="s">
        <v>10</v>
      </c>
      <c r="G1950" s="10" t="s">
        <v>11</v>
      </c>
      <c r="H1950" s="10">
        <v>2015</v>
      </c>
      <c r="I1950" s="13">
        <f t="shared" si="1702"/>
        <v>0</v>
      </c>
      <c r="J1950" s="13">
        <f t="shared" si="1703"/>
        <v>0</v>
      </c>
      <c r="K1950" s="2">
        <v>8</v>
      </c>
    </row>
    <row r="1951" spans="3:11">
      <c r="C1951" s="2" t="s">
        <v>3811</v>
      </c>
      <c r="D1951" s="12" t="str">
        <f t="shared" si="1701"/>
        <v>IGDPH</v>
      </c>
      <c r="E1951" s="10" t="str">
        <f t="shared" si="1704"/>
        <v>IGDPH</v>
      </c>
      <c r="F1951" s="10" t="s">
        <v>10</v>
      </c>
      <c r="G1951" s="10" t="s">
        <v>11</v>
      </c>
      <c r="H1951" s="10">
        <v>2015</v>
      </c>
      <c r="I1951" s="13">
        <f t="shared" si="1702"/>
        <v>1.8853564284739943E-3</v>
      </c>
      <c r="J1951" s="13">
        <f t="shared" si="1703"/>
        <v>1.8853564284739943E-3</v>
      </c>
      <c r="K1951" s="2">
        <v>8</v>
      </c>
    </row>
    <row r="1952" spans="3:11">
      <c r="C1952" s="2" t="s">
        <v>3811</v>
      </c>
      <c r="D1952" s="12" t="str">
        <f t="shared" si="1701"/>
        <v>IGDPH</v>
      </c>
      <c r="E1952" s="10" t="str">
        <f t="shared" si="1704"/>
        <v>IGDPH</v>
      </c>
      <c r="F1952" s="10" t="s">
        <v>10</v>
      </c>
      <c r="G1952" s="10" t="s">
        <v>11</v>
      </c>
      <c r="H1952" s="10">
        <v>2015</v>
      </c>
      <c r="I1952" s="13">
        <f t="shared" si="1702"/>
        <v>1.8853564284739943E-3</v>
      </c>
      <c r="J1952" s="13">
        <f t="shared" si="1703"/>
        <v>1.8853564284739943E-3</v>
      </c>
      <c r="K1952" s="2">
        <v>8</v>
      </c>
    </row>
    <row r="1953" spans="3:11">
      <c r="C1953" s="2" t="s">
        <v>3812</v>
      </c>
      <c r="D1953" s="12" t="str">
        <f t="shared" si="1701"/>
        <v>IGDSH</v>
      </c>
      <c r="E1953" s="10" t="str">
        <f t="shared" si="1704"/>
        <v>IGDSH</v>
      </c>
      <c r="F1953" s="10" t="s">
        <v>10</v>
      </c>
      <c r="G1953" s="10" t="s">
        <v>11</v>
      </c>
      <c r="H1953" s="10">
        <v>2015</v>
      </c>
      <c r="I1953" s="13">
        <f t="shared" si="1702"/>
        <v>0</v>
      </c>
      <c r="J1953" s="13">
        <f t="shared" si="1703"/>
        <v>0</v>
      </c>
      <c r="K1953" s="2">
        <v>8</v>
      </c>
    </row>
    <row r="1954" spans="3:11">
      <c r="C1954" s="2" t="s">
        <v>1179</v>
      </c>
      <c r="D1954" s="12" t="str">
        <f t="shared" si="1701"/>
        <v>IGDLA</v>
      </c>
      <c r="E1954" s="10" t="str">
        <f t="shared" si="1704"/>
        <v>IGDLA</v>
      </c>
      <c r="F1954" s="10" t="s">
        <v>10</v>
      </c>
      <c r="G1954" s="10" t="s">
        <v>11</v>
      </c>
      <c r="H1954" s="10">
        <v>2015</v>
      </c>
      <c r="I1954" s="13">
        <f t="shared" si="1702"/>
        <v>3.4711979116266696E-3</v>
      </c>
      <c r="J1954" s="13">
        <f t="shared" si="1703"/>
        <v>3.4711979116266696E-3</v>
      </c>
      <c r="K1954" s="2">
        <v>3</v>
      </c>
    </row>
    <row r="1955" spans="3:11">
      <c r="C1955" s="2" t="s">
        <v>1180</v>
      </c>
      <c r="D1955" s="12" t="str">
        <f t="shared" si="1701"/>
        <v>IGDEM</v>
      </c>
      <c r="E1955" s="10" t="str">
        <f t="shared" si="1704"/>
        <v>IGDEM</v>
      </c>
      <c r="F1955" s="10" t="s">
        <v>10</v>
      </c>
      <c r="G1955" s="10" t="s">
        <v>11</v>
      </c>
      <c r="H1955" s="10">
        <v>2015</v>
      </c>
      <c r="I1955" s="13">
        <f t="shared" si="1702"/>
        <v>2.2401583034877548E-3</v>
      </c>
      <c r="J1955" s="13">
        <f t="shared" si="1703"/>
        <v>2.2401583034877548E-3</v>
      </c>
      <c r="K1955" s="2">
        <v>3</v>
      </c>
    </row>
    <row r="1956" spans="3:11">
      <c r="C1956" s="2" t="s">
        <v>1181</v>
      </c>
      <c r="D1956" s="12" t="str">
        <f t="shared" si="1701"/>
        <v>IGDTF</v>
      </c>
      <c r="E1956" s="10" t="str">
        <f t="shared" si="1704"/>
        <v>IGDTF</v>
      </c>
      <c r="F1956" s="10" t="s">
        <v>10</v>
      </c>
      <c r="G1956" s="10" t="s">
        <v>11</v>
      </c>
      <c r="H1956" s="10">
        <v>2015</v>
      </c>
      <c r="I1956" s="13">
        <f t="shared" si="1702"/>
        <v>0</v>
      </c>
      <c r="J1956" s="13">
        <f t="shared" si="1703"/>
        <v>0</v>
      </c>
      <c r="K1956" s="2">
        <v>8</v>
      </c>
    </row>
    <row r="1957" spans="3:11">
      <c r="C1957" s="2" t="s">
        <v>3813</v>
      </c>
      <c r="D1957" s="12" t="str">
        <f t="shared" si="1701"/>
        <v>IGDPH</v>
      </c>
      <c r="E1957" s="10" t="str">
        <f t="shared" si="1704"/>
        <v>IGDPH</v>
      </c>
      <c r="F1957" s="10" t="s">
        <v>10</v>
      </c>
      <c r="G1957" s="10" t="s">
        <v>11</v>
      </c>
      <c r="H1957" s="10">
        <v>2015</v>
      </c>
      <c r="I1957" s="13">
        <f t="shared" si="1702"/>
        <v>1.8853564284739693E-3</v>
      </c>
      <c r="J1957" s="13">
        <f t="shared" si="1703"/>
        <v>1.8853564284739693E-3</v>
      </c>
      <c r="K1957" s="2">
        <v>8</v>
      </c>
    </row>
    <row r="1958" spans="3:11">
      <c r="C1958" s="2" t="s">
        <v>3813</v>
      </c>
      <c r="D1958" s="12" t="str">
        <f t="shared" si="1701"/>
        <v>IGDPH</v>
      </c>
      <c r="E1958" s="10" t="str">
        <f t="shared" si="1704"/>
        <v>IGDPH</v>
      </c>
      <c r="F1958" s="10" t="s">
        <v>10</v>
      </c>
      <c r="G1958" s="10" t="s">
        <v>11</v>
      </c>
      <c r="H1958" s="10">
        <v>2015</v>
      </c>
      <c r="I1958" s="13">
        <f t="shared" si="1702"/>
        <v>1.8853564284739693E-3</v>
      </c>
      <c r="J1958" s="13">
        <f t="shared" si="1703"/>
        <v>1.8853564284739693E-3</v>
      </c>
      <c r="K1958" s="2">
        <v>8</v>
      </c>
    </row>
    <row r="1959" spans="3:11">
      <c r="C1959" s="2" t="s">
        <v>3814</v>
      </c>
      <c r="D1959" s="12" t="str">
        <f t="shared" si="1701"/>
        <v>IGDSH</v>
      </c>
      <c r="E1959" s="10" t="str">
        <f t="shared" si="1704"/>
        <v>IGDSH</v>
      </c>
      <c r="F1959" s="10" t="s">
        <v>10</v>
      </c>
      <c r="G1959" s="10" t="s">
        <v>11</v>
      </c>
      <c r="H1959" s="10">
        <v>2015</v>
      </c>
      <c r="I1959" s="13">
        <f t="shared" si="1702"/>
        <v>0</v>
      </c>
      <c r="J1959" s="13">
        <f t="shared" si="1703"/>
        <v>0</v>
      </c>
      <c r="K1959" s="2">
        <v>8</v>
      </c>
    </row>
    <row r="1960" spans="3:11">
      <c r="C1960" s="2" t="s">
        <v>1182</v>
      </c>
      <c r="D1960" s="12" t="str">
        <f t="shared" si="1701"/>
        <v>IGDLA</v>
      </c>
      <c r="E1960" s="10" t="str">
        <f t="shared" si="1704"/>
        <v>IGDLA</v>
      </c>
      <c r="F1960" s="10" t="s">
        <v>10</v>
      </c>
      <c r="G1960" s="10" t="s">
        <v>11</v>
      </c>
      <c r="H1960" s="10">
        <v>2015</v>
      </c>
      <c r="I1960" s="13">
        <f t="shared" si="1702"/>
        <v>3.4711979116266696E-3</v>
      </c>
      <c r="J1960" s="13">
        <f t="shared" si="1703"/>
        <v>3.4711979116266696E-3</v>
      </c>
      <c r="K1960" s="2">
        <v>3</v>
      </c>
    </row>
    <row r="1961" spans="3:11">
      <c r="C1961" s="2" t="s">
        <v>1183</v>
      </c>
      <c r="D1961" s="12" t="str">
        <f t="shared" si="1701"/>
        <v>IGDEM</v>
      </c>
      <c r="E1961" s="10" t="str">
        <f t="shared" si="1704"/>
        <v>IGDEM</v>
      </c>
      <c r="F1961" s="10" t="s">
        <v>10</v>
      </c>
      <c r="G1961" s="10" t="s">
        <v>11</v>
      </c>
      <c r="H1961" s="10">
        <v>2015</v>
      </c>
      <c r="I1961" s="13">
        <f t="shared" si="1702"/>
        <v>2.2401583034877548E-3</v>
      </c>
      <c r="J1961" s="13">
        <f t="shared" si="1703"/>
        <v>2.2401583034877548E-3</v>
      </c>
      <c r="K1961" s="2">
        <v>3</v>
      </c>
    </row>
    <row r="1962" spans="3:11">
      <c r="C1962" s="2" t="s">
        <v>1184</v>
      </c>
      <c r="D1962" s="12" t="str">
        <f t="shared" si="1701"/>
        <v>IGDTF</v>
      </c>
      <c r="E1962" s="10" t="str">
        <f t="shared" si="1704"/>
        <v>IGDTF</v>
      </c>
      <c r="F1962" s="10" t="s">
        <v>10</v>
      </c>
      <c r="G1962" s="10" t="s">
        <v>11</v>
      </c>
      <c r="H1962" s="10">
        <v>2015</v>
      </c>
      <c r="I1962" s="13">
        <f t="shared" si="1702"/>
        <v>0</v>
      </c>
      <c r="J1962" s="13">
        <f t="shared" si="1703"/>
        <v>0</v>
      </c>
      <c r="K1962" s="2">
        <v>8</v>
      </c>
    </row>
    <row r="1963" spans="3:11">
      <c r="C1963" s="2" t="s">
        <v>3815</v>
      </c>
      <c r="D1963" s="12" t="str">
        <f t="shared" si="1701"/>
        <v>IGDPH</v>
      </c>
      <c r="E1963" s="10" t="str">
        <f t="shared" si="1704"/>
        <v>IGDPH</v>
      </c>
      <c r="F1963" s="10" t="s">
        <v>10</v>
      </c>
      <c r="G1963" s="10" t="s">
        <v>11</v>
      </c>
      <c r="H1963" s="10">
        <v>2015</v>
      </c>
      <c r="I1963" s="13">
        <f t="shared" si="1702"/>
        <v>1.8853564284739943E-3</v>
      </c>
      <c r="J1963" s="13">
        <f t="shared" si="1703"/>
        <v>1.8853564284739943E-3</v>
      </c>
      <c r="K1963" s="2">
        <v>8</v>
      </c>
    </row>
    <row r="1964" spans="3:11">
      <c r="C1964" s="2" t="s">
        <v>3815</v>
      </c>
      <c r="D1964" s="12" t="str">
        <f t="shared" si="1701"/>
        <v>IGDPH</v>
      </c>
      <c r="E1964" s="10" t="str">
        <f t="shared" si="1704"/>
        <v>IGDPH</v>
      </c>
      <c r="F1964" s="10" t="s">
        <v>10</v>
      </c>
      <c r="G1964" s="10" t="s">
        <v>11</v>
      </c>
      <c r="H1964" s="10">
        <v>2015</v>
      </c>
      <c r="I1964" s="13">
        <f t="shared" si="1702"/>
        <v>1.8853564284739943E-3</v>
      </c>
      <c r="J1964" s="13">
        <f t="shared" si="1703"/>
        <v>1.8853564284739943E-3</v>
      </c>
      <c r="K1964" s="2">
        <v>8</v>
      </c>
    </row>
    <row r="1965" spans="3:11">
      <c r="C1965" s="2" t="s">
        <v>3816</v>
      </c>
      <c r="D1965" s="12" t="str">
        <f t="shared" si="1701"/>
        <v>IGDSH</v>
      </c>
      <c r="E1965" s="10" t="str">
        <f t="shared" si="1704"/>
        <v>IGDSH</v>
      </c>
      <c r="F1965" s="10" t="s">
        <v>10</v>
      </c>
      <c r="G1965" s="10" t="s">
        <v>11</v>
      </c>
      <c r="H1965" s="10">
        <v>2015</v>
      </c>
      <c r="I1965" s="13">
        <f t="shared" si="1702"/>
        <v>0</v>
      </c>
      <c r="J1965" s="13">
        <f t="shared" si="1703"/>
        <v>0</v>
      </c>
      <c r="K1965" s="2">
        <v>8</v>
      </c>
    </row>
    <row r="1966" spans="3:11">
      <c r="C1966" s="2" t="s">
        <v>1185</v>
      </c>
      <c r="D1966" s="12" t="str">
        <f t="shared" si="1701"/>
        <v>IGDLA</v>
      </c>
      <c r="E1966" s="10" t="str">
        <f t="shared" si="1704"/>
        <v>IGDLA</v>
      </c>
      <c r="F1966" s="10" t="s">
        <v>10</v>
      </c>
      <c r="G1966" s="10" t="s">
        <v>11</v>
      </c>
      <c r="H1966" s="10">
        <v>2015</v>
      </c>
      <c r="I1966" s="13">
        <f t="shared" si="1702"/>
        <v>3.4711979116266696E-3</v>
      </c>
      <c r="J1966" s="13">
        <f t="shared" si="1703"/>
        <v>3.4711979116266696E-3</v>
      </c>
      <c r="K1966" s="2">
        <v>2</v>
      </c>
    </row>
    <row r="1967" spans="3:11">
      <c r="C1967" s="2" t="s">
        <v>1186</v>
      </c>
      <c r="D1967" s="12" t="str">
        <f t="shared" si="1701"/>
        <v>IGDEM</v>
      </c>
      <c r="E1967" s="10" t="str">
        <f t="shared" si="1704"/>
        <v>IGDEM</v>
      </c>
      <c r="F1967" s="10" t="s">
        <v>10</v>
      </c>
      <c r="G1967" s="10" t="s">
        <v>11</v>
      </c>
      <c r="H1967" s="10">
        <v>2015</v>
      </c>
      <c r="I1967" s="13">
        <f t="shared" si="1702"/>
        <v>2.2401583034877548E-3</v>
      </c>
      <c r="J1967" s="13">
        <f t="shared" si="1703"/>
        <v>2.2401583034877548E-3</v>
      </c>
      <c r="K1967" s="2">
        <v>2</v>
      </c>
    </row>
    <row r="1968" spans="3:11">
      <c r="C1968" s="2" t="s">
        <v>1187</v>
      </c>
      <c r="D1968" s="12" t="str">
        <f t="shared" si="1701"/>
        <v>IGDTF</v>
      </c>
      <c r="E1968" s="10" t="str">
        <f t="shared" si="1704"/>
        <v>IGDTF</v>
      </c>
      <c r="F1968" s="10" t="s">
        <v>10</v>
      </c>
      <c r="G1968" s="10" t="s">
        <v>11</v>
      </c>
      <c r="H1968" s="10">
        <v>2015</v>
      </c>
      <c r="I1968" s="13">
        <f t="shared" si="1702"/>
        <v>0</v>
      </c>
      <c r="J1968" s="13">
        <f t="shared" si="1703"/>
        <v>0</v>
      </c>
      <c r="K1968" s="2">
        <v>8</v>
      </c>
    </row>
    <row r="1969" spans="3:11">
      <c r="C1969" s="2" t="s">
        <v>3817</v>
      </c>
      <c r="D1969" s="12" t="str">
        <f t="shared" si="1701"/>
        <v>IGDPH</v>
      </c>
      <c r="E1969" s="10" t="str">
        <f t="shared" si="1704"/>
        <v>IGDPH</v>
      </c>
      <c r="F1969" s="10" t="s">
        <v>10</v>
      </c>
      <c r="G1969" s="10" t="s">
        <v>11</v>
      </c>
      <c r="H1969" s="10">
        <v>2015</v>
      </c>
      <c r="I1969" s="13">
        <f t="shared" si="1702"/>
        <v>1.8853564284739693E-3</v>
      </c>
      <c r="J1969" s="13">
        <f t="shared" si="1703"/>
        <v>1.8853564284739693E-3</v>
      </c>
      <c r="K1969" s="2">
        <v>8</v>
      </c>
    </row>
    <row r="1970" spans="3:11">
      <c r="C1970" s="2" t="s">
        <v>3817</v>
      </c>
      <c r="D1970" s="12" t="str">
        <f t="shared" si="1701"/>
        <v>IGDPH</v>
      </c>
      <c r="E1970" s="10" t="str">
        <f t="shared" si="1704"/>
        <v>IGDPH</v>
      </c>
      <c r="F1970" s="10" t="s">
        <v>10</v>
      </c>
      <c r="G1970" s="10" t="s">
        <v>11</v>
      </c>
      <c r="H1970" s="10">
        <v>2015</v>
      </c>
      <c r="I1970" s="13">
        <f t="shared" si="1702"/>
        <v>1.8853564284739693E-3</v>
      </c>
      <c r="J1970" s="13">
        <f t="shared" si="1703"/>
        <v>1.8853564284739693E-3</v>
      </c>
      <c r="K1970" s="2">
        <v>8</v>
      </c>
    </row>
    <row r="1971" spans="3:11">
      <c r="C1971" s="2" t="s">
        <v>3818</v>
      </c>
      <c r="D1971" s="12" t="str">
        <f t="shared" si="1701"/>
        <v>IGDSH</v>
      </c>
      <c r="E1971" s="10" t="str">
        <f t="shared" si="1704"/>
        <v>IGDSH</v>
      </c>
      <c r="F1971" s="10" t="s">
        <v>10</v>
      </c>
      <c r="G1971" s="10" t="s">
        <v>11</v>
      </c>
      <c r="H1971" s="10">
        <v>2015</v>
      </c>
      <c r="I1971" s="13">
        <f t="shared" si="1702"/>
        <v>0</v>
      </c>
      <c r="J1971" s="13">
        <f t="shared" si="1703"/>
        <v>0</v>
      </c>
      <c r="K1971" s="2">
        <v>8</v>
      </c>
    </row>
    <row r="1972" spans="3:11">
      <c r="C1972" s="2" t="s">
        <v>1188</v>
      </c>
      <c r="D1972" s="12" t="str">
        <f t="shared" si="1701"/>
        <v>IGDLA</v>
      </c>
      <c r="E1972" s="10" t="str">
        <f t="shared" si="1704"/>
        <v>IGDLA</v>
      </c>
      <c r="F1972" s="10" t="s">
        <v>10</v>
      </c>
      <c r="G1972" s="10" t="s">
        <v>11</v>
      </c>
      <c r="H1972" s="10">
        <v>2015</v>
      </c>
      <c r="I1972" s="13">
        <f t="shared" si="1702"/>
        <v>3.4711979116266696E-3</v>
      </c>
      <c r="J1972" s="13">
        <f t="shared" si="1703"/>
        <v>3.4711979116266696E-3</v>
      </c>
      <c r="K1972" s="2">
        <v>1</v>
      </c>
    </row>
    <row r="1973" spans="3:11">
      <c r="C1973" s="2" t="s">
        <v>1189</v>
      </c>
      <c r="D1973" s="12" t="str">
        <f t="shared" si="1701"/>
        <v>IGDEM</v>
      </c>
      <c r="E1973" s="10" t="str">
        <f t="shared" si="1704"/>
        <v>IGDEM</v>
      </c>
      <c r="F1973" s="10" t="s">
        <v>10</v>
      </c>
      <c r="G1973" s="10" t="s">
        <v>11</v>
      </c>
      <c r="H1973" s="10">
        <v>2015</v>
      </c>
      <c r="I1973" s="13">
        <f t="shared" si="1702"/>
        <v>2.2401583034877422E-3</v>
      </c>
      <c r="J1973" s="13">
        <f t="shared" si="1703"/>
        <v>2.2401583034877422E-3</v>
      </c>
      <c r="K1973" s="2">
        <v>2</v>
      </c>
    </row>
    <row r="1974" spans="3:11">
      <c r="C1974" s="2" t="s">
        <v>1190</v>
      </c>
      <c r="D1974" s="12" t="str">
        <f t="shared" si="1701"/>
        <v>IGDTF</v>
      </c>
      <c r="E1974" s="10" t="str">
        <f t="shared" si="1704"/>
        <v>IGDTF</v>
      </c>
      <c r="F1974" s="10" t="s">
        <v>10</v>
      </c>
      <c r="G1974" s="10" t="s">
        <v>11</v>
      </c>
      <c r="H1974" s="10">
        <v>2015</v>
      </c>
      <c r="I1974" s="13">
        <f t="shared" si="1702"/>
        <v>0</v>
      </c>
      <c r="J1974" s="13">
        <f t="shared" si="1703"/>
        <v>0</v>
      </c>
      <c r="K1974" s="2">
        <v>8</v>
      </c>
    </row>
    <row r="1975" spans="3:11">
      <c r="C1975" s="2" t="s">
        <v>3819</v>
      </c>
      <c r="D1975" s="12" t="str">
        <f t="shared" si="1701"/>
        <v>IGDPH</v>
      </c>
      <c r="E1975" s="10" t="str">
        <f t="shared" si="1704"/>
        <v>IGDPH</v>
      </c>
      <c r="F1975" s="10" t="s">
        <v>10</v>
      </c>
      <c r="G1975" s="10" t="s">
        <v>11</v>
      </c>
      <c r="H1975" s="10">
        <v>2015</v>
      </c>
      <c r="I1975" s="13">
        <f t="shared" si="1702"/>
        <v>1.8853564284739943E-3</v>
      </c>
      <c r="J1975" s="13">
        <f t="shared" si="1703"/>
        <v>1.8853564284739943E-3</v>
      </c>
      <c r="K1975" s="2">
        <v>8</v>
      </c>
    </row>
    <row r="1976" spans="3:11">
      <c r="C1976" s="2" t="s">
        <v>3819</v>
      </c>
      <c r="D1976" s="12" t="str">
        <f t="shared" si="1701"/>
        <v>IGDPH</v>
      </c>
      <c r="E1976" s="10" t="str">
        <f t="shared" si="1704"/>
        <v>IGDPH</v>
      </c>
      <c r="F1976" s="10" t="s">
        <v>10</v>
      </c>
      <c r="G1976" s="10" t="s">
        <v>11</v>
      </c>
      <c r="H1976" s="10">
        <v>2015</v>
      </c>
      <c r="I1976" s="13">
        <f t="shared" si="1702"/>
        <v>1.8853564284739943E-3</v>
      </c>
      <c r="J1976" s="13">
        <f t="shared" si="1703"/>
        <v>1.8853564284739943E-3</v>
      </c>
      <c r="K1976" s="2">
        <v>8</v>
      </c>
    </row>
    <row r="1977" spans="3:11">
      <c r="C1977" s="2" t="s">
        <v>3820</v>
      </c>
      <c r="D1977" s="12" t="str">
        <f t="shared" si="1701"/>
        <v>IGDSH</v>
      </c>
      <c r="E1977" s="10" t="str">
        <f t="shared" si="1704"/>
        <v>IGDSH</v>
      </c>
      <c r="F1977" s="10" t="s">
        <v>10</v>
      </c>
      <c r="G1977" s="10" t="s">
        <v>11</v>
      </c>
      <c r="H1977" s="10">
        <v>2015</v>
      </c>
      <c r="I1977" s="13">
        <f t="shared" si="1702"/>
        <v>0</v>
      </c>
      <c r="J1977" s="13">
        <f t="shared" si="1703"/>
        <v>0</v>
      </c>
      <c r="K1977" s="2">
        <v>8</v>
      </c>
    </row>
    <row r="1978" spans="3:11">
      <c r="C1978" s="2" t="s">
        <v>1191</v>
      </c>
      <c r="D1978" s="12" t="str">
        <f t="shared" si="1701"/>
        <v>IGDLA</v>
      </c>
      <c r="E1978" s="10" t="str">
        <f t="shared" si="1704"/>
        <v>IGDLA</v>
      </c>
      <c r="F1978" s="10" t="s">
        <v>10</v>
      </c>
      <c r="G1978" s="10" t="s">
        <v>11</v>
      </c>
      <c r="H1978" s="10">
        <v>2015</v>
      </c>
      <c r="I1978" s="13">
        <f t="shared" si="1702"/>
        <v>3.4711979116266445E-3</v>
      </c>
      <c r="J1978" s="13">
        <f t="shared" si="1703"/>
        <v>3.4711979116266445E-3</v>
      </c>
      <c r="K1978" s="2">
        <v>1</v>
      </c>
    </row>
    <row r="1979" spans="3:11">
      <c r="C1979" s="2" t="s">
        <v>1192</v>
      </c>
      <c r="D1979" s="12" t="str">
        <f t="shared" si="1701"/>
        <v>IGDEM</v>
      </c>
      <c r="E1979" s="10" t="str">
        <f t="shared" si="1704"/>
        <v>IGDEM</v>
      </c>
      <c r="F1979" s="10" t="s">
        <v>10</v>
      </c>
      <c r="G1979" s="10" t="s">
        <v>11</v>
      </c>
      <c r="H1979" s="10">
        <v>2015</v>
      </c>
      <c r="I1979" s="13">
        <f t="shared" si="1702"/>
        <v>2.2401583034877548E-3</v>
      </c>
      <c r="J1979" s="13">
        <f t="shared" si="1703"/>
        <v>2.2401583034877548E-3</v>
      </c>
      <c r="K1979" s="2">
        <v>1</v>
      </c>
    </row>
    <row r="1980" spans="3:11">
      <c r="C1980" s="2" t="s">
        <v>1193</v>
      </c>
      <c r="D1980" s="12" t="str">
        <f t="shared" si="1701"/>
        <v>IGDTF</v>
      </c>
      <c r="E1980" s="10" t="str">
        <f t="shared" si="1704"/>
        <v>IGDTF</v>
      </c>
      <c r="F1980" s="10" t="s">
        <v>10</v>
      </c>
      <c r="G1980" s="10" t="s">
        <v>11</v>
      </c>
      <c r="H1980" s="10">
        <v>2015</v>
      </c>
      <c r="I1980" s="13">
        <f t="shared" si="1702"/>
        <v>0</v>
      </c>
      <c r="J1980" s="13">
        <f t="shared" si="1703"/>
        <v>0</v>
      </c>
      <c r="K1980" s="2">
        <v>8</v>
      </c>
    </row>
    <row r="1981" spans="3:11">
      <c r="C1981" s="2" t="s">
        <v>3821</v>
      </c>
      <c r="D1981" s="12" t="str">
        <f t="shared" si="1701"/>
        <v>IGDPH</v>
      </c>
      <c r="E1981" s="10" t="str">
        <f t="shared" si="1704"/>
        <v>IGDPH</v>
      </c>
      <c r="F1981" s="10" t="s">
        <v>10</v>
      </c>
      <c r="G1981" s="10" t="s">
        <v>11</v>
      </c>
      <c r="H1981" s="10">
        <v>2015</v>
      </c>
      <c r="I1981" s="13">
        <f t="shared" si="1702"/>
        <v>1.8853564284739819E-3</v>
      </c>
      <c r="J1981" s="13">
        <f t="shared" si="1703"/>
        <v>1.8853564284739819E-3</v>
      </c>
      <c r="K1981" s="2">
        <v>8</v>
      </c>
    </row>
    <row r="1982" spans="3:11">
      <c r="C1982" s="2" t="s">
        <v>3821</v>
      </c>
      <c r="D1982" s="12" t="str">
        <f t="shared" si="1701"/>
        <v>IGDPH</v>
      </c>
      <c r="E1982" s="10" t="str">
        <f t="shared" si="1704"/>
        <v>IGDPH</v>
      </c>
      <c r="F1982" s="10" t="s">
        <v>10</v>
      </c>
      <c r="G1982" s="10" t="s">
        <v>11</v>
      </c>
      <c r="H1982" s="10">
        <v>2015</v>
      </c>
      <c r="I1982" s="13">
        <f t="shared" si="1702"/>
        <v>1.8853564284739819E-3</v>
      </c>
      <c r="J1982" s="13">
        <f t="shared" si="1703"/>
        <v>1.8853564284739819E-3</v>
      </c>
      <c r="K1982" s="2">
        <v>8</v>
      </c>
    </row>
    <row r="1983" spans="3:11">
      <c r="C1983" s="2" t="s">
        <v>3822</v>
      </c>
      <c r="D1983" s="12" t="str">
        <f t="shared" si="1701"/>
        <v>IGDSH</v>
      </c>
      <c r="E1983" s="10" t="str">
        <f t="shared" si="1704"/>
        <v>IGDSH</v>
      </c>
      <c r="F1983" s="10" t="s">
        <v>10</v>
      </c>
      <c r="G1983" s="10" t="s">
        <v>11</v>
      </c>
      <c r="H1983" s="10">
        <v>2015</v>
      </c>
      <c r="I1983" s="13">
        <f t="shared" si="1702"/>
        <v>0</v>
      </c>
      <c r="J1983" s="13">
        <f t="shared" si="1703"/>
        <v>0</v>
      </c>
      <c r="K1983" s="2">
        <v>8</v>
      </c>
    </row>
    <row r="1984" spans="3:11">
      <c r="C1984" s="2" t="s">
        <v>1194</v>
      </c>
      <c r="D1984" s="12" t="str">
        <f t="shared" si="1701"/>
        <v>IGDLA</v>
      </c>
      <c r="E1984" s="10" t="str">
        <f t="shared" si="1704"/>
        <v>IGDLA</v>
      </c>
      <c r="F1984" s="10" t="s">
        <v>10</v>
      </c>
      <c r="G1984" s="10" t="s">
        <v>11</v>
      </c>
      <c r="H1984" s="10">
        <v>2015</v>
      </c>
      <c r="I1984" s="13">
        <f t="shared" si="1702"/>
        <v>3.4711979116266944E-3</v>
      </c>
      <c r="J1984" s="13">
        <f t="shared" si="1703"/>
        <v>3.4711979116266944E-3</v>
      </c>
      <c r="K1984" s="2">
        <v>0</v>
      </c>
    </row>
    <row r="1985" spans="3:11">
      <c r="C1985" s="2" t="s">
        <v>1195</v>
      </c>
      <c r="D1985" s="12" t="str">
        <f t="shared" si="1701"/>
        <v>IGDEM</v>
      </c>
      <c r="E1985" s="10" t="str">
        <f t="shared" si="1704"/>
        <v>IGDEM</v>
      </c>
      <c r="F1985" s="10" t="s">
        <v>10</v>
      </c>
      <c r="G1985" s="10" t="s">
        <v>11</v>
      </c>
      <c r="H1985" s="10">
        <v>2015</v>
      </c>
      <c r="I1985" s="13">
        <f t="shared" si="1702"/>
        <v>2.2401583034877674E-3</v>
      </c>
      <c r="J1985" s="13">
        <f t="shared" si="1703"/>
        <v>2.2401583034877674E-3</v>
      </c>
      <c r="K1985" s="2">
        <v>1</v>
      </c>
    </row>
    <row r="1986" spans="3:11">
      <c r="C1986" s="2" t="s">
        <v>1196</v>
      </c>
      <c r="D1986" s="12" t="str">
        <f t="shared" si="1701"/>
        <v>IGDTF</v>
      </c>
      <c r="E1986" s="10" t="str">
        <f t="shared" si="1704"/>
        <v>IGDTF</v>
      </c>
      <c r="F1986" s="10" t="s">
        <v>10</v>
      </c>
      <c r="G1986" s="10" t="s">
        <v>11</v>
      </c>
      <c r="H1986" s="10">
        <v>2015</v>
      </c>
      <c r="I1986" s="13">
        <f t="shared" si="1702"/>
        <v>0</v>
      </c>
      <c r="J1986" s="39">
        <f t="shared" si="1703"/>
        <v>0</v>
      </c>
      <c r="K1986" s="2">
        <v>8</v>
      </c>
    </row>
    <row r="1987" spans="3:11">
      <c r="C1987" s="2" t="s">
        <v>3823</v>
      </c>
      <c r="D1987" s="12" t="str">
        <f t="shared" si="1701"/>
        <v>IGDPH</v>
      </c>
      <c r="E1987" s="10" t="str">
        <f t="shared" si="1704"/>
        <v>IGDPH</v>
      </c>
      <c r="F1987" s="10" t="s">
        <v>10</v>
      </c>
      <c r="G1987" s="10" t="s">
        <v>11</v>
      </c>
      <c r="H1987" s="10">
        <v>2015</v>
      </c>
      <c r="I1987" s="13">
        <f t="shared" si="1702"/>
        <v>1.8853564284739819E-3</v>
      </c>
      <c r="J1987" s="13">
        <f>I1987</f>
        <v>1.8853564284739819E-3</v>
      </c>
      <c r="K1987" s="2">
        <v>8</v>
      </c>
    </row>
    <row r="1988" spans="3:11">
      <c r="C1988" s="2" t="s">
        <v>3823</v>
      </c>
      <c r="D1988" s="12" t="str">
        <f t="shared" si="1701"/>
        <v>IGDPH</v>
      </c>
      <c r="E1988" s="10" t="str">
        <f t="shared" si="1704"/>
        <v>IGDPH</v>
      </c>
      <c r="F1988" s="10" t="s">
        <v>10</v>
      </c>
      <c r="G1988" s="10" t="s">
        <v>11</v>
      </c>
      <c r="H1988" s="10">
        <v>2015</v>
      </c>
      <c r="I1988" s="13">
        <f t="shared" si="1702"/>
        <v>1.8853564284739819E-3</v>
      </c>
      <c r="J1988" s="13">
        <f t="shared" ref="J1988:J2046" si="1705">I1988</f>
        <v>1.8853564284739819E-3</v>
      </c>
      <c r="K1988" s="2">
        <v>8</v>
      </c>
    </row>
    <row r="1989" spans="3:11">
      <c r="C1989" s="2" t="s">
        <v>3824</v>
      </c>
      <c r="D1989" s="12" t="str">
        <f t="shared" si="1701"/>
        <v>IGDSH</v>
      </c>
      <c r="E1989" s="10" t="str">
        <f t="shared" si="1704"/>
        <v>IGDSH</v>
      </c>
      <c r="F1989" s="10" t="s">
        <v>10</v>
      </c>
      <c r="G1989" s="10" t="s">
        <v>11</v>
      </c>
      <c r="H1989" s="10">
        <v>2015</v>
      </c>
      <c r="I1989" s="13">
        <f t="shared" si="1702"/>
        <v>0</v>
      </c>
      <c r="J1989" s="13">
        <f t="shared" si="1705"/>
        <v>0</v>
      </c>
      <c r="K1989" s="2">
        <v>8</v>
      </c>
    </row>
    <row r="1990" spans="3:11">
      <c r="C1990" s="2" t="s">
        <v>1197</v>
      </c>
      <c r="D1990" s="12" t="str">
        <f t="shared" si="1701"/>
        <v>IGDLA</v>
      </c>
      <c r="E1990" s="10" t="str">
        <f t="shared" si="1704"/>
        <v>IGDLA</v>
      </c>
      <c r="F1990" s="10" t="s">
        <v>10</v>
      </c>
      <c r="G1990" s="10" t="s">
        <v>11</v>
      </c>
      <c r="H1990" s="10">
        <v>2015</v>
      </c>
      <c r="I1990" s="13">
        <f t="shared" si="1702"/>
        <v>3.4711979116266696E-3</v>
      </c>
      <c r="J1990" s="13">
        <f t="shared" si="1705"/>
        <v>3.4711979116266696E-3</v>
      </c>
      <c r="K1990" s="2">
        <v>0</v>
      </c>
    </row>
    <row r="1991" spans="3:11">
      <c r="C1991" s="2" t="s">
        <v>1198</v>
      </c>
      <c r="D1991" s="12" t="str">
        <f t="shared" si="1701"/>
        <v>IGDEM</v>
      </c>
      <c r="E1991" s="10" t="str">
        <f t="shared" si="1704"/>
        <v>IGDEM</v>
      </c>
      <c r="F1991" s="10" t="s">
        <v>10</v>
      </c>
      <c r="G1991" s="10" t="s">
        <v>11</v>
      </c>
      <c r="H1991" s="10">
        <v>2015</v>
      </c>
      <c r="I1991" s="13">
        <f t="shared" si="1702"/>
        <v>2.2401583034877548E-3</v>
      </c>
      <c r="J1991" s="13">
        <f t="shared" si="1705"/>
        <v>2.2401583034877548E-3</v>
      </c>
      <c r="K1991" s="2">
        <v>0</v>
      </c>
    </row>
    <row r="1992" spans="3:11">
      <c r="C1992" s="2" t="s">
        <v>1199</v>
      </c>
      <c r="D1992" s="12" t="str">
        <f t="shared" ref="D1992:D2055" si="1706">"I"&amp;MID(C1992,4,1)&amp;"D"&amp;MID(C1992,9,2)</f>
        <v>IGDTF</v>
      </c>
      <c r="E1992" s="10" t="str">
        <f t="shared" si="1704"/>
        <v>IGDTF</v>
      </c>
      <c r="F1992" s="10" t="s">
        <v>10</v>
      </c>
      <c r="G1992" s="10" t="s">
        <v>11</v>
      </c>
      <c r="H1992" s="10">
        <v>2015</v>
      </c>
      <c r="I1992" s="13">
        <f t="shared" ref="I1992:I2055" si="1707">INDEX($AG$39:$BF$639,MATCH(IF(RIGHT(C1992,3)="100",RIGHT(C1992,6),RIGHT(C1992,5)),$AG$39:$AG$639,0),MATCH(MID(D1992,2,2),$AG$39:$BF$39,0))*$AI$19</f>
        <v>0</v>
      </c>
      <c r="J1992" s="13">
        <f t="shared" si="1705"/>
        <v>0</v>
      </c>
      <c r="K1992" s="2">
        <v>8</v>
      </c>
    </row>
    <row r="1993" spans="3:11">
      <c r="C1993" s="2" t="s">
        <v>3825</v>
      </c>
      <c r="D1993" s="12" t="str">
        <f t="shared" si="1706"/>
        <v>IGDPH</v>
      </c>
      <c r="E1993" s="10" t="str">
        <f t="shared" si="1704"/>
        <v>IGDPH</v>
      </c>
      <c r="F1993" s="10" t="s">
        <v>10</v>
      </c>
      <c r="G1993" s="10" t="s">
        <v>11</v>
      </c>
      <c r="H1993" s="10">
        <v>2015</v>
      </c>
      <c r="I1993" s="13">
        <f t="shared" si="1707"/>
        <v>1.8853564284739819E-3</v>
      </c>
      <c r="J1993" s="13">
        <f t="shared" si="1705"/>
        <v>1.8853564284739819E-3</v>
      </c>
      <c r="K1993" s="2">
        <v>8</v>
      </c>
    </row>
    <row r="1994" spans="3:11">
      <c r="C1994" s="2" t="s">
        <v>3825</v>
      </c>
      <c r="D1994" s="12" t="str">
        <f t="shared" si="1706"/>
        <v>IGDPH</v>
      </c>
      <c r="E1994" s="10" t="str">
        <f t="shared" si="1704"/>
        <v>IGDPH</v>
      </c>
      <c r="F1994" s="10" t="s">
        <v>10</v>
      </c>
      <c r="G1994" s="10" t="s">
        <v>11</v>
      </c>
      <c r="H1994" s="10">
        <v>2015</v>
      </c>
      <c r="I1994" s="13">
        <f t="shared" si="1707"/>
        <v>1.8853564284739819E-3</v>
      </c>
      <c r="J1994" s="13">
        <f t="shared" si="1705"/>
        <v>1.8853564284739819E-3</v>
      </c>
      <c r="K1994" s="2">
        <v>8</v>
      </c>
    </row>
    <row r="1995" spans="3:11">
      <c r="C1995" s="2" t="s">
        <v>3826</v>
      </c>
      <c r="D1995" s="12" t="str">
        <f t="shared" si="1706"/>
        <v>IGDSH</v>
      </c>
      <c r="E1995" s="10" t="str">
        <f t="shared" si="1704"/>
        <v>IGDSH</v>
      </c>
      <c r="F1995" s="10" t="s">
        <v>10</v>
      </c>
      <c r="G1995" s="10" t="s">
        <v>11</v>
      </c>
      <c r="H1995" s="10">
        <v>2015</v>
      </c>
      <c r="I1995" s="13">
        <f t="shared" si="1707"/>
        <v>0</v>
      </c>
      <c r="J1995" s="13">
        <f t="shared" si="1705"/>
        <v>0</v>
      </c>
      <c r="K1995" s="2">
        <v>8</v>
      </c>
    </row>
    <row r="1996" spans="3:11">
      <c r="C1996" s="2" t="s">
        <v>1200</v>
      </c>
      <c r="D1996" s="12" t="str">
        <f t="shared" si="1706"/>
        <v>IGDLA</v>
      </c>
      <c r="E1996" s="10" t="str">
        <f t="shared" si="1704"/>
        <v>IGDLA</v>
      </c>
      <c r="F1996" s="10" t="s">
        <v>10</v>
      </c>
      <c r="G1996" s="10" t="s">
        <v>11</v>
      </c>
      <c r="H1996" s="10">
        <v>2015</v>
      </c>
      <c r="I1996" s="13">
        <f t="shared" si="1707"/>
        <v>3.4711979116266696E-3</v>
      </c>
      <c r="J1996" s="13">
        <f t="shared" si="1705"/>
        <v>3.4711979116266696E-3</v>
      </c>
      <c r="K1996" s="2">
        <v>0</v>
      </c>
    </row>
    <row r="1997" spans="3:11">
      <c r="C1997" s="2" t="s">
        <v>1201</v>
      </c>
      <c r="D1997" s="12" t="str">
        <f t="shared" si="1706"/>
        <v>IGDEM</v>
      </c>
      <c r="E1997" s="10" t="str">
        <f t="shared" si="1704"/>
        <v>IGDEM</v>
      </c>
      <c r="F1997" s="10" t="s">
        <v>10</v>
      </c>
      <c r="G1997" s="10" t="s">
        <v>11</v>
      </c>
      <c r="H1997" s="10">
        <v>2015</v>
      </c>
      <c r="I1997" s="13">
        <f t="shared" si="1707"/>
        <v>2.2401583034877548E-3</v>
      </c>
      <c r="J1997" s="13">
        <f t="shared" si="1705"/>
        <v>2.2401583034877548E-3</v>
      </c>
      <c r="K1997" s="2">
        <v>0</v>
      </c>
    </row>
    <row r="1998" spans="3:11">
      <c r="C1998" s="2" t="s">
        <v>1202</v>
      </c>
      <c r="D1998" s="12" t="str">
        <f t="shared" si="1706"/>
        <v>IGDTF</v>
      </c>
      <c r="E1998" s="10" t="str">
        <f t="shared" si="1704"/>
        <v>IGDTF</v>
      </c>
      <c r="F1998" s="10" t="s">
        <v>10</v>
      </c>
      <c r="G1998" s="10" t="s">
        <v>11</v>
      </c>
      <c r="H1998" s="10">
        <v>2015</v>
      </c>
      <c r="I1998" s="13">
        <f t="shared" si="1707"/>
        <v>0</v>
      </c>
      <c r="J1998" s="13">
        <f t="shared" si="1705"/>
        <v>0</v>
      </c>
      <c r="K1998" s="2">
        <v>8</v>
      </c>
    </row>
    <row r="1999" spans="3:11">
      <c r="C1999" s="2" t="s">
        <v>3827</v>
      </c>
      <c r="D1999" s="12" t="str">
        <f t="shared" si="1706"/>
        <v>IGDPH</v>
      </c>
      <c r="E1999" s="10" t="str">
        <f t="shared" si="1704"/>
        <v>IGDPH</v>
      </c>
      <c r="F1999" s="10" t="s">
        <v>10</v>
      </c>
      <c r="G1999" s="10" t="s">
        <v>11</v>
      </c>
      <c r="H1999" s="10">
        <v>2015</v>
      </c>
      <c r="I1999" s="13">
        <f t="shared" si="1707"/>
        <v>1.8853564284739819E-3</v>
      </c>
      <c r="J1999" s="13">
        <f t="shared" si="1705"/>
        <v>1.8853564284739819E-3</v>
      </c>
      <c r="K1999" s="2">
        <v>7</v>
      </c>
    </row>
    <row r="2000" spans="3:11">
      <c r="C2000" s="2" t="s">
        <v>3827</v>
      </c>
      <c r="D2000" s="12" t="str">
        <f t="shared" si="1706"/>
        <v>IGDPH</v>
      </c>
      <c r="E2000" s="10" t="str">
        <f t="shared" ref="E2000:E2063" si="1708">D2000</f>
        <v>IGDPH</v>
      </c>
      <c r="F2000" s="10" t="s">
        <v>10</v>
      </c>
      <c r="G2000" s="10" t="s">
        <v>11</v>
      </c>
      <c r="H2000" s="10">
        <v>2015</v>
      </c>
      <c r="I2000" s="13">
        <f t="shared" si="1707"/>
        <v>1.8853564284739819E-3</v>
      </c>
      <c r="J2000" s="13">
        <f t="shared" si="1705"/>
        <v>1.8853564284739819E-3</v>
      </c>
      <c r="K2000" s="2">
        <v>8</v>
      </c>
    </row>
    <row r="2001" spans="3:11">
      <c r="C2001" s="2" t="s">
        <v>3828</v>
      </c>
      <c r="D2001" s="12" t="str">
        <f t="shared" si="1706"/>
        <v>IGDSH</v>
      </c>
      <c r="E2001" s="10" t="str">
        <f t="shared" si="1708"/>
        <v>IGDSH</v>
      </c>
      <c r="F2001" s="10" t="s">
        <v>10</v>
      </c>
      <c r="G2001" s="10" t="s">
        <v>11</v>
      </c>
      <c r="H2001" s="10">
        <v>2015</v>
      </c>
      <c r="I2001" s="13">
        <f t="shared" si="1707"/>
        <v>0</v>
      </c>
      <c r="J2001" s="13">
        <f t="shared" si="1705"/>
        <v>0</v>
      </c>
      <c r="K2001" s="2">
        <v>8</v>
      </c>
    </row>
    <row r="2002" spans="3:11">
      <c r="C2002" s="2" t="s">
        <v>1203</v>
      </c>
      <c r="D2002" s="12" t="str">
        <f t="shared" si="1706"/>
        <v>IGDLA</v>
      </c>
      <c r="E2002" s="10" t="str">
        <f t="shared" si="1708"/>
        <v>IGDLA</v>
      </c>
      <c r="F2002" s="10" t="s">
        <v>10</v>
      </c>
      <c r="G2002" s="10" t="s">
        <v>11</v>
      </c>
      <c r="H2002" s="10">
        <v>2015</v>
      </c>
      <c r="I2002" s="13">
        <f t="shared" si="1707"/>
        <v>3.4711979116266445E-3</v>
      </c>
      <c r="J2002" s="13">
        <f t="shared" si="1705"/>
        <v>3.4711979116266445E-3</v>
      </c>
      <c r="K2002" s="2">
        <v>0</v>
      </c>
    </row>
    <row r="2003" spans="3:11">
      <c r="C2003" s="2" t="s">
        <v>1204</v>
      </c>
      <c r="D2003" s="12" t="str">
        <f t="shared" si="1706"/>
        <v>IGDEM</v>
      </c>
      <c r="E2003" s="10" t="str">
        <f t="shared" si="1708"/>
        <v>IGDEM</v>
      </c>
      <c r="F2003" s="10" t="s">
        <v>10</v>
      </c>
      <c r="G2003" s="10" t="s">
        <v>11</v>
      </c>
      <c r="H2003" s="10">
        <v>2015</v>
      </c>
      <c r="I2003" s="13">
        <f t="shared" si="1707"/>
        <v>2.2401583034877422E-3</v>
      </c>
      <c r="J2003" s="13">
        <f t="shared" si="1705"/>
        <v>2.2401583034877422E-3</v>
      </c>
      <c r="K2003" s="2">
        <v>0</v>
      </c>
    </row>
    <row r="2004" spans="3:11">
      <c r="C2004" s="2" t="s">
        <v>1205</v>
      </c>
      <c r="D2004" s="12" t="str">
        <f t="shared" si="1706"/>
        <v>IGDTF</v>
      </c>
      <c r="E2004" s="10" t="str">
        <f t="shared" si="1708"/>
        <v>IGDTF</v>
      </c>
      <c r="F2004" s="10" t="s">
        <v>10</v>
      </c>
      <c r="G2004" s="10" t="s">
        <v>11</v>
      </c>
      <c r="H2004" s="10">
        <v>2015</v>
      </c>
      <c r="I2004" s="13">
        <f t="shared" si="1707"/>
        <v>0</v>
      </c>
      <c r="J2004" s="13">
        <f t="shared" si="1705"/>
        <v>0</v>
      </c>
      <c r="K2004" s="2">
        <v>8</v>
      </c>
    </row>
    <row r="2005" spans="3:11">
      <c r="C2005" s="2" t="s">
        <v>3829</v>
      </c>
      <c r="D2005" s="12" t="str">
        <f t="shared" si="1706"/>
        <v>IGDPH</v>
      </c>
      <c r="E2005" s="10" t="str">
        <f t="shared" si="1708"/>
        <v>IGDPH</v>
      </c>
      <c r="F2005" s="10" t="s">
        <v>10</v>
      </c>
      <c r="G2005" s="10" t="s">
        <v>11</v>
      </c>
      <c r="H2005" s="10">
        <v>2015</v>
      </c>
      <c r="I2005" s="13">
        <f t="shared" si="1707"/>
        <v>1.8853564284739819E-3</v>
      </c>
      <c r="J2005" s="13">
        <f t="shared" si="1705"/>
        <v>1.8853564284739819E-3</v>
      </c>
      <c r="K2005" s="2">
        <v>7</v>
      </c>
    </row>
    <row r="2006" spans="3:11">
      <c r="C2006" s="2" t="s">
        <v>3829</v>
      </c>
      <c r="D2006" s="12" t="str">
        <f t="shared" si="1706"/>
        <v>IGDPH</v>
      </c>
      <c r="E2006" s="10" t="str">
        <f t="shared" si="1708"/>
        <v>IGDPH</v>
      </c>
      <c r="F2006" s="10" t="s">
        <v>10</v>
      </c>
      <c r="G2006" s="10" t="s">
        <v>11</v>
      </c>
      <c r="H2006" s="10">
        <v>2015</v>
      </c>
      <c r="I2006" s="13">
        <f t="shared" si="1707"/>
        <v>1.8853564284739819E-3</v>
      </c>
      <c r="J2006" s="13">
        <f t="shared" si="1705"/>
        <v>1.8853564284739819E-3</v>
      </c>
      <c r="K2006" s="2">
        <v>8</v>
      </c>
    </row>
    <row r="2007" spans="3:11">
      <c r="C2007" s="2" t="s">
        <v>3830</v>
      </c>
      <c r="D2007" s="12" t="str">
        <f t="shared" si="1706"/>
        <v>IGDSH</v>
      </c>
      <c r="E2007" s="10" t="str">
        <f t="shared" si="1708"/>
        <v>IGDSH</v>
      </c>
      <c r="F2007" s="10" t="s">
        <v>10</v>
      </c>
      <c r="G2007" s="10" t="s">
        <v>11</v>
      </c>
      <c r="H2007" s="10">
        <v>2015</v>
      </c>
      <c r="I2007" s="13">
        <f t="shared" si="1707"/>
        <v>0</v>
      </c>
      <c r="J2007" s="13">
        <f t="shared" si="1705"/>
        <v>0</v>
      </c>
      <c r="K2007" s="2">
        <v>8</v>
      </c>
    </row>
    <row r="2008" spans="3:11">
      <c r="C2008" s="2" t="s">
        <v>1206</v>
      </c>
      <c r="D2008" s="12" t="str">
        <f t="shared" si="1706"/>
        <v>IGDLA</v>
      </c>
      <c r="E2008" s="10" t="str">
        <f t="shared" si="1708"/>
        <v>IGDLA</v>
      </c>
      <c r="F2008" s="10" t="s">
        <v>10</v>
      </c>
      <c r="G2008" s="10" t="s">
        <v>11</v>
      </c>
      <c r="H2008" s="10">
        <v>2015</v>
      </c>
      <c r="I2008" s="13">
        <f t="shared" si="1707"/>
        <v>3.4711979116266696E-3</v>
      </c>
      <c r="J2008" s="13">
        <f t="shared" si="1705"/>
        <v>3.4711979116266696E-3</v>
      </c>
      <c r="K2008" s="2">
        <v>0</v>
      </c>
    </row>
    <row r="2009" spans="3:11">
      <c r="C2009" s="2" t="s">
        <v>1207</v>
      </c>
      <c r="D2009" s="12" t="str">
        <f t="shared" si="1706"/>
        <v>IGDEM</v>
      </c>
      <c r="E2009" s="10" t="str">
        <f t="shared" si="1708"/>
        <v>IGDEM</v>
      </c>
      <c r="F2009" s="10" t="s">
        <v>10</v>
      </c>
      <c r="G2009" s="10" t="s">
        <v>11</v>
      </c>
      <c r="H2009" s="10">
        <v>2015</v>
      </c>
      <c r="I2009" s="13">
        <f t="shared" si="1707"/>
        <v>2.2401583034877548E-3</v>
      </c>
      <c r="J2009" s="13">
        <f t="shared" si="1705"/>
        <v>2.2401583034877548E-3</v>
      </c>
      <c r="K2009" s="2">
        <v>0</v>
      </c>
    </row>
    <row r="2010" spans="3:11">
      <c r="C2010" s="2" t="s">
        <v>1208</v>
      </c>
      <c r="D2010" s="12" t="str">
        <f t="shared" si="1706"/>
        <v>IGDTF</v>
      </c>
      <c r="E2010" s="10" t="str">
        <f t="shared" si="1708"/>
        <v>IGDTF</v>
      </c>
      <c r="F2010" s="10" t="s">
        <v>10</v>
      </c>
      <c r="G2010" s="10" t="s">
        <v>11</v>
      </c>
      <c r="H2010" s="10">
        <v>2015</v>
      </c>
      <c r="I2010" s="13">
        <f t="shared" si="1707"/>
        <v>0</v>
      </c>
      <c r="J2010" s="13">
        <f t="shared" si="1705"/>
        <v>0</v>
      </c>
      <c r="K2010" s="2">
        <v>8</v>
      </c>
    </row>
    <row r="2011" spans="3:11">
      <c r="C2011" s="2" t="s">
        <v>3831</v>
      </c>
      <c r="D2011" s="12" t="str">
        <f t="shared" si="1706"/>
        <v>IGDPH</v>
      </c>
      <c r="E2011" s="10" t="str">
        <f t="shared" si="1708"/>
        <v>IGDPH</v>
      </c>
      <c r="F2011" s="10" t="s">
        <v>10</v>
      </c>
      <c r="G2011" s="10" t="s">
        <v>11</v>
      </c>
      <c r="H2011" s="10">
        <v>2015</v>
      </c>
      <c r="I2011" s="13">
        <f t="shared" si="1707"/>
        <v>1.8853564284739819E-3</v>
      </c>
      <c r="J2011" s="13">
        <f t="shared" si="1705"/>
        <v>1.8853564284739819E-3</v>
      </c>
      <c r="K2011" s="2">
        <v>7</v>
      </c>
    </row>
    <row r="2012" spans="3:11">
      <c r="C2012" s="2" t="s">
        <v>3831</v>
      </c>
      <c r="D2012" s="12" t="str">
        <f t="shared" si="1706"/>
        <v>IGDPH</v>
      </c>
      <c r="E2012" s="10" t="str">
        <f t="shared" si="1708"/>
        <v>IGDPH</v>
      </c>
      <c r="F2012" s="10" t="s">
        <v>10</v>
      </c>
      <c r="G2012" s="10" t="s">
        <v>11</v>
      </c>
      <c r="H2012" s="10">
        <v>2015</v>
      </c>
      <c r="I2012" s="13">
        <f t="shared" si="1707"/>
        <v>1.8853564284739819E-3</v>
      </c>
      <c r="J2012" s="13">
        <f t="shared" si="1705"/>
        <v>1.8853564284739819E-3</v>
      </c>
      <c r="K2012" s="2">
        <v>8</v>
      </c>
    </row>
    <row r="2013" spans="3:11">
      <c r="C2013" s="2" t="s">
        <v>3832</v>
      </c>
      <c r="D2013" s="12" t="str">
        <f t="shared" si="1706"/>
        <v>IGDSH</v>
      </c>
      <c r="E2013" s="10" t="str">
        <f t="shared" si="1708"/>
        <v>IGDSH</v>
      </c>
      <c r="F2013" s="10" t="s">
        <v>10</v>
      </c>
      <c r="G2013" s="10" t="s">
        <v>11</v>
      </c>
      <c r="H2013" s="10">
        <v>2015</v>
      </c>
      <c r="I2013" s="13">
        <f t="shared" si="1707"/>
        <v>0</v>
      </c>
      <c r="J2013" s="13">
        <f t="shared" si="1705"/>
        <v>0</v>
      </c>
      <c r="K2013" s="2">
        <v>8</v>
      </c>
    </row>
    <row r="2014" spans="3:11">
      <c r="C2014" s="2" t="s">
        <v>1209</v>
      </c>
      <c r="D2014" s="12" t="str">
        <f t="shared" si="1706"/>
        <v>IGDLA</v>
      </c>
      <c r="E2014" s="10" t="str">
        <f t="shared" si="1708"/>
        <v>IGDLA</v>
      </c>
      <c r="F2014" s="10" t="s">
        <v>10</v>
      </c>
      <c r="G2014" s="10" t="s">
        <v>11</v>
      </c>
      <c r="H2014" s="10">
        <v>2015</v>
      </c>
      <c r="I2014" s="13">
        <f t="shared" si="1707"/>
        <v>3.4711979116266696E-3</v>
      </c>
      <c r="J2014" s="13">
        <f t="shared" si="1705"/>
        <v>3.4711979116266696E-3</v>
      </c>
      <c r="K2014" s="2">
        <v>0</v>
      </c>
    </row>
    <row r="2015" spans="3:11">
      <c r="C2015" s="2" t="s">
        <v>1210</v>
      </c>
      <c r="D2015" s="12" t="str">
        <f t="shared" si="1706"/>
        <v>IGDEM</v>
      </c>
      <c r="E2015" s="10" t="str">
        <f t="shared" si="1708"/>
        <v>IGDEM</v>
      </c>
      <c r="F2015" s="10" t="s">
        <v>10</v>
      </c>
      <c r="G2015" s="10" t="s">
        <v>11</v>
      </c>
      <c r="H2015" s="10">
        <v>2015</v>
      </c>
      <c r="I2015" s="13">
        <f t="shared" si="1707"/>
        <v>2.2401583034877548E-3</v>
      </c>
      <c r="J2015" s="13">
        <f t="shared" si="1705"/>
        <v>2.2401583034877548E-3</v>
      </c>
      <c r="K2015" s="2">
        <v>0</v>
      </c>
    </row>
    <row r="2016" spans="3:11">
      <c r="C2016" s="2" t="s">
        <v>1211</v>
      </c>
      <c r="D2016" s="12" t="str">
        <f t="shared" si="1706"/>
        <v>IGDTF</v>
      </c>
      <c r="E2016" s="10" t="str">
        <f t="shared" si="1708"/>
        <v>IGDTF</v>
      </c>
      <c r="F2016" s="10" t="s">
        <v>10</v>
      </c>
      <c r="G2016" s="10" t="s">
        <v>11</v>
      </c>
      <c r="H2016" s="10">
        <v>2015</v>
      </c>
      <c r="I2016" s="13">
        <f t="shared" si="1707"/>
        <v>0</v>
      </c>
      <c r="J2016" s="13">
        <f t="shared" si="1705"/>
        <v>0</v>
      </c>
      <c r="K2016" s="2">
        <v>7</v>
      </c>
    </row>
    <row r="2017" spans="3:11">
      <c r="C2017" s="2" t="s">
        <v>3833</v>
      </c>
      <c r="D2017" s="12" t="str">
        <f t="shared" si="1706"/>
        <v>IGDPH</v>
      </c>
      <c r="E2017" s="10" t="str">
        <f t="shared" si="1708"/>
        <v>IGDPH</v>
      </c>
      <c r="F2017" s="10" t="s">
        <v>10</v>
      </c>
      <c r="G2017" s="10" t="s">
        <v>11</v>
      </c>
      <c r="H2017" s="10">
        <v>2015</v>
      </c>
      <c r="I2017" s="13">
        <f t="shared" si="1707"/>
        <v>1.8853564284739943E-3</v>
      </c>
      <c r="J2017" s="13">
        <f t="shared" si="1705"/>
        <v>1.8853564284739943E-3</v>
      </c>
      <c r="K2017" s="2">
        <v>7</v>
      </c>
    </row>
    <row r="2018" spans="3:11">
      <c r="C2018" s="2" t="s">
        <v>3833</v>
      </c>
      <c r="D2018" s="12" t="str">
        <f t="shared" si="1706"/>
        <v>IGDPH</v>
      </c>
      <c r="E2018" s="10" t="str">
        <f t="shared" si="1708"/>
        <v>IGDPH</v>
      </c>
      <c r="F2018" s="10" t="s">
        <v>10</v>
      </c>
      <c r="G2018" s="10" t="s">
        <v>11</v>
      </c>
      <c r="H2018" s="10">
        <v>2015</v>
      </c>
      <c r="I2018" s="13">
        <f t="shared" si="1707"/>
        <v>1.8853564284739943E-3</v>
      </c>
      <c r="J2018" s="13">
        <f t="shared" si="1705"/>
        <v>1.8853564284739943E-3</v>
      </c>
      <c r="K2018" s="2">
        <v>8</v>
      </c>
    </row>
    <row r="2019" spans="3:11">
      <c r="C2019" s="2" t="s">
        <v>3834</v>
      </c>
      <c r="D2019" s="12" t="str">
        <f t="shared" si="1706"/>
        <v>IGDSH</v>
      </c>
      <c r="E2019" s="10" t="str">
        <f t="shared" si="1708"/>
        <v>IGDSH</v>
      </c>
      <c r="F2019" s="10" t="s">
        <v>10</v>
      </c>
      <c r="G2019" s="10" t="s">
        <v>11</v>
      </c>
      <c r="H2019" s="10">
        <v>2015</v>
      </c>
      <c r="I2019" s="13">
        <f t="shared" si="1707"/>
        <v>0</v>
      </c>
      <c r="J2019" s="13">
        <f t="shared" si="1705"/>
        <v>0</v>
      </c>
      <c r="K2019" s="2">
        <v>8</v>
      </c>
    </row>
    <row r="2020" spans="3:11">
      <c r="C2020" s="2" t="s">
        <v>1212</v>
      </c>
      <c r="D2020" s="12" t="str">
        <f t="shared" si="1706"/>
        <v>IGDLA</v>
      </c>
      <c r="E2020" s="10" t="str">
        <f t="shared" si="1708"/>
        <v>IGDLA</v>
      </c>
      <c r="F2020" s="10" t="s">
        <v>10</v>
      </c>
      <c r="G2020" s="10" t="s">
        <v>11</v>
      </c>
      <c r="H2020" s="10">
        <v>2015</v>
      </c>
      <c r="I2020" s="13">
        <f t="shared" si="1707"/>
        <v>3.4711979116266696E-3</v>
      </c>
      <c r="J2020" s="13">
        <f t="shared" si="1705"/>
        <v>3.4711979116266696E-3</v>
      </c>
      <c r="K2020" s="2">
        <v>0</v>
      </c>
    </row>
    <row r="2021" spans="3:11">
      <c r="C2021" s="2" t="s">
        <v>1213</v>
      </c>
      <c r="D2021" s="12" t="str">
        <f t="shared" si="1706"/>
        <v>IGDEM</v>
      </c>
      <c r="E2021" s="10" t="str">
        <f t="shared" si="1708"/>
        <v>IGDEM</v>
      </c>
      <c r="F2021" s="10" t="s">
        <v>10</v>
      </c>
      <c r="G2021" s="10" t="s">
        <v>11</v>
      </c>
      <c r="H2021" s="10">
        <v>2015</v>
      </c>
      <c r="I2021" s="13">
        <f t="shared" si="1707"/>
        <v>2.2401583034877548E-3</v>
      </c>
      <c r="J2021" s="13">
        <f t="shared" si="1705"/>
        <v>2.2401583034877548E-3</v>
      </c>
      <c r="K2021" s="2">
        <v>0</v>
      </c>
    </row>
    <row r="2022" spans="3:11">
      <c r="C2022" s="2" t="s">
        <v>1214</v>
      </c>
      <c r="D2022" s="12" t="str">
        <f t="shared" si="1706"/>
        <v>IGDTF</v>
      </c>
      <c r="E2022" s="10" t="str">
        <f t="shared" si="1708"/>
        <v>IGDTF</v>
      </c>
      <c r="F2022" s="10" t="s">
        <v>10</v>
      </c>
      <c r="G2022" s="10" t="s">
        <v>11</v>
      </c>
      <c r="H2022" s="10">
        <v>2015</v>
      </c>
      <c r="I2022" s="13">
        <f t="shared" si="1707"/>
        <v>0</v>
      </c>
      <c r="J2022" s="13">
        <f t="shared" si="1705"/>
        <v>0</v>
      </c>
      <c r="K2022" s="2">
        <v>7</v>
      </c>
    </row>
    <row r="2023" spans="3:11">
      <c r="C2023" s="2" t="s">
        <v>3835</v>
      </c>
      <c r="D2023" s="12" t="str">
        <f t="shared" si="1706"/>
        <v>IGDPH</v>
      </c>
      <c r="E2023" s="10" t="str">
        <f t="shared" si="1708"/>
        <v>IGDPH</v>
      </c>
      <c r="F2023" s="10" t="s">
        <v>10</v>
      </c>
      <c r="G2023" s="10" t="s">
        <v>11</v>
      </c>
      <c r="H2023" s="10">
        <v>2015</v>
      </c>
      <c r="I2023" s="13">
        <f t="shared" si="1707"/>
        <v>1.8853564284739819E-3</v>
      </c>
      <c r="J2023" s="13">
        <f t="shared" si="1705"/>
        <v>1.8853564284739819E-3</v>
      </c>
      <c r="K2023" s="2">
        <v>7</v>
      </c>
    </row>
    <row r="2024" spans="3:11">
      <c r="C2024" s="2" t="s">
        <v>3835</v>
      </c>
      <c r="D2024" s="12" t="str">
        <f t="shared" si="1706"/>
        <v>IGDPH</v>
      </c>
      <c r="E2024" s="10" t="str">
        <f t="shared" si="1708"/>
        <v>IGDPH</v>
      </c>
      <c r="F2024" s="10" t="s">
        <v>10</v>
      </c>
      <c r="G2024" s="10" t="s">
        <v>11</v>
      </c>
      <c r="H2024" s="10">
        <v>2015</v>
      </c>
      <c r="I2024" s="13">
        <f t="shared" si="1707"/>
        <v>1.8853564284739819E-3</v>
      </c>
      <c r="J2024" s="13">
        <f t="shared" si="1705"/>
        <v>1.8853564284739819E-3</v>
      </c>
      <c r="K2024" s="2">
        <v>8</v>
      </c>
    </row>
    <row r="2025" spans="3:11">
      <c r="C2025" s="2" t="s">
        <v>3836</v>
      </c>
      <c r="D2025" s="12" t="str">
        <f t="shared" si="1706"/>
        <v>IGDSH</v>
      </c>
      <c r="E2025" s="10" t="str">
        <f t="shared" si="1708"/>
        <v>IGDSH</v>
      </c>
      <c r="F2025" s="10" t="s">
        <v>10</v>
      </c>
      <c r="G2025" s="10" t="s">
        <v>11</v>
      </c>
      <c r="H2025" s="10">
        <v>2015</v>
      </c>
      <c r="I2025" s="13">
        <f t="shared" si="1707"/>
        <v>0</v>
      </c>
      <c r="J2025" s="13">
        <f t="shared" si="1705"/>
        <v>0</v>
      </c>
      <c r="K2025" s="2">
        <v>8</v>
      </c>
    </row>
    <row r="2026" spans="3:11">
      <c r="C2026" s="2" t="s">
        <v>1215</v>
      </c>
      <c r="D2026" s="12" t="str">
        <f t="shared" si="1706"/>
        <v>IGDLA</v>
      </c>
      <c r="E2026" s="10" t="str">
        <f t="shared" si="1708"/>
        <v>IGDLA</v>
      </c>
      <c r="F2026" s="10" t="s">
        <v>10</v>
      </c>
      <c r="G2026" s="10" t="s">
        <v>11</v>
      </c>
      <c r="H2026" s="10">
        <v>2015</v>
      </c>
      <c r="I2026" s="13">
        <f t="shared" si="1707"/>
        <v>3.4711979116266696E-3</v>
      </c>
      <c r="J2026" s="13">
        <f t="shared" si="1705"/>
        <v>3.4711979116266696E-3</v>
      </c>
      <c r="K2026" s="2">
        <v>0</v>
      </c>
    </row>
    <row r="2027" spans="3:11">
      <c r="C2027" s="2" t="s">
        <v>1216</v>
      </c>
      <c r="D2027" s="12" t="str">
        <f t="shared" si="1706"/>
        <v>IGDEM</v>
      </c>
      <c r="E2027" s="10" t="str">
        <f t="shared" si="1708"/>
        <v>IGDEM</v>
      </c>
      <c r="F2027" s="10" t="s">
        <v>10</v>
      </c>
      <c r="G2027" s="10" t="s">
        <v>11</v>
      </c>
      <c r="H2027" s="10">
        <v>2015</v>
      </c>
      <c r="I2027" s="13">
        <f t="shared" si="1707"/>
        <v>2.2401583034877548E-3</v>
      </c>
      <c r="J2027" s="13">
        <f t="shared" si="1705"/>
        <v>2.2401583034877548E-3</v>
      </c>
      <c r="K2027" s="2">
        <v>0</v>
      </c>
    </row>
    <row r="2028" spans="3:11">
      <c r="C2028" s="2" t="s">
        <v>1217</v>
      </c>
      <c r="D2028" s="12" t="str">
        <f t="shared" si="1706"/>
        <v>IGDTF</v>
      </c>
      <c r="E2028" s="10" t="str">
        <f t="shared" si="1708"/>
        <v>IGDTF</v>
      </c>
      <c r="F2028" s="10" t="s">
        <v>10</v>
      </c>
      <c r="G2028" s="10" t="s">
        <v>11</v>
      </c>
      <c r="H2028" s="10">
        <v>2015</v>
      </c>
      <c r="I2028" s="13">
        <f t="shared" si="1707"/>
        <v>0</v>
      </c>
      <c r="J2028" s="13">
        <f t="shared" si="1705"/>
        <v>0</v>
      </c>
      <c r="K2028" s="2">
        <v>7</v>
      </c>
    </row>
    <row r="2029" spans="3:11">
      <c r="C2029" s="2" t="s">
        <v>3837</v>
      </c>
      <c r="D2029" s="12" t="str">
        <f t="shared" si="1706"/>
        <v>IGDPH</v>
      </c>
      <c r="E2029" s="10" t="str">
        <f t="shared" si="1708"/>
        <v>IGDPH</v>
      </c>
      <c r="F2029" s="10" t="s">
        <v>10</v>
      </c>
      <c r="G2029" s="10" t="s">
        <v>11</v>
      </c>
      <c r="H2029" s="10">
        <v>2015</v>
      </c>
      <c r="I2029" s="13">
        <f t="shared" si="1707"/>
        <v>1.8853564284739819E-3</v>
      </c>
      <c r="J2029" s="13">
        <f t="shared" si="1705"/>
        <v>1.8853564284739819E-3</v>
      </c>
      <c r="K2029" s="2">
        <v>7</v>
      </c>
    </row>
    <row r="2030" spans="3:11">
      <c r="C2030" s="2" t="s">
        <v>3837</v>
      </c>
      <c r="D2030" s="12" t="str">
        <f t="shared" si="1706"/>
        <v>IGDPH</v>
      </c>
      <c r="E2030" s="10" t="str">
        <f t="shared" si="1708"/>
        <v>IGDPH</v>
      </c>
      <c r="F2030" s="10" t="s">
        <v>10</v>
      </c>
      <c r="G2030" s="10" t="s">
        <v>11</v>
      </c>
      <c r="H2030" s="10">
        <v>2015</v>
      </c>
      <c r="I2030" s="13">
        <f t="shared" si="1707"/>
        <v>1.8853564284739819E-3</v>
      </c>
      <c r="J2030" s="13">
        <f t="shared" si="1705"/>
        <v>1.8853564284739819E-3</v>
      </c>
      <c r="K2030" s="2">
        <v>8</v>
      </c>
    </row>
    <row r="2031" spans="3:11">
      <c r="C2031" s="2" t="s">
        <v>3838</v>
      </c>
      <c r="D2031" s="12" t="str">
        <f t="shared" si="1706"/>
        <v>IGDSH</v>
      </c>
      <c r="E2031" s="10" t="str">
        <f t="shared" si="1708"/>
        <v>IGDSH</v>
      </c>
      <c r="F2031" s="10" t="s">
        <v>10</v>
      </c>
      <c r="G2031" s="10" t="s">
        <v>11</v>
      </c>
      <c r="H2031" s="10">
        <v>2015</v>
      </c>
      <c r="I2031" s="13">
        <f t="shared" si="1707"/>
        <v>0</v>
      </c>
      <c r="J2031" s="13">
        <f t="shared" si="1705"/>
        <v>0</v>
      </c>
      <c r="K2031" s="2">
        <v>8</v>
      </c>
    </row>
    <row r="2032" spans="3:11">
      <c r="C2032" s="2" t="s">
        <v>1218</v>
      </c>
      <c r="D2032" s="12" t="str">
        <f t="shared" si="1706"/>
        <v>IGDLA</v>
      </c>
      <c r="E2032" s="10" t="str">
        <f t="shared" si="1708"/>
        <v>IGDLA</v>
      </c>
      <c r="F2032" s="10" t="s">
        <v>10</v>
      </c>
      <c r="G2032" s="10" t="s">
        <v>11</v>
      </c>
      <c r="H2032" s="10">
        <v>2015</v>
      </c>
      <c r="I2032" s="13">
        <f t="shared" si="1707"/>
        <v>3.4711979116266696E-3</v>
      </c>
      <c r="J2032" s="13">
        <f t="shared" si="1705"/>
        <v>3.4711979116266696E-3</v>
      </c>
      <c r="K2032" s="2">
        <v>0</v>
      </c>
    </row>
    <row r="2033" spans="3:11">
      <c r="C2033" s="2" t="s">
        <v>1219</v>
      </c>
      <c r="D2033" s="12" t="str">
        <f t="shared" si="1706"/>
        <v>IGDEM</v>
      </c>
      <c r="E2033" s="10" t="str">
        <f t="shared" si="1708"/>
        <v>IGDEM</v>
      </c>
      <c r="F2033" s="10" t="s">
        <v>10</v>
      </c>
      <c r="G2033" s="10" t="s">
        <v>11</v>
      </c>
      <c r="H2033" s="10">
        <v>2015</v>
      </c>
      <c r="I2033" s="13">
        <f t="shared" si="1707"/>
        <v>2.2401583034877422E-3</v>
      </c>
      <c r="J2033" s="13">
        <f t="shared" si="1705"/>
        <v>2.2401583034877422E-3</v>
      </c>
      <c r="K2033" s="2">
        <v>0</v>
      </c>
    </row>
    <row r="2034" spans="3:11">
      <c r="C2034" s="2" t="s">
        <v>1220</v>
      </c>
      <c r="D2034" s="12" t="str">
        <f t="shared" si="1706"/>
        <v>IGDTF</v>
      </c>
      <c r="E2034" s="10" t="str">
        <f t="shared" si="1708"/>
        <v>IGDTF</v>
      </c>
      <c r="F2034" s="10" t="s">
        <v>10</v>
      </c>
      <c r="G2034" s="10" t="s">
        <v>11</v>
      </c>
      <c r="H2034" s="10">
        <v>2015</v>
      </c>
      <c r="I2034" s="13">
        <f t="shared" si="1707"/>
        <v>0</v>
      </c>
      <c r="J2034" s="13">
        <f t="shared" si="1705"/>
        <v>0</v>
      </c>
      <c r="K2034" s="2">
        <v>7</v>
      </c>
    </row>
    <row r="2035" spans="3:11">
      <c r="C2035" s="2" t="s">
        <v>3839</v>
      </c>
      <c r="D2035" s="12" t="str">
        <f t="shared" si="1706"/>
        <v>IGDPH</v>
      </c>
      <c r="E2035" s="10" t="str">
        <f t="shared" si="1708"/>
        <v>IGDPH</v>
      </c>
      <c r="F2035" s="10" t="s">
        <v>10</v>
      </c>
      <c r="G2035" s="10" t="s">
        <v>11</v>
      </c>
      <c r="H2035" s="10">
        <v>2015</v>
      </c>
      <c r="I2035" s="13">
        <f t="shared" si="1707"/>
        <v>1.8853564284739819E-3</v>
      </c>
      <c r="J2035" s="13">
        <f t="shared" si="1705"/>
        <v>1.8853564284739819E-3</v>
      </c>
      <c r="K2035" s="2">
        <v>7</v>
      </c>
    </row>
    <row r="2036" spans="3:11">
      <c r="C2036" s="2" t="s">
        <v>3839</v>
      </c>
      <c r="D2036" s="12" t="str">
        <f t="shared" si="1706"/>
        <v>IGDPH</v>
      </c>
      <c r="E2036" s="10" t="str">
        <f t="shared" si="1708"/>
        <v>IGDPH</v>
      </c>
      <c r="F2036" s="10" t="s">
        <v>10</v>
      </c>
      <c r="G2036" s="10" t="s">
        <v>11</v>
      </c>
      <c r="H2036" s="10">
        <v>2015</v>
      </c>
      <c r="I2036" s="13">
        <f t="shared" si="1707"/>
        <v>1.8853564284739819E-3</v>
      </c>
      <c r="J2036" s="13">
        <f t="shared" si="1705"/>
        <v>1.8853564284739819E-3</v>
      </c>
      <c r="K2036" s="2">
        <v>8</v>
      </c>
    </row>
    <row r="2037" spans="3:11">
      <c r="C2037" s="2" t="s">
        <v>3840</v>
      </c>
      <c r="D2037" s="12" t="str">
        <f t="shared" si="1706"/>
        <v>IGDSH</v>
      </c>
      <c r="E2037" s="10" t="str">
        <f t="shared" si="1708"/>
        <v>IGDSH</v>
      </c>
      <c r="F2037" s="10" t="s">
        <v>10</v>
      </c>
      <c r="G2037" s="10" t="s">
        <v>11</v>
      </c>
      <c r="H2037" s="10">
        <v>2015</v>
      </c>
      <c r="I2037" s="13">
        <f t="shared" si="1707"/>
        <v>0</v>
      </c>
      <c r="J2037" s="13">
        <f t="shared" si="1705"/>
        <v>0</v>
      </c>
      <c r="K2037" s="2">
        <v>8</v>
      </c>
    </row>
    <row r="2038" spans="3:11">
      <c r="C2038" s="2" t="s">
        <v>1221</v>
      </c>
      <c r="D2038" s="12" t="str">
        <f t="shared" si="1706"/>
        <v>IGDLA</v>
      </c>
      <c r="E2038" s="10" t="str">
        <f t="shared" si="1708"/>
        <v>IGDLA</v>
      </c>
      <c r="F2038" s="10" t="s">
        <v>10</v>
      </c>
      <c r="G2038" s="10" t="s">
        <v>11</v>
      </c>
      <c r="H2038" s="10">
        <v>2015</v>
      </c>
      <c r="I2038" s="13">
        <f t="shared" si="1707"/>
        <v>3.4711979116266696E-3</v>
      </c>
      <c r="J2038" s="13">
        <f t="shared" si="1705"/>
        <v>3.4711979116266696E-3</v>
      </c>
      <c r="K2038" s="2">
        <v>0</v>
      </c>
    </row>
    <row r="2039" spans="3:11">
      <c r="C2039" s="2" t="s">
        <v>1222</v>
      </c>
      <c r="D2039" s="12" t="str">
        <f t="shared" si="1706"/>
        <v>IGDEM</v>
      </c>
      <c r="E2039" s="10" t="str">
        <f t="shared" si="1708"/>
        <v>IGDEM</v>
      </c>
      <c r="F2039" s="10" t="s">
        <v>10</v>
      </c>
      <c r="G2039" s="10" t="s">
        <v>11</v>
      </c>
      <c r="H2039" s="10">
        <v>2015</v>
      </c>
      <c r="I2039" s="13">
        <f t="shared" si="1707"/>
        <v>2.2401583034877548E-3</v>
      </c>
      <c r="J2039" s="13">
        <f t="shared" si="1705"/>
        <v>2.2401583034877548E-3</v>
      </c>
      <c r="K2039" s="2">
        <v>0</v>
      </c>
    </row>
    <row r="2040" spans="3:11">
      <c r="C2040" s="2" t="s">
        <v>1223</v>
      </c>
      <c r="D2040" s="12" t="str">
        <f t="shared" si="1706"/>
        <v>IGDTF</v>
      </c>
      <c r="E2040" s="10" t="str">
        <f t="shared" si="1708"/>
        <v>IGDTF</v>
      </c>
      <c r="F2040" s="10" t="s">
        <v>10</v>
      </c>
      <c r="G2040" s="10" t="s">
        <v>11</v>
      </c>
      <c r="H2040" s="10">
        <v>2015</v>
      </c>
      <c r="I2040" s="13">
        <f t="shared" si="1707"/>
        <v>0</v>
      </c>
      <c r="J2040" s="13">
        <f t="shared" si="1705"/>
        <v>0</v>
      </c>
      <c r="K2040" s="2">
        <v>7</v>
      </c>
    </row>
    <row r="2041" spans="3:11">
      <c r="C2041" s="2" t="s">
        <v>3841</v>
      </c>
      <c r="D2041" s="12" t="str">
        <f t="shared" si="1706"/>
        <v>IGDPH</v>
      </c>
      <c r="E2041" s="10" t="str">
        <f t="shared" si="1708"/>
        <v>IGDPH</v>
      </c>
      <c r="F2041" s="10" t="s">
        <v>10</v>
      </c>
      <c r="G2041" s="10" t="s">
        <v>11</v>
      </c>
      <c r="H2041" s="10">
        <v>2015</v>
      </c>
      <c r="I2041" s="13">
        <f t="shared" si="1707"/>
        <v>1.8853564284739819E-3</v>
      </c>
      <c r="J2041" s="13">
        <f t="shared" si="1705"/>
        <v>1.8853564284739819E-3</v>
      </c>
      <c r="K2041" s="2">
        <v>7</v>
      </c>
    </row>
    <row r="2042" spans="3:11">
      <c r="C2042" s="2" t="s">
        <v>3841</v>
      </c>
      <c r="D2042" s="12" t="str">
        <f t="shared" si="1706"/>
        <v>IGDPH</v>
      </c>
      <c r="E2042" s="10" t="str">
        <f t="shared" si="1708"/>
        <v>IGDPH</v>
      </c>
      <c r="F2042" s="10" t="s">
        <v>10</v>
      </c>
      <c r="G2042" s="10" t="s">
        <v>11</v>
      </c>
      <c r="H2042" s="10">
        <v>2015</v>
      </c>
      <c r="I2042" s="13">
        <f t="shared" si="1707"/>
        <v>1.8853564284739819E-3</v>
      </c>
      <c r="J2042" s="13">
        <f t="shared" si="1705"/>
        <v>1.8853564284739819E-3</v>
      </c>
      <c r="K2042" s="2">
        <v>8</v>
      </c>
    </row>
    <row r="2043" spans="3:11">
      <c r="C2043" s="2" t="s">
        <v>3842</v>
      </c>
      <c r="D2043" s="12" t="str">
        <f t="shared" si="1706"/>
        <v>IGDSH</v>
      </c>
      <c r="E2043" s="10" t="str">
        <f t="shared" si="1708"/>
        <v>IGDSH</v>
      </c>
      <c r="F2043" s="10" t="s">
        <v>10</v>
      </c>
      <c r="G2043" s="10" t="s">
        <v>11</v>
      </c>
      <c r="H2043" s="10">
        <v>2015</v>
      </c>
      <c r="I2043" s="13">
        <f t="shared" si="1707"/>
        <v>0</v>
      </c>
      <c r="J2043" s="13">
        <f t="shared" si="1705"/>
        <v>0</v>
      </c>
      <c r="K2043" s="2">
        <v>8</v>
      </c>
    </row>
    <row r="2044" spans="3:11">
      <c r="C2044" s="2" t="s">
        <v>1224</v>
      </c>
      <c r="D2044" s="12" t="str">
        <f t="shared" si="1706"/>
        <v>IGDLA</v>
      </c>
      <c r="E2044" s="10" t="str">
        <f t="shared" si="1708"/>
        <v>IGDLA</v>
      </c>
      <c r="F2044" s="10" t="s">
        <v>10</v>
      </c>
      <c r="G2044" s="10" t="s">
        <v>11</v>
      </c>
      <c r="H2044" s="10">
        <v>2015</v>
      </c>
      <c r="I2044" s="13">
        <f t="shared" si="1707"/>
        <v>3.4711979116266696E-3</v>
      </c>
      <c r="J2044" s="13">
        <f t="shared" si="1705"/>
        <v>3.4711979116266696E-3</v>
      </c>
      <c r="K2044" s="2">
        <v>0</v>
      </c>
    </row>
    <row r="2045" spans="3:11">
      <c r="C2045" s="2" t="s">
        <v>1225</v>
      </c>
      <c r="D2045" s="12" t="str">
        <f t="shared" si="1706"/>
        <v>IGDEM</v>
      </c>
      <c r="E2045" s="10" t="str">
        <f t="shared" si="1708"/>
        <v>IGDEM</v>
      </c>
      <c r="F2045" s="10" t="s">
        <v>10</v>
      </c>
      <c r="G2045" s="10" t="s">
        <v>11</v>
      </c>
      <c r="H2045" s="10">
        <v>2015</v>
      </c>
      <c r="I2045" s="13">
        <f t="shared" si="1707"/>
        <v>2.2401583034877548E-3</v>
      </c>
      <c r="J2045" s="13">
        <f t="shared" si="1705"/>
        <v>2.2401583034877548E-3</v>
      </c>
      <c r="K2045" s="2">
        <v>0</v>
      </c>
    </row>
    <row r="2046" spans="3:11">
      <c r="C2046" s="2" t="s">
        <v>1226</v>
      </c>
      <c r="D2046" s="12" t="str">
        <f t="shared" si="1706"/>
        <v>IGDTF</v>
      </c>
      <c r="E2046" s="10" t="str">
        <f t="shared" si="1708"/>
        <v>IGDTF</v>
      </c>
      <c r="F2046" s="10" t="s">
        <v>10</v>
      </c>
      <c r="G2046" s="10" t="s">
        <v>11</v>
      </c>
      <c r="H2046" s="10">
        <v>2015</v>
      </c>
      <c r="I2046" s="13">
        <f t="shared" si="1707"/>
        <v>0</v>
      </c>
      <c r="J2046" s="39">
        <f t="shared" si="1705"/>
        <v>0</v>
      </c>
      <c r="K2046" s="2">
        <v>7</v>
      </c>
    </row>
    <row r="2047" spans="3:11">
      <c r="C2047" s="2" t="s">
        <v>3843</v>
      </c>
      <c r="D2047" s="12" t="str">
        <f t="shared" si="1706"/>
        <v>IGDPH</v>
      </c>
      <c r="E2047" s="10" t="str">
        <f t="shared" si="1708"/>
        <v>IGDPH</v>
      </c>
      <c r="F2047" s="10" t="s">
        <v>10</v>
      </c>
      <c r="G2047" s="10" t="s">
        <v>11</v>
      </c>
      <c r="H2047" s="10">
        <v>2015</v>
      </c>
      <c r="I2047" s="13">
        <f t="shared" si="1707"/>
        <v>1.8468526212011825E-3</v>
      </c>
      <c r="J2047" s="13">
        <f>I2047</f>
        <v>1.8468526212011825E-3</v>
      </c>
      <c r="K2047" s="2">
        <v>6</v>
      </c>
    </row>
    <row r="2048" spans="3:11">
      <c r="C2048" s="2" t="s">
        <v>3843</v>
      </c>
      <c r="D2048" s="12" t="str">
        <f t="shared" si="1706"/>
        <v>IGDPH</v>
      </c>
      <c r="E2048" s="10" t="str">
        <f t="shared" si="1708"/>
        <v>IGDPH</v>
      </c>
      <c r="F2048" s="10" t="s">
        <v>10</v>
      </c>
      <c r="G2048" s="10" t="s">
        <v>11</v>
      </c>
      <c r="H2048" s="10">
        <v>2015</v>
      </c>
      <c r="I2048" s="13">
        <f t="shared" si="1707"/>
        <v>1.8468526212011825E-3</v>
      </c>
      <c r="J2048" s="13">
        <f t="shared" ref="J2048:J2106" si="1709">I2048</f>
        <v>1.8468526212011825E-3</v>
      </c>
      <c r="K2048" s="2">
        <v>8</v>
      </c>
    </row>
    <row r="2049" spans="3:11">
      <c r="C2049" s="2" t="s">
        <v>3844</v>
      </c>
      <c r="D2049" s="12" t="str">
        <f t="shared" si="1706"/>
        <v>IGDSH</v>
      </c>
      <c r="E2049" s="10" t="str">
        <f t="shared" si="1708"/>
        <v>IGDSH</v>
      </c>
      <c r="F2049" s="10" t="s">
        <v>10</v>
      </c>
      <c r="G2049" s="10" t="s">
        <v>11</v>
      </c>
      <c r="H2049" s="10">
        <v>2015</v>
      </c>
      <c r="I2049" s="13">
        <f t="shared" si="1707"/>
        <v>1.9701746117428811E-3</v>
      </c>
      <c r="J2049" s="13">
        <f t="shared" si="1709"/>
        <v>1.9701746117428811E-3</v>
      </c>
      <c r="K2049" s="2">
        <v>8</v>
      </c>
    </row>
    <row r="2050" spans="3:11">
      <c r="C2050" s="2" t="s">
        <v>1227</v>
      </c>
      <c r="D2050" s="12" t="str">
        <f t="shared" si="1706"/>
        <v>IGDLA</v>
      </c>
      <c r="E2050" s="10" t="str">
        <f t="shared" si="1708"/>
        <v>IGDLA</v>
      </c>
      <c r="F2050" s="10" t="s">
        <v>10</v>
      </c>
      <c r="G2050" s="10" t="s">
        <v>11</v>
      </c>
      <c r="H2050" s="10">
        <v>2015</v>
      </c>
      <c r="I2050" s="13">
        <f t="shared" si="1707"/>
        <v>6.2834068795347836E-3</v>
      </c>
      <c r="J2050" s="13">
        <f t="shared" si="1709"/>
        <v>6.2834068795347836E-3</v>
      </c>
      <c r="K2050" s="2">
        <v>0</v>
      </c>
    </row>
    <row r="2051" spans="3:11">
      <c r="C2051" s="2" t="s">
        <v>1228</v>
      </c>
      <c r="D2051" s="12" t="str">
        <f t="shared" si="1706"/>
        <v>IGDEM</v>
      </c>
      <c r="E2051" s="10" t="str">
        <f t="shared" si="1708"/>
        <v>IGDEM</v>
      </c>
      <c r="F2051" s="10" t="s">
        <v>10</v>
      </c>
      <c r="G2051" s="10" t="s">
        <v>11</v>
      </c>
      <c r="H2051" s="10">
        <v>2015</v>
      </c>
      <c r="I2051" s="13">
        <f t="shared" si="1707"/>
        <v>1.1365505089867319E-3</v>
      </c>
      <c r="J2051" s="13">
        <f t="shared" si="1709"/>
        <v>1.1365505089867319E-3</v>
      </c>
      <c r="K2051" s="2">
        <v>0</v>
      </c>
    </row>
    <row r="2052" spans="3:11">
      <c r="C2052" s="2" t="s">
        <v>1229</v>
      </c>
      <c r="D2052" s="12" t="str">
        <f t="shared" si="1706"/>
        <v>IGDTF</v>
      </c>
      <c r="E2052" s="10" t="str">
        <f t="shared" si="1708"/>
        <v>IGDTF</v>
      </c>
      <c r="F2052" s="10" t="s">
        <v>10</v>
      </c>
      <c r="G2052" s="10" t="s">
        <v>11</v>
      </c>
      <c r="H2052" s="10">
        <v>2015</v>
      </c>
      <c r="I2052" s="13">
        <f t="shared" si="1707"/>
        <v>0</v>
      </c>
      <c r="J2052" s="13">
        <f t="shared" si="1709"/>
        <v>0</v>
      </c>
      <c r="K2052" s="2">
        <v>6</v>
      </c>
    </row>
    <row r="2053" spans="3:11">
      <c r="C2053" s="2" t="s">
        <v>3845</v>
      </c>
      <c r="D2053" s="12" t="str">
        <f t="shared" si="1706"/>
        <v>IGDPH</v>
      </c>
      <c r="E2053" s="10" t="str">
        <f t="shared" si="1708"/>
        <v>IGDPH</v>
      </c>
      <c r="F2053" s="10" t="s">
        <v>10</v>
      </c>
      <c r="G2053" s="10" t="s">
        <v>11</v>
      </c>
      <c r="H2053" s="10">
        <v>2015</v>
      </c>
      <c r="I2053" s="13">
        <f t="shared" si="1707"/>
        <v>1.8468526212012074E-3</v>
      </c>
      <c r="J2053" s="13">
        <f t="shared" si="1709"/>
        <v>1.8468526212012074E-3</v>
      </c>
      <c r="K2053" s="2">
        <v>6</v>
      </c>
    </row>
    <row r="2054" spans="3:11">
      <c r="C2054" s="2" t="s">
        <v>3845</v>
      </c>
      <c r="D2054" s="12" t="str">
        <f t="shared" si="1706"/>
        <v>IGDPH</v>
      </c>
      <c r="E2054" s="10" t="str">
        <f t="shared" si="1708"/>
        <v>IGDPH</v>
      </c>
      <c r="F2054" s="10" t="s">
        <v>10</v>
      </c>
      <c r="G2054" s="10" t="s">
        <v>11</v>
      </c>
      <c r="H2054" s="10">
        <v>2015</v>
      </c>
      <c r="I2054" s="13">
        <f t="shared" si="1707"/>
        <v>1.8468526212012074E-3</v>
      </c>
      <c r="J2054" s="13">
        <f t="shared" si="1709"/>
        <v>1.8468526212012074E-3</v>
      </c>
      <c r="K2054" s="2">
        <v>8</v>
      </c>
    </row>
    <row r="2055" spans="3:11">
      <c r="C2055" s="2" t="s">
        <v>3846</v>
      </c>
      <c r="D2055" s="12" t="str">
        <f t="shared" si="1706"/>
        <v>IGDSH</v>
      </c>
      <c r="E2055" s="10" t="str">
        <f t="shared" si="1708"/>
        <v>IGDSH</v>
      </c>
      <c r="F2055" s="10" t="s">
        <v>10</v>
      </c>
      <c r="G2055" s="10" t="s">
        <v>11</v>
      </c>
      <c r="H2055" s="10">
        <v>2015</v>
      </c>
      <c r="I2055" s="13">
        <f t="shared" si="1707"/>
        <v>1.9701746117429058E-3</v>
      </c>
      <c r="J2055" s="13">
        <f t="shared" si="1709"/>
        <v>1.9701746117429058E-3</v>
      </c>
      <c r="K2055" s="2">
        <v>8</v>
      </c>
    </row>
    <row r="2056" spans="3:11">
      <c r="C2056" s="2" t="s">
        <v>1230</v>
      </c>
      <c r="D2056" s="12" t="str">
        <f t="shared" ref="D2056:D2119" si="1710">"I"&amp;MID(C2056,4,1)&amp;"D"&amp;MID(C2056,9,2)</f>
        <v>IGDLA</v>
      </c>
      <c r="E2056" s="10" t="str">
        <f t="shared" si="1708"/>
        <v>IGDLA</v>
      </c>
      <c r="F2056" s="10" t="s">
        <v>10</v>
      </c>
      <c r="G2056" s="10" t="s">
        <v>11</v>
      </c>
      <c r="H2056" s="10">
        <v>2015</v>
      </c>
      <c r="I2056" s="13">
        <f t="shared" ref="I2056:I2119" si="1711">INDEX($AG$39:$BF$639,MATCH(IF(RIGHT(C2056,3)="100",RIGHT(C2056,6),RIGHT(C2056,5)),$AG$39:$AG$639,0),MATCH(MID(D2056,2,2),$AG$39:$BF$39,0))*$AI$19</f>
        <v>6.2834068795349588E-3</v>
      </c>
      <c r="J2056" s="13">
        <f t="shared" si="1709"/>
        <v>6.2834068795349588E-3</v>
      </c>
      <c r="K2056" s="2">
        <v>0</v>
      </c>
    </row>
    <row r="2057" spans="3:11">
      <c r="C2057" s="2" t="s">
        <v>1231</v>
      </c>
      <c r="D2057" s="12" t="str">
        <f t="shared" si="1710"/>
        <v>IGDEM</v>
      </c>
      <c r="E2057" s="10" t="str">
        <f t="shared" si="1708"/>
        <v>IGDEM</v>
      </c>
      <c r="F2057" s="10" t="s">
        <v>10</v>
      </c>
      <c r="G2057" s="10" t="s">
        <v>11</v>
      </c>
      <c r="H2057" s="10">
        <v>2015</v>
      </c>
      <c r="I2057" s="13">
        <f t="shared" si="1711"/>
        <v>1.1365505089867445E-3</v>
      </c>
      <c r="J2057" s="13">
        <f t="shared" si="1709"/>
        <v>1.1365505089867445E-3</v>
      </c>
      <c r="K2057" s="2">
        <v>0</v>
      </c>
    </row>
    <row r="2058" spans="3:11">
      <c r="C2058" s="2" t="s">
        <v>1232</v>
      </c>
      <c r="D2058" s="12" t="str">
        <f t="shared" si="1710"/>
        <v>IGDTF</v>
      </c>
      <c r="E2058" s="10" t="str">
        <f t="shared" si="1708"/>
        <v>IGDTF</v>
      </c>
      <c r="F2058" s="10" t="s">
        <v>10</v>
      </c>
      <c r="G2058" s="10" t="s">
        <v>11</v>
      </c>
      <c r="H2058" s="10">
        <v>2015</v>
      </c>
      <c r="I2058" s="13">
        <f t="shared" si="1711"/>
        <v>0</v>
      </c>
      <c r="J2058" s="13">
        <f t="shared" si="1709"/>
        <v>0</v>
      </c>
      <c r="K2058" s="2">
        <v>6</v>
      </c>
    </row>
    <row r="2059" spans="3:11">
      <c r="C2059" s="2" t="s">
        <v>3847</v>
      </c>
      <c r="D2059" s="12" t="str">
        <f t="shared" si="1710"/>
        <v>IGDPH</v>
      </c>
      <c r="E2059" s="10" t="str">
        <f t="shared" si="1708"/>
        <v>IGDPH</v>
      </c>
      <c r="F2059" s="10" t="s">
        <v>10</v>
      </c>
      <c r="G2059" s="10" t="s">
        <v>11</v>
      </c>
      <c r="H2059" s="10">
        <v>2015</v>
      </c>
      <c r="I2059" s="13">
        <f t="shared" si="1711"/>
        <v>1.8468526212011948E-3</v>
      </c>
      <c r="J2059" s="13">
        <f t="shared" si="1709"/>
        <v>1.8468526212011948E-3</v>
      </c>
      <c r="K2059" s="2">
        <v>6</v>
      </c>
    </row>
    <row r="2060" spans="3:11">
      <c r="C2060" s="2" t="s">
        <v>3847</v>
      </c>
      <c r="D2060" s="12" t="str">
        <f t="shared" si="1710"/>
        <v>IGDPH</v>
      </c>
      <c r="E2060" s="10" t="str">
        <f t="shared" si="1708"/>
        <v>IGDPH</v>
      </c>
      <c r="F2060" s="10" t="s">
        <v>10</v>
      </c>
      <c r="G2060" s="10" t="s">
        <v>11</v>
      </c>
      <c r="H2060" s="10">
        <v>2015</v>
      </c>
      <c r="I2060" s="13">
        <f t="shared" si="1711"/>
        <v>1.8468526212011948E-3</v>
      </c>
      <c r="J2060" s="13">
        <f t="shared" si="1709"/>
        <v>1.8468526212011948E-3</v>
      </c>
      <c r="K2060" s="2">
        <v>8</v>
      </c>
    </row>
    <row r="2061" spans="3:11">
      <c r="C2061" s="2" t="s">
        <v>3848</v>
      </c>
      <c r="D2061" s="12" t="str">
        <f t="shared" si="1710"/>
        <v>IGDSH</v>
      </c>
      <c r="E2061" s="10" t="str">
        <f t="shared" si="1708"/>
        <v>IGDSH</v>
      </c>
      <c r="F2061" s="10" t="s">
        <v>10</v>
      </c>
      <c r="G2061" s="10" t="s">
        <v>11</v>
      </c>
      <c r="H2061" s="10">
        <v>2015</v>
      </c>
      <c r="I2061" s="13">
        <f t="shared" si="1711"/>
        <v>1.9701746117428936E-3</v>
      </c>
      <c r="J2061" s="13">
        <f t="shared" si="1709"/>
        <v>1.9701746117428936E-3</v>
      </c>
      <c r="K2061" s="2">
        <v>8</v>
      </c>
    </row>
    <row r="2062" spans="3:11">
      <c r="C2062" s="2" t="s">
        <v>1233</v>
      </c>
      <c r="D2062" s="12" t="str">
        <f t="shared" si="1710"/>
        <v>IGDLA</v>
      </c>
      <c r="E2062" s="10" t="str">
        <f t="shared" si="1708"/>
        <v>IGDLA</v>
      </c>
      <c r="F2062" s="10" t="s">
        <v>10</v>
      </c>
      <c r="G2062" s="10" t="s">
        <v>11</v>
      </c>
      <c r="H2062" s="10">
        <v>2015</v>
      </c>
      <c r="I2062" s="13">
        <f t="shared" si="1711"/>
        <v>6.2834068795349085E-3</v>
      </c>
      <c r="J2062" s="13">
        <f t="shared" si="1709"/>
        <v>6.2834068795349085E-3</v>
      </c>
      <c r="K2062" s="2">
        <v>0</v>
      </c>
    </row>
    <row r="2063" spans="3:11">
      <c r="C2063" s="2" t="s">
        <v>1234</v>
      </c>
      <c r="D2063" s="12" t="str">
        <f t="shared" si="1710"/>
        <v>IGDEM</v>
      </c>
      <c r="E2063" s="10" t="str">
        <f t="shared" si="1708"/>
        <v>IGDEM</v>
      </c>
      <c r="F2063" s="10" t="s">
        <v>10</v>
      </c>
      <c r="G2063" s="10" t="s">
        <v>11</v>
      </c>
      <c r="H2063" s="10">
        <v>2015</v>
      </c>
      <c r="I2063" s="13">
        <f t="shared" si="1711"/>
        <v>1.1365505089867319E-3</v>
      </c>
      <c r="J2063" s="13">
        <f t="shared" si="1709"/>
        <v>1.1365505089867319E-3</v>
      </c>
      <c r="K2063" s="2">
        <v>0</v>
      </c>
    </row>
    <row r="2064" spans="3:11">
      <c r="C2064" s="2" t="s">
        <v>1235</v>
      </c>
      <c r="D2064" s="12" t="str">
        <f t="shared" si="1710"/>
        <v>IGDTF</v>
      </c>
      <c r="E2064" s="10" t="str">
        <f t="shared" ref="E2064:E2127" si="1712">D2064</f>
        <v>IGDTF</v>
      </c>
      <c r="F2064" s="10" t="s">
        <v>10</v>
      </c>
      <c r="G2064" s="10" t="s">
        <v>11</v>
      </c>
      <c r="H2064" s="10">
        <v>2015</v>
      </c>
      <c r="I2064" s="13">
        <f t="shared" si="1711"/>
        <v>0</v>
      </c>
      <c r="J2064" s="13">
        <f t="shared" si="1709"/>
        <v>0</v>
      </c>
      <c r="K2064" s="2">
        <v>6</v>
      </c>
    </row>
    <row r="2065" spans="3:11">
      <c r="C2065" s="2" t="s">
        <v>3849</v>
      </c>
      <c r="D2065" s="12" t="str">
        <f t="shared" si="1710"/>
        <v>IGDPH</v>
      </c>
      <c r="E2065" s="10" t="str">
        <f t="shared" si="1712"/>
        <v>IGDPH</v>
      </c>
      <c r="F2065" s="10" t="s">
        <v>10</v>
      </c>
      <c r="G2065" s="10" t="s">
        <v>11</v>
      </c>
      <c r="H2065" s="10">
        <v>2015</v>
      </c>
      <c r="I2065" s="13">
        <f t="shared" si="1711"/>
        <v>1.8468526212012074E-3</v>
      </c>
      <c r="J2065" s="13">
        <f t="shared" si="1709"/>
        <v>1.8468526212012074E-3</v>
      </c>
      <c r="K2065" s="2">
        <v>6</v>
      </c>
    </row>
    <row r="2066" spans="3:11">
      <c r="C2066" s="2" t="s">
        <v>3849</v>
      </c>
      <c r="D2066" s="12" t="str">
        <f t="shared" si="1710"/>
        <v>IGDPH</v>
      </c>
      <c r="E2066" s="10" t="str">
        <f t="shared" si="1712"/>
        <v>IGDPH</v>
      </c>
      <c r="F2066" s="10" t="s">
        <v>10</v>
      </c>
      <c r="G2066" s="10" t="s">
        <v>11</v>
      </c>
      <c r="H2066" s="10">
        <v>2015</v>
      </c>
      <c r="I2066" s="13">
        <f t="shared" si="1711"/>
        <v>1.8468526212012074E-3</v>
      </c>
      <c r="J2066" s="13">
        <f t="shared" si="1709"/>
        <v>1.8468526212012074E-3</v>
      </c>
      <c r="K2066" s="2">
        <v>8</v>
      </c>
    </row>
    <row r="2067" spans="3:11">
      <c r="C2067" s="2" t="s">
        <v>3850</v>
      </c>
      <c r="D2067" s="12" t="str">
        <f t="shared" si="1710"/>
        <v>IGDSH</v>
      </c>
      <c r="E2067" s="10" t="str">
        <f t="shared" si="1712"/>
        <v>IGDSH</v>
      </c>
      <c r="F2067" s="10" t="s">
        <v>10</v>
      </c>
      <c r="G2067" s="10" t="s">
        <v>11</v>
      </c>
      <c r="H2067" s="10">
        <v>2015</v>
      </c>
      <c r="I2067" s="13">
        <f t="shared" si="1711"/>
        <v>1.9701746117429058E-3</v>
      </c>
      <c r="J2067" s="13">
        <f t="shared" si="1709"/>
        <v>1.9701746117429058E-3</v>
      </c>
      <c r="K2067" s="2">
        <v>8</v>
      </c>
    </row>
    <row r="2068" spans="3:11">
      <c r="C2068" s="2" t="s">
        <v>1236</v>
      </c>
      <c r="D2068" s="12" t="str">
        <f t="shared" si="1710"/>
        <v>IGDLA</v>
      </c>
      <c r="E2068" s="10" t="str">
        <f t="shared" si="1712"/>
        <v>IGDLA</v>
      </c>
      <c r="F2068" s="10" t="s">
        <v>10</v>
      </c>
      <c r="G2068" s="10" t="s">
        <v>11</v>
      </c>
      <c r="H2068" s="10">
        <v>2015</v>
      </c>
      <c r="I2068" s="13">
        <f t="shared" si="1711"/>
        <v>6.2834068795349085E-3</v>
      </c>
      <c r="J2068" s="13">
        <f t="shared" si="1709"/>
        <v>6.2834068795349085E-3</v>
      </c>
      <c r="K2068" s="2">
        <v>0</v>
      </c>
    </row>
    <row r="2069" spans="3:11">
      <c r="C2069" s="2" t="s">
        <v>1237</v>
      </c>
      <c r="D2069" s="12" t="str">
        <f t="shared" si="1710"/>
        <v>IGDEM</v>
      </c>
      <c r="E2069" s="10" t="str">
        <f t="shared" si="1712"/>
        <v>IGDEM</v>
      </c>
      <c r="F2069" s="10" t="s">
        <v>10</v>
      </c>
      <c r="G2069" s="10" t="s">
        <v>11</v>
      </c>
      <c r="H2069" s="10">
        <v>2015</v>
      </c>
      <c r="I2069" s="13">
        <f t="shared" si="1711"/>
        <v>1.1365505089867445E-3</v>
      </c>
      <c r="J2069" s="13">
        <f t="shared" si="1709"/>
        <v>1.1365505089867445E-3</v>
      </c>
      <c r="K2069" s="2">
        <v>0</v>
      </c>
    </row>
    <row r="2070" spans="3:11">
      <c r="C2070" s="2" t="s">
        <v>1238</v>
      </c>
      <c r="D2070" s="12" t="str">
        <f t="shared" si="1710"/>
        <v>IGDTF</v>
      </c>
      <c r="E2070" s="10" t="str">
        <f t="shared" si="1712"/>
        <v>IGDTF</v>
      </c>
      <c r="F2070" s="10" t="s">
        <v>10</v>
      </c>
      <c r="G2070" s="10" t="s">
        <v>11</v>
      </c>
      <c r="H2070" s="10">
        <v>2015</v>
      </c>
      <c r="I2070" s="13">
        <f t="shared" si="1711"/>
        <v>0</v>
      </c>
      <c r="J2070" s="13">
        <f t="shared" si="1709"/>
        <v>0</v>
      </c>
      <c r="K2070" s="2">
        <v>6</v>
      </c>
    </row>
    <row r="2071" spans="3:11">
      <c r="C2071" s="2" t="s">
        <v>3851</v>
      </c>
      <c r="D2071" s="12" t="str">
        <f t="shared" si="1710"/>
        <v>IGDPH</v>
      </c>
      <c r="E2071" s="10" t="str">
        <f t="shared" si="1712"/>
        <v>IGDPH</v>
      </c>
      <c r="F2071" s="10" t="s">
        <v>10</v>
      </c>
      <c r="G2071" s="10" t="s">
        <v>11</v>
      </c>
      <c r="H2071" s="10">
        <v>2015</v>
      </c>
      <c r="I2071" s="13">
        <f t="shared" si="1711"/>
        <v>1.8468526212011948E-3</v>
      </c>
      <c r="J2071" s="13">
        <f t="shared" si="1709"/>
        <v>1.8468526212011948E-3</v>
      </c>
      <c r="K2071" s="2">
        <v>6</v>
      </c>
    </row>
    <row r="2072" spans="3:11">
      <c r="C2072" s="2" t="s">
        <v>3851</v>
      </c>
      <c r="D2072" s="12" t="str">
        <f t="shared" si="1710"/>
        <v>IGDPH</v>
      </c>
      <c r="E2072" s="10" t="str">
        <f t="shared" si="1712"/>
        <v>IGDPH</v>
      </c>
      <c r="F2072" s="10" t="s">
        <v>10</v>
      </c>
      <c r="G2072" s="10" t="s">
        <v>11</v>
      </c>
      <c r="H2072" s="10">
        <v>2015</v>
      </c>
      <c r="I2072" s="13">
        <f t="shared" si="1711"/>
        <v>1.8468526212011948E-3</v>
      </c>
      <c r="J2072" s="13">
        <f t="shared" si="1709"/>
        <v>1.8468526212011948E-3</v>
      </c>
      <c r="K2072" s="2">
        <v>8</v>
      </c>
    </row>
    <row r="2073" spans="3:11">
      <c r="C2073" s="2" t="s">
        <v>3852</v>
      </c>
      <c r="D2073" s="12" t="str">
        <f t="shared" si="1710"/>
        <v>IGDSH</v>
      </c>
      <c r="E2073" s="10" t="str">
        <f t="shared" si="1712"/>
        <v>IGDSH</v>
      </c>
      <c r="F2073" s="10" t="s">
        <v>10</v>
      </c>
      <c r="G2073" s="10" t="s">
        <v>11</v>
      </c>
      <c r="H2073" s="10">
        <v>2015</v>
      </c>
      <c r="I2073" s="13">
        <f t="shared" si="1711"/>
        <v>1.9701746117428936E-3</v>
      </c>
      <c r="J2073" s="13">
        <f t="shared" si="1709"/>
        <v>1.9701746117428936E-3</v>
      </c>
      <c r="K2073" s="2">
        <v>8</v>
      </c>
    </row>
    <row r="2074" spans="3:11">
      <c r="C2074" s="2" t="s">
        <v>1239</v>
      </c>
      <c r="D2074" s="12" t="str">
        <f t="shared" si="1710"/>
        <v>IGDLA</v>
      </c>
      <c r="E2074" s="10" t="str">
        <f t="shared" si="1712"/>
        <v>IGDLA</v>
      </c>
      <c r="F2074" s="10" t="s">
        <v>10</v>
      </c>
      <c r="G2074" s="10" t="s">
        <v>11</v>
      </c>
      <c r="H2074" s="10">
        <v>2015</v>
      </c>
      <c r="I2074" s="13">
        <f t="shared" si="1711"/>
        <v>6.2834068795349085E-3</v>
      </c>
      <c r="J2074" s="13">
        <f t="shared" si="1709"/>
        <v>6.2834068795349085E-3</v>
      </c>
      <c r="K2074" s="2">
        <v>0</v>
      </c>
    </row>
    <row r="2075" spans="3:11">
      <c r="C2075" s="2" t="s">
        <v>1240</v>
      </c>
      <c r="D2075" s="12" t="str">
        <f t="shared" si="1710"/>
        <v>IGDEM</v>
      </c>
      <c r="E2075" s="10" t="str">
        <f t="shared" si="1712"/>
        <v>IGDEM</v>
      </c>
      <c r="F2075" s="10" t="s">
        <v>10</v>
      </c>
      <c r="G2075" s="10" t="s">
        <v>11</v>
      </c>
      <c r="H2075" s="10">
        <v>2015</v>
      </c>
      <c r="I2075" s="13">
        <f t="shared" si="1711"/>
        <v>1.1365505089867445E-3</v>
      </c>
      <c r="J2075" s="13">
        <f t="shared" si="1709"/>
        <v>1.1365505089867445E-3</v>
      </c>
      <c r="K2075" s="2">
        <v>0</v>
      </c>
    </row>
    <row r="2076" spans="3:11">
      <c r="C2076" s="2" t="s">
        <v>1241</v>
      </c>
      <c r="D2076" s="12" t="str">
        <f t="shared" si="1710"/>
        <v>IGDTF</v>
      </c>
      <c r="E2076" s="10" t="str">
        <f t="shared" si="1712"/>
        <v>IGDTF</v>
      </c>
      <c r="F2076" s="10" t="s">
        <v>10</v>
      </c>
      <c r="G2076" s="10" t="s">
        <v>11</v>
      </c>
      <c r="H2076" s="10">
        <v>2015</v>
      </c>
      <c r="I2076" s="13">
        <f t="shared" si="1711"/>
        <v>0</v>
      </c>
      <c r="J2076" s="13">
        <f t="shared" si="1709"/>
        <v>0</v>
      </c>
      <c r="K2076" s="2">
        <v>6</v>
      </c>
    </row>
    <row r="2077" spans="3:11">
      <c r="C2077" s="2" t="s">
        <v>3853</v>
      </c>
      <c r="D2077" s="12" t="str">
        <f t="shared" si="1710"/>
        <v>IGDPH</v>
      </c>
      <c r="E2077" s="10" t="str">
        <f t="shared" si="1712"/>
        <v>IGDPH</v>
      </c>
      <c r="F2077" s="10" t="s">
        <v>10</v>
      </c>
      <c r="G2077" s="10" t="s">
        <v>11</v>
      </c>
      <c r="H2077" s="10">
        <v>2015</v>
      </c>
      <c r="I2077" s="13">
        <f t="shared" si="1711"/>
        <v>1.8468526212011948E-3</v>
      </c>
      <c r="J2077" s="13">
        <f t="shared" si="1709"/>
        <v>1.8468526212011948E-3</v>
      </c>
      <c r="K2077" s="2">
        <v>6</v>
      </c>
    </row>
    <row r="2078" spans="3:11">
      <c r="C2078" s="2" t="s">
        <v>3853</v>
      </c>
      <c r="D2078" s="12" t="str">
        <f t="shared" si="1710"/>
        <v>IGDPH</v>
      </c>
      <c r="E2078" s="10" t="str">
        <f t="shared" si="1712"/>
        <v>IGDPH</v>
      </c>
      <c r="F2078" s="10" t="s">
        <v>10</v>
      </c>
      <c r="G2078" s="10" t="s">
        <v>11</v>
      </c>
      <c r="H2078" s="10">
        <v>2015</v>
      </c>
      <c r="I2078" s="13">
        <f t="shared" si="1711"/>
        <v>1.8468526212011948E-3</v>
      </c>
      <c r="J2078" s="13">
        <f t="shared" si="1709"/>
        <v>1.8468526212011948E-3</v>
      </c>
      <c r="K2078" s="2">
        <v>8</v>
      </c>
    </row>
    <row r="2079" spans="3:11">
      <c r="C2079" s="2" t="s">
        <v>3854</v>
      </c>
      <c r="D2079" s="12" t="str">
        <f t="shared" si="1710"/>
        <v>IGDSH</v>
      </c>
      <c r="E2079" s="10" t="str">
        <f t="shared" si="1712"/>
        <v>IGDSH</v>
      </c>
      <c r="F2079" s="10" t="s">
        <v>10</v>
      </c>
      <c r="G2079" s="10" t="s">
        <v>11</v>
      </c>
      <c r="H2079" s="10">
        <v>2015</v>
      </c>
      <c r="I2079" s="13">
        <f t="shared" si="1711"/>
        <v>1.9701746117428936E-3</v>
      </c>
      <c r="J2079" s="13">
        <f t="shared" si="1709"/>
        <v>1.9701746117428936E-3</v>
      </c>
      <c r="K2079" s="2">
        <v>8</v>
      </c>
    </row>
    <row r="2080" spans="3:11">
      <c r="C2080" s="2" t="s">
        <v>1242</v>
      </c>
      <c r="D2080" s="12" t="str">
        <f t="shared" si="1710"/>
        <v>IGDLA</v>
      </c>
      <c r="E2080" s="10" t="str">
        <f t="shared" si="1712"/>
        <v>IGDLA</v>
      </c>
      <c r="F2080" s="10" t="s">
        <v>10</v>
      </c>
      <c r="G2080" s="10" t="s">
        <v>11</v>
      </c>
      <c r="H2080" s="10">
        <v>2015</v>
      </c>
      <c r="I2080" s="13">
        <f t="shared" si="1711"/>
        <v>6.2834068795348591E-3</v>
      </c>
      <c r="J2080" s="13">
        <f t="shared" si="1709"/>
        <v>6.2834068795348591E-3</v>
      </c>
      <c r="K2080" s="2">
        <v>0</v>
      </c>
    </row>
    <row r="2081" spans="3:11">
      <c r="C2081" s="2" t="s">
        <v>1243</v>
      </c>
      <c r="D2081" s="12" t="str">
        <f t="shared" si="1710"/>
        <v>IGDEM</v>
      </c>
      <c r="E2081" s="10" t="str">
        <f t="shared" si="1712"/>
        <v>IGDEM</v>
      </c>
      <c r="F2081" s="10" t="s">
        <v>10</v>
      </c>
      <c r="G2081" s="10" t="s">
        <v>11</v>
      </c>
      <c r="H2081" s="10">
        <v>2015</v>
      </c>
      <c r="I2081" s="13">
        <f t="shared" si="1711"/>
        <v>1.1365505089867445E-3</v>
      </c>
      <c r="J2081" s="13">
        <f t="shared" si="1709"/>
        <v>1.1365505089867445E-3</v>
      </c>
      <c r="K2081" s="2">
        <v>0</v>
      </c>
    </row>
    <row r="2082" spans="3:11">
      <c r="C2082" s="2" t="s">
        <v>1244</v>
      </c>
      <c r="D2082" s="12" t="str">
        <f t="shared" si="1710"/>
        <v>IGDTF</v>
      </c>
      <c r="E2082" s="10" t="str">
        <f t="shared" si="1712"/>
        <v>IGDTF</v>
      </c>
      <c r="F2082" s="10" t="s">
        <v>10</v>
      </c>
      <c r="G2082" s="10" t="s">
        <v>11</v>
      </c>
      <c r="H2082" s="10">
        <v>2015</v>
      </c>
      <c r="I2082" s="13">
        <f t="shared" si="1711"/>
        <v>0</v>
      </c>
      <c r="J2082" s="13">
        <f t="shared" si="1709"/>
        <v>0</v>
      </c>
      <c r="K2082" s="2">
        <v>6</v>
      </c>
    </row>
    <row r="2083" spans="3:11">
      <c r="C2083" s="2" t="s">
        <v>3855</v>
      </c>
      <c r="D2083" s="12" t="str">
        <f t="shared" si="1710"/>
        <v>IGDPH</v>
      </c>
      <c r="E2083" s="10" t="str">
        <f t="shared" si="1712"/>
        <v>IGDPH</v>
      </c>
      <c r="F2083" s="10" t="s">
        <v>10</v>
      </c>
      <c r="G2083" s="10" t="s">
        <v>11</v>
      </c>
      <c r="H2083" s="10">
        <v>2015</v>
      </c>
      <c r="I2083" s="13">
        <f t="shared" si="1711"/>
        <v>1.8468526212012074E-3</v>
      </c>
      <c r="J2083" s="13">
        <f t="shared" si="1709"/>
        <v>1.8468526212012074E-3</v>
      </c>
      <c r="K2083" s="2">
        <v>6</v>
      </c>
    </row>
    <row r="2084" spans="3:11">
      <c r="C2084" s="2" t="s">
        <v>3855</v>
      </c>
      <c r="D2084" s="12" t="str">
        <f t="shared" si="1710"/>
        <v>IGDPH</v>
      </c>
      <c r="E2084" s="10" t="str">
        <f t="shared" si="1712"/>
        <v>IGDPH</v>
      </c>
      <c r="F2084" s="10" t="s">
        <v>10</v>
      </c>
      <c r="G2084" s="10" t="s">
        <v>11</v>
      </c>
      <c r="H2084" s="10">
        <v>2015</v>
      </c>
      <c r="I2084" s="13">
        <f t="shared" si="1711"/>
        <v>1.8468526212012074E-3</v>
      </c>
      <c r="J2084" s="13">
        <f t="shared" si="1709"/>
        <v>1.8468526212012074E-3</v>
      </c>
      <c r="K2084" s="2">
        <v>8</v>
      </c>
    </row>
    <row r="2085" spans="3:11">
      <c r="C2085" s="2" t="s">
        <v>3856</v>
      </c>
      <c r="D2085" s="12" t="str">
        <f t="shared" si="1710"/>
        <v>IGDSH</v>
      </c>
      <c r="E2085" s="10" t="str">
        <f t="shared" si="1712"/>
        <v>IGDSH</v>
      </c>
      <c r="F2085" s="10" t="s">
        <v>10</v>
      </c>
      <c r="G2085" s="10" t="s">
        <v>11</v>
      </c>
      <c r="H2085" s="10">
        <v>2015</v>
      </c>
      <c r="I2085" s="13">
        <f t="shared" si="1711"/>
        <v>1.9701746117429058E-3</v>
      </c>
      <c r="J2085" s="13">
        <f t="shared" si="1709"/>
        <v>1.9701746117429058E-3</v>
      </c>
      <c r="K2085" s="2">
        <v>8</v>
      </c>
    </row>
    <row r="2086" spans="3:11">
      <c r="C2086" s="2" t="s">
        <v>1245</v>
      </c>
      <c r="D2086" s="12" t="str">
        <f t="shared" si="1710"/>
        <v>IGDLA</v>
      </c>
      <c r="E2086" s="10" t="str">
        <f t="shared" si="1712"/>
        <v>IGDLA</v>
      </c>
      <c r="F2086" s="10" t="s">
        <v>10</v>
      </c>
      <c r="G2086" s="10" t="s">
        <v>11</v>
      </c>
      <c r="H2086" s="10">
        <v>2015</v>
      </c>
      <c r="I2086" s="13">
        <f t="shared" si="1711"/>
        <v>6.2834068795349588E-3</v>
      </c>
      <c r="J2086" s="13">
        <f t="shared" si="1709"/>
        <v>6.2834068795349588E-3</v>
      </c>
      <c r="K2086" s="2">
        <v>0</v>
      </c>
    </row>
    <row r="2087" spans="3:11">
      <c r="C2087" s="2" t="s">
        <v>1246</v>
      </c>
      <c r="D2087" s="12" t="str">
        <f t="shared" si="1710"/>
        <v>IGDEM</v>
      </c>
      <c r="E2087" s="10" t="str">
        <f t="shared" si="1712"/>
        <v>IGDEM</v>
      </c>
      <c r="F2087" s="10" t="s">
        <v>10</v>
      </c>
      <c r="G2087" s="10" t="s">
        <v>11</v>
      </c>
      <c r="H2087" s="10">
        <v>2015</v>
      </c>
      <c r="I2087" s="13">
        <f t="shared" si="1711"/>
        <v>1.1365505089867445E-3</v>
      </c>
      <c r="J2087" s="13">
        <f t="shared" si="1709"/>
        <v>1.1365505089867445E-3</v>
      </c>
      <c r="K2087" s="2">
        <v>0</v>
      </c>
    </row>
    <row r="2088" spans="3:11">
      <c r="C2088" s="2" t="s">
        <v>1247</v>
      </c>
      <c r="D2088" s="12" t="str">
        <f t="shared" si="1710"/>
        <v>IGDTF</v>
      </c>
      <c r="E2088" s="10" t="str">
        <f t="shared" si="1712"/>
        <v>IGDTF</v>
      </c>
      <c r="F2088" s="10" t="s">
        <v>10</v>
      </c>
      <c r="G2088" s="10" t="s">
        <v>11</v>
      </c>
      <c r="H2088" s="10">
        <v>2015</v>
      </c>
      <c r="I2088" s="13">
        <f t="shared" si="1711"/>
        <v>0</v>
      </c>
      <c r="J2088" s="13">
        <f t="shared" si="1709"/>
        <v>0</v>
      </c>
      <c r="K2088" s="2">
        <v>6</v>
      </c>
    </row>
    <row r="2089" spans="3:11">
      <c r="C2089" s="2" t="s">
        <v>3857</v>
      </c>
      <c r="D2089" s="12" t="str">
        <f t="shared" si="1710"/>
        <v>IGDPH</v>
      </c>
      <c r="E2089" s="10" t="str">
        <f t="shared" si="1712"/>
        <v>IGDPH</v>
      </c>
      <c r="F2089" s="10" t="s">
        <v>10</v>
      </c>
      <c r="G2089" s="10" t="s">
        <v>11</v>
      </c>
      <c r="H2089" s="10">
        <v>2015</v>
      </c>
      <c r="I2089" s="13">
        <f t="shared" si="1711"/>
        <v>1.8468526212011948E-3</v>
      </c>
      <c r="J2089" s="13">
        <f t="shared" si="1709"/>
        <v>1.8468526212011948E-3</v>
      </c>
      <c r="K2089" s="2">
        <v>6</v>
      </c>
    </row>
    <row r="2090" spans="3:11">
      <c r="C2090" s="2" t="s">
        <v>3857</v>
      </c>
      <c r="D2090" s="12" t="str">
        <f t="shared" si="1710"/>
        <v>IGDPH</v>
      </c>
      <c r="E2090" s="10" t="str">
        <f t="shared" si="1712"/>
        <v>IGDPH</v>
      </c>
      <c r="F2090" s="10" t="s">
        <v>10</v>
      </c>
      <c r="G2090" s="10" t="s">
        <v>11</v>
      </c>
      <c r="H2090" s="10">
        <v>2015</v>
      </c>
      <c r="I2090" s="13">
        <f t="shared" si="1711"/>
        <v>1.8468526212011948E-3</v>
      </c>
      <c r="J2090" s="13">
        <f t="shared" si="1709"/>
        <v>1.8468526212011948E-3</v>
      </c>
      <c r="K2090" s="2">
        <v>8</v>
      </c>
    </row>
    <row r="2091" spans="3:11">
      <c r="C2091" s="2" t="s">
        <v>3858</v>
      </c>
      <c r="D2091" s="12" t="str">
        <f t="shared" si="1710"/>
        <v>IGDSH</v>
      </c>
      <c r="E2091" s="10" t="str">
        <f t="shared" si="1712"/>
        <v>IGDSH</v>
      </c>
      <c r="F2091" s="10" t="s">
        <v>10</v>
      </c>
      <c r="G2091" s="10" t="s">
        <v>11</v>
      </c>
      <c r="H2091" s="10">
        <v>2015</v>
      </c>
      <c r="I2091" s="13">
        <f t="shared" si="1711"/>
        <v>1.9701746117428936E-3</v>
      </c>
      <c r="J2091" s="13">
        <f t="shared" si="1709"/>
        <v>1.9701746117428936E-3</v>
      </c>
      <c r="K2091" s="2">
        <v>8</v>
      </c>
    </row>
    <row r="2092" spans="3:11">
      <c r="C2092" s="2" t="s">
        <v>1248</v>
      </c>
      <c r="D2092" s="12" t="str">
        <f t="shared" si="1710"/>
        <v>IGDLA</v>
      </c>
      <c r="E2092" s="10" t="str">
        <f t="shared" si="1712"/>
        <v>IGDLA</v>
      </c>
      <c r="F2092" s="10" t="s">
        <v>10</v>
      </c>
      <c r="G2092" s="10" t="s">
        <v>11</v>
      </c>
      <c r="H2092" s="10">
        <v>2015</v>
      </c>
      <c r="I2092" s="13">
        <f t="shared" si="1711"/>
        <v>6.2834068795348591E-3</v>
      </c>
      <c r="J2092" s="13">
        <f t="shared" si="1709"/>
        <v>6.2834068795348591E-3</v>
      </c>
      <c r="K2092" s="2">
        <v>0</v>
      </c>
    </row>
    <row r="2093" spans="3:11">
      <c r="C2093" s="2" t="s">
        <v>1249</v>
      </c>
      <c r="D2093" s="12" t="str">
        <f t="shared" si="1710"/>
        <v>IGDEM</v>
      </c>
      <c r="E2093" s="10" t="str">
        <f t="shared" si="1712"/>
        <v>IGDEM</v>
      </c>
      <c r="F2093" s="10" t="s">
        <v>10</v>
      </c>
      <c r="G2093" s="10" t="s">
        <v>11</v>
      </c>
      <c r="H2093" s="10">
        <v>2015</v>
      </c>
      <c r="I2093" s="13">
        <f t="shared" si="1711"/>
        <v>1.1365505089867196E-3</v>
      </c>
      <c r="J2093" s="13">
        <f t="shared" si="1709"/>
        <v>1.1365505089867196E-3</v>
      </c>
      <c r="K2093" s="2">
        <v>0</v>
      </c>
    </row>
    <row r="2094" spans="3:11">
      <c r="C2094" s="2" t="s">
        <v>1250</v>
      </c>
      <c r="D2094" s="12" t="str">
        <f t="shared" si="1710"/>
        <v>IGDTF</v>
      </c>
      <c r="E2094" s="10" t="str">
        <f t="shared" si="1712"/>
        <v>IGDTF</v>
      </c>
      <c r="F2094" s="10" t="s">
        <v>10</v>
      </c>
      <c r="G2094" s="10" t="s">
        <v>11</v>
      </c>
      <c r="H2094" s="10">
        <v>2015</v>
      </c>
      <c r="I2094" s="13">
        <f t="shared" si="1711"/>
        <v>0</v>
      </c>
      <c r="J2094" s="13">
        <f t="shared" si="1709"/>
        <v>0</v>
      </c>
      <c r="K2094" s="2">
        <v>5</v>
      </c>
    </row>
    <row r="2095" spans="3:11">
      <c r="C2095" s="2" t="s">
        <v>3859</v>
      </c>
      <c r="D2095" s="12" t="str">
        <f t="shared" si="1710"/>
        <v>IGDPH</v>
      </c>
      <c r="E2095" s="10" t="str">
        <f t="shared" si="1712"/>
        <v>IGDPH</v>
      </c>
      <c r="F2095" s="10" t="s">
        <v>10</v>
      </c>
      <c r="G2095" s="10" t="s">
        <v>11</v>
      </c>
      <c r="H2095" s="10">
        <v>2015</v>
      </c>
      <c r="I2095" s="13">
        <f t="shared" si="1711"/>
        <v>1.8468526212012074E-3</v>
      </c>
      <c r="J2095" s="13">
        <f t="shared" si="1709"/>
        <v>1.8468526212012074E-3</v>
      </c>
      <c r="K2095" s="2">
        <v>6</v>
      </c>
    </row>
    <row r="2096" spans="3:11">
      <c r="C2096" s="2" t="s">
        <v>3859</v>
      </c>
      <c r="D2096" s="12" t="str">
        <f t="shared" si="1710"/>
        <v>IGDPH</v>
      </c>
      <c r="E2096" s="10" t="str">
        <f t="shared" si="1712"/>
        <v>IGDPH</v>
      </c>
      <c r="F2096" s="10" t="s">
        <v>10</v>
      </c>
      <c r="G2096" s="10" t="s">
        <v>11</v>
      </c>
      <c r="H2096" s="10">
        <v>2015</v>
      </c>
      <c r="I2096" s="13">
        <f t="shared" si="1711"/>
        <v>1.8468526212012074E-3</v>
      </c>
      <c r="J2096" s="13">
        <f t="shared" si="1709"/>
        <v>1.8468526212012074E-3</v>
      </c>
      <c r="K2096" s="2">
        <v>8</v>
      </c>
    </row>
    <row r="2097" spans="3:11">
      <c r="C2097" s="2" t="s">
        <v>3860</v>
      </c>
      <c r="D2097" s="12" t="str">
        <f t="shared" si="1710"/>
        <v>IGDSH</v>
      </c>
      <c r="E2097" s="10" t="str">
        <f t="shared" si="1712"/>
        <v>IGDSH</v>
      </c>
      <c r="F2097" s="10" t="s">
        <v>10</v>
      </c>
      <c r="G2097" s="10" t="s">
        <v>11</v>
      </c>
      <c r="H2097" s="10">
        <v>2015</v>
      </c>
      <c r="I2097" s="13">
        <f t="shared" si="1711"/>
        <v>1.9701746117429184E-3</v>
      </c>
      <c r="J2097" s="13">
        <f t="shared" si="1709"/>
        <v>1.9701746117429184E-3</v>
      </c>
      <c r="K2097" s="2">
        <v>7</v>
      </c>
    </row>
    <row r="2098" spans="3:11">
      <c r="C2098" s="2" t="s">
        <v>1251</v>
      </c>
      <c r="D2098" s="12" t="str">
        <f t="shared" si="1710"/>
        <v>IGDLA</v>
      </c>
      <c r="E2098" s="10" t="str">
        <f t="shared" si="1712"/>
        <v>IGDLA</v>
      </c>
      <c r="F2098" s="10" t="s">
        <v>10</v>
      </c>
      <c r="G2098" s="10" t="s">
        <v>11</v>
      </c>
      <c r="H2098" s="10">
        <v>2015</v>
      </c>
      <c r="I2098" s="13">
        <f t="shared" si="1711"/>
        <v>6.2834068795349588E-3</v>
      </c>
      <c r="J2098" s="13">
        <f t="shared" si="1709"/>
        <v>6.2834068795349588E-3</v>
      </c>
      <c r="K2098" s="2">
        <v>0</v>
      </c>
    </row>
    <row r="2099" spans="3:11">
      <c r="C2099" s="2" t="s">
        <v>1252</v>
      </c>
      <c r="D2099" s="12" t="str">
        <f t="shared" si="1710"/>
        <v>IGDEM</v>
      </c>
      <c r="E2099" s="10" t="str">
        <f t="shared" si="1712"/>
        <v>IGDEM</v>
      </c>
      <c r="F2099" s="10" t="s">
        <v>10</v>
      </c>
      <c r="G2099" s="10" t="s">
        <v>11</v>
      </c>
      <c r="H2099" s="10">
        <v>2015</v>
      </c>
      <c r="I2099" s="13">
        <f t="shared" si="1711"/>
        <v>1.1365505089867445E-3</v>
      </c>
      <c r="J2099" s="13">
        <f t="shared" si="1709"/>
        <v>1.1365505089867445E-3</v>
      </c>
      <c r="K2099" s="2">
        <v>0</v>
      </c>
    </row>
    <row r="2100" spans="3:11">
      <c r="C2100" s="2" t="s">
        <v>1253</v>
      </c>
      <c r="D2100" s="12" t="str">
        <f t="shared" si="1710"/>
        <v>IGDTF</v>
      </c>
      <c r="E2100" s="10" t="str">
        <f t="shared" si="1712"/>
        <v>IGDTF</v>
      </c>
      <c r="F2100" s="10" t="s">
        <v>10</v>
      </c>
      <c r="G2100" s="10" t="s">
        <v>11</v>
      </c>
      <c r="H2100" s="10">
        <v>2015</v>
      </c>
      <c r="I2100" s="13">
        <f t="shared" si="1711"/>
        <v>0</v>
      </c>
      <c r="J2100" s="13">
        <f t="shared" si="1709"/>
        <v>0</v>
      </c>
      <c r="K2100" s="2">
        <v>5</v>
      </c>
    </row>
    <row r="2101" spans="3:11">
      <c r="C2101" s="2" t="s">
        <v>3861</v>
      </c>
      <c r="D2101" s="12" t="str">
        <f t="shared" si="1710"/>
        <v>IGDPH</v>
      </c>
      <c r="E2101" s="10" t="str">
        <f t="shared" si="1712"/>
        <v>IGDPH</v>
      </c>
      <c r="F2101" s="10" t="s">
        <v>10</v>
      </c>
      <c r="G2101" s="10" t="s">
        <v>11</v>
      </c>
      <c r="H2101" s="10">
        <v>2015</v>
      </c>
      <c r="I2101" s="13">
        <f t="shared" si="1711"/>
        <v>1.8468526212011948E-3</v>
      </c>
      <c r="J2101" s="13">
        <f t="shared" si="1709"/>
        <v>1.8468526212011948E-3</v>
      </c>
      <c r="K2101" s="2">
        <v>5</v>
      </c>
    </row>
    <row r="2102" spans="3:11">
      <c r="C2102" s="2" t="s">
        <v>3861</v>
      </c>
      <c r="D2102" s="12" t="str">
        <f t="shared" si="1710"/>
        <v>IGDPH</v>
      </c>
      <c r="E2102" s="10" t="str">
        <f t="shared" si="1712"/>
        <v>IGDPH</v>
      </c>
      <c r="F2102" s="10" t="s">
        <v>10</v>
      </c>
      <c r="G2102" s="10" t="s">
        <v>11</v>
      </c>
      <c r="H2102" s="10">
        <v>2015</v>
      </c>
      <c r="I2102" s="13">
        <f t="shared" si="1711"/>
        <v>1.8468526212011948E-3</v>
      </c>
      <c r="J2102" s="13">
        <f t="shared" si="1709"/>
        <v>1.8468526212011948E-3</v>
      </c>
      <c r="K2102" s="2">
        <v>7</v>
      </c>
    </row>
    <row r="2103" spans="3:11">
      <c r="C2103" s="2" t="s">
        <v>3862</v>
      </c>
      <c r="D2103" s="12" t="str">
        <f t="shared" si="1710"/>
        <v>IGDSH</v>
      </c>
      <c r="E2103" s="10" t="str">
        <f t="shared" si="1712"/>
        <v>IGDSH</v>
      </c>
      <c r="F2103" s="10" t="s">
        <v>10</v>
      </c>
      <c r="G2103" s="10" t="s">
        <v>11</v>
      </c>
      <c r="H2103" s="10">
        <v>2015</v>
      </c>
      <c r="I2103" s="13">
        <f t="shared" si="1711"/>
        <v>1.9701746117428811E-3</v>
      </c>
      <c r="J2103" s="13">
        <f t="shared" si="1709"/>
        <v>1.9701746117428811E-3</v>
      </c>
      <c r="K2103" s="2">
        <v>7</v>
      </c>
    </row>
    <row r="2104" spans="3:11">
      <c r="C2104" s="2" t="s">
        <v>1254</v>
      </c>
      <c r="D2104" s="12" t="str">
        <f t="shared" si="1710"/>
        <v>IGDLA</v>
      </c>
      <c r="E2104" s="10" t="str">
        <f t="shared" si="1712"/>
        <v>IGDLA</v>
      </c>
      <c r="F2104" s="10" t="s">
        <v>10</v>
      </c>
      <c r="G2104" s="10" t="s">
        <v>11</v>
      </c>
      <c r="H2104" s="10">
        <v>2015</v>
      </c>
      <c r="I2104" s="13">
        <f t="shared" si="1711"/>
        <v>6.2834068795348591E-3</v>
      </c>
      <c r="J2104" s="13">
        <f t="shared" si="1709"/>
        <v>6.2834068795348591E-3</v>
      </c>
      <c r="K2104" s="2">
        <v>0</v>
      </c>
    </row>
    <row r="2105" spans="3:11">
      <c r="C2105" s="2" t="s">
        <v>1255</v>
      </c>
      <c r="D2105" s="12" t="str">
        <f t="shared" si="1710"/>
        <v>IGDEM</v>
      </c>
      <c r="E2105" s="10" t="str">
        <f t="shared" si="1712"/>
        <v>IGDEM</v>
      </c>
      <c r="F2105" s="10" t="s">
        <v>10</v>
      </c>
      <c r="G2105" s="10" t="s">
        <v>11</v>
      </c>
      <c r="H2105" s="10">
        <v>2015</v>
      </c>
      <c r="I2105" s="13">
        <f t="shared" si="1711"/>
        <v>1.1365505089867445E-3</v>
      </c>
      <c r="J2105" s="13">
        <f t="shared" si="1709"/>
        <v>1.1365505089867445E-3</v>
      </c>
      <c r="K2105" s="2">
        <v>0</v>
      </c>
    </row>
    <row r="2106" spans="3:11">
      <c r="C2106" s="2" t="s">
        <v>1256</v>
      </c>
      <c r="D2106" s="12" t="str">
        <f t="shared" si="1710"/>
        <v>IGDTF</v>
      </c>
      <c r="E2106" s="10" t="str">
        <f t="shared" si="1712"/>
        <v>IGDTF</v>
      </c>
      <c r="F2106" s="10" t="s">
        <v>10</v>
      </c>
      <c r="G2106" s="10" t="s">
        <v>11</v>
      </c>
      <c r="H2106" s="10">
        <v>2015</v>
      </c>
      <c r="I2106" s="13">
        <f t="shared" si="1711"/>
        <v>0</v>
      </c>
      <c r="J2106" s="39">
        <f t="shared" si="1709"/>
        <v>0</v>
      </c>
      <c r="K2106" s="2">
        <v>5</v>
      </c>
    </row>
    <row r="2107" spans="3:11">
      <c r="C2107" s="2" t="s">
        <v>3863</v>
      </c>
      <c r="D2107" s="12" t="str">
        <f t="shared" si="1710"/>
        <v>IGDPH</v>
      </c>
      <c r="E2107" s="10" t="str">
        <f t="shared" si="1712"/>
        <v>IGDPH</v>
      </c>
      <c r="F2107" s="10" t="s">
        <v>10</v>
      </c>
      <c r="G2107" s="10" t="s">
        <v>11</v>
      </c>
      <c r="H2107" s="10">
        <v>2015</v>
      </c>
      <c r="I2107" s="13">
        <f t="shared" si="1711"/>
        <v>1.8468526212011948E-3</v>
      </c>
      <c r="J2107" s="13">
        <f>I2107</f>
        <v>1.8468526212011948E-3</v>
      </c>
      <c r="K2107" s="2">
        <v>5</v>
      </c>
    </row>
    <row r="2108" spans="3:11">
      <c r="C2108" s="2" t="s">
        <v>3863</v>
      </c>
      <c r="D2108" s="12" t="str">
        <f t="shared" si="1710"/>
        <v>IGDPH</v>
      </c>
      <c r="E2108" s="10" t="str">
        <f t="shared" si="1712"/>
        <v>IGDPH</v>
      </c>
      <c r="F2108" s="10" t="s">
        <v>10</v>
      </c>
      <c r="G2108" s="10" t="s">
        <v>11</v>
      </c>
      <c r="H2108" s="10">
        <v>2015</v>
      </c>
      <c r="I2108" s="13">
        <f t="shared" si="1711"/>
        <v>1.8468526212011948E-3</v>
      </c>
      <c r="J2108" s="13">
        <f t="shared" ref="J2108:J2166" si="1713">I2108</f>
        <v>1.8468526212011948E-3</v>
      </c>
      <c r="K2108" s="2">
        <v>7</v>
      </c>
    </row>
    <row r="2109" spans="3:11">
      <c r="C2109" s="2" t="s">
        <v>3864</v>
      </c>
      <c r="D2109" s="12" t="str">
        <f t="shared" si="1710"/>
        <v>IGDSH</v>
      </c>
      <c r="E2109" s="10" t="str">
        <f t="shared" si="1712"/>
        <v>IGDSH</v>
      </c>
      <c r="F2109" s="10" t="s">
        <v>10</v>
      </c>
      <c r="G2109" s="10" t="s">
        <v>11</v>
      </c>
      <c r="H2109" s="10">
        <v>2015</v>
      </c>
      <c r="I2109" s="13">
        <f t="shared" si="1711"/>
        <v>1.9701746117428936E-3</v>
      </c>
      <c r="J2109" s="13">
        <f t="shared" si="1713"/>
        <v>1.9701746117428936E-3</v>
      </c>
      <c r="K2109" s="2">
        <v>7</v>
      </c>
    </row>
    <row r="2110" spans="3:11">
      <c r="C2110" s="2" t="s">
        <v>1257</v>
      </c>
      <c r="D2110" s="12" t="str">
        <f t="shared" si="1710"/>
        <v>IGDLA</v>
      </c>
      <c r="E2110" s="10" t="str">
        <f t="shared" si="1712"/>
        <v>IGDLA</v>
      </c>
      <c r="F2110" s="10" t="s">
        <v>10</v>
      </c>
      <c r="G2110" s="10" t="s">
        <v>11</v>
      </c>
      <c r="H2110" s="10">
        <v>2015</v>
      </c>
      <c r="I2110" s="13">
        <f t="shared" si="1711"/>
        <v>6.2834068795349085E-3</v>
      </c>
      <c r="J2110" s="13">
        <f t="shared" si="1713"/>
        <v>6.2834068795349085E-3</v>
      </c>
      <c r="K2110" s="2">
        <v>0</v>
      </c>
    </row>
    <row r="2111" spans="3:11">
      <c r="C2111" s="2" t="s">
        <v>1258</v>
      </c>
      <c r="D2111" s="12" t="str">
        <f t="shared" si="1710"/>
        <v>IGDEM</v>
      </c>
      <c r="E2111" s="10" t="str">
        <f t="shared" si="1712"/>
        <v>IGDEM</v>
      </c>
      <c r="F2111" s="10" t="s">
        <v>10</v>
      </c>
      <c r="G2111" s="10" t="s">
        <v>11</v>
      </c>
      <c r="H2111" s="10">
        <v>2015</v>
      </c>
      <c r="I2111" s="13">
        <f t="shared" si="1711"/>
        <v>1.1365505089867445E-3</v>
      </c>
      <c r="J2111" s="13">
        <f t="shared" si="1713"/>
        <v>1.1365505089867445E-3</v>
      </c>
      <c r="K2111" s="2">
        <v>0</v>
      </c>
    </row>
    <row r="2112" spans="3:11">
      <c r="C2112" s="2" t="s">
        <v>1259</v>
      </c>
      <c r="D2112" s="12" t="str">
        <f t="shared" si="1710"/>
        <v>IGDTF</v>
      </c>
      <c r="E2112" s="10" t="str">
        <f t="shared" si="1712"/>
        <v>IGDTF</v>
      </c>
      <c r="F2112" s="10" t="s">
        <v>10</v>
      </c>
      <c r="G2112" s="10" t="s">
        <v>11</v>
      </c>
      <c r="H2112" s="10">
        <v>2015</v>
      </c>
      <c r="I2112" s="13">
        <f t="shared" si="1711"/>
        <v>0</v>
      </c>
      <c r="J2112" s="13">
        <f t="shared" si="1713"/>
        <v>0</v>
      </c>
      <c r="K2112" s="2">
        <v>5</v>
      </c>
    </row>
    <row r="2113" spans="3:11">
      <c r="C2113" s="2" t="s">
        <v>3865</v>
      </c>
      <c r="D2113" s="12" t="str">
        <f t="shared" si="1710"/>
        <v>IGDPH</v>
      </c>
      <c r="E2113" s="10" t="str">
        <f t="shared" si="1712"/>
        <v>IGDPH</v>
      </c>
      <c r="F2113" s="10" t="s">
        <v>10</v>
      </c>
      <c r="G2113" s="10" t="s">
        <v>11</v>
      </c>
      <c r="H2113" s="10">
        <v>2015</v>
      </c>
      <c r="I2113" s="13">
        <f t="shared" si="1711"/>
        <v>1.8468526212012074E-3</v>
      </c>
      <c r="J2113" s="13">
        <f t="shared" si="1713"/>
        <v>1.8468526212012074E-3</v>
      </c>
      <c r="K2113" s="2">
        <v>5</v>
      </c>
    </row>
    <row r="2114" spans="3:11">
      <c r="C2114" s="2" t="s">
        <v>3865</v>
      </c>
      <c r="D2114" s="12" t="str">
        <f t="shared" si="1710"/>
        <v>IGDPH</v>
      </c>
      <c r="E2114" s="10" t="str">
        <f t="shared" si="1712"/>
        <v>IGDPH</v>
      </c>
      <c r="F2114" s="10" t="s">
        <v>10</v>
      </c>
      <c r="G2114" s="10" t="s">
        <v>11</v>
      </c>
      <c r="H2114" s="10">
        <v>2015</v>
      </c>
      <c r="I2114" s="13">
        <f t="shared" si="1711"/>
        <v>1.8468526212012074E-3</v>
      </c>
      <c r="J2114" s="13">
        <f t="shared" si="1713"/>
        <v>1.8468526212012074E-3</v>
      </c>
      <c r="K2114" s="2">
        <v>7</v>
      </c>
    </row>
    <row r="2115" spans="3:11">
      <c r="C2115" s="2" t="s">
        <v>3866</v>
      </c>
      <c r="D2115" s="12" t="str">
        <f t="shared" si="1710"/>
        <v>IGDSH</v>
      </c>
      <c r="E2115" s="10" t="str">
        <f t="shared" si="1712"/>
        <v>IGDSH</v>
      </c>
      <c r="F2115" s="10" t="s">
        <v>10</v>
      </c>
      <c r="G2115" s="10" t="s">
        <v>11</v>
      </c>
      <c r="H2115" s="10">
        <v>2015</v>
      </c>
      <c r="I2115" s="13">
        <f t="shared" si="1711"/>
        <v>1.9701746117429184E-3</v>
      </c>
      <c r="J2115" s="13">
        <f t="shared" si="1713"/>
        <v>1.9701746117429184E-3</v>
      </c>
      <c r="K2115" s="2">
        <v>6</v>
      </c>
    </row>
    <row r="2116" spans="3:11">
      <c r="C2116" s="2" t="s">
        <v>1260</v>
      </c>
      <c r="D2116" s="12" t="str">
        <f t="shared" si="1710"/>
        <v>IGDLA</v>
      </c>
      <c r="E2116" s="10" t="str">
        <f t="shared" si="1712"/>
        <v>IGDLA</v>
      </c>
      <c r="F2116" s="10" t="s">
        <v>10</v>
      </c>
      <c r="G2116" s="10" t="s">
        <v>11</v>
      </c>
      <c r="H2116" s="10">
        <v>2015</v>
      </c>
      <c r="I2116" s="13">
        <f t="shared" si="1711"/>
        <v>6.2834068795349085E-3</v>
      </c>
      <c r="J2116" s="13">
        <f t="shared" si="1713"/>
        <v>6.2834068795349085E-3</v>
      </c>
      <c r="K2116" s="2">
        <v>0</v>
      </c>
    </row>
    <row r="2117" spans="3:11">
      <c r="C2117" s="2" t="s">
        <v>1261</v>
      </c>
      <c r="D2117" s="12" t="str">
        <f t="shared" si="1710"/>
        <v>IGDEM</v>
      </c>
      <c r="E2117" s="10" t="str">
        <f t="shared" si="1712"/>
        <v>IGDEM</v>
      </c>
      <c r="F2117" s="10" t="s">
        <v>10</v>
      </c>
      <c r="G2117" s="10" t="s">
        <v>11</v>
      </c>
      <c r="H2117" s="10">
        <v>2015</v>
      </c>
      <c r="I2117" s="13">
        <f t="shared" si="1711"/>
        <v>1.1365505089867445E-3</v>
      </c>
      <c r="J2117" s="13">
        <f t="shared" si="1713"/>
        <v>1.1365505089867445E-3</v>
      </c>
      <c r="K2117" s="2">
        <v>0</v>
      </c>
    </row>
    <row r="2118" spans="3:11">
      <c r="C2118" s="2" t="s">
        <v>1262</v>
      </c>
      <c r="D2118" s="12" t="str">
        <f t="shared" si="1710"/>
        <v>IGDTF</v>
      </c>
      <c r="E2118" s="10" t="str">
        <f t="shared" si="1712"/>
        <v>IGDTF</v>
      </c>
      <c r="F2118" s="10" t="s">
        <v>10</v>
      </c>
      <c r="G2118" s="10" t="s">
        <v>11</v>
      </c>
      <c r="H2118" s="10">
        <v>2015</v>
      </c>
      <c r="I2118" s="13">
        <f t="shared" si="1711"/>
        <v>0</v>
      </c>
      <c r="J2118" s="13">
        <f t="shared" si="1713"/>
        <v>0</v>
      </c>
      <c r="K2118" s="2">
        <v>5</v>
      </c>
    </row>
    <row r="2119" spans="3:11">
      <c r="C2119" s="2" t="s">
        <v>3867</v>
      </c>
      <c r="D2119" s="12" t="str">
        <f t="shared" si="1710"/>
        <v>IGDPH</v>
      </c>
      <c r="E2119" s="10" t="str">
        <f t="shared" si="1712"/>
        <v>IGDPH</v>
      </c>
      <c r="F2119" s="10" t="s">
        <v>10</v>
      </c>
      <c r="G2119" s="10" t="s">
        <v>11</v>
      </c>
      <c r="H2119" s="10">
        <v>2015</v>
      </c>
      <c r="I2119" s="13">
        <f t="shared" si="1711"/>
        <v>1.8468526212011948E-3</v>
      </c>
      <c r="J2119" s="13">
        <f t="shared" si="1713"/>
        <v>1.8468526212011948E-3</v>
      </c>
      <c r="K2119" s="2">
        <v>5</v>
      </c>
    </row>
    <row r="2120" spans="3:11">
      <c r="C2120" s="2" t="s">
        <v>3867</v>
      </c>
      <c r="D2120" s="12" t="str">
        <f t="shared" ref="D2120:D2183" si="1714">"I"&amp;MID(C2120,4,1)&amp;"D"&amp;MID(C2120,9,2)</f>
        <v>IGDPH</v>
      </c>
      <c r="E2120" s="10" t="str">
        <f t="shared" si="1712"/>
        <v>IGDPH</v>
      </c>
      <c r="F2120" s="10" t="s">
        <v>10</v>
      </c>
      <c r="G2120" s="10" t="s">
        <v>11</v>
      </c>
      <c r="H2120" s="10">
        <v>2015</v>
      </c>
      <c r="I2120" s="13">
        <f t="shared" ref="I2120:I2183" si="1715">INDEX($AG$39:$BF$639,MATCH(IF(RIGHT(C2120,3)="100",RIGHT(C2120,6),RIGHT(C2120,5)),$AG$39:$AG$639,0),MATCH(MID(D2120,2,2),$AG$39:$BF$39,0))*$AI$19</f>
        <v>1.8468526212011948E-3</v>
      </c>
      <c r="J2120" s="13">
        <f t="shared" si="1713"/>
        <v>1.8468526212011948E-3</v>
      </c>
      <c r="K2120" s="2">
        <v>7</v>
      </c>
    </row>
    <row r="2121" spans="3:11">
      <c r="C2121" s="2" t="s">
        <v>3868</v>
      </c>
      <c r="D2121" s="12" t="str">
        <f t="shared" si="1714"/>
        <v>IGDSH</v>
      </c>
      <c r="E2121" s="10" t="str">
        <f t="shared" si="1712"/>
        <v>IGDSH</v>
      </c>
      <c r="F2121" s="10" t="s">
        <v>10</v>
      </c>
      <c r="G2121" s="10" t="s">
        <v>11</v>
      </c>
      <c r="H2121" s="10">
        <v>2015</v>
      </c>
      <c r="I2121" s="13">
        <f t="shared" si="1715"/>
        <v>1.9701746117428936E-3</v>
      </c>
      <c r="J2121" s="13">
        <f t="shared" si="1713"/>
        <v>1.9701746117428936E-3</v>
      </c>
      <c r="K2121" s="2">
        <v>6</v>
      </c>
    </row>
    <row r="2122" spans="3:11">
      <c r="C2122" s="2" t="s">
        <v>1263</v>
      </c>
      <c r="D2122" s="12" t="str">
        <f t="shared" si="1714"/>
        <v>IGDLA</v>
      </c>
      <c r="E2122" s="10" t="str">
        <f t="shared" si="1712"/>
        <v>IGDLA</v>
      </c>
      <c r="F2122" s="10" t="s">
        <v>10</v>
      </c>
      <c r="G2122" s="10" t="s">
        <v>11</v>
      </c>
      <c r="H2122" s="10">
        <v>2015</v>
      </c>
      <c r="I2122" s="13">
        <f t="shared" si="1715"/>
        <v>6.2834068795349085E-3</v>
      </c>
      <c r="J2122" s="13">
        <f t="shared" si="1713"/>
        <v>6.2834068795349085E-3</v>
      </c>
      <c r="K2122" s="2">
        <v>0</v>
      </c>
    </row>
    <row r="2123" spans="3:11">
      <c r="C2123" s="2" t="s">
        <v>1264</v>
      </c>
      <c r="D2123" s="12" t="str">
        <f t="shared" si="1714"/>
        <v>IGDEM</v>
      </c>
      <c r="E2123" s="10" t="str">
        <f t="shared" si="1712"/>
        <v>IGDEM</v>
      </c>
      <c r="F2123" s="10" t="s">
        <v>10</v>
      </c>
      <c r="G2123" s="10" t="s">
        <v>11</v>
      </c>
      <c r="H2123" s="10">
        <v>2015</v>
      </c>
      <c r="I2123" s="13">
        <f t="shared" si="1715"/>
        <v>1.1365505089867445E-3</v>
      </c>
      <c r="J2123" s="13">
        <f t="shared" si="1713"/>
        <v>1.1365505089867445E-3</v>
      </c>
      <c r="K2123" s="2">
        <v>0</v>
      </c>
    </row>
    <row r="2124" spans="3:11">
      <c r="C2124" s="2" t="s">
        <v>1265</v>
      </c>
      <c r="D2124" s="12" t="str">
        <f t="shared" si="1714"/>
        <v>IGDTF</v>
      </c>
      <c r="E2124" s="10" t="str">
        <f t="shared" si="1712"/>
        <v>IGDTF</v>
      </c>
      <c r="F2124" s="10" t="s">
        <v>10</v>
      </c>
      <c r="G2124" s="10" t="s">
        <v>11</v>
      </c>
      <c r="H2124" s="10">
        <v>2015</v>
      </c>
      <c r="I2124" s="13">
        <f t="shared" si="1715"/>
        <v>0</v>
      </c>
      <c r="J2124" s="13">
        <f t="shared" si="1713"/>
        <v>0</v>
      </c>
      <c r="K2124" s="2">
        <v>5</v>
      </c>
    </row>
    <row r="2125" spans="3:11">
      <c r="C2125" s="2" t="s">
        <v>3869</v>
      </c>
      <c r="D2125" s="12" t="str">
        <f t="shared" si="1714"/>
        <v>IGDPH</v>
      </c>
      <c r="E2125" s="10" t="str">
        <f t="shared" si="1712"/>
        <v>IGDPH</v>
      </c>
      <c r="F2125" s="10" t="s">
        <v>10</v>
      </c>
      <c r="G2125" s="10" t="s">
        <v>11</v>
      </c>
      <c r="H2125" s="10">
        <v>2015</v>
      </c>
      <c r="I2125" s="13">
        <f t="shared" si="1715"/>
        <v>1.8468526212011948E-3</v>
      </c>
      <c r="J2125" s="13">
        <f t="shared" si="1713"/>
        <v>1.8468526212011948E-3</v>
      </c>
      <c r="K2125" s="2">
        <v>5</v>
      </c>
    </row>
    <row r="2126" spans="3:11">
      <c r="C2126" s="2" t="s">
        <v>3869</v>
      </c>
      <c r="D2126" s="12" t="str">
        <f t="shared" si="1714"/>
        <v>IGDPH</v>
      </c>
      <c r="E2126" s="10" t="str">
        <f t="shared" si="1712"/>
        <v>IGDPH</v>
      </c>
      <c r="F2126" s="10" t="s">
        <v>10</v>
      </c>
      <c r="G2126" s="10" t="s">
        <v>11</v>
      </c>
      <c r="H2126" s="10">
        <v>2015</v>
      </c>
      <c r="I2126" s="13">
        <f t="shared" si="1715"/>
        <v>1.8468526212011948E-3</v>
      </c>
      <c r="J2126" s="13">
        <f t="shared" si="1713"/>
        <v>1.8468526212011948E-3</v>
      </c>
      <c r="K2126" s="2">
        <v>7</v>
      </c>
    </row>
    <row r="2127" spans="3:11">
      <c r="C2127" s="2" t="s">
        <v>3870</v>
      </c>
      <c r="D2127" s="12" t="str">
        <f t="shared" si="1714"/>
        <v>IGDSH</v>
      </c>
      <c r="E2127" s="10" t="str">
        <f t="shared" si="1712"/>
        <v>IGDSH</v>
      </c>
      <c r="F2127" s="10" t="s">
        <v>10</v>
      </c>
      <c r="G2127" s="10" t="s">
        <v>11</v>
      </c>
      <c r="H2127" s="10">
        <v>2015</v>
      </c>
      <c r="I2127" s="13">
        <f t="shared" si="1715"/>
        <v>1.9701746117429058E-3</v>
      </c>
      <c r="J2127" s="13">
        <f t="shared" si="1713"/>
        <v>1.9701746117429058E-3</v>
      </c>
      <c r="K2127" s="2">
        <v>5</v>
      </c>
    </row>
    <row r="2128" spans="3:11">
      <c r="C2128" s="2" t="s">
        <v>1266</v>
      </c>
      <c r="D2128" s="12" t="str">
        <f t="shared" si="1714"/>
        <v>IGDLA</v>
      </c>
      <c r="E2128" s="10" t="str">
        <f t="shared" ref="E2128:E2191" si="1716">D2128</f>
        <v>IGDLA</v>
      </c>
      <c r="F2128" s="10" t="s">
        <v>10</v>
      </c>
      <c r="G2128" s="10" t="s">
        <v>11</v>
      </c>
      <c r="H2128" s="10">
        <v>2015</v>
      </c>
      <c r="I2128" s="13">
        <f t="shared" si="1715"/>
        <v>6.2834068795349085E-3</v>
      </c>
      <c r="J2128" s="13">
        <f t="shared" si="1713"/>
        <v>6.2834068795349085E-3</v>
      </c>
      <c r="K2128" s="2">
        <v>0</v>
      </c>
    </row>
    <row r="2129" spans="3:11">
      <c r="C2129" s="2" t="s">
        <v>1267</v>
      </c>
      <c r="D2129" s="12" t="str">
        <f t="shared" si="1714"/>
        <v>IGDEM</v>
      </c>
      <c r="E2129" s="10" t="str">
        <f t="shared" si="1716"/>
        <v>IGDEM</v>
      </c>
      <c r="F2129" s="10" t="s">
        <v>10</v>
      </c>
      <c r="G2129" s="10" t="s">
        <v>11</v>
      </c>
      <c r="H2129" s="10">
        <v>2015</v>
      </c>
      <c r="I2129" s="13">
        <f t="shared" si="1715"/>
        <v>1.1365505089867445E-3</v>
      </c>
      <c r="J2129" s="13">
        <f t="shared" si="1713"/>
        <v>1.1365505089867445E-3</v>
      </c>
      <c r="K2129" s="2">
        <v>0</v>
      </c>
    </row>
    <row r="2130" spans="3:11">
      <c r="C2130" s="2" t="s">
        <v>1268</v>
      </c>
      <c r="D2130" s="12" t="str">
        <f t="shared" si="1714"/>
        <v>IGDTF</v>
      </c>
      <c r="E2130" s="10" t="str">
        <f t="shared" si="1716"/>
        <v>IGDTF</v>
      </c>
      <c r="F2130" s="10" t="s">
        <v>10</v>
      </c>
      <c r="G2130" s="10" t="s">
        <v>11</v>
      </c>
      <c r="H2130" s="10">
        <v>2015</v>
      </c>
      <c r="I2130" s="13">
        <f t="shared" si="1715"/>
        <v>0</v>
      </c>
      <c r="J2130" s="13">
        <f t="shared" si="1713"/>
        <v>0</v>
      </c>
      <c r="K2130" s="2">
        <v>5</v>
      </c>
    </row>
    <row r="2131" spans="3:11">
      <c r="C2131" s="2" t="s">
        <v>3871</v>
      </c>
      <c r="D2131" s="12" t="str">
        <f t="shared" si="1714"/>
        <v>IGDPH</v>
      </c>
      <c r="E2131" s="10" t="str">
        <f t="shared" si="1716"/>
        <v>IGDPH</v>
      </c>
      <c r="F2131" s="10" t="s">
        <v>10</v>
      </c>
      <c r="G2131" s="10" t="s">
        <v>11</v>
      </c>
      <c r="H2131" s="10">
        <v>2015</v>
      </c>
      <c r="I2131" s="13">
        <f t="shared" si="1715"/>
        <v>1.8468526212011948E-3</v>
      </c>
      <c r="J2131" s="13">
        <f t="shared" si="1713"/>
        <v>1.8468526212011948E-3</v>
      </c>
      <c r="K2131" s="2">
        <v>5</v>
      </c>
    </row>
    <row r="2132" spans="3:11">
      <c r="C2132" s="2" t="s">
        <v>3871</v>
      </c>
      <c r="D2132" s="12" t="str">
        <f t="shared" si="1714"/>
        <v>IGDPH</v>
      </c>
      <c r="E2132" s="10" t="str">
        <f t="shared" si="1716"/>
        <v>IGDPH</v>
      </c>
      <c r="F2132" s="10" t="s">
        <v>10</v>
      </c>
      <c r="G2132" s="10" t="s">
        <v>11</v>
      </c>
      <c r="H2132" s="10">
        <v>2015</v>
      </c>
      <c r="I2132" s="13">
        <f t="shared" si="1715"/>
        <v>1.8468526212011948E-3</v>
      </c>
      <c r="J2132" s="13">
        <f t="shared" si="1713"/>
        <v>1.8468526212011948E-3</v>
      </c>
      <c r="K2132" s="2">
        <v>7</v>
      </c>
    </row>
    <row r="2133" spans="3:11">
      <c r="C2133" s="2" t="s">
        <v>3872</v>
      </c>
      <c r="D2133" s="12" t="str">
        <f t="shared" si="1714"/>
        <v>IGDSH</v>
      </c>
      <c r="E2133" s="10" t="str">
        <f t="shared" si="1716"/>
        <v>IGDSH</v>
      </c>
      <c r="F2133" s="10" t="s">
        <v>10</v>
      </c>
      <c r="G2133" s="10" t="s">
        <v>11</v>
      </c>
      <c r="H2133" s="10">
        <v>2015</v>
      </c>
      <c r="I2133" s="13">
        <f t="shared" si="1715"/>
        <v>1.9701746117428936E-3</v>
      </c>
      <c r="J2133" s="13">
        <f t="shared" si="1713"/>
        <v>1.9701746117428936E-3</v>
      </c>
      <c r="K2133" s="2">
        <v>5</v>
      </c>
    </row>
    <row r="2134" spans="3:11">
      <c r="C2134" s="2" t="s">
        <v>1269</v>
      </c>
      <c r="D2134" s="12" t="str">
        <f t="shared" si="1714"/>
        <v>IGDLA</v>
      </c>
      <c r="E2134" s="10" t="str">
        <f t="shared" si="1716"/>
        <v>IGDLA</v>
      </c>
      <c r="F2134" s="10" t="s">
        <v>10</v>
      </c>
      <c r="G2134" s="10" t="s">
        <v>11</v>
      </c>
      <c r="H2134" s="10">
        <v>2015</v>
      </c>
      <c r="I2134" s="13">
        <f t="shared" si="1715"/>
        <v>6.2834068795349085E-3</v>
      </c>
      <c r="J2134" s="13">
        <f t="shared" si="1713"/>
        <v>6.2834068795349085E-3</v>
      </c>
      <c r="K2134" s="2">
        <v>0</v>
      </c>
    </row>
    <row r="2135" spans="3:11">
      <c r="C2135" s="2" t="s">
        <v>1270</v>
      </c>
      <c r="D2135" s="12" t="str">
        <f t="shared" si="1714"/>
        <v>IGDEM</v>
      </c>
      <c r="E2135" s="10" t="str">
        <f t="shared" si="1716"/>
        <v>IGDEM</v>
      </c>
      <c r="F2135" s="10" t="s">
        <v>10</v>
      </c>
      <c r="G2135" s="10" t="s">
        <v>11</v>
      </c>
      <c r="H2135" s="10">
        <v>2015</v>
      </c>
      <c r="I2135" s="13">
        <f t="shared" si="1715"/>
        <v>1.1365505089867445E-3</v>
      </c>
      <c r="J2135" s="13">
        <f t="shared" si="1713"/>
        <v>1.1365505089867445E-3</v>
      </c>
      <c r="K2135" s="2">
        <v>0</v>
      </c>
    </row>
    <row r="2136" spans="3:11">
      <c r="C2136" s="2" t="s">
        <v>1271</v>
      </c>
      <c r="D2136" s="12" t="str">
        <f t="shared" si="1714"/>
        <v>IGDTF</v>
      </c>
      <c r="E2136" s="10" t="str">
        <f t="shared" si="1716"/>
        <v>IGDTF</v>
      </c>
      <c r="F2136" s="10" t="s">
        <v>10</v>
      </c>
      <c r="G2136" s="10" t="s">
        <v>11</v>
      </c>
      <c r="H2136" s="10">
        <v>2015</v>
      </c>
      <c r="I2136" s="13">
        <f t="shared" si="1715"/>
        <v>0</v>
      </c>
      <c r="J2136" s="13">
        <f t="shared" si="1713"/>
        <v>0</v>
      </c>
      <c r="K2136" s="2">
        <v>4</v>
      </c>
    </row>
    <row r="2137" spans="3:11">
      <c r="C2137" s="2" t="s">
        <v>3873</v>
      </c>
      <c r="D2137" s="12" t="str">
        <f t="shared" si="1714"/>
        <v>IGDPH</v>
      </c>
      <c r="E2137" s="10" t="str">
        <f t="shared" si="1716"/>
        <v>IGDPH</v>
      </c>
      <c r="F2137" s="10" t="s">
        <v>10</v>
      </c>
      <c r="G2137" s="10" t="s">
        <v>11</v>
      </c>
      <c r="H2137" s="10">
        <v>2015</v>
      </c>
      <c r="I2137" s="13">
        <f t="shared" si="1715"/>
        <v>1.8468526212011948E-3</v>
      </c>
      <c r="J2137" s="13">
        <f t="shared" si="1713"/>
        <v>1.8468526212011948E-3</v>
      </c>
      <c r="K2137" s="2">
        <v>5</v>
      </c>
    </row>
    <row r="2138" spans="3:11">
      <c r="C2138" s="2" t="s">
        <v>3873</v>
      </c>
      <c r="D2138" s="12" t="str">
        <f t="shared" si="1714"/>
        <v>IGDPH</v>
      </c>
      <c r="E2138" s="10" t="str">
        <f t="shared" si="1716"/>
        <v>IGDPH</v>
      </c>
      <c r="F2138" s="10" t="s">
        <v>10</v>
      </c>
      <c r="G2138" s="10" t="s">
        <v>11</v>
      </c>
      <c r="H2138" s="10">
        <v>2015</v>
      </c>
      <c r="I2138" s="13">
        <f t="shared" si="1715"/>
        <v>1.8468526212011948E-3</v>
      </c>
      <c r="J2138" s="13">
        <f t="shared" si="1713"/>
        <v>1.8468526212011948E-3</v>
      </c>
      <c r="K2138" s="2">
        <v>7</v>
      </c>
    </row>
    <row r="2139" spans="3:11">
      <c r="C2139" s="2" t="s">
        <v>3874</v>
      </c>
      <c r="D2139" s="12" t="str">
        <f t="shared" si="1714"/>
        <v>IGDSH</v>
      </c>
      <c r="E2139" s="10" t="str">
        <f t="shared" si="1716"/>
        <v>IGDSH</v>
      </c>
      <c r="F2139" s="10" t="s">
        <v>10</v>
      </c>
      <c r="G2139" s="10" t="s">
        <v>11</v>
      </c>
      <c r="H2139" s="10">
        <v>2015</v>
      </c>
      <c r="I2139" s="13">
        <f t="shared" si="1715"/>
        <v>1.9701746117428936E-3</v>
      </c>
      <c r="J2139" s="13">
        <f t="shared" si="1713"/>
        <v>1.9701746117428936E-3</v>
      </c>
      <c r="K2139" s="2">
        <v>5</v>
      </c>
    </row>
    <row r="2140" spans="3:11">
      <c r="C2140" s="2" t="s">
        <v>1272</v>
      </c>
      <c r="D2140" s="12" t="str">
        <f t="shared" si="1714"/>
        <v>IGDLA</v>
      </c>
      <c r="E2140" s="10" t="str">
        <f t="shared" si="1716"/>
        <v>IGDLA</v>
      </c>
      <c r="F2140" s="10" t="s">
        <v>10</v>
      </c>
      <c r="G2140" s="10" t="s">
        <v>11</v>
      </c>
      <c r="H2140" s="10">
        <v>2015</v>
      </c>
      <c r="I2140" s="13">
        <f t="shared" si="1715"/>
        <v>6.2834068795348591E-3</v>
      </c>
      <c r="J2140" s="13">
        <f t="shared" si="1713"/>
        <v>6.2834068795348591E-3</v>
      </c>
      <c r="K2140" s="2">
        <v>0</v>
      </c>
    </row>
    <row r="2141" spans="3:11">
      <c r="C2141" s="2" t="s">
        <v>1273</v>
      </c>
      <c r="D2141" s="12" t="str">
        <f t="shared" si="1714"/>
        <v>IGDEM</v>
      </c>
      <c r="E2141" s="10" t="str">
        <f t="shared" si="1716"/>
        <v>IGDEM</v>
      </c>
      <c r="F2141" s="10" t="s">
        <v>10</v>
      </c>
      <c r="G2141" s="10" t="s">
        <v>11</v>
      </c>
      <c r="H2141" s="10">
        <v>2015</v>
      </c>
      <c r="I2141" s="13">
        <f t="shared" si="1715"/>
        <v>1.1365505089867196E-3</v>
      </c>
      <c r="J2141" s="13">
        <f t="shared" si="1713"/>
        <v>1.1365505089867196E-3</v>
      </c>
      <c r="K2141" s="2">
        <v>0</v>
      </c>
    </row>
    <row r="2142" spans="3:11">
      <c r="C2142" s="2" t="s">
        <v>1274</v>
      </c>
      <c r="D2142" s="12" t="str">
        <f t="shared" si="1714"/>
        <v>IGDTF</v>
      </c>
      <c r="E2142" s="10" t="str">
        <f t="shared" si="1716"/>
        <v>IGDTF</v>
      </c>
      <c r="F2142" s="10" t="s">
        <v>10</v>
      </c>
      <c r="G2142" s="10" t="s">
        <v>11</v>
      </c>
      <c r="H2142" s="10">
        <v>2015</v>
      </c>
      <c r="I2142" s="13">
        <f t="shared" si="1715"/>
        <v>0</v>
      </c>
      <c r="J2142" s="13">
        <f t="shared" si="1713"/>
        <v>0</v>
      </c>
      <c r="K2142" s="2">
        <v>4</v>
      </c>
    </row>
    <row r="2143" spans="3:11">
      <c r="C2143" s="2" t="s">
        <v>3875</v>
      </c>
      <c r="D2143" s="12" t="str">
        <f t="shared" si="1714"/>
        <v>IGDPH</v>
      </c>
      <c r="E2143" s="10" t="str">
        <f t="shared" si="1716"/>
        <v>IGDPH</v>
      </c>
      <c r="F2143" s="10" t="s">
        <v>10</v>
      </c>
      <c r="G2143" s="10" t="s">
        <v>11</v>
      </c>
      <c r="H2143" s="10">
        <v>2015</v>
      </c>
      <c r="I2143" s="13">
        <f t="shared" si="1715"/>
        <v>1.84685262120122E-3</v>
      </c>
      <c r="J2143" s="13">
        <f t="shared" si="1713"/>
        <v>1.84685262120122E-3</v>
      </c>
      <c r="K2143" s="2">
        <v>5</v>
      </c>
    </row>
    <row r="2144" spans="3:11">
      <c r="C2144" s="2" t="s">
        <v>3875</v>
      </c>
      <c r="D2144" s="12" t="str">
        <f t="shared" si="1714"/>
        <v>IGDPH</v>
      </c>
      <c r="E2144" s="10" t="str">
        <f t="shared" si="1716"/>
        <v>IGDPH</v>
      </c>
      <c r="F2144" s="10" t="s">
        <v>10</v>
      </c>
      <c r="G2144" s="10" t="s">
        <v>11</v>
      </c>
      <c r="H2144" s="10">
        <v>2015</v>
      </c>
      <c r="I2144" s="13">
        <f t="shared" si="1715"/>
        <v>1.84685262120122E-3</v>
      </c>
      <c r="J2144" s="13">
        <f t="shared" si="1713"/>
        <v>1.84685262120122E-3</v>
      </c>
      <c r="K2144" s="2">
        <v>7</v>
      </c>
    </row>
    <row r="2145" spans="3:11">
      <c r="C2145" s="2" t="s">
        <v>3876</v>
      </c>
      <c r="D2145" s="12" t="str">
        <f t="shared" si="1714"/>
        <v>IGDSH</v>
      </c>
      <c r="E2145" s="10" t="str">
        <f t="shared" si="1716"/>
        <v>IGDSH</v>
      </c>
      <c r="F2145" s="10" t="s">
        <v>10</v>
      </c>
      <c r="G2145" s="10" t="s">
        <v>11</v>
      </c>
      <c r="H2145" s="10">
        <v>2015</v>
      </c>
      <c r="I2145" s="13">
        <f t="shared" si="1715"/>
        <v>1.9701746117429058E-3</v>
      </c>
      <c r="J2145" s="13">
        <f t="shared" si="1713"/>
        <v>1.9701746117429058E-3</v>
      </c>
      <c r="K2145" s="2">
        <v>4</v>
      </c>
    </row>
    <row r="2146" spans="3:11">
      <c r="C2146" s="2" t="s">
        <v>1275</v>
      </c>
      <c r="D2146" s="12" t="str">
        <f t="shared" si="1714"/>
        <v>IGDLA</v>
      </c>
      <c r="E2146" s="10" t="str">
        <f t="shared" si="1716"/>
        <v>IGDLA</v>
      </c>
      <c r="F2146" s="10" t="s">
        <v>10</v>
      </c>
      <c r="G2146" s="10" t="s">
        <v>11</v>
      </c>
      <c r="H2146" s="10">
        <v>2015</v>
      </c>
      <c r="I2146" s="13">
        <f t="shared" si="1715"/>
        <v>6.2834068795349588E-3</v>
      </c>
      <c r="J2146" s="13">
        <f t="shared" si="1713"/>
        <v>6.2834068795349588E-3</v>
      </c>
      <c r="K2146" s="2">
        <v>0</v>
      </c>
    </row>
    <row r="2147" spans="3:11">
      <c r="C2147" s="2" t="s">
        <v>1276</v>
      </c>
      <c r="D2147" s="12" t="str">
        <f t="shared" si="1714"/>
        <v>IGDEM</v>
      </c>
      <c r="E2147" s="10" t="str">
        <f t="shared" si="1716"/>
        <v>IGDEM</v>
      </c>
      <c r="F2147" s="10" t="s">
        <v>10</v>
      </c>
      <c r="G2147" s="10" t="s">
        <v>11</v>
      </c>
      <c r="H2147" s="10">
        <v>2015</v>
      </c>
      <c r="I2147" s="13">
        <f t="shared" si="1715"/>
        <v>1.1365505089867445E-3</v>
      </c>
      <c r="J2147" s="13">
        <f t="shared" si="1713"/>
        <v>1.1365505089867445E-3</v>
      </c>
      <c r="K2147" s="2">
        <v>0</v>
      </c>
    </row>
    <row r="2148" spans="3:11">
      <c r="C2148" s="2" t="s">
        <v>1277</v>
      </c>
      <c r="D2148" s="12" t="str">
        <f t="shared" si="1714"/>
        <v>IGDTF</v>
      </c>
      <c r="E2148" s="10" t="str">
        <f t="shared" si="1716"/>
        <v>IGDTF</v>
      </c>
      <c r="F2148" s="10" t="s">
        <v>10</v>
      </c>
      <c r="G2148" s="10" t="s">
        <v>11</v>
      </c>
      <c r="H2148" s="10">
        <v>2015</v>
      </c>
      <c r="I2148" s="13">
        <f t="shared" si="1715"/>
        <v>0</v>
      </c>
      <c r="J2148" s="13">
        <f t="shared" si="1713"/>
        <v>0</v>
      </c>
      <c r="K2148" s="2">
        <v>4</v>
      </c>
    </row>
    <row r="2149" spans="3:11">
      <c r="C2149" s="2" t="s">
        <v>3877</v>
      </c>
      <c r="D2149" s="12" t="str">
        <f t="shared" si="1714"/>
        <v>IGDPH</v>
      </c>
      <c r="E2149" s="10" t="str">
        <f t="shared" si="1716"/>
        <v>IGDPH</v>
      </c>
      <c r="F2149" s="10" t="s">
        <v>10</v>
      </c>
      <c r="G2149" s="10" t="s">
        <v>11</v>
      </c>
      <c r="H2149" s="10">
        <v>2015</v>
      </c>
      <c r="I2149" s="13">
        <f t="shared" si="1715"/>
        <v>1.8468526212011699E-3</v>
      </c>
      <c r="J2149" s="13">
        <f t="shared" si="1713"/>
        <v>1.8468526212011699E-3</v>
      </c>
      <c r="K2149" s="2">
        <v>5</v>
      </c>
    </row>
    <row r="2150" spans="3:11">
      <c r="C2150" s="2" t="s">
        <v>3877</v>
      </c>
      <c r="D2150" s="12" t="str">
        <f t="shared" si="1714"/>
        <v>IGDPH</v>
      </c>
      <c r="E2150" s="10" t="str">
        <f t="shared" si="1716"/>
        <v>IGDPH</v>
      </c>
      <c r="F2150" s="10" t="s">
        <v>10</v>
      </c>
      <c r="G2150" s="10" t="s">
        <v>11</v>
      </c>
      <c r="H2150" s="10">
        <v>2015</v>
      </c>
      <c r="I2150" s="13">
        <f t="shared" si="1715"/>
        <v>1.8468526212011699E-3</v>
      </c>
      <c r="J2150" s="13">
        <f t="shared" si="1713"/>
        <v>1.8468526212011699E-3</v>
      </c>
      <c r="K2150" s="2">
        <v>7</v>
      </c>
    </row>
    <row r="2151" spans="3:11">
      <c r="C2151" s="2" t="s">
        <v>3878</v>
      </c>
      <c r="D2151" s="12" t="str">
        <f t="shared" si="1714"/>
        <v>IGDSH</v>
      </c>
      <c r="E2151" s="10" t="str">
        <f t="shared" si="1716"/>
        <v>IGDSH</v>
      </c>
      <c r="F2151" s="10" t="s">
        <v>10</v>
      </c>
      <c r="G2151" s="10" t="s">
        <v>11</v>
      </c>
      <c r="H2151" s="10">
        <v>2015</v>
      </c>
      <c r="I2151" s="13">
        <f t="shared" si="1715"/>
        <v>1.9701746117428936E-3</v>
      </c>
      <c r="J2151" s="13">
        <f t="shared" si="1713"/>
        <v>1.9701746117428936E-3</v>
      </c>
      <c r="K2151" s="2">
        <v>4</v>
      </c>
    </row>
    <row r="2152" spans="3:11">
      <c r="C2152" s="2" t="s">
        <v>1278</v>
      </c>
      <c r="D2152" s="12" t="str">
        <f t="shared" si="1714"/>
        <v>IGDLA</v>
      </c>
      <c r="E2152" s="10" t="str">
        <f t="shared" si="1716"/>
        <v>IGDLA</v>
      </c>
      <c r="F2152" s="10" t="s">
        <v>10</v>
      </c>
      <c r="G2152" s="10" t="s">
        <v>11</v>
      </c>
      <c r="H2152" s="10">
        <v>2015</v>
      </c>
      <c r="I2152" s="13">
        <f t="shared" si="1715"/>
        <v>6.2834068795348591E-3</v>
      </c>
      <c r="J2152" s="13">
        <f t="shared" si="1713"/>
        <v>6.2834068795348591E-3</v>
      </c>
      <c r="K2152" s="2">
        <v>0</v>
      </c>
    </row>
    <row r="2153" spans="3:11">
      <c r="C2153" s="2" t="s">
        <v>1279</v>
      </c>
      <c r="D2153" s="12" t="str">
        <f t="shared" si="1714"/>
        <v>IGDEM</v>
      </c>
      <c r="E2153" s="10" t="str">
        <f t="shared" si="1716"/>
        <v>IGDEM</v>
      </c>
      <c r="F2153" s="10" t="s">
        <v>10</v>
      </c>
      <c r="G2153" s="10" t="s">
        <v>11</v>
      </c>
      <c r="H2153" s="10">
        <v>2015</v>
      </c>
      <c r="I2153" s="13">
        <f t="shared" si="1715"/>
        <v>1.1365505089867445E-3</v>
      </c>
      <c r="J2153" s="13">
        <f t="shared" si="1713"/>
        <v>1.1365505089867445E-3</v>
      </c>
      <c r="K2153" s="2">
        <v>0</v>
      </c>
    </row>
    <row r="2154" spans="3:11">
      <c r="C2154" s="2" t="s">
        <v>1280</v>
      </c>
      <c r="D2154" s="12" t="str">
        <f t="shared" si="1714"/>
        <v>IGDTF</v>
      </c>
      <c r="E2154" s="10" t="str">
        <f t="shared" si="1716"/>
        <v>IGDTF</v>
      </c>
      <c r="F2154" s="10" t="s">
        <v>10</v>
      </c>
      <c r="G2154" s="10" t="s">
        <v>11</v>
      </c>
      <c r="H2154" s="10">
        <v>2015</v>
      </c>
      <c r="I2154" s="13">
        <f t="shared" si="1715"/>
        <v>0</v>
      </c>
      <c r="J2154" s="13">
        <f t="shared" si="1713"/>
        <v>0</v>
      </c>
      <c r="K2154" s="2">
        <v>4</v>
      </c>
    </row>
    <row r="2155" spans="3:11">
      <c r="C2155" s="2" t="s">
        <v>3879</v>
      </c>
      <c r="D2155" s="12" t="str">
        <f t="shared" si="1714"/>
        <v>IGDPH</v>
      </c>
      <c r="E2155" s="10" t="str">
        <f t="shared" si="1716"/>
        <v>IGDPH</v>
      </c>
      <c r="F2155" s="10" t="s">
        <v>10</v>
      </c>
      <c r="G2155" s="10" t="s">
        <v>11</v>
      </c>
      <c r="H2155" s="10">
        <v>2015</v>
      </c>
      <c r="I2155" s="13">
        <f t="shared" si="1715"/>
        <v>1.8468526212012449E-3</v>
      </c>
      <c r="J2155" s="13">
        <f t="shared" si="1713"/>
        <v>1.8468526212012449E-3</v>
      </c>
      <c r="K2155" s="2">
        <v>4</v>
      </c>
    </row>
    <row r="2156" spans="3:11">
      <c r="C2156" s="2" t="s">
        <v>3879</v>
      </c>
      <c r="D2156" s="12" t="str">
        <f t="shared" si="1714"/>
        <v>IGDPH</v>
      </c>
      <c r="E2156" s="10" t="str">
        <f t="shared" si="1716"/>
        <v>IGDPH</v>
      </c>
      <c r="F2156" s="10" t="s">
        <v>10</v>
      </c>
      <c r="G2156" s="10" t="s">
        <v>11</v>
      </c>
      <c r="H2156" s="10">
        <v>2015</v>
      </c>
      <c r="I2156" s="13">
        <f t="shared" si="1715"/>
        <v>1.8468526212012449E-3</v>
      </c>
      <c r="J2156" s="13">
        <f t="shared" si="1713"/>
        <v>1.8468526212012449E-3</v>
      </c>
      <c r="K2156" s="2">
        <v>7</v>
      </c>
    </row>
    <row r="2157" spans="3:11">
      <c r="C2157" s="2" t="s">
        <v>3880</v>
      </c>
      <c r="D2157" s="12" t="str">
        <f t="shared" si="1714"/>
        <v>IGDSH</v>
      </c>
      <c r="E2157" s="10" t="str">
        <f t="shared" si="1716"/>
        <v>IGDSH</v>
      </c>
      <c r="F2157" s="10" t="s">
        <v>10</v>
      </c>
      <c r="G2157" s="10" t="s">
        <v>11</v>
      </c>
      <c r="H2157" s="10">
        <v>2015</v>
      </c>
      <c r="I2157" s="13">
        <f t="shared" si="1715"/>
        <v>1.9701746117429058E-3</v>
      </c>
      <c r="J2157" s="13">
        <f t="shared" si="1713"/>
        <v>1.9701746117429058E-3</v>
      </c>
      <c r="K2157" s="2">
        <v>4</v>
      </c>
    </row>
    <row r="2158" spans="3:11">
      <c r="C2158" s="2" t="s">
        <v>1281</v>
      </c>
      <c r="D2158" s="12" t="str">
        <f t="shared" si="1714"/>
        <v>IGDLA</v>
      </c>
      <c r="E2158" s="10" t="str">
        <f t="shared" si="1716"/>
        <v>IGDLA</v>
      </c>
      <c r="F2158" s="10" t="s">
        <v>10</v>
      </c>
      <c r="G2158" s="10" t="s">
        <v>11</v>
      </c>
      <c r="H2158" s="10">
        <v>2015</v>
      </c>
      <c r="I2158" s="13">
        <f t="shared" si="1715"/>
        <v>6.2834068795349588E-3</v>
      </c>
      <c r="J2158" s="13">
        <f t="shared" si="1713"/>
        <v>6.2834068795349588E-3</v>
      </c>
      <c r="K2158" s="2">
        <v>0</v>
      </c>
    </row>
    <row r="2159" spans="3:11">
      <c r="C2159" s="2" t="s">
        <v>1282</v>
      </c>
      <c r="D2159" s="12" t="str">
        <f t="shared" si="1714"/>
        <v>IGDEM</v>
      </c>
      <c r="E2159" s="10" t="str">
        <f t="shared" si="1716"/>
        <v>IGDEM</v>
      </c>
      <c r="F2159" s="10" t="s">
        <v>10</v>
      </c>
      <c r="G2159" s="10" t="s">
        <v>11</v>
      </c>
      <c r="H2159" s="10">
        <v>2015</v>
      </c>
      <c r="I2159" s="13">
        <f t="shared" si="1715"/>
        <v>1.1365505089867445E-3</v>
      </c>
      <c r="J2159" s="13">
        <f t="shared" si="1713"/>
        <v>1.1365505089867445E-3</v>
      </c>
      <c r="K2159" s="2">
        <v>0</v>
      </c>
    </row>
    <row r="2160" spans="3:11">
      <c r="C2160" s="2" t="s">
        <v>1283</v>
      </c>
      <c r="D2160" s="12" t="str">
        <f t="shared" si="1714"/>
        <v>IGDTF</v>
      </c>
      <c r="E2160" s="10" t="str">
        <f t="shared" si="1716"/>
        <v>IGDTF</v>
      </c>
      <c r="F2160" s="10" t="s">
        <v>10</v>
      </c>
      <c r="G2160" s="10" t="s">
        <v>11</v>
      </c>
      <c r="H2160" s="10">
        <v>2015</v>
      </c>
      <c r="I2160" s="13">
        <f t="shared" si="1715"/>
        <v>0</v>
      </c>
      <c r="J2160" s="13">
        <f t="shared" si="1713"/>
        <v>0</v>
      </c>
      <c r="K2160" s="2">
        <v>4</v>
      </c>
    </row>
    <row r="2161" spans="3:11">
      <c r="C2161" s="2" t="s">
        <v>3881</v>
      </c>
      <c r="D2161" s="12" t="str">
        <f t="shared" si="1714"/>
        <v>IGDPH</v>
      </c>
      <c r="E2161" s="10" t="str">
        <f t="shared" si="1716"/>
        <v>IGDPH</v>
      </c>
      <c r="F2161" s="10" t="s">
        <v>10</v>
      </c>
      <c r="G2161" s="10" t="s">
        <v>11</v>
      </c>
      <c r="H2161" s="10">
        <v>2015</v>
      </c>
      <c r="I2161" s="13">
        <f t="shared" si="1715"/>
        <v>1.8468526212011699E-3</v>
      </c>
      <c r="J2161" s="13">
        <f t="shared" si="1713"/>
        <v>1.8468526212011699E-3</v>
      </c>
      <c r="K2161" s="2">
        <v>4</v>
      </c>
    </row>
    <row r="2162" spans="3:11">
      <c r="C2162" s="2" t="s">
        <v>3881</v>
      </c>
      <c r="D2162" s="12" t="str">
        <f t="shared" si="1714"/>
        <v>IGDPH</v>
      </c>
      <c r="E2162" s="10" t="str">
        <f t="shared" si="1716"/>
        <v>IGDPH</v>
      </c>
      <c r="F2162" s="10" t="s">
        <v>10</v>
      </c>
      <c r="G2162" s="10" t="s">
        <v>11</v>
      </c>
      <c r="H2162" s="10">
        <v>2015</v>
      </c>
      <c r="I2162" s="13">
        <f t="shared" si="1715"/>
        <v>1.8468526212011699E-3</v>
      </c>
      <c r="J2162" s="13">
        <f t="shared" si="1713"/>
        <v>1.8468526212011699E-3</v>
      </c>
      <c r="K2162" s="2">
        <v>7</v>
      </c>
    </row>
    <row r="2163" spans="3:11">
      <c r="C2163" s="2" t="s">
        <v>3882</v>
      </c>
      <c r="D2163" s="12" t="str">
        <f t="shared" si="1714"/>
        <v>IGDSH</v>
      </c>
      <c r="E2163" s="10" t="str">
        <f t="shared" si="1716"/>
        <v>IGDSH</v>
      </c>
      <c r="F2163" s="10" t="s">
        <v>10</v>
      </c>
      <c r="G2163" s="10" t="s">
        <v>11</v>
      </c>
      <c r="H2163" s="10">
        <v>2015</v>
      </c>
      <c r="I2163" s="13">
        <f t="shared" si="1715"/>
        <v>1.9701746117429058E-3</v>
      </c>
      <c r="J2163" s="13">
        <f t="shared" si="1713"/>
        <v>1.9701746117429058E-3</v>
      </c>
      <c r="K2163" s="2">
        <v>3</v>
      </c>
    </row>
    <row r="2164" spans="3:11">
      <c r="C2164" s="2" t="s">
        <v>1284</v>
      </c>
      <c r="D2164" s="12" t="str">
        <f t="shared" si="1714"/>
        <v>IGDLA</v>
      </c>
      <c r="E2164" s="10" t="str">
        <f t="shared" si="1716"/>
        <v>IGDLA</v>
      </c>
      <c r="F2164" s="10" t="s">
        <v>10</v>
      </c>
      <c r="G2164" s="10" t="s">
        <v>11</v>
      </c>
      <c r="H2164" s="10">
        <v>2015</v>
      </c>
      <c r="I2164" s="13">
        <f t="shared" si="1715"/>
        <v>6.2834068795349085E-3</v>
      </c>
      <c r="J2164" s="13">
        <f t="shared" si="1713"/>
        <v>6.2834068795349085E-3</v>
      </c>
      <c r="K2164" s="2">
        <v>0</v>
      </c>
    </row>
    <row r="2165" spans="3:11">
      <c r="C2165" s="2" t="s">
        <v>1285</v>
      </c>
      <c r="D2165" s="12" t="str">
        <f t="shared" si="1714"/>
        <v>IGDEM</v>
      </c>
      <c r="E2165" s="10" t="str">
        <f t="shared" si="1716"/>
        <v>IGDEM</v>
      </c>
      <c r="F2165" s="10" t="s">
        <v>10</v>
      </c>
      <c r="G2165" s="10" t="s">
        <v>11</v>
      </c>
      <c r="H2165" s="10">
        <v>2015</v>
      </c>
      <c r="I2165" s="13">
        <f t="shared" si="1715"/>
        <v>1.1365505089867196E-3</v>
      </c>
      <c r="J2165" s="13">
        <f t="shared" si="1713"/>
        <v>1.1365505089867196E-3</v>
      </c>
      <c r="K2165" s="2">
        <v>0</v>
      </c>
    </row>
    <row r="2166" spans="3:11">
      <c r="C2166" s="2" t="s">
        <v>1286</v>
      </c>
      <c r="D2166" s="12" t="str">
        <f t="shared" si="1714"/>
        <v>IGDTF</v>
      </c>
      <c r="E2166" s="10" t="str">
        <f t="shared" si="1716"/>
        <v>IGDTF</v>
      </c>
      <c r="F2166" s="10" t="s">
        <v>10</v>
      </c>
      <c r="G2166" s="10" t="s">
        <v>11</v>
      </c>
      <c r="H2166" s="10">
        <v>2015</v>
      </c>
      <c r="I2166" s="13">
        <f t="shared" si="1715"/>
        <v>0</v>
      </c>
      <c r="J2166" s="39">
        <f t="shared" si="1713"/>
        <v>0</v>
      </c>
      <c r="K2166" s="2">
        <v>4</v>
      </c>
    </row>
    <row r="2167" spans="3:11">
      <c r="C2167" s="2" t="s">
        <v>3883</v>
      </c>
      <c r="D2167" s="12" t="str">
        <f t="shared" si="1714"/>
        <v>IGDPH</v>
      </c>
      <c r="E2167" s="10" t="str">
        <f t="shared" si="1716"/>
        <v>IGDPH</v>
      </c>
      <c r="F2167" s="10" t="s">
        <v>10</v>
      </c>
      <c r="G2167" s="10" t="s">
        <v>11</v>
      </c>
      <c r="H2167" s="10">
        <v>2015</v>
      </c>
      <c r="I2167" s="13">
        <f t="shared" si="1715"/>
        <v>1.8468526212011948E-3</v>
      </c>
      <c r="J2167" s="13">
        <f>I2167</f>
        <v>1.8468526212011948E-3</v>
      </c>
      <c r="K2167" s="2">
        <v>4</v>
      </c>
    </row>
    <row r="2168" spans="3:11">
      <c r="C2168" s="2" t="s">
        <v>3883</v>
      </c>
      <c r="D2168" s="12" t="str">
        <f t="shared" si="1714"/>
        <v>IGDPH</v>
      </c>
      <c r="E2168" s="10" t="str">
        <f t="shared" si="1716"/>
        <v>IGDPH</v>
      </c>
      <c r="F2168" s="10" t="s">
        <v>10</v>
      </c>
      <c r="G2168" s="10" t="s">
        <v>11</v>
      </c>
      <c r="H2168" s="10">
        <v>2015</v>
      </c>
      <c r="I2168" s="13">
        <f t="shared" si="1715"/>
        <v>1.8468526212011948E-3</v>
      </c>
      <c r="J2168" s="13">
        <f t="shared" ref="J2168:J2226" si="1717">I2168</f>
        <v>1.8468526212011948E-3</v>
      </c>
      <c r="K2168" s="2">
        <v>7</v>
      </c>
    </row>
    <row r="2169" spans="3:11">
      <c r="C2169" s="2" t="s">
        <v>3884</v>
      </c>
      <c r="D2169" s="12" t="str">
        <f t="shared" si="1714"/>
        <v>IGDSH</v>
      </c>
      <c r="E2169" s="10" t="str">
        <f t="shared" si="1716"/>
        <v>IGDSH</v>
      </c>
      <c r="F2169" s="10" t="s">
        <v>10</v>
      </c>
      <c r="G2169" s="10" t="s">
        <v>11</v>
      </c>
      <c r="H2169" s="10">
        <v>2015</v>
      </c>
      <c r="I2169" s="13">
        <f t="shared" si="1715"/>
        <v>1.9701746117428811E-3</v>
      </c>
      <c r="J2169" s="13">
        <f t="shared" si="1717"/>
        <v>1.9701746117428811E-3</v>
      </c>
      <c r="K2169" s="2">
        <v>3</v>
      </c>
    </row>
    <row r="2170" spans="3:11">
      <c r="C2170" s="2" t="s">
        <v>1287</v>
      </c>
      <c r="D2170" s="12" t="str">
        <f t="shared" si="1714"/>
        <v>IGDLA</v>
      </c>
      <c r="E2170" s="10" t="str">
        <f t="shared" si="1716"/>
        <v>IGDLA</v>
      </c>
      <c r="F2170" s="10" t="s">
        <v>10</v>
      </c>
      <c r="G2170" s="10" t="s">
        <v>11</v>
      </c>
      <c r="H2170" s="10">
        <v>2015</v>
      </c>
      <c r="I2170" s="13">
        <f t="shared" si="1715"/>
        <v>6.2834068795348591E-3</v>
      </c>
      <c r="J2170" s="13">
        <f t="shared" si="1717"/>
        <v>6.2834068795348591E-3</v>
      </c>
      <c r="K2170" s="2">
        <v>0</v>
      </c>
    </row>
    <row r="2171" spans="3:11">
      <c r="C2171" s="2" t="s">
        <v>1288</v>
      </c>
      <c r="D2171" s="12" t="str">
        <f t="shared" si="1714"/>
        <v>IGDEM</v>
      </c>
      <c r="E2171" s="10" t="str">
        <f t="shared" si="1716"/>
        <v>IGDEM</v>
      </c>
      <c r="F2171" s="10" t="s">
        <v>10</v>
      </c>
      <c r="G2171" s="10" t="s">
        <v>11</v>
      </c>
      <c r="H2171" s="10">
        <v>2015</v>
      </c>
      <c r="I2171" s="13">
        <f t="shared" si="1715"/>
        <v>1.1365505089867445E-3</v>
      </c>
      <c r="J2171" s="13">
        <f t="shared" si="1717"/>
        <v>1.1365505089867445E-3</v>
      </c>
      <c r="K2171" s="2">
        <v>0</v>
      </c>
    </row>
    <row r="2172" spans="3:11">
      <c r="C2172" s="2" t="s">
        <v>1289</v>
      </c>
      <c r="D2172" s="12" t="str">
        <f t="shared" si="1714"/>
        <v>IGDTF</v>
      </c>
      <c r="E2172" s="10" t="str">
        <f t="shared" si="1716"/>
        <v>IGDTF</v>
      </c>
      <c r="F2172" s="10" t="s">
        <v>10</v>
      </c>
      <c r="G2172" s="10" t="s">
        <v>11</v>
      </c>
      <c r="H2172" s="10">
        <v>2015</v>
      </c>
      <c r="I2172" s="13">
        <f t="shared" si="1715"/>
        <v>0</v>
      </c>
      <c r="J2172" s="13">
        <f t="shared" si="1717"/>
        <v>0</v>
      </c>
      <c r="K2172" s="2">
        <v>4</v>
      </c>
    </row>
    <row r="2173" spans="3:11">
      <c r="C2173" s="2" t="s">
        <v>3885</v>
      </c>
      <c r="D2173" s="12" t="str">
        <f t="shared" si="1714"/>
        <v>IGDPH</v>
      </c>
      <c r="E2173" s="10" t="str">
        <f t="shared" si="1716"/>
        <v>IGDPH</v>
      </c>
      <c r="F2173" s="10" t="s">
        <v>10</v>
      </c>
      <c r="G2173" s="10" t="s">
        <v>11</v>
      </c>
      <c r="H2173" s="10">
        <v>2015</v>
      </c>
      <c r="I2173" s="13">
        <f t="shared" si="1715"/>
        <v>1.84685262120122E-3</v>
      </c>
      <c r="J2173" s="13">
        <f t="shared" si="1717"/>
        <v>1.84685262120122E-3</v>
      </c>
      <c r="K2173" s="2">
        <v>4</v>
      </c>
    </row>
    <row r="2174" spans="3:11">
      <c r="C2174" s="2" t="s">
        <v>3885</v>
      </c>
      <c r="D2174" s="12" t="str">
        <f t="shared" si="1714"/>
        <v>IGDPH</v>
      </c>
      <c r="E2174" s="10" t="str">
        <f t="shared" si="1716"/>
        <v>IGDPH</v>
      </c>
      <c r="F2174" s="10" t="s">
        <v>10</v>
      </c>
      <c r="G2174" s="10" t="s">
        <v>11</v>
      </c>
      <c r="H2174" s="10">
        <v>2015</v>
      </c>
      <c r="I2174" s="13">
        <f t="shared" si="1715"/>
        <v>1.84685262120122E-3</v>
      </c>
      <c r="J2174" s="13">
        <f t="shared" si="1717"/>
        <v>1.84685262120122E-3</v>
      </c>
      <c r="K2174" s="2">
        <v>7</v>
      </c>
    </row>
    <row r="2175" spans="3:11">
      <c r="C2175" s="2" t="s">
        <v>3886</v>
      </c>
      <c r="D2175" s="12" t="str">
        <f t="shared" si="1714"/>
        <v>IGDSH</v>
      </c>
      <c r="E2175" s="10" t="str">
        <f t="shared" si="1716"/>
        <v>IGDSH</v>
      </c>
      <c r="F2175" s="10" t="s">
        <v>10</v>
      </c>
      <c r="G2175" s="10" t="s">
        <v>11</v>
      </c>
      <c r="H2175" s="10">
        <v>2015</v>
      </c>
      <c r="I2175" s="13">
        <f t="shared" si="1715"/>
        <v>1.9701746117429058E-3</v>
      </c>
      <c r="J2175" s="13">
        <f t="shared" si="1717"/>
        <v>1.9701746117429058E-3</v>
      </c>
      <c r="K2175" s="2">
        <v>2</v>
      </c>
    </row>
    <row r="2176" spans="3:11">
      <c r="C2176" s="2" t="s">
        <v>1290</v>
      </c>
      <c r="D2176" s="12" t="str">
        <f t="shared" si="1714"/>
        <v>IGDLA</v>
      </c>
      <c r="E2176" s="10" t="str">
        <f t="shared" si="1716"/>
        <v>IGDLA</v>
      </c>
      <c r="F2176" s="10" t="s">
        <v>10</v>
      </c>
      <c r="G2176" s="10" t="s">
        <v>11</v>
      </c>
      <c r="H2176" s="10">
        <v>2015</v>
      </c>
      <c r="I2176" s="13">
        <f t="shared" si="1715"/>
        <v>6.2834068795349588E-3</v>
      </c>
      <c r="J2176" s="13">
        <f t="shared" si="1717"/>
        <v>6.2834068795349588E-3</v>
      </c>
      <c r="K2176" s="2">
        <v>0</v>
      </c>
    </row>
    <row r="2177" spans="3:11">
      <c r="C2177" s="2" t="s">
        <v>1291</v>
      </c>
      <c r="D2177" s="12" t="str">
        <f t="shared" si="1714"/>
        <v>IGDEM</v>
      </c>
      <c r="E2177" s="10" t="str">
        <f t="shared" si="1716"/>
        <v>IGDEM</v>
      </c>
      <c r="F2177" s="10" t="s">
        <v>10</v>
      </c>
      <c r="G2177" s="10" t="s">
        <v>11</v>
      </c>
      <c r="H2177" s="10">
        <v>2015</v>
      </c>
      <c r="I2177" s="13">
        <f t="shared" si="1715"/>
        <v>1.1365505089867445E-3</v>
      </c>
      <c r="J2177" s="13">
        <f t="shared" si="1717"/>
        <v>1.1365505089867445E-3</v>
      </c>
      <c r="K2177" s="2">
        <v>0</v>
      </c>
    </row>
    <row r="2178" spans="3:11">
      <c r="C2178" s="2" t="s">
        <v>1292</v>
      </c>
      <c r="D2178" s="12" t="str">
        <f t="shared" si="1714"/>
        <v>IGDTF</v>
      </c>
      <c r="E2178" s="10" t="str">
        <f t="shared" si="1716"/>
        <v>IGDTF</v>
      </c>
      <c r="F2178" s="10" t="s">
        <v>10</v>
      </c>
      <c r="G2178" s="10" t="s">
        <v>11</v>
      </c>
      <c r="H2178" s="10">
        <v>2015</v>
      </c>
      <c r="I2178" s="13">
        <f t="shared" si="1715"/>
        <v>0</v>
      </c>
      <c r="J2178" s="13">
        <f t="shared" si="1717"/>
        <v>0</v>
      </c>
      <c r="K2178" s="2">
        <v>3</v>
      </c>
    </row>
    <row r="2179" spans="3:11">
      <c r="C2179" s="2" t="s">
        <v>3887</v>
      </c>
      <c r="D2179" s="12" t="str">
        <f t="shared" si="1714"/>
        <v>IGDPH</v>
      </c>
      <c r="E2179" s="10" t="str">
        <f t="shared" si="1716"/>
        <v>IGDPH</v>
      </c>
      <c r="F2179" s="10" t="s">
        <v>10</v>
      </c>
      <c r="G2179" s="10" t="s">
        <v>11</v>
      </c>
      <c r="H2179" s="10">
        <v>2015</v>
      </c>
      <c r="I2179" s="13">
        <f t="shared" si="1715"/>
        <v>1.8468526212011948E-3</v>
      </c>
      <c r="J2179" s="13">
        <f t="shared" si="1717"/>
        <v>1.8468526212011948E-3</v>
      </c>
      <c r="K2179" s="2">
        <v>4</v>
      </c>
    </row>
    <row r="2180" spans="3:11">
      <c r="C2180" s="2" t="s">
        <v>3887</v>
      </c>
      <c r="D2180" s="12" t="str">
        <f t="shared" si="1714"/>
        <v>IGDPH</v>
      </c>
      <c r="E2180" s="10" t="str">
        <f t="shared" si="1716"/>
        <v>IGDPH</v>
      </c>
      <c r="F2180" s="10" t="s">
        <v>10</v>
      </c>
      <c r="G2180" s="10" t="s">
        <v>11</v>
      </c>
      <c r="H2180" s="10">
        <v>2015</v>
      </c>
      <c r="I2180" s="13">
        <f t="shared" si="1715"/>
        <v>1.8468526212011948E-3</v>
      </c>
      <c r="J2180" s="13">
        <f t="shared" si="1717"/>
        <v>1.8468526212011948E-3</v>
      </c>
      <c r="K2180" s="2">
        <v>7</v>
      </c>
    </row>
    <row r="2181" spans="3:11">
      <c r="C2181" s="2" t="s">
        <v>3888</v>
      </c>
      <c r="D2181" s="12" t="str">
        <f t="shared" si="1714"/>
        <v>IGDSH</v>
      </c>
      <c r="E2181" s="10" t="str">
        <f t="shared" si="1716"/>
        <v>IGDSH</v>
      </c>
      <c r="F2181" s="10" t="s">
        <v>10</v>
      </c>
      <c r="G2181" s="10" t="s">
        <v>11</v>
      </c>
      <c r="H2181" s="10">
        <v>2015</v>
      </c>
      <c r="I2181" s="13">
        <f t="shared" si="1715"/>
        <v>1.9701746117429058E-3</v>
      </c>
      <c r="J2181" s="13">
        <f t="shared" si="1717"/>
        <v>1.9701746117429058E-3</v>
      </c>
      <c r="K2181" s="2">
        <v>2</v>
      </c>
    </row>
    <row r="2182" spans="3:11">
      <c r="C2182" s="2" t="s">
        <v>1293</v>
      </c>
      <c r="D2182" s="12" t="str">
        <f t="shared" si="1714"/>
        <v>IGDLA</v>
      </c>
      <c r="E2182" s="10" t="str">
        <f t="shared" si="1716"/>
        <v>IGDLA</v>
      </c>
      <c r="F2182" s="10" t="s">
        <v>10</v>
      </c>
      <c r="G2182" s="10" t="s">
        <v>11</v>
      </c>
      <c r="H2182" s="10">
        <v>2015</v>
      </c>
      <c r="I2182" s="13">
        <f t="shared" si="1715"/>
        <v>6.2834068795348591E-3</v>
      </c>
      <c r="J2182" s="13">
        <f t="shared" si="1717"/>
        <v>6.2834068795348591E-3</v>
      </c>
      <c r="K2182" s="2">
        <v>0</v>
      </c>
    </row>
    <row r="2183" spans="3:11">
      <c r="C2183" s="2" t="s">
        <v>1294</v>
      </c>
      <c r="D2183" s="12" t="str">
        <f t="shared" si="1714"/>
        <v>IGDEM</v>
      </c>
      <c r="E2183" s="10" t="str">
        <f t="shared" si="1716"/>
        <v>IGDEM</v>
      </c>
      <c r="F2183" s="10" t="s">
        <v>10</v>
      </c>
      <c r="G2183" s="10" t="s">
        <v>11</v>
      </c>
      <c r="H2183" s="10">
        <v>2015</v>
      </c>
      <c r="I2183" s="13">
        <f t="shared" si="1715"/>
        <v>1.1365505089867445E-3</v>
      </c>
      <c r="J2183" s="13">
        <f t="shared" si="1717"/>
        <v>1.1365505089867445E-3</v>
      </c>
      <c r="K2183" s="2">
        <v>0</v>
      </c>
    </row>
    <row r="2184" spans="3:11">
      <c r="C2184" s="2" t="s">
        <v>1295</v>
      </c>
      <c r="D2184" s="12" t="str">
        <f t="shared" ref="D2184:D2247" si="1718">"I"&amp;MID(C2184,4,1)&amp;"D"&amp;MID(C2184,9,2)</f>
        <v>IGDTF</v>
      </c>
      <c r="E2184" s="10" t="str">
        <f t="shared" si="1716"/>
        <v>IGDTF</v>
      </c>
      <c r="F2184" s="10" t="s">
        <v>10</v>
      </c>
      <c r="G2184" s="10" t="s">
        <v>11</v>
      </c>
      <c r="H2184" s="10">
        <v>2015</v>
      </c>
      <c r="I2184" s="13">
        <f t="shared" ref="I2184:I2247" si="1719">INDEX($AG$39:$BF$639,MATCH(IF(RIGHT(C2184,3)="100",RIGHT(C2184,6),RIGHT(C2184,5)),$AG$39:$AG$639,0),MATCH(MID(D2184,2,2),$AG$39:$BF$39,0))*$AI$19</f>
        <v>0</v>
      </c>
      <c r="J2184" s="13">
        <f t="shared" si="1717"/>
        <v>0</v>
      </c>
      <c r="K2184" s="2">
        <v>3</v>
      </c>
    </row>
    <row r="2185" spans="3:11">
      <c r="C2185" s="2" t="s">
        <v>3889</v>
      </c>
      <c r="D2185" s="12" t="str">
        <f t="shared" si="1718"/>
        <v>IGDPH</v>
      </c>
      <c r="E2185" s="10" t="str">
        <f t="shared" si="1716"/>
        <v>IGDPH</v>
      </c>
      <c r="F2185" s="10" t="s">
        <v>10</v>
      </c>
      <c r="G2185" s="10" t="s">
        <v>11</v>
      </c>
      <c r="H2185" s="10">
        <v>2015</v>
      </c>
      <c r="I2185" s="13">
        <f t="shared" si="1719"/>
        <v>1.8468526212011948E-3</v>
      </c>
      <c r="J2185" s="13">
        <f t="shared" si="1717"/>
        <v>1.8468526212011948E-3</v>
      </c>
      <c r="K2185" s="2">
        <v>4</v>
      </c>
    </row>
    <row r="2186" spans="3:11">
      <c r="C2186" s="2" t="s">
        <v>3889</v>
      </c>
      <c r="D2186" s="12" t="str">
        <f t="shared" si="1718"/>
        <v>IGDPH</v>
      </c>
      <c r="E2186" s="10" t="str">
        <f t="shared" si="1716"/>
        <v>IGDPH</v>
      </c>
      <c r="F2186" s="10" t="s">
        <v>10</v>
      </c>
      <c r="G2186" s="10" t="s">
        <v>11</v>
      </c>
      <c r="H2186" s="10">
        <v>2015</v>
      </c>
      <c r="I2186" s="13">
        <f t="shared" si="1719"/>
        <v>1.8468526212011948E-3</v>
      </c>
      <c r="J2186" s="13">
        <f t="shared" si="1717"/>
        <v>1.8468526212011948E-3</v>
      </c>
      <c r="K2186" s="2">
        <v>7</v>
      </c>
    </row>
    <row r="2187" spans="3:11">
      <c r="C2187" s="2" t="s">
        <v>3890</v>
      </c>
      <c r="D2187" s="12" t="str">
        <f t="shared" si="1718"/>
        <v>IGDSH</v>
      </c>
      <c r="E2187" s="10" t="str">
        <f t="shared" si="1716"/>
        <v>IGDSH</v>
      </c>
      <c r="F2187" s="10" t="s">
        <v>10</v>
      </c>
      <c r="G2187" s="10" t="s">
        <v>11</v>
      </c>
      <c r="H2187" s="10">
        <v>2015</v>
      </c>
      <c r="I2187" s="13">
        <f t="shared" si="1719"/>
        <v>1.9701746117429058E-3</v>
      </c>
      <c r="J2187" s="13">
        <f t="shared" si="1717"/>
        <v>1.9701746117429058E-3</v>
      </c>
      <c r="K2187" s="2">
        <v>2</v>
      </c>
    </row>
    <row r="2188" spans="3:11">
      <c r="C2188" s="2" t="s">
        <v>1296</v>
      </c>
      <c r="D2188" s="12" t="str">
        <f t="shared" si="1718"/>
        <v>IGDLA</v>
      </c>
      <c r="E2188" s="10" t="str">
        <f t="shared" si="1716"/>
        <v>IGDLA</v>
      </c>
      <c r="F2188" s="10" t="s">
        <v>10</v>
      </c>
      <c r="G2188" s="10" t="s">
        <v>11</v>
      </c>
      <c r="H2188" s="10">
        <v>2015</v>
      </c>
      <c r="I2188" s="13">
        <f t="shared" si="1719"/>
        <v>6.2834068795349588E-3</v>
      </c>
      <c r="J2188" s="13">
        <f t="shared" si="1717"/>
        <v>6.2834068795349588E-3</v>
      </c>
      <c r="K2188" s="2">
        <v>0</v>
      </c>
    </row>
    <row r="2189" spans="3:11">
      <c r="C2189" s="2" t="s">
        <v>1297</v>
      </c>
      <c r="D2189" s="12" t="str">
        <f t="shared" si="1718"/>
        <v>IGDEM</v>
      </c>
      <c r="E2189" s="10" t="str">
        <f t="shared" si="1716"/>
        <v>IGDEM</v>
      </c>
      <c r="F2189" s="10" t="s">
        <v>10</v>
      </c>
      <c r="G2189" s="10" t="s">
        <v>11</v>
      </c>
      <c r="H2189" s="10">
        <v>2015</v>
      </c>
      <c r="I2189" s="13">
        <f t="shared" si="1719"/>
        <v>1.1365505089867445E-3</v>
      </c>
      <c r="J2189" s="13">
        <f t="shared" si="1717"/>
        <v>1.1365505089867445E-3</v>
      </c>
      <c r="K2189" s="2">
        <v>0</v>
      </c>
    </row>
    <row r="2190" spans="3:11">
      <c r="C2190" s="2" t="s">
        <v>1298</v>
      </c>
      <c r="D2190" s="12" t="str">
        <f t="shared" si="1718"/>
        <v>IGDTF</v>
      </c>
      <c r="E2190" s="10" t="str">
        <f t="shared" si="1716"/>
        <v>IGDTF</v>
      </c>
      <c r="F2190" s="10" t="s">
        <v>10</v>
      </c>
      <c r="G2190" s="10" t="s">
        <v>11</v>
      </c>
      <c r="H2190" s="10">
        <v>2015</v>
      </c>
      <c r="I2190" s="13">
        <f t="shared" si="1719"/>
        <v>0</v>
      </c>
      <c r="J2190" s="13">
        <f t="shared" si="1717"/>
        <v>0</v>
      </c>
      <c r="K2190" s="2">
        <v>3</v>
      </c>
    </row>
    <row r="2191" spans="3:11">
      <c r="C2191" s="2" t="s">
        <v>3891</v>
      </c>
      <c r="D2191" s="12" t="str">
        <f t="shared" si="1718"/>
        <v>IGDPH</v>
      </c>
      <c r="E2191" s="10" t="str">
        <f t="shared" si="1716"/>
        <v>IGDPH</v>
      </c>
      <c r="F2191" s="10" t="s">
        <v>10</v>
      </c>
      <c r="G2191" s="10" t="s">
        <v>11</v>
      </c>
      <c r="H2191" s="10">
        <v>2015</v>
      </c>
      <c r="I2191" s="13">
        <f t="shared" si="1719"/>
        <v>1.8468526212011948E-3</v>
      </c>
      <c r="J2191" s="13">
        <f t="shared" si="1717"/>
        <v>1.8468526212011948E-3</v>
      </c>
      <c r="K2191" s="2">
        <v>4</v>
      </c>
    </row>
    <row r="2192" spans="3:11">
      <c r="C2192" s="2" t="s">
        <v>3891</v>
      </c>
      <c r="D2192" s="12" t="str">
        <f t="shared" si="1718"/>
        <v>IGDPH</v>
      </c>
      <c r="E2192" s="10" t="str">
        <f t="shared" ref="E2192:E2255" si="1720">D2192</f>
        <v>IGDPH</v>
      </c>
      <c r="F2192" s="10" t="s">
        <v>10</v>
      </c>
      <c r="G2192" s="10" t="s">
        <v>11</v>
      </c>
      <c r="H2192" s="10">
        <v>2015</v>
      </c>
      <c r="I2192" s="13">
        <f t="shared" si="1719"/>
        <v>1.8468526212011948E-3</v>
      </c>
      <c r="J2192" s="13">
        <f t="shared" si="1717"/>
        <v>1.8468526212011948E-3</v>
      </c>
      <c r="K2192" s="2">
        <v>7</v>
      </c>
    </row>
    <row r="2193" spans="3:11">
      <c r="C2193" s="2" t="s">
        <v>3892</v>
      </c>
      <c r="D2193" s="12" t="str">
        <f t="shared" si="1718"/>
        <v>IGDSH</v>
      </c>
      <c r="E2193" s="10" t="str">
        <f t="shared" si="1720"/>
        <v>IGDSH</v>
      </c>
      <c r="F2193" s="10" t="s">
        <v>10</v>
      </c>
      <c r="G2193" s="10" t="s">
        <v>11</v>
      </c>
      <c r="H2193" s="10">
        <v>2015</v>
      </c>
      <c r="I2193" s="13">
        <f t="shared" si="1719"/>
        <v>1.9701746117428811E-3</v>
      </c>
      <c r="J2193" s="13">
        <f t="shared" si="1717"/>
        <v>1.9701746117428811E-3</v>
      </c>
      <c r="K2193" s="2">
        <v>1</v>
      </c>
    </row>
    <row r="2194" spans="3:11">
      <c r="C2194" s="2" t="s">
        <v>1299</v>
      </c>
      <c r="D2194" s="12" t="str">
        <f t="shared" si="1718"/>
        <v>IGDLA</v>
      </c>
      <c r="E2194" s="10" t="str">
        <f t="shared" si="1720"/>
        <v>IGDLA</v>
      </c>
      <c r="F2194" s="10" t="s">
        <v>10</v>
      </c>
      <c r="G2194" s="10" t="s">
        <v>11</v>
      </c>
      <c r="H2194" s="10">
        <v>2015</v>
      </c>
      <c r="I2194" s="13">
        <f t="shared" si="1719"/>
        <v>6.2834068795348591E-3</v>
      </c>
      <c r="J2194" s="13">
        <f t="shared" si="1717"/>
        <v>6.2834068795348591E-3</v>
      </c>
      <c r="K2194" s="2">
        <v>0</v>
      </c>
    </row>
    <row r="2195" spans="3:11">
      <c r="C2195" s="2" t="s">
        <v>1300</v>
      </c>
      <c r="D2195" s="12" t="str">
        <f t="shared" si="1718"/>
        <v>IGDEM</v>
      </c>
      <c r="E2195" s="10" t="str">
        <f t="shared" si="1720"/>
        <v>IGDEM</v>
      </c>
      <c r="F2195" s="10" t="s">
        <v>10</v>
      </c>
      <c r="G2195" s="10" t="s">
        <v>11</v>
      </c>
      <c r="H2195" s="10">
        <v>2015</v>
      </c>
      <c r="I2195" s="13">
        <f t="shared" si="1719"/>
        <v>1.1365505089867445E-3</v>
      </c>
      <c r="J2195" s="13">
        <f t="shared" si="1717"/>
        <v>1.1365505089867445E-3</v>
      </c>
      <c r="K2195" s="2">
        <v>0</v>
      </c>
    </row>
    <row r="2196" spans="3:11">
      <c r="C2196" s="2" t="s">
        <v>1301</v>
      </c>
      <c r="D2196" s="12" t="str">
        <f t="shared" si="1718"/>
        <v>IGDTF</v>
      </c>
      <c r="E2196" s="10" t="str">
        <f t="shared" si="1720"/>
        <v>IGDTF</v>
      </c>
      <c r="F2196" s="10" t="s">
        <v>10</v>
      </c>
      <c r="G2196" s="10" t="s">
        <v>11</v>
      </c>
      <c r="H2196" s="10">
        <v>2015</v>
      </c>
      <c r="I2196" s="13">
        <f t="shared" si="1719"/>
        <v>0</v>
      </c>
      <c r="J2196" s="13">
        <f t="shared" si="1717"/>
        <v>0</v>
      </c>
      <c r="K2196" s="2">
        <v>3</v>
      </c>
    </row>
    <row r="2197" spans="3:11">
      <c r="C2197" s="2" t="s">
        <v>3893</v>
      </c>
      <c r="D2197" s="12" t="str">
        <f t="shared" si="1718"/>
        <v>IGDPH</v>
      </c>
      <c r="E2197" s="10" t="str">
        <f t="shared" si="1720"/>
        <v>IGDPH</v>
      </c>
      <c r="F2197" s="10" t="s">
        <v>10</v>
      </c>
      <c r="G2197" s="10" t="s">
        <v>11</v>
      </c>
      <c r="H2197" s="10">
        <v>2015</v>
      </c>
      <c r="I2197" s="13">
        <f t="shared" si="1719"/>
        <v>1.8468526212011948E-3</v>
      </c>
      <c r="J2197" s="13">
        <f t="shared" si="1717"/>
        <v>1.8468526212011948E-3</v>
      </c>
      <c r="K2197" s="2">
        <v>4</v>
      </c>
    </row>
    <row r="2198" spans="3:11">
      <c r="C2198" s="2" t="s">
        <v>3893</v>
      </c>
      <c r="D2198" s="12" t="str">
        <f t="shared" si="1718"/>
        <v>IGDPH</v>
      </c>
      <c r="E2198" s="10" t="str">
        <f t="shared" si="1720"/>
        <v>IGDPH</v>
      </c>
      <c r="F2198" s="10" t="s">
        <v>10</v>
      </c>
      <c r="G2198" s="10" t="s">
        <v>11</v>
      </c>
      <c r="H2198" s="10">
        <v>2015</v>
      </c>
      <c r="I2198" s="13">
        <f t="shared" si="1719"/>
        <v>1.8468526212011948E-3</v>
      </c>
      <c r="J2198" s="13">
        <f t="shared" si="1717"/>
        <v>1.8468526212011948E-3</v>
      </c>
      <c r="K2198" s="2">
        <v>7</v>
      </c>
    </row>
    <row r="2199" spans="3:11">
      <c r="C2199" s="2" t="s">
        <v>3894</v>
      </c>
      <c r="D2199" s="12" t="str">
        <f t="shared" si="1718"/>
        <v>IGDSH</v>
      </c>
      <c r="E2199" s="10" t="str">
        <f t="shared" si="1720"/>
        <v>IGDSH</v>
      </c>
      <c r="F2199" s="10" t="s">
        <v>10</v>
      </c>
      <c r="G2199" s="10" t="s">
        <v>11</v>
      </c>
      <c r="H2199" s="10">
        <v>2015</v>
      </c>
      <c r="I2199" s="13">
        <f t="shared" si="1719"/>
        <v>1.9701746117429058E-3</v>
      </c>
      <c r="J2199" s="13">
        <f t="shared" si="1717"/>
        <v>1.9701746117429058E-3</v>
      </c>
      <c r="K2199" s="2">
        <v>1</v>
      </c>
    </row>
    <row r="2200" spans="3:11">
      <c r="C2200" s="2" t="s">
        <v>1302</v>
      </c>
      <c r="D2200" s="12" t="str">
        <f t="shared" si="1718"/>
        <v>IGDLA</v>
      </c>
      <c r="E2200" s="10" t="str">
        <f t="shared" si="1720"/>
        <v>IGDLA</v>
      </c>
      <c r="F2200" s="10" t="s">
        <v>10</v>
      </c>
      <c r="G2200" s="10" t="s">
        <v>11</v>
      </c>
      <c r="H2200" s="10">
        <v>2015</v>
      </c>
      <c r="I2200" s="13">
        <f t="shared" si="1719"/>
        <v>6.2834068795349085E-3</v>
      </c>
      <c r="J2200" s="13">
        <f t="shared" si="1717"/>
        <v>6.2834068795349085E-3</v>
      </c>
      <c r="K2200" s="2">
        <v>0</v>
      </c>
    </row>
    <row r="2201" spans="3:11">
      <c r="C2201" s="2" t="s">
        <v>1303</v>
      </c>
      <c r="D2201" s="12" t="str">
        <f t="shared" si="1718"/>
        <v>IGDEM</v>
      </c>
      <c r="E2201" s="10" t="str">
        <f t="shared" si="1720"/>
        <v>IGDEM</v>
      </c>
      <c r="F2201" s="10" t="s">
        <v>10</v>
      </c>
      <c r="G2201" s="10" t="s">
        <v>11</v>
      </c>
      <c r="H2201" s="10">
        <v>2015</v>
      </c>
      <c r="I2201" s="13">
        <f t="shared" si="1719"/>
        <v>1.1365505089867445E-3</v>
      </c>
      <c r="J2201" s="13">
        <f t="shared" si="1717"/>
        <v>1.1365505089867445E-3</v>
      </c>
      <c r="K2201" s="2">
        <v>0</v>
      </c>
    </row>
    <row r="2202" spans="3:11">
      <c r="C2202" s="2" t="s">
        <v>1304</v>
      </c>
      <c r="D2202" s="12" t="str">
        <f t="shared" si="1718"/>
        <v>IGDTF</v>
      </c>
      <c r="E2202" s="10" t="str">
        <f t="shared" si="1720"/>
        <v>IGDTF</v>
      </c>
      <c r="F2202" s="10" t="s">
        <v>10</v>
      </c>
      <c r="G2202" s="10" t="s">
        <v>11</v>
      </c>
      <c r="H2202" s="10">
        <v>2015</v>
      </c>
      <c r="I2202" s="13">
        <f t="shared" si="1719"/>
        <v>0</v>
      </c>
      <c r="J2202" s="13">
        <f t="shared" si="1717"/>
        <v>0</v>
      </c>
      <c r="K2202" s="2">
        <v>3</v>
      </c>
    </row>
    <row r="2203" spans="3:11">
      <c r="C2203" s="2" t="s">
        <v>3895</v>
      </c>
      <c r="D2203" s="12" t="str">
        <f t="shared" si="1718"/>
        <v>IGDPH</v>
      </c>
      <c r="E2203" s="10" t="str">
        <f t="shared" si="1720"/>
        <v>IGDPH</v>
      </c>
      <c r="F2203" s="10" t="s">
        <v>10</v>
      </c>
      <c r="G2203" s="10" t="s">
        <v>11</v>
      </c>
      <c r="H2203" s="10">
        <v>2015</v>
      </c>
      <c r="I2203" s="13">
        <f t="shared" si="1719"/>
        <v>1.84685262120122E-3</v>
      </c>
      <c r="J2203" s="13">
        <f t="shared" si="1717"/>
        <v>1.84685262120122E-3</v>
      </c>
      <c r="K2203" s="2">
        <v>3</v>
      </c>
    </row>
    <row r="2204" spans="3:11">
      <c r="C2204" s="2" t="s">
        <v>3895</v>
      </c>
      <c r="D2204" s="12" t="str">
        <f t="shared" si="1718"/>
        <v>IGDPH</v>
      </c>
      <c r="E2204" s="10" t="str">
        <f t="shared" si="1720"/>
        <v>IGDPH</v>
      </c>
      <c r="F2204" s="10" t="s">
        <v>10</v>
      </c>
      <c r="G2204" s="10" t="s">
        <v>11</v>
      </c>
      <c r="H2204" s="10">
        <v>2015</v>
      </c>
      <c r="I2204" s="13">
        <f t="shared" si="1719"/>
        <v>1.84685262120122E-3</v>
      </c>
      <c r="J2204" s="13">
        <f t="shared" si="1717"/>
        <v>1.84685262120122E-3</v>
      </c>
      <c r="K2204" s="2">
        <v>7</v>
      </c>
    </row>
    <row r="2205" spans="3:11">
      <c r="C2205" s="2" t="s">
        <v>3896</v>
      </c>
      <c r="D2205" s="12" t="str">
        <f t="shared" si="1718"/>
        <v>IGDSH</v>
      </c>
      <c r="E2205" s="10" t="str">
        <f t="shared" si="1720"/>
        <v>IGDSH</v>
      </c>
      <c r="F2205" s="10" t="s">
        <v>10</v>
      </c>
      <c r="G2205" s="10" t="s">
        <v>11</v>
      </c>
      <c r="H2205" s="10">
        <v>2015</v>
      </c>
      <c r="I2205" s="13">
        <f t="shared" si="1719"/>
        <v>1.9701746117429058E-3</v>
      </c>
      <c r="J2205" s="13">
        <f t="shared" si="1717"/>
        <v>1.9701746117429058E-3</v>
      </c>
      <c r="K2205" s="2">
        <v>1</v>
      </c>
    </row>
    <row r="2206" spans="3:11">
      <c r="C2206" s="2" t="s">
        <v>1305</v>
      </c>
      <c r="D2206" s="12" t="str">
        <f t="shared" si="1718"/>
        <v>IGDLA</v>
      </c>
      <c r="E2206" s="10" t="str">
        <f t="shared" si="1720"/>
        <v>IGDLA</v>
      </c>
      <c r="F2206" s="10" t="s">
        <v>10</v>
      </c>
      <c r="G2206" s="10" t="s">
        <v>11</v>
      </c>
      <c r="H2206" s="10">
        <v>2015</v>
      </c>
      <c r="I2206" s="13">
        <f t="shared" si="1719"/>
        <v>6.2834068795349085E-3</v>
      </c>
      <c r="J2206" s="13">
        <f t="shared" si="1717"/>
        <v>6.2834068795349085E-3</v>
      </c>
      <c r="K2206" s="2">
        <v>0</v>
      </c>
    </row>
    <row r="2207" spans="3:11">
      <c r="C2207" s="2" t="s">
        <v>1306</v>
      </c>
      <c r="D2207" s="12" t="str">
        <f t="shared" si="1718"/>
        <v>IGDEM</v>
      </c>
      <c r="E2207" s="10" t="str">
        <f t="shared" si="1720"/>
        <v>IGDEM</v>
      </c>
      <c r="F2207" s="10" t="s">
        <v>10</v>
      </c>
      <c r="G2207" s="10" t="s">
        <v>11</v>
      </c>
      <c r="H2207" s="10">
        <v>2015</v>
      </c>
      <c r="I2207" s="13">
        <f t="shared" si="1719"/>
        <v>1.1365505089867445E-3</v>
      </c>
      <c r="J2207" s="13">
        <f t="shared" si="1717"/>
        <v>1.1365505089867445E-3</v>
      </c>
      <c r="K2207" s="2">
        <v>0</v>
      </c>
    </row>
    <row r="2208" spans="3:11">
      <c r="C2208" s="2" t="s">
        <v>1307</v>
      </c>
      <c r="D2208" s="12" t="str">
        <f t="shared" si="1718"/>
        <v>IGDTF</v>
      </c>
      <c r="E2208" s="10" t="str">
        <f t="shared" si="1720"/>
        <v>IGDTF</v>
      </c>
      <c r="F2208" s="10" t="s">
        <v>10</v>
      </c>
      <c r="G2208" s="10" t="s">
        <v>11</v>
      </c>
      <c r="H2208" s="10">
        <v>2015</v>
      </c>
      <c r="I2208" s="13">
        <f t="shared" si="1719"/>
        <v>0</v>
      </c>
      <c r="J2208" s="13">
        <f t="shared" si="1717"/>
        <v>0</v>
      </c>
      <c r="K2208" s="2">
        <v>3</v>
      </c>
    </row>
    <row r="2209" spans="3:11">
      <c r="C2209" s="2" t="s">
        <v>3897</v>
      </c>
      <c r="D2209" s="12" t="str">
        <f t="shared" si="1718"/>
        <v>IGDPH</v>
      </c>
      <c r="E2209" s="10" t="str">
        <f t="shared" si="1720"/>
        <v>IGDPH</v>
      </c>
      <c r="F2209" s="10" t="s">
        <v>10</v>
      </c>
      <c r="G2209" s="10" t="s">
        <v>11</v>
      </c>
      <c r="H2209" s="10">
        <v>2015</v>
      </c>
      <c r="I2209" s="13">
        <f t="shared" si="1719"/>
        <v>1.8468526212011948E-3</v>
      </c>
      <c r="J2209" s="13">
        <f t="shared" si="1717"/>
        <v>1.8468526212011948E-3</v>
      </c>
      <c r="K2209" s="2">
        <v>3</v>
      </c>
    </row>
    <row r="2210" spans="3:11">
      <c r="C2210" s="2" t="s">
        <v>3897</v>
      </c>
      <c r="D2210" s="12" t="str">
        <f t="shared" si="1718"/>
        <v>IGDPH</v>
      </c>
      <c r="E2210" s="10" t="str">
        <f t="shared" si="1720"/>
        <v>IGDPH</v>
      </c>
      <c r="F2210" s="10" t="s">
        <v>10</v>
      </c>
      <c r="G2210" s="10" t="s">
        <v>11</v>
      </c>
      <c r="H2210" s="10">
        <v>2015</v>
      </c>
      <c r="I2210" s="13">
        <f t="shared" si="1719"/>
        <v>1.8468526212011948E-3</v>
      </c>
      <c r="J2210" s="13">
        <f t="shared" si="1717"/>
        <v>1.8468526212011948E-3</v>
      </c>
      <c r="K2210" s="2">
        <v>7</v>
      </c>
    </row>
    <row r="2211" spans="3:11">
      <c r="C2211" s="2" t="s">
        <v>3898</v>
      </c>
      <c r="D2211" s="12" t="str">
        <f t="shared" si="1718"/>
        <v>IGDSH</v>
      </c>
      <c r="E2211" s="10" t="str">
        <f t="shared" si="1720"/>
        <v>IGDSH</v>
      </c>
      <c r="F2211" s="10" t="s">
        <v>10</v>
      </c>
      <c r="G2211" s="10" t="s">
        <v>11</v>
      </c>
      <c r="H2211" s="10">
        <v>2015</v>
      </c>
      <c r="I2211" s="13">
        <f t="shared" si="1719"/>
        <v>1.9701746117428811E-3</v>
      </c>
      <c r="J2211" s="13">
        <f t="shared" si="1717"/>
        <v>1.9701746117428811E-3</v>
      </c>
      <c r="K2211" s="2">
        <v>0</v>
      </c>
    </row>
    <row r="2212" spans="3:11">
      <c r="C2212" s="2" t="s">
        <v>1308</v>
      </c>
      <c r="D2212" s="12" t="str">
        <f t="shared" si="1718"/>
        <v>IGDLA</v>
      </c>
      <c r="E2212" s="10" t="str">
        <f t="shared" si="1720"/>
        <v>IGDLA</v>
      </c>
      <c r="F2212" s="10" t="s">
        <v>10</v>
      </c>
      <c r="G2212" s="10" t="s">
        <v>11</v>
      </c>
      <c r="H2212" s="10">
        <v>2015</v>
      </c>
      <c r="I2212" s="13">
        <f t="shared" si="1719"/>
        <v>6.2834068795349085E-3</v>
      </c>
      <c r="J2212" s="13">
        <f t="shared" si="1717"/>
        <v>6.2834068795349085E-3</v>
      </c>
      <c r="K2212" s="2">
        <v>0</v>
      </c>
    </row>
    <row r="2213" spans="3:11">
      <c r="C2213" s="2" t="s">
        <v>1309</v>
      </c>
      <c r="D2213" s="12" t="str">
        <f t="shared" si="1718"/>
        <v>IGDEM</v>
      </c>
      <c r="E2213" s="10" t="str">
        <f t="shared" si="1720"/>
        <v>IGDEM</v>
      </c>
      <c r="F2213" s="10" t="s">
        <v>10</v>
      </c>
      <c r="G2213" s="10" t="s">
        <v>11</v>
      </c>
      <c r="H2213" s="10">
        <v>2015</v>
      </c>
      <c r="I2213" s="13">
        <f t="shared" si="1719"/>
        <v>1.1365505089867445E-3</v>
      </c>
      <c r="J2213" s="13">
        <f t="shared" si="1717"/>
        <v>1.1365505089867445E-3</v>
      </c>
      <c r="K2213" s="2">
        <v>0</v>
      </c>
    </row>
    <row r="2214" spans="3:11">
      <c r="C2214" s="2" t="s">
        <v>1310</v>
      </c>
      <c r="D2214" s="12" t="str">
        <f t="shared" si="1718"/>
        <v>IGDTF</v>
      </c>
      <c r="E2214" s="10" t="str">
        <f t="shared" si="1720"/>
        <v>IGDTF</v>
      </c>
      <c r="F2214" s="10" t="s">
        <v>10</v>
      </c>
      <c r="G2214" s="10" t="s">
        <v>11</v>
      </c>
      <c r="H2214" s="10">
        <v>2015</v>
      </c>
      <c r="I2214" s="13">
        <f t="shared" si="1719"/>
        <v>0</v>
      </c>
      <c r="J2214" s="13">
        <f t="shared" si="1717"/>
        <v>0</v>
      </c>
      <c r="K2214" s="2">
        <v>3</v>
      </c>
    </row>
    <row r="2215" spans="3:11">
      <c r="C2215" s="2" t="s">
        <v>3899</v>
      </c>
      <c r="D2215" s="12" t="str">
        <f t="shared" si="1718"/>
        <v>IGDPH</v>
      </c>
      <c r="E2215" s="10" t="str">
        <f t="shared" si="1720"/>
        <v>IGDPH</v>
      </c>
      <c r="F2215" s="10" t="s">
        <v>10</v>
      </c>
      <c r="G2215" s="10" t="s">
        <v>11</v>
      </c>
      <c r="H2215" s="10">
        <v>2015</v>
      </c>
      <c r="I2215" s="13">
        <f t="shared" si="1719"/>
        <v>1.8468526212011948E-3</v>
      </c>
      <c r="J2215" s="13">
        <f t="shared" si="1717"/>
        <v>1.8468526212011948E-3</v>
      </c>
      <c r="K2215" s="2">
        <v>3</v>
      </c>
    </row>
    <row r="2216" spans="3:11">
      <c r="C2216" s="2" t="s">
        <v>3899</v>
      </c>
      <c r="D2216" s="12" t="str">
        <f t="shared" si="1718"/>
        <v>IGDPH</v>
      </c>
      <c r="E2216" s="10" t="str">
        <f t="shared" si="1720"/>
        <v>IGDPH</v>
      </c>
      <c r="F2216" s="10" t="s">
        <v>10</v>
      </c>
      <c r="G2216" s="10" t="s">
        <v>11</v>
      </c>
      <c r="H2216" s="10">
        <v>2015</v>
      </c>
      <c r="I2216" s="13">
        <f t="shared" si="1719"/>
        <v>1.8468526212011948E-3</v>
      </c>
      <c r="J2216" s="13">
        <f t="shared" si="1717"/>
        <v>1.8468526212011948E-3</v>
      </c>
      <c r="K2216" s="2">
        <v>7</v>
      </c>
    </row>
    <row r="2217" spans="3:11">
      <c r="C2217" s="2" t="s">
        <v>3900</v>
      </c>
      <c r="D2217" s="12" t="str">
        <f t="shared" si="1718"/>
        <v>IGDSH</v>
      </c>
      <c r="E2217" s="10" t="str">
        <f t="shared" si="1720"/>
        <v>IGDSH</v>
      </c>
      <c r="F2217" s="10" t="s">
        <v>10</v>
      </c>
      <c r="G2217" s="10" t="s">
        <v>11</v>
      </c>
      <c r="H2217" s="10">
        <v>2015</v>
      </c>
      <c r="I2217" s="13">
        <f t="shared" si="1719"/>
        <v>1.9701746117429058E-3</v>
      </c>
      <c r="J2217" s="13">
        <f t="shared" si="1717"/>
        <v>1.9701746117429058E-3</v>
      </c>
      <c r="K2217" s="2">
        <v>0</v>
      </c>
    </row>
    <row r="2218" spans="3:11">
      <c r="C2218" s="2" t="s">
        <v>1311</v>
      </c>
      <c r="D2218" s="12" t="str">
        <f t="shared" si="1718"/>
        <v>IGDLA</v>
      </c>
      <c r="E2218" s="10" t="str">
        <f t="shared" si="1720"/>
        <v>IGDLA</v>
      </c>
      <c r="F2218" s="10" t="s">
        <v>10</v>
      </c>
      <c r="G2218" s="10" t="s">
        <v>11</v>
      </c>
      <c r="H2218" s="10">
        <v>2015</v>
      </c>
      <c r="I2218" s="13">
        <f t="shared" si="1719"/>
        <v>6.2834068795349085E-3</v>
      </c>
      <c r="J2218" s="13">
        <f t="shared" si="1717"/>
        <v>6.2834068795349085E-3</v>
      </c>
      <c r="K2218" s="2">
        <v>0</v>
      </c>
    </row>
    <row r="2219" spans="3:11">
      <c r="C2219" s="2" t="s">
        <v>1312</v>
      </c>
      <c r="D2219" s="12" t="str">
        <f t="shared" si="1718"/>
        <v>IGDEM</v>
      </c>
      <c r="E2219" s="10" t="str">
        <f t="shared" si="1720"/>
        <v>IGDEM</v>
      </c>
      <c r="F2219" s="10" t="s">
        <v>10</v>
      </c>
      <c r="G2219" s="10" t="s">
        <v>11</v>
      </c>
      <c r="H2219" s="10">
        <v>2015</v>
      </c>
      <c r="I2219" s="13">
        <f t="shared" si="1719"/>
        <v>1.1365505089867445E-3</v>
      </c>
      <c r="J2219" s="13">
        <f t="shared" si="1717"/>
        <v>1.1365505089867445E-3</v>
      </c>
      <c r="K2219" s="2">
        <v>0</v>
      </c>
    </row>
    <row r="2220" spans="3:11">
      <c r="C2220" s="2" t="s">
        <v>1313</v>
      </c>
      <c r="D2220" s="12" t="str">
        <f t="shared" si="1718"/>
        <v>IGDTF</v>
      </c>
      <c r="E2220" s="10" t="str">
        <f t="shared" si="1720"/>
        <v>IGDTF</v>
      </c>
      <c r="F2220" s="10" t="s">
        <v>10</v>
      </c>
      <c r="G2220" s="10" t="s">
        <v>11</v>
      </c>
      <c r="H2220" s="10">
        <v>2015</v>
      </c>
      <c r="I2220" s="13">
        <f t="shared" si="1719"/>
        <v>0</v>
      </c>
      <c r="J2220" s="13">
        <f t="shared" si="1717"/>
        <v>0</v>
      </c>
      <c r="K2220" s="2">
        <v>2</v>
      </c>
    </row>
    <row r="2221" spans="3:11">
      <c r="C2221" s="2" t="s">
        <v>3901</v>
      </c>
      <c r="D2221" s="12" t="str">
        <f t="shared" si="1718"/>
        <v>IGDPH</v>
      </c>
      <c r="E2221" s="10" t="str">
        <f t="shared" si="1720"/>
        <v>IGDPH</v>
      </c>
      <c r="F2221" s="10" t="s">
        <v>10</v>
      </c>
      <c r="G2221" s="10" t="s">
        <v>11</v>
      </c>
      <c r="H2221" s="10">
        <v>2015</v>
      </c>
      <c r="I2221" s="13">
        <f t="shared" si="1719"/>
        <v>1.8468526212011948E-3</v>
      </c>
      <c r="J2221" s="13">
        <f t="shared" si="1717"/>
        <v>1.8468526212011948E-3</v>
      </c>
      <c r="K2221" s="2">
        <v>3</v>
      </c>
    </row>
    <row r="2222" spans="3:11">
      <c r="C2222" s="2" t="s">
        <v>3901</v>
      </c>
      <c r="D2222" s="12" t="str">
        <f t="shared" si="1718"/>
        <v>IGDPH</v>
      </c>
      <c r="E2222" s="10" t="str">
        <f t="shared" si="1720"/>
        <v>IGDPH</v>
      </c>
      <c r="F2222" s="10" t="s">
        <v>10</v>
      </c>
      <c r="G2222" s="10" t="s">
        <v>11</v>
      </c>
      <c r="H2222" s="10">
        <v>2015</v>
      </c>
      <c r="I2222" s="13">
        <f t="shared" si="1719"/>
        <v>1.8468526212011948E-3</v>
      </c>
      <c r="J2222" s="13">
        <f t="shared" si="1717"/>
        <v>1.8468526212011948E-3</v>
      </c>
      <c r="K2222" s="2">
        <v>7</v>
      </c>
    </row>
    <row r="2223" spans="3:11">
      <c r="C2223" s="2" t="s">
        <v>3902</v>
      </c>
      <c r="D2223" s="12" t="str">
        <f t="shared" si="1718"/>
        <v>IGDSH</v>
      </c>
      <c r="E2223" s="10" t="str">
        <f t="shared" si="1720"/>
        <v>IGDSH</v>
      </c>
      <c r="F2223" s="10" t="s">
        <v>10</v>
      </c>
      <c r="G2223" s="10" t="s">
        <v>11</v>
      </c>
      <c r="H2223" s="10">
        <v>2015</v>
      </c>
      <c r="I2223" s="13">
        <f t="shared" si="1719"/>
        <v>1.9701746117429058E-3</v>
      </c>
      <c r="J2223" s="13">
        <f t="shared" si="1717"/>
        <v>1.9701746117429058E-3</v>
      </c>
      <c r="K2223" s="2">
        <v>0</v>
      </c>
    </row>
    <row r="2224" spans="3:11">
      <c r="C2224" s="2" t="s">
        <v>1314</v>
      </c>
      <c r="D2224" s="12" t="str">
        <f t="shared" si="1718"/>
        <v>IGDLA</v>
      </c>
      <c r="E2224" s="10" t="str">
        <f t="shared" si="1720"/>
        <v>IGDLA</v>
      </c>
      <c r="F2224" s="10" t="s">
        <v>10</v>
      </c>
      <c r="G2224" s="10" t="s">
        <v>11</v>
      </c>
      <c r="H2224" s="10">
        <v>2015</v>
      </c>
      <c r="I2224" s="13">
        <f t="shared" si="1719"/>
        <v>6.2834068795349085E-3</v>
      </c>
      <c r="J2224" s="13">
        <f t="shared" si="1717"/>
        <v>6.2834068795349085E-3</v>
      </c>
      <c r="K2224" s="2">
        <v>0</v>
      </c>
    </row>
    <row r="2225" spans="3:11">
      <c r="C2225" s="2" t="s">
        <v>1315</v>
      </c>
      <c r="D2225" s="12" t="str">
        <f t="shared" si="1718"/>
        <v>IGDEM</v>
      </c>
      <c r="E2225" s="10" t="str">
        <f t="shared" si="1720"/>
        <v>IGDEM</v>
      </c>
      <c r="F2225" s="10" t="s">
        <v>10</v>
      </c>
      <c r="G2225" s="10" t="s">
        <v>11</v>
      </c>
      <c r="H2225" s="10">
        <v>2015</v>
      </c>
      <c r="I2225" s="13">
        <f t="shared" si="1719"/>
        <v>1.1365505089867196E-3</v>
      </c>
      <c r="J2225" s="13">
        <f t="shared" si="1717"/>
        <v>1.1365505089867196E-3</v>
      </c>
      <c r="K2225" s="2">
        <v>0</v>
      </c>
    </row>
    <row r="2226" spans="3:11">
      <c r="C2226" s="2" t="s">
        <v>1316</v>
      </c>
      <c r="D2226" s="12" t="str">
        <f t="shared" si="1718"/>
        <v>IGDTF</v>
      </c>
      <c r="E2226" s="10" t="str">
        <f t="shared" si="1720"/>
        <v>IGDTF</v>
      </c>
      <c r="F2226" s="10" t="s">
        <v>10</v>
      </c>
      <c r="G2226" s="10" t="s">
        <v>11</v>
      </c>
      <c r="H2226" s="10">
        <v>2015</v>
      </c>
      <c r="I2226" s="13">
        <f t="shared" si="1719"/>
        <v>0</v>
      </c>
      <c r="J2226" s="39">
        <f t="shared" si="1717"/>
        <v>0</v>
      </c>
      <c r="K2226" s="2">
        <v>2</v>
      </c>
    </row>
    <row r="2227" spans="3:11">
      <c r="C2227" s="2" t="s">
        <v>3903</v>
      </c>
      <c r="D2227" s="12" t="str">
        <f t="shared" si="1718"/>
        <v>IGDPH</v>
      </c>
      <c r="E2227" s="10" t="str">
        <f t="shared" si="1720"/>
        <v>IGDPH</v>
      </c>
      <c r="F2227" s="10" t="s">
        <v>10</v>
      </c>
      <c r="G2227" s="10" t="s">
        <v>11</v>
      </c>
      <c r="H2227" s="10">
        <v>2015</v>
      </c>
      <c r="I2227" s="13">
        <f t="shared" si="1719"/>
        <v>1.8468526212011948E-3</v>
      </c>
      <c r="J2227" s="13">
        <f>I2227</f>
        <v>1.8468526212011948E-3</v>
      </c>
      <c r="K2227" s="2">
        <v>3</v>
      </c>
    </row>
    <row r="2228" spans="3:11">
      <c r="C2228" s="2" t="s">
        <v>3903</v>
      </c>
      <c r="D2228" s="12" t="str">
        <f t="shared" si="1718"/>
        <v>IGDPH</v>
      </c>
      <c r="E2228" s="10" t="str">
        <f t="shared" si="1720"/>
        <v>IGDPH</v>
      </c>
      <c r="F2228" s="10" t="s">
        <v>10</v>
      </c>
      <c r="G2228" s="10" t="s">
        <v>11</v>
      </c>
      <c r="H2228" s="10">
        <v>2015</v>
      </c>
      <c r="I2228" s="13">
        <f t="shared" si="1719"/>
        <v>1.8468526212011948E-3</v>
      </c>
      <c r="J2228" s="13">
        <f t="shared" ref="J2228:J2286" si="1721">I2228</f>
        <v>1.8468526212011948E-3</v>
      </c>
      <c r="K2228" s="2">
        <v>7</v>
      </c>
    </row>
    <row r="2229" spans="3:11">
      <c r="C2229" s="2" t="s">
        <v>3904</v>
      </c>
      <c r="D2229" s="12" t="str">
        <f t="shared" si="1718"/>
        <v>IGDSH</v>
      </c>
      <c r="E2229" s="10" t="str">
        <f t="shared" si="1720"/>
        <v>IGDSH</v>
      </c>
      <c r="F2229" s="10" t="s">
        <v>10</v>
      </c>
      <c r="G2229" s="10" t="s">
        <v>11</v>
      </c>
      <c r="H2229" s="10">
        <v>2015</v>
      </c>
      <c r="I2229" s="13">
        <f t="shared" si="1719"/>
        <v>1.9701746117428811E-3</v>
      </c>
      <c r="J2229" s="13">
        <f t="shared" si="1721"/>
        <v>1.9701746117428811E-3</v>
      </c>
      <c r="K2229" s="2">
        <v>0</v>
      </c>
    </row>
    <row r="2230" spans="3:11">
      <c r="C2230" s="2" t="s">
        <v>1317</v>
      </c>
      <c r="D2230" s="12" t="str">
        <f t="shared" si="1718"/>
        <v>IGDLA</v>
      </c>
      <c r="E2230" s="10" t="str">
        <f t="shared" si="1720"/>
        <v>IGDLA</v>
      </c>
      <c r="F2230" s="10" t="s">
        <v>10</v>
      </c>
      <c r="G2230" s="10" t="s">
        <v>11</v>
      </c>
      <c r="H2230" s="10">
        <v>2015</v>
      </c>
      <c r="I2230" s="13">
        <f t="shared" si="1719"/>
        <v>6.2834068795348591E-3</v>
      </c>
      <c r="J2230" s="13">
        <f t="shared" si="1721"/>
        <v>6.2834068795348591E-3</v>
      </c>
      <c r="K2230" s="2">
        <v>0</v>
      </c>
    </row>
    <row r="2231" spans="3:11">
      <c r="C2231" s="2" t="s">
        <v>1318</v>
      </c>
      <c r="D2231" s="12" t="str">
        <f t="shared" si="1718"/>
        <v>IGDEM</v>
      </c>
      <c r="E2231" s="10" t="str">
        <f t="shared" si="1720"/>
        <v>IGDEM</v>
      </c>
      <c r="F2231" s="10" t="s">
        <v>10</v>
      </c>
      <c r="G2231" s="10" t="s">
        <v>11</v>
      </c>
      <c r="H2231" s="10">
        <v>2015</v>
      </c>
      <c r="I2231" s="13">
        <f t="shared" si="1719"/>
        <v>1.1365505089867196E-3</v>
      </c>
      <c r="J2231" s="13">
        <f t="shared" si="1721"/>
        <v>1.1365505089867196E-3</v>
      </c>
      <c r="K2231" s="2">
        <v>0</v>
      </c>
    </row>
    <row r="2232" spans="3:11">
      <c r="C2232" s="2" t="s">
        <v>1319</v>
      </c>
      <c r="D2232" s="12" t="str">
        <f t="shared" si="1718"/>
        <v>IGDTF</v>
      </c>
      <c r="E2232" s="10" t="str">
        <f t="shared" si="1720"/>
        <v>IGDTF</v>
      </c>
      <c r="F2232" s="10" t="s">
        <v>10</v>
      </c>
      <c r="G2232" s="10" t="s">
        <v>11</v>
      </c>
      <c r="H2232" s="10">
        <v>2015</v>
      </c>
      <c r="I2232" s="13">
        <f t="shared" si="1719"/>
        <v>0</v>
      </c>
      <c r="J2232" s="13">
        <f t="shared" si="1721"/>
        <v>0</v>
      </c>
      <c r="K2232" s="2">
        <v>2</v>
      </c>
    </row>
    <row r="2233" spans="3:11">
      <c r="C2233" s="2" t="s">
        <v>3905</v>
      </c>
      <c r="D2233" s="12" t="str">
        <f t="shared" si="1718"/>
        <v>IGDPH</v>
      </c>
      <c r="E2233" s="10" t="str">
        <f t="shared" si="1720"/>
        <v>IGDPH</v>
      </c>
      <c r="F2233" s="10" t="s">
        <v>10</v>
      </c>
      <c r="G2233" s="10" t="s">
        <v>11</v>
      </c>
      <c r="H2233" s="10">
        <v>2015</v>
      </c>
      <c r="I2233" s="13">
        <f t="shared" si="1719"/>
        <v>1.84685262120122E-3</v>
      </c>
      <c r="J2233" s="13">
        <f t="shared" si="1721"/>
        <v>1.84685262120122E-3</v>
      </c>
      <c r="K2233" s="2">
        <v>3</v>
      </c>
    </row>
    <row r="2234" spans="3:11">
      <c r="C2234" s="2" t="s">
        <v>3905</v>
      </c>
      <c r="D2234" s="12" t="str">
        <f t="shared" si="1718"/>
        <v>IGDPH</v>
      </c>
      <c r="E2234" s="10" t="str">
        <f t="shared" si="1720"/>
        <v>IGDPH</v>
      </c>
      <c r="F2234" s="10" t="s">
        <v>10</v>
      </c>
      <c r="G2234" s="10" t="s">
        <v>11</v>
      </c>
      <c r="H2234" s="10">
        <v>2015</v>
      </c>
      <c r="I2234" s="13">
        <f t="shared" si="1719"/>
        <v>1.84685262120122E-3</v>
      </c>
      <c r="J2234" s="13">
        <f t="shared" si="1721"/>
        <v>1.84685262120122E-3</v>
      </c>
      <c r="K2234" s="2">
        <v>7</v>
      </c>
    </row>
    <row r="2235" spans="3:11">
      <c r="C2235" s="2" t="s">
        <v>3906</v>
      </c>
      <c r="D2235" s="12" t="str">
        <f t="shared" si="1718"/>
        <v>IGDSH</v>
      </c>
      <c r="E2235" s="10" t="str">
        <f t="shared" si="1720"/>
        <v>IGDSH</v>
      </c>
      <c r="F2235" s="10" t="s">
        <v>10</v>
      </c>
      <c r="G2235" s="10" t="s">
        <v>11</v>
      </c>
      <c r="H2235" s="10">
        <v>2015</v>
      </c>
      <c r="I2235" s="13">
        <f t="shared" si="1719"/>
        <v>1.9701746117429058E-3</v>
      </c>
      <c r="J2235" s="13">
        <f t="shared" si="1721"/>
        <v>1.9701746117429058E-3</v>
      </c>
      <c r="K2235" s="2">
        <v>0</v>
      </c>
    </row>
    <row r="2236" spans="3:11">
      <c r="C2236" s="2" t="s">
        <v>1320</v>
      </c>
      <c r="D2236" s="12" t="str">
        <f t="shared" si="1718"/>
        <v>IGDLA</v>
      </c>
      <c r="E2236" s="10" t="str">
        <f t="shared" si="1720"/>
        <v>IGDLA</v>
      </c>
      <c r="F2236" s="10" t="s">
        <v>10</v>
      </c>
      <c r="G2236" s="10" t="s">
        <v>11</v>
      </c>
      <c r="H2236" s="10">
        <v>2015</v>
      </c>
      <c r="I2236" s="13">
        <f t="shared" si="1719"/>
        <v>6.2834068795349085E-3</v>
      </c>
      <c r="J2236" s="13">
        <f t="shared" si="1721"/>
        <v>6.2834068795349085E-3</v>
      </c>
      <c r="K2236" s="2">
        <v>0</v>
      </c>
    </row>
    <row r="2237" spans="3:11">
      <c r="C2237" s="2" t="s">
        <v>1321</v>
      </c>
      <c r="D2237" s="12" t="str">
        <f t="shared" si="1718"/>
        <v>IGDEM</v>
      </c>
      <c r="E2237" s="10" t="str">
        <f t="shared" si="1720"/>
        <v>IGDEM</v>
      </c>
      <c r="F2237" s="10" t="s">
        <v>10</v>
      </c>
      <c r="G2237" s="10" t="s">
        <v>11</v>
      </c>
      <c r="H2237" s="10">
        <v>2015</v>
      </c>
      <c r="I2237" s="13">
        <f t="shared" si="1719"/>
        <v>1.1365505089867695E-3</v>
      </c>
      <c r="J2237" s="13">
        <f t="shared" si="1721"/>
        <v>1.1365505089867695E-3</v>
      </c>
      <c r="K2237" s="2">
        <v>0</v>
      </c>
    </row>
    <row r="2238" spans="3:11">
      <c r="C2238" s="2" t="s">
        <v>1322</v>
      </c>
      <c r="D2238" s="12" t="str">
        <f t="shared" si="1718"/>
        <v>IGDTF</v>
      </c>
      <c r="E2238" s="10" t="str">
        <f t="shared" si="1720"/>
        <v>IGDTF</v>
      </c>
      <c r="F2238" s="10" t="s">
        <v>10</v>
      </c>
      <c r="G2238" s="10" t="s">
        <v>11</v>
      </c>
      <c r="H2238" s="10">
        <v>2015</v>
      </c>
      <c r="I2238" s="13">
        <f t="shared" si="1719"/>
        <v>0</v>
      </c>
      <c r="J2238" s="13">
        <f t="shared" si="1721"/>
        <v>0</v>
      </c>
      <c r="K2238" s="2">
        <v>2</v>
      </c>
    </row>
    <row r="2239" spans="3:11">
      <c r="C2239" s="2" t="s">
        <v>3907</v>
      </c>
      <c r="D2239" s="12" t="str">
        <f t="shared" si="1718"/>
        <v>IGDPH</v>
      </c>
      <c r="E2239" s="10" t="str">
        <f t="shared" si="1720"/>
        <v>IGDPH</v>
      </c>
      <c r="F2239" s="10" t="s">
        <v>10</v>
      </c>
      <c r="G2239" s="10" t="s">
        <v>11</v>
      </c>
      <c r="H2239" s="10">
        <v>2015</v>
      </c>
      <c r="I2239" s="13">
        <f t="shared" si="1719"/>
        <v>1.8468526212011948E-3</v>
      </c>
      <c r="J2239" s="13">
        <f t="shared" si="1721"/>
        <v>1.8468526212011948E-3</v>
      </c>
      <c r="K2239" s="2">
        <v>3</v>
      </c>
    </row>
    <row r="2240" spans="3:11">
      <c r="C2240" s="2" t="s">
        <v>3907</v>
      </c>
      <c r="D2240" s="12" t="str">
        <f t="shared" si="1718"/>
        <v>IGDPH</v>
      </c>
      <c r="E2240" s="10" t="str">
        <f t="shared" si="1720"/>
        <v>IGDPH</v>
      </c>
      <c r="F2240" s="10" t="s">
        <v>10</v>
      </c>
      <c r="G2240" s="10" t="s">
        <v>11</v>
      </c>
      <c r="H2240" s="10">
        <v>2015</v>
      </c>
      <c r="I2240" s="13">
        <f t="shared" si="1719"/>
        <v>1.8468526212011948E-3</v>
      </c>
      <c r="J2240" s="13">
        <f t="shared" si="1721"/>
        <v>1.8468526212011948E-3</v>
      </c>
      <c r="K2240" s="2">
        <v>7</v>
      </c>
    </row>
    <row r="2241" spans="3:11">
      <c r="C2241" s="2" t="s">
        <v>3908</v>
      </c>
      <c r="D2241" s="12" t="str">
        <f t="shared" si="1718"/>
        <v>IGDSH</v>
      </c>
      <c r="E2241" s="10" t="str">
        <f t="shared" si="1720"/>
        <v>IGDSH</v>
      </c>
      <c r="F2241" s="10" t="s">
        <v>10</v>
      </c>
      <c r="G2241" s="10" t="s">
        <v>11</v>
      </c>
      <c r="H2241" s="10">
        <v>2015</v>
      </c>
      <c r="I2241" s="13">
        <f t="shared" si="1719"/>
        <v>1.9701746117429058E-3</v>
      </c>
      <c r="J2241" s="13">
        <f t="shared" si="1721"/>
        <v>1.9701746117429058E-3</v>
      </c>
      <c r="K2241" s="2">
        <v>0</v>
      </c>
    </row>
    <row r="2242" spans="3:11">
      <c r="C2242" s="2" t="s">
        <v>1323</v>
      </c>
      <c r="D2242" s="12" t="str">
        <f t="shared" si="1718"/>
        <v>IGDLA</v>
      </c>
      <c r="E2242" s="10" t="str">
        <f t="shared" si="1720"/>
        <v>IGDLA</v>
      </c>
      <c r="F2242" s="10" t="s">
        <v>10</v>
      </c>
      <c r="G2242" s="10" t="s">
        <v>11</v>
      </c>
      <c r="H2242" s="10">
        <v>2015</v>
      </c>
      <c r="I2242" s="13">
        <f t="shared" si="1719"/>
        <v>6.2834068795349588E-3</v>
      </c>
      <c r="J2242" s="13">
        <f t="shared" si="1721"/>
        <v>6.2834068795349588E-3</v>
      </c>
      <c r="K2242" s="2">
        <v>0</v>
      </c>
    </row>
    <row r="2243" spans="3:11">
      <c r="C2243" s="2" t="s">
        <v>1324</v>
      </c>
      <c r="D2243" s="12" t="str">
        <f t="shared" si="1718"/>
        <v>IGDEM</v>
      </c>
      <c r="E2243" s="10" t="str">
        <f t="shared" si="1720"/>
        <v>IGDEM</v>
      </c>
      <c r="F2243" s="10" t="s">
        <v>10</v>
      </c>
      <c r="G2243" s="10" t="s">
        <v>11</v>
      </c>
      <c r="H2243" s="10">
        <v>2015</v>
      </c>
      <c r="I2243" s="13">
        <f t="shared" si="1719"/>
        <v>1.1365505089867196E-3</v>
      </c>
      <c r="J2243" s="13">
        <f t="shared" si="1721"/>
        <v>1.1365505089867196E-3</v>
      </c>
      <c r="K2243" s="2">
        <v>0</v>
      </c>
    </row>
    <row r="2244" spans="3:11">
      <c r="C2244" s="2" t="s">
        <v>1325</v>
      </c>
      <c r="D2244" s="12" t="str">
        <f t="shared" si="1718"/>
        <v>IGDTF</v>
      </c>
      <c r="E2244" s="10" t="str">
        <f t="shared" si="1720"/>
        <v>IGDTF</v>
      </c>
      <c r="F2244" s="10" t="s">
        <v>10</v>
      </c>
      <c r="G2244" s="10" t="s">
        <v>11</v>
      </c>
      <c r="H2244" s="10">
        <v>2015</v>
      </c>
      <c r="I2244" s="13">
        <f t="shared" si="1719"/>
        <v>0</v>
      </c>
      <c r="J2244" s="13">
        <f t="shared" si="1721"/>
        <v>0</v>
      </c>
      <c r="K2244" s="2">
        <v>2</v>
      </c>
    </row>
    <row r="2245" spans="3:11">
      <c r="C2245" s="2" t="s">
        <v>3909</v>
      </c>
      <c r="D2245" s="12" t="str">
        <f t="shared" si="1718"/>
        <v>IGDPH</v>
      </c>
      <c r="E2245" s="10" t="str">
        <f t="shared" si="1720"/>
        <v>IGDPH</v>
      </c>
      <c r="F2245" s="10" t="s">
        <v>10</v>
      </c>
      <c r="G2245" s="10" t="s">
        <v>11</v>
      </c>
      <c r="H2245" s="10">
        <v>2015</v>
      </c>
      <c r="I2245" s="13">
        <f t="shared" si="1719"/>
        <v>1.8468526212011948E-3</v>
      </c>
      <c r="J2245" s="13">
        <f t="shared" si="1721"/>
        <v>1.8468526212011948E-3</v>
      </c>
      <c r="K2245" s="2">
        <v>3</v>
      </c>
    </row>
    <row r="2246" spans="3:11">
      <c r="C2246" s="2" t="s">
        <v>3909</v>
      </c>
      <c r="D2246" s="12" t="str">
        <f t="shared" si="1718"/>
        <v>IGDPH</v>
      </c>
      <c r="E2246" s="10" t="str">
        <f t="shared" si="1720"/>
        <v>IGDPH</v>
      </c>
      <c r="F2246" s="10" t="s">
        <v>10</v>
      </c>
      <c r="G2246" s="10" t="s">
        <v>11</v>
      </c>
      <c r="H2246" s="10">
        <v>2015</v>
      </c>
      <c r="I2246" s="13">
        <f t="shared" si="1719"/>
        <v>1.8468526212011948E-3</v>
      </c>
      <c r="J2246" s="13">
        <f t="shared" si="1721"/>
        <v>1.8468526212011948E-3</v>
      </c>
      <c r="K2246" s="2">
        <v>7</v>
      </c>
    </row>
    <row r="2247" spans="3:11">
      <c r="C2247" s="2" t="s">
        <v>3910</v>
      </c>
      <c r="D2247" s="12" t="str">
        <f t="shared" si="1718"/>
        <v>IGDSH</v>
      </c>
      <c r="E2247" s="10" t="str">
        <f t="shared" si="1720"/>
        <v>IGDSH</v>
      </c>
      <c r="F2247" s="10" t="s">
        <v>10</v>
      </c>
      <c r="G2247" s="10" t="s">
        <v>11</v>
      </c>
      <c r="H2247" s="10">
        <v>2015</v>
      </c>
      <c r="I2247" s="13">
        <f t="shared" si="1719"/>
        <v>1.9701746117429058E-3</v>
      </c>
      <c r="J2247" s="13">
        <f t="shared" si="1721"/>
        <v>1.9701746117429058E-3</v>
      </c>
      <c r="K2247" s="2">
        <v>0</v>
      </c>
    </row>
    <row r="2248" spans="3:11">
      <c r="C2248" s="2" t="s">
        <v>1326</v>
      </c>
      <c r="D2248" s="12" t="str">
        <f t="shared" ref="D2248:D2311" si="1722">"I"&amp;MID(C2248,4,1)&amp;"D"&amp;MID(C2248,9,2)</f>
        <v>IGDLA</v>
      </c>
      <c r="E2248" s="10" t="str">
        <f t="shared" si="1720"/>
        <v>IGDLA</v>
      </c>
      <c r="F2248" s="10" t="s">
        <v>10</v>
      </c>
      <c r="G2248" s="10" t="s">
        <v>11</v>
      </c>
      <c r="H2248" s="10">
        <v>2015</v>
      </c>
      <c r="I2248" s="13">
        <f t="shared" ref="I2248:I2311" si="1723">INDEX($AG$39:$BF$639,MATCH(IF(RIGHT(C2248,3)="100",RIGHT(C2248,6),RIGHT(C2248,5)),$AG$39:$AG$639,0),MATCH(MID(D2248,2,2),$AG$39:$BF$39,0))*$AI$19</f>
        <v>6.2834068795348591E-3</v>
      </c>
      <c r="J2248" s="13">
        <f t="shared" si="1721"/>
        <v>6.2834068795348591E-3</v>
      </c>
      <c r="K2248" s="2">
        <v>0</v>
      </c>
    </row>
    <row r="2249" spans="3:11">
      <c r="C2249" s="2" t="s">
        <v>1327</v>
      </c>
      <c r="D2249" s="12" t="str">
        <f t="shared" si="1722"/>
        <v>IGDEM</v>
      </c>
      <c r="E2249" s="10" t="str">
        <f t="shared" si="1720"/>
        <v>IGDEM</v>
      </c>
      <c r="F2249" s="10" t="s">
        <v>10</v>
      </c>
      <c r="G2249" s="10" t="s">
        <v>11</v>
      </c>
      <c r="H2249" s="10">
        <v>2015</v>
      </c>
      <c r="I2249" s="13">
        <f t="shared" si="1723"/>
        <v>1.1365505089867445E-3</v>
      </c>
      <c r="J2249" s="13">
        <f t="shared" si="1721"/>
        <v>1.1365505089867445E-3</v>
      </c>
      <c r="K2249" s="2">
        <v>0</v>
      </c>
    </row>
    <row r="2250" spans="3:11">
      <c r="C2250" s="2" t="s">
        <v>1328</v>
      </c>
      <c r="D2250" s="12" t="str">
        <f t="shared" si="1722"/>
        <v>IGDTF</v>
      </c>
      <c r="E2250" s="10" t="str">
        <f t="shared" si="1720"/>
        <v>IGDTF</v>
      </c>
      <c r="F2250" s="10" t="s">
        <v>10</v>
      </c>
      <c r="G2250" s="10" t="s">
        <v>11</v>
      </c>
      <c r="H2250" s="10">
        <v>2015</v>
      </c>
      <c r="I2250" s="13">
        <f t="shared" si="1723"/>
        <v>0</v>
      </c>
      <c r="J2250" s="13">
        <f t="shared" si="1721"/>
        <v>0</v>
      </c>
      <c r="K2250" s="2">
        <v>2</v>
      </c>
    </row>
    <row r="2251" spans="3:11">
      <c r="C2251" s="2" t="s">
        <v>3911</v>
      </c>
      <c r="D2251" s="12" t="str">
        <f t="shared" si="1722"/>
        <v>IGDPH</v>
      </c>
      <c r="E2251" s="10" t="str">
        <f t="shared" si="1720"/>
        <v>IGDPH</v>
      </c>
      <c r="F2251" s="10" t="s">
        <v>10</v>
      </c>
      <c r="G2251" s="10" t="s">
        <v>11</v>
      </c>
      <c r="H2251" s="10">
        <v>2015</v>
      </c>
      <c r="I2251" s="13">
        <f t="shared" si="1723"/>
        <v>1.8468526212011948E-3</v>
      </c>
      <c r="J2251" s="13">
        <f t="shared" si="1721"/>
        <v>1.8468526212011948E-3</v>
      </c>
      <c r="K2251" s="2">
        <v>3</v>
      </c>
    </row>
    <row r="2252" spans="3:11">
      <c r="C2252" s="2" t="s">
        <v>3911</v>
      </c>
      <c r="D2252" s="12" t="str">
        <f t="shared" si="1722"/>
        <v>IGDPH</v>
      </c>
      <c r="E2252" s="10" t="str">
        <f t="shared" si="1720"/>
        <v>IGDPH</v>
      </c>
      <c r="F2252" s="10" t="s">
        <v>10</v>
      </c>
      <c r="G2252" s="10" t="s">
        <v>11</v>
      </c>
      <c r="H2252" s="10">
        <v>2015</v>
      </c>
      <c r="I2252" s="13">
        <f t="shared" si="1723"/>
        <v>1.8468526212011948E-3</v>
      </c>
      <c r="J2252" s="13">
        <f t="shared" si="1721"/>
        <v>1.8468526212011948E-3</v>
      </c>
      <c r="K2252" s="2">
        <v>6</v>
      </c>
    </row>
    <row r="2253" spans="3:11">
      <c r="C2253" s="2" t="s">
        <v>3912</v>
      </c>
      <c r="D2253" s="12" t="str">
        <f t="shared" si="1722"/>
        <v>IGDSH</v>
      </c>
      <c r="E2253" s="10" t="str">
        <f t="shared" si="1720"/>
        <v>IGDSH</v>
      </c>
      <c r="F2253" s="10" t="s">
        <v>10</v>
      </c>
      <c r="G2253" s="10" t="s">
        <v>11</v>
      </c>
      <c r="H2253" s="10">
        <v>2015</v>
      </c>
      <c r="I2253" s="13">
        <f t="shared" si="1723"/>
        <v>1.9701746117428811E-3</v>
      </c>
      <c r="J2253" s="13">
        <f t="shared" si="1721"/>
        <v>1.9701746117428811E-3</v>
      </c>
      <c r="K2253" s="2">
        <v>0</v>
      </c>
    </row>
    <row r="2254" spans="3:11">
      <c r="C2254" s="2" t="s">
        <v>1329</v>
      </c>
      <c r="D2254" s="12" t="str">
        <f t="shared" si="1722"/>
        <v>IGDLA</v>
      </c>
      <c r="E2254" s="10" t="str">
        <f t="shared" si="1720"/>
        <v>IGDLA</v>
      </c>
      <c r="F2254" s="10" t="s">
        <v>10</v>
      </c>
      <c r="G2254" s="10" t="s">
        <v>11</v>
      </c>
      <c r="H2254" s="10">
        <v>2015</v>
      </c>
      <c r="I2254" s="13">
        <f t="shared" si="1723"/>
        <v>6.2834068795349588E-3</v>
      </c>
      <c r="J2254" s="13">
        <f t="shared" si="1721"/>
        <v>6.2834068795349588E-3</v>
      </c>
      <c r="K2254" s="2">
        <v>0</v>
      </c>
    </row>
    <row r="2255" spans="3:11">
      <c r="C2255" s="2" t="s">
        <v>1330</v>
      </c>
      <c r="D2255" s="12" t="str">
        <f t="shared" si="1722"/>
        <v>IGDEM</v>
      </c>
      <c r="E2255" s="10" t="str">
        <f t="shared" si="1720"/>
        <v>IGDEM</v>
      </c>
      <c r="F2255" s="10" t="s">
        <v>10</v>
      </c>
      <c r="G2255" s="10" t="s">
        <v>11</v>
      </c>
      <c r="H2255" s="10">
        <v>2015</v>
      </c>
      <c r="I2255" s="13">
        <f t="shared" si="1723"/>
        <v>1.1365505089867445E-3</v>
      </c>
      <c r="J2255" s="13">
        <f t="shared" si="1721"/>
        <v>1.1365505089867445E-3</v>
      </c>
      <c r="K2255" s="2">
        <v>0</v>
      </c>
    </row>
    <row r="2256" spans="3:11">
      <c r="C2256" s="2" t="s">
        <v>1331</v>
      </c>
      <c r="D2256" s="12" t="str">
        <f t="shared" si="1722"/>
        <v>IGDTF</v>
      </c>
      <c r="E2256" s="10" t="str">
        <f t="shared" ref="E2256:E2319" si="1724">D2256</f>
        <v>IGDTF</v>
      </c>
      <c r="F2256" s="10" t="s">
        <v>10</v>
      </c>
      <c r="G2256" s="10" t="s">
        <v>11</v>
      </c>
      <c r="H2256" s="10">
        <v>2015</v>
      </c>
      <c r="I2256" s="13">
        <f t="shared" si="1723"/>
        <v>0</v>
      </c>
      <c r="J2256" s="13">
        <f t="shared" si="1721"/>
        <v>0</v>
      </c>
      <c r="K2256" s="2">
        <v>1</v>
      </c>
    </row>
    <row r="2257" spans="3:11">
      <c r="C2257" s="2" t="s">
        <v>3913</v>
      </c>
      <c r="D2257" s="12" t="str">
        <f t="shared" si="1722"/>
        <v>IGDPH</v>
      </c>
      <c r="E2257" s="10" t="str">
        <f t="shared" si="1724"/>
        <v>IGDPH</v>
      </c>
      <c r="F2257" s="10" t="s">
        <v>10</v>
      </c>
      <c r="G2257" s="10" t="s">
        <v>11</v>
      </c>
      <c r="H2257" s="10">
        <v>2015</v>
      </c>
      <c r="I2257" s="13">
        <f t="shared" si="1723"/>
        <v>1.8468526212011948E-3</v>
      </c>
      <c r="J2257" s="13">
        <f t="shared" si="1721"/>
        <v>1.8468526212011948E-3</v>
      </c>
      <c r="K2257" s="2">
        <v>2</v>
      </c>
    </row>
    <row r="2258" spans="3:11">
      <c r="C2258" s="2" t="s">
        <v>3913</v>
      </c>
      <c r="D2258" s="12" t="str">
        <f t="shared" si="1722"/>
        <v>IGDPH</v>
      </c>
      <c r="E2258" s="10" t="str">
        <f t="shared" si="1724"/>
        <v>IGDPH</v>
      </c>
      <c r="F2258" s="10" t="s">
        <v>10</v>
      </c>
      <c r="G2258" s="10" t="s">
        <v>11</v>
      </c>
      <c r="H2258" s="10">
        <v>2015</v>
      </c>
      <c r="I2258" s="13">
        <f t="shared" si="1723"/>
        <v>1.8468526212011948E-3</v>
      </c>
      <c r="J2258" s="13">
        <f t="shared" si="1721"/>
        <v>1.8468526212011948E-3</v>
      </c>
      <c r="K2258" s="2">
        <v>6</v>
      </c>
    </row>
    <row r="2259" spans="3:11">
      <c r="C2259" s="2" t="s">
        <v>3914</v>
      </c>
      <c r="D2259" s="12" t="str">
        <f t="shared" si="1722"/>
        <v>IGDSH</v>
      </c>
      <c r="E2259" s="10" t="str">
        <f t="shared" si="1724"/>
        <v>IGDSH</v>
      </c>
      <c r="F2259" s="10" t="s">
        <v>10</v>
      </c>
      <c r="G2259" s="10" t="s">
        <v>11</v>
      </c>
      <c r="H2259" s="10">
        <v>2015</v>
      </c>
      <c r="I2259" s="13">
        <f t="shared" si="1723"/>
        <v>1.9701746117429058E-3</v>
      </c>
      <c r="J2259" s="13">
        <f t="shared" si="1721"/>
        <v>1.9701746117429058E-3</v>
      </c>
      <c r="K2259" s="2">
        <v>0</v>
      </c>
    </row>
    <row r="2260" spans="3:11">
      <c r="C2260" s="2" t="s">
        <v>1332</v>
      </c>
      <c r="D2260" s="12" t="str">
        <f t="shared" si="1722"/>
        <v>IGDLA</v>
      </c>
      <c r="E2260" s="10" t="str">
        <f t="shared" si="1724"/>
        <v>IGDLA</v>
      </c>
      <c r="F2260" s="10" t="s">
        <v>10</v>
      </c>
      <c r="G2260" s="10" t="s">
        <v>11</v>
      </c>
      <c r="H2260" s="10">
        <v>2015</v>
      </c>
      <c r="I2260" s="13">
        <f t="shared" si="1723"/>
        <v>6.2834068795348591E-3</v>
      </c>
      <c r="J2260" s="13">
        <f t="shared" si="1721"/>
        <v>6.2834068795348591E-3</v>
      </c>
      <c r="K2260" s="2">
        <v>0</v>
      </c>
    </row>
    <row r="2261" spans="3:11">
      <c r="C2261" s="2" t="s">
        <v>1333</v>
      </c>
      <c r="D2261" s="12" t="str">
        <f t="shared" si="1722"/>
        <v>IGDEM</v>
      </c>
      <c r="E2261" s="10" t="str">
        <f t="shared" si="1724"/>
        <v>IGDEM</v>
      </c>
      <c r="F2261" s="10" t="s">
        <v>10</v>
      </c>
      <c r="G2261" s="10" t="s">
        <v>11</v>
      </c>
      <c r="H2261" s="10">
        <v>2015</v>
      </c>
      <c r="I2261" s="13">
        <f t="shared" si="1723"/>
        <v>1.1365505089867445E-3</v>
      </c>
      <c r="J2261" s="13">
        <f t="shared" si="1721"/>
        <v>1.1365505089867445E-3</v>
      </c>
      <c r="K2261" s="2">
        <v>0</v>
      </c>
    </row>
    <row r="2262" spans="3:11">
      <c r="C2262" s="2" t="s">
        <v>1334</v>
      </c>
      <c r="D2262" s="12" t="str">
        <f t="shared" si="1722"/>
        <v>IGDTF</v>
      </c>
      <c r="E2262" s="10" t="str">
        <f t="shared" si="1724"/>
        <v>IGDTF</v>
      </c>
      <c r="F2262" s="10" t="s">
        <v>10</v>
      </c>
      <c r="G2262" s="10" t="s">
        <v>11</v>
      </c>
      <c r="H2262" s="10">
        <v>2015</v>
      </c>
      <c r="I2262" s="13">
        <f t="shared" si="1723"/>
        <v>0</v>
      </c>
      <c r="J2262" s="13">
        <f t="shared" si="1721"/>
        <v>0</v>
      </c>
      <c r="K2262" s="2">
        <v>1</v>
      </c>
    </row>
    <row r="2263" spans="3:11">
      <c r="C2263" s="2" t="s">
        <v>3915</v>
      </c>
      <c r="D2263" s="12" t="str">
        <f t="shared" si="1722"/>
        <v>IGDPH</v>
      </c>
      <c r="E2263" s="10" t="str">
        <f t="shared" si="1724"/>
        <v>IGDPH</v>
      </c>
      <c r="F2263" s="10" t="s">
        <v>10</v>
      </c>
      <c r="G2263" s="10" t="s">
        <v>11</v>
      </c>
      <c r="H2263" s="10">
        <v>2015</v>
      </c>
      <c r="I2263" s="13">
        <f t="shared" si="1723"/>
        <v>1.84685262120122E-3</v>
      </c>
      <c r="J2263" s="13">
        <f t="shared" si="1721"/>
        <v>1.84685262120122E-3</v>
      </c>
      <c r="K2263" s="2">
        <v>2</v>
      </c>
    </row>
    <row r="2264" spans="3:11">
      <c r="C2264" s="2" t="s">
        <v>3915</v>
      </c>
      <c r="D2264" s="12" t="str">
        <f t="shared" si="1722"/>
        <v>IGDPH</v>
      </c>
      <c r="E2264" s="10" t="str">
        <f t="shared" si="1724"/>
        <v>IGDPH</v>
      </c>
      <c r="F2264" s="10" t="s">
        <v>10</v>
      </c>
      <c r="G2264" s="10" t="s">
        <v>11</v>
      </c>
      <c r="H2264" s="10">
        <v>2015</v>
      </c>
      <c r="I2264" s="13">
        <f t="shared" si="1723"/>
        <v>1.84685262120122E-3</v>
      </c>
      <c r="J2264" s="13">
        <f t="shared" si="1721"/>
        <v>1.84685262120122E-3</v>
      </c>
      <c r="K2264" s="2">
        <v>6</v>
      </c>
    </row>
    <row r="2265" spans="3:11">
      <c r="C2265" s="2" t="s">
        <v>3916</v>
      </c>
      <c r="D2265" s="12" t="str">
        <f t="shared" si="1722"/>
        <v>IGDSH</v>
      </c>
      <c r="E2265" s="10" t="str">
        <f t="shared" si="1724"/>
        <v>IGDSH</v>
      </c>
      <c r="F2265" s="10" t="s">
        <v>10</v>
      </c>
      <c r="G2265" s="10" t="s">
        <v>11</v>
      </c>
      <c r="H2265" s="10">
        <v>2015</v>
      </c>
      <c r="I2265" s="13">
        <f t="shared" si="1723"/>
        <v>1.9701746117429058E-3</v>
      </c>
      <c r="J2265" s="13">
        <f t="shared" si="1721"/>
        <v>1.9701746117429058E-3</v>
      </c>
      <c r="K2265" s="2">
        <v>0</v>
      </c>
    </row>
    <row r="2266" spans="3:11">
      <c r="C2266" s="2" t="s">
        <v>1335</v>
      </c>
      <c r="D2266" s="12" t="str">
        <f t="shared" si="1722"/>
        <v>IGDLA</v>
      </c>
      <c r="E2266" s="10" t="str">
        <f t="shared" si="1724"/>
        <v>IGDLA</v>
      </c>
      <c r="F2266" s="10" t="s">
        <v>10</v>
      </c>
      <c r="G2266" s="10" t="s">
        <v>11</v>
      </c>
      <c r="H2266" s="10">
        <v>2015</v>
      </c>
      <c r="I2266" s="13">
        <f t="shared" si="1723"/>
        <v>6.2834068795349588E-3</v>
      </c>
      <c r="J2266" s="13">
        <f t="shared" si="1721"/>
        <v>6.2834068795349588E-3</v>
      </c>
      <c r="K2266" s="2">
        <v>0</v>
      </c>
    </row>
    <row r="2267" spans="3:11">
      <c r="C2267" s="2" t="s">
        <v>1336</v>
      </c>
      <c r="D2267" s="12" t="str">
        <f t="shared" si="1722"/>
        <v>IGDEM</v>
      </c>
      <c r="E2267" s="10" t="str">
        <f t="shared" si="1724"/>
        <v>IGDEM</v>
      </c>
      <c r="F2267" s="10" t="s">
        <v>10</v>
      </c>
      <c r="G2267" s="10" t="s">
        <v>11</v>
      </c>
      <c r="H2267" s="10">
        <v>2015</v>
      </c>
      <c r="I2267" s="13">
        <f t="shared" si="1723"/>
        <v>1.1365505089867445E-3</v>
      </c>
      <c r="J2267" s="13">
        <f t="shared" si="1721"/>
        <v>1.1365505089867445E-3</v>
      </c>
      <c r="K2267" s="2">
        <v>0</v>
      </c>
    </row>
    <row r="2268" spans="3:11">
      <c r="C2268" s="2" t="s">
        <v>1337</v>
      </c>
      <c r="D2268" s="12" t="str">
        <f t="shared" si="1722"/>
        <v>IGDTF</v>
      </c>
      <c r="E2268" s="10" t="str">
        <f t="shared" si="1724"/>
        <v>IGDTF</v>
      </c>
      <c r="F2268" s="10" t="s">
        <v>10</v>
      </c>
      <c r="G2268" s="10" t="s">
        <v>11</v>
      </c>
      <c r="H2268" s="10">
        <v>2015</v>
      </c>
      <c r="I2268" s="13">
        <f t="shared" si="1723"/>
        <v>0</v>
      </c>
      <c r="J2268" s="13">
        <f t="shared" si="1721"/>
        <v>0</v>
      </c>
      <c r="K2268" s="2">
        <v>1</v>
      </c>
    </row>
    <row r="2269" spans="3:11">
      <c r="C2269" s="2" t="s">
        <v>3917</v>
      </c>
      <c r="D2269" s="12" t="str">
        <f t="shared" si="1722"/>
        <v>IGDPH</v>
      </c>
      <c r="E2269" s="10" t="str">
        <f t="shared" si="1724"/>
        <v>IGDPH</v>
      </c>
      <c r="F2269" s="10" t="s">
        <v>10</v>
      </c>
      <c r="G2269" s="10" t="s">
        <v>11</v>
      </c>
      <c r="H2269" s="10">
        <v>2015</v>
      </c>
      <c r="I2269" s="13">
        <f t="shared" si="1723"/>
        <v>1.8468526212011699E-3</v>
      </c>
      <c r="J2269" s="13">
        <f t="shared" si="1721"/>
        <v>1.8468526212011699E-3</v>
      </c>
      <c r="K2269" s="2">
        <v>2</v>
      </c>
    </row>
    <row r="2270" spans="3:11">
      <c r="C2270" s="2" t="s">
        <v>3917</v>
      </c>
      <c r="D2270" s="12" t="str">
        <f t="shared" si="1722"/>
        <v>IGDPH</v>
      </c>
      <c r="E2270" s="10" t="str">
        <f t="shared" si="1724"/>
        <v>IGDPH</v>
      </c>
      <c r="F2270" s="10" t="s">
        <v>10</v>
      </c>
      <c r="G2270" s="10" t="s">
        <v>11</v>
      </c>
      <c r="H2270" s="10">
        <v>2015</v>
      </c>
      <c r="I2270" s="13">
        <f t="shared" si="1723"/>
        <v>1.8468526212011699E-3</v>
      </c>
      <c r="J2270" s="13">
        <f t="shared" si="1721"/>
        <v>1.8468526212011699E-3</v>
      </c>
      <c r="K2270" s="2">
        <v>6</v>
      </c>
    </row>
    <row r="2271" spans="3:11">
      <c r="C2271" s="2" t="s">
        <v>3918</v>
      </c>
      <c r="D2271" s="12" t="str">
        <f t="shared" si="1722"/>
        <v>IGDSH</v>
      </c>
      <c r="E2271" s="10" t="str">
        <f t="shared" si="1724"/>
        <v>IGDSH</v>
      </c>
      <c r="F2271" s="10" t="s">
        <v>10</v>
      </c>
      <c r="G2271" s="10" t="s">
        <v>11</v>
      </c>
      <c r="H2271" s="10">
        <v>2015</v>
      </c>
      <c r="I2271" s="13">
        <f t="shared" si="1723"/>
        <v>1.9701746117428811E-3</v>
      </c>
      <c r="J2271" s="13">
        <f t="shared" si="1721"/>
        <v>1.9701746117428811E-3</v>
      </c>
      <c r="K2271" s="2">
        <v>0</v>
      </c>
    </row>
    <row r="2272" spans="3:11">
      <c r="C2272" s="2" t="s">
        <v>1338</v>
      </c>
      <c r="D2272" s="12" t="str">
        <f t="shared" si="1722"/>
        <v>IGDLA</v>
      </c>
      <c r="E2272" s="10" t="str">
        <f t="shared" si="1724"/>
        <v>IGDLA</v>
      </c>
      <c r="F2272" s="10" t="s">
        <v>10</v>
      </c>
      <c r="G2272" s="10" t="s">
        <v>11</v>
      </c>
      <c r="H2272" s="10">
        <v>2015</v>
      </c>
      <c r="I2272" s="13">
        <f t="shared" si="1723"/>
        <v>6.2834068795348591E-3</v>
      </c>
      <c r="J2272" s="13">
        <f t="shared" si="1721"/>
        <v>6.2834068795348591E-3</v>
      </c>
      <c r="K2272" s="2">
        <v>0</v>
      </c>
    </row>
    <row r="2273" spans="3:11">
      <c r="C2273" s="2" t="s">
        <v>1339</v>
      </c>
      <c r="D2273" s="12" t="str">
        <f t="shared" si="1722"/>
        <v>IGDEM</v>
      </c>
      <c r="E2273" s="10" t="str">
        <f t="shared" si="1724"/>
        <v>IGDEM</v>
      </c>
      <c r="F2273" s="10" t="s">
        <v>10</v>
      </c>
      <c r="G2273" s="10" t="s">
        <v>11</v>
      </c>
      <c r="H2273" s="10">
        <v>2015</v>
      </c>
      <c r="I2273" s="13">
        <f t="shared" si="1723"/>
        <v>1.1365505089867445E-3</v>
      </c>
      <c r="J2273" s="13">
        <f t="shared" si="1721"/>
        <v>1.1365505089867445E-3</v>
      </c>
      <c r="K2273" s="2">
        <v>0</v>
      </c>
    </row>
    <row r="2274" spans="3:11">
      <c r="C2274" s="2" t="s">
        <v>1340</v>
      </c>
      <c r="D2274" s="12" t="str">
        <f t="shared" si="1722"/>
        <v>IGDTF</v>
      </c>
      <c r="E2274" s="10" t="str">
        <f t="shared" si="1724"/>
        <v>IGDTF</v>
      </c>
      <c r="F2274" s="10" t="s">
        <v>10</v>
      </c>
      <c r="G2274" s="10" t="s">
        <v>11</v>
      </c>
      <c r="H2274" s="10">
        <v>2015</v>
      </c>
      <c r="I2274" s="13">
        <f t="shared" si="1723"/>
        <v>0</v>
      </c>
      <c r="J2274" s="13">
        <f t="shared" si="1721"/>
        <v>0</v>
      </c>
      <c r="K2274" s="2">
        <v>1</v>
      </c>
    </row>
    <row r="2275" spans="3:11">
      <c r="C2275" s="2" t="s">
        <v>3919</v>
      </c>
      <c r="D2275" s="12" t="str">
        <f t="shared" si="1722"/>
        <v>IGDPH</v>
      </c>
      <c r="E2275" s="10" t="str">
        <f t="shared" si="1724"/>
        <v>IGDPH</v>
      </c>
      <c r="F2275" s="10" t="s">
        <v>10</v>
      </c>
      <c r="G2275" s="10" t="s">
        <v>11</v>
      </c>
      <c r="H2275" s="10">
        <v>2015</v>
      </c>
      <c r="I2275" s="13">
        <f t="shared" si="1723"/>
        <v>1.84685262120122E-3</v>
      </c>
      <c r="J2275" s="13">
        <f t="shared" si="1721"/>
        <v>1.84685262120122E-3</v>
      </c>
      <c r="K2275" s="2">
        <v>2</v>
      </c>
    </row>
    <row r="2276" spans="3:11">
      <c r="C2276" s="2" t="s">
        <v>3919</v>
      </c>
      <c r="D2276" s="12" t="str">
        <f t="shared" si="1722"/>
        <v>IGDPH</v>
      </c>
      <c r="E2276" s="10" t="str">
        <f t="shared" si="1724"/>
        <v>IGDPH</v>
      </c>
      <c r="F2276" s="10" t="s">
        <v>10</v>
      </c>
      <c r="G2276" s="10" t="s">
        <v>11</v>
      </c>
      <c r="H2276" s="10">
        <v>2015</v>
      </c>
      <c r="I2276" s="13">
        <f t="shared" si="1723"/>
        <v>1.84685262120122E-3</v>
      </c>
      <c r="J2276" s="13">
        <f t="shared" si="1721"/>
        <v>1.84685262120122E-3</v>
      </c>
      <c r="K2276" s="2">
        <v>6</v>
      </c>
    </row>
    <row r="2277" spans="3:11">
      <c r="C2277" s="2" t="s">
        <v>3920</v>
      </c>
      <c r="D2277" s="12" t="str">
        <f t="shared" si="1722"/>
        <v>IGDSH</v>
      </c>
      <c r="E2277" s="10" t="str">
        <f t="shared" si="1724"/>
        <v>IGDSH</v>
      </c>
      <c r="F2277" s="10" t="s">
        <v>10</v>
      </c>
      <c r="G2277" s="10" t="s">
        <v>11</v>
      </c>
      <c r="H2277" s="10">
        <v>2015</v>
      </c>
      <c r="I2277" s="13">
        <f t="shared" si="1723"/>
        <v>1.9701746117429309E-3</v>
      </c>
      <c r="J2277" s="13">
        <f t="shared" si="1721"/>
        <v>1.9701746117429309E-3</v>
      </c>
      <c r="K2277" s="2">
        <v>0</v>
      </c>
    </row>
    <row r="2278" spans="3:11">
      <c r="C2278" s="2" t="s">
        <v>1341</v>
      </c>
      <c r="D2278" s="12" t="str">
        <f t="shared" si="1722"/>
        <v>IGDLA</v>
      </c>
      <c r="E2278" s="10" t="str">
        <f t="shared" si="1724"/>
        <v>IGDLA</v>
      </c>
      <c r="F2278" s="10" t="s">
        <v>10</v>
      </c>
      <c r="G2278" s="10" t="s">
        <v>11</v>
      </c>
      <c r="H2278" s="10">
        <v>2015</v>
      </c>
      <c r="I2278" s="13">
        <f t="shared" si="1723"/>
        <v>6.2834068795349085E-3</v>
      </c>
      <c r="J2278" s="13">
        <f t="shared" si="1721"/>
        <v>6.2834068795349085E-3</v>
      </c>
      <c r="K2278" s="2">
        <v>0</v>
      </c>
    </row>
    <row r="2279" spans="3:11">
      <c r="C2279" s="2" t="s">
        <v>1342</v>
      </c>
      <c r="D2279" s="12" t="str">
        <f t="shared" si="1722"/>
        <v>IGDEM</v>
      </c>
      <c r="E2279" s="10" t="str">
        <f t="shared" si="1724"/>
        <v>IGDEM</v>
      </c>
      <c r="F2279" s="10" t="s">
        <v>10</v>
      </c>
      <c r="G2279" s="10" t="s">
        <v>11</v>
      </c>
      <c r="H2279" s="10">
        <v>2015</v>
      </c>
      <c r="I2279" s="13">
        <f t="shared" si="1723"/>
        <v>1.1365505089867445E-3</v>
      </c>
      <c r="J2279" s="13">
        <f t="shared" si="1721"/>
        <v>1.1365505089867445E-3</v>
      </c>
      <c r="K2279" s="2">
        <v>0</v>
      </c>
    </row>
    <row r="2280" spans="3:11">
      <c r="C2280" s="2" t="s">
        <v>1343</v>
      </c>
      <c r="D2280" s="12" t="str">
        <f t="shared" si="1722"/>
        <v>IGDTF</v>
      </c>
      <c r="E2280" s="10" t="str">
        <f t="shared" si="1724"/>
        <v>IGDTF</v>
      </c>
      <c r="F2280" s="10" t="s">
        <v>10</v>
      </c>
      <c r="G2280" s="10" t="s">
        <v>11</v>
      </c>
      <c r="H2280" s="10">
        <v>2015</v>
      </c>
      <c r="I2280" s="13">
        <f t="shared" si="1723"/>
        <v>0</v>
      </c>
      <c r="J2280" s="13">
        <f t="shared" si="1721"/>
        <v>0</v>
      </c>
      <c r="K2280" s="2">
        <v>1</v>
      </c>
    </row>
    <row r="2281" spans="3:11">
      <c r="C2281" s="2" t="s">
        <v>3921</v>
      </c>
      <c r="D2281" s="12" t="str">
        <f t="shared" si="1722"/>
        <v>IGDPH</v>
      </c>
      <c r="E2281" s="10" t="str">
        <f t="shared" si="1724"/>
        <v>IGDPH</v>
      </c>
      <c r="F2281" s="10" t="s">
        <v>10</v>
      </c>
      <c r="G2281" s="10" t="s">
        <v>11</v>
      </c>
      <c r="H2281" s="10">
        <v>2015</v>
      </c>
      <c r="I2281" s="13">
        <f t="shared" si="1723"/>
        <v>1.8468526212011948E-3</v>
      </c>
      <c r="J2281" s="13">
        <f t="shared" si="1721"/>
        <v>1.8468526212011948E-3</v>
      </c>
      <c r="K2281" s="2">
        <v>2</v>
      </c>
    </row>
    <row r="2282" spans="3:11">
      <c r="C2282" s="2" t="s">
        <v>3921</v>
      </c>
      <c r="D2282" s="12" t="str">
        <f t="shared" si="1722"/>
        <v>IGDPH</v>
      </c>
      <c r="E2282" s="10" t="str">
        <f t="shared" si="1724"/>
        <v>IGDPH</v>
      </c>
      <c r="F2282" s="10" t="s">
        <v>10</v>
      </c>
      <c r="G2282" s="10" t="s">
        <v>11</v>
      </c>
      <c r="H2282" s="10">
        <v>2015</v>
      </c>
      <c r="I2282" s="13">
        <f t="shared" si="1723"/>
        <v>1.8468526212011948E-3</v>
      </c>
      <c r="J2282" s="13">
        <f t="shared" si="1721"/>
        <v>1.8468526212011948E-3</v>
      </c>
      <c r="K2282" s="2">
        <v>6</v>
      </c>
    </row>
    <row r="2283" spans="3:11">
      <c r="C2283" s="2" t="s">
        <v>3922</v>
      </c>
      <c r="D2283" s="12" t="str">
        <f t="shared" si="1722"/>
        <v>IGDSH</v>
      </c>
      <c r="E2283" s="10" t="str">
        <f t="shared" si="1724"/>
        <v>IGDSH</v>
      </c>
      <c r="F2283" s="10" t="s">
        <v>10</v>
      </c>
      <c r="G2283" s="10" t="s">
        <v>11</v>
      </c>
      <c r="H2283" s="10">
        <v>2015</v>
      </c>
      <c r="I2283" s="13">
        <f t="shared" si="1723"/>
        <v>1.9701746117428811E-3</v>
      </c>
      <c r="J2283" s="13">
        <f t="shared" si="1721"/>
        <v>1.9701746117428811E-3</v>
      </c>
      <c r="K2283" s="2">
        <v>0</v>
      </c>
    </row>
    <row r="2284" spans="3:11">
      <c r="C2284" s="2" t="s">
        <v>1344</v>
      </c>
      <c r="D2284" s="12" t="str">
        <f t="shared" si="1722"/>
        <v>IGDLA</v>
      </c>
      <c r="E2284" s="10" t="str">
        <f t="shared" si="1724"/>
        <v>IGDLA</v>
      </c>
      <c r="F2284" s="10" t="s">
        <v>10</v>
      </c>
      <c r="G2284" s="10" t="s">
        <v>11</v>
      </c>
      <c r="H2284" s="10">
        <v>2015</v>
      </c>
      <c r="I2284" s="13">
        <f t="shared" si="1723"/>
        <v>6.2834068795348591E-3</v>
      </c>
      <c r="J2284" s="13">
        <f t="shared" si="1721"/>
        <v>6.2834068795348591E-3</v>
      </c>
      <c r="K2284" s="2">
        <v>0</v>
      </c>
    </row>
    <row r="2285" spans="3:11">
      <c r="C2285" s="2" t="s">
        <v>1345</v>
      </c>
      <c r="D2285" s="12" t="str">
        <f t="shared" si="1722"/>
        <v>IGDEM</v>
      </c>
      <c r="E2285" s="10" t="str">
        <f t="shared" si="1724"/>
        <v>IGDEM</v>
      </c>
      <c r="F2285" s="10" t="s">
        <v>10</v>
      </c>
      <c r="G2285" s="10" t="s">
        <v>11</v>
      </c>
      <c r="H2285" s="10">
        <v>2015</v>
      </c>
      <c r="I2285" s="13">
        <f t="shared" si="1723"/>
        <v>1.1365505089867445E-3</v>
      </c>
      <c r="J2285" s="13">
        <f t="shared" si="1721"/>
        <v>1.1365505089867445E-3</v>
      </c>
      <c r="K2285" s="2">
        <v>0</v>
      </c>
    </row>
    <row r="2286" spans="3:11">
      <c r="C2286" s="2" t="s">
        <v>1346</v>
      </c>
      <c r="D2286" s="12" t="str">
        <f t="shared" si="1722"/>
        <v>IGDTF</v>
      </c>
      <c r="E2286" s="10" t="str">
        <f t="shared" si="1724"/>
        <v>IGDTF</v>
      </c>
      <c r="F2286" s="10" t="s">
        <v>10</v>
      </c>
      <c r="G2286" s="10" t="s">
        <v>11</v>
      </c>
      <c r="H2286" s="10">
        <v>2015</v>
      </c>
      <c r="I2286" s="13">
        <f t="shared" si="1723"/>
        <v>0</v>
      </c>
      <c r="J2286" s="39">
        <f t="shared" si="1721"/>
        <v>0</v>
      </c>
      <c r="K2286" s="2">
        <v>1</v>
      </c>
    </row>
    <row r="2287" spans="3:11">
      <c r="C2287" s="2" t="s">
        <v>3923</v>
      </c>
      <c r="D2287" s="12" t="str">
        <f t="shared" si="1722"/>
        <v>IGDPH</v>
      </c>
      <c r="E2287" s="10" t="str">
        <f t="shared" si="1724"/>
        <v>IGDPH</v>
      </c>
      <c r="F2287" s="10" t="s">
        <v>10</v>
      </c>
      <c r="G2287" s="10" t="s">
        <v>11</v>
      </c>
      <c r="H2287" s="10">
        <v>2015</v>
      </c>
      <c r="I2287" s="13">
        <f t="shared" si="1723"/>
        <v>1.8468526212011948E-3</v>
      </c>
      <c r="J2287" s="13">
        <f>I2287</f>
        <v>1.8468526212011948E-3</v>
      </c>
      <c r="K2287" s="2">
        <v>2</v>
      </c>
    </row>
    <row r="2288" spans="3:11">
      <c r="C2288" s="2" t="s">
        <v>3923</v>
      </c>
      <c r="D2288" s="12" t="str">
        <f t="shared" si="1722"/>
        <v>IGDPH</v>
      </c>
      <c r="E2288" s="10" t="str">
        <f t="shared" si="1724"/>
        <v>IGDPH</v>
      </c>
      <c r="F2288" s="10" t="s">
        <v>10</v>
      </c>
      <c r="G2288" s="10" t="s">
        <v>11</v>
      </c>
      <c r="H2288" s="10">
        <v>2015</v>
      </c>
      <c r="I2288" s="13">
        <f t="shared" si="1723"/>
        <v>1.8468526212011948E-3</v>
      </c>
      <c r="J2288" s="13">
        <f t="shared" ref="J2288:J2346" si="1725">I2288</f>
        <v>1.8468526212011948E-3</v>
      </c>
      <c r="K2288" s="2">
        <v>6</v>
      </c>
    </row>
    <row r="2289" spans="3:11">
      <c r="C2289" s="2" t="s">
        <v>3924</v>
      </c>
      <c r="D2289" s="12" t="str">
        <f t="shared" si="1722"/>
        <v>IGDSH</v>
      </c>
      <c r="E2289" s="10" t="str">
        <f t="shared" si="1724"/>
        <v>IGDSH</v>
      </c>
      <c r="F2289" s="10" t="s">
        <v>10</v>
      </c>
      <c r="G2289" s="10" t="s">
        <v>11</v>
      </c>
      <c r="H2289" s="10">
        <v>2015</v>
      </c>
      <c r="I2289" s="13">
        <f t="shared" si="1723"/>
        <v>1.9701746117428811E-3</v>
      </c>
      <c r="J2289" s="13">
        <f t="shared" si="1725"/>
        <v>1.9701746117428811E-3</v>
      </c>
      <c r="K2289" s="2">
        <v>0</v>
      </c>
    </row>
    <row r="2290" spans="3:11">
      <c r="C2290" s="2" t="s">
        <v>1347</v>
      </c>
      <c r="D2290" s="12" t="str">
        <f t="shared" si="1722"/>
        <v>IGDLA</v>
      </c>
      <c r="E2290" s="10" t="str">
        <f t="shared" si="1724"/>
        <v>IGDLA</v>
      </c>
      <c r="F2290" s="10" t="s">
        <v>10</v>
      </c>
      <c r="G2290" s="10" t="s">
        <v>11</v>
      </c>
      <c r="H2290" s="10">
        <v>2015</v>
      </c>
      <c r="I2290" s="13">
        <f t="shared" si="1723"/>
        <v>6.2834068795348591E-3</v>
      </c>
      <c r="J2290" s="13">
        <f t="shared" si="1725"/>
        <v>6.2834068795348591E-3</v>
      </c>
      <c r="K2290" s="2">
        <v>0</v>
      </c>
    </row>
    <row r="2291" spans="3:11">
      <c r="C2291" s="2" t="s">
        <v>1348</v>
      </c>
      <c r="D2291" s="12" t="str">
        <f t="shared" si="1722"/>
        <v>IGDEM</v>
      </c>
      <c r="E2291" s="10" t="str">
        <f t="shared" si="1724"/>
        <v>IGDEM</v>
      </c>
      <c r="F2291" s="10" t="s">
        <v>10</v>
      </c>
      <c r="G2291" s="10" t="s">
        <v>11</v>
      </c>
      <c r="H2291" s="10">
        <v>2015</v>
      </c>
      <c r="I2291" s="13">
        <f t="shared" si="1723"/>
        <v>1.1365505089867196E-3</v>
      </c>
      <c r="J2291" s="13">
        <f t="shared" si="1725"/>
        <v>1.1365505089867196E-3</v>
      </c>
      <c r="K2291" s="2">
        <v>0</v>
      </c>
    </row>
    <row r="2292" spans="3:11">
      <c r="C2292" s="2" t="s">
        <v>1349</v>
      </c>
      <c r="D2292" s="12" t="str">
        <f t="shared" si="1722"/>
        <v>IGDTF</v>
      </c>
      <c r="E2292" s="10" t="str">
        <f t="shared" si="1724"/>
        <v>IGDTF</v>
      </c>
      <c r="F2292" s="10" t="s">
        <v>10</v>
      </c>
      <c r="G2292" s="10" t="s">
        <v>11</v>
      </c>
      <c r="H2292" s="10">
        <v>2015</v>
      </c>
      <c r="I2292" s="13">
        <f t="shared" si="1723"/>
        <v>0</v>
      </c>
      <c r="J2292" s="13">
        <f t="shared" si="1725"/>
        <v>0</v>
      </c>
      <c r="K2292" s="2">
        <v>1</v>
      </c>
    </row>
    <row r="2293" spans="3:11">
      <c r="C2293" s="2" t="s">
        <v>3925</v>
      </c>
      <c r="D2293" s="12" t="str">
        <f t="shared" si="1722"/>
        <v>IGDPH</v>
      </c>
      <c r="E2293" s="10" t="str">
        <f t="shared" si="1724"/>
        <v>IGDPH</v>
      </c>
      <c r="F2293" s="10" t="s">
        <v>10</v>
      </c>
      <c r="G2293" s="10" t="s">
        <v>11</v>
      </c>
      <c r="H2293" s="10">
        <v>2015</v>
      </c>
      <c r="I2293" s="13">
        <f t="shared" si="1723"/>
        <v>1.8468526212011948E-3</v>
      </c>
      <c r="J2293" s="13">
        <f t="shared" si="1725"/>
        <v>1.8468526212011948E-3</v>
      </c>
      <c r="K2293" s="2">
        <v>2</v>
      </c>
    </row>
    <row r="2294" spans="3:11">
      <c r="C2294" s="2" t="s">
        <v>3925</v>
      </c>
      <c r="D2294" s="12" t="str">
        <f t="shared" si="1722"/>
        <v>IGDPH</v>
      </c>
      <c r="E2294" s="10" t="str">
        <f t="shared" si="1724"/>
        <v>IGDPH</v>
      </c>
      <c r="F2294" s="10" t="s">
        <v>10</v>
      </c>
      <c r="G2294" s="10" t="s">
        <v>11</v>
      </c>
      <c r="H2294" s="10">
        <v>2015</v>
      </c>
      <c r="I2294" s="13">
        <f t="shared" si="1723"/>
        <v>1.8468526212011948E-3</v>
      </c>
      <c r="J2294" s="13">
        <f t="shared" si="1725"/>
        <v>1.8468526212011948E-3</v>
      </c>
      <c r="K2294" s="2">
        <v>6</v>
      </c>
    </row>
    <row r="2295" spans="3:11">
      <c r="C2295" s="2" t="s">
        <v>3926</v>
      </c>
      <c r="D2295" s="12" t="str">
        <f t="shared" si="1722"/>
        <v>IGDSH</v>
      </c>
      <c r="E2295" s="10" t="str">
        <f t="shared" si="1724"/>
        <v>IGDSH</v>
      </c>
      <c r="F2295" s="10" t="s">
        <v>10</v>
      </c>
      <c r="G2295" s="10" t="s">
        <v>11</v>
      </c>
      <c r="H2295" s="10">
        <v>2015</v>
      </c>
      <c r="I2295" s="13">
        <f t="shared" si="1723"/>
        <v>1.9701746117429058E-3</v>
      </c>
      <c r="J2295" s="13">
        <f t="shared" si="1725"/>
        <v>1.9701746117429058E-3</v>
      </c>
      <c r="K2295" s="2">
        <v>0</v>
      </c>
    </row>
    <row r="2296" spans="3:11">
      <c r="C2296" s="2" t="s">
        <v>1350</v>
      </c>
      <c r="D2296" s="12" t="str">
        <f t="shared" si="1722"/>
        <v>IGDLA</v>
      </c>
      <c r="E2296" s="10" t="str">
        <f t="shared" si="1724"/>
        <v>IGDLA</v>
      </c>
      <c r="F2296" s="10" t="s">
        <v>10</v>
      </c>
      <c r="G2296" s="10" t="s">
        <v>11</v>
      </c>
      <c r="H2296" s="10">
        <v>2015</v>
      </c>
      <c r="I2296" s="13">
        <f t="shared" si="1723"/>
        <v>6.2834068795348591E-3</v>
      </c>
      <c r="J2296" s="13">
        <f t="shared" si="1725"/>
        <v>6.2834068795348591E-3</v>
      </c>
      <c r="K2296" s="2">
        <v>0</v>
      </c>
    </row>
    <row r="2297" spans="3:11">
      <c r="C2297" s="2" t="s">
        <v>1351</v>
      </c>
      <c r="D2297" s="12" t="str">
        <f t="shared" si="1722"/>
        <v>IGDEM</v>
      </c>
      <c r="E2297" s="10" t="str">
        <f t="shared" si="1724"/>
        <v>IGDEM</v>
      </c>
      <c r="F2297" s="10" t="s">
        <v>10</v>
      </c>
      <c r="G2297" s="10" t="s">
        <v>11</v>
      </c>
      <c r="H2297" s="10">
        <v>2015</v>
      </c>
      <c r="I2297" s="13">
        <f t="shared" si="1723"/>
        <v>1.1365505089867445E-3</v>
      </c>
      <c r="J2297" s="13">
        <f t="shared" si="1725"/>
        <v>1.1365505089867445E-3</v>
      </c>
      <c r="K2297" s="2">
        <v>0</v>
      </c>
    </row>
    <row r="2298" spans="3:11">
      <c r="C2298" s="2" t="s">
        <v>1352</v>
      </c>
      <c r="D2298" s="12" t="str">
        <f t="shared" si="1722"/>
        <v>IGDTF</v>
      </c>
      <c r="E2298" s="10" t="str">
        <f t="shared" si="1724"/>
        <v>IGDTF</v>
      </c>
      <c r="F2298" s="10" t="s">
        <v>10</v>
      </c>
      <c r="G2298" s="10" t="s">
        <v>11</v>
      </c>
      <c r="H2298" s="10">
        <v>2015</v>
      </c>
      <c r="I2298" s="13">
        <f t="shared" si="1723"/>
        <v>0</v>
      </c>
      <c r="J2298" s="13">
        <f t="shared" si="1725"/>
        <v>0</v>
      </c>
      <c r="K2298" s="2">
        <v>0</v>
      </c>
    </row>
    <row r="2299" spans="3:11">
      <c r="C2299" s="2" t="s">
        <v>3927</v>
      </c>
      <c r="D2299" s="12" t="str">
        <f t="shared" si="1722"/>
        <v>IGDPH</v>
      </c>
      <c r="E2299" s="10" t="str">
        <f t="shared" si="1724"/>
        <v>IGDPH</v>
      </c>
      <c r="F2299" s="10" t="s">
        <v>10</v>
      </c>
      <c r="G2299" s="10" t="s">
        <v>11</v>
      </c>
      <c r="H2299" s="10">
        <v>2015</v>
      </c>
      <c r="I2299" s="13">
        <f t="shared" si="1723"/>
        <v>1.84685262120122E-3</v>
      </c>
      <c r="J2299" s="13">
        <f t="shared" si="1725"/>
        <v>1.84685262120122E-3</v>
      </c>
      <c r="K2299" s="2">
        <v>2</v>
      </c>
    </row>
    <row r="2300" spans="3:11">
      <c r="C2300" s="2" t="s">
        <v>3927</v>
      </c>
      <c r="D2300" s="12" t="str">
        <f t="shared" si="1722"/>
        <v>IGDPH</v>
      </c>
      <c r="E2300" s="10" t="str">
        <f t="shared" si="1724"/>
        <v>IGDPH</v>
      </c>
      <c r="F2300" s="10" t="s">
        <v>10</v>
      </c>
      <c r="G2300" s="10" t="s">
        <v>11</v>
      </c>
      <c r="H2300" s="10">
        <v>2015</v>
      </c>
      <c r="I2300" s="13">
        <f t="shared" si="1723"/>
        <v>1.84685262120122E-3</v>
      </c>
      <c r="J2300" s="13">
        <f t="shared" si="1725"/>
        <v>1.84685262120122E-3</v>
      </c>
      <c r="K2300" s="2">
        <v>6</v>
      </c>
    </row>
    <row r="2301" spans="3:11">
      <c r="C2301" s="2" t="s">
        <v>3928</v>
      </c>
      <c r="D2301" s="12" t="str">
        <f t="shared" si="1722"/>
        <v>IGDSH</v>
      </c>
      <c r="E2301" s="10" t="str">
        <f t="shared" si="1724"/>
        <v>IGDSH</v>
      </c>
      <c r="F2301" s="10" t="s">
        <v>10</v>
      </c>
      <c r="G2301" s="10" t="s">
        <v>11</v>
      </c>
      <c r="H2301" s="10">
        <v>2015</v>
      </c>
      <c r="I2301" s="13">
        <f t="shared" si="1723"/>
        <v>1.9701746117429309E-3</v>
      </c>
      <c r="J2301" s="13">
        <f t="shared" si="1725"/>
        <v>1.9701746117429309E-3</v>
      </c>
      <c r="K2301" s="2">
        <v>0</v>
      </c>
    </row>
    <row r="2302" spans="3:11">
      <c r="C2302" s="2" t="s">
        <v>1353</v>
      </c>
      <c r="D2302" s="12" t="str">
        <f t="shared" si="1722"/>
        <v>IGDLA</v>
      </c>
      <c r="E2302" s="10" t="str">
        <f t="shared" si="1724"/>
        <v>IGDLA</v>
      </c>
      <c r="F2302" s="10" t="s">
        <v>10</v>
      </c>
      <c r="G2302" s="10" t="s">
        <v>11</v>
      </c>
      <c r="H2302" s="10">
        <v>2015</v>
      </c>
      <c r="I2302" s="13">
        <f t="shared" si="1723"/>
        <v>6.2834068795350586E-3</v>
      </c>
      <c r="J2302" s="13">
        <f t="shared" si="1725"/>
        <v>6.2834068795350586E-3</v>
      </c>
      <c r="K2302" s="2">
        <v>0</v>
      </c>
    </row>
    <row r="2303" spans="3:11">
      <c r="C2303" s="2" t="s">
        <v>1354</v>
      </c>
      <c r="D2303" s="12" t="str">
        <f t="shared" si="1722"/>
        <v>IGDEM</v>
      </c>
      <c r="E2303" s="10" t="str">
        <f t="shared" si="1724"/>
        <v>IGDEM</v>
      </c>
      <c r="F2303" s="10" t="s">
        <v>10</v>
      </c>
      <c r="G2303" s="10" t="s">
        <v>11</v>
      </c>
      <c r="H2303" s="10">
        <v>2015</v>
      </c>
      <c r="I2303" s="13">
        <f t="shared" si="1723"/>
        <v>1.1365505089867695E-3</v>
      </c>
      <c r="J2303" s="13">
        <f t="shared" si="1725"/>
        <v>1.1365505089867695E-3</v>
      </c>
      <c r="K2303" s="2">
        <v>0</v>
      </c>
    </row>
    <row r="2304" spans="3:11">
      <c r="C2304" s="2" t="s">
        <v>1355</v>
      </c>
      <c r="D2304" s="12" t="str">
        <f t="shared" si="1722"/>
        <v>IGDTF</v>
      </c>
      <c r="E2304" s="10" t="str">
        <f t="shared" si="1724"/>
        <v>IGDTF</v>
      </c>
      <c r="F2304" s="10" t="s">
        <v>10</v>
      </c>
      <c r="G2304" s="10" t="s">
        <v>11</v>
      </c>
      <c r="H2304" s="10">
        <v>2015</v>
      </c>
      <c r="I2304" s="13">
        <f t="shared" si="1723"/>
        <v>0</v>
      </c>
      <c r="J2304" s="13">
        <f t="shared" si="1725"/>
        <v>0</v>
      </c>
      <c r="K2304" s="2">
        <v>0</v>
      </c>
    </row>
    <row r="2305" spans="3:11">
      <c r="C2305" s="2" t="s">
        <v>3929</v>
      </c>
      <c r="D2305" s="12" t="str">
        <f t="shared" si="1722"/>
        <v>IGDPH</v>
      </c>
      <c r="E2305" s="10" t="str">
        <f t="shared" si="1724"/>
        <v>IGDPH</v>
      </c>
      <c r="F2305" s="10" t="s">
        <v>10</v>
      </c>
      <c r="G2305" s="10" t="s">
        <v>11</v>
      </c>
      <c r="H2305" s="10">
        <v>2015</v>
      </c>
      <c r="I2305" s="13">
        <f t="shared" si="1723"/>
        <v>1.8468526212011948E-3</v>
      </c>
      <c r="J2305" s="13">
        <f t="shared" si="1725"/>
        <v>1.8468526212011948E-3</v>
      </c>
      <c r="K2305" s="2">
        <v>2</v>
      </c>
    </row>
    <row r="2306" spans="3:11">
      <c r="C2306" s="2" t="s">
        <v>3929</v>
      </c>
      <c r="D2306" s="12" t="str">
        <f t="shared" si="1722"/>
        <v>IGDPH</v>
      </c>
      <c r="E2306" s="10" t="str">
        <f t="shared" si="1724"/>
        <v>IGDPH</v>
      </c>
      <c r="F2306" s="10" t="s">
        <v>10</v>
      </c>
      <c r="G2306" s="10" t="s">
        <v>11</v>
      </c>
      <c r="H2306" s="10">
        <v>2015</v>
      </c>
      <c r="I2306" s="13">
        <f t="shared" si="1723"/>
        <v>1.8468526212011948E-3</v>
      </c>
      <c r="J2306" s="13">
        <f t="shared" si="1725"/>
        <v>1.8468526212011948E-3</v>
      </c>
      <c r="K2306" s="2">
        <v>6</v>
      </c>
    </row>
    <row r="2307" spans="3:11">
      <c r="C2307" s="2" t="s">
        <v>3930</v>
      </c>
      <c r="D2307" s="12" t="str">
        <f t="shared" si="1722"/>
        <v>IGDSH</v>
      </c>
      <c r="E2307" s="10" t="str">
        <f t="shared" si="1724"/>
        <v>IGDSH</v>
      </c>
      <c r="F2307" s="10" t="s">
        <v>10</v>
      </c>
      <c r="G2307" s="10" t="s">
        <v>11</v>
      </c>
      <c r="H2307" s="10">
        <v>2015</v>
      </c>
      <c r="I2307" s="13">
        <f t="shared" si="1723"/>
        <v>1.9701746117428811E-3</v>
      </c>
      <c r="J2307" s="13">
        <f t="shared" si="1725"/>
        <v>1.9701746117428811E-3</v>
      </c>
      <c r="K2307" s="2">
        <v>0</v>
      </c>
    </row>
    <row r="2308" spans="3:11">
      <c r="C2308" s="2" t="s">
        <v>1356</v>
      </c>
      <c r="D2308" s="12" t="str">
        <f t="shared" si="1722"/>
        <v>IGDLA</v>
      </c>
      <c r="E2308" s="10" t="str">
        <f t="shared" si="1724"/>
        <v>IGDLA</v>
      </c>
      <c r="F2308" s="10" t="s">
        <v>10</v>
      </c>
      <c r="G2308" s="10" t="s">
        <v>11</v>
      </c>
      <c r="H2308" s="10">
        <v>2015</v>
      </c>
      <c r="I2308" s="13">
        <f t="shared" si="1723"/>
        <v>6.2834068795348591E-3</v>
      </c>
      <c r="J2308" s="13">
        <f t="shared" si="1725"/>
        <v>6.2834068795348591E-3</v>
      </c>
      <c r="K2308" s="2">
        <v>0</v>
      </c>
    </row>
    <row r="2309" spans="3:11">
      <c r="C2309" s="2" t="s">
        <v>1357</v>
      </c>
      <c r="D2309" s="12" t="str">
        <f t="shared" si="1722"/>
        <v>IGDEM</v>
      </c>
      <c r="E2309" s="10" t="str">
        <f t="shared" si="1724"/>
        <v>IGDEM</v>
      </c>
      <c r="F2309" s="10" t="s">
        <v>10</v>
      </c>
      <c r="G2309" s="10" t="s">
        <v>11</v>
      </c>
      <c r="H2309" s="10">
        <v>2015</v>
      </c>
      <c r="I2309" s="13">
        <f t="shared" si="1723"/>
        <v>1.1365505089867196E-3</v>
      </c>
      <c r="J2309" s="13">
        <f t="shared" si="1725"/>
        <v>1.1365505089867196E-3</v>
      </c>
      <c r="K2309" s="2">
        <v>0</v>
      </c>
    </row>
    <row r="2310" spans="3:11">
      <c r="C2310" s="2" t="s">
        <v>1358</v>
      </c>
      <c r="D2310" s="12" t="str">
        <f t="shared" si="1722"/>
        <v>IGDTF</v>
      </c>
      <c r="E2310" s="10" t="str">
        <f t="shared" si="1724"/>
        <v>IGDTF</v>
      </c>
      <c r="F2310" s="10" t="s">
        <v>10</v>
      </c>
      <c r="G2310" s="10" t="s">
        <v>11</v>
      </c>
      <c r="H2310" s="10">
        <v>2015</v>
      </c>
      <c r="I2310" s="13">
        <f t="shared" si="1723"/>
        <v>0</v>
      </c>
      <c r="J2310" s="13">
        <f t="shared" si="1725"/>
        <v>0</v>
      </c>
      <c r="K2310" s="2">
        <v>0</v>
      </c>
    </row>
    <row r="2311" spans="3:11">
      <c r="C2311" s="2" t="s">
        <v>3931</v>
      </c>
      <c r="D2311" s="12" t="str">
        <f t="shared" si="1722"/>
        <v>IGDPH</v>
      </c>
      <c r="E2311" s="10" t="str">
        <f t="shared" si="1724"/>
        <v>IGDPH</v>
      </c>
      <c r="F2311" s="10" t="s">
        <v>10</v>
      </c>
      <c r="G2311" s="10" t="s">
        <v>11</v>
      </c>
      <c r="H2311" s="10">
        <v>2015</v>
      </c>
      <c r="I2311" s="13">
        <f t="shared" si="1723"/>
        <v>1.8468526212011948E-3</v>
      </c>
      <c r="J2311" s="13">
        <f t="shared" si="1725"/>
        <v>1.8468526212011948E-3</v>
      </c>
      <c r="K2311" s="2">
        <v>1</v>
      </c>
    </row>
    <row r="2312" spans="3:11">
      <c r="C2312" s="2" t="s">
        <v>3931</v>
      </c>
      <c r="D2312" s="12" t="str">
        <f t="shared" ref="D2312:D2375" si="1726">"I"&amp;MID(C2312,4,1)&amp;"D"&amp;MID(C2312,9,2)</f>
        <v>IGDPH</v>
      </c>
      <c r="E2312" s="10" t="str">
        <f t="shared" si="1724"/>
        <v>IGDPH</v>
      </c>
      <c r="F2312" s="10" t="s">
        <v>10</v>
      </c>
      <c r="G2312" s="10" t="s">
        <v>11</v>
      </c>
      <c r="H2312" s="10">
        <v>2015</v>
      </c>
      <c r="I2312" s="13">
        <f t="shared" ref="I2312:I2375" si="1727">INDEX($AG$39:$BF$639,MATCH(IF(RIGHT(C2312,3)="100",RIGHT(C2312,6),RIGHT(C2312,5)),$AG$39:$AG$639,0),MATCH(MID(D2312,2,2),$AG$39:$BF$39,0))*$AI$19</f>
        <v>1.8468526212011948E-3</v>
      </c>
      <c r="J2312" s="13">
        <f t="shared" si="1725"/>
        <v>1.8468526212011948E-3</v>
      </c>
      <c r="K2312" s="2">
        <v>6</v>
      </c>
    </row>
    <row r="2313" spans="3:11">
      <c r="C2313" s="2" t="s">
        <v>3932</v>
      </c>
      <c r="D2313" s="12" t="str">
        <f t="shared" si="1726"/>
        <v>IGDSH</v>
      </c>
      <c r="E2313" s="10" t="str">
        <f t="shared" si="1724"/>
        <v>IGDSH</v>
      </c>
      <c r="F2313" s="10" t="s">
        <v>10</v>
      </c>
      <c r="G2313" s="10" t="s">
        <v>11</v>
      </c>
      <c r="H2313" s="10">
        <v>2015</v>
      </c>
      <c r="I2313" s="13">
        <f t="shared" si="1727"/>
        <v>1.9701746117429058E-3</v>
      </c>
      <c r="J2313" s="13">
        <f t="shared" si="1725"/>
        <v>1.9701746117429058E-3</v>
      </c>
      <c r="K2313" s="2">
        <v>0</v>
      </c>
    </row>
    <row r="2314" spans="3:11">
      <c r="C2314" s="2" t="s">
        <v>1359</v>
      </c>
      <c r="D2314" s="12" t="str">
        <f t="shared" si="1726"/>
        <v>IGDLA</v>
      </c>
      <c r="E2314" s="10" t="str">
        <f t="shared" si="1724"/>
        <v>IGDLA</v>
      </c>
      <c r="F2314" s="10" t="s">
        <v>10</v>
      </c>
      <c r="G2314" s="10" t="s">
        <v>11</v>
      </c>
      <c r="H2314" s="10">
        <v>2015</v>
      </c>
      <c r="I2314" s="13">
        <f t="shared" si="1727"/>
        <v>6.2834068795348591E-3</v>
      </c>
      <c r="J2314" s="13">
        <f t="shared" si="1725"/>
        <v>6.2834068795348591E-3</v>
      </c>
      <c r="K2314" s="2">
        <v>0</v>
      </c>
    </row>
    <row r="2315" spans="3:11">
      <c r="C2315" s="2" t="s">
        <v>1360</v>
      </c>
      <c r="D2315" s="12" t="str">
        <f t="shared" si="1726"/>
        <v>IGDEM</v>
      </c>
      <c r="E2315" s="10" t="str">
        <f t="shared" si="1724"/>
        <v>IGDEM</v>
      </c>
      <c r="F2315" s="10" t="s">
        <v>10</v>
      </c>
      <c r="G2315" s="10" t="s">
        <v>11</v>
      </c>
      <c r="H2315" s="10">
        <v>2015</v>
      </c>
      <c r="I2315" s="13">
        <f t="shared" si="1727"/>
        <v>1.1365505089867196E-3</v>
      </c>
      <c r="J2315" s="13">
        <f t="shared" si="1725"/>
        <v>1.1365505089867196E-3</v>
      </c>
      <c r="K2315" s="2">
        <v>0</v>
      </c>
    </row>
    <row r="2316" spans="3:11">
      <c r="C2316" s="2" t="s">
        <v>1361</v>
      </c>
      <c r="D2316" s="12" t="str">
        <f t="shared" si="1726"/>
        <v>IGDTF</v>
      </c>
      <c r="E2316" s="10" t="str">
        <f t="shared" si="1724"/>
        <v>IGDTF</v>
      </c>
      <c r="F2316" s="10" t="s">
        <v>10</v>
      </c>
      <c r="G2316" s="10" t="s">
        <v>11</v>
      </c>
      <c r="H2316" s="10">
        <v>2015</v>
      </c>
      <c r="I2316" s="13">
        <f t="shared" si="1727"/>
        <v>0</v>
      </c>
      <c r="J2316" s="13">
        <f t="shared" si="1725"/>
        <v>0</v>
      </c>
      <c r="K2316" s="2">
        <v>0</v>
      </c>
    </row>
    <row r="2317" spans="3:11">
      <c r="C2317" s="2" t="s">
        <v>3933</v>
      </c>
      <c r="D2317" s="12" t="str">
        <f t="shared" si="1726"/>
        <v>IGDPH</v>
      </c>
      <c r="E2317" s="10" t="str">
        <f t="shared" si="1724"/>
        <v>IGDPH</v>
      </c>
      <c r="F2317" s="10" t="s">
        <v>10</v>
      </c>
      <c r="G2317" s="10" t="s">
        <v>11</v>
      </c>
      <c r="H2317" s="10">
        <v>2015</v>
      </c>
      <c r="I2317" s="13">
        <f t="shared" si="1727"/>
        <v>1.8468526212011948E-3</v>
      </c>
      <c r="J2317" s="13">
        <f t="shared" si="1725"/>
        <v>1.8468526212011948E-3</v>
      </c>
      <c r="K2317" s="2">
        <v>1</v>
      </c>
    </row>
    <row r="2318" spans="3:11">
      <c r="C2318" s="2" t="s">
        <v>3933</v>
      </c>
      <c r="D2318" s="12" t="str">
        <f t="shared" si="1726"/>
        <v>IGDPH</v>
      </c>
      <c r="E2318" s="10" t="str">
        <f t="shared" si="1724"/>
        <v>IGDPH</v>
      </c>
      <c r="F2318" s="10" t="s">
        <v>10</v>
      </c>
      <c r="G2318" s="10" t="s">
        <v>11</v>
      </c>
      <c r="H2318" s="10">
        <v>2015</v>
      </c>
      <c r="I2318" s="13">
        <f t="shared" si="1727"/>
        <v>1.8468526212011948E-3</v>
      </c>
      <c r="J2318" s="13">
        <f t="shared" si="1725"/>
        <v>1.8468526212011948E-3</v>
      </c>
      <c r="K2318" s="2">
        <v>6</v>
      </c>
    </row>
    <row r="2319" spans="3:11">
      <c r="C2319" s="2" t="s">
        <v>3934</v>
      </c>
      <c r="D2319" s="12" t="str">
        <f t="shared" si="1726"/>
        <v>IGDSH</v>
      </c>
      <c r="E2319" s="10" t="str">
        <f t="shared" si="1724"/>
        <v>IGDSH</v>
      </c>
      <c r="F2319" s="10" t="s">
        <v>10</v>
      </c>
      <c r="G2319" s="10" t="s">
        <v>11</v>
      </c>
      <c r="H2319" s="10">
        <v>2015</v>
      </c>
      <c r="I2319" s="13">
        <f t="shared" si="1727"/>
        <v>1.9701746117428811E-3</v>
      </c>
      <c r="J2319" s="13">
        <f t="shared" si="1725"/>
        <v>1.9701746117428811E-3</v>
      </c>
      <c r="K2319" s="2">
        <v>0</v>
      </c>
    </row>
    <row r="2320" spans="3:11">
      <c r="C2320" s="2" t="s">
        <v>1362</v>
      </c>
      <c r="D2320" s="12" t="str">
        <f t="shared" si="1726"/>
        <v>IGDLA</v>
      </c>
      <c r="E2320" s="10" t="str">
        <f t="shared" ref="E2320:E2383" si="1728">D2320</f>
        <v>IGDLA</v>
      </c>
      <c r="F2320" s="10" t="s">
        <v>10</v>
      </c>
      <c r="G2320" s="10" t="s">
        <v>11</v>
      </c>
      <c r="H2320" s="10">
        <v>2015</v>
      </c>
      <c r="I2320" s="13">
        <f t="shared" si="1727"/>
        <v>6.2834068795350586E-3</v>
      </c>
      <c r="J2320" s="13">
        <f t="shared" si="1725"/>
        <v>6.2834068795350586E-3</v>
      </c>
      <c r="K2320" s="2">
        <v>0</v>
      </c>
    </row>
    <row r="2321" spans="3:11">
      <c r="C2321" s="2" t="s">
        <v>1363</v>
      </c>
      <c r="D2321" s="12" t="str">
        <f t="shared" si="1726"/>
        <v>IGDEM</v>
      </c>
      <c r="E2321" s="10" t="str">
        <f t="shared" si="1728"/>
        <v>IGDEM</v>
      </c>
      <c r="F2321" s="10" t="s">
        <v>10</v>
      </c>
      <c r="G2321" s="10" t="s">
        <v>11</v>
      </c>
      <c r="H2321" s="10">
        <v>2015</v>
      </c>
      <c r="I2321" s="13">
        <f t="shared" si="1727"/>
        <v>1.1365505089867445E-3</v>
      </c>
      <c r="J2321" s="13">
        <f t="shared" si="1725"/>
        <v>1.1365505089867445E-3</v>
      </c>
      <c r="K2321" s="2">
        <v>0</v>
      </c>
    </row>
    <row r="2322" spans="3:11">
      <c r="C2322" s="2" t="s">
        <v>1364</v>
      </c>
      <c r="D2322" s="12" t="str">
        <f t="shared" si="1726"/>
        <v>IGDTF</v>
      </c>
      <c r="E2322" s="10" t="str">
        <f t="shared" si="1728"/>
        <v>IGDTF</v>
      </c>
      <c r="F2322" s="10" t="s">
        <v>10</v>
      </c>
      <c r="G2322" s="10" t="s">
        <v>11</v>
      </c>
      <c r="H2322" s="10">
        <v>2015</v>
      </c>
      <c r="I2322" s="13">
        <f t="shared" si="1727"/>
        <v>0</v>
      </c>
      <c r="J2322" s="13">
        <f t="shared" si="1725"/>
        <v>0</v>
      </c>
      <c r="K2322" s="2">
        <v>0</v>
      </c>
    </row>
    <row r="2323" spans="3:11">
      <c r="C2323" s="2" t="s">
        <v>3935</v>
      </c>
      <c r="D2323" s="12" t="str">
        <f t="shared" si="1726"/>
        <v>IGDPH</v>
      </c>
      <c r="E2323" s="10" t="str">
        <f t="shared" si="1728"/>
        <v>IGDPH</v>
      </c>
      <c r="F2323" s="10" t="s">
        <v>10</v>
      </c>
      <c r="G2323" s="10" t="s">
        <v>11</v>
      </c>
      <c r="H2323" s="10">
        <v>2015</v>
      </c>
      <c r="I2323" s="13">
        <f t="shared" si="1727"/>
        <v>1.8468526212011948E-3</v>
      </c>
      <c r="J2323" s="13">
        <f t="shared" si="1725"/>
        <v>1.8468526212011948E-3</v>
      </c>
      <c r="K2323" s="2">
        <v>1</v>
      </c>
    </row>
    <row r="2324" spans="3:11">
      <c r="C2324" s="2" t="s">
        <v>3935</v>
      </c>
      <c r="D2324" s="12" t="str">
        <f t="shared" si="1726"/>
        <v>IGDPH</v>
      </c>
      <c r="E2324" s="10" t="str">
        <f t="shared" si="1728"/>
        <v>IGDPH</v>
      </c>
      <c r="F2324" s="10" t="s">
        <v>10</v>
      </c>
      <c r="G2324" s="10" t="s">
        <v>11</v>
      </c>
      <c r="H2324" s="10">
        <v>2015</v>
      </c>
      <c r="I2324" s="13">
        <f t="shared" si="1727"/>
        <v>1.8468526212011948E-3</v>
      </c>
      <c r="J2324" s="13">
        <f t="shared" si="1725"/>
        <v>1.8468526212011948E-3</v>
      </c>
      <c r="K2324" s="2">
        <v>6</v>
      </c>
    </row>
    <row r="2325" spans="3:11">
      <c r="C2325" s="2" t="s">
        <v>3936</v>
      </c>
      <c r="D2325" s="12" t="str">
        <f t="shared" si="1726"/>
        <v>IGDSH</v>
      </c>
      <c r="E2325" s="10" t="str">
        <f t="shared" si="1728"/>
        <v>IGDSH</v>
      </c>
      <c r="F2325" s="10" t="s">
        <v>10</v>
      </c>
      <c r="G2325" s="10" t="s">
        <v>11</v>
      </c>
      <c r="H2325" s="10">
        <v>2015</v>
      </c>
      <c r="I2325" s="13">
        <f t="shared" si="1727"/>
        <v>1.9701746117429058E-3</v>
      </c>
      <c r="J2325" s="13">
        <f t="shared" si="1725"/>
        <v>1.9701746117429058E-3</v>
      </c>
      <c r="K2325" s="2">
        <v>0</v>
      </c>
    </row>
    <row r="2326" spans="3:11">
      <c r="C2326" s="2" t="s">
        <v>1365</v>
      </c>
      <c r="D2326" s="12" t="str">
        <f t="shared" si="1726"/>
        <v>IGDLA</v>
      </c>
      <c r="E2326" s="10" t="str">
        <f t="shared" si="1728"/>
        <v>IGDLA</v>
      </c>
      <c r="F2326" s="10" t="s">
        <v>10</v>
      </c>
      <c r="G2326" s="10" t="s">
        <v>11</v>
      </c>
      <c r="H2326" s="10">
        <v>2015</v>
      </c>
      <c r="I2326" s="13">
        <f t="shared" si="1727"/>
        <v>6.2834068795348591E-3</v>
      </c>
      <c r="J2326" s="13">
        <f t="shared" si="1725"/>
        <v>6.2834068795348591E-3</v>
      </c>
      <c r="K2326" s="2">
        <v>0</v>
      </c>
    </row>
    <row r="2327" spans="3:11">
      <c r="C2327" s="2" t="s">
        <v>1366</v>
      </c>
      <c r="D2327" s="12" t="str">
        <f t="shared" si="1726"/>
        <v>IGDEM</v>
      </c>
      <c r="E2327" s="10" t="str">
        <f t="shared" si="1728"/>
        <v>IGDEM</v>
      </c>
      <c r="F2327" s="10" t="s">
        <v>10</v>
      </c>
      <c r="G2327" s="10" t="s">
        <v>11</v>
      </c>
      <c r="H2327" s="10">
        <v>2015</v>
      </c>
      <c r="I2327" s="13">
        <f t="shared" si="1727"/>
        <v>1.1365505089867445E-3</v>
      </c>
      <c r="J2327" s="13">
        <f t="shared" si="1725"/>
        <v>1.1365505089867445E-3</v>
      </c>
      <c r="K2327" s="2">
        <v>0</v>
      </c>
    </row>
    <row r="2328" spans="3:11">
      <c r="C2328" s="2" t="s">
        <v>1367</v>
      </c>
      <c r="D2328" s="12" t="str">
        <f t="shared" si="1726"/>
        <v>IGDTF</v>
      </c>
      <c r="E2328" s="10" t="str">
        <f t="shared" si="1728"/>
        <v>IGDTF</v>
      </c>
      <c r="F2328" s="10" t="s">
        <v>10</v>
      </c>
      <c r="G2328" s="10" t="s">
        <v>11</v>
      </c>
      <c r="H2328" s="10">
        <v>2015</v>
      </c>
      <c r="I2328" s="13">
        <f t="shared" si="1727"/>
        <v>0</v>
      </c>
      <c r="J2328" s="13">
        <f t="shared" si="1725"/>
        <v>0</v>
      </c>
      <c r="K2328" s="2">
        <v>0</v>
      </c>
    </row>
    <row r="2329" spans="3:11">
      <c r="C2329" s="2" t="s">
        <v>3937</v>
      </c>
      <c r="D2329" s="12" t="str">
        <f t="shared" si="1726"/>
        <v>IGDPH</v>
      </c>
      <c r="E2329" s="10" t="str">
        <f t="shared" si="1728"/>
        <v>IGDPH</v>
      </c>
      <c r="F2329" s="10" t="s">
        <v>10</v>
      </c>
      <c r="G2329" s="10" t="s">
        <v>11</v>
      </c>
      <c r="H2329" s="10">
        <v>2015</v>
      </c>
      <c r="I2329" s="13">
        <f t="shared" si="1727"/>
        <v>1.84685262120122E-3</v>
      </c>
      <c r="J2329" s="13">
        <f t="shared" si="1725"/>
        <v>1.84685262120122E-3</v>
      </c>
      <c r="K2329" s="2">
        <v>1</v>
      </c>
    </row>
    <row r="2330" spans="3:11">
      <c r="C2330" s="2" t="s">
        <v>3937</v>
      </c>
      <c r="D2330" s="12" t="str">
        <f t="shared" si="1726"/>
        <v>IGDPH</v>
      </c>
      <c r="E2330" s="10" t="str">
        <f t="shared" si="1728"/>
        <v>IGDPH</v>
      </c>
      <c r="F2330" s="10" t="s">
        <v>10</v>
      </c>
      <c r="G2330" s="10" t="s">
        <v>11</v>
      </c>
      <c r="H2330" s="10">
        <v>2015</v>
      </c>
      <c r="I2330" s="13">
        <f t="shared" si="1727"/>
        <v>1.84685262120122E-3</v>
      </c>
      <c r="J2330" s="13">
        <f t="shared" si="1725"/>
        <v>1.84685262120122E-3</v>
      </c>
      <c r="K2330" s="2">
        <v>6</v>
      </c>
    </row>
    <row r="2331" spans="3:11">
      <c r="C2331" s="2" t="s">
        <v>3938</v>
      </c>
      <c r="D2331" s="12" t="str">
        <f t="shared" si="1726"/>
        <v>IGDSH</v>
      </c>
      <c r="E2331" s="10" t="str">
        <f t="shared" si="1728"/>
        <v>IGDSH</v>
      </c>
      <c r="F2331" s="10" t="s">
        <v>10</v>
      </c>
      <c r="G2331" s="10" t="s">
        <v>11</v>
      </c>
      <c r="H2331" s="10">
        <v>2015</v>
      </c>
      <c r="I2331" s="13">
        <f t="shared" si="1727"/>
        <v>1.9701746117429058E-3</v>
      </c>
      <c r="J2331" s="13">
        <f t="shared" si="1725"/>
        <v>1.9701746117429058E-3</v>
      </c>
      <c r="K2331" s="2">
        <v>0</v>
      </c>
    </row>
    <row r="2332" spans="3:11">
      <c r="C2332" s="2" t="s">
        <v>1368</v>
      </c>
      <c r="D2332" s="12" t="str">
        <f t="shared" si="1726"/>
        <v>IGDLA</v>
      </c>
      <c r="E2332" s="10" t="str">
        <f t="shared" si="1728"/>
        <v>IGDLA</v>
      </c>
      <c r="F2332" s="10" t="s">
        <v>10</v>
      </c>
      <c r="G2332" s="10" t="s">
        <v>11</v>
      </c>
      <c r="H2332" s="10">
        <v>2015</v>
      </c>
      <c r="I2332" s="13">
        <f t="shared" si="1727"/>
        <v>6.2834068795348591E-3</v>
      </c>
      <c r="J2332" s="13">
        <f t="shared" si="1725"/>
        <v>6.2834068795348591E-3</v>
      </c>
      <c r="K2332" s="2">
        <v>0</v>
      </c>
    </row>
    <row r="2333" spans="3:11">
      <c r="C2333" s="2" t="s">
        <v>1369</v>
      </c>
      <c r="D2333" s="12" t="str">
        <f t="shared" si="1726"/>
        <v>IGDEM</v>
      </c>
      <c r="E2333" s="10" t="str">
        <f t="shared" si="1728"/>
        <v>IGDEM</v>
      </c>
      <c r="F2333" s="10" t="s">
        <v>10</v>
      </c>
      <c r="G2333" s="10" t="s">
        <v>11</v>
      </c>
      <c r="H2333" s="10">
        <v>2015</v>
      </c>
      <c r="I2333" s="13">
        <f t="shared" si="1727"/>
        <v>1.1365505089867445E-3</v>
      </c>
      <c r="J2333" s="13">
        <f t="shared" si="1725"/>
        <v>1.1365505089867445E-3</v>
      </c>
      <c r="K2333" s="2">
        <v>0</v>
      </c>
    </row>
    <row r="2334" spans="3:11">
      <c r="C2334" s="2" t="s">
        <v>1370</v>
      </c>
      <c r="D2334" s="12" t="str">
        <f t="shared" si="1726"/>
        <v>IGDTF</v>
      </c>
      <c r="E2334" s="10" t="str">
        <f t="shared" si="1728"/>
        <v>IGDTF</v>
      </c>
      <c r="F2334" s="10" t="s">
        <v>10</v>
      </c>
      <c r="G2334" s="10" t="s">
        <v>11</v>
      </c>
      <c r="H2334" s="10">
        <v>2015</v>
      </c>
      <c r="I2334" s="13">
        <f t="shared" si="1727"/>
        <v>0</v>
      </c>
      <c r="J2334" s="13">
        <f t="shared" si="1725"/>
        <v>0</v>
      </c>
      <c r="K2334" s="2">
        <v>0</v>
      </c>
    </row>
    <row r="2335" spans="3:11">
      <c r="C2335" s="2" t="s">
        <v>3939</v>
      </c>
      <c r="D2335" s="12" t="str">
        <f t="shared" si="1726"/>
        <v>IGDPH</v>
      </c>
      <c r="E2335" s="10" t="str">
        <f t="shared" si="1728"/>
        <v>IGDPH</v>
      </c>
      <c r="F2335" s="10" t="s">
        <v>10</v>
      </c>
      <c r="G2335" s="10" t="s">
        <v>11</v>
      </c>
      <c r="H2335" s="10">
        <v>2015</v>
      </c>
      <c r="I2335" s="13">
        <f t="shared" si="1727"/>
        <v>1.8468526212011948E-3</v>
      </c>
      <c r="J2335" s="13">
        <f t="shared" si="1725"/>
        <v>1.8468526212011948E-3</v>
      </c>
      <c r="K2335" s="2">
        <v>1</v>
      </c>
    </row>
    <row r="2336" spans="3:11">
      <c r="C2336" s="2" t="s">
        <v>3939</v>
      </c>
      <c r="D2336" s="12" t="str">
        <f t="shared" si="1726"/>
        <v>IGDPH</v>
      </c>
      <c r="E2336" s="10" t="str">
        <f t="shared" si="1728"/>
        <v>IGDPH</v>
      </c>
      <c r="F2336" s="10" t="s">
        <v>10</v>
      </c>
      <c r="G2336" s="10" t="s">
        <v>11</v>
      </c>
      <c r="H2336" s="10">
        <v>2015</v>
      </c>
      <c r="I2336" s="13">
        <f t="shared" si="1727"/>
        <v>1.8468526212011948E-3</v>
      </c>
      <c r="J2336" s="13">
        <f t="shared" si="1725"/>
        <v>1.8468526212011948E-3</v>
      </c>
      <c r="K2336" s="2">
        <v>6</v>
      </c>
    </row>
    <row r="2337" spans="3:11">
      <c r="C2337" s="2" t="s">
        <v>3940</v>
      </c>
      <c r="D2337" s="12" t="str">
        <f t="shared" si="1726"/>
        <v>IGDSH</v>
      </c>
      <c r="E2337" s="10" t="str">
        <f t="shared" si="1728"/>
        <v>IGDSH</v>
      </c>
      <c r="F2337" s="10" t="s">
        <v>10</v>
      </c>
      <c r="G2337" s="10" t="s">
        <v>11</v>
      </c>
      <c r="H2337" s="10">
        <v>2015</v>
      </c>
      <c r="I2337" s="13">
        <f t="shared" si="1727"/>
        <v>1.9701746117429058E-3</v>
      </c>
      <c r="J2337" s="13">
        <f t="shared" si="1725"/>
        <v>1.9701746117429058E-3</v>
      </c>
      <c r="K2337" s="2">
        <v>0</v>
      </c>
    </row>
    <row r="2338" spans="3:11">
      <c r="C2338" s="2" t="s">
        <v>1371</v>
      </c>
      <c r="D2338" s="12" t="str">
        <f t="shared" si="1726"/>
        <v>IGDLA</v>
      </c>
      <c r="E2338" s="10" t="str">
        <f t="shared" si="1728"/>
        <v>IGDLA</v>
      </c>
      <c r="F2338" s="10" t="s">
        <v>10</v>
      </c>
      <c r="G2338" s="10" t="s">
        <v>11</v>
      </c>
      <c r="H2338" s="10">
        <v>2015</v>
      </c>
      <c r="I2338" s="13">
        <f t="shared" si="1727"/>
        <v>6.2834068795348591E-3</v>
      </c>
      <c r="J2338" s="13">
        <f t="shared" si="1725"/>
        <v>6.2834068795348591E-3</v>
      </c>
      <c r="K2338" s="2">
        <v>0</v>
      </c>
    </row>
    <row r="2339" spans="3:11">
      <c r="C2339" s="2" t="s">
        <v>1372</v>
      </c>
      <c r="D2339" s="12" t="str">
        <f t="shared" si="1726"/>
        <v>IGDEM</v>
      </c>
      <c r="E2339" s="10" t="str">
        <f t="shared" si="1728"/>
        <v>IGDEM</v>
      </c>
      <c r="F2339" s="10" t="s">
        <v>10</v>
      </c>
      <c r="G2339" s="10" t="s">
        <v>11</v>
      </c>
      <c r="H2339" s="10">
        <v>2015</v>
      </c>
      <c r="I2339" s="13">
        <f t="shared" si="1727"/>
        <v>1.1365505089867445E-3</v>
      </c>
      <c r="J2339" s="13">
        <f t="shared" si="1725"/>
        <v>1.1365505089867445E-3</v>
      </c>
      <c r="K2339" s="2">
        <v>0</v>
      </c>
    </row>
    <row r="2340" spans="3:11">
      <c r="C2340" s="2" t="s">
        <v>1373</v>
      </c>
      <c r="D2340" s="12" t="str">
        <f t="shared" si="1726"/>
        <v>IGDTF</v>
      </c>
      <c r="E2340" s="10" t="str">
        <f t="shared" si="1728"/>
        <v>IGDTF</v>
      </c>
      <c r="F2340" s="10" t="s">
        <v>10</v>
      </c>
      <c r="G2340" s="10" t="s">
        <v>11</v>
      </c>
      <c r="H2340" s="10">
        <v>2015</v>
      </c>
      <c r="I2340" s="13">
        <f t="shared" si="1727"/>
        <v>0</v>
      </c>
      <c r="J2340" s="13">
        <f t="shared" si="1725"/>
        <v>0</v>
      </c>
      <c r="K2340" s="2">
        <v>0</v>
      </c>
    </row>
    <row r="2341" spans="3:11">
      <c r="C2341" s="2" t="s">
        <v>3941</v>
      </c>
      <c r="D2341" s="12" t="str">
        <f t="shared" si="1726"/>
        <v>IGDPH</v>
      </c>
      <c r="E2341" s="10" t="str">
        <f t="shared" si="1728"/>
        <v>IGDPH</v>
      </c>
      <c r="F2341" s="10" t="s">
        <v>10</v>
      </c>
      <c r="G2341" s="10" t="s">
        <v>11</v>
      </c>
      <c r="H2341" s="10">
        <v>2015</v>
      </c>
      <c r="I2341" s="13">
        <f t="shared" si="1727"/>
        <v>1.8468526212011948E-3</v>
      </c>
      <c r="J2341" s="13">
        <f t="shared" si="1725"/>
        <v>1.8468526212011948E-3</v>
      </c>
      <c r="K2341" s="2">
        <v>1</v>
      </c>
    </row>
    <row r="2342" spans="3:11">
      <c r="C2342" s="2" t="s">
        <v>3941</v>
      </c>
      <c r="D2342" s="12" t="str">
        <f t="shared" si="1726"/>
        <v>IGDPH</v>
      </c>
      <c r="E2342" s="10" t="str">
        <f t="shared" si="1728"/>
        <v>IGDPH</v>
      </c>
      <c r="F2342" s="10" t="s">
        <v>10</v>
      </c>
      <c r="G2342" s="10" t="s">
        <v>11</v>
      </c>
      <c r="H2342" s="10">
        <v>2015</v>
      </c>
      <c r="I2342" s="13">
        <f t="shared" si="1727"/>
        <v>1.8468526212011948E-3</v>
      </c>
      <c r="J2342" s="13">
        <f t="shared" si="1725"/>
        <v>1.8468526212011948E-3</v>
      </c>
      <c r="K2342" s="2">
        <v>6</v>
      </c>
    </row>
    <row r="2343" spans="3:11">
      <c r="C2343" s="2" t="s">
        <v>3942</v>
      </c>
      <c r="D2343" s="12" t="str">
        <f t="shared" si="1726"/>
        <v>IGDSH</v>
      </c>
      <c r="E2343" s="10" t="str">
        <f t="shared" si="1728"/>
        <v>IGDSH</v>
      </c>
      <c r="F2343" s="10" t="s">
        <v>10</v>
      </c>
      <c r="G2343" s="10" t="s">
        <v>11</v>
      </c>
      <c r="H2343" s="10">
        <v>2015</v>
      </c>
      <c r="I2343" s="13">
        <f t="shared" si="1727"/>
        <v>1.9701746117428811E-3</v>
      </c>
      <c r="J2343" s="13">
        <f t="shared" si="1725"/>
        <v>1.9701746117428811E-3</v>
      </c>
      <c r="K2343" s="2">
        <v>0</v>
      </c>
    </row>
    <row r="2344" spans="3:11">
      <c r="C2344" s="2" t="s">
        <v>1374</v>
      </c>
      <c r="D2344" s="12" t="str">
        <f t="shared" si="1726"/>
        <v>IGDLA</v>
      </c>
      <c r="E2344" s="10" t="str">
        <f t="shared" si="1728"/>
        <v>IGDLA</v>
      </c>
      <c r="F2344" s="10" t="s">
        <v>10</v>
      </c>
      <c r="G2344" s="10" t="s">
        <v>11</v>
      </c>
      <c r="H2344" s="10">
        <v>2015</v>
      </c>
      <c r="I2344" s="13">
        <f t="shared" si="1727"/>
        <v>6.2834068795350586E-3</v>
      </c>
      <c r="J2344" s="13">
        <f t="shared" si="1725"/>
        <v>6.2834068795350586E-3</v>
      </c>
      <c r="K2344" s="2">
        <v>0</v>
      </c>
    </row>
    <row r="2345" spans="3:11">
      <c r="C2345" s="2" t="s">
        <v>1375</v>
      </c>
      <c r="D2345" s="12" t="str">
        <f t="shared" si="1726"/>
        <v>IGDEM</v>
      </c>
      <c r="E2345" s="10" t="str">
        <f t="shared" si="1728"/>
        <v>IGDEM</v>
      </c>
      <c r="F2345" s="10" t="s">
        <v>10</v>
      </c>
      <c r="G2345" s="10" t="s">
        <v>11</v>
      </c>
      <c r="H2345" s="10">
        <v>2015</v>
      </c>
      <c r="I2345" s="13">
        <f t="shared" si="1727"/>
        <v>1.1365505089867445E-3</v>
      </c>
      <c r="J2345" s="13">
        <f t="shared" si="1725"/>
        <v>1.1365505089867445E-3</v>
      </c>
      <c r="K2345" s="2">
        <v>0</v>
      </c>
    </row>
    <row r="2346" spans="3:11">
      <c r="C2346" s="2" t="s">
        <v>1376</v>
      </c>
      <c r="D2346" s="12" t="str">
        <f t="shared" si="1726"/>
        <v>IGDTF</v>
      </c>
      <c r="E2346" s="10" t="str">
        <f t="shared" si="1728"/>
        <v>IGDTF</v>
      </c>
      <c r="F2346" s="10" t="s">
        <v>10</v>
      </c>
      <c r="G2346" s="10" t="s">
        <v>11</v>
      </c>
      <c r="H2346" s="10">
        <v>2015</v>
      </c>
      <c r="I2346" s="13">
        <f t="shared" si="1727"/>
        <v>0</v>
      </c>
      <c r="J2346" s="39">
        <f t="shared" si="1725"/>
        <v>0</v>
      </c>
      <c r="K2346" s="2">
        <v>0</v>
      </c>
    </row>
    <row r="2347" spans="3:11">
      <c r="C2347" s="2" t="s">
        <v>3943</v>
      </c>
      <c r="D2347" s="12" t="str">
        <f t="shared" si="1726"/>
        <v>IGDPH</v>
      </c>
      <c r="E2347" s="10" t="str">
        <f t="shared" si="1728"/>
        <v>IGDPH</v>
      </c>
      <c r="F2347" s="10" t="s">
        <v>10</v>
      </c>
      <c r="G2347" s="10" t="s">
        <v>11</v>
      </c>
      <c r="H2347" s="10">
        <v>2015</v>
      </c>
      <c r="I2347" s="13">
        <f t="shared" si="1727"/>
        <v>1.8468526212011948E-3</v>
      </c>
      <c r="J2347" s="13">
        <f>I2347</f>
        <v>1.8468526212011948E-3</v>
      </c>
      <c r="K2347" s="2">
        <v>1</v>
      </c>
    </row>
    <row r="2348" spans="3:11">
      <c r="C2348" s="2" t="s">
        <v>3943</v>
      </c>
      <c r="D2348" s="12" t="str">
        <f t="shared" si="1726"/>
        <v>IGDPH</v>
      </c>
      <c r="E2348" s="10" t="str">
        <f t="shared" si="1728"/>
        <v>IGDPH</v>
      </c>
      <c r="F2348" s="10" t="s">
        <v>10</v>
      </c>
      <c r="G2348" s="10" t="s">
        <v>11</v>
      </c>
      <c r="H2348" s="10">
        <v>2015</v>
      </c>
      <c r="I2348" s="13">
        <f t="shared" si="1727"/>
        <v>1.8468526212011948E-3</v>
      </c>
      <c r="J2348" s="13">
        <f t="shared" ref="J2348:J2406" si="1729">I2348</f>
        <v>1.8468526212011948E-3</v>
      </c>
      <c r="K2348" s="2">
        <v>6</v>
      </c>
    </row>
    <row r="2349" spans="3:11">
      <c r="C2349" s="2" t="s">
        <v>3944</v>
      </c>
      <c r="D2349" s="12" t="str">
        <f t="shared" si="1726"/>
        <v>IGDSH</v>
      </c>
      <c r="E2349" s="10" t="str">
        <f t="shared" si="1728"/>
        <v>IGDSH</v>
      </c>
      <c r="F2349" s="10" t="s">
        <v>10</v>
      </c>
      <c r="G2349" s="10" t="s">
        <v>11</v>
      </c>
      <c r="H2349" s="10">
        <v>2015</v>
      </c>
      <c r="I2349" s="13">
        <f t="shared" si="1727"/>
        <v>1.9701746117429058E-3</v>
      </c>
      <c r="J2349" s="13">
        <f t="shared" si="1729"/>
        <v>1.9701746117429058E-3</v>
      </c>
      <c r="K2349" s="2">
        <v>0</v>
      </c>
    </row>
    <row r="2350" spans="3:11">
      <c r="C2350" s="2" t="s">
        <v>1377</v>
      </c>
      <c r="D2350" s="12" t="str">
        <f t="shared" si="1726"/>
        <v>IGDLA</v>
      </c>
      <c r="E2350" s="10" t="str">
        <f t="shared" si="1728"/>
        <v>IGDLA</v>
      </c>
      <c r="F2350" s="10" t="s">
        <v>10</v>
      </c>
      <c r="G2350" s="10" t="s">
        <v>11</v>
      </c>
      <c r="H2350" s="10">
        <v>2015</v>
      </c>
      <c r="I2350" s="13">
        <f t="shared" si="1727"/>
        <v>6.2834068795348591E-3</v>
      </c>
      <c r="J2350" s="13">
        <f t="shared" si="1729"/>
        <v>6.2834068795348591E-3</v>
      </c>
      <c r="K2350" s="2">
        <v>0</v>
      </c>
    </row>
    <row r="2351" spans="3:11">
      <c r="C2351" s="2" t="s">
        <v>1378</v>
      </c>
      <c r="D2351" s="12" t="str">
        <f t="shared" si="1726"/>
        <v>IGDEM</v>
      </c>
      <c r="E2351" s="10" t="str">
        <f t="shared" si="1728"/>
        <v>IGDEM</v>
      </c>
      <c r="F2351" s="10" t="s">
        <v>10</v>
      </c>
      <c r="G2351" s="10" t="s">
        <v>11</v>
      </c>
      <c r="H2351" s="10">
        <v>2015</v>
      </c>
      <c r="I2351" s="13">
        <f t="shared" si="1727"/>
        <v>1.1365505089867445E-3</v>
      </c>
      <c r="J2351" s="13">
        <f t="shared" si="1729"/>
        <v>1.1365505089867445E-3</v>
      </c>
      <c r="K2351" s="2">
        <v>0</v>
      </c>
    </row>
    <row r="2352" spans="3:11">
      <c r="C2352" s="2" t="s">
        <v>1379</v>
      </c>
      <c r="D2352" s="12" t="str">
        <f t="shared" si="1726"/>
        <v>IGDTF</v>
      </c>
      <c r="E2352" s="10" t="str">
        <f t="shared" si="1728"/>
        <v>IGDTF</v>
      </c>
      <c r="F2352" s="10" t="s">
        <v>10</v>
      </c>
      <c r="G2352" s="10" t="s">
        <v>11</v>
      </c>
      <c r="H2352" s="10">
        <v>2015</v>
      </c>
      <c r="I2352" s="13">
        <f t="shared" si="1727"/>
        <v>0</v>
      </c>
      <c r="J2352" s="13">
        <f t="shared" si="1729"/>
        <v>0</v>
      </c>
      <c r="K2352" s="2">
        <v>0</v>
      </c>
    </row>
    <row r="2353" spans="3:11">
      <c r="C2353" s="2" t="s">
        <v>3945</v>
      </c>
      <c r="D2353" s="12" t="str">
        <f t="shared" si="1726"/>
        <v>IGDPH</v>
      </c>
      <c r="E2353" s="10" t="str">
        <f t="shared" si="1728"/>
        <v>IGDPH</v>
      </c>
      <c r="F2353" s="10" t="s">
        <v>10</v>
      </c>
      <c r="G2353" s="10" t="s">
        <v>11</v>
      </c>
      <c r="H2353" s="10">
        <v>2015</v>
      </c>
      <c r="I2353" s="13">
        <f t="shared" si="1727"/>
        <v>1.8468526212011948E-3</v>
      </c>
      <c r="J2353" s="13">
        <f t="shared" si="1729"/>
        <v>1.8468526212011948E-3</v>
      </c>
      <c r="K2353" s="2">
        <v>1</v>
      </c>
    </row>
    <row r="2354" spans="3:11">
      <c r="C2354" s="2" t="s">
        <v>3945</v>
      </c>
      <c r="D2354" s="12" t="str">
        <f t="shared" si="1726"/>
        <v>IGDPH</v>
      </c>
      <c r="E2354" s="10" t="str">
        <f t="shared" si="1728"/>
        <v>IGDPH</v>
      </c>
      <c r="F2354" s="10" t="s">
        <v>10</v>
      </c>
      <c r="G2354" s="10" t="s">
        <v>11</v>
      </c>
      <c r="H2354" s="10">
        <v>2015</v>
      </c>
      <c r="I2354" s="13">
        <f t="shared" si="1727"/>
        <v>1.8468526212011948E-3</v>
      </c>
      <c r="J2354" s="13">
        <f t="shared" si="1729"/>
        <v>1.8468526212011948E-3</v>
      </c>
      <c r="K2354" s="2">
        <v>6</v>
      </c>
    </row>
    <row r="2355" spans="3:11">
      <c r="C2355" s="2" t="s">
        <v>3946</v>
      </c>
      <c r="D2355" s="12" t="str">
        <f t="shared" si="1726"/>
        <v>IGDSH</v>
      </c>
      <c r="E2355" s="10" t="str">
        <f t="shared" si="1728"/>
        <v>IGDSH</v>
      </c>
      <c r="F2355" s="10" t="s">
        <v>10</v>
      </c>
      <c r="G2355" s="10" t="s">
        <v>11</v>
      </c>
      <c r="H2355" s="10">
        <v>2015</v>
      </c>
      <c r="I2355" s="13">
        <f t="shared" si="1727"/>
        <v>1.9701746117428811E-3</v>
      </c>
      <c r="J2355" s="13">
        <f t="shared" si="1729"/>
        <v>1.9701746117428811E-3</v>
      </c>
      <c r="K2355" s="2">
        <v>0</v>
      </c>
    </row>
    <row r="2356" spans="3:11">
      <c r="C2356" s="2" t="s">
        <v>1380</v>
      </c>
      <c r="D2356" s="12" t="str">
        <f t="shared" si="1726"/>
        <v>IGDLA</v>
      </c>
      <c r="E2356" s="10" t="str">
        <f t="shared" si="1728"/>
        <v>IGDLA</v>
      </c>
      <c r="F2356" s="10" t="s">
        <v>10</v>
      </c>
      <c r="G2356" s="10" t="s">
        <v>11</v>
      </c>
      <c r="H2356" s="10">
        <v>2015</v>
      </c>
      <c r="I2356" s="13">
        <f t="shared" si="1727"/>
        <v>6.2834068795348591E-3</v>
      </c>
      <c r="J2356" s="13">
        <f t="shared" si="1729"/>
        <v>6.2834068795348591E-3</v>
      </c>
      <c r="K2356" s="2">
        <v>0</v>
      </c>
    </row>
    <row r="2357" spans="3:11">
      <c r="C2357" s="2" t="s">
        <v>1381</v>
      </c>
      <c r="D2357" s="12" t="str">
        <f t="shared" si="1726"/>
        <v>IGDEM</v>
      </c>
      <c r="E2357" s="10" t="str">
        <f t="shared" si="1728"/>
        <v>IGDEM</v>
      </c>
      <c r="F2357" s="10" t="s">
        <v>10</v>
      </c>
      <c r="G2357" s="10" t="s">
        <v>11</v>
      </c>
      <c r="H2357" s="10">
        <v>2015</v>
      </c>
      <c r="I2357" s="13">
        <f t="shared" si="1727"/>
        <v>1.1365505089867445E-3</v>
      </c>
      <c r="J2357" s="13">
        <f t="shared" si="1729"/>
        <v>1.1365505089867445E-3</v>
      </c>
      <c r="K2357" s="2">
        <v>0</v>
      </c>
    </row>
    <row r="2358" spans="3:11">
      <c r="C2358" s="2" t="s">
        <v>1382</v>
      </c>
      <c r="D2358" s="12" t="str">
        <f t="shared" si="1726"/>
        <v>IGDTF</v>
      </c>
      <c r="E2358" s="10" t="str">
        <f t="shared" si="1728"/>
        <v>IGDTF</v>
      </c>
      <c r="F2358" s="10" t="s">
        <v>10</v>
      </c>
      <c r="G2358" s="10" t="s">
        <v>11</v>
      </c>
      <c r="H2358" s="10">
        <v>2015</v>
      </c>
      <c r="I2358" s="13">
        <f t="shared" si="1727"/>
        <v>0</v>
      </c>
      <c r="J2358" s="13">
        <f t="shared" si="1729"/>
        <v>0</v>
      </c>
      <c r="K2358" s="2">
        <v>0</v>
      </c>
    </row>
    <row r="2359" spans="3:11">
      <c r="C2359" s="2" t="s">
        <v>3947</v>
      </c>
      <c r="D2359" s="12" t="str">
        <f t="shared" si="1726"/>
        <v>IGDPH</v>
      </c>
      <c r="E2359" s="10" t="str">
        <f t="shared" si="1728"/>
        <v>IGDPH</v>
      </c>
      <c r="F2359" s="10" t="s">
        <v>10</v>
      </c>
      <c r="G2359" s="10" t="s">
        <v>11</v>
      </c>
      <c r="H2359" s="10">
        <v>2015</v>
      </c>
      <c r="I2359" s="13">
        <f t="shared" si="1727"/>
        <v>1.84685262120122E-3</v>
      </c>
      <c r="J2359" s="13">
        <f t="shared" si="1729"/>
        <v>1.84685262120122E-3</v>
      </c>
      <c r="K2359" s="2">
        <v>1</v>
      </c>
    </row>
    <row r="2360" spans="3:11">
      <c r="C2360" s="2" t="s">
        <v>3947</v>
      </c>
      <c r="D2360" s="12" t="str">
        <f t="shared" si="1726"/>
        <v>IGDPH</v>
      </c>
      <c r="E2360" s="10" t="str">
        <f t="shared" si="1728"/>
        <v>IGDPH</v>
      </c>
      <c r="F2360" s="10" t="s">
        <v>10</v>
      </c>
      <c r="G2360" s="10" t="s">
        <v>11</v>
      </c>
      <c r="H2360" s="10">
        <v>2015</v>
      </c>
      <c r="I2360" s="13">
        <f t="shared" si="1727"/>
        <v>1.84685262120122E-3</v>
      </c>
      <c r="J2360" s="13">
        <f t="shared" si="1729"/>
        <v>1.84685262120122E-3</v>
      </c>
      <c r="K2360" s="2">
        <v>6</v>
      </c>
    </row>
    <row r="2361" spans="3:11">
      <c r="C2361" s="2" t="s">
        <v>3948</v>
      </c>
      <c r="D2361" s="12" t="str">
        <f t="shared" si="1726"/>
        <v>IGDSH</v>
      </c>
      <c r="E2361" s="10" t="str">
        <f t="shared" si="1728"/>
        <v>IGDSH</v>
      </c>
      <c r="F2361" s="10" t="s">
        <v>10</v>
      </c>
      <c r="G2361" s="10" t="s">
        <v>11</v>
      </c>
      <c r="H2361" s="10">
        <v>2015</v>
      </c>
      <c r="I2361" s="13">
        <f t="shared" si="1727"/>
        <v>1.9701746117429309E-3</v>
      </c>
      <c r="J2361" s="13">
        <f t="shared" si="1729"/>
        <v>1.9701746117429309E-3</v>
      </c>
      <c r="K2361" s="2">
        <v>0</v>
      </c>
    </row>
    <row r="2362" spans="3:11">
      <c r="C2362" s="2" t="s">
        <v>1383</v>
      </c>
      <c r="D2362" s="12" t="str">
        <f t="shared" si="1726"/>
        <v>IGDLA</v>
      </c>
      <c r="E2362" s="10" t="str">
        <f t="shared" si="1728"/>
        <v>IGDLA</v>
      </c>
      <c r="F2362" s="10" t="s">
        <v>10</v>
      </c>
      <c r="G2362" s="10" t="s">
        <v>11</v>
      </c>
      <c r="H2362" s="10">
        <v>2015</v>
      </c>
      <c r="I2362" s="13">
        <f t="shared" si="1727"/>
        <v>6.2834068795348591E-3</v>
      </c>
      <c r="J2362" s="13">
        <f t="shared" si="1729"/>
        <v>6.2834068795348591E-3</v>
      </c>
      <c r="K2362" s="2">
        <v>0</v>
      </c>
    </row>
    <row r="2363" spans="3:11">
      <c r="C2363" s="2" t="s">
        <v>1384</v>
      </c>
      <c r="D2363" s="12" t="str">
        <f t="shared" si="1726"/>
        <v>IGDEM</v>
      </c>
      <c r="E2363" s="10" t="str">
        <f t="shared" si="1728"/>
        <v>IGDEM</v>
      </c>
      <c r="F2363" s="10" t="s">
        <v>10</v>
      </c>
      <c r="G2363" s="10" t="s">
        <v>11</v>
      </c>
      <c r="H2363" s="10">
        <v>2015</v>
      </c>
      <c r="I2363" s="13">
        <f t="shared" si="1727"/>
        <v>1.1365505089867445E-3</v>
      </c>
      <c r="J2363" s="13">
        <f t="shared" si="1729"/>
        <v>1.1365505089867445E-3</v>
      </c>
      <c r="K2363" s="2">
        <v>0</v>
      </c>
    </row>
    <row r="2364" spans="3:11">
      <c r="C2364" s="2" t="s">
        <v>1385</v>
      </c>
      <c r="D2364" s="12" t="str">
        <f t="shared" si="1726"/>
        <v>IGDTF</v>
      </c>
      <c r="E2364" s="10" t="str">
        <f t="shared" si="1728"/>
        <v>IGDTF</v>
      </c>
      <c r="F2364" s="10" t="s">
        <v>10</v>
      </c>
      <c r="G2364" s="10" t="s">
        <v>11</v>
      </c>
      <c r="H2364" s="10">
        <v>2015</v>
      </c>
      <c r="I2364" s="13">
        <f t="shared" si="1727"/>
        <v>0</v>
      </c>
      <c r="J2364" s="13">
        <f t="shared" si="1729"/>
        <v>0</v>
      </c>
      <c r="K2364" s="2">
        <v>0</v>
      </c>
    </row>
    <row r="2365" spans="3:11">
      <c r="C2365" s="2" t="s">
        <v>3949</v>
      </c>
      <c r="D2365" s="12" t="str">
        <f t="shared" si="1726"/>
        <v>IGDPH</v>
      </c>
      <c r="E2365" s="10" t="str">
        <f t="shared" si="1728"/>
        <v>IGDPH</v>
      </c>
      <c r="F2365" s="10" t="s">
        <v>10</v>
      </c>
      <c r="G2365" s="10" t="s">
        <v>11</v>
      </c>
      <c r="H2365" s="10">
        <v>2015</v>
      </c>
      <c r="I2365" s="13">
        <f t="shared" si="1727"/>
        <v>1.8468526212011948E-3</v>
      </c>
      <c r="J2365" s="13">
        <f t="shared" si="1729"/>
        <v>1.8468526212011948E-3</v>
      </c>
      <c r="K2365" s="2">
        <v>0</v>
      </c>
    </row>
    <row r="2366" spans="3:11">
      <c r="C2366" s="2" t="s">
        <v>3949</v>
      </c>
      <c r="D2366" s="12" t="str">
        <f t="shared" si="1726"/>
        <v>IGDPH</v>
      </c>
      <c r="E2366" s="10" t="str">
        <f t="shared" si="1728"/>
        <v>IGDPH</v>
      </c>
      <c r="F2366" s="10" t="s">
        <v>10</v>
      </c>
      <c r="G2366" s="10" t="s">
        <v>11</v>
      </c>
      <c r="H2366" s="10">
        <v>2015</v>
      </c>
      <c r="I2366" s="13">
        <f t="shared" si="1727"/>
        <v>1.8468526212011948E-3</v>
      </c>
      <c r="J2366" s="13">
        <f t="shared" si="1729"/>
        <v>1.8468526212011948E-3</v>
      </c>
      <c r="K2366" s="2">
        <v>6</v>
      </c>
    </row>
    <row r="2367" spans="3:11">
      <c r="C2367" s="2" t="s">
        <v>3950</v>
      </c>
      <c r="D2367" s="12" t="str">
        <f t="shared" si="1726"/>
        <v>IGDSH</v>
      </c>
      <c r="E2367" s="10" t="str">
        <f t="shared" si="1728"/>
        <v>IGDSH</v>
      </c>
      <c r="F2367" s="10" t="s">
        <v>10</v>
      </c>
      <c r="G2367" s="10" t="s">
        <v>11</v>
      </c>
      <c r="H2367" s="10">
        <v>2015</v>
      </c>
      <c r="I2367" s="13">
        <f t="shared" si="1727"/>
        <v>1.9701746117428811E-3</v>
      </c>
      <c r="J2367" s="13">
        <f t="shared" si="1729"/>
        <v>1.9701746117428811E-3</v>
      </c>
      <c r="K2367" s="2">
        <v>0</v>
      </c>
    </row>
    <row r="2368" spans="3:11">
      <c r="C2368" s="2" t="s">
        <v>1386</v>
      </c>
      <c r="D2368" s="12" t="str">
        <f t="shared" si="1726"/>
        <v>IGDLA</v>
      </c>
      <c r="E2368" s="10" t="str">
        <f t="shared" si="1728"/>
        <v>IGDLA</v>
      </c>
      <c r="F2368" s="10" t="s">
        <v>10</v>
      </c>
      <c r="G2368" s="10" t="s">
        <v>11</v>
      </c>
      <c r="H2368" s="10">
        <v>2015</v>
      </c>
      <c r="I2368" s="13">
        <f t="shared" si="1727"/>
        <v>6.2834068795350586E-3</v>
      </c>
      <c r="J2368" s="13">
        <f t="shared" si="1729"/>
        <v>6.2834068795350586E-3</v>
      </c>
      <c r="K2368" s="2">
        <v>0</v>
      </c>
    </row>
    <row r="2369" spans="3:11">
      <c r="C2369" s="2" t="s">
        <v>1387</v>
      </c>
      <c r="D2369" s="12" t="str">
        <f t="shared" si="1726"/>
        <v>IGDEM</v>
      </c>
      <c r="E2369" s="10" t="str">
        <f t="shared" si="1728"/>
        <v>IGDEM</v>
      </c>
      <c r="F2369" s="10" t="s">
        <v>10</v>
      </c>
      <c r="G2369" s="10" t="s">
        <v>11</v>
      </c>
      <c r="H2369" s="10">
        <v>2015</v>
      </c>
      <c r="I2369" s="13">
        <f t="shared" si="1727"/>
        <v>1.1365505089867445E-3</v>
      </c>
      <c r="J2369" s="13">
        <f t="shared" si="1729"/>
        <v>1.1365505089867445E-3</v>
      </c>
      <c r="K2369" s="2">
        <v>0</v>
      </c>
    </row>
    <row r="2370" spans="3:11">
      <c r="C2370" s="2" t="s">
        <v>1388</v>
      </c>
      <c r="D2370" s="12" t="str">
        <f t="shared" si="1726"/>
        <v>IGDTF</v>
      </c>
      <c r="E2370" s="10" t="str">
        <f t="shared" si="1728"/>
        <v>IGDTF</v>
      </c>
      <c r="F2370" s="10" t="s">
        <v>10</v>
      </c>
      <c r="G2370" s="10" t="s">
        <v>11</v>
      </c>
      <c r="H2370" s="10">
        <v>2015</v>
      </c>
      <c r="I2370" s="13">
        <f t="shared" si="1727"/>
        <v>0</v>
      </c>
      <c r="J2370" s="13">
        <f t="shared" si="1729"/>
        <v>0</v>
      </c>
      <c r="K2370" s="2">
        <v>0</v>
      </c>
    </row>
    <row r="2371" spans="3:11">
      <c r="C2371" s="2" t="s">
        <v>3951</v>
      </c>
      <c r="D2371" s="12" t="str">
        <f t="shared" si="1726"/>
        <v>IGDPH</v>
      </c>
      <c r="E2371" s="10" t="str">
        <f t="shared" si="1728"/>
        <v>IGDPH</v>
      </c>
      <c r="F2371" s="10" t="s">
        <v>10</v>
      </c>
      <c r="G2371" s="10" t="s">
        <v>11</v>
      </c>
      <c r="H2371" s="10">
        <v>2015</v>
      </c>
      <c r="I2371" s="13">
        <f t="shared" si="1727"/>
        <v>1.8468526212011948E-3</v>
      </c>
      <c r="J2371" s="13">
        <f t="shared" si="1729"/>
        <v>1.8468526212011948E-3</v>
      </c>
      <c r="K2371" s="2">
        <v>0</v>
      </c>
    </row>
    <row r="2372" spans="3:11">
      <c r="C2372" s="2" t="s">
        <v>3951</v>
      </c>
      <c r="D2372" s="12" t="str">
        <f t="shared" si="1726"/>
        <v>IGDPH</v>
      </c>
      <c r="E2372" s="10" t="str">
        <f t="shared" si="1728"/>
        <v>IGDPH</v>
      </c>
      <c r="F2372" s="10" t="s">
        <v>10</v>
      </c>
      <c r="G2372" s="10" t="s">
        <v>11</v>
      </c>
      <c r="H2372" s="10">
        <v>2015</v>
      </c>
      <c r="I2372" s="13">
        <f t="shared" si="1727"/>
        <v>1.8468526212011948E-3</v>
      </c>
      <c r="J2372" s="13">
        <f t="shared" si="1729"/>
        <v>1.8468526212011948E-3</v>
      </c>
      <c r="K2372" s="2">
        <v>6</v>
      </c>
    </row>
    <row r="2373" spans="3:11">
      <c r="C2373" s="2" t="s">
        <v>3952</v>
      </c>
      <c r="D2373" s="12" t="str">
        <f t="shared" si="1726"/>
        <v>IGDSH</v>
      </c>
      <c r="E2373" s="10" t="str">
        <f t="shared" si="1728"/>
        <v>IGDSH</v>
      </c>
      <c r="F2373" s="10" t="s">
        <v>10</v>
      </c>
      <c r="G2373" s="10" t="s">
        <v>11</v>
      </c>
      <c r="H2373" s="10">
        <v>2015</v>
      </c>
      <c r="I2373" s="13">
        <f t="shared" si="1727"/>
        <v>1.9701746117429058E-3</v>
      </c>
      <c r="J2373" s="13">
        <f t="shared" si="1729"/>
        <v>1.9701746117429058E-3</v>
      </c>
      <c r="K2373" s="2">
        <v>0</v>
      </c>
    </row>
    <row r="2374" spans="3:11">
      <c r="C2374" s="2" t="s">
        <v>1389</v>
      </c>
      <c r="D2374" s="12" t="str">
        <f t="shared" si="1726"/>
        <v>IGDLA</v>
      </c>
      <c r="E2374" s="10" t="str">
        <f t="shared" si="1728"/>
        <v>IGDLA</v>
      </c>
      <c r="F2374" s="10" t="s">
        <v>10</v>
      </c>
      <c r="G2374" s="10" t="s">
        <v>11</v>
      </c>
      <c r="H2374" s="10">
        <v>2015</v>
      </c>
      <c r="I2374" s="13">
        <f t="shared" si="1727"/>
        <v>6.2834068795348591E-3</v>
      </c>
      <c r="J2374" s="13">
        <f t="shared" si="1729"/>
        <v>6.2834068795348591E-3</v>
      </c>
      <c r="K2374" s="2">
        <v>0</v>
      </c>
    </row>
    <row r="2375" spans="3:11">
      <c r="C2375" s="2" t="s">
        <v>1390</v>
      </c>
      <c r="D2375" s="12" t="str">
        <f t="shared" si="1726"/>
        <v>IGDEM</v>
      </c>
      <c r="E2375" s="10" t="str">
        <f t="shared" si="1728"/>
        <v>IGDEM</v>
      </c>
      <c r="F2375" s="10" t="s">
        <v>10</v>
      </c>
      <c r="G2375" s="10" t="s">
        <v>11</v>
      </c>
      <c r="H2375" s="10">
        <v>2015</v>
      </c>
      <c r="I2375" s="13">
        <f t="shared" si="1727"/>
        <v>1.1365505089867196E-3</v>
      </c>
      <c r="J2375" s="13">
        <f t="shared" si="1729"/>
        <v>1.1365505089867196E-3</v>
      </c>
      <c r="K2375" s="2">
        <v>0</v>
      </c>
    </row>
    <row r="2376" spans="3:11">
      <c r="C2376" s="2" t="s">
        <v>1391</v>
      </c>
      <c r="D2376" s="12" t="str">
        <f t="shared" ref="D2376:D2439" si="1730">"I"&amp;MID(C2376,4,1)&amp;"D"&amp;MID(C2376,9,2)</f>
        <v>IGDTF</v>
      </c>
      <c r="E2376" s="10" t="str">
        <f t="shared" si="1728"/>
        <v>IGDTF</v>
      </c>
      <c r="F2376" s="10" t="s">
        <v>10</v>
      </c>
      <c r="G2376" s="10" t="s">
        <v>11</v>
      </c>
      <c r="H2376" s="10">
        <v>2015</v>
      </c>
      <c r="I2376" s="13">
        <f t="shared" ref="I2376:I2439" si="1731">INDEX($AG$39:$BF$639,MATCH(IF(RIGHT(C2376,3)="100",RIGHT(C2376,6),RIGHT(C2376,5)),$AG$39:$AG$639,0),MATCH(MID(D2376,2,2),$AG$39:$BF$39,0))*$AI$19</f>
        <v>0</v>
      </c>
      <c r="J2376" s="13">
        <f t="shared" si="1729"/>
        <v>0</v>
      </c>
      <c r="K2376" s="2">
        <v>0</v>
      </c>
    </row>
    <row r="2377" spans="3:11">
      <c r="C2377" s="2" t="s">
        <v>3953</v>
      </c>
      <c r="D2377" s="12" t="str">
        <f t="shared" si="1730"/>
        <v>IGDPH</v>
      </c>
      <c r="E2377" s="10" t="str">
        <f t="shared" si="1728"/>
        <v>IGDPH</v>
      </c>
      <c r="F2377" s="10" t="s">
        <v>10</v>
      </c>
      <c r="G2377" s="10" t="s">
        <v>11</v>
      </c>
      <c r="H2377" s="10">
        <v>2015</v>
      </c>
      <c r="I2377" s="13">
        <f t="shared" si="1731"/>
        <v>1.8468526212011948E-3</v>
      </c>
      <c r="J2377" s="13">
        <f t="shared" si="1729"/>
        <v>1.8468526212011948E-3</v>
      </c>
      <c r="K2377" s="2">
        <v>0</v>
      </c>
    </row>
    <row r="2378" spans="3:11">
      <c r="C2378" s="2" t="s">
        <v>3953</v>
      </c>
      <c r="D2378" s="12" t="str">
        <f t="shared" si="1730"/>
        <v>IGDPH</v>
      </c>
      <c r="E2378" s="10" t="str">
        <f t="shared" si="1728"/>
        <v>IGDPH</v>
      </c>
      <c r="F2378" s="10" t="s">
        <v>10</v>
      </c>
      <c r="G2378" s="10" t="s">
        <v>11</v>
      </c>
      <c r="H2378" s="10">
        <v>2015</v>
      </c>
      <c r="I2378" s="13">
        <f t="shared" si="1731"/>
        <v>1.8468526212011948E-3</v>
      </c>
      <c r="J2378" s="13">
        <f t="shared" si="1729"/>
        <v>1.8468526212011948E-3</v>
      </c>
      <c r="K2378" s="2">
        <v>6</v>
      </c>
    </row>
    <row r="2379" spans="3:11">
      <c r="C2379" s="2" t="s">
        <v>3954</v>
      </c>
      <c r="D2379" s="12" t="str">
        <f t="shared" si="1730"/>
        <v>IGDSH</v>
      </c>
      <c r="E2379" s="10" t="str">
        <f t="shared" si="1728"/>
        <v>IGDSH</v>
      </c>
      <c r="F2379" s="10" t="s">
        <v>10</v>
      </c>
      <c r="G2379" s="10" t="s">
        <v>11</v>
      </c>
      <c r="H2379" s="10">
        <v>2015</v>
      </c>
      <c r="I2379" s="13">
        <f t="shared" si="1731"/>
        <v>1.9701746117428811E-3</v>
      </c>
      <c r="J2379" s="13">
        <f t="shared" si="1729"/>
        <v>1.9701746117428811E-3</v>
      </c>
      <c r="K2379" s="2">
        <v>0</v>
      </c>
    </row>
    <row r="2380" spans="3:11">
      <c r="C2380" s="2" t="s">
        <v>1392</v>
      </c>
      <c r="D2380" s="12" t="str">
        <f t="shared" si="1730"/>
        <v>IGDLA</v>
      </c>
      <c r="E2380" s="10" t="str">
        <f t="shared" si="1728"/>
        <v>IGDLA</v>
      </c>
      <c r="F2380" s="10" t="s">
        <v>10</v>
      </c>
      <c r="G2380" s="10" t="s">
        <v>11</v>
      </c>
      <c r="H2380" s="10">
        <v>2015</v>
      </c>
      <c r="I2380" s="13">
        <f t="shared" si="1731"/>
        <v>6.2834068795348591E-3</v>
      </c>
      <c r="J2380" s="13">
        <f t="shared" si="1729"/>
        <v>6.2834068795348591E-3</v>
      </c>
      <c r="K2380" s="2">
        <v>0</v>
      </c>
    </row>
    <row r="2381" spans="3:11">
      <c r="C2381" s="2" t="s">
        <v>1393</v>
      </c>
      <c r="D2381" s="12" t="str">
        <f t="shared" si="1730"/>
        <v>IGDEM</v>
      </c>
      <c r="E2381" s="10" t="str">
        <f t="shared" si="1728"/>
        <v>IGDEM</v>
      </c>
      <c r="F2381" s="10" t="s">
        <v>10</v>
      </c>
      <c r="G2381" s="10" t="s">
        <v>11</v>
      </c>
      <c r="H2381" s="10">
        <v>2015</v>
      </c>
      <c r="I2381" s="13">
        <f t="shared" si="1731"/>
        <v>1.1365505089867445E-3</v>
      </c>
      <c r="J2381" s="13">
        <f t="shared" si="1729"/>
        <v>1.1365505089867445E-3</v>
      </c>
      <c r="K2381" s="2">
        <v>0</v>
      </c>
    </row>
    <row r="2382" spans="3:11">
      <c r="C2382" s="2" t="s">
        <v>1394</v>
      </c>
      <c r="D2382" s="12" t="str">
        <f t="shared" si="1730"/>
        <v>IGDTF</v>
      </c>
      <c r="E2382" s="10" t="str">
        <f t="shared" si="1728"/>
        <v>IGDTF</v>
      </c>
      <c r="F2382" s="10" t="s">
        <v>10</v>
      </c>
      <c r="G2382" s="10" t="s">
        <v>11</v>
      </c>
      <c r="H2382" s="10">
        <v>2015</v>
      </c>
      <c r="I2382" s="13">
        <f t="shared" si="1731"/>
        <v>0</v>
      </c>
      <c r="J2382" s="13">
        <f t="shared" si="1729"/>
        <v>0</v>
      </c>
      <c r="K2382" s="2">
        <v>0</v>
      </c>
    </row>
    <row r="2383" spans="3:11">
      <c r="C2383" s="2" t="s">
        <v>3955</v>
      </c>
      <c r="D2383" s="12" t="str">
        <f t="shared" si="1730"/>
        <v>IGDPH</v>
      </c>
      <c r="E2383" s="10" t="str">
        <f t="shared" si="1728"/>
        <v>IGDPH</v>
      </c>
      <c r="F2383" s="10" t="s">
        <v>10</v>
      </c>
      <c r="G2383" s="10" t="s">
        <v>11</v>
      </c>
      <c r="H2383" s="10">
        <v>2015</v>
      </c>
      <c r="I2383" s="13">
        <f t="shared" si="1731"/>
        <v>1.8468526212011948E-3</v>
      </c>
      <c r="J2383" s="13">
        <f t="shared" si="1729"/>
        <v>1.8468526212011948E-3</v>
      </c>
      <c r="K2383" s="2">
        <v>0</v>
      </c>
    </row>
    <row r="2384" spans="3:11">
      <c r="C2384" s="2" t="s">
        <v>3955</v>
      </c>
      <c r="D2384" s="12" t="str">
        <f t="shared" si="1730"/>
        <v>IGDPH</v>
      </c>
      <c r="E2384" s="10" t="str">
        <f t="shared" ref="E2384:E2406" si="1732">D2384</f>
        <v>IGDPH</v>
      </c>
      <c r="F2384" s="10" t="s">
        <v>10</v>
      </c>
      <c r="G2384" s="10" t="s">
        <v>11</v>
      </c>
      <c r="H2384" s="10">
        <v>2015</v>
      </c>
      <c r="I2384" s="13">
        <f t="shared" si="1731"/>
        <v>1.8468526212011948E-3</v>
      </c>
      <c r="J2384" s="13">
        <f t="shared" si="1729"/>
        <v>1.8468526212011948E-3</v>
      </c>
      <c r="K2384" s="2">
        <v>6</v>
      </c>
    </row>
    <row r="2385" spans="3:11">
      <c r="C2385" s="2" t="s">
        <v>3956</v>
      </c>
      <c r="D2385" s="12" t="str">
        <f t="shared" si="1730"/>
        <v>IGDSH</v>
      </c>
      <c r="E2385" s="10" t="str">
        <f t="shared" si="1732"/>
        <v>IGDSH</v>
      </c>
      <c r="F2385" s="10" t="s">
        <v>10</v>
      </c>
      <c r="G2385" s="10" t="s">
        <v>11</v>
      </c>
      <c r="H2385" s="10">
        <v>2015</v>
      </c>
      <c r="I2385" s="13">
        <f t="shared" si="1731"/>
        <v>1.9701746117429058E-3</v>
      </c>
      <c r="J2385" s="13">
        <f t="shared" si="1729"/>
        <v>1.9701746117429058E-3</v>
      </c>
      <c r="K2385" s="2">
        <v>0</v>
      </c>
    </row>
    <row r="2386" spans="3:11">
      <c r="C2386" s="2" t="s">
        <v>1395</v>
      </c>
      <c r="D2386" s="12" t="str">
        <f t="shared" si="1730"/>
        <v>IGDLA</v>
      </c>
      <c r="E2386" s="10" t="str">
        <f t="shared" si="1732"/>
        <v>IGDLA</v>
      </c>
      <c r="F2386" s="10" t="s">
        <v>10</v>
      </c>
      <c r="G2386" s="10" t="s">
        <v>11</v>
      </c>
      <c r="H2386" s="10">
        <v>2015</v>
      </c>
      <c r="I2386" s="13">
        <f t="shared" si="1731"/>
        <v>6.2834068795348591E-3</v>
      </c>
      <c r="J2386" s="13">
        <f t="shared" si="1729"/>
        <v>6.2834068795348591E-3</v>
      </c>
      <c r="K2386" s="2">
        <v>0</v>
      </c>
    </row>
    <row r="2387" spans="3:11">
      <c r="C2387" s="2" t="s">
        <v>1396</v>
      </c>
      <c r="D2387" s="12" t="str">
        <f t="shared" si="1730"/>
        <v>IGDEM</v>
      </c>
      <c r="E2387" s="10" t="str">
        <f t="shared" si="1732"/>
        <v>IGDEM</v>
      </c>
      <c r="F2387" s="10" t="s">
        <v>10</v>
      </c>
      <c r="G2387" s="10" t="s">
        <v>11</v>
      </c>
      <c r="H2387" s="10">
        <v>2015</v>
      </c>
      <c r="I2387" s="13">
        <f t="shared" si="1731"/>
        <v>1.1365505089867196E-3</v>
      </c>
      <c r="J2387" s="13">
        <f t="shared" si="1729"/>
        <v>1.1365505089867196E-3</v>
      </c>
      <c r="K2387" s="2">
        <v>0</v>
      </c>
    </row>
    <row r="2388" spans="3:11">
      <c r="C2388" s="2" t="s">
        <v>1397</v>
      </c>
      <c r="D2388" s="12" t="str">
        <f t="shared" si="1730"/>
        <v>IGDTF</v>
      </c>
      <c r="E2388" s="10" t="str">
        <f t="shared" si="1732"/>
        <v>IGDTF</v>
      </c>
      <c r="F2388" s="10" t="s">
        <v>10</v>
      </c>
      <c r="G2388" s="10" t="s">
        <v>11</v>
      </c>
      <c r="H2388" s="10">
        <v>2015</v>
      </c>
      <c r="I2388" s="13">
        <f t="shared" si="1731"/>
        <v>0</v>
      </c>
      <c r="J2388" s="13">
        <f t="shared" si="1729"/>
        <v>0</v>
      </c>
      <c r="K2388" s="2">
        <v>0</v>
      </c>
    </row>
    <row r="2389" spans="3:11">
      <c r="C2389" s="2" t="s">
        <v>3957</v>
      </c>
      <c r="D2389" s="12" t="str">
        <f t="shared" si="1730"/>
        <v>IGDPH</v>
      </c>
      <c r="E2389" s="10" t="str">
        <f t="shared" si="1732"/>
        <v>IGDPH</v>
      </c>
      <c r="F2389" s="10" t="s">
        <v>10</v>
      </c>
      <c r="G2389" s="10" t="s">
        <v>11</v>
      </c>
      <c r="H2389" s="10">
        <v>2015</v>
      </c>
      <c r="I2389" s="13">
        <f t="shared" si="1731"/>
        <v>1.84685262120122E-3</v>
      </c>
      <c r="J2389" s="13">
        <f t="shared" si="1729"/>
        <v>1.84685262120122E-3</v>
      </c>
      <c r="K2389" s="2">
        <v>0</v>
      </c>
    </row>
    <row r="2390" spans="3:11">
      <c r="C2390" s="2" t="s">
        <v>3957</v>
      </c>
      <c r="D2390" s="12" t="str">
        <f t="shared" si="1730"/>
        <v>IGDPH</v>
      </c>
      <c r="E2390" s="10" t="str">
        <f t="shared" si="1732"/>
        <v>IGDPH</v>
      </c>
      <c r="F2390" s="10" t="s">
        <v>10</v>
      </c>
      <c r="G2390" s="10" t="s">
        <v>11</v>
      </c>
      <c r="H2390" s="10">
        <v>2015</v>
      </c>
      <c r="I2390" s="13">
        <f t="shared" si="1731"/>
        <v>1.84685262120122E-3</v>
      </c>
      <c r="J2390" s="13">
        <f t="shared" si="1729"/>
        <v>1.84685262120122E-3</v>
      </c>
      <c r="K2390" s="2">
        <v>6</v>
      </c>
    </row>
    <row r="2391" spans="3:11">
      <c r="C2391" s="2" t="s">
        <v>3958</v>
      </c>
      <c r="D2391" s="12" t="str">
        <f t="shared" si="1730"/>
        <v>IGDSH</v>
      </c>
      <c r="E2391" s="10" t="str">
        <f t="shared" si="1732"/>
        <v>IGDSH</v>
      </c>
      <c r="F2391" s="10" t="s">
        <v>10</v>
      </c>
      <c r="G2391" s="10" t="s">
        <v>11</v>
      </c>
      <c r="H2391" s="10">
        <v>2015</v>
      </c>
      <c r="I2391" s="13">
        <f t="shared" si="1731"/>
        <v>1.9701746117429184E-3</v>
      </c>
      <c r="J2391" s="13">
        <f t="shared" si="1729"/>
        <v>1.9701746117429184E-3</v>
      </c>
      <c r="K2391" s="2">
        <v>0</v>
      </c>
    </row>
    <row r="2392" spans="3:11">
      <c r="C2392" s="2" t="s">
        <v>1398</v>
      </c>
      <c r="D2392" s="12" t="str">
        <f t="shared" si="1730"/>
        <v>IGDLA</v>
      </c>
      <c r="E2392" s="10" t="str">
        <f t="shared" si="1732"/>
        <v>IGDLA</v>
      </c>
      <c r="F2392" s="10" t="s">
        <v>10</v>
      </c>
      <c r="G2392" s="10" t="s">
        <v>11</v>
      </c>
      <c r="H2392" s="10">
        <v>2015</v>
      </c>
      <c r="I2392" s="13">
        <f t="shared" si="1731"/>
        <v>6.2834068795350586E-3</v>
      </c>
      <c r="J2392" s="13">
        <f t="shared" si="1729"/>
        <v>6.2834068795350586E-3</v>
      </c>
      <c r="K2392" s="2">
        <v>0</v>
      </c>
    </row>
    <row r="2393" spans="3:11">
      <c r="C2393" s="2" t="s">
        <v>1399</v>
      </c>
      <c r="D2393" s="12" t="str">
        <f t="shared" si="1730"/>
        <v>IGDEM</v>
      </c>
      <c r="E2393" s="10" t="str">
        <f t="shared" si="1732"/>
        <v>IGDEM</v>
      </c>
      <c r="F2393" s="10" t="s">
        <v>10</v>
      </c>
      <c r="G2393" s="10" t="s">
        <v>11</v>
      </c>
      <c r="H2393" s="10">
        <v>2015</v>
      </c>
      <c r="I2393" s="13">
        <f t="shared" si="1731"/>
        <v>1.1365505089867695E-3</v>
      </c>
      <c r="J2393" s="13">
        <f t="shared" si="1729"/>
        <v>1.1365505089867695E-3</v>
      </c>
      <c r="K2393" s="2">
        <v>0</v>
      </c>
    </row>
    <row r="2394" spans="3:11">
      <c r="C2394" s="2" t="s">
        <v>1400</v>
      </c>
      <c r="D2394" s="12" t="str">
        <f t="shared" si="1730"/>
        <v>IGDTF</v>
      </c>
      <c r="E2394" s="10" t="str">
        <f t="shared" si="1732"/>
        <v>IGDTF</v>
      </c>
      <c r="F2394" s="10" t="s">
        <v>10</v>
      </c>
      <c r="G2394" s="10" t="s">
        <v>11</v>
      </c>
      <c r="H2394" s="10">
        <v>2015</v>
      </c>
      <c r="I2394" s="13">
        <f t="shared" si="1731"/>
        <v>0</v>
      </c>
      <c r="J2394" s="13">
        <f t="shared" si="1729"/>
        <v>0</v>
      </c>
      <c r="K2394" s="2">
        <v>0</v>
      </c>
    </row>
    <row r="2395" spans="3:11">
      <c r="C2395" s="2" t="s">
        <v>3959</v>
      </c>
      <c r="D2395" s="12" t="str">
        <f t="shared" si="1730"/>
        <v>IGDPH</v>
      </c>
      <c r="E2395" s="10" t="str">
        <f t="shared" si="1732"/>
        <v>IGDPH</v>
      </c>
      <c r="F2395" s="10" t="s">
        <v>10</v>
      </c>
      <c r="G2395" s="10" t="s">
        <v>11</v>
      </c>
      <c r="H2395" s="10">
        <v>2015</v>
      </c>
      <c r="I2395" s="13">
        <f t="shared" si="1731"/>
        <v>1.8468526212011948E-3</v>
      </c>
      <c r="J2395" s="13">
        <f t="shared" si="1729"/>
        <v>1.8468526212011948E-3</v>
      </c>
      <c r="K2395" s="2">
        <v>0</v>
      </c>
    </row>
    <row r="2396" spans="3:11">
      <c r="C2396" s="2" t="s">
        <v>3959</v>
      </c>
      <c r="D2396" s="12" t="str">
        <f t="shared" si="1730"/>
        <v>IGDPH</v>
      </c>
      <c r="E2396" s="10" t="str">
        <f t="shared" si="1732"/>
        <v>IGDPH</v>
      </c>
      <c r="F2396" s="10" t="s">
        <v>10</v>
      </c>
      <c r="G2396" s="10" t="s">
        <v>11</v>
      </c>
      <c r="H2396" s="10">
        <v>2015</v>
      </c>
      <c r="I2396" s="13">
        <f t="shared" si="1731"/>
        <v>1.8468526212011948E-3</v>
      </c>
      <c r="J2396" s="13">
        <f t="shared" si="1729"/>
        <v>1.8468526212011948E-3</v>
      </c>
      <c r="K2396" s="2">
        <v>6</v>
      </c>
    </row>
    <row r="2397" spans="3:11">
      <c r="C2397" s="2" t="s">
        <v>3960</v>
      </c>
      <c r="D2397" s="12" t="str">
        <f t="shared" si="1730"/>
        <v>IGDSH</v>
      </c>
      <c r="E2397" s="10" t="str">
        <f t="shared" si="1732"/>
        <v>IGDSH</v>
      </c>
      <c r="F2397" s="10" t="s">
        <v>10</v>
      </c>
      <c r="G2397" s="10" t="s">
        <v>11</v>
      </c>
      <c r="H2397" s="10">
        <v>2015</v>
      </c>
      <c r="I2397" s="13">
        <f t="shared" si="1731"/>
        <v>1.9701746117428811E-3</v>
      </c>
      <c r="J2397" s="13">
        <f t="shared" si="1729"/>
        <v>1.9701746117428811E-3</v>
      </c>
      <c r="K2397" s="2">
        <v>0</v>
      </c>
    </row>
    <row r="2398" spans="3:11">
      <c r="C2398" s="2" t="s">
        <v>1401</v>
      </c>
      <c r="D2398" s="12" t="str">
        <f t="shared" si="1730"/>
        <v>IGDLA</v>
      </c>
      <c r="E2398" s="10" t="str">
        <f t="shared" si="1732"/>
        <v>IGDLA</v>
      </c>
      <c r="F2398" s="10" t="s">
        <v>10</v>
      </c>
      <c r="G2398" s="10" t="s">
        <v>11</v>
      </c>
      <c r="H2398" s="10">
        <v>2015</v>
      </c>
      <c r="I2398" s="13">
        <f t="shared" si="1731"/>
        <v>6.2834068795348591E-3</v>
      </c>
      <c r="J2398" s="13">
        <f t="shared" si="1729"/>
        <v>6.2834068795348591E-3</v>
      </c>
      <c r="K2398" s="2">
        <v>0</v>
      </c>
    </row>
    <row r="2399" spans="3:11">
      <c r="C2399" s="2" t="s">
        <v>1402</v>
      </c>
      <c r="D2399" s="12" t="str">
        <f t="shared" si="1730"/>
        <v>IGDEM</v>
      </c>
      <c r="E2399" s="10" t="str">
        <f t="shared" si="1732"/>
        <v>IGDEM</v>
      </c>
      <c r="F2399" s="10" t="s">
        <v>10</v>
      </c>
      <c r="G2399" s="10" t="s">
        <v>11</v>
      </c>
      <c r="H2399" s="10">
        <v>2015</v>
      </c>
      <c r="I2399" s="13">
        <f t="shared" si="1731"/>
        <v>1.1365505089867445E-3</v>
      </c>
      <c r="J2399" s="13">
        <f t="shared" si="1729"/>
        <v>1.1365505089867445E-3</v>
      </c>
      <c r="K2399" s="2">
        <v>0</v>
      </c>
    </row>
    <row r="2400" spans="3:11">
      <c r="C2400" s="2" t="s">
        <v>1403</v>
      </c>
      <c r="D2400" s="12" t="str">
        <f t="shared" si="1730"/>
        <v>IGDTF</v>
      </c>
      <c r="E2400" s="10" t="str">
        <f t="shared" si="1732"/>
        <v>IGDTF</v>
      </c>
      <c r="F2400" s="10" t="s">
        <v>10</v>
      </c>
      <c r="G2400" s="10" t="s">
        <v>11</v>
      </c>
      <c r="H2400" s="10">
        <v>2015</v>
      </c>
      <c r="I2400" s="13">
        <f t="shared" si="1731"/>
        <v>0</v>
      </c>
      <c r="J2400" s="13">
        <f t="shared" si="1729"/>
        <v>0</v>
      </c>
      <c r="K2400" s="2">
        <v>0</v>
      </c>
    </row>
    <row r="2401" spans="3:11">
      <c r="C2401" s="2" t="s">
        <v>3961</v>
      </c>
      <c r="D2401" s="12" t="str">
        <f t="shared" si="1730"/>
        <v>IGDPH</v>
      </c>
      <c r="E2401" s="10" t="str">
        <f t="shared" si="1732"/>
        <v>IGDPH</v>
      </c>
      <c r="F2401" s="10" t="s">
        <v>10</v>
      </c>
      <c r="G2401" s="10" t="s">
        <v>11</v>
      </c>
      <c r="H2401" s="10">
        <v>2015</v>
      </c>
      <c r="I2401" s="13">
        <f t="shared" si="1731"/>
        <v>1.8468526212011948E-3</v>
      </c>
      <c r="J2401" s="13">
        <f t="shared" si="1729"/>
        <v>1.8468526212011948E-3</v>
      </c>
      <c r="K2401" s="2">
        <v>0</v>
      </c>
    </row>
    <row r="2402" spans="3:11">
      <c r="C2402" s="2" t="s">
        <v>3961</v>
      </c>
      <c r="D2402" s="12" t="str">
        <f t="shared" si="1730"/>
        <v>IGDPH</v>
      </c>
      <c r="E2402" s="10" t="str">
        <f t="shared" si="1732"/>
        <v>IGDPH</v>
      </c>
      <c r="F2402" s="10" t="s">
        <v>10</v>
      </c>
      <c r="G2402" s="10" t="s">
        <v>11</v>
      </c>
      <c r="H2402" s="10">
        <v>2015</v>
      </c>
      <c r="I2402" s="13">
        <f t="shared" si="1731"/>
        <v>1.8468526212011948E-3</v>
      </c>
      <c r="J2402" s="13">
        <f t="shared" si="1729"/>
        <v>1.8468526212011948E-3</v>
      </c>
      <c r="K2402" s="2">
        <v>6</v>
      </c>
    </row>
    <row r="2403" spans="3:11">
      <c r="C2403" s="2" t="s">
        <v>3962</v>
      </c>
      <c r="D2403" s="12" t="str">
        <f t="shared" si="1730"/>
        <v>IGDSH</v>
      </c>
      <c r="E2403" s="10" t="str">
        <f t="shared" si="1732"/>
        <v>IGDSH</v>
      </c>
      <c r="F2403" s="10" t="s">
        <v>10</v>
      </c>
      <c r="G2403" s="10" t="s">
        <v>11</v>
      </c>
      <c r="H2403" s="10">
        <v>2015</v>
      </c>
      <c r="I2403" s="13">
        <f t="shared" si="1731"/>
        <v>1.9701746117428811E-3</v>
      </c>
      <c r="J2403" s="13">
        <f t="shared" si="1729"/>
        <v>1.9701746117428811E-3</v>
      </c>
      <c r="K2403" s="2">
        <v>0</v>
      </c>
    </row>
    <row r="2404" spans="3:11">
      <c r="C2404" s="2" t="s">
        <v>1404</v>
      </c>
      <c r="D2404" s="12" t="str">
        <f t="shared" si="1730"/>
        <v>IGDLA</v>
      </c>
      <c r="E2404" s="10" t="str">
        <f t="shared" si="1732"/>
        <v>IGDLA</v>
      </c>
      <c r="F2404" s="10" t="s">
        <v>10</v>
      </c>
      <c r="G2404" s="10" t="s">
        <v>11</v>
      </c>
      <c r="H2404" s="10">
        <v>2015</v>
      </c>
      <c r="I2404" s="13">
        <f t="shared" si="1731"/>
        <v>6.2834068795348591E-3</v>
      </c>
      <c r="J2404" s="13">
        <f t="shared" si="1729"/>
        <v>6.2834068795348591E-3</v>
      </c>
      <c r="K2404" s="2">
        <v>0</v>
      </c>
    </row>
    <row r="2405" spans="3:11">
      <c r="C2405" s="2" t="s">
        <v>1405</v>
      </c>
      <c r="D2405" s="12" t="str">
        <f t="shared" si="1730"/>
        <v>IGDEM</v>
      </c>
      <c r="E2405" s="10" t="str">
        <f t="shared" si="1732"/>
        <v>IGDEM</v>
      </c>
      <c r="F2405" s="10" t="s">
        <v>10</v>
      </c>
      <c r="G2405" s="10" t="s">
        <v>11</v>
      </c>
      <c r="H2405" s="10">
        <v>2015</v>
      </c>
      <c r="I2405" s="13">
        <f t="shared" si="1731"/>
        <v>1.1365505089867196E-3</v>
      </c>
      <c r="J2405" s="13">
        <f t="shared" si="1729"/>
        <v>1.1365505089867196E-3</v>
      </c>
      <c r="K2405" s="2">
        <v>0</v>
      </c>
    </row>
    <row r="2406" spans="3:11" ht="13.8" thickBot="1">
      <c r="C2406" s="2" t="s">
        <v>1406</v>
      </c>
      <c r="D2406" s="127" t="str">
        <f t="shared" si="1730"/>
        <v>IGDTF</v>
      </c>
      <c r="E2406" s="128" t="str">
        <f t="shared" si="1732"/>
        <v>IGDTF</v>
      </c>
      <c r="F2406" s="128" t="s">
        <v>10</v>
      </c>
      <c r="G2406" s="128" t="s">
        <v>11</v>
      </c>
      <c r="H2406" s="128">
        <v>2015</v>
      </c>
      <c r="I2406" s="13">
        <f t="shared" si="1731"/>
        <v>0</v>
      </c>
      <c r="J2406" s="126">
        <f t="shared" si="1729"/>
        <v>0</v>
      </c>
      <c r="K2406" s="2">
        <v>0</v>
      </c>
    </row>
    <row r="2407" spans="3:11">
      <c r="C2407" s="2" t="s">
        <v>3963</v>
      </c>
      <c r="D2407" s="12" t="str">
        <f t="shared" si="1730"/>
        <v>IMDPH</v>
      </c>
      <c r="E2407" s="10" t="str">
        <f>D2407</f>
        <v>IMDPH</v>
      </c>
      <c r="F2407" s="10" t="s">
        <v>10</v>
      </c>
      <c r="G2407" s="10" t="s">
        <v>11</v>
      </c>
      <c r="H2407" s="10">
        <v>2015</v>
      </c>
      <c r="I2407" s="13">
        <f t="shared" si="1731"/>
        <v>3.1475633628949237E-3</v>
      </c>
      <c r="J2407" s="13">
        <f>I2407</f>
        <v>3.1475633628949237E-3</v>
      </c>
      <c r="K2407" s="135">
        <v>8</v>
      </c>
    </row>
    <row r="2408" spans="3:11">
      <c r="C2408" s="2" t="s">
        <v>3963</v>
      </c>
      <c r="D2408" s="12" t="str">
        <f t="shared" si="1730"/>
        <v>IMDPH</v>
      </c>
      <c r="E2408" s="10" t="str">
        <f t="shared" ref="E2408:E2471" si="1733">D2408</f>
        <v>IMDPH</v>
      </c>
      <c r="F2408" s="10" t="s">
        <v>10</v>
      </c>
      <c r="G2408" s="10" t="s">
        <v>11</v>
      </c>
      <c r="H2408" s="10">
        <v>2015</v>
      </c>
      <c r="I2408" s="13">
        <f t="shared" si="1731"/>
        <v>3.1475633628949237E-3</v>
      </c>
      <c r="J2408" s="13">
        <f t="shared" ref="J2408:J2466" si="1734">I2408</f>
        <v>3.1475633628949237E-3</v>
      </c>
      <c r="K2408" s="135">
        <v>8</v>
      </c>
    </row>
    <row r="2409" spans="3:11">
      <c r="C2409" s="2" t="s">
        <v>3964</v>
      </c>
      <c r="D2409" s="12" t="str">
        <f t="shared" si="1730"/>
        <v>IMDSH</v>
      </c>
      <c r="E2409" s="10" t="str">
        <f t="shared" si="1733"/>
        <v>IMDSH</v>
      </c>
      <c r="F2409" s="10" t="s">
        <v>10</v>
      </c>
      <c r="G2409" s="10" t="s">
        <v>11</v>
      </c>
      <c r="H2409" s="10">
        <v>2015</v>
      </c>
      <c r="I2409" s="13">
        <f t="shared" si="1731"/>
        <v>0</v>
      </c>
      <c r="J2409" s="13">
        <f t="shared" si="1734"/>
        <v>0</v>
      </c>
      <c r="K2409" s="135">
        <v>8</v>
      </c>
    </row>
    <row r="2410" spans="3:11">
      <c r="C2410" s="2" t="s">
        <v>1407</v>
      </c>
      <c r="D2410" s="12" t="str">
        <f t="shared" si="1730"/>
        <v>IMDLA</v>
      </c>
      <c r="E2410" s="10" t="str">
        <f t="shared" si="1733"/>
        <v>IMDLA</v>
      </c>
      <c r="F2410" s="10" t="s">
        <v>10</v>
      </c>
      <c r="G2410" s="10" t="s">
        <v>11</v>
      </c>
      <c r="H2410" s="10">
        <v>2015</v>
      </c>
      <c r="I2410" s="13">
        <f t="shared" si="1731"/>
        <v>5.5070328084819318E-3</v>
      </c>
      <c r="J2410" s="13">
        <f t="shared" si="1734"/>
        <v>5.5070328084819318E-3</v>
      </c>
      <c r="K2410" s="135">
        <v>8</v>
      </c>
    </row>
    <row r="2411" spans="3:11">
      <c r="C2411" s="2" t="s">
        <v>1408</v>
      </c>
      <c r="D2411" s="12" t="str">
        <f t="shared" si="1730"/>
        <v>IMDEM</v>
      </c>
      <c r="E2411" s="10" t="str">
        <f t="shared" si="1733"/>
        <v>IMDEM</v>
      </c>
      <c r="F2411" s="10" t="s">
        <v>10</v>
      </c>
      <c r="G2411" s="10" t="s">
        <v>11</v>
      </c>
      <c r="H2411" s="10">
        <v>2015</v>
      </c>
      <c r="I2411" s="13">
        <f t="shared" si="1731"/>
        <v>4.2401406701342934E-3</v>
      </c>
      <c r="J2411" s="13">
        <f t="shared" si="1734"/>
        <v>4.2401406701342934E-3</v>
      </c>
      <c r="K2411" s="135">
        <v>8</v>
      </c>
    </row>
    <row r="2412" spans="3:11">
      <c r="C2412" s="2" t="s">
        <v>1409</v>
      </c>
      <c r="D2412" s="12" t="str">
        <f t="shared" si="1730"/>
        <v>IMDTF</v>
      </c>
      <c r="E2412" s="10" t="str">
        <f t="shared" si="1733"/>
        <v>IMDTF</v>
      </c>
      <c r="F2412" s="10" t="s">
        <v>10</v>
      </c>
      <c r="G2412" s="10" t="s">
        <v>11</v>
      </c>
      <c r="H2412" s="10">
        <v>2015</v>
      </c>
      <c r="I2412" s="13">
        <f t="shared" si="1731"/>
        <v>6.1795123375338432E-4</v>
      </c>
      <c r="J2412" s="13">
        <f t="shared" si="1734"/>
        <v>6.1795123375338432E-4</v>
      </c>
      <c r="K2412" s="135">
        <v>8</v>
      </c>
    </row>
    <row r="2413" spans="3:11">
      <c r="C2413" s="2" t="s">
        <v>3965</v>
      </c>
      <c r="D2413" s="12" t="str">
        <f t="shared" si="1730"/>
        <v>IMDPH</v>
      </c>
      <c r="E2413" s="10" t="str">
        <f t="shared" si="1733"/>
        <v>IMDPH</v>
      </c>
      <c r="F2413" s="10" t="s">
        <v>10</v>
      </c>
      <c r="G2413" s="10" t="s">
        <v>11</v>
      </c>
      <c r="H2413" s="10">
        <v>2015</v>
      </c>
      <c r="I2413" s="13">
        <f t="shared" si="1731"/>
        <v>3.1475633628949237E-3</v>
      </c>
      <c r="J2413" s="13">
        <f t="shared" si="1734"/>
        <v>3.1475633628949237E-3</v>
      </c>
      <c r="K2413" s="135">
        <v>8</v>
      </c>
    </row>
    <row r="2414" spans="3:11">
      <c r="C2414" s="2" t="s">
        <v>3965</v>
      </c>
      <c r="D2414" s="12" t="str">
        <f t="shared" si="1730"/>
        <v>IMDPH</v>
      </c>
      <c r="E2414" s="10" t="str">
        <f t="shared" si="1733"/>
        <v>IMDPH</v>
      </c>
      <c r="F2414" s="10" t="s">
        <v>10</v>
      </c>
      <c r="G2414" s="10" t="s">
        <v>11</v>
      </c>
      <c r="H2414" s="10">
        <v>2015</v>
      </c>
      <c r="I2414" s="13">
        <f t="shared" si="1731"/>
        <v>3.1475633628949237E-3</v>
      </c>
      <c r="J2414" s="13">
        <f t="shared" si="1734"/>
        <v>3.1475633628949237E-3</v>
      </c>
      <c r="K2414" s="135">
        <v>8</v>
      </c>
    </row>
    <row r="2415" spans="3:11">
      <c r="C2415" s="2" t="s">
        <v>3966</v>
      </c>
      <c r="D2415" s="12" t="str">
        <f t="shared" si="1730"/>
        <v>IMDSH</v>
      </c>
      <c r="E2415" s="10" t="str">
        <f t="shared" si="1733"/>
        <v>IMDSH</v>
      </c>
      <c r="F2415" s="10" t="s">
        <v>10</v>
      </c>
      <c r="G2415" s="10" t="s">
        <v>11</v>
      </c>
      <c r="H2415" s="10">
        <v>2015</v>
      </c>
      <c r="I2415" s="13">
        <f t="shared" si="1731"/>
        <v>0</v>
      </c>
      <c r="J2415" s="13">
        <f t="shared" si="1734"/>
        <v>0</v>
      </c>
      <c r="K2415" s="135">
        <v>8</v>
      </c>
    </row>
    <row r="2416" spans="3:11">
      <c r="C2416" s="2" t="s">
        <v>1410</v>
      </c>
      <c r="D2416" s="12" t="str">
        <f t="shared" si="1730"/>
        <v>IMDLA</v>
      </c>
      <c r="E2416" s="10" t="str">
        <f t="shared" si="1733"/>
        <v>IMDLA</v>
      </c>
      <c r="F2416" s="10" t="s">
        <v>10</v>
      </c>
      <c r="G2416" s="10" t="s">
        <v>11</v>
      </c>
      <c r="H2416" s="10">
        <v>2015</v>
      </c>
      <c r="I2416" s="13">
        <f t="shared" si="1731"/>
        <v>5.5070328084819318E-3</v>
      </c>
      <c r="J2416" s="13">
        <f t="shared" si="1734"/>
        <v>5.5070328084819318E-3</v>
      </c>
      <c r="K2416" s="135">
        <v>8</v>
      </c>
    </row>
    <row r="2417" spans="3:11">
      <c r="C2417" s="2" t="s">
        <v>1411</v>
      </c>
      <c r="D2417" s="12" t="str">
        <f t="shared" si="1730"/>
        <v>IMDEM</v>
      </c>
      <c r="E2417" s="10" t="str">
        <f t="shared" si="1733"/>
        <v>IMDEM</v>
      </c>
      <c r="F2417" s="10" t="s">
        <v>10</v>
      </c>
      <c r="G2417" s="10" t="s">
        <v>11</v>
      </c>
      <c r="H2417" s="10">
        <v>2015</v>
      </c>
      <c r="I2417" s="13">
        <f t="shared" si="1731"/>
        <v>4.2401406701342934E-3</v>
      </c>
      <c r="J2417" s="13">
        <f t="shared" si="1734"/>
        <v>4.2401406701342934E-3</v>
      </c>
      <c r="K2417" s="135">
        <v>8</v>
      </c>
    </row>
    <row r="2418" spans="3:11">
      <c r="C2418" s="2" t="s">
        <v>1412</v>
      </c>
      <c r="D2418" s="12" t="str">
        <f t="shared" si="1730"/>
        <v>IMDTF</v>
      </c>
      <c r="E2418" s="10" t="str">
        <f t="shared" si="1733"/>
        <v>IMDTF</v>
      </c>
      <c r="F2418" s="10" t="s">
        <v>10</v>
      </c>
      <c r="G2418" s="10" t="s">
        <v>11</v>
      </c>
      <c r="H2418" s="10">
        <v>2015</v>
      </c>
      <c r="I2418" s="13">
        <f t="shared" si="1731"/>
        <v>6.1795123375338432E-4</v>
      </c>
      <c r="J2418" s="13">
        <f t="shared" si="1734"/>
        <v>6.1795123375338432E-4</v>
      </c>
      <c r="K2418" s="135">
        <v>8</v>
      </c>
    </row>
    <row r="2419" spans="3:11">
      <c r="C2419" s="2" t="s">
        <v>3967</v>
      </c>
      <c r="D2419" s="12" t="str">
        <f t="shared" si="1730"/>
        <v>IMDPH</v>
      </c>
      <c r="E2419" s="10" t="str">
        <f t="shared" si="1733"/>
        <v>IMDPH</v>
      </c>
      <c r="F2419" s="10" t="s">
        <v>10</v>
      </c>
      <c r="G2419" s="10" t="s">
        <v>11</v>
      </c>
      <c r="H2419" s="10">
        <v>2015</v>
      </c>
      <c r="I2419" s="13">
        <f t="shared" si="1731"/>
        <v>3.1475633628949237E-3</v>
      </c>
      <c r="J2419" s="13">
        <f t="shared" si="1734"/>
        <v>3.1475633628949237E-3</v>
      </c>
      <c r="K2419" s="135">
        <v>8</v>
      </c>
    </row>
    <row r="2420" spans="3:11">
      <c r="C2420" s="2" t="s">
        <v>3967</v>
      </c>
      <c r="D2420" s="12" t="str">
        <f t="shared" si="1730"/>
        <v>IMDPH</v>
      </c>
      <c r="E2420" s="10" t="str">
        <f t="shared" si="1733"/>
        <v>IMDPH</v>
      </c>
      <c r="F2420" s="10" t="s">
        <v>10</v>
      </c>
      <c r="G2420" s="10" t="s">
        <v>11</v>
      </c>
      <c r="H2420" s="10">
        <v>2015</v>
      </c>
      <c r="I2420" s="13">
        <f t="shared" si="1731"/>
        <v>3.1475633628949237E-3</v>
      </c>
      <c r="J2420" s="13">
        <f t="shared" si="1734"/>
        <v>3.1475633628949237E-3</v>
      </c>
      <c r="K2420" s="135">
        <v>8</v>
      </c>
    </row>
    <row r="2421" spans="3:11">
      <c r="C2421" s="2" t="s">
        <v>3968</v>
      </c>
      <c r="D2421" s="12" t="str">
        <f t="shared" si="1730"/>
        <v>IMDSH</v>
      </c>
      <c r="E2421" s="10" t="str">
        <f t="shared" si="1733"/>
        <v>IMDSH</v>
      </c>
      <c r="F2421" s="10" t="s">
        <v>10</v>
      </c>
      <c r="G2421" s="10" t="s">
        <v>11</v>
      </c>
      <c r="H2421" s="10">
        <v>2015</v>
      </c>
      <c r="I2421" s="13">
        <f t="shared" si="1731"/>
        <v>0</v>
      </c>
      <c r="J2421" s="13">
        <f t="shared" si="1734"/>
        <v>0</v>
      </c>
      <c r="K2421" s="135">
        <v>8</v>
      </c>
    </row>
    <row r="2422" spans="3:11">
      <c r="C2422" s="2" t="s">
        <v>1413</v>
      </c>
      <c r="D2422" s="12" t="str">
        <f t="shared" si="1730"/>
        <v>IMDLA</v>
      </c>
      <c r="E2422" s="10" t="str">
        <f t="shared" si="1733"/>
        <v>IMDLA</v>
      </c>
      <c r="F2422" s="10" t="s">
        <v>10</v>
      </c>
      <c r="G2422" s="10" t="s">
        <v>11</v>
      </c>
      <c r="H2422" s="10">
        <v>2015</v>
      </c>
      <c r="I2422" s="13">
        <f t="shared" si="1731"/>
        <v>5.5070328084819301E-3</v>
      </c>
      <c r="J2422" s="13">
        <f t="shared" si="1734"/>
        <v>5.5070328084819301E-3</v>
      </c>
      <c r="K2422" s="135">
        <v>8</v>
      </c>
    </row>
    <row r="2423" spans="3:11">
      <c r="C2423" s="2" t="s">
        <v>1414</v>
      </c>
      <c r="D2423" s="12" t="str">
        <f t="shared" si="1730"/>
        <v>IMDEM</v>
      </c>
      <c r="E2423" s="10" t="str">
        <f t="shared" si="1733"/>
        <v>IMDEM</v>
      </c>
      <c r="F2423" s="10" t="s">
        <v>10</v>
      </c>
      <c r="G2423" s="10" t="s">
        <v>11</v>
      </c>
      <c r="H2423" s="10">
        <v>2015</v>
      </c>
      <c r="I2423" s="13">
        <f t="shared" si="1731"/>
        <v>4.2401406701342908E-3</v>
      </c>
      <c r="J2423" s="13">
        <f t="shared" si="1734"/>
        <v>4.2401406701342908E-3</v>
      </c>
      <c r="K2423" s="135">
        <v>8</v>
      </c>
    </row>
    <row r="2424" spans="3:11">
      <c r="C2424" s="2" t="s">
        <v>1415</v>
      </c>
      <c r="D2424" s="12" t="str">
        <f t="shared" si="1730"/>
        <v>IMDTF</v>
      </c>
      <c r="E2424" s="10" t="str">
        <f t="shared" si="1733"/>
        <v>IMDTF</v>
      </c>
      <c r="F2424" s="10" t="s">
        <v>10</v>
      </c>
      <c r="G2424" s="10" t="s">
        <v>11</v>
      </c>
      <c r="H2424" s="10">
        <v>2015</v>
      </c>
      <c r="I2424" s="13">
        <f t="shared" si="1731"/>
        <v>6.179512337533841E-4</v>
      </c>
      <c r="J2424" s="13">
        <f t="shared" si="1734"/>
        <v>6.179512337533841E-4</v>
      </c>
      <c r="K2424" s="135">
        <v>8</v>
      </c>
    </row>
    <row r="2425" spans="3:11">
      <c r="C2425" s="2" t="s">
        <v>3969</v>
      </c>
      <c r="D2425" s="12" t="str">
        <f t="shared" si="1730"/>
        <v>IMDPH</v>
      </c>
      <c r="E2425" s="10" t="str">
        <f t="shared" si="1733"/>
        <v>IMDPH</v>
      </c>
      <c r="F2425" s="10" t="s">
        <v>10</v>
      </c>
      <c r="G2425" s="10" t="s">
        <v>11</v>
      </c>
      <c r="H2425" s="10">
        <v>2015</v>
      </c>
      <c r="I2425" s="13">
        <f t="shared" si="1731"/>
        <v>3.1475633628949237E-3</v>
      </c>
      <c r="J2425" s="13">
        <f t="shared" si="1734"/>
        <v>3.1475633628949237E-3</v>
      </c>
      <c r="K2425" s="135">
        <v>8</v>
      </c>
    </row>
    <row r="2426" spans="3:11">
      <c r="C2426" s="2" t="s">
        <v>3969</v>
      </c>
      <c r="D2426" s="12" t="str">
        <f t="shared" si="1730"/>
        <v>IMDPH</v>
      </c>
      <c r="E2426" s="10" t="str">
        <f t="shared" si="1733"/>
        <v>IMDPH</v>
      </c>
      <c r="F2426" s="10" t="s">
        <v>10</v>
      </c>
      <c r="G2426" s="10" t="s">
        <v>11</v>
      </c>
      <c r="H2426" s="10">
        <v>2015</v>
      </c>
      <c r="I2426" s="13">
        <f t="shared" si="1731"/>
        <v>3.1475633628949237E-3</v>
      </c>
      <c r="J2426" s="13">
        <f t="shared" si="1734"/>
        <v>3.1475633628949237E-3</v>
      </c>
      <c r="K2426" s="135">
        <v>8</v>
      </c>
    </row>
    <row r="2427" spans="3:11">
      <c r="C2427" s="2" t="s">
        <v>3970</v>
      </c>
      <c r="D2427" s="12" t="str">
        <f t="shared" si="1730"/>
        <v>IMDSH</v>
      </c>
      <c r="E2427" s="10" t="str">
        <f t="shared" si="1733"/>
        <v>IMDSH</v>
      </c>
      <c r="F2427" s="10" t="s">
        <v>10</v>
      </c>
      <c r="G2427" s="10" t="s">
        <v>11</v>
      </c>
      <c r="H2427" s="10">
        <v>2015</v>
      </c>
      <c r="I2427" s="13">
        <f t="shared" si="1731"/>
        <v>0</v>
      </c>
      <c r="J2427" s="13">
        <f t="shared" si="1734"/>
        <v>0</v>
      </c>
      <c r="K2427" s="135">
        <v>8</v>
      </c>
    </row>
    <row r="2428" spans="3:11">
      <c r="C2428" s="2" t="s">
        <v>1416</v>
      </c>
      <c r="D2428" s="12" t="str">
        <f t="shared" si="1730"/>
        <v>IMDLA</v>
      </c>
      <c r="E2428" s="10" t="str">
        <f t="shared" si="1733"/>
        <v>IMDLA</v>
      </c>
      <c r="F2428" s="10" t="s">
        <v>10</v>
      </c>
      <c r="G2428" s="10" t="s">
        <v>11</v>
      </c>
      <c r="H2428" s="10">
        <v>2015</v>
      </c>
      <c r="I2428" s="13">
        <f t="shared" si="1731"/>
        <v>5.5070328084819344E-3</v>
      </c>
      <c r="J2428" s="13">
        <f t="shared" si="1734"/>
        <v>5.5070328084819344E-3</v>
      </c>
      <c r="K2428" s="135">
        <v>8</v>
      </c>
    </row>
    <row r="2429" spans="3:11">
      <c r="C2429" s="2" t="s">
        <v>1417</v>
      </c>
      <c r="D2429" s="12" t="str">
        <f t="shared" si="1730"/>
        <v>IMDEM</v>
      </c>
      <c r="E2429" s="10" t="str">
        <f t="shared" si="1733"/>
        <v>IMDEM</v>
      </c>
      <c r="F2429" s="10" t="s">
        <v>10</v>
      </c>
      <c r="G2429" s="10" t="s">
        <v>11</v>
      </c>
      <c r="H2429" s="10">
        <v>2015</v>
      </c>
      <c r="I2429" s="13">
        <f t="shared" si="1731"/>
        <v>4.2401406701342969E-3</v>
      </c>
      <c r="J2429" s="13">
        <f t="shared" si="1734"/>
        <v>4.2401406701342969E-3</v>
      </c>
      <c r="K2429" s="135">
        <v>8</v>
      </c>
    </row>
    <row r="2430" spans="3:11">
      <c r="C2430" s="2" t="s">
        <v>1418</v>
      </c>
      <c r="D2430" s="12" t="str">
        <f t="shared" si="1730"/>
        <v>IMDTF</v>
      </c>
      <c r="E2430" s="10" t="str">
        <f t="shared" si="1733"/>
        <v>IMDTF</v>
      </c>
      <c r="F2430" s="10" t="s">
        <v>10</v>
      </c>
      <c r="G2430" s="10" t="s">
        <v>11</v>
      </c>
      <c r="H2430" s="10">
        <v>2015</v>
      </c>
      <c r="I2430" s="13">
        <f t="shared" si="1731"/>
        <v>6.1795123375338443E-4</v>
      </c>
      <c r="J2430" s="13">
        <f t="shared" si="1734"/>
        <v>6.1795123375338443E-4</v>
      </c>
      <c r="K2430" s="135">
        <v>8</v>
      </c>
    </row>
    <row r="2431" spans="3:11">
      <c r="C2431" s="2" t="s">
        <v>3971</v>
      </c>
      <c r="D2431" s="12" t="str">
        <f t="shared" si="1730"/>
        <v>IMDPH</v>
      </c>
      <c r="E2431" s="10" t="str">
        <f t="shared" si="1733"/>
        <v>IMDPH</v>
      </c>
      <c r="F2431" s="10" t="s">
        <v>10</v>
      </c>
      <c r="G2431" s="10" t="s">
        <v>11</v>
      </c>
      <c r="H2431" s="10">
        <v>2015</v>
      </c>
      <c r="I2431" s="13">
        <f t="shared" si="1731"/>
        <v>3.1475633628949237E-3</v>
      </c>
      <c r="J2431" s="13">
        <f t="shared" si="1734"/>
        <v>3.1475633628949237E-3</v>
      </c>
      <c r="K2431" s="135">
        <v>8</v>
      </c>
    </row>
    <row r="2432" spans="3:11">
      <c r="C2432" s="2" t="s">
        <v>3971</v>
      </c>
      <c r="D2432" s="12" t="str">
        <f t="shared" si="1730"/>
        <v>IMDPH</v>
      </c>
      <c r="E2432" s="10" t="str">
        <f t="shared" si="1733"/>
        <v>IMDPH</v>
      </c>
      <c r="F2432" s="10" t="s">
        <v>10</v>
      </c>
      <c r="G2432" s="10" t="s">
        <v>11</v>
      </c>
      <c r="H2432" s="10">
        <v>2015</v>
      </c>
      <c r="I2432" s="13">
        <f t="shared" si="1731"/>
        <v>3.1475633628949237E-3</v>
      </c>
      <c r="J2432" s="13">
        <f t="shared" si="1734"/>
        <v>3.1475633628949237E-3</v>
      </c>
      <c r="K2432" s="135">
        <v>8</v>
      </c>
    </row>
    <row r="2433" spans="3:11">
      <c r="C2433" s="2" t="s">
        <v>3972</v>
      </c>
      <c r="D2433" s="12" t="str">
        <f t="shared" si="1730"/>
        <v>IMDSH</v>
      </c>
      <c r="E2433" s="10" t="str">
        <f t="shared" si="1733"/>
        <v>IMDSH</v>
      </c>
      <c r="F2433" s="10" t="s">
        <v>10</v>
      </c>
      <c r="G2433" s="10" t="s">
        <v>11</v>
      </c>
      <c r="H2433" s="10">
        <v>2015</v>
      </c>
      <c r="I2433" s="13">
        <f t="shared" si="1731"/>
        <v>0</v>
      </c>
      <c r="J2433" s="13">
        <f t="shared" si="1734"/>
        <v>0</v>
      </c>
      <c r="K2433" s="135">
        <v>8</v>
      </c>
    </row>
    <row r="2434" spans="3:11">
      <c r="C2434" s="2" t="s">
        <v>1419</v>
      </c>
      <c r="D2434" s="12" t="str">
        <f t="shared" si="1730"/>
        <v>IMDLA</v>
      </c>
      <c r="E2434" s="10" t="str">
        <f t="shared" si="1733"/>
        <v>IMDLA</v>
      </c>
      <c r="F2434" s="10" t="s">
        <v>10</v>
      </c>
      <c r="G2434" s="10" t="s">
        <v>11</v>
      </c>
      <c r="H2434" s="10">
        <v>2015</v>
      </c>
      <c r="I2434" s="13">
        <f t="shared" si="1731"/>
        <v>5.5070328084819318E-3</v>
      </c>
      <c r="J2434" s="13">
        <f t="shared" si="1734"/>
        <v>5.5070328084819318E-3</v>
      </c>
      <c r="K2434" s="135">
        <v>8</v>
      </c>
    </row>
    <row r="2435" spans="3:11">
      <c r="C2435" s="2" t="s">
        <v>1420</v>
      </c>
      <c r="D2435" s="12" t="str">
        <f t="shared" si="1730"/>
        <v>IMDEM</v>
      </c>
      <c r="E2435" s="10" t="str">
        <f t="shared" si="1733"/>
        <v>IMDEM</v>
      </c>
      <c r="F2435" s="10" t="s">
        <v>10</v>
      </c>
      <c r="G2435" s="10" t="s">
        <v>11</v>
      </c>
      <c r="H2435" s="10">
        <v>2015</v>
      </c>
      <c r="I2435" s="13">
        <f t="shared" si="1731"/>
        <v>4.2401406701342908E-3</v>
      </c>
      <c r="J2435" s="13">
        <f t="shared" si="1734"/>
        <v>4.2401406701342908E-3</v>
      </c>
      <c r="K2435" s="135">
        <v>8</v>
      </c>
    </row>
    <row r="2436" spans="3:11">
      <c r="C2436" s="2" t="s">
        <v>1421</v>
      </c>
      <c r="D2436" s="12" t="str">
        <f t="shared" si="1730"/>
        <v>IMDTF</v>
      </c>
      <c r="E2436" s="10" t="str">
        <f t="shared" si="1733"/>
        <v>IMDTF</v>
      </c>
      <c r="F2436" s="10" t="s">
        <v>10</v>
      </c>
      <c r="G2436" s="10" t="s">
        <v>11</v>
      </c>
      <c r="H2436" s="10">
        <v>2015</v>
      </c>
      <c r="I2436" s="13">
        <f t="shared" si="1731"/>
        <v>6.179512337533841E-4</v>
      </c>
      <c r="J2436" s="13">
        <f t="shared" si="1734"/>
        <v>6.179512337533841E-4</v>
      </c>
      <c r="K2436" s="135">
        <v>8</v>
      </c>
    </row>
    <row r="2437" spans="3:11">
      <c r="C2437" s="2" t="s">
        <v>3973</v>
      </c>
      <c r="D2437" s="12" t="str">
        <f t="shared" si="1730"/>
        <v>IMDPH</v>
      </c>
      <c r="E2437" s="10" t="str">
        <f t="shared" si="1733"/>
        <v>IMDPH</v>
      </c>
      <c r="F2437" s="10" t="s">
        <v>10</v>
      </c>
      <c r="G2437" s="10" t="s">
        <v>11</v>
      </c>
      <c r="H2437" s="10">
        <v>2015</v>
      </c>
      <c r="I2437" s="13">
        <f t="shared" si="1731"/>
        <v>3.1475633628949237E-3</v>
      </c>
      <c r="J2437" s="13">
        <f t="shared" si="1734"/>
        <v>3.1475633628949237E-3</v>
      </c>
      <c r="K2437" s="135">
        <v>8</v>
      </c>
    </row>
    <row r="2438" spans="3:11">
      <c r="C2438" s="2" t="s">
        <v>3973</v>
      </c>
      <c r="D2438" s="12" t="str">
        <f t="shared" si="1730"/>
        <v>IMDPH</v>
      </c>
      <c r="E2438" s="10" t="str">
        <f t="shared" si="1733"/>
        <v>IMDPH</v>
      </c>
      <c r="F2438" s="10" t="s">
        <v>10</v>
      </c>
      <c r="G2438" s="10" t="s">
        <v>11</v>
      </c>
      <c r="H2438" s="10">
        <v>2015</v>
      </c>
      <c r="I2438" s="13">
        <f t="shared" si="1731"/>
        <v>3.1475633628949237E-3</v>
      </c>
      <c r="J2438" s="13">
        <f t="shared" si="1734"/>
        <v>3.1475633628949237E-3</v>
      </c>
      <c r="K2438" s="135">
        <v>8</v>
      </c>
    </row>
    <row r="2439" spans="3:11">
      <c r="C2439" s="2" t="s">
        <v>3974</v>
      </c>
      <c r="D2439" s="12" t="str">
        <f t="shared" si="1730"/>
        <v>IMDSH</v>
      </c>
      <c r="E2439" s="10" t="str">
        <f t="shared" si="1733"/>
        <v>IMDSH</v>
      </c>
      <c r="F2439" s="10" t="s">
        <v>10</v>
      </c>
      <c r="G2439" s="10" t="s">
        <v>11</v>
      </c>
      <c r="H2439" s="10">
        <v>2015</v>
      </c>
      <c r="I2439" s="13">
        <f t="shared" si="1731"/>
        <v>0</v>
      </c>
      <c r="J2439" s="13">
        <f t="shared" si="1734"/>
        <v>0</v>
      </c>
      <c r="K2439" s="135">
        <v>8</v>
      </c>
    </row>
    <row r="2440" spans="3:11">
      <c r="C2440" s="2" t="s">
        <v>1422</v>
      </c>
      <c r="D2440" s="12" t="str">
        <f t="shared" ref="D2440:D2503" si="1735">"I"&amp;MID(C2440,4,1)&amp;"D"&amp;MID(C2440,9,2)</f>
        <v>IMDLA</v>
      </c>
      <c r="E2440" s="10" t="str">
        <f t="shared" si="1733"/>
        <v>IMDLA</v>
      </c>
      <c r="F2440" s="10" t="s">
        <v>10</v>
      </c>
      <c r="G2440" s="10" t="s">
        <v>11</v>
      </c>
      <c r="H2440" s="10">
        <v>2015</v>
      </c>
      <c r="I2440" s="13">
        <f t="shared" ref="I2440:I2503" si="1736">INDEX($AG$39:$BF$639,MATCH(IF(RIGHT(C2440,3)="100",RIGHT(C2440,6),RIGHT(C2440,5)),$AG$39:$AG$639,0),MATCH(MID(D2440,2,2),$AG$39:$BF$39,0))*$AI$19</f>
        <v>5.5070328084819284E-3</v>
      </c>
      <c r="J2440" s="13">
        <f t="shared" si="1734"/>
        <v>5.5070328084819284E-3</v>
      </c>
      <c r="K2440" s="135">
        <v>8</v>
      </c>
    </row>
    <row r="2441" spans="3:11">
      <c r="C2441" s="2" t="s">
        <v>1423</v>
      </c>
      <c r="D2441" s="12" t="str">
        <f t="shared" si="1735"/>
        <v>IMDEM</v>
      </c>
      <c r="E2441" s="10" t="str">
        <f t="shared" si="1733"/>
        <v>IMDEM</v>
      </c>
      <c r="F2441" s="10" t="s">
        <v>10</v>
      </c>
      <c r="G2441" s="10" t="s">
        <v>11</v>
      </c>
      <c r="H2441" s="10">
        <v>2015</v>
      </c>
      <c r="I2441" s="13">
        <f t="shared" si="1736"/>
        <v>4.2401406701342908E-3</v>
      </c>
      <c r="J2441" s="13">
        <f t="shared" si="1734"/>
        <v>4.2401406701342908E-3</v>
      </c>
      <c r="K2441" s="135">
        <v>8</v>
      </c>
    </row>
    <row r="2442" spans="3:11">
      <c r="C2442" s="2" t="s">
        <v>1424</v>
      </c>
      <c r="D2442" s="12" t="str">
        <f t="shared" si="1735"/>
        <v>IMDTF</v>
      </c>
      <c r="E2442" s="10" t="str">
        <f t="shared" si="1733"/>
        <v>IMDTF</v>
      </c>
      <c r="F2442" s="10" t="s">
        <v>10</v>
      </c>
      <c r="G2442" s="10" t="s">
        <v>11</v>
      </c>
      <c r="H2442" s="10">
        <v>2015</v>
      </c>
      <c r="I2442" s="13">
        <f t="shared" si="1736"/>
        <v>6.179512337533841E-4</v>
      </c>
      <c r="J2442" s="13">
        <f t="shared" si="1734"/>
        <v>6.179512337533841E-4</v>
      </c>
      <c r="K2442" s="135">
        <v>8</v>
      </c>
    </row>
    <row r="2443" spans="3:11">
      <c r="C2443" s="2" t="s">
        <v>3975</v>
      </c>
      <c r="D2443" s="12" t="str">
        <f t="shared" si="1735"/>
        <v>IMDPH</v>
      </c>
      <c r="E2443" s="10" t="str">
        <f t="shared" si="1733"/>
        <v>IMDPH</v>
      </c>
      <c r="F2443" s="10" t="s">
        <v>10</v>
      </c>
      <c r="G2443" s="10" t="s">
        <v>11</v>
      </c>
      <c r="H2443" s="10">
        <v>2015</v>
      </c>
      <c r="I2443" s="13">
        <f t="shared" si="1736"/>
        <v>3.1475633628949237E-3</v>
      </c>
      <c r="J2443" s="13">
        <f t="shared" si="1734"/>
        <v>3.1475633628949237E-3</v>
      </c>
      <c r="K2443" s="135">
        <v>8</v>
      </c>
    </row>
    <row r="2444" spans="3:11">
      <c r="C2444" s="2" t="s">
        <v>3975</v>
      </c>
      <c r="D2444" s="12" t="str">
        <f t="shared" si="1735"/>
        <v>IMDPH</v>
      </c>
      <c r="E2444" s="10" t="str">
        <f t="shared" si="1733"/>
        <v>IMDPH</v>
      </c>
      <c r="F2444" s="10" t="s">
        <v>10</v>
      </c>
      <c r="G2444" s="10" t="s">
        <v>11</v>
      </c>
      <c r="H2444" s="10">
        <v>2015</v>
      </c>
      <c r="I2444" s="13">
        <f t="shared" si="1736"/>
        <v>3.1475633628949237E-3</v>
      </c>
      <c r="J2444" s="13">
        <f t="shared" si="1734"/>
        <v>3.1475633628949237E-3</v>
      </c>
      <c r="K2444" s="135">
        <v>8</v>
      </c>
    </row>
    <row r="2445" spans="3:11">
      <c r="C2445" s="2" t="s">
        <v>3976</v>
      </c>
      <c r="D2445" s="12" t="str">
        <f t="shared" si="1735"/>
        <v>IMDSH</v>
      </c>
      <c r="E2445" s="10" t="str">
        <f t="shared" si="1733"/>
        <v>IMDSH</v>
      </c>
      <c r="F2445" s="10" t="s">
        <v>10</v>
      </c>
      <c r="G2445" s="10" t="s">
        <v>11</v>
      </c>
      <c r="H2445" s="10">
        <v>2015</v>
      </c>
      <c r="I2445" s="13">
        <f t="shared" si="1736"/>
        <v>0</v>
      </c>
      <c r="J2445" s="13">
        <f t="shared" si="1734"/>
        <v>0</v>
      </c>
      <c r="K2445" s="135">
        <v>8</v>
      </c>
    </row>
    <row r="2446" spans="3:11">
      <c r="C2446" s="2" t="s">
        <v>1425</v>
      </c>
      <c r="D2446" s="12" t="str">
        <f t="shared" si="1735"/>
        <v>IMDLA</v>
      </c>
      <c r="E2446" s="10" t="str">
        <f t="shared" si="1733"/>
        <v>IMDLA</v>
      </c>
      <c r="F2446" s="10" t="s">
        <v>10</v>
      </c>
      <c r="G2446" s="10" t="s">
        <v>11</v>
      </c>
      <c r="H2446" s="10">
        <v>2015</v>
      </c>
      <c r="I2446" s="13">
        <f t="shared" si="1736"/>
        <v>5.5070328084819318E-3</v>
      </c>
      <c r="J2446" s="13">
        <f t="shared" si="1734"/>
        <v>5.5070328084819318E-3</v>
      </c>
      <c r="K2446" s="135">
        <v>8</v>
      </c>
    </row>
    <row r="2447" spans="3:11">
      <c r="C2447" s="2" t="s">
        <v>1426</v>
      </c>
      <c r="D2447" s="12" t="str">
        <f t="shared" si="1735"/>
        <v>IMDEM</v>
      </c>
      <c r="E2447" s="10" t="str">
        <f t="shared" si="1733"/>
        <v>IMDEM</v>
      </c>
      <c r="F2447" s="10" t="s">
        <v>10</v>
      </c>
      <c r="G2447" s="10" t="s">
        <v>11</v>
      </c>
      <c r="H2447" s="10">
        <v>2015</v>
      </c>
      <c r="I2447" s="13">
        <f t="shared" si="1736"/>
        <v>4.2401406701342908E-3</v>
      </c>
      <c r="J2447" s="13">
        <f t="shared" si="1734"/>
        <v>4.2401406701342908E-3</v>
      </c>
      <c r="K2447" s="135">
        <v>8</v>
      </c>
    </row>
    <row r="2448" spans="3:11">
      <c r="C2448" s="2" t="s">
        <v>1427</v>
      </c>
      <c r="D2448" s="12" t="str">
        <f t="shared" si="1735"/>
        <v>IMDTF</v>
      </c>
      <c r="E2448" s="10" t="str">
        <f t="shared" si="1733"/>
        <v>IMDTF</v>
      </c>
      <c r="F2448" s="10" t="s">
        <v>10</v>
      </c>
      <c r="G2448" s="10" t="s">
        <v>11</v>
      </c>
      <c r="H2448" s="10">
        <v>2015</v>
      </c>
      <c r="I2448" s="13">
        <f t="shared" si="1736"/>
        <v>6.1795123375338443E-4</v>
      </c>
      <c r="J2448" s="13">
        <f t="shared" si="1734"/>
        <v>6.1795123375338443E-4</v>
      </c>
      <c r="K2448" s="135">
        <v>8</v>
      </c>
    </row>
    <row r="2449" spans="3:11">
      <c r="C2449" s="2" t="s">
        <v>3977</v>
      </c>
      <c r="D2449" s="12" t="str">
        <f t="shared" si="1735"/>
        <v>IMDPH</v>
      </c>
      <c r="E2449" s="10" t="str">
        <f t="shared" si="1733"/>
        <v>IMDPH</v>
      </c>
      <c r="F2449" s="10" t="s">
        <v>10</v>
      </c>
      <c r="G2449" s="10" t="s">
        <v>11</v>
      </c>
      <c r="H2449" s="10">
        <v>2015</v>
      </c>
      <c r="I2449" s="13">
        <f t="shared" si="1736"/>
        <v>3.1475633628949237E-3</v>
      </c>
      <c r="J2449" s="13">
        <f t="shared" si="1734"/>
        <v>3.1475633628949237E-3</v>
      </c>
      <c r="K2449" s="135">
        <v>8</v>
      </c>
    </row>
    <row r="2450" spans="3:11">
      <c r="C2450" s="2" t="s">
        <v>3977</v>
      </c>
      <c r="D2450" s="12" t="str">
        <f t="shared" si="1735"/>
        <v>IMDPH</v>
      </c>
      <c r="E2450" s="10" t="str">
        <f t="shared" si="1733"/>
        <v>IMDPH</v>
      </c>
      <c r="F2450" s="10" t="s">
        <v>10</v>
      </c>
      <c r="G2450" s="10" t="s">
        <v>11</v>
      </c>
      <c r="H2450" s="10">
        <v>2015</v>
      </c>
      <c r="I2450" s="13">
        <f t="shared" si="1736"/>
        <v>3.1475633628949237E-3</v>
      </c>
      <c r="J2450" s="13">
        <f t="shared" si="1734"/>
        <v>3.1475633628949237E-3</v>
      </c>
      <c r="K2450" s="135">
        <v>8</v>
      </c>
    </row>
    <row r="2451" spans="3:11">
      <c r="C2451" s="2" t="s">
        <v>3978</v>
      </c>
      <c r="D2451" s="12" t="str">
        <f t="shared" si="1735"/>
        <v>IMDSH</v>
      </c>
      <c r="E2451" s="10" t="str">
        <f t="shared" si="1733"/>
        <v>IMDSH</v>
      </c>
      <c r="F2451" s="10" t="s">
        <v>10</v>
      </c>
      <c r="G2451" s="10" t="s">
        <v>11</v>
      </c>
      <c r="H2451" s="10">
        <v>2015</v>
      </c>
      <c r="I2451" s="13">
        <f t="shared" si="1736"/>
        <v>0</v>
      </c>
      <c r="J2451" s="13">
        <f t="shared" si="1734"/>
        <v>0</v>
      </c>
      <c r="K2451" s="135">
        <v>8</v>
      </c>
    </row>
    <row r="2452" spans="3:11">
      <c r="C2452" s="2" t="s">
        <v>1428</v>
      </c>
      <c r="D2452" s="12" t="str">
        <f t="shared" si="1735"/>
        <v>IMDLA</v>
      </c>
      <c r="E2452" s="10" t="str">
        <f t="shared" si="1733"/>
        <v>IMDLA</v>
      </c>
      <c r="F2452" s="10" t="s">
        <v>10</v>
      </c>
      <c r="G2452" s="10" t="s">
        <v>11</v>
      </c>
      <c r="H2452" s="10">
        <v>2015</v>
      </c>
      <c r="I2452" s="13">
        <f t="shared" si="1736"/>
        <v>5.5070328084819379E-3</v>
      </c>
      <c r="J2452" s="13">
        <f t="shared" si="1734"/>
        <v>5.5070328084819379E-3</v>
      </c>
      <c r="K2452" s="135">
        <v>8</v>
      </c>
    </row>
    <row r="2453" spans="3:11">
      <c r="C2453" s="2" t="s">
        <v>1429</v>
      </c>
      <c r="D2453" s="12" t="str">
        <f t="shared" si="1735"/>
        <v>IMDEM</v>
      </c>
      <c r="E2453" s="10" t="str">
        <f t="shared" si="1733"/>
        <v>IMDEM</v>
      </c>
      <c r="F2453" s="10" t="s">
        <v>10</v>
      </c>
      <c r="G2453" s="10" t="s">
        <v>11</v>
      </c>
      <c r="H2453" s="10">
        <v>2015</v>
      </c>
      <c r="I2453" s="13">
        <f t="shared" si="1736"/>
        <v>4.240140670134303E-3</v>
      </c>
      <c r="J2453" s="13">
        <f t="shared" si="1734"/>
        <v>4.240140670134303E-3</v>
      </c>
      <c r="K2453" s="135">
        <v>8</v>
      </c>
    </row>
    <row r="2454" spans="3:11">
      <c r="C2454" s="2" t="s">
        <v>1430</v>
      </c>
      <c r="D2454" s="12" t="str">
        <f t="shared" si="1735"/>
        <v>IMDTF</v>
      </c>
      <c r="E2454" s="10" t="str">
        <f t="shared" si="1733"/>
        <v>IMDTF</v>
      </c>
      <c r="F2454" s="10" t="s">
        <v>10</v>
      </c>
      <c r="G2454" s="10" t="s">
        <v>11</v>
      </c>
      <c r="H2454" s="10">
        <v>2015</v>
      </c>
      <c r="I2454" s="13">
        <f t="shared" si="1736"/>
        <v>6.1795123375338443E-4</v>
      </c>
      <c r="J2454" s="13">
        <f t="shared" si="1734"/>
        <v>6.1795123375338443E-4</v>
      </c>
      <c r="K2454" s="135">
        <v>8</v>
      </c>
    </row>
    <row r="2455" spans="3:11">
      <c r="C2455" s="2" t="s">
        <v>3979</v>
      </c>
      <c r="D2455" s="12" t="str">
        <f t="shared" si="1735"/>
        <v>IMDPH</v>
      </c>
      <c r="E2455" s="10" t="str">
        <f t="shared" si="1733"/>
        <v>IMDPH</v>
      </c>
      <c r="F2455" s="10" t="s">
        <v>10</v>
      </c>
      <c r="G2455" s="10" t="s">
        <v>11</v>
      </c>
      <c r="H2455" s="10">
        <v>2015</v>
      </c>
      <c r="I2455" s="13">
        <f t="shared" si="1736"/>
        <v>3.1475633628949237E-3</v>
      </c>
      <c r="J2455" s="13">
        <f t="shared" si="1734"/>
        <v>3.1475633628949237E-3</v>
      </c>
      <c r="K2455" s="135">
        <v>8</v>
      </c>
    </row>
    <row r="2456" spans="3:11">
      <c r="C2456" s="2" t="s">
        <v>3979</v>
      </c>
      <c r="D2456" s="12" t="str">
        <f t="shared" si="1735"/>
        <v>IMDPH</v>
      </c>
      <c r="E2456" s="10" t="str">
        <f t="shared" si="1733"/>
        <v>IMDPH</v>
      </c>
      <c r="F2456" s="10" t="s">
        <v>10</v>
      </c>
      <c r="G2456" s="10" t="s">
        <v>11</v>
      </c>
      <c r="H2456" s="10">
        <v>2015</v>
      </c>
      <c r="I2456" s="13">
        <f t="shared" si="1736"/>
        <v>3.1475633628949237E-3</v>
      </c>
      <c r="J2456" s="13">
        <f t="shared" si="1734"/>
        <v>3.1475633628949237E-3</v>
      </c>
      <c r="K2456" s="135">
        <v>8</v>
      </c>
    </row>
    <row r="2457" spans="3:11">
      <c r="C2457" s="2" t="s">
        <v>3980</v>
      </c>
      <c r="D2457" s="12" t="str">
        <f t="shared" si="1735"/>
        <v>IMDSH</v>
      </c>
      <c r="E2457" s="10" t="str">
        <f t="shared" si="1733"/>
        <v>IMDSH</v>
      </c>
      <c r="F2457" s="10" t="s">
        <v>10</v>
      </c>
      <c r="G2457" s="10" t="s">
        <v>11</v>
      </c>
      <c r="H2457" s="10">
        <v>2015</v>
      </c>
      <c r="I2457" s="13">
        <f t="shared" si="1736"/>
        <v>0</v>
      </c>
      <c r="J2457" s="13">
        <f t="shared" si="1734"/>
        <v>0</v>
      </c>
      <c r="K2457" s="135">
        <v>8</v>
      </c>
    </row>
    <row r="2458" spans="3:11">
      <c r="C2458" s="2" t="s">
        <v>1431</v>
      </c>
      <c r="D2458" s="12" t="str">
        <f t="shared" si="1735"/>
        <v>IMDLA</v>
      </c>
      <c r="E2458" s="10" t="str">
        <f t="shared" si="1733"/>
        <v>IMDLA</v>
      </c>
      <c r="F2458" s="10" t="s">
        <v>10</v>
      </c>
      <c r="G2458" s="10" t="s">
        <v>11</v>
      </c>
      <c r="H2458" s="10">
        <v>2015</v>
      </c>
      <c r="I2458" s="13">
        <f t="shared" si="1736"/>
        <v>5.5070328084819318E-3</v>
      </c>
      <c r="J2458" s="13">
        <f t="shared" si="1734"/>
        <v>5.5070328084819318E-3</v>
      </c>
      <c r="K2458" s="135">
        <v>8</v>
      </c>
    </row>
    <row r="2459" spans="3:11">
      <c r="C2459" s="2" t="s">
        <v>1432</v>
      </c>
      <c r="D2459" s="12" t="str">
        <f t="shared" si="1735"/>
        <v>IMDEM</v>
      </c>
      <c r="E2459" s="10" t="str">
        <f t="shared" si="1733"/>
        <v>IMDEM</v>
      </c>
      <c r="F2459" s="10" t="s">
        <v>10</v>
      </c>
      <c r="G2459" s="10" t="s">
        <v>11</v>
      </c>
      <c r="H2459" s="10">
        <v>2015</v>
      </c>
      <c r="I2459" s="13">
        <f t="shared" si="1736"/>
        <v>4.2401406701342908E-3</v>
      </c>
      <c r="J2459" s="13">
        <f t="shared" si="1734"/>
        <v>4.2401406701342908E-3</v>
      </c>
      <c r="K2459" s="135">
        <v>8</v>
      </c>
    </row>
    <row r="2460" spans="3:11">
      <c r="C2460" s="2" t="s">
        <v>1433</v>
      </c>
      <c r="D2460" s="12" t="str">
        <f t="shared" si="1735"/>
        <v>IMDTF</v>
      </c>
      <c r="E2460" s="10" t="str">
        <f t="shared" si="1733"/>
        <v>IMDTF</v>
      </c>
      <c r="F2460" s="10" t="s">
        <v>10</v>
      </c>
      <c r="G2460" s="10" t="s">
        <v>11</v>
      </c>
      <c r="H2460" s="10">
        <v>2015</v>
      </c>
      <c r="I2460" s="13">
        <f t="shared" si="1736"/>
        <v>6.1795123375338367E-4</v>
      </c>
      <c r="J2460" s="13">
        <f t="shared" si="1734"/>
        <v>6.1795123375338367E-4</v>
      </c>
      <c r="K2460" s="135">
        <v>8</v>
      </c>
    </row>
    <row r="2461" spans="3:11">
      <c r="C2461" s="2" t="s">
        <v>3981</v>
      </c>
      <c r="D2461" s="12" t="str">
        <f t="shared" si="1735"/>
        <v>IMDPH</v>
      </c>
      <c r="E2461" s="10" t="str">
        <f t="shared" si="1733"/>
        <v>IMDPH</v>
      </c>
      <c r="F2461" s="10" t="s">
        <v>10</v>
      </c>
      <c r="G2461" s="10" t="s">
        <v>11</v>
      </c>
      <c r="H2461" s="10">
        <v>2015</v>
      </c>
      <c r="I2461" s="13">
        <f t="shared" si="1736"/>
        <v>3.1475633628949237E-3</v>
      </c>
      <c r="J2461" s="13">
        <f t="shared" si="1734"/>
        <v>3.1475633628949237E-3</v>
      </c>
      <c r="K2461" s="135">
        <v>8</v>
      </c>
    </row>
    <row r="2462" spans="3:11">
      <c r="C2462" s="2" t="s">
        <v>3981</v>
      </c>
      <c r="D2462" s="12" t="str">
        <f t="shared" si="1735"/>
        <v>IMDPH</v>
      </c>
      <c r="E2462" s="10" t="str">
        <f t="shared" si="1733"/>
        <v>IMDPH</v>
      </c>
      <c r="F2462" s="10" t="s">
        <v>10</v>
      </c>
      <c r="G2462" s="10" t="s">
        <v>11</v>
      </c>
      <c r="H2462" s="10">
        <v>2015</v>
      </c>
      <c r="I2462" s="13">
        <f t="shared" si="1736"/>
        <v>3.1475633628949237E-3</v>
      </c>
      <c r="J2462" s="13">
        <f t="shared" si="1734"/>
        <v>3.1475633628949237E-3</v>
      </c>
      <c r="K2462" s="135">
        <v>8</v>
      </c>
    </row>
    <row r="2463" spans="3:11">
      <c r="C2463" s="2" t="s">
        <v>3982</v>
      </c>
      <c r="D2463" s="12" t="str">
        <f t="shared" si="1735"/>
        <v>IMDSH</v>
      </c>
      <c r="E2463" s="10" t="str">
        <f t="shared" si="1733"/>
        <v>IMDSH</v>
      </c>
      <c r="F2463" s="10" t="s">
        <v>10</v>
      </c>
      <c r="G2463" s="10" t="s">
        <v>11</v>
      </c>
      <c r="H2463" s="10">
        <v>2015</v>
      </c>
      <c r="I2463" s="13">
        <f t="shared" si="1736"/>
        <v>0</v>
      </c>
      <c r="J2463" s="13">
        <f t="shared" si="1734"/>
        <v>0</v>
      </c>
      <c r="K2463" s="135">
        <v>8</v>
      </c>
    </row>
    <row r="2464" spans="3:11">
      <c r="C2464" s="2" t="s">
        <v>203</v>
      </c>
      <c r="D2464" s="12" t="str">
        <f t="shared" si="1735"/>
        <v>IMDLA</v>
      </c>
      <c r="E2464" s="10" t="str">
        <f t="shared" si="1733"/>
        <v>IMDLA</v>
      </c>
      <c r="F2464" s="10" t="s">
        <v>10</v>
      </c>
      <c r="G2464" s="10" t="s">
        <v>11</v>
      </c>
      <c r="H2464" s="10">
        <v>2015</v>
      </c>
      <c r="I2464" s="13">
        <f t="shared" si="1736"/>
        <v>5.5070328084819318E-3</v>
      </c>
      <c r="J2464" s="13">
        <f t="shared" si="1734"/>
        <v>5.5070328084819318E-3</v>
      </c>
      <c r="K2464" s="135">
        <v>8</v>
      </c>
    </row>
    <row r="2465" spans="3:11">
      <c r="C2465" s="2" t="s">
        <v>204</v>
      </c>
      <c r="D2465" s="12" t="str">
        <f t="shared" si="1735"/>
        <v>IMDEM</v>
      </c>
      <c r="E2465" s="10" t="str">
        <f t="shared" si="1733"/>
        <v>IMDEM</v>
      </c>
      <c r="F2465" s="10" t="s">
        <v>10</v>
      </c>
      <c r="G2465" s="10" t="s">
        <v>11</v>
      </c>
      <c r="H2465" s="10">
        <v>2015</v>
      </c>
      <c r="I2465" s="13">
        <f t="shared" si="1736"/>
        <v>4.2401406701342908E-3</v>
      </c>
      <c r="J2465" s="13">
        <f t="shared" si="1734"/>
        <v>4.2401406701342908E-3</v>
      </c>
      <c r="K2465" s="135">
        <v>8</v>
      </c>
    </row>
    <row r="2466" spans="3:11">
      <c r="C2466" s="2" t="s">
        <v>205</v>
      </c>
      <c r="D2466" s="12" t="str">
        <f t="shared" si="1735"/>
        <v>IMDTF</v>
      </c>
      <c r="E2466" s="10" t="str">
        <f t="shared" si="1733"/>
        <v>IMDTF</v>
      </c>
      <c r="F2466" s="10" t="s">
        <v>10</v>
      </c>
      <c r="G2466" s="10" t="s">
        <v>11</v>
      </c>
      <c r="H2466" s="10">
        <v>2015</v>
      </c>
      <c r="I2466" s="13">
        <f t="shared" si="1736"/>
        <v>6.1795123375338443E-4</v>
      </c>
      <c r="J2466" s="39">
        <f t="shared" si="1734"/>
        <v>6.1795123375338443E-4</v>
      </c>
      <c r="K2466" s="135">
        <v>8</v>
      </c>
    </row>
    <row r="2467" spans="3:11">
      <c r="C2467" s="2" t="s">
        <v>3983</v>
      </c>
      <c r="D2467" s="12" t="str">
        <f t="shared" si="1735"/>
        <v>IMDPH</v>
      </c>
      <c r="E2467" s="10" t="str">
        <f t="shared" si="1733"/>
        <v>IMDPH</v>
      </c>
      <c r="F2467" s="10" t="s">
        <v>10</v>
      </c>
      <c r="G2467" s="10" t="s">
        <v>11</v>
      </c>
      <c r="H2467" s="10">
        <v>2015</v>
      </c>
      <c r="I2467" s="13">
        <f t="shared" si="1736"/>
        <v>3.1475633628949237E-3</v>
      </c>
      <c r="J2467" s="13">
        <f>I2467</f>
        <v>3.1475633628949237E-3</v>
      </c>
      <c r="K2467" s="135">
        <v>8</v>
      </c>
    </row>
    <row r="2468" spans="3:11">
      <c r="C2468" s="2" t="s">
        <v>3983</v>
      </c>
      <c r="D2468" s="12" t="str">
        <f t="shared" si="1735"/>
        <v>IMDPH</v>
      </c>
      <c r="E2468" s="10" t="str">
        <f t="shared" si="1733"/>
        <v>IMDPH</v>
      </c>
      <c r="F2468" s="10" t="s">
        <v>10</v>
      </c>
      <c r="G2468" s="10" t="s">
        <v>11</v>
      </c>
      <c r="H2468" s="10">
        <v>2015</v>
      </c>
      <c r="I2468" s="13">
        <f t="shared" si="1736"/>
        <v>3.1475633628949237E-3</v>
      </c>
      <c r="J2468" s="13">
        <f t="shared" ref="J2468:J2526" si="1737">I2468</f>
        <v>3.1475633628949237E-3</v>
      </c>
      <c r="K2468" s="135">
        <v>8</v>
      </c>
    </row>
    <row r="2469" spans="3:11">
      <c r="C2469" s="2" t="s">
        <v>3984</v>
      </c>
      <c r="D2469" s="12" t="str">
        <f t="shared" si="1735"/>
        <v>IMDSH</v>
      </c>
      <c r="E2469" s="10" t="str">
        <f t="shared" si="1733"/>
        <v>IMDSH</v>
      </c>
      <c r="F2469" s="10" t="s">
        <v>10</v>
      </c>
      <c r="G2469" s="10" t="s">
        <v>11</v>
      </c>
      <c r="H2469" s="10">
        <v>2015</v>
      </c>
      <c r="I2469" s="13">
        <f t="shared" si="1736"/>
        <v>0</v>
      </c>
      <c r="J2469" s="13">
        <f t="shared" si="1737"/>
        <v>0</v>
      </c>
      <c r="K2469" s="135">
        <v>8</v>
      </c>
    </row>
    <row r="2470" spans="3:11">
      <c r="C2470" s="2" t="s">
        <v>1434</v>
      </c>
      <c r="D2470" s="12" t="str">
        <f t="shared" si="1735"/>
        <v>IMDLA</v>
      </c>
      <c r="E2470" s="10" t="str">
        <f t="shared" si="1733"/>
        <v>IMDLA</v>
      </c>
      <c r="F2470" s="10" t="s">
        <v>10</v>
      </c>
      <c r="G2470" s="10" t="s">
        <v>11</v>
      </c>
      <c r="H2470" s="10">
        <v>2015</v>
      </c>
      <c r="I2470" s="13">
        <f t="shared" si="1736"/>
        <v>5.5070328084819318E-3</v>
      </c>
      <c r="J2470" s="13">
        <f t="shared" si="1737"/>
        <v>5.5070328084819318E-3</v>
      </c>
      <c r="K2470" s="135">
        <v>8</v>
      </c>
    </row>
    <row r="2471" spans="3:11">
      <c r="C2471" s="2" t="s">
        <v>1435</v>
      </c>
      <c r="D2471" s="12" t="str">
        <f t="shared" si="1735"/>
        <v>IMDEM</v>
      </c>
      <c r="E2471" s="10" t="str">
        <f t="shared" si="1733"/>
        <v>IMDEM</v>
      </c>
      <c r="F2471" s="10" t="s">
        <v>10</v>
      </c>
      <c r="G2471" s="10" t="s">
        <v>11</v>
      </c>
      <c r="H2471" s="10">
        <v>2015</v>
      </c>
      <c r="I2471" s="13">
        <f t="shared" si="1736"/>
        <v>4.2401406701342969E-3</v>
      </c>
      <c r="J2471" s="13">
        <f t="shared" si="1737"/>
        <v>4.2401406701342969E-3</v>
      </c>
      <c r="K2471" s="135">
        <v>8</v>
      </c>
    </row>
    <row r="2472" spans="3:11">
      <c r="C2472" s="2" t="s">
        <v>1436</v>
      </c>
      <c r="D2472" s="12" t="str">
        <f t="shared" si="1735"/>
        <v>IMDTF</v>
      </c>
      <c r="E2472" s="10" t="str">
        <f t="shared" ref="E2472:E2535" si="1738">D2472</f>
        <v>IMDTF</v>
      </c>
      <c r="F2472" s="10" t="s">
        <v>10</v>
      </c>
      <c r="G2472" s="10" t="s">
        <v>11</v>
      </c>
      <c r="H2472" s="10">
        <v>2015</v>
      </c>
      <c r="I2472" s="13">
        <f t="shared" si="1736"/>
        <v>6.1795123375338443E-4</v>
      </c>
      <c r="J2472" s="13">
        <f t="shared" si="1737"/>
        <v>6.1795123375338443E-4</v>
      </c>
      <c r="K2472" s="135">
        <v>8</v>
      </c>
    </row>
    <row r="2473" spans="3:11">
      <c r="C2473" s="2" t="s">
        <v>3985</v>
      </c>
      <c r="D2473" s="12" t="str">
        <f t="shared" si="1735"/>
        <v>IMDPH</v>
      </c>
      <c r="E2473" s="10" t="str">
        <f t="shared" si="1738"/>
        <v>IMDPH</v>
      </c>
      <c r="F2473" s="10" t="s">
        <v>10</v>
      </c>
      <c r="G2473" s="10" t="s">
        <v>11</v>
      </c>
      <c r="H2473" s="10">
        <v>2015</v>
      </c>
      <c r="I2473" s="13">
        <f t="shared" si="1736"/>
        <v>3.1475633628949237E-3</v>
      </c>
      <c r="J2473" s="13">
        <f t="shared" si="1737"/>
        <v>3.1475633628949237E-3</v>
      </c>
      <c r="K2473" s="135">
        <v>8</v>
      </c>
    </row>
    <row r="2474" spans="3:11">
      <c r="C2474" s="2" t="s">
        <v>3985</v>
      </c>
      <c r="D2474" s="12" t="str">
        <f t="shared" si="1735"/>
        <v>IMDPH</v>
      </c>
      <c r="E2474" s="10" t="str">
        <f t="shared" si="1738"/>
        <v>IMDPH</v>
      </c>
      <c r="F2474" s="10" t="s">
        <v>10</v>
      </c>
      <c r="G2474" s="10" t="s">
        <v>11</v>
      </c>
      <c r="H2474" s="10">
        <v>2015</v>
      </c>
      <c r="I2474" s="13">
        <f t="shared" si="1736"/>
        <v>3.1475633628949237E-3</v>
      </c>
      <c r="J2474" s="13">
        <f t="shared" si="1737"/>
        <v>3.1475633628949237E-3</v>
      </c>
      <c r="K2474" s="135">
        <v>8</v>
      </c>
    </row>
    <row r="2475" spans="3:11">
      <c r="C2475" s="2" t="s">
        <v>3986</v>
      </c>
      <c r="D2475" s="12" t="str">
        <f t="shared" si="1735"/>
        <v>IMDSH</v>
      </c>
      <c r="E2475" s="10" t="str">
        <f t="shared" si="1738"/>
        <v>IMDSH</v>
      </c>
      <c r="F2475" s="10" t="s">
        <v>10</v>
      </c>
      <c r="G2475" s="10" t="s">
        <v>11</v>
      </c>
      <c r="H2475" s="10">
        <v>2015</v>
      </c>
      <c r="I2475" s="13">
        <f t="shared" si="1736"/>
        <v>0</v>
      </c>
      <c r="J2475" s="13">
        <f t="shared" si="1737"/>
        <v>0</v>
      </c>
      <c r="K2475" s="135">
        <v>8</v>
      </c>
    </row>
    <row r="2476" spans="3:11">
      <c r="C2476" s="2" t="s">
        <v>1437</v>
      </c>
      <c r="D2476" s="12" t="str">
        <f t="shared" si="1735"/>
        <v>IMDLA</v>
      </c>
      <c r="E2476" s="10" t="str">
        <f t="shared" si="1738"/>
        <v>IMDLA</v>
      </c>
      <c r="F2476" s="10" t="s">
        <v>10</v>
      </c>
      <c r="G2476" s="10" t="s">
        <v>11</v>
      </c>
      <c r="H2476" s="10">
        <v>2015</v>
      </c>
      <c r="I2476" s="13">
        <f t="shared" si="1736"/>
        <v>5.5070328084819249E-3</v>
      </c>
      <c r="J2476" s="13">
        <f t="shared" si="1737"/>
        <v>5.5070328084819249E-3</v>
      </c>
      <c r="K2476" s="135">
        <v>8</v>
      </c>
    </row>
    <row r="2477" spans="3:11">
      <c r="C2477" s="2" t="s">
        <v>1438</v>
      </c>
      <c r="D2477" s="12" t="str">
        <f t="shared" si="1735"/>
        <v>IMDEM</v>
      </c>
      <c r="E2477" s="10" t="str">
        <f t="shared" si="1738"/>
        <v>IMDEM</v>
      </c>
      <c r="F2477" s="10" t="s">
        <v>10</v>
      </c>
      <c r="G2477" s="10" t="s">
        <v>11</v>
      </c>
      <c r="H2477" s="10">
        <v>2015</v>
      </c>
      <c r="I2477" s="13">
        <f t="shared" si="1736"/>
        <v>4.2401406701342839E-3</v>
      </c>
      <c r="J2477" s="13">
        <f t="shared" si="1737"/>
        <v>4.2401406701342839E-3</v>
      </c>
      <c r="K2477" s="135">
        <v>8</v>
      </c>
    </row>
    <row r="2478" spans="3:11">
      <c r="C2478" s="2" t="s">
        <v>1439</v>
      </c>
      <c r="D2478" s="12" t="str">
        <f t="shared" si="1735"/>
        <v>IMDTF</v>
      </c>
      <c r="E2478" s="10" t="str">
        <f t="shared" si="1738"/>
        <v>IMDTF</v>
      </c>
      <c r="F2478" s="10" t="s">
        <v>10</v>
      </c>
      <c r="G2478" s="10" t="s">
        <v>11</v>
      </c>
      <c r="H2478" s="10">
        <v>2015</v>
      </c>
      <c r="I2478" s="13">
        <f t="shared" si="1736"/>
        <v>6.1795123375338367E-4</v>
      </c>
      <c r="J2478" s="13">
        <f t="shared" si="1737"/>
        <v>6.1795123375338367E-4</v>
      </c>
      <c r="K2478" s="135">
        <v>8</v>
      </c>
    </row>
    <row r="2479" spans="3:11">
      <c r="C2479" s="2" t="s">
        <v>3987</v>
      </c>
      <c r="D2479" s="12" t="str">
        <f t="shared" si="1735"/>
        <v>IMDPH</v>
      </c>
      <c r="E2479" s="10" t="str">
        <f t="shared" si="1738"/>
        <v>IMDPH</v>
      </c>
      <c r="F2479" s="10" t="s">
        <v>10</v>
      </c>
      <c r="G2479" s="10" t="s">
        <v>11</v>
      </c>
      <c r="H2479" s="10">
        <v>2015</v>
      </c>
      <c r="I2479" s="13">
        <f t="shared" si="1736"/>
        <v>3.1475633628949237E-3</v>
      </c>
      <c r="J2479" s="13">
        <f t="shared" si="1737"/>
        <v>3.1475633628949237E-3</v>
      </c>
      <c r="K2479" s="135">
        <v>8</v>
      </c>
    </row>
    <row r="2480" spans="3:11">
      <c r="C2480" s="2" t="s">
        <v>3987</v>
      </c>
      <c r="D2480" s="12" t="str">
        <f t="shared" si="1735"/>
        <v>IMDPH</v>
      </c>
      <c r="E2480" s="10" t="str">
        <f t="shared" si="1738"/>
        <v>IMDPH</v>
      </c>
      <c r="F2480" s="10" t="s">
        <v>10</v>
      </c>
      <c r="G2480" s="10" t="s">
        <v>11</v>
      </c>
      <c r="H2480" s="10">
        <v>2015</v>
      </c>
      <c r="I2480" s="13">
        <f t="shared" si="1736"/>
        <v>3.1475633628949237E-3</v>
      </c>
      <c r="J2480" s="13">
        <f t="shared" si="1737"/>
        <v>3.1475633628949237E-3</v>
      </c>
      <c r="K2480" s="135">
        <v>8</v>
      </c>
    </row>
    <row r="2481" spans="3:11">
      <c r="C2481" s="2" t="s">
        <v>3988</v>
      </c>
      <c r="D2481" s="12" t="str">
        <f t="shared" si="1735"/>
        <v>IMDSH</v>
      </c>
      <c r="E2481" s="10" t="str">
        <f t="shared" si="1738"/>
        <v>IMDSH</v>
      </c>
      <c r="F2481" s="10" t="s">
        <v>10</v>
      </c>
      <c r="G2481" s="10" t="s">
        <v>11</v>
      </c>
      <c r="H2481" s="10">
        <v>2015</v>
      </c>
      <c r="I2481" s="13">
        <f t="shared" si="1736"/>
        <v>0</v>
      </c>
      <c r="J2481" s="13">
        <f t="shared" si="1737"/>
        <v>0</v>
      </c>
      <c r="K2481" s="135">
        <v>8</v>
      </c>
    </row>
    <row r="2482" spans="3:11">
      <c r="C2482" s="2" t="s">
        <v>1440</v>
      </c>
      <c r="D2482" s="12" t="str">
        <f t="shared" si="1735"/>
        <v>IMDLA</v>
      </c>
      <c r="E2482" s="10" t="str">
        <f t="shared" si="1738"/>
        <v>IMDLA</v>
      </c>
      <c r="F2482" s="10" t="s">
        <v>10</v>
      </c>
      <c r="G2482" s="10" t="s">
        <v>11</v>
      </c>
      <c r="H2482" s="10">
        <v>2015</v>
      </c>
      <c r="I2482" s="13">
        <f t="shared" si="1736"/>
        <v>5.5070328084819379E-3</v>
      </c>
      <c r="J2482" s="13">
        <f t="shared" si="1737"/>
        <v>5.5070328084819379E-3</v>
      </c>
      <c r="K2482" s="135">
        <v>8</v>
      </c>
    </row>
    <row r="2483" spans="3:11">
      <c r="C2483" s="2" t="s">
        <v>1441</v>
      </c>
      <c r="D2483" s="12" t="str">
        <f t="shared" si="1735"/>
        <v>IMDEM</v>
      </c>
      <c r="E2483" s="10" t="str">
        <f t="shared" si="1738"/>
        <v>IMDEM</v>
      </c>
      <c r="F2483" s="10" t="s">
        <v>10</v>
      </c>
      <c r="G2483" s="10" t="s">
        <v>11</v>
      </c>
      <c r="H2483" s="10">
        <v>2015</v>
      </c>
      <c r="I2483" s="13">
        <f t="shared" si="1736"/>
        <v>4.240140670134303E-3</v>
      </c>
      <c r="J2483" s="13">
        <f t="shared" si="1737"/>
        <v>4.240140670134303E-3</v>
      </c>
      <c r="K2483" s="135">
        <v>8</v>
      </c>
    </row>
    <row r="2484" spans="3:11">
      <c r="C2484" s="2" t="s">
        <v>1442</v>
      </c>
      <c r="D2484" s="12" t="str">
        <f t="shared" si="1735"/>
        <v>IMDTF</v>
      </c>
      <c r="E2484" s="10" t="str">
        <f t="shared" si="1738"/>
        <v>IMDTF</v>
      </c>
      <c r="F2484" s="10" t="s">
        <v>10</v>
      </c>
      <c r="G2484" s="10" t="s">
        <v>11</v>
      </c>
      <c r="H2484" s="10">
        <v>2015</v>
      </c>
      <c r="I2484" s="13">
        <f t="shared" si="1736"/>
        <v>6.1795123375338443E-4</v>
      </c>
      <c r="J2484" s="13">
        <f t="shared" si="1737"/>
        <v>6.1795123375338443E-4</v>
      </c>
      <c r="K2484" s="135">
        <v>8</v>
      </c>
    </row>
    <row r="2485" spans="3:11">
      <c r="C2485" s="2" t="s">
        <v>3989</v>
      </c>
      <c r="D2485" s="12" t="str">
        <f t="shared" si="1735"/>
        <v>IMDPH</v>
      </c>
      <c r="E2485" s="10" t="str">
        <f t="shared" si="1738"/>
        <v>IMDPH</v>
      </c>
      <c r="F2485" s="10" t="s">
        <v>10</v>
      </c>
      <c r="G2485" s="10" t="s">
        <v>11</v>
      </c>
      <c r="H2485" s="10">
        <v>2015</v>
      </c>
      <c r="I2485" s="13">
        <f t="shared" si="1736"/>
        <v>3.1475633628949237E-3</v>
      </c>
      <c r="J2485" s="13">
        <f t="shared" si="1737"/>
        <v>3.1475633628949237E-3</v>
      </c>
      <c r="K2485" s="135">
        <v>8</v>
      </c>
    </row>
    <row r="2486" spans="3:11">
      <c r="C2486" s="2" t="s">
        <v>3989</v>
      </c>
      <c r="D2486" s="12" t="str">
        <f t="shared" si="1735"/>
        <v>IMDPH</v>
      </c>
      <c r="E2486" s="10" t="str">
        <f t="shared" si="1738"/>
        <v>IMDPH</v>
      </c>
      <c r="F2486" s="10" t="s">
        <v>10</v>
      </c>
      <c r="G2486" s="10" t="s">
        <v>11</v>
      </c>
      <c r="H2486" s="10">
        <v>2015</v>
      </c>
      <c r="I2486" s="13">
        <f t="shared" si="1736"/>
        <v>3.1475633628949237E-3</v>
      </c>
      <c r="J2486" s="13">
        <f t="shared" si="1737"/>
        <v>3.1475633628949237E-3</v>
      </c>
      <c r="K2486" s="135">
        <v>8</v>
      </c>
    </row>
    <row r="2487" spans="3:11">
      <c r="C2487" s="2" t="s">
        <v>3990</v>
      </c>
      <c r="D2487" s="12" t="str">
        <f t="shared" si="1735"/>
        <v>IMDSH</v>
      </c>
      <c r="E2487" s="10" t="str">
        <f t="shared" si="1738"/>
        <v>IMDSH</v>
      </c>
      <c r="F2487" s="10" t="s">
        <v>10</v>
      </c>
      <c r="G2487" s="10" t="s">
        <v>11</v>
      </c>
      <c r="H2487" s="10">
        <v>2015</v>
      </c>
      <c r="I2487" s="13">
        <f t="shared" si="1736"/>
        <v>0</v>
      </c>
      <c r="J2487" s="13">
        <f t="shared" si="1737"/>
        <v>0</v>
      </c>
      <c r="K2487" s="135">
        <v>8</v>
      </c>
    </row>
    <row r="2488" spans="3:11">
      <c r="C2488" s="2" t="s">
        <v>1443</v>
      </c>
      <c r="D2488" s="12" t="str">
        <f t="shared" si="1735"/>
        <v>IMDLA</v>
      </c>
      <c r="E2488" s="10" t="str">
        <f t="shared" si="1738"/>
        <v>IMDLA</v>
      </c>
      <c r="F2488" s="10" t="s">
        <v>10</v>
      </c>
      <c r="G2488" s="10" t="s">
        <v>11</v>
      </c>
      <c r="H2488" s="10">
        <v>2015</v>
      </c>
      <c r="I2488" s="13">
        <f t="shared" si="1736"/>
        <v>5.5070328084819249E-3</v>
      </c>
      <c r="J2488" s="13">
        <f t="shared" si="1737"/>
        <v>5.5070328084819249E-3</v>
      </c>
      <c r="K2488" s="135">
        <v>8</v>
      </c>
    </row>
    <row r="2489" spans="3:11">
      <c r="C2489" s="2" t="s">
        <v>1444</v>
      </c>
      <c r="D2489" s="12" t="str">
        <f t="shared" si="1735"/>
        <v>IMDEM</v>
      </c>
      <c r="E2489" s="10" t="str">
        <f t="shared" si="1738"/>
        <v>IMDEM</v>
      </c>
      <c r="F2489" s="10" t="s">
        <v>10</v>
      </c>
      <c r="G2489" s="10" t="s">
        <v>11</v>
      </c>
      <c r="H2489" s="10">
        <v>2015</v>
      </c>
      <c r="I2489" s="13">
        <f t="shared" si="1736"/>
        <v>4.2401406701342778E-3</v>
      </c>
      <c r="J2489" s="13">
        <f t="shared" si="1737"/>
        <v>4.2401406701342778E-3</v>
      </c>
      <c r="K2489" s="135">
        <v>8</v>
      </c>
    </row>
    <row r="2490" spans="3:11">
      <c r="C2490" s="2" t="s">
        <v>1445</v>
      </c>
      <c r="D2490" s="12" t="str">
        <f t="shared" si="1735"/>
        <v>IMDTF</v>
      </c>
      <c r="E2490" s="10" t="str">
        <f t="shared" si="1738"/>
        <v>IMDTF</v>
      </c>
      <c r="F2490" s="10" t="s">
        <v>10</v>
      </c>
      <c r="G2490" s="10" t="s">
        <v>11</v>
      </c>
      <c r="H2490" s="10">
        <v>2015</v>
      </c>
      <c r="I2490" s="13">
        <f t="shared" si="1736"/>
        <v>6.1795123375338443E-4</v>
      </c>
      <c r="J2490" s="13">
        <f t="shared" si="1737"/>
        <v>6.1795123375338443E-4</v>
      </c>
      <c r="K2490" s="135">
        <v>8</v>
      </c>
    </row>
    <row r="2491" spans="3:11">
      <c r="C2491" s="2" t="s">
        <v>3991</v>
      </c>
      <c r="D2491" s="12" t="str">
        <f t="shared" si="1735"/>
        <v>IMDPH</v>
      </c>
      <c r="E2491" s="10" t="str">
        <f t="shared" si="1738"/>
        <v>IMDPH</v>
      </c>
      <c r="F2491" s="10" t="s">
        <v>10</v>
      </c>
      <c r="G2491" s="10" t="s">
        <v>11</v>
      </c>
      <c r="H2491" s="10">
        <v>2015</v>
      </c>
      <c r="I2491" s="13">
        <f t="shared" si="1736"/>
        <v>3.1475633628949237E-3</v>
      </c>
      <c r="J2491" s="13">
        <f t="shared" si="1737"/>
        <v>3.1475633628949237E-3</v>
      </c>
      <c r="K2491" s="135">
        <v>8</v>
      </c>
    </row>
    <row r="2492" spans="3:11">
      <c r="C2492" s="2" t="s">
        <v>3991</v>
      </c>
      <c r="D2492" s="12" t="str">
        <f t="shared" si="1735"/>
        <v>IMDPH</v>
      </c>
      <c r="E2492" s="10" t="str">
        <f t="shared" si="1738"/>
        <v>IMDPH</v>
      </c>
      <c r="F2492" s="10" t="s">
        <v>10</v>
      </c>
      <c r="G2492" s="10" t="s">
        <v>11</v>
      </c>
      <c r="H2492" s="10">
        <v>2015</v>
      </c>
      <c r="I2492" s="13">
        <f t="shared" si="1736"/>
        <v>3.1475633628949237E-3</v>
      </c>
      <c r="J2492" s="13">
        <f t="shared" si="1737"/>
        <v>3.1475633628949237E-3</v>
      </c>
      <c r="K2492" s="135">
        <v>8</v>
      </c>
    </row>
    <row r="2493" spans="3:11">
      <c r="C2493" s="2" t="s">
        <v>3992</v>
      </c>
      <c r="D2493" s="12" t="str">
        <f t="shared" si="1735"/>
        <v>IMDSH</v>
      </c>
      <c r="E2493" s="10" t="str">
        <f t="shared" si="1738"/>
        <v>IMDSH</v>
      </c>
      <c r="F2493" s="10" t="s">
        <v>10</v>
      </c>
      <c r="G2493" s="10" t="s">
        <v>11</v>
      </c>
      <c r="H2493" s="10">
        <v>2015</v>
      </c>
      <c r="I2493" s="13">
        <f t="shared" si="1736"/>
        <v>0</v>
      </c>
      <c r="J2493" s="13">
        <f t="shared" si="1737"/>
        <v>0</v>
      </c>
      <c r="K2493" s="135">
        <v>8</v>
      </c>
    </row>
    <row r="2494" spans="3:11">
      <c r="C2494" s="2" t="s">
        <v>1446</v>
      </c>
      <c r="D2494" s="12" t="str">
        <f t="shared" si="1735"/>
        <v>IMDLA</v>
      </c>
      <c r="E2494" s="10" t="str">
        <f t="shared" si="1738"/>
        <v>IMDLA</v>
      </c>
      <c r="F2494" s="10" t="s">
        <v>10</v>
      </c>
      <c r="G2494" s="10" t="s">
        <v>11</v>
      </c>
      <c r="H2494" s="10">
        <v>2015</v>
      </c>
      <c r="I2494" s="13">
        <f t="shared" si="1736"/>
        <v>5.5070328084819379E-3</v>
      </c>
      <c r="J2494" s="13">
        <f t="shared" si="1737"/>
        <v>5.5070328084819379E-3</v>
      </c>
      <c r="K2494" s="135">
        <v>8</v>
      </c>
    </row>
    <row r="2495" spans="3:11">
      <c r="C2495" s="2" t="s">
        <v>1447</v>
      </c>
      <c r="D2495" s="12" t="str">
        <f t="shared" si="1735"/>
        <v>IMDEM</v>
      </c>
      <c r="E2495" s="10" t="str">
        <f t="shared" si="1738"/>
        <v>IMDEM</v>
      </c>
      <c r="F2495" s="10" t="s">
        <v>10</v>
      </c>
      <c r="G2495" s="10" t="s">
        <v>11</v>
      </c>
      <c r="H2495" s="10">
        <v>2015</v>
      </c>
      <c r="I2495" s="13">
        <f t="shared" si="1736"/>
        <v>4.240140670134303E-3</v>
      </c>
      <c r="J2495" s="13">
        <f t="shared" si="1737"/>
        <v>4.240140670134303E-3</v>
      </c>
      <c r="K2495" s="135">
        <v>8</v>
      </c>
    </row>
    <row r="2496" spans="3:11">
      <c r="C2496" s="2" t="s">
        <v>1448</v>
      </c>
      <c r="D2496" s="12" t="str">
        <f t="shared" si="1735"/>
        <v>IMDTF</v>
      </c>
      <c r="E2496" s="10" t="str">
        <f t="shared" si="1738"/>
        <v>IMDTF</v>
      </c>
      <c r="F2496" s="10" t="s">
        <v>10</v>
      </c>
      <c r="G2496" s="10" t="s">
        <v>11</v>
      </c>
      <c r="H2496" s="10">
        <v>2015</v>
      </c>
      <c r="I2496" s="13">
        <f t="shared" si="1736"/>
        <v>6.1795123375338443E-4</v>
      </c>
      <c r="J2496" s="13">
        <f t="shared" si="1737"/>
        <v>6.1795123375338443E-4</v>
      </c>
      <c r="K2496" s="135">
        <v>8</v>
      </c>
    </row>
    <row r="2497" spans="3:11">
      <c r="C2497" s="2" t="s">
        <v>3993</v>
      </c>
      <c r="D2497" s="12" t="str">
        <f t="shared" si="1735"/>
        <v>IMDPH</v>
      </c>
      <c r="E2497" s="10" t="str">
        <f t="shared" si="1738"/>
        <v>IMDPH</v>
      </c>
      <c r="F2497" s="10" t="s">
        <v>10</v>
      </c>
      <c r="G2497" s="10" t="s">
        <v>11</v>
      </c>
      <c r="H2497" s="10">
        <v>2015</v>
      </c>
      <c r="I2497" s="13">
        <f t="shared" si="1736"/>
        <v>3.1475633628949237E-3</v>
      </c>
      <c r="J2497" s="13">
        <f t="shared" si="1737"/>
        <v>3.1475633628949237E-3</v>
      </c>
      <c r="K2497" s="135">
        <v>8</v>
      </c>
    </row>
    <row r="2498" spans="3:11">
      <c r="C2498" s="2" t="s">
        <v>3993</v>
      </c>
      <c r="D2498" s="12" t="str">
        <f t="shared" si="1735"/>
        <v>IMDPH</v>
      </c>
      <c r="E2498" s="10" t="str">
        <f t="shared" si="1738"/>
        <v>IMDPH</v>
      </c>
      <c r="F2498" s="10" t="s">
        <v>10</v>
      </c>
      <c r="G2498" s="10" t="s">
        <v>11</v>
      </c>
      <c r="H2498" s="10">
        <v>2015</v>
      </c>
      <c r="I2498" s="13">
        <f t="shared" si="1736"/>
        <v>3.1475633628949237E-3</v>
      </c>
      <c r="J2498" s="13">
        <f t="shared" si="1737"/>
        <v>3.1475633628949237E-3</v>
      </c>
      <c r="K2498" s="135">
        <v>8</v>
      </c>
    </row>
    <row r="2499" spans="3:11">
      <c r="C2499" s="2" t="s">
        <v>3994</v>
      </c>
      <c r="D2499" s="12" t="str">
        <f t="shared" si="1735"/>
        <v>IMDSH</v>
      </c>
      <c r="E2499" s="10" t="str">
        <f t="shared" si="1738"/>
        <v>IMDSH</v>
      </c>
      <c r="F2499" s="10" t="s">
        <v>10</v>
      </c>
      <c r="G2499" s="10" t="s">
        <v>11</v>
      </c>
      <c r="H2499" s="10">
        <v>2015</v>
      </c>
      <c r="I2499" s="13">
        <f t="shared" si="1736"/>
        <v>0</v>
      </c>
      <c r="J2499" s="13">
        <f t="shared" si="1737"/>
        <v>0</v>
      </c>
      <c r="K2499" s="135">
        <v>8</v>
      </c>
    </row>
    <row r="2500" spans="3:11">
      <c r="C2500" s="2" t="s">
        <v>1449</v>
      </c>
      <c r="D2500" s="12" t="str">
        <f t="shared" si="1735"/>
        <v>IMDLA</v>
      </c>
      <c r="E2500" s="10" t="str">
        <f t="shared" si="1738"/>
        <v>IMDLA</v>
      </c>
      <c r="F2500" s="10" t="s">
        <v>10</v>
      </c>
      <c r="G2500" s="10" t="s">
        <v>11</v>
      </c>
      <c r="H2500" s="10">
        <v>2015</v>
      </c>
      <c r="I2500" s="13">
        <f t="shared" si="1736"/>
        <v>5.5070328084819379E-3</v>
      </c>
      <c r="J2500" s="13">
        <f t="shared" si="1737"/>
        <v>5.5070328084819379E-3</v>
      </c>
      <c r="K2500" s="135">
        <v>8</v>
      </c>
    </row>
    <row r="2501" spans="3:11">
      <c r="C2501" s="2" t="s">
        <v>1450</v>
      </c>
      <c r="D2501" s="12" t="str">
        <f t="shared" si="1735"/>
        <v>IMDEM</v>
      </c>
      <c r="E2501" s="10" t="str">
        <f t="shared" si="1738"/>
        <v>IMDEM</v>
      </c>
      <c r="F2501" s="10" t="s">
        <v>10</v>
      </c>
      <c r="G2501" s="10" t="s">
        <v>11</v>
      </c>
      <c r="H2501" s="10">
        <v>2015</v>
      </c>
      <c r="I2501" s="13">
        <f t="shared" si="1736"/>
        <v>4.240140670134303E-3</v>
      </c>
      <c r="J2501" s="13">
        <f t="shared" si="1737"/>
        <v>4.240140670134303E-3</v>
      </c>
      <c r="K2501" s="135">
        <v>8</v>
      </c>
    </row>
    <row r="2502" spans="3:11">
      <c r="C2502" s="2" t="s">
        <v>1451</v>
      </c>
      <c r="D2502" s="12" t="str">
        <f t="shared" si="1735"/>
        <v>IMDTF</v>
      </c>
      <c r="E2502" s="10" t="str">
        <f t="shared" si="1738"/>
        <v>IMDTF</v>
      </c>
      <c r="F2502" s="10" t="s">
        <v>10</v>
      </c>
      <c r="G2502" s="10" t="s">
        <v>11</v>
      </c>
      <c r="H2502" s="10">
        <v>2015</v>
      </c>
      <c r="I2502" s="13">
        <f t="shared" si="1736"/>
        <v>6.1795123375338443E-4</v>
      </c>
      <c r="J2502" s="13">
        <f t="shared" si="1737"/>
        <v>6.1795123375338443E-4</v>
      </c>
      <c r="K2502" s="135">
        <v>8</v>
      </c>
    </row>
    <row r="2503" spans="3:11">
      <c r="C2503" s="2" t="s">
        <v>3995</v>
      </c>
      <c r="D2503" s="12" t="str">
        <f t="shared" si="1735"/>
        <v>IMDPH</v>
      </c>
      <c r="E2503" s="10" t="str">
        <f t="shared" si="1738"/>
        <v>IMDPH</v>
      </c>
      <c r="F2503" s="10" t="s">
        <v>10</v>
      </c>
      <c r="G2503" s="10" t="s">
        <v>11</v>
      </c>
      <c r="H2503" s="10">
        <v>2015</v>
      </c>
      <c r="I2503" s="13">
        <f t="shared" si="1736"/>
        <v>3.1475633628949237E-3</v>
      </c>
      <c r="J2503" s="13">
        <f t="shared" si="1737"/>
        <v>3.1475633628949237E-3</v>
      </c>
      <c r="K2503" s="135">
        <v>8</v>
      </c>
    </row>
    <row r="2504" spans="3:11">
      <c r="C2504" s="2" t="s">
        <v>3995</v>
      </c>
      <c r="D2504" s="12" t="str">
        <f t="shared" ref="D2504:D2567" si="1739">"I"&amp;MID(C2504,4,1)&amp;"D"&amp;MID(C2504,9,2)</f>
        <v>IMDPH</v>
      </c>
      <c r="E2504" s="10" t="str">
        <f t="shared" si="1738"/>
        <v>IMDPH</v>
      </c>
      <c r="F2504" s="10" t="s">
        <v>10</v>
      </c>
      <c r="G2504" s="10" t="s">
        <v>11</v>
      </c>
      <c r="H2504" s="10">
        <v>2015</v>
      </c>
      <c r="I2504" s="13">
        <f t="shared" ref="I2504:I2567" si="1740">INDEX($AG$39:$BF$639,MATCH(IF(RIGHT(C2504,3)="100",RIGHT(C2504,6),RIGHT(C2504,5)),$AG$39:$AG$639,0),MATCH(MID(D2504,2,2),$AG$39:$BF$39,0))*$AI$19</f>
        <v>3.1475633628949237E-3</v>
      </c>
      <c r="J2504" s="13">
        <f t="shared" si="1737"/>
        <v>3.1475633628949237E-3</v>
      </c>
      <c r="K2504" s="135">
        <v>8</v>
      </c>
    </row>
    <row r="2505" spans="3:11">
      <c r="C2505" s="2" t="s">
        <v>3996</v>
      </c>
      <c r="D2505" s="12" t="str">
        <f t="shared" si="1739"/>
        <v>IMDSH</v>
      </c>
      <c r="E2505" s="10" t="str">
        <f t="shared" si="1738"/>
        <v>IMDSH</v>
      </c>
      <c r="F2505" s="10" t="s">
        <v>10</v>
      </c>
      <c r="G2505" s="10" t="s">
        <v>11</v>
      </c>
      <c r="H2505" s="10">
        <v>2015</v>
      </c>
      <c r="I2505" s="13">
        <f t="shared" si="1740"/>
        <v>0</v>
      </c>
      <c r="J2505" s="13">
        <f t="shared" si="1737"/>
        <v>0</v>
      </c>
      <c r="K2505" s="135">
        <v>8</v>
      </c>
    </row>
    <row r="2506" spans="3:11">
      <c r="C2506" s="2" t="s">
        <v>1452</v>
      </c>
      <c r="D2506" s="12" t="str">
        <f t="shared" si="1739"/>
        <v>IMDLA</v>
      </c>
      <c r="E2506" s="10" t="str">
        <f t="shared" si="1738"/>
        <v>IMDLA</v>
      </c>
      <c r="F2506" s="10" t="s">
        <v>10</v>
      </c>
      <c r="G2506" s="10" t="s">
        <v>11</v>
      </c>
      <c r="H2506" s="10">
        <v>2015</v>
      </c>
      <c r="I2506" s="13">
        <f t="shared" si="1740"/>
        <v>5.5070328084819249E-3</v>
      </c>
      <c r="J2506" s="13">
        <f t="shared" si="1737"/>
        <v>5.5070328084819249E-3</v>
      </c>
      <c r="K2506" s="135">
        <v>8</v>
      </c>
    </row>
    <row r="2507" spans="3:11">
      <c r="C2507" s="2" t="s">
        <v>1453</v>
      </c>
      <c r="D2507" s="12" t="str">
        <f t="shared" si="1739"/>
        <v>IMDEM</v>
      </c>
      <c r="E2507" s="10" t="str">
        <f t="shared" si="1738"/>
        <v>IMDEM</v>
      </c>
      <c r="F2507" s="10" t="s">
        <v>10</v>
      </c>
      <c r="G2507" s="10" t="s">
        <v>11</v>
      </c>
      <c r="H2507" s="10">
        <v>2015</v>
      </c>
      <c r="I2507" s="13">
        <f t="shared" si="1740"/>
        <v>4.2401406701342778E-3</v>
      </c>
      <c r="J2507" s="13">
        <f t="shared" si="1737"/>
        <v>4.2401406701342778E-3</v>
      </c>
      <c r="K2507" s="135">
        <v>8</v>
      </c>
    </row>
    <row r="2508" spans="3:11">
      <c r="C2508" s="2" t="s">
        <v>1454</v>
      </c>
      <c r="D2508" s="12" t="str">
        <f t="shared" si="1739"/>
        <v>IMDTF</v>
      </c>
      <c r="E2508" s="10" t="str">
        <f t="shared" si="1738"/>
        <v>IMDTF</v>
      </c>
      <c r="F2508" s="10" t="s">
        <v>10</v>
      </c>
      <c r="G2508" s="10" t="s">
        <v>11</v>
      </c>
      <c r="H2508" s="10">
        <v>2015</v>
      </c>
      <c r="I2508" s="13">
        <f t="shared" si="1740"/>
        <v>6.1795123375338291E-4</v>
      </c>
      <c r="J2508" s="13">
        <f t="shared" si="1737"/>
        <v>6.1795123375338291E-4</v>
      </c>
      <c r="K2508" s="135">
        <v>8</v>
      </c>
    </row>
    <row r="2509" spans="3:11">
      <c r="C2509" s="2" t="s">
        <v>3997</v>
      </c>
      <c r="D2509" s="12" t="str">
        <f t="shared" si="1739"/>
        <v>IMDPH</v>
      </c>
      <c r="E2509" s="10" t="str">
        <f t="shared" si="1738"/>
        <v>IMDPH</v>
      </c>
      <c r="F2509" s="10" t="s">
        <v>10</v>
      </c>
      <c r="G2509" s="10" t="s">
        <v>11</v>
      </c>
      <c r="H2509" s="10">
        <v>2015</v>
      </c>
      <c r="I2509" s="13">
        <f t="shared" si="1740"/>
        <v>3.1475633628949237E-3</v>
      </c>
      <c r="J2509" s="13">
        <f t="shared" si="1737"/>
        <v>3.1475633628949237E-3</v>
      </c>
      <c r="K2509" s="135">
        <v>8</v>
      </c>
    </row>
    <row r="2510" spans="3:11">
      <c r="C2510" s="2" t="s">
        <v>3997</v>
      </c>
      <c r="D2510" s="12" t="str">
        <f t="shared" si="1739"/>
        <v>IMDPH</v>
      </c>
      <c r="E2510" s="10" t="str">
        <f t="shared" si="1738"/>
        <v>IMDPH</v>
      </c>
      <c r="F2510" s="10" t="s">
        <v>10</v>
      </c>
      <c r="G2510" s="10" t="s">
        <v>11</v>
      </c>
      <c r="H2510" s="10">
        <v>2015</v>
      </c>
      <c r="I2510" s="13">
        <f t="shared" si="1740"/>
        <v>3.1475633628949237E-3</v>
      </c>
      <c r="J2510" s="13">
        <f t="shared" si="1737"/>
        <v>3.1475633628949237E-3</v>
      </c>
      <c r="K2510" s="135">
        <v>8</v>
      </c>
    </row>
    <row r="2511" spans="3:11">
      <c r="C2511" s="2" t="s">
        <v>3998</v>
      </c>
      <c r="D2511" s="12" t="str">
        <f t="shared" si="1739"/>
        <v>IMDSH</v>
      </c>
      <c r="E2511" s="10" t="str">
        <f t="shared" si="1738"/>
        <v>IMDSH</v>
      </c>
      <c r="F2511" s="10" t="s">
        <v>10</v>
      </c>
      <c r="G2511" s="10" t="s">
        <v>11</v>
      </c>
      <c r="H2511" s="10">
        <v>2015</v>
      </c>
      <c r="I2511" s="13">
        <f t="shared" si="1740"/>
        <v>0</v>
      </c>
      <c r="J2511" s="13">
        <f t="shared" si="1737"/>
        <v>0</v>
      </c>
      <c r="K2511" s="135">
        <v>8</v>
      </c>
    </row>
    <row r="2512" spans="3:11">
      <c r="C2512" s="2" t="s">
        <v>1455</v>
      </c>
      <c r="D2512" s="12" t="str">
        <f t="shared" si="1739"/>
        <v>IMDLA</v>
      </c>
      <c r="E2512" s="10" t="str">
        <f t="shared" si="1738"/>
        <v>IMDLA</v>
      </c>
      <c r="F2512" s="10" t="s">
        <v>10</v>
      </c>
      <c r="G2512" s="10" t="s">
        <v>11</v>
      </c>
      <c r="H2512" s="10">
        <v>2015</v>
      </c>
      <c r="I2512" s="13">
        <f t="shared" si="1740"/>
        <v>5.5070328084819379E-3</v>
      </c>
      <c r="J2512" s="13">
        <f t="shared" si="1737"/>
        <v>5.5070328084819379E-3</v>
      </c>
      <c r="K2512" s="135">
        <v>7</v>
      </c>
    </row>
    <row r="2513" spans="3:11">
      <c r="C2513" s="2" t="s">
        <v>1456</v>
      </c>
      <c r="D2513" s="12" t="str">
        <f t="shared" si="1739"/>
        <v>IMDEM</v>
      </c>
      <c r="E2513" s="10" t="str">
        <f t="shared" si="1738"/>
        <v>IMDEM</v>
      </c>
      <c r="F2513" s="10" t="s">
        <v>10</v>
      </c>
      <c r="G2513" s="10" t="s">
        <v>11</v>
      </c>
      <c r="H2513" s="10">
        <v>2015</v>
      </c>
      <c r="I2513" s="13">
        <f t="shared" si="1740"/>
        <v>4.240140670134303E-3</v>
      </c>
      <c r="J2513" s="13">
        <f t="shared" si="1737"/>
        <v>4.240140670134303E-3</v>
      </c>
      <c r="K2513" s="135">
        <v>7</v>
      </c>
    </row>
    <row r="2514" spans="3:11">
      <c r="C2514" s="2" t="s">
        <v>1457</v>
      </c>
      <c r="D2514" s="12" t="str">
        <f t="shared" si="1739"/>
        <v>IMDTF</v>
      </c>
      <c r="E2514" s="10" t="str">
        <f t="shared" si="1738"/>
        <v>IMDTF</v>
      </c>
      <c r="F2514" s="10" t="s">
        <v>10</v>
      </c>
      <c r="G2514" s="10" t="s">
        <v>11</v>
      </c>
      <c r="H2514" s="10">
        <v>2015</v>
      </c>
      <c r="I2514" s="13">
        <f t="shared" si="1740"/>
        <v>6.1795123375338443E-4</v>
      </c>
      <c r="J2514" s="13">
        <f t="shared" si="1737"/>
        <v>6.1795123375338443E-4</v>
      </c>
      <c r="K2514" s="135">
        <v>8</v>
      </c>
    </row>
    <row r="2515" spans="3:11">
      <c r="C2515" s="2" t="s">
        <v>3999</v>
      </c>
      <c r="D2515" s="12" t="str">
        <f t="shared" si="1739"/>
        <v>IMDPH</v>
      </c>
      <c r="E2515" s="10" t="str">
        <f t="shared" si="1738"/>
        <v>IMDPH</v>
      </c>
      <c r="F2515" s="10" t="s">
        <v>10</v>
      </c>
      <c r="G2515" s="10" t="s">
        <v>11</v>
      </c>
      <c r="H2515" s="10">
        <v>2015</v>
      </c>
      <c r="I2515" s="13">
        <f t="shared" si="1740"/>
        <v>3.1475633628949176E-3</v>
      </c>
      <c r="J2515" s="13">
        <f t="shared" si="1737"/>
        <v>3.1475633628949176E-3</v>
      </c>
      <c r="K2515" s="135">
        <v>8</v>
      </c>
    </row>
    <row r="2516" spans="3:11">
      <c r="C2516" s="2" t="s">
        <v>3999</v>
      </c>
      <c r="D2516" s="12" t="str">
        <f t="shared" si="1739"/>
        <v>IMDPH</v>
      </c>
      <c r="E2516" s="10" t="str">
        <f t="shared" si="1738"/>
        <v>IMDPH</v>
      </c>
      <c r="F2516" s="10" t="s">
        <v>10</v>
      </c>
      <c r="G2516" s="10" t="s">
        <v>11</v>
      </c>
      <c r="H2516" s="10">
        <v>2015</v>
      </c>
      <c r="I2516" s="13">
        <f t="shared" si="1740"/>
        <v>3.1475633628949176E-3</v>
      </c>
      <c r="J2516" s="13">
        <f t="shared" si="1737"/>
        <v>3.1475633628949176E-3</v>
      </c>
      <c r="K2516" s="135">
        <v>8</v>
      </c>
    </row>
    <row r="2517" spans="3:11">
      <c r="C2517" s="2" t="s">
        <v>4000</v>
      </c>
      <c r="D2517" s="12" t="str">
        <f t="shared" si="1739"/>
        <v>IMDSH</v>
      </c>
      <c r="E2517" s="10" t="str">
        <f t="shared" si="1738"/>
        <v>IMDSH</v>
      </c>
      <c r="F2517" s="10" t="s">
        <v>10</v>
      </c>
      <c r="G2517" s="10" t="s">
        <v>11</v>
      </c>
      <c r="H2517" s="10">
        <v>2015</v>
      </c>
      <c r="I2517" s="13">
        <f t="shared" si="1740"/>
        <v>0</v>
      </c>
      <c r="J2517" s="13">
        <f t="shared" si="1737"/>
        <v>0</v>
      </c>
      <c r="K2517" s="135">
        <v>8</v>
      </c>
    </row>
    <row r="2518" spans="3:11">
      <c r="C2518" s="2" t="s">
        <v>1458</v>
      </c>
      <c r="D2518" s="12" t="str">
        <f t="shared" si="1739"/>
        <v>IMDLA</v>
      </c>
      <c r="E2518" s="10" t="str">
        <f t="shared" si="1738"/>
        <v>IMDLA</v>
      </c>
      <c r="F2518" s="10" t="s">
        <v>10</v>
      </c>
      <c r="G2518" s="10" t="s">
        <v>11</v>
      </c>
      <c r="H2518" s="10">
        <v>2015</v>
      </c>
      <c r="I2518" s="13">
        <f t="shared" si="1740"/>
        <v>5.5070328084819249E-3</v>
      </c>
      <c r="J2518" s="13">
        <f t="shared" si="1737"/>
        <v>5.5070328084819249E-3</v>
      </c>
      <c r="K2518" s="135">
        <v>6</v>
      </c>
    </row>
    <row r="2519" spans="3:11">
      <c r="C2519" s="2" t="s">
        <v>1459</v>
      </c>
      <c r="D2519" s="12" t="str">
        <f t="shared" si="1739"/>
        <v>IMDEM</v>
      </c>
      <c r="E2519" s="10" t="str">
        <f t="shared" si="1738"/>
        <v>IMDEM</v>
      </c>
      <c r="F2519" s="10" t="s">
        <v>10</v>
      </c>
      <c r="G2519" s="10" t="s">
        <v>11</v>
      </c>
      <c r="H2519" s="10">
        <v>2015</v>
      </c>
      <c r="I2519" s="13">
        <f t="shared" si="1740"/>
        <v>4.2401406701342778E-3</v>
      </c>
      <c r="J2519" s="13">
        <f t="shared" si="1737"/>
        <v>4.2401406701342778E-3</v>
      </c>
      <c r="K2519" s="135">
        <v>7</v>
      </c>
    </row>
    <row r="2520" spans="3:11">
      <c r="C2520" s="2" t="s">
        <v>1460</v>
      </c>
      <c r="D2520" s="12" t="str">
        <f t="shared" si="1739"/>
        <v>IMDTF</v>
      </c>
      <c r="E2520" s="10" t="str">
        <f t="shared" si="1738"/>
        <v>IMDTF</v>
      </c>
      <c r="F2520" s="10" t="s">
        <v>10</v>
      </c>
      <c r="G2520" s="10" t="s">
        <v>11</v>
      </c>
      <c r="H2520" s="10">
        <v>2015</v>
      </c>
      <c r="I2520" s="13">
        <f t="shared" si="1740"/>
        <v>6.1795123375338443E-4</v>
      </c>
      <c r="J2520" s="13">
        <f t="shared" si="1737"/>
        <v>6.1795123375338443E-4</v>
      </c>
      <c r="K2520" s="135">
        <v>8</v>
      </c>
    </row>
    <row r="2521" spans="3:11">
      <c r="C2521" s="2" t="s">
        <v>4001</v>
      </c>
      <c r="D2521" s="12" t="str">
        <f t="shared" si="1739"/>
        <v>IMDPH</v>
      </c>
      <c r="E2521" s="10" t="str">
        <f t="shared" si="1738"/>
        <v>IMDPH</v>
      </c>
      <c r="F2521" s="10" t="s">
        <v>10</v>
      </c>
      <c r="G2521" s="10" t="s">
        <v>11</v>
      </c>
      <c r="H2521" s="10">
        <v>2015</v>
      </c>
      <c r="I2521" s="13">
        <f t="shared" si="1740"/>
        <v>3.1475633628949297E-3</v>
      </c>
      <c r="J2521" s="13">
        <f t="shared" si="1737"/>
        <v>3.1475633628949297E-3</v>
      </c>
      <c r="K2521" s="135">
        <v>8</v>
      </c>
    </row>
    <row r="2522" spans="3:11">
      <c r="C2522" s="2" t="s">
        <v>4001</v>
      </c>
      <c r="D2522" s="12" t="str">
        <f t="shared" si="1739"/>
        <v>IMDPH</v>
      </c>
      <c r="E2522" s="10" t="str">
        <f t="shared" si="1738"/>
        <v>IMDPH</v>
      </c>
      <c r="F2522" s="10" t="s">
        <v>10</v>
      </c>
      <c r="G2522" s="10" t="s">
        <v>11</v>
      </c>
      <c r="H2522" s="10">
        <v>2015</v>
      </c>
      <c r="I2522" s="13">
        <f t="shared" si="1740"/>
        <v>3.1475633628949297E-3</v>
      </c>
      <c r="J2522" s="13">
        <f t="shared" si="1737"/>
        <v>3.1475633628949297E-3</v>
      </c>
      <c r="K2522" s="135">
        <v>8</v>
      </c>
    </row>
    <row r="2523" spans="3:11">
      <c r="C2523" s="2" t="s">
        <v>4002</v>
      </c>
      <c r="D2523" s="12" t="str">
        <f t="shared" si="1739"/>
        <v>IMDSH</v>
      </c>
      <c r="E2523" s="10" t="str">
        <f t="shared" si="1738"/>
        <v>IMDSH</v>
      </c>
      <c r="F2523" s="10" t="s">
        <v>10</v>
      </c>
      <c r="G2523" s="10" t="s">
        <v>11</v>
      </c>
      <c r="H2523" s="10">
        <v>2015</v>
      </c>
      <c r="I2523" s="13">
        <f t="shared" si="1740"/>
        <v>0</v>
      </c>
      <c r="J2523" s="13">
        <f t="shared" si="1737"/>
        <v>0</v>
      </c>
      <c r="K2523" s="135">
        <v>8</v>
      </c>
    </row>
    <row r="2524" spans="3:11">
      <c r="C2524" s="2" t="s">
        <v>1461</v>
      </c>
      <c r="D2524" s="12" t="str">
        <f t="shared" si="1739"/>
        <v>IMDLA</v>
      </c>
      <c r="E2524" s="10" t="str">
        <f t="shared" si="1738"/>
        <v>IMDLA</v>
      </c>
      <c r="F2524" s="10" t="s">
        <v>10</v>
      </c>
      <c r="G2524" s="10" t="s">
        <v>11</v>
      </c>
      <c r="H2524" s="10">
        <v>2015</v>
      </c>
      <c r="I2524" s="13">
        <f t="shared" si="1740"/>
        <v>5.5070328084819379E-3</v>
      </c>
      <c r="J2524" s="13">
        <f t="shared" si="1737"/>
        <v>5.5070328084819379E-3</v>
      </c>
      <c r="K2524" s="135">
        <v>6</v>
      </c>
    </row>
    <row r="2525" spans="3:11">
      <c r="C2525" s="2" t="s">
        <v>1462</v>
      </c>
      <c r="D2525" s="12" t="str">
        <f t="shared" si="1739"/>
        <v>IMDEM</v>
      </c>
      <c r="E2525" s="10" t="str">
        <f t="shared" si="1738"/>
        <v>IMDEM</v>
      </c>
      <c r="F2525" s="10" t="s">
        <v>10</v>
      </c>
      <c r="G2525" s="10" t="s">
        <v>11</v>
      </c>
      <c r="H2525" s="10">
        <v>2015</v>
      </c>
      <c r="I2525" s="13">
        <f t="shared" si="1740"/>
        <v>4.240140670134303E-3</v>
      </c>
      <c r="J2525" s="13">
        <f t="shared" si="1737"/>
        <v>4.240140670134303E-3</v>
      </c>
      <c r="K2525" s="135">
        <v>6</v>
      </c>
    </row>
    <row r="2526" spans="3:11">
      <c r="C2526" s="2" t="s">
        <v>1463</v>
      </c>
      <c r="D2526" s="12" t="str">
        <f t="shared" si="1739"/>
        <v>IMDTF</v>
      </c>
      <c r="E2526" s="10" t="str">
        <f t="shared" si="1738"/>
        <v>IMDTF</v>
      </c>
      <c r="F2526" s="10" t="s">
        <v>10</v>
      </c>
      <c r="G2526" s="10" t="s">
        <v>11</v>
      </c>
      <c r="H2526" s="10">
        <v>2015</v>
      </c>
      <c r="I2526" s="13">
        <f t="shared" si="1740"/>
        <v>6.1795123375338443E-4</v>
      </c>
      <c r="J2526" s="39">
        <f t="shared" si="1737"/>
        <v>6.1795123375338443E-4</v>
      </c>
      <c r="K2526" s="135">
        <v>8</v>
      </c>
    </row>
    <row r="2527" spans="3:11">
      <c r="C2527" s="2" t="s">
        <v>4003</v>
      </c>
      <c r="D2527" s="12" t="str">
        <f t="shared" si="1739"/>
        <v>IMDPH</v>
      </c>
      <c r="E2527" s="10" t="str">
        <f t="shared" si="1738"/>
        <v>IMDPH</v>
      </c>
      <c r="F2527" s="10" t="s">
        <v>10</v>
      </c>
      <c r="G2527" s="10" t="s">
        <v>11</v>
      </c>
      <c r="H2527" s="10">
        <v>2015</v>
      </c>
      <c r="I2527" s="13">
        <f t="shared" si="1740"/>
        <v>2.2146094772167737E-3</v>
      </c>
      <c r="J2527" s="13">
        <f>I2527</f>
        <v>2.2146094772167737E-3</v>
      </c>
      <c r="K2527" s="135">
        <v>8</v>
      </c>
    </row>
    <row r="2528" spans="3:11">
      <c r="C2528" s="2" t="s">
        <v>4003</v>
      </c>
      <c r="D2528" s="12" t="str">
        <f t="shared" si="1739"/>
        <v>IMDPH</v>
      </c>
      <c r="E2528" s="10" t="str">
        <f t="shared" si="1738"/>
        <v>IMDPH</v>
      </c>
      <c r="F2528" s="10" t="s">
        <v>10</v>
      </c>
      <c r="G2528" s="10" t="s">
        <v>11</v>
      </c>
      <c r="H2528" s="10">
        <v>2015</v>
      </c>
      <c r="I2528" s="13">
        <f t="shared" si="1740"/>
        <v>2.2146094772167737E-3</v>
      </c>
      <c r="J2528" s="13">
        <f t="shared" ref="J2528:J2586" si="1741">I2528</f>
        <v>2.2146094772167737E-3</v>
      </c>
      <c r="K2528" s="135">
        <v>8</v>
      </c>
    </row>
    <row r="2529" spans="3:11">
      <c r="C2529" s="2" t="s">
        <v>4004</v>
      </c>
      <c r="D2529" s="12" t="str">
        <f t="shared" si="1739"/>
        <v>IMDSH</v>
      </c>
      <c r="E2529" s="10" t="str">
        <f t="shared" si="1738"/>
        <v>IMDSH</v>
      </c>
      <c r="F2529" s="10" t="s">
        <v>10</v>
      </c>
      <c r="G2529" s="10" t="s">
        <v>11</v>
      </c>
      <c r="H2529" s="10">
        <v>2015</v>
      </c>
      <c r="I2529" s="13">
        <f t="shared" si="1740"/>
        <v>0</v>
      </c>
      <c r="J2529" s="13">
        <f t="shared" si="1741"/>
        <v>0</v>
      </c>
      <c r="K2529" s="135">
        <v>8</v>
      </c>
    </row>
    <row r="2530" spans="3:11">
      <c r="C2530" s="2" t="s">
        <v>1464</v>
      </c>
      <c r="D2530" s="12" t="str">
        <f t="shared" si="1739"/>
        <v>IMDLA</v>
      </c>
      <c r="E2530" s="10" t="str">
        <f t="shared" si="1738"/>
        <v>IMDLA</v>
      </c>
      <c r="F2530" s="10" t="s">
        <v>10</v>
      </c>
      <c r="G2530" s="10" t="s">
        <v>11</v>
      </c>
      <c r="H2530" s="10">
        <v>2015</v>
      </c>
      <c r="I2530" s="13">
        <f t="shared" si="1740"/>
        <v>2.8403926293119083E-3</v>
      </c>
      <c r="J2530" s="13">
        <f t="shared" si="1741"/>
        <v>2.8403926293119083E-3</v>
      </c>
      <c r="K2530" s="135">
        <v>5</v>
      </c>
    </row>
    <row r="2531" spans="3:11">
      <c r="C2531" s="2" t="s">
        <v>1465</v>
      </c>
      <c r="D2531" s="12" t="str">
        <f t="shared" si="1739"/>
        <v>IMDEM</v>
      </c>
      <c r="E2531" s="10" t="str">
        <f t="shared" si="1738"/>
        <v>IMDEM</v>
      </c>
      <c r="F2531" s="10" t="s">
        <v>10</v>
      </c>
      <c r="G2531" s="10" t="s">
        <v>11</v>
      </c>
      <c r="H2531" s="10">
        <v>2015</v>
      </c>
      <c r="I2531" s="13">
        <f t="shared" si="1740"/>
        <v>2.1559442228893558E-3</v>
      </c>
      <c r="J2531" s="13">
        <f t="shared" si="1741"/>
        <v>2.1559442228893558E-3</v>
      </c>
      <c r="K2531" s="135">
        <v>6</v>
      </c>
    </row>
    <row r="2532" spans="3:11">
      <c r="C2532" s="2" t="s">
        <v>1466</v>
      </c>
      <c r="D2532" s="12" t="str">
        <f t="shared" si="1739"/>
        <v>IMDTF</v>
      </c>
      <c r="E2532" s="10" t="str">
        <f t="shared" si="1738"/>
        <v>IMDTF</v>
      </c>
      <c r="F2532" s="10" t="s">
        <v>10</v>
      </c>
      <c r="G2532" s="10" t="s">
        <v>11</v>
      </c>
      <c r="H2532" s="10">
        <v>2015</v>
      </c>
      <c r="I2532" s="13">
        <f t="shared" si="1740"/>
        <v>0</v>
      </c>
      <c r="J2532" s="13">
        <f t="shared" si="1741"/>
        <v>0</v>
      </c>
      <c r="K2532" s="135">
        <v>8</v>
      </c>
    </row>
    <row r="2533" spans="3:11">
      <c r="C2533" s="2" t="s">
        <v>4005</v>
      </c>
      <c r="D2533" s="12" t="str">
        <f t="shared" si="1739"/>
        <v>IMDPH</v>
      </c>
      <c r="E2533" s="10" t="str">
        <f t="shared" si="1738"/>
        <v>IMDPH</v>
      </c>
      <c r="F2533" s="10" t="s">
        <v>10</v>
      </c>
      <c r="G2533" s="10" t="s">
        <v>11</v>
      </c>
      <c r="H2533" s="10">
        <v>2015</v>
      </c>
      <c r="I2533" s="13">
        <f t="shared" si="1740"/>
        <v>2.2146094772168114E-3</v>
      </c>
      <c r="J2533" s="13">
        <f t="shared" si="1741"/>
        <v>2.2146094772168114E-3</v>
      </c>
      <c r="K2533" s="135">
        <v>8</v>
      </c>
    </row>
    <row r="2534" spans="3:11">
      <c r="C2534" s="2" t="s">
        <v>4005</v>
      </c>
      <c r="D2534" s="12" t="str">
        <f t="shared" si="1739"/>
        <v>IMDPH</v>
      </c>
      <c r="E2534" s="10" t="str">
        <f t="shared" si="1738"/>
        <v>IMDPH</v>
      </c>
      <c r="F2534" s="10" t="s">
        <v>10</v>
      </c>
      <c r="G2534" s="10" t="s">
        <v>11</v>
      </c>
      <c r="H2534" s="10">
        <v>2015</v>
      </c>
      <c r="I2534" s="13">
        <f t="shared" si="1740"/>
        <v>2.2146094772168114E-3</v>
      </c>
      <c r="J2534" s="13">
        <f t="shared" si="1741"/>
        <v>2.2146094772168114E-3</v>
      </c>
      <c r="K2534" s="135">
        <v>8</v>
      </c>
    </row>
    <row r="2535" spans="3:11">
      <c r="C2535" s="2" t="s">
        <v>4006</v>
      </c>
      <c r="D2535" s="12" t="str">
        <f t="shared" si="1739"/>
        <v>IMDSH</v>
      </c>
      <c r="E2535" s="10" t="str">
        <f t="shared" si="1738"/>
        <v>IMDSH</v>
      </c>
      <c r="F2535" s="10" t="s">
        <v>10</v>
      </c>
      <c r="G2535" s="10" t="s">
        <v>11</v>
      </c>
      <c r="H2535" s="10">
        <v>2015</v>
      </c>
      <c r="I2535" s="13">
        <f t="shared" si="1740"/>
        <v>0</v>
      </c>
      <c r="J2535" s="13">
        <f t="shared" si="1741"/>
        <v>0</v>
      </c>
      <c r="K2535" s="135">
        <v>8</v>
      </c>
    </row>
    <row r="2536" spans="3:11">
      <c r="C2536" s="2" t="s">
        <v>1467</v>
      </c>
      <c r="D2536" s="12" t="str">
        <f t="shared" si="1739"/>
        <v>IMDLA</v>
      </c>
      <c r="E2536" s="10" t="str">
        <f t="shared" ref="E2536:E2599" si="1742">D2536</f>
        <v>IMDLA</v>
      </c>
      <c r="F2536" s="10" t="s">
        <v>10</v>
      </c>
      <c r="G2536" s="10" t="s">
        <v>11</v>
      </c>
      <c r="H2536" s="10">
        <v>2015</v>
      </c>
      <c r="I2536" s="13">
        <f t="shared" si="1740"/>
        <v>2.840392629311933E-3</v>
      </c>
      <c r="J2536" s="13">
        <f t="shared" si="1741"/>
        <v>2.840392629311933E-3</v>
      </c>
      <c r="K2536" s="135">
        <v>5</v>
      </c>
    </row>
    <row r="2537" spans="3:11">
      <c r="C2537" s="2" t="s">
        <v>1468</v>
      </c>
      <c r="D2537" s="12" t="str">
        <f t="shared" si="1739"/>
        <v>IMDEM</v>
      </c>
      <c r="E2537" s="10" t="str">
        <f t="shared" si="1742"/>
        <v>IMDEM</v>
      </c>
      <c r="F2537" s="10" t="s">
        <v>10</v>
      </c>
      <c r="G2537" s="10" t="s">
        <v>11</v>
      </c>
      <c r="H2537" s="10">
        <v>2015</v>
      </c>
      <c r="I2537" s="13">
        <f t="shared" si="1740"/>
        <v>2.1559442228893931E-3</v>
      </c>
      <c r="J2537" s="13">
        <f t="shared" si="1741"/>
        <v>2.1559442228893931E-3</v>
      </c>
      <c r="K2537" s="135">
        <v>5</v>
      </c>
    </row>
    <row r="2538" spans="3:11">
      <c r="C2538" s="2" t="s">
        <v>1469</v>
      </c>
      <c r="D2538" s="12" t="str">
        <f t="shared" si="1739"/>
        <v>IMDTF</v>
      </c>
      <c r="E2538" s="10" t="str">
        <f t="shared" si="1742"/>
        <v>IMDTF</v>
      </c>
      <c r="F2538" s="10" t="s">
        <v>10</v>
      </c>
      <c r="G2538" s="10" t="s">
        <v>11</v>
      </c>
      <c r="H2538" s="10">
        <v>2015</v>
      </c>
      <c r="I2538" s="13">
        <f t="shared" si="1740"/>
        <v>0</v>
      </c>
      <c r="J2538" s="13">
        <f t="shared" si="1741"/>
        <v>0</v>
      </c>
      <c r="K2538" s="135">
        <v>8</v>
      </c>
    </row>
    <row r="2539" spans="3:11">
      <c r="C2539" s="2" t="s">
        <v>4007</v>
      </c>
      <c r="D2539" s="12" t="str">
        <f t="shared" si="1739"/>
        <v>IMDPH</v>
      </c>
      <c r="E2539" s="10" t="str">
        <f t="shared" si="1742"/>
        <v>IMDPH</v>
      </c>
      <c r="F2539" s="10" t="s">
        <v>10</v>
      </c>
      <c r="G2539" s="10" t="s">
        <v>11</v>
      </c>
      <c r="H2539" s="10">
        <v>2015</v>
      </c>
      <c r="I2539" s="13">
        <f t="shared" si="1740"/>
        <v>2.2146094772167862E-3</v>
      </c>
      <c r="J2539" s="13">
        <f t="shared" si="1741"/>
        <v>2.2146094772167862E-3</v>
      </c>
      <c r="K2539" s="135">
        <v>8</v>
      </c>
    </row>
    <row r="2540" spans="3:11">
      <c r="C2540" s="2" t="s">
        <v>4007</v>
      </c>
      <c r="D2540" s="12" t="str">
        <f t="shared" si="1739"/>
        <v>IMDPH</v>
      </c>
      <c r="E2540" s="10" t="str">
        <f t="shared" si="1742"/>
        <v>IMDPH</v>
      </c>
      <c r="F2540" s="10" t="s">
        <v>10</v>
      </c>
      <c r="G2540" s="10" t="s">
        <v>11</v>
      </c>
      <c r="H2540" s="10">
        <v>2015</v>
      </c>
      <c r="I2540" s="13">
        <f t="shared" si="1740"/>
        <v>2.2146094772167862E-3</v>
      </c>
      <c r="J2540" s="13">
        <f t="shared" si="1741"/>
        <v>2.2146094772167862E-3</v>
      </c>
      <c r="K2540" s="135">
        <v>8</v>
      </c>
    </row>
    <row r="2541" spans="3:11">
      <c r="C2541" s="2" t="s">
        <v>4008</v>
      </c>
      <c r="D2541" s="12" t="str">
        <f t="shared" si="1739"/>
        <v>IMDSH</v>
      </c>
      <c r="E2541" s="10" t="str">
        <f t="shared" si="1742"/>
        <v>IMDSH</v>
      </c>
      <c r="F2541" s="10" t="s">
        <v>10</v>
      </c>
      <c r="G2541" s="10" t="s">
        <v>11</v>
      </c>
      <c r="H2541" s="10">
        <v>2015</v>
      </c>
      <c r="I2541" s="13">
        <f t="shared" si="1740"/>
        <v>0</v>
      </c>
      <c r="J2541" s="13">
        <f t="shared" si="1741"/>
        <v>0</v>
      </c>
      <c r="K2541" s="135">
        <v>8</v>
      </c>
    </row>
    <row r="2542" spans="3:11">
      <c r="C2542" s="2" t="s">
        <v>1470</v>
      </c>
      <c r="D2542" s="12" t="str">
        <f t="shared" si="1739"/>
        <v>IMDLA</v>
      </c>
      <c r="E2542" s="10" t="str">
        <f t="shared" si="1742"/>
        <v>IMDLA</v>
      </c>
      <c r="F2542" s="10" t="s">
        <v>10</v>
      </c>
      <c r="G2542" s="10" t="s">
        <v>11</v>
      </c>
      <c r="H2542" s="10">
        <v>2015</v>
      </c>
      <c r="I2542" s="13">
        <f t="shared" si="1740"/>
        <v>2.840392629311933E-3</v>
      </c>
      <c r="J2542" s="13">
        <f t="shared" si="1741"/>
        <v>2.840392629311933E-3</v>
      </c>
      <c r="K2542" s="135">
        <v>4</v>
      </c>
    </row>
    <row r="2543" spans="3:11">
      <c r="C2543" s="2" t="s">
        <v>1471</v>
      </c>
      <c r="D2543" s="12" t="str">
        <f t="shared" si="1739"/>
        <v>IMDEM</v>
      </c>
      <c r="E2543" s="10" t="str">
        <f t="shared" si="1742"/>
        <v>IMDEM</v>
      </c>
      <c r="F2543" s="10" t="s">
        <v>10</v>
      </c>
      <c r="G2543" s="10" t="s">
        <v>11</v>
      </c>
      <c r="H2543" s="10">
        <v>2015</v>
      </c>
      <c r="I2543" s="13">
        <f t="shared" si="1740"/>
        <v>2.1559442228893805E-3</v>
      </c>
      <c r="J2543" s="13">
        <f t="shared" si="1741"/>
        <v>2.1559442228893805E-3</v>
      </c>
      <c r="K2543" s="135">
        <v>5</v>
      </c>
    </row>
    <row r="2544" spans="3:11">
      <c r="C2544" s="2" t="s">
        <v>1472</v>
      </c>
      <c r="D2544" s="12" t="str">
        <f t="shared" si="1739"/>
        <v>IMDTF</v>
      </c>
      <c r="E2544" s="10" t="str">
        <f t="shared" si="1742"/>
        <v>IMDTF</v>
      </c>
      <c r="F2544" s="10" t="s">
        <v>10</v>
      </c>
      <c r="G2544" s="10" t="s">
        <v>11</v>
      </c>
      <c r="H2544" s="10">
        <v>2015</v>
      </c>
      <c r="I2544" s="13">
        <f t="shared" si="1740"/>
        <v>0</v>
      </c>
      <c r="J2544" s="13">
        <f t="shared" si="1741"/>
        <v>0</v>
      </c>
      <c r="K2544" s="135">
        <v>8</v>
      </c>
    </row>
    <row r="2545" spans="3:11">
      <c r="C2545" s="2" t="s">
        <v>4009</v>
      </c>
      <c r="D2545" s="12" t="str">
        <f t="shared" si="1739"/>
        <v>IMDPH</v>
      </c>
      <c r="E2545" s="10" t="str">
        <f t="shared" si="1742"/>
        <v>IMDPH</v>
      </c>
      <c r="F2545" s="10" t="s">
        <v>10</v>
      </c>
      <c r="G2545" s="10" t="s">
        <v>11</v>
      </c>
      <c r="H2545" s="10">
        <v>2015</v>
      </c>
      <c r="I2545" s="13">
        <f t="shared" si="1740"/>
        <v>2.2146094772168114E-3</v>
      </c>
      <c r="J2545" s="13">
        <f t="shared" si="1741"/>
        <v>2.2146094772168114E-3</v>
      </c>
      <c r="K2545" s="135">
        <v>8</v>
      </c>
    </row>
    <row r="2546" spans="3:11">
      <c r="C2546" s="2" t="s">
        <v>4009</v>
      </c>
      <c r="D2546" s="12" t="str">
        <f t="shared" si="1739"/>
        <v>IMDPH</v>
      </c>
      <c r="E2546" s="10" t="str">
        <f t="shared" si="1742"/>
        <v>IMDPH</v>
      </c>
      <c r="F2546" s="10" t="s">
        <v>10</v>
      </c>
      <c r="G2546" s="10" t="s">
        <v>11</v>
      </c>
      <c r="H2546" s="10">
        <v>2015</v>
      </c>
      <c r="I2546" s="13">
        <f t="shared" si="1740"/>
        <v>2.2146094772168114E-3</v>
      </c>
      <c r="J2546" s="13">
        <f t="shared" si="1741"/>
        <v>2.2146094772168114E-3</v>
      </c>
      <c r="K2546" s="135">
        <v>8</v>
      </c>
    </row>
    <row r="2547" spans="3:11">
      <c r="C2547" s="2" t="s">
        <v>4010</v>
      </c>
      <c r="D2547" s="12" t="str">
        <f t="shared" si="1739"/>
        <v>IMDSH</v>
      </c>
      <c r="E2547" s="10" t="str">
        <f t="shared" si="1742"/>
        <v>IMDSH</v>
      </c>
      <c r="F2547" s="10" t="s">
        <v>10</v>
      </c>
      <c r="G2547" s="10" t="s">
        <v>11</v>
      </c>
      <c r="H2547" s="10">
        <v>2015</v>
      </c>
      <c r="I2547" s="13">
        <f t="shared" si="1740"/>
        <v>0</v>
      </c>
      <c r="J2547" s="13">
        <f t="shared" si="1741"/>
        <v>0</v>
      </c>
      <c r="K2547" s="135">
        <v>8</v>
      </c>
    </row>
    <row r="2548" spans="3:11">
      <c r="C2548" s="2" t="s">
        <v>1473</v>
      </c>
      <c r="D2548" s="12" t="str">
        <f t="shared" si="1739"/>
        <v>IMDLA</v>
      </c>
      <c r="E2548" s="10" t="str">
        <f t="shared" si="1742"/>
        <v>IMDLA</v>
      </c>
      <c r="F2548" s="10" t="s">
        <v>10</v>
      </c>
      <c r="G2548" s="10" t="s">
        <v>11</v>
      </c>
      <c r="H2548" s="10">
        <v>2015</v>
      </c>
      <c r="I2548" s="13">
        <f t="shared" si="1740"/>
        <v>2.840392629311933E-3</v>
      </c>
      <c r="J2548" s="13">
        <f t="shared" si="1741"/>
        <v>2.840392629311933E-3</v>
      </c>
      <c r="K2548" s="135">
        <v>4</v>
      </c>
    </row>
    <row r="2549" spans="3:11">
      <c r="C2549" s="2" t="s">
        <v>1474</v>
      </c>
      <c r="D2549" s="12" t="str">
        <f t="shared" si="1739"/>
        <v>IMDEM</v>
      </c>
      <c r="E2549" s="10" t="str">
        <f t="shared" si="1742"/>
        <v>IMDEM</v>
      </c>
      <c r="F2549" s="10" t="s">
        <v>10</v>
      </c>
      <c r="G2549" s="10" t="s">
        <v>11</v>
      </c>
      <c r="H2549" s="10">
        <v>2015</v>
      </c>
      <c r="I2549" s="13">
        <f t="shared" si="1740"/>
        <v>2.1559442228893931E-3</v>
      </c>
      <c r="J2549" s="13">
        <f t="shared" si="1741"/>
        <v>2.1559442228893931E-3</v>
      </c>
      <c r="K2549" s="135">
        <v>4</v>
      </c>
    </row>
    <row r="2550" spans="3:11">
      <c r="C2550" s="2" t="s">
        <v>1475</v>
      </c>
      <c r="D2550" s="12" t="str">
        <f t="shared" si="1739"/>
        <v>IMDTF</v>
      </c>
      <c r="E2550" s="10" t="str">
        <f t="shared" si="1742"/>
        <v>IMDTF</v>
      </c>
      <c r="F2550" s="10" t="s">
        <v>10</v>
      </c>
      <c r="G2550" s="10" t="s">
        <v>11</v>
      </c>
      <c r="H2550" s="10">
        <v>2015</v>
      </c>
      <c r="I2550" s="13">
        <f t="shared" si="1740"/>
        <v>0</v>
      </c>
      <c r="J2550" s="13">
        <f t="shared" si="1741"/>
        <v>0</v>
      </c>
      <c r="K2550" s="135">
        <v>8</v>
      </c>
    </row>
    <row r="2551" spans="3:11">
      <c r="C2551" s="2" t="s">
        <v>4011</v>
      </c>
      <c r="D2551" s="12" t="str">
        <f t="shared" si="1739"/>
        <v>IMDPH</v>
      </c>
      <c r="E2551" s="10" t="str">
        <f t="shared" si="1742"/>
        <v>IMDPH</v>
      </c>
      <c r="F2551" s="10" t="s">
        <v>10</v>
      </c>
      <c r="G2551" s="10" t="s">
        <v>11</v>
      </c>
      <c r="H2551" s="10">
        <v>2015</v>
      </c>
      <c r="I2551" s="13">
        <f t="shared" si="1740"/>
        <v>2.2146094772168114E-3</v>
      </c>
      <c r="J2551" s="13">
        <f t="shared" si="1741"/>
        <v>2.2146094772168114E-3</v>
      </c>
      <c r="K2551" s="135">
        <v>8</v>
      </c>
    </row>
    <row r="2552" spans="3:11">
      <c r="C2552" s="2" t="s">
        <v>4011</v>
      </c>
      <c r="D2552" s="12" t="str">
        <f t="shared" si="1739"/>
        <v>IMDPH</v>
      </c>
      <c r="E2552" s="10" t="str">
        <f t="shared" si="1742"/>
        <v>IMDPH</v>
      </c>
      <c r="F2552" s="10" t="s">
        <v>10</v>
      </c>
      <c r="G2552" s="10" t="s">
        <v>11</v>
      </c>
      <c r="H2552" s="10">
        <v>2015</v>
      </c>
      <c r="I2552" s="13">
        <f t="shared" si="1740"/>
        <v>2.2146094772168114E-3</v>
      </c>
      <c r="J2552" s="13">
        <f t="shared" si="1741"/>
        <v>2.2146094772168114E-3</v>
      </c>
      <c r="K2552" s="135">
        <v>8</v>
      </c>
    </row>
    <row r="2553" spans="3:11">
      <c r="C2553" s="2" t="s">
        <v>4012</v>
      </c>
      <c r="D2553" s="12" t="str">
        <f t="shared" si="1739"/>
        <v>IMDSH</v>
      </c>
      <c r="E2553" s="10" t="str">
        <f t="shared" si="1742"/>
        <v>IMDSH</v>
      </c>
      <c r="F2553" s="10" t="s">
        <v>10</v>
      </c>
      <c r="G2553" s="10" t="s">
        <v>11</v>
      </c>
      <c r="H2553" s="10">
        <v>2015</v>
      </c>
      <c r="I2553" s="13">
        <f t="shared" si="1740"/>
        <v>0</v>
      </c>
      <c r="J2553" s="13">
        <f t="shared" si="1741"/>
        <v>0</v>
      </c>
      <c r="K2553" s="135">
        <v>8</v>
      </c>
    </row>
    <row r="2554" spans="3:11">
      <c r="C2554" s="2" t="s">
        <v>1476</v>
      </c>
      <c r="D2554" s="12" t="str">
        <f t="shared" si="1739"/>
        <v>IMDLA</v>
      </c>
      <c r="E2554" s="10" t="str">
        <f t="shared" si="1742"/>
        <v>IMDLA</v>
      </c>
      <c r="F2554" s="10" t="s">
        <v>10</v>
      </c>
      <c r="G2554" s="10" t="s">
        <v>11</v>
      </c>
      <c r="H2554" s="10">
        <v>2015</v>
      </c>
      <c r="I2554" s="13">
        <f t="shared" si="1740"/>
        <v>2.840392629311933E-3</v>
      </c>
      <c r="J2554" s="13">
        <f t="shared" si="1741"/>
        <v>2.840392629311933E-3</v>
      </c>
      <c r="K2554" s="135">
        <v>3</v>
      </c>
    </row>
    <row r="2555" spans="3:11">
      <c r="C2555" s="2" t="s">
        <v>1477</v>
      </c>
      <c r="D2555" s="12" t="str">
        <f t="shared" si="1739"/>
        <v>IMDEM</v>
      </c>
      <c r="E2555" s="10" t="str">
        <f t="shared" si="1742"/>
        <v>IMDEM</v>
      </c>
      <c r="F2555" s="10" t="s">
        <v>10</v>
      </c>
      <c r="G2555" s="10" t="s">
        <v>11</v>
      </c>
      <c r="H2555" s="10">
        <v>2015</v>
      </c>
      <c r="I2555" s="13">
        <f t="shared" si="1740"/>
        <v>2.1559442228893805E-3</v>
      </c>
      <c r="J2555" s="13">
        <f t="shared" si="1741"/>
        <v>2.1559442228893805E-3</v>
      </c>
      <c r="K2555" s="135">
        <v>4</v>
      </c>
    </row>
    <row r="2556" spans="3:11">
      <c r="C2556" s="2" t="s">
        <v>1478</v>
      </c>
      <c r="D2556" s="12" t="str">
        <f t="shared" si="1739"/>
        <v>IMDTF</v>
      </c>
      <c r="E2556" s="10" t="str">
        <f t="shared" si="1742"/>
        <v>IMDTF</v>
      </c>
      <c r="F2556" s="10" t="s">
        <v>10</v>
      </c>
      <c r="G2556" s="10" t="s">
        <v>11</v>
      </c>
      <c r="H2556" s="10">
        <v>2015</v>
      </c>
      <c r="I2556" s="13">
        <f t="shared" si="1740"/>
        <v>0</v>
      </c>
      <c r="J2556" s="13">
        <f t="shared" si="1741"/>
        <v>0</v>
      </c>
      <c r="K2556" s="135">
        <v>8</v>
      </c>
    </row>
    <row r="2557" spans="3:11">
      <c r="C2557" s="2" t="s">
        <v>4013</v>
      </c>
      <c r="D2557" s="12" t="str">
        <f t="shared" si="1739"/>
        <v>IMDPH</v>
      </c>
      <c r="E2557" s="10" t="str">
        <f t="shared" si="1742"/>
        <v>IMDPH</v>
      </c>
      <c r="F2557" s="10" t="s">
        <v>10</v>
      </c>
      <c r="G2557" s="10" t="s">
        <v>11</v>
      </c>
      <c r="H2557" s="10">
        <v>2015</v>
      </c>
      <c r="I2557" s="13">
        <f t="shared" si="1740"/>
        <v>2.2146094772167988E-3</v>
      </c>
      <c r="J2557" s="13">
        <f t="shared" si="1741"/>
        <v>2.2146094772167988E-3</v>
      </c>
      <c r="K2557" s="135">
        <v>8</v>
      </c>
    </row>
    <row r="2558" spans="3:11">
      <c r="C2558" s="2" t="s">
        <v>4013</v>
      </c>
      <c r="D2558" s="12" t="str">
        <f t="shared" si="1739"/>
        <v>IMDPH</v>
      </c>
      <c r="E2558" s="10" t="str">
        <f t="shared" si="1742"/>
        <v>IMDPH</v>
      </c>
      <c r="F2558" s="10" t="s">
        <v>10</v>
      </c>
      <c r="G2558" s="10" t="s">
        <v>11</v>
      </c>
      <c r="H2558" s="10">
        <v>2015</v>
      </c>
      <c r="I2558" s="13">
        <f t="shared" si="1740"/>
        <v>2.2146094772167988E-3</v>
      </c>
      <c r="J2558" s="13">
        <f t="shared" si="1741"/>
        <v>2.2146094772167988E-3</v>
      </c>
      <c r="K2558" s="135">
        <v>8</v>
      </c>
    </row>
    <row r="2559" spans="3:11">
      <c r="C2559" s="2" t="s">
        <v>4014</v>
      </c>
      <c r="D2559" s="12" t="str">
        <f t="shared" si="1739"/>
        <v>IMDSH</v>
      </c>
      <c r="E2559" s="10" t="str">
        <f t="shared" si="1742"/>
        <v>IMDSH</v>
      </c>
      <c r="F2559" s="10" t="s">
        <v>10</v>
      </c>
      <c r="G2559" s="10" t="s">
        <v>11</v>
      </c>
      <c r="H2559" s="10">
        <v>2015</v>
      </c>
      <c r="I2559" s="13">
        <f t="shared" si="1740"/>
        <v>0</v>
      </c>
      <c r="J2559" s="13">
        <f t="shared" si="1741"/>
        <v>0</v>
      </c>
      <c r="K2559" s="135">
        <v>8</v>
      </c>
    </row>
    <row r="2560" spans="3:11">
      <c r="C2560" s="2" t="s">
        <v>1479</v>
      </c>
      <c r="D2560" s="12" t="str">
        <f t="shared" si="1739"/>
        <v>IMDLA</v>
      </c>
      <c r="E2560" s="10" t="str">
        <f t="shared" si="1742"/>
        <v>IMDLA</v>
      </c>
      <c r="F2560" s="10" t="s">
        <v>10</v>
      </c>
      <c r="G2560" s="10" t="s">
        <v>11</v>
      </c>
      <c r="H2560" s="10">
        <v>2015</v>
      </c>
      <c r="I2560" s="13">
        <f t="shared" si="1740"/>
        <v>2.840392629311933E-3</v>
      </c>
      <c r="J2560" s="13">
        <f t="shared" si="1741"/>
        <v>2.840392629311933E-3</v>
      </c>
      <c r="K2560" s="135">
        <v>3</v>
      </c>
    </row>
    <row r="2561" spans="3:11">
      <c r="C2561" s="2" t="s">
        <v>1480</v>
      </c>
      <c r="D2561" s="12" t="str">
        <f t="shared" si="1739"/>
        <v>IMDEM</v>
      </c>
      <c r="E2561" s="10" t="str">
        <f t="shared" si="1742"/>
        <v>IMDEM</v>
      </c>
      <c r="F2561" s="10" t="s">
        <v>10</v>
      </c>
      <c r="G2561" s="10" t="s">
        <v>11</v>
      </c>
      <c r="H2561" s="10">
        <v>2015</v>
      </c>
      <c r="I2561" s="13">
        <f t="shared" si="1740"/>
        <v>2.1559442228893931E-3</v>
      </c>
      <c r="J2561" s="13">
        <f t="shared" si="1741"/>
        <v>2.1559442228893931E-3</v>
      </c>
      <c r="K2561" s="135">
        <v>3</v>
      </c>
    </row>
    <row r="2562" spans="3:11">
      <c r="C2562" s="2" t="s">
        <v>1481</v>
      </c>
      <c r="D2562" s="12" t="str">
        <f t="shared" si="1739"/>
        <v>IMDTF</v>
      </c>
      <c r="E2562" s="10" t="str">
        <f t="shared" si="1742"/>
        <v>IMDTF</v>
      </c>
      <c r="F2562" s="10" t="s">
        <v>10</v>
      </c>
      <c r="G2562" s="10" t="s">
        <v>11</v>
      </c>
      <c r="H2562" s="10">
        <v>2015</v>
      </c>
      <c r="I2562" s="13">
        <f t="shared" si="1740"/>
        <v>0</v>
      </c>
      <c r="J2562" s="13">
        <f t="shared" si="1741"/>
        <v>0</v>
      </c>
      <c r="K2562" s="135">
        <v>8</v>
      </c>
    </row>
    <row r="2563" spans="3:11">
      <c r="C2563" s="2" t="s">
        <v>4015</v>
      </c>
      <c r="D2563" s="12" t="str">
        <f t="shared" si="1739"/>
        <v>IMDPH</v>
      </c>
      <c r="E2563" s="10" t="str">
        <f t="shared" si="1742"/>
        <v>IMDPH</v>
      </c>
      <c r="F2563" s="10" t="s">
        <v>10</v>
      </c>
      <c r="G2563" s="10" t="s">
        <v>11</v>
      </c>
      <c r="H2563" s="10">
        <v>2015</v>
      </c>
      <c r="I2563" s="13">
        <f t="shared" si="1740"/>
        <v>2.2146094772167988E-3</v>
      </c>
      <c r="J2563" s="13">
        <f t="shared" si="1741"/>
        <v>2.2146094772167988E-3</v>
      </c>
      <c r="K2563" s="135">
        <v>8</v>
      </c>
    </row>
    <row r="2564" spans="3:11">
      <c r="C2564" s="2" t="s">
        <v>4015</v>
      </c>
      <c r="D2564" s="12" t="str">
        <f t="shared" si="1739"/>
        <v>IMDPH</v>
      </c>
      <c r="E2564" s="10" t="str">
        <f t="shared" si="1742"/>
        <v>IMDPH</v>
      </c>
      <c r="F2564" s="10" t="s">
        <v>10</v>
      </c>
      <c r="G2564" s="10" t="s">
        <v>11</v>
      </c>
      <c r="H2564" s="10">
        <v>2015</v>
      </c>
      <c r="I2564" s="13">
        <f t="shared" si="1740"/>
        <v>2.2146094772167988E-3</v>
      </c>
      <c r="J2564" s="13">
        <f t="shared" si="1741"/>
        <v>2.2146094772167988E-3</v>
      </c>
      <c r="K2564" s="135">
        <v>8</v>
      </c>
    </row>
    <row r="2565" spans="3:11">
      <c r="C2565" s="2" t="s">
        <v>4016</v>
      </c>
      <c r="D2565" s="12" t="str">
        <f t="shared" si="1739"/>
        <v>IMDSH</v>
      </c>
      <c r="E2565" s="10" t="str">
        <f t="shared" si="1742"/>
        <v>IMDSH</v>
      </c>
      <c r="F2565" s="10" t="s">
        <v>10</v>
      </c>
      <c r="G2565" s="10" t="s">
        <v>11</v>
      </c>
      <c r="H2565" s="10">
        <v>2015</v>
      </c>
      <c r="I2565" s="13">
        <f t="shared" si="1740"/>
        <v>0</v>
      </c>
      <c r="J2565" s="13">
        <f t="shared" si="1741"/>
        <v>0</v>
      </c>
      <c r="K2565" s="135">
        <v>8</v>
      </c>
    </row>
    <row r="2566" spans="3:11">
      <c r="C2566" s="2" t="s">
        <v>1482</v>
      </c>
      <c r="D2566" s="12" t="str">
        <f t="shared" si="1739"/>
        <v>IMDLA</v>
      </c>
      <c r="E2566" s="10" t="str">
        <f t="shared" si="1742"/>
        <v>IMDLA</v>
      </c>
      <c r="F2566" s="10" t="s">
        <v>10</v>
      </c>
      <c r="G2566" s="10" t="s">
        <v>11</v>
      </c>
      <c r="H2566" s="10">
        <v>2015</v>
      </c>
      <c r="I2566" s="13">
        <f t="shared" si="1740"/>
        <v>2.840392629311933E-3</v>
      </c>
      <c r="J2566" s="13">
        <f t="shared" si="1741"/>
        <v>2.840392629311933E-3</v>
      </c>
      <c r="K2566" s="135">
        <v>2</v>
      </c>
    </row>
    <row r="2567" spans="3:11">
      <c r="C2567" s="2" t="s">
        <v>1483</v>
      </c>
      <c r="D2567" s="12" t="str">
        <f t="shared" si="1739"/>
        <v>IMDEM</v>
      </c>
      <c r="E2567" s="10" t="str">
        <f t="shared" si="1742"/>
        <v>IMDEM</v>
      </c>
      <c r="F2567" s="10" t="s">
        <v>10</v>
      </c>
      <c r="G2567" s="10" t="s">
        <v>11</v>
      </c>
      <c r="H2567" s="10">
        <v>2015</v>
      </c>
      <c r="I2567" s="13">
        <f t="shared" si="1740"/>
        <v>2.1559442228893931E-3</v>
      </c>
      <c r="J2567" s="13">
        <f t="shared" si="1741"/>
        <v>2.1559442228893931E-3</v>
      </c>
      <c r="K2567" s="135">
        <v>3</v>
      </c>
    </row>
    <row r="2568" spans="3:11">
      <c r="C2568" s="2" t="s">
        <v>1484</v>
      </c>
      <c r="D2568" s="12" t="str">
        <f t="shared" ref="D2568:D2631" si="1743">"I"&amp;MID(C2568,4,1)&amp;"D"&amp;MID(C2568,9,2)</f>
        <v>IMDTF</v>
      </c>
      <c r="E2568" s="10" t="str">
        <f t="shared" si="1742"/>
        <v>IMDTF</v>
      </c>
      <c r="F2568" s="10" t="s">
        <v>10</v>
      </c>
      <c r="G2568" s="10" t="s">
        <v>11</v>
      </c>
      <c r="H2568" s="10">
        <v>2015</v>
      </c>
      <c r="I2568" s="13">
        <f t="shared" ref="I2568:I2631" si="1744">INDEX($AG$39:$BF$639,MATCH(IF(RIGHT(C2568,3)="100",RIGHT(C2568,6),RIGHT(C2568,5)),$AG$39:$AG$639,0),MATCH(MID(D2568,2,2),$AG$39:$BF$39,0))*$AI$19</f>
        <v>0</v>
      </c>
      <c r="J2568" s="13">
        <f t="shared" si="1741"/>
        <v>0</v>
      </c>
      <c r="K2568" s="135">
        <v>8</v>
      </c>
    </row>
    <row r="2569" spans="3:11">
      <c r="C2569" s="2" t="s">
        <v>4017</v>
      </c>
      <c r="D2569" s="12" t="str">
        <f t="shared" si="1743"/>
        <v>IMDPH</v>
      </c>
      <c r="E2569" s="10" t="str">
        <f t="shared" si="1742"/>
        <v>IMDPH</v>
      </c>
      <c r="F2569" s="10" t="s">
        <v>10</v>
      </c>
      <c r="G2569" s="10" t="s">
        <v>11</v>
      </c>
      <c r="H2569" s="10">
        <v>2015</v>
      </c>
      <c r="I2569" s="13">
        <f t="shared" si="1744"/>
        <v>2.2146094772167988E-3</v>
      </c>
      <c r="J2569" s="13">
        <f t="shared" si="1741"/>
        <v>2.2146094772167988E-3</v>
      </c>
      <c r="K2569" s="135">
        <v>8</v>
      </c>
    </row>
    <row r="2570" spans="3:11">
      <c r="C2570" s="2" t="s">
        <v>4017</v>
      </c>
      <c r="D2570" s="12" t="str">
        <f t="shared" si="1743"/>
        <v>IMDPH</v>
      </c>
      <c r="E2570" s="10" t="str">
        <f t="shared" si="1742"/>
        <v>IMDPH</v>
      </c>
      <c r="F2570" s="10" t="s">
        <v>10</v>
      </c>
      <c r="G2570" s="10" t="s">
        <v>11</v>
      </c>
      <c r="H2570" s="10">
        <v>2015</v>
      </c>
      <c r="I2570" s="13">
        <f t="shared" si="1744"/>
        <v>2.2146094772167988E-3</v>
      </c>
      <c r="J2570" s="13">
        <f t="shared" si="1741"/>
        <v>2.2146094772167988E-3</v>
      </c>
      <c r="K2570" s="135">
        <v>8</v>
      </c>
    </row>
    <row r="2571" spans="3:11">
      <c r="C2571" s="2" t="s">
        <v>4018</v>
      </c>
      <c r="D2571" s="12" t="str">
        <f t="shared" si="1743"/>
        <v>IMDSH</v>
      </c>
      <c r="E2571" s="10" t="str">
        <f t="shared" si="1742"/>
        <v>IMDSH</v>
      </c>
      <c r="F2571" s="10" t="s">
        <v>10</v>
      </c>
      <c r="G2571" s="10" t="s">
        <v>11</v>
      </c>
      <c r="H2571" s="10">
        <v>2015</v>
      </c>
      <c r="I2571" s="13">
        <f t="shared" si="1744"/>
        <v>0</v>
      </c>
      <c r="J2571" s="13">
        <f t="shared" si="1741"/>
        <v>0</v>
      </c>
      <c r="K2571" s="135">
        <v>8</v>
      </c>
    </row>
    <row r="2572" spans="3:11">
      <c r="C2572" s="2" t="s">
        <v>1485</v>
      </c>
      <c r="D2572" s="12" t="str">
        <f t="shared" si="1743"/>
        <v>IMDLA</v>
      </c>
      <c r="E2572" s="10" t="str">
        <f t="shared" si="1742"/>
        <v>IMDLA</v>
      </c>
      <c r="F2572" s="10" t="s">
        <v>10</v>
      </c>
      <c r="G2572" s="10" t="s">
        <v>11</v>
      </c>
      <c r="H2572" s="10">
        <v>2015</v>
      </c>
      <c r="I2572" s="13">
        <f t="shared" si="1744"/>
        <v>2.840392629311933E-3</v>
      </c>
      <c r="J2572" s="13">
        <f t="shared" si="1741"/>
        <v>2.840392629311933E-3</v>
      </c>
      <c r="K2572" s="135">
        <v>1</v>
      </c>
    </row>
    <row r="2573" spans="3:11">
      <c r="C2573" s="2" t="s">
        <v>1486</v>
      </c>
      <c r="D2573" s="12" t="str">
        <f t="shared" si="1743"/>
        <v>IMDEM</v>
      </c>
      <c r="E2573" s="10" t="str">
        <f t="shared" si="1742"/>
        <v>IMDEM</v>
      </c>
      <c r="F2573" s="10" t="s">
        <v>10</v>
      </c>
      <c r="G2573" s="10" t="s">
        <v>11</v>
      </c>
      <c r="H2573" s="10">
        <v>2015</v>
      </c>
      <c r="I2573" s="13">
        <f t="shared" si="1744"/>
        <v>2.1559442228893805E-3</v>
      </c>
      <c r="J2573" s="13">
        <f t="shared" si="1741"/>
        <v>2.1559442228893805E-3</v>
      </c>
      <c r="K2573" s="135">
        <v>2</v>
      </c>
    </row>
    <row r="2574" spans="3:11">
      <c r="C2574" s="2" t="s">
        <v>1487</v>
      </c>
      <c r="D2574" s="12" t="str">
        <f t="shared" si="1743"/>
        <v>IMDTF</v>
      </c>
      <c r="E2574" s="10" t="str">
        <f t="shared" si="1742"/>
        <v>IMDTF</v>
      </c>
      <c r="F2574" s="10" t="s">
        <v>10</v>
      </c>
      <c r="G2574" s="10" t="s">
        <v>11</v>
      </c>
      <c r="H2574" s="10">
        <v>2015</v>
      </c>
      <c r="I2574" s="13">
        <f t="shared" si="1744"/>
        <v>0</v>
      </c>
      <c r="J2574" s="13">
        <f t="shared" si="1741"/>
        <v>0</v>
      </c>
      <c r="K2574" s="135">
        <v>8</v>
      </c>
    </row>
    <row r="2575" spans="3:11">
      <c r="C2575" s="2" t="s">
        <v>4019</v>
      </c>
      <c r="D2575" s="12" t="str">
        <f t="shared" si="1743"/>
        <v>IMDPH</v>
      </c>
      <c r="E2575" s="10" t="str">
        <f t="shared" si="1742"/>
        <v>IMDPH</v>
      </c>
      <c r="F2575" s="10" t="s">
        <v>10</v>
      </c>
      <c r="G2575" s="10" t="s">
        <v>11</v>
      </c>
      <c r="H2575" s="10">
        <v>2015</v>
      </c>
      <c r="I2575" s="13">
        <f t="shared" si="1744"/>
        <v>2.2146094772168114E-3</v>
      </c>
      <c r="J2575" s="13">
        <f t="shared" si="1741"/>
        <v>2.2146094772168114E-3</v>
      </c>
      <c r="K2575" s="135">
        <v>8</v>
      </c>
    </row>
    <row r="2576" spans="3:11">
      <c r="C2576" s="2" t="s">
        <v>4019</v>
      </c>
      <c r="D2576" s="12" t="str">
        <f t="shared" si="1743"/>
        <v>IMDPH</v>
      </c>
      <c r="E2576" s="10" t="str">
        <f t="shared" si="1742"/>
        <v>IMDPH</v>
      </c>
      <c r="F2576" s="10" t="s">
        <v>10</v>
      </c>
      <c r="G2576" s="10" t="s">
        <v>11</v>
      </c>
      <c r="H2576" s="10">
        <v>2015</v>
      </c>
      <c r="I2576" s="13">
        <f t="shared" si="1744"/>
        <v>2.2146094772168114E-3</v>
      </c>
      <c r="J2576" s="13">
        <f t="shared" si="1741"/>
        <v>2.2146094772168114E-3</v>
      </c>
      <c r="K2576" s="135">
        <v>8</v>
      </c>
    </row>
    <row r="2577" spans="3:11">
      <c r="C2577" s="2" t="s">
        <v>4020</v>
      </c>
      <c r="D2577" s="12" t="str">
        <f t="shared" si="1743"/>
        <v>IMDSH</v>
      </c>
      <c r="E2577" s="10" t="str">
        <f t="shared" si="1742"/>
        <v>IMDSH</v>
      </c>
      <c r="F2577" s="10" t="s">
        <v>10</v>
      </c>
      <c r="G2577" s="10" t="s">
        <v>11</v>
      </c>
      <c r="H2577" s="10">
        <v>2015</v>
      </c>
      <c r="I2577" s="13">
        <f t="shared" si="1744"/>
        <v>0</v>
      </c>
      <c r="J2577" s="13">
        <f t="shared" si="1741"/>
        <v>0</v>
      </c>
      <c r="K2577" s="135">
        <v>8</v>
      </c>
    </row>
    <row r="2578" spans="3:11">
      <c r="C2578" s="2" t="s">
        <v>1488</v>
      </c>
      <c r="D2578" s="12" t="str">
        <f t="shared" si="1743"/>
        <v>IMDLA</v>
      </c>
      <c r="E2578" s="10" t="str">
        <f t="shared" si="1742"/>
        <v>IMDLA</v>
      </c>
      <c r="F2578" s="10" t="s">
        <v>10</v>
      </c>
      <c r="G2578" s="10" t="s">
        <v>11</v>
      </c>
      <c r="H2578" s="10">
        <v>2015</v>
      </c>
      <c r="I2578" s="13">
        <f t="shared" si="1744"/>
        <v>2.840392629311933E-3</v>
      </c>
      <c r="J2578" s="13">
        <f t="shared" si="1741"/>
        <v>2.840392629311933E-3</v>
      </c>
      <c r="K2578" s="135">
        <v>1</v>
      </c>
    </row>
    <row r="2579" spans="3:11">
      <c r="C2579" s="2" t="s">
        <v>1489</v>
      </c>
      <c r="D2579" s="12" t="str">
        <f t="shared" si="1743"/>
        <v>IMDEM</v>
      </c>
      <c r="E2579" s="10" t="str">
        <f t="shared" si="1742"/>
        <v>IMDEM</v>
      </c>
      <c r="F2579" s="10" t="s">
        <v>10</v>
      </c>
      <c r="G2579" s="10" t="s">
        <v>11</v>
      </c>
      <c r="H2579" s="10">
        <v>2015</v>
      </c>
      <c r="I2579" s="13">
        <f t="shared" si="1744"/>
        <v>2.1559442228893931E-3</v>
      </c>
      <c r="J2579" s="13">
        <f t="shared" si="1741"/>
        <v>2.1559442228893931E-3</v>
      </c>
      <c r="K2579" s="135">
        <v>1</v>
      </c>
    </row>
    <row r="2580" spans="3:11">
      <c r="C2580" s="2" t="s">
        <v>1490</v>
      </c>
      <c r="D2580" s="12" t="str">
        <f t="shared" si="1743"/>
        <v>IMDTF</v>
      </c>
      <c r="E2580" s="10" t="str">
        <f t="shared" si="1742"/>
        <v>IMDTF</v>
      </c>
      <c r="F2580" s="10" t="s">
        <v>10</v>
      </c>
      <c r="G2580" s="10" t="s">
        <v>11</v>
      </c>
      <c r="H2580" s="10">
        <v>2015</v>
      </c>
      <c r="I2580" s="13">
        <f t="shared" si="1744"/>
        <v>0</v>
      </c>
      <c r="J2580" s="13">
        <f t="shared" si="1741"/>
        <v>0</v>
      </c>
      <c r="K2580" s="135">
        <v>8</v>
      </c>
    </row>
    <row r="2581" spans="3:11">
      <c r="C2581" s="2" t="s">
        <v>4021</v>
      </c>
      <c r="D2581" s="12" t="str">
        <f t="shared" si="1743"/>
        <v>IMDPH</v>
      </c>
      <c r="E2581" s="10" t="str">
        <f t="shared" si="1742"/>
        <v>IMDPH</v>
      </c>
      <c r="F2581" s="10" t="s">
        <v>10</v>
      </c>
      <c r="G2581" s="10" t="s">
        <v>11</v>
      </c>
      <c r="H2581" s="10">
        <v>2015</v>
      </c>
      <c r="I2581" s="13">
        <f t="shared" si="1744"/>
        <v>2.2146094772167988E-3</v>
      </c>
      <c r="J2581" s="13">
        <f t="shared" si="1741"/>
        <v>2.2146094772167988E-3</v>
      </c>
      <c r="K2581" s="135">
        <v>8</v>
      </c>
    </row>
    <row r="2582" spans="3:11">
      <c r="C2582" s="2" t="s">
        <v>4021</v>
      </c>
      <c r="D2582" s="12" t="str">
        <f t="shared" si="1743"/>
        <v>IMDPH</v>
      </c>
      <c r="E2582" s="10" t="str">
        <f t="shared" si="1742"/>
        <v>IMDPH</v>
      </c>
      <c r="F2582" s="10" t="s">
        <v>10</v>
      </c>
      <c r="G2582" s="10" t="s">
        <v>11</v>
      </c>
      <c r="H2582" s="10">
        <v>2015</v>
      </c>
      <c r="I2582" s="13">
        <f t="shared" si="1744"/>
        <v>2.2146094772167988E-3</v>
      </c>
      <c r="J2582" s="13">
        <f t="shared" si="1741"/>
        <v>2.2146094772167988E-3</v>
      </c>
      <c r="K2582" s="135">
        <v>8</v>
      </c>
    </row>
    <row r="2583" spans="3:11">
      <c r="C2583" s="2" t="s">
        <v>4022</v>
      </c>
      <c r="D2583" s="12" t="str">
        <f t="shared" si="1743"/>
        <v>IMDSH</v>
      </c>
      <c r="E2583" s="10" t="str">
        <f t="shared" si="1742"/>
        <v>IMDSH</v>
      </c>
      <c r="F2583" s="10" t="s">
        <v>10</v>
      </c>
      <c r="G2583" s="10" t="s">
        <v>11</v>
      </c>
      <c r="H2583" s="10">
        <v>2015</v>
      </c>
      <c r="I2583" s="13">
        <f t="shared" si="1744"/>
        <v>0</v>
      </c>
      <c r="J2583" s="13">
        <f t="shared" si="1741"/>
        <v>0</v>
      </c>
      <c r="K2583" s="135">
        <v>8</v>
      </c>
    </row>
    <row r="2584" spans="3:11">
      <c r="C2584" s="2" t="s">
        <v>1491</v>
      </c>
      <c r="D2584" s="12" t="str">
        <f t="shared" si="1743"/>
        <v>IMDLA</v>
      </c>
      <c r="E2584" s="10" t="str">
        <f t="shared" si="1742"/>
        <v>IMDLA</v>
      </c>
      <c r="F2584" s="10" t="s">
        <v>10</v>
      </c>
      <c r="G2584" s="10" t="s">
        <v>11</v>
      </c>
      <c r="H2584" s="10">
        <v>2015</v>
      </c>
      <c r="I2584" s="13">
        <f t="shared" si="1744"/>
        <v>2.8403926293119083E-3</v>
      </c>
      <c r="J2584" s="13">
        <f t="shared" si="1741"/>
        <v>2.8403926293119083E-3</v>
      </c>
      <c r="K2584" s="135">
        <v>0</v>
      </c>
    </row>
    <row r="2585" spans="3:11">
      <c r="C2585" s="2" t="s">
        <v>1492</v>
      </c>
      <c r="D2585" s="12" t="str">
        <f t="shared" si="1743"/>
        <v>IMDEM</v>
      </c>
      <c r="E2585" s="10" t="str">
        <f t="shared" si="1742"/>
        <v>IMDEM</v>
      </c>
      <c r="F2585" s="10" t="s">
        <v>10</v>
      </c>
      <c r="G2585" s="10" t="s">
        <v>11</v>
      </c>
      <c r="H2585" s="10">
        <v>2015</v>
      </c>
      <c r="I2585" s="13">
        <f t="shared" si="1744"/>
        <v>2.1559442228893805E-3</v>
      </c>
      <c r="J2585" s="13">
        <f t="shared" si="1741"/>
        <v>2.1559442228893805E-3</v>
      </c>
      <c r="K2585" s="135">
        <v>1</v>
      </c>
    </row>
    <row r="2586" spans="3:11">
      <c r="C2586" s="2" t="s">
        <v>1493</v>
      </c>
      <c r="D2586" s="12" t="str">
        <f t="shared" si="1743"/>
        <v>IMDTF</v>
      </c>
      <c r="E2586" s="10" t="str">
        <f t="shared" si="1742"/>
        <v>IMDTF</v>
      </c>
      <c r="F2586" s="10" t="s">
        <v>10</v>
      </c>
      <c r="G2586" s="10" t="s">
        <v>11</v>
      </c>
      <c r="H2586" s="10">
        <v>2015</v>
      </c>
      <c r="I2586" s="13">
        <f t="shared" si="1744"/>
        <v>0</v>
      </c>
      <c r="J2586" s="39">
        <f t="shared" si="1741"/>
        <v>0</v>
      </c>
      <c r="K2586" s="135">
        <v>8</v>
      </c>
    </row>
    <row r="2587" spans="3:11">
      <c r="C2587" s="2" t="s">
        <v>4023</v>
      </c>
      <c r="D2587" s="12" t="str">
        <f t="shared" si="1743"/>
        <v>IMDPH</v>
      </c>
      <c r="E2587" s="10" t="str">
        <f t="shared" si="1742"/>
        <v>IMDPH</v>
      </c>
      <c r="F2587" s="10" t="s">
        <v>10</v>
      </c>
      <c r="G2587" s="10" t="s">
        <v>11</v>
      </c>
      <c r="H2587" s="10">
        <v>2015</v>
      </c>
      <c r="I2587" s="13">
        <f t="shared" si="1744"/>
        <v>2.2146094772167988E-3</v>
      </c>
      <c r="J2587" s="13">
        <f>I2587</f>
        <v>2.2146094772167988E-3</v>
      </c>
      <c r="K2587" s="135">
        <v>8</v>
      </c>
    </row>
    <row r="2588" spans="3:11">
      <c r="C2588" s="2" t="s">
        <v>4023</v>
      </c>
      <c r="D2588" s="12" t="str">
        <f t="shared" si="1743"/>
        <v>IMDPH</v>
      </c>
      <c r="E2588" s="10" t="str">
        <f t="shared" si="1742"/>
        <v>IMDPH</v>
      </c>
      <c r="F2588" s="10" t="s">
        <v>10</v>
      </c>
      <c r="G2588" s="10" t="s">
        <v>11</v>
      </c>
      <c r="H2588" s="10">
        <v>2015</v>
      </c>
      <c r="I2588" s="13">
        <f t="shared" si="1744"/>
        <v>2.2146094772167988E-3</v>
      </c>
      <c r="J2588" s="13">
        <f t="shared" ref="J2588:J2646" si="1745">I2588</f>
        <v>2.2146094772167988E-3</v>
      </c>
      <c r="K2588" s="135">
        <v>8</v>
      </c>
    </row>
    <row r="2589" spans="3:11">
      <c r="C2589" s="2" t="s">
        <v>4024</v>
      </c>
      <c r="D2589" s="12" t="str">
        <f t="shared" si="1743"/>
        <v>IMDSH</v>
      </c>
      <c r="E2589" s="10" t="str">
        <f t="shared" si="1742"/>
        <v>IMDSH</v>
      </c>
      <c r="F2589" s="10" t="s">
        <v>10</v>
      </c>
      <c r="G2589" s="10" t="s">
        <v>11</v>
      </c>
      <c r="H2589" s="10">
        <v>2015</v>
      </c>
      <c r="I2589" s="13">
        <f t="shared" si="1744"/>
        <v>0</v>
      </c>
      <c r="J2589" s="13">
        <f t="shared" si="1745"/>
        <v>0</v>
      </c>
      <c r="K2589" s="135">
        <v>8</v>
      </c>
    </row>
    <row r="2590" spans="3:11">
      <c r="C2590" s="2" t="s">
        <v>1494</v>
      </c>
      <c r="D2590" s="12" t="str">
        <f t="shared" si="1743"/>
        <v>IMDLA</v>
      </c>
      <c r="E2590" s="10" t="str">
        <f t="shared" si="1742"/>
        <v>IMDLA</v>
      </c>
      <c r="F2590" s="10" t="s">
        <v>10</v>
      </c>
      <c r="G2590" s="10" t="s">
        <v>11</v>
      </c>
      <c r="H2590" s="10">
        <v>2015</v>
      </c>
      <c r="I2590" s="13">
        <f t="shared" si="1744"/>
        <v>2.840392629311933E-3</v>
      </c>
      <c r="J2590" s="13">
        <f t="shared" si="1745"/>
        <v>2.840392629311933E-3</v>
      </c>
      <c r="K2590" s="135">
        <v>0</v>
      </c>
    </row>
    <row r="2591" spans="3:11">
      <c r="C2591" s="2" t="s">
        <v>1495</v>
      </c>
      <c r="D2591" s="12" t="str">
        <f t="shared" si="1743"/>
        <v>IMDEM</v>
      </c>
      <c r="E2591" s="10" t="str">
        <f t="shared" si="1742"/>
        <v>IMDEM</v>
      </c>
      <c r="F2591" s="10" t="s">
        <v>10</v>
      </c>
      <c r="G2591" s="10" t="s">
        <v>11</v>
      </c>
      <c r="H2591" s="10">
        <v>2015</v>
      </c>
      <c r="I2591" s="13">
        <f t="shared" si="1744"/>
        <v>2.1559442228893931E-3</v>
      </c>
      <c r="J2591" s="13">
        <f t="shared" si="1745"/>
        <v>2.1559442228893931E-3</v>
      </c>
      <c r="K2591" s="135">
        <v>0</v>
      </c>
    </row>
    <row r="2592" spans="3:11">
      <c r="C2592" s="2" t="s">
        <v>1496</v>
      </c>
      <c r="D2592" s="12" t="str">
        <f t="shared" si="1743"/>
        <v>IMDTF</v>
      </c>
      <c r="E2592" s="10" t="str">
        <f t="shared" si="1742"/>
        <v>IMDTF</v>
      </c>
      <c r="F2592" s="10" t="s">
        <v>10</v>
      </c>
      <c r="G2592" s="10" t="s">
        <v>11</v>
      </c>
      <c r="H2592" s="10">
        <v>2015</v>
      </c>
      <c r="I2592" s="13">
        <f t="shared" si="1744"/>
        <v>0</v>
      </c>
      <c r="J2592" s="13">
        <f t="shared" si="1745"/>
        <v>0</v>
      </c>
      <c r="K2592" s="135">
        <v>8</v>
      </c>
    </row>
    <row r="2593" spans="3:11">
      <c r="C2593" s="2" t="s">
        <v>4025</v>
      </c>
      <c r="D2593" s="12" t="str">
        <f t="shared" si="1743"/>
        <v>IMDPH</v>
      </c>
      <c r="E2593" s="10" t="str">
        <f t="shared" si="1742"/>
        <v>IMDPH</v>
      </c>
      <c r="F2593" s="10" t="s">
        <v>10</v>
      </c>
      <c r="G2593" s="10" t="s">
        <v>11</v>
      </c>
      <c r="H2593" s="10">
        <v>2015</v>
      </c>
      <c r="I2593" s="13">
        <f t="shared" si="1744"/>
        <v>2.2146094772168114E-3</v>
      </c>
      <c r="J2593" s="13">
        <f t="shared" si="1745"/>
        <v>2.2146094772168114E-3</v>
      </c>
      <c r="K2593" s="135">
        <v>8</v>
      </c>
    </row>
    <row r="2594" spans="3:11">
      <c r="C2594" s="2" t="s">
        <v>4025</v>
      </c>
      <c r="D2594" s="12" t="str">
        <f t="shared" si="1743"/>
        <v>IMDPH</v>
      </c>
      <c r="E2594" s="10" t="str">
        <f t="shared" si="1742"/>
        <v>IMDPH</v>
      </c>
      <c r="F2594" s="10" t="s">
        <v>10</v>
      </c>
      <c r="G2594" s="10" t="s">
        <v>11</v>
      </c>
      <c r="H2594" s="10">
        <v>2015</v>
      </c>
      <c r="I2594" s="13">
        <f t="shared" si="1744"/>
        <v>2.2146094772168114E-3</v>
      </c>
      <c r="J2594" s="13">
        <f t="shared" si="1745"/>
        <v>2.2146094772168114E-3</v>
      </c>
      <c r="K2594" s="135">
        <v>8</v>
      </c>
    </row>
    <row r="2595" spans="3:11">
      <c r="C2595" s="2" t="s">
        <v>4026</v>
      </c>
      <c r="D2595" s="12" t="str">
        <f t="shared" si="1743"/>
        <v>IMDSH</v>
      </c>
      <c r="E2595" s="10" t="str">
        <f t="shared" si="1742"/>
        <v>IMDSH</v>
      </c>
      <c r="F2595" s="10" t="s">
        <v>10</v>
      </c>
      <c r="G2595" s="10" t="s">
        <v>11</v>
      </c>
      <c r="H2595" s="10">
        <v>2015</v>
      </c>
      <c r="I2595" s="13">
        <f t="shared" si="1744"/>
        <v>0</v>
      </c>
      <c r="J2595" s="13">
        <f t="shared" si="1745"/>
        <v>0</v>
      </c>
      <c r="K2595" s="135">
        <v>8</v>
      </c>
    </row>
    <row r="2596" spans="3:11">
      <c r="C2596" s="2" t="s">
        <v>1497</v>
      </c>
      <c r="D2596" s="12" t="str">
        <f t="shared" si="1743"/>
        <v>IMDLA</v>
      </c>
      <c r="E2596" s="10" t="str">
        <f t="shared" si="1742"/>
        <v>IMDLA</v>
      </c>
      <c r="F2596" s="10" t="s">
        <v>10</v>
      </c>
      <c r="G2596" s="10" t="s">
        <v>11</v>
      </c>
      <c r="H2596" s="10">
        <v>2015</v>
      </c>
      <c r="I2596" s="13">
        <f t="shared" si="1744"/>
        <v>2.840392629311933E-3</v>
      </c>
      <c r="J2596" s="13">
        <f t="shared" si="1745"/>
        <v>2.840392629311933E-3</v>
      </c>
      <c r="K2596" s="135">
        <v>0</v>
      </c>
    </row>
    <row r="2597" spans="3:11">
      <c r="C2597" s="2" t="s">
        <v>1498</v>
      </c>
      <c r="D2597" s="12" t="str">
        <f t="shared" si="1743"/>
        <v>IMDEM</v>
      </c>
      <c r="E2597" s="10" t="str">
        <f t="shared" si="1742"/>
        <v>IMDEM</v>
      </c>
      <c r="F2597" s="10" t="s">
        <v>10</v>
      </c>
      <c r="G2597" s="10" t="s">
        <v>11</v>
      </c>
      <c r="H2597" s="10">
        <v>2015</v>
      </c>
      <c r="I2597" s="13">
        <f t="shared" si="1744"/>
        <v>2.1559442228893931E-3</v>
      </c>
      <c r="J2597" s="13">
        <f t="shared" si="1745"/>
        <v>2.1559442228893931E-3</v>
      </c>
      <c r="K2597" s="135">
        <v>0</v>
      </c>
    </row>
    <row r="2598" spans="3:11">
      <c r="C2598" s="2" t="s">
        <v>1499</v>
      </c>
      <c r="D2598" s="12" t="str">
        <f t="shared" si="1743"/>
        <v>IMDTF</v>
      </c>
      <c r="E2598" s="10" t="str">
        <f t="shared" si="1742"/>
        <v>IMDTF</v>
      </c>
      <c r="F2598" s="10" t="s">
        <v>10</v>
      </c>
      <c r="G2598" s="10" t="s">
        <v>11</v>
      </c>
      <c r="H2598" s="10">
        <v>2015</v>
      </c>
      <c r="I2598" s="13">
        <f t="shared" si="1744"/>
        <v>0</v>
      </c>
      <c r="J2598" s="13">
        <f t="shared" si="1745"/>
        <v>0</v>
      </c>
      <c r="K2598" s="135">
        <v>8</v>
      </c>
    </row>
    <row r="2599" spans="3:11">
      <c r="C2599" s="2" t="s">
        <v>4027</v>
      </c>
      <c r="D2599" s="12" t="str">
        <f t="shared" si="1743"/>
        <v>IMDPH</v>
      </c>
      <c r="E2599" s="10" t="str">
        <f t="shared" si="1742"/>
        <v>IMDPH</v>
      </c>
      <c r="F2599" s="10" t="s">
        <v>10</v>
      </c>
      <c r="G2599" s="10" t="s">
        <v>11</v>
      </c>
      <c r="H2599" s="10">
        <v>2015</v>
      </c>
      <c r="I2599" s="13">
        <f t="shared" si="1744"/>
        <v>2.2146094772167988E-3</v>
      </c>
      <c r="J2599" s="13">
        <f t="shared" si="1745"/>
        <v>2.2146094772167988E-3</v>
      </c>
      <c r="K2599" s="135">
        <v>8</v>
      </c>
    </row>
    <row r="2600" spans="3:11">
      <c r="C2600" s="2" t="s">
        <v>4027</v>
      </c>
      <c r="D2600" s="12" t="str">
        <f t="shared" si="1743"/>
        <v>IMDPH</v>
      </c>
      <c r="E2600" s="10" t="str">
        <f t="shared" ref="E2600:E2663" si="1746">D2600</f>
        <v>IMDPH</v>
      </c>
      <c r="F2600" s="10" t="s">
        <v>10</v>
      </c>
      <c r="G2600" s="10" t="s">
        <v>11</v>
      </c>
      <c r="H2600" s="10">
        <v>2015</v>
      </c>
      <c r="I2600" s="13">
        <f t="shared" si="1744"/>
        <v>2.2146094772167988E-3</v>
      </c>
      <c r="J2600" s="13">
        <f t="shared" si="1745"/>
        <v>2.2146094772167988E-3</v>
      </c>
      <c r="K2600" s="135">
        <v>8</v>
      </c>
    </row>
    <row r="2601" spans="3:11">
      <c r="C2601" s="2" t="s">
        <v>4028</v>
      </c>
      <c r="D2601" s="12" t="str">
        <f t="shared" si="1743"/>
        <v>IMDSH</v>
      </c>
      <c r="E2601" s="10" t="str">
        <f t="shared" si="1746"/>
        <v>IMDSH</v>
      </c>
      <c r="F2601" s="10" t="s">
        <v>10</v>
      </c>
      <c r="G2601" s="10" t="s">
        <v>11</v>
      </c>
      <c r="H2601" s="10">
        <v>2015</v>
      </c>
      <c r="I2601" s="13">
        <f t="shared" si="1744"/>
        <v>0</v>
      </c>
      <c r="J2601" s="13">
        <f t="shared" si="1745"/>
        <v>0</v>
      </c>
      <c r="K2601" s="135">
        <v>8</v>
      </c>
    </row>
    <row r="2602" spans="3:11">
      <c r="C2602" s="2" t="s">
        <v>1500</v>
      </c>
      <c r="D2602" s="12" t="str">
        <f t="shared" si="1743"/>
        <v>IMDLA</v>
      </c>
      <c r="E2602" s="10" t="str">
        <f t="shared" si="1746"/>
        <v>IMDLA</v>
      </c>
      <c r="F2602" s="10" t="s">
        <v>10</v>
      </c>
      <c r="G2602" s="10" t="s">
        <v>11</v>
      </c>
      <c r="H2602" s="10">
        <v>2015</v>
      </c>
      <c r="I2602" s="13">
        <f t="shared" si="1744"/>
        <v>2.8403926293119083E-3</v>
      </c>
      <c r="J2602" s="13">
        <f t="shared" si="1745"/>
        <v>2.8403926293119083E-3</v>
      </c>
      <c r="K2602" s="135">
        <v>0</v>
      </c>
    </row>
    <row r="2603" spans="3:11">
      <c r="C2603" s="2" t="s">
        <v>1501</v>
      </c>
      <c r="D2603" s="12" t="str">
        <f t="shared" si="1743"/>
        <v>IMDEM</v>
      </c>
      <c r="E2603" s="10" t="str">
        <f t="shared" si="1746"/>
        <v>IMDEM</v>
      </c>
      <c r="F2603" s="10" t="s">
        <v>10</v>
      </c>
      <c r="G2603" s="10" t="s">
        <v>11</v>
      </c>
      <c r="H2603" s="10">
        <v>2015</v>
      </c>
      <c r="I2603" s="13">
        <f t="shared" si="1744"/>
        <v>2.1559442228893679E-3</v>
      </c>
      <c r="J2603" s="13">
        <f t="shared" si="1745"/>
        <v>2.1559442228893679E-3</v>
      </c>
      <c r="K2603" s="135">
        <v>0</v>
      </c>
    </row>
    <row r="2604" spans="3:11">
      <c r="C2604" s="2" t="s">
        <v>1502</v>
      </c>
      <c r="D2604" s="12" t="str">
        <f t="shared" si="1743"/>
        <v>IMDTF</v>
      </c>
      <c r="E2604" s="10" t="str">
        <f t="shared" si="1746"/>
        <v>IMDTF</v>
      </c>
      <c r="F2604" s="10" t="s">
        <v>10</v>
      </c>
      <c r="G2604" s="10" t="s">
        <v>11</v>
      </c>
      <c r="H2604" s="10">
        <v>2015</v>
      </c>
      <c r="I2604" s="13">
        <f t="shared" si="1744"/>
        <v>0</v>
      </c>
      <c r="J2604" s="13">
        <f t="shared" si="1745"/>
        <v>0</v>
      </c>
      <c r="K2604" s="135">
        <v>8</v>
      </c>
    </row>
    <row r="2605" spans="3:11">
      <c r="C2605" s="2" t="s">
        <v>4029</v>
      </c>
      <c r="D2605" s="12" t="str">
        <f t="shared" si="1743"/>
        <v>IMDPH</v>
      </c>
      <c r="E2605" s="10" t="str">
        <f t="shared" si="1746"/>
        <v>IMDPH</v>
      </c>
      <c r="F2605" s="10" t="s">
        <v>10</v>
      </c>
      <c r="G2605" s="10" t="s">
        <v>11</v>
      </c>
      <c r="H2605" s="10">
        <v>2015</v>
      </c>
      <c r="I2605" s="13">
        <f t="shared" si="1744"/>
        <v>2.2146094772167988E-3</v>
      </c>
      <c r="J2605" s="13">
        <f t="shared" si="1745"/>
        <v>2.2146094772167988E-3</v>
      </c>
      <c r="K2605" s="135">
        <v>7</v>
      </c>
    </row>
    <row r="2606" spans="3:11">
      <c r="C2606" s="2" t="s">
        <v>4029</v>
      </c>
      <c r="D2606" s="12" t="str">
        <f t="shared" si="1743"/>
        <v>IMDPH</v>
      </c>
      <c r="E2606" s="10" t="str">
        <f t="shared" si="1746"/>
        <v>IMDPH</v>
      </c>
      <c r="F2606" s="10" t="s">
        <v>10</v>
      </c>
      <c r="G2606" s="10" t="s">
        <v>11</v>
      </c>
      <c r="H2606" s="10">
        <v>2015</v>
      </c>
      <c r="I2606" s="13">
        <f t="shared" si="1744"/>
        <v>2.2146094772167988E-3</v>
      </c>
      <c r="J2606" s="13">
        <f t="shared" si="1745"/>
        <v>2.2146094772167988E-3</v>
      </c>
      <c r="K2606" s="135">
        <v>8</v>
      </c>
    </row>
    <row r="2607" spans="3:11">
      <c r="C2607" s="2" t="s">
        <v>4030</v>
      </c>
      <c r="D2607" s="12" t="str">
        <f t="shared" si="1743"/>
        <v>IMDSH</v>
      </c>
      <c r="E2607" s="10" t="str">
        <f t="shared" si="1746"/>
        <v>IMDSH</v>
      </c>
      <c r="F2607" s="10" t="s">
        <v>10</v>
      </c>
      <c r="G2607" s="10" t="s">
        <v>11</v>
      </c>
      <c r="H2607" s="10">
        <v>2015</v>
      </c>
      <c r="I2607" s="13">
        <f t="shared" si="1744"/>
        <v>0</v>
      </c>
      <c r="J2607" s="13">
        <f t="shared" si="1745"/>
        <v>0</v>
      </c>
      <c r="K2607" s="135">
        <v>8</v>
      </c>
    </row>
    <row r="2608" spans="3:11">
      <c r="C2608" s="2" t="s">
        <v>1503</v>
      </c>
      <c r="D2608" s="12" t="str">
        <f t="shared" si="1743"/>
        <v>IMDLA</v>
      </c>
      <c r="E2608" s="10" t="str">
        <f t="shared" si="1746"/>
        <v>IMDLA</v>
      </c>
      <c r="F2608" s="10" t="s">
        <v>10</v>
      </c>
      <c r="G2608" s="10" t="s">
        <v>11</v>
      </c>
      <c r="H2608" s="10">
        <v>2015</v>
      </c>
      <c r="I2608" s="13">
        <f t="shared" si="1744"/>
        <v>2.840392629311933E-3</v>
      </c>
      <c r="J2608" s="13">
        <f t="shared" si="1745"/>
        <v>2.840392629311933E-3</v>
      </c>
      <c r="K2608" s="135">
        <v>0</v>
      </c>
    </row>
    <row r="2609" spans="3:11">
      <c r="C2609" s="2" t="s">
        <v>1504</v>
      </c>
      <c r="D2609" s="12" t="str">
        <f t="shared" si="1743"/>
        <v>IMDEM</v>
      </c>
      <c r="E2609" s="10" t="str">
        <f t="shared" si="1746"/>
        <v>IMDEM</v>
      </c>
      <c r="F2609" s="10" t="s">
        <v>10</v>
      </c>
      <c r="G2609" s="10" t="s">
        <v>11</v>
      </c>
      <c r="H2609" s="10">
        <v>2015</v>
      </c>
      <c r="I2609" s="13">
        <f t="shared" si="1744"/>
        <v>2.1559442228894056E-3</v>
      </c>
      <c r="J2609" s="13">
        <f t="shared" si="1745"/>
        <v>2.1559442228894056E-3</v>
      </c>
      <c r="K2609" s="135">
        <v>0</v>
      </c>
    </row>
    <row r="2610" spans="3:11">
      <c r="C2610" s="2" t="s">
        <v>1505</v>
      </c>
      <c r="D2610" s="12" t="str">
        <f t="shared" si="1743"/>
        <v>IMDTF</v>
      </c>
      <c r="E2610" s="10" t="str">
        <f t="shared" si="1746"/>
        <v>IMDTF</v>
      </c>
      <c r="F2610" s="10" t="s">
        <v>10</v>
      </c>
      <c r="G2610" s="10" t="s">
        <v>11</v>
      </c>
      <c r="H2610" s="10">
        <v>2015</v>
      </c>
      <c r="I2610" s="13">
        <f t="shared" si="1744"/>
        <v>0</v>
      </c>
      <c r="J2610" s="13">
        <f t="shared" si="1745"/>
        <v>0</v>
      </c>
      <c r="K2610" s="135">
        <v>8</v>
      </c>
    </row>
    <row r="2611" spans="3:11">
      <c r="C2611" s="2" t="s">
        <v>4031</v>
      </c>
      <c r="D2611" s="12" t="str">
        <f t="shared" si="1743"/>
        <v>IMDPH</v>
      </c>
      <c r="E2611" s="10" t="str">
        <f t="shared" si="1746"/>
        <v>IMDPH</v>
      </c>
      <c r="F2611" s="10" t="s">
        <v>10</v>
      </c>
      <c r="G2611" s="10" t="s">
        <v>11</v>
      </c>
      <c r="H2611" s="10">
        <v>2015</v>
      </c>
      <c r="I2611" s="13">
        <f t="shared" si="1744"/>
        <v>2.2146094772168114E-3</v>
      </c>
      <c r="J2611" s="13">
        <f t="shared" si="1745"/>
        <v>2.2146094772168114E-3</v>
      </c>
      <c r="K2611" s="135">
        <v>7</v>
      </c>
    </row>
    <row r="2612" spans="3:11">
      <c r="C2612" s="2" t="s">
        <v>4031</v>
      </c>
      <c r="D2612" s="12" t="str">
        <f t="shared" si="1743"/>
        <v>IMDPH</v>
      </c>
      <c r="E2612" s="10" t="str">
        <f t="shared" si="1746"/>
        <v>IMDPH</v>
      </c>
      <c r="F2612" s="10" t="s">
        <v>10</v>
      </c>
      <c r="G2612" s="10" t="s">
        <v>11</v>
      </c>
      <c r="H2612" s="10">
        <v>2015</v>
      </c>
      <c r="I2612" s="13">
        <f t="shared" si="1744"/>
        <v>2.2146094772168114E-3</v>
      </c>
      <c r="J2612" s="13">
        <f t="shared" si="1745"/>
        <v>2.2146094772168114E-3</v>
      </c>
      <c r="K2612" s="135">
        <v>8</v>
      </c>
    </row>
    <row r="2613" spans="3:11">
      <c r="C2613" s="2" t="s">
        <v>4032</v>
      </c>
      <c r="D2613" s="12" t="str">
        <f t="shared" si="1743"/>
        <v>IMDSH</v>
      </c>
      <c r="E2613" s="10" t="str">
        <f t="shared" si="1746"/>
        <v>IMDSH</v>
      </c>
      <c r="F2613" s="10" t="s">
        <v>10</v>
      </c>
      <c r="G2613" s="10" t="s">
        <v>11</v>
      </c>
      <c r="H2613" s="10">
        <v>2015</v>
      </c>
      <c r="I2613" s="13">
        <f t="shared" si="1744"/>
        <v>0</v>
      </c>
      <c r="J2613" s="13">
        <f t="shared" si="1745"/>
        <v>0</v>
      </c>
      <c r="K2613" s="135">
        <v>8</v>
      </c>
    </row>
    <row r="2614" spans="3:11">
      <c r="C2614" s="2" t="s">
        <v>1506</v>
      </c>
      <c r="D2614" s="12" t="str">
        <f t="shared" si="1743"/>
        <v>IMDLA</v>
      </c>
      <c r="E2614" s="10" t="str">
        <f t="shared" si="1746"/>
        <v>IMDLA</v>
      </c>
      <c r="F2614" s="10" t="s">
        <v>10</v>
      </c>
      <c r="G2614" s="10" t="s">
        <v>11</v>
      </c>
      <c r="H2614" s="10">
        <v>2015</v>
      </c>
      <c r="I2614" s="13">
        <f t="shared" si="1744"/>
        <v>2.840392629311933E-3</v>
      </c>
      <c r="J2614" s="13">
        <f t="shared" si="1745"/>
        <v>2.840392629311933E-3</v>
      </c>
      <c r="K2614" s="135">
        <v>0</v>
      </c>
    </row>
    <row r="2615" spans="3:11">
      <c r="C2615" s="2" t="s">
        <v>1507</v>
      </c>
      <c r="D2615" s="12" t="str">
        <f t="shared" si="1743"/>
        <v>IMDEM</v>
      </c>
      <c r="E2615" s="10" t="str">
        <f t="shared" si="1746"/>
        <v>IMDEM</v>
      </c>
      <c r="F2615" s="10" t="s">
        <v>10</v>
      </c>
      <c r="G2615" s="10" t="s">
        <v>11</v>
      </c>
      <c r="H2615" s="10">
        <v>2015</v>
      </c>
      <c r="I2615" s="13">
        <f t="shared" si="1744"/>
        <v>2.1559442228893805E-3</v>
      </c>
      <c r="J2615" s="13">
        <f t="shared" si="1745"/>
        <v>2.1559442228893805E-3</v>
      </c>
      <c r="K2615" s="135">
        <v>0</v>
      </c>
    </row>
    <row r="2616" spans="3:11">
      <c r="C2616" s="2" t="s">
        <v>1508</v>
      </c>
      <c r="D2616" s="12" t="str">
        <f t="shared" si="1743"/>
        <v>IMDTF</v>
      </c>
      <c r="E2616" s="10" t="str">
        <f t="shared" si="1746"/>
        <v>IMDTF</v>
      </c>
      <c r="F2616" s="10" t="s">
        <v>10</v>
      </c>
      <c r="G2616" s="10" t="s">
        <v>11</v>
      </c>
      <c r="H2616" s="10">
        <v>2015</v>
      </c>
      <c r="I2616" s="13">
        <f t="shared" si="1744"/>
        <v>0</v>
      </c>
      <c r="J2616" s="13">
        <f t="shared" si="1745"/>
        <v>0</v>
      </c>
      <c r="K2616" s="135">
        <v>7</v>
      </c>
    </row>
    <row r="2617" spans="3:11">
      <c r="C2617" s="2" t="s">
        <v>4033</v>
      </c>
      <c r="D2617" s="12" t="str">
        <f t="shared" si="1743"/>
        <v>IMDPH</v>
      </c>
      <c r="E2617" s="10" t="str">
        <f t="shared" si="1746"/>
        <v>IMDPH</v>
      </c>
      <c r="F2617" s="10" t="s">
        <v>10</v>
      </c>
      <c r="G2617" s="10" t="s">
        <v>11</v>
      </c>
      <c r="H2617" s="10">
        <v>2015</v>
      </c>
      <c r="I2617" s="13">
        <f t="shared" si="1744"/>
        <v>2.2146094772167988E-3</v>
      </c>
      <c r="J2617" s="13">
        <f t="shared" si="1745"/>
        <v>2.2146094772167988E-3</v>
      </c>
      <c r="K2617" s="135">
        <v>7</v>
      </c>
    </row>
    <row r="2618" spans="3:11">
      <c r="C2618" s="2" t="s">
        <v>4033</v>
      </c>
      <c r="D2618" s="12" t="str">
        <f t="shared" si="1743"/>
        <v>IMDPH</v>
      </c>
      <c r="E2618" s="10" t="str">
        <f t="shared" si="1746"/>
        <v>IMDPH</v>
      </c>
      <c r="F2618" s="10" t="s">
        <v>10</v>
      </c>
      <c r="G2618" s="10" t="s">
        <v>11</v>
      </c>
      <c r="H2618" s="10">
        <v>2015</v>
      </c>
      <c r="I2618" s="13">
        <f t="shared" si="1744"/>
        <v>2.2146094772167988E-3</v>
      </c>
      <c r="J2618" s="13">
        <f t="shared" si="1745"/>
        <v>2.2146094772167988E-3</v>
      </c>
      <c r="K2618" s="135">
        <v>8</v>
      </c>
    </row>
    <row r="2619" spans="3:11">
      <c r="C2619" s="2" t="s">
        <v>4034</v>
      </c>
      <c r="D2619" s="12" t="str">
        <f t="shared" si="1743"/>
        <v>IMDSH</v>
      </c>
      <c r="E2619" s="10" t="str">
        <f t="shared" si="1746"/>
        <v>IMDSH</v>
      </c>
      <c r="F2619" s="10" t="s">
        <v>10</v>
      </c>
      <c r="G2619" s="10" t="s">
        <v>11</v>
      </c>
      <c r="H2619" s="10">
        <v>2015</v>
      </c>
      <c r="I2619" s="13">
        <f t="shared" si="1744"/>
        <v>0</v>
      </c>
      <c r="J2619" s="13">
        <f t="shared" si="1745"/>
        <v>0</v>
      </c>
      <c r="K2619" s="135">
        <v>8</v>
      </c>
    </row>
    <row r="2620" spans="3:11">
      <c r="C2620" s="2" t="s">
        <v>1509</v>
      </c>
      <c r="D2620" s="12" t="str">
        <f t="shared" si="1743"/>
        <v>IMDLA</v>
      </c>
      <c r="E2620" s="10" t="str">
        <f t="shared" si="1746"/>
        <v>IMDLA</v>
      </c>
      <c r="F2620" s="10" t="s">
        <v>10</v>
      </c>
      <c r="G2620" s="10" t="s">
        <v>11</v>
      </c>
      <c r="H2620" s="10">
        <v>2015</v>
      </c>
      <c r="I2620" s="13">
        <f t="shared" si="1744"/>
        <v>2.840392629311933E-3</v>
      </c>
      <c r="J2620" s="13">
        <f t="shared" si="1745"/>
        <v>2.840392629311933E-3</v>
      </c>
      <c r="K2620" s="135">
        <v>0</v>
      </c>
    </row>
    <row r="2621" spans="3:11">
      <c r="C2621" s="2" t="s">
        <v>1510</v>
      </c>
      <c r="D2621" s="12" t="str">
        <f t="shared" si="1743"/>
        <v>IMDEM</v>
      </c>
      <c r="E2621" s="10" t="str">
        <f t="shared" si="1746"/>
        <v>IMDEM</v>
      </c>
      <c r="F2621" s="10" t="s">
        <v>10</v>
      </c>
      <c r="G2621" s="10" t="s">
        <v>11</v>
      </c>
      <c r="H2621" s="10">
        <v>2015</v>
      </c>
      <c r="I2621" s="13">
        <f t="shared" si="1744"/>
        <v>2.1559442228893805E-3</v>
      </c>
      <c r="J2621" s="13">
        <f t="shared" si="1745"/>
        <v>2.1559442228893805E-3</v>
      </c>
      <c r="K2621" s="135">
        <v>0</v>
      </c>
    </row>
    <row r="2622" spans="3:11">
      <c r="C2622" s="2" t="s">
        <v>1511</v>
      </c>
      <c r="D2622" s="12" t="str">
        <f t="shared" si="1743"/>
        <v>IMDTF</v>
      </c>
      <c r="E2622" s="10" t="str">
        <f t="shared" si="1746"/>
        <v>IMDTF</v>
      </c>
      <c r="F2622" s="10" t="s">
        <v>10</v>
      </c>
      <c r="G2622" s="10" t="s">
        <v>11</v>
      </c>
      <c r="H2622" s="10">
        <v>2015</v>
      </c>
      <c r="I2622" s="13">
        <f t="shared" si="1744"/>
        <v>0</v>
      </c>
      <c r="J2622" s="13">
        <f t="shared" si="1745"/>
        <v>0</v>
      </c>
      <c r="K2622" s="135">
        <v>7</v>
      </c>
    </row>
    <row r="2623" spans="3:11">
      <c r="C2623" s="2" t="s">
        <v>4035</v>
      </c>
      <c r="D2623" s="12" t="str">
        <f t="shared" si="1743"/>
        <v>IMDPH</v>
      </c>
      <c r="E2623" s="10" t="str">
        <f t="shared" si="1746"/>
        <v>IMDPH</v>
      </c>
      <c r="F2623" s="10" t="s">
        <v>10</v>
      </c>
      <c r="G2623" s="10" t="s">
        <v>11</v>
      </c>
      <c r="H2623" s="10">
        <v>2015</v>
      </c>
      <c r="I2623" s="13">
        <f t="shared" si="1744"/>
        <v>2.2146094772167988E-3</v>
      </c>
      <c r="J2623" s="13">
        <f t="shared" si="1745"/>
        <v>2.2146094772167988E-3</v>
      </c>
      <c r="K2623" s="135">
        <v>7</v>
      </c>
    </row>
    <row r="2624" spans="3:11">
      <c r="C2624" s="2" t="s">
        <v>4035</v>
      </c>
      <c r="D2624" s="12" t="str">
        <f t="shared" si="1743"/>
        <v>IMDPH</v>
      </c>
      <c r="E2624" s="10" t="str">
        <f t="shared" si="1746"/>
        <v>IMDPH</v>
      </c>
      <c r="F2624" s="10" t="s">
        <v>10</v>
      </c>
      <c r="G2624" s="10" t="s">
        <v>11</v>
      </c>
      <c r="H2624" s="10">
        <v>2015</v>
      </c>
      <c r="I2624" s="13">
        <f t="shared" si="1744"/>
        <v>2.2146094772167988E-3</v>
      </c>
      <c r="J2624" s="13">
        <f t="shared" si="1745"/>
        <v>2.2146094772167988E-3</v>
      </c>
      <c r="K2624" s="135">
        <v>8</v>
      </c>
    </row>
    <row r="2625" spans="3:11">
      <c r="C2625" s="2" t="s">
        <v>4036</v>
      </c>
      <c r="D2625" s="12" t="str">
        <f t="shared" si="1743"/>
        <v>IMDSH</v>
      </c>
      <c r="E2625" s="10" t="str">
        <f t="shared" si="1746"/>
        <v>IMDSH</v>
      </c>
      <c r="F2625" s="10" t="s">
        <v>10</v>
      </c>
      <c r="G2625" s="10" t="s">
        <v>11</v>
      </c>
      <c r="H2625" s="10">
        <v>2015</v>
      </c>
      <c r="I2625" s="13">
        <f t="shared" si="1744"/>
        <v>0</v>
      </c>
      <c r="J2625" s="13">
        <f t="shared" si="1745"/>
        <v>0</v>
      </c>
      <c r="K2625" s="135">
        <v>8</v>
      </c>
    </row>
    <row r="2626" spans="3:11">
      <c r="C2626" s="2" t="s">
        <v>1512</v>
      </c>
      <c r="D2626" s="12" t="str">
        <f t="shared" si="1743"/>
        <v>IMDLA</v>
      </c>
      <c r="E2626" s="10" t="str">
        <f t="shared" si="1746"/>
        <v>IMDLA</v>
      </c>
      <c r="F2626" s="10" t="s">
        <v>10</v>
      </c>
      <c r="G2626" s="10" t="s">
        <v>11</v>
      </c>
      <c r="H2626" s="10">
        <v>2015</v>
      </c>
      <c r="I2626" s="13">
        <f t="shared" si="1744"/>
        <v>2.840392629311933E-3</v>
      </c>
      <c r="J2626" s="13">
        <f t="shared" si="1745"/>
        <v>2.840392629311933E-3</v>
      </c>
      <c r="K2626" s="135">
        <v>0</v>
      </c>
    </row>
    <row r="2627" spans="3:11">
      <c r="C2627" s="2" t="s">
        <v>1513</v>
      </c>
      <c r="D2627" s="12" t="str">
        <f t="shared" si="1743"/>
        <v>IMDEM</v>
      </c>
      <c r="E2627" s="10" t="str">
        <f t="shared" si="1746"/>
        <v>IMDEM</v>
      </c>
      <c r="F2627" s="10" t="s">
        <v>10</v>
      </c>
      <c r="G2627" s="10" t="s">
        <v>11</v>
      </c>
      <c r="H2627" s="10">
        <v>2015</v>
      </c>
      <c r="I2627" s="13">
        <f t="shared" si="1744"/>
        <v>2.1559442228894056E-3</v>
      </c>
      <c r="J2627" s="13">
        <f t="shared" si="1745"/>
        <v>2.1559442228894056E-3</v>
      </c>
      <c r="K2627" s="135">
        <v>0</v>
      </c>
    </row>
    <row r="2628" spans="3:11">
      <c r="C2628" s="2" t="s">
        <v>1514</v>
      </c>
      <c r="D2628" s="12" t="str">
        <f t="shared" si="1743"/>
        <v>IMDTF</v>
      </c>
      <c r="E2628" s="10" t="str">
        <f t="shared" si="1746"/>
        <v>IMDTF</v>
      </c>
      <c r="F2628" s="10" t="s">
        <v>10</v>
      </c>
      <c r="G2628" s="10" t="s">
        <v>11</v>
      </c>
      <c r="H2628" s="10">
        <v>2015</v>
      </c>
      <c r="I2628" s="13">
        <f t="shared" si="1744"/>
        <v>0</v>
      </c>
      <c r="J2628" s="13">
        <f t="shared" si="1745"/>
        <v>0</v>
      </c>
      <c r="K2628" s="135">
        <v>7</v>
      </c>
    </row>
    <row r="2629" spans="3:11">
      <c r="C2629" s="2" t="s">
        <v>4037</v>
      </c>
      <c r="D2629" s="12" t="str">
        <f t="shared" si="1743"/>
        <v>IMDPH</v>
      </c>
      <c r="E2629" s="10" t="str">
        <f t="shared" si="1746"/>
        <v>IMDPH</v>
      </c>
      <c r="F2629" s="10" t="s">
        <v>10</v>
      </c>
      <c r="G2629" s="10" t="s">
        <v>11</v>
      </c>
      <c r="H2629" s="10">
        <v>2015</v>
      </c>
      <c r="I2629" s="13">
        <f t="shared" si="1744"/>
        <v>2.2146094772167988E-3</v>
      </c>
      <c r="J2629" s="13">
        <f t="shared" si="1745"/>
        <v>2.2146094772167988E-3</v>
      </c>
      <c r="K2629" s="135">
        <v>7</v>
      </c>
    </row>
    <row r="2630" spans="3:11">
      <c r="C2630" s="2" t="s">
        <v>4037</v>
      </c>
      <c r="D2630" s="12" t="str">
        <f t="shared" si="1743"/>
        <v>IMDPH</v>
      </c>
      <c r="E2630" s="10" t="str">
        <f t="shared" si="1746"/>
        <v>IMDPH</v>
      </c>
      <c r="F2630" s="10" t="s">
        <v>10</v>
      </c>
      <c r="G2630" s="10" t="s">
        <v>11</v>
      </c>
      <c r="H2630" s="10">
        <v>2015</v>
      </c>
      <c r="I2630" s="13">
        <f t="shared" si="1744"/>
        <v>2.2146094772167988E-3</v>
      </c>
      <c r="J2630" s="13">
        <f t="shared" si="1745"/>
        <v>2.2146094772167988E-3</v>
      </c>
      <c r="K2630" s="135">
        <v>8</v>
      </c>
    </row>
    <row r="2631" spans="3:11">
      <c r="C2631" s="2" t="s">
        <v>4038</v>
      </c>
      <c r="D2631" s="12" t="str">
        <f t="shared" si="1743"/>
        <v>IMDSH</v>
      </c>
      <c r="E2631" s="10" t="str">
        <f t="shared" si="1746"/>
        <v>IMDSH</v>
      </c>
      <c r="F2631" s="10" t="s">
        <v>10</v>
      </c>
      <c r="G2631" s="10" t="s">
        <v>11</v>
      </c>
      <c r="H2631" s="10">
        <v>2015</v>
      </c>
      <c r="I2631" s="13">
        <f t="shared" si="1744"/>
        <v>0</v>
      </c>
      <c r="J2631" s="13">
        <f t="shared" si="1745"/>
        <v>0</v>
      </c>
      <c r="K2631" s="135">
        <v>8</v>
      </c>
    </row>
    <row r="2632" spans="3:11">
      <c r="C2632" s="2" t="s">
        <v>1515</v>
      </c>
      <c r="D2632" s="12" t="str">
        <f t="shared" ref="D2632:D2695" si="1747">"I"&amp;MID(C2632,4,1)&amp;"D"&amp;MID(C2632,9,2)</f>
        <v>IMDLA</v>
      </c>
      <c r="E2632" s="10" t="str">
        <f t="shared" si="1746"/>
        <v>IMDLA</v>
      </c>
      <c r="F2632" s="10" t="s">
        <v>10</v>
      </c>
      <c r="G2632" s="10" t="s">
        <v>11</v>
      </c>
      <c r="H2632" s="10">
        <v>2015</v>
      </c>
      <c r="I2632" s="13">
        <f t="shared" ref="I2632:I2695" si="1748">INDEX($AG$39:$BF$639,MATCH(IF(RIGHT(C2632,3)="100",RIGHT(C2632,6),RIGHT(C2632,5)),$AG$39:$AG$639,0),MATCH(MID(D2632,2,2),$AG$39:$BF$39,0))*$AI$19</f>
        <v>2.840392629311933E-3</v>
      </c>
      <c r="J2632" s="13">
        <f t="shared" si="1745"/>
        <v>2.840392629311933E-3</v>
      </c>
      <c r="K2632" s="135">
        <v>0</v>
      </c>
    </row>
    <row r="2633" spans="3:11">
      <c r="C2633" s="2" t="s">
        <v>1516</v>
      </c>
      <c r="D2633" s="12" t="str">
        <f t="shared" si="1747"/>
        <v>IMDEM</v>
      </c>
      <c r="E2633" s="10" t="str">
        <f t="shared" si="1746"/>
        <v>IMDEM</v>
      </c>
      <c r="F2633" s="10" t="s">
        <v>10</v>
      </c>
      <c r="G2633" s="10" t="s">
        <v>11</v>
      </c>
      <c r="H2633" s="10">
        <v>2015</v>
      </c>
      <c r="I2633" s="13">
        <f t="shared" si="1748"/>
        <v>2.1559442228893805E-3</v>
      </c>
      <c r="J2633" s="13">
        <f t="shared" si="1745"/>
        <v>2.1559442228893805E-3</v>
      </c>
      <c r="K2633" s="135">
        <v>0</v>
      </c>
    </row>
    <row r="2634" spans="3:11">
      <c r="C2634" s="2" t="s">
        <v>1517</v>
      </c>
      <c r="D2634" s="12" t="str">
        <f t="shared" si="1747"/>
        <v>IMDTF</v>
      </c>
      <c r="E2634" s="10" t="str">
        <f t="shared" si="1746"/>
        <v>IMDTF</v>
      </c>
      <c r="F2634" s="10" t="s">
        <v>10</v>
      </c>
      <c r="G2634" s="10" t="s">
        <v>11</v>
      </c>
      <c r="H2634" s="10">
        <v>2015</v>
      </c>
      <c r="I2634" s="13">
        <f t="shared" si="1748"/>
        <v>0</v>
      </c>
      <c r="J2634" s="13">
        <f t="shared" si="1745"/>
        <v>0</v>
      </c>
      <c r="K2634" s="135">
        <v>7</v>
      </c>
    </row>
    <row r="2635" spans="3:11">
      <c r="C2635" s="2" t="s">
        <v>4039</v>
      </c>
      <c r="D2635" s="12" t="str">
        <f t="shared" si="1747"/>
        <v>IMDPH</v>
      </c>
      <c r="E2635" s="10" t="str">
        <f t="shared" si="1746"/>
        <v>IMDPH</v>
      </c>
      <c r="F2635" s="10" t="s">
        <v>10</v>
      </c>
      <c r="G2635" s="10" t="s">
        <v>11</v>
      </c>
      <c r="H2635" s="10">
        <v>2015</v>
      </c>
      <c r="I2635" s="13">
        <f t="shared" si="1748"/>
        <v>2.2146094772168114E-3</v>
      </c>
      <c r="J2635" s="13">
        <f t="shared" si="1745"/>
        <v>2.2146094772168114E-3</v>
      </c>
      <c r="K2635" s="135">
        <v>7</v>
      </c>
    </row>
    <row r="2636" spans="3:11">
      <c r="C2636" s="2" t="s">
        <v>4039</v>
      </c>
      <c r="D2636" s="12" t="str">
        <f t="shared" si="1747"/>
        <v>IMDPH</v>
      </c>
      <c r="E2636" s="10" t="str">
        <f t="shared" si="1746"/>
        <v>IMDPH</v>
      </c>
      <c r="F2636" s="10" t="s">
        <v>10</v>
      </c>
      <c r="G2636" s="10" t="s">
        <v>11</v>
      </c>
      <c r="H2636" s="10">
        <v>2015</v>
      </c>
      <c r="I2636" s="13">
        <f t="shared" si="1748"/>
        <v>2.2146094772168114E-3</v>
      </c>
      <c r="J2636" s="13">
        <f t="shared" si="1745"/>
        <v>2.2146094772168114E-3</v>
      </c>
      <c r="K2636" s="135">
        <v>8</v>
      </c>
    </row>
    <row r="2637" spans="3:11">
      <c r="C2637" s="2" t="s">
        <v>4040</v>
      </c>
      <c r="D2637" s="12" t="str">
        <f t="shared" si="1747"/>
        <v>IMDSH</v>
      </c>
      <c r="E2637" s="10" t="str">
        <f t="shared" si="1746"/>
        <v>IMDSH</v>
      </c>
      <c r="F2637" s="10" t="s">
        <v>10</v>
      </c>
      <c r="G2637" s="10" t="s">
        <v>11</v>
      </c>
      <c r="H2637" s="10">
        <v>2015</v>
      </c>
      <c r="I2637" s="13">
        <f t="shared" si="1748"/>
        <v>0</v>
      </c>
      <c r="J2637" s="13">
        <f t="shared" si="1745"/>
        <v>0</v>
      </c>
      <c r="K2637" s="135">
        <v>8</v>
      </c>
    </row>
    <row r="2638" spans="3:11">
      <c r="C2638" s="2" t="s">
        <v>1518</v>
      </c>
      <c r="D2638" s="12" t="str">
        <f t="shared" si="1747"/>
        <v>IMDLA</v>
      </c>
      <c r="E2638" s="10" t="str">
        <f t="shared" si="1746"/>
        <v>IMDLA</v>
      </c>
      <c r="F2638" s="10" t="s">
        <v>10</v>
      </c>
      <c r="G2638" s="10" t="s">
        <v>11</v>
      </c>
      <c r="H2638" s="10">
        <v>2015</v>
      </c>
      <c r="I2638" s="13">
        <f t="shared" si="1748"/>
        <v>2.840392629311933E-3</v>
      </c>
      <c r="J2638" s="13">
        <f t="shared" si="1745"/>
        <v>2.840392629311933E-3</v>
      </c>
      <c r="K2638" s="135">
        <v>0</v>
      </c>
    </row>
    <row r="2639" spans="3:11">
      <c r="C2639" s="2" t="s">
        <v>1519</v>
      </c>
      <c r="D2639" s="12" t="str">
        <f t="shared" si="1747"/>
        <v>IMDEM</v>
      </c>
      <c r="E2639" s="10" t="str">
        <f t="shared" si="1746"/>
        <v>IMDEM</v>
      </c>
      <c r="F2639" s="10" t="s">
        <v>10</v>
      </c>
      <c r="G2639" s="10" t="s">
        <v>11</v>
      </c>
      <c r="H2639" s="10">
        <v>2015</v>
      </c>
      <c r="I2639" s="13">
        <f t="shared" si="1748"/>
        <v>2.1559442228893805E-3</v>
      </c>
      <c r="J2639" s="13">
        <f t="shared" si="1745"/>
        <v>2.1559442228893805E-3</v>
      </c>
      <c r="K2639" s="135">
        <v>0</v>
      </c>
    </row>
    <row r="2640" spans="3:11">
      <c r="C2640" s="2" t="s">
        <v>1520</v>
      </c>
      <c r="D2640" s="12" t="str">
        <f t="shared" si="1747"/>
        <v>IMDTF</v>
      </c>
      <c r="E2640" s="10" t="str">
        <f t="shared" si="1746"/>
        <v>IMDTF</v>
      </c>
      <c r="F2640" s="10" t="s">
        <v>10</v>
      </c>
      <c r="G2640" s="10" t="s">
        <v>11</v>
      </c>
      <c r="H2640" s="10">
        <v>2015</v>
      </c>
      <c r="I2640" s="13">
        <f t="shared" si="1748"/>
        <v>0</v>
      </c>
      <c r="J2640" s="13">
        <f t="shared" si="1745"/>
        <v>0</v>
      </c>
      <c r="K2640" s="135">
        <v>7</v>
      </c>
    </row>
    <row r="2641" spans="3:11">
      <c r="C2641" s="2" t="s">
        <v>4041</v>
      </c>
      <c r="D2641" s="12" t="str">
        <f t="shared" si="1747"/>
        <v>IMDPH</v>
      </c>
      <c r="E2641" s="10" t="str">
        <f t="shared" si="1746"/>
        <v>IMDPH</v>
      </c>
      <c r="F2641" s="10" t="s">
        <v>10</v>
      </c>
      <c r="G2641" s="10" t="s">
        <v>11</v>
      </c>
      <c r="H2641" s="10">
        <v>2015</v>
      </c>
      <c r="I2641" s="13">
        <f t="shared" si="1748"/>
        <v>2.2146094772167988E-3</v>
      </c>
      <c r="J2641" s="13">
        <f t="shared" si="1745"/>
        <v>2.2146094772167988E-3</v>
      </c>
      <c r="K2641" s="135">
        <v>7</v>
      </c>
    </row>
    <row r="2642" spans="3:11">
      <c r="C2642" s="2" t="s">
        <v>4041</v>
      </c>
      <c r="D2642" s="12" t="str">
        <f t="shared" si="1747"/>
        <v>IMDPH</v>
      </c>
      <c r="E2642" s="10" t="str">
        <f t="shared" si="1746"/>
        <v>IMDPH</v>
      </c>
      <c r="F2642" s="10" t="s">
        <v>10</v>
      </c>
      <c r="G2642" s="10" t="s">
        <v>11</v>
      </c>
      <c r="H2642" s="10">
        <v>2015</v>
      </c>
      <c r="I2642" s="13">
        <f t="shared" si="1748"/>
        <v>2.2146094772167988E-3</v>
      </c>
      <c r="J2642" s="13">
        <f t="shared" si="1745"/>
        <v>2.2146094772167988E-3</v>
      </c>
      <c r="K2642" s="135">
        <v>8</v>
      </c>
    </row>
    <row r="2643" spans="3:11">
      <c r="C2643" s="2" t="s">
        <v>4042</v>
      </c>
      <c r="D2643" s="12" t="str">
        <f t="shared" si="1747"/>
        <v>IMDSH</v>
      </c>
      <c r="E2643" s="10" t="str">
        <f t="shared" si="1746"/>
        <v>IMDSH</v>
      </c>
      <c r="F2643" s="10" t="s">
        <v>10</v>
      </c>
      <c r="G2643" s="10" t="s">
        <v>11</v>
      </c>
      <c r="H2643" s="10">
        <v>2015</v>
      </c>
      <c r="I2643" s="13">
        <f t="shared" si="1748"/>
        <v>0</v>
      </c>
      <c r="J2643" s="13">
        <f t="shared" si="1745"/>
        <v>0</v>
      </c>
      <c r="K2643" s="135">
        <v>8</v>
      </c>
    </row>
    <row r="2644" spans="3:11">
      <c r="C2644" s="2" t="s">
        <v>1521</v>
      </c>
      <c r="D2644" s="12" t="str">
        <f t="shared" si="1747"/>
        <v>IMDLA</v>
      </c>
      <c r="E2644" s="10" t="str">
        <f t="shared" si="1746"/>
        <v>IMDLA</v>
      </c>
      <c r="F2644" s="10" t="s">
        <v>10</v>
      </c>
      <c r="G2644" s="10" t="s">
        <v>11</v>
      </c>
      <c r="H2644" s="10">
        <v>2015</v>
      </c>
      <c r="I2644" s="13">
        <f t="shared" si="1748"/>
        <v>2.840392629311933E-3</v>
      </c>
      <c r="J2644" s="13">
        <f t="shared" si="1745"/>
        <v>2.840392629311933E-3</v>
      </c>
      <c r="K2644" s="135">
        <v>0</v>
      </c>
    </row>
    <row r="2645" spans="3:11">
      <c r="C2645" s="2" t="s">
        <v>1522</v>
      </c>
      <c r="D2645" s="12" t="str">
        <f t="shared" si="1747"/>
        <v>IMDEM</v>
      </c>
      <c r="E2645" s="10" t="str">
        <f t="shared" si="1746"/>
        <v>IMDEM</v>
      </c>
      <c r="F2645" s="10" t="s">
        <v>10</v>
      </c>
      <c r="G2645" s="10" t="s">
        <v>11</v>
      </c>
      <c r="H2645" s="10">
        <v>2015</v>
      </c>
      <c r="I2645" s="13">
        <f t="shared" si="1748"/>
        <v>2.1559442228894056E-3</v>
      </c>
      <c r="J2645" s="13">
        <f t="shared" si="1745"/>
        <v>2.1559442228894056E-3</v>
      </c>
      <c r="K2645" s="135">
        <v>0</v>
      </c>
    </row>
    <row r="2646" spans="3:11">
      <c r="C2646" s="2" t="s">
        <v>1523</v>
      </c>
      <c r="D2646" s="12" t="str">
        <f t="shared" si="1747"/>
        <v>IMDTF</v>
      </c>
      <c r="E2646" s="10" t="str">
        <f t="shared" si="1746"/>
        <v>IMDTF</v>
      </c>
      <c r="F2646" s="10" t="s">
        <v>10</v>
      </c>
      <c r="G2646" s="10" t="s">
        <v>11</v>
      </c>
      <c r="H2646" s="10">
        <v>2015</v>
      </c>
      <c r="I2646" s="13">
        <f t="shared" si="1748"/>
        <v>0</v>
      </c>
      <c r="J2646" s="39">
        <f t="shared" si="1745"/>
        <v>0</v>
      </c>
      <c r="K2646" s="135">
        <v>7</v>
      </c>
    </row>
    <row r="2647" spans="3:11">
      <c r="C2647" s="2" t="s">
        <v>4043</v>
      </c>
      <c r="D2647" s="12" t="str">
        <f t="shared" si="1747"/>
        <v>IMDPH</v>
      </c>
      <c r="E2647" s="10" t="str">
        <f t="shared" si="1746"/>
        <v>IMDPH</v>
      </c>
      <c r="F2647" s="10" t="s">
        <v>10</v>
      </c>
      <c r="G2647" s="10" t="s">
        <v>11</v>
      </c>
      <c r="H2647" s="10">
        <v>2015</v>
      </c>
      <c r="I2647" s="13">
        <f t="shared" si="1748"/>
        <v>1.98625333679886E-3</v>
      </c>
      <c r="J2647" s="13">
        <f>I2647</f>
        <v>1.98625333679886E-3</v>
      </c>
      <c r="K2647" s="135">
        <v>7</v>
      </c>
    </row>
    <row r="2648" spans="3:11">
      <c r="C2648" s="2" t="s">
        <v>4043</v>
      </c>
      <c r="D2648" s="12" t="str">
        <f t="shared" si="1747"/>
        <v>IMDPH</v>
      </c>
      <c r="E2648" s="10" t="str">
        <f t="shared" si="1746"/>
        <v>IMDPH</v>
      </c>
      <c r="F2648" s="10" t="s">
        <v>10</v>
      </c>
      <c r="G2648" s="10" t="s">
        <v>11</v>
      </c>
      <c r="H2648" s="10">
        <v>2015</v>
      </c>
      <c r="I2648" s="13">
        <f t="shared" si="1748"/>
        <v>1.98625333679886E-3</v>
      </c>
      <c r="J2648" s="13">
        <f t="shared" ref="J2648:J2706" si="1749">I2648</f>
        <v>1.98625333679886E-3</v>
      </c>
      <c r="K2648" s="135">
        <v>8</v>
      </c>
    </row>
    <row r="2649" spans="3:11">
      <c r="C2649" s="2" t="s">
        <v>4044</v>
      </c>
      <c r="D2649" s="12" t="str">
        <f t="shared" si="1747"/>
        <v>IMDSH</v>
      </c>
      <c r="E2649" s="10" t="str">
        <f t="shared" si="1746"/>
        <v>IMDSH</v>
      </c>
      <c r="F2649" s="10" t="s">
        <v>10</v>
      </c>
      <c r="G2649" s="10" t="s">
        <v>11</v>
      </c>
      <c r="H2649" s="10">
        <v>2015</v>
      </c>
      <c r="I2649" s="13">
        <f t="shared" si="1748"/>
        <v>1.9463026858991914E-3</v>
      </c>
      <c r="J2649" s="13">
        <f t="shared" si="1749"/>
        <v>1.9463026858991914E-3</v>
      </c>
      <c r="K2649" s="135">
        <v>8</v>
      </c>
    </row>
    <row r="2650" spans="3:11">
      <c r="C2650" s="2" t="s">
        <v>1524</v>
      </c>
      <c r="D2650" s="12" t="str">
        <f t="shared" si="1747"/>
        <v>IMDLA</v>
      </c>
      <c r="E2650" s="10" t="str">
        <f t="shared" si="1746"/>
        <v>IMDLA</v>
      </c>
      <c r="F2650" s="10" t="s">
        <v>10</v>
      </c>
      <c r="G2650" s="10" t="s">
        <v>11</v>
      </c>
      <c r="H2650" s="10">
        <v>2015</v>
      </c>
      <c r="I2650" s="13">
        <f t="shared" si="1748"/>
        <v>5.1019890879433179E-3</v>
      </c>
      <c r="J2650" s="13">
        <f t="shared" si="1749"/>
        <v>5.1019890879433179E-3</v>
      </c>
      <c r="K2650" s="135">
        <v>0</v>
      </c>
    </row>
    <row r="2651" spans="3:11">
      <c r="C2651" s="2" t="s">
        <v>1525</v>
      </c>
      <c r="D2651" s="12" t="str">
        <f t="shared" si="1747"/>
        <v>IMDEM</v>
      </c>
      <c r="E2651" s="10" t="str">
        <f t="shared" si="1746"/>
        <v>IMDEM</v>
      </c>
      <c r="F2651" s="10" t="s">
        <v>10</v>
      </c>
      <c r="G2651" s="10" t="s">
        <v>11</v>
      </c>
      <c r="H2651" s="10">
        <v>2015</v>
      </c>
      <c r="I2651" s="13">
        <f t="shared" si="1748"/>
        <v>1.2540644722600525E-3</v>
      </c>
      <c r="J2651" s="13">
        <f t="shared" si="1749"/>
        <v>1.2540644722600525E-3</v>
      </c>
      <c r="K2651" s="135">
        <v>0</v>
      </c>
    </row>
    <row r="2652" spans="3:11">
      <c r="C2652" s="2" t="s">
        <v>1526</v>
      </c>
      <c r="D2652" s="12" t="str">
        <f t="shared" si="1747"/>
        <v>IMDTF</v>
      </c>
      <c r="E2652" s="10" t="str">
        <f t="shared" si="1746"/>
        <v>IMDTF</v>
      </c>
      <c r="F2652" s="10" t="s">
        <v>10</v>
      </c>
      <c r="G2652" s="10" t="s">
        <v>11</v>
      </c>
      <c r="H2652" s="10">
        <v>2015</v>
      </c>
      <c r="I2652" s="13">
        <f t="shared" si="1748"/>
        <v>0</v>
      </c>
      <c r="J2652" s="13">
        <f t="shared" si="1749"/>
        <v>0</v>
      </c>
      <c r="K2652" s="135">
        <v>6</v>
      </c>
    </row>
    <row r="2653" spans="3:11">
      <c r="C2653" s="2" t="s">
        <v>4045</v>
      </c>
      <c r="D2653" s="12" t="str">
        <f t="shared" si="1747"/>
        <v>IMDPH</v>
      </c>
      <c r="E2653" s="10" t="str">
        <f t="shared" si="1746"/>
        <v>IMDPH</v>
      </c>
      <c r="F2653" s="10" t="s">
        <v>10</v>
      </c>
      <c r="G2653" s="10" t="s">
        <v>11</v>
      </c>
      <c r="H2653" s="10">
        <v>2015</v>
      </c>
      <c r="I2653" s="13">
        <f t="shared" si="1748"/>
        <v>1.9862533367988851E-3</v>
      </c>
      <c r="J2653" s="13">
        <f t="shared" si="1749"/>
        <v>1.9862533367988851E-3</v>
      </c>
      <c r="K2653" s="135">
        <v>6</v>
      </c>
    </row>
    <row r="2654" spans="3:11">
      <c r="C2654" s="2" t="s">
        <v>4045</v>
      </c>
      <c r="D2654" s="12" t="str">
        <f t="shared" si="1747"/>
        <v>IMDPH</v>
      </c>
      <c r="E2654" s="10" t="str">
        <f t="shared" si="1746"/>
        <v>IMDPH</v>
      </c>
      <c r="F2654" s="10" t="s">
        <v>10</v>
      </c>
      <c r="G2654" s="10" t="s">
        <v>11</v>
      </c>
      <c r="H2654" s="10">
        <v>2015</v>
      </c>
      <c r="I2654" s="13">
        <f t="shared" si="1748"/>
        <v>1.9862533367988851E-3</v>
      </c>
      <c r="J2654" s="13">
        <f t="shared" si="1749"/>
        <v>1.9862533367988851E-3</v>
      </c>
      <c r="K2654" s="135">
        <v>8</v>
      </c>
    </row>
    <row r="2655" spans="3:11">
      <c r="C2655" s="2" t="s">
        <v>4046</v>
      </c>
      <c r="D2655" s="12" t="str">
        <f t="shared" si="1747"/>
        <v>IMDSH</v>
      </c>
      <c r="E2655" s="10" t="str">
        <f t="shared" si="1746"/>
        <v>IMDSH</v>
      </c>
      <c r="F2655" s="10" t="s">
        <v>10</v>
      </c>
      <c r="G2655" s="10" t="s">
        <v>11</v>
      </c>
      <c r="H2655" s="10">
        <v>2015</v>
      </c>
      <c r="I2655" s="13">
        <f t="shared" si="1748"/>
        <v>1.946302685899204E-3</v>
      </c>
      <c r="J2655" s="13">
        <f t="shared" si="1749"/>
        <v>1.946302685899204E-3</v>
      </c>
      <c r="K2655" s="135">
        <v>8</v>
      </c>
    </row>
    <row r="2656" spans="3:11">
      <c r="C2656" s="2" t="s">
        <v>1527</v>
      </c>
      <c r="D2656" s="12" t="str">
        <f t="shared" si="1747"/>
        <v>IMDLA</v>
      </c>
      <c r="E2656" s="10" t="str">
        <f t="shared" si="1746"/>
        <v>IMDLA</v>
      </c>
      <c r="F2656" s="10" t="s">
        <v>10</v>
      </c>
      <c r="G2656" s="10" t="s">
        <v>11</v>
      </c>
      <c r="H2656" s="10">
        <v>2015</v>
      </c>
      <c r="I2656" s="13">
        <f t="shared" si="1748"/>
        <v>5.1019890879433682E-3</v>
      </c>
      <c r="J2656" s="13">
        <f t="shared" si="1749"/>
        <v>5.1019890879433682E-3</v>
      </c>
      <c r="K2656" s="135">
        <v>0</v>
      </c>
    </row>
    <row r="2657" spans="3:11">
      <c r="C2657" s="2" t="s">
        <v>1528</v>
      </c>
      <c r="D2657" s="12" t="str">
        <f t="shared" si="1747"/>
        <v>IMDEM</v>
      </c>
      <c r="E2657" s="10" t="str">
        <f t="shared" si="1746"/>
        <v>IMDEM</v>
      </c>
      <c r="F2657" s="10" t="s">
        <v>10</v>
      </c>
      <c r="G2657" s="10" t="s">
        <v>11</v>
      </c>
      <c r="H2657" s="10">
        <v>2015</v>
      </c>
      <c r="I2657" s="13">
        <f t="shared" si="1748"/>
        <v>1.2540644722600774E-3</v>
      </c>
      <c r="J2657" s="13">
        <f t="shared" si="1749"/>
        <v>1.2540644722600774E-3</v>
      </c>
      <c r="K2657" s="135">
        <v>0</v>
      </c>
    </row>
    <row r="2658" spans="3:11">
      <c r="C2658" s="2" t="s">
        <v>1529</v>
      </c>
      <c r="D2658" s="12" t="str">
        <f t="shared" si="1747"/>
        <v>IMDTF</v>
      </c>
      <c r="E2658" s="10" t="str">
        <f t="shared" si="1746"/>
        <v>IMDTF</v>
      </c>
      <c r="F2658" s="10" t="s">
        <v>10</v>
      </c>
      <c r="G2658" s="10" t="s">
        <v>11</v>
      </c>
      <c r="H2658" s="10">
        <v>2015</v>
      </c>
      <c r="I2658" s="13">
        <f t="shared" si="1748"/>
        <v>0</v>
      </c>
      <c r="J2658" s="13">
        <f t="shared" si="1749"/>
        <v>0</v>
      </c>
      <c r="K2658" s="135">
        <v>6</v>
      </c>
    </row>
    <row r="2659" spans="3:11">
      <c r="C2659" s="2" t="s">
        <v>4047</v>
      </c>
      <c r="D2659" s="12" t="str">
        <f t="shared" si="1747"/>
        <v>IMDPH</v>
      </c>
      <c r="E2659" s="10" t="str">
        <f t="shared" si="1746"/>
        <v>IMDPH</v>
      </c>
      <c r="F2659" s="10" t="s">
        <v>10</v>
      </c>
      <c r="G2659" s="10" t="s">
        <v>11</v>
      </c>
      <c r="H2659" s="10">
        <v>2015</v>
      </c>
      <c r="I2659" s="13">
        <f t="shared" si="1748"/>
        <v>1.9862533367988725E-3</v>
      </c>
      <c r="J2659" s="13">
        <f t="shared" si="1749"/>
        <v>1.9862533367988725E-3</v>
      </c>
      <c r="K2659" s="135">
        <v>6</v>
      </c>
    </row>
    <row r="2660" spans="3:11">
      <c r="C2660" s="2" t="s">
        <v>4047</v>
      </c>
      <c r="D2660" s="12" t="str">
        <f t="shared" si="1747"/>
        <v>IMDPH</v>
      </c>
      <c r="E2660" s="10" t="str">
        <f t="shared" si="1746"/>
        <v>IMDPH</v>
      </c>
      <c r="F2660" s="10" t="s">
        <v>10</v>
      </c>
      <c r="G2660" s="10" t="s">
        <v>11</v>
      </c>
      <c r="H2660" s="10">
        <v>2015</v>
      </c>
      <c r="I2660" s="13">
        <f t="shared" si="1748"/>
        <v>1.9862533367988725E-3</v>
      </c>
      <c r="J2660" s="13">
        <f t="shared" si="1749"/>
        <v>1.9862533367988725E-3</v>
      </c>
      <c r="K2660" s="135">
        <v>8</v>
      </c>
    </row>
    <row r="2661" spans="3:11">
      <c r="C2661" s="2" t="s">
        <v>4048</v>
      </c>
      <c r="D2661" s="12" t="str">
        <f t="shared" si="1747"/>
        <v>IMDSH</v>
      </c>
      <c r="E2661" s="10" t="str">
        <f t="shared" si="1746"/>
        <v>IMDSH</v>
      </c>
      <c r="F2661" s="10" t="s">
        <v>10</v>
      </c>
      <c r="G2661" s="10" t="s">
        <v>11</v>
      </c>
      <c r="H2661" s="10">
        <v>2015</v>
      </c>
      <c r="I2661" s="13">
        <f t="shared" si="1748"/>
        <v>1.9463026858991914E-3</v>
      </c>
      <c r="J2661" s="13">
        <f t="shared" si="1749"/>
        <v>1.9463026858991914E-3</v>
      </c>
      <c r="K2661" s="135">
        <v>8</v>
      </c>
    </row>
    <row r="2662" spans="3:11">
      <c r="C2662" s="2" t="s">
        <v>1530</v>
      </c>
      <c r="D2662" s="12" t="str">
        <f t="shared" si="1747"/>
        <v>IMDLA</v>
      </c>
      <c r="E2662" s="10" t="str">
        <f t="shared" si="1746"/>
        <v>IMDLA</v>
      </c>
      <c r="F2662" s="10" t="s">
        <v>10</v>
      </c>
      <c r="G2662" s="10" t="s">
        <v>11</v>
      </c>
      <c r="H2662" s="10">
        <v>2015</v>
      </c>
      <c r="I2662" s="13">
        <f t="shared" si="1748"/>
        <v>5.1019890879433431E-3</v>
      </c>
      <c r="J2662" s="13">
        <f t="shared" si="1749"/>
        <v>5.1019890879433431E-3</v>
      </c>
      <c r="K2662" s="135">
        <v>0</v>
      </c>
    </row>
    <row r="2663" spans="3:11">
      <c r="C2663" s="2" t="s">
        <v>1531</v>
      </c>
      <c r="D2663" s="12" t="str">
        <f t="shared" si="1747"/>
        <v>IMDEM</v>
      </c>
      <c r="E2663" s="10" t="str">
        <f t="shared" si="1746"/>
        <v>IMDEM</v>
      </c>
      <c r="F2663" s="10" t="s">
        <v>10</v>
      </c>
      <c r="G2663" s="10" t="s">
        <v>11</v>
      </c>
      <c r="H2663" s="10">
        <v>2015</v>
      </c>
      <c r="I2663" s="13">
        <f t="shared" si="1748"/>
        <v>1.2540644722600774E-3</v>
      </c>
      <c r="J2663" s="13">
        <f t="shared" si="1749"/>
        <v>1.2540644722600774E-3</v>
      </c>
      <c r="K2663" s="135">
        <v>0</v>
      </c>
    </row>
    <row r="2664" spans="3:11">
      <c r="C2664" s="2" t="s">
        <v>1532</v>
      </c>
      <c r="D2664" s="12" t="str">
        <f t="shared" si="1747"/>
        <v>IMDTF</v>
      </c>
      <c r="E2664" s="10" t="str">
        <f t="shared" ref="E2664:E2727" si="1750">D2664</f>
        <v>IMDTF</v>
      </c>
      <c r="F2664" s="10" t="s">
        <v>10</v>
      </c>
      <c r="G2664" s="10" t="s">
        <v>11</v>
      </c>
      <c r="H2664" s="10">
        <v>2015</v>
      </c>
      <c r="I2664" s="13">
        <f t="shared" si="1748"/>
        <v>0</v>
      </c>
      <c r="J2664" s="13">
        <f t="shared" si="1749"/>
        <v>0</v>
      </c>
      <c r="K2664" s="135">
        <v>6</v>
      </c>
    </row>
    <row r="2665" spans="3:11">
      <c r="C2665" s="2" t="s">
        <v>4049</v>
      </c>
      <c r="D2665" s="12" t="str">
        <f t="shared" si="1747"/>
        <v>IMDPH</v>
      </c>
      <c r="E2665" s="10" t="str">
        <f t="shared" si="1750"/>
        <v>IMDPH</v>
      </c>
      <c r="F2665" s="10" t="s">
        <v>10</v>
      </c>
      <c r="G2665" s="10" t="s">
        <v>11</v>
      </c>
      <c r="H2665" s="10">
        <v>2015</v>
      </c>
      <c r="I2665" s="13">
        <f t="shared" si="1748"/>
        <v>1.9862533367989098E-3</v>
      </c>
      <c r="J2665" s="13">
        <f t="shared" si="1749"/>
        <v>1.9862533367989098E-3</v>
      </c>
      <c r="K2665" s="135">
        <v>6</v>
      </c>
    </row>
    <row r="2666" spans="3:11">
      <c r="C2666" s="2" t="s">
        <v>4049</v>
      </c>
      <c r="D2666" s="12" t="str">
        <f t="shared" si="1747"/>
        <v>IMDPH</v>
      </c>
      <c r="E2666" s="10" t="str">
        <f t="shared" si="1750"/>
        <v>IMDPH</v>
      </c>
      <c r="F2666" s="10" t="s">
        <v>10</v>
      </c>
      <c r="G2666" s="10" t="s">
        <v>11</v>
      </c>
      <c r="H2666" s="10">
        <v>2015</v>
      </c>
      <c r="I2666" s="13">
        <f t="shared" si="1748"/>
        <v>1.9862533367989098E-3</v>
      </c>
      <c r="J2666" s="13">
        <f t="shared" si="1749"/>
        <v>1.9862533367989098E-3</v>
      </c>
      <c r="K2666" s="135">
        <v>7</v>
      </c>
    </row>
    <row r="2667" spans="3:11">
      <c r="C2667" s="2" t="s">
        <v>4050</v>
      </c>
      <c r="D2667" s="12" t="str">
        <f t="shared" si="1747"/>
        <v>IMDSH</v>
      </c>
      <c r="E2667" s="10" t="str">
        <f t="shared" si="1750"/>
        <v>IMDSH</v>
      </c>
      <c r="F2667" s="10" t="s">
        <v>10</v>
      </c>
      <c r="G2667" s="10" t="s">
        <v>11</v>
      </c>
      <c r="H2667" s="10">
        <v>2015</v>
      </c>
      <c r="I2667" s="13">
        <f t="shared" si="1748"/>
        <v>1.946302685899204E-3</v>
      </c>
      <c r="J2667" s="13">
        <f t="shared" si="1749"/>
        <v>1.946302685899204E-3</v>
      </c>
      <c r="K2667" s="135">
        <v>8</v>
      </c>
    </row>
    <row r="2668" spans="3:11">
      <c r="C2668" s="2" t="s">
        <v>1533</v>
      </c>
      <c r="D2668" s="12" t="str">
        <f t="shared" si="1747"/>
        <v>IMDLA</v>
      </c>
      <c r="E2668" s="10" t="str">
        <f t="shared" si="1750"/>
        <v>IMDLA</v>
      </c>
      <c r="F2668" s="10" t="s">
        <v>10</v>
      </c>
      <c r="G2668" s="10" t="s">
        <v>11</v>
      </c>
      <c r="H2668" s="10">
        <v>2015</v>
      </c>
      <c r="I2668" s="13">
        <f t="shared" si="1748"/>
        <v>5.1019890879433682E-3</v>
      </c>
      <c r="J2668" s="13">
        <f t="shared" si="1749"/>
        <v>5.1019890879433682E-3</v>
      </c>
      <c r="K2668" s="135">
        <v>0</v>
      </c>
    </row>
    <row r="2669" spans="3:11">
      <c r="C2669" s="2" t="s">
        <v>1534</v>
      </c>
      <c r="D2669" s="12" t="str">
        <f t="shared" si="1747"/>
        <v>IMDEM</v>
      </c>
      <c r="E2669" s="10" t="str">
        <f t="shared" si="1750"/>
        <v>IMDEM</v>
      </c>
      <c r="F2669" s="10" t="s">
        <v>10</v>
      </c>
      <c r="G2669" s="10" t="s">
        <v>11</v>
      </c>
      <c r="H2669" s="10">
        <v>2015</v>
      </c>
      <c r="I2669" s="13">
        <f t="shared" si="1748"/>
        <v>1.2540644722600525E-3</v>
      </c>
      <c r="J2669" s="13">
        <f t="shared" si="1749"/>
        <v>1.2540644722600525E-3</v>
      </c>
      <c r="K2669" s="135">
        <v>0</v>
      </c>
    </row>
    <row r="2670" spans="3:11">
      <c r="C2670" s="2" t="s">
        <v>1535</v>
      </c>
      <c r="D2670" s="12" t="str">
        <f t="shared" si="1747"/>
        <v>IMDTF</v>
      </c>
      <c r="E2670" s="10" t="str">
        <f t="shared" si="1750"/>
        <v>IMDTF</v>
      </c>
      <c r="F2670" s="10" t="s">
        <v>10</v>
      </c>
      <c r="G2670" s="10" t="s">
        <v>11</v>
      </c>
      <c r="H2670" s="10">
        <v>2015</v>
      </c>
      <c r="I2670" s="13">
        <f t="shared" si="1748"/>
        <v>0</v>
      </c>
      <c r="J2670" s="13">
        <f t="shared" si="1749"/>
        <v>0</v>
      </c>
      <c r="K2670" s="135">
        <v>6</v>
      </c>
    </row>
    <row r="2671" spans="3:11">
      <c r="C2671" s="2" t="s">
        <v>4051</v>
      </c>
      <c r="D2671" s="12" t="str">
        <f t="shared" si="1747"/>
        <v>IMDPH</v>
      </c>
      <c r="E2671" s="10" t="str">
        <f t="shared" si="1750"/>
        <v>IMDPH</v>
      </c>
      <c r="F2671" s="10" t="s">
        <v>10</v>
      </c>
      <c r="G2671" s="10" t="s">
        <v>11</v>
      </c>
      <c r="H2671" s="10">
        <v>2015</v>
      </c>
      <c r="I2671" s="13">
        <f t="shared" si="1748"/>
        <v>1.98625333679886E-3</v>
      </c>
      <c r="J2671" s="13">
        <f t="shared" si="1749"/>
        <v>1.98625333679886E-3</v>
      </c>
      <c r="K2671" s="135">
        <v>6</v>
      </c>
    </row>
    <row r="2672" spans="3:11">
      <c r="C2672" s="2" t="s">
        <v>4051</v>
      </c>
      <c r="D2672" s="12" t="str">
        <f t="shared" si="1747"/>
        <v>IMDPH</v>
      </c>
      <c r="E2672" s="10" t="str">
        <f t="shared" si="1750"/>
        <v>IMDPH</v>
      </c>
      <c r="F2672" s="10" t="s">
        <v>10</v>
      </c>
      <c r="G2672" s="10" t="s">
        <v>11</v>
      </c>
      <c r="H2672" s="10">
        <v>2015</v>
      </c>
      <c r="I2672" s="13">
        <f t="shared" si="1748"/>
        <v>1.98625333679886E-3</v>
      </c>
      <c r="J2672" s="13">
        <f t="shared" si="1749"/>
        <v>1.98625333679886E-3</v>
      </c>
      <c r="K2672" s="135">
        <v>7</v>
      </c>
    </row>
    <row r="2673" spans="3:11">
      <c r="C2673" s="2" t="s">
        <v>4052</v>
      </c>
      <c r="D2673" s="12" t="str">
        <f t="shared" si="1747"/>
        <v>IMDSH</v>
      </c>
      <c r="E2673" s="10" t="str">
        <f t="shared" si="1750"/>
        <v>IMDSH</v>
      </c>
      <c r="F2673" s="10" t="s">
        <v>10</v>
      </c>
      <c r="G2673" s="10" t="s">
        <v>11</v>
      </c>
      <c r="H2673" s="10">
        <v>2015</v>
      </c>
      <c r="I2673" s="13">
        <f t="shared" si="1748"/>
        <v>1.9463026858991914E-3</v>
      </c>
      <c r="J2673" s="13">
        <f t="shared" si="1749"/>
        <v>1.9463026858991914E-3</v>
      </c>
      <c r="K2673" s="135">
        <v>8</v>
      </c>
    </row>
    <row r="2674" spans="3:11">
      <c r="C2674" s="2" t="s">
        <v>1536</v>
      </c>
      <c r="D2674" s="12" t="str">
        <f t="shared" si="1747"/>
        <v>IMDLA</v>
      </c>
      <c r="E2674" s="10" t="str">
        <f t="shared" si="1750"/>
        <v>IMDLA</v>
      </c>
      <c r="F2674" s="10" t="s">
        <v>10</v>
      </c>
      <c r="G2674" s="10" t="s">
        <v>11</v>
      </c>
      <c r="H2674" s="10">
        <v>2015</v>
      </c>
      <c r="I2674" s="13">
        <f t="shared" si="1748"/>
        <v>5.1019890879433179E-3</v>
      </c>
      <c r="J2674" s="13">
        <f t="shared" si="1749"/>
        <v>5.1019890879433179E-3</v>
      </c>
      <c r="K2674" s="135">
        <v>0</v>
      </c>
    </row>
    <row r="2675" spans="3:11">
      <c r="C2675" s="2" t="s">
        <v>1537</v>
      </c>
      <c r="D2675" s="12" t="str">
        <f t="shared" si="1747"/>
        <v>IMDEM</v>
      </c>
      <c r="E2675" s="10" t="str">
        <f t="shared" si="1750"/>
        <v>IMDEM</v>
      </c>
      <c r="F2675" s="10" t="s">
        <v>10</v>
      </c>
      <c r="G2675" s="10" t="s">
        <v>11</v>
      </c>
      <c r="H2675" s="10">
        <v>2015</v>
      </c>
      <c r="I2675" s="13">
        <f t="shared" si="1748"/>
        <v>1.2540644722600774E-3</v>
      </c>
      <c r="J2675" s="13">
        <f t="shared" si="1749"/>
        <v>1.2540644722600774E-3</v>
      </c>
      <c r="K2675" s="135">
        <v>0</v>
      </c>
    </row>
    <row r="2676" spans="3:11">
      <c r="C2676" s="2" t="s">
        <v>1538</v>
      </c>
      <c r="D2676" s="12" t="str">
        <f t="shared" si="1747"/>
        <v>IMDTF</v>
      </c>
      <c r="E2676" s="10" t="str">
        <f t="shared" si="1750"/>
        <v>IMDTF</v>
      </c>
      <c r="F2676" s="10" t="s">
        <v>10</v>
      </c>
      <c r="G2676" s="10" t="s">
        <v>11</v>
      </c>
      <c r="H2676" s="10">
        <v>2015</v>
      </c>
      <c r="I2676" s="13">
        <f t="shared" si="1748"/>
        <v>0</v>
      </c>
      <c r="J2676" s="13">
        <f t="shared" si="1749"/>
        <v>0</v>
      </c>
      <c r="K2676" s="135">
        <v>6</v>
      </c>
    </row>
    <row r="2677" spans="3:11">
      <c r="C2677" s="2" t="s">
        <v>4053</v>
      </c>
      <c r="D2677" s="12" t="str">
        <f t="shared" si="1747"/>
        <v>IMDPH</v>
      </c>
      <c r="E2677" s="10" t="str">
        <f t="shared" si="1750"/>
        <v>IMDPH</v>
      </c>
      <c r="F2677" s="10" t="s">
        <v>10</v>
      </c>
      <c r="G2677" s="10" t="s">
        <v>11</v>
      </c>
      <c r="H2677" s="10">
        <v>2015</v>
      </c>
      <c r="I2677" s="13">
        <f t="shared" si="1748"/>
        <v>1.98625333679886E-3</v>
      </c>
      <c r="J2677" s="13">
        <f t="shared" si="1749"/>
        <v>1.98625333679886E-3</v>
      </c>
      <c r="K2677" s="135">
        <v>6</v>
      </c>
    </row>
    <row r="2678" spans="3:11">
      <c r="C2678" s="2" t="s">
        <v>4053</v>
      </c>
      <c r="D2678" s="12" t="str">
        <f t="shared" si="1747"/>
        <v>IMDPH</v>
      </c>
      <c r="E2678" s="10" t="str">
        <f t="shared" si="1750"/>
        <v>IMDPH</v>
      </c>
      <c r="F2678" s="10" t="s">
        <v>10</v>
      </c>
      <c r="G2678" s="10" t="s">
        <v>11</v>
      </c>
      <c r="H2678" s="10">
        <v>2015</v>
      </c>
      <c r="I2678" s="13">
        <f t="shared" si="1748"/>
        <v>1.98625333679886E-3</v>
      </c>
      <c r="J2678" s="13">
        <f t="shared" si="1749"/>
        <v>1.98625333679886E-3</v>
      </c>
      <c r="K2678" s="135">
        <v>7</v>
      </c>
    </row>
    <row r="2679" spans="3:11">
      <c r="C2679" s="2" t="s">
        <v>4054</v>
      </c>
      <c r="D2679" s="12" t="str">
        <f t="shared" si="1747"/>
        <v>IMDSH</v>
      </c>
      <c r="E2679" s="10" t="str">
        <f t="shared" si="1750"/>
        <v>IMDSH</v>
      </c>
      <c r="F2679" s="10" t="s">
        <v>10</v>
      </c>
      <c r="G2679" s="10" t="s">
        <v>11</v>
      </c>
      <c r="H2679" s="10">
        <v>2015</v>
      </c>
      <c r="I2679" s="13">
        <f t="shared" si="1748"/>
        <v>1.9463026858991788E-3</v>
      </c>
      <c r="J2679" s="13">
        <f t="shared" si="1749"/>
        <v>1.9463026858991788E-3</v>
      </c>
      <c r="K2679" s="135">
        <v>8</v>
      </c>
    </row>
    <row r="2680" spans="3:11">
      <c r="C2680" s="2" t="s">
        <v>1539</v>
      </c>
      <c r="D2680" s="12" t="str">
        <f t="shared" si="1747"/>
        <v>IMDLA</v>
      </c>
      <c r="E2680" s="10" t="str">
        <f t="shared" si="1750"/>
        <v>IMDLA</v>
      </c>
      <c r="F2680" s="10" t="s">
        <v>10</v>
      </c>
      <c r="G2680" s="10" t="s">
        <v>11</v>
      </c>
      <c r="H2680" s="10">
        <v>2015</v>
      </c>
      <c r="I2680" s="13">
        <f t="shared" si="1748"/>
        <v>5.1019890879433431E-3</v>
      </c>
      <c r="J2680" s="13">
        <f t="shared" si="1749"/>
        <v>5.1019890879433431E-3</v>
      </c>
      <c r="K2680" s="135">
        <v>0</v>
      </c>
    </row>
    <row r="2681" spans="3:11">
      <c r="C2681" s="2" t="s">
        <v>1540</v>
      </c>
      <c r="D2681" s="12" t="str">
        <f t="shared" si="1747"/>
        <v>IMDEM</v>
      </c>
      <c r="E2681" s="10" t="str">
        <f t="shared" si="1750"/>
        <v>IMDEM</v>
      </c>
      <c r="F2681" s="10" t="s">
        <v>10</v>
      </c>
      <c r="G2681" s="10" t="s">
        <v>11</v>
      </c>
      <c r="H2681" s="10">
        <v>2015</v>
      </c>
      <c r="I2681" s="13">
        <f t="shared" si="1748"/>
        <v>1.2540644722600774E-3</v>
      </c>
      <c r="J2681" s="13">
        <f t="shared" si="1749"/>
        <v>1.2540644722600774E-3</v>
      </c>
      <c r="K2681" s="135">
        <v>0</v>
      </c>
    </row>
    <row r="2682" spans="3:11">
      <c r="C2682" s="2" t="s">
        <v>1541</v>
      </c>
      <c r="D2682" s="12" t="str">
        <f t="shared" si="1747"/>
        <v>IMDTF</v>
      </c>
      <c r="E2682" s="10" t="str">
        <f t="shared" si="1750"/>
        <v>IMDTF</v>
      </c>
      <c r="F2682" s="10" t="s">
        <v>10</v>
      </c>
      <c r="G2682" s="10" t="s">
        <v>11</v>
      </c>
      <c r="H2682" s="10">
        <v>2015</v>
      </c>
      <c r="I2682" s="13">
        <f t="shared" si="1748"/>
        <v>0</v>
      </c>
      <c r="J2682" s="13">
        <f t="shared" si="1749"/>
        <v>0</v>
      </c>
      <c r="K2682" s="135">
        <v>6</v>
      </c>
    </row>
    <row r="2683" spans="3:11">
      <c r="C2683" s="2" t="s">
        <v>4055</v>
      </c>
      <c r="D2683" s="12" t="str">
        <f t="shared" si="1747"/>
        <v>IMDPH</v>
      </c>
      <c r="E2683" s="10" t="str">
        <f t="shared" si="1750"/>
        <v>IMDPH</v>
      </c>
      <c r="F2683" s="10" t="s">
        <v>10</v>
      </c>
      <c r="G2683" s="10" t="s">
        <v>11</v>
      </c>
      <c r="H2683" s="10">
        <v>2015</v>
      </c>
      <c r="I2683" s="13">
        <f t="shared" si="1748"/>
        <v>1.9862533367989098E-3</v>
      </c>
      <c r="J2683" s="13">
        <f t="shared" si="1749"/>
        <v>1.9862533367989098E-3</v>
      </c>
      <c r="K2683" s="135">
        <v>6</v>
      </c>
    </row>
    <row r="2684" spans="3:11">
      <c r="C2684" s="2" t="s">
        <v>4055</v>
      </c>
      <c r="D2684" s="12" t="str">
        <f t="shared" si="1747"/>
        <v>IMDPH</v>
      </c>
      <c r="E2684" s="10" t="str">
        <f t="shared" si="1750"/>
        <v>IMDPH</v>
      </c>
      <c r="F2684" s="10" t="s">
        <v>10</v>
      </c>
      <c r="G2684" s="10" t="s">
        <v>11</v>
      </c>
      <c r="H2684" s="10">
        <v>2015</v>
      </c>
      <c r="I2684" s="13">
        <f t="shared" si="1748"/>
        <v>1.9862533367989098E-3</v>
      </c>
      <c r="J2684" s="13">
        <f t="shared" si="1749"/>
        <v>1.9862533367989098E-3</v>
      </c>
      <c r="K2684" s="135">
        <v>7</v>
      </c>
    </row>
    <row r="2685" spans="3:11">
      <c r="C2685" s="2" t="s">
        <v>4056</v>
      </c>
      <c r="D2685" s="12" t="str">
        <f t="shared" si="1747"/>
        <v>IMDSH</v>
      </c>
      <c r="E2685" s="10" t="str">
        <f t="shared" si="1750"/>
        <v>IMDSH</v>
      </c>
      <c r="F2685" s="10" t="s">
        <v>10</v>
      </c>
      <c r="G2685" s="10" t="s">
        <v>11</v>
      </c>
      <c r="H2685" s="10">
        <v>2015</v>
      </c>
      <c r="I2685" s="13">
        <f t="shared" si="1748"/>
        <v>1.9463026858992163E-3</v>
      </c>
      <c r="J2685" s="13">
        <f t="shared" si="1749"/>
        <v>1.9463026858992163E-3</v>
      </c>
      <c r="K2685" s="135">
        <v>8</v>
      </c>
    </row>
    <row r="2686" spans="3:11">
      <c r="C2686" s="2" t="s">
        <v>1542</v>
      </c>
      <c r="D2686" s="12" t="str">
        <f t="shared" si="1747"/>
        <v>IMDLA</v>
      </c>
      <c r="E2686" s="10" t="str">
        <f t="shared" si="1750"/>
        <v>IMDLA</v>
      </c>
      <c r="F2686" s="10" t="s">
        <v>10</v>
      </c>
      <c r="G2686" s="10" t="s">
        <v>11</v>
      </c>
      <c r="H2686" s="10">
        <v>2015</v>
      </c>
      <c r="I2686" s="13">
        <f t="shared" si="1748"/>
        <v>5.1019890879433925E-3</v>
      </c>
      <c r="J2686" s="13">
        <f t="shared" si="1749"/>
        <v>5.1019890879433925E-3</v>
      </c>
      <c r="K2686" s="135">
        <v>0</v>
      </c>
    </row>
    <row r="2687" spans="3:11">
      <c r="C2687" s="2" t="s">
        <v>1543</v>
      </c>
      <c r="D2687" s="12" t="str">
        <f t="shared" si="1747"/>
        <v>IMDEM</v>
      </c>
      <c r="E2687" s="10" t="str">
        <f t="shared" si="1750"/>
        <v>IMDEM</v>
      </c>
      <c r="F2687" s="10" t="s">
        <v>10</v>
      </c>
      <c r="G2687" s="10" t="s">
        <v>11</v>
      </c>
      <c r="H2687" s="10">
        <v>2015</v>
      </c>
      <c r="I2687" s="13">
        <f t="shared" si="1748"/>
        <v>1.2540644722600525E-3</v>
      </c>
      <c r="J2687" s="13">
        <f t="shared" si="1749"/>
        <v>1.2540644722600525E-3</v>
      </c>
      <c r="K2687" s="135">
        <v>0</v>
      </c>
    </row>
    <row r="2688" spans="3:11">
      <c r="C2688" s="2" t="s">
        <v>1544</v>
      </c>
      <c r="D2688" s="12" t="str">
        <f t="shared" si="1747"/>
        <v>IMDTF</v>
      </c>
      <c r="E2688" s="10" t="str">
        <f t="shared" si="1750"/>
        <v>IMDTF</v>
      </c>
      <c r="F2688" s="10" t="s">
        <v>10</v>
      </c>
      <c r="G2688" s="10" t="s">
        <v>11</v>
      </c>
      <c r="H2688" s="10">
        <v>2015</v>
      </c>
      <c r="I2688" s="13">
        <f t="shared" si="1748"/>
        <v>0</v>
      </c>
      <c r="J2688" s="13">
        <f t="shared" si="1749"/>
        <v>0</v>
      </c>
      <c r="K2688" s="135">
        <v>6</v>
      </c>
    </row>
    <row r="2689" spans="3:11">
      <c r="C2689" s="2" t="s">
        <v>4057</v>
      </c>
      <c r="D2689" s="12" t="str">
        <f t="shared" si="1747"/>
        <v>IMDPH</v>
      </c>
      <c r="E2689" s="10" t="str">
        <f t="shared" si="1750"/>
        <v>IMDPH</v>
      </c>
      <c r="F2689" s="10" t="s">
        <v>10</v>
      </c>
      <c r="G2689" s="10" t="s">
        <v>11</v>
      </c>
      <c r="H2689" s="10">
        <v>2015</v>
      </c>
      <c r="I2689" s="13">
        <f t="shared" si="1748"/>
        <v>1.98625333679886E-3</v>
      </c>
      <c r="J2689" s="13">
        <f t="shared" si="1749"/>
        <v>1.98625333679886E-3</v>
      </c>
      <c r="K2689" s="135">
        <v>6</v>
      </c>
    </row>
    <row r="2690" spans="3:11">
      <c r="C2690" s="2" t="s">
        <v>4057</v>
      </c>
      <c r="D2690" s="12" t="str">
        <f t="shared" si="1747"/>
        <v>IMDPH</v>
      </c>
      <c r="E2690" s="10" t="str">
        <f t="shared" si="1750"/>
        <v>IMDPH</v>
      </c>
      <c r="F2690" s="10" t="s">
        <v>10</v>
      </c>
      <c r="G2690" s="10" t="s">
        <v>11</v>
      </c>
      <c r="H2690" s="10">
        <v>2015</v>
      </c>
      <c r="I2690" s="13">
        <f t="shared" si="1748"/>
        <v>1.98625333679886E-3</v>
      </c>
      <c r="J2690" s="13">
        <f t="shared" si="1749"/>
        <v>1.98625333679886E-3</v>
      </c>
      <c r="K2690" s="135">
        <v>7</v>
      </c>
    </row>
    <row r="2691" spans="3:11">
      <c r="C2691" s="2" t="s">
        <v>4058</v>
      </c>
      <c r="D2691" s="12" t="str">
        <f t="shared" si="1747"/>
        <v>IMDSH</v>
      </c>
      <c r="E2691" s="10" t="str">
        <f t="shared" si="1750"/>
        <v>IMDSH</v>
      </c>
      <c r="F2691" s="10" t="s">
        <v>10</v>
      </c>
      <c r="G2691" s="10" t="s">
        <v>11</v>
      </c>
      <c r="H2691" s="10">
        <v>2015</v>
      </c>
      <c r="I2691" s="13">
        <f t="shared" si="1748"/>
        <v>1.9463026858991788E-3</v>
      </c>
      <c r="J2691" s="13">
        <f t="shared" si="1749"/>
        <v>1.9463026858991788E-3</v>
      </c>
      <c r="K2691" s="135">
        <v>8</v>
      </c>
    </row>
    <row r="2692" spans="3:11">
      <c r="C2692" s="2" t="s">
        <v>1545</v>
      </c>
      <c r="D2692" s="12" t="str">
        <f t="shared" si="1747"/>
        <v>IMDLA</v>
      </c>
      <c r="E2692" s="10" t="str">
        <f t="shared" si="1750"/>
        <v>IMDLA</v>
      </c>
      <c r="F2692" s="10" t="s">
        <v>10</v>
      </c>
      <c r="G2692" s="10" t="s">
        <v>11</v>
      </c>
      <c r="H2692" s="10">
        <v>2015</v>
      </c>
      <c r="I2692" s="13">
        <f t="shared" si="1748"/>
        <v>5.1019890879433431E-3</v>
      </c>
      <c r="J2692" s="13">
        <f t="shared" si="1749"/>
        <v>5.1019890879433431E-3</v>
      </c>
      <c r="K2692" s="135">
        <v>0</v>
      </c>
    </row>
    <row r="2693" spans="3:11">
      <c r="C2693" s="2" t="s">
        <v>1546</v>
      </c>
      <c r="D2693" s="12" t="str">
        <f t="shared" si="1747"/>
        <v>IMDEM</v>
      </c>
      <c r="E2693" s="10" t="str">
        <f t="shared" si="1750"/>
        <v>IMDEM</v>
      </c>
      <c r="F2693" s="10" t="s">
        <v>10</v>
      </c>
      <c r="G2693" s="10" t="s">
        <v>11</v>
      </c>
      <c r="H2693" s="10">
        <v>2015</v>
      </c>
      <c r="I2693" s="13">
        <f t="shared" si="1748"/>
        <v>1.2540644722600774E-3</v>
      </c>
      <c r="J2693" s="13">
        <f t="shared" si="1749"/>
        <v>1.2540644722600774E-3</v>
      </c>
      <c r="K2693" s="135">
        <v>0</v>
      </c>
    </row>
    <row r="2694" spans="3:11">
      <c r="C2694" s="2" t="s">
        <v>1547</v>
      </c>
      <c r="D2694" s="12" t="str">
        <f t="shared" si="1747"/>
        <v>IMDTF</v>
      </c>
      <c r="E2694" s="10" t="str">
        <f t="shared" si="1750"/>
        <v>IMDTF</v>
      </c>
      <c r="F2694" s="10" t="s">
        <v>10</v>
      </c>
      <c r="G2694" s="10" t="s">
        <v>11</v>
      </c>
      <c r="H2694" s="10">
        <v>2015</v>
      </c>
      <c r="I2694" s="13">
        <f t="shared" si="1748"/>
        <v>0</v>
      </c>
      <c r="J2694" s="13">
        <f t="shared" si="1749"/>
        <v>0</v>
      </c>
      <c r="K2694" s="135">
        <v>5</v>
      </c>
    </row>
    <row r="2695" spans="3:11">
      <c r="C2695" s="2" t="s">
        <v>4059</v>
      </c>
      <c r="D2695" s="12" t="str">
        <f t="shared" si="1747"/>
        <v>IMDPH</v>
      </c>
      <c r="E2695" s="10" t="str">
        <f t="shared" si="1750"/>
        <v>IMDPH</v>
      </c>
      <c r="F2695" s="10" t="s">
        <v>10</v>
      </c>
      <c r="G2695" s="10" t="s">
        <v>11</v>
      </c>
      <c r="H2695" s="10">
        <v>2015</v>
      </c>
      <c r="I2695" s="13">
        <f t="shared" si="1748"/>
        <v>1.9862533367989098E-3</v>
      </c>
      <c r="J2695" s="13">
        <f t="shared" si="1749"/>
        <v>1.9862533367989098E-3</v>
      </c>
      <c r="K2695" s="135">
        <v>6</v>
      </c>
    </row>
    <row r="2696" spans="3:11">
      <c r="C2696" s="2" t="s">
        <v>4059</v>
      </c>
      <c r="D2696" s="12" t="str">
        <f t="shared" ref="D2696:D2759" si="1751">"I"&amp;MID(C2696,4,1)&amp;"D"&amp;MID(C2696,9,2)</f>
        <v>IMDPH</v>
      </c>
      <c r="E2696" s="10" t="str">
        <f t="shared" si="1750"/>
        <v>IMDPH</v>
      </c>
      <c r="F2696" s="10" t="s">
        <v>10</v>
      </c>
      <c r="G2696" s="10" t="s">
        <v>11</v>
      </c>
      <c r="H2696" s="10">
        <v>2015</v>
      </c>
      <c r="I2696" s="13">
        <f t="shared" ref="I2696:I2759" si="1752">INDEX($AG$39:$BF$639,MATCH(IF(RIGHT(C2696,3)="100",RIGHT(C2696,6),RIGHT(C2696,5)),$AG$39:$AG$639,0),MATCH(MID(D2696,2,2),$AG$39:$BF$39,0))*$AI$19</f>
        <v>1.9862533367989098E-3</v>
      </c>
      <c r="J2696" s="13">
        <f t="shared" si="1749"/>
        <v>1.9862533367989098E-3</v>
      </c>
      <c r="K2696" s="135">
        <v>7</v>
      </c>
    </row>
    <row r="2697" spans="3:11">
      <c r="C2697" s="2" t="s">
        <v>4060</v>
      </c>
      <c r="D2697" s="12" t="str">
        <f t="shared" si="1751"/>
        <v>IMDSH</v>
      </c>
      <c r="E2697" s="10" t="str">
        <f t="shared" si="1750"/>
        <v>IMDSH</v>
      </c>
      <c r="F2697" s="10" t="s">
        <v>10</v>
      </c>
      <c r="G2697" s="10" t="s">
        <v>11</v>
      </c>
      <c r="H2697" s="10">
        <v>2015</v>
      </c>
      <c r="I2697" s="13">
        <f t="shared" si="1752"/>
        <v>1.946302685899204E-3</v>
      </c>
      <c r="J2697" s="13">
        <f t="shared" si="1749"/>
        <v>1.946302685899204E-3</v>
      </c>
      <c r="K2697" s="135">
        <v>7</v>
      </c>
    </row>
    <row r="2698" spans="3:11">
      <c r="C2698" s="2" t="s">
        <v>1548</v>
      </c>
      <c r="D2698" s="12" t="str">
        <f t="shared" si="1751"/>
        <v>IMDLA</v>
      </c>
      <c r="E2698" s="10" t="str">
        <f t="shared" si="1750"/>
        <v>IMDLA</v>
      </c>
      <c r="F2698" s="10" t="s">
        <v>10</v>
      </c>
      <c r="G2698" s="10" t="s">
        <v>11</v>
      </c>
      <c r="H2698" s="10">
        <v>2015</v>
      </c>
      <c r="I2698" s="13">
        <f t="shared" si="1752"/>
        <v>5.1019890879433925E-3</v>
      </c>
      <c r="J2698" s="13">
        <f t="shared" si="1749"/>
        <v>5.1019890879433925E-3</v>
      </c>
      <c r="K2698" s="135">
        <v>0</v>
      </c>
    </row>
    <row r="2699" spans="3:11">
      <c r="C2699" s="2" t="s">
        <v>1549</v>
      </c>
      <c r="D2699" s="12" t="str">
        <f t="shared" si="1751"/>
        <v>IMDEM</v>
      </c>
      <c r="E2699" s="10" t="str">
        <f t="shared" si="1750"/>
        <v>IMDEM</v>
      </c>
      <c r="F2699" s="10" t="s">
        <v>10</v>
      </c>
      <c r="G2699" s="10" t="s">
        <v>11</v>
      </c>
      <c r="H2699" s="10">
        <v>2015</v>
      </c>
      <c r="I2699" s="13">
        <f t="shared" si="1752"/>
        <v>1.2540644722600774E-3</v>
      </c>
      <c r="J2699" s="13">
        <f t="shared" si="1749"/>
        <v>1.2540644722600774E-3</v>
      </c>
      <c r="K2699" s="135">
        <v>0</v>
      </c>
    </row>
    <row r="2700" spans="3:11">
      <c r="C2700" s="2" t="s">
        <v>1550</v>
      </c>
      <c r="D2700" s="12" t="str">
        <f t="shared" si="1751"/>
        <v>IMDTF</v>
      </c>
      <c r="E2700" s="10" t="str">
        <f t="shared" si="1750"/>
        <v>IMDTF</v>
      </c>
      <c r="F2700" s="10" t="s">
        <v>10</v>
      </c>
      <c r="G2700" s="10" t="s">
        <v>11</v>
      </c>
      <c r="H2700" s="10">
        <v>2015</v>
      </c>
      <c r="I2700" s="13">
        <f t="shared" si="1752"/>
        <v>0</v>
      </c>
      <c r="J2700" s="13">
        <f t="shared" si="1749"/>
        <v>0</v>
      </c>
      <c r="K2700" s="135">
        <v>5</v>
      </c>
    </row>
    <row r="2701" spans="3:11">
      <c r="C2701" s="2" t="s">
        <v>4061</v>
      </c>
      <c r="D2701" s="12" t="str">
        <f t="shared" si="1751"/>
        <v>IMDPH</v>
      </c>
      <c r="E2701" s="10" t="str">
        <f t="shared" si="1750"/>
        <v>IMDPH</v>
      </c>
      <c r="F2701" s="10" t="s">
        <v>10</v>
      </c>
      <c r="G2701" s="10" t="s">
        <v>11</v>
      </c>
      <c r="H2701" s="10">
        <v>2015</v>
      </c>
      <c r="I2701" s="13">
        <f t="shared" si="1752"/>
        <v>1.98625333679886E-3</v>
      </c>
      <c r="J2701" s="13">
        <f t="shared" si="1749"/>
        <v>1.98625333679886E-3</v>
      </c>
      <c r="K2701" s="135">
        <v>6</v>
      </c>
    </row>
    <row r="2702" spans="3:11">
      <c r="C2702" s="2" t="s">
        <v>4061</v>
      </c>
      <c r="D2702" s="12" t="str">
        <f t="shared" si="1751"/>
        <v>IMDPH</v>
      </c>
      <c r="E2702" s="10" t="str">
        <f t="shared" si="1750"/>
        <v>IMDPH</v>
      </c>
      <c r="F2702" s="10" t="s">
        <v>10</v>
      </c>
      <c r="G2702" s="10" t="s">
        <v>11</v>
      </c>
      <c r="H2702" s="10">
        <v>2015</v>
      </c>
      <c r="I2702" s="13">
        <f t="shared" si="1752"/>
        <v>1.98625333679886E-3</v>
      </c>
      <c r="J2702" s="13">
        <f t="shared" si="1749"/>
        <v>1.98625333679886E-3</v>
      </c>
      <c r="K2702" s="135">
        <v>7</v>
      </c>
    </row>
    <row r="2703" spans="3:11">
      <c r="C2703" s="2" t="s">
        <v>4062</v>
      </c>
      <c r="D2703" s="12" t="str">
        <f t="shared" si="1751"/>
        <v>IMDSH</v>
      </c>
      <c r="E2703" s="10" t="str">
        <f t="shared" si="1750"/>
        <v>IMDSH</v>
      </c>
      <c r="F2703" s="10" t="s">
        <v>10</v>
      </c>
      <c r="G2703" s="10" t="s">
        <v>11</v>
      </c>
      <c r="H2703" s="10">
        <v>2015</v>
      </c>
      <c r="I2703" s="13">
        <f t="shared" si="1752"/>
        <v>1.9463026858991914E-3</v>
      </c>
      <c r="J2703" s="13">
        <f t="shared" si="1749"/>
        <v>1.9463026858991914E-3</v>
      </c>
      <c r="K2703" s="135">
        <v>7</v>
      </c>
    </row>
    <row r="2704" spans="3:11">
      <c r="C2704" s="2" t="s">
        <v>1551</v>
      </c>
      <c r="D2704" s="12" t="str">
        <f t="shared" si="1751"/>
        <v>IMDLA</v>
      </c>
      <c r="E2704" s="10" t="str">
        <f t="shared" si="1750"/>
        <v>IMDLA</v>
      </c>
      <c r="F2704" s="10" t="s">
        <v>10</v>
      </c>
      <c r="G2704" s="10" t="s">
        <v>11</v>
      </c>
      <c r="H2704" s="10">
        <v>2015</v>
      </c>
      <c r="I2704" s="13">
        <f t="shared" si="1752"/>
        <v>5.1019890879432928E-3</v>
      </c>
      <c r="J2704" s="13">
        <f t="shared" si="1749"/>
        <v>5.1019890879432928E-3</v>
      </c>
      <c r="K2704" s="135">
        <v>0</v>
      </c>
    </row>
    <row r="2705" spans="3:11">
      <c r="C2705" s="2" t="s">
        <v>1552</v>
      </c>
      <c r="D2705" s="12" t="str">
        <f t="shared" si="1751"/>
        <v>IMDEM</v>
      </c>
      <c r="E2705" s="10" t="str">
        <f t="shared" si="1750"/>
        <v>IMDEM</v>
      </c>
      <c r="F2705" s="10" t="s">
        <v>10</v>
      </c>
      <c r="G2705" s="10" t="s">
        <v>11</v>
      </c>
      <c r="H2705" s="10">
        <v>2015</v>
      </c>
      <c r="I2705" s="13">
        <f t="shared" si="1752"/>
        <v>1.2540644722600774E-3</v>
      </c>
      <c r="J2705" s="13">
        <f t="shared" si="1749"/>
        <v>1.2540644722600774E-3</v>
      </c>
      <c r="K2705" s="135">
        <v>0</v>
      </c>
    </row>
    <row r="2706" spans="3:11">
      <c r="C2706" s="2" t="s">
        <v>1553</v>
      </c>
      <c r="D2706" s="12" t="str">
        <f t="shared" si="1751"/>
        <v>IMDTF</v>
      </c>
      <c r="E2706" s="10" t="str">
        <f t="shared" si="1750"/>
        <v>IMDTF</v>
      </c>
      <c r="F2706" s="10" t="s">
        <v>10</v>
      </c>
      <c r="G2706" s="10" t="s">
        <v>11</v>
      </c>
      <c r="H2706" s="10">
        <v>2015</v>
      </c>
      <c r="I2706" s="13">
        <f t="shared" si="1752"/>
        <v>0</v>
      </c>
      <c r="J2706" s="39">
        <f t="shared" si="1749"/>
        <v>0</v>
      </c>
      <c r="K2706" s="135">
        <v>5</v>
      </c>
    </row>
    <row r="2707" spans="3:11">
      <c r="C2707" s="2" t="s">
        <v>4063</v>
      </c>
      <c r="D2707" s="12" t="str">
        <f t="shared" si="1751"/>
        <v>IMDPH</v>
      </c>
      <c r="E2707" s="10" t="str">
        <f t="shared" si="1750"/>
        <v>IMDPH</v>
      </c>
      <c r="F2707" s="10" t="s">
        <v>10</v>
      </c>
      <c r="G2707" s="10" t="s">
        <v>11</v>
      </c>
      <c r="H2707" s="10">
        <v>2015</v>
      </c>
      <c r="I2707" s="13">
        <f t="shared" si="1752"/>
        <v>1.98625333679886E-3</v>
      </c>
      <c r="J2707" s="13">
        <f>I2707</f>
        <v>1.98625333679886E-3</v>
      </c>
      <c r="K2707" s="135">
        <v>5</v>
      </c>
    </row>
    <row r="2708" spans="3:11">
      <c r="C2708" s="2" t="s">
        <v>4063</v>
      </c>
      <c r="D2708" s="12" t="str">
        <f t="shared" si="1751"/>
        <v>IMDPH</v>
      </c>
      <c r="E2708" s="10" t="str">
        <f t="shared" si="1750"/>
        <v>IMDPH</v>
      </c>
      <c r="F2708" s="10" t="s">
        <v>10</v>
      </c>
      <c r="G2708" s="10" t="s">
        <v>11</v>
      </c>
      <c r="H2708" s="10">
        <v>2015</v>
      </c>
      <c r="I2708" s="13">
        <f t="shared" si="1752"/>
        <v>1.98625333679886E-3</v>
      </c>
      <c r="J2708" s="13">
        <f t="shared" ref="J2708:J2766" si="1753">I2708</f>
        <v>1.98625333679886E-3</v>
      </c>
      <c r="K2708" s="135">
        <v>7</v>
      </c>
    </row>
    <row r="2709" spans="3:11">
      <c r="C2709" s="2" t="s">
        <v>4064</v>
      </c>
      <c r="D2709" s="12" t="str">
        <f t="shared" si="1751"/>
        <v>IMDSH</v>
      </c>
      <c r="E2709" s="10" t="str">
        <f t="shared" si="1750"/>
        <v>IMDSH</v>
      </c>
      <c r="F2709" s="10" t="s">
        <v>10</v>
      </c>
      <c r="G2709" s="10" t="s">
        <v>11</v>
      </c>
      <c r="H2709" s="10">
        <v>2015</v>
      </c>
      <c r="I2709" s="13">
        <f t="shared" si="1752"/>
        <v>1.9463026858991914E-3</v>
      </c>
      <c r="J2709" s="13">
        <f t="shared" si="1753"/>
        <v>1.9463026858991914E-3</v>
      </c>
      <c r="K2709" s="135">
        <v>6</v>
      </c>
    </row>
    <row r="2710" spans="3:11">
      <c r="C2710" s="2" t="s">
        <v>1554</v>
      </c>
      <c r="D2710" s="12" t="str">
        <f t="shared" si="1751"/>
        <v>IMDLA</v>
      </c>
      <c r="E2710" s="10" t="str">
        <f t="shared" si="1750"/>
        <v>IMDLA</v>
      </c>
      <c r="F2710" s="10" t="s">
        <v>10</v>
      </c>
      <c r="G2710" s="10" t="s">
        <v>11</v>
      </c>
      <c r="H2710" s="10">
        <v>2015</v>
      </c>
      <c r="I2710" s="13">
        <f t="shared" si="1752"/>
        <v>5.1019890879433431E-3</v>
      </c>
      <c r="J2710" s="13">
        <f t="shared" si="1753"/>
        <v>5.1019890879433431E-3</v>
      </c>
      <c r="K2710" s="135">
        <v>0</v>
      </c>
    </row>
    <row r="2711" spans="3:11">
      <c r="C2711" s="2" t="s">
        <v>1555</v>
      </c>
      <c r="D2711" s="12" t="str">
        <f t="shared" si="1751"/>
        <v>IMDEM</v>
      </c>
      <c r="E2711" s="10" t="str">
        <f t="shared" si="1750"/>
        <v>IMDEM</v>
      </c>
      <c r="F2711" s="10" t="s">
        <v>10</v>
      </c>
      <c r="G2711" s="10" t="s">
        <v>11</v>
      </c>
      <c r="H2711" s="10">
        <v>2015</v>
      </c>
      <c r="I2711" s="13">
        <f t="shared" si="1752"/>
        <v>1.2540644722600774E-3</v>
      </c>
      <c r="J2711" s="13">
        <f t="shared" si="1753"/>
        <v>1.2540644722600774E-3</v>
      </c>
      <c r="K2711" s="135">
        <v>0</v>
      </c>
    </row>
    <row r="2712" spans="3:11">
      <c r="C2712" s="2" t="s">
        <v>1556</v>
      </c>
      <c r="D2712" s="12" t="str">
        <f t="shared" si="1751"/>
        <v>IMDTF</v>
      </c>
      <c r="E2712" s="10" t="str">
        <f t="shared" si="1750"/>
        <v>IMDTF</v>
      </c>
      <c r="F2712" s="10" t="s">
        <v>10</v>
      </c>
      <c r="G2712" s="10" t="s">
        <v>11</v>
      </c>
      <c r="H2712" s="10">
        <v>2015</v>
      </c>
      <c r="I2712" s="13">
        <f t="shared" si="1752"/>
        <v>0</v>
      </c>
      <c r="J2712" s="13">
        <f t="shared" si="1753"/>
        <v>0</v>
      </c>
      <c r="K2712" s="135">
        <v>5</v>
      </c>
    </row>
    <row r="2713" spans="3:11">
      <c r="C2713" s="2" t="s">
        <v>4065</v>
      </c>
      <c r="D2713" s="12" t="str">
        <f t="shared" si="1751"/>
        <v>IMDPH</v>
      </c>
      <c r="E2713" s="10" t="str">
        <f t="shared" si="1750"/>
        <v>IMDPH</v>
      </c>
      <c r="F2713" s="10" t="s">
        <v>10</v>
      </c>
      <c r="G2713" s="10" t="s">
        <v>11</v>
      </c>
      <c r="H2713" s="10">
        <v>2015</v>
      </c>
      <c r="I2713" s="13">
        <f t="shared" si="1752"/>
        <v>1.9862533367989098E-3</v>
      </c>
      <c r="J2713" s="13">
        <f t="shared" si="1753"/>
        <v>1.9862533367989098E-3</v>
      </c>
      <c r="K2713" s="135">
        <v>5</v>
      </c>
    </row>
    <row r="2714" spans="3:11">
      <c r="C2714" s="2" t="s">
        <v>4065</v>
      </c>
      <c r="D2714" s="12" t="str">
        <f t="shared" si="1751"/>
        <v>IMDPH</v>
      </c>
      <c r="E2714" s="10" t="str">
        <f t="shared" si="1750"/>
        <v>IMDPH</v>
      </c>
      <c r="F2714" s="10" t="s">
        <v>10</v>
      </c>
      <c r="G2714" s="10" t="s">
        <v>11</v>
      </c>
      <c r="H2714" s="10">
        <v>2015</v>
      </c>
      <c r="I2714" s="13">
        <f t="shared" si="1752"/>
        <v>1.9862533367989098E-3</v>
      </c>
      <c r="J2714" s="13">
        <f t="shared" si="1753"/>
        <v>1.9862533367989098E-3</v>
      </c>
      <c r="K2714" s="135">
        <v>7</v>
      </c>
    </row>
    <row r="2715" spans="3:11">
      <c r="C2715" s="2" t="s">
        <v>4066</v>
      </c>
      <c r="D2715" s="12" t="str">
        <f t="shared" si="1751"/>
        <v>IMDSH</v>
      </c>
      <c r="E2715" s="10" t="str">
        <f t="shared" si="1750"/>
        <v>IMDSH</v>
      </c>
      <c r="F2715" s="10" t="s">
        <v>10</v>
      </c>
      <c r="G2715" s="10" t="s">
        <v>11</v>
      </c>
      <c r="H2715" s="10">
        <v>2015</v>
      </c>
      <c r="I2715" s="13">
        <f t="shared" si="1752"/>
        <v>1.946302685899204E-3</v>
      </c>
      <c r="J2715" s="13">
        <f t="shared" si="1753"/>
        <v>1.946302685899204E-3</v>
      </c>
      <c r="K2715" s="135">
        <v>6</v>
      </c>
    </row>
    <row r="2716" spans="3:11">
      <c r="C2716" s="2" t="s">
        <v>1557</v>
      </c>
      <c r="D2716" s="12" t="str">
        <f t="shared" si="1751"/>
        <v>IMDLA</v>
      </c>
      <c r="E2716" s="10" t="str">
        <f t="shared" si="1750"/>
        <v>IMDLA</v>
      </c>
      <c r="F2716" s="10" t="s">
        <v>10</v>
      </c>
      <c r="G2716" s="10" t="s">
        <v>11</v>
      </c>
      <c r="H2716" s="10">
        <v>2015</v>
      </c>
      <c r="I2716" s="13">
        <f t="shared" si="1752"/>
        <v>5.1019890879433925E-3</v>
      </c>
      <c r="J2716" s="13">
        <f t="shared" si="1753"/>
        <v>5.1019890879433925E-3</v>
      </c>
      <c r="K2716" s="135">
        <v>0</v>
      </c>
    </row>
    <row r="2717" spans="3:11">
      <c r="C2717" s="2" t="s">
        <v>1558</v>
      </c>
      <c r="D2717" s="12" t="str">
        <f t="shared" si="1751"/>
        <v>IMDEM</v>
      </c>
      <c r="E2717" s="10" t="str">
        <f t="shared" si="1750"/>
        <v>IMDEM</v>
      </c>
      <c r="F2717" s="10" t="s">
        <v>10</v>
      </c>
      <c r="G2717" s="10" t="s">
        <v>11</v>
      </c>
      <c r="H2717" s="10">
        <v>2015</v>
      </c>
      <c r="I2717" s="13">
        <f t="shared" si="1752"/>
        <v>1.2540644722600525E-3</v>
      </c>
      <c r="J2717" s="13">
        <f t="shared" si="1753"/>
        <v>1.2540644722600525E-3</v>
      </c>
      <c r="K2717" s="135">
        <v>0</v>
      </c>
    </row>
    <row r="2718" spans="3:11">
      <c r="C2718" s="2" t="s">
        <v>1559</v>
      </c>
      <c r="D2718" s="12" t="str">
        <f t="shared" si="1751"/>
        <v>IMDTF</v>
      </c>
      <c r="E2718" s="10" t="str">
        <f t="shared" si="1750"/>
        <v>IMDTF</v>
      </c>
      <c r="F2718" s="10" t="s">
        <v>10</v>
      </c>
      <c r="G2718" s="10" t="s">
        <v>11</v>
      </c>
      <c r="H2718" s="10">
        <v>2015</v>
      </c>
      <c r="I2718" s="13">
        <f t="shared" si="1752"/>
        <v>0</v>
      </c>
      <c r="J2718" s="13">
        <f t="shared" si="1753"/>
        <v>0</v>
      </c>
      <c r="K2718" s="135">
        <v>5</v>
      </c>
    </row>
    <row r="2719" spans="3:11">
      <c r="C2719" s="2" t="s">
        <v>4067</v>
      </c>
      <c r="D2719" s="12" t="str">
        <f t="shared" si="1751"/>
        <v>IMDPH</v>
      </c>
      <c r="E2719" s="10" t="str">
        <f t="shared" si="1750"/>
        <v>IMDPH</v>
      </c>
      <c r="F2719" s="10" t="s">
        <v>10</v>
      </c>
      <c r="G2719" s="10" t="s">
        <v>11</v>
      </c>
      <c r="H2719" s="10">
        <v>2015</v>
      </c>
      <c r="I2719" s="13">
        <f t="shared" si="1752"/>
        <v>1.98625333679886E-3</v>
      </c>
      <c r="J2719" s="13">
        <f t="shared" si="1753"/>
        <v>1.98625333679886E-3</v>
      </c>
      <c r="K2719" s="135">
        <v>5</v>
      </c>
    </row>
    <row r="2720" spans="3:11">
      <c r="C2720" s="2" t="s">
        <v>4067</v>
      </c>
      <c r="D2720" s="12" t="str">
        <f t="shared" si="1751"/>
        <v>IMDPH</v>
      </c>
      <c r="E2720" s="10" t="str">
        <f t="shared" si="1750"/>
        <v>IMDPH</v>
      </c>
      <c r="F2720" s="10" t="s">
        <v>10</v>
      </c>
      <c r="G2720" s="10" t="s">
        <v>11</v>
      </c>
      <c r="H2720" s="10">
        <v>2015</v>
      </c>
      <c r="I2720" s="13">
        <f t="shared" si="1752"/>
        <v>1.98625333679886E-3</v>
      </c>
      <c r="J2720" s="13">
        <f t="shared" si="1753"/>
        <v>1.98625333679886E-3</v>
      </c>
      <c r="K2720" s="135">
        <v>7</v>
      </c>
    </row>
    <row r="2721" spans="3:11">
      <c r="C2721" s="2" t="s">
        <v>4068</v>
      </c>
      <c r="D2721" s="12" t="str">
        <f t="shared" si="1751"/>
        <v>IMDSH</v>
      </c>
      <c r="E2721" s="10" t="str">
        <f t="shared" si="1750"/>
        <v>IMDSH</v>
      </c>
      <c r="F2721" s="10" t="s">
        <v>10</v>
      </c>
      <c r="G2721" s="10" t="s">
        <v>11</v>
      </c>
      <c r="H2721" s="10">
        <v>2015</v>
      </c>
      <c r="I2721" s="13">
        <f t="shared" si="1752"/>
        <v>1.9463026858991914E-3</v>
      </c>
      <c r="J2721" s="13">
        <f t="shared" si="1753"/>
        <v>1.9463026858991914E-3</v>
      </c>
      <c r="K2721" s="135">
        <v>6</v>
      </c>
    </row>
    <row r="2722" spans="3:11">
      <c r="C2722" s="2" t="s">
        <v>1560</v>
      </c>
      <c r="D2722" s="12" t="str">
        <f t="shared" si="1751"/>
        <v>IMDLA</v>
      </c>
      <c r="E2722" s="10" t="str">
        <f t="shared" si="1750"/>
        <v>IMDLA</v>
      </c>
      <c r="F2722" s="10" t="s">
        <v>10</v>
      </c>
      <c r="G2722" s="10" t="s">
        <v>11</v>
      </c>
      <c r="H2722" s="10">
        <v>2015</v>
      </c>
      <c r="I2722" s="13">
        <f t="shared" si="1752"/>
        <v>5.1019890879433431E-3</v>
      </c>
      <c r="J2722" s="13">
        <f t="shared" si="1753"/>
        <v>5.1019890879433431E-3</v>
      </c>
      <c r="K2722" s="135">
        <v>0</v>
      </c>
    </row>
    <row r="2723" spans="3:11">
      <c r="C2723" s="2" t="s">
        <v>1561</v>
      </c>
      <c r="D2723" s="12" t="str">
        <f t="shared" si="1751"/>
        <v>IMDEM</v>
      </c>
      <c r="E2723" s="10" t="str">
        <f t="shared" si="1750"/>
        <v>IMDEM</v>
      </c>
      <c r="F2723" s="10" t="s">
        <v>10</v>
      </c>
      <c r="G2723" s="10" t="s">
        <v>11</v>
      </c>
      <c r="H2723" s="10">
        <v>2015</v>
      </c>
      <c r="I2723" s="13">
        <f t="shared" si="1752"/>
        <v>1.2540644722600774E-3</v>
      </c>
      <c r="J2723" s="13">
        <f t="shared" si="1753"/>
        <v>1.2540644722600774E-3</v>
      </c>
      <c r="K2723" s="135">
        <v>0</v>
      </c>
    </row>
    <row r="2724" spans="3:11">
      <c r="C2724" s="2" t="s">
        <v>1562</v>
      </c>
      <c r="D2724" s="12" t="str">
        <f t="shared" si="1751"/>
        <v>IMDTF</v>
      </c>
      <c r="E2724" s="10" t="str">
        <f t="shared" si="1750"/>
        <v>IMDTF</v>
      </c>
      <c r="F2724" s="10" t="s">
        <v>10</v>
      </c>
      <c r="G2724" s="10" t="s">
        <v>11</v>
      </c>
      <c r="H2724" s="10">
        <v>2015</v>
      </c>
      <c r="I2724" s="13">
        <f t="shared" si="1752"/>
        <v>0</v>
      </c>
      <c r="J2724" s="13">
        <f t="shared" si="1753"/>
        <v>0</v>
      </c>
      <c r="K2724" s="135">
        <v>5</v>
      </c>
    </row>
    <row r="2725" spans="3:11">
      <c r="C2725" s="2" t="s">
        <v>4069</v>
      </c>
      <c r="D2725" s="12" t="str">
        <f t="shared" si="1751"/>
        <v>IMDPH</v>
      </c>
      <c r="E2725" s="10" t="str">
        <f t="shared" si="1750"/>
        <v>IMDPH</v>
      </c>
      <c r="F2725" s="10" t="s">
        <v>10</v>
      </c>
      <c r="G2725" s="10" t="s">
        <v>11</v>
      </c>
      <c r="H2725" s="10">
        <v>2015</v>
      </c>
      <c r="I2725" s="13">
        <f t="shared" si="1752"/>
        <v>1.9862533367989098E-3</v>
      </c>
      <c r="J2725" s="13">
        <f t="shared" si="1753"/>
        <v>1.9862533367989098E-3</v>
      </c>
      <c r="K2725" s="135">
        <v>5</v>
      </c>
    </row>
    <row r="2726" spans="3:11">
      <c r="C2726" s="2" t="s">
        <v>4069</v>
      </c>
      <c r="D2726" s="12" t="str">
        <f t="shared" si="1751"/>
        <v>IMDPH</v>
      </c>
      <c r="E2726" s="10" t="str">
        <f t="shared" si="1750"/>
        <v>IMDPH</v>
      </c>
      <c r="F2726" s="10" t="s">
        <v>10</v>
      </c>
      <c r="G2726" s="10" t="s">
        <v>11</v>
      </c>
      <c r="H2726" s="10">
        <v>2015</v>
      </c>
      <c r="I2726" s="13">
        <f t="shared" si="1752"/>
        <v>1.9862533367989098E-3</v>
      </c>
      <c r="J2726" s="13">
        <f t="shared" si="1753"/>
        <v>1.9862533367989098E-3</v>
      </c>
      <c r="K2726" s="135">
        <v>7</v>
      </c>
    </row>
    <row r="2727" spans="3:11">
      <c r="C2727" s="2" t="s">
        <v>4070</v>
      </c>
      <c r="D2727" s="12" t="str">
        <f t="shared" si="1751"/>
        <v>IMDSH</v>
      </c>
      <c r="E2727" s="10" t="str">
        <f t="shared" si="1750"/>
        <v>IMDSH</v>
      </c>
      <c r="F2727" s="10" t="s">
        <v>10</v>
      </c>
      <c r="G2727" s="10" t="s">
        <v>11</v>
      </c>
      <c r="H2727" s="10">
        <v>2015</v>
      </c>
      <c r="I2727" s="13">
        <f t="shared" si="1752"/>
        <v>1.946302685899204E-3</v>
      </c>
      <c r="J2727" s="13">
        <f t="shared" si="1753"/>
        <v>1.946302685899204E-3</v>
      </c>
      <c r="K2727" s="135">
        <v>5</v>
      </c>
    </row>
    <row r="2728" spans="3:11">
      <c r="C2728" s="2" t="s">
        <v>1563</v>
      </c>
      <c r="D2728" s="12" t="str">
        <f t="shared" si="1751"/>
        <v>IMDLA</v>
      </c>
      <c r="E2728" s="10" t="str">
        <f t="shared" ref="E2728:E2791" si="1754">D2728</f>
        <v>IMDLA</v>
      </c>
      <c r="F2728" s="10" t="s">
        <v>10</v>
      </c>
      <c r="G2728" s="10" t="s">
        <v>11</v>
      </c>
      <c r="H2728" s="10">
        <v>2015</v>
      </c>
      <c r="I2728" s="13">
        <f t="shared" si="1752"/>
        <v>5.1019890879433431E-3</v>
      </c>
      <c r="J2728" s="13">
        <f t="shared" si="1753"/>
        <v>5.1019890879433431E-3</v>
      </c>
      <c r="K2728" s="135">
        <v>0</v>
      </c>
    </row>
    <row r="2729" spans="3:11">
      <c r="C2729" s="2" t="s">
        <v>1564</v>
      </c>
      <c r="D2729" s="12" t="str">
        <f t="shared" si="1751"/>
        <v>IMDEM</v>
      </c>
      <c r="E2729" s="10" t="str">
        <f t="shared" si="1754"/>
        <v>IMDEM</v>
      </c>
      <c r="F2729" s="10" t="s">
        <v>10</v>
      </c>
      <c r="G2729" s="10" t="s">
        <v>11</v>
      </c>
      <c r="H2729" s="10">
        <v>2015</v>
      </c>
      <c r="I2729" s="13">
        <f t="shared" si="1752"/>
        <v>1.2540644722600774E-3</v>
      </c>
      <c r="J2729" s="13">
        <f t="shared" si="1753"/>
        <v>1.2540644722600774E-3</v>
      </c>
      <c r="K2729" s="135">
        <v>0</v>
      </c>
    </row>
    <row r="2730" spans="3:11">
      <c r="C2730" s="2" t="s">
        <v>1565</v>
      </c>
      <c r="D2730" s="12" t="str">
        <f t="shared" si="1751"/>
        <v>IMDTF</v>
      </c>
      <c r="E2730" s="10" t="str">
        <f t="shared" si="1754"/>
        <v>IMDTF</v>
      </c>
      <c r="F2730" s="10" t="s">
        <v>10</v>
      </c>
      <c r="G2730" s="10" t="s">
        <v>11</v>
      </c>
      <c r="H2730" s="10">
        <v>2015</v>
      </c>
      <c r="I2730" s="13">
        <f t="shared" si="1752"/>
        <v>0</v>
      </c>
      <c r="J2730" s="13">
        <f t="shared" si="1753"/>
        <v>0</v>
      </c>
      <c r="K2730" s="135">
        <v>5</v>
      </c>
    </row>
    <row r="2731" spans="3:11">
      <c r="C2731" s="2" t="s">
        <v>4071</v>
      </c>
      <c r="D2731" s="12" t="str">
        <f t="shared" si="1751"/>
        <v>IMDPH</v>
      </c>
      <c r="E2731" s="10" t="str">
        <f t="shared" si="1754"/>
        <v>IMDPH</v>
      </c>
      <c r="F2731" s="10" t="s">
        <v>10</v>
      </c>
      <c r="G2731" s="10" t="s">
        <v>11</v>
      </c>
      <c r="H2731" s="10">
        <v>2015</v>
      </c>
      <c r="I2731" s="13">
        <f t="shared" si="1752"/>
        <v>1.98625333679886E-3</v>
      </c>
      <c r="J2731" s="13">
        <f t="shared" si="1753"/>
        <v>1.98625333679886E-3</v>
      </c>
      <c r="K2731" s="135">
        <v>5</v>
      </c>
    </row>
    <row r="2732" spans="3:11">
      <c r="C2732" s="2" t="s">
        <v>4071</v>
      </c>
      <c r="D2732" s="12" t="str">
        <f t="shared" si="1751"/>
        <v>IMDPH</v>
      </c>
      <c r="E2732" s="10" t="str">
        <f t="shared" si="1754"/>
        <v>IMDPH</v>
      </c>
      <c r="F2732" s="10" t="s">
        <v>10</v>
      </c>
      <c r="G2732" s="10" t="s">
        <v>11</v>
      </c>
      <c r="H2732" s="10">
        <v>2015</v>
      </c>
      <c r="I2732" s="13">
        <f t="shared" si="1752"/>
        <v>1.98625333679886E-3</v>
      </c>
      <c r="J2732" s="13">
        <f t="shared" si="1753"/>
        <v>1.98625333679886E-3</v>
      </c>
      <c r="K2732" s="135">
        <v>7</v>
      </c>
    </row>
    <row r="2733" spans="3:11">
      <c r="C2733" s="2" t="s">
        <v>4072</v>
      </c>
      <c r="D2733" s="12" t="str">
        <f t="shared" si="1751"/>
        <v>IMDSH</v>
      </c>
      <c r="E2733" s="10" t="str">
        <f t="shared" si="1754"/>
        <v>IMDSH</v>
      </c>
      <c r="F2733" s="10" t="s">
        <v>10</v>
      </c>
      <c r="G2733" s="10" t="s">
        <v>11</v>
      </c>
      <c r="H2733" s="10">
        <v>2015</v>
      </c>
      <c r="I2733" s="13">
        <f t="shared" si="1752"/>
        <v>1.9463026858991914E-3</v>
      </c>
      <c r="J2733" s="13">
        <f t="shared" si="1753"/>
        <v>1.9463026858991914E-3</v>
      </c>
      <c r="K2733" s="135">
        <v>5</v>
      </c>
    </row>
    <row r="2734" spans="3:11">
      <c r="C2734" s="2" t="s">
        <v>1566</v>
      </c>
      <c r="D2734" s="12" t="str">
        <f t="shared" si="1751"/>
        <v>IMDLA</v>
      </c>
      <c r="E2734" s="10" t="str">
        <f t="shared" si="1754"/>
        <v>IMDLA</v>
      </c>
      <c r="F2734" s="10" t="s">
        <v>10</v>
      </c>
      <c r="G2734" s="10" t="s">
        <v>11</v>
      </c>
      <c r="H2734" s="10">
        <v>2015</v>
      </c>
      <c r="I2734" s="13">
        <f t="shared" si="1752"/>
        <v>5.1019890879433431E-3</v>
      </c>
      <c r="J2734" s="13">
        <f t="shared" si="1753"/>
        <v>5.1019890879433431E-3</v>
      </c>
      <c r="K2734" s="135">
        <v>0</v>
      </c>
    </row>
    <row r="2735" spans="3:11">
      <c r="C2735" s="2" t="s">
        <v>1567</v>
      </c>
      <c r="D2735" s="12" t="str">
        <f t="shared" si="1751"/>
        <v>IMDEM</v>
      </c>
      <c r="E2735" s="10" t="str">
        <f t="shared" si="1754"/>
        <v>IMDEM</v>
      </c>
      <c r="F2735" s="10" t="s">
        <v>10</v>
      </c>
      <c r="G2735" s="10" t="s">
        <v>11</v>
      </c>
      <c r="H2735" s="10">
        <v>2015</v>
      </c>
      <c r="I2735" s="13">
        <f t="shared" si="1752"/>
        <v>1.2540644722600525E-3</v>
      </c>
      <c r="J2735" s="13">
        <f t="shared" si="1753"/>
        <v>1.2540644722600525E-3</v>
      </c>
      <c r="K2735" s="135">
        <v>0</v>
      </c>
    </row>
    <row r="2736" spans="3:11">
      <c r="C2736" s="2" t="s">
        <v>1568</v>
      </c>
      <c r="D2736" s="12" t="str">
        <f t="shared" si="1751"/>
        <v>IMDTF</v>
      </c>
      <c r="E2736" s="10" t="str">
        <f t="shared" si="1754"/>
        <v>IMDTF</v>
      </c>
      <c r="F2736" s="10" t="s">
        <v>10</v>
      </c>
      <c r="G2736" s="10" t="s">
        <v>11</v>
      </c>
      <c r="H2736" s="10">
        <v>2015</v>
      </c>
      <c r="I2736" s="13">
        <f t="shared" si="1752"/>
        <v>0</v>
      </c>
      <c r="J2736" s="13">
        <f t="shared" si="1753"/>
        <v>0</v>
      </c>
      <c r="K2736" s="135">
        <v>4</v>
      </c>
    </row>
    <row r="2737" spans="3:11">
      <c r="C2737" s="2" t="s">
        <v>4073</v>
      </c>
      <c r="D2737" s="12" t="str">
        <f t="shared" si="1751"/>
        <v>IMDPH</v>
      </c>
      <c r="E2737" s="10" t="str">
        <f t="shared" si="1754"/>
        <v>IMDPH</v>
      </c>
      <c r="F2737" s="10" t="s">
        <v>10</v>
      </c>
      <c r="G2737" s="10" t="s">
        <v>11</v>
      </c>
      <c r="H2737" s="10">
        <v>2015</v>
      </c>
      <c r="I2737" s="13">
        <f t="shared" si="1752"/>
        <v>1.98625333679886E-3</v>
      </c>
      <c r="J2737" s="13">
        <f t="shared" si="1753"/>
        <v>1.98625333679886E-3</v>
      </c>
      <c r="K2737" s="135">
        <v>5</v>
      </c>
    </row>
    <row r="2738" spans="3:11">
      <c r="C2738" s="2" t="s">
        <v>4073</v>
      </c>
      <c r="D2738" s="12" t="str">
        <f t="shared" si="1751"/>
        <v>IMDPH</v>
      </c>
      <c r="E2738" s="10" t="str">
        <f t="shared" si="1754"/>
        <v>IMDPH</v>
      </c>
      <c r="F2738" s="10" t="s">
        <v>10</v>
      </c>
      <c r="G2738" s="10" t="s">
        <v>11</v>
      </c>
      <c r="H2738" s="10">
        <v>2015</v>
      </c>
      <c r="I2738" s="13">
        <f t="shared" si="1752"/>
        <v>1.98625333679886E-3</v>
      </c>
      <c r="J2738" s="13">
        <f t="shared" si="1753"/>
        <v>1.98625333679886E-3</v>
      </c>
      <c r="K2738" s="135">
        <v>7</v>
      </c>
    </row>
    <row r="2739" spans="3:11">
      <c r="C2739" s="2" t="s">
        <v>4074</v>
      </c>
      <c r="D2739" s="12" t="str">
        <f t="shared" si="1751"/>
        <v>IMDSH</v>
      </c>
      <c r="E2739" s="10" t="str">
        <f t="shared" si="1754"/>
        <v>IMDSH</v>
      </c>
      <c r="F2739" s="10" t="s">
        <v>10</v>
      </c>
      <c r="G2739" s="10" t="s">
        <v>11</v>
      </c>
      <c r="H2739" s="10">
        <v>2015</v>
      </c>
      <c r="I2739" s="13">
        <f t="shared" si="1752"/>
        <v>1.9463026858991914E-3</v>
      </c>
      <c r="J2739" s="13">
        <f t="shared" si="1753"/>
        <v>1.9463026858991914E-3</v>
      </c>
      <c r="K2739" s="135">
        <v>5</v>
      </c>
    </row>
    <row r="2740" spans="3:11">
      <c r="C2740" s="2" t="s">
        <v>1569</v>
      </c>
      <c r="D2740" s="12" t="str">
        <f t="shared" si="1751"/>
        <v>IMDLA</v>
      </c>
      <c r="E2740" s="10" t="str">
        <f t="shared" si="1754"/>
        <v>IMDLA</v>
      </c>
      <c r="F2740" s="10" t="s">
        <v>10</v>
      </c>
      <c r="G2740" s="10" t="s">
        <v>11</v>
      </c>
      <c r="H2740" s="10">
        <v>2015</v>
      </c>
      <c r="I2740" s="13">
        <f t="shared" si="1752"/>
        <v>5.1019890879433431E-3</v>
      </c>
      <c r="J2740" s="13">
        <f t="shared" si="1753"/>
        <v>5.1019890879433431E-3</v>
      </c>
      <c r="K2740" s="135">
        <v>0</v>
      </c>
    </row>
    <row r="2741" spans="3:11">
      <c r="C2741" s="2" t="s">
        <v>1570</v>
      </c>
      <c r="D2741" s="12" t="str">
        <f t="shared" si="1751"/>
        <v>IMDEM</v>
      </c>
      <c r="E2741" s="10" t="str">
        <f t="shared" si="1754"/>
        <v>IMDEM</v>
      </c>
      <c r="F2741" s="10" t="s">
        <v>10</v>
      </c>
      <c r="G2741" s="10" t="s">
        <v>11</v>
      </c>
      <c r="H2741" s="10">
        <v>2015</v>
      </c>
      <c r="I2741" s="13">
        <f t="shared" si="1752"/>
        <v>1.2540644722600774E-3</v>
      </c>
      <c r="J2741" s="13">
        <f t="shared" si="1753"/>
        <v>1.2540644722600774E-3</v>
      </c>
      <c r="K2741" s="135">
        <v>0</v>
      </c>
    </row>
    <row r="2742" spans="3:11">
      <c r="C2742" s="2" t="s">
        <v>1571</v>
      </c>
      <c r="D2742" s="12" t="str">
        <f t="shared" si="1751"/>
        <v>IMDTF</v>
      </c>
      <c r="E2742" s="10" t="str">
        <f t="shared" si="1754"/>
        <v>IMDTF</v>
      </c>
      <c r="F2742" s="10" t="s">
        <v>10</v>
      </c>
      <c r="G2742" s="10" t="s">
        <v>11</v>
      </c>
      <c r="H2742" s="10">
        <v>2015</v>
      </c>
      <c r="I2742" s="13">
        <f t="shared" si="1752"/>
        <v>0</v>
      </c>
      <c r="J2742" s="13">
        <f t="shared" si="1753"/>
        <v>0</v>
      </c>
      <c r="K2742" s="135">
        <v>4</v>
      </c>
    </row>
    <row r="2743" spans="3:11">
      <c r="C2743" s="2" t="s">
        <v>4075</v>
      </c>
      <c r="D2743" s="12" t="str">
        <f t="shared" si="1751"/>
        <v>IMDPH</v>
      </c>
      <c r="E2743" s="10" t="str">
        <f t="shared" si="1754"/>
        <v>IMDPH</v>
      </c>
      <c r="F2743" s="10" t="s">
        <v>10</v>
      </c>
      <c r="G2743" s="10" t="s">
        <v>11</v>
      </c>
      <c r="H2743" s="10">
        <v>2015</v>
      </c>
      <c r="I2743" s="13">
        <f t="shared" si="1752"/>
        <v>1.9862533367989098E-3</v>
      </c>
      <c r="J2743" s="13">
        <f t="shared" si="1753"/>
        <v>1.9862533367989098E-3</v>
      </c>
      <c r="K2743" s="135">
        <v>5</v>
      </c>
    </row>
    <row r="2744" spans="3:11">
      <c r="C2744" s="2" t="s">
        <v>4075</v>
      </c>
      <c r="D2744" s="12" t="str">
        <f t="shared" si="1751"/>
        <v>IMDPH</v>
      </c>
      <c r="E2744" s="10" t="str">
        <f t="shared" si="1754"/>
        <v>IMDPH</v>
      </c>
      <c r="F2744" s="10" t="s">
        <v>10</v>
      </c>
      <c r="G2744" s="10" t="s">
        <v>11</v>
      </c>
      <c r="H2744" s="10">
        <v>2015</v>
      </c>
      <c r="I2744" s="13">
        <f t="shared" si="1752"/>
        <v>1.9862533367989098E-3</v>
      </c>
      <c r="J2744" s="13">
        <f t="shared" si="1753"/>
        <v>1.9862533367989098E-3</v>
      </c>
      <c r="K2744" s="135">
        <v>7</v>
      </c>
    </row>
    <row r="2745" spans="3:11">
      <c r="C2745" s="2" t="s">
        <v>4076</v>
      </c>
      <c r="D2745" s="12" t="str">
        <f t="shared" si="1751"/>
        <v>IMDSH</v>
      </c>
      <c r="E2745" s="10" t="str">
        <f t="shared" si="1754"/>
        <v>IMDSH</v>
      </c>
      <c r="F2745" s="10" t="s">
        <v>10</v>
      </c>
      <c r="G2745" s="10" t="s">
        <v>11</v>
      </c>
      <c r="H2745" s="10">
        <v>2015</v>
      </c>
      <c r="I2745" s="13">
        <f t="shared" si="1752"/>
        <v>1.946302685899204E-3</v>
      </c>
      <c r="J2745" s="13">
        <f t="shared" si="1753"/>
        <v>1.946302685899204E-3</v>
      </c>
      <c r="K2745" s="135">
        <v>4</v>
      </c>
    </row>
    <row r="2746" spans="3:11">
      <c r="C2746" s="2" t="s">
        <v>1572</v>
      </c>
      <c r="D2746" s="12" t="str">
        <f t="shared" si="1751"/>
        <v>IMDLA</v>
      </c>
      <c r="E2746" s="10" t="str">
        <f t="shared" si="1754"/>
        <v>IMDLA</v>
      </c>
      <c r="F2746" s="10" t="s">
        <v>10</v>
      </c>
      <c r="G2746" s="10" t="s">
        <v>11</v>
      </c>
      <c r="H2746" s="10">
        <v>2015</v>
      </c>
      <c r="I2746" s="13">
        <f t="shared" si="1752"/>
        <v>5.1019890879433925E-3</v>
      </c>
      <c r="J2746" s="13">
        <f t="shared" si="1753"/>
        <v>5.1019890879433925E-3</v>
      </c>
      <c r="K2746" s="135">
        <v>0</v>
      </c>
    </row>
    <row r="2747" spans="3:11">
      <c r="C2747" s="2" t="s">
        <v>1573</v>
      </c>
      <c r="D2747" s="12" t="str">
        <f t="shared" si="1751"/>
        <v>IMDEM</v>
      </c>
      <c r="E2747" s="10" t="str">
        <f t="shared" si="1754"/>
        <v>IMDEM</v>
      </c>
      <c r="F2747" s="10" t="s">
        <v>10</v>
      </c>
      <c r="G2747" s="10" t="s">
        <v>11</v>
      </c>
      <c r="H2747" s="10">
        <v>2015</v>
      </c>
      <c r="I2747" s="13">
        <f t="shared" si="1752"/>
        <v>1.2540644722600774E-3</v>
      </c>
      <c r="J2747" s="13">
        <f t="shared" si="1753"/>
        <v>1.2540644722600774E-3</v>
      </c>
      <c r="K2747" s="135">
        <v>0</v>
      </c>
    </row>
    <row r="2748" spans="3:11">
      <c r="C2748" s="2" t="s">
        <v>1574</v>
      </c>
      <c r="D2748" s="12" t="str">
        <f t="shared" si="1751"/>
        <v>IMDTF</v>
      </c>
      <c r="E2748" s="10" t="str">
        <f t="shared" si="1754"/>
        <v>IMDTF</v>
      </c>
      <c r="F2748" s="10" t="s">
        <v>10</v>
      </c>
      <c r="G2748" s="10" t="s">
        <v>11</v>
      </c>
      <c r="H2748" s="10">
        <v>2015</v>
      </c>
      <c r="I2748" s="13">
        <f t="shared" si="1752"/>
        <v>0</v>
      </c>
      <c r="J2748" s="13">
        <f t="shared" si="1753"/>
        <v>0</v>
      </c>
      <c r="K2748" s="135">
        <v>4</v>
      </c>
    </row>
    <row r="2749" spans="3:11">
      <c r="C2749" s="2" t="s">
        <v>4077</v>
      </c>
      <c r="D2749" s="12" t="str">
        <f t="shared" si="1751"/>
        <v>IMDPH</v>
      </c>
      <c r="E2749" s="10" t="str">
        <f t="shared" si="1754"/>
        <v>IMDPH</v>
      </c>
      <c r="F2749" s="10" t="s">
        <v>10</v>
      </c>
      <c r="G2749" s="10" t="s">
        <v>11</v>
      </c>
      <c r="H2749" s="10">
        <v>2015</v>
      </c>
      <c r="I2749" s="13">
        <f t="shared" si="1752"/>
        <v>1.98625333679886E-3</v>
      </c>
      <c r="J2749" s="13">
        <f t="shared" si="1753"/>
        <v>1.98625333679886E-3</v>
      </c>
      <c r="K2749" s="135">
        <v>5</v>
      </c>
    </row>
    <row r="2750" spans="3:11">
      <c r="C2750" s="2" t="s">
        <v>4077</v>
      </c>
      <c r="D2750" s="12" t="str">
        <f t="shared" si="1751"/>
        <v>IMDPH</v>
      </c>
      <c r="E2750" s="10" t="str">
        <f t="shared" si="1754"/>
        <v>IMDPH</v>
      </c>
      <c r="F2750" s="10" t="s">
        <v>10</v>
      </c>
      <c r="G2750" s="10" t="s">
        <v>11</v>
      </c>
      <c r="H2750" s="10">
        <v>2015</v>
      </c>
      <c r="I2750" s="13">
        <f t="shared" si="1752"/>
        <v>1.98625333679886E-3</v>
      </c>
      <c r="J2750" s="13">
        <f t="shared" si="1753"/>
        <v>1.98625333679886E-3</v>
      </c>
      <c r="K2750" s="135">
        <v>7</v>
      </c>
    </row>
    <row r="2751" spans="3:11">
      <c r="C2751" s="2" t="s">
        <v>4078</v>
      </c>
      <c r="D2751" s="12" t="str">
        <f t="shared" si="1751"/>
        <v>IMDSH</v>
      </c>
      <c r="E2751" s="10" t="str">
        <f t="shared" si="1754"/>
        <v>IMDSH</v>
      </c>
      <c r="F2751" s="10" t="s">
        <v>10</v>
      </c>
      <c r="G2751" s="10" t="s">
        <v>11</v>
      </c>
      <c r="H2751" s="10">
        <v>2015</v>
      </c>
      <c r="I2751" s="13">
        <f t="shared" si="1752"/>
        <v>1.9463026858991788E-3</v>
      </c>
      <c r="J2751" s="13">
        <f t="shared" si="1753"/>
        <v>1.9463026858991788E-3</v>
      </c>
      <c r="K2751" s="135">
        <v>4</v>
      </c>
    </row>
    <row r="2752" spans="3:11">
      <c r="C2752" s="2" t="s">
        <v>1575</v>
      </c>
      <c r="D2752" s="12" t="str">
        <f t="shared" si="1751"/>
        <v>IMDLA</v>
      </c>
      <c r="E2752" s="10" t="str">
        <f t="shared" si="1754"/>
        <v>IMDLA</v>
      </c>
      <c r="F2752" s="10" t="s">
        <v>10</v>
      </c>
      <c r="G2752" s="10" t="s">
        <v>11</v>
      </c>
      <c r="H2752" s="10">
        <v>2015</v>
      </c>
      <c r="I2752" s="13">
        <f t="shared" si="1752"/>
        <v>5.1019890879433431E-3</v>
      </c>
      <c r="J2752" s="13">
        <f t="shared" si="1753"/>
        <v>5.1019890879433431E-3</v>
      </c>
      <c r="K2752" s="135">
        <v>0</v>
      </c>
    </row>
    <row r="2753" spans="3:11">
      <c r="C2753" s="2" t="s">
        <v>1576</v>
      </c>
      <c r="D2753" s="12" t="str">
        <f t="shared" si="1751"/>
        <v>IMDEM</v>
      </c>
      <c r="E2753" s="10" t="str">
        <f t="shared" si="1754"/>
        <v>IMDEM</v>
      </c>
      <c r="F2753" s="10" t="s">
        <v>10</v>
      </c>
      <c r="G2753" s="10" t="s">
        <v>11</v>
      </c>
      <c r="H2753" s="10">
        <v>2015</v>
      </c>
      <c r="I2753" s="13">
        <f t="shared" si="1752"/>
        <v>1.2540644722600774E-3</v>
      </c>
      <c r="J2753" s="13">
        <f t="shared" si="1753"/>
        <v>1.2540644722600774E-3</v>
      </c>
      <c r="K2753" s="135">
        <v>0</v>
      </c>
    </row>
    <row r="2754" spans="3:11">
      <c r="C2754" s="2" t="s">
        <v>1577</v>
      </c>
      <c r="D2754" s="12" t="str">
        <f t="shared" si="1751"/>
        <v>IMDTF</v>
      </c>
      <c r="E2754" s="10" t="str">
        <f t="shared" si="1754"/>
        <v>IMDTF</v>
      </c>
      <c r="F2754" s="10" t="s">
        <v>10</v>
      </c>
      <c r="G2754" s="10" t="s">
        <v>11</v>
      </c>
      <c r="H2754" s="10">
        <v>2015</v>
      </c>
      <c r="I2754" s="13">
        <f t="shared" si="1752"/>
        <v>0</v>
      </c>
      <c r="J2754" s="13">
        <f t="shared" si="1753"/>
        <v>0</v>
      </c>
      <c r="K2754" s="135">
        <v>4</v>
      </c>
    </row>
    <row r="2755" spans="3:11">
      <c r="C2755" s="2" t="s">
        <v>4079</v>
      </c>
      <c r="D2755" s="12" t="str">
        <f t="shared" si="1751"/>
        <v>IMDPH</v>
      </c>
      <c r="E2755" s="10" t="str">
        <f t="shared" si="1754"/>
        <v>IMDPH</v>
      </c>
      <c r="F2755" s="10" t="s">
        <v>10</v>
      </c>
      <c r="G2755" s="10" t="s">
        <v>11</v>
      </c>
      <c r="H2755" s="10">
        <v>2015</v>
      </c>
      <c r="I2755" s="13">
        <f t="shared" si="1752"/>
        <v>1.9862533367988851E-3</v>
      </c>
      <c r="J2755" s="13">
        <f t="shared" si="1753"/>
        <v>1.9862533367988851E-3</v>
      </c>
      <c r="K2755" s="135">
        <v>5</v>
      </c>
    </row>
    <row r="2756" spans="3:11">
      <c r="C2756" s="2" t="s">
        <v>4079</v>
      </c>
      <c r="D2756" s="12" t="str">
        <f t="shared" si="1751"/>
        <v>IMDPH</v>
      </c>
      <c r="E2756" s="10" t="str">
        <f t="shared" si="1754"/>
        <v>IMDPH</v>
      </c>
      <c r="F2756" s="10" t="s">
        <v>10</v>
      </c>
      <c r="G2756" s="10" t="s">
        <v>11</v>
      </c>
      <c r="H2756" s="10">
        <v>2015</v>
      </c>
      <c r="I2756" s="13">
        <f t="shared" si="1752"/>
        <v>1.9862533367988851E-3</v>
      </c>
      <c r="J2756" s="13">
        <f t="shared" si="1753"/>
        <v>1.9862533367988851E-3</v>
      </c>
      <c r="K2756" s="135">
        <v>7</v>
      </c>
    </row>
    <row r="2757" spans="3:11">
      <c r="C2757" s="2" t="s">
        <v>4080</v>
      </c>
      <c r="D2757" s="12" t="str">
        <f t="shared" si="1751"/>
        <v>IMDSH</v>
      </c>
      <c r="E2757" s="10" t="str">
        <f t="shared" si="1754"/>
        <v>IMDSH</v>
      </c>
      <c r="F2757" s="10" t="s">
        <v>10</v>
      </c>
      <c r="G2757" s="10" t="s">
        <v>11</v>
      </c>
      <c r="H2757" s="10">
        <v>2015</v>
      </c>
      <c r="I2757" s="13">
        <f t="shared" si="1752"/>
        <v>1.946302685899204E-3</v>
      </c>
      <c r="J2757" s="13">
        <f t="shared" si="1753"/>
        <v>1.946302685899204E-3</v>
      </c>
      <c r="K2757" s="135">
        <v>3</v>
      </c>
    </row>
    <row r="2758" spans="3:11">
      <c r="C2758" s="2" t="s">
        <v>1578</v>
      </c>
      <c r="D2758" s="12" t="str">
        <f t="shared" si="1751"/>
        <v>IMDLA</v>
      </c>
      <c r="E2758" s="10" t="str">
        <f t="shared" si="1754"/>
        <v>IMDLA</v>
      </c>
      <c r="F2758" s="10" t="s">
        <v>10</v>
      </c>
      <c r="G2758" s="10" t="s">
        <v>11</v>
      </c>
      <c r="H2758" s="10">
        <v>2015</v>
      </c>
      <c r="I2758" s="13">
        <f t="shared" si="1752"/>
        <v>5.1019890879433431E-3</v>
      </c>
      <c r="J2758" s="13">
        <f t="shared" si="1753"/>
        <v>5.1019890879433431E-3</v>
      </c>
      <c r="K2758" s="135">
        <v>0</v>
      </c>
    </row>
    <row r="2759" spans="3:11">
      <c r="C2759" s="2" t="s">
        <v>1579</v>
      </c>
      <c r="D2759" s="12" t="str">
        <f t="shared" si="1751"/>
        <v>IMDEM</v>
      </c>
      <c r="E2759" s="10" t="str">
        <f t="shared" si="1754"/>
        <v>IMDEM</v>
      </c>
      <c r="F2759" s="10" t="s">
        <v>10</v>
      </c>
      <c r="G2759" s="10" t="s">
        <v>11</v>
      </c>
      <c r="H2759" s="10">
        <v>2015</v>
      </c>
      <c r="I2759" s="13">
        <f t="shared" si="1752"/>
        <v>1.2540644722600774E-3</v>
      </c>
      <c r="J2759" s="13">
        <f t="shared" si="1753"/>
        <v>1.2540644722600774E-3</v>
      </c>
      <c r="K2759" s="135">
        <v>0</v>
      </c>
    </row>
    <row r="2760" spans="3:11">
      <c r="C2760" s="2" t="s">
        <v>1580</v>
      </c>
      <c r="D2760" s="12" t="str">
        <f t="shared" ref="D2760:D2823" si="1755">"I"&amp;MID(C2760,4,1)&amp;"D"&amp;MID(C2760,9,2)</f>
        <v>IMDTF</v>
      </c>
      <c r="E2760" s="10" t="str">
        <f t="shared" si="1754"/>
        <v>IMDTF</v>
      </c>
      <c r="F2760" s="10" t="s">
        <v>10</v>
      </c>
      <c r="G2760" s="10" t="s">
        <v>11</v>
      </c>
      <c r="H2760" s="10">
        <v>2015</v>
      </c>
      <c r="I2760" s="13">
        <f t="shared" ref="I2760:I2823" si="1756">INDEX($AG$39:$BF$639,MATCH(IF(RIGHT(C2760,3)="100",RIGHT(C2760,6),RIGHT(C2760,5)),$AG$39:$AG$639,0),MATCH(MID(D2760,2,2),$AG$39:$BF$39,0))*$AI$19</f>
        <v>0</v>
      </c>
      <c r="J2760" s="13">
        <f t="shared" si="1753"/>
        <v>0</v>
      </c>
      <c r="K2760" s="135">
        <v>4</v>
      </c>
    </row>
    <row r="2761" spans="3:11">
      <c r="C2761" s="2" t="s">
        <v>4081</v>
      </c>
      <c r="D2761" s="12" t="str">
        <f t="shared" si="1755"/>
        <v>IMDPH</v>
      </c>
      <c r="E2761" s="10" t="str">
        <f t="shared" si="1754"/>
        <v>IMDPH</v>
      </c>
      <c r="F2761" s="10" t="s">
        <v>10</v>
      </c>
      <c r="G2761" s="10" t="s">
        <v>11</v>
      </c>
      <c r="H2761" s="10">
        <v>2015</v>
      </c>
      <c r="I2761" s="13">
        <f t="shared" si="1756"/>
        <v>1.9862533367988851E-3</v>
      </c>
      <c r="J2761" s="13">
        <f t="shared" si="1753"/>
        <v>1.9862533367988851E-3</v>
      </c>
      <c r="K2761" s="135">
        <v>5</v>
      </c>
    </row>
    <row r="2762" spans="3:11">
      <c r="C2762" s="2" t="s">
        <v>4081</v>
      </c>
      <c r="D2762" s="12" t="str">
        <f t="shared" si="1755"/>
        <v>IMDPH</v>
      </c>
      <c r="E2762" s="10" t="str">
        <f t="shared" si="1754"/>
        <v>IMDPH</v>
      </c>
      <c r="F2762" s="10" t="s">
        <v>10</v>
      </c>
      <c r="G2762" s="10" t="s">
        <v>11</v>
      </c>
      <c r="H2762" s="10">
        <v>2015</v>
      </c>
      <c r="I2762" s="13">
        <f t="shared" si="1756"/>
        <v>1.9862533367988851E-3</v>
      </c>
      <c r="J2762" s="13">
        <f t="shared" si="1753"/>
        <v>1.9862533367988851E-3</v>
      </c>
      <c r="K2762" s="135">
        <v>6</v>
      </c>
    </row>
    <row r="2763" spans="3:11">
      <c r="C2763" s="2" t="s">
        <v>4082</v>
      </c>
      <c r="D2763" s="12" t="str">
        <f t="shared" si="1755"/>
        <v>IMDSH</v>
      </c>
      <c r="E2763" s="10" t="str">
        <f t="shared" si="1754"/>
        <v>IMDSH</v>
      </c>
      <c r="F2763" s="10" t="s">
        <v>10</v>
      </c>
      <c r="G2763" s="10" t="s">
        <v>11</v>
      </c>
      <c r="H2763" s="10">
        <v>2015</v>
      </c>
      <c r="I2763" s="13">
        <f t="shared" si="1756"/>
        <v>1.946302685899204E-3</v>
      </c>
      <c r="J2763" s="13">
        <f t="shared" si="1753"/>
        <v>1.946302685899204E-3</v>
      </c>
      <c r="K2763" s="135">
        <v>3</v>
      </c>
    </row>
    <row r="2764" spans="3:11">
      <c r="C2764" s="2" t="s">
        <v>1581</v>
      </c>
      <c r="D2764" s="12" t="str">
        <f t="shared" si="1755"/>
        <v>IMDLA</v>
      </c>
      <c r="E2764" s="10" t="str">
        <f t="shared" si="1754"/>
        <v>IMDLA</v>
      </c>
      <c r="F2764" s="10" t="s">
        <v>10</v>
      </c>
      <c r="G2764" s="10" t="s">
        <v>11</v>
      </c>
      <c r="H2764" s="10">
        <v>2015</v>
      </c>
      <c r="I2764" s="13">
        <f t="shared" si="1756"/>
        <v>5.1019890879433431E-3</v>
      </c>
      <c r="J2764" s="13">
        <f t="shared" si="1753"/>
        <v>5.1019890879433431E-3</v>
      </c>
      <c r="K2764" s="135">
        <v>0</v>
      </c>
    </row>
    <row r="2765" spans="3:11">
      <c r="C2765" s="2" t="s">
        <v>1582</v>
      </c>
      <c r="D2765" s="12" t="str">
        <f t="shared" si="1755"/>
        <v>IMDEM</v>
      </c>
      <c r="E2765" s="10" t="str">
        <f t="shared" si="1754"/>
        <v>IMDEM</v>
      </c>
      <c r="F2765" s="10" t="s">
        <v>10</v>
      </c>
      <c r="G2765" s="10" t="s">
        <v>11</v>
      </c>
      <c r="H2765" s="10">
        <v>2015</v>
      </c>
      <c r="I2765" s="13">
        <f t="shared" si="1756"/>
        <v>1.2540644722600525E-3</v>
      </c>
      <c r="J2765" s="13">
        <f t="shared" si="1753"/>
        <v>1.2540644722600525E-3</v>
      </c>
      <c r="K2765" s="135">
        <v>0</v>
      </c>
    </row>
    <row r="2766" spans="3:11">
      <c r="C2766" s="2" t="s">
        <v>1583</v>
      </c>
      <c r="D2766" s="12" t="str">
        <f t="shared" si="1755"/>
        <v>IMDTF</v>
      </c>
      <c r="E2766" s="10" t="str">
        <f t="shared" si="1754"/>
        <v>IMDTF</v>
      </c>
      <c r="F2766" s="10" t="s">
        <v>10</v>
      </c>
      <c r="G2766" s="10" t="s">
        <v>11</v>
      </c>
      <c r="H2766" s="10">
        <v>2015</v>
      </c>
      <c r="I2766" s="13">
        <f t="shared" si="1756"/>
        <v>0</v>
      </c>
      <c r="J2766" s="39">
        <f t="shared" si="1753"/>
        <v>0</v>
      </c>
      <c r="K2766" s="135">
        <v>4</v>
      </c>
    </row>
    <row r="2767" spans="3:11">
      <c r="C2767" s="2" t="s">
        <v>4083</v>
      </c>
      <c r="D2767" s="12" t="str">
        <f t="shared" si="1755"/>
        <v>IMDPH</v>
      </c>
      <c r="E2767" s="10" t="str">
        <f t="shared" si="1754"/>
        <v>IMDPH</v>
      </c>
      <c r="F2767" s="10" t="s">
        <v>10</v>
      </c>
      <c r="G2767" s="10" t="s">
        <v>11</v>
      </c>
      <c r="H2767" s="10">
        <v>2015</v>
      </c>
      <c r="I2767" s="13">
        <f t="shared" si="1756"/>
        <v>1.9862533367988851E-3</v>
      </c>
      <c r="J2767" s="13">
        <f>I2767</f>
        <v>1.9862533367988851E-3</v>
      </c>
      <c r="K2767" s="135">
        <v>4</v>
      </c>
    </row>
    <row r="2768" spans="3:11">
      <c r="C2768" s="2" t="s">
        <v>4083</v>
      </c>
      <c r="D2768" s="12" t="str">
        <f t="shared" si="1755"/>
        <v>IMDPH</v>
      </c>
      <c r="E2768" s="10" t="str">
        <f t="shared" si="1754"/>
        <v>IMDPH</v>
      </c>
      <c r="F2768" s="10" t="s">
        <v>10</v>
      </c>
      <c r="G2768" s="10" t="s">
        <v>11</v>
      </c>
      <c r="H2768" s="10">
        <v>2015</v>
      </c>
      <c r="I2768" s="13">
        <f t="shared" si="1756"/>
        <v>1.9862533367988851E-3</v>
      </c>
      <c r="J2768" s="13">
        <f t="shared" ref="J2768:J2826" si="1757">I2768</f>
        <v>1.9862533367988851E-3</v>
      </c>
      <c r="K2768" s="135">
        <v>6</v>
      </c>
    </row>
    <row r="2769" spans="3:11">
      <c r="C2769" s="2" t="s">
        <v>4084</v>
      </c>
      <c r="D2769" s="12" t="str">
        <f t="shared" si="1755"/>
        <v>IMDSH</v>
      </c>
      <c r="E2769" s="10" t="str">
        <f t="shared" si="1754"/>
        <v>IMDSH</v>
      </c>
      <c r="F2769" s="10" t="s">
        <v>10</v>
      </c>
      <c r="G2769" s="10" t="s">
        <v>11</v>
      </c>
      <c r="H2769" s="10">
        <v>2015</v>
      </c>
      <c r="I2769" s="13">
        <f t="shared" si="1756"/>
        <v>1.9463026858991788E-3</v>
      </c>
      <c r="J2769" s="13">
        <f t="shared" si="1757"/>
        <v>1.9463026858991788E-3</v>
      </c>
      <c r="K2769" s="135">
        <v>3</v>
      </c>
    </row>
    <row r="2770" spans="3:11">
      <c r="C2770" s="2" t="s">
        <v>1584</v>
      </c>
      <c r="D2770" s="12" t="str">
        <f t="shared" si="1755"/>
        <v>IMDLA</v>
      </c>
      <c r="E2770" s="10" t="str">
        <f t="shared" si="1754"/>
        <v>IMDLA</v>
      </c>
      <c r="F2770" s="10" t="s">
        <v>10</v>
      </c>
      <c r="G2770" s="10" t="s">
        <v>11</v>
      </c>
      <c r="H2770" s="10">
        <v>2015</v>
      </c>
      <c r="I2770" s="13">
        <f t="shared" si="1756"/>
        <v>5.1019890879433431E-3</v>
      </c>
      <c r="J2770" s="13">
        <f t="shared" si="1757"/>
        <v>5.1019890879433431E-3</v>
      </c>
      <c r="K2770" s="135">
        <v>0</v>
      </c>
    </row>
    <row r="2771" spans="3:11">
      <c r="C2771" s="2" t="s">
        <v>1585</v>
      </c>
      <c r="D2771" s="12" t="str">
        <f t="shared" si="1755"/>
        <v>IMDEM</v>
      </c>
      <c r="E2771" s="10" t="str">
        <f t="shared" si="1754"/>
        <v>IMDEM</v>
      </c>
      <c r="F2771" s="10" t="s">
        <v>10</v>
      </c>
      <c r="G2771" s="10" t="s">
        <v>11</v>
      </c>
      <c r="H2771" s="10">
        <v>2015</v>
      </c>
      <c r="I2771" s="13">
        <f t="shared" si="1756"/>
        <v>1.2540644722600774E-3</v>
      </c>
      <c r="J2771" s="13">
        <f t="shared" si="1757"/>
        <v>1.2540644722600774E-3</v>
      </c>
      <c r="K2771" s="135">
        <v>0</v>
      </c>
    </row>
    <row r="2772" spans="3:11">
      <c r="C2772" s="2" t="s">
        <v>1586</v>
      </c>
      <c r="D2772" s="12" t="str">
        <f t="shared" si="1755"/>
        <v>IMDTF</v>
      </c>
      <c r="E2772" s="10" t="str">
        <f t="shared" si="1754"/>
        <v>IMDTF</v>
      </c>
      <c r="F2772" s="10" t="s">
        <v>10</v>
      </c>
      <c r="G2772" s="10" t="s">
        <v>11</v>
      </c>
      <c r="H2772" s="10">
        <v>2015</v>
      </c>
      <c r="I2772" s="13">
        <f t="shared" si="1756"/>
        <v>0</v>
      </c>
      <c r="J2772" s="13">
        <f t="shared" si="1757"/>
        <v>0</v>
      </c>
      <c r="K2772" s="135">
        <v>4</v>
      </c>
    </row>
    <row r="2773" spans="3:11">
      <c r="C2773" s="2" t="s">
        <v>4085</v>
      </c>
      <c r="D2773" s="12" t="str">
        <f t="shared" si="1755"/>
        <v>IMDPH</v>
      </c>
      <c r="E2773" s="10" t="str">
        <f t="shared" si="1754"/>
        <v>IMDPH</v>
      </c>
      <c r="F2773" s="10" t="s">
        <v>10</v>
      </c>
      <c r="G2773" s="10" t="s">
        <v>11</v>
      </c>
      <c r="H2773" s="10">
        <v>2015</v>
      </c>
      <c r="I2773" s="13">
        <f t="shared" si="1756"/>
        <v>1.9862533367988851E-3</v>
      </c>
      <c r="J2773" s="13">
        <f t="shared" si="1757"/>
        <v>1.9862533367988851E-3</v>
      </c>
      <c r="K2773" s="135">
        <v>4</v>
      </c>
    </row>
    <row r="2774" spans="3:11">
      <c r="C2774" s="2" t="s">
        <v>4085</v>
      </c>
      <c r="D2774" s="12" t="str">
        <f t="shared" si="1755"/>
        <v>IMDPH</v>
      </c>
      <c r="E2774" s="10" t="str">
        <f t="shared" si="1754"/>
        <v>IMDPH</v>
      </c>
      <c r="F2774" s="10" t="s">
        <v>10</v>
      </c>
      <c r="G2774" s="10" t="s">
        <v>11</v>
      </c>
      <c r="H2774" s="10">
        <v>2015</v>
      </c>
      <c r="I2774" s="13">
        <f t="shared" si="1756"/>
        <v>1.9862533367988851E-3</v>
      </c>
      <c r="J2774" s="13">
        <f t="shared" si="1757"/>
        <v>1.9862533367988851E-3</v>
      </c>
      <c r="K2774" s="135">
        <v>6</v>
      </c>
    </row>
    <row r="2775" spans="3:11">
      <c r="C2775" s="2" t="s">
        <v>4086</v>
      </c>
      <c r="D2775" s="12" t="str">
        <f t="shared" si="1755"/>
        <v>IMDSH</v>
      </c>
      <c r="E2775" s="10" t="str">
        <f t="shared" si="1754"/>
        <v>IMDSH</v>
      </c>
      <c r="F2775" s="10" t="s">
        <v>10</v>
      </c>
      <c r="G2775" s="10" t="s">
        <v>11</v>
      </c>
      <c r="H2775" s="10">
        <v>2015</v>
      </c>
      <c r="I2775" s="13">
        <f t="shared" si="1756"/>
        <v>1.946302685899204E-3</v>
      </c>
      <c r="J2775" s="13">
        <f t="shared" si="1757"/>
        <v>1.946302685899204E-3</v>
      </c>
      <c r="K2775" s="135">
        <v>2</v>
      </c>
    </row>
    <row r="2776" spans="3:11">
      <c r="C2776" s="2" t="s">
        <v>1587</v>
      </c>
      <c r="D2776" s="12" t="str">
        <f t="shared" si="1755"/>
        <v>IMDLA</v>
      </c>
      <c r="E2776" s="10" t="str">
        <f t="shared" si="1754"/>
        <v>IMDLA</v>
      </c>
      <c r="F2776" s="10" t="s">
        <v>10</v>
      </c>
      <c r="G2776" s="10" t="s">
        <v>11</v>
      </c>
      <c r="H2776" s="10">
        <v>2015</v>
      </c>
      <c r="I2776" s="13">
        <f t="shared" si="1756"/>
        <v>5.1019890879433925E-3</v>
      </c>
      <c r="J2776" s="13">
        <f t="shared" si="1757"/>
        <v>5.1019890879433925E-3</v>
      </c>
      <c r="K2776" s="135">
        <v>0</v>
      </c>
    </row>
    <row r="2777" spans="3:11">
      <c r="C2777" s="2" t="s">
        <v>1588</v>
      </c>
      <c r="D2777" s="12" t="str">
        <f t="shared" si="1755"/>
        <v>IMDEM</v>
      </c>
      <c r="E2777" s="10" t="str">
        <f t="shared" si="1754"/>
        <v>IMDEM</v>
      </c>
      <c r="F2777" s="10" t="s">
        <v>10</v>
      </c>
      <c r="G2777" s="10" t="s">
        <v>11</v>
      </c>
      <c r="H2777" s="10">
        <v>2015</v>
      </c>
      <c r="I2777" s="13">
        <f t="shared" si="1756"/>
        <v>1.2540644722600774E-3</v>
      </c>
      <c r="J2777" s="13">
        <f t="shared" si="1757"/>
        <v>1.2540644722600774E-3</v>
      </c>
      <c r="K2777" s="135">
        <v>0</v>
      </c>
    </row>
    <row r="2778" spans="3:11">
      <c r="C2778" s="2" t="s">
        <v>1589</v>
      </c>
      <c r="D2778" s="12" t="str">
        <f t="shared" si="1755"/>
        <v>IMDTF</v>
      </c>
      <c r="E2778" s="10" t="str">
        <f t="shared" si="1754"/>
        <v>IMDTF</v>
      </c>
      <c r="F2778" s="10" t="s">
        <v>10</v>
      </c>
      <c r="G2778" s="10" t="s">
        <v>11</v>
      </c>
      <c r="H2778" s="10">
        <v>2015</v>
      </c>
      <c r="I2778" s="13">
        <f t="shared" si="1756"/>
        <v>0</v>
      </c>
      <c r="J2778" s="13">
        <f t="shared" si="1757"/>
        <v>0</v>
      </c>
      <c r="K2778" s="135">
        <v>3</v>
      </c>
    </row>
    <row r="2779" spans="3:11">
      <c r="C2779" s="2" t="s">
        <v>4087</v>
      </c>
      <c r="D2779" s="12" t="str">
        <f t="shared" si="1755"/>
        <v>IMDPH</v>
      </c>
      <c r="E2779" s="10" t="str">
        <f t="shared" si="1754"/>
        <v>IMDPH</v>
      </c>
      <c r="F2779" s="10" t="s">
        <v>10</v>
      </c>
      <c r="G2779" s="10" t="s">
        <v>11</v>
      </c>
      <c r="H2779" s="10">
        <v>2015</v>
      </c>
      <c r="I2779" s="13">
        <f t="shared" si="1756"/>
        <v>1.98625333679886E-3</v>
      </c>
      <c r="J2779" s="13">
        <f t="shared" si="1757"/>
        <v>1.98625333679886E-3</v>
      </c>
      <c r="K2779" s="135">
        <v>4</v>
      </c>
    </row>
    <row r="2780" spans="3:11">
      <c r="C2780" s="2" t="s">
        <v>4087</v>
      </c>
      <c r="D2780" s="12" t="str">
        <f t="shared" si="1755"/>
        <v>IMDPH</v>
      </c>
      <c r="E2780" s="10" t="str">
        <f t="shared" si="1754"/>
        <v>IMDPH</v>
      </c>
      <c r="F2780" s="10" t="s">
        <v>10</v>
      </c>
      <c r="G2780" s="10" t="s">
        <v>11</v>
      </c>
      <c r="H2780" s="10">
        <v>2015</v>
      </c>
      <c r="I2780" s="13">
        <f t="shared" si="1756"/>
        <v>1.98625333679886E-3</v>
      </c>
      <c r="J2780" s="13">
        <f t="shared" si="1757"/>
        <v>1.98625333679886E-3</v>
      </c>
      <c r="K2780" s="135">
        <v>6</v>
      </c>
    </row>
    <row r="2781" spans="3:11">
      <c r="C2781" s="2" t="s">
        <v>4088</v>
      </c>
      <c r="D2781" s="12" t="str">
        <f t="shared" si="1755"/>
        <v>IMDSH</v>
      </c>
      <c r="E2781" s="10" t="str">
        <f t="shared" si="1754"/>
        <v>IMDSH</v>
      </c>
      <c r="F2781" s="10" t="s">
        <v>10</v>
      </c>
      <c r="G2781" s="10" t="s">
        <v>11</v>
      </c>
      <c r="H2781" s="10">
        <v>2015</v>
      </c>
      <c r="I2781" s="13">
        <f t="shared" si="1756"/>
        <v>1.946302685899204E-3</v>
      </c>
      <c r="J2781" s="13">
        <f t="shared" si="1757"/>
        <v>1.946302685899204E-3</v>
      </c>
      <c r="K2781" s="135">
        <v>2</v>
      </c>
    </row>
    <row r="2782" spans="3:11">
      <c r="C2782" s="2" t="s">
        <v>1590</v>
      </c>
      <c r="D2782" s="12" t="str">
        <f t="shared" si="1755"/>
        <v>IMDLA</v>
      </c>
      <c r="E2782" s="10" t="str">
        <f t="shared" si="1754"/>
        <v>IMDLA</v>
      </c>
      <c r="F2782" s="10" t="s">
        <v>10</v>
      </c>
      <c r="G2782" s="10" t="s">
        <v>11</v>
      </c>
      <c r="H2782" s="10">
        <v>2015</v>
      </c>
      <c r="I2782" s="13">
        <f t="shared" si="1756"/>
        <v>5.1019890879433431E-3</v>
      </c>
      <c r="J2782" s="13">
        <f t="shared" si="1757"/>
        <v>5.1019890879433431E-3</v>
      </c>
      <c r="K2782" s="135">
        <v>0</v>
      </c>
    </row>
    <row r="2783" spans="3:11">
      <c r="C2783" s="2" t="s">
        <v>1591</v>
      </c>
      <c r="D2783" s="12" t="str">
        <f t="shared" si="1755"/>
        <v>IMDEM</v>
      </c>
      <c r="E2783" s="10" t="str">
        <f t="shared" si="1754"/>
        <v>IMDEM</v>
      </c>
      <c r="F2783" s="10" t="s">
        <v>10</v>
      </c>
      <c r="G2783" s="10" t="s">
        <v>11</v>
      </c>
      <c r="H2783" s="10">
        <v>2015</v>
      </c>
      <c r="I2783" s="13">
        <f t="shared" si="1756"/>
        <v>1.2540644722600525E-3</v>
      </c>
      <c r="J2783" s="13">
        <f t="shared" si="1757"/>
        <v>1.2540644722600525E-3</v>
      </c>
      <c r="K2783" s="135">
        <v>0</v>
      </c>
    </row>
    <row r="2784" spans="3:11">
      <c r="C2784" s="2" t="s">
        <v>1592</v>
      </c>
      <c r="D2784" s="12" t="str">
        <f t="shared" si="1755"/>
        <v>IMDTF</v>
      </c>
      <c r="E2784" s="10" t="str">
        <f t="shared" si="1754"/>
        <v>IMDTF</v>
      </c>
      <c r="F2784" s="10" t="s">
        <v>10</v>
      </c>
      <c r="G2784" s="10" t="s">
        <v>11</v>
      </c>
      <c r="H2784" s="10">
        <v>2015</v>
      </c>
      <c r="I2784" s="13">
        <f t="shared" si="1756"/>
        <v>0</v>
      </c>
      <c r="J2784" s="13">
        <f t="shared" si="1757"/>
        <v>0</v>
      </c>
      <c r="K2784" s="135">
        <v>3</v>
      </c>
    </row>
    <row r="2785" spans="3:11">
      <c r="C2785" s="2" t="s">
        <v>4089</v>
      </c>
      <c r="D2785" s="12" t="str">
        <f t="shared" si="1755"/>
        <v>IMDPH</v>
      </c>
      <c r="E2785" s="10" t="str">
        <f t="shared" si="1754"/>
        <v>IMDPH</v>
      </c>
      <c r="F2785" s="10" t="s">
        <v>10</v>
      </c>
      <c r="G2785" s="10" t="s">
        <v>11</v>
      </c>
      <c r="H2785" s="10">
        <v>2015</v>
      </c>
      <c r="I2785" s="13">
        <f t="shared" si="1756"/>
        <v>1.9862533367988851E-3</v>
      </c>
      <c r="J2785" s="13">
        <f t="shared" si="1757"/>
        <v>1.9862533367988851E-3</v>
      </c>
      <c r="K2785" s="135">
        <v>4</v>
      </c>
    </row>
    <row r="2786" spans="3:11">
      <c r="C2786" s="2" t="s">
        <v>4089</v>
      </c>
      <c r="D2786" s="12" t="str">
        <f t="shared" si="1755"/>
        <v>IMDPH</v>
      </c>
      <c r="E2786" s="10" t="str">
        <f t="shared" si="1754"/>
        <v>IMDPH</v>
      </c>
      <c r="F2786" s="10" t="s">
        <v>10</v>
      </c>
      <c r="G2786" s="10" t="s">
        <v>11</v>
      </c>
      <c r="H2786" s="10">
        <v>2015</v>
      </c>
      <c r="I2786" s="13">
        <f t="shared" si="1756"/>
        <v>1.9862533367988851E-3</v>
      </c>
      <c r="J2786" s="13">
        <f t="shared" si="1757"/>
        <v>1.9862533367988851E-3</v>
      </c>
      <c r="K2786" s="135">
        <v>6</v>
      </c>
    </row>
    <row r="2787" spans="3:11">
      <c r="C2787" s="2" t="s">
        <v>4090</v>
      </c>
      <c r="D2787" s="12" t="str">
        <f t="shared" si="1755"/>
        <v>IMDSH</v>
      </c>
      <c r="E2787" s="10" t="str">
        <f t="shared" si="1754"/>
        <v>IMDSH</v>
      </c>
      <c r="F2787" s="10" t="s">
        <v>10</v>
      </c>
      <c r="G2787" s="10" t="s">
        <v>11</v>
      </c>
      <c r="H2787" s="10">
        <v>2015</v>
      </c>
      <c r="I2787" s="13">
        <f t="shared" si="1756"/>
        <v>1.946302685899204E-3</v>
      </c>
      <c r="J2787" s="13">
        <f t="shared" si="1757"/>
        <v>1.946302685899204E-3</v>
      </c>
      <c r="K2787" s="135">
        <v>2</v>
      </c>
    </row>
    <row r="2788" spans="3:11">
      <c r="C2788" s="2" t="s">
        <v>1593</v>
      </c>
      <c r="D2788" s="12" t="str">
        <f t="shared" si="1755"/>
        <v>IMDLA</v>
      </c>
      <c r="E2788" s="10" t="str">
        <f t="shared" si="1754"/>
        <v>IMDLA</v>
      </c>
      <c r="F2788" s="10" t="s">
        <v>10</v>
      </c>
      <c r="G2788" s="10" t="s">
        <v>11</v>
      </c>
      <c r="H2788" s="10">
        <v>2015</v>
      </c>
      <c r="I2788" s="13">
        <f t="shared" si="1756"/>
        <v>5.1019890879433431E-3</v>
      </c>
      <c r="J2788" s="13">
        <f t="shared" si="1757"/>
        <v>5.1019890879433431E-3</v>
      </c>
      <c r="K2788" s="135">
        <v>0</v>
      </c>
    </row>
    <row r="2789" spans="3:11">
      <c r="C2789" s="2" t="s">
        <v>1594</v>
      </c>
      <c r="D2789" s="12" t="str">
        <f t="shared" si="1755"/>
        <v>IMDEM</v>
      </c>
      <c r="E2789" s="10" t="str">
        <f t="shared" si="1754"/>
        <v>IMDEM</v>
      </c>
      <c r="F2789" s="10" t="s">
        <v>10</v>
      </c>
      <c r="G2789" s="10" t="s">
        <v>11</v>
      </c>
      <c r="H2789" s="10">
        <v>2015</v>
      </c>
      <c r="I2789" s="13">
        <f t="shared" si="1756"/>
        <v>1.2540644722601024E-3</v>
      </c>
      <c r="J2789" s="13">
        <f t="shared" si="1757"/>
        <v>1.2540644722601024E-3</v>
      </c>
      <c r="K2789" s="135">
        <v>0</v>
      </c>
    </row>
    <row r="2790" spans="3:11">
      <c r="C2790" s="2" t="s">
        <v>1595</v>
      </c>
      <c r="D2790" s="12" t="str">
        <f t="shared" si="1755"/>
        <v>IMDTF</v>
      </c>
      <c r="E2790" s="10" t="str">
        <f t="shared" si="1754"/>
        <v>IMDTF</v>
      </c>
      <c r="F2790" s="10" t="s">
        <v>10</v>
      </c>
      <c r="G2790" s="10" t="s">
        <v>11</v>
      </c>
      <c r="H2790" s="10">
        <v>2015</v>
      </c>
      <c r="I2790" s="13">
        <f t="shared" si="1756"/>
        <v>0</v>
      </c>
      <c r="J2790" s="13">
        <f t="shared" si="1757"/>
        <v>0</v>
      </c>
      <c r="K2790" s="135">
        <v>3</v>
      </c>
    </row>
    <row r="2791" spans="3:11">
      <c r="C2791" s="2" t="s">
        <v>4091</v>
      </c>
      <c r="D2791" s="12" t="str">
        <f t="shared" si="1755"/>
        <v>IMDPH</v>
      </c>
      <c r="E2791" s="10" t="str">
        <f t="shared" si="1754"/>
        <v>IMDPH</v>
      </c>
      <c r="F2791" s="10" t="s">
        <v>10</v>
      </c>
      <c r="G2791" s="10" t="s">
        <v>11</v>
      </c>
      <c r="H2791" s="10">
        <v>2015</v>
      </c>
      <c r="I2791" s="13">
        <f t="shared" si="1756"/>
        <v>1.9862533367988851E-3</v>
      </c>
      <c r="J2791" s="13">
        <f t="shared" si="1757"/>
        <v>1.9862533367988851E-3</v>
      </c>
      <c r="K2791" s="135">
        <v>4</v>
      </c>
    </row>
    <row r="2792" spans="3:11">
      <c r="C2792" s="2" t="s">
        <v>4091</v>
      </c>
      <c r="D2792" s="12" t="str">
        <f t="shared" si="1755"/>
        <v>IMDPH</v>
      </c>
      <c r="E2792" s="10" t="str">
        <f t="shared" ref="E2792:E2855" si="1758">D2792</f>
        <v>IMDPH</v>
      </c>
      <c r="F2792" s="10" t="s">
        <v>10</v>
      </c>
      <c r="G2792" s="10" t="s">
        <v>11</v>
      </c>
      <c r="H2792" s="10">
        <v>2015</v>
      </c>
      <c r="I2792" s="13">
        <f t="shared" si="1756"/>
        <v>1.9862533367988851E-3</v>
      </c>
      <c r="J2792" s="13">
        <f t="shared" si="1757"/>
        <v>1.9862533367988851E-3</v>
      </c>
      <c r="K2792" s="135">
        <v>6</v>
      </c>
    </row>
    <row r="2793" spans="3:11">
      <c r="C2793" s="2" t="s">
        <v>4092</v>
      </c>
      <c r="D2793" s="12" t="str">
        <f t="shared" si="1755"/>
        <v>IMDSH</v>
      </c>
      <c r="E2793" s="10" t="str">
        <f t="shared" si="1758"/>
        <v>IMDSH</v>
      </c>
      <c r="F2793" s="10" t="s">
        <v>10</v>
      </c>
      <c r="G2793" s="10" t="s">
        <v>11</v>
      </c>
      <c r="H2793" s="10">
        <v>2015</v>
      </c>
      <c r="I2793" s="13">
        <f t="shared" si="1756"/>
        <v>1.9463026858991788E-3</v>
      </c>
      <c r="J2793" s="13">
        <f t="shared" si="1757"/>
        <v>1.9463026858991788E-3</v>
      </c>
      <c r="K2793" s="135">
        <v>1</v>
      </c>
    </row>
    <row r="2794" spans="3:11">
      <c r="C2794" s="2" t="s">
        <v>1596</v>
      </c>
      <c r="D2794" s="12" t="str">
        <f t="shared" si="1755"/>
        <v>IMDLA</v>
      </c>
      <c r="E2794" s="10" t="str">
        <f t="shared" si="1758"/>
        <v>IMDLA</v>
      </c>
      <c r="F2794" s="10" t="s">
        <v>10</v>
      </c>
      <c r="G2794" s="10" t="s">
        <v>11</v>
      </c>
      <c r="H2794" s="10">
        <v>2015</v>
      </c>
      <c r="I2794" s="13">
        <f t="shared" si="1756"/>
        <v>5.1019890879433431E-3</v>
      </c>
      <c r="J2794" s="13">
        <f t="shared" si="1757"/>
        <v>5.1019890879433431E-3</v>
      </c>
      <c r="K2794" s="135">
        <v>0</v>
      </c>
    </row>
    <row r="2795" spans="3:11">
      <c r="C2795" s="2" t="s">
        <v>1597</v>
      </c>
      <c r="D2795" s="12" t="str">
        <f t="shared" si="1755"/>
        <v>IMDEM</v>
      </c>
      <c r="E2795" s="10" t="str">
        <f t="shared" si="1758"/>
        <v>IMDEM</v>
      </c>
      <c r="F2795" s="10" t="s">
        <v>10</v>
      </c>
      <c r="G2795" s="10" t="s">
        <v>11</v>
      </c>
      <c r="H2795" s="10">
        <v>2015</v>
      </c>
      <c r="I2795" s="13">
        <f t="shared" si="1756"/>
        <v>1.2540644722600525E-3</v>
      </c>
      <c r="J2795" s="13">
        <f t="shared" si="1757"/>
        <v>1.2540644722600525E-3</v>
      </c>
      <c r="K2795" s="135">
        <v>0</v>
      </c>
    </row>
    <row r="2796" spans="3:11">
      <c r="C2796" s="2" t="s">
        <v>1598</v>
      </c>
      <c r="D2796" s="12" t="str">
        <f t="shared" si="1755"/>
        <v>IMDTF</v>
      </c>
      <c r="E2796" s="10" t="str">
        <f t="shared" si="1758"/>
        <v>IMDTF</v>
      </c>
      <c r="F2796" s="10" t="s">
        <v>10</v>
      </c>
      <c r="G2796" s="10" t="s">
        <v>11</v>
      </c>
      <c r="H2796" s="10">
        <v>2015</v>
      </c>
      <c r="I2796" s="13">
        <f t="shared" si="1756"/>
        <v>0</v>
      </c>
      <c r="J2796" s="13">
        <f t="shared" si="1757"/>
        <v>0</v>
      </c>
      <c r="K2796" s="135">
        <v>3</v>
      </c>
    </row>
    <row r="2797" spans="3:11">
      <c r="C2797" s="2" t="s">
        <v>4093</v>
      </c>
      <c r="D2797" s="12" t="str">
        <f t="shared" si="1755"/>
        <v>IMDPH</v>
      </c>
      <c r="E2797" s="10" t="str">
        <f t="shared" si="1758"/>
        <v>IMDPH</v>
      </c>
      <c r="F2797" s="10" t="s">
        <v>10</v>
      </c>
      <c r="G2797" s="10" t="s">
        <v>11</v>
      </c>
      <c r="H2797" s="10">
        <v>2015</v>
      </c>
      <c r="I2797" s="13">
        <f t="shared" si="1756"/>
        <v>1.9862533367988851E-3</v>
      </c>
      <c r="J2797" s="13">
        <f t="shared" si="1757"/>
        <v>1.9862533367988851E-3</v>
      </c>
      <c r="K2797" s="135">
        <v>4</v>
      </c>
    </row>
    <row r="2798" spans="3:11">
      <c r="C2798" s="2" t="s">
        <v>4093</v>
      </c>
      <c r="D2798" s="12" t="str">
        <f t="shared" si="1755"/>
        <v>IMDPH</v>
      </c>
      <c r="E2798" s="10" t="str">
        <f t="shared" si="1758"/>
        <v>IMDPH</v>
      </c>
      <c r="F2798" s="10" t="s">
        <v>10</v>
      </c>
      <c r="G2798" s="10" t="s">
        <v>11</v>
      </c>
      <c r="H2798" s="10">
        <v>2015</v>
      </c>
      <c r="I2798" s="13">
        <f t="shared" si="1756"/>
        <v>1.9862533367988851E-3</v>
      </c>
      <c r="J2798" s="13">
        <f t="shared" si="1757"/>
        <v>1.9862533367988851E-3</v>
      </c>
      <c r="K2798" s="135">
        <v>6</v>
      </c>
    </row>
    <row r="2799" spans="3:11">
      <c r="C2799" s="2" t="s">
        <v>4094</v>
      </c>
      <c r="D2799" s="12" t="str">
        <f t="shared" si="1755"/>
        <v>IMDSH</v>
      </c>
      <c r="E2799" s="10" t="str">
        <f t="shared" si="1758"/>
        <v>IMDSH</v>
      </c>
      <c r="F2799" s="10" t="s">
        <v>10</v>
      </c>
      <c r="G2799" s="10" t="s">
        <v>11</v>
      </c>
      <c r="H2799" s="10">
        <v>2015</v>
      </c>
      <c r="I2799" s="13">
        <f t="shared" si="1756"/>
        <v>1.9463026858991788E-3</v>
      </c>
      <c r="J2799" s="13">
        <f t="shared" si="1757"/>
        <v>1.9463026858991788E-3</v>
      </c>
      <c r="K2799" s="135">
        <v>1</v>
      </c>
    </row>
    <row r="2800" spans="3:11">
      <c r="C2800" s="2" t="s">
        <v>1599</v>
      </c>
      <c r="D2800" s="12" t="str">
        <f t="shared" si="1755"/>
        <v>IMDLA</v>
      </c>
      <c r="E2800" s="10" t="str">
        <f t="shared" si="1758"/>
        <v>IMDLA</v>
      </c>
      <c r="F2800" s="10" t="s">
        <v>10</v>
      </c>
      <c r="G2800" s="10" t="s">
        <v>11</v>
      </c>
      <c r="H2800" s="10">
        <v>2015</v>
      </c>
      <c r="I2800" s="13">
        <f t="shared" si="1756"/>
        <v>5.1019890879433431E-3</v>
      </c>
      <c r="J2800" s="13">
        <f t="shared" si="1757"/>
        <v>5.1019890879433431E-3</v>
      </c>
      <c r="K2800" s="135">
        <v>0</v>
      </c>
    </row>
    <row r="2801" spans="3:11">
      <c r="C2801" s="2" t="s">
        <v>1600</v>
      </c>
      <c r="D2801" s="12" t="str">
        <f t="shared" si="1755"/>
        <v>IMDEM</v>
      </c>
      <c r="E2801" s="10" t="str">
        <f t="shared" si="1758"/>
        <v>IMDEM</v>
      </c>
      <c r="F2801" s="10" t="s">
        <v>10</v>
      </c>
      <c r="G2801" s="10" t="s">
        <v>11</v>
      </c>
      <c r="H2801" s="10">
        <v>2015</v>
      </c>
      <c r="I2801" s="13">
        <f t="shared" si="1756"/>
        <v>1.2540644722600525E-3</v>
      </c>
      <c r="J2801" s="13">
        <f t="shared" si="1757"/>
        <v>1.2540644722600525E-3</v>
      </c>
      <c r="K2801" s="135">
        <v>0</v>
      </c>
    </row>
    <row r="2802" spans="3:11">
      <c r="C2802" s="2" t="s">
        <v>1601</v>
      </c>
      <c r="D2802" s="12" t="str">
        <f t="shared" si="1755"/>
        <v>IMDTF</v>
      </c>
      <c r="E2802" s="10" t="str">
        <f t="shared" si="1758"/>
        <v>IMDTF</v>
      </c>
      <c r="F2802" s="10" t="s">
        <v>10</v>
      </c>
      <c r="G2802" s="10" t="s">
        <v>11</v>
      </c>
      <c r="H2802" s="10">
        <v>2015</v>
      </c>
      <c r="I2802" s="13">
        <f t="shared" si="1756"/>
        <v>0</v>
      </c>
      <c r="J2802" s="13">
        <f t="shared" si="1757"/>
        <v>0</v>
      </c>
      <c r="K2802" s="135">
        <v>3</v>
      </c>
    </row>
    <row r="2803" spans="3:11">
      <c r="C2803" s="2" t="s">
        <v>4095</v>
      </c>
      <c r="D2803" s="12" t="str">
        <f t="shared" si="1755"/>
        <v>IMDPH</v>
      </c>
      <c r="E2803" s="10" t="str">
        <f t="shared" si="1758"/>
        <v>IMDPH</v>
      </c>
      <c r="F2803" s="10" t="s">
        <v>10</v>
      </c>
      <c r="G2803" s="10" t="s">
        <v>11</v>
      </c>
      <c r="H2803" s="10">
        <v>2015</v>
      </c>
      <c r="I2803" s="13">
        <f t="shared" si="1756"/>
        <v>1.9862533367988851E-3</v>
      </c>
      <c r="J2803" s="13">
        <f t="shared" si="1757"/>
        <v>1.9862533367988851E-3</v>
      </c>
      <c r="K2803" s="135">
        <v>4</v>
      </c>
    </row>
    <row r="2804" spans="3:11">
      <c r="C2804" s="2" t="s">
        <v>4095</v>
      </c>
      <c r="D2804" s="12" t="str">
        <f t="shared" si="1755"/>
        <v>IMDPH</v>
      </c>
      <c r="E2804" s="10" t="str">
        <f t="shared" si="1758"/>
        <v>IMDPH</v>
      </c>
      <c r="F2804" s="10" t="s">
        <v>10</v>
      </c>
      <c r="G2804" s="10" t="s">
        <v>11</v>
      </c>
      <c r="H2804" s="10">
        <v>2015</v>
      </c>
      <c r="I2804" s="13">
        <f t="shared" si="1756"/>
        <v>1.9862533367988851E-3</v>
      </c>
      <c r="J2804" s="13">
        <f t="shared" si="1757"/>
        <v>1.9862533367988851E-3</v>
      </c>
      <c r="K2804" s="135">
        <v>6</v>
      </c>
    </row>
    <row r="2805" spans="3:11">
      <c r="C2805" s="2" t="s">
        <v>4096</v>
      </c>
      <c r="D2805" s="12" t="str">
        <f t="shared" si="1755"/>
        <v>IMDSH</v>
      </c>
      <c r="E2805" s="10" t="str">
        <f t="shared" si="1758"/>
        <v>IMDSH</v>
      </c>
      <c r="F2805" s="10" t="s">
        <v>10</v>
      </c>
      <c r="G2805" s="10" t="s">
        <v>11</v>
      </c>
      <c r="H2805" s="10">
        <v>2015</v>
      </c>
      <c r="I2805" s="13">
        <f t="shared" si="1756"/>
        <v>1.9463026858992289E-3</v>
      </c>
      <c r="J2805" s="13">
        <f t="shared" si="1757"/>
        <v>1.9463026858992289E-3</v>
      </c>
      <c r="K2805" s="135">
        <v>0</v>
      </c>
    </row>
    <row r="2806" spans="3:11">
      <c r="C2806" s="2" t="s">
        <v>1602</v>
      </c>
      <c r="D2806" s="12" t="str">
        <f t="shared" si="1755"/>
        <v>IMDLA</v>
      </c>
      <c r="E2806" s="10" t="str">
        <f t="shared" si="1758"/>
        <v>IMDLA</v>
      </c>
      <c r="F2806" s="10" t="s">
        <v>10</v>
      </c>
      <c r="G2806" s="10" t="s">
        <v>11</v>
      </c>
      <c r="H2806" s="10">
        <v>2015</v>
      </c>
      <c r="I2806" s="13">
        <f t="shared" si="1756"/>
        <v>5.1019890879433925E-3</v>
      </c>
      <c r="J2806" s="13">
        <f t="shared" si="1757"/>
        <v>5.1019890879433925E-3</v>
      </c>
      <c r="K2806" s="135">
        <v>0</v>
      </c>
    </row>
    <row r="2807" spans="3:11">
      <c r="C2807" s="2" t="s">
        <v>1603</v>
      </c>
      <c r="D2807" s="12" t="str">
        <f t="shared" si="1755"/>
        <v>IMDEM</v>
      </c>
      <c r="E2807" s="10" t="str">
        <f t="shared" si="1758"/>
        <v>IMDEM</v>
      </c>
      <c r="F2807" s="10" t="s">
        <v>10</v>
      </c>
      <c r="G2807" s="10" t="s">
        <v>11</v>
      </c>
      <c r="H2807" s="10">
        <v>2015</v>
      </c>
      <c r="I2807" s="13">
        <f t="shared" si="1756"/>
        <v>1.2540644722601024E-3</v>
      </c>
      <c r="J2807" s="13">
        <f t="shared" si="1757"/>
        <v>1.2540644722601024E-3</v>
      </c>
      <c r="K2807" s="135">
        <v>0</v>
      </c>
    </row>
    <row r="2808" spans="3:11">
      <c r="C2808" s="2" t="s">
        <v>1604</v>
      </c>
      <c r="D2808" s="12" t="str">
        <f t="shared" si="1755"/>
        <v>IMDTF</v>
      </c>
      <c r="E2808" s="10" t="str">
        <f t="shared" si="1758"/>
        <v>IMDTF</v>
      </c>
      <c r="F2808" s="10" t="s">
        <v>10</v>
      </c>
      <c r="G2808" s="10" t="s">
        <v>11</v>
      </c>
      <c r="H2808" s="10">
        <v>2015</v>
      </c>
      <c r="I2808" s="13">
        <f t="shared" si="1756"/>
        <v>0</v>
      </c>
      <c r="J2808" s="13">
        <f t="shared" si="1757"/>
        <v>0</v>
      </c>
      <c r="K2808" s="135">
        <v>3</v>
      </c>
    </row>
    <row r="2809" spans="3:11">
      <c r="C2809" s="2" t="s">
        <v>4097</v>
      </c>
      <c r="D2809" s="12" t="str">
        <f t="shared" si="1755"/>
        <v>IMDPH</v>
      </c>
      <c r="E2809" s="10" t="str">
        <f t="shared" si="1758"/>
        <v>IMDPH</v>
      </c>
      <c r="F2809" s="10" t="s">
        <v>10</v>
      </c>
      <c r="G2809" s="10" t="s">
        <v>11</v>
      </c>
      <c r="H2809" s="10">
        <v>2015</v>
      </c>
      <c r="I2809" s="13">
        <f t="shared" si="1756"/>
        <v>1.98625333679886E-3</v>
      </c>
      <c r="J2809" s="13">
        <f t="shared" si="1757"/>
        <v>1.98625333679886E-3</v>
      </c>
      <c r="K2809" s="135">
        <v>4</v>
      </c>
    </row>
    <row r="2810" spans="3:11">
      <c r="C2810" s="2" t="s">
        <v>4097</v>
      </c>
      <c r="D2810" s="12" t="str">
        <f t="shared" si="1755"/>
        <v>IMDPH</v>
      </c>
      <c r="E2810" s="10" t="str">
        <f t="shared" si="1758"/>
        <v>IMDPH</v>
      </c>
      <c r="F2810" s="10" t="s">
        <v>10</v>
      </c>
      <c r="G2810" s="10" t="s">
        <v>11</v>
      </c>
      <c r="H2810" s="10">
        <v>2015</v>
      </c>
      <c r="I2810" s="13">
        <f t="shared" si="1756"/>
        <v>1.98625333679886E-3</v>
      </c>
      <c r="J2810" s="13">
        <f t="shared" si="1757"/>
        <v>1.98625333679886E-3</v>
      </c>
      <c r="K2810" s="135">
        <v>6</v>
      </c>
    </row>
    <row r="2811" spans="3:11">
      <c r="C2811" s="2" t="s">
        <v>4098</v>
      </c>
      <c r="D2811" s="12" t="str">
        <f t="shared" si="1755"/>
        <v>IMDSH</v>
      </c>
      <c r="E2811" s="10" t="str">
        <f t="shared" si="1758"/>
        <v>IMDSH</v>
      </c>
      <c r="F2811" s="10" t="s">
        <v>10</v>
      </c>
      <c r="G2811" s="10" t="s">
        <v>11</v>
      </c>
      <c r="H2811" s="10">
        <v>2015</v>
      </c>
      <c r="I2811" s="13">
        <f t="shared" si="1756"/>
        <v>1.9463026858991788E-3</v>
      </c>
      <c r="J2811" s="13">
        <f t="shared" si="1757"/>
        <v>1.9463026858991788E-3</v>
      </c>
      <c r="K2811" s="135">
        <v>0</v>
      </c>
    </row>
    <row r="2812" spans="3:11">
      <c r="C2812" s="2" t="s">
        <v>1605</v>
      </c>
      <c r="D2812" s="12" t="str">
        <f t="shared" si="1755"/>
        <v>IMDLA</v>
      </c>
      <c r="E2812" s="10" t="str">
        <f t="shared" si="1758"/>
        <v>IMDLA</v>
      </c>
      <c r="F2812" s="10" t="s">
        <v>10</v>
      </c>
      <c r="G2812" s="10" t="s">
        <v>11</v>
      </c>
      <c r="H2812" s="10">
        <v>2015</v>
      </c>
      <c r="I2812" s="13">
        <f t="shared" si="1756"/>
        <v>5.1019890879433431E-3</v>
      </c>
      <c r="J2812" s="13">
        <f t="shared" si="1757"/>
        <v>5.1019890879433431E-3</v>
      </c>
      <c r="K2812" s="135">
        <v>0</v>
      </c>
    </row>
    <row r="2813" spans="3:11">
      <c r="C2813" s="2" t="s">
        <v>1606</v>
      </c>
      <c r="D2813" s="12" t="str">
        <f t="shared" si="1755"/>
        <v>IMDEM</v>
      </c>
      <c r="E2813" s="10" t="str">
        <f t="shared" si="1758"/>
        <v>IMDEM</v>
      </c>
      <c r="F2813" s="10" t="s">
        <v>10</v>
      </c>
      <c r="G2813" s="10" t="s">
        <v>11</v>
      </c>
      <c r="H2813" s="10">
        <v>2015</v>
      </c>
      <c r="I2813" s="13">
        <f t="shared" si="1756"/>
        <v>1.2540644722600525E-3</v>
      </c>
      <c r="J2813" s="13">
        <f t="shared" si="1757"/>
        <v>1.2540644722600525E-3</v>
      </c>
      <c r="K2813" s="135">
        <v>0</v>
      </c>
    </row>
    <row r="2814" spans="3:11">
      <c r="C2814" s="2" t="s">
        <v>1607</v>
      </c>
      <c r="D2814" s="12" t="str">
        <f t="shared" si="1755"/>
        <v>IMDTF</v>
      </c>
      <c r="E2814" s="10" t="str">
        <f t="shared" si="1758"/>
        <v>IMDTF</v>
      </c>
      <c r="F2814" s="10" t="s">
        <v>10</v>
      </c>
      <c r="G2814" s="10" t="s">
        <v>11</v>
      </c>
      <c r="H2814" s="10">
        <v>2015</v>
      </c>
      <c r="I2814" s="13">
        <f t="shared" si="1756"/>
        <v>0</v>
      </c>
      <c r="J2814" s="13">
        <f t="shared" si="1757"/>
        <v>0</v>
      </c>
      <c r="K2814" s="135">
        <v>3</v>
      </c>
    </row>
    <row r="2815" spans="3:11">
      <c r="C2815" s="2" t="s">
        <v>4099</v>
      </c>
      <c r="D2815" s="12" t="str">
        <f t="shared" si="1755"/>
        <v>IMDPH</v>
      </c>
      <c r="E2815" s="10" t="str">
        <f t="shared" si="1758"/>
        <v>IMDPH</v>
      </c>
      <c r="F2815" s="10" t="s">
        <v>10</v>
      </c>
      <c r="G2815" s="10" t="s">
        <v>11</v>
      </c>
      <c r="H2815" s="10">
        <v>2015</v>
      </c>
      <c r="I2815" s="13">
        <f t="shared" si="1756"/>
        <v>1.9862533367988851E-3</v>
      </c>
      <c r="J2815" s="13">
        <f t="shared" si="1757"/>
        <v>1.9862533367988851E-3</v>
      </c>
      <c r="K2815" s="135">
        <v>4</v>
      </c>
    </row>
    <row r="2816" spans="3:11">
      <c r="C2816" s="2" t="s">
        <v>4099</v>
      </c>
      <c r="D2816" s="12" t="str">
        <f t="shared" si="1755"/>
        <v>IMDPH</v>
      </c>
      <c r="E2816" s="10" t="str">
        <f t="shared" si="1758"/>
        <v>IMDPH</v>
      </c>
      <c r="F2816" s="10" t="s">
        <v>10</v>
      </c>
      <c r="G2816" s="10" t="s">
        <v>11</v>
      </c>
      <c r="H2816" s="10">
        <v>2015</v>
      </c>
      <c r="I2816" s="13">
        <f t="shared" si="1756"/>
        <v>1.9862533367988851E-3</v>
      </c>
      <c r="J2816" s="13">
        <f t="shared" si="1757"/>
        <v>1.9862533367988851E-3</v>
      </c>
      <c r="K2816" s="135">
        <v>6</v>
      </c>
    </row>
    <row r="2817" spans="3:11">
      <c r="C2817" s="2" t="s">
        <v>4100</v>
      </c>
      <c r="D2817" s="12" t="str">
        <f t="shared" si="1755"/>
        <v>IMDSH</v>
      </c>
      <c r="E2817" s="10" t="str">
        <f t="shared" si="1758"/>
        <v>IMDSH</v>
      </c>
      <c r="F2817" s="10" t="s">
        <v>10</v>
      </c>
      <c r="G2817" s="10" t="s">
        <v>11</v>
      </c>
      <c r="H2817" s="10">
        <v>2015</v>
      </c>
      <c r="I2817" s="13">
        <f t="shared" si="1756"/>
        <v>1.946302685899204E-3</v>
      </c>
      <c r="J2817" s="13">
        <f t="shared" si="1757"/>
        <v>1.946302685899204E-3</v>
      </c>
      <c r="K2817" s="135">
        <v>0</v>
      </c>
    </row>
    <row r="2818" spans="3:11">
      <c r="C2818" s="2" t="s">
        <v>1608</v>
      </c>
      <c r="D2818" s="12" t="str">
        <f t="shared" si="1755"/>
        <v>IMDLA</v>
      </c>
      <c r="E2818" s="10" t="str">
        <f t="shared" si="1758"/>
        <v>IMDLA</v>
      </c>
      <c r="F2818" s="10" t="s">
        <v>10</v>
      </c>
      <c r="G2818" s="10" t="s">
        <v>11</v>
      </c>
      <c r="H2818" s="10">
        <v>2015</v>
      </c>
      <c r="I2818" s="13">
        <f t="shared" si="1756"/>
        <v>5.1019890879433431E-3</v>
      </c>
      <c r="J2818" s="13">
        <f t="shared" si="1757"/>
        <v>5.1019890879433431E-3</v>
      </c>
      <c r="K2818" s="135">
        <v>0</v>
      </c>
    </row>
    <row r="2819" spans="3:11">
      <c r="C2819" s="2" t="s">
        <v>1609</v>
      </c>
      <c r="D2819" s="12" t="str">
        <f t="shared" si="1755"/>
        <v>IMDEM</v>
      </c>
      <c r="E2819" s="10" t="str">
        <f t="shared" si="1758"/>
        <v>IMDEM</v>
      </c>
      <c r="F2819" s="10" t="s">
        <v>10</v>
      </c>
      <c r="G2819" s="10" t="s">
        <v>11</v>
      </c>
      <c r="H2819" s="10">
        <v>2015</v>
      </c>
      <c r="I2819" s="13">
        <f t="shared" si="1756"/>
        <v>1.2540644722601024E-3</v>
      </c>
      <c r="J2819" s="13">
        <f t="shared" si="1757"/>
        <v>1.2540644722601024E-3</v>
      </c>
      <c r="K2819" s="135">
        <v>0</v>
      </c>
    </row>
    <row r="2820" spans="3:11">
      <c r="C2820" s="2" t="s">
        <v>1610</v>
      </c>
      <c r="D2820" s="12" t="str">
        <f t="shared" si="1755"/>
        <v>IMDTF</v>
      </c>
      <c r="E2820" s="10" t="str">
        <f t="shared" si="1758"/>
        <v>IMDTF</v>
      </c>
      <c r="F2820" s="10" t="s">
        <v>10</v>
      </c>
      <c r="G2820" s="10" t="s">
        <v>11</v>
      </c>
      <c r="H2820" s="10">
        <v>2015</v>
      </c>
      <c r="I2820" s="13">
        <f t="shared" si="1756"/>
        <v>0</v>
      </c>
      <c r="J2820" s="13">
        <f t="shared" si="1757"/>
        <v>0</v>
      </c>
      <c r="K2820" s="135">
        <v>2</v>
      </c>
    </row>
    <row r="2821" spans="3:11">
      <c r="C2821" s="2" t="s">
        <v>4101</v>
      </c>
      <c r="D2821" s="12" t="str">
        <f t="shared" si="1755"/>
        <v>IMDPH</v>
      </c>
      <c r="E2821" s="10" t="str">
        <f t="shared" si="1758"/>
        <v>IMDPH</v>
      </c>
      <c r="F2821" s="10" t="s">
        <v>10</v>
      </c>
      <c r="G2821" s="10" t="s">
        <v>11</v>
      </c>
      <c r="H2821" s="10">
        <v>2015</v>
      </c>
      <c r="I2821" s="13">
        <f t="shared" si="1756"/>
        <v>1.9862533367988851E-3</v>
      </c>
      <c r="J2821" s="13">
        <f t="shared" si="1757"/>
        <v>1.9862533367988851E-3</v>
      </c>
      <c r="K2821" s="135">
        <v>3</v>
      </c>
    </row>
    <row r="2822" spans="3:11">
      <c r="C2822" s="2" t="s">
        <v>4101</v>
      </c>
      <c r="D2822" s="12" t="str">
        <f t="shared" si="1755"/>
        <v>IMDPH</v>
      </c>
      <c r="E2822" s="10" t="str">
        <f t="shared" si="1758"/>
        <v>IMDPH</v>
      </c>
      <c r="F2822" s="10" t="s">
        <v>10</v>
      </c>
      <c r="G2822" s="10" t="s">
        <v>11</v>
      </c>
      <c r="H2822" s="10">
        <v>2015</v>
      </c>
      <c r="I2822" s="13">
        <f t="shared" si="1756"/>
        <v>1.9862533367988851E-3</v>
      </c>
      <c r="J2822" s="13">
        <f t="shared" si="1757"/>
        <v>1.9862533367988851E-3</v>
      </c>
      <c r="K2822" s="135">
        <v>6</v>
      </c>
    </row>
    <row r="2823" spans="3:11">
      <c r="C2823" s="2" t="s">
        <v>4102</v>
      </c>
      <c r="D2823" s="12" t="str">
        <f t="shared" si="1755"/>
        <v>IMDSH</v>
      </c>
      <c r="E2823" s="10" t="str">
        <f t="shared" si="1758"/>
        <v>IMDSH</v>
      </c>
      <c r="F2823" s="10" t="s">
        <v>10</v>
      </c>
      <c r="G2823" s="10" t="s">
        <v>11</v>
      </c>
      <c r="H2823" s="10">
        <v>2015</v>
      </c>
      <c r="I2823" s="13">
        <f t="shared" si="1756"/>
        <v>1.9463026858991788E-3</v>
      </c>
      <c r="J2823" s="13">
        <f t="shared" si="1757"/>
        <v>1.9463026858991788E-3</v>
      </c>
      <c r="K2823" s="135">
        <v>0</v>
      </c>
    </row>
    <row r="2824" spans="3:11">
      <c r="C2824" s="2" t="s">
        <v>1611</v>
      </c>
      <c r="D2824" s="12" t="str">
        <f t="shared" ref="D2824:D2887" si="1759">"I"&amp;MID(C2824,4,1)&amp;"D"&amp;MID(C2824,9,2)</f>
        <v>IMDLA</v>
      </c>
      <c r="E2824" s="10" t="str">
        <f t="shared" si="1758"/>
        <v>IMDLA</v>
      </c>
      <c r="F2824" s="10" t="s">
        <v>10</v>
      </c>
      <c r="G2824" s="10" t="s">
        <v>11</v>
      </c>
      <c r="H2824" s="10">
        <v>2015</v>
      </c>
      <c r="I2824" s="13">
        <f t="shared" ref="I2824:I2887" si="1760">INDEX($AG$39:$BF$639,MATCH(IF(RIGHT(C2824,3)="100",RIGHT(C2824,6),RIGHT(C2824,5)),$AG$39:$AG$639,0),MATCH(MID(D2824,2,2),$AG$39:$BF$39,0))*$AI$19</f>
        <v>5.1019890879433431E-3</v>
      </c>
      <c r="J2824" s="13">
        <f t="shared" si="1757"/>
        <v>5.1019890879433431E-3</v>
      </c>
      <c r="K2824" s="135">
        <v>0</v>
      </c>
    </row>
    <row r="2825" spans="3:11">
      <c r="C2825" s="2" t="s">
        <v>1612</v>
      </c>
      <c r="D2825" s="12" t="str">
        <f t="shared" si="1759"/>
        <v>IMDEM</v>
      </c>
      <c r="E2825" s="10" t="str">
        <f t="shared" si="1758"/>
        <v>IMDEM</v>
      </c>
      <c r="F2825" s="10" t="s">
        <v>10</v>
      </c>
      <c r="G2825" s="10" t="s">
        <v>11</v>
      </c>
      <c r="H2825" s="10">
        <v>2015</v>
      </c>
      <c r="I2825" s="13">
        <f t="shared" si="1760"/>
        <v>1.2540644722600525E-3</v>
      </c>
      <c r="J2825" s="13">
        <f t="shared" si="1757"/>
        <v>1.2540644722600525E-3</v>
      </c>
      <c r="K2825" s="135">
        <v>0</v>
      </c>
    </row>
    <row r="2826" spans="3:11">
      <c r="C2826" s="2" t="s">
        <v>1613</v>
      </c>
      <c r="D2826" s="12" t="str">
        <f t="shared" si="1759"/>
        <v>IMDTF</v>
      </c>
      <c r="E2826" s="10" t="str">
        <f t="shared" si="1758"/>
        <v>IMDTF</v>
      </c>
      <c r="F2826" s="10" t="s">
        <v>10</v>
      </c>
      <c r="G2826" s="10" t="s">
        <v>11</v>
      </c>
      <c r="H2826" s="10">
        <v>2015</v>
      </c>
      <c r="I2826" s="13">
        <f t="shared" si="1760"/>
        <v>0</v>
      </c>
      <c r="J2826" s="39">
        <f t="shared" si="1757"/>
        <v>0</v>
      </c>
      <c r="K2826" s="135">
        <v>2</v>
      </c>
    </row>
    <row r="2827" spans="3:11">
      <c r="C2827" s="2" t="s">
        <v>4103</v>
      </c>
      <c r="D2827" s="12" t="str">
        <f t="shared" si="1759"/>
        <v>IMDPH</v>
      </c>
      <c r="E2827" s="10" t="str">
        <f t="shared" si="1758"/>
        <v>IMDPH</v>
      </c>
      <c r="F2827" s="10" t="s">
        <v>10</v>
      </c>
      <c r="G2827" s="10" t="s">
        <v>11</v>
      </c>
      <c r="H2827" s="10">
        <v>2015</v>
      </c>
      <c r="I2827" s="13">
        <f t="shared" si="1760"/>
        <v>1.9862533367988851E-3</v>
      </c>
      <c r="J2827" s="13">
        <f>I2827</f>
        <v>1.9862533367988851E-3</v>
      </c>
      <c r="K2827" s="135">
        <v>3</v>
      </c>
    </row>
    <row r="2828" spans="3:11">
      <c r="C2828" s="2" t="s">
        <v>4103</v>
      </c>
      <c r="D2828" s="12" t="str">
        <f t="shared" si="1759"/>
        <v>IMDPH</v>
      </c>
      <c r="E2828" s="10" t="str">
        <f t="shared" si="1758"/>
        <v>IMDPH</v>
      </c>
      <c r="F2828" s="10" t="s">
        <v>10</v>
      </c>
      <c r="G2828" s="10" t="s">
        <v>11</v>
      </c>
      <c r="H2828" s="10">
        <v>2015</v>
      </c>
      <c r="I2828" s="13">
        <f t="shared" si="1760"/>
        <v>1.9862533367988851E-3</v>
      </c>
      <c r="J2828" s="13">
        <f t="shared" ref="J2828:J2886" si="1761">I2828</f>
        <v>1.9862533367988851E-3</v>
      </c>
      <c r="K2828" s="135">
        <v>6</v>
      </c>
    </row>
    <row r="2829" spans="3:11">
      <c r="C2829" s="2" t="s">
        <v>4104</v>
      </c>
      <c r="D2829" s="12" t="str">
        <f t="shared" si="1759"/>
        <v>IMDSH</v>
      </c>
      <c r="E2829" s="10" t="str">
        <f t="shared" si="1758"/>
        <v>IMDSH</v>
      </c>
      <c r="F2829" s="10" t="s">
        <v>10</v>
      </c>
      <c r="G2829" s="10" t="s">
        <v>11</v>
      </c>
      <c r="H2829" s="10">
        <v>2015</v>
      </c>
      <c r="I2829" s="13">
        <f t="shared" si="1760"/>
        <v>1.946302685899204E-3</v>
      </c>
      <c r="J2829" s="13">
        <f t="shared" si="1761"/>
        <v>1.946302685899204E-3</v>
      </c>
      <c r="K2829" s="135">
        <v>0</v>
      </c>
    </row>
    <row r="2830" spans="3:11">
      <c r="C2830" s="2" t="s">
        <v>1614</v>
      </c>
      <c r="D2830" s="12" t="str">
        <f t="shared" si="1759"/>
        <v>IMDLA</v>
      </c>
      <c r="E2830" s="10" t="str">
        <f t="shared" si="1758"/>
        <v>IMDLA</v>
      </c>
      <c r="F2830" s="10" t="s">
        <v>10</v>
      </c>
      <c r="G2830" s="10" t="s">
        <v>11</v>
      </c>
      <c r="H2830" s="10">
        <v>2015</v>
      </c>
      <c r="I2830" s="13">
        <f t="shared" si="1760"/>
        <v>5.1019890879433431E-3</v>
      </c>
      <c r="J2830" s="13">
        <f t="shared" si="1761"/>
        <v>5.1019890879433431E-3</v>
      </c>
      <c r="K2830" s="135">
        <v>0</v>
      </c>
    </row>
    <row r="2831" spans="3:11">
      <c r="C2831" s="2" t="s">
        <v>1615</v>
      </c>
      <c r="D2831" s="12" t="str">
        <f t="shared" si="1759"/>
        <v>IMDEM</v>
      </c>
      <c r="E2831" s="10" t="str">
        <f t="shared" si="1758"/>
        <v>IMDEM</v>
      </c>
      <c r="F2831" s="10" t="s">
        <v>10</v>
      </c>
      <c r="G2831" s="10" t="s">
        <v>11</v>
      </c>
      <c r="H2831" s="10">
        <v>2015</v>
      </c>
      <c r="I2831" s="13">
        <f t="shared" si="1760"/>
        <v>1.2540644722600525E-3</v>
      </c>
      <c r="J2831" s="13">
        <f t="shared" si="1761"/>
        <v>1.2540644722600525E-3</v>
      </c>
      <c r="K2831" s="135">
        <v>0</v>
      </c>
    </row>
    <row r="2832" spans="3:11">
      <c r="C2832" s="2" t="s">
        <v>1616</v>
      </c>
      <c r="D2832" s="12" t="str">
        <f t="shared" si="1759"/>
        <v>IMDTF</v>
      </c>
      <c r="E2832" s="10" t="str">
        <f t="shared" si="1758"/>
        <v>IMDTF</v>
      </c>
      <c r="F2832" s="10" t="s">
        <v>10</v>
      </c>
      <c r="G2832" s="10" t="s">
        <v>11</v>
      </c>
      <c r="H2832" s="10">
        <v>2015</v>
      </c>
      <c r="I2832" s="13">
        <f t="shared" si="1760"/>
        <v>0</v>
      </c>
      <c r="J2832" s="13">
        <f t="shared" si="1761"/>
        <v>0</v>
      </c>
      <c r="K2832" s="135">
        <v>2</v>
      </c>
    </row>
    <row r="2833" spans="3:11">
      <c r="C2833" s="2" t="s">
        <v>4105</v>
      </c>
      <c r="D2833" s="12" t="str">
        <f t="shared" si="1759"/>
        <v>IMDPH</v>
      </c>
      <c r="E2833" s="10" t="str">
        <f t="shared" si="1758"/>
        <v>IMDPH</v>
      </c>
      <c r="F2833" s="10" t="s">
        <v>10</v>
      </c>
      <c r="G2833" s="10" t="s">
        <v>11</v>
      </c>
      <c r="H2833" s="10">
        <v>2015</v>
      </c>
      <c r="I2833" s="13">
        <f t="shared" si="1760"/>
        <v>1.9862533367988851E-3</v>
      </c>
      <c r="J2833" s="13">
        <f t="shared" si="1761"/>
        <v>1.9862533367988851E-3</v>
      </c>
      <c r="K2833" s="135">
        <v>3</v>
      </c>
    </row>
    <row r="2834" spans="3:11">
      <c r="C2834" s="2" t="s">
        <v>4105</v>
      </c>
      <c r="D2834" s="12" t="str">
        <f t="shared" si="1759"/>
        <v>IMDPH</v>
      </c>
      <c r="E2834" s="10" t="str">
        <f t="shared" si="1758"/>
        <v>IMDPH</v>
      </c>
      <c r="F2834" s="10" t="s">
        <v>10</v>
      </c>
      <c r="G2834" s="10" t="s">
        <v>11</v>
      </c>
      <c r="H2834" s="10">
        <v>2015</v>
      </c>
      <c r="I2834" s="13">
        <f t="shared" si="1760"/>
        <v>1.9862533367988851E-3</v>
      </c>
      <c r="J2834" s="13">
        <f t="shared" si="1761"/>
        <v>1.9862533367988851E-3</v>
      </c>
      <c r="K2834" s="135">
        <v>6</v>
      </c>
    </row>
    <row r="2835" spans="3:11">
      <c r="C2835" s="2" t="s">
        <v>4106</v>
      </c>
      <c r="D2835" s="12" t="str">
        <f t="shared" si="1759"/>
        <v>IMDSH</v>
      </c>
      <c r="E2835" s="10" t="str">
        <f t="shared" si="1758"/>
        <v>IMDSH</v>
      </c>
      <c r="F2835" s="10" t="s">
        <v>10</v>
      </c>
      <c r="G2835" s="10" t="s">
        <v>11</v>
      </c>
      <c r="H2835" s="10">
        <v>2015</v>
      </c>
      <c r="I2835" s="13">
        <f t="shared" si="1760"/>
        <v>1.946302685899204E-3</v>
      </c>
      <c r="J2835" s="13">
        <f t="shared" si="1761"/>
        <v>1.946302685899204E-3</v>
      </c>
      <c r="K2835" s="135">
        <v>0</v>
      </c>
    </row>
    <row r="2836" spans="3:11">
      <c r="C2836" s="2" t="s">
        <v>1617</v>
      </c>
      <c r="D2836" s="12" t="str">
        <f t="shared" si="1759"/>
        <v>IMDLA</v>
      </c>
      <c r="E2836" s="10" t="str">
        <f t="shared" si="1758"/>
        <v>IMDLA</v>
      </c>
      <c r="F2836" s="10" t="s">
        <v>10</v>
      </c>
      <c r="G2836" s="10" t="s">
        <v>11</v>
      </c>
      <c r="H2836" s="10">
        <v>2015</v>
      </c>
      <c r="I2836" s="13">
        <f t="shared" si="1760"/>
        <v>5.1019890879433925E-3</v>
      </c>
      <c r="J2836" s="13">
        <f t="shared" si="1761"/>
        <v>5.1019890879433925E-3</v>
      </c>
      <c r="K2836" s="135">
        <v>0</v>
      </c>
    </row>
    <row r="2837" spans="3:11">
      <c r="C2837" s="2" t="s">
        <v>1618</v>
      </c>
      <c r="D2837" s="12" t="str">
        <f t="shared" si="1759"/>
        <v>IMDEM</v>
      </c>
      <c r="E2837" s="10" t="str">
        <f t="shared" si="1758"/>
        <v>IMDEM</v>
      </c>
      <c r="F2837" s="10" t="s">
        <v>10</v>
      </c>
      <c r="G2837" s="10" t="s">
        <v>11</v>
      </c>
      <c r="H2837" s="10">
        <v>2015</v>
      </c>
      <c r="I2837" s="13">
        <f t="shared" si="1760"/>
        <v>1.2540644722601024E-3</v>
      </c>
      <c r="J2837" s="13">
        <f t="shared" si="1761"/>
        <v>1.2540644722601024E-3</v>
      </c>
      <c r="K2837" s="135">
        <v>0</v>
      </c>
    </row>
    <row r="2838" spans="3:11">
      <c r="C2838" s="2" t="s">
        <v>1619</v>
      </c>
      <c r="D2838" s="12" t="str">
        <f t="shared" si="1759"/>
        <v>IMDTF</v>
      </c>
      <c r="E2838" s="10" t="str">
        <f t="shared" si="1758"/>
        <v>IMDTF</v>
      </c>
      <c r="F2838" s="10" t="s">
        <v>10</v>
      </c>
      <c r="G2838" s="10" t="s">
        <v>11</v>
      </c>
      <c r="H2838" s="10">
        <v>2015</v>
      </c>
      <c r="I2838" s="13">
        <f t="shared" si="1760"/>
        <v>0</v>
      </c>
      <c r="J2838" s="13">
        <f t="shared" si="1761"/>
        <v>0</v>
      </c>
      <c r="K2838" s="135">
        <v>2</v>
      </c>
    </row>
    <row r="2839" spans="3:11">
      <c r="C2839" s="2" t="s">
        <v>4107</v>
      </c>
      <c r="D2839" s="12" t="str">
        <f t="shared" si="1759"/>
        <v>IMDPH</v>
      </c>
      <c r="E2839" s="10" t="str">
        <f t="shared" si="1758"/>
        <v>IMDPH</v>
      </c>
      <c r="F2839" s="10" t="s">
        <v>10</v>
      </c>
      <c r="G2839" s="10" t="s">
        <v>11</v>
      </c>
      <c r="H2839" s="10">
        <v>2015</v>
      </c>
      <c r="I2839" s="13">
        <f t="shared" si="1760"/>
        <v>1.98625333679886E-3</v>
      </c>
      <c r="J2839" s="13">
        <f t="shared" si="1761"/>
        <v>1.98625333679886E-3</v>
      </c>
      <c r="K2839" s="135">
        <v>3</v>
      </c>
    </row>
    <row r="2840" spans="3:11">
      <c r="C2840" s="2" t="s">
        <v>4107</v>
      </c>
      <c r="D2840" s="12" t="str">
        <f t="shared" si="1759"/>
        <v>IMDPH</v>
      </c>
      <c r="E2840" s="10" t="str">
        <f t="shared" si="1758"/>
        <v>IMDPH</v>
      </c>
      <c r="F2840" s="10" t="s">
        <v>10</v>
      </c>
      <c r="G2840" s="10" t="s">
        <v>11</v>
      </c>
      <c r="H2840" s="10">
        <v>2015</v>
      </c>
      <c r="I2840" s="13">
        <f t="shared" si="1760"/>
        <v>1.98625333679886E-3</v>
      </c>
      <c r="J2840" s="13">
        <f t="shared" si="1761"/>
        <v>1.98625333679886E-3</v>
      </c>
      <c r="K2840" s="135">
        <v>6</v>
      </c>
    </row>
    <row r="2841" spans="3:11">
      <c r="C2841" s="2" t="s">
        <v>4108</v>
      </c>
      <c r="D2841" s="12" t="str">
        <f t="shared" si="1759"/>
        <v>IMDSH</v>
      </c>
      <c r="E2841" s="10" t="str">
        <f t="shared" si="1758"/>
        <v>IMDSH</v>
      </c>
      <c r="F2841" s="10" t="s">
        <v>10</v>
      </c>
      <c r="G2841" s="10" t="s">
        <v>11</v>
      </c>
      <c r="H2841" s="10">
        <v>2015</v>
      </c>
      <c r="I2841" s="13">
        <f t="shared" si="1760"/>
        <v>1.9463026858991788E-3</v>
      </c>
      <c r="J2841" s="13">
        <f t="shared" si="1761"/>
        <v>1.9463026858991788E-3</v>
      </c>
      <c r="K2841" s="135">
        <v>0</v>
      </c>
    </row>
    <row r="2842" spans="3:11">
      <c r="C2842" s="2" t="s">
        <v>1620</v>
      </c>
      <c r="D2842" s="12" t="str">
        <f t="shared" si="1759"/>
        <v>IMDLA</v>
      </c>
      <c r="E2842" s="10" t="str">
        <f t="shared" si="1758"/>
        <v>IMDLA</v>
      </c>
      <c r="F2842" s="10" t="s">
        <v>10</v>
      </c>
      <c r="G2842" s="10" t="s">
        <v>11</v>
      </c>
      <c r="H2842" s="10">
        <v>2015</v>
      </c>
      <c r="I2842" s="13">
        <f t="shared" si="1760"/>
        <v>5.1019890879433431E-3</v>
      </c>
      <c r="J2842" s="13">
        <f t="shared" si="1761"/>
        <v>5.1019890879433431E-3</v>
      </c>
      <c r="K2842" s="135">
        <v>0</v>
      </c>
    </row>
    <row r="2843" spans="3:11">
      <c r="C2843" s="2" t="s">
        <v>1621</v>
      </c>
      <c r="D2843" s="12" t="str">
        <f t="shared" si="1759"/>
        <v>IMDEM</v>
      </c>
      <c r="E2843" s="10" t="str">
        <f t="shared" si="1758"/>
        <v>IMDEM</v>
      </c>
      <c r="F2843" s="10" t="s">
        <v>10</v>
      </c>
      <c r="G2843" s="10" t="s">
        <v>11</v>
      </c>
      <c r="H2843" s="10">
        <v>2015</v>
      </c>
      <c r="I2843" s="13">
        <f t="shared" si="1760"/>
        <v>1.2540644722600525E-3</v>
      </c>
      <c r="J2843" s="13">
        <f t="shared" si="1761"/>
        <v>1.2540644722600525E-3</v>
      </c>
      <c r="K2843" s="135">
        <v>0</v>
      </c>
    </row>
    <row r="2844" spans="3:11">
      <c r="C2844" s="2" t="s">
        <v>1622</v>
      </c>
      <c r="D2844" s="12" t="str">
        <f t="shared" si="1759"/>
        <v>IMDTF</v>
      </c>
      <c r="E2844" s="10" t="str">
        <f t="shared" si="1758"/>
        <v>IMDTF</v>
      </c>
      <c r="F2844" s="10" t="s">
        <v>10</v>
      </c>
      <c r="G2844" s="10" t="s">
        <v>11</v>
      </c>
      <c r="H2844" s="10">
        <v>2015</v>
      </c>
      <c r="I2844" s="13">
        <f t="shared" si="1760"/>
        <v>0</v>
      </c>
      <c r="J2844" s="13">
        <f t="shared" si="1761"/>
        <v>0</v>
      </c>
      <c r="K2844" s="135">
        <v>2</v>
      </c>
    </row>
    <row r="2845" spans="3:11">
      <c r="C2845" s="2" t="s">
        <v>4109</v>
      </c>
      <c r="D2845" s="12" t="str">
        <f t="shared" si="1759"/>
        <v>IMDPH</v>
      </c>
      <c r="E2845" s="10" t="str">
        <f t="shared" si="1758"/>
        <v>IMDPH</v>
      </c>
      <c r="F2845" s="10" t="s">
        <v>10</v>
      </c>
      <c r="G2845" s="10" t="s">
        <v>11</v>
      </c>
      <c r="H2845" s="10">
        <v>2015</v>
      </c>
      <c r="I2845" s="13">
        <f t="shared" si="1760"/>
        <v>1.9862533367988851E-3</v>
      </c>
      <c r="J2845" s="13">
        <f t="shared" si="1761"/>
        <v>1.9862533367988851E-3</v>
      </c>
      <c r="K2845" s="135">
        <v>3</v>
      </c>
    </row>
    <row r="2846" spans="3:11">
      <c r="C2846" s="2" t="s">
        <v>4109</v>
      </c>
      <c r="D2846" s="12" t="str">
        <f t="shared" si="1759"/>
        <v>IMDPH</v>
      </c>
      <c r="E2846" s="10" t="str">
        <f t="shared" si="1758"/>
        <v>IMDPH</v>
      </c>
      <c r="F2846" s="10" t="s">
        <v>10</v>
      </c>
      <c r="G2846" s="10" t="s">
        <v>11</v>
      </c>
      <c r="H2846" s="10">
        <v>2015</v>
      </c>
      <c r="I2846" s="13">
        <f t="shared" si="1760"/>
        <v>1.9862533367988851E-3</v>
      </c>
      <c r="J2846" s="13">
        <f t="shared" si="1761"/>
        <v>1.9862533367988851E-3</v>
      </c>
      <c r="K2846" s="135">
        <v>6</v>
      </c>
    </row>
    <row r="2847" spans="3:11">
      <c r="C2847" s="2" t="s">
        <v>4110</v>
      </c>
      <c r="D2847" s="12" t="str">
        <f t="shared" si="1759"/>
        <v>IMDSH</v>
      </c>
      <c r="E2847" s="10" t="str">
        <f t="shared" si="1758"/>
        <v>IMDSH</v>
      </c>
      <c r="F2847" s="10" t="s">
        <v>10</v>
      </c>
      <c r="G2847" s="10" t="s">
        <v>11</v>
      </c>
      <c r="H2847" s="10">
        <v>2015</v>
      </c>
      <c r="I2847" s="13">
        <f t="shared" si="1760"/>
        <v>1.946302685899204E-3</v>
      </c>
      <c r="J2847" s="13">
        <f t="shared" si="1761"/>
        <v>1.946302685899204E-3</v>
      </c>
      <c r="K2847" s="135">
        <v>0</v>
      </c>
    </row>
    <row r="2848" spans="3:11">
      <c r="C2848" s="2" t="s">
        <v>1623</v>
      </c>
      <c r="D2848" s="12" t="str">
        <f t="shared" si="1759"/>
        <v>IMDLA</v>
      </c>
      <c r="E2848" s="10" t="str">
        <f t="shared" si="1758"/>
        <v>IMDLA</v>
      </c>
      <c r="F2848" s="10" t="s">
        <v>10</v>
      </c>
      <c r="G2848" s="10" t="s">
        <v>11</v>
      </c>
      <c r="H2848" s="10">
        <v>2015</v>
      </c>
      <c r="I2848" s="13">
        <f t="shared" si="1760"/>
        <v>5.1019890879433431E-3</v>
      </c>
      <c r="J2848" s="13">
        <f t="shared" si="1761"/>
        <v>5.1019890879433431E-3</v>
      </c>
      <c r="K2848" s="135">
        <v>0</v>
      </c>
    </row>
    <row r="2849" spans="3:11">
      <c r="C2849" s="2" t="s">
        <v>1624</v>
      </c>
      <c r="D2849" s="12" t="str">
        <f t="shared" si="1759"/>
        <v>IMDEM</v>
      </c>
      <c r="E2849" s="10" t="str">
        <f t="shared" si="1758"/>
        <v>IMDEM</v>
      </c>
      <c r="F2849" s="10" t="s">
        <v>10</v>
      </c>
      <c r="G2849" s="10" t="s">
        <v>11</v>
      </c>
      <c r="H2849" s="10">
        <v>2015</v>
      </c>
      <c r="I2849" s="13">
        <f t="shared" si="1760"/>
        <v>1.2540644722600774E-3</v>
      </c>
      <c r="J2849" s="13">
        <f t="shared" si="1761"/>
        <v>1.2540644722600774E-3</v>
      </c>
      <c r="K2849" s="135">
        <v>0</v>
      </c>
    </row>
    <row r="2850" spans="3:11">
      <c r="C2850" s="2" t="s">
        <v>1625</v>
      </c>
      <c r="D2850" s="12" t="str">
        <f t="shared" si="1759"/>
        <v>IMDTF</v>
      </c>
      <c r="E2850" s="10" t="str">
        <f t="shared" si="1758"/>
        <v>IMDTF</v>
      </c>
      <c r="F2850" s="10" t="s">
        <v>10</v>
      </c>
      <c r="G2850" s="10" t="s">
        <v>11</v>
      </c>
      <c r="H2850" s="10">
        <v>2015</v>
      </c>
      <c r="I2850" s="13">
        <f t="shared" si="1760"/>
        <v>0</v>
      </c>
      <c r="J2850" s="13">
        <f t="shared" si="1761"/>
        <v>0</v>
      </c>
      <c r="K2850" s="135">
        <v>2</v>
      </c>
    </row>
    <row r="2851" spans="3:11">
      <c r="C2851" s="2" t="s">
        <v>4111</v>
      </c>
      <c r="D2851" s="12" t="str">
        <f t="shared" si="1759"/>
        <v>IMDPH</v>
      </c>
      <c r="E2851" s="10" t="str">
        <f t="shared" si="1758"/>
        <v>IMDPH</v>
      </c>
      <c r="F2851" s="10" t="s">
        <v>10</v>
      </c>
      <c r="G2851" s="10" t="s">
        <v>11</v>
      </c>
      <c r="H2851" s="10">
        <v>2015</v>
      </c>
      <c r="I2851" s="13">
        <f t="shared" si="1760"/>
        <v>1.9862533367988851E-3</v>
      </c>
      <c r="J2851" s="13">
        <f t="shared" si="1761"/>
        <v>1.9862533367988851E-3</v>
      </c>
      <c r="K2851" s="135">
        <v>3</v>
      </c>
    </row>
    <row r="2852" spans="3:11">
      <c r="C2852" s="2" t="s">
        <v>4111</v>
      </c>
      <c r="D2852" s="12" t="str">
        <f t="shared" si="1759"/>
        <v>IMDPH</v>
      </c>
      <c r="E2852" s="10" t="str">
        <f t="shared" si="1758"/>
        <v>IMDPH</v>
      </c>
      <c r="F2852" s="10" t="s">
        <v>10</v>
      </c>
      <c r="G2852" s="10" t="s">
        <v>11</v>
      </c>
      <c r="H2852" s="10">
        <v>2015</v>
      </c>
      <c r="I2852" s="13">
        <f t="shared" si="1760"/>
        <v>1.9862533367988851E-3</v>
      </c>
      <c r="J2852" s="13">
        <f t="shared" si="1761"/>
        <v>1.9862533367988851E-3</v>
      </c>
      <c r="K2852" s="135">
        <v>6</v>
      </c>
    </row>
    <row r="2853" spans="3:11">
      <c r="C2853" s="2" t="s">
        <v>4112</v>
      </c>
      <c r="D2853" s="12" t="str">
        <f t="shared" si="1759"/>
        <v>IMDSH</v>
      </c>
      <c r="E2853" s="10" t="str">
        <f t="shared" si="1758"/>
        <v>IMDSH</v>
      </c>
      <c r="F2853" s="10" t="s">
        <v>10</v>
      </c>
      <c r="G2853" s="10" t="s">
        <v>11</v>
      </c>
      <c r="H2853" s="10">
        <v>2015</v>
      </c>
      <c r="I2853" s="13">
        <f t="shared" si="1760"/>
        <v>1.946302685899204E-3</v>
      </c>
      <c r="J2853" s="13">
        <f t="shared" si="1761"/>
        <v>1.946302685899204E-3</v>
      </c>
      <c r="K2853" s="135">
        <v>0</v>
      </c>
    </row>
    <row r="2854" spans="3:11">
      <c r="C2854" s="2" t="s">
        <v>1626</v>
      </c>
      <c r="D2854" s="12" t="str">
        <f t="shared" si="1759"/>
        <v>IMDLA</v>
      </c>
      <c r="E2854" s="10" t="str">
        <f t="shared" si="1758"/>
        <v>IMDLA</v>
      </c>
      <c r="F2854" s="10" t="s">
        <v>10</v>
      </c>
      <c r="G2854" s="10" t="s">
        <v>11</v>
      </c>
      <c r="H2854" s="10">
        <v>2015</v>
      </c>
      <c r="I2854" s="13">
        <f t="shared" si="1760"/>
        <v>5.1019890879433431E-3</v>
      </c>
      <c r="J2854" s="13">
        <f t="shared" si="1761"/>
        <v>5.1019890879433431E-3</v>
      </c>
      <c r="K2854" s="135">
        <v>0</v>
      </c>
    </row>
    <row r="2855" spans="3:11">
      <c r="C2855" s="2" t="s">
        <v>1627</v>
      </c>
      <c r="D2855" s="12" t="str">
        <f t="shared" si="1759"/>
        <v>IMDEM</v>
      </c>
      <c r="E2855" s="10" t="str">
        <f t="shared" si="1758"/>
        <v>IMDEM</v>
      </c>
      <c r="F2855" s="10" t="s">
        <v>10</v>
      </c>
      <c r="G2855" s="10" t="s">
        <v>11</v>
      </c>
      <c r="H2855" s="10">
        <v>2015</v>
      </c>
      <c r="I2855" s="13">
        <f t="shared" si="1760"/>
        <v>1.2540644722600774E-3</v>
      </c>
      <c r="J2855" s="13">
        <f t="shared" si="1761"/>
        <v>1.2540644722600774E-3</v>
      </c>
      <c r="K2855" s="135">
        <v>0</v>
      </c>
    </row>
    <row r="2856" spans="3:11">
      <c r="C2856" s="2" t="s">
        <v>1628</v>
      </c>
      <c r="D2856" s="12" t="str">
        <f t="shared" si="1759"/>
        <v>IMDTF</v>
      </c>
      <c r="E2856" s="10" t="str">
        <f t="shared" ref="E2856:E2919" si="1762">D2856</f>
        <v>IMDTF</v>
      </c>
      <c r="F2856" s="10" t="s">
        <v>10</v>
      </c>
      <c r="G2856" s="10" t="s">
        <v>11</v>
      </c>
      <c r="H2856" s="10">
        <v>2015</v>
      </c>
      <c r="I2856" s="13">
        <f t="shared" si="1760"/>
        <v>0</v>
      </c>
      <c r="J2856" s="13">
        <f t="shared" si="1761"/>
        <v>0</v>
      </c>
      <c r="K2856" s="135">
        <v>1</v>
      </c>
    </row>
    <row r="2857" spans="3:11">
      <c r="C2857" s="2" t="s">
        <v>4113</v>
      </c>
      <c r="D2857" s="12" t="str">
        <f t="shared" si="1759"/>
        <v>IMDPH</v>
      </c>
      <c r="E2857" s="10" t="str">
        <f t="shared" si="1762"/>
        <v>IMDPH</v>
      </c>
      <c r="F2857" s="10" t="s">
        <v>10</v>
      </c>
      <c r="G2857" s="10" t="s">
        <v>11</v>
      </c>
      <c r="H2857" s="10">
        <v>2015</v>
      </c>
      <c r="I2857" s="13">
        <f t="shared" si="1760"/>
        <v>1.9862533367988851E-3</v>
      </c>
      <c r="J2857" s="13">
        <f t="shared" si="1761"/>
        <v>1.9862533367988851E-3</v>
      </c>
      <c r="K2857" s="135">
        <v>3</v>
      </c>
    </row>
    <row r="2858" spans="3:11">
      <c r="C2858" s="2" t="s">
        <v>4113</v>
      </c>
      <c r="D2858" s="12" t="str">
        <f t="shared" si="1759"/>
        <v>IMDPH</v>
      </c>
      <c r="E2858" s="10" t="str">
        <f t="shared" si="1762"/>
        <v>IMDPH</v>
      </c>
      <c r="F2858" s="10" t="s">
        <v>10</v>
      </c>
      <c r="G2858" s="10" t="s">
        <v>11</v>
      </c>
      <c r="H2858" s="10">
        <v>2015</v>
      </c>
      <c r="I2858" s="13">
        <f t="shared" si="1760"/>
        <v>1.9862533367988851E-3</v>
      </c>
      <c r="J2858" s="13">
        <f t="shared" si="1761"/>
        <v>1.9862533367988851E-3</v>
      </c>
      <c r="K2858" s="135">
        <v>5</v>
      </c>
    </row>
    <row r="2859" spans="3:11">
      <c r="C2859" s="2" t="s">
        <v>4114</v>
      </c>
      <c r="D2859" s="12" t="str">
        <f t="shared" si="1759"/>
        <v>IMDSH</v>
      </c>
      <c r="E2859" s="10" t="str">
        <f t="shared" si="1762"/>
        <v>IMDSH</v>
      </c>
      <c r="F2859" s="10" t="s">
        <v>10</v>
      </c>
      <c r="G2859" s="10" t="s">
        <v>11</v>
      </c>
      <c r="H2859" s="10">
        <v>2015</v>
      </c>
      <c r="I2859" s="13">
        <f t="shared" si="1760"/>
        <v>1.9463026858991788E-3</v>
      </c>
      <c r="J2859" s="13">
        <f t="shared" si="1761"/>
        <v>1.9463026858991788E-3</v>
      </c>
      <c r="K2859" s="135">
        <v>0</v>
      </c>
    </row>
    <row r="2860" spans="3:11">
      <c r="C2860" s="2" t="s">
        <v>1629</v>
      </c>
      <c r="D2860" s="12" t="str">
        <f t="shared" si="1759"/>
        <v>IMDLA</v>
      </c>
      <c r="E2860" s="10" t="str">
        <f t="shared" si="1762"/>
        <v>IMDLA</v>
      </c>
      <c r="F2860" s="10" t="s">
        <v>10</v>
      </c>
      <c r="G2860" s="10" t="s">
        <v>11</v>
      </c>
      <c r="H2860" s="10">
        <v>2015</v>
      </c>
      <c r="I2860" s="13">
        <f t="shared" si="1760"/>
        <v>5.1019890879433431E-3</v>
      </c>
      <c r="J2860" s="13">
        <f t="shared" si="1761"/>
        <v>5.1019890879433431E-3</v>
      </c>
      <c r="K2860" s="135">
        <v>0</v>
      </c>
    </row>
    <row r="2861" spans="3:11">
      <c r="C2861" s="2" t="s">
        <v>1630</v>
      </c>
      <c r="D2861" s="12" t="str">
        <f t="shared" si="1759"/>
        <v>IMDEM</v>
      </c>
      <c r="E2861" s="10" t="str">
        <f t="shared" si="1762"/>
        <v>IMDEM</v>
      </c>
      <c r="F2861" s="10" t="s">
        <v>10</v>
      </c>
      <c r="G2861" s="10" t="s">
        <v>11</v>
      </c>
      <c r="H2861" s="10">
        <v>2015</v>
      </c>
      <c r="I2861" s="13">
        <f t="shared" si="1760"/>
        <v>1.2540644722600525E-3</v>
      </c>
      <c r="J2861" s="13">
        <f t="shared" si="1761"/>
        <v>1.2540644722600525E-3</v>
      </c>
      <c r="K2861" s="135">
        <v>0</v>
      </c>
    </row>
    <row r="2862" spans="3:11">
      <c r="C2862" s="2" t="s">
        <v>1631</v>
      </c>
      <c r="D2862" s="12" t="str">
        <f t="shared" si="1759"/>
        <v>IMDTF</v>
      </c>
      <c r="E2862" s="10" t="str">
        <f t="shared" si="1762"/>
        <v>IMDTF</v>
      </c>
      <c r="F2862" s="10" t="s">
        <v>10</v>
      </c>
      <c r="G2862" s="10" t="s">
        <v>11</v>
      </c>
      <c r="H2862" s="10">
        <v>2015</v>
      </c>
      <c r="I2862" s="13">
        <f t="shared" si="1760"/>
        <v>0</v>
      </c>
      <c r="J2862" s="13">
        <f t="shared" si="1761"/>
        <v>0</v>
      </c>
      <c r="K2862" s="135">
        <v>1</v>
      </c>
    </row>
    <row r="2863" spans="3:11">
      <c r="C2863" s="2" t="s">
        <v>4115</v>
      </c>
      <c r="D2863" s="12" t="str">
        <f t="shared" si="1759"/>
        <v>IMDPH</v>
      </c>
      <c r="E2863" s="10" t="str">
        <f t="shared" si="1762"/>
        <v>IMDPH</v>
      </c>
      <c r="F2863" s="10" t="s">
        <v>10</v>
      </c>
      <c r="G2863" s="10" t="s">
        <v>11</v>
      </c>
      <c r="H2863" s="10">
        <v>2015</v>
      </c>
      <c r="I2863" s="13">
        <f t="shared" si="1760"/>
        <v>1.9862533367988851E-3</v>
      </c>
      <c r="J2863" s="13">
        <f t="shared" si="1761"/>
        <v>1.9862533367988851E-3</v>
      </c>
      <c r="K2863" s="135">
        <v>3</v>
      </c>
    </row>
    <row r="2864" spans="3:11">
      <c r="C2864" s="2" t="s">
        <v>4115</v>
      </c>
      <c r="D2864" s="12" t="str">
        <f t="shared" si="1759"/>
        <v>IMDPH</v>
      </c>
      <c r="E2864" s="10" t="str">
        <f t="shared" si="1762"/>
        <v>IMDPH</v>
      </c>
      <c r="F2864" s="10" t="s">
        <v>10</v>
      </c>
      <c r="G2864" s="10" t="s">
        <v>11</v>
      </c>
      <c r="H2864" s="10">
        <v>2015</v>
      </c>
      <c r="I2864" s="13">
        <f t="shared" si="1760"/>
        <v>1.9862533367988851E-3</v>
      </c>
      <c r="J2864" s="13">
        <f t="shared" si="1761"/>
        <v>1.9862533367988851E-3</v>
      </c>
      <c r="K2864" s="135">
        <v>5</v>
      </c>
    </row>
    <row r="2865" spans="3:11">
      <c r="C2865" s="2" t="s">
        <v>4116</v>
      </c>
      <c r="D2865" s="12" t="str">
        <f t="shared" si="1759"/>
        <v>IMDSH</v>
      </c>
      <c r="E2865" s="10" t="str">
        <f t="shared" si="1762"/>
        <v>IMDSH</v>
      </c>
      <c r="F2865" s="10" t="s">
        <v>10</v>
      </c>
      <c r="G2865" s="10" t="s">
        <v>11</v>
      </c>
      <c r="H2865" s="10">
        <v>2015</v>
      </c>
      <c r="I2865" s="13">
        <f t="shared" si="1760"/>
        <v>1.946302685899204E-3</v>
      </c>
      <c r="J2865" s="13">
        <f t="shared" si="1761"/>
        <v>1.946302685899204E-3</v>
      </c>
      <c r="K2865" s="135">
        <v>0</v>
      </c>
    </row>
    <row r="2866" spans="3:11">
      <c r="C2866" s="2" t="s">
        <v>1632</v>
      </c>
      <c r="D2866" s="12" t="str">
        <f t="shared" si="1759"/>
        <v>IMDLA</v>
      </c>
      <c r="E2866" s="10" t="str">
        <f t="shared" si="1762"/>
        <v>IMDLA</v>
      </c>
      <c r="F2866" s="10" t="s">
        <v>10</v>
      </c>
      <c r="G2866" s="10" t="s">
        <v>11</v>
      </c>
      <c r="H2866" s="10">
        <v>2015</v>
      </c>
      <c r="I2866" s="13">
        <f t="shared" si="1760"/>
        <v>5.1019890879433925E-3</v>
      </c>
      <c r="J2866" s="13">
        <f t="shared" si="1761"/>
        <v>5.1019890879433925E-3</v>
      </c>
      <c r="K2866" s="135">
        <v>0</v>
      </c>
    </row>
    <row r="2867" spans="3:11">
      <c r="C2867" s="2" t="s">
        <v>1633</v>
      </c>
      <c r="D2867" s="12" t="str">
        <f t="shared" si="1759"/>
        <v>IMDEM</v>
      </c>
      <c r="E2867" s="10" t="str">
        <f t="shared" si="1762"/>
        <v>IMDEM</v>
      </c>
      <c r="F2867" s="10" t="s">
        <v>10</v>
      </c>
      <c r="G2867" s="10" t="s">
        <v>11</v>
      </c>
      <c r="H2867" s="10">
        <v>2015</v>
      </c>
      <c r="I2867" s="13">
        <f t="shared" si="1760"/>
        <v>1.2540644722601024E-3</v>
      </c>
      <c r="J2867" s="13">
        <f t="shared" si="1761"/>
        <v>1.2540644722601024E-3</v>
      </c>
      <c r="K2867" s="135">
        <v>0</v>
      </c>
    </row>
    <row r="2868" spans="3:11">
      <c r="C2868" s="2" t="s">
        <v>1634</v>
      </c>
      <c r="D2868" s="12" t="str">
        <f t="shared" si="1759"/>
        <v>IMDTF</v>
      </c>
      <c r="E2868" s="10" t="str">
        <f t="shared" si="1762"/>
        <v>IMDTF</v>
      </c>
      <c r="F2868" s="10" t="s">
        <v>10</v>
      </c>
      <c r="G2868" s="10" t="s">
        <v>11</v>
      </c>
      <c r="H2868" s="10">
        <v>2015</v>
      </c>
      <c r="I2868" s="13">
        <f t="shared" si="1760"/>
        <v>0</v>
      </c>
      <c r="J2868" s="13">
        <f t="shared" si="1761"/>
        <v>0</v>
      </c>
      <c r="K2868" s="135">
        <v>1</v>
      </c>
    </row>
    <row r="2869" spans="3:11">
      <c r="C2869" s="2" t="s">
        <v>4117</v>
      </c>
      <c r="D2869" s="12" t="str">
        <f t="shared" si="1759"/>
        <v>IMDPH</v>
      </c>
      <c r="E2869" s="10" t="str">
        <f t="shared" si="1762"/>
        <v>IMDPH</v>
      </c>
      <c r="F2869" s="10" t="s">
        <v>10</v>
      </c>
      <c r="G2869" s="10" t="s">
        <v>11</v>
      </c>
      <c r="H2869" s="10">
        <v>2015</v>
      </c>
      <c r="I2869" s="13">
        <f t="shared" si="1760"/>
        <v>1.98625333679886E-3</v>
      </c>
      <c r="J2869" s="13">
        <f t="shared" si="1761"/>
        <v>1.98625333679886E-3</v>
      </c>
      <c r="K2869" s="135">
        <v>3</v>
      </c>
    </row>
    <row r="2870" spans="3:11">
      <c r="C2870" s="2" t="s">
        <v>4117</v>
      </c>
      <c r="D2870" s="12" t="str">
        <f t="shared" si="1759"/>
        <v>IMDPH</v>
      </c>
      <c r="E2870" s="10" t="str">
        <f t="shared" si="1762"/>
        <v>IMDPH</v>
      </c>
      <c r="F2870" s="10" t="s">
        <v>10</v>
      </c>
      <c r="G2870" s="10" t="s">
        <v>11</v>
      </c>
      <c r="H2870" s="10">
        <v>2015</v>
      </c>
      <c r="I2870" s="13">
        <f t="shared" si="1760"/>
        <v>1.98625333679886E-3</v>
      </c>
      <c r="J2870" s="13">
        <f t="shared" si="1761"/>
        <v>1.98625333679886E-3</v>
      </c>
      <c r="K2870" s="135">
        <v>5</v>
      </c>
    </row>
    <row r="2871" spans="3:11">
      <c r="C2871" s="2" t="s">
        <v>4118</v>
      </c>
      <c r="D2871" s="12" t="str">
        <f t="shared" si="1759"/>
        <v>IMDSH</v>
      </c>
      <c r="E2871" s="10" t="str">
        <f t="shared" si="1762"/>
        <v>IMDSH</v>
      </c>
      <c r="F2871" s="10" t="s">
        <v>10</v>
      </c>
      <c r="G2871" s="10" t="s">
        <v>11</v>
      </c>
      <c r="H2871" s="10">
        <v>2015</v>
      </c>
      <c r="I2871" s="13">
        <f t="shared" si="1760"/>
        <v>1.946302685899204E-3</v>
      </c>
      <c r="J2871" s="13">
        <f t="shared" si="1761"/>
        <v>1.946302685899204E-3</v>
      </c>
      <c r="K2871" s="135">
        <v>0</v>
      </c>
    </row>
    <row r="2872" spans="3:11">
      <c r="C2872" s="2" t="s">
        <v>1635</v>
      </c>
      <c r="D2872" s="12" t="str">
        <f t="shared" si="1759"/>
        <v>IMDLA</v>
      </c>
      <c r="E2872" s="10" t="str">
        <f t="shared" si="1762"/>
        <v>IMDLA</v>
      </c>
      <c r="F2872" s="10" t="s">
        <v>10</v>
      </c>
      <c r="G2872" s="10" t="s">
        <v>11</v>
      </c>
      <c r="H2872" s="10">
        <v>2015</v>
      </c>
      <c r="I2872" s="13">
        <f t="shared" si="1760"/>
        <v>5.1019890879432928E-3</v>
      </c>
      <c r="J2872" s="13">
        <f t="shared" si="1761"/>
        <v>5.1019890879432928E-3</v>
      </c>
      <c r="K2872" s="135">
        <v>0</v>
      </c>
    </row>
    <row r="2873" spans="3:11">
      <c r="C2873" s="2" t="s">
        <v>1636</v>
      </c>
      <c r="D2873" s="12" t="str">
        <f t="shared" si="1759"/>
        <v>IMDEM</v>
      </c>
      <c r="E2873" s="10" t="str">
        <f t="shared" si="1762"/>
        <v>IMDEM</v>
      </c>
      <c r="F2873" s="10" t="s">
        <v>10</v>
      </c>
      <c r="G2873" s="10" t="s">
        <v>11</v>
      </c>
      <c r="H2873" s="10">
        <v>2015</v>
      </c>
      <c r="I2873" s="13">
        <f t="shared" si="1760"/>
        <v>1.2540644722600525E-3</v>
      </c>
      <c r="J2873" s="13">
        <f t="shared" si="1761"/>
        <v>1.2540644722600525E-3</v>
      </c>
      <c r="K2873" s="135">
        <v>0</v>
      </c>
    </row>
    <row r="2874" spans="3:11">
      <c r="C2874" s="2" t="s">
        <v>1637</v>
      </c>
      <c r="D2874" s="12" t="str">
        <f t="shared" si="1759"/>
        <v>IMDTF</v>
      </c>
      <c r="E2874" s="10" t="str">
        <f t="shared" si="1762"/>
        <v>IMDTF</v>
      </c>
      <c r="F2874" s="10" t="s">
        <v>10</v>
      </c>
      <c r="G2874" s="10" t="s">
        <v>11</v>
      </c>
      <c r="H2874" s="10">
        <v>2015</v>
      </c>
      <c r="I2874" s="13">
        <f t="shared" si="1760"/>
        <v>0</v>
      </c>
      <c r="J2874" s="13">
        <f t="shared" si="1761"/>
        <v>0</v>
      </c>
      <c r="K2874" s="135">
        <v>1</v>
      </c>
    </row>
    <row r="2875" spans="3:11">
      <c r="C2875" s="2" t="s">
        <v>4119</v>
      </c>
      <c r="D2875" s="12" t="str">
        <f t="shared" si="1759"/>
        <v>IMDPH</v>
      </c>
      <c r="E2875" s="10" t="str">
        <f t="shared" si="1762"/>
        <v>IMDPH</v>
      </c>
      <c r="F2875" s="10" t="s">
        <v>10</v>
      </c>
      <c r="G2875" s="10" t="s">
        <v>11</v>
      </c>
      <c r="H2875" s="10">
        <v>2015</v>
      </c>
      <c r="I2875" s="13">
        <f t="shared" si="1760"/>
        <v>1.9862533367988851E-3</v>
      </c>
      <c r="J2875" s="13">
        <f t="shared" si="1761"/>
        <v>1.9862533367988851E-3</v>
      </c>
      <c r="K2875" s="135">
        <v>3</v>
      </c>
    </row>
    <row r="2876" spans="3:11">
      <c r="C2876" s="2" t="s">
        <v>4119</v>
      </c>
      <c r="D2876" s="12" t="str">
        <f t="shared" si="1759"/>
        <v>IMDPH</v>
      </c>
      <c r="E2876" s="10" t="str">
        <f t="shared" si="1762"/>
        <v>IMDPH</v>
      </c>
      <c r="F2876" s="10" t="s">
        <v>10</v>
      </c>
      <c r="G2876" s="10" t="s">
        <v>11</v>
      </c>
      <c r="H2876" s="10">
        <v>2015</v>
      </c>
      <c r="I2876" s="13">
        <f t="shared" si="1760"/>
        <v>1.9862533367988851E-3</v>
      </c>
      <c r="J2876" s="13">
        <f t="shared" si="1761"/>
        <v>1.9862533367988851E-3</v>
      </c>
      <c r="K2876" s="135">
        <v>5</v>
      </c>
    </row>
    <row r="2877" spans="3:11">
      <c r="C2877" s="2" t="s">
        <v>4120</v>
      </c>
      <c r="D2877" s="12" t="str">
        <f t="shared" si="1759"/>
        <v>IMDSH</v>
      </c>
      <c r="E2877" s="10" t="str">
        <f t="shared" si="1762"/>
        <v>IMDSH</v>
      </c>
      <c r="F2877" s="10" t="s">
        <v>10</v>
      </c>
      <c r="G2877" s="10" t="s">
        <v>11</v>
      </c>
      <c r="H2877" s="10">
        <v>2015</v>
      </c>
      <c r="I2877" s="13">
        <f t="shared" si="1760"/>
        <v>1.946302685899204E-3</v>
      </c>
      <c r="J2877" s="13">
        <f t="shared" si="1761"/>
        <v>1.946302685899204E-3</v>
      </c>
      <c r="K2877" s="135">
        <v>0</v>
      </c>
    </row>
    <row r="2878" spans="3:11">
      <c r="C2878" s="2" t="s">
        <v>1638</v>
      </c>
      <c r="D2878" s="12" t="str">
        <f t="shared" si="1759"/>
        <v>IMDLA</v>
      </c>
      <c r="E2878" s="10" t="str">
        <f t="shared" si="1762"/>
        <v>IMDLA</v>
      </c>
      <c r="F2878" s="10" t="s">
        <v>10</v>
      </c>
      <c r="G2878" s="10" t="s">
        <v>11</v>
      </c>
      <c r="H2878" s="10">
        <v>2015</v>
      </c>
      <c r="I2878" s="13">
        <f t="shared" si="1760"/>
        <v>5.1019890879433925E-3</v>
      </c>
      <c r="J2878" s="13">
        <f t="shared" si="1761"/>
        <v>5.1019890879433925E-3</v>
      </c>
      <c r="K2878" s="135">
        <v>0</v>
      </c>
    </row>
    <row r="2879" spans="3:11">
      <c r="C2879" s="2" t="s">
        <v>1639</v>
      </c>
      <c r="D2879" s="12" t="str">
        <f t="shared" si="1759"/>
        <v>IMDEM</v>
      </c>
      <c r="E2879" s="10" t="str">
        <f t="shared" si="1762"/>
        <v>IMDEM</v>
      </c>
      <c r="F2879" s="10" t="s">
        <v>10</v>
      </c>
      <c r="G2879" s="10" t="s">
        <v>11</v>
      </c>
      <c r="H2879" s="10">
        <v>2015</v>
      </c>
      <c r="I2879" s="13">
        <f t="shared" si="1760"/>
        <v>1.2540644722600774E-3</v>
      </c>
      <c r="J2879" s="13">
        <f t="shared" si="1761"/>
        <v>1.2540644722600774E-3</v>
      </c>
      <c r="K2879" s="135">
        <v>0</v>
      </c>
    </row>
    <row r="2880" spans="3:11">
      <c r="C2880" s="2" t="s">
        <v>1640</v>
      </c>
      <c r="D2880" s="12" t="str">
        <f t="shared" si="1759"/>
        <v>IMDTF</v>
      </c>
      <c r="E2880" s="10" t="str">
        <f t="shared" si="1762"/>
        <v>IMDTF</v>
      </c>
      <c r="F2880" s="10" t="s">
        <v>10</v>
      </c>
      <c r="G2880" s="10" t="s">
        <v>11</v>
      </c>
      <c r="H2880" s="10">
        <v>2015</v>
      </c>
      <c r="I2880" s="13">
        <f t="shared" si="1760"/>
        <v>0</v>
      </c>
      <c r="J2880" s="13">
        <f t="shared" si="1761"/>
        <v>0</v>
      </c>
      <c r="K2880" s="135">
        <v>1</v>
      </c>
    </row>
    <row r="2881" spans="3:11">
      <c r="C2881" s="2" t="s">
        <v>4121</v>
      </c>
      <c r="D2881" s="12" t="str">
        <f t="shared" si="1759"/>
        <v>IMDPH</v>
      </c>
      <c r="E2881" s="10" t="str">
        <f t="shared" si="1762"/>
        <v>IMDPH</v>
      </c>
      <c r="F2881" s="10" t="s">
        <v>10</v>
      </c>
      <c r="G2881" s="10" t="s">
        <v>11</v>
      </c>
      <c r="H2881" s="10">
        <v>2015</v>
      </c>
      <c r="I2881" s="13">
        <f t="shared" si="1760"/>
        <v>1.9862533367988851E-3</v>
      </c>
      <c r="J2881" s="13">
        <f t="shared" si="1761"/>
        <v>1.9862533367988851E-3</v>
      </c>
      <c r="K2881" s="135">
        <v>2</v>
      </c>
    </row>
    <row r="2882" spans="3:11">
      <c r="C2882" s="2" t="s">
        <v>4121</v>
      </c>
      <c r="D2882" s="12" t="str">
        <f t="shared" si="1759"/>
        <v>IMDPH</v>
      </c>
      <c r="E2882" s="10" t="str">
        <f t="shared" si="1762"/>
        <v>IMDPH</v>
      </c>
      <c r="F2882" s="10" t="s">
        <v>10</v>
      </c>
      <c r="G2882" s="10" t="s">
        <v>11</v>
      </c>
      <c r="H2882" s="10">
        <v>2015</v>
      </c>
      <c r="I2882" s="13">
        <f t="shared" si="1760"/>
        <v>1.9862533367988851E-3</v>
      </c>
      <c r="J2882" s="13">
        <f t="shared" si="1761"/>
        <v>1.9862533367988851E-3</v>
      </c>
      <c r="K2882" s="135">
        <v>5</v>
      </c>
    </row>
    <row r="2883" spans="3:11">
      <c r="C2883" s="2" t="s">
        <v>4122</v>
      </c>
      <c r="D2883" s="12" t="str">
        <f t="shared" si="1759"/>
        <v>IMDSH</v>
      </c>
      <c r="E2883" s="10" t="str">
        <f t="shared" si="1762"/>
        <v>IMDSH</v>
      </c>
      <c r="F2883" s="10" t="s">
        <v>10</v>
      </c>
      <c r="G2883" s="10" t="s">
        <v>11</v>
      </c>
      <c r="H2883" s="10">
        <v>2015</v>
      </c>
      <c r="I2883" s="13">
        <f t="shared" si="1760"/>
        <v>1.9463026858991788E-3</v>
      </c>
      <c r="J2883" s="13">
        <f t="shared" si="1761"/>
        <v>1.9463026858991788E-3</v>
      </c>
      <c r="K2883" s="135">
        <v>0</v>
      </c>
    </row>
    <row r="2884" spans="3:11">
      <c r="C2884" s="2" t="s">
        <v>1641</v>
      </c>
      <c r="D2884" s="12" t="str">
        <f t="shared" si="1759"/>
        <v>IMDLA</v>
      </c>
      <c r="E2884" s="10" t="str">
        <f t="shared" si="1762"/>
        <v>IMDLA</v>
      </c>
      <c r="F2884" s="10" t="s">
        <v>10</v>
      </c>
      <c r="G2884" s="10" t="s">
        <v>11</v>
      </c>
      <c r="H2884" s="10">
        <v>2015</v>
      </c>
      <c r="I2884" s="13">
        <f t="shared" si="1760"/>
        <v>5.1019890879433431E-3</v>
      </c>
      <c r="J2884" s="13">
        <f t="shared" si="1761"/>
        <v>5.1019890879433431E-3</v>
      </c>
      <c r="K2884" s="135">
        <v>0</v>
      </c>
    </row>
    <row r="2885" spans="3:11">
      <c r="C2885" s="2" t="s">
        <v>1642</v>
      </c>
      <c r="D2885" s="12" t="str">
        <f t="shared" si="1759"/>
        <v>IMDEM</v>
      </c>
      <c r="E2885" s="10" t="str">
        <f t="shared" si="1762"/>
        <v>IMDEM</v>
      </c>
      <c r="F2885" s="10" t="s">
        <v>10</v>
      </c>
      <c r="G2885" s="10" t="s">
        <v>11</v>
      </c>
      <c r="H2885" s="10">
        <v>2015</v>
      </c>
      <c r="I2885" s="13">
        <f t="shared" si="1760"/>
        <v>1.2540644722600774E-3</v>
      </c>
      <c r="J2885" s="13">
        <f t="shared" si="1761"/>
        <v>1.2540644722600774E-3</v>
      </c>
      <c r="K2885" s="135">
        <v>0</v>
      </c>
    </row>
    <row r="2886" spans="3:11">
      <c r="C2886" s="2" t="s">
        <v>1643</v>
      </c>
      <c r="D2886" s="12" t="str">
        <f t="shared" si="1759"/>
        <v>IMDTF</v>
      </c>
      <c r="E2886" s="10" t="str">
        <f t="shared" si="1762"/>
        <v>IMDTF</v>
      </c>
      <c r="F2886" s="10" t="s">
        <v>10</v>
      </c>
      <c r="G2886" s="10" t="s">
        <v>11</v>
      </c>
      <c r="H2886" s="10">
        <v>2015</v>
      </c>
      <c r="I2886" s="13">
        <f t="shared" si="1760"/>
        <v>0</v>
      </c>
      <c r="J2886" s="39">
        <f t="shared" si="1761"/>
        <v>0</v>
      </c>
      <c r="K2886" s="135">
        <v>1</v>
      </c>
    </row>
    <row r="2887" spans="3:11">
      <c r="C2887" s="2" t="s">
        <v>4123</v>
      </c>
      <c r="D2887" s="12" t="str">
        <f t="shared" si="1759"/>
        <v>IMDPH</v>
      </c>
      <c r="E2887" s="10" t="str">
        <f t="shared" si="1762"/>
        <v>IMDPH</v>
      </c>
      <c r="F2887" s="10" t="s">
        <v>10</v>
      </c>
      <c r="G2887" s="10" t="s">
        <v>11</v>
      </c>
      <c r="H2887" s="10">
        <v>2015</v>
      </c>
      <c r="I2887" s="13">
        <f t="shared" si="1760"/>
        <v>1.9862533367988851E-3</v>
      </c>
      <c r="J2887" s="13">
        <f>I2887</f>
        <v>1.9862533367988851E-3</v>
      </c>
      <c r="K2887" s="135">
        <v>2</v>
      </c>
    </row>
    <row r="2888" spans="3:11">
      <c r="C2888" s="2" t="s">
        <v>4123</v>
      </c>
      <c r="D2888" s="12" t="str">
        <f t="shared" ref="D2888:D2951" si="1763">"I"&amp;MID(C2888,4,1)&amp;"D"&amp;MID(C2888,9,2)</f>
        <v>IMDPH</v>
      </c>
      <c r="E2888" s="10" t="str">
        <f t="shared" si="1762"/>
        <v>IMDPH</v>
      </c>
      <c r="F2888" s="10" t="s">
        <v>10</v>
      </c>
      <c r="G2888" s="10" t="s">
        <v>11</v>
      </c>
      <c r="H2888" s="10">
        <v>2015</v>
      </c>
      <c r="I2888" s="13">
        <f t="shared" ref="I2888:I2951" si="1764">INDEX($AG$39:$BF$639,MATCH(IF(RIGHT(C2888,3)="100",RIGHT(C2888,6),RIGHT(C2888,5)),$AG$39:$AG$639,0),MATCH(MID(D2888,2,2),$AG$39:$BF$39,0))*$AI$19</f>
        <v>1.9862533367988851E-3</v>
      </c>
      <c r="J2888" s="13">
        <f t="shared" ref="J2888:J2946" si="1765">I2888</f>
        <v>1.9862533367988851E-3</v>
      </c>
      <c r="K2888" s="135">
        <v>5</v>
      </c>
    </row>
    <row r="2889" spans="3:11">
      <c r="C2889" s="2" t="s">
        <v>4124</v>
      </c>
      <c r="D2889" s="12" t="str">
        <f t="shared" si="1763"/>
        <v>IMDSH</v>
      </c>
      <c r="E2889" s="10" t="str">
        <f t="shared" si="1762"/>
        <v>IMDSH</v>
      </c>
      <c r="F2889" s="10" t="s">
        <v>10</v>
      </c>
      <c r="G2889" s="10" t="s">
        <v>11</v>
      </c>
      <c r="H2889" s="10">
        <v>2015</v>
      </c>
      <c r="I2889" s="13">
        <f t="shared" si="1764"/>
        <v>1.9463026858991788E-3</v>
      </c>
      <c r="J2889" s="13">
        <f t="shared" si="1765"/>
        <v>1.9463026858991788E-3</v>
      </c>
      <c r="K2889" s="135">
        <v>0</v>
      </c>
    </row>
    <row r="2890" spans="3:11">
      <c r="C2890" s="2" t="s">
        <v>1644</v>
      </c>
      <c r="D2890" s="12" t="str">
        <f t="shared" si="1763"/>
        <v>IMDLA</v>
      </c>
      <c r="E2890" s="10" t="str">
        <f t="shared" si="1762"/>
        <v>IMDLA</v>
      </c>
      <c r="F2890" s="10" t="s">
        <v>10</v>
      </c>
      <c r="G2890" s="10" t="s">
        <v>11</v>
      </c>
      <c r="H2890" s="10">
        <v>2015</v>
      </c>
      <c r="I2890" s="13">
        <f t="shared" si="1764"/>
        <v>5.1019890879433431E-3</v>
      </c>
      <c r="J2890" s="13">
        <f t="shared" si="1765"/>
        <v>5.1019890879433431E-3</v>
      </c>
      <c r="K2890" s="135">
        <v>0</v>
      </c>
    </row>
    <row r="2891" spans="3:11">
      <c r="C2891" s="2" t="s">
        <v>1645</v>
      </c>
      <c r="D2891" s="12" t="str">
        <f t="shared" si="1763"/>
        <v>IMDEM</v>
      </c>
      <c r="E2891" s="10" t="str">
        <f t="shared" si="1762"/>
        <v>IMDEM</v>
      </c>
      <c r="F2891" s="10" t="s">
        <v>10</v>
      </c>
      <c r="G2891" s="10" t="s">
        <v>11</v>
      </c>
      <c r="H2891" s="10">
        <v>2015</v>
      </c>
      <c r="I2891" s="13">
        <f t="shared" si="1764"/>
        <v>1.2540644722600525E-3</v>
      </c>
      <c r="J2891" s="13">
        <f t="shared" si="1765"/>
        <v>1.2540644722600525E-3</v>
      </c>
      <c r="K2891" s="135">
        <v>0</v>
      </c>
    </row>
    <row r="2892" spans="3:11">
      <c r="C2892" s="2" t="s">
        <v>1646</v>
      </c>
      <c r="D2892" s="12" t="str">
        <f t="shared" si="1763"/>
        <v>IMDTF</v>
      </c>
      <c r="E2892" s="10" t="str">
        <f t="shared" si="1762"/>
        <v>IMDTF</v>
      </c>
      <c r="F2892" s="10" t="s">
        <v>10</v>
      </c>
      <c r="G2892" s="10" t="s">
        <v>11</v>
      </c>
      <c r="H2892" s="10">
        <v>2015</v>
      </c>
      <c r="I2892" s="13">
        <f t="shared" si="1764"/>
        <v>0</v>
      </c>
      <c r="J2892" s="13">
        <f t="shared" si="1765"/>
        <v>0</v>
      </c>
      <c r="K2892" s="135">
        <v>1</v>
      </c>
    </row>
    <row r="2893" spans="3:11">
      <c r="C2893" s="2" t="s">
        <v>4125</v>
      </c>
      <c r="D2893" s="12" t="str">
        <f t="shared" si="1763"/>
        <v>IMDPH</v>
      </c>
      <c r="E2893" s="10" t="str">
        <f t="shared" si="1762"/>
        <v>IMDPH</v>
      </c>
      <c r="F2893" s="10" t="s">
        <v>10</v>
      </c>
      <c r="G2893" s="10" t="s">
        <v>11</v>
      </c>
      <c r="H2893" s="10">
        <v>2015</v>
      </c>
      <c r="I2893" s="13">
        <f t="shared" si="1764"/>
        <v>1.98625333679886E-3</v>
      </c>
      <c r="J2893" s="13">
        <f t="shared" si="1765"/>
        <v>1.98625333679886E-3</v>
      </c>
      <c r="K2893" s="135">
        <v>2</v>
      </c>
    </row>
    <row r="2894" spans="3:11">
      <c r="C2894" s="2" t="s">
        <v>4125</v>
      </c>
      <c r="D2894" s="12" t="str">
        <f t="shared" si="1763"/>
        <v>IMDPH</v>
      </c>
      <c r="E2894" s="10" t="str">
        <f t="shared" si="1762"/>
        <v>IMDPH</v>
      </c>
      <c r="F2894" s="10" t="s">
        <v>10</v>
      </c>
      <c r="G2894" s="10" t="s">
        <v>11</v>
      </c>
      <c r="H2894" s="10">
        <v>2015</v>
      </c>
      <c r="I2894" s="13">
        <f t="shared" si="1764"/>
        <v>1.98625333679886E-3</v>
      </c>
      <c r="J2894" s="13">
        <f t="shared" si="1765"/>
        <v>1.98625333679886E-3</v>
      </c>
      <c r="K2894" s="135">
        <v>5</v>
      </c>
    </row>
    <row r="2895" spans="3:11">
      <c r="C2895" s="2" t="s">
        <v>4126</v>
      </c>
      <c r="D2895" s="12" t="str">
        <f t="shared" si="1763"/>
        <v>IMDSH</v>
      </c>
      <c r="E2895" s="10" t="str">
        <f t="shared" si="1762"/>
        <v>IMDSH</v>
      </c>
      <c r="F2895" s="10" t="s">
        <v>10</v>
      </c>
      <c r="G2895" s="10" t="s">
        <v>11</v>
      </c>
      <c r="H2895" s="10">
        <v>2015</v>
      </c>
      <c r="I2895" s="13">
        <f t="shared" si="1764"/>
        <v>1.946302685899204E-3</v>
      </c>
      <c r="J2895" s="13">
        <f t="shared" si="1765"/>
        <v>1.946302685899204E-3</v>
      </c>
      <c r="K2895" s="135">
        <v>0</v>
      </c>
    </row>
    <row r="2896" spans="3:11">
      <c r="C2896" s="2" t="s">
        <v>1647</v>
      </c>
      <c r="D2896" s="12" t="str">
        <f t="shared" si="1763"/>
        <v>IMDLA</v>
      </c>
      <c r="E2896" s="10" t="str">
        <f t="shared" si="1762"/>
        <v>IMDLA</v>
      </c>
      <c r="F2896" s="10" t="s">
        <v>10</v>
      </c>
      <c r="G2896" s="10" t="s">
        <v>11</v>
      </c>
      <c r="H2896" s="10">
        <v>2015</v>
      </c>
      <c r="I2896" s="13">
        <f t="shared" si="1764"/>
        <v>5.1019890879433431E-3</v>
      </c>
      <c r="J2896" s="13">
        <f t="shared" si="1765"/>
        <v>5.1019890879433431E-3</v>
      </c>
      <c r="K2896" s="135">
        <v>0</v>
      </c>
    </row>
    <row r="2897" spans="3:11">
      <c r="C2897" s="2" t="s">
        <v>1648</v>
      </c>
      <c r="D2897" s="12" t="str">
        <f t="shared" si="1763"/>
        <v>IMDEM</v>
      </c>
      <c r="E2897" s="10" t="str">
        <f t="shared" si="1762"/>
        <v>IMDEM</v>
      </c>
      <c r="F2897" s="10" t="s">
        <v>10</v>
      </c>
      <c r="G2897" s="10" t="s">
        <v>11</v>
      </c>
      <c r="H2897" s="10">
        <v>2015</v>
      </c>
      <c r="I2897" s="13">
        <f t="shared" si="1764"/>
        <v>1.2540644722600525E-3</v>
      </c>
      <c r="J2897" s="13">
        <f t="shared" si="1765"/>
        <v>1.2540644722600525E-3</v>
      </c>
      <c r="K2897" s="135">
        <v>0</v>
      </c>
    </row>
    <row r="2898" spans="3:11">
      <c r="C2898" s="2" t="s">
        <v>1649</v>
      </c>
      <c r="D2898" s="12" t="str">
        <f t="shared" si="1763"/>
        <v>IMDTF</v>
      </c>
      <c r="E2898" s="10" t="str">
        <f t="shared" si="1762"/>
        <v>IMDTF</v>
      </c>
      <c r="F2898" s="10" t="s">
        <v>10</v>
      </c>
      <c r="G2898" s="10" t="s">
        <v>11</v>
      </c>
      <c r="H2898" s="10">
        <v>2015</v>
      </c>
      <c r="I2898" s="13">
        <f t="shared" si="1764"/>
        <v>0</v>
      </c>
      <c r="J2898" s="13">
        <f t="shared" si="1765"/>
        <v>0</v>
      </c>
      <c r="K2898" s="135">
        <v>0</v>
      </c>
    </row>
    <row r="2899" spans="3:11">
      <c r="C2899" s="2" t="s">
        <v>4127</v>
      </c>
      <c r="D2899" s="12" t="str">
        <f t="shared" si="1763"/>
        <v>IMDPH</v>
      </c>
      <c r="E2899" s="10" t="str">
        <f t="shared" si="1762"/>
        <v>IMDPH</v>
      </c>
      <c r="F2899" s="10" t="s">
        <v>10</v>
      </c>
      <c r="G2899" s="10" t="s">
        <v>11</v>
      </c>
      <c r="H2899" s="10">
        <v>2015</v>
      </c>
      <c r="I2899" s="13">
        <f t="shared" si="1764"/>
        <v>1.9862533367989098E-3</v>
      </c>
      <c r="J2899" s="13">
        <f t="shared" si="1765"/>
        <v>1.9862533367989098E-3</v>
      </c>
      <c r="K2899" s="135">
        <v>2</v>
      </c>
    </row>
    <row r="2900" spans="3:11">
      <c r="C2900" s="2" t="s">
        <v>4127</v>
      </c>
      <c r="D2900" s="12" t="str">
        <f t="shared" si="1763"/>
        <v>IMDPH</v>
      </c>
      <c r="E2900" s="10" t="str">
        <f t="shared" si="1762"/>
        <v>IMDPH</v>
      </c>
      <c r="F2900" s="10" t="s">
        <v>10</v>
      </c>
      <c r="G2900" s="10" t="s">
        <v>11</v>
      </c>
      <c r="H2900" s="10">
        <v>2015</v>
      </c>
      <c r="I2900" s="13">
        <f t="shared" si="1764"/>
        <v>1.9862533367989098E-3</v>
      </c>
      <c r="J2900" s="13">
        <f t="shared" si="1765"/>
        <v>1.9862533367989098E-3</v>
      </c>
      <c r="K2900" s="135">
        <v>5</v>
      </c>
    </row>
    <row r="2901" spans="3:11">
      <c r="C2901" s="2" t="s">
        <v>4128</v>
      </c>
      <c r="D2901" s="12" t="str">
        <f t="shared" si="1763"/>
        <v>IMDSH</v>
      </c>
      <c r="E2901" s="10" t="str">
        <f t="shared" si="1762"/>
        <v>IMDSH</v>
      </c>
      <c r="F2901" s="10" t="s">
        <v>10</v>
      </c>
      <c r="G2901" s="10" t="s">
        <v>11</v>
      </c>
      <c r="H2901" s="10">
        <v>2015</v>
      </c>
      <c r="I2901" s="13">
        <f t="shared" si="1764"/>
        <v>1.9463026858992289E-3</v>
      </c>
      <c r="J2901" s="13">
        <f t="shared" si="1765"/>
        <v>1.9463026858992289E-3</v>
      </c>
      <c r="K2901" s="135">
        <v>0</v>
      </c>
    </row>
    <row r="2902" spans="3:11">
      <c r="C2902" s="2" t="s">
        <v>1650</v>
      </c>
      <c r="D2902" s="12" t="str">
        <f t="shared" si="1763"/>
        <v>IMDLA</v>
      </c>
      <c r="E2902" s="10" t="str">
        <f t="shared" si="1762"/>
        <v>IMDLA</v>
      </c>
      <c r="F2902" s="10" t="s">
        <v>10</v>
      </c>
      <c r="G2902" s="10" t="s">
        <v>11</v>
      </c>
      <c r="H2902" s="10">
        <v>2015</v>
      </c>
      <c r="I2902" s="13">
        <f t="shared" si="1764"/>
        <v>5.1019890879433925E-3</v>
      </c>
      <c r="J2902" s="13">
        <f t="shared" si="1765"/>
        <v>5.1019890879433925E-3</v>
      </c>
      <c r="K2902" s="135">
        <v>0</v>
      </c>
    </row>
    <row r="2903" spans="3:11">
      <c r="C2903" s="2" t="s">
        <v>1651</v>
      </c>
      <c r="D2903" s="12" t="str">
        <f t="shared" si="1763"/>
        <v>IMDEM</v>
      </c>
      <c r="E2903" s="10" t="str">
        <f t="shared" si="1762"/>
        <v>IMDEM</v>
      </c>
      <c r="F2903" s="10" t="s">
        <v>10</v>
      </c>
      <c r="G2903" s="10" t="s">
        <v>11</v>
      </c>
      <c r="H2903" s="10">
        <v>2015</v>
      </c>
      <c r="I2903" s="13">
        <f t="shared" si="1764"/>
        <v>1.2540644722601024E-3</v>
      </c>
      <c r="J2903" s="13">
        <f t="shared" si="1765"/>
        <v>1.2540644722601024E-3</v>
      </c>
      <c r="K2903" s="135">
        <v>0</v>
      </c>
    </row>
    <row r="2904" spans="3:11">
      <c r="C2904" s="2" t="s">
        <v>1652</v>
      </c>
      <c r="D2904" s="12" t="str">
        <f t="shared" si="1763"/>
        <v>IMDTF</v>
      </c>
      <c r="E2904" s="10" t="str">
        <f t="shared" si="1762"/>
        <v>IMDTF</v>
      </c>
      <c r="F2904" s="10" t="s">
        <v>10</v>
      </c>
      <c r="G2904" s="10" t="s">
        <v>11</v>
      </c>
      <c r="H2904" s="10">
        <v>2015</v>
      </c>
      <c r="I2904" s="13">
        <f t="shared" si="1764"/>
        <v>0</v>
      </c>
      <c r="J2904" s="13">
        <f t="shared" si="1765"/>
        <v>0</v>
      </c>
      <c r="K2904" s="135">
        <v>0</v>
      </c>
    </row>
    <row r="2905" spans="3:11">
      <c r="C2905" s="2" t="s">
        <v>4129</v>
      </c>
      <c r="D2905" s="12" t="str">
        <f t="shared" si="1763"/>
        <v>IMDPH</v>
      </c>
      <c r="E2905" s="10" t="str">
        <f t="shared" si="1762"/>
        <v>IMDPH</v>
      </c>
      <c r="F2905" s="10" t="s">
        <v>10</v>
      </c>
      <c r="G2905" s="10" t="s">
        <v>11</v>
      </c>
      <c r="H2905" s="10">
        <v>2015</v>
      </c>
      <c r="I2905" s="13">
        <f t="shared" si="1764"/>
        <v>1.98625333679886E-3</v>
      </c>
      <c r="J2905" s="13">
        <f t="shared" si="1765"/>
        <v>1.98625333679886E-3</v>
      </c>
      <c r="K2905" s="135">
        <v>2</v>
      </c>
    </row>
    <row r="2906" spans="3:11">
      <c r="C2906" s="2" t="s">
        <v>4129</v>
      </c>
      <c r="D2906" s="12" t="str">
        <f t="shared" si="1763"/>
        <v>IMDPH</v>
      </c>
      <c r="E2906" s="10" t="str">
        <f t="shared" si="1762"/>
        <v>IMDPH</v>
      </c>
      <c r="F2906" s="10" t="s">
        <v>10</v>
      </c>
      <c r="G2906" s="10" t="s">
        <v>11</v>
      </c>
      <c r="H2906" s="10">
        <v>2015</v>
      </c>
      <c r="I2906" s="13">
        <f t="shared" si="1764"/>
        <v>1.98625333679886E-3</v>
      </c>
      <c r="J2906" s="13">
        <f t="shared" si="1765"/>
        <v>1.98625333679886E-3</v>
      </c>
      <c r="K2906" s="135">
        <v>5</v>
      </c>
    </row>
    <row r="2907" spans="3:11">
      <c r="C2907" s="2" t="s">
        <v>4130</v>
      </c>
      <c r="D2907" s="12" t="str">
        <f t="shared" si="1763"/>
        <v>IMDSH</v>
      </c>
      <c r="E2907" s="10" t="str">
        <f t="shared" si="1762"/>
        <v>IMDSH</v>
      </c>
      <c r="F2907" s="10" t="s">
        <v>10</v>
      </c>
      <c r="G2907" s="10" t="s">
        <v>11</v>
      </c>
      <c r="H2907" s="10">
        <v>2015</v>
      </c>
      <c r="I2907" s="13">
        <f t="shared" si="1764"/>
        <v>1.9463026858991788E-3</v>
      </c>
      <c r="J2907" s="13">
        <f t="shared" si="1765"/>
        <v>1.9463026858991788E-3</v>
      </c>
      <c r="K2907" s="135">
        <v>0</v>
      </c>
    </row>
    <row r="2908" spans="3:11">
      <c r="C2908" s="2" t="s">
        <v>1653</v>
      </c>
      <c r="D2908" s="12" t="str">
        <f t="shared" si="1763"/>
        <v>IMDLA</v>
      </c>
      <c r="E2908" s="10" t="str">
        <f t="shared" si="1762"/>
        <v>IMDLA</v>
      </c>
      <c r="F2908" s="10" t="s">
        <v>10</v>
      </c>
      <c r="G2908" s="10" t="s">
        <v>11</v>
      </c>
      <c r="H2908" s="10">
        <v>2015</v>
      </c>
      <c r="I2908" s="13">
        <f t="shared" si="1764"/>
        <v>5.1019890879433431E-3</v>
      </c>
      <c r="J2908" s="13">
        <f t="shared" si="1765"/>
        <v>5.1019890879433431E-3</v>
      </c>
      <c r="K2908" s="135">
        <v>0</v>
      </c>
    </row>
    <row r="2909" spans="3:11">
      <c r="C2909" s="2" t="s">
        <v>1654</v>
      </c>
      <c r="D2909" s="12" t="str">
        <f t="shared" si="1763"/>
        <v>IMDEM</v>
      </c>
      <c r="E2909" s="10" t="str">
        <f t="shared" si="1762"/>
        <v>IMDEM</v>
      </c>
      <c r="F2909" s="10" t="s">
        <v>10</v>
      </c>
      <c r="G2909" s="10" t="s">
        <v>11</v>
      </c>
      <c r="H2909" s="10">
        <v>2015</v>
      </c>
      <c r="I2909" s="13">
        <f t="shared" si="1764"/>
        <v>1.2540644722600525E-3</v>
      </c>
      <c r="J2909" s="13">
        <f t="shared" si="1765"/>
        <v>1.2540644722600525E-3</v>
      </c>
      <c r="K2909" s="135">
        <v>0</v>
      </c>
    </row>
    <row r="2910" spans="3:11">
      <c r="C2910" s="2" t="s">
        <v>1655</v>
      </c>
      <c r="D2910" s="12" t="str">
        <f t="shared" si="1763"/>
        <v>IMDTF</v>
      </c>
      <c r="E2910" s="10" t="str">
        <f t="shared" si="1762"/>
        <v>IMDTF</v>
      </c>
      <c r="F2910" s="10" t="s">
        <v>10</v>
      </c>
      <c r="G2910" s="10" t="s">
        <v>11</v>
      </c>
      <c r="H2910" s="10">
        <v>2015</v>
      </c>
      <c r="I2910" s="13">
        <f t="shared" si="1764"/>
        <v>0</v>
      </c>
      <c r="J2910" s="13">
        <f t="shared" si="1765"/>
        <v>0</v>
      </c>
      <c r="K2910" s="135">
        <v>0</v>
      </c>
    </row>
    <row r="2911" spans="3:11">
      <c r="C2911" s="2" t="s">
        <v>4131</v>
      </c>
      <c r="D2911" s="12" t="str">
        <f t="shared" si="1763"/>
        <v>IMDPH</v>
      </c>
      <c r="E2911" s="10" t="str">
        <f t="shared" si="1762"/>
        <v>IMDPH</v>
      </c>
      <c r="F2911" s="10" t="s">
        <v>10</v>
      </c>
      <c r="G2911" s="10" t="s">
        <v>11</v>
      </c>
      <c r="H2911" s="10">
        <v>2015</v>
      </c>
      <c r="I2911" s="13">
        <f t="shared" si="1764"/>
        <v>1.9862533367988851E-3</v>
      </c>
      <c r="J2911" s="13">
        <f t="shared" si="1765"/>
        <v>1.9862533367988851E-3</v>
      </c>
      <c r="K2911" s="135">
        <v>2</v>
      </c>
    </row>
    <row r="2912" spans="3:11">
      <c r="C2912" s="2" t="s">
        <v>4131</v>
      </c>
      <c r="D2912" s="12" t="str">
        <f t="shared" si="1763"/>
        <v>IMDPH</v>
      </c>
      <c r="E2912" s="10" t="str">
        <f t="shared" si="1762"/>
        <v>IMDPH</v>
      </c>
      <c r="F2912" s="10" t="s">
        <v>10</v>
      </c>
      <c r="G2912" s="10" t="s">
        <v>11</v>
      </c>
      <c r="H2912" s="10">
        <v>2015</v>
      </c>
      <c r="I2912" s="13">
        <f t="shared" si="1764"/>
        <v>1.9862533367988851E-3</v>
      </c>
      <c r="J2912" s="13">
        <f t="shared" si="1765"/>
        <v>1.9862533367988851E-3</v>
      </c>
      <c r="K2912" s="135">
        <v>5</v>
      </c>
    </row>
    <row r="2913" spans="3:11">
      <c r="C2913" s="2" t="s">
        <v>4132</v>
      </c>
      <c r="D2913" s="12" t="str">
        <f t="shared" si="1763"/>
        <v>IMDSH</v>
      </c>
      <c r="E2913" s="10" t="str">
        <f t="shared" si="1762"/>
        <v>IMDSH</v>
      </c>
      <c r="F2913" s="10" t="s">
        <v>10</v>
      </c>
      <c r="G2913" s="10" t="s">
        <v>11</v>
      </c>
      <c r="H2913" s="10">
        <v>2015</v>
      </c>
      <c r="I2913" s="13">
        <f t="shared" si="1764"/>
        <v>1.9463026858991788E-3</v>
      </c>
      <c r="J2913" s="13">
        <f t="shared" si="1765"/>
        <v>1.9463026858991788E-3</v>
      </c>
      <c r="K2913" s="135">
        <v>0</v>
      </c>
    </row>
    <row r="2914" spans="3:11">
      <c r="C2914" s="2" t="s">
        <v>1656</v>
      </c>
      <c r="D2914" s="12" t="str">
        <f t="shared" si="1763"/>
        <v>IMDLA</v>
      </c>
      <c r="E2914" s="10" t="str">
        <f t="shared" si="1762"/>
        <v>IMDLA</v>
      </c>
      <c r="F2914" s="10" t="s">
        <v>10</v>
      </c>
      <c r="G2914" s="10" t="s">
        <v>11</v>
      </c>
      <c r="H2914" s="10">
        <v>2015</v>
      </c>
      <c r="I2914" s="13">
        <f t="shared" si="1764"/>
        <v>5.1019890879433431E-3</v>
      </c>
      <c r="J2914" s="13">
        <f t="shared" si="1765"/>
        <v>5.1019890879433431E-3</v>
      </c>
      <c r="K2914" s="135">
        <v>0</v>
      </c>
    </row>
    <row r="2915" spans="3:11">
      <c r="C2915" s="2" t="s">
        <v>1657</v>
      </c>
      <c r="D2915" s="12" t="str">
        <f t="shared" si="1763"/>
        <v>IMDEM</v>
      </c>
      <c r="E2915" s="10" t="str">
        <f t="shared" si="1762"/>
        <v>IMDEM</v>
      </c>
      <c r="F2915" s="10" t="s">
        <v>10</v>
      </c>
      <c r="G2915" s="10" t="s">
        <v>11</v>
      </c>
      <c r="H2915" s="10">
        <v>2015</v>
      </c>
      <c r="I2915" s="13">
        <f t="shared" si="1764"/>
        <v>1.2540644722601024E-3</v>
      </c>
      <c r="J2915" s="13">
        <f t="shared" si="1765"/>
        <v>1.2540644722601024E-3</v>
      </c>
      <c r="K2915" s="135">
        <v>0</v>
      </c>
    </row>
    <row r="2916" spans="3:11">
      <c r="C2916" s="2" t="s">
        <v>1658</v>
      </c>
      <c r="D2916" s="12" t="str">
        <f t="shared" si="1763"/>
        <v>IMDTF</v>
      </c>
      <c r="E2916" s="10" t="str">
        <f t="shared" si="1762"/>
        <v>IMDTF</v>
      </c>
      <c r="F2916" s="10" t="s">
        <v>10</v>
      </c>
      <c r="G2916" s="10" t="s">
        <v>11</v>
      </c>
      <c r="H2916" s="10">
        <v>2015</v>
      </c>
      <c r="I2916" s="13">
        <f t="shared" si="1764"/>
        <v>0</v>
      </c>
      <c r="J2916" s="13">
        <f t="shared" si="1765"/>
        <v>0</v>
      </c>
      <c r="K2916" s="135">
        <v>0</v>
      </c>
    </row>
    <row r="2917" spans="3:11">
      <c r="C2917" s="2" t="s">
        <v>4133</v>
      </c>
      <c r="D2917" s="12" t="str">
        <f t="shared" si="1763"/>
        <v>IMDPH</v>
      </c>
      <c r="E2917" s="10" t="str">
        <f t="shared" si="1762"/>
        <v>IMDPH</v>
      </c>
      <c r="F2917" s="10" t="s">
        <v>10</v>
      </c>
      <c r="G2917" s="10" t="s">
        <v>11</v>
      </c>
      <c r="H2917" s="10">
        <v>2015</v>
      </c>
      <c r="I2917" s="13">
        <f t="shared" si="1764"/>
        <v>1.9862533367988851E-3</v>
      </c>
      <c r="J2917" s="13">
        <f t="shared" si="1765"/>
        <v>1.9862533367988851E-3</v>
      </c>
      <c r="K2917" s="135">
        <v>2</v>
      </c>
    </row>
    <row r="2918" spans="3:11">
      <c r="C2918" s="2" t="s">
        <v>4133</v>
      </c>
      <c r="D2918" s="12" t="str">
        <f t="shared" si="1763"/>
        <v>IMDPH</v>
      </c>
      <c r="E2918" s="10" t="str">
        <f t="shared" si="1762"/>
        <v>IMDPH</v>
      </c>
      <c r="F2918" s="10" t="s">
        <v>10</v>
      </c>
      <c r="G2918" s="10" t="s">
        <v>11</v>
      </c>
      <c r="H2918" s="10">
        <v>2015</v>
      </c>
      <c r="I2918" s="13">
        <f t="shared" si="1764"/>
        <v>1.9862533367988851E-3</v>
      </c>
      <c r="J2918" s="13">
        <f t="shared" si="1765"/>
        <v>1.9862533367988851E-3</v>
      </c>
      <c r="K2918" s="135">
        <v>5</v>
      </c>
    </row>
    <row r="2919" spans="3:11">
      <c r="C2919" s="2" t="s">
        <v>4134</v>
      </c>
      <c r="D2919" s="12" t="str">
        <f t="shared" si="1763"/>
        <v>IMDSH</v>
      </c>
      <c r="E2919" s="10" t="str">
        <f t="shared" si="1762"/>
        <v>IMDSH</v>
      </c>
      <c r="F2919" s="10" t="s">
        <v>10</v>
      </c>
      <c r="G2919" s="10" t="s">
        <v>11</v>
      </c>
      <c r="H2919" s="10">
        <v>2015</v>
      </c>
      <c r="I2919" s="13">
        <f t="shared" si="1764"/>
        <v>1.946302685899204E-3</v>
      </c>
      <c r="J2919" s="13">
        <f t="shared" si="1765"/>
        <v>1.946302685899204E-3</v>
      </c>
      <c r="K2919" s="135">
        <v>0</v>
      </c>
    </row>
    <row r="2920" spans="3:11">
      <c r="C2920" s="2" t="s">
        <v>1659</v>
      </c>
      <c r="D2920" s="12" t="str">
        <f t="shared" si="1763"/>
        <v>IMDLA</v>
      </c>
      <c r="E2920" s="10" t="str">
        <f t="shared" ref="E2920:E2983" si="1766">D2920</f>
        <v>IMDLA</v>
      </c>
      <c r="F2920" s="10" t="s">
        <v>10</v>
      </c>
      <c r="G2920" s="10" t="s">
        <v>11</v>
      </c>
      <c r="H2920" s="10">
        <v>2015</v>
      </c>
      <c r="I2920" s="13">
        <f t="shared" si="1764"/>
        <v>5.1019890879433431E-3</v>
      </c>
      <c r="J2920" s="13">
        <f t="shared" si="1765"/>
        <v>5.1019890879433431E-3</v>
      </c>
      <c r="K2920" s="135">
        <v>0</v>
      </c>
    </row>
    <row r="2921" spans="3:11">
      <c r="C2921" s="2" t="s">
        <v>1660</v>
      </c>
      <c r="D2921" s="12" t="str">
        <f t="shared" si="1763"/>
        <v>IMDEM</v>
      </c>
      <c r="E2921" s="10" t="str">
        <f t="shared" si="1766"/>
        <v>IMDEM</v>
      </c>
      <c r="F2921" s="10" t="s">
        <v>10</v>
      </c>
      <c r="G2921" s="10" t="s">
        <v>11</v>
      </c>
      <c r="H2921" s="10">
        <v>2015</v>
      </c>
      <c r="I2921" s="13">
        <f t="shared" si="1764"/>
        <v>1.2540644722600525E-3</v>
      </c>
      <c r="J2921" s="13">
        <f t="shared" si="1765"/>
        <v>1.2540644722600525E-3</v>
      </c>
      <c r="K2921" s="135">
        <v>0</v>
      </c>
    </row>
    <row r="2922" spans="3:11">
      <c r="C2922" s="2" t="s">
        <v>1661</v>
      </c>
      <c r="D2922" s="12" t="str">
        <f t="shared" si="1763"/>
        <v>IMDTF</v>
      </c>
      <c r="E2922" s="10" t="str">
        <f t="shared" si="1766"/>
        <v>IMDTF</v>
      </c>
      <c r="F2922" s="10" t="s">
        <v>10</v>
      </c>
      <c r="G2922" s="10" t="s">
        <v>11</v>
      </c>
      <c r="H2922" s="10">
        <v>2015</v>
      </c>
      <c r="I2922" s="13">
        <f t="shared" si="1764"/>
        <v>0</v>
      </c>
      <c r="J2922" s="13">
        <f t="shared" si="1765"/>
        <v>0</v>
      </c>
      <c r="K2922" s="135">
        <v>0</v>
      </c>
    </row>
    <row r="2923" spans="3:11">
      <c r="C2923" s="2" t="s">
        <v>4135</v>
      </c>
      <c r="D2923" s="12" t="str">
        <f t="shared" si="1763"/>
        <v>IMDPH</v>
      </c>
      <c r="E2923" s="10" t="str">
        <f t="shared" si="1766"/>
        <v>IMDPH</v>
      </c>
      <c r="F2923" s="10" t="s">
        <v>10</v>
      </c>
      <c r="G2923" s="10" t="s">
        <v>11</v>
      </c>
      <c r="H2923" s="10">
        <v>2015</v>
      </c>
      <c r="I2923" s="13">
        <f t="shared" si="1764"/>
        <v>1.98625333679886E-3</v>
      </c>
      <c r="J2923" s="13">
        <f t="shared" si="1765"/>
        <v>1.98625333679886E-3</v>
      </c>
      <c r="K2923" s="135">
        <v>2</v>
      </c>
    </row>
    <row r="2924" spans="3:11">
      <c r="C2924" s="2" t="s">
        <v>4135</v>
      </c>
      <c r="D2924" s="12" t="str">
        <f t="shared" si="1763"/>
        <v>IMDPH</v>
      </c>
      <c r="E2924" s="10" t="str">
        <f t="shared" si="1766"/>
        <v>IMDPH</v>
      </c>
      <c r="F2924" s="10" t="s">
        <v>10</v>
      </c>
      <c r="G2924" s="10" t="s">
        <v>11</v>
      </c>
      <c r="H2924" s="10">
        <v>2015</v>
      </c>
      <c r="I2924" s="13">
        <f t="shared" si="1764"/>
        <v>1.98625333679886E-3</v>
      </c>
      <c r="J2924" s="13">
        <f t="shared" si="1765"/>
        <v>1.98625333679886E-3</v>
      </c>
      <c r="K2924" s="135">
        <v>5</v>
      </c>
    </row>
    <row r="2925" spans="3:11">
      <c r="C2925" s="2" t="s">
        <v>4136</v>
      </c>
      <c r="D2925" s="12" t="str">
        <f t="shared" si="1763"/>
        <v>IMDSH</v>
      </c>
      <c r="E2925" s="10" t="str">
        <f t="shared" si="1766"/>
        <v>IMDSH</v>
      </c>
      <c r="F2925" s="10" t="s">
        <v>10</v>
      </c>
      <c r="G2925" s="10" t="s">
        <v>11</v>
      </c>
      <c r="H2925" s="10">
        <v>2015</v>
      </c>
      <c r="I2925" s="13">
        <f t="shared" si="1764"/>
        <v>1.9463026858991788E-3</v>
      </c>
      <c r="J2925" s="13">
        <f t="shared" si="1765"/>
        <v>1.9463026858991788E-3</v>
      </c>
      <c r="K2925" s="135">
        <v>0</v>
      </c>
    </row>
    <row r="2926" spans="3:11">
      <c r="C2926" s="2" t="s">
        <v>1662</v>
      </c>
      <c r="D2926" s="12" t="str">
        <f t="shared" si="1763"/>
        <v>IMDLA</v>
      </c>
      <c r="E2926" s="10" t="str">
        <f t="shared" si="1766"/>
        <v>IMDLA</v>
      </c>
      <c r="F2926" s="10" t="s">
        <v>10</v>
      </c>
      <c r="G2926" s="10" t="s">
        <v>11</v>
      </c>
      <c r="H2926" s="10">
        <v>2015</v>
      </c>
      <c r="I2926" s="13">
        <f t="shared" si="1764"/>
        <v>5.1019890879433431E-3</v>
      </c>
      <c r="J2926" s="13">
        <f t="shared" si="1765"/>
        <v>5.1019890879433431E-3</v>
      </c>
      <c r="K2926" s="135">
        <v>0</v>
      </c>
    </row>
    <row r="2927" spans="3:11">
      <c r="C2927" s="2" t="s">
        <v>1663</v>
      </c>
      <c r="D2927" s="12" t="str">
        <f t="shared" si="1763"/>
        <v>IMDEM</v>
      </c>
      <c r="E2927" s="10" t="str">
        <f t="shared" si="1766"/>
        <v>IMDEM</v>
      </c>
      <c r="F2927" s="10" t="s">
        <v>10</v>
      </c>
      <c r="G2927" s="10" t="s">
        <v>11</v>
      </c>
      <c r="H2927" s="10">
        <v>2015</v>
      </c>
      <c r="I2927" s="13">
        <f t="shared" si="1764"/>
        <v>1.2540644722600525E-3</v>
      </c>
      <c r="J2927" s="13">
        <f t="shared" si="1765"/>
        <v>1.2540644722600525E-3</v>
      </c>
      <c r="K2927" s="135">
        <v>0</v>
      </c>
    </row>
    <row r="2928" spans="3:11">
      <c r="C2928" s="2" t="s">
        <v>1664</v>
      </c>
      <c r="D2928" s="12" t="str">
        <f t="shared" si="1763"/>
        <v>IMDTF</v>
      </c>
      <c r="E2928" s="10" t="str">
        <f t="shared" si="1766"/>
        <v>IMDTF</v>
      </c>
      <c r="F2928" s="10" t="s">
        <v>10</v>
      </c>
      <c r="G2928" s="10" t="s">
        <v>11</v>
      </c>
      <c r="H2928" s="10">
        <v>2015</v>
      </c>
      <c r="I2928" s="13">
        <f t="shared" si="1764"/>
        <v>0</v>
      </c>
      <c r="J2928" s="13">
        <f t="shared" si="1765"/>
        <v>0</v>
      </c>
      <c r="K2928" s="135">
        <v>0</v>
      </c>
    </row>
    <row r="2929" spans="3:11">
      <c r="C2929" s="2" t="s">
        <v>4137</v>
      </c>
      <c r="D2929" s="12" t="str">
        <f t="shared" si="1763"/>
        <v>IMDPH</v>
      </c>
      <c r="E2929" s="10" t="str">
        <f t="shared" si="1766"/>
        <v>IMDPH</v>
      </c>
      <c r="F2929" s="10" t="s">
        <v>10</v>
      </c>
      <c r="G2929" s="10" t="s">
        <v>11</v>
      </c>
      <c r="H2929" s="10">
        <v>2015</v>
      </c>
      <c r="I2929" s="13">
        <f t="shared" si="1764"/>
        <v>1.9862533367989098E-3</v>
      </c>
      <c r="J2929" s="13">
        <f t="shared" si="1765"/>
        <v>1.9862533367989098E-3</v>
      </c>
      <c r="K2929" s="135">
        <v>2</v>
      </c>
    </row>
    <row r="2930" spans="3:11">
      <c r="C2930" s="2" t="s">
        <v>4137</v>
      </c>
      <c r="D2930" s="12" t="str">
        <f t="shared" si="1763"/>
        <v>IMDPH</v>
      </c>
      <c r="E2930" s="10" t="str">
        <f t="shared" si="1766"/>
        <v>IMDPH</v>
      </c>
      <c r="F2930" s="10" t="s">
        <v>10</v>
      </c>
      <c r="G2930" s="10" t="s">
        <v>11</v>
      </c>
      <c r="H2930" s="10">
        <v>2015</v>
      </c>
      <c r="I2930" s="13">
        <f t="shared" si="1764"/>
        <v>1.9862533367989098E-3</v>
      </c>
      <c r="J2930" s="13">
        <f t="shared" si="1765"/>
        <v>1.9862533367989098E-3</v>
      </c>
      <c r="K2930" s="135">
        <v>5</v>
      </c>
    </row>
    <row r="2931" spans="3:11">
      <c r="C2931" s="2" t="s">
        <v>4138</v>
      </c>
      <c r="D2931" s="12" t="str">
        <f t="shared" si="1763"/>
        <v>IMDSH</v>
      </c>
      <c r="E2931" s="10" t="str">
        <f t="shared" si="1766"/>
        <v>IMDSH</v>
      </c>
      <c r="F2931" s="10" t="s">
        <v>10</v>
      </c>
      <c r="G2931" s="10" t="s">
        <v>11</v>
      </c>
      <c r="H2931" s="10">
        <v>2015</v>
      </c>
      <c r="I2931" s="13">
        <f t="shared" si="1764"/>
        <v>1.9463026858992289E-3</v>
      </c>
      <c r="J2931" s="13">
        <f t="shared" si="1765"/>
        <v>1.9463026858992289E-3</v>
      </c>
      <c r="K2931" s="135">
        <v>0</v>
      </c>
    </row>
    <row r="2932" spans="3:11">
      <c r="C2932" s="2" t="s">
        <v>1665</v>
      </c>
      <c r="D2932" s="12" t="str">
        <f t="shared" si="1763"/>
        <v>IMDLA</v>
      </c>
      <c r="E2932" s="10" t="str">
        <f t="shared" si="1766"/>
        <v>IMDLA</v>
      </c>
      <c r="F2932" s="10" t="s">
        <v>10</v>
      </c>
      <c r="G2932" s="10" t="s">
        <v>11</v>
      </c>
      <c r="H2932" s="10">
        <v>2015</v>
      </c>
      <c r="I2932" s="13">
        <f t="shared" si="1764"/>
        <v>5.1019890879433925E-3</v>
      </c>
      <c r="J2932" s="13">
        <f t="shared" si="1765"/>
        <v>5.1019890879433925E-3</v>
      </c>
      <c r="K2932" s="135">
        <v>0</v>
      </c>
    </row>
    <row r="2933" spans="3:11">
      <c r="C2933" s="2" t="s">
        <v>1666</v>
      </c>
      <c r="D2933" s="12" t="str">
        <f t="shared" si="1763"/>
        <v>IMDEM</v>
      </c>
      <c r="E2933" s="10" t="str">
        <f t="shared" si="1766"/>
        <v>IMDEM</v>
      </c>
      <c r="F2933" s="10" t="s">
        <v>10</v>
      </c>
      <c r="G2933" s="10" t="s">
        <v>11</v>
      </c>
      <c r="H2933" s="10">
        <v>2015</v>
      </c>
      <c r="I2933" s="13">
        <f t="shared" si="1764"/>
        <v>1.2540644722601024E-3</v>
      </c>
      <c r="J2933" s="13">
        <f t="shared" si="1765"/>
        <v>1.2540644722601024E-3</v>
      </c>
      <c r="K2933" s="135">
        <v>0</v>
      </c>
    </row>
    <row r="2934" spans="3:11">
      <c r="C2934" s="2" t="s">
        <v>1667</v>
      </c>
      <c r="D2934" s="12" t="str">
        <f t="shared" si="1763"/>
        <v>IMDTF</v>
      </c>
      <c r="E2934" s="10" t="str">
        <f t="shared" si="1766"/>
        <v>IMDTF</v>
      </c>
      <c r="F2934" s="10" t="s">
        <v>10</v>
      </c>
      <c r="G2934" s="10" t="s">
        <v>11</v>
      </c>
      <c r="H2934" s="10">
        <v>2015</v>
      </c>
      <c r="I2934" s="13">
        <f t="shared" si="1764"/>
        <v>0</v>
      </c>
      <c r="J2934" s="13">
        <f t="shared" si="1765"/>
        <v>0</v>
      </c>
      <c r="K2934" s="135">
        <v>0</v>
      </c>
    </row>
    <row r="2935" spans="3:11">
      <c r="C2935" s="2" t="s">
        <v>4139</v>
      </c>
      <c r="D2935" s="12" t="str">
        <f t="shared" si="1763"/>
        <v>IMDPH</v>
      </c>
      <c r="E2935" s="10" t="str">
        <f t="shared" si="1766"/>
        <v>IMDPH</v>
      </c>
      <c r="F2935" s="10" t="s">
        <v>10</v>
      </c>
      <c r="G2935" s="10" t="s">
        <v>11</v>
      </c>
      <c r="H2935" s="10">
        <v>2015</v>
      </c>
      <c r="I2935" s="13">
        <f t="shared" si="1764"/>
        <v>1.98625333679886E-3</v>
      </c>
      <c r="J2935" s="13">
        <f t="shared" si="1765"/>
        <v>1.98625333679886E-3</v>
      </c>
      <c r="K2935" s="135">
        <v>1</v>
      </c>
    </row>
    <row r="2936" spans="3:11">
      <c r="C2936" s="2" t="s">
        <v>4139</v>
      </c>
      <c r="D2936" s="12" t="str">
        <f t="shared" si="1763"/>
        <v>IMDPH</v>
      </c>
      <c r="E2936" s="10" t="str">
        <f t="shared" si="1766"/>
        <v>IMDPH</v>
      </c>
      <c r="F2936" s="10" t="s">
        <v>10</v>
      </c>
      <c r="G2936" s="10" t="s">
        <v>11</v>
      </c>
      <c r="H2936" s="10">
        <v>2015</v>
      </c>
      <c r="I2936" s="13">
        <f t="shared" si="1764"/>
        <v>1.98625333679886E-3</v>
      </c>
      <c r="J2936" s="13">
        <f t="shared" si="1765"/>
        <v>1.98625333679886E-3</v>
      </c>
      <c r="K2936" s="135">
        <v>5</v>
      </c>
    </row>
    <row r="2937" spans="3:11">
      <c r="C2937" s="2" t="s">
        <v>4140</v>
      </c>
      <c r="D2937" s="12" t="str">
        <f t="shared" si="1763"/>
        <v>IMDSH</v>
      </c>
      <c r="E2937" s="10" t="str">
        <f t="shared" si="1766"/>
        <v>IMDSH</v>
      </c>
      <c r="F2937" s="10" t="s">
        <v>10</v>
      </c>
      <c r="G2937" s="10" t="s">
        <v>11</v>
      </c>
      <c r="H2937" s="10">
        <v>2015</v>
      </c>
      <c r="I2937" s="13">
        <f t="shared" si="1764"/>
        <v>1.9463026858991788E-3</v>
      </c>
      <c r="J2937" s="13">
        <f t="shared" si="1765"/>
        <v>1.9463026858991788E-3</v>
      </c>
      <c r="K2937" s="135">
        <v>0</v>
      </c>
    </row>
    <row r="2938" spans="3:11">
      <c r="C2938" s="2" t="s">
        <v>1668</v>
      </c>
      <c r="D2938" s="12" t="str">
        <f t="shared" si="1763"/>
        <v>IMDLA</v>
      </c>
      <c r="E2938" s="10" t="str">
        <f t="shared" si="1766"/>
        <v>IMDLA</v>
      </c>
      <c r="F2938" s="10" t="s">
        <v>10</v>
      </c>
      <c r="G2938" s="10" t="s">
        <v>11</v>
      </c>
      <c r="H2938" s="10">
        <v>2015</v>
      </c>
      <c r="I2938" s="13">
        <f t="shared" si="1764"/>
        <v>5.1019890879433431E-3</v>
      </c>
      <c r="J2938" s="13">
        <f t="shared" si="1765"/>
        <v>5.1019890879433431E-3</v>
      </c>
      <c r="K2938" s="135">
        <v>0</v>
      </c>
    </row>
    <row r="2939" spans="3:11">
      <c r="C2939" s="2" t="s">
        <v>1669</v>
      </c>
      <c r="D2939" s="12" t="str">
        <f t="shared" si="1763"/>
        <v>IMDEM</v>
      </c>
      <c r="E2939" s="10" t="str">
        <f t="shared" si="1766"/>
        <v>IMDEM</v>
      </c>
      <c r="F2939" s="10" t="s">
        <v>10</v>
      </c>
      <c r="G2939" s="10" t="s">
        <v>11</v>
      </c>
      <c r="H2939" s="10">
        <v>2015</v>
      </c>
      <c r="I2939" s="13">
        <f t="shared" si="1764"/>
        <v>1.2540644722600525E-3</v>
      </c>
      <c r="J2939" s="13">
        <f t="shared" si="1765"/>
        <v>1.2540644722600525E-3</v>
      </c>
      <c r="K2939" s="135">
        <v>0</v>
      </c>
    </row>
    <row r="2940" spans="3:11">
      <c r="C2940" s="2" t="s">
        <v>1670</v>
      </c>
      <c r="D2940" s="12" t="str">
        <f t="shared" si="1763"/>
        <v>IMDTF</v>
      </c>
      <c r="E2940" s="10" t="str">
        <f t="shared" si="1766"/>
        <v>IMDTF</v>
      </c>
      <c r="F2940" s="10" t="s">
        <v>10</v>
      </c>
      <c r="G2940" s="10" t="s">
        <v>11</v>
      </c>
      <c r="H2940" s="10">
        <v>2015</v>
      </c>
      <c r="I2940" s="13">
        <f t="shared" si="1764"/>
        <v>0</v>
      </c>
      <c r="J2940" s="13">
        <f t="shared" si="1765"/>
        <v>0</v>
      </c>
      <c r="K2940" s="135">
        <v>0</v>
      </c>
    </row>
    <row r="2941" spans="3:11">
      <c r="C2941" s="2" t="s">
        <v>4141</v>
      </c>
      <c r="D2941" s="12" t="str">
        <f t="shared" si="1763"/>
        <v>IMDPH</v>
      </c>
      <c r="E2941" s="10" t="str">
        <f t="shared" si="1766"/>
        <v>IMDPH</v>
      </c>
      <c r="F2941" s="10" t="s">
        <v>10</v>
      </c>
      <c r="G2941" s="10" t="s">
        <v>11</v>
      </c>
      <c r="H2941" s="10">
        <v>2015</v>
      </c>
      <c r="I2941" s="13">
        <f t="shared" si="1764"/>
        <v>1.9862533367988851E-3</v>
      </c>
      <c r="J2941" s="13">
        <f t="shared" si="1765"/>
        <v>1.9862533367988851E-3</v>
      </c>
      <c r="K2941" s="135">
        <v>1</v>
      </c>
    </row>
    <row r="2942" spans="3:11">
      <c r="C2942" s="2" t="s">
        <v>4141</v>
      </c>
      <c r="D2942" s="12" t="str">
        <f t="shared" si="1763"/>
        <v>IMDPH</v>
      </c>
      <c r="E2942" s="10" t="str">
        <f t="shared" si="1766"/>
        <v>IMDPH</v>
      </c>
      <c r="F2942" s="10" t="s">
        <v>10</v>
      </c>
      <c r="G2942" s="10" t="s">
        <v>11</v>
      </c>
      <c r="H2942" s="10">
        <v>2015</v>
      </c>
      <c r="I2942" s="13">
        <f t="shared" si="1764"/>
        <v>1.9862533367988851E-3</v>
      </c>
      <c r="J2942" s="13">
        <f t="shared" si="1765"/>
        <v>1.9862533367988851E-3</v>
      </c>
      <c r="K2942" s="135">
        <v>5</v>
      </c>
    </row>
    <row r="2943" spans="3:11">
      <c r="C2943" s="2" t="s">
        <v>4142</v>
      </c>
      <c r="D2943" s="12" t="str">
        <f t="shared" si="1763"/>
        <v>IMDSH</v>
      </c>
      <c r="E2943" s="10" t="str">
        <f t="shared" si="1766"/>
        <v>IMDSH</v>
      </c>
      <c r="F2943" s="10" t="s">
        <v>10</v>
      </c>
      <c r="G2943" s="10" t="s">
        <v>11</v>
      </c>
      <c r="H2943" s="10">
        <v>2015</v>
      </c>
      <c r="I2943" s="13">
        <f t="shared" si="1764"/>
        <v>1.946302685899204E-3</v>
      </c>
      <c r="J2943" s="13">
        <f t="shared" si="1765"/>
        <v>1.946302685899204E-3</v>
      </c>
      <c r="K2943" s="135">
        <v>0</v>
      </c>
    </row>
    <row r="2944" spans="3:11">
      <c r="C2944" s="2" t="s">
        <v>1671</v>
      </c>
      <c r="D2944" s="12" t="str">
        <f t="shared" si="1763"/>
        <v>IMDLA</v>
      </c>
      <c r="E2944" s="10" t="str">
        <f t="shared" si="1766"/>
        <v>IMDLA</v>
      </c>
      <c r="F2944" s="10" t="s">
        <v>10</v>
      </c>
      <c r="G2944" s="10" t="s">
        <v>11</v>
      </c>
      <c r="H2944" s="10">
        <v>2015</v>
      </c>
      <c r="I2944" s="13">
        <f t="shared" si="1764"/>
        <v>5.1019890879432928E-3</v>
      </c>
      <c r="J2944" s="13">
        <f t="shared" si="1765"/>
        <v>5.1019890879432928E-3</v>
      </c>
      <c r="K2944" s="135">
        <v>0</v>
      </c>
    </row>
    <row r="2945" spans="3:11">
      <c r="C2945" s="2" t="s">
        <v>1672</v>
      </c>
      <c r="D2945" s="12" t="str">
        <f t="shared" si="1763"/>
        <v>IMDEM</v>
      </c>
      <c r="E2945" s="10" t="str">
        <f t="shared" si="1766"/>
        <v>IMDEM</v>
      </c>
      <c r="F2945" s="10" t="s">
        <v>10</v>
      </c>
      <c r="G2945" s="10" t="s">
        <v>11</v>
      </c>
      <c r="H2945" s="10">
        <v>2015</v>
      </c>
      <c r="I2945" s="13">
        <f t="shared" si="1764"/>
        <v>1.2540644722600774E-3</v>
      </c>
      <c r="J2945" s="13">
        <f t="shared" si="1765"/>
        <v>1.2540644722600774E-3</v>
      </c>
      <c r="K2945" s="135">
        <v>0</v>
      </c>
    </row>
    <row r="2946" spans="3:11">
      <c r="C2946" s="2" t="s">
        <v>1673</v>
      </c>
      <c r="D2946" s="12" t="str">
        <f t="shared" si="1763"/>
        <v>IMDTF</v>
      </c>
      <c r="E2946" s="10" t="str">
        <f t="shared" si="1766"/>
        <v>IMDTF</v>
      </c>
      <c r="F2946" s="10" t="s">
        <v>10</v>
      </c>
      <c r="G2946" s="10" t="s">
        <v>11</v>
      </c>
      <c r="H2946" s="10">
        <v>2015</v>
      </c>
      <c r="I2946" s="13">
        <f t="shared" si="1764"/>
        <v>0</v>
      </c>
      <c r="J2946" s="39">
        <f t="shared" si="1765"/>
        <v>0</v>
      </c>
      <c r="K2946" s="135">
        <v>0</v>
      </c>
    </row>
    <row r="2947" spans="3:11">
      <c r="C2947" s="2" t="s">
        <v>4143</v>
      </c>
      <c r="D2947" s="12" t="str">
        <f t="shared" si="1763"/>
        <v>IMDPH</v>
      </c>
      <c r="E2947" s="10" t="str">
        <f t="shared" si="1766"/>
        <v>IMDPH</v>
      </c>
      <c r="F2947" s="10" t="s">
        <v>10</v>
      </c>
      <c r="G2947" s="10" t="s">
        <v>11</v>
      </c>
      <c r="H2947" s="10">
        <v>2015</v>
      </c>
      <c r="I2947" s="13">
        <f t="shared" si="1764"/>
        <v>1.9862533367988851E-3</v>
      </c>
      <c r="J2947" s="13">
        <f>I2947</f>
        <v>1.9862533367988851E-3</v>
      </c>
      <c r="K2947" s="135">
        <v>1</v>
      </c>
    </row>
    <row r="2948" spans="3:11">
      <c r="C2948" s="2" t="s">
        <v>4143</v>
      </c>
      <c r="D2948" s="12" t="str">
        <f t="shared" si="1763"/>
        <v>IMDPH</v>
      </c>
      <c r="E2948" s="10" t="str">
        <f t="shared" si="1766"/>
        <v>IMDPH</v>
      </c>
      <c r="F2948" s="10" t="s">
        <v>10</v>
      </c>
      <c r="G2948" s="10" t="s">
        <v>11</v>
      </c>
      <c r="H2948" s="10">
        <v>2015</v>
      </c>
      <c r="I2948" s="13">
        <f t="shared" si="1764"/>
        <v>1.9862533367988851E-3</v>
      </c>
      <c r="J2948" s="13">
        <f t="shared" ref="J2948:J3006" si="1767">I2948</f>
        <v>1.9862533367988851E-3</v>
      </c>
      <c r="K2948" s="135">
        <v>5</v>
      </c>
    </row>
    <row r="2949" spans="3:11">
      <c r="C2949" s="2" t="s">
        <v>4144</v>
      </c>
      <c r="D2949" s="12" t="str">
        <f t="shared" si="1763"/>
        <v>IMDSH</v>
      </c>
      <c r="E2949" s="10" t="str">
        <f t="shared" si="1766"/>
        <v>IMDSH</v>
      </c>
      <c r="F2949" s="10" t="s">
        <v>10</v>
      </c>
      <c r="G2949" s="10" t="s">
        <v>11</v>
      </c>
      <c r="H2949" s="10">
        <v>2015</v>
      </c>
      <c r="I2949" s="13">
        <f t="shared" si="1764"/>
        <v>1.9463026858991788E-3</v>
      </c>
      <c r="J2949" s="13">
        <f t="shared" si="1767"/>
        <v>1.9463026858991788E-3</v>
      </c>
      <c r="K2949" s="135">
        <v>0</v>
      </c>
    </row>
    <row r="2950" spans="3:11">
      <c r="C2950" s="2" t="s">
        <v>1674</v>
      </c>
      <c r="D2950" s="12" t="str">
        <f t="shared" si="1763"/>
        <v>IMDLA</v>
      </c>
      <c r="E2950" s="10" t="str">
        <f t="shared" si="1766"/>
        <v>IMDLA</v>
      </c>
      <c r="F2950" s="10" t="s">
        <v>10</v>
      </c>
      <c r="G2950" s="10" t="s">
        <v>11</v>
      </c>
      <c r="H2950" s="10">
        <v>2015</v>
      </c>
      <c r="I2950" s="13">
        <f t="shared" si="1764"/>
        <v>5.1019890879433925E-3</v>
      </c>
      <c r="J2950" s="13">
        <f t="shared" si="1767"/>
        <v>5.1019890879433925E-3</v>
      </c>
      <c r="K2950" s="135">
        <v>0</v>
      </c>
    </row>
    <row r="2951" spans="3:11">
      <c r="C2951" s="2" t="s">
        <v>1675</v>
      </c>
      <c r="D2951" s="12" t="str">
        <f t="shared" si="1763"/>
        <v>IMDEM</v>
      </c>
      <c r="E2951" s="10" t="str">
        <f t="shared" si="1766"/>
        <v>IMDEM</v>
      </c>
      <c r="F2951" s="10" t="s">
        <v>10</v>
      </c>
      <c r="G2951" s="10" t="s">
        <v>11</v>
      </c>
      <c r="H2951" s="10">
        <v>2015</v>
      </c>
      <c r="I2951" s="13">
        <f t="shared" si="1764"/>
        <v>1.2540644722600774E-3</v>
      </c>
      <c r="J2951" s="13">
        <f t="shared" si="1767"/>
        <v>1.2540644722600774E-3</v>
      </c>
      <c r="K2951" s="135">
        <v>0</v>
      </c>
    </row>
    <row r="2952" spans="3:11">
      <c r="C2952" s="2" t="s">
        <v>1676</v>
      </c>
      <c r="D2952" s="12" t="str">
        <f t="shared" ref="D2952:D3015" si="1768">"I"&amp;MID(C2952,4,1)&amp;"D"&amp;MID(C2952,9,2)</f>
        <v>IMDTF</v>
      </c>
      <c r="E2952" s="10" t="str">
        <f t="shared" si="1766"/>
        <v>IMDTF</v>
      </c>
      <c r="F2952" s="10" t="s">
        <v>10</v>
      </c>
      <c r="G2952" s="10" t="s">
        <v>11</v>
      </c>
      <c r="H2952" s="10">
        <v>2015</v>
      </c>
      <c r="I2952" s="13">
        <f t="shared" ref="I2952:I3015" si="1769">INDEX($AG$39:$BF$639,MATCH(IF(RIGHT(C2952,3)="100",RIGHT(C2952,6),RIGHT(C2952,5)),$AG$39:$AG$639,0),MATCH(MID(D2952,2,2),$AG$39:$BF$39,0))*$AI$19</f>
        <v>0</v>
      </c>
      <c r="J2952" s="13">
        <f t="shared" si="1767"/>
        <v>0</v>
      </c>
      <c r="K2952" s="135">
        <v>0</v>
      </c>
    </row>
    <row r="2953" spans="3:11">
      <c r="C2953" s="2" t="s">
        <v>4145</v>
      </c>
      <c r="D2953" s="12" t="str">
        <f t="shared" si="1768"/>
        <v>IMDPH</v>
      </c>
      <c r="E2953" s="10" t="str">
        <f t="shared" si="1766"/>
        <v>IMDPH</v>
      </c>
      <c r="F2953" s="10" t="s">
        <v>10</v>
      </c>
      <c r="G2953" s="10" t="s">
        <v>11</v>
      </c>
      <c r="H2953" s="10">
        <v>2015</v>
      </c>
      <c r="I2953" s="13">
        <f t="shared" si="1769"/>
        <v>1.98625333679886E-3</v>
      </c>
      <c r="J2953" s="13">
        <f t="shared" si="1767"/>
        <v>1.98625333679886E-3</v>
      </c>
      <c r="K2953" s="135">
        <v>1</v>
      </c>
    </row>
    <row r="2954" spans="3:11">
      <c r="C2954" s="2" t="s">
        <v>4145</v>
      </c>
      <c r="D2954" s="12" t="str">
        <f t="shared" si="1768"/>
        <v>IMDPH</v>
      </c>
      <c r="E2954" s="10" t="str">
        <f t="shared" si="1766"/>
        <v>IMDPH</v>
      </c>
      <c r="F2954" s="10" t="s">
        <v>10</v>
      </c>
      <c r="G2954" s="10" t="s">
        <v>11</v>
      </c>
      <c r="H2954" s="10">
        <v>2015</v>
      </c>
      <c r="I2954" s="13">
        <f t="shared" si="1769"/>
        <v>1.98625333679886E-3</v>
      </c>
      <c r="J2954" s="13">
        <f t="shared" si="1767"/>
        <v>1.98625333679886E-3</v>
      </c>
      <c r="K2954" s="135">
        <v>4</v>
      </c>
    </row>
    <row r="2955" spans="3:11">
      <c r="C2955" s="2" t="s">
        <v>4146</v>
      </c>
      <c r="D2955" s="12" t="str">
        <f t="shared" si="1768"/>
        <v>IMDSH</v>
      </c>
      <c r="E2955" s="10" t="str">
        <f t="shared" si="1766"/>
        <v>IMDSH</v>
      </c>
      <c r="F2955" s="10" t="s">
        <v>10</v>
      </c>
      <c r="G2955" s="10" t="s">
        <v>11</v>
      </c>
      <c r="H2955" s="10">
        <v>2015</v>
      </c>
      <c r="I2955" s="13">
        <f t="shared" si="1769"/>
        <v>1.9463026858991788E-3</v>
      </c>
      <c r="J2955" s="13">
        <f t="shared" si="1767"/>
        <v>1.9463026858991788E-3</v>
      </c>
      <c r="K2955" s="135">
        <v>0</v>
      </c>
    </row>
    <row r="2956" spans="3:11">
      <c r="C2956" s="2" t="s">
        <v>1677</v>
      </c>
      <c r="D2956" s="12" t="str">
        <f t="shared" si="1768"/>
        <v>IMDLA</v>
      </c>
      <c r="E2956" s="10" t="str">
        <f t="shared" si="1766"/>
        <v>IMDLA</v>
      </c>
      <c r="F2956" s="10" t="s">
        <v>10</v>
      </c>
      <c r="G2956" s="10" t="s">
        <v>11</v>
      </c>
      <c r="H2956" s="10">
        <v>2015</v>
      </c>
      <c r="I2956" s="13">
        <f t="shared" si="1769"/>
        <v>5.1019890879432928E-3</v>
      </c>
      <c r="J2956" s="13">
        <f t="shared" si="1767"/>
        <v>5.1019890879432928E-3</v>
      </c>
      <c r="K2956" s="135">
        <v>0</v>
      </c>
    </row>
    <row r="2957" spans="3:11">
      <c r="C2957" s="2" t="s">
        <v>1678</v>
      </c>
      <c r="D2957" s="12" t="str">
        <f t="shared" si="1768"/>
        <v>IMDEM</v>
      </c>
      <c r="E2957" s="10" t="str">
        <f t="shared" si="1766"/>
        <v>IMDEM</v>
      </c>
      <c r="F2957" s="10" t="s">
        <v>10</v>
      </c>
      <c r="G2957" s="10" t="s">
        <v>11</v>
      </c>
      <c r="H2957" s="10">
        <v>2015</v>
      </c>
      <c r="I2957" s="13">
        <f t="shared" si="1769"/>
        <v>1.2540644722600525E-3</v>
      </c>
      <c r="J2957" s="13">
        <f t="shared" si="1767"/>
        <v>1.2540644722600525E-3</v>
      </c>
      <c r="K2957" s="135">
        <v>0</v>
      </c>
    </row>
    <row r="2958" spans="3:11">
      <c r="C2958" s="2" t="s">
        <v>1679</v>
      </c>
      <c r="D2958" s="12" t="str">
        <f t="shared" si="1768"/>
        <v>IMDTF</v>
      </c>
      <c r="E2958" s="10" t="str">
        <f t="shared" si="1766"/>
        <v>IMDTF</v>
      </c>
      <c r="F2958" s="10" t="s">
        <v>10</v>
      </c>
      <c r="G2958" s="10" t="s">
        <v>11</v>
      </c>
      <c r="H2958" s="10">
        <v>2015</v>
      </c>
      <c r="I2958" s="13">
        <f t="shared" si="1769"/>
        <v>0</v>
      </c>
      <c r="J2958" s="13">
        <f t="shared" si="1767"/>
        <v>0</v>
      </c>
      <c r="K2958" s="135">
        <v>0</v>
      </c>
    </row>
    <row r="2959" spans="3:11">
      <c r="C2959" s="2" t="s">
        <v>4147</v>
      </c>
      <c r="D2959" s="12" t="str">
        <f t="shared" si="1768"/>
        <v>IMDPH</v>
      </c>
      <c r="E2959" s="10" t="str">
        <f t="shared" si="1766"/>
        <v>IMDPH</v>
      </c>
      <c r="F2959" s="10" t="s">
        <v>10</v>
      </c>
      <c r="G2959" s="10" t="s">
        <v>11</v>
      </c>
      <c r="H2959" s="10">
        <v>2015</v>
      </c>
      <c r="I2959" s="13">
        <f t="shared" si="1769"/>
        <v>1.9862533367989098E-3</v>
      </c>
      <c r="J2959" s="13">
        <f t="shared" si="1767"/>
        <v>1.9862533367989098E-3</v>
      </c>
      <c r="K2959" s="135">
        <v>1</v>
      </c>
    </row>
    <row r="2960" spans="3:11">
      <c r="C2960" s="2" t="s">
        <v>4147</v>
      </c>
      <c r="D2960" s="12" t="str">
        <f t="shared" si="1768"/>
        <v>IMDPH</v>
      </c>
      <c r="E2960" s="10" t="str">
        <f t="shared" si="1766"/>
        <v>IMDPH</v>
      </c>
      <c r="F2960" s="10" t="s">
        <v>10</v>
      </c>
      <c r="G2960" s="10" t="s">
        <v>11</v>
      </c>
      <c r="H2960" s="10">
        <v>2015</v>
      </c>
      <c r="I2960" s="13">
        <f t="shared" si="1769"/>
        <v>1.9862533367989098E-3</v>
      </c>
      <c r="J2960" s="13">
        <f t="shared" si="1767"/>
        <v>1.9862533367989098E-3</v>
      </c>
      <c r="K2960" s="135">
        <v>4</v>
      </c>
    </row>
    <row r="2961" spans="3:11">
      <c r="C2961" s="2" t="s">
        <v>4148</v>
      </c>
      <c r="D2961" s="12" t="str">
        <f t="shared" si="1768"/>
        <v>IMDSH</v>
      </c>
      <c r="E2961" s="10" t="str">
        <f t="shared" si="1766"/>
        <v>IMDSH</v>
      </c>
      <c r="F2961" s="10" t="s">
        <v>10</v>
      </c>
      <c r="G2961" s="10" t="s">
        <v>11</v>
      </c>
      <c r="H2961" s="10">
        <v>2015</v>
      </c>
      <c r="I2961" s="13">
        <f t="shared" si="1769"/>
        <v>1.9463026858992289E-3</v>
      </c>
      <c r="J2961" s="13">
        <f t="shared" si="1767"/>
        <v>1.9463026858992289E-3</v>
      </c>
      <c r="K2961" s="135">
        <v>0</v>
      </c>
    </row>
    <row r="2962" spans="3:11">
      <c r="C2962" s="2" t="s">
        <v>1680</v>
      </c>
      <c r="D2962" s="12" t="str">
        <f t="shared" si="1768"/>
        <v>IMDLA</v>
      </c>
      <c r="E2962" s="10" t="str">
        <f t="shared" si="1766"/>
        <v>IMDLA</v>
      </c>
      <c r="F2962" s="10" t="s">
        <v>10</v>
      </c>
      <c r="G2962" s="10" t="s">
        <v>11</v>
      </c>
      <c r="H2962" s="10">
        <v>2015</v>
      </c>
      <c r="I2962" s="13">
        <f t="shared" si="1769"/>
        <v>5.1019890879434931E-3</v>
      </c>
      <c r="J2962" s="13">
        <f t="shared" si="1767"/>
        <v>5.1019890879434931E-3</v>
      </c>
      <c r="K2962" s="135">
        <v>0</v>
      </c>
    </row>
    <row r="2963" spans="3:11">
      <c r="C2963" s="2" t="s">
        <v>1681</v>
      </c>
      <c r="D2963" s="12" t="str">
        <f t="shared" si="1768"/>
        <v>IMDEM</v>
      </c>
      <c r="E2963" s="10" t="str">
        <f t="shared" si="1766"/>
        <v>IMDEM</v>
      </c>
      <c r="F2963" s="10" t="s">
        <v>10</v>
      </c>
      <c r="G2963" s="10" t="s">
        <v>11</v>
      </c>
      <c r="H2963" s="10">
        <v>2015</v>
      </c>
      <c r="I2963" s="13">
        <f t="shared" si="1769"/>
        <v>1.2540644722601024E-3</v>
      </c>
      <c r="J2963" s="13">
        <f t="shared" si="1767"/>
        <v>1.2540644722601024E-3</v>
      </c>
      <c r="K2963" s="135">
        <v>0</v>
      </c>
    </row>
    <row r="2964" spans="3:11">
      <c r="C2964" s="2" t="s">
        <v>1682</v>
      </c>
      <c r="D2964" s="12" t="str">
        <f t="shared" si="1768"/>
        <v>IMDTF</v>
      </c>
      <c r="E2964" s="10" t="str">
        <f t="shared" si="1766"/>
        <v>IMDTF</v>
      </c>
      <c r="F2964" s="10" t="s">
        <v>10</v>
      </c>
      <c r="G2964" s="10" t="s">
        <v>11</v>
      </c>
      <c r="H2964" s="10">
        <v>2015</v>
      </c>
      <c r="I2964" s="13">
        <f t="shared" si="1769"/>
        <v>0</v>
      </c>
      <c r="J2964" s="13">
        <f t="shared" si="1767"/>
        <v>0</v>
      </c>
      <c r="K2964" s="135">
        <v>0</v>
      </c>
    </row>
    <row r="2965" spans="3:11">
      <c r="C2965" s="2" t="s">
        <v>4149</v>
      </c>
      <c r="D2965" s="12" t="str">
        <f t="shared" si="1768"/>
        <v>IMDPH</v>
      </c>
      <c r="E2965" s="10" t="str">
        <f t="shared" si="1766"/>
        <v>IMDPH</v>
      </c>
      <c r="F2965" s="10" t="s">
        <v>10</v>
      </c>
      <c r="G2965" s="10" t="s">
        <v>11</v>
      </c>
      <c r="H2965" s="10">
        <v>2015</v>
      </c>
      <c r="I2965" s="13">
        <f t="shared" si="1769"/>
        <v>1.98625333679886E-3</v>
      </c>
      <c r="J2965" s="13">
        <f t="shared" si="1767"/>
        <v>1.98625333679886E-3</v>
      </c>
      <c r="K2965" s="135">
        <v>1</v>
      </c>
    </row>
    <row r="2966" spans="3:11">
      <c r="C2966" s="2" t="s">
        <v>4149</v>
      </c>
      <c r="D2966" s="12" t="str">
        <f t="shared" si="1768"/>
        <v>IMDPH</v>
      </c>
      <c r="E2966" s="10" t="str">
        <f t="shared" si="1766"/>
        <v>IMDPH</v>
      </c>
      <c r="F2966" s="10" t="s">
        <v>10</v>
      </c>
      <c r="G2966" s="10" t="s">
        <v>11</v>
      </c>
      <c r="H2966" s="10">
        <v>2015</v>
      </c>
      <c r="I2966" s="13">
        <f t="shared" si="1769"/>
        <v>1.98625333679886E-3</v>
      </c>
      <c r="J2966" s="13">
        <f t="shared" si="1767"/>
        <v>1.98625333679886E-3</v>
      </c>
      <c r="K2966" s="135">
        <v>4</v>
      </c>
    </row>
    <row r="2967" spans="3:11">
      <c r="C2967" s="2" t="s">
        <v>4150</v>
      </c>
      <c r="D2967" s="12" t="str">
        <f t="shared" si="1768"/>
        <v>IMDSH</v>
      </c>
      <c r="E2967" s="10" t="str">
        <f t="shared" si="1766"/>
        <v>IMDSH</v>
      </c>
      <c r="F2967" s="10" t="s">
        <v>10</v>
      </c>
      <c r="G2967" s="10" t="s">
        <v>11</v>
      </c>
      <c r="H2967" s="10">
        <v>2015</v>
      </c>
      <c r="I2967" s="13">
        <f t="shared" si="1769"/>
        <v>1.946302685899204E-3</v>
      </c>
      <c r="J2967" s="13">
        <f t="shared" si="1767"/>
        <v>1.946302685899204E-3</v>
      </c>
      <c r="K2967" s="135">
        <v>0</v>
      </c>
    </row>
    <row r="2968" spans="3:11">
      <c r="C2968" s="2" t="s">
        <v>1683</v>
      </c>
      <c r="D2968" s="12" t="str">
        <f t="shared" si="1768"/>
        <v>IMDLA</v>
      </c>
      <c r="E2968" s="10" t="str">
        <f t="shared" si="1766"/>
        <v>IMDLA</v>
      </c>
      <c r="F2968" s="10" t="s">
        <v>10</v>
      </c>
      <c r="G2968" s="10" t="s">
        <v>11</v>
      </c>
      <c r="H2968" s="10">
        <v>2015</v>
      </c>
      <c r="I2968" s="13">
        <f t="shared" si="1769"/>
        <v>5.1019890879432928E-3</v>
      </c>
      <c r="J2968" s="13">
        <f t="shared" si="1767"/>
        <v>5.1019890879432928E-3</v>
      </c>
      <c r="K2968" s="135">
        <v>0</v>
      </c>
    </row>
    <row r="2969" spans="3:11">
      <c r="C2969" s="2" t="s">
        <v>1684</v>
      </c>
      <c r="D2969" s="12" t="str">
        <f t="shared" si="1768"/>
        <v>IMDEM</v>
      </c>
      <c r="E2969" s="10" t="str">
        <f t="shared" si="1766"/>
        <v>IMDEM</v>
      </c>
      <c r="F2969" s="10" t="s">
        <v>10</v>
      </c>
      <c r="G2969" s="10" t="s">
        <v>11</v>
      </c>
      <c r="H2969" s="10">
        <v>2015</v>
      </c>
      <c r="I2969" s="13">
        <f t="shared" si="1769"/>
        <v>1.2540644722600525E-3</v>
      </c>
      <c r="J2969" s="13">
        <f t="shared" si="1767"/>
        <v>1.2540644722600525E-3</v>
      </c>
      <c r="K2969" s="135">
        <v>0</v>
      </c>
    </row>
    <row r="2970" spans="3:11">
      <c r="C2970" s="2" t="s">
        <v>1685</v>
      </c>
      <c r="D2970" s="12" t="str">
        <f t="shared" si="1768"/>
        <v>IMDTF</v>
      </c>
      <c r="E2970" s="10" t="str">
        <f t="shared" si="1766"/>
        <v>IMDTF</v>
      </c>
      <c r="F2970" s="10" t="s">
        <v>10</v>
      </c>
      <c r="G2970" s="10" t="s">
        <v>11</v>
      </c>
      <c r="H2970" s="10">
        <v>2015</v>
      </c>
      <c r="I2970" s="13">
        <f t="shared" si="1769"/>
        <v>0</v>
      </c>
      <c r="J2970" s="13">
        <f t="shared" si="1767"/>
        <v>0</v>
      </c>
      <c r="K2970" s="135">
        <v>0</v>
      </c>
    </row>
    <row r="2971" spans="3:11">
      <c r="C2971" s="2" t="s">
        <v>4151</v>
      </c>
      <c r="D2971" s="12" t="str">
        <f t="shared" si="1768"/>
        <v>IMDPH</v>
      </c>
      <c r="E2971" s="10" t="str">
        <f t="shared" si="1766"/>
        <v>IMDPH</v>
      </c>
      <c r="F2971" s="10" t="s">
        <v>10</v>
      </c>
      <c r="G2971" s="10" t="s">
        <v>11</v>
      </c>
      <c r="H2971" s="10">
        <v>2015</v>
      </c>
      <c r="I2971" s="13">
        <f t="shared" si="1769"/>
        <v>1.9862533367988851E-3</v>
      </c>
      <c r="J2971" s="13">
        <f t="shared" si="1767"/>
        <v>1.9862533367988851E-3</v>
      </c>
      <c r="K2971" s="135">
        <v>1</v>
      </c>
    </row>
    <row r="2972" spans="3:11">
      <c r="C2972" s="2" t="s">
        <v>4151</v>
      </c>
      <c r="D2972" s="12" t="str">
        <f t="shared" si="1768"/>
        <v>IMDPH</v>
      </c>
      <c r="E2972" s="10" t="str">
        <f t="shared" si="1766"/>
        <v>IMDPH</v>
      </c>
      <c r="F2972" s="10" t="s">
        <v>10</v>
      </c>
      <c r="G2972" s="10" t="s">
        <v>11</v>
      </c>
      <c r="H2972" s="10">
        <v>2015</v>
      </c>
      <c r="I2972" s="13">
        <f t="shared" si="1769"/>
        <v>1.9862533367988851E-3</v>
      </c>
      <c r="J2972" s="13">
        <f t="shared" si="1767"/>
        <v>1.9862533367988851E-3</v>
      </c>
      <c r="K2972" s="135">
        <v>4</v>
      </c>
    </row>
    <row r="2973" spans="3:11">
      <c r="C2973" s="2" t="s">
        <v>4152</v>
      </c>
      <c r="D2973" s="12" t="str">
        <f t="shared" si="1768"/>
        <v>IMDSH</v>
      </c>
      <c r="E2973" s="10" t="str">
        <f t="shared" si="1766"/>
        <v>IMDSH</v>
      </c>
      <c r="F2973" s="10" t="s">
        <v>10</v>
      </c>
      <c r="G2973" s="10" t="s">
        <v>11</v>
      </c>
      <c r="H2973" s="10">
        <v>2015</v>
      </c>
      <c r="I2973" s="13">
        <f t="shared" si="1769"/>
        <v>1.9463026858991788E-3</v>
      </c>
      <c r="J2973" s="13">
        <f t="shared" si="1767"/>
        <v>1.9463026858991788E-3</v>
      </c>
      <c r="K2973" s="135">
        <v>0</v>
      </c>
    </row>
    <row r="2974" spans="3:11">
      <c r="C2974" s="2" t="s">
        <v>1686</v>
      </c>
      <c r="D2974" s="12" t="str">
        <f t="shared" si="1768"/>
        <v>IMDLA</v>
      </c>
      <c r="E2974" s="10" t="str">
        <f t="shared" si="1766"/>
        <v>IMDLA</v>
      </c>
      <c r="F2974" s="10" t="s">
        <v>10</v>
      </c>
      <c r="G2974" s="10" t="s">
        <v>11</v>
      </c>
      <c r="H2974" s="10">
        <v>2015</v>
      </c>
      <c r="I2974" s="13">
        <f t="shared" si="1769"/>
        <v>5.1019890879432928E-3</v>
      </c>
      <c r="J2974" s="13">
        <f t="shared" si="1767"/>
        <v>5.1019890879432928E-3</v>
      </c>
      <c r="K2974" s="135">
        <v>0</v>
      </c>
    </row>
    <row r="2975" spans="3:11">
      <c r="C2975" s="2" t="s">
        <v>1687</v>
      </c>
      <c r="D2975" s="12" t="str">
        <f t="shared" si="1768"/>
        <v>IMDEM</v>
      </c>
      <c r="E2975" s="10" t="str">
        <f t="shared" si="1766"/>
        <v>IMDEM</v>
      </c>
      <c r="F2975" s="10" t="s">
        <v>10</v>
      </c>
      <c r="G2975" s="10" t="s">
        <v>11</v>
      </c>
      <c r="H2975" s="10">
        <v>2015</v>
      </c>
      <c r="I2975" s="13">
        <f t="shared" si="1769"/>
        <v>1.2540644722600774E-3</v>
      </c>
      <c r="J2975" s="13">
        <f t="shared" si="1767"/>
        <v>1.2540644722600774E-3</v>
      </c>
      <c r="K2975" s="135">
        <v>0</v>
      </c>
    </row>
    <row r="2976" spans="3:11">
      <c r="C2976" s="2" t="s">
        <v>1688</v>
      </c>
      <c r="D2976" s="12" t="str">
        <f t="shared" si="1768"/>
        <v>IMDTF</v>
      </c>
      <c r="E2976" s="10" t="str">
        <f t="shared" si="1766"/>
        <v>IMDTF</v>
      </c>
      <c r="F2976" s="10" t="s">
        <v>10</v>
      </c>
      <c r="G2976" s="10" t="s">
        <v>11</v>
      </c>
      <c r="H2976" s="10">
        <v>2015</v>
      </c>
      <c r="I2976" s="13">
        <f t="shared" si="1769"/>
        <v>0</v>
      </c>
      <c r="J2976" s="13">
        <f t="shared" si="1767"/>
        <v>0</v>
      </c>
      <c r="K2976" s="135">
        <v>0</v>
      </c>
    </row>
    <row r="2977" spans="3:11">
      <c r="C2977" s="2" t="s">
        <v>4153</v>
      </c>
      <c r="D2977" s="12" t="str">
        <f t="shared" si="1768"/>
        <v>IMDPH</v>
      </c>
      <c r="E2977" s="10" t="str">
        <f t="shared" si="1766"/>
        <v>IMDPH</v>
      </c>
      <c r="F2977" s="10" t="s">
        <v>10</v>
      </c>
      <c r="G2977" s="10" t="s">
        <v>11</v>
      </c>
      <c r="H2977" s="10">
        <v>2015</v>
      </c>
      <c r="I2977" s="13">
        <f t="shared" si="1769"/>
        <v>1.9862533367988851E-3</v>
      </c>
      <c r="J2977" s="13">
        <f t="shared" si="1767"/>
        <v>1.9862533367988851E-3</v>
      </c>
      <c r="K2977" s="135">
        <v>1</v>
      </c>
    </row>
    <row r="2978" spans="3:11">
      <c r="C2978" s="2" t="s">
        <v>4153</v>
      </c>
      <c r="D2978" s="12" t="str">
        <f t="shared" si="1768"/>
        <v>IMDPH</v>
      </c>
      <c r="E2978" s="10" t="str">
        <f t="shared" si="1766"/>
        <v>IMDPH</v>
      </c>
      <c r="F2978" s="10" t="s">
        <v>10</v>
      </c>
      <c r="G2978" s="10" t="s">
        <v>11</v>
      </c>
      <c r="H2978" s="10">
        <v>2015</v>
      </c>
      <c r="I2978" s="13">
        <f t="shared" si="1769"/>
        <v>1.9862533367988851E-3</v>
      </c>
      <c r="J2978" s="13">
        <f t="shared" si="1767"/>
        <v>1.9862533367988851E-3</v>
      </c>
      <c r="K2978" s="135">
        <v>4</v>
      </c>
    </row>
    <row r="2979" spans="3:11">
      <c r="C2979" s="2" t="s">
        <v>4154</v>
      </c>
      <c r="D2979" s="12" t="str">
        <f t="shared" si="1768"/>
        <v>IMDSH</v>
      </c>
      <c r="E2979" s="10" t="str">
        <f t="shared" si="1766"/>
        <v>IMDSH</v>
      </c>
      <c r="F2979" s="10" t="s">
        <v>10</v>
      </c>
      <c r="G2979" s="10" t="s">
        <v>11</v>
      </c>
      <c r="H2979" s="10">
        <v>2015</v>
      </c>
      <c r="I2979" s="13">
        <f t="shared" si="1769"/>
        <v>1.9463026858991788E-3</v>
      </c>
      <c r="J2979" s="13">
        <f t="shared" si="1767"/>
        <v>1.9463026858991788E-3</v>
      </c>
      <c r="K2979" s="135">
        <v>0</v>
      </c>
    </row>
    <row r="2980" spans="3:11">
      <c r="C2980" s="2" t="s">
        <v>1689</v>
      </c>
      <c r="D2980" s="12" t="str">
        <f t="shared" si="1768"/>
        <v>IMDLA</v>
      </c>
      <c r="E2980" s="10" t="str">
        <f t="shared" si="1766"/>
        <v>IMDLA</v>
      </c>
      <c r="F2980" s="10" t="s">
        <v>10</v>
      </c>
      <c r="G2980" s="10" t="s">
        <v>11</v>
      </c>
      <c r="H2980" s="10">
        <v>2015</v>
      </c>
      <c r="I2980" s="13">
        <f t="shared" si="1769"/>
        <v>5.1019890879433925E-3</v>
      </c>
      <c r="J2980" s="13">
        <f t="shared" si="1767"/>
        <v>5.1019890879433925E-3</v>
      </c>
      <c r="K2980" s="135">
        <v>0</v>
      </c>
    </row>
    <row r="2981" spans="3:11">
      <c r="C2981" s="2" t="s">
        <v>1690</v>
      </c>
      <c r="D2981" s="12" t="str">
        <f t="shared" si="1768"/>
        <v>IMDEM</v>
      </c>
      <c r="E2981" s="10" t="str">
        <f t="shared" si="1766"/>
        <v>IMDEM</v>
      </c>
      <c r="F2981" s="10" t="s">
        <v>10</v>
      </c>
      <c r="G2981" s="10" t="s">
        <v>11</v>
      </c>
      <c r="H2981" s="10">
        <v>2015</v>
      </c>
      <c r="I2981" s="13">
        <f t="shared" si="1769"/>
        <v>1.2540644722600525E-3</v>
      </c>
      <c r="J2981" s="13">
        <f t="shared" si="1767"/>
        <v>1.2540644722600525E-3</v>
      </c>
      <c r="K2981" s="135">
        <v>0</v>
      </c>
    </row>
    <row r="2982" spans="3:11">
      <c r="C2982" s="2" t="s">
        <v>1691</v>
      </c>
      <c r="D2982" s="12" t="str">
        <f t="shared" si="1768"/>
        <v>IMDTF</v>
      </c>
      <c r="E2982" s="10" t="str">
        <f t="shared" si="1766"/>
        <v>IMDTF</v>
      </c>
      <c r="F2982" s="10" t="s">
        <v>10</v>
      </c>
      <c r="G2982" s="10" t="s">
        <v>11</v>
      </c>
      <c r="H2982" s="10">
        <v>2015</v>
      </c>
      <c r="I2982" s="13">
        <f t="shared" si="1769"/>
        <v>0</v>
      </c>
      <c r="J2982" s="13">
        <f t="shared" si="1767"/>
        <v>0</v>
      </c>
      <c r="K2982" s="135">
        <v>0</v>
      </c>
    </row>
    <row r="2983" spans="3:11">
      <c r="C2983" s="2" t="s">
        <v>4155</v>
      </c>
      <c r="D2983" s="12" t="str">
        <f t="shared" si="1768"/>
        <v>IMDPH</v>
      </c>
      <c r="E2983" s="10" t="str">
        <f t="shared" si="1766"/>
        <v>IMDPH</v>
      </c>
      <c r="F2983" s="10" t="s">
        <v>10</v>
      </c>
      <c r="G2983" s="10" t="s">
        <v>11</v>
      </c>
      <c r="H2983" s="10">
        <v>2015</v>
      </c>
      <c r="I2983" s="13">
        <f t="shared" si="1769"/>
        <v>1.98625333679886E-3</v>
      </c>
      <c r="J2983" s="13">
        <f t="shared" si="1767"/>
        <v>1.98625333679886E-3</v>
      </c>
      <c r="K2983" s="135">
        <v>1</v>
      </c>
    </row>
    <row r="2984" spans="3:11">
      <c r="C2984" s="2" t="s">
        <v>4155</v>
      </c>
      <c r="D2984" s="12" t="str">
        <f t="shared" si="1768"/>
        <v>IMDPH</v>
      </c>
      <c r="E2984" s="10" t="str">
        <f t="shared" ref="E2984:E3006" si="1770">D2984</f>
        <v>IMDPH</v>
      </c>
      <c r="F2984" s="10" t="s">
        <v>10</v>
      </c>
      <c r="G2984" s="10" t="s">
        <v>11</v>
      </c>
      <c r="H2984" s="10">
        <v>2015</v>
      </c>
      <c r="I2984" s="13">
        <f t="shared" si="1769"/>
        <v>1.98625333679886E-3</v>
      </c>
      <c r="J2984" s="13">
        <f t="shared" si="1767"/>
        <v>1.98625333679886E-3</v>
      </c>
      <c r="K2984" s="135">
        <v>4</v>
      </c>
    </row>
    <row r="2985" spans="3:11">
      <c r="C2985" s="2" t="s">
        <v>4156</v>
      </c>
      <c r="D2985" s="12" t="str">
        <f t="shared" si="1768"/>
        <v>IMDSH</v>
      </c>
      <c r="E2985" s="10" t="str">
        <f t="shared" si="1770"/>
        <v>IMDSH</v>
      </c>
      <c r="F2985" s="10" t="s">
        <v>10</v>
      </c>
      <c r="G2985" s="10" t="s">
        <v>11</v>
      </c>
      <c r="H2985" s="10">
        <v>2015</v>
      </c>
      <c r="I2985" s="13">
        <f t="shared" si="1769"/>
        <v>1.946302685899204E-3</v>
      </c>
      <c r="J2985" s="13">
        <f t="shared" si="1767"/>
        <v>1.946302685899204E-3</v>
      </c>
      <c r="K2985" s="135">
        <v>0</v>
      </c>
    </row>
    <row r="2986" spans="3:11">
      <c r="C2986" s="2" t="s">
        <v>1692</v>
      </c>
      <c r="D2986" s="12" t="str">
        <f t="shared" si="1768"/>
        <v>IMDLA</v>
      </c>
      <c r="E2986" s="10" t="str">
        <f t="shared" si="1770"/>
        <v>IMDLA</v>
      </c>
      <c r="F2986" s="10" t="s">
        <v>10</v>
      </c>
      <c r="G2986" s="10" t="s">
        <v>11</v>
      </c>
      <c r="H2986" s="10">
        <v>2015</v>
      </c>
      <c r="I2986" s="13">
        <f t="shared" si="1769"/>
        <v>5.1019890879432928E-3</v>
      </c>
      <c r="J2986" s="13">
        <f t="shared" si="1767"/>
        <v>5.1019890879432928E-3</v>
      </c>
      <c r="K2986" s="135">
        <v>0</v>
      </c>
    </row>
    <row r="2987" spans="3:11">
      <c r="C2987" s="2" t="s">
        <v>1693</v>
      </c>
      <c r="D2987" s="12" t="str">
        <f t="shared" si="1768"/>
        <v>IMDEM</v>
      </c>
      <c r="E2987" s="10" t="str">
        <f t="shared" si="1770"/>
        <v>IMDEM</v>
      </c>
      <c r="F2987" s="10" t="s">
        <v>10</v>
      </c>
      <c r="G2987" s="10" t="s">
        <v>11</v>
      </c>
      <c r="H2987" s="10">
        <v>2015</v>
      </c>
      <c r="I2987" s="13">
        <f t="shared" si="1769"/>
        <v>1.2540644722600774E-3</v>
      </c>
      <c r="J2987" s="13">
        <f t="shared" si="1767"/>
        <v>1.2540644722600774E-3</v>
      </c>
      <c r="K2987" s="135">
        <v>0</v>
      </c>
    </row>
    <row r="2988" spans="3:11">
      <c r="C2988" s="2" t="s">
        <v>1694</v>
      </c>
      <c r="D2988" s="12" t="str">
        <f t="shared" si="1768"/>
        <v>IMDTF</v>
      </c>
      <c r="E2988" s="10" t="str">
        <f t="shared" si="1770"/>
        <v>IMDTF</v>
      </c>
      <c r="F2988" s="10" t="s">
        <v>10</v>
      </c>
      <c r="G2988" s="10" t="s">
        <v>11</v>
      </c>
      <c r="H2988" s="10">
        <v>2015</v>
      </c>
      <c r="I2988" s="13">
        <f t="shared" si="1769"/>
        <v>0</v>
      </c>
      <c r="J2988" s="13">
        <f t="shared" si="1767"/>
        <v>0</v>
      </c>
      <c r="K2988" s="135">
        <v>0</v>
      </c>
    </row>
    <row r="2989" spans="3:11">
      <c r="C2989" s="2" t="s">
        <v>4157</v>
      </c>
      <c r="D2989" s="12" t="str">
        <f t="shared" si="1768"/>
        <v>IMDPH</v>
      </c>
      <c r="E2989" s="10" t="str">
        <f t="shared" si="1770"/>
        <v>IMDPH</v>
      </c>
      <c r="F2989" s="10" t="s">
        <v>10</v>
      </c>
      <c r="G2989" s="10" t="s">
        <v>11</v>
      </c>
      <c r="H2989" s="10">
        <v>2015</v>
      </c>
      <c r="I2989" s="13">
        <f t="shared" si="1769"/>
        <v>1.9862533367989098E-3</v>
      </c>
      <c r="J2989" s="13">
        <f t="shared" si="1767"/>
        <v>1.9862533367989098E-3</v>
      </c>
      <c r="K2989" s="135">
        <v>0</v>
      </c>
    </row>
    <row r="2990" spans="3:11">
      <c r="C2990" s="2" t="s">
        <v>4157</v>
      </c>
      <c r="D2990" s="12" t="str">
        <f t="shared" si="1768"/>
        <v>IMDPH</v>
      </c>
      <c r="E2990" s="10" t="str">
        <f t="shared" si="1770"/>
        <v>IMDPH</v>
      </c>
      <c r="F2990" s="10" t="s">
        <v>10</v>
      </c>
      <c r="G2990" s="10" t="s">
        <v>11</v>
      </c>
      <c r="H2990" s="10">
        <v>2015</v>
      </c>
      <c r="I2990" s="13">
        <f t="shared" si="1769"/>
        <v>1.9862533367989098E-3</v>
      </c>
      <c r="J2990" s="13">
        <f t="shared" si="1767"/>
        <v>1.9862533367989098E-3</v>
      </c>
      <c r="K2990" s="135">
        <v>4</v>
      </c>
    </row>
    <row r="2991" spans="3:11">
      <c r="C2991" s="2" t="s">
        <v>4158</v>
      </c>
      <c r="D2991" s="12" t="str">
        <f t="shared" si="1768"/>
        <v>IMDSH</v>
      </c>
      <c r="E2991" s="10" t="str">
        <f t="shared" si="1770"/>
        <v>IMDSH</v>
      </c>
      <c r="F2991" s="10" t="s">
        <v>10</v>
      </c>
      <c r="G2991" s="10" t="s">
        <v>11</v>
      </c>
      <c r="H2991" s="10">
        <v>2015</v>
      </c>
      <c r="I2991" s="13">
        <f t="shared" si="1769"/>
        <v>1.9463026858991914E-3</v>
      </c>
      <c r="J2991" s="13">
        <f t="shared" si="1767"/>
        <v>1.9463026858991914E-3</v>
      </c>
      <c r="K2991" s="135">
        <v>0</v>
      </c>
    </row>
    <row r="2992" spans="3:11">
      <c r="C2992" s="2" t="s">
        <v>1695</v>
      </c>
      <c r="D2992" s="12" t="str">
        <f t="shared" si="1768"/>
        <v>IMDLA</v>
      </c>
      <c r="E2992" s="10" t="str">
        <f t="shared" si="1770"/>
        <v>IMDLA</v>
      </c>
      <c r="F2992" s="10" t="s">
        <v>10</v>
      </c>
      <c r="G2992" s="10" t="s">
        <v>11</v>
      </c>
      <c r="H2992" s="10">
        <v>2015</v>
      </c>
      <c r="I2992" s="13">
        <f t="shared" si="1769"/>
        <v>5.1019890879434931E-3</v>
      </c>
      <c r="J2992" s="13">
        <f t="shared" si="1767"/>
        <v>5.1019890879434931E-3</v>
      </c>
      <c r="K2992" s="135">
        <v>0</v>
      </c>
    </row>
    <row r="2993" spans="3:11">
      <c r="C2993" s="2" t="s">
        <v>1696</v>
      </c>
      <c r="D2993" s="12" t="str">
        <f t="shared" si="1768"/>
        <v>IMDEM</v>
      </c>
      <c r="E2993" s="10" t="str">
        <f t="shared" si="1770"/>
        <v>IMDEM</v>
      </c>
      <c r="F2993" s="10" t="s">
        <v>10</v>
      </c>
      <c r="G2993" s="10" t="s">
        <v>11</v>
      </c>
      <c r="H2993" s="10">
        <v>2015</v>
      </c>
      <c r="I2993" s="13">
        <f t="shared" si="1769"/>
        <v>1.2540644722600774E-3</v>
      </c>
      <c r="J2993" s="13">
        <f t="shared" si="1767"/>
        <v>1.2540644722600774E-3</v>
      </c>
      <c r="K2993" s="135">
        <v>0</v>
      </c>
    </row>
    <row r="2994" spans="3:11">
      <c r="C2994" s="2" t="s">
        <v>1697</v>
      </c>
      <c r="D2994" s="12" t="str">
        <f t="shared" si="1768"/>
        <v>IMDTF</v>
      </c>
      <c r="E2994" s="10" t="str">
        <f t="shared" si="1770"/>
        <v>IMDTF</v>
      </c>
      <c r="F2994" s="10" t="s">
        <v>10</v>
      </c>
      <c r="G2994" s="10" t="s">
        <v>11</v>
      </c>
      <c r="H2994" s="10">
        <v>2015</v>
      </c>
      <c r="I2994" s="13">
        <f t="shared" si="1769"/>
        <v>0</v>
      </c>
      <c r="J2994" s="13">
        <f t="shared" si="1767"/>
        <v>0</v>
      </c>
      <c r="K2994" s="135">
        <v>0</v>
      </c>
    </row>
    <row r="2995" spans="3:11">
      <c r="C2995" s="2" t="s">
        <v>4159</v>
      </c>
      <c r="D2995" s="12" t="str">
        <f t="shared" si="1768"/>
        <v>IMDPH</v>
      </c>
      <c r="E2995" s="10" t="str">
        <f t="shared" si="1770"/>
        <v>IMDPH</v>
      </c>
      <c r="F2995" s="10" t="s">
        <v>10</v>
      </c>
      <c r="G2995" s="10" t="s">
        <v>11</v>
      </c>
      <c r="H2995" s="10">
        <v>2015</v>
      </c>
      <c r="I2995" s="13">
        <f t="shared" si="1769"/>
        <v>1.98625333679886E-3</v>
      </c>
      <c r="J2995" s="13">
        <f t="shared" si="1767"/>
        <v>1.98625333679886E-3</v>
      </c>
      <c r="K2995" s="135">
        <v>0</v>
      </c>
    </row>
    <row r="2996" spans="3:11">
      <c r="C2996" s="2" t="s">
        <v>4159</v>
      </c>
      <c r="D2996" s="12" t="str">
        <f t="shared" si="1768"/>
        <v>IMDPH</v>
      </c>
      <c r="E2996" s="10" t="str">
        <f t="shared" si="1770"/>
        <v>IMDPH</v>
      </c>
      <c r="F2996" s="10" t="s">
        <v>10</v>
      </c>
      <c r="G2996" s="10" t="s">
        <v>11</v>
      </c>
      <c r="H2996" s="10">
        <v>2015</v>
      </c>
      <c r="I2996" s="13">
        <f t="shared" si="1769"/>
        <v>1.98625333679886E-3</v>
      </c>
      <c r="J2996" s="13">
        <f t="shared" si="1767"/>
        <v>1.98625333679886E-3</v>
      </c>
      <c r="K2996" s="135">
        <v>4</v>
      </c>
    </row>
    <row r="2997" spans="3:11">
      <c r="C2997" s="2" t="s">
        <v>4160</v>
      </c>
      <c r="D2997" s="12" t="str">
        <f t="shared" si="1768"/>
        <v>IMDSH</v>
      </c>
      <c r="E2997" s="10" t="str">
        <f t="shared" si="1770"/>
        <v>IMDSH</v>
      </c>
      <c r="F2997" s="10" t="s">
        <v>10</v>
      </c>
      <c r="G2997" s="10" t="s">
        <v>11</v>
      </c>
      <c r="H2997" s="10">
        <v>2015</v>
      </c>
      <c r="I2997" s="13">
        <f t="shared" si="1769"/>
        <v>1.946302685899204E-3</v>
      </c>
      <c r="J2997" s="13">
        <f t="shared" si="1767"/>
        <v>1.946302685899204E-3</v>
      </c>
      <c r="K2997" s="135">
        <v>0</v>
      </c>
    </row>
    <row r="2998" spans="3:11">
      <c r="C2998" s="2" t="s">
        <v>1698</v>
      </c>
      <c r="D2998" s="12" t="str">
        <f t="shared" si="1768"/>
        <v>IMDLA</v>
      </c>
      <c r="E2998" s="10" t="str">
        <f t="shared" si="1770"/>
        <v>IMDLA</v>
      </c>
      <c r="F2998" s="10" t="s">
        <v>10</v>
      </c>
      <c r="G2998" s="10" t="s">
        <v>11</v>
      </c>
      <c r="H2998" s="10">
        <v>2015</v>
      </c>
      <c r="I2998" s="13">
        <f t="shared" si="1769"/>
        <v>5.1019890879432928E-3</v>
      </c>
      <c r="J2998" s="13">
        <f t="shared" si="1767"/>
        <v>5.1019890879432928E-3</v>
      </c>
      <c r="K2998" s="135">
        <v>0</v>
      </c>
    </row>
    <row r="2999" spans="3:11">
      <c r="C2999" s="2" t="s">
        <v>1699</v>
      </c>
      <c r="D2999" s="12" t="str">
        <f t="shared" si="1768"/>
        <v>IMDEM</v>
      </c>
      <c r="E2999" s="10" t="str">
        <f t="shared" si="1770"/>
        <v>IMDEM</v>
      </c>
      <c r="F2999" s="10" t="s">
        <v>10</v>
      </c>
      <c r="G2999" s="10" t="s">
        <v>11</v>
      </c>
      <c r="H2999" s="10">
        <v>2015</v>
      </c>
      <c r="I2999" s="13">
        <f t="shared" si="1769"/>
        <v>1.2540644722600774E-3</v>
      </c>
      <c r="J2999" s="13">
        <f t="shared" si="1767"/>
        <v>1.2540644722600774E-3</v>
      </c>
      <c r="K2999" s="135">
        <v>0</v>
      </c>
    </row>
    <row r="3000" spans="3:11">
      <c r="C3000" s="2" t="s">
        <v>1700</v>
      </c>
      <c r="D3000" s="12" t="str">
        <f t="shared" si="1768"/>
        <v>IMDTF</v>
      </c>
      <c r="E3000" s="10" t="str">
        <f t="shared" si="1770"/>
        <v>IMDTF</v>
      </c>
      <c r="F3000" s="10" t="s">
        <v>10</v>
      </c>
      <c r="G3000" s="10" t="s">
        <v>11</v>
      </c>
      <c r="H3000" s="10">
        <v>2015</v>
      </c>
      <c r="I3000" s="13">
        <f t="shared" si="1769"/>
        <v>0</v>
      </c>
      <c r="J3000" s="13">
        <f t="shared" si="1767"/>
        <v>0</v>
      </c>
      <c r="K3000" s="135">
        <v>0</v>
      </c>
    </row>
    <row r="3001" spans="3:11">
      <c r="C3001" s="2" t="s">
        <v>4161</v>
      </c>
      <c r="D3001" s="12" t="str">
        <f t="shared" si="1768"/>
        <v>IMDPH</v>
      </c>
      <c r="E3001" s="10" t="str">
        <f t="shared" si="1770"/>
        <v>IMDPH</v>
      </c>
      <c r="F3001" s="10" t="s">
        <v>10</v>
      </c>
      <c r="G3001" s="10" t="s">
        <v>11</v>
      </c>
      <c r="H3001" s="10">
        <v>2015</v>
      </c>
      <c r="I3001" s="13">
        <f t="shared" si="1769"/>
        <v>1.9862533367988851E-3</v>
      </c>
      <c r="J3001" s="13">
        <f t="shared" si="1767"/>
        <v>1.9862533367988851E-3</v>
      </c>
      <c r="K3001" s="135">
        <v>0</v>
      </c>
    </row>
    <row r="3002" spans="3:11">
      <c r="C3002" s="2" t="s">
        <v>4161</v>
      </c>
      <c r="D3002" s="12" t="str">
        <f t="shared" si="1768"/>
        <v>IMDPH</v>
      </c>
      <c r="E3002" s="10" t="str">
        <f t="shared" si="1770"/>
        <v>IMDPH</v>
      </c>
      <c r="F3002" s="10" t="s">
        <v>10</v>
      </c>
      <c r="G3002" s="10" t="s">
        <v>11</v>
      </c>
      <c r="H3002" s="10">
        <v>2015</v>
      </c>
      <c r="I3002" s="13">
        <f t="shared" si="1769"/>
        <v>1.9862533367988851E-3</v>
      </c>
      <c r="J3002" s="13">
        <f t="shared" si="1767"/>
        <v>1.9862533367988851E-3</v>
      </c>
      <c r="K3002" s="135">
        <v>4</v>
      </c>
    </row>
    <row r="3003" spans="3:11">
      <c r="C3003" s="2" t="s">
        <v>4162</v>
      </c>
      <c r="D3003" s="12" t="str">
        <f t="shared" si="1768"/>
        <v>IMDSH</v>
      </c>
      <c r="E3003" s="10" t="str">
        <f t="shared" si="1770"/>
        <v>IMDSH</v>
      </c>
      <c r="F3003" s="10" t="s">
        <v>10</v>
      </c>
      <c r="G3003" s="10" t="s">
        <v>11</v>
      </c>
      <c r="H3003" s="10">
        <v>2015</v>
      </c>
      <c r="I3003" s="13">
        <f t="shared" si="1769"/>
        <v>1.946302685899204E-3</v>
      </c>
      <c r="J3003" s="13">
        <f t="shared" si="1767"/>
        <v>1.946302685899204E-3</v>
      </c>
      <c r="K3003" s="135">
        <v>0</v>
      </c>
    </row>
    <row r="3004" spans="3:11">
      <c r="C3004" s="2" t="s">
        <v>1701</v>
      </c>
      <c r="D3004" s="12" t="str">
        <f t="shared" si="1768"/>
        <v>IMDLA</v>
      </c>
      <c r="E3004" s="10" t="str">
        <f t="shared" si="1770"/>
        <v>IMDLA</v>
      </c>
      <c r="F3004" s="10" t="s">
        <v>10</v>
      </c>
      <c r="G3004" s="10" t="s">
        <v>11</v>
      </c>
      <c r="H3004" s="10">
        <v>2015</v>
      </c>
      <c r="I3004" s="13">
        <f t="shared" si="1769"/>
        <v>5.1019890879432928E-3</v>
      </c>
      <c r="J3004" s="13">
        <f t="shared" si="1767"/>
        <v>5.1019890879432928E-3</v>
      </c>
      <c r="K3004" s="135">
        <v>0</v>
      </c>
    </row>
    <row r="3005" spans="3:11">
      <c r="C3005" s="2" t="s">
        <v>1702</v>
      </c>
      <c r="D3005" s="12" t="str">
        <f t="shared" si="1768"/>
        <v>IMDEM</v>
      </c>
      <c r="E3005" s="10" t="str">
        <f t="shared" si="1770"/>
        <v>IMDEM</v>
      </c>
      <c r="F3005" s="10" t="s">
        <v>10</v>
      </c>
      <c r="G3005" s="10" t="s">
        <v>11</v>
      </c>
      <c r="H3005" s="10">
        <v>2015</v>
      </c>
      <c r="I3005" s="13">
        <f t="shared" si="1769"/>
        <v>1.2540644722600774E-3</v>
      </c>
      <c r="J3005" s="13">
        <f t="shared" si="1767"/>
        <v>1.2540644722600774E-3</v>
      </c>
      <c r="K3005" s="135">
        <v>0</v>
      </c>
    </row>
    <row r="3006" spans="3:11" ht="13.8" thickBot="1">
      <c r="C3006" s="2" t="s">
        <v>1703</v>
      </c>
      <c r="D3006" s="127" t="str">
        <f t="shared" si="1768"/>
        <v>IMDTF</v>
      </c>
      <c r="E3006" s="128" t="str">
        <f t="shared" si="1770"/>
        <v>IMDTF</v>
      </c>
      <c r="F3006" s="128" t="s">
        <v>10</v>
      </c>
      <c r="G3006" s="128" t="s">
        <v>11</v>
      </c>
      <c r="H3006" s="128">
        <v>2015</v>
      </c>
      <c r="I3006" s="13">
        <f t="shared" si="1769"/>
        <v>0</v>
      </c>
      <c r="J3006" s="126">
        <f t="shared" si="1767"/>
        <v>0</v>
      </c>
      <c r="K3006" s="135">
        <v>0</v>
      </c>
    </row>
    <row r="3007" spans="3:11">
      <c r="C3007" s="2" t="s">
        <v>4163</v>
      </c>
      <c r="D3007" s="12" t="str">
        <f t="shared" si="1768"/>
        <v>IODPH</v>
      </c>
      <c r="E3007" s="10" t="str">
        <f>D3007</f>
        <v>IODPH</v>
      </c>
      <c r="F3007" s="10" t="s">
        <v>10</v>
      </c>
      <c r="G3007" s="10" t="s">
        <v>11</v>
      </c>
      <c r="H3007" s="10">
        <v>2015</v>
      </c>
      <c r="I3007" s="13">
        <f t="shared" si="1769"/>
        <v>3.2883861110437939E-3</v>
      </c>
      <c r="J3007" s="13">
        <f>I3007</f>
        <v>3.2883861110437939E-3</v>
      </c>
      <c r="K3007" s="2">
        <v>8</v>
      </c>
    </row>
    <row r="3008" spans="3:11">
      <c r="C3008" s="2" t="s">
        <v>4163</v>
      </c>
      <c r="D3008" s="12" t="str">
        <f t="shared" si="1768"/>
        <v>IODPH</v>
      </c>
      <c r="E3008" s="10" t="str">
        <f t="shared" ref="E3008:E3071" si="1771">D3008</f>
        <v>IODPH</v>
      </c>
      <c r="F3008" s="10" t="s">
        <v>10</v>
      </c>
      <c r="G3008" s="10" t="s">
        <v>11</v>
      </c>
      <c r="H3008" s="10">
        <v>2015</v>
      </c>
      <c r="I3008" s="13">
        <f t="shared" si="1769"/>
        <v>3.2883861110437939E-3</v>
      </c>
      <c r="J3008" s="13">
        <f t="shared" ref="J3008:J3066" si="1772">I3008</f>
        <v>3.2883861110437939E-3</v>
      </c>
      <c r="K3008" s="2">
        <v>8</v>
      </c>
    </row>
    <row r="3009" spans="3:11">
      <c r="C3009" s="2" t="s">
        <v>4164</v>
      </c>
      <c r="D3009" s="12" t="str">
        <f t="shared" si="1768"/>
        <v>IODSH</v>
      </c>
      <c r="E3009" s="10" t="str">
        <f t="shared" si="1771"/>
        <v>IODSH</v>
      </c>
      <c r="F3009" s="10" t="s">
        <v>10</v>
      </c>
      <c r="G3009" s="10" t="s">
        <v>11</v>
      </c>
      <c r="H3009" s="10">
        <v>2015</v>
      </c>
      <c r="I3009" s="13">
        <f t="shared" si="1769"/>
        <v>0</v>
      </c>
      <c r="J3009" s="13">
        <f t="shared" si="1772"/>
        <v>0</v>
      </c>
      <c r="K3009" s="2">
        <v>8</v>
      </c>
    </row>
    <row r="3010" spans="3:11">
      <c r="C3010" s="2" t="s">
        <v>1704</v>
      </c>
      <c r="D3010" s="12" t="str">
        <f t="shared" si="1768"/>
        <v>IODLA</v>
      </c>
      <c r="E3010" s="10" t="str">
        <f t="shared" si="1771"/>
        <v>IODLA</v>
      </c>
      <c r="F3010" s="10" t="s">
        <v>10</v>
      </c>
      <c r="G3010" s="10" t="s">
        <v>11</v>
      </c>
      <c r="H3010" s="10">
        <v>2015</v>
      </c>
      <c r="I3010" s="13">
        <f t="shared" si="1769"/>
        <v>4.8718679380125854E-3</v>
      </c>
      <c r="J3010" s="13">
        <f t="shared" si="1772"/>
        <v>4.8718679380125854E-3</v>
      </c>
      <c r="K3010" s="2">
        <v>8</v>
      </c>
    </row>
    <row r="3011" spans="3:11">
      <c r="C3011" s="2" t="s">
        <v>1705</v>
      </c>
      <c r="D3011" s="12" t="str">
        <f t="shared" si="1768"/>
        <v>IODEM</v>
      </c>
      <c r="E3011" s="10" t="str">
        <f t="shared" si="1771"/>
        <v>IODEM</v>
      </c>
      <c r="F3011" s="10" t="s">
        <v>10</v>
      </c>
      <c r="G3011" s="10" t="s">
        <v>11</v>
      </c>
      <c r="H3011" s="10">
        <v>2015</v>
      </c>
      <c r="I3011" s="13">
        <f t="shared" si="1769"/>
        <v>4.8089451451293749E-3</v>
      </c>
      <c r="J3011" s="13">
        <f t="shared" si="1772"/>
        <v>4.8089451451293749E-3</v>
      </c>
      <c r="K3011" s="2">
        <v>8</v>
      </c>
    </row>
    <row r="3012" spans="3:11">
      <c r="C3012" s="2" t="s">
        <v>1706</v>
      </c>
      <c r="D3012" s="12" t="str">
        <f t="shared" si="1768"/>
        <v>IODTF</v>
      </c>
      <c r="E3012" s="10" t="str">
        <f t="shared" si="1771"/>
        <v>IODTF</v>
      </c>
      <c r="F3012" s="10" t="s">
        <v>10</v>
      </c>
      <c r="G3012" s="10" t="s">
        <v>11</v>
      </c>
      <c r="H3012" s="10">
        <v>2015</v>
      </c>
      <c r="I3012" s="13">
        <f t="shared" si="1769"/>
        <v>4.4354961316992196E-4</v>
      </c>
      <c r="J3012" s="13">
        <f t="shared" si="1772"/>
        <v>4.4354961316992196E-4</v>
      </c>
      <c r="K3012" s="2">
        <v>8</v>
      </c>
    </row>
    <row r="3013" spans="3:11">
      <c r="C3013" s="2" t="s">
        <v>4165</v>
      </c>
      <c r="D3013" s="12" t="str">
        <f t="shared" si="1768"/>
        <v>IODPH</v>
      </c>
      <c r="E3013" s="10" t="str">
        <f t="shared" si="1771"/>
        <v>IODPH</v>
      </c>
      <c r="F3013" s="10" t="s">
        <v>10</v>
      </c>
      <c r="G3013" s="10" t="s">
        <v>11</v>
      </c>
      <c r="H3013" s="10">
        <v>2015</v>
      </c>
      <c r="I3013" s="13">
        <f t="shared" si="1769"/>
        <v>3.2883861110437939E-3</v>
      </c>
      <c r="J3013" s="13">
        <f t="shared" si="1772"/>
        <v>3.2883861110437939E-3</v>
      </c>
      <c r="K3013" s="2">
        <v>8</v>
      </c>
    </row>
    <row r="3014" spans="3:11">
      <c r="C3014" s="2" t="s">
        <v>4165</v>
      </c>
      <c r="D3014" s="12" t="str">
        <f t="shared" si="1768"/>
        <v>IODPH</v>
      </c>
      <c r="E3014" s="10" t="str">
        <f t="shared" si="1771"/>
        <v>IODPH</v>
      </c>
      <c r="F3014" s="10" t="s">
        <v>10</v>
      </c>
      <c r="G3014" s="10" t="s">
        <v>11</v>
      </c>
      <c r="H3014" s="10">
        <v>2015</v>
      </c>
      <c r="I3014" s="13">
        <f t="shared" si="1769"/>
        <v>3.2883861110437939E-3</v>
      </c>
      <c r="J3014" s="13">
        <f t="shared" si="1772"/>
        <v>3.2883861110437939E-3</v>
      </c>
      <c r="K3014" s="2">
        <v>8</v>
      </c>
    </row>
    <row r="3015" spans="3:11">
      <c r="C3015" s="2" t="s">
        <v>4166</v>
      </c>
      <c r="D3015" s="12" t="str">
        <f t="shared" si="1768"/>
        <v>IODSH</v>
      </c>
      <c r="E3015" s="10" t="str">
        <f t="shared" si="1771"/>
        <v>IODSH</v>
      </c>
      <c r="F3015" s="10" t="s">
        <v>10</v>
      </c>
      <c r="G3015" s="10" t="s">
        <v>11</v>
      </c>
      <c r="H3015" s="10">
        <v>2015</v>
      </c>
      <c r="I3015" s="13">
        <f t="shared" si="1769"/>
        <v>0</v>
      </c>
      <c r="J3015" s="13">
        <f t="shared" si="1772"/>
        <v>0</v>
      </c>
      <c r="K3015" s="2">
        <v>8</v>
      </c>
    </row>
    <row r="3016" spans="3:11">
      <c r="C3016" s="2" t="s">
        <v>1707</v>
      </c>
      <c r="D3016" s="12" t="str">
        <f t="shared" ref="D3016:D3079" si="1773">"I"&amp;MID(C3016,4,1)&amp;"D"&amp;MID(C3016,9,2)</f>
        <v>IODLA</v>
      </c>
      <c r="E3016" s="10" t="str">
        <f t="shared" si="1771"/>
        <v>IODLA</v>
      </c>
      <c r="F3016" s="10" t="s">
        <v>10</v>
      </c>
      <c r="G3016" s="10" t="s">
        <v>11</v>
      </c>
      <c r="H3016" s="10">
        <v>2015</v>
      </c>
      <c r="I3016" s="13">
        <f t="shared" ref="I3016:I3079" si="1774">INDEX($AG$39:$BF$639,MATCH(IF(RIGHT(C3016,3)="100",RIGHT(C3016,6),RIGHT(C3016,5)),$AG$39:$AG$639,0),MATCH(MID(D3016,2,2),$AG$39:$BF$39,0))*$AI$19</f>
        <v>4.8718679380125854E-3</v>
      </c>
      <c r="J3016" s="13">
        <f t="shared" si="1772"/>
        <v>4.8718679380125854E-3</v>
      </c>
      <c r="K3016" s="2">
        <v>8</v>
      </c>
    </row>
    <row r="3017" spans="3:11">
      <c r="C3017" s="2" t="s">
        <v>1708</v>
      </c>
      <c r="D3017" s="12" t="str">
        <f t="shared" si="1773"/>
        <v>IODEM</v>
      </c>
      <c r="E3017" s="10" t="str">
        <f t="shared" si="1771"/>
        <v>IODEM</v>
      </c>
      <c r="F3017" s="10" t="s">
        <v>10</v>
      </c>
      <c r="G3017" s="10" t="s">
        <v>11</v>
      </c>
      <c r="H3017" s="10">
        <v>2015</v>
      </c>
      <c r="I3017" s="13">
        <f t="shared" si="1774"/>
        <v>4.8089451451293749E-3</v>
      </c>
      <c r="J3017" s="13">
        <f t="shared" si="1772"/>
        <v>4.8089451451293749E-3</v>
      </c>
      <c r="K3017" s="2">
        <v>8</v>
      </c>
    </row>
    <row r="3018" spans="3:11">
      <c r="C3018" s="2" t="s">
        <v>1709</v>
      </c>
      <c r="D3018" s="12" t="str">
        <f t="shared" si="1773"/>
        <v>IODTF</v>
      </c>
      <c r="E3018" s="10" t="str">
        <f t="shared" si="1771"/>
        <v>IODTF</v>
      </c>
      <c r="F3018" s="10" t="s">
        <v>10</v>
      </c>
      <c r="G3018" s="10" t="s">
        <v>11</v>
      </c>
      <c r="H3018" s="10">
        <v>2015</v>
      </c>
      <c r="I3018" s="13">
        <f t="shared" si="1774"/>
        <v>4.4354961316992196E-4</v>
      </c>
      <c r="J3018" s="13">
        <f t="shared" si="1772"/>
        <v>4.4354961316992196E-4</v>
      </c>
      <c r="K3018" s="2">
        <v>8</v>
      </c>
    </row>
    <row r="3019" spans="3:11">
      <c r="C3019" s="2" t="s">
        <v>4167</v>
      </c>
      <c r="D3019" s="12" t="str">
        <f t="shared" si="1773"/>
        <v>IODPH</v>
      </c>
      <c r="E3019" s="10" t="str">
        <f t="shared" si="1771"/>
        <v>IODPH</v>
      </c>
      <c r="F3019" s="10" t="s">
        <v>10</v>
      </c>
      <c r="G3019" s="10" t="s">
        <v>11</v>
      </c>
      <c r="H3019" s="10">
        <v>2015</v>
      </c>
      <c r="I3019" s="13">
        <f t="shared" si="1774"/>
        <v>3.288386111043793E-3</v>
      </c>
      <c r="J3019" s="13">
        <f t="shared" si="1772"/>
        <v>3.288386111043793E-3</v>
      </c>
      <c r="K3019" s="2">
        <v>8</v>
      </c>
    </row>
    <row r="3020" spans="3:11">
      <c r="C3020" s="2" t="s">
        <v>4167</v>
      </c>
      <c r="D3020" s="12" t="str">
        <f t="shared" si="1773"/>
        <v>IODPH</v>
      </c>
      <c r="E3020" s="10" t="str">
        <f t="shared" si="1771"/>
        <v>IODPH</v>
      </c>
      <c r="F3020" s="10" t="s">
        <v>10</v>
      </c>
      <c r="G3020" s="10" t="s">
        <v>11</v>
      </c>
      <c r="H3020" s="10">
        <v>2015</v>
      </c>
      <c r="I3020" s="13">
        <f t="shared" si="1774"/>
        <v>3.288386111043793E-3</v>
      </c>
      <c r="J3020" s="13">
        <f t="shared" si="1772"/>
        <v>3.288386111043793E-3</v>
      </c>
      <c r="K3020" s="2">
        <v>8</v>
      </c>
    </row>
    <row r="3021" spans="3:11">
      <c r="C3021" s="2" t="s">
        <v>4168</v>
      </c>
      <c r="D3021" s="12" t="str">
        <f t="shared" si="1773"/>
        <v>IODSH</v>
      </c>
      <c r="E3021" s="10" t="str">
        <f t="shared" si="1771"/>
        <v>IODSH</v>
      </c>
      <c r="F3021" s="10" t="s">
        <v>10</v>
      </c>
      <c r="G3021" s="10" t="s">
        <v>11</v>
      </c>
      <c r="H3021" s="10">
        <v>2015</v>
      </c>
      <c r="I3021" s="13">
        <f t="shared" si="1774"/>
        <v>0</v>
      </c>
      <c r="J3021" s="13">
        <f t="shared" si="1772"/>
        <v>0</v>
      </c>
      <c r="K3021" s="2">
        <v>8</v>
      </c>
    </row>
    <row r="3022" spans="3:11">
      <c r="C3022" s="2" t="s">
        <v>1710</v>
      </c>
      <c r="D3022" s="12" t="str">
        <f t="shared" si="1773"/>
        <v>IODLA</v>
      </c>
      <c r="E3022" s="10" t="str">
        <f t="shared" si="1771"/>
        <v>IODLA</v>
      </c>
      <c r="F3022" s="10" t="s">
        <v>10</v>
      </c>
      <c r="G3022" s="10" t="s">
        <v>11</v>
      </c>
      <c r="H3022" s="10">
        <v>2015</v>
      </c>
      <c r="I3022" s="13">
        <f t="shared" si="1774"/>
        <v>4.8718679380125836E-3</v>
      </c>
      <c r="J3022" s="13">
        <f t="shared" si="1772"/>
        <v>4.8718679380125836E-3</v>
      </c>
      <c r="K3022" s="2">
        <v>8</v>
      </c>
    </row>
    <row r="3023" spans="3:11">
      <c r="C3023" s="2" t="s">
        <v>1711</v>
      </c>
      <c r="D3023" s="12" t="str">
        <f t="shared" si="1773"/>
        <v>IODEM</v>
      </c>
      <c r="E3023" s="10" t="str">
        <f t="shared" si="1771"/>
        <v>IODEM</v>
      </c>
      <c r="F3023" s="10" t="s">
        <v>10</v>
      </c>
      <c r="G3023" s="10" t="s">
        <v>11</v>
      </c>
      <c r="H3023" s="10">
        <v>2015</v>
      </c>
      <c r="I3023" s="13">
        <f t="shared" si="1774"/>
        <v>4.8089451451293714E-3</v>
      </c>
      <c r="J3023" s="13">
        <f t="shared" si="1772"/>
        <v>4.8089451451293714E-3</v>
      </c>
      <c r="K3023" s="2">
        <v>8</v>
      </c>
    </row>
    <row r="3024" spans="3:11">
      <c r="C3024" s="2" t="s">
        <v>1712</v>
      </c>
      <c r="D3024" s="12" t="str">
        <f t="shared" si="1773"/>
        <v>IODTF</v>
      </c>
      <c r="E3024" s="10" t="str">
        <f t="shared" si="1771"/>
        <v>IODTF</v>
      </c>
      <c r="F3024" s="10" t="s">
        <v>10</v>
      </c>
      <c r="G3024" s="10" t="s">
        <v>11</v>
      </c>
      <c r="H3024" s="10">
        <v>2015</v>
      </c>
      <c r="I3024" s="13">
        <f t="shared" si="1774"/>
        <v>4.4354961316992196E-4</v>
      </c>
      <c r="J3024" s="13">
        <f t="shared" si="1772"/>
        <v>4.4354961316992196E-4</v>
      </c>
      <c r="K3024" s="2">
        <v>8</v>
      </c>
    </row>
    <row r="3025" spans="3:11">
      <c r="C3025" s="2" t="s">
        <v>4169</v>
      </c>
      <c r="D3025" s="12" t="str">
        <f t="shared" si="1773"/>
        <v>IODPH</v>
      </c>
      <c r="E3025" s="10" t="str">
        <f t="shared" si="1771"/>
        <v>IODPH</v>
      </c>
      <c r="F3025" s="10" t="s">
        <v>10</v>
      </c>
      <c r="G3025" s="10" t="s">
        <v>11</v>
      </c>
      <c r="H3025" s="10">
        <v>2015</v>
      </c>
      <c r="I3025" s="13">
        <f t="shared" si="1774"/>
        <v>3.2883861110437952E-3</v>
      </c>
      <c r="J3025" s="13">
        <f t="shared" si="1772"/>
        <v>3.2883861110437952E-3</v>
      </c>
      <c r="K3025" s="2">
        <v>8</v>
      </c>
    </row>
    <row r="3026" spans="3:11">
      <c r="C3026" s="2" t="s">
        <v>4169</v>
      </c>
      <c r="D3026" s="12" t="str">
        <f t="shared" si="1773"/>
        <v>IODPH</v>
      </c>
      <c r="E3026" s="10" t="str">
        <f t="shared" si="1771"/>
        <v>IODPH</v>
      </c>
      <c r="F3026" s="10" t="s">
        <v>10</v>
      </c>
      <c r="G3026" s="10" t="s">
        <v>11</v>
      </c>
      <c r="H3026" s="10">
        <v>2015</v>
      </c>
      <c r="I3026" s="13">
        <f t="shared" si="1774"/>
        <v>3.2883861110437952E-3</v>
      </c>
      <c r="J3026" s="13">
        <f t="shared" si="1772"/>
        <v>3.2883861110437952E-3</v>
      </c>
      <c r="K3026" s="2">
        <v>8</v>
      </c>
    </row>
    <row r="3027" spans="3:11">
      <c r="C3027" s="2" t="s">
        <v>4170</v>
      </c>
      <c r="D3027" s="12" t="str">
        <f t="shared" si="1773"/>
        <v>IODSH</v>
      </c>
      <c r="E3027" s="10" t="str">
        <f t="shared" si="1771"/>
        <v>IODSH</v>
      </c>
      <c r="F3027" s="10" t="s">
        <v>10</v>
      </c>
      <c r="G3027" s="10" t="s">
        <v>11</v>
      </c>
      <c r="H3027" s="10">
        <v>2015</v>
      </c>
      <c r="I3027" s="13">
        <f t="shared" si="1774"/>
        <v>0</v>
      </c>
      <c r="J3027" s="13">
        <f t="shared" si="1772"/>
        <v>0</v>
      </c>
      <c r="K3027" s="2">
        <v>8</v>
      </c>
    </row>
    <row r="3028" spans="3:11">
      <c r="C3028" s="2" t="s">
        <v>1713</v>
      </c>
      <c r="D3028" s="12" t="str">
        <f t="shared" si="1773"/>
        <v>IODLA</v>
      </c>
      <c r="E3028" s="10" t="str">
        <f t="shared" si="1771"/>
        <v>IODLA</v>
      </c>
      <c r="F3028" s="10" t="s">
        <v>10</v>
      </c>
      <c r="G3028" s="10" t="s">
        <v>11</v>
      </c>
      <c r="H3028" s="10">
        <v>2015</v>
      </c>
      <c r="I3028" s="13">
        <f t="shared" si="1774"/>
        <v>4.871867938012588E-3</v>
      </c>
      <c r="J3028" s="13">
        <f t="shared" si="1772"/>
        <v>4.871867938012588E-3</v>
      </c>
      <c r="K3028" s="2">
        <v>8</v>
      </c>
    </row>
    <row r="3029" spans="3:11">
      <c r="C3029" s="2" t="s">
        <v>1714</v>
      </c>
      <c r="D3029" s="12" t="str">
        <f t="shared" si="1773"/>
        <v>IODEM</v>
      </c>
      <c r="E3029" s="10" t="str">
        <f t="shared" si="1771"/>
        <v>IODEM</v>
      </c>
      <c r="F3029" s="10" t="s">
        <v>10</v>
      </c>
      <c r="G3029" s="10" t="s">
        <v>11</v>
      </c>
      <c r="H3029" s="10">
        <v>2015</v>
      </c>
      <c r="I3029" s="13">
        <f t="shared" si="1774"/>
        <v>4.8089451451293784E-3</v>
      </c>
      <c r="J3029" s="13">
        <f t="shared" si="1772"/>
        <v>4.8089451451293784E-3</v>
      </c>
      <c r="K3029" s="2">
        <v>8</v>
      </c>
    </row>
    <row r="3030" spans="3:11">
      <c r="C3030" s="2" t="s">
        <v>1715</v>
      </c>
      <c r="D3030" s="12" t="str">
        <f t="shared" si="1773"/>
        <v>IODTF</v>
      </c>
      <c r="E3030" s="10" t="str">
        <f t="shared" si="1771"/>
        <v>IODTF</v>
      </c>
      <c r="F3030" s="10" t="s">
        <v>10</v>
      </c>
      <c r="G3030" s="10" t="s">
        <v>11</v>
      </c>
      <c r="H3030" s="10">
        <v>2015</v>
      </c>
      <c r="I3030" s="13">
        <f t="shared" si="1774"/>
        <v>4.4354961316992196E-4</v>
      </c>
      <c r="J3030" s="13">
        <f t="shared" si="1772"/>
        <v>4.4354961316992196E-4</v>
      </c>
      <c r="K3030" s="2">
        <v>8</v>
      </c>
    </row>
    <row r="3031" spans="3:11">
      <c r="C3031" s="2" t="s">
        <v>4171</v>
      </c>
      <c r="D3031" s="12" t="str">
        <f t="shared" si="1773"/>
        <v>IODPH</v>
      </c>
      <c r="E3031" s="10" t="str">
        <f t="shared" si="1771"/>
        <v>IODPH</v>
      </c>
      <c r="F3031" s="10" t="s">
        <v>10</v>
      </c>
      <c r="G3031" s="10" t="s">
        <v>11</v>
      </c>
      <c r="H3031" s="10">
        <v>2015</v>
      </c>
      <c r="I3031" s="13">
        <f t="shared" si="1774"/>
        <v>3.2883861110437934E-3</v>
      </c>
      <c r="J3031" s="13">
        <f t="shared" si="1772"/>
        <v>3.2883861110437934E-3</v>
      </c>
      <c r="K3031" s="2">
        <v>8</v>
      </c>
    </row>
    <row r="3032" spans="3:11">
      <c r="C3032" s="2" t="s">
        <v>4171</v>
      </c>
      <c r="D3032" s="12" t="str">
        <f t="shared" si="1773"/>
        <v>IODPH</v>
      </c>
      <c r="E3032" s="10" t="str">
        <f t="shared" si="1771"/>
        <v>IODPH</v>
      </c>
      <c r="F3032" s="10" t="s">
        <v>10</v>
      </c>
      <c r="G3032" s="10" t="s">
        <v>11</v>
      </c>
      <c r="H3032" s="10">
        <v>2015</v>
      </c>
      <c r="I3032" s="13">
        <f t="shared" si="1774"/>
        <v>3.2883861110437934E-3</v>
      </c>
      <c r="J3032" s="13">
        <f t="shared" si="1772"/>
        <v>3.2883861110437934E-3</v>
      </c>
      <c r="K3032" s="2">
        <v>8</v>
      </c>
    </row>
    <row r="3033" spans="3:11">
      <c r="C3033" s="2" t="s">
        <v>4172</v>
      </c>
      <c r="D3033" s="12" t="str">
        <f t="shared" si="1773"/>
        <v>IODSH</v>
      </c>
      <c r="E3033" s="10" t="str">
        <f t="shared" si="1771"/>
        <v>IODSH</v>
      </c>
      <c r="F3033" s="10" t="s">
        <v>10</v>
      </c>
      <c r="G3033" s="10" t="s">
        <v>11</v>
      </c>
      <c r="H3033" s="10">
        <v>2015</v>
      </c>
      <c r="I3033" s="13">
        <f t="shared" si="1774"/>
        <v>0</v>
      </c>
      <c r="J3033" s="13">
        <f t="shared" si="1772"/>
        <v>0</v>
      </c>
      <c r="K3033" s="2">
        <v>8</v>
      </c>
    </row>
    <row r="3034" spans="3:11">
      <c r="C3034" s="2" t="s">
        <v>1716</v>
      </c>
      <c r="D3034" s="12" t="str">
        <f t="shared" si="1773"/>
        <v>IODLA</v>
      </c>
      <c r="E3034" s="10" t="str">
        <f t="shared" si="1771"/>
        <v>IODLA</v>
      </c>
      <c r="F3034" s="10" t="s">
        <v>10</v>
      </c>
      <c r="G3034" s="10" t="s">
        <v>11</v>
      </c>
      <c r="H3034" s="10">
        <v>2015</v>
      </c>
      <c r="I3034" s="13">
        <f t="shared" si="1774"/>
        <v>4.8718679380125854E-3</v>
      </c>
      <c r="J3034" s="13">
        <f t="shared" si="1772"/>
        <v>4.8718679380125854E-3</v>
      </c>
      <c r="K3034" s="2">
        <v>8</v>
      </c>
    </row>
    <row r="3035" spans="3:11">
      <c r="C3035" s="2" t="s">
        <v>1717</v>
      </c>
      <c r="D3035" s="12" t="str">
        <f t="shared" si="1773"/>
        <v>IODEM</v>
      </c>
      <c r="E3035" s="10" t="str">
        <f t="shared" si="1771"/>
        <v>IODEM</v>
      </c>
      <c r="F3035" s="10" t="s">
        <v>10</v>
      </c>
      <c r="G3035" s="10" t="s">
        <v>11</v>
      </c>
      <c r="H3035" s="10">
        <v>2015</v>
      </c>
      <c r="I3035" s="13">
        <f t="shared" si="1774"/>
        <v>4.8089451451293714E-3</v>
      </c>
      <c r="J3035" s="13">
        <f t="shared" si="1772"/>
        <v>4.8089451451293714E-3</v>
      </c>
      <c r="K3035" s="2">
        <v>8</v>
      </c>
    </row>
    <row r="3036" spans="3:11">
      <c r="C3036" s="2" t="s">
        <v>1718</v>
      </c>
      <c r="D3036" s="12" t="str">
        <f t="shared" si="1773"/>
        <v>IODTF</v>
      </c>
      <c r="E3036" s="10" t="str">
        <f t="shared" si="1771"/>
        <v>IODTF</v>
      </c>
      <c r="F3036" s="10" t="s">
        <v>10</v>
      </c>
      <c r="G3036" s="10" t="s">
        <v>11</v>
      </c>
      <c r="H3036" s="10">
        <v>2015</v>
      </c>
      <c r="I3036" s="13">
        <f t="shared" si="1774"/>
        <v>4.4354961316992196E-4</v>
      </c>
      <c r="J3036" s="13">
        <f t="shared" si="1772"/>
        <v>4.4354961316992196E-4</v>
      </c>
      <c r="K3036" s="2">
        <v>8</v>
      </c>
    </row>
    <row r="3037" spans="3:11">
      <c r="C3037" s="2" t="s">
        <v>4173</v>
      </c>
      <c r="D3037" s="12" t="str">
        <f t="shared" si="1773"/>
        <v>IODPH</v>
      </c>
      <c r="E3037" s="10" t="str">
        <f t="shared" si="1771"/>
        <v>IODPH</v>
      </c>
      <c r="F3037" s="10" t="s">
        <v>10</v>
      </c>
      <c r="G3037" s="10" t="s">
        <v>11</v>
      </c>
      <c r="H3037" s="10">
        <v>2015</v>
      </c>
      <c r="I3037" s="13">
        <f t="shared" si="1774"/>
        <v>3.2883861110437921E-3</v>
      </c>
      <c r="J3037" s="13">
        <f t="shared" si="1772"/>
        <v>3.2883861110437921E-3</v>
      </c>
      <c r="K3037" s="2">
        <v>8</v>
      </c>
    </row>
    <row r="3038" spans="3:11">
      <c r="C3038" s="2" t="s">
        <v>4173</v>
      </c>
      <c r="D3038" s="12" t="str">
        <f t="shared" si="1773"/>
        <v>IODPH</v>
      </c>
      <c r="E3038" s="10" t="str">
        <f t="shared" si="1771"/>
        <v>IODPH</v>
      </c>
      <c r="F3038" s="10" t="s">
        <v>10</v>
      </c>
      <c r="G3038" s="10" t="s">
        <v>11</v>
      </c>
      <c r="H3038" s="10">
        <v>2015</v>
      </c>
      <c r="I3038" s="13">
        <f t="shared" si="1774"/>
        <v>3.2883861110437921E-3</v>
      </c>
      <c r="J3038" s="13">
        <f t="shared" si="1772"/>
        <v>3.2883861110437921E-3</v>
      </c>
      <c r="K3038" s="2">
        <v>8</v>
      </c>
    </row>
    <row r="3039" spans="3:11">
      <c r="C3039" s="2" t="s">
        <v>4174</v>
      </c>
      <c r="D3039" s="12" t="str">
        <f t="shared" si="1773"/>
        <v>IODSH</v>
      </c>
      <c r="E3039" s="10" t="str">
        <f t="shared" si="1771"/>
        <v>IODSH</v>
      </c>
      <c r="F3039" s="10" t="s">
        <v>10</v>
      </c>
      <c r="G3039" s="10" t="s">
        <v>11</v>
      </c>
      <c r="H3039" s="10">
        <v>2015</v>
      </c>
      <c r="I3039" s="13">
        <f t="shared" si="1774"/>
        <v>0</v>
      </c>
      <c r="J3039" s="13">
        <f t="shared" si="1772"/>
        <v>0</v>
      </c>
      <c r="K3039" s="2">
        <v>8</v>
      </c>
    </row>
    <row r="3040" spans="3:11">
      <c r="C3040" s="2" t="s">
        <v>1719</v>
      </c>
      <c r="D3040" s="12" t="str">
        <f t="shared" si="1773"/>
        <v>IODLA</v>
      </c>
      <c r="E3040" s="10" t="str">
        <f t="shared" si="1771"/>
        <v>IODLA</v>
      </c>
      <c r="F3040" s="10" t="s">
        <v>10</v>
      </c>
      <c r="G3040" s="10" t="s">
        <v>11</v>
      </c>
      <c r="H3040" s="10">
        <v>2015</v>
      </c>
      <c r="I3040" s="13">
        <f t="shared" si="1774"/>
        <v>4.8718679380125819E-3</v>
      </c>
      <c r="J3040" s="13">
        <f t="shared" si="1772"/>
        <v>4.8718679380125819E-3</v>
      </c>
      <c r="K3040" s="2">
        <v>8</v>
      </c>
    </row>
    <row r="3041" spans="3:11">
      <c r="C3041" s="2" t="s">
        <v>1720</v>
      </c>
      <c r="D3041" s="12" t="str">
        <f t="shared" si="1773"/>
        <v>IODEM</v>
      </c>
      <c r="E3041" s="10" t="str">
        <f t="shared" si="1771"/>
        <v>IODEM</v>
      </c>
      <c r="F3041" s="10" t="s">
        <v>10</v>
      </c>
      <c r="G3041" s="10" t="s">
        <v>11</v>
      </c>
      <c r="H3041" s="10">
        <v>2015</v>
      </c>
      <c r="I3041" s="13">
        <f t="shared" si="1774"/>
        <v>4.8089451451293714E-3</v>
      </c>
      <c r="J3041" s="13">
        <f t="shared" si="1772"/>
        <v>4.8089451451293714E-3</v>
      </c>
      <c r="K3041" s="2">
        <v>8</v>
      </c>
    </row>
    <row r="3042" spans="3:11">
      <c r="C3042" s="2" t="s">
        <v>1721</v>
      </c>
      <c r="D3042" s="12" t="str">
        <f t="shared" si="1773"/>
        <v>IODTF</v>
      </c>
      <c r="E3042" s="10" t="str">
        <f t="shared" si="1771"/>
        <v>IODTF</v>
      </c>
      <c r="F3042" s="10" t="s">
        <v>10</v>
      </c>
      <c r="G3042" s="10" t="s">
        <v>11</v>
      </c>
      <c r="H3042" s="10">
        <v>2015</v>
      </c>
      <c r="I3042" s="13">
        <f t="shared" si="1774"/>
        <v>4.4354961316992196E-4</v>
      </c>
      <c r="J3042" s="13">
        <f t="shared" si="1772"/>
        <v>4.4354961316992196E-4</v>
      </c>
      <c r="K3042" s="2">
        <v>8</v>
      </c>
    </row>
    <row r="3043" spans="3:11">
      <c r="C3043" s="2" t="s">
        <v>4175</v>
      </c>
      <c r="D3043" s="12" t="str">
        <f t="shared" si="1773"/>
        <v>IODPH</v>
      </c>
      <c r="E3043" s="10" t="str">
        <f t="shared" si="1771"/>
        <v>IODPH</v>
      </c>
      <c r="F3043" s="10" t="s">
        <v>10</v>
      </c>
      <c r="G3043" s="10" t="s">
        <v>11</v>
      </c>
      <c r="H3043" s="10">
        <v>2015</v>
      </c>
      <c r="I3043" s="13">
        <f t="shared" si="1774"/>
        <v>3.2883861110437952E-3</v>
      </c>
      <c r="J3043" s="13">
        <f t="shared" si="1772"/>
        <v>3.2883861110437952E-3</v>
      </c>
      <c r="K3043" s="2">
        <v>8</v>
      </c>
    </row>
    <row r="3044" spans="3:11">
      <c r="C3044" s="2" t="s">
        <v>4175</v>
      </c>
      <c r="D3044" s="12" t="str">
        <f t="shared" si="1773"/>
        <v>IODPH</v>
      </c>
      <c r="E3044" s="10" t="str">
        <f t="shared" si="1771"/>
        <v>IODPH</v>
      </c>
      <c r="F3044" s="10" t="s">
        <v>10</v>
      </c>
      <c r="G3044" s="10" t="s">
        <v>11</v>
      </c>
      <c r="H3044" s="10">
        <v>2015</v>
      </c>
      <c r="I3044" s="13">
        <f t="shared" si="1774"/>
        <v>3.2883861110437952E-3</v>
      </c>
      <c r="J3044" s="13">
        <f t="shared" si="1772"/>
        <v>3.2883861110437952E-3</v>
      </c>
      <c r="K3044" s="2">
        <v>8</v>
      </c>
    </row>
    <row r="3045" spans="3:11">
      <c r="C3045" s="2" t="s">
        <v>4176</v>
      </c>
      <c r="D3045" s="12" t="str">
        <f t="shared" si="1773"/>
        <v>IODSH</v>
      </c>
      <c r="E3045" s="10" t="str">
        <f t="shared" si="1771"/>
        <v>IODSH</v>
      </c>
      <c r="F3045" s="10" t="s">
        <v>10</v>
      </c>
      <c r="G3045" s="10" t="s">
        <v>11</v>
      </c>
      <c r="H3045" s="10">
        <v>2015</v>
      </c>
      <c r="I3045" s="13">
        <f t="shared" si="1774"/>
        <v>0</v>
      </c>
      <c r="J3045" s="13">
        <f t="shared" si="1772"/>
        <v>0</v>
      </c>
      <c r="K3045" s="2">
        <v>8</v>
      </c>
    </row>
    <row r="3046" spans="3:11">
      <c r="C3046" s="2" t="s">
        <v>1722</v>
      </c>
      <c r="D3046" s="12" t="str">
        <f t="shared" si="1773"/>
        <v>IODLA</v>
      </c>
      <c r="E3046" s="10" t="str">
        <f t="shared" si="1771"/>
        <v>IODLA</v>
      </c>
      <c r="F3046" s="10" t="s">
        <v>10</v>
      </c>
      <c r="G3046" s="10" t="s">
        <v>11</v>
      </c>
      <c r="H3046" s="10">
        <v>2015</v>
      </c>
      <c r="I3046" s="13">
        <f t="shared" si="1774"/>
        <v>4.8718679380125854E-3</v>
      </c>
      <c r="J3046" s="13">
        <f t="shared" si="1772"/>
        <v>4.8718679380125854E-3</v>
      </c>
      <c r="K3046" s="2">
        <v>8</v>
      </c>
    </row>
    <row r="3047" spans="3:11">
      <c r="C3047" s="2" t="s">
        <v>1723</v>
      </c>
      <c r="D3047" s="12" t="str">
        <f t="shared" si="1773"/>
        <v>IODEM</v>
      </c>
      <c r="E3047" s="10" t="str">
        <f t="shared" si="1771"/>
        <v>IODEM</v>
      </c>
      <c r="F3047" s="10" t="s">
        <v>10</v>
      </c>
      <c r="G3047" s="10" t="s">
        <v>11</v>
      </c>
      <c r="H3047" s="10">
        <v>2015</v>
      </c>
      <c r="I3047" s="13">
        <f t="shared" si="1774"/>
        <v>4.8089451451293714E-3</v>
      </c>
      <c r="J3047" s="13">
        <f t="shared" si="1772"/>
        <v>4.8089451451293714E-3</v>
      </c>
      <c r="K3047" s="2">
        <v>8</v>
      </c>
    </row>
    <row r="3048" spans="3:11">
      <c r="C3048" s="2" t="s">
        <v>1724</v>
      </c>
      <c r="D3048" s="12" t="str">
        <f t="shared" si="1773"/>
        <v>IODTF</v>
      </c>
      <c r="E3048" s="10" t="str">
        <f t="shared" si="1771"/>
        <v>IODTF</v>
      </c>
      <c r="F3048" s="10" t="s">
        <v>10</v>
      </c>
      <c r="G3048" s="10" t="s">
        <v>11</v>
      </c>
      <c r="H3048" s="10">
        <v>2015</v>
      </c>
      <c r="I3048" s="13">
        <f t="shared" si="1774"/>
        <v>4.4354961316992158E-4</v>
      </c>
      <c r="J3048" s="13">
        <f t="shared" si="1772"/>
        <v>4.4354961316992158E-4</v>
      </c>
      <c r="K3048" s="2">
        <v>8</v>
      </c>
    </row>
    <row r="3049" spans="3:11">
      <c r="C3049" s="2" t="s">
        <v>4177</v>
      </c>
      <c r="D3049" s="12" t="str">
        <f t="shared" si="1773"/>
        <v>IODPH</v>
      </c>
      <c r="E3049" s="10" t="str">
        <f t="shared" si="1771"/>
        <v>IODPH</v>
      </c>
      <c r="F3049" s="10" t="s">
        <v>10</v>
      </c>
      <c r="G3049" s="10" t="s">
        <v>11</v>
      </c>
      <c r="H3049" s="10">
        <v>2015</v>
      </c>
      <c r="I3049" s="13">
        <f t="shared" si="1774"/>
        <v>3.2883861110437952E-3</v>
      </c>
      <c r="J3049" s="13">
        <f t="shared" si="1772"/>
        <v>3.2883861110437952E-3</v>
      </c>
      <c r="K3049" s="2">
        <v>8</v>
      </c>
    </row>
    <row r="3050" spans="3:11">
      <c r="C3050" s="2" t="s">
        <v>4177</v>
      </c>
      <c r="D3050" s="12" t="str">
        <f t="shared" si="1773"/>
        <v>IODPH</v>
      </c>
      <c r="E3050" s="10" t="str">
        <f t="shared" si="1771"/>
        <v>IODPH</v>
      </c>
      <c r="F3050" s="10" t="s">
        <v>10</v>
      </c>
      <c r="G3050" s="10" t="s">
        <v>11</v>
      </c>
      <c r="H3050" s="10">
        <v>2015</v>
      </c>
      <c r="I3050" s="13">
        <f t="shared" si="1774"/>
        <v>3.2883861110437952E-3</v>
      </c>
      <c r="J3050" s="13">
        <f t="shared" si="1772"/>
        <v>3.2883861110437952E-3</v>
      </c>
      <c r="K3050" s="2">
        <v>8</v>
      </c>
    </row>
    <row r="3051" spans="3:11">
      <c r="C3051" s="2" t="s">
        <v>4178</v>
      </c>
      <c r="D3051" s="12" t="str">
        <f t="shared" si="1773"/>
        <v>IODSH</v>
      </c>
      <c r="E3051" s="10" t="str">
        <f t="shared" si="1771"/>
        <v>IODSH</v>
      </c>
      <c r="F3051" s="10" t="s">
        <v>10</v>
      </c>
      <c r="G3051" s="10" t="s">
        <v>11</v>
      </c>
      <c r="H3051" s="10">
        <v>2015</v>
      </c>
      <c r="I3051" s="13">
        <f t="shared" si="1774"/>
        <v>0</v>
      </c>
      <c r="J3051" s="13">
        <f t="shared" si="1772"/>
        <v>0</v>
      </c>
      <c r="K3051" s="2">
        <v>8</v>
      </c>
    </row>
    <row r="3052" spans="3:11">
      <c r="C3052" s="2" t="s">
        <v>1725</v>
      </c>
      <c r="D3052" s="12" t="str">
        <f t="shared" si="1773"/>
        <v>IODLA</v>
      </c>
      <c r="E3052" s="10" t="str">
        <f t="shared" si="1771"/>
        <v>IODLA</v>
      </c>
      <c r="F3052" s="10" t="s">
        <v>10</v>
      </c>
      <c r="G3052" s="10" t="s">
        <v>11</v>
      </c>
      <c r="H3052" s="10">
        <v>2015</v>
      </c>
      <c r="I3052" s="13">
        <f t="shared" si="1774"/>
        <v>4.8718679380125914E-3</v>
      </c>
      <c r="J3052" s="13">
        <f t="shared" si="1772"/>
        <v>4.8718679380125914E-3</v>
      </c>
      <c r="K3052" s="2">
        <v>8</v>
      </c>
    </row>
    <row r="3053" spans="3:11">
      <c r="C3053" s="2" t="s">
        <v>1726</v>
      </c>
      <c r="D3053" s="12" t="str">
        <f t="shared" si="1773"/>
        <v>IODEM</v>
      </c>
      <c r="E3053" s="10" t="str">
        <f t="shared" si="1771"/>
        <v>IODEM</v>
      </c>
      <c r="F3053" s="10" t="s">
        <v>10</v>
      </c>
      <c r="G3053" s="10" t="s">
        <v>11</v>
      </c>
      <c r="H3053" s="10">
        <v>2015</v>
      </c>
      <c r="I3053" s="13">
        <f t="shared" si="1774"/>
        <v>4.8089451451293844E-3</v>
      </c>
      <c r="J3053" s="13">
        <f t="shared" si="1772"/>
        <v>4.8089451451293844E-3</v>
      </c>
      <c r="K3053" s="2">
        <v>8</v>
      </c>
    </row>
    <row r="3054" spans="3:11">
      <c r="C3054" s="2" t="s">
        <v>1727</v>
      </c>
      <c r="D3054" s="12" t="str">
        <f t="shared" si="1773"/>
        <v>IODTF</v>
      </c>
      <c r="E3054" s="10" t="str">
        <f t="shared" si="1771"/>
        <v>IODTF</v>
      </c>
      <c r="F3054" s="10" t="s">
        <v>10</v>
      </c>
      <c r="G3054" s="10" t="s">
        <v>11</v>
      </c>
      <c r="H3054" s="10">
        <v>2015</v>
      </c>
      <c r="I3054" s="13">
        <f t="shared" si="1774"/>
        <v>4.4354961316992234E-4</v>
      </c>
      <c r="J3054" s="13">
        <f t="shared" si="1772"/>
        <v>4.4354961316992234E-4</v>
      </c>
      <c r="K3054" s="2">
        <v>8</v>
      </c>
    </row>
    <row r="3055" spans="3:11">
      <c r="C3055" s="2" t="s">
        <v>4179</v>
      </c>
      <c r="D3055" s="12" t="str">
        <f t="shared" si="1773"/>
        <v>IODPH</v>
      </c>
      <c r="E3055" s="10" t="str">
        <f t="shared" si="1771"/>
        <v>IODPH</v>
      </c>
      <c r="F3055" s="10" t="s">
        <v>10</v>
      </c>
      <c r="G3055" s="10" t="s">
        <v>11</v>
      </c>
      <c r="H3055" s="10">
        <v>2015</v>
      </c>
      <c r="I3055" s="13">
        <f t="shared" si="1774"/>
        <v>3.2883861110437921E-3</v>
      </c>
      <c r="J3055" s="13">
        <f t="shared" si="1772"/>
        <v>3.2883861110437921E-3</v>
      </c>
      <c r="K3055" s="2">
        <v>8</v>
      </c>
    </row>
    <row r="3056" spans="3:11">
      <c r="C3056" s="2" t="s">
        <v>4179</v>
      </c>
      <c r="D3056" s="12" t="str">
        <f t="shared" si="1773"/>
        <v>IODPH</v>
      </c>
      <c r="E3056" s="10" t="str">
        <f t="shared" si="1771"/>
        <v>IODPH</v>
      </c>
      <c r="F3056" s="10" t="s">
        <v>10</v>
      </c>
      <c r="G3056" s="10" t="s">
        <v>11</v>
      </c>
      <c r="H3056" s="10">
        <v>2015</v>
      </c>
      <c r="I3056" s="13">
        <f t="shared" si="1774"/>
        <v>3.2883861110437921E-3</v>
      </c>
      <c r="J3056" s="13">
        <f t="shared" si="1772"/>
        <v>3.2883861110437921E-3</v>
      </c>
      <c r="K3056" s="2">
        <v>8</v>
      </c>
    </row>
    <row r="3057" spans="3:11">
      <c r="C3057" s="2" t="s">
        <v>4180</v>
      </c>
      <c r="D3057" s="12" t="str">
        <f t="shared" si="1773"/>
        <v>IODSH</v>
      </c>
      <c r="E3057" s="10" t="str">
        <f t="shared" si="1771"/>
        <v>IODSH</v>
      </c>
      <c r="F3057" s="10" t="s">
        <v>10</v>
      </c>
      <c r="G3057" s="10" t="s">
        <v>11</v>
      </c>
      <c r="H3057" s="10">
        <v>2015</v>
      </c>
      <c r="I3057" s="13">
        <f t="shared" si="1774"/>
        <v>0</v>
      </c>
      <c r="J3057" s="13">
        <f t="shared" si="1772"/>
        <v>0</v>
      </c>
      <c r="K3057" s="2">
        <v>8</v>
      </c>
    </row>
    <row r="3058" spans="3:11">
      <c r="C3058" s="2" t="s">
        <v>1728</v>
      </c>
      <c r="D3058" s="12" t="str">
        <f t="shared" si="1773"/>
        <v>IODLA</v>
      </c>
      <c r="E3058" s="10" t="str">
        <f t="shared" si="1771"/>
        <v>IODLA</v>
      </c>
      <c r="F3058" s="10" t="s">
        <v>10</v>
      </c>
      <c r="G3058" s="10" t="s">
        <v>11</v>
      </c>
      <c r="H3058" s="10">
        <v>2015</v>
      </c>
      <c r="I3058" s="13">
        <f t="shared" si="1774"/>
        <v>4.8718679380125854E-3</v>
      </c>
      <c r="J3058" s="13">
        <f t="shared" si="1772"/>
        <v>4.8718679380125854E-3</v>
      </c>
      <c r="K3058" s="2">
        <v>8</v>
      </c>
    </row>
    <row r="3059" spans="3:11">
      <c r="C3059" s="2" t="s">
        <v>1729</v>
      </c>
      <c r="D3059" s="12" t="str">
        <f t="shared" si="1773"/>
        <v>IODEM</v>
      </c>
      <c r="E3059" s="10" t="str">
        <f t="shared" si="1771"/>
        <v>IODEM</v>
      </c>
      <c r="F3059" s="10" t="s">
        <v>10</v>
      </c>
      <c r="G3059" s="10" t="s">
        <v>11</v>
      </c>
      <c r="H3059" s="10">
        <v>2015</v>
      </c>
      <c r="I3059" s="13">
        <f t="shared" si="1774"/>
        <v>4.8089451451293714E-3</v>
      </c>
      <c r="J3059" s="13">
        <f t="shared" si="1772"/>
        <v>4.8089451451293714E-3</v>
      </c>
      <c r="K3059" s="2">
        <v>8</v>
      </c>
    </row>
    <row r="3060" spans="3:11">
      <c r="C3060" s="2" t="s">
        <v>1730</v>
      </c>
      <c r="D3060" s="12" t="str">
        <f t="shared" si="1773"/>
        <v>IODTF</v>
      </c>
      <c r="E3060" s="10" t="str">
        <f t="shared" si="1771"/>
        <v>IODTF</v>
      </c>
      <c r="F3060" s="10" t="s">
        <v>10</v>
      </c>
      <c r="G3060" s="10" t="s">
        <v>11</v>
      </c>
      <c r="H3060" s="10">
        <v>2015</v>
      </c>
      <c r="I3060" s="13">
        <f t="shared" si="1774"/>
        <v>4.4354961316992234E-4</v>
      </c>
      <c r="J3060" s="13">
        <f t="shared" si="1772"/>
        <v>4.4354961316992234E-4</v>
      </c>
      <c r="K3060" s="2">
        <v>8</v>
      </c>
    </row>
    <row r="3061" spans="3:11">
      <c r="C3061" s="2" t="s">
        <v>4181</v>
      </c>
      <c r="D3061" s="12" t="str">
        <f t="shared" si="1773"/>
        <v>IODPH</v>
      </c>
      <c r="E3061" s="10" t="str">
        <f t="shared" si="1771"/>
        <v>IODPH</v>
      </c>
      <c r="F3061" s="10" t="s">
        <v>10</v>
      </c>
      <c r="G3061" s="10" t="s">
        <v>11</v>
      </c>
      <c r="H3061" s="10">
        <v>2015</v>
      </c>
      <c r="I3061" s="13">
        <f t="shared" si="1774"/>
        <v>3.2883861110437952E-3</v>
      </c>
      <c r="J3061" s="13">
        <f t="shared" si="1772"/>
        <v>3.2883861110437952E-3</v>
      </c>
      <c r="K3061" s="2">
        <v>8</v>
      </c>
    </row>
    <row r="3062" spans="3:11">
      <c r="C3062" s="2" t="s">
        <v>4181</v>
      </c>
      <c r="D3062" s="12" t="str">
        <f t="shared" si="1773"/>
        <v>IODPH</v>
      </c>
      <c r="E3062" s="10" t="str">
        <f t="shared" si="1771"/>
        <v>IODPH</v>
      </c>
      <c r="F3062" s="10" t="s">
        <v>10</v>
      </c>
      <c r="G3062" s="10" t="s">
        <v>11</v>
      </c>
      <c r="H3062" s="10">
        <v>2015</v>
      </c>
      <c r="I3062" s="13">
        <f t="shared" si="1774"/>
        <v>3.2883861110437952E-3</v>
      </c>
      <c r="J3062" s="13">
        <f t="shared" si="1772"/>
        <v>3.2883861110437952E-3</v>
      </c>
      <c r="K3062" s="2">
        <v>8</v>
      </c>
    </row>
    <row r="3063" spans="3:11">
      <c r="C3063" s="2" t="s">
        <v>4182</v>
      </c>
      <c r="D3063" s="12" t="str">
        <f t="shared" si="1773"/>
        <v>IODSH</v>
      </c>
      <c r="E3063" s="10" t="str">
        <f t="shared" si="1771"/>
        <v>IODSH</v>
      </c>
      <c r="F3063" s="10" t="s">
        <v>10</v>
      </c>
      <c r="G3063" s="10" t="s">
        <v>11</v>
      </c>
      <c r="H3063" s="10">
        <v>2015</v>
      </c>
      <c r="I3063" s="13">
        <f t="shared" si="1774"/>
        <v>0</v>
      </c>
      <c r="J3063" s="13">
        <f t="shared" si="1772"/>
        <v>0</v>
      </c>
      <c r="K3063" s="2">
        <v>8</v>
      </c>
    </row>
    <row r="3064" spans="3:11">
      <c r="C3064" s="2" t="s">
        <v>206</v>
      </c>
      <c r="D3064" s="12" t="str">
        <f t="shared" si="1773"/>
        <v>IODLA</v>
      </c>
      <c r="E3064" s="10" t="str">
        <f t="shared" si="1771"/>
        <v>IODLA</v>
      </c>
      <c r="F3064" s="10" t="s">
        <v>10</v>
      </c>
      <c r="G3064" s="10" t="s">
        <v>11</v>
      </c>
      <c r="H3064" s="10">
        <v>2015</v>
      </c>
      <c r="I3064" s="13">
        <f t="shared" si="1774"/>
        <v>4.8718679380125854E-3</v>
      </c>
      <c r="J3064" s="13">
        <f t="shared" si="1772"/>
        <v>4.8718679380125854E-3</v>
      </c>
      <c r="K3064" s="2">
        <v>8</v>
      </c>
    </row>
    <row r="3065" spans="3:11">
      <c r="C3065" s="2" t="s">
        <v>207</v>
      </c>
      <c r="D3065" s="12" t="str">
        <f t="shared" si="1773"/>
        <v>IODEM</v>
      </c>
      <c r="E3065" s="10" t="str">
        <f t="shared" si="1771"/>
        <v>IODEM</v>
      </c>
      <c r="F3065" s="10" t="s">
        <v>10</v>
      </c>
      <c r="G3065" s="10" t="s">
        <v>11</v>
      </c>
      <c r="H3065" s="10">
        <v>2015</v>
      </c>
      <c r="I3065" s="13">
        <f t="shared" si="1774"/>
        <v>4.8089451451293714E-3</v>
      </c>
      <c r="J3065" s="13">
        <f t="shared" si="1772"/>
        <v>4.8089451451293714E-3</v>
      </c>
      <c r="K3065" s="2">
        <v>8</v>
      </c>
    </row>
    <row r="3066" spans="3:11">
      <c r="C3066" s="2" t="s">
        <v>208</v>
      </c>
      <c r="D3066" s="12" t="str">
        <f t="shared" si="1773"/>
        <v>IODTF</v>
      </c>
      <c r="E3066" s="10" t="str">
        <f t="shared" si="1771"/>
        <v>IODTF</v>
      </c>
      <c r="F3066" s="10" t="s">
        <v>10</v>
      </c>
      <c r="G3066" s="10" t="s">
        <v>11</v>
      </c>
      <c r="H3066" s="10">
        <v>2015</v>
      </c>
      <c r="I3066" s="13">
        <f t="shared" si="1774"/>
        <v>4.4354961316992158E-4</v>
      </c>
      <c r="J3066" s="39">
        <f t="shared" si="1772"/>
        <v>4.4354961316992158E-4</v>
      </c>
      <c r="K3066" s="2">
        <v>8</v>
      </c>
    </row>
    <row r="3067" spans="3:11">
      <c r="C3067" s="2" t="s">
        <v>4183</v>
      </c>
      <c r="D3067" s="12" t="str">
        <f t="shared" si="1773"/>
        <v>IODPH</v>
      </c>
      <c r="E3067" s="10" t="str">
        <f t="shared" si="1771"/>
        <v>IODPH</v>
      </c>
      <c r="F3067" s="10" t="s">
        <v>10</v>
      </c>
      <c r="G3067" s="10" t="s">
        <v>11</v>
      </c>
      <c r="H3067" s="10">
        <v>2015</v>
      </c>
      <c r="I3067" s="13">
        <f t="shared" si="1774"/>
        <v>3.2883861110437952E-3</v>
      </c>
      <c r="J3067" s="13">
        <f>I3067</f>
        <v>3.2883861110437952E-3</v>
      </c>
      <c r="K3067" s="2">
        <v>8</v>
      </c>
    </row>
    <row r="3068" spans="3:11">
      <c r="C3068" s="2" t="s">
        <v>4183</v>
      </c>
      <c r="D3068" s="12" t="str">
        <f t="shared" si="1773"/>
        <v>IODPH</v>
      </c>
      <c r="E3068" s="10" t="str">
        <f t="shared" si="1771"/>
        <v>IODPH</v>
      </c>
      <c r="F3068" s="10" t="s">
        <v>10</v>
      </c>
      <c r="G3068" s="10" t="s">
        <v>11</v>
      </c>
      <c r="H3068" s="10">
        <v>2015</v>
      </c>
      <c r="I3068" s="13">
        <f t="shared" si="1774"/>
        <v>3.2883861110437952E-3</v>
      </c>
      <c r="J3068" s="13">
        <f t="shared" ref="J3068:J3126" si="1775">I3068</f>
        <v>3.2883861110437952E-3</v>
      </c>
      <c r="K3068" s="2">
        <v>8</v>
      </c>
    </row>
    <row r="3069" spans="3:11">
      <c r="C3069" s="2" t="s">
        <v>4184</v>
      </c>
      <c r="D3069" s="12" t="str">
        <f t="shared" si="1773"/>
        <v>IODSH</v>
      </c>
      <c r="E3069" s="10" t="str">
        <f t="shared" si="1771"/>
        <v>IODSH</v>
      </c>
      <c r="F3069" s="10" t="s">
        <v>10</v>
      </c>
      <c r="G3069" s="10" t="s">
        <v>11</v>
      </c>
      <c r="H3069" s="10">
        <v>2015</v>
      </c>
      <c r="I3069" s="13">
        <f t="shared" si="1774"/>
        <v>0</v>
      </c>
      <c r="J3069" s="13">
        <f t="shared" si="1775"/>
        <v>0</v>
      </c>
      <c r="K3069" s="2">
        <v>8</v>
      </c>
    </row>
    <row r="3070" spans="3:11">
      <c r="C3070" s="2" t="s">
        <v>1731</v>
      </c>
      <c r="D3070" s="12" t="str">
        <f t="shared" si="1773"/>
        <v>IODLA</v>
      </c>
      <c r="E3070" s="10" t="str">
        <f t="shared" si="1771"/>
        <v>IODLA</v>
      </c>
      <c r="F3070" s="10" t="s">
        <v>10</v>
      </c>
      <c r="G3070" s="10" t="s">
        <v>11</v>
      </c>
      <c r="H3070" s="10">
        <v>2015</v>
      </c>
      <c r="I3070" s="13">
        <f t="shared" si="1774"/>
        <v>4.8718679380125914E-3</v>
      </c>
      <c r="J3070" s="13">
        <f t="shared" si="1775"/>
        <v>4.8718679380125914E-3</v>
      </c>
      <c r="K3070" s="2">
        <v>8</v>
      </c>
    </row>
    <row r="3071" spans="3:11">
      <c r="C3071" s="2" t="s">
        <v>1732</v>
      </c>
      <c r="D3071" s="12" t="str">
        <f t="shared" si="1773"/>
        <v>IODEM</v>
      </c>
      <c r="E3071" s="10" t="str">
        <f t="shared" si="1771"/>
        <v>IODEM</v>
      </c>
      <c r="F3071" s="10" t="s">
        <v>10</v>
      </c>
      <c r="G3071" s="10" t="s">
        <v>11</v>
      </c>
      <c r="H3071" s="10">
        <v>2015</v>
      </c>
      <c r="I3071" s="13">
        <f t="shared" si="1774"/>
        <v>4.8089451451293784E-3</v>
      </c>
      <c r="J3071" s="13">
        <f t="shared" si="1775"/>
        <v>4.8089451451293784E-3</v>
      </c>
      <c r="K3071" s="2">
        <v>8</v>
      </c>
    </row>
    <row r="3072" spans="3:11">
      <c r="C3072" s="2" t="s">
        <v>1733</v>
      </c>
      <c r="D3072" s="12" t="str">
        <f t="shared" si="1773"/>
        <v>IODTF</v>
      </c>
      <c r="E3072" s="10" t="str">
        <f t="shared" ref="E3072:E3135" si="1776">D3072</f>
        <v>IODTF</v>
      </c>
      <c r="F3072" s="10" t="s">
        <v>10</v>
      </c>
      <c r="G3072" s="10" t="s">
        <v>11</v>
      </c>
      <c r="H3072" s="10">
        <v>2015</v>
      </c>
      <c r="I3072" s="13">
        <f t="shared" si="1774"/>
        <v>4.4354961316992234E-4</v>
      </c>
      <c r="J3072" s="13">
        <f t="shared" si="1775"/>
        <v>4.4354961316992234E-4</v>
      </c>
      <c r="K3072" s="2">
        <v>8</v>
      </c>
    </row>
    <row r="3073" spans="3:11">
      <c r="C3073" s="2" t="s">
        <v>4185</v>
      </c>
      <c r="D3073" s="12" t="str">
        <f t="shared" si="1773"/>
        <v>IODPH</v>
      </c>
      <c r="E3073" s="10" t="str">
        <f t="shared" si="1776"/>
        <v>IODPH</v>
      </c>
      <c r="F3073" s="10" t="s">
        <v>10</v>
      </c>
      <c r="G3073" s="10" t="s">
        <v>11</v>
      </c>
      <c r="H3073" s="10">
        <v>2015</v>
      </c>
      <c r="I3073" s="13">
        <f t="shared" si="1774"/>
        <v>3.2883861110437891E-3</v>
      </c>
      <c r="J3073" s="13">
        <f t="shared" si="1775"/>
        <v>3.2883861110437891E-3</v>
      </c>
      <c r="K3073" s="2">
        <v>8</v>
      </c>
    </row>
    <row r="3074" spans="3:11">
      <c r="C3074" s="2" t="s">
        <v>4185</v>
      </c>
      <c r="D3074" s="12" t="str">
        <f t="shared" si="1773"/>
        <v>IODPH</v>
      </c>
      <c r="E3074" s="10" t="str">
        <f t="shared" si="1776"/>
        <v>IODPH</v>
      </c>
      <c r="F3074" s="10" t="s">
        <v>10</v>
      </c>
      <c r="G3074" s="10" t="s">
        <v>11</v>
      </c>
      <c r="H3074" s="10">
        <v>2015</v>
      </c>
      <c r="I3074" s="13">
        <f t="shared" si="1774"/>
        <v>3.2883861110437891E-3</v>
      </c>
      <c r="J3074" s="13">
        <f t="shared" si="1775"/>
        <v>3.2883861110437891E-3</v>
      </c>
      <c r="K3074" s="2">
        <v>8</v>
      </c>
    </row>
    <row r="3075" spans="3:11">
      <c r="C3075" s="2" t="s">
        <v>4186</v>
      </c>
      <c r="D3075" s="12" t="str">
        <f t="shared" si="1773"/>
        <v>IODSH</v>
      </c>
      <c r="E3075" s="10" t="str">
        <f t="shared" si="1776"/>
        <v>IODSH</v>
      </c>
      <c r="F3075" s="10" t="s">
        <v>10</v>
      </c>
      <c r="G3075" s="10" t="s">
        <v>11</v>
      </c>
      <c r="H3075" s="10">
        <v>2015</v>
      </c>
      <c r="I3075" s="13">
        <f t="shared" si="1774"/>
        <v>0</v>
      </c>
      <c r="J3075" s="13">
        <f t="shared" si="1775"/>
        <v>0</v>
      </c>
      <c r="K3075" s="2">
        <v>8</v>
      </c>
    </row>
    <row r="3076" spans="3:11">
      <c r="C3076" s="2" t="s">
        <v>1734</v>
      </c>
      <c r="D3076" s="12" t="str">
        <f t="shared" si="1773"/>
        <v>IODLA</v>
      </c>
      <c r="E3076" s="10" t="str">
        <f t="shared" si="1776"/>
        <v>IODLA</v>
      </c>
      <c r="F3076" s="10" t="s">
        <v>10</v>
      </c>
      <c r="G3076" s="10" t="s">
        <v>11</v>
      </c>
      <c r="H3076" s="10">
        <v>2015</v>
      </c>
      <c r="I3076" s="13">
        <f t="shared" si="1774"/>
        <v>4.8718679380125723E-3</v>
      </c>
      <c r="J3076" s="13">
        <f t="shared" si="1775"/>
        <v>4.8718679380125723E-3</v>
      </c>
      <c r="K3076" s="2">
        <v>8</v>
      </c>
    </row>
    <row r="3077" spans="3:11">
      <c r="C3077" s="2" t="s">
        <v>1735</v>
      </c>
      <c r="D3077" s="12" t="str">
        <f t="shared" si="1773"/>
        <v>IODEM</v>
      </c>
      <c r="E3077" s="10" t="str">
        <f t="shared" si="1776"/>
        <v>IODEM</v>
      </c>
      <c r="F3077" s="10" t="s">
        <v>10</v>
      </c>
      <c r="G3077" s="10" t="s">
        <v>11</v>
      </c>
      <c r="H3077" s="10">
        <v>2015</v>
      </c>
      <c r="I3077" s="13">
        <f t="shared" si="1774"/>
        <v>4.8089451451293654E-3</v>
      </c>
      <c r="J3077" s="13">
        <f t="shared" si="1775"/>
        <v>4.8089451451293654E-3</v>
      </c>
      <c r="K3077" s="2">
        <v>8</v>
      </c>
    </row>
    <row r="3078" spans="3:11">
      <c r="C3078" s="2" t="s">
        <v>1736</v>
      </c>
      <c r="D3078" s="12" t="str">
        <f t="shared" si="1773"/>
        <v>IODTF</v>
      </c>
      <c r="E3078" s="10" t="str">
        <f t="shared" si="1776"/>
        <v>IODTF</v>
      </c>
      <c r="F3078" s="10" t="s">
        <v>10</v>
      </c>
      <c r="G3078" s="10" t="s">
        <v>11</v>
      </c>
      <c r="H3078" s="10">
        <v>2015</v>
      </c>
      <c r="I3078" s="13">
        <f t="shared" si="1774"/>
        <v>4.4354961316992158E-4</v>
      </c>
      <c r="J3078" s="13">
        <f t="shared" si="1775"/>
        <v>4.4354961316992158E-4</v>
      </c>
      <c r="K3078" s="2">
        <v>8</v>
      </c>
    </row>
    <row r="3079" spans="3:11">
      <c r="C3079" s="2" t="s">
        <v>4187</v>
      </c>
      <c r="D3079" s="12" t="str">
        <f t="shared" si="1773"/>
        <v>IODPH</v>
      </c>
      <c r="E3079" s="10" t="str">
        <f t="shared" si="1776"/>
        <v>IODPH</v>
      </c>
      <c r="F3079" s="10" t="s">
        <v>10</v>
      </c>
      <c r="G3079" s="10" t="s">
        <v>11</v>
      </c>
      <c r="H3079" s="10">
        <v>2015</v>
      </c>
      <c r="I3079" s="13">
        <f t="shared" si="1774"/>
        <v>3.2883861110438012E-3</v>
      </c>
      <c r="J3079" s="13">
        <f t="shared" si="1775"/>
        <v>3.2883861110438012E-3</v>
      </c>
      <c r="K3079" s="2">
        <v>8</v>
      </c>
    </row>
    <row r="3080" spans="3:11">
      <c r="C3080" s="2" t="s">
        <v>4187</v>
      </c>
      <c r="D3080" s="12" t="str">
        <f t="shared" ref="D3080:D3143" si="1777">"I"&amp;MID(C3080,4,1)&amp;"D"&amp;MID(C3080,9,2)</f>
        <v>IODPH</v>
      </c>
      <c r="E3080" s="10" t="str">
        <f t="shared" si="1776"/>
        <v>IODPH</v>
      </c>
      <c r="F3080" s="10" t="s">
        <v>10</v>
      </c>
      <c r="G3080" s="10" t="s">
        <v>11</v>
      </c>
      <c r="H3080" s="10">
        <v>2015</v>
      </c>
      <c r="I3080" s="13">
        <f t="shared" ref="I3080:I3143" si="1778">INDEX($AG$39:$BF$639,MATCH(IF(RIGHT(C3080,3)="100",RIGHT(C3080,6),RIGHT(C3080,5)),$AG$39:$AG$639,0),MATCH(MID(D3080,2,2),$AG$39:$BF$39,0))*$AI$19</f>
        <v>3.2883861110438012E-3</v>
      </c>
      <c r="J3080" s="13">
        <f t="shared" si="1775"/>
        <v>3.2883861110438012E-3</v>
      </c>
      <c r="K3080" s="2">
        <v>8</v>
      </c>
    </row>
    <row r="3081" spans="3:11">
      <c r="C3081" s="2" t="s">
        <v>4188</v>
      </c>
      <c r="D3081" s="12" t="str">
        <f t="shared" si="1777"/>
        <v>IODSH</v>
      </c>
      <c r="E3081" s="10" t="str">
        <f t="shared" si="1776"/>
        <v>IODSH</v>
      </c>
      <c r="F3081" s="10" t="s">
        <v>10</v>
      </c>
      <c r="G3081" s="10" t="s">
        <v>11</v>
      </c>
      <c r="H3081" s="10">
        <v>2015</v>
      </c>
      <c r="I3081" s="13">
        <f t="shared" si="1778"/>
        <v>0</v>
      </c>
      <c r="J3081" s="13">
        <f t="shared" si="1775"/>
        <v>0</v>
      </c>
      <c r="K3081" s="2">
        <v>8</v>
      </c>
    </row>
    <row r="3082" spans="3:11">
      <c r="C3082" s="2" t="s">
        <v>1737</v>
      </c>
      <c r="D3082" s="12" t="str">
        <f t="shared" si="1777"/>
        <v>IODLA</v>
      </c>
      <c r="E3082" s="10" t="str">
        <f t="shared" si="1776"/>
        <v>IODLA</v>
      </c>
      <c r="F3082" s="10" t="s">
        <v>10</v>
      </c>
      <c r="G3082" s="10" t="s">
        <v>11</v>
      </c>
      <c r="H3082" s="10">
        <v>2015</v>
      </c>
      <c r="I3082" s="13">
        <f t="shared" si="1778"/>
        <v>4.8718679380125975E-3</v>
      </c>
      <c r="J3082" s="13">
        <f t="shared" si="1775"/>
        <v>4.8718679380125975E-3</v>
      </c>
      <c r="K3082" s="2">
        <v>8</v>
      </c>
    </row>
    <row r="3083" spans="3:11">
      <c r="C3083" s="2" t="s">
        <v>1738</v>
      </c>
      <c r="D3083" s="12" t="str">
        <f t="shared" si="1777"/>
        <v>IODEM</v>
      </c>
      <c r="E3083" s="10" t="str">
        <f t="shared" si="1776"/>
        <v>IODEM</v>
      </c>
      <c r="F3083" s="10" t="s">
        <v>10</v>
      </c>
      <c r="G3083" s="10" t="s">
        <v>11</v>
      </c>
      <c r="H3083" s="10">
        <v>2015</v>
      </c>
      <c r="I3083" s="13">
        <f t="shared" si="1778"/>
        <v>4.8089451451293844E-3</v>
      </c>
      <c r="J3083" s="13">
        <f t="shared" si="1775"/>
        <v>4.8089451451293844E-3</v>
      </c>
      <c r="K3083" s="2">
        <v>8</v>
      </c>
    </row>
    <row r="3084" spans="3:11">
      <c r="C3084" s="2" t="s">
        <v>1739</v>
      </c>
      <c r="D3084" s="12" t="str">
        <f t="shared" si="1777"/>
        <v>IODTF</v>
      </c>
      <c r="E3084" s="10" t="str">
        <f t="shared" si="1776"/>
        <v>IODTF</v>
      </c>
      <c r="F3084" s="10" t="s">
        <v>10</v>
      </c>
      <c r="G3084" s="10" t="s">
        <v>11</v>
      </c>
      <c r="H3084" s="10">
        <v>2015</v>
      </c>
      <c r="I3084" s="13">
        <f t="shared" si="1778"/>
        <v>4.4354961316992234E-4</v>
      </c>
      <c r="J3084" s="13">
        <f t="shared" si="1775"/>
        <v>4.4354961316992234E-4</v>
      </c>
      <c r="K3084" s="2">
        <v>8</v>
      </c>
    </row>
    <row r="3085" spans="3:11">
      <c r="C3085" s="2" t="s">
        <v>4189</v>
      </c>
      <c r="D3085" s="12" t="str">
        <f t="shared" si="1777"/>
        <v>IODPH</v>
      </c>
      <c r="E3085" s="10" t="str">
        <f t="shared" si="1776"/>
        <v>IODPH</v>
      </c>
      <c r="F3085" s="10" t="s">
        <v>10</v>
      </c>
      <c r="G3085" s="10" t="s">
        <v>11</v>
      </c>
      <c r="H3085" s="10">
        <v>2015</v>
      </c>
      <c r="I3085" s="13">
        <f t="shared" si="1778"/>
        <v>3.2883861110437891E-3</v>
      </c>
      <c r="J3085" s="13">
        <f t="shared" si="1775"/>
        <v>3.2883861110437891E-3</v>
      </c>
      <c r="K3085" s="2">
        <v>8</v>
      </c>
    </row>
    <row r="3086" spans="3:11">
      <c r="C3086" s="2" t="s">
        <v>4189</v>
      </c>
      <c r="D3086" s="12" t="str">
        <f t="shared" si="1777"/>
        <v>IODPH</v>
      </c>
      <c r="E3086" s="10" t="str">
        <f t="shared" si="1776"/>
        <v>IODPH</v>
      </c>
      <c r="F3086" s="10" t="s">
        <v>10</v>
      </c>
      <c r="G3086" s="10" t="s">
        <v>11</v>
      </c>
      <c r="H3086" s="10">
        <v>2015</v>
      </c>
      <c r="I3086" s="13">
        <f t="shared" si="1778"/>
        <v>3.2883861110437891E-3</v>
      </c>
      <c r="J3086" s="13">
        <f t="shared" si="1775"/>
        <v>3.2883861110437891E-3</v>
      </c>
      <c r="K3086" s="2">
        <v>8</v>
      </c>
    </row>
    <row r="3087" spans="3:11">
      <c r="C3087" s="2" t="s">
        <v>4190</v>
      </c>
      <c r="D3087" s="12" t="str">
        <f t="shared" si="1777"/>
        <v>IODSH</v>
      </c>
      <c r="E3087" s="10" t="str">
        <f t="shared" si="1776"/>
        <v>IODSH</v>
      </c>
      <c r="F3087" s="10" t="s">
        <v>10</v>
      </c>
      <c r="G3087" s="10" t="s">
        <v>11</v>
      </c>
      <c r="H3087" s="10">
        <v>2015</v>
      </c>
      <c r="I3087" s="13">
        <f t="shared" si="1778"/>
        <v>0</v>
      </c>
      <c r="J3087" s="13">
        <f t="shared" si="1775"/>
        <v>0</v>
      </c>
      <c r="K3087" s="2">
        <v>8</v>
      </c>
    </row>
    <row r="3088" spans="3:11">
      <c r="C3088" s="2" t="s">
        <v>1740</v>
      </c>
      <c r="D3088" s="12" t="str">
        <f t="shared" si="1777"/>
        <v>IODLA</v>
      </c>
      <c r="E3088" s="10" t="str">
        <f t="shared" si="1776"/>
        <v>IODLA</v>
      </c>
      <c r="F3088" s="10" t="s">
        <v>10</v>
      </c>
      <c r="G3088" s="10" t="s">
        <v>11</v>
      </c>
      <c r="H3088" s="10">
        <v>2015</v>
      </c>
      <c r="I3088" s="13">
        <f t="shared" si="1778"/>
        <v>4.8718679380125723E-3</v>
      </c>
      <c r="J3088" s="13">
        <f t="shared" si="1775"/>
        <v>4.8718679380125723E-3</v>
      </c>
      <c r="K3088" s="2">
        <v>8</v>
      </c>
    </row>
    <row r="3089" spans="3:11">
      <c r="C3089" s="2" t="s">
        <v>1741</v>
      </c>
      <c r="D3089" s="12" t="str">
        <f t="shared" si="1777"/>
        <v>IODEM</v>
      </c>
      <c r="E3089" s="10" t="str">
        <f t="shared" si="1776"/>
        <v>IODEM</v>
      </c>
      <c r="F3089" s="10" t="s">
        <v>10</v>
      </c>
      <c r="G3089" s="10" t="s">
        <v>11</v>
      </c>
      <c r="H3089" s="10">
        <v>2015</v>
      </c>
      <c r="I3089" s="13">
        <f t="shared" si="1778"/>
        <v>4.8089451451293593E-3</v>
      </c>
      <c r="J3089" s="13">
        <f t="shared" si="1775"/>
        <v>4.8089451451293593E-3</v>
      </c>
      <c r="K3089" s="2">
        <v>8</v>
      </c>
    </row>
    <row r="3090" spans="3:11">
      <c r="C3090" s="2" t="s">
        <v>1742</v>
      </c>
      <c r="D3090" s="12" t="str">
        <f t="shared" si="1777"/>
        <v>IODTF</v>
      </c>
      <c r="E3090" s="10" t="str">
        <f t="shared" si="1776"/>
        <v>IODTF</v>
      </c>
      <c r="F3090" s="10" t="s">
        <v>10</v>
      </c>
      <c r="G3090" s="10" t="s">
        <v>11</v>
      </c>
      <c r="H3090" s="10">
        <v>2015</v>
      </c>
      <c r="I3090" s="13">
        <f t="shared" si="1778"/>
        <v>4.4354961316992077E-4</v>
      </c>
      <c r="J3090" s="13">
        <f t="shared" si="1775"/>
        <v>4.4354961316992077E-4</v>
      </c>
      <c r="K3090" s="2">
        <v>8</v>
      </c>
    </row>
    <row r="3091" spans="3:11">
      <c r="C3091" s="2" t="s">
        <v>4191</v>
      </c>
      <c r="D3091" s="12" t="str">
        <f t="shared" si="1777"/>
        <v>IODPH</v>
      </c>
      <c r="E3091" s="10" t="str">
        <f t="shared" si="1776"/>
        <v>IODPH</v>
      </c>
      <c r="F3091" s="10" t="s">
        <v>10</v>
      </c>
      <c r="G3091" s="10" t="s">
        <v>11</v>
      </c>
      <c r="H3091" s="10">
        <v>2015</v>
      </c>
      <c r="I3091" s="13">
        <f t="shared" si="1778"/>
        <v>3.2883861110437952E-3</v>
      </c>
      <c r="J3091" s="13">
        <f t="shared" si="1775"/>
        <v>3.2883861110437952E-3</v>
      </c>
      <c r="K3091" s="2">
        <v>8</v>
      </c>
    </row>
    <row r="3092" spans="3:11">
      <c r="C3092" s="2" t="s">
        <v>4191</v>
      </c>
      <c r="D3092" s="12" t="str">
        <f t="shared" si="1777"/>
        <v>IODPH</v>
      </c>
      <c r="E3092" s="10" t="str">
        <f t="shared" si="1776"/>
        <v>IODPH</v>
      </c>
      <c r="F3092" s="10" t="s">
        <v>10</v>
      </c>
      <c r="G3092" s="10" t="s">
        <v>11</v>
      </c>
      <c r="H3092" s="10">
        <v>2015</v>
      </c>
      <c r="I3092" s="13">
        <f t="shared" si="1778"/>
        <v>3.2883861110437952E-3</v>
      </c>
      <c r="J3092" s="13">
        <f t="shared" si="1775"/>
        <v>3.2883861110437952E-3</v>
      </c>
      <c r="K3092" s="2">
        <v>8</v>
      </c>
    </row>
    <row r="3093" spans="3:11">
      <c r="C3093" s="2" t="s">
        <v>4192</v>
      </c>
      <c r="D3093" s="12" t="str">
        <f t="shared" si="1777"/>
        <v>IODSH</v>
      </c>
      <c r="E3093" s="10" t="str">
        <f t="shared" si="1776"/>
        <v>IODSH</v>
      </c>
      <c r="F3093" s="10" t="s">
        <v>10</v>
      </c>
      <c r="G3093" s="10" t="s">
        <v>11</v>
      </c>
      <c r="H3093" s="10">
        <v>2015</v>
      </c>
      <c r="I3093" s="13">
        <f t="shared" si="1778"/>
        <v>0</v>
      </c>
      <c r="J3093" s="13">
        <f t="shared" si="1775"/>
        <v>0</v>
      </c>
      <c r="K3093" s="2">
        <v>8</v>
      </c>
    </row>
    <row r="3094" spans="3:11">
      <c r="C3094" s="2" t="s">
        <v>1743</v>
      </c>
      <c r="D3094" s="12" t="str">
        <f t="shared" si="1777"/>
        <v>IODLA</v>
      </c>
      <c r="E3094" s="10" t="str">
        <f t="shared" si="1776"/>
        <v>IODLA</v>
      </c>
      <c r="F3094" s="10" t="s">
        <v>10</v>
      </c>
      <c r="G3094" s="10" t="s">
        <v>11</v>
      </c>
      <c r="H3094" s="10">
        <v>2015</v>
      </c>
      <c r="I3094" s="13">
        <f t="shared" si="1778"/>
        <v>4.8718679380125975E-3</v>
      </c>
      <c r="J3094" s="13">
        <f t="shared" si="1775"/>
        <v>4.8718679380125975E-3</v>
      </c>
      <c r="K3094" s="2">
        <v>8</v>
      </c>
    </row>
    <row r="3095" spans="3:11">
      <c r="C3095" s="2" t="s">
        <v>1744</v>
      </c>
      <c r="D3095" s="12" t="str">
        <f t="shared" si="1777"/>
        <v>IODEM</v>
      </c>
      <c r="E3095" s="10" t="str">
        <f t="shared" si="1776"/>
        <v>IODEM</v>
      </c>
      <c r="F3095" s="10" t="s">
        <v>10</v>
      </c>
      <c r="G3095" s="10" t="s">
        <v>11</v>
      </c>
      <c r="H3095" s="10">
        <v>2015</v>
      </c>
      <c r="I3095" s="13">
        <f t="shared" si="1778"/>
        <v>4.8089451451293844E-3</v>
      </c>
      <c r="J3095" s="13">
        <f t="shared" si="1775"/>
        <v>4.8089451451293844E-3</v>
      </c>
      <c r="K3095" s="2">
        <v>8</v>
      </c>
    </row>
    <row r="3096" spans="3:11">
      <c r="C3096" s="2" t="s">
        <v>1745</v>
      </c>
      <c r="D3096" s="12" t="str">
        <f t="shared" si="1777"/>
        <v>IODTF</v>
      </c>
      <c r="E3096" s="10" t="str">
        <f t="shared" si="1776"/>
        <v>IODTF</v>
      </c>
      <c r="F3096" s="10" t="s">
        <v>10</v>
      </c>
      <c r="G3096" s="10" t="s">
        <v>11</v>
      </c>
      <c r="H3096" s="10">
        <v>2015</v>
      </c>
      <c r="I3096" s="13">
        <f t="shared" si="1778"/>
        <v>4.4354961316992234E-4</v>
      </c>
      <c r="J3096" s="13">
        <f t="shared" si="1775"/>
        <v>4.4354961316992234E-4</v>
      </c>
      <c r="K3096" s="2">
        <v>8</v>
      </c>
    </row>
    <row r="3097" spans="3:11">
      <c r="C3097" s="2" t="s">
        <v>4193</v>
      </c>
      <c r="D3097" s="12" t="str">
        <f t="shared" si="1777"/>
        <v>IODPH</v>
      </c>
      <c r="E3097" s="10" t="str">
        <f t="shared" si="1776"/>
        <v>IODPH</v>
      </c>
      <c r="F3097" s="10" t="s">
        <v>10</v>
      </c>
      <c r="G3097" s="10" t="s">
        <v>11</v>
      </c>
      <c r="H3097" s="10">
        <v>2015</v>
      </c>
      <c r="I3097" s="13">
        <f t="shared" si="1778"/>
        <v>3.2883861110437952E-3</v>
      </c>
      <c r="J3097" s="13">
        <f t="shared" si="1775"/>
        <v>3.2883861110437952E-3</v>
      </c>
      <c r="K3097" s="2">
        <v>8</v>
      </c>
    </row>
    <row r="3098" spans="3:11">
      <c r="C3098" s="2" t="s">
        <v>4193</v>
      </c>
      <c r="D3098" s="12" t="str">
        <f t="shared" si="1777"/>
        <v>IODPH</v>
      </c>
      <c r="E3098" s="10" t="str">
        <f t="shared" si="1776"/>
        <v>IODPH</v>
      </c>
      <c r="F3098" s="10" t="s">
        <v>10</v>
      </c>
      <c r="G3098" s="10" t="s">
        <v>11</v>
      </c>
      <c r="H3098" s="10">
        <v>2015</v>
      </c>
      <c r="I3098" s="13">
        <f t="shared" si="1778"/>
        <v>3.2883861110437952E-3</v>
      </c>
      <c r="J3098" s="13">
        <f t="shared" si="1775"/>
        <v>3.2883861110437952E-3</v>
      </c>
      <c r="K3098" s="2">
        <v>8</v>
      </c>
    </row>
    <row r="3099" spans="3:11">
      <c r="C3099" s="2" t="s">
        <v>4194</v>
      </c>
      <c r="D3099" s="12" t="str">
        <f t="shared" si="1777"/>
        <v>IODSH</v>
      </c>
      <c r="E3099" s="10" t="str">
        <f t="shared" si="1776"/>
        <v>IODSH</v>
      </c>
      <c r="F3099" s="10" t="s">
        <v>10</v>
      </c>
      <c r="G3099" s="10" t="s">
        <v>11</v>
      </c>
      <c r="H3099" s="10">
        <v>2015</v>
      </c>
      <c r="I3099" s="13">
        <f t="shared" si="1778"/>
        <v>0</v>
      </c>
      <c r="J3099" s="13">
        <f t="shared" si="1775"/>
        <v>0</v>
      </c>
      <c r="K3099" s="2">
        <v>8</v>
      </c>
    </row>
    <row r="3100" spans="3:11">
      <c r="C3100" s="2" t="s">
        <v>1746</v>
      </c>
      <c r="D3100" s="12" t="str">
        <f t="shared" si="1777"/>
        <v>IODLA</v>
      </c>
      <c r="E3100" s="10" t="str">
        <f t="shared" si="1776"/>
        <v>IODLA</v>
      </c>
      <c r="F3100" s="10" t="s">
        <v>10</v>
      </c>
      <c r="G3100" s="10" t="s">
        <v>11</v>
      </c>
      <c r="H3100" s="10">
        <v>2015</v>
      </c>
      <c r="I3100" s="13">
        <f t="shared" si="1778"/>
        <v>4.8718679380125854E-3</v>
      </c>
      <c r="J3100" s="13">
        <f t="shared" si="1775"/>
        <v>4.8718679380125854E-3</v>
      </c>
      <c r="K3100" s="2">
        <v>8</v>
      </c>
    </row>
    <row r="3101" spans="3:11">
      <c r="C3101" s="2" t="s">
        <v>1747</v>
      </c>
      <c r="D3101" s="12" t="str">
        <f t="shared" si="1777"/>
        <v>IODEM</v>
      </c>
      <c r="E3101" s="10" t="str">
        <f t="shared" si="1776"/>
        <v>IODEM</v>
      </c>
      <c r="F3101" s="10" t="s">
        <v>10</v>
      </c>
      <c r="G3101" s="10" t="s">
        <v>11</v>
      </c>
      <c r="H3101" s="10">
        <v>2015</v>
      </c>
      <c r="I3101" s="13">
        <f t="shared" si="1778"/>
        <v>4.8089451451293844E-3</v>
      </c>
      <c r="J3101" s="13">
        <f t="shared" si="1775"/>
        <v>4.8089451451293844E-3</v>
      </c>
      <c r="K3101" s="2">
        <v>8</v>
      </c>
    </row>
    <row r="3102" spans="3:11">
      <c r="C3102" s="2" t="s">
        <v>1748</v>
      </c>
      <c r="D3102" s="12" t="str">
        <f t="shared" si="1777"/>
        <v>IODTF</v>
      </c>
      <c r="E3102" s="10" t="str">
        <f t="shared" si="1776"/>
        <v>IODTF</v>
      </c>
      <c r="F3102" s="10" t="s">
        <v>10</v>
      </c>
      <c r="G3102" s="10" t="s">
        <v>11</v>
      </c>
      <c r="H3102" s="10">
        <v>2015</v>
      </c>
      <c r="I3102" s="13">
        <f t="shared" si="1778"/>
        <v>4.4354961316992158E-4</v>
      </c>
      <c r="J3102" s="13">
        <f t="shared" si="1775"/>
        <v>4.4354961316992158E-4</v>
      </c>
      <c r="K3102" s="2">
        <v>8</v>
      </c>
    </row>
    <row r="3103" spans="3:11">
      <c r="C3103" s="2" t="s">
        <v>4195</v>
      </c>
      <c r="D3103" s="12" t="str">
        <f t="shared" si="1777"/>
        <v>IODPH</v>
      </c>
      <c r="E3103" s="10" t="str">
        <f t="shared" si="1776"/>
        <v>IODPH</v>
      </c>
      <c r="F3103" s="10" t="s">
        <v>10</v>
      </c>
      <c r="G3103" s="10" t="s">
        <v>11</v>
      </c>
      <c r="H3103" s="10">
        <v>2015</v>
      </c>
      <c r="I3103" s="13">
        <f t="shared" si="1778"/>
        <v>3.2883861110437891E-3</v>
      </c>
      <c r="J3103" s="13">
        <f t="shared" si="1775"/>
        <v>3.2883861110437891E-3</v>
      </c>
      <c r="K3103" s="2">
        <v>8</v>
      </c>
    </row>
    <row r="3104" spans="3:11">
      <c r="C3104" s="2" t="s">
        <v>4195</v>
      </c>
      <c r="D3104" s="12" t="str">
        <f t="shared" si="1777"/>
        <v>IODPH</v>
      </c>
      <c r="E3104" s="10" t="str">
        <f t="shared" si="1776"/>
        <v>IODPH</v>
      </c>
      <c r="F3104" s="10" t="s">
        <v>10</v>
      </c>
      <c r="G3104" s="10" t="s">
        <v>11</v>
      </c>
      <c r="H3104" s="10">
        <v>2015</v>
      </c>
      <c r="I3104" s="13">
        <f t="shared" si="1778"/>
        <v>3.2883861110437891E-3</v>
      </c>
      <c r="J3104" s="13">
        <f t="shared" si="1775"/>
        <v>3.2883861110437891E-3</v>
      </c>
      <c r="K3104" s="2">
        <v>8</v>
      </c>
    </row>
    <row r="3105" spans="3:11">
      <c r="C3105" s="2" t="s">
        <v>4196</v>
      </c>
      <c r="D3105" s="12" t="str">
        <f t="shared" si="1777"/>
        <v>IODSH</v>
      </c>
      <c r="E3105" s="10" t="str">
        <f t="shared" si="1776"/>
        <v>IODSH</v>
      </c>
      <c r="F3105" s="10" t="s">
        <v>10</v>
      </c>
      <c r="G3105" s="10" t="s">
        <v>11</v>
      </c>
      <c r="H3105" s="10">
        <v>2015</v>
      </c>
      <c r="I3105" s="13">
        <f t="shared" si="1778"/>
        <v>0</v>
      </c>
      <c r="J3105" s="13">
        <f t="shared" si="1775"/>
        <v>0</v>
      </c>
      <c r="K3105" s="2">
        <v>8</v>
      </c>
    </row>
    <row r="3106" spans="3:11">
      <c r="C3106" s="2" t="s">
        <v>1749</v>
      </c>
      <c r="D3106" s="12" t="str">
        <f t="shared" si="1777"/>
        <v>IODLA</v>
      </c>
      <c r="E3106" s="10" t="str">
        <f t="shared" si="1776"/>
        <v>IODLA</v>
      </c>
      <c r="F3106" s="10" t="s">
        <v>10</v>
      </c>
      <c r="G3106" s="10" t="s">
        <v>11</v>
      </c>
      <c r="H3106" s="10">
        <v>2015</v>
      </c>
      <c r="I3106" s="13">
        <f t="shared" si="1778"/>
        <v>4.8718679380125854E-3</v>
      </c>
      <c r="J3106" s="13">
        <f t="shared" si="1775"/>
        <v>4.8718679380125854E-3</v>
      </c>
      <c r="K3106" s="2">
        <v>8</v>
      </c>
    </row>
    <row r="3107" spans="3:11">
      <c r="C3107" s="2" t="s">
        <v>1750</v>
      </c>
      <c r="D3107" s="12" t="str">
        <f t="shared" si="1777"/>
        <v>IODEM</v>
      </c>
      <c r="E3107" s="10" t="str">
        <f t="shared" si="1776"/>
        <v>IODEM</v>
      </c>
      <c r="F3107" s="10" t="s">
        <v>10</v>
      </c>
      <c r="G3107" s="10" t="s">
        <v>11</v>
      </c>
      <c r="H3107" s="10">
        <v>2015</v>
      </c>
      <c r="I3107" s="13">
        <f t="shared" si="1778"/>
        <v>4.8089451451293593E-3</v>
      </c>
      <c r="J3107" s="13">
        <f t="shared" si="1775"/>
        <v>4.8089451451293593E-3</v>
      </c>
      <c r="K3107" s="2">
        <v>8</v>
      </c>
    </row>
    <row r="3108" spans="3:11">
      <c r="C3108" s="2" t="s">
        <v>1751</v>
      </c>
      <c r="D3108" s="12" t="str">
        <f t="shared" si="1777"/>
        <v>IODTF</v>
      </c>
      <c r="E3108" s="10" t="str">
        <f t="shared" si="1776"/>
        <v>IODTF</v>
      </c>
      <c r="F3108" s="10" t="s">
        <v>10</v>
      </c>
      <c r="G3108" s="10" t="s">
        <v>11</v>
      </c>
      <c r="H3108" s="10">
        <v>2015</v>
      </c>
      <c r="I3108" s="13">
        <f t="shared" si="1778"/>
        <v>4.4354961316992391E-4</v>
      </c>
      <c r="J3108" s="13">
        <f t="shared" si="1775"/>
        <v>4.4354961316992391E-4</v>
      </c>
      <c r="K3108" s="2">
        <v>8</v>
      </c>
    </row>
    <row r="3109" spans="3:11">
      <c r="C3109" s="2" t="s">
        <v>4197</v>
      </c>
      <c r="D3109" s="12" t="str">
        <f t="shared" si="1777"/>
        <v>IODPH</v>
      </c>
      <c r="E3109" s="10" t="str">
        <f t="shared" si="1776"/>
        <v>IODPH</v>
      </c>
      <c r="F3109" s="10" t="s">
        <v>10</v>
      </c>
      <c r="G3109" s="10" t="s">
        <v>11</v>
      </c>
      <c r="H3109" s="10">
        <v>2015</v>
      </c>
      <c r="I3109" s="13">
        <f t="shared" si="1778"/>
        <v>3.2883861110437952E-3</v>
      </c>
      <c r="J3109" s="13">
        <f t="shared" si="1775"/>
        <v>3.2883861110437952E-3</v>
      </c>
      <c r="K3109" s="2">
        <v>8</v>
      </c>
    </row>
    <row r="3110" spans="3:11">
      <c r="C3110" s="2" t="s">
        <v>4197</v>
      </c>
      <c r="D3110" s="12" t="str">
        <f t="shared" si="1777"/>
        <v>IODPH</v>
      </c>
      <c r="E3110" s="10" t="str">
        <f t="shared" si="1776"/>
        <v>IODPH</v>
      </c>
      <c r="F3110" s="10" t="s">
        <v>10</v>
      </c>
      <c r="G3110" s="10" t="s">
        <v>11</v>
      </c>
      <c r="H3110" s="10">
        <v>2015</v>
      </c>
      <c r="I3110" s="13">
        <f t="shared" si="1778"/>
        <v>3.2883861110437952E-3</v>
      </c>
      <c r="J3110" s="13">
        <f t="shared" si="1775"/>
        <v>3.2883861110437952E-3</v>
      </c>
      <c r="K3110" s="2">
        <v>8</v>
      </c>
    </row>
    <row r="3111" spans="3:11">
      <c r="C3111" s="2" t="s">
        <v>4198</v>
      </c>
      <c r="D3111" s="12" t="str">
        <f t="shared" si="1777"/>
        <v>IODSH</v>
      </c>
      <c r="E3111" s="10" t="str">
        <f t="shared" si="1776"/>
        <v>IODSH</v>
      </c>
      <c r="F3111" s="10" t="s">
        <v>10</v>
      </c>
      <c r="G3111" s="10" t="s">
        <v>11</v>
      </c>
      <c r="H3111" s="10">
        <v>2015</v>
      </c>
      <c r="I3111" s="13">
        <f t="shared" si="1778"/>
        <v>0</v>
      </c>
      <c r="J3111" s="13">
        <f t="shared" si="1775"/>
        <v>0</v>
      </c>
      <c r="K3111" s="2">
        <v>8</v>
      </c>
    </row>
    <row r="3112" spans="3:11">
      <c r="C3112" s="2" t="s">
        <v>1752</v>
      </c>
      <c r="D3112" s="12" t="str">
        <f t="shared" si="1777"/>
        <v>IODLA</v>
      </c>
      <c r="E3112" s="10" t="str">
        <f t="shared" si="1776"/>
        <v>IODLA</v>
      </c>
      <c r="F3112" s="10" t="s">
        <v>10</v>
      </c>
      <c r="G3112" s="10" t="s">
        <v>11</v>
      </c>
      <c r="H3112" s="10">
        <v>2015</v>
      </c>
      <c r="I3112" s="13">
        <f t="shared" si="1778"/>
        <v>4.8718679380125854E-3</v>
      </c>
      <c r="J3112" s="13">
        <f t="shared" si="1775"/>
        <v>4.8718679380125854E-3</v>
      </c>
      <c r="K3112" s="2">
        <v>7</v>
      </c>
    </row>
    <row r="3113" spans="3:11">
      <c r="C3113" s="2" t="s">
        <v>1753</v>
      </c>
      <c r="D3113" s="12" t="str">
        <f t="shared" si="1777"/>
        <v>IODEM</v>
      </c>
      <c r="E3113" s="10" t="str">
        <f t="shared" si="1776"/>
        <v>IODEM</v>
      </c>
      <c r="F3113" s="10" t="s">
        <v>10</v>
      </c>
      <c r="G3113" s="10" t="s">
        <v>11</v>
      </c>
      <c r="H3113" s="10">
        <v>2015</v>
      </c>
      <c r="I3113" s="13">
        <f t="shared" si="1778"/>
        <v>4.8089451451293844E-3</v>
      </c>
      <c r="J3113" s="13">
        <f t="shared" si="1775"/>
        <v>4.8089451451293844E-3</v>
      </c>
      <c r="K3113" s="2">
        <v>7</v>
      </c>
    </row>
    <row r="3114" spans="3:11">
      <c r="C3114" s="2" t="s">
        <v>1754</v>
      </c>
      <c r="D3114" s="12" t="str">
        <f t="shared" si="1777"/>
        <v>IODTF</v>
      </c>
      <c r="E3114" s="10" t="str">
        <f t="shared" si="1776"/>
        <v>IODTF</v>
      </c>
      <c r="F3114" s="10" t="s">
        <v>10</v>
      </c>
      <c r="G3114" s="10" t="s">
        <v>11</v>
      </c>
      <c r="H3114" s="10">
        <v>2015</v>
      </c>
      <c r="I3114" s="13">
        <f t="shared" si="1778"/>
        <v>4.4354961316992077E-4</v>
      </c>
      <c r="J3114" s="13">
        <f t="shared" si="1775"/>
        <v>4.4354961316992077E-4</v>
      </c>
      <c r="K3114" s="2">
        <v>8</v>
      </c>
    </row>
    <row r="3115" spans="3:11">
      <c r="C3115" s="2" t="s">
        <v>4199</v>
      </c>
      <c r="D3115" s="12" t="str">
        <f t="shared" si="1777"/>
        <v>IODPH</v>
      </c>
      <c r="E3115" s="10" t="str">
        <f t="shared" si="1776"/>
        <v>IODPH</v>
      </c>
      <c r="F3115" s="10" t="s">
        <v>10</v>
      </c>
      <c r="G3115" s="10" t="s">
        <v>11</v>
      </c>
      <c r="H3115" s="10">
        <v>2015</v>
      </c>
      <c r="I3115" s="13">
        <f t="shared" si="1778"/>
        <v>3.2883861110437952E-3</v>
      </c>
      <c r="J3115" s="13">
        <f t="shared" si="1775"/>
        <v>3.2883861110437952E-3</v>
      </c>
      <c r="K3115" s="2">
        <v>8</v>
      </c>
    </row>
    <row r="3116" spans="3:11">
      <c r="C3116" s="2" t="s">
        <v>4199</v>
      </c>
      <c r="D3116" s="12" t="str">
        <f t="shared" si="1777"/>
        <v>IODPH</v>
      </c>
      <c r="E3116" s="10" t="str">
        <f t="shared" si="1776"/>
        <v>IODPH</v>
      </c>
      <c r="F3116" s="10" t="s">
        <v>10</v>
      </c>
      <c r="G3116" s="10" t="s">
        <v>11</v>
      </c>
      <c r="H3116" s="10">
        <v>2015</v>
      </c>
      <c r="I3116" s="13">
        <f t="shared" si="1778"/>
        <v>3.2883861110437952E-3</v>
      </c>
      <c r="J3116" s="13">
        <f t="shared" si="1775"/>
        <v>3.2883861110437952E-3</v>
      </c>
      <c r="K3116" s="2">
        <v>8</v>
      </c>
    </row>
    <row r="3117" spans="3:11">
      <c r="C3117" s="2" t="s">
        <v>4200</v>
      </c>
      <c r="D3117" s="12" t="str">
        <f t="shared" si="1777"/>
        <v>IODSH</v>
      </c>
      <c r="E3117" s="10" t="str">
        <f t="shared" si="1776"/>
        <v>IODSH</v>
      </c>
      <c r="F3117" s="10" t="s">
        <v>10</v>
      </c>
      <c r="G3117" s="10" t="s">
        <v>11</v>
      </c>
      <c r="H3117" s="10">
        <v>2015</v>
      </c>
      <c r="I3117" s="13">
        <f t="shared" si="1778"/>
        <v>0</v>
      </c>
      <c r="J3117" s="13">
        <f t="shared" si="1775"/>
        <v>0</v>
      </c>
      <c r="K3117" s="2">
        <v>8</v>
      </c>
    </row>
    <row r="3118" spans="3:11">
      <c r="C3118" s="2" t="s">
        <v>1755</v>
      </c>
      <c r="D3118" s="12" t="str">
        <f t="shared" si="1777"/>
        <v>IODLA</v>
      </c>
      <c r="E3118" s="10" t="str">
        <f t="shared" si="1776"/>
        <v>IODLA</v>
      </c>
      <c r="F3118" s="10" t="s">
        <v>10</v>
      </c>
      <c r="G3118" s="10" t="s">
        <v>11</v>
      </c>
      <c r="H3118" s="10">
        <v>2015</v>
      </c>
      <c r="I3118" s="13">
        <f t="shared" si="1778"/>
        <v>4.8718679380125854E-3</v>
      </c>
      <c r="J3118" s="13">
        <f t="shared" si="1775"/>
        <v>4.8718679380125854E-3</v>
      </c>
      <c r="K3118" s="2">
        <v>6</v>
      </c>
    </row>
    <row r="3119" spans="3:11">
      <c r="C3119" s="2" t="s">
        <v>1756</v>
      </c>
      <c r="D3119" s="12" t="str">
        <f t="shared" si="1777"/>
        <v>IODEM</v>
      </c>
      <c r="E3119" s="10" t="str">
        <f t="shared" si="1776"/>
        <v>IODEM</v>
      </c>
      <c r="F3119" s="10" t="s">
        <v>10</v>
      </c>
      <c r="G3119" s="10" t="s">
        <v>11</v>
      </c>
      <c r="H3119" s="10">
        <v>2015</v>
      </c>
      <c r="I3119" s="13">
        <f t="shared" si="1778"/>
        <v>4.8089451451293593E-3</v>
      </c>
      <c r="J3119" s="13">
        <f t="shared" si="1775"/>
        <v>4.8089451451293593E-3</v>
      </c>
      <c r="K3119" s="2">
        <v>7</v>
      </c>
    </row>
    <row r="3120" spans="3:11">
      <c r="C3120" s="2" t="s">
        <v>1757</v>
      </c>
      <c r="D3120" s="12" t="str">
        <f t="shared" si="1777"/>
        <v>IODTF</v>
      </c>
      <c r="E3120" s="10" t="str">
        <f t="shared" si="1776"/>
        <v>IODTF</v>
      </c>
      <c r="F3120" s="10" t="s">
        <v>10</v>
      </c>
      <c r="G3120" s="10" t="s">
        <v>11</v>
      </c>
      <c r="H3120" s="10">
        <v>2015</v>
      </c>
      <c r="I3120" s="13">
        <f t="shared" si="1778"/>
        <v>4.4354961316992077E-4</v>
      </c>
      <c r="J3120" s="13">
        <f t="shared" si="1775"/>
        <v>4.4354961316992077E-4</v>
      </c>
      <c r="K3120" s="2">
        <v>8</v>
      </c>
    </row>
    <row r="3121" spans="3:11">
      <c r="C3121" s="2" t="s">
        <v>4201</v>
      </c>
      <c r="D3121" s="12" t="str">
        <f t="shared" si="1777"/>
        <v>IODPH</v>
      </c>
      <c r="E3121" s="10" t="str">
        <f t="shared" si="1776"/>
        <v>IODPH</v>
      </c>
      <c r="F3121" s="10" t="s">
        <v>10</v>
      </c>
      <c r="G3121" s="10" t="s">
        <v>11</v>
      </c>
      <c r="H3121" s="10">
        <v>2015</v>
      </c>
      <c r="I3121" s="13">
        <f t="shared" si="1778"/>
        <v>3.2883861110437952E-3</v>
      </c>
      <c r="J3121" s="13">
        <f t="shared" si="1775"/>
        <v>3.2883861110437952E-3</v>
      </c>
      <c r="K3121" s="2">
        <v>8</v>
      </c>
    </row>
    <row r="3122" spans="3:11">
      <c r="C3122" s="2" t="s">
        <v>4201</v>
      </c>
      <c r="D3122" s="12" t="str">
        <f t="shared" si="1777"/>
        <v>IODPH</v>
      </c>
      <c r="E3122" s="10" t="str">
        <f t="shared" si="1776"/>
        <v>IODPH</v>
      </c>
      <c r="F3122" s="10" t="s">
        <v>10</v>
      </c>
      <c r="G3122" s="10" t="s">
        <v>11</v>
      </c>
      <c r="H3122" s="10">
        <v>2015</v>
      </c>
      <c r="I3122" s="13">
        <f t="shared" si="1778"/>
        <v>3.2883861110437952E-3</v>
      </c>
      <c r="J3122" s="13">
        <f t="shared" si="1775"/>
        <v>3.2883861110437952E-3</v>
      </c>
      <c r="K3122" s="2">
        <v>8</v>
      </c>
    </row>
    <row r="3123" spans="3:11">
      <c r="C3123" s="2" t="s">
        <v>4202</v>
      </c>
      <c r="D3123" s="12" t="str">
        <f t="shared" si="1777"/>
        <v>IODSH</v>
      </c>
      <c r="E3123" s="10" t="str">
        <f t="shared" si="1776"/>
        <v>IODSH</v>
      </c>
      <c r="F3123" s="10" t="s">
        <v>10</v>
      </c>
      <c r="G3123" s="10" t="s">
        <v>11</v>
      </c>
      <c r="H3123" s="10">
        <v>2015</v>
      </c>
      <c r="I3123" s="13">
        <f t="shared" si="1778"/>
        <v>0</v>
      </c>
      <c r="J3123" s="13">
        <f t="shared" si="1775"/>
        <v>0</v>
      </c>
      <c r="K3123" s="2">
        <v>8</v>
      </c>
    </row>
    <row r="3124" spans="3:11">
      <c r="C3124" s="2" t="s">
        <v>1758</v>
      </c>
      <c r="D3124" s="12" t="str">
        <f t="shared" si="1777"/>
        <v>IODLA</v>
      </c>
      <c r="E3124" s="10" t="str">
        <f t="shared" si="1776"/>
        <v>IODLA</v>
      </c>
      <c r="F3124" s="10" t="s">
        <v>10</v>
      </c>
      <c r="G3124" s="10" t="s">
        <v>11</v>
      </c>
      <c r="H3124" s="10">
        <v>2015</v>
      </c>
      <c r="I3124" s="13">
        <f t="shared" si="1778"/>
        <v>4.8718679380125854E-3</v>
      </c>
      <c r="J3124" s="13">
        <f t="shared" si="1775"/>
        <v>4.8718679380125854E-3</v>
      </c>
      <c r="K3124" s="2">
        <v>6</v>
      </c>
    </row>
    <row r="3125" spans="3:11">
      <c r="C3125" s="2" t="s">
        <v>1759</v>
      </c>
      <c r="D3125" s="12" t="str">
        <f t="shared" si="1777"/>
        <v>IODEM</v>
      </c>
      <c r="E3125" s="10" t="str">
        <f t="shared" si="1776"/>
        <v>IODEM</v>
      </c>
      <c r="F3125" s="10" t="s">
        <v>10</v>
      </c>
      <c r="G3125" s="10" t="s">
        <v>11</v>
      </c>
      <c r="H3125" s="10">
        <v>2015</v>
      </c>
      <c r="I3125" s="13">
        <f t="shared" si="1778"/>
        <v>4.8089451451293844E-3</v>
      </c>
      <c r="J3125" s="13">
        <f t="shared" si="1775"/>
        <v>4.8089451451293844E-3</v>
      </c>
      <c r="K3125" s="2">
        <v>6</v>
      </c>
    </row>
    <row r="3126" spans="3:11">
      <c r="C3126" s="2" t="s">
        <v>1760</v>
      </c>
      <c r="D3126" s="12" t="str">
        <f t="shared" si="1777"/>
        <v>IODTF</v>
      </c>
      <c r="E3126" s="10" t="str">
        <f t="shared" si="1776"/>
        <v>IODTF</v>
      </c>
      <c r="F3126" s="10" t="s">
        <v>10</v>
      </c>
      <c r="G3126" s="10" t="s">
        <v>11</v>
      </c>
      <c r="H3126" s="10">
        <v>2015</v>
      </c>
      <c r="I3126" s="13">
        <f t="shared" si="1778"/>
        <v>4.4354961316992391E-4</v>
      </c>
      <c r="J3126" s="39">
        <f t="shared" si="1775"/>
        <v>4.4354961316992391E-4</v>
      </c>
      <c r="K3126" s="2">
        <v>8</v>
      </c>
    </row>
    <row r="3127" spans="3:11">
      <c r="C3127" s="2" t="s">
        <v>4203</v>
      </c>
      <c r="D3127" s="12" t="str">
        <f t="shared" si="1777"/>
        <v>IODPH</v>
      </c>
      <c r="E3127" s="10" t="str">
        <f t="shared" si="1776"/>
        <v>IODPH</v>
      </c>
      <c r="F3127" s="10" t="s">
        <v>10</v>
      </c>
      <c r="G3127" s="10" t="s">
        <v>11</v>
      </c>
      <c r="H3127" s="10">
        <v>2015</v>
      </c>
      <c r="I3127" s="13">
        <f t="shared" si="1778"/>
        <v>2.296956089976081E-3</v>
      </c>
      <c r="J3127" s="13">
        <f>I3127</f>
        <v>2.296956089976081E-3</v>
      </c>
      <c r="K3127" s="2">
        <v>8</v>
      </c>
    </row>
    <row r="3128" spans="3:11">
      <c r="C3128" s="2" t="s">
        <v>4203</v>
      </c>
      <c r="D3128" s="12" t="str">
        <f t="shared" si="1777"/>
        <v>IODPH</v>
      </c>
      <c r="E3128" s="10" t="str">
        <f t="shared" si="1776"/>
        <v>IODPH</v>
      </c>
      <c r="F3128" s="10" t="s">
        <v>10</v>
      </c>
      <c r="G3128" s="10" t="s">
        <v>11</v>
      </c>
      <c r="H3128" s="10">
        <v>2015</v>
      </c>
      <c r="I3128" s="13">
        <f t="shared" si="1778"/>
        <v>2.296956089976081E-3</v>
      </c>
      <c r="J3128" s="13">
        <f t="shared" ref="J3128:J3186" si="1779">I3128</f>
        <v>2.296956089976081E-3</v>
      </c>
      <c r="K3128" s="2">
        <v>8</v>
      </c>
    </row>
    <row r="3129" spans="3:11">
      <c r="C3129" s="2" t="s">
        <v>4204</v>
      </c>
      <c r="D3129" s="12" t="str">
        <f t="shared" si="1777"/>
        <v>IODSH</v>
      </c>
      <c r="E3129" s="10" t="str">
        <f t="shared" si="1776"/>
        <v>IODSH</v>
      </c>
      <c r="F3129" s="10" t="s">
        <v>10</v>
      </c>
      <c r="G3129" s="10" t="s">
        <v>11</v>
      </c>
      <c r="H3129" s="10">
        <v>2015</v>
      </c>
      <c r="I3129" s="13">
        <f t="shared" si="1778"/>
        <v>0</v>
      </c>
      <c r="J3129" s="13">
        <f t="shared" si="1779"/>
        <v>0</v>
      </c>
      <c r="K3129" s="2">
        <v>8</v>
      </c>
    </row>
    <row r="3130" spans="3:11">
      <c r="C3130" s="2" t="s">
        <v>1761</v>
      </c>
      <c r="D3130" s="12" t="str">
        <f t="shared" si="1777"/>
        <v>IODLA</v>
      </c>
      <c r="E3130" s="10" t="str">
        <f t="shared" si="1776"/>
        <v>IODLA</v>
      </c>
      <c r="F3130" s="10" t="s">
        <v>10</v>
      </c>
      <c r="G3130" s="10" t="s">
        <v>11</v>
      </c>
      <c r="H3130" s="10">
        <v>2015</v>
      </c>
      <c r="I3130" s="13">
        <f t="shared" si="1778"/>
        <v>2.5551742427023308E-3</v>
      </c>
      <c r="J3130" s="13">
        <f t="shared" si="1779"/>
        <v>2.5551742427023308E-3</v>
      </c>
      <c r="K3130" s="2">
        <v>5</v>
      </c>
    </row>
    <row r="3131" spans="3:11">
      <c r="C3131" s="2" t="s">
        <v>1762</v>
      </c>
      <c r="D3131" s="12" t="str">
        <f t="shared" si="1777"/>
        <v>IODEM</v>
      </c>
      <c r="E3131" s="10" t="str">
        <f t="shared" si="1776"/>
        <v>IODEM</v>
      </c>
      <c r="F3131" s="10" t="s">
        <v>10</v>
      </c>
      <c r="G3131" s="10" t="s">
        <v>11</v>
      </c>
      <c r="H3131" s="10">
        <v>2015</v>
      </c>
      <c r="I3131" s="13">
        <f t="shared" si="1778"/>
        <v>2.8572402691794218E-3</v>
      </c>
      <c r="J3131" s="13">
        <f t="shared" si="1779"/>
        <v>2.8572402691794218E-3</v>
      </c>
      <c r="K3131" s="2">
        <v>6</v>
      </c>
    </row>
    <row r="3132" spans="3:11">
      <c r="C3132" s="2" t="s">
        <v>1763</v>
      </c>
      <c r="D3132" s="12" t="str">
        <f t="shared" si="1777"/>
        <v>IODTF</v>
      </c>
      <c r="E3132" s="10" t="str">
        <f t="shared" si="1776"/>
        <v>IODTF</v>
      </c>
      <c r="F3132" s="10" t="s">
        <v>10</v>
      </c>
      <c r="G3132" s="10" t="s">
        <v>11</v>
      </c>
      <c r="H3132" s="10">
        <v>2015</v>
      </c>
      <c r="I3132" s="13">
        <f t="shared" si="1778"/>
        <v>0</v>
      </c>
      <c r="J3132" s="13">
        <f t="shared" si="1779"/>
        <v>0</v>
      </c>
      <c r="K3132" s="2">
        <v>8</v>
      </c>
    </row>
    <row r="3133" spans="3:11">
      <c r="C3133" s="2" t="s">
        <v>4205</v>
      </c>
      <c r="D3133" s="12" t="str">
        <f t="shared" si="1777"/>
        <v>IODPH</v>
      </c>
      <c r="E3133" s="10" t="str">
        <f t="shared" si="1776"/>
        <v>IODPH</v>
      </c>
      <c r="F3133" s="10" t="s">
        <v>10</v>
      </c>
      <c r="G3133" s="10" t="s">
        <v>11</v>
      </c>
      <c r="H3133" s="10">
        <v>2015</v>
      </c>
      <c r="I3133" s="13">
        <f t="shared" si="1778"/>
        <v>2.296956089976081E-3</v>
      </c>
      <c r="J3133" s="13">
        <f t="shared" si="1779"/>
        <v>2.296956089976081E-3</v>
      </c>
      <c r="K3133" s="2">
        <v>8</v>
      </c>
    </row>
    <row r="3134" spans="3:11">
      <c r="C3134" s="2" t="s">
        <v>4205</v>
      </c>
      <c r="D3134" s="12" t="str">
        <f t="shared" si="1777"/>
        <v>IODPH</v>
      </c>
      <c r="E3134" s="10" t="str">
        <f t="shared" si="1776"/>
        <v>IODPH</v>
      </c>
      <c r="F3134" s="10" t="s">
        <v>10</v>
      </c>
      <c r="G3134" s="10" t="s">
        <v>11</v>
      </c>
      <c r="H3134" s="10">
        <v>2015</v>
      </c>
      <c r="I3134" s="13">
        <f t="shared" si="1778"/>
        <v>2.296956089976081E-3</v>
      </c>
      <c r="J3134" s="13">
        <f t="shared" si="1779"/>
        <v>2.296956089976081E-3</v>
      </c>
      <c r="K3134" s="2">
        <v>8</v>
      </c>
    </row>
    <row r="3135" spans="3:11">
      <c r="C3135" s="2" t="s">
        <v>4206</v>
      </c>
      <c r="D3135" s="12" t="str">
        <f t="shared" si="1777"/>
        <v>IODSH</v>
      </c>
      <c r="E3135" s="10" t="str">
        <f t="shared" si="1776"/>
        <v>IODSH</v>
      </c>
      <c r="F3135" s="10" t="s">
        <v>10</v>
      </c>
      <c r="G3135" s="10" t="s">
        <v>11</v>
      </c>
      <c r="H3135" s="10">
        <v>2015</v>
      </c>
      <c r="I3135" s="13">
        <f t="shared" si="1778"/>
        <v>0</v>
      </c>
      <c r="J3135" s="13">
        <f t="shared" si="1779"/>
        <v>0</v>
      </c>
      <c r="K3135" s="2">
        <v>8</v>
      </c>
    </row>
    <row r="3136" spans="3:11">
      <c r="C3136" s="2" t="s">
        <v>1764</v>
      </c>
      <c r="D3136" s="12" t="str">
        <f t="shared" si="1777"/>
        <v>IODLA</v>
      </c>
      <c r="E3136" s="10" t="str">
        <f t="shared" ref="E3136:E3199" si="1780">D3136</f>
        <v>IODLA</v>
      </c>
      <c r="F3136" s="10" t="s">
        <v>10</v>
      </c>
      <c r="G3136" s="10" t="s">
        <v>11</v>
      </c>
      <c r="H3136" s="10">
        <v>2015</v>
      </c>
      <c r="I3136" s="13">
        <f t="shared" si="1778"/>
        <v>2.5551742427023434E-3</v>
      </c>
      <c r="J3136" s="13">
        <f t="shared" si="1779"/>
        <v>2.5551742427023434E-3</v>
      </c>
      <c r="K3136" s="2">
        <v>5</v>
      </c>
    </row>
    <row r="3137" spans="3:11">
      <c r="C3137" s="2" t="s">
        <v>1765</v>
      </c>
      <c r="D3137" s="12" t="str">
        <f t="shared" si="1777"/>
        <v>IODEM</v>
      </c>
      <c r="E3137" s="10" t="str">
        <f t="shared" si="1780"/>
        <v>IODEM</v>
      </c>
      <c r="F3137" s="10" t="s">
        <v>10</v>
      </c>
      <c r="G3137" s="10" t="s">
        <v>11</v>
      </c>
      <c r="H3137" s="10">
        <v>2015</v>
      </c>
      <c r="I3137" s="13">
        <f t="shared" si="1778"/>
        <v>2.857240269179434E-3</v>
      </c>
      <c r="J3137" s="13">
        <f t="shared" si="1779"/>
        <v>2.857240269179434E-3</v>
      </c>
      <c r="K3137" s="2">
        <v>5</v>
      </c>
    </row>
    <row r="3138" spans="3:11">
      <c r="C3138" s="2" t="s">
        <v>1766</v>
      </c>
      <c r="D3138" s="12" t="str">
        <f t="shared" si="1777"/>
        <v>IODTF</v>
      </c>
      <c r="E3138" s="10" t="str">
        <f t="shared" si="1780"/>
        <v>IODTF</v>
      </c>
      <c r="F3138" s="10" t="s">
        <v>10</v>
      </c>
      <c r="G3138" s="10" t="s">
        <v>11</v>
      </c>
      <c r="H3138" s="10">
        <v>2015</v>
      </c>
      <c r="I3138" s="13">
        <f t="shared" si="1778"/>
        <v>0</v>
      </c>
      <c r="J3138" s="13">
        <f t="shared" si="1779"/>
        <v>0</v>
      </c>
      <c r="K3138" s="2">
        <v>8</v>
      </c>
    </row>
    <row r="3139" spans="3:11">
      <c r="C3139" s="2" t="s">
        <v>4207</v>
      </c>
      <c r="D3139" s="12" t="str">
        <f t="shared" si="1777"/>
        <v>IODPH</v>
      </c>
      <c r="E3139" s="10" t="str">
        <f t="shared" si="1780"/>
        <v>IODPH</v>
      </c>
      <c r="F3139" s="10" t="s">
        <v>10</v>
      </c>
      <c r="G3139" s="10" t="s">
        <v>11</v>
      </c>
      <c r="H3139" s="10">
        <v>2015</v>
      </c>
      <c r="I3139" s="13">
        <f t="shared" si="1778"/>
        <v>2.296956089976081E-3</v>
      </c>
      <c r="J3139" s="13">
        <f t="shared" si="1779"/>
        <v>2.296956089976081E-3</v>
      </c>
      <c r="K3139" s="2">
        <v>8</v>
      </c>
    </row>
    <row r="3140" spans="3:11">
      <c r="C3140" s="2" t="s">
        <v>4207</v>
      </c>
      <c r="D3140" s="12" t="str">
        <f t="shared" si="1777"/>
        <v>IODPH</v>
      </c>
      <c r="E3140" s="10" t="str">
        <f t="shared" si="1780"/>
        <v>IODPH</v>
      </c>
      <c r="F3140" s="10" t="s">
        <v>10</v>
      </c>
      <c r="G3140" s="10" t="s">
        <v>11</v>
      </c>
      <c r="H3140" s="10">
        <v>2015</v>
      </c>
      <c r="I3140" s="13">
        <f t="shared" si="1778"/>
        <v>2.296956089976081E-3</v>
      </c>
      <c r="J3140" s="13">
        <f t="shared" si="1779"/>
        <v>2.296956089976081E-3</v>
      </c>
      <c r="K3140" s="2">
        <v>8</v>
      </c>
    </row>
    <row r="3141" spans="3:11">
      <c r="C3141" s="2" t="s">
        <v>4208</v>
      </c>
      <c r="D3141" s="12" t="str">
        <f t="shared" si="1777"/>
        <v>IODSH</v>
      </c>
      <c r="E3141" s="10" t="str">
        <f t="shared" si="1780"/>
        <v>IODSH</v>
      </c>
      <c r="F3141" s="10" t="s">
        <v>10</v>
      </c>
      <c r="G3141" s="10" t="s">
        <v>11</v>
      </c>
      <c r="H3141" s="10">
        <v>2015</v>
      </c>
      <c r="I3141" s="13">
        <f t="shared" si="1778"/>
        <v>0</v>
      </c>
      <c r="J3141" s="13">
        <f t="shared" si="1779"/>
        <v>0</v>
      </c>
      <c r="K3141" s="2">
        <v>8</v>
      </c>
    </row>
    <row r="3142" spans="3:11">
      <c r="C3142" s="2" t="s">
        <v>1767</v>
      </c>
      <c r="D3142" s="12" t="str">
        <f t="shared" si="1777"/>
        <v>IODLA</v>
      </c>
      <c r="E3142" s="10" t="str">
        <f t="shared" si="1780"/>
        <v>IODLA</v>
      </c>
      <c r="F3142" s="10" t="s">
        <v>10</v>
      </c>
      <c r="G3142" s="10" t="s">
        <v>11</v>
      </c>
      <c r="H3142" s="10">
        <v>2015</v>
      </c>
      <c r="I3142" s="13">
        <f t="shared" si="1778"/>
        <v>2.5551742427023434E-3</v>
      </c>
      <c r="J3142" s="13">
        <f t="shared" si="1779"/>
        <v>2.5551742427023434E-3</v>
      </c>
      <c r="K3142" s="2">
        <v>4</v>
      </c>
    </row>
    <row r="3143" spans="3:11">
      <c r="C3143" s="2" t="s">
        <v>1768</v>
      </c>
      <c r="D3143" s="12" t="str">
        <f t="shared" si="1777"/>
        <v>IODEM</v>
      </c>
      <c r="E3143" s="10" t="str">
        <f t="shared" si="1780"/>
        <v>IODEM</v>
      </c>
      <c r="F3143" s="10" t="s">
        <v>10</v>
      </c>
      <c r="G3143" s="10" t="s">
        <v>11</v>
      </c>
      <c r="H3143" s="10">
        <v>2015</v>
      </c>
      <c r="I3143" s="13">
        <f t="shared" si="1778"/>
        <v>2.8572402691794218E-3</v>
      </c>
      <c r="J3143" s="13">
        <f t="shared" si="1779"/>
        <v>2.8572402691794218E-3</v>
      </c>
      <c r="K3143" s="2">
        <v>5</v>
      </c>
    </row>
    <row r="3144" spans="3:11">
      <c r="C3144" s="2" t="s">
        <v>1769</v>
      </c>
      <c r="D3144" s="12" t="str">
        <f t="shared" ref="D3144:D3207" si="1781">"I"&amp;MID(C3144,4,1)&amp;"D"&amp;MID(C3144,9,2)</f>
        <v>IODTF</v>
      </c>
      <c r="E3144" s="10" t="str">
        <f t="shared" si="1780"/>
        <v>IODTF</v>
      </c>
      <c r="F3144" s="10" t="s">
        <v>10</v>
      </c>
      <c r="G3144" s="10" t="s">
        <v>11</v>
      </c>
      <c r="H3144" s="10">
        <v>2015</v>
      </c>
      <c r="I3144" s="13">
        <f t="shared" ref="I3144:I3207" si="1782">INDEX($AG$39:$BF$639,MATCH(IF(RIGHT(C3144,3)="100",RIGHT(C3144,6),RIGHT(C3144,5)),$AG$39:$AG$639,0),MATCH(MID(D3144,2,2),$AG$39:$BF$39,0))*$AI$19</f>
        <v>0</v>
      </c>
      <c r="J3144" s="13">
        <f t="shared" si="1779"/>
        <v>0</v>
      </c>
      <c r="K3144" s="2">
        <v>8</v>
      </c>
    </row>
    <row r="3145" spans="3:11">
      <c r="C3145" s="2" t="s">
        <v>4209</v>
      </c>
      <c r="D3145" s="12" t="str">
        <f t="shared" si="1781"/>
        <v>IODPH</v>
      </c>
      <c r="E3145" s="10" t="str">
        <f t="shared" si="1780"/>
        <v>IODPH</v>
      </c>
      <c r="F3145" s="10" t="s">
        <v>10</v>
      </c>
      <c r="G3145" s="10" t="s">
        <v>11</v>
      </c>
      <c r="H3145" s="10">
        <v>2015</v>
      </c>
      <c r="I3145" s="13">
        <f t="shared" si="1782"/>
        <v>2.2969560899760932E-3</v>
      </c>
      <c r="J3145" s="13">
        <f t="shared" si="1779"/>
        <v>2.2969560899760932E-3</v>
      </c>
      <c r="K3145" s="2">
        <v>8</v>
      </c>
    </row>
    <row r="3146" spans="3:11">
      <c r="C3146" s="2" t="s">
        <v>4209</v>
      </c>
      <c r="D3146" s="12" t="str">
        <f t="shared" si="1781"/>
        <v>IODPH</v>
      </c>
      <c r="E3146" s="10" t="str">
        <f t="shared" si="1780"/>
        <v>IODPH</v>
      </c>
      <c r="F3146" s="10" t="s">
        <v>10</v>
      </c>
      <c r="G3146" s="10" t="s">
        <v>11</v>
      </c>
      <c r="H3146" s="10">
        <v>2015</v>
      </c>
      <c r="I3146" s="13">
        <f t="shared" si="1782"/>
        <v>2.2969560899760932E-3</v>
      </c>
      <c r="J3146" s="13">
        <f t="shared" si="1779"/>
        <v>2.2969560899760932E-3</v>
      </c>
      <c r="K3146" s="2">
        <v>8</v>
      </c>
    </row>
    <row r="3147" spans="3:11">
      <c r="C3147" s="2" t="s">
        <v>4210</v>
      </c>
      <c r="D3147" s="12" t="str">
        <f t="shared" si="1781"/>
        <v>IODSH</v>
      </c>
      <c r="E3147" s="10" t="str">
        <f t="shared" si="1780"/>
        <v>IODSH</v>
      </c>
      <c r="F3147" s="10" t="s">
        <v>10</v>
      </c>
      <c r="G3147" s="10" t="s">
        <v>11</v>
      </c>
      <c r="H3147" s="10">
        <v>2015</v>
      </c>
      <c r="I3147" s="13">
        <f t="shared" si="1782"/>
        <v>0</v>
      </c>
      <c r="J3147" s="13">
        <f t="shared" si="1779"/>
        <v>0</v>
      </c>
      <c r="K3147" s="2">
        <v>8</v>
      </c>
    </row>
    <row r="3148" spans="3:11">
      <c r="C3148" s="2" t="s">
        <v>1770</v>
      </c>
      <c r="D3148" s="12" t="str">
        <f t="shared" si="1781"/>
        <v>IODLA</v>
      </c>
      <c r="E3148" s="10" t="str">
        <f t="shared" si="1780"/>
        <v>IODLA</v>
      </c>
      <c r="F3148" s="10" t="s">
        <v>10</v>
      </c>
      <c r="G3148" s="10" t="s">
        <v>11</v>
      </c>
      <c r="H3148" s="10">
        <v>2015</v>
      </c>
      <c r="I3148" s="13">
        <f t="shared" si="1782"/>
        <v>2.5551742427023559E-3</v>
      </c>
      <c r="J3148" s="13">
        <f t="shared" si="1779"/>
        <v>2.5551742427023559E-3</v>
      </c>
      <c r="K3148" s="2">
        <v>4</v>
      </c>
    </row>
    <row r="3149" spans="3:11">
      <c r="C3149" s="2" t="s">
        <v>1771</v>
      </c>
      <c r="D3149" s="12" t="str">
        <f t="shared" si="1781"/>
        <v>IODEM</v>
      </c>
      <c r="E3149" s="10" t="str">
        <f t="shared" si="1780"/>
        <v>IODEM</v>
      </c>
      <c r="F3149" s="10" t="s">
        <v>10</v>
      </c>
      <c r="G3149" s="10" t="s">
        <v>11</v>
      </c>
      <c r="H3149" s="10">
        <v>2015</v>
      </c>
      <c r="I3149" s="13">
        <f t="shared" si="1782"/>
        <v>2.857240269179434E-3</v>
      </c>
      <c r="J3149" s="13">
        <f t="shared" si="1779"/>
        <v>2.857240269179434E-3</v>
      </c>
      <c r="K3149" s="2">
        <v>4</v>
      </c>
    </row>
    <row r="3150" spans="3:11">
      <c r="C3150" s="2" t="s">
        <v>1772</v>
      </c>
      <c r="D3150" s="12" t="str">
        <f t="shared" si="1781"/>
        <v>IODTF</v>
      </c>
      <c r="E3150" s="10" t="str">
        <f t="shared" si="1780"/>
        <v>IODTF</v>
      </c>
      <c r="F3150" s="10" t="s">
        <v>10</v>
      </c>
      <c r="G3150" s="10" t="s">
        <v>11</v>
      </c>
      <c r="H3150" s="10">
        <v>2015</v>
      </c>
      <c r="I3150" s="13">
        <f t="shared" si="1782"/>
        <v>0</v>
      </c>
      <c r="J3150" s="13">
        <f t="shared" si="1779"/>
        <v>0</v>
      </c>
      <c r="K3150" s="2">
        <v>8</v>
      </c>
    </row>
    <row r="3151" spans="3:11">
      <c r="C3151" s="2" t="s">
        <v>4211</v>
      </c>
      <c r="D3151" s="12" t="str">
        <f t="shared" si="1781"/>
        <v>IODPH</v>
      </c>
      <c r="E3151" s="10" t="str">
        <f t="shared" si="1780"/>
        <v>IODPH</v>
      </c>
      <c r="F3151" s="10" t="s">
        <v>10</v>
      </c>
      <c r="G3151" s="10" t="s">
        <v>11</v>
      </c>
      <c r="H3151" s="10">
        <v>2015</v>
      </c>
      <c r="I3151" s="13">
        <f t="shared" si="1782"/>
        <v>2.2969560899760932E-3</v>
      </c>
      <c r="J3151" s="13">
        <f t="shared" si="1779"/>
        <v>2.2969560899760932E-3</v>
      </c>
      <c r="K3151" s="2">
        <v>8</v>
      </c>
    </row>
    <row r="3152" spans="3:11">
      <c r="C3152" s="2" t="s">
        <v>4211</v>
      </c>
      <c r="D3152" s="12" t="str">
        <f t="shared" si="1781"/>
        <v>IODPH</v>
      </c>
      <c r="E3152" s="10" t="str">
        <f t="shared" si="1780"/>
        <v>IODPH</v>
      </c>
      <c r="F3152" s="10" t="s">
        <v>10</v>
      </c>
      <c r="G3152" s="10" t="s">
        <v>11</v>
      </c>
      <c r="H3152" s="10">
        <v>2015</v>
      </c>
      <c r="I3152" s="13">
        <f t="shared" si="1782"/>
        <v>2.2969560899760932E-3</v>
      </c>
      <c r="J3152" s="13">
        <f t="shared" si="1779"/>
        <v>2.2969560899760932E-3</v>
      </c>
      <c r="K3152" s="2">
        <v>8</v>
      </c>
    </row>
    <row r="3153" spans="3:11">
      <c r="C3153" s="2" t="s">
        <v>4212</v>
      </c>
      <c r="D3153" s="12" t="str">
        <f t="shared" si="1781"/>
        <v>IODSH</v>
      </c>
      <c r="E3153" s="10" t="str">
        <f t="shared" si="1780"/>
        <v>IODSH</v>
      </c>
      <c r="F3153" s="10" t="s">
        <v>10</v>
      </c>
      <c r="G3153" s="10" t="s">
        <v>11</v>
      </c>
      <c r="H3153" s="10">
        <v>2015</v>
      </c>
      <c r="I3153" s="13">
        <f t="shared" si="1782"/>
        <v>0</v>
      </c>
      <c r="J3153" s="13">
        <f t="shared" si="1779"/>
        <v>0</v>
      </c>
      <c r="K3153" s="2">
        <v>8</v>
      </c>
    </row>
    <row r="3154" spans="3:11">
      <c r="C3154" s="2" t="s">
        <v>1773</v>
      </c>
      <c r="D3154" s="12" t="str">
        <f t="shared" si="1781"/>
        <v>IODLA</v>
      </c>
      <c r="E3154" s="10" t="str">
        <f t="shared" si="1780"/>
        <v>IODLA</v>
      </c>
      <c r="F3154" s="10" t="s">
        <v>10</v>
      </c>
      <c r="G3154" s="10" t="s">
        <v>11</v>
      </c>
      <c r="H3154" s="10">
        <v>2015</v>
      </c>
      <c r="I3154" s="13">
        <f t="shared" si="1782"/>
        <v>2.5551742427023434E-3</v>
      </c>
      <c r="J3154" s="13">
        <f t="shared" si="1779"/>
        <v>2.5551742427023434E-3</v>
      </c>
      <c r="K3154" s="2">
        <v>3</v>
      </c>
    </row>
    <row r="3155" spans="3:11">
      <c r="C3155" s="2" t="s">
        <v>1774</v>
      </c>
      <c r="D3155" s="12" t="str">
        <f t="shared" si="1781"/>
        <v>IODEM</v>
      </c>
      <c r="E3155" s="10" t="str">
        <f t="shared" si="1780"/>
        <v>IODEM</v>
      </c>
      <c r="F3155" s="10" t="s">
        <v>10</v>
      </c>
      <c r="G3155" s="10" t="s">
        <v>11</v>
      </c>
      <c r="H3155" s="10">
        <v>2015</v>
      </c>
      <c r="I3155" s="13">
        <f t="shared" si="1782"/>
        <v>2.8572402691794218E-3</v>
      </c>
      <c r="J3155" s="13">
        <f t="shared" si="1779"/>
        <v>2.8572402691794218E-3</v>
      </c>
      <c r="K3155" s="2">
        <v>3</v>
      </c>
    </row>
    <row r="3156" spans="3:11">
      <c r="C3156" s="2" t="s">
        <v>1775</v>
      </c>
      <c r="D3156" s="12" t="str">
        <f t="shared" si="1781"/>
        <v>IODTF</v>
      </c>
      <c r="E3156" s="10" t="str">
        <f t="shared" si="1780"/>
        <v>IODTF</v>
      </c>
      <c r="F3156" s="10" t="s">
        <v>10</v>
      </c>
      <c r="G3156" s="10" t="s">
        <v>11</v>
      </c>
      <c r="H3156" s="10">
        <v>2015</v>
      </c>
      <c r="I3156" s="13">
        <f t="shared" si="1782"/>
        <v>0</v>
      </c>
      <c r="J3156" s="13">
        <f t="shared" si="1779"/>
        <v>0</v>
      </c>
      <c r="K3156" s="2">
        <v>8</v>
      </c>
    </row>
    <row r="3157" spans="3:11">
      <c r="C3157" s="2" t="s">
        <v>4213</v>
      </c>
      <c r="D3157" s="12" t="str">
        <f t="shared" si="1781"/>
        <v>IODPH</v>
      </c>
      <c r="E3157" s="10" t="str">
        <f t="shared" si="1780"/>
        <v>IODPH</v>
      </c>
      <c r="F3157" s="10" t="s">
        <v>10</v>
      </c>
      <c r="G3157" s="10" t="s">
        <v>11</v>
      </c>
      <c r="H3157" s="10">
        <v>2015</v>
      </c>
      <c r="I3157" s="13">
        <f t="shared" si="1782"/>
        <v>2.296956089976081E-3</v>
      </c>
      <c r="J3157" s="13">
        <f t="shared" si="1779"/>
        <v>2.296956089976081E-3</v>
      </c>
      <c r="K3157" s="2">
        <v>8</v>
      </c>
    </row>
    <row r="3158" spans="3:11">
      <c r="C3158" s="2" t="s">
        <v>4213</v>
      </c>
      <c r="D3158" s="12" t="str">
        <f t="shared" si="1781"/>
        <v>IODPH</v>
      </c>
      <c r="E3158" s="10" t="str">
        <f t="shared" si="1780"/>
        <v>IODPH</v>
      </c>
      <c r="F3158" s="10" t="s">
        <v>10</v>
      </c>
      <c r="G3158" s="10" t="s">
        <v>11</v>
      </c>
      <c r="H3158" s="10">
        <v>2015</v>
      </c>
      <c r="I3158" s="13">
        <f t="shared" si="1782"/>
        <v>2.296956089976081E-3</v>
      </c>
      <c r="J3158" s="13">
        <f t="shared" si="1779"/>
        <v>2.296956089976081E-3</v>
      </c>
      <c r="K3158" s="2">
        <v>8</v>
      </c>
    </row>
    <row r="3159" spans="3:11">
      <c r="C3159" s="2" t="s">
        <v>4214</v>
      </c>
      <c r="D3159" s="12" t="str">
        <f t="shared" si="1781"/>
        <v>IODSH</v>
      </c>
      <c r="E3159" s="10" t="str">
        <f t="shared" si="1780"/>
        <v>IODSH</v>
      </c>
      <c r="F3159" s="10" t="s">
        <v>10</v>
      </c>
      <c r="G3159" s="10" t="s">
        <v>11</v>
      </c>
      <c r="H3159" s="10">
        <v>2015</v>
      </c>
      <c r="I3159" s="13">
        <f t="shared" si="1782"/>
        <v>0</v>
      </c>
      <c r="J3159" s="13">
        <f t="shared" si="1779"/>
        <v>0</v>
      </c>
      <c r="K3159" s="2">
        <v>8</v>
      </c>
    </row>
    <row r="3160" spans="3:11">
      <c r="C3160" s="2" t="s">
        <v>1776</v>
      </c>
      <c r="D3160" s="12" t="str">
        <f t="shared" si="1781"/>
        <v>IODLA</v>
      </c>
      <c r="E3160" s="10" t="str">
        <f t="shared" si="1780"/>
        <v>IODLA</v>
      </c>
      <c r="F3160" s="10" t="s">
        <v>10</v>
      </c>
      <c r="G3160" s="10" t="s">
        <v>11</v>
      </c>
      <c r="H3160" s="10">
        <v>2015</v>
      </c>
      <c r="I3160" s="13">
        <f t="shared" si="1782"/>
        <v>2.5551742427023559E-3</v>
      </c>
      <c r="J3160" s="13">
        <f t="shared" si="1779"/>
        <v>2.5551742427023559E-3</v>
      </c>
      <c r="K3160" s="2">
        <v>2</v>
      </c>
    </row>
    <row r="3161" spans="3:11">
      <c r="C3161" s="2" t="s">
        <v>1777</v>
      </c>
      <c r="D3161" s="12" t="str">
        <f t="shared" si="1781"/>
        <v>IODEM</v>
      </c>
      <c r="E3161" s="10" t="str">
        <f t="shared" si="1780"/>
        <v>IODEM</v>
      </c>
      <c r="F3161" s="10" t="s">
        <v>10</v>
      </c>
      <c r="G3161" s="10" t="s">
        <v>11</v>
      </c>
      <c r="H3161" s="10">
        <v>2015</v>
      </c>
      <c r="I3161" s="13">
        <f t="shared" si="1782"/>
        <v>2.8572402691794218E-3</v>
      </c>
      <c r="J3161" s="13">
        <f t="shared" si="1779"/>
        <v>2.8572402691794218E-3</v>
      </c>
      <c r="K3161" s="2">
        <v>3</v>
      </c>
    </row>
    <row r="3162" spans="3:11">
      <c r="C3162" s="2" t="s">
        <v>1778</v>
      </c>
      <c r="D3162" s="12" t="str">
        <f t="shared" si="1781"/>
        <v>IODTF</v>
      </c>
      <c r="E3162" s="10" t="str">
        <f t="shared" si="1780"/>
        <v>IODTF</v>
      </c>
      <c r="F3162" s="10" t="s">
        <v>10</v>
      </c>
      <c r="G3162" s="10" t="s">
        <v>11</v>
      </c>
      <c r="H3162" s="10">
        <v>2015</v>
      </c>
      <c r="I3162" s="13">
        <f t="shared" si="1782"/>
        <v>0</v>
      </c>
      <c r="J3162" s="13">
        <f t="shared" si="1779"/>
        <v>0</v>
      </c>
      <c r="K3162" s="2">
        <v>8</v>
      </c>
    </row>
    <row r="3163" spans="3:11">
      <c r="C3163" s="2" t="s">
        <v>4215</v>
      </c>
      <c r="D3163" s="12" t="str">
        <f t="shared" si="1781"/>
        <v>IODPH</v>
      </c>
      <c r="E3163" s="10" t="str">
        <f t="shared" si="1780"/>
        <v>IODPH</v>
      </c>
      <c r="F3163" s="10" t="s">
        <v>10</v>
      </c>
      <c r="G3163" s="10" t="s">
        <v>11</v>
      </c>
      <c r="H3163" s="10">
        <v>2015</v>
      </c>
      <c r="I3163" s="13">
        <f t="shared" si="1782"/>
        <v>2.2969560899760932E-3</v>
      </c>
      <c r="J3163" s="13">
        <f t="shared" si="1779"/>
        <v>2.2969560899760932E-3</v>
      </c>
      <c r="K3163" s="2">
        <v>8</v>
      </c>
    </row>
    <row r="3164" spans="3:11">
      <c r="C3164" s="2" t="s">
        <v>4215</v>
      </c>
      <c r="D3164" s="12" t="str">
        <f t="shared" si="1781"/>
        <v>IODPH</v>
      </c>
      <c r="E3164" s="10" t="str">
        <f t="shared" si="1780"/>
        <v>IODPH</v>
      </c>
      <c r="F3164" s="10" t="s">
        <v>10</v>
      </c>
      <c r="G3164" s="10" t="s">
        <v>11</v>
      </c>
      <c r="H3164" s="10">
        <v>2015</v>
      </c>
      <c r="I3164" s="13">
        <f t="shared" si="1782"/>
        <v>2.2969560899760932E-3</v>
      </c>
      <c r="J3164" s="13">
        <f t="shared" si="1779"/>
        <v>2.2969560899760932E-3</v>
      </c>
      <c r="K3164" s="2">
        <v>8</v>
      </c>
    </row>
    <row r="3165" spans="3:11">
      <c r="C3165" s="2" t="s">
        <v>4216</v>
      </c>
      <c r="D3165" s="12" t="str">
        <f t="shared" si="1781"/>
        <v>IODSH</v>
      </c>
      <c r="E3165" s="10" t="str">
        <f t="shared" si="1780"/>
        <v>IODSH</v>
      </c>
      <c r="F3165" s="10" t="s">
        <v>10</v>
      </c>
      <c r="G3165" s="10" t="s">
        <v>11</v>
      </c>
      <c r="H3165" s="10">
        <v>2015</v>
      </c>
      <c r="I3165" s="13">
        <f t="shared" si="1782"/>
        <v>0</v>
      </c>
      <c r="J3165" s="13">
        <f t="shared" si="1779"/>
        <v>0</v>
      </c>
      <c r="K3165" s="2">
        <v>8</v>
      </c>
    </row>
    <row r="3166" spans="3:11">
      <c r="C3166" s="2" t="s">
        <v>1779</v>
      </c>
      <c r="D3166" s="12" t="str">
        <f t="shared" si="1781"/>
        <v>IODLA</v>
      </c>
      <c r="E3166" s="10" t="str">
        <f t="shared" si="1780"/>
        <v>IODLA</v>
      </c>
      <c r="F3166" s="10" t="s">
        <v>10</v>
      </c>
      <c r="G3166" s="10" t="s">
        <v>11</v>
      </c>
      <c r="H3166" s="10">
        <v>2015</v>
      </c>
      <c r="I3166" s="13">
        <f t="shared" si="1782"/>
        <v>2.5551742427023685E-3</v>
      </c>
      <c r="J3166" s="13">
        <f t="shared" si="1779"/>
        <v>2.5551742427023685E-3</v>
      </c>
      <c r="K3166" s="2">
        <v>2</v>
      </c>
    </row>
    <row r="3167" spans="3:11">
      <c r="C3167" s="2" t="s">
        <v>1780</v>
      </c>
      <c r="D3167" s="12" t="str">
        <f t="shared" si="1781"/>
        <v>IODEM</v>
      </c>
      <c r="E3167" s="10" t="str">
        <f t="shared" si="1780"/>
        <v>IODEM</v>
      </c>
      <c r="F3167" s="10" t="s">
        <v>10</v>
      </c>
      <c r="G3167" s="10" t="s">
        <v>11</v>
      </c>
      <c r="H3167" s="10">
        <v>2015</v>
      </c>
      <c r="I3167" s="13">
        <f t="shared" si="1782"/>
        <v>2.857240269179434E-3</v>
      </c>
      <c r="J3167" s="13">
        <f t="shared" si="1779"/>
        <v>2.857240269179434E-3</v>
      </c>
      <c r="K3167" s="2">
        <v>2</v>
      </c>
    </row>
    <row r="3168" spans="3:11">
      <c r="C3168" s="2" t="s">
        <v>1781</v>
      </c>
      <c r="D3168" s="12" t="str">
        <f t="shared" si="1781"/>
        <v>IODTF</v>
      </c>
      <c r="E3168" s="10" t="str">
        <f t="shared" si="1780"/>
        <v>IODTF</v>
      </c>
      <c r="F3168" s="10" t="s">
        <v>10</v>
      </c>
      <c r="G3168" s="10" t="s">
        <v>11</v>
      </c>
      <c r="H3168" s="10">
        <v>2015</v>
      </c>
      <c r="I3168" s="13">
        <f t="shared" si="1782"/>
        <v>0</v>
      </c>
      <c r="J3168" s="13">
        <f t="shared" si="1779"/>
        <v>0</v>
      </c>
      <c r="K3168" s="2">
        <v>8</v>
      </c>
    </row>
    <row r="3169" spans="3:11">
      <c r="C3169" s="2" t="s">
        <v>4217</v>
      </c>
      <c r="D3169" s="12" t="str">
        <f t="shared" si="1781"/>
        <v>IODPH</v>
      </c>
      <c r="E3169" s="10" t="str">
        <f t="shared" si="1780"/>
        <v>IODPH</v>
      </c>
      <c r="F3169" s="10" t="s">
        <v>10</v>
      </c>
      <c r="G3169" s="10" t="s">
        <v>11</v>
      </c>
      <c r="H3169" s="10">
        <v>2015</v>
      </c>
      <c r="I3169" s="13">
        <f t="shared" si="1782"/>
        <v>2.296956089976081E-3</v>
      </c>
      <c r="J3169" s="13">
        <f t="shared" si="1779"/>
        <v>2.296956089976081E-3</v>
      </c>
      <c r="K3169" s="2">
        <v>8</v>
      </c>
    </row>
    <row r="3170" spans="3:11">
      <c r="C3170" s="2" t="s">
        <v>4217</v>
      </c>
      <c r="D3170" s="12" t="str">
        <f t="shared" si="1781"/>
        <v>IODPH</v>
      </c>
      <c r="E3170" s="10" t="str">
        <f t="shared" si="1780"/>
        <v>IODPH</v>
      </c>
      <c r="F3170" s="10" t="s">
        <v>10</v>
      </c>
      <c r="G3170" s="10" t="s">
        <v>11</v>
      </c>
      <c r="H3170" s="10">
        <v>2015</v>
      </c>
      <c r="I3170" s="13">
        <f t="shared" si="1782"/>
        <v>2.296956089976081E-3</v>
      </c>
      <c r="J3170" s="13">
        <f t="shared" si="1779"/>
        <v>2.296956089976081E-3</v>
      </c>
      <c r="K3170" s="2">
        <v>8</v>
      </c>
    </row>
    <row r="3171" spans="3:11">
      <c r="C3171" s="2" t="s">
        <v>4218</v>
      </c>
      <c r="D3171" s="12" t="str">
        <f t="shared" si="1781"/>
        <v>IODSH</v>
      </c>
      <c r="E3171" s="10" t="str">
        <f t="shared" si="1780"/>
        <v>IODSH</v>
      </c>
      <c r="F3171" s="10" t="s">
        <v>10</v>
      </c>
      <c r="G3171" s="10" t="s">
        <v>11</v>
      </c>
      <c r="H3171" s="10">
        <v>2015</v>
      </c>
      <c r="I3171" s="13">
        <f t="shared" si="1782"/>
        <v>0</v>
      </c>
      <c r="J3171" s="13">
        <f t="shared" si="1779"/>
        <v>0</v>
      </c>
      <c r="K3171" s="2">
        <v>8</v>
      </c>
    </row>
    <row r="3172" spans="3:11">
      <c r="C3172" s="2" t="s">
        <v>1782</v>
      </c>
      <c r="D3172" s="12" t="str">
        <f t="shared" si="1781"/>
        <v>IODLA</v>
      </c>
      <c r="E3172" s="10" t="str">
        <f t="shared" si="1780"/>
        <v>IODLA</v>
      </c>
      <c r="F3172" s="10" t="s">
        <v>10</v>
      </c>
      <c r="G3172" s="10" t="s">
        <v>11</v>
      </c>
      <c r="H3172" s="10">
        <v>2015</v>
      </c>
      <c r="I3172" s="13">
        <f t="shared" si="1782"/>
        <v>2.5551742427023182E-3</v>
      </c>
      <c r="J3172" s="13">
        <f t="shared" si="1779"/>
        <v>2.5551742427023182E-3</v>
      </c>
      <c r="K3172" s="2">
        <v>1</v>
      </c>
    </row>
    <row r="3173" spans="3:11">
      <c r="C3173" s="2" t="s">
        <v>1783</v>
      </c>
      <c r="D3173" s="12" t="str">
        <f t="shared" si="1781"/>
        <v>IODEM</v>
      </c>
      <c r="E3173" s="10" t="str">
        <f t="shared" si="1780"/>
        <v>IODEM</v>
      </c>
      <c r="F3173" s="10" t="s">
        <v>10</v>
      </c>
      <c r="G3173" s="10" t="s">
        <v>11</v>
      </c>
      <c r="H3173" s="10">
        <v>2015</v>
      </c>
      <c r="I3173" s="13">
        <f t="shared" si="1782"/>
        <v>2.857240269179434E-3</v>
      </c>
      <c r="J3173" s="13">
        <f t="shared" si="1779"/>
        <v>2.857240269179434E-3</v>
      </c>
      <c r="K3173" s="2">
        <v>2</v>
      </c>
    </row>
    <row r="3174" spans="3:11">
      <c r="C3174" s="2" t="s">
        <v>1784</v>
      </c>
      <c r="D3174" s="12" t="str">
        <f t="shared" si="1781"/>
        <v>IODTF</v>
      </c>
      <c r="E3174" s="10" t="str">
        <f t="shared" si="1780"/>
        <v>IODTF</v>
      </c>
      <c r="F3174" s="10" t="s">
        <v>10</v>
      </c>
      <c r="G3174" s="10" t="s">
        <v>11</v>
      </c>
      <c r="H3174" s="10">
        <v>2015</v>
      </c>
      <c r="I3174" s="13">
        <f t="shared" si="1782"/>
        <v>0</v>
      </c>
      <c r="J3174" s="13">
        <f t="shared" si="1779"/>
        <v>0</v>
      </c>
      <c r="K3174" s="2">
        <v>8</v>
      </c>
    </row>
    <row r="3175" spans="3:11">
      <c r="C3175" s="2" t="s">
        <v>4219</v>
      </c>
      <c r="D3175" s="12" t="str">
        <f t="shared" si="1781"/>
        <v>IODPH</v>
      </c>
      <c r="E3175" s="10" t="str">
        <f t="shared" si="1780"/>
        <v>IODPH</v>
      </c>
      <c r="F3175" s="10" t="s">
        <v>10</v>
      </c>
      <c r="G3175" s="10" t="s">
        <v>11</v>
      </c>
      <c r="H3175" s="10">
        <v>2015</v>
      </c>
      <c r="I3175" s="13">
        <f t="shared" si="1782"/>
        <v>2.2969560899760932E-3</v>
      </c>
      <c r="J3175" s="13">
        <f t="shared" si="1779"/>
        <v>2.2969560899760932E-3</v>
      </c>
      <c r="K3175" s="2">
        <v>8</v>
      </c>
    </row>
    <row r="3176" spans="3:11">
      <c r="C3176" s="2" t="s">
        <v>4219</v>
      </c>
      <c r="D3176" s="12" t="str">
        <f t="shared" si="1781"/>
        <v>IODPH</v>
      </c>
      <c r="E3176" s="10" t="str">
        <f t="shared" si="1780"/>
        <v>IODPH</v>
      </c>
      <c r="F3176" s="10" t="s">
        <v>10</v>
      </c>
      <c r="G3176" s="10" t="s">
        <v>11</v>
      </c>
      <c r="H3176" s="10">
        <v>2015</v>
      </c>
      <c r="I3176" s="13">
        <f t="shared" si="1782"/>
        <v>2.2969560899760932E-3</v>
      </c>
      <c r="J3176" s="13">
        <f t="shared" si="1779"/>
        <v>2.2969560899760932E-3</v>
      </c>
      <c r="K3176" s="2">
        <v>8</v>
      </c>
    </row>
    <row r="3177" spans="3:11">
      <c r="C3177" s="2" t="s">
        <v>4220</v>
      </c>
      <c r="D3177" s="12" t="str">
        <f t="shared" si="1781"/>
        <v>IODSH</v>
      </c>
      <c r="E3177" s="10" t="str">
        <f t="shared" si="1780"/>
        <v>IODSH</v>
      </c>
      <c r="F3177" s="10" t="s">
        <v>10</v>
      </c>
      <c r="G3177" s="10" t="s">
        <v>11</v>
      </c>
      <c r="H3177" s="10">
        <v>2015</v>
      </c>
      <c r="I3177" s="13">
        <f t="shared" si="1782"/>
        <v>0</v>
      </c>
      <c r="J3177" s="13">
        <f t="shared" si="1779"/>
        <v>0</v>
      </c>
      <c r="K3177" s="2">
        <v>8</v>
      </c>
    </row>
    <row r="3178" spans="3:11">
      <c r="C3178" s="2" t="s">
        <v>1785</v>
      </c>
      <c r="D3178" s="12" t="str">
        <f t="shared" si="1781"/>
        <v>IODLA</v>
      </c>
      <c r="E3178" s="10" t="str">
        <f t="shared" si="1780"/>
        <v>IODLA</v>
      </c>
      <c r="F3178" s="10" t="s">
        <v>10</v>
      </c>
      <c r="G3178" s="10" t="s">
        <v>11</v>
      </c>
      <c r="H3178" s="10">
        <v>2015</v>
      </c>
      <c r="I3178" s="13">
        <f t="shared" si="1782"/>
        <v>2.5551742427023685E-3</v>
      </c>
      <c r="J3178" s="13">
        <f t="shared" si="1779"/>
        <v>2.5551742427023685E-3</v>
      </c>
      <c r="K3178" s="2">
        <v>1</v>
      </c>
    </row>
    <row r="3179" spans="3:11">
      <c r="C3179" s="2" t="s">
        <v>1786</v>
      </c>
      <c r="D3179" s="12" t="str">
        <f t="shared" si="1781"/>
        <v>IODEM</v>
      </c>
      <c r="E3179" s="10" t="str">
        <f t="shared" si="1780"/>
        <v>IODEM</v>
      </c>
      <c r="F3179" s="10" t="s">
        <v>10</v>
      </c>
      <c r="G3179" s="10" t="s">
        <v>11</v>
      </c>
      <c r="H3179" s="10">
        <v>2015</v>
      </c>
      <c r="I3179" s="13">
        <f t="shared" si="1782"/>
        <v>2.857240269179434E-3</v>
      </c>
      <c r="J3179" s="13">
        <f t="shared" si="1779"/>
        <v>2.857240269179434E-3</v>
      </c>
      <c r="K3179" s="2">
        <v>1</v>
      </c>
    </row>
    <row r="3180" spans="3:11">
      <c r="C3180" s="2" t="s">
        <v>1787</v>
      </c>
      <c r="D3180" s="12" t="str">
        <f t="shared" si="1781"/>
        <v>IODTF</v>
      </c>
      <c r="E3180" s="10" t="str">
        <f t="shared" si="1780"/>
        <v>IODTF</v>
      </c>
      <c r="F3180" s="10" t="s">
        <v>10</v>
      </c>
      <c r="G3180" s="10" t="s">
        <v>11</v>
      </c>
      <c r="H3180" s="10">
        <v>2015</v>
      </c>
      <c r="I3180" s="13">
        <f t="shared" si="1782"/>
        <v>0</v>
      </c>
      <c r="J3180" s="13">
        <f t="shared" si="1779"/>
        <v>0</v>
      </c>
      <c r="K3180" s="2">
        <v>8</v>
      </c>
    </row>
    <row r="3181" spans="3:11">
      <c r="C3181" s="2" t="s">
        <v>4221</v>
      </c>
      <c r="D3181" s="12" t="str">
        <f t="shared" si="1781"/>
        <v>IODPH</v>
      </c>
      <c r="E3181" s="10" t="str">
        <f t="shared" si="1780"/>
        <v>IODPH</v>
      </c>
      <c r="F3181" s="10" t="s">
        <v>10</v>
      </c>
      <c r="G3181" s="10" t="s">
        <v>11</v>
      </c>
      <c r="H3181" s="10">
        <v>2015</v>
      </c>
      <c r="I3181" s="13">
        <f t="shared" si="1782"/>
        <v>2.2969560899760932E-3</v>
      </c>
      <c r="J3181" s="13">
        <f t="shared" si="1779"/>
        <v>2.2969560899760932E-3</v>
      </c>
      <c r="K3181" s="2">
        <v>8</v>
      </c>
    </row>
    <row r="3182" spans="3:11">
      <c r="C3182" s="2" t="s">
        <v>4221</v>
      </c>
      <c r="D3182" s="12" t="str">
        <f t="shared" si="1781"/>
        <v>IODPH</v>
      </c>
      <c r="E3182" s="10" t="str">
        <f t="shared" si="1780"/>
        <v>IODPH</v>
      </c>
      <c r="F3182" s="10" t="s">
        <v>10</v>
      </c>
      <c r="G3182" s="10" t="s">
        <v>11</v>
      </c>
      <c r="H3182" s="10">
        <v>2015</v>
      </c>
      <c r="I3182" s="13">
        <f t="shared" si="1782"/>
        <v>2.2969560899760932E-3</v>
      </c>
      <c r="J3182" s="13">
        <f t="shared" si="1779"/>
        <v>2.2969560899760932E-3</v>
      </c>
      <c r="K3182" s="2">
        <v>8</v>
      </c>
    </row>
    <row r="3183" spans="3:11">
      <c r="C3183" s="2" t="s">
        <v>4222</v>
      </c>
      <c r="D3183" s="12" t="str">
        <f t="shared" si="1781"/>
        <v>IODSH</v>
      </c>
      <c r="E3183" s="10" t="str">
        <f t="shared" si="1780"/>
        <v>IODSH</v>
      </c>
      <c r="F3183" s="10" t="s">
        <v>10</v>
      </c>
      <c r="G3183" s="10" t="s">
        <v>11</v>
      </c>
      <c r="H3183" s="10">
        <v>2015</v>
      </c>
      <c r="I3183" s="13">
        <f t="shared" si="1782"/>
        <v>0</v>
      </c>
      <c r="J3183" s="13">
        <f t="shared" si="1779"/>
        <v>0</v>
      </c>
      <c r="K3183" s="2">
        <v>8</v>
      </c>
    </row>
    <row r="3184" spans="3:11">
      <c r="C3184" s="2" t="s">
        <v>1788</v>
      </c>
      <c r="D3184" s="12" t="str">
        <f t="shared" si="1781"/>
        <v>IODLA</v>
      </c>
      <c r="E3184" s="10" t="str">
        <f t="shared" si="1780"/>
        <v>IODLA</v>
      </c>
      <c r="F3184" s="10" t="s">
        <v>10</v>
      </c>
      <c r="G3184" s="10" t="s">
        <v>11</v>
      </c>
      <c r="H3184" s="10">
        <v>2015</v>
      </c>
      <c r="I3184" s="13">
        <f t="shared" si="1782"/>
        <v>2.5551742427023434E-3</v>
      </c>
      <c r="J3184" s="13">
        <f t="shared" si="1779"/>
        <v>2.5551742427023434E-3</v>
      </c>
      <c r="K3184" s="2">
        <v>0</v>
      </c>
    </row>
    <row r="3185" spans="3:11">
      <c r="C3185" s="2" t="s">
        <v>1789</v>
      </c>
      <c r="D3185" s="12" t="str">
        <f t="shared" si="1781"/>
        <v>IODEM</v>
      </c>
      <c r="E3185" s="10" t="str">
        <f t="shared" si="1780"/>
        <v>IODEM</v>
      </c>
      <c r="F3185" s="10" t="s">
        <v>10</v>
      </c>
      <c r="G3185" s="10" t="s">
        <v>11</v>
      </c>
      <c r="H3185" s="10">
        <v>2015</v>
      </c>
      <c r="I3185" s="13">
        <f t="shared" si="1782"/>
        <v>2.857240269179434E-3</v>
      </c>
      <c r="J3185" s="13">
        <f t="shared" si="1779"/>
        <v>2.857240269179434E-3</v>
      </c>
      <c r="K3185" s="2">
        <v>1</v>
      </c>
    </row>
    <row r="3186" spans="3:11">
      <c r="C3186" s="2" t="s">
        <v>1790</v>
      </c>
      <c r="D3186" s="12" t="str">
        <f t="shared" si="1781"/>
        <v>IODTF</v>
      </c>
      <c r="E3186" s="10" t="str">
        <f t="shared" si="1780"/>
        <v>IODTF</v>
      </c>
      <c r="F3186" s="10" t="s">
        <v>10</v>
      </c>
      <c r="G3186" s="10" t="s">
        <v>11</v>
      </c>
      <c r="H3186" s="10">
        <v>2015</v>
      </c>
      <c r="I3186" s="13">
        <f t="shared" si="1782"/>
        <v>0</v>
      </c>
      <c r="J3186" s="39">
        <f t="shared" si="1779"/>
        <v>0</v>
      </c>
      <c r="K3186" s="2">
        <v>8</v>
      </c>
    </row>
    <row r="3187" spans="3:11">
      <c r="C3187" s="2" t="s">
        <v>4223</v>
      </c>
      <c r="D3187" s="12" t="str">
        <f t="shared" si="1781"/>
        <v>IODPH</v>
      </c>
      <c r="E3187" s="10" t="str">
        <f t="shared" si="1780"/>
        <v>IODPH</v>
      </c>
      <c r="F3187" s="10" t="s">
        <v>10</v>
      </c>
      <c r="G3187" s="10" t="s">
        <v>11</v>
      </c>
      <c r="H3187" s="10">
        <v>2015</v>
      </c>
      <c r="I3187" s="13">
        <f t="shared" si="1782"/>
        <v>2.2969560899760932E-3</v>
      </c>
      <c r="J3187" s="13">
        <f>I3187</f>
        <v>2.2969560899760932E-3</v>
      </c>
      <c r="K3187" s="2">
        <v>8</v>
      </c>
    </row>
    <row r="3188" spans="3:11">
      <c r="C3188" s="2" t="s">
        <v>4223</v>
      </c>
      <c r="D3188" s="12" t="str">
        <f t="shared" si="1781"/>
        <v>IODPH</v>
      </c>
      <c r="E3188" s="10" t="str">
        <f t="shared" si="1780"/>
        <v>IODPH</v>
      </c>
      <c r="F3188" s="10" t="s">
        <v>10</v>
      </c>
      <c r="G3188" s="10" t="s">
        <v>11</v>
      </c>
      <c r="H3188" s="10">
        <v>2015</v>
      </c>
      <c r="I3188" s="13">
        <f t="shared" si="1782"/>
        <v>2.2969560899760932E-3</v>
      </c>
      <c r="J3188" s="13">
        <f t="shared" ref="J3188:J3246" si="1783">I3188</f>
        <v>2.2969560899760932E-3</v>
      </c>
      <c r="K3188" s="2">
        <v>8</v>
      </c>
    </row>
    <row r="3189" spans="3:11">
      <c r="C3189" s="2" t="s">
        <v>4224</v>
      </c>
      <c r="D3189" s="12" t="str">
        <f t="shared" si="1781"/>
        <v>IODSH</v>
      </c>
      <c r="E3189" s="10" t="str">
        <f t="shared" si="1780"/>
        <v>IODSH</v>
      </c>
      <c r="F3189" s="10" t="s">
        <v>10</v>
      </c>
      <c r="G3189" s="10" t="s">
        <v>11</v>
      </c>
      <c r="H3189" s="10">
        <v>2015</v>
      </c>
      <c r="I3189" s="13">
        <f t="shared" si="1782"/>
        <v>0</v>
      </c>
      <c r="J3189" s="13">
        <f t="shared" si="1783"/>
        <v>0</v>
      </c>
      <c r="K3189" s="2">
        <v>8</v>
      </c>
    </row>
    <row r="3190" spans="3:11">
      <c r="C3190" s="2" t="s">
        <v>1791</v>
      </c>
      <c r="D3190" s="12" t="str">
        <f t="shared" si="1781"/>
        <v>IODLA</v>
      </c>
      <c r="E3190" s="10" t="str">
        <f t="shared" si="1780"/>
        <v>IODLA</v>
      </c>
      <c r="F3190" s="10" t="s">
        <v>10</v>
      </c>
      <c r="G3190" s="10" t="s">
        <v>11</v>
      </c>
      <c r="H3190" s="10">
        <v>2015</v>
      </c>
      <c r="I3190" s="13">
        <f t="shared" si="1782"/>
        <v>2.5551742427023434E-3</v>
      </c>
      <c r="J3190" s="13">
        <f t="shared" si="1783"/>
        <v>2.5551742427023434E-3</v>
      </c>
      <c r="K3190" s="2">
        <v>0</v>
      </c>
    </row>
    <row r="3191" spans="3:11">
      <c r="C3191" s="2" t="s">
        <v>1792</v>
      </c>
      <c r="D3191" s="12" t="str">
        <f t="shared" si="1781"/>
        <v>IODEM</v>
      </c>
      <c r="E3191" s="10" t="str">
        <f t="shared" si="1780"/>
        <v>IODEM</v>
      </c>
      <c r="F3191" s="10" t="s">
        <v>10</v>
      </c>
      <c r="G3191" s="10" t="s">
        <v>11</v>
      </c>
      <c r="H3191" s="10">
        <v>2015</v>
      </c>
      <c r="I3191" s="13">
        <f t="shared" si="1782"/>
        <v>2.857240269179434E-3</v>
      </c>
      <c r="J3191" s="13">
        <f t="shared" si="1783"/>
        <v>2.857240269179434E-3</v>
      </c>
      <c r="K3191" s="2">
        <v>0</v>
      </c>
    </row>
    <row r="3192" spans="3:11">
      <c r="C3192" s="2" t="s">
        <v>1793</v>
      </c>
      <c r="D3192" s="12" t="str">
        <f t="shared" si="1781"/>
        <v>IODTF</v>
      </c>
      <c r="E3192" s="10" t="str">
        <f t="shared" si="1780"/>
        <v>IODTF</v>
      </c>
      <c r="F3192" s="10" t="s">
        <v>10</v>
      </c>
      <c r="G3192" s="10" t="s">
        <v>11</v>
      </c>
      <c r="H3192" s="10">
        <v>2015</v>
      </c>
      <c r="I3192" s="13">
        <f t="shared" si="1782"/>
        <v>0</v>
      </c>
      <c r="J3192" s="13">
        <f t="shared" si="1783"/>
        <v>0</v>
      </c>
      <c r="K3192" s="2">
        <v>8</v>
      </c>
    </row>
    <row r="3193" spans="3:11">
      <c r="C3193" s="2" t="s">
        <v>4225</v>
      </c>
      <c r="D3193" s="12" t="str">
        <f t="shared" si="1781"/>
        <v>IODPH</v>
      </c>
      <c r="E3193" s="10" t="str">
        <f t="shared" si="1780"/>
        <v>IODPH</v>
      </c>
      <c r="F3193" s="10" t="s">
        <v>10</v>
      </c>
      <c r="G3193" s="10" t="s">
        <v>11</v>
      </c>
      <c r="H3193" s="10">
        <v>2015</v>
      </c>
      <c r="I3193" s="13">
        <f t="shared" si="1782"/>
        <v>2.296956089976081E-3</v>
      </c>
      <c r="J3193" s="13">
        <f t="shared" si="1783"/>
        <v>2.296956089976081E-3</v>
      </c>
      <c r="K3193" s="2">
        <v>8</v>
      </c>
    </row>
    <row r="3194" spans="3:11">
      <c r="C3194" s="2" t="s">
        <v>4225</v>
      </c>
      <c r="D3194" s="12" t="str">
        <f t="shared" si="1781"/>
        <v>IODPH</v>
      </c>
      <c r="E3194" s="10" t="str">
        <f t="shared" si="1780"/>
        <v>IODPH</v>
      </c>
      <c r="F3194" s="10" t="s">
        <v>10</v>
      </c>
      <c r="G3194" s="10" t="s">
        <v>11</v>
      </c>
      <c r="H3194" s="10">
        <v>2015</v>
      </c>
      <c r="I3194" s="13">
        <f t="shared" si="1782"/>
        <v>2.296956089976081E-3</v>
      </c>
      <c r="J3194" s="13">
        <f t="shared" si="1783"/>
        <v>2.296956089976081E-3</v>
      </c>
      <c r="K3194" s="2">
        <v>8</v>
      </c>
    </row>
    <row r="3195" spans="3:11">
      <c r="C3195" s="2" t="s">
        <v>4226</v>
      </c>
      <c r="D3195" s="12" t="str">
        <f t="shared" si="1781"/>
        <v>IODSH</v>
      </c>
      <c r="E3195" s="10" t="str">
        <f t="shared" si="1780"/>
        <v>IODSH</v>
      </c>
      <c r="F3195" s="10" t="s">
        <v>10</v>
      </c>
      <c r="G3195" s="10" t="s">
        <v>11</v>
      </c>
      <c r="H3195" s="10">
        <v>2015</v>
      </c>
      <c r="I3195" s="13">
        <f t="shared" si="1782"/>
        <v>0</v>
      </c>
      <c r="J3195" s="13">
        <f t="shared" si="1783"/>
        <v>0</v>
      </c>
      <c r="K3195" s="2">
        <v>8</v>
      </c>
    </row>
    <row r="3196" spans="3:11">
      <c r="C3196" s="2" t="s">
        <v>1794</v>
      </c>
      <c r="D3196" s="12" t="str">
        <f t="shared" si="1781"/>
        <v>IODLA</v>
      </c>
      <c r="E3196" s="10" t="str">
        <f t="shared" si="1780"/>
        <v>IODLA</v>
      </c>
      <c r="F3196" s="10" t="s">
        <v>10</v>
      </c>
      <c r="G3196" s="10" t="s">
        <v>11</v>
      </c>
      <c r="H3196" s="10">
        <v>2015</v>
      </c>
      <c r="I3196" s="13">
        <f t="shared" si="1782"/>
        <v>2.5551742427023685E-3</v>
      </c>
      <c r="J3196" s="13">
        <f t="shared" si="1783"/>
        <v>2.5551742427023685E-3</v>
      </c>
      <c r="K3196" s="2">
        <v>0</v>
      </c>
    </row>
    <row r="3197" spans="3:11">
      <c r="C3197" s="2" t="s">
        <v>1795</v>
      </c>
      <c r="D3197" s="12" t="str">
        <f t="shared" si="1781"/>
        <v>IODEM</v>
      </c>
      <c r="E3197" s="10" t="str">
        <f t="shared" si="1780"/>
        <v>IODEM</v>
      </c>
      <c r="F3197" s="10" t="s">
        <v>10</v>
      </c>
      <c r="G3197" s="10" t="s">
        <v>11</v>
      </c>
      <c r="H3197" s="10">
        <v>2015</v>
      </c>
      <c r="I3197" s="13">
        <f t="shared" si="1782"/>
        <v>2.857240269179434E-3</v>
      </c>
      <c r="J3197" s="13">
        <f t="shared" si="1783"/>
        <v>2.857240269179434E-3</v>
      </c>
      <c r="K3197" s="2">
        <v>0</v>
      </c>
    </row>
    <row r="3198" spans="3:11">
      <c r="C3198" s="2" t="s">
        <v>1796</v>
      </c>
      <c r="D3198" s="12" t="str">
        <f t="shared" si="1781"/>
        <v>IODTF</v>
      </c>
      <c r="E3198" s="10" t="str">
        <f t="shared" si="1780"/>
        <v>IODTF</v>
      </c>
      <c r="F3198" s="10" t="s">
        <v>10</v>
      </c>
      <c r="G3198" s="10" t="s">
        <v>11</v>
      </c>
      <c r="H3198" s="10">
        <v>2015</v>
      </c>
      <c r="I3198" s="13">
        <f t="shared" si="1782"/>
        <v>0</v>
      </c>
      <c r="J3198" s="13">
        <f t="shared" si="1783"/>
        <v>0</v>
      </c>
      <c r="K3198" s="2">
        <v>8</v>
      </c>
    </row>
    <row r="3199" spans="3:11">
      <c r="C3199" s="2" t="s">
        <v>4227</v>
      </c>
      <c r="D3199" s="12" t="str">
        <f t="shared" si="1781"/>
        <v>IODPH</v>
      </c>
      <c r="E3199" s="10" t="str">
        <f t="shared" si="1780"/>
        <v>IODPH</v>
      </c>
      <c r="F3199" s="10" t="s">
        <v>10</v>
      </c>
      <c r="G3199" s="10" t="s">
        <v>11</v>
      </c>
      <c r="H3199" s="10">
        <v>2015</v>
      </c>
      <c r="I3199" s="13">
        <f t="shared" si="1782"/>
        <v>2.296956089976081E-3</v>
      </c>
      <c r="J3199" s="13">
        <f t="shared" si="1783"/>
        <v>2.296956089976081E-3</v>
      </c>
      <c r="K3199" s="2">
        <v>8</v>
      </c>
    </row>
    <row r="3200" spans="3:11">
      <c r="C3200" s="2" t="s">
        <v>4227</v>
      </c>
      <c r="D3200" s="12" t="str">
        <f t="shared" si="1781"/>
        <v>IODPH</v>
      </c>
      <c r="E3200" s="10" t="str">
        <f t="shared" ref="E3200:E3263" si="1784">D3200</f>
        <v>IODPH</v>
      </c>
      <c r="F3200" s="10" t="s">
        <v>10</v>
      </c>
      <c r="G3200" s="10" t="s">
        <v>11</v>
      </c>
      <c r="H3200" s="10">
        <v>2015</v>
      </c>
      <c r="I3200" s="13">
        <f t="shared" si="1782"/>
        <v>2.296956089976081E-3</v>
      </c>
      <c r="J3200" s="13">
        <f t="shared" si="1783"/>
        <v>2.296956089976081E-3</v>
      </c>
      <c r="K3200" s="2">
        <v>8</v>
      </c>
    </row>
    <row r="3201" spans="3:11">
      <c r="C3201" s="2" t="s">
        <v>4228</v>
      </c>
      <c r="D3201" s="12" t="str">
        <f t="shared" si="1781"/>
        <v>IODSH</v>
      </c>
      <c r="E3201" s="10" t="str">
        <f t="shared" si="1784"/>
        <v>IODSH</v>
      </c>
      <c r="F3201" s="10" t="s">
        <v>10</v>
      </c>
      <c r="G3201" s="10" t="s">
        <v>11</v>
      </c>
      <c r="H3201" s="10">
        <v>2015</v>
      </c>
      <c r="I3201" s="13">
        <f t="shared" si="1782"/>
        <v>0</v>
      </c>
      <c r="J3201" s="13">
        <f t="shared" si="1783"/>
        <v>0</v>
      </c>
      <c r="K3201" s="2">
        <v>8</v>
      </c>
    </row>
    <row r="3202" spans="3:11">
      <c r="C3202" s="2" t="s">
        <v>1797</v>
      </c>
      <c r="D3202" s="12" t="str">
        <f t="shared" si="1781"/>
        <v>IODLA</v>
      </c>
      <c r="E3202" s="10" t="str">
        <f t="shared" si="1784"/>
        <v>IODLA</v>
      </c>
      <c r="F3202" s="10" t="s">
        <v>10</v>
      </c>
      <c r="G3202" s="10" t="s">
        <v>11</v>
      </c>
      <c r="H3202" s="10">
        <v>2015</v>
      </c>
      <c r="I3202" s="13">
        <f t="shared" si="1782"/>
        <v>2.5551742427023434E-3</v>
      </c>
      <c r="J3202" s="13">
        <f t="shared" si="1783"/>
        <v>2.5551742427023434E-3</v>
      </c>
      <c r="K3202" s="2">
        <v>0</v>
      </c>
    </row>
    <row r="3203" spans="3:11">
      <c r="C3203" s="2" t="s">
        <v>1798</v>
      </c>
      <c r="D3203" s="12" t="str">
        <f t="shared" si="1781"/>
        <v>IODEM</v>
      </c>
      <c r="E3203" s="10" t="str">
        <f t="shared" si="1784"/>
        <v>IODEM</v>
      </c>
      <c r="F3203" s="10" t="s">
        <v>10</v>
      </c>
      <c r="G3203" s="10" t="s">
        <v>11</v>
      </c>
      <c r="H3203" s="10">
        <v>2015</v>
      </c>
      <c r="I3203" s="13">
        <f t="shared" si="1782"/>
        <v>2.857240269179434E-3</v>
      </c>
      <c r="J3203" s="13">
        <f t="shared" si="1783"/>
        <v>2.857240269179434E-3</v>
      </c>
      <c r="K3203" s="2">
        <v>0</v>
      </c>
    </row>
    <row r="3204" spans="3:11">
      <c r="C3204" s="2" t="s">
        <v>1799</v>
      </c>
      <c r="D3204" s="12" t="str">
        <f t="shared" si="1781"/>
        <v>IODTF</v>
      </c>
      <c r="E3204" s="10" t="str">
        <f t="shared" si="1784"/>
        <v>IODTF</v>
      </c>
      <c r="F3204" s="10" t="s">
        <v>10</v>
      </c>
      <c r="G3204" s="10" t="s">
        <v>11</v>
      </c>
      <c r="H3204" s="10">
        <v>2015</v>
      </c>
      <c r="I3204" s="13">
        <f t="shared" si="1782"/>
        <v>0</v>
      </c>
      <c r="J3204" s="13">
        <f t="shared" si="1783"/>
        <v>0</v>
      </c>
      <c r="K3204" s="2">
        <v>8</v>
      </c>
    </row>
    <row r="3205" spans="3:11">
      <c r="C3205" s="2" t="s">
        <v>4229</v>
      </c>
      <c r="D3205" s="12" t="str">
        <f t="shared" si="1781"/>
        <v>IODPH</v>
      </c>
      <c r="E3205" s="10" t="str">
        <f t="shared" si="1784"/>
        <v>IODPH</v>
      </c>
      <c r="F3205" s="10" t="s">
        <v>10</v>
      </c>
      <c r="G3205" s="10" t="s">
        <v>11</v>
      </c>
      <c r="H3205" s="10">
        <v>2015</v>
      </c>
      <c r="I3205" s="13">
        <f t="shared" si="1782"/>
        <v>2.2969560899760932E-3</v>
      </c>
      <c r="J3205" s="13">
        <f t="shared" si="1783"/>
        <v>2.2969560899760932E-3</v>
      </c>
      <c r="K3205" s="2">
        <v>7</v>
      </c>
    </row>
    <row r="3206" spans="3:11">
      <c r="C3206" s="2" t="s">
        <v>4229</v>
      </c>
      <c r="D3206" s="12" t="str">
        <f t="shared" si="1781"/>
        <v>IODPH</v>
      </c>
      <c r="E3206" s="10" t="str">
        <f t="shared" si="1784"/>
        <v>IODPH</v>
      </c>
      <c r="F3206" s="10" t="s">
        <v>10</v>
      </c>
      <c r="G3206" s="10" t="s">
        <v>11</v>
      </c>
      <c r="H3206" s="10">
        <v>2015</v>
      </c>
      <c r="I3206" s="13">
        <f t="shared" si="1782"/>
        <v>2.2969560899760932E-3</v>
      </c>
      <c r="J3206" s="13">
        <f t="shared" si="1783"/>
        <v>2.2969560899760932E-3</v>
      </c>
      <c r="K3206" s="2">
        <v>8</v>
      </c>
    </row>
    <row r="3207" spans="3:11">
      <c r="C3207" s="2" t="s">
        <v>4230</v>
      </c>
      <c r="D3207" s="12" t="str">
        <f t="shared" si="1781"/>
        <v>IODSH</v>
      </c>
      <c r="E3207" s="10" t="str">
        <f t="shared" si="1784"/>
        <v>IODSH</v>
      </c>
      <c r="F3207" s="10" t="s">
        <v>10</v>
      </c>
      <c r="G3207" s="10" t="s">
        <v>11</v>
      </c>
      <c r="H3207" s="10">
        <v>2015</v>
      </c>
      <c r="I3207" s="13">
        <f t="shared" si="1782"/>
        <v>0</v>
      </c>
      <c r="J3207" s="13">
        <f t="shared" si="1783"/>
        <v>0</v>
      </c>
      <c r="K3207" s="2">
        <v>8</v>
      </c>
    </row>
    <row r="3208" spans="3:11">
      <c r="C3208" s="2" t="s">
        <v>1800</v>
      </c>
      <c r="D3208" s="12" t="str">
        <f t="shared" ref="D3208:D3271" si="1785">"I"&amp;MID(C3208,4,1)&amp;"D"&amp;MID(C3208,9,2)</f>
        <v>IODLA</v>
      </c>
      <c r="E3208" s="10" t="str">
        <f t="shared" si="1784"/>
        <v>IODLA</v>
      </c>
      <c r="F3208" s="10" t="s">
        <v>10</v>
      </c>
      <c r="G3208" s="10" t="s">
        <v>11</v>
      </c>
      <c r="H3208" s="10">
        <v>2015</v>
      </c>
      <c r="I3208" s="13">
        <f t="shared" ref="I3208:I3271" si="1786">INDEX($AG$39:$BF$639,MATCH(IF(RIGHT(C3208,3)="100",RIGHT(C3208,6),RIGHT(C3208,5)),$AG$39:$AG$639,0),MATCH(MID(D3208,2,2),$AG$39:$BF$39,0))*$AI$19</f>
        <v>2.5551742427023434E-3</v>
      </c>
      <c r="J3208" s="13">
        <f t="shared" si="1783"/>
        <v>2.5551742427023434E-3</v>
      </c>
      <c r="K3208" s="2">
        <v>0</v>
      </c>
    </row>
    <row r="3209" spans="3:11">
      <c r="C3209" s="2" t="s">
        <v>1801</v>
      </c>
      <c r="D3209" s="12" t="str">
        <f t="shared" si="1785"/>
        <v>IODEM</v>
      </c>
      <c r="E3209" s="10" t="str">
        <f t="shared" si="1784"/>
        <v>IODEM</v>
      </c>
      <c r="F3209" s="10" t="s">
        <v>10</v>
      </c>
      <c r="G3209" s="10" t="s">
        <v>11</v>
      </c>
      <c r="H3209" s="10">
        <v>2015</v>
      </c>
      <c r="I3209" s="13">
        <f t="shared" si="1786"/>
        <v>2.857240269179434E-3</v>
      </c>
      <c r="J3209" s="13">
        <f t="shared" si="1783"/>
        <v>2.857240269179434E-3</v>
      </c>
      <c r="K3209" s="2">
        <v>0</v>
      </c>
    </row>
    <row r="3210" spans="3:11">
      <c r="C3210" s="2" t="s">
        <v>1802</v>
      </c>
      <c r="D3210" s="12" t="str">
        <f t="shared" si="1785"/>
        <v>IODTF</v>
      </c>
      <c r="E3210" s="10" t="str">
        <f t="shared" si="1784"/>
        <v>IODTF</v>
      </c>
      <c r="F3210" s="10" t="s">
        <v>10</v>
      </c>
      <c r="G3210" s="10" t="s">
        <v>11</v>
      </c>
      <c r="H3210" s="10">
        <v>2015</v>
      </c>
      <c r="I3210" s="13">
        <f t="shared" si="1786"/>
        <v>0</v>
      </c>
      <c r="J3210" s="13">
        <f t="shared" si="1783"/>
        <v>0</v>
      </c>
      <c r="K3210" s="2">
        <v>8</v>
      </c>
    </row>
    <row r="3211" spans="3:11">
      <c r="C3211" s="2" t="s">
        <v>4231</v>
      </c>
      <c r="D3211" s="12" t="str">
        <f t="shared" si="1785"/>
        <v>IODPH</v>
      </c>
      <c r="E3211" s="10" t="str">
        <f t="shared" si="1784"/>
        <v>IODPH</v>
      </c>
      <c r="F3211" s="10" t="s">
        <v>10</v>
      </c>
      <c r="G3211" s="10" t="s">
        <v>11</v>
      </c>
      <c r="H3211" s="10">
        <v>2015</v>
      </c>
      <c r="I3211" s="13">
        <f t="shared" si="1786"/>
        <v>2.2969560899760932E-3</v>
      </c>
      <c r="J3211" s="13">
        <f t="shared" si="1783"/>
        <v>2.2969560899760932E-3</v>
      </c>
      <c r="K3211" s="2">
        <v>7</v>
      </c>
    </row>
    <row r="3212" spans="3:11">
      <c r="C3212" s="2" t="s">
        <v>4231</v>
      </c>
      <c r="D3212" s="12" t="str">
        <f t="shared" si="1785"/>
        <v>IODPH</v>
      </c>
      <c r="E3212" s="10" t="str">
        <f t="shared" si="1784"/>
        <v>IODPH</v>
      </c>
      <c r="F3212" s="10" t="s">
        <v>10</v>
      </c>
      <c r="G3212" s="10" t="s">
        <v>11</v>
      </c>
      <c r="H3212" s="10">
        <v>2015</v>
      </c>
      <c r="I3212" s="13">
        <f t="shared" si="1786"/>
        <v>2.2969560899760932E-3</v>
      </c>
      <c r="J3212" s="13">
        <f t="shared" si="1783"/>
        <v>2.2969560899760932E-3</v>
      </c>
      <c r="K3212" s="2">
        <v>8</v>
      </c>
    </row>
    <row r="3213" spans="3:11">
      <c r="C3213" s="2" t="s">
        <v>4232</v>
      </c>
      <c r="D3213" s="12" t="str">
        <f t="shared" si="1785"/>
        <v>IODSH</v>
      </c>
      <c r="E3213" s="10" t="str">
        <f t="shared" si="1784"/>
        <v>IODSH</v>
      </c>
      <c r="F3213" s="10" t="s">
        <v>10</v>
      </c>
      <c r="G3213" s="10" t="s">
        <v>11</v>
      </c>
      <c r="H3213" s="10">
        <v>2015</v>
      </c>
      <c r="I3213" s="13">
        <f t="shared" si="1786"/>
        <v>0</v>
      </c>
      <c r="J3213" s="13">
        <f t="shared" si="1783"/>
        <v>0</v>
      </c>
      <c r="K3213" s="2">
        <v>8</v>
      </c>
    </row>
    <row r="3214" spans="3:11">
      <c r="C3214" s="2" t="s">
        <v>1803</v>
      </c>
      <c r="D3214" s="12" t="str">
        <f t="shared" si="1785"/>
        <v>IODLA</v>
      </c>
      <c r="E3214" s="10" t="str">
        <f t="shared" si="1784"/>
        <v>IODLA</v>
      </c>
      <c r="F3214" s="10" t="s">
        <v>10</v>
      </c>
      <c r="G3214" s="10" t="s">
        <v>11</v>
      </c>
      <c r="H3214" s="10">
        <v>2015</v>
      </c>
      <c r="I3214" s="13">
        <f t="shared" si="1786"/>
        <v>2.5551742427023685E-3</v>
      </c>
      <c r="J3214" s="13">
        <f t="shared" si="1783"/>
        <v>2.5551742427023685E-3</v>
      </c>
      <c r="K3214" s="2">
        <v>0</v>
      </c>
    </row>
    <row r="3215" spans="3:11">
      <c r="C3215" s="2" t="s">
        <v>1804</v>
      </c>
      <c r="D3215" s="12" t="str">
        <f t="shared" si="1785"/>
        <v>IODEM</v>
      </c>
      <c r="E3215" s="10" t="str">
        <f t="shared" si="1784"/>
        <v>IODEM</v>
      </c>
      <c r="F3215" s="10" t="s">
        <v>10</v>
      </c>
      <c r="G3215" s="10" t="s">
        <v>11</v>
      </c>
      <c r="H3215" s="10">
        <v>2015</v>
      </c>
      <c r="I3215" s="13">
        <f t="shared" si="1786"/>
        <v>2.857240269179434E-3</v>
      </c>
      <c r="J3215" s="13">
        <f t="shared" si="1783"/>
        <v>2.857240269179434E-3</v>
      </c>
      <c r="K3215" s="2">
        <v>0</v>
      </c>
    </row>
    <row r="3216" spans="3:11">
      <c r="C3216" s="2" t="s">
        <v>1805</v>
      </c>
      <c r="D3216" s="12" t="str">
        <f t="shared" si="1785"/>
        <v>IODTF</v>
      </c>
      <c r="E3216" s="10" t="str">
        <f t="shared" si="1784"/>
        <v>IODTF</v>
      </c>
      <c r="F3216" s="10" t="s">
        <v>10</v>
      </c>
      <c r="G3216" s="10" t="s">
        <v>11</v>
      </c>
      <c r="H3216" s="10">
        <v>2015</v>
      </c>
      <c r="I3216" s="13">
        <f t="shared" si="1786"/>
        <v>0</v>
      </c>
      <c r="J3216" s="13">
        <f t="shared" si="1783"/>
        <v>0</v>
      </c>
      <c r="K3216" s="2">
        <v>7</v>
      </c>
    </row>
    <row r="3217" spans="3:11">
      <c r="C3217" s="2" t="s">
        <v>4233</v>
      </c>
      <c r="D3217" s="12" t="str">
        <f t="shared" si="1785"/>
        <v>IODPH</v>
      </c>
      <c r="E3217" s="10" t="str">
        <f t="shared" si="1784"/>
        <v>IODPH</v>
      </c>
      <c r="F3217" s="10" t="s">
        <v>10</v>
      </c>
      <c r="G3217" s="10" t="s">
        <v>11</v>
      </c>
      <c r="H3217" s="10">
        <v>2015</v>
      </c>
      <c r="I3217" s="13">
        <f t="shared" si="1786"/>
        <v>2.2969560899760932E-3</v>
      </c>
      <c r="J3217" s="13">
        <f t="shared" si="1783"/>
        <v>2.2969560899760932E-3</v>
      </c>
      <c r="K3217" s="2">
        <v>7</v>
      </c>
    </row>
    <row r="3218" spans="3:11">
      <c r="C3218" s="2" t="s">
        <v>4233</v>
      </c>
      <c r="D3218" s="12" t="str">
        <f t="shared" si="1785"/>
        <v>IODPH</v>
      </c>
      <c r="E3218" s="10" t="str">
        <f t="shared" si="1784"/>
        <v>IODPH</v>
      </c>
      <c r="F3218" s="10" t="s">
        <v>10</v>
      </c>
      <c r="G3218" s="10" t="s">
        <v>11</v>
      </c>
      <c r="H3218" s="10">
        <v>2015</v>
      </c>
      <c r="I3218" s="13">
        <f t="shared" si="1786"/>
        <v>2.2969560899760932E-3</v>
      </c>
      <c r="J3218" s="13">
        <f t="shared" si="1783"/>
        <v>2.2969560899760932E-3</v>
      </c>
      <c r="K3218" s="2">
        <v>8</v>
      </c>
    </row>
    <row r="3219" spans="3:11">
      <c r="C3219" s="2" t="s">
        <v>4234</v>
      </c>
      <c r="D3219" s="12" t="str">
        <f t="shared" si="1785"/>
        <v>IODSH</v>
      </c>
      <c r="E3219" s="10" t="str">
        <f t="shared" si="1784"/>
        <v>IODSH</v>
      </c>
      <c r="F3219" s="10" t="s">
        <v>10</v>
      </c>
      <c r="G3219" s="10" t="s">
        <v>11</v>
      </c>
      <c r="H3219" s="10">
        <v>2015</v>
      </c>
      <c r="I3219" s="13">
        <f t="shared" si="1786"/>
        <v>0</v>
      </c>
      <c r="J3219" s="13">
        <f t="shared" si="1783"/>
        <v>0</v>
      </c>
      <c r="K3219" s="2">
        <v>8</v>
      </c>
    </row>
    <row r="3220" spans="3:11">
      <c r="C3220" s="2" t="s">
        <v>1806</v>
      </c>
      <c r="D3220" s="12" t="str">
        <f t="shared" si="1785"/>
        <v>IODLA</v>
      </c>
      <c r="E3220" s="10" t="str">
        <f t="shared" si="1784"/>
        <v>IODLA</v>
      </c>
      <c r="F3220" s="10" t="s">
        <v>10</v>
      </c>
      <c r="G3220" s="10" t="s">
        <v>11</v>
      </c>
      <c r="H3220" s="10">
        <v>2015</v>
      </c>
      <c r="I3220" s="13">
        <f t="shared" si="1786"/>
        <v>2.5551742427023434E-3</v>
      </c>
      <c r="J3220" s="13">
        <f t="shared" si="1783"/>
        <v>2.5551742427023434E-3</v>
      </c>
      <c r="K3220" s="2">
        <v>0</v>
      </c>
    </row>
    <row r="3221" spans="3:11">
      <c r="C3221" s="2" t="s">
        <v>1807</v>
      </c>
      <c r="D3221" s="12" t="str">
        <f t="shared" si="1785"/>
        <v>IODEM</v>
      </c>
      <c r="E3221" s="10" t="str">
        <f t="shared" si="1784"/>
        <v>IODEM</v>
      </c>
      <c r="F3221" s="10" t="s">
        <v>10</v>
      </c>
      <c r="G3221" s="10" t="s">
        <v>11</v>
      </c>
      <c r="H3221" s="10">
        <v>2015</v>
      </c>
      <c r="I3221" s="13">
        <f t="shared" si="1786"/>
        <v>2.8572402691794093E-3</v>
      </c>
      <c r="J3221" s="13">
        <f t="shared" si="1783"/>
        <v>2.8572402691794093E-3</v>
      </c>
      <c r="K3221" s="2">
        <v>0</v>
      </c>
    </row>
    <row r="3222" spans="3:11">
      <c r="C3222" s="2" t="s">
        <v>1808</v>
      </c>
      <c r="D3222" s="12" t="str">
        <f t="shared" si="1785"/>
        <v>IODTF</v>
      </c>
      <c r="E3222" s="10" t="str">
        <f t="shared" si="1784"/>
        <v>IODTF</v>
      </c>
      <c r="F3222" s="10" t="s">
        <v>10</v>
      </c>
      <c r="G3222" s="10" t="s">
        <v>11</v>
      </c>
      <c r="H3222" s="10">
        <v>2015</v>
      </c>
      <c r="I3222" s="13">
        <f t="shared" si="1786"/>
        <v>0</v>
      </c>
      <c r="J3222" s="13">
        <f t="shared" si="1783"/>
        <v>0</v>
      </c>
      <c r="K3222" s="2">
        <v>7</v>
      </c>
    </row>
    <row r="3223" spans="3:11">
      <c r="C3223" s="2" t="s">
        <v>4235</v>
      </c>
      <c r="D3223" s="12" t="str">
        <f t="shared" si="1785"/>
        <v>IODPH</v>
      </c>
      <c r="E3223" s="10" t="str">
        <f t="shared" si="1784"/>
        <v>IODPH</v>
      </c>
      <c r="F3223" s="10" t="s">
        <v>10</v>
      </c>
      <c r="G3223" s="10" t="s">
        <v>11</v>
      </c>
      <c r="H3223" s="10">
        <v>2015</v>
      </c>
      <c r="I3223" s="13">
        <f t="shared" si="1786"/>
        <v>2.296956089976081E-3</v>
      </c>
      <c r="J3223" s="13">
        <f t="shared" si="1783"/>
        <v>2.296956089976081E-3</v>
      </c>
      <c r="K3223" s="2">
        <v>7</v>
      </c>
    </row>
    <row r="3224" spans="3:11">
      <c r="C3224" s="2" t="s">
        <v>4235</v>
      </c>
      <c r="D3224" s="12" t="str">
        <f t="shared" si="1785"/>
        <v>IODPH</v>
      </c>
      <c r="E3224" s="10" t="str">
        <f t="shared" si="1784"/>
        <v>IODPH</v>
      </c>
      <c r="F3224" s="10" t="s">
        <v>10</v>
      </c>
      <c r="G3224" s="10" t="s">
        <v>11</v>
      </c>
      <c r="H3224" s="10">
        <v>2015</v>
      </c>
      <c r="I3224" s="13">
        <f t="shared" si="1786"/>
        <v>2.296956089976081E-3</v>
      </c>
      <c r="J3224" s="13">
        <f t="shared" si="1783"/>
        <v>2.296956089976081E-3</v>
      </c>
      <c r="K3224" s="2">
        <v>8</v>
      </c>
    </row>
    <row r="3225" spans="3:11">
      <c r="C3225" s="2" t="s">
        <v>4236</v>
      </c>
      <c r="D3225" s="12" t="str">
        <f t="shared" si="1785"/>
        <v>IODSH</v>
      </c>
      <c r="E3225" s="10" t="str">
        <f t="shared" si="1784"/>
        <v>IODSH</v>
      </c>
      <c r="F3225" s="10" t="s">
        <v>10</v>
      </c>
      <c r="G3225" s="10" t="s">
        <v>11</v>
      </c>
      <c r="H3225" s="10">
        <v>2015</v>
      </c>
      <c r="I3225" s="13">
        <f t="shared" si="1786"/>
        <v>0</v>
      </c>
      <c r="J3225" s="13">
        <f t="shared" si="1783"/>
        <v>0</v>
      </c>
      <c r="K3225" s="2">
        <v>8</v>
      </c>
    </row>
    <row r="3226" spans="3:11">
      <c r="C3226" s="2" t="s">
        <v>1809</v>
      </c>
      <c r="D3226" s="12" t="str">
        <f t="shared" si="1785"/>
        <v>IODLA</v>
      </c>
      <c r="E3226" s="10" t="str">
        <f t="shared" si="1784"/>
        <v>IODLA</v>
      </c>
      <c r="F3226" s="10" t="s">
        <v>10</v>
      </c>
      <c r="G3226" s="10" t="s">
        <v>11</v>
      </c>
      <c r="H3226" s="10">
        <v>2015</v>
      </c>
      <c r="I3226" s="13">
        <f t="shared" si="1786"/>
        <v>2.5551742427023434E-3</v>
      </c>
      <c r="J3226" s="13">
        <f t="shared" si="1783"/>
        <v>2.5551742427023434E-3</v>
      </c>
      <c r="K3226" s="2">
        <v>0</v>
      </c>
    </row>
    <row r="3227" spans="3:11">
      <c r="C3227" s="2" t="s">
        <v>1810</v>
      </c>
      <c r="D3227" s="12" t="str">
        <f t="shared" si="1785"/>
        <v>IODEM</v>
      </c>
      <c r="E3227" s="10" t="str">
        <f t="shared" si="1784"/>
        <v>IODEM</v>
      </c>
      <c r="F3227" s="10" t="s">
        <v>10</v>
      </c>
      <c r="G3227" s="10" t="s">
        <v>11</v>
      </c>
      <c r="H3227" s="10">
        <v>2015</v>
      </c>
      <c r="I3227" s="13">
        <f t="shared" si="1786"/>
        <v>2.857240269179434E-3</v>
      </c>
      <c r="J3227" s="13">
        <f t="shared" si="1783"/>
        <v>2.857240269179434E-3</v>
      </c>
      <c r="K3227" s="2">
        <v>0</v>
      </c>
    </row>
    <row r="3228" spans="3:11">
      <c r="C3228" s="2" t="s">
        <v>1811</v>
      </c>
      <c r="D3228" s="12" t="str">
        <f t="shared" si="1785"/>
        <v>IODTF</v>
      </c>
      <c r="E3228" s="10" t="str">
        <f t="shared" si="1784"/>
        <v>IODTF</v>
      </c>
      <c r="F3228" s="10" t="s">
        <v>10</v>
      </c>
      <c r="G3228" s="10" t="s">
        <v>11</v>
      </c>
      <c r="H3228" s="10">
        <v>2015</v>
      </c>
      <c r="I3228" s="13">
        <f t="shared" si="1786"/>
        <v>0</v>
      </c>
      <c r="J3228" s="13">
        <f t="shared" si="1783"/>
        <v>0</v>
      </c>
      <c r="K3228" s="2">
        <v>7</v>
      </c>
    </row>
    <row r="3229" spans="3:11">
      <c r="C3229" s="2" t="s">
        <v>4237</v>
      </c>
      <c r="D3229" s="12" t="str">
        <f t="shared" si="1785"/>
        <v>IODPH</v>
      </c>
      <c r="E3229" s="10" t="str">
        <f t="shared" si="1784"/>
        <v>IODPH</v>
      </c>
      <c r="F3229" s="10" t="s">
        <v>10</v>
      </c>
      <c r="G3229" s="10" t="s">
        <v>11</v>
      </c>
      <c r="H3229" s="10">
        <v>2015</v>
      </c>
      <c r="I3229" s="13">
        <f t="shared" si="1786"/>
        <v>2.296956089976081E-3</v>
      </c>
      <c r="J3229" s="13">
        <f t="shared" si="1783"/>
        <v>2.296956089976081E-3</v>
      </c>
      <c r="K3229" s="2">
        <v>7</v>
      </c>
    </row>
    <row r="3230" spans="3:11">
      <c r="C3230" s="2" t="s">
        <v>4237</v>
      </c>
      <c r="D3230" s="12" t="str">
        <f t="shared" si="1785"/>
        <v>IODPH</v>
      </c>
      <c r="E3230" s="10" t="str">
        <f t="shared" si="1784"/>
        <v>IODPH</v>
      </c>
      <c r="F3230" s="10" t="s">
        <v>10</v>
      </c>
      <c r="G3230" s="10" t="s">
        <v>11</v>
      </c>
      <c r="H3230" s="10">
        <v>2015</v>
      </c>
      <c r="I3230" s="13">
        <f t="shared" si="1786"/>
        <v>2.296956089976081E-3</v>
      </c>
      <c r="J3230" s="13">
        <f t="shared" si="1783"/>
        <v>2.296956089976081E-3</v>
      </c>
      <c r="K3230" s="2">
        <v>8</v>
      </c>
    </row>
    <row r="3231" spans="3:11">
      <c r="C3231" s="2" t="s">
        <v>4238</v>
      </c>
      <c r="D3231" s="12" t="str">
        <f t="shared" si="1785"/>
        <v>IODSH</v>
      </c>
      <c r="E3231" s="10" t="str">
        <f t="shared" si="1784"/>
        <v>IODSH</v>
      </c>
      <c r="F3231" s="10" t="s">
        <v>10</v>
      </c>
      <c r="G3231" s="10" t="s">
        <v>11</v>
      </c>
      <c r="H3231" s="10">
        <v>2015</v>
      </c>
      <c r="I3231" s="13">
        <f t="shared" si="1786"/>
        <v>0</v>
      </c>
      <c r="J3231" s="13">
        <f t="shared" si="1783"/>
        <v>0</v>
      </c>
      <c r="K3231" s="2">
        <v>8</v>
      </c>
    </row>
    <row r="3232" spans="3:11">
      <c r="C3232" s="2" t="s">
        <v>1812</v>
      </c>
      <c r="D3232" s="12" t="str">
        <f t="shared" si="1785"/>
        <v>IODLA</v>
      </c>
      <c r="E3232" s="10" t="str">
        <f t="shared" si="1784"/>
        <v>IODLA</v>
      </c>
      <c r="F3232" s="10" t="s">
        <v>10</v>
      </c>
      <c r="G3232" s="10" t="s">
        <v>11</v>
      </c>
      <c r="H3232" s="10">
        <v>2015</v>
      </c>
      <c r="I3232" s="13">
        <f t="shared" si="1786"/>
        <v>2.5551742427023434E-3</v>
      </c>
      <c r="J3232" s="13">
        <f t="shared" si="1783"/>
        <v>2.5551742427023434E-3</v>
      </c>
      <c r="K3232" s="2">
        <v>0</v>
      </c>
    </row>
    <row r="3233" spans="3:11">
      <c r="C3233" s="2" t="s">
        <v>1813</v>
      </c>
      <c r="D3233" s="12" t="str">
        <f t="shared" si="1785"/>
        <v>IODEM</v>
      </c>
      <c r="E3233" s="10" t="str">
        <f t="shared" si="1784"/>
        <v>IODEM</v>
      </c>
      <c r="F3233" s="10" t="s">
        <v>10</v>
      </c>
      <c r="G3233" s="10" t="s">
        <v>11</v>
      </c>
      <c r="H3233" s="10">
        <v>2015</v>
      </c>
      <c r="I3233" s="13">
        <f t="shared" si="1786"/>
        <v>2.8572402691794093E-3</v>
      </c>
      <c r="J3233" s="13">
        <f t="shared" si="1783"/>
        <v>2.8572402691794093E-3</v>
      </c>
      <c r="K3233" s="2">
        <v>0</v>
      </c>
    </row>
    <row r="3234" spans="3:11">
      <c r="C3234" s="2" t="s">
        <v>1814</v>
      </c>
      <c r="D3234" s="12" t="str">
        <f t="shared" si="1785"/>
        <v>IODTF</v>
      </c>
      <c r="E3234" s="10" t="str">
        <f t="shared" si="1784"/>
        <v>IODTF</v>
      </c>
      <c r="F3234" s="10" t="s">
        <v>10</v>
      </c>
      <c r="G3234" s="10" t="s">
        <v>11</v>
      </c>
      <c r="H3234" s="10">
        <v>2015</v>
      </c>
      <c r="I3234" s="13">
        <f t="shared" si="1786"/>
        <v>0</v>
      </c>
      <c r="J3234" s="13">
        <f t="shared" si="1783"/>
        <v>0</v>
      </c>
      <c r="K3234" s="2">
        <v>7</v>
      </c>
    </row>
    <row r="3235" spans="3:11">
      <c r="C3235" s="2" t="s">
        <v>4239</v>
      </c>
      <c r="D3235" s="12" t="str">
        <f t="shared" si="1785"/>
        <v>IODPH</v>
      </c>
      <c r="E3235" s="10" t="str">
        <f t="shared" si="1784"/>
        <v>IODPH</v>
      </c>
      <c r="F3235" s="10" t="s">
        <v>10</v>
      </c>
      <c r="G3235" s="10" t="s">
        <v>11</v>
      </c>
      <c r="H3235" s="10">
        <v>2015</v>
      </c>
      <c r="I3235" s="13">
        <f t="shared" si="1786"/>
        <v>2.2969560899760932E-3</v>
      </c>
      <c r="J3235" s="13">
        <f t="shared" si="1783"/>
        <v>2.2969560899760932E-3</v>
      </c>
      <c r="K3235" s="2">
        <v>7</v>
      </c>
    </row>
    <row r="3236" spans="3:11">
      <c r="C3236" s="2" t="s">
        <v>4239</v>
      </c>
      <c r="D3236" s="12" t="str">
        <f t="shared" si="1785"/>
        <v>IODPH</v>
      </c>
      <c r="E3236" s="10" t="str">
        <f t="shared" si="1784"/>
        <v>IODPH</v>
      </c>
      <c r="F3236" s="10" t="s">
        <v>10</v>
      </c>
      <c r="G3236" s="10" t="s">
        <v>11</v>
      </c>
      <c r="H3236" s="10">
        <v>2015</v>
      </c>
      <c r="I3236" s="13">
        <f t="shared" si="1786"/>
        <v>2.2969560899760932E-3</v>
      </c>
      <c r="J3236" s="13">
        <f t="shared" si="1783"/>
        <v>2.2969560899760932E-3</v>
      </c>
      <c r="K3236" s="2">
        <v>8</v>
      </c>
    </row>
    <row r="3237" spans="3:11">
      <c r="C3237" s="2" t="s">
        <v>4240</v>
      </c>
      <c r="D3237" s="12" t="str">
        <f t="shared" si="1785"/>
        <v>IODSH</v>
      </c>
      <c r="E3237" s="10" t="str">
        <f t="shared" si="1784"/>
        <v>IODSH</v>
      </c>
      <c r="F3237" s="10" t="s">
        <v>10</v>
      </c>
      <c r="G3237" s="10" t="s">
        <v>11</v>
      </c>
      <c r="H3237" s="10">
        <v>2015</v>
      </c>
      <c r="I3237" s="13">
        <f t="shared" si="1786"/>
        <v>0</v>
      </c>
      <c r="J3237" s="13">
        <f t="shared" si="1783"/>
        <v>0</v>
      </c>
      <c r="K3237" s="2">
        <v>8</v>
      </c>
    </row>
    <row r="3238" spans="3:11">
      <c r="C3238" s="2" t="s">
        <v>1815</v>
      </c>
      <c r="D3238" s="12" t="str">
        <f t="shared" si="1785"/>
        <v>IODLA</v>
      </c>
      <c r="E3238" s="10" t="str">
        <f t="shared" si="1784"/>
        <v>IODLA</v>
      </c>
      <c r="F3238" s="10" t="s">
        <v>10</v>
      </c>
      <c r="G3238" s="10" t="s">
        <v>11</v>
      </c>
      <c r="H3238" s="10">
        <v>2015</v>
      </c>
      <c r="I3238" s="13">
        <f t="shared" si="1786"/>
        <v>2.5551742427023434E-3</v>
      </c>
      <c r="J3238" s="13">
        <f t="shared" si="1783"/>
        <v>2.5551742427023434E-3</v>
      </c>
      <c r="K3238" s="2">
        <v>0</v>
      </c>
    </row>
    <row r="3239" spans="3:11">
      <c r="C3239" s="2" t="s">
        <v>1816</v>
      </c>
      <c r="D3239" s="12" t="str">
        <f t="shared" si="1785"/>
        <v>IODEM</v>
      </c>
      <c r="E3239" s="10" t="str">
        <f t="shared" si="1784"/>
        <v>IODEM</v>
      </c>
      <c r="F3239" s="10" t="s">
        <v>10</v>
      </c>
      <c r="G3239" s="10" t="s">
        <v>11</v>
      </c>
      <c r="H3239" s="10">
        <v>2015</v>
      </c>
      <c r="I3239" s="13">
        <f t="shared" si="1786"/>
        <v>2.857240269179434E-3</v>
      </c>
      <c r="J3239" s="13">
        <f t="shared" si="1783"/>
        <v>2.857240269179434E-3</v>
      </c>
      <c r="K3239" s="2">
        <v>0</v>
      </c>
    </row>
    <row r="3240" spans="3:11">
      <c r="C3240" s="2" t="s">
        <v>1817</v>
      </c>
      <c r="D3240" s="12" t="str">
        <f t="shared" si="1785"/>
        <v>IODTF</v>
      </c>
      <c r="E3240" s="10" t="str">
        <f t="shared" si="1784"/>
        <v>IODTF</v>
      </c>
      <c r="F3240" s="10" t="s">
        <v>10</v>
      </c>
      <c r="G3240" s="10" t="s">
        <v>11</v>
      </c>
      <c r="H3240" s="10">
        <v>2015</v>
      </c>
      <c r="I3240" s="13">
        <f t="shared" si="1786"/>
        <v>0</v>
      </c>
      <c r="J3240" s="13">
        <f t="shared" si="1783"/>
        <v>0</v>
      </c>
      <c r="K3240" s="2">
        <v>7</v>
      </c>
    </row>
    <row r="3241" spans="3:11">
      <c r="C3241" s="2" t="s">
        <v>4241</v>
      </c>
      <c r="D3241" s="12" t="str">
        <f t="shared" si="1785"/>
        <v>IODPH</v>
      </c>
      <c r="E3241" s="10" t="str">
        <f t="shared" si="1784"/>
        <v>IODPH</v>
      </c>
      <c r="F3241" s="10" t="s">
        <v>10</v>
      </c>
      <c r="G3241" s="10" t="s">
        <v>11</v>
      </c>
      <c r="H3241" s="10">
        <v>2015</v>
      </c>
      <c r="I3241" s="13">
        <f t="shared" si="1786"/>
        <v>2.2969560899760932E-3</v>
      </c>
      <c r="J3241" s="13">
        <f t="shared" si="1783"/>
        <v>2.2969560899760932E-3</v>
      </c>
      <c r="K3241" s="2">
        <v>7</v>
      </c>
    </row>
    <row r="3242" spans="3:11">
      <c r="C3242" s="2" t="s">
        <v>4241</v>
      </c>
      <c r="D3242" s="12" t="str">
        <f t="shared" si="1785"/>
        <v>IODPH</v>
      </c>
      <c r="E3242" s="10" t="str">
        <f t="shared" si="1784"/>
        <v>IODPH</v>
      </c>
      <c r="F3242" s="10" t="s">
        <v>10</v>
      </c>
      <c r="G3242" s="10" t="s">
        <v>11</v>
      </c>
      <c r="H3242" s="10">
        <v>2015</v>
      </c>
      <c r="I3242" s="13">
        <f t="shared" si="1786"/>
        <v>2.2969560899760932E-3</v>
      </c>
      <c r="J3242" s="13">
        <f t="shared" si="1783"/>
        <v>2.2969560899760932E-3</v>
      </c>
      <c r="K3242" s="2">
        <v>8</v>
      </c>
    </row>
    <row r="3243" spans="3:11">
      <c r="C3243" s="2" t="s">
        <v>4242</v>
      </c>
      <c r="D3243" s="12" t="str">
        <f t="shared" si="1785"/>
        <v>IODSH</v>
      </c>
      <c r="E3243" s="10" t="str">
        <f t="shared" si="1784"/>
        <v>IODSH</v>
      </c>
      <c r="F3243" s="10" t="s">
        <v>10</v>
      </c>
      <c r="G3243" s="10" t="s">
        <v>11</v>
      </c>
      <c r="H3243" s="10">
        <v>2015</v>
      </c>
      <c r="I3243" s="13">
        <f t="shared" si="1786"/>
        <v>0</v>
      </c>
      <c r="J3243" s="13">
        <f t="shared" si="1783"/>
        <v>0</v>
      </c>
      <c r="K3243" s="2">
        <v>8</v>
      </c>
    </row>
    <row r="3244" spans="3:11">
      <c r="C3244" s="2" t="s">
        <v>1818</v>
      </c>
      <c r="D3244" s="12" t="str">
        <f t="shared" si="1785"/>
        <v>IODLA</v>
      </c>
      <c r="E3244" s="10" t="str">
        <f t="shared" si="1784"/>
        <v>IODLA</v>
      </c>
      <c r="F3244" s="10" t="s">
        <v>10</v>
      </c>
      <c r="G3244" s="10" t="s">
        <v>11</v>
      </c>
      <c r="H3244" s="10">
        <v>2015</v>
      </c>
      <c r="I3244" s="13">
        <f t="shared" si="1786"/>
        <v>2.5551742427023685E-3</v>
      </c>
      <c r="J3244" s="13">
        <f t="shared" si="1783"/>
        <v>2.5551742427023685E-3</v>
      </c>
      <c r="K3244" s="2">
        <v>0</v>
      </c>
    </row>
    <row r="3245" spans="3:11">
      <c r="C3245" s="2" t="s">
        <v>1819</v>
      </c>
      <c r="D3245" s="12" t="str">
        <f t="shared" si="1785"/>
        <v>IODEM</v>
      </c>
      <c r="E3245" s="10" t="str">
        <f t="shared" si="1784"/>
        <v>IODEM</v>
      </c>
      <c r="F3245" s="10" t="s">
        <v>10</v>
      </c>
      <c r="G3245" s="10" t="s">
        <v>11</v>
      </c>
      <c r="H3245" s="10">
        <v>2015</v>
      </c>
      <c r="I3245" s="13">
        <f t="shared" si="1786"/>
        <v>2.857240269179434E-3</v>
      </c>
      <c r="J3245" s="13">
        <f t="shared" si="1783"/>
        <v>2.857240269179434E-3</v>
      </c>
      <c r="K3245" s="2">
        <v>0</v>
      </c>
    </row>
    <row r="3246" spans="3:11">
      <c r="C3246" s="2" t="s">
        <v>1820</v>
      </c>
      <c r="D3246" s="12" t="str">
        <f t="shared" si="1785"/>
        <v>IODTF</v>
      </c>
      <c r="E3246" s="10" t="str">
        <f t="shared" si="1784"/>
        <v>IODTF</v>
      </c>
      <c r="F3246" s="10" t="s">
        <v>10</v>
      </c>
      <c r="G3246" s="10" t="s">
        <v>11</v>
      </c>
      <c r="H3246" s="10">
        <v>2015</v>
      </c>
      <c r="I3246" s="13">
        <f t="shared" si="1786"/>
        <v>0</v>
      </c>
      <c r="J3246" s="39">
        <f t="shared" si="1783"/>
        <v>0</v>
      </c>
      <c r="K3246" s="2">
        <v>7</v>
      </c>
    </row>
    <row r="3247" spans="3:11">
      <c r="C3247" s="2" t="s">
        <v>4243</v>
      </c>
      <c r="D3247" s="12" t="str">
        <f t="shared" si="1785"/>
        <v>IODPH</v>
      </c>
      <c r="E3247" s="10" t="str">
        <f t="shared" si="1784"/>
        <v>IODPH</v>
      </c>
      <c r="F3247" s="10" t="s">
        <v>10</v>
      </c>
      <c r="G3247" s="10" t="s">
        <v>11</v>
      </c>
      <c r="H3247" s="10">
        <v>2015</v>
      </c>
      <c r="I3247" s="13">
        <f t="shared" si="1786"/>
        <v>1.8180886020121966E-3</v>
      </c>
      <c r="J3247" s="13">
        <f>I3247</f>
        <v>1.8180886020121966E-3</v>
      </c>
      <c r="K3247" s="2">
        <v>7</v>
      </c>
    </row>
    <row r="3248" spans="3:11">
      <c r="C3248" s="2" t="s">
        <v>4243</v>
      </c>
      <c r="D3248" s="12" t="str">
        <f t="shared" si="1785"/>
        <v>IODPH</v>
      </c>
      <c r="E3248" s="10" t="str">
        <f t="shared" si="1784"/>
        <v>IODPH</v>
      </c>
      <c r="F3248" s="10" t="s">
        <v>10</v>
      </c>
      <c r="G3248" s="10" t="s">
        <v>11</v>
      </c>
      <c r="H3248" s="10">
        <v>2015</v>
      </c>
      <c r="I3248" s="13">
        <f t="shared" si="1786"/>
        <v>1.8180886020121966E-3</v>
      </c>
      <c r="J3248" s="13">
        <f t="shared" ref="J3248:J3306" si="1787">I3248</f>
        <v>1.8180886020121966E-3</v>
      </c>
      <c r="K3248" s="2">
        <v>8</v>
      </c>
    </row>
    <row r="3249" spans="3:11">
      <c r="C3249" s="2" t="s">
        <v>4244</v>
      </c>
      <c r="D3249" s="12" t="str">
        <f t="shared" si="1785"/>
        <v>IODSH</v>
      </c>
      <c r="E3249" s="10" t="str">
        <f t="shared" si="1784"/>
        <v>IODSH</v>
      </c>
      <c r="F3249" s="10" t="s">
        <v>10</v>
      </c>
      <c r="G3249" s="10" t="s">
        <v>11</v>
      </c>
      <c r="H3249" s="10">
        <v>2015</v>
      </c>
      <c r="I3249" s="13">
        <f t="shared" si="1786"/>
        <v>1.9558440184977476E-3</v>
      </c>
      <c r="J3249" s="13">
        <f t="shared" si="1787"/>
        <v>1.9558440184977476E-3</v>
      </c>
      <c r="K3249" s="2">
        <v>8</v>
      </c>
    </row>
    <row r="3250" spans="3:11">
      <c r="C3250" s="2" t="s">
        <v>1821</v>
      </c>
      <c r="D3250" s="12" t="str">
        <f t="shared" si="1785"/>
        <v>IODLA</v>
      </c>
      <c r="E3250" s="10" t="str">
        <f t="shared" si="1784"/>
        <v>IODLA</v>
      </c>
      <c r="F3250" s="10" t="s">
        <v>10</v>
      </c>
      <c r="G3250" s="10" t="s">
        <v>11</v>
      </c>
      <c r="H3250" s="10">
        <v>2015</v>
      </c>
      <c r="I3250" s="13">
        <f t="shared" si="1786"/>
        <v>4.5678114488577502E-3</v>
      </c>
      <c r="J3250" s="13">
        <f t="shared" si="1787"/>
        <v>4.5678114488577502E-3</v>
      </c>
      <c r="K3250" s="2">
        <v>0</v>
      </c>
    </row>
    <row r="3251" spans="3:11">
      <c r="C3251" s="2" t="s">
        <v>1822</v>
      </c>
      <c r="D3251" s="12" t="str">
        <f t="shared" si="1785"/>
        <v>IODEM</v>
      </c>
      <c r="E3251" s="10" t="str">
        <f t="shared" si="1784"/>
        <v>IODEM</v>
      </c>
      <c r="F3251" s="10" t="s">
        <v>10</v>
      </c>
      <c r="G3251" s="10" t="s">
        <v>11</v>
      </c>
      <c r="H3251" s="10">
        <v>2015</v>
      </c>
      <c r="I3251" s="13">
        <f t="shared" si="1786"/>
        <v>1.4649919414312929E-3</v>
      </c>
      <c r="J3251" s="13">
        <f t="shared" si="1787"/>
        <v>1.4649919414312929E-3</v>
      </c>
      <c r="K3251" s="2">
        <v>0</v>
      </c>
    </row>
    <row r="3252" spans="3:11">
      <c r="C3252" s="2" t="s">
        <v>1823</v>
      </c>
      <c r="D3252" s="12" t="str">
        <f t="shared" si="1785"/>
        <v>IODTF</v>
      </c>
      <c r="E3252" s="10" t="str">
        <f t="shared" si="1784"/>
        <v>IODTF</v>
      </c>
      <c r="F3252" s="10" t="s">
        <v>10</v>
      </c>
      <c r="G3252" s="10" t="s">
        <v>11</v>
      </c>
      <c r="H3252" s="10">
        <v>2015</v>
      </c>
      <c r="I3252" s="13">
        <f t="shared" si="1786"/>
        <v>0</v>
      </c>
      <c r="J3252" s="13">
        <f t="shared" si="1787"/>
        <v>0</v>
      </c>
      <c r="K3252" s="2">
        <v>6</v>
      </c>
    </row>
    <row r="3253" spans="3:11">
      <c r="C3253" s="2" t="s">
        <v>4245</v>
      </c>
      <c r="D3253" s="12" t="str">
        <f t="shared" si="1785"/>
        <v>IODPH</v>
      </c>
      <c r="E3253" s="10" t="str">
        <f t="shared" si="1784"/>
        <v>IODPH</v>
      </c>
      <c r="F3253" s="10" t="s">
        <v>10</v>
      </c>
      <c r="G3253" s="10" t="s">
        <v>11</v>
      </c>
      <c r="H3253" s="10">
        <v>2015</v>
      </c>
      <c r="I3253" s="13">
        <f t="shared" si="1786"/>
        <v>1.8180886020121717E-3</v>
      </c>
      <c r="J3253" s="13">
        <f t="shared" si="1787"/>
        <v>1.8180886020121717E-3</v>
      </c>
      <c r="K3253" s="2">
        <v>7</v>
      </c>
    </row>
    <row r="3254" spans="3:11">
      <c r="C3254" s="2" t="s">
        <v>4245</v>
      </c>
      <c r="D3254" s="12" t="str">
        <f t="shared" si="1785"/>
        <v>IODPH</v>
      </c>
      <c r="E3254" s="10" t="str">
        <f t="shared" si="1784"/>
        <v>IODPH</v>
      </c>
      <c r="F3254" s="10" t="s">
        <v>10</v>
      </c>
      <c r="G3254" s="10" t="s">
        <v>11</v>
      </c>
      <c r="H3254" s="10">
        <v>2015</v>
      </c>
      <c r="I3254" s="13">
        <f t="shared" si="1786"/>
        <v>1.8180886020121717E-3</v>
      </c>
      <c r="J3254" s="13">
        <f t="shared" si="1787"/>
        <v>1.8180886020121717E-3</v>
      </c>
      <c r="K3254" s="2">
        <v>8</v>
      </c>
    </row>
    <row r="3255" spans="3:11">
      <c r="C3255" s="2" t="s">
        <v>4246</v>
      </c>
      <c r="D3255" s="12" t="str">
        <f t="shared" si="1785"/>
        <v>IODSH</v>
      </c>
      <c r="E3255" s="10" t="str">
        <f t="shared" si="1784"/>
        <v>IODSH</v>
      </c>
      <c r="F3255" s="10" t="s">
        <v>10</v>
      </c>
      <c r="G3255" s="10" t="s">
        <v>11</v>
      </c>
      <c r="H3255" s="10">
        <v>2015</v>
      </c>
      <c r="I3255" s="13">
        <f t="shared" si="1786"/>
        <v>1.9558440184977723E-3</v>
      </c>
      <c r="J3255" s="13">
        <f t="shared" si="1787"/>
        <v>1.9558440184977723E-3</v>
      </c>
      <c r="K3255" s="2">
        <v>8</v>
      </c>
    </row>
    <row r="3256" spans="3:11">
      <c r="C3256" s="2" t="s">
        <v>1824</v>
      </c>
      <c r="D3256" s="12" t="str">
        <f t="shared" si="1785"/>
        <v>IODLA</v>
      </c>
      <c r="E3256" s="10" t="str">
        <f t="shared" si="1784"/>
        <v>IODLA</v>
      </c>
      <c r="F3256" s="10" t="s">
        <v>10</v>
      </c>
      <c r="G3256" s="10" t="s">
        <v>11</v>
      </c>
      <c r="H3256" s="10">
        <v>2015</v>
      </c>
      <c r="I3256" s="13">
        <f t="shared" si="1786"/>
        <v>4.5678114488578005E-3</v>
      </c>
      <c r="J3256" s="13">
        <f t="shared" si="1787"/>
        <v>4.5678114488578005E-3</v>
      </c>
      <c r="K3256" s="2">
        <v>0</v>
      </c>
    </row>
    <row r="3257" spans="3:11">
      <c r="C3257" s="2" t="s">
        <v>1825</v>
      </c>
      <c r="D3257" s="12" t="str">
        <f t="shared" si="1785"/>
        <v>IODEM</v>
      </c>
      <c r="E3257" s="10" t="str">
        <f t="shared" si="1784"/>
        <v>IODEM</v>
      </c>
      <c r="F3257" s="10" t="s">
        <v>10</v>
      </c>
      <c r="G3257" s="10" t="s">
        <v>11</v>
      </c>
      <c r="H3257" s="10">
        <v>2015</v>
      </c>
      <c r="I3257" s="13">
        <f t="shared" si="1786"/>
        <v>1.4649919414312679E-3</v>
      </c>
      <c r="J3257" s="13">
        <f t="shared" si="1787"/>
        <v>1.4649919414312679E-3</v>
      </c>
      <c r="K3257" s="2">
        <v>0</v>
      </c>
    </row>
    <row r="3258" spans="3:11">
      <c r="C3258" s="2" t="s">
        <v>1826</v>
      </c>
      <c r="D3258" s="12" t="str">
        <f t="shared" si="1785"/>
        <v>IODTF</v>
      </c>
      <c r="E3258" s="10" t="str">
        <f t="shared" si="1784"/>
        <v>IODTF</v>
      </c>
      <c r="F3258" s="10" t="s">
        <v>10</v>
      </c>
      <c r="G3258" s="10" t="s">
        <v>11</v>
      </c>
      <c r="H3258" s="10">
        <v>2015</v>
      </c>
      <c r="I3258" s="13">
        <f t="shared" si="1786"/>
        <v>0</v>
      </c>
      <c r="J3258" s="13">
        <f t="shared" si="1787"/>
        <v>0</v>
      </c>
      <c r="K3258" s="2">
        <v>6</v>
      </c>
    </row>
    <row r="3259" spans="3:11">
      <c r="C3259" s="2" t="s">
        <v>4247</v>
      </c>
      <c r="D3259" s="12" t="str">
        <f t="shared" si="1785"/>
        <v>IODPH</v>
      </c>
      <c r="E3259" s="10" t="str">
        <f t="shared" si="1784"/>
        <v>IODPH</v>
      </c>
      <c r="F3259" s="10" t="s">
        <v>10</v>
      </c>
      <c r="G3259" s="10" t="s">
        <v>11</v>
      </c>
      <c r="H3259" s="10">
        <v>2015</v>
      </c>
      <c r="I3259" s="13">
        <f t="shared" si="1786"/>
        <v>1.8180886020121717E-3</v>
      </c>
      <c r="J3259" s="13">
        <f t="shared" si="1787"/>
        <v>1.8180886020121717E-3</v>
      </c>
      <c r="K3259" s="2">
        <v>7</v>
      </c>
    </row>
    <row r="3260" spans="3:11">
      <c r="C3260" s="2" t="s">
        <v>4247</v>
      </c>
      <c r="D3260" s="12" t="str">
        <f t="shared" si="1785"/>
        <v>IODPH</v>
      </c>
      <c r="E3260" s="10" t="str">
        <f t="shared" si="1784"/>
        <v>IODPH</v>
      </c>
      <c r="F3260" s="10" t="s">
        <v>10</v>
      </c>
      <c r="G3260" s="10" t="s">
        <v>11</v>
      </c>
      <c r="H3260" s="10">
        <v>2015</v>
      </c>
      <c r="I3260" s="13">
        <f t="shared" si="1786"/>
        <v>1.8180886020121717E-3</v>
      </c>
      <c r="J3260" s="13">
        <f t="shared" si="1787"/>
        <v>1.8180886020121717E-3</v>
      </c>
      <c r="K3260" s="2">
        <v>8</v>
      </c>
    </row>
    <row r="3261" spans="3:11">
      <c r="C3261" s="2" t="s">
        <v>4248</v>
      </c>
      <c r="D3261" s="12" t="str">
        <f t="shared" si="1785"/>
        <v>IODSH</v>
      </c>
      <c r="E3261" s="10" t="str">
        <f t="shared" si="1784"/>
        <v>IODSH</v>
      </c>
      <c r="F3261" s="10" t="s">
        <v>10</v>
      </c>
      <c r="G3261" s="10" t="s">
        <v>11</v>
      </c>
      <c r="H3261" s="10">
        <v>2015</v>
      </c>
      <c r="I3261" s="13">
        <f t="shared" si="1786"/>
        <v>1.9558440184977476E-3</v>
      </c>
      <c r="J3261" s="13">
        <f t="shared" si="1787"/>
        <v>1.9558440184977476E-3</v>
      </c>
      <c r="K3261" s="2">
        <v>8</v>
      </c>
    </row>
    <row r="3262" spans="3:11">
      <c r="C3262" s="2" t="s">
        <v>1827</v>
      </c>
      <c r="D3262" s="12" t="str">
        <f t="shared" si="1785"/>
        <v>IODLA</v>
      </c>
      <c r="E3262" s="10" t="str">
        <f t="shared" si="1784"/>
        <v>IODLA</v>
      </c>
      <c r="F3262" s="10" t="s">
        <v>10</v>
      </c>
      <c r="G3262" s="10" t="s">
        <v>11</v>
      </c>
      <c r="H3262" s="10">
        <v>2015</v>
      </c>
      <c r="I3262" s="13">
        <f t="shared" si="1786"/>
        <v>4.5678114488577753E-3</v>
      </c>
      <c r="J3262" s="13">
        <f t="shared" si="1787"/>
        <v>4.5678114488577753E-3</v>
      </c>
      <c r="K3262" s="2">
        <v>0</v>
      </c>
    </row>
    <row r="3263" spans="3:11">
      <c r="C3263" s="2" t="s">
        <v>1828</v>
      </c>
      <c r="D3263" s="12" t="str">
        <f t="shared" si="1785"/>
        <v>IODEM</v>
      </c>
      <c r="E3263" s="10" t="str">
        <f t="shared" si="1784"/>
        <v>IODEM</v>
      </c>
      <c r="F3263" s="10" t="s">
        <v>10</v>
      </c>
      <c r="G3263" s="10" t="s">
        <v>11</v>
      </c>
      <c r="H3263" s="10">
        <v>2015</v>
      </c>
      <c r="I3263" s="13">
        <f t="shared" si="1786"/>
        <v>1.4649919414312679E-3</v>
      </c>
      <c r="J3263" s="13">
        <f t="shared" si="1787"/>
        <v>1.4649919414312679E-3</v>
      </c>
      <c r="K3263" s="2">
        <v>0</v>
      </c>
    </row>
    <row r="3264" spans="3:11">
      <c r="C3264" s="2" t="s">
        <v>1829</v>
      </c>
      <c r="D3264" s="12" t="str">
        <f t="shared" si="1785"/>
        <v>IODTF</v>
      </c>
      <c r="E3264" s="10" t="str">
        <f t="shared" ref="E3264:E3327" si="1788">D3264</f>
        <v>IODTF</v>
      </c>
      <c r="F3264" s="10" t="s">
        <v>10</v>
      </c>
      <c r="G3264" s="10" t="s">
        <v>11</v>
      </c>
      <c r="H3264" s="10">
        <v>2015</v>
      </c>
      <c r="I3264" s="13">
        <f t="shared" si="1786"/>
        <v>0</v>
      </c>
      <c r="J3264" s="13">
        <f t="shared" si="1787"/>
        <v>0</v>
      </c>
      <c r="K3264" s="2">
        <v>6</v>
      </c>
    </row>
    <row r="3265" spans="3:11">
      <c r="C3265" s="2" t="s">
        <v>4249</v>
      </c>
      <c r="D3265" s="12" t="str">
        <f t="shared" si="1785"/>
        <v>IODPH</v>
      </c>
      <c r="E3265" s="10" t="str">
        <f t="shared" si="1788"/>
        <v>IODPH</v>
      </c>
      <c r="F3265" s="10" t="s">
        <v>10</v>
      </c>
      <c r="G3265" s="10" t="s">
        <v>11</v>
      </c>
      <c r="H3265" s="10">
        <v>2015</v>
      </c>
      <c r="I3265" s="13">
        <f t="shared" si="1786"/>
        <v>1.8180886020121717E-3</v>
      </c>
      <c r="J3265" s="13">
        <f t="shared" si="1787"/>
        <v>1.8180886020121717E-3</v>
      </c>
      <c r="K3265" s="2">
        <v>6</v>
      </c>
    </row>
    <row r="3266" spans="3:11">
      <c r="C3266" s="2" t="s">
        <v>4249</v>
      </c>
      <c r="D3266" s="12" t="str">
        <f t="shared" si="1785"/>
        <v>IODPH</v>
      </c>
      <c r="E3266" s="10" t="str">
        <f t="shared" si="1788"/>
        <v>IODPH</v>
      </c>
      <c r="F3266" s="10" t="s">
        <v>10</v>
      </c>
      <c r="G3266" s="10" t="s">
        <v>11</v>
      </c>
      <c r="H3266" s="10">
        <v>2015</v>
      </c>
      <c r="I3266" s="13">
        <f t="shared" si="1786"/>
        <v>1.8180886020121717E-3</v>
      </c>
      <c r="J3266" s="13">
        <f t="shared" si="1787"/>
        <v>1.8180886020121717E-3</v>
      </c>
      <c r="K3266" s="2">
        <v>7</v>
      </c>
    </row>
    <row r="3267" spans="3:11">
      <c r="C3267" s="2" t="s">
        <v>4250</v>
      </c>
      <c r="D3267" s="12" t="str">
        <f t="shared" si="1785"/>
        <v>IODSH</v>
      </c>
      <c r="E3267" s="10" t="str">
        <f t="shared" si="1788"/>
        <v>IODSH</v>
      </c>
      <c r="F3267" s="10" t="s">
        <v>10</v>
      </c>
      <c r="G3267" s="10" t="s">
        <v>11</v>
      </c>
      <c r="H3267" s="10">
        <v>2015</v>
      </c>
      <c r="I3267" s="13">
        <f t="shared" si="1786"/>
        <v>1.9558440184977723E-3</v>
      </c>
      <c r="J3267" s="13">
        <f t="shared" si="1787"/>
        <v>1.9558440184977723E-3</v>
      </c>
      <c r="K3267" s="2">
        <v>8</v>
      </c>
    </row>
    <row r="3268" spans="3:11">
      <c r="C3268" s="2" t="s">
        <v>1830</v>
      </c>
      <c r="D3268" s="12" t="str">
        <f t="shared" si="1785"/>
        <v>IODLA</v>
      </c>
      <c r="E3268" s="10" t="str">
        <f t="shared" si="1788"/>
        <v>IODLA</v>
      </c>
      <c r="F3268" s="10" t="s">
        <v>10</v>
      </c>
      <c r="G3268" s="10" t="s">
        <v>11</v>
      </c>
      <c r="H3268" s="10">
        <v>2015</v>
      </c>
      <c r="I3268" s="13">
        <f t="shared" si="1786"/>
        <v>4.5678114488578005E-3</v>
      </c>
      <c r="J3268" s="13">
        <f t="shared" si="1787"/>
        <v>4.5678114488578005E-3</v>
      </c>
      <c r="K3268" s="2">
        <v>0</v>
      </c>
    </row>
    <row r="3269" spans="3:11">
      <c r="C3269" s="2" t="s">
        <v>1831</v>
      </c>
      <c r="D3269" s="12" t="str">
        <f t="shared" si="1785"/>
        <v>IODEM</v>
      </c>
      <c r="E3269" s="10" t="str">
        <f t="shared" si="1788"/>
        <v>IODEM</v>
      </c>
      <c r="F3269" s="10" t="s">
        <v>10</v>
      </c>
      <c r="G3269" s="10" t="s">
        <v>11</v>
      </c>
      <c r="H3269" s="10">
        <v>2015</v>
      </c>
      <c r="I3269" s="13">
        <f t="shared" si="1786"/>
        <v>1.464991941431243E-3</v>
      </c>
      <c r="J3269" s="13">
        <f t="shared" si="1787"/>
        <v>1.464991941431243E-3</v>
      </c>
      <c r="K3269" s="2">
        <v>0</v>
      </c>
    </row>
    <row r="3270" spans="3:11">
      <c r="C3270" s="2" t="s">
        <v>1832</v>
      </c>
      <c r="D3270" s="12" t="str">
        <f t="shared" si="1785"/>
        <v>IODTF</v>
      </c>
      <c r="E3270" s="10" t="str">
        <f t="shared" si="1788"/>
        <v>IODTF</v>
      </c>
      <c r="F3270" s="10" t="s">
        <v>10</v>
      </c>
      <c r="G3270" s="10" t="s">
        <v>11</v>
      </c>
      <c r="H3270" s="10">
        <v>2015</v>
      </c>
      <c r="I3270" s="13">
        <f t="shared" si="1786"/>
        <v>0</v>
      </c>
      <c r="J3270" s="13">
        <f t="shared" si="1787"/>
        <v>0</v>
      </c>
      <c r="K3270" s="2">
        <v>6</v>
      </c>
    </row>
    <row r="3271" spans="3:11">
      <c r="C3271" s="2" t="s">
        <v>4251</v>
      </c>
      <c r="D3271" s="12" t="str">
        <f t="shared" si="1785"/>
        <v>IODPH</v>
      </c>
      <c r="E3271" s="10" t="str">
        <f t="shared" si="1788"/>
        <v>IODPH</v>
      </c>
      <c r="F3271" s="10" t="s">
        <v>10</v>
      </c>
      <c r="G3271" s="10" t="s">
        <v>11</v>
      </c>
      <c r="H3271" s="10">
        <v>2015</v>
      </c>
      <c r="I3271" s="13">
        <f t="shared" si="1786"/>
        <v>1.8180886020121717E-3</v>
      </c>
      <c r="J3271" s="13">
        <f t="shared" si="1787"/>
        <v>1.8180886020121717E-3</v>
      </c>
      <c r="K3271" s="2">
        <v>6</v>
      </c>
    </row>
    <row r="3272" spans="3:11">
      <c r="C3272" s="2" t="s">
        <v>4251</v>
      </c>
      <c r="D3272" s="12" t="str">
        <f t="shared" ref="D3272:D3335" si="1789">"I"&amp;MID(C3272,4,1)&amp;"D"&amp;MID(C3272,9,2)</f>
        <v>IODPH</v>
      </c>
      <c r="E3272" s="10" t="str">
        <f t="shared" si="1788"/>
        <v>IODPH</v>
      </c>
      <c r="F3272" s="10" t="s">
        <v>10</v>
      </c>
      <c r="G3272" s="10" t="s">
        <v>11</v>
      </c>
      <c r="H3272" s="10">
        <v>2015</v>
      </c>
      <c r="I3272" s="13">
        <f t="shared" ref="I3272:I3335" si="1790">INDEX($AG$39:$BF$639,MATCH(IF(RIGHT(C3272,3)="100",RIGHT(C3272,6),RIGHT(C3272,5)),$AG$39:$AG$639,0),MATCH(MID(D3272,2,2),$AG$39:$BF$39,0))*$AI$19</f>
        <v>1.8180886020121717E-3</v>
      </c>
      <c r="J3272" s="13">
        <f t="shared" si="1787"/>
        <v>1.8180886020121717E-3</v>
      </c>
      <c r="K3272" s="2">
        <v>7</v>
      </c>
    </row>
    <row r="3273" spans="3:11">
      <c r="C3273" s="2" t="s">
        <v>4252</v>
      </c>
      <c r="D3273" s="12" t="str">
        <f t="shared" si="1789"/>
        <v>IODSH</v>
      </c>
      <c r="E3273" s="10" t="str">
        <f t="shared" si="1788"/>
        <v>IODSH</v>
      </c>
      <c r="F3273" s="10" t="s">
        <v>10</v>
      </c>
      <c r="G3273" s="10" t="s">
        <v>11</v>
      </c>
      <c r="H3273" s="10">
        <v>2015</v>
      </c>
      <c r="I3273" s="13">
        <f t="shared" si="1790"/>
        <v>1.9558440184977602E-3</v>
      </c>
      <c r="J3273" s="13">
        <f t="shared" si="1787"/>
        <v>1.9558440184977602E-3</v>
      </c>
      <c r="K3273" s="2">
        <v>8</v>
      </c>
    </row>
    <row r="3274" spans="3:11">
      <c r="C3274" s="2" t="s">
        <v>1833</v>
      </c>
      <c r="D3274" s="12" t="str">
        <f t="shared" si="1789"/>
        <v>IODLA</v>
      </c>
      <c r="E3274" s="10" t="str">
        <f t="shared" si="1788"/>
        <v>IODLA</v>
      </c>
      <c r="F3274" s="10" t="s">
        <v>10</v>
      </c>
      <c r="G3274" s="10" t="s">
        <v>11</v>
      </c>
      <c r="H3274" s="10">
        <v>2015</v>
      </c>
      <c r="I3274" s="13">
        <f t="shared" si="1790"/>
        <v>4.5678114488577753E-3</v>
      </c>
      <c r="J3274" s="13">
        <f t="shared" si="1787"/>
        <v>4.5678114488577753E-3</v>
      </c>
      <c r="K3274" s="2">
        <v>0</v>
      </c>
    </row>
    <row r="3275" spans="3:11">
      <c r="C3275" s="2" t="s">
        <v>1834</v>
      </c>
      <c r="D3275" s="12" t="str">
        <f t="shared" si="1789"/>
        <v>IODEM</v>
      </c>
      <c r="E3275" s="10" t="str">
        <f t="shared" si="1788"/>
        <v>IODEM</v>
      </c>
      <c r="F3275" s="10" t="s">
        <v>10</v>
      </c>
      <c r="G3275" s="10" t="s">
        <v>11</v>
      </c>
      <c r="H3275" s="10">
        <v>2015</v>
      </c>
      <c r="I3275" s="13">
        <f t="shared" si="1790"/>
        <v>1.464991941431243E-3</v>
      </c>
      <c r="J3275" s="13">
        <f t="shared" si="1787"/>
        <v>1.464991941431243E-3</v>
      </c>
      <c r="K3275" s="2">
        <v>0</v>
      </c>
    </row>
    <row r="3276" spans="3:11">
      <c r="C3276" s="2" t="s">
        <v>1835</v>
      </c>
      <c r="D3276" s="12" t="str">
        <f t="shared" si="1789"/>
        <v>IODTF</v>
      </c>
      <c r="E3276" s="10" t="str">
        <f t="shared" si="1788"/>
        <v>IODTF</v>
      </c>
      <c r="F3276" s="10" t="s">
        <v>10</v>
      </c>
      <c r="G3276" s="10" t="s">
        <v>11</v>
      </c>
      <c r="H3276" s="10">
        <v>2015</v>
      </c>
      <c r="I3276" s="13">
        <f t="shared" si="1790"/>
        <v>0</v>
      </c>
      <c r="J3276" s="13">
        <f t="shared" si="1787"/>
        <v>0</v>
      </c>
      <c r="K3276" s="2">
        <v>6</v>
      </c>
    </row>
    <row r="3277" spans="3:11">
      <c r="C3277" s="2" t="s">
        <v>4253</v>
      </c>
      <c r="D3277" s="12" t="str">
        <f t="shared" si="1789"/>
        <v>IODPH</v>
      </c>
      <c r="E3277" s="10" t="str">
        <f t="shared" si="1788"/>
        <v>IODPH</v>
      </c>
      <c r="F3277" s="10" t="s">
        <v>10</v>
      </c>
      <c r="G3277" s="10" t="s">
        <v>11</v>
      </c>
      <c r="H3277" s="10">
        <v>2015</v>
      </c>
      <c r="I3277" s="13">
        <f t="shared" si="1790"/>
        <v>1.8180886020121717E-3</v>
      </c>
      <c r="J3277" s="13">
        <f t="shared" si="1787"/>
        <v>1.8180886020121717E-3</v>
      </c>
      <c r="K3277" s="2">
        <v>6</v>
      </c>
    </row>
    <row r="3278" spans="3:11">
      <c r="C3278" s="2" t="s">
        <v>4253</v>
      </c>
      <c r="D3278" s="12" t="str">
        <f t="shared" si="1789"/>
        <v>IODPH</v>
      </c>
      <c r="E3278" s="10" t="str">
        <f t="shared" si="1788"/>
        <v>IODPH</v>
      </c>
      <c r="F3278" s="10" t="s">
        <v>10</v>
      </c>
      <c r="G3278" s="10" t="s">
        <v>11</v>
      </c>
      <c r="H3278" s="10">
        <v>2015</v>
      </c>
      <c r="I3278" s="13">
        <f t="shared" si="1790"/>
        <v>1.8180886020121717E-3</v>
      </c>
      <c r="J3278" s="13">
        <f t="shared" si="1787"/>
        <v>1.8180886020121717E-3</v>
      </c>
      <c r="K3278" s="2">
        <v>7</v>
      </c>
    </row>
    <row r="3279" spans="3:11">
      <c r="C3279" s="2" t="s">
        <v>4254</v>
      </c>
      <c r="D3279" s="12" t="str">
        <f t="shared" si="1789"/>
        <v>IODSH</v>
      </c>
      <c r="E3279" s="10" t="str">
        <f t="shared" si="1788"/>
        <v>IODSH</v>
      </c>
      <c r="F3279" s="10" t="s">
        <v>10</v>
      </c>
      <c r="G3279" s="10" t="s">
        <v>11</v>
      </c>
      <c r="H3279" s="10">
        <v>2015</v>
      </c>
      <c r="I3279" s="13">
        <f t="shared" si="1790"/>
        <v>1.9558440184977476E-3</v>
      </c>
      <c r="J3279" s="13">
        <f t="shared" si="1787"/>
        <v>1.9558440184977476E-3</v>
      </c>
      <c r="K3279" s="2">
        <v>8</v>
      </c>
    </row>
    <row r="3280" spans="3:11">
      <c r="C3280" s="2" t="s">
        <v>1836</v>
      </c>
      <c r="D3280" s="12" t="str">
        <f t="shared" si="1789"/>
        <v>IODLA</v>
      </c>
      <c r="E3280" s="10" t="str">
        <f t="shared" si="1788"/>
        <v>IODLA</v>
      </c>
      <c r="F3280" s="10" t="s">
        <v>10</v>
      </c>
      <c r="G3280" s="10" t="s">
        <v>11</v>
      </c>
      <c r="H3280" s="10">
        <v>2015</v>
      </c>
      <c r="I3280" s="13">
        <f t="shared" si="1790"/>
        <v>4.5678114488577753E-3</v>
      </c>
      <c r="J3280" s="13">
        <f t="shared" si="1787"/>
        <v>4.5678114488577753E-3</v>
      </c>
      <c r="K3280" s="2">
        <v>0</v>
      </c>
    </row>
    <row r="3281" spans="3:11">
      <c r="C3281" s="2" t="s">
        <v>1837</v>
      </c>
      <c r="D3281" s="12" t="str">
        <f t="shared" si="1789"/>
        <v>IODEM</v>
      </c>
      <c r="E3281" s="10" t="str">
        <f t="shared" si="1788"/>
        <v>IODEM</v>
      </c>
      <c r="F3281" s="10" t="s">
        <v>10</v>
      </c>
      <c r="G3281" s="10" t="s">
        <v>11</v>
      </c>
      <c r="H3281" s="10">
        <v>2015</v>
      </c>
      <c r="I3281" s="13">
        <f t="shared" si="1790"/>
        <v>1.4649919414312679E-3</v>
      </c>
      <c r="J3281" s="13">
        <f t="shared" si="1787"/>
        <v>1.4649919414312679E-3</v>
      </c>
      <c r="K3281" s="2">
        <v>0</v>
      </c>
    </row>
    <row r="3282" spans="3:11">
      <c r="C3282" s="2" t="s">
        <v>1838</v>
      </c>
      <c r="D3282" s="12" t="str">
        <f t="shared" si="1789"/>
        <v>IODTF</v>
      </c>
      <c r="E3282" s="10" t="str">
        <f t="shared" si="1788"/>
        <v>IODTF</v>
      </c>
      <c r="F3282" s="10" t="s">
        <v>10</v>
      </c>
      <c r="G3282" s="10" t="s">
        <v>11</v>
      </c>
      <c r="H3282" s="10">
        <v>2015</v>
      </c>
      <c r="I3282" s="13">
        <f t="shared" si="1790"/>
        <v>0</v>
      </c>
      <c r="J3282" s="13">
        <f t="shared" si="1787"/>
        <v>0</v>
      </c>
      <c r="K3282" s="2">
        <v>6</v>
      </c>
    </row>
    <row r="3283" spans="3:11">
      <c r="C3283" s="2" t="s">
        <v>4255</v>
      </c>
      <c r="D3283" s="12" t="str">
        <f t="shared" si="1789"/>
        <v>IODPH</v>
      </c>
      <c r="E3283" s="10" t="str">
        <f t="shared" si="1788"/>
        <v>IODPH</v>
      </c>
      <c r="F3283" s="10" t="s">
        <v>10</v>
      </c>
      <c r="G3283" s="10" t="s">
        <v>11</v>
      </c>
      <c r="H3283" s="10">
        <v>2015</v>
      </c>
      <c r="I3283" s="13">
        <f t="shared" si="1790"/>
        <v>1.8180886020121717E-3</v>
      </c>
      <c r="J3283" s="13">
        <f t="shared" si="1787"/>
        <v>1.8180886020121717E-3</v>
      </c>
      <c r="K3283" s="2">
        <v>6</v>
      </c>
    </row>
    <row r="3284" spans="3:11">
      <c r="C3284" s="2" t="s">
        <v>4255</v>
      </c>
      <c r="D3284" s="12" t="str">
        <f t="shared" si="1789"/>
        <v>IODPH</v>
      </c>
      <c r="E3284" s="10" t="str">
        <f t="shared" si="1788"/>
        <v>IODPH</v>
      </c>
      <c r="F3284" s="10" t="s">
        <v>10</v>
      </c>
      <c r="G3284" s="10" t="s">
        <v>11</v>
      </c>
      <c r="H3284" s="10">
        <v>2015</v>
      </c>
      <c r="I3284" s="13">
        <f t="shared" si="1790"/>
        <v>1.8180886020121717E-3</v>
      </c>
      <c r="J3284" s="13">
        <f t="shared" si="1787"/>
        <v>1.8180886020121717E-3</v>
      </c>
      <c r="K3284" s="2">
        <v>7</v>
      </c>
    </row>
    <row r="3285" spans="3:11">
      <c r="C3285" s="2" t="s">
        <v>4256</v>
      </c>
      <c r="D3285" s="12" t="str">
        <f t="shared" si="1789"/>
        <v>IODSH</v>
      </c>
      <c r="E3285" s="10" t="str">
        <f t="shared" si="1788"/>
        <v>IODSH</v>
      </c>
      <c r="F3285" s="10" t="s">
        <v>10</v>
      </c>
      <c r="G3285" s="10" t="s">
        <v>11</v>
      </c>
      <c r="H3285" s="10">
        <v>2015</v>
      </c>
      <c r="I3285" s="13">
        <f t="shared" si="1790"/>
        <v>1.9558440184977723E-3</v>
      </c>
      <c r="J3285" s="13">
        <f t="shared" si="1787"/>
        <v>1.9558440184977723E-3</v>
      </c>
      <c r="K3285" s="2">
        <v>8</v>
      </c>
    </row>
    <row r="3286" spans="3:11">
      <c r="C3286" s="2" t="s">
        <v>1839</v>
      </c>
      <c r="D3286" s="12" t="str">
        <f t="shared" si="1789"/>
        <v>IODLA</v>
      </c>
      <c r="E3286" s="10" t="str">
        <f t="shared" si="1788"/>
        <v>IODLA</v>
      </c>
      <c r="F3286" s="10" t="s">
        <v>10</v>
      </c>
      <c r="G3286" s="10" t="s">
        <v>11</v>
      </c>
      <c r="H3286" s="10">
        <v>2015</v>
      </c>
      <c r="I3286" s="13">
        <f t="shared" si="1790"/>
        <v>4.5678114488578005E-3</v>
      </c>
      <c r="J3286" s="13">
        <f t="shared" si="1787"/>
        <v>4.5678114488578005E-3</v>
      </c>
      <c r="K3286" s="2">
        <v>0</v>
      </c>
    </row>
    <row r="3287" spans="3:11">
      <c r="C3287" s="2" t="s">
        <v>1840</v>
      </c>
      <c r="D3287" s="12" t="str">
        <f t="shared" si="1789"/>
        <v>IODEM</v>
      </c>
      <c r="E3287" s="10" t="str">
        <f t="shared" si="1788"/>
        <v>IODEM</v>
      </c>
      <c r="F3287" s="10" t="s">
        <v>10</v>
      </c>
      <c r="G3287" s="10" t="s">
        <v>11</v>
      </c>
      <c r="H3287" s="10">
        <v>2015</v>
      </c>
      <c r="I3287" s="13">
        <f t="shared" si="1790"/>
        <v>1.4649919414312679E-3</v>
      </c>
      <c r="J3287" s="13">
        <f t="shared" si="1787"/>
        <v>1.4649919414312679E-3</v>
      </c>
      <c r="K3287" s="2">
        <v>0</v>
      </c>
    </row>
    <row r="3288" spans="3:11">
      <c r="C3288" s="2" t="s">
        <v>1841</v>
      </c>
      <c r="D3288" s="12" t="str">
        <f t="shared" si="1789"/>
        <v>IODTF</v>
      </c>
      <c r="E3288" s="10" t="str">
        <f t="shared" si="1788"/>
        <v>IODTF</v>
      </c>
      <c r="F3288" s="10" t="s">
        <v>10</v>
      </c>
      <c r="G3288" s="10" t="s">
        <v>11</v>
      </c>
      <c r="H3288" s="10">
        <v>2015</v>
      </c>
      <c r="I3288" s="13">
        <f t="shared" si="1790"/>
        <v>0</v>
      </c>
      <c r="J3288" s="13">
        <f t="shared" si="1787"/>
        <v>0</v>
      </c>
      <c r="K3288" s="2">
        <v>6</v>
      </c>
    </row>
    <row r="3289" spans="3:11">
      <c r="C3289" s="2" t="s">
        <v>4257</v>
      </c>
      <c r="D3289" s="12" t="str">
        <f t="shared" si="1789"/>
        <v>IODPH</v>
      </c>
      <c r="E3289" s="10" t="str">
        <f t="shared" si="1788"/>
        <v>IODPH</v>
      </c>
      <c r="F3289" s="10" t="s">
        <v>10</v>
      </c>
      <c r="G3289" s="10" t="s">
        <v>11</v>
      </c>
      <c r="H3289" s="10">
        <v>2015</v>
      </c>
      <c r="I3289" s="13">
        <f t="shared" si="1790"/>
        <v>1.8180886020121717E-3</v>
      </c>
      <c r="J3289" s="13">
        <f t="shared" si="1787"/>
        <v>1.8180886020121717E-3</v>
      </c>
      <c r="K3289" s="2">
        <v>6</v>
      </c>
    </row>
    <row r="3290" spans="3:11">
      <c r="C3290" s="2" t="s">
        <v>4257</v>
      </c>
      <c r="D3290" s="12" t="str">
        <f t="shared" si="1789"/>
        <v>IODPH</v>
      </c>
      <c r="E3290" s="10" t="str">
        <f t="shared" si="1788"/>
        <v>IODPH</v>
      </c>
      <c r="F3290" s="10" t="s">
        <v>10</v>
      </c>
      <c r="G3290" s="10" t="s">
        <v>11</v>
      </c>
      <c r="H3290" s="10">
        <v>2015</v>
      </c>
      <c r="I3290" s="13">
        <f t="shared" si="1790"/>
        <v>1.8180886020121717E-3</v>
      </c>
      <c r="J3290" s="13">
        <f t="shared" si="1787"/>
        <v>1.8180886020121717E-3</v>
      </c>
      <c r="K3290" s="2">
        <v>7</v>
      </c>
    </row>
    <row r="3291" spans="3:11">
      <c r="C3291" s="2" t="s">
        <v>4258</v>
      </c>
      <c r="D3291" s="12" t="str">
        <f t="shared" si="1789"/>
        <v>IODSH</v>
      </c>
      <c r="E3291" s="10" t="str">
        <f t="shared" si="1788"/>
        <v>IODSH</v>
      </c>
      <c r="F3291" s="10" t="s">
        <v>10</v>
      </c>
      <c r="G3291" s="10" t="s">
        <v>11</v>
      </c>
      <c r="H3291" s="10">
        <v>2015</v>
      </c>
      <c r="I3291" s="13">
        <f t="shared" si="1790"/>
        <v>1.9558440184977476E-3</v>
      </c>
      <c r="J3291" s="13">
        <f t="shared" si="1787"/>
        <v>1.9558440184977476E-3</v>
      </c>
      <c r="K3291" s="2">
        <v>8</v>
      </c>
    </row>
    <row r="3292" spans="3:11">
      <c r="C3292" s="2" t="s">
        <v>1842</v>
      </c>
      <c r="D3292" s="12" t="str">
        <f t="shared" si="1789"/>
        <v>IODLA</v>
      </c>
      <c r="E3292" s="10" t="str">
        <f t="shared" si="1788"/>
        <v>IODLA</v>
      </c>
      <c r="F3292" s="10" t="s">
        <v>10</v>
      </c>
      <c r="G3292" s="10" t="s">
        <v>11</v>
      </c>
      <c r="H3292" s="10">
        <v>2015</v>
      </c>
      <c r="I3292" s="13">
        <f t="shared" si="1790"/>
        <v>4.5678114488577753E-3</v>
      </c>
      <c r="J3292" s="13">
        <f t="shared" si="1787"/>
        <v>4.5678114488577753E-3</v>
      </c>
      <c r="K3292" s="2">
        <v>0</v>
      </c>
    </row>
    <row r="3293" spans="3:11">
      <c r="C3293" s="2" t="s">
        <v>1843</v>
      </c>
      <c r="D3293" s="12" t="str">
        <f t="shared" si="1789"/>
        <v>IODEM</v>
      </c>
      <c r="E3293" s="10" t="str">
        <f t="shared" si="1788"/>
        <v>IODEM</v>
      </c>
      <c r="F3293" s="10" t="s">
        <v>10</v>
      </c>
      <c r="G3293" s="10" t="s">
        <v>11</v>
      </c>
      <c r="H3293" s="10">
        <v>2015</v>
      </c>
      <c r="I3293" s="13">
        <f t="shared" si="1790"/>
        <v>1.464991941431243E-3</v>
      </c>
      <c r="J3293" s="13">
        <f t="shared" si="1787"/>
        <v>1.464991941431243E-3</v>
      </c>
      <c r="K3293" s="2">
        <v>0</v>
      </c>
    </row>
    <row r="3294" spans="3:11">
      <c r="C3294" s="2" t="s">
        <v>1844</v>
      </c>
      <c r="D3294" s="12" t="str">
        <f t="shared" si="1789"/>
        <v>IODTF</v>
      </c>
      <c r="E3294" s="10" t="str">
        <f t="shared" si="1788"/>
        <v>IODTF</v>
      </c>
      <c r="F3294" s="10" t="s">
        <v>10</v>
      </c>
      <c r="G3294" s="10" t="s">
        <v>11</v>
      </c>
      <c r="H3294" s="10">
        <v>2015</v>
      </c>
      <c r="I3294" s="13">
        <f t="shared" si="1790"/>
        <v>0</v>
      </c>
      <c r="J3294" s="13">
        <f t="shared" si="1787"/>
        <v>0</v>
      </c>
      <c r="K3294" s="2">
        <v>5</v>
      </c>
    </row>
    <row r="3295" spans="3:11">
      <c r="C3295" s="2" t="s">
        <v>4259</v>
      </c>
      <c r="D3295" s="12" t="str">
        <f t="shared" si="1789"/>
        <v>IODPH</v>
      </c>
      <c r="E3295" s="10" t="str">
        <f t="shared" si="1788"/>
        <v>IODPH</v>
      </c>
      <c r="F3295" s="10" t="s">
        <v>10</v>
      </c>
      <c r="G3295" s="10" t="s">
        <v>11</v>
      </c>
      <c r="H3295" s="10">
        <v>2015</v>
      </c>
      <c r="I3295" s="13">
        <f t="shared" si="1790"/>
        <v>1.8180886020121717E-3</v>
      </c>
      <c r="J3295" s="13">
        <f t="shared" si="1787"/>
        <v>1.8180886020121717E-3</v>
      </c>
      <c r="K3295" s="2">
        <v>6</v>
      </c>
    </row>
    <row r="3296" spans="3:11">
      <c r="C3296" s="2" t="s">
        <v>4259</v>
      </c>
      <c r="D3296" s="12" t="str">
        <f t="shared" si="1789"/>
        <v>IODPH</v>
      </c>
      <c r="E3296" s="10" t="str">
        <f t="shared" si="1788"/>
        <v>IODPH</v>
      </c>
      <c r="F3296" s="10" t="s">
        <v>10</v>
      </c>
      <c r="G3296" s="10" t="s">
        <v>11</v>
      </c>
      <c r="H3296" s="10">
        <v>2015</v>
      </c>
      <c r="I3296" s="13">
        <f t="shared" si="1790"/>
        <v>1.8180886020121717E-3</v>
      </c>
      <c r="J3296" s="13">
        <f t="shared" si="1787"/>
        <v>1.8180886020121717E-3</v>
      </c>
      <c r="K3296" s="2">
        <v>7</v>
      </c>
    </row>
    <row r="3297" spans="3:11">
      <c r="C3297" s="2" t="s">
        <v>4260</v>
      </c>
      <c r="D3297" s="12" t="str">
        <f t="shared" si="1789"/>
        <v>IODSH</v>
      </c>
      <c r="E3297" s="10" t="str">
        <f t="shared" si="1788"/>
        <v>IODSH</v>
      </c>
      <c r="F3297" s="10" t="s">
        <v>10</v>
      </c>
      <c r="G3297" s="10" t="s">
        <v>11</v>
      </c>
      <c r="H3297" s="10">
        <v>2015</v>
      </c>
      <c r="I3297" s="13">
        <f t="shared" si="1790"/>
        <v>1.9558440184977723E-3</v>
      </c>
      <c r="J3297" s="13">
        <f t="shared" si="1787"/>
        <v>1.9558440184977723E-3</v>
      </c>
      <c r="K3297" s="2">
        <v>7</v>
      </c>
    </row>
    <row r="3298" spans="3:11">
      <c r="C3298" s="2" t="s">
        <v>1845</v>
      </c>
      <c r="D3298" s="12" t="str">
        <f t="shared" si="1789"/>
        <v>IODLA</v>
      </c>
      <c r="E3298" s="10" t="str">
        <f t="shared" si="1788"/>
        <v>IODLA</v>
      </c>
      <c r="F3298" s="10" t="s">
        <v>10</v>
      </c>
      <c r="G3298" s="10" t="s">
        <v>11</v>
      </c>
      <c r="H3298" s="10">
        <v>2015</v>
      </c>
      <c r="I3298" s="13">
        <f t="shared" si="1790"/>
        <v>4.5678114488578005E-3</v>
      </c>
      <c r="J3298" s="13">
        <f t="shared" si="1787"/>
        <v>4.5678114488578005E-3</v>
      </c>
      <c r="K3298" s="2">
        <v>0</v>
      </c>
    </row>
    <row r="3299" spans="3:11">
      <c r="C3299" s="2" t="s">
        <v>1846</v>
      </c>
      <c r="D3299" s="12" t="str">
        <f t="shared" si="1789"/>
        <v>IODEM</v>
      </c>
      <c r="E3299" s="10" t="str">
        <f t="shared" si="1788"/>
        <v>IODEM</v>
      </c>
      <c r="F3299" s="10" t="s">
        <v>10</v>
      </c>
      <c r="G3299" s="10" t="s">
        <v>11</v>
      </c>
      <c r="H3299" s="10">
        <v>2015</v>
      </c>
      <c r="I3299" s="13">
        <f t="shared" si="1790"/>
        <v>1.4649919414312679E-3</v>
      </c>
      <c r="J3299" s="13">
        <f t="shared" si="1787"/>
        <v>1.4649919414312679E-3</v>
      </c>
      <c r="K3299" s="2">
        <v>0</v>
      </c>
    </row>
    <row r="3300" spans="3:11">
      <c r="C3300" s="2" t="s">
        <v>1847</v>
      </c>
      <c r="D3300" s="12" t="str">
        <f t="shared" si="1789"/>
        <v>IODTF</v>
      </c>
      <c r="E3300" s="10" t="str">
        <f t="shared" si="1788"/>
        <v>IODTF</v>
      </c>
      <c r="F3300" s="10" t="s">
        <v>10</v>
      </c>
      <c r="G3300" s="10" t="s">
        <v>11</v>
      </c>
      <c r="H3300" s="10">
        <v>2015</v>
      </c>
      <c r="I3300" s="13">
        <f t="shared" si="1790"/>
        <v>0</v>
      </c>
      <c r="J3300" s="13">
        <f t="shared" si="1787"/>
        <v>0</v>
      </c>
      <c r="K3300" s="2">
        <v>5</v>
      </c>
    </row>
    <row r="3301" spans="3:11">
      <c r="C3301" s="2" t="s">
        <v>4261</v>
      </c>
      <c r="D3301" s="12" t="str">
        <f t="shared" si="1789"/>
        <v>IODPH</v>
      </c>
      <c r="E3301" s="10" t="str">
        <f t="shared" si="1788"/>
        <v>IODPH</v>
      </c>
      <c r="F3301" s="10" t="s">
        <v>10</v>
      </c>
      <c r="G3301" s="10" t="s">
        <v>11</v>
      </c>
      <c r="H3301" s="10">
        <v>2015</v>
      </c>
      <c r="I3301" s="13">
        <f t="shared" si="1790"/>
        <v>1.8180886020121966E-3</v>
      </c>
      <c r="J3301" s="13">
        <f t="shared" si="1787"/>
        <v>1.8180886020121966E-3</v>
      </c>
      <c r="K3301" s="2">
        <v>6</v>
      </c>
    </row>
    <row r="3302" spans="3:11">
      <c r="C3302" s="2" t="s">
        <v>4261</v>
      </c>
      <c r="D3302" s="12" t="str">
        <f t="shared" si="1789"/>
        <v>IODPH</v>
      </c>
      <c r="E3302" s="10" t="str">
        <f t="shared" si="1788"/>
        <v>IODPH</v>
      </c>
      <c r="F3302" s="10" t="s">
        <v>10</v>
      </c>
      <c r="G3302" s="10" t="s">
        <v>11</v>
      </c>
      <c r="H3302" s="10">
        <v>2015</v>
      </c>
      <c r="I3302" s="13">
        <f t="shared" si="1790"/>
        <v>1.8180886020121966E-3</v>
      </c>
      <c r="J3302" s="13">
        <f t="shared" si="1787"/>
        <v>1.8180886020121966E-3</v>
      </c>
      <c r="K3302" s="2">
        <v>7</v>
      </c>
    </row>
    <row r="3303" spans="3:11">
      <c r="C3303" s="2" t="s">
        <v>4262</v>
      </c>
      <c r="D3303" s="12" t="str">
        <f t="shared" si="1789"/>
        <v>IODSH</v>
      </c>
      <c r="E3303" s="10" t="str">
        <f t="shared" si="1788"/>
        <v>IODSH</v>
      </c>
      <c r="F3303" s="10" t="s">
        <v>10</v>
      </c>
      <c r="G3303" s="10" t="s">
        <v>11</v>
      </c>
      <c r="H3303" s="10">
        <v>2015</v>
      </c>
      <c r="I3303" s="13">
        <f t="shared" si="1790"/>
        <v>1.9558440184977476E-3</v>
      </c>
      <c r="J3303" s="13">
        <f t="shared" si="1787"/>
        <v>1.9558440184977476E-3</v>
      </c>
      <c r="K3303" s="2">
        <v>7</v>
      </c>
    </row>
    <row r="3304" spans="3:11">
      <c r="C3304" s="2" t="s">
        <v>1848</v>
      </c>
      <c r="D3304" s="12" t="str">
        <f t="shared" si="1789"/>
        <v>IODLA</v>
      </c>
      <c r="E3304" s="10" t="str">
        <f t="shared" si="1788"/>
        <v>IODLA</v>
      </c>
      <c r="F3304" s="10" t="s">
        <v>10</v>
      </c>
      <c r="G3304" s="10" t="s">
        <v>11</v>
      </c>
      <c r="H3304" s="10">
        <v>2015</v>
      </c>
      <c r="I3304" s="13">
        <f t="shared" si="1790"/>
        <v>4.5678114488578005E-3</v>
      </c>
      <c r="J3304" s="13">
        <f t="shared" si="1787"/>
        <v>4.5678114488578005E-3</v>
      </c>
      <c r="K3304" s="2">
        <v>0</v>
      </c>
    </row>
    <row r="3305" spans="3:11">
      <c r="C3305" s="2" t="s">
        <v>1849</v>
      </c>
      <c r="D3305" s="12" t="str">
        <f t="shared" si="1789"/>
        <v>IODEM</v>
      </c>
      <c r="E3305" s="10" t="str">
        <f t="shared" si="1788"/>
        <v>IODEM</v>
      </c>
      <c r="F3305" s="10" t="s">
        <v>10</v>
      </c>
      <c r="G3305" s="10" t="s">
        <v>11</v>
      </c>
      <c r="H3305" s="10">
        <v>2015</v>
      </c>
      <c r="I3305" s="13">
        <f t="shared" si="1790"/>
        <v>1.4649919414312679E-3</v>
      </c>
      <c r="J3305" s="13">
        <f t="shared" si="1787"/>
        <v>1.4649919414312679E-3</v>
      </c>
      <c r="K3305" s="2">
        <v>0</v>
      </c>
    </row>
    <row r="3306" spans="3:11">
      <c r="C3306" s="2" t="s">
        <v>1850</v>
      </c>
      <c r="D3306" s="12" t="str">
        <f t="shared" si="1789"/>
        <v>IODTF</v>
      </c>
      <c r="E3306" s="10" t="str">
        <f t="shared" si="1788"/>
        <v>IODTF</v>
      </c>
      <c r="F3306" s="10" t="s">
        <v>10</v>
      </c>
      <c r="G3306" s="10" t="s">
        <v>11</v>
      </c>
      <c r="H3306" s="10">
        <v>2015</v>
      </c>
      <c r="I3306" s="13">
        <f t="shared" si="1790"/>
        <v>0</v>
      </c>
      <c r="J3306" s="39">
        <f t="shared" si="1787"/>
        <v>0</v>
      </c>
      <c r="K3306" s="2">
        <v>5</v>
      </c>
    </row>
    <row r="3307" spans="3:11">
      <c r="C3307" s="2" t="s">
        <v>4263</v>
      </c>
      <c r="D3307" s="12" t="str">
        <f t="shared" si="1789"/>
        <v>IODPH</v>
      </c>
      <c r="E3307" s="10" t="str">
        <f t="shared" si="1788"/>
        <v>IODPH</v>
      </c>
      <c r="F3307" s="10" t="s">
        <v>10</v>
      </c>
      <c r="G3307" s="10" t="s">
        <v>11</v>
      </c>
      <c r="H3307" s="10">
        <v>2015</v>
      </c>
      <c r="I3307" s="13">
        <f t="shared" si="1790"/>
        <v>1.8180886020121468E-3</v>
      </c>
      <c r="J3307" s="13">
        <f>I3307</f>
        <v>1.8180886020121468E-3</v>
      </c>
      <c r="K3307" s="2">
        <v>6</v>
      </c>
    </row>
    <row r="3308" spans="3:11">
      <c r="C3308" s="2" t="s">
        <v>4263</v>
      </c>
      <c r="D3308" s="12" t="str">
        <f t="shared" si="1789"/>
        <v>IODPH</v>
      </c>
      <c r="E3308" s="10" t="str">
        <f t="shared" si="1788"/>
        <v>IODPH</v>
      </c>
      <c r="F3308" s="10" t="s">
        <v>10</v>
      </c>
      <c r="G3308" s="10" t="s">
        <v>11</v>
      </c>
      <c r="H3308" s="10">
        <v>2015</v>
      </c>
      <c r="I3308" s="13">
        <f t="shared" si="1790"/>
        <v>1.8180886020121468E-3</v>
      </c>
      <c r="J3308" s="13">
        <f t="shared" ref="J3308:J3366" si="1791">I3308</f>
        <v>1.8180886020121468E-3</v>
      </c>
      <c r="K3308" s="2">
        <v>7</v>
      </c>
    </row>
    <row r="3309" spans="3:11">
      <c r="C3309" s="2" t="s">
        <v>4264</v>
      </c>
      <c r="D3309" s="12" t="str">
        <f t="shared" si="1789"/>
        <v>IODSH</v>
      </c>
      <c r="E3309" s="10" t="str">
        <f t="shared" si="1788"/>
        <v>IODSH</v>
      </c>
      <c r="F3309" s="10" t="s">
        <v>10</v>
      </c>
      <c r="G3309" s="10" t="s">
        <v>11</v>
      </c>
      <c r="H3309" s="10">
        <v>2015</v>
      </c>
      <c r="I3309" s="13">
        <f t="shared" si="1790"/>
        <v>1.9558440184977476E-3</v>
      </c>
      <c r="J3309" s="13">
        <f t="shared" si="1791"/>
        <v>1.9558440184977476E-3</v>
      </c>
      <c r="K3309" s="2">
        <v>6</v>
      </c>
    </row>
    <row r="3310" spans="3:11">
      <c r="C3310" s="2" t="s">
        <v>1851</v>
      </c>
      <c r="D3310" s="12" t="str">
        <f t="shared" si="1789"/>
        <v>IODLA</v>
      </c>
      <c r="E3310" s="10" t="str">
        <f t="shared" si="1788"/>
        <v>IODLA</v>
      </c>
      <c r="F3310" s="10" t="s">
        <v>10</v>
      </c>
      <c r="G3310" s="10" t="s">
        <v>11</v>
      </c>
      <c r="H3310" s="10">
        <v>2015</v>
      </c>
      <c r="I3310" s="13">
        <f t="shared" si="1790"/>
        <v>4.5678114488577502E-3</v>
      </c>
      <c r="J3310" s="13">
        <f t="shared" si="1791"/>
        <v>4.5678114488577502E-3</v>
      </c>
      <c r="K3310" s="2">
        <v>0</v>
      </c>
    </row>
    <row r="3311" spans="3:11">
      <c r="C3311" s="2" t="s">
        <v>1852</v>
      </c>
      <c r="D3311" s="12" t="str">
        <f t="shared" si="1789"/>
        <v>IODEM</v>
      </c>
      <c r="E3311" s="10" t="str">
        <f t="shared" si="1788"/>
        <v>IODEM</v>
      </c>
      <c r="F3311" s="10" t="s">
        <v>10</v>
      </c>
      <c r="G3311" s="10" t="s">
        <v>11</v>
      </c>
      <c r="H3311" s="10">
        <v>2015</v>
      </c>
      <c r="I3311" s="13">
        <f t="shared" si="1790"/>
        <v>1.464991941431243E-3</v>
      </c>
      <c r="J3311" s="13">
        <f t="shared" si="1791"/>
        <v>1.464991941431243E-3</v>
      </c>
      <c r="K3311" s="2">
        <v>0</v>
      </c>
    </row>
    <row r="3312" spans="3:11">
      <c r="C3312" s="2" t="s">
        <v>1853</v>
      </c>
      <c r="D3312" s="12" t="str">
        <f t="shared" si="1789"/>
        <v>IODTF</v>
      </c>
      <c r="E3312" s="10" t="str">
        <f t="shared" si="1788"/>
        <v>IODTF</v>
      </c>
      <c r="F3312" s="10" t="s">
        <v>10</v>
      </c>
      <c r="G3312" s="10" t="s">
        <v>11</v>
      </c>
      <c r="H3312" s="10">
        <v>2015</v>
      </c>
      <c r="I3312" s="13">
        <f t="shared" si="1790"/>
        <v>0</v>
      </c>
      <c r="J3312" s="13">
        <f t="shared" si="1791"/>
        <v>0</v>
      </c>
      <c r="K3312" s="2">
        <v>5</v>
      </c>
    </row>
    <row r="3313" spans="3:11">
      <c r="C3313" s="2" t="s">
        <v>4265</v>
      </c>
      <c r="D3313" s="12" t="str">
        <f t="shared" si="1789"/>
        <v>IODPH</v>
      </c>
      <c r="E3313" s="10" t="str">
        <f t="shared" si="1788"/>
        <v>IODPH</v>
      </c>
      <c r="F3313" s="10" t="s">
        <v>10</v>
      </c>
      <c r="G3313" s="10" t="s">
        <v>11</v>
      </c>
      <c r="H3313" s="10">
        <v>2015</v>
      </c>
      <c r="I3313" s="13">
        <f t="shared" si="1790"/>
        <v>1.8180886020121966E-3</v>
      </c>
      <c r="J3313" s="13">
        <f t="shared" si="1791"/>
        <v>1.8180886020121966E-3</v>
      </c>
      <c r="K3313" s="2">
        <v>6</v>
      </c>
    </row>
    <row r="3314" spans="3:11">
      <c r="C3314" s="2" t="s">
        <v>4265</v>
      </c>
      <c r="D3314" s="12" t="str">
        <f t="shared" si="1789"/>
        <v>IODPH</v>
      </c>
      <c r="E3314" s="10" t="str">
        <f t="shared" si="1788"/>
        <v>IODPH</v>
      </c>
      <c r="F3314" s="10" t="s">
        <v>10</v>
      </c>
      <c r="G3314" s="10" t="s">
        <v>11</v>
      </c>
      <c r="H3314" s="10">
        <v>2015</v>
      </c>
      <c r="I3314" s="13">
        <f t="shared" si="1790"/>
        <v>1.8180886020121966E-3</v>
      </c>
      <c r="J3314" s="13">
        <f t="shared" si="1791"/>
        <v>1.8180886020121966E-3</v>
      </c>
      <c r="K3314" s="2">
        <v>7</v>
      </c>
    </row>
    <row r="3315" spans="3:11">
      <c r="C3315" s="2" t="s">
        <v>4266</v>
      </c>
      <c r="D3315" s="12" t="str">
        <f t="shared" si="1789"/>
        <v>IODSH</v>
      </c>
      <c r="E3315" s="10" t="str">
        <f t="shared" si="1788"/>
        <v>IODSH</v>
      </c>
      <c r="F3315" s="10" t="s">
        <v>10</v>
      </c>
      <c r="G3315" s="10" t="s">
        <v>11</v>
      </c>
      <c r="H3315" s="10">
        <v>2015</v>
      </c>
      <c r="I3315" s="13">
        <f t="shared" si="1790"/>
        <v>1.9558440184977723E-3</v>
      </c>
      <c r="J3315" s="13">
        <f t="shared" si="1791"/>
        <v>1.9558440184977723E-3</v>
      </c>
      <c r="K3315" s="2">
        <v>6</v>
      </c>
    </row>
    <row r="3316" spans="3:11">
      <c r="C3316" s="2" t="s">
        <v>1854</v>
      </c>
      <c r="D3316" s="12" t="str">
        <f t="shared" si="1789"/>
        <v>IODLA</v>
      </c>
      <c r="E3316" s="10" t="str">
        <f t="shared" si="1788"/>
        <v>IODLA</v>
      </c>
      <c r="F3316" s="10" t="s">
        <v>10</v>
      </c>
      <c r="G3316" s="10" t="s">
        <v>11</v>
      </c>
      <c r="H3316" s="10">
        <v>2015</v>
      </c>
      <c r="I3316" s="13">
        <f t="shared" si="1790"/>
        <v>4.5678114488578005E-3</v>
      </c>
      <c r="J3316" s="13">
        <f t="shared" si="1791"/>
        <v>4.5678114488578005E-3</v>
      </c>
      <c r="K3316" s="2">
        <v>0</v>
      </c>
    </row>
    <row r="3317" spans="3:11">
      <c r="C3317" s="2" t="s">
        <v>1855</v>
      </c>
      <c r="D3317" s="12" t="str">
        <f t="shared" si="1789"/>
        <v>IODEM</v>
      </c>
      <c r="E3317" s="10" t="str">
        <f t="shared" si="1788"/>
        <v>IODEM</v>
      </c>
      <c r="F3317" s="10" t="s">
        <v>10</v>
      </c>
      <c r="G3317" s="10" t="s">
        <v>11</v>
      </c>
      <c r="H3317" s="10">
        <v>2015</v>
      </c>
      <c r="I3317" s="13">
        <f t="shared" si="1790"/>
        <v>1.464991941431243E-3</v>
      </c>
      <c r="J3317" s="13">
        <f t="shared" si="1791"/>
        <v>1.464991941431243E-3</v>
      </c>
      <c r="K3317" s="2">
        <v>0</v>
      </c>
    </row>
    <row r="3318" spans="3:11">
      <c r="C3318" s="2" t="s">
        <v>1856</v>
      </c>
      <c r="D3318" s="12" t="str">
        <f t="shared" si="1789"/>
        <v>IODTF</v>
      </c>
      <c r="E3318" s="10" t="str">
        <f t="shared" si="1788"/>
        <v>IODTF</v>
      </c>
      <c r="F3318" s="10" t="s">
        <v>10</v>
      </c>
      <c r="G3318" s="10" t="s">
        <v>11</v>
      </c>
      <c r="H3318" s="10">
        <v>2015</v>
      </c>
      <c r="I3318" s="13">
        <f t="shared" si="1790"/>
        <v>0</v>
      </c>
      <c r="J3318" s="13">
        <f t="shared" si="1791"/>
        <v>0</v>
      </c>
      <c r="K3318" s="2">
        <v>5</v>
      </c>
    </row>
    <row r="3319" spans="3:11">
      <c r="C3319" s="2" t="s">
        <v>4267</v>
      </c>
      <c r="D3319" s="12" t="str">
        <f t="shared" si="1789"/>
        <v>IODPH</v>
      </c>
      <c r="E3319" s="10" t="str">
        <f t="shared" si="1788"/>
        <v>IODPH</v>
      </c>
      <c r="F3319" s="10" t="s">
        <v>10</v>
      </c>
      <c r="G3319" s="10" t="s">
        <v>11</v>
      </c>
      <c r="H3319" s="10">
        <v>2015</v>
      </c>
      <c r="I3319" s="13">
        <f t="shared" si="1790"/>
        <v>1.8180886020121468E-3</v>
      </c>
      <c r="J3319" s="13">
        <f t="shared" si="1791"/>
        <v>1.8180886020121468E-3</v>
      </c>
      <c r="K3319" s="2">
        <v>6</v>
      </c>
    </row>
    <row r="3320" spans="3:11">
      <c r="C3320" s="2" t="s">
        <v>4267</v>
      </c>
      <c r="D3320" s="12" t="str">
        <f t="shared" si="1789"/>
        <v>IODPH</v>
      </c>
      <c r="E3320" s="10" t="str">
        <f t="shared" si="1788"/>
        <v>IODPH</v>
      </c>
      <c r="F3320" s="10" t="s">
        <v>10</v>
      </c>
      <c r="G3320" s="10" t="s">
        <v>11</v>
      </c>
      <c r="H3320" s="10">
        <v>2015</v>
      </c>
      <c r="I3320" s="13">
        <f t="shared" si="1790"/>
        <v>1.8180886020121468E-3</v>
      </c>
      <c r="J3320" s="13">
        <f t="shared" si="1791"/>
        <v>1.8180886020121468E-3</v>
      </c>
      <c r="K3320" s="2">
        <v>7</v>
      </c>
    </row>
    <row r="3321" spans="3:11">
      <c r="C3321" s="2" t="s">
        <v>4268</v>
      </c>
      <c r="D3321" s="12" t="str">
        <f t="shared" si="1789"/>
        <v>IODSH</v>
      </c>
      <c r="E3321" s="10" t="str">
        <f t="shared" si="1788"/>
        <v>IODSH</v>
      </c>
      <c r="F3321" s="10" t="s">
        <v>10</v>
      </c>
      <c r="G3321" s="10" t="s">
        <v>11</v>
      </c>
      <c r="H3321" s="10">
        <v>2015</v>
      </c>
      <c r="I3321" s="13">
        <f t="shared" si="1790"/>
        <v>1.9558440184977476E-3</v>
      </c>
      <c r="J3321" s="13">
        <f t="shared" si="1791"/>
        <v>1.9558440184977476E-3</v>
      </c>
      <c r="K3321" s="2">
        <v>6</v>
      </c>
    </row>
    <row r="3322" spans="3:11">
      <c r="C3322" s="2" t="s">
        <v>1857</v>
      </c>
      <c r="D3322" s="12" t="str">
        <f t="shared" si="1789"/>
        <v>IODLA</v>
      </c>
      <c r="E3322" s="10" t="str">
        <f t="shared" si="1788"/>
        <v>IODLA</v>
      </c>
      <c r="F3322" s="10" t="s">
        <v>10</v>
      </c>
      <c r="G3322" s="10" t="s">
        <v>11</v>
      </c>
      <c r="H3322" s="10">
        <v>2015</v>
      </c>
      <c r="I3322" s="13">
        <f t="shared" si="1790"/>
        <v>4.5678114488578005E-3</v>
      </c>
      <c r="J3322" s="13">
        <f t="shared" si="1791"/>
        <v>4.5678114488578005E-3</v>
      </c>
      <c r="K3322" s="2">
        <v>0</v>
      </c>
    </row>
    <row r="3323" spans="3:11">
      <c r="C3323" s="2" t="s">
        <v>1858</v>
      </c>
      <c r="D3323" s="12" t="str">
        <f t="shared" si="1789"/>
        <v>IODEM</v>
      </c>
      <c r="E3323" s="10" t="str">
        <f t="shared" si="1788"/>
        <v>IODEM</v>
      </c>
      <c r="F3323" s="10" t="s">
        <v>10</v>
      </c>
      <c r="G3323" s="10" t="s">
        <v>11</v>
      </c>
      <c r="H3323" s="10">
        <v>2015</v>
      </c>
      <c r="I3323" s="13">
        <f t="shared" si="1790"/>
        <v>1.4649919414312679E-3</v>
      </c>
      <c r="J3323" s="13">
        <f t="shared" si="1791"/>
        <v>1.4649919414312679E-3</v>
      </c>
      <c r="K3323" s="2">
        <v>0</v>
      </c>
    </row>
    <row r="3324" spans="3:11">
      <c r="C3324" s="2" t="s">
        <v>1859</v>
      </c>
      <c r="D3324" s="12" t="str">
        <f t="shared" si="1789"/>
        <v>IODTF</v>
      </c>
      <c r="E3324" s="10" t="str">
        <f t="shared" si="1788"/>
        <v>IODTF</v>
      </c>
      <c r="F3324" s="10" t="s">
        <v>10</v>
      </c>
      <c r="G3324" s="10" t="s">
        <v>11</v>
      </c>
      <c r="H3324" s="10">
        <v>2015</v>
      </c>
      <c r="I3324" s="13">
        <f t="shared" si="1790"/>
        <v>0</v>
      </c>
      <c r="J3324" s="13">
        <f t="shared" si="1791"/>
        <v>0</v>
      </c>
      <c r="K3324" s="2">
        <v>5</v>
      </c>
    </row>
    <row r="3325" spans="3:11">
      <c r="C3325" s="2" t="s">
        <v>4269</v>
      </c>
      <c r="D3325" s="12" t="str">
        <f t="shared" si="1789"/>
        <v>IODPH</v>
      </c>
      <c r="E3325" s="10" t="str">
        <f t="shared" si="1788"/>
        <v>IODPH</v>
      </c>
      <c r="F3325" s="10" t="s">
        <v>10</v>
      </c>
      <c r="G3325" s="10" t="s">
        <v>11</v>
      </c>
      <c r="H3325" s="10">
        <v>2015</v>
      </c>
      <c r="I3325" s="13">
        <f t="shared" si="1790"/>
        <v>1.8180886020121966E-3</v>
      </c>
      <c r="J3325" s="13">
        <f t="shared" si="1791"/>
        <v>1.8180886020121966E-3</v>
      </c>
      <c r="K3325" s="2">
        <v>5</v>
      </c>
    </row>
    <row r="3326" spans="3:11">
      <c r="C3326" s="2" t="s">
        <v>4269</v>
      </c>
      <c r="D3326" s="12" t="str">
        <f t="shared" si="1789"/>
        <v>IODPH</v>
      </c>
      <c r="E3326" s="10" t="str">
        <f t="shared" si="1788"/>
        <v>IODPH</v>
      </c>
      <c r="F3326" s="10" t="s">
        <v>10</v>
      </c>
      <c r="G3326" s="10" t="s">
        <v>11</v>
      </c>
      <c r="H3326" s="10">
        <v>2015</v>
      </c>
      <c r="I3326" s="13">
        <f t="shared" si="1790"/>
        <v>1.8180886020121966E-3</v>
      </c>
      <c r="J3326" s="13">
        <f t="shared" si="1791"/>
        <v>1.8180886020121966E-3</v>
      </c>
      <c r="K3326" s="2">
        <v>7</v>
      </c>
    </row>
    <row r="3327" spans="3:11">
      <c r="C3327" s="2" t="s">
        <v>4270</v>
      </c>
      <c r="D3327" s="12" t="str">
        <f t="shared" si="1789"/>
        <v>IODSH</v>
      </c>
      <c r="E3327" s="10" t="str">
        <f t="shared" si="1788"/>
        <v>IODSH</v>
      </c>
      <c r="F3327" s="10" t="s">
        <v>10</v>
      </c>
      <c r="G3327" s="10" t="s">
        <v>11</v>
      </c>
      <c r="H3327" s="10">
        <v>2015</v>
      </c>
      <c r="I3327" s="13">
        <f t="shared" si="1790"/>
        <v>1.9558440184977723E-3</v>
      </c>
      <c r="J3327" s="13">
        <f t="shared" si="1791"/>
        <v>1.9558440184977723E-3</v>
      </c>
      <c r="K3327" s="2">
        <v>5</v>
      </c>
    </row>
    <row r="3328" spans="3:11">
      <c r="C3328" s="2" t="s">
        <v>1860</v>
      </c>
      <c r="D3328" s="12" t="str">
        <f t="shared" si="1789"/>
        <v>IODLA</v>
      </c>
      <c r="E3328" s="10" t="str">
        <f t="shared" ref="E3328:E3391" si="1792">D3328</f>
        <v>IODLA</v>
      </c>
      <c r="F3328" s="10" t="s">
        <v>10</v>
      </c>
      <c r="G3328" s="10" t="s">
        <v>11</v>
      </c>
      <c r="H3328" s="10">
        <v>2015</v>
      </c>
      <c r="I3328" s="13">
        <f t="shared" si="1790"/>
        <v>4.5678114488578005E-3</v>
      </c>
      <c r="J3328" s="13">
        <f t="shared" si="1791"/>
        <v>4.5678114488578005E-3</v>
      </c>
      <c r="K3328" s="2">
        <v>0</v>
      </c>
    </row>
    <row r="3329" spans="3:11">
      <c r="C3329" s="2" t="s">
        <v>1861</v>
      </c>
      <c r="D3329" s="12" t="str">
        <f t="shared" si="1789"/>
        <v>IODEM</v>
      </c>
      <c r="E3329" s="10" t="str">
        <f t="shared" si="1792"/>
        <v>IODEM</v>
      </c>
      <c r="F3329" s="10" t="s">
        <v>10</v>
      </c>
      <c r="G3329" s="10" t="s">
        <v>11</v>
      </c>
      <c r="H3329" s="10">
        <v>2015</v>
      </c>
      <c r="I3329" s="13">
        <f t="shared" si="1790"/>
        <v>1.4649919414312679E-3</v>
      </c>
      <c r="J3329" s="13">
        <f t="shared" si="1791"/>
        <v>1.4649919414312679E-3</v>
      </c>
      <c r="K3329" s="2">
        <v>0</v>
      </c>
    </row>
    <row r="3330" spans="3:11">
      <c r="C3330" s="2" t="s">
        <v>1862</v>
      </c>
      <c r="D3330" s="12" t="str">
        <f t="shared" si="1789"/>
        <v>IODTF</v>
      </c>
      <c r="E3330" s="10" t="str">
        <f t="shared" si="1792"/>
        <v>IODTF</v>
      </c>
      <c r="F3330" s="10" t="s">
        <v>10</v>
      </c>
      <c r="G3330" s="10" t="s">
        <v>11</v>
      </c>
      <c r="H3330" s="10">
        <v>2015</v>
      </c>
      <c r="I3330" s="13">
        <f t="shared" si="1790"/>
        <v>0</v>
      </c>
      <c r="J3330" s="13">
        <f t="shared" si="1791"/>
        <v>0</v>
      </c>
      <c r="K3330" s="2">
        <v>5</v>
      </c>
    </row>
    <row r="3331" spans="3:11">
      <c r="C3331" s="2" t="s">
        <v>4271</v>
      </c>
      <c r="D3331" s="12" t="str">
        <f t="shared" si="1789"/>
        <v>IODPH</v>
      </c>
      <c r="E3331" s="10" t="str">
        <f t="shared" si="1792"/>
        <v>IODPH</v>
      </c>
      <c r="F3331" s="10" t="s">
        <v>10</v>
      </c>
      <c r="G3331" s="10" t="s">
        <v>11</v>
      </c>
      <c r="H3331" s="10">
        <v>2015</v>
      </c>
      <c r="I3331" s="13">
        <f t="shared" si="1790"/>
        <v>1.8180886020121717E-3</v>
      </c>
      <c r="J3331" s="13">
        <f t="shared" si="1791"/>
        <v>1.8180886020121717E-3</v>
      </c>
      <c r="K3331" s="2">
        <v>5</v>
      </c>
    </row>
    <row r="3332" spans="3:11">
      <c r="C3332" s="2" t="s">
        <v>4271</v>
      </c>
      <c r="D3332" s="12" t="str">
        <f t="shared" si="1789"/>
        <v>IODPH</v>
      </c>
      <c r="E3332" s="10" t="str">
        <f t="shared" si="1792"/>
        <v>IODPH</v>
      </c>
      <c r="F3332" s="10" t="s">
        <v>10</v>
      </c>
      <c r="G3332" s="10" t="s">
        <v>11</v>
      </c>
      <c r="H3332" s="10">
        <v>2015</v>
      </c>
      <c r="I3332" s="13">
        <f t="shared" si="1790"/>
        <v>1.8180886020121717E-3</v>
      </c>
      <c r="J3332" s="13">
        <f t="shared" si="1791"/>
        <v>1.8180886020121717E-3</v>
      </c>
      <c r="K3332" s="2">
        <v>7</v>
      </c>
    </row>
    <row r="3333" spans="3:11">
      <c r="C3333" s="2" t="s">
        <v>4272</v>
      </c>
      <c r="D3333" s="12" t="str">
        <f t="shared" si="1789"/>
        <v>IODSH</v>
      </c>
      <c r="E3333" s="10" t="str">
        <f t="shared" si="1792"/>
        <v>IODSH</v>
      </c>
      <c r="F3333" s="10" t="s">
        <v>10</v>
      </c>
      <c r="G3333" s="10" t="s">
        <v>11</v>
      </c>
      <c r="H3333" s="10">
        <v>2015</v>
      </c>
      <c r="I3333" s="13">
        <f t="shared" si="1790"/>
        <v>1.9558440184977476E-3</v>
      </c>
      <c r="J3333" s="13">
        <f t="shared" si="1791"/>
        <v>1.9558440184977476E-3</v>
      </c>
      <c r="K3333" s="2">
        <v>5</v>
      </c>
    </row>
    <row r="3334" spans="3:11">
      <c r="C3334" s="2" t="s">
        <v>1863</v>
      </c>
      <c r="D3334" s="12" t="str">
        <f t="shared" si="1789"/>
        <v>IODLA</v>
      </c>
      <c r="E3334" s="10" t="str">
        <f t="shared" si="1792"/>
        <v>IODLA</v>
      </c>
      <c r="F3334" s="10" t="s">
        <v>10</v>
      </c>
      <c r="G3334" s="10" t="s">
        <v>11</v>
      </c>
      <c r="H3334" s="10">
        <v>2015</v>
      </c>
      <c r="I3334" s="13">
        <f t="shared" si="1790"/>
        <v>4.5678114488577502E-3</v>
      </c>
      <c r="J3334" s="13">
        <f t="shared" si="1791"/>
        <v>4.5678114488577502E-3</v>
      </c>
      <c r="K3334" s="2">
        <v>0</v>
      </c>
    </row>
    <row r="3335" spans="3:11">
      <c r="C3335" s="2" t="s">
        <v>1864</v>
      </c>
      <c r="D3335" s="12" t="str">
        <f t="shared" si="1789"/>
        <v>IODEM</v>
      </c>
      <c r="E3335" s="10" t="str">
        <f t="shared" si="1792"/>
        <v>IODEM</v>
      </c>
      <c r="F3335" s="10" t="s">
        <v>10</v>
      </c>
      <c r="G3335" s="10" t="s">
        <v>11</v>
      </c>
      <c r="H3335" s="10">
        <v>2015</v>
      </c>
      <c r="I3335" s="13">
        <f t="shared" si="1790"/>
        <v>1.464991941431243E-3</v>
      </c>
      <c r="J3335" s="13">
        <f t="shared" si="1791"/>
        <v>1.464991941431243E-3</v>
      </c>
      <c r="K3335" s="2">
        <v>0</v>
      </c>
    </row>
    <row r="3336" spans="3:11">
      <c r="C3336" s="2" t="s">
        <v>1865</v>
      </c>
      <c r="D3336" s="12" t="str">
        <f t="shared" ref="D3336:D3399" si="1793">"I"&amp;MID(C3336,4,1)&amp;"D"&amp;MID(C3336,9,2)</f>
        <v>IODTF</v>
      </c>
      <c r="E3336" s="10" t="str">
        <f t="shared" si="1792"/>
        <v>IODTF</v>
      </c>
      <c r="F3336" s="10" t="s">
        <v>10</v>
      </c>
      <c r="G3336" s="10" t="s">
        <v>11</v>
      </c>
      <c r="H3336" s="10">
        <v>2015</v>
      </c>
      <c r="I3336" s="13">
        <f t="shared" ref="I3336:I3399" si="1794">INDEX($AG$39:$BF$639,MATCH(IF(RIGHT(C3336,3)="100",RIGHT(C3336,6),RIGHT(C3336,5)),$AG$39:$AG$639,0),MATCH(MID(D3336,2,2),$AG$39:$BF$39,0))*$AI$19</f>
        <v>0</v>
      </c>
      <c r="J3336" s="13">
        <f t="shared" si="1791"/>
        <v>0</v>
      </c>
      <c r="K3336" s="2">
        <v>4</v>
      </c>
    </row>
    <row r="3337" spans="3:11">
      <c r="C3337" s="2" t="s">
        <v>4273</v>
      </c>
      <c r="D3337" s="12" t="str">
        <f t="shared" si="1793"/>
        <v>IODPH</v>
      </c>
      <c r="E3337" s="10" t="str">
        <f t="shared" si="1792"/>
        <v>IODPH</v>
      </c>
      <c r="F3337" s="10" t="s">
        <v>10</v>
      </c>
      <c r="G3337" s="10" t="s">
        <v>11</v>
      </c>
      <c r="H3337" s="10">
        <v>2015</v>
      </c>
      <c r="I3337" s="13">
        <f t="shared" si="1794"/>
        <v>1.8180886020121717E-3</v>
      </c>
      <c r="J3337" s="13">
        <f t="shared" si="1791"/>
        <v>1.8180886020121717E-3</v>
      </c>
      <c r="K3337" s="2">
        <v>5</v>
      </c>
    </row>
    <row r="3338" spans="3:11">
      <c r="C3338" s="2" t="s">
        <v>4273</v>
      </c>
      <c r="D3338" s="12" t="str">
        <f t="shared" si="1793"/>
        <v>IODPH</v>
      </c>
      <c r="E3338" s="10" t="str">
        <f t="shared" si="1792"/>
        <v>IODPH</v>
      </c>
      <c r="F3338" s="10" t="s">
        <v>10</v>
      </c>
      <c r="G3338" s="10" t="s">
        <v>11</v>
      </c>
      <c r="H3338" s="10">
        <v>2015</v>
      </c>
      <c r="I3338" s="13">
        <f t="shared" si="1794"/>
        <v>1.8180886020121717E-3</v>
      </c>
      <c r="J3338" s="13">
        <f t="shared" si="1791"/>
        <v>1.8180886020121717E-3</v>
      </c>
      <c r="K3338" s="2">
        <v>7</v>
      </c>
    </row>
    <row r="3339" spans="3:11">
      <c r="C3339" s="2" t="s">
        <v>4274</v>
      </c>
      <c r="D3339" s="12" t="str">
        <f t="shared" si="1793"/>
        <v>IODSH</v>
      </c>
      <c r="E3339" s="10" t="str">
        <f t="shared" si="1792"/>
        <v>IODSH</v>
      </c>
      <c r="F3339" s="10" t="s">
        <v>10</v>
      </c>
      <c r="G3339" s="10" t="s">
        <v>11</v>
      </c>
      <c r="H3339" s="10">
        <v>2015</v>
      </c>
      <c r="I3339" s="13">
        <f t="shared" si="1794"/>
        <v>1.9558440184977602E-3</v>
      </c>
      <c r="J3339" s="13">
        <f t="shared" si="1791"/>
        <v>1.9558440184977602E-3</v>
      </c>
      <c r="K3339" s="2">
        <v>5</v>
      </c>
    </row>
    <row r="3340" spans="3:11">
      <c r="C3340" s="2" t="s">
        <v>1866</v>
      </c>
      <c r="D3340" s="12" t="str">
        <f t="shared" si="1793"/>
        <v>IODLA</v>
      </c>
      <c r="E3340" s="10" t="str">
        <f t="shared" si="1792"/>
        <v>IODLA</v>
      </c>
      <c r="F3340" s="10" t="s">
        <v>10</v>
      </c>
      <c r="G3340" s="10" t="s">
        <v>11</v>
      </c>
      <c r="H3340" s="10">
        <v>2015</v>
      </c>
      <c r="I3340" s="13">
        <f t="shared" si="1794"/>
        <v>4.5678114488578005E-3</v>
      </c>
      <c r="J3340" s="13">
        <f t="shared" si="1791"/>
        <v>4.5678114488578005E-3</v>
      </c>
      <c r="K3340" s="2">
        <v>0</v>
      </c>
    </row>
    <row r="3341" spans="3:11">
      <c r="C3341" s="2" t="s">
        <v>1867</v>
      </c>
      <c r="D3341" s="12" t="str">
        <f t="shared" si="1793"/>
        <v>IODEM</v>
      </c>
      <c r="E3341" s="10" t="str">
        <f t="shared" si="1792"/>
        <v>IODEM</v>
      </c>
      <c r="F3341" s="10" t="s">
        <v>10</v>
      </c>
      <c r="G3341" s="10" t="s">
        <v>11</v>
      </c>
      <c r="H3341" s="10">
        <v>2015</v>
      </c>
      <c r="I3341" s="13">
        <f t="shared" si="1794"/>
        <v>1.464991941431243E-3</v>
      </c>
      <c r="J3341" s="13">
        <f t="shared" si="1791"/>
        <v>1.464991941431243E-3</v>
      </c>
      <c r="K3341" s="2">
        <v>0</v>
      </c>
    </row>
    <row r="3342" spans="3:11">
      <c r="C3342" s="2" t="s">
        <v>1868</v>
      </c>
      <c r="D3342" s="12" t="str">
        <f t="shared" si="1793"/>
        <v>IODTF</v>
      </c>
      <c r="E3342" s="10" t="str">
        <f t="shared" si="1792"/>
        <v>IODTF</v>
      </c>
      <c r="F3342" s="10" t="s">
        <v>10</v>
      </c>
      <c r="G3342" s="10" t="s">
        <v>11</v>
      </c>
      <c r="H3342" s="10">
        <v>2015</v>
      </c>
      <c r="I3342" s="13">
        <f t="shared" si="1794"/>
        <v>0</v>
      </c>
      <c r="J3342" s="13">
        <f t="shared" si="1791"/>
        <v>0</v>
      </c>
      <c r="K3342" s="2">
        <v>4</v>
      </c>
    </row>
    <row r="3343" spans="3:11">
      <c r="C3343" s="2" t="s">
        <v>4275</v>
      </c>
      <c r="D3343" s="12" t="str">
        <f t="shared" si="1793"/>
        <v>IODPH</v>
      </c>
      <c r="E3343" s="10" t="str">
        <f t="shared" si="1792"/>
        <v>IODPH</v>
      </c>
      <c r="F3343" s="10" t="s">
        <v>10</v>
      </c>
      <c r="G3343" s="10" t="s">
        <v>11</v>
      </c>
      <c r="H3343" s="10">
        <v>2015</v>
      </c>
      <c r="I3343" s="13">
        <f t="shared" si="1794"/>
        <v>1.8180886020121717E-3</v>
      </c>
      <c r="J3343" s="13">
        <f t="shared" si="1791"/>
        <v>1.8180886020121717E-3</v>
      </c>
      <c r="K3343" s="2">
        <v>5</v>
      </c>
    </row>
    <row r="3344" spans="3:11">
      <c r="C3344" s="2" t="s">
        <v>4275</v>
      </c>
      <c r="D3344" s="12" t="str">
        <f t="shared" si="1793"/>
        <v>IODPH</v>
      </c>
      <c r="E3344" s="10" t="str">
        <f t="shared" si="1792"/>
        <v>IODPH</v>
      </c>
      <c r="F3344" s="10" t="s">
        <v>10</v>
      </c>
      <c r="G3344" s="10" t="s">
        <v>11</v>
      </c>
      <c r="H3344" s="10">
        <v>2015</v>
      </c>
      <c r="I3344" s="13">
        <f t="shared" si="1794"/>
        <v>1.8180886020121717E-3</v>
      </c>
      <c r="J3344" s="13">
        <f t="shared" si="1791"/>
        <v>1.8180886020121717E-3</v>
      </c>
      <c r="K3344" s="2">
        <v>7</v>
      </c>
    </row>
    <row r="3345" spans="3:11">
      <c r="C3345" s="2" t="s">
        <v>4276</v>
      </c>
      <c r="D3345" s="12" t="str">
        <f t="shared" si="1793"/>
        <v>IODSH</v>
      </c>
      <c r="E3345" s="10" t="str">
        <f t="shared" si="1792"/>
        <v>IODSH</v>
      </c>
      <c r="F3345" s="10" t="s">
        <v>10</v>
      </c>
      <c r="G3345" s="10" t="s">
        <v>11</v>
      </c>
      <c r="H3345" s="10">
        <v>2015</v>
      </c>
      <c r="I3345" s="13">
        <f t="shared" si="1794"/>
        <v>1.9558440184977723E-3</v>
      </c>
      <c r="J3345" s="13">
        <f t="shared" si="1791"/>
        <v>1.9558440184977723E-3</v>
      </c>
      <c r="K3345" s="2">
        <v>4</v>
      </c>
    </row>
    <row r="3346" spans="3:11">
      <c r="C3346" s="2" t="s">
        <v>1869</v>
      </c>
      <c r="D3346" s="12" t="str">
        <f t="shared" si="1793"/>
        <v>IODLA</v>
      </c>
      <c r="E3346" s="10" t="str">
        <f t="shared" si="1792"/>
        <v>IODLA</v>
      </c>
      <c r="F3346" s="10" t="s">
        <v>10</v>
      </c>
      <c r="G3346" s="10" t="s">
        <v>11</v>
      </c>
      <c r="H3346" s="10">
        <v>2015</v>
      </c>
      <c r="I3346" s="13">
        <f t="shared" si="1794"/>
        <v>4.5678114488578005E-3</v>
      </c>
      <c r="J3346" s="13">
        <f t="shared" si="1791"/>
        <v>4.5678114488578005E-3</v>
      </c>
      <c r="K3346" s="2">
        <v>0</v>
      </c>
    </row>
    <row r="3347" spans="3:11">
      <c r="C3347" s="2" t="s">
        <v>1870</v>
      </c>
      <c r="D3347" s="12" t="str">
        <f t="shared" si="1793"/>
        <v>IODEM</v>
      </c>
      <c r="E3347" s="10" t="str">
        <f t="shared" si="1792"/>
        <v>IODEM</v>
      </c>
      <c r="F3347" s="10" t="s">
        <v>10</v>
      </c>
      <c r="G3347" s="10" t="s">
        <v>11</v>
      </c>
      <c r="H3347" s="10">
        <v>2015</v>
      </c>
      <c r="I3347" s="13">
        <f t="shared" si="1794"/>
        <v>1.4649919414312679E-3</v>
      </c>
      <c r="J3347" s="13">
        <f t="shared" si="1791"/>
        <v>1.4649919414312679E-3</v>
      </c>
      <c r="K3347" s="2">
        <v>0</v>
      </c>
    </row>
    <row r="3348" spans="3:11">
      <c r="C3348" s="2" t="s">
        <v>1871</v>
      </c>
      <c r="D3348" s="12" t="str">
        <f t="shared" si="1793"/>
        <v>IODTF</v>
      </c>
      <c r="E3348" s="10" t="str">
        <f t="shared" si="1792"/>
        <v>IODTF</v>
      </c>
      <c r="F3348" s="10" t="s">
        <v>10</v>
      </c>
      <c r="G3348" s="10" t="s">
        <v>11</v>
      </c>
      <c r="H3348" s="10">
        <v>2015</v>
      </c>
      <c r="I3348" s="13">
        <f t="shared" si="1794"/>
        <v>0</v>
      </c>
      <c r="J3348" s="13">
        <f t="shared" si="1791"/>
        <v>0</v>
      </c>
      <c r="K3348" s="2">
        <v>4</v>
      </c>
    </row>
    <row r="3349" spans="3:11">
      <c r="C3349" s="2" t="s">
        <v>4277</v>
      </c>
      <c r="D3349" s="12" t="str">
        <f t="shared" si="1793"/>
        <v>IODPH</v>
      </c>
      <c r="E3349" s="10" t="str">
        <f t="shared" si="1792"/>
        <v>IODPH</v>
      </c>
      <c r="F3349" s="10" t="s">
        <v>10</v>
      </c>
      <c r="G3349" s="10" t="s">
        <v>11</v>
      </c>
      <c r="H3349" s="10">
        <v>2015</v>
      </c>
      <c r="I3349" s="13">
        <f t="shared" si="1794"/>
        <v>1.8180886020121717E-3</v>
      </c>
      <c r="J3349" s="13">
        <f t="shared" si="1791"/>
        <v>1.8180886020121717E-3</v>
      </c>
      <c r="K3349" s="2">
        <v>5</v>
      </c>
    </row>
    <row r="3350" spans="3:11">
      <c r="C3350" s="2" t="s">
        <v>4277</v>
      </c>
      <c r="D3350" s="12" t="str">
        <f t="shared" si="1793"/>
        <v>IODPH</v>
      </c>
      <c r="E3350" s="10" t="str">
        <f t="shared" si="1792"/>
        <v>IODPH</v>
      </c>
      <c r="F3350" s="10" t="s">
        <v>10</v>
      </c>
      <c r="G3350" s="10" t="s">
        <v>11</v>
      </c>
      <c r="H3350" s="10">
        <v>2015</v>
      </c>
      <c r="I3350" s="13">
        <f t="shared" si="1794"/>
        <v>1.8180886020121717E-3</v>
      </c>
      <c r="J3350" s="13">
        <f t="shared" si="1791"/>
        <v>1.8180886020121717E-3</v>
      </c>
      <c r="K3350" s="2">
        <v>7</v>
      </c>
    </row>
    <row r="3351" spans="3:11">
      <c r="C3351" s="2" t="s">
        <v>4278</v>
      </c>
      <c r="D3351" s="12" t="str">
        <f t="shared" si="1793"/>
        <v>IODSH</v>
      </c>
      <c r="E3351" s="10" t="str">
        <f t="shared" si="1792"/>
        <v>IODSH</v>
      </c>
      <c r="F3351" s="10" t="s">
        <v>10</v>
      </c>
      <c r="G3351" s="10" t="s">
        <v>11</v>
      </c>
      <c r="H3351" s="10">
        <v>2015</v>
      </c>
      <c r="I3351" s="13">
        <f t="shared" si="1794"/>
        <v>1.9558440184977476E-3</v>
      </c>
      <c r="J3351" s="13">
        <f t="shared" si="1791"/>
        <v>1.9558440184977476E-3</v>
      </c>
      <c r="K3351" s="2">
        <v>4</v>
      </c>
    </row>
    <row r="3352" spans="3:11">
      <c r="C3352" s="2" t="s">
        <v>1872</v>
      </c>
      <c r="D3352" s="12" t="str">
        <f t="shared" si="1793"/>
        <v>IODLA</v>
      </c>
      <c r="E3352" s="10" t="str">
        <f t="shared" si="1792"/>
        <v>IODLA</v>
      </c>
      <c r="F3352" s="10" t="s">
        <v>10</v>
      </c>
      <c r="G3352" s="10" t="s">
        <v>11</v>
      </c>
      <c r="H3352" s="10">
        <v>2015</v>
      </c>
      <c r="I3352" s="13">
        <f t="shared" si="1794"/>
        <v>4.5678114488577502E-3</v>
      </c>
      <c r="J3352" s="13">
        <f t="shared" si="1791"/>
        <v>4.5678114488577502E-3</v>
      </c>
      <c r="K3352" s="2">
        <v>0</v>
      </c>
    </row>
    <row r="3353" spans="3:11">
      <c r="C3353" s="2" t="s">
        <v>1873</v>
      </c>
      <c r="D3353" s="12" t="str">
        <f t="shared" si="1793"/>
        <v>IODEM</v>
      </c>
      <c r="E3353" s="10" t="str">
        <f t="shared" si="1792"/>
        <v>IODEM</v>
      </c>
      <c r="F3353" s="10" t="s">
        <v>10</v>
      </c>
      <c r="G3353" s="10" t="s">
        <v>11</v>
      </c>
      <c r="H3353" s="10">
        <v>2015</v>
      </c>
      <c r="I3353" s="13">
        <f t="shared" si="1794"/>
        <v>1.4649919414312679E-3</v>
      </c>
      <c r="J3353" s="13">
        <f t="shared" si="1791"/>
        <v>1.4649919414312679E-3</v>
      </c>
      <c r="K3353" s="2">
        <v>0</v>
      </c>
    </row>
    <row r="3354" spans="3:11">
      <c r="C3354" s="2" t="s">
        <v>1874</v>
      </c>
      <c r="D3354" s="12" t="str">
        <f t="shared" si="1793"/>
        <v>IODTF</v>
      </c>
      <c r="E3354" s="10" t="str">
        <f t="shared" si="1792"/>
        <v>IODTF</v>
      </c>
      <c r="F3354" s="10" t="s">
        <v>10</v>
      </c>
      <c r="G3354" s="10" t="s">
        <v>11</v>
      </c>
      <c r="H3354" s="10">
        <v>2015</v>
      </c>
      <c r="I3354" s="13">
        <f t="shared" si="1794"/>
        <v>0</v>
      </c>
      <c r="J3354" s="13">
        <f t="shared" si="1791"/>
        <v>0</v>
      </c>
      <c r="K3354" s="2">
        <v>4</v>
      </c>
    </row>
    <row r="3355" spans="3:11">
      <c r="C3355" s="2" t="s">
        <v>4279</v>
      </c>
      <c r="D3355" s="12" t="str">
        <f t="shared" si="1793"/>
        <v>IODPH</v>
      </c>
      <c r="E3355" s="10" t="str">
        <f t="shared" si="1792"/>
        <v>IODPH</v>
      </c>
      <c r="F3355" s="10" t="s">
        <v>10</v>
      </c>
      <c r="G3355" s="10" t="s">
        <v>11</v>
      </c>
      <c r="H3355" s="10">
        <v>2015</v>
      </c>
      <c r="I3355" s="13">
        <f t="shared" si="1794"/>
        <v>1.8180886020121966E-3</v>
      </c>
      <c r="J3355" s="13">
        <f t="shared" si="1791"/>
        <v>1.8180886020121966E-3</v>
      </c>
      <c r="K3355" s="2">
        <v>5</v>
      </c>
    </row>
    <row r="3356" spans="3:11">
      <c r="C3356" s="2" t="s">
        <v>4279</v>
      </c>
      <c r="D3356" s="12" t="str">
        <f t="shared" si="1793"/>
        <v>IODPH</v>
      </c>
      <c r="E3356" s="10" t="str">
        <f t="shared" si="1792"/>
        <v>IODPH</v>
      </c>
      <c r="F3356" s="10" t="s">
        <v>10</v>
      </c>
      <c r="G3356" s="10" t="s">
        <v>11</v>
      </c>
      <c r="H3356" s="10">
        <v>2015</v>
      </c>
      <c r="I3356" s="13">
        <f t="shared" si="1794"/>
        <v>1.8180886020121966E-3</v>
      </c>
      <c r="J3356" s="13">
        <f t="shared" si="1791"/>
        <v>1.8180886020121966E-3</v>
      </c>
      <c r="K3356" s="2">
        <v>7</v>
      </c>
    </row>
    <row r="3357" spans="3:11">
      <c r="C3357" s="2" t="s">
        <v>4280</v>
      </c>
      <c r="D3357" s="12" t="str">
        <f t="shared" si="1793"/>
        <v>IODSH</v>
      </c>
      <c r="E3357" s="10" t="str">
        <f t="shared" si="1792"/>
        <v>IODSH</v>
      </c>
      <c r="F3357" s="10" t="s">
        <v>10</v>
      </c>
      <c r="G3357" s="10" t="s">
        <v>11</v>
      </c>
      <c r="H3357" s="10">
        <v>2015</v>
      </c>
      <c r="I3357" s="13">
        <f t="shared" si="1794"/>
        <v>1.9558440184977602E-3</v>
      </c>
      <c r="J3357" s="13">
        <f t="shared" si="1791"/>
        <v>1.9558440184977602E-3</v>
      </c>
      <c r="K3357" s="2">
        <v>3</v>
      </c>
    </row>
    <row r="3358" spans="3:11">
      <c r="C3358" s="2" t="s">
        <v>1875</v>
      </c>
      <c r="D3358" s="12" t="str">
        <f t="shared" si="1793"/>
        <v>IODLA</v>
      </c>
      <c r="E3358" s="10" t="str">
        <f t="shared" si="1792"/>
        <v>IODLA</v>
      </c>
      <c r="F3358" s="10" t="s">
        <v>10</v>
      </c>
      <c r="G3358" s="10" t="s">
        <v>11</v>
      </c>
      <c r="H3358" s="10">
        <v>2015</v>
      </c>
      <c r="I3358" s="13">
        <f t="shared" si="1794"/>
        <v>4.5678114488578005E-3</v>
      </c>
      <c r="J3358" s="13">
        <f t="shared" si="1791"/>
        <v>4.5678114488578005E-3</v>
      </c>
      <c r="K3358" s="2">
        <v>0</v>
      </c>
    </row>
    <row r="3359" spans="3:11">
      <c r="C3359" s="2" t="s">
        <v>1876</v>
      </c>
      <c r="D3359" s="12" t="str">
        <f t="shared" si="1793"/>
        <v>IODEM</v>
      </c>
      <c r="E3359" s="10" t="str">
        <f t="shared" si="1792"/>
        <v>IODEM</v>
      </c>
      <c r="F3359" s="10" t="s">
        <v>10</v>
      </c>
      <c r="G3359" s="10" t="s">
        <v>11</v>
      </c>
      <c r="H3359" s="10">
        <v>2015</v>
      </c>
      <c r="I3359" s="13">
        <f t="shared" si="1794"/>
        <v>1.464991941431243E-3</v>
      </c>
      <c r="J3359" s="13">
        <f t="shared" si="1791"/>
        <v>1.464991941431243E-3</v>
      </c>
      <c r="K3359" s="2">
        <v>0</v>
      </c>
    </row>
    <row r="3360" spans="3:11">
      <c r="C3360" s="2" t="s">
        <v>1877</v>
      </c>
      <c r="D3360" s="12" t="str">
        <f t="shared" si="1793"/>
        <v>IODTF</v>
      </c>
      <c r="E3360" s="10" t="str">
        <f t="shared" si="1792"/>
        <v>IODTF</v>
      </c>
      <c r="F3360" s="10" t="s">
        <v>10</v>
      </c>
      <c r="G3360" s="10" t="s">
        <v>11</v>
      </c>
      <c r="H3360" s="10">
        <v>2015</v>
      </c>
      <c r="I3360" s="13">
        <f t="shared" si="1794"/>
        <v>0</v>
      </c>
      <c r="J3360" s="13">
        <f t="shared" si="1791"/>
        <v>0</v>
      </c>
      <c r="K3360" s="2">
        <v>4</v>
      </c>
    </row>
    <row r="3361" spans="3:11">
      <c r="C3361" s="2" t="s">
        <v>4281</v>
      </c>
      <c r="D3361" s="12" t="str">
        <f t="shared" si="1793"/>
        <v>IODPH</v>
      </c>
      <c r="E3361" s="10" t="str">
        <f t="shared" si="1792"/>
        <v>IODPH</v>
      </c>
      <c r="F3361" s="10" t="s">
        <v>10</v>
      </c>
      <c r="G3361" s="10" t="s">
        <v>11</v>
      </c>
      <c r="H3361" s="10">
        <v>2015</v>
      </c>
      <c r="I3361" s="13">
        <f t="shared" si="1794"/>
        <v>1.8180886020121468E-3</v>
      </c>
      <c r="J3361" s="13">
        <f t="shared" si="1791"/>
        <v>1.8180886020121468E-3</v>
      </c>
      <c r="K3361" s="2">
        <v>5</v>
      </c>
    </row>
    <row r="3362" spans="3:11">
      <c r="C3362" s="2" t="s">
        <v>4281</v>
      </c>
      <c r="D3362" s="12" t="str">
        <f t="shared" si="1793"/>
        <v>IODPH</v>
      </c>
      <c r="E3362" s="10" t="str">
        <f t="shared" si="1792"/>
        <v>IODPH</v>
      </c>
      <c r="F3362" s="10" t="s">
        <v>10</v>
      </c>
      <c r="G3362" s="10" t="s">
        <v>11</v>
      </c>
      <c r="H3362" s="10">
        <v>2015</v>
      </c>
      <c r="I3362" s="13">
        <f t="shared" si="1794"/>
        <v>1.8180886020121468E-3</v>
      </c>
      <c r="J3362" s="13">
        <f t="shared" si="1791"/>
        <v>1.8180886020121468E-3</v>
      </c>
      <c r="K3362" s="2">
        <v>6</v>
      </c>
    </row>
    <row r="3363" spans="3:11">
      <c r="C3363" s="2" t="s">
        <v>4282</v>
      </c>
      <c r="D3363" s="12" t="str">
        <f t="shared" si="1793"/>
        <v>IODSH</v>
      </c>
      <c r="E3363" s="10" t="str">
        <f t="shared" si="1792"/>
        <v>IODSH</v>
      </c>
      <c r="F3363" s="10" t="s">
        <v>10</v>
      </c>
      <c r="G3363" s="10" t="s">
        <v>11</v>
      </c>
      <c r="H3363" s="10">
        <v>2015</v>
      </c>
      <c r="I3363" s="13">
        <f t="shared" si="1794"/>
        <v>1.9558440184977602E-3</v>
      </c>
      <c r="J3363" s="13">
        <f t="shared" si="1791"/>
        <v>1.9558440184977602E-3</v>
      </c>
      <c r="K3363" s="2">
        <v>3</v>
      </c>
    </row>
    <row r="3364" spans="3:11">
      <c r="C3364" s="2" t="s">
        <v>1878</v>
      </c>
      <c r="D3364" s="12" t="str">
        <f t="shared" si="1793"/>
        <v>IODLA</v>
      </c>
      <c r="E3364" s="10" t="str">
        <f t="shared" si="1792"/>
        <v>IODLA</v>
      </c>
      <c r="F3364" s="10" t="s">
        <v>10</v>
      </c>
      <c r="G3364" s="10" t="s">
        <v>11</v>
      </c>
      <c r="H3364" s="10">
        <v>2015</v>
      </c>
      <c r="I3364" s="13">
        <f t="shared" si="1794"/>
        <v>4.5678114488578005E-3</v>
      </c>
      <c r="J3364" s="13">
        <f t="shared" si="1791"/>
        <v>4.5678114488578005E-3</v>
      </c>
      <c r="K3364" s="2">
        <v>0</v>
      </c>
    </row>
    <row r="3365" spans="3:11">
      <c r="C3365" s="2" t="s">
        <v>1879</v>
      </c>
      <c r="D3365" s="12" t="str">
        <f t="shared" si="1793"/>
        <v>IODEM</v>
      </c>
      <c r="E3365" s="10" t="str">
        <f t="shared" si="1792"/>
        <v>IODEM</v>
      </c>
      <c r="F3365" s="10" t="s">
        <v>10</v>
      </c>
      <c r="G3365" s="10" t="s">
        <v>11</v>
      </c>
      <c r="H3365" s="10">
        <v>2015</v>
      </c>
      <c r="I3365" s="13">
        <f t="shared" si="1794"/>
        <v>1.464991941431243E-3</v>
      </c>
      <c r="J3365" s="13">
        <f t="shared" si="1791"/>
        <v>1.464991941431243E-3</v>
      </c>
      <c r="K3365" s="2">
        <v>0</v>
      </c>
    </row>
    <row r="3366" spans="3:11">
      <c r="C3366" s="2" t="s">
        <v>1880</v>
      </c>
      <c r="D3366" s="12" t="str">
        <f t="shared" si="1793"/>
        <v>IODTF</v>
      </c>
      <c r="E3366" s="10" t="str">
        <f t="shared" si="1792"/>
        <v>IODTF</v>
      </c>
      <c r="F3366" s="10" t="s">
        <v>10</v>
      </c>
      <c r="G3366" s="10" t="s">
        <v>11</v>
      </c>
      <c r="H3366" s="10">
        <v>2015</v>
      </c>
      <c r="I3366" s="13">
        <f t="shared" si="1794"/>
        <v>0</v>
      </c>
      <c r="J3366" s="39">
        <f t="shared" si="1791"/>
        <v>0</v>
      </c>
      <c r="K3366" s="2">
        <v>4</v>
      </c>
    </row>
    <row r="3367" spans="3:11">
      <c r="C3367" s="2" t="s">
        <v>4283</v>
      </c>
      <c r="D3367" s="12" t="str">
        <f t="shared" si="1793"/>
        <v>IODPH</v>
      </c>
      <c r="E3367" s="10" t="str">
        <f t="shared" si="1792"/>
        <v>IODPH</v>
      </c>
      <c r="F3367" s="10" t="s">
        <v>10</v>
      </c>
      <c r="G3367" s="10" t="s">
        <v>11</v>
      </c>
      <c r="H3367" s="10">
        <v>2015</v>
      </c>
      <c r="I3367" s="13">
        <f t="shared" si="1794"/>
        <v>1.8180886020121717E-3</v>
      </c>
      <c r="J3367" s="13">
        <f>I3367</f>
        <v>1.8180886020121717E-3</v>
      </c>
      <c r="K3367" s="2">
        <v>5</v>
      </c>
    </row>
    <row r="3368" spans="3:11">
      <c r="C3368" s="2" t="s">
        <v>4283</v>
      </c>
      <c r="D3368" s="12" t="str">
        <f t="shared" si="1793"/>
        <v>IODPH</v>
      </c>
      <c r="E3368" s="10" t="str">
        <f t="shared" si="1792"/>
        <v>IODPH</v>
      </c>
      <c r="F3368" s="10" t="s">
        <v>10</v>
      </c>
      <c r="G3368" s="10" t="s">
        <v>11</v>
      </c>
      <c r="H3368" s="10">
        <v>2015</v>
      </c>
      <c r="I3368" s="13">
        <f t="shared" si="1794"/>
        <v>1.8180886020121717E-3</v>
      </c>
      <c r="J3368" s="13">
        <f t="shared" ref="J3368:J3426" si="1795">I3368</f>
        <v>1.8180886020121717E-3</v>
      </c>
      <c r="K3368" s="2">
        <v>6</v>
      </c>
    </row>
    <row r="3369" spans="3:11">
      <c r="C3369" s="2" t="s">
        <v>4284</v>
      </c>
      <c r="D3369" s="12" t="str">
        <f t="shared" si="1793"/>
        <v>IODSH</v>
      </c>
      <c r="E3369" s="10" t="str">
        <f t="shared" si="1792"/>
        <v>IODSH</v>
      </c>
      <c r="F3369" s="10" t="s">
        <v>10</v>
      </c>
      <c r="G3369" s="10" t="s">
        <v>11</v>
      </c>
      <c r="H3369" s="10">
        <v>2015</v>
      </c>
      <c r="I3369" s="13">
        <f t="shared" si="1794"/>
        <v>1.9558440184977602E-3</v>
      </c>
      <c r="J3369" s="13">
        <f t="shared" si="1795"/>
        <v>1.9558440184977602E-3</v>
      </c>
      <c r="K3369" s="2">
        <v>3</v>
      </c>
    </row>
    <row r="3370" spans="3:11">
      <c r="C3370" s="2" t="s">
        <v>1881</v>
      </c>
      <c r="D3370" s="12" t="str">
        <f t="shared" si="1793"/>
        <v>IODLA</v>
      </c>
      <c r="E3370" s="10" t="str">
        <f t="shared" si="1792"/>
        <v>IODLA</v>
      </c>
      <c r="F3370" s="10" t="s">
        <v>10</v>
      </c>
      <c r="G3370" s="10" t="s">
        <v>11</v>
      </c>
      <c r="H3370" s="10">
        <v>2015</v>
      </c>
      <c r="I3370" s="13">
        <f t="shared" si="1794"/>
        <v>4.5678114488577502E-3</v>
      </c>
      <c r="J3370" s="13">
        <f t="shared" si="1795"/>
        <v>4.5678114488577502E-3</v>
      </c>
      <c r="K3370" s="2">
        <v>0</v>
      </c>
    </row>
    <row r="3371" spans="3:11">
      <c r="C3371" s="2" t="s">
        <v>1882</v>
      </c>
      <c r="D3371" s="12" t="str">
        <f t="shared" si="1793"/>
        <v>IODEM</v>
      </c>
      <c r="E3371" s="10" t="str">
        <f t="shared" si="1792"/>
        <v>IODEM</v>
      </c>
      <c r="F3371" s="10" t="s">
        <v>10</v>
      </c>
      <c r="G3371" s="10" t="s">
        <v>11</v>
      </c>
      <c r="H3371" s="10">
        <v>2015</v>
      </c>
      <c r="I3371" s="13">
        <f t="shared" si="1794"/>
        <v>1.4649919414312679E-3</v>
      </c>
      <c r="J3371" s="13">
        <f t="shared" si="1795"/>
        <v>1.4649919414312679E-3</v>
      </c>
      <c r="K3371" s="2">
        <v>0</v>
      </c>
    </row>
    <row r="3372" spans="3:11">
      <c r="C3372" s="2" t="s">
        <v>1883</v>
      </c>
      <c r="D3372" s="12" t="str">
        <f t="shared" si="1793"/>
        <v>IODTF</v>
      </c>
      <c r="E3372" s="10" t="str">
        <f t="shared" si="1792"/>
        <v>IODTF</v>
      </c>
      <c r="F3372" s="10" t="s">
        <v>10</v>
      </c>
      <c r="G3372" s="10" t="s">
        <v>11</v>
      </c>
      <c r="H3372" s="10">
        <v>2015</v>
      </c>
      <c r="I3372" s="13">
        <f t="shared" si="1794"/>
        <v>0</v>
      </c>
      <c r="J3372" s="13">
        <f t="shared" si="1795"/>
        <v>0</v>
      </c>
      <c r="K3372" s="2">
        <v>4</v>
      </c>
    </row>
    <row r="3373" spans="3:11">
      <c r="C3373" s="2" t="s">
        <v>4285</v>
      </c>
      <c r="D3373" s="12" t="str">
        <f t="shared" si="1793"/>
        <v>IODPH</v>
      </c>
      <c r="E3373" s="10" t="str">
        <f t="shared" si="1792"/>
        <v>IODPH</v>
      </c>
      <c r="F3373" s="10" t="s">
        <v>10</v>
      </c>
      <c r="G3373" s="10" t="s">
        <v>11</v>
      </c>
      <c r="H3373" s="10">
        <v>2015</v>
      </c>
      <c r="I3373" s="13">
        <f t="shared" si="1794"/>
        <v>1.8180886020121966E-3</v>
      </c>
      <c r="J3373" s="13">
        <f t="shared" si="1795"/>
        <v>1.8180886020121966E-3</v>
      </c>
      <c r="K3373" s="2">
        <v>5</v>
      </c>
    </row>
    <row r="3374" spans="3:11">
      <c r="C3374" s="2" t="s">
        <v>4285</v>
      </c>
      <c r="D3374" s="12" t="str">
        <f t="shared" si="1793"/>
        <v>IODPH</v>
      </c>
      <c r="E3374" s="10" t="str">
        <f t="shared" si="1792"/>
        <v>IODPH</v>
      </c>
      <c r="F3374" s="10" t="s">
        <v>10</v>
      </c>
      <c r="G3374" s="10" t="s">
        <v>11</v>
      </c>
      <c r="H3374" s="10">
        <v>2015</v>
      </c>
      <c r="I3374" s="13">
        <f t="shared" si="1794"/>
        <v>1.8180886020121966E-3</v>
      </c>
      <c r="J3374" s="13">
        <f t="shared" si="1795"/>
        <v>1.8180886020121966E-3</v>
      </c>
      <c r="K3374" s="2">
        <v>6</v>
      </c>
    </row>
    <row r="3375" spans="3:11">
      <c r="C3375" s="2" t="s">
        <v>4286</v>
      </c>
      <c r="D3375" s="12" t="str">
        <f t="shared" si="1793"/>
        <v>IODSH</v>
      </c>
      <c r="E3375" s="10" t="str">
        <f t="shared" si="1792"/>
        <v>IODSH</v>
      </c>
      <c r="F3375" s="10" t="s">
        <v>10</v>
      </c>
      <c r="G3375" s="10" t="s">
        <v>11</v>
      </c>
      <c r="H3375" s="10">
        <v>2015</v>
      </c>
      <c r="I3375" s="13">
        <f t="shared" si="1794"/>
        <v>1.9558440184977602E-3</v>
      </c>
      <c r="J3375" s="13">
        <f t="shared" si="1795"/>
        <v>1.9558440184977602E-3</v>
      </c>
      <c r="K3375" s="2">
        <v>2</v>
      </c>
    </row>
    <row r="3376" spans="3:11">
      <c r="C3376" s="2" t="s">
        <v>1884</v>
      </c>
      <c r="D3376" s="12" t="str">
        <f t="shared" si="1793"/>
        <v>IODLA</v>
      </c>
      <c r="E3376" s="10" t="str">
        <f t="shared" si="1792"/>
        <v>IODLA</v>
      </c>
      <c r="F3376" s="10" t="s">
        <v>10</v>
      </c>
      <c r="G3376" s="10" t="s">
        <v>11</v>
      </c>
      <c r="H3376" s="10">
        <v>2015</v>
      </c>
      <c r="I3376" s="13">
        <f t="shared" si="1794"/>
        <v>4.5678114488578005E-3</v>
      </c>
      <c r="J3376" s="13">
        <f t="shared" si="1795"/>
        <v>4.5678114488578005E-3</v>
      </c>
      <c r="K3376" s="2">
        <v>0</v>
      </c>
    </row>
    <row r="3377" spans="3:11">
      <c r="C3377" s="2" t="s">
        <v>1885</v>
      </c>
      <c r="D3377" s="12" t="str">
        <f t="shared" si="1793"/>
        <v>IODEM</v>
      </c>
      <c r="E3377" s="10" t="str">
        <f t="shared" si="1792"/>
        <v>IODEM</v>
      </c>
      <c r="F3377" s="10" t="s">
        <v>10</v>
      </c>
      <c r="G3377" s="10" t="s">
        <v>11</v>
      </c>
      <c r="H3377" s="10">
        <v>2015</v>
      </c>
      <c r="I3377" s="13">
        <f t="shared" si="1794"/>
        <v>1.4649919414312679E-3</v>
      </c>
      <c r="J3377" s="13">
        <f t="shared" si="1795"/>
        <v>1.4649919414312679E-3</v>
      </c>
      <c r="K3377" s="2">
        <v>0</v>
      </c>
    </row>
    <row r="3378" spans="3:11">
      <c r="C3378" s="2" t="s">
        <v>1886</v>
      </c>
      <c r="D3378" s="12" t="str">
        <f t="shared" si="1793"/>
        <v>IODTF</v>
      </c>
      <c r="E3378" s="10" t="str">
        <f t="shared" si="1792"/>
        <v>IODTF</v>
      </c>
      <c r="F3378" s="10" t="s">
        <v>10</v>
      </c>
      <c r="G3378" s="10" t="s">
        <v>11</v>
      </c>
      <c r="H3378" s="10">
        <v>2015</v>
      </c>
      <c r="I3378" s="13">
        <f t="shared" si="1794"/>
        <v>0</v>
      </c>
      <c r="J3378" s="13">
        <f t="shared" si="1795"/>
        <v>0</v>
      </c>
      <c r="K3378" s="2">
        <v>3</v>
      </c>
    </row>
    <row r="3379" spans="3:11">
      <c r="C3379" s="2" t="s">
        <v>4287</v>
      </c>
      <c r="D3379" s="12" t="str">
        <f t="shared" si="1793"/>
        <v>IODPH</v>
      </c>
      <c r="E3379" s="10" t="str">
        <f t="shared" si="1792"/>
        <v>IODPH</v>
      </c>
      <c r="F3379" s="10" t="s">
        <v>10</v>
      </c>
      <c r="G3379" s="10" t="s">
        <v>11</v>
      </c>
      <c r="H3379" s="10">
        <v>2015</v>
      </c>
      <c r="I3379" s="13">
        <f t="shared" si="1794"/>
        <v>1.8180886020121468E-3</v>
      </c>
      <c r="J3379" s="13">
        <f t="shared" si="1795"/>
        <v>1.8180886020121468E-3</v>
      </c>
      <c r="K3379" s="2">
        <v>5</v>
      </c>
    </row>
    <row r="3380" spans="3:11">
      <c r="C3380" s="2" t="s">
        <v>4287</v>
      </c>
      <c r="D3380" s="12" t="str">
        <f t="shared" si="1793"/>
        <v>IODPH</v>
      </c>
      <c r="E3380" s="10" t="str">
        <f t="shared" si="1792"/>
        <v>IODPH</v>
      </c>
      <c r="F3380" s="10" t="s">
        <v>10</v>
      </c>
      <c r="G3380" s="10" t="s">
        <v>11</v>
      </c>
      <c r="H3380" s="10">
        <v>2015</v>
      </c>
      <c r="I3380" s="13">
        <f t="shared" si="1794"/>
        <v>1.8180886020121468E-3</v>
      </c>
      <c r="J3380" s="13">
        <f t="shared" si="1795"/>
        <v>1.8180886020121468E-3</v>
      </c>
      <c r="K3380" s="2">
        <v>6</v>
      </c>
    </row>
    <row r="3381" spans="3:11">
      <c r="C3381" s="2" t="s">
        <v>4288</v>
      </c>
      <c r="D3381" s="12" t="str">
        <f t="shared" si="1793"/>
        <v>IODSH</v>
      </c>
      <c r="E3381" s="10" t="str">
        <f t="shared" si="1792"/>
        <v>IODSH</v>
      </c>
      <c r="F3381" s="10" t="s">
        <v>10</v>
      </c>
      <c r="G3381" s="10" t="s">
        <v>11</v>
      </c>
      <c r="H3381" s="10">
        <v>2015</v>
      </c>
      <c r="I3381" s="13">
        <f t="shared" si="1794"/>
        <v>1.9558440184977602E-3</v>
      </c>
      <c r="J3381" s="13">
        <f t="shared" si="1795"/>
        <v>1.9558440184977602E-3</v>
      </c>
      <c r="K3381" s="2">
        <v>2</v>
      </c>
    </row>
    <row r="3382" spans="3:11">
      <c r="C3382" s="2" t="s">
        <v>1887</v>
      </c>
      <c r="D3382" s="12" t="str">
        <f t="shared" si="1793"/>
        <v>IODLA</v>
      </c>
      <c r="E3382" s="10" t="str">
        <f t="shared" si="1792"/>
        <v>IODLA</v>
      </c>
      <c r="F3382" s="10" t="s">
        <v>10</v>
      </c>
      <c r="G3382" s="10" t="s">
        <v>11</v>
      </c>
      <c r="H3382" s="10">
        <v>2015</v>
      </c>
      <c r="I3382" s="13">
        <f t="shared" si="1794"/>
        <v>4.5678114488578005E-3</v>
      </c>
      <c r="J3382" s="13">
        <f t="shared" si="1795"/>
        <v>4.5678114488578005E-3</v>
      </c>
      <c r="K3382" s="2">
        <v>0</v>
      </c>
    </row>
    <row r="3383" spans="3:11">
      <c r="C3383" s="2" t="s">
        <v>1888</v>
      </c>
      <c r="D3383" s="12" t="str">
        <f t="shared" si="1793"/>
        <v>IODEM</v>
      </c>
      <c r="E3383" s="10" t="str">
        <f t="shared" si="1792"/>
        <v>IODEM</v>
      </c>
      <c r="F3383" s="10" t="s">
        <v>10</v>
      </c>
      <c r="G3383" s="10" t="s">
        <v>11</v>
      </c>
      <c r="H3383" s="10">
        <v>2015</v>
      </c>
      <c r="I3383" s="13">
        <f t="shared" si="1794"/>
        <v>1.464991941431243E-3</v>
      </c>
      <c r="J3383" s="13">
        <f t="shared" si="1795"/>
        <v>1.464991941431243E-3</v>
      </c>
      <c r="K3383" s="2">
        <v>0</v>
      </c>
    </row>
    <row r="3384" spans="3:11">
      <c r="C3384" s="2" t="s">
        <v>1889</v>
      </c>
      <c r="D3384" s="12" t="str">
        <f t="shared" si="1793"/>
        <v>IODTF</v>
      </c>
      <c r="E3384" s="10" t="str">
        <f t="shared" si="1792"/>
        <v>IODTF</v>
      </c>
      <c r="F3384" s="10" t="s">
        <v>10</v>
      </c>
      <c r="G3384" s="10" t="s">
        <v>11</v>
      </c>
      <c r="H3384" s="10">
        <v>2015</v>
      </c>
      <c r="I3384" s="13">
        <f t="shared" si="1794"/>
        <v>0</v>
      </c>
      <c r="J3384" s="13">
        <f t="shared" si="1795"/>
        <v>0</v>
      </c>
      <c r="K3384" s="2">
        <v>3</v>
      </c>
    </row>
    <row r="3385" spans="3:11">
      <c r="C3385" s="2" t="s">
        <v>4289</v>
      </c>
      <c r="D3385" s="12" t="str">
        <f t="shared" si="1793"/>
        <v>IODPH</v>
      </c>
      <c r="E3385" s="10" t="str">
        <f t="shared" si="1792"/>
        <v>IODPH</v>
      </c>
      <c r="F3385" s="10" t="s">
        <v>10</v>
      </c>
      <c r="G3385" s="10" t="s">
        <v>11</v>
      </c>
      <c r="H3385" s="10">
        <v>2015</v>
      </c>
      <c r="I3385" s="13">
        <f t="shared" si="1794"/>
        <v>1.8180886020121966E-3</v>
      </c>
      <c r="J3385" s="13">
        <f t="shared" si="1795"/>
        <v>1.8180886020121966E-3</v>
      </c>
      <c r="K3385" s="2">
        <v>5</v>
      </c>
    </row>
    <row r="3386" spans="3:11">
      <c r="C3386" s="2" t="s">
        <v>4289</v>
      </c>
      <c r="D3386" s="12" t="str">
        <f t="shared" si="1793"/>
        <v>IODPH</v>
      </c>
      <c r="E3386" s="10" t="str">
        <f t="shared" si="1792"/>
        <v>IODPH</v>
      </c>
      <c r="F3386" s="10" t="s">
        <v>10</v>
      </c>
      <c r="G3386" s="10" t="s">
        <v>11</v>
      </c>
      <c r="H3386" s="10">
        <v>2015</v>
      </c>
      <c r="I3386" s="13">
        <f t="shared" si="1794"/>
        <v>1.8180886020121966E-3</v>
      </c>
      <c r="J3386" s="13">
        <f t="shared" si="1795"/>
        <v>1.8180886020121966E-3</v>
      </c>
      <c r="K3386" s="2">
        <v>6</v>
      </c>
    </row>
    <row r="3387" spans="3:11">
      <c r="C3387" s="2" t="s">
        <v>4290</v>
      </c>
      <c r="D3387" s="12" t="str">
        <f t="shared" si="1793"/>
        <v>IODSH</v>
      </c>
      <c r="E3387" s="10" t="str">
        <f t="shared" si="1792"/>
        <v>IODSH</v>
      </c>
      <c r="F3387" s="10" t="s">
        <v>10</v>
      </c>
      <c r="G3387" s="10" t="s">
        <v>11</v>
      </c>
      <c r="H3387" s="10">
        <v>2015</v>
      </c>
      <c r="I3387" s="13">
        <f t="shared" si="1794"/>
        <v>1.9558440184977602E-3</v>
      </c>
      <c r="J3387" s="13">
        <f t="shared" si="1795"/>
        <v>1.9558440184977602E-3</v>
      </c>
      <c r="K3387" s="2">
        <v>2</v>
      </c>
    </row>
    <row r="3388" spans="3:11">
      <c r="C3388" s="2" t="s">
        <v>1890</v>
      </c>
      <c r="D3388" s="12" t="str">
        <f t="shared" si="1793"/>
        <v>IODLA</v>
      </c>
      <c r="E3388" s="10" t="str">
        <f t="shared" si="1792"/>
        <v>IODLA</v>
      </c>
      <c r="F3388" s="10" t="s">
        <v>10</v>
      </c>
      <c r="G3388" s="10" t="s">
        <v>11</v>
      </c>
      <c r="H3388" s="10">
        <v>2015</v>
      </c>
      <c r="I3388" s="13">
        <f t="shared" si="1794"/>
        <v>4.5678114488578005E-3</v>
      </c>
      <c r="J3388" s="13">
        <f t="shared" si="1795"/>
        <v>4.5678114488578005E-3</v>
      </c>
      <c r="K3388" s="2">
        <v>0</v>
      </c>
    </row>
    <row r="3389" spans="3:11">
      <c r="C3389" s="2" t="s">
        <v>1891</v>
      </c>
      <c r="D3389" s="12" t="str">
        <f t="shared" si="1793"/>
        <v>IODEM</v>
      </c>
      <c r="E3389" s="10" t="str">
        <f t="shared" si="1792"/>
        <v>IODEM</v>
      </c>
      <c r="F3389" s="10" t="s">
        <v>10</v>
      </c>
      <c r="G3389" s="10" t="s">
        <v>11</v>
      </c>
      <c r="H3389" s="10">
        <v>2015</v>
      </c>
      <c r="I3389" s="13">
        <f t="shared" si="1794"/>
        <v>1.4649919414312679E-3</v>
      </c>
      <c r="J3389" s="13">
        <f t="shared" si="1795"/>
        <v>1.4649919414312679E-3</v>
      </c>
      <c r="K3389" s="2">
        <v>0</v>
      </c>
    </row>
    <row r="3390" spans="3:11">
      <c r="C3390" s="2" t="s">
        <v>1892</v>
      </c>
      <c r="D3390" s="12" t="str">
        <f t="shared" si="1793"/>
        <v>IODTF</v>
      </c>
      <c r="E3390" s="10" t="str">
        <f t="shared" si="1792"/>
        <v>IODTF</v>
      </c>
      <c r="F3390" s="10" t="s">
        <v>10</v>
      </c>
      <c r="G3390" s="10" t="s">
        <v>11</v>
      </c>
      <c r="H3390" s="10">
        <v>2015</v>
      </c>
      <c r="I3390" s="13">
        <f t="shared" si="1794"/>
        <v>0</v>
      </c>
      <c r="J3390" s="13">
        <f t="shared" si="1795"/>
        <v>0</v>
      </c>
      <c r="K3390" s="2">
        <v>3</v>
      </c>
    </row>
    <row r="3391" spans="3:11">
      <c r="C3391" s="2" t="s">
        <v>4291</v>
      </c>
      <c r="D3391" s="12" t="str">
        <f t="shared" si="1793"/>
        <v>IODPH</v>
      </c>
      <c r="E3391" s="10" t="str">
        <f t="shared" si="1792"/>
        <v>IODPH</v>
      </c>
      <c r="F3391" s="10" t="s">
        <v>10</v>
      </c>
      <c r="G3391" s="10" t="s">
        <v>11</v>
      </c>
      <c r="H3391" s="10">
        <v>2015</v>
      </c>
      <c r="I3391" s="13">
        <f t="shared" si="1794"/>
        <v>1.8180886020121717E-3</v>
      </c>
      <c r="J3391" s="13">
        <f t="shared" si="1795"/>
        <v>1.8180886020121717E-3</v>
      </c>
      <c r="K3391" s="2">
        <v>4</v>
      </c>
    </row>
    <row r="3392" spans="3:11">
      <c r="C3392" s="2" t="s">
        <v>4291</v>
      </c>
      <c r="D3392" s="12" t="str">
        <f t="shared" si="1793"/>
        <v>IODPH</v>
      </c>
      <c r="E3392" s="10" t="str">
        <f t="shared" ref="E3392:E3455" si="1796">D3392</f>
        <v>IODPH</v>
      </c>
      <c r="F3392" s="10" t="s">
        <v>10</v>
      </c>
      <c r="G3392" s="10" t="s">
        <v>11</v>
      </c>
      <c r="H3392" s="10">
        <v>2015</v>
      </c>
      <c r="I3392" s="13">
        <f t="shared" si="1794"/>
        <v>1.8180886020121717E-3</v>
      </c>
      <c r="J3392" s="13">
        <f t="shared" si="1795"/>
        <v>1.8180886020121717E-3</v>
      </c>
      <c r="K3392" s="2">
        <v>6</v>
      </c>
    </row>
    <row r="3393" spans="3:11">
      <c r="C3393" s="2" t="s">
        <v>4292</v>
      </c>
      <c r="D3393" s="12" t="str">
        <f t="shared" si="1793"/>
        <v>IODSH</v>
      </c>
      <c r="E3393" s="10" t="str">
        <f t="shared" si="1796"/>
        <v>IODSH</v>
      </c>
      <c r="F3393" s="10" t="s">
        <v>10</v>
      </c>
      <c r="G3393" s="10" t="s">
        <v>11</v>
      </c>
      <c r="H3393" s="10">
        <v>2015</v>
      </c>
      <c r="I3393" s="13">
        <f t="shared" si="1794"/>
        <v>1.9558440184977602E-3</v>
      </c>
      <c r="J3393" s="13">
        <f t="shared" si="1795"/>
        <v>1.9558440184977602E-3</v>
      </c>
      <c r="K3393" s="2">
        <v>1</v>
      </c>
    </row>
    <row r="3394" spans="3:11">
      <c r="C3394" s="2" t="s">
        <v>1893</v>
      </c>
      <c r="D3394" s="12" t="str">
        <f t="shared" si="1793"/>
        <v>IODLA</v>
      </c>
      <c r="E3394" s="10" t="str">
        <f t="shared" si="1796"/>
        <v>IODLA</v>
      </c>
      <c r="F3394" s="10" t="s">
        <v>10</v>
      </c>
      <c r="G3394" s="10" t="s">
        <v>11</v>
      </c>
      <c r="H3394" s="10">
        <v>2015</v>
      </c>
      <c r="I3394" s="13">
        <f t="shared" si="1794"/>
        <v>4.5678114488577502E-3</v>
      </c>
      <c r="J3394" s="13">
        <f t="shared" si="1795"/>
        <v>4.5678114488577502E-3</v>
      </c>
      <c r="K3394" s="2">
        <v>0</v>
      </c>
    </row>
    <row r="3395" spans="3:11">
      <c r="C3395" s="2" t="s">
        <v>1894</v>
      </c>
      <c r="D3395" s="12" t="str">
        <f t="shared" si="1793"/>
        <v>IODEM</v>
      </c>
      <c r="E3395" s="10" t="str">
        <f t="shared" si="1796"/>
        <v>IODEM</v>
      </c>
      <c r="F3395" s="10" t="s">
        <v>10</v>
      </c>
      <c r="G3395" s="10" t="s">
        <v>11</v>
      </c>
      <c r="H3395" s="10">
        <v>2015</v>
      </c>
      <c r="I3395" s="13">
        <f t="shared" si="1794"/>
        <v>1.4649919414312679E-3</v>
      </c>
      <c r="J3395" s="13">
        <f t="shared" si="1795"/>
        <v>1.4649919414312679E-3</v>
      </c>
      <c r="K3395" s="2">
        <v>0</v>
      </c>
    </row>
    <row r="3396" spans="3:11">
      <c r="C3396" s="2" t="s">
        <v>1895</v>
      </c>
      <c r="D3396" s="12" t="str">
        <f t="shared" si="1793"/>
        <v>IODTF</v>
      </c>
      <c r="E3396" s="10" t="str">
        <f t="shared" si="1796"/>
        <v>IODTF</v>
      </c>
      <c r="F3396" s="10" t="s">
        <v>10</v>
      </c>
      <c r="G3396" s="10" t="s">
        <v>11</v>
      </c>
      <c r="H3396" s="10">
        <v>2015</v>
      </c>
      <c r="I3396" s="13">
        <f t="shared" si="1794"/>
        <v>0</v>
      </c>
      <c r="J3396" s="13">
        <f t="shared" si="1795"/>
        <v>0</v>
      </c>
      <c r="K3396" s="2">
        <v>3</v>
      </c>
    </row>
    <row r="3397" spans="3:11">
      <c r="C3397" s="2" t="s">
        <v>4293</v>
      </c>
      <c r="D3397" s="12" t="str">
        <f t="shared" si="1793"/>
        <v>IODPH</v>
      </c>
      <c r="E3397" s="10" t="str">
        <f t="shared" si="1796"/>
        <v>IODPH</v>
      </c>
      <c r="F3397" s="10" t="s">
        <v>10</v>
      </c>
      <c r="G3397" s="10" t="s">
        <v>11</v>
      </c>
      <c r="H3397" s="10">
        <v>2015</v>
      </c>
      <c r="I3397" s="13">
        <f t="shared" si="1794"/>
        <v>1.8180886020121717E-3</v>
      </c>
      <c r="J3397" s="13">
        <f t="shared" si="1795"/>
        <v>1.8180886020121717E-3</v>
      </c>
      <c r="K3397" s="2">
        <v>4</v>
      </c>
    </row>
    <row r="3398" spans="3:11">
      <c r="C3398" s="2" t="s">
        <v>4293</v>
      </c>
      <c r="D3398" s="12" t="str">
        <f t="shared" si="1793"/>
        <v>IODPH</v>
      </c>
      <c r="E3398" s="10" t="str">
        <f t="shared" si="1796"/>
        <v>IODPH</v>
      </c>
      <c r="F3398" s="10" t="s">
        <v>10</v>
      </c>
      <c r="G3398" s="10" t="s">
        <v>11</v>
      </c>
      <c r="H3398" s="10">
        <v>2015</v>
      </c>
      <c r="I3398" s="13">
        <f t="shared" si="1794"/>
        <v>1.8180886020121717E-3</v>
      </c>
      <c r="J3398" s="13">
        <f t="shared" si="1795"/>
        <v>1.8180886020121717E-3</v>
      </c>
      <c r="K3398" s="2">
        <v>6</v>
      </c>
    </row>
    <row r="3399" spans="3:11">
      <c r="C3399" s="2" t="s">
        <v>4294</v>
      </c>
      <c r="D3399" s="12" t="str">
        <f t="shared" si="1793"/>
        <v>IODSH</v>
      </c>
      <c r="E3399" s="10" t="str">
        <f t="shared" si="1796"/>
        <v>IODSH</v>
      </c>
      <c r="F3399" s="10" t="s">
        <v>10</v>
      </c>
      <c r="G3399" s="10" t="s">
        <v>11</v>
      </c>
      <c r="H3399" s="10">
        <v>2015</v>
      </c>
      <c r="I3399" s="13">
        <f t="shared" si="1794"/>
        <v>1.955844018497735E-3</v>
      </c>
      <c r="J3399" s="13">
        <f t="shared" si="1795"/>
        <v>1.955844018497735E-3</v>
      </c>
      <c r="K3399" s="2">
        <v>1</v>
      </c>
    </row>
    <row r="3400" spans="3:11">
      <c r="C3400" s="2" t="s">
        <v>1896</v>
      </c>
      <c r="D3400" s="12" t="str">
        <f t="shared" ref="D3400:D3463" si="1797">"I"&amp;MID(C3400,4,1)&amp;"D"&amp;MID(C3400,9,2)</f>
        <v>IODLA</v>
      </c>
      <c r="E3400" s="10" t="str">
        <f t="shared" si="1796"/>
        <v>IODLA</v>
      </c>
      <c r="F3400" s="10" t="s">
        <v>10</v>
      </c>
      <c r="G3400" s="10" t="s">
        <v>11</v>
      </c>
      <c r="H3400" s="10">
        <v>2015</v>
      </c>
      <c r="I3400" s="13">
        <f t="shared" ref="I3400:I3463" si="1798">INDEX($AG$39:$BF$639,MATCH(IF(RIGHT(C3400,3)="100",RIGHT(C3400,6),RIGHT(C3400,5)),$AG$39:$AG$639,0),MATCH(MID(D3400,2,2),$AG$39:$BF$39,0))*$AI$19</f>
        <v>4.5678114488578005E-3</v>
      </c>
      <c r="J3400" s="13">
        <f t="shared" si="1795"/>
        <v>4.5678114488578005E-3</v>
      </c>
      <c r="K3400" s="2">
        <v>0</v>
      </c>
    </row>
    <row r="3401" spans="3:11">
      <c r="C3401" s="2" t="s">
        <v>1897</v>
      </c>
      <c r="D3401" s="12" t="str">
        <f t="shared" si="1797"/>
        <v>IODEM</v>
      </c>
      <c r="E3401" s="10" t="str">
        <f t="shared" si="1796"/>
        <v>IODEM</v>
      </c>
      <c r="F3401" s="10" t="s">
        <v>10</v>
      </c>
      <c r="G3401" s="10" t="s">
        <v>11</v>
      </c>
      <c r="H3401" s="10">
        <v>2015</v>
      </c>
      <c r="I3401" s="13">
        <f t="shared" si="1798"/>
        <v>1.464991941431243E-3</v>
      </c>
      <c r="J3401" s="13">
        <f t="shared" si="1795"/>
        <v>1.464991941431243E-3</v>
      </c>
      <c r="K3401" s="2">
        <v>0</v>
      </c>
    </row>
    <row r="3402" spans="3:11">
      <c r="C3402" s="2" t="s">
        <v>1898</v>
      </c>
      <c r="D3402" s="12" t="str">
        <f t="shared" si="1797"/>
        <v>IODTF</v>
      </c>
      <c r="E3402" s="10" t="str">
        <f t="shared" si="1796"/>
        <v>IODTF</v>
      </c>
      <c r="F3402" s="10" t="s">
        <v>10</v>
      </c>
      <c r="G3402" s="10" t="s">
        <v>11</v>
      </c>
      <c r="H3402" s="10">
        <v>2015</v>
      </c>
      <c r="I3402" s="13">
        <f t="shared" si="1798"/>
        <v>0</v>
      </c>
      <c r="J3402" s="13">
        <f t="shared" si="1795"/>
        <v>0</v>
      </c>
      <c r="K3402" s="2">
        <v>3</v>
      </c>
    </row>
    <row r="3403" spans="3:11">
      <c r="C3403" s="2" t="s">
        <v>4295</v>
      </c>
      <c r="D3403" s="12" t="str">
        <f t="shared" si="1797"/>
        <v>IODPH</v>
      </c>
      <c r="E3403" s="10" t="str">
        <f t="shared" si="1796"/>
        <v>IODPH</v>
      </c>
      <c r="F3403" s="10" t="s">
        <v>10</v>
      </c>
      <c r="G3403" s="10" t="s">
        <v>11</v>
      </c>
      <c r="H3403" s="10">
        <v>2015</v>
      </c>
      <c r="I3403" s="13">
        <f t="shared" si="1798"/>
        <v>1.8180886020121717E-3</v>
      </c>
      <c r="J3403" s="13">
        <f t="shared" si="1795"/>
        <v>1.8180886020121717E-3</v>
      </c>
      <c r="K3403" s="2">
        <v>4</v>
      </c>
    </row>
    <row r="3404" spans="3:11">
      <c r="C3404" s="2" t="s">
        <v>4295</v>
      </c>
      <c r="D3404" s="12" t="str">
        <f t="shared" si="1797"/>
        <v>IODPH</v>
      </c>
      <c r="E3404" s="10" t="str">
        <f t="shared" si="1796"/>
        <v>IODPH</v>
      </c>
      <c r="F3404" s="10" t="s">
        <v>10</v>
      </c>
      <c r="G3404" s="10" t="s">
        <v>11</v>
      </c>
      <c r="H3404" s="10">
        <v>2015</v>
      </c>
      <c r="I3404" s="13">
        <f t="shared" si="1798"/>
        <v>1.8180886020121717E-3</v>
      </c>
      <c r="J3404" s="13">
        <f t="shared" si="1795"/>
        <v>1.8180886020121717E-3</v>
      </c>
      <c r="K3404" s="2">
        <v>6</v>
      </c>
    </row>
    <row r="3405" spans="3:11">
      <c r="C3405" s="2" t="s">
        <v>4296</v>
      </c>
      <c r="D3405" s="12" t="str">
        <f t="shared" si="1797"/>
        <v>IODSH</v>
      </c>
      <c r="E3405" s="10" t="str">
        <f t="shared" si="1796"/>
        <v>IODSH</v>
      </c>
      <c r="F3405" s="10" t="s">
        <v>10</v>
      </c>
      <c r="G3405" s="10" t="s">
        <v>11</v>
      </c>
      <c r="H3405" s="10">
        <v>2015</v>
      </c>
      <c r="I3405" s="13">
        <f t="shared" si="1798"/>
        <v>1.9558440184977849E-3</v>
      </c>
      <c r="J3405" s="13">
        <f t="shared" si="1795"/>
        <v>1.9558440184977849E-3</v>
      </c>
      <c r="K3405" s="2">
        <v>0</v>
      </c>
    </row>
    <row r="3406" spans="3:11">
      <c r="C3406" s="2" t="s">
        <v>1899</v>
      </c>
      <c r="D3406" s="12" t="str">
        <f t="shared" si="1797"/>
        <v>IODLA</v>
      </c>
      <c r="E3406" s="10" t="str">
        <f t="shared" si="1796"/>
        <v>IODLA</v>
      </c>
      <c r="F3406" s="10" t="s">
        <v>10</v>
      </c>
      <c r="G3406" s="10" t="s">
        <v>11</v>
      </c>
      <c r="H3406" s="10">
        <v>2015</v>
      </c>
      <c r="I3406" s="13">
        <f t="shared" si="1798"/>
        <v>4.5678114488578005E-3</v>
      </c>
      <c r="J3406" s="13">
        <f t="shared" si="1795"/>
        <v>4.5678114488578005E-3</v>
      </c>
      <c r="K3406" s="2">
        <v>0</v>
      </c>
    </row>
    <row r="3407" spans="3:11">
      <c r="C3407" s="2" t="s">
        <v>1900</v>
      </c>
      <c r="D3407" s="12" t="str">
        <f t="shared" si="1797"/>
        <v>IODEM</v>
      </c>
      <c r="E3407" s="10" t="str">
        <f t="shared" si="1796"/>
        <v>IODEM</v>
      </c>
      <c r="F3407" s="10" t="s">
        <v>10</v>
      </c>
      <c r="G3407" s="10" t="s">
        <v>11</v>
      </c>
      <c r="H3407" s="10">
        <v>2015</v>
      </c>
      <c r="I3407" s="13">
        <f t="shared" si="1798"/>
        <v>1.464991941431243E-3</v>
      </c>
      <c r="J3407" s="13">
        <f t="shared" si="1795"/>
        <v>1.464991941431243E-3</v>
      </c>
      <c r="K3407" s="2">
        <v>0</v>
      </c>
    </row>
    <row r="3408" spans="3:11">
      <c r="C3408" s="2" t="s">
        <v>1901</v>
      </c>
      <c r="D3408" s="12" t="str">
        <f t="shared" si="1797"/>
        <v>IODTF</v>
      </c>
      <c r="E3408" s="10" t="str">
        <f t="shared" si="1796"/>
        <v>IODTF</v>
      </c>
      <c r="F3408" s="10" t="s">
        <v>10</v>
      </c>
      <c r="G3408" s="10" t="s">
        <v>11</v>
      </c>
      <c r="H3408" s="10">
        <v>2015</v>
      </c>
      <c r="I3408" s="13">
        <f t="shared" si="1798"/>
        <v>0</v>
      </c>
      <c r="J3408" s="13">
        <f t="shared" si="1795"/>
        <v>0</v>
      </c>
      <c r="K3408" s="2">
        <v>3</v>
      </c>
    </row>
    <row r="3409" spans="3:11">
      <c r="C3409" s="2" t="s">
        <v>4297</v>
      </c>
      <c r="D3409" s="12" t="str">
        <f t="shared" si="1797"/>
        <v>IODPH</v>
      </c>
      <c r="E3409" s="10" t="str">
        <f t="shared" si="1796"/>
        <v>IODPH</v>
      </c>
      <c r="F3409" s="10" t="s">
        <v>10</v>
      </c>
      <c r="G3409" s="10" t="s">
        <v>11</v>
      </c>
      <c r="H3409" s="10">
        <v>2015</v>
      </c>
      <c r="I3409" s="13">
        <f t="shared" si="1798"/>
        <v>1.8180886020121717E-3</v>
      </c>
      <c r="J3409" s="13">
        <f t="shared" si="1795"/>
        <v>1.8180886020121717E-3</v>
      </c>
      <c r="K3409" s="2">
        <v>4</v>
      </c>
    </row>
    <row r="3410" spans="3:11">
      <c r="C3410" s="2" t="s">
        <v>4297</v>
      </c>
      <c r="D3410" s="12" t="str">
        <f t="shared" si="1797"/>
        <v>IODPH</v>
      </c>
      <c r="E3410" s="10" t="str">
        <f t="shared" si="1796"/>
        <v>IODPH</v>
      </c>
      <c r="F3410" s="10" t="s">
        <v>10</v>
      </c>
      <c r="G3410" s="10" t="s">
        <v>11</v>
      </c>
      <c r="H3410" s="10">
        <v>2015</v>
      </c>
      <c r="I3410" s="13">
        <f t="shared" si="1798"/>
        <v>1.8180886020121717E-3</v>
      </c>
      <c r="J3410" s="13">
        <f t="shared" si="1795"/>
        <v>1.8180886020121717E-3</v>
      </c>
      <c r="K3410" s="2">
        <v>6</v>
      </c>
    </row>
    <row r="3411" spans="3:11">
      <c r="C3411" s="2" t="s">
        <v>4298</v>
      </c>
      <c r="D3411" s="12" t="str">
        <f t="shared" si="1797"/>
        <v>IODSH</v>
      </c>
      <c r="E3411" s="10" t="str">
        <f t="shared" si="1796"/>
        <v>IODSH</v>
      </c>
      <c r="F3411" s="10" t="s">
        <v>10</v>
      </c>
      <c r="G3411" s="10" t="s">
        <v>11</v>
      </c>
      <c r="H3411" s="10">
        <v>2015</v>
      </c>
      <c r="I3411" s="13">
        <f t="shared" si="1798"/>
        <v>1.955844018497735E-3</v>
      </c>
      <c r="J3411" s="13">
        <f t="shared" si="1795"/>
        <v>1.955844018497735E-3</v>
      </c>
      <c r="K3411" s="2">
        <v>0</v>
      </c>
    </row>
    <row r="3412" spans="3:11">
      <c r="C3412" s="2" t="s">
        <v>1902</v>
      </c>
      <c r="D3412" s="12" t="str">
        <f t="shared" si="1797"/>
        <v>IODLA</v>
      </c>
      <c r="E3412" s="10" t="str">
        <f t="shared" si="1796"/>
        <v>IODLA</v>
      </c>
      <c r="F3412" s="10" t="s">
        <v>10</v>
      </c>
      <c r="G3412" s="10" t="s">
        <v>11</v>
      </c>
      <c r="H3412" s="10">
        <v>2015</v>
      </c>
      <c r="I3412" s="13">
        <f t="shared" si="1798"/>
        <v>4.5678114488577502E-3</v>
      </c>
      <c r="J3412" s="13">
        <f t="shared" si="1795"/>
        <v>4.5678114488577502E-3</v>
      </c>
      <c r="K3412" s="2">
        <v>0</v>
      </c>
    </row>
    <row r="3413" spans="3:11">
      <c r="C3413" s="2" t="s">
        <v>1903</v>
      </c>
      <c r="D3413" s="12" t="str">
        <f t="shared" si="1797"/>
        <v>IODEM</v>
      </c>
      <c r="E3413" s="10" t="str">
        <f t="shared" si="1796"/>
        <v>IODEM</v>
      </c>
      <c r="F3413" s="10" t="s">
        <v>10</v>
      </c>
      <c r="G3413" s="10" t="s">
        <v>11</v>
      </c>
      <c r="H3413" s="10">
        <v>2015</v>
      </c>
      <c r="I3413" s="13">
        <f t="shared" si="1798"/>
        <v>1.4649919414312679E-3</v>
      </c>
      <c r="J3413" s="13">
        <f t="shared" si="1795"/>
        <v>1.4649919414312679E-3</v>
      </c>
      <c r="K3413" s="2">
        <v>0</v>
      </c>
    </row>
    <row r="3414" spans="3:11">
      <c r="C3414" s="2" t="s">
        <v>1904</v>
      </c>
      <c r="D3414" s="12" t="str">
        <f t="shared" si="1797"/>
        <v>IODTF</v>
      </c>
      <c r="E3414" s="10" t="str">
        <f t="shared" si="1796"/>
        <v>IODTF</v>
      </c>
      <c r="F3414" s="10" t="s">
        <v>10</v>
      </c>
      <c r="G3414" s="10" t="s">
        <v>11</v>
      </c>
      <c r="H3414" s="10">
        <v>2015</v>
      </c>
      <c r="I3414" s="13">
        <f t="shared" si="1798"/>
        <v>0</v>
      </c>
      <c r="J3414" s="13">
        <f t="shared" si="1795"/>
        <v>0</v>
      </c>
      <c r="K3414" s="2">
        <v>3</v>
      </c>
    </row>
    <row r="3415" spans="3:11">
      <c r="C3415" s="2" t="s">
        <v>4299</v>
      </c>
      <c r="D3415" s="12" t="str">
        <f t="shared" si="1797"/>
        <v>IODPH</v>
      </c>
      <c r="E3415" s="10" t="str">
        <f t="shared" si="1796"/>
        <v>IODPH</v>
      </c>
      <c r="F3415" s="10" t="s">
        <v>10</v>
      </c>
      <c r="G3415" s="10" t="s">
        <v>11</v>
      </c>
      <c r="H3415" s="10">
        <v>2015</v>
      </c>
      <c r="I3415" s="13">
        <f t="shared" si="1798"/>
        <v>1.8180886020121717E-3</v>
      </c>
      <c r="J3415" s="13">
        <f t="shared" si="1795"/>
        <v>1.8180886020121717E-3</v>
      </c>
      <c r="K3415" s="2">
        <v>4</v>
      </c>
    </row>
    <row r="3416" spans="3:11">
      <c r="C3416" s="2" t="s">
        <v>4299</v>
      </c>
      <c r="D3416" s="12" t="str">
        <f t="shared" si="1797"/>
        <v>IODPH</v>
      </c>
      <c r="E3416" s="10" t="str">
        <f t="shared" si="1796"/>
        <v>IODPH</v>
      </c>
      <c r="F3416" s="10" t="s">
        <v>10</v>
      </c>
      <c r="G3416" s="10" t="s">
        <v>11</v>
      </c>
      <c r="H3416" s="10">
        <v>2015</v>
      </c>
      <c r="I3416" s="13">
        <f t="shared" si="1798"/>
        <v>1.8180886020121717E-3</v>
      </c>
      <c r="J3416" s="13">
        <f t="shared" si="1795"/>
        <v>1.8180886020121717E-3</v>
      </c>
      <c r="K3416" s="2">
        <v>6</v>
      </c>
    </row>
    <row r="3417" spans="3:11">
      <c r="C3417" s="2" t="s">
        <v>4300</v>
      </c>
      <c r="D3417" s="12" t="str">
        <f t="shared" si="1797"/>
        <v>IODSH</v>
      </c>
      <c r="E3417" s="10" t="str">
        <f t="shared" si="1796"/>
        <v>IODSH</v>
      </c>
      <c r="F3417" s="10" t="s">
        <v>10</v>
      </c>
      <c r="G3417" s="10" t="s">
        <v>11</v>
      </c>
      <c r="H3417" s="10">
        <v>2015</v>
      </c>
      <c r="I3417" s="13">
        <f t="shared" si="1798"/>
        <v>1.9558440184977849E-3</v>
      </c>
      <c r="J3417" s="13">
        <f t="shared" si="1795"/>
        <v>1.9558440184977849E-3</v>
      </c>
      <c r="K3417" s="2">
        <v>0</v>
      </c>
    </row>
    <row r="3418" spans="3:11">
      <c r="C3418" s="2" t="s">
        <v>1905</v>
      </c>
      <c r="D3418" s="12" t="str">
        <f t="shared" si="1797"/>
        <v>IODLA</v>
      </c>
      <c r="E3418" s="10" t="str">
        <f t="shared" si="1796"/>
        <v>IODLA</v>
      </c>
      <c r="F3418" s="10" t="s">
        <v>10</v>
      </c>
      <c r="G3418" s="10" t="s">
        <v>11</v>
      </c>
      <c r="H3418" s="10">
        <v>2015</v>
      </c>
      <c r="I3418" s="13">
        <f t="shared" si="1798"/>
        <v>4.5678114488578005E-3</v>
      </c>
      <c r="J3418" s="13">
        <f t="shared" si="1795"/>
        <v>4.5678114488578005E-3</v>
      </c>
      <c r="K3418" s="2">
        <v>0</v>
      </c>
    </row>
    <row r="3419" spans="3:11">
      <c r="C3419" s="2" t="s">
        <v>1906</v>
      </c>
      <c r="D3419" s="12" t="str">
        <f t="shared" si="1797"/>
        <v>IODEM</v>
      </c>
      <c r="E3419" s="10" t="str">
        <f t="shared" si="1796"/>
        <v>IODEM</v>
      </c>
      <c r="F3419" s="10" t="s">
        <v>10</v>
      </c>
      <c r="G3419" s="10" t="s">
        <v>11</v>
      </c>
      <c r="H3419" s="10">
        <v>2015</v>
      </c>
      <c r="I3419" s="13">
        <f t="shared" si="1798"/>
        <v>1.4649919414312679E-3</v>
      </c>
      <c r="J3419" s="13">
        <f t="shared" si="1795"/>
        <v>1.4649919414312679E-3</v>
      </c>
      <c r="K3419" s="2">
        <v>0</v>
      </c>
    </row>
    <row r="3420" spans="3:11">
      <c r="C3420" s="2" t="s">
        <v>1907</v>
      </c>
      <c r="D3420" s="12" t="str">
        <f t="shared" si="1797"/>
        <v>IODTF</v>
      </c>
      <c r="E3420" s="10" t="str">
        <f t="shared" si="1796"/>
        <v>IODTF</v>
      </c>
      <c r="F3420" s="10" t="s">
        <v>10</v>
      </c>
      <c r="G3420" s="10" t="s">
        <v>11</v>
      </c>
      <c r="H3420" s="10">
        <v>2015</v>
      </c>
      <c r="I3420" s="13">
        <f t="shared" si="1798"/>
        <v>0</v>
      </c>
      <c r="J3420" s="13">
        <f t="shared" si="1795"/>
        <v>0</v>
      </c>
      <c r="K3420" s="2">
        <v>2</v>
      </c>
    </row>
    <row r="3421" spans="3:11">
      <c r="C3421" s="2" t="s">
        <v>4301</v>
      </c>
      <c r="D3421" s="12" t="str">
        <f t="shared" si="1797"/>
        <v>IODPH</v>
      </c>
      <c r="E3421" s="10" t="str">
        <f t="shared" si="1796"/>
        <v>IODPH</v>
      </c>
      <c r="F3421" s="10" t="s">
        <v>10</v>
      </c>
      <c r="G3421" s="10" t="s">
        <v>11</v>
      </c>
      <c r="H3421" s="10">
        <v>2015</v>
      </c>
      <c r="I3421" s="13">
        <f t="shared" si="1798"/>
        <v>1.8180886020121717E-3</v>
      </c>
      <c r="J3421" s="13">
        <f t="shared" si="1795"/>
        <v>1.8180886020121717E-3</v>
      </c>
      <c r="K3421" s="2">
        <v>4</v>
      </c>
    </row>
    <row r="3422" spans="3:11">
      <c r="C3422" s="2" t="s">
        <v>4301</v>
      </c>
      <c r="D3422" s="12" t="str">
        <f t="shared" si="1797"/>
        <v>IODPH</v>
      </c>
      <c r="E3422" s="10" t="str">
        <f t="shared" si="1796"/>
        <v>IODPH</v>
      </c>
      <c r="F3422" s="10" t="s">
        <v>10</v>
      </c>
      <c r="G3422" s="10" t="s">
        <v>11</v>
      </c>
      <c r="H3422" s="10">
        <v>2015</v>
      </c>
      <c r="I3422" s="13">
        <f t="shared" si="1798"/>
        <v>1.8180886020121717E-3</v>
      </c>
      <c r="J3422" s="13">
        <f t="shared" si="1795"/>
        <v>1.8180886020121717E-3</v>
      </c>
      <c r="K3422" s="2">
        <v>6</v>
      </c>
    </row>
    <row r="3423" spans="3:11">
      <c r="C3423" s="2" t="s">
        <v>4302</v>
      </c>
      <c r="D3423" s="12" t="str">
        <f t="shared" si="1797"/>
        <v>IODSH</v>
      </c>
      <c r="E3423" s="10" t="str">
        <f t="shared" si="1796"/>
        <v>IODSH</v>
      </c>
      <c r="F3423" s="10" t="s">
        <v>10</v>
      </c>
      <c r="G3423" s="10" t="s">
        <v>11</v>
      </c>
      <c r="H3423" s="10">
        <v>2015</v>
      </c>
      <c r="I3423" s="13">
        <f t="shared" si="1798"/>
        <v>1.955844018497735E-3</v>
      </c>
      <c r="J3423" s="13">
        <f t="shared" si="1795"/>
        <v>1.955844018497735E-3</v>
      </c>
      <c r="K3423" s="2">
        <v>0</v>
      </c>
    </row>
    <row r="3424" spans="3:11">
      <c r="C3424" s="2" t="s">
        <v>1908</v>
      </c>
      <c r="D3424" s="12" t="str">
        <f t="shared" si="1797"/>
        <v>IODLA</v>
      </c>
      <c r="E3424" s="10" t="str">
        <f t="shared" si="1796"/>
        <v>IODLA</v>
      </c>
      <c r="F3424" s="10" t="s">
        <v>10</v>
      </c>
      <c r="G3424" s="10" t="s">
        <v>11</v>
      </c>
      <c r="H3424" s="10">
        <v>2015</v>
      </c>
      <c r="I3424" s="13">
        <f t="shared" si="1798"/>
        <v>4.5678114488578005E-3</v>
      </c>
      <c r="J3424" s="13">
        <f t="shared" si="1795"/>
        <v>4.5678114488578005E-3</v>
      </c>
      <c r="K3424" s="2">
        <v>0</v>
      </c>
    </row>
    <row r="3425" spans="3:11">
      <c r="C3425" s="2" t="s">
        <v>1909</v>
      </c>
      <c r="D3425" s="12" t="str">
        <f t="shared" si="1797"/>
        <v>IODEM</v>
      </c>
      <c r="E3425" s="10" t="str">
        <f t="shared" si="1796"/>
        <v>IODEM</v>
      </c>
      <c r="F3425" s="10" t="s">
        <v>10</v>
      </c>
      <c r="G3425" s="10" t="s">
        <v>11</v>
      </c>
      <c r="H3425" s="10">
        <v>2015</v>
      </c>
      <c r="I3425" s="13">
        <f t="shared" si="1798"/>
        <v>1.464991941431243E-3</v>
      </c>
      <c r="J3425" s="13">
        <f t="shared" si="1795"/>
        <v>1.464991941431243E-3</v>
      </c>
      <c r="K3425" s="2">
        <v>0</v>
      </c>
    </row>
    <row r="3426" spans="3:11">
      <c r="C3426" s="2" t="s">
        <v>1910</v>
      </c>
      <c r="D3426" s="12" t="str">
        <f t="shared" si="1797"/>
        <v>IODTF</v>
      </c>
      <c r="E3426" s="10" t="str">
        <f t="shared" si="1796"/>
        <v>IODTF</v>
      </c>
      <c r="F3426" s="10" t="s">
        <v>10</v>
      </c>
      <c r="G3426" s="10" t="s">
        <v>11</v>
      </c>
      <c r="H3426" s="10">
        <v>2015</v>
      </c>
      <c r="I3426" s="13">
        <f t="shared" si="1798"/>
        <v>0</v>
      </c>
      <c r="J3426" s="39">
        <f t="shared" si="1795"/>
        <v>0</v>
      </c>
      <c r="K3426" s="2">
        <v>2</v>
      </c>
    </row>
    <row r="3427" spans="3:11">
      <c r="C3427" s="2" t="s">
        <v>4303</v>
      </c>
      <c r="D3427" s="12" t="str">
        <f t="shared" si="1797"/>
        <v>IODPH</v>
      </c>
      <c r="E3427" s="10" t="str">
        <f t="shared" si="1796"/>
        <v>IODPH</v>
      </c>
      <c r="F3427" s="10" t="s">
        <v>10</v>
      </c>
      <c r="G3427" s="10" t="s">
        <v>11</v>
      </c>
      <c r="H3427" s="10">
        <v>2015</v>
      </c>
      <c r="I3427" s="13">
        <f t="shared" si="1798"/>
        <v>1.8180886020121717E-3</v>
      </c>
      <c r="J3427" s="13">
        <f>I3427</f>
        <v>1.8180886020121717E-3</v>
      </c>
      <c r="K3427" s="2">
        <v>4</v>
      </c>
    </row>
    <row r="3428" spans="3:11">
      <c r="C3428" s="2" t="s">
        <v>4303</v>
      </c>
      <c r="D3428" s="12" t="str">
        <f t="shared" si="1797"/>
        <v>IODPH</v>
      </c>
      <c r="E3428" s="10" t="str">
        <f t="shared" si="1796"/>
        <v>IODPH</v>
      </c>
      <c r="F3428" s="10" t="s">
        <v>10</v>
      </c>
      <c r="G3428" s="10" t="s">
        <v>11</v>
      </c>
      <c r="H3428" s="10">
        <v>2015</v>
      </c>
      <c r="I3428" s="13">
        <f t="shared" si="1798"/>
        <v>1.8180886020121717E-3</v>
      </c>
      <c r="J3428" s="13">
        <f t="shared" ref="J3428:J3486" si="1799">I3428</f>
        <v>1.8180886020121717E-3</v>
      </c>
      <c r="K3428" s="2">
        <v>6</v>
      </c>
    </row>
    <row r="3429" spans="3:11">
      <c r="C3429" s="2" t="s">
        <v>4304</v>
      </c>
      <c r="D3429" s="12" t="str">
        <f t="shared" si="1797"/>
        <v>IODSH</v>
      </c>
      <c r="E3429" s="10" t="str">
        <f t="shared" si="1796"/>
        <v>IODSH</v>
      </c>
      <c r="F3429" s="10" t="s">
        <v>10</v>
      </c>
      <c r="G3429" s="10" t="s">
        <v>11</v>
      </c>
      <c r="H3429" s="10">
        <v>2015</v>
      </c>
      <c r="I3429" s="13">
        <f t="shared" si="1798"/>
        <v>1.9558440184977602E-3</v>
      </c>
      <c r="J3429" s="13">
        <f t="shared" si="1799"/>
        <v>1.9558440184977602E-3</v>
      </c>
      <c r="K3429" s="2">
        <v>0</v>
      </c>
    </row>
    <row r="3430" spans="3:11">
      <c r="C3430" s="2" t="s">
        <v>1911</v>
      </c>
      <c r="D3430" s="12" t="str">
        <f t="shared" si="1797"/>
        <v>IODLA</v>
      </c>
      <c r="E3430" s="10" t="str">
        <f t="shared" si="1796"/>
        <v>IODLA</v>
      </c>
      <c r="F3430" s="10" t="s">
        <v>10</v>
      </c>
      <c r="G3430" s="10" t="s">
        <v>11</v>
      </c>
      <c r="H3430" s="10">
        <v>2015</v>
      </c>
      <c r="I3430" s="13">
        <f t="shared" si="1798"/>
        <v>4.5678114488577502E-3</v>
      </c>
      <c r="J3430" s="13">
        <f t="shared" si="1799"/>
        <v>4.5678114488577502E-3</v>
      </c>
      <c r="K3430" s="2">
        <v>0</v>
      </c>
    </row>
    <row r="3431" spans="3:11">
      <c r="C3431" s="2" t="s">
        <v>1912</v>
      </c>
      <c r="D3431" s="12" t="str">
        <f t="shared" si="1797"/>
        <v>IODEM</v>
      </c>
      <c r="E3431" s="10" t="str">
        <f t="shared" si="1796"/>
        <v>IODEM</v>
      </c>
      <c r="F3431" s="10" t="s">
        <v>10</v>
      </c>
      <c r="G3431" s="10" t="s">
        <v>11</v>
      </c>
      <c r="H3431" s="10">
        <v>2015</v>
      </c>
      <c r="I3431" s="13">
        <f t="shared" si="1798"/>
        <v>1.464991941431243E-3</v>
      </c>
      <c r="J3431" s="13">
        <f t="shared" si="1799"/>
        <v>1.464991941431243E-3</v>
      </c>
      <c r="K3431" s="2">
        <v>0</v>
      </c>
    </row>
    <row r="3432" spans="3:11">
      <c r="C3432" s="2" t="s">
        <v>1913</v>
      </c>
      <c r="D3432" s="12" t="str">
        <f t="shared" si="1797"/>
        <v>IODTF</v>
      </c>
      <c r="E3432" s="10" t="str">
        <f t="shared" si="1796"/>
        <v>IODTF</v>
      </c>
      <c r="F3432" s="10" t="s">
        <v>10</v>
      </c>
      <c r="G3432" s="10" t="s">
        <v>11</v>
      </c>
      <c r="H3432" s="10">
        <v>2015</v>
      </c>
      <c r="I3432" s="13">
        <f t="shared" si="1798"/>
        <v>0</v>
      </c>
      <c r="J3432" s="13">
        <f t="shared" si="1799"/>
        <v>0</v>
      </c>
      <c r="K3432" s="2">
        <v>2</v>
      </c>
    </row>
    <row r="3433" spans="3:11">
      <c r="C3433" s="2" t="s">
        <v>4305</v>
      </c>
      <c r="D3433" s="12" t="str">
        <f t="shared" si="1797"/>
        <v>IODPH</v>
      </c>
      <c r="E3433" s="10" t="str">
        <f t="shared" si="1796"/>
        <v>IODPH</v>
      </c>
      <c r="F3433" s="10" t="s">
        <v>10</v>
      </c>
      <c r="G3433" s="10" t="s">
        <v>11</v>
      </c>
      <c r="H3433" s="10">
        <v>2015</v>
      </c>
      <c r="I3433" s="13">
        <f t="shared" si="1798"/>
        <v>1.8180886020121717E-3</v>
      </c>
      <c r="J3433" s="13">
        <f t="shared" si="1799"/>
        <v>1.8180886020121717E-3</v>
      </c>
      <c r="K3433" s="2">
        <v>4</v>
      </c>
    </row>
    <row r="3434" spans="3:11">
      <c r="C3434" s="2" t="s">
        <v>4305</v>
      </c>
      <c r="D3434" s="12" t="str">
        <f t="shared" si="1797"/>
        <v>IODPH</v>
      </c>
      <c r="E3434" s="10" t="str">
        <f t="shared" si="1796"/>
        <v>IODPH</v>
      </c>
      <c r="F3434" s="10" t="s">
        <v>10</v>
      </c>
      <c r="G3434" s="10" t="s">
        <v>11</v>
      </c>
      <c r="H3434" s="10">
        <v>2015</v>
      </c>
      <c r="I3434" s="13">
        <f t="shared" si="1798"/>
        <v>1.8180886020121717E-3</v>
      </c>
      <c r="J3434" s="13">
        <f t="shared" si="1799"/>
        <v>1.8180886020121717E-3</v>
      </c>
      <c r="K3434" s="2">
        <v>6</v>
      </c>
    </row>
    <row r="3435" spans="3:11">
      <c r="C3435" s="2" t="s">
        <v>4306</v>
      </c>
      <c r="D3435" s="12" t="str">
        <f t="shared" si="1797"/>
        <v>IODSH</v>
      </c>
      <c r="E3435" s="10" t="str">
        <f t="shared" si="1796"/>
        <v>IODSH</v>
      </c>
      <c r="F3435" s="10" t="s">
        <v>10</v>
      </c>
      <c r="G3435" s="10" t="s">
        <v>11</v>
      </c>
      <c r="H3435" s="10">
        <v>2015</v>
      </c>
      <c r="I3435" s="13">
        <f t="shared" si="1798"/>
        <v>1.9558440184977849E-3</v>
      </c>
      <c r="J3435" s="13">
        <f t="shared" si="1799"/>
        <v>1.9558440184977849E-3</v>
      </c>
      <c r="K3435" s="2">
        <v>0</v>
      </c>
    </row>
    <row r="3436" spans="3:11">
      <c r="C3436" s="2" t="s">
        <v>1914</v>
      </c>
      <c r="D3436" s="12" t="str">
        <f t="shared" si="1797"/>
        <v>IODLA</v>
      </c>
      <c r="E3436" s="10" t="str">
        <f t="shared" si="1796"/>
        <v>IODLA</v>
      </c>
      <c r="F3436" s="10" t="s">
        <v>10</v>
      </c>
      <c r="G3436" s="10" t="s">
        <v>11</v>
      </c>
      <c r="H3436" s="10">
        <v>2015</v>
      </c>
      <c r="I3436" s="13">
        <f t="shared" si="1798"/>
        <v>4.5678114488578005E-3</v>
      </c>
      <c r="J3436" s="13">
        <f t="shared" si="1799"/>
        <v>4.5678114488578005E-3</v>
      </c>
      <c r="K3436" s="2">
        <v>0</v>
      </c>
    </row>
    <row r="3437" spans="3:11">
      <c r="C3437" s="2" t="s">
        <v>1915</v>
      </c>
      <c r="D3437" s="12" t="str">
        <f t="shared" si="1797"/>
        <v>IODEM</v>
      </c>
      <c r="E3437" s="10" t="str">
        <f t="shared" si="1796"/>
        <v>IODEM</v>
      </c>
      <c r="F3437" s="10" t="s">
        <v>10</v>
      </c>
      <c r="G3437" s="10" t="s">
        <v>11</v>
      </c>
      <c r="H3437" s="10">
        <v>2015</v>
      </c>
      <c r="I3437" s="13">
        <f t="shared" si="1798"/>
        <v>1.4649919414312929E-3</v>
      </c>
      <c r="J3437" s="13">
        <f t="shared" si="1799"/>
        <v>1.4649919414312929E-3</v>
      </c>
      <c r="K3437" s="2">
        <v>0</v>
      </c>
    </row>
    <row r="3438" spans="3:11">
      <c r="C3438" s="2" t="s">
        <v>1916</v>
      </c>
      <c r="D3438" s="12" t="str">
        <f t="shared" si="1797"/>
        <v>IODTF</v>
      </c>
      <c r="E3438" s="10" t="str">
        <f t="shared" si="1796"/>
        <v>IODTF</v>
      </c>
      <c r="F3438" s="10" t="s">
        <v>10</v>
      </c>
      <c r="G3438" s="10" t="s">
        <v>11</v>
      </c>
      <c r="H3438" s="10">
        <v>2015</v>
      </c>
      <c r="I3438" s="13">
        <f t="shared" si="1798"/>
        <v>0</v>
      </c>
      <c r="J3438" s="13">
        <f t="shared" si="1799"/>
        <v>0</v>
      </c>
      <c r="K3438" s="2">
        <v>2</v>
      </c>
    </row>
    <row r="3439" spans="3:11">
      <c r="C3439" s="2" t="s">
        <v>4307</v>
      </c>
      <c r="D3439" s="12" t="str">
        <f t="shared" si="1797"/>
        <v>IODPH</v>
      </c>
      <c r="E3439" s="10" t="str">
        <f t="shared" si="1796"/>
        <v>IODPH</v>
      </c>
      <c r="F3439" s="10" t="s">
        <v>10</v>
      </c>
      <c r="G3439" s="10" t="s">
        <v>11</v>
      </c>
      <c r="H3439" s="10">
        <v>2015</v>
      </c>
      <c r="I3439" s="13">
        <f t="shared" si="1798"/>
        <v>1.8180886020121717E-3</v>
      </c>
      <c r="J3439" s="13">
        <f t="shared" si="1799"/>
        <v>1.8180886020121717E-3</v>
      </c>
      <c r="K3439" s="2">
        <v>4</v>
      </c>
    </row>
    <row r="3440" spans="3:11">
      <c r="C3440" s="2" t="s">
        <v>4307</v>
      </c>
      <c r="D3440" s="12" t="str">
        <f t="shared" si="1797"/>
        <v>IODPH</v>
      </c>
      <c r="E3440" s="10" t="str">
        <f t="shared" si="1796"/>
        <v>IODPH</v>
      </c>
      <c r="F3440" s="10" t="s">
        <v>10</v>
      </c>
      <c r="G3440" s="10" t="s">
        <v>11</v>
      </c>
      <c r="H3440" s="10">
        <v>2015</v>
      </c>
      <c r="I3440" s="13">
        <f t="shared" si="1798"/>
        <v>1.8180886020121717E-3</v>
      </c>
      <c r="J3440" s="13">
        <f t="shared" si="1799"/>
        <v>1.8180886020121717E-3</v>
      </c>
      <c r="K3440" s="2">
        <v>6</v>
      </c>
    </row>
    <row r="3441" spans="3:11">
      <c r="C3441" s="2" t="s">
        <v>4308</v>
      </c>
      <c r="D3441" s="12" t="str">
        <f t="shared" si="1797"/>
        <v>IODSH</v>
      </c>
      <c r="E3441" s="10" t="str">
        <f t="shared" si="1796"/>
        <v>IODSH</v>
      </c>
      <c r="F3441" s="10" t="s">
        <v>10</v>
      </c>
      <c r="G3441" s="10" t="s">
        <v>11</v>
      </c>
      <c r="H3441" s="10">
        <v>2015</v>
      </c>
      <c r="I3441" s="13">
        <f t="shared" si="1798"/>
        <v>1.955844018497735E-3</v>
      </c>
      <c r="J3441" s="13">
        <f t="shared" si="1799"/>
        <v>1.955844018497735E-3</v>
      </c>
      <c r="K3441" s="2">
        <v>0</v>
      </c>
    </row>
    <row r="3442" spans="3:11">
      <c r="C3442" s="2" t="s">
        <v>1917</v>
      </c>
      <c r="D3442" s="12" t="str">
        <f t="shared" si="1797"/>
        <v>IODLA</v>
      </c>
      <c r="E3442" s="10" t="str">
        <f t="shared" si="1796"/>
        <v>IODLA</v>
      </c>
      <c r="F3442" s="10" t="s">
        <v>10</v>
      </c>
      <c r="G3442" s="10" t="s">
        <v>11</v>
      </c>
      <c r="H3442" s="10">
        <v>2015</v>
      </c>
      <c r="I3442" s="13">
        <f t="shared" si="1798"/>
        <v>4.5678114488578005E-3</v>
      </c>
      <c r="J3442" s="13">
        <f t="shared" si="1799"/>
        <v>4.5678114488578005E-3</v>
      </c>
      <c r="K3442" s="2">
        <v>0</v>
      </c>
    </row>
    <row r="3443" spans="3:11">
      <c r="C3443" s="2" t="s">
        <v>1918</v>
      </c>
      <c r="D3443" s="12" t="str">
        <f t="shared" si="1797"/>
        <v>IODEM</v>
      </c>
      <c r="E3443" s="10" t="str">
        <f t="shared" si="1796"/>
        <v>IODEM</v>
      </c>
      <c r="F3443" s="10" t="s">
        <v>10</v>
      </c>
      <c r="G3443" s="10" t="s">
        <v>11</v>
      </c>
      <c r="H3443" s="10">
        <v>2015</v>
      </c>
      <c r="I3443" s="13">
        <f t="shared" si="1798"/>
        <v>1.464991941431243E-3</v>
      </c>
      <c r="J3443" s="13">
        <f t="shared" si="1799"/>
        <v>1.464991941431243E-3</v>
      </c>
      <c r="K3443" s="2">
        <v>0</v>
      </c>
    </row>
    <row r="3444" spans="3:11">
      <c r="C3444" s="2" t="s">
        <v>1919</v>
      </c>
      <c r="D3444" s="12" t="str">
        <f t="shared" si="1797"/>
        <v>IODTF</v>
      </c>
      <c r="E3444" s="10" t="str">
        <f t="shared" si="1796"/>
        <v>IODTF</v>
      </c>
      <c r="F3444" s="10" t="s">
        <v>10</v>
      </c>
      <c r="G3444" s="10" t="s">
        <v>11</v>
      </c>
      <c r="H3444" s="10">
        <v>2015</v>
      </c>
      <c r="I3444" s="13">
        <f t="shared" si="1798"/>
        <v>0</v>
      </c>
      <c r="J3444" s="13">
        <f t="shared" si="1799"/>
        <v>0</v>
      </c>
      <c r="K3444" s="2">
        <v>2</v>
      </c>
    </row>
    <row r="3445" spans="3:11">
      <c r="C3445" s="2" t="s">
        <v>4309</v>
      </c>
      <c r="D3445" s="12" t="str">
        <f t="shared" si="1797"/>
        <v>IODPH</v>
      </c>
      <c r="E3445" s="10" t="str">
        <f t="shared" si="1796"/>
        <v>IODPH</v>
      </c>
      <c r="F3445" s="10" t="s">
        <v>10</v>
      </c>
      <c r="G3445" s="10" t="s">
        <v>11</v>
      </c>
      <c r="H3445" s="10">
        <v>2015</v>
      </c>
      <c r="I3445" s="13">
        <f t="shared" si="1798"/>
        <v>1.8180886020121966E-3</v>
      </c>
      <c r="J3445" s="13">
        <f t="shared" si="1799"/>
        <v>1.8180886020121966E-3</v>
      </c>
      <c r="K3445" s="2">
        <v>4</v>
      </c>
    </row>
    <row r="3446" spans="3:11">
      <c r="C3446" s="2" t="s">
        <v>4309</v>
      </c>
      <c r="D3446" s="12" t="str">
        <f t="shared" si="1797"/>
        <v>IODPH</v>
      </c>
      <c r="E3446" s="10" t="str">
        <f t="shared" si="1796"/>
        <v>IODPH</v>
      </c>
      <c r="F3446" s="10" t="s">
        <v>10</v>
      </c>
      <c r="G3446" s="10" t="s">
        <v>11</v>
      </c>
      <c r="H3446" s="10">
        <v>2015</v>
      </c>
      <c r="I3446" s="13">
        <f t="shared" si="1798"/>
        <v>1.8180886020121966E-3</v>
      </c>
      <c r="J3446" s="13">
        <f t="shared" si="1799"/>
        <v>1.8180886020121966E-3</v>
      </c>
      <c r="K3446" s="2">
        <v>6</v>
      </c>
    </row>
    <row r="3447" spans="3:11">
      <c r="C3447" s="2" t="s">
        <v>4310</v>
      </c>
      <c r="D3447" s="12" t="str">
        <f t="shared" si="1797"/>
        <v>IODSH</v>
      </c>
      <c r="E3447" s="10" t="str">
        <f t="shared" si="1796"/>
        <v>IODSH</v>
      </c>
      <c r="F3447" s="10" t="s">
        <v>10</v>
      </c>
      <c r="G3447" s="10" t="s">
        <v>11</v>
      </c>
      <c r="H3447" s="10">
        <v>2015</v>
      </c>
      <c r="I3447" s="13">
        <f t="shared" si="1798"/>
        <v>1.9558440184977849E-3</v>
      </c>
      <c r="J3447" s="13">
        <f t="shared" si="1799"/>
        <v>1.9558440184977849E-3</v>
      </c>
      <c r="K3447" s="2">
        <v>0</v>
      </c>
    </row>
    <row r="3448" spans="3:11">
      <c r="C3448" s="2" t="s">
        <v>1920</v>
      </c>
      <c r="D3448" s="12" t="str">
        <f t="shared" si="1797"/>
        <v>IODLA</v>
      </c>
      <c r="E3448" s="10" t="str">
        <f t="shared" si="1796"/>
        <v>IODLA</v>
      </c>
      <c r="F3448" s="10" t="s">
        <v>10</v>
      </c>
      <c r="G3448" s="10" t="s">
        <v>11</v>
      </c>
      <c r="H3448" s="10">
        <v>2015</v>
      </c>
      <c r="I3448" s="13">
        <f t="shared" si="1798"/>
        <v>4.5678114488578005E-3</v>
      </c>
      <c r="J3448" s="13">
        <f t="shared" si="1799"/>
        <v>4.5678114488578005E-3</v>
      </c>
      <c r="K3448" s="2">
        <v>0</v>
      </c>
    </row>
    <row r="3449" spans="3:11">
      <c r="C3449" s="2" t="s">
        <v>1921</v>
      </c>
      <c r="D3449" s="12" t="str">
        <f t="shared" si="1797"/>
        <v>IODEM</v>
      </c>
      <c r="E3449" s="10" t="str">
        <f t="shared" si="1796"/>
        <v>IODEM</v>
      </c>
      <c r="F3449" s="10" t="s">
        <v>10</v>
      </c>
      <c r="G3449" s="10" t="s">
        <v>11</v>
      </c>
      <c r="H3449" s="10">
        <v>2015</v>
      </c>
      <c r="I3449" s="13">
        <f t="shared" si="1798"/>
        <v>1.464991941431243E-3</v>
      </c>
      <c r="J3449" s="13">
        <f t="shared" si="1799"/>
        <v>1.464991941431243E-3</v>
      </c>
      <c r="K3449" s="2">
        <v>0</v>
      </c>
    </row>
    <row r="3450" spans="3:11">
      <c r="C3450" s="2" t="s">
        <v>1922</v>
      </c>
      <c r="D3450" s="12" t="str">
        <f t="shared" si="1797"/>
        <v>IODTF</v>
      </c>
      <c r="E3450" s="10" t="str">
        <f t="shared" si="1796"/>
        <v>IODTF</v>
      </c>
      <c r="F3450" s="10" t="s">
        <v>10</v>
      </c>
      <c r="G3450" s="10" t="s">
        <v>11</v>
      </c>
      <c r="H3450" s="10">
        <v>2015</v>
      </c>
      <c r="I3450" s="13">
        <f t="shared" si="1798"/>
        <v>0</v>
      </c>
      <c r="J3450" s="13">
        <f t="shared" si="1799"/>
        <v>0</v>
      </c>
      <c r="K3450" s="2">
        <v>2</v>
      </c>
    </row>
    <row r="3451" spans="3:11">
      <c r="C3451" s="2" t="s">
        <v>4311</v>
      </c>
      <c r="D3451" s="12" t="str">
        <f t="shared" si="1797"/>
        <v>IODPH</v>
      </c>
      <c r="E3451" s="10" t="str">
        <f t="shared" si="1796"/>
        <v>IODPH</v>
      </c>
      <c r="F3451" s="10" t="s">
        <v>10</v>
      </c>
      <c r="G3451" s="10" t="s">
        <v>11</v>
      </c>
      <c r="H3451" s="10">
        <v>2015</v>
      </c>
      <c r="I3451" s="13">
        <f t="shared" si="1798"/>
        <v>1.8180886020121717E-3</v>
      </c>
      <c r="J3451" s="13">
        <f t="shared" si="1799"/>
        <v>1.8180886020121717E-3</v>
      </c>
      <c r="K3451" s="2">
        <v>3</v>
      </c>
    </row>
    <row r="3452" spans="3:11">
      <c r="C3452" s="2" t="s">
        <v>4311</v>
      </c>
      <c r="D3452" s="12" t="str">
        <f t="shared" si="1797"/>
        <v>IODPH</v>
      </c>
      <c r="E3452" s="10" t="str">
        <f t="shared" si="1796"/>
        <v>IODPH</v>
      </c>
      <c r="F3452" s="10" t="s">
        <v>10</v>
      </c>
      <c r="G3452" s="10" t="s">
        <v>11</v>
      </c>
      <c r="H3452" s="10">
        <v>2015</v>
      </c>
      <c r="I3452" s="13">
        <f t="shared" si="1798"/>
        <v>1.8180886020121717E-3</v>
      </c>
      <c r="J3452" s="13">
        <f t="shared" si="1799"/>
        <v>1.8180886020121717E-3</v>
      </c>
      <c r="K3452" s="2">
        <v>6</v>
      </c>
    </row>
    <row r="3453" spans="3:11">
      <c r="C3453" s="2" t="s">
        <v>4312</v>
      </c>
      <c r="D3453" s="12" t="str">
        <f t="shared" si="1797"/>
        <v>IODSH</v>
      </c>
      <c r="E3453" s="10" t="str">
        <f t="shared" si="1796"/>
        <v>IODSH</v>
      </c>
      <c r="F3453" s="10" t="s">
        <v>10</v>
      </c>
      <c r="G3453" s="10" t="s">
        <v>11</v>
      </c>
      <c r="H3453" s="10">
        <v>2015</v>
      </c>
      <c r="I3453" s="13">
        <f t="shared" si="1798"/>
        <v>1.955844018497735E-3</v>
      </c>
      <c r="J3453" s="13">
        <f t="shared" si="1799"/>
        <v>1.955844018497735E-3</v>
      </c>
      <c r="K3453" s="2">
        <v>0</v>
      </c>
    </row>
    <row r="3454" spans="3:11">
      <c r="C3454" s="2" t="s">
        <v>1923</v>
      </c>
      <c r="D3454" s="12" t="str">
        <f t="shared" si="1797"/>
        <v>IODLA</v>
      </c>
      <c r="E3454" s="10" t="str">
        <f t="shared" si="1796"/>
        <v>IODLA</v>
      </c>
      <c r="F3454" s="10" t="s">
        <v>10</v>
      </c>
      <c r="G3454" s="10" t="s">
        <v>11</v>
      </c>
      <c r="H3454" s="10">
        <v>2015</v>
      </c>
      <c r="I3454" s="13">
        <f t="shared" si="1798"/>
        <v>4.5678114488577502E-3</v>
      </c>
      <c r="J3454" s="13">
        <f t="shared" si="1799"/>
        <v>4.5678114488577502E-3</v>
      </c>
      <c r="K3454" s="2">
        <v>0</v>
      </c>
    </row>
    <row r="3455" spans="3:11">
      <c r="C3455" s="2" t="s">
        <v>1924</v>
      </c>
      <c r="D3455" s="12" t="str">
        <f t="shared" si="1797"/>
        <v>IODEM</v>
      </c>
      <c r="E3455" s="10" t="str">
        <f t="shared" si="1796"/>
        <v>IODEM</v>
      </c>
      <c r="F3455" s="10" t="s">
        <v>10</v>
      </c>
      <c r="G3455" s="10" t="s">
        <v>11</v>
      </c>
      <c r="H3455" s="10">
        <v>2015</v>
      </c>
      <c r="I3455" s="13">
        <f t="shared" si="1798"/>
        <v>1.4649919414312679E-3</v>
      </c>
      <c r="J3455" s="13">
        <f t="shared" si="1799"/>
        <v>1.4649919414312679E-3</v>
      </c>
      <c r="K3455" s="2">
        <v>0</v>
      </c>
    </row>
    <row r="3456" spans="3:11">
      <c r="C3456" s="2" t="s">
        <v>1925</v>
      </c>
      <c r="D3456" s="12" t="str">
        <f t="shared" si="1797"/>
        <v>IODTF</v>
      </c>
      <c r="E3456" s="10" t="str">
        <f t="shared" ref="E3456:E3519" si="1800">D3456</f>
        <v>IODTF</v>
      </c>
      <c r="F3456" s="10" t="s">
        <v>10</v>
      </c>
      <c r="G3456" s="10" t="s">
        <v>11</v>
      </c>
      <c r="H3456" s="10">
        <v>2015</v>
      </c>
      <c r="I3456" s="13">
        <f t="shared" si="1798"/>
        <v>0</v>
      </c>
      <c r="J3456" s="13">
        <f t="shared" si="1799"/>
        <v>0</v>
      </c>
      <c r="K3456" s="2">
        <v>1</v>
      </c>
    </row>
    <row r="3457" spans="3:11">
      <c r="C3457" s="2" t="s">
        <v>4313</v>
      </c>
      <c r="D3457" s="12" t="str">
        <f t="shared" si="1797"/>
        <v>IODPH</v>
      </c>
      <c r="E3457" s="10" t="str">
        <f t="shared" si="1800"/>
        <v>IODPH</v>
      </c>
      <c r="F3457" s="10" t="s">
        <v>10</v>
      </c>
      <c r="G3457" s="10" t="s">
        <v>11</v>
      </c>
      <c r="H3457" s="10">
        <v>2015</v>
      </c>
      <c r="I3457" s="13">
        <f t="shared" si="1798"/>
        <v>1.8180886020121468E-3</v>
      </c>
      <c r="J3457" s="13">
        <f t="shared" si="1799"/>
        <v>1.8180886020121468E-3</v>
      </c>
      <c r="K3457" s="2">
        <v>3</v>
      </c>
    </row>
    <row r="3458" spans="3:11">
      <c r="C3458" s="2" t="s">
        <v>4313</v>
      </c>
      <c r="D3458" s="12" t="str">
        <f t="shared" si="1797"/>
        <v>IODPH</v>
      </c>
      <c r="E3458" s="10" t="str">
        <f t="shared" si="1800"/>
        <v>IODPH</v>
      </c>
      <c r="F3458" s="10" t="s">
        <v>10</v>
      </c>
      <c r="G3458" s="10" t="s">
        <v>11</v>
      </c>
      <c r="H3458" s="10">
        <v>2015</v>
      </c>
      <c r="I3458" s="13">
        <f t="shared" si="1798"/>
        <v>1.8180886020121468E-3</v>
      </c>
      <c r="J3458" s="13">
        <f t="shared" si="1799"/>
        <v>1.8180886020121468E-3</v>
      </c>
      <c r="K3458" s="2">
        <v>5</v>
      </c>
    </row>
    <row r="3459" spans="3:11">
      <c r="C3459" s="2" t="s">
        <v>4314</v>
      </c>
      <c r="D3459" s="12" t="str">
        <f t="shared" si="1797"/>
        <v>IODSH</v>
      </c>
      <c r="E3459" s="10" t="str">
        <f t="shared" si="1800"/>
        <v>IODSH</v>
      </c>
      <c r="F3459" s="10" t="s">
        <v>10</v>
      </c>
      <c r="G3459" s="10" t="s">
        <v>11</v>
      </c>
      <c r="H3459" s="10">
        <v>2015</v>
      </c>
      <c r="I3459" s="13">
        <f t="shared" si="1798"/>
        <v>1.9558440184977602E-3</v>
      </c>
      <c r="J3459" s="13">
        <f t="shared" si="1799"/>
        <v>1.9558440184977602E-3</v>
      </c>
      <c r="K3459" s="2">
        <v>0</v>
      </c>
    </row>
    <row r="3460" spans="3:11">
      <c r="C3460" s="2" t="s">
        <v>1926</v>
      </c>
      <c r="D3460" s="12" t="str">
        <f t="shared" si="1797"/>
        <v>IODLA</v>
      </c>
      <c r="E3460" s="10" t="str">
        <f t="shared" si="1800"/>
        <v>IODLA</v>
      </c>
      <c r="F3460" s="10" t="s">
        <v>10</v>
      </c>
      <c r="G3460" s="10" t="s">
        <v>11</v>
      </c>
      <c r="H3460" s="10">
        <v>2015</v>
      </c>
      <c r="I3460" s="13">
        <f t="shared" si="1798"/>
        <v>4.5678114488578005E-3</v>
      </c>
      <c r="J3460" s="13">
        <f t="shared" si="1799"/>
        <v>4.5678114488578005E-3</v>
      </c>
      <c r="K3460" s="2">
        <v>0</v>
      </c>
    </row>
    <row r="3461" spans="3:11">
      <c r="C3461" s="2" t="s">
        <v>1927</v>
      </c>
      <c r="D3461" s="12" t="str">
        <f t="shared" si="1797"/>
        <v>IODEM</v>
      </c>
      <c r="E3461" s="10" t="str">
        <f t="shared" si="1800"/>
        <v>IODEM</v>
      </c>
      <c r="F3461" s="10" t="s">
        <v>10</v>
      </c>
      <c r="G3461" s="10" t="s">
        <v>11</v>
      </c>
      <c r="H3461" s="10">
        <v>2015</v>
      </c>
      <c r="I3461" s="13">
        <f t="shared" si="1798"/>
        <v>1.464991941431243E-3</v>
      </c>
      <c r="J3461" s="13">
        <f t="shared" si="1799"/>
        <v>1.464991941431243E-3</v>
      </c>
      <c r="K3461" s="2">
        <v>0</v>
      </c>
    </row>
    <row r="3462" spans="3:11">
      <c r="C3462" s="2" t="s">
        <v>1928</v>
      </c>
      <c r="D3462" s="12" t="str">
        <f t="shared" si="1797"/>
        <v>IODTF</v>
      </c>
      <c r="E3462" s="10" t="str">
        <f t="shared" si="1800"/>
        <v>IODTF</v>
      </c>
      <c r="F3462" s="10" t="s">
        <v>10</v>
      </c>
      <c r="G3462" s="10" t="s">
        <v>11</v>
      </c>
      <c r="H3462" s="10">
        <v>2015</v>
      </c>
      <c r="I3462" s="13">
        <f t="shared" si="1798"/>
        <v>0</v>
      </c>
      <c r="J3462" s="13">
        <f t="shared" si="1799"/>
        <v>0</v>
      </c>
      <c r="K3462" s="2">
        <v>1</v>
      </c>
    </row>
    <row r="3463" spans="3:11">
      <c r="C3463" s="2" t="s">
        <v>4315</v>
      </c>
      <c r="D3463" s="12" t="str">
        <f t="shared" si="1797"/>
        <v>IODPH</v>
      </c>
      <c r="E3463" s="10" t="str">
        <f t="shared" si="1800"/>
        <v>IODPH</v>
      </c>
      <c r="F3463" s="10" t="s">
        <v>10</v>
      </c>
      <c r="G3463" s="10" t="s">
        <v>11</v>
      </c>
      <c r="H3463" s="10">
        <v>2015</v>
      </c>
      <c r="I3463" s="13">
        <f t="shared" si="1798"/>
        <v>1.8180886020121966E-3</v>
      </c>
      <c r="J3463" s="13">
        <f t="shared" si="1799"/>
        <v>1.8180886020121966E-3</v>
      </c>
      <c r="K3463" s="2">
        <v>3</v>
      </c>
    </row>
    <row r="3464" spans="3:11">
      <c r="C3464" s="2" t="s">
        <v>4315</v>
      </c>
      <c r="D3464" s="12" t="str">
        <f t="shared" ref="D3464:D3527" si="1801">"I"&amp;MID(C3464,4,1)&amp;"D"&amp;MID(C3464,9,2)</f>
        <v>IODPH</v>
      </c>
      <c r="E3464" s="10" t="str">
        <f t="shared" si="1800"/>
        <v>IODPH</v>
      </c>
      <c r="F3464" s="10" t="s">
        <v>10</v>
      </c>
      <c r="G3464" s="10" t="s">
        <v>11</v>
      </c>
      <c r="H3464" s="10">
        <v>2015</v>
      </c>
      <c r="I3464" s="13">
        <f t="shared" ref="I3464:I3527" si="1802">INDEX($AG$39:$BF$639,MATCH(IF(RIGHT(C3464,3)="100",RIGHT(C3464,6),RIGHT(C3464,5)),$AG$39:$AG$639,0),MATCH(MID(D3464,2,2),$AG$39:$BF$39,0))*$AI$19</f>
        <v>1.8180886020121966E-3</v>
      </c>
      <c r="J3464" s="13">
        <f t="shared" si="1799"/>
        <v>1.8180886020121966E-3</v>
      </c>
      <c r="K3464" s="2">
        <v>5</v>
      </c>
    </row>
    <row r="3465" spans="3:11">
      <c r="C3465" s="2" t="s">
        <v>4316</v>
      </c>
      <c r="D3465" s="12" t="str">
        <f t="shared" si="1801"/>
        <v>IODSH</v>
      </c>
      <c r="E3465" s="10" t="str">
        <f t="shared" si="1800"/>
        <v>IODSH</v>
      </c>
      <c r="F3465" s="10" t="s">
        <v>10</v>
      </c>
      <c r="G3465" s="10" t="s">
        <v>11</v>
      </c>
      <c r="H3465" s="10">
        <v>2015</v>
      </c>
      <c r="I3465" s="13">
        <f t="shared" si="1802"/>
        <v>1.9558440184977602E-3</v>
      </c>
      <c r="J3465" s="13">
        <f t="shared" si="1799"/>
        <v>1.9558440184977602E-3</v>
      </c>
      <c r="K3465" s="2">
        <v>0</v>
      </c>
    </row>
    <row r="3466" spans="3:11">
      <c r="C3466" s="2" t="s">
        <v>1929</v>
      </c>
      <c r="D3466" s="12" t="str">
        <f t="shared" si="1801"/>
        <v>IODLA</v>
      </c>
      <c r="E3466" s="10" t="str">
        <f t="shared" si="1800"/>
        <v>IODLA</v>
      </c>
      <c r="F3466" s="10" t="s">
        <v>10</v>
      </c>
      <c r="G3466" s="10" t="s">
        <v>11</v>
      </c>
      <c r="H3466" s="10">
        <v>2015</v>
      </c>
      <c r="I3466" s="13">
        <f t="shared" si="1802"/>
        <v>4.5678114488578005E-3</v>
      </c>
      <c r="J3466" s="13">
        <f t="shared" si="1799"/>
        <v>4.5678114488578005E-3</v>
      </c>
      <c r="K3466" s="2">
        <v>0</v>
      </c>
    </row>
    <row r="3467" spans="3:11">
      <c r="C3467" s="2" t="s">
        <v>1930</v>
      </c>
      <c r="D3467" s="12" t="str">
        <f t="shared" si="1801"/>
        <v>IODEM</v>
      </c>
      <c r="E3467" s="10" t="str">
        <f t="shared" si="1800"/>
        <v>IODEM</v>
      </c>
      <c r="F3467" s="10" t="s">
        <v>10</v>
      </c>
      <c r="G3467" s="10" t="s">
        <v>11</v>
      </c>
      <c r="H3467" s="10">
        <v>2015</v>
      </c>
      <c r="I3467" s="13">
        <f t="shared" si="1802"/>
        <v>1.4649919414312679E-3</v>
      </c>
      <c r="J3467" s="13">
        <f t="shared" si="1799"/>
        <v>1.4649919414312679E-3</v>
      </c>
      <c r="K3467" s="2">
        <v>0</v>
      </c>
    </row>
    <row r="3468" spans="3:11">
      <c r="C3468" s="2" t="s">
        <v>1931</v>
      </c>
      <c r="D3468" s="12" t="str">
        <f t="shared" si="1801"/>
        <v>IODTF</v>
      </c>
      <c r="E3468" s="10" t="str">
        <f t="shared" si="1800"/>
        <v>IODTF</v>
      </c>
      <c r="F3468" s="10" t="s">
        <v>10</v>
      </c>
      <c r="G3468" s="10" t="s">
        <v>11</v>
      </c>
      <c r="H3468" s="10">
        <v>2015</v>
      </c>
      <c r="I3468" s="13">
        <f t="shared" si="1802"/>
        <v>0</v>
      </c>
      <c r="J3468" s="13">
        <f t="shared" si="1799"/>
        <v>0</v>
      </c>
      <c r="K3468" s="2">
        <v>1</v>
      </c>
    </row>
    <row r="3469" spans="3:11">
      <c r="C3469" s="2" t="s">
        <v>4317</v>
      </c>
      <c r="D3469" s="12" t="str">
        <f t="shared" si="1801"/>
        <v>IODPH</v>
      </c>
      <c r="E3469" s="10" t="str">
        <f t="shared" si="1800"/>
        <v>IODPH</v>
      </c>
      <c r="F3469" s="10" t="s">
        <v>10</v>
      </c>
      <c r="G3469" s="10" t="s">
        <v>11</v>
      </c>
      <c r="H3469" s="10">
        <v>2015</v>
      </c>
      <c r="I3469" s="13">
        <f t="shared" si="1802"/>
        <v>1.8180886020121717E-3</v>
      </c>
      <c r="J3469" s="13">
        <f t="shared" si="1799"/>
        <v>1.8180886020121717E-3</v>
      </c>
      <c r="K3469" s="2">
        <v>3</v>
      </c>
    </row>
    <row r="3470" spans="3:11">
      <c r="C3470" s="2" t="s">
        <v>4317</v>
      </c>
      <c r="D3470" s="12" t="str">
        <f t="shared" si="1801"/>
        <v>IODPH</v>
      </c>
      <c r="E3470" s="10" t="str">
        <f t="shared" si="1800"/>
        <v>IODPH</v>
      </c>
      <c r="F3470" s="10" t="s">
        <v>10</v>
      </c>
      <c r="G3470" s="10" t="s">
        <v>11</v>
      </c>
      <c r="H3470" s="10">
        <v>2015</v>
      </c>
      <c r="I3470" s="13">
        <f t="shared" si="1802"/>
        <v>1.8180886020121717E-3</v>
      </c>
      <c r="J3470" s="13">
        <f t="shared" si="1799"/>
        <v>1.8180886020121717E-3</v>
      </c>
      <c r="K3470" s="2">
        <v>5</v>
      </c>
    </row>
    <row r="3471" spans="3:11">
      <c r="C3471" s="2" t="s">
        <v>4318</v>
      </c>
      <c r="D3471" s="12" t="str">
        <f t="shared" si="1801"/>
        <v>IODSH</v>
      </c>
      <c r="E3471" s="10" t="str">
        <f t="shared" si="1800"/>
        <v>IODSH</v>
      </c>
      <c r="F3471" s="10" t="s">
        <v>10</v>
      </c>
      <c r="G3471" s="10" t="s">
        <v>11</v>
      </c>
      <c r="H3471" s="10">
        <v>2015</v>
      </c>
      <c r="I3471" s="13">
        <f t="shared" si="1802"/>
        <v>1.9558440184977602E-3</v>
      </c>
      <c r="J3471" s="13">
        <f t="shared" si="1799"/>
        <v>1.9558440184977602E-3</v>
      </c>
      <c r="K3471" s="2">
        <v>0</v>
      </c>
    </row>
    <row r="3472" spans="3:11">
      <c r="C3472" s="2" t="s">
        <v>1932</v>
      </c>
      <c r="D3472" s="12" t="str">
        <f t="shared" si="1801"/>
        <v>IODLA</v>
      </c>
      <c r="E3472" s="10" t="str">
        <f t="shared" si="1800"/>
        <v>IODLA</v>
      </c>
      <c r="F3472" s="10" t="s">
        <v>10</v>
      </c>
      <c r="G3472" s="10" t="s">
        <v>11</v>
      </c>
      <c r="H3472" s="10">
        <v>2015</v>
      </c>
      <c r="I3472" s="13">
        <f t="shared" si="1802"/>
        <v>4.5678114488577502E-3</v>
      </c>
      <c r="J3472" s="13">
        <f t="shared" si="1799"/>
        <v>4.5678114488577502E-3</v>
      </c>
      <c r="K3472" s="2">
        <v>0</v>
      </c>
    </row>
    <row r="3473" spans="3:11">
      <c r="C3473" s="2" t="s">
        <v>1933</v>
      </c>
      <c r="D3473" s="12" t="str">
        <f t="shared" si="1801"/>
        <v>IODEM</v>
      </c>
      <c r="E3473" s="10" t="str">
        <f t="shared" si="1800"/>
        <v>IODEM</v>
      </c>
      <c r="F3473" s="10" t="s">
        <v>10</v>
      </c>
      <c r="G3473" s="10" t="s">
        <v>11</v>
      </c>
      <c r="H3473" s="10">
        <v>2015</v>
      </c>
      <c r="I3473" s="13">
        <f t="shared" si="1802"/>
        <v>1.464991941431243E-3</v>
      </c>
      <c r="J3473" s="13">
        <f t="shared" si="1799"/>
        <v>1.464991941431243E-3</v>
      </c>
      <c r="K3473" s="2">
        <v>0</v>
      </c>
    </row>
    <row r="3474" spans="3:11">
      <c r="C3474" s="2" t="s">
        <v>1934</v>
      </c>
      <c r="D3474" s="12" t="str">
        <f t="shared" si="1801"/>
        <v>IODTF</v>
      </c>
      <c r="E3474" s="10" t="str">
        <f t="shared" si="1800"/>
        <v>IODTF</v>
      </c>
      <c r="F3474" s="10" t="s">
        <v>10</v>
      </c>
      <c r="G3474" s="10" t="s">
        <v>11</v>
      </c>
      <c r="H3474" s="10">
        <v>2015</v>
      </c>
      <c r="I3474" s="13">
        <f t="shared" si="1802"/>
        <v>0</v>
      </c>
      <c r="J3474" s="13">
        <f t="shared" si="1799"/>
        <v>0</v>
      </c>
      <c r="K3474" s="2">
        <v>1</v>
      </c>
    </row>
    <row r="3475" spans="3:11">
      <c r="C3475" s="2" t="s">
        <v>4319</v>
      </c>
      <c r="D3475" s="12" t="str">
        <f t="shared" si="1801"/>
        <v>IODPH</v>
      </c>
      <c r="E3475" s="10" t="str">
        <f t="shared" si="1800"/>
        <v>IODPH</v>
      </c>
      <c r="F3475" s="10" t="s">
        <v>10</v>
      </c>
      <c r="G3475" s="10" t="s">
        <v>11</v>
      </c>
      <c r="H3475" s="10">
        <v>2015</v>
      </c>
      <c r="I3475" s="13">
        <f t="shared" si="1802"/>
        <v>1.8180886020121717E-3</v>
      </c>
      <c r="J3475" s="13">
        <f t="shared" si="1799"/>
        <v>1.8180886020121717E-3</v>
      </c>
      <c r="K3475" s="2">
        <v>3</v>
      </c>
    </row>
    <row r="3476" spans="3:11">
      <c r="C3476" s="2" t="s">
        <v>4319</v>
      </c>
      <c r="D3476" s="12" t="str">
        <f t="shared" si="1801"/>
        <v>IODPH</v>
      </c>
      <c r="E3476" s="10" t="str">
        <f t="shared" si="1800"/>
        <v>IODPH</v>
      </c>
      <c r="F3476" s="10" t="s">
        <v>10</v>
      </c>
      <c r="G3476" s="10" t="s">
        <v>11</v>
      </c>
      <c r="H3476" s="10">
        <v>2015</v>
      </c>
      <c r="I3476" s="13">
        <f t="shared" si="1802"/>
        <v>1.8180886020121717E-3</v>
      </c>
      <c r="J3476" s="13">
        <f t="shared" si="1799"/>
        <v>1.8180886020121717E-3</v>
      </c>
      <c r="K3476" s="2">
        <v>5</v>
      </c>
    </row>
    <row r="3477" spans="3:11">
      <c r="C3477" s="2" t="s">
        <v>4320</v>
      </c>
      <c r="D3477" s="12" t="str">
        <f t="shared" si="1801"/>
        <v>IODSH</v>
      </c>
      <c r="E3477" s="10" t="str">
        <f t="shared" si="1800"/>
        <v>IODSH</v>
      </c>
      <c r="F3477" s="10" t="s">
        <v>10</v>
      </c>
      <c r="G3477" s="10" t="s">
        <v>11</v>
      </c>
      <c r="H3477" s="10">
        <v>2015</v>
      </c>
      <c r="I3477" s="13">
        <f t="shared" si="1802"/>
        <v>1.9558440184977602E-3</v>
      </c>
      <c r="J3477" s="13">
        <f t="shared" si="1799"/>
        <v>1.9558440184977602E-3</v>
      </c>
      <c r="K3477" s="2">
        <v>0</v>
      </c>
    </row>
    <row r="3478" spans="3:11">
      <c r="C3478" s="2" t="s">
        <v>1935</v>
      </c>
      <c r="D3478" s="12" t="str">
        <f t="shared" si="1801"/>
        <v>IODLA</v>
      </c>
      <c r="E3478" s="10" t="str">
        <f t="shared" si="1800"/>
        <v>IODLA</v>
      </c>
      <c r="F3478" s="10" t="s">
        <v>10</v>
      </c>
      <c r="G3478" s="10" t="s">
        <v>11</v>
      </c>
      <c r="H3478" s="10">
        <v>2015</v>
      </c>
      <c r="I3478" s="13">
        <f t="shared" si="1802"/>
        <v>4.5678114488578508E-3</v>
      </c>
      <c r="J3478" s="13">
        <f t="shared" si="1799"/>
        <v>4.5678114488578508E-3</v>
      </c>
      <c r="K3478" s="2">
        <v>0</v>
      </c>
    </row>
    <row r="3479" spans="3:11">
      <c r="C3479" s="2" t="s">
        <v>1936</v>
      </c>
      <c r="D3479" s="12" t="str">
        <f t="shared" si="1801"/>
        <v>IODEM</v>
      </c>
      <c r="E3479" s="10" t="str">
        <f t="shared" si="1800"/>
        <v>IODEM</v>
      </c>
      <c r="F3479" s="10" t="s">
        <v>10</v>
      </c>
      <c r="G3479" s="10" t="s">
        <v>11</v>
      </c>
      <c r="H3479" s="10">
        <v>2015</v>
      </c>
      <c r="I3479" s="13">
        <f t="shared" si="1802"/>
        <v>1.4649919414312929E-3</v>
      </c>
      <c r="J3479" s="13">
        <f t="shared" si="1799"/>
        <v>1.4649919414312929E-3</v>
      </c>
      <c r="K3479" s="2">
        <v>0</v>
      </c>
    </row>
    <row r="3480" spans="3:11">
      <c r="C3480" s="2" t="s">
        <v>1937</v>
      </c>
      <c r="D3480" s="12" t="str">
        <f t="shared" si="1801"/>
        <v>IODTF</v>
      </c>
      <c r="E3480" s="10" t="str">
        <f t="shared" si="1800"/>
        <v>IODTF</v>
      </c>
      <c r="F3480" s="10" t="s">
        <v>10</v>
      </c>
      <c r="G3480" s="10" t="s">
        <v>11</v>
      </c>
      <c r="H3480" s="10">
        <v>2015</v>
      </c>
      <c r="I3480" s="13">
        <f t="shared" si="1802"/>
        <v>0</v>
      </c>
      <c r="J3480" s="13">
        <f t="shared" si="1799"/>
        <v>0</v>
      </c>
      <c r="K3480" s="2">
        <v>1</v>
      </c>
    </row>
    <row r="3481" spans="3:11">
      <c r="C3481" s="2" t="s">
        <v>4321</v>
      </c>
      <c r="D3481" s="12" t="str">
        <f t="shared" si="1801"/>
        <v>IODPH</v>
      </c>
      <c r="E3481" s="10" t="str">
        <f t="shared" si="1800"/>
        <v>IODPH</v>
      </c>
      <c r="F3481" s="10" t="s">
        <v>10</v>
      </c>
      <c r="G3481" s="10" t="s">
        <v>11</v>
      </c>
      <c r="H3481" s="10">
        <v>2015</v>
      </c>
      <c r="I3481" s="13">
        <f t="shared" si="1802"/>
        <v>1.8180886020121717E-3</v>
      </c>
      <c r="J3481" s="13">
        <f t="shared" si="1799"/>
        <v>1.8180886020121717E-3</v>
      </c>
      <c r="K3481" s="2">
        <v>3</v>
      </c>
    </row>
    <row r="3482" spans="3:11">
      <c r="C3482" s="2" t="s">
        <v>4321</v>
      </c>
      <c r="D3482" s="12" t="str">
        <f t="shared" si="1801"/>
        <v>IODPH</v>
      </c>
      <c r="E3482" s="10" t="str">
        <f t="shared" si="1800"/>
        <v>IODPH</v>
      </c>
      <c r="F3482" s="10" t="s">
        <v>10</v>
      </c>
      <c r="G3482" s="10" t="s">
        <v>11</v>
      </c>
      <c r="H3482" s="10">
        <v>2015</v>
      </c>
      <c r="I3482" s="13">
        <f t="shared" si="1802"/>
        <v>1.8180886020121717E-3</v>
      </c>
      <c r="J3482" s="13">
        <f t="shared" si="1799"/>
        <v>1.8180886020121717E-3</v>
      </c>
      <c r="K3482" s="2">
        <v>5</v>
      </c>
    </row>
    <row r="3483" spans="3:11">
      <c r="C3483" s="2" t="s">
        <v>4322</v>
      </c>
      <c r="D3483" s="12" t="str">
        <f t="shared" si="1801"/>
        <v>IODSH</v>
      </c>
      <c r="E3483" s="10" t="str">
        <f t="shared" si="1800"/>
        <v>IODSH</v>
      </c>
      <c r="F3483" s="10" t="s">
        <v>10</v>
      </c>
      <c r="G3483" s="10" t="s">
        <v>11</v>
      </c>
      <c r="H3483" s="10">
        <v>2015</v>
      </c>
      <c r="I3483" s="13">
        <f t="shared" si="1802"/>
        <v>1.9558440184977602E-3</v>
      </c>
      <c r="J3483" s="13">
        <f t="shared" si="1799"/>
        <v>1.9558440184977602E-3</v>
      </c>
      <c r="K3483" s="2">
        <v>0</v>
      </c>
    </row>
    <row r="3484" spans="3:11">
      <c r="C3484" s="2" t="s">
        <v>1938</v>
      </c>
      <c r="D3484" s="12" t="str">
        <f t="shared" si="1801"/>
        <v>IODLA</v>
      </c>
      <c r="E3484" s="10" t="str">
        <f t="shared" si="1800"/>
        <v>IODLA</v>
      </c>
      <c r="F3484" s="10" t="s">
        <v>10</v>
      </c>
      <c r="G3484" s="10" t="s">
        <v>11</v>
      </c>
      <c r="H3484" s="10">
        <v>2015</v>
      </c>
      <c r="I3484" s="13">
        <f t="shared" si="1802"/>
        <v>4.5678114488577502E-3</v>
      </c>
      <c r="J3484" s="13">
        <f t="shared" si="1799"/>
        <v>4.5678114488577502E-3</v>
      </c>
      <c r="K3484" s="2">
        <v>0</v>
      </c>
    </row>
    <row r="3485" spans="3:11">
      <c r="C3485" s="2" t="s">
        <v>1939</v>
      </c>
      <c r="D3485" s="12" t="str">
        <f t="shared" si="1801"/>
        <v>IODEM</v>
      </c>
      <c r="E3485" s="10" t="str">
        <f t="shared" si="1800"/>
        <v>IODEM</v>
      </c>
      <c r="F3485" s="10" t="s">
        <v>10</v>
      </c>
      <c r="G3485" s="10" t="s">
        <v>11</v>
      </c>
      <c r="H3485" s="10">
        <v>2015</v>
      </c>
      <c r="I3485" s="13">
        <f t="shared" si="1802"/>
        <v>1.464991941431243E-3</v>
      </c>
      <c r="J3485" s="13">
        <f t="shared" si="1799"/>
        <v>1.464991941431243E-3</v>
      </c>
      <c r="K3485" s="2">
        <v>0</v>
      </c>
    </row>
    <row r="3486" spans="3:11">
      <c r="C3486" s="2" t="s">
        <v>1940</v>
      </c>
      <c r="D3486" s="12" t="str">
        <f t="shared" si="1801"/>
        <v>IODTF</v>
      </c>
      <c r="E3486" s="10" t="str">
        <f t="shared" si="1800"/>
        <v>IODTF</v>
      </c>
      <c r="F3486" s="10" t="s">
        <v>10</v>
      </c>
      <c r="G3486" s="10" t="s">
        <v>11</v>
      </c>
      <c r="H3486" s="10">
        <v>2015</v>
      </c>
      <c r="I3486" s="13">
        <f t="shared" si="1802"/>
        <v>0</v>
      </c>
      <c r="J3486" s="39">
        <f t="shared" si="1799"/>
        <v>0</v>
      </c>
      <c r="K3486" s="2">
        <v>1</v>
      </c>
    </row>
    <row r="3487" spans="3:11">
      <c r="C3487" s="2" t="s">
        <v>4323</v>
      </c>
      <c r="D3487" s="12" t="str">
        <f t="shared" si="1801"/>
        <v>IODPH</v>
      </c>
      <c r="E3487" s="10" t="str">
        <f t="shared" si="1800"/>
        <v>IODPH</v>
      </c>
      <c r="F3487" s="10" t="s">
        <v>10</v>
      </c>
      <c r="G3487" s="10" t="s">
        <v>11</v>
      </c>
      <c r="H3487" s="10">
        <v>2015</v>
      </c>
      <c r="I3487" s="13">
        <f t="shared" si="1802"/>
        <v>1.8180886020121717E-3</v>
      </c>
      <c r="J3487" s="13">
        <f>I3487</f>
        <v>1.8180886020121717E-3</v>
      </c>
      <c r="K3487" s="2">
        <v>3</v>
      </c>
    </row>
    <row r="3488" spans="3:11">
      <c r="C3488" s="2" t="s">
        <v>4323</v>
      </c>
      <c r="D3488" s="12" t="str">
        <f t="shared" si="1801"/>
        <v>IODPH</v>
      </c>
      <c r="E3488" s="10" t="str">
        <f t="shared" si="1800"/>
        <v>IODPH</v>
      </c>
      <c r="F3488" s="10" t="s">
        <v>10</v>
      </c>
      <c r="G3488" s="10" t="s">
        <v>11</v>
      </c>
      <c r="H3488" s="10">
        <v>2015</v>
      </c>
      <c r="I3488" s="13">
        <f t="shared" si="1802"/>
        <v>1.8180886020121717E-3</v>
      </c>
      <c r="J3488" s="13">
        <f t="shared" ref="J3488:J3546" si="1803">I3488</f>
        <v>1.8180886020121717E-3</v>
      </c>
      <c r="K3488" s="2">
        <v>5</v>
      </c>
    </row>
    <row r="3489" spans="3:11">
      <c r="C3489" s="2" t="s">
        <v>4324</v>
      </c>
      <c r="D3489" s="12" t="str">
        <f t="shared" si="1801"/>
        <v>IODSH</v>
      </c>
      <c r="E3489" s="10" t="str">
        <f t="shared" si="1800"/>
        <v>IODSH</v>
      </c>
      <c r="F3489" s="10" t="s">
        <v>10</v>
      </c>
      <c r="G3489" s="10" t="s">
        <v>11</v>
      </c>
      <c r="H3489" s="10">
        <v>2015</v>
      </c>
      <c r="I3489" s="13">
        <f t="shared" si="1802"/>
        <v>1.9558440184977602E-3</v>
      </c>
      <c r="J3489" s="13">
        <f t="shared" si="1803"/>
        <v>1.9558440184977602E-3</v>
      </c>
      <c r="K3489" s="2">
        <v>0</v>
      </c>
    </row>
    <row r="3490" spans="3:11">
      <c r="C3490" s="2" t="s">
        <v>1941</v>
      </c>
      <c r="D3490" s="12" t="str">
        <f t="shared" si="1801"/>
        <v>IODLA</v>
      </c>
      <c r="E3490" s="10" t="str">
        <f t="shared" si="1800"/>
        <v>IODLA</v>
      </c>
      <c r="F3490" s="10" t="s">
        <v>10</v>
      </c>
      <c r="G3490" s="10" t="s">
        <v>11</v>
      </c>
      <c r="H3490" s="10">
        <v>2015</v>
      </c>
      <c r="I3490" s="13">
        <f t="shared" si="1802"/>
        <v>4.5678114488577502E-3</v>
      </c>
      <c r="J3490" s="13">
        <f t="shared" si="1803"/>
        <v>4.5678114488577502E-3</v>
      </c>
      <c r="K3490" s="2">
        <v>0</v>
      </c>
    </row>
    <row r="3491" spans="3:11">
      <c r="C3491" s="2" t="s">
        <v>1942</v>
      </c>
      <c r="D3491" s="12" t="str">
        <f t="shared" si="1801"/>
        <v>IODEM</v>
      </c>
      <c r="E3491" s="10" t="str">
        <f t="shared" si="1800"/>
        <v>IODEM</v>
      </c>
      <c r="F3491" s="10" t="s">
        <v>10</v>
      </c>
      <c r="G3491" s="10" t="s">
        <v>11</v>
      </c>
      <c r="H3491" s="10">
        <v>2015</v>
      </c>
      <c r="I3491" s="13">
        <f t="shared" si="1802"/>
        <v>1.464991941431243E-3</v>
      </c>
      <c r="J3491" s="13">
        <f t="shared" si="1803"/>
        <v>1.464991941431243E-3</v>
      </c>
      <c r="K3491" s="2">
        <v>0</v>
      </c>
    </row>
    <row r="3492" spans="3:11">
      <c r="C3492" s="2" t="s">
        <v>1943</v>
      </c>
      <c r="D3492" s="12" t="str">
        <f t="shared" si="1801"/>
        <v>IODTF</v>
      </c>
      <c r="E3492" s="10" t="str">
        <f t="shared" si="1800"/>
        <v>IODTF</v>
      </c>
      <c r="F3492" s="10" t="s">
        <v>10</v>
      </c>
      <c r="G3492" s="10" t="s">
        <v>11</v>
      </c>
      <c r="H3492" s="10">
        <v>2015</v>
      </c>
      <c r="I3492" s="13">
        <f t="shared" si="1802"/>
        <v>0</v>
      </c>
      <c r="J3492" s="13">
        <f t="shared" si="1803"/>
        <v>0</v>
      </c>
      <c r="K3492" s="2">
        <v>1</v>
      </c>
    </row>
    <row r="3493" spans="3:11">
      <c r="C3493" s="2" t="s">
        <v>4325</v>
      </c>
      <c r="D3493" s="12" t="str">
        <f t="shared" si="1801"/>
        <v>IODPH</v>
      </c>
      <c r="E3493" s="10" t="str">
        <f t="shared" si="1800"/>
        <v>IODPH</v>
      </c>
      <c r="F3493" s="10" t="s">
        <v>10</v>
      </c>
      <c r="G3493" s="10" t="s">
        <v>11</v>
      </c>
      <c r="H3493" s="10">
        <v>2015</v>
      </c>
      <c r="I3493" s="13">
        <f t="shared" si="1802"/>
        <v>1.8180886020121717E-3</v>
      </c>
      <c r="J3493" s="13">
        <f t="shared" si="1803"/>
        <v>1.8180886020121717E-3</v>
      </c>
      <c r="K3493" s="2">
        <v>3</v>
      </c>
    </row>
    <row r="3494" spans="3:11">
      <c r="C3494" s="2" t="s">
        <v>4325</v>
      </c>
      <c r="D3494" s="12" t="str">
        <f t="shared" si="1801"/>
        <v>IODPH</v>
      </c>
      <c r="E3494" s="10" t="str">
        <f t="shared" si="1800"/>
        <v>IODPH</v>
      </c>
      <c r="F3494" s="10" t="s">
        <v>10</v>
      </c>
      <c r="G3494" s="10" t="s">
        <v>11</v>
      </c>
      <c r="H3494" s="10">
        <v>2015</v>
      </c>
      <c r="I3494" s="13">
        <f t="shared" si="1802"/>
        <v>1.8180886020121717E-3</v>
      </c>
      <c r="J3494" s="13">
        <f t="shared" si="1803"/>
        <v>1.8180886020121717E-3</v>
      </c>
      <c r="K3494" s="2">
        <v>5</v>
      </c>
    </row>
    <row r="3495" spans="3:11">
      <c r="C3495" s="2" t="s">
        <v>4326</v>
      </c>
      <c r="D3495" s="12" t="str">
        <f t="shared" si="1801"/>
        <v>IODSH</v>
      </c>
      <c r="E3495" s="10" t="str">
        <f t="shared" si="1800"/>
        <v>IODSH</v>
      </c>
      <c r="F3495" s="10" t="s">
        <v>10</v>
      </c>
      <c r="G3495" s="10" t="s">
        <v>11</v>
      </c>
      <c r="H3495" s="10">
        <v>2015</v>
      </c>
      <c r="I3495" s="13">
        <f t="shared" si="1802"/>
        <v>1.955844018497735E-3</v>
      </c>
      <c r="J3495" s="13">
        <f t="shared" si="1803"/>
        <v>1.955844018497735E-3</v>
      </c>
      <c r="K3495" s="2">
        <v>0</v>
      </c>
    </row>
    <row r="3496" spans="3:11">
      <c r="C3496" s="2" t="s">
        <v>1944</v>
      </c>
      <c r="D3496" s="12" t="str">
        <f t="shared" si="1801"/>
        <v>IODLA</v>
      </c>
      <c r="E3496" s="10" t="str">
        <f t="shared" si="1800"/>
        <v>IODLA</v>
      </c>
      <c r="F3496" s="10" t="s">
        <v>10</v>
      </c>
      <c r="G3496" s="10" t="s">
        <v>11</v>
      </c>
      <c r="H3496" s="10">
        <v>2015</v>
      </c>
      <c r="I3496" s="13">
        <f t="shared" si="1802"/>
        <v>4.5678114488578005E-3</v>
      </c>
      <c r="J3496" s="13">
        <f t="shared" si="1803"/>
        <v>4.5678114488578005E-3</v>
      </c>
      <c r="K3496" s="2">
        <v>0</v>
      </c>
    </row>
    <row r="3497" spans="3:11">
      <c r="C3497" s="2" t="s">
        <v>1945</v>
      </c>
      <c r="D3497" s="12" t="str">
        <f t="shared" si="1801"/>
        <v>IODEM</v>
      </c>
      <c r="E3497" s="10" t="str">
        <f t="shared" si="1800"/>
        <v>IODEM</v>
      </c>
      <c r="F3497" s="10" t="s">
        <v>10</v>
      </c>
      <c r="G3497" s="10" t="s">
        <v>11</v>
      </c>
      <c r="H3497" s="10">
        <v>2015</v>
      </c>
      <c r="I3497" s="13">
        <f t="shared" si="1802"/>
        <v>1.464991941431243E-3</v>
      </c>
      <c r="J3497" s="13">
        <f t="shared" si="1803"/>
        <v>1.464991941431243E-3</v>
      </c>
      <c r="K3497" s="2">
        <v>0</v>
      </c>
    </row>
    <row r="3498" spans="3:11">
      <c r="C3498" s="2" t="s">
        <v>1946</v>
      </c>
      <c r="D3498" s="12" t="str">
        <f t="shared" si="1801"/>
        <v>IODTF</v>
      </c>
      <c r="E3498" s="10" t="str">
        <f t="shared" si="1800"/>
        <v>IODTF</v>
      </c>
      <c r="F3498" s="10" t="s">
        <v>10</v>
      </c>
      <c r="G3498" s="10" t="s">
        <v>11</v>
      </c>
      <c r="H3498" s="10">
        <v>2015</v>
      </c>
      <c r="I3498" s="13">
        <f t="shared" si="1802"/>
        <v>0</v>
      </c>
      <c r="J3498" s="13">
        <f t="shared" si="1803"/>
        <v>0</v>
      </c>
      <c r="K3498" s="2">
        <v>0</v>
      </c>
    </row>
    <row r="3499" spans="3:11">
      <c r="C3499" s="2" t="s">
        <v>4327</v>
      </c>
      <c r="D3499" s="12" t="str">
        <f t="shared" si="1801"/>
        <v>IODPH</v>
      </c>
      <c r="E3499" s="10" t="str">
        <f t="shared" si="1800"/>
        <v>IODPH</v>
      </c>
      <c r="F3499" s="10" t="s">
        <v>10</v>
      </c>
      <c r="G3499" s="10" t="s">
        <v>11</v>
      </c>
      <c r="H3499" s="10">
        <v>2015</v>
      </c>
      <c r="I3499" s="13">
        <f t="shared" si="1802"/>
        <v>1.8180886020121966E-3</v>
      </c>
      <c r="J3499" s="13">
        <f t="shared" si="1803"/>
        <v>1.8180886020121966E-3</v>
      </c>
      <c r="K3499" s="2">
        <v>3</v>
      </c>
    </row>
    <row r="3500" spans="3:11">
      <c r="C3500" s="2" t="s">
        <v>4327</v>
      </c>
      <c r="D3500" s="12" t="str">
        <f t="shared" si="1801"/>
        <v>IODPH</v>
      </c>
      <c r="E3500" s="10" t="str">
        <f t="shared" si="1800"/>
        <v>IODPH</v>
      </c>
      <c r="F3500" s="10" t="s">
        <v>10</v>
      </c>
      <c r="G3500" s="10" t="s">
        <v>11</v>
      </c>
      <c r="H3500" s="10">
        <v>2015</v>
      </c>
      <c r="I3500" s="13">
        <f t="shared" si="1802"/>
        <v>1.8180886020121966E-3</v>
      </c>
      <c r="J3500" s="13">
        <f t="shared" si="1803"/>
        <v>1.8180886020121966E-3</v>
      </c>
      <c r="K3500" s="2">
        <v>5</v>
      </c>
    </row>
    <row r="3501" spans="3:11">
      <c r="C3501" s="2" t="s">
        <v>4328</v>
      </c>
      <c r="D3501" s="12" t="str">
        <f t="shared" si="1801"/>
        <v>IODSH</v>
      </c>
      <c r="E3501" s="10" t="str">
        <f t="shared" si="1800"/>
        <v>IODSH</v>
      </c>
      <c r="F3501" s="10" t="s">
        <v>10</v>
      </c>
      <c r="G3501" s="10" t="s">
        <v>11</v>
      </c>
      <c r="H3501" s="10">
        <v>2015</v>
      </c>
      <c r="I3501" s="13">
        <f t="shared" si="1802"/>
        <v>1.9558440184977849E-3</v>
      </c>
      <c r="J3501" s="13">
        <f t="shared" si="1803"/>
        <v>1.9558440184977849E-3</v>
      </c>
      <c r="K3501" s="2">
        <v>0</v>
      </c>
    </row>
    <row r="3502" spans="3:11">
      <c r="C3502" s="2" t="s">
        <v>1947</v>
      </c>
      <c r="D3502" s="12" t="str">
        <f t="shared" si="1801"/>
        <v>IODLA</v>
      </c>
      <c r="E3502" s="10" t="str">
        <f t="shared" si="1800"/>
        <v>IODLA</v>
      </c>
      <c r="F3502" s="10" t="s">
        <v>10</v>
      </c>
      <c r="G3502" s="10" t="s">
        <v>11</v>
      </c>
      <c r="H3502" s="10">
        <v>2015</v>
      </c>
      <c r="I3502" s="13">
        <f t="shared" si="1802"/>
        <v>4.5678114488578508E-3</v>
      </c>
      <c r="J3502" s="13">
        <f t="shared" si="1803"/>
        <v>4.5678114488578508E-3</v>
      </c>
      <c r="K3502" s="2">
        <v>0</v>
      </c>
    </row>
    <row r="3503" spans="3:11">
      <c r="C3503" s="2" t="s">
        <v>1948</v>
      </c>
      <c r="D3503" s="12" t="str">
        <f t="shared" si="1801"/>
        <v>IODEM</v>
      </c>
      <c r="E3503" s="10" t="str">
        <f t="shared" si="1800"/>
        <v>IODEM</v>
      </c>
      <c r="F3503" s="10" t="s">
        <v>10</v>
      </c>
      <c r="G3503" s="10" t="s">
        <v>11</v>
      </c>
      <c r="H3503" s="10">
        <v>2015</v>
      </c>
      <c r="I3503" s="13">
        <f t="shared" si="1802"/>
        <v>1.4649919414312929E-3</v>
      </c>
      <c r="J3503" s="13">
        <f t="shared" si="1803"/>
        <v>1.4649919414312929E-3</v>
      </c>
      <c r="K3503" s="2">
        <v>0</v>
      </c>
    </row>
    <row r="3504" spans="3:11">
      <c r="C3504" s="2" t="s">
        <v>1949</v>
      </c>
      <c r="D3504" s="12" t="str">
        <f t="shared" si="1801"/>
        <v>IODTF</v>
      </c>
      <c r="E3504" s="10" t="str">
        <f t="shared" si="1800"/>
        <v>IODTF</v>
      </c>
      <c r="F3504" s="10" t="s">
        <v>10</v>
      </c>
      <c r="G3504" s="10" t="s">
        <v>11</v>
      </c>
      <c r="H3504" s="10">
        <v>2015</v>
      </c>
      <c r="I3504" s="13">
        <f t="shared" si="1802"/>
        <v>0</v>
      </c>
      <c r="J3504" s="13">
        <f t="shared" si="1803"/>
        <v>0</v>
      </c>
      <c r="K3504" s="2">
        <v>0</v>
      </c>
    </row>
    <row r="3505" spans="3:11">
      <c r="C3505" s="2" t="s">
        <v>4329</v>
      </c>
      <c r="D3505" s="12" t="str">
        <f t="shared" si="1801"/>
        <v>IODPH</v>
      </c>
      <c r="E3505" s="10" t="str">
        <f t="shared" si="1800"/>
        <v>IODPH</v>
      </c>
      <c r="F3505" s="10" t="s">
        <v>10</v>
      </c>
      <c r="G3505" s="10" t="s">
        <v>11</v>
      </c>
      <c r="H3505" s="10">
        <v>2015</v>
      </c>
      <c r="I3505" s="13">
        <f t="shared" si="1802"/>
        <v>1.8180886020121717E-3</v>
      </c>
      <c r="J3505" s="13">
        <f t="shared" si="1803"/>
        <v>1.8180886020121717E-3</v>
      </c>
      <c r="K3505" s="2">
        <v>3</v>
      </c>
    </row>
    <row r="3506" spans="3:11">
      <c r="C3506" s="2" t="s">
        <v>4329</v>
      </c>
      <c r="D3506" s="12" t="str">
        <f t="shared" si="1801"/>
        <v>IODPH</v>
      </c>
      <c r="E3506" s="10" t="str">
        <f t="shared" si="1800"/>
        <v>IODPH</v>
      </c>
      <c r="F3506" s="10" t="s">
        <v>10</v>
      </c>
      <c r="G3506" s="10" t="s">
        <v>11</v>
      </c>
      <c r="H3506" s="10">
        <v>2015</v>
      </c>
      <c r="I3506" s="13">
        <f t="shared" si="1802"/>
        <v>1.8180886020121717E-3</v>
      </c>
      <c r="J3506" s="13">
        <f t="shared" si="1803"/>
        <v>1.8180886020121717E-3</v>
      </c>
      <c r="K3506" s="2">
        <v>5</v>
      </c>
    </row>
    <row r="3507" spans="3:11">
      <c r="C3507" s="2" t="s">
        <v>4330</v>
      </c>
      <c r="D3507" s="12" t="str">
        <f t="shared" si="1801"/>
        <v>IODSH</v>
      </c>
      <c r="E3507" s="10" t="str">
        <f t="shared" si="1800"/>
        <v>IODSH</v>
      </c>
      <c r="F3507" s="10" t="s">
        <v>10</v>
      </c>
      <c r="G3507" s="10" t="s">
        <v>11</v>
      </c>
      <c r="H3507" s="10">
        <v>2015</v>
      </c>
      <c r="I3507" s="13">
        <f t="shared" si="1802"/>
        <v>1.9558440184977602E-3</v>
      </c>
      <c r="J3507" s="13">
        <f t="shared" si="1803"/>
        <v>1.9558440184977602E-3</v>
      </c>
      <c r="K3507" s="2">
        <v>0</v>
      </c>
    </row>
    <row r="3508" spans="3:11">
      <c r="C3508" s="2" t="s">
        <v>1950</v>
      </c>
      <c r="D3508" s="12" t="str">
        <f t="shared" si="1801"/>
        <v>IODLA</v>
      </c>
      <c r="E3508" s="10" t="str">
        <f t="shared" si="1800"/>
        <v>IODLA</v>
      </c>
      <c r="F3508" s="10" t="s">
        <v>10</v>
      </c>
      <c r="G3508" s="10" t="s">
        <v>11</v>
      </c>
      <c r="H3508" s="10">
        <v>2015</v>
      </c>
      <c r="I3508" s="13">
        <f t="shared" si="1802"/>
        <v>4.5678114488577502E-3</v>
      </c>
      <c r="J3508" s="13">
        <f t="shared" si="1803"/>
        <v>4.5678114488577502E-3</v>
      </c>
      <c r="K3508" s="2">
        <v>0</v>
      </c>
    </row>
    <row r="3509" spans="3:11">
      <c r="C3509" s="2" t="s">
        <v>1951</v>
      </c>
      <c r="D3509" s="12" t="str">
        <f t="shared" si="1801"/>
        <v>IODEM</v>
      </c>
      <c r="E3509" s="10" t="str">
        <f t="shared" si="1800"/>
        <v>IODEM</v>
      </c>
      <c r="F3509" s="10" t="s">
        <v>10</v>
      </c>
      <c r="G3509" s="10" t="s">
        <v>11</v>
      </c>
      <c r="H3509" s="10">
        <v>2015</v>
      </c>
      <c r="I3509" s="13">
        <f t="shared" si="1802"/>
        <v>1.464991941431243E-3</v>
      </c>
      <c r="J3509" s="13">
        <f t="shared" si="1803"/>
        <v>1.464991941431243E-3</v>
      </c>
      <c r="K3509" s="2">
        <v>0</v>
      </c>
    </row>
    <row r="3510" spans="3:11">
      <c r="C3510" s="2" t="s">
        <v>1952</v>
      </c>
      <c r="D3510" s="12" t="str">
        <f t="shared" si="1801"/>
        <v>IODTF</v>
      </c>
      <c r="E3510" s="10" t="str">
        <f t="shared" si="1800"/>
        <v>IODTF</v>
      </c>
      <c r="F3510" s="10" t="s">
        <v>10</v>
      </c>
      <c r="G3510" s="10" t="s">
        <v>11</v>
      </c>
      <c r="H3510" s="10">
        <v>2015</v>
      </c>
      <c r="I3510" s="13">
        <f t="shared" si="1802"/>
        <v>0</v>
      </c>
      <c r="J3510" s="13">
        <f t="shared" si="1803"/>
        <v>0</v>
      </c>
      <c r="K3510" s="2">
        <v>0</v>
      </c>
    </row>
    <row r="3511" spans="3:11">
      <c r="C3511" s="2" t="s">
        <v>4331</v>
      </c>
      <c r="D3511" s="12" t="str">
        <f t="shared" si="1801"/>
        <v>IODPH</v>
      </c>
      <c r="E3511" s="10" t="str">
        <f t="shared" si="1800"/>
        <v>IODPH</v>
      </c>
      <c r="F3511" s="10" t="s">
        <v>10</v>
      </c>
      <c r="G3511" s="10" t="s">
        <v>11</v>
      </c>
      <c r="H3511" s="10">
        <v>2015</v>
      </c>
      <c r="I3511" s="13">
        <f t="shared" si="1802"/>
        <v>1.8180886020121468E-3</v>
      </c>
      <c r="J3511" s="13">
        <f t="shared" si="1803"/>
        <v>1.8180886020121468E-3</v>
      </c>
      <c r="K3511" s="2">
        <v>2</v>
      </c>
    </row>
    <row r="3512" spans="3:11">
      <c r="C3512" s="2" t="s">
        <v>4331</v>
      </c>
      <c r="D3512" s="12" t="str">
        <f t="shared" si="1801"/>
        <v>IODPH</v>
      </c>
      <c r="E3512" s="10" t="str">
        <f t="shared" si="1800"/>
        <v>IODPH</v>
      </c>
      <c r="F3512" s="10" t="s">
        <v>10</v>
      </c>
      <c r="G3512" s="10" t="s">
        <v>11</v>
      </c>
      <c r="H3512" s="10">
        <v>2015</v>
      </c>
      <c r="I3512" s="13">
        <f t="shared" si="1802"/>
        <v>1.8180886020121468E-3</v>
      </c>
      <c r="J3512" s="13">
        <f t="shared" si="1803"/>
        <v>1.8180886020121468E-3</v>
      </c>
      <c r="K3512" s="2">
        <v>5</v>
      </c>
    </row>
    <row r="3513" spans="3:11">
      <c r="C3513" s="2" t="s">
        <v>4332</v>
      </c>
      <c r="D3513" s="12" t="str">
        <f t="shared" si="1801"/>
        <v>IODSH</v>
      </c>
      <c r="E3513" s="10" t="str">
        <f t="shared" si="1800"/>
        <v>IODSH</v>
      </c>
      <c r="F3513" s="10" t="s">
        <v>10</v>
      </c>
      <c r="G3513" s="10" t="s">
        <v>11</v>
      </c>
      <c r="H3513" s="10">
        <v>2015</v>
      </c>
      <c r="I3513" s="13">
        <f t="shared" si="1802"/>
        <v>1.9558440184977602E-3</v>
      </c>
      <c r="J3513" s="13">
        <f t="shared" si="1803"/>
        <v>1.9558440184977602E-3</v>
      </c>
      <c r="K3513" s="2">
        <v>0</v>
      </c>
    </row>
    <row r="3514" spans="3:11">
      <c r="C3514" s="2" t="s">
        <v>1953</v>
      </c>
      <c r="D3514" s="12" t="str">
        <f t="shared" si="1801"/>
        <v>IODLA</v>
      </c>
      <c r="E3514" s="10" t="str">
        <f t="shared" si="1800"/>
        <v>IODLA</v>
      </c>
      <c r="F3514" s="10" t="s">
        <v>10</v>
      </c>
      <c r="G3514" s="10" t="s">
        <v>11</v>
      </c>
      <c r="H3514" s="10">
        <v>2015</v>
      </c>
      <c r="I3514" s="13">
        <f t="shared" si="1802"/>
        <v>4.5678114488578005E-3</v>
      </c>
      <c r="J3514" s="13">
        <f t="shared" si="1803"/>
        <v>4.5678114488578005E-3</v>
      </c>
      <c r="K3514" s="2">
        <v>0</v>
      </c>
    </row>
    <row r="3515" spans="3:11">
      <c r="C3515" s="2" t="s">
        <v>1954</v>
      </c>
      <c r="D3515" s="12" t="str">
        <f t="shared" si="1801"/>
        <v>IODEM</v>
      </c>
      <c r="E3515" s="10" t="str">
        <f t="shared" si="1800"/>
        <v>IODEM</v>
      </c>
      <c r="F3515" s="10" t="s">
        <v>10</v>
      </c>
      <c r="G3515" s="10" t="s">
        <v>11</v>
      </c>
      <c r="H3515" s="10">
        <v>2015</v>
      </c>
      <c r="I3515" s="13">
        <f t="shared" si="1802"/>
        <v>1.464991941431243E-3</v>
      </c>
      <c r="J3515" s="13">
        <f t="shared" si="1803"/>
        <v>1.464991941431243E-3</v>
      </c>
      <c r="K3515" s="2">
        <v>0</v>
      </c>
    </row>
    <row r="3516" spans="3:11">
      <c r="C3516" s="2" t="s">
        <v>1955</v>
      </c>
      <c r="D3516" s="12" t="str">
        <f t="shared" si="1801"/>
        <v>IODTF</v>
      </c>
      <c r="E3516" s="10" t="str">
        <f t="shared" si="1800"/>
        <v>IODTF</v>
      </c>
      <c r="F3516" s="10" t="s">
        <v>10</v>
      </c>
      <c r="G3516" s="10" t="s">
        <v>11</v>
      </c>
      <c r="H3516" s="10">
        <v>2015</v>
      </c>
      <c r="I3516" s="13">
        <f t="shared" si="1802"/>
        <v>0</v>
      </c>
      <c r="J3516" s="13">
        <f t="shared" si="1803"/>
        <v>0</v>
      </c>
      <c r="K3516" s="2">
        <v>0</v>
      </c>
    </row>
    <row r="3517" spans="3:11">
      <c r="C3517" s="2" t="s">
        <v>4333</v>
      </c>
      <c r="D3517" s="12" t="str">
        <f t="shared" si="1801"/>
        <v>IODPH</v>
      </c>
      <c r="E3517" s="10" t="str">
        <f t="shared" si="1800"/>
        <v>IODPH</v>
      </c>
      <c r="F3517" s="10" t="s">
        <v>10</v>
      </c>
      <c r="G3517" s="10" t="s">
        <v>11</v>
      </c>
      <c r="H3517" s="10">
        <v>2015</v>
      </c>
      <c r="I3517" s="13">
        <f t="shared" si="1802"/>
        <v>1.8180886020121717E-3</v>
      </c>
      <c r="J3517" s="13">
        <f t="shared" si="1803"/>
        <v>1.8180886020121717E-3</v>
      </c>
      <c r="K3517" s="2">
        <v>2</v>
      </c>
    </row>
    <row r="3518" spans="3:11">
      <c r="C3518" s="2" t="s">
        <v>4333</v>
      </c>
      <c r="D3518" s="12" t="str">
        <f t="shared" si="1801"/>
        <v>IODPH</v>
      </c>
      <c r="E3518" s="10" t="str">
        <f t="shared" si="1800"/>
        <v>IODPH</v>
      </c>
      <c r="F3518" s="10" t="s">
        <v>10</v>
      </c>
      <c r="G3518" s="10" t="s">
        <v>11</v>
      </c>
      <c r="H3518" s="10">
        <v>2015</v>
      </c>
      <c r="I3518" s="13">
        <f t="shared" si="1802"/>
        <v>1.8180886020121717E-3</v>
      </c>
      <c r="J3518" s="13">
        <f t="shared" si="1803"/>
        <v>1.8180886020121717E-3</v>
      </c>
      <c r="K3518" s="2">
        <v>5</v>
      </c>
    </row>
    <row r="3519" spans="3:11">
      <c r="C3519" s="2" t="s">
        <v>4334</v>
      </c>
      <c r="D3519" s="12" t="str">
        <f t="shared" si="1801"/>
        <v>IODSH</v>
      </c>
      <c r="E3519" s="10" t="str">
        <f t="shared" si="1800"/>
        <v>IODSH</v>
      </c>
      <c r="F3519" s="10" t="s">
        <v>10</v>
      </c>
      <c r="G3519" s="10" t="s">
        <v>11</v>
      </c>
      <c r="H3519" s="10">
        <v>2015</v>
      </c>
      <c r="I3519" s="13">
        <f t="shared" si="1802"/>
        <v>1.955844018497735E-3</v>
      </c>
      <c r="J3519" s="13">
        <f t="shared" si="1803"/>
        <v>1.955844018497735E-3</v>
      </c>
      <c r="K3519" s="2">
        <v>0</v>
      </c>
    </row>
    <row r="3520" spans="3:11">
      <c r="C3520" s="2" t="s">
        <v>1956</v>
      </c>
      <c r="D3520" s="12" t="str">
        <f t="shared" si="1801"/>
        <v>IODLA</v>
      </c>
      <c r="E3520" s="10" t="str">
        <f t="shared" ref="E3520:E3583" si="1804">D3520</f>
        <v>IODLA</v>
      </c>
      <c r="F3520" s="10" t="s">
        <v>10</v>
      </c>
      <c r="G3520" s="10" t="s">
        <v>11</v>
      </c>
      <c r="H3520" s="10">
        <v>2015</v>
      </c>
      <c r="I3520" s="13">
        <f t="shared" si="1802"/>
        <v>4.5678114488577502E-3</v>
      </c>
      <c r="J3520" s="13">
        <f t="shared" si="1803"/>
        <v>4.5678114488577502E-3</v>
      </c>
      <c r="K3520" s="2">
        <v>0</v>
      </c>
    </row>
    <row r="3521" spans="3:11">
      <c r="C3521" s="2" t="s">
        <v>1957</v>
      </c>
      <c r="D3521" s="12" t="str">
        <f t="shared" si="1801"/>
        <v>IODEM</v>
      </c>
      <c r="E3521" s="10" t="str">
        <f t="shared" si="1804"/>
        <v>IODEM</v>
      </c>
      <c r="F3521" s="10" t="s">
        <v>10</v>
      </c>
      <c r="G3521" s="10" t="s">
        <v>11</v>
      </c>
      <c r="H3521" s="10">
        <v>2015</v>
      </c>
      <c r="I3521" s="13">
        <f t="shared" si="1802"/>
        <v>1.464991941431243E-3</v>
      </c>
      <c r="J3521" s="13">
        <f t="shared" si="1803"/>
        <v>1.464991941431243E-3</v>
      </c>
      <c r="K3521" s="2">
        <v>0</v>
      </c>
    </row>
    <row r="3522" spans="3:11">
      <c r="C3522" s="2" t="s">
        <v>1958</v>
      </c>
      <c r="D3522" s="12" t="str">
        <f t="shared" si="1801"/>
        <v>IODTF</v>
      </c>
      <c r="E3522" s="10" t="str">
        <f t="shared" si="1804"/>
        <v>IODTF</v>
      </c>
      <c r="F3522" s="10" t="s">
        <v>10</v>
      </c>
      <c r="G3522" s="10" t="s">
        <v>11</v>
      </c>
      <c r="H3522" s="10">
        <v>2015</v>
      </c>
      <c r="I3522" s="13">
        <f t="shared" si="1802"/>
        <v>0</v>
      </c>
      <c r="J3522" s="13">
        <f t="shared" si="1803"/>
        <v>0</v>
      </c>
      <c r="K3522" s="2">
        <v>0</v>
      </c>
    </row>
    <row r="3523" spans="3:11">
      <c r="C3523" s="2" t="s">
        <v>4335</v>
      </c>
      <c r="D3523" s="12" t="str">
        <f t="shared" si="1801"/>
        <v>IODPH</v>
      </c>
      <c r="E3523" s="10" t="str">
        <f t="shared" si="1804"/>
        <v>IODPH</v>
      </c>
      <c r="F3523" s="10" t="s">
        <v>10</v>
      </c>
      <c r="G3523" s="10" t="s">
        <v>11</v>
      </c>
      <c r="H3523" s="10">
        <v>2015</v>
      </c>
      <c r="I3523" s="13">
        <f t="shared" si="1802"/>
        <v>1.8180886020121717E-3</v>
      </c>
      <c r="J3523" s="13">
        <f t="shared" si="1803"/>
        <v>1.8180886020121717E-3</v>
      </c>
      <c r="K3523" s="2">
        <v>2</v>
      </c>
    </row>
    <row r="3524" spans="3:11">
      <c r="C3524" s="2" t="s">
        <v>4335</v>
      </c>
      <c r="D3524" s="12" t="str">
        <f t="shared" si="1801"/>
        <v>IODPH</v>
      </c>
      <c r="E3524" s="10" t="str">
        <f t="shared" si="1804"/>
        <v>IODPH</v>
      </c>
      <c r="F3524" s="10" t="s">
        <v>10</v>
      </c>
      <c r="G3524" s="10" t="s">
        <v>11</v>
      </c>
      <c r="H3524" s="10">
        <v>2015</v>
      </c>
      <c r="I3524" s="13">
        <f t="shared" si="1802"/>
        <v>1.8180886020121717E-3</v>
      </c>
      <c r="J3524" s="13">
        <f t="shared" si="1803"/>
        <v>1.8180886020121717E-3</v>
      </c>
      <c r="K3524" s="2">
        <v>5</v>
      </c>
    </row>
    <row r="3525" spans="3:11">
      <c r="C3525" s="2" t="s">
        <v>4336</v>
      </c>
      <c r="D3525" s="12" t="str">
        <f t="shared" si="1801"/>
        <v>IODSH</v>
      </c>
      <c r="E3525" s="10" t="str">
        <f t="shared" si="1804"/>
        <v>IODSH</v>
      </c>
      <c r="F3525" s="10" t="s">
        <v>10</v>
      </c>
      <c r="G3525" s="10" t="s">
        <v>11</v>
      </c>
      <c r="H3525" s="10">
        <v>2015</v>
      </c>
      <c r="I3525" s="13">
        <f t="shared" si="1802"/>
        <v>1.9558440184977602E-3</v>
      </c>
      <c r="J3525" s="13">
        <f t="shared" si="1803"/>
        <v>1.9558440184977602E-3</v>
      </c>
      <c r="K3525" s="2">
        <v>0</v>
      </c>
    </row>
    <row r="3526" spans="3:11">
      <c r="C3526" s="2" t="s">
        <v>1959</v>
      </c>
      <c r="D3526" s="12" t="str">
        <f t="shared" si="1801"/>
        <v>IODLA</v>
      </c>
      <c r="E3526" s="10" t="str">
        <f t="shared" si="1804"/>
        <v>IODLA</v>
      </c>
      <c r="F3526" s="10" t="s">
        <v>10</v>
      </c>
      <c r="G3526" s="10" t="s">
        <v>11</v>
      </c>
      <c r="H3526" s="10">
        <v>2015</v>
      </c>
      <c r="I3526" s="13">
        <f t="shared" si="1802"/>
        <v>4.5678114488577502E-3</v>
      </c>
      <c r="J3526" s="13">
        <f t="shared" si="1803"/>
        <v>4.5678114488577502E-3</v>
      </c>
      <c r="K3526" s="2">
        <v>0</v>
      </c>
    </row>
    <row r="3527" spans="3:11">
      <c r="C3527" s="2" t="s">
        <v>1960</v>
      </c>
      <c r="D3527" s="12" t="str">
        <f t="shared" si="1801"/>
        <v>IODEM</v>
      </c>
      <c r="E3527" s="10" t="str">
        <f t="shared" si="1804"/>
        <v>IODEM</v>
      </c>
      <c r="F3527" s="10" t="s">
        <v>10</v>
      </c>
      <c r="G3527" s="10" t="s">
        <v>11</v>
      </c>
      <c r="H3527" s="10">
        <v>2015</v>
      </c>
      <c r="I3527" s="13">
        <f t="shared" si="1802"/>
        <v>1.464991941431243E-3</v>
      </c>
      <c r="J3527" s="13">
        <f t="shared" si="1803"/>
        <v>1.464991941431243E-3</v>
      </c>
      <c r="K3527" s="2">
        <v>0</v>
      </c>
    </row>
    <row r="3528" spans="3:11">
      <c r="C3528" s="2" t="s">
        <v>1961</v>
      </c>
      <c r="D3528" s="12" t="str">
        <f t="shared" ref="D3528:D3591" si="1805">"I"&amp;MID(C3528,4,1)&amp;"D"&amp;MID(C3528,9,2)</f>
        <v>IODTF</v>
      </c>
      <c r="E3528" s="10" t="str">
        <f t="shared" si="1804"/>
        <v>IODTF</v>
      </c>
      <c r="F3528" s="10" t="s">
        <v>10</v>
      </c>
      <c r="G3528" s="10" t="s">
        <v>11</v>
      </c>
      <c r="H3528" s="10">
        <v>2015</v>
      </c>
      <c r="I3528" s="13">
        <f t="shared" ref="I3528:I3591" si="1806">INDEX($AG$39:$BF$639,MATCH(IF(RIGHT(C3528,3)="100",RIGHT(C3528,6),RIGHT(C3528,5)),$AG$39:$AG$639,0),MATCH(MID(D3528,2,2),$AG$39:$BF$39,0))*$AI$19</f>
        <v>0</v>
      </c>
      <c r="J3528" s="13">
        <f t="shared" si="1803"/>
        <v>0</v>
      </c>
      <c r="K3528" s="2">
        <v>0</v>
      </c>
    </row>
    <row r="3529" spans="3:11">
      <c r="C3529" s="2" t="s">
        <v>4337</v>
      </c>
      <c r="D3529" s="12" t="str">
        <f t="shared" si="1805"/>
        <v>IODPH</v>
      </c>
      <c r="E3529" s="10" t="str">
        <f t="shared" si="1804"/>
        <v>IODPH</v>
      </c>
      <c r="F3529" s="10" t="s">
        <v>10</v>
      </c>
      <c r="G3529" s="10" t="s">
        <v>11</v>
      </c>
      <c r="H3529" s="10">
        <v>2015</v>
      </c>
      <c r="I3529" s="13">
        <f t="shared" si="1806"/>
        <v>1.8180886020121966E-3</v>
      </c>
      <c r="J3529" s="13">
        <f t="shared" si="1803"/>
        <v>1.8180886020121966E-3</v>
      </c>
      <c r="K3529" s="2">
        <v>2</v>
      </c>
    </row>
    <row r="3530" spans="3:11">
      <c r="C3530" s="2" t="s">
        <v>4337</v>
      </c>
      <c r="D3530" s="12" t="str">
        <f t="shared" si="1805"/>
        <v>IODPH</v>
      </c>
      <c r="E3530" s="10" t="str">
        <f t="shared" si="1804"/>
        <v>IODPH</v>
      </c>
      <c r="F3530" s="10" t="s">
        <v>10</v>
      </c>
      <c r="G3530" s="10" t="s">
        <v>11</v>
      </c>
      <c r="H3530" s="10">
        <v>2015</v>
      </c>
      <c r="I3530" s="13">
        <f t="shared" si="1806"/>
        <v>1.8180886020121966E-3</v>
      </c>
      <c r="J3530" s="13">
        <f t="shared" si="1803"/>
        <v>1.8180886020121966E-3</v>
      </c>
      <c r="K3530" s="2">
        <v>5</v>
      </c>
    </row>
    <row r="3531" spans="3:11">
      <c r="C3531" s="2" t="s">
        <v>4338</v>
      </c>
      <c r="D3531" s="12" t="str">
        <f t="shared" si="1805"/>
        <v>IODSH</v>
      </c>
      <c r="E3531" s="10" t="str">
        <f t="shared" si="1804"/>
        <v>IODSH</v>
      </c>
      <c r="F3531" s="10" t="s">
        <v>10</v>
      </c>
      <c r="G3531" s="10" t="s">
        <v>11</v>
      </c>
      <c r="H3531" s="10">
        <v>2015</v>
      </c>
      <c r="I3531" s="13">
        <f t="shared" si="1806"/>
        <v>1.9558440184977849E-3</v>
      </c>
      <c r="J3531" s="13">
        <f t="shared" si="1803"/>
        <v>1.9558440184977849E-3</v>
      </c>
      <c r="K3531" s="2">
        <v>0</v>
      </c>
    </row>
    <row r="3532" spans="3:11">
      <c r="C3532" s="2" t="s">
        <v>1962</v>
      </c>
      <c r="D3532" s="12" t="str">
        <f t="shared" si="1805"/>
        <v>IODLA</v>
      </c>
      <c r="E3532" s="10" t="str">
        <f t="shared" si="1804"/>
        <v>IODLA</v>
      </c>
      <c r="F3532" s="10" t="s">
        <v>10</v>
      </c>
      <c r="G3532" s="10" t="s">
        <v>11</v>
      </c>
      <c r="H3532" s="10">
        <v>2015</v>
      </c>
      <c r="I3532" s="13">
        <f t="shared" si="1806"/>
        <v>4.5678114488578508E-3</v>
      </c>
      <c r="J3532" s="13">
        <f t="shared" si="1803"/>
        <v>4.5678114488578508E-3</v>
      </c>
      <c r="K3532" s="2">
        <v>0</v>
      </c>
    </row>
    <row r="3533" spans="3:11">
      <c r="C3533" s="2" t="s">
        <v>1963</v>
      </c>
      <c r="D3533" s="12" t="str">
        <f t="shared" si="1805"/>
        <v>IODEM</v>
      </c>
      <c r="E3533" s="10" t="str">
        <f t="shared" si="1804"/>
        <v>IODEM</v>
      </c>
      <c r="F3533" s="10" t="s">
        <v>10</v>
      </c>
      <c r="G3533" s="10" t="s">
        <v>11</v>
      </c>
      <c r="H3533" s="10">
        <v>2015</v>
      </c>
      <c r="I3533" s="13">
        <f t="shared" si="1806"/>
        <v>1.4649919414312929E-3</v>
      </c>
      <c r="J3533" s="13">
        <f t="shared" si="1803"/>
        <v>1.4649919414312929E-3</v>
      </c>
      <c r="K3533" s="2">
        <v>0</v>
      </c>
    </row>
    <row r="3534" spans="3:11">
      <c r="C3534" s="2" t="s">
        <v>1964</v>
      </c>
      <c r="D3534" s="12" t="str">
        <f t="shared" si="1805"/>
        <v>IODTF</v>
      </c>
      <c r="E3534" s="10" t="str">
        <f t="shared" si="1804"/>
        <v>IODTF</v>
      </c>
      <c r="F3534" s="10" t="s">
        <v>10</v>
      </c>
      <c r="G3534" s="10" t="s">
        <v>11</v>
      </c>
      <c r="H3534" s="10">
        <v>2015</v>
      </c>
      <c r="I3534" s="13">
        <f t="shared" si="1806"/>
        <v>0</v>
      </c>
      <c r="J3534" s="13">
        <f t="shared" si="1803"/>
        <v>0</v>
      </c>
      <c r="K3534" s="2">
        <v>0</v>
      </c>
    </row>
    <row r="3535" spans="3:11">
      <c r="C3535" s="2" t="s">
        <v>4339</v>
      </c>
      <c r="D3535" s="12" t="str">
        <f t="shared" si="1805"/>
        <v>IODPH</v>
      </c>
      <c r="E3535" s="10" t="str">
        <f t="shared" si="1804"/>
        <v>IODPH</v>
      </c>
      <c r="F3535" s="10" t="s">
        <v>10</v>
      </c>
      <c r="G3535" s="10" t="s">
        <v>11</v>
      </c>
      <c r="H3535" s="10">
        <v>2015</v>
      </c>
      <c r="I3535" s="13">
        <f t="shared" si="1806"/>
        <v>1.8180886020121717E-3</v>
      </c>
      <c r="J3535" s="13">
        <f t="shared" si="1803"/>
        <v>1.8180886020121717E-3</v>
      </c>
      <c r="K3535" s="2">
        <v>2</v>
      </c>
    </row>
    <row r="3536" spans="3:11">
      <c r="C3536" s="2" t="s">
        <v>4339</v>
      </c>
      <c r="D3536" s="12" t="str">
        <f t="shared" si="1805"/>
        <v>IODPH</v>
      </c>
      <c r="E3536" s="10" t="str">
        <f t="shared" si="1804"/>
        <v>IODPH</v>
      </c>
      <c r="F3536" s="10" t="s">
        <v>10</v>
      </c>
      <c r="G3536" s="10" t="s">
        <v>11</v>
      </c>
      <c r="H3536" s="10">
        <v>2015</v>
      </c>
      <c r="I3536" s="13">
        <f t="shared" si="1806"/>
        <v>1.8180886020121717E-3</v>
      </c>
      <c r="J3536" s="13">
        <f t="shared" si="1803"/>
        <v>1.8180886020121717E-3</v>
      </c>
      <c r="K3536" s="2">
        <v>5</v>
      </c>
    </row>
    <row r="3537" spans="3:11">
      <c r="C3537" s="2" t="s">
        <v>4340</v>
      </c>
      <c r="D3537" s="12" t="str">
        <f t="shared" si="1805"/>
        <v>IODSH</v>
      </c>
      <c r="E3537" s="10" t="str">
        <f t="shared" si="1804"/>
        <v>IODSH</v>
      </c>
      <c r="F3537" s="10" t="s">
        <v>10</v>
      </c>
      <c r="G3537" s="10" t="s">
        <v>11</v>
      </c>
      <c r="H3537" s="10">
        <v>2015</v>
      </c>
      <c r="I3537" s="13">
        <f t="shared" si="1806"/>
        <v>1.9558440184977602E-3</v>
      </c>
      <c r="J3537" s="13">
        <f t="shared" si="1803"/>
        <v>1.9558440184977602E-3</v>
      </c>
      <c r="K3537" s="2">
        <v>0</v>
      </c>
    </row>
    <row r="3538" spans="3:11">
      <c r="C3538" s="2" t="s">
        <v>1965</v>
      </c>
      <c r="D3538" s="12" t="str">
        <f t="shared" si="1805"/>
        <v>IODLA</v>
      </c>
      <c r="E3538" s="10" t="str">
        <f t="shared" si="1804"/>
        <v>IODLA</v>
      </c>
      <c r="F3538" s="10" t="s">
        <v>10</v>
      </c>
      <c r="G3538" s="10" t="s">
        <v>11</v>
      </c>
      <c r="H3538" s="10">
        <v>2015</v>
      </c>
      <c r="I3538" s="13">
        <f t="shared" si="1806"/>
        <v>4.5678114488578005E-3</v>
      </c>
      <c r="J3538" s="13">
        <f t="shared" si="1803"/>
        <v>4.5678114488578005E-3</v>
      </c>
      <c r="K3538" s="2">
        <v>0</v>
      </c>
    </row>
    <row r="3539" spans="3:11">
      <c r="C3539" s="2" t="s">
        <v>1966</v>
      </c>
      <c r="D3539" s="12" t="str">
        <f t="shared" si="1805"/>
        <v>IODEM</v>
      </c>
      <c r="E3539" s="10" t="str">
        <f t="shared" si="1804"/>
        <v>IODEM</v>
      </c>
      <c r="F3539" s="10" t="s">
        <v>10</v>
      </c>
      <c r="G3539" s="10" t="s">
        <v>11</v>
      </c>
      <c r="H3539" s="10">
        <v>2015</v>
      </c>
      <c r="I3539" s="13">
        <f t="shared" si="1806"/>
        <v>1.464991941431243E-3</v>
      </c>
      <c r="J3539" s="13">
        <f t="shared" si="1803"/>
        <v>1.464991941431243E-3</v>
      </c>
      <c r="K3539" s="2">
        <v>0</v>
      </c>
    </row>
    <row r="3540" spans="3:11">
      <c r="C3540" s="2" t="s">
        <v>1967</v>
      </c>
      <c r="D3540" s="12" t="str">
        <f t="shared" si="1805"/>
        <v>IODTF</v>
      </c>
      <c r="E3540" s="10" t="str">
        <f t="shared" si="1804"/>
        <v>IODTF</v>
      </c>
      <c r="F3540" s="10" t="s">
        <v>10</v>
      </c>
      <c r="G3540" s="10" t="s">
        <v>11</v>
      </c>
      <c r="H3540" s="10">
        <v>2015</v>
      </c>
      <c r="I3540" s="13">
        <f t="shared" si="1806"/>
        <v>0</v>
      </c>
      <c r="J3540" s="13">
        <f t="shared" si="1803"/>
        <v>0</v>
      </c>
      <c r="K3540" s="2">
        <v>0</v>
      </c>
    </row>
    <row r="3541" spans="3:11">
      <c r="C3541" s="2" t="s">
        <v>4341</v>
      </c>
      <c r="D3541" s="12" t="str">
        <f t="shared" si="1805"/>
        <v>IODPH</v>
      </c>
      <c r="E3541" s="10" t="str">
        <f t="shared" si="1804"/>
        <v>IODPH</v>
      </c>
      <c r="F3541" s="10" t="s">
        <v>10</v>
      </c>
      <c r="G3541" s="10" t="s">
        <v>11</v>
      </c>
      <c r="H3541" s="10">
        <v>2015</v>
      </c>
      <c r="I3541" s="13">
        <f t="shared" si="1806"/>
        <v>1.8180886020121717E-3</v>
      </c>
      <c r="J3541" s="13">
        <f t="shared" si="1803"/>
        <v>1.8180886020121717E-3</v>
      </c>
      <c r="K3541" s="2">
        <v>2</v>
      </c>
    </row>
    <row r="3542" spans="3:11">
      <c r="C3542" s="2" t="s">
        <v>4341</v>
      </c>
      <c r="D3542" s="12" t="str">
        <f t="shared" si="1805"/>
        <v>IODPH</v>
      </c>
      <c r="E3542" s="10" t="str">
        <f t="shared" si="1804"/>
        <v>IODPH</v>
      </c>
      <c r="F3542" s="10" t="s">
        <v>10</v>
      </c>
      <c r="G3542" s="10" t="s">
        <v>11</v>
      </c>
      <c r="H3542" s="10">
        <v>2015</v>
      </c>
      <c r="I3542" s="13">
        <f t="shared" si="1806"/>
        <v>1.8180886020121717E-3</v>
      </c>
      <c r="J3542" s="13">
        <f t="shared" si="1803"/>
        <v>1.8180886020121717E-3</v>
      </c>
      <c r="K3542" s="2">
        <v>5</v>
      </c>
    </row>
    <row r="3543" spans="3:11">
      <c r="C3543" s="2" t="s">
        <v>4342</v>
      </c>
      <c r="D3543" s="12" t="str">
        <f t="shared" si="1805"/>
        <v>IODSH</v>
      </c>
      <c r="E3543" s="10" t="str">
        <f t="shared" si="1804"/>
        <v>IODSH</v>
      </c>
      <c r="F3543" s="10" t="s">
        <v>10</v>
      </c>
      <c r="G3543" s="10" t="s">
        <v>11</v>
      </c>
      <c r="H3543" s="10">
        <v>2015</v>
      </c>
      <c r="I3543" s="13">
        <f t="shared" si="1806"/>
        <v>1.9558440184977602E-3</v>
      </c>
      <c r="J3543" s="13">
        <f t="shared" si="1803"/>
        <v>1.9558440184977602E-3</v>
      </c>
      <c r="K3543" s="2">
        <v>0</v>
      </c>
    </row>
    <row r="3544" spans="3:11">
      <c r="C3544" s="2" t="s">
        <v>1968</v>
      </c>
      <c r="D3544" s="12" t="str">
        <f t="shared" si="1805"/>
        <v>IODLA</v>
      </c>
      <c r="E3544" s="10" t="str">
        <f t="shared" si="1804"/>
        <v>IODLA</v>
      </c>
      <c r="F3544" s="10" t="s">
        <v>10</v>
      </c>
      <c r="G3544" s="10" t="s">
        <v>11</v>
      </c>
      <c r="H3544" s="10">
        <v>2015</v>
      </c>
      <c r="I3544" s="13">
        <f t="shared" si="1806"/>
        <v>4.5678114488577502E-3</v>
      </c>
      <c r="J3544" s="13">
        <f t="shared" si="1803"/>
        <v>4.5678114488577502E-3</v>
      </c>
      <c r="K3544" s="2">
        <v>0</v>
      </c>
    </row>
    <row r="3545" spans="3:11">
      <c r="C3545" s="2" t="s">
        <v>1969</v>
      </c>
      <c r="D3545" s="12" t="str">
        <f t="shared" si="1805"/>
        <v>IODEM</v>
      </c>
      <c r="E3545" s="10" t="str">
        <f t="shared" si="1804"/>
        <v>IODEM</v>
      </c>
      <c r="F3545" s="10" t="s">
        <v>10</v>
      </c>
      <c r="G3545" s="10" t="s">
        <v>11</v>
      </c>
      <c r="H3545" s="10">
        <v>2015</v>
      </c>
      <c r="I3545" s="13">
        <f t="shared" si="1806"/>
        <v>1.464991941431243E-3</v>
      </c>
      <c r="J3545" s="13">
        <f t="shared" si="1803"/>
        <v>1.464991941431243E-3</v>
      </c>
      <c r="K3545" s="2">
        <v>0</v>
      </c>
    </row>
    <row r="3546" spans="3:11">
      <c r="C3546" s="2" t="s">
        <v>1970</v>
      </c>
      <c r="D3546" s="12" t="str">
        <f t="shared" si="1805"/>
        <v>IODTF</v>
      </c>
      <c r="E3546" s="10" t="str">
        <f t="shared" si="1804"/>
        <v>IODTF</v>
      </c>
      <c r="F3546" s="10" t="s">
        <v>10</v>
      </c>
      <c r="G3546" s="10" t="s">
        <v>11</v>
      </c>
      <c r="H3546" s="10">
        <v>2015</v>
      </c>
      <c r="I3546" s="13">
        <f t="shared" si="1806"/>
        <v>0</v>
      </c>
      <c r="J3546" s="39">
        <f t="shared" si="1803"/>
        <v>0</v>
      </c>
      <c r="K3546" s="2">
        <v>0</v>
      </c>
    </row>
    <row r="3547" spans="3:11">
      <c r="C3547" s="2" t="s">
        <v>4343</v>
      </c>
      <c r="D3547" s="12" t="str">
        <f t="shared" si="1805"/>
        <v>IODPH</v>
      </c>
      <c r="E3547" s="10" t="str">
        <f t="shared" si="1804"/>
        <v>IODPH</v>
      </c>
      <c r="F3547" s="10" t="s">
        <v>10</v>
      </c>
      <c r="G3547" s="10" t="s">
        <v>11</v>
      </c>
      <c r="H3547" s="10">
        <v>2015</v>
      </c>
      <c r="I3547" s="13">
        <f t="shared" si="1806"/>
        <v>1.8180886020121717E-3</v>
      </c>
      <c r="J3547" s="13">
        <f>I3547</f>
        <v>1.8180886020121717E-3</v>
      </c>
      <c r="K3547" s="2">
        <v>2</v>
      </c>
    </row>
    <row r="3548" spans="3:11">
      <c r="C3548" s="2" t="s">
        <v>4343</v>
      </c>
      <c r="D3548" s="12" t="str">
        <f t="shared" si="1805"/>
        <v>IODPH</v>
      </c>
      <c r="E3548" s="10" t="str">
        <f t="shared" si="1804"/>
        <v>IODPH</v>
      </c>
      <c r="F3548" s="10" t="s">
        <v>10</v>
      </c>
      <c r="G3548" s="10" t="s">
        <v>11</v>
      </c>
      <c r="H3548" s="10">
        <v>2015</v>
      </c>
      <c r="I3548" s="13">
        <f t="shared" si="1806"/>
        <v>1.8180886020121717E-3</v>
      </c>
      <c r="J3548" s="13">
        <f t="shared" ref="J3548:J3606" si="1807">I3548</f>
        <v>1.8180886020121717E-3</v>
      </c>
      <c r="K3548" s="2">
        <v>4</v>
      </c>
    </row>
    <row r="3549" spans="3:11">
      <c r="C3549" s="2" t="s">
        <v>4344</v>
      </c>
      <c r="D3549" s="12" t="str">
        <f t="shared" si="1805"/>
        <v>IODSH</v>
      </c>
      <c r="E3549" s="10" t="str">
        <f t="shared" si="1804"/>
        <v>IODSH</v>
      </c>
      <c r="F3549" s="10" t="s">
        <v>10</v>
      </c>
      <c r="G3549" s="10" t="s">
        <v>11</v>
      </c>
      <c r="H3549" s="10">
        <v>2015</v>
      </c>
      <c r="I3549" s="13">
        <f t="shared" si="1806"/>
        <v>1.955844018497735E-3</v>
      </c>
      <c r="J3549" s="13">
        <f t="shared" si="1807"/>
        <v>1.955844018497735E-3</v>
      </c>
      <c r="K3549" s="2">
        <v>0</v>
      </c>
    </row>
    <row r="3550" spans="3:11">
      <c r="C3550" s="2" t="s">
        <v>1971</v>
      </c>
      <c r="D3550" s="12" t="str">
        <f t="shared" si="1805"/>
        <v>IODLA</v>
      </c>
      <c r="E3550" s="10" t="str">
        <f t="shared" si="1804"/>
        <v>IODLA</v>
      </c>
      <c r="F3550" s="10" t="s">
        <v>10</v>
      </c>
      <c r="G3550" s="10" t="s">
        <v>11</v>
      </c>
      <c r="H3550" s="10">
        <v>2015</v>
      </c>
      <c r="I3550" s="13">
        <f t="shared" si="1806"/>
        <v>4.5678114488578005E-3</v>
      </c>
      <c r="J3550" s="13">
        <f t="shared" si="1807"/>
        <v>4.5678114488578005E-3</v>
      </c>
      <c r="K3550" s="2">
        <v>0</v>
      </c>
    </row>
    <row r="3551" spans="3:11">
      <c r="C3551" s="2" t="s">
        <v>1972</v>
      </c>
      <c r="D3551" s="12" t="str">
        <f t="shared" si="1805"/>
        <v>IODEM</v>
      </c>
      <c r="E3551" s="10" t="str">
        <f t="shared" si="1804"/>
        <v>IODEM</v>
      </c>
      <c r="F3551" s="10" t="s">
        <v>10</v>
      </c>
      <c r="G3551" s="10" t="s">
        <v>11</v>
      </c>
      <c r="H3551" s="10">
        <v>2015</v>
      </c>
      <c r="I3551" s="13">
        <f t="shared" si="1806"/>
        <v>1.4649919414312929E-3</v>
      </c>
      <c r="J3551" s="13">
        <f t="shared" si="1807"/>
        <v>1.4649919414312929E-3</v>
      </c>
      <c r="K3551" s="2">
        <v>0</v>
      </c>
    </row>
    <row r="3552" spans="3:11">
      <c r="C3552" s="2" t="s">
        <v>1973</v>
      </c>
      <c r="D3552" s="12" t="str">
        <f t="shared" si="1805"/>
        <v>IODTF</v>
      </c>
      <c r="E3552" s="10" t="str">
        <f t="shared" si="1804"/>
        <v>IODTF</v>
      </c>
      <c r="F3552" s="10" t="s">
        <v>10</v>
      </c>
      <c r="G3552" s="10" t="s">
        <v>11</v>
      </c>
      <c r="H3552" s="10">
        <v>2015</v>
      </c>
      <c r="I3552" s="13">
        <f t="shared" si="1806"/>
        <v>0</v>
      </c>
      <c r="J3552" s="13">
        <f t="shared" si="1807"/>
        <v>0</v>
      </c>
      <c r="K3552" s="2">
        <v>0</v>
      </c>
    </row>
    <row r="3553" spans="3:11">
      <c r="C3553" s="2" t="s">
        <v>4345</v>
      </c>
      <c r="D3553" s="12" t="str">
        <f t="shared" si="1805"/>
        <v>IODPH</v>
      </c>
      <c r="E3553" s="10" t="str">
        <f t="shared" si="1804"/>
        <v>IODPH</v>
      </c>
      <c r="F3553" s="10" t="s">
        <v>10</v>
      </c>
      <c r="G3553" s="10" t="s">
        <v>11</v>
      </c>
      <c r="H3553" s="10">
        <v>2015</v>
      </c>
      <c r="I3553" s="13">
        <f t="shared" si="1806"/>
        <v>1.8180886020121717E-3</v>
      </c>
      <c r="J3553" s="13">
        <f t="shared" si="1807"/>
        <v>1.8180886020121717E-3</v>
      </c>
      <c r="K3553" s="2">
        <v>2</v>
      </c>
    </row>
    <row r="3554" spans="3:11">
      <c r="C3554" s="2" t="s">
        <v>4345</v>
      </c>
      <c r="D3554" s="12" t="str">
        <f t="shared" si="1805"/>
        <v>IODPH</v>
      </c>
      <c r="E3554" s="10" t="str">
        <f t="shared" si="1804"/>
        <v>IODPH</v>
      </c>
      <c r="F3554" s="10" t="s">
        <v>10</v>
      </c>
      <c r="G3554" s="10" t="s">
        <v>11</v>
      </c>
      <c r="H3554" s="10">
        <v>2015</v>
      </c>
      <c r="I3554" s="13">
        <f t="shared" si="1806"/>
        <v>1.8180886020121717E-3</v>
      </c>
      <c r="J3554" s="13">
        <f t="shared" si="1807"/>
        <v>1.8180886020121717E-3</v>
      </c>
      <c r="K3554" s="2">
        <v>4</v>
      </c>
    </row>
    <row r="3555" spans="3:11">
      <c r="C3555" s="2" t="s">
        <v>4346</v>
      </c>
      <c r="D3555" s="12" t="str">
        <f t="shared" si="1805"/>
        <v>IODSH</v>
      </c>
      <c r="E3555" s="10" t="str">
        <f t="shared" si="1804"/>
        <v>IODSH</v>
      </c>
      <c r="F3555" s="10" t="s">
        <v>10</v>
      </c>
      <c r="G3555" s="10" t="s">
        <v>11</v>
      </c>
      <c r="H3555" s="10">
        <v>2015</v>
      </c>
      <c r="I3555" s="13">
        <f t="shared" si="1806"/>
        <v>1.9558440184977602E-3</v>
      </c>
      <c r="J3555" s="13">
        <f t="shared" si="1807"/>
        <v>1.9558440184977602E-3</v>
      </c>
      <c r="K3555" s="2">
        <v>0</v>
      </c>
    </row>
    <row r="3556" spans="3:11">
      <c r="C3556" s="2" t="s">
        <v>1974</v>
      </c>
      <c r="D3556" s="12" t="str">
        <f t="shared" si="1805"/>
        <v>IODLA</v>
      </c>
      <c r="E3556" s="10" t="str">
        <f t="shared" si="1804"/>
        <v>IODLA</v>
      </c>
      <c r="F3556" s="10" t="s">
        <v>10</v>
      </c>
      <c r="G3556" s="10" t="s">
        <v>11</v>
      </c>
      <c r="H3556" s="10">
        <v>2015</v>
      </c>
      <c r="I3556" s="13">
        <f t="shared" si="1806"/>
        <v>4.5678114488577502E-3</v>
      </c>
      <c r="J3556" s="13">
        <f t="shared" si="1807"/>
        <v>4.5678114488577502E-3</v>
      </c>
      <c r="K3556" s="2">
        <v>0</v>
      </c>
    </row>
    <row r="3557" spans="3:11">
      <c r="C3557" s="2" t="s">
        <v>1975</v>
      </c>
      <c r="D3557" s="12" t="str">
        <f t="shared" si="1805"/>
        <v>IODEM</v>
      </c>
      <c r="E3557" s="10" t="str">
        <f t="shared" si="1804"/>
        <v>IODEM</v>
      </c>
      <c r="F3557" s="10" t="s">
        <v>10</v>
      </c>
      <c r="G3557" s="10" t="s">
        <v>11</v>
      </c>
      <c r="H3557" s="10">
        <v>2015</v>
      </c>
      <c r="I3557" s="13">
        <f t="shared" si="1806"/>
        <v>1.464991941431243E-3</v>
      </c>
      <c r="J3557" s="13">
        <f t="shared" si="1807"/>
        <v>1.464991941431243E-3</v>
      </c>
      <c r="K3557" s="2">
        <v>0</v>
      </c>
    </row>
    <row r="3558" spans="3:11">
      <c r="C3558" s="2" t="s">
        <v>1976</v>
      </c>
      <c r="D3558" s="12" t="str">
        <f t="shared" si="1805"/>
        <v>IODTF</v>
      </c>
      <c r="E3558" s="10" t="str">
        <f t="shared" si="1804"/>
        <v>IODTF</v>
      </c>
      <c r="F3558" s="10" t="s">
        <v>10</v>
      </c>
      <c r="G3558" s="10" t="s">
        <v>11</v>
      </c>
      <c r="H3558" s="10">
        <v>2015</v>
      </c>
      <c r="I3558" s="13">
        <f t="shared" si="1806"/>
        <v>0</v>
      </c>
      <c r="J3558" s="13">
        <f t="shared" si="1807"/>
        <v>0</v>
      </c>
      <c r="K3558" s="2">
        <v>0</v>
      </c>
    </row>
    <row r="3559" spans="3:11">
      <c r="C3559" s="2" t="s">
        <v>4347</v>
      </c>
      <c r="D3559" s="12" t="str">
        <f t="shared" si="1805"/>
        <v>IODPH</v>
      </c>
      <c r="E3559" s="10" t="str">
        <f t="shared" si="1804"/>
        <v>IODPH</v>
      </c>
      <c r="F3559" s="10" t="s">
        <v>10</v>
      </c>
      <c r="G3559" s="10" t="s">
        <v>11</v>
      </c>
      <c r="H3559" s="10">
        <v>2015</v>
      </c>
      <c r="I3559" s="13">
        <f t="shared" si="1806"/>
        <v>1.8180886020121966E-3</v>
      </c>
      <c r="J3559" s="13">
        <f t="shared" si="1807"/>
        <v>1.8180886020121966E-3</v>
      </c>
      <c r="K3559" s="2">
        <v>2</v>
      </c>
    </row>
    <row r="3560" spans="3:11">
      <c r="C3560" s="2" t="s">
        <v>4347</v>
      </c>
      <c r="D3560" s="12" t="str">
        <f t="shared" si="1805"/>
        <v>IODPH</v>
      </c>
      <c r="E3560" s="10" t="str">
        <f t="shared" si="1804"/>
        <v>IODPH</v>
      </c>
      <c r="F3560" s="10" t="s">
        <v>10</v>
      </c>
      <c r="G3560" s="10" t="s">
        <v>11</v>
      </c>
      <c r="H3560" s="10">
        <v>2015</v>
      </c>
      <c r="I3560" s="13">
        <f t="shared" si="1806"/>
        <v>1.8180886020121966E-3</v>
      </c>
      <c r="J3560" s="13">
        <f t="shared" si="1807"/>
        <v>1.8180886020121966E-3</v>
      </c>
      <c r="K3560" s="2">
        <v>4</v>
      </c>
    </row>
    <row r="3561" spans="3:11">
      <c r="C3561" s="2" t="s">
        <v>4348</v>
      </c>
      <c r="D3561" s="12" t="str">
        <f t="shared" si="1805"/>
        <v>IODSH</v>
      </c>
      <c r="E3561" s="10" t="str">
        <f t="shared" si="1804"/>
        <v>IODSH</v>
      </c>
      <c r="F3561" s="10" t="s">
        <v>10</v>
      </c>
      <c r="G3561" s="10" t="s">
        <v>11</v>
      </c>
      <c r="H3561" s="10">
        <v>2015</v>
      </c>
      <c r="I3561" s="13">
        <f t="shared" si="1806"/>
        <v>1.9558440184977849E-3</v>
      </c>
      <c r="J3561" s="13">
        <f t="shared" si="1807"/>
        <v>1.9558440184977849E-3</v>
      </c>
      <c r="K3561" s="2">
        <v>0</v>
      </c>
    </row>
    <row r="3562" spans="3:11">
      <c r="C3562" s="2" t="s">
        <v>1977</v>
      </c>
      <c r="D3562" s="12" t="str">
        <f t="shared" si="1805"/>
        <v>IODLA</v>
      </c>
      <c r="E3562" s="10" t="str">
        <f t="shared" si="1804"/>
        <v>IODLA</v>
      </c>
      <c r="F3562" s="10" t="s">
        <v>10</v>
      </c>
      <c r="G3562" s="10" t="s">
        <v>11</v>
      </c>
      <c r="H3562" s="10">
        <v>2015</v>
      </c>
      <c r="I3562" s="13">
        <f t="shared" si="1806"/>
        <v>4.5678114488578508E-3</v>
      </c>
      <c r="J3562" s="13">
        <f t="shared" si="1807"/>
        <v>4.5678114488578508E-3</v>
      </c>
      <c r="K3562" s="2">
        <v>0</v>
      </c>
    </row>
    <row r="3563" spans="3:11">
      <c r="C3563" s="2" t="s">
        <v>1978</v>
      </c>
      <c r="D3563" s="12" t="str">
        <f t="shared" si="1805"/>
        <v>IODEM</v>
      </c>
      <c r="E3563" s="10" t="str">
        <f t="shared" si="1804"/>
        <v>IODEM</v>
      </c>
      <c r="F3563" s="10" t="s">
        <v>10</v>
      </c>
      <c r="G3563" s="10" t="s">
        <v>11</v>
      </c>
      <c r="H3563" s="10">
        <v>2015</v>
      </c>
      <c r="I3563" s="13">
        <f t="shared" si="1806"/>
        <v>1.464991941431243E-3</v>
      </c>
      <c r="J3563" s="13">
        <f t="shared" si="1807"/>
        <v>1.464991941431243E-3</v>
      </c>
      <c r="K3563" s="2">
        <v>0</v>
      </c>
    </row>
    <row r="3564" spans="3:11">
      <c r="C3564" s="2" t="s">
        <v>1979</v>
      </c>
      <c r="D3564" s="12" t="str">
        <f t="shared" si="1805"/>
        <v>IODTF</v>
      </c>
      <c r="E3564" s="10" t="str">
        <f t="shared" si="1804"/>
        <v>IODTF</v>
      </c>
      <c r="F3564" s="10" t="s">
        <v>10</v>
      </c>
      <c r="G3564" s="10" t="s">
        <v>11</v>
      </c>
      <c r="H3564" s="10">
        <v>2015</v>
      </c>
      <c r="I3564" s="13">
        <f t="shared" si="1806"/>
        <v>0</v>
      </c>
      <c r="J3564" s="13">
        <f t="shared" si="1807"/>
        <v>0</v>
      </c>
      <c r="K3564" s="2">
        <v>0</v>
      </c>
    </row>
    <row r="3565" spans="3:11">
      <c r="C3565" s="2" t="s">
        <v>4349</v>
      </c>
      <c r="D3565" s="12" t="str">
        <f t="shared" si="1805"/>
        <v>IODPH</v>
      </c>
      <c r="E3565" s="10" t="str">
        <f t="shared" si="1804"/>
        <v>IODPH</v>
      </c>
      <c r="F3565" s="10" t="s">
        <v>10</v>
      </c>
      <c r="G3565" s="10" t="s">
        <v>11</v>
      </c>
      <c r="H3565" s="10">
        <v>2015</v>
      </c>
      <c r="I3565" s="13">
        <f t="shared" si="1806"/>
        <v>1.8180886020121468E-3</v>
      </c>
      <c r="J3565" s="13">
        <f t="shared" si="1807"/>
        <v>1.8180886020121468E-3</v>
      </c>
      <c r="K3565" s="2">
        <v>2</v>
      </c>
    </row>
    <row r="3566" spans="3:11">
      <c r="C3566" s="2" t="s">
        <v>4349</v>
      </c>
      <c r="D3566" s="12" t="str">
        <f t="shared" si="1805"/>
        <v>IODPH</v>
      </c>
      <c r="E3566" s="10" t="str">
        <f t="shared" si="1804"/>
        <v>IODPH</v>
      </c>
      <c r="F3566" s="10" t="s">
        <v>10</v>
      </c>
      <c r="G3566" s="10" t="s">
        <v>11</v>
      </c>
      <c r="H3566" s="10">
        <v>2015</v>
      </c>
      <c r="I3566" s="13">
        <f t="shared" si="1806"/>
        <v>1.8180886020121468E-3</v>
      </c>
      <c r="J3566" s="13">
        <f t="shared" si="1807"/>
        <v>1.8180886020121468E-3</v>
      </c>
      <c r="K3566" s="2">
        <v>4</v>
      </c>
    </row>
    <row r="3567" spans="3:11">
      <c r="C3567" s="2" t="s">
        <v>4350</v>
      </c>
      <c r="D3567" s="12" t="str">
        <f t="shared" si="1805"/>
        <v>IODSH</v>
      </c>
      <c r="E3567" s="10" t="str">
        <f t="shared" si="1804"/>
        <v>IODSH</v>
      </c>
      <c r="F3567" s="10" t="s">
        <v>10</v>
      </c>
      <c r="G3567" s="10" t="s">
        <v>11</v>
      </c>
      <c r="H3567" s="10">
        <v>2015</v>
      </c>
      <c r="I3567" s="13">
        <f t="shared" si="1806"/>
        <v>1.9558440184977602E-3</v>
      </c>
      <c r="J3567" s="13">
        <f t="shared" si="1807"/>
        <v>1.9558440184977602E-3</v>
      </c>
      <c r="K3567" s="2">
        <v>0</v>
      </c>
    </row>
    <row r="3568" spans="3:11">
      <c r="C3568" s="2" t="s">
        <v>1980</v>
      </c>
      <c r="D3568" s="12" t="str">
        <f t="shared" si="1805"/>
        <v>IODLA</v>
      </c>
      <c r="E3568" s="10" t="str">
        <f t="shared" si="1804"/>
        <v>IODLA</v>
      </c>
      <c r="F3568" s="10" t="s">
        <v>10</v>
      </c>
      <c r="G3568" s="10" t="s">
        <v>11</v>
      </c>
      <c r="H3568" s="10">
        <v>2015</v>
      </c>
      <c r="I3568" s="13">
        <f t="shared" si="1806"/>
        <v>4.5678114488577502E-3</v>
      </c>
      <c r="J3568" s="13">
        <f t="shared" si="1807"/>
        <v>4.5678114488577502E-3</v>
      </c>
      <c r="K3568" s="2">
        <v>0</v>
      </c>
    </row>
    <row r="3569" spans="3:11">
      <c r="C3569" s="2" t="s">
        <v>1981</v>
      </c>
      <c r="D3569" s="12" t="str">
        <f t="shared" si="1805"/>
        <v>IODEM</v>
      </c>
      <c r="E3569" s="10" t="str">
        <f t="shared" si="1804"/>
        <v>IODEM</v>
      </c>
      <c r="F3569" s="10" t="s">
        <v>10</v>
      </c>
      <c r="G3569" s="10" t="s">
        <v>11</v>
      </c>
      <c r="H3569" s="10">
        <v>2015</v>
      </c>
      <c r="I3569" s="13">
        <f t="shared" si="1806"/>
        <v>1.4649919414312929E-3</v>
      </c>
      <c r="J3569" s="13">
        <f t="shared" si="1807"/>
        <v>1.4649919414312929E-3</v>
      </c>
      <c r="K3569" s="2">
        <v>0</v>
      </c>
    </row>
    <row r="3570" spans="3:11">
      <c r="C3570" s="2" t="s">
        <v>1982</v>
      </c>
      <c r="D3570" s="12" t="str">
        <f t="shared" si="1805"/>
        <v>IODTF</v>
      </c>
      <c r="E3570" s="10" t="str">
        <f t="shared" si="1804"/>
        <v>IODTF</v>
      </c>
      <c r="F3570" s="10" t="s">
        <v>10</v>
      </c>
      <c r="G3570" s="10" t="s">
        <v>11</v>
      </c>
      <c r="H3570" s="10">
        <v>2015</v>
      </c>
      <c r="I3570" s="13">
        <f t="shared" si="1806"/>
        <v>0</v>
      </c>
      <c r="J3570" s="13">
        <f t="shared" si="1807"/>
        <v>0</v>
      </c>
      <c r="K3570" s="2">
        <v>0</v>
      </c>
    </row>
    <row r="3571" spans="3:11">
      <c r="C3571" s="2" t="s">
        <v>4351</v>
      </c>
      <c r="D3571" s="12" t="str">
        <f t="shared" si="1805"/>
        <v>IODPH</v>
      </c>
      <c r="E3571" s="10" t="str">
        <f t="shared" si="1804"/>
        <v>IODPH</v>
      </c>
      <c r="F3571" s="10" t="s">
        <v>10</v>
      </c>
      <c r="G3571" s="10" t="s">
        <v>11</v>
      </c>
      <c r="H3571" s="10">
        <v>2015</v>
      </c>
      <c r="I3571" s="13">
        <f t="shared" si="1806"/>
        <v>1.8180886020121717E-3</v>
      </c>
      <c r="J3571" s="13">
        <f t="shared" si="1807"/>
        <v>1.8180886020121717E-3</v>
      </c>
      <c r="K3571" s="2">
        <v>2</v>
      </c>
    </row>
    <row r="3572" spans="3:11">
      <c r="C3572" s="2" t="s">
        <v>4351</v>
      </c>
      <c r="D3572" s="12" t="str">
        <f t="shared" si="1805"/>
        <v>IODPH</v>
      </c>
      <c r="E3572" s="10" t="str">
        <f t="shared" si="1804"/>
        <v>IODPH</v>
      </c>
      <c r="F3572" s="10" t="s">
        <v>10</v>
      </c>
      <c r="G3572" s="10" t="s">
        <v>11</v>
      </c>
      <c r="H3572" s="10">
        <v>2015</v>
      </c>
      <c r="I3572" s="13">
        <f t="shared" si="1806"/>
        <v>1.8180886020121717E-3</v>
      </c>
      <c r="J3572" s="13">
        <f t="shared" si="1807"/>
        <v>1.8180886020121717E-3</v>
      </c>
      <c r="K3572" s="2">
        <v>4</v>
      </c>
    </row>
    <row r="3573" spans="3:11">
      <c r="C3573" s="2" t="s">
        <v>4352</v>
      </c>
      <c r="D3573" s="12" t="str">
        <f t="shared" si="1805"/>
        <v>IODSH</v>
      </c>
      <c r="E3573" s="10" t="str">
        <f t="shared" si="1804"/>
        <v>IODSH</v>
      </c>
      <c r="F3573" s="10" t="s">
        <v>10</v>
      </c>
      <c r="G3573" s="10" t="s">
        <v>11</v>
      </c>
      <c r="H3573" s="10">
        <v>2015</v>
      </c>
      <c r="I3573" s="13">
        <f t="shared" si="1806"/>
        <v>1.955844018497735E-3</v>
      </c>
      <c r="J3573" s="13">
        <f t="shared" si="1807"/>
        <v>1.955844018497735E-3</v>
      </c>
      <c r="K3573" s="2">
        <v>0</v>
      </c>
    </row>
    <row r="3574" spans="3:11">
      <c r="C3574" s="2" t="s">
        <v>1983</v>
      </c>
      <c r="D3574" s="12" t="str">
        <f t="shared" si="1805"/>
        <v>IODLA</v>
      </c>
      <c r="E3574" s="10" t="str">
        <f t="shared" si="1804"/>
        <v>IODLA</v>
      </c>
      <c r="F3574" s="10" t="s">
        <v>10</v>
      </c>
      <c r="G3574" s="10" t="s">
        <v>11</v>
      </c>
      <c r="H3574" s="10">
        <v>2015</v>
      </c>
      <c r="I3574" s="13">
        <f t="shared" si="1806"/>
        <v>4.5678114488578005E-3</v>
      </c>
      <c r="J3574" s="13">
        <f t="shared" si="1807"/>
        <v>4.5678114488578005E-3</v>
      </c>
      <c r="K3574" s="2">
        <v>0</v>
      </c>
    </row>
    <row r="3575" spans="3:11">
      <c r="C3575" s="2" t="s">
        <v>1984</v>
      </c>
      <c r="D3575" s="12" t="str">
        <f t="shared" si="1805"/>
        <v>IODEM</v>
      </c>
      <c r="E3575" s="10" t="str">
        <f t="shared" si="1804"/>
        <v>IODEM</v>
      </c>
      <c r="F3575" s="10" t="s">
        <v>10</v>
      </c>
      <c r="G3575" s="10" t="s">
        <v>11</v>
      </c>
      <c r="H3575" s="10">
        <v>2015</v>
      </c>
      <c r="I3575" s="13">
        <f t="shared" si="1806"/>
        <v>1.464991941431243E-3</v>
      </c>
      <c r="J3575" s="13">
        <f t="shared" si="1807"/>
        <v>1.464991941431243E-3</v>
      </c>
      <c r="K3575" s="2">
        <v>0</v>
      </c>
    </row>
    <row r="3576" spans="3:11">
      <c r="C3576" s="2" t="s">
        <v>1985</v>
      </c>
      <c r="D3576" s="12" t="str">
        <f t="shared" si="1805"/>
        <v>IODTF</v>
      </c>
      <c r="E3576" s="10" t="str">
        <f t="shared" si="1804"/>
        <v>IODTF</v>
      </c>
      <c r="F3576" s="10" t="s">
        <v>10</v>
      </c>
      <c r="G3576" s="10" t="s">
        <v>11</v>
      </c>
      <c r="H3576" s="10">
        <v>2015</v>
      </c>
      <c r="I3576" s="13">
        <f t="shared" si="1806"/>
        <v>0</v>
      </c>
      <c r="J3576" s="13">
        <f t="shared" si="1807"/>
        <v>0</v>
      </c>
      <c r="K3576" s="2">
        <v>0</v>
      </c>
    </row>
    <row r="3577" spans="3:11">
      <c r="C3577" s="2" t="s">
        <v>4353</v>
      </c>
      <c r="D3577" s="12" t="str">
        <f t="shared" si="1805"/>
        <v>IODPH</v>
      </c>
      <c r="E3577" s="10" t="str">
        <f t="shared" si="1804"/>
        <v>IODPH</v>
      </c>
      <c r="F3577" s="10" t="s">
        <v>10</v>
      </c>
      <c r="G3577" s="10" t="s">
        <v>11</v>
      </c>
      <c r="H3577" s="10">
        <v>2015</v>
      </c>
      <c r="I3577" s="13">
        <f t="shared" si="1806"/>
        <v>1.8180886020121717E-3</v>
      </c>
      <c r="J3577" s="13">
        <f t="shared" si="1807"/>
        <v>1.8180886020121717E-3</v>
      </c>
      <c r="K3577" s="2">
        <v>1</v>
      </c>
    </row>
    <row r="3578" spans="3:11">
      <c r="C3578" s="2" t="s">
        <v>4353</v>
      </c>
      <c r="D3578" s="12" t="str">
        <f t="shared" si="1805"/>
        <v>IODPH</v>
      </c>
      <c r="E3578" s="10" t="str">
        <f t="shared" si="1804"/>
        <v>IODPH</v>
      </c>
      <c r="F3578" s="10" t="s">
        <v>10</v>
      </c>
      <c r="G3578" s="10" t="s">
        <v>11</v>
      </c>
      <c r="H3578" s="10">
        <v>2015</v>
      </c>
      <c r="I3578" s="13">
        <f t="shared" si="1806"/>
        <v>1.8180886020121717E-3</v>
      </c>
      <c r="J3578" s="13">
        <f t="shared" si="1807"/>
        <v>1.8180886020121717E-3</v>
      </c>
      <c r="K3578" s="2">
        <v>4</v>
      </c>
    </row>
    <row r="3579" spans="3:11">
      <c r="C3579" s="2" t="s">
        <v>4354</v>
      </c>
      <c r="D3579" s="12" t="str">
        <f t="shared" si="1805"/>
        <v>IODSH</v>
      </c>
      <c r="E3579" s="10" t="str">
        <f t="shared" si="1804"/>
        <v>IODSH</v>
      </c>
      <c r="F3579" s="10" t="s">
        <v>10</v>
      </c>
      <c r="G3579" s="10" t="s">
        <v>11</v>
      </c>
      <c r="H3579" s="10">
        <v>2015</v>
      </c>
      <c r="I3579" s="13">
        <f t="shared" si="1806"/>
        <v>1.9558440184977602E-3</v>
      </c>
      <c r="J3579" s="13">
        <f t="shared" si="1807"/>
        <v>1.9558440184977602E-3</v>
      </c>
      <c r="K3579" s="2">
        <v>0</v>
      </c>
    </row>
    <row r="3580" spans="3:11">
      <c r="C3580" s="2" t="s">
        <v>1986</v>
      </c>
      <c r="D3580" s="12" t="str">
        <f t="shared" si="1805"/>
        <v>IODLA</v>
      </c>
      <c r="E3580" s="10" t="str">
        <f t="shared" si="1804"/>
        <v>IODLA</v>
      </c>
      <c r="F3580" s="10" t="s">
        <v>10</v>
      </c>
      <c r="G3580" s="10" t="s">
        <v>11</v>
      </c>
      <c r="H3580" s="10">
        <v>2015</v>
      </c>
      <c r="I3580" s="13">
        <f t="shared" si="1806"/>
        <v>4.5678114488577502E-3</v>
      </c>
      <c r="J3580" s="13">
        <f t="shared" si="1807"/>
        <v>4.5678114488577502E-3</v>
      </c>
      <c r="K3580" s="2">
        <v>0</v>
      </c>
    </row>
    <row r="3581" spans="3:11">
      <c r="C3581" s="2" t="s">
        <v>1987</v>
      </c>
      <c r="D3581" s="12" t="str">
        <f t="shared" si="1805"/>
        <v>IODEM</v>
      </c>
      <c r="E3581" s="10" t="str">
        <f t="shared" si="1804"/>
        <v>IODEM</v>
      </c>
      <c r="F3581" s="10" t="s">
        <v>10</v>
      </c>
      <c r="G3581" s="10" t="s">
        <v>11</v>
      </c>
      <c r="H3581" s="10">
        <v>2015</v>
      </c>
      <c r="I3581" s="13">
        <f t="shared" si="1806"/>
        <v>1.464991941431243E-3</v>
      </c>
      <c r="J3581" s="13">
        <f t="shared" si="1807"/>
        <v>1.464991941431243E-3</v>
      </c>
      <c r="K3581" s="2">
        <v>0</v>
      </c>
    </row>
    <row r="3582" spans="3:11">
      <c r="C3582" s="2" t="s">
        <v>1988</v>
      </c>
      <c r="D3582" s="12" t="str">
        <f t="shared" si="1805"/>
        <v>IODTF</v>
      </c>
      <c r="E3582" s="10" t="str">
        <f t="shared" si="1804"/>
        <v>IODTF</v>
      </c>
      <c r="F3582" s="10" t="s">
        <v>10</v>
      </c>
      <c r="G3582" s="10" t="s">
        <v>11</v>
      </c>
      <c r="H3582" s="10">
        <v>2015</v>
      </c>
      <c r="I3582" s="13">
        <f t="shared" si="1806"/>
        <v>0</v>
      </c>
      <c r="J3582" s="13">
        <f t="shared" si="1807"/>
        <v>0</v>
      </c>
      <c r="K3582" s="2">
        <v>0</v>
      </c>
    </row>
    <row r="3583" spans="3:11">
      <c r="C3583" s="2" t="s">
        <v>4355</v>
      </c>
      <c r="D3583" s="12" t="str">
        <f t="shared" si="1805"/>
        <v>IODPH</v>
      </c>
      <c r="E3583" s="10" t="str">
        <f t="shared" si="1804"/>
        <v>IODPH</v>
      </c>
      <c r="F3583" s="10" t="s">
        <v>10</v>
      </c>
      <c r="G3583" s="10" t="s">
        <v>11</v>
      </c>
      <c r="H3583" s="10">
        <v>2015</v>
      </c>
      <c r="I3583" s="13">
        <f t="shared" si="1806"/>
        <v>1.8180886020121717E-3</v>
      </c>
      <c r="J3583" s="13">
        <f t="shared" si="1807"/>
        <v>1.8180886020121717E-3</v>
      </c>
      <c r="K3583" s="2">
        <v>1</v>
      </c>
    </row>
    <row r="3584" spans="3:11">
      <c r="C3584" s="2" t="s">
        <v>4355</v>
      </c>
      <c r="D3584" s="12" t="str">
        <f t="shared" si="1805"/>
        <v>IODPH</v>
      </c>
      <c r="E3584" s="10" t="str">
        <f t="shared" ref="E3584:E3606" si="1808">D3584</f>
        <v>IODPH</v>
      </c>
      <c r="F3584" s="10" t="s">
        <v>10</v>
      </c>
      <c r="G3584" s="10" t="s">
        <v>11</v>
      </c>
      <c r="H3584" s="10">
        <v>2015</v>
      </c>
      <c r="I3584" s="13">
        <f t="shared" si="1806"/>
        <v>1.8180886020121717E-3</v>
      </c>
      <c r="J3584" s="13">
        <f t="shared" si="1807"/>
        <v>1.8180886020121717E-3</v>
      </c>
      <c r="K3584" s="2">
        <v>4</v>
      </c>
    </row>
    <row r="3585" spans="3:11">
      <c r="C3585" s="2" t="s">
        <v>4356</v>
      </c>
      <c r="D3585" s="12" t="str">
        <f t="shared" si="1805"/>
        <v>IODSH</v>
      </c>
      <c r="E3585" s="10" t="str">
        <f t="shared" si="1808"/>
        <v>IODSH</v>
      </c>
      <c r="F3585" s="10" t="s">
        <v>10</v>
      </c>
      <c r="G3585" s="10" t="s">
        <v>11</v>
      </c>
      <c r="H3585" s="10">
        <v>2015</v>
      </c>
      <c r="I3585" s="13">
        <f t="shared" si="1806"/>
        <v>1.9558440184977602E-3</v>
      </c>
      <c r="J3585" s="13">
        <f t="shared" si="1807"/>
        <v>1.9558440184977602E-3</v>
      </c>
      <c r="K3585" s="2">
        <v>0</v>
      </c>
    </row>
    <row r="3586" spans="3:11">
      <c r="C3586" s="2" t="s">
        <v>1989</v>
      </c>
      <c r="D3586" s="12" t="str">
        <f t="shared" si="1805"/>
        <v>IODLA</v>
      </c>
      <c r="E3586" s="10" t="str">
        <f t="shared" si="1808"/>
        <v>IODLA</v>
      </c>
      <c r="F3586" s="10" t="s">
        <v>10</v>
      </c>
      <c r="G3586" s="10" t="s">
        <v>11</v>
      </c>
      <c r="H3586" s="10">
        <v>2015</v>
      </c>
      <c r="I3586" s="13">
        <f t="shared" si="1806"/>
        <v>4.5678114488577502E-3</v>
      </c>
      <c r="J3586" s="13">
        <f t="shared" si="1807"/>
        <v>4.5678114488577502E-3</v>
      </c>
      <c r="K3586" s="2">
        <v>0</v>
      </c>
    </row>
    <row r="3587" spans="3:11">
      <c r="C3587" s="2" t="s">
        <v>1990</v>
      </c>
      <c r="D3587" s="12" t="str">
        <f t="shared" si="1805"/>
        <v>IODEM</v>
      </c>
      <c r="E3587" s="10" t="str">
        <f t="shared" si="1808"/>
        <v>IODEM</v>
      </c>
      <c r="F3587" s="10" t="s">
        <v>10</v>
      </c>
      <c r="G3587" s="10" t="s">
        <v>11</v>
      </c>
      <c r="H3587" s="10">
        <v>2015</v>
      </c>
      <c r="I3587" s="13">
        <f t="shared" si="1806"/>
        <v>1.464991941431243E-3</v>
      </c>
      <c r="J3587" s="13">
        <f t="shared" si="1807"/>
        <v>1.464991941431243E-3</v>
      </c>
      <c r="K3587" s="2">
        <v>0</v>
      </c>
    </row>
    <row r="3588" spans="3:11">
      <c r="C3588" s="2" t="s">
        <v>1991</v>
      </c>
      <c r="D3588" s="12" t="str">
        <f t="shared" si="1805"/>
        <v>IODTF</v>
      </c>
      <c r="E3588" s="10" t="str">
        <f t="shared" si="1808"/>
        <v>IODTF</v>
      </c>
      <c r="F3588" s="10" t="s">
        <v>10</v>
      </c>
      <c r="G3588" s="10" t="s">
        <v>11</v>
      </c>
      <c r="H3588" s="10">
        <v>2015</v>
      </c>
      <c r="I3588" s="13">
        <f t="shared" si="1806"/>
        <v>0</v>
      </c>
      <c r="J3588" s="13">
        <f t="shared" si="1807"/>
        <v>0</v>
      </c>
      <c r="K3588" s="2">
        <v>0</v>
      </c>
    </row>
    <row r="3589" spans="3:11">
      <c r="C3589" s="2" t="s">
        <v>4357</v>
      </c>
      <c r="D3589" s="12" t="str">
        <f t="shared" si="1805"/>
        <v>IODPH</v>
      </c>
      <c r="E3589" s="10" t="str">
        <f t="shared" si="1808"/>
        <v>IODPH</v>
      </c>
      <c r="F3589" s="10" t="s">
        <v>10</v>
      </c>
      <c r="G3589" s="10" t="s">
        <v>11</v>
      </c>
      <c r="H3589" s="10">
        <v>2015</v>
      </c>
      <c r="I3589" s="13">
        <f t="shared" si="1806"/>
        <v>1.8180886020121966E-3</v>
      </c>
      <c r="J3589" s="13">
        <f t="shared" si="1807"/>
        <v>1.8180886020121966E-3</v>
      </c>
      <c r="K3589" s="2">
        <v>1</v>
      </c>
    </row>
    <row r="3590" spans="3:11">
      <c r="C3590" s="2" t="s">
        <v>4357</v>
      </c>
      <c r="D3590" s="12" t="str">
        <f t="shared" si="1805"/>
        <v>IODPH</v>
      </c>
      <c r="E3590" s="10" t="str">
        <f t="shared" si="1808"/>
        <v>IODPH</v>
      </c>
      <c r="F3590" s="10" t="s">
        <v>10</v>
      </c>
      <c r="G3590" s="10" t="s">
        <v>11</v>
      </c>
      <c r="H3590" s="10">
        <v>2015</v>
      </c>
      <c r="I3590" s="13">
        <f t="shared" si="1806"/>
        <v>1.8180886020121966E-3</v>
      </c>
      <c r="J3590" s="13">
        <f t="shared" si="1807"/>
        <v>1.8180886020121966E-3</v>
      </c>
      <c r="K3590" s="2">
        <v>4</v>
      </c>
    </row>
    <row r="3591" spans="3:11">
      <c r="C3591" s="2" t="s">
        <v>4358</v>
      </c>
      <c r="D3591" s="12" t="str">
        <f t="shared" si="1805"/>
        <v>IODSH</v>
      </c>
      <c r="E3591" s="10" t="str">
        <f t="shared" si="1808"/>
        <v>IODSH</v>
      </c>
      <c r="F3591" s="10" t="s">
        <v>10</v>
      </c>
      <c r="G3591" s="10" t="s">
        <v>11</v>
      </c>
      <c r="H3591" s="10">
        <v>2015</v>
      </c>
      <c r="I3591" s="13">
        <f t="shared" si="1806"/>
        <v>1.9558440184977849E-3</v>
      </c>
      <c r="J3591" s="13">
        <f t="shared" si="1807"/>
        <v>1.9558440184977849E-3</v>
      </c>
      <c r="K3591" s="2">
        <v>0</v>
      </c>
    </row>
    <row r="3592" spans="3:11">
      <c r="C3592" s="2" t="s">
        <v>1992</v>
      </c>
      <c r="D3592" s="12" t="str">
        <f t="shared" ref="D3592:D3655" si="1809">"I"&amp;MID(C3592,4,1)&amp;"D"&amp;MID(C3592,9,2)</f>
        <v>IODLA</v>
      </c>
      <c r="E3592" s="10" t="str">
        <f t="shared" si="1808"/>
        <v>IODLA</v>
      </c>
      <c r="F3592" s="10" t="s">
        <v>10</v>
      </c>
      <c r="G3592" s="10" t="s">
        <v>11</v>
      </c>
      <c r="H3592" s="10">
        <v>2015</v>
      </c>
      <c r="I3592" s="13">
        <f t="shared" ref="I3592:I3655" si="1810">INDEX($AG$39:$BF$639,MATCH(IF(RIGHT(C3592,3)="100",RIGHT(C3592,6),RIGHT(C3592,5)),$AG$39:$AG$639,0),MATCH(MID(D3592,2,2),$AG$39:$BF$39,0))*$AI$19</f>
        <v>4.5678114488578508E-3</v>
      </c>
      <c r="J3592" s="13">
        <f t="shared" si="1807"/>
        <v>4.5678114488578508E-3</v>
      </c>
      <c r="K3592" s="2">
        <v>0</v>
      </c>
    </row>
    <row r="3593" spans="3:11">
      <c r="C3593" s="2" t="s">
        <v>1993</v>
      </c>
      <c r="D3593" s="12" t="str">
        <f t="shared" si="1809"/>
        <v>IODEM</v>
      </c>
      <c r="E3593" s="10" t="str">
        <f t="shared" si="1808"/>
        <v>IODEM</v>
      </c>
      <c r="F3593" s="10" t="s">
        <v>10</v>
      </c>
      <c r="G3593" s="10" t="s">
        <v>11</v>
      </c>
      <c r="H3593" s="10">
        <v>2015</v>
      </c>
      <c r="I3593" s="13">
        <f t="shared" si="1810"/>
        <v>1.4649919414312929E-3</v>
      </c>
      <c r="J3593" s="13">
        <f t="shared" si="1807"/>
        <v>1.4649919414312929E-3</v>
      </c>
      <c r="K3593" s="2">
        <v>0</v>
      </c>
    </row>
    <row r="3594" spans="3:11">
      <c r="C3594" s="2" t="s">
        <v>1994</v>
      </c>
      <c r="D3594" s="12" t="str">
        <f t="shared" si="1809"/>
        <v>IODTF</v>
      </c>
      <c r="E3594" s="10" t="str">
        <f t="shared" si="1808"/>
        <v>IODTF</v>
      </c>
      <c r="F3594" s="10" t="s">
        <v>10</v>
      </c>
      <c r="G3594" s="10" t="s">
        <v>11</v>
      </c>
      <c r="H3594" s="10">
        <v>2015</v>
      </c>
      <c r="I3594" s="13">
        <f t="shared" si="1810"/>
        <v>0</v>
      </c>
      <c r="J3594" s="13">
        <f t="shared" si="1807"/>
        <v>0</v>
      </c>
      <c r="K3594" s="2">
        <v>0</v>
      </c>
    </row>
    <row r="3595" spans="3:11">
      <c r="C3595" s="2" t="s">
        <v>4359</v>
      </c>
      <c r="D3595" s="12" t="str">
        <f t="shared" si="1809"/>
        <v>IODPH</v>
      </c>
      <c r="E3595" s="10" t="str">
        <f t="shared" si="1808"/>
        <v>IODPH</v>
      </c>
      <c r="F3595" s="10" t="s">
        <v>10</v>
      </c>
      <c r="G3595" s="10" t="s">
        <v>11</v>
      </c>
      <c r="H3595" s="10">
        <v>2015</v>
      </c>
      <c r="I3595" s="13">
        <f t="shared" si="1810"/>
        <v>1.8180886020121717E-3</v>
      </c>
      <c r="J3595" s="13">
        <f t="shared" si="1807"/>
        <v>1.8180886020121717E-3</v>
      </c>
      <c r="K3595" s="2">
        <v>1</v>
      </c>
    </row>
    <row r="3596" spans="3:11">
      <c r="C3596" s="2" t="s">
        <v>4359</v>
      </c>
      <c r="D3596" s="12" t="str">
        <f t="shared" si="1809"/>
        <v>IODPH</v>
      </c>
      <c r="E3596" s="10" t="str">
        <f t="shared" si="1808"/>
        <v>IODPH</v>
      </c>
      <c r="F3596" s="10" t="s">
        <v>10</v>
      </c>
      <c r="G3596" s="10" t="s">
        <v>11</v>
      </c>
      <c r="H3596" s="10">
        <v>2015</v>
      </c>
      <c r="I3596" s="13">
        <f t="shared" si="1810"/>
        <v>1.8180886020121717E-3</v>
      </c>
      <c r="J3596" s="13">
        <f t="shared" si="1807"/>
        <v>1.8180886020121717E-3</v>
      </c>
      <c r="K3596" s="2">
        <v>4</v>
      </c>
    </row>
    <row r="3597" spans="3:11">
      <c r="C3597" s="2" t="s">
        <v>4360</v>
      </c>
      <c r="D3597" s="12" t="str">
        <f t="shared" si="1809"/>
        <v>IODSH</v>
      </c>
      <c r="E3597" s="10" t="str">
        <f t="shared" si="1808"/>
        <v>IODSH</v>
      </c>
      <c r="F3597" s="10" t="s">
        <v>10</v>
      </c>
      <c r="G3597" s="10" t="s">
        <v>11</v>
      </c>
      <c r="H3597" s="10">
        <v>2015</v>
      </c>
      <c r="I3597" s="13">
        <f t="shared" si="1810"/>
        <v>1.955844018497735E-3</v>
      </c>
      <c r="J3597" s="13">
        <f t="shared" si="1807"/>
        <v>1.955844018497735E-3</v>
      </c>
      <c r="K3597" s="2">
        <v>0</v>
      </c>
    </row>
    <row r="3598" spans="3:11">
      <c r="C3598" s="2" t="s">
        <v>1995</v>
      </c>
      <c r="D3598" s="12" t="str">
        <f t="shared" si="1809"/>
        <v>IODLA</v>
      </c>
      <c r="E3598" s="10" t="str">
        <f t="shared" si="1808"/>
        <v>IODLA</v>
      </c>
      <c r="F3598" s="10" t="s">
        <v>10</v>
      </c>
      <c r="G3598" s="10" t="s">
        <v>11</v>
      </c>
      <c r="H3598" s="10">
        <v>2015</v>
      </c>
      <c r="I3598" s="13">
        <f t="shared" si="1810"/>
        <v>4.5678114488577502E-3</v>
      </c>
      <c r="J3598" s="13">
        <f t="shared" si="1807"/>
        <v>4.5678114488577502E-3</v>
      </c>
      <c r="K3598" s="2">
        <v>0</v>
      </c>
    </row>
    <row r="3599" spans="3:11">
      <c r="C3599" s="2" t="s">
        <v>1996</v>
      </c>
      <c r="D3599" s="12" t="str">
        <f t="shared" si="1809"/>
        <v>IODEM</v>
      </c>
      <c r="E3599" s="10" t="str">
        <f t="shared" si="1808"/>
        <v>IODEM</v>
      </c>
      <c r="F3599" s="10" t="s">
        <v>10</v>
      </c>
      <c r="G3599" s="10" t="s">
        <v>11</v>
      </c>
      <c r="H3599" s="10">
        <v>2015</v>
      </c>
      <c r="I3599" s="13">
        <f t="shared" si="1810"/>
        <v>1.464991941431243E-3</v>
      </c>
      <c r="J3599" s="13">
        <f t="shared" si="1807"/>
        <v>1.464991941431243E-3</v>
      </c>
      <c r="K3599" s="2">
        <v>0</v>
      </c>
    </row>
    <row r="3600" spans="3:11">
      <c r="C3600" s="2" t="s">
        <v>1997</v>
      </c>
      <c r="D3600" s="12" t="str">
        <f t="shared" si="1809"/>
        <v>IODTF</v>
      </c>
      <c r="E3600" s="10" t="str">
        <f t="shared" si="1808"/>
        <v>IODTF</v>
      </c>
      <c r="F3600" s="10" t="s">
        <v>10</v>
      </c>
      <c r="G3600" s="10" t="s">
        <v>11</v>
      </c>
      <c r="H3600" s="10">
        <v>2015</v>
      </c>
      <c r="I3600" s="13">
        <f t="shared" si="1810"/>
        <v>0</v>
      </c>
      <c r="J3600" s="13">
        <f t="shared" si="1807"/>
        <v>0</v>
      </c>
      <c r="K3600" s="2">
        <v>0</v>
      </c>
    </row>
    <row r="3601" spans="3:11">
      <c r="C3601" s="2" t="s">
        <v>4361</v>
      </c>
      <c r="D3601" s="12" t="str">
        <f t="shared" si="1809"/>
        <v>IODPH</v>
      </c>
      <c r="E3601" s="10" t="str">
        <f t="shared" si="1808"/>
        <v>IODPH</v>
      </c>
      <c r="F3601" s="10" t="s">
        <v>10</v>
      </c>
      <c r="G3601" s="10" t="s">
        <v>11</v>
      </c>
      <c r="H3601" s="10">
        <v>2015</v>
      </c>
      <c r="I3601" s="13">
        <f t="shared" si="1810"/>
        <v>1.8180886020121717E-3</v>
      </c>
      <c r="J3601" s="13">
        <f t="shared" si="1807"/>
        <v>1.8180886020121717E-3</v>
      </c>
      <c r="K3601" s="2">
        <v>1</v>
      </c>
    </row>
    <row r="3602" spans="3:11">
      <c r="C3602" s="2" t="s">
        <v>4361</v>
      </c>
      <c r="D3602" s="12" t="str">
        <f t="shared" si="1809"/>
        <v>IODPH</v>
      </c>
      <c r="E3602" s="10" t="str">
        <f t="shared" si="1808"/>
        <v>IODPH</v>
      </c>
      <c r="F3602" s="10" t="s">
        <v>10</v>
      </c>
      <c r="G3602" s="10" t="s">
        <v>11</v>
      </c>
      <c r="H3602" s="10">
        <v>2015</v>
      </c>
      <c r="I3602" s="13">
        <f t="shared" si="1810"/>
        <v>1.8180886020121717E-3</v>
      </c>
      <c r="J3602" s="13">
        <f t="shared" si="1807"/>
        <v>1.8180886020121717E-3</v>
      </c>
      <c r="K3602" s="2">
        <v>4</v>
      </c>
    </row>
    <row r="3603" spans="3:11">
      <c r="C3603" s="2" t="s">
        <v>4362</v>
      </c>
      <c r="D3603" s="12" t="str">
        <f t="shared" si="1809"/>
        <v>IODSH</v>
      </c>
      <c r="E3603" s="10" t="str">
        <f t="shared" si="1808"/>
        <v>IODSH</v>
      </c>
      <c r="F3603" s="10" t="s">
        <v>10</v>
      </c>
      <c r="G3603" s="10" t="s">
        <v>11</v>
      </c>
      <c r="H3603" s="10">
        <v>2015</v>
      </c>
      <c r="I3603" s="13">
        <f t="shared" si="1810"/>
        <v>1.9558440184977602E-3</v>
      </c>
      <c r="J3603" s="13">
        <f t="shared" si="1807"/>
        <v>1.9558440184977602E-3</v>
      </c>
      <c r="K3603" s="2">
        <v>0</v>
      </c>
    </row>
    <row r="3604" spans="3:11">
      <c r="C3604" s="2" t="s">
        <v>1998</v>
      </c>
      <c r="D3604" s="12" t="str">
        <f t="shared" si="1809"/>
        <v>IODLA</v>
      </c>
      <c r="E3604" s="10" t="str">
        <f t="shared" si="1808"/>
        <v>IODLA</v>
      </c>
      <c r="F3604" s="10" t="s">
        <v>10</v>
      </c>
      <c r="G3604" s="10" t="s">
        <v>11</v>
      </c>
      <c r="H3604" s="10">
        <v>2015</v>
      </c>
      <c r="I3604" s="13">
        <f t="shared" si="1810"/>
        <v>4.5678114488578508E-3</v>
      </c>
      <c r="J3604" s="13">
        <f t="shared" si="1807"/>
        <v>4.5678114488578508E-3</v>
      </c>
      <c r="K3604" s="2">
        <v>0</v>
      </c>
    </row>
    <row r="3605" spans="3:11">
      <c r="C3605" s="2" t="s">
        <v>1999</v>
      </c>
      <c r="D3605" s="12" t="str">
        <f t="shared" si="1809"/>
        <v>IODEM</v>
      </c>
      <c r="E3605" s="10" t="str">
        <f t="shared" si="1808"/>
        <v>IODEM</v>
      </c>
      <c r="F3605" s="10" t="s">
        <v>10</v>
      </c>
      <c r="G3605" s="10" t="s">
        <v>11</v>
      </c>
      <c r="H3605" s="10">
        <v>2015</v>
      </c>
      <c r="I3605" s="13">
        <f t="shared" si="1810"/>
        <v>1.464991941431243E-3</v>
      </c>
      <c r="J3605" s="13">
        <f t="shared" si="1807"/>
        <v>1.464991941431243E-3</v>
      </c>
      <c r="K3605" s="2">
        <v>0</v>
      </c>
    </row>
    <row r="3606" spans="3:11" ht="13.8" thickBot="1">
      <c r="C3606" s="2" t="s">
        <v>2000</v>
      </c>
      <c r="D3606" s="127" t="str">
        <f t="shared" si="1809"/>
        <v>IODTF</v>
      </c>
      <c r="E3606" s="128" t="str">
        <f t="shared" si="1808"/>
        <v>IODTF</v>
      </c>
      <c r="F3606" s="128" t="s">
        <v>10</v>
      </c>
      <c r="G3606" s="128" t="s">
        <v>11</v>
      </c>
      <c r="H3606" s="128">
        <v>2015</v>
      </c>
      <c r="I3606" s="13">
        <f t="shared" si="1810"/>
        <v>0</v>
      </c>
      <c r="J3606" s="126">
        <f t="shared" si="1807"/>
        <v>0</v>
      </c>
      <c r="K3606" s="2">
        <v>0</v>
      </c>
    </row>
    <row r="3607" spans="3:11">
      <c r="C3607" s="2" t="s">
        <v>4363</v>
      </c>
      <c r="D3607" s="12" t="str">
        <f t="shared" si="1809"/>
        <v>ITDPH</v>
      </c>
      <c r="E3607" s="10" t="str">
        <f>D3607</f>
        <v>ITDPH</v>
      </c>
      <c r="F3607" s="10" t="s">
        <v>10</v>
      </c>
      <c r="G3607" s="10" t="s">
        <v>11</v>
      </c>
      <c r="H3607" s="10">
        <v>2015</v>
      </c>
      <c r="I3607" s="13">
        <f t="shared" si="1810"/>
        <v>3.3956533604786415E-3</v>
      </c>
      <c r="J3607" s="13">
        <f>I3607</f>
        <v>3.3956533604786415E-3</v>
      </c>
      <c r="K3607" s="2">
        <v>8</v>
      </c>
    </row>
    <row r="3608" spans="3:11">
      <c r="C3608" s="2" t="s">
        <v>4363</v>
      </c>
      <c r="D3608" s="12" t="str">
        <f t="shared" si="1809"/>
        <v>ITDPH</v>
      </c>
      <c r="E3608" s="10" t="str">
        <f t="shared" ref="E3608:E3671" si="1811">D3608</f>
        <v>ITDPH</v>
      </c>
      <c r="F3608" s="10" t="s">
        <v>10</v>
      </c>
      <c r="G3608" s="10" t="s">
        <v>11</v>
      </c>
      <c r="H3608" s="10">
        <v>2015</v>
      </c>
      <c r="I3608" s="13">
        <f t="shared" si="1810"/>
        <v>3.3956533604786415E-3</v>
      </c>
      <c r="J3608" s="13">
        <f t="shared" ref="J3608:J3666" si="1812">I3608</f>
        <v>3.3956533604786415E-3</v>
      </c>
      <c r="K3608" s="2">
        <v>8</v>
      </c>
    </row>
    <row r="3609" spans="3:11">
      <c r="C3609" s="2" t="s">
        <v>4364</v>
      </c>
      <c r="D3609" s="12" t="str">
        <f t="shared" si="1809"/>
        <v>ITDSH</v>
      </c>
      <c r="E3609" s="10" t="str">
        <f t="shared" si="1811"/>
        <v>ITDSH</v>
      </c>
      <c r="F3609" s="10" t="s">
        <v>10</v>
      </c>
      <c r="G3609" s="10" t="s">
        <v>11</v>
      </c>
      <c r="H3609" s="10">
        <v>2015</v>
      </c>
      <c r="I3609" s="13">
        <f t="shared" si="1810"/>
        <v>0</v>
      </c>
      <c r="J3609" s="13">
        <f t="shared" si="1812"/>
        <v>0</v>
      </c>
      <c r="K3609" s="2">
        <v>8</v>
      </c>
    </row>
    <row r="3610" spans="3:11">
      <c r="C3610" s="2" t="s">
        <v>2001</v>
      </c>
      <c r="D3610" s="12" t="str">
        <f t="shared" si="1809"/>
        <v>ITDLA</v>
      </c>
      <c r="E3610" s="10" t="str">
        <f t="shared" si="1811"/>
        <v>ITDLA</v>
      </c>
      <c r="F3610" s="10" t="s">
        <v>10</v>
      </c>
      <c r="G3610" s="10" t="s">
        <v>11</v>
      </c>
      <c r="H3610" s="10">
        <v>2015</v>
      </c>
      <c r="I3610" s="13">
        <f t="shared" si="1810"/>
        <v>5.8070206062627566E-3</v>
      </c>
      <c r="J3610" s="13">
        <f t="shared" si="1812"/>
        <v>5.8070206062627566E-3</v>
      </c>
      <c r="K3610" s="2">
        <v>8</v>
      </c>
    </row>
    <row r="3611" spans="3:11">
      <c r="C3611" s="2" t="s">
        <v>2002</v>
      </c>
      <c r="D3611" s="12" t="str">
        <f t="shared" si="1809"/>
        <v>ITDEM</v>
      </c>
      <c r="E3611" s="10" t="str">
        <f t="shared" si="1811"/>
        <v>ITDEM</v>
      </c>
      <c r="F3611" s="10" t="s">
        <v>10</v>
      </c>
      <c r="G3611" s="10" t="s">
        <v>11</v>
      </c>
      <c r="H3611" s="10">
        <v>2015</v>
      </c>
      <c r="I3611" s="13">
        <f t="shared" si="1810"/>
        <v>7.9393990487272147E-3</v>
      </c>
      <c r="J3611" s="13">
        <f t="shared" si="1812"/>
        <v>7.9393990487272147E-3</v>
      </c>
      <c r="K3611" s="2">
        <v>8</v>
      </c>
    </row>
    <row r="3612" spans="3:11">
      <c r="C3612" s="2" t="s">
        <v>2003</v>
      </c>
      <c r="D3612" s="12" t="str">
        <f t="shared" si="1809"/>
        <v>ITDTF</v>
      </c>
      <c r="E3612" s="10" t="str">
        <f t="shared" si="1811"/>
        <v>ITDTF</v>
      </c>
      <c r="F3612" s="10" t="s">
        <v>10</v>
      </c>
      <c r="G3612" s="10" t="s">
        <v>11</v>
      </c>
      <c r="H3612" s="10">
        <v>2015</v>
      </c>
      <c r="I3612" s="13">
        <f t="shared" si="1810"/>
        <v>0</v>
      </c>
      <c r="J3612" s="13">
        <f t="shared" si="1812"/>
        <v>0</v>
      </c>
      <c r="K3612" s="2">
        <v>8</v>
      </c>
    </row>
    <row r="3613" spans="3:11">
      <c r="C3613" s="2" t="s">
        <v>4365</v>
      </c>
      <c r="D3613" s="12" t="str">
        <f t="shared" si="1809"/>
        <v>ITDPH</v>
      </c>
      <c r="E3613" s="10" t="str">
        <f t="shared" si="1811"/>
        <v>ITDPH</v>
      </c>
      <c r="F3613" s="10" t="s">
        <v>10</v>
      </c>
      <c r="G3613" s="10" t="s">
        <v>11</v>
      </c>
      <c r="H3613" s="10">
        <v>2015</v>
      </c>
      <c r="I3613" s="13">
        <f t="shared" si="1810"/>
        <v>3.3956533604786415E-3</v>
      </c>
      <c r="J3613" s="13">
        <f t="shared" si="1812"/>
        <v>3.3956533604786415E-3</v>
      </c>
      <c r="K3613" s="2">
        <v>8</v>
      </c>
    </row>
    <row r="3614" spans="3:11">
      <c r="C3614" s="2" t="s">
        <v>4365</v>
      </c>
      <c r="D3614" s="12" t="str">
        <f t="shared" si="1809"/>
        <v>ITDPH</v>
      </c>
      <c r="E3614" s="10" t="str">
        <f t="shared" si="1811"/>
        <v>ITDPH</v>
      </c>
      <c r="F3614" s="10" t="s">
        <v>10</v>
      </c>
      <c r="G3614" s="10" t="s">
        <v>11</v>
      </c>
      <c r="H3614" s="10">
        <v>2015</v>
      </c>
      <c r="I3614" s="13">
        <f t="shared" si="1810"/>
        <v>3.3956533604786415E-3</v>
      </c>
      <c r="J3614" s="13">
        <f t="shared" si="1812"/>
        <v>3.3956533604786415E-3</v>
      </c>
      <c r="K3614" s="2">
        <v>8</v>
      </c>
    </row>
    <row r="3615" spans="3:11">
      <c r="C3615" s="2" t="s">
        <v>4366</v>
      </c>
      <c r="D3615" s="12" t="str">
        <f t="shared" si="1809"/>
        <v>ITDSH</v>
      </c>
      <c r="E3615" s="10" t="str">
        <f t="shared" si="1811"/>
        <v>ITDSH</v>
      </c>
      <c r="F3615" s="10" t="s">
        <v>10</v>
      </c>
      <c r="G3615" s="10" t="s">
        <v>11</v>
      </c>
      <c r="H3615" s="10">
        <v>2015</v>
      </c>
      <c r="I3615" s="13">
        <f t="shared" si="1810"/>
        <v>0</v>
      </c>
      <c r="J3615" s="13">
        <f t="shared" si="1812"/>
        <v>0</v>
      </c>
      <c r="K3615" s="2">
        <v>8</v>
      </c>
    </row>
    <row r="3616" spans="3:11">
      <c r="C3616" s="2" t="s">
        <v>2004</v>
      </c>
      <c r="D3616" s="12" t="str">
        <f t="shared" si="1809"/>
        <v>ITDLA</v>
      </c>
      <c r="E3616" s="10" t="str">
        <f t="shared" si="1811"/>
        <v>ITDLA</v>
      </c>
      <c r="F3616" s="10" t="s">
        <v>10</v>
      </c>
      <c r="G3616" s="10" t="s">
        <v>11</v>
      </c>
      <c r="H3616" s="10">
        <v>2015</v>
      </c>
      <c r="I3616" s="13">
        <f t="shared" si="1810"/>
        <v>5.8070206062627566E-3</v>
      </c>
      <c r="J3616" s="13">
        <f t="shared" si="1812"/>
        <v>5.8070206062627566E-3</v>
      </c>
      <c r="K3616" s="2">
        <v>8</v>
      </c>
    </row>
    <row r="3617" spans="3:11">
      <c r="C3617" s="2" t="s">
        <v>2005</v>
      </c>
      <c r="D3617" s="12" t="str">
        <f t="shared" si="1809"/>
        <v>ITDEM</v>
      </c>
      <c r="E3617" s="10" t="str">
        <f t="shared" si="1811"/>
        <v>ITDEM</v>
      </c>
      <c r="F3617" s="10" t="s">
        <v>10</v>
      </c>
      <c r="G3617" s="10" t="s">
        <v>11</v>
      </c>
      <c r="H3617" s="10">
        <v>2015</v>
      </c>
      <c r="I3617" s="13">
        <f t="shared" si="1810"/>
        <v>7.9393990487272147E-3</v>
      </c>
      <c r="J3617" s="13">
        <f t="shared" si="1812"/>
        <v>7.9393990487272147E-3</v>
      </c>
      <c r="K3617" s="2">
        <v>8</v>
      </c>
    </row>
    <row r="3618" spans="3:11">
      <c r="C3618" s="2" t="s">
        <v>2006</v>
      </c>
      <c r="D3618" s="12" t="str">
        <f t="shared" si="1809"/>
        <v>ITDTF</v>
      </c>
      <c r="E3618" s="10" t="str">
        <f t="shared" si="1811"/>
        <v>ITDTF</v>
      </c>
      <c r="F3618" s="10" t="s">
        <v>10</v>
      </c>
      <c r="G3618" s="10" t="s">
        <v>11</v>
      </c>
      <c r="H3618" s="10">
        <v>2015</v>
      </c>
      <c r="I3618" s="13">
        <f t="shared" si="1810"/>
        <v>0</v>
      </c>
      <c r="J3618" s="13">
        <f t="shared" si="1812"/>
        <v>0</v>
      </c>
      <c r="K3618" s="2">
        <v>8</v>
      </c>
    </row>
    <row r="3619" spans="3:11">
      <c r="C3619" s="2" t="s">
        <v>4367</v>
      </c>
      <c r="D3619" s="12" t="str">
        <f t="shared" si="1809"/>
        <v>ITDPH</v>
      </c>
      <c r="E3619" s="10" t="str">
        <f t="shared" si="1811"/>
        <v>ITDPH</v>
      </c>
      <c r="F3619" s="10" t="s">
        <v>10</v>
      </c>
      <c r="G3619" s="10" t="s">
        <v>11</v>
      </c>
      <c r="H3619" s="10">
        <v>2015</v>
      </c>
      <c r="I3619" s="13">
        <f t="shared" si="1810"/>
        <v>3.3956533604786415E-3</v>
      </c>
      <c r="J3619" s="13">
        <f t="shared" si="1812"/>
        <v>3.3956533604786415E-3</v>
      </c>
      <c r="K3619" s="2">
        <v>8</v>
      </c>
    </row>
    <row r="3620" spans="3:11">
      <c r="C3620" s="2" t="s">
        <v>4367</v>
      </c>
      <c r="D3620" s="12" t="str">
        <f t="shared" si="1809"/>
        <v>ITDPH</v>
      </c>
      <c r="E3620" s="10" t="str">
        <f t="shared" si="1811"/>
        <v>ITDPH</v>
      </c>
      <c r="F3620" s="10" t="s">
        <v>10</v>
      </c>
      <c r="G3620" s="10" t="s">
        <v>11</v>
      </c>
      <c r="H3620" s="10">
        <v>2015</v>
      </c>
      <c r="I3620" s="13">
        <f t="shared" si="1810"/>
        <v>3.3956533604786415E-3</v>
      </c>
      <c r="J3620" s="13">
        <f t="shared" si="1812"/>
        <v>3.3956533604786415E-3</v>
      </c>
      <c r="K3620" s="2">
        <v>8</v>
      </c>
    </row>
    <row r="3621" spans="3:11">
      <c r="C3621" s="2" t="s">
        <v>4368</v>
      </c>
      <c r="D3621" s="12" t="str">
        <f t="shared" si="1809"/>
        <v>ITDSH</v>
      </c>
      <c r="E3621" s="10" t="str">
        <f t="shared" si="1811"/>
        <v>ITDSH</v>
      </c>
      <c r="F3621" s="10" t="s">
        <v>10</v>
      </c>
      <c r="G3621" s="10" t="s">
        <v>11</v>
      </c>
      <c r="H3621" s="10">
        <v>2015</v>
      </c>
      <c r="I3621" s="13">
        <f t="shared" si="1810"/>
        <v>0</v>
      </c>
      <c r="J3621" s="13">
        <f t="shared" si="1812"/>
        <v>0</v>
      </c>
      <c r="K3621" s="2">
        <v>8</v>
      </c>
    </row>
    <row r="3622" spans="3:11">
      <c r="C3622" s="2" t="s">
        <v>2007</v>
      </c>
      <c r="D3622" s="12" t="str">
        <f t="shared" si="1809"/>
        <v>ITDLA</v>
      </c>
      <c r="E3622" s="10" t="str">
        <f t="shared" si="1811"/>
        <v>ITDLA</v>
      </c>
      <c r="F3622" s="10" t="s">
        <v>10</v>
      </c>
      <c r="G3622" s="10" t="s">
        <v>11</v>
      </c>
      <c r="H3622" s="10">
        <v>2015</v>
      </c>
      <c r="I3622" s="13">
        <f t="shared" si="1810"/>
        <v>5.8070206062627557E-3</v>
      </c>
      <c r="J3622" s="13">
        <f t="shared" si="1812"/>
        <v>5.8070206062627557E-3</v>
      </c>
      <c r="K3622" s="2">
        <v>8</v>
      </c>
    </row>
    <row r="3623" spans="3:11">
      <c r="C3623" s="2" t="s">
        <v>2008</v>
      </c>
      <c r="D3623" s="12" t="str">
        <f t="shared" si="1809"/>
        <v>ITDEM</v>
      </c>
      <c r="E3623" s="10" t="str">
        <f t="shared" si="1811"/>
        <v>ITDEM</v>
      </c>
      <c r="F3623" s="10" t="s">
        <v>10</v>
      </c>
      <c r="G3623" s="10" t="s">
        <v>11</v>
      </c>
      <c r="H3623" s="10">
        <v>2015</v>
      </c>
      <c r="I3623" s="13">
        <f t="shared" si="1810"/>
        <v>7.9393990487272147E-3</v>
      </c>
      <c r="J3623" s="13">
        <f t="shared" si="1812"/>
        <v>7.9393990487272147E-3</v>
      </c>
      <c r="K3623" s="2">
        <v>8</v>
      </c>
    </row>
    <row r="3624" spans="3:11">
      <c r="C3624" s="2" t="s">
        <v>2009</v>
      </c>
      <c r="D3624" s="12" t="str">
        <f t="shared" si="1809"/>
        <v>ITDTF</v>
      </c>
      <c r="E3624" s="10" t="str">
        <f t="shared" si="1811"/>
        <v>ITDTF</v>
      </c>
      <c r="F3624" s="10" t="s">
        <v>10</v>
      </c>
      <c r="G3624" s="10" t="s">
        <v>11</v>
      </c>
      <c r="H3624" s="10">
        <v>2015</v>
      </c>
      <c r="I3624" s="13">
        <f t="shared" si="1810"/>
        <v>0</v>
      </c>
      <c r="J3624" s="13">
        <f t="shared" si="1812"/>
        <v>0</v>
      </c>
      <c r="K3624" s="2">
        <v>8</v>
      </c>
    </row>
    <row r="3625" spans="3:11">
      <c r="C3625" s="2" t="s">
        <v>4369</v>
      </c>
      <c r="D3625" s="12" t="str">
        <f t="shared" si="1809"/>
        <v>ITDPH</v>
      </c>
      <c r="E3625" s="10" t="str">
        <f t="shared" si="1811"/>
        <v>ITDPH</v>
      </c>
      <c r="F3625" s="10" t="s">
        <v>10</v>
      </c>
      <c r="G3625" s="10" t="s">
        <v>11</v>
      </c>
      <c r="H3625" s="10">
        <v>2015</v>
      </c>
      <c r="I3625" s="13">
        <f t="shared" si="1810"/>
        <v>3.3956533604786415E-3</v>
      </c>
      <c r="J3625" s="13">
        <f t="shared" si="1812"/>
        <v>3.3956533604786415E-3</v>
      </c>
      <c r="K3625" s="2">
        <v>8</v>
      </c>
    </row>
    <row r="3626" spans="3:11">
      <c r="C3626" s="2" t="s">
        <v>4369</v>
      </c>
      <c r="D3626" s="12" t="str">
        <f t="shared" si="1809"/>
        <v>ITDPH</v>
      </c>
      <c r="E3626" s="10" t="str">
        <f t="shared" si="1811"/>
        <v>ITDPH</v>
      </c>
      <c r="F3626" s="10" t="s">
        <v>10</v>
      </c>
      <c r="G3626" s="10" t="s">
        <v>11</v>
      </c>
      <c r="H3626" s="10">
        <v>2015</v>
      </c>
      <c r="I3626" s="13">
        <f t="shared" si="1810"/>
        <v>3.3956533604786415E-3</v>
      </c>
      <c r="J3626" s="13">
        <f t="shared" si="1812"/>
        <v>3.3956533604786415E-3</v>
      </c>
      <c r="K3626" s="2">
        <v>8</v>
      </c>
    </row>
    <row r="3627" spans="3:11">
      <c r="C3627" s="2" t="s">
        <v>4370</v>
      </c>
      <c r="D3627" s="12" t="str">
        <f t="shared" si="1809"/>
        <v>ITDSH</v>
      </c>
      <c r="E3627" s="10" t="str">
        <f t="shared" si="1811"/>
        <v>ITDSH</v>
      </c>
      <c r="F3627" s="10" t="s">
        <v>10</v>
      </c>
      <c r="G3627" s="10" t="s">
        <v>11</v>
      </c>
      <c r="H3627" s="10">
        <v>2015</v>
      </c>
      <c r="I3627" s="13">
        <f t="shared" si="1810"/>
        <v>0</v>
      </c>
      <c r="J3627" s="13">
        <f t="shared" si="1812"/>
        <v>0</v>
      </c>
      <c r="K3627" s="2">
        <v>8</v>
      </c>
    </row>
    <row r="3628" spans="3:11">
      <c r="C3628" s="2" t="s">
        <v>2010</v>
      </c>
      <c r="D3628" s="12" t="str">
        <f t="shared" si="1809"/>
        <v>ITDLA</v>
      </c>
      <c r="E3628" s="10" t="str">
        <f t="shared" si="1811"/>
        <v>ITDLA</v>
      </c>
      <c r="F3628" s="10" t="s">
        <v>10</v>
      </c>
      <c r="G3628" s="10" t="s">
        <v>11</v>
      </c>
      <c r="H3628" s="10">
        <v>2015</v>
      </c>
      <c r="I3628" s="13">
        <f t="shared" si="1810"/>
        <v>5.8070206062627574E-3</v>
      </c>
      <c r="J3628" s="13">
        <f t="shared" si="1812"/>
        <v>5.8070206062627574E-3</v>
      </c>
      <c r="K3628" s="2">
        <v>8</v>
      </c>
    </row>
    <row r="3629" spans="3:11">
      <c r="C3629" s="2" t="s">
        <v>2011</v>
      </c>
      <c r="D3629" s="12" t="str">
        <f t="shared" si="1809"/>
        <v>ITDEM</v>
      </c>
      <c r="E3629" s="10" t="str">
        <f t="shared" si="1811"/>
        <v>ITDEM</v>
      </c>
      <c r="F3629" s="10" t="s">
        <v>10</v>
      </c>
      <c r="G3629" s="10" t="s">
        <v>11</v>
      </c>
      <c r="H3629" s="10">
        <v>2015</v>
      </c>
      <c r="I3629" s="13">
        <f t="shared" si="1810"/>
        <v>7.9393990487272147E-3</v>
      </c>
      <c r="J3629" s="13">
        <f t="shared" si="1812"/>
        <v>7.9393990487272147E-3</v>
      </c>
      <c r="K3629" s="2">
        <v>8</v>
      </c>
    </row>
    <row r="3630" spans="3:11">
      <c r="C3630" s="2" t="s">
        <v>2012</v>
      </c>
      <c r="D3630" s="12" t="str">
        <f t="shared" si="1809"/>
        <v>ITDTF</v>
      </c>
      <c r="E3630" s="10" t="str">
        <f t="shared" si="1811"/>
        <v>ITDTF</v>
      </c>
      <c r="F3630" s="10" t="s">
        <v>10</v>
      </c>
      <c r="G3630" s="10" t="s">
        <v>11</v>
      </c>
      <c r="H3630" s="10">
        <v>2015</v>
      </c>
      <c r="I3630" s="13">
        <f t="shared" si="1810"/>
        <v>0</v>
      </c>
      <c r="J3630" s="13">
        <f t="shared" si="1812"/>
        <v>0</v>
      </c>
      <c r="K3630" s="2">
        <v>8</v>
      </c>
    </row>
    <row r="3631" spans="3:11">
      <c r="C3631" s="2" t="s">
        <v>4371</v>
      </c>
      <c r="D3631" s="12" t="str">
        <f t="shared" si="1809"/>
        <v>ITDPH</v>
      </c>
      <c r="E3631" s="10" t="str">
        <f t="shared" si="1811"/>
        <v>ITDPH</v>
      </c>
      <c r="F3631" s="10" t="s">
        <v>10</v>
      </c>
      <c r="G3631" s="10" t="s">
        <v>11</v>
      </c>
      <c r="H3631" s="10">
        <v>2015</v>
      </c>
      <c r="I3631" s="13">
        <f t="shared" si="1810"/>
        <v>3.3956533604786415E-3</v>
      </c>
      <c r="J3631" s="13">
        <f t="shared" si="1812"/>
        <v>3.3956533604786415E-3</v>
      </c>
      <c r="K3631" s="2">
        <v>8</v>
      </c>
    </row>
    <row r="3632" spans="3:11">
      <c r="C3632" s="2" t="s">
        <v>4371</v>
      </c>
      <c r="D3632" s="12" t="str">
        <f t="shared" si="1809"/>
        <v>ITDPH</v>
      </c>
      <c r="E3632" s="10" t="str">
        <f t="shared" si="1811"/>
        <v>ITDPH</v>
      </c>
      <c r="F3632" s="10" t="s">
        <v>10</v>
      </c>
      <c r="G3632" s="10" t="s">
        <v>11</v>
      </c>
      <c r="H3632" s="10">
        <v>2015</v>
      </c>
      <c r="I3632" s="13">
        <f t="shared" si="1810"/>
        <v>3.3956533604786415E-3</v>
      </c>
      <c r="J3632" s="13">
        <f t="shared" si="1812"/>
        <v>3.3956533604786415E-3</v>
      </c>
      <c r="K3632" s="2">
        <v>8</v>
      </c>
    </row>
    <row r="3633" spans="3:11">
      <c r="C3633" s="2" t="s">
        <v>4372</v>
      </c>
      <c r="D3633" s="12" t="str">
        <f t="shared" si="1809"/>
        <v>ITDSH</v>
      </c>
      <c r="E3633" s="10" t="str">
        <f t="shared" si="1811"/>
        <v>ITDSH</v>
      </c>
      <c r="F3633" s="10" t="s">
        <v>10</v>
      </c>
      <c r="G3633" s="10" t="s">
        <v>11</v>
      </c>
      <c r="H3633" s="10">
        <v>2015</v>
      </c>
      <c r="I3633" s="13">
        <f t="shared" si="1810"/>
        <v>0</v>
      </c>
      <c r="J3633" s="13">
        <f t="shared" si="1812"/>
        <v>0</v>
      </c>
      <c r="K3633" s="2">
        <v>8</v>
      </c>
    </row>
    <row r="3634" spans="3:11">
      <c r="C3634" s="2" t="s">
        <v>2013</v>
      </c>
      <c r="D3634" s="12" t="str">
        <f t="shared" si="1809"/>
        <v>ITDLA</v>
      </c>
      <c r="E3634" s="10" t="str">
        <f t="shared" si="1811"/>
        <v>ITDLA</v>
      </c>
      <c r="F3634" s="10" t="s">
        <v>10</v>
      </c>
      <c r="G3634" s="10" t="s">
        <v>11</v>
      </c>
      <c r="H3634" s="10">
        <v>2015</v>
      </c>
      <c r="I3634" s="13">
        <f t="shared" si="1810"/>
        <v>5.807020606262754E-3</v>
      </c>
      <c r="J3634" s="13">
        <f t="shared" si="1812"/>
        <v>5.807020606262754E-3</v>
      </c>
      <c r="K3634" s="2">
        <v>8</v>
      </c>
    </row>
    <row r="3635" spans="3:11">
      <c r="C3635" s="2" t="s">
        <v>2014</v>
      </c>
      <c r="D3635" s="12" t="str">
        <f t="shared" si="1809"/>
        <v>ITDEM</v>
      </c>
      <c r="E3635" s="10" t="str">
        <f t="shared" si="1811"/>
        <v>ITDEM</v>
      </c>
      <c r="F3635" s="10" t="s">
        <v>10</v>
      </c>
      <c r="G3635" s="10" t="s">
        <v>11</v>
      </c>
      <c r="H3635" s="10">
        <v>2015</v>
      </c>
      <c r="I3635" s="13">
        <f t="shared" si="1810"/>
        <v>7.9393990487272147E-3</v>
      </c>
      <c r="J3635" s="13">
        <f t="shared" si="1812"/>
        <v>7.9393990487272147E-3</v>
      </c>
      <c r="K3635" s="2">
        <v>8</v>
      </c>
    </row>
    <row r="3636" spans="3:11">
      <c r="C3636" s="2" t="s">
        <v>2015</v>
      </c>
      <c r="D3636" s="12" t="str">
        <f t="shared" si="1809"/>
        <v>ITDTF</v>
      </c>
      <c r="E3636" s="10" t="str">
        <f t="shared" si="1811"/>
        <v>ITDTF</v>
      </c>
      <c r="F3636" s="10" t="s">
        <v>10</v>
      </c>
      <c r="G3636" s="10" t="s">
        <v>11</v>
      </c>
      <c r="H3636" s="10">
        <v>2015</v>
      </c>
      <c r="I3636" s="13">
        <f t="shared" si="1810"/>
        <v>0</v>
      </c>
      <c r="J3636" s="13">
        <f t="shared" si="1812"/>
        <v>0</v>
      </c>
      <c r="K3636" s="2">
        <v>8</v>
      </c>
    </row>
    <row r="3637" spans="3:11">
      <c r="C3637" s="2" t="s">
        <v>4373</v>
      </c>
      <c r="D3637" s="12" t="str">
        <f t="shared" si="1809"/>
        <v>ITDPH</v>
      </c>
      <c r="E3637" s="10" t="str">
        <f t="shared" si="1811"/>
        <v>ITDPH</v>
      </c>
      <c r="F3637" s="10" t="s">
        <v>10</v>
      </c>
      <c r="G3637" s="10" t="s">
        <v>11</v>
      </c>
      <c r="H3637" s="10">
        <v>2015</v>
      </c>
      <c r="I3637" s="13">
        <f t="shared" si="1810"/>
        <v>3.3956533604786415E-3</v>
      </c>
      <c r="J3637" s="13">
        <f t="shared" si="1812"/>
        <v>3.3956533604786415E-3</v>
      </c>
      <c r="K3637" s="2">
        <v>8</v>
      </c>
    </row>
    <row r="3638" spans="3:11">
      <c r="C3638" s="2" t="s">
        <v>4373</v>
      </c>
      <c r="D3638" s="12" t="str">
        <f t="shared" si="1809"/>
        <v>ITDPH</v>
      </c>
      <c r="E3638" s="10" t="str">
        <f t="shared" si="1811"/>
        <v>ITDPH</v>
      </c>
      <c r="F3638" s="10" t="s">
        <v>10</v>
      </c>
      <c r="G3638" s="10" t="s">
        <v>11</v>
      </c>
      <c r="H3638" s="10">
        <v>2015</v>
      </c>
      <c r="I3638" s="13">
        <f t="shared" si="1810"/>
        <v>3.3956533604786415E-3</v>
      </c>
      <c r="J3638" s="13">
        <f t="shared" si="1812"/>
        <v>3.3956533604786415E-3</v>
      </c>
      <c r="K3638" s="2">
        <v>8</v>
      </c>
    </row>
    <row r="3639" spans="3:11">
      <c r="C3639" s="2" t="s">
        <v>4374</v>
      </c>
      <c r="D3639" s="12" t="str">
        <f t="shared" si="1809"/>
        <v>ITDSH</v>
      </c>
      <c r="E3639" s="10" t="str">
        <f t="shared" si="1811"/>
        <v>ITDSH</v>
      </c>
      <c r="F3639" s="10" t="s">
        <v>10</v>
      </c>
      <c r="G3639" s="10" t="s">
        <v>11</v>
      </c>
      <c r="H3639" s="10">
        <v>2015</v>
      </c>
      <c r="I3639" s="13">
        <f t="shared" si="1810"/>
        <v>0</v>
      </c>
      <c r="J3639" s="13">
        <f t="shared" si="1812"/>
        <v>0</v>
      </c>
      <c r="K3639" s="2">
        <v>8</v>
      </c>
    </row>
    <row r="3640" spans="3:11">
      <c r="C3640" s="2" t="s">
        <v>2016</v>
      </c>
      <c r="D3640" s="12" t="str">
        <f t="shared" si="1809"/>
        <v>ITDLA</v>
      </c>
      <c r="E3640" s="10" t="str">
        <f t="shared" si="1811"/>
        <v>ITDLA</v>
      </c>
      <c r="F3640" s="10" t="s">
        <v>10</v>
      </c>
      <c r="G3640" s="10" t="s">
        <v>11</v>
      </c>
      <c r="H3640" s="10">
        <v>2015</v>
      </c>
      <c r="I3640" s="13">
        <f t="shared" si="1810"/>
        <v>5.8070206062627574E-3</v>
      </c>
      <c r="J3640" s="13">
        <f t="shared" si="1812"/>
        <v>5.8070206062627574E-3</v>
      </c>
      <c r="K3640" s="2">
        <v>8</v>
      </c>
    </row>
    <row r="3641" spans="3:11">
      <c r="C3641" s="2" t="s">
        <v>2017</v>
      </c>
      <c r="D3641" s="12" t="str">
        <f t="shared" si="1809"/>
        <v>ITDEM</v>
      </c>
      <c r="E3641" s="10" t="str">
        <f t="shared" si="1811"/>
        <v>ITDEM</v>
      </c>
      <c r="F3641" s="10" t="s">
        <v>10</v>
      </c>
      <c r="G3641" s="10" t="s">
        <v>11</v>
      </c>
      <c r="H3641" s="10">
        <v>2015</v>
      </c>
      <c r="I3641" s="13">
        <f t="shared" si="1810"/>
        <v>7.9393990487272147E-3</v>
      </c>
      <c r="J3641" s="13">
        <f t="shared" si="1812"/>
        <v>7.9393990487272147E-3</v>
      </c>
      <c r="K3641" s="2">
        <v>8</v>
      </c>
    </row>
    <row r="3642" spans="3:11">
      <c r="C3642" s="2" t="s">
        <v>2018</v>
      </c>
      <c r="D3642" s="12" t="str">
        <f t="shared" si="1809"/>
        <v>ITDTF</v>
      </c>
      <c r="E3642" s="10" t="str">
        <f t="shared" si="1811"/>
        <v>ITDTF</v>
      </c>
      <c r="F3642" s="10" t="s">
        <v>10</v>
      </c>
      <c r="G3642" s="10" t="s">
        <v>11</v>
      </c>
      <c r="H3642" s="10">
        <v>2015</v>
      </c>
      <c r="I3642" s="13">
        <f t="shared" si="1810"/>
        <v>0</v>
      </c>
      <c r="J3642" s="13">
        <f t="shared" si="1812"/>
        <v>0</v>
      </c>
      <c r="K3642" s="2">
        <v>8</v>
      </c>
    </row>
    <row r="3643" spans="3:11">
      <c r="C3643" s="2" t="s">
        <v>4375</v>
      </c>
      <c r="D3643" s="12" t="str">
        <f t="shared" si="1809"/>
        <v>ITDPH</v>
      </c>
      <c r="E3643" s="10" t="str">
        <f t="shared" si="1811"/>
        <v>ITDPH</v>
      </c>
      <c r="F3643" s="10" t="s">
        <v>10</v>
      </c>
      <c r="G3643" s="10" t="s">
        <v>11</v>
      </c>
      <c r="H3643" s="10">
        <v>2015</v>
      </c>
      <c r="I3643" s="13">
        <f t="shared" si="1810"/>
        <v>3.3956533604786415E-3</v>
      </c>
      <c r="J3643" s="13">
        <f t="shared" si="1812"/>
        <v>3.3956533604786415E-3</v>
      </c>
      <c r="K3643" s="2">
        <v>8</v>
      </c>
    </row>
    <row r="3644" spans="3:11">
      <c r="C3644" s="2" t="s">
        <v>4375</v>
      </c>
      <c r="D3644" s="12" t="str">
        <f t="shared" si="1809"/>
        <v>ITDPH</v>
      </c>
      <c r="E3644" s="10" t="str">
        <f t="shared" si="1811"/>
        <v>ITDPH</v>
      </c>
      <c r="F3644" s="10" t="s">
        <v>10</v>
      </c>
      <c r="G3644" s="10" t="s">
        <v>11</v>
      </c>
      <c r="H3644" s="10">
        <v>2015</v>
      </c>
      <c r="I3644" s="13">
        <f t="shared" si="1810"/>
        <v>3.3956533604786415E-3</v>
      </c>
      <c r="J3644" s="13">
        <f t="shared" si="1812"/>
        <v>3.3956533604786415E-3</v>
      </c>
      <c r="K3644" s="2">
        <v>8</v>
      </c>
    </row>
    <row r="3645" spans="3:11">
      <c r="C3645" s="2" t="s">
        <v>4376</v>
      </c>
      <c r="D3645" s="12" t="str">
        <f t="shared" si="1809"/>
        <v>ITDSH</v>
      </c>
      <c r="E3645" s="10" t="str">
        <f t="shared" si="1811"/>
        <v>ITDSH</v>
      </c>
      <c r="F3645" s="10" t="s">
        <v>10</v>
      </c>
      <c r="G3645" s="10" t="s">
        <v>11</v>
      </c>
      <c r="H3645" s="10">
        <v>2015</v>
      </c>
      <c r="I3645" s="13">
        <f t="shared" si="1810"/>
        <v>0</v>
      </c>
      <c r="J3645" s="13">
        <f t="shared" si="1812"/>
        <v>0</v>
      </c>
      <c r="K3645" s="2">
        <v>8</v>
      </c>
    </row>
    <row r="3646" spans="3:11">
      <c r="C3646" s="2" t="s">
        <v>2019</v>
      </c>
      <c r="D3646" s="12" t="str">
        <f t="shared" si="1809"/>
        <v>ITDLA</v>
      </c>
      <c r="E3646" s="10" t="str">
        <f t="shared" si="1811"/>
        <v>ITDLA</v>
      </c>
      <c r="F3646" s="10" t="s">
        <v>10</v>
      </c>
      <c r="G3646" s="10" t="s">
        <v>11</v>
      </c>
      <c r="H3646" s="10">
        <v>2015</v>
      </c>
      <c r="I3646" s="13">
        <f t="shared" si="1810"/>
        <v>5.8070206062627505E-3</v>
      </c>
      <c r="J3646" s="13">
        <f t="shared" si="1812"/>
        <v>5.8070206062627505E-3</v>
      </c>
      <c r="K3646" s="2">
        <v>8</v>
      </c>
    </row>
    <row r="3647" spans="3:11">
      <c r="C3647" s="2" t="s">
        <v>2020</v>
      </c>
      <c r="D3647" s="12" t="str">
        <f t="shared" si="1809"/>
        <v>ITDEM</v>
      </c>
      <c r="E3647" s="10" t="str">
        <f t="shared" si="1811"/>
        <v>ITDEM</v>
      </c>
      <c r="F3647" s="10" t="s">
        <v>10</v>
      </c>
      <c r="G3647" s="10" t="s">
        <v>11</v>
      </c>
      <c r="H3647" s="10">
        <v>2015</v>
      </c>
      <c r="I3647" s="13">
        <f t="shared" si="1810"/>
        <v>7.9393990487272078E-3</v>
      </c>
      <c r="J3647" s="13">
        <f t="shared" si="1812"/>
        <v>7.9393990487272078E-3</v>
      </c>
      <c r="K3647" s="2">
        <v>8</v>
      </c>
    </row>
    <row r="3648" spans="3:11">
      <c r="C3648" s="2" t="s">
        <v>2021</v>
      </c>
      <c r="D3648" s="12" t="str">
        <f t="shared" si="1809"/>
        <v>ITDTF</v>
      </c>
      <c r="E3648" s="10" t="str">
        <f t="shared" si="1811"/>
        <v>ITDTF</v>
      </c>
      <c r="F3648" s="10" t="s">
        <v>10</v>
      </c>
      <c r="G3648" s="10" t="s">
        <v>11</v>
      </c>
      <c r="H3648" s="10">
        <v>2015</v>
      </c>
      <c r="I3648" s="13">
        <f t="shared" si="1810"/>
        <v>0</v>
      </c>
      <c r="J3648" s="13">
        <f t="shared" si="1812"/>
        <v>0</v>
      </c>
      <c r="K3648" s="2">
        <v>8</v>
      </c>
    </row>
    <row r="3649" spans="3:11">
      <c r="C3649" s="2" t="s">
        <v>4377</v>
      </c>
      <c r="D3649" s="12" t="str">
        <f t="shared" si="1809"/>
        <v>ITDPH</v>
      </c>
      <c r="E3649" s="10" t="str">
        <f t="shared" si="1811"/>
        <v>ITDPH</v>
      </c>
      <c r="F3649" s="10" t="s">
        <v>10</v>
      </c>
      <c r="G3649" s="10" t="s">
        <v>11</v>
      </c>
      <c r="H3649" s="10">
        <v>2015</v>
      </c>
      <c r="I3649" s="13">
        <f t="shared" si="1810"/>
        <v>3.3956533604786415E-3</v>
      </c>
      <c r="J3649" s="13">
        <f t="shared" si="1812"/>
        <v>3.3956533604786415E-3</v>
      </c>
      <c r="K3649" s="2">
        <v>8</v>
      </c>
    </row>
    <row r="3650" spans="3:11">
      <c r="C3650" s="2" t="s">
        <v>4377</v>
      </c>
      <c r="D3650" s="12" t="str">
        <f t="shared" si="1809"/>
        <v>ITDPH</v>
      </c>
      <c r="E3650" s="10" t="str">
        <f t="shared" si="1811"/>
        <v>ITDPH</v>
      </c>
      <c r="F3650" s="10" t="s">
        <v>10</v>
      </c>
      <c r="G3650" s="10" t="s">
        <v>11</v>
      </c>
      <c r="H3650" s="10">
        <v>2015</v>
      </c>
      <c r="I3650" s="13">
        <f t="shared" si="1810"/>
        <v>3.3956533604786415E-3</v>
      </c>
      <c r="J3650" s="13">
        <f t="shared" si="1812"/>
        <v>3.3956533604786415E-3</v>
      </c>
      <c r="K3650" s="2">
        <v>8</v>
      </c>
    </row>
    <row r="3651" spans="3:11">
      <c r="C3651" s="2" t="s">
        <v>4378</v>
      </c>
      <c r="D3651" s="12" t="str">
        <f t="shared" si="1809"/>
        <v>ITDSH</v>
      </c>
      <c r="E3651" s="10" t="str">
        <f t="shared" si="1811"/>
        <v>ITDSH</v>
      </c>
      <c r="F3651" s="10" t="s">
        <v>10</v>
      </c>
      <c r="G3651" s="10" t="s">
        <v>11</v>
      </c>
      <c r="H3651" s="10">
        <v>2015</v>
      </c>
      <c r="I3651" s="13">
        <f t="shared" si="1810"/>
        <v>0</v>
      </c>
      <c r="J3651" s="13">
        <f t="shared" si="1812"/>
        <v>0</v>
      </c>
      <c r="K3651" s="2">
        <v>8</v>
      </c>
    </row>
    <row r="3652" spans="3:11">
      <c r="C3652" s="2" t="s">
        <v>2022</v>
      </c>
      <c r="D3652" s="12" t="str">
        <f t="shared" si="1809"/>
        <v>ITDLA</v>
      </c>
      <c r="E3652" s="10" t="str">
        <f t="shared" si="1811"/>
        <v>ITDLA</v>
      </c>
      <c r="F3652" s="10" t="s">
        <v>10</v>
      </c>
      <c r="G3652" s="10" t="s">
        <v>11</v>
      </c>
      <c r="H3652" s="10">
        <v>2015</v>
      </c>
      <c r="I3652" s="13">
        <f t="shared" si="1810"/>
        <v>5.8070206062627635E-3</v>
      </c>
      <c r="J3652" s="13">
        <f t="shared" si="1812"/>
        <v>5.8070206062627635E-3</v>
      </c>
      <c r="K3652" s="2">
        <v>8</v>
      </c>
    </row>
    <row r="3653" spans="3:11">
      <c r="C3653" s="2" t="s">
        <v>2023</v>
      </c>
      <c r="D3653" s="12" t="str">
        <f t="shared" si="1809"/>
        <v>ITDEM</v>
      </c>
      <c r="E3653" s="10" t="str">
        <f t="shared" si="1811"/>
        <v>ITDEM</v>
      </c>
      <c r="F3653" s="10" t="s">
        <v>10</v>
      </c>
      <c r="G3653" s="10" t="s">
        <v>11</v>
      </c>
      <c r="H3653" s="10">
        <v>2015</v>
      </c>
      <c r="I3653" s="13">
        <f t="shared" si="1810"/>
        <v>7.9393990487272199E-3</v>
      </c>
      <c r="J3653" s="13">
        <f t="shared" si="1812"/>
        <v>7.9393990487272199E-3</v>
      </c>
      <c r="K3653" s="2">
        <v>8</v>
      </c>
    </row>
    <row r="3654" spans="3:11">
      <c r="C3654" s="2" t="s">
        <v>2024</v>
      </c>
      <c r="D3654" s="12" t="str">
        <f t="shared" si="1809"/>
        <v>ITDTF</v>
      </c>
      <c r="E3654" s="10" t="str">
        <f t="shared" si="1811"/>
        <v>ITDTF</v>
      </c>
      <c r="F3654" s="10" t="s">
        <v>10</v>
      </c>
      <c r="G3654" s="10" t="s">
        <v>11</v>
      </c>
      <c r="H3654" s="10">
        <v>2015</v>
      </c>
      <c r="I3654" s="13">
        <f t="shared" si="1810"/>
        <v>0</v>
      </c>
      <c r="J3654" s="13">
        <f t="shared" si="1812"/>
        <v>0</v>
      </c>
      <c r="K3654" s="2">
        <v>8</v>
      </c>
    </row>
    <row r="3655" spans="3:11">
      <c r="C3655" s="2" t="s">
        <v>4379</v>
      </c>
      <c r="D3655" s="12" t="str">
        <f t="shared" si="1809"/>
        <v>ITDPH</v>
      </c>
      <c r="E3655" s="10" t="str">
        <f t="shared" si="1811"/>
        <v>ITDPH</v>
      </c>
      <c r="F3655" s="10" t="s">
        <v>10</v>
      </c>
      <c r="G3655" s="10" t="s">
        <v>11</v>
      </c>
      <c r="H3655" s="10">
        <v>2015</v>
      </c>
      <c r="I3655" s="13">
        <f t="shared" si="1810"/>
        <v>3.3956533604786415E-3</v>
      </c>
      <c r="J3655" s="13">
        <f t="shared" si="1812"/>
        <v>3.3956533604786415E-3</v>
      </c>
      <c r="K3655" s="2">
        <v>8</v>
      </c>
    </row>
    <row r="3656" spans="3:11">
      <c r="C3656" s="2" t="s">
        <v>4379</v>
      </c>
      <c r="D3656" s="12" t="str">
        <f t="shared" ref="D3656:D3719" si="1813">"I"&amp;MID(C3656,4,1)&amp;"D"&amp;MID(C3656,9,2)</f>
        <v>ITDPH</v>
      </c>
      <c r="E3656" s="10" t="str">
        <f t="shared" si="1811"/>
        <v>ITDPH</v>
      </c>
      <c r="F3656" s="10" t="s">
        <v>10</v>
      </c>
      <c r="G3656" s="10" t="s">
        <v>11</v>
      </c>
      <c r="H3656" s="10">
        <v>2015</v>
      </c>
      <c r="I3656" s="13">
        <f t="shared" ref="I3656:I3719" si="1814">INDEX($AG$39:$BF$639,MATCH(IF(RIGHT(C3656,3)="100",RIGHT(C3656,6),RIGHT(C3656,5)),$AG$39:$AG$639,0),MATCH(MID(D3656,2,2),$AG$39:$BF$39,0))*$AI$19</f>
        <v>3.3956533604786415E-3</v>
      </c>
      <c r="J3656" s="13">
        <f t="shared" si="1812"/>
        <v>3.3956533604786415E-3</v>
      </c>
      <c r="K3656" s="2">
        <v>8</v>
      </c>
    </row>
    <row r="3657" spans="3:11">
      <c r="C3657" s="2" t="s">
        <v>4380</v>
      </c>
      <c r="D3657" s="12" t="str">
        <f t="shared" si="1813"/>
        <v>ITDSH</v>
      </c>
      <c r="E3657" s="10" t="str">
        <f t="shared" si="1811"/>
        <v>ITDSH</v>
      </c>
      <c r="F3657" s="10" t="s">
        <v>10</v>
      </c>
      <c r="G3657" s="10" t="s">
        <v>11</v>
      </c>
      <c r="H3657" s="10">
        <v>2015</v>
      </c>
      <c r="I3657" s="13">
        <f t="shared" si="1814"/>
        <v>0</v>
      </c>
      <c r="J3657" s="13">
        <f t="shared" si="1812"/>
        <v>0</v>
      </c>
      <c r="K3657" s="2">
        <v>8</v>
      </c>
    </row>
    <row r="3658" spans="3:11">
      <c r="C3658" s="2" t="s">
        <v>2025</v>
      </c>
      <c r="D3658" s="12" t="str">
        <f t="shared" si="1813"/>
        <v>ITDLA</v>
      </c>
      <c r="E3658" s="10" t="str">
        <f t="shared" si="1811"/>
        <v>ITDLA</v>
      </c>
      <c r="F3658" s="10" t="s">
        <v>10</v>
      </c>
      <c r="G3658" s="10" t="s">
        <v>11</v>
      </c>
      <c r="H3658" s="10">
        <v>2015</v>
      </c>
      <c r="I3658" s="13">
        <f t="shared" si="1814"/>
        <v>5.8070206062627505E-3</v>
      </c>
      <c r="J3658" s="13">
        <f t="shared" si="1812"/>
        <v>5.8070206062627505E-3</v>
      </c>
      <c r="K3658" s="2">
        <v>8</v>
      </c>
    </row>
    <row r="3659" spans="3:11">
      <c r="C3659" s="2" t="s">
        <v>2026</v>
      </c>
      <c r="D3659" s="12" t="str">
        <f t="shared" si="1813"/>
        <v>ITDEM</v>
      </c>
      <c r="E3659" s="10" t="str">
        <f t="shared" si="1811"/>
        <v>ITDEM</v>
      </c>
      <c r="F3659" s="10" t="s">
        <v>10</v>
      </c>
      <c r="G3659" s="10" t="s">
        <v>11</v>
      </c>
      <c r="H3659" s="10">
        <v>2015</v>
      </c>
      <c r="I3659" s="13">
        <f t="shared" si="1814"/>
        <v>7.9393990487272147E-3</v>
      </c>
      <c r="J3659" s="13">
        <f t="shared" si="1812"/>
        <v>7.9393990487272147E-3</v>
      </c>
      <c r="K3659" s="2">
        <v>8</v>
      </c>
    </row>
    <row r="3660" spans="3:11">
      <c r="C3660" s="2" t="s">
        <v>2027</v>
      </c>
      <c r="D3660" s="12" t="str">
        <f t="shared" si="1813"/>
        <v>ITDTF</v>
      </c>
      <c r="E3660" s="10" t="str">
        <f t="shared" si="1811"/>
        <v>ITDTF</v>
      </c>
      <c r="F3660" s="10" t="s">
        <v>10</v>
      </c>
      <c r="G3660" s="10" t="s">
        <v>11</v>
      </c>
      <c r="H3660" s="10">
        <v>2015</v>
      </c>
      <c r="I3660" s="13">
        <f t="shared" si="1814"/>
        <v>0</v>
      </c>
      <c r="J3660" s="13">
        <f t="shared" si="1812"/>
        <v>0</v>
      </c>
      <c r="K3660" s="2">
        <v>8</v>
      </c>
    </row>
    <row r="3661" spans="3:11">
      <c r="C3661" s="2" t="s">
        <v>4381</v>
      </c>
      <c r="D3661" s="12" t="str">
        <f t="shared" si="1813"/>
        <v>ITDPH</v>
      </c>
      <c r="E3661" s="10" t="str">
        <f t="shared" si="1811"/>
        <v>ITDPH</v>
      </c>
      <c r="F3661" s="10" t="s">
        <v>10</v>
      </c>
      <c r="G3661" s="10" t="s">
        <v>11</v>
      </c>
      <c r="H3661" s="10">
        <v>2015</v>
      </c>
      <c r="I3661" s="13">
        <f t="shared" si="1814"/>
        <v>3.3956533604786415E-3</v>
      </c>
      <c r="J3661" s="13">
        <f t="shared" si="1812"/>
        <v>3.3956533604786415E-3</v>
      </c>
      <c r="K3661" s="2">
        <v>8</v>
      </c>
    </row>
    <row r="3662" spans="3:11">
      <c r="C3662" s="2" t="s">
        <v>4381</v>
      </c>
      <c r="D3662" s="12" t="str">
        <f t="shared" si="1813"/>
        <v>ITDPH</v>
      </c>
      <c r="E3662" s="10" t="str">
        <f t="shared" si="1811"/>
        <v>ITDPH</v>
      </c>
      <c r="F3662" s="10" t="s">
        <v>10</v>
      </c>
      <c r="G3662" s="10" t="s">
        <v>11</v>
      </c>
      <c r="H3662" s="10">
        <v>2015</v>
      </c>
      <c r="I3662" s="13">
        <f t="shared" si="1814"/>
        <v>3.3956533604786415E-3</v>
      </c>
      <c r="J3662" s="13">
        <f t="shared" si="1812"/>
        <v>3.3956533604786415E-3</v>
      </c>
      <c r="K3662" s="2">
        <v>8</v>
      </c>
    </row>
    <row r="3663" spans="3:11">
      <c r="C3663" s="2" t="s">
        <v>4382</v>
      </c>
      <c r="D3663" s="12" t="str">
        <f t="shared" si="1813"/>
        <v>ITDSH</v>
      </c>
      <c r="E3663" s="10" t="str">
        <f t="shared" si="1811"/>
        <v>ITDSH</v>
      </c>
      <c r="F3663" s="10" t="s">
        <v>10</v>
      </c>
      <c r="G3663" s="10" t="s">
        <v>11</v>
      </c>
      <c r="H3663" s="10">
        <v>2015</v>
      </c>
      <c r="I3663" s="13">
        <f t="shared" si="1814"/>
        <v>0</v>
      </c>
      <c r="J3663" s="13">
        <f t="shared" si="1812"/>
        <v>0</v>
      </c>
      <c r="K3663" s="2">
        <v>8</v>
      </c>
    </row>
    <row r="3664" spans="3:11">
      <c r="C3664" s="2" t="s">
        <v>209</v>
      </c>
      <c r="D3664" s="12" t="str">
        <f t="shared" si="1813"/>
        <v>ITDLA</v>
      </c>
      <c r="E3664" s="10" t="str">
        <f t="shared" si="1811"/>
        <v>ITDLA</v>
      </c>
      <c r="F3664" s="10" t="s">
        <v>10</v>
      </c>
      <c r="G3664" s="10" t="s">
        <v>11</v>
      </c>
      <c r="H3664" s="10">
        <v>2015</v>
      </c>
      <c r="I3664" s="13">
        <f t="shared" si="1814"/>
        <v>5.8070206062627574E-3</v>
      </c>
      <c r="J3664" s="13">
        <f t="shared" si="1812"/>
        <v>5.8070206062627574E-3</v>
      </c>
      <c r="K3664" s="2">
        <v>8</v>
      </c>
    </row>
    <row r="3665" spans="3:11">
      <c r="C3665" s="2" t="s">
        <v>210</v>
      </c>
      <c r="D3665" s="12" t="str">
        <f t="shared" si="1813"/>
        <v>ITDEM</v>
      </c>
      <c r="E3665" s="10" t="str">
        <f t="shared" si="1811"/>
        <v>ITDEM</v>
      </c>
      <c r="F3665" s="10" t="s">
        <v>10</v>
      </c>
      <c r="G3665" s="10" t="s">
        <v>11</v>
      </c>
      <c r="H3665" s="10">
        <v>2015</v>
      </c>
      <c r="I3665" s="13">
        <f t="shared" si="1814"/>
        <v>7.9393990487272147E-3</v>
      </c>
      <c r="J3665" s="13">
        <f t="shared" si="1812"/>
        <v>7.9393990487272147E-3</v>
      </c>
      <c r="K3665" s="2">
        <v>8</v>
      </c>
    </row>
    <row r="3666" spans="3:11">
      <c r="C3666" s="2" t="s">
        <v>211</v>
      </c>
      <c r="D3666" s="12" t="str">
        <f t="shared" si="1813"/>
        <v>ITDTF</v>
      </c>
      <c r="E3666" s="10" t="str">
        <f t="shared" si="1811"/>
        <v>ITDTF</v>
      </c>
      <c r="F3666" s="10" t="s">
        <v>10</v>
      </c>
      <c r="G3666" s="10" t="s">
        <v>11</v>
      </c>
      <c r="H3666" s="10">
        <v>2015</v>
      </c>
      <c r="I3666" s="13">
        <f t="shared" si="1814"/>
        <v>0</v>
      </c>
      <c r="J3666" s="39">
        <f t="shared" si="1812"/>
        <v>0</v>
      </c>
      <c r="K3666" s="2">
        <v>8</v>
      </c>
    </row>
    <row r="3667" spans="3:11">
      <c r="C3667" s="2" t="s">
        <v>4383</v>
      </c>
      <c r="D3667" s="12" t="str">
        <f t="shared" si="1813"/>
        <v>ITDPH</v>
      </c>
      <c r="E3667" s="10" t="str">
        <f t="shared" si="1811"/>
        <v>ITDPH</v>
      </c>
      <c r="F3667" s="10" t="s">
        <v>10</v>
      </c>
      <c r="G3667" s="10" t="s">
        <v>11</v>
      </c>
      <c r="H3667" s="10">
        <v>2015</v>
      </c>
      <c r="I3667" s="13">
        <f t="shared" si="1814"/>
        <v>3.3956533604786415E-3</v>
      </c>
      <c r="J3667" s="13">
        <f>I3667</f>
        <v>3.3956533604786415E-3</v>
      </c>
      <c r="K3667" s="2">
        <v>8</v>
      </c>
    </row>
    <row r="3668" spans="3:11">
      <c r="C3668" s="2" t="s">
        <v>4383</v>
      </c>
      <c r="D3668" s="12" t="str">
        <f t="shared" si="1813"/>
        <v>ITDPH</v>
      </c>
      <c r="E3668" s="10" t="str">
        <f t="shared" si="1811"/>
        <v>ITDPH</v>
      </c>
      <c r="F3668" s="10" t="s">
        <v>10</v>
      </c>
      <c r="G3668" s="10" t="s">
        <v>11</v>
      </c>
      <c r="H3668" s="10">
        <v>2015</v>
      </c>
      <c r="I3668" s="13">
        <f t="shared" si="1814"/>
        <v>3.3956533604786415E-3</v>
      </c>
      <c r="J3668" s="13">
        <f t="shared" ref="J3668:J3726" si="1815">I3668</f>
        <v>3.3956533604786415E-3</v>
      </c>
      <c r="K3668" s="2">
        <v>8</v>
      </c>
    </row>
    <row r="3669" spans="3:11">
      <c r="C3669" s="2" t="s">
        <v>4384</v>
      </c>
      <c r="D3669" s="12" t="str">
        <f t="shared" si="1813"/>
        <v>ITDSH</v>
      </c>
      <c r="E3669" s="10" t="str">
        <f t="shared" si="1811"/>
        <v>ITDSH</v>
      </c>
      <c r="F3669" s="10" t="s">
        <v>10</v>
      </c>
      <c r="G3669" s="10" t="s">
        <v>11</v>
      </c>
      <c r="H3669" s="10">
        <v>2015</v>
      </c>
      <c r="I3669" s="13">
        <f t="shared" si="1814"/>
        <v>0</v>
      </c>
      <c r="J3669" s="13">
        <f t="shared" si="1815"/>
        <v>0</v>
      </c>
      <c r="K3669" s="2">
        <v>8</v>
      </c>
    </row>
    <row r="3670" spans="3:11">
      <c r="C3670" s="2" t="s">
        <v>2028</v>
      </c>
      <c r="D3670" s="12" t="str">
        <f t="shared" si="1813"/>
        <v>ITDLA</v>
      </c>
      <c r="E3670" s="10" t="str">
        <f t="shared" si="1811"/>
        <v>ITDLA</v>
      </c>
      <c r="F3670" s="10" t="s">
        <v>10</v>
      </c>
      <c r="G3670" s="10" t="s">
        <v>11</v>
      </c>
      <c r="H3670" s="10">
        <v>2015</v>
      </c>
      <c r="I3670" s="13">
        <f t="shared" si="1814"/>
        <v>5.8070206062627574E-3</v>
      </c>
      <c r="J3670" s="13">
        <f t="shared" si="1815"/>
        <v>5.8070206062627574E-3</v>
      </c>
      <c r="K3670" s="2">
        <v>8</v>
      </c>
    </row>
    <row r="3671" spans="3:11">
      <c r="C3671" s="2" t="s">
        <v>2029</v>
      </c>
      <c r="D3671" s="12" t="str">
        <f t="shared" si="1813"/>
        <v>ITDEM</v>
      </c>
      <c r="E3671" s="10" t="str">
        <f t="shared" si="1811"/>
        <v>ITDEM</v>
      </c>
      <c r="F3671" s="10" t="s">
        <v>10</v>
      </c>
      <c r="G3671" s="10" t="s">
        <v>11</v>
      </c>
      <c r="H3671" s="10">
        <v>2015</v>
      </c>
      <c r="I3671" s="13">
        <f t="shared" si="1814"/>
        <v>7.9393990487272269E-3</v>
      </c>
      <c r="J3671" s="13">
        <f t="shared" si="1815"/>
        <v>7.9393990487272269E-3</v>
      </c>
      <c r="K3671" s="2">
        <v>8</v>
      </c>
    </row>
    <row r="3672" spans="3:11">
      <c r="C3672" s="2" t="s">
        <v>2030</v>
      </c>
      <c r="D3672" s="12" t="str">
        <f t="shared" si="1813"/>
        <v>ITDTF</v>
      </c>
      <c r="E3672" s="10" t="str">
        <f t="shared" ref="E3672:E3735" si="1816">D3672</f>
        <v>ITDTF</v>
      </c>
      <c r="F3672" s="10" t="s">
        <v>10</v>
      </c>
      <c r="G3672" s="10" t="s">
        <v>11</v>
      </c>
      <c r="H3672" s="10">
        <v>2015</v>
      </c>
      <c r="I3672" s="13">
        <f t="shared" si="1814"/>
        <v>0</v>
      </c>
      <c r="J3672" s="13">
        <f t="shared" si="1815"/>
        <v>0</v>
      </c>
      <c r="K3672" s="2">
        <v>8</v>
      </c>
    </row>
    <row r="3673" spans="3:11">
      <c r="C3673" s="2" t="s">
        <v>4385</v>
      </c>
      <c r="D3673" s="12" t="str">
        <f t="shared" si="1813"/>
        <v>ITDPH</v>
      </c>
      <c r="E3673" s="10" t="str">
        <f t="shared" si="1816"/>
        <v>ITDPH</v>
      </c>
      <c r="F3673" s="10" t="s">
        <v>10</v>
      </c>
      <c r="G3673" s="10" t="s">
        <v>11</v>
      </c>
      <c r="H3673" s="10">
        <v>2015</v>
      </c>
      <c r="I3673" s="13">
        <f t="shared" si="1814"/>
        <v>3.3956533604786415E-3</v>
      </c>
      <c r="J3673" s="13">
        <f t="shared" si="1815"/>
        <v>3.3956533604786415E-3</v>
      </c>
      <c r="K3673" s="2">
        <v>8</v>
      </c>
    </row>
    <row r="3674" spans="3:11">
      <c r="C3674" s="2" t="s">
        <v>4385</v>
      </c>
      <c r="D3674" s="12" t="str">
        <f t="shared" si="1813"/>
        <v>ITDPH</v>
      </c>
      <c r="E3674" s="10" t="str">
        <f t="shared" si="1816"/>
        <v>ITDPH</v>
      </c>
      <c r="F3674" s="10" t="s">
        <v>10</v>
      </c>
      <c r="G3674" s="10" t="s">
        <v>11</v>
      </c>
      <c r="H3674" s="10">
        <v>2015</v>
      </c>
      <c r="I3674" s="13">
        <f t="shared" si="1814"/>
        <v>3.3956533604786415E-3</v>
      </c>
      <c r="J3674" s="13">
        <f t="shared" si="1815"/>
        <v>3.3956533604786415E-3</v>
      </c>
      <c r="K3674" s="2">
        <v>8</v>
      </c>
    </row>
    <row r="3675" spans="3:11">
      <c r="C3675" s="2" t="s">
        <v>4386</v>
      </c>
      <c r="D3675" s="12" t="str">
        <f t="shared" si="1813"/>
        <v>ITDSH</v>
      </c>
      <c r="E3675" s="10" t="str">
        <f t="shared" si="1816"/>
        <v>ITDSH</v>
      </c>
      <c r="F3675" s="10" t="s">
        <v>10</v>
      </c>
      <c r="G3675" s="10" t="s">
        <v>11</v>
      </c>
      <c r="H3675" s="10">
        <v>2015</v>
      </c>
      <c r="I3675" s="13">
        <f t="shared" si="1814"/>
        <v>0</v>
      </c>
      <c r="J3675" s="13">
        <f t="shared" si="1815"/>
        <v>0</v>
      </c>
      <c r="K3675" s="2">
        <v>8</v>
      </c>
    </row>
    <row r="3676" spans="3:11">
      <c r="C3676" s="2" t="s">
        <v>2031</v>
      </c>
      <c r="D3676" s="12" t="str">
        <f t="shared" si="1813"/>
        <v>ITDLA</v>
      </c>
      <c r="E3676" s="10" t="str">
        <f t="shared" si="1816"/>
        <v>ITDLA</v>
      </c>
      <c r="F3676" s="10" t="s">
        <v>10</v>
      </c>
      <c r="G3676" s="10" t="s">
        <v>11</v>
      </c>
      <c r="H3676" s="10">
        <v>2015</v>
      </c>
      <c r="I3676" s="13">
        <f t="shared" si="1814"/>
        <v>5.8070206062627574E-3</v>
      </c>
      <c r="J3676" s="13">
        <f t="shared" si="1815"/>
        <v>5.8070206062627574E-3</v>
      </c>
      <c r="K3676" s="2">
        <v>8</v>
      </c>
    </row>
    <row r="3677" spans="3:11">
      <c r="C3677" s="2" t="s">
        <v>2032</v>
      </c>
      <c r="D3677" s="12" t="str">
        <f t="shared" si="1813"/>
        <v>ITDEM</v>
      </c>
      <c r="E3677" s="10" t="str">
        <f t="shared" si="1816"/>
        <v>ITDEM</v>
      </c>
      <c r="F3677" s="10" t="s">
        <v>10</v>
      </c>
      <c r="G3677" s="10" t="s">
        <v>11</v>
      </c>
      <c r="H3677" s="10">
        <v>2015</v>
      </c>
      <c r="I3677" s="13">
        <f t="shared" si="1814"/>
        <v>7.9393990487272009E-3</v>
      </c>
      <c r="J3677" s="13">
        <f t="shared" si="1815"/>
        <v>7.9393990487272009E-3</v>
      </c>
      <c r="K3677" s="2">
        <v>8</v>
      </c>
    </row>
    <row r="3678" spans="3:11">
      <c r="C3678" s="2" t="s">
        <v>2033</v>
      </c>
      <c r="D3678" s="12" t="str">
        <f t="shared" si="1813"/>
        <v>ITDTF</v>
      </c>
      <c r="E3678" s="10" t="str">
        <f t="shared" si="1816"/>
        <v>ITDTF</v>
      </c>
      <c r="F3678" s="10" t="s">
        <v>10</v>
      </c>
      <c r="G3678" s="10" t="s">
        <v>11</v>
      </c>
      <c r="H3678" s="10">
        <v>2015</v>
      </c>
      <c r="I3678" s="13">
        <f t="shared" si="1814"/>
        <v>0</v>
      </c>
      <c r="J3678" s="13">
        <f t="shared" si="1815"/>
        <v>0</v>
      </c>
      <c r="K3678" s="2">
        <v>8</v>
      </c>
    </row>
    <row r="3679" spans="3:11">
      <c r="C3679" s="2" t="s">
        <v>4387</v>
      </c>
      <c r="D3679" s="12" t="str">
        <f t="shared" si="1813"/>
        <v>ITDPH</v>
      </c>
      <c r="E3679" s="10" t="str">
        <f t="shared" si="1816"/>
        <v>ITDPH</v>
      </c>
      <c r="F3679" s="10" t="s">
        <v>10</v>
      </c>
      <c r="G3679" s="10" t="s">
        <v>11</v>
      </c>
      <c r="H3679" s="10">
        <v>2015</v>
      </c>
      <c r="I3679" s="13">
        <f t="shared" si="1814"/>
        <v>3.3956533604786415E-3</v>
      </c>
      <c r="J3679" s="13">
        <f t="shared" si="1815"/>
        <v>3.3956533604786415E-3</v>
      </c>
      <c r="K3679" s="2">
        <v>8</v>
      </c>
    </row>
    <row r="3680" spans="3:11">
      <c r="C3680" s="2" t="s">
        <v>4387</v>
      </c>
      <c r="D3680" s="12" t="str">
        <f t="shared" si="1813"/>
        <v>ITDPH</v>
      </c>
      <c r="E3680" s="10" t="str">
        <f t="shared" si="1816"/>
        <v>ITDPH</v>
      </c>
      <c r="F3680" s="10" t="s">
        <v>10</v>
      </c>
      <c r="G3680" s="10" t="s">
        <v>11</v>
      </c>
      <c r="H3680" s="10">
        <v>2015</v>
      </c>
      <c r="I3680" s="13">
        <f t="shared" si="1814"/>
        <v>3.3956533604786415E-3</v>
      </c>
      <c r="J3680" s="13">
        <f t="shared" si="1815"/>
        <v>3.3956533604786415E-3</v>
      </c>
      <c r="K3680" s="2">
        <v>8</v>
      </c>
    </row>
    <row r="3681" spans="3:11">
      <c r="C3681" s="2" t="s">
        <v>4388</v>
      </c>
      <c r="D3681" s="12" t="str">
        <f t="shared" si="1813"/>
        <v>ITDSH</v>
      </c>
      <c r="E3681" s="10" t="str">
        <f t="shared" si="1816"/>
        <v>ITDSH</v>
      </c>
      <c r="F3681" s="10" t="s">
        <v>10</v>
      </c>
      <c r="G3681" s="10" t="s">
        <v>11</v>
      </c>
      <c r="H3681" s="10">
        <v>2015</v>
      </c>
      <c r="I3681" s="13">
        <f t="shared" si="1814"/>
        <v>0</v>
      </c>
      <c r="J3681" s="13">
        <f t="shared" si="1815"/>
        <v>0</v>
      </c>
      <c r="K3681" s="2">
        <v>8</v>
      </c>
    </row>
    <row r="3682" spans="3:11">
      <c r="C3682" s="2" t="s">
        <v>2034</v>
      </c>
      <c r="D3682" s="12" t="str">
        <f t="shared" si="1813"/>
        <v>ITDLA</v>
      </c>
      <c r="E3682" s="10" t="str">
        <f t="shared" si="1816"/>
        <v>ITDLA</v>
      </c>
      <c r="F3682" s="10" t="s">
        <v>10</v>
      </c>
      <c r="G3682" s="10" t="s">
        <v>11</v>
      </c>
      <c r="H3682" s="10">
        <v>2015</v>
      </c>
      <c r="I3682" s="13">
        <f t="shared" si="1814"/>
        <v>5.8070206062627574E-3</v>
      </c>
      <c r="J3682" s="13">
        <f t="shared" si="1815"/>
        <v>5.8070206062627574E-3</v>
      </c>
      <c r="K3682" s="2">
        <v>8</v>
      </c>
    </row>
    <row r="3683" spans="3:11">
      <c r="C3683" s="2" t="s">
        <v>2035</v>
      </c>
      <c r="D3683" s="12" t="str">
        <f t="shared" si="1813"/>
        <v>ITDEM</v>
      </c>
      <c r="E3683" s="10" t="str">
        <f t="shared" si="1816"/>
        <v>ITDEM</v>
      </c>
      <c r="F3683" s="10" t="s">
        <v>10</v>
      </c>
      <c r="G3683" s="10" t="s">
        <v>11</v>
      </c>
      <c r="H3683" s="10">
        <v>2015</v>
      </c>
      <c r="I3683" s="13">
        <f t="shared" si="1814"/>
        <v>7.9393990487272147E-3</v>
      </c>
      <c r="J3683" s="13">
        <f t="shared" si="1815"/>
        <v>7.9393990487272147E-3</v>
      </c>
      <c r="K3683" s="2">
        <v>8</v>
      </c>
    </row>
    <row r="3684" spans="3:11">
      <c r="C3684" s="2" t="s">
        <v>2036</v>
      </c>
      <c r="D3684" s="12" t="str">
        <f t="shared" si="1813"/>
        <v>ITDTF</v>
      </c>
      <c r="E3684" s="10" t="str">
        <f t="shared" si="1816"/>
        <v>ITDTF</v>
      </c>
      <c r="F3684" s="10" t="s">
        <v>10</v>
      </c>
      <c r="G3684" s="10" t="s">
        <v>11</v>
      </c>
      <c r="H3684" s="10">
        <v>2015</v>
      </c>
      <c r="I3684" s="13">
        <f t="shared" si="1814"/>
        <v>0</v>
      </c>
      <c r="J3684" s="13">
        <f t="shared" si="1815"/>
        <v>0</v>
      </c>
      <c r="K3684" s="2">
        <v>8</v>
      </c>
    </row>
    <row r="3685" spans="3:11">
      <c r="C3685" s="2" t="s">
        <v>4389</v>
      </c>
      <c r="D3685" s="12" t="str">
        <f t="shared" si="1813"/>
        <v>ITDPH</v>
      </c>
      <c r="E3685" s="10" t="str">
        <f t="shared" si="1816"/>
        <v>ITDPH</v>
      </c>
      <c r="F3685" s="10" t="s">
        <v>10</v>
      </c>
      <c r="G3685" s="10" t="s">
        <v>11</v>
      </c>
      <c r="H3685" s="10">
        <v>2015</v>
      </c>
      <c r="I3685" s="13">
        <f t="shared" si="1814"/>
        <v>3.3956533604786415E-3</v>
      </c>
      <c r="J3685" s="13">
        <f t="shared" si="1815"/>
        <v>3.3956533604786415E-3</v>
      </c>
      <c r="K3685" s="2">
        <v>8</v>
      </c>
    </row>
    <row r="3686" spans="3:11">
      <c r="C3686" s="2" t="s">
        <v>4389</v>
      </c>
      <c r="D3686" s="12" t="str">
        <f t="shared" si="1813"/>
        <v>ITDPH</v>
      </c>
      <c r="E3686" s="10" t="str">
        <f t="shared" si="1816"/>
        <v>ITDPH</v>
      </c>
      <c r="F3686" s="10" t="s">
        <v>10</v>
      </c>
      <c r="G3686" s="10" t="s">
        <v>11</v>
      </c>
      <c r="H3686" s="10">
        <v>2015</v>
      </c>
      <c r="I3686" s="13">
        <f t="shared" si="1814"/>
        <v>3.3956533604786415E-3</v>
      </c>
      <c r="J3686" s="13">
        <f t="shared" si="1815"/>
        <v>3.3956533604786415E-3</v>
      </c>
      <c r="K3686" s="2">
        <v>8</v>
      </c>
    </row>
    <row r="3687" spans="3:11">
      <c r="C3687" s="2" t="s">
        <v>4390</v>
      </c>
      <c r="D3687" s="12" t="str">
        <f t="shared" si="1813"/>
        <v>ITDSH</v>
      </c>
      <c r="E3687" s="10" t="str">
        <f t="shared" si="1816"/>
        <v>ITDSH</v>
      </c>
      <c r="F3687" s="10" t="s">
        <v>10</v>
      </c>
      <c r="G3687" s="10" t="s">
        <v>11</v>
      </c>
      <c r="H3687" s="10">
        <v>2015</v>
      </c>
      <c r="I3687" s="13">
        <f t="shared" si="1814"/>
        <v>0</v>
      </c>
      <c r="J3687" s="13">
        <f t="shared" si="1815"/>
        <v>0</v>
      </c>
      <c r="K3687" s="2">
        <v>8</v>
      </c>
    </row>
    <row r="3688" spans="3:11">
      <c r="C3688" s="2" t="s">
        <v>2037</v>
      </c>
      <c r="D3688" s="12" t="str">
        <f t="shared" si="1813"/>
        <v>ITDLA</v>
      </c>
      <c r="E3688" s="10" t="str">
        <f t="shared" si="1816"/>
        <v>ITDLA</v>
      </c>
      <c r="F3688" s="10" t="s">
        <v>10</v>
      </c>
      <c r="G3688" s="10" t="s">
        <v>11</v>
      </c>
      <c r="H3688" s="10">
        <v>2015</v>
      </c>
      <c r="I3688" s="13">
        <f t="shared" si="1814"/>
        <v>5.8070206062627444E-3</v>
      </c>
      <c r="J3688" s="13">
        <f t="shared" si="1815"/>
        <v>5.8070206062627444E-3</v>
      </c>
      <c r="K3688" s="2">
        <v>8</v>
      </c>
    </row>
    <row r="3689" spans="3:11">
      <c r="C3689" s="2" t="s">
        <v>2038</v>
      </c>
      <c r="D3689" s="12" t="str">
        <f t="shared" si="1813"/>
        <v>ITDEM</v>
      </c>
      <c r="E3689" s="10" t="str">
        <f t="shared" si="1816"/>
        <v>ITDEM</v>
      </c>
      <c r="F3689" s="10" t="s">
        <v>10</v>
      </c>
      <c r="G3689" s="10" t="s">
        <v>11</v>
      </c>
      <c r="H3689" s="10">
        <v>2015</v>
      </c>
      <c r="I3689" s="13">
        <f t="shared" si="1814"/>
        <v>7.9393990487272009E-3</v>
      </c>
      <c r="J3689" s="13">
        <f t="shared" si="1815"/>
        <v>7.9393990487272009E-3</v>
      </c>
      <c r="K3689" s="2">
        <v>8</v>
      </c>
    </row>
    <row r="3690" spans="3:11">
      <c r="C3690" s="2" t="s">
        <v>2039</v>
      </c>
      <c r="D3690" s="12" t="str">
        <f t="shared" si="1813"/>
        <v>ITDTF</v>
      </c>
      <c r="E3690" s="10" t="str">
        <f t="shared" si="1816"/>
        <v>ITDTF</v>
      </c>
      <c r="F3690" s="10" t="s">
        <v>10</v>
      </c>
      <c r="G3690" s="10" t="s">
        <v>11</v>
      </c>
      <c r="H3690" s="10">
        <v>2015</v>
      </c>
      <c r="I3690" s="13">
        <f t="shared" si="1814"/>
        <v>0</v>
      </c>
      <c r="J3690" s="13">
        <f t="shared" si="1815"/>
        <v>0</v>
      </c>
      <c r="K3690" s="2">
        <v>8</v>
      </c>
    </row>
    <row r="3691" spans="3:11">
      <c r="C3691" s="2" t="s">
        <v>4391</v>
      </c>
      <c r="D3691" s="12" t="str">
        <f t="shared" si="1813"/>
        <v>ITDPH</v>
      </c>
      <c r="E3691" s="10" t="str">
        <f t="shared" si="1816"/>
        <v>ITDPH</v>
      </c>
      <c r="F3691" s="10" t="s">
        <v>10</v>
      </c>
      <c r="G3691" s="10" t="s">
        <v>11</v>
      </c>
      <c r="H3691" s="10">
        <v>2015</v>
      </c>
      <c r="I3691" s="13">
        <f t="shared" si="1814"/>
        <v>3.3956533604786415E-3</v>
      </c>
      <c r="J3691" s="13">
        <f t="shared" si="1815"/>
        <v>3.3956533604786415E-3</v>
      </c>
      <c r="K3691" s="2">
        <v>8</v>
      </c>
    </row>
    <row r="3692" spans="3:11">
      <c r="C3692" s="2" t="s">
        <v>4391</v>
      </c>
      <c r="D3692" s="12" t="str">
        <f t="shared" si="1813"/>
        <v>ITDPH</v>
      </c>
      <c r="E3692" s="10" t="str">
        <f t="shared" si="1816"/>
        <v>ITDPH</v>
      </c>
      <c r="F3692" s="10" t="s">
        <v>10</v>
      </c>
      <c r="G3692" s="10" t="s">
        <v>11</v>
      </c>
      <c r="H3692" s="10">
        <v>2015</v>
      </c>
      <c r="I3692" s="13">
        <f t="shared" si="1814"/>
        <v>3.3956533604786415E-3</v>
      </c>
      <c r="J3692" s="13">
        <f t="shared" si="1815"/>
        <v>3.3956533604786415E-3</v>
      </c>
      <c r="K3692" s="2">
        <v>8</v>
      </c>
    </row>
    <row r="3693" spans="3:11">
      <c r="C3693" s="2" t="s">
        <v>4392</v>
      </c>
      <c r="D3693" s="12" t="str">
        <f t="shared" si="1813"/>
        <v>ITDSH</v>
      </c>
      <c r="E3693" s="10" t="str">
        <f t="shared" si="1816"/>
        <v>ITDSH</v>
      </c>
      <c r="F3693" s="10" t="s">
        <v>10</v>
      </c>
      <c r="G3693" s="10" t="s">
        <v>11</v>
      </c>
      <c r="H3693" s="10">
        <v>2015</v>
      </c>
      <c r="I3693" s="13">
        <f t="shared" si="1814"/>
        <v>0</v>
      </c>
      <c r="J3693" s="13">
        <f t="shared" si="1815"/>
        <v>0</v>
      </c>
      <c r="K3693" s="2">
        <v>8</v>
      </c>
    </row>
    <row r="3694" spans="3:11">
      <c r="C3694" s="2" t="s">
        <v>2040</v>
      </c>
      <c r="D3694" s="12" t="str">
        <f t="shared" si="1813"/>
        <v>ITDLA</v>
      </c>
      <c r="E3694" s="10" t="str">
        <f t="shared" si="1816"/>
        <v>ITDLA</v>
      </c>
      <c r="F3694" s="10" t="s">
        <v>10</v>
      </c>
      <c r="G3694" s="10" t="s">
        <v>11</v>
      </c>
      <c r="H3694" s="10">
        <v>2015</v>
      </c>
      <c r="I3694" s="13">
        <f t="shared" si="1814"/>
        <v>5.8070206062627696E-3</v>
      </c>
      <c r="J3694" s="13">
        <f t="shared" si="1815"/>
        <v>5.8070206062627696E-3</v>
      </c>
      <c r="K3694" s="2">
        <v>8</v>
      </c>
    </row>
    <row r="3695" spans="3:11">
      <c r="C3695" s="2" t="s">
        <v>2041</v>
      </c>
      <c r="D3695" s="12" t="str">
        <f t="shared" si="1813"/>
        <v>ITDEM</v>
      </c>
      <c r="E3695" s="10" t="str">
        <f t="shared" si="1816"/>
        <v>ITDEM</v>
      </c>
      <c r="F3695" s="10" t="s">
        <v>10</v>
      </c>
      <c r="G3695" s="10" t="s">
        <v>11</v>
      </c>
      <c r="H3695" s="10">
        <v>2015</v>
      </c>
      <c r="I3695" s="13">
        <f t="shared" si="1814"/>
        <v>7.9393990487272147E-3</v>
      </c>
      <c r="J3695" s="13">
        <f t="shared" si="1815"/>
        <v>7.9393990487272147E-3</v>
      </c>
      <c r="K3695" s="2">
        <v>8</v>
      </c>
    </row>
    <row r="3696" spans="3:11">
      <c r="C3696" s="2" t="s">
        <v>2042</v>
      </c>
      <c r="D3696" s="12" t="str">
        <f t="shared" si="1813"/>
        <v>ITDTF</v>
      </c>
      <c r="E3696" s="10" t="str">
        <f t="shared" si="1816"/>
        <v>ITDTF</v>
      </c>
      <c r="F3696" s="10" t="s">
        <v>10</v>
      </c>
      <c r="G3696" s="10" t="s">
        <v>11</v>
      </c>
      <c r="H3696" s="10">
        <v>2015</v>
      </c>
      <c r="I3696" s="13">
        <f t="shared" si="1814"/>
        <v>0</v>
      </c>
      <c r="J3696" s="13">
        <f t="shared" si="1815"/>
        <v>0</v>
      </c>
      <c r="K3696" s="2">
        <v>8</v>
      </c>
    </row>
    <row r="3697" spans="3:11">
      <c r="C3697" s="2" t="s">
        <v>4393</v>
      </c>
      <c r="D3697" s="12" t="str">
        <f t="shared" si="1813"/>
        <v>ITDPH</v>
      </c>
      <c r="E3697" s="10" t="str">
        <f t="shared" si="1816"/>
        <v>ITDPH</v>
      </c>
      <c r="F3697" s="10" t="s">
        <v>10</v>
      </c>
      <c r="G3697" s="10" t="s">
        <v>11</v>
      </c>
      <c r="H3697" s="10">
        <v>2015</v>
      </c>
      <c r="I3697" s="13">
        <f t="shared" si="1814"/>
        <v>3.3956533604786415E-3</v>
      </c>
      <c r="J3697" s="13">
        <f t="shared" si="1815"/>
        <v>3.3956533604786415E-3</v>
      </c>
      <c r="K3697" s="2">
        <v>8</v>
      </c>
    </row>
    <row r="3698" spans="3:11">
      <c r="C3698" s="2" t="s">
        <v>4393</v>
      </c>
      <c r="D3698" s="12" t="str">
        <f t="shared" si="1813"/>
        <v>ITDPH</v>
      </c>
      <c r="E3698" s="10" t="str">
        <f t="shared" si="1816"/>
        <v>ITDPH</v>
      </c>
      <c r="F3698" s="10" t="s">
        <v>10</v>
      </c>
      <c r="G3698" s="10" t="s">
        <v>11</v>
      </c>
      <c r="H3698" s="10">
        <v>2015</v>
      </c>
      <c r="I3698" s="13">
        <f t="shared" si="1814"/>
        <v>3.3956533604786415E-3</v>
      </c>
      <c r="J3698" s="13">
        <f t="shared" si="1815"/>
        <v>3.3956533604786415E-3</v>
      </c>
      <c r="K3698" s="2">
        <v>8</v>
      </c>
    </row>
    <row r="3699" spans="3:11">
      <c r="C3699" s="2" t="s">
        <v>4394</v>
      </c>
      <c r="D3699" s="12" t="str">
        <f t="shared" si="1813"/>
        <v>ITDSH</v>
      </c>
      <c r="E3699" s="10" t="str">
        <f t="shared" si="1816"/>
        <v>ITDSH</v>
      </c>
      <c r="F3699" s="10" t="s">
        <v>10</v>
      </c>
      <c r="G3699" s="10" t="s">
        <v>11</v>
      </c>
      <c r="H3699" s="10">
        <v>2015</v>
      </c>
      <c r="I3699" s="13">
        <f t="shared" si="1814"/>
        <v>0</v>
      </c>
      <c r="J3699" s="13">
        <f t="shared" si="1815"/>
        <v>0</v>
      </c>
      <c r="K3699" s="2">
        <v>8</v>
      </c>
    </row>
    <row r="3700" spans="3:11">
      <c r="C3700" s="2" t="s">
        <v>2043</v>
      </c>
      <c r="D3700" s="12" t="str">
        <f t="shared" si="1813"/>
        <v>ITDLA</v>
      </c>
      <c r="E3700" s="10" t="str">
        <f t="shared" si="1816"/>
        <v>ITDLA</v>
      </c>
      <c r="F3700" s="10" t="s">
        <v>10</v>
      </c>
      <c r="G3700" s="10" t="s">
        <v>11</v>
      </c>
      <c r="H3700" s="10">
        <v>2015</v>
      </c>
      <c r="I3700" s="13">
        <f t="shared" si="1814"/>
        <v>5.8070206062627574E-3</v>
      </c>
      <c r="J3700" s="13">
        <f t="shared" si="1815"/>
        <v>5.8070206062627574E-3</v>
      </c>
      <c r="K3700" s="2">
        <v>8</v>
      </c>
    </row>
    <row r="3701" spans="3:11">
      <c r="C3701" s="2" t="s">
        <v>2044</v>
      </c>
      <c r="D3701" s="12" t="str">
        <f t="shared" si="1813"/>
        <v>ITDEM</v>
      </c>
      <c r="E3701" s="10" t="str">
        <f t="shared" si="1816"/>
        <v>ITDEM</v>
      </c>
      <c r="F3701" s="10" t="s">
        <v>10</v>
      </c>
      <c r="G3701" s="10" t="s">
        <v>11</v>
      </c>
      <c r="H3701" s="10">
        <v>2015</v>
      </c>
      <c r="I3701" s="13">
        <f t="shared" si="1814"/>
        <v>7.9393990487272147E-3</v>
      </c>
      <c r="J3701" s="13">
        <f t="shared" si="1815"/>
        <v>7.9393990487272147E-3</v>
      </c>
      <c r="K3701" s="2">
        <v>8</v>
      </c>
    </row>
    <row r="3702" spans="3:11">
      <c r="C3702" s="2" t="s">
        <v>2045</v>
      </c>
      <c r="D3702" s="12" t="str">
        <f t="shared" si="1813"/>
        <v>ITDTF</v>
      </c>
      <c r="E3702" s="10" t="str">
        <f t="shared" si="1816"/>
        <v>ITDTF</v>
      </c>
      <c r="F3702" s="10" t="s">
        <v>10</v>
      </c>
      <c r="G3702" s="10" t="s">
        <v>11</v>
      </c>
      <c r="H3702" s="10">
        <v>2015</v>
      </c>
      <c r="I3702" s="13">
        <f t="shared" si="1814"/>
        <v>0</v>
      </c>
      <c r="J3702" s="13">
        <f t="shared" si="1815"/>
        <v>0</v>
      </c>
      <c r="K3702" s="2">
        <v>8</v>
      </c>
    </row>
    <row r="3703" spans="3:11">
      <c r="C3703" s="2" t="s">
        <v>4395</v>
      </c>
      <c r="D3703" s="12" t="str">
        <f t="shared" si="1813"/>
        <v>ITDPH</v>
      </c>
      <c r="E3703" s="10" t="str">
        <f t="shared" si="1816"/>
        <v>ITDPH</v>
      </c>
      <c r="F3703" s="10" t="s">
        <v>10</v>
      </c>
      <c r="G3703" s="10" t="s">
        <v>11</v>
      </c>
      <c r="H3703" s="10">
        <v>2015</v>
      </c>
      <c r="I3703" s="13">
        <f t="shared" si="1814"/>
        <v>3.395653360478635E-3</v>
      </c>
      <c r="J3703" s="13">
        <f t="shared" si="1815"/>
        <v>3.395653360478635E-3</v>
      </c>
      <c r="K3703" s="2">
        <v>8</v>
      </c>
    </row>
    <row r="3704" spans="3:11">
      <c r="C3704" s="2" t="s">
        <v>4395</v>
      </c>
      <c r="D3704" s="12" t="str">
        <f t="shared" si="1813"/>
        <v>ITDPH</v>
      </c>
      <c r="E3704" s="10" t="str">
        <f t="shared" si="1816"/>
        <v>ITDPH</v>
      </c>
      <c r="F3704" s="10" t="s">
        <v>10</v>
      </c>
      <c r="G3704" s="10" t="s">
        <v>11</v>
      </c>
      <c r="H3704" s="10">
        <v>2015</v>
      </c>
      <c r="I3704" s="13">
        <f t="shared" si="1814"/>
        <v>3.395653360478635E-3</v>
      </c>
      <c r="J3704" s="13">
        <f t="shared" si="1815"/>
        <v>3.395653360478635E-3</v>
      </c>
      <c r="K3704" s="2">
        <v>8</v>
      </c>
    </row>
    <row r="3705" spans="3:11">
      <c r="C3705" s="2" t="s">
        <v>4396</v>
      </c>
      <c r="D3705" s="12" t="str">
        <f t="shared" si="1813"/>
        <v>ITDSH</v>
      </c>
      <c r="E3705" s="10" t="str">
        <f t="shared" si="1816"/>
        <v>ITDSH</v>
      </c>
      <c r="F3705" s="10" t="s">
        <v>10</v>
      </c>
      <c r="G3705" s="10" t="s">
        <v>11</v>
      </c>
      <c r="H3705" s="10">
        <v>2015</v>
      </c>
      <c r="I3705" s="13">
        <f t="shared" si="1814"/>
        <v>0</v>
      </c>
      <c r="J3705" s="13">
        <f t="shared" si="1815"/>
        <v>0</v>
      </c>
      <c r="K3705" s="2">
        <v>8</v>
      </c>
    </row>
    <row r="3706" spans="3:11">
      <c r="C3706" s="2" t="s">
        <v>2046</v>
      </c>
      <c r="D3706" s="12" t="str">
        <f t="shared" si="1813"/>
        <v>ITDLA</v>
      </c>
      <c r="E3706" s="10" t="str">
        <f t="shared" si="1816"/>
        <v>ITDLA</v>
      </c>
      <c r="F3706" s="10" t="s">
        <v>10</v>
      </c>
      <c r="G3706" s="10" t="s">
        <v>11</v>
      </c>
      <c r="H3706" s="10">
        <v>2015</v>
      </c>
      <c r="I3706" s="13">
        <f t="shared" si="1814"/>
        <v>5.8070206062627444E-3</v>
      </c>
      <c r="J3706" s="13">
        <f t="shared" si="1815"/>
        <v>5.8070206062627444E-3</v>
      </c>
      <c r="K3706" s="2">
        <v>8</v>
      </c>
    </row>
    <row r="3707" spans="3:11">
      <c r="C3707" s="2" t="s">
        <v>2047</v>
      </c>
      <c r="D3707" s="12" t="str">
        <f t="shared" si="1813"/>
        <v>ITDEM</v>
      </c>
      <c r="E3707" s="10" t="str">
        <f t="shared" si="1816"/>
        <v>ITDEM</v>
      </c>
      <c r="F3707" s="10" t="s">
        <v>10</v>
      </c>
      <c r="G3707" s="10" t="s">
        <v>11</v>
      </c>
      <c r="H3707" s="10">
        <v>2015</v>
      </c>
      <c r="I3707" s="13">
        <f t="shared" si="1814"/>
        <v>7.9393990487272147E-3</v>
      </c>
      <c r="J3707" s="13">
        <f t="shared" si="1815"/>
        <v>7.9393990487272147E-3</v>
      </c>
      <c r="K3707" s="2">
        <v>8</v>
      </c>
    </row>
    <row r="3708" spans="3:11">
      <c r="C3708" s="2" t="s">
        <v>2048</v>
      </c>
      <c r="D3708" s="12" t="str">
        <f t="shared" si="1813"/>
        <v>ITDTF</v>
      </c>
      <c r="E3708" s="10" t="str">
        <f t="shared" si="1816"/>
        <v>ITDTF</v>
      </c>
      <c r="F3708" s="10" t="s">
        <v>10</v>
      </c>
      <c r="G3708" s="10" t="s">
        <v>11</v>
      </c>
      <c r="H3708" s="10">
        <v>2015</v>
      </c>
      <c r="I3708" s="13">
        <f t="shared" si="1814"/>
        <v>0</v>
      </c>
      <c r="J3708" s="13">
        <f t="shared" si="1815"/>
        <v>0</v>
      </c>
      <c r="K3708" s="2">
        <v>8</v>
      </c>
    </row>
    <row r="3709" spans="3:11">
      <c r="C3709" s="2" t="s">
        <v>4397</v>
      </c>
      <c r="D3709" s="12" t="str">
        <f t="shared" si="1813"/>
        <v>ITDPH</v>
      </c>
      <c r="E3709" s="10" t="str">
        <f t="shared" si="1816"/>
        <v>ITDPH</v>
      </c>
      <c r="F3709" s="10" t="s">
        <v>10</v>
      </c>
      <c r="G3709" s="10" t="s">
        <v>11</v>
      </c>
      <c r="H3709" s="10">
        <v>2015</v>
      </c>
      <c r="I3709" s="13">
        <f t="shared" si="1814"/>
        <v>3.3956533604786537E-3</v>
      </c>
      <c r="J3709" s="13">
        <f t="shared" si="1815"/>
        <v>3.3956533604786537E-3</v>
      </c>
      <c r="K3709" s="2">
        <v>8</v>
      </c>
    </row>
    <row r="3710" spans="3:11">
      <c r="C3710" s="2" t="s">
        <v>4397</v>
      </c>
      <c r="D3710" s="12" t="str">
        <f t="shared" si="1813"/>
        <v>ITDPH</v>
      </c>
      <c r="E3710" s="10" t="str">
        <f t="shared" si="1816"/>
        <v>ITDPH</v>
      </c>
      <c r="F3710" s="10" t="s">
        <v>10</v>
      </c>
      <c r="G3710" s="10" t="s">
        <v>11</v>
      </c>
      <c r="H3710" s="10">
        <v>2015</v>
      </c>
      <c r="I3710" s="13">
        <f t="shared" si="1814"/>
        <v>3.3956533604786537E-3</v>
      </c>
      <c r="J3710" s="13">
        <f t="shared" si="1815"/>
        <v>3.3956533604786537E-3</v>
      </c>
      <c r="K3710" s="2">
        <v>8</v>
      </c>
    </row>
    <row r="3711" spans="3:11">
      <c r="C3711" s="2" t="s">
        <v>4398</v>
      </c>
      <c r="D3711" s="12" t="str">
        <f t="shared" si="1813"/>
        <v>ITDSH</v>
      </c>
      <c r="E3711" s="10" t="str">
        <f t="shared" si="1816"/>
        <v>ITDSH</v>
      </c>
      <c r="F3711" s="10" t="s">
        <v>10</v>
      </c>
      <c r="G3711" s="10" t="s">
        <v>11</v>
      </c>
      <c r="H3711" s="10">
        <v>2015</v>
      </c>
      <c r="I3711" s="13">
        <f t="shared" si="1814"/>
        <v>0</v>
      </c>
      <c r="J3711" s="13">
        <f t="shared" si="1815"/>
        <v>0</v>
      </c>
      <c r="K3711" s="2">
        <v>8</v>
      </c>
    </row>
    <row r="3712" spans="3:11">
      <c r="C3712" s="2" t="s">
        <v>2049</v>
      </c>
      <c r="D3712" s="12" t="str">
        <f t="shared" si="1813"/>
        <v>ITDLA</v>
      </c>
      <c r="E3712" s="10" t="str">
        <f t="shared" si="1816"/>
        <v>ITDLA</v>
      </c>
      <c r="F3712" s="10" t="s">
        <v>10</v>
      </c>
      <c r="G3712" s="10" t="s">
        <v>11</v>
      </c>
      <c r="H3712" s="10">
        <v>2015</v>
      </c>
      <c r="I3712" s="13">
        <f t="shared" si="1814"/>
        <v>5.8070206062627574E-3</v>
      </c>
      <c r="J3712" s="13">
        <f t="shared" si="1815"/>
        <v>5.8070206062627574E-3</v>
      </c>
      <c r="K3712" s="2">
        <v>7</v>
      </c>
    </row>
    <row r="3713" spans="3:11">
      <c r="C3713" s="2" t="s">
        <v>2050</v>
      </c>
      <c r="D3713" s="12" t="str">
        <f t="shared" si="1813"/>
        <v>ITDEM</v>
      </c>
      <c r="E3713" s="10" t="str">
        <f t="shared" si="1816"/>
        <v>ITDEM</v>
      </c>
      <c r="F3713" s="10" t="s">
        <v>10</v>
      </c>
      <c r="G3713" s="10" t="s">
        <v>11</v>
      </c>
      <c r="H3713" s="10">
        <v>2015</v>
      </c>
      <c r="I3713" s="13">
        <f t="shared" si="1814"/>
        <v>7.9393990487272147E-3</v>
      </c>
      <c r="J3713" s="13">
        <f t="shared" si="1815"/>
        <v>7.9393990487272147E-3</v>
      </c>
      <c r="K3713" s="2">
        <v>7</v>
      </c>
    </row>
    <row r="3714" spans="3:11">
      <c r="C3714" s="2" t="s">
        <v>2051</v>
      </c>
      <c r="D3714" s="12" t="str">
        <f t="shared" si="1813"/>
        <v>ITDTF</v>
      </c>
      <c r="E3714" s="10" t="str">
        <f t="shared" si="1816"/>
        <v>ITDTF</v>
      </c>
      <c r="F3714" s="10" t="s">
        <v>10</v>
      </c>
      <c r="G3714" s="10" t="s">
        <v>11</v>
      </c>
      <c r="H3714" s="10">
        <v>2015</v>
      </c>
      <c r="I3714" s="13">
        <f t="shared" si="1814"/>
        <v>0</v>
      </c>
      <c r="J3714" s="13">
        <f t="shared" si="1815"/>
        <v>0</v>
      </c>
      <c r="K3714" s="2">
        <v>8</v>
      </c>
    </row>
    <row r="3715" spans="3:11">
      <c r="C3715" s="2" t="s">
        <v>4399</v>
      </c>
      <c r="D3715" s="12" t="str">
        <f t="shared" si="1813"/>
        <v>ITDPH</v>
      </c>
      <c r="E3715" s="10" t="str">
        <f t="shared" si="1816"/>
        <v>ITDPH</v>
      </c>
      <c r="F3715" s="10" t="s">
        <v>10</v>
      </c>
      <c r="G3715" s="10" t="s">
        <v>11</v>
      </c>
      <c r="H3715" s="10">
        <v>2015</v>
      </c>
      <c r="I3715" s="13">
        <f t="shared" si="1814"/>
        <v>3.3956533604786289E-3</v>
      </c>
      <c r="J3715" s="13">
        <f t="shared" si="1815"/>
        <v>3.3956533604786289E-3</v>
      </c>
      <c r="K3715" s="2">
        <v>8</v>
      </c>
    </row>
    <row r="3716" spans="3:11">
      <c r="C3716" s="2" t="s">
        <v>4399</v>
      </c>
      <c r="D3716" s="12" t="str">
        <f t="shared" si="1813"/>
        <v>ITDPH</v>
      </c>
      <c r="E3716" s="10" t="str">
        <f t="shared" si="1816"/>
        <v>ITDPH</v>
      </c>
      <c r="F3716" s="10" t="s">
        <v>10</v>
      </c>
      <c r="G3716" s="10" t="s">
        <v>11</v>
      </c>
      <c r="H3716" s="10">
        <v>2015</v>
      </c>
      <c r="I3716" s="13">
        <f t="shared" si="1814"/>
        <v>3.3956533604786289E-3</v>
      </c>
      <c r="J3716" s="13">
        <f t="shared" si="1815"/>
        <v>3.3956533604786289E-3</v>
      </c>
      <c r="K3716" s="2">
        <v>8</v>
      </c>
    </row>
    <row r="3717" spans="3:11">
      <c r="C3717" s="2" t="s">
        <v>4400</v>
      </c>
      <c r="D3717" s="12" t="str">
        <f t="shared" si="1813"/>
        <v>ITDSH</v>
      </c>
      <c r="E3717" s="10" t="str">
        <f t="shared" si="1816"/>
        <v>ITDSH</v>
      </c>
      <c r="F3717" s="10" t="s">
        <v>10</v>
      </c>
      <c r="G3717" s="10" t="s">
        <v>11</v>
      </c>
      <c r="H3717" s="10">
        <v>2015</v>
      </c>
      <c r="I3717" s="13">
        <f t="shared" si="1814"/>
        <v>0</v>
      </c>
      <c r="J3717" s="13">
        <f t="shared" si="1815"/>
        <v>0</v>
      </c>
      <c r="K3717" s="2">
        <v>8</v>
      </c>
    </row>
    <row r="3718" spans="3:11">
      <c r="C3718" s="2" t="s">
        <v>2052</v>
      </c>
      <c r="D3718" s="12" t="str">
        <f t="shared" si="1813"/>
        <v>ITDLA</v>
      </c>
      <c r="E3718" s="10" t="str">
        <f t="shared" si="1816"/>
        <v>ITDLA</v>
      </c>
      <c r="F3718" s="10" t="s">
        <v>10</v>
      </c>
      <c r="G3718" s="10" t="s">
        <v>11</v>
      </c>
      <c r="H3718" s="10">
        <v>2015</v>
      </c>
      <c r="I3718" s="13">
        <f t="shared" si="1814"/>
        <v>5.8070206062627574E-3</v>
      </c>
      <c r="J3718" s="13">
        <f t="shared" si="1815"/>
        <v>5.8070206062627574E-3</v>
      </c>
      <c r="K3718" s="2">
        <v>6</v>
      </c>
    </row>
    <row r="3719" spans="3:11">
      <c r="C3719" s="2" t="s">
        <v>2053</v>
      </c>
      <c r="D3719" s="12" t="str">
        <f t="shared" si="1813"/>
        <v>ITDEM</v>
      </c>
      <c r="E3719" s="10" t="str">
        <f t="shared" si="1816"/>
        <v>ITDEM</v>
      </c>
      <c r="F3719" s="10" t="s">
        <v>10</v>
      </c>
      <c r="G3719" s="10" t="s">
        <v>11</v>
      </c>
      <c r="H3719" s="10">
        <v>2015</v>
      </c>
      <c r="I3719" s="13">
        <f t="shared" si="1814"/>
        <v>7.9393990487272147E-3</v>
      </c>
      <c r="J3719" s="13">
        <f t="shared" si="1815"/>
        <v>7.9393990487272147E-3</v>
      </c>
      <c r="K3719" s="2">
        <v>7</v>
      </c>
    </row>
    <row r="3720" spans="3:11">
      <c r="C3720" s="2" t="s">
        <v>2054</v>
      </c>
      <c r="D3720" s="12" t="str">
        <f t="shared" ref="D3720:D3783" si="1817">"I"&amp;MID(C3720,4,1)&amp;"D"&amp;MID(C3720,9,2)</f>
        <v>ITDTF</v>
      </c>
      <c r="E3720" s="10" t="str">
        <f t="shared" si="1816"/>
        <v>ITDTF</v>
      </c>
      <c r="F3720" s="10" t="s">
        <v>10</v>
      </c>
      <c r="G3720" s="10" t="s">
        <v>11</v>
      </c>
      <c r="H3720" s="10">
        <v>2015</v>
      </c>
      <c r="I3720" s="13">
        <f t="shared" ref="I3720:I3783" si="1818">INDEX($AG$39:$BF$639,MATCH(IF(RIGHT(C3720,3)="100",RIGHT(C3720,6),RIGHT(C3720,5)),$AG$39:$AG$639,0),MATCH(MID(D3720,2,2),$AG$39:$BF$39,0))*$AI$19</f>
        <v>0</v>
      </c>
      <c r="J3720" s="13">
        <f t="shared" si="1815"/>
        <v>0</v>
      </c>
      <c r="K3720" s="2">
        <v>8</v>
      </c>
    </row>
    <row r="3721" spans="3:11">
      <c r="C3721" s="2" t="s">
        <v>4401</v>
      </c>
      <c r="D3721" s="12" t="str">
        <f t="shared" si="1817"/>
        <v>ITDPH</v>
      </c>
      <c r="E3721" s="10" t="str">
        <f t="shared" si="1816"/>
        <v>ITDPH</v>
      </c>
      <c r="F3721" s="10" t="s">
        <v>10</v>
      </c>
      <c r="G3721" s="10" t="s">
        <v>11</v>
      </c>
      <c r="H3721" s="10">
        <v>2015</v>
      </c>
      <c r="I3721" s="13">
        <f t="shared" si="1818"/>
        <v>3.3956533604786537E-3</v>
      </c>
      <c r="J3721" s="13">
        <f t="shared" si="1815"/>
        <v>3.3956533604786537E-3</v>
      </c>
      <c r="K3721" s="2">
        <v>8</v>
      </c>
    </row>
    <row r="3722" spans="3:11">
      <c r="C3722" s="2" t="s">
        <v>4401</v>
      </c>
      <c r="D3722" s="12" t="str">
        <f t="shared" si="1817"/>
        <v>ITDPH</v>
      </c>
      <c r="E3722" s="10" t="str">
        <f t="shared" si="1816"/>
        <v>ITDPH</v>
      </c>
      <c r="F3722" s="10" t="s">
        <v>10</v>
      </c>
      <c r="G3722" s="10" t="s">
        <v>11</v>
      </c>
      <c r="H3722" s="10">
        <v>2015</v>
      </c>
      <c r="I3722" s="13">
        <f t="shared" si="1818"/>
        <v>3.3956533604786537E-3</v>
      </c>
      <c r="J3722" s="13">
        <f t="shared" si="1815"/>
        <v>3.3956533604786537E-3</v>
      </c>
      <c r="K3722" s="2">
        <v>8</v>
      </c>
    </row>
    <row r="3723" spans="3:11">
      <c r="C3723" s="2" t="s">
        <v>4402</v>
      </c>
      <c r="D3723" s="12" t="str">
        <f t="shared" si="1817"/>
        <v>ITDSH</v>
      </c>
      <c r="E3723" s="10" t="str">
        <f t="shared" si="1816"/>
        <v>ITDSH</v>
      </c>
      <c r="F3723" s="10" t="s">
        <v>10</v>
      </c>
      <c r="G3723" s="10" t="s">
        <v>11</v>
      </c>
      <c r="H3723" s="10">
        <v>2015</v>
      </c>
      <c r="I3723" s="13">
        <f t="shared" si="1818"/>
        <v>0</v>
      </c>
      <c r="J3723" s="13">
        <f t="shared" si="1815"/>
        <v>0</v>
      </c>
      <c r="K3723" s="2">
        <v>8</v>
      </c>
    </row>
    <row r="3724" spans="3:11">
      <c r="C3724" s="2" t="s">
        <v>2055</v>
      </c>
      <c r="D3724" s="12" t="str">
        <f t="shared" si="1817"/>
        <v>ITDLA</v>
      </c>
      <c r="E3724" s="10" t="str">
        <f t="shared" si="1816"/>
        <v>ITDLA</v>
      </c>
      <c r="F3724" s="10" t="s">
        <v>10</v>
      </c>
      <c r="G3724" s="10" t="s">
        <v>11</v>
      </c>
      <c r="H3724" s="10">
        <v>2015</v>
      </c>
      <c r="I3724" s="13">
        <f t="shared" si="1818"/>
        <v>5.8070206062627574E-3</v>
      </c>
      <c r="J3724" s="13">
        <f t="shared" si="1815"/>
        <v>5.8070206062627574E-3</v>
      </c>
      <c r="K3724" s="2">
        <v>6</v>
      </c>
    </row>
    <row r="3725" spans="3:11">
      <c r="C3725" s="2" t="s">
        <v>2056</v>
      </c>
      <c r="D3725" s="12" t="str">
        <f t="shared" si="1817"/>
        <v>ITDEM</v>
      </c>
      <c r="E3725" s="10" t="str">
        <f t="shared" si="1816"/>
        <v>ITDEM</v>
      </c>
      <c r="F3725" s="10" t="s">
        <v>10</v>
      </c>
      <c r="G3725" s="10" t="s">
        <v>11</v>
      </c>
      <c r="H3725" s="10">
        <v>2015</v>
      </c>
      <c r="I3725" s="13">
        <f t="shared" si="1818"/>
        <v>7.9393990487272147E-3</v>
      </c>
      <c r="J3725" s="13">
        <f t="shared" si="1815"/>
        <v>7.9393990487272147E-3</v>
      </c>
      <c r="K3725" s="2">
        <v>6</v>
      </c>
    </row>
    <row r="3726" spans="3:11">
      <c r="C3726" s="2" t="s">
        <v>2057</v>
      </c>
      <c r="D3726" s="12" t="str">
        <f t="shared" si="1817"/>
        <v>ITDTF</v>
      </c>
      <c r="E3726" s="10" t="str">
        <f t="shared" si="1816"/>
        <v>ITDTF</v>
      </c>
      <c r="F3726" s="10" t="s">
        <v>10</v>
      </c>
      <c r="G3726" s="10" t="s">
        <v>11</v>
      </c>
      <c r="H3726" s="10">
        <v>2015</v>
      </c>
      <c r="I3726" s="13">
        <f t="shared" si="1818"/>
        <v>0</v>
      </c>
      <c r="J3726" s="39">
        <f t="shared" si="1815"/>
        <v>0</v>
      </c>
      <c r="K3726" s="2">
        <v>8</v>
      </c>
    </row>
    <row r="3727" spans="3:11">
      <c r="C3727" s="2" t="s">
        <v>4403</v>
      </c>
      <c r="D3727" s="12" t="str">
        <f t="shared" si="1817"/>
        <v>ITDPH</v>
      </c>
      <c r="E3727" s="10" t="str">
        <f t="shared" si="1816"/>
        <v>ITDPH</v>
      </c>
      <c r="F3727" s="10" t="s">
        <v>10</v>
      </c>
      <c r="G3727" s="10" t="s">
        <v>11</v>
      </c>
      <c r="H3727" s="10">
        <v>2015</v>
      </c>
      <c r="I3727" s="13">
        <f t="shared" si="1818"/>
        <v>2.366667493666927E-3</v>
      </c>
      <c r="J3727" s="13">
        <f>I3727</f>
        <v>2.366667493666927E-3</v>
      </c>
      <c r="K3727" s="2">
        <v>8</v>
      </c>
    </row>
    <row r="3728" spans="3:11">
      <c r="C3728" s="2" t="s">
        <v>4403</v>
      </c>
      <c r="D3728" s="12" t="str">
        <f t="shared" si="1817"/>
        <v>ITDPH</v>
      </c>
      <c r="E3728" s="10" t="str">
        <f t="shared" si="1816"/>
        <v>ITDPH</v>
      </c>
      <c r="F3728" s="10" t="s">
        <v>10</v>
      </c>
      <c r="G3728" s="10" t="s">
        <v>11</v>
      </c>
      <c r="H3728" s="10">
        <v>2015</v>
      </c>
      <c r="I3728" s="13">
        <f t="shared" si="1818"/>
        <v>2.366667493666927E-3</v>
      </c>
      <c r="J3728" s="13">
        <f t="shared" ref="J3728:J3786" si="1819">I3728</f>
        <v>2.366667493666927E-3</v>
      </c>
      <c r="K3728" s="2">
        <v>8</v>
      </c>
    </row>
    <row r="3729" spans="3:11">
      <c r="C3729" s="2" t="s">
        <v>4404</v>
      </c>
      <c r="D3729" s="12" t="str">
        <f t="shared" si="1817"/>
        <v>ITDSH</v>
      </c>
      <c r="E3729" s="10" t="str">
        <f t="shared" si="1816"/>
        <v>ITDSH</v>
      </c>
      <c r="F3729" s="10" t="s">
        <v>10</v>
      </c>
      <c r="G3729" s="10" t="s">
        <v>11</v>
      </c>
      <c r="H3729" s="10">
        <v>2015</v>
      </c>
      <c r="I3729" s="13">
        <f t="shared" si="1818"/>
        <v>0</v>
      </c>
      <c r="J3729" s="13">
        <f t="shared" si="1819"/>
        <v>0</v>
      </c>
      <c r="K3729" s="2">
        <v>8</v>
      </c>
    </row>
    <row r="3730" spans="3:11">
      <c r="C3730" s="2" t="s">
        <v>2058</v>
      </c>
      <c r="D3730" s="12" t="str">
        <f t="shared" si="1817"/>
        <v>ITDLA</v>
      </c>
      <c r="E3730" s="10" t="str">
        <f t="shared" si="1816"/>
        <v>ITDLA</v>
      </c>
      <c r="F3730" s="10" t="s">
        <v>10</v>
      </c>
      <c r="G3730" s="10" t="s">
        <v>11</v>
      </c>
      <c r="H3730" s="10">
        <v>2015</v>
      </c>
      <c r="I3730" s="13">
        <f t="shared" si="1818"/>
        <v>2.975101017107934E-3</v>
      </c>
      <c r="J3730" s="13">
        <f t="shared" si="1819"/>
        <v>2.975101017107934E-3</v>
      </c>
      <c r="K3730" s="2">
        <v>5</v>
      </c>
    </row>
    <row r="3731" spans="3:11">
      <c r="C3731" s="2" t="s">
        <v>2059</v>
      </c>
      <c r="D3731" s="12" t="str">
        <f t="shared" si="1817"/>
        <v>ITDEM</v>
      </c>
      <c r="E3731" s="10" t="str">
        <f t="shared" si="1816"/>
        <v>ITDEM</v>
      </c>
      <c r="F3731" s="10" t="s">
        <v>10</v>
      </c>
      <c r="G3731" s="10" t="s">
        <v>11</v>
      </c>
      <c r="H3731" s="10">
        <v>2015</v>
      </c>
      <c r="I3731" s="13">
        <f t="shared" si="1818"/>
        <v>2.9232286724703237E-3</v>
      </c>
      <c r="J3731" s="13">
        <f t="shared" si="1819"/>
        <v>2.9232286724703237E-3</v>
      </c>
      <c r="K3731" s="2">
        <v>6</v>
      </c>
    </row>
    <row r="3732" spans="3:11">
      <c r="C3732" s="2" t="s">
        <v>2060</v>
      </c>
      <c r="D3732" s="12" t="str">
        <f t="shared" si="1817"/>
        <v>ITDTF</v>
      </c>
      <c r="E3732" s="10" t="str">
        <f t="shared" si="1816"/>
        <v>ITDTF</v>
      </c>
      <c r="F3732" s="10" t="s">
        <v>10</v>
      </c>
      <c r="G3732" s="10" t="s">
        <v>11</v>
      </c>
      <c r="H3732" s="10">
        <v>2015</v>
      </c>
      <c r="I3732" s="13">
        <f t="shared" si="1818"/>
        <v>0</v>
      </c>
      <c r="J3732" s="13">
        <f t="shared" si="1819"/>
        <v>0</v>
      </c>
      <c r="K3732" s="2">
        <v>8</v>
      </c>
    </row>
    <row r="3733" spans="3:11">
      <c r="C3733" s="2" t="s">
        <v>4405</v>
      </c>
      <c r="D3733" s="12" t="str">
        <f t="shared" si="1817"/>
        <v>ITDPH</v>
      </c>
      <c r="E3733" s="10" t="str">
        <f t="shared" si="1816"/>
        <v>ITDPH</v>
      </c>
      <c r="F3733" s="10" t="s">
        <v>10</v>
      </c>
      <c r="G3733" s="10" t="s">
        <v>11</v>
      </c>
      <c r="H3733" s="10">
        <v>2015</v>
      </c>
      <c r="I3733" s="13">
        <f t="shared" si="1818"/>
        <v>2.366667493666927E-3</v>
      </c>
      <c r="J3733" s="13">
        <f t="shared" si="1819"/>
        <v>2.366667493666927E-3</v>
      </c>
      <c r="K3733" s="2">
        <v>8</v>
      </c>
    </row>
    <row r="3734" spans="3:11">
      <c r="C3734" s="2" t="s">
        <v>4405</v>
      </c>
      <c r="D3734" s="12" t="str">
        <f t="shared" si="1817"/>
        <v>ITDPH</v>
      </c>
      <c r="E3734" s="10" t="str">
        <f t="shared" si="1816"/>
        <v>ITDPH</v>
      </c>
      <c r="F3734" s="10" t="s">
        <v>10</v>
      </c>
      <c r="G3734" s="10" t="s">
        <v>11</v>
      </c>
      <c r="H3734" s="10">
        <v>2015</v>
      </c>
      <c r="I3734" s="13">
        <f t="shared" si="1818"/>
        <v>2.366667493666927E-3</v>
      </c>
      <c r="J3734" s="13">
        <f t="shared" si="1819"/>
        <v>2.366667493666927E-3</v>
      </c>
      <c r="K3734" s="2">
        <v>8</v>
      </c>
    </row>
    <row r="3735" spans="3:11">
      <c r="C3735" s="2" t="s">
        <v>4406</v>
      </c>
      <c r="D3735" s="12" t="str">
        <f t="shared" si="1817"/>
        <v>ITDSH</v>
      </c>
      <c r="E3735" s="10" t="str">
        <f t="shared" si="1816"/>
        <v>ITDSH</v>
      </c>
      <c r="F3735" s="10" t="s">
        <v>10</v>
      </c>
      <c r="G3735" s="10" t="s">
        <v>11</v>
      </c>
      <c r="H3735" s="10">
        <v>2015</v>
      </c>
      <c r="I3735" s="13">
        <f t="shared" si="1818"/>
        <v>0</v>
      </c>
      <c r="J3735" s="13">
        <f t="shared" si="1819"/>
        <v>0</v>
      </c>
      <c r="K3735" s="2">
        <v>8</v>
      </c>
    </row>
    <row r="3736" spans="3:11">
      <c r="C3736" s="2" t="s">
        <v>2061</v>
      </c>
      <c r="D3736" s="12" t="str">
        <f t="shared" si="1817"/>
        <v>ITDLA</v>
      </c>
      <c r="E3736" s="10" t="str">
        <f t="shared" ref="E3736:E3799" si="1820">D3736</f>
        <v>ITDLA</v>
      </c>
      <c r="F3736" s="10" t="s">
        <v>10</v>
      </c>
      <c r="G3736" s="10" t="s">
        <v>11</v>
      </c>
      <c r="H3736" s="10">
        <v>2015</v>
      </c>
      <c r="I3736" s="13">
        <f t="shared" si="1818"/>
        <v>2.9751010171079838E-3</v>
      </c>
      <c r="J3736" s="13">
        <f t="shared" si="1819"/>
        <v>2.9751010171079838E-3</v>
      </c>
      <c r="K3736" s="2">
        <v>5</v>
      </c>
    </row>
    <row r="3737" spans="3:11">
      <c r="C3737" s="2" t="s">
        <v>2062</v>
      </c>
      <c r="D3737" s="12" t="str">
        <f t="shared" si="1817"/>
        <v>ITDEM</v>
      </c>
      <c r="E3737" s="10" t="str">
        <f t="shared" si="1820"/>
        <v>ITDEM</v>
      </c>
      <c r="F3737" s="10" t="s">
        <v>10</v>
      </c>
      <c r="G3737" s="10" t="s">
        <v>11</v>
      </c>
      <c r="H3737" s="10">
        <v>2015</v>
      </c>
      <c r="I3737" s="13">
        <f t="shared" si="1818"/>
        <v>2.923228672470299E-3</v>
      </c>
      <c r="J3737" s="13">
        <f t="shared" si="1819"/>
        <v>2.923228672470299E-3</v>
      </c>
      <c r="K3737" s="2">
        <v>5</v>
      </c>
    </row>
    <row r="3738" spans="3:11">
      <c r="C3738" s="2" t="s">
        <v>2063</v>
      </c>
      <c r="D3738" s="12" t="str">
        <f t="shared" si="1817"/>
        <v>ITDTF</v>
      </c>
      <c r="E3738" s="10" t="str">
        <f t="shared" si="1820"/>
        <v>ITDTF</v>
      </c>
      <c r="F3738" s="10" t="s">
        <v>10</v>
      </c>
      <c r="G3738" s="10" t="s">
        <v>11</v>
      </c>
      <c r="H3738" s="10">
        <v>2015</v>
      </c>
      <c r="I3738" s="13">
        <f t="shared" si="1818"/>
        <v>0</v>
      </c>
      <c r="J3738" s="13">
        <f t="shared" si="1819"/>
        <v>0</v>
      </c>
      <c r="K3738" s="2">
        <v>8</v>
      </c>
    </row>
    <row r="3739" spans="3:11">
      <c r="C3739" s="2" t="s">
        <v>4407</v>
      </c>
      <c r="D3739" s="12" t="str">
        <f t="shared" si="1817"/>
        <v>ITDPH</v>
      </c>
      <c r="E3739" s="10" t="str">
        <f t="shared" si="1820"/>
        <v>ITDPH</v>
      </c>
      <c r="F3739" s="10" t="s">
        <v>10</v>
      </c>
      <c r="G3739" s="10" t="s">
        <v>11</v>
      </c>
      <c r="H3739" s="10">
        <v>2015</v>
      </c>
      <c r="I3739" s="13">
        <f t="shared" si="1818"/>
        <v>2.3666674936669145E-3</v>
      </c>
      <c r="J3739" s="13">
        <f t="shared" si="1819"/>
        <v>2.3666674936669145E-3</v>
      </c>
      <c r="K3739" s="2">
        <v>8</v>
      </c>
    </row>
    <row r="3740" spans="3:11">
      <c r="C3740" s="2" t="s">
        <v>4407</v>
      </c>
      <c r="D3740" s="12" t="str">
        <f t="shared" si="1817"/>
        <v>ITDPH</v>
      </c>
      <c r="E3740" s="10" t="str">
        <f t="shared" si="1820"/>
        <v>ITDPH</v>
      </c>
      <c r="F3740" s="10" t="s">
        <v>10</v>
      </c>
      <c r="G3740" s="10" t="s">
        <v>11</v>
      </c>
      <c r="H3740" s="10">
        <v>2015</v>
      </c>
      <c r="I3740" s="13">
        <f t="shared" si="1818"/>
        <v>2.3666674936669145E-3</v>
      </c>
      <c r="J3740" s="13">
        <f t="shared" si="1819"/>
        <v>2.3666674936669145E-3</v>
      </c>
      <c r="K3740" s="2">
        <v>8</v>
      </c>
    </row>
    <row r="3741" spans="3:11">
      <c r="C3741" s="2" t="s">
        <v>4408</v>
      </c>
      <c r="D3741" s="12" t="str">
        <f t="shared" si="1817"/>
        <v>ITDSH</v>
      </c>
      <c r="E3741" s="10" t="str">
        <f t="shared" si="1820"/>
        <v>ITDSH</v>
      </c>
      <c r="F3741" s="10" t="s">
        <v>10</v>
      </c>
      <c r="G3741" s="10" t="s">
        <v>11</v>
      </c>
      <c r="H3741" s="10">
        <v>2015</v>
      </c>
      <c r="I3741" s="13">
        <f t="shared" si="1818"/>
        <v>0</v>
      </c>
      <c r="J3741" s="13">
        <f t="shared" si="1819"/>
        <v>0</v>
      </c>
      <c r="K3741" s="2">
        <v>8</v>
      </c>
    </row>
    <row r="3742" spans="3:11">
      <c r="C3742" s="2" t="s">
        <v>2064</v>
      </c>
      <c r="D3742" s="12" t="str">
        <f t="shared" si="1817"/>
        <v>ITDLA</v>
      </c>
      <c r="E3742" s="10" t="str">
        <f t="shared" si="1820"/>
        <v>ITDLA</v>
      </c>
      <c r="F3742" s="10" t="s">
        <v>10</v>
      </c>
      <c r="G3742" s="10" t="s">
        <v>11</v>
      </c>
      <c r="H3742" s="10">
        <v>2015</v>
      </c>
      <c r="I3742" s="13">
        <f t="shared" si="1818"/>
        <v>2.9751010171079591E-3</v>
      </c>
      <c r="J3742" s="13">
        <f t="shared" si="1819"/>
        <v>2.9751010171079591E-3</v>
      </c>
      <c r="K3742" s="2">
        <v>4</v>
      </c>
    </row>
    <row r="3743" spans="3:11">
      <c r="C3743" s="2" t="s">
        <v>2065</v>
      </c>
      <c r="D3743" s="12" t="str">
        <f t="shared" si="1817"/>
        <v>ITDEM</v>
      </c>
      <c r="E3743" s="10" t="str">
        <f t="shared" si="1820"/>
        <v>ITDEM</v>
      </c>
      <c r="F3743" s="10" t="s">
        <v>10</v>
      </c>
      <c r="G3743" s="10" t="s">
        <v>11</v>
      </c>
      <c r="H3743" s="10">
        <v>2015</v>
      </c>
      <c r="I3743" s="13">
        <f t="shared" si="1818"/>
        <v>2.923228672470299E-3</v>
      </c>
      <c r="J3743" s="13">
        <f t="shared" si="1819"/>
        <v>2.923228672470299E-3</v>
      </c>
      <c r="K3743" s="2">
        <v>5</v>
      </c>
    </row>
    <row r="3744" spans="3:11">
      <c r="C3744" s="2" t="s">
        <v>2066</v>
      </c>
      <c r="D3744" s="12" t="str">
        <f t="shared" si="1817"/>
        <v>ITDTF</v>
      </c>
      <c r="E3744" s="10" t="str">
        <f t="shared" si="1820"/>
        <v>ITDTF</v>
      </c>
      <c r="F3744" s="10" t="s">
        <v>10</v>
      </c>
      <c r="G3744" s="10" t="s">
        <v>11</v>
      </c>
      <c r="H3744" s="10">
        <v>2015</v>
      </c>
      <c r="I3744" s="13">
        <f t="shared" si="1818"/>
        <v>0</v>
      </c>
      <c r="J3744" s="13">
        <f t="shared" si="1819"/>
        <v>0</v>
      </c>
      <c r="K3744" s="2">
        <v>8</v>
      </c>
    </row>
    <row r="3745" spans="3:11">
      <c r="C3745" s="2" t="s">
        <v>4409</v>
      </c>
      <c r="D3745" s="12" t="str">
        <f t="shared" si="1817"/>
        <v>ITDPH</v>
      </c>
      <c r="E3745" s="10" t="str">
        <f t="shared" si="1820"/>
        <v>ITDPH</v>
      </c>
      <c r="F3745" s="10" t="s">
        <v>10</v>
      </c>
      <c r="G3745" s="10" t="s">
        <v>11</v>
      </c>
      <c r="H3745" s="10">
        <v>2015</v>
      </c>
      <c r="I3745" s="13">
        <f t="shared" si="1818"/>
        <v>2.366667493666927E-3</v>
      </c>
      <c r="J3745" s="13">
        <f t="shared" si="1819"/>
        <v>2.366667493666927E-3</v>
      </c>
      <c r="K3745" s="2">
        <v>8</v>
      </c>
    </row>
    <row r="3746" spans="3:11">
      <c r="C3746" s="2" t="s">
        <v>4409</v>
      </c>
      <c r="D3746" s="12" t="str">
        <f t="shared" si="1817"/>
        <v>ITDPH</v>
      </c>
      <c r="E3746" s="10" t="str">
        <f t="shared" si="1820"/>
        <v>ITDPH</v>
      </c>
      <c r="F3746" s="10" t="s">
        <v>10</v>
      </c>
      <c r="G3746" s="10" t="s">
        <v>11</v>
      </c>
      <c r="H3746" s="10">
        <v>2015</v>
      </c>
      <c r="I3746" s="13">
        <f t="shared" si="1818"/>
        <v>2.366667493666927E-3</v>
      </c>
      <c r="J3746" s="13">
        <f t="shared" si="1819"/>
        <v>2.366667493666927E-3</v>
      </c>
      <c r="K3746" s="2">
        <v>8</v>
      </c>
    </row>
    <row r="3747" spans="3:11">
      <c r="C3747" s="2" t="s">
        <v>4410</v>
      </c>
      <c r="D3747" s="12" t="str">
        <f t="shared" si="1817"/>
        <v>ITDSH</v>
      </c>
      <c r="E3747" s="10" t="str">
        <f t="shared" si="1820"/>
        <v>ITDSH</v>
      </c>
      <c r="F3747" s="10" t="s">
        <v>10</v>
      </c>
      <c r="G3747" s="10" t="s">
        <v>11</v>
      </c>
      <c r="H3747" s="10">
        <v>2015</v>
      </c>
      <c r="I3747" s="13">
        <f t="shared" si="1818"/>
        <v>0</v>
      </c>
      <c r="J3747" s="13">
        <f t="shared" si="1819"/>
        <v>0</v>
      </c>
      <c r="K3747" s="2">
        <v>8</v>
      </c>
    </row>
    <row r="3748" spans="3:11">
      <c r="C3748" s="2" t="s">
        <v>2067</v>
      </c>
      <c r="D3748" s="12" t="str">
        <f t="shared" si="1817"/>
        <v>ITDLA</v>
      </c>
      <c r="E3748" s="10" t="str">
        <f t="shared" si="1820"/>
        <v>ITDLA</v>
      </c>
      <c r="F3748" s="10" t="s">
        <v>10</v>
      </c>
      <c r="G3748" s="10" t="s">
        <v>11</v>
      </c>
      <c r="H3748" s="10">
        <v>2015</v>
      </c>
      <c r="I3748" s="13">
        <f t="shared" si="1818"/>
        <v>2.9751010171079591E-3</v>
      </c>
      <c r="J3748" s="13">
        <f t="shared" si="1819"/>
        <v>2.9751010171079591E-3</v>
      </c>
      <c r="K3748" s="2">
        <v>4</v>
      </c>
    </row>
    <row r="3749" spans="3:11">
      <c r="C3749" s="2" t="s">
        <v>2068</v>
      </c>
      <c r="D3749" s="12" t="str">
        <f t="shared" si="1817"/>
        <v>ITDEM</v>
      </c>
      <c r="E3749" s="10" t="str">
        <f t="shared" si="1820"/>
        <v>ITDEM</v>
      </c>
      <c r="F3749" s="10" t="s">
        <v>10</v>
      </c>
      <c r="G3749" s="10" t="s">
        <v>11</v>
      </c>
      <c r="H3749" s="10">
        <v>2015</v>
      </c>
      <c r="I3749" s="13">
        <f t="shared" si="1818"/>
        <v>2.9232286724703237E-3</v>
      </c>
      <c r="J3749" s="13">
        <f t="shared" si="1819"/>
        <v>2.9232286724703237E-3</v>
      </c>
      <c r="K3749" s="2">
        <v>4</v>
      </c>
    </row>
    <row r="3750" spans="3:11">
      <c r="C3750" s="2" t="s">
        <v>2069</v>
      </c>
      <c r="D3750" s="12" t="str">
        <f t="shared" si="1817"/>
        <v>ITDTF</v>
      </c>
      <c r="E3750" s="10" t="str">
        <f t="shared" si="1820"/>
        <v>ITDTF</v>
      </c>
      <c r="F3750" s="10" t="s">
        <v>10</v>
      </c>
      <c r="G3750" s="10" t="s">
        <v>11</v>
      </c>
      <c r="H3750" s="10">
        <v>2015</v>
      </c>
      <c r="I3750" s="13">
        <f t="shared" si="1818"/>
        <v>0</v>
      </c>
      <c r="J3750" s="13">
        <f t="shared" si="1819"/>
        <v>0</v>
      </c>
      <c r="K3750" s="2">
        <v>8</v>
      </c>
    </row>
    <row r="3751" spans="3:11">
      <c r="C3751" s="2" t="s">
        <v>4411</v>
      </c>
      <c r="D3751" s="12" t="str">
        <f t="shared" si="1817"/>
        <v>ITDPH</v>
      </c>
      <c r="E3751" s="10" t="str">
        <f t="shared" si="1820"/>
        <v>ITDPH</v>
      </c>
      <c r="F3751" s="10" t="s">
        <v>10</v>
      </c>
      <c r="G3751" s="10" t="s">
        <v>11</v>
      </c>
      <c r="H3751" s="10">
        <v>2015</v>
      </c>
      <c r="I3751" s="13">
        <f t="shared" si="1818"/>
        <v>2.3666674936669396E-3</v>
      </c>
      <c r="J3751" s="13">
        <f t="shared" si="1819"/>
        <v>2.3666674936669396E-3</v>
      </c>
      <c r="K3751" s="2">
        <v>8</v>
      </c>
    </row>
    <row r="3752" spans="3:11">
      <c r="C3752" s="2" t="s">
        <v>4411</v>
      </c>
      <c r="D3752" s="12" t="str">
        <f t="shared" si="1817"/>
        <v>ITDPH</v>
      </c>
      <c r="E3752" s="10" t="str">
        <f t="shared" si="1820"/>
        <v>ITDPH</v>
      </c>
      <c r="F3752" s="10" t="s">
        <v>10</v>
      </c>
      <c r="G3752" s="10" t="s">
        <v>11</v>
      </c>
      <c r="H3752" s="10">
        <v>2015</v>
      </c>
      <c r="I3752" s="13">
        <f t="shared" si="1818"/>
        <v>2.3666674936669396E-3</v>
      </c>
      <c r="J3752" s="13">
        <f t="shared" si="1819"/>
        <v>2.3666674936669396E-3</v>
      </c>
      <c r="K3752" s="2">
        <v>8</v>
      </c>
    </row>
    <row r="3753" spans="3:11">
      <c r="C3753" s="2" t="s">
        <v>4412</v>
      </c>
      <c r="D3753" s="12" t="str">
        <f t="shared" si="1817"/>
        <v>ITDSH</v>
      </c>
      <c r="E3753" s="10" t="str">
        <f t="shared" si="1820"/>
        <v>ITDSH</v>
      </c>
      <c r="F3753" s="10" t="s">
        <v>10</v>
      </c>
      <c r="G3753" s="10" t="s">
        <v>11</v>
      </c>
      <c r="H3753" s="10">
        <v>2015</v>
      </c>
      <c r="I3753" s="13">
        <f t="shared" si="1818"/>
        <v>0</v>
      </c>
      <c r="J3753" s="13">
        <f t="shared" si="1819"/>
        <v>0</v>
      </c>
      <c r="K3753" s="2">
        <v>8</v>
      </c>
    </row>
    <row r="3754" spans="3:11">
      <c r="C3754" s="2" t="s">
        <v>2070</v>
      </c>
      <c r="D3754" s="12" t="str">
        <f t="shared" si="1817"/>
        <v>ITDLA</v>
      </c>
      <c r="E3754" s="10" t="str">
        <f t="shared" si="1820"/>
        <v>ITDLA</v>
      </c>
      <c r="F3754" s="10" t="s">
        <v>10</v>
      </c>
      <c r="G3754" s="10" t="s">
        <v>11</v>
      </c>
      <c r="H3754" s="10">
        <v>2015</v>
      </c>
      <c r="I3754" s="13">
        <f t="shared" si="1818"/>
        <v>2.9751010171079838E-3</v>
      </c>
      <c r="J3754" s="13">
        <f t="shared" si="1819"/>
        <v>2.9751010171079838E-3</v>
      </c>
      <c r="K3754" s="2">
        <v>3</v>
      </c>
    </row>
    <row r="3755" spans="3:11">
      <c r="C3755" s="2" t="s">
        <v>2071</v>
      </c>
      <c r="D3755" s="12" t="str">
        <f t="shared" si="1817"/>
        <v>ITDEM</v>
      </c>
      <c r="E3755" s="10" t="str">
        <f t="shared" si="1820"/>
        <v>ITDEM</v>
      </c>
      <c r="F3755" s="10" t="s">
        <v>10</v>
      </c>
      <c r="G3755" s="10" t="s">
        <v>11</v>
      </c>
      <c r="H3755" s="10">
        <v>2015</v>
      </c>
      <c r="I3755" s="13">
        <f t="shared" si="1818"/>
        <v>2.923228672470299E-3</v>
      </c>
      <c r="J3755" s="13">
        <f t="shared" si="1819"/>
        <v>2.923228672470299E-3</v>
      </c>
      <c r="K3755" s="2">
        <v>4</v>
      </c>
    </row>
    <row r="3756" spans="3:11">
      <c r="C3756" s="2" t="s">
        <v>2072</v>
      </c>
      <c r="D3756" s="12" t="str">
        <f t="shared" si="1817"/>
        <v>ITDTF</v>
      </c>
      <c r="E3756" s="10" t="str">
        <f t="shared" si="1820"/>
        <v>ITDTF</v>
      </c>
      <c r="F3756" s="10" t="s">
        <v>10</v>
      </c>
      <c r="G3756" s="10" t="s">
        <v>11</v>
      </c>
      <c r="H3756" s="10">
        <v>2015</v>
      </c>
      <c r="I3756" s="13">
        <f t="shared" si="1818"/>
        <v>0</v>
      </c>
      <c r="J3756" s="13">
        <f t="shared" si="1819"/>
        <v>0</v>
      </c>
      <c r="K3756" s="2">
        <v>8</v>
      </c>
    </row>
    <row r="3757" spans="3:11">
      <c r="C3757" s="2" t="s">
        <v>4413</v>
      </c>
      <c r="D3757" s="12" t="str">
        <f t="shared" si="1817"/>
        <v>ITDPH</v>
      </c>
      <c r="E3757" s="10" t="str">
        <f t="shared" si="1820"/>
        <v>ITDPH</v>
      </c>
      <c r="F3757" s="10" t="s">
        <v>10</v>
      </c>
      <c r="G3757" s="10" t="s">
        <v>11</v>
      </c>
      <c r="H3757" s="10">
        <v>2015</v>
      </c>
      <c r="I3757" s="13">
        <f t="shared" si="1818"/>
        <v>2.366667493666927E-3</v>
      </c>
      <c r="J3757" s="13">
        <f t="shared" si="1819"/>
        <v>2.366667493666927E-3</v>
      </c>
      <c r="K3757" s="2">
        <v>8</v>
      </c>
    </row>
    <row r="3758" spans="3:11">
      <c r="C3758" s="2" t="s">
        <v>4413</v>
      </c>
      <c r="D3758" s="12" t="str">
        <f t="shared" si="1817"/>
        <v>ITDPH</v>
      </c>
      <c r="E3758" s="10" t="str">
        <f t="shared" si="1820"/>
        <v>ITDPH</v>
      </c>
      <c r="F3758" s="10" t="s">
        <v>10</v>
      </c>
      <c r="G3758" s="10" t="s">
        <v>11</v>
      </c>
      <c r="H3758" s="10">
        <v>2015</v>
      </c>
      <c r="I3758" s="13">
        <f t="shared" si="1818"/>
        <v>2.366667493666927E-3</v>
      </c>
      <c r="J3758" s="13">
        <f t="shared" si="1819"/>
        <v>2.366667493666927E-3</v>
      </c>
      <c r="K3758" s="2">
        <v>8</v>
      </c>
    </row>
    <row r="3759" spans="3:11">
      <c r="C3759" s="2" t="s">
        <v>4414</v>
      </c>
      <c r="D3759" s="12" t="str">
        <f t="shared" si="1817"/>
        <v>ITDSH</v>
      </c>
      <c r="E3759" s="10" t="str">
        <f t="shared" si="1820"/>
        <v>ITDSH</v>
      </c>
      <c r="F3759" s="10" t="s">
        <v>10</v>
      </c>
      <c r="G3759" s="10" t="s">
        <v>11</v>
      </c>
      <c r="H3759" s="10">
        <v>2015</v>
      </c>
      <c r="I3759" s="13">
        <f t="shared" si="1818"/>
        <v>0</v>
      </c>
      <c r="J3759" s="13">
        <f t="shared" si="1819"/>
        <v>0</v>
      </c>
      <c r="K3759" s="2">
        <v>8</v>
      </c>
    </row>
    <row r="3760" spans="3:11">
      <c r="C3760" s="2" t="s">
        <v>2073</v>
      </c>
      <c r="D3760" s="12" t="str">
        <f t="shared" si="1817"/>
        <v>ITDLA</v>
      </c>
      <c r="E3760" s="10" t="str">
        <f t="shared" si="1820"/>
        <v>ITDLA</v>
      </c>
      <c r="F3760" s="10" t="s">
        <v>10</v>
      </c>
      <c r="G3760" s="10" t="s">
        <v>11</v>
      </c>
      <c r="H3760" s="10">
        <v>2015</v>
      </c>
      <c r="I3760" s="13">
        <f t="shared" si="1818"/>
        <v>2.9751010171079838E-3</v>
      </c>
      <c r="J3760" s="13">
        <f t="shared" si="1819"/>
        <v>2.9751010171079838E-3</v>
      </c>
      <c r="K3760" s="2">
        <v>3</v>
      </c>
    </row>
    <row r="3761" spans="3:11">
      <c r="C3761" s="2" t="s">
        <v>2074</v>
      </c>
      <c r="D3761" s="12" t="str">
        <f t="shared" si="1817"/>
        <v>ITDEM</v>
      </c>
      <c r="E3761" s="10" t="str">
        <f t="shared" si="1820"/>
        <v>ITDEM</v>
      </c>
      <c r="F3761" s="10" t="s">
        <v>10</v>
      </c>
      <c r="G3761" s="10" t="s">
        <v>11</v>
      </c>
      <c r="H3761" s="10">
        <v>2015</v>
      </c>
      <c r="I3761" s="13">
        <f t="shared" si="1818"/>
        <v>2.923228672470299E-3</v>
      </c>
      <c r="J3761" s="13">
        <f t="shared" si="1819"/>
        <v>2.923228672470299E-3</v>
      </c>
      <c r="K3761" s="2">
        <v>3</v>
      </c>
    </row>
    <row r="3762" spans="3:11">
      <c r="C3762" s="2" t="s">
        <v>2075</v>
      </c>
      <c r="D3762" s="12" t="str">
        <f t="shared" si="1817"/>
        <v>ITDTF</v>
      </c>
      <c r="E3762" s="10" t="str">
        <f t="shared" si="1820"/>
        <v>ITDTF</v>
      </c>
      <c r="F3762" s="10" t="s">
        <v>10</v>
      </c>
      <c r="G3762" s="10" t="s">
        <v>11</v>
      </c>
      <c r="H3762" s="10">
        <v>2015</v>
      </c>
      <c r="I3762" s="13">
        <f t="shared" si="1818"/>
        <v>0</v>
      </c>
      <c r="J3762" s="13">
        <f t="shared" si="1819"/>
        <v>0</v>
      </c>
      <c r="K3762" s="2">
        <v>8</v>
      </c>
    </row>
    <row r="3763" spans="3:11">
      <c r="C3763" s="2" t="s">
        <v>4415</v>
      </c>
      <c r="D3763" s="12" t="str">
        <f t="shared" si="1817"/>
        <v>ITDPH</v>
      </c>
      <c r="E3763" s="10" t="str">
        <f t="shared" si="1820"/>
        <v>ITDPH</v>
      </c>
      <c r="F3763" s="10" t="s">
        <v>10</v>
      </c>
      <c r="G3763" s="10" t="s">
        <v>11</v>
      </c>
      <c r="H3763" s="10">
        <v>2015</v>
      </c>
      <c r="I3763" s="13">
        <f t="shared" si="1818"/>
        <v>2.366667493666927E-3</v>
      </c>
      <c r="J3763" s="13">
        <f t="shared" si="1819"/>
        <v>2.366667493666927E-3</v>
      </c>
      <c r="K3763" s="2">
        <v>8</v>
      </c>
    </row>
    <row r="3764" spans="3:11">
      <c r="C3764" s="2" t="s">
        <v>4415</v>
      </c>
      <c r="D3764" s="12" t="str">
        <f t="shared" si="1817"/>
        <v>ITDPH</v>
      </c>
      <c r="E3764" s="10" t="str">
        <f t="shared" si="1820"/>
        <v>ITDPH</v>
      </c>
      <c r="F3764" s="10" t="s">
        <v>10</v>
      </c>
      <c r="G3764" s="10" t="s">
        <v>11</v>
      </c>
      <c r="H3764" s="10">
        <v>2015</v>
      </c>
      <c r="I3764" s="13">
        <f t="shared" si="1818"/>
        <v>2.366667493666927E-3</v>
      </c>
      <c r="J3764" s="13">
        <f t="shared" si="1819"/>
        <v>2.366667493666927E-3</v>
      </c>
      <c r="K3764" s="2">
        <v>8</v>
      </c>
    </row>
    <row r="3765" spans="3:11">
      <c r="C3765" s="2" t="s">
        <v>4416</v>
      </c>
      <c r="D3765" s="12" t="str">
        <f t="shared" si="1817"/>
        <v>ITDSH</v>
      </c>
      <c r="E3765" s="10" t="str">
        <f t="shared" si="1820"/>
        <v>ITDSH</v>
      </c>
      <c r="F3765" s="10" t="s">
        <v>10</v>
      </c>
      <c r="G3765" s="10" t="s">
        <v>11</v>
      </c>
      <c r="H3765" s="10">
        <v>2015</v>
      </c>
      <c r="I3765" s="13">
        <f t="shared" si="1818"/>
        <v>0</v>
      </c>
      <c r="J3765" s="13">
        <f t="shared" si="1819"/>
        <v>0</v>
      </c>
      <c r="K3765" s="2">
        <v>8</v>
      </c>
    </row>
    <row r="3766" spans="3:11">
      <c r="C3766" s="2" t="s">
        <v>2076</v>
      </c>
      <c r="D3766" s="12" t="str">
        <f t="shared" si="1817"/>
        <v>ITDLA</v>
      </c>
      <c r="E3766" s="10" t="str">
        <f t="shared" si="1820"/>
        <v>ITDLA</v>
      </c>
      <c r="F3766" s="10" t="s">
        <v>10</v>
      </c>
      <c r="G3766" s="10" t="s">
        <v>11</v>
      </c>
      <c r="H3766" s="10">
        <v>2015</v>
      </c>
      <c r="I3766" s="13">
        <f t="shared" si="1818"/>
        <v>2.9751010171079591E-3</v>
      </c>
      <c r="J3766" s="13">
        <f t="shared" si="1819"/>
        <v>2.9751010171079591E-3</v>
      </c>
      <c r="K3766" s="2">
        <v>2</v>
      </c>
    </row>
    <row r="3767" spans="3:11">
      <c r="C3767" s="2" t="s">
        <v>2077</v>
      </c>
      <c r="D3767" s="12" t="str">
        <f t="shared" si="1817"/>
        <v>ITDEM</v>
      </c>
      <c r="E3767" s="10" t="str">
        <f t="shared" si="1820"/>
        <v>ITDEM</v>
      </c>
      <c r="F3767" s="10" t="s">
        <v>10</v>
      </c>
      <c r="G3767" s="10" t="s">
        <v>11</v>
      </c>
      <c r="H3767" s="10">
        <v>2015</v>
      </c>
      <c r="I3767" s="13">
        <f t="shared" si="1818"/>
        <v>2.9232286724703237E-3</v>
      </c>
      <c r="J3767" s="13">
        <f t="shared" si="1819"/>
        <v>2.9232286724703237E-3</v>
      </c>
      <c r="K3767" s="2">
        <v>3</v>
      </c>
    </row>
    <row r="3768" spans="3:11">
      <c r="C3768" s="2" t="s">
        <v>2078</v>
      </c>
      <c r="D3768" s="12" t="str">
        <f t="shared" si="1817"/>
        <v>ITDTF</v>
      </c>
      <c r="E3768" s="10" t="str">
        <f t="shared" si="1820"/>
        <v>ITDTF</v>
      </c>
      <c r="F3768" s="10" t="s">
        <v>10</v>
      </c>
      <c r="G3768" s="10" t="s">
        <v>11</v>
      </c>
      <c r="H3768" s="10">
        <v>2015</v>
      </c>
      <c r="I3768" s="13">
        <f t="shared" si="1818"/>
        <v>0</v>
      </c>
      <c r="J3768" s="13">
        <f t="shared" si="1819"/>
        <v>0</v>
      </c>
      <c r="K3768" s="2">
        <v>8</v>
      </c>
    </row>
    <row r="3769" spans="3:11">
      <c r="C3769" s="2" t="s">
        <v>4417</v>
      </c>
      <c r="D3769" s="12" t="str">
        <f t="shared" si="1817"/>
        <v>ITDPH</v>
      </c>
      <c r="E3769" s="10" t="str">
        <f t="shared" si="1820"/>
        <v>ITDPH</v>
      </c>
      <c r="F3769" s="10" t="s">
        <v>10</v>
      </c>
      <c r="G3769" s="10" t="s">
        <v>11</v>
      </c>
      <c r="H3769" s="10">
        <v>2015</v>
      </c>
      <c r="I3769" s="13">
        <f t="shared" si="1818"/>
        <v>2.366667493666927E-3</v>
      </c>
      <c r="J3769" s="13">
        <f t="shared" si="1819"/>
        <v>2.366667493666927E-3</v>
      </c>
      <c r="K3769" s="2">
        <v>8</v>
      </c>
    </row>
    <row r="3770" spans="3:11">
      <c r="C3770" s="2" t="s">
        <v>4417</v>
      </c>
      <c r="D3770" s="12" t="str">
        <f t="shared" si="1817"/>
        <v>ITDPH</v>
      </c>
      <c r="E3770" s="10" t="str">
        <f t="shared" si="1820"/>
        <v>ITDPH</v>
      </c>
      <c r="F3770" s="10" t="s">
        <v>10</v>
      </c>
      <c r="G3770" s="10" t="s">
        <v>11</v>
      </c>
      <c r="H3770" s="10">
        <v>2015</v>
      </c>
      <c r="I3770" s="13">
        <f t="shared" si="1818"/>
        <v>2.366667493666927E-3</v>
      </c>
      <c r="J3770" s="13">
        <f t="shared" si="1819"/>
        <v>2.366667493666927E-3</v>
      </c>
      <c r="K3770" s="2">
        <v>8</v>
      </c>
    </row>
    <row r="3771" spans="3:11">
      <c r="C3771" s="2" t="s">
        <v>4418</v>
      </c>
      <c r="D3771" s="12" t="str">
        <f t="shared" si="1817"/>
        <v>ITDSH</v>
      </c>
      <c r="E3771" s="10" t="str">
        <f t="shared" si="1820"/>
        <v>ITDSH</v>
      </c>
      <c r="F3771" s="10" t="s">
        <v>10</v>
      </c>
      <c r="G3771" s="10" t="s">
        <v>11</v>
      </c>
      <c r="H3771" s="10">
        <v>2015</v>
      </c>
      <c r="I3771" s="13">
        <f t="shared" si="1818"/>
        <v>0</v>
      </c>
      <c r="J3771" s="13">
        <f t="shared" si="1819"/>
        <v>0</v>
      </c>
      <c r="K3771" s="2">
        <v>8</v>
      </c>
    </row>
    <row r="3772" spans="3:11">
      <c r="C3772" s="2" t="s">
        <v>2079</v>
      </c>
      <c r="D3772" s="12" t="str">
        <f t="shared" si="1817"/>
        <v>ITDLA</v>
      </c>
      <c r="E3772" s="10" t="str">
        <f t="shared" si="1820"/>
        <v>ITDLA</v>
      </c>
      <c r="F3772" s="10" t="s">
        <v>10</v>
      </c>
      <c r="G3772" s="10" t="s">
        <v>11</v>
      </c>
      <c r="H3772" s="10">
        <v>2015</v>
      </c>
      <c r="I3772" s="13">
        <f t="shared" si="1818"/>
        <v>2.9751010171079591E-3</v>
      </c>
      <c r="J3772" s="13">
        <f t="shared" si="1819"/>
        <v>2.9751010171079591E-3</v>
      </c>
      <c r="K3772" s="2">
        <v>1</v>
      </c>
    </row>
    <row r="3773" spans="3:11">
      <c r="C3773" s="2" t="s">
        <v>2080</v>
      </c>
      <c r="D3773" s="12" t="str">
        <f t="shared" si="1817"/>
        <v>ITDEM</v>
      </c>
      <c r="E3773" s="10" t="str">
        <f t="shared" si="1820"/>
        <v>ITDEM</v>
      </c>
      <c r="F3773" s="10" t="s">
        <v>10</v>
      </c>
      <c r="G3773" s="10" t="s">
        <v>11</v>
      </c>
      <c r="H3773" s="10">
        <v>2015</v>
      </c>
      <c r="I3773" s="13">
        <f t="shared" si="1818"/>
        <v>2.923228672470299E-3</v>
      </c>
      <c r="J3773" s="13">
        <f t="shared" si="1819"/>
        <v>2.923228672470299E-3</v>
      </c>
      <c r="K3773" s="2">
        <v>2</v>
      </c>
    </row>
    <row r="3774" spans="3:11">
      <c r="C3774" s="2" t="s">
        <v>2081</v>
      </c>
      <c r="D3774" s="12" t="str">
        <f t="shared" si="1817"/>
        <v>ITDTF</v>
      </c>
      <c r="E3774" s="10" t="str">
        <f t="shared" si="1820"/>
        <v>ITDTF</v>
      </c>
      <c r="F3774" s="10" t="s">
        <v>10</v>
      </c>
      <c r="G3774" s="10" t="s">
        <v>11</v>
      </c>
      <c r="H3774" s="10">
        <v>2015</v>
      </c>
      <c r="I3774" s="13">
        <f t="shared" si="1818"/>
        <v>0</v>
      </c>
      <c r="J3774" s="13">
        <f t="shared" si="1819"/>
        <v>0</v>
      </c>
      <c r="K3774" s="2">
        <v>8</v>
      </c>
    </row>
    <row r="3775" spans="3:11">
      <c r="C3775" s="2" t="s">
        <v>4419</v>
      </c>
      <c r="D3775" s="12" t="str">
        <f t="shared" si="1817"/>
        <v>ITDPH</v>
      </c>
      <c r="E3775" s="10" t="str">
        <f t="shared" si="1820"/>
        <v>ITDPH</v>
      </c>
      <c r="F3775" s="10" t="s">
        <v>10</v>
      </c>
      <c r="G3775" s="10" t="s">
        <v>11</v>
      </c>
      <c r="H3775" s="10">
        <v>2015</v>
      </c>
      <c r="I3775" s="13">
        <f t="shared" si="1818"/>
        <v>2.366667493666927E-3</v>
      </c>
      <c r="J3775" s="13">
        <f t="shared" si="1819"/>
        <v>2.366667493666927E-3</v>
      </c>
      <c r="K3775" s="2">
        <v>8</v>
      </c>
    </row>
    <row r="3776" spans="3:11">
      <c r="C3776" s="2" t="s">
        <v>4419</v>
      </c>
      <c r="D3776" s="12" t="str">
        <f t="shared" si="1817"/>
        <v>ITDPH</v>
      </c>
      <c r="E3776" s="10" t="str">
        <f t="shared" si="1820"/>
        <v>ITDPH</v>
      </c>
      <c r="F3776" s="10" t="s">
        <v>10</v>
      </c>
      <c r="G3776" s="10" t="s">
        <v>11</v>
      </c>
      <c r="H3776" s="10">
        <v>2015</v>
      </c>
      <c r="I3776" s="13">
        <f t="shared" si="1818"/>
        <v>2.366667493666927E-3</v>
      </c>
      <c r="J3776" s="13">
        <f t="shared" si="1819"/>
        <v>2.366667493666927E-3</v>
      </c>
      <c r="K3776" s="2">
        <v>8</v>
      </c>
    </row>
    <row r="3777" spans="3:11">
      <c r="C3777" s="2" t="s">
        <v>4420</v>
      </c>
      <c r="D3777" s="12" t="str">
        <f t="shared" si="1817"/>
        <v>ITDSH</v>
      </c>
      <c r="E3777" s="10" t="str">
        <f t="shared" si="1820"/>
        <v>ITDSH</v>
      </c>
      <c r="F3777" s="10" t="s">
        <v>10</v>
      </c>
      <c r="G3777" s="10" t="s">
        <v>11</v>
      </c>
      <c r="H3777" s="10">
        <v>2015</v>
      </c>
      <c r="I3777" s="13">
        <f t="shared" si="1818"/>
        <v>0</v>
      </c>
      <c r="J3777" s="13">
        <f t="shared" si="1819"/>
        <v>0</v>
      </c>
      <c r="K3777" s="2">
        <v>8</v>
      </c>
    </row>
    <row r="3778" spans="3:11">
      <c r="C3778" s="2" t="s">
        <v>2082</v>
      </c>
      <c r="D3778" s="12" t="str">
        <f t="shared" si="1817"/>
        <v>ITDLA</v>
      </c>
      <c r="E3778" s="10" t="str">
        <f t="shared" si="1820"/>
        <v>ITDLA</v>
      </c>
      <c r="F3778" s="10" t="s">
        <v>10</v>
      </c>
      <c r="G3778" s="10" t="s">
        <v>11</v>
      </c>
      <c r="H3778" s="10">
        <v>2015</v>
      </c>
      <c r="I3778" s="13">
        <f t="shared" si="1818"/>
        <v>2.9751010171079838E-3</v>
      </c>
      <c r="J3778" s="13">
        <f t="shared" si="1819"/>
        <v>2.9751010171079838E-3</v>
      </c>
      <c r="K3778" s="2">
        <v>1</v>
      </c>
    </row>
    <row r="3779" spans="3:11">
      <c r="C3779" s="2" t="s">
        <v>2083</v>
      </c>
      <c r="D3779" s="12" t="str">
        <f t="shared" si="1817"/>
        <v>ITDEM</v>
      </c>
      <c r="E3779" s="10" t="str">
        <f t="shared" si="1820"/>
        <v>ITDEM</v>
      </c>
      <c r="F3779" s="10" t="s">
        <v>10</v>
      </c>
      <c r="G3779" s="10" t="s">
        <v>11</v>
      </c>
      <c r="H3779" s="10">
        <v>2015</v>
      </c>
      <c r="I3779" s="13">
        <f t="shared" si="1818"/>
        <v>2.923228672470299E-3</v>
      </c>
      <c r="J3779" s="13">
        <f t="shared" si="1819"/>
        <v>2.923228672470299E-3</v>
      </c>
      <c r="K3779" s="2">
        <v>1</v>
      </c>
    </row>
    <row r="3780" spans="3:11">
      <c r="C3780" s="2" t="s">
        <v>2084</v>
      </c>
      <c r="D3780" s="12" t="str">
        <f t="shared" si="1817"/>
        <v>ITDTF</v>
      </c>
      <c r="E3780" s="10" t="str">
        <f t="shared" si="1820"/>
        <v>ITDTF</v>
      </c>
      <c r="F3780" s="10" t="s">
        <v>10</v>
      </c>
      <c r="G3780" s="10" t="s">
        <v>11</v>
      </c>
      <c r="H3780" s="10">
        <v>2015</v>
      </c>
      <c r="I3780" s="13">
        <f t="shared" si="1818"/>
        <v>0</v>
      </c>
      <c r="J3780" s="13">
        <f t="shared" si="1819"/>
        <v>0</v>
      </c>
      <c r="K3780" s="2">
        <v>8</v>
      </c>
    </row>
    <row r="3781" spans="3:11">
      <c r="C3781" s="2" t="s">
        <v>4421</v>
      </c>
      <c r="D3781" s="12" t="str">
        <f t="shared" si="1817"/>
        <v>ITDPH</v>
      </c>
      <c r="E3781" s="10" t="str">
        <f t="shared" si="1820"/>
        <v>ITDPH</v>
      </c>
      <c r="F3781" s="10" t="s">
        <v>10</v>
      </c>
      <c r="G3781" s="10" t="s">
        <v>11</v>
      </c>
      <c r="H3781" s="10">
        <v>2015</v>
      </c>
      <c r="I3781" s="13">
        <f t="shared" si="1818"/>
        <v>2.366667493666927E-3</v>
      </c>
      <c r="J3781" s="13">
        <f t="shared" si="1819"/>
        <v>2.366667493666927E-3</v>
      </c>
      <c r="K3781" s="2">
        <v>8</v>
      </c>
    </row>
    <row r="3782" spans="3:11">
      <c r="C3782" s="2" t="s">
        <v>4421</v>
      </c>
      <c r="D3782" s="12" t="str">
        <f t="shared" si="1817"/>
        <v>ITDPH</v>
      </c>
      <c r="E3782" s="10" t="str">
        <f t="shared" si="1820"/>
        <v>ITDPH</v>
      </c>
      <c r="F3782" s="10" t="s">
        <v>10</v>
      </c>
      <c r="G3782" s="10" t="s">
        <v>11</v>
      </c>
      <c r="H3782" s="10">
        <v>2015</v>
      </c>
      <c r="I3782" s="13">
        <f t="shared" si="1818"/>
        <v>2.366667493666927E-3</v>
      </c>
      <c r="J3782" s="13">
        <f t="shared" si="1819"/>
        <v>2.366667493666927E-3</v>
      </c>
      <c r="K3782" s="2">
        <v>8</v>
      </c>
    </row>
    <row r="3783" spans="3:11">
      <c r="C3783" s="2" t="s">
        <v>4422</v>
      </c>
      <c r="D3783" s="12" t="str">
        <f t="shared" si="1817"/>
        <v>ITDSH</v>
      </c>
      <c r="E3783" s="10" t="str">
        <f t="shared" si="1820"/>
        <v>ITDSH</v>
      </c>
      <c r="F3783" s="10" t="s">
        <v>10</v>
      </c>
      <c r="G3783" s="10" t="s">
        <v>11</v>
      </c>
      <c r="H3783" s="10">
        <v>2015</v>
      </c>
      <c r="I3783" s="13">
        <f t="shared" si="1818"/>
        <v>0</v>
      </c>
      <c r="J3783" s="13">
        <f t="shared" si="1819"/>
        <v>0</v>
      </c>
      <c r="K3783" s="2">
        <v>8</v>
      </c>
    </row>
    <row r="3784" spans="3:11">
      <c r="C3784" s="2" t="s">
        <v>2085</v>
      </c>
      <c r="D3784" s="12" t="str">
        <f t="shared" ref="D3784:D3847" si="1821">"I"&amp;MID(C3784,4,1)&amp;"D"&amp;MID(C3784,9,2)</f>
        <v>ITDLA</v>
      </c>
      <c r="E3784" s="10" t="str">
        <f t="shared" si="1820"/>
        <v>ITDLA</v>
      </c>
      <c r="F3784" s="10" t="s">
        <v>10</v>
      </c>
      <c r="G3784" s="10" t="s">
        <v>11</v>
      </c>
      <c r="H3784" s="10">
        <v>2015</v>
      </c>
      <c r="I3784" s="13">
        <f t="shared" ref="I3784:I3847" si="1822">INDEX($AG$39:$BF$639,MATCH(IF(RIGHT(C3784,3)="100",RIGHT(C3784,6),RIGHT(C3784,5)),$AG$39:$AG$639,0),MATCH(MID(D3784,2,2),$AG$39:$BF$39,0))*$AI$19</f>
        <v>2.9751010171079591E-3</v>
      </c>
      <c r="J3784" s="13">
        <f t="shared" si="1819"/>
        <v>2.9751010171079591E-3</v>
      </c>
      <c r="K3784" s="2">
        <v>0</v>
      </c>
    </row>
    <row r="3785" spans="3:11">
      <c r="C3785" s="2" t="s">
        <v>2086</v>
      </c>
      <c r="D3785" s="12" t="str">
        <f t="shared" si="1821"/>
        <v>ITDEM</v>
      </c>
      <c r="E3785" s="10" t="str">
        <f t="shared" si="1820"/>
        <v>ITDEM</v>
      </c>
      <c r="F3785" s="10" t="s">
        <v>10</v>
      </c>
      <c r="G3785" s="10" t="s">
        <v>11</v>
      </c>
      <c r="H3785" s="10">
        <v>2015</v>
      </c>
      <c r="I3785" s="13">
        <f t="shared" si="1822"/>
        <v>2.9232286724703237E-3</v>
      </c>
      <c r="J3785" s="13">
        <f t="shared" si="1819"/>
        <v>2.9232286724703237E-3</v>
      </c>
      <c r="K3785" s="2">
        <v>1</v>
      </c>
    </row>
    <row r="3786" spans="3:11">
      <c r="C3786" s="2" t="s">
        <v>2087</v>
      </c>
      <c r="D3786" s="12" t="str">
        <f t="shared" si="1821"/>
        <v>ITDTF</v>
      </c>
      <c r="E3786" s="10" t="str">
        <f t="shared" si="1820"/>
        <v>ITDTF</v>
      </c>
      <c r="F3786" s="10" t="s">
        <v>10</v>
      </c>
      <c r="G3786" s="10" t="s">
        <v>11</v>
      </c>
      <c r="H3786" s="10">
        <v>2015</v>
      </c>
      <c r="I3786" s="13">
        <f t="shared" si="1822"/>
        <v>0</v>
      </c>
      <c r="J3786" s="39">
        <f t="shared" si="1819"/>
        <v>0</v>
      </c>
      <c r="K3786" s="2">
        <v>8</v>
      </c>
    </row>
    <row r="3787" spans="3:11">
      <c r="C3787" s="2" t="s">
        <v>4423</v>
      </c>
      <c r="D3787" s="12" t="str">
        <f t="shared" si="1821"/>
        <v>ITDPH</v>
      </c>
      <c r="E3787" s="10" t="str">
        <f t="shared" si="1820"/>
        <v>ITDPH</v>
      </c>
      <c r="F3787" s="10" t="s">
        <v>10</v>
      </c>
      <c r="G3787" s="10" t="s">
        <v>11</v>
      </c>
      <c r="H3787" s="10">
        <v>2015</v>
      </c>
      <c r="I3787" s="13">
        <f t="shared" si="1822"/>
        <v>2.3666674936669396E-3</v>
      </c>
      <c r="J3787" s="13">
        <f>I3787</f>
        <v>2.3666674936669396E-3</v>
      </c>
      <c r="K3787" s="2">
        <v>8</v>
      </c>
    </row>
    <row r="3788" spans="3:11">
      <c r="C3788" s="2" t="s">
        <v>4423</v>
      </c>
      <c r="D3788" s="12" t="str">
        <f t="shared" si="1821"/>
        <v>ITDPH</v>
      </c>
      <c r="E3788" s="10" t="str">
        <f t="shared" si="1820"/>
        <v>ITDPH</v>
      </c>
      <c r="F3788" s="10" t="s">
        <v>10</v>
      </c>
      <c r="G3788" s="10" t="s">
        <v>11</v>
      </c>
      <c r="H3788" s="10">
        <v>2015</v>
      </c>
      <c r="I3788" s="13">
        <f t="shared" si="1822"/>
        <v>2.3666674936669396E-3</v>
      </c>
      <c r="J3788" s="13">
        <f t="shared" ref="J3788:J3846" si="1823">I3788</f>
        <v>2.3666674936669396E-3</v>
      </c>
      <c r="K3788" s="2">
        <v>8</v>
      </c>
    </row>
    <row r="3789" spans="3:11">
      <c r="C3789" s="2" t="s">
        <v>4424</v>
      </c>
      <c r="D3789" s="12" t="str">
        <f t="shared" si="1821"/>
        <v>ITDSH</v>
      </c>
      <c r="E3789" s="10" t="str">
        <f t="shared" si="1820"/>
        <v>ITDSH</v>
      </c>
      <c r="F3789" s="10" t="s">
        <v>10</v>
      </c>
      <c r="G3789" s="10" t="s">
        <v>11</v>
      </c>
      <c r="H3789" s="10">
        <v>2015</v>
      </c>
      <c r="I3789" s="13">
        <f t="shared" si="1822"/>
        <v>0</v>
      </c>
      <c r="J3789" s="13">
        <f t="shared" si="1823"/>
        <v>0</v>
      </c>
      <c r="K3789" s="2">
        <v>8</v>
      </c>
    </row>
    <row r="3790" spans="3:11">
      <c r="C3790" s="2" t="s">
        <v>2088</v>
      </c>
      <c r="D3790" s="12" t="str">
        <f t="shared" si="1821"/>
        <v>ITDLA</v>
      </c>
      <c r="E3790" s="10" t="str">
        <f t="shared" si="1820"/>
        <v>ITDLA</v>
      </c>
      <c r="F3790" s="10" t="s">
        <v>10</v>
      </c>
      <c r="G3790" s="10" t="s">
        <v>11</v>
      </c>
      <c r="H3790" s="10">
        <v>2015</v>
      </c>
      <c r="I3790" s="13">
        <f t="shared" si="1822"/>
        <v>2.9751010171079591E-3</v>
      </c>
      <c r="J3790" s="13">
        <f t="shared" si="1823"/>
        <v>2.9751010171079591E-3</v>
      </c>
      <c r="K3790" s="2">
        <v>0</v>
      </c>
    </row>
    <row r="3791" spans="3:11">
      <c r="C3791" s="2" t="s">
        <v>2089</v>
      </c>
      <c r="D3791" s="12" t="str">
        <f t="shared" si="1821"/>
        <v>ITDEM</v>
      </c>
      <c r="E3791" s="10" t="str">
        <f t="shared" si="1820"/>
        <v>ITDEM</v>
      </c>
      <c r="F3791" s="10" t="s">
        <v>10</v>
      </c>
      <c r="G3791" s="10" t="s">
        <v>11</v>
      </c>
      <c r="H3791" s="10">
        <v>2015</v>
      </c>
      <c r="I3791" s="13">
        <f t="shared" si="1822"/>
        <v>2.9232286724703237E-3</v>
      </c>
      <c r="J3791" s="13">
        <f t="shared" si="1823"/>
        <v>2.9232286724703237E-3</v>
      </c>
      <c r="K3791" s="2">
        <v>0</v>
      </c>
    </row>
    <row r="3792" spans="3:11">
      <c r="C3792" s="2" t="s">
        <v>2090</v>
      </c>
      <c r="D3792" s="12" t="str">
        <f t="shared" si="1821"/>
        <v>ITDTF</v>
      </c>
      <c r="E3792" s="10" t="str">
        <f t="shared" si="1820"/>
        <v>ITDTF</v>
      </c>
      <c r="F3792" s="10" t="s">
        <v>10</v>
      </c>
      <c r="G3792" s="10" t="s">
        <v>11</v>
      </c>
      <c r="H3792" s="10">
        <v>2015</v>
      </c>
      <c r="I3792" s="13">
        <f t="shared" si="1822"/>
        <v>0</v>
      </c>
      <c r="J3792" s="13">
        <f t="shared" si="1823"/>
        <v>0</v>
      </c>
      <c r="K3792" s="2">
        <v>8</v>
      </c>
    </row>
    <row r="3793" spans="3:11">
      <c r="C3793" s="2" t="s">
        <v>4425</v>
      </c>
      <c r="D3793" s="12" t="str">
        <f t="shared" si="1821"/>
        <v>ITDPH</v>
      </c>
      <c r="E3793" s="10" t="str">
        <f t="shared" si="1820"/>
        <v>ITDPH</v>
      </c>
      <c r="F3793" s="10" t="s">
        <v>10</v>
      </c>
      <c r="G3793" s="10" t="s">
        <v>11</v>
      </c>
      <c r="H3793" s="10">
        <v>2015</v>
      </c>
      <c r="I3793" s="13">
        <f t="shared" si="1822"/>
        <v>2.366667493666927E-3</v>
      </c>
      <c r="J3793" s="13">
        <f t="shared" si="1823"/>
        <v>2.366667493666927E-3</v>
      </c>
      <c r="K3793" s="2">
        <v>8</v>
      </c>
    </row>
    <row r="3794" spans="3:11">
      <c r="C3794" s="2" t="s">
        <v>4425</v>
      </c>
      <c r="D3794" s="12" t="str">
        <f t="shared" si="1821"/>
        <v>ITDPH</v>
      </c>
      <c r="E3794" s="10" t="str">
        <f t="shared" si="1820"/>
        <v>ITDPH</v>
      </c>
      <c r="F3794" s="10" t="s">
        <v>10</v>
      </c>
      <c r="G3794" s="10" t="s">
        <v>11</v>
      </c>
      <c r="H3794" s="10">
        <v>2015</v>
      </c>
      <c r="I3794" s="13">
        <f t="shared" si="1822"/>
        <v>2.366667493666927E-3</v>
      </c>
      <c r="J3794" s="13">
        <f t="shared" si="1823"/>
        <v>2.366667493666927E-3</v>
      </c>
      <c r="K3794" s="2">
        <v>8</v>
      </c>
    </row>
    <row r="3795" spans="3:11">
      <c r="C3795" s="2" t="s">
        <v>4426</v>
      </c>
      <c r="D3795" s="12" t="str">
        <f t="shared" si="1821"/>
        <v>ITDSH</v>
      </c>
      <c r="E3795" s="10" t="str">
        <f t="shared" si="1820"/>
        <v>ITDSH</v>
      </c>
      <c r="F3795" s="10" t="s">
        <v>10</v>
      </c>
      <c r="G3795" s="10" t="s">
        <v>11</v>
      </c>
      <c r="H3795" s="10">
        <v>2015</v>
      </c>
      <c r="I3795" s="13">
        <f t="shared" si="1822"/>
        <v>0</v>
      </c>
      <c r="J3795" s="13">
        <f t="shared" si="1823"/>
        <v>0</v>
      </c>
      <c r="K3795" s="2">
        <v>8</v>
      </c>
    </row>
    <row r="3796" spans="3:11">
      <c r="C3796" s="2" t="s">
        <v>2091</v>
      </c>
      <c r="D3796" s="12" t="str">
        <f t="shared" si="1821"/>
        <v>ITDLA</v>
      </c>
      <c r="E3796" s="10" t="str">
        <f t="shared" si="1820"/>
        <v>ITDLA</v>
      </c>
      <c r="F3796" s="10" t="s">
        <v>10</v>
      </c>
      <c r="G3796" s="10" t="s">
        <v>11</v>
      </c>
      <c r="H3796" s="10">
        <v>2015</v>
      </c>
      <c r="I3796" s="13">
        <f t="shared" si="1822"/>
        <v>2.9751010171079838E-3</v>
      </c>
      <c r="J3796" s="13">
        <f t="shared" si="1823"/>
        <v>2.9751010171079838E-3</v>
      </c>
      <c r="K3796" s="2">
        <v>0</v>
      </c>
    </row>
    <row r="3797" spans="3:11">
      <c r="C3797" s="2" t="s">
        <v>2092</v>
      </c>
      <c r="D3797" s="12" t="str">
        <f t="shared" si="1821"/>
        <v>ITDEM</v>
      </c>
      <c r="E3797" s="10" t="str">
        <f t="shared" si="1820"/>
        <v>ITDEM</v>
      </c>
      <c r="F3797" s="10" t="s">
        <v>10</v>
      </c>
      <c r="G3797" s="10" t="s">
        <v>11</v>
      </c>
      <c r="H3797" s="10">
        <v>2015</v>
      </c>
      <c r="I3797" s="13">
        <f t="shared" si="1822"/>
        <v>2.923228672470299E-3</v>
      </c>
      <c r="J3797" s="13">
        <f t="shared" si="1823"/>
        <v>2.923228672470299E-3</v>
      </c>
      <c r="K3797" s="2">
        <v>0</v>
      </c>
    </row>
    <row r="3798" spans="3:11">
      <c r="C3798" s="2" t="s">
        <v>2093</v>
      </c>
      <c r="D3798" s="12" t="str">
        <f t="shared" si="1821"/>
        <v>ITDTF</v>
      </c>
      <c r="E3798" s="10" t="str">
        <f t="shared" si="1820"/>
        <v>ITDTF</v>
      </c>
      <c r="F3798" s="10" t="s">
        <v>10</v>
      </c>
      <c r="G3798" s="10" t="s">
        <v>11</v>
      </c>
      <c r="H3798" s="10">
        <v>2015</v>
      </c>
      <c r="I3798" s="13">
        <f t="shared" si="1822"/>
        <v>0</v>
      </c>
      <c r="J3798" s="13">
        <f t="shared" si="1823"/>
        <v>0</v>
      </c>
      <c r="K3798" s="2">
        <v>8</v>
      </c>
    </row>
    <row r="3799" spans="3:11">
      <c r="C3799" s="2" t="s">
        <v>4427</v>
      </c>
      <c r="D3799" s="12" t="str">
        <f t="shared" si="1821"/>
        <v>ITDPH</v>
      </c>
      <c r="E3799" s="10" t="str">
        <f t="shared" si="1820"/>
        <v>ITDPH</v>
      </c>
      <c r="F3799" s="10" t="s">
        <v>10</v>
      </c>
      <c r="G3799" s="10" t="s">
        <v>11</v>
      </c>
      <c r="H3799" s="10">
        <v>2015</v>
      </c>
      <c r="I3799" s="13">
        <f t="shared" si="1822"/>
        <v>2.366667493666927E-3</v>
      </c>
      <c r="J3799" s="13">
        <f t="shared" si="1823"/>
        <v>2.366667493666927E-3</v>
      </c>
      <c r="K3799" s="2">
        <v>8</v>
      </c>
    </row>
    <row r="3800" spans="3:11">
      <c r="C3800" s="2" t="s">
        <v>4427</v>
      </c>
      <c r="D3800" s="12" t="str">
        <f t="shared" si="1821"/>
        <v>ITDPH</v>
      </c>
      <c r="E3800" s="10" t="str">
        <f t="shared" ref="E3800:E3863" si="1824">D3800</f>
        <v>ITDPH</v>
      </c>
      <c r="F3800" s="10" t="s">
        <v>10</v>
      </c>
      <c r="G3800" s="10" t="s">
        <v>11</v>
      </c>
      <c r="H3800" s="10">
        <v>2015</v>
      </c>
      <c r="I3800" s="13">
        <f t="shared" si="1822"/>
        <v>2.366667493666927E-3</v>
      </c>
      <c r="J3800" s="13">
        <f t="shared" si="1823"/>
        <v>2.366667493666927E-3</v>
      </c>
      <c r="K3800" s="2">
        <v>8</v>
      </c>
    </row>
    <row r="3801" spans="3:11">
      <c r="C3801" s="2" t="s">
        <v>4428</v>
      </c>
      <c r="D3801" s="12" t="str">
        <f t="shared" si="1821"/>
        <v>ITDSH</v>
      </c>
      <c r="E3801" s="10" t="str">
        <f t="shared" si="1824"/>
        <v>ITDSH</v>
      </c>
      <c r="F3801" s="10" t="s">
        <v>10</v>
      </c>
      <c r="G3801" s="10" t="s">
        <v>11</v>
      </c>
      <c r="H3801" s="10">
        <v>2015</v>
      </c>
      <c r="I3801" s="13">
        <f t="shared" si="1822"/>
        <v>0</v>
      </c>
      <c r="J3801" s="13">
        <f t="shared" si="1823"/>
        <v>0</v>
      </c>
      <c r="K3801" s="2">
        <v>8</v>
      </c>
    </row>
    <row r="3802" spans="3:11">
      <c r="C3802" s="2" t="s">
        <v>2094</v>
      </c>
      <c r="D3802" s="12" t="str">
        <f t="shared" si="1821"/>
        <v>ITDLA</v>
      </c>
      <c r="E3802" s="10" t="str">
        <f t="shared" si="1824"/>
        <v>ITDLA</v>
      </c>
      <c r="F3802" s="10" t="s">
        <v>10</v>
      </c>
      <c r="G3802" s="10" t="s">
        <v>11</v>
      </c>
      <c r="H3802" s="10">
        <v>2015</v>
      </c>
      <c r="I3802" s="13">
        <f t="shared" si="1822"/>
        <v>2.9751010171079591E-3</v>
      </c>
      <c r="J3802" s="13">
        <f t="shared" si="1823"/>
        <v>2.9751010171079591E-3</v>
      </c>
      <c r="K3802" s="2">
        <v>0</v>
      </c>
    </row>
    <row r="3803" spans="3:11">
      <c r="C3803" s="2" t="s">
        <v>2095</v>
      </c>
      <c r="D3803" s="12" t="str">
        <f t="shared" si="1821"/>
        <v>ITDEM</v>
      </c>
      <c r="E3803" s="10" t="str">
        <f t="shared" si="1824"/>
        <v>ITDEM</v>
      </c>
      <c r="F3803" s="10" t="s">
        <v>10</v>
      </c>
      <c r="G3803" s="10" t="s">
        <v>11</v>
      </c>
      <c r="H3803" s="10">
        <v>2015</v>
      </c>
      <c r="I3803" s="13">
        <f t="shared" si="1822"/>
        <v>2.923228672470299E-3</v>
      </c>
      <c r="J3803" s="13">
        <f t="shared" si="1823"/>
        <v>2.923228672470299E-3</v>
      </c>
      <c r="K3803" s="2">
        <v>0</v>
      </c>
    </row>
    <row r="3804" spans="3:11">
      <c r="C3804" s="2" t="s">
        <v>2096</v>
      </c>
      <c r="D3804" s="12" t="str">
        <f t="shared" si="1821"/>
        <v>ITDTF</v>
      </c>
      <c r="E3804" s="10" t="str">
        <f t="shared" si="1824"/>
        <v>ITDTF</v>
      </c>
      <c r="F3804" s="10" t="s">
        <v>10</v>
      </c>
      <c r="G3804" s="10" t="s">
        <v>11</v>
      </c>
      <c r="H3804" s="10">
        <v>2015</v>
      </c>
      <c r="I3804" s="13">
        <f t="shared" si="1822"/>
        <v>0</v>
      </c>
      <c r="J3804" s="13">
        <f t="shared" si="1823"/>
        <v>0</v>
      </c>
      <c r="K3804" s="2">
        <v>8</v>
      </c>
    </row>
    <row r="3805" spans="3:11">
      <c r="C3805" s="2" t="s">
        <v>4429</v>
      </c>
      <c r="D3805" s="12" t="str">
        <f t="shared" si="1821"/>
        <v>ITDPH</v>
      </c>
      <c r="E3805" s="10" t="str">
        <f t="shared" si="1824"/>
        <v>ITDPH</v>
      </c>
      <c r="F3805" s="10" t="s">
        <v>10</v>
      </c>
      <c r="G3805" s="10" t="s">
        <v>11</v>
      </c>
      <c r="H3805" s="10">
        <v>2015</v>
      </c>
      <c r="I3805" s="13">
        <f t="shared" si="1822"/>
        <v>2.366667493666927E-3</v>
      </c>
      <c r="J3805" s="13">
        <f t="shared" si="1823"/>
        <v>2.366667493666927E-3</v>
      </c>
      <c r="K3805" s="2">
        <v>7</v>
      </c>
    </row>
    <row r="3806" spans="3:11">
      <c r="C3806" s="2" t="s">
        <v>4429</v>
      </c>
      <c r="D3806" s="12" t="str">
        <f t="shared" si="1821"/>
        <v>ITDPH</v>
      </c>
      <c r="E3806" s="10" t="str">
        <f t="shared" si="1824"/>
        <v>ITDPH</v>
      </c>
      <c r="F3806" s="10" t="s">
        <v>10</v>
      </c>
      <c r="G3806" s="10" t="s">
        <v>11</v>
      </c>
      <c r="H3806" s="10">
        <v>2015</v>
      </c>
      <c r="I3806" s="13">
        <f t="shared" si="1822"/>
        <v>2.366667493666927E-3</v>
      </c>
      <c r="J3806" s="13">
        <f t="shared" si="1823"/>
        <v>2.366667493666927E-3</v>
      </c>
      <c r="K3806" s="2">
        <v>8</v>
      </c>
    </row>
    <row r="3807" spans="3:11">
      <c r="C3807" s="2" t="s">
        <v>4430</v>
      </c>
      <c r="D3807" s="12" t="str">
        <f t="shared" si="1821"/>
        <v>ITDSH</v>
      </c>
      <c r="E3807" s="10" t="str">
        <f t="shared" si="1824"/>
        <v>ITDSH</v>
      </c>
      <c r="F3807" s="10" t="s">
        <v>10</v>
      </c>
      <c r="G3807" s="10" t="s">
        <v>11</v>
      </c>
      <c r="H3807" s="10">
        <v>2015</v>
      </c>
      <c r="I3807" s="13">
        <f t="shared" si="1822"/>
        <v>0</v>
      </c>
      <c r="J3807" s="13">
        <f t="shared" si="1823"/>
        <v>0</v>
      </c>
      <c r="K3807" s="2">
        <v>8</v>
      </c>
    </row>
    <row r="3808" spans="3:11">
      <c r="C3808" s="2" t="s">
        <v>2097</v>
      </c>
      <c r="D3808" s="12" t="str">
        <f t="shared" si="1821"/>
        <v>ITDLA</v>
      </c>
      <c r="E3808" s="10" t="str">
        <f t="shared" si="1824"/>
        <v>ITDLA</v>
      </c>
      <c r="F3808" s="10" t="s">
        <v>10</v>
      </c>
      <c r="G3808" s="10" t="s">
        <v>11</v>
      </c>
      <c r="H3808" s="10">
        <v>2015</v>
      </c>
      <c r="I3808" s="13">
        <f t="shared" si="1822"/>
        <v>2.9751010171079591E-3</v>
      </c>
      <c r="J3808" s="13">
        <f t="shared" si="1823"/>
        <v>2.9751010171079591E-3</v>
      </c>
      <c r="K3808" s="2">
        <v>0</v>
      </c>
    </row>
    <row r="3809" spans="3:11">
      <c r="C3809" s="2" t="s">
        <v>2098</v>
      </c>
      <c r="D3809" s="12" t="str">
        <f t="shared" si="1821"/>
        <v>ITDEM</v>
      </c>
      <c r="E3809" s="10" t="str">
        <f t="shared" si="1824"/>
        <v>ITDEM</v>
      </c>
      <c r="F3809" s="10" t="s">
        <v>10</v>
      </c>
      <c r="G3809" s="10" t="s">
        <v>11</v>
      </c>
      <c r="H3809" s="10">
        <v>2015</v>
      </c>
      <c r="I3809" s="13">
        <f t="shared" si="1822"/>
        <v>2.9232286724703237E-3</v>
      </c>
      <c r="J3809" s="13">
        <f t="shared" si="1823"/>
        <v>2.9232286724703237E-3</v>
      </c>
      <c r="K3809" s="2">
        <v>0</v>
      </c>
    </row>
    <row r="3810" spans="3:11">
      <c r="C3810" s="2" t="s">
        <v>2099</v>
      </c>
      <c r="D3810" s="12" t="str">
        <f t="shared" si="1821"/>
        <v>ITDTF</v>
      </c>
      <c r="E3810" s="10" t="str">
        <f t="shared" si="1824"/>
        <v>ITDTF</v>
      </c>
      <c r="F3810" s="10" t="s">
        <v>10</v>
      </c>
      <c r="G3810" s="10" t="s">
        <v>11</v>
      </c>
      <c r="H3810" s="10">
        <v>2015</v>
      </c>
      <c r="I3810" s="13">
        <f t="shared" si="1822"/>
        <v>0</v>
      </c>
      <c r="J3810" s="13">
        <f t="shared" si="1823"/>
        <v>0</v>
      </c>
      <c r="K3810" s="2">
        <v>8</v>
      </c>
    </row>
    <row r="3811" spans="3:11">
      <c r="C3811" s="2" t="s">
        <v>4431</v>
      </c>
      <c r="D3811" s="12" t="str">
        <f t="shared" si="1821"/>
        <v>ITDPH</v>
      </c>
      <c r="E3811" s="10" t="str">
        <f t="shared" si="1824"/>
        <v>ITDPH</v>
      </c>
      <c r="F3811" s="10" t="s">
        <v>10</v>
      </c>
      <c r="G3811" s="10" t="s">
        <v>11</v>
      </c>
      <c r="H3811" s="10">
        <v>2015</v>
      </c>
      <c r="I3811" s="13">
        <f t="shared" si="1822"/>
        <v>2.366667493666927E-3</v>
      </c>
      <c r="J3811" s="13">
        <f t="shared" si="1823"/>
        <v>2.366667493666927E-3</v>
      </c>
      <c r="K3811" s="2">
        <v>7</v>
      </c>
    </row>
    <row r="3812" spans="3:11">
      <c r="C3812" s="2" t="s">
        <v>4431</v>
      </c>
      <c r="D3812" s="12" t="str">
        <f t="shared" si="1821"/>
        <v>ITDPH</v>
      </c>
      <c r="E3812" s="10" t="str">
        <f t="shared" si="1824"/>
        <v>ITDPH</v>
      </c>
      <c r="F3812" s="10" t="s">
        <v>10</v>
      </c>
      <c r="G3812" s="10" t="s">
        <v>11</v>
      </c>
      <c r="H3812" s="10">
        <v>2015</v>
      </c>
      <c r="I3812" s="13">
        <f t="shared" si="1822"/>
        <v>2.366667493666927E-3</v>
      </c>
      <c r="J3812" s="13">
        <f t="shared" si="1823"/>
        <v>2.366667493666927E-3</v>
      </c>
      <c r="K3812" s="2">
        <v>8</v>
      </c>
    </row>
    <row r="3813" spans="3:11">
      <c r="C3813" s="2" t="s">
        <v>4432</v>
      </c>
      <c r="D3813" s="12" t="str">
        <f t="shared" si="1821"/>
        <v>ITDSH</v>
      </c>
      <c r="E3813" s="10" t="str">
        <f t="shared" si="1824"/>
        <v>ITDSH</v>
      </c>
      <c r="F3813" s="10" t="s">
        <v>10</v>
      </c>
      <c r="G3813" s="10" t="s">
        <v>11</v>
      </c>
      <c r="H3813" s="10">
        <v>2015</v>
      </c>
      <c r="I3813" s="13">
        <f t="shared" si="1822"/>
        <v>0</v>
      </c>
      <c r="J3813" s="13">
        <f t="shared" si="1823"/>
        <v>0</v>
      </c>
      <c r="K3813" s="2">
        <v>8</v>
      </c>
    </row>
    <row r="3814" spans="3:11">
      <c r="C3814" s="2" t="s">
        <v>2100</v>
      </c>
      <c r="D3814" s="12" t="str">
        <f t="shared" si="1821"/>
        <v>ITDLA</v>
      </c>
      <c r="E3814" s="10" t="str">
        <f t="shared" si="1824"/>
        <v>ITDLA</v>
      </c>
      <c r="F3814" s="10" t="s">
        <v>10</v>
      </c>
      <c r="G3814" s="10" t="s">
        <v>11</v>
      </c>
      <c r="H3814" s="10">
        <v>2015</v>
      </c>
      <c r="I3814" s="13">
        <f t="shared" si="1822"/>
        <v>2.9751010171079838E-3</v>
      </c>
      <c r="J3814" s="13">
        <f t="shared" si="1823"/>
        <v>2.9751010171079838E-3</v>
      </c>
      <c r="K3814" s="2">
        <v>0</v>
      </c>
    </row>
    <row r="3815" spans="3:11">
      <c r="C3815" s="2" t="s">
        <v>2101</v>
      </c>
      <c r="D3815" s="12" t="str">
        <f t="shared" si="1821"/>
        <v>ITDEM</v>
      </c>
      <c r="E3815" s="10" t="str">
        <f t="shared" si="1824"/>
        <v>ITDEM</v>
      </c>
      <c r="F3815" s="10" t="s">
        <v>10</v>
      </c>
      <c r="G3815" s="10" t="s">
        <v>11</v>
      </c>
      <c r="H3815" s="10">
        <v>2015</v>
      </c>
      <c r="I3815" s="13">
        <f t="shared" si="1822"/>
        <v>2.923228672470299E-3</v>
      </c>
      <c r="J3815" s="13">
        <f t="shared" si="1823"/>
        <v>2.923228672470299E-3</v>
      </c>
      <c r="K3815" s="2">
        <v>0</v>
      </c>
    </row>
    <row r="3816" spans="3:11">
      <c r="C3816" s="2" t="s">
        <v>2102</v>
      </c>
      <c r="D3816" s="12" t="str">
        <f t="shared" si="1821"/>
        <v>ITDTF</v>
      </c>
      <c r="E3816" s="10" t="str">
        <f t="shared" si="1824"/>
        <v>ITDTF</v>
      </c>
      <c r="F3816" s="10" t="s">
        <v>10</v>
      </c>
      <c r="G3816" s="10" t="s">
        <v>11</v>
      </c>
      <c r="H3816" s="10">
        <v>2015</v>
      </c>
      <c r="I3816" s="13">
        <f t="shared" si="1822"/>
        <v>0</v>
      </c>
      <c r="J3816" s="13">
        <f t="shared" si="1823"/>
        <v>0</v>
      </c>
      <c r="K3816" s="2">
        <v>8</v>
      </c>
    </row>
    <row r="3817" spans="3:11">
      <c r="C3817" s="2" t="s">
        <v>4433</v>
      </c>
      <c r="D3817" s="12" t="str">
        <f t="shared" si="1821"/>
        <v>ITDPH</v>
      </c>
      <c r="E3817" s="10" t="str">
        <f t="shared" si="1824"/>
        <v>ITDPH</v>
      </c>
      <c r="F3817" s="10" t="s">
        <v>10</v>
      </c>
      <c r="G3817" s="10" t="s">
        <v>11</v>
      </c>
      <c r="H3817" s="10">
        <v>2015</v>
      </c>
      <c r="I3817" s="13">
        <f t="shared" si="1822"/>
        <v>2.3666674936669396E-3</v>
      </c>
      <c r="J3817" s="13">
        <f t="shared" si="1823"/>
        <v>2.3666674936669396E-3</v>
      </c>
      <c r="K3817" s="2">
        <v>7</v>
      </c>
    </row>
    <row r="3818" spans="3:11">
      <c r="C3818" s="2" t="s">
        <v>4433</v>
      </c>
      <c r="D3818" s="12" t="str">
        <f t="shared" si="1821"/>
        <v>ITDPH</v>
      </c>
      <c r="E3818" s="10" t="str">
        <f t="shared" si="1824"/>
        <v>ITDPH</v>
      </c>
      <c r="F3818" s="10" t="s">
        <v>10</v>
      </c>
      <c r="G3818" s="10" t="s">
        <v>11</v>
      </c>
      <c r="H3818" s="10">
        <v>2015</v>
      </c>
      <c r="I3818" s="13">
        <f t="shared" si="1822"/>
        <v>2.3666674936669396E-3</v>
      </c>
      <c r="J3818" s="13">
        <f t="shared" si="1823"/>
        <v>2.3666674936669396E-3</v>
      </c>
      <c r="K3818" s="2">
        <v>8</v>
      </c>
    </row>
    <row r="3819" spans="3:11">
      <c r="C3819" s="2" t="s">
        <v>4434</v>
      </c>
      <c r="D3819" s="12" t="str">
        <f t="shared" si="1821"/>
        <v>ITDSH</v>
      </c>
      <c r="E3819" s="10" t="str">
        <f t="shared" si="1824"/>
        <v>ITDSH</v>
      </c>
      <c r="F3819" s="10" t="s">
        <v>10</v>
      </c>
      <c r="G3819" s="10" t="s">
        <v>11</v>
      </c>
      <c r="H3819" s="10">
        <v>2015</v>
      </c>
      <c r="I3819" s="13">
        <f t="shared" si="1822"/>
        <v>0</v>
      </c>
      <c r="J3819" s="13">
        <f t="shared" si="1823"/>
        <v>0</v>
      </c>
      <c r="K3819" s="2">
        <v>8</v>
      </c>
    </row>
    <row r="3820" spans="3:11">
      <c r="C3820" s="2" t="s">
        <v>2103</v>
      </c>
      <c r="D3820" s="12" t="str">
        <f t="shared" si="1821"/>
        <v>ITDLA</v>
      </c>
      <c r="E3820" s="10" t="str">
        <f t="shared" si="1824"/>
        <v>ITDLA</v>
      </c>
      <c r="F3820" s="10" t="s">
        <v>10</v>
      </c>
      <c r="G3820" s="10" t="s">
        <v>11</v>
      </c>
      <c r="H3820" s="10">
        <v>2015</v>
      </c>
      <c r="I3820" s="13">
        <f t="shared" si="1822"/>
        <v>2.9751010171079838E-3</v>
      </c>
      <c r="J3820" s="13">
        <f t="shared" si="1823"/>
        <v>2.9751010171079838E-3</v>
      </c>
      <c r="K3820" s="2">
        <v>0</v>
      </c>
    </row>
    <row r="3821" spans="3:11">
      <c r="C3821" s="2" t="s">
        <v>2104</v>
      </c>
      <c r="D3821" s="12" t="str">
        <f t="shared" si="1821"/>
        <v>ITDEM</v>
      </c>
      <c r="E3821" s="10" t="str">
        <f t="shared" si="1824"/>
        <v>ITDEM</v>
      </c>
      <c r="F3821" s="10" t="s">
        <v>10</v>
      </c>
      <c r="G3821" s="10" t="s">
        <v>11</v>
      </c>
      <c r="H3821" s="10">
        <v>2015</v>
      </c>
      <c r="I3821" s="13">
        <f t="shared" si="1822"/>
        <v>2.923228672470299E-3</v>
      </c>
      <c r="J3821" s="13">
        <f t="shared" si="1823"/>
        <v>2.923228672470299E-3</v>
      </c>
      <c r="K3821" s="2">
        <v>0</v>
      </c>
    </row>
    <row r="3822" spans="3:11">
      <c r="C3822" s="2" t="s">
        <v>2105</v>
      </c>
      <c r="D3822" s="12" t="str">
        <f t="shared" si="1821"/>
        <v>ITDTF</v>
      </c>
      <c r="E3822" s="10" t="str">
        <f t="shared" si="1824"/>
        <v>ITDTF</v>
      </c>
      <c r="F3822" s="10" t="s">
        <v>10</v>
      </c>
      <c r="G3822" s="10" t="s">
        <v>11</v>
      </c>
      <c r="H3822" s="10">
        <v>2015</v>
      </c>
      <c r="I3822" s="13">
        <f t="shared" si="1822"/>
        <v>0</v>
      </c>
      <c r="J3822" s="13">
        <f t="shared" si="1823"/>
        <v>0</v>
      </c>
      <c r="K3822" s="2">
        <v>8</v>
      </c>
    </row>
    <row r="3823" spans="3:11">
      <c r="C3823" s="2" t="s">
        <v>4435</v>
      </c>
      <c r="D3823" s="12" t="str">
        <f t="shared" si="1821"/>
        <v>ITDPH</v>
      </c>
      <c r="E3823" s="10" t="str">
        <f t="shared" si="1824"/>
        <v>ITDPH</v>
      </c>
      <c r="F3823" s="10" t="s">
        <v>10</v>
      </c>
      <c r="G3823" s="10" t="s">
        <v>11</v>
      </c>
      <c r="H3823" s="10">
        <v>2015</v>
      </c>
      <c r="I3823" s="13">
        <f t="shared" si="1822"/>
        <v>2.366667493666927E-3</v>
      </c>
      <c r="J3823" s="13">
        <f t="shared" si="1823"/>
        <v>2.366667493666927E-3</v>
      </c>
      <c r="K3823" s="2">
        <v>7</v>
      </c>
    </row>
    <row r="3824" spans="3:11">
      <c r="C3824" s="2" t="s">
        <v>4435</v>
      </c>
      <c r="D3824" s="12" t="str">
        <f t="shared" si="1821"/>
        <v>ITDPH</v>
      </c>
      <c r="E3824" s="10" t="str">
        <f t="shared" si="1824"/>
        <v>ITDPH</v>
      </c>
      <c r="F3824" s="10" t="s">
        <v>10</v>
      </c>
      <c r="G3824" s="10" t="s">
        <v>11</v>
      </c>
      <c r="H3824" s="10">
        <v>2015</v>
      </c>
      <c r="I3824" s="13">
        <f t="shared" si="1822"/>
        <v>2.366667493666927E-3</v>
      </c>
      <c r="J3824" s="13">
        <f t="shared" si="1823"/>
        <v>2.366667493666927E-3</v>
      </c>
      <c r="K3824" s="2">
        <v>8</v>
      </c>
    </row>
    <row r="3825" spans="3:11">
      <c r="C3825" s="2" t="s">
        <v>4436</v>
      </c>
      <c r="D3825" s="12" t="str">
        <f t="shared" si="1821"/>
        <v>ITDSH</v>
      </c>
      <c r="E3825" s="10" t="str">
        <f t="shared" si="1824"/>
        <v>ITDSH</v>
      </c>
      <c r="F3825" s="10" t="s">
        <v>10</v>
      </c>
      <c r="G3825" s="10" t="s">
        <v>11</v>
      </c>
      <c r="H3825" s="10">
        <v>2015</v>
      </c>
      <c r="I3825" s="13">
        <f t="shared" si="1822"/>
        <v>0</v>
      </c>
      <c r="J3825" s="13">
        <f t="shared" si="1823"/>
        <v>0</v>
      </c>
      <c r="K3825" s="2">
        <v>8</v>
      </c>
    </row>
    <row r="3826" spans="3:11">
      <c r="C3826" s="2" t="s">
        <v>2106</v>
      </c>
      <c r="D3826" s="12" t="str">
        <f t="shared" si="1821"/>
        <v>ITDLA</v>
      </c>
      <c r="E3826" s="10" t="str">
        <f t="shared" si="1824"/>
        <v>ITDLA</v>
      </c>
      <c r="F3826" s="10" t="s">
        <v>10</v>
      </c>
      <c r="G3826" s="10" t="s">
        <v>11</v>
      </c>
      <c r="H3826" s="10">
        <v>2015</v>
      </c>
      <c r="I3826" s="13">
        <f t="shared" si="1822"/>
        <v>2.9751010171079591E-3</v>
      </c>
      <c r="J3826" s="13">
        <f t="shared" si="1823"/>
        <v>2.9751010171079591E-3</v>
      </c>
      <c r="K3826" s="2">
        <v>0</v>
      </c>
    </row>
    <row r="3827" spans="3:11">
      <c r="C3827" s="2" t="s">
        <v>2107</v>
      </c>
      <c r="D3827" s="12" t="str">
        <f t="shared" si="1821"/>
        <v>ITDEM</v>
      </c>
      <c r="E3827" s="10" t="str">
        <f t="shared" si="1824"/>
        <v>ITDEM</v>
      </c>
      <c r="F3827" s="10" t="s">
        <v>10</v>
      </c>
      <c r="G3827" s="10" t="s">
        <v>11</v>
      </c>
      <c r="H3827" s="10">
        <v>2015</v>
      </c>
      <c r="I3827" s="13">
        <f t="shared" si="1822"/>
        <v>2.9232286724703237E-3</v>
      </c>
      <c r="J3827" s="13">
        <f t="shared" si="1823"/>
        <v>2.9232286724703237E-3</v>
      </c>
      <c r="K3827" s="2">
        <v>0</v>
      </c>
    </row>
    <row r="3828" spans="3:11">
      <c r="C3828" s="2" t="s">
        <v>2108</v>
      </c>
      <c r="D3828" s="12" t="str">
        <f t="shared" si="1821"/>
        <v>ITDTF</v>
      </c>
      <c r="E3828" s="10" t="str">
        <f t="shared" si="1824"/>
        <v>ITDTF</v>
      </c>
      <c r="F3828" s="10" t="s">
        <v>10</v>
      </c>
      <c r="G3828" s="10" t="s">
        <v>11</v>
      </c>
      <c r="H3828" s="10">
        <v>2015</v>
      </c>
      <c r="I3828" s="13">
        <f t="shared" si="1822"/>
        <v>0</v>
      </c>
      <c r="J3828" s="13">
        <f t="shared" si="1823"/>
        <v>0</v>
      </c>
      <c r="K3828" s="2">
        <v>8</v>
      </c>
    </row>
    <row r="3829" spans="3:11">
      <c r="C3829" s="2" t="s">
        <v>4437</v>
      </c>
      <c r="D3829" s="12" t="str">
        <f t="shared" si="1821"/>
        <v>ITDPH</v>
      </c>
      <c r="E3829" s="10" t="str">
        <f t="shared" si="1824"/>
        <v>ITDPH</v>
      </c>
      <c r="F3829" s="10" t="s">
        <v>10</v>
      </c>
      <c r="G3829" s="10" t="s">
        <v>11</v>
      </c>
      <c r="H3829" s="10">
        <v>2015</v>
      </c>
      <c r="I3829" s="13">
        <f t="shared" si="1822"/>
        <v>2.3666674936669145E-3</v>
      </c>
      <c r="J3829" s="13">
        <f t="shared" si="1823"/>
        <v>2.3666674936669145E-3</v>
      </c>
      <c r="K3829" s="2">
        <v>7</v>
      </c>
    </row>
    <row r="3830" spans="3:11">
      <c r="C3830" s="2" t="s">
        <v>4437</v>
      </c>
      <c r="D3830" s="12" t="str">
        <f t="shared" si="1821"/>
        <v>ITDPH</v>
      </c>
      <c r="E3830" s="10" t="str">
        <f t="shared" si="1824"/>
        <v>ITDPH</v>
      </c>
      <c r="F3830" s="10" t="s">
        <v>10</v>
      </c>
      <c r="G3830" s="10" t="s">
        <v>11</v>
      </c>
      <c r="H3830" s="10">
        <v>2015</v>
      </c>
      <c r="I3830" s="13">
        <f t="shared" si="1822"/>
        <v>2.3666674936669145E-3</v>
      </c>
      <c r="J3830" s="13">
        <f t="shared" si="1823"/>
        <v>2.3666674936669145E-3</v>
      </c>
      <c r="K3830" s="2">
        <v>8</v>
      </c>
    </row>
    <row r="3831" spans="3:11">
      <c r="C3831" s="2" t="s">
        <v>4438</v>
      </c>
      <c r="D3831" s="12" t="str">
        <f t="shared" si="1821"/>
        <v>ITDSH</v>
      </c>
      <c r="E3831" s="10" t="str">
        <f t="shared" si="1824"/>
        <v>ITDSH</v>
      </c>
      <c r="F3831" s="10" t="s">
        <v>10</v>
      </c>
      <c r="G3831" s="10" t="s">
        <v>11</v>
      </c>
      <c r="H3831" s="10">
        <v>2015</v>
      </c>
      <c r="I3831" s="13">
        <f t="shared" si="1822"/>
        <v>0</v>
      </c>
      <c r="J3831" s="13">
        <f t="shared" si="1823"/>
        <v>0</v>
      </c>
      <c r="K3831" s="2">
        <v>8</v>
      </c>
    </row>
    <row r="3832" spans="3:11">
      <c r="C3832" s="2" t="s">
        <v>2109</v>
      </c>
      <c r="D3832" s="12" t="str">
        <f t="shared" si="1821"/>
        <v>ITDLA</v>
      </c>
      <c r="E3832" s="10" t="str">
        <f t="shared" si="1824"/>
        <v>ITDLA</v>
      </c>
      <c r="F3832" s="10" t="s">
        <v>10</v>
      </c>
      <c r="G3832" s="10" t="s">
        <v>11</v>
      </c>
      <c r="H3832" s="10">
        <v>2015</v>
      </c>
      <c r="I3832" s="13">
        <f t="shared" si="1822"/>
        <v>2.9751010171079591E-3</v>
      </c>
      <c r="J3832" s="13">
        <f t="shared" si="1823"/>
        <v>2.9751010171079591E-3</v>
      </c>
      <c r="K3832" s="2">
        <v>0</v>
      </c>
    </row>
    <row r="3833" spans="3:11">
      <c r="C3833" s="2" t="s">
        <v>2110</v>
      </c>
      <c r="D3833" s="12" t="str">
        <f t="shared" si="1821"/>
        <v>ITDEM</v>
      </c>
      <c r="E3833" s="10" t="str">
        <f t="shared" si="1824"/>
        <v>ITDEM</v>
      </c>
      <c r="F3833" s="10" t="s">
        <v>10</v>
      </c>
      <c r="G3833" s="10" t="s">
        <v>11</v>
      </c>
      <c r="H3833" s="10">
        <v>2015</v>
      </c>
      <c r="I3833" s="13">
        <f t="shared" si="1822"/>
        <v>2.923228672470299E-3</v>
      </c>
      <c r="J3833" s="13">
        <f t="shared" si="1823"/>
        <v>2.923228672470299E-3</v>
      </c>
      <c r="K3833" s="2">
        <v>0</v>
      </c>
    </row>
    <row r="3834" spans="3:11">
      <c r="C3834" s="2" t="s">
        <v>2111</v>
      </c>
      <c r="D3834" s="12" t="str">
        <f t="shared" si="1821"/>
        <v>ITDTF</v>
      </c>
      <c r="E3834" s="10" t="str">
        <f t="shared" si="1824"/>
        <v>ITDTF</v>
      </c>
      <c r="F3834" s="10" t="s">
        <v>10</v>
      </c>
      <c r="G3834" s="10" t="s">
        <v>11</v>
      </c>
      <c r="H3834" s="10">
        <v>2015</v>
      </c>
      <c r="I3834" s="13">
        <f t="shared" si="1822"/>
        <v>0</v>
      </c>
      <c r="J3834" s="13">
        <f t="shared" si="1823"/>
        <v>0</v>
      </c>
      <c r="K3834" s="2">
        <v>8</v>
      </c>
    </row>
    <row r="3835" spans="3:11">
      <c r="C3835" s="2" t="s">
        <v>4439</v>
      </c>
      <c r="D3835" s="12" t="str">
        <f t="shared" si="1821"/>
        <v>ITDPH</v>
      </c>
      <c r="E3835" s="10" t="str">
        <f t="shared" si="1824"/>
        <v>ITDPH</v>
      </c>
      <c r="F3835" s="10" t="s">
        <v>10</v>
      </c>
      <c r="G3835" s="10" t="s">
        <v>11</v>
      </c>
      <c r="H3835" s="10">
        <v>2015</v>
      </c>
      <c r="I3835" s="13">
        <f t="shared" si="1822"/>
        <v>2.3666674936669396E-3</v>
      </c>
      <c r="J3835" s="13">
        <f t="shared" si="1823"/>
        <v>2.3666674936669396E-3</v>
      </c>
      <c r="K3835" s="2">
        <v>7</v>
      </c>
    </row>
    <row r="3836" spans="3:11">
      <c r="C3836" s="2" t="s">
        <v>4439</v>
      </c>
      <c r="D3836" s="12" t="str">
        <f t="shared" si="1821"/>
        <v>ITDPH</v>
      </c>
      <c r="E3836" s="10" t="str">
        <f t="shared" si="1824"/>
        <v>ITDPH</v>
      </c>
      <c r="F3836" s="10" t="s">
        <v>10</v>
      </c>
      <c r="G3836" s="10" t="s">
        <v>11</v>
      </c>
      <c r="H3836" s="10">
        <v>2015</v>
      </c>
      <c r="I3836" s="13">
        <f t="shared" si="1822"/>
        <v>2.3666674936669396E-3</v>
      </c>
      <c r="J3836" s="13">
        <f t="shared" si="1823"/>
        <v>2.3666674936669396E-3</v>
      </c>
      <c r="K3836" s="2">
        <v>8</v>
      </c>
    </row>
    <row r="3837" spans="3:11">
      <c r="C3837" s="2" t="s">
        <v>4440</v>
      </c>
      <c r="D3837" s="12" t="str">
        <f t="shared" si="1821"/>
        <v>ITDSH</v>
      </c>
      <c r="E3837" s="10" t="str">
        <f t="shared" si="1824"/>
        <v>ITDSH</v>
      </c>
      <c r="F3837" s="10" t="s">
        <v>10</v>
      </c>
      <c r="G3837" s="10" t="s">
        <v>11</v>
      </c>
      <c r="H3837" s="10">
        <v>2015</v>
      </c>
      <c r="I3837" s="13">
        <f t="shared" si="1822"/>
        <v>0</v>
      </c>
      <c r="J3837" s="13">
        <f t="shared" si="1823"/>
        <v>0</v>
      </c>
      <c r="K3837" s="2">
        <v>8</v>
      </c>
    </row>
    <row r="3838" spans="3:11">
      <c r="C3838" s="2" t="s">
        <v>2112</v>
      </c>
      <c r="D3838" s="12" t="str">
        <f t="shared" si="1821"/>
        <v>ITDLA</v>
      </c>
      <c r="E3838" s="10" t="str">
        <f t="shared" si="1824"/>
        <v>ITDLA</v>
      </c>
      <c r="F3838" s="10" t="s">
        <v>10</v>
      </c>
      <c r="G3838" s="10" t="s">
        <v>11</v>
      </c>
      <c r="H3838" s="10">
        <v>2015</v>
      </c>
      <c r="I3838" s="13">
        <f t="shared" si="1822"/>
        <v>2.9751010171079591E-3</v>
      </c>
      <c r="J3838" s="13">
        <f t="shared" si="1823"/>
        <v>2.9751010171079591E-3</v>
      </c>
      <c r="K3838" s="2">
        <v>0</v>
      </c>
    </row>
    <row r="3839" spans="3:11">
      <c r="C3839" s="2" t="s">
        <v>2113</v>
      </c>
      <c r="D3839" s="12" t="str">
        <f t="shared" si="1821"/>
        <v>ITDEM</v>
      </c>
      <c r="E3839" s="10" t="str">
        <f t="shared" si="1824"/>
        <v>ITDEM</v>
      </c>
      <c r="F3839" s="10" t="s">
        <v>10</v>
      </c>
      <c r="G3839" s="10" t="s">
        <v>11</v>
      </c>
      <c r="H3839" s="10">
        <v>2015</v>
      </c>
      <c r="I3839" s="13">
        <f t="shared" si="1822"/>
        <v>2.923228672470299E-3</v>
      </c>
      <c r="J3839" s="13">
        <f t="shared" si="1823"/>
        <v>2.923228672470299E-3</v>
      </c>
      <c r="K3839" s="2">
        <v>0</v>
      </c>
    </row>
    <row r="3840" spans="3:11">
      <c r="C3840" s="2" t="s">
        <v>2114</v>
      </c>
      <c r="D3840" s="12" t="str">
        <f t="shared" si="1821"/>
        <v>ITDTF</v>
      </c>
      <c r="E3840" s="10" t="str">
        <f t="shared" si="1824"/>
        <v>ITDTF</v>
      </c>
      <c r="F3840" s="10" t="s">
        <v>10</v>
      </c>
      <c r="G3840" s="10" t="s">
        <v>11</v>
      </c>
      <c r="H3840" s="10">
        <v>2015</v>
      </c>
      <c r="I3840" s="13">
        <f t="shared" si="1822"/>
        <v>0</v>
      </c>
      <c r="J3840" s="13">
        <f t="shared" si="1823"/>
        <v>0</v>
      </c>
      <c r="K3840" s="2">
        <v>8</v>
      </c>
    </row>
    <row r="3841" spans="3:11">
      <c r="C3841" s="2" t="s">
        <v>4441</v>
      </c>
      <c r="D3841" s="12" t="str">
        <f t="shared" si="1821"/>
        <v>ITDPH</v>
      </c>
      <c r="E3841" s="10" t="str">
        <f t="shared" si="1824"/>
        <v>ITDPH</v>
      </c>
      <c r="F3841" s="10" t="s">
        <v>10</v>
      </c>
      <c r="G3841" s="10" t="s">
        <v>11</v>
      </c>
      <c r="H3841" s="10">
        <v>2015</v>
      </c>
      <c r="I3841" s="13">
        <f t="shared" si="1822"/>
        <v>2.366667493666927E-3</v>
      </c>
      <c r="J3841" s="13">
        <f t="shared" si="1823"/>
        <v>2.366667493666927E-3</v>
      </c>
      <c r="K3841" s="2">
        <v>7</v>
      </c>
    </row>
    <row r="3842" spans="3:11">
      <c r="C3842" s="2" t="s">
        <v>4441</v>
      </c>
      <c r="D3842" s="12" t="str">
        <f t="shared" si="1821"/>
        <v>ITDPH</v>
      </c>
      <c r="E3842" s="10" t="str">
        <f t="shared" si="1824"/>
        <v>ITDPH</v>
      </c>
      <c r="F3842" s="10" t="s">
        <v>10</v>
      </c>
      <c r="G3842" s="10" t="s">
        <v>11</v>
      </c>
      <c r="H3842" s="10">
        <v>2015</v>
      </c>
      <c r="I3842" s="13">
        <f t="shared" si="1822"/>
        <v>2.366667493666927E-3</v>
      </c>
      <c r="J3842" s="13">
        <f t="shared" si="1823"/>
        <v>2.366667493666927E-3</v>
      </c>
      <c r="K3842" s="2">
        <v>8</v>
      </c>
    </row>
    <row r="3843" spans="3:11">
      <c r="C3843" s="2" t="s">
        <v>4442</v>
      </c>
      <c r="D3843" s="12" t="str">
        <f t="shared" si="1821"/>
        <v>ITDSH</v>
      </c>
      <c r="E3843" s="10" t="str">
        <f t="shared" si="1824"/>
        <v>ITDSH</v>
      </c>
      <c r="F3843" s="10" t="s">
        <v>10</v>
      </c>
      <c r="G3843" s="10" t="s">
        <v>11</v>
      </c>
      <c r="H3843" s="10">
        <v>2015</v>
      </c>
      <c r="I3843" s="13">
        <f t="shared" si="1822"/>
        <v>0</v>
      </c>
      <c r="J3843" s="13">
        <f t="shared" si="1823"/>
        <v>0</v>
      </c>
      <c r="K3843" s="2">
        <v>8</v>
      </c>
    </row>
    <row r="3844" spans="3:11">
      <c r="C3844" s="2" t="s">
        <v>2115</v>
      </c>
      <c r="D3844" s="12" t="str">
        <f t="shared" si="1821"/>
        <v>ITDLA</v>
      </c>
      <c r="E3844" s="10" t="str">
        <f t="shared" si="1824"/>
        <v>ITDLA</v>
      </c>
      <c r="F3844" s="10" t="s">
        <v>10</v>
      </c>
      <c r="G3844" s="10" t="s">
        <v>11</v>
      </c>
      <c r="H3844" s="10">
        <v>2015</v>
      </c>
      <c r="I3844" s="13">
        <f t="shared" si="1822"/>
        <v>2.9751010171079838E-3</v>
      </c>
      <c r="J3844" s="13">
        <f t="shared" si="1823"/>
        <v>2.9751010171079838E-3</v>
      </c>
      <c r="K3844" s="2">
        <v>0</v>
      </c>
    </row>
    <row r="3845" spans="3:11">
      <c r="C3845" s="2" t="s">
        <v>2116</v>
      </c>
      <c r="D3845" s="12" t="str">
        <f t="shared" si="1821"/>
        <v>ITDEM</v>
      </c>
      <c r="E3845" s="10" t="str">
        <f t="shared" si="1824"/>
        <v>ITDEM</v>
      </c>
      <c r="F3845" s="10" t="s">
        <v>10</v>
      </c>
      <c r="G3845" s="10" t="s">
        <v>11</v>
      </c>
      <c r="H3845" s="10">
        <v>2015</v>
      </c>
      <c r="I3845" s="13">
        <f t="shared" si="1822"/>
        <v>2.9232286724703237E-3</v>
      </c>
      <c r="J3845" s="13">
        <f t="shared" si="1823"/>
        <v>2.9232286724703237E-3</v>
      </c>
      <c r="K3845" s="2">
        <v>0</v>
      </c>
    </row>
    <row r="3846" spans="3:11">
      <c r="C3846" s="2" t="s">
        <v>2117</v>
      </c>
      <c r="D3846" s="12" t="str">
        <f t="shared" si="1821"/>
        <v>ITDTF</v>
      </c>
      <c r="E3846" s="10" t="str">
        <f t="shared" si="1824"/>
        <v>ITDTF</v>
      </c>
      <c r="F3846" s="10" t="s">
        <v>10</v>
      </c>
      <c r="G3846" s="10" t="s">
        <v>11</v>
      </c>
      <c r="H3846" s="10">
        <v>2015</v>
      </c>
      <c r="I3846" s="13">
        <f t="shared" si="1822"/>
        <v>0</v>
      </c>
      <c r="J3846" s="39">
        <f t="shared" si="1823"/>
        <v>0</v>
      </c>
      <c r="K3846" s="2">
        <v>8</v>
      </c>
    </row>
    <row r="3847" spans="3:11">
      <c r="C3847" s="2" t="s">
        <v>4443</v>
      </c>
      <c r="D3847" s="12" t="str">
        <f t="shared" si="1821"/>
        <v>ITDPH</v>
      </c>
      <c r="E3847" s="10" t="str">
        <f t="shared" si="1824"/>
        <v>ITDPH</v>
      </c>
      <c r="F3847" s="10" t="s">
        <v>10</v>
      </c>
      <c r="G3847" s="10" t="s">
        <v>11</v>
      </c>
      <c r="H3847" s="10">
        <v>2015</v>
      </c>
      <c r="I3847" s="13">
        <f t="shared" si="1822"/>
        <v>1.7972953140311359E-3</v>
      </c>
      <c r="J3847" s="13">
        <f>I3847</f>
        <v>1.7972953140311359E-3</v>
      </c>
      <c r="K3847" s="2">
        <v>7</v>
      </c>
    </row>
    <row r="3848" spans="3:11">
      <c r="C3848" s="2" t="s">
        <v>4443</v>
      </c>
      <c r="D3848" s="12" t="str">
        <f t="shared" ref="D3848:D3911" si="1825">"I"&amp;MID(C3848,4,1)&amp;"D"&amp;MID(C3848,9,2)</f>
        <v>ITDPH</v>
      </c>
      <c r="E3848" s="10" t="str">
        <f t="shared" si="1824"/>
        <v>ITDPH</v>
      </c>
      <c r="F3848" s="10" t="s">
        <v>10</v>
      </c>
      <c r="G3848" s="10" t="s">
        <v>11</v>
      </c>
      <c r="H3848" s="10">
        <v>2015</v>
      </c>
      <c r="I3848" s="13">
        <f t="shared" ref="I3848:I3911" si="1826">INDEX($AG$39:$BF$639,MATCH(IF(RIGHT(C3848,3)="100",RIGHT(C3848,6),RIGHT(C3848,5)),$AG$39:$AG$639,0),MATCH(MID(D3848,2,2),$AG$39:$BF$39,0))*$AI$19</f>
        <v>1.7972953140311359E-3</v>
      </c>
      <c r="J3848" s="13">
        <f t="shared" ref="J3848:J3906" si="1827">I3848</f>
        <v>1.7972953140311359E-3</v>
      </c>
      <c r="K3848" s="2">
        <v>8</v>
      </c>
    </row>
    <row r="3849" spans="3:11">
      <c r="C3849" s="2" t="s">
        <v>4444</v>
      </c>
      <c r="D3849" s="12" t="str">
        <f t="shared" si="1825"/>
        <v>ITDSH</v>
      </c>
      <c r="E3849" s="10" t="str">
        <f t="shared" si="1824"/>
        <v>ITDSH</v>
      </c>
      <c r="F3849" s="10" t="s">
        <v>10</v>
      </c>
      <c r="G3849" s="10" t="s">
        <v>11</v>
      </c>
      <c r="H3849" s="10">
        <v>2015</v>
      </c>
      <c r="I3849" s="13">
        <f t="shared" si="1826"/>
        <v>2.0038976835589323E-3</v>
      </c>
      <c r="J3849" s="13">
        <f t="shared" si="1827"/>
        <v>2.0038976835589323E-3</v>
      </c>
      <c r="K3849" s="2">
        <v>8</v>
      </c>
    </row>
    <row r="3850" spans="3:11">
      <c r="C3850" s="2" t="s">
        <v>2118</v>
      </c>
      <c r="D3850" s="12" t="str">
        <f t="shared" si="1825"/>
        <v>ITDLA</v>
      </c>
      <c r="E3850" s="10" t="str">
        <f t="shared" si="1824"/>
        <v>ITDLA</v>
      </c>
      <c r="F3850" s="10" t="s">
        <v>10</v>
      </c>
      <c r="G3850" s="10" t="s">
        <v>11</v>
      </c>
      <c r="H3850" s="10">
        <v>2015</v>
      </c>
      <c r="I3850" s="13">
        <f t="shared" si="1826"/>
        <v>5.3542807070542046E-3</v>
      </c>
      <c r="J3850" s="13">
        <f t="shared" si="1827"/>
        <v>5.3542807070542046E-3</v>
      </c>
      <c r="K3850" s="2">
        <v>0</v>
      </c>
    </row>
    <row r="3851" spans="3:11">
      <c r="C3851" s="2" t="s">
        <v>2119</v>
      </c>
      <c r="D3851" s="12" t="str">
        <f t="shared" si="1825"/>
        <v>ITDEM</v>
      </c>
      <c r="E3851" s="10" t="str">
        <f t="shared" si="1824"/>
        <v>ITDEM</v>
      </c>
      <c r="F3851" s="10" t="s">
        <v>10</v>
      </c>
      <c r="G3851" s="10" t="s">
        <v>11</v>
      </c>
      <c r="H3851" s="10">
        <v>2015</v>
      </c>
      <c r="I3851" s="13">
        <f t="shared" si="1826"/>
        <v>1.6065869106935248E-3</v>
      </c>
      <c r="J3851" s="13">
        <f t="shared" si="1827"/>
        <v>1.6065869106935248E-3</v>
      </c>
      <c r="K3851" s="2">
        <v>0</v>
      </c>
    </row>
    <row r="3852" spans="3:11">
      <c r="C3852" s="2" t="s">
        <v>2120</v>
      </c>
      <c r="D3852" s="12" t="str">
        <f t="shared" si="1825"/>
        <v>ITDTF</v>
      </c>
      <c r="E3852" s="10" t="str">
        <f t="shared" si="1824"/>
        <v>ITDTF</v>
      </c>
      <c r="F3852" s="10" t="s">
        <v>10</v>
      </c>
      <c r="G3852" s="10" t="s">
        <v>11</v>
      </c>
      <c r="H3852" s="10">
        <v>2015</v>
      </c>
      <c r="I3852" s="13">
        <f t="shared" si="1826"/>
        <v>0</v>
      </c>
      <c r="J3852" s="13">
        <f t="shared" si="1827"/>
        <v>0</v>
      </c>
      <c r="K3852" s="2">
        <v>8</v>
      </c>
    </row>
    <row r="3853" spans="3:11">
      <c r="C3853" s="2" t="s">
        <v>4445</v>
      </c>
      <c r="D3853" s="12" t="str">
        <f t="shared" si="1825"/>
        <v>ITDPH</v>
      </c>
      <c r="E3853" s="10" t="str">
        <f t="shared" si="1824"/>
        <v>ITDPH</v>
      </c>
      <c r="F3853" s="10" t="s">
        <v>10</v>
      </c>
      <c r="G3853" s="10" t="s">
        <v>11</v>
      </c>
      <c r="H3853" s="10">
        <v>2015</v>
      </c>
      <c r="I3853" s="13">
        <f t="shared" si="1826"/>
        <v>1.797295314031111E-3</v>
      </c>
      <c r="J3853" s="13">
        <f t="shared" si="1827"/>
        <v>1.797295314031111E-3</v>
      </c>
      <c r="K3853" s="2">
        <v>7</v>
      </c>
    </row>
    <row r="3854" spans="3:11">
      <c r="C3854" s="2" t="s">
        <v>4445</v>
      </c>
      <c r="D3854" s="12" t="str">
        <f t="shared" si="1825"/>
        <v>ITDPH</v>
      </c>
      <c r="E3854" s="10" t="str">
        <f t="shared" si="1824"/>
        <v>ITDPH</v>
      </c>
      <c r="F3854" s="10" t="s">
        <v>10</v>
      </c>
      <c r="G3854" s="10" t="s">
        <v>11</v>
      </c>
      <c r="H3854" s="10">
        <v>2015</v>
      </c>
      <c r="I3854" s="13">
        <f t="shared" si="1826"/>
        <v>1.797295314031111E-3</v>
      </c>
      <c r="J3854" s="13">
        <f t="shared" si="1827"/>
        <v>1.797295314031111E-3</v>
      </c>
      <c r="K3854" s="2">
        <v>8</v>
      </c>
    </row>
    <row r="3855" spans="3:11">
      <c r="C3855" s="2" t="s">
        <v>4446</v>
      </c>
      <c r="D3855" s="12" t="str">
        <f t="shared" si="1825"/>
        <v>ITDSH</v>
      </c>
      <c r="E3855" s="10" t="str">
        <f t="shared" si="1824"/>
        <v>ITDSH</v>
      </c>
      <c r="F3855" s="10" t="s">
        <v>10</v>
      </c>
      <c r="G3855" s="10" t="s">
        <v>11</v>
      </c>
      <c r="H3855" s="10">
        <v>2015</v>
      </c>
      <c r="I3855" s="13">
        <f t="shared" si="1826"/>
        <v>2.0038976835589323E-3</v>
      </c>
      <c r="J3855" s="13">
        <f t="shared" si="1827"/>
        <v>2.0038976835589323E-3</v>
      </c>
      <c r="K3855" s="2">
        <v>8</v>
      </c>
    </row>
    <row r="3856" spans="3:11">
      <c r="C3856" s="2" t="s">
        <v>2121</v>
      </c>
      <c r="D3856" s="12" t="str">
        <f t="shared" si="1825"/>
        <v>ITDLA</v>
      </c>
      <c r="E3856" s="10" t="str">
        <f t="shared" si="1824"/>
        <v>ITDLA</v>
      </c>
      <c r="F3856" s="10" t="s">
        <v>10</v>
      </c>
      <c r="G3856" s="10" t="s">
        <v>11</v>
      </c>
      <c r="H3856" s="10">
        <v>2015</v>
      </c>
      <c r="I3856" s="13">
        <f t="shared" si="1826"/>
        <v>5.3542807070542046E-3</v>
      </c>
      <c r="J3856" s="13">
        <f t="shared" si="1827"/>
        <v>5.3542807070542046E-3</v>
      </c>
      <c r="K3856" s="2">
        <v>0</v>
      </c>
    </row>
    <row r="3857" spans="3:11">
      <c r="C3857" s="2" t="s">
        <v>2122</v>
      </c>
      <c r="D3857" s="12" t="str">
        <f t="shared" si="1825"/>
        <v>ITDEM</v>
      </c>
      <c r="E3857" s="10" t="str">
        <f t="shared" si="1824"/>
        <v>ITDEM</v>
      </c>
      <c r="F3857" s="10" t="s">
        <v>10</v>
      </c>
      <c r="G3857" s="10" t="s">
        <v>11</v>
      </c>
      <c r="H3857" s="10">
        <v>2015</v>
      </c>
      <c r="I3857" s="13">
        <f t="shared" si="1826"/>
        <v>1.6065869106935248E-3</v>
      </c>
      <c r="J3857" s="13">
        <f t="shared" si="1827"/>
        <v>1.6065869106935248E-3</v>
      </c>
      <c r="K3857" s="2">
        <v>0</v>
      </c>
    </row>
    <row r="3858" spans="3:11">
      <c r="C3858" s="2" t="s">
        <v>2123</v>
      </c>
      <c r="D3858" s="12" t="str">
        <f t="shared" si="1825"/>
        <v>ITDTF</v>
      </c>
      <c r="E3858" s="10" t="str">
        <f t="shared" si="1824"/>
        <v>ITDTF</v>
      </c>
      <c r="F3858" s="10" t="s">
        <v>10</v>
      </c>
      <c r="G3858" s="10" t="s">
        <v>11</v>
      </c>
      <c r="H3858" s="10">
        <v>2015</v>
      </c>
      <c r="I3858" s="13">
        <f t="shared" si="1826"/>
        <v>0</v>
      </c>
      <c r="J3858" s="13">
        <f t="shared" si="1827"/>
        <v>0</v>
      </c>
      <c r="K3858" s="2">
        <v>8</v>
      </c>
    </row>
    <row r="3859" spans="3:11">
      <c r="C3859" s="2" t="s">
        <v>4447</v>
      </c>
      <c r="D3859" s="12" t="str">
        <f t="shared" si="1825"/>
        <v>ITDPH</v>
      </c>
      <c r="E3859" s="10" t="str">
        <f t="shared" si="1824"/>
        <v>ITDPH</v>
      </c>
      <c r="F3859" s="10" t="s">
        <v>10</v>
      </c>
      <c r="G3859" s="10" t="s">
        <v>11</v>
      </c>
      <c r="H3859" s="10">
        <v>2015</v>
      </c>
      <c r="I3859" s="13">
        <f t="shared" si="1826"/>
        <v>1.797295314031111E-3</v>
      </c>
      <c r="J3859" s="13">
        <f t="shared" si="1827"/>
        <v>1.797295314031111E-3</v>
      </c>
      <c r="K3859" s="2">
        <v>7</v>
      </c>
    </row>
    <row r="3860" spans="3:11">
      <c r="C3860" s="2" t="s">
        <v>4447</v>
      </c>
      <c r="D3860" s="12" t="str">
        <f t="shared" si="1825"/>
        <v>ITDPH</v>
      </c>
      <c r="E3860" s="10" t="str">
        <f t="shared" si="1824"/>
        <v>ITDPH</v>
      </c>
      <c r="F3860" s="10" t="s">
        <v>10</v>
      </c>
      <c r="G3860" s="10" t="s">
        <v>11</v>
      </c>
      <c r="H3860" s="10">
        <v>2015</v>
      </c>
      <c r="I3860" s="13">
        <f t="shared" si="1826"/>
        <v>1.797295314031111E-3</v>
      </c>
      <c r="J3860" s="13">
        <f t="shared" si="1827"/>
        <v>1.797295314031111E-3</v>
      </c>
      <c r="K3860" s="2">
        <v>8</v>
      </c>
    </row>
    <row r="3861" spans="3:11">
      <c r="C3861" s="2" t="s">
        <v>4448</v>
      </c>
      <c r="D3861" s="12" t="str">
        <f t="shared" si="1825"/>
        <v>ITDSH</v>
      </c>
      <c r="E3861" s="10" t="str">
        <f t="shared" si="1824"/>
        <v>ITDSH</v>
      </c>
      <c r="F3861" s="10" t="s">
        <v>10</v>
      </c>
      <c r="G3861" s="10" t="s">
        <v>11</v>
      </c>
      <c r="H3861" s="10">
        <v>2015</v>
      </c>
      <c r="I3861" s="13">
        <f t="shared" si="1826"/>
        <v>2.0038976835589197E-3</v>
      </c>
      <c r="J3861" s="13">
        <f t="shared" si="1827"/>
        <v>2.0038976835589197E-3</v>
      </c>
      <c r="K3861" s="2">
        <v>8</v>
      </c>
    </row>
    <row r="3862" spans="3:11">
      <c r="C3862" s="2" t="s">
        <v>2124</v>
      </c>
      <c r="D3862" s="12" t="str">
        <f t="shared" si="1825"/>
        <v>ITDLA</v>
      </c>
      <c r="E3862" s="10" t="str">
        <f t="shared" si="1824"/>
        <v>ITDLA</v>
      </c>
      <c r="F3862" s="10" t="s">
        <v>10</v>
      </c>
      <c r="G3862" s="10" t="s">
        <v>11</v>
      </c>
      <c r="H3862" s="10">
        <v>2015</v>
      </c>
      <c r="I3862" s="13">
        <f t="shared" si="1826"/>
        <v>5.3542807070541794E-3</v>
      </c>
      <c r="J3862" s="13">
        <f t="shared" si="1827"/>
        <v>5.3542807070541794E-3</v>
      </c>
      <c r="K3862" s="2">
        <v>0</v>
      </c>
    </row>
    <row r="3863" spans="3:11">
      <c r="C3863" s="2" t="s">
        <v>2125</v>
      </c>
      <c r="D3863" s="12" t="str">
        <f t="shared" si="1825"/>
        <v>ITDEM</v>
      </c>
      <c r="E3863" s="10" t="str">
        <f t="shared" si="1824"/>
        <v>ITDEM</v>
      </c>
      <c r="F3863" s="10" t="s">
        <v>10</v>
      </c>
      <c r="G3863" s="10" t="s">
        <v>11</v>
      </c>
      <c r="H3863" s="10">
        <v>2015</v>
      </c>
      <c r="I3863" s="13">
        <f t="shared" si="1826"/>
        <v>1.6065869106935248E-3</v>
      </c>
      <c r="J3863" s="13">
        <f t="shared" si="1827"/>
        <v>1.6065869106935248E-3</v>
      </c>
      <c r="K3863" s="2">
        <v>0</v>
      </c>
    </row>
    <row r="3864" spans="3:11">
      <c r="C3864" s="2" t="s">
        <v>2126</v>
      </c>
      <c r="D3864" s="12" t="str">
        <f t="shared" si="1825"/>
        <v>ITDTF</v>
      </c>
      <c r="E3864" s="10" t="str">
        <f t="shared" ref="E3864:E3927" si="1828">D3864</f>
        <v>ITDTF</v>
      </c>
      <c r="F3864" s="10" t="s">
        <v>10</v>
      </c>
      <c r="G3864" s="10" t="s">
        <v>11</v>
      </c>
      <c r="H3864" s="10">
        <v>2015</v>
      </c>
      <c r="I3864" s="13">
        <f t="shared" si="1826"/>
        <v>0</v>
      </c>
      <c r="J3864" s="13">
        <f t="shared" si="1827"/>
        <v>0</v>
      </c>
      <c r="K3864" s="2">
        <v>8</v>
      </c>
    </row>
    <row r="3865" spans="3:11">
      <c r="C3865" s="2" t="s">
        <v>4449</v>
      </c>
      <c r="D3865" s="12" t="str">
        <f t="shared" si="1825"/>
        <v>ITDPH</v>
      </c>
      <c r="E3865" s="10" t="str">
        <f t="shared" si="1828"/>
        <v>ITDPH</v>
      </c>
      <c r="F3865" s="10" t="s">
        <v>10</v>
      </c>
      <c r="G3865" s="10" t="s">
        <v>11</v>
      </c>
      <c r="H3865" s="10">
        <v>2015</v>
      </c>
      <c r="I3865" s="13">
        <f t="shared" si="1826"/>
        <v>1.7972953140311359E-3</v>
      </c>
      <c r="J3865" s="13">
        <f t="shared" si="1827"/>
        <v>1.7972953140311359E-3</v>
      </c>
      <c r="K3865" s="2">
        <v>6</v>
      </c>
    </row>
    <row r="3866" spans="3:11">
      <c r="C3866" s="2" t="s">
        <v>4449</v>
      </c>
      <c r="D3866" s="12" t="str">
        <f t="shared" si="1825"/>
        <v>ITDPH</v>
      </c>
      <c r="E3866" s="10" t="str">
        <f t="shared" si="1828"/>
        <v>ITDPH</v>
      </c>
      <c r="F3866" s="10" t="s">
        <v>10</v>
      </c>
      <c r="G3866" s="10" t="s">
        <v>11</v>
      </c>
      <c r="H3866" s="10">
        <v>2015</v>
      </c>
      <c r="I3866" s="13">
        <f t="shared" si="1826"/>
        <v>1.7972953140311359E-3</v>
      </c>
      <c r="J3866" s="13">
        <f t="shared" si="1827"/>
        <v>1.7972953140311359E-3</v>
      </c>
      <c r="K3866" s="2">
        <v>7</v>
      </c>
    </row>
    <row r="3867" spans="3:11">
      <c r="C3867" s="2" t="s">
        <v>4450</v>
      </c>
      <c r="D3867" s="12" t="str">
        <f t="shared" si="1825"/>
        <v>ITDSH</v>
      </c>
      <c r="E3867" s="10" t="str">
        <f t="shared" si="1828"/>
        <v>ITDSH</v>
      </c>
      <c r="F3867" s="10" t="s">
        <v>10</v>
      </c>
      <c r="G3867" s="10" t="s">
        <v>11</v>
      </c>
      <c r="H3867" s="10">
        <v>2015</v>
      </c>
      <c r="I3867" s="13">
        <f t="shared" si="1826"/>
        <v>2.0038976835589444E-3</v>
      </c>
      <c r="J3867" s="13">
        <f t="shared" si="1827"/>
        <v>2.0038976835589444E-3</v>
      </c>
      <c r="K3867" s="2">
        <v>8</v>
      </c>
    </row>
    <row r="3868" spans="3:11">
      <c r="C3868" s="2" t="s">
        <v>2127</v>
      </c>
      <c r="D3868" s="12" t="str">
        <f t="shared" si="1825"/>
        <v>ITDLA</v>
      </c>
      <c r="E3868" s="10" t="str">
        <f t="shared" si="1828"/>
        <v>ITDLA</v>
      </c>
      <c r="F3868" s="10" t="s">
        <v>10</v>
      </c>
      <c r="G3868" s="10" t="s">
        <v>11</v>
      </c>
      <c r="H3868" s="10">
        <v>2015</v>
      </c>
      <c r="I3868" s="13">
        <f t="shared" si="1826"/>
        <v>5.3542807070542046E-3</v>
      </c>
      <c r="J3868" s="13">
        <f t="shared" si="1827"/>
        <v>5.3542807070542046E-3</v>
      </c>
      <c r="K3868" s="2">
        <v>0</v>
      </c>
    </row>
    <row r="3869" spans="3:11">
      <c r="C3869" s="2" t="s">
        <v>2128</v>
      </c>
      <c r="D3869" s="12" t="str">
        <f t="shared" si="1825"/>
        <v>ITDEM</v>
      </c>
      <c r="E3869" s="10" t="str">
        <f t="shared" si="1828"/>
        <v>ITDEM</v>
      </c>
      <c r="F3869" s="10" t="s">
        <v>10</v>
      </c>
      <c r="G3869" s="10" t="s">
        <v>11</v>
      </c>
      <c r="H3869" s="10">
        <v>2015</v>
      </c>
      <c r="I3869" s="13">
        <f t="shared" si="1826"/>
        <v>1.6065869106935248E-3</v>
      </c>
      <c r="J3869" s="13">
        <f t="shared" si="1827"/>
        <v>1.6065869106935248E-3</v>
      </c>
      <c r="K3869" s="2">
        <v>0</v>
      </c>
    </row>
    <row r="3870" spans="3:11">
      <c r="C3870" s="2" t="s">
        <v>2129</v>
      </c>
      <c r="D3870" s="12" t="str">
        <f t="shared" si="1825"/>
        <v>ITDTF</v>
      </c>
      <c r="E3870" s="10" t="str">
        <f t="shared" si="1828"/>
        <v>ITDTF</v>
      </c>
      <c r="F3870" s="10" t="s">
        <v>10</v>
      </c>
      <c r="G3870" s="10" t="s">
        <v>11</v>
      </c>
      <c r="H3870" s="10">
        <v>2015</v>
      </c>
      <c r="I3870" s="13">
        <f t="shared" si="1826"/>
        <v>0</v>
      </c>
      <c r="J3870" s="13">
        <f t="shared" si="1827"/>
        <v>0</v>
      </c>
      <c r="K3870" s="2">
        <v>8</v>
      </c>
    </row>
    <row r="3871" spans="3:11">
      <c r="C3871" s="2" t="s">
        <v>4451</v>
      </c>
      <c r="D3871" s="12" t="str">
        <f t="shared" si="1825"/>
        <v>ITDPH</v>
      </c>
      <c r="E3871" s="10" t="str">
        <f t="shared" si="1828"/>
        <v>ITDPH</v>
      </c>
      <c r="F3871" s="10" t="s">
        <v>10</v>
      </c>
      <c r="G3871" s="10" t="s">
        <v>11</v>
      </c>
      <c r="H3871" s="10">
        <v>2015</v>
      </c>
      <c r="I3871" s="13">
        <f t="shared" si="1826"/>
        <v>1.797295314031111E-3</v>
      </c>
      <c r="J3871" s="13">
        <f t="shared" si="1827"/>
        <v>1.797295314031111E-3</v>
      </c>
      <c r="K3871" s="2">
        <v>6</v>
      </c>
    </row>
    <row r="3872" spans="3:11">
      <c r="C3872" s="2" t="s">
        <v>4451</v>
      </c>
      <c r="D3872" s="12" t="str">
        <f t="shared" si="1825"/>
        <v>ITDPH</v>
      </c>
      <c r="E3872" s="10" t="str">
        <f t="shared" si="1828"/>
        <v>ITDPH</v>
      </c>
      <c r="F3872" s="10" t="s">
        <v>10</v>
      </c>
      <c r="G3872" s="10" t="s">
        <v>11</v>
      </c>
      <c r="H3872" s="10">
        <v>2015</v>
      </c>
      <c r="I3872" s="13">
        <f t="shared" si="1826"/>
        <v>1.797295314031111E-3</v>
      </c>
      <c r="J3872" s="13">
        <f t="shared" si="1827"/>
        <v>1.797295314031111E-3</v>
      </c>
      <c r="K3872" s="2">
        <v>7</v>
      </c>
    </row>
    <row r="3873" spans="3:11">
      <c r="C3873" s="2" t="s">
        <v>4452</v>
      </c>
      <c r="D3873" s="12" t="str">
        <f t="shared" si="1825"/>
        <v>ITDSH</v>
      </c>
      <c r="E3873" s="10" t="str">
        <f t="shared" si="1828"/>
        <v>ITDSH</v>
      </c>
      <c r="F3873" s="10" t="s">
        <v>10</v>
      </c>
      <c r="G3873" s="10" t="s">
        <v>11</v>
      </c>
      <c r="H3873" s="10">
        <v>2015</v>
      </c>
      <c r="I3873" s="13">
        <f t="shared" si="1826"/>
        <v>2.0038976835589197E-3</v>
      </c>
      <c r="J3873" s="13">
        <f t="shared" si="1827"/>
        <v>2.0038976835589197E-3</v>
      </c>
      <c r="K3873" s="2">
        <v>8</v>
      </c>
    </row>
    <row r="3874" spans="3:11">
      <c r="C3874" s="2" t="s">
        <v>2130</v>
      </c>
      <c r="D3874" s="12" t="str">
        <f t="shared" si="1825"/>
        <v>ITDLA</v>
      </c>
      <c r="E3874" s="10" t="str">
        <f t="shared" si="1828"/>
        <v>ITDLA</v>
      </c>
      <c r="F3874" s="10" t="s">
        <v>10</v>
      </c>
      <c r="G3874" s="10" t="s">
        <v>11</v>
      </c>
      <c r="H3874" s="10">
        <v>2015</v>
      </c>
      <c r="I3874" s="13">
        <f t="shared" si="1826"/>
        <v>5.3542807070542046E-3</v>
      </c>
      <c r="J3874" s="13">
        <f t="shared" si="1827"/>
        <v>5.3542807070542046E-3</v>
      </c>
      <c r="K3874" s="2">
        <v>0</v>
      </c>
    </row>
    <row r="3875" spans="3:11">
      <c r="C3875" s="2" t="s">
        <v>2131</v>
      </c>
      <c r="D3875" s="12" t="str">
        <f t="shared" si="1825"/>
        <v>ITDEM</v>
      </c>
      <c r="E3875" s="10" t="str">
        <f t="shared" si="1828"/>
        <v>ITDEM</v>
      </c>
      <c r="F3875" s="10" t="s">
        <v>10</v>
      </c>
      <c r="G3875" s="10" t="s">
        <v>11</v>
      </c>
      <c r="H3875" s="10">
        <v>2015</v>
      </c>
      <c r="I3875" s="13">
        <f t="shared" si="1826"/>
        <v>1.6065869106935248E-3</v>
      </c>
      <c r="J3875" s="13">
        <f t="shared" si="1827"/>
        <v>1.6065869106935248E-3</v>
      </c>
      <c r="K3875" s="2">
        <v>0</v>
      </c>
    </row>
    <row r="3876" spans="3:11">
      <c r="C3876" s="2" t="s">
        <v>2132</v>
      </c>
      <c r="D3876" s="12" t="str">
        <f t="shared" si="1825"/>
        <v>ITDTF</v>
      </c>
      <c r="E3876" s="10" t="str">
        <f t="shared" si="1828"/>
        <v>ITDTF</v>
      </c>
      <c r="F3876" s="10" t="s">
        <v>10</v>
      </c>
      <c r="G3876" s="10" t="s">
        <v>11</v>
      </c>
      <c r="H3876" s="10">
        <v>2015</v>
      </c>
      <c r="I3876" s="13">
        <f t="shared" si="1826"/>
        <v>0</v>
      </c>
      <c r="J3876" s="13">
        <f t="shared" si="1827"/>
        <v>0</v>
      </c>
      <c r="K3876" s="2">
        <v>8</v>
      </c>
    </row>
    <row r="3877" spans="3:11">
      <c r="C3877" s="2" t="s">
        <v>4453</v>
      </c>
      <c r="D3877" s="12" t="str">
        <f t="shared" si="1825"/>
        <v>ITDPH</v>
      </c>
      <c r="E3877" s="10" t="str">
        <f t="shared" si="1828"/>
        <v>ITDPH</v>
      </c>
      <c r="F3877" s="10" t="s">
        <v>10</v>
      </c>
      <c r="G3877" s="10" t="s">
        <v>11</v>
      </c>
      <c r="H3877" s="10">
        <v>2015</v>
      </c>
      <c r="I3877" s="13">
        <f t="shared" si="1826"/>
        <v>1.797295314031111E-3</v>
      </c>
      <c r="J3877" s="13">
        <f t="shared" si="1827"/>
        <v>1.797295314031111E-3</v>
      </c>
      <c r="K3877" s="2">
        <v>6</v>
      </c>
    </row>
    <row r="3878" spans="3:11">
      <c r="C3878" s="2" t="s">
        <v>4453</v>
      </c>
      <c r="D3878" s="12" t="str">
        <f t="shared" si="1825"/>
        <v>ITDPH</v>
      </c>
      <c r="E3878" s="10" t="str">
        <f t="shared" si="1828"/>
        <v>ITDPH</v>
      </c>
      <c r="F3878" s="10" t="s">
        <v>10</v>
      </c>
      <c r="G3878" s="10" t="s">
        <v>11</v>
      </c>
      <c r="H3878" s="10">
        <v>2015</v>
      </c>
      <c r="I3878" s="13">
        <f t="shared" si="1826"/>
        <v>1.797295314031111E-3</v>
      </c>
      <c r="J3878" s="13">
        <f t="shared" si="1827"/>
        <v>1.797295314031111E-3</v>
      </c>
      <c r="K3878" s="2">
        <v>7</v>
      </c>
    </row>
    <row r="3879" spans="3:11">
      <c r="C3879" s="2" t="s">
        <v>4454</v>
      </c>
      <c r="D3879" s="12" t="str">
        <f t="shared" si="1825"/>
        <v>ITDSH</v>
      </c>
      <c r="E3879" s="10" t="str">
        <f t="shared" si="1828"/>
        <v>ITDSH</v>
      </c>
      <c r="F3879" s="10" t="s">
        <v>10</v>
      </c>
      <c r="G3879" s="10" t="s">
        <v>11</v>
      </c>
      <c r="H3879" s="10">
        <v>2015</v>
      </c>
      <c r="I3879" s="13">
        <f t="shared" si="1826"/>
        <v>2.0038976835589197E-3</v>
      </c>
      <c r="J3879" s="13">
        <f t="shared" si="1827"/>
        <v>2.0038976835589197E-3</v>
      </c>
      <c r="K3879" s="2">
        <v>8</v>
      </c>
    </row>
    <row r="3880" spans="3:11">
      <c r="C3880" s="2" t="s">
        <v>2133</v>
      </c>
      <c r="D3880" s="12" t="str">
        <f t="shared" si="1825"/>
        <v>ITDLA</v>
      </c>
      <c r="E3880" s="10" t="str">
        <f t="shared" si="1828"/>
        <v>ITDLA</v>
      </c>
      <c r="F3880" s="10" t="s">
        <v>10</v>
      </c>
      <c r="G3880" s="10" t="s">
        <v>11</v>
      </c>
      <c r="H3880" s="10">
        <v>2015</v>
      </c>
      <c r="I3880" s="13">
        <f t="shared" si="1826"/>
        <v>5.3542807070541543E-3</v>
      </c>
      <c r="J3880" s="13">
        <f t="shared" si="1827"/>
        <v>5.3542807070541543E-3</v>
      </c>
      <c r="K3880" s="2">
        <v>0</v>
      </c>
    </row>
    <row r="3881" spans="3:11">
      <c r="C3881" s="2" t="s">
        <v>2134</v>
      </c>
      <c r="D3881" s="12" t="str">
        <f t="shared" si="1825"/>
        <v>ITDEM</v>
      </c>
      <c r="E3881" s="10" t="str">
        <f t="shared" si="1828"/>
        <v>ITDEM</v>
      </c>
      <c r="F3881" s="10" t="s">
        <v>10</v>
      </c>
      <c r="G3881" s="10" t="s">
        <v>11</v>
      </c>
      <c r="H3881" s="10">
        <v>2015</v>
      </c>
      <c r="I3881" s="13">
        <f t="shared" si="1826"/>
        <v>1.6065869106935248E-3</v>
      </c>
      <c r="J3881" s="13">
        <f t="shared" si="1827"/>
        <v>1.6065869106935248E-3</v>
      </c>
      <c r="K3881" s="2">
        <v>0</v>
      </c>
    </row>
    <row r="3882" spans="3:11">
      <c r="C3882" s="2" t="s">
        <v>2135</v>
      </c>
      <c r="D3882" s="12" t="str">
        <f t="shared" si="1825"/>
        <v>ITDTF</v>
      </c>
      <c r="E3882" s="10" t="str">
        <f t="shared" si="1828"/>
        <v>ITDTF</v>
      </c>
      <c r="F3882" s="10" t="s">
        <v>10</v>
      </c>
      <c r="G3882" s="10" t="s">
        <v>11</v>
      </c>
      <c r="H3882" s="10">
        <v>2015</v>
      </c>
      <c r="I3882" s="13">
        <f t="shared" si="1826"/>
        <v>0</v>
      </c>
      <c r="J3882" s="13">
        <f t="shared" si="1827"/>
        <v>0</v>
      </c>
      <c r="K3882" s="2">
        <v>8</v>
      </c>
    </row>
    <row r="3883" spans="3:11">
      <c r="C3883" s="2" t="s">
        <v>4455</v>
      </c>
      <c r="D3883" s="12" t="str">
        <f t="shared" si="1825"/>
        <v>ITDPH</v>
      </c>
      <c r="E3883" s="10" t="str">
        <f t="shared" si="1828"/>
        <v>ITDPH</v>
      </c>
      <c r="F3883" s="10" t="s">
        <v>10</v>
      </c>
      <c r="G3883" s="10" t="s">
        <v>11</v>
      </c>
      <c r="H3883" s="10">
        <v>2015</v>
      </c>
      <c r="I3883" s="13">
        <f t="shared" si="1826"/>
        <v>1.7972953140311359E-3</v>
      </c>
      <c r="J3883" s="13">
        <f t="shared" si="1827"/>
        <v>1.7972953140311359E-3</v>
      </c>
      <c r="K3883" s="2">
        <v>6</v>
      </c>
    </row>
    <row r="3884" spans="3:11">
      <c r="C3884" s="2" t="s">
        <v>4455</v>
      </c>
      <c r="D3884" s="12" t="str">
        <f t="shared" si="1825"/>
        <v>ITDPH</v>
      </c>
      <c r="E3884" s="10" t="str">
        <f t="shared" si="1828"/>
        <v>ITDPH</v>
      </c>
      <c r="F3884" s="10" t="s">
        <v>10</v>
      </c>
      <c r="G3884" s="10" t="s">
        <v>11</v>
      </c>
      <c r="H3884" s="10">
        <v>2015</v>
      </c>
      <c r="I3884" s="13">
        <f t="shared" si="1826"/>
        <v>1.7972953140311359E-3</v>
      </c>
      <c r="J3884" s="13">
        <f t="shared" si="1827"/>
        <v>1.7972953140311359E-3</v>
      </c>
      <c r="K3884" s="2">
        <v>7</v>
      </c>
    </row>
    <row r="3885" spans="3:11">
      <c r="C3885" s="2" t="s">
        <v>4456</v>
      </c>
      <c r="D3885" s="12" t="str">
        <f t="shared" si="1825"/>
        <v>ITDSH</v>
      </c>
      <c r="E3885" s="10" t="str">
        <f t="shared" si="1828"/>
        <v>ITDSH</v>
      </c>
      <c r="F3885" s="10" t="s">
        <v>10</v>
      </c>
      <c r="G3885" s="10" t="s">
        <v>11</v>
      </c>
      <c r="H3885" s="10">
        <v>2015</v>
      </c>
      <c r="I3885" s="13">
        <f t="shared" si="1826"/>
        <v>2.0038976835589323E-3</v>
      </c>
      <c r="J3885" s="13">
        <f t="shared" si="1827"/>
        <v>2.0038976835589323E-3</v>
      </c>
      <c r="K3885" s="2">
        <v>8</v>
      </c>
    </row>
    <row r="3886" spans="3:11">
      <c r="C3886" s="2" t="s">
        <v>2136</v>
      </c>
      <c r="D3886" s="12" t="str">
        <f t="shared" si="1825"/>
        <v>ITDLA</v>
      </c>
      <c r="E3886" s="10" t="str">
        <f t="shared" si="1828"/>
        <v>ITDLA</v>
      </c>
      <c r="F3886" s="10" t="s">
        <v>10</v>
      </c>
      <c r="G3886" s="10" t="s">
        <v>11</v>
      </c>
      <c r="H3886" s="10">
        <v>2015</v>
      </c>
      <c r="I3886" s="13">
        <f t="shared" si="1826"/>
        <v>5.354280707054254E-3</v>
      </c>
      <c r="J3886" s="13">
        <f t="shared" si="1827"/>
        <v>5.354280707054254E-3</v>
      </c>
      <c r="K3886" s="2">
        <v>0</v>
      </c>
    </row>
    <row r="3887" spans="3:11">
      <c r="C3887" s="2" t="s">
        <v>2137</v>
      </c>
      <c r="D3887" s="12" t="str">
        <f t="shared" si="1825"/>
        <v>ITDEM</v>
      </c>
      <c r="E3887" s="10" t="str">
        <f t="shared" si="1828"/>
        <v>ITDEM</v>
      </c>
      <c r="F3887" s="10" t="s">
        <v>10</v>
      </c>
      <c r="G3887" s="10" t="s">
        <v>11</v>
      </c>
      <c r="H3887" s="10">
        <v>2015</v>
      </c>
      <c r="I3887" s="13">
        <f t="shared" si="1826"/>
        <v>1.6065869106935248E-3</v>
      </c>
      <c r="J3887" s="13">
        <f t="shared" si="1827"/>
        <v>1.6065869106935248E-3</v>
      </c>
      <c r="K3887" s="2">
        <v>0</v>
      </c>
    </row>
    <row r="3888" spans="3:11">
      <c r="C3888" s="2" t="s">
        <v>2138</v>
      </c>
      <c r="D3888" s="12" t="str">
        <f t="shared" si="1825"/>
        <v>ITDTF</v>
      </c>
      <c r="E3888" s="10" t="str">
        <f t="shared" si="1828"/>
        <v>ITDTF</v>
      </c>
      <c r="F3888" s="10" t="s">
        <v>10</v>
      </c>
      <c r="G3888" s="10" t="s">
        <v>11</v>
      </c>
      <c r="H3888" s="10">
        <v>2015</v>
      </c>
      <c r="I3888" s="13">
        <f t="shared" si="1826"/>
        <v>0</v>
      </c>
      <c r="J3888" s="13">
        <f t="shared" si="1827"/>
        <v>0</v>
      </c>
      <c r="K3888" s="2">
        <v>8</v>
      </c>
    </row>
    <row r="3889" spans="3:11">
      <c r="C3889" s="2" t="s">
        <v>4457</v>
      </c>
      <c r="D3889" s="12" t="str">
        <f t="shared" si="1825"/>
        <v>ITDPH</v>
      </c>
      <c r="E3889" s="10" t="str">
        <f t="shared" si="1828"/>
        <v>ITDPH</v>
      </c>
      <c r="F3889" s="10" t="s">
        <v>10</v>
      </c>
      <c r="G3889" s="10" t="s">
        <v>11</v>
      </c>
      <c r="H3889" s="10">
        <v>2015</v>
      </c>
      <c r="I3889" s="13">
        <f t="shared" si="1826"/>
        <v>1.797295314031111E-3</v>
      </c>
      <c r="J3889" s="13">
        <f t="shared" si="1827"/>
        <v>1.797295314031111E-3</v>
      </c>
      <c r="K3889" s="2">
        <v>6</v>
      </c>
    </row>
    <row r="3890" spans="3:11">
      <c r="C3890" s="2" t="s">
        <v>4457</v>
      </c>
      <c r="D3890" s="12" t="str">
        <f t="shared" si="1825"/>
        <v>ITDPH</v>
      </c>
      <c r="E3890" s="10" t="str">
        <f t="shared" si="1828"/>
        <v>ITDPH</v>
      </c>
      <c r="F3890" s="10" t="s">
        <v>10</v>
      </c>
      <c r="G3890" s="10" t="s">
        <v>11</v>
      </c>
      <c r="H3890" s="10">
        <v>2015</v>
      </c>
      <c r="I3890" s="13">
        <f t="shared" si="1826"/>
        <v>1.797295314031111E-3</v>
      </c>
      <c r="J3890" s="13">
        <f t="shared" si="1827"/>
        <v>1.797295314031111E-3</v>
      </c>
      <c r="K3890" s="2">
        <v>7</v>
      </c>
    </row>
    <row r="3891" spans="3:11">
      <c r="C3891" s="2" t="s">
        <v>4458</v>
      </c>
      <c r="D3891" s="12" t="str">
        <f t="shared" si="1825"/>
        <v>ITDSH</v>
      </c>
      <c r="E3891" s="10" t="str">
        <f t="shared" si="1828"/>
        <v>ITDSH</v>
      </c>
      <c r="F3891" s="10" t="s">
        <v>10</v>
      </c>
      <c r="G3891" s="10" t="s">
        <v>11</v>
      </c>
      <c r="H3891" s="10">
        <v>2015</v>
      </c>
      <c r="I3891" s="13">
        <f t="shared" si="1826"/>
        <v>2.0038976835589197E-3</v>
      </c>
      <c r="J3891" s="13">
        <f t="shared" si="1827"/>
        <v>2.0038976835589197E-3</v>
      </c>
      <c r="K3891" s="2">
        <v>8</v>
      </c>
    </row>
    <row r="3892" spans="3:11">
      <c r="C3892" s="2" t="s">
        <v>2139</v>
      </c>
      <c r="D3892" s="12" t="str">
        <f t="shared" si="1825"/>
        <v>ITDLA</v>
      </c>
      <c r="E3892" s="10" t="str">
        <f t="shared" si="1828"/>
        <v>ITDLA</v>
      </c>
      <c r="F3892" s="10" t="s">
        <v>10</v>
      </c>
      <c r="G3892" s="10" t="s">
        <v>11</v>
      </c>
      <c r="H3892" s="10">
        <v>2015</v>
      </c>
      <c r="I3892" s="13">
        <f t="shared" si="1826"/>
        <v>5.3542807070541543E-3</v>
      </c>
      <c r="J3892" s="13">
        <f t="shared" si="1827"/>
        <v>5.3542807070541543E-3</v>
      </c>
      <c r="K3892" s="2">
        <v>0</v>
      </c>
    </row>
    <row r="3893" spans="3:11">
      <c r="C3893" s="2" t="s">
        <v>2140</v>
      </c>
      <c r="D3893" s="12" t="str">
        <f t="shared" si="1825"/>
        <v>ITDEM</v>
      </c>
      <c r="E3893" s="10" t="str">
        <f t="shared" si="1828"/>
        <v>ITDEM</v>
      </c>
      <c r="F3893" s="10" t="s">
        <v>10</v>
      </c>
      <c r="G3893" s="10" t="s">
        <v>11</v>
      </c>
      <c r="H3893" s="10">
        <v>2015</v>
      </c>
      <c r="I3893" s="13">
        <f t="shared" si="1826"/>
        <v>1.6065869106935248E-3</v>
      </c>
      <c r="J3893" s="13">
        <f t="shared" si="1827"/>
        <v>1.6065869106935248E-3</v>
      </c>
      <c r="K3893" s="2">
        <v>0</v>
      </c>
    </row>
    <row r="3894" spans="3:11">
      <c r="C3894" s="2" t="s">
        <v>2141</v>
      </c>
      <c r="D3894" s="12" t="str">
        <f t="shared" si="1825"/>
        <v>ITDTF</v>
      </c>
      <c r="E3894" s="10" t="str">
        <f t="shared" si="1828"/>
        <v>ITDTF</v>
      </c>
      <c r="F3894" s="10" t="s">
        <v>10</v>
      </c>
      <c r="G3894" s="10" t="s">
        <v>11</v>
      </c>
      <c r="H3894" s="10">
        <v>2015</v>
      </c>
      <c r="I3894" s="13">
        <f t="shared" si="1826"/>
        <v>0</v>
      </c>
      <c r="J3894" s="13">
        <f t="shared" si="1827"/>
        <v>0</v>
      </c>
      <c r="K3894" s="2">
        <v>8</v>
      </c>
    </row>
    <row r="3895" spans="3:11">
      <c r="C3895" s="2" t="s">
        <v>4459</v>
      </c>
      <c r="D3895" s="12" t="str">
        <f t="shared" si="1825"/>
        <v>ITDPH</v>
      </c>
      <c r="E3895" s="10" t="str">
        <f t="shared" si="1828"/>
        <v>ITDPH</v>
      </c>
      <c r="F3895" s="10" t="s">
        <v>10</v>
      </c>
      <c r="G3895" s="10" t="s">
        <v>11</v>
      </c>
      <c r="H3895" s="10">
        <v>2015</v>
      </c>
      <c r="I3895" s="13">
        <f t="shared" si="1826"/>
        <v>1.797295314031111E-3</v>
      </c>
      <c r="J3895" s="13">
        <f t="shared" si="1827"/>
        <v>1.797295314031111E-3</v>
      </c>
      <c r="K3895" s="2">
        <v>6</v>
      </c>
    </row>
    <row r="3896" spans="3:11">
      <c r="C3896" s="2" t="s">
        <v>4459</v>
      </c>
      <c r="D3896" s="12" t="str">
        <f t="shared" si="1825"/>
        <v>ITDPH</v>
      </c>
      <c r="E3896" s="10" t="str">
        <f t="shared" si="1828"/>
        <v>ITDPH</v>
      </c>
      <c r="F3896" s="10" t="s">
        <v>10</v>
      </c>
      <c r="G3896" s="10" t="s">
        <v>11</v>
      </c>
      <c r="H3896" s="10">
        <v>2015</v>
      </c>
      <c r="I3896" s="13">
        <f t="shared" si="1826"/>
        <v>1.797295314031111E-3</v>
      </c>
      <c r="J3896" s="13">
        <f t="shared" si="1827"/>
        <v>1.797295314031111E-3</v>
      </c>
      <c r="K3896" s="2">
        <v>7</v>
      </c>
    </row>
    <row r="3897" spans="3:11">
      <c r="C3897" s="2" t="s">
        <v>4460</v>
      </c>
      <c r="D3897" s="12" t="str">
        <f t="shared" si="1825"/>
        <v>ITDSH</v>
      </c>
      <c r="E3897" s="10" t="str">
        <f t="shared" si="1828"/>
        <v>ITDSH</v>
      </c>
      <c r="F3897" s="10" t="s">
        <v>10</v>
      </c>
      <c r="G3897" s="10" t="s">
        <v>11</v>
      </c>
      <c r="H3897" s="10">
        <v>2015</v>
      </c>
      <c r="I3897" s="13">
        <f t="shared" si="1826"/>
        <v>2.0038976835589444E-3</v>
      </c>
      <c r="J3897" s="13">
        <f t="shared" si="1827"/>
        <v>2.0038976835589444E-3</v>
      </c>
      <c r="K3897" s="2">
        <v>7</v>
      </c>
    </row>
    <row r="3898" spans="3:11">
      <c r="C3898" s="2" t="s">
        <v>2142</v>
      </c>
      <c r="D3898" s="12" t="str">
        <f t="shared" si="1825"/>
        <v>ITDLA</v>
      </c>
      <c r="E3898" s="10" t="str">
        <f t="shared" si="1828"/>
        <v>ITDLA</v>
      </c>
      <c r="F3898" s="10" t="s">
        <v>10</v>
      </c>
      <c r="G3898" s="10" t="s">
        <v>11</v>
      </c>
      <c r="H3898" s="10">
        <v>2015</v>
      </c>
      <c r="I3898" s="13">
        <f t="shared" si="1826"/>
        <v>5.3542807070542046E-3</v>
      </c>
      <c r="J3898" s="13">
        <f t="shared" si="1827"/>
        <v>5.3542807070542046E-3</v>
      </c>
      <c r="K3898" s="2">
        <v>0</v>
      </c>
    </row>
    <row r="3899" spans="3:11">
      <c r="C3899" s="2" t="s">
        <v>2143</v>
      </c>
      <c r="D3899" s="12" t="str">
        <f t="shared" si="1825"/>
        <v>ITDEM</v>
      </c>
      <c r="E3899" s="10" t="str">
        <f t="shared" si="1828"/>
        <v>ITDEM</v>
      </c>
      <c r="F3899" s="10" t="s">
        <v>10</v>
      </c>
      <c r="G3899" s="10" t="s">
        <v>11</v>
      </c>
      <c r="H3899" s="10">
        <v>2015</v>
      </c>
      <c r="I3899" s="13">
        <f t="shared" si="1826"/>
        <v>1.6065869106935248E-3</v>
      </c>
      <c r="J3899" s="13">
        <f t="shared" si="1827"/>
        <v>1.6065869106935248E-3</v>
      </c>
      <c r="K3899" s="2">
        <v>0</v>
      </c>
    </row>
    <row r="3900" spans="3:11">
      <c r="C3900" s="2" t="s">
        <v>2144</v>
      </c>
      <c r="D3900" s="12" t="str">
        <f t="shared" si="1825"/>
        <v>ITDTF</v>
      </c>
      <c r="E3900" s="10" t="str">
        <f t="shared" si="1828"/>
        <v>ITDTF</v>
      </c>
      <c r="F3900" s="10" t="s">
        <v>10</v>
      </c>
      <c r="G3900" s="10" t="s">
        <v>11</v>
      </c>
      <c r="H3900" s="10">
        <v>2015</v>
      </c>
      <c r="I3900" s="13">
        <f t="shared" si="1826"/>
        <v>0</v>
      </c>
      <c r="J3900" s="13">
        <f t="shared" si="1827"/>
        <v>0</v>
      </c>
      <c r="K3900" s="2">
        <v>8</v>
      </c>
    </row>
    <row r="3901" spans="3:11">
      <c r="C3901" s="2" t="s">
        <v>4461</v>
      </c>
      <c r="D3901" s="12" t="str">
        <f t="shared" si="1825"/>
        <v>ITDPH</v>
      </c>
      <c r="E3901" s="10" t="str">
        <f t="shared" si="1828"/>
        <v>ITDPH</v>
      </c>
      <c r="F3901" s="10" t="s">
        <v>10</v>
      </c>
      <c r="G3901" s="10" t="s">
        <v>11</v>
      </c>
      <c r="H3901" s="10">
        <v>2015</v>
      </c>
      <c r="I3901" s="13">
        <f t="shared" si="1826"/>
        <v>1.797295314031111E-3</v>
      </c>
      <c r="J3901" s="13">
        <f t="shared" si="1827"/>
        <v>1.797295314031111E-3</v>
      </c>
      <c r="K3901" s="2">
        <v>6</v>
      </c>
    </row>
    <row r="3902" spans="3:11">
      <c r="C3902" s="2" t="s">
        <v>4461</v>
      </c>
      <c r="D3902" s="12" t="str">
        <f t="shared" si="1825"/>
        <v>ITDPH</v>
      </c>
      <c r="E3902" s="10" t="str">
        <f t="shared" si="1828"/>
        <v>ITDPH</v>
      </c>
      <c r="F3902" s="10" t="s">
        <v>10</v>
      </c>
      <c r="G3902" s="10" t="s">
        <v>11</v>
      </c>
      <c r="H3902" s="10">
        <v>2015</v>
      </c>
      <c r="I3902" s="13">
        <f t="shared" si="1826"/>
        <v>1.797295314031111E-3</v>
      </c>
      <c r="J3902" s="13">
        <f t="shared" si="1827"/>
        <v>1.797295314031111E-3</v>
      </c>
      <c r="K3902" s="2">
        <v>7</v>
      </c>
    </row>
    <row r="3903" spans="3:11">
      <c r="C3903" s="2" t="s">
        <v>4462</v>
      </c>
      <c r="D3903" s="12" t="str">
        <f t="shared" si="1825"/>
        <v>ITDSH</v>
      </c>
      <c r="E3903" s="10" t="str">
        <f t="shared" si="1828"/>
        <v>ITDSH</v>
      </c>
      <c r="F3903" s="10" t="s">
        <v>10</v>
      </c>
      <c r="G3903" s="10" t="s">
        <v>11</v>
      </c>
      <c r="H3903" s="10">
        <v>2015</v>
      </c>
      <c r="I3903" s="13">
        <f t="shared" si="1826"/>
        <v>2.0038976835589197E-3</v>
      </c>
      <c r="J3903" s="13">
        <f t="shared" si="1827"/>
        <v>2.0038976835589197E-3</v>
      </c>
      <c r="K3903" s="2">
        <v>7</v>
      </c>
    </row>
    <row r="3904" spans="3:11">
      <c r="C3904" s="2" t="s">
        <v>2145</v>
      </c>
      <c r="D3904" s="12" t="str">
        <f t="shared" si="1825"/>
        <v>ITDLA</v>
      </c>
      <c r="E3904" s="10" t="str">
        <f t="shared" si="1828"/>
        <v>ITDLA</v>
      </c>
      <c r="F3904" s="10" t="s">
        <v>10</v>
      </c>
      <c r="G3904" s="10" t="s">
        <v>11</v>
      </c>
      <c r="H3904" s="10">
        <v>2015</v>
      </c>
      <c r="I3904" s="13">
        <f t="shared" si="1826"/>
        <v>5.3542807070542046E-3</v>
      </c>
      <c r="J3904" s="13">
        <f t="shared" si="1827"/>
        <v>5.3542807070542046E-3</v>
      </c>
      <c r="K3904" s="2">
        <v>0</v>
      </c>
    </row>
    <row r="3905" spans="3:11">
      <c r="C3905" s="2" t="s">
        <v>2146</v>
      </c>
      <c r="D3905" s="12" t="str">
        <f t="shared" si="1825"/>
        <v>ITDEM</v>
      </c>
      <c r="E3905" s="10" t="str">
        <f t="shared" si="1828"/>
        <v>ITDEM</v>
      </c>
      <c r="F3905" s="10" t="s">
        <v>10</v>
      </c>
      <c r="G3905" s="10" t="s">
        <v>11</v>
      </c>
      <c r="H3905" s="10">
        <v>2015</v>
      </c>
      <c r="I3905" s="13">
        <f t="shared" si="1826"/>
        <v>1.6065869106935248E-3</v>
      </c>
      <c r="J3905" s="13">
        <f t="shared" si="1827"/>
        <v>1.6065869106935248E-3</v>
      </c>
      <c r="K3905" s="2">
        <v>0</v>
      </c>
    </row>
    <row r="3906" spans="3:11">
      <c r="C3906" s="2" t="s">
        <v>2147</v>
      </c>
      <c r="D3906" s="12" t="str">
        <f t="shared" si="1825"/>
        <v>ITDTF</v>
      </c>
      <c r="E3906" s="10" t="str">
        <f t="shared" si="1828"/>
        <v>ITDTF</v>
      </c>
      <c r="F3906" s="10" t="s">
        <v>10</v>
      </c>
      <c r="G3906" s="10" t="s">
        <v>11</v>
      </c>
      <c r="H3906" s="10">
        <v>2015</v>
      </c>
      <c r="I3906" s="13">
        <f t="shared" si="1826"/>
        <v>0</v>
      </c>
      <c r="J3906" s="39">
        <f t="shared" si="1827"/>
        <v>0</v>
      </c>
      <c r="K3906" s="2">
        <v>8</v>
      </c>
    </row>
    <row r="3907" spans="3:11">
      <c r="C3907" s="2" t="s">
        <v>4463</v>
      </c>
      <c r="D3907" s="12" t="str">
        <f t="shared" si="1825"/>
        <v>ITDPH</v>
      </c>
      <c r="E3907" s="10" t="str">
        <f t="shared" si="1828"/>
        <v>ITDPH</v>
      </c>
      <c r="F3907" s="10" t="s">
        <v>10</v>
      </c>
      <c r="G3907" s="10" t="s">
        <v>11</v>
      </c>
      <c r="H3907" s="10">
        <v>2015</v>
      </c>
      <c r="I3907" s="13">
        <f t="shared" si="1826"/>
        <v>1.797295314031111E-3</v>
      </c>
      <c r="J3907" s="13">
        <f>I3907</f>
        <v>1.797295314031111E-3</v>
      </c>
      <c r="K3907" s="2">
        <v>6</v>
      </c>
    </row>
    <row r="3908" spans="3:11">
      <c r="C3908" s="2" t="s">
        <v>4463</v>
      </c>
      <c r="D3908" s="12" t="str">
        <f t="shared" si="1825"/>
        <v>ITDPH</v>
      </c>
      <c r="E3908" s="10" t="str">
        <f t="shared" si="1828"/>
        <v>ITDPH</v>
      </c>
      <c r="F3908" s="10" t="s">
        <v>10</v>
      </c>
      <c r="G3908" s="10" t="s">
        <v>11</v>
      </c>
      <c r="H3908" s="10">
        <v>2015</v>
      </c>
      <c r="I3908" s="13">
        <f t="shared" si="1826"/>
        <v>1.797295314031111E-3</v>
      </c>
      <c r="J3908" s="13">
        <f t="shared" ref="J3908:J3966" si="1829">I3908</f>
        <v>1.797295314031111E-3</v>
      </c>
      <c r="K3908" s="2">
        <v>7</v>
      </c>
    </row>
    <row r="3909" spans="3:11">
      <c r="C3909" s="2" t="s">
        <v>4464</v>
      </c>
      <c r="D3909" s="12" t="str">
        <f t="shared" si="1825"/>
        <v>ITDSH</v>
      </c>
      <c r="E3909" s="10" t="str">
        <f t="shared" si="1828"/>
        <v>ITDSH</v>
      </c>
      <c r="F3909" s="10" t="s">
        <v>10</v>
      </c>
      <c r="G3909" s="10" t="s">
        <v>11</v>
      </c>
      <c r="H3909" s="10">
        <v>2015</v>
      </c>
      <c r="I3909" s="13">
        <f t="shared" si="1826"/>
        <v>2.0038976835589071E-3</v>
      </c>
      <c r="J3909" s="13">
        <f t="shared" si="1829"/>
        <v>2.0038976835589071E-3</v>
      </c>
      <c r="K3909" s="2">
        <v>7</v>
      </c>
    </row>
    <row r="3910" spans="3:11">
      <c r="C3910" s="2" t="s">
        <v>2148</v>
      </c>
      <c r="D3910" s="12" t="str">
        <f t="shared" si="1825"/>
        <v>ITDLA</v>
      </c>
      <c r="E3910" s="10" t="str">
        <f t="shared" si="1828"/>
        <v>ITDLA</v>
      </c>
      <c r="F3910" s="10" t="s">
        <v>10</v>
      </c>
      <c r="G3910" s="10" t="s">
        <v>11</v>
      </c>
      <c r="H3910" s="10">
        <v>2015</v>
      </c>
      <c r="I3910" s="13">
        <f t="shared" si="1826"/>
        <v>5.3542807070541543E-3</v>
      </c>
      <c r="J3910" s="13">
        <f t="shared" si="1829"/>
        <v>5.3542807070541543E-3</v>
      </c>
      <c r="K3910" s="2">
        <v>0</v>
      </c>
    </row>
    <row r="3911" spans="3:11">
      <c r="C3911" s="2" t="s">
        <v>2149</v>
      </c>
      <c r="D3911" s="12" t="str">
        <f t="shared" si="1825"/>
        <v>ITDEM</v>
      </c>
      <c r="E3911" s="10" t="str">
        <f t="shared" si="1828"/>
        <v>ITDEM</v>
      </c>
      <c r="F3911" s="10" t="s">
        <v>10</v>
      </c>
      <c r="G3911" s="10" t="s">
        <v>11</v>
      </c>
      <c r="H3911" s="10">
        <v>2015</v>
      </c>
      <c r="I3911" s="13">
        <f t="shared" si="1826"/>
        <v>1.6065869106935248E-3</v>
      </c>
      <c r="J3911" s="13">
        <f t="shared" si="1829"/>
        <v>1.6065869106935248E-3</v>
      </c>
      <c r="K3911" s="2">
        <v>0</v>
      </c>
    </row>
    <row r="3912" spans="3:11">
      <c r="C3912" s="2" t="s">
        <v>2150</v>
      </c>
      <c r="D3912" s="12" t="str">
        <f t="shared" ref="D3912:D3975" si="1830">"I"&amp;MID(C3912,4,1)&amp;"D"&amp;MID(C3912,9,2)</f>
        <v>ITDTF</v>
      </c>
      <c r="E3912" s="10" t="str">
        <f t="shared" si="1828"/>
        <v>ITDTF</v>
      </c>
      <c r="F3912" s="10" t="s">
        <v>10</v>
      </c>
      <c r="G3912" s="10" t="s">
        <v>11</v>
      </c>
      <c r="H3912" s="10">
        <v>2015</v>
      </c>
      <c r="I3912" s="13">
        <f t="shared" ref="I3912:I3975" si="1831">INDEX($AG$39:$BF$639,MATCH(IF(RIGHT(C3912,3)="100",RIGHT(C3912,6),RIGHT(C3912,5)),$AG$39:$AG$639,0),MATCH(MID(D3912,2,2),$AG$39:$BF$39,0))*$AI$19</f>
        <v>0</v>
      </c>
      <c r="J3912" s="13">
        <f t="shared" si="1829"/>
        <v>0</v>
      </c>
      <c r="K3912" s="2">
        <v>8</v>
      </c>
    </row>
    <row r="3913" spans="3:11">
      <c r="C3913" s="2" t="s">
        <v>4465</v>
      </c>
      <c r="D3913" s="12" t="str">
        <f t="shared" si="1830"/>
        <v>ITDPH</v>
      </c>
      <c r="E3913" s="10" t="str">
        <f t="shared" si="1828"/>
        <v>ITDPH</v>
      </c>
      <c r="F3913" s="10" t="s">
        <v>10</v>
      </c>
      <c r="G3913" s="10" t="s">
        <v>11</v>
      </c>
      <c r="H3913" s="10">
        <v>2015</v>
      </c>
      <c r="I3913" s="13">
        <f t="shared" si="1831"/>
        <v>1.7972953140311359E-3</v>
      </c>
      <c r="J3913" s="13">
        <f t="shared" si="1829"/>
        <v>1.7972953140311359E-3</v>
      </c>
      <c r="K3913" s="2">
        <v>6</v>
      </c>
    </row>
    <row r="3914" spans="3:11">
      <c r="C3914" s="2" t="s">
        <v>4465</v>
      </c>
      <c r="D3914" s="12" t="str">
        <f t="shared" si="1830"/>
        <v>ITDPH</v>
      </c>
      <c r="E3914" s="10" t="str">
        <f t="shared" si="1828"/>
        <v>ITDPH</v>
      </c>
      <c r="F3914" s="10" t="s">
        <v>10</v>
      </c>
      <c r="G3914" s="10" t="s">
        <v>11</v>
      </c>
      <c r="H3914" s="10">
        <v>2015</v>
      </c>
      <c r="I3914" s="13">
        <f t="shared" si="1831"/>
        <v>1.7972953140311359E-3</v>
      </c>
      <c r="J3914" s="13">
        <f t="shared" si="1829"/>
        <v>1.7972953140311359E-3</v>
      </c>
      <c r="K3914" s="2">
        <v>7</v>
      </c>
    </row>
    <row r="3915" spans="3:11">
      <c r="C3915" s="2" t="s">
        <v>4466</v>
      </c>
      <c r="D3915" s="12" t="str">
        <f t="shared" si="1830"/>
        <v>ITDSH</v>
      </c>
      <c r="E3915" s="10" t="str">
        <f t="shared" si="1828"/>
        <v>ITDSH</v>
      </c>
      <c r="F3915" s="10" t="s">
        <v>10</v>
      </c>
      <c r="G3915" s="10" t="s">
        <v>11</v>
      </c>
      <c r="H3915" s="10">
        <v>2015</v>
      </c>
      <c r="I3915" s="13">
        <f t="shared" si="1831"/>
        <v>2.0038976835589444E-3</v>
      </c>
      <c r="J3915" s="13">
        <f t="shared" si="1829"/>
        <v>2.0038976835589444E-3</v>
      </c>
      <c r="K3915" s="2">
        <v>6</v>
      </c>
    </row>
    <row r="3916" spans="3:11">
      <c r="C3916" s="2" t="s">
        <v>2151</v>
      </c>
      <c r="D3916" s="12" t="str">
        <f t="shared" si="1830"/>
        <v>ITDLA</v>
      </c>
      <c r="E3916" s="10" t="str">
        <f t="shared" si="1828"/>
        <v>ITDLA</v>
      </c>
      <c r="F3916" s="10" t="s">
        <v>10</v>
      </c>
      <c r="G3916" s="10" t="s">
        <v>11</v>
      </c>
      <c r="H3916" s="10">
        <v>2015</v>
      </c>
      <c r="I3916" s="13">
        <f t="shared" si="1831"/>
        <v>5.3542807070542046E-3</v>
      </c>
      <c r="J3916" s="13">
        <f t="shared" si="1829"/>
        <v>5.3542807070542046E-3</v>
      </c>
      <c r="K3916" s="2">
        <v>0</v>
      </c>
    </row>
    <row r="3917" spans="3:11">
      <c r="C3917" s="2" t="s">
        <v>2152</v>
      </c>
      <c r="D3917" s="12" t="str">
        <f t="shared" si="1830"/>
        <v>ITDEM</v>
      </c>
      <c r="E3917" s="10" t="str">
        <f t="shared" si="1828"/>
        <v>ITDEM</v>
      </c>
      <c r="F3917" s="10" t="s">
        <v>10</v>
      </c>
      <c r="G3917" s="10" t="s">
        <v>11</v>
      </c>
      <c r="H3917" s="10">
        <v>2015</v>
      </c>
      <c r="I3917" s="13">
        <f t="shared" si="1831"/>
        <v>1.6065869106935248E-3</v>
      </c>
      <c r="J3917" s="13">
        <f t="shared" si="1829"/>
        <v>1.6065869106935248E-3</v>
      </c>
      <c r="K3917" s="2">
        <v>0</v>
      </c>
    </row>
    <row r="3918" spans="3:11">
      <c r="C3918" s="2" t="s">
        <v>2153</v>
      </c>
      <c r="D3918" s="12" t="str">
        <f t="shared" si="1830"/>
        <v>ITDTF</v>
      </c>
      <c r="E3918" s="10" t="str">
        <f t="shared" si="1828"/>
        <v>ITDTF</v>
      </c>
      <c r="F3918" s="10" t="s">
        <v>10</v>
      </c>
      <c r="G3918" s="10" t="s">
        <v>11</v>
      </c>
      <c r="H3918" s="10">
        <v>2015</v>
      </c>
      <c r="I3918" s="13">
        <f t="shared" si="1831"/>
        <v>0</v>
      </c>
      <c r="J3918" s="13">
        <f t="shared" si="1829"/>
        <v>0</v>
      </c>
      <c r="K3918" s="2">
        <v>8</v>
      </c>
    </row>
    <row r="3919" spans="3:11">
      <c r="C3919" s="2" t="s">
        <v>4467</v>
      </c>
      <c r="D3919" s="12" t="str">
        <f t="shared" si="1830"/>
        <v>ITDPH</v>
      </c>
      <c r="E3919" s="10" t="str">
        <f t="shared" si="1828"/>
        <v>ITDPH</v>
      </c>
      <c r="F3919" s="10" t="s">
        <v>10</v>
      </c>
      <c r="G3919" s="10" t="s">
        <v>11</v>
      </c>
      <c r="H3919" s="10">
        <v>2015</v>
      </c>
      <c r="I3919" s="13">
        <f t="shared" si="1831"/>
        <v>1.797295314031111E-3</v>
      </c>
      <c r="J3919" s="13">
        <f t="shared" si="1829"/>
        <v>1.797295314031111E-3</v>
      </c>
      <c r="K3919" s="2">
        <v>6</v>
      </c>
    </row>
    <row r="3920" spans="3:11">
      <c r="C3920" s="2" t="s">
        <v>4467</v>
      </c>
      <c r="D3920" s="12" t="str">
        <f t="shared" si="1830"/>
        <v>ITDPH</v>
      </c>
      <c r="E3920" s="10" t="str">
        <f t="shared" si="1828"/>
        <v>ITDPH</v>
      </c>
      <c r="F3920" s="10" t="s">
        <v>10</v>
      </c>
      <c r="G3920" s="10" t="s">
        <v>11</v>
      </c>
      <c r="H3920" s="10">
        <v>2015</v>
      </c>
      <c r="I3920" s="13">
        <f t="shared" si="1831"/>
        <v>1.797295314031111E-3</v>
      </c>
      <c r="J3920" s="13">
        <f t="shared" si="1829"/>
        <v>1.797295314031111E-3</v>
      </c>
      <c r="K3920" s="2">
        <v>7</v>
      </c>
    </row>
    <row r="3921" spans="3:11">
      <c r="C3921" s="2" t="s">
        <v>4468</v>
      </c>
      <c r="D3921" s="12" t="str">
        <f t="shared" si="1830"/>
        <v>ITDSH</v>
      </c>
      <c r="E3921" s="10" t="str">
        <f t="shared" si="1828"/>
        <v>ITDSH</v>
      </c>
      <c r="F3921" s="10" t="s">
        <v>10</v>
      </c>
      <c r="G3921" s="10" t="s">
        <v>11</v>
      </c>
      <c r="H3921" s="10">
        <v>2015</v>
      </c>
      <c r="I3921" s="13">
        <f t="shared" si="1831"/>
        <v>2.0038976835589197E-3</v>
      </c>
      <c r="J3921" s="13">
        <f t="shared" si="1829"/>
        <v>2.0038976835589197E-3</v>
      </c>
      <c r="K3921" s="2">
        <v>6</v>
      </c>
    </row>
    <row r="3922" spans="3:11">
      <c r="C3922" s="2" t="s">
        <v>2154</v>
      </c>
      <c r="D3922" s="12" t="str">
        <f t="shared" si="1830"/>
        <v>ITDLA</v>
      </c>
      <c r="E3922" s="10" t="str">
        <f t="shared" si="1828"/>
        <v>ITDLA</v>
      </c>
      <c r="F3922" s="10" t="s">
        <v>10</v>
      </c>
      <c r="G3922" s="10" t="s">
        <v>11</v>
      </c>
      <c r="H3922" s="10">
        <v>2015</v>
      </c>
      <c r="I3922" s="13">
        <f t="shared" si="1831"/>
        <v>5.3542807070542046E-3</v>
      </c>
      <c r="J3922" s="13">
        <f t="shared" si="1829"/>
        <v>5.3542807070542046E-3</v>
      </c>
      <c r="K3922" s="2">
        <v>0</v>
      </c>
    </row>
    <row r="3923" spans="3:11">
      <c r="C3923" s="2" t="s">
        <v>2155</v>
      </c>
      <c r="D3923" s="12" t="str">
        <f t="shared" si="1830"/>
        <v>ITDEM</v>
      </c>
      <c r="E3923" s="10" t="str">
        <f t="shared" si="1828"/>
        <v>ITDEM</v>
      </c>
      <c r="F3923" s="10" t="s">
        <v>10</v>
      </c>
      <c r="G3923" s="10" t="s">
        <v>11</v>
      </c>
      <c r="H3923" s="10">
        <v>2015</v>
      </c>
      <c r="I3923" s="13">
        <f t="shared" si="1831"/>
        <v>1.6065869106935248E-3</v>
      </c>
      <c r="J3923" s="13">
        <f t="shared" si="1829"/>
        <v>1.6065869106935248E-3</v>
      </c>
      <c r="K3923" s="2">
        <v>0</v>
      </c>
    </row>
    <row r="3924" spans="3:11">
      <c r="C3924" s="2" t="s">
        <v>2156</v>
      </c>
      <c r="D3924" s="12" t="str">
        <f t="shared" si="1830"/>
        <v>ITDTF</v>
      </c>
      <c r="E3924" s="10" t="str">
        <f t="shared" si="1828"/>
        <v>ITDTF</v>
      </c>
      <c r="F3924" s="10" t="s">
        <v>10</v>
      </c>
      <c r="G3924" s="10" t="s">
        <v>11</v>
      </c>
      <c r="H3924" s="10">
        <v>2015</v>
      </c>
      <c r="I3924" s="13">
        <f t="shared" si="1831"/>
        <v>0</v>
      </c>
      <c r="J3924" s="13">
        <f t="shared" si="1829"/>
        <v>0</v>
      </c>
      <c r="K3924" s="2">
        <v>8</v>
      </c>
    </row>
    <row r="3925" spans="3:11">
      <c r="C3925" s="2" t="s">
        <v>4469</v>
      </c>
      <c r="D3925" s="12" t="str">
        <f t="shared" si="1830"/>
        <v>ITDPH</v>
      </c>
      <c r="E3925" s="10" t="str">
        <f t="shared" si="1828"/>
        <v>ITDPH</v>
      </c>
      <c r="F3925" s="10" t="s">
        <v>10</v>
      </c>
      <c r="G3925" s="10" t="s">
        <v>11</v>
      </c>
      <c r="H3925" s="10">
        <v>2015</v>
      </c>
      <c r="I3925" s="13">
        <f t="shared" si="1831"/>
        <v>1.7972953140311359E-3</v>
      </c>
      <c r="J3925" s="13">
        <f t="shared" si="1829"/>
        <v>1.7972953140311359E-3</v>
      </c>
      <c r="K3925" s="2">
        <v>6</v>
      </c>
    </row>
    <row r="3926" spans="3:11">
      <c r="C3926" s="2" t="s">
        <v>4469</v>
      </c>
      <c r="D3926" s="12" t="str">
        <f t="shared" si="1830"/>
        <v>ITDPH</v>
      </c>
      <c r="E3926" s="10" t="str">
        <f t="shared" si="1828"/>
        <v>ITDPH</v>
      </c>
      <c r="F3926" s="10" t="s">
        <v>10</v>
      </c>
      <c r="G3926" s="10" t="s">
        <v>11</v>
      </c>
      <c r="H3926" s="10">
        <v>2015</v>
      </c>
      <c r="I3926" s="13">
        <f t="shared" si="1831"/>
        <v>1.7972953140311359E-3</v>
      </c>
      <c r="J3926" s="13">
        <f t="shared" si="1829"/>
        <v>1.7972953140311359E-3</v>
      </c>
      <c r="K3926" s="2">
        <v>7</v>
      </c>
    </row>
    <row r="3927" spans="3:11">
      <c r="C3927" s="2" t="s">
        <v>4470</v>
      </c>
      <c r="D3927" s="12" t="str">
        <f t="shared" si="1830"/>
        <v>ITDSH</v>
      </c>
      <c r="E3927" s="10" t="str">
        <f t="shared" si="1828"/>
        <v>ITDSH</v>
      </c>
      <c r="F3927" s="10" t="s">
        <v>10</v>
      </c>
      <c r="G3927" s="10" t="s">
        <v>11</v>
      </c>
      <c r="H3927" s="10">
        <v>2015</v>
      </c>
      <c r="I3927" s="13">
        <f t="shared" si="1831"/>
        <v>2.0038976835589323E-3</v>
      </c>
      <c r="J3927" s="13">
        <f t="shared" si="1829"/>
        <v>2.0038976835589323E-3</v>
      </c>
      <c r="K3927" s="2">
        <v>5</v>
      </c>
    </row>
    <row r="3928" spans="3:11">
      <c r="C3928" s="2" t="s">
        <v>2157</v>
      </c>
      <c r="D3928" s="12" t="str">
        <f t="shared" si="1830"/>
        <v>ITDLA</v>
      </c>
      <c r="E3928" s="10" t="str">
        <f t="shared" ref="E3928:E3991" si="1832">D3928</f>
        <v>ITDLA</v>
      </c>
      <c r="F3928" s="10" t="s">
        <v>10</v>
      </c>
      <c r="G3928" s="10" t="s">
        <v>11</v>
      </c>
      <c r="H3928" s="10">
        <v>2015</v>
      </c>
      <c r="I3928" s="13">
        <f t="shared" si="1831"/>
        <v>5.3542807070542046E-3</v>
      </c>
      <c r="J3928" s="13">
        <f t="shared" si="1829"/>
        <v>5.3542807070542046E-3</v>
      </c>
      <c r="K3928" s="2">
        <v>0</v>
      </c>
    </row>
    <row r="3929" spans="3:11">
      <c r="C3929" s="2" t="s">
        <v>2158</v>
      </c>
      <c r="D3929" s="12" t="str">
        <f t="shared" si="1830"/>
        <v>ITDEM</v>
      </c>
      <c r="E3929" s="10" t="str">
        <f t="shared" si="1832"/>
        <v>ITDEM</v>
      </c>
      <c r="F3929" s="10" t="s">
        <v>10</v>
      </c>
      <c r="G3929" s="10" t="s">
        <v>11</v>
      </c>
      <c r="H3929" s="10">
        <v>2015</v>
      </c>
      <c r="I3929" s="13">
        <f t="shared" si="1831"/>
        <v>1.6065869106935248E-3</v>
      </c>
      <c r="J3929" s="13">
        <f t="shared" si="1829"/>
        <v>1.6065869106935248E-3</v>
      </c>
      <c r="K3929" s="2">
        <v>0</v>
      </c>
    </row>
    <row r="3930" spans="3:11">
      <c r="C3930" s="2" t="s">
        <v>2159</v>
      </c>
      <c r="D3930" s="12" t="str">
        <f t="shared" si="1830"/>
        <v>ITDTF</v>
      </c>
      <c r="E3930" s="10" t="str">
        <f t="shared" si="1832"/>
        <v>ITDTF</v>
      </c>
      <c r="F3930" s="10" t="s">
        <v>10</v>
      </c>
      <c r="G3930" s="10" t="s">
        <v>11</v>
      </c>
      <c r="H3930" s="10">
        <v>2015</v>
      </c>
      <c r="I3930" s="13">
        <f t="shared" si="1831"/>
        <v>0</v>
      </c>
      <c r="J3930" s="13">
        <f t="shared" si="1829"/>
        <v>0</v>
      </c>
      <c r="K3930" s="2">
        <v>8</v>
      </c>
    </row>
    <row r="3931" spans="3:11">
      <c r="C3931" s="2" t="s">
        <v>4471</v>
      </c>
      <c r="D3931" s="12" t="str">
        <f t="shared" si="1830"/>
        <v>ITDPH</v>
      </c>
      <c r="E3931" s="10" t="str">
        <f t="shared" si="1832"/>
        <v>ITDPH</v>
      </c>
      <c r="F3931" s="10" t="s">
        <v>10</v>
      </c>
      <c r="G3931" s="10" t="s">
        <v>11</v>
      </c>
      <c r="H3931" s="10">
        <v>2015</v>
      </c>
      <c r="I3931" s="13">
        <f t="shared" si="1831"/>
        <v>1.797295314031111E-3</v>
      </c>
      <c r="J3931" s="13">
        <f t="shared" si="1829"/>
        <v>1.797295314031111E-3</v>
      </c>
      <c r="K3931" s="2">
        <v>5</v>
      </c>
    </row>
    <row r="3932" spans="3:11">
      <c r="C3932" s="2" t="s">
        <v>4471</v>
      </c>
      <c r="D3932" s="12" t="str">
        <f t="shared" si="1830"/>
        <v>ITDPH</v>
      </c>
      <c r="E3932" s="10" t="str">
        <f t="shared" si="1832"/>
        <v>ITDPH</v>
      </c>
      <c r="F3932" s="10" t="s">
        <v>10</v>
      </c>
      <c r="G3932" s="10" t="s">
        <v>11</v>
      </c>
      <c r="H3932" s="10">
        <v>2015</v>
      </c>
      <c r="I3932" s="13">
        <f t="shared" si="1831"/>
        <v>1.797295314031111E-3</v>
      </c>
      <c r="J3932" s="13">
        <f t="shared" si="1829"/>
        <v>1.797295314031111E-3</v>
      </c>
      <c r="K3932" s="2">
        <v>7</v>
      </c>
    </row>
    <row r="3933" spans="3:11">
      <c r="C3933" s="2" t="s">
        <v>4472</v>
      </c>
      <c r="D3933" s="12" t="str">
        <f t="shared" si="1830"/>
        <v>ITDSH</v>
      </c>
      <c r="E3933" s="10" t="str">
        <f t="shared" si="1832"/>
        <v>ITDSH</v>
      </c>
      <c r="F3933" s="10" t="s">
        <v>10</v>
      </c>
      <c r="G3933" s="10" t="s">
        <v>11</v>
      </c>
      <c r="H3933" s="10">
        <v>2015</v>
      </c>
      <c r="I3933" s="13">
        <f t="shared" si="1831"/>
        <v>2.0038976835589197E-3</v>
      </c>
      <c r="J3933" s="13">
        <f t="shared" si="1829"/>
        <v>2.0038976835589197E-3</v>
      </c>
      <c r="K3933" s="2">
        <v>5</v>
      </c>
    </row>
    <row r="3934" spans="3:11">
      <c r="C3934" s="2" t="s">
        <v>2160</v>
      </c>
      <c r="D3934" s="12" t="str">
        <f t="shared" si="1830"/>
        <v>ITDLA</v>
      </c>
      <c r="E3934" s="10" t="str">
        <f t="shared" si="1832"/>
        <v>ITDLA</v>
      </c>
      <c r="F3934" s="10" t="s">
        <v>10</v>
      </c>
      <c r="G3934" s="10" t="s">
        <v>11</v>
      </c>
      <c r="H3934" s="10">
        <v>2015</v>
      </c>
      <c r="I3934" s="13">
        <f t="shared" si="1831"/>
        <v>5.3542807070542046E-3</v>
      </c>
      <c r="J3934" s="13">
        <f t="shared" si="1829"/>
        <v>5.3542807070542046E-3</v>
      </c>
      <c r="K3934" s="2">
        <v>0</v>
      </c>
    </row>
    <row r="3935" spans="3:11">
      <c r="C3935" s="2" t="s">
        <v>2161</v>
      </c>
      <c r="D3935" s="12" t="str">
        <f t="shared" si="1830"/>
        <v>ITDEM</v>
      </c>
      <c r="E3935" s="10" t="str">
        <f t="shared" si="1832"/>
        <v>ITDEM</v>
      </c>
      <c r="F3935" s="10" t="s">
        <v>10</v>
      </c>
      <c r="G3935" s="10" t="s">
        <v>11</v>
      </c>
      <c r="H3935" s="10">
        <v>2015</v>
      </c>
      <c r="I3935" s="13">
        <f t="shared" si="1831"/>
        <v>1.6065869106935248E-3</v>
      </c>
      <c r="J3935" s="13">
        <f t="shared" si="1829"/>
        <v>1.6065869106935248E-3</v>
      </c>
      <c r="K3935" s="2">
        <v>0</v>
      </c>
    </row>
    <row r="3936" spans="3:11">
      <c r="C3936" s="2" t="s">
        <v>2162</v>
      </c>
      <c r="D3936" s="12" t="str">
        <f t="shared" si="1830"/>
        <v>ITDTF</v>
      </c>
      <c r="E3936" s="10" t="str">
        <f t="shared" si="1832"/>
        <v>ITDTF</v>
      </c>
      <c r="F3936" s="10" t="s">
        <v>10</v>
      </c>
      <c r="G3936" s="10" t="s">
        <v>11</v>
      </c>
      <c r="H3936" s="10">
        <v>2015</v>
      </c>
      <c r="I3936" s="13">
        <f t="shared" si="1831"/>
        <v>0</v>
      </c>
      <c r="J3936" s="13">
        <f t="shared" si="1829"/>
        <v>0</v>
      </c>
      <c r="K3936" s="2">
        <v>8</v>
      </c>
    </row>
    <row r="3937" spans="3:11">
      <c r="C3937" s="2" t="s">
        <v>4473</v>
      </c>
      <c r="D3937" s="12" t="str">
        <f t="shared" si="1830"/>
        <v>ITDPH</v>
      </c>
      <c r="E3937" s="10" t="str">
        <f t="shared" si="1832"/>
        <v>ITDPH</v>
      </c>
      <c r="F3937" s="10" t="s">
        <v>10</v>
      </c>
      <c r="G3937" s="10" t="s">
        <v>11</v>
      </c>
      <c r="H3937" s="10">
        <v>2015</v>
      </c>
      <c r="I3937" s="13">
        <f t="shared" si="1831"/>
        <v>1.797295314031111E-3</v>
      </c>
      <c r="J3937" s="13">
        <f t="shared" si="1829"/>
        <v>1.797295314031111E-3</v>
      </c>
      <c r="K3937" s="2">
        <v>5</v>
      </c>
    </row>
    <row r="3938" spans="3:11">
      <c r="C3938" s="2" t="s">
        <v>4473</v>
      </c>
      <c r="D3938" s="12" t="str">
        <f t="shared" si="1830"/>
        <v>ITDPH</v>
      </c>
      <c r="E3938" s="10" t="str">
        <f t="shared" si="1832"/>
        <v>ITDPH</v>
      </c>
      <c r="F3938" s="10" t="s">
        <v>10</v>
      </c>
      <c r="G3938" s="10" t="s">
        <v>11</v>
      </c>
      <c r="H3938" s="10">
        <v>2015</v>
      </c>
      <c r="I3938" s="13">
        <f t="shared" si="1831"/>
        <v>1.797295314031111E-3</v>
      </c>
      <c r="J3938" s="13">
        <f t="shared" si="1829"/>
        <v>1.797295314031111E-3</v>
      </c>
      <c r="K3938" s="2">
        <v>7</v>
      </c>
    </row>
    <row r="3939" spans="3:11">
      <c r="C3939" s="2" t="s">
        <v>4474</v>
      </c>
      <c r="D3939" s="12" t="str">
        <f t="shared" si="1830"/>
        <v>ITDSH</v>
      </c>
      <c r="E3939" s="10" t="str">
        <f t="shared" si="1832"/>
        <v>ITDSH</v>
      </c>
      <c r="F3939" s="10" t="s">
        <v>10</v>
      </c>
      <c r="G3939" s="10" t="s">
        <v>11</v>
      </c>
      <c r="H3939" s="10">
        <v>2015</v>
      </c>
      <c r="I3939" s="13">
        <f t="shared" si="1831"/>
        <v>2.0038976835589197E-3</v>
      </c>
      <c r="J3939" s="13">
        <f t="shared" si="1829"/>
        <v>2.0038976835589197E-3</v>
      </c>
      <c r="K3939" s="2">
        <v>5</v>
      </c>
    </row>
    <row r="3940" spans="3:11">
      <c r="C3940" s="2" t="s">
        <v>2163</v>
      </c>
      <c r="D3940" s="12" t="str">
        <f t="shared" si="1830"/>
        <v>ITDLA</v>
      </c>
      <c r="E3940" s="10" t="str">
        <f t="shared" si="1832"/>
        <v>ITDLA</v>
      </c>
      <c r="F3940" s="10" t="s">
        <v>10</v>
      </c>
      <c r="G3940" s="10" t="s">
        <v>11</v>
      </c>
      <c r="H3940" s="10">
        <v>2015</v>
      </c>
      <c r="I3940" s="13">
        <f t="shared" si="1831"/>
        <v>5.3542807070541543E-3</v>
      </c>
      <c r="J3940" s="13">
        <f t="shared" si="1829"/>
        <v>5.3542807070541543E-3</v>
      </c>
      <c r="K3940" s="2">
        <v>0</v>
      </c>
    </row>
    <row r="3941" spans="3:11">
      <c r="C3941" s="2" t="s">
        <v>2164</v>
      </c>
      <c r="D3941" s="12" t="str">
        <f t="shared" si="1830"/>
        <v>ITDEM</v>
      </c>
      <c r="E3941" s="10" t="str">
        <f t="shared" si="1832"/>
        <v>ITDEM</v>
      </c>
      <c r="F3941" s="10" t="s">
        <v>10</v>
      </c>
      <c r="G3941" s="10" t="s">
        <v>11</v>
      </c>
      <c r="H3941" s="10">
        <v>2015</v>
      </c>
      <c r="I3941" s="13">
        <f t="shared" si="1831"/>
        <v>1.6065869106935248E-3</v>
      </c>
      <c r="J3941" s="13">
        <f t="shared" si="1829"/>
        <v>1.6065869106935248E-3</v>
      </c>
      <c r="K3941" s="2">
        <v>0</v>
      </c>
    </row>
    <row r="3942" spans="3:11">
      <c r="C3942" s="2" t="s">
        <v>2165</v>
      </c>
      <c r="D3942" s="12" t="str">
        <f t="shared" si="1830"/>
        <v>ITDTF</v>
      </c>
      <c r="E3942" s="10" t="str">
        <f t="shared" si="1832"/>
        <v>ITDTF</v>
      </c>
      <c r="F3942" s="10" t="s">
        <v>10</v>
      </c>
      <c r="G3942" s="10" t="s">
        <v>11</v>
      </c>
      <c r="H3942" s="10">
        <v>2015</v>
      </c>
      <c r="I3942" s="13">
        <f t="shared" si="1831"/>
        <v>0</v>
      </c>
      <c r="J3942" s="13">
        <f t="shared" si="1829"/>
        <v>0</v>
      </c>
      <c r="K3942" s="2">
        <v>8</v>
      </c>
    </row>
    <row r="3943" spans="3:11">
      <c r="C3943" s="2" t="s">
        <v>4475</v>
      </c>
      <c r="D3943" s="12" t="str">
        <f t="shared" si="1830"/>
        <v>ITDPH</v>
      </c>
      <c r="E3943" s="10" t="str">
        <f t="shared" si="1832"/>
        <v>ITDPH</v>
      </c>
      <c r="F3943" s="10" t="s">
        <v>10</v>
      </c>
      <c r="G3943" s="10" t="s">
        <v>11</v>
      </c>
      <c r="H3943" s="10">
        <v>2015</v>
      </c>
      <c r="I3943" s="13">
        <f t="shared" si="1831"/>
        <v>1.797295314031111E-3</v>
      </c>
      <c r="J3943" s="13">
        <f t="shared" si="1829"/>
        <v>1.797295314031111E-3</v>
      </c>
      <c r="K3943" s="2">
        <v>5</v>
      </c>
    </row>
    <row r="3944" spans="3:11">
      <c r="C3944" s="2" t="s">
        <v>4475</v>
      </c>
      <c r="D3944" s="12" t="str">
        <f t="shared" si="1830"/>
        <v>ITDPH</v>
      </c>
      <c r="E3944" s="10" t="str">
        <f t="shared" si="1832"/>
        <v>ITDPH</v>
      </c>
      <c r="F3944" s="10" t="s">
        <v>10</v>
      </c>
      <c r="G3944" s="10" t="s">
        <v>11</v>
      </c>
      <c r="H3944" s="10">
        <v>2015</v>
      </c>
      <c r="I3944" s="13">
        <f t="shared" si="1831"/>
        <v>1.797295314031111E-3</v>
      </c>
      <c r="J3944" s="13">
        <f t="shared" si="1829"/>
        <v>1.797295314031111E-3</v>
      </c>
      <c r="K3944" s="2">
        <v>7</v>
      </c>
    </row>
    <row r="3945" spans="3:11">
      <c r="C3945" s="2" t="s">
        <v>4476</v>
      </c>
      <c r="D3945" s="12" t="str">
        <f t="shared" si="1830"/>
        <v>ITDSH</v>
      </c>
      <c r="E3945" s="10" t="str">
        <f t="shared" si="1832"/>
        <v>ITDSH</v>
      </c>
      <c r="F3945" s="10" t="s">
        <v>10</v>
      </c>
      <c r="G3945" s="10" t="s">
        <v>11</v>
      </c>
      <c r="H3945" s="10">
        <v>2015</v>
      </c>
      <c r="I3945" s="13">
        <f t="shared" si="1831"/>
        <v>2.0038976835589444E-3</v>
      </c>
      <c r="J3945" s="13">
        <f t="shared" si="1829"/>
        <v>2.0038976835589444E-3</v>
      </c>
      <c r="K3945" s="2">
        <v>4</v>
      </c>
    </row>
    <row r="3946" spans="3:11">
      <c r="C3946" s="2" t="s">
        <v>2166</v>
      </c>
      <c r="D3946" s="12" t="str">
        <f t="shared" si="1830"/>
        <v>ITDLA</v>
      </c>
      <c r="E3946" s="10" t="str">
        <f t="shared" si="1832"/>
        <v>ITDLA</v>
      </c>
      <c r="F3946" s="10" t="s">
        <v>10</v>
      </c>
      <c r="G3946" s="10" t="s">
        <v>11</v>
      </c>
      <c r="H3946" s="10">
        <v>2015</v>
      </c>
      <c r="I3946" s="13">
        <f t="shared" si="1831"/>
        <v>5.3542807070542046E-3</v>
      </c>
      <c r="J3946" s="13">
        <f t="shared" si="1829"/>
        <v>5.3542807070542046E-3</v>
      </c>
      <c r="K3946" s="2">
        <v>0</v>
      </c>
    </row>
    <row r="3947" spans="3:11">
      <c r="C3947" s="2" t="s">
        <v>2167</v>
      </c>
      <c r="D3947" s="12" t="str">
        <f t="shared" si="1830"/>
        <v>ITDEM</v>
      </c>
      <c r="E3947" s="10" t="str">
        <f t="shared" si="1832"/>
        <v>ITDEM</v>
      </c>
      <c r="F3947" s="10" t="s">
        <v>10</v>
      </c>
      <c r="G3947" s="10" t="s">
        <v>11</v>
      </c>
      <c r="H3947" s="10">
        <v>2015</v>
      </c>
      <c r="I3947" s="13">
        <f t="shared" si="1831"/>
        <v>1.6065869106935248E-3</v>
      </c>
      <c r="J3947" s="13">
        <f t="shared" si="1829"/>
        <v>1.6065869106935248E-3</v>
      </c>
      <c r="K3947" s="2">
        <v>0</v>
      </c>
    </row>
    <row r="3948" spans="3:11">
      <c r="C3948" s="2" t="s">
        <v>2168</v>
      </c>
      <c r="D3948" s="12" t="str">
        <f t="shared" si="1830"/>
        <v>ITDTF</v>
      </c>
      <c r="E3948" s="10" t="str">
        <f t="shared" si="1832"/>
        <v>ITDTF</v>
      </c>
      <c r="F3948" s="10" t="s">
        <v>10</v>
      </c>
      <c r="G3948" s="10" t="s">
        <v>11</v>
      </c>
      <c r="H3948" s="10">
        <v>2015</v>
      </c>
      <c r="I3948" s="13">
        <f t="shared" si="1831"/>
        <v>0</v>
      </c>
      <c r="J3948" s="13">
        <f t="shared" si="1829"/>
        <v>0</v>
      </c>
      <c r="K3948" s="2">
        <v>8</v>
      </c>
    </row>
    <row r="3949" spans="3:11">
      <c r="C3949" s="2" t="s">
        <v>4477</v>
      </c>
      <c r="D3949" s="12" t="str">
        <f t="shared" si="1830"/>
        <v>ITDPH</v>
      </c>
      <c r="E3949" s="10" t="str">
        <f t="shared" si="1832"/>
        <v>ITDPH</v>
      </c>
      <c r="F3949" s="10" t="s">
        <v>10</v>
      </c>
      <c r="G3949" s="10" t="s">
        <v>11</v>
      </c>
      <c r="H3949" s="10">
        <v>2015</v>
      </c>
      <c r="I3949" s="13">
        <f t="shared" si="1831"/>
        <v>1.797295314031111E-3</v>
      </c>
      <c r="J3949" s="13">
        <f t="shared" si="1829"/>
        <v>1.797295314031111E-3</v>
      </c>
      <c r="K3949" s="2">
        <v>5</v>
      </c>
    </row>
    <row r="3950" spans="3:11">
      <c r="C3950" s="2" t="s">
        <v>4477</v>
      </c>
      <c r="D3950" s="12" t="str">
        <f t="shared" si="1830"/>
        <v>ITDPH</v>
      </c>
      <c r="E3950" s="10" t="str">
        <f t="shared" si="1832"/>
        <v>ITDPH</v>
      </c>
      <c r="F3950" s="10" t="s">
        <v>10</v>
      </c>
      <c r="G3950" s="10" t="s">
        <v>11</v>
      </c>
      <c r="H3950" s="10">
        <v>2015</v>
      </c>
      <c r="I3950" s="13">
        <f t="shared" si="1831"/>
        <v>1.797295314031111E-3</v>
      </c>
      <c r="J3950" s="13">
        <f t="shared" si="1829"/>
        <v>1.797295314031111E-3</v>
      </c>
      <c r="K3950" s="2">
        <v>7</v>
      </c>
    </row>
    <row r="3951" spans="3:11">
      <c r="C3951" s="2" t="s">
        <v>4478</v>
      </c>
      <c r="D3951" s="12" t="str">
        <f t="shared" si="1830"/>
        <v>ITDSH</v>
      </c>
      <c r="E3951" s="10" t="str">
        <f t="shared" si="1832"/>
        <v>ITDSH</v>
      </c>
      <c r="F3951" s="10" t="s">
        <v>10</v>
      </c>
      <c r="G3951" s="10" t="s">
        <v>11</v>
      </c>
      <c r="H3951" s="10">
        <v>2015</v>
      </c>
      <c r="I3951" s="13">
        <f t="shared" si="1831"/>
        <v>2.0038976835589197E-3</v>
      </c>
      <c r="J3951" s="13">
        <f t="shared" si="1829"/>
        <v>2.0038976835589197E-3</v>
      </c>
      <c r="K3951" s="2">
        <v>4</v>
      </c>
    </row>
    <row r="3952" spans="3:11">
      <c r="C3952" s="2" t="s">
        <v>2169</v>
      </c>
      <c r="D3952" s="12" t="str">
        <f t="shared" si="1830"/>
        <v>ITDLA</v>
      </c>
      <c r="E3952" s="10" t="str">
        <f t="shared" si="1832"/>
        <v>ITDLA</v>
      </c>
      <c r="F3952" s="10" t="s">
        <v>10</v>
      </c>
      <c r="G3952" s="10" t="s">
        <v>11</v>
      </c>
      <c r="H3952" s="10">
        <v>2015</v>
      </c>
      <c r="I3952" s="13">
        <f t="shared" si="1831"/>
        <v>5.3542807070542046E-3</v>
      </c>
      <c r="J3952" s="13">
        <f t="shared" si="1829"/>
        <v>5.3542807070542046E-3</v>
      </c>
      <c r="K3952" s="2">
        <v>0</v>
      </c>
    </row>
    <row r="3953" spans="3:11">
      <c r="C3953" s="2" t="s">
        <v>2170</v>
      </c>
      <c r="D3953" s="12" t="str">
        <f t="shared" si="1830"/>
        <v>ITDEM</v>
      </c>
      <c r="E3953" s="10" t="str">
        <f t="shared" si="1832"/>
        <v>ITDEM</v>
      </c>
      <c r="F3953" s="10" t="s">
        <v>10</v>
      </c>
      <c r="G3953" s="10" t="s">
        <v>11</v>
      </c>
      <c r="H3953" s="10">
        <v>2015</v>
      </c>
      <c r="I3953" s="13">
        <f t="shared" si="1831"/>
        <v>1.6065869106935248E-3</v>
      </c>
      <c r="J3953" s="13">
        <f t="shared" si="1829"/>
        <v>1.6065869106935248E-3</v>
      </c>
      <c r="K3953" s="2">
        <v>0</v>
      </c>
    </row>
    <row r="3954" spans="3:11">
      <c r="C3954" s="2" t="s">
        <v>2171</v>
      </c>
      <c r="D3954" s="12" t="str">
        <f t="shared" si="1830"/>
        <v>ITDTF</v>
      </c>
      <c r="E3954" s="10" t="str">
        <f t="shared" si="1832"/>
        <v>ITDTF</v>
      </c>
      <c r="F3954" s="10" t="s">
        <v>10</v>
      </c>
      <c r="G3954" s="10" t="s">
        <v>11</v>
      </c>
      <c r="H3954" s="10">
        <v>2015</v>
      </c>
      <c r="I3954" s="13">
        <f t="shared" si="1831"/>
        <v>0</v>
      </c>
      <c r="J3954" s="13">
        <f t="shared" si="1829"/>
        <v>0</v>
      </c>
      <c r="K3954" s="2">
        <v>8</v>
      </c>
    </row>
    <row r="3955" spans="3:11">
      <c r="C3955" s="2" t="s">
        <v>4479</v>
      </c>
      <c r="D3955" s="12" t="str">
        <f t="shared" si="1830"/>
        <v>ITDPH</v>
      </c>
      <c r="E3955" s="10" t="str">
        <f t="shared" si="1832"/>
        <v>ITDPH</v>
      </c>
      <c r="F3955" s="10" t="s">
        <v>10</v>
      </c>
      <c r="G3955" s="10" t="s">
        <v>11</v>
      </c>
      <c r="H3955" s="10">
        <v>2015</v>
      </c>
      <c r="I3955" s="13">
        <f t="shared" si="1831"/>
        <v>1.7972953140311359E-3</v>
      </c>
      <c r="J3955" s="13">
        <f t="shared" si="1829"/>
        <v>1.7972953140311359E-3</v>
      </c>
      <c r="K3955" s="2">
        <v>5</v>
      </c>
    </row>
    <row r="3956" spans="3:11">
      <c r="C3956" s="2" t="s">
        <v>4479</v>
      </c>
      <c r="D3956" s="12" t="str">
        <f t="shared" si="1830"/>
        <v>ITDPH</v>
      </c>
      <c r="E3956" s="10" t="str">
        <f t="shared" si="1832"/>
        <v>ITDPH</v>
      </c>
      <c r="F3956" s="10" t="s">
        <v>10</v>
      </c>
      <c r="G3956" s="10" t="s">
        <v>11</v>
      </c>
      <c r="H3956" s="10">
        <v>2015</v>
      </c>
      <c r="I3956" s="13">
        <f t="shared" si="1831"/>
        <v>1.7972953140311359E-3</v>
      </c>
      <c r="J3956" s="13">
        <f t="shared" si="1829"/>
        <v>1.7972953140311359E-3</v>
      </c>
      <c r="K3956" s="2">
        <v>7</v>
      </c>
    </row>
    <row r="3957" spans="3:11">
      <c r="C3957" s="2" t="s">
        <v>4480</v>
      </c>
      <c r="D3957" s="12" t="str">
        <f t="shared" si="1830"/>
        <v>ITDSH</v>
      </c>
      <c r="E3957" s="10" t="str">
        <f t="shared" si="1832"/>
        <v>ITDSH</v>
      </c>
      <c r="F3957" s="10" t="s">
        <v>10</v>
      </c>
      <c r="G3957" s="10" t="s">
        <v>11</v>
      </c>
      <c r="H3957" s="10">
        <v>2015</v>
      </c>
      <c r="I3957" s="13">
        <f t="shared" si="1831"/>
        <v>2.0038976835589444E-3</v>
      </c>
      <c r="J3957" s="13">
        <f t="shared" si="1829"/>
        <v>2.0038976835589444E-3</v>
      </c>
      <c r="K3957" s="2">
        <v>4</v>
      </c>
    </row>
    <row r="3958" spans="3:11">
      <c r="C3958" s="2" t="s">
        <v>2172</v>
      </c>
      <c r="D3958" s="12" t="str">
        <f t="shared" si="1830"/>
        <v>ITDLA</v>
      </c>
      <c r="E3958" s="10" t="str">
        <f t="shared" si="1832"/>
        <v>ITDLA</v>
      </c>
      <c r="F3958" s="10" t="s">
        <v>10</v>
      </c>
      <c r="G3958" s="10" t="s">
        <v>11</v>
      </c>
      <c r="H3958" s="10">
        <v>2015</v>
      </c>
      <c r="I3958" s="13">
        <f t="shared" si="1831"/>
        <v>5.3542807070542046E-3</v>
      </c>
      <c r="J3958" s="13">
        <f t="shared" si="1829"/>
        <v>5.3542807070542046E-3</v>
      </c>
      <c r="K3958" s="2">
        <v>0</v>
      </c>
    </row>
    <row r="3959" spans="3:11">
      <c r="C3959" s="2" t="s">
        <v>2173</v>
      </c>
      <c r="D3959" s="12" t="str">
        <f t="shared" si="1830"/>
        <v>ITDEM</v>
      </c>
      <c r="E3959" s="10" t="str">
        <f t="shared" si="1832"/>
        <v>ITDEM</v>
      </c>
      <c r="F3959" s="10" t="s">
        <v>10</v>
      </c>
      <c r="G3959" s="10" t="s">
        <v>11</v>
      </c>
      <c r="H3959" s="10">
        <v>2015</v>
      </c>
      <c r="I3959" s="13">
        <f t="shared" si="1831"/>
        <v>1.6065869106935248E-3</v>
      </c>
      <c r="J3959" s="13">
        <f t="shared" si="1829"/>
        <v>1.6065869106935248E-3</v>
      </c>
      <c r="K3959" s="2">
        <v>0</v>
      </c>
    </row>
    <row r="3960" spans="3:11">
      <c r="C3960" s="2" t="s">
        <v>2174</v>
      </c>
      <c r="D3960" s="12" t="str">
        <f t="shared" si="1830"/>
        <v>ITDTF</v>
      </c>
      <c r="E3960" s="10" t="str">
        <f t="shared" si="1832"/>
        <v>ITDTF</v>
      </c>
      <c r="F3960" s="10" t="s">
        <v>10</v>
      </c>
      <c r="G3960" s="10" t="s">
        <v>11</v>
      </c>
      <c r="H3960" s="10">
        <v>2015</v>
      </c>
      <c r="I3960" s="13">
        <f t="shared" si="1831"/>
        <v>0</v>
      </c>
      <c r="J3960" s="13">
        <f t="shared" si="1829"/>
        <v>0</v>
      </c>
      <c r="K3960" s="2">
        <v>8</v>
      </c>
    </row>
    <row r="3961" spans="3:11">
      <c r="C3961" s="2" t="s">
        <v>4481</v>
      </c>
      <c r="D3961" s="12" t="str">
        <f t="shared" si="1830"/>
        <v>ITDPH</v>
      </c>
      <c r="E3961" s="10" t="str">
        <f t="shared" si="1832"/>
        <v>ITDPH</v>
      </c>
      <c r="F3961" s="10" t="s">
        <v>10</v>
      </c>
      <c r="G3961" s="10" t="s">
        <v>11</v>
      </c>
      <c r="H3961" s="10">
        <v>2015</v>
      </c>
      <c r="I3961" s="13">
        <f t="shared" si="1831"/>
        <v>1.797295314031111E-3</v>
      </c>
      <c r="J3961" s="13">
        <f t="shared" si="1829"/>
        <v>1.797295314031111E-3</v>
      </c>
      <c r="K3961" s="2">
        <v>5</v>
      </c>
    </row>
    <row r="3962" spans="3:11">
      <c r="C3962" s="2" t="s">
        <v>4481</v>
      </c>
      <c r="D3962" s="12" t="str">
        <f t="shared" si="1830"/>
        <v>ITDPH</v>
      </c>
      <c r="E3962" s="10" t="str">
        <f t="shared" si="1832"/>
        <v>ITDPH</v>
      </c>
      <c r="F3962" s="10" t="s">
        <v>10</v>
      </c>
      <c r="G3962" s="10" t="s">
        <v>11</v>
      </c>
      <c r="H3962" s="10">
        <v>2015</v>
      </c>
      <c r="I3962" s="13">
        <f t="shared" si="1831"/>
        <v>1.797295314031111E-3</v>
      </c>
      <c r="J3962" s="13">
        <f t="shared" si="1829"/>
        <v>1.797295314031111E-3</v>
      </c>
      <c r="K3962" s="2">
        <v>6</v>
      </c>
    </row>
    <row r="3963" spans="3:11">
      <c r="C3963" s="2" t="s">
        <v>4482</v>
      </c>
      <c r="D3963" s="12" t="str">
        <f t="shared" si="1830"/>
        <v>ITDSH</v>
      </c>
      <c r="E3963" s="10" t="str">
        <f t="shared" si="1832"/>
        <v>ITDSH</v>
      </c>
      <c r="F3963" s="10" t="s">
        <v>10</v>
      </c>
      <c r="G3963" s="10" t="s">
        <v>11</v>
      </c>
      <c r="H3963" s="10">
        <v>2015</v>
      </c>
      <c r="I3963" s="13">
        <f t="shared" si="1831"/>
        <v>2.0038976835588945E-3</v>
      </c>
      <c r="J3963" s="13">
        <f t="shared" si="1829"/>
        <v>2.0038976835588945E-3</v>
      </c>
      <c r="K3963" s="2">
        <v>3</v>
      </c>
    </row>
    <row r="3964" spans="3:11">
      <c r="C3964" s="2" t="s">
        <v>2175</v>
      </c>
      <c r="D3964" s="12" t="str">
        <f t="shared" si="1830"/>
        <v>ITDLA</v>
      </c>
      <c r="E3964" s="10" t="str">
        <f t="shared" si="1832"/>
        <v>ITDLA</v>
      </c>
      <c r="F3964" s="10" t="s">
        <v>10</v>
      </c>
      <c r="G3964" s="10" t="s">
        <v>11</v>
      </c>
      <c r="H3964" s="10">
        <v>2015</v>
      </c>
      <c r="I3964" s="13">
        <f t="shared" si="1831"/>
        <v>5.3542807070541543E-3</v>
      </c>
      <c r="J3964" s="13">
        <f t="shared" si="1829"/>
        <v>5.3542807070541543E-3</v>
      </c>
      <c r="K3964" s="2">
        <v>0</v>
      </c>
    </row>
    <row r="3965" spans="3:11">
      <c r="C3965" s="2" t="s">
        <v>2176</v>
      </c>
      <c r="D3965" s="12" t="str">
        <f t="shared" si="1830"/>
        <v>ITDEM</v>
      </c>
      <c r="E3965" s="10" t="str">
        <f t="shared" si="1832"/>
        <v>ITDEM</v>
      </c>
      <c r="F3965" s="10" t="s">
        <v>10</v>
      </c>
      <c r="G3965" s="10" t="s">
        <v>11</v>
      </c>
      <c r="H3965" s="10">
        <v>2015</v>
      </c>
      <c r="I3965" s="13">
        <f t="shared" si="1831"/>
        <v>1.6065869106935248E-3</v>
      </c>
      <c r="J3965" s="13">
        <f t="shared" si="1829"/>
        <v>1.6065869106935248E-3</v>
      </c>
      <c r="K3965" s="2">
        <v>0</v>
      </c>
    </row>
    <row r="3966" spans="3:11">
      <c r="C3966" s="2" t="s">
        <v>2177</v>
      </c>
      <c r="D3966" s="12" t="str">
        <f t="shared" si="1830"/>
        <v>ITDTF</v>
      </c>
      <c r="E3966" s="10" t="str">
        <f t="shared" si="1832"/>
        <v>ITDTF</v>
      </c>
      <c r="F3966" s="10" t="s">
        <v>10</v>
      </c>
      <c r="G3966" s="10" t="s">
        <v>11</v>
      </c>
      <c r="H3966" s="10">
        <v>2015</v>
      </c>
      <c r="I3966" s="13">
        <f t="shared" si="1831"/>
        <v>0</v>
      </c>
      <c r="J3966" s="39">
        <f t="shared" si="1829"/>
        <v>0</v>
      </c>
      <c r="K3966" s="2">
        <v>8</v>
      </c>
    </row>
    <row r="3967" spans="3:11">
      <c r="C3967" s="2" t="s">
        <v>4483</v>
      </c>
      <c r="D3967" s="12" t="str">
        <f t="shared" si="1830"/>
        <v>ITDPH</v>
      </c>
      <c r="E3967" s="10" t="str">
        <f t="shared" si="1832"/>
        <v>ITDPH</v>
      </c>
      <c r="F3967" s="10" t="s">
        <v>10</v>
      </c>
      <c r="G3967" s="10" t="s">
        <v>11</v>
      </c>
      <c r="H3967" s="10">
        <v>2015</v>
      </c>
      <c r="I3967" s="13">
        <f t="shared" si="1831"/>
        <v>1.7972953140311359E-3</v>
      </c>
      <c r="J3967" s="13">
        <f>I3967</f>
        <v>1.7972953140311359E-3</v>
      </c>
      <c r="K3967" s="2">
        <v>5</v>
      </c>
    </row>
    <row r="3968" spans="3:11">
      <c r="C3968" s="2" t="s">
        <v>4483</v>
      </c>
      <c r="D3968" s="12" t="str">
        <f t="shared" si="1830"/>
        <v>ITDPH</v>
      </c>
      <c r="E3968" s="10" t="str">
        <f t="shared" si="1832"/>
        <v>ITDPH</v>
      </c>
      <c r="F3968" s="10" t="s">
        <v>10</v>
      </c>
      <c r="G3968" s="10" t="s">
        <v>11</v>
      </c>
      <c r="H3968" s="10">
        <v>2015</v>
      </c>
      <c r="I3968" s="13">
        <f t="shared" si="1831"/>
        <v>1.7972953140311359E-3</v>
      </c>
      <c r="J3968" s="13">
        <f t="shared" ref="J3968:J4026" si="1833">I3968</f>
        <v>1.7972953140311359E-3</v>
      </c>
      <c r="K3968" s="2">
        <v>6</v>
      </c>
    </row>
    <row r="3969" spans="3:11">
      <c r="C3969" s="2" t="s">
        <v>4484</v>
      </c>
      <c r="D3969" s="12" t="str">
        <f t="shared" si="1830"/>
        <v>ITDSH</v>
      </c>
      <c r="E3969" s="10" t="str">
        <f t="shared" si="1832"/>
        <v>ITDSH</v>
      </c>
      <c r="F3969" s="10" t="s">
        <v>10</v>
      </c>
      <c r="G3969" s="10" t="s">
        <v>11</v>
      </c>
      <c r="H3969" s="10">
        <v>2015</v>
      </c>
      <c r="I3969" s="13">
        <f t="shared" si="1831"/>
        <v>2.0038976835589197E-3</v>
      </c>
      <c r="J3969" s="13">
        <f t="shared" si="1833"/>
        <v>2.0038976835589197E-3</v>
      </c>
      <c r="K3969" s="2">
        <v>3</v>
      </c>
    </row>
    <row r="3970" spans="3:11">
      <c r="C3970" s="2" t="s">
        <v>2178</v>
      </c>
      <c r="D3970" s="12" t="str">
        <f t="shared" si="1830"/>
        <v>ITDLA</v>
      </c>
      <c r="E3970" s="10" t="str">
        <f t="shared" si="1832"/>
        <v>ITDLA</v>
      </c>
      <c r="F3970" s="10" t="s">
        <v>10</v>
      </c>
      <c r="G3970" s="10" t="s">
        <v>11</v>
      </c>
      <c r="H3970" s="10">
        <v>2015</v>
      </c>
      <c r="I3970" s="13">
        <f t="shared" si="1831"/>
        <v>5.3542807070542046E-3</v>
      </c>
      <c r="J3970" s="13">
        <f t="shared" si="1833"/>
        <v>5.3542807070542046E-3</v>
      </c>
      <c r="K3970" s="2">
        <v>0</v>
      </c>
    </row>
    <row r="3971" spans="3:11">
      <c r="C3971" s="2" t="s">
        <v>2179</v>
      </c>
      <c r="D3971" s="12" t="str">
        <f t="shared" si="1830"/>
        <v>ITDEM</v>
      </c>
      <c r="E3971" s="10" t="str">
        <f t="shared" si="1832"/>
        <v>ITDEM</v>
      </c>
      <c r="F3971" s="10" t="s">
        <v>10</v>
      </c>
      <c r="G3971" s="10" t="s">
        <v>11</v>
      </c>
      <c r="H3971" s="10">
        <v>2015</v>
      </c>
      <c r="I3971" s="13">
        <f t="shared" si="1831"/>
        <v>1.6065869106935248E-3</v>
      </c>
      <c r="J3971" s="13">
        <f t="shared" si="1833"/>
        <v>1.6065869106935248E-3</v>
      </c>
      <c r="K3971" s="2">
        <v>0</v>
      </c>
    </row>
    <row r="3972" spans="3:11">
      <c r="C3972" s="2" t="s">
        <v>2180</v>
      </c>
      <c r="D3972" s="12" t="str">
        <f t="shared" si="1830"/>
        <v>ITDTF</v>
      </c>
      <c r="E3972" s="10" t="str">
        <f t="shared" si="1832"/>
        <v>ITDTF</v>
      </c>
      <c r="F3972" s="10" t="s">
        <v>10</v>
      </c>
      <c r="G3972" s="10" t="s">
        <v>11</v>
      </c>
      <c r="H3972" s="10">
        <v>2015</v>
      </c>
      <c r="I3972" s="13">
        <f t="shared" si="1831"/>
        <v>0</v>
      </c>
      <c r="J3972" s="13">
        <f t="shared" si="1833"/>
        <v>0</v>
      </c>
      <c r="K3972" s="2">
        <v>8</v>
      </c>
    </row>
    <row r="3973" spans="3:11">
      <c r="C3973" s="2" t="s">
        <v>4485</v>
      </c>
      <c r="D3973" s="12" t="str">
        <f t="shared" si="1830"/>
        <v>ITDPH</v>
      </c>
      <c r="E3973" s="10" t="str">
        <f t="shared" si="1832"/>
        <v>ITDPH</v>
      </c>
      <c r="F3973" s="10" t="s">
        <v>10</v>
      </c>
      <c r="G3973" s="10" t="s">
        <v>11</v>
      </c>
      <c r="H3973" s="10">
        <v>2015</v>
      </c>
      <c r="I3973" s="13">
        <f t="shared" si="1831"/>
        <v>1.797295314031111E-3</v>
      </c>
      <c r="J3973" s="13">
        <f t="shared" si="1833"/>
        <v>1.797295314031111E-3</v>
      </c>
      <c r="K3973" s="2">
        <v>5</v>
      </c>
    </row>
    <row r="3974" spans="3:11">
      <c r="C3974" s="2" t="s">
        <v>4485</v>
      </c>
      <c r="D3974" s="12" t="str">
        <f t="shared" si="1830"/>
        <v>ITDPH</v>
      </c>
      <c r="E3974" s="10" t="str">
        <f t="shared" si="1832"/>
        <v>ITDPH</v>
      </c>
      <c r="F3974" s="10" t="s">
        <v>10</v>
      </c>
      <c r="G3974" s="10" t="s">
        <v>11</v>
      </c>
      <c r="H3974" s="10">
        <v>2015</v>
      </c>
      <c r="I3974" s="13">
        <f t="shared" si="1831"/>
        <v>1.797295314031111E-3</v>
      </c>
      <c r="J3974" s="13">
        <f t="shared" si="1833"/>
        <v>1.797295314031111E-3</v>
      </c>
      <c r="K3974" s="2">
        <v>6</v>
      </c>
    </row>
    <row r="3975" spans="3:11">
      <c r="C3975" s="2" t="s">
        <v>4486</v>
      </c>
      <c r="D3975" s="12" t="str">
        <f t="shared" si="1830"/>
        <v>ITDSH</v>
      </c>
      <c r="E3975" s="10" t="str">
        <f t="shared" si="1832"/>
        <v>ITDSH</v>
      </c>
      <c r="F3975" s="10" t="s">
        <v>10</v>
      </c>
      <c r="G3975" s="10" t="s">
        <v>11</v>
      </c>
      <c r="H3975" s="10">
        <v>2015</v>
      </c>
      <c r="I3975" s="13">
        <f t="shared" si="1831"/>
        <v>2.0038976835589444E-3</v>
      </c>
      <c r="J3975" s="13">
        <f t="shared" si="1833"/>
        <v>2.0038976835589444E-3</v>
      </c>
      <c r="K3975" s="2">
        <v>3</v>
      </c>
    </row>
    <row r="3976" spans="3:11">
      <c r="C3976" s="2" t="s">
        <v>2181</v>
      </c>
      <c r="D3976" s="12" t="str">
        <f t="shared" ref="D3976:D4039" si="1834">"I"&amp;MID(C3976,4,1)&amp;"D"&amp;MID(C3976,9,2)</f>
        <v>ITDLA</v>
      </c>
      <c r="E3976" s="10" t="str">
        <f t="shared" si="1832"/>
        <v>ITDLA</v>
      </c>
      <c r="F3976" s="10" t="s">
        <v>10</v>
      </c>
      <c r="G3976" s="10" t="s">
        <v>11</v>
      </c>
      <c r="H3976" s="10">
        <v>2015</v>
      </c>
      <c r="I3976" s="13">
        <f t="shared" ref="I3976:I4039" si="1835">INDEX($AG$39:$BF$639,MATCH(IF(RIGHT(C3976,3)="100",RIGHT(C3976,6),RIGHT(C3976,5)),$AG$39:$AG$639,0),MATCH(MID(D3976,2,2),$AG$39:$BF$39,0))*$AI$19</f>
        <v>5.3542807070542046E-3</v>
      </c>
      <c r="J3976" s="13">
        <f t="shared" si="1833"/>
        <v>5.3542807070542046E-3</v>
      </c>
      <c r="K3976" s="2">
        <v>0</v>
      </c>
    </row>
    <row r="3977" spans="3:11">
      <c r="C3977" s="2" t="s">
        <v>2182</v>
      </c>
      <c r="D3977" s="12" t="str">
        <f t="shared" si="1834"/>
        <v>ITDEM</v>
      </c>
      <c r="E3977" s="10" t="str">
        <f t="shared" si="1832"/>
        <v>ITDEM</v>
      </c>
      <c r="F3977" s="10" t="s">
        <v>10</v>
      </c>
      <c r="G3977" s="10" t="s">
        <v>11</v>
      </c>
      <c r="H3977" s="10">
        <v>2015</v>
      </c>
      <c r="I3977" s="13">
        <f t="shared" si="1835"/>
        <v>1.6065869106935248E-3</v>
      </c>
      <c r="J3977" s="13">
        <f t="shared" si="1833"/>
        <v>1.6065869106935248E-3</v>
      </c>
      <c r="K3977" s="2">
        <v>0</v>
      </c>
    </row>
    <row r="3978" spans="3:11">
      <c r="C3978" s="2" t="s">
        <v>2183</v>
      </c>
      <c r="D3978" s="12" t="str">
        <f t="shared" si="1834"/>
        <v>ITDTF</v>
      </c>
      <c r="E3978" s="10" t="str">
        <f t="shared" si="1832"/>
        <v>ITDTF</v>
      </c>
      <c r="F3978" s="10" t="s">
        <v>10</v>
      </c>
      <c r="G3978" s="10" t="s">
        <v>11</v>
      </c>
      <c r="H3978" s="10">
        <v>2015</v>
      </c>
      <c r="I3978" s="13">
        <f t="shared" si="1835"/>
        <v>0</v>
      </c>
      <c r="J3978" s="13">
        <f t="shared" si="1833"/>
        <v>0</v>
      </c>
      <c r="K3978" s="2">
        <v>8</v>
      </c>
    </row>
    <row r="3979" spans="3:11">
      <c r="C3979" s="2" t="s">
        <v>4487</v>
      </c>
      <c r="D3979" s="12" t="str">
        <f t="shared" si="1834"/>
        <v>ITDPH</v>
      </c>
      <c r="E3979" s="10" t="str">
        <f t="shared" si="1832"/>
        <v>ITDPH</v>
      </c>
      <c r="F3979" s="10" t="s">
        <v>10</v>
      </c>
      <c r="G3979" s="10" t="s">
        <v>11</v>
      </c>
      <c r="H3979" s="10">
        <v>2015</v>
      </c>
      <c r="I3979" s="13">
        <f t="shared" si="1835"/>
        <v>1.797295314031111E-3</v>
      </c>
      <c r="J3979" s="13">
        <f t="shared" si="1833"/>
        <v>1.797295314031111E-3</v>
      </c>
      <c r="K3979" s="2">
        <v>5</v>
      </c>
    </row>
    <row r="3980" spans="3:11">
      <c r="C3980" s="2" t="s">
        <v>4487</v>
      </c>
      <c r="D3980" s="12" t="str">
        <f t="shared" si="1834"/>
        <v>ITDPH</v>
      </c>
      <c r="E3980" s="10" t="str">
        <f t="shared" si="1832"/>
        <v>ITDPH</v>
      </c>
      <c r="F3980" s="10" t="s">
        <v>10</v>
      </c>
      <c r="G3980" s="10" t="s">
        <v>11</v>
      </c>
      <c r="H3980" s="10">
        <v>2015</v>
      </c>
      <c r="I3980" s="13">
        <f t="shared" si="1835"/>
        <v>1.797295314031111E-3</v>
      </c>
      <c r="J3980" s="13">
        <f t="shared" si="1833"/>
        <v>1.797295314031111E-3</v>
      </c>
      <c r="K3980" s="2">
        <v>6</v>
      </c>
    </row>
    <row r="3981" spans="3:11">
      <c r="C3981" s="2" t="s">
        <v>4488</v>
      </c>
      <c r="D3981" s="12" t="str">
        <f t="shared" si="1834"/>
        <v>ITDSH</v>
      </c>
      <c r="E3981" s="10" t="str">
        <f t="shared" si="1832"/>
        <v>ITDSH</v>
      </c>
      <c r="F3981" s="10" t="s">
        <v>10</v>
      </c>
      <c r="G3981" s="10" t="s">
        <v>11</v>
      </c>
      <c r="H3981" s="10">
        <v>2015</v>
      </c>
      <c r="I3981" s="13">
        <f t="shared" si="1835"/>
        <v>2.0038976835589197E-3</v>
      </c>
      <c r="J3981" s="13">
        <f t="shared" si="1833"/>
        <v>2.0038976835589197E-3</v>
      </c>
      <c r="K3981" s="2">
        <v>2</v>
      </c>
    </row>
    <row r="3982" spans="3:11">
      <c r="C3982" s="2" t="s">
        <v>2184</v>
      </c>
      <c r="D3982" s="12" t="str">
        <f t="shared" si="1834"/>
        <v>ITDLA</v>
      </c>
      <c r="E3982" s="10" t="str">
        <f t="shared" si="1832"/>
        <v>ITDLA</v>
      </c>
      <c r="F3982" s="10" t="s">
        <v>10</v>
      </c>
      <c r="G3982" s="10" t="s">
        <v>11</v>
      </c>
      <c r="H3982" s="10">
        <v>2015</v>
      </c>
      <c r="I3982" s="13">
        <f t="shared" si="1835"/>
        <v>5.3542807070542046E-3</v>
      </c>
      <c r="J3982" s="13">
        <f t="shared" si="1833"/>
        <v>5.3542807070542046E-3</v>
      </c>
      <c r="K3982" s="2">
        <v>0</v>
      </c>
    </row>
    <row r="3983" spans="3:11">
      <c r="C3983" s="2" t="s">
        <v>2185</v>
      </c>
      <c r="D3983" s="12" t="str">
        <f t="shared" si="1834"/>
        <v>ITDEM</v>
      </c>
      <c r="E3983" s="10" t="str">
        <f t="shared" si="1832"/>
        <v>ITDEM</v>
      </c>
      <c r="F3983" s="10" t="s">
        <v>10</v>
      </c>
      <c r="G3983" s="10" t="s">
        <v>11</v>
      </c>
      <c r="H3983" s="10">
        <v>2015</v>
      </c>
      <c r="I3983" s="13">
        <f t="shared" si="1835"/>
        <v>1.6065869106935248E-3</v>
      </c>
      <c r="J3983" s="13">
        <f t="shared" si="1833"/>
        <v>1.6065869106935248E-3</v>
      </c>
      <c r="K3983" s="2">
        <v>0</v>
      </c>
    </row>
    <row r="3984" spans="3:11">
      <c r="C3984" s="2" t="s">
        <v>2186</v>
      </c>
      <c r="D3984" s="12" t="str">
        <f t="shared" si="1834"/>
        <v>ITDTF</v>
      </c>
      <c r="E3984" s="10" t="str">
        <f t="shared" si="1832"/>
        <v>ITDTF</v>
      </c>
      <c r="F3984" s="10" t="s">
        <v>10</v>
      </c>
      <c r="G3984" s="10" t="s">
        <v>11</v>
      </c>
      <c r="H3984" s="10">
        <v>2015</v>
      </c>
      <c r="I3984" s="13">
        <f t="shared" si="1835"/>
        <v>0</v>
      </c>
      <c r="J3984" s="13">
        <f t="shared" si="1833"/>
        <v>0</v>
      </c>
      <c r="K3984" s="2">
        <v>8</v>
      </c>
    </row>
    <row r="3985" spans="3:11">
      <c r="C3985" s="2" t="s">
        <v>4489</v>
      </c>
      <c r="D3985" s="12" t="str">
        <f t="shared" si="1834"/>
        <v>ITDPH</v>
      </c>
      <c r="E3985" s="10" t="str">
        <f t="shared" si="1832"/>
        <v>ITDPH</v>
      </c>
      <c r="F3985" s="10" t="s">
        <v>10</v>
      </c>
      <c r="G3985" s="10" t="s">
        <v>11</v>
      </c>
      <c r="H3985" s="10">
        <v>2015</v>
      </c>
      <c r="I3985" s="13">
        <f t="shared" si="1835"/>
        <v>1.7972953140311359E-3</v>
      </c>
      <c r="J3985" s="13">
        <f t="shared" si="1833"/>
        <v>1.7972953140311359E-3</v>
      </c>
      <c r="K3985" s="2">
        <v>5</v>
      </c>
    </row>
    <row r="3986" spans="3:11">
      <c r="C3986" s="2" t="s">
        <v>4489</v>
      </c>
      <c r="D3986" s="12" t="str">
        <f t="shared" si="1834"/>
        <v>ITDPH</v>
      </c>
      <c r="E3986" s="10" t="str">
        <f t="shared" si="1832"/>
        <v>ITDPH</v>
      </c>
      <c r="F3986" s="10" t="s">
        <v>10</v>
      </c>
      <c r="G3986" s="10" t="s">
        <v>11</v>
      </c>
      <c r="H3986" s="10">
        <v>2015</v>
      </c>
      <c r="I3986" s="13">
        <f t="shared" si="1835"/>
        <v>1.7972953140311359E-3</v>
      </c>
      <c r="J3986" s="13">
        <f t="shared" si="1833"/>
        <v>1.7972953140311359E-3</v>
      </c>
      <c r="K3986" s="2">
        <v>6</v>
      </c>
    </row>
    <row r="3987" spans="3:11">
      <c r="C3987" s="2" t="s">
        <v>4490</v>
      </c>
      <c r="D3987" s="12" t="str">
        <f t="shared" si="1834"/>
        <v>ITDSH</v>
      </c>
      <c r="E3987" s="10" t="str">
        <f t="shared" si="1832"/>
        <v>ITDSH</v>
      </c>
      <c r="F3987" s="10" t="s">
        <v>10</v>
      </c>
      <c r="G3987" s="10" t="s">
        <v>11</v>
      </c>
      <c r="H3987" s="10">
        <v>2015</v>
      </c>
      <c r="I3987" s="13">
        <f t="shared" si="1835"/>
        <v>2.0038976835589444E-3</v>
      </c>
      <c r="J3987" s="13">
        <f t="shared" si="1833"/>
        <v>2.0038976835589444E-3</v>
      </c>
      <c r="K3987" s="2">
        <v>2</v>
      </c>
    </row>
    <row r="3988" spans="3:11">
      <c r="C3988" s="2" t="s">
        <v>2187</v>
      </c>
      <c r="D3988" s="12" t="str">
        <f t="shared" si="1834"/>
        <v>ITDLA</v>
      </c>
      <c r="E3988" s="10" t="str">
        <f t="shared" si="1832"/>
        <v>ITDLA</v>
      </c>
      <c r="F3988" s="10" t="s">
        <v>10</v>
      </c>
      <c r="G3988" s="10" t="s">
        <v>11</v>
      </c>
      <c r="H3988" s="10">
        <v>2015</v>
      </c>
      <c r="I3988" s="13">
        <f t="shared" si="1835"/>
        <v>5.3542807070542046E-3</v>
      </c>
      <c r="J3988" s="13">
        <f t="shared" si="1833"/>
        <v>5.3542807070542046E-3</v>
      </c>
      <c r="K3988" s="2">
        <v>0</v>
      </c>
    </row>
    <row r="3989" spans="3:11">
      <c r="C3989" s="2" t="s">
        <v>2188</v>
      </c>
      <c r="D3989" s="12" t="str">
        <f t="shared" si="1834"/>
        <v>ITDEM</v>
      </c>
      <c r="E3989" s="10" t="str">
        <f t="shared" si="1832"/>
        <v>ITDEM</v>
      </c>
      <c r="F3989" s="10" t="s">
        <v>10</v>
      </c>
      <c r="G3989" s="10" t="s">
        <v>11</v>
      </c>
      <c r="H3989" s="10">
        <v>2015</v>
      </c>
      <c r="I3989" s="13">
        <f t="shared" si="1835"/>
        <v>1.6065869106935248E-3</v>
      </c>
      <c r="J3989" s="13">
        <f t="shared" si="1833"/>
        <v>1.6065869106935248E-3</v>
      </c>
      <c r="K3989" s="2">
        <v>0</v>
      </c>
    </row>
    <row r="3990" spans="3:11">
      <c r="C3990" s="2" t="s">
        <v>2189</v>
      </c>
      <c r="D3990" s="12" t="str">
        <f t="shared" si="1834"/>
        <v>ITDTF</v>
      </c>
      <c r="E3990" s="10" t="str">
        <f t="shared" si="1832"/>
        <v>ITDTF</v>
      </c>
      <c r="F3990" s="10" t="s">
        <v>10</v>
      </c>
      <c r="G3990" s="10" t="s">
        <v>11</v>
      </c>
      <c r="H3990" s="10">
        <v>2015</v>
      </c>
      <c r="I3990" s="13">
        <f t="shared" si="1835"/>
        <v>0</v>
      </c>
      <c r="J3990" s="13">
        <f t="shared" si="1833"/>
        <v>0</v>
      </c>
      <c r="K3990" s="2">
        <v>8</v>
      </c>
    </row>
    <row r="3991" spans="3:11">
      <c r="C3991" s="2" t="s">
        <v>4491</v>
      </c>
      <c r="D3991" s="12" t="str">
        <f t="shared" si="1834"/>
        <v>ITDPH</v>
      </c>
      <c r="E3991" s="10" t="str">
        <f t="shared" si="1832"/>
        <v>ITDPH</v>
      </c>
      <c r="F3991" s="10" t="s">
        <v>10</v>
      </c>
      <c r="G3991" s="10" t="s">
        <v>11</v>
      </c>
      <c r="H3991" s="10">
        <v>2015</v>
      </c>
      <c r="I3991" s="13">
        <f t="shared" si="1835"/>
        <v>1.797295314031111E-3</v>
      </c>
      <c r="J3991" s="13">
        <f t="shared" si="1833"/>
        <v>1.797295314031111E-3</v>
      </c>
      <c r="K3991" s="2">
        <v>5</v>
      </c>
    </row>
    <row r="3992" spans="3:11">
      <c r="C3992" s="2" t="s">
        <v>4491</v>
      </c>
      <c r="D3992" s="12" t="str">
        <f t="shared" si="1834"/>
        <v>ITDPH</v>
      </c>
      <c r="E3992" s="10" t="str">
        <f t="shared" ref="E3992:E4055" si="1836">D3992</f>
        <v>ITDPH</v>
      </c>
      <c r="F3992" s="10" t="s">
        <v>10</v>
      </c>
      <c r="G3992" s="10" t="s">
        <v>11</v>
      </c>
      <c r="H3992" s="10">
        <v>2015</v>
      </c>
      <c r="I3992" s="13">
        <f t="shared" si="1835"/>
        <v>1.797295314031111E-3</v>
      </c>
      <c r="J3992" s="13">
        <f t="shared" si="1833"/>
        <v>1.797295314031111E-3</v>
      </c>
      <c r="K3992" s="2">
        <v>6</v>
      </c>
    </row>
    <row r="3993" spans="3:11">
      <c r="C3993" s="2" t="s">
        <v>4492</v>
      </c>
      <c r="D3993" s="12" t="str">
        <f t="shared" si="1834"/>
        <v>ITDSH</v>
      </c>
      <c r="E3993" s="10" t="str">
        <f t="shared" si="1836"/>
        <v>ITDSH</v>
      </c>
      <c r="F3993" s="10" t="s">
        <v>10</v>
      </c>
      <c r="G3993" s="10" t="s">
        <v>11</v>
      </c>
      <c r="H3993" s="10">
        <v>2015</v>
      </c>
      <c r="I3993" s="13">
        <f t="shared" si="1835"/>
        <v>2.0038976835589197E-3</v>
      </c>
      <c r="J3993" s="13">
        <f t="shared" si="1833"/>
        <v>2.0038976835589197E-3</v>
      </c>
      <c r="K3993" s="2">
        <v>1</v>
      </c>
    </row>
    <row r="3994" spans="3:11">
      <c r="C3994" s="2" t="s">
        <v>2190</v>
      </c>
      <c r="D3994" s="12" t="str">
        <f t="shared" si="1834"/>
        <v>ITDLA</v>
      </c>
      <c r="E3994" s="10" t="str">
        <f t="shared" si="1836"/>
        <v>ITDLA</v>
      </c>
      <c r="F3994" s="10" t="s">
        <v>10</v>
      </c>
      <c r="G3994" s="10" t="s">
        <v>11</v>
      </c>
      <c r="H3994" s="10">
        <v>2015</v>
      </c>
      <c r="I3994" s="13">
        <f t="shared" si="1835"/>
        <v>5.3542807070541543E-3</v>
      </c>
      <c r="J3994" s="13">
        <f t="shared" si="1833"/>
        <v>5.3542807070541543E-3</v>
      </c>
      <c r="K3994" s="2">
        <v>0</v>
      </c>
    </row>
    <row r="3995" spans="3:11">
      <c r="C3995" s="2" t="s">
        <v>2191</v>
      </c>
      <c r="D3995" s="12" t="str">
        <f t="shared" si="1834"/>
        <v>ITDEM</v>
      </c>
      <c r="E3995" s="10" t="str">
        <f t="shared" si="1836"/>
        <v>ITDEM</v>
      </c>
      <c r="F3995" s="10" t="s">
        <v>10</v>
      </c>
      <c r="G3995" s="10" t="s">
        <v>11</v>
      </c>
      <c r="H3995" s="10">
        <v>2015</v>
      </c>
      <c r="I3995" s="13">
        <f t="shared" si="1835"/>
        <v>1.6065869106935248E-3</v>
      </c>
      <c r="J3995" s="13">
        <f t="shared" si="1833"/>
        <v>1.6065869106935248E-3</v>
      </c>
      <c r="K3995" s="2">
        <v>0</v>
      </c>
    </row>
    <row r="3996" spans="3:11">
      <c r="C3996" s="2" t="s">
        <v>2192</v>
      </c>
      <c r="D3996" s="12" t="str">
        <f t="shared" si="1834"/>
        <v>ITDTF</v>
      </c>
      <c r="E3996" s="10" t="str">
        <f t="shared" si="1836"/>
        <v>ITDTF</v>
      </c>
      <c r="F3996" s="10" t="s">
        <v>10</v>
      </c>
      <c r="G3996" s="10" t="s">
        <v>11</v>
      </c>
      <c r="H3996" s="10">
        <v>2015</v>
      </c>
      <c r="I3996" s="13">
        <f t="shared" si="1835"/>
        <v>0</v>
      </c>
      <c r="J3996" s="13">
        <f t="shared" si="1833"/>
        <v>0</v>
      </c>
      <c r="K3996" s="2">
        <v>8</v>
      </c>
    </row>
    <row r="3997" spans="3:11">
      <c r="C3997" s="2" t="s">
        <v>4493</v>
      </c>
      <c r="D3997" s="12" t="str">
        <f t="shared" si="1834"/>
        <v>ITDPH</v>
      </c>
      <c r="E3997" s="10" t="str">
        <f t="shared" si="1836"/>
        <v>ITDPH</v>
      </c>
      <c r="F3997" s="10" t="s">
        <v>10</v>
      </c>
      <c r="G3997" s="10" t="s">
        <v>11</v>
      </c>
      <c r="H3997" s="10">
        <v>2015</v>
      </c>
      <c r="I3997" s="13">
        <f t="shared" si="1835"/>
        <v>1.797295314031111E-3</v>
      </c>
      <c r="J3997" s="13">
        <f t="shared" si="1833"/>
        <v>1.797295314031111E-3</v>
      </c>
      <c r="K3997" s="2">
        <v>4</v>
      </c>
    </row>
    <row r="3998" spans="3:11">
      <c r="C3998" s="2" t="s">
        <v>4493</v>
      </c>
      <c r="D3998" s="12" t="str">
        <f t="shared" si="1834"/>
        <v>ITDPH</v>
      </c>
      <c r="E3998" s="10" t="str">
        <f t="shared" si="1836"/>
        <v>ITDPH</v>
      </c>
      <c r="F3998" s="10" t="s">
        <v>10</v>
      </c>
      <c r="G3998" s="10" t="s">
        <v>11</v>
      </c>
      <c r="H3998" s="10">
        <v>2015</v>
      </c>
      <c r="I3998" s="13">
        <f t="shared" si="1835"/>
        <v>1.797295314031111E-3</v>
      </c>
      <c r="J3998" s="13">
        <f t="shared" si="1833"/>
        <v>1.797295314031111E-3</v>
      </c>
      <c r="K3998" s="2">
        <v>6</v>
      </c>
    </row>
    <row r="3999" spans="3:11">
      <c r="C3999" s="2" t="s">
        <v>4494</v>
      </c>
      <c r="D3999" s="12" t="str">
        <f t="shared" si="1834"/>
        <v>ITDSH</v>
      </c>
      <c r="E3999" s="10" t="str">
        <f t="shared" si="1836"/>
        <v>ITDSH</v>
      </c>
      <c r="F3999" s="10" t="s">
        <v>10</v>
      </c>
      <c r="G3999" s="10" t="s">
        <v>11</v>
      </c>
      <c r="H3999" s="10">
        <v>2015</v>
      </c>
      <c r="I3999" s="13">
        <f t="shared" si="1835"/>
        <v>2.0038976835589197E-3</v>
      </c>
      <c r="J3999" s="13">
        <f t="shared" si="1833"/>
        <v>2.0038976835589197E-3</v>
      </c>
      <c r="K3999" s="2">
        <v>1</v>
      </c>
    </row>
    <row r="4000" spans="3:11">
      <c r="C4000" s="2" t="s">
        <v>2193</v>
      </c>
      <c r="D4000" s="12" t="str">
        <f t="shared" si="1834"/>
        <v>ITDLA</v>
      </c>
      <c r="E4000" s="10" t="str">
        <f t="shared" si="1836"/>
        <v>ITDLA</v>
      </c>
      <c r="F4000" s="10" t="s">
        <v>10</v>
      </c>
      <c r="G4000" s="10" t="s">
        <v>11</v>
      </c>
      <c r="H4000" s="10">
        <v>2015</v>
      </c>
      <c r="I4000" s="13">
        <f t="shared" si="1835"/>
        <v>5.3542807070542046E-3</v>
      </c>
      <c r="J4000" s="13">
        <f t="shared" si="1833"/>
        <v>5.3542807070542046E-3</v>
      </c>
      <c r="K4000" s="2">
        <v>0</v>
      </c>
    </row>
    <row r="4001" spans="3:11">
      <c r="C4001" s="2" t="s">
        <v>2194</v>
      </c>
      <c r="D4001" s="12" t="str">
        <f t="shared" si="1834"/>
        <v>ITDEM</v>
      </c>
      <c r="E4001" s="10" t="str">
        <f t="shared" si="1836"/>
        <v>ITDEM</v>
      </c>
      <c r="F4001" s="10" t="s">
        <v>10</v>
      </c>
      <c r="G4001" s="10" t="s">
        <v>11</v>
      </c>
      <c r="H4001" s="10">
        <v>2015</v>
      </c>
      <c r="I4001" s="13">
        <f t="shared" si="1835"/>
        <v>1.6065869106935248E-3</v>
      </c>
      <c r="J4001" s="13">
        <f t="shared" si="1833"/>
        <v>1.6065869106935248E-3</v>
      </c>
      <c r="K4001" s="2">
        <v>0</v>
      </c>
    </row>
    <row r="4002" spans="3:11">
      <c r="C4002" s="2" t="s">
        <v>2195</v>
      </c>
      <c r="D4002" s="12" t="str">
        <f t="shared" si="1834"/>
        <v>ITDTF</v>
      </c>
      <c r="E4002" s="10" t="str">
        <f t="shared" si="1836"/>
        <v>ITDTF</v>
      </c>
      <c r="F4002" s="10" t="s">
        <v>10</v>
      </c>
      <c r="G4002" s="10" t="s">
        <v>11</v>
      </c>
      <c r="H4002" s="10">
        <v>2015</v>
      </c>
      <c r="I4002" s="13">
        <f t="shared" si="1835"/>
        <v>0</v>
      </c>
      <c r="J4002" s="13">
        <f t="shared" si="1833"/>
        <v>0</v>
      </c>
      <c r="K4002" s="2">
        <v>8</v>
      </c>
    </row>
    <row r="4003" spans="3:11">
      <c r="C4003" s="2" t="s">
        <v>4495</v>
      </c>
      <c r="D4003" s="12" t="str">
        <f t="shared" si="1834"/>
        <v>ITDPH</v>
      </c>
      <c r="E4003" s="10" t="str">
        <f t="shared" si="1836"/>
        <v>ITDPH</v>
      </c>
      <c r="F4003" s="10" t="s">
        <v>10</v>
      </c>
      <c r="G4003" s="10" t="s">
        <v>11</v>
      </c>
      <c r="H4003" s="10">
        <v>2015</v>
      </c>
      <c r="I4003" s="13">
        <f t="shared" si="1835"/>
        <v>1.797295314031111E-3</v>
      </c>
      <c r="J4003" s="13">
        <f t="shared" si="1833"/>
        <v>1.797295314031111E-3</v>
      </c>
      <c r="K4003" s="2">
        <v>4</v>
      </c>
    </row>
    <row r="4004" spans="3:11">
      <c r="C4004" s="2" t="s">
        <v>4495</v>
      </c>
      <c r="D4004" s="12" t="str">
        <f t="shared" si="1834"/>
        <v>ITDPH</v>
      </c>
      <c r="E4004" s="10" t="str">
        <f t="shared" si="1836"/>
        <v>ITDPH</v>
      </c>
      <c r="F4004" s="10" t="s">
        <v>10</v>
      </c>
      <c r="G4004" s="10" t="s">
        <v>11</v>
      </c>
      <c r="H4004" s="10">
        <v>2015</v>
      </c>
      <c r="I4004" s="13">
        <f t="shared" si="1835"/>
        <v>1.797295314031111E-3</v>
      </c>
      <c r="J4004" s="13">
        <f t="shared" si="1833"/>
        <v>1.797295314031111E-3</v>
      </c>
      <c r="K4004" s="2">
        <v>6</v>
      </c>
    </row>
    <row r="4005" spans="3:11">
      <c r="C4005" s="2" t="s">
        <v>4496</v>
      </c>
      <c r="D4005" s="12" t="str">
        <f t="shared" si="1834"/>
        <v>ITDSH</v>
      </c>
      <c r="E4005" s="10" t="str">
        <f t="shared" si="1836"/>
        <v>ITDSH</v>
      </c>
      <c r="F4005" s="10" t="s">
        <v>10</v>
      </c>
      <c r="G4005" s="10" t="s">
        <v>11</v>
      </c>
      <c r="H4005" s="10">
        <v>2015</v>
      </c>
      <c r="I4005" s="13">
        <f t="shared" si="1835"/>
        <v>2.0038976835589444E-3</v>
      </c>
      <c r="J4005" s="13">
        <f t="shared" si="1833"/>
        <v>2.0038976835589444E-3</v>
      </c>
      <c r="K4005" s="2">
        <v>1</v>
      </c>
    </row>
    <row r="4006" spans="3:11">
      <c r="C4006" s="2" t="s">
        <v>2196</v>
      </c>
      <c r="D4006" s="12" t="str">
        <f t="shared" si="1834"/>
        <v>ITDLA</v>
      </c>
      <c r="E4006" s="10" t="str">
        <f t="shared" si="1836"/>
        <v>ITDLA</v>
      </c>
      <c r="F4006" s="10" t="s">
        <v>10</v>
      </c>
      <c r="G4006" s="10" t="s">
        <v>11</v>
      </c>
      <c r="H4006" s="10">
        <v>2015</v>
      </c>
      <c r="I4006" s="13">
        <f t="shared" si="1835"/>
        <v>5.3542807070542046E-3</v>
      </c>
      <c r="J4006" s="13">
        <f t="shared" si="1833"/>
        <v>5.3542807070542046E-3</v>
      </c>
      <c r="K4006" s="2">
        <v>0</v>
      </c>
    </row>
    <row r="4007" spans="3:11">
      <c r="C4007" s="2" t="s">
        <v>2197</v>
      </c>
      <c r="D4007" s="12" t="str">
        <f t="shared" si="1834"/>
        <v>ITDEM</v>
      </c>
      <c r="E4007" s="10" t="str">
        <f t="shared" si="1836"/>
        <v>ITDEM</v>
      </c>
      <c r="F4007" s="10" t="s">
        <v>10</v>
      </c>
      <c r="G4007" s="10" t="s">
        <v>11</v>
      </c>
      <c r="H4007" s="10">
        <v>2015</v>
      </c>
      <c r="I4007" s="13">
        <f t="shared" si="1835"/>
        <v>1.6065869106935248E-3</v>
      </c>
      <c r="J4007" s="13">
        <f t="shared" si="1833"/>
        <v>1.6065869106935248E-3</v>
      </c>
      <c r="K4007" s="2">
        <v>0</v>
      </c>
    </row>
    <row r="4008" spans="3:11">
      <c r="C4008" s="2" t="s">
        <v>2198</v>
      </c>
      <c r="D4008" s="12" t="str">
        <f t="shared" si="1834"/>
        <v>ITDTF</v>
      </c>
      <c r="E4008" s="10" t="str">
        <f t="shared" si="1836"/>
        <v>ITDTF</v>
      </c>
      <c r="F4008" s="10" t="s">
        <v>10</v>
      </c>
      <c r="G4008" s="10" t="s">
        <v>11</v>
      </c>
      <c r="H4008" s="10">
        <v>2015</v>
      </c>
      <c r="I4008" s="13">
        <f t="shared" si="1835"/>
        <v>0</v>
      </c>
      <c r="J4008" s="13">
        <f t="shared" si="1833"/>
        <v>0</v>
      </c>
      <c r="K4008" s="2">
        <v>8</v>
      </c>
    </row>
    <row r="4009" spans="3:11">
      <c r="C4009" s="2" t="s">
        <v>4497</v>
      </c>
      <c r="D4009" s="12" t="str">
        <f t="shared" si="1834"/>
        <v>ITDPH</v>
      </c>
      <c r="E4009" s="10" t="str">
        <f t="shared" si="1836"/>
        <v>ITDPH</v>
      </c>
      <c r="F4009" s="10" t="s">
        <v>10</v>
      </c>
      <c r="G4009" s="10" t="s">
        <v>11</v>
      </c>
      <c r="H4009" s="10">
        <v>2015</v>
      </c>
      <c r="I4009" s="13">
        <f t="shared" si="1835"/>
        <v>1.797295314031111E-3</v>
      </c>
      <c r="J4009" s="13">
        <f t="shared" si="1833"/>
        <v>1.797295314031111E-3</v>
      </c>
      <c r="K4009" s="2">
        <v>4</v>
      </c>
    </row>
    <row r="4010" spans="3:11">
      <c r="C4010" s="2" t="s">
        <v>4497</v>
      </c>
      <c r="D4010" s="12" t="str">
        <f t="shared" si="1834"/>
        <v>ITDPH</v>
      </c>
      <c r="E4010" s="10" t="str">
        <f t="shared" si="1836"/>
        <v>ITDPH</v>
      </c>
      <c r="F4010" s="10" t="s">
        <v>10</v>
      </c>
      <c r="G4010" s="10" t="s">
        <v>11</v>
      </c>
      <c r="H4010" s="10">
        <v>2015</v>
      </c>
      <c r="I4010" s="13">
        <f t="shared" si="1835"/>
        <v>1.797295314031111E-3</v>
      </c>
      <c r="J4010" s="13">
        <f t="shared" si="1833"/>
        <v>1.797295314031111E-3</v>
      </c>
      <c r="K4010" s="2">
        <v>6</v>
      </c>
    </row>
    <row r="4011" spans="3:11">
      <c r="C4011" s="2" t="s">
        <v>4498</v>
      </c>
      <c r="D4011" s="12" t="str">
        <f t="shared" si="1834"/>
        <v>ITDSH</v>
      </c>
      <c r="E4011" s="10" t="str">
        <f t="shared" si="1836"/>
        <v>ITDSH</v>
      </c>
      <c r="F4011" s="10" t="s">
        <v>10</v>
      </c>
      <c r="G4011" s="10" t="s">
        <v>11</v>
      </c>
      <c r="H4011" s="10">
        <v>2015</v>
      </c>
      <c r="I4011" s="13">
        <f t="shared" si="1835"/>
        <v>2.0038976835589197E-3</v>
      </c>
      <c r="J4011" s="13">
        <f t="shared" si="1833"/>
        <v>2.0038976835589197E-3</v>
      </c>
      <c r="K4011" s="2">
        <v>0</v>
      </c>
    </row>
    <row r="4012" spans="3:11">
      <c r="C4012" s="2" t="s">
        <v>2199</v>
      </c>
      <c r="D4012" s="12" t="str">
        <f t="shared" si="1834"/>
        <v>ITDLA</v>
      </c>
      <c r="E4012" s="10" t="str">
        <f t="shared" si="1836"/>
        <v>ITDLA</v>
      </c>
      <c r="F4012" s="10" t="s">
        <v>10</v>
      </c>
      <c r="G4012" s="10" t="s">
        <v>11</v>
      </c>
      <c r="H4012" s="10">
        <v>2015</v>
      </c>
      <c r="I4012" s="13">
        <f t="shared" si="1835"/>
        <v>5.3542807070542046E-3</v>
      </c>
      <c r="J4012" s="13">
        <f t="shared" si="1833"/>
        <v>5.3542807070542046E-3</v>
      </c>
      <c r="K4012" s="2">
        <v>0</v>
      </c>
    </row>
    <row r="4013" spans="3:11">
      <c r="C4013" s="2" t="s">
        <v>2200</v>
      </c>
      <c r="D4013" s="12" t="str">
        <f t="shared" si="1834"/>
        <v>ITDEM</v>
      </c>
      <c r="E4013" s="10" t="str">
        <f t="shared" si="1836"/>
        <v>ITDEM</v>
      </c>
      <c r="F4013" s="10" t="s">
        <v>10</v>
      </c>
      <c r="G4013" s="10" t="s">
        <v>11</v>
      </c>
      <c r="H4013" s="10">
        <v>2015</v>
      </c>
      <c r="I4013" s="13">
        <f t="shared" si="1835"/>
        <v>1.6065869106935248E-3</v>
      </c>
      <c r="J4013" s="13">
        <f t="shared" si="1833"/>
        <v>1.6065869106935248E-3</v>
      </c>
      <c r="K4013" s="2">
        <v>0</v>
      </c>
    </row>
    <row r="4014" spans="3:11">
      <c r="C4014" s="2" t="s">
        <v>2201</v>
      </c>
      <c r="D4014" s="12" t="str">
        <f t="shared" si="1834"/>
        <v>ITDTF</v>
      </c>
      <c r="E4014" s="10" t="str">
        <f t="shared" si="1836"/>
        <v>ITDTF</v>
      </c>
      <c r="F4014" s="10" t="s">
        <v>10</v>
      </c>
      <c r="G4014" s="10" t="s">
        <v>11</v>
      </c>
      <c r="H4014" s="10">
        <v>2015</v>
      </c>
      <c r="I4014" s="13">
        <f t="shared" si="1835"/>
        <v>0</v>
      </c>
      <c r="J4014" s="13">
        <f t="shared" si="1833"/>
        <v>0</v>
      </c>
      <c r="K4014" s="2">
        <v>8</v>
      </c>
    </row>
    <row r="4015" spans="3:11">
      <c r="C4015" s="2" t="s">
        <v>4499</v>
      </c>
      <c r="D4015" s="12" t="str">
        <f t="shared" si="1834"/>
        <v>ITDPH</v>
      </c>
      <c r="E4015" s="10" t="str">
        <f t="shared" si="1836"/>
        <v>ITDPH</v>
      </c>
      <c r="F4015" s="10" t="s">
        <v>10</v>
      </c>
      <c r="G4015" s="10" t="s">
        <v>11</v>
      </c>
      <c r="H4015" s="10">
        <v>2015</v>
      </c>
      <c r="I4015" s="13">
        <f t="shared" si="1835"/>
        <v>1.7972953140311359E-3</v>
      </c>
      <c r="J4015" s="13">
        <f t="shared" si="1833"/>
        <v>1.7972953140311359E-3</v>
      </c>
      <c r="K4015" s="2">
        <v>4</v>
      </c>
    </row>
    <row r="4016" spans="3:11">
      <c r="C4016" s="2" t="s">
        <v>4499</v>
      </c>
      <c r="D4016" s="12" t="str">
        <f t="shared" si="1834"/>
        <v>ITDPH</v>
      </c>
      <c r="E4016" s="10" t="str">
        <f t="shared" si="1836"/>
        <v>ITDPH</v>
      </c>
      <c r="F4016" s="10" t="s">
        <v>10</v>
      </c>
      <c r="G4016" s="10" t="s">
        <v>11</v>
      </c>
      <c r="H4016" s="10">
        <v>2015</v>
      </c>
      <c r="I4016" s="13">
        <f t="shared" si="1835"/>
        <v>1.7972953140311359E-3</v>
      </c>
      <c r="J4016" s="13">
        <f t="shared" si="1833"/>
        <v>1.7972953140311359E-3</v>
      </c>
      <c r="K4016" s="2">
        <v>6</v>
      </c>
    </row>
    <row r="4017" spans="3:11">
      <c r="C4017" s="2" t="s">
        <v>4500</v>
      </c>
      <c r="D4017" s="12" t="str">
        <f t="shared" si="1834"/>
        <v>ITDSH</v>
      </c>
      <c r="E4017" s="10" t="str">
        <f t="shared" si="1836"/>
        <v>ITDSH</v>
      </c>
      <c r="F4017" s="10" t="s">
        <v>10</v>
      </c>
      <c r="G4017" s="10" t="s">
        <v>11</v>
      </c>
      <c r="H4017" s="10">
        <v>2015</v>
      </c>
      <c r="I4017" s="13">
        <f t="shared" si="1835"/>
        <v>2.0038976835589197E-3</v>
      </c>
      <c r="J4017" s="13">
        <f t="shared" si="1833"/>
        <v>2.0038976835589197E-3</v>
      </c>
      <c r="K4017" s="2">
        <v>0</v>
      </c>
    </row>
    <row r="4018" spans="3:11">
      <c r="C4018" s="2" t="s">
        <v>2202</v>
      </c>
      <c r="D4018" s="12" t="str">
        <f t="shared" si="1834"/>
        <v>ITDLA</v>
      </c>
      <c r="E4018" s="10" t="str">
        <f t="shared" si="1836"/>
        <v>ITDLA</v>
      </c>
      <c r="F4018" s="10" t="s">
        <v>10</v>
      </c>
      <c r="G4018" s="10" t="s">
        <v>11</v>
      </c>
      <c r="H4018" s="10">
        <v>2015</v>
      </c>
      <c r="I4018" s="13">
        <f t="shared" si="1835"/>
        <v>5.3542807070542046E-3</v>
      </c>
      <c r="J4018" s="13">
        <f t="shared" si="1833"/>
        <v>5.3542807070542046E-3</v>
      </c>
      <c r="K4018" s="2">
        <v>0</v>
      </c>
    </row>
    <row r="4019" spans="3:11">
      <c r="C4019" s="2" t="s">
        <v>2203</v>
      </c>
      <c r="D4019" s="12" t="str">
        <f t="shared" si="1834"/>
        <v>ITDEM</v>
      </c>
      <c r="E4019" s="10" t="str">
        <f t="shared" si="1836"/>
        <v>ITDEM</v>
      </c>
      <c r="F4019" s="10" t="s">
        <v>10</v>
      </c>
      <c r="G4019" s="10" t="s">
        <v>11</v>
      </c>
      <c r="H4019" s="10">
        <v>2015</v>
      </c>
      <c r="I4019" s="13">
        <f t="shared" si="1835"/>
        <v>1.6065869106935248E-3</v>
      </c>
      <c r="J4019" s="13">
        <f t="shared" si="1833"/>
        <v>1.6065869106935248E-3</v>
      </c>
      <c r="K4019" s="2">
        <v>0</v>
      </c>
    </row>
    <row r="4020" spans="3:11">
      <c r="C4020" s="2" t="s">
        <v>2204</v>
      </c>
      <c r="D4020" s="12" t="str">
        <f t="shared" si="1834"/>
        <v>ITDTF</v>
      </c>
      <c r="E4020" s="10" t="str">
        <f t="shared" si="1836"/>
        <v>ITDTF</v>
      </c>
      <c r="F4020" s="10" t="s">
        <v>10</v>
      </c>
      <c r="G4020" s="10" t="s">
        <v>11</v>
      </c>
      <c r="H4020" s="10">
        <v>2015</v>
      </c>
      <c r="I4020" s="13">
        <f t="shared" si="1835"/>
        <v>0</v>
      </c>
      <c r="J4020" s="13">
        <f t="shared" si="1833"/>
        <v>0</v>
      </c>
      <c r="K4020" s="2">
        <v>8</v>
      </c>
    </row>
    <row r="4021" spans="3:11">
      <c r="C4021" s="2" t="s">
        <v>4501</v>
      </c>
      <c r="D4021" s="12" t="str">
        <f t="shared" si="1834"/>
        <v>ITDPH</v>
      </c>
      <c r="E4021" s="10" t="str">
        <f t="shared" si="1836"/>
        <v>ITDPH</v>
      </c>
      <c r="F4021" s="10" t="s">
        <v>10</v>
      </c>
      <c r="G4021" s="10" t="s">
        <v>11</v>
      </c>
      <c r="H4021" s="10">
        <v>2015</v>
      </c>
      <c r="I4021" s="13">
        <f t="shared" si="1835"/>
        <v>1.797295314031111E-3</v>
      </c>
      <c r="J4021" s="13">
        <f t="shared" si="1833"/>
        <v>1.797295314031111E-3</v>
      </c>
      <c r="K4021" s="2">
        <v>4</v>
      </c>
    </row>
    <row r="4022" spans="3:11">
      <c r="C4022" s="2" t="s">
        <v>4501</v>
      </c>
      <c r="D4022" s="12" t="str">
        <f t="shared" si="1834"/>
        <v>ITDPH</v>
      </c>
      <c r="E4022" s="10" t="str">
        <f t="shared" si="1836"/>
        <v>ITDPH</v>
      </c>
      <c r="F4022" s="10" t="s">
        <v>10</v>
      </c>
      <c r="G4022" s="10" t="s">
        <v>11</v>
      </c>
      <c r="H4022" s="10">
        <v>2015</v>
      </c>
      <c r="I4022" s="13">
        <f t="shared" si="1835"/>
        <v>1.797295314031111E-3</v>
      </c>
      <c r="J4022" s="13">
        <f t="shared" si="1833"/>
        <v>1.797295314031111E-3</v>
      </c>
      <c r="K4022" s="2">
        <v>6</v>
      </c>
    </row>
    <row r="4023" spans="3:11">
      <c r="C4023" s="2" t="s">
        <v>4502</v>
      </c>
      <c r="D4023" s="12" t="str">
        <f t="shared" si="1834"/>
        <v>ITDSH</v>
      </c>
      <c r="E4023" s="10" t="str">
        <f t="shared" si="1836"/>
        <v>ITDSH</v>
      </c>
      <c r="F4023" s="10" t="s">
        <v>10</v>
      </c>
      <c r="G4023" s="10" t="s">
        <v>11</v>
      </c>
      <c r="H4023" s="10">
        <v>2015</v>
      </c>
      <c r="I4023" s="13">
        <f t="shared" si="1835"/>
        <v>2.0038976835589197E-3</v>
      </c>
      <c r="J4023" s="13">
        <f t="shared" si="1833"/>
        <v>2.0038976835589197E-3</v>
      </c>
      <c r="K4023" s="2">
        <v>0</v>
      </c>
    </row>
    <row r="4024" spans="3:11">
      <c r="C4024" s="2" t="s">
        <v>2205</v>
      </c>
      <c r="D4024" s="12" t="str">
        <f t="shared" si="1834"/>
        <v>ITDLA</v>
      </c>
      <c r="E4024" s="10" t="str">
        <f t="shared" si="1836"/>
        <v>ITDLA</v>
      </c>
      <c r="F4024" s="10" t="s">
        <v>10</v>
      </c>
      <c r="G4024" s="10" t="s">
        <v>11</v>
      </c>
      <c r="H4024" s="10">
        <v>2015</v>
      </c>
      <c r="I4024" s="13">
        <f t="shared" si="1835"/>
        <v>5.3542807070541543E-3</v>
      </c>
      <c r="J4024" s="13">
        <f t="shared" si="1833"/>
        <v>5.3542807070541543E-3</v>
      </c>
      <c r="K4024" s="2">
        <v>0</v>
      </c>
    </row>
    <row r="4025" spans="3:11">
      <c r="C4025" s="2" t="s">
        <v>2206</v>
      </c>
      <c r="D4025" s="12" t="str">
        <f t="shared" si="1834"/>
        <v>ITDEM</v>
      </c>
      <c r="E4025" s="10" t="str">
        <f t="shared" si="1836"/>
        <v>ITDEM</v>
      </c>
      <c r="F4025" s="10" t="s">
        <v>10</v>
      </c>
      <c r="G4025" s="10" t="s">
        <v>11</v>
      </c>
      <c r="H4025" s="10">
        <v>2015</v>
      </c>
      <c r="I4025" s="13">
        <f t="shared" si="1835"/>
        <v>1.6065869106935248E-3</v>
      </c>
      <c r="J4025" s="13">
        <f t="shared" si="1833"/>
        <v>1.6065869106935248E-3</v>
      </c>
      <c r="K4025" s="2">
        <v>0</v>
      </c>
    </row>
    <row r="4026" spans="3:11">
      <c r="C4026" s="2" t="s">
        <v>2207</v>
      </c>
      <c r="D4026" s="12" t="str">
        <f t="shared" si="1834"/>
        <v>ITDTF</v>
      </c>
      <c r="E4026" s="10" t="str">
        <f t="shared" si="1836"/>
        <v>ITDTF</v>
      </c>
      <c r="F4026" s="10" t="s">
        <v>10</v>
      </c>
      <c r="G4026" s="10" t="s">
        <v>11</v>
      </c>
      <c r="H4026" s="10">
        <v>2015</v>
      </c>
      <c r="I4026" s="13">
        <f t="shared" si="1835"/>
        <v>0</v>
      </c>
      <c r="J4026" s="39">
        <f t="shared" si="1833"/>
        <v>0</v>
      </c>
      <c r="K4026" s="2">
        <v>8</v>
      </c>
    </row>
    <row r="4027" spans="3:11">
      <c r="C4027" s="2" t="s">
        <v>4503</v>
      </c>
      <c r="D4027" s="12" t="str">
        <f t="shared" si="1834"/>
        <v>ITDPH</v>
      </c>
      <c r="E4027" s="10" t="str">
        <f t="shared" si="1836"/>
        <v>ITDPH</v>
      </c>
      <c r="F4027" s="10" t="s">
        <v>10</v>
      </c>
      <c r="G4027" s="10" t="s">
        <v>11</v>
      </c>
      <c r="H4027" s="10">
        <v>2015</v>
      </c>
      <c r="I4027" s="13">
        <f t="shared" si="1835"/>
        <v>1.797295314031111E-3</v>
      </c>
      <c r="J4027" s="13">
        <f>I4027</f>
        <v>1.797295314031111E-3</v>
      </c>
      <c r="K4027" s="2">
        <v>4</v>
      </c>
    </row>
    <row r="4028" spans="3:11">
      <c r="C4028" s="2" t="s">
        <v>4503</v>
      </c>
      <c r="D4028" s="12" t="str">
        <f t="shared" si="1834"/>
        <v>ITDPH</v>
      </c>
      <c r="E4028" s="10" t="str">
        <f t="shared" si="1836"/>
        <v>ITDPH</v>
      </c>
      <c r="F4028" s="10" t="s">
        <v>10</v>
      </c>
      <c r="G4028" s="10" t="s">
        <v>11</v>
      </c>
      <c r="H4028" s="10">
        <v>2015</v>
      </c>
      <c r="I4028" s="13">
        <f t="shared" si="1835"/>
        <v>1.797295314031111E-3</v>
      </c>
      <c r="J4028" s="13">
        <f t="shared" ref="J4028:J4086" si="1837">I4028</f>
        <v>1.797295314031111E-3</v>
      </c>
      <c r="K4028" s="2">
        <v>6</v>
      </c>
    </row>
    <row r="4029" spans="3:11">
      <c r="C4029" s="2" t="s">
        <v>4504</v>
      </c>
      <c r="D4029" s="12" t="str">
        <f t="shared" si="1834"/>
        <v>ITDSH</v>
      </c>
      <c r="E4029" s="10" t="str">
        <f t="shared" si="1836"/>
        <v>ITDSH</v>
      </c>
      <c r="F4029" s="10" t="s">
        <v>10</v>
      </c>
      <c r="G4029" s="10" t="s">
        <v>11</v>
      </c>
      <c r="H4029" s="10">
        <v>2015</v>
      </c>
      <c r="I4029" s="13">
        <f t="shared" si="1835"/>
        <v>2.0038976835589197E-3</v>
      </c>
      <c r="J4029" s="13">
        <f t="shared" si="1837"/>
        <v>2.0038976835589197E-3</v>
      </c>
      <c r="K4029" s="2">
        <v>0</v>
      </c>
    </row>
    <row r="4030" spans="3:11">
      <c r="C4030" s="2" t="s">
        <v>2208</v>
      </c>
      <c r="D4030" s="12" t="str">
        <f t="shared" si="1834"/>
        <v>ITDLA</v>
      </c>
      <c r="E4030" s="10" t="str">
        <f t="shared" si="1836"/>
        <v>ITDLA</v>
      </c>
      <c r="F4030" s="10" t="s">
        <v>10</v>
      </c>
      <c r="G4030" s="10" t="s">
        <v>11</v>
      </c>
      <c r="H4030" s="10">
        <v>2015</v>
      </c>
      <c r="I4030" s="13">
        <f t="shared" si="1835"/>
        <v>5.3542807070542046E-3</v>
      </c>
      <c r="J4030" s="13">
        <f t="shared" si="1837"/>
        <v>5.3542807070542046E-3</v>
      </c>
      <c r="K4030" s="2">
        <v>0</v>
      </c>
    </row>
    <row r="4031" spans="3:11">
      <c r="C4031" s="2" t="s">
        <v>2209</v>
      </c>
      <c r="D4031" s="12" t="str">
        <f t="shared" si="1834"/>
        <v>ITDEM</v>
      </c>
      <c r="E4031" s="10" t="str">
        <f t="shared" si="1836"/>
        <v>ITDEM</v>
      </c>
      <c r="F4031" s="10" t="s">
        <v>10</v>
      </c>
      <c r="G4031" s="10" t="s">
        <v>11</v>
      </c>
      <c r="H4031" s="10">
        <v>2015</v>
      </c>
      <c r="I4031" s="13">
        <f t="shared" si="1835"/>
        <v>1.6065869106935248E-3</v>
      </c>
      <c r="J4031" s="13">
        <f t="shared" si="1837"/>
        <v>1.6065869106935248E-3</v>
      </c>
      <c r="K4031" s="2">
        <v>0</v>
      </c>
    </row>
    <row r="4032" spans="3:11">
      <c r="C4032" s="2" t="s">
        <v>2210</v>
      </c>
      <c r="D4032" s="12" t="str">
        <f t="shared" si="1834"/>
        <v>ITDTF</v>
      </c>
      <c r="E4032" s="10" t="str">
        <f t="shared" si="1836"/>
        <v>ITDTF</v>
      </c>
      <c r="F4032" s="10" t="s">
        <v>10</v>
      </c>
      <c r="G4032" s="10" t="s">
        <v>11</v>
      </c>
      <c r="H4032" s="10">
        <v>2015</v>
      </c>
      <c r="I4032" s="13">
        <f t="shared" si="1835"/>
        <v>0</v>
      </c>
      <c r="J4032" s="13">
        <f t="shared" si="1837"/>
        <v>0</v>
      </c>
      <c r="K4032" s="2">
        <v>8</v>
      </c>
    </row>
    <row r="4033" spans="3:11">
      <c r="C4033" s="2" t="s">
        <v>4505</v>
      </c>
      <c r="D4033" s="12" t="str">
        <f t="shared" si="1834"/>
        <v>ITDPH</v>
      </c>
      <c r="E4033" s="10" t="str">
        <f t="shared" si="1836"/>
        <v>ITDPH</v>
      </c>
      <c r="F4033" s="10" t="s">
        <v>10</v>
      </c>
      <c r="G4033" s="10" t="s">
        <v>11</v>
      </c>
      <c r="H4033" s="10">
        <v>2015</v>
      </c>
      <c r="I4033" s="13">
        <f t="shared" si="1835"/>
        <v>1.7972953140311359E-3</v>
      </c>
      <c r="J4033" s="13">
        <f t="shared" si="1837"/>
        <v>1.7972953140311359E-3</v>
      </c>
      <c r="K4033" s="2">
        <v>4</v>
      </c>
    </row>
    <row r="4034" spans="3:11">
      <c r="C4034" s="2" t="s">
        <v>4505</v>
      </c>
      <c r="D4034" s="12" t="str">
        <f t="shared" si="1834"/>
        <v>ITDPH</v>
      </c>
      <c r="E4034" s="10" t="str">
        <f t="shared" si="1836"/>
        <v>ITDPH</v>
      </c>
      <c r="F4034" s="10" t="s">
        <v>10</v>
      </c>
      <c r="G4034" s="10" t="s">
        <v>11</v>
      </c>
      <c r="H4034" s="10">
        <v>2015</v>
      </c>
      <c r="I4034" s="13">
        <f t="shared" si="1835"/>
        <v>1.7972953140311359E-3</v>
      </c>
      <c r="J4034" s="13">
        <f t="shared" si="1837"/>
        <v>1.7972953140311359E-3</v>
      </c>
      <c r="K4034" s="2">
        <v>6</v>
      </c>
    </row>
    <row r="4035" spans="3:11">
      <c r="C4035" s="2" t="s">
        <v>4506</v>
      </c>
      <c r="D4035" s="12" t="str">
        <f t="shared" si="1834"/>
        <v>ITDSH</v>
      </c>
      <c r="E4035" s="10" t="str">
        <f t="shared" si="1836"/>
        <v>ITDSH</v>
      </c>
      <c r="F4035" s="10" t="s">
        <v>10</v>
      </c>
      <c r="G4035" s="10" t="s">
        <v>11</v>
      </c>
      <c r="H4035" s="10">
        <v>2015</v>
      </c>
      <c r="I4035" s="13">
        <f t="shared" si="1835"/>
        <v>2.0038976835589444E-3</v>
      </c>
      <c r="J4035" s="13">
        <f t="shared" si="1837"/>
        <v>2.0038976835589444E-3</v>
      </c>
      <c r="K4035" s="2">
        <v>0</v>
      </c>
    </row>
    <row r="4036" spans="3:11">
      <c r="C4036" s="2" t="s">
        <v>2211</v>
      </c>
      <c r="D4036" s="12" t="str">
        <f t="shared" si="1834"/>
        <v>ITDLA</v>
      </c>
      <c r="E4036" s="10" t="str">
        <f t="shared" si="1836"/>
        <v>ITDLA</v>
      </c>
      <c r="F4036" s="10" t="s">
        <v>10</v>
      </c>
      <c r="G4036" s="10" t="s">
        <v>11</v>
      </c>
      <c r="H4036" s="10">
        <v>2015</v>
      </c>
      <c r="I4036" s="13">
        <f t="shared" si="1835"/>
        <v>5.3542807070542046E-3</v>
      </c>
      <c r="J4036" s="13">
        <f t="shared" si="1837"/>
        <v>5.3542807070542046E-3</v>
      </c>
      <c r="K4036" s="2">
        <v>0</v>
      </c>
    </row>
    <row r="4037" spans="3:11">
      <c r="C4037" s="2" t="s">
        <v>2212</v>
      </c>
      <c r="D4037" s="12" t="str">
        <f t="shared" si="1834"/>
        <v>ITDEM</v>
      </c>
      <c r="E4037" s="10" t="str">
        <f t="shared" si="1836"/>
        <v>ITDEM</v>
      </c>
      <c r="F4037" s="10" t="s">
        <v>10</v>
      </c>
      <c r="G4037" s="10" t="s">
        <v>11</v>
      </c>
      <c r="H4037" s="10">
        <v>2015</v>
      </c>
      <c r="I4037" s="13">
        <f t="shared" si="1835"/>
        <v>1.6065869106935248E-3</v>
      </c>
      <c r="J4037" s="13">
        <f t="shared" si="1837"/>
        <v>1.6065869106935248E-3</v>
      </c>
      <c r="K4037" s="2">
        <v>0</v>
      </c>
    </row>
    <row r="4038" spans="3:11">
      <c r="C4038" s="2" t="s">
        <v>2213</v>
      </c>
      <c r="D4038" s="12" t="str">
        <f t="shared" si="1834"/>
        <v>ITDTF</v>
      </c>
      <c r="E4038" s="10" t="str">
        <f t="shared" si="1836"/>
        <v>ITDTF</v>
      </c>
      <c r="F4038" s="10" t="s">
        <v>10</v>
      </c>
      <c r="G4038" s="10" t="s">
        <v>11</v>
      </c>
      <c r="H4038" s="10">
        <v>2015</v>
      </c>
      <c r="I4038" s="13">
        <f t="shared" si="1835"/>
        <v>0</v>
      </c>
      <c r="J4038" s="13">
        <f t="shared" si="1837"/>
        <v>0</v>
      </c>
      <c r="K4038" s="2">
        <v>8</v>
      </c>
    </row>
    <row r="4039" spans="3:11">
      <c r="C4039" s="2" t="s">
        <v>4507</v>
      </c>
      <c r="D4039" s="12" t="str">
        <f t="shared" si="1834"/>
        <v>ITDPH</v>
      </c>
      <c r="E4039" s="10" t="str">
        <f t="shared" si="1836"/>
        <v>ITDPH</v>
      </c>
      <c r="F4039" s="10" t="s">
        <v>10</v>
      </c>
      <c r="G4039" s="10" t="s">
        <v>11</v>
      </c>
      <c r="H4039" s="10">
        <v>2015</v>
      </c>
      <c r="I4039" s="13">
        <f t="shared" si="1835"/>
        <v>1.797295314031111E-3</v>
      </c>
      <c r="J4039" s="13">
        <f t="shared" si="1837"/>
        <v>1.797295314031111E-3</v>
      </c>
      <c r="K4039" s="2">
        <v>4</v>
      </c>
    </row>
    <row r="4040" spans="3:11">
      <c r="C4040" s="2" t="s">
        <v>4507</v>
      </c>
      <c r="D4040" s="12" t="str">
        <f t="shared" ref="D4040:D4103" si="1838">"I"&amp;MID(C4040,4,1)&amp;"D"&amp;MID(C4040,9,2)</f>
        <v>ITDPH</v>
      </c>
      <c r="E4040" s="10" t="str">
        <f t="shared" si="1836"/>
        <v>ITDPH</v>
      </c>
      <c r="F4040" s="10" t="s">
        <v>10</v>
      </c>
      <c r="G4040" s="10" t="s">
        <v>11</v>
      </c>
      <c r="H4040" s="10">
        <v>2015</v>
      </c>
      <c r="I4040" s="13">
        <f t="shared" ref="I4040:I4103" si="1839">INDEX($AG$39:$BF$639,MATCH(IF(RIGHT(C4040,3)="100",RIGHT(C4040,6),RIGHT(C4040,5)),$AG$39:$AG$639,0),MATCH(MID(D4040,2,2),$AG$39:$BF$39,0))*$AI$19</f>
        <v>1.797295314031111E-3</v>
      </c>
      <c r="J4040" s="13">
        <f t="shared" si="1837"/>
        <v>1.797295314031111E-3</v>
      </c>
      <c r="K4040" s="2">
        <v>6</v>
      </c>
    </row>
    <row r="4041" spans="3:11">
      <c r="C4041" s="2" t="s">
        <v>4508</v>
      </c>
      <c r="D4041" s="12" t="str">
        <f t="shared" si="1838"/>
        <v>ITDSH</v>
      </c>
      <c r="E4041" s="10" t="str">
        <f t="shared" si="1836"/>
        <v>ITDSH</v>
      </c>
      <c r="F4041" s="10" t="s">
        <v>10</v>
      </c>
      <c r="G4041" s="10" t="s">
        <v>11</v>
      </c>
      <c r="H4041" s="10">
        <v>2015</v>
      </c>
      <c r="I4041" s="13">
        <f t="shared" si="1839"/>
        <v>2.0038976835589197E-3</v>
      </c>
      <c r="J4041" s="13">
        <f t="shared" si="1837"/>
        <v>2.0038976835589197E-3</v>
      </c>
      <c r="K4041" s="2">
        <v>0</v>
      </c>
    </row>
    <row r="4042" spans="3:11">
      <c r="C4042" s="2" t="s">
        <v>2214</v>
      </c>
      <c r="D4042" s="12" t="str">
        <f t="shared" si="1838"/>
        <v>ITDLA</v>
      </c>
      <c r="E4042" s="10" t="str">
        <f t="shared" si="1836"/>
        <v>ITDLA</v>
      </c>
      <c r="F4042" s="10" t="s">
        <v>10</v>
      </c>
      <c r="G4042" s="10" t="s">
        <v>11</v>
      </c>
      <c r="H4042" s="10">
        <v>2015</v>
      </c>
      <c r="I4042" s="13">
        <f t="shared" si="1839"/>
        <v>5.3542807070541543E-3</v>
      </c>
      <c r="J4042" s="13">
        <f t="shared" si="1837"/>
        <v>5.3542807070541543E-3</v>
      </c>
      <c r="K4042" s="2">
        <v>0</v>
      </c>
    </row>
    <row r="4043" spans="3:11">
      <c r="C4043" s="2" t="s">
        <v>2215</v>
      </c>
      <c r="D4043" s="12" t="str">
        <f t="shared" si="1838"/>
        <v>ITDEM</v>
      </c>
      <c r="E4043" s="10" t="str">
        <f t="shared" si="1836"/>
        <v>ITDEM</v>
      </c>
      <c r="F4043" s="10" t="s">
        <v>10</v>
      </c>
      <c r="G4043" s="10" t="s">
        <v>11</v>
      </c>
      <c r="H4043" s="10">
        <v>2015</v>
      </c>
      <c r="I4043" s="13">
        <f t="shared" si="1839"/>
        <v>1.6065869106935248E-3</v>
      </c>
      <c r="J4043" s="13">
        <f t="shared" si="1837"/>
        <v>1.6065869106935248E-3</v>
      </c>
      <c r="K4043" s="2">
        <v>0</v>
      </c>
    </row>
    <row r="4044" spans="3:11">
      <c r="C4044" s="2" t="s">
        <v>2216</v>
      </c>
      <c r="D4044" s="12" t="str">
        <f t="shared" si="1838"/>
        <v>ITDTF</v>
      </c>
      <c r="E4044" s="10" t="str">
        <f t="shared" si="1836"/>
        <v>ITDTF</v>
      </c>
      <c r="F4044" s="10" t="s">
        <v>10</v>
      </c>
      <c r="G4044" s="10" t="s">
        <v>11</v>
      </c>
      <c r="H4044" s="10">
        <v>2015</v>
      </c>
      <c r="I4044" s="13">
        <f t="shared" si="1839"/>
        <v>0</v>
      </c>
      <c r="J4044" s="13">
        <f t="shared" si="1837"/>
        <v>0</v>
      </c>
      <c r="K4044" s="2">
        <v>8</v>
      </c>
    </row>
    <row r="4045" spans="3:11">
      <c r="C4045" s="2" t="s">
        <v>4509</v>
      </c>
      <c r="D4045" s="12" t="str">
        <f t="shared" si="1838"/>
        <v>ITDPH</v>
      </c>
      <c r="E4045" s="10" t="str">
        <f t="shared" si="1836"/>
        <v>ITDPH</v>
      </c>
      <c r="F4045" s="10" t="s">
        <v>10</v>
      </c>
      <c r="G4045" s="10" t="s">
        <v>11</v>
      </c>
      <c r="H4045" s="10">
        <v>2015</v>
      </c>
      <c r="I4045" s="13">
        <f t="shared" si="1839"/>
        <v>1.7972953140311359E-3</v>
      </c>
      <c r="J4045" s="13">
        <f t="shared" si="1837"/>
        <v>1.7972953140311359E-3</v>
      </c>
      <c r="K4045" s="2">
        <v>4</v>
      </c>
    </row>
    <row r="4046" spans="3:11">
      <c r="C4046" s="2" t="s">
        <v>4509</v>
      </c>
      <c r="D4046" s="12" t="str">
        <f t="shared" si="1838"/>
        <v>ITDPH</v>
      </c>
      <c r="E4046" s="10" t="str">
        <f t="shared" si="1836"/>
        <v>ITDPH</v>
      </c>
      <c r="F4046" s="10" t="s">
        <v>10</v>
      </c>
      <c r="G4046" s="10" t="s">
        <v>11</v>
      </c>
      <c r="H4046" s="10">
        <v>2015</v>
      </c>
      <c r="I4046" s="13">
        <f t="shared" si="1839"/>
        <v>1.7972953140311359E-3</v>
      </c>
      <c r="J4046" s="13">
        <f t="shared" si="1837"/>
        <v>1.7972953140311359E-3</v>
      </c>
      <c r="K4046" s="2">
        <v>6</v>
      </c>
    </row>
    <row r="4047" spans="3:11">
      <c r="C4047" s="2" t="s">
        <v>4510</v>
      </c>
      <c r="D4047" s="12" t="str">
        <f t="shared" si="1838"/>
        <v>ITDSH</v>
      </c>
      <c r="E4047" s="10" t="str">
        <f t="shared" si="1836"/>
        <v>ITDSH</v>
      </c>
      <c r="F4047" s="10" t="s">
        <v>10</v>
      </c>
      <c r="G4047" s="10" t="s">
        <v>11</v>
      </c>
      <c r="H4047" s="10">
        <v>2015</v>
      </c>
      <c r="I4047" s="13">
        <f t="shared" si="1839"/>
        <v>2.0038976835589444E-3</v>
      </c>
      <c r="J4047" s="13">
        <f t="shared" si="1837"/>
        <v>2.0038976835589444E-3</v>
      </c>
      <c r="K4047" s="2">
        <v>0</v>
      </c>
    </row>
    <row r="4048" spans="3:11">
      <c r="C4048" s="2" t="s">
        <v>2217</v>
      </c>
      <c r="D4048" s="12" t="str">
        <f t="shared" si="1838"/>
        <v>ITDLA</v>
      </c>
      <c r="E4048" s="10" t="str">
        <f t="shared" si="1836"/>
        <v>ITDLA</v>
      </c>
      <c r="F4048" s="10" t="s">
        <v>10</v>
      </c>
      <c r="G4048" s="10" t="s">
        <v>11</v>
      </c>
      <c r="H4048" s="10">
        <v>2015</v>
      </c>
      <c r="I4048" s="13">
        <f t="shared" si="1839"/>
        <v>5.354280707054254E-3</v>
      </c>
      <c r="J4048" s="13">
        <f t="shared" si="1837"/>
        <v>5.354280707054254E-3</v>
      </c>
      <c r="K4048" s="2">
        <v>0</v>
      </c>
    </row>
    <row r="4049" spans="3:11">
      <c r="C4049" s="2" t="s">
        <v>2218</v>
      </c>
      <c r="D4049" s="12" t="str">
        <f t="shared" si="1838"/>
        <v>ITDEM</v>
      </c>
      <c r="E4049" s="10" t="str">
        <f t="shared" si="1836"/>
        <v>ITDEM</v>
      </c>
      <c r="F4049" s="10" t="s">
        <v>10</v>
      </c>
      <c r="G4049" s="10" t="s">
        <v>11</v>
      </c>
      <c r="H4049" s="10">
        <v>2015</v>
      </c>
      <c r="I4049" s="13">
        <f t="shared" si="1839"/>
        <v>1.6065869106935248E-3</v>
      </c>
      <c r="J4049" s="13">
        <f t="shared" si="1837"/>
        <v>1.6065869106935248E-3</v>
      </c>
      <c r="K4049" s="2">
        <v>0</v>
      </c>
    </row>
    <row r="4050" spans="3:11">
      <c r="C4050" s="2" t="s">
        <v>2219</v>
      </c>
      <c r="D4050" s="12" t="str">
        <f t="shared" si="1838"/>
        <v>ITDTF</v>
      </c>
      <c r="E4050" s="10" t="str">
        <f t="shared" si="1836"/>
        <v>ITDTF</v>
      </c>
      <c r="F4050" s="10" t="s">
        <v>10</v>
      </c>
      <c r="G4050" s="10" t="s">
        <v>11</v>
      </c>
      <c r="H4050" s="10">
        <v>2015</v>
      </c>
      <c r="I4050" s="13">
        <f t="shared" si="1839"/>
        <v>0</v>
      </c>
      <c r="J4050" s="13">
        <f t="shared" si="1837"/>
        <v>0</v>
      </c>
      <c r="K4050" s="2">
        <v>8</v>
      </c>
    </row>
    <row r="4051" spans="3:11">
      <c r="C4051" s="2" t="s">
        <v>4511</v>
      </c>
      <c r="D4051" s="12" t="str">
        <f t="shared" si="1838"/>
        <v>ITDPH</v>
      </c>
      <c r="E4051" s="10" t="str">
        <f t="shared" si="1836"/>
        <v>ITDPH</v>
      </c>
      <c r="F4051" s="10" t="s">
        <v>10</v>
      </c>
      <c r="G4051" s="10" t="s">
        <v>11</v>
      </c>
      <c r="H4051" s="10">
        <v>2015</v>
      </c>
      <c r="I4051" s="13">
        <f t="shared" si="1839"/>
        <v>1.797295314031111E-3</v>
      </c>
      <c r="J4051" s="13">
        <f t="shared" si="1837"/>
        <v>1.797295314031111E-3</v>
      </c>
      <c r="K4051" s="2">
        <v>4</v>
      </c>
    </row>
    <row r="4052" spans="3:11">
      <c r="C4052" s="2" t="s">
        <v>4511</v>
      </c>
      <c r="D4052" s="12" t="str">
        <f t="shared" si="1838"/>
        <v>ITDPH</v>
      </c>
      <c r="E4052" s="10" t="str">
        <f t="shared" si="1836"/>
        <v>ITDPH</v>
      </c>
      <c r="F4052" s="10" t="s">
        <v>10</v>
      </c>
      <c r="G4052" s="10" t="s">
        <v>11</v>
      </c>
      <c r="H4052" s="10">
        <v>2015</v>
      </c>
      <c r="I4052" s="13">
        <f t="shared" si="1839"/>
        <v>1.797295314031111E-3</v>
      </c>
      <c r="J4052" s="13">
        <f t="shared" si="1837"/>
        <v>1.797295314031111E-3</v>
      </c>
      <c r="K4052" s="2">
        <v>6</v>
      </c>
    </row>
    <row r="4053" spans="3:11">
      <c r="C4053" s="2" t="s">
        <v>4512</v>
      </c>
      <c r="D4053" s="12" t="str">
        <f t="shared" si="1838"/>
        <v>ITDSH</v>
      </c>
      <c r="E4053" s="10" t="str">
        <f t="shared" si="1836"/>
        <v>ITDSH</v>
      </c>
      <c r="F4053" s="10" t="s">
        <v>10</v>
      </c>
      <c r="G4053" s="10" t="s">
        <v>11</v>
      </c>
      <c r="H4053" s="10">
        <v>2015</v>
      </c>
      <c r="I4053" s="13">
        <f t="shared" si="1839"/>
        <v>2.0038976835589197E-3</v>
      </c>
      <c r="J4053" s="13">
        <f t="shared" si="1837"/>
        <v>2.0038976835589197E-3</v>
      </c>
      <c r="K4053" s="2">
        <v>0</v>
      </c>
    </row>
    <row r="4054" spans="3:11">
      <c r="C4054" s="2" t="s">
        <v>2220</v>
      </c>
      <c r="D4054" s="12" t="str">
        <f t="shared" si="1838"/>
        <v>ITDLA</v>
      </c>
      <c r="E4054" s="10" t="str">
        <f t="shared" si="1836"/>
        <v>ITDLA</v>
      </c>
      <c r="F4054" s="10" t="s">
        <v>10</v>
      </c>
      <c r="G4054" s="10" t="s">
        <v>11</v>
      </c>
      <c r="H4054" s="10">
        <v>2015</v>
      </c>
      <c r="I4054" s="13">
        <f t="shared" si="1839"/>
        <v>5.3542807070541543E-3</v>
      </c>
      <c r="J4054" s="13">
        <f t="shared" si="1837"/>
        <v>5.3542807070541543E-3</v>
      </c>
      <c r="K4054" s="2">
        <v>0</v>
      </c>
    </row>
    <row r="4055" spans="3:11">
      <c r="C4055" s="2" t="s">
        <v>2221</v>
      </c>
      <c r="D4055" s="12" t="str">
        <f t="shared" si="1838"/>
        <v>ITDEM</v>
      </c>
      <c r="E4055" s="10" t="str">
        <f t="shared" si="1836"/>
        <v>ITDEM</v>
      </c>
      <c r="F4055" s="10" t="s">
        <v>10</v>
      </c>
      <c r="G4055" s="10" t="s">
        <v>11</v>
      </c>
      <c r="H4055" s="10">
        <v>2015</v>
      </c>
      <c r="I4055" s="13">
        <f t="shared" si="1839"/>
        <v>1.6065869106935248E-3</v>
      </c>
      <c r="J4055" s="13">
        <f t="shared" si="1837"/>
        <v>1.6065869106935248E-3</v>
      </c>
      <c r="K4055" s="2">
        <v>0</v>
      </c>
    </row>
    <row r="4056" spans="3:11">
      <c r="C4056" s="2" t="s">
        <v>2222</v>
      </c>
      <c r="D4056" s="12" t="str">
        <f t="shared" si="1838"/>
        <v>ITDTF</v>
      </c>
      <c r="E4056" s="10" t="str">
        <f t="shared" ref="E4056:E4119" si="1840">D4056</f>
        <v>ITDTF</v>
      </c>
      <c r="F4056" s="10" t="s">
        <v>10</v>
      </c>
      <c r="G4056" s="10" t="s">
        <v>11</v>
      </c>
      <c r="H4056" s="10">
        <v>2015</v>
      </c>
      <c r="I4056" s="13">
        <f t="shared" si="1839"/>
        <v>0</v>
      </c>
      <c r="J4056" s="13">
        <f t="shared" si="1837"/>
        <v>0</v>
      </c>
      <c r="K4056" s="2">
        <v>8</v>
      </c>
    </row>
    <row r="4057" spans="3:11">
      <c r="C4057" s="2" t="s">
        <v>4513</v>
      </c>
      <c r="D4057" s="12" t="str">
        <f t="shared" si="1838"/>
        <v>ITDPH</v>
      </c>
      <c r="E4057" s="10" t="str">
        <f t="shared" si="1840"/>
        <v>ITDPH</v>
      </c>
      <c r="F4057" s="10" t="s">
        <v>10</v>
      </c>
      <c r="G4057" s="10" t="s">
        <v>11</v>
      </c>
      <c r="H4057" s="10">
        <v>2015</v>
      </c>
      <c r="I4057" s="13">
        <f t="shared" si="1839"/>
        <v>1.797295314031111E-3</v>
      </c>
      <c r="J4057" s="13">
        <f t="shared" si="1837"/>
        <v>1.797295314031111E-3</v>
      </c>
      <c r="K4057" s="2">
        <v>4</v>
      </c>
    </row>
    <row r="4058" spans="3:11">
      <c r="C4058" s="2" t="s">
        <v>4513</v>
      </c>
      <c r="D4058" s="12" t="str">
        <f t="shared" si="1838"/>
        <v>ITDPH</v>
      </c>
      <c r="E4058" s="10" t="str">
        <f t="shared" si="1840"/>
        <v>ITDPH</v>
      </c>
      <c r="F4058" s="10" t="s">
        <v>10</v>
      </c>
      <c r="G4058" s="10" t="s">
        <v>11</v>
      </c>
      <c r="H4058" s="10">
        <v>2015</v>
      </c>
      <c r="I4058" s="13">
        <f t="shared" si="1839"/>
        <v>1.797295314031111E-3</v>
      </c>
      <c r="J4058" s="13">
        <f t="shared" si="1837"/>
        <v>1.797295314031111E-3</v>
      </c>
      <c r="K4058" s="2">
        <v>5</v>
      </c>
    </row>
    <row r="4059" spans="3:11">
      <c r="C4059" s="2" t="s">
        <v>4514</v>
      </c>
      <c r="D4059" s="12" t="str">
        <f t="shared" si="1838"/>
        <v>ITDSH</v>
      </c>
      <c r="E4059" s="10" t="str">
        <f t="shared" si="1840"/>
        <v>ITDSH</v>
      </c>
      <c r="F4059" s="10" t="s">
        <v>10</v>
      </c>
      <c r="G4059" s="10" t="s">
        <v>11</v>
      </c>
      <c r="H4059" s="10">
        <v>2015</v>
      </c>
      <c r="I4059" s="13">
        <f t="shared" si="1839"/>
        <v>2.0038976835589197E-3</v>
      </c>
      <c r="J4059" s="13">
        <f t="shared" si="1837"/>
        <v>2.0038976835589197E-3</v>
      </c>
      <c r="K4059" s="2">
        <v>0</v>
      </c>
    </row>
    <row r="4060" spans="3:11">
      <c r="C4060" s="2" t="s">
        <v>2223</v>
      </c>
      <c r="D4060" s="12" t="str">
        <f t="shared" si="1838"/>
        <v>ITDLA</v>
      </c>
      <c r="E4060" s="10" t="str">
        <f t="shared" si="1840"/>
        <v>ITDLA</v>
      </c>
      <c r="F4060" s="10" t="s">
        <v>10</v>
      </c>
      <c r="G4060" s="10" t="s">
        <v>11</v>
      </c>
      <c r="H4060" s="10">
        <v>2015</v>
      </c>
      <c r="I4060" s="13">
        <f t="shared" si="1839"/>
        <v>5.3542807070542046E-3</v>
      </c>
      <c r="J4060" s="13">
        <f t="shared" si="1837"/>
        <v>5.3542807070542046E-3</v>
      </c>
      <c r="K4060" s="2">
        <v>0</v>
      </c>
    </row>
    <row r="4061" spans="3:11">
      <c r="C4061" s="2" t="s">
        <v>2224</v>
      </c>
      <c r="D4061" s="12" t="str">
        <f t="shared" si="1838"/>
        <v>ITDEM</v>
      </c>
      <c r="E4061" s="10" t="str">
        <f t="shared" si="1840"/>
        <v>ITDEM</v>
      </c>
      <c r="F4061" s="10" t="s">
        <v>10</v>
      </c>
      <c r="G4061" s="10" t="s">
        <v>11</v>
      </c>
      <c r="H4061" s="10">
        <v>2015</v>
      </c>
      <c r="I4061" s="13">
        <f t="shared" si="1839"/>
        <v>1.6065869106935248E-3</v>
      </c>
      <c r="J4061" s="13">
        <f t="shared" si="1837"/>
        <v>1.6065869106935248E-3</v>
      </c>
      <c r="K4061" s="2">
        <v>0</v>
      </c>
    </row>
    <row r="4062" spans="3:11">
      <c r="C4062" s="2" t="s">
        <v>2225</v>
      </c>
      <c r="D4062" s="12" t="str">
        <f t="shared" si="1838"/>
        <v>ITDTF</v>
      </c>
      <c r="E4062" s="10" t="str">
        <f t="shared" si="1840"/>
        <v>ITDTF</v>
      </c>
      <c r="F4062" s="10" t="s">
        <v>10</v>
      </c>
      <c r="G4062" s="10" t="s">
        <v>11</v>
      </c>
      <c r="H4062" s="10">
        <v>2015</v>
      </c>
      <c r="I4062" s="13">
        <f t="shared" si="1839"/>
        <v>0</v>
      </c>
      <c r="J4062" s="13">
        <f t="shared" si="1837"/>
        <v>0</v>
      </c>
      <c r="K4062" s="2">
        <v>8</v>
      </c>
    </row>
    <row r="4063" spans="3:11">
      <c r="C4063" s="2" t="s">
        <v>4515</v>
      </c>
      <c r="D4063" s="12" t="str">
        <f t="shared" si="1838"/>
        <v>ITDPH</v>
      </c>
      <c r="E4063" s="10" t="str">
        <f t="shared" si="1840"/>
        <v>ITDPH</v>
      </c>
      <c r="F4063" s="10" t="s">
        <v>10</v>
      </c>
      <c r="G4063" s="10" t="s">
        <v>11</v>
      </c>
      <c r="H4063" s="10">
        <v>2015</v>
      </c>
      <c r="I4063" s="13">
        <f t="shared" si="1839"/>
        <v>1.797295314031111E-3</v>
      </c>
      <c r="J4063" s="13">
        <f t="shared" si="1837"/>
        <v>1.797295314031111E-3</v>
      </c>
      <c r="K4063" s="2">
        <v>3</v>
      </c>
    </row>
    <row r="4064" spans="3:11">
      <c r="C4064" s="2" t="s">
        <v>4515</v>
      </c>
      <c r="D4064" s="12" t="str">
        <f t="shared" si="1838"/>
        <v>ITDPH</v>
      </c>
      <c r="E4064" s="10" t="str">
        <f t="shared" si="1840"/>
        <v>ITDPH</v>
      </c>
      <c r="F4064" s="10" t="s">
        <v>10</v>
      </c>
      <c r="G4064" s="10" t="s">
        <v>11</v>
      </c>
      <c r="H4064" s="10">
        <v>2015</v>
      </c>
      <c r="I4064" s="13">
        <f t="shared" si="1839"/>
        <v>1.797295314031111E-3</v>
      </c>
      <c r="J4064" s="13">
        <f t="shared" si="1837"/>
        <v>1.797295314031111E-3</v>
      </c>
      <c r="K4064" s="2">
        <v>5</v>
      </c>
    </row>
    <row r="4065" spans="3:11">
      <c r="C4065" s="2" t="s">
        <v>4516</v>
      </c>
      <c r="D4065" s="12" t="str">
        <f t="shared" si="1838"/>
        <v>ITDSH</v>
      </c>
      <c r="E4065" s="10" t="str">
        <f t="shared" si="1840"/>
        <v>ITDSH</v>
      </c>
      <c r="F4065" s="10" t="s">
        <v>10</v>
      </c>
      <c r="G4065" s="10" t="s">
        <v>11</v>
      </c>
      <c r="H4065" s="10">
        <v>2015</v>
      </c>
      <c r="I4065" s="13">
        <f t="shared" si="1839"/>
        <v>2.0038976835589197E-3</v>
      </c>
      <c r="J4065" s="13">
        <f t="shared" si="1837"/>
        <v>2.0038976835589197E-3</v>
      </c>
      <c r="K4065" s="2">
        <v>0</v>
      </c>
    </row>
    <row r="4066" spans="3:11">
      <c r="C4066" s="2" t="s">
        <v>2226</v>
      </c>
      <c r="D4066" s="12" t="str">
        <f t="shared" si="1838"/>
        <v>ITDLA</v>
      </c>
      <c r="E4066" s="10" t="str">
        <f t="shared" si="1840"/>
        <v>ITDLA</v>
      </c>
      <c r="F4066" s="10" t="s">
        <v>10</v>
      </c>
      <c r="G4066" s="10" t="s">
        <v>11</v>
      </c>
      <c r="H4066" s="10">
        <v>2015</v>
      </c>
      <c r="I4066" s="13">
        <f t="shared" si="1839"/>
        <v>5.3542807070542046E-3</v>
      </c>
      <c r="J4066" s="13">
        <f t="shared" si="1837"/>
        <v>5.3542807070542046E-3</v>
      </c>
      <c r="K4066" s="2">
        <v>0</v>
      </c>
    </row>
    <row r="4067" spans="3:11">
      <c r="C4067" s="2" t="s">
        <v>2227</v>
      </c>
      <c r="D4067" s="12" t="str">
        <f t="shared" si="1838"/>
        <v>ITDEM</v>
      </c>
      <c r="E4067" s="10" t="str">
        <f t="shared" si="1840"/>
        <v>ITDEM</v>
      </c>
      <c r="F4067" s="10" t="s">
        <v>10</v>
      </c>
      <c r="G4067" s="10" t="s">
        <v>11</v>
      </c>
      <c r="H4067" s="10">
        <v>2015</v>
      </c>
      <c r="I4067" s="13">
        <f t="shared" si="1839"/>
        <v>1.6065869106935248E-3</v>
      </c>
      <c r="J4067" s="13">
        <f t="shared" si="1837"/>
        <v>1.6065869106935248E-3</v>
      </c>
      <c r="K4067" s="2">
        <v>0</v>
      </c>
    </row>
    <row r="4068" spans="3:11">
      <c r="C4068" s="2" t="s">
        <v>2228</v>
      </c>
      <c r="D4068" s="12" t="str">
        <f t="shared" si="1838"/>
        <v>ITDTF</v>
      </c>
      <c r="E4068" s="10" t="str">
        <f t="shared" si="1840"/>
        <v>ITDTF</v>
      </c>
      <c r="F4068" s="10" t="s">
        <v>10</v>
      </c>
      <c r="G4068" s="10" t="s">
        <v>11</v>
      </c>
      <c r="H4068" s="10">
        <v>2015</v>
      </c>
      <c r="I4068" s="13">
        <f t="shared" si="1839"/>
        <v>0</v>
      </c>
      <c r="J4068" s="13">
        <f t="shared" si="1837"/>
        <v>0</v>
      </c>
      <c r="K4068" s="2">
        <v>8</v>
      </c>
    </row>
    <row r="4069" spans="3:11">
      <c r="C4069" s="2" t="s">
        <v>4517</v>
      </c>
      <c r="D4069" s="12" t="str">
        <f t="shared" si="1838"/>
        <v>ITDPH</v>
      </c>
      <c r="E4069" s="10" t="str">
        <f t="shared" si="1840"/>
        <v>ITDPH</v>
      </c>
      <c r="F4069" s="10" t="s">
        <v>10</v>
      </c>
      <c r="G4069" s="10" t="s">
        <v>11</v>
      </c>
      <c r="H4069" s="10">
        <v>2015</v>
      </c>
      <c r="I4069" s="13">
        <f t="shared" si="1839"/>
        <v>1.797295314031111E-3</v>
      </c>
      <c r="J4069" s="13">
        <f t="shared" si="1837"/>
        <v>1.797295314031111E-3</v>
      </c>
      <c r="K4069" s="2">
        <v>3</v>
      </c>
    </row>
    <row r="4070" spans="3:11">
      <c r="C4070" s="2" t="s">
        <v>4517</v>
      </c>
      <c r="D4070" s="12" t="str">
        <f t="shared" si="1838"/>
        <v>ITDPH</v>
      </c>
      <c r="E4070" s="10" t="str">
        <f t="shared" si="1840"/>
        <v>ITDPH</v>
      </c>
      <c r="F4070" s="10" t="s">
        <v>10</v>
      </c>
      <c r="G4070" s="10" t="s">
        <v>11</v>
      </c>
      <c r="H4070" s="10">
        <v>2015</v>
      </c>
      <c r="I4070" s="13">
        <f t="shared" si="1839"/>
        <v>1.797295314031111E-3</v>
      </c>
      <c r="J4070" s="13">
        <f t="shared" si="1837"/>
        <v>1.797295314031111E-3</v>
      </c>
      <c r="K4070" s="2">
        <v>5</v>
      </c>
    </row>
    <row r="4071" spans="3:11">
      <c r="C4071" s="2" t="s">
        <v>4518</v>
      </c>
      <c r="D4071" s="12" t="str">
        <f t="shared" si="1838"/>
        <v>ITDSH</v>
      </c>
      <c r="E4071" s="10" t="str">
        <f t="shared" si="1840"/>
        <v>ITDSH</v>
      </c>
      <c r="F4071" s="10" t="s">
        <v>10</v>
      </c>
      <c r="G4071" s="10" t="s">
        <v>11</v>
      </c>
      <c r="H4071" s="10">
        <v>2015</v>
      </c>
      <c r="I4071" s="13">
        <f t="shared" si="1839"/>
        <v>2.0038976835589197E-3</v>
      </c>
      <c r="J4071" s="13">
        <f t="shared" si="1837"/>
        <v>2.0038976835589197E-3</v>
      </c>
      <c r="K4071" s="2">
        <v>0</v>
      </c>
    </row>
    <row r="4072" spans="3:11">
      <c r="C4072" s="2" t="s">
        <v>2229</v>
      </c>
      <c r="D4072" s="12" t="str">
        <f t="shared" si="1838"/>
        <v>ITDLA</v>
      </c>
      <c r="E4072" s="10" t="str">
        <f t="shared" si="1840"/>
        <v>ITDLA</v>
      </c>
      <c r="F4072" s="10" t="s">
        <v>10</v>
      </c>
      <c r="G4072" s="10" t="s">
        <v>11</v>
      </c>
      <c r="H4072" s="10">
        <v>2015</v>
      </c>
      <c r="I4072" s="13">
        <f t="shared" si="1839"/>
        <v>5.3542807070541543E-3</v>
      </c>
      <c r="J4072" s="13">
        <f t="shared" si="1837"/>
        <v>5.3542807070541543E-3</v>
      </c>
      <c r="K4072" s="2">
        <v>0</v>
      </c>
    </row>
    <row r="4073" spans="3:11">
      <c r="C4073" s="2" t="s">
        <v>2230</v>
      </c>
      <c r="D4073" s="12" t="str">
        <f t="shared" si="1838"/>
        <v>ITDEM</v>
      </c>
      <c r="E4073" s="10" t="str">
        <f t="shared" si="1840"/>
        <v>ITDEM</v>
      </c>
      <c r="F4073" s="10" t="s">
        <v>10</v>
      </c>
      <c r="G4073" s="10" t="s">
        <v>11</v>
      </c>
      <c r="H4073" s="10">
        <v>2015</v>
      </c>
      <c r="I4073" s="13">
        <f t="shared" si="1839"/>
        <v>1.6065869106935248E-3</v>
      </c>
      <c r="J4073" s="13">
        <f t="shared" si="1837"/>
        <v>1.6065869106935248E-3</v>
      </c>
      <c r="K4073" s="2">
        <v>0</v>
      </c>
    </row>
    <row r="4074" spans="3:11">
      <c r="C4074" s="2" t="s">
        <v>2231</v>
      </c>
      <c r="D4074" s="12" t="str">
        <f t="shared" si="1838"/>
        <v>ITDTF</v>
      </c>
      <c r="E4074" s="10" t="str">
        <f t="shared" si="1840"/>
        <v>ITDTF</v>
      </c>
      <c r="F4074" s="10" t="s">
        <v>10</v>
      </c>
      <c r="G4074" s="10" t="s">
        <v>11</v>
      </c>
      <c r="H4074" s="10">
        <v>2015</v>
      </c>
      <c r="I4074" s="13">
        <f t="shared" si="1839"/>
        <v>0</v>
      </c>
      <c r="J4074" s="13">
        <f t="shared" si="1837"/>
        <v>0</v>
      </c>
      <c r="K4074" s="2">
        <v>8</v>
      </c>
    </row>
    <row r="4075" spans="3:11">
      <c r="C4075" s="2" t="s">
        <v>4519</v>
      </c>
      <c r="D4075" s="12" t="str">
        <f t="shared" si="1838"/>
        <v>ITDPH</v>
      </c>
      <c r="E4075" s="10" t="str">
        <f t="shared" si="1840"/>
        <v>ITDPH</v>
      </c>
      <c r="F4075" s="10" t="s">
        <v>10</v>
      </c>
      <c r="G4075" s="10" t="s">
        <v>11</v>
      </c>
      <c r="H4075" s="10">
        <v>2015</v>
      </c>
      <c r="I4075" s="13">
        <f t="shared" si="1839"/>
        <v>1.7972953140311359E-3</v>
      </c>
      <c r="J4075" s="13">
        <f t="shared" si="1837"/>
        <v>1.7972953140311359E-3</v>
      </c>
      <c r="K4075" s="2">
        <v>3</v>
      </c>
    </row>
    <row r="4076" spans="3:11">
      <c r="C4076" s="2" t="s">
        <v>4519</v>
      </c>
      <c r="D4076" s="12" t="str">
        <f t="shared" si="1838"/>
        <v>ITDPH</v>
      </c>
      <c r="E4076" s="10" t="str">
        <f t="shared" si="1840"/>
        <v>ITDPH</v>
      </c>
      <c r="F4076" s="10" t="s">
        <v>10</v>
      </c>
      <c r="G4076" s="10" t="s">
        <v>11</v>
      </c>
      <c r="H4076" s="10">
        <v>2015</v>
      </c>
      <c r="I4076" s="13">
        <f t="shared" si="1839"/>
        <v>1.7972953140311359E-3</v>
      </c>
      <c r="J4076" s="13">
        <f t="shared" si="1837"/>
        <v>1.7972953140311359E-3</v>
      </c>
      <c r="K4076" s="2">
        <v>5</v>
      </c>
    </row>
    <row r="4077" spans="3:11">
      <c r="C4077" s="2" t="s">
        <v>4520</v>
      </c>
      <c r="D4077" s="12" t="str">
        <f t="shared" si="1838"/>
        <v>ITDSH</v>
      </c>
      <c r="E4077" s="10" t="str">
        <f t="shared" si="1840"/>
        <v>ITDSH</v>
      </c>
      <c r="F4077" s="10" t="s">
        <v>10</v>
      </c>
      <c r="G4077" s="10" t="s">
        <v>11</v>
      </c>
      <c r="H4077" s="10">
        <v>2015</v>
      </c>
      <c r="I4077" s="13">
        <f t="shared" si="1839"/>
        <v>2.0038976835589444E-3</v>
      </c>
      <c r="J4077" s="13">
        <f t="shared" si="1837"/>
        <v>2.0038976835589444E-3</v>
      </c>
      <c r="K4077" s="2">
        <v>0</v>
      </c>
    </row>
    <row r="4078" spans="3:11">
      <c r="C4078" s="2" t="s">
        <v>2232</v>
      </c>
      <c r="D4078" s="12" t="str">
        <f t="shared" si="1838"/>
        <v>ITDLA</v>
      </c>
      <c r="E4078" s="10" t="str">
        <f t="shared" si="1840"/>
        <v>ITDLA</v>
      </c>
      <c r="F4078" s="10" t="s">
        <v>10</v>
      </c>
      <c r="G4078" s="10" t="s">
        <v>11</v>
      </c>
      <c r="H4078" s="10">
        <v>2015</v>
      </c>
      <c r="I4078" s="13">
        <f t="shared" si="1839"/>
        <v>5.354280707054254E-3</v>
      </c>
      <c r="J4078" s="13">
        <f t="shared" si="1837"/>
        <v>5.354280707054254E-3</v>
      </c>
      <c r="K4078" s="2">
        <v>0</v>
      </c>
    </row>
    <row r="4079" spans="3:11">
      <c r="C4079" s="2" t="s">
        <v>2233</v>
      </c>
      <c r="D4079" s="12" t="str">
        <f t="shared" si="1838"/>
        <v>ITDEM</v>
      </c>
      <c r="E4079" s="10" t="str">
        <f t="shared" si="1840"/>
        <v>ITDEM</v>
      </c>
      <c r="F4079" s="10" t="s">
        <v>10</v>
      </c>
      <c r="G4079" s="10" t="s">
        <v>11</v>
      </c>
      <c r="H4079" s="10">
        <v>2015</v>
      </c>
      <c r="I4079" s="13">
        <f t="shared" si="1839"/>
        <v>1.6065869106935248E-3</v>
      </c>
      <c r="J4079" s="13">
        <f t="shared" si="1837"/>
        <v>1.6065869106935248E-3</v>
      </c>
      <c r="K4079" s="2">
        <v>0</v>
      </c>
    </row>
    <row r="4080" spans="3:11">
      <c r="C4080" s="2" t="s">
        <v>2234</v>
      </c>
      <c r="D4080" s="12" t="str">
        <f t="shared" si="1838"/>
        <v>ITDTF</v>
      </c>
      <c r="E4080" s="10" t="str">
        <f t="shared" si="1840"/>
        <v>ITDTF</v>
      </c>
      <c r="F4080" s="10" t="s">
        <v>10</v>
      </c>
      <c r="G4080" s="10" t="s">
        <v>11</v>
      </c>
      <c r="H4080" s="10">
        <v>2015</v>
      </c>
      <c r="I4080" s="13">
        <f t="shared" si="1839"/>
        <v>0</v>
      </c>
      <c r="J4080" s="13">
        <f t="shared" si="1837"/>
        <v>0</v>
      </c>
      <c r="K4080" s="2">
        <v>8</v>
      </c>
    </row>
    <row r="4081" spans="3:11">
      <c r="C4081" s="2" t="s">
        <v>4521</v>
      </c>
      <c r="D4081" s="12" t="str">
        <f t="shared" si="1838"/>
        <v>ITDPH</v>
      </c>
      <c r="E4081" s="10" t="str">
        <f t="shared" si="1840"/>
        <v>ITDPH</v>
      </c>
      <c r="F4081" s="10" t="s">
        <v>10</v>
      </c>
      <c r="G4081" s="10" t="s">
        <v>11</v>
      </c>
      <c r="H4081" s="10">
        <v>2015</v>
      </c>
      <c r="I4081" s="13">
        <f t="shared" si="1839"/>
        <v>1.797295314031111E-3</v>
      </c>
      <c r="J4081" s="13">
        <f t="shared" si="1837"/>
        <v>1.797295314031111E-3</v>
      </c>
      <c r="K4081" s="2">
        <v>3</v>
      </c>
    </row>
    <row r="4082" spans="3:11">
      <c r="C4082" s="2" t="s">
        <v>4521</v>
      </c>
      <c r="D4082" s="12" t="str">
        <f t="shared" si="1838"/>
        <v>ITDPH</v>
      </c>
      <c r="E4082" s="10" t="str">
        <f t="shared" si="1840"/>
        <v>ITDPH</v>
      </c>
      <c r="F4082" s="10" t="s">
        <v>10</v>
      </c>
      <c r="G4082" s="10" t="s">
        <v>11</v>
      </c>
      <c r="H4082" s="10">
        <v>2015</v>
      </c>
      <c r="I4082" s="13">
        <f t="shared" si="1839"/>
        <v>1.797295314031111E-3</v>
      </c>
      <c r="J4082" s="13">
        <f t="shared" si="1837"/>
        <v>1.797295314031111E-3</v>
      </c>
      <c r="K4082" s="2">
        <v>5</v>
      </c>
    </row>
    <row r="4083" spans="3:11">
      <c r="C4083" s="2" t="s">
        <v>4522</v>
      </c>
      <c r="D4083" s="12" t="str">
        <f t="shared" si="1838"/>
        <v>ITDSH</v>
      </c>
      <c r="E4083" s="10" t="str">
        <f t="shared" si="1840"/>
        <v>ITDSH</v>
      </c>
      <c r="F4083" s="10" t="s">
        <v>10</v>
      </c>
      <c r="G4083" s="10" t="s">
        <v>11</v>
      </c>
      <c r="H4083" s="10">
        <v>2015</v>
      </c>
      <c r="I4083" s="13">
        <f t="shared" si="1839"/>
        <v>2.0038976835589197E-3</v>
      </c>
      <c r="J4083" s="13">
        <f t="shared" si="1837"/>
        <v>2.0038976835589197E-3</v>
      </c>
      <c r="K4083" s="2">
        <v>0</v>
      </c>
    </row>
    <row r="4084" spans="3:11">
      <c r="C4084" s="2" t="s">
        <v>2235</v>
      </c>
      <c r="D4084" s="12" t="str">
        <f t="shared" si="1838"/>
        <v>ITDLA</v>
      </c>
      <c r="E4084" s="10" t="str">
        <f t="shared" si="1840"/>
        <v>ITDLA</v>
      </c>
      <c r="F4084" s="10" t="s">
        <v>10</v>
      </c>
      <c r="G4084" s="10" t="s">
        <v>11</v>
      </c>
      <c r="H4084" s="10">
        <v>2015</v>
      </c>
      <c r="I4084" s="13">
        <f t="shared" si="1839"/>
        <v>5.3542807070541543E-3</v>
      </c>
      <c r="J4084" s="13">
        <f t="shared" si="1837"/>
        <v>5.3542807070541543E-3</v>
      </c>
      <c r="K4084" s="2">
        <v>0</v>
      </c>
    </row>
    <row r="4085" spans="3:11">
      <c r="C4085" s="2" t="s">
        <v>2236</v>
      </c>
      <c r="D4085" s="12" t="str">
        <f t="shared" si="1838"/>
        <v>ITDEM</v>
      </c>
      <c r="E4085" s="10" t="str">
        <f t="shared" si="1840"/>
        <v>ITDEM</v>
      </c>
      <c r="F4085" s="10" t="s">
        <v>10</v>
      </c>
      <c r="G4085" s="10" t="s">
        <v>11</v>
      </c>
      <c r="H4085" s="10">
        <v>2015</v>
      </c>
      <c r="I4085" s="13">
        <f t="shared" si="1839"/>
        <v>1.6065869106935248E-3</v>
      </c>
      <c r="J4085" s="13">
        <f t="shared" si="1837"/>
        <v>1.6065869106935248E-3</v>
      </c>
      <c r="K4085" s="2">
        <v>0</v>
      </c>
    </row>
    <row r="4086" spans="3:11">
      <c r="C4086" s="2" t="s">
        <v>2237</v>
      </c>
      <c r="D4086" s="12" t="str">
        <f t="shared" si="1838"/>
        <v>ITDTF</v>
      </c>
      <c r="E4086" s="10" t="str">
        <f t="shared" si="1840"/>
        <v>ITDTF</v>
      </c>
      <c r="F4086" s="10" t="s">
        <v>10</v>
      </c>
      <c r="G4086" s="10" t="s">
        <v>11</v>
      </c>
      <c r="H4086" s="10">
        <v>2015</v>
      </c>
      <c r="I4086" s="13">
        <f t="shared" si="1839"/>
        <v>0</v>
      </c>
      <c r="J4086" s="39">
        <f t="shared" si="1837"/>
        <v>0</v>
      </c>
      <c r="K4086" s="2">
        <v>8</v>
      </c>
    </row>
    <row r="4087" spans="3:11">
      <c r="C4087" s="2" t="s">
        <v>4523</v>
      </c>
      <c r="D4087" s="12" t="str">
        <f t="shared" si="1838"/>
        <v>ITDPH</v>
      </c>
      <c r="E4087" s="10" t="str">
        <f t="shared" si="1840"/>
        <v>ITDPH</v>
      </c>
      <c r="F4087" s="10" t="s">
        <v>10</v>
      </c>
      <c r="G4087" s="10" t="s">
        <v>11</v>
      </c>
      <c r="H4087" s="10">
        <v>2015</v>
      </c>
      <c r="I4087" s="13">
        <f t="shared" si="1839"/>
        <v>1.797295314031111E-3</v>
      </c>
      <c r="J4087" s="13">
        <f>I4087</f>
        <v>1.797295314031111E-3</v>
      </c>
      <c r="K4087" s="2">
        <v>3</v>
      </c>
    </row>
    <row r="4088" spans="3:11">
      <c r="C4088" s="2" t="s">
        <v>4523</v>
      </c>
      <c r="D4088" s="12" t="str">
        <f t="shared" si="1838"/>
        <v>ITDPH</v>
      </c>
      <c r="E4088" s="10" t="str">
        <f t="shared" si="1840"/>
        <v>ITDPH</v>
      </c>
      <c r="F4088" s="10" t="s">
        <v>10</v>
      </c>
      <c r="G4088" s="10" t="s">
        <v>11</v>
      </c>
      <c r="H4088" s="10">
        <v>2015</v>
      </c>
      <c r="I4088" s="13">
        <f t="shared" si="1839"/>
        <v>1.797295314031111E-3</v>
      </c>
      <c r="J4088" s="13">
        <f t="shared" ref="J4088:J4146" si="1841">I4088</f>
        <v>1.797295314031111E-3</v>
      </c>
      <c r="K4088" s="2">
        <v>5</v>
      </c>
    </row>
    <row r="4089" spans="3:11">
      <c r="C4089" s="2" t="s">
        <v>4524</v>
      </c>
      <c r="D4089" s="12" t="str">
        <f t="shared" si="1838"/>
        <v>ITDSH</v>
      </c>
      <c r="E4089" s="10" t="str">
        <f t="shared" si="1840"/>
        <v>ITDSH</v>
      </c>
      <c r="F4089" s="10" t="s">
        <v>10</v>
      </c>
      <c r="G4089" s="10" t="s">
        <v>11</v>
      </c>
      <c r="H4089" s="10">
        <v>2015</v>
      </c>
      <c r="I4089" s="13">
        <f t="shared" si="1839"/>
        <v>2.0038976835589197E-3</v>
      </c>
      <c r="J4089" s="13">
        <f t="shared" si="1841"/>
        <v>2.0038976835589197E-3</v>
      </c>
      <c r="K4089" s="2">
        <v>0</v>
      </c>
    </row>
    <row r="4090" spans="3:11">
      <c r="C4090" s="2" t="s">
        <v>2238</v>
      </c>
      <c r="D4090" s="12" t="str">
        <f t="shared" si="1838"/>
        <v>ITDLA</v>
      </c>
      <c r="E4090" s="10" t="str">
        <f t="shared" si="1840"/>
        <v>ITDLA</v>
      </c>
      <c r="F4090" s="10" t="s">
        <v>10</v>
      </c>
      <c r="G4090" s="10" t="s">
        <v>11</v>
      </c>
      <c r="H4090" s="10">
        <v>2015</v>
      </c>
      <c r="I4090" s="13">
        <f t="shared" si="1839"/>
        <v>5.3542807070541543E-3</v>
      </c>
      <c r="J4090" s="13">
        <f t="shared" si="1841"/>
        <v>5.3542807070541543E-3</v>
      </c>
      <c r="K4090" s="2">
        <v>0</v>
      </c>
    </row>
    <row r="4091" spans="3:11">
      <c r="C4091" s="2" t="s">
        <v>2239</v>
      </c>
      <c r="D4091" s="12" t="str">
        <f t="shared" si="1838"/>
        <v>ITDEM</v>
      </c>
      <c r="E4091" s="10" t="str">
        <f t="shared" si="1840"/>
        <v>ITDEM</v>
      </c>
      <c r="F4091" s="10" t="s">
        <v>10</v>
      </c>
      <c r="G4091" s="10" t="s">
        <v>11</v>
      </c>
      <c r="H4091" s="10">
        <v>2015</v>
      </c>
      <c r="I4091" s="13">
        <f t="shared" si="1839"/>
        <v>1.6065869106935248E-3</v>
      </c>
      <c r="J4091" s="13">
        <f t="shared" si="1841"/>
        <v>1.6065869106935248E-3</v>
      </c>
      <c r="K4091" s="2">
        <v>0</v>
      </c>
    </row>
    <row r="4092" spans="3:11">
      <c r="C4092" s="2" t="s">
        <v>2240</v>
      </c>
      <c r="D4092" s="12" t="str">
        <f t="shared" si="1838"/>
        <v>ITDTF</v>
      </c>
      <c r="E4092" s="10" t="str">
        <f t="shared" si="1840"/>
        <v>ITDTF</v>
      </c>
      <c r="F4092" s="10" t="s">
        <v>10</v>
      </c>
      <c r="G4092" s="10" t="s">
        <v>11</v>
      </c>
      <c r="H4092" s="10">
        <v>2015</v>
      </c>
      <c r="I4092" s="13">
        <f t="shared" si="1839"/>
        <v>0</v>
      </c>
      <c r="J4092" s="13">
        <f t="shared" si="1841"/>
        <v>0</v>
      </c>
      <c r="K4092" s="2">
        <v>8</v>
      </c>
    </row>
    <row r="4093" spans="3:11">
      <c r="C4093" s="2" t="s">
        <v>4525</v>
      </c>
      <c r="D4093" s="12" t="str">
        <f t="shared" si="1838"/>
        <v>ITDPH</v>
      </c>
      <c r="E4093" s="10" t="str">
        <f t="shared" si="1840"/>
        <v>ITDPH</v>
      </c>
      <c r="F4093" s="10" t="s">
        <v>10</v>
      </c>
      <c r="G4093" s="10" t="s">
        <v>11</v>
      </c>
      <c r="H4093" s="10">
        <v>2015</v>
      </c>
      <c r="I4093" s="13">
        <f t="shared" si="1839"/>
        <v>1.797295314031111E-3</v>
      </c>
      <c r="J4093" s="13">
        <f t="shared" si="1841"/>
        <v>1.797295314031111E-3</v>
      </c>
      <c r="K4093" s="2">
        <v>3</v>
      </c>
    </row>
    <row r="4094" spans="3:11">
      <c r="C4094" s="2" t="s">
        <v>4525</v>
      </c>
      <c r="D4094" s="12" t="str">
        <f t="shared" si="1838"/>
        <v>ITDPH</v>
      </c>
      <c r="E4094" s="10" t="str">
        <f t="shared" si="1840"/>
        <v>ITDPH</v>
      </c>
      <c r="F4094" s="10" t="s">
        <v>10</v>
      </c>
      <c r="G4094" s="10" t="s">
        <v>11</v>
      </c>
      <c r="H4094" s="10">
        <v>2015</v>
      </c>
      <c r="I4094" s="13">
        <f t="shared" si="1839"/>
        <v>1.797295314031111E-3</v>
      </c>
      <c r="J4094" s="13">
        <f t="shared" si="1841"/>
        <v>1.797295314031111E-3</v>
      </c>
      <c r="K4094" s="2">
        <v>5</v>
      </c>
    </row>
    <row r="4095" spans="3:11">
      <c r="C4095" s="2" t="s">
        <v>4526</v>
      </c>
      <c r="D4095" s="12" t="str">
        <f t="shared" si="1838"/>
        <v>ITDSH</v>
      </c>
      <c r="E4095" s="10" t="str">
        <f t="shared" si="1840"/>
        <v>ITDSH</v>
      </c>
      <c r="F4095" s="10" t="s">
        <v>10</v>
      </c>
      <c r="G4095" s="10" t="s">
        <v>11</v>
      </c>
      <c r="H4095" s="10">
        <v>2015</v>
      </c>
      <c r="I4095" s="13">
        <f t="shared" si="1839"/>
        <v>2.0038976835589197E-3</v>
      </c>
      <c r="J4095" s="13">
        <f t="shared" si="1841"/>
        <v>2.0038976835589197E-3</v>
      </c>
      <c r="K4095" s="2">
        <v>0</v>
      </c>
    </row>
    <row r="4096" spans="3:11">
      <c r="C4096" s="2" t="s">
        <v>2241</v>
      </c>
      <c r="D4096" s="12" t="str">
        <f t="shared" si="1838"/>
        <v>ITDLA</v>
      </c>
      <c r="E4096" s="10" t="str">
        <f t="shared" si="1840"/>
        <v>ITDLA</v>
      </c>
      <c r="F4096" s="10" t="s">
        <v>10</v>
      </c>
      <c r="G4096" s="10" t="s">
        <v>11</v>
      </c>
      <c r="H4096" s="10">
        <v>2015</v>
      </c>
      <c r="I4096" s="13">
        <f t="shared" si="1839"/>
        <v>5.3542807070542046E-3</v>
      </c>
      <c r="J4096" s="13">
        <f t="shared" si="1841"/>
        <v>5.3542807070542046E-3</v>
      </c>
      <c r="K4096" s="2">
        <v>0</v>
      </c>
    </row>
    <row r="4097" spans="3:11">
      <c r="C4097" s="2" t="s">
        <v>2242</v>
      </c>
      <c r="D4097" s="12" t="str">
        <f t="shared" si="1838"/>
        <v>ITDEM</v>
      </c>
      <c r="E4097" s="10" t="str">
        <f t="shared" si="1840"/>
        <v>ITDEM</v>
      </c>
      <c r="F4097" s="10" t="s">
        <v>10</v>
      </c>
      <c r="G4097" s="10" t="s">
        <v>11</v>
      </c>
      <c r="H4097" s="10">
        <v>2015</v>
      </c>
      <c r="I4097" s="13">
        <f t="shared" si="1839"/>
        <v>1.6065869106935248E-3</v>
      </c>
      <c r="J4097" s="13">
        <f t="shared" si="1841"/>
        <v>1.6065869106935248E-3</v>
      </c>
      <c r="K4097" s="2">
        <v>0</v>
      </c>
    </row>
    <row r="4098" spans="3:11">
      <c r="C4098" s="2" t="s">
        <v>2243</v>
      </c>
      <c r="D4098" s="12" t="str">
        <f t="shared" si="1838"/>
        <v>ITDTF</v>
      </c>
      <c r="E4098" s="10" t="str">
        <f t="shared" si="1840"/>
        <v>ITDTF</v>
      </c>
      <c r="F4098" s="10" t="s">
        <v>10</v>
      </c>
      <c r="G4098" s="10" t="s">
        <v>11</v>
      </c>
      <c r="H4098" s="10">
        <v>2015</v>
      </c>
      <c r="I4098" s="13">
        <f t="shared" si="1839"/>
        <v>0</v>
      </c>
      <c r="J4098" s="13">
        <f t="shared" si="1841"/>
        <v>0</v>
      </c>
      <c r="K4098" s="2">
        <v>8</v>
      </c>
    </row>
    <row r="4099" spans="3:11">
      <c r="C4099" s="2" t="s">
        <v>4527</v>
      </c>
      <c r="D4099" s="12" t="str">
        <f t="shared" si="1838"/>
        <v>ITDPH</v>
      </c>
      <c r="E4099" s="10" t="str">
        <f t="shared" si="1840"/>
        <v>ITDPH</v>
      </c>
      <c r="F4099" s="10" t="s">
        <v>10</v>
      </c>
      <c r="G4099" s="10" t="s">
        <v>11</v>
      </c>
      <c r="H4099" s="10">
        <v>2015</v>
      </c>
      <c r="I4099" s="13">
        <f t="shared" si="1839"/>
        <v>1.7972953140311359E-3</v>
      </c>
      <c r="J4099" s="13">
        <f t="shared" si="1841"/>
        <v>1.7972953140311359E-3</v>
      </c>
      <c r="K4099" s="2">
        <v>3</v>
      </c>
    </row>
    <row r="4100" spans="3:11">
      <c r="C4100" s="2" t="s">
        <v>4527</v>
      </c>
      <c r="D4100" s="12" t="str">
        <f t="shared" si="1838"/>
        <v>ITDPH</v>
      </c>
      <c r="E4100" s="10" t="str">
        <f t="shared" si="1840"/>
        <v>ITDPH</v>
      </c>
      <c r="F4100" s="10" t="s">
        <v>10</v>
      </c>
      <c r="G4100" s="10" t="s">
        <v>11</v>
      </c>
      <c r="H4100" s="10">
        <v>2015</v>
      </c>
      <c r="I4100" s="13">
        <f t="shared" si="1839"/>
        <v>1.7972953140311359E-3</v>
      </c>
      <c r="J4100" s="13">
        <f t="shared" si="1841"/>
        <v>1.7972953140311359E-3</v>
      </c>
      <c r="K4100" s="2">
        <v>5</v>
      </c>
    </row>
    <row r="4101" spans="3:11">
      <c r="C4101" s="2" t="s">
        <v>4528</v>
      </c>
      <c r="D4101" s="12" t="str">
        <f t="shared" si="1838"/>
        <v>ITDSH</v>
      </c>
      <c r="E4101" s="10" t="str">
        <f t="shared" si="1840"/>
        <v>ITDSH</v>
      </c>
      <c r="F4101" s="10" t="s">
        <v>10</v>
      </c>
      <c r="G4101" s="10" t="s">
        <v>11</v>
      </c>
      <c r="H4101" s="10">
        <v>2015</v>
      </c>
      <c r="I4101" s="13">
        <f t="shared" si="1839"/>
        <v>2.0038976835589444E-3</v>
      </c>
      <c r="J4101" s="13">
        <f t="shared" si="1841"/>
        <v>2.0038976835589444E-3</v>
      </c>
      <c r="K4101" s="2">
        <v>0</v>
      </c>
    </row>
    <row r="4102" spans="3:11">
      <c r="C4102" s="2" t="s">
        <v>2244</v>
      </c>
      <c r="D4102" s="12" t="str">
        <f t="shared" si="1838"/>
        <v>ITDLA</v>
      </c>
      <c r="E4102" s="10" t="str">
        <f t="shared" si="1840"/>
        <v>ITDLA</v>
      </c>
      <c r="F4102" s="10" t="s">
        <v>10</v>
      </c>
      <c r="G4102" s="10" t="s">
        <v>11</v>
      </c>
      <c r="H4102" s="10">
        <v>2015</v>
      </c>
      <c r="I4102" s="13">
        <f t="shared" si="1839"/>
        <v>5.354280707054254E-3</v>
      </c>
      <c r="J4102" s="13">
        <f t="shared" si="1841"/>
        <v>5.354280707054254E-3</v>
      </c>
      <c r="K4102" s="2">
        <v>0</v>
      </c>
    </row>
    <row r="4103" spans="3:11">
      <c r="C4103" s="2" t="s">
        <v>2245</v>
      </c>
      <c r="D4103" s="12" t="str">
        <f t="shared" si="1838"/>
        <v>ITDEM</v>
      </c>
      <c r="E4103" s="10" t="str">
        <f t="shared" si="1840"/>
        <v>ITDEM</v>
      </c>
      <c r="F4103" s="10" t="s">
        <v>10</v>
      </c>
      <c r="G4103" s="10" t="s">
        <v>11</v>
      </c>
      <c r="H4103" s="10">
        <v>2015</v>
      </c>
      <c r="I4103" s="13">
        <f t="shared" si="1839"/>
        <v>1.6065869106935248E-3</v>
      </c>
      <c r="J4103" s="13">
        <f t="shared" si="1841"/>
        <v>1.6065869106935248E-3</v>
      </c>
      <c r="K4103" s="2">
        <v>0</v>
      </c>
    </row>
    <row r="4104" spans="3:11">
      <c r="C4104" s="2" t="s">
        <v>2246</v>
      </c>
      <c r="D4104" s="12" t="str">
        <f t="shared" ref="D4104:D4167" si="1842">"I"&amp;MID(C4104,4,1)&amp;"D"&amp;MID(C4104,9,2)</f>
        <v>ITDTF</v>
      </c>
      <c r="E4104" s="10" t="str">
        <f t="shared" si="1840"/>
        <v>ITDTF</v>
      </c>
      <c r="F4104" s="10" t="s">
        <v>10</v>
      </c>
      <c r="G4104" s="10" t="s">
        <v>11</v>
      </c>
      <c r="H4104" s="10">
        <v>2015</v>
      </c>
      <c r="I4104" s="13">
        <f t="shared" ref="I4104:I4167" si="1843">INDEX($AG$39:$BF$639,MATCH(IF(RIGHT(C4104,3)="100",RIGHT(C4104,6),RIGHT(C4104,5)),$AG$39:$AG$639,0),MATCH(MID(D4104,2,2),$AG$39:$BF$39,0))*$AI$19</f>
        <v>0</v>
      </c>
      <c r="J4104" s="13">
        <f t="shared" si="1841"/>
        <v>0</v>
      </c>
      <c r="K4104" s="2">
        <v>8</v>
      </c>
    </row>
    <row r="4105" spans="3:11">
      <c r="C4105" s="2" t="s">
        <v>4529</v>
      </c>
      <c r="D4105" s="12" t="str">
        <f t="shared" si="1842"/>
        <v>ITDPH</v>
      </c>
      <c r="E4105" s="10" t="str">
        <f t="shared" si="1840"/>
        <v>ITDPH</v>
      </c>
      <c r="F4105" s="10" t="s">
        <v>10</v>
      </c>
      <c r="G4105" s="10" t="s">
        <v>11</v>
      </c>
      <c r="H4105" s="10">
        <v>2015</v>
      </c>
      <c r="I4105" s="13">
        <f t="shared" si="1843"/>
        <v>1.797295314031111E-3</v>
      </c>
      <c r="J4105" s="13">
        <f t="shared" si="1841"/>
        <v>1.797295314031111E-3</v>
      </c>
      <c r="K4105" s="2">
        <v>3</v>
      </c>
    </row>
    <row r="4106" spans="3:11">
      <c r="C4106" s="2" t="s">
        <v>4529</v>
      </c>
      <c r="D4106" s="12" t="str">
        <f t="shared" si="1842"/>
        <v>ITDPH</v>
      </c>
      <c r="E4106" s="10" t="str">
        <f t="shared" si="1840"/>
        <v>ITDPH</v>
      </c>
      <c r="F4106" s="10" t="s">
        <v>10</v>
      </c>
      <c r="G4106" s="10" t="s">
        <v>11</v>
      </c>
      <c r="H4106" s="10">
        <v>2015</v>
      </c>
      <c r="I4106" s="13">
        <f t="shared" si="1843"/>
        <v>1.797295314031111E-3</v>
      </c>
      <c r="J4106" s="13">
        <f t="shared" si="1841"/>
        <v>1.797295314031111E-3</v>
      </c>
      <c r="K4106" s="2">
        <v>5</v>
      </c>
    </row>
    <row r="4107" spans="3:11">
      <c r="C4107" s="2" t="s">
        <v>4530</v>
      </c>
      <c r="D4107" s="12" t="str">
        <f t="shared" si="1842"/>
        <v>ITDSH</v>
      </c>
      <c r="E4107" s="10" t="str">
        <f t="shared" si="1840"/>
        <v>ITDSH</v>
      </c>
      <c r="F4107" s="10" t="s">
        <v>10</v>
      </c>
      <c r="G4107" s="10" t="s">
        <v>11</v>
      </c>
      <c r="H4107" s="10">
        <v>2015</v>
      </c>
      <c r="I4107" s="13">
        <f t="shared" si="1843"/>
        <v>2.0038976835589197E-3</v>
      </c>
      <c r="J4107" s="13">
        <f t="shared" si="1841"/>
        <v>2.0038976835589197E-3</v>
      </c>
      <c r="K4107" s="2">
        <v>0</v>
      </c>
    </row>
    <row r="4108" spans="3:11">
      <c r="C4108" s="2" t="s">
        <v>2247</v>
      </c>
      <c r="D4108" s="12" t="str">
        <f t="shared" si="1842"/>
        <v>ITDLA</v>
      </c>
      <c r="E4108" s="10" t="str">
        <f t="shared" si="1840"/>
        <v>ITDLA</v>
      </c>
      <c r="F4108" s="10" t="s">
        <v>10</v>
      </c>
      <c r="G4108" s="10" t="s">
        <v>11</v>
      </c>
      <c r="H4108" s="10">
        <v>2015</v>
      </c>
      <c r="I4108" s="13">
        <f t="shared" si="1843"/>
        <v>5.3542807070541543E-3</v>
      </c>
      <c r="J4108" s="13">
        <f t="shared" si="1841"/>
        <v>5.3542807070541543E-3</v>
      </c>
      <c r="K4108" s="2">
        <v>0</v>
      </c>
    </row>
    <row r="4109" spans="3:11">
      <c r="C4109" s="2" t="s">
        <v>2248</v>
      </c>
      <c r="D4109" s="12" t="str">
        <f t="shared" si="1842"/>
        <v>ITDEM</v>
      </c>
      <c r="E4109" s="10" t="str">
        <f t="shared" si="1840"/>
        <v>ITDEM</v>
      </c>
      <c r="F4109" s="10" t="s">
        <v>10</v>
      </c>
      <c r="G4109" s="10" t="s">
        <v>11</v>
      </c>
      <c r="H4109" s="10">
        <v>2015</v>
      </c>
      <c r="I4109" s="13">
        <f t="shared" si="1843"/>
        <v>1.6065869106935248E-3</v>
      </c>
      <c r="J4109" s="13">
        <f t="shared" si="1841"/>
        <v>1.6065869106935248E-3</v>
      </c>
      <c r="K4109" s="2">
        <v>0</v>
      </c>
    </row>
    <row r="4110" spans="3:11">
      <c r="C4110" s="2" t="s">
        <v>2249</v>
      </c>
      <c r="D4110" s="12" t="str">
        <f t="shared" si="1842"/>
        <v>ITDTF</v>
      </c>
      <c r="E4110" s="10" t="str">
        <f t="shared" si="1840"/>
        <v>ITDTF</v>
      </c>
      <c r="F4110" s="10" t="s">
        <v>10</v>
      </c>
      <c r="G4110" s="10" t="s">
        <v>11</v>
      </c>
      <c r="H4110" s="10">
        <v>2015</v>
      </c>
      <c r="I4110" s="13">
        <f t="shared" si="1843"/>
        <v>0</v>
      </c>
      <c r="J4110" s="13">
        <f t="shared" si="1841"/>
        <v>0</v>
      </c>
      <c r="K4110" s="2">
        <v>8</v>
      </c>
    </row>
    <row r="4111" spans="3:11">
      <c r="C4111" s="2" t="s">
        <v>4531</v>
      </c>
      <c r="D4111" s="12" t="str">
        <f t="shared" si="1842"/>
        <v>ITDPH</v>
      </c>
      <c r="E4111" s="10" t="str">
        <f t="shared" si="1840"/>
        <v>ITDPH</v>
      </c>
      <c r="F4111" s="10" t="s">
        <v>10</v>
      </c>
      <c r="G4111" s="10" t="s">
        <v>11</v>
      </c>
      <c r="H4111" s="10">
        <v>2015</v>
      </c>
      <c r="I4111" s="13">
        <f t="shared" si="1843"/>
        <v>1.797295314031111E-3</v>
      </c>
      <c r="J4111" s="13">
        <f t="shared" si="1841"/>
        <v>1.797295314031111E-3</v>
      </c>
      <c r="K4111" s="2">
        <v>3</v>
      </c>
    </row>
    <row r="4112" spans="3:11">
      <c r="C4112" s="2" t="s">
        <v>4531</v>
      </c>
      <c r="D4112" s="12" t="str">
        <f t="shared" si="1842"/>
        <v>ITDPH</v>
      </c>
      <c r="E4112" s="10" t="str">
        <f t="shared" si="1840"/>
        <v>ITDPH</v>
      </c>
      <c r="F4112" s="10" t="s">
        <v>10</v>
      </c>
      <c r="G4112" s="10" t="s">
        <v>11</v>
      </c>
      <c r="H4112" s="10">
        <v>2015</v>
      </c>
      <c r="I4112" s="13">
        <f t="shared" si="1843"/>
        <v>1.797295314031111E-3</v>
      </c>
      <c r="J4112" s="13">
        <f t="shared" si="1841"/>
        <v>1.797295314031111E-3</v>
      </c>
      <c r="K4112" s="2">
        <v>5</v>
      </c>
    </row>
    <row r="4113" spans="3:11">
      <c r="C4113" s="2" t="s">
        <v>4532</v>
      </c>
      <c r="D4113" s="12" t="str">
        <f t="shared" si="1842"/>
        <v>ITDSH</v>
      </c>
      <c r="E4113" s="10" t="str">
        <f t="shared" si="1840"/>
        <v>ITDSH</v>
      </c>
      <c r="F4113" s="10" t="s">
        <v>10</v>
      </c>
      <c r="G4113" s="10" t="s">
        <v>11</v>
      </c>
      <c r="H4113" s="10">
        <v>2015</v>
      </c>
      <c r="I4113" s="13">
        <f t="shared" si="1843"/>
        <v>2.0038976835589197E-3</v>
      </c>
      <c r="J4113" s="13">
        <f t="shared" si="1841"/>
        <v>2.0038976835589197E-3</v>
      </c>
      <c r="K4113" s="2">
        <v>0</v>
      </c>
    </row>
    <row r="4114" spans="3:11">
      <c r="C4114" s="2" t="s">
        <v>2250</v>
      </c>
      <c r="D4114" s="12" t="str">
        <f t="shared" si="1842"/>
        <v>ITDLA</v>
      </c>
      <c r="E4114" s="10" t="str">
        <f t="shared" si="1840"/>
        <v>ITDLA</v>
      </c>
      <c r="F4114" s="10" t="s">
        <v>10</v>
      </c>
      <c r="G4114" s="10" t="s">
        <v>11</v>
      </c>
      <c r="H4114" s="10">
        <v>2015</v>
      </c>
      <c r="I4114" s="13">
        <f t="shared" si="1843"/>
        <v>5.3542807070541543E-3</v>
      </c>
      <c r="J4114" s="13">
        <f t="shared" si="1841"/>
        <v>5.3542807070541543E-3</v>
      </c>
      <c r="K4114" s="2">
        <v>0</v>
      </c>
    </row>
    <row r="4115" spans="3:11">
      <c r="C4115" s="2" t="s">
        <v>2251</v>
      </c>
      <c r="D4115" s="12" t="str">
        <f t="shared" si="1842"/>
        <v>ITDEM</v>
      </c>
      <c r="E4115" s="10" t="str">
        <f t="shared" si="1840"/>
        <v>ITDEM</v>
      </c>
      <c r="F4115" s="10" t="s">
        <v>10</v>
      </c>
      <c r="G4115" s="10" t="s">
        <v>11</v>
      </c>
      <c r="H4115" s="10">
        <v>2015</v>
      </c>
      <c r="I4115" s="13">
        <f t="shared" si="1843"/>
        <v>1.6065869106935248E-3</v>
      </c>
      <c r="J4115" s="13">
        <f t="shared" si="1841"/>
        <v>1.6065869106935248E-3</v>
      </c>
      <c r="K4115" s="2">
        <v>0</v>
      </c>
    </row>
    <row r="4116" spans="3:11">
      <c r="C4116" s="2" t="s">
        <v>2252</v>
      </c>
      <c r="D4116" s="12" t="str">
        <f t="shared" si="1842"/>
        <v>ITDTF</v>
      </c>
      <c r="E4116" s="10" t="str">
        <f t="shared" si="1840"/>
        <v>ITDTF</v>
      </c>
      <c r="F4116" s="10" t="s">
        <v>10</v>
      </c>
      <c r="G4116" s="10" t="s">
        <v>11</v>
      </c>
      <c r="H4116" s="10">
        <v>2015</v>
      </c>
      <c r="I4116" s="13">
        <f t="shared" si="1843"/>
        <v>0</v>
      </c>
      <c r="J4116" s="13">
        <f t="shared" si="1841"/>
        <v>0</v>
      </c>
      <c r="K4116" s="2">
        <v>8</v>
      </c>
    </row>
    <row r="4117" spans="3:11">
      <c r="C4117" s="2" t="s">
        <v>4533</v>
      </c>
      <c r="D4117" s="12" t="str">
        <f t="shared" si="1842"/>
        <v>ITDPH</v>
      </c>
      <c r="E4117" s="10" t="str">
        <f t="shared" si="1840"/>
        <v>ITDPH</v>
      </c>
      <c r="F4117" s="10" t="s">
        <v>10</v>
      </c>
      <c r="G4117" s="10" t="s">
        <v>11</v>
      </c>
      <c r="H4117" s="10">
        <v>2015</v>
      </c>
      <c r="I4117" s="13">
        <f t="shared" si="1843"/>
        <v>1.797295314031111E-3</v>
      </c>
      <c r="J4117" s="13">
        <f t="shared" si="1841"/>
        <v>1.797295314031111E-3</v>
      </c>
      <c r="K4117" s="2">
        <v>3</v>
      </c>
    </row>
    <row r="4118" spans="3:11">
      <c r="C4118" s="2" t="s">
        <v>4533</v>
      </c>
      <c r="D4118" s="12" t="str">
        <f t="shared" si="1842"/>
        <v>ITDPH</v>
      </c>
      <c r="E4118" s="10" t="str">
        <f t="shared" si="1840"/>
        <v>ITDPH</v>
      </c>
      <c r="F4118" s="10" t="s">
        <v>10</v>
      </c>
      <c r="G4118" s="10" t="s">
        <v>11</v>
      </c>
      <c r="H4118" s="10">
        <v>2015</v>
      </c>
      <c r="I4118" s="13">
        <f t="shared" si="1843"/>
        <v>1.797295314031111E-3</v>
      </c>
      <c r="J4118" s="13">
        <f t="shared" si="1841"/>
        <v>1.797295314031111E-3</v>
      </c>
      <c r="K4118" s="2">
        <v>5</v>
      </c>
    </row>
    <row r="4119" spans="3:11">
      <c r="C4119" s="2" t="s">
        <v>4534</v>
      </c>
      <c r="D4119" s="12" t="str">
        <f t="shared" si="1842"/>
        <v>ITDSH</v>
      </c>
      <c r="E4119" s="10" t="str">
        <f t="shared" si="1840"/>
        <v>ITDSH</v>
      </c>
      <c r="F4119" s="10" t="s">
        <v>10</v>
      </c>
      <c r="G4119" s="10" t="s">
        <v>11</v>
      </c>
      <c r="H4119" s="10">
        <v>2015</v>
      </c>
      <c r="I4119" s="13">
        <f t="shared" si="1843"/>
        <v>2.0038976835589197E-3</v>
      </c>
      <c r="J4119" s="13">
        <f t="shared" si="1841"/>
        <v>2.0038976835589197E-3</v>
      </c>
      <c r="K4119" s="2">
        <v>0</v>
      </c>
    </row>
    <row r="4120" spans="3:11">
      <c r="C4120" s="2" t="s">
        <v>2253</v>
      </c>
      <c r="D4120" s="12" t="str">
        <f t="shared" si="1842"/>
        <v>ITDLA</v>
      </c>
      <c r="E4120" s="10" t="str">
        <f t="shared" ref="E4120:E4183" si="1844">D4120</f>
        <v>ITDLA</v>
      </c>
      <c r="F4120" s="10" t="s">
        <v>10</v>
      </c>
      <c r="G4120" s="10" t="s">
        <v>11</v>
      </c>
      <c r="H4120" s="10">
        <v>2015</v>
      </c>
      <c r="I4120" s="13">
        <f t="shared" si="1843"/>
        <v>5.3542807070542046E-3</v>
      </c>
      <c r="J4120" s="13">
        <f t="shared" si="1841"/>
        <v>5.3542807070542046E-3</v>
      </c>
      <c r="K4120" s="2">
        <v>0</v>
      </c>
    </row>
    <row r="4121" spans="3:11">
      <c r="C4121" s="2" t="s">
        <v>2254</v>
      </c>
      <c r="D4121" s="12" t="str">
        <f t="shared" si="1842"/>
        <v>ITDEM</v>
      </c>
      <c r="E4121" s="10" t="str">
        <f t="shared" si="1844"/>
        <v>ITDEM</v>
      </c>
      <c r="F4121" s="10" t="s">
        <v>10</v>
      </c>
      <c r="G4121" s="10" t="s">
        <v>11</v>
      </c>
      <c r="H4121" s="10">
        <v>2015</v>
      </c>
      <c r="I4121" s="13">
        <f t="shared" si="1843"/>
        <v>1.6065869106935248E-3</v>
      </c>
      <c r="J4121" s="13">
        <f t="shared" si="1841"/>
        <v>1.6065869106935248E-3</v>
      </c>
      <c r="K4121" s="2">
        <v>0</v>
      </c>
    </row>
    <row r="4122" spans="3:11">
      <c r="C4122" s="2" t="s">
        <v>2255</v>
      </c>
      <c r="D4122" s="12" t="str">
        <f t="shared" si="1842"/>
        <v>ITDTF</v>
      </c>
      <c r="E4122" s="10" t="str">
        <f t="shared" si="1844"/>
        <v>ITDTF</v>
      </c>
      <c r="F4122" s="10" t="s">
        <v>10</v>
      </c>
      <c r="G4122" s="10" t="s">
        <v>11</v>
      </c>
      <c r="H4122" s="10">
        <v>2015</v>
      </c>
      <c r="I4122" s="13">
        <f t="shared" si="1843"/>
        <v>0</v>
      </c>
      <c r="J4122" s="13">
        <f t="shared" si="1841"/>
        <v>0</v>
      </c>
      <c r="K4122" s="2">
        <v>8</v>
      </c>
    </row>
    <row r="4123" spans="3:11">
      <c r="C4123" s="2" t="s">
        <v>4535</v>
      </c>
      <c r="D4123" s="12" t="str">
        <f t="shared" si="1842"/>
        <v>ITDPH</v>
      </c>
      <c r="E4123" s="10" t="str">
        <f t="shared" si="1844"/>
        <v>ITDPH</v>
      </c>
      <c r="F4123" s="10" t="s">
        <v>10</v>
      </c>
      <c r="G4123" s="10" t="s">
        <v>11</v>
      </c>
      <c r="H4123" s="10">
        <v>2015</v>
      </c>
      <c r="I4123" s="13">
        <f t="shared" si="1843"/>
        <v>1.7972953140311359E-3</v>
      </c>
      <c r="J4123" s="13">
        <f t="shared" si="1841"/>
        <v>1.7972953140311359E-3</v>
      </c>
      <c r="K4123" s="2">
        <v>2</v>
      </c>
    </row>
    <row r="4124" spans="3:11">
      <c r="C4124" s="2" t="s">
        <v>4535</v>
      </c>
      <c r="D4124" s="12" t="str">
        <f t="shared" si="1842"/>
        <v>ITDPH</v>
      </c>
      <c r="E4124" s="10" t="str">
        <f t="shared" si="1844"/>
        <v>ITDPH</v>
      </c>
      <c r="F4124" s="10" t="s">
        <v>10</v>
      </c>
      <c r="G4124" s="10" t="s">
        <v>11</v>
      </c>
      <c r="H4124" s="10">
        <v>2015</v>
      </c>
      <c r="I4124" s="13">
        <f t="shared" si="1843"/>
        <v>1.7972953140311359E-3</v>
      </c>
      <c r="J4124" s="13">
        <f t="shared" si="1841"/>
        <v>1.7972953140311359E-3</v>
      </c>
      <c r="K4124" s="2">
        <v>5</v>
      </c>
    </row>
    <row r="4125" spans="3:11">
      <c r="C4125" s="2" t="s">
        <v>4536</v>
      </c>
      <c r="D4125" s="12" t="str">
        <f t="shared" si="1842"/>
        <v>ITDSH</v>
      </c>
      <c r="E4125" s="10" t="str">
        <f t="shared" si="1844"/>
        <v>ITDSH</v>
      </c>
      <c r="F4125" s="10" t="s">
        <v>10</v>
      </c>
      <c r="G4125" s="10" t="s">
        <v>11</v>
      </c>
      <c r="H4125" s="10">
        <v>2015</v>
      </c>
      <c r="I4125" s="13">
        <f t="shared" si="1843"/>
        <v>2.0038976835589197E-3</v>
      </c>
      <c r="J4125" s="13">
        <f t="shared" si="1841"/>
        <v>2.0038976835589197E-3</v>
      </c>
      <c r="K4125" s="2">
        <v>0</v>
      </c>
    </row>
    <row r="4126" spans="3:11">
      <c r="C4126" s="2" t="s">
        <v>2256</v>
      </c>
      <c r="D4126" s="12" t="str">
        <f t="shared" si="1842"/>
        <v>ITDLA</v>
      </c>
      <c r="E4126" s="10" t="str">
        <f t="shared" si="1844"/>
        <v>ITDLA</v>
      </c>
      <c r="F4126" s="10" t="s">
        <v>10</v>
      </c>
      <c r="G4126" s="10" t="s">
        <v>11</v>
      </c>
      <c r="H4126" s="10">
        <v>2015</v>
      </c>
      <c r="I4126" s="13">
        <f t="shared" si="1843"/>
        <v>5.3542807070542046E-3</v>
      </c>
      <c r="J4126" s="13">
        <f t="shared" si="1841"/>
        <v>5.3542807070542046E-3</v>
      </c>
      <c r="K4126" s="2">
        <v>0</v>
      </c>
    </row>
    <row r="4127" spans="3:11">
      <c r="C4127" s="2" t="s">
        <v>2257</v>
      </c>
      <c r="D4127" s="12" t="str">
        <f t="shared" si="1842"/>
        <v>ITDEM</v>
      </c>
      <c r="E4127" s="10" t="str">
        <f t="shared" si="1844"/>
        <v>ITDEM</v>
      </c>
      <c r="F4127" s="10" t="s">
        <v>10</v>
      </c>
      <c r="G4127" s="10" t="s">
        <v>11</v>
      </c>
      <c r="H4127" s="10">
        <v>2015</v>
      </c>
      <c r="I4127" s="13">
        <f t="shared" si="1843"/>
        <v>1.6065869106935248E-3</v>
      </c>
      <c r="J4127" s="13">
        <f t="shared" si="1841"/>
        <v>1.6065869106935248E-3</v>
      </c>
      <c r="K4127" s="2">
        <v>0</v>
      </c>
    </row>
    <row r="4128" spans="3:11">
      <c r="C4128" s="2" t="s">
        <v>2258</v>
      </c>
      <c r="D4128" s="12" t="str">
        <f t="shared" si="1842"/>
        <v>ITDTF</v>
      </c>
      <c r="E4128" s="10" t="str">
        <f t="shared" si="1844"/>
        <v>ITDTF</v>
      </c>
      <c r="F4128" s="10" t="s">
        <v>10</v>
      </c>
      <c r="G4128" s="10" t="s">
        <v>11</v>
      </c>
      <c r="H4128" s="10">
        <v>2015</v>
      </c>
      <c r="I4128" s="13">
        <f t="shared" si="1843"/>
        <v>0</v>
      </c>
      <c r="J4128" s="13">
        <f t="shared" si="1841"/>
        <v>0</v>
      </c>
      <c r="K4128" s="2">
        <v>8</v>
      </c>
    </row>
    <row r="4129" spans="3:11">
      <c r="C4129" s="2" t="s">
        <v>4537</v>
      </c>
      <c r="D4129" s="12" t="str">
        <f t="shared" si="1842"/>
        <v>ITDPH</v>
      </c>
      <c r="E4129" s="10" t="str">
        <f t="shared" si="1844"/>
        <v>ITDPH</v>
      </c>
      <c r="F4129" s="10" t="s">
        <v>10</v>
      </c>
      <c r="G4129" s="10" t="s">
        <v>11</v>
      </c>
      <c r="H4129" s="10">
        <v>2015</v>
      </c>
      <c r="I4129" s="13">
        <f t="shared" si="1843"/>
        <v>1.7972953140311359E-3</v>
      </c>
      <c r="J4129" s="13">
        <f t="shared" si="1841"/>
        <v>1.7972953140311359E-3</v>
      </c>
      <c r="K4129" s="2">
        <v>2</v>
      </c>
    </row>
    <row r="4130" spans="3:11">
      <c r="C4130" s="2" t="s">
        <v>4537</v>
      </c>
      <c r="D4130" s="12" t="str">
        <f t="shared" si="1842"/>
        <v>ITDPH</v>
      </c>
      <c r="E4130" s="10" t="str">
        <f t="shared" si="1844"/>
        <v>ITDPH</v>
      </c>
      <c r="F4130" s="10" t="s">
        <v>10</v>
      </c>
      <c r="G4130" s="10" t="s">
        <v>11</v>
      </c>
      <c r="H4130" s="10">
        <v>2015</v>
      </c>
      <c r="I4130" s="13">
        <f t="shared" si="1843"/>
        <v>1.7972953140311359E-3</v>
      </c>
      <c r="J4130" s="13">
        <f t="shared" si="1841"/>
        <v>1.7972953140311359E-3</v>
      </c>
      <c r="K4130" s="2">
        <v>5</v>
      </c>
    </row>
    <row r="4131" spans="3:11">
      <c r="C4131" s="2" t="s">
        <v>4538</v>
      </c>
      <c r="D4131" s="12" t="str">
        <f t="shared" si="1842"/>
        <v>ITDSH</v>
      </c>
      <c r="E4131" s="10" t="str">
        <f t="shared" si="1844"/>
        <v>ITDSH</v>
      </c>
      <c r="F4131" s="10" t="s">
        <v>10</v>
      </c>
      <c r="G4131" s="10" t="s">
        <v>11</v>
      </c>
      <c r="H4131" s="10">
        <v>2015</v>
      </c>
      <c r="I4131" s="13">
        <f t="shared" si="1843"/>
        <v>2.0038976835589696E-3</v>
      </c>
      <c r="J4131" s="13">
        <f t="shared" si="1841"/>
        <v>2.0038976835589696E-3</v>
      </c>
      <c r="K4131" s="2">
        <v>0</v>
      </c>
    </row>
    <row r="4132" spans="3:11">
      <c r="C4132" s="2" t="s">
        <v>2259</v>
      </c>
      <c r="D4132" s="12" t="str">
        <f t="shared" si="1842"/>
        <v>ITDLA</v>
      </c>
      <c r="E4132" s="10" t="str">
        <f t="shared" si="1844"/>
        <v>ITDLA</v>
      </c>
      <c r="F4132" s="10" t="s">
        <v>10</v>
      </c>
      <c r="G4132" s="10" t="s">
        <v>11</v>
      </c>
      <c r="H4132" s="10">
        <v>2015</v>
      </c>
      <c r="I4132" s="13">
        <f t="shared" si="1843"/>
        <v>5.3542807070542046E-3</v>
      </c>
      <c r="J4132" s="13">
        <f t="shared" si="1841"/>
        <v>5.3542807070542046E-3</v>
      </c>
      <c r="K4132" s="2">
        <v>0</v>
      </c>
    </row>
    <row r="4133" spans="3:11">
      <c r="C4133" s="2" t="s">
        <v>2260</v>
      </c>
      <c r="D4133" s="12" t="str">
        <f t="shared" si="1842"/>
        <v>ITDEM</v>
      </c>
      <c r="E4133" s="10" t="str">
        <f t="shared" si="1844"/>
        <v>ITDEM</v>
      </c>
      <c r="F4133" s="10" t="s">
        <v>10</v>
      </c>
      <c r="G4133" s="10" t="s">
        <v>11</v>
      </c>
      <c r="H4133" s="10">
        <v>2015</v>
      </c>
      <c r="I4133" s="13">
        <f t="shared" si="1843"/>
        <v>1.6065869106935248E-3</v>
      </c>
      <c r="J4133" s="13">
        <f t="shared" si="1841"/>
        <v>1.6065869106935248E-3</v>
      </c>
      <c r="K4133" s="2">
        <v>0</v>
      </c>
    </row>
    <row r="4134" spans="3:11">
      <c r="C4134" s="2" t="s">
        <v>2261</v>
      </c>
      <c r="D4134" s="12" t="str">
        <f t="shared" si="1842"/>
        <v>ITDTF</v>
      </c>
      <c r="E4134" s="10" t="str">
        <f t="shared" si="1844"/>
        <v>ITDTF</v>
      </c>
      <c r="F4134" s="10" t="s">
        <v>10</v>
      </c>
      <c r="G4134" s="10" t="s">
        <v>11</v>
      </c>
      <c r="H4134" s="10">
        <v>2015</v>
      </c>
      <c r="I4134" s="13">
        <f t="shared" si="1843"/>
        <v>0</v>
      </c>
      <c r="J4134" s="13">
        <f t="shared" si="1841"/>
        <v>0</v>
      </c>
      <c r="K4134" s="2">
        <v>8</v>
      </c>
    </row>
    <row r="4135" spans="3:11">
      <c r="C4135" s="2" t="s">
        <v>4539</v>
      </c>
      <c r="D4135" s="12" t="str">
        <f t="shared" si="1842"/>
        <v>ITDPH</v>
      </c>
      <c r="E4135" s="10" t="str">
        <f t="shared" si="1844"/>
        <v>ITDPH</v>
      </c>
      <c r="F4135" s="10" t="s">
        <v>10</v>
      </c>
      <c r="G4135" s="10" t="s">
        <v>11</v>
      </c>
      <c r="H4135" s="10">
        <v>2015</v>
      </c>
      <c r="I4135" s="13">
        <f t="shared" si="1843"/>
        <v>1.797295314031111E-3</v>
      </c>
      <c r="J4135" s="13">
        <f t="shared" si="1841"/>
        <v>1.797295314031111E-3</v>
      </c>
      <c r="K4135" s="2">
        <v>2</v>
      </c>
    </row>
    <row r="4136" spans="3:11">
      <c r="C4136" s="2" t="s">
        <v>4539</v>
      </c>
      <c r="D4136" s="12" t="str">
        <f t="shared" si="1842"/>
        <v>ITDPH</v>
      </c>
      <c r="E4136" s="10" t="str">
        <f t="shared" si="1844"/>
        <v>ITDPH</v>
      </c>
      <c r="F4136" s="10" t="s">
        <v>10</v>
      </c>
      <c r="G4136" s="10" t="s">
        <v>11</v>
      </c>
      <c r="H4136" s="10">
        <v>2015</v>
      </c>
      <c r="I4136" s="13">
        <f t="shared" si="1843"/>
        <v>1.797295314031111E-3</v>
      </c>
      <c r="J4136" s="13">
        <f t="shared" si="1841"/>
        <v>1.797295314031111E-3</v>
      </c>
      <c r="K4136" s="2">
        <v>5</v>
      </c>
    </row>
    <row r="4137" spans="3:11">
      <c r="C4137" s="2" t="s">
        <v>4540</v>
      </c>
      <c r="D4137" s="12" t="str">
        <f t="shared" si="1842"/>
        <v>ITDSH</v>
      </c>
      <c r="E4137" s="10" t="str">
        <f t="shared" si="1844"/>
        <v>ITDSH</v>
      </c>
      <c r="F4137" s="10" t="s">
        <v>10</v>
      </c>
      <c r="G4137" s="10" t="s">
        <v>11</v>
      </c>
      <c r="H4137" s="10">
        <v>2015</v>
      </c>
      <c r="I4137" s="13">
        <f t="shared" si="1843"/>
        <v>2.0038976835589197E-3</v>
      </c>
      <c r="J4137" s="13">
        <f t="shared" si="1841"/>
        <v>2.0038976835589197E-3</v>
      </c>
      <c r="K4137" s="2">
        <v>0</v>
      </c>
    </row>
    <row r="4138" spans="3:11">
      <c r="C4138" s="2" t="s">
        <v>2262</v>
      </c>
      <c r="D4138" s="12" t="str">
        <f t="shared" si="1842"/>
        <v>ITDLA</v>
      </c>
      <c r="E4138" s="10" t="str">
        <f t="shared" si="1844"/>
        <v>ITDLA</v>
      </c>
      <c r="F4138" s="10" t="s">
        <v>10</v>
      </c>
      <c r="G4138" s="10" t="s">
        <v>11</v>
      </c>
      <c r="H4138" s="10">
        <v>2015</v>
      </c>
      <c r="I4138" s="13">
        <f t="shared" si="1843"/>
        <v>5.3542807070542046E-3</v>
      </c>
      <c r="J4138" s="13">
        <f t="shared" si="1841"/>
        <v>5.3542807070542046E-3</v>
      </c>
      <c r="K4138" s="2">
        <v>0</v>
      </c>
    </row>
    <row r="4139" spans="3:11">
      <c r="C4139" s="2" t="s">
        <v>2263</v>
      </c>
      <c r="D4139" s="12" t="str">
        <f t="shared" si="1842"/>
        <v>ITDEM</v>
      </c>
      <c r="E4139" s="10" t="str">
        <f t="shared" si="1844"/>
        <v>ITDEM</v>
      </c>
      <c r="F4139" s="10" t="s">
        <v>10</v>
      </c>
      <c r="G4139" s="10" t="s">
        <v>11</v>
      </c>
      <c r="H4139" s="10">
        <v>2015</v>
      </c>
      <c r="I4139" s="13">
        <f t="shared" si="1843"/>
        <v>1.6065869106935248E-3</v>
      </c>
      <c r="J4139" s="13">
        <f t="shared" si="1841"/>
        <v>1.6065869106935248E-3</v>
      </c>
      <c r="K4139" s="2">
        <v>0</v>
      </c>
    </row>
    <row r="4140" spans="3:11">
      <c r="C4140" s="2" t="s">
        <v>2264</v>
      </c>
      <c r="D4140" s="12" t="str">
        <f t="shared" si="1842"/>
        <v>ITDTF</v>
      </c>
      <c r="E4140" s="10" t="str">
        <f t="shared" si="1844"/>
        <v>ITDTF</v>
      </c>
      <c r="F4140" s="10" t="s">
        <v>10</v>
      </c>
      <c r="G4140" s="10" t="s">
        <v>11</v>
      </c>
      <c r="H4140" s="10">
        <v>2015</v>
      </c>
      <c r="I4140" s="13">
        <f t="shared" si="1843"/>
        <v>0</v>
      </c>
      <c r="J4140" s="13">
        <f t="shared" si="1841"/>
        <v>0</v>
      </c>
      <c r="K4140" s="2">
        <v>8</v>
      </c>
    </row>
    <row r="4141" spans="3:11">
      <c r="C4141" s="2" t="s">
        <v>4541</v>
      </c>
      <c r="D4141" s="12" t="str">
        <f t="shared" si="1842"/>
        <v>ITDPH</v>
      </c>
      <c r="E4141" s="10" t="str">
        <f t="shared" si="1844"/>
        <v>ITDPH</v>
      </c>
      <c r="F4141" s="10" t="s">
        <v>10</v>
      </c>
      <c r="G4141" s="10" t="s">
        <v>11</v>
      </c>
      <c r="H4141" s="10">
        <v>2015</v>
      </c>
      <c r="I4141" s="13">
        <f t="shared" si="1843"/>
        <v>1.797295314031111E-3</v>
      </c>
      <c r="J4141" s="13">
        <f t="shared" si="1841"/>
        <v>1.797295314031111E-3</v>
      </c>
      <c r="K4141" s="2">
        <v>2</v>
      </c>
    </row>
    <row r="4142" spans="3:11">
      <c r="C4142" s="2" t="s">
        <v>4541</v>
      </c>
      <c r="D4142" s="12" t="str">
        <f t="shared" si="1842"/>
        <v>ITDPH</v>
      </c>
      <c r="E4142" s="10" t="str">
        <f t="shared" si="1844"/>
        <v>ITDPH</v>
      </c>
      <c r="F4142" s="10" t="s">
        <v>10</v>
      </c>
      <c r="G4142" s="10" t="s">
        <v>11</v>
      </c>
      <c r="H4142" s="10">
        <v>2015</v>
      </c>
      <c r="I4142" s="13">
        <f t="shared" si="1843"/>
        <v>1.797295314031111E-3</v>
      </c>
      <c r="J4142" s="13">
        <f t="shared" si="1841"/>
        <v>1.797295314031111E-3</v>
      </c>
      <c r="K4142" s="2">
        <v>5</v>
      </c>
    </row>
    <row r="4143" spans="3:11">
      <c r="C4143" s="2" t="s">
        <v>4542</v>
      </c>
      <c r="D4143" s="12" t="str">
        <f t="shared" si="1842"/>
        <v>ITDSH</v>
      </c>
      <c r="E4143" s="10" t="str">
        <f t="shared" si="1844"/>
        <v>ITDSH</v>
      </c>
      <c r="F4143" s="10" t="s">
        <v>10</v>
      </c>
      <c r="G4143" s="10" t="s">
        <v>11</v>
      </c>
      <c r="H4143" s="10">
        <v>2015</v>
      </c>
      <c r="I4143" s="13">
        <f t="shared" si="1843"/>
        <v>2.0038976835589197E-3</v>
      </c>
      <c r="J4143" s="13">
        <f t="shared" si="1841"/>
        <v>2.0038976835589197E-3</v>
      </c>
      <c r="K4143" s="2">
        <v>0</v>
      </c>
    </row>
    <row r="4144" spans="3:11">
      <c r="C4144" s="2" t="s">
        <v>2265</v>
      </c>
      <c r="D4144" s="12" t="str">
        <f t="shared" si="1842"/>
        <v>ITDLA</v>
      </c>
      <c r="E4144" s="10" t="str">
        <f t="shared" si="1844"/>
        <v>ITDLA</v>
      </c>
      <c r="F4144" s="10" t="s">
        <v>10</v>
      </c>
      <c r="G4144" s="10" t="s">
        <v>11</v>
      </c>
      <c r="H4144" s="10">
        <v>2015</v>
      </c>
      <c r="I4144" s="13">
        <f t="shared" si="1843"/>
        <v>5.3542807070542046E-3</v>
      </c>
      <c r="J4144" s="13">
        <f t="shared" si="1841"/>
        <v>5.3542807070542046E-3</v>
      </c>
      <c r="K4144" s="2">
        <v>0</v>
      </c>
    </row>
    <row r="4145" spans="3:11">
      <c r="C4145" s="2" t="s">
        <v>2266</v>
      </c>
      <c r="D4145" s="12" t="str">
        <f t="shared" si="1842"/>
        <v>ITDEM</v>
      </c>
      <c r="E4145" s="10" t="str">
        <f t="shared" si="1844"/>
        <v>ITDEM</v>
      </c>
      <c r="F4145" s="10" t="s">
        <v>10</v>
      </c>
      <c r="G4145" s="10" t="s">
        <v>11</v>
      </c>
      <c r="H4145" s="10">
        <v>2015</v>
      </c>
      <c r="I4145" s="13">
        <f t="shared" si="1843"/>
        <v>1.6065869106935248E-3</v>
      </c>
      <c r="J4145" s="13">
        <f t="shared" si="1841"/>
        <v>1.6065869106935248E-3</v>
      </c>
      <c r="K4145" s="2">
        <v>0</v>
      </c>
    </row>
    <row r="4146" spans="3:11">
      <c r="C4146" s="2" t="s">
        <v>2267</v>
      </c>
      <c r="D4146" s="12" t="str">
        <f t="shared" si="1842"/>
        <v>ITDTF</v>
      </c>
      <c r="E4146" s="10" t="str">
        <f t="shared" si="1844"/>
        <v>ITDTF</v>
      </c>
      <c r="F4146" s="10" t="s">
        <v>10</v>
      </c>
      <c r="G4146" s="10" t="s">
        <v>11</v>
      </c>
      <c r="H4146" s="10">
        <v>2015</v>
      </c>
      <c r="I4146" s="13">
        <f t="shared" si="1843"/>
        <v>0</v>
      </c>
      <c r="J4146" s="39">
        <f t="shared" si="1841"/>
        <v>0</v>
      </c>
      <c r="K4146" s="2">
        <v>8</v>
      </c>
    </row>
    <row r="4147" spans="3:11">
      <c r="C4147" s="2" t="s">
        <v>4543</v>
      </c>
      <c r="D4147" s="12" t="str">
        <f t="shared" si="1842"/>
        <v>ITDPH</v>
      </c>
      <c r="E4147" s="10" t="str">
        <f t="shared" si="1844"/>
        <v>ITDPH</v>
      </c>
      <c r="F4147" s="10" t="s">
        <v>10</v>
      </c>
      <c r="G4147" s="10" t="s">
        <v>11</v>
      </c>
      <c r="H4147" s="10">
        <v>2015</v>
      </c>
      <c r="I4147" s="13">
        <f t="shared" si="1843"/>
        <v>1.797295314031111E-3</v>
      </c>
      <c r="J4147" s="13">
        <f>I4147</f>
        <v>1.797295314031111E-3</v>
      </c>
      <c r="K4147" s="2">
        <v>2</v>
      </c>
    </row>
    <row r="4148" spans="3:11">
      <c r="C4148" s="2" t="s">
        <v>4543</v>
      </c>
      <c r="D4148" s="12" t="str">
        <f t="shared" si="1842"/>
        <v>ITDPH</v>
      </c>
      <c r="E4148" s="10" t="str">
        <f t="shared" si="1844"/>
        <v>ITDPH</v>
      </c>
      <c r="F4148" s="10" t="s">
        <v>10</v>
      </c>
      <c r="G4148" s="10" t="s">
        <v>11</v>
      </c>
      <c r="H4148" s="10">
        <v>2015</v>
      </c>
      <c r="I4148" s="13">
        <f t="shared" si="1843"/>
        <v>1.797295314031111E-3</v>
      </c>
      <c r="J4148" s="13">
        <f t="shared" ref="J4148:J4206" si="1845">I4148</f>
        <v>1.797295314031111E-3</v>
      </c>
      <c r="K4148" s="2">
        <v>4</v>
      </c>
    </row>
    <row r="4149" spans="3:11">
      <c r="C4149" s="2" t="s">
        <v>4544</v>
      </c>
      <c r="D4149" s="12" t="str">
        <f t="shared" si="1842"/>
        <v>ITDSH</v>
      </c>
      <c r="E4149" s="10" t="str">
        <f t="shared" si="1844"/>
        <v>ITDSH</v>
      </c>
      <c r="F4149" s="10" t="s">
        <v>10</v>
      </c>
      <c r="G4149" s="10" t="s">
        <v>11</v>
      </c>
      <c r="H4149" s="10">
        <v>2015</v>
      </c>
      <c r="I4149" s="13">
        <f t="shared" si="1843"/>
        <v>2.0038976835589197E-3</v>
      </c>
      <c r="J4149" s="13">
        <f t="shared" si="1845"/>
        <v>2.0038976835589197E-3</v>
      </c>
      <c r="K4149" s="2">
        <v>0</v>
      </c>
    </row>
    <row r="4150" spans="3:11">
      <c r="C4150" s="2" t="s">
        <v>2268</v>
      </c>
      <c r="D4150" s="12" t="str">
        <f t="shared" si="1842"/>
        <v>ITDLA</v>
      </c>
      <c r="E4150" s="10" t="str">
        <f t="shared" si="1844"/>
        <v>ITDLA</v>
      </c>
      <c r="F4150" s="10" t="s">
        <v>10</v>
      </c>
      <c r="G4150" s="10" t="s">
        <v>11</v>
      </c>
      <c r="H4150" s="10">
        <v>2015</v>
      </c>
      <c r="I4150" s="13">
        <f t="shared" si="1843"/>
        <v>5.3542807070542046E-3</v>
      </c>
      <c r="J4150" s="13">
        <f t="shared" si="1845"/>
        <v>5.3542807070542046E-3</v>
      </c>
      <c r="K4150" s="2">
        <v>0</v>
      </c>
    </row>
    <row r="4151" spans="3:11">
      <c r="C4151" s="2" t="s">
        <v>2269</v>
      </c>
      <c r="D4151" s="12" t="str">
        <f t="shared" si="1842"/>
        <v>ITDEM</v>
      </c>
      <c r="E4151" s="10" t="str">
        <f t="shared" si="1844"/>
        <v>ITDEM</v>
      </c>
      <c r="F4151" s="10" t="s">
        <v>10</v>
      </c>
      <c r="G4151" s="10" t="s">
        <v>11</v>
      </c>
      <c r="H4151" s="10">
        <v>2015</v>
      </c>
      <c r="I4151" s="13">
        <f t="shared" si="1843"/>
        <v>1.6065869106935248E-3</v>
      </c>
      <c r="J4151" s="13">
        <f t="shared" si="1845"/>
        <v>1.6065869106935248E-3</v>
      </c>
      <c r="K4151" s="2">
        <v>0</v>
      </c>
    </row>
    <row r="4152" spans="3:11">
      <c r="C4152" s="2" t="s">
        <v>2270</v>
      </c>
      <c r="D4152" s="12" t="str">
        <f t="shared" si="1842"/>
        <v>ITDTF</v>
      </c>
      <c r="E4152" s="10" t="str">
        <f t="shared" si="1844"/>
        <v>ITDTF</v>
      </c>
      <c r="F4152" s="10" t="s">
        <v>10</v>
      </c>
      <c r="G4152" s="10" t="s">
        <v>11</v>
      </c>
      <c r="H4152" s="10">
        <v>2015</v>
      </c>
      <c r="I4152" s="13">
        <f t="shared" si="1843"/>
        <v>0</v>
      </c>
      <c r="J4152" s="13">
        <f t="shared" si="1845"/>
        <v>0</v>
      </c>
      <c r="K4152" s="2">
        <v>8</v>
      </c>
    </row>
    <row r="4153" spans="3:11">
      <c r="C4153" s="2" t="s">
        <v>4545</v>
      </c>
      <c r="D4153" s="12" t="str">
        <f t="shared" si="1842"/>
        <v>ITDPH</v>
      </c>
      <c r="E4153" s="10" t="str">
        <f t="shared" si="1844"/>
        <v>ITDPH</v>
      </c>
      <c r="F4153" s="10" t="s">
        <v>10</v>
      </c>
      <c r="G4153" s="10" t="s">
        <v>11</v>
      </c>
      <c r="H4153" s="10">
        <v>2015</v>
      </c>
      <c r="I4153" s="13">
        <f t="shared" si="1843"/>
        <v>1.797295314031111E-3</v>
      </c>
      <c r="J4153" s="13">
        <f t="shared" si="1845"/>
        <v>1.797295314031111E-3</v>
      </c>
      <c r="K4153" s="2">
        <v>2</v>
      </c>
    </row>
    <row r="4154" spans="3:11">
      <c r="C4154" s="2" t="s">
        <v>4545</v>
      </c>
      <c r="D4154" s="12" t="str">
        <f t="shared" si="1842"/>
        <v>ITDPH</v>
      </c>
      <c r="E4154" s="10" t="str">
        <f t="shared" si="1844"/>
        <v>ITDPH</v>
      </c>
      <c r="F4154" s="10" t="s">
        <v>10</v>
      </c>
      <c r="G4154" s="10" t="s">
        <v>11</v>
      </c>
      <c r="H4154" s="10">
        <v>2015</v>
      </c>
      <c r="I4154" s="13">
        <f t="shared" si="1843"/>
        <v>1.797295314031111E-3</v>
      </c>
      <c r="J4154" s="13">
        <f t="shared" si="1845"/>
        <v>1.797295314031111E-3</v>
      </c>
      <c r="K4154" s="2">
        <v>4</v>
      </c>
    </row>
    <row r="4155" spans="3:11">
      <c r="C4155" s="2" t="s">
        <v>4546</v>
      </c>
      <c r="D4155" s="12" t="str">
        <f t="shared" si="1842"/>
        <v>ITDSH</v>
      </c>
      <c r="E4155" s="10" t="str">
        <f t="shared" si="1844"/>
        <v>ITDSH</v>
      </c>
      <c r="F4155" s="10" t="s">
        <v>10</v>
      </c>
      <c r="G4155" s="10" t="s">
        <v>11</v>
      </c>
      <c r="H4155" s="10">
        <v>2015</v>
      </c>
      <c r="I4155" s="13">
        <f t="shared" si="1843"/>
        <v>2.0038976835589197E-3</v>
      </c>
      <c r="J4155" s="13">
        <f t="shared" si="1845"/>
        <v>2.0038976835589197E-3</v>
      </c>
      <c r="K4155" s="2">
        <v>0</v>
      </c>
    </row>
    <row r="4156" spans="3:11">
      <c r="C4156" s="2" t="s">
        <v>2271</v>
      </c>
      <c r="D4156" s="12" t="str">
        <f t="shared" si="1842"/>
        <v>ITDLA</v>
      </c>
      <c r="E4156" s="10" t="str">
        <f t="shared" si="1844"/>
        <v>ITDLA</v>
      </c>
      <c r="F4156" s="10" t="s">
        <v>10</v>
      </c>
      <c r="G4156" s="10" t="s">
        <v>11</v>
      </c>
      <c r="H4156" s="10">
        <v>2015</v>
      </c>
      <c r="I4156" s="13">
        <f t="shared" si="1843"/>
        <v>5.3542807070541543E-3</v>
      </c>
      <c r="J4156" s="13">
        <f t="shared" si="1845"/>
        <v>5.3542807070541543E-3</v>
      </c>
      <c r="K4156" s="2">
        <v>0</v>
      </c>
    </row>
    <row r="4157" spans="3:11">
      <c r="C4157" s="2" t="s">
        <v>2272</v>
      </c>
      <c r="D4157" s="12" t="str">
        <f t="shared" si="1842"/>
        <v>ITDEM</v>
      </c>
      <c r="E4157" s="10" t="str">
        <f t="shared" si="1844"/>
        <v>ITDEM</v>
      </c>
      <c r="F4157" s="10" t="s">
        <v>10</v>
      </c>
      <c r="G4157" s="10" t="s">
        <v>11</v>
      </c>
      <c r="H4157" s="10">
        <v>2015</v>
      </c>
      <c r="I4157" s="13">
        <f t="shared" si="1843"/>
        <v>1.6065869106935248E-3</v>
      </c>
      <c r="J4157" s="13">
        <f t="shared" si="1845"/>
        <v>1.6065869106935248E-3</v>
      </c>
      <c r="K4157" s="2">
        <v>0</v>
      </c>
    </row>
    <row r="4158" spans="3:11">
      <c r="C4158" s="2" t="s">
        <v>2273</v>
      </c>
      <c r="D4158" s="12" t="str">
        <f t="shared" si="1842"/>
        <v>ITDTF</v>
      </c>
      <c r="E4158" s="10" t="str">
        <f t="shared" si="1844"/>
        <v>ITDTF</v>
      </c>
      <c r="F4158" s="10" t="s">
        <v>10</v>
      </c>
      <c r="G4158" s="10" t="s">
        <v>11</v>
      </c>
      <c r="H4158" s="10">
        <v>2015</v>
      </c>
      <c r="I4158" s="13">
        <f t="shared" si="1843"/>
        <v>0</v>
      </c>
      <c r="J4158" s="13">
        <f t="shared" si="1845"/>
        <v>0</v>
      </c>
      <c r="K4158" s="2">
        <v>8</v>
      </c>
    </row>
    <row r="4159" spans="3:11">
      <c r="C4159" s="2" t="s">
        <v>4547</v>
      </c>
      <c r="D4159" s="12" t="str">
        <f t="shared" si="1842"/>
        <v>ITDPH</v>
      </c>
      <c r="E4159" s="10" t="str">
        <f t="shared" si="1844"/>
        <v>ITDPH</v>
      </c>
      <c r="F4159" s="10" t="s">
        <v>10</v>
      </c>
      <c r="G4159" s="10" t="s">
        <v>11</v>
      </c>
      <c r="H4159" s="10">
        <v>2015</v>
      </c>
      <c r="I4159" s="13">
        <f t="shared" si="1843"/>
        <v>1.7972953140311359E-3</v>
      </c>
      <c r="J4159" s="13">
        <f t="shared" si="1845"/>
        <v>1.7972953140311359E-3</v>
      </c>
      <c r="K4159" s="2">
        <v>2</v>
      </c>
    </row>
    <row r="4160" spans="3:11">
      <c r="C4160" s="2" t="s">
        <v>4547</v>
      </c>
      <c r="D4160" s="12" t="str">
        <f t="shared" si="1842"/>
        <v>ITDPH</v>
      </c>
      <c r="E4160" s="10" t="str">
        <f t="shared" si="1844"/>
        <v>ITDPH</v>
      </c>
      <c r="F4160" s="10" t="s">
        <v>10</v>
      </c>
      <c r="G4160" s="10" t="s">
        <v>11</v>
      </c>
      <c r="H4160" s="10">
        <v>2015</v>
      </c>
      <c r="I4160" s="13">
        <f t="shared" si="1843"/>
        <v>1.7972953140311359E-3</v>
      </c>
      <c r="J4160" s="13">
        <f t="shared" si="1845"/>
        <v>1.7972953140311359E-3</v>
      </c>
      <c r="K4160" s="2">
        <v>4</v>
      </c>
    </row>
    <row r="4161" spans="3:11">
      <c r="C4161" s="2" t="s">
        <v>4548</v>
      </c>
      <c r="D4161" s="12" t="str">
        <f t="shared" si="1842"/>
        <v>ITDSH</v>
      </c>
      <c r="E4161" s="10" t="str">
        <f t="shared" si="1844"/>
        <v>ITDSH</v>
      </c>
      <c r="F4161" s="10" t="s">
        <v>10</v>
      </c>
      <c r="G4161" s="10" t="s">
        <v>11</v>
      </c>
      <c r="H4161" s="10">
        <v>2015</v>
      </c>
      <c r="I4161" s="13">
        <f t="shared" si="1843"/>
        <v>2.0038976835589444E-3</v>
      </c>
      <c r="J4161" s="13">
        <f t="shared" si="1845"/>
        <v>2.0038976835589444E-3</v>
      </c>
      <c r="K4161" s="2">
        <v>0</v>
      </c>
    </row>
    <row r="4162" spans="3:11">
      <c r="C4162" s="2" t="s">
        <v>2274</v>
      </c>
      <c r="D4162" s="12" t="str">
        <f t="shared" si="1842"/>
        <v>ITDLA</v>
      </c>
      <c r="E4162" s="10" t="str">
        <f t="shared" si="1844"/>
        <v>ITDLA</v>
      </c>
      <c r="F4162" s="10" t="s">
        <v>10</v>
      </c>
      <c r="G4162" s="10" t="s">
        <v>11</v>
      </c>
      <c r="H4162" s="10">
        <v>2015</v>
      </c>
      <c r="I4162" s="13">
        <f t="shared" si="1843"/>
        <v>5.3542807070543043E-3</v>
      </c>
      <c r="J4162" s="13">
        <f t="shared" si="1845"/>
        <v>5.3542807070543043E-3</v>
      </c>
      <c r="K4162" s="2">
        <v>0</v>
      </c>
    </row>
    <row r="4163" spans="3:11">
      <c r="C4163" s="2" t="s">
        <v>2275</v>
      </c>
      <c r="D4163" s="12" t="str">
        <f t="shared" si="1842"/>
        <v>ITDEM</v>
      </c>
      <c r="E4163" s="10" t="str">
        <f t="shared" si="1844"/>
        <v>ITDEM</v>
      </c>
      <c r="F4163" s="10" t="s">
        <v>10</v>
      </c>
      <c r="G4163" s="10" t="s">
        <v>11</v>
      </c>
      <c r="H4163" s="10">
        <v>2015</v>
      </c>
      <c r="I4163" s="13">
        <f t="shared" si="1843"/>
        <v>1.6065869106935248E-3</v>
      </c>
      <c r="J4163" s="13">
        <f t="shared" si="1845"/>
        <v>1.6065869106935248E-3</v>
      </c>
      <c r="K4163" s="2">
        <v>0</v>
      </c>
    </row>
    <row r="4164" spans="3:11">
      <c r="C4164" s="2" t="s">
        <v>2276</v>
      </c>
      <c r="D4164" s="12" t="str">
        <f t="shared" si="1842"/>
        <v>ITDTF</v>
      </c>
      <c r="E4164" s="10" t="str">
        <f t="shared" si="1844"/>
        <v>ITDTF</v>
      </c>
      <c r="F4164" s="10" t="s">
        <v>10</v>
      </c>
      <c r="G4164" s="10" t="s">
        <v>11</v>
      </c>
      <c r="H4164" s="10">
        <v>2015</v>
      </c>
      <c r="I4164" s="13">
        <f t="shared" si="1843"/>
        <v>0</v>
      </c>
      <c r="J4164" s="13">
        <f t="shared" si="1845"/>
        <v>0</v>
      </c>
      <c r="K4164" s="2">
        <v>8</v>
      </c>
    </row>
    <row r="4165" spans="3:11">
      <c r="C4165" s="2" t="s">
        <v>4549</v>
      </c>
      <c r="D4165" s="12" t="str">
        <f t="shared" si="1842"/>
        <v>ITDPH</v>
      </c>
      <c r="E4165" s="10" t="str">
        <f t="shared" si="1844"/>
        <v>ITDPH</v>
      </c>
      <c r="F4165" s="10" t="s">
        <v>10</v>
      </c>
      <c r="G4165" s="10" t="s">
        <v>11</v>
      </c>
      <c r="H4165" s="10">
        <v>2015</v>
      </c>
      <c r="I4165" s="13">
        <f t="shared" si="1843"/>
        <v>1.797295314031111E-3</v>
      </c>
      <c r="J4165" s="13">
        <f t="shared" si="1845"/>
        <v>1.797295314031111E-3</v>
      </c>
      <c r="K4165" s="2">
        <v>2</v>
      </c>
    </row>
    <row r="4166" spans="3:11">
      <c r="C4166" s="2" t="s">
        <v>4549</v>
      </c>
      <c r="D4166" s="12" t="str">
        <f t="shared" si="1842"/>
        <v>ITDPH</v>
      </c>
      <c r="E4166" s="10" t="str">
        <f t="shared" si="1844"/>
        <v>ITDPH</v>
      </c>
      <c r="F4166" s="10" t="s">
        <v>10</v>
      </c>
      <c r="G4166" s="10" t="s">
        <v>11</v>
      </c>
      <c r="H4166" s="10">
        <v>2015</v>
      </c>
      <c r="I4166" s="13">
        <f t="shared" si="1843"/>
        <v>1.797295314031111E-3</v>
      </c>
      <c r="J4166" s="13">
        <f t="shared" si="1845"/>
        <v>1.797295314031111E-3</v>
      </c>
      <c r="K4166" s="2">
        <v>4</v>
      </c>
    </row>
    <row r="4167" spans="3:11">
      <c r="C4167" s="2" t="s">
        <v>4550</v>
      </c>
      <c r="D4167" s="12" t="str">
        <f t="shared" si="1842"/>
        <v>ITDSH</v>
      </c>
      <c r="E4167" s="10" t="str">
        <f t="shared" si="1844"/>
        <v>ITDSH</v>
      </c>
      <c r="F4167" s="10" t="s">
        <v>10</v>
      </c>
      <c r="G4167" s="10" t="s">
        <v>11</v>
      </c>
      <c r="H4167" s="10">
        <v>2015</v>
      </c>
      <c r="I4167" s="13">
        <f t="shared" si="1843"/>
        <v>2.0038976835589197E-3</v>
      </c>
      <c r="J4167" s="13">
        <f t="shared" si="1845"/>
        <v>2.0038976835589197E-3</v>
      </c>
      <c r="K4167" s="2">
        <v>0</v>
      </c>
    </row>
    <row r="4168" spans="3:11">
      <c r="C4168" s="2" t="s">
        <v>2277</v>
      </c>
      <c r="D4168" s="12" t="str">
        <f t="shared" ref="D4168:D4231" si="1846">"I"&amp;MID(C4168,4,1)&amp;"D"&amp;MID(C4168,9,2)</f>
        <v>ITDLA</v>
      </c>
      <c r="E4168" s="10" t="str">
        <f t="shared" si="1844"/>
        <v>ITDLA</v>
      </c>
      <c r="F4168" s="10" t="s">
        <v>10</v>
      </c>
      <c r="G4168" s="10" t="s">
        <v>11</v>
      </c>
      <c r="H4168" s="10">
        <v>2015</v>
      </c>
      <c r="I4168" s="13">
        <f t="shared" ref="I4168:I4231" si="1847">INDEX($AG$39:$BF$639,MATCH(IF(RIGHT(C4168,3)="100",RIGHT(C4168,6),RIGHT(C4168,5)),$AG$39:$AG$639,0),MATCH(MID(D4168,2,2),$AG$39:$BF$39,0))*$AI$19</f>
        <v>5.3542807070541048E-3</v>
      </c>
      <c r="J4168" s="13">
        <f t="shared" si="1845"/>
        <v>5.3542807070541048E-3</v>
      </c>
      <c r="K4168" s="2">
        <v>0</v>
      </c>
    </row>
    <row r="4169" spans="3:11">
      <c r="C4169" s="2" t="s">
        <v>2278</v>
      </c>
      <c r="D4169" s="12" t="str">
        <f t="shared" si="1846"/>
        <v>ITDEM</v>
      </c>
      <c r="E4169" s="10" t="str">
        <f t="shared" si="1844"/>
        <v>ITDEM</v>
      </c>
      <c r="F4169" s="10" t="s">
        <v>10</v>
      </c>
      <c r="G4169" s="10" t="s">
        <v>11</v>
      </c>
      <c r="H4169" s="10">
        <v>2015</v>
      </c>
      <c r="I4169" s="13">
        <f t="shared" si="1847"/>
        <v>1.6065869106935248E-3</v>
      </c>
      <c r="J4169" s="13">
        <f t="shared" si="1845"/>
        <v>1.6065869106935248E-3</v>
      </c>
      <c r="K4169" s="2">
        <v>0</v>
      </c>
    </row>
    <row r="4170" spans="3:11">
      <c r="C4170" s="2" t="s">
        <v>2279</v>
      </c>
      <c r="D4170" s="12" t="str">
        <f t="shared" si="1846"/>
        <v>ITDTF</v>
      </c>
      <c r="E4170" s="10" t="str">
        <f t="shared" si="1844"/>
        <v>ITDTF</v>
      </c>
      <c r="F4170" s="10" t="s">
        <v>10</v>
      </c>
      <c r="G4170" s="10" t="s">
        <v>11</v>
      </c>
      <c r="H4170" s="10">
        <v>2015</v>
      </c>
      <c r="I4170" s="13">
        <f t="shared" si="1847"/>
        <v>0</v>
      </c>
      <c r="J4170" s="13">
        <f t="shared" si="1845"/>
        <v>0</v>
      </c>
      <c r="K4170" s="2">
        <v>8</v>
      </c>
    </row>
    <row r="4171" spans="3:11">
      <c r="C4171" s="2" t="s">
        <v>4551</v>
      </c>
      <c r="D4171" s="12" t="str">
        <f t="shared" si="1846"/>
        <v>ITDPH</v>
      </c>
      <c r="E4171" s="10" t="str">
        <f t="shared" si="1844"/>
        <v>ITDPH</v>
      </c>
      <c r="F4171" s="10" t="s">
        <v>10</v>
      </c>
      <c r="G4171" s="10" t="s">
        <v>11</v>
      </c>
      <c r="H4171" s="10">
        <v>2015</v>
      </c>
      <c r="I4171" s="13">
        <f t="shared" si="1847"/>
        <v>1.797295314031111E-3</v>
      </c>
      <c r="J4171" s="13">
        <f t="shared" si="1845"/>
        <v>1.797295314031111E-3</v>
      </c>
      <c r="K4171" s="2">
        <v>2</v>
      </c>
    </row>
    <row r="4172" spans="3:11">
      <c r="C4172" s="2" t="s">
        <v>4551</v>
      </c>
      <c r="D4172" s="12" t="str">
        <f t="shared" si="1846"/>
        <v>ITDPH</v>
      </c>
      <c r="E4172" s="10" t="str">
        <f t="shared" si="1844"/>
        <v>ITDPH</v>
      </c>
      <c r="F4172" s="10" t="s">
        <v>10</v>
      </c>
      <c r="G4172" s="10" t="s">
        <v>11</v>
      </c>
      <c r="H4172" s="10">
        <v>2015</v>
      </c>
      <c r="I4172" s="13">
        <f t="shared" si="1847"/>
        <v>1.797295314031111E-3</v>
      </c>
      <c r="J4172" s="13">
        <f t="shared" si="1845"/>
        <v>1.797295314031111E-3</v>
      </c>
      <c r="K4172" s="2">
        <v>4</v>
      </c>
    </row>
    <row r="4173" spans="3:11">
      <c r="C4173" s="2" t="s">
        <v>4552</v>
      </c>
      <c r="D4173" s="12" t="str">
        <f t="shared" si="1846"/>
        <v>ITDSH</v>
      </c>
      <c r="E4173" s="10" t="str">
        <f t="shared" si="1844"/>
        <v>ITDSH</v>
      </c>
      <c r="F4173" s="10" t="s">
        <v>10</v>
      </c>
      <c r="G4173" s="10" t="s">
        <v>11</v>
      </c>
      <c r="H4173" s="10">
        <v>2015</v>
      </c>
      <c r="I4173" s="13">
        <f t="shared" si="1847"/>
        <v>2.0038976835589197E-3</v>
      </c>
      <c r="J4173" s="13">
        <f t="shared" si="1845"/>
        <v>2.0038976835589197E-3</v>
      </c>
      <c r="K4173" s="2">
        <v>0</v>
      </c>
    </row>
    <row r="4174" spans="3:11">
      <c r="C4174" s="2" t="s">
        <v>2280</v>
      </c>
      <c r="D4174" s="12" t="str">
        <f t="shared" si="1846"/>
        <v>ITDLA</v>
      </c>
      <c r="E4174" s="10" t="str">
        <f t="shared" si="1844"/>
        <v>ITDLA</v>
      </c>
      <c r="F4174" s="10" t="s">
        <v>10</v>
      </c>
      <c r="G4174" s="10" t="s">
        <v>11</v>
      </c>
      <c r="H4174" s="10">
        <v>2015</v>
      </c>
      <c r="I4174" s="13">
        <f t="shared" si="1847"/>
        <v>5.3542807070541048E-3</v>
      </c>
      <c r="J4174" s="13">
        <f t="shared" si="1845"/>
        <v>5.3542807070541048E-3</v>
      </c>
      <c r="K4174" s="2">
        <v>0</v>
      </c>
    </row>
    <row r="4175" spans="3:11">
      <c r="C4175" s="2" t="s">
        <v>2281</v>
      </c>
      <c r="D4175" s="12" t="str">
        <f t="shared" si="1846"/>
        <v>ITDEM</v>
      </c>
      <c r="E4175" s="10" t="str">
        <f t="shared" si="1844"/>
        <v>ITDEM</v>
      </c>
      <c r="F4175" s="10" t="s">
        <v>10</v>
      </c>
      <c r="G4175" s="10" t="s">
        <v>11</v>
      </c>
      <c r="H4175" s="10">
        <v>2015</v>
      </c>
      <c r="I4175" s="13">
        <f t="shared" si="1847"/>
        <v>1.6065869106935248E-3</v>
      </c>
      <c r="J4175" s="13">
        <f t="shared" si="1845"/>
        <v>1.6065869106935248E-3</v>
      </c>
      <c r="K4175" s="2">
        <v>0</v>
      </c>
    </row>
    <row r="4176" spans="3:11">
      <c r="C4176" s="2" t="s">
        <v>2282</v>
      </c>
      <c r="D4176" s="12" t="str">
        <f t="shared" si="1846"/>
        <v>ITDTF</v>
      </c>
      <c r="E4176" s="10" t="str">
        <f t="shared" si="1844"/>
        <v>ITDTF</v>
      </c>
      <c r="F4176" s="10" t="s">
        <v>10</v>
      </c>
      <c r="G4176" s="10" t="s">
        <v>11</v>
      </c>
      <c r="H4176" s="10">
        <v>2015</v>
      </c>
      <c r="I4176" s="13">
        <f t="shared" si="1847"/>
        <v>0</v>
      </c>
      <c r="J4176" s="13">
        <f t="shared" si="1845"/>
        <v>0</v>
      </c>
      <c r="K4176" s="2">
        <v>8</v>
      </c>
    </row>
    <row r="4177" spans="3:11">
      <c r="C4177" s="2" t="s">
        <v>4553</v>
      </c>
      <c r="D4177" s="12" t="str">
        <f t="shared" si="1846"/>
        <v>ITDPH</v>
      </c>
      <c r="E4177" s="10" t="str">
        <f t="shared" si="1844"/>
        <v>ITDPH</v>
      </c>
      <c r="F4177" s="10" t="s">
        <v>10</v>
      </c>
      <c r="G4177" s="10" t="s">
        <v>11</v>
      </c>
      <c r="H4177" s="10">
        <v>2015</v>
      </c>
      <c r="I4177" s="13">
        <f t="shared" si="1847"/>
        <v>1.797295314031111E-3</v>
      </c>
      <c r="J4177" s="13">
        <f t="shared" si="1845"/>
        <v>1.797295314031111E-3</v>
      </c>
      <c r="K4177" s="2">
        <v>2</v>
      </c>
    </row>
    <row r="4178" spans="3:11">
      <c r="C4178" s="2" t="s">
        <v>4553</v>
      </c>
      <c r="D4178" s="12" t="str">
        <f t="shared" si="1846"/>
        <v>ITDPH</v>
      </c>
      <c r="E4178" s="10" t="str">
        <f t="shared" si="1844"/>
        <v>ITDPH</v>
      </c>
      <c r="F4178" s="10" t="s">
        <v>10</v>
      </c>
      <c r="G4178" s="10" t="s">
        <v>11</v>
      </c>
      <c r="H4178" s="10">
        <v>2015</v>
      </c>
      <c r="I4178" s="13">
        <f t="shared" si="1847"/>
        <v>1.797295314031111E-3</v>
      </c>
      <c r="J4178" s="13">
        <f t="shared" si="1845"/>
        <v>1.797295314031111E-3</v>
      </c>
      <c r="K4178" s="2">
        <v>4</v>
      </c>
    </row>
    <row r="4179" spans="3:11">
      <c r="C4179" s="2" t="s">
        <v>4554</v>
      </c>
      <c r="D4179" s="12" t="str">
        <f t="shared" si="1846"/>
        <v>ITDSH</v>
      </c>
      <c r="E4179" s="10" t="str">
        <f t="shared" si="1844"/>
        <v>ITDSH</v>
      </c>
      <c r="F4179" s="10" t="s">
        <v>10</v>
      </c>
      <c r="G4179" s="10" t="s">
        <v>11</v>
      </c>
      <c r="H4179" s="10">
        <v>2015</v>
      </c>
      <c r="I4179" s="13">
        <f t="shared" si="1847"/>
        <v>2.0038976835589197E-3</v>
      </c>
      <c r="J4179" s="13">
        <f t="shared" si="1845"/>
        <v>2.0038976835589197E-3</v>
      </c>
      <c r="K4179" s="2">
        <v>0</v>
      </c>
    </row>
    <row r="4180" spans="3:11">
      <c r="C4180" s="2" t="s">
        <v>2283</v>
      </c>
      <c r="D4180" s="12" t="str">
        <f t="shared" si="1846"/>
        <v>ITDLA</v>
      </c>
      <c r="E4180" s="10" t="str">
        <f t="shared" si="1844"/>
        <v>ITDLA</v>
      </c>
      <c r="F4180" s="10" t="s">
        <v>10</v>
      </c>
      <c r="G4180" s="10" t="s">
        <v>11</v>
      </c>
      <c r="H4180" s="10">
        <v>2015</v>
      </c>
      <c r="I4180" s="13">
        <f t="shared" si="1847"/>
        <v>5.3542807070543043E-3</v>
      </c>
      <c r="J4180" s="13">
        <f t="shared" si="1845"/>
        <v>5.3542807070543043E-3</v>
      </c>
      <c r="K4180" s="2">
        <v>0</v>
      </c>
    </row>
    <row r="4181" spans="3:11">
      <c r="C4181" s="2" t="s">
        <v>2284</v>
      </c>
      <c r="D4181" s="12" t="str">
        <f t="shared" si="1846"/>
        <v>ITDEM</v>
      </c>
      <c r="E4181" s="10" t="str">
        <f t="shared" si="1844"/>
        <v>ITDEM</v>
      </c>
      <c r="F4181" s="10" t="s">
        <v>10</v>
      </c>
      <c r="G4181" s="10" t="s">
        <v>11</v>
      </c>
      <c r="H4181" s="10">
        <v>2015</v>
      </c>
      <c r="I4181" s="13">
        <f t="shared" si="1847"/>
        <v>1.6065869106935248E-3</v>
      </c>
      <c r="J4181" s="13">
        <f t="shared" si="1845"/>
        <v>1.6065869106935248E-3</v>
      </c>
      <c r="K4181" s="2">
        <v>0</v>
      </c>
    </row>
    <row r="4182" spans="3:11">
      <c r="C4182" s="2" t="s">
        <v>2285</v>
      </c>
      <c r="D4182" s="12" t="str">
        <f t="shared" si="1846"/>
        <v>ITDTF</v>
      </c>
      <c r="E4182" s="10" t="str">
        <f t="shared" si="1844"/>
        <v>ITDTF</v>
      </c>
      <c r="F4182" s="10" t="s">
        <v>10</v>
      </c>
      <c r="G4182" s="10" t="s">
        <v>11</v>
      </c>
      <c r="H4182" s="10">
        <v>2015</v>
      </c>
      <c r="I4182" s="13">
        <f t="shared" si="1847"/>
        <v>0</v>
      </c>
      <c r="J4182" s="13">
        <f t="shared" si="1845"/>
        <v>0</v>
      </c>
      <c r="K4182" s="2">
        <v>8</v>
      </c>
    </row>
    <row r="4183" spans="3:11">
      <c r="C4183" s="2" t="s">
        <v>4555</v>
      </c>
      <c r="D4183" s="12" t="str">
        <f t="shared" si="1846"/>
        <v>ITDPH</v>
      </c>
      <c r="E4183" s="10" t="str">
        <f t="shared" si="1844"/>
        <v>ITDPH</v>
      </c>
      <c r="F4183" s="10" t="s">
        <v>10</v>
      </c>
      <c r="G4183" s="10" t="s">
        <v>11</v>
      </c>
      <c r="H4183" s="10">
        <v>2015</v>
      </c>
      <c r="I4183" s="13">
        <f t="shared" si="1847"/>
        <v>1.797295314031111E-3</v>
      </c>
      <c r="J4183" s="13">
        <f t="shared" si="1845"/>
        <v>1.797295314031111E-3</v>
      </c>
      <c r="K4183" s="2">
        <v>2</v>
      </c>
    </row>
    <row r="4184" spans="3:11">
      <c r="C4184" s="2" t="s">
        <v>4555</v>
      </c>
      <c r="D4184" s="12" t="str">
        <f t="shared" si="1846"/>
        <v>ITDPH</v>
      </c>
      <c r="E4184" s="10" t="str">
        <f t="shared" ref="E4184:E4206" si="1848">D4184</f>
        <v>ITDPH</v>
      </c>
      <c r="F4184" s="10" t="s">
        <v>10</v>
      </c>
      <c r="G4184" s="10" t="s">
        <v>11</v>
      </c>
      <c r="H4184" s="10">
        <v>2015</v>
      </c>
      <c r="I4184" s="13">
        <f t="shared" si="1847"/>
        <v>1.797295314031111E-3</v>
      </c>
      <c r="J4184" s="13">
        <f t="shared" si="1845"/>
        <v>1.797295314031111E-3</v>
      </c>
      <c r="K4184" s="2">
        <v>4</v>
      </c>
    </row>
    <row r="4185" spans="3:11">
      <c r="C4185" s="2" t="s">
        <v>4556</v>
      </c>
      <c r="D4185" s="12" t="str">
        <f t="shared" si="1846"/>
        <v>ITDSH</v>
      </c>
      <c r="E4185" s="10" t="str">
        <f t="shared" si="1848"/>
        <v>ITDSH</v>
      </c>
      <c r="F4185" s="10" t="s">
        <v>10</v>
      </c>
      <c r="G4185" s="10" t="s">
        <v>11</v>
      </c>
      <c r="H4185" s="10">
        <v>2015</v>
      </c>
      <c r="I4185" s="13">
        <f t="shared" si="1847"/>
        <v>2.0038976835589323E-3</v>
      </c>
      <c r="J4185" s="13">
        <f t="shared" si="1845"/>
        <v>2.0038976835589323E-3</v>
      </c>
      <c r="K4185" s="2">
        <v>0</v>
      </c>
    </row>
    <row r="4186" spans="3:11">
      <c r="C4186" s="2" t="s">
        <v>2286</v>
      </c>
      <c r="D4186" s="12" t="str">
        <f t="shared" si="1846"/>
        <v>ITDLA</v>
      </c>
      <c r="E4186" s="10" t="str">
        <f t="shared" si="1848"/>
        <v>ITDLA</v>
      </c>
      <c r="F4186" s="10" t="s">
        <v>10</v>
      </c>
      <c r="G4186" s="10" t="s">
        <v>11</v>
      </c>
      <c r="H4186" s="10">
        <v>2015</v>
      </c>
      <c r="I4186" s="13">
        <f t="shared" si="1847"/>
        <v>5.3542807070541048E-3</v>
      </c>
      <c r="J4186" s="13">
        <f t="shared" si="1845"/>
        <v>5.3542807070541048E-3</v>
      </c>
      <c r="K4186" s="2">
        <v>0</v>
      </c>
    </row>
    <row r="4187" spans="3:11">
      <c r="C4187" s="2" t="s">
        <v>2287</v>
      </c>
      <c r="D4187" s="12" t="str">
        <f t="shared" si="1846"/>
        <v>ITDEM</v>
      </c>
      <c r="E4187" s="10" t="str">
        <f t="shared" si="1848"/>
        <v>ITDEM</v>
      </c>
      <c r="F4187" s="10" t="s">
        <v>10</v>
      </c>
      <c r="G4187" s="10" t="s">
        <v>11</v>
      </c>
      <c r="H4187" s="10">
        <v>2015</v>
      </c>
      <c r="I4187" s="13">
        <f t="shared" si="1847"/>
        <v>1.6065869106935248E-3</v>
      </c>
      <c r="J4187" s="13">
        <f t="shared" si="1845"/>
        <v>1.6065869106935248E-3</v>
      </c>
      <c r="K4187" s="2">
        <v>0</v>
      </c>
    </row>
    <row r="4188" spans="3:11">
      <c r="C4188" s="2" t="s">
        <v>2288</v>
      </c>
      <c r="D4188" s="12" t="str">
        <f t="shared" si="1846"/>
        <v>ITDTF</v>
      </c>
      <c r="E4188" s="10" t="str">
        <f t="shared" si="1848"/>
        <v>ITDTF</v>
      </c>
      <c r="F4188" s="10" t="s">
        <v>10</v>
      </c>
      <c r="G4188" s="10" t="s">
        <v>11</v>
      </c>
      <c r="H4188" s="10">
        <v>2015</v>
      </c>
      <c r="I4188" s="13">
        <f t="shared" si="1847"/>
        <v>0</v>
      </c>
      <c r="J4188" s="13">
        <f t="shared" si="1845"/>
        <v>0</v>
      </c>
      <c r="K4188" s="2">
        <v>8</v>
      </c>
    </row>
    <row r="4189" spans="3:11">
      <c r="C4189" s="2" t="s">
        <v>4557</v>
      </c>
      <c r="D4189" s="12" t="str">
        <f t="shared" si="1846"/>
        <v>ITDPH</v>
      </c>
      <c r="E4189" s="10" t="str">
        <f t="shared" si="1848"/>
        <v>ITDPH</v>
      </c>
      <c r="F4189" s="10" t="s">
        <v>10</v>
      </c>
      <c r="G4189" s="10" t="s">
        <v>11</v>
      </c>
      <c r="H4189" s="10">
        <v>2015</v>
      </c>
      <c r="I4189" s="13">
        <f t="shared" si="1847"/>
        <v>1.7972953140311611E-3</v>
      </c>
      <c r="J4189" s="13">
        <f t="shared" si="1845"/>
        <v>1.7972953140311611E-3</v>
      </c>
      <c r="K4189" s="2">
        <v>1</v>
      </c>
    </row>
    <row r="4190" spans="3:11">
      <c r="C4190" s="2" t="s">
        <v>4557</v>
      </c>
      <c r="D4190" s="12" t="str">
        <f t="shared" si="1846"/>
        <v>ITDPH</v>
      </c>
      <c r="E4190" s="10" t="str">
        <f t="shared" si="1848"/>
        <v>ITDPH</v>
      </c>
      <c r="F4190" s="10" t="s">
        <v>10</v>
      </c>
      <c r="G4190" s="10" t="s">
        <v>11</v>
      </c>
      <c r="H4190" s="10">
        <v>2015</v>
      </c>
      <c r="I4190" s="13">
        <f t="shared" si="1847"/>
        <v>1.7972953140311611E-3</v>
      </c>
      <c r="J4190" s="13">
        <f t="shared" si="1845"/>
        <v>1.7972953140311611E-3</v>
      </c>
      <c r="K4190" s="2">
        <v>4</v>
      </c>
    </row>
    <row r="4191" spans="3:11">
      <c r="C4191" s="2" t="s">
        <v>4558</v>
      </c>
      <c r="D4191" s="12" t="str">
        <f t="shared" si="1846"/>
        <v>ITDSH</v>
      </c>
      <c r="E4191" s="10" t="str">
        <f t="shared" si="1848"/>
        <v>ITDSH</v>
      </c>
      <c r="F4191" s="10" t="s">
        <v>10</v>
      </c>
      <c r="G4191" s="10" t="s">
        <v>11</v>
      </c>
      <c r="H4191" s="10">
        <v>2015</v>
      </c>
      <c r="I4191" s="13">
        <f t="shared" si="1847"/>
        <v>2.0038976835589696E-3</v>
      </c>
      <c r="J4191" s="13">
        <f t="shared" si="1845"/>
        <v>2.0038976835589696E-3</v>
      </c>
      <c r="K4191" s="2">
        <v>0</v>
      </c>
    </row>
    <row r="4192" spans="3:11">
      <c r="C4192" s="2" t="s">
        <v>2289</v>
      </c>
      <c r="D4192" s="12" t="str">
        <f t="shared" si="1846"/>
        <v>ITDLA</v>
      </c>
      <c r="E4192" s="10" t="str">
        <f t="shared" si="1848"/>
        <v>ITDLA</v>
      </c>
      <c r="F4192" s="10" t="s">
        <v>10</v>
      </c>
      <c r="G4192" s="10" t="s">
        <v>11</v>
      </c>
      <c r="H4192" s="10">
        <v>2015</v>
      </c>
      <c r="I4192" s="13">
        <f t="shared" si="1847"/>
        <v>5.3542807070543043E-3</v>
      </c>
      <c r="J4192" s="13">
        <f t="shared" si="1845"/>
        <v>5.3542807070543043E-3</v>
      </c>
      <c r="K4192" s="2">
        <v>0</v>
      </c>
    </row>
    <row r="4193" spans="3:11">
      <c r="C4193" s="2" t="s">
        <v>2290</v>
      </c>
      <c r="D4193" s="12" t="str">
        <f t="shared" si="1846"/>
        <v>ITDEM</v>
      </c>
      <c r="E4193" s="10" t="str">
        <f t="shared" si="1848"/>
        <v>ITDEM</v>
      </c>
      <c r="F4193" s="10" t="s">
        <v>10</v>
      </c>
      <c r="G4193" s="10" t="s">
        <v>11</v>
      </c>
      <c r="H4193" s="10">
        <v>2015</v>
      </c>
      <c r="I4193" s="13">
        <f t="shared" si="1847"/>
        <v>1.6065869106935248E-3</v>
      </c>
      <c r="J4193" s="13">
        <f t="shared" si="1845"/>
        <v>1.6065869106935248E-3</v>
      </c>
      <c r="K4193" s="2">
        <v>0</v>
      </c>
    </row>
    <row r="4194" spans="3:11">
      <c r="C4194" s="2" t="s">
        <v>2291</v>
      </c>
      <c r="D4194" s="12" t="str">
        <f t="shared" si="1846"/>
        <v>ITDTF</v>
      </c>
      <c r="E4194" s="10" t="str">
        <f t="shared" si="1848"/>
        <v>ITDTF</v>
      </c>
      <c r="F4194" s="10" t="s">
        <v>10</v>
      </c>
      <c r="G4194" s="10" t="s">
        <v>11</v>
      </c>
      <c r="H4194" s="10">
        <v>2015</v>
      </c>
      <c r="I4194" s="13">
        <f t="shared" si="1847"/>
        <v>0</v>
      </c>
      <c r="J4194" s="13">
        <f t="shared" si="1845"/>
        <v>0</v>
      </c>
      <c r="K4194" s="2">
        <v>8</v>
      </c>
    </row>
    <row r="4195" spans="3:11">
      <c r="C4195" s="2" t="s">
        <v>4559</v>
      </c>
      <c r="D4195" s="12" t="str">
        <f t="shared" si="1846"/>
        <v>ITDPH</v>
      </c>
      <c r="E4195" s="10" t="str">
        <f t="shared" si="1848"/>
        <v>ITDPH</v>
      </c>
      <c r="F4195" s="10" t="s">
        <v>10</v>
      </c>
      <c r="G4195" s="10" t="s">
        <v>11</v>
      </c>
      <c r="H4195" s="10">
        <v>2015</v>
      </c>
      <c r="I4195" s="13">
        <f t="shared" si="1847"/>
        <v>1.797295314031111E-3</v>
      </c>
      <c r="J4195" s="13">
        <f t="shared" si="1845"/>
        <v>1.797295314031111E-3</v>
      </c>
      <c r="K4195" s="2">
        <v>1</v>
      </c>
    </row>
    <row r="4196" spans="3:11">
      <c r="C4196" s="2" t="s">
        <v>4559</v>
      </c>
      <c r="D4196" s="12" t="str">
        <f t="shared" si="1846"/>
        <v>ITDPH</v>
      </c>
      <c r="E4196" s="10" t="str">
        <f t="shared" si="1848"/>
        <v>ITDPH</v>
      </c>
      <c r="F4196" s="10" t="s">
        <v>10</v>
      </c>
      <c r="G4196" s="10" t="s">
        <v>11</v>
      </c>
      <c r="H4196" s="10">
        <v>2015</v>
      </c>
      <c r="I4196" s="13">
        <f t="shared" si="1847"/>
        <v>1.797295314031111E-3</v>
      </c>
      <c r="J4196" s="13">
        <f t="shared" si="1845"/>
        <v>1.797295314031111E-3</v>
      </c>
      <c r="K4196" s="2">
        <v>4</v>
      </c>
    </row>
    <row r="4197" spans="3:11">
      <c r="C4197" s="2" t="s">
        <v>4560</v>
      </c>
      <c r="D4197" s="12" t="str">
        <f t="shared" si="1846"/>
        <v>ITDSH</v>
      </c>
      <c r="E4197" s="10" t="str">
        <f t="shared" si="1848"/>
        <v>ITDSH</v>
      </c>
      <c r="F4197" s="10" t="s">
        <v>10</v>
      </c>
      <c r="G4197" s="10" t="s">
        <v>11</v>
      </c>
      <c r="H4197" s="10">
        <v>2015</v>
      </c>
      <c r="I4197" s="13">
        <f t="shared" si="1847"/>
        <v>2.0038976835589197E-3</v>
      </c>
      <c r="J4197" s="13">
        <f t="shared" si="1845"/>
        <v>2.0038976835589197E-3</v>
      </c>
      <c r="K4197" s="2">
        <v>0</v>
      </c>
    </row>
    <row r="4198" spans="3:11">
      <c r="C4198" s="2" t="s">
        <v>2292</v>
      </c>
      <c r="D4198" s="12" t="str">
        <f t="shared" si="1846"/>
        <v>ITDLA</v>
      </c>
      <c r="E4198" s="10" t="str">
        <f t="shared" si="1848"/>
        <v>ITDLA</v>
      </c>
      <c r="F4198" s="10" t="s">
        <v>10</v>
      </c>
      <c r="G4198" s="10" t="s">
        <v>11</v>
      </c>
      <c r="H4198" s="10">
        <v>2015</v>
      </c>
      <c r="I4198" s="13">
        <f t="shared" si="1847"/>
        <v>5.3542807070541048E-3</v>
      </c>
      <c r="J4198" s="13">
        <f t="shared" si="1845"/>
        <v>5.3542807070541048E-3</v>
      </c>
      <c r="K4198" s="2">
        <v>0</v>
      </c>
    </row>
    <row r="4199" spans="3:11">
      <c r="C4199" s="2" t="s">
        <v>2293</v>
      </c>
      <c r="D4199" s="12" t="str">
        <f t="shared" si="1846"/>
        <v>ITDEM</v>
      </c>
      <c r="E4199" s="10" t="str">
        <f t="shared" si="1848"/>
        <v>ITDEM</v>
      </c>
      <c r="F4199" s="10" t="s">
        <v>10</v>
      </c>
      <c r="G4199" s="10" t="s">
        <v>11</v>
      </c>
      <c r="H4199" s="10">
        <v>2015</v>
      </c>
      <c r="I4199" s="13">
        <f t="shared" si="1847"/>
        <v>1.6065869106935248E-3</v>
      </c>
      <c r="J4199" s="13">
        <f t="shared" si="1845"/>
        <v>1.6065869106935248E-3</v>
      </c>
      <c r="K4199" s="2">
        <v>0</v>
      </c>
    </row>
    <row r="4200" spans="3:11">
      <c r="C4200" s="2" t="s">
        <v>2294</v>
      </c>
      <c r="D4200" s="12" t="str">
        <f t="shared" si="1846"/>
        <v>ITDTF</v>
      </c>
      <c r="E4200" s="10" t="str">
        <f t="shared" si="1848"/>
        <v>ITDTF</v>
      </c>
      <c r="F4200" s="10" t="s">
        <v>10</v>
      </c>
      <c r="G4200" s="10" t="s">
        <v>11</v>
      </c>
      <c r="H4200" s="10">
        <v>2015</v>
      </c>
      <c r="I4200" s="13">
        <f t="shared" si="1847"/>
        <v>0</v>
      </c>
      <c r="J4200" s="13">
        <f t="shared" si="1845"/>
        <v>0</v>
      </c>
      <c r="K4200" s="2">
        <v>8</v>
      </c>
    </row>
    <row r="4201" spans="3:11">
      <c r="C4201" s="2" t="s">
        <v>4561</v>
      </c>
      <c r="D4201" s="12" t="str">
        <f t="shared" si="1846"/>
        <v>ITDPH</v>
      </c>
      <c r="E4201" s="10" t="str">
        <f t="shared" si="1848"/>
        <v>ITDPH</v>
      </c>
      <c r="F4201" s="10" t="s">
        <v>10</v>
      </c>
      <c r="G4201" s="10" t="s">
        <v>11</v>
      </c>
      <c r="H4201" s="10">
        <v>2015</v>
      </c>
      <c r="I4201" s="13">
        <f t="shared" si="1847"/>
        <v>1.797295314031111E-3</v>
      </c>
      <c r="J4201" s="13">
        <f t="shared" si="1845"/>
        <v>1.797295314031111E-3</v>
      </c>
      <c r="K4201" s="2">
        <v>1</v>
      </c>
    </row>
    <row r="4202" spans="3:11">
      <c r="C4202" s="2" t="s">
        <v>4561</v>
      </c>
      <c r="D4202" s="12" t="str">
        <f t="shared" si="1846"/>
        <v>ITDPH</v>
      </c>
      <c r="E4202" s="10" t="str">
        <f t="shared" si="1848"/>
        <v>ITDPH</v>
      </c>
      <c r="F4202" s="10" t="s">
        <v>10</v>
      </c>
      <c r="G4202" s="10" t="s">
        <v>11</v>
      </c>
      <c r="H4202" s="10">
        <v>2015</v>
      </c>
      <c r="I4202" s="13">
        <f t="shared" si="1847"/>
        <v>1.797295314031111E-3</v>
      </c>
      <c r="J4202" s="13">
        <f t="shared" si="1845"/>
        <v>1.797295314031111E-3</v>
      </c>
      <c r="K4202" s="2">
        <v>4</v>
      </c>
    </row>
    <row r="4203" spans="3:11">
      <c r="C4203" s="2" t="s">
        <v>4562</v>
      </c>
      <c r="D4203" s="12" t="str">
        <f t="shared" si="1846"/>
        <v>ITDSH</v>
      </c>
      <c r="E4203" s="10" t="str">
        <f t="shared" si="1848"/>
        <v>ITDSH</v>
      </c>
      <c r="F4203" s="10" t="s">
        <v>10</v>
      </c>
      <c r="G4203" s="10" t="s">
        <v>11</v>
      </c>
      <c r="H4203" s="10">
        <v>2015</v>
      </c>
      <c r="I4203" s="13">
        <f t="shared" si="1847"/>
        <v>2.0038976835589197E-3</v>
      </c>
      <c r="J4203" s="13">
        <f t="shared" si="1845"/>
        <v>2.0038976835589197E-3</v>
      </c>
      <c r="K4203" s="2">
        <v>0</v>
      </c>
    </row>
    <row r="4204" spans="3:11">
      <c r="C4204" s="2" t="s">
        <v>2295</v>
      </c>
      <c r="D4204" s="12" t="str">
        <f t="shared" si="1846"/>
        <v>ITDLA</v>
      </c>
      <c r="E4204" s="10" t="str">
        <f t="shared" si="1848"/>
        <v>ITDLA</v>
      </c>
      <c r="F4204" s="10" t="s">
        <v>10</v>
      </c>
      <c r="G4204" s="10" t="s">
        <v>11</v>
      </c>
      <c r="H4204" s="10">
        <v>2015</v>
      </c>
      <c r="I4204" s="13">
        <f t="shared" si="1847"/>
        <v>5.3542807070543043E-3</v>
      </c>
      <c r="J4204" s="13">
        <f t="shared" si="1845"/>
        <v>5.3542807070543043E-3</v>
      </c>
      <c r="K4204" s="2">
        <v>0</v>
      </c>
    </row>
    <row r="4205" spans="3:11">
      <c r="C4205" s="2" t="s">
        <v>2296</v>
      </c>
      <c r="D4205" s="12" t="str">
        <f t="shared" si="1846"/>
        <v>ITDEM</v>
      </c>
      <c r="E4205" s="10" t="str">
        <f t="shared" si="1848"/>
        <v>ITDEM</v>
      </c>
      <c r="F4205" s="10" t="s">
        <v>10</v>
      </c>
      <c r="G4205" s="10" t="s">
        <v>11</v>
      </c>
      <c r="H4205" s="10">
        <v>2015</v>
      </c>
      <c r="I4205" s="13">
        <f t="shared" si="1847"/>
        <v>1.6065869106935248E-3</v>
      </c>
      <c r="J4205" s="13">
        <f t="shared" si="1845"/>
        <v>1.6065869106935248E-3</v>
      </c>
      <c r="K4205" s="2">
        <v>0</v>
      </c>
    </row>
    <row r="4206" spans="3:11" ht="13.8" thickBot="1">
      <c r="C4206" s="2" t="s">
        <v>2297</v>
      </c>
      <c r="D4206" s="127" t="str">
        <f t="shared" si="1846"/>
        <v>ITDTF</v>
      </c>
      <c r="E4206" s="128" t="str">
        <f t="shared" si="1848"/>
        <v>ITDTF</v>
      </c>
      <c r="F4206" s="128" t="s">
        <v>10</v>
      </c>
      <c r="G4206" s="128" t="s">
        <v>11</v>
      </c>
      <c r="H4206" s="128">
        <v>2015</v>
      </c>
      <c r="I4206" s="13">
        <f t="shared" si="1847"/>
        <v>0</v>
      </c>
      <c r="J4206" s="126">
        <f t="shared" si="1845"/>
        <v>0</v>
      </c>
      <c r="K4206" s="2">
        <v>8</v>
      </c>
    </row>
    <row r="4207" spans="3:11">
      <c r="C4207" s="2" t="s">
        <v>4563</v>
      </c>
      <c r="D4207" s="12" t="str">
        <f t="shared" si="1846"/>
        <v>INDPH</v>
      </c>
      <c r="E4207" s="10" t="str">
        <f>D4207</f>
        <v>INDPH</v>
      </c>
      <c r="F4207" s="10" t="s">
        <v>10</v>
      </c>
      <c r="G4207" s="10" t="s">
        <v>11</v>
      </c>
      <c r="H4207" s="10">
        <v>2015</v>
      </c>
      <c r="I4207" s="13">
        <f t="shared" si="1847"/>
        <v>9.1704131446426252E-4</v>
      </c>
      <c r="J4207" s="13">
        <f>I4207</f>
        <v>9.1704131446426252E-4</v>
      </c>
      <c r="K4207" s="2">
        <v>8</v>
      </c>
    </row>
    <row r="4208" spans="3:11">
      <c r="C4208" s="2" t="s">
        <v>4563</v>
      </c>
      <c r="D4208" s="12" t="str">
        <f t="shared" si="1846"/>
        <v>INDPH</v>
      </c>
      <c r="E4208" s="10" t="str">
        <f t="shared" ref="E4208:E4271" si="1849">D4208</f>
        <v>INDPH</v>
      </c>
      <c r="F4208" s="10" t="s">
        <v>10</v>
      </c>
      <c r="G4208" s="10" t="s">
        <v>11</v>
      </c>
      <c r="H4208" s="10">
        <v>2015</v>
      </c>
      <c r="I4208" s="13">
        <f t="shared" si="1847"/>
        <v>9.1704131446426252E-4</v>
      </c>
      <c r="J4208" s="13">
        <f t="shared" ref="J4208:J4266" si="1850">I4208</f>
        <v>9.1704131446426252E-4</v>
      </c>
      <c r="K4208" s="2">
        <v>8</v>
      </c>
    </row>
    <row r="4209" spans="3:11">
      <c r="C4209" s="2" t="s">
        <v>4564</v>
      </c>
      <c r="D4209" s="12" t="str">
        <f t="shared" si="1846"/>
        <v>INDSH</v>
      </c>
      <c r="E4209" s="10" t="str">
        <f t="shared" si="1849"/>
        <v>INDSH</v>
      </c>
      <c r="F4209" s="10" t="s">
        <v>10</v>
      </c>
      <c r="G4209" s="10" t="s">
        <v>11</v>
      </c>
      <c r="H4209" s="10">
        <v>2015</v>
      </c>
      <c r="I4209" s="13">
        <f t="shared" si="1847"/>
        <v>0</v>
      </c>
      <c r="J4209" s="13">
        <f t="shared" si="1850"/>
        <v>0</v>
      </c>
      <c r="K4209" s="2">
        <v>8</v>
      </c>
    </row>
    <row r="4210" spans="3:11">
      <c r="C4210" s="2" t="s">
        <v>2298</v>
      </c>
      <c r="D4210" s="12" t="str">
        <f t="shared" si="1846"/>
        <v>INDLA</v>
      </c>
      <c r="E4210" s="10" t="str">
        <f t="shared" si="1849"/>
        <v>INDLA</v>
      </c>
      <c r="F4210" s="10" t="s">
        <v>10</v>
      </c>
      <c r="G4210" s="10" t="s">
        <v>11</v>
      </c>
      <c r="H4210" s="10">
        <v>2015</v>
      </c>
      <c r="I4210" s="13">
        <f t="shared" si="1847"/>
        <v>6.6061678239247379E-3</v>
      </c>
      <c r="J4210" s="13">
        <f t="shared" si="1850"/>
        <v>6.6061678239247379E-3</v>
      </c>
      <c r="K4210" s="2">
        <v>8</v>
      </c>
    </row>
    <row r="4211" spans="3:11">
      <c r="C4211" s="2" t="s">
        <v>2299</v>
      </c>
      <c r="D4211" s="12" t="str">
        <f t="shared" si="1846"/>
        <v>INDEM</v>
      </c>
      <c r="E4211" s="10" t="str">
        <f t="shared" si="1849"/>
        <v>INDEM</v>
      </c>
      <c r="F4211" s="10" t="s">
        <v>10</v>
      </c>
      <c r="G4211" s="10" t="s">
        <v>11</v>
      </c>
      <c r="H4211" s="10">
        <v>2015</v>
      </c>
      <c r="I4211" s="13">
        <f t="shared" si="1847"/>
        <v>7.5997841464447852E-3</v>
      </c>
      <c r="J4211" s="13">
        <f t="shared" si="1850"/>
        <v>7.5997841464447852E-3</v>
      </c>
      <c r="K4211" s="2">
        <v>8</v>
      </c>
    </row>
    <row r="4212" spans="3:11">
      <c r="C4212" s="2" t="s">
        <v>2300</v>
      </c>
      <c r="D4212" s="12" t="str">
        <f t="shared" si="1846"/>
        <v>INDTF</v>
      </c>
      <c r="E4212" s="10" t="str">
        <f t="shared" si="1849"/>
        <v>INDTF</v>
      </c>
      <c r="F4212" s="10" t="s">
        <v>10</v>
      </c>
      <c r="G4212" s="10" t="s">
        <v>11</v>
      </c>
      <c r="H4212" s="10">
        <v>2015</v>
      </c>
      <c r="I4212" s="13">
        <f t="shared" si="1847"/>
        <v>2.8020598682892183E-3</v>
      </c>
      <c r="J4212" s="13">
        <f t="shared" si="1850"/>
        <v>2.8020598682892183E-3</v>
      </c>
      <c r="K4212" s="2">
        <v>8</v>
      </c>
    </row>
    <row r="4213" spans="3:11">
      <c r="C4213" s="2" t="s">
        <v>4565</v>
      </c>
      <c r="D4213" s="12" t="str">
        <f t="shared" si="1846"/>
        <v>INDPH</v>
      </c>
      <c r="E4213" s="10" t="str">
        <f t="shared" si="1849"/>
        <v>INDPH</v>
      </c>
      <c r="F4213" s="10" t="s">
        <v>10</v>
      </c>
      <c r="G4213" s="10" t="s">
        <v>11</v>
      </c>
      <c r="H4213" s="10">
        <v>2015</v>
      </c>
      <c r="I4213" s="13">
        <f t="shared" si="1847"/>
        <v>9.1704131446426252E-4</v>
      </c>
      <c r="J4213" s="13">
        <f t="shared" si="1850"/>
        <v>9.1704131446426252E-4</v>
      </c>
      <c r="K4213" s="2">
        <v>8</v>
      </c>
    </row>
    <row r="4214" spans="3:11">
      <c r="C4214" s="2" t="s">
        <v>4565</v>
      </c>
      <c r="D4214" s="12" t="str">
        <f t="shared" si="1846"/>
        <v>INDPH</v>
      </c>
      <c r="E4214" s="10" t="str">
        <f t="shared" si="1849"/>
        <v>INDPH</v>
      </c>
      <c r="F4214" s="10" t="s">
        <v>10</v>
      </c>
      <c r="G4214" s="10" t="s">
        <v>11</v>
      </c>
      <c r="H4214" s="10">
        <v>2015</v>
      </c>
      <c r="I4214" s="13">
        <f t="shared" si="1847"/>
        <v>9.1704131446426252E-4</v>
      </c>
      <c r="J4214" s="13">
        <f t="shared" si="1850"/>
        <v>9.1704131446426252E-4</v>
      </c>
      <c r="K4214" s="2">
        <v>8</v>
      </c>
    </row>
    <row r="4215" spans="3:11">
      <c r="C4215" s="2" t="s">
        <v>4566</v>
      </c>
      <c r="D4215" s="12" t="str">
        <f t="shared" si="1846"/>
        <v>INDSH</v>
      </c>
      <c r="E4215" s="10" t="str">
        <f t="shared" si="1849"/>
        <v>INDSH</v>
      </c>
      <c r="F4215" s="10" t="s">
        <v>10</v>
      </c>
      <c r="G4215" s="10" t="s">
        <v>11</v>
      </c>
      <c r="H4215" s="10">
        <v>2015</v>
      </c>
      <c r="I4215" s="13">
        <f t="shared" si="1847"/>
        <v>0</v>
      </c>
      <c r="J4215" s="13">
        <f t="shared" si="1850"/>
        <v>0</v>
      </c>
      <c r="K4215" s="2">
        <v>8</v>
      </c>
    </row>
    <row r="4216" spans="3:11">
      <c r="C4216" s="2" t="s">
        <v>2301</v>
      </c>
      <c r="D4216" s="12" t="str">
        <f t="shared" si="1846"/>
        <v>INDLA</v>
      </c>
      <c r="E4216" s="10" t="str">
        <f t="shared" si="1849"/>
        <v>INDLA</v>
      </c>
      <c r="F4216" s="10" t="s">
        <v>10</v>
      </c>
      <c r="G4216" s="10" t="s">
        <v>11</v>
      </c>
      <c r="H4216" s="10">
        <v>2015</v>
      </c>
      <c r="I4216" s="13">
        <f t="shared" si="1847"/>
        <v>6.6061678239247379E-3</v>
      </c>
      <c r="J4216" s="13">
        <f t="shared" si="1850"/>
        <v>6.6061678239247379E-3</v>
      </c>
      <c r="K4216" s="2">
        <v>8</v>
      </c>
    </row>
    <row r="4217" spans="3:11">
      <c r="C4217" s="2" t="s">
        <v>2302</v>
      </c>
      <c r="D4217" s="12" t="str">
        <f t="shared" si="1846"/>
        <v>INDEM</v>
      </c>
      <c r="E4217" s="10" t="str">
        <f t="shared" si="1849"/>
        <v>INDEM</v>
      </c>
      <c r="F4217" s="10" t="s">
        <v>10</v>
      </c>
      <c r="G4217" s="10" t="s">
        <v>11</v>
      </c>
      <c r="H4217" s="10">
        <v>2015</v>
      </c>
      <c r="I4217" s="13">
        <f t="shared" si="1847"/>
        <v>7.5997841464447852E-3</v>
      </c>
      <c r="J4217" s="13">
        <f t="shared" si="1850"/>
        <v>7.5997841464447852E-3</v>
      </c>
      <c r="K4217" s="2">
        <v>8</v>
      </c>
    </row>
    <row r="4218" spans="3:11">
      <c r="C4218" s="2" t="s">
        <v>2303</v>
      </c>
      <c r="D4218" s="12" t="str">
        <f t="shared" si="1846"/>
        <v>INDTF</v>
      </c>
      <c r="E4218" s="10" t="str">
        <f t="shared" si="1849"/>
        <v>INDTF</v>
      </c>
      <c r="F4218" s="10" t="s">
        <v>10</v>
      </c>
      <c r="G4218" s="10" t="s">
        <v>11</v>
      </c>
      <c r="H4218" s="10">
        <v>2015</v>
      </c>
      <c r="I4218" s="13">
        <f t="shared" si="1847"/>
        <v>2.8020598682892183E-3</v>
      </c>
      <c r="J4218" s="13">
        <f t="shared" si="1850"/>
        <v>2.8020598682892183E-3</v>
      </c>
      <c r="K4218" s="2">
        <v>8</v>
      </c>
    </row>
    <row r="4219" spans="3:11">
      <c r="C4219" s="2" t="s">
        <v>4567</v>
      </c>
      <c r="D4219" s="12" t="str">
        <f t="shared" si="1846"/>
        <v>INDPH</v>
      </c>
      <c r="E4219" s="10" t="str">
        <f t="shared" si="1849"/>
        <v>INDPH</v>
      </c>
      <c r="F4219" s="10" t="s">
        <v>10</v>
      </c>
      <c r="G4219" s="10" t="s">
        <v>11</v>
      </c>
      <c r="H4219" s="10">
        <v>2015</v>
      </c>
      <c r="I4219" s="13">
        <f t="shared" si="1847"/>
        <v>9.1704131446426274E-4</v>
      </c>
      <c r="J4219" s="13">
        <f t="shared" si="1850"/>
        <v>9.1704131446426274E-4</v>
      </c>
      <c r="K4219" s="2">
        <v>8</v>
      </c>
    </row>
    <row r="4220" spans="3:11">
      <c r="C4220" s="2" t="s">
        <v>4567</v>
      </c>
      <c r="D4220" s="12" t="str">
        <f t="shared" si="1846"/>
        <v>INDPH</v>
      </c>
      <c r="E4220" s="10" t="str">
        <f t="shared" si="1849"/>
        <v>INDPH</v>
      </c>
      <c r="F4220" s="10" t="s">
        <v>10</v>
      </c>
      <c r="G4220" s="10" t="s">
        <v>11</v>
      </c>
      <c r="H4220" s="10">
        <v>2015</v>
      </c>
      <c r="I4220" s="13">
        <f t="shared" si="1847"/>
        <v>9.1704131446426274E-4</v>
      </c>
      <c r="J4220" s="13">
        <f t="shared" si="1850"/>
        <v>9.1704131446426274E-4</v>
      </c>
      <c r="K4220" s="2">
        <v>8</v>
      </c>
    </row>
    <row r="4221" spans="3:11">
      <c r="C4221" s="2" t="s">
        <v>4568</v>
      </c>
      <c r="D4221" s="12" t="str">
        <f t="shared" si="1846"/>
        <v>INDSH</v>
      </c>
      <c r="E4221" s="10" t="str">
        <f t="shared" si="1849"/>
        <v>INDSH</v>
      </c>
      <c r="F4221" s="10" t="s">
        <v>10</v>
      </c>
      <c r="G4221" s="10" t="s">
        <v>11</v>
      </c>
      <c r="H4221" s="10">
        <v>2015</v>
      </c>
      <c r="I4221" s="13">
        <f t="shared" si="1847"/>
        <v>0</v>
      </c>
      <c r="J4221" s="13">
        <f t="shared" si="1850"/>
        <v>0</v>
      </c>
      <c r="K4221" s="2">
        <v>8</v>
      </c>
    </row>
    <row r="4222" spans="3:11">
      <c r="C4222" s="2" t="s">
        <v>2304</v>
      </c>
      <c r="D4222" s="12" t="str">
        <f t="shared" si="1846"/>
        <v>INDLA</v>
      </c>
      <c r="E4222" s="10" t="str">
        <f t="shared" si="1849"/>
        <v>INDLA</v>
      </c>
      <c r="F4222" s="10" t="s">
        <v>10</v>
      </c>
      <c r="G4222" s="10" t="s">
        <v>11</v>
      </c>
      <c r="H4222" s="10">
        <v>2015</v>
      </c>
      <c r="I4222" s="13">
        <f t="shared" si="1847"/>
        <v>6.6061678239247379E-3</v>
      </c>
      <c r="J4222" s="13">
        <f t="shared" si="1850"/>
        <v>6.6061678239247379E-3</v>
      </c>
      <c r="K4222" s="2">
        <v>8</v>
      </c>
    </row>
    <row r="4223" spans="3:11">
      <c r="C4223" s="2" t="s">
        <v>2305</v>
      </c>
      <c r="D4223" s="12" t="str">
        <f t="shared" si="1846"/>
        <v>INDEM</v>
      </c>
      <c r="E4223" s="10" t="str">
        <f t="shared" si="1849"/>
        <v>INDEM</v>
      </c>
      <c r="F4223" s="10" t="s">
        <v>10</v>
      </c>
      <c r="G4223" s="10" t="s">
        <v>11</v>
      </c>
      <c r="H4223" s="10">
        <v>2015</v>
      </c>
      <c r="I4223" s="13">
        <f t="shared" si="1847"/>
        <v>7.5997841464447808E-3</v>
      </c>
      <c r="J4223" s="13">
        <f t="shared" si="1850"/>
        <v>7.5997841464447808E-3</v>
      </c>
      <c r="K4223" s="2">
        <v>8</v>
      </c>
    </row>
    <row r="4224" spans="3:11">
      <c r="C4224" s="2" t="s">
        <v>2306</v>
      </c>
      <c r="D4224" s="12" t="str">
        <f t="shared" si="1846"/>
        <v>INDTF</v>
      </c>
      <c r="E4224" s="10" t="str">
        <f t="shared" si="1849"/>
        <v>INDTF</v>
      </c>
      <c r="F4224" s="10" t="s">
        <v>10</v>
      </c>
      <c r="G4224" s="10" t="s">
        <v>11</v>
      </c>
      <c r="H4224" s="10">
        <v>2015</v>
      </c>
      <c r="I4224" s="13">
        <f t="shared" si="1847"/>
        <v>2.8020598682892178E-3</v>
      </c>
      <c r="J4224" s="13">
        <f t="shared" si="1850"/>
        <v>2.8020598682892178E-3</v>
      </c>
      <c r="K4224" s="2">
        <v>8</v>
      </c>
    </row>
    <row r="4225" spans="3:11">
      <c r="C4225" s="2" t="s">
        <v>4569</v>
      </c>
      <c r="D4225" s="12" t="str">
        <f t="shared" si="1846"/>
        <v>INDPH</v>
      </c>
      <c r="E4225" s="10" t="str">
        <f t="shared" si="1849"/>
        <v>INDPH</v>
      </c>
      <c r="F4225" s="10" t="s">
        <v>10</v>
      </c>
      <c r="G4225" s="10" t="s">
        <v>11</v>
      </c>
      <c r="H4225" s="10">
        <v>2015</v>
      </c>
      <c r="I4225" s="13">
        <f t="shared" si="1847"/>
        <v>9.1704131446426241E-4</v>
      </c>
      <c r="J4225" s="13">
        <f t="shared" si="1850"/>
        <v>9.1704131446426241E-4</v>
      </c>
      <c r="K4225" s="2">
        <v>8</v>
      </c>
    </row>
    <row r="4226" spans="3:11">
      <c r="C4226" s="2" t="s">
        <v>4569</v>
      </c>
      <c r="D4226" s="12" t="str">
        <f t="shared" si="1846"/>
        <v>INDPH</v>
      </c>
      <c r="E4226" s="10" t="str">
        <f t="shared" si="1849"/>
        <v>INDPH</v>
      </c>
      <c r="F4226" s="10" t="s">
        <v>10</v>
      </c>
      <c r="G4226" s="10" t="s">
        <v>11</v>
      </c>
      <c r="H4226" s="10">
        <v>2015</v>
      </c>
      <c r="I4226" s="13">
        <f t="shared" si="1847"/>
        <v>9.1704131446426241E-4</v>
      </c>
      <c r="J4226" s="13">
        <f t="shared" si="1850"/>
        <v>9.1704131446426241E-4</v>
      </c>
      <c r="K4226" s="2">
        <v>8</v>
      </c>
    </row>
    <row r="4227" spans="3:11">
      <c r="C4227" s="2" t="s">
        <v>4570</v>
      </c>
      <c r="D4227" s="12" t="str">
        <f t="shared" si="1846"/>
        <v>INDSH</v>
      </c>
      <c r="E4227" s="10" t="str">
        <f t="shared" si="1849"/>
        <v>INDSH</v>
      </c>
      <c r="F4227" s="10" t="s">
        <v>10</v>
      </c>
      <c r="G4227" s="10" t="s">
        <v>11</v>
      </c>
      <c r="H4227" s="10">
        <v>2015</v>
      </c>
      <c r="I4227" s="13">
        <f t="shared" si="1847"/>
        <v>0</v>
      </c>
      <c r="J4227" s="13">
        <f t="shared" si="1850"/>
        <v>0</v>
      </c>
      <c r="K4227" s="2">
        <v>8</v>
      </c>
    </row>
    <row r="4228" spans="3:11">
      <c r="C4228" s="2" t="s">
        <v>2307</v>
      </c>
      <c r="D4228" s="12" t="str">
        <f t="shared" si="1846"/>
        <v>INDLA</v>
      </c>
      <c r="E4228" s="10" t="str">
        <f t="shared" si="1849"/>
        <v>INDLA</v>
      </c>
      <c r="F4228" s="10" t="s">
        <v>10</v>
      </c>
      <c r="G4228" s="10" t="s">
        <v>11</v>
      </c>
      <c r="H4228" s="10">
        <v>2015</v>
      </c>
      <c r="I4228" s="13">
        <f t="shared" si="1847"/>
        <v>6.6061678239247379E-3</v>
      </c>
      <c r="J4228" s="13">
        <f t="shared" si="1850"/>
        <v>6.6061678239247379E-3</v>
      </c>
      <c r="K4228" s="2">
        <v>8</v>
      </c>
    </row>
    <row r="4229" spans="3:11">
      <c r="C4229" s="2" t="s">
        <v>2308</v>
      </c>
      <c r="D4229" s="12" t="str">
        <f t="shared" si="1846"/>
        <v>INDEM</v>
      </c>
      <c r="E4229" s="10" t="str">
        <f t="shared" si="1849"/>
        <v>INDEM</v>
      </c>
      <c r="F4229" s="10" t="s">
        <v>10</v>
      </c>
      <c r="G4229" s="10" t="s">
        <v>11</v>
      </c>
      <c r="H4229" s="10">
        <v>2015</v>
      </c>
      <c r="I4229" s="13">
        <f t="shared" si="1847"/>
        <v>7.5997841464447895E-3</v>
      </c>
      <c r="J4229" s="13">
        <f t="shared" si="1850"/>
        <v>7.5997841464447895E-3</v>
      </c>
      <c r="K4229" s="2">
        <v>8</v>
      </c>
    </row>
    <row r="4230" spans="3:11">
      <c r="C4230" s="2" t="s">
        <v>2309</v>
      </c>
      <c r="D4230" s="12" t="str">
        <f t="shared" si="1846"/>
        <v>INDTF</v>
      </c>
      <c r="E4230" s="10" t="str">
        <f t="shared" si="1849"/>
        <v>INDTF</v>
      </c>
      <c r="F4230" s="10" t="s">
        <v>10</v>
      </c>
      <c r="G4230" s="10" t="s">
        <v>11</v>
      </c>
      <c r="H4230" s="10">
        <v>2015</v>
      </c>
      <c r="I4230" s="13">
        <f t="shared" si="1847"/>
        <v>2.8020598682892191E-3</v>
      </c>
      <c r="J4230" s="13">
        <f t="shared" si="1850"/>
        <v>2.8020598682892191E-3</v>
      </c>
      <c r="K4230" s="2">
        <v>8</v>
      </c>
    </row>
    <row r="4231" spans="3:11">
      <c r="C4231" s="2" t="s">
        <v>4571</v>
      </c>
      <c r="D4231" s="12" t="str">
        <f t="shared" si="1846"/>
        <v>INDPH</v>
      </c>
      <c r="E4231" s="10" t="str">
        <f t="shared" si="1849"/>
        <v>INDPH</v>
      </c>
      <c r="F4231" s="10" t="s">
        <v>10</v>
      </c>
      <c r="G4231" s="10" t="s">
        <v>11</v>
      </c>
      <c r="H4231" s="10">
        <v>2015</v>
      </c>
      <c r="I4231" s="13">
        <f t="shared" si="1847"/>
        <v>9.1704131446426274E-4</v>
      </c>
      <c r="J4231" s="13">
        <f t="shared" si="1850"/>
        <v>9.1704131446426274E-4</v>
      </c>
      <c r="K4231" s="2">
        <v>8</v>
      </c>
    </row>
    <row r="4232" spans="3:11">
      <c r="C4232" s="2" t="s">
        <v>4571</v>
      </c>
      <c r="D4232" s="12" t="str">
        <f t="shared" ref="D4232:D4295" si="1851">"I"&amp;MID(C4232,4,1)&amp;"D"&amp;MID(C4232,9,2)</f>
        <v>INDPH</v>
      </c>
      <c r="E4232" s="10" t="str">
        <f t="shared" si="1849"/>
        <v>INDPH</v>
      </c>
      <c r="F4232" s="10" t="s">
        <v>10</v>
      </c>
      <c r="G4232" s="10" t="s">
        <v>11</v>
      </c>
      <c r="H4232" s="10">
        <v>2015</v>
      </c>
      <c r="I4232" s="13">
        <f t="shared" ref="I4232:I4295" si="1852">INDEX($AG$39:$BF$639,MATCH(IF(RIGHT(C4232,3)="100",RIGHT(C4232,6),RIGHT(C4232,5)),$AG$39:$AG$639,0),MATCH(MID(D4232,2,2),$AG$39:$BF$39,0))*$AI$19</f>
        <v>9.1704131446426274E-4</v>
      </c>
      <c r="J4232" s="13">
        <f t="shared" si="1850"/>
        <v>9.1704131446426274E-4</v>
      </c>
      <c r="K4232" s="2">
        <v>8</v>
      </c>
    </row>
    <row r="4233" spans="3:11">
      <c r="C4233" s="2" t="s">
        <v>4572</v>
      </c>
      <c r="D4233" s="12" t="str">
        <f t="shared" si="1851"/>
        <v>INDSH</v>
      </c>
      <c r="E4233" s="10" t="str">
        <f t="shared" si="1849"/>
        <v>INDSH</v>
      </c>
      <c r="F4233" s="10" t="s">
        <v>10</v>
      </c>
      <c r="G4233" s="10" t="s">
        <v>11</v>
      </c>
      <c r="H4233" s="10">
        <v>2015</v>
      </c>
      <c r="I4233" s="13">
        <f t="shared" si="1852"/>
        <v>0</v>
      </c>
      <c r="J4233" s="13">
        <f t="shared" si="1850"/>
        <v>0</v>
      </c>
      <c r="K4233" s="2">
        <v>8</v>
      </c>
    </row>
    <row r="4234" spans="3:11">
      <c r="C4234" s="2" t="s">
        <v>2310</v>
      </c>
      <c r="D4234" s="12" t="str">
        <f t="shared" si="1851"/>
        <v>INDLA</v>
      </c>
      <c r="E4234" s="10" t="str">
        <f t="shared" si="1849"/>
        <v>INDLA</v>
      </c>
      <c r="F4234" s="10" t="s">
        <v>10</v>
      </c>
      <c r="G4234" s="10" t="s">
        <v>11</v>
      </c>
      <c r="H4234" s="10">
        <v>2015</v>
      </c>
      <c r="I4234" s="13">
        <f t="shared" si="1852"/>
        <v>6.6061678239247379E-3</v>
      </c>
      <c r="J4234" s="13">
        <f t="shared" si="1850"/>
        <v>6.6061678239247379E-3</v>
      </c>
      <c r="K4234" s="2">
        <v>8</v>
      </c>
    </row>
    <row r="4235" spans="3:11">
      <c r="C4235" s="2" t="s">
        <v>2311</v>
      </c>
      <c r="D4235" s="12" t="str">
        <f t="shared" si="1851"/>
        <v>INDEM</v>
      </c>
      <c r="E4235" s="10" t="str">
        <f t="shared" si="1849"/>
        <v>INDEM</v>
      </c>
      <c r="F4235" s="10" t="s">
        <v>10</v>
      </c>
      <c r="G4235" s="10" t="s">
        <v>11</v>
      </c>
      <c r="H4235" s="10">
        <v>2015</v>
      </c>
      <c r="I4235" s="13">
        <f t="shared" si="1852"/>
        <v>7.5997841464447808E-3</v>
      </c>
      <c r="J4235" s="13">
        <f t="shared" si="1850"/>
        <v>7.5997841464447808E-3</v>
      </c>
      <c r="K4235" s="2">
        <v>8</v>
      </c>
    </row>
    <row r="4236" spans="3:11">
      <c r="C4236" s="2" t="s">
        <v>2312</v>
      </c>
      <c r="D4236" s="12" t="str">
        <f t="shared" si="1851"/>
        <v>INDTF</v>
      </c>
      <c r="E4236" s="10" t="str">
        <f t="shared" si="1849"/>
        <v>INDTF</v>
      </c>
      <c r="F4236" s="10" t="s">
        <v>10</v>
      </c>
      <c r="G4236" s="10" t="s">
        <v>11</v>
      </c>
      <c r="H4236" s="10">
        <v>2015</v>
      </c>
      <c r="I4236" s="13">
        <f t="shared" si="1852"/>
        <v>2.8020598682892178E-3</v>
      </c>
      <c r="J4236" s="13">
        <f t="shared" si="1850"/>
        <v>2.8020598682892178E-3</v>
      </c>
      <c r="K4236" s="2">
        <v>8</v>
      </c>
    </row>
    <row r="4237" spans="3:11">
      <c r="C4237" s="2" t="s">
        <v>4573</v>
      </c>
      <c r="D4237" s="12" t="str">
        <f t="shared" si="1851"/>
        <v>INDPH</v>
      </c>
      <c r="E4237" s="10" t="str">
        <f t="shared" si="1849"/>
        <v>INDPH</v>
      </c>
      <c r="F4237" s="10" t="s">
        <v>10</v>
      </c>
      <c r="G4237" s="10" t="s">
        <v>11</v>
      </c>
      <c r="H4237" s="10">
        <v>2015</v>
      </c>
      <c r="I4237" s="13">
        <f t="shared" si="1852"/>
        <v>9.1704131446426274E-4</v>
      </c>
      <c r="J4237" s="13">
        <f t="shared" si="1850"/>
        <v>9.1704131446426274E-4</v>
      </c>
      <c r="K4237" s="2">
        <v>8</v>
      </c>
    </row>
    <row r="4238" spans="3:11">
      <c r="C4238" s="2" t="s">
        <v>4573</v>
      </c>
      <c r="D4238" s="12" t="str">
        <f t="shared" si="1851"/>
        <v>INDPH</v>
      </c>
      <c r="E4238" s="10" t="str">
        <f t="shared" si="1849"/>
        <v>INDPH</v>
      </c>
      <c r="F4238" s="10" t="s">
        <v>10</v>
      </c>
      <c r="G4238" s="10" t="s">
        <v>11</v>
      </c>
      <c r="H4238" s="10">
        <v>2015</v>
      </c>
      <c r="I4238" s="13">
        <f t="shared" si="1852"/>
        <v>9.1704131446426274E-4</v>
      </c>
      <c r="J4238" s="13">
        <f t="shared" si="1850"/>
        <v>9.1704131446426274E-4</v>
      </c>
      <c r="K4238" s="2">
        <v>8</v>
      </c>
    </row>
    <row r="4239" spans="3:11">
      <c r="C4239" s="2" t="s">
        <v>4574</v>
      </c>
      <c r="D4239" s="12" t="str">
        <f t="shared" si="1851"/>
        <v>INDSH</v>
      </c>
      <c r="E4239" s="10" t="str">
        <f t="shared" si="1849"/>
        <v>INDSH</v>
      </c>
      <c r="F4239" s="10" t="s">
        <v>10</v>
      </c>
      <c r="G4239" s="10" t="s">
        <v>11</v>
      </c>
      <c r="H4239" s="10">
        <v>2015</v>
      </c>
      <c r="I4239" s="13">
        <f t="shared" si="1852"/>
        <v>0</v>
      </c>
      <c r="J4239" s="13">
        <f t="shared" si="1850"/>
        <v>0</v>
      </c>
      <c r="K4239" s="2">
        <v>8</v>
      </c>
    </row>
    <row r="4240" spans="3:11">
      <c r="C4240" s="2" t="s">
        <v>2313</v>
      </c>
      <c r="D4240" s="12" t="str">
        <f t="shared" si="1851"/>
        <v>INDLA</v>
      </c>
      <c r="E4240" s="10" t="str">
        <f t="shared" si="1849"/>
        <v>INDLA</v>
      </c>
      <c r="F4240" s="10" t="s">
        <v>10</v>
      </c>
      <c r="G4240" s="10" t="s">
        <v>11</v>
      </c>
      <c r="H4240" s="10">
        <v>2015</v>
      </c>
      <c r="I4240" s="13">
        <f t="shared" si="1852"/>
        <v>6.6061678239247379E-3</v>
      </c>
      <c r="J4240" s="13">
        <f t="shared" si="1850"/>
        <v>6.6061678239247379E-3</v>
      </c>
      <c r="K4240" s="2">
        <v>8</v>
      </c>
    </row>
    <row r="4241" spans="3:11">
      <c r="C4241" s="2" t="s">
        <v>2314</v>
      </c>
      <c r="D4241" s="12" t="str">
        <f t="shared" si="1851"/>
        <v>INDEM</v>
      </c>
      <c r="E4241" s="10" t="str">
        <f t="shared" si="1849"/>
        <v>INDEM</v>
      </c>
      <c r="F4241" s="10" t="s">
        <v>10</v>
      </c>
      <c r="G4241" s="10" t="s">
        <v>11</v>
      </c>
      <c r="H4241" s="10">
        <v>2015</v>
      </c>
      <c r="I4241" s="13">
        <f t="shared" si="1852"/>
        <v>7.5997841464447808E-3</v>
      </c>
      <c r="J4241" s="13">
        <f t="shared" si="1850"/>
        <v>7.5997841464447808E-3</v>
      </c>
      <c r="K4241" s="2">
        <v>8</v>
      </c>
    </row>
    <row r="4242" spans="3:11">
      <c r="C4242" s="2" t="s">
        <v>2315</v>
      </c>
      <c r="D4242" s="12" t="str">
        <f t="shared" si="1851"/>
        <v>INDTF</v>
      </c>
      <c r="E4242" s="10" t="str">
        <f t="shared" si="1849"/>
        <v>INDTF</v>
      </c>
      <c r="F4242" s="10" t="s">
        <v>10</v>
      </c>
      <c r="G4242" s="10" t="s">
        <v>11</v>
      </c>
      <c r="H4242" s="10">
        <v>2015</v>
      </c>
      <c r="I4242" s="13">
        <f t="shared" si="1852"/>
        <v>2.8020598682892178E-3</v>
      </c>
      <c r="J4242" s="13">
        <f t="shared" si="1850"/>
        <v>2.8020598682892178E-3</v>
      </c>
      <c r="K4242" s="2">
        <v>8</v>
      </c>
    </row>
    <row r="4243" spans="3:11">
      <c r="C4243" s="2" t="s">
        <v>4575</v>
      </c>
      <c r="D4243" s="12" t="str">
        <f t="shared" si="1851"/>
        <v>INDPH</v>
      </c>
      <c r="E4243" s="10" t="str">
        <f t="shared" si="1849"/>
        <v>INDPH</v>
      </c>
      <c r="F4243" s="10" t="s">
        <v>10</v>
      </c>
      <c r="G4243" s="10" t="s">
        <v>11</v>
      </c>
      <c r="H4243" s="10">
        <v>2015</v>
      </c>
      <c r="I4243" s="13">
        <f t="shared" si="1852"/>
        <v>9.1704131446426198E-4</v>
      </c>
      <c r="J4243" s="13">
        <f t="shared" si="1850"/>
        <v>9.1704131446426198E-4</v>
      </c>
      <c r="K4243" s="2">
        <v>8</v>
      </c>
    </row>
    <row r="4244" spans="3:11">
      <c r="C4244" s="2" t="s">
        <v>4575</v>
      </c>
      <c r="D4244" s="12" t="str">
        <f t="shared" si="1851"/>
        <v>INDPH</v>
      </c>
      <c r="E4244" s="10" t="str">
        <f t="shared" si="1849"/>
        <v>INDPH</v>
      </c>
      <c r="F4244" s="10" t="s">
        <v>10</v>
      </c>
      <c r="G4244" s="10" t="s">
        <v>11</v>
      </c>
      <c r="H4244" s="10">
        <v>2015</v>
      </c>
      <c r="I4244" s="13">
        <f t="shared" si="1852"/>
        <v>9.1704131446426198E-4</v>
      </c>
      <c r="J4244" s="13">
        <f t="shared" si="1850"/>
        <v>9.1704131446426198E-4</v>
      </c>
      <c r="K4244" s="2">
        <v>8</v>
      </c>
    </row>
    <row r="4245" spans="3:11">
      <c r="C4245" s="2" t="s">
        <v>4576</v>
      </c>
      <c r="D4245" s="12" t="str">
        <f t="shared" si="1851"/>
        <v>INDSH</v>
      </c>
      <c r="E4245" s="10" t="str">
        <f t="shared" si="1849"/>
        <v>INDSH</v>
      </c>
      <c r="F4245" s="10" t="s">
        <v>10</v>
      </c>
      <c r="G4245" s="10" t="s">
        <v>11</v>
      </c>
      <c r="H4245" s="10">
        <v>2015</v>
      </c>
      <c r="I4245" s="13">
        <f t="shared" si="1852"/>
        <v>0</v>
      </c>
      <c r="J4245" s="13">
        <f t="shared" si="1850"/>
        <v>0</v>
      </c>
      <c r="K4245" s="2">
        <v>8</v>
      </c>
    </row>
    <row r="4246" spans="3:11">
      <c r="C4246" s="2" t="s">
        <v>2316</v>
      </c>
      <c r="D4246" s="12" t="str">
        <f t="shared" si="1851"/>
        <v>INDLA</v>
      </c>
      <c r="E4246" s="10" t="str">
        <f t="shared" si="1849"/>
        <v>INDLA</v>
      </c>
      <c r="F4246" s="10" t="s">
        <v>10</v>
      </c>
      <c r="G4246" s="10" t="s">
        <v>11</v>
      </c>
      <c r="H4246" s="10">
        <v>2015</v>
      </c>
      <c r="I4246" s="13">
        <f t="shared" si="1852"/>
        <v>6.6061678239247379E-3</v>
      </c>
      <c r="J4246" s="13">
        <f t="shared" si="1850"/>
        <v>6.6061678239247379E-3</v>
      </c>
      <c r="K4246" s="2">
        <v>8</v>
      </c>
    </row>
    <row r="4247" spans="3:11">
      <c r="C4247" s="2" t="s">
        <v>2317</v>
      </c>
      <c r="D4247" s="12" t="str">
        <f t="shared" si="1851"/>
        <v>INDEM</v>
      </c>
      <c r="E4247" s="10" t="str">
        <f t="shared" si="1849"/>
        <v>INDEM</v>
      </c>
      <c r="F4247" s="10" t="s">
        <v>10</v>
      </c>
      <c r="G4247" s="10" t="s">
        <v>11</v>
      </c>
      <c r="H4247" s="10">
        <v>2015</v>
      </c>
      <c r="I4247" s="13">
        <f t="shared" si="1852"/>
        <v>7.5997841464447869E-3</v>
      </c>
      <c r="J4247" s="13">
        <f t="shared" si="1850"/>
        <v>7.5997841464447869E-3</v>
      </c>
      <c r="K4247" s="2">
        <v>8</v>
      </c>
    </row>
    <row r="4248" spans="3:11">
      <c r="C4248" s="2" t="s">
        <v>2318</v>
      </c>
      <c r="D4248" s="12" t="str">
        <f t="shared" si="1851"/>
        <v>INDTF</v>
      </c>
      <c r="E4248" s="10" t="str">
        <f t="shared" si="1849"/>
        <v>INDTF</v>
      </c>
      <c r="F4248" s="10" t="s">
        <v>10</v>
      </c>
      <c r="G4248" s="10" t="s">
        <v>11</v>
      </c>
      <c r="H4248" s="10">
        <v>2015</v>
      </c>
      <c r="I4248" s="13">
        <f t="shared" si="1852"/>
        <v>2.8020598682892191E-3</v>
      </c>
      <c r="J4248" s="13">
        <f t="shared" si="1850"/>
        <v>2.8020598682892191E-3</v>
      </c>
      <c r="K4248" s="2">
        <v>8</v>
      </c>
    </row>
    <row r="4249" spans="3:11">
      <c r="C4249" s="2" t="s">
        <v>4577</v>
      </c>
      <c r="D4249" s="12" t="str">
        <f t="shared" si="1851"/>
        <v>INDPH</v>
      </c>
      <c r="E4249" s="10" t="str">
        <f t="shared" si="1849"/>
        <v>INDPH</v>
      </c>
      <c r="F4249" s="10" t="s">
        <v>10</v>
      </c>
      <c r="G4249" s="10" t="s">
        <v>11</v>
      </c>
      <c r="H4249" s="10">
        <v>2015</v>
      </c>
      <c r="I4249" s="13">
        <f t="shared" si="1852"/>
        <v>9.1704131446426274E-4</v>
      </c>
      <c r="J4249" s="13">
        <f t="shared" si="1850"/>
        <v>9.1704131446426274E-4</v>
      </c>
      <c r="K4249" s="2">
        <v>8</v>
      </c>
    </row>
    <row r="4250" spans="3:11">
      <c r="C4250" s="2" t="s">
        <v>4577</v>
      </c>
      <c r="D4250" s="12" t="str">
        <f t="shared" si="1851"/>
        <v>INDPH</v>
      </c>
      <c r="E4250" s="10" t="str">
        <f t="shared" si="1849"/>
        <v>INDPH</v>
      </c>
      <c r="F4250" s="10" t="s">
        <v>10</v>
      </c>
      <c r="G4250" s="10" t="s">
        <v>11</v>
      </c>
      <c r="H4250" s="10">
        <v>2015</v>
      </c>
      <c r="I4250" s="13">
        <f t="shared" si="1852"/>
        <v>9.1704131446426274E-4</v>
      </c>
      <c r="J4250" s="13">
        <f t="shared" si="1850"/>
        <v>9.1704131446426274E-4</v>
      </c>
      <c r="K4250" s="2">
        <v>8</v>
      </c>
    </row>
    <row r="4251" spans="3:11">
      <c r="C4251" s="2" t="s">
        <v>4578</v>
      </c>
      <c r="D4251" s="12" t="str">
        <f t="shared" si="1851"/>
        <v>INDSH</v>
      </c>
      <c r="E4251" s="10" t="str">
        <f t="shared" si="1849"/>
        <v>INDSH</v>
      </c>
      <c r="F4251" s="10" t="s">
        <v>10</v>
      </c>
      <c r="G4251" s="10" t="s">
        <v>11</v>
      </c>
      <c r="H4251" s="10">
        <v>2015</v>
      </c>
      <c r="I4251" s="13">
        <f t="shared" si="1852"/>
        <v>0</v>
      </c>
      <c r="J4251" s="13">
        <f t="shared" si="1850"/>
        <v>0</v>
      </c>
      <c r="K4251" s="2">
        <v>8</v>
      </c>
    </row>
    <row r="4252" spans="3:11">
      <c r="C4252" s="2" t="s">
        <v>2319</v>
      </c>
      <c r="D4252" s="12" t="str">
        <f t="shared" si="1851"/>
        <v>INDLA</v>
      </c>
      <c r="E4252" s="10" t="str">
        <f t="shared" si="1849"/>
        <v>INDLA</v>
      </c>
      <c r="F4252" s="10" t="s">
        <v>10</v>
      </c>
      <c r="G4252" s="10" t="s">
        <v>11</v>
      </c>
      <c r="H4252" s="10">
        <v>2015</v>
      </c>
      <c r="I4252" s="13">
        <f t="shared" si="1852"/>
        <v>6.6061678239247379E-3</v>
      </c>
      <c r="J4252" s="13">
        <f t="shared" si="1850"/>
        <v>6.6061678239247379E-3</v>
      </c>
      <c r="K4252" s="2">
        <v>8</v>
      </c>
    </row>
    <row r="4253" spans="3:11">
      <c r="C4253" s="2" t="s">
        <v>2320</v>
      </c>
      <c r="D4253" s="12" t="str">
        <f t="shared" si="1851"/>
        <v>INDEM</v>
      </c>
      <c r="E4253" s="10" t="str">
        <f t="shared" si="1849"/>
        <v>INDEM</v>
      </c>
      <c r="F4253" s="10" t="s">
        <v>10</v>
      </c>
      <c r="G4253" s="10" t="s">
        <v>11</v>
      </c>
      <c r="H4253" s="10">
        <v>2015</v>
      </c>
      <c r="I4253" s="13">
        <f t="shared" si="1852"/>
        <v>7.599784146444793E-3</v>
      </c>
      <c r="J4253" s="13">
        <f t="shared" si="1850"/>
        <v>7.599784146444793E-3</v>
      </c>
      <c r="K4253" s="2">
        <v>8</v>
      </c>
    </row>
    <row r="4254" spans="3:11">
      <c r="C4254" s="2" t="s">
        <v>2321</v>
      </c>
      <c r="D4254" s="12" t="str">
        <f t="shared" si="1851"/>
        <v>INDTF</v>
      </c>
      <c r="E4254" s="10" t="str">
        <f t="shared" si="1849"/>
        <v>INDTF</v>
      </c>
      <c r="F4254" s="10" t="s">
        <v>10</v>
      </c>
      <c r="G4254" s="10" t="s">
        <v>11</v>
      </c>
      <c r="H4254" s="10">
        <v>2015</v>
      </c>
      <c r="I4254" s="13">
        <f t="shared" si="1852"/>
        <v>2.8020598682892191E-3</v>
      </c>
      <c r="J4254" s="13">
        <f t="shared" si="1850"/>
        <v>2.8020598682892191E-3</v>
      </c>
      <c r="K4254" s="2">
        <v>8</v>
      </c>
    </row>
    <row r="4255" spans="3:11">
      <c r="C4255" s="2" t="s">
        <v>4579</v>
      </c>
      <c r="D4255" s="12" t="str">
        <f t="shared" si="1851"/>
        <v>INDPH</v>
      </c>
      <c r="E4255" s="10" t="str">
        <f t="shared" si="1849"/>
        <v>INDPH</v>
      </c>
      <c r="F4255" s="10" t="s">
        <v>10</v>
      </c>
      <c r="G4255" s="10" t="s">
        <v>11</v>
      </c>
      <c r="H4255" s="10">
        <v>2015</v>
      </c>
      <c r="I4255" s="13">
        <f t="shared" si="1852"/>
        <v>9.170413144642635E-4</v>
      </c>
      <c r="J4255" s="13">
        <f t="shared" si="1850"/>
        <v>9.170413144642635E-4</v>
      </c>
      <c r="K4255" s="2">
        <v>8</v>
      </c>
    </row>
    <row r="4256" spans="3:11">
      <c r="C4256" s="2" t="s">
        <v>4579</v>
      </c>
      <c r="D4256" s="12" t="str">
        <f t="shared" si="1851"/>
        <v>INDPH</v>
      </c>
      <c r="E4256" s="10" t="str">
        <f t="shared" si="1849"/>
        <v>INDPH</v>
      </c>
      <c r="F4256" s="10" t="s">
        <v>10</v>
      </c>
      <c r="G4256" s="10" t="s">
        <v>11</v>
      </c>
      <c r="H4256" s="10">
        <v>2015</v>
      </c>
      <c r="I4256" s="13">
        <f t="shared" si="1852"/>
        <v>9.170413144642635E-4</v>
      </c>
      <c r="J4256" s="13">
        <f t="shared" si="1850"/>
        <v>9.170413144642635E-4</v>
      </c>
      <c r="K4256" s="2">
        <v>8</v>
      </c>
    </row>
    <row r="4257" spans="3:11">
      <c r="C4257" s="2" t="s">
        <v>4580</v>
      </c>
      <c r="D4257" s="12" t="str">
        <f t="shared" si="1851"/>
        <v>INDSH</v>
      </c>
      <c r="E4257" s="10" t="str">
        <f t="shared" si="1849"/>
        <v>INDSH</v>
      </c>
      <c r="F4257" s="10" t="s">
        <v>10</v>
      </c>
      <c r="G4257" s="10" t="s">
        <v>11</v>
      </c>
      <c r="H4257" s="10">
        <v>2015</v>
      </c>
      <c r="I4257" s="13">
        <f t="shared" si="1852"/>
        <v>0</v>
      </c>
      <c r="J4257" s="13">
        <f t="shared" si="1850"/>
        <v>0</v>
      </c>
      <c r="K4257" s="2">
        <v>8</v>
      </c>
    </row>
    <row r="4258" spans="3:11">
      <c r="C4258" s="2" t="s">
        <v>2322</v>
      </c>
      <c r="D4258" s="12" t="str">
        <f t="shared" si="1851"/>
        <v>INDLA</v>
      </c>
      <c r="E4258" s="10" t="str">
        <f t="shared" si="1849"/>
        <v>INDLA</v>
      </c>
      <c r="F4258" s="10" t="s">
        <v>10</v>
      </c>
      <c r="G4258" s="10" t="s">
        <v>11</v>
      </c>
      <c r="H4258" s="10">
        <v>2015</v>
      </c>
      <c r="I4258" s="13">
        <f t="shared" si="1852"/>
        <v>6.606167823924744E-3</v>
      </c>
      <c r="J4258" s="13">
        <f t="shared" si="1850"/>
        <v>6.606167823924744E-3</v>
      </c>
      <c r="K4258" s="2">
        <v>8</v>
      </c>
    </row>
    <row r="4259" spans="3:11">
      <c r="C4259" s="2" t="s">
        <v>2323</v>
      </c>
      <c r="D4259" s="12" t="str">
        <f t="shared" si="1851"/>
        <v>INDEM</v>
      </c>
      <c r="E4259" s="10" t="str">
        <f t="shared" si="1849"/>
        <v>INDEM</v>
      </c>
      <c r="F4259" s="10" t="s">
        <v>10</v>
      </c>
      <c r="G4259" s="10" t="s">
        <v>11</v>
      </c>
      <c r="H4259" s="10">
        <v>2015</v>
      </c>
      <c r="I4259" s="13">
        <f t="shared" si="1852"/>
        <v>7.5997841464447739E-3</v>
      </c>
      <c r="J4259" s="13">
        <f t="shared" si="1850"/>
        <v>7.5997841464447739E-3</v>
      </c>
      <c r="K4259" s="2">
        <v>8</v>
      </c>
    </row>
    <row r="4260" spans="3:11">
      <c r="C4260" s="2" t="s">
        <v>2324</v>
      </c>
      <c r="D4260" s="12" t="str">
        <f t="shared" si="1851"/>
        <v>INDTF</v>
      </c>
      <c r="E4260" s="10" t="str">
        <f t="shared" si="1849"/>
        <v>INDTF</v>
      </c>
      <c r="F4260" s="10" t="s">
        <v>10</v>
      </c>
      <c r="G4260" s="10" t="s">
        <v>11</v>
      </c>
      <c r="H4260" s="10">
        <v>2015</v>
      </c>
      <c r="I4260" s="13">
        <f t="shared" si="1852"/>
        <v>2.8020598682892161E-3</v>
      </c>
      <c r="J4260" s="13">
        <f t="shared" si="1850"/>
        <v>2.8020598682892161E-3</v>
      </c>
      <c r="K4260" s="2">
        <v>8</v>
      </c>
    </row>
    <row r="4261" spans="3:11">
      <c r="C4261" s="2" t="s">
        <v>4581</v>
      </c>
      <c r="D4261" s="12" t="str">
        <f t="shared" si="1851"/>
        <v>INDPH</v>
      </c>
      <c r="E4261" s="10" t="str">
        <f t="shared" si="1849"/>
        <v>INDPH</v>
      </c>
      <c r="F4261" s="10" t="s">
        <v>10</v>
      </c>
      <c r="G4261" s="10" t="s">
        <v>11</v>
      </c>
      <c r="H4261" s="10">
        <v>2015</v>
      </c>
      <c r="I4261" s="13">
        <f t="shared" si="1852"/>
        <v>9.1704131446426198E-4</v>
      </c>
      <c r="J4261" s="13">
        <f t="shared" si="1850"/>
        <v>9.1704131446426198E-4</v>
      </c>
      <c r="K4261" s="2">
        <v>8</v>
      </c>
    </row>
    <row r="4262" spans="3:11">
      <c r="C4262" s="2" t="s">
        <v>4581</v>
      </c>
      <c r="D4262" s="12" t="str">
        <f t="shared" si="1851"/>
        <v>INDPH</v>
      </c>
      <c r="E4262" s="10" t="str">
        <f t="shared" si="1849"/>
        <v>INDPH</v>
      </c>
      <c r="F4262" s="10" t="s">
        <v>10</v>
      </c>
      <c r="G4262" s="10" t="s">
        <v>11</v>
      </c>
      <c r="H4262" s="10">
        <v>2015</v>
      </c>
      <c r="I4262" s="13">
        <f t="shared" si="1852"/>
        <v>9.1704131446426198E-4</v>
      </c>
      <c r="J4262" s="13">
        <f t="shared" si="1850"/>
        <v>9.1704131446426198E-4</v>
      </c>
      <c r="K4262" s="2">
        <v>8</v>
      </c>
    </row>
    <row r="4263" spans="3:11">
      <c r="C4263" s="2" t="s">
        <v>4582</v>
      </c>
      <c r="D4263" s="12" t="str">
        <f t="shared" si="1851"/>
        <v>INDSH</v>
      </c>
      <c r="E4263" s="10" t="str">
        <f t="shared" si="1849"/>
        <v>INDSH</v>
      </c>
      <c r="F4263" s="10" t="s">
        <v>10</v>
      </c>
      <c r="G4263" s="10" t="s">
        <v>11</v>
      </c>
      <c r="H4263" s="10">
        <v>2015</v>
      </c>
      <c r="I4263" s="13">
        <f t="shared" si="1852"/>
        <v>0</v>
      </c>
      <c r="J4263" s="13">
        <f t="shared" si="1850"/>
        <v>0</v>
      </c>
      <c r="K4263" s="2">
        <v>8</v>
      </c>
    </row>
    <row r="4264" spans="3:11">
      <c r="C4264" s="2" t="s">
        <v>212</v>
      </c>
      <c r="D4264" s="12" t="str">
        <f t="shared" si="1851"/>
        <v>INDLA</v>
      </c>
      <c r="E4264" s="10" t="str">
        <f t="shared" si="1849"/>
        <v>INDLA</v>
      </c>
      <c r="F4264" s="10" t="s">
        <v>10</v>
      </c>
      <c r="G4264" s="10" t="s">
        <v>11</v>
      </c>
      <c r="H4264" s="10">
        <v>2015</v>
      </c>
      <c r="I4264" s="13">
        <f t="shared" si="1852"/>
        <v>6.6061678239247319E-3</v>
      </c>
      <c r="J4264" s="13">
        <f t="shared" si="1850"/>
        <v>6.6061678239247319E-3</v>
      </c>
      <c r="K4264" s="2">
        <v>8</v>
      </c>
    </row>
    <row r="4265" spans="3:11">
      <c r="C4265" s="2" t="s">
        <v>213</v>
      </c>
      <c r="D4265" s="12" t="str">
        <f t="shared" si="1851"/>
        <v>INDEM</v>
      </c>
      <c r="E4265" s="10" t="str">
        <f t="shared" si="1849"/>
        <v>INDEM</v>
      </c>
      <c r="F4265" s="10" t="s">
        <v>10</v>
      </c>
      <c r="G4265" s="10" t="s">
        <v>11</v>
      </c>
      <c r="H4265" s="10">
        <v>2015</v>
      </c>
      <c r="I4265" s="13">
        <f t="shared" si="1852"/>
        <v>7.5997841464447869E-3</v>
      </c>
      <c r="J4265" s="13">
        <f t="shared" si="1850"/>
        <v>7.5997841464447869E-3</v>
      </c>
      <c r="K4265" s="2">
        <v>8</v>
      </c>
    </row>
    <row r="4266" spans="3:11">
      <c r="C4266" s="2" t="s">
        <v>214</v>
      </c>
      <c r="D4266" s="12" t="str">
        <f t="shared" si="1851"/>
        <v>INDTF</v>
      </c>
      <c r="E4266" s="10" t="str">
        <f t="shared" si="1849"/>
        <v>INDTF</v>
      </c>
      <c r="F4266" s="10" t="s">
        <v>10</v>
      </c>
      <c r="G4266" s="10" t="s">
        <v>11</v>
      </c>
      <c r="H4266" s="10">
        <v>2015</v>
      </c>
      <c r="I4266" s="13">
        <f t="shared" si="1852"/>
        <v>2.8020598682892191E-3</v>
      </c>
      <c r="J4266" s="39">
        <f t="shared" si="1850"/>
        <v>2.8020598682892191E-3</v>
      </c>
      <c r="K4266" s="2">
        <v>8</v>
      </c>
    </row>
    <row r="4267" spans="3:11">
      <c r="C4267" s="2" t="s">
        <v>4583</v>
      </c>
      <c r="D4267" s="12" t="str">
        <f t="shared" si="1851"/>
        <v>INDPH</v>
      </c>
      <c r="E4267" s="10" t="str">
        <f t="shared" si="1849"/>
        <v>INDPH</v>
      </c>
      <c r="F4267" s="10" t="s">
        <v>10</v>
      </c>
      <c r="G4267" s="10" t="s">
        <v>11</v>
      </c>
      <c r="H4267" s="10">
        <v>2015</v>
      </c>
      <c r="I4267" s="13">
        <f t="shared" si="1852"/>
        <v>9.170413144642635E-4</v>
      </c>
      <c r="J4267" s="13">
        <f>I4267</f>
        <v>9.170413144642635E-4</v>
      </c>
      <c r="K4267" s="2">
        <v>8</v>
      </c>
    </row>
    <row r="4268" spans="3:11">
      <c r="C4268" s="2" t="s">
        <v>4583</v>
      </c>
      <c r="D4268" s="12" t="str">
        <f t="shared" si="1851"/>
        <v>INDPH</v>
      </c>
      <c r="E4268" s="10" t="str">
        <f t="shared" si="1849"/>
        <v>INDPH</v>
      </c>
      <c r="F4268" s="10" t="s">
        <v>10</v>
      </c>
      <c r="G4268" s="10" t="s">
        <v>11</v>
      </c>
      <c r="H4268" s="10">
        <v>2015</v>
      </c>
      <c r="I4268" s="13">
        <f t="shared" si="1852"/>
        <v>9.170413144642635E-4</v>
      </c>
      <c r="J4268" s="13">
        <f t="shared" ref="J4268:J4326" si="1853">I4268</f>
        <v>9.170413144642635E-4</v>
      </c>
      <c r="K4268" s="2">
        <v>8</v>
      </c>
    </row>
    <row r="4269" spans="3:11">
      <c r="C4269" s="2" t="s">
        <v>4584</v>
      </c>
      <c r="D4269" s="12" t="str">
        <f t="shared" si="1851"/>
        <v>INDSH</v>
      </c>
      <c r="E4269" s="10" t="str">
        <f t="shared" si="1849"/>
        <v>INDSH</v>
      </c>
      <c r="F4269" s="10" t="s">
        <v>10</v>
      </c>
      <c r="G4269" s="10" t="s">
        <v>11</v>
      </c>
      <c r="H4269" s="10">
        <v>2015</v>
      </c>
      <c r="I4269" s="13">
        <f t="shared" si="1852"/>
        <v>0</v>
      </c>
      <c r="J4269" s="13">
        <f t="shared" si="1853"/>
        <v>0</v>
      </c>
      <c r="K4269" s="2">
        <v>8</v>
      </c>
    </row>
    <row r="4270" spans="3:11">
      <c r="C4270" s="2" t="s">
        <v>2325</v>
      </c>
      <c r="D4270" s="12" t="str">
        <f t="shared" si="1851"/>
        <v>INDLA</v>
      </c>
      <c r="E4270" s="10" t="str">
        <f t="shared" si="1849"/>
        <v>INDLA</v>
      </c>
      <c r="F4270" s="10" t="s">
        <v>10</v>
      </c>
      <c r="G4270" s="10" t="s">
        <v>11</v>
      </c>
      <c r="H4270" s="10">
        <v>2015</v>
      </c>
      <c r="I4270" s="13">
        <f t="shared" si="1852"/>
        <v>6.606167823924744E-3</v>
      </c>
      <c r="J4270" s="13">
        <f t="shared" si="1853"/>
        <v>6.606167823924744E-3</v>
      </c>
      <c r="K4270" s="2">
        <v>8</v>
      </c>
    </row>
    <row r="4271" spans="3:11">
      <c r="C4271" s="2" t="s">
        <v>2326</v>
      </c>
      <c r="D4271" s="12" t="str">
        <f t="shared" si="1851"/>
        <v>INDEM</v>
      </c>
      <c r="E4271" s="10" t="str">
        <f t="shared" si="1849"/>
        <v>INDEM</v>
      </c>
      <c r="F4271" s="10" t="s">
        <v>10</v>
      </c>
      <c r="G4271" s="10" t="s">
        <v>11</v>
      </c>
      <c r="H4271" s="10">
        <v>2015</v>
      </c>
      <c r="I4271" s="13">
        <f t="shared" si="1852"/>
        <v>7.5997841464447869E-3</v>
      </c>
      <c r="J4271" s="13">
        <f t="shared" si="1853"/>
        <v>7.5997841464447869E-3</v>
      </c>
      <c r="K4271" s="2">
        <v>8</v>
      </c>
    </row>
    <row r="4272" spans="3:11">
      <c r="C4272" s="2" t="s">
        <v>2327</v>
      </c>
      <c r="D4272" s="12" t="str">
        <f t="shared" si="1851"/>
        <v>INDTF</v>
      </c>
      <c r="E4272" s="10" t="str">
        <f t="shared" ref="E4272:E4335" si="1854">D4272</f>
        <v>INDTF</v>
      </c>
      <c r="F4272" s="10" t="s">
        <v>10</v>
      </c>
      <c r="G4272" s="10" t="s">
        <v>11</v>
      </c>
      <c r="H4272" s="10">
        <v>2015</v>
      </c>
      <c r="I4272" s="13">
        <f t="shared" si="1852"/>
        <v>2.8020598682892161E-3</v>
      </c>
      <c r="J4272" s="13">
        <f t="shared" si="1853"/>
        <v>2.8020598682892161E-3</v>
      </c>
      <c r="K4272" s="2">
        <v>8</v>
      </c>
    </row>
    <row r="4273" spans="3:11">
      <c r="C4273" s="2" t="s">
        <v>4585</v>
      </c>
      <c r="D4273" s="12" t="str">
        <f t="shared" si="1851"/>
        <v>INDPH</v>
      </c>
      <c r="E4273" s="10" t="str">
        <f t="shared" si="1854"/>
        <v>INDPH</v>
      </c>
      <c r="F4273" s="10" t="s">
        <v>10</v>
      </c>
      <c r="G4273" s="10" t="s">
        <v>11</v>
      </c>
      <c r="H4273" s="10">
        <v>2015</v>
      </c>
      <c r="I4273" s="13">
        <f t="shared" si="1852"/>
        <v>9.1704131446426198E-4</v>
      </c>
      <c r="J4273" s="13">
        <f t="shared" si="1853"/>
        <v>9.1704131446426198E-4</v>
      </c>
      <c r="K4273" s="2">
        <v>8</v>
      </c>
    </row>
    <row r="4274" spans="3:11">
      <c r="C4274" s="2" t="s">
        <v>4585</v>
      </c>
      <c r="D4274" s="12" t="str">
        <f t="shared" si="1851"/>
        <v>INDPH</v>
      </c>
      <c r="E4274" s="10" t="str">
        <f t="shared" si="1854"/>
        <v>INDPH</v>
      </c>
      <c r="F4274" s="10" t="s">
        <v>10</v>
      </c>
      <c r="G4274" s="10" t="s">
        <v>11</v>
      </c>
      <c r="H4274" s="10">
        <v>2015</v>
      </c>
      <c r="I4274" s="13">
        <f t="shared" si="1852"/>
        <v>9.1704131446426198E-4</v>
      </c>
      <c r="J4274" s="13">
        <f t="shared" si="1853"/>
        <v>9.1704131446426198E-4</v>
      </c>
      <c r="K4274" s="2">
        <v>8</v>
      </c>
    </row>
    <row r="4275" spans="3:11">
      <c r="C4275" s="2" t="s">
        <v>4586</v>
      </c>
      <c r="D4275" s="12" t="str">
        <f t="shared" si="1851"/>
        <v>INDSH</v>
      </c>
      <c r="E4275" s="10" t="str">
        <f t="shared" si="1854"/>
        <v>INDSH</v>
      </c>
      <c r="F4275" s="10" t="s">
        <v>10</v>
      </c>
      <c r="G4275" s="10" t="s">
        <v>11</v>
      </c>
      <c r="H4275" s="10">
        <v>2015</v>
      </c>
      <c r="I4275" s="13">
        <f t="shared" si="1852"/>
        <v>0</v>
      </c>
      <c r="J4275" s="13">
        <f t="shared" si="1853"/>
        <v>0</v>
      </c>
      <c r="K4275" s="2">
        <v>8</v>
      </c>
    </row>
    <row r="4276" spans="3:11">
      <c r="C4276" s="2" t="s">
        <v>2328</v>
      </c>
      <c r="D4276" s="12" t="str">
        <f t="shared" si="1851"/>
        <v>INDLA</v>
      </c>
      <c r="E4276" s="10" t="str">
        <f t="shared" si="1854"/>
        <v>INDLA</v>
      </c>
      <c r="F4276" s="10" t="s">
        <v>10</v>
      </c>
      <c r="G4276" s="10" t="s">
        <v>11</v>
      </c>
      <c r="H4276" s="10">
        <v>2015</v>
      </c>
      <c r="I4276" s="13">
        <f t="shared" si="1852"/>
        <v>6.6061678239247319E-3</v>
      </c>
      <c r="J4276" s="13">
        <f t="shared" si="1853"/>
        <v>6.6061678239247319E-3</v>
      </c>
      <c r="K4276" s="2">
        <v>8</v>
      </c>
    </row>
    <row r="4277" spans="3:11">
      <c r="C4277" s="2" t="s">
        <v>2329</v>
      </c>
      <c r="D4277" s="12" t="str">
        <f t="shared" si="1851"/>
        <v>INDEM</v>
      </c>
      <c r="E4277" s="10" t="str">
        <f t="shared" si="1854"/>
        <v>INDEM</v>
      </c>
      <c r="F4277" s="10" t="s">
        <v>10</v>
      </c>
      <c r="G4277" s="10" t="s">
        <v>11</v>
      </c>
      <c r="H4277" s="10">
        <v>2015</v>
      </c>
      <c r="I4277" s="13">
        <f t="shared" si="1852"/>
        <v>7.5997841464447739E-3</v>
      </c>
      <c r="J4277" s="13">
        <f t="shared" si="1853"/>
        <v>7.5997841464447739E-3</v>
      </c>
      <c r="K4277" s="2">
        <v>8</v>
      </c>
    </row>
    <row r="4278" spans="3:11">
      <c r="C4278" s="2" t="s">
        <v>2330</v>
      </c>
      <c r="D4278" s="12" t="str">
        <f t="shared" si="1851"/>
        <v>INDTF</v>
      </c>
      <c r="E4278" s="10" t="str">
        <f t="shared" si="1854"/>
        <v>INDTF</v>
      </c>
      <c r="F4278" s="10" t="s">
        <v>10</v>
      </c>
      <c r="G4278" s="10" t="s">
        <v>11</v>
      </c>
      <c r="H4278" s="10">
        <v>2015</v>
      </c>
      <c r="I4278" s="13">
        <f t="shared" si="1852"/>
        <v>2.8020598682892222E-3</v>
      </c>
      <c r="J4278" s="13">
        <f t="shared" si="1853"/>
        <v>2.8020598682892222E-3</v>
      </c>
      <c r="K4278" s="2">
        <v>8</v>
      </c>
    </row>
    <row r="4279" spans="3:11">
      <c r="C4279" s="2" t="s">
        <v>4587</v>
      </c>
      <c r="D4279" s="12" t="str">
        <f t="shared" si="1851"/>
        <v>INDPH</v>
      </c>
      <c r="E4279" s="10" t="str">
        <f t="shared" si="1854"/>
        <v>INDPH</v>
      </c>
      <c r="F4279" s="10" t="s">
        <v>10</v>
      </c>
      <c r="G4279" s="10" t="s">
        <v>11</v>
      </c>
      <c r="H4279" s="10">
        <v>2015</v>
      </c>
      <c r="I4279" s="13">
        <f t="shared" si="1852"/>
        <v>9.1704131446426198E-4</v>
      </c>
      <c r="J4279" s="13">
        <f t="shared" si="1853"/>
        <v>9.1704131446426198E-4</v>
      </c>
      <c r="K4279" s="2">
        <v>8</v>
      </c>
    </row>
    <row r="4280" spans="3:11">
      <c r="C4280" s="2" t="s">
        <v>4587</v>
      </c>
      <c r="D4280" s="12" t="str">
        <f t="shared" si="1851"/>
        <v>INDPH</v>
      </c>
      <c r="E4280" s="10" t="str">
        <f t="shared" si="1854"/>
        <v>INDPH</v>
      </c>
      <c r="F4280" s="10" t="s">
        <v>10</v>
      </c>
      <c r="G4280" s="10" t="s">
        <v>11</v>
      </c>
      <c r="H4280" s="10">
        <v>2015</v>
      </c>
      <c r="I4280" s="13">
        <f t="shared" si="1852"/>
        <v>9.1704131446426198E-4</v>
      </c>
      <c r="J4280" s="13">
        <f t="shared" si="1853"/>
        <v>9.1704131446426198E-4</v>
      </c>
      <c r="K4280" s="2">
        <v>8</v>
      </c>
    </row>
    <row r="4281" spans="3:11">
      <c r="C4281" s="2" t="s">
        <v>4588</v>
      </c>
      <c r="D4281" s="12" t="str">
        <f t="shared" si="1851"/>
        <v>INDSH</v>
      </c>
      <c r="E4281" s="10" t="str">
        <f t="shared" si="1854"/>
        <v>INDSH</v>
      </c>
      <c r="F4281" s="10" t="s">
        <v>10</v>
      </c>
      <c r="G4281" s="10" t="s">
        <v>11</v>
      </c>
      <c r="H4281" s="10">
        <v>2015</v>
      </c>
      <c r="I4281" s="13">
        <f t="shared" si="1852"/>
        <v>0</v>
      </c>
      <c r="J4281" s="13">
        <f t="shared" si="1853"/>
        <v>0</v>
      </c>
      <c r="K4281" s="2">
        <v>8</v>
      </c>
    </row>
    <row r="4282" spans="3:11">
      <c r="C4282" s="2" t="s">
        <v>2331</v>
      </c>
      <c r="D4282" s="12" t="str">
        <f t="shared" si="1851"/>
        <v>INDLA</v>
      </c>
      <c r="E4282" s="10" t="str">
        <f t="shared" si="1854"/>
        <v>INDLA</v>
      </c>
      <c r="F4282" s="10" t="s">
        <v>10</v>
      </c>
      <c r="G4282" s="10" t="s">
        <v>11</v>
      </c>
      <c r="H4282" s="10">
        <v>2015</v>
      </c>
      <c r="I4282" s="13">
        <f t="shared" si="1852"/>
        <v>6.606167823924744E-3</v>
      </c>
      <c r="J4282" s="13">
        <f t="shared" si="1853"/>
        <v>6.606167823924744E-3</v>
      </c>
      <c r="K4282" s="2">
        <v>8</v>
      </c>
    </row>
    <row r="4283" spans="3:11">
      <c r="C4283" s="2" t="s">
        <v>2332</v>
      </c>
      <c r="D4283" s="12" t="str">
        <f t="shared" si="1851"/>
        <v>INDEM</v>
      </c>
      <c r="E4283" s="10" t="str">
        <f t="shared" si="1854"/>
        <v>INDEM</v>
      </c>
      <c r="F4283" s="10" t="s">
        <v>10</v>
      </c>
      <c r="G4283" s="10" t="s">
        <v>11</v>
      </c>
      <c r="H4283" s="10">
        <v>2015</v>
      </c>
      <c r="I4283" s="13">
        <f t="shared" si="1852"/>
        <v>7.599784146444799E-3</v>
      </c>
      <c r="J4283" s="13">
        <f t="shared" si="1853"/>
        <v>7.599784146444799E-3</v>
      </c>
      <c r="K4283" s="2">
        <v>8</v>
      </c>
    </row>
    <row r="4284" spans="3:11">
      <c r="C4284" s="2" t="s">
        <v>2333</v>
      </c>
      <c r="D4284" s="12" t="str">
        <f t="shared" si="1851"/>
        <v>INDTF</v>
      </c>
      <c r="E4284" s="10" t="str">
        <f t="shared" si="1854"/>
        <v>INDTF</v>
      </c>
      <c r="F4284" s="10" t="s">
        <v>10</v>
      </c>
      <c r="G4284" s="10" t="s">
        <v>11</v>
      </c>
      <c r="H4284" s="10">
        <v>2015</v>
      </c>
      <c r="I4284" s="13">
        <f t="shared" si="1852"/>
        <v>2.8020598682892222E-3</v>
      </c>
      <c r="J4284" s="13">
        <f t="shared" si="1853"/>
        <v>2.8020598682892222E-3</v>
      </c>
      <c r="K4284" s="2">
        <v>8</v>
      </c>
    </row>
    <row r="4285" spans="3:11">
      <c r="C4285" s="2" t="s">
        <v>4589</v>
      </c>
      <c r="D4285" s="12" t="str">
        <f t="shared" si="1851"/>
        <v>INDPH</v>
      </c>
      <c r="E4285" s="10" t="str">
        <f t="shared" si="1854"/>
        <v>INDPH</v>
      </c>
      <c r="F4285" s="10" t="s">
        <v>10</v>
      </c>
      <c r="G4285" s="10" t="s">
        <v>11</v>
      </c>
      <c r="H4285" s="10">
        <v>2015</v>
      </c>
      <c r="I4285" s="13">
        <f t="shared" si="1852"/>
        <v>9.1704131446426198E-4</v>
      </c>
      <c r="J4285" s="13">
        <f t="shared" si="1853"/>
        <v>9.1704131446426198E-4</v>
      </c>
      <c r="K4285" s="2">
        <v>8</v>
      </c>
    </row>
    <row r="4286" spans="3:11">
      <c r="C4286" s="2" t="s">
        <v>4589</v>
      </c>
      <c r="D4286" s="12" t="str">
        <f t="shared" si="1851"/>
        <v>INDPH</v>
      </c>
      <c r="E4286" s="10" t="str">
        <f t="shared" si="1854"/>
        <v>INDPH</v>
      </c>
      <c r="F4286" s="10" t="s">
        <v>10</v>
      </c>
      <c r="G4286" s="10" t="s">
        <v>11</v>
      </c>
      <c r="H4286" s="10">
        <v>2015</v>
      </c>
      <c r="I4286" s="13">
        <f t="shared" si="1852"/>
        <v>9.1704131446426198E-4</v>
      </c>
      <c r="J4286" s="13">
        <f t="shared" si="1853"/>
        <v>9.1704131446426198E-4</v>
      </c>
      <c r="K4286" s="2">
        <v>8</v>
      </c>
    </row>
    <row r="4287" spans="3:11">
      <c r="C4287" s="2" t="s">
        <v>4590</v>
      </c>
      <c r="D4287" s="12" t="str">
        <f t="shared" si="1851"/>
        <v>INDSH</v>
      </c>
      <c r="E4287" s="10" t="str">
        <f t="shared" si="1854"/>
        <v>INDSH</v>
      </c>
      <c r="F4287" s="10" t="s">
        <v>10</v>
      </c>
      <c r="G4287" s="10" t="s">
        <v>11</v>
      </c>
      <c r="H4287" s="10">
        <v>2015</v>
      </c>
      <c r="I4287" s="13">
        <f t="shared" si="1852"/>
        <v>0</v>
      </c>
      <c r="J4287" s="13">
        <f t="shared" si="1853"/>
        <v>0</v>
      </c>
      <c r="K4287" s="2">
        <v>8</v>
      </c>
    </row>
    <row r="4288" spans="3:11">
      <c r="C4288" s="2" t="s">
        <v>2334</v>
      </c>
      <c r="D4288" s="12" t="str">
        <f t="shared" si="1851"/>
        <v>INDLA</v>
      </c>
      <c r="E4288" s="10" t="str">
        <f t="shared" si="1854"/>
        <v>INDLA</v>
      </c>
      <c r="F4288" s="10" t="s">
        <v>10</v>
      </c>
      <c r="G4288" s="10" t="s">
        <v>11</v>
      </c>
      <c r="H4288" s="10">
        <v>2015</v>
      </c>
      <c r="I4288" s="13">
        <f t="shared" si="1852"/>
        <v>6.6061678239247319E-3</v>
      </c>
      <c r="J4288" s="13">
        <f t="shared" si="1853"/>
        <v>6.6061678239247319E-3</v>
      </c>
      <c r="K4288" s="2">
        <v>8</v>
      </c>
    </row>
    <row r="4289" spans="3:11">
      <c r="C4289" s="2" t="s">
        <v>2335</v>
      </c>
      <c r="D4289" s="12" t="str">
        <f t="shared" si="1851"/>
        <v>INDEM</v>
      </c>
      <c r="E4289" s="10" t="str">
        <f t="shared" si="1854"/>
        <v>INDEM</v>
      </c>
      <c r="F4289" s="10" t="s">
        <v>10</v>
      </c>
      <c r="G4289" s="10" t="s">
        <v>11</v>
      </c>
      <c r="H4289" s="10">
        <v>2015</v>
      </c>
      <c r="I4289" s="13">
        <f t="shared" si="1852"/>
        <v>7.5997841464447739E-3</v>
      </c>
      <c r="J4289" s="13">
        <f t="shared" si="1853"/>
        <v>7.5997841464447739E-3</v>
      </c>
      <c r="K4289" s="2">
        <v>8</v>
      </c>
    </row>
    <row r="4290" spans="3:11">
      <c r="C4290" s="2" t="s">
        <v>2336</v>
      </c>
      <c r="D4290" s="12" t="str">
        <f t="shared" si="1851"/>
        <v>INDTF</v>
      </c>
      <c r="E4290" s="10" t="str">
        <f t="shared" si="1854"/>
        <v>INDTF</v>
      </c>
      <c r="F4290" s="10" t="s">
        <v>10</v>
      </c>
      <c r="G4290" s="10" t="s">
        <v>11</v>
      </c>
      <c r="H4290" s="10">
        <v>2015</v>
      </c>
      <c r="I4290" s="13">
        <f t="shared" si="1852"/>
        <v>2.80205986828921E-3</v>
      </c>
      <c r="J4290" s="13">
        <f t="shared" si="1853"/>
        <v>2.80205986828921E-3</v>
      </c>
      <c r="K4290" s="2">
        <v>8</v>
      </c>
    </row>
    <row r="4291" spans="3:11">
      <c r="C4291" s="2" t="s">
        <v>4591</v>
      </c>
      <c r="D4291" s="12" t="str">
        <f t="shared" si="1851"/>
        <v>INDPH</v>
      </c>
      <c r="E4291" s="10" t="str">
        <f t="shared" si="1854"/>
        <v>INDPH</v>
      </c>
      <c r="F4291" s="10" t="s">
        <v>10</v>
      </c>
      <c r="G4291" s="10" t="s">
        <v>11</v>
      </c>
      <c r="H4291" s="10">
        <v>2015</v>
      </c>
      <c r="I4291" s="13">
        <f t="shared" si="1852"/>
        <v>9.170413144642635E-4</v>
      </c>
      <c r="J4291" s="13">
        <f t="shared" si="1853"/>
        <v>9.170413144642635E-4</v>
      </c>
      <c r="K4291" s="2">
        <v>8</v>
      </c>
    </row>
    <row r="4292" spans="3:11">
      <c r="C4292" s="2" t="s">
        <v>4591</v>
      </c>
      <c r="D4292" s="12" t="str">
        <f t="shared" si="1851"/>
        <v>INDPH</v>
      </c>
      <c r="E4292" s="10" t="str">
        <f t="shared" si="1854"/>
        <v>INDPH</v>
      </c>
      <c r="F4292" s="10" t="s">
        <v>10</v>
      </c>
      <c r="G4292" s="10" t="s">
        <v>11</v>
      </c>
      <c r="H4292" s="10">
        <v>2015</v>
      </c>
      <c r="I4292" s="13">
        <f t="shared" si="1852"/>
        <v>9.170413144642635E-4</v>
      </c>
      <c r="J4292" s="13">
        <f t="shared" si="1853"/>
        <v>9.170413144642635E-4</v>
      </c>
      <c r="K4292" s="2">
        <v>8</v>
      </c>
    </row>
    <row r="4293" spans="3:11">
      <c r="C4293" s="2" t="s">
        <v>4592</v>
      </c>
      <c r="D4293" s="12" t="str">
        <f t="shared" si="1851"/>
        <v>INDSH</v>
      </c>
      <c r="E4293" s="10" t="str">
        <f t="shared" si="1854"/>
        <v>INDSH</v>
      </c>
      <c r="F4293" s="10" t="s">
        <v>10</v>
      </c>
      <c r="G4293" s="10" t="s">
        <v>11</v>
      </c>
      <c r="H4293" s="10">
        <v>2015</v>
      </c>
      <c r="I4293" s="13">
        <f t="shared" si="1852"/>
        <v>0</v>
      </c>
      <c r="J4293" s="13">
        <f t="shared" si="1853"/>
        <v>0</v>
      </c>
      <c r="K4293" s="2">
        <v>8</v>
      </c>
    </row>
    <row r="4294" spans="3:11">
      <c r="C4294" s="2" t="s">
        <v>2337</v>
      </c>
      <c r="D4294" s="12" t="str">
        <f t="shared" si="1851"/>
        <v>INDLA</v>
      </c>
      <c r="E4294" s="10" t="str">
        <f t="shared" si="1854"/>
        <v>INDLA</v>
      </c>
      <c r="F4294" s="10" t="s">
        <v>10</v>
      </c>
      <c r="G4294" s="10" t="s">
        <v>11</v>
      </c>
      <c r="H4294" s="10">
        <v>2015</v>
      </c>
      <c r="I4294" s="13">
        <f t="shared" si="1852"/>
        <v>6.6061678239247319E-3</v>
      </c>
      <c r="J4294" s="13">
        <f t="shared" si="1853"/>
        <v>6.6061678239247319E-3</v>
      </c>
      <c r="K4294" s="2">
        <v>8</v>
      </c>
    </row>
    <row r="4295" spans="3:11">
      <c r="C4295" s="2" t="s">
        <v>2338</v>
      </c>
      <c r="D4295" s="12" t="str">
        <f t="shared" si="1851"/>
        <v>INDEM</v>
      </c>
      <c r="E4295" s="10" t="str">
        <f t="shared" si="1854"/>
        <v>INDEM</v>
      </c>
      <c r="F4295" s="10" t="s">
        <v>10</v>
      </c>
      <c r="G4295" s="10" t="s">
        <v>11</v>
      </c>
      <c r="H4295" s="10">
        <v>2015</v>
      </c>
      <c r="I4295" s="13">
        <f t="shared" si="1852"/>
        <v>7.5997841464447739E-3</v>
      </c>
      <c r="J4295" s="13">
        <f t="shared" si="1853"/>
        <v>7.5997841464447739E-3</v>
      </c>
      <c r="K4295" s="2">
        <v>8</v>
      </c>
    </row>
    <row r="4296" spans="3:11">
      <c r="C4296" s="2" t="s">
        <v>2339</v>
      </c>
      <c r="D4296" s="12" t="str">
        <f t="shared" ref="D4296:D4359" si="1855">"I"&amp;MID(C4296,4,1)&amp;"D"&amp;MID(C4296,9,2)</f>
        <v>INDTF</v>
      </c>
      <c r="E4296" s="10" t="str">
        <f t="shared" si="1854"/>
        <v>INDTF</v>
      </c>
      <c r="F4296" s="10" t="s">
        <v>10</v>
      </c>
      <c r="G4296" s="10" t="s">
        <v>11</v>
      </c>
      <c r="H4296" s="10">
        <v>2015</v>
      </c>
      <c r="I4296" s="13">
        <f t="shared" ref="I4296:I4359" si="1856">INDEX($AG$39:$BF$639,MATCH(IF(RIGHT(C4296,3)="100",RIGHT(C4296,6),RIGHT(C4296,5)),$AG$39:$AG$639,0),MATCH(MID(D4296,2,2),$AG$39:$BF$39,0))*$AI$19</f>
        <v>2.8020598682892222E-3</v>
      </c>
      <c r="J4296" s="13">
        <f t="shared" si="1853"/>
        <v>2.8020598682892222E-3</v>
      </c>
      <c r="K4296" s="2">
        <v>8</v>
      </c>
    </row>
    <row r="4297" spans="3:11">
      <c r="C4297" s="2" t="s">
        <v>4593</v>
      </c>
      <c r="D4297" s="12" t="str">
        <f t="shared" si="1855"/>
        <v>INDPH</v>
      </c>
      <c r="E4297" s="10" t="str">
        <f t="shared" si="1854"/>
        <v>INDPH</v>
      </c>
      <c r="F4297" s="10" t="s">
        <v>10</v>
      </c>
      <c r="G4297" s="10" t="s">
        <v>11</v>
      </c>
      <c r="H4297" s="10">
        <v>2015</v>
      </c>
      <c r="I4297" s="13">
        <f t="shared" si="1856"/>
        <v>9.1704131446426198E-4</v>
      </c>
      <c r="J4297" s="13">
        <f t="shared" si="1853"/>
        <v>9.1704131446426198E-4</v>
      </c>
      <c r="K4297" s="2">
        <v>8</v>
      </c>
    </row>
    <row r="4298" spans="3:11">
      <c r="C4298" s="2" t="s">
        <v>4593</v>
      </c>
      <c r="D4298" s="12" t="str">
        <f t="shared" si="1855"/>
        <v>INDPH</v>
      </c>
      <c r="E4298" s="10" t="str">
        <f t="shared" si="1854"/>
        <v>INDPH</v>
      </c>
      <c r="F4298" s="10" t="s">
        <v>10</v>
      </c>
      <c r="G4298" s="10" t="s">
        <v>11</v>
      </c>
      <c r="H4298" s="10">
        <v>2015</v>
      </c>
      <c r="I4298" s="13">
        <f t="shared" si="1856"/>
        <v>9.1704131446426198E-4</v>
      </c>
      <c r="J4298" s="13">
        <f t="shared" si="1853"/>
        <v>9.1704131446426198E-4</v>
      </c>
      <c r="K4298" s="2">
        <v>8</v>
      </c>
    </row>
    <row r="4299" spans="3:11">
      <c r="C4299" s="2" t="s">
        <v>4594</v>
      </c>
      <c r="D4299" s="12" t="str">
        <f t="shared" si="1855"/>
        <v>INDSH</v>
      </c>
      <c r="E4299" s="10" t="str">
        <f t="shared" si="1854"/>
        <v>INDSH</v>
      </c>
      <c r="F4299" s="10" t="s">
        <v>10</v>
      </c>
      <c r="G4299" s="10" t="s">
        <v>11</v>
      </c>
      <c r="H4299" s="10">
        <v>2015</v>
      </c>
      <c r="I4299" s="13">
        <f t="shared" si="1856"/>
        <v>0</v>
      </c>
      <c r="J4299" s="13">
        <f t="shared" si="1853"/>
        <v>0</v>
      </c>
      <c r="K4299" s="2">
        <v>8</v>
      </c>
    </row>
    <row r="4300" spans="3:11">
      <c r="C4300" s="2" t="s">
        <v>2340</v>
      </c>
      <c r="D4300" s="12" t="str">
        <f t="shared" si="1855"/>
        <v>INDLA</v>
      </c>
      <c r="E4300" s="10" t="str">
        <f t="shared" si="1854"/>
        <v>INDLA</v>
      </c>
      <c r="F4300" s="10" t="s">
        <v>10</v>
      </c>
      <c r="G4300" s="10" t="s">
        <v>11</v>
      </c>
      <c r="H4300" s="10">
        <v>2015</v>
      </c>
      <c r="I4300" s="13">
        <f t="shared" si="1856"/>
        <v>6.606167823924744E-3</v>
      </c>
      <c r="J4300" s="13">
        <f t="shared" si="1853"/>
        <v>6.606167823924744E-3</v>
      </c>
      <c r="K4300" s="2">
        <v>8</v>
      </c>
    </row>
    <row r="4301" spans="3:11">
      <c r="C4301" s="2" t="s">
        <v>2341</v>
      </c>
      <c r="D4301" s="12" t="str">
        <f t="shared" si="1855"/>
        <v>INDEM</v>
      </c>
      <c r="E4301" s="10" t="str">
        <f t="shared" si="1854"/>
        <v>INDEM</v>
      </c>
      <c r="F4301" s="10" t="s">
        <v>10</v>
      </c>
      <c r="G4301" s="10" t="s">
        <v>11</v>
      </c>
      <c r="H4301" s="10">
        <v>2015</v>
      </c>
      <c r="I4301" s="13">
        <f t="shared" si="1856"/>
        <v>7.599784146444799E-3</v>
      </c>
      <c r="J4301" s="13">
        <f t="shared" si="1853"/>
        <v>7.599784146444799E-3</v>
      </c>
      <c r="K4301" s="2">
        <v>8</v>
      </c>
    </row>
    <row r="4302" spans="3:11">
      <c r="C4302" s="2" t="s">
        <v>2342</v>
      </c>
      <c r="D4302" s="12" t="str">
        <f t="shared" si="1855"/>
        <v>INDTF</v>
      </c>
      <c r="E4302" s="10" t="str">
        <f t="shared" si="1854"/>
        <v>INDTF</v>
      </c>
      <c r="F4302" s="10" t="s">
        <v>10</v>
      </c>
      <c r="G4302" s="10" t="s">
        <v>11</v>
      </c>
      <c r="H4302" s="10">
        <v>2015</v>
      </c>
      <c r="I4302" s="13">
        <f t="shared" si="1856"/>
        <v>2.8020598682892222E-3</v>
      </c>
      <c r="J4302" s="13">
        <f t="shared" si="1853"/>
        <v>2.8020598682892222E-3</v>
      </c>
      <c r="K4302" s="2">
        <v>8</v>
      </c>
    </row>
    <row r="4303" spans="3:11">
      <c r="C4303" s="2" t="s">
        <v>4595</v>
      </c>
      <c r="D4303" s="12" t="str">
        <f t="shared" si="1855"/>
        <v>INDPH</v>
      </c>
      <c r="E4303" s="10" t="str">
        <f t="shared" si="1854"/>
        <v>INDPH</v>
      </c>
      <c r="F4303" s="10" t="s">
        <v>10</v>
      </c>
      <c r="G4303" s="10" t="s">
        <v>11</v>
      </c>
      <c r="H4303" s="10">
        <v>2015</v>
      </c>
      <c r="I4303" s="13">
        <f t="shared" si="1856"/>
        <v>9.1704131446426198E-4</v>
      </c>
      <c r="J4303" s="13">
        <f t="shared" si="1853"/>
        <v>9.1704131446426198E-4</v>
      </c>
      <c r="K4303" s="2">
        <v>8</v>
      </c>
    </row>
    <row r="4304" spans="3:11">
      <c r="C4304" s="2" t="s">
        <v>4595</v>
      </c>
      <c r="D4304" s="12" t="str">
        <f t="shared" si="1855"/>
        <v>INDPH</v>
      </c>
      <c r="E4304" s="10" t="str">
        <f t="shared" si="1854"/>
        <v>INDPH</v>
      </c>
      <c r="F4304" s="10" t="s">
        <v>10</v>
      </c>
      <c r="G4304" s="10" t="s">
        <v>11</v>
      </c>
      <c r="H4304" s="10">
        <v>2015</v>
      </c>
      <c r="I4304" s="13">
        <f t="shared" si="1856"/>
        <v>9.1704131446426198E-4</v>
      </c>
      <c r="J4304" s="13">
        <f t="shared" si="1853"/>
        <v>9.1704131446426198E-4</v>
      </c>
      <c r="K4304" s="2">
        <v>8</v>
      </c>
    </row>
    <row r="4305" spans="3:11">
      <c r="C4305" s="2" t="s">
        <v>4596</v>
      </c>
      <c r="D4305" s="12" t="str">
        <f t="shared" si="1855"/>
        <v>INDSH</v>
      </c>
      <c r="E4305" s="10" t="str">
        <f t="shared" si="1854"/>
        <v>INDSH</v>
      </c>
      <c r="F4305" s="10" t="s">
        <v>10</v>
      </c>
      <c r="G4305" s="10" t="s">
        <v>11</v>
      </c>
      <c r="H4305" s="10">
        <v>2015</v>
      </c>
      <c r="I4305" s="13">
        <f t="shared" si="1856"/>
        <v>0</v>
      </c>
      <c r="J4305" s="13">
        <f t="shared" si="1853"/>
        <v>0</v>
      </c>
      <c r="K4305" s="2">
        <v>8</v>
      </c>
    </row>
    <row r="4306" spans="3:11">
      <c r="C4306" s="2" t="s">
        <v>2343</v>
      </c>
      <c r="D4306" s="12" t="str">
        <f t="shared" si="1855"/>
        <v>INDLA</v>
      </c>
      <c r="E4306" s="10" t="str">
        <f t="shared" si="1854"/>
        <v>INDLA</v>
      </c>
      <c r="F4306" s="10" t="s">
        <v>10</v>
      </c>
      <c r="G4306" s="10" t="s">
        <v>11</v>
      </c>
      <c r="H4306" s="10">
        <v>2015</v>
      </c>
      <c r="I4306" s="13">
        <f t="shared" si="1856"/>
        <v>6.6061678239247319E-3</v>
      </c>
      <c r="J4306" s="13">
        <f t="shared" si="1853"/>
        <v>6.6061678239247319E-3</v>
      </c>
      <c r="K4306" s="2">
        <v>8</v>
      </c>
    </row>
    <row r="4307" spans="3:11">
      <c r="C4307" s="2" t="s">
        <v>2344</v>
      </c>
      <c r="D4307" s="12" t="str">
        <f t="shared" si="1855"/>
        <v>INDEM</v>
      </c>
      <c r="E4307" s="10" t="str">
        <f t="shared" si="1854"/>
        <v>INDEM</v>
      </c>
      <c r="F4307" s="10" t="s">
        <v>10</v>
      </c>
      <c r="G4307" s="10" t="s">
        <v>11</v>
      </c>
      <c r="H4307" s="10">
        <v>2015</v>
      </c>
      <c r="I4307" s="13">
        <f t="shared" si="1856"/>
        <v>7.599784146444799E-3</v>
      </c>
      <c r="J4307" s="13">
        <f t="shared" si="1853"/>
        <v>7.599784146444799E-3</v>
      </c>
      <c r="K4307" s="2">
        <v>8</v>
      </c>
    </row>
    <row r="4308" spans="3:11">
      <c r="C4308" s="2" t="s">
        <v>2345</v>
      </c>
      <c r="D4308" s="12" t="str">
        <f t="shared" si="1855"/>
        <v>INDTF</v>
      </c>
      <c r="E4308" s="10" t="str">
        <f t="shared" si="1854"/>
        <v>INDTF</v>
      </c>
      <c r="F4308" s="10" t="s">
        <v>10</v>
      </c>
      <c r="G4308" s="10" t="s">
        <v>11</v>
      </c>
      <c r="H4308" s="10">
        <v>2015</v>
      </c>
      <c r="I4308" s="13">
        <f t="shared" si="1856"/>
        <v>2.80205986828921E-3</v>
      </c>
      <c r="J4308" s="13">
        <f t="shared" si="1853"/>
        <v>2.80205986828921E-3</v>
      </c>
      <c r="K4308" s="2">
        <v>8</v>
      </c>
    </row>
    <row r="4309" spans="3:11">
      <c r="C4309" s="2" t="s">
        <v>4597</v>
      </c>
      <c r="D4309" s="12" t="str">
        <f t="shared" si="1855"/>
        <v>INDPH</v>
      </c>
      <c r="E4309" s="10" t="str">
        <f t="shared" si="1854"/>
        <v>INDPH</v>
      </c>
      <c r="F4309" s="10" t="s">
        <v>10</v>
      </c>
      <c r="G4309" s="10" t="s">
        <v>11</v>
      </c>
      <c r="H4309" s="10">
        <v>2015</v>
      </c>
      <c r="I4309" s="13">
        <f t="shared" si="1856"/>
        <v>9.1704131446426512E-4</v>
      </c>
      <c r="J4309" s="13">
        <f t="shared" si="1853"/>
        <v>9.1704131446426512E-4</v>
      </c>
      <c r="K4309" s="2">
        <v>8</v>
      </c>
    </row>
    <row r="4310" spans="3:11">
      <c r="C4310" s="2" t="s">
        <v>4597</v>
      </c>
      <c r="D4310" s="12" t="str">
        <f t="shared" si="1855"/>
        <v>INDPH</v>
      </c>
      <c r="E4310" s="10" t="str">
        <f t="shared" si="1854"/>
        <v>INDPH</v>
      </c>
      <c r="F4310" s="10" t="s">
        <v>10</v>
      </c>
      <c r="G4310" s="10" t="s">
        <v>11</v>
      </c>
      <c r="H4310" s="10">
        <v>2015</v>
      </c>
      <c r="I4310" s="13">
        <f t="shared" si="1856"/>
        <v>9.1704131446426512E-4</v>
      </c>
      <c r="J4310" s="13">
        <f t="shared" si="1853"/>
        <v>9.1704131446426512E-4</v>
      </c>
      <c r="K4310" s="2">
        <v>8</v>
      </c>
    </row>
    <row r="4311" spans="3:11">
      <c r="C4311" s="2" t="s">
        <v>4598</v>
      </c>
      <c r="D4311" s="12" t="str">
        <f t="shared" si="1855"/>
        <v>INDSH</v>
      </c>
      <c r="E4311" s="10" t="str">
        <f t="shared" si="1854"/>
        <v>INDSH</v>
      </c>
      <c r="F4311" s="10" t="s">
        <v>10</v>
      </c>
      <c r="G4311" s="10" t="s">
        <v>11</v>
      </c>
      <c r="H4311" s="10">
        <v>2015</v>
      </c>
      <c r="I4311" s="13">
        <f t="shared" si="1856"/>
        <v>0</v>
      </c>
      <c r="J4311" s="13">
        <f t="shared" si="1853"/>
        <v>0</v>
      </c>
      <c r="K4311" s="2">
        <v>8</v>
      </c>
    </row>
    <row r="4312" spans="3:11">
      <c r="C4312" s="2" t="s">
        <v>2346</v>
      </c>
      <c r="D4312" s="12" t="str">
        <f t="shared" si="1855"/>
        <v>INDLA</v>
      </c>
      <c r="E4312" s="10" t="str">
        <f t="shared" si="1854"/>
        <v>INDLA</v>
      </c>
      <c r="F4312" s="10" t="s">
        <v>10</v>
      </c>
      <c r="G4312" s="10" t="s">
        <v>11</v>
      </c>
      <c r="H4312" s="10">
        <v>2015</v>
      </c>
      <c r="I4312" s="13">
        <f t="shared" si="1856"/>
        <v>6.606167823924744E-3</v>
      </c>
      <c r="J4312" s="13">
        <f t="shared" si="1853"/>
        <v>6.606167823924744E-3</v>
      </c>
      <c r="K4312" s="2">
        <v>7</v>
      </c>
    </row>
    <row r="4313" spans="3:11">
      <c r="C4313" s="2" t="s">
        <v>2347</v>
      </c>
      <c r="D4313" s="12" t="str">
        <f t="shared" si="1855"/>
        <v>INDEM</v>
      </c>
      <c r="E4313" s="10" t="str">
        <f t="shared" si="1854"/>
        <v>INDEM</v>
      </c>
      <c r="F4313" s="10" t="s">
        <v>10</v>
      </c>
      <c r="G4313" s="10" t="s">
        <v>11</v>
      </c>
      <c r="H4313" s="10">
        <v>2015</v>
      </c>
      <c r="I4313" s="13">
        <f t="shared" si="1856"/>
        <v>7.5997841464447496E-3</v>
      </c>
      <c r="J4313" s="13">
        <f t="shared" si="1853"/>
        <v>7.5997841464447496E-3</v>
      </c>
      <c r="K4313" s="2">
        <v>7</v>
      </c>
    </row>
    <row r="4314" spans="3:11">
      <c r="C4314" s="2" t="s">
        <v>2348</v>
      </c>
      <c r="D4314" s="12" t="str">
        <f t="shared" si="1855"/>
        <v>INDTF</v>
      </c>
      <c r="E4314" s="10" t="str">
        <f t="shared" si="1854"/>
        <v>INDTF</v>
      </c>
      <c r="F4314" s="10" t="s">
        <v>10</v>
      </c>
      <c r="G4314" s="10" t="s">
        <v>11</v>
      </c>
      <c r="H4314" s="10">
        <v>2015</v>
      </c>
      <c r="I4314" s="13">
        <f t="shared" si="1856"/>
        <v>2.8020598682892222E-3</v>
      </c>
      <c r="J4314" s="13">
        <f t="shared" si="1853"/>
        <v>2.8020598682892222E-3</v>
      </c>
      <c r="K4314" s="2">
        <v>8</v>
      </c>
    </row>
    <row r="4315" spans="3:11">
      <c r="C4315" s="2" t="s">
        <v>4599</v>
      </c>
      <c r="D4315" s="12" t="str">
        <f t="shared" si="1855"/>
        <v>INDPH</v>
      </c>
      <c r="E4315" s="10" t="str">
        <f t="shared" si="1854"/>
        <v>INDPH</v>
      </c>
      <c r="F4315" s="10" t="s">
        <v>10</v>
      </c>
      <c r="G4315" s="10" t="s">
        <v>11</v>
      </c>
      <c r="H4315" s="10">
        <v>2015</v>
      </c>
      <c r="I4315" s="13">
        <f t="shared" si="1856"/>
        <v>9.1704131446426198E-4</v>
      </c>
      <c r="J4315" s="13">
        <f t="shared" si="1853"/>
        <v>9.1704131446426198E-4</v>
      </c>
      <c r="K4315" s="2">
        <v>8</v>
      </c>
    </row>
    <row r="4316" spans="3:11">
      <c r="C4316" s="2" t="s">
        <v>4599</v>
      </c>
      <c r="D4316" s="12" t="str">
        <f t="shared" si="1855"/>
        <v>INDPH</v>
      </c>
      <c r="E4316" s="10" t="str">
        <f t="shared" si="1854"/>
        <v>INDPH</v>
      </c>
      <c r="F4316" s="10" t="s">
        <v>10</v>
      </c>
      <c r="G4316" s="10" t="s">
        <v>11</v>
      </c>
      <c r="H4316" s="10">
        <v>2015</v>
      </c>
      <c r="I4316" s="13">
        <f t="shared" si="1856"/>
        <v>9.1704131446426198E-4</v>
      </c>
      <c r="J4316" s="13">
        <f t="shared" si="1853"/>
        <v>9.1704131446426198E-4</v>
      </c>
      <c r="K4316" s="2">
        <v>8</v>
      </c>
    </row>
    <row r="4317" spans="3:11">
      <c r="C4317" s="2" t="s">
        <v>4600</v>
      </c>
      <c r="D4317" s="12" t="str">
        <f t="shared" si="1855"/>
        <v>INDSH</v>
      </c>
      <c r="E4317" s="10" t="str">
        <f t="shared" si="1854"/>
        <v>INDSH</v>
      </c>
      <c r="F4317" s="10" t="s">
        <v>10</v>
      </c>
      <c r="G4317" s="10" t="s">
        <v>11</v>
      </c>
      <c r="H4317" s="10">
        <v>2015</v>
      </c>
      <c r="I4317" s="13">
        <f t="shared" si="1856"/>
        <v>0</v>
      </c>
      <c r="J4317" s="13">
        <f t="shared" si="1853"/>
        <v>0</v>
      </c>
      <c r="K4317" s="2">
        <v>8</v>
      </c>
    </row>
    <row r="4318" spans="3:11">
      <c r="C4318" s="2" t="s">
        <v>2349</v>
      </c>
      <c r="D4318" s="12" t="str">
        <f t="shared" si="1855"/>
        <v>INDLA</v>
      </c>
      <c r="E4318" s="10" t="str">
        <f t="shared" si="1854"/>
        <v>INDLA</v>
      </c>
      <c r="F4318" s="10" t="s">
        <v>10</v>
      </c>
      <c r="G4318" s="10" t="s">
        <v>11</v>
      </c>
      <c r="H4318" s="10">
        <v>2015</v>
      </c>
      <c r="I4318" s="13">
        <f t="shared" si="1856"/>
        <v>6.6061678239247188E-3</v>
      </c>
      <c r="J4318" s="13">
        <f t="shared" si="1853"/>
        <v>6.6061678239247188E-3</v>
      </c>
      <c r="K4318" s="2">
        <v>6</v>
      </c>
    </row>
    <row r="4319" spans="3:11">
      <c r="C4319" s="2" t="s">
        <v>2350</v>
      </c>
      <c r="D4319" s="12" t="str">
        <f t="shared" si="1855"/>
        <v>INDEM</v>
      </c>
      <c r="E4319" s="10" t="str">
        <f t="shared" si="1854"/>
        <v>INDEM</v>
      </c>
      <c r="F4319" s="10" t="s">
        <v>10</v>
      </c>
      <c r="G4319" s="10" t="s">
        <v>11</v>
      </c>
      <c r="H4319" s="10">
        <v>2015</v>
      </c>
      <c r="I4319" s="13">
        <f t="shared" si="1856"/>
        <v>7.599784146444799E-3</v>
      </c>
      <c r="J4319" s="13">
        <f t="shared" si="1853"/>
        <v>7.599784146444799E-3</v>
      </c>
      <c r="K4319" s="2">
        <v>7</v>
      </c>
    </row>
    <row r="4320" spans="3:11">
      <c r="C4320" s="2" t="s">
        <v>2351</v>
      </c>
      <c r="D4320" s="12" t="str">
        <f t="shared" si="1855"/>
        <v>INDTF</v>
      </c>
      <c r="E4320" s="10" t="str">
        <f t="shared" si="1854"/>
        <v>INDTF</v>
      </c>
      <c r="F4320" s="10" t="s">
        <v>10</v>
      </c>
      <c r="G4320" s="10" t="s">
        <v>11</v>
      </c>
      <c r="H4320" s="10">
        <v>2015</v>
      </c>
      <c r="I4320" s="13">
        <f t="shared" si="1856"/>
        <v>2.80205986828921E-3</v>
      </c>
      <c r="J4320" s="13">
        <f t="shared" si="1853"/>
        <v>2.80205986828921E-3</v>
      </c>
      <c r="K4320" s="2">
        <v>8</v>
      </c>
    </row>
    <row r="4321" spans="3:11">
      <c r="C4321" s="2" t="s">
        <v>4601</v>
      </c>
      <c r="D4321" s="12" t="str">
        <f t="shared" si="1855"/>
        <v>INDPH</v>
      </c>
      <c r="E4321" s="10" t="str">
        <f t="shared" si="1854"/>
        <v>INDPH</v>
      </c>
      <c r="F4321" s="10" t="s">
        <v>10</v>
      </c>
      <c r="G4321" s="10" t="s">
        <v>11</v>
      </c>
      <c r="H4321" s="10">
        <v>2015</v>
      </c>
      <c r="I4321" s="13">
        <f t="shared" si="1856"/>
        <v>9.1704131446426198E-4</v>
      </c>
      <c r="J4321" s="13">
        <f t="shared" si="1853"/>
        <v>9.1704131446426198E-4</v>
      </c>
      <c r="K4321" s="2">
        <v>8</v>
      </c>
    </row>
    <row r="4322" spans="3:11">
      <c r="C4322" s="2" t="s">
        <v>4601</v>
      </c>
      <c r="D4322" s="12" t="str">
        <f t="shared" si="1855"/>
        <v>INDPH</v>
      </c>
      <c r="E4322" s="10" t="str">
        <f t="shared" si="1854"/>
        <v>INDPH</v>
      </c>
      <c r="F4322" s="10" t="s">
        <v>10</v>
      </c>
      <c r="G4322" s="10" t="s">
        <v>11</v>
      </c>
      <c r="H4322" s="10">
        <v>2015</v>
      </c>
      <c r="I4322" s="13">
        <f t="shared" si="1856"/>
        <v>9.1704131446426198E-4</v>
      </c>
      <c r="J4322" s="13">
        <f t="shared" si="1853"/>
        <v>9.1704131446426198E-4</v>
      </c>
      <c r="K4322" s="2">
        <v>8</v>
      </c>
    </row>
    <row r="4323" spans="3:11">
      <c r="C4323" s="2" t="s">
        <v>4602</v>
      </c>
      <c r="D4323" s="12" t="str">
        <f t="shared" si="1855"/>
        <v>INDSH</v>
      </c>
      <c r="E4323" s="10" t="str">
        <f t="shared" si="1854"/>
        <v>INDSH</v>
      </c>
      <c r="F4323" s="10" t="s">
        <v>10</v>
      </c>
      <c r="G4323" s="10" t="s">
        <v>11</v>
      </c>
      <c r="H4323" s="10">
        <v>2015</v>
      </c>
      <c r="I4323" s="13">
        <f t="shared" si="1856"/>
        <v>0</v>
      </c>
      <c r="J4323" s="13">
        <f t="shared" si="1853"/>
        <v>0</v>
      </c>
      <c r="K4323" s="2">
        <v>8</v>
      </c>
    </row>
    <row r="4324" spans="3:11">
      <c r="C4324" s="2" t="s">
        <v>2352</v>
      </c>
      <c r="D4324" s="12" t="str">
        <f t="shared" si="1855"/>
        <v>INDLA</v>
      </c>
      <c r="E4324" s="10" t="str">
        <f t="shared" si="1854"/>
        <v>INDLA</v>
      </c>
      <c r="F4324" s="10" t="s">
        <v>10</v>
      </c>
      <c r="G4324" s="10" t="s">
        <v>11</v>
      </c>
      <c r="H4324" s="10">
        <v>2015</v>
      </c>
      <c r="I4324" s="13">
        <f t="shared" si="1856"/>
        <v>6.6061678239247692E-3</v>
      </c>
      <c r="J4324" s="13">
        <f t="shared" si="1853"/>
        <v>6.6061678239247692E-3</v>
      </c>
      <c r="K4324" s="2">
        <v>6</v>
      </c>
    </row>
    <row r="4325" spans="3:11">
      <c r="C4325" s="2" t="s">
        <v>2353</v>
      </c>
      <c r="D4325" s="12" t="str">
        <f t="shared" si="1855"/>
        <v>INDEM</v>
      </c>
      <c r="E4325" s="10" t="str">
        <f t="shared" si="1854"/>
        <v>INDEM</v>
      </c>
      <c r="F4325" s="10" t="s">
        <v>10</v>
      </c>
      <c r="G4325" s="10" t="s">
        <v>11</v>
      </c>
      <c r="H4325" s="10">
        <v>2015</v>
      </c>
      <c r="I4325" s="13">
        <f t="shared" si="1856"/>
        <v>7.599784146444799E-3</v>
      </c>
      <c r="J4325" s="13">
        <f t="shared" si="1853"/>
        <v>7.599784146444799E-3</v>
      </c>
      <c r="K4325" s="2">
        <v>6</v>
      </c>
    </row>
    <row r="4326" spans="3:11">
      <c r="C4326" s="2" t="s">
        <v>2354</v>
      </c>
      <c r="D4326" s="12" t="str">
        <f t="shared" si="1855"/>
        <v>INDTF</v>
      </c>
      <c r="E4326" s="10" t="str">
        <f t="shared" si="1854"/>
        <v>INDTF</v>
      </c>
      <c r="F4326" s="10" t="s">
        <v>10</v>
      </c>
      <c r="G4326" s="10" t="s">
        <v>11</v>
      </c>
      <c r="H4326" s="10">
        <v>2015</v>
      </c>
      <c r="I4326" s="13">
        <f t="shared" si="1856"/>
        <v>2.8020598682892222E-3</v>
      </c>
      <c r="J4326" s="39">
        <f t="shared" si="1853"/>
        <v>2.8020598682892222E-3</v>
      </c>
      <c r="K4326" s="2">
        <v>8</v>
      </c>
    </row>
    <row r="4327" spans="3:11">
      <c r="C4327" s="2" t="s">
        <v>4603</v>
      </c>
      <c r="D4327" s="12" t="str">
        <f t="shared" si="1855"/>
        <v>INDPH</v>
      </c>
      <c r="E4327" s="10" t="str">
        <f t="shared" si="1854"/>
        <v>INDPH</v>
      </c>
      <c r="F4327" s="10" t="s">
        <v>10</v>
      </c>
      <c r="G4327" s="10" t="s">
        <v>11</v>
      </c>
      <c r="H4327" s="10">
        <v>2015</v>
      </c>
      <c r="I4327" s="13">
        <f t="shared" si="1856"/>
        <v>7.2840589871149628E-4</v>
      </c>
      <c r="J4327" s="13">
        <f>I4327</f>
        <v>7.2840589871149628E-4</v>
      </c>
      <c r="K4327" s="2">
        <v>8</v>
      </c>
    </row>
    <row r="4328" spans="3:11">
      <c r="C4328" s="2" t="s">
        <v>4603</v>
      </c>
      <c r="D4328" s="12" t="str">
        <f t="shared" si="1855"/>
        <v>INDPH</v>
      </c>
      <c r="E4328" s="10" t="str">
        <f t="shared" si="1854"/>
        <v>INDPH</v>
      </c>
      <c r="F4328" s="10" t="s">
        <v>10</v>
      </c>
      <c r="G4328" s="10" t="s">
        <v>11</v>
      </c>
      <c r="H4328" s="10">
        <v>2015</v>
      </c>
      <c r="I4328" s="13">
        <f t="shared" si="1856"/>
        <v>7.2840589871149628E-4</v>
      </c>
      <c r="J4328" s="13">
        <f t="shared" ref="J4328:J4386" si="1857">I4328</f>
        <v>7.2840589871149628E-4</v>
      </c>
      <c r="K4328" s="2">
        <v>8</v>
      </c>
    </row>
    <row r="4329" spans="3:11">
      <c r="C4329" s="2" t="s">
        <v>4604</v>
      </c>
      <c r="D4329" s="12" t="str">
        <f t="shared" si="1855"/>
        <v>INDSH</v>
      </c>
      <c r="E4329" s="10" t="str">
        <f t="shared" si="1854"/>
        <v>INDSH</v>
      </c>
      <c r="F4329" s="10" t="s">
        <v>10</v>
      </c>
      <c r="G4329" s="10" t="s">
        <v>11</v>
      </c>
      <c r="H4329" s="10">
        <v>2015</v>
      </c>
      <c r="I4329" s="13">
        <f t="shared" si="1856"/>
        <v>0</v>
      </c>
      <c r="J4329" s="13">
        <f t="shared" si="1857"/>
        <v>0</v>
      </c>
      <c r="K4329" s="2">
        <v>8</v>
      </c>
    </row>
    <row r="4330" spans="3:11">
      <c r="C4330" s="2" t="s">
        <v>2355</v>
      </c>
      <c r="D4330" s="12" t="str">
        <f t="shared" si="1855"/>
        <v>INDLA</v>
      </c>
      <c r="E4330" s="10" t="str">
        <f t="shared" si="1854"/>
        <v>INDLA</v>
      </c>
      <c r="F4330" s="10" t="s">
        <v>10</v>
      </c>
      <c r="G4330" s="10" t="s">
        <v>11</v>
      </c>
      <c r="H4330" s="10">
        <v>2015</v>
      </c>
      <c r="I4330" s="13">
        <f t="shared" si="1856"/>
        <v>3.33395505750326E-3</v>
      </c>
      <c r="J4330" s="13">
        <f t="shared" si="1857"/>
        <v>3.33395505750326E-3</v>
      </c>
      <c r="K4330" s="2">
        <v>5</v>
      </c>
    </row>
    <row r="4331" spans="3:11">
      <c r="C4331" s="2" t="s">
        <v>2356</v>
      </c>
      <c r="D4331" s="12" t="str">
        <f t="shared" si="1855"/>
        <v>INDEM</v>
      </c>
      <c r="E4331" s="10" t="str">
        <f t="shared" si="1854"/>
        <v>INDEM</v>
      </c>
      <c r="F4331" s="10" t="s">
        <v>10</v>
      </c>
      <c r="G4331" s="10" t="s">
        <v>11</v>
      </c>
      <c r="H4331" s="10">
        <v>2015</v>
      </c>
      <c r="I4331" s="13">
        <f t="shared" si="1856"/>
        <v>4.0973213090656655E-3</v>
      </c>
      <c r="J4331" s="13">
        <f t="shared" si="1857"/>
        <v>4.0973213090656655E-3</v>
      </c>
      <c r="K4331" s="2">
        <v>6</v>
      </c>
    </row>
    <row r="4332" spans="3:11">
      <c r="C4332" s="2" t="s">
        <v>2357</v>
      </c>
      <c r="D4332" s="12" t="str">
        <f t="shared" si="1855"/>
        <v>INDTF</v>
      </c>
      <c r="E4332" s="10" t="str">
        <f t="shared" si="1854"/>
        <v>INDTF</v>
      </c>
      <c r="F4332" s="10" t="s">
        <v>10</v>
      </c>
      <c r="G4332" s="10" t="s">
        <v>11</v>
      </c>
      <c r="H4332" s="10">
        <v>2015</v>
      </c>
      <c r="I4332" s="13">
        <f t="shared" si="1856"/>
        <v>0</v>
      </c>
      <c r="J4332" s="13">
        <f t="shared" si="1857"/>
        <v>0</v>
      </c>
      <c r="K4332" s="2">
        <v>8</v>
      </c>
    </row>
    <row r="4333" spans="3:11">
      <c r="C4333" s="2" t="s">
        <v>4605</v>
      </c>
      <c r="D4333" s="12" t="str">
        <f t="shared" si="1855"/>
        <v>INDPH</v>
      </c>
      <c r="E4333" s="10" t="str">
        <f t="shared" si="1854"/>
        <v>INDPH</v>
      </c>
      <c r="F4333" s="10" t="s">
        <v>10</v>
      </c>
      <c r="G4333" s="10" t="s">
        <v>11</v>
      </c>
      <c r="H4333" s="10">
        <v>2015</v>
      </c>
      <c r="I4333" s="13">
        <f t="shared" si="1856"/>
        <v>7.2840589871149314E-4</v>
      </c>
      <c r="J4333" s="13">
        <f t="shared" si="1857"/>
        <v>7.2840589871149314E-4</v>
      </c>
      <c r="K4333" s="2">
        <v>8</v>
      </c>
    </row>
    <row r="4334" spans="3:11">
      <c r="C4334" s="2" t="s">
        <v>4605</v>
      </c>
      <c r="D4334" s="12" t="str">
        <f t="shared" si="1855"/>
        <v>INDPH</v>
      </c>
      <c r="E4334" s="10" t="str">
        <f t="shared" si="1854"/>
        <v>INDPH</v>
      </c>
      <c r="F4334" s="10" t="s">
        <v>10</v>
      </c>
      <c r="G4334" s="10" t="s">
        <v>11</v>
      </c>
      <c r="H4334" s="10">
        <v>2015</v>
      </c>
      <c r="I4334" s="13">
        <f t="shared" si="1856"/>
        <v>7.2840589871149314E-4</v>
      </c>
      <c r="J4334" s="13">
        <f t="shared" si="1857"/>
        <v>7.2840589871149314E-4</v>
      </c>
      <c r="K4334" s="2">
        <v>8</v>
      </c>
    </row>
    <row r="4335" spans="3:11">
      <c r="C4335" s="2" t="s">
        <v>4606</v>
      </c>
      <c r="D4335" s="12" t="str">
        <f t="shared" si="1855"/>
        <v>INDSH</v>
      </c>
      <c r="E4335" s="10" t="str">
        <f t="shared" si="1854"/>
        <v>INDSH</v>
      </c>
      <c r="F4335" s="10" t="s">
        <v>10</v>
      </c>
      <c r="G4335" s="10" t="s">
        <v>11</v>
      </c>
      <c r="H4335" s="10">
        <v>2015</v>
      </c>
      <c r="I4335" s="13">
        <f t="shared" si="1856"/>
        <v>0</v>
      </c>
      <c r="J4335" s="13">
        <f t="shared" si="1857"/>
        <v>0</v>
      </c>
      <c r="K4335" s="2">
        <v>8</v>
      </c>
    </row>
    <row r="4336" spans="3:11">
      <c r="C4336" s="2" t="s">
        <v>2358</v>
      </c>
      <c r="D4336" s="12" t="str">
        <f t="shared" si="1855"/>
        <v>INDLA</v>
      </c>
      <c r="E4336" s="10" t="str">
        <f t="shared" ref="E4336:E4399" si="1858">D4336</f>
        <v>INDLA</v>
      </c>
      <c r="F4336" s="10" t="s">
        <v>10</v>
      </c>
      <c r="G4336" s="10" t="s">
        <v>11</v>
      </c>
      <c r="H4336" s="10">
        <v>2015</v>
      </c>
      <c r="I4336" s="13">
        <f t="shared" si="1856"/>
        <v>3.3339550575032851E-3</v>
      </c>
      <c r="J4336" s="13">
        <f t="shared" si="1857"/>
        <v>3.3339550575032851E-3</v>
      </c>
      <c r="K4336" s="2">
        <v>5</v>
      </c>
    </row>
    <row r="4337" spans="3:11">
      <c r="C4337" s="2" t="s">
        <v>2359</v>
      </c>
      <c r="D4337" s="12" t="str">
        <f t="shared" si="1855"/>
        <v>INDEM</v>
      </c>
      <c r="E4337" s="10" t="str">
        <f t="shared" si="1858"/>
        <v>INDEM</v>
      </c>
      <c r="F4337" s="10" t="s">
        <v>10</v>
      </c>
      <c r="G4337" s="10" t="s">
        <v>11</v>
      </c>
      <c r="H4337" s="10">
        <v>2015</v>
      </c>
      <c r="I4337" s="13">
        <f t="shared" si="1856"/>
        <v>4.0973213090656655E-3</v>
      </c>
      <c r="J4337" s="13">
        <f t="shared" si="1857"/>
        <v>4.0973213090656655E-3</v>
      </c>
      <c r="K4337" s="2">
        <v>5</v>
      </c>
    </row>
    <row r="4338" spans="3:11">
      <c r="C4338" s="2" t="s">
        <v>2360</v>
      </c>
      <c r="D4338" s="12" t="str">
        <f t="shared" si="1855"/>
        <v>INDTF</v>
      </c>
      <c r="E4338" s="10" t="str">
        <f t="shared" si="1858"/>
        <v>INDTF</v>
      </c>
      <c r="F4338" s="10" t="s">
        <v>10</v>
      </c>
      <c r="G4338" s="10" t="s">
        <v>11</v>
      </c>
      <c r="H4338" s="10">
        <v>2015</v>
      </c>
      <c r="I4338" s="13">
        <f t="shared" si="1856"/>
        <v>0</v>
      </c>
      <c r="J4338" s="13">
        <f t="shared" si="1857"/>
        <v>0</v>
      </c>
      <c r="K4338" s="2">
        <v>8</v>
      </c>
    </row>
    <row r="4339" spans="3:11">
      <c r="C4339" s="2" t="s">
        <v>4607</v>
      </c>
      <c r="D4339" s="12" t="str">
        <f t="shared" si="1855"/>
        <v>INDPH</v>
      </c>
      <c r="E4339" s="10" t="str">
        <f t="shared" si="1858"/>
        <v>INDPH</v>
      </c>
      <c r="F4339" s="10" t="s">
        <v>10</v>
      </c>
      <c r="G4339" s="10" t="s">
        <v>11</v>
      </c>
      <c r="H4339" s="10">
        <v>2015</v>
      </c>
      <c r="I4339" s="13">
        <f t="shared" si="1856"/>
        <v>7.2840589871149314E-4</v>
      </c>
      <c r="J4339" s="13">
        <f t="shared" si="1857"/>
        <v>7.2840589871149314E-4</v>
      </c>
      <c r="K4339" s="2">
        <v>8</v>
      </c>
    </row>
    <row r="4340" spans="3:11">
      <c r="C4340" s="2" t="s">
        <v>4607</v>
      </c>
      <c r="D4340" s="12" t="str">
        <f t="shared" si="1855"/>
        <v>INDPH</v>
      </c>
      <c r="E4340" s="10" t="str">
        <f t="shared" si="1858"/>
        <v>INDPH</v>
      </c>
      <c r="F4340" s="10" t="s">
        <v>10</v>
      </c>
      <c r="G4340" s="10" t="s">
        <v>11</v>
      </c>
      <c r="H4340" s="10">
        <v>2015</v>
      </c>
      <c r="I4340" s="13">
        <f t="shared" si="1856"/>
        <v>7.2840589871149314E-4</v>
      </c>
      <c r="J4340" s="13">
        <f t="shared" si="1857"/>
        <v>7.2840589871149314E-4</v>
      </c>
      <c r="K4340" s="2">
        <v>8</v>
      </c>
    </row>
    <row r="4341" spans="3:11">
      <c r="C4341" s="2" t="s">
        <v>4608</v>
      </c>
      <c r="D4341" s="12" t="str">
        <f t="shared" si="1855"/>
        <v>INDSH</v>
      </c>
      <c r="E4341" s="10" t="str">
        <f t="shared" si="1858"/>
        <v>INDSH</v>
      </c>
      <c r="F4341" s="10" t="s">
        <v>10</v>
      </c>
      <c r="G4341" s="10" t="s">
        <v>11</v>
      </c>
      <c r="H4341" s="10">
        <v>2015</v>
      </c>
      <c r="I4341" s="13">
        <f t="shared" si="1856"/>
        <v>0</v>
      </c>
      <c r="J4341" s="13">
        <f t="shared" si="1857"/>
        <v>0</v>
      </c>
      <c r="K4341" s="2">
        <v>8</v>
      </c>
    </row>
    <row r="4342" spans="3:11">
      <c r="C4342" s="2" t="s">
        <v>2361</v>
      </c>
      <c r="D4342" s="12" t="str">
        <f t="shared" si="1855"/>
        <v>INDLA</v>
      </c>
      <c r="E4342" s="10" t="str">
        <f t="shared" si="1858"/>
        <v>INDLA</v>
      </c>
      <c r="F4342" s="10" t="s">
        <v>10</v>
      </c>
      <c r="G4342" s="10" t="s">
        <v>11</v>
      </c>
      <c r="H4342" s="10">
        <v>2015</v>
      </c>
      <c r="I4342" s="13">
        <f t="shared" si="1856"/>
        <v>3.33395505750326E-3</v>
      </c>
      <c r="J4342" s="13">
        <f t="shared" si="1857"/>
        <v>3.33395505750326E-3</v>
      </c>
      <c r="K4342" s="2">
        <v>4</v>
      </c>
    </row>
    <row r="4343" spans="3:11">
      <c r="C4343" s="2" t="s">
        <v>2362</v>
      </c>
      <c r="D4343" s="12" t="str">
        <f t="shared" si="1855"/>
        <v>INDEM</v>
      </c>
      <c r="E4343" s="10" t="str">
        <f t="shared" si="1858"/>
        <v>INDEM</v>
      </c>
      <c r="F4343" s="10" t="s">
        <v>10</v>
      </c>
      <c r="G4343" s="10" t="s">
        <v>11</v>
      </c>
      <c r="H4343" s="10">
        <v>2015</v>
      </c>
      <c r="I4343" s="13">
        <f t="shared" si="1856"/>
        <v>4.0973213090656655E-3</v>
      </c>
      <c r="J4343" s="13">
        <f t="shared" si="1857"/>
        <v>4.0973213090656655E-3</v>
      </c>
      <c r="K4343" s="2">
        <v>5</v>
      </c>
    </row>
    <row r="4344" spans="3:11">
      <c r="C4344" s="2" t="s">
        <v>2363</v>
      </c>
      <c r="D4344" s="12" t="str">
        <f t="shared" si="1855"/>
        <v>INDTF</v>
      </c>
      <c r="E4344" s="10" t="str">
        <f t="shared" si="1858"/>
        <v>INDTF</v>
      </c>
      <c r="F4344" s="10" t="s">
        <v>10</v>
      </c>
      <c r="G4344" s="10" t="s">
        <v>11</v>
      </c>
      <c r="H4344" s="10">
        <v>2015</v>
      </c>
      <c r="I4344" s="13">
        <f t="shared" si="1856"/>
        <v>0</v>
      </c>
      <c r="J4344" s="13">
        <f t="shared" si="1857"/>
        <v>0</v>
      </c>
      <c r="K4344" s="2">
        <v>8</v>
      </c>
    </row>
    <row r="4345" spans="3:11">
      <c r="C4345" s="2" t="s">
        <v>4609</v>
      </c>
      <c r="D4345" s="12" t="str">
        <f t="shared" si="1855"/>
        <v>INDPH</v>
      </c>
      <c r="E4345" s="10" t="str">
        <f t="shared" si="1858"/>
        <v>INDPH</v>
      </c>
      <c r="F4345" s="10" t="s">
        <v>10</v>
      </c>
      <c r="G4345" s="10" t="s">
        <v>11</v>
      </c>
      <c r="H4345" s="10">
        <v>2015</v>
      </c>
      <c r="I4345" s="13">
        <f t="shared" si="1856"/>
        <v>7.2840589871149314E-4</v>
      </c>
      <c r="J4345" s="13">
        <f t="shared" si="1857"/>
        <v>7.2840589871149314E-4</v>
      </c>
      <c r="K4345" s="2">
        <v>8</v>
      </c>
    </row>
    <row r="4346" spans="3:11">
      <c r="C4346" s="2" t="s">
        <v>4609</v>
      </c>
      <c r="D4346" s="12" t="str">
        <f t="shared" si="1855"/>
        <v>INDPH</v>
      </c>
      <c r="E4346" s="10" t="str">
        <f t="shared" si="1858"/>
        <v>INDPH</v>
      </c>
      <c r="F4346" s="10" t="s">
        <v>10</v>
      </c>
      <c r="G4346" s="10" t="s">
        <v>11</v>
      </c>
      <c r="H4346" s="10">
        <v>2015</v>
      </c>
      <c r="I4346" s="13">
        <f t="shared" si="1856"/>
        <v>7.2840589871149314E-4</v>
      </c>
      <c r="J4346" s="13">
        <f t="shared" si="1857"/>
        <v>7.2840589871149314E-4</v>
      </c>
      <c r="K4346" s="2">
        <v>8</v>
      </c>
    </row>
    <row r="4347" spans="3:11">
      <c r="C4347" s="2" t="s">
        <v>4610</v>
      </c>
      <c r="D4347" s="12" t="str">
        <f t="shared" si="1855"/>
        <v>INDSH</v>
      </c>
      <c r="E4347" s="10" t="str">
        <f t="shared" si="1858"/>
        <v>INDSH</v>
      </c>
      <c r="F4347" s="10" t="s">
        <v>10</v>
      </c>
      <c r="G4347" s="10" t="s">
        <v>11</v>
      </c>
      <c r="H4347" s="10">
        <v>2015</v>
      </c>
      <c r="I4347" s="13">
        <f t="shared" si="1856"/>
        <v>0</v>
      </c>
      <c r="J4347" s="13">
        <f t="shared" si="1857"/>
        <v>0</v>
      </c>
      <c r="K4347" s="2">
        <v>8</v>
      </c>
    </row>
    <row r="4348" spans="3:11">
      <c r="C4348" s="2" t="s">
        <v>2364</v>
      </c>
      <c r="D4348" s="12" t="str">
        <f t="shared" si="1855"/>
        <v>INDLA</v>
      </c>
      <c r="E4348" s="10" t="str">
        <f t="shared" si="1858"/>
        <v>INDLA</v>
      </c>
      <c r="F4348" s="10" t="s">
        <v>10</v>
      </c>
      <c r="G4348" s="10" t="s">
        <v>11</v>
      </c>
      <c r="H4348" s="10">
        <v>2015</v>
      </c>
      <c r="I4348" s="13">
        <f t="shared" si="1856"/>
        <v>3.3339550575032851E-3</v>
      </c>
      <c r="J4348" s="13">
        <f t="shared" si="1857"/>
        <v>3.3339550575032851E-3</v>
      </c>
      <c r="K4348" s="2">
        <v>4</v>
      </c>
    </row>
    <row r="4349" spans="3:11">
      <c r="C4349" s="2" t="s">
        <v>2365</v>
      </c>
      <c r="D4349" s="12" t="str">
        <f t="shared" si="1855"/>
        <v>INDEM</v>
      </c>
      <c r="E4349" s="10" t="str">
        <f t="shared" si="1858"/>
        <v>INDEM</v>
      </c>
      <c r="F4349" s="10" t="s">
        <v>10</v>
      </c>
      <c r="G4349" s="10" t="s">
        <v>11</v>
      </c>
      <c r="H4349" s="10">
        <v>2015</v>
      </c>
      <c r="I4349" s="13">
        <f t="shared" si="1856"/>
        <v>4.0973213090656655E-3</v>
      </c>
      <c r="J4349" s="13">
        <f t="shared" si="1857"/>
        <v>4.0973213090656655E-3</v>
      </c>
      <c r="K4349" s="2">
        <v>4</v>
      </c>
    </row>
    <row r="4350" spans="3:11">
      <c r="C4350" s="2" t="s">
        <v>2366</v>
      </c>
      <c r="D4350" s="12" t="str">
        <f t="shared" si="1855"/>
        <v>INDTF</v>
      </c>
      <c r="E4350" s="10" t="str">
        <f t="shared" si="1858"/>
        <v>INDTF</v>
      </c>
      <c r="F4350" s="10" t="s">
        <v>10</v>
      </c>
      <c r="G4350" s="10" t="s">
        <v>11</v>
      </c>
      <c r="H4350" s="10">
        <v>2015</v>
      </c>
      <c r="I4350" s="13">
        <f t="shared" si="1856"/>
        <v>0</v>
      </c>
      <c r="J4350" s="13">
        <f t="shared" si="1857"/>
        <v>0</v>
      </c>
      <c r="K4350" s="2">
        <v>8</v>
      </c>
    </row>
    <row r="4351" spans="3:11">
      <c r="C4351" s="2" t="s">
        <v>4611</v>
      </c>
      <c r="D4351" s="12" t="str">
        <f t="shared" si="1855"/>
        <v>INDPH</v>
      </c>
      <c r="E4351" s="10" t="str">
        <f t="shared" si="1858"/>
        <v>INDPH</v>
      </c>
      <c r="F4351" s="10" t="s">
        <v>10</v>
      </c>
      <c r="G4351" s="10" t="s">
        <v>11</v>
      </c>
      <c r="H4351" s="10">
        <v>2015</v>
      </c>
      <c r="I4351" s="13">
        <f t="shared" si="1856"/>
        <v>7.2840589871149628E-4</v>
      </c>
      <c r="J4351" s="13">
        <f t="shared" si="1857"/>
        <v>7.2840589871149628E-4</v>
      </c>
      <c r="K4351" s="2">
        <v>8</v>
      </c>
    </row>
    <row r="4352" spans="3:11">
      <c r="C4352" s="2" t="s">
        <v>4611</v>
      </c>
      <c r="D4352" s="12" t="str">
        <f t="shared" si="1855"/>
        <v>INDPH</v>
      </c>
      <c r="E4352" s="10" t="str">
        <f t="shared" si="1858"/>
        <v>INDPH</v>
      </c>
      <c r="F4352" s="10" t="s">
        <v>10</v>
      </c>
      <c r="G4352" s="10" t="s">
        <v>11</v>
      </c>
      <c r="H4352" s="10">
        <v>2015</v>
      </c>
      <c r="I4352" s="13">
        <f t="shared" si="1856"/>
        <v>7.2840589871149628E-4</v>
      </c>
      <c r="J4352" s="13">
        <f t="shared" si="1857"/>
        <v>7.2840589871149628E-4</v>
      </c>
      <c r="K4352" s="2">
        <v>8</v>
      </c>
    </row>
    <row r="4353" spans="3:11">
      <c r="C4353" s="2" t="s">
        <v>4612</v>
      </c>
      <c r="D4353" s="12" t="str">
        <f t="shared" si="1855"/>
        <v>INDSH</v>
      </c>
      <c r="E4353" s="10" t="str">
        <f t="shared" si="1858"/>
        <v>INDSH</v>
      </c>
      <c r="F4353" s="10" t="s">
        <v>10</v>
      </c>
      <c r="G4353" s="10" t="s">
        <v>11</v>
      </c>
      <c r="H4353" s="10">
        <v>2015</v>
      </c>
      <c r="I4353" s="13">
        <f t="shared" si="1856"/>
        <v>0</v>
      </c>
      <c r="J4353" s="13">
        <f t="shared" si="1857"/>
        <v>0</v>
      </c>
      <c r="K4353" s="2">
        <v>8</v>
      </c>
    </row>
    <row r="4354" spans="3:11">
      <c r="C4354" s="2" t="s">
        <v>2367</v>
      </c>
      <c r="D4354" s="12" t="str">
        <f t="shared" si="1855"/>
        <v>INDLA</v>
      </c>
      <c r="E4354" s="10" t="str">
        <f t="shared" si="1858"/>
        <v>INDLA</v>
      </c>
      <c r="F4354" s="10" t="s">
        <v>10</v>
      </c>
      <c r="G4354" s="10" t="s">
        <v>11</v>
      </c>
      <c r="H4354" s="10">
        <v>2015</v>
      </c>
      <c r="I4354" s="13">
        <f t="shared" si="1856"/>
        <v>3.3339550575032851E-3</v>
      </c>
      <c r="J4354" s="13">
        <f t="shared" si="1857"/>
        <v>3.3339550575032851E-3</v>
      </c>
      <c r="K4354" s="2">
        <v>3</v>
      </c>
    </row>
    <row r="4355" spans="3:11">
      <c r="C4355" s="2" t="s">
        <v>2368</v>
      </c>
      <c r="D4355" s="12" t="str">
        <f t="shared" si="1855"/>
        <v>INDEM</v>
      </c>
      <c r="E4355" s="10" t="str">
        <f t="shared" si="1858"/>
        <v>INDEM</v>
      </c>
      <c r="F4355" s="10" t="s">
        <v>10</v>
      </c>
      <c r="G4355" s="10" t="s">
        <v>11</v>
      </c>
      <c r="H4355" s="10">
        <v>2015</v>
      </c>
      <c r="I4355" s="13">
        <f t="shared" si="1856"/>
        <v>4.0973213090656907E-3</v>
      </c>
      <c r="J4355" s="13">
        <f t="shared" si="1857"/>
        <v>4.0973213090656907E-3</v>
      </c>
      <c r="K4355" s="2">
        <v>4</v>
      </c>
    </row>
    <row r="4356" spans="3:11">
      <c r="C4356" s="2" t="s">
        <v>2369</v>
      </c>
      <c r="D4356" s="12" t="str">
        <f t="shared" si="1855"/>
        <v>INDTF</v>
      </c>
      <c r="E4356" s="10" t="str">
        <f t="shared" si="1858"/>
        <v>INDTF</v>
      </c>
      <c r="F4356" s="10" t="s">
        <v>10</v>
      </c>
      <c r="G4356" s="10" t="s">
        <v>11</v>
      </c>
      <c r="H4356" s="10">
        <v>2015</v>
      </c>
      <c r="I4356" s="13">
        <f t="shared" si="1856"/>
        <v>0</v>
      </c>
      <c r="J4356" s="13">
        <f t="shared" si="1857"/>
        <v>0</v>
      </c>
      <c r="K4356" s="2">
        <v>8</v>
      </c>
    </row>
    <row r="4357" spans="3:11">
      <c r="C4357" s="2" t="s">
        <v>4613</v>
      </c>
      <c r="D4357" s="12" t="str">
        <f t="shared" si="1855"/>
        <v>INDPH</v>
      </c>
      <c r="E4357" s="10" t="str">
        <f t="shared" si="1858"/>
        <v>INDPH</v>
      </c>
      <c r="F4357" s="10" t="s">
        <v>10</v>
      </c>
      <c r="G4357" s="10" t="s">
        <v>11</v>
      </c>
      <c r="H4357" s="10">
        <v>2015</v>
      </c>
      <c r="I4357" s="13">
        <f t="shared" si="1856"/>
        <v>7.2840589871149628E-4</v>
      </c>
      <c r="J4357" s="13">
        <f t="shared" si="1857"/>
        <v>7.2840589871149628E-4</v>
      </c>
      <c r="K4357" s="2">
        <v>8</v>
      </c>
    </row>
    <row r="4358" spans="3:11">
      <c r="C4358" s="2" t="s">
        <v>4613</v>
      </c>
      <c r="D4358" s="12" t="str">
        <f t="shared" si="1855"/>
        <v>INDPH</v>
      </c>
      <c r="E4358" s="10" t="str">
        <f t="shared" si="1858"/>
        <v>INDPH</v>
      </c>
      <c r="F4358" s="10" t="s">
        <v>10</v>
      </c>
      <c r="G4358" s="10" t="s">
        <v>11</v>
      </c>
      <c r="H4358" s="10">
        <v>2015</v>
      </c>
      <c r="I4358" s="13">
        <f t="shared" si="1856"/>
        <v>7.2840589871149628E-4</v>
      </c>
      <c r="J4358" s="13">
        <f t="shared" si="1857"/>
        <v>7.2840589871149628E-4</v>
      </c>
      <c r="K4358" s="2">
        <v>8</v>
      </c>
    </row>
    <row r="4359" spans="3:11">
      <c r="C4359" s="2" t="s">
        <v>4614</v>
      </c>
      <c r="D4359" s="12" t="str">
        <f t="shared" si="1855"/>
        <v>INDSH</v>
      </c>
      <c r="E4359" s="10" t="str">
        <f t="shared" si="1858"/>
        <v>INDSH</v>
      </c>
      <c r="F4359" s="10" t="s">
        <v>10</v>
      </c>
      <c r="G4359" s="10" t="s">
        <v>11</v>
      </c>
      <c r="H4359" s="10">
        <v>2015</v>
      </c>
      <c r="I4359" s="13">
        <f t="shared" si="1856"/>
        <v>0</v>
      </c>
      <c r="J4359" s="13">
        <f t="shared" si="1857"/>
        <v>0</v>
      </c>
      <c r="K4359" s="2">
        <v>8</v>
      </c>
    </row>
    <row r="4360" spans="3:11">
      <c r="C4360" s="2" t="s">
        <v>2370</v>
      </c>
      <c r="D4360" s="12" t="str">
        <f t="shared" ref="D4360:D4423" si="1859">"I"&amp;MID(C4360,4,1)&amp;"D"&amp;MID(C4360,9,2)</f>
        <v>INDLA</v>
      </c>
      <c r="E4360" s="10" t="str">
        <f t="shared" si="1858"/>
        <v>INDLA</v>
      </c>
      <c r="F4360" s="10" t="s">
        <v>10</v>
      </c>
      <c r="G4360" s="10" t="s">
        <v>11</v>
      </c>
      <c r="H4360" s="10">
        <v>2015</v>
      </c>
      <c r="I4360" s="13">
        <f t="shared" ref="I4360:I4423" si="1860">INDEX($AG$39:$BF$639,MATCH(IF(RIGHT(C4360,3)="100",RIGHT(C4360,6),RIGHT(C4360,5)),$AG$39:$AG$639,0),MATCH(MID(D4360,2,2),$AG$39:$BF$39,0))*$AI$19</f>
        <v>3.33395505750326E-3</v>
      </c>
      <c r="J4360" s="13">
        <f t="shared" si="1857"/>
        <v>3.33395505750326E-3</v>
      </c>
      <c r="K4360" s="2">
        <v>3</v>
      </c>
    </row>
    <row r="4361" spans="3:11">
      <c r="C4361" s="2" t="s">
        <v>2371</v>
      </c>
      <c r="D4361" s="12" t="str">
        <f t="shared" si="1859"/>
        <v>INDEM</v>
      </c>
      <c r="E4361" s="10" t="str">
        <f t="shared" si="1858"/>
        <v>INDEM</v>
      </c>
      <c r="F4361" s="10" t="s">
        <v>10</v>
      </c>
      <c r="G4361" s="10" t="s">
        <v>11</v>
      </c>
      <c r="H4361" s="10">
        <v>2015</v>
      </c>
      <c r="I4361" s="13">
        <f t="shared" si="1860"/>
        <v>4.0973213090656907E-3</v>
      </c>
      <c r="J4361" s="13">
        <f t="shared" si="1857"/>
        <v>4.0973213090656907E-3</v>
      </c>
      <c r="K4361" s="2">
        <v>3</v>
      </c>
    </row>
    <row r="4362" spans="3:11">
      <c r="C4362" s="2" t="s">
        <v>2372</v>
      </c>
      <c r="D4362" s="12" t="str">
        <f t="shared" si="1859"/>
        <v>INDTF</v>
      </c>
      <c r="E4362" s="10" t="str">
        <f t="shared" si="1858"/>
        <v>INDTF</v>
      </c>
      <c r="F4362" s="10" t="s">
        <v>10</v>
      </c>
      <c r="G4362" s="10" t="s">
        <v>11</v>
      </c>
      <c r="H4362" s="10">
        <v>2015</v>
      </c>
      <c r="I4362" s="13">
        <f t="shared" si="1860"/>
        <v>0</v>
      </c>
      <c r="J4362" s="13">
        <f t="shared" si="1857"/>
        <v>0</v>
      </c>
      <c r="K4362" s="2">
        <v>8</v>
      </c>
    </row>
    <row r="4363" spans="3:11">
      <c r="C4363" s="2" t="s">
        <v>4615</v>
      </c>
      <c r="D4363" s="12" t="str">
        <f t="shared" si="1859"/>
        <v>INDPH</v>
      </c>
      <c r="E4363" s="10" t="str">
        <f t="shared" si="1858"/>
        <v>INDPH</v>
      </c>
      <c r="F4363" s="10" t="s">
        <v>10</v>
      </c>
      <c r="G4363" s="10" t="s">
        <v>11</v>
      </c>
      <c r="H4363" s="10">
        <v>2015</v>
      </c>
      <c r="I4363" s="13">
        <f t="shared" si="1860"/>
        <v>7.2840589871149314E-4</v>
      </c>
      <c r="J4363" s="13">
        <f t="shared" si="1857"/>
        <v>7.2840589871149314E-4</v>
      </c>
      <c r="K4363" s="2">
        <v>8</v>
      </c>
    </row>
    <row r="4364" spans="3:11">
      <c r="C4364" s="2" t="s">
        <v>4615</v>
      </c>
      <c r="D4364" s="12" t="str">
        <f t="shared" si="1859"/>
        <v>INDPH</v>
      </c>
      <c r="E4364" s="10" t="str">
        <f t="shared" si="1858"/>
        <v>INDPH</v>
      </c>
      <c r="F4364" s="10" t="s">
        <v>10</v>
      </c>
      <c r="G4364" s="10" t="s">
        <v>11</v>
      </c>
      <c r="H4364" s="10">
        <v>2015</v>
      </c>
      <c r="I4364" s="13">
        <f t="shared" si="1860"/>
        <v>7.2840589871149314E-4</v>
      </c>
      <c r="J4364" s="13">
        <f t="shared" si="1857"/>
        <v>7.2840589871149314E-4</v>
      </c>
      <c r="K4364" s="2">
        <v>8</v>
      </c>
    </row>
    <row r="4365" spans="3:11">
      <c r="C4365" s="2" t="s">
        <v>4616</v>
      </c>
      <c r="D4365" s="12" t="str">
        <f t="shared" si="1859"/>
        <v>INDSH</v>
      </c>
      <c r="E4365" s="10" t="str">
        <f t="shared" si="1858"/>
        <v>INDSH</v>
      </c>
      <c r="F4365" s="10" t="s">
        <v>10</v>
      </c>
      <c r="G4365" s="10" t="s">
        <v>11</v>
      </c>
      <c r="H4365" s="10">
        <v>2015</v>
      </c>
      <c r="I4365" s="13">
        <f t="shared" si="1860"/>
        <v>0</v>
      </c>
      <c r="J4365" s="13">
        <f t="shared" si="1857"/>
        <v>0</v>
      </c>
      <c r="K4365" s="2">
        <v>8</v>
      </c>
    </row>
    <row r="4366" spans="3:11">
      <c r="C4366" s="2" t="s">
        <v>2373</v>
      </c>
      <c r="D4366" s="12" t="str">
        <f t="shared" si="1859"/>
        <v>INDLA</v>
      </c>
      <c r="E4366" s="10" t="str">
        <f t="shared" si="1858"/>
        <v>INDLA</v>
      </c>
      <c r="F4366" s="10" t="s">
        <v>10</v>
      </c>
      <c r="G4366" s="10" t="s">
        <v>11</v>
      </c>
      <c r="H4366" s="10">
        <v>2015</v>
      </c>
      <c r="I4366" s="13">
        <f t="shared" si="1860"/>
        <v>3.33395505750326E-3</v>
      </c>
      <c r="J4366" s="13">
        <f t="shared" si="1857"/>
        <v>3.33395505750326E-3</v>
      </c>
      <c r="K4366" s="2">
        <v>2</v>
      </c>
    </row>
    <row r="4367" spans="3:11">
      <c r="C4367" s="2" t="s">
        <v>2374</v>
      </c>
      <c r="D4367" s="12" t="str">
        <f t="shared" si="1859"/>
        <v>INDEM</v>
      </c>
      <c r="E4367" s="10" t="str">
        <f t="shared" si="1858"/>
        <v>INDEM</v>
      </c>
      <c r="F4367" s="10" t="s">
        <v>10</v>
      </c>
      <c r="G4367" s="10" t="s">
        <v>11</v>
      </c>
      <c r="H4367" s="10">
        <v>2015</v>
      </c>
      <c r="I4367" s="13">
        <f t="shared" si="1860"/>
        <v>4.0973213090656655E-3</v>
      </c>
      <c r="J4367" s="13">
        <f t="shared" si="1857"/>
        <v>4.0973213090656655E-3</v>
      </c>
      <c r="K4367" s="2">
        <v>3</v>
      </c>
    </row>
    <row r="4368" spans="3:11">
      <c r="C4368" s="2" t="s">
        <v>2375</v>
      </c>
      <c r="D4368" s="12" t="str">
        <f t="shared" si="1859"/>
        <v>INDTF</v>
      </c>
      <c r="E4368" s="10" t="str">
        <f t="shared" si="1858"/>
        <v>INDTF</v>
      </c>
      <c r="F4368" s="10" t="s">
        <v>10</v>
      </c>
      <c r="G4368" s="10" t="s">
        <v>11</v>
      </c>
      <c r="H4368" s="10">
        <v>2015</v>
      </c>
      <c r="I4368" s="13">
        <f t="shared" si="1860"/>
        <v>0</v>
      </c>
      <c r="J4368" s="13">
        <f t="shared" si="1857"/>
        <v>0</v>
      </c>
      <c r="K4368" s="2">
        <v>8</v>
      </c>
    </row>
    <row r="4369" spans="3:11">
      <c r="C4369" s="2" t="s">
        <v>4617</v>
      </c>
      <c r="D4369" s="12" t="str">
        <f t="shared" si="1859"/>
        <v>INDPH</v>
      </c>
      <c r="E4369" s="10" t="str">
        <f t="shared" si="1858"/>
        <v>INDPH</v>
      </c>
      <c r="F4369" s="10" t="s">
        <v>10</v>
      </c>
      <c r="G4369" s="10" t="s">
        <v>11</v>
      </c>
      <c r="H4369" s="10">
        <v>2015</v>
      </c>
      <c r="I4369" s="13">
        <f t="shared" si="1860"/>
        <v>7.2840589871149314E-4</v>
      </c>
      <c r="J4369" s="13">
        <f t="shared" si="1857"/>
        <v>7.2840589871149314E-4</v>
      </c>
      <c r="K4369" s="2">
        <v>8</v>
      </c>
    </row>
    <row r="4370" spans="3:11">
      <c r="C4370" s="2" t="s">
        <v>4617</v>
      </c>
      <c r="D4370" s="12" t="str">
        <f t="shared" si="1859"/>
        <v>INDPH</v>
      </c>
      <c r="E4370" s="10" t="str">
        <f t="shared" si="1858"/>
        <v>INDPH</v>
      </c>
      <c r="F4370" s="10" t="s">
        <v>10</v>
      </c>
      <c r="G4370" s="10" t="s">
        <v>11</v>
      </c>
      <c r="H4370" s="10">
        <v>2015</v>
      </c>
      <c r="I4370" s="13">
        <f t="shared" si="1860"/>
        <v>7.2840589871149314E-4</v>
      </c>
      <c r="J4370" s="13">
        <f t="shared" si="1857"/>
        <v>7.2840589871149314E-4</v>
      </c>
      <c r="K4370" s="2">
        <v>8</v>
      </c>
    </row>
    <row r="4371" spans="3:11">
      <c r="C4371" s="2" t="s">
        <v>4618</v>
      </c>
      <c r="D4371" s="12" t="str">
        <f t="shared" si="1859"/>
        <v>INDSH</v>
      </c>
      <c r="E4371" s="10" t="str">
        <f t="shared" si="1858"/>
        <v>INDSH</v>
      </c>
      <c r="F4371" s="10" t="s">
        <v>10</v>
      </c>
      <c r="G4371" s="10" t="s">
        <v>11</v>
      </c>
      <c r="H4371" s="10">
        <v>2015</v>
      </c>
      <c r="I4371" s="13">
        <f t="shared" si="1860"/>
        <v>0</v>
      </c>
      <c r="J4371" s="13">
        <f t="shared" si="1857"/>
        <v>0</v>
      </c>
      <c r="K4371" s="2">
        <v>8</v>
      </c>
    </row>
    <row r="4372" spans="3:11">
      <c r="C4372" s="2" t="s">
        <v>2376</v>
      </c>
      <c r="D4372" s="12" t="str">
        <f t="shared" si="1859"/>
        <v>INDLA</v>
      </c>
      <c r="E4372" s="10" t="str">
        <f t="shared" si="1858"/>
        <v>INDLA</v>
      </c>
      <c r="F4372" s="10" t="s">
        <v>10</v>
      </c>
      <c r="G4372" s="10" t="s">
        <v>11</v>
      </c>
      <c r="H4372" s="10">
        <v>2015</v>
      </c>
      <c r="I4372" s="13">
        <f t="shared" si="1860"/>
        <v>3.3339550575032851E-3</v>
      </c>
      <c r="J4372" s="13">
        <f t="shared" si="1857"/>
        <v>3.3339550575032851E-3</v>
      </c>
      <c r="K4372" s="2">
        <v>1</v>
      </c>
    </row>
    <row r="4373" spans="3:11">
      <c r="C4373" s="2" t="s">
        <v>2377</v>
      </c>
      <c r="D4373" s="12" t="str">
        <f t="shared" si="1859"/>
        <v>INDEM</v>
      </c>
      <c r="E4373" s="10" t="str">
        <f t="shared" si="1858"/>
        <v>INDEM</v>
      </c>
      <c r="F4373" s="10" t="s">
        <v>10</v>
      </c>
      <c r="G4373" s="10" t="s">
        <v>11</v>
      </c>
      <c r="H4373" s="10">
        <v>2015</v>
      </c>
      <c r="I4373" s="13">
        <f t="shared" si="1860"/>
        <v>4.0973213090656655E-3</v>
      </c>
      <c r="J4373" s="13">
        <f t="shared" si="1857"/>
        <v>4.0973213090656655E-3</v>
      </c>
      <c r="K4373" s="2">
        <v>2</v>
      </c>
    </row>
    <row r="4374" spans="3:11">
      <c r="C4374" s="2" t="s">
        <v>2378</v>
      </c>
      <c r="D4374" s="12" t="str">
        <f t="shared" si="1859"/>
        <v>INDTF</v>
      </c>
      <c r="E4374" s="10" t="str">
        <f t="shared" si="1858"/>
        <v>INDTF</v>
      </c>
      <c r="F4374" s="10" t="s">
        <v>10</v>
      </c>
      <c r="G4374" s="10" t="s">
        <v>11</v>
      </c>
      <c r="H4374" s="10">
        <v>2015</v>
      </c>
      <c r="I4374" s="13">
        <f t="shared" si="1860"/>
        <v>0</v>
      </c>
      <c r="J4374" s="13">
        <f t="shared" si="1857"/>
        <v>0</v>
      </c>
      <c r="K4374" s="2">
        <v>8</v>
      </c>
    </row>
    <row r="4375" spans="3:11">
      <c r="C4375" s="2" t="s">
        <v>4619</v>
      </c>
      <c r="D4375" s="12" t="str">
        <f t="shared" si="1859"/>
        <v>INDPH</v>
      </c>
      <c r="E4375" s="10" t="str">
        <f t="shared" si="1858"/>
        <v>INDPH</v>
      </c>
      <c r="F4375" s="10" t="s">
        <v>10</v>
      </c>
      <c r="G4375" s="10" t="s">
        <v>11</v>
      </c>
      <c r="H4375" s="10">
        <v>2015</v>
      </c>
      <c r="I4375" s="13">
        <f t="shared" si="1860"/>
        <v>7.2840589871149314E-4</v>
      </c>
      <c r="J4375" s="13">
        <f t="shared" si="1857"/>
        <v>7.2840589871149314E-4</v>
      </c>
      <c r="K4375" s="2">
        <v>8</v>
      </c>
    </row>
    <row r="4376" spans="3:11">
      <c r="C4376" s="2" t="s">
        <v>4619</v>
      </c>
      <c r="D4376" s="12" t="str">
        <f t="shared" si="1859"/>
        <v>INDPH</v>
      </c>
      <c r="E4376" s="10" t="str">
        <f t="shared" si="1858"/>
        <v>INDPH</v>
      </c>
      <c r="F4376" s="10" t="s">
        <v>10</v>
      </c>
      <c r="G4376" s="10" t="s">
        <v>11</v>
      </c>
      <c r="H4376" s="10">
        <v>2015</v>
      </c>
      <c r="I4376" s="13">
        <f t="shared" si="1860"/>
        <v>7.2840589871149314E-4</v>
      </c>
      <c r="J4376" s="13">
        <f t="shared" si="1857"/>
        <v>7.2840589871149314E-4</v>
      </c>
      <c r="K4376" s="2">
        <v>8</v>
      </c>
    </row>
    <row r="4377" spans="3:11">
      <c r="C4377" s="2" t="s">
        <v>4620</v>
      </c>
      <c r="D4377" s="12" t="str">
        <f t="shared" si="1859"/>
        <v>INDSH</v>
      </c>
      <c r="E4377" s="10" t="str">
        <f t="shared" si="1858"/>
        <v>INDSH</v>
      </c>
      <c r="F4377" s="10" t="s">
        <v>10</v>
      </c>
      <c r="G4377" s="10" t="s">
        <v>11</v>
      </c>
      <c r="H4377" s="10">
        <v>2015</v>
      </c>
      <c r="I4377" s="13">
        <f t="shared" si="1860"/>
        <v>0</v>
      </c>
      <c r="J4377" s="13">
        <f t="shared" si="1857"/>
        <v>0</v>
      </c>
      <c r="K4377" s="2">
        <v>8</v>
      </c>
    </row>
    <row r="4378" spans="3:11">
      <c r="C4378" s="2" t="s">
        <v>2379</v>
      </c>
      <c r="D4378" s="12" t="str">
        <f t="shared" si="1859"/>
        <v>INDLA</v>
      </c>
      <c r="E4378" s="10" t="str">
        <f t="shared" si="1858"/>
        <v>INDLA</v>
      </c>
      <c r="F4378" s="10" t="s">
        <v>10</v>
      </c>
      <c r="G4378" s="10" t="s">
        <v>11</v>
      </c>
      <c r="H4378" s="10">
        <v>2015</v>
      </c>
      <c r="I4378" s="13">
        <f t="shared" si="1860"/>
        <v>3.3339550575032851E-3</v>
      </c>
      <c r="J4378" s="13">
        <f t="shared" si="1857"/>
        <v>3.3339550575032851E-3</v>
      </c>
      <c r="K4378" s="2">
        <v>1</v>
      </c>
    </row>
    <row r="4379" spans="3:11">
      <c r="C4379" s="2" t="s">
        <v>2380</v>
      </c>
      <c r="D4379" s="12" t="str">
        <f t="shared" si="1859"/>
        <v>INDEM</v>
      </c>
      <c r="E4379" s="10" t="str">
        <f t="shared" si="1858"/>
        <v>INDEM</v>
      </c>
      <c r="F4379" s="10" t="s">
        <v>10</v>
      </c>
      <c r="G4379" s="10" t="s">
        <v>11</v>
      </c>
      <c r="H4379" s="10">
        <v>2015</v>
      </c>
      <c r="I4379" s="13">
        <f t="shared" si="1860"/>
        <v>4.0973213090656907E-3</v>
      </c>
      <c r="J4379" s="13">
        <f t="shared" si="1857"/>
        <v>4.0973213090656907E-3</v>
      </c>
      <c r="K4379" s="2">
        <v>2</v>
      </c>
    </row>
    <row r="4380" spans="3:11">
      <c r="C4380" s="2" t="s">
        <v>2381</v>
      </c>
      <c r="D4380" s="12" t="str">
        <f t="shared" si="1859"/>
        <v>INDTF</v>
      </c>
      <c r="E4380" s="10" t="str">
        <f t="shared" si="1858"/>
        <v>INDTF</v>
      </c>
      <c r="F4380" s="10" t="s">
        <v>10</v>
      </c>
      <c r="G4380" s="10" t="s">
        <v>11</v>
      </c>
      <c r="H4380" s="10">
        <v>2015</v>
      </c>
      <c r="I4380" s="13">
        <f t="shared" si="1860"/>
        <v>0</v>
      </c>
      <c r="J4380" s="13">
        <f t="shared" si="1857"/>
        <v>0</v>
      </c>
      <c r="K4380" s="2">
        <v>8</v>
      </c>
    </row>
    <row r="4381" spans="3:11">
      <c r="C4381" s="2" t="s">
        <v>4621</v>
      </c>
      <c r="D4381" s="12" t="str">
        <f t="shared" si="1859"/>
        <v>INDPH</v>
      </c>
      <c r="E4381" s="10" t="str">
        <f t="shared" si="1858"/>
        <v>INDPH</v>
      </c>
      <c r="F4381" s="10" t="s">
        <v>10</v>
      </c>
      <c r="G4381" s="10" t="s">
        <v>11</v>
      </c>
      <c r="H4381" s="10">
        <v>2015</v>
      </c>
      <c r="I4381" s="13">
        <f t="shared" si="1860"/>
        <v>7.2840589871149628E-4</v>
      </c>
      <c r="J4381" s="13">
        <f t="shared" si="1857"/>
        <v>7.2840589871149628E-4</v>
      </c>
      <c r="K4381" s="2">
        <v>8</v>
      </c>
    </row>
    <row r="4382" spans="3:11">
      <c r="C4382" s="2" t="s">
        <v>4621</v>
      </c>
      <c r="D4382" s="12" t="str">
        <f t="shared" si="1859"/>
        <v>INDPH</v>
      </c>
      <c r="E4382" s="10" t="str">
        <f t="shared" si="1858"/>
        <v>INDPH</v>
      </c>
      <c r="F4382" s="10" t="s">
        <v>10</v>
      </c>
      <c r="G4382" s="10" t="s">
        <v>11</v>
      </c>
      <c r="H4382" s="10">
        <v>2015</v>
      </c>
      <c r="I4382" s="13">
        <f t="shared" si="1860"/>
        <v>7.2840589871149628E-4</v>
      </c>
      <c r="J4382" s="13">
        <f t="shared" si="1857"/>
        <v>7.2840589871149628E-4</v>
      </c>
      <c r="K4382" s="2">
        <v>8</v>
      </c>
    </row>
    <row r="4383" spans="3:11">
      <c r="C4383" s="2" t="s">
        <v>4622</v>
      </c>
      <c r="D4383" s="12" t="str">
        <f t="shared" si="1859"/>
        <v>INDSH</v>
      </c>
      <c r="E4383" s="10" t="str">
        <f t="shared" si="1858"/>
        <v>INDSH</v>
      </c>
      <c r="F4383" s="10" t="s">
        <v>10</v>
      </c>
      <c r="G4383" s="10" t="s">
        <v>11</v>
      </c>
      <c r="H4383" s="10">
        <v>2015</v>
      </c>
      <c r="I4383" s="13">
        <f t="shared" si="1860"/>
        <v>0</v>
      </c>
      <c r="J4383" s="13">
        <f t="shared" si="1857"/>
        <v>0</v>
      </c>
      <c r="K4383" s="2">
        <v>8</v>
      </c>
    </row>
    <row r="4384" spans="3:11">
      <c r="C4384" s="2" t="s">
        <v>2382</v>
      </c>
      <c r="D4384" s="12" t="str">
        <f t="shared" si="1859"/>
        <v>INDLA</v>
      </c>
      <c r="E4384" s="10" t="str">
        <f t="shared" si="1858"/>
        <v>INDLA</v>
      </c>
      <c r="F4384" s="10" t="s">
        <v>10</v>
      </c>
      <c r="G4384" s="10" t="s">
        <v>11</v>
      </c>
      <c r="H4384" s="10">
        <v>2015</v>
      </c>
      <c r="I4384" s="13">
        <f t="shared" si="1860"/>
        <v>3.33395505750326E-3</v>
      </c>
      <c r="J4384" s="13">
        <f t="shared" si="1857"/>
        <v>3.33395505750326E-3</v>
      </c>
      <c r="K4384" s="2">
        <v>0</v>
      </c>
    </row>
    <row r="4385" spans="3:11">
      <c r="C4385" s="2" t="s">
        <v>2383</v>
      </c>
      <c r="D4385" s="12" t="str">
        <f t="shared" si="1859"/>
        <v>INDEM</v>
      </c>
      <c r="E4385" s="10" t="str">
        <f t="shared" si="1858"/>
        <v>INDEM</v>
      </c>
      <c r="F4385" s="10" t="s">
        <v>10</v>
      </c>
      <c r="G4385" s="10" t="s">
        <v>11</v>
      </c>
      <c r="H4385" s="10">
        <v>2015</v>
      </c>
      <c r="I4385" s="13">
        <f t="shared" si="1860"/>
        <v>4.0973213090656907E-3</v>
      </c>
      <c r="J4385" s="13">
        <f t="shared" si="1857"/>
        <v>4.0973213090656907E-3</v>
      </c>
      <c r="K4385" s="2">
        <v>1</v>
      </c>
    </row>
    <row r="4386" spans="3:11">
      <c r="C4386" s="2" t="s">
        <v>2384</v>
      </c>
      <c r="D4386" s="12" t="str">
        <f t="shared" si="1859"/>
        <v>INDTF</v>
      </c>
      <c r="E4386" s="10" t="str">
        <f t="shared" si="1858"/>
        <v>INDTF</v>
      </c>
      <c r="F4386" s="10" t="s">
        <v>10</v>
      </c>
      <c r="G4386" s="10" t="s">
        <v>11</v>
      </c>
      <c r="H4386" s="10">
        <v>2015</v>
      </c>
      <c r="I4386" s="13">
        <f t="shared" si="1860"/>
        <v>0</v>
      </c>
      <c r="J4386" s="39">
        <f t="shared" si="1857"/>
        <v>0</v>
      </c>
      <c r="K4386" s="2">
        <v>8</v>
      </c>
    </row>
    <row r="4387" spans="3:11">
      <c r="C4387" s="2" t="s">
        <v>4623</v>
      </c>
      <c r="D4387" s="12" t="str">
        <f t="shared" si="1859"/>
        <v>INDPH</v>
      </c>
      <c r="E4387" s="10" t="str">
        <f t="shared" si="1858"/>
        <v>INDPH</v>
      </c>
      <c r="F4387" s="10" t="s">
        <v>10</v>
      </c>
      <c r="G4387" s="10" t="s">
        <v>11</v>
      </c>
      <c r="H4387" s="10">
        <v>2015</v>
      </c>
      <c r="I4387" s="13">
        <f t="shared" si="1860"/>
        <v>7.2840589871149628E-4</v>
      </c>
      <c r="J4387" s="13">
        <f>I4387</f>
        <v>7.2840589871149628E-4</v>
      </c>
      <c r="K4387" s="2">
        <v>8</v>
      </c>
    </row>
    <row r="4388" spans="3:11">
      <c r="C4388" s="2" t="s">
        <v>4623</v>
      </c>
      <c r="D4388" s="12" t="str">
        <f t="shared" si="1859"/>
        <v>INDPH</v>
      </c>
      <c r="E4388" s="10" t="str">
        <f t="shared" si="1858"/>
        <v>INDPH</v>
      </c>
      <c r="F4388" s="10" t="s">
        <v>10</v>
      </c>
      <c r="G4388" s="10" t="s">
        <v>11</v>
      </c>
      <c r="H4388" s="10">
        <v>2015</v>
      </c>
      <c r="I4388" s="13">
        <f t="shared" si="1860"/>
        <v>7.2840589871149628E-4</v>
      </c>
      <c r="J4388" s="13">
        <f t="shared" ref="J4388:J4446" si="1861">I4388</f>
        <v>7.2840589871149628E-4</v>
      </c>
      <c r="K4388" s="2">
        <v>8</v>
      </c>
    </row>
    <row r="4389" spans="3:11">
      <c r="C4389" s="2" t="s">
        <v>4624</v>
      </c>
      <c r="D4389" s="12" t="str">
        <f t="shared" si="1859"/>
        <v>INDSH</v>
      </c>
      <c r="E4389" s="10" t="str">
        <f t="shared" si="1858"/>
        <v>INDSH</v>
      </c>
      <c r="F4389" s="10" t="s">
        <v>10</v>
      </c>
      <c r="G4389" s="10" t="s">
        <v>11</v>
      </c>
      <c r="H4389" s="10">
        <v>2015</v>
      </c>
      <c r="I4389" s="13">
        <f t="shared" si="1860"/>
        <v>0</v>
      </c>
      <c r="J4389" s="13">
        <f t="shared" si="1861"/>
        <v>0</v>
      </c>
      <c r="K4389" s="2">
        <v>8</v>
      </c>
    </row>
    <row r="4390" spans="3:11">
      <c r="C4390" s="2" t="s">
        <v>2385</v>
      </c>
      <c r="D4390" s="12" t="str">
        <f t="shared" si="1859"/>
        <v>INDLA</v>
      </c>
      <c r="E4390" s="10" t="str">
        <f t="shared" si="1858"/>
        <v>INDLA</v>
      </c>
      <c r="F4390" s="10" t="s">
        <v>10</v>
      </c>
      <c r="G4390" s="10" t="s">
        <v>11</v>
      </c>
      <c r="H4390" s="10">
        <v>2015</v>
      </c>
      <c r="I4390" s="13">
        <f t="shared" si="1860"/>
        <v>3.33395505750326E-3</v>
      </c>
      <c r="J4390" s="13">
        <f t="shared" si="1861"/>
        <v>3.33395505750326E-3</v>
      </c>
      <c r="K4390" s="2">
        <v>0</v>
      </c>
    </row>
    <row r="4391" spans="3:11">
      <c r="C4391" s="2" t="s">
        <v>2386</v>
      </c>
      <c r="D4391" s="12" t="str">
        <f t="shared" si="1859"/>
        <v>INDEM</v>
      </c>
      <c r="E4391" s="10" t="str">
        <f t="shared" si="1858"/>
        <v>INDEM</v>
      </c>
      <c r="F4391" s="10" t="s">
        <v>10</v>
      </c>
      <c r="G4391" s="10" t="s">
        <v>11</v>
      </c>
      <c r="H4391" s="10">
        <v>2015</v>
      </c>
      <c r="I4391" s="13">
        <f t="shared" si="1860"/>
        <v>4.0973213090656655E-3</v>
      </c>
      <c r="J4391" s="13">
        <f t="shared" si="1861"/>
        <v>4.0973213090656655E-3</v>
      </c>
      <c r="K4391" s="2">
        <v>1</v>
      </c>
    </row>
    <row r="4392" spans="3:11">
      <c r="C4392" s="2" t="s">
        <v>2387</v>
      </c>
      <c r="D4392" s="12" t="str">
        <f t="shared" si="1859"/>
        <v>INDTF</v>
      </c>
      <c r="E4392" s="10" t="str">
        <f t="shared" si="1858"/>
        <v>INDTF</v>
      </c>
      <c r="F4392" s="10" t="s">
        <v>10</v>
      </c>
      <c r="G4392" s="10" t="s">
        <v>11</v>
      </c>
      <c r="H4392" s="10">
        <v>2015</v>
      </c>
      <c r="I4392" s="13">
        <f t="shared" si="1860"/>
        <v>0</v>
      </c>
      <c r="J4392" s="13">
        <f t="shared" si="1861"/>
        <v>0</v>
      </c>
      <c r="K4392" s="2">
        <v>8</v>
      </c>
    </row>
    <row r="4393" spans="3:11">
      <c r="C4393" s="2" t="s">
        <v>4625</v>
      </c>
      <c r="D4393" s="12" t="str">
        <f t="shared" si="1859"/>
        <v>INDPH</v>
      </c>
      <c r="E4393" s="10" t="str">
        <f t="shared" si="1858"/>
        <v>INDPH</v>
      </c>
      <c r="F4393" s="10" t="s">
        <v>10</v>
      </c>
      <c r="G4393" s="10" t="s">
        <v>11</v>
      </c>
      <c r="H4393" s="10">
        <v>2015</v>
      </c>
      <c r="I4393" s="13">
        <f t="shared" si="1860"/>
        <v>7.2840589871149314E-4</v>
      </c>
      <c r="J4393" s="13">
        <f t="shared" si="1861"/>
        <v>7.2840589871149314E-4</v>
      </c>
      <c r="K4393" s="2">
        <v>8</v>
      </c>
    </row>
    <row r="4394" spans="3:11">
      <c r="C4394" s="2" t="s">
        <v>4625</v>
      </c>
      <c r="D4394" s="12" t="str">
        <f t="shared" si="1859"/>
        <v>INDPH</v>
      </c>
      <c r="E4394" s="10" t="str">
        <f t="shared" si="1858"/>
        <v>INDPH</v>
      </c>
      <c r="F4394" s="10" t="s">
        <v>10</v>
      </c>
      <c r="G4394" s="10" t="s">
        <v>11</v>
      </c>
      <c r="H4394" s="10">
        <v>2015</v>
      </c>
      <c r="I4394" s="13">
        <f t="shared" si="1860"/>
        <v>7.2840589871149314E-4</v>
      </c>
      <c r="J4394" s="13">
        <f t="shared" si="1861"/>
        <v>7.2840589871149314E-4</v>
      </c>
      <c r="K4394" s="2">
        <v>8</v>
      </c>
    </row>
    <row r="4395" spans="3:11">
      <c r="C4395" s="2" t="s">
        <v>4626</v>
      </c>
      <c r="D4395" s="12" t="str">
        <f t="shared" si="1859"/>
        <v>INDSH</v>
      </c>
      <c r="E4395" s="10" t="str">
        <f t="shared" si="1858"/>
        <v>INDSH</v>
      </c>
      <c r="F4395" s="10" t="s">
        <v>10</v>
      </c>
      <c r="G4395" s="10" t="s">
        <v>11</v>
      </c>
      <c r="H4395" s="10">
        <v>2015</v>
      </c>
      <c r="I4395" s="13">
        <f t="shared" si="1860"/>
        <v>0</v>
      </c>
      <c r="J4395" s="13">
        <f t="shared" si="1861"/>
        <v>0</v>
      </c>
      <c r="K4395" s="2">
        <v>8</v>
      </c>
    </row>
    <row r="4396" spans="3:11">
      <c r="C4396" s="2" t="s">
        <v>2388</v>
      </c>
      <c r="D4396" s="12" t="str">
        <f t="shared" si="1859"/>
        <v>INDLA</v>
      </c>
      <c r="E4396" s="10" t="str">
        <f t="shared" si="1858"/>
        <v>INDLA</v>
      </c>
      <c r="F4396" s="10" t="s">
        <v>10</v>
      </c>
      <c r="G4396" s="10" t="s">
        <v>11</v>
      </c>
      <c r="H4396" s="10">
        <v>2015</v>
      </c>
      <c r="I4396" s="13">
        <f t="shared" si="1860"/>
        <v>3.3339550575032851E-3</v>
      </c>
      <c r="J4396" s="13">
        <f t="shared" si="1861"/>
        <v>3.3339550575032851E-3</v>
      </c>
      <c r="K4396" s="2">
        <v>0</v>
      </c>
    </row>
    <row r="4397" spans="3:11">
      <c r="C4397" s="2" t="s">
        <v>2389</v>
      </c>
      <c r="D4397" s="12" t="str">
        <f t="shared" si="1859"/>
        <v>INDEM</v>
      </c>
      <c r="E4397" s="10" t="str">
        <f t="shared" si="1858"/>
        <v>INDEM</v>
      </c>
      <c r="F4397" s="10" t="s">
        <v>10</v>
      </c>
      <c r="G4397" s="10" t="s">
        <v>11</v>
      </c>
      <c r="H4397" s="10">
        <v>2015</v>
      </c>
      <c r="I4397" s="13">
        <f t="shared" si="1860"/>
        <v>4.0973213090656907E-3</v>
      </c>
      <c r="J4397" s="13">
        <f t="shared" si="1861"/>
        <v>4.0973213090656907E-3</v>
      </c>
      <c r="K4397" s="2">
        <v>0</v>
      </c>
    </row>
    <row r="4398" spans="3:11">
      <c r="C4398" s="2" t="s">
        <v>2390</v>
      </c>
      <c r="D4398" s="12" t="str">
        <f t="shared" si="1859"/>
        <v>INDTF</v>
      </c>
      <c r="E4398" s="10" t="str">
        <f t="shared" si="1858"/>
        <v>INDTF</v>
      </c>
      <c r="F4398" s="10" t="s">
        <v>10</v>
      </c>
      <c r="G4398" s="10" t="s">
        <v>11</v>
      </c>
      <c r="H4398" s="10">
        <v>2015</v>
      </c>
      <c r="I4398" s="13">
        <f t="shared" si="1860"/>
        <v>0</v>
      </c>
      <c r="J4398" s="13">
        <f t="shared" si="1861"/>
        <v>0</v>
      </c>
      <c r="K4398" s="2">
        <v>8</v>
      </c>
    </row>
    <row r="4399" spans="3:11">
      <c r="C4399" s="2" t="s">
        <v>4627</v>
      </c>
      <c r="D4399" s="12" t="str">
        <f t="shared" si="1859"/>
        <v>INDPH</v>
      </c>
      <c r="E4399" s="10" t="str">
        <f t="shared" si="1858"/>
        <v>INDPH</v>
      </c>
      <c r="F4399" s="10" t="s">
        <v>10</v>
      </c>
      <c r="G4399" s="10" t="s">
        <v>11</v>
      </c>
      <c r="H4399" s="10">
        <v>2015</v>
      </c>
      <c r="I4399" s="13">
        <f t="shared" si="1860"/>
        <v>7.2840589871149314E-4</v>
      </c>
      <c r="J4399" s="13">
        <f t="shared" si="1861"/>
        <v>7.2840589871149314E-4</v>
      </c>
      <c r="K4399" s="2">
        <v>7</v>
      </c>
    </row>
    <row r="4400" spans="3:11">
      <c r="C4400" s="2" t="s">
        <v>4627</v>
      </c>
      <c r="D4400" s="12" t="str">
        <f t="shared" si="1859"/>
        <v>INDPH</v>
      </c>
      <c r="E4400" s="10" t="str">
        <f t="shared" ref="E4400:E4463" si="1862">D4400</f>
        <v>INDPH</v>
      </c>
      <c r="F4400" s="10" t="s">
        <v>10</v>
      </c>
      <c r="G4400" s="10" t="s">
        <v>11</v>
      </c>
      <c r="H4400" s="10">
        <v>2015</v>
      </c>
      <c r="I4400" s="13">
        <f t="shared" si="1860"/>
        <v>7.2840589871149314E-4</v>
      </c>
      <c r="J4400" s="13">
        <f t="shared" si="1861"/>
        <v>7.2840589871149314E-4</v>
      </c>
      <c r="K4400" s="2">
        <v>8</v>
      </c>
    </row>
    <row r="4401" spans="3:11">
      <c r="C4401" s="2" t="s">
        <v>4628</v>
      </c>
      <c r="D4401" s="12" t="str">
        <f t="shared" si="1859"/>
        <v>INDSH</v>
      </c>
      <c r="E4401" s="10" t="str">
        <f t="shared" si="1862"/>
        <v>INDSH</v>
      </c>
      <c r="F4401" s="10" t="s">
        <v>10</v>
      </c>
      <c r="G4401" s="10" t="s">
        <v>11</v>
      </c>
      <c r="H4401" s="10">
        <v>2015</v>
      </c>
      <c r="I4401" s="13">
        <f t="shared" si="1860"/>
        <v>0</v>
      </c>
      <c r="J4401" s="13">
        <f t="shared" si="1861"/>
        <v>0</v>
      </c>
      <c r="K4401" s="2">
        <v>8</v>
      </c>
    </row>
    <row r="4402" spans="3:11">
      <c r="C4402" s="2" t="s">
        <v>2391</v>
      </c>
      <c r="D4402" s="12" t="str">
        <f t="shared" si="1859"/>
        <v>INDLA</v>
      </c>
      <c r="E4402" s="10" t="str">
        <f t="shared" si="1862"/>
        <v>INDLA</v>
      </c>
      <c r="F4402" s="10" t="s">
        <v>10</v>
      </c>
      <c r="G4402" s="10" t="s">
        <v>11</v>
      </c>
      <c r="H4402" s="10">
        <v>2015</v>
      </c>
      <c r="I4402" s="13">
        <f t="shared" si="1860"/>
        <v>3.3339550575032851E-3</v>
      </c>
      <c r="J4402" s="13">
        <f t="shared" si="1861"/>
        <v>3.3339550575032851E-3</v>
      </c>
      <c r="K4402" s="2">
        <v>0</v>
      </c>
    </row>
    <row r="4403" spans="3:11">
      <c r="C4403" s="2" t="s">
        <v>2392</v>
      </c>
      <c r="D4403" s="12" t="str">
        <f t="shared" si="1859"/>
        <v>INDEM</v>
      </c>
      <c r="E4403" s="10" t="str">
        <f t="shared" si="1862"/>
        <v>INDEM</v>
      </c>
      <c r="F4403" s="10" t="s">
        <v>10</v>
      </c>
      <c r="G4403" s="10" t="s">
        <v>11</v>
      </c>
      <c r="H4403" s="10">
        <v>2015</v>
      </c>
      <c r="I4403" s="13">
        <f t="shared" si="1860"/>
        <v>4.0973213090656655E-3</v>
      </c>
      <c r="J4403" s="13">
        <f t="shared" si="1861"/>
        <v>4.0973213090656655E-3</v>
      </c>
      <c r="K4403" s="2">
        <v>0</v>
      </c>
    </row>
    <row r="4404" spans="3:11">
      <c r="C4404" s="2" t="s">
        <v>2393</v>
      </c>
      <c r="D4404" s="12" t="str">
        <f t="shared" si="1859"/>
        <v>INDTF</v>
      </c>
      <c r="E4404" s="10" t="str">
        <f t="shared" si="1862"/>
        <v>INDTF</v>
      </c>
      <c r="F4404" s="10" t="s">
        <v>10</v>
      </c>
      <c r="G4404" s="10" t="s">
        <v>11</v>
      </c>
      <c r="H4404" s="10">
        <v>2015</v>
      </c>
      <c r="I4404" s="13">
        <f t="shared" si="1860"/>
        <v>0</v>
      </c>
      <c r="J4404" s="13">
        <f t="shared" si="1861"/>
        <v>0</v>
      </c>
      <c r="K4404" s="2">
        <v>8</v>
      </c>
    </row>
    <row r="4405" spans="3:11">
      <c r="C4405" s="2" t="s">
        <v>4629</v>
      </c>
      <c r="D4405" s="12" t="str">
        <f t="shared" si="1859"/>
        <v>INDPH</v>
      </c>
      <c r="E4405" s="10" t="str">
        <f t="shared" si="1862"/>
        <v>INDPH</v>
      </c>
      <c r="F4405" s="10" t="s">
        <v>10</v>
      </c>
      <c r="G4405" s="10" t="s">
        <v>11</v>
      </c>
      <c r="H4405" s="10">
        <v>2015</v>
      </c>
      <c r="I4405" s="13">
        <f t="shared" si="1860"/>
        <v>7.2840589871149628E-4</v>
      </c>
      <c r="J4405" s="13">
        <f t="shared" si="1861"/>
        <v>7.2840589871149628E-4</v>
      </c>
      <c r="K4405" s="2">
        <v>7</v>
      </c>
    </row>
    <row r="4406" spans="3:11">
      <c r="C4406" s="2" t="s">
        <v>4629</v>
      </c>
      <c r="D4406" s="12" t="str">
        <f t="shared" si="1859"/>
        <v>INDPH</v>
      </c>
      <c r="E4406" s="10" t="str">
        <f t="shared" si="1862"/>
        <v>INDPH</v>
      </c>
      <c r="F4406" s="10" t="s">
        <v>10</v>
      </c>
      <c r="G4406" s="10" t="s">
        <v>11</v>
      </c>
      <c r="H4406" s="10">
        <v>2015</v>
      </c>
      <c r="I4406" s="13">
        <f t="shared" si="1860"/>
        <v>7.2840589871149628E-4</v>
      </c>
      <c r="J4406" s="13">
        <f t="shared" si="1861"/>
        <v>7.2840589871149628E-4</v>
      </c>
      <c r="K4406" s="2">
        <v>8</v>
      </c>
    </row>
    <row r="4407" spans="3:11">
      <c r="C4407" s="2" t="s">
        <v>4630</v>
      </c>
      <c r="D4407" s="12" t="str">
        <f t="shared" si="1859"/>
        <v>INDSH</v>
      </c>
      <c r="E4407" s="10" t="str">
        <f t="shared" si="1862"/>
        <v>INDSH</v>
      </c>
      <c r="F4407" s="10" t="s">
        <v>10</v>
      </c>
      <c r="G4407" s="10" t="s">
        <v>11</v>
      </c>
      <c r="H4407" s="10">
        <v>2015</v>
      </c>
      <c r="I4407" s="13">
        <f t="shared" si="1860"/>
        <v>0</v>
      </c>
      <c r="J4407" s="13">
        <f t="shared" si="1861"/>
        <v>0</v>
      </c>
      <c r="K4407" s="2">
        <v>8</v>
      </c>
    </row>
    <row r="4408" spans="3:11">
      <c r="C4408" s="2" t="s">
        <v>2394</v>
      </c>
      <c r="D4408" s="12" t="str">
        <f t="shared" si="1859"/>
        <v>INDLA</v>
      </c>
      <c r="E4408" s="10" t="str">
        <f t="shared" si="1862"/>
        <v>INDLA</v>
      </c>
      <c r="F4408" s="10" t="s">
        <v>10</v>
      </c>
      <c r="G4408" s="10" t="s">
        <v>11</v>
      </c>
      <c r="H4408" s="10">
        <v>2015</v>
      </c>
      <c r="I4408" s="13">
        <f t="shared" si="1860"/>
        <v>3.3339550575032851E-3</v>
      </c>
      <c r="J4408" s="13">
        <f t="shared" si="1861"/>
        <v>3.3339550575032851E-3</v>
      </c>
      <c r="K4408" s="2">
        <v>0</v>
      </c>
    </row>
    <row r="4409" spans="3:11">
      <c r="C4409" s="2" t="s">
        <v>2395</v>
      </c>
      <c r="D4409" s="12" t="str">
        <f t="shared" si="1859"/>
        <v>INDEM</v>
      </c>
      <c r="E4409" s="10" t="str">
        <f t="shared" si="1862"/>
        <v>INDEM</v>
      </c>
      <c r="F4409" s="10" t="s">
        <v>10</v>
      </c>
      <c r="G4409" s="10" t="s">
        <v>11</v>
      </c>
      <c r="H4409" s="10">
        <v>2015</v>
      </c>
      <c r="I4409" s="13">
        <f t="shared" si="1860"/>
        <v>4.0973213090656655E-3</v>
      </c>
      <c r="J4409" s="13">
        <f t="shared" si="1861"/>
        <v>4.0973213090656655E-3</v>
      </c>
      <c r="K4409" s="2">
        <v>0</v>
      </c>
    </row>
    <row r="4410" spans="3:11">
      <c r="C4410" s="2" t="s">
        <v>2396</v>
      </c>
      <c r="D4410" s="12" t="str">
        <f t="shared" si="1859"/>
        <v>INDTF</v>
      </c>
      <c r="E4410" s="10" t="str">
        <f t="shared" si="1862"/>
        <v>INDTF</v>
      </c>
      <c r="F4410" s="10" t="s">
        <v>10</v>
      </c>
      <c r="G4410" s="10" t="s">
        <v>11</v>
      </c>
      <c r="H4410" s="10">
        <v>2015</v>
      </c>
      <c r="I4410" s="13">
        <f t="shared" si="1860"/>
        <v>0</v>
      </c>
      <c r="J4410" s="13">
        <f t="shared" si="1861"/>
        <v>0</v>
      </c>
      <c r="K4410" s="2">
        <v>8</v>
      </c>
    </row>
    <row r="4411" spans="3:11">
      <c r="C4411" s="2" t="s">
        <v>4631</v>
      </c>
      <c r="D4411" s="12" t="str">
        <f t="shared" si="1859"/>
        <v>INDPH</v>
      </c>
      <c r="E4411" s="10" t="str">
        <f t="shared" si="1862"/>
        <v>INDPH</v>
      </c>
      <c r="F4411" s="10" t="s">
        <v>10</v>
      </c>
      <c r="G4411" s="10" t="s">
        <v>11</v>
      </c>
      <c r="H4411" s="10">
        <v>2015</v>
      </c>
      <c r="I4411" s="13">
        <f t="shared" si="1860"/>
        <v>7.2840589871149E-4</v>
      </c>
      <c r="J4411" s="13">
        <f t="shared" si="1861"/>
        <v>7.2840589871149E-4</v>
      </c>
      <c r="K4411" s="2">
        <v>7</v>
      </c>
    </row>
    <row r="4412" spans="3:11">
      <c r="C4412" s="2" t="s">
        <v>4631</v>
      </c>
      <c r="D4412" s="12" t="str">
        <f t="shared" si="1859"/>
        <v>INDPH</v>
      </c>
      <c r="E4412" s="10" t="str">
        <f t="shared" si="1862"/>
        <v>INDPH</v>
      </c>
      <c r="F4412" s="10" t="s">
        <v>10</v>
      </c>
      <c r="G4412" s="10" t="s">
        <v>11</v>
      </c>
      <c r="H4412" s="10">
        <v>2015</v>
      </c>
      <c r="I4412" s="13">
        <f t="shared" si="1860"/>
        <v>7.2840589871149E-4</v>
      </c>
      <c r="J4412" s="13">
        <f t="shared" si="1861"/>
        <v>7.2840589871149E-4</v>
      </c>
      <c r="K4412" s="2">
        <v>8</v>
      </c>
    </row>
    <row r="4413" spans="3:11">
      <c r="C4413" s="2" t="s">
        <v>4632</v>
      </c>
      <c r="D4413" s="12" t="str">
        <f t="shared" si="1859"/>
        <v>INDSH</v>
      </c>
      <c r="E4413" s="10" t="str">
        <f t="shared" si="1862"/>
        <v>INDSH</v>
      </c>
      <c r="F4413" s="10" t="s">
        <v>10</v>
      </c>
      <c r="G4413" s="10" t="s">
        <v>11</v>
      </c>
      <c r="H4413" s="10">
        <v>2015</v>
      </c>
      <c r="I4413" s="13">
        <f t="shared" si="1860"/>
        <v>0</v>
      </c>
      <c r="J4413" s="13">
        <f t="shared" si="1861"/>
        <v>0</v>
      </c>
      <c r="K4413" s="2">
        <v>8</v>
      </c>
    </row>
    <row r="4414" spans="3:11">
      <c r="C4414" s="2" t="s">
        <v>2397</v>
      </c>
      <c r="D4414" s="12" t="str">
        <f t="shared" si="1859"/>
        <v>INDLA</v>
      </c>
      <c r="E4414" s="10" t="str">
        <f t="shared" si="1862"/>
        <v>INDLA</v>
      </c>
      <c r="F4414" s="10" t="s">
        <v>10</v>
      </c>
      <c r="G4414" s="10" t="s">
        <v>11</v>
      </c>
      <c r="H4414" s="10">
        <v>2015</v>
      </c>
      <c r="I4414" s="13">
        <f t="shared" si="1860"/>
        <v>3.3339550575032352E-3</v>
      </c>
      <c r="J4414" s="13">
        <f t="shared" si="1861"/>
        <v>3.3339550575032352E-3</v>
      </c>
      <c r="K4414" s="2">
        <v>0</v>
      </c>
    </row>
    <row r="4415" spans="3:11">
      <c r="C4415" s="2" t="s">
        <v>2398</v>
      </c>
      <c r="D4415" s="12" t="str">
        <f t="shared" si="1859"/>
        <v>INDEM</v>
      </c>
      <c r="E4415" s="10" t="str">
        <f t="shared" si="1862"/>
        <v>INDEM</v>
      </c>
      <c r="F4415" s="10" t="s">
        <v>10</v>
      </c>
      <c r="G4415" s="10" t="s">
        <v>11</v>
      </c>
      <c r="H4415" s="10">
        <v>2015</v>
      </c>
      <c r="I4415" s="13">
        <f t="shared" si="1860"/>
        <v>4.0973213090656907E-3</v>
      </c>
      <c r="J4415" s="13">
        <f t="shared" si="1861"/>
        <v>4.0973213090656907E-3</v>
      </c>
      <c r="K4415" s="2">
        <v>0</v>
      </c>
    </row>
    <row r="4416" spans="3:11">
      <c r="C4416" s="2" t="s">
        <v>2399</v>
      </c>
      <c r="D4416" s="12" t="str">
        <f t="shared" si="1859"/>
        <v>INDTF</v>
      </c>
      <c r="E4416" s="10" t="str">
        <f t="shared" si="1862"/>
        <v>INDTF</v>
      </c>
      <c r="F4416" s="10" t="s">
        <v>10</v>
      </c>
      <c r="G4416" s="10" t="s">
        <v>11</v>
      </c>
      <c r="H4416" s="10">
        <v>2015</v>
      </c>
      <c r="I4416" s="13">
        <f t="shared" si="1860"/>
        <v>0</v>
      </c>
      <c r="J4416" s="13">
        <f t="shared" si="1861"/>
        <v>0</v>
      </c>
      <c r="K4416" s="2">
        <v>7</v>
      </c>
    </row>
    <row r="4417" spans="3:11">
      <c r="C4417" s="2" t="s">
        <v>4633</v>
      </c>
      <c r="D4417" s="12" t="str">
        <f t="shared" si="1859"/>
        <v>INDPH</v>
      </c>
      <c r="E4417" s="10" t="str">
        <f t="shared" si="1862"/>
        <v>INDPH</v>
      </c>
      <c r="F4417" s="10" t="s">
        <v>10</v>
      </c>
      <c r="G4417" s="10" t="s">
        <v>11</v>
      </c>
      <c r="H4417" s="10">
        <v>2015</v>
      </c>
      <c r="I4417" s="13">
        <f t="shared" si="1860"/>
        <v>7.2840589871150246E-4</v>
      </c>
      <c r="J4417" s="13">
        <f t="shared" si="1861"/>
        <v>7.2840589871150246E-4</v>
      </c>
      <c r="K4417" s="2">
        <v>7</v>
      </c>
    </row>
    <row r="4418" spans="3:11">
      <c r="C4418" s="2" t="s">
        <v>4633</v>
      </c>
      <c r="D4418" s="12" t="str">
        <f t="shared" si="1859"/>
        <v>INDPH</v>
      </c>
      <c r="E4418" s="10" t="str">
        <f t="shared" si="1862"/>
        <v>INDPH</v>
      </c>
      <c r="F4418" s="10" t="s">
        <v>10</v>
      </c>
      <c r="G4418" s="10" t="s">
        <v>11</v>
      </c>
      <c r="H4418" s="10">
        <v>2015</v>
      </c>
      <c r="I4418" s="13">
        <f t="shared" si="1860"/>
        <v>7.2840589871150246E-4</v>
      </c>
      <c r="J4418" s="13">
        <f t="shared" si="1861"/>
        <v>7.2840589871150246E-4</v>
      </c>
      <c r="K4418" s="2">
        <v>8</v>
      </c>
    </row>
    <row r="4419" spans="3:11">
      <c r="C4419" s="2" t="s">
        <v>4634</v>
      </c>
      <c r="D4419" s="12" t="str">
        <f t="shared" si="1859"/>
        <v>INDSH</v>
      </c>
      <c r="E4419" s="10" t="str">
        <f t="shared" si="1862"/>
        <v>INDSH</v>
      </c>
      <c r="F4419" s="10" t="s">
        <v>10</v>
      </c>
      <c r="G4419" s="10" t="s">
        <v>11</v>
      </c>
      <c r="H4419" s="10">
        <v>2015</v>
      </c>
      <c r="I4419" s="13">
        <f t="shared" si="1860"/>
        <v>0</v>
      </c>
      <c r="J4419" s="13">
        <f t="shared" si="1861"/>
        <v>0</v>
      </c>
      <c r="K4419" s="2">
        <v>8</v>
      </c>
    </row>
    <row r="4420" spans="3:11">
      <c r="C4420" s="2" t="s">
        <v>2400</v>
      </c>
      <c r="D4420" s="12" t="str">
        <f t="shared" si="1859"/>
        <v>INDLA</v>
      </c>
      <c r="E4420" s="10" t="str">
        <f t="shared" si="1862"/>
        <v>INDLA</v>
      </c>
      <c r="F4420" s="10" t="s">
        <v>10</v>
      </c>
      <c r="G4420" s="10" t="s">
        <v>11</v>
      </c>
      <c r="H4420" s="10">
        <v>2015</v>
      </c>
      <c r="I4420" s="13">
        <f t="shared" si="1860"/>
        <v>3.3339550575032851E-3</v>
      </c>
      <c r="J4420" s="13">
        <f t="shared" si="1861"/>
        <v>3.3339550575032851E-3</v>
      </c>
      <c r="K4420" s="2">
        <v>0</v>
      </c>
    </row>
    <row r="4421" spans="3:11">
      <c r="C4421" s="2" t="s">
        <v>2401</v>
      </c>
      <c r="D4421" s="12" t="str">
        <f t="shared" si="1859"/>
        <v>INDEM</v>
      </c>
      <c r="E4421" s="10" t="str">
        <f t="shared" si="1862"/>
        <v>INDEM</v>
      </c>
      <c r="F4421" s="10" t="s">
        <v>10</v>
      </c>
      <c r="G4421" s="10" t="s">
        <v>11</v>
      </c>
      <c r="H4421" s="10">
        <v>2015</v>
      </c>
      <c r="I4421" s="13">
        <f t="shared" si="1860"/>
        <v>4.0973213090656655E-3</v>
      </c>
      <c r="J4421" s="13">
        <f t="shared" si="1861"/>
        <v>4.0973213090656655E-3</v>
      </c>
      <c r="K4421" s="2">
        <v>0</v>
      </c>
    </row>
    <row r="4422" spans="3:11">
      <c r="C4422" s="2" t="s">
        <v>2402</v>
      </c>
      <c r="D4422" s="12" t="str">
        <f t="shared" si="1859"/>
        <v>INDTF</v>
      </c>
      <c r="E4422" s="10" t="str">
        <f t="shared" si="1862"/>
        <v>INDTF</v>
      </c>
      <c r="F4422" s="10" t="s">
        <v>10</v>
      </c>
      <c r="G4422" s="10" t="s">
        <v>11</v>
      </c>
      <c r="H4422" s="10">
        <v>2015</v>
      </c>
      <c r="I4422" s="13">
        <f t="shared" si="1860"/>
        <v>0</v>
      </c>
      <c r="J4422" s="13">
        <f t="shared" si="1861"/>
        <v>0</v>
      </c>
      <c r="K4422" s="2">
        <v>7</v>
      </c>
    </row>
    <row r="4423" spans="3:11">
      <c r="C4423" s="2" t="s">
        <v>4635</v>
      </c>
      <c r="D4423" s="12" t="str">
        <f t="shared" si="1859"/>
        <v>INDPH</v>
      </c>
      <c r="E4423" s="10" t="str">
        <f t="shared" si="1862"/>
        <v>INDPH</v>
      </c>
      <c r="F4423" s="10" t="s">
        <v>10</v>
      </c>
      <c r="G4423" s="10" t="s">
        <v>11</v>
      </c>
      <c r="H4423" s="10">
        <v>2015</v>
      </c>
      <c r="I4423" s="13">
        <f t="shared" si="1860"/>
        <v>7.2840589871149E-4</v>
      </c>
      <c r="J4423" s="13">
        <f t="shared" si="1861"/>
        <v>7.2840589871149E-4</v>
      </c>
      <c r="K4423" s="2">
        <v>7</v>
      </c>
    </row>
    <row r="4424" spans="3:11">
      <c r="C4424" s="2" t="s">
        <v>4635</v>
      </c>
      <c r="D4424" s="12" t="str">
        <f t="shared" ref="D4424:D4487" si="1863">"I"&amp;MID(C4424,4,1)&amp;"D"&amp;MID(C4424,9,2)</f>
        <v>INDPH</v>
      </c>
      <c r="E4424" s="10" t="str">
        <f t="shared" si="1862"/>
        <v>INDPH</v>
      </c>
      <c r="F4424" s="10" t="s">
        <v>10</v>
      </c>
      <c r="G4424" s="10" t="s">
        <v>11</v>
      </c>
      <c r="H4424" s="10">
        <v>2015</v>
      </c>
      <c r="I4424" s="13">
        <f t="shared" ref="I4424:I4487" si="1864">INDEX($AG$39:$BF$639,MATCH(IF(RIGHT(C4424,3)="100",RIGHT(C4424,6),RIGHT(C4424,5)),$AG$39:$AG$639,0),MATCH(MID(D4424,2,2),$AG$39:$BF$39,0))*$AI$19</f>
        <v>7.2840589871149E-4</v>
      </c>
      <c r="J4424" s="13">
        <f t="shared" si="1861"/>
        <v>7.2840589871149E-4</v>
      </c>
      <c r="K4424" s="2">
        <v>8</v>
      </c>
    </row>
    <row r="4425" spans="3:11">
      <c r="C4425" s="2" t="s">
        <v>4636</v>
      </c>
      <c r="D4425" s="12" t="str">
        <f t="shared" si="1863"/>
        <v>INDSH</v>
      </c>
      <c r="E4425" s="10" t="str">
        <f t="shared" si="1862"/>
        <v>INDSH</v>
      </c>
      <c r="F4425" s="10" t="s">
        <v>10</v>
      </c>
      <c r="G4425" s="10" t="s">
        <v>11</v>
      </c>
      <c r="H4425" s="10">
        <v>2015</v>
      </c>
      <c r="I4425" s="13">
        <f t="shared" si="1864"/>
        <v>0</v>
      </c>
      <c r="J4425" s="13">
        <f t="shared" si="1861"/>
        <v>0</v>
      </c>
      <c r="K4425" s="2">
        <v>8</v>
      </c>
    </row>
    <row r="4426" spans="3:11">
      <c r="C4426" s="2" t="s">
        <v>2403</v>
      </c>
      <c r="D4426" s="12" t="str">
        <f t="shared" si="1863"/>
        <v>INDLA</v>
      </c>
      <c r="E4426" s="10" t="str">
        <f t="shared" si="1862"/>
        <v>INDLA</v>
      </c>
      <c r="F4426" s="10" t="s">
        <v>10</v>
      </c>
      <c r="G4426" s="10" t="s">
        <v>11</v>
      </c>
      <c r="H4426" s="10">
        <v>2015</v>
      </c>
      <c r="I4426" s="13">
        <f t="shared" si="1864"/>
        <v>3.3339550575032851E-3</v>
      </c>
      <c r="J4426" s="13">
        <f t="shared" si="1861"/>
        <v>3.3339550575032851E-3</v>
      </c>
      <c r="K4426" s="2">
        <v>0</v>
      </c>
    </row>
    <row r="4427" spans="3:11">
      <c r="C4427" s="2" t="s">
        <v>2404</v>
      </c>
      <c r="D4427" s="12" t="str">
        <f t="shared" si="1863"/>
        <v>INDEM</v>
      </c>
      <c r="E4427" s="10" t="str">
        <f t="shared" si="1862"/>
        <v>INDEM</v>
      </c>
      <c r="F4427" s="10" t="s">
        <v>10</v>
      </c>
      <c r="G4427" s="10" t="s">
        <v>11</v>
      </c>
      <c r="H4427" s="10">
        <v>2015</v>
      </c>
      <c r="I4427" s="13">
        <f t="shared" si="1864"/>
        <v>4.0973213090656907E-3</v>
      </c>
      <c r="J4427" s="13">
        <f t="shared" si="1861"/>
        <v>4.0973213090656907E-3</v>
      </c>
      <c r="K4427" s="2">
        <v>0</v>
      </c>
    </row>
    <row r="4428" spans="3:11">
      <c r="C4428" s="2" t="s">
        <v>2405</v>
      </c>
      <c r="D4428" s="12" t="str">
        <f t="shared" si="1863"/>
        <v>INDTF</v>
      </c>
      <c r="E4428" s="10" t="str">
        <f t="shared" si="1862"/>
        <v>INDTF</v>
      </c>
      <c r="F4428" s="10" t="s">
        <v>10</v>
      </c>
      <c r="G4428" s="10" t="s">
        <v>11</v>
      </c>
      <c r="H4428" s="10">
        <v>2015</v>
      </c>
      <c r="I4428" s="13">
        <f t="shared" si="1864"/>
        <v>0</v>
      </c>
      <c r="J4428" s="13">
        <f t="shared" si="1861"/>
        <v>0</v>
      </c>
      <c r="K4428" s="2">
        <v>7</v>
      </c>
    </row>
    <row r="4429" spans="3:11">
      <c r="C4429" s="2" t="s">
        <v>4637</v>
      </c>
      <c r="D4429" s="12" t="str">
        <f t="shared" si="1863"/>
        <v>INDPH</v>
      </c>
      <c r="E4429" s="10" t="str">
        <f t="shared" si="1862"/>
        <v>INDPH</v>
      </c>
      <c r="F4429" s="10" t="s">
        <v>10</v>
      </c>
      <c r="G4429" s="10" t="s">
        <v>11</v>
      </c>
      <c r="H4429" s="10">
        <v>2015</v>
      </c>
      <c r="I4429" s="13">
        <f t="shared" si="1864"/>
        <v>7.2840589871149E-4</v>
      </c>
      <c r="J4429" s="13">
        <f t="shared" si="1861"/>
        <v>7.2840589871149E-4</v>
      </c>
      <c r="K4429" s="2">
        <v>7</v>
      </c>
    </row>
    <row r="4430" spans="3:11">
      <c r="C4430" s="2" t="s">
        <v>4637</v>
      </c>
      <c r="D4430" s="12" t="str">
        <f t="shared" si="1863"/>
        <v>INDPH</v>
      </c>
      <c r="E4430" s="10" t="str">
        <f t="shared" si="1862"/>
        <v>INDPH</v>
      </c>
      <c r="F4430" s="10" t="s">
        <v>10</v>
      </c>
      <c r="G4430" s="10" t="s">
        <v>11</v>
      </c>
      <c r="H4430" s="10">
        <v>2015</v>
      </c>
      <c r="I4430" s="13">
        <f t="shared" si="1864"/>
        <v>7.2840589871149E-4</v>
      </c>
      <c r="J4430" s="13">
        <f t="shared" si="1861"/>
        <v>7.2840589871149E-4</v>
      </c>
      <c r="K4430" s="2">
        <v>8</v>
      </c>
    </row>
    <row r="4431" spans="3:11">
      <c r="C4431" s="2" t="s">
        <v>4638</v>
      </c>
      <c r="D4431" s="12" t="str">
        <f t="shared" si="1863"/>
        <v>INDSH</v>
      </c>
      <c r="E4431" s="10" t="str">
        <f t="shared" si="1862"/>
        <v>INDSH</v>
      </c>
      <c r="F4431" s="10" t="s">
        <v>10</v>
      </c>
      <c r="G4431" s="10" t="s">
        <v>11</v>
      </c>
      <c r="H4431" s="10">
        <v>2015</v>
      </c>
      <c r="I4431" s="13">
        <f t="shared" si="1864"/>
        <v>0</v>
      </c>
      <c r="J4431" s="13">
        <f t="shared" si="1861"/>
        <v>0</v>
      </c>
      <c r="K4431" s="2">
        <v>8</v>
      </c>
    </row>
    <row r="4432" spans="3:11">
      <c r="C4432" s="2" t="s">
        <v>2406</v>
      </c>
      <c r="D4432" s="12" t="str">
        <f t="shared" si="1863"/>
        <v>INDLA</v>
      </c>
      <c r="E4432" s="10" t="str">
        <f t="shared" si="1862"/>
        <v>INDLA</v>
      </c>
      <c r="F4432" s="10" t="s">
        <v>10</v>
      </c>
      <c r="G4432" s="10" t="s">
        <v>11</v>
      </c>
      <c r="H4432" s="10">
        <v>2015</v>
      </c>
      <c r="I4432" s="13">
        <f t="shared" si="1864"/>
        <v>3.3339550575032851E-3</v>
      </c>
      <c r="J4432" s="13">
        <f t="shared" si="1861"/>
        <v>3.3339550575032851E-3</v>
      </c>
      <c r="K4432" s="2">
        <v>0</v>
      </c>
    </row>
    <row r="4433" spans="3:11">
      <c r="C4433" s="2" t="s">
        <v>2407</v>
      </c>
      <c r="D4433" s="12" t="str">
        <f t="shared" si="1863"/>
        <v>INDEM</v>
      </c>
      <c r="E4433" s="10" t="str">
        <f t="shared" si="1862"/>
        <v>INDEM</v>
      </c>
      <c r="F4433" s="10" t="s">
        <v>10</v>
      </c>
      <c r="G4433" s="10" t="s">
        <v>11</v>
      </c>
      <c r="H4433" s="10">
        <v>2015</v>
      </c>
      <c r="I4433" s="13">
        <f t="shared" si="1864"/>
        <v>4.0973213090656907E-3</v>
      </c>
      <c r="J4433" s="13">
        <f t="shared" si="1861"/>
        <v>4.0973213090656907E-3</v>
      </c>
      <c r="K4433" s="2">
        <v>0</v>
      </c>
    </row>
    <row r="4434" spans="3:11">
      <c r="C4434" s="2" t="s">
        <v>2408</v>
      </c>
      <c r="D4434" s="12" t="str">
        <f t="shared" si="1863"/>
        <v>INDTF</v>
      </c>
      <c r="E4434" s="10" t="str">
        <f t="shared" si="1862"/>
        <v>INDTF</v>
      </c>
      <c r="F4434" s="10" t="s">
        <v>10</v>
      </c>
      <c r="G4434" s="10" t="s">
        <v>11</v>
      </c>
      <c r="H4434" s="10">
        <v>2015</v>
      </c>
      <c r="I4434" s="13">
        <f t="shared" si="1864"/>
        <v>0</v>
      </c>
      <c r="J4434" s="13">
        <f t="shared" si="1861"/>
        <v>0</v>
      </c>
      <c r="K4434" s="2">
        <v>7</v>
      </c>
    </row>
    <row r="4435" spans="3:11">
      <c r="C4435" s="2" t="s">
        <v>4639</v>
      </c>
      <c r="D4435" s="12" t="str">
        <f t="shared" si="1863"/>
        <v>INDPH</v>
      </c>
      <c r="E4435" s="10" t="str">
        <f t="shared" si="1862"/>
        <v>INDPH</v>
      </c>
      <c r="F4435" s="10" t="s">
        <v>10</v>
      </c>
      <c r="G4435" s="10" t="s">
        <v>11</v>
      </c>
      <c r="H4435" s="10">
        <v>2015</v>
      </c>
      <c r="I4435" s="13">
        <f t="shared" si="1864"/>
        <v>7.2840589871149628E-4</v>
      </c>
      <c r="J4435" s="13">
        <f t="shared" si="1861"/>
        <v>7.2840589871149628E-4</v>
      </c>
      <c r="K4435" s="2">
        <v>6</v>
      </c>
    </row>
    <row r="4436" spans="3:11">
      <c r="C4436" s="2" t="s">
        <v>4639</v>
      </c>
      <c r="D4436" s="12" t="str">
        <f t="shared" si="1863"/>
        <v>INDPH</v>
      </c>
      <c r="E4436" s="10" t="str">
        <f t="shared" si="1862"/>
        <v>INDPH</v>
      </c>
      <c r="F4436" s="10" t="s">
        <v>10</v>
      </c>
      <c r="G4436" s="10" t="s">
        <v>11</v>
      </c>
      <c r="H4436" s="10">
        <v>2015</v>
      </c>
      <c r="I4436" s="13">
        <f t="shared" si="1864"/>
        <v>7.2840589871149628E-4</v>
      </c>
      <c r="J4436" s="13">
        <f t="shared" si="1861"/>
        <v>7.2840589871149628E-4</v>
      </c>
      <c r="K4436" s="2">
        <v>8</v>
      </c>
    </row>
    <row r="4437" spans="3:11">
      <c r="C4437" s="2" t="s">
        <v>4640</v>
      </c>
      <c r="D4437" s="12" t="str">
        <f t="shared" si="1863"/>
        <v>INDSH</v>
      </c>
      <c r="E4437" s="10" t="str">
        <f t="shared" si="1862"/>
        <v>INDSH</v>
      </c>
      <c r="F4437" s="10" t="s">
        <v>10</v>
      </c>
      <c r="G4437" s="10" t="s">
        <v>11</v>
      </c>
      <c r="H4437" s="10">
        <v>2015</v>
      </c>
      <c r="I4437" s="13">
        <f t="shared" si="1864"/>
        <v>0</v>
      </c>
      <c r="J4437" s="13">
        <f t="shared" si="1861"/>
        <v>0</v>
      </c>
      <c r="K4437" s="2">
        <v>8</v>
      </c>
    </row>
    <row r="4438" spans="3:11">
      <c r="C4438" s="2" t="s">
        <v>2409</v>
      </c>
      <c r="D4438" s="12" t="str">
        <f t="shared" si="1863"/>
        <v>INDLA</v>
      </c>
      <c r="E4438" s="10" t="str">
        <f t="shared" si="1862"/>
        <v>INDLA</v>
      </c>
      <c r="F4438" s="10" t="s">
        <v>10</v>
      </c>
      <c r="G4438" s="10" t="s">
        <v>11</v>
      </c>
      <c r="H4438" s="10">
        <v>2015</v>
      </c>
      <c r="I4438" s="13">
        <f t="shared" si="1864"/>
        <v>3.3339550575032352E-3</v>
      </c>
      <c r="J4438" s="13">
        <f t="shared" si="1861"/>
        <v>3.3339550575032352E-3</v>
      </c>
      <c r="K4438" s="2">
        <v>0</v>
      </c>
    </row>
    <row r="4439" spans="3:11">
      <c r="C4439" s="2" t="s">
        <v>2410</v>
      </c>
      <c r="D4439" s="12" t="str">
        <f t="shared" si="1863"/>
        <v>INDEM</v>
      </c>
      <c r="E4439" s="10" t="str">
        <f t="shared" si="1862"/>
        <v>INDEM</v>
      </c>
      <c r="F4439" s="10" t="s">
        <v>10</v>
      </c>
      <c r="G4439" s="10" t="s">
        <v>11</v>
      </c>
      <c r="H4439" s="10">
        <v>2015</v>
      </c>
      <c r="I4439" s="13">
        <f t="shared" si="1864"/>
        <v>4.0973213090656161E-3</v>
      </c>
      <c r="J4439" s="13">
        <f t="shared" si="1861"/>
        <v>4.0973213090656161E-3</v>
      </c>
      <c r="K4439" s="2">
        <v>0</v>
      </c>
    </row>
    <row r="4440" spans="3:11">
      <c r="C4440" s="2" t="s">
        <v>2411</v>
      </c>
      <c r="D4440" s="12" t="str">
        <f t="shared" si="1863"/>
        <v>INDTF</v>
      </c>
      <c r="E4440" s="10" t="str">
        <f t="shared" si="1862"/>
        <v>INDTF</v>
      </c>
      <c r="F4440" s="10" t="s">
        <v>10</v>
      </c>
      <c r="G4440" s="10" t="s">
        <v>11</v>
      </c>
      <c r="H4440" s="10">
        <v>2015</v>
      </c>
      <c r="I4440" s="13">
        <f t="shared" si="1864"/>
        <v>0</v>
      </c>
      <c r="J4440" s="13">
        <f t="shared" si="1861"/>
        <v>0</v>
      </c>
      <c r="K4440" s="2">
        <v>7</v>
      </c>
    </row>
    <row r="4441" spans="3:11">
      <c r="C4441" s="2" t="s">
        <v>4641</v>
      </c>
      <c r="D4441" s="12" t="str">
        <f t="shared" si="1863"/>
        <v>INDPH</v>
      </c>
      <c r="E4441" s="10" t="str">
        <f t="shared" si="1862"/>
        <v>INDPH</v>
      </c>
      <c r="F4441" s="10" t="s">
        <v>10</v>
      </c>
      <c r="G4441" s="10" t="s">
        <v>11</v>
      </c>
      <c r="H4441" s="10">
        <v>2015</v>
      </c>
      <c r="I4441" s="13">
        <f t="shared" si="1864"/>
        <v>7.2840589871149628E-4</v>
      </c>
      <c r="J4441" s="13">
        <f t="shared" si="1861"/>
        <v>7.2840589871149628E-4</v>
      </c>
      <c r="K4441" s="2">
        <v>6</v>
      </c>
    </row>
    <row r="4442" spans="3:11">
      <c r="C4442" s="2" t="s">
        <v>4641</v>
      </c>
      <c r="D4442" s="12" t="str">
        <f t="shared" si="1863"/>
        <v>INDPH</v>
      </c>
      <c r="E4442" s="10" t="str">
        <f t="shared" si="1862"/>
        <v>INDPH</v>
      </c>
      <c r="F4442" s="10" t="s">
        <v>10</v>
      </c>
      <c r="G4442" s="10" t="s">
        <v>11</v>
      </c>
      <c r="H4442" s="10">
        <v>2015</v>
      </c>
      <c r="I4442" s="13">
        <f t="shared" si="1864"/>
        <v>7.2840589871149628E-4</v>
      </c>
      <c r="J4442" s="13">
        <f t="shared" si="1861"/>
        <v>7.2840589871149628E-4</v>
      </c>
      <c r="K4442" s="2">
        <v>8</v>
      </c>
    </row>
    <row r="4443" spans="3:11">
      <c r="C4443" s="2" t="s">
        <v>4642</v>
      </c>
      <c r="D4443" s="12" t="str">
        <f t="shared" si="1863"/>
        <v>INDSH</v>
      </c>
      <c r="E4443" s="10" t="str">
        <f t="shared" si="1862"/>
        <v>INDSH</v>
      </c>
      <c r="F4443" s="10" t="s">
        <v>10</v>
      </c>
      <c r="G4443" s="10" t="s">
        <v>11</v>
      </c>
      <c r="H4443" s="10">
        <v>2015</v>
      </c>
      <c r="I4443" s="13">
        <f t="shared" si="1864"/>
        <v>0</v>
      </c>
      <c r="J4443" s="13">
        <f t="shared" si="1861"/>
        <v>0</v>
      </c>
      <c r="K4443" s="2">
        <v>8</v>
      </c>
    </row>
    <row r="4444" spans="3:11">
      <c r="C4444" s="2" t="s">
        <v>2412</v>
      </c>
      <c r="D4444" s="12" t="str">
        <f t="shared" si="1863"/>
        <v>INDLA</v>
      </c>
      <c r="E4444" s="10" t="str">
        <f t="shared" si="1862"/>
        <v>INDLA</v>
      </c>
      <c r="F4444" s="10" t="s">
        <v>10</v>
      </c>
      <c r="G4444" s="10" t="s">
        <v>11</v>
      </c>
      <c r="H4444" s="10">
        <v>2015</v>
      </c>
      <c r="I4444" s="13">
        <f t="shared" si="1864"/>
        <v>3.3339550575032851E-3</v>
      </c>
      <c r="J4444" s="13">
        <f t="shared" si="1861"/>
        <v>3.3339550575032851E-3</v>
      </c>
      <c r="K4444" s="2">
        <v>0</v>
      </c>
    </row>
    <row r="4445" spans="3:11">
      <c r="C4445" s="2" t="s">
        <v>2413</v>
      </c>
      <c r="D4445" s="12" t="str">
        <f t="shared" si="1863"/>
        <v>INDEM</v>
      </c>
      <c r="E4445" s="10" t="str">
        <f t="shared" si="1862"/>
        <v>INDEM</v>
      </c>
      <c r="F4445" s="10" t="s">
        <v>10</v>
      </c>
      <c r="G4445" s="10" t="s">
        <v>11</v>
      </c>
      <c r="H4445" s="10">
        <v>2015</v>
      </c>
      <c r="I4445" s="13">
        <f t="shared" si="1864"/>
        <v>4.0973213090657159E-3</v>
      </c>
      <c r="J4445" s="13">
        <f t="shared" si="1861"/>
        <v>4.0973213090657159E-3</v>
      </c>
      <c r="K4445" s="2">
        <v>0</v>
      </c>
    </row>
    <row r="4446" spans="3:11">
      <c r="C4446" s="2" t="s">
        <v>2414</v>
      </c>
      <c r="D4446" s="12" t="str">
        <f t="shared" si="1863"/>
        <v>INDTF</v>
      </c>
      <c r="E4446" s="10" t="str">
        <f t="shared" si="1862"/>
        <v>INDTF</v>
      </c>
      <c r="F4446" s="10" t="s">
        <v>10</v>
      </c>
      <c r="G4446" s="10" t="s">
        <v>11</v>
      </c>
      <c r="H4446" s="10">
        <v>2015</v>
      </c>
      <c r="I4446" s="13">
        <f t="shared" si="1864"/>
        <v>0</v>
      </c>
      <c r="J4446" s="39">
        <f t="shared" si="1861"/>
        <v>0</v>
      </c>
      <c r="K4446" s="2">
        <v>7</v>
      </c>
    </row>
    <row r="4447" spans="3:11">
      <c r="C4447" s="2" t="s">
        <v>4643</v>
      </c>
      <c r="D4447" s="12" t="str">
        <f t="shared" si="1863"/>
        <v>INDPH</v>
      </c>
      <c r="E4447" s="10" t="str">
        <f t="shared" si="1862"/>
        <v>INDPH</v>
      </c>
      <c r="F4447" s="10" t="s">
        <v>10</v>
      </c>
      <c r="G4447" s="10" t="s">
        <v>11</v>
      </c>
      <c r="H4447" s="10">
        <v>2015</v>
      </c>
      <c r="I4447" s="13">
        <f t="shared" si="1864"/>
        <v>5.0752145347447437E-4</v>
      </c>
      <c r="J4447" s="13">
        <f>I4447</f>
        <v>5.0752145347447437E-4</v>
      </c>
      <c r="K4447" s="2">
        <v>6</v>
      </c>
    </row>
    <row r="4448" spans="3:11">
      <c r="C4448" s="2" t="s">
        <v>4643</v>
      </c>
      <c r="D4448" s="12" t="str">
        <f t="shared" si="1863"/>
        <v>INDPH</v>
      </c>
      <c r="E4448" s="10" t="str">
        <f t="shared" si="1862"/>
        <v>INDPH</v>
      </c>
      <c r="F4448" s="10" t="s">
        <v>10</v>
      </c>
      <c r="G4448" s="10" t="s">
        <v>11</v>
      </c>
      <c r="H4448" s="10">
        <v>2015</v>
      </c>
      <c r="I4448" s="13">
        <f t="shared" si="1864"/>
        <v>5.0752145347447437E-4</v>
      </c>
      <c r="J4448" s="13">
        <f t="shared" ref="J4448:J4506" si="1865">I4448</f>
        <v>5.0752145347447437E-4</v>
      </c>
      <c r="K4448" s="2">
        <v>8</v>
      </c>
    </row>
    <row r="4449" spans="3:11">
      <c r="C4449" s="2" t="s">
        <v>4644</v>
      </c>
      <c r="D4449" s="12" t="str">
        <f t="shared" si="1863"/>
        <v>INDSH</v>
      </c>
      <c r="E4449" s="10" t="str">
        <f t="shared" si="1862"/>
        <v>INDSH</v>
      </c>
      <c r="F4449" s="10" t="s">
        <v>10</v>
      </c>
      <c r="G4449" s="10" t="s">
        <v>11</v>
      </c>
      <c r="H4449" s="10">
        <v>2015</v>
      </c>
      <c r="I4449" s="13">
        <f t="shared" si="1864"/>
        <v>9.4317472108828638E-4</v>
      </c>
      <c r="J4449" s="13">
        <f t="shared" si="1865"/>
        <v>9.4317472108828638E-4</v>
      </c>
      <c r="K4449" s="2">
        <v>8</v>
      </c>
    </row>
    <row r="4450" spans="3:11">
      <c r="C4450" s="2" t="s">
        <v>2415</v>
      </c>
      <c r="D4450" s="12" t="str">
        <f t="shared" si="1863"/>
        <v>INDLA</v>
      </c>
      <c r="E4450" s="10" t="str">
        <f t="shared" si="1862"/>
        <v>INDLA</v>
      </c>
      <c r="F4450" s="10" t="s">
        <v>10</v>
      </c>
      <c r="G4450" s="10" t="s">
        <v>11</v>
      </c>
      <c r="H4450" s="10">
        <v>2015</v>
      </c>
      <c r="I4450" s="13">
        <f t="shared" si="1864"/>
        <v>6.0263685284366762E-3</v>
      </c>
      <c r="J4450" s="13">
        <f t="shared" si="1865"/>
        <v>6.0263685284366762E-3</v>
      </c>
      <c r="K4450" s="2">
        <v>0</v>
      </c>
    </row>
    <row r="4451" spans="3:11">
      <c r="C4451" s="2" t="s">
        <v>2416</v>
      </c>
      <c r="D4451" s="12" t="str">
        <f t="shared" si="1863"/>
        <v>INDEM</v>
      </c>
      <c r="E4451" s="10" t="str">
        <f t="shared" si="1862"/>
        <v>INDEM</v>
      </c>
      <c r="F4451" s="10" t="s">
        <v>10</v>
      </c>
      <c r="G4451" s="10" t="s">
        <v>11</v>
      </c>
      <c r="H4451" s="10">
        <v>2015</v>
      </c>
      <c r="I4451" s="13">
        <f t="shared" si="1864"/>
        <v>1.9480798296078962E-3</v>
      </c>
      <c r="J4451" s="13">
        <f t="shared" si="1865"/>
        <v>1.9480798296078962E-3</v>
      </c>
      <c r="K4451" s="2">
        <v>0</v>
      </c>
    </row>
    <row r="4452" spans="3:11">
      <c r="C4452" s="2" t="s">
        <v>2417</v>
      </c>
      <c r="D4452" s="12" t="str">
        <f t="shared" si="1863"/>
        <v>INDTF</v>
      </c>
      <c r="E4452" s="10" t="str">
        <f t="shared" si="1862"/>
        <v>INDTF</v>
      </c>
      <c r="F4452" s="10" t="s">
        <v>10</v>
      </c>
      <c r="G4452" s="10" t="s">
        <v>11</v>
      </c>
      <c r="H4452" s="10">
        <v>2015</v>
      </c>
      <c r="I4452" s="13">
        <f t="shared" si="1864"/>
        <v>0</v>
      </c>
      <c r="J4452" s="13">
        <f t="shared" si="1865"/>
        <v>0</v>
      </c>
      <c r="K4452" s="2">
        <v>6</v>
      </c>
    </row>
    <row r="4453" spans="3:11">
      <c r="C4453" s="2" t="s">
        <v>4645</v>
      </c>
      <c r="D4453" s="12" t="str">
        <f t="shared" si="1863"/>
        <v>INDPH</v>
      </c>
      <c r="E4453" s="10" t="str">
        <f t="shared" si="1862"/>
        <v>INDPH</v>
      </c>
      <c r="F4453" s="10" t="s">
        <v>10</v>
      </c>
      <c r="G4453" s="10" t="s">
        <v>11</v>
      </c>
      <c r="H4453" s="10">
        <v>2015</v>
      </c>
      <c r="I4453" s="13">
        <f t="shared" si="1864"/>
        <v>5.0752145347448684E-4</v>
      </c>
      <c r="J4453" s="13">
        <f t="shared" si="1865"/>
        <v>5.0752145347448684E-4</v>
      </c>
      <c r="K4453" s="2">
        <v>6</v>
      </c>
    </row>
    <row r="4454" spans="3:11">
      <c r="C4454" s="2" t="s">
        <v>4645</v>
      </c>
      <c r="D4454" s="12" t="str">
        <f t="shared" si="1863"/>
        <v>INDPH</v>
      </c>
      <c r="E4454" s="10" t="str">
        <f t="shared" si="1862"/>
        <v>INDPH</v>
      </c>
      <c r="F4454" s="10" t="s">
        <v>10</v>
      </c>
      <c r="G4454" s="10" t="s">
        <v>11</v>
      </c>
      <c r="H4454" s="10">
        <v>2015</v>
      </c>
      <c r="I4454" s="13">
        <f t="shared" si="1864"/>
        <v>5.0752145347448684E-4</v>
      </c>
      <c r="J4454" s="13">
        <f t="shared" si="1865"/>
        <v>5.0752145347448684E-4</v>
      </c>
      <c r="K4454" s="2">
        <v>8</v>
      </c>
    </row>
    <row r="4455" spans="3:11">
      <c r="C4455" s="2" t="s">
        <v>4646</v>
      </c>
      <c r="D4455" s="12" t="str">
        <f t="shared" si="1863"/>
        <v>INDSH</v>
      </c>
      <c r="E4455" s="10" t="str">
        <f t="shared" si="1862"/>
        <v>INDSH</v>
      </c>
      <c r="F4455" s="10" t="s">
        <v>10</v>
      </c>
      <c r="G4455" s="10" t="s">
        <v>11</v>
      </c>
      <c r="H4455" s="10">
        <v>2015</v>
      </c>
      <c r="I4455" s="13">
        <f t="shared" si="1864"/>
        <v>9.4317472108829895E-4</v>
      </c>
      <c r="J4455" s="13">
        <f t="shared" si="1865"/>
        <v>9.4317472108829895E-4</v>
      </c>
      <c r="K4455" s="2">
        <v>8</v>
      </c>
    </row>
    <row r="4456" spans="3:11">
      <c r="C4456" s="2" t="s">
        <v>2418</v>
      </c>
      <c r="D4456" s="12" t="str">
        <f t="shared" si="1863"/>
        <v>INDLA</v>
      </c>
      <c r="E4456" s="10" t="str">
        <f t="shared" si="1862"/>
        <v>INDLA</v>
      </c>
      <c r="F4456" s="10" t="s">
        <v>10</v>
      </c>
      <c r="G4456" s="10" t="s">
        <v>11</v>
      </c>
      <c r="H4456" s="10">
        <v>2015</v>
      </c>
      <c r="I4456" s="13">
        <f t="shared" si="1864"/>
        <v>6.0263685284367768E-3</v>
      </c>
      <c r="J4456" s="13">
        <f t="shared" si="1865"/>
        <v>6.0263685284367768E-3</v>
      </c>
      <c r="K4456" s="2">
        <v>0</v>
      </c>
    </row>
    <row r="4457" spans="3:11">
      <c r="C4457" s="2" t="s">
        <v>2419</v>
      </c>
      <c r="D4457" s="12" t="str">
        <f t="shared" si="1863"/>
        <v>INDEM</v>
      </c>
      <c r="E4457" s="10" t="str">
        <f t="shared" si="1862"/>
        <v>INDEM</v>
      </c>
      <c r="F4457" s="10" t="s">
        <v>10</v>
      </c>
      <c r="G4457" s="10" t="s">
        <v>11</v>
      </c>
      <c r="H4457" s="10">
        <v>2015</v>
      </c>
      <c r="I4457" s="13">
        <f t="shared" si="1864"/>
        <v>1.9480798296078962E-3</v>
      </c>
      <c r="J4457" s="13">
        <f t="shared" si="1865"/>
        <v>1.9480798296078962E-3</v>
      </c>
      <c r="K4457" s="2">
        <v>0</v>
      </c>
    </row>
    <row r="4458" spans="3:11">
      <c r="C4458" s="2" t="s">
        <v>2420</v>
      </c>
      <c r="D4458" s="12" t="str">
        <f t="shared" si="1863"/>
        <v>INDTF</v>
      </c>
      <c r="E4458" s="10" t="str">
        <f t="shared" si="1862"/>
        <v>INDTF</v>
      </c>
      <c r="F4458" s="10" t="s">
        <v>10</v>
      </c>
      <c r="G4458" s="10" t="s">
        <v>11</v>
      </c>
      <c r="H4458" s="10">
        <v>2015</v>
      </c>
      <c r="I4458" s="13">
        <f t="shared" si="1864"/>
        <v>0</v>
      </c>
      <c r="J4458" s="13">
        <f t="shared" si="1865"/>
        <v>0</v>
      </c>
      <c r="K4458" s="2">
        <v>6</v>
      </c>
    </row>
    <row r="4459" spans="3:11">
      <c r="C4459" s="2" t="s">
        <v>4647</v>
      </c>
      <c r="D4459" s="12" t="str">
        <f t="shared" si="1863"/>
        <v>INDPH</v>
      </c>
      <c r="E4459" s="10" t="str">
        <f t="shared" si="1862"/>
        <v>INDPH</v>
      </c>
      <c r="F4459" s="10" t="s">
        <v>10</v>
      </c>
      <c r="G4459" s="10" t="s">
        <v>11</v>
      </c>
      <c r="H4459" s="10">
        <v>2015</v>
      </c>
      <c r="I4459" s="13">
        <f t="shared" si="1864"/>
        <v>5.0752145347448055E-4</v>
      </c>
      <c r="J4459" s="13">
        <f t="shared" si="1865"/>
        <v>5.0752145347448055E-4</v>
      </c>
      <c r="K4459" s="2">
        <v>6</v>
      </c>
    </row>
    <row r="4460" spans="3:11">
      <c r="C4460" s="2" t="s">
        <v>4647</v>
      </c>
      <c r="D4460" s="12" t="str">
        <f t="shared" si="1863"/>
        <v>INDPH</v>
      </c>
      <c r="E4460" s="10" t="str">
        <f t="shared" si="1862"/>
        <v>INDPH</v>
      </c>
      <c r="F4460" s="10" t="s">
        <v>10</v>
      </c>
      <c r="G4460" s="10" t="s">
        <v>11</v>
      </c>
      <c r="H4460" s="10">
        <v>2015</v>
      </c>
      <c r="I4460" s="13">
        <f t="shared" si="1864"/>
        <v>5.0752145347448055E-4</v>
      </c>
      <c r="J4460" s="13">
        <f t="shared" si="1865"/>
        <v>5.0752145347448055E-4</v>
      </c>
      <c r="K4460" s="2">
        <v>8</v>
      </c>
    </row>
    <row r="4461" spans="3:11">
      <c r="C4461" s="2" t="s">
        <v>4648</v>
      </c>
      <c r="D4461" s="12" t="str">
        <f t="shared" si="1863"/>
        <v>INDSH</v>
      </c>
      <c r="E4461" s="10" t="str">
        <f t="shared" si="1862"/>
        <v>INDSH</v>
      </c>
      <c r="F4461" s="10" t="s">
        <v>10</v>
      </c>
      <c r="G4461" s="10" t="s">
        <v>11</v>
      </c>
      <c r="H4461" s="10">
        <v>2015</v>
      </c>
      <c r="I4461" s="13">
        <f t="shared" si="1864"/>
        <v>9.4317472108829267E-4</v>
      </c>
      <c r="J4461" s="13">
        <f t="shared" si="1865"/>
        <v>9.4317472108829267E-4</v>
      </c>
      <c r="K4461" s="2">
        <v>8</v>
      </c>
    </row>
    <row r="4462" spans="3:11">
      <c r="C4462" s="2" t="s">
        <v>2421</v>
      </c>
      <c r="D4462" s="12" t="str">
        <f t="shared" si="1863"/>
        <v>INDLA</v>
      </c>
      <c r="E4462" s="10" t="str">
        <f t="shared" si="1862"/>
        <v>INDLA</v>
      </c>
      <c r="F4462" s="10" t="s">
        <v>10</v>
      </c>
      <c r="G4462" s="10" t="s">
        <v>11</v>
      </c>
      <c r="H4462" s="10">
        <v>2015</v>
      </c>
      <c r="I4462" s="13">
        <f t="shared" si="1864"/>
        <v>6.0263685284367265E-3</v>
      </c>
      <c r="J4462" s="13">
        <f t="shared" si="1865"/>
        <v>6.0263685284367265E-3</v>
      </c>
      <c r="K4462" s="2">
        <v>0</v>
      </c>
    </row>
    <row r="4463" spans="3:11">
      <c r="C4463" s="2" t="s">
        <v>2422</v>
      </c>
      <c r="D4463" s="12" t="str">
        <f t="shared" si="1863"/>
        <v>INDEM</v>
      </c>
      <c r="E4463" s="10" t="str">
        <f t="shared" si="1862"/>
        <v>INDEM</v>
      </c>
      <c r="F4463" s="10" t="s">
        <v>10</v>
      </c>
      <c r="G4463" s="10" t="s">
        <v>11</v>
      </c>
      <c r="H4463" s="10">
        <v>2015</v>
      </c>
      <c r="I4463" s="13">
        <f t="shared" si="1864"/>
        <v>1.9480798296078461E-3</v>
      </c>
      <c r="J4463" s="13">
        <f t="shared" si="1865"/>
        <v>1.9480798296078461E-3</v>
      </c>
      <c r="K4463" s="2">
        <v>0</v>
      </c>
    </row>
    <row r="4464" spans="3:11">
      <c r="C4464" s="2" t="s">
        <v>2423</v>
      </c>
      <c r="D4464" s="12" t="str">
        <f t="shared" si="1863"/>
        <v>INDTF</v>
      </c>
      <c r="E4464" s="10" t="str">
        <f t="shared" ref="E4464:E4527" si="1866">D4464</f>
        <v>INDTF</v>
      </c>
      <c r="F4464" s="10" t="s">
        <v>10</v>
      </c>
      <c r="G4464" s="10" t="s">
        <v>11</v>
      </c>
      <c r="H4464" s="10">
        <v>2015</v>
      </c>
      <c r="I4464" s="13">
        <f t="shared" si="1864"/>
        <v>0</v>
      </c>
      <c r="J4464" s="13">
        <f t="shared" si="1865"/>
        <v>0</v>
      </c>
      <c r="K4464" s="2">
        <v>6</v>
      </c>
    </row>
    <row r="4465" spans="3:11">
      <c r="C4465" s="2" t="s">
        <v>4649</v>
      </c>
      <c r="D4465" s="12" t="str">
        <f t="shared" si="1863"/>
        <v>INDPH</v>
      </c>
      <c r="E4465" s="10" t="str">
        <f t="shared" si="1866"/>
        <v>INDPH</v>
      </c>
      <c r="F4465" s="10" t="s">
        <v>10</v>
      </c>
      <c r="G4465" s="10" t="s">
        <v>11</v>
      </c>
      <c r="H4465" s="10">
        <v>2015</v>
      </c>
      <c r="I4465" s="13">
        <f t="shared" si="1864"/>
        <v>5.0752145347448055E-4</v>
      </c>
      <c r="J4465" s="13">
        <f t="shared" si="1865"/>
        <v>5.0752145347448055E-4</v>
      </c>
      <c r="K4465" s="2">
        <v>6</v>
      </c>
    </row>
    <row r="4466" spans="3:11">
      <c r="C4466" s="2" t="s">
        <v>4649</v>
      </c>
      <c r="D4466" s="12" t="str">
        <f t="shared" si="1863"/>
        <v>INDPH</v>
      </c>
      <c r="E4466" s="10" t="str">
        <f t="shared" si="1866"/>
        <v>INDPH</v>
      </c>
      <c r="F4466" s="10" t="s">
        <v>10</v>
      </c>
      <c r="G4466" s="10" t="s">
        <v>11</v>
      </c>
      <c r="H4466" s="10">
        <v>2015</v>
      </c>
      <c r="I4466" s="13">
        <f t="shared" si="1864"/>
        <v>5.0752145347448055E-4</v>
      </c>
      <c r="J4466" s="13">
        <f t="shared" si="1865"/>
        <v>5.0752145347448055E-4</v>
      </c>
      <c r="K4466" s="2">
        <v>7</v>
      </c>
    </row>
    <row r="4467" spans="3:11">
      <c r="C4467" s="2" t="s">
        <v>4650</v>
      </c>
      <c r="D4467" s="12" t="str">
        <f t="shared" si="1863"/>
        <v>INDSH</v>
      </c>
      <c r="E4467" s="10" t="str">
        <f t="shared" si="1866"/>
        <v>INDSH</v>
      </c>
      <c r="F4467" s="10" t="s">
        <v>10</v>
      </c>
      <c r="G4467" s="10" t="s">
        <v>11</v>
      </c>
      <c r="H4467" s="10">
        <v>2015</v>
      </c>
      <c r="I4467" s="13">
        <f t="shared" si="1864"/>
        <v>9.4317472108829895E-4</v>
      </c>
      <c r="J4467" s="13">
        <f t="shared" si="1865"/>
        <v>9.4317472108829895E-4</v>
      </c>
      <c r="K4467" s="2">
        <v>8</v>
      </c>
    </row>
    <row r="4468" spans="3:11">
      <c r="C4468" s="2" t="s">
        <v>2424</v>
      </c>
      <c r="D4468" s="12" t="str">
        <f t="shared" si="1863"/>
        <v>INDLA</v>
      </c>
      <c r="E4468" s="10" t="str">
        <f t="shared" si="1866"/>
        <v>INDLA</v>
      </c>
      <c r="F4468" s="10" t="s">
        <v>10</v>
      </c>
      <c r="G4468" s="10" t="s">
        <v>11</v>
      </c>
      <c r="H4468" s="10">
        <v>2015</v>
      </c>
      <c r="I4468" s="13">
        <f t="shared" si="1864"/>
        <v>6.0263685284368262E-3</v>
      </c>
      <c r="J4468" s="13">
        <f t="shared" si="1865"/>
        <v>6.0263685284368262E-3</v>
      </c>
      <c r="K4468" s="2">
        <v>0</v>
      </c>
    </row>
    <row r="4469" spans="3:11">
      <c r="C4469" s="2" t="s">
        <v>2425</v>
      </c>
      <c r="D4469" s="12" t="str">
        <f t="shared" si="1863"/>
        <v>INDEM</v>
      </c>
      <c r="E4469" s="10" t="str">
        <f t="shared" si="1866"/>
        <v>INDEM</v>
      </c>
      <c r="F4469" s="10" t="s">
        <v>10</v>
      </c>
      <c r="G4469" s="10" t="s">
        <v>11</v>
      </c>
      <c r="H4469" s="10">
        <v>2015</v>
      </c>
      <c r="I4469" s="13">
        <f t="shared" si="1864"/>
        <v>1.9480798296078962E-3</v>
      </c>
      <c r="J4469" s="13">
        <f t="shared" si="1865"/>
        <v>1.9480798296078962E-3</v>
      </c>
      <c r="K4469" s="2">
        <v>0</v>
      </c>
    </row>
    <row r="4470" spans="3:11">
      <c r="C4470" s="2" t="s">
        <v>2426</v>
      </c>
      <c r="D4470" s="12" t="str">
        <f t="shared" si="1863"/>
        <v>INDTF</v>
      </c>
      <c r="E4470" s="10" t="str">
        <f t="shared" si="1866"/>
        <v>INDTF</v>
      </c>
      <c r="F4470" s="10" t="s">
        <v>10</v>
      </c>
      <c r="G4470" s="10" t="s">
        <v>11</v>
      </c>
      <c r="H4470" s="10">
        <v>2015</v>
      </c>
      <c r="I4470" s="13">
        <f t="shared" si="1864"/>
        <v>0</v>
      </c>
      <c r="J4470" s="13">
        <f t="shared" si="1865"/>
        <v>0</v>
      </c>
      <c r="K4470" s="2">
        <v>6</v>
      </c>
    </row>
    <row r="4471" spans="3:11">
      <c r="C4471" s="2" t="s">
        <v>4651</v>
      </c>
      <c r="D4471" s="12" t="str">
        <f t="shared" si="1863"/>
        <v>INDPH</v>
      </c>
      <c r="E4471" s="10" t="str">
        <f t="shared" si="1866"/>
        <v>INDPH</v>
      </c>
      <c r="F4471" s="10" t="s">
        <v>10</v>
      </c>
      <c r="G4471" s="10" t="s">
        <v>11</v>
      </c>
      <c r="H4471" s="10">
        <v>2015</v>
      </c>
      <c r="I4471" s="13">
        <f t="shared" si="1864"/>
        <v>5.0752145347448684E-4</v>
      </c>
      <c r="J4471" s="13">
        <f t="shared" si="1865"/>
        <v>5.0752145347448684E-4</v>
      </c>
      <c r="K4471" s="2">
        <v>6</v>
      </c>
    </row>
    <row r="4472" spans="3:11">
      <c r="C4472" s="2" t="s">
        <v>4651</v>
      </c>
      <c r="D4472" s="12" t="str">
        <f t="shared" si="1863"/>
        <v>INDPH</v>
      </c>
      <c r="E4472" s="10" t="str">
        <f t="shared" si="1866"/>
        <v>INDPH</v>
      </c>
      <c r="F4472" s="10" t="s">
        <v>10</v>
      </c>
      <c r="G4472" s="10" t="s">
        <v>11</v>
      </c>
      <c r="H4472" s="10">
        <v>2015</v>
      </c>
      <c r="I4472" s="13">
        <f t="shared" si="1864"/>
        <v>5.0752145347448684E-4</v>
      </c>
      <c r="J4472" s="13">
        <f t="shared" si="1865"/>
        <v>5.0752145347448684E-4</v>
      </c>
      <c r="K4472" s="2">
        <v>7</v>
      </c>
    </row>
    <row r="4473" spans="3:11">
      <c r="C4473" s="2" t="s">
        <v>4652</v>
      </c>
      <c r="D4473" s="12" t="str">
        <f t="shared" si="1863"/>
        <v>INDSH</v>
      </c>
      <c r="E4473" s="10" t="str">
        <f t="shared" si="1866"/>
        <v>INDSH</v>
      </c>
      <c r="F4473" s="10" t="s">
        <v>10</v>
      </c>
      <c r="G4473" s="10" t="s">
        <v>11</v>
      </c>
      <c r="H4473" s="10">
        <v>2015</v>
      </c>
      <c r="I4473" s="13">
        <f t="shared" si="1864"/>
        <v>9.4317472108829267E-4</v>
      </c>
      <c r="J4473" s="13">
        <f t="shared" si="1865"/>
        <v>9.4317472108829267E-4</v>
      </c>
      <c r="K4473" s="2">
        <v>8</v>
      </c>
    </row>
    <row r="4474" spans="3:11">
      <c r="C4474" s="2" t="s">
        <v>2427</v>
      </c>
      <c r="D4474" s="12" t="str">
        <f t="shared" si="1863"/>
        <v>INDLA</v>
      </c>
      <c r="E4474" s="10" t="str">
        <f t="shared" si="1866"/>
        <v>INDLA</v>
      </c>
      <c r="F4474" s="10" t="s">
        <v>10</v>
      </c>
      <c r="G4474" s="10" t="s">
        <v>11</v>
      </c>
      <c r="H4474" s="10">
        <v>2015</v>
      </c>
      <c r="I4474" s="13">
        <f t="shared" si="1864"/>
        <v>6.0263685284367265E-3</v>
      </c>
      <c r="J4474" s="13">
        <f t="shared" si="1865"/>
        <v>6.0263685284367265E-3</v>
      </c>
      <c r="K4474" s="2">
        <v>0</v>
      </c>
    </row>
    <row r="4475" spans="3:11">
      <c r="C4475" s="2" t="s">
        <v>2428</v>
      </c>
      <c r="D4475" s="12" t="str">
        <f t="shared" si="1863"/>
        <v>INDEM</v>
      </c>
      <c r="E4475" s="10" t="str">
        <f t="shared" si="1866"/>
        <v>INDEM</v>
      </c>
      <c r="F4475" s="10" t="s">
        <v>10</v>
      </c>
      <c r="G4475" s="10" t="s">
        <v>11</v>
      </c>
      <c r="H4475" s="10">
        <v>2015</v>
      </c>
      <c r="I4475" s="13">
        <f t="shared" si="1864"/>
        <v>1.9480798296078962E-3</v>
      </c>
      <c r="J4475" s="13">
        <f t="shared" si="1865"/>
        <v>1.9480798296078962E-3</v>
      </c>
      <c r="K4475" s="2">
        <v>0</v>
      </c>
    </row>
    <row r="4476" spans="3:11">
      <c r="C4476" s="2" t="s">
        <v>2429</v>
      </c>
      <c r="D4476" s="12" t="str">
        <f t="shared" si="1863"/>
        <v>INDTF</v>
      </c>
      <c r="E4476" s="10" t="str">
        <f t="shared" si="1866"/>
        <v>INDTF</v>
      </c>
      <c r="F4476" s="10" t="s">
        <v>10</v>
      </c>
      <c r="G4476" s="10" t="s">
        <v>11</v>
      </c>
      <c r="H4476" s="10">
        <v>2015</v>
      </c>
      <c r="I4476" s="13">
        <f t="shared" si="1864"/>
        <v>0</v>
      </c>
      <c r="J4476" s="13">
        <f t="shared" si="1865"/>
        <v>0</v>
      </c>
      <c r="K4476" s="2">
        <v>6</v>
      </c>
    </row>
    <row r="4477" spans="3:11">
      <c r="C4477" s="2" t="s">
        <v>4653</v>
      </c>
      <c r="D4477" s="12" t="str">
        <f t="shared" si="1863"/>
        <v>INDPH</v>
      </c>
      <c r="E4477" s="10" t="str">
        <f t="shared" si="1866"/>
        <v>INDPH</v>
      </c>
      <c r="F4477" s="10" t="s">
        <v>10</v>
      </c>
      <c r="G4477" s="10" t="s">
        <v>11</v>
      </c>
      <c r="H4477" s="10">
        <v>2015</v>
      </c>
      <c r="I4477" s="13">
        <f t="shared" si="1864"/>
        <v>5.0752145347447437E-4</v>
      </c>
      <c r="J4477" s="13">
        <f t="shared" si="1865"/>
        <v>5.0752145347447437E-4</v>
      </c>
      <c r="K4477" s="2">
        <v>6</v>
      </c>
    </row>
    <row r="4478" spans="3:11">
      <c r="C4478" s="2" t="s">
        <v>4653</v>
      </c>
      <c r="D4478" s="12" t="str">
        <f t="shared" si="1863"/>
        <v>INDPH</v>
      </c>
      <c r="E4478" s="10" t="str">
        <f t="shared" si="1866"/>
        <v>INDPH</v>
      </c>
      <c r="F4478" s="10" t="s">
        <v>10</v>
      </c>
      <c r="G4478" s="10" t="s">
        <v>11</v>
      </c>
      <c r="H4478" s="10">
        <v>2015</v>
      </c>
      <c r="I4478" s="13">
        <f t="shared" si="1864"/>
        <v>5.0752145347447437E-4</v>
      </c>
      <c r="J4478" s="13">
        <f t="shared" si="1865"/>
        <v>5.0752145347447437E-4</v>
      </c>
      <c r="K4478" s="2">
        <v>7</v>
      </c>
    </row>
    <row r="4479" spans="3:11">
      <c r="C4479" s="2" t="s">
        <v>4654</v>
      </c>
      <c r="D4479" s="12" t="str">
        <f t="shared" si="1863"/>
        <v>INDSH</v>
      </c>
      <c r="E4479" s="10" t="str">
        <f t="shared" si="1866"/>
        <v>INDSH</v>
      </c>
      <c r="F4479" s="10" t="s">
        <v>10</v>
      </c>
      <c r="G4479" s="10" t="s">
        <v>11</v>
      </c>
      <c r="H4479" s="10">
        <v>2015</v>
      </c>
      <c r="I4479" s="13">
        <f t="shared" si="1864"/>
        <v>9.4317472108829267E-4</v>
      </c>
      <c r="J4479" s="13">
        <f t="shared" si="1865"/>
        <v>9.4317472108829267E-4</v>
      </c>
      <c r="K4479" s="2">
        <v>8</v>
      </c>
    </row>
    <row r="4480" spans="3:11">
      <c r="C4480" s="2" t="s">
        <v>2430</v>
      </c>
      <c r="D4480" s="12" t="str">
        <f t="shared" si="1863"/>
        <v>INDLA</v>
      </c>
      <c r="E4480" s="10" t="str">
        <f t="shared" si="1866"/>
        <v>INDLA</v>
      </c>
      <c r="F4480" s="10" t="s">
        <v>10</v>
      </c>
      <c r="G4480" s="10" t="s">
        <v>11</v>
      </c>
      <c r="H4480" s="10">
        <v>2015</v>
      </c>
      <c r="I4480" s="13">
        <f t="shared" si="1864"/>
        <v>6.0263685284367265E-3</v>
      </c>
      <c r="J4480" s="13">
        <f t="shared" si="1865"/>
        <v>6.0263685284367265E-3</v>
      </c>
      <c r="K4480" s="2">
        <v>0</v>
      </c>
    </row>
    <row r="4481" spans="3:11">
      <c r="C4481" s="2" t="s">
        <v>2431</v>
      </c>
      <c r="D4481" s="12" t="str">
        <f t="shared" si="1863"/>
        <v>INDEM</v>
      </c>
      <c r="E4481" s="10" t="str">
        <f t="shared" si="1866"/>
        <v>INDEM</v>
      </c>
      <c r="F4481" s="10" t="s">
        <v>10</v>
      </c>
      <c r="G4481" s="10" t="s">
        <v>11</v>
      </c>
      <c r="H4481" s="10">
        <v>2015</v>
      </c>
      <c r="I4481" s="13">
        <f t="shared" si="1864"/>
        <v>1.9480798296078962E-3</v>
      </c>
      <c r="J4481" s="13">
        <f t="shared" si="1865"/>
        <v>1.9480798296078962E-3</v>
      </c>
      <c r="K4481" s="2">
        <v>0</v>
      </c>
    </row>
    <row r="4482" spans="3:11">
      <c r="C4482" s="2" t="s">
        <v>2432</v>
      </c>
      <c r="D4482" s="12" t="str">
        <f t="shared" si="1863"/>
        <v>INDTF</v>
      </c>
      <c r="E4482" s="10" t="str">
        <f t="shared" si="1866"/>
        <v>INDTF</v>
      </c>
      <c r="F4482" s="10" t="s">
        <v>10</v>
      </c>
      <c r="G4482" s="10" t="s">
        <v>11</v>
      </c>
      <c r="H4482" s="10">
        <v>2015</v>
      </c>
      <c r="I4482" s="13">
        <f t="shared" si="1864"/>
        <v>0</v>
      </c>
      <c r="J4482" s="13">
        <f t="shared" si="1865"/>
        <v>0</v>
      </c>
      <c r="K4482" s="2">
        <v>6</v>
      </c>
    </row>
    <row r="4483" spans="3:11">
      <c r="C4483" s="2" t="s">
        <v>4655</v>
      </c>
      <c r="D4483" s="12" t="str">
        <f t="shared" si="1863"/>
        <v>INDPH</v>
      </c>
      <c r="E4483" s="10" t="str">
        <f t="shared" si="1866"/>
        <v>INDPH</v>
      </c>
      <c r="F4483" s="10" t="s">
        <v>10</v>
      </c>
      <c r="G4483" s="10" t="s">
        <v>11</v>
      </c>
      <c r="H4483" s="10">
        <v>2015</v>
      </c>
      <c r="I4483" s="13">
        <f t="shared" si="1864"/>
        <v>5.0752145347448684E-4</v>
      </c>
      <c r="J4483" s="13">
        <f t="shared" si="1865"/>
        <v>5.0752145347448684E-4</v>
      </c>
      <c r="K4483" s="2">
        <v>5</v>
      </c>
    </row>
    <row r="4484" spans="3:11">
      <c r="C4484" s="2" t="s">
        <v>4655</v>
      </c>
      <c r="D4484" s="12" t="str">
        <f t="shared" si="1863"/>
        <v>INDPH</v>
      </c>
      <c r="E4484" s="10" t="str">
        <f t="shared" si="1866"/>
        <v>INDPH</v>
      </c>
      <c r="F4484" s="10" t="s">
        <v>10</v>
      </c>
      <c r="G4484" s="10" t="s">
        <v>11</v>
      </c>
      <c r="H4484" s="10">
        <v>2015</v>
      </c>
      <c r="I4484" s="13">
        <f t="shared" si="1864"/>
        <v>5.0752145347448684E-4</v>
      </c>
      <c r="J4484" s="13">
        <f t="shared" si="1865"/>
        <v>5.0752145347448684E-4</v>
      </c>
      <c r="K4484" s="2">
        <v>7</v>
      </c>
    </row>
    <row r="4485" spans="3:11">
      <c r="C4485" s="2" t="s">
        <v>4656</v>
      </c>
      <c r="D4485" s="12" t="str">
        <f t="shared" si="1863"/>
        <v>INDSH</v>
      </c>
      <c r="E4485" s="10" t="str">
        <f t="shared" si="1866"/>
        <v>INDSH</v>
      </c>
      <c r="F4485" s="10" t="s">
        <v>10</v>
      </c>
      <c r="G4485" s="10" t="s">
        <v>11</v>
      </c>
      <c r="H4485" s="10">
        <v>2015</v>
      </c>
      <c r="I4485" s="13">
        <f t="shared" si="1864"/>
        <v>9.4317472108829895E-4</v>
      </c>
      <c r="J4485" s="13">
        <f t="shared" si="1865"/>
        <v>9.4317472108829895E-4</v>
      </c>
      <c r="K4485" s="2">
        <v>8</v>
      </c>
    </row>
    <row r="4486" spans="3:11">
      <c r="C4486" s="2" t="s">
        <v>2433</v>
      </c>
      <c r="D4486" s="12" t="str">
        <f t="shared" si="1863"/>
        <v>INDLA</v>
      </c>
      <c r="E4486" s="10" t="str">
        <f t="shared" si="1866"/>
        <v>INDLA</v>
      </c>
      <c r="F4486" s="10" t="s">
        <v>10</v>
      </c>
      <c r="G4486" s="10" t="s">
        <v>11</v>
      </c>
      <c r="H4486" s="10">
        <v>2015</v>
      </c>
      <c r="I4486" s="13">
        <f t="shared" si="1864"/>
        <v>6.0263685284367768E-3</v>
      </c>
      <c r="J4486" s="13">
        <f t="shared" si="1865"/>
        <v>6.0263685284367768E-3</v>
      </c>
      <c r="K4486" s="2">
        <v>0</v>
      </c>
    </row>
    <row r="4487" spans="3:11">
      <c r="C4487" s="2" t="s">
        <v>2434</v>
      </c>
      <c r="D4487" s="12" t="str">
        <f t="shared" si="1863"/>
        <v>INDEM</v>
      </c>
      <c r="E4487" s="10" t="str">
        <f t="shared" si="1866"/>
        <v>INDEM</v>
      </c>
      <c r="F4487" s="10" t="s">
        <v>10</v>
      </c>
      <c r="G4487" s="10" t="s">
        <v>11</v>
      </c>
      <c r="H4487" s="10">
        <v>2015</v>
      </c>
      <c r="I4487" s="13">
        <f t="shared" si="1864"/>
        <v>1.9480798296078962E-3</v>
      </c>
      <c r="J4487" s="13">
        <f t="shared" si="1865"/>
        <v>1.9480798296078962E-3</v>
      </c>
      <c r="K4487" s="2">
        <v>0</v>
      </c>
    </row>
    <row r="4488" spans="3:11">
      <c r="C4488" s="2" t="s">
        <v>2435</v>
      </c>
      <c r="D4488" s="12" t="str">
        <f t="shared" ref="D4488:D4551" si="1867">"I"&amp;MID(C4488,4,1)&amp;"D"&amp;MID(C4488,9,2)</f>
        <v>INDTF</v>
      </c>
      <c r="E4488" s="10" t="str">
        <f t="shared" si="1866"/>
        <v>INDTF</v>
      </c>
      <c r="F4488" s="10" t="s">
        <v>10</v>
      </c>
      <c r="G4488" s="10" t="s">
        <v>11</v>
      </c>
      <c r="H4488" s="10">
        <v>2015</v>
      </c>
      <c r="I4488" s="13">
        <f t="shared" ref="I4488:I4551" si="1868">INDEX($AG$39:$BF$639,MATCH(IF(RIGHT(C4488,3)="100",RIGHT(C4488,6),RIGHT(C4488,5)),$AG$39:$AG$639,0),MATCH(MID(D4488,2,2),$AG$39:$BF$39,0))*$AI$19</f>
        <v>0</v>
      </c>
      <c r="J4488" s="13">
        <f t="shared" si="1865"/>
        <v>0</v>
      </c>
      <c r="K4488" s="2">
        <v>6</v>
      </c>
    </row>
    <row r="4489" spans="3:11">
      <c r="C4489" s="2" t="s">
        <v>4657</v>
      </c>
      <c r="D4489" s="12" t="str">
        <f t="shared" si="1867"/>
        <v>INDPH</v>
      </c>
      <c r="E4489" s="10" t="str">
        <f t="shared" si="1866"/>
        <v>INDPH</v>
      </c>
      <c r="F4489" s="10" t="s">
        <v>10</v>
      </c>
      <c r="G4489" s="10" t="s">
        <v>11</v>
      </c>
      <c r="H4489" s="10">
        <v>2015</v>
      </c>
      <c r="I4489" s="13">
        <f t="shared" si="1868"/>
        <v>5.0752145347448055E-4</v>
      </c>
      <c r="J4489" s="13">
        <f t="shared" si="1865"/>
        <v>5.0752145347448055E-4</v>
      </c>
      <c r="K4489" s="2">
        <v>5</v>
      </c>
    </row>
    <row r="4490" spans="3:11">
      <c r="C4490" s="2" t="s">
        <v>4657</v>
      </c>
      <c r="D4490" s="12" t="str">
        <f t="shared" si="1867"/>
        <v>INDPH</v>
      </c>
      <c r="E4490" s="10" t="str">
        <f t="shared" si="1866"/>
        <v>INDPH</v>
      </c>
      <c r="F4490" s="10" t="s">
        <v>10</v>
      </c>
      <c r="G4490" s="10" t="s">
        <v>11</v>
      </c>
      <c r="H4490" s="10">
        <v>2015</v>
      </c>
      <c r="I4490" s="13">
        <f t="shared" si="1868"/>
        <v>5.0752145347448055E-4</v>
      </c>
      <c r="J4490" s="13">
        <f t="shared" si="1865"/>
        <v>5.0752145347448055E-4</v>
      </c>
      <c r="K4490" s="2">
        <v>7</v>
      </c>
    </row>
    <row r="4491" spans="3:11">
      <c r="C4491" s="2" t="s">
        <v>4658</v>
      </c>
      <c r="D4491" s="12" t="str">
        <f t="shared" si="1867"/>
        <v>INDSH</v>
      </c>
      <c r="E4491" s="10" t="str">
        <f t="shared" si="1866"/>
        <v>INDSH</v>
      </c>
      <c r="F4491" s="10" t="s">
        <v>10</v>
      </c>
      <c r="G4491" s="10" t="s">
        <v>11</v>
      </c>
      <c r="H4491" s="10">
        <v>2015</v>
      </c>
      <c r="I4491" s="13">
        <f t="shared" si="1868"/>
        <v>9.4317472108829267E-4</v>
      </c>
      <c r="J4491" s="13">
        <f t="shared" si="1865"/>
        <v>9.4317472108829267E-4</v>
      </c>
      <c r="K4491" s="2">
        <v>8</v>
      </c>
    </row>
    <row r="4492" spans="3:11">
      <c r="C4492" s="2" t="s">
        <v>2436</v>
      </c>
      <c r="D4492" s="12" t="str">
        <f t="shared" si="1867"/>
        <v>INDLA</v>
      </c>
      <c r="E4492" s="10" t="str">
        <f t="shared" si="1866"/>
        <v>INDLA</v>
      </c>
      <c r="F4492" s="10" t="s">
        <v>10</v>
      </c>
      <c r="G4492" s="10" t="s">
        <v>11</v>
      </c>
      <c r="H4492" s="10">
        <v>2015</v>
      </c>
      <c r="I4492" s="13">
        <f t="shared" si="1868"/>
        <v>6.0263685284367265E-3</v>
      </c>
      <c r="J4492" s="13">
        <f t="shared" si="1865"/>
        <v>6.0263685284367265E-3</v>
      </c>
      <c r="K4492" s="2">
        <v>0</v>
      </c>
    </row>
    <row r="4493" spans="3:11">
      <c r="C4493" s="2" t="s">
        <v>2437</v>
      </c>
      <c r="D4493" s="12" t="str">
        <f t="shared" si="1867"/>
        <v>INDEM</v>
      </c>
      <c r="E4493" s="10" t="str">
        <f t="shared" si="1866"/>
        <v>INDEM</v>
      </c>
      <c r="F4493" s="10" t="s">
        <v>10</v>
      </c>
      <c r="G4493" s="10" t="s">
        <v>11</v>
      </c>
      <c r="H4493" s="10">
        <v>2015</v>
      </c>
      <c r="I4493" s="13">
        <f t="shared" si="1868"/>
        <v>1.9480798296078461E-3</v>
      </c>
      <c r="J4493" s="13">
        <f t="shared" si="1865"/>
        <v>1.9480798296078461E-3</v>
      </c>
      <c r="K4493" s="2">
        <v>0</v>
      </c>
    </row>
    <row r="4494" spans="3:11">
      <c r="C4494" s="2" t="s">
        <v>2438</v>
      </c>
      <c r="D4494" s="12" t="str">
        <f t="shared" si="1867"/>
        <v>INDTF</v>
      </c>
      <c r="E4494" s="10" t="str">
        <f t="shared" si="1866"/>
        <v>INDTF</v>
      </c>
      <c r="F4494" s="10" t="s">
        <v>10</v>
      </c>
      <c r="G4494" s="10" t="s">
        <v>11</v>
      </c>
      <c r="H4494" s="10">
        <v>2015</v>
      </c>
      <c r="I4494" s="13">
        <f t="shared" si="1868"/>
        <v>0</v>
      </c>
      <c r="J4494" s="13">
        <f t="shared" si="1865"/>
        <v>0</v>
      </c>
      <c r="K4494" s="2">
        <v>5</v>
      </c>
    </row>
    <row r="4495" spans="3:11">
      <c r="C4495" s="2" t="s">
        <v>4659</v>
      </c>
      <c r="D4495" s="12" t="str">
        <f t="shared" si="1867"/>
        <v>INDPH</v>
      </c>
      <c r="E4495" s="10" t="str">
        <f t="shared" si="1866"/>
        <v>INDPH</v>
      </c>
      <c r="F4495" s="10" t="s">
        <v>10</v>
      </c>
      <c r="G4495" s="10" t="s">
        <v>11</v>
      </c>
      <c r="H4495" s="10">
        <v>2015</v>
      </c>
      <c r="I4495" s="13">
        <f t="shared" si="1868"/>
        <v>5.0752145347448055E-4</v>
      </c>
      <c r="J4495" s="13">
        <f t="shared" si="1865"/>
        <v>5.0752145347448055E-4</v>
      </c>
      <c r="K4495" s="2">
        <v>5</v>
      </c>
    </row>
    <row r="4496" spans="3:11">
      <c r="C4496" s="2" t="s">
        <v>4659</v>
      </c>
      <c r="D4496" s="12" t="str">
        <f t="shared" si="1867"/>
        <v>INDPH</v>
      </c>
      <c r="E4496" s="10" t="str">
        <f t="shared" si="1866"/>
        <v>INDPH</v>
      </c>
      <c r="F4496" s="10" t="s">
        <v>10</v>
      </c>
      <c r="G4496" s="10" t="s">
        <v>11</v>
      </c>
      <c r="H4496" s="10">
        <v>2015</v>
      </c>
      <c r="I4496" s="13">
        <f t="shared" si="1868"/>
        <v>5.0752145347448055E-4</v>
      </c>
      <c r="J4496" s="13">
        <f t="shared" si="1865"/>
        <v>5.0752145347448055E-4</v>
      </c>
      <c r="K4496" s="2">
        <v>7</v>
      </c>
    </row>
    <row r="4497" spans="3:11">
      <c r="C4497" s="2" t="s">
        <v>4660</v>
      </c>
      <c r="D4497" s="12" t="str">
        <f t="shared" si="1867"/>
        <v>INDSH</v>
      </c>
      <c r="E4497" s="10" t="str">
        <f t="shared" si="1866"/>
        <v>INDSH</v>
      </c>
      <c r="F4497" s="10" t="s">
        <v>10</v>
      </c>
      <c r="G4497" s="10" t="s">
        <v>11</v>
      </c>
      <c r="H4497" s="10">
        <v>2015</v>
      </c>
      <c r="I4497" s="13">
        <f t="shared" si="1868"/>
        <v>9.4317472108829895E-4</v>
      </c>
      <c r="J4497" s="13">
        <f t="shared" si="1865"/>
        <v>9.4317472108829895E-4</v>
      </c>
      <c r="K4497" s="2">
        <v>7</v>
      </c>
    </row>
    <row r="4498" spans="3:11">
      <c r="C4498" s="2" t="s">
        <v>2439</v>
      </c>
      <c r="D4498" s="12" t="str">
        <f t="shared" si="1867"/>
        <v>INDLA</v>
      </c>
      <c r="E4498" s="10" t="str">
        <f t="shared" si="1866"/>
        <v>INDLA</v>
      </c>
      <c r="F4498" s="10" t="s">
        <v>10</v>
      </c>
      <c r="G4498" s="10" t="s">
        <v>11</v>
      </c>
      <c r="H4498" s="10">
        <v>2015</v>
      </c>
      <c r="I4498" s="13">
        <f t="shared" si="1868"/>
        <v>6.0263685284367768E-3</v>
      </c>
      <c r="J4498" s="13">
        <f t="shared" si="1865"/>
        <v>6.0263685284367768E-3</v>
      </c>
      <c r="K4498" s="2">
        <v>0</v>
      </c>
    </row>
    <row r="4499" spans="3:11">
      <c r="C4499" s="2" t="s">
        <v>2440</v>
      </c>
      <c r="D4499" s="12" t="str">
        <f t="shared" si="1867"/>
        <v>INDEM</v>
      </c>
      <c r="E4499" s="10" t="str">
        <f t="shared" si="1866"/>
        <v>INDEM</v>
      </c>
      <c r="F4499" s="10" t="s">
        <v>10</v>
      </c>
      <c r="G4499" s="10" t="s">
        <v>11</v>
      </c>
      <c r="H4499" s="10">
        <v>2015</v>
      </c>
      <c r="I4499" s="13">
        <f t="shared" si="1868"/>
        <v>1.9480798296078962E-3</v>
      </c>
      <c r="J4499" s="13">
        <f t="shared" si="1865"/>
        <v>1.9480798296078962E-3</v>
      </c>
      <c r="K4499" s="2">
        <v>0</v>
      </c>
    </row>
    <row r="4500" spans="3:11">
      <c r="C4500" s="2" t="s">
        <v>2441</v>
      </c>
      <c r="D4500" s="12" t="str">
        <f t="shared" si="1867"/>
        <v>INDTF</v>
      </c>
      <c r="E4500" s="10" t="str">
        <f t="shared" si="1866"/>
        <v>INDTF</v>
      </c>
      <c r="F4500" s="10" t="s">
        <v>10</v>
      </c>
      <c r="G4500" s="10" t="s">
        <v>11</v>
      </c>
      <c r="H4500" s="10">
        <v>2015</v>
      </c>
      <c r="I4500" s="13">
        <f t="shared" si="1868"/>
        <v>0</v>
      </c>
      <c r="J4500" s="13">
        <f t="shared" si="1865"/>
        <v>0</v>
      </c>
      <c r="K4500" s="2">
        <v>5</v>
      </c>
    </row>
    <row r="4501" spans="3:11">
      <c r="C4501" s="2" t="s">
        <v>4661</v>
      </c>
      <c r="D4501" s="12" t="str">
        <f t="shared" si="1867"/>
        <v>INDPH</v>
      </c>
      <c r="E4501" s="10" t="str">
        <f t="shared" si="1866"/>
        <v>INDPH</v>
      </c>
      <c r="F4501" s="10" t="s">
        <v>10</v>
      </c>
      <c r="G4501" s="10" t="s">
        <v>11</v>
      </c>
      <c r="H4501" s="10">
        <v>2015</v>
      </c>
      <c r="I4501" s="13">
        <f t="shared" si="1868"/>
        <v>5.0752145347448684E-4</v>
      </c>
      <c r="J4501" s="13">
        <f t="shared" si="1865"/>
        <v>5.0752145347448684E-4</v>
      </c>
      <c r="K4501" s="2">
        <v>5</v>
      </c>
    </row>
    <row r="4502" spans="3:11">
      <c r="C4502" s="2" t="s">
        <v>4661</v>
      </c>
      <c r="D4502" s="12" t="str">
        <f t="shared" si="1867"/>
        <v>INDPH</v>
      </c>
      <c r="E4502" s="10" t="str">
        <f t="shared" si="1866"/>
        <v>INDPH</v>
      </c>
      <c r="F4502" s="10" t="s">
        <v>10</v>
      </c>
      <c r="G4502" s="10" t="s">
        <v>11</v>
      </c>
      <c r="H4502" s="10">
        <v>2015</v>
      </c>
      <c r="I4502" s="13">
        <f t="shared" si="1868"/>
        <v>5.0752145347448684E-4</v>
      </c>
      <c r="J4502" s="13">
        <f t="shared" si="1865"/>
        <v>5.0752145347448684E-4</v>
      </c>
      <c r="K4502" s="2">
        <v>7</v>
      </c>
    </row>
    <row r="4503" spans="3:11">
      <c r="C4503" s="2" t="s">
        <v>4662</v>
      </c>
      <c r="D4503" s="12" t="str">
        <f t="shared" si="1867"/>
        <v>INDSH</v>
      </c>
      <c r="E4503" s="10" t="str">
        <f t="shared" si="1866"/>
        <v>INDSH</v>
      </c>
      <c r="F4503" s="10" t="s">
        <v>10</v>
      </c>
      <c r="G4503" s="10" t="s">
        <v>11</v>
      </c>
      <c r="H4503" s="10">
        <v>2015</v>
      </c>
      <c r="I4503" s="13">
        <f t="shared" si="1868"/>
        <v>9.4317472108829267E-4</v>
      </c>
      <c r="J4503" s="13">
        <f t="shared" si="1865"/>
        <v>9.4317472108829267E-4</v>
      </c>
      <c r="K4503" s="2">
        <v>7</v>
      </c>
    </row>
    <row r="4504" spans="3:11">
      <c r="C4504" s="2" t="s">
        <v>2442</v>
      </c>
      <c r="D4504" s="12" t="str">
        <f t="shared" si="1867"/>
        <v>INDLA</v>
      </c>
      <c r="E4504" s="10" t="str">
        <f t="shared" si="1866"/>
        <v>INDLA</v>
      </c>
      <c r="F4504" s="10" t="s">
        <v>10</v>
      </c>
      <c r="G4504" s="10" t="s">
        <v>11</v>
      </c>
      <c r="H4504" s="10">
        <v>2015</v>
      </c>
      <c r="I4504" s="13">
        <f t="shared" si="1868"/>
        <v>6.0263685284367265E-3</v>
      </c>
      <c r="J4504" s="13">
        <f t="shared" si="1865"/>
        <v>6.0263685284367265E-3</v>
      </c>
      <c r="K4504" s="2">
        <v>0</v>
      </c>
    </row>
    <row r="4505" spans="3:11">
      <c r="C4505" s="2" t="s">
        <v>2443</v>
      </c>
      <c r="D4505" s="12" t="str">
        <f t="shared" si="1867"/>
        <v>INDEM</v>
      </c>
      <c r="E4505" s="10" t="str">
        <f t="shared" si="1866"/>
        <v>INDEM</v>
      </c>
      <c r="F4505" s="10" t="s">
        <v>10</v>
      </c>
      <c r="G4505" s="10" t="s">
        <v>11</v>
      </c>
      <c r="H4505" s="10">
        <v>2015</v>
      </c>
      <c r="I4505" s="13">
        <f t="shared" si="1868"/>
        <v>1.9480798296078962E-3</v>
      </c>
      <c r="J4505" s="13">
        <f t="shared" si="1865"/>
        <v>1.9480798296078962E-3</v>
      </c>
      <c r="K4505" s="2">
        <v>0</v>
      </c>
    </row>
    <row r="4506" spans="3:11">
      <c r="C4506" s="2" t="s">
        <v>2444</v>
      </c>
      <c r="D4506" s="12" t="str">
        <f t="shared" si="1867"/>
        <v>INDTF</v>
      </c>
      <c r="E4506" s="10" t="str">
        <f t="shared" si="1866"/>
        <v>INDTF</v>
      </c>
      <c r="F4506" s="10" t="s">
        <v>10</v>
      </c>
      <c r="G4506" s="10" t="s">
        <v>11</v>
      </c>
      <c r="H4506" s="10">
        <v>2015</v>
      </c>
      <c r="I4506" s="13">
        <f t="shared" si="1868"/>
        <v>0</v>
      </c>
      <c r="J4506" s="39">
        <f t="shared" si="1865"/>
        <v>0</v>
      </c>
      <c r="K4506" s="2">
        <v>5</v>
      </c>
    </row>
    <row r="4507" spans="3:11">
      <c r="C4507" s="2" t="s">
        <v>4663</v>
      </c>
      <c r="D4507" s="12" t="str">
        <f t="shared" si="1867"/>
        <v>INDPH</v>
      </c>
      <c r="E4507" s="10" t="str">
        <f t="shared" si="1866"/>
        <v>INDPH</v>
      </c>
      <c r="F4507" s="10" t="s">
        <v>10</v>
      </c>
      <c r="G4507" s="10" t="s">
        <v>11</v>
      </c>
      <c r="H4507" s="10">
        <v>2015</v>
      </c>
      <c r="I4507" s="13">
        <f t="shared" si="1868"/>
        <v>5.0752145347447437E-4</v>
      </c>
      <c r="J4507" s="13">
        <f>I4507</f>
        <v>5.0752145347447437E-4</v>
      </c>
      <c r="K4507" s="2">
        <v>5</v>
      </c>
    </row>
    <row r="4508" spans="3:11">
      <c r="C4508" s="2" t="s">
        <v>4663</v>
      </c>
      <c r="D4508" s="12" t="str">
        <f t="shared" si="1867"/>
        <v>INDPH</v>
      </c>
      <c r="E4508" s="10" t="str">
        <f t="shared" si="1866"/>
        <v>INDPH</v>
      </c>
      <c r="F4508" s="10" t="s">
        <v>10</v>
      </c>
      <c r="G4508" s="10" t="s">
        <v>11</v>
      </c>
      <c r="H4508" s="10">
        <v>2015</v>
      </c>
      <c r="I4508" s="13">
        <f t="shared" si="1868"/>
        <v>5.0752145347447437E-4</v>
      </c>
      <c r="J4508" s="13">
        <f t="shared" ref="J4508:J4566" si="1869">I4508</f>
        <v>5.0752145347447437E-4</v>
      </c>
      <c r="K4508" s="2">
        <v>7</v>
      </c>
    </row>
    <row r="4509" spans="3:11">
      <c r="C4509" s="2" t="s">
        <v>4664</v>
      </c>
      <c r="D4509" s="12" t="str">
        <f t="shared" si="1867"/>
        <v>INDSH</v>
      </c>
      <c r="E4509" s="10" t="str">
        <f t="shared" si="1866"/>
        <v>INDSH</v>
      </c>
      <c r="F4509" s="10" t="s">
        <v>10</v>
      </c>
      <c r="G4509" s="10" t="s">
        <v>11</v>
      </c>
      <c r="H4509" s="10">
        <v>2015</v>
      </c>
      <c r="I4509" s="13">
        <f t="shared" si="1868"/>
        <v>9.4317472108829267E-4</v>
      </c>
      <c r="J4509" s="13">
        <f t="shared" si="1869"/>
        <v>9.4317472108829267E-4</v>
      </c>
      <c r="K4509" s="2">
        <v>7</v>
      </c>
    </row>
    <row r="4510" spans="3:11">
      <c r="C4510" s="2" t="s">
        <v>2445</v>
      </c>
      <c r="D4510" s="12" t="str">
        <f t="shared" si="1867"/>
        <v>INDLA</v>
      </c>
      <c r="E4510" s="10" t="str">
        <f t="shared" si="1866"/>
        <v>INDLA</v>
      </c>
      <c r="F4510" s="10" t="s">
        <v>10</v>
      </c>
      <c r="G4510" s="10" t="s">
        <v>11</v>
      </c>
      <c r="H4510" s="10">
        <v>2015</v>
      </c>
      <c r="I4510" s="13">
        <f t="shared" si="1868"/>
        <v>6.0263685284367265E-3</v>
      </c>
      <c r="J4510" s="13">
        <f t="shared" si="1869"/>
        <v>6.0263685284367265E-3</v>
      </c>
      <c r="K4510" s="2">
        <v>0</v>
      </c>
    </row>
    <row r="4511" spans="3:11">
      <c r="C4511" s="2" t="s">
        <v>2446</v>
      </c>
      <c r="D4511" s="12" t="str">
        <f t="shared" si="1867"/>
        <v>INDEM</v>
      </c>
      <c r="E4511" s="10" t="str">
        <f t="shared" si="1866"/>
        <v>INDEM</v>
      </c>
      <c r="F4511" s="10" t="s">
        <v>10</v>
      </c>
      <c r="G4511" s="10" t="s">
        <v>11</v>
      </c>
      <c r="H4511" s="10">
        <v>2015</v>
      </c>
      <c r="I4511" s="13">
        <f t="shared" si="1868"/>
        <v>1.9480798296078962E-3</v>
      </c>
      <c r="J4511" s="13">
        <f t="shared" si="1869"/>
        <v>1.9480798296078962E-3</v>
      </c>
      <c r="K4511" s="2">
        <v>0</v>
      </c>
    </row>
    <row r="4512" spans="3:11">
      <c r="C4512" s="2" t="s">
        <v>2447</v>
      </c>
      <c r="D4512" s="12" t="str">
        <f t="shared" si="1867"/>
        <v>INDTF</v>
      </c>
      <c r="E4512" s="10" t="str">
        <f t="shared" si="1866"/>
        <v>INDTF</v>
      </c>
      <c r="F4512" s="10" t="s">
        <v>10</v>
      </c>
      <c r="G4512" s="10" t="s">
        <v>11</v>
      </c>
      <c r="H4512" s="10">
        <v>2015</v>
      </c>
      <c r="I4512" s="13">
        <f t="shared" si="1868"/>
        <v>0</v>
      </c>
      <c r="J4512" s="13">
        <f t="shared" si="1869"/>
        <v>0</v>
      </c>
      <c r="K4512" s="2">
        <v>5</v>
      </c>
    </row>
    <row r="4513" spans="3:11">
      <c r="C4513" s="2" t="s">
        <v>4665</v>
      </c>
      <c r="D4513" s="12" t="str">
        <f t="shared" si="1867"/>
        <v>INDPH</v>
      </c>
      <c r="E4513" s="10" t="str">
        <f t="shared" si="1866"/>
        <v>INDPH</v>
      </c>
      <c r="F4513" s="10" t="s">
        <v>10</v>
      </c>
      <c r="G4513" s="10" t="s">
        <v>11</v>
      </c>
      <c r="H4513" s="10">
        <v>2015</v>
      </c>
      <c r="I4513" s="13">
        <f t="shared" si="1868"/>
        <v>5.0752145347448684E-4</v>
      </c>
      <c r="J4513" s="13">
        <f t="shared" si="1869"/>
        <v>5.0752145347448684E-4</v>
      </c>
      <c r="K4513" s="2">
        <v>5</v>
      </c>
    </row>
    <row r="4514" spans="3:11">
      <c r="C4514" s="2" t="s">
        <v>4665</v>
      </c>
      <c r="D4514" s="12" t="str">
        <f t="shared" si="1867"/>
        <v>INDPH</v>
      </c>
      <c r="E4514" s="10" t="str">
        <f t="shared" si="1866"/>
        <v>INDPH</v>
      </c>
      <c r="F4514" s="10" t="s">
        <v>10</v>
      </c>
      <c r="G4514" s="10" t="s">
        <v>11</v>
      </c>
      <c r="H4514" s="10">
        <v>2015</v>
      </c>
      <c r="I4514" s="13">
        <f t="shared" si="1868"/>
        <v>5.0752145347448684E-4</v>
      </c>
      <c r="J4514" s="13">
        <f t="shared" si="1869"/>
        <v>5.0752145347448684E-4</v>
      </c>
      <c r="K4514" s="2">
        <v>7</v>
      </c>
    </row>
    <row r="4515" spans="3:11">
      <c r="C4515" s="2" t="s">
        <v>4666</v>
      </c>
      <c r="D4515" s="12" t="str">
        <f t="shared" si="1867"/>
        <v>INDSH</v>
      </c>
      <c r="E4515" s="10" t="str">
        <f t="shared" si="1866"/>
        <v>INDSH</v>
      </c>
      <c r="F4515" s="10" t="s">
        <v>10</v>
      </c>
      <c r="G4515" s="10" t="s">
        <v>11</v>
      </c>
      <c r="H4515" s="10">
        <v>2015</v>
      </c>
      <c r="I4515" s="13">
        <f t="shared" si="1868"/>
        <v>9.4317472108829895E-4</v>
      </c>
      <c r="J4515" s="13">
        <f t="shared" si="1869"/>
        <v>9.4317472108829895E-4</v>
      </c>
      <c r="K4515" s="2">
        <v>6</v>
      </c>
    </row>
    <row r="4516" spans="3:11">
      <c r="C4516" s="2" t="s">
        <v>2448</v>
      </c>
      <c r="D4516" s="12" t="str">
        <f t="shared" si="1867"/>
        <v>INDLA</v>
      </c>
      <c r="E4516" s="10" t="str">
        <f t="shared" si="1866"/>
        <v>INDLA</v>
      </c>
      <c r="F4516" s="10" t="s">
        <v>10</v>
      </c>
      <c r="G4516" s="10" t="s">
        <v>11</v>
      </c>
      <c r="H4516" s="10">
        <v>2015</v>
      </c>
      <c r="I4516" s="13">
        <f t="shared" si="1868"/>
        <v>6.0263685284368262E-3</v>
      </c>
      <c r="J4516" s="13">
        <f t="shared" si="1869"/>
        <v>6.0263685284368262E-3</v>
      </c>
      <c r="K4516" s="2">
        <v>0</v>
      </c>
    </row>
    <row r="4517" spans="3:11">
      <c r="C4517" s="2" t="s">
        <v>2449</v>
      </c>
      <c r="D4517" s="12" t="str">
        <f t="shared" si="1867"/>
        <v>INDEM</v>
      </c>
      <c r="E4517" s="10" t="str">
        <f t="shared" si="1866"/>
        <v>INDEM</v>
      </c>
      <c r="F4517" s="10" t="s">
        <v>10</v>
      </c>
      <c r="G4517" s="10" t="s">
        <v>11</v>
      </c>
      <c r="H4517" s="10">
        <v>2015</v>
      </c>
      <c r="I4517" s="13">
        <f t="shared" si="1868"/>
        <v>1.9480798296078962E-3</v>
      </c>
      <c r="J4517" s="13">
        <f t="shared" si="1869"/>
        <v>1.9480798296078962E-3</v>
      </c>
      <c r="K4517" s="2">
        <v>0</v>
      </c>
    </row>
    <row r="4518" spans="3:11">
      <c r="C4518" s="2" t="s">
        <v>2450</v>
      </c>
      <c r="D4518" s="12" t="str">
        <f t="shared" si="1867"/>
        <v>INDTF</v>
      </c>
      <c r="E4518" s="10" t="str">
        <f t="shared" si="1866"/>
        <v>INDTF</v>
      </c>
      <c r="F4518" s="10" t="s">
        <v>10</v>
      </c>
      <c r="G4518" s="10" t="s">
        <v>11</v>
      </c>
      <c r="H4518" s="10">
        <v>2015</v>
      </c>
      <c r="I4518" s="13">
        <f t="shared" si="1868"/>
        <v>0</v>
      </c>
      <c r="J4518" s="13">
        <f t="shared" si="1869"/>
        <v>0</v>
      </c>
      <c r="K4518" s="2">
        <v>5</v>
      </c>
    </row>
    <row r="4519" spans="3:11">
      <c r="C4519" s="2" t="s">
        <v>4667</v>
      </c>
      <c r="D4519" s="12" t="str">
        <f t="shared" si="1867"/>
        <v>INDPH</v>
      </c>
      <c r="E4519" s="10" t="str">
        <f t="shared" si="1866"/>
        <v>INDPH</v>
      </c>
      <c r="F4519" s="10" t="s">
        <v>10</v>
      </c>
      <c r="G4519" s="10" t="s">
        <v>11</v>
      </c>
      <c r="H4519" s="10">
        <v>2015</v>
      </c>
      <c r="I4519" s="13">
        <f t="shared" si="1868"/>
        <v>5.0752145347448055E-4</v>
      </c>
      <c r="J4519" s="13">
        <f t="shared" si="1869"/>
        <v>5.0752145347448055E-4</v>
      </c>
      <c r="K4519" s="2">
        <v>5</v>
      </c>
    </row>
    <row r="4520" spans="3:11">
      <c r="C4520" s="2" t="s">
        <v>4667</v>
      </c>
      <c r="D4520" s="12" t="str">
        <f t="shared" si="1867"/>
        <v>INDPH</v>
      </c>
      <c r="E4520" s="10" t="str">
        <f t="shared" si="1866"/>
        <v>INDPH</v>
      </c>
      <c r="F4520" s="10" t="s">
        <v>10</v>
      </c>
      <c r="G4520" s="10" t="s">
        <v>11</v>
      </c>
      <c r="H4520" s="10">
        <v>2015</v>
      </c>
      <c r="I4520" s="13">
        <f t="shared" si="1868"/>
        <v>5.0752145347448055E-4</v>
      </c>
      <c r="J4520" s="13">
        <f t="shared" si="1869"/>
        <v>5.0752145347448055E-4</v>
      </c>
      <c r="K4520" s="2">
        <v>7</v>
      </c>
    </row>
    <row r="4521" spans="3:11">
      <c r="C4521" s="2" t="s">
        <v>4668</v>
      </c>
      <c r="D4521" s="12" t="str">
        <f t="shared" si="1867"/>
        <v>INDSH</v>
      </c>
      <c r="E4521" s="10" t="str">
        <f t="shared" si="1866"/>
        <v>INDSH</v>
      </c>
      <c r="F4521" s="10" t="s">
        <v>10</v>
      </c>
      <c r="G4521" s="10" t="s">
        <v>11</v>
      </c>
      <c r="H4521" s="10">
        <v>2015</v>
      </c>
      <c r="I4521" s="13">
        <f t="shared" si="1868"/>
        <v>9.4317472108829267E-4</v>
      </c>
      <c r="J4521" s="13">
        <f t="shared" si="1869"/>
        <v>9.4317472108829267E-4</v>
      </c>
      <c r="K4521" s="2">
        <v>6</v>
      </c>
    </row>
    <row r="4522" spans="3:11">
      <c r="C4522" s="2" t="s">
        <v>2451</v>
      </c>
      <c r="D4522" s="12" t="str">
        <f t="shared" si="1867"/>
        <v>INDLA</v>
      </c>
      <c r="E4522" s="10" t="str">
        <f t="shared" si="1866"/>
        <v>INDLA</v>
      </c>
      <c r="F4522" s="10" t="s">
        <v>10</v>
      </c>
      <c r="G4522" s="10" t="s">
        <v>11</v>
      </c>
      <c r="H4522" s="10">
        <v>2015</v>
      </c>
      <c r="I4522" s="13">
        <f t="shared" si="1868"/>
        <v>6.0263685284367265E-3</v>
      </c>
      <c r="J4522" s="13">
        <f t="shared" si="1869"/>
        <v>6.0263685284367265E-3</v>
      </c>
      <c r="K4522" s="2">
        <v>0</v>
      </c>
    </row>
    <row r="4523" spans="3:11">
      <c r="C4523" s="2" t="s">
        <v>2452</v>
      </c>
      <c r="D4523" s="12" t="str">
        <f t="shared" si="1867"/>
        <v>INDEM</v>
      </c>
      <c r="E4523" s="10" t="str">
        <f t="shared" si="1866"/>
        <v>INDEM</v>
      </c>
      <c r="F4523" s="10" t="s">
        <v>10</v>
      </c>
      <c r="G4523" s="10" t="s">
        <v>11</v>
      </c>
      <c r="H4523" s="10">
        <v>2015</v>
      </c>
      <c r="I4523" s="13">
        <f t="shared" si="1868"/>
        <v>1.9480798296078461E-3</v>
      </c>
      <c r="J4523" s="13">
        <f t="shared" si="1869"/>
        <v>1.9480798296078461E-3</v>
      </c>
      <c r="K4523" s="2">
        <v>0</v>
      </c>
    </row>
    <row r="4524" spans="3:11">
      <c r="C4524" s="2" t="s">
        <v>2453</v>
      </c>
      <c r="D4524" s="12" t="str">
        <f t="shared" si="1867"/>
        <v>INDTF</v>
      </c>
      <c r="E4524" s="10" t="str">
        <f t="shared" si="1866"/>
        <v>INDTF</v>
      </c>
      <c r="F4524" s="10" t="s">
        <v>10</v>
      </c>
      <c r="G4524" s="10" t="s">
        <v>11</v>
      </c>
      <c r="H4524" s="10">
        <v>2015</v>
      </c>
      <c r="I4524" s="13">
        <f t="shared" si="1868"/>
        <v>0</v>
      </c>
      <c r="J4524" s="13">
        <f t="shared" si="1869"/>
        <v>0</v>
      </c>
      <c r="K4524" s="2">
        <v>5</v>
      </c>
    </row>
    <row r="4525" spans="3:11">
      <c r="C4525" s="2" t="s">
        <v>4669</v>
      </c>
      <c r="D4525" s="12" t="str">
        <f t="shared" si="1867"/>
        <v>INDPH</v>
      </c>
      <c r="E4525" s="10" t="str">
        <f t="shared" si="1866"/>
        <v>INDPH</v>
      </c>
      <c r="F4525" s="10" t="s">
        <v>10</v>
      </c>
      <c r="G4525" s="10" t="s">
        <v>11</v>
      </c>
      <c r="H4525" s="10">
        <v>2015</v>
      </c>
      <c r="I4525" s="13">
        <f t="shared" si="1868"/>
        <v>5.0752145347448055E-4</v>
      </c>
      <c r="J4525" s="13">
        <f t="shared" si="1869"/>
        <v>5.0752145347448055E-4</v>
      </c>
      <c r="K4525" s="2">
        <v>5</v>
      </c>
    </row>
    <row r="4526" spans="3:11">
      <c r="C4526" s="2" t="s">
        <v>4669</v>
      </c>
      <c r="D4526" s="12" t="str">
        <f t="shared" si="1867"/>
        <v>INDPH</v>
      </c>
      <c r="E4526" s="10" t="str">
        <f t="shared" si="1866"/>
        <v>INDPH</v>
      </c>
      <c r="F4526" s="10" t="s">
        <v>10</v>
      </c>
      <c r="G4526" s="10" t="s">
        <v>11</v>
      </c>
      <c r="H4526" s="10">
        <v>2015</v>
      </c>
      <c r="I4526" s="13">
        <f t="shared" si="1868"/>
        <v>5.0752145347448055E-4</v>
      </c>
      <c r="J4526" s="13">
        <f t="shared" si="1869"/>
        <v>5.0752145347448055E-4</v>
      </c>
      <c r="K4526" s="2">
        <v>7</v>
      </c>
    </row>
    <row r="4527" spans="3:11">
      <c r="C4527" s="2" t="s">
        <v>4670</v>
      </c>
      <c r="D4527" s="12" t="str">
        <f t="shared" si="1867"/>
        <v>INDSH</v>
      </c>
      <c r="E4527" s="10" t="str">
        <f t="shared" si="1866"/>
        <v>INDSH</v>
      </c>
      <c r="F4527" s="10" t="s">
        <v>10</v>
      </c>
      <c r="G4527" s="10" t="s">
        <v>11</v>
      </c>
      <c r="H4527" s="10">
        <v>2015</v>
      </c>
      <c r="I4527" s="13">
        <f t="shared" si="1868"/>
        <v>9.4317472108829895E-4</v>
      </c>
      <c r="J4527" s="13">
        <f t="shared" si="1869"/>
        <v>9.4317472108829895E-4</v>
      </c>
      <c r="K4527" s="2">
        <v>5</v>
      </c>
    </row>
    <row r="4528" spans="3:11">
      <c r="C4528" s="2" t="s">
        <v>2454</v>
      </c>
      <c r="D4528" s="12" t="str">
        <f t="shared" si="1867"/>
        <v>INDLA</v>
      </c>
      <c r="E4528" s="10" t="str">
        <f t="shared" ref="E4528:E4591" si="1870">D4528</f>
        <v>INDLA</v>
      </c>
      <c r="F4528" s="10" t="s">
        <v>10</v>
      </c>
      <c r="G4528" s="10" t="s">
        <v>11</v>
      </c>
      <c r="H4528" s="10">
        <v>2015</v>
      </c>
      <c r="I4528" s="13">
        <f t="shared" si="1868"/>
        <v>6.0263685284367768E-3</v>
      </c>
      <c r="J4528" s="13">
        <f t="shared" si="1869"/>
        <v>6.0263685284367768E-3</v>
      </c>
      <c r="K4528" s="2">
        <v>0</v>
      </c>
    </row>
    <row r="4529" spans="3:11">
      <c r="C4529" s="2" t="s">
        <v>2455</v>
      </c>
      <c r="D4529" s="12" t="str">
        <f t="shared" si="1867"/>
        <v>INDEM</v>
      </c>
      <c r="E4529" s="10" t="str">
        <f t="shared" si="1870"/>
        <v>INDEM</v>
      </c>
      <c r="F4529" s="10" t="s">
        <v>10</v>
      </c>
      <c r="G4529" s="10" t="s">
        <v>11</v>
      </c>
      <c r="H4529" s="10">
        <v>2015</v>
      </c>
      <c r="I4529" s="13">
        <f t="shared" si="1868"/>
        <v>1.9480798296078962E-3</v>
      </c>
      <c r="J4529" s="13">
        <f t="shared" si="1869"/>
        <v>1.9480798296078962E-3</v>
      </c>
      <c r="K4529" s="2">
        <v>0</v>
      </c>
    </row>
    <row r="4530" spans="3:11">
      <c r="C4530" s="2" t="s">
        <v>2456</v>
      </c>
      <c r="D4530" s="12" t="str">
        <f t="shared" si="1867"/>
        <v>INDTF</v>
      </c>
      <c r="E4530" s="10" t="str">
        <f t="shared" si="1870"/>
        <v>INDTF</v>
      </c>
      <c r="F4530" s="10" t="s">
        <v>10</v>
      </c>
      <c r="G4530" s="10" t="s">
        <v>11</v>
      </c>
      <c r="H4530" s="10">
        <v>2015</v>
      </c>
      <c r="I4530" s="13">
        <f t="shared" si="1868"/>
        <v>0</v>
      </c>
      <c r="J4530" s="13">
        <f t="shared" si="1869"/>
        <v>0</v>
      </c>
      <c r="K4530" s="2">
        <v>5</v>
      </c>
    </row>
    <row r="4531" spans="3:11">
      <c r="C4531" s="2" t="s">
        <v>4671</v>
      </c>
      <c r="D4531" s="12" t="str">
        <f t="shared" si="1867"/>
        <v>INDPH</v>
      </c>
      <c r="E4531" s="10" t="str">
        <f t="shared" si="1870"/>
        <v>INDPH</v>
      </c>
      <c r="F4531" s="10" t="s">
        <v>10</v>
      </c>
      <c r="G4531" s="10" t="s">
        <v>11</v>
      </c>
      <c r="H4531" s="10">
        <v>2015</v>
      </c>
      <c r="I4531" s="13">
        <f t="shared" si="1868"/>
        <v>5.0752145347448684E-4</v>
      </c>
      <c r="J4531" s="13">
        <f t="shared" si="1869"/>
        <v>5.0752145347448684E-4</v>
      </c>
      <c r="K4531" s="2">
        <v>5</v>
      </c>
    </row>
    <row r="4532" spans="3:11">
      <c r="C4532" s="2" t="s">
        <v>4671</v>
      </c>
      <c r="D4532" s="12" t="str">
        <f t="shared" si="1867"/>
        <v>INDPH</v>
      </c>
      <c r="E4532" s="10" t="str">
        <f t="shared" si="1870"/>
        <v>INDPH</v>
      </c>
      <c r="F4532" s="10" t="s">
        <v>10</v>
      </c>
      <c r="G4532" s="10" t="s">
        <v>11</v>
      </c>
      <c r="H4532" s="10">
        <v>2015</v>
      </c>
      <c r="I4532" s="13">
        <f t="shared" si="1868"/>
        <v>5.0752145347448684E-4</v>
      </c>
      <c r="J4532" s="13">
        <f t="shared" si="1869"/>
        <v>5.0752145347448684E-4</v>
      </c>
      <c r="K4532" s="2">
        <v>7</v>
      </c>
    </row>
    <row r="4533" spans="3:11">
      <c r="C4533" s="2" t="s">
        <v>4672</v>
      </c>
      <c r="D4533" s="12" t="str">
        <f t="shared" si="1867"/>
        <v>INDSH</v>
      </c>
      <c r="E4533" s="10" t="str">
        <f t="shared" si="1870"/>
        <v>INDSH</v>
      </c>
      <c r="F4533" s="10" t="s">
        <v>10</v>
      </c>
      <c r="G4533" s="10" t="s">
        <v>11</v>
      </c>
      <c r="H4533" s="10">
        <v>2015</v>
      </c>
      <c r="I4533" s="13">
        <f t="shared" si="1868"/>
        <v>9.4317472108829267E-4</v>
      </c>
      <c r="J4533" s="13">
        <f t="shared" si="1869"/>
        <v>9.4317472108829267E-4</v>
      </c>
      <c r="K4533" s="2">
        <v>5</v>
      </c>
    </row>
    <row r="4534" spans="3:11">
      <c r="C4534" s="2" t="s">
        <v>2457</v>
      </c>
      <c r="D4534" s="12" t="str">
        <f t="shared" si="1867"/>
        <v>INDLA</v>
      </c>
      <c r="E4534" s="10" t="str">
        <f t="shared" si="1870"/>
        <v>INDLA</v>
      </c>
      <c r="F4534" s="10" t="s">
        <v>10</v>
      </c>
      <c r="G4534" s="10" t="s">
        <v>11</v>
      </c>
      <c r="H4534" s="10">
        <v>2015</v>
      </c>
      <c r="I4534" s="13">
        <f t="shared" si="1868"/>
        <v>6.0263685284367265E-3</v>
      </c>
      <c r="J4534" s="13">
        <f t="shared" si="1869"/>
        <v>6.0263685284367265E-3</v>
      </c>
      <c r="K4534" s="2">
        <v>0</v>
      </c>
    </row>
    <row r="4535" spans="3:11">
      <c r="C4535" s="2" t="s">
        <v>2458</v>
      </c>
      <c r="D4535" s="12" t="str">
        <f t="shared" si="1867"/>
        <v>INDEM</v>
      </c>
      <c r="E4535" s="10" t="str">
        <f t="shared" si="1870"/>
        <v>INDEM</v>
      </c>
      <c r="F4535" s="10" t="s">
        <v>10</v>
      </c>
      <c r="G4535" s="10" t="s">
        <v>11</v>
      </c>
      <c r="H4535" s="10">
        <v>2015</v>
      </c>
      <c r="I4535" s="13">
        <f t="shared" si="1868"/>
        <v>1.9480798296078962E-3</v>
      </c>
      <c r="J4535" s="13">
        <f t="shared" si="1869"/>
        <v>1.9480798296078962E-3</v>
      </c>
      <c r="K4535" s="2">
        <v>0</v>
      </c>
    </row>
    <row r="4536" spans="3:11">
      <c r="C4536" s="2" t="s">
        <v>2459</v>
      </c>
      <c r="D4536" s="12" t="str">
        <f t="shared" si="1867"/>
        <v>INDTF</v>
      </c>
      <c r="E4536" s="10" t="str">
        <f t="shared" si="1870"/>
        <v>INDTF</v>
      </c>
      <c r="F4536" s="10" t="s">
        <v>10</v>
      </c>
      <c r="G4536" s="10" t="s">
        <v>11</v>
      </c>
      <c r="H4536" s="10">
        <v>2015</v>
      </c>
      <c r="I4536" s="13">
        <f t="shared" si="1868"/>
        <v>0</v>
      </c>
      <c r="J4536" s="13">
        <f t="shared" si="1869"/>
        <v>0</v>
      </c>
      <c r="K4536" s="2">
        <v>4</v>
      </c>
    </row>
    <row r="4537" spans="3:11">
      <c r="C4537" s="2" t="s">
        <v>4673</v>
      </c>
      <c r="D4537" s="12" t="str">
        <f t="shared" si="1867"/>
        <v>INDPH</v>
      </c>
      <c r="E4537" s="10" t="str">
        <f t="shared" si="1870"/>
        <v>INDPH</v>
      </c>
      <c r="F4537" s="10" t="s">
        <v>10</v>
      </c>
      <c r="G4537" s="10" t="s">
        <v>11</v>
      </c>
      <c r="H4537" s="10">
        <v>2015</v>
      </c>
      <c r="I4537" s="13">
        <f t="shared" si="1868"/>
        <v>5.0752145347447437E-4</v>
      </c>
      <c r="J4537" s="13">
        <f t="shared" si="1869"/>
        <v>5.0752145347447437E-4</v>
      </c>
      <c r="K4537" s="2">
        <v>4</v>
      </c>
    </row>
    <row r="4538" spans="3:11">
      <c r="C4538" s="2" t="s">
        <v>4673</v>
      </c>
      <c r="D4538" s="12" t="str">
        <f t="shared" si="1867"/>
        <v>INDPH</v>
      </c>
      <c r="E4538" s="10" t="str">
        <f t="shared" si="1870"/>
        <v>INDPH</v>
      </c>
      <c r="F4538" s="10" t="s">
        <v>10</v>
      </c>
      <c r="G4538" s="10" t="s">
        <v>11</v>
      </c>
      <c r="H4538" s="10">
        <v>2015</v>
      </c>
      <c r="I4538" s="13">
        <f t="shared" si="1868"/>
        <v>5.0752145347447437E-4</v>
      </c>
      <c r="J4538" s="13">
        <f t="shared" si="1869"/>
        <v>5.0752145347447437E-4</v>
      </c>
      <c r="K4538" s="2">
        <v>7</v>
      </c>
    </row>
    <row r="4539" spans="3:11">
      <c r="C4539" s="2" t="s">
        <v>4674</v>
      </c>
      <c r="D4539" s="12" t="str">
        <f t="shared" si="1867"/>
        <v>INDSH</v>
      </c>
      <c r="E4539" s="10" t="str">
        <f t="shared" si="1870"/>
        <v>INDSH</v>
      </c>
      <c r="F4539" s="10" t="s">
        <v>10</v>
      </c>
      <c r="G4539" s="10" t="s">
        <v>11</v>
      </c>
      <c r="H4539" s="10">
        <v>2015</v>
      </c>
      <c r="I4539" s="13">
        <f t="shared" si="1868"/>
        <v>9.4317472108828638E-4</v>
      </c>
      <c r="J4539" s="13">
        <f t="shared" si="1869"/>
        <v>9.4317472108828638E-4</v>
      </c>
      <c r="K4539" s="2">
        <v>5</v>
      </c>
    </row>
    <row r="4540" spans="3:11">
      <c r="C4540" s="2" t="s">
        <v>2460</v>
      </c>
      <c r="D4540" s="12" t="str">
        <f t="shared" si="1867"/>
        <v>INDLA</v>
      </c>
      <c r="E4540" s="10" t="str">
        <f t="shared" si="1870"/>
        <v>INDLA</v>
      </c>
      <c r="F4540" s="10" t="s">
        <v>10</v>
      </c>
      <c r="G4540" s="10" t="s">
        <v>11</v>
      </c>
      <c r="H4540" s="10">
        <v>2015</v>
      </c>
      <c r="I4540" s="13">
        <f t="shared" si="1868"/>
        <v>6.0263685284367265E-3</v>
      </c>
      <c r="J4540" s="13">
        <f t="shared" si="1869"/>
        <v>6.0263685284367265E-3</v>
      </c>
      <c r="K4540" s="2">
        <v>0</v>
      </c>
    </row>
    <row r="4541" spans="3:11">
      <c r="C4541" s="2" t="s">
        <v>2461</v>
      </c>
      <c r="D4541" s="12" t="str">
        <f t="shared" si="1867"/>
        <v>INDEM</v>
      </c>
      <c r="E4541" s="10" t="str">
        <f t="shared" si="1870"/>
        <v>INDEM</v>
      </c>
      <c r="F4541" s="10" t="s">
        <v>10</v>
      </c>
      <c r="G4541" s="10" t="s">
        <v>11</v>
      </c>
      <c r="H4541" s="10">
        <v>2015</v>
      </c>
      <c r="I4541" s="13">
        <f t="shared" si="1868"/>
        <v>1.9480798296078962E-3</v>
      </c>
      <c r="J4541" s="13">
        <f t="shared" si="1869"/>
        <v>1.9480798296078962E-3</v>
      </c>
      <c r="K4541" s="2">
        <v>0</v>
      </c>
    </row>
    <row r="4542" spans="3:11">
      <c r="C4542" s="2" t="s">
        <v>2462</v>
      </c>
      <c r="D4542" s="12" t="str">
        <f t="shared" si="1867"/>
        <v>INDTF</v>
      </c>
      <c r="E4542" s="10" t="str">
        <f t="shared" si="1870"/>
        <v>INDTF</v>
      </c>
      <c r="F4542" s="10" t="s">
        <v>10</v>
      </c>
      <c r="G4542" s="10" t="s">
        <v>11</v>
      </c>
      <c r="H4542" s="10">
        <v>2015</v>
      </c>
      <c r="I4542" s="13">
        <f t="shared" si="1868"/>
        <v>0</v>
      </c>
      <c r="J4542" s="13">
        <f t="shared" si="1869"/>
        <v>0</v>
      </c>
      <c r="K4542" s="2">
        <v>4</v>
      </c>
    </row>
    <row r="4543" spans="3:11">
      <c r="C4543" s="2" t="s">
        <v>4675</v>
      </c>
      <c r="D4543" s="12" t="str">
        <f t="shared" si="1867"/>
        <v>INDPH</v>
      </c>
      <c r="E4543" s="10" t="str">
        <f t="shared" si="1870"/>
        <v>INDPH</v>
      </c>
      <c r="F4543" s="10" t="s">
        <v>10</v>
      </c>
      <c r="G4543" s="10" t="s">
        <v>11</v>
      </c>
      <c r="H4543" s="10">
        <v>2015</v>
      </c>
      <c r="I4543" s="13">
        <f t="shared" si="1868"/>
        <v>5.0752145347448684E-4</v>
      </c>
      <c r="J4543" s="13">
        <f t="shared" si="1869"/>
        <v>5.0752145347448684E-4</v>
      </c>
      <c r="K4543" s="2">
        <v>4</v>
      </c>
    </row>
    <row r="4544" spans="3:11">
      <c r="C4544" s="2" t="s">
        <v>4675</v>
      </c>
      <c r="D4544" s="12" t="str">
        <f t="shared" si="1867"/>
        <v>INDPH</v>
      </c>
      <c r="E4544" s="10" t="str">
        <f t="shared" si="1870"/>
        <v>INDPH</v>
      </c>
      <c r="F4544" s="10" t="s">
        <v>10</v>
      </c>
      <c r="G4544" s="10" t="s">
        <v>11</v>
      </c>
      <c r="H4544" s="10">
        <v>2015</v>
      </c>
      <c r="I4544" s="13">
        <f t="shared" si="1868"/>
        <v>5.0752145347448684E-4</v>
      </c>
      <c r="J4544" s="13">
        <f t="shared" si="1869"/>
        <v>5.0752145347448684E-4</v>
      </c>
      <c r="K4544" s="2">
        <v>7</v>
      </c>
    </row>
    <row r="4545" spans="3:11">
      <c r="C4545" s="2" t="s">
        <v>4676</v>
      </c>
      <c r="D4545" s="12" t="str">
        <f t="shared" si="1867"/>
        <v>INDSH</v>
      </c>
      <c r="E4545" s="10" t="str">
        <f t="shared" si="1870"/>
        <v>INDSH</v>
      </c>
      <c r="F4545" s="10" t="s">
        <v>10</v>
      </c>
      <c r="G4545" s="10" t="s">
        <v>11</v>
      </c>
      <c r="H4545" s="10">
        <v>2015</v>
      </c>
      <c r="I4545" s="13">
        <f t="shared" si="1868"/>
        <v>9.4317472108830513E-4</v>
      </c>
      <c r="J4545" s="13">
        <f t="shared" si="1869"/>
        <v>9.4317472108830513E-4</v>
      </c>
      <c r="K4545" s="2">
        <v>4</v>
      </c>
    </row>
    <row r="4546" spans="3:11">
      <c r="C4546" s="2" t="s">
        <v>2463</v>
      </c>
      <c r="D4546" s="12" t="str">
        <f t="shared" si="1867"/>
        <v>INDLA</v>
      </c>
      <c r="E4546" s="10" t="str">
        <f t="shared" si="1870"/>
        <v>INDLA</v>
      </c>
      <c r="F4546" s="10" t="s">
        <v>10</v>
      </c>
      <c r="G4546" s="10" t="s">
        <v>11</v>
      </c>
      <c r="H4546" s="10">
        <v>2015</v>
      </c>
      <c r="I4546" s="13">
        <f t="shared" si="1868"/>
        <v>6.0263685284367768E-3</v>
      </c>
      <c r="J4546" s="13">
        <f t="shared" si="1869"/>
        <v>6.0263685284367768E-3</v>
      </c>
      <c r="K4546" s="2">
        <v>0</v>
      </c>
    </row>
    <row r="4547" spans="3:11">
      <c r="C4547" s="2" t="s">
        <v>2464</v>
      </c>
      <c r="D4547" s="12" t="str">
        <f t="shared" si="1867"/>
        <v>INDEM</v>
      </c>
      <c r="E4547" s="10" t="str">
        <f t="shared" si="1870"/>
        <v>INDEM</v>
      </c>
      <c r="F4547" s="10" t="s">
        <v>10</v>
      </c>
      <c r="G4547" s="10" t="s">
        <v>11</v>
      </c>
      <c r="H4547" s="10">
        <v>2015</v>
      </c>
      <c r="I4547" s="13">
        <f t="shared" si="1868"/>
        <v>1.9480798296078962E-3</v>
      </c>
      <c r="J4547" s="13">
        <f t="shared" si="1869"/>
        <v>1.9480798296078962E-3</v>
      </c>
      <c r="K4547" s="2">
        <v>0</v>
      </c>
    </row>
    <row r="4548" spans="3:11">
      <c r="C4548" s="2" t="s">
        <v>2465</v>
      </c>
      <c r="D4548" s="12" t="str">
        <f t="shared" si="1867"/>
        <v>INDTF</v>
      </c>
      <c r="E4548" s="10" t="str">
        <f t="shared" si="1870"/>
        <v>INDTF</v>
      </c>
      <c r="F4548" s="10" t="s">
        <v>10</v>
      </c>
      <c r="G4548" s="10" t="s">
        <v>11</v>
      </c>
      <c r="H4548" s="10">
        <v>2015</v>
      </c>
      <c r="I4548" s="13">
        <f t="shared" si="1868"/>
        <v>0</v>
      </c>
      <c r="J4548" s="13">
        <f t="shared" si="1869"/>
        <v>0</v>
      </c>
      <c r="K4548" s="2">
        <v>4</v>
      </c>
    </row>
    <row r="4549" spans="3:11">
      <c r="C4549" s="2" t="s">
        <v>4677</v>
      </c>
      <c r="D4549" s="12" t="str">
        <f t="shared" si="1867"/>
        <v>INDPH</v>
      </c>
      <c r="E4549" s="10" t="str">
        <f t="shared" si="1870"/>
        <v>INDPH</v>
      </c>
      <c r="F4549" s="10" t="s">
        <v>10</v>
      </c>
      <c r="G4549" s="10" t="s">
        <v>11</v>
      </c>
      <c r="H4549" s="10">
        <v>2015</v>
      </c>
      <c r="I4549" s="13">
        <f t="shared" si="1868"/>
        <v>5.0752145347448055E-4</v>
      </c>
      <c r="J4549" s="13">
        <f t="shared" si="1869"/>
        <v>5.0752145347448055E-4</v>
      </c>
      <c r="K4549" s="2">
        <v>4</v>
      </c>
    </row>
    <row r="4550" spans="3:11">
      <c r="C4550" s="2" t="s">
        <v>4677</v>
      </c>
      <c r="D4550" s="12" t="str">
        <f t="shared" si="1867"/>
        <v>INDPH</v>
      </c>
      <c r="E4550" s="10" t="str">
        <f t="shared" si="1870"/>
        <v>INDPH</v>
      </c>
      <c r="F4550" s="10" t="s">
        <v>10</v>
      </c>
      <c r="G4550" s="10" t="s">
        <v>11</v>
      </c>
      <c r="H4550" s="10">
        <v>2015</v>
      </c>
      <c r="I4550" s="13">
        <f t="shared" si="1868"/>
        <v>5.0752145347448055E-4</v>
      </c>
      <c r="J4550" s="13">
        <f t="shared" si="1869"/>
        <v>5.0752145347448055E-4</v>
      </c>
      <c r="K4550" s="2">
        <v>7</v>
      </c>
    </row>
    <row r="4551" spans="3:11">
      <c r="C4551" s="2" t="s">
        <v>4678</v>
      </c>
      <c r="D4551" s="12" t="str">
        <f t="shared" si="1867"/>
        <v>INDSH</v>
      </c>
      <c r="E4551" s="10" t="str">
        <f t="shared" si="1870"/>
        <v>INDSH</v>
      </c>
      <c r="F4551" s="10" t="s">
        <v>10</v>
      </c>
      <c r="G4551" s="10" t="s">
        <v>11</v>
      </c>
      <c r="H4551" s="10">
        <v>2015</v>
      </c>
      <c r="I4551" s="13">
        <f t="shared" si="1868"/>
        <v>9.4317472108828638E-4</v>
      </c>
      <c r="J4551" s="13">
        <f t="shared" si="1869"/>
        <v>9.4317472108828638E-4</v>
      </c>
      <c r="K4551" s="2">
        <v>4</v>
      </c>
    </row>
    <row r="4552" spans="3:11">
      <c r="C4552" s="2" t="s">
        <v>2466</v>
      </c>
      <c r="D4552" s="12" t="str">
        <f t="shared" ref="D4552:D4615" si="1871">"I"&amp;MID(C4552,4,1)&amp;"D"&amp;MID(C4552,9,2)</f>
        <v>INDLA</v>
      </c>
      <c r="E4552" s="10" t="str">
        <f t="shared" si="1870"/>
        <v>INDLA</v>
      </c>
      <c r="F4552" s="10" t="s">
        <v>10</v>
      </c>
      <c r="G4552" s="10" t="s">
        <v>11</v>
      </c>
      <c r="H4552" s="10">
        <v>2015</v>
      </c>
      <c r="I4552" s="13">
        <f t="shared" ref="I4552:I4615" si="1872">INDEX($AG$39:$BF$639,MATCH(IF(RIGHT(C4552,3)="100",RIGHT(C4552,6),RIGHT(C4552,5)),$AG$39:$AG$639,0),MATCH(MID(D4552,2,2),$AG$39:$BF$39,0))*$AI$19</f>
        <v>6.0263685284367265E-3</v>
      </c>
      <c r="J4552" s="13">
        <f t="shared" si="1869"/>
        <v>6.0263685284367265E-3</v>
      </c>
      <c r="K4552" s="2">
        <v>0</v>
      </c>
    </row>
    <row r="4553" spans="3:11">
      <c r="C4553" s="2" t="s">
        <v>2467</v>
      </c>
      <c r="D4553" s="12" t="str">
        <f t="shared" si="1871"/>
        <v>INDEM</v>
      </c>
      <c r="E4553" s="10" t="str">
        <f t="shared" si="1870"/>
        <v>INDEM</v>
      </c>
      <c r="F4553" s="10" t="s">
        <v>10</v>
      </c>
      <c r="G4553" s="10" t="s">
        <v>11</v>
      </c>
      <c r="H4553" s="10">
        <v>2015</v>
      </c>
      <c r="I4553" s="13">
        <f t="shared" si="1872"/>
        <v>1.9480798296078461E-3</v>
      </c>
      <c r="J4553" s="13">
        <f t="shared" si="1869"/>
        <v>1.9480798296078461E-3</v>
      </c>
      <c r="K4553" s="2">
        <v>0</v>
      </c>
    </row>
    <row r="4554" spans="3:11">
      <c r="C4554" s="2" t="s">
        <v>2468</v>
      </c>
      <c r="D4554" s="12" t="str">
        <f t="shared" si="1871"/>
        <v>INDTF</v>
      </c>
      <c r="E4554" s="10" t="str">
        <f t="shared" si="1870"/>
        <v>INDTF</v>
      </c>
      <c r="F4554" s="10" t="s">
        <v>10</v>
      </c>
      <c r="G4554" s="10" t="s">
        <v>11</v>
      </c>
      <c r="H4554" s="10">
        <v>2015</v>
      </c>
      <c r="I4554" s="13">
        <f t="shared" si="1872"/>
        <v>0</v>
      </c>
      <c r="J4554" s="13">
        <f t="shared" si="1869"/>
        <v>0</v>
      </c>
      <c r="K4554" s="2">
        <v>4</v>
      </c>
    </row>
    <row r="4555" spans="3:11">
      <c r="C4555" s="2" t="s">
        <v>4679</v>
      </c>
      <c r="D4555" s="12" t="str">
        <f t="shared" si="1871"/>
        <v>INDPH</v>
      </c>
      <c r="E4555" s="10" t="str">
        <f t="shared" si="1870"/>
        <v>INDPH</v>
      </c>
      <c r="F4555" s="10" t="s">
        <v>10</v>
      </c>
      <c r="G4555" s="10" t="s">
        <v>11</v>
      </c>
      <c r="H4555" s="10">
        <v>2015</v>
      </c>
      <c r="I4555" s="13">
        <f t="shared" si="1872"/>
        <v>5.0752145347448055E-4</v>
      </c>
      <c r="J4555" s="13">
        <f t="shared" si="1869"/>
        <v>5.0752145347448055E-4</v>
      </c>
      <c r="K4555" s="2">
        <v>4</v>
      </c>
    </row>
    <row r="4556" spans="3:11">
      <c r="C4556" s="2" t="s">
        <v>4679</v>
      </c>
      <c r="D4556" s="12" t="str">
        <f t="shared" si="1871"/>
        <v>INDPH</v>
      </c>
      <c r="E4556" s="10" t="str">
        <f t="shared" si="1870"/>
        <v>INDPH</v>
      </c>
      <c r="F4556" s="10" t="s">
        <v>10</v>
      </c>
      <c r="G4556" s="10" t="s">
        <v>11</v>
      </c>
      <c r="H4556" s="10">
        <v>2015</v>
      </c>
      <c r="I4556" s="13">
        <f t="shared" si="1872"/>
        <v>5.0752145347448055E-4</v>
      </c>
      <c r="J4556" s="13">
        <f t="shared" si="1869"/>
        <v>5.0752145347448055E-4</v>
      </c>
      <c r="K4556" s="2">
        <v>7</v>
      </c>
    </row>
    <row r="4557" spans="3:11">
      <c r="C4557" s="2" t="s">
        <v>4680</v>
      </c>
      <c r="D4557" s="12" t="str">
        <f t="shared" si="1871"/>
        <v>INDSH</v>
      </c>
      <c r="E4557" s="10" t="str">
        <f t="shared" si="1870"/>
        <v>INDSH</v>
      </c>
      <c r="F4557" s="10" t="s">
        <v>10</v>
      </c>
      <c r="G4557" s="10" t="s">
        <v>11</v>
      </c>
      <c r="H4557" s="10">
        <v>2015</v>
      </c>
      <c r="I4557" s="13">
        <f t="shared" si="1872"/>
        <v>9.4317472108830513E-4</v>
      </c>
      <c r="J4557" s="13">
        <f t="shared" si="1869"/>
        <v>9.4317472108830513E-4</v>
      </c>
      <c r="K4557" s="2">
        <v>4</v>
      </c>
    </row>
    <row r="4558" spans="3:11">
      <c r="C4558" s="2" t="s">
        <v>2469</v>
      </c>
      <c r="D4558" s="12" t="str">
        <f t="shared" si="1871"/>
        <v>INDLA</v>
      </c>
      <c r="E4558" s="10" t="str">
        <f t="shared" si="1870"/>
        <v>INDLA</v>
      </c>
      <c r="F4558" s="10" t="s">
        <v>10</v>
      </c>
      <c r="G4558" s="10" t="s">
        <v>11</v>
      </c>
      <c r="H4558" s="10">
        <v>2015</v>
      </c>
      <c r="I4558" s="13">
        <f t="shared" si="1872"/>
        <v>6.0263685284367768E-3</v>
      </c>
      <c r="J4558" s="13">
        <f t="shared" si="1869"/>
        <v>6.0263685284367768E-3</v>
      </c>
      <c r="K4558" s="2">
        <v>0</v>
      </c>
    </row>
    <row r="4559" spans="3:11">
      <c r="C4559" s="2" t="s">
        <v>2470</v>
      </c>
      <c r="D4559" s="12" t="str">
        <f t="shared" si="1871"/>
        <v>INDEM</v>
      </c>
      <c r="E4559" s="10" t="str">
        <f t="shared" si="1870"/>
        <v>INDEM</v>
      </c>
      <c r="F4559" s="10" t="s">
        <v>10</v>
      </c>
      <c r="G4559" s="10" t="s">
        <v>11</v>
      </c>
      <c r="H4559" s="10">
        <v>2015</v>
      </c>
      <c r="I4559" s="13">
        <f t="shared" si="1872"/>
        <v>1.9480798296078962E-3</v>
      </c>
      <c r="J4559" s="13">
        <f t="shared" si="1869"/>
        <v>1.9480798296078962E-3</v>
      </c>
      <c r="K4559" s="2">
        <v>0</v>
      </c>
    </row>
    <row r="4560" spans="3:11">
      <c r="C4560" s="2" t="s">
        <v>2471</v>
      </c>
      <c r="D4560" s="12" t="str">
        <f t="shared" si="1871"/>
        <v>INDTF</v>
      </c>
      <c r="E4560" s="10" t="str">
        <f t="shared" si="1870"/>
        <v>INDTF</v>
      </c>
      <c r="F4560" s="10" t="s">
        <v>10</v>
      </c>
      <c r="G4560" s="10" t="s">
        <v>11</v>
      </c>
      <c r="H4560" s="10">
        <v>2015</v>
      </c>
      <c r="I4560" s="13">
        <f t="shared" si="1872"/>
        <v>0</v>
      </c>
      <c r="J4560" s="13">
        <f t="shared" si="1869"/>
        <v>0</v>
      </c>
      <c r="K4560" s="2">
        <v>4</v>
      </c>
    </row>
    <row r="4561" spans="3:11">
      <c r="C4561" s="2" t="s">
        <v>4681</v>
      </c>
      <c r="D4561" s="12" t="str">
        <f t="shared" si="1871"/>
        <v>INDPH</v>
      </c>
      <c r="E4561" s="10" t="str">
        <f t="shared" si="1870"/>
        <v>INDPH</v>
      </c>
      <c r="F4561" s="10" t="s">
        <v>10</v>
      </c>
      <c r="G4561" s="10" t="s">
        <v>11</v>
      </c>
      <c r="H4561" s="10">
        <v>2015</v>
      </c>
      <c r="I4561" s="13">
        <f t="shared" si="1872"/>
        <v>5.0752145347448055E-4</v>
      </c>
      <c r="J4561" s="13">
        <f t="shared" si="1869"/>
        <v>5.0752145347448055E-4</v>
      </c>
      <c r="K4561" s="2">
        <v>4</v>
      </c>
    </row>
    <row r="4562" spans="3:11">
      <c r="C4562" s="2" t="s">
        <v>4681</v>
      </c>
      <c r="D4562" s="12" t="str">
        <f t="shared" si="1871"/>
        <v>INDPH</v>
      </c>
      <c r="E4562" s="10" t="str">
        <f t="shared" si="1870"/>
        <v>INDPH</v>
      </c>
      <c r="F4562" s="10" t="s">
        <v>10</v>
      </c>
      <c r="G4562" s="10" t="s">
        <v>11</v>
      </c>
      <c r="H4562" s="10">
        <v>2015</v>
      </c>
      <c r="I4562" s="13">
        <f t="shared" si="1872"/>
        <v>5.0752145347448055E-4</v>
      </c>
      <c r="J4562" s="13">
        <f t="shared" si="1869"/>
        <v>5.0752145347448055E-4</v>
      </c>
      <c r="K4562" s="2">
        <v>6</v>
      </c>
    </row>
    <row r="4563" spans="3:11">
      <c r="C4563" s="2" t="s">
        <v>4682</v>
      </c>
      <c r="D4563" s="12" t="str">
        <f t="shared" si="1871"/>
        <v>INDSH</v>
      </c>
      <c r="E4563" s="10" t="str">
        <f t="shared" si="1870"/>
        <v>INDSH</v>
      </c>
      <c r="F4563" s="10" t="s">
        <v>10</v>
      </c>
      <c r="G4563" s="10" t="s">
        <v>11</v>
      </c>
      <c r="H4563" s="10">
        <v>2015</v>
      </c>
      <c r="I4563" s="13">
        <f t="shared" si="1872"/>
        <v>9.4317472108828638E-4</v>
      </c>
      <c r="J4563" s="13">
        <f t="shared" si="1869"/>
        <v>9.4317472108828638E-4</v>
      </c>
      <c r="K4563" s="2">
        <v>3</v>
      </c>
    </row>
    <row r="4564" spans="3:11">
      <c r="C4564" s="2" t="s">
        <v>2472</v>
      </c>
      <c r="D4564" s="12" t="str">
        <f t="shared" si="1871"/>
        <v>INDLA</v>
      </c>
      <c r="E4564" s="10" t="str">
        <f t="shared" si="1870"/>
        <v>INDLA</v>
      </c>
      <c r="F4564" s="10" t="s">
        <v>10</v>
      </c>
      <c r="G4564" s="10" t="s">
        <v>11</v>
      </c>
      <c r="H4564" s="10">
        <v>2015</v>
      </c>
      <c r="I4564" s="13">
        <f t="shared" si="1872"/>
        <v>6.0263685284367768E-3</v>
      </c>
      <c r="J4564" s="13">
        <f t="shared" si="1869"/>
        <v>6.0263685284367768E-3</v>
      </c>
      <c r="K4564" s="2">
        <v>0</v>
      </c>
    </row>
    <row r="4565" spans="3:11">
      <c r="C4565" s="2" t="s">
        <v>2473</v>
      </c>
      <c r="D4565" s="12" t="str">
        <f t="shared" si="1871"/>
        <v>INDEM</v>
      </c>
      <c r="E4565" s="10" t="str">
        <f t="shared" si="1870"/>
        <v>INDEM</v>
      </c>
      <c r="F4565" s="10" t="s">
        <v>10</v>
      </c>
      <c r="G4565" s="10" t="s">
        <v>11</v>
      </c>
      <c r="H4565" s="10">
        <v>2015</v>
      </c>
      <c r="I4565" s="13">
        <f t="shared" si="1872"/>
        <v>1.9480798296078962E-3</v>
      </c>
      <c r="J4565" s="13">
        <f t="shared" si="1869"/>
        <v>1.9480798296078962E-3</v>
      </c>
      <c r="K4565" s="2">
        <v>0</v>
      </c>
    </row>
    <row r="4566" spans="3:11">
      <c r="C4566" s="2" t="s">
        <v>2474</v>
      </c>
      <c r="D4566" s="12" t="str">
        <f t="shared" si="1871"/>
        <v>INDTF</v>
      </c>
      <c r="E4566" s="10" t="str">
        <f t="shared" si="1870"/>
        <v>INDTF</v>
      </c>
      <c r="F4566" s="10" t="s">
        <v>10</v>
      </c>
      <c r="G4566" s="10" t="s">
        <v>11</v>
      </c>
      <c r="H4566" s="10">
        <v>2015</v>
      </c>
      <c r="I4566" s="13">
        <f t="shared" si="1872"/>
        <v>0</v>
      </c>
      <c r="J4566" s="39">
        <f t="shared" si="1869"/>
        <v>0</v>
      </c>
      <c r="K4566" s="2">
        <v>4</v>
      </c>
    </row>
    <row r="4567" spans="3:11">
      <c r="C4567" s="2" t="s">
        <v>4683</v>
      </c>
      <c r="D4567" s="12" t="str">
        <f t="shared" si="1871"/>
        <v>INDPH</v>
      </c>
      <c r="E4567" s="10" t="str">
        <f t="shared" si="1870"/>
        <v>INDPH</v>
      </c>
      <c r="F4567" s="10" t="s">
        <v>10</v>
      </c>
      <c r="G4567" s="10" t="s">
        <v>11</v>
      </c>
      <c r="H4567" s="10">
        <v>2015</v>
      </c>
      <c r="I4567" s="13">
        <f t="shared" si="1872"/>
        <v>5.0752145347448055E-4</v>
      </c>
      <c r="J4567" s="13">
        <f>I4567</f>
        <v>5.0752145347448055E-4</v>
      </c>
      <c r="K4567" s="2">
        <v>4</v>
      </c>
    </row>
    <row r="4568" spans="3:11">
      <c r="C4568" s="2" t="s">
        <v>4683</v>
      </c>
      <c r="D4568" s="12" t="str">
        <f t="shared" si="1871"/>
        <v>INDPH</v>
      </c>
      <c r="E4568" s="10" t="str">
        <f t="shared" si="1870"/>
        <v>INDPH</v>
      </c>
      <c r="F4568" s="10" t="s">
        <v>10</v>
      </c>
      <c r="G4568" s="10" t="s">
        <v>11</v>
      </c>
      <c r="H4568" s="10">
        <v>2015</v>
      </c>
      <c r="I4568" s="13">
        <f t="shared" si="1872"/>
        <v>5.0752145347448055E-4</v>
      </c>
      <c r="J4568" s="13">
        <f t="shared" ref="J4568:J4626" si="1873">I4568</f>
        <v>5.0752145347448055E-4</v>
      </c>
      <c r="K4568" s="2">
        <v>6</v>
      </c>
    </row>
    <row r="4569" spans="3:11">
      <c r="C4569" s="2" t="s">
        <v>4684</v>
      </c>
      <c r="D4569" s="12" t="str">
        <f t="shared" si="1871"/>
        <v>INDSH</v>
      </c>
      <c r="E4569" s="10" t="str">
        <f t="shared" si="1870"/>
        <v>INDSH</v>
      </c>
      <c r="F4569" s="10" t="s">
        <v>10</v>
      </c>
      <c r="G4569" s="10" t="s">
        <v>11</v>
      </c>
      <c r="H4569" s="10">
        <v>2015</v>
      </c>
      <c r="I4569" s="13">
        <f t="shared" si="1872"/>
        <v>9.4317472108829267E-4</v>
      </c>
      <c r="J4569" s="13">
        <f t="shared" si="1873"/>
        <v>9.4317472108829267E-4</v>
      </c>
      <c r="K4569" s="2">
        <v>3</v>
      </c>
    </row>
    <row r="4570" spans="3:11">
      <c r="C4570" s="2" t="s">
        <v>2475</v>
      </c>
      <c r="D4570" s="12" t="str">
        <f t="shared" si="1871"/>
        <v>INDLA</v>
      </c>
      <c r="E4570" s="10" t="str">
        <f t="shared" si="1870"/>
        <v>INDLA</v>
      </c>
      <c r="F4570" s="10" t="s">
        <v>10</v>
      </c>
      <c r="G4570" s="10" t="s">
        <v>11</v>
      </c>
      <c r="H4570" s="10">
        <v>2015</v>
      </c>
      <c r="I4570" s="13">
        <f t="shared" si="1872"/>
        <v>6.0263685284367265E-3</v>
      </c>
      <c r="J4570" s="13">
        <f t="shared" si="1873"/>
        <v>6.0263685284367265E-3</v>
      </c>
      <c r="K4570" s="2">
        <v>0</v>
      </c>
    </row>
    <row r="4571" spans="3:11">
      <c r="C4571" s="2" t="s">
        <v>2476</v>
      </c>
      <c r="D4571" s="12" t="str">
        <f t="shared" si="1871"/>
        <v>INDEM</v>
      </c>
      <c r="E4571" s="10" t="str">
        <f t="shared" si="1870"/>
        <v>INDEM</v>
      </c>
      <c r="F4571" s="10" t="s">
        <v>10</v>
      </c>
      <c r="G4571" s="10" t="s">
        <v>11</v>
      </c>
      <c r="H4571" s="10">
        <v>2015</v>
      </c>
      <c r="I4571" s="13">
        <f t="shared" si="1872"/>
        <v>1.9480798296078962E-3</v>
      </c>
      <c r="J4571" s="13">
        <f t="shared" si="1873"/>
        <v>1.9480798296078962E-3</v>
      </c>
      <c r="K4571" s="2">
        <v>0</v>
      </c>
    </row>
    <row r="4572" spans="3:11">
      <c r="C4572" s="2" t="s">
        <v>2477</v>
      </c>
      <c r="D4572" s="12" t="str">
        <f t="shared" si="1871"/>
        <v>INDTF</v>
      </c>
      <c r="E4572" s="10" t="str">
        <f t="shared" si="1870"/>
        <v>INDTF</v>
      </c>
      <c r="F4572" s="10" t="s">
        <v>10</v>
      </c>
      <c r="G4572" s="10" t="s">
        <v>11</v>
      </c>
      <c r="H4572" s="10">
        <v>2015</v>
      </c>
      <c r="I4572" s="13">
        <f t="shared" si="1872"/>
        <v>0</v>
      </c>
      <c r="J4572" s="13">
        <f t="shared" si="1873"/>
        <v>0</v>
      </c>
      <c r="K4572" s="2">
        <v>4</v>
      </c>
    </row>
    <row r="4573" spans="3:11">
      <c r="C4573" s="2" t="s">
        <v>4685</v>
      </c>
      <c r="D4573" s="12" t="str">
        <f t="shared" si="1871"/>
        <v>INDPH</v>
      </c>
      <c r="E4573" s="10" t="str">
        <f t="shared" si="1870"/>
        <v>INDPH</v>
      </c>
      <c r="F4573" s="10" t="s">
        <v>10</v>
      </c>
      <c r="G4573" s="10" t="s">
        <v>11</v>
      </c>
      <c r="H4573" s="10">
        <v>2015</v>
      </c>
      <c r="I4573" s="13">
        <f t="shared" si="1872"/>
        <v>5.0752145347448684E-4</v>
      </c>
      <c r="J4573" s="13">
        <f t="shared" si="1873"/>
        <v>5.0752145347448684E-4</v>
      </c>
      <c r="K4573" s="2">
        <v>4</v>
      </c>
    </row>
    <row r="4574" spans="3:11">
      <c r="C4574" s="2" t="s">
        <v>4685</v>
      </c>
      <c r="D4574" s="12" t="str">
        <f t="shared" si="1871"/>
        <v>INDPH</v>
      </c>
      <c r="E4574" s="10" t="str">
        <f t="shared" si="1870"/>
        <v>INDPH</v>
      </c>
      <c r="F4574" s="10" t="s">
        <v>10</v>
      </c>
      <c r="G4574" s="10" t="s">
        <v>11</v>
      </c>
      <c r="H4574" s="10">
        <v>2015</v>
      </c>
      <c r="I4574" s="13">
        <f t="shared" si="1872"/>
        <v>5.0752145347448684E-4</v>
      </c>
      <c r="J4574" s="13">
        <f t="shared" si="1873"/>
        <v>5.0752145347448684E-4</v>
      </c>
      <c r="K4574" s="2">
        <v>6</v>
      </c>
    </row>
    <row r="4575" spans="3:11">
      <c r="C4575" s="2" t="s">
        <v>4686</v>
      </c>
      <c r="D4575" s="12" t="str">
        <f t="shared" si="1871"/>
        <v>INDSH</v>
      </c>
      <c r="E4575" s="10" t="str">
        <f t="shared" si="1870"/>
        <v>INDSH</v>
      </c>
      <c r="F4575" s="10" t="s">
        <v>10</v>
      </c>
      <c r="G4575" s="10" t="s">
        <v>11</v>
      </c>
      <c r="H4575" s="10">
        <v>2015</v>
      </c>
      <c r="I4575" s="13">
        <f t="shared" si="1872"/>
        <v>9.4317472108830513E-4</v>
      </c>
      <c r="J4575" s="13">
        <f t="shared" si="1873"/>
        <v>9.4317472108830513E-4</v>
      </c>
      <c r="K4575" s="2">
        <v>3</v>
      </c>
    </row>
    <row r="4576" spans="3:11">
      <c r="C4576" s="2" t="s">
        <v>2478</v>
      </c>
      <c r="D4576" s="12" t="str">
        <f t="shared" si="1871"/>
        <v>INDLA</v>
      </c>
      <c r="E4576" s="10" t="str">
        <f t="shared" si="1870"/>
        <v>INDLA</v>
      </c>
      <c r="F4576" s="10" t="s">
        <v>10</v>
      </c>
      <c r="G4576" s="10" t="s">
        <v>11</v>
      </c>
      <c r="H4576" s="10">
        <v>2015</v>
      </c>
      <c r="I4576" s="13">
        <f t="shared" si="1872"/>
        <v>6.0263685284367768E-3</v>
      </c>
      <c r="J4576" s="13">
        <f t="shared" si="1873"/>
        <v>6.0263685284367768E-3</v>
      </c>
      <c r="K4576" s="2">
        <v>0</v>
      </c>
    </row>
    <row r="4577" spans="3:11">
      <c r="C4577" s="2" t="s">
        <v>2479</v>
      </c>
      <c r="D4577" s="12" t="str">
        <f t="shared" si="1871"/>
        <v>INDEM</v>
      </c>
      <c r="E4577" s="10" t="str">
        <f t="shared" si="1870"/>
        <v>INDEM</v>
      </c>
      <c r="F4577" s="10" t="s">
        <v>10</v>
      </c>
      <c r="G4577" s="10" t="s">
        <v>11</v>
      </c>
      <c r="H4577" s="10">
        <v>2015</v>
      </c>
      <c r="I4577" s="13">
        <f t="shared" si="1872"/>
        <v>1.9480798296078962E-3</v>
      </c>
      <c r="J4577" s="13">
        <f t="shared" si="1873"/>
        <v>1.9480798296078962E-3</v>
      </c>
      <c r="K4577" s="2">
        <v>0</v>
      </c>
    </row>
    <row r="4578" spans="3:11">
      <c r="C4578" s="2" t="s">
        <v>2480</v>
      </c>
      <c r="D4578" s="12" t="str">
        <f t="shared" si="1871"/>
        <v>INDTF</v>
      </c>
      <c r="E4578" s="10" t="str">
        <f t="shared" si="1870"/>
        <v>INDTF</v>
      </c>
      <c r="F4578" s="10" t="s">
        <v>10</v>
      </c>
      <c r="G4578" s="10" t="s">
        <v>11</v>
      </c>
      <c r="H4578" s="10">
        <v>2015</v>
      </c>
      <c r="I4578" s="13">
        <f t="shared" si="1872"/>
        <v>0</v>
      </c>
      <c r="J4578" s="13">
        <f t="shared" si="1873"/>
        <v>0</v>
      </c>
      <c r="K4578" s="2">
        <v>3</v>
      </c>
    </row>
    <row r="4579" spans="3:11">
      <c r="C4579" s="2" t="s">
        <v>4687</v>
      </c>
      <c r="D4579" s="12" t="str">
        <f t="shared" si="1871"/>
        <v>INDPH</v>
      </c>
      <c r="E4579" s="10" t="str">
        <f t="shared" si="1870"/>
        <v>INDPH</v>
      </c>
      <c r="F4579" s="10" t="s">
        <v>10</v>
      </c>
      <c r="G4579" s="10" t="s">
        <v>11</v>
      </c>
      <c r="H4579" s="10">
        <v>2015</v>
      </c>
      <c r="I4579" s="13">
        <f t="shared" si="1872"/>
        <v>5.0752145347448055E-4</v>
      </c>
      <c r="J4579" s="13">
        <f t="shared" si="1873"/>
        <v>5.0752145347448055E-4</v>
      </c>
      <c r="K4579" s="2">
        <v>4</v>
      </c>
    </row>
    <row r="4580" spans="3:11">
      <c r="C4580" s="2" t="s">
        <v>4687</v>
      </c>
      <c r="D4580" s="12" t="str">
        <f t="shared" si="1871"/>
        <v>INDPH</v>
      </c>
      <c r="E4580" s="10" t="str">
        <f t="shared" si="1870"/>
        <v>INDPH</v>
      </c>
      <c r="F4580" s="10" t="s">
        <v>10</v>
      </c>
      <c r="G4580" s="10" t="s">
        <v>11</v>
      </c>
      <c r="H4580" s="10">
        <v>2015</v>
      </c>
      <c r="I4580" s="13">
        <f t="shared" si="1872"/>
        <v>5.0752145347448055E-4</v>
      </c>
      <c r="J4580" s="13">
        <f t="shared" si="1873"/>
        <v>5.0752145347448055E-4</v>
      </c>
      <c r="K4580" s="2">
        <v>6</v>
      </c>
    </row>
    <row r="4581" spans="3:11">
      <c r="C4581" s="2" t="s">
        <v>4688</v>
      </c>
      <c r="D4581" s="12" t="str">
        <f t="shared" si="1871"/>
        <v>INDSH</v>
      </c>
      <c r="E4581" s="10" t="str">
        <f t="shared" si="1870"/>
        <v>INDSH</v>
      </c>
      <c r="F4581" s="10" t="s">
        <v>10</v>
      </c>
      <c r="G4581" s="10" t="s">
        <v>11</v>
      </c>
      <c r="H4581" s="10">
        <v>2015</v>
      </c>
      <c r="I4581" s="13">
        <f t="shared" si="1872"/>
        <v>9.4317472108829267E-4</v>
      </c>
      <c r="J4581" s="13">
        <f t="shared" si="1873"/>
        <v>9.4317472108829267E-4</v>
      </c>
      <c r="K4581" s="2">
        <v>2</v>
      </c>
    </row>
    <row r="4582" spans="3:11">
      <c r="C4582" s="2" t="s">
        <v>2481</v>
      </c>
      <c r="D4582" s="12" t="str">
        <f t="shared" si="1871"/>
        <v>INDLA</v>
      </c>
      <c r="E4582" s="10" t="str">
        <f t="shared" si="1870"/>
        <v>INDLA</v>
      </c>
      <c r="F4582" s="10" t="s">
        <v>10</v>
      </c>
      <c r="G4582" s="10" t="s">
        <v>11</v>
      </c>
      <c r="H4582" s="10">
        <v>2015</v>
      </c>
      <c r="I4582" s="13">
        <f t="shared" si="1872"/>
        <v>6.0263685284367265E-3</v>
      </c>
      <c r="J4582" s="13">
        <f t="shared" si="1873"/>
        <v>6.0263685284367265E-3</v>
      </c>
      <c r="K4582" s="2">
        <v>0</v>
      </c>
    </row>
    <row r="4583" spans="3:11">
      <c r="C4583" s="2" t="s">
        <v>2482</v>
      </c>
      <c r="D4583" s="12" t="str">
        <f t="shared" si="1871"/>
        <v>INDEM</v>
      </c>
      <c r="E4583" s="10" t="str">
        <f t="shared" si="1870"/>
        <v>INDEM</v>
      </c>
      <c r="F4583" s="10" t="s">
        <v>10</v>
      </c>
      <c r="G4583" s="10" t="s">
        <v>11</v>
      </c>
      <c r="H4583" s="10">
        <v>2015</v>
      </c>
      <c r="I4583" s="13">
        <f t="shared" si="1872"/>
        <v>1.9480798296078962E-3</v>
      </c>
      <c r="J4583" s="13">
        <f t="shared" si="1873"/>
        <v>1.9480798296078962E-3</v>
      </c>
      <c r="K4583" s="2">
        <v>0</v>
      </c>
    </row>
    <row r="4584" spans="3:11">
      <c r="C4584" s="2" t="s">
        <v>2483</v>
      </c>
      <c r="D4584" s="12" t="str">
        <f t="shared" si="1871"/>
        <v>INDTF</v>
      </c>
      <c r="E4584" s="10" t="str">
        <f t="shared" si="1870"/>
        <v>INDTF</v>
      </c>
      <c r="F4584" s="10" t="s">
        <v>10</v>
      </c>
      <c r="G4584" s="10" t="s">
        <v>11</v>
      </c>
      <c r="H4584" s="10">
        <v>2015</v>
      </c>
      <c r="I4584" s="13">
        <f t="shared" si="1872"/>
        <v>0</v>
      </c>
      <c r="J4584" s="13">
        <f t="shared" si="1873"/>
        <v>0</v>
      </c>
      <c r="K4584" s="2">
        <v>3</v>
      </c>
    </row>
    <row r="4585" spans="3:11">
      <c r="C4585" s="2" t="s">
        <v>4689</v>
      </c>
      <c r="D4585" s="12" t="str">
        <f t="shared" si="1871"/>
        <v>INDPH</v>
      </c>
      <c r="E4585" s="10" t="str">
        <f t="shared" si="1870"/>
        <v>INDPH</v>
      </c>
      <c r="F4585" s="10" t="s">
        <v>10</v>
      </c>
      <c r="G4585" s="10" t="s">
        <v>11</v>
      </c>
      <c r="H4585" s="10">
        <v>2015</v>
      </c>
      <c r="I4585" s="13">
        <f t="shared" si="1872"/>
        <v>5.0752145347448055E-4</v>
      </c>
      <c r="J4585" s="13">
        <f t="shared" si="1873"/>
        <v>5.0752145347448055E-4</v>
      </c>
      <c r="K4585" s="2">
        <v>3</v>
      </c>
    </row>
    <row r="4586" spans="3:11">
      <c r="C4586" s="2" t="s">
        <v>4689</v>
      </c>
      <c r="D4586" s="12" t="str">
        <f t="shared" si="1871"/>
        <v>INDPH</v>
      </c>
      <c r="E4586" s="10" t="str">
        <f t="shared" si="1870"/>
        <v>INDPH</v>
      </c>
      <c r="F4586" s="10" t="s">
        <v>10</v>
      </c>
      <c r="G4586" s="10" t="s">
        <v>11</v>
      </c>
      <c r="H4586" s="10">
        <v>2015</v>
      </c>
      <c r="I4586" s="13">
        <f t="shared" si="1872"/>
        <v>5.0752145347448055E-4</v>
      </c>
      <c r="J4586" s="13">
        <f t="shared" si="1873"/>
        <v>5.0752145347448055E-4</v>
      </c>
      <c r="K4586" s="2">
        <v>6</v>
      </c>
    </row>
    <row r="4587" spans="3:11">
      <c r="C4587" s="2" t="s">
        <v>4690</v>
      </c>
      <c r="D4587" s="12" t="str">
        <f t="shared" si="1871"/>
        <v>INDSH</v>
      </c>
      <c r="E4587" s="10" t="str">
        <f t="shared" si="1870"/>
        <v>INDSH</v>
      </c>
      <c r="F4587" s="10" t="s">
        <v>10</v>
      </c>
      <c r="G4587" s="10" t="s">
        <v>11</v>
      </c>
      <c r="H4587" s="10">
        <v>2015</v>
      </c>
      <c r="I4587" s="13">
        <f t="shared" si="1872"/>
        <v>9.4317472108829267E-4</v>
      </c>
      <c r="J4587" s="13">
        <f t="shared" si="1873"/>
        <v>9.4317472108829267E-4</v>
      </c>
      <c r="K4587" s="2">
        <v>2</v>
      </c>
    </row>
    <row r="4588" spans="3:11">
      <c r="C4588" s="2" t="s">
        <v>2484</v>
      </c>
      <c r="D4588" s="12" t="str">
        <f t="shared" si="1871"/>
        <v>INDLA</v>
      </c>
      <c r="E4588" s="10" t="str">
        <f t="shared" si="1870"/>
        <v>INDLA</v>
      </c>
      <c r="F4588" s="10" t="s">
        <v>10</v>
      </c>
      <c r="G4588" s="10" t="s">
        <v>11</v>
      </c>
      <c r="H4588" s="10">
        <v>2015</v>
      </c>
      <c r="I4588" s="13">
        <f t="shared" si="1872"/>
        <v>6.0263685284367768E-3</v>
      </c>
      <c r="J4588" s="13">
        <f t="shared" si="1873"/>
        <v>6.0263685284367768E-3</v>
      </c>
      <c r="K4588" s="2">
        <v>0</v>
      </c>
    </row>
    <row r="4589" spans="3:11">
      <c r="C4589" s="2" t="s">
        <v>2485</v>
      </c>
      <c r="D4589" s="12" t="str">
        <f t="shared" si="1871"/>
        <v>INDEM</v>
      </c>
      <c r="E4589" s="10" t="str">
        <f t="shared" si="1870"/>
        <v>INDEM</v>
      </c>
      <c r="F4589" s="10" t="s">
        <v>10</v>
      </c>
      <c r="G4589" s="10" t="s">
        <v>11</v>
      </c>
      <c r="H4589" s="10">
        <v>2015</v>
      </c>
      <c r="I4589" s="13">
        <f t="shared" si="1872"/>
        <v>1.9480798296078962E-3</v>
      </c>
      <c r="J4589" s="13">
        <f t="shared" si="1873"/>
        <v>1.9480798296078962E-3</v>
      </c>
      <c r="K4589" s="2">
        <v>0</v>
      </c>
    </row>
    <row r="4590" spans="3:11">
      <c r="C4590" s="2" t="s">
        <v>2486</v>
      </c>
      <c r="D4590" s="12" t="str">
        <f t="shared" si="1871"/>
        <v>INDTF</v>
      </c>
      <c r="E4590" s="10" t="str">
        <f t="shared" si="1870"/>
        <v>INDTF</v>
      </c>
      <c r="F4590" s="10" t="s">
        <v>10</v>
      </c>
      <c r="G4590" s="10" t="s">
        <v>11</v>
      </c>
      <c r="H4590" s="10">
        <v>2015</v>
      </c>
      <c r="I4590" s="13">
        <f t="shared" si="1872"/>
        <v>0</v>
      </c>
      <c r="J4590" s="13">
        <f t="shared" si="1873"/>
        <v>0</v>
      </c>
      <c r="K4590" s="2">
        <v>3</v>
      </c>
    </row>
    <row r="4591" spans="3:11">
      <c r="C4591" s="2" t="s">
        <v>4691</v>
      </c>
      <c r="D4591" s="12" t="str">
        <f t="shared" si="1871"/>
        <v>INDPH</v>
      </c>
      <c r="E4591" s="10" t="str">
        <f t="shared" si="1870"/>
        <v>INDPH</v>
      </c>
      <c r="F4591" s="10" t="s">
        <v>10</v>
      </c>
      <c r="G4591" s="10" t="s">
        <v>11</v>
      </c>
      <c r="H4591" s="10">
        <v>2015</v>
      </c>
      <c r="I4591" s="13">
        <f t="shared" si="1872"/>
        <v>5.0752145347448055E-4</v>
      </c>
      <c r="J4591" s="13">
        <f t="shared" si="1873"/>
        <v>5.0752145347448055E-4</v>
      </c>
      <c r="K4591" s="2">
        <v>3</v>
      </c>
    </row>
    <row r="4592" spans="3:11">
      <c r="C4592" s="2" t="s">
        <v>4691</v>
      </c>
      <c r="D4592" s="12" t="str">
        <f t="shared" si="1871"/>
        <v>INDPH</v>
      </c>
      <c r="E4592" s="10" t="str">
        <f t="shared" ref="E4592:E4655" si="1874">D4592</f>
        <v>INDPH</v>
      </c>
      <c r="F4592" s="10" t="s">
        <v>10</v>
      </c>
      <c r="G4592" s="10" t="s">
        <v>11</v>
      </c>
      <c r="H4592" s="10">
        <v>2015</v>
      </c>
      <c r="I4592" s="13">
        <f t="shared" si="1872"/>
        <v>5.0752145347448055E-4</v>
      </c>
      <c r="J4592" s="13">
        <f t="shared" si="1873"/>
        <v>5.0752145347448055E-4</v>
      </c>
      <c r="K4592" s="2">
        <v>6</v>
      </c>
    </row>
    <row r="4593" spans="3:11">
      <c r="C4593" s="2" t="s">
        <v>4692</v>
      </c>
      <c r="D4593" s="12" t="str">
        <f t="shared" si="1871"/>
        <v>INDSH</v>
      </c>
      <c r="E4593" s="10" t="str">
        <f t="shared" si="1874"/>
        <v>INDSH</v>
      </c>
      <c r="F4593" s="10" t="s">
        <v>10</v>
      </c>
      <c r="G4593" s="10" t="s">
        <v>11</v>
      </c>
      <c r="H4593" s="10">
        <v>2015</v>
      </c>
      <c r="I4593" s="13">
        <f t="shared" si="1872"/>
        <v>9.4317472108829267E-4</v>
      </c>
      <c r="J4593" s="13">
        <f t="shared" si="1873"/>
        <v>9.4317472108829267E-4</v>
      </c>
      <c r="K4593" s="2">
        <v>1</v>
      </c>
    </row>
    <row r="4594" spans="3:11">
      <c r="C4594" s="2" t="s">
        <v>2487</v>
      </c>
      <c r="D4594" s="12" t="str">
        <f t="shared" si="1871"/>
        <v>INDLA</v>
      </c>
      <c r="E4594" s="10" t="str">
        <f t="shared" si="1874"/>
        <v>INDLA</v>
      </c>
      <c r="F4594" s="10" t="s">
        <v>10</v>
      </c>
      <c r="G4594" s="10" t="s">
        <v>11</v>
      </c>
      <c r="H4594" s="10">
        <v>2015</v>
      </c>
      <c r="I4594" s="13">
        <f t="shared" si="1872"/>
        <v>6.0263685284367265E-3</v>
      </c>
      <c r="J4594" s="13">
        <f t="shared" si="1873"/>
        <v>6.0263685284367265E-3</v>
      </c>
      <c r="K4594" s="2">
        <v>0</v>
      </c>
    </row>
    <row r="4595" spans="3:11">
      <c r="C4595" s="2" t="s">
        <v>2488</v>
      </c>
      <c r="D4595" s="12" t="str">
        <f t="shared" si="1871"/>
        <v>INDEM</v>
      </c>
      <c r="E4595" s="10" t="str">
        <f t="shared" si="1874"/>
        <v>INDEM</v>
      </c>
      <c r="F4595" s="10" t="s">
        <v>10</v>
      </c>
      <c r="G4595" s="10" t="s">
        <v>11</v>
      </c>
      <c r="H4595" s="10">
        <v>2015</v>
      </c>
      <c r="I4595" s="13">
        <f t="shared" si="1872"/>
        <v>1.9480798296078461E-3</v>
      </c>
      <c r="J4595" s="13">
        <f t="shared" si="1873"/>
        <v>1.9480798296078461E-3</v>
      </c>
      <c r="K4595" s="2">
        <v>0</v>
      </c>
    </row>
    <row r="4596" spans="3:11">
      <c r="C4596" s="2" t="s">
        <v>2489</v>
      </c>
      <c r="D4596" s="12" t="str">
        <f t="shared" si="1871"/>
        <v>INDTF</v>
      </c>
      <c r="E4596" s="10" t="str">
        <f t="shared" si="1874"/>
        <v>INDTF</v>
      </c>
      <c r="F4596" s="10" t="s">
        <v>10</v>
      </c>
      <c r="G4596" s="10" t="s">
        <v>11</v>
      </c>
      <c r="H4596" s="10">
        <v>2015</v>
      </c>
      <c r="I4596" s="13">
        <f t="shared" si="1872"/>
        <v>0</v>
      </c>
      <c r="J4596" s="13">
        <f t="shared" si="1873"/>
        <v>0</v>
      </c>
      <c r="K4596" s="2">
        <v>3</v>
      </c>
    </row>
    <row r="4597" spans="3:11">
      <c r="C4597" s="2" t="s">
        <v>4693</v>
      </c>
      <c r="D4597" s="12" t="str">
        <f t="shared" si="1871"/>
        <v>INDPH</v>
      </c>
      <c r="E4597" s="10" t="str">
        <f t="shared" si="1874"/>
        <v>INDPH</v>
      </c>
      <c r="F4597" s="10" t="s">
        <v>10</v>
      </c>
      <c r="G4597" s="10" t="s">
        <v>11</v>
      </c>
      <c r="H4597" s="10">
        <v>2015</v>
      </c>
      <c r="I4597" s="13">
        <f t="shared" si="1872"/>
        <v>5.0752145347448055E-4</v>
      </c>
      <c r="J4597" s="13">
        <f t="shared" si="1873"/>
        <v>5.0752145347448055E-4</v>
      </c>
      <c r="K4597" s="2">
        <v>3</v>
      </c>
    </row>
    <row r="4598" spans="3:11">
      <c r="C4598" s="2" t="s">
        <v>4693</v>
      </c>
      <c r="D4598" s="12" t="str">
        <f t="shared" si="1871"/>
        <v>INDPH</v>
      </c>
      <c r="E4598" s="10" t="str">
        <f t="shared" si="1874"/>
        <v>INDPH</v>
      </c>
      <c r="F4598" s="10" t="s">
        <v>10</v>
      </c>
      <c r="G4598" s="10" t="s">
        <v>11</v>
      </c>
      <c r="H4598" s="10">
        <v>2015</v>
      </c>
      <c r="I4598" s="13">
        <f t="shared" si="1872"/>
        <v>5.0752145347448055E-4</v>
      </c>
      <c r="J4598" s="13">
        <f t="shared" si="1873"/>
        <v>5.0752145347448055E-4</v>
      </c>
      <c r="K4598" s="2">
        <v>6</v>
      </c>
    </row>
    <row r="4599" spans="3:11">
      <c r="C4599" s="2" t="s">
        <v>4694</v>
      </c>
      <c r="D4599" s="12" t="str">
        <f t="shared" si="1871"/>
        <v>INDSH</v>
      </c>
      <c r="E4599" s="10" t="str">
        <f t="shared" si="1874"/>
        <v>INDSH</v>
      </c>
      <c r="F4599" s="10" t="s">
        <v>10</v>
      </c>
      <c r="G4599" s="10" t="s">
        <v>11</v>
      </c>
      <c r="H4599" s="10">
        <v>2015</v>
      </c>
      <c r="I4599" s="13">
        <f t="shared" si="1872"/>
        <v>9.4317472108829267E-4</v>
      </c>
      <c r="J4599" s="13">
        <f t="shared" si="1873"/>
        <v>9.4317472108829267E-4</v>
      </c>
      <c r="K4599" s="2">
        <v>1</v>
      </c>
    </row>
    <row r="4600" spans="3:11">
      <c r="C4600" s="2" t="s">
        <v>2490</v>
      </c>
      <c r="D4600" s="12" t="str">
        <f t="shared" si="1871"/>
        <v>INDLA</v>
      </c>
      <c r="E4600" s="10" t="str">
        <f t="shared" si="1874"/>
        <v>INDLA</v>
      </c>
      <c r="F4600" s="10" t="s">
        <v>10</v>
      </c>
      <c r="G4600" s="10" t="s">
        <v>11</v>
      </c>
      <c r="H4600" s="10">
        <v>2015</v>
      </c>
      <c r="I4600" s="13">
        <f t="shared" si="1872"/>
        <v>6.0263685284367265E-3</v>
      </c>
      <c r="J4600" s="13">
        <f t="shared" si="1873"/>
        <v>6.0263685284367265E-3</v>
      </c>
      <c r="K4600" s="2">
        <v>0</v>
      </c>
    </row>
    <row r="4601" spans="3:11">
      <c r="C4601" s="2" t="s">
        <v>2491</v>
      </c>
      <c r="D4601" s="12" t="str">
        <f t="shared" si="1871"/>
        <v>INDEM</v>
      </c>
      <c r="E4601" s="10" t="str">
        <f t="shared" si="1874"/>
        <v>INDEM</v>
      </c>
      <c r="F4601" s="10" t="s">
        <v>10</v>
      </c>
      <c r="G4601" s="10" t="s">
        <v>11</v>
      </c>
      <c r="H4601" s="10">
        <v>2015</v>
      </c>
      <c r="I4601" s="13">
        <f t="shared" si="1872"/>
        <v>1.9480798296078461E-3</v>
      </c>
      <c r="J4601" s="13">
        <f t="shared" si="1873"/>
        <v>1.9480798296078461E-3</v>
      </c>
      <c r="K4601" s="2">
        <v>0</v>
      </c>
    </row>
    <row r="4602" spans="3:11">
      <c r="C4602" s="2" t="s">
        <v>2492</v>
      </c>
      <c r="D4602" s="12" t="str">
        <f t="shared" si="1871"/>
        <v>INDTF</v>
      </c>
      <c r="E4602" s="10" t="str">
        <f t="shared" si="1874"/>
        <v>INDTF</v>
      </c>
      <c r="F4602" s="10" t="s">
        <v>10</v>
      </c>
      <c r="G4602" s="10" t="s">
        <v>11</v>
      </c>
      <c r="H4602" s="10">
        <v>2015</v>
      </c>
      <c r="I4602" s="13">
        <f t="shared" si="1872"/>
        <v>0</v>
      </c>
      <c r="J4602" s="13">
        <f t="shared" si="1873"/>
        <v>0</v>
      </c>
      <c r="K4602" s="2">
        <v>3</v>
      </c>
    </row>
    <row r="4603" spans="3:11">
      <c r="C4603" s="2" t="s">
        <v>4695</v>
      </c>
      <c r="D4603" s="12" t="str">
        <f t="shared" si="1871"/>
        <v>INDPH</v>
      </c>
      <c r="E4603" s="10" t="str">
        <f t="shared" si="1874"/>
        <v>INDPH</v>
      </c>
      <c r="F4603" s="10" t="s">
        <v>10</v>
      </c>
      <c r="G4603" s="10" t="s">
        <v>11</v>
      </c>
      <c r="H4603" s="10">
        <v>2015</v>
      </c>
      <c r="I4603" s="13">
        <f t="shared" si="1872"/>
        <v>5.0752145347448684E-4</v>
      </c>
      <c r="J4603" s="13">
        <f t="shared" si="1873"/>
        <v>5.0752145347448684E-4</v>
      </c>
      <c r="K4603" s="2">
        <v>3</v>
      </c>
    </row>
    <row r="4604" spans="3:11">
      <c r="C4604" s="2" t="s">
        <v>4695</v>
      </c>
      <c r="D4604" s="12" t="str">
        <f t="shared" si="1871"/>
        <v>INDPH</v>
      </c>
      <c r="E4604" s="10" t="str">
        <f t="shared" si="1874"/>
        <v>INDPH</v>
      </c>
      <c r="F4604" s="10" t="s">
        <v>10</v>
      </c>
      <c r="G4604" s="10" t="s">
        <v>11</v>
      </c>
      <c r="H4604" s="10">
        <v>2015</v>
      </c>
      <c r="I4604" s="13">
        <f t="shared" si="1872"/>
        <v>5.0752145347448684E-4</v>
      </c>
      <c r="J4604" s="13">
        <f t="shared" si="1873"/>
        <v>5.0752145347448684E-4</v>
      </c>
      <c r="K4604" s="2">
        <v>6</v>
      </c>
    </row>
    <row r="4605" spans="3:11">
      <c r="C4605" s="2" t="s">
        <v>4696</v>
      </c>
      <c r="D4605" s="12" t="str">
        <f t="shared" si="1871"/>
        <v>INDSH</v>
      </c>
      <c r="E4605" s="10" t="str">
        <f t="shared" si="1874"/>
        <v>INDSH</v>
      </c>
      <c r="F4605" s="10" t="s">
        <v>10</v>
      </c>
      <c r="G4605" s="10" t="s">
        <v>11</v>
      </c>
      <c r="H4605" s="10">
        <v>2015</v>
      </c>
      <c r="I4605" s="13">
        <f t="shared" si="1872"/>
        <v>9.4317472108830513E-4</v>
      </c>
      <c r="J4605" s="13">
        <f t="shared" si="1873"/>
        <v>9.4317472108830513E-4</v>
      </c>
      <c r="K4605" s="2">
        <v>1</v>
      </c>
    </row>
    <row r="4606" spans="3:11">
      <c r="C4606" s="2" t="s">
        <v>2493</v>
      </c>
      <c r="D4606" s="12" t="str">
        <f t="shared" si="1871"/>
        <v>INDLA</v>
      </c>
      <c r="E4606" s="10" t="str">
        <f t="shared" si="1874"/>
        <v>INDLA</v>
      </c>
      <c r="F4606" s="10" t="s">
        <v>10</v>
      </c>
      <c r="G4606" s="10" t="s">
        <v>11</v>
      </c>
      <c r="H4606" s="10">
        <v>2015</v>
      </c>
      <c r="I4606" s="13">
        <f t="shared" si="1872"/>
        <v>6.0263685284367768E-3</v>
      </c>
      <c r="J4606" s="13">
        <f t="shared" si="1873"/>
        <v>6.0263685284367768E-3</v>
      </c>
      <c r="K4606" s="2">
        <v>0</v>
      </c>
    </row>
    <row r="4607" spans="3:11">
      <c r="C4607" s="2" t="s">
        <v>2494</v>
      </c>
      <c r="D4607" s="12" t="str">
        <f t="shared" si="1871"/>
        <v>INDEM</v>
      </c>
      <c r="E4607" s="10" t="str">
        <f t="shared" si="1874"/>
        <v>INDEM</v>
      </c>
      <c r="F4607" s="10" t="s">
        <v>10</v>
      </c>
      <c r="G4607" s="10" t="s">
        <v>11</v>
      </c>
      <c r="H4607" s="10">
        <v>2015</v>
      </c>
      <c r="I4607" s="13">
        <f t="shared" si="1872"/>
        <v>1.9480798296078962E-3</v>
      </c>
      <c r="J4607" s="13">
        <f t="shared" si="1873"/>
        <v>1.9480798296078962E-3</v>
      </c>
      <c r="K4607" s="2">
        <v>0</v>
      </c>
    </row>
    <row r="4608" spans="3:11">
      <c r="C4608" s="2" t="s">
        <v>2495</v>
      </c>
      <c r="D4608" s="12" t="str">
        <f t="shared" si="1871"/>
        <v>INDTF</v>
      </c>
      <c r="E4608" s="10" t="str">
        <f t="shared" si="1874"/>
        <v>INDTF</v>
      </c>
      <c r="F4608" s="10" t="s">
        <v>10</v>
      </c>
      <c r="G4608" s="10" t="s">
        <v>11</v>
      </c>
      <c r="H4608" s="10">
        <v>2015</v>
      </c>
      <c r="I4608" s="13">
        <f t="shared" si="1872"/>
        <v>0</v>
      </c>
      <c r="J4608" s="13">
        <f t="shared" si="1873"/>
        <v>0</v>
      </c>
      <c r="K4608" s="2">
        <v>3</v>
      </c>
    </row>
    <row r="4609" spans="3:11">
      <c r="C4609" s="2" t="s">
        <v>4697</v>
      </c>
      <c r="D4609" s="12" t="str">
        <f t="shared" si="1871"/>
        <v>INDPH</v>
      </c>
      <c r="E4609" s="10" t="str">
        <f t="shared" si="1874"/>
        <v>INDPH</v>
      </c>
      <c r="F4609" s="10" t="s">
        <v>10</v>
      </c>
      <c r="G4609" s="10" t="s">
        <v>11</v>
      </c>
      <c r="H4609" s="10">
        <v>2015</v>
      </c>
      <c r="I4609" s="13">
        <f t="shared" si="1872"/>
        <v>5.0752145347448055E-4</v>
      </c>
      <c r="J4609" s="13">
        <f t="shared" si="1873"/>
        <v>5.0752145347448055E-4</v>
      </c>
      <c r="K4609" s="2">
        <v>3</v>
      </c>
    </row>
    <row r="4610" spans="3:11">
      <c r="C4610" s="2" t="s">
        <v>4697</v>
      </c>
      <c r="D4610" s="12" t="str">
        <f t="shared" si="1871"/>
        <v>INDPH</v>
      </c>
      <c r="E4610" s="10" t="str">
        <f t="shared" si="1874"/>
        <v>INDPH</v>
      </c>
      <c r="F4610" s="10" t="s">
        <v>10</v>
      </c>
      <c r="G4610" s="10" t="s">
        <v>11</v>
      </c>
      <c r="H4610" s="10">
        <v>2015</v>
      </c>
      <c r="I4610" s="13">
        <f t="shared" si="1872"/>
        <v>5.0752145347448055E-4</v>
      </c>
      <c r="J4610" s="13">
        <f t="shared" si="1873"/>
        <v>5.0752145347448055E-4</v>
      </c>
      <c r="K4610" s="2">
        <v>6</v>
      </c>
    </row>
    <row r="4611" spans="3:11">
      <c r="C4611" s="2" t="s">
        <v>4698</v>
      </c>
      <c r="D4611" s="12" t="str">
        <f t="shared" si="1871"/>
        <v>INDSH</v>
      </c>
      <c r="E4611" s="10" t="str">
        <f t="shared" si="1874"/>
        <v>INDSH</v>
      </c>
      <c r="F4611" s="10" t="s">
        <v>10</v>
      </c>
      <c r="G4611" s="10" t="s">
        <v>11</v>
      </c>
      <c r="H4611" s="10">
        <v>2015</v>
      </c>
      <c r="I4611" s="13">
        <f t="shared" si="1872"/>
        <v>9.4317472108829267E-4</v>
      </c>
      <c r="J4611" s="13">
        <f t="shared" si="1873"/>
        <v>9.4317472108829267E-4</v>
      </c>
      <c r="K4611" s="2">
        <v>0</v>
      </c>
    </row>
    <row r="4612" spans="3:11">
      <c r="C4612" s="2" t="s">
        <v>2496</v>
      </c>
      <c r="D4612" s="12" t="str">
        <f t="shared" si="1871"/>
        <v>INDLA</v>
      </c>
      <c r="E4612" s="10" t="str">
        <f t="shared" si="1874"/>
        <v>INDLA</v>
      </c>
      <c r="F4612" s="10" t="s">
        <v>10</v>
      </c>
      <c r="G4612" s="10" t="s">
        <v>11</v>
      </c>
      <c r="H4612" s="10">
        <v>2015</v>
      </c>
      <c r="I4612" s="13">
        <f t="shared" si="1872"/>
        <v>6.0263685284367265E-3</v>
      </c>
      <c r="J4612" s="13">
        <f t="shared" si="1873"/>
        <v>6.0263685284367265E-3</v>
      </c>
      <c r="K4612" s="2">
        <v>0</v>
      </c>
    </row>
    <row r="4613" spans="3:11">
      <c r="C4613" s="2" t="s">
        <v>2497</v>
      </c>
      <c r="D4613" s="12" t="str">
        <f t="shared" si="1871"/>
        <v>INDEM</v>
      </c>
      <c r="E4613" s="10" t="str">
        <f t="shared" si="1874"/>
        <v>INDEM</v>
      </c>
      <c r="F4613" s="10" t="s">
        <v>10</v>
      </c>
      <c r="G4613" s="10" t="s">
        <v>11</v>
      </c>
      <c r="H4613" s="10">
        <v>2015</v>
      </c>
      <c r="I4613" s="13">
        <f t="shared" si="1872"/>
        <v>1.9480798296078962E-3</v>
      </c>
      <c r="J4613" s="13">
        <f t="shared" si="1873"/>
        <v>1.9480798296078962E-3</v>
      </c>
      <c r="K4613" s="2">
        <v>0</v>
      </c>
    </row>
    <row r="4614" spans="3:11">
      <c r="C4614" s="2" t="s">
        <v>2498</v>
      </c>
      <c r="D4614" s="12" t="str">
        <f t="shared" si="1871"/>
        <v>INDTF</v>
      </c>
      <c r="E4614" s="10" t="str">
        <f t="shared" si="1874"/>
        <v>INDTF</v>
      </c>
      <c r="F4614" s="10" t="s">
        <v>10</v>
      </c>
      <c r="G4614" s="10" t="s">
        <v>11</v>
      </c>
      <c r="H4614" s="10">
        <v>2015</v>
      </c>
      <c r="I4614" s="13">
        <f t="shared" si="1872"/>
        <v>0</v>
      </c>
      <c r="J4614" s="13">
        <f t="shared" si="1873"/>
        <v>0</v>
      </c>
      <c r="K4614" s="2">
        <v>3</v>
      </c>
    </row>
    <row r="4615" spans="3:11">
      <c r="C4615" s="2" t="s">
        <v>4699</v>
      </c>
      <c r="D4615" s="12" t="str">
        <f t="shared" si="1871"/>
        <v>INDPH</v>
      </c>
      <c r="E4615" s="10" t="str">
        <f t="shared" si="1874"/>
        <v>INDPH</v>
      </c>
      <c r="F4615" s="10" t="s">
        <v>10</v>
      </c>
      <c r="G4615" s="10" t="s">
        <v>11</v>
      </c>
      <c r="H4615" s="10">
        <v>2015</v>
      </c>
      <c r="I4615" s="13">
        <f t="shared" si="1872"/>
        <v>5.0752145347448055E-4</v>
      </c>
      <c r="J4615" s="13">
        <f t="shared" si="1873"/>
        <v>5.0752145347448055E-4</v>
      </c>
      <c r="K4615" s="2">
        <v>3</v>
      </c>
    </row>
    <row r="4616" spans="3:11">
      <c r="C4616" s="2" t="s">
        <v>4699</v>
      </c>
      <c r="D4616" s="12" t="str">
        <f t="shared" ref="D4616:D4679" si="1875">"I"&amp;MID(C4616,4,1)&amp;"D"&amp;MID(C4616,9,2)</f>
        <v>INDPH</v>
      </c>
      <c r="E4616" s="10" t="str">
        <f t="shared" si="1874"/>
        <v>INDPH</v>
      </c>
      <c r="F4616" s="10" t="s">
        <v>10</v>
      </c>
      <c r="G4616" s="10" t="s">
        <v>11</v>
      </c>
      <c r="H4616" s="10">
        <v>2015</v>
      </c>
      <c r="I4616" s="13">
        <f t="shared" ref="I4616:I4679" si="1876">INDEX($AG$39:$BF$639,MATCH(IF(RIGHT(C4616,3)="100",RIGHT(C4616,6),RIGHT(C4616,5)),$AG$39:$AG$639,0),MATCH(MID(D4616,2,2),$AG$39:$BF$39,0))*$AI$19</f>
        <v>5.0752145347448055E-4</v>
      </c>
      <c r="J4616" s="13">
        <f t="shared" si="1873"/>
        <v>5.0752145347448055E-4</v>
      </c>
      <c r="K4616" s="2">
        <v>6</v>
      </c>
    </row>
    <row r="4617" spans="3:11">
      <c r="C4617" s="2" t="s">
        <v>4700</v>
      </c>
      <c r="D4617" s="12" t="str">
        <f t="shared" si="1875"/>
        <v>INDSH</v>
      </c>
      <c r="E4617" s="10" t="str">
        <f t="shared" si="1874"/>
        <v>INDSH</v>
      </c>
      <c r="F4617" s="10" t="s">
        <v>10</v>
      </c>
      <c r="G4617" s="10" t="s">
        <v>11</v>
      </c>
      <c r="H4617" s="10">
        <v>2015</v>
      </c>
      <c r="I4617" s="13">
        <f t="shared" si="1876"/>
        <v>9.4317472108829267E-4</v>
      </c>
      <c r="J4617" s="13">
        <f t="shared" si="1873"/>
        <v>9.4317472108829267E-4</v>
      </c>
      <c r="K4617" s="2">
        <v>0</v>
      </c>
    </row>
    <row r="4618" spans="3:11">
      <c r="C4618" s="2" t="s">
        <v>2499</v>
      </c>
      <c r="D4618" s="12" t="str">
        <f t="shared" si="1875"/>
        <v>INDLA</v>
      </c>
      <c r="E4618" s="10" t="str">
        <f t="shared" si="1874"/>
        <v>INDLA</v>
      </c>
      <c r="F4618" s="10" t="s">
        <v>10</v>
      </c>
      <c r="G4618" s="10" t="s">
        <v>11</v>
      </c>
      <c r="H4618" s="10">
        <v>2015</v>
      </c>
      <c r="I4618" s="13">
        <f t="shared" si="1876"/>
        <v>6.0263685284368262E-3</v>
      </c>
      <c r="J4618" s="13">
        <f t="shared" si="1873"/>
        <v>6.0263685284368262E-3</v>
      </c>
      <c r="K4618" s="2">
        <v>0</v>
      </c>
    </row>
    <row r="4619" spans="3:11">
      <c r="C4619" s="2" t="s">
        <v>2500</v>
      </c>
      <c r="D4619" s="12" t="str">
        <f t="shared" si="1875"/>
        <v>INDEM</v>
      </c>
      <c r="E4619" s="10" t="str">
        <f t="shared" si="1874"/>
        <v>INDEM</v>
      </c>
      <c r="F4619" s="10" t="s">
        <v>10</v>
      </c>
      <c r="G4619" s="10" t="s">
        <v>11</v>
      </c>
      <c r="H4619" s="10">
        <v>2015</v>
      </c>
      <c r="I4619" s="13">
        <f t="shared" si="1876"/>
        <v>1.9480798296078962E-3</v>
      </c>
      <c r="J4619" s="13">
        <f t="shared" si="1873"/>
        <v>1.9480798296078962E-3</v>
      </c>
      <c r="K4619" s="2">
        <v>0</v>
      </c>
    </row>
    <row r="4620" spans="3:11">
      <c r="C4620" s="2" t="s">
        <v>2501</v>
      </c>
      <c r="D4620" s="12" t="str">
        <f t="shared" si="1875"/>
        <v>INDTF</v>
      </c>
      <c r="E4620" s="10" t="str">
        <f t="shared" si="1874"/>
        <v>INDTF</v>
      </c>
      <c r="F4620" s="10" t="s">
        <v>10</v>
      </c>
      <c r="G4620" s="10" t="s">
        <v>11</v>
      </c>
      <c r="H4620" s="10">
        <v>2015</v>
      </c>
      <c r="I4620" s="13">
        <f t="shared" si="1876"/>
        <v>0</v>
      </c>
      <c r="J4620" s="13">
        <f t="shared" si="1873"/>
        <v>0</v>
      </c>
      <c r="K4620" s="2">
        <v>2</v>
      </c>
    </row>
    <row r="4621" spans="3:11">
      <c r="C4621" s="2" t="s">
        <v>4701</v>
      </c>
      <c r="D4621" s="12" t="str">
        <f t="shared" si="1875"/>
        <v>INDPH</v>
      </c>
      <c r="E4621" s="10" t="str">
        <f t="shared" si="1874"/>
        <v>INDPH</v>
      </c>
      <c r="F4621" s="10" t="s">
        <v>10</v>
      </c>
      <c r="G4621" s="10" t="s">
        <v>11</v>
      </c>
      <c r="H4621" s="10">
        <v>2015</v>
      </c>
      <c r="I4621" s="13">
        <f t="shared" si="1876"/>
        <v>5.0752145347448055E-4</v>
      </c>
      <c r="J4621" s="13">
        <f t="shared" si="1873"/>
        <v>5.0752145347448055E-4</v>
      </c>
      <c r="K4621" s="2">
        <v>3</v>
      </c>
    </row>
    <row r="4622" spans="3:11">
      <c r="C4622" s="2" t="s">
        <v>4701</v>
      </c>
      <c r="D4622" s="12" t="str">
        <f t="shared" si="1875"/>
        <v>INDPH</v>
      </c>
      <c r="E4622" s="10" t="str">
        <f t="shared" si="1874"/>
        <v>INDPH</v>
      </c>
      <c r="F4622" s="10" t="s">
        <v>10</v>
      </c>
      <c r="G4622" s="10" t="s">
        <v>11</v>
      </c>
      <c r="H4622" s="10">
        <v>2015</v>
      </c>
      <c r="I4622" s="13">
        <f t="shared" si="1876"/>
        <v>5.0752145347448055E-4</v>
      </c>
      <c r="J4622" s="13">
        <f t="shared" si="1873"/>
        <v>5.0752145347448055E-4</v>
      </c>
      <c r="K4622" s="2">
        <v>6</v>
      </c>
    </row>
    <row r="4623" spans="3:11">
      <c r="C4623" s="2" t="s">
        <v>4702</v>
      </c>
      <c r="D4623" s="12" t="str">
        <f t="shared" si="1875"/>
        <v>INDSH</v>
      </c>
      <c r="E4623" s="10" t="str">
        <f t="shared" si="1874"/>
        <v>INDSH</v>
      </c>
      <c r="F4623" s="10" t="s">
        <v>10</v>
      </c>
      <c r="G4623" s="10" t="s">
        <v>11</v>
      </c>
      <c r="H4623" s="10">
        <v>2015</v>
      </c>
      <c r="I4623" s="13">
        <f t="shared" si="1876"/>
        <v>9.4317472108829267E-4</v>
      </c>
      <c r="J4623" s="13">
        <f t="shared" si="1873"/>
        <v>9.4317472108829267E-4</v>
      </c>
      <c r="K4623" s="2">
        <v>0</v>
      </c>
    </row>
    <row r="4624" spans="3:11">
      <c r="C4624" s="2" t="s">
        <v>2502</v>
      </c>
      <c r="D4624" s="12" t="str">
        <f t="shared" si="1875"/>
        <v>INDLA</v>
      </c>
      <c r="E4624" s="10" t="str">
        <f t="shared" si="1874"/>
        <v>INDLA</v>
      </c>
      <c r="F4624" s="10" t="s">
        <v>10</v>
      </c>
      <c r="G4624" s="10" t="s">
        <v>11</v>
      </c>
      <c r="H4624" s="10">
        <v>2015</v>
      </c>
      <c r="I4624" s="13">
        <f t="shared" si="1876"/>
        <v>6.0263685284367265E-3</v>
      </c>
      <c r="J4624" s="13">
        <f t="shared" si="1873"/>
        <v>6.0263685284367265E-3</v>
      </c>
      <c r="K4624" s="2">
        <v>0</v>
      </c>
    </row>
    <row r="4625" spans="3:11">
      <c r="C4625" s="2" t="s">
        <v>2503</v>
      </c>
      <c r="D4625" s="12" t="str">
        <f t="shared" si="1875"/>
        <v>INDEM</v>
      </c>
      <c r="E4625" s="10" t="str">
        <f t="shared" si="1874"/>
        <v>INDEM</v>
      </c>
      <c r="F4625" s="10" t="s">
        <v>10</v>
      </c>
      <c r="G4625" s="10" t="s">
        <v>11</v>
      </c>
      <c r="H4625" s="10">
        <v>2015</v>
      </c>
      <c r="I4625" s="13">
        <f t="shared" si="1876"/>
        <v>1.9480798296078962E-3</v>
      </c>
      <c r="J4625" s="13">
        <f t="shared" si="1873"/>
        <v>1.9480798296078962E-3</v>
      </c>
      <c r="K4625" s="2">
        <v>0</v>
      </c>
    </row>
    <row r="4626" spans="3:11">
      <c r="C4626" s="2" t="s">
        <v>2504</v>
      </c>
      <c r="D4626" s="12" t="str">
        <f t="shared" si="1875"/>
        <v>INDTF</v>
      </c>
      <c r="E4626" s="10" t="str">
        <f t="shared" si="1874"/>
        <v>INDTF</v>
      </c>
      <c r="F4626" s="10" t="s">
        <v>10</v>
      </c>
      <c r="G4626" s="10" t="s">
        <v>11</v>
      </c>
      <c r="H4626" s="10">
        <v>2015</v>
      </c>
      <c r="I4626" s="13">
        <f t="shared" si="1876"/>
        <v>0</v>
      </c>
      <c r="J4626" s="39">
        <f t="shared" si="1873"/>
        <v>0</v>
      </c>
      <c r="K4626" s="2">
        <v>2</v>
      </c>
    </row>
    <row r="4627" spans="3:11">
      <c r="C4627" s="2" t="s">
        <v>4703</v>
      </c>
      <c r="D4627" s="12" t="str">
        <f t="shared" si="1875"/>
        <v>INDPH</v>
      </c>
      <c r="E4627" s="10" t="str">
        <f t="shared" si="1874"/>
        <v>INDPH</v>
      </c>
      <c r="F4627" s="10" t="s">
        <v>10</v>
      </c>
      <c r="G4627" s="10" t="s">
        <v>11</v>
      </c>
      <c r="H4627" s="10">
        <v>2015</v>
      </c>
      <c r="I4627" s="13">
        <f t="shared" si="1876"/>
        <v>5.0752145347448055E-4</v>
      </c>
      <c r="J4627" s="13">
        <f>I4627</f>
        <v>5.0752145347448055E-4</v>
      </c>
      <c r="K4627" s="2">
        <v>3</v>
      </c>
    </row>
    <row r="4628" spans="3:11">
      <c r="C4628" s="2" t="s">
        <v>4703</v>
      </c>
      <c r="D4628" s="12" t="str">
        <f t="shared" si="1875"/>
        <v>INDPH</v>
      </c>
      <c r="E4628" s="10" t="str">
        <f t="shared" si="1874"/>
        <v>INDPH</v>
      </c>
      <c r="F4628" s="10" t="s">
        <v>10</v>
      </c>
      <c r="G4628" s="10" t="s">
        <v>11</v>
      </c>
      <c r="H4628" s="10">
        <v>2015</v>
      </c>
      <c r="I4628" s="13">
        <f t="shared" si="1876"/>
        <v>5.0752145347448055E-4</v>
      </c>
      <c r="J4628" s="13">
        <f t="shared" ref="J4628:J4686" si="1877">I4628</f>
        <v>5.0752145347448055E-4</v>
      </c>
      <c r="K4628" s="2">
        <v>6</v>
      </c>
    </row>
    <row r="4629" spans="3:11">
      <c r="C4629" s="2" t="s">
        <v>4704</v>
      </c>
      <c r="D4629" s="12" t="str">
        <f t="shared" si="1875"/>
        <v>INDSH</v>
      </c>
      <c r="E4629" s="10" t="str">
        <f t="shared" si="1874"/>
        <v>INDSH</v>
      </c>
      <c r="F4629" s="10" t="s">
        <v>10</v>
      </c>
      <c r="G4629" s="10" t="s">
        <v>11</v>
      </c>
      <c r="H4629" s="10">
        <v>2015</v>
      </c>
      <c r="I4629" s="13">
        <f t="shared" si="1876"/>
        <v>9.4317472108829267E-4</v>
      </c>
      <c r="J4629" s="13">
        <f t="shared" si="1877"/>
        <v>9.4317472108829267E-4</v>
      </c>
      <c r="K4629" s="2">
        <v>0</v>
      </c>
    </row>
    <row r="4630" spans="3:11">
      <c r="C4630" s="2" t="s">
        <v>2505</v>
      </c>
      <c r="D4630" s="12" t="str">
        <f t="shared" si="1875"/>
        <v>INDLA</v>
      </c>
      <c r="E4630" s="10" t="str">
        <f t="shared" si="1874"/>
        <v>INDLA</v>
      </c>
      <c r="F4630" s="10" t="s">
        <v>10</v>
      </c>
      <c r="G4630" s="10" t="s">
        <v>11</v>
      </c>
      <c r="H4630" s="10">
        <v>2015</v>
      </c>
      <c r="I4630" s="13">
        <f t="shared" si="1876"/>
        <v>6.0263685284367265E-3</v>
      </c>
      <c r="J4630" s="13">
        <f t="shared" si="1877"/>
        <v>6.0263685284367265E-3</v>
      </c>
      <c r="K4630" s="2">
        <v>0</v>
      </c>
    </row>
    <row r="4631" spans="3:11">
      <c r="C4631" s="2" t="s">
        <v>2506</v>
      </c>
      <c r="D4631" s="12" t="str">
        <f t="shared" si="1875"/>
        <v>INDEM</v>
      </c>
      <c r="E4631" s="10" t="str">
        <f t="shared" si="1874"/>
        <v>INDEM</v>
      </c>
      <c r="F4631" s="10" t="s">
        <v>10</v>
      </c>
      <c r="G4631" s="10" t="s">
        <v>11</v>
      </c>
      <c r="H4631" s="10">
        <v>2015</v>
      </c>
      <c r="I4631" s="13">
        <f t="shared" si="1876"/>
        <v>1.9480798296078962E-3</v>
      </c>
      <c r="J4631" s="13">
        <f t="shared" si="1877"/>
        <v>1.9480798296078962E-3</v>
      </c>
      <c r="K4631" s="2">
        <v>0</v>
      </c>
    </row>
    <row r="4632" spans="3:11">
      <c r="C4632" s="2" t="s">
        <v>2507</v>
      </c>
      <c r="D4632" s="12" t="str">
        <f t="shared" si="1875"/>
        <v>INDTF</v>
      </c>
      <c r="E4632" s="10" t="str">
        <f t="shared" si="1874"/>
        <v>INDTF</v>
      </c>
      <c r="F4632" s="10" t="s">
        <v>10</v>
      </c>
      <c r="G4632" s="10" t="s">
        <v>11</v>
      </c>
      <c r="H4632" s="10">
        <v>2015</v>
      </c>
      <c r="I4632" s="13">
        <f t="shared" si="1876"/>
        <v>0</v>
      </c>
      <c r="J4632" s="13">
        <f t="shared" si="1877"/>
        <v>0</v>
      </c>
      <c r="K4632" s="2">
        <v>2</v>
      </c>
    </row>
    <row r="4633" spans="3:11">
      <c r="C4633" s="2" t="s">
        <v>4705</v>
      </c>
      <c r="D4633" s="12" t="str">
        <f t="shared" si="1875"/>
        <v>INDPH</v>
      </c>
      <c r="E4633" s="10" t="str">
        <f t="shared" si="1874"/>
        <v>INDPH</v>
      </c>
      <c r="F4633" s="10" t="s">
        <v>10</v>
      </c>
      <c r="G4633" s="10" t="s">
        <v>11</v>
      </c>
      <c r="H4633" s="10">
        <v>2015</v>
      </c>
      <c r="I4633" s="13">
        <f t="shared" si="1876"/>
        <v>5.0752145347448684E-4</v>
      </c>
      <c r="J4633" s="13">
        <f t="shared" si="1877"/>
        <v>5.0752145347448684E-4</v>
      </c>
      <c r="K4633" s="2">
        <v>2</v>
      </c>
    </row>
    <row r="4634" spans="3:11">
      <c r="C4634" s="2" t="s">
        <v>4705</v>
      </c>
      <c r="D4634" s="12" t="str">
        <f t="shared" si="1875"/>
        <v>INDPH</v>
      </c>
      <c r="E4634" s="10" t="str">
        <f t="shared" si="1874"/>
        <v>INDPH</v>
      </c>
      <c r="F4634" s="10" t="s">
        <v>10</v>
      </c>
      <c r="G4634" s="10" t="s">
        <v>11</v>
      </c>
      <c r="H4634" s="10">
        <v>2015</v>
      </c>
      <c r="I4634" s="13">
        <f t="shared" si="1876"/>
        <v>5.0752145347448684E-4</v>
      </c>
      <c r="J4634" s="13">
        <f t="shared" si="1877"/>
        <v>5.0752145347448684E-4</v>
      </c>
      <c r="K4634" s="2">
        <v>6</v>
      </c>
    </row>
    <row r="4635" spans="3:11">
      <c r="C4635" s="2" t="s">
        <v>4706</v>
      </c>
      <c r="D4635" s="12" t="str">
        <f t="shared" si="1875"/>
        <v>INDSH</v>
      </c>
      <c r="E4635" s="10" t="str">
        <f t="shared" si="1874"/>
        <v>INDSH</v>
      </c>
      <c r="F4635" s="10" t="s">
        <v>10</v>
      </c>
      <c r="G4635" s="10" t="s">
        <v>11</v>
      </c>
      <c r="H4635" s="10">
        <v>2015</v>
      </c>
      <c r="I4635" s="13">
        <f t="shared" si="1876"/>
        <v>9.4317472108830513E-4</v>
      </c>
      <c r="J4635" s="13">
        <f t="shared" si="1877"/>
        <v>9.4317472108830513E-4</v>
      </c>
      <c r="K4635" s="2">
        <v>0</v>
      </c>
    </row>
    <row r="4636" spans="3:11">
      <c r="C4636" s="2" t="s">
        <v>2508</v>
      </c>
      <c r="D4636" s="12" t="str">
        <f t="shared" si="1875"/>
        <v>INDLA</v>
      </c>
      <c r="E4636" s="10" t="str">
        <f t="shared" si="1874"/>
        <v>INDLA</v>
      </c>
      <c r="F4636" s="10" t="s">
        <v>10</v>
      </c>
      <c r="G4636" s="10" t="s">
        <v>11</v>
      </c>
      <c r="H4636" s="10">
        <v>2015</v>
      </c>
      <c r="I4636" s="13">
        <f t="shared" si="1876"/>
        <v>6.0263685284367768E-3</v>
      </c>
      <c r="J4636" s="13">
        <f t="shared" si="1877"/>
        <v>6.0263685284367768E-3</v>
      </c>
      <c r="K4636" s="2">
        <v>0</v>
      </c>
    </row>
    <row r="4637" spans="3:11">
      <c r="C4637" s="2" t="s">
        <v>2509</v>
      </c>
      <c r="D4637" s="12" t="str">
        <f t="shared" si="1875"/>
        <v>INDEM</v>
      </c>
      <c r="E4637" s="10" t="str">
        <f t="shared" si="1874"/>
        <v>INDEM</v>
      </c>
      <c r="F4637" s="10" t="s">
        <v>10</v>
      </c>
      <c r="G4637" s="10" t="s">
        <v>11</v>
      </c>
      <c r="H4637" s="10">
        <v>2015</v>
      </c>
      <c r="I4637" s="13">
        <f t="shared" si="1876"/>
        <v>1.9480798296078962E-3</v>
      </c>
      <c r="J4637" s="13">
        <f t="shared" si="1877"/>
        <v>1.9480798296078962E-3</v>
      </c>
      <c r="K4637" s="2">
        <v>0</v>
      </c>
    </row>
    <row r="4638" spans="3:11">
      <c r="C4638" s="2" t="s">
        <v>2510</v>
      </c>
      <c r="D4638" s="12" t="str">
        <f t="shared" si="1875"/>
        <v>INDTF</v>
      </c>
      <c r="E4638" s="10" t="str">
        <f t="shared" si="1874"/>
        <v>INDTF</v>
      </c>
      <c r="F4638" s="10" t="s">
        <v>10</v>
      </c>
      <c r="G4638" s="10" t="s">
        <v>11</v>
      </c>
      <c r="H4638" s="10">
        <v>2015</v>
      </c>
      <c r="I4638" s="13">
        <f t="shared" si="1876"/>
        <v>0</v>
      </c>
      <c r="J4638" s="13">
        <f t="shared" si="1877"/>
        <v>0</v>
      </c>
      <c r="K4638" s="2">
        <v>2</v>
      </c>
    </row>
    <row r="4639" spans="3:11">
      <c r="C4639" s="2" t="s">
        <v>4707</v>
      </c>
      <c r="D4639" s="12" t="str">
        <f t="shared" si="1875"/>
        <v>INDPH</v>
      </c>
      <c r="E4639" s="10" t="str">
        <f t="shared" si="1874"/>
        <v>INDPH</v>
      </c>
      <c r="F4639" s="10" t="s">
        <v>10</v>
      </c>
      <c r="G4639" s="10" t="s">
        <v>11</v>
      </c>
      <c r="H4639" s="10">
        <v>2015</v>
      </c>
      <c r="I4639" s="13">
        <f t="shared" si="1876"/>
        <v>5.0752145347448055E-4</v>
      </c>
      <c r="J4639" s="13">
        <f t="shared" si="1877"/>
        <v>5.0752145347448055E-4</v>
      </c>
      <c r="K4639" s="2">
        <v>2</v>
      </c>
    </row>
    <row r="4640" spans="3:11">
      <c r="C4640" s="2" t="s">
        <v>4707</v>
      </c>
      <c r="D4640" s="12" t="str">
        <f t="shared" si="1875"/>
        <v>INDPH</v>
      </c>
      <c r="E4640" s="10" t="str">
        <f t="shared" si="1874"/>
        <v>INDPH</v>
      </c>
      <c r="F4640" s="10" t="s">
        <v>10</v>
      </c>
      <c r="G4640" s="10" t="s">
        <v>11</v>
      </c>
      <c r="H4640" s="10">
        <v>2015</v>
      </c>
      <c r="I4640" s="13">
        <f t="shared" si="1876"/>
        <v>5.0752145347448055E-4</v>
      </c>
      <c r="J4640" s="13">
        <f t="shared" si="1877"/>
        <v>5.0752145347448055E-4</v>
      </c>
      <c r="K4640" s="2">
        <v>6</v>
      </c>
    </row>
    <row r="4641" spans="3:11">
      <c r="C4641" s="2" t="s">
        <v>4708</v>
      </c>
      <c r="D4641" s="12" t="str">
        <f t="shared" si="1875"/>
        <v>INDSH</v>
      </c>
      <c r="E4641" s="10" t="str">
        <f t="shared" si="1874"/>
        <v>INDSH</v>
      </c>
      <c r="F4641" s="10" t="s">
        <v>10</v>
      </c>
      <c r="G4641" s="10" t="s">
        <v>11</v>
      </c>
      <c r="H4641" s="10">
        <v>2015</v>
      </c>
      <c r="I4641" s="13">
        <f t="shared" si="1876"/>
        <v>9.4317472108829267E-4</v>
      </c>
      <c r="J4641" s="13">
        <f t="shared" si="1877"/>
        <v>9.4317472108829267E-4</v>
      </c>
      <c r="K4641" s="2">
        <v>0</v>
      </c>
    </row>
    <row r="4642" spans="3:11">
      <c r="C4642" s="2" t="s">
        <v>2511</v>
      </c>
      <c r="D4642" s="12" t="str">
        <f t="shared" si="1875"/>
        <v>INDLA</v>
      </c>
      <c r="E4642" s="10" t="str">
        <f t="shared" si="1874"/>
        <v>INDLA</v>
      </c>
      <c r="F4642" s="10" t="s">
        <v>10</v>
      </c>
      <c r="G4642" s="10" t="s">
        <v>11</v>
      </c>
      <c r="H4642" s="10">
        <v>2015</v>
      </c>
      <c r="I4642" s="13">
        <f t="shared" si="1876"/>
        <v>6.0263685284367265E-3</v>
      </c>
      <c r="J4642" s="13">
        <f t="shared" si="1877"/>
        <v>6.0263685284367265E-3</v>
      </c>
      <c r="K4642" s="2">
        <v>0</v>
      </c>
    </row>
    <row r="4643" spans="3:11">
      <c r="C4643" s="2" t="s">
        <v>2512</v>
      </c>
      <c r="D4643" s="12" t="str">
        <f t="shared" si="1875"/>
        <v>INDEM</v>
      </c>
      <c r="E4643" s="10" t="str">
        <f t="shared" si="1874"/>
        <v>INDEM</v>
      </c>
      <c r="F4643" s="10" t="s">
        <v>10</v>
      </c>
      <c r="G4643" s="10" t="s">
        <v>11</v>
      </c>
      <c r="H4643" s="10">
        <v>2015</v>
      </c>
      <c r="I4643" s="13">
        <f t="shared" si="1876"/>
        <v>1.9480798296078962E-3</v>
      </c>
      <c r="J4643" s="13">
        <f t="shared" si="1877"/>
        <v>1.9480798296078962E-3</v>
      </c>
      <c r="K4643" s="2">
        <v>0</v>
      </c>
    </row>
    <row r="4644" spans="3:11">
      <c r="C4644" s="2" t="s">
        <v>2513</v>
      </c>
      <c r="D4644" s="12" t="str">
        <f t="shared" si="1875"/>
        <v>INDTF</v>
      </c>
      <c r="E4644" s="10" t="str">
        <f t="shared" si="1874"/>
        <v>INDTF</v>
      </c>
      <c r="F4644" s="10" t="s">
        <v>10</v>
      </c>
      <c r="G4644" s="10" t="s">
        <v>11</v>
      </c>
      <c r="H4644" s="10">
        <v>2015</v>
      </c>
      <c r="I4644" s="13">
        <f t="shared" si="1876"/>
        <v>0</v>
      </c>
      <c r="J4644" s="13">
        <f t="shared" si="1877"/>
        <v>0</v>
      </c>
      <c r="K4644" s="2">
        <v>2</v>
      </c>
    </row>
    <row r="4645" spans="3:11">
      <c r="C4645" s="2" t="s">
        <v>4709</v>
      </c>
      <c r="D4645" s="12" t="str">
        <f t="shared" si="1875"/>
        <v>INDPH</v>
      </c>
      <c r="E4645" s="10" t="str">
        <f t="shared" si="1874"/>
        <v>INDPH</v>
      </c>
      <c r="F4645" s="10" t="s">
        <v>10</v>
      </c>
      <c r="G4645" s="10" t="s">
        <v>11</v>
      </c>
      <c r="H4645" s="10">
        <v>2015</v>
      </c>
      <c r="I4645" s="13">
        <f t="shared" si="1876"/>
        <v>5.0752145347448055E-4</v>
      </c>
      <c r="J4645" s="13">
        <f t="shared" si="1877"/>
        <v>5.0752145347448055E-4</v>
      </c>
      <c r="K4645" s="2">
        <v>2</v>
      </c>
    </row>
    <row r="4646" spans="3:11">
      <c r="C4646" s="2" t="s">
        <v>4709</v>
      </c>
      <c r="D4646" s="12" t="str">
        <f t="shared" si="1875"/>
        <v>INDPH</v>
      </c>
      <c r="E4646" s="10" t="str">
        <f t="shared" si="1874"/>
        <v>INDPH</v>
      </c>
      <c r="F4646" s="10" t="s">
        <v>10</v>
      </c>
      <c r="G4646" s="10" t="s">
        <v>11</v>
      </c>
      <c r="H4646" s="10">
        <v>2015</v>
      </c>
      <c r="I4646" s="13">
        <f t="shared" si="1876"/>
        <v>5.0752145347448055E-4</v>
      </c>
      <c r="J4646" s="13">
        <f t="shared" si="1877"/>
        <v>5.0752145347448055E-4</v>
      </c>
      <c r="K4646" s="2">
        <v>6</v>
      </c>
    </row>
    <row r="4647" spans="3:11">
      <c r="C4647" s="2" t="s">
        <v>4710</v>
      </c>
      <c r="D4647" s="12" t="str">
        <f t="shared" si="1875"/>
        <v>INDSH</v>
      </c>
      <c r="E4647" s="10" t="str">
        <f t="shared" si="1874"/>
        <v>INDSH</v>
      </c>
      <c r="F4647" s="10" t="s">
        <v>10</v>
      </c>
      <c r="G4647" s="10" t="s">
        <v>11</v>
      </c>
      <c r="H4647" s="10">
        <v>2015</v>
      </c>
      <c r="I4647" s="13">
        <f t="shared" si="1876"/>
        <v>9.4317472108829267E-4</v>
      </c>
      <c r="J4647" s="13">
        <f t="shared" si="1877"/>
        <v>9.4317472108829267E-4</v>
      </c>
      <c r="K4647" s="2">
        <v>0</v>
      </c>
    </row>
    <row r="4648" spans="3:11">
      <c r="C4648" s="2" t="s">
        <v>2514</v>
      </c>
      <c r="D4648" s="12" t="str">
        <f t="shared" si="1875"/>
        <v>INDLA</v>
      </c>
      <c r="E4648" s="10" t="str">
        <f t="shared" si="1874"/>
        <v>INDLA</v>
      </c>
      <c r="F4648" s="10" t="s">
        <v>10</v>
      </c>
      <c r="G4648" s="10" t="s">
        <v>11</v>
      </c>
      <c r="H4648" s="10">
        <v>2015</v>
      </c>
      <c r="I4648" s="13">
        <f t="shared" si="1876"/>
        <v>6.0263685284367768E-3</v>
      </c>
      <c r="J4648" s="13">
        <f t="shared" si="1877"/>
        <v>6.0263685284367768E-3</v>
      </c>
      <c r="K4648" s="2">
        <v>0</v>
      </c>
    </row>
    <row r="4649" spans="3:11">
      <c r="C4649" s="2" t="s">
        <v>2515</v>
      </c>
      <c r="D4649" s="12" t="str">
        <f t="shared" si="1875"/>
        <v>INDEM</v>
      </c>
      <c r="E4649" s="10" t="str">
        <f t="shared" si="1874"/>
        <v>INDEM</v>
      </c>
      <c r="F4649" s="10" t="s">
        <v>10</v>
      </c>
      <c r="G4649" s="10" t="s">
        <v>11</v>
      </c>
      <c r="H4649" s="10">
        <v>2015</v>
      </c>
      <c r="I4649" s="13">
        <f t="shared" si="1876"/>
        <v>1.9480798296078962E-3</v>
      </c>
      <c r="J4649" s="13">
        <f t="shared" si="1877"/>
        <v>1.9480798296078962E-3</v>
      </c>
      <c r="K4649" s="2">
        <v>0</v>
      </c>
    </row>
    <row r="4650" spans="3:11">
      <c r="C4650" s="2" t="s">
        <v>2516</v>
      </c>
      <c r="D4650" s="12" t="str">
        <f t="shared" si="1875"/>
        <v>INDTF</v>
      </c>
      <c r="E4650" s="10" t="str">
        <f t="shared" si="1874"/>
        <v>INDTF</v>
      </c>
      <c r="F4650" s="10" t="s">
        <v>10</v>
      </c>
      <c r="G4650" s="10" t="s">
        <v>11</v>
      </c>
      <c r="H4650" s="10">
        <v>2015</v>
      </c>
      <c r="I4650" s="13">
        <f t="shared" si="1876"/>
        <v>0</v>
      </c>
      <c r="J4650" s="13">
        <f t="shared" si="1877"/>
        <v>0</v>
      </c>
      <c r="K4650" s="2">
        <v>2</v>
      </c>
    </row>
    <row r="4651" spans="3:11">
      <c r="C4651" s="2" t="s">
        <v>4711</v>
      </c>
      <c r="D4651" s="12" t="str">
        <f t="shared" si="1875"/>
        <v>INDPH</v>
      </c>
      <c r="E4651" s="10" t="str">
        <f t="shared" si="1874"/>
        <v>INDPH</v>
      </c>
      <c r="F4651" s="10" t="s">
        <v>10</v>
      </c>
      <c r="G4651" s="10" t="s">
        <v>11</v>
      </c>
      <c r="H4651" s="10">
        <v>2015</v>
      </c>
      <c r="I4651" s="13">
        <f t="shared" si="1876"/>
        <v>5.0752145347448055E-4</v>
      </c>
      <c r="J4651" s="13">
        <f t="shared" si="1877"/>
        <v>5.0752145347448055E-4</v>
      </c>
      <c r="K4651" s="2">
        <v>2</v>
      </c>
    </row>
    <row r="4652" spans="3:11">
      <c r="C4652" s="2" t="s">
        <v>4711</v>
      </c>
      <c r="D4652" s="12" t="str">
        <f t="shared" si="1875"/>
        <v>INDPH</v>
      </c>
      <c r="E4652" s="10" t="str">
        <f t="shared" si="1874"/>
        <v>INDPH</v>
      </c>
      <c r="F4652" s="10" t="s">
        <v>10</v>
      </c>
      <c r="G4652" s="10" t="s">
        <v>11</v>
      </c>
      <c r="H4652" s="10">
        <v>2015</v>
      </c>
      <c r="I4652" s="13">
        <f t="shared" si="1876"/>
        <v>5.0752145347448055E-4</v>
      </c>
      <c r="J4652" s="13">
        <f t="shared" si="1877"/>
        <v>5.0752145347448055E-4</v>
      </c>
      <c r="K4652" s="2">
        <v>6</v>
      </c>
    </row>
    <row r="4653" spans="3:11">
      <c r="C4653" s="2" t="s">
        <v>4712</v>
      </c>
      <c r="D4653" s="12" t="str">
        <f t="shared" si="1875"/>
        <v>INDSH</v>
      </c>
      <c r="E4653" s="10" t="str">
        <f t="shared" si="1874"/>
        <v>INDSH</v>
      </c>
      <c r="F4653" s="10" t="s">
        <v>10</v>
      </c>
      <c r="G4653" s="10" t="s">
        <v>11</v>
      </c>
      <c r="H4653" s="10">
        <v>2015</v>
      </c>
      <c r="I4653" s="13">
        <f t="shared" si="1876"/>
        <v>9.4317472108829267E-4</v>
      </c>
      <c r="J4653" s="13">
        <f t="shared" si="1877"/>
        <v>9.4317472108829267E-4</v>
      </c>
      <c r="K4653" s="2">
        <v>0</v>
      </c>
    </row>
    <row r="4654" spans="3:11">
      <c r="C4654" s="2" t="s">
        <v>2517</v>
      </c>
      <c r="D4654" s="12" t="str">
        <f t="shared" si="1875"/>
        <v>INDLA</v>
      </c>
      <c r="E4654" s="10" t="str">
        <f t="shared" si="1874"/>
        <v>INDLA</v>
      </c>
      <c r="F4654" s="10" t="s">
        <v>10</v>
      </c>
      <c r="G4654" s="10" t="s">
        <v>11</v>
      </c>
      <c r="H4654" s="10">
        <v>2015</v>
      </c>
      <c r="I4654" s="13">
        <f t="shared" si="1876"/>
        <v>6.0263685284367265E-3</v>
      </c>
      <c r="J4654" s="13">
        <f t="shared" si="1877"/>
        <v>6.0263685284367265E-3</v>
      </c>
      <c r="K4654" s="2">
        <v>0</v>
      </c>
    </row>
    <row r="4655" spans="3:11">
      <c r="C4655" s="2" t="s">
        <v>2518</v>
      </c>
      <c r="D4655" s="12" t="str">
        <f t="shared" si="1875"/>
        <v>INDEM</v>
      </c>
      <c r="E4655" s="10" t="str">
        <f t="shared" si="1874"/>
        <v>INDEM</v>
      </c>
      <c r="F4655" s="10" t="s">
        <v>10</v>
      </c>
      <c r="G4655" s="10" t="s">
        <v>11</v>
      </c>
      <c r="H4655" s="10">
        <v>2015</v>
      </c>
      <c r="I4655" s="13">
        <f t="shared" si="1876"/>
        <v>1.9480798296078461E-3</v>
      </c>
      <c r="J4655" s="13">
        <f t="shared" si="1877"/>
        <v>1.9480798296078461E-3</v>
      </c>
      <c r="K4655" s="2">
        <v>0</v>
      </c>
    </row>
    <row r="4656" spans="3:11">
      <c r="C4656" s="2" t="s">
        <v>2519</v>
      </c>
      <c r="D4656" s="12" t="str">
        <f t="shared" si="1875"/>
        <v>INDTF</v>
      </c>
      <c r="E4656" s="10" t="str">
        <f t="shared" ref="E4656:E4719" si="1878">D4656</f>
        <v>INDTF</v>
      </c>
      <c r="F4656" s="10" t="s">
        <v>10</v>
      </c>
      <c r="G4656" s="10" t="s">
        <v>11</v>
      </c>
      <c r="H4656" s="10">
        <v>2015</v>
      </c>
      <c r="I4656" s="13">
        <f t="shared" si="1876"/>
        <v>0</v>
      </c>
      <c r="J4656" s="13">
        <f t="shared" si="1877"/>
        <v>0</v>
      </c>
      <c r="K4656" s="2">
        <v>1</v>
      </c>
    </row>
    <row r="4657" spans="3:11">
      <c r="C4657" s="2" t="s">
        <v>4713</v>
      </c>
      <c r="D4657" s="12" t="str">
        <f t="shared" si="1875"/>
        <v>INDPH</v>
      </c>
      <c r="E4657" s="10" t="str">
        <f t="shared" si="1878"/>
        <v>INDPH</v>
      </c>
      <c r="F4657" s="10" t="s">
        <v>10</v>
      </c>
      <c r="G4657" s="10" t="s">
        <v>11</v>
      </c>
      <c r="H4657" s="10">
        <v>2015</v>
      </c>
      <c r="I4657" s="13">
        <f t="shared" si="1876"/>
        <v>5.0752145347448055E-4</v>
      </c>
      <c r="J4657" s="13">
        <f t="shared" si="1877"/>
        <v>5.0752145347448055E-4</v>
      </c>
      <c r="K4657" s="2">
        <v>2</v>
      </c>
    </row>
    <row r="4658" spans="3:11">
      <c r="C4658" s="2" t="s">
        <v>4713</v>
      </c>
      <c r="D4658" s="12" t="str">
        <f t="shared" si="1875"/>
        <v>INDPH</v>
      </c>
      <c r="E4658" s="10" t="str">
        <f t="shared" si="1878"/>
        <v>INDPH</v>
      </c>
      <c r="F4658" s="10" t="s">
        <v>10</v>
      </c>
      <c r="G4658" s="10" t="s">
        <v>11</v>
      </c>
      <c r="H4658" s="10">
        <v>2015</v>
      </c>
      <c r="I4658" s="13">
        <f t="shared" si="1876"/>
        <v>5.0752145347448055E-4</v>
      </c>
      <c r="J4658" s="13">
        <f t="shared" si="1877"/>
        <v>5.0752145347448055E-4</v>
      </c>
      <c r="K4658" s="2">
        <v>5</v>
      </c>
    </row>
    <row r="4659" spans="3:11">
      <c r="C4659" s="2" t="s">
        <v>4714</v>
      </c>
      <c r="D4659" s="12" t="str">
        <f t="shared" si="1875"/>
        <v>INDSH</v>
      </c>
      <c r="E4659" s="10" t="str">
        <f t="shared" si="1878"/>
        <v>INDSH</v>
      </c>
      <c r="F4659" s="10" t="s">
        <v>10</v>
      </c>
      <c r="G4659" s="10" t="s">
        <v>11</v>
      </c>
      <c r="H4659" s="10">
        <v>2015</v>
      </c>
      <c r="I4659" s="13">
        <f t="shared" si="1876"/>
        <v>9.4317472108829267E-4</v>
      </c>
      <c r="J4659" s="13">
        <f t="shared" si="1877"/>
        <v>9.4317472108829267E-4</v>
      </c>
      <c r="K4659" s="2">
        <v>0</v>
      </c>
    </row>
    <row r="4660" spans="3:11">
      <c r="C4660" s="2" t="s">
        <v>2520</v>
      </c>
      <c r="D4660" s="12" t="str">
        <f t="shared" si="1875"/>
        <v>INDLA</v>
      </c>
      <c r="E4660" s="10" t="str">
        <f t="shared" si="1878"/>
        <v>INDLA</v>
      </c>
      <c r="F4660" s="10" t="s">
        <v>10</v>
      </c>
      <c r="G4660" s="10" t="s">
        <v>11</v>
      </c>
      <c r="H4660" s="10">
        <v>2015</v>
      </c>
      <c r="I4660" s="13">
        <f t="shared" si="1876"/>
        <v>6.0263685284367768E-3</v>
      </c>
      <c r="J4660" s="13">
        <f t="shared" si="1877"/>
        <v>6.0263685284367768E-3</v>
      </c>
      <c r="K4660" s="2">
        <v>0</v>
      </c>
    </row>
    <row r="4661" spans="3:11">
      <c r="C4661" s="2" t="s">
        <v>2521</v>
      </c>
      <c r="D4661" s="12" t="str">
        <f t="shared" si="1875"/>
        <v>INDEM</v>
      </c>
      <c r="E4661" s="10" t="str">
        <f t="shared" si="1878"/>
        <v>INDEM</v>
      </c>
      <c r="F4661" s="10" t="s">
        <v>10</v>
      </c>
      <c r="G4661" s="10" t="s">
        <v>11</v>
      </c>
      <c r="H4661" s="10">
        <v>2015</v>
      </c>
      <c r="I4661" s="13">
        <f t="shared" si="1876"/>
        <v>1.9480798296078461E-3</v>
      </c>
      <c r="J4661" s="13">
        <f t="shared" si="1877"/>
        <v>1.9480798296078461E-3</v>
      </c>
      <c r="K4661" s="2">
        <v>0</v>
      </c>
    </row>
    <row r="4662" spans="3:11">
      <c r="C4662" s="2" t="s">
        <v>2522</v>
      </c>
      <c r="D4662" s="12" t="str">
        <f t="shared" si="1875"/>
        <v>INDTF</v>
      </c>
      <c r="E4662" s="10" t="str">
        <f t="shared" si="1878"/>
        <v>INDTF</v>
      </c>
      <c r="F4662" s="10" t="s">
        <v>10</v>
      </c>
      <c r="G4662" s="10" t="s">
        <v>11</v>
      </c>
      <c r="H4662" s="10">
        <v>2015</v>
      </c>
      <c r="I4662" s="13">
        <f t="shared" si="1876"/>
        <v>0</v>
      </c>
      <c r="J4662" s="13">
        <f t="shared" si="1877"/>
        <v>0</v>
      </c>
      <c r="K4662" s="2">
        <v>1</v>
      </c>
    </row>
    <row r="4663" spans="3:11">
      <c r="C4663" s="2" t="s">
        <v>4715</v>
      </c>
      <c r="D4663" s="12" t="str">
        <f t="shared" si="1875"/>
        <v>INDPH</v>
      </c>
      <c r="E4663" s="10" t="str">
        <f t="shared" si="1878"/>
        <v>INDPH</v>
      </c>
      <c r="F4663" s="10" t="s">
        <v>10</v>
      </c>
      <c r="G4663" s="10" t="s">
        <v>11</v>
      </c>
      <c r="H4663" s="10">
        <v>2015</v>
      </c>
      <c r="I4663" s="13">
        <f t="shared" si="1876"/>
        <v>5.0752145347448684E-4</v>
      </c>
      <c r="J4663" s="13">
        <f t="shared" si="1877"/>
        <v>5.0752145347448684E-4</v>
      </c>
      <c r="K4663" s="2">
        <v>2</v>
      </c>
    </row>
    <row r="4664" spans="3:11">
      <c r="C4664" s="2" t="s">
        <v>4715</v>
      </c>
      <c r="D4664" s="12" t="str">
        <f t="shared" si="1875"/>
        <v>INDPH</v>
      </c>
      <c r="E4664" s="10" t="str">
        <f t="shared" si="1878"/>
        <v>INDPH</v>
      </c>
      <c r="F4664" s="10" t="s">
        <v>10</v>
      </c>
      <c r="G4664" s="10" t="s">
        <v>11</v>
      </c>
      <c r="H4664" s="10">
        <v>2015</v>
      </c>
      <c r="I4664" s="13">
        <f t="shared" si="1876"/>
        <v>5.0752145347448684E-4</v>
      </c>
      <c r="J4664" s="13">
        <f t="shared" si="1877"/>
        <v>5.0752145347448684E-4</v>
      </c>
      <c r="K4664" s="2">
        <v>5</v>
      </c>
    </row>
    <row r="4665" spans="3:11">
      <c r="C4665" s="2" t="s">
        <v>4716</v>
      </c>
      <c r="D4665" s="12" t="str">
        <f t="shared" si="1875"/>
        <v>INDSH</v>
      </c>
      <c r="E4665" s="10" t="str">
        <f t="shared" si="1878"/>
        <v>INDSH</v>
      </c>
      <c r="F4665" s="10" t="s">
        <v>10</v>
      </c>
      <c r="G4665" s="10" t="s">
        <v>11</v>
      </c>
      <c r="H4665" s="10">
        <v>2015</v>
      </c>
      <c r="I4665" s="13">
        <f t="shared" si="1876"/>
        <v>9.4317472108830513E-4</v>
      </c>
      <c r="J4665" s="13">
        <f t="shared" si="1877"/>
        <v>9.4317472108830513E-4</v>
      </c>
      <c r="K4665" s="2">
        <v>0</v>
      </c>
    </row>
    <row r="4666" spans="3:11">
      <c r="C4666" s="2" t="s">
        <v>2523</v>
      </c>
      <c r="D4666" s="12" t="str">
        <f t="shared" si="1875"/>
        <v>INDLA</v>
      </c>
      <c r="E4666" s="10" t="str">
        <f t="shared" si="1878"/>
        <v>INDLA</v>
      </c>
      <c r="F4666" s="10" t="s">
        <v>10</v>
      </c>
      <c r="G4666" s="10" t="s">
        <v>11</v>
      </c>
      <c r="H4666" s="10">
        <v>2015</v>
      </c>
      <c r="I4666" s="13">
        <f t="shared" si="1876"/>
        <v>6.0263685284367768E-3</v>
      </c>
      <c r="J4666" s="13">
        <f t="shared" si="1877"/>
        <v>6.0263685284367768E-3</v>
      </c>
      <c r="K4666" s="2">
        <v>0</v>
      </c>
    </row>
    <row r="4667" spans="3:11">
      <c r="C4667" s="2" t="s">
        <v>2524</v>
      </c>
      <c r="D4667" s="12" t="str">
        <f t="shared" si="1875"/>
        <v>INDEM</v>
      </c>
      <c r="E4667" s="10" t="str">
        <f t="shared" si="1878"/>
        <v>INDEM</v>
      </c>
      <c r="F4667" s="10" t="s">
        <v>10</v>
      </c>
      <c r="G4667" s="10" t="s">
        <v>11</v>
      </c>
      <c r="H4667" s="10">
        <v>2015</v>
      </c>
      <c r="I4667" s="13">
        <f t="shared" si="1876"/>
        <v>1.9480798296078962E-3</v>
      </c>
      <c r="J4667" s="13">
        <f t="shared" si="1877"/>
        <v>1.9480798296078962E-3</v>
      </c>
      <c r="K4667" s="2">
        <v>0</v>
      </c>
    </row>
    <row r="4668" spans="3:11">
      <c r="C4668" s="2" t="s">
        <v>2525</v>
      </c>
      <c r="D4668" s="12" t="str">
        <f t="shared" si="1875"/>
        <v>INDTF</v>
      </c>
      <c r="E4668" s="10" t="str">
        <f t="shared" si="1878"/>
        <v>INDTF</v>
      </c>
      <c r="F4668" s="10" t="s">
        <v>10</v>
      </c>
      <c r="G4668" s="10" t="s">
        <v>11</v>
      </c>
      <c r="H4668" s="10">
        <v>2015</v>
      </c>
      <c r="I4668" s="13">
        <f t="shared" si="1876"/>
        <v>0</v>
      </c>
      <c r="J4668" s="13">
        <f t="shared" si="1877"/>
        <v>0</v>
      </c>
      <c r="K4668" s="2">
        <v>1</v>
      </c>
    </row>
    <row r="4669" spans="3:11">
      <c r="C4669" s="2" t="s">
        <v>4717</v>
      </c>
      <c r="D4669" s="12" t="str">
        <f t="shared" si="1875"/>
        <v>INDPH</v>
      </c>
      <c r="E4669" s="10" t="str">
        <f t="shared" si="1878"/>
        <v>INDPH</v>
      </c>
      <c r="F4669" s="10" t="s">
        <v>10</v>
      </c>
      <c r="G4669" s="10" t="s">
        <v>11</v>
      </c>
      <c r="H4669" s="10">
        <v>2015</v>
      </c>
      <c r="I4669" s="13">
        <f t="shared" si="1876"/>
        <v>5.0752145347447437E-4</v>
      </c>
      <c r="J4669" s="13">
        <f t="shared" si="1877"/>
        <v>5.0752145347447437E-4</v>
      </c>
      <c r="K4669" s="2">
        <v>2</v>
      </c>
    </row>
    <row r="4670" spans="3:11">
      <c r="C4670" s="2" t="s">
        <v>4717</v>
      </c>
      <c r="D4670" s="12" t="str">
        <f t="shared" si="1875"/>
        <v>INDPH</v>
      </c>
      <c r="E4670" s="10" t="str">
        <f t="shared" si="1878"/>
        <v>INDPH</v>
      </c>
      <c r="F4670" s="10" t="s">
        <v>10</v>
      </c>
      <c r="G4670" s="10" t="s">
        <v>11</v>
      </c>
      <c r="H4670" s="10">
        <v>2015</v>
      </c>
      <c r="I4670" s="13">
        <f t="shared" si="1876"/>
        <v>5.0752145347447437E-4</v>
      </c>
      <c r="J4670" s="13">
        <f t="shared" si="1877"/>
        <v>5.0752145347447437E-4</v>
      </c>
      <c r="K4670" s="2">
        <v>5</v>
      </c>
    </row>
    <row r="4671" spans="3:11">
      <c r="C4671" s="2" t="s">
        <v>4718</v>
      </c>
      <c r="D4671" s="12" t="str">
        <f t="shared" si="1875"/>
        <v>INDSH</v>
      </c>
      <c r="E4671" s="10" t="str">
        <f t="shared" si="1878"/>
        <v>INDSH</v>
      </c>
      <c r="F4671" s="10" t="s">
        <v>10</v>
      </c>
      <c r="G4671" s="10" t="s">
        <v>11</v>
      </c>
      <c r="H4671" s="10">
        <v>2015</v>
      </c>
      <c r="I4671" s="13">
        <f t="shared" si="1876"/>
        <v>9.431747210882802E-4</v>
      </c>
      <c r="J4671" s="13">
        <f t="shared" si="1877"/>
        <v>9.431747210882802E-4</v>
      </c>
      <c r="K4671" s="2">
        <v>0</v>
      </c>
    </row>
    <row r="4672" spans="3:11">
      <c r="C4672" s="2" t="s">
        <v>2526</v>
      </c>
      <c r="D4672" s="12" t="str">
        <f t="shared" si="1875"/>
        <v>INDLA</v>
      </c>
      <c r="E4672" s="10" t="str">
        <f t="shared" si="1878"/>
        <v>INDLA</v>
      </c>
      <c r="F4672" s="10" t="s">
        <v>10</v>
      </c>
      <c r="G4672" s="10" t="s">
        <v>11</v>
      </c>
      <c r="H4672" s="10">
        <v>2015</v>
      </c>
      <c r="I4672" s="13">
        <f t="shared" si="1876"/>
        <v>6.0263685284366762E-3</v>
      </c>
      <c r="J4672" s="13">
        <f t="shared" si="1877"/>
        <v>6.0263685284366762E-3</v>
      </c>
      <c r="K4672" s="2">
        <v>0</v>
      </c>
    </row>
    <row r="4673" spans="3:11">
      <c r="C4673" s="2" t="s">
        <v>2527</v>
      </c>
      <c r="D4673" s="12" t="str">
        <f t="shared" si="1875"/>
        <v>INDEM</v>
      </c>
      <c r="E4673" s="10" t="str">
        <f t="shared" si="1878"/>
        <v>INDEM</v>
      </c>
      <c r="F4673" s="10" t="s">
        <v>10</v>
      </c>
      <c r="G4673" s="10" t="s">
        <v>11</v>
      </c>
      <c r="H4673" s="10">
        <v>2015</v>
      </c>
      <c r="I4673" s="13">
        <f t="shared" si="1876"/>
        <v>1.9480798296078962E-3</v>
      </c>
      <c r="J4673" s="13">
        <f t="shared" si="1877"/>
        <v>1.9480798296078962E-3</v>
      </c>
      <c r="K4673" s="2">
        <v>0</v>
      </c>
    </row>
    <row r="4674" spans="3:11">
      <c r="C4674" s="2" t="s">
        <v>2528</v>
      </c>
      <c r="D4674" s="12" t="str">
        <f t="shared" si="1875"/>
        <v>INDTF</v>
      </c>
      <c r="E4674" s="10" t="str">
        <f t="shared" si="1878"/>
        <v>INDTF</v>
      </c>
      <c r="F4674" s="10" t="s">
        <v>10</v>
      </c>
      <c r="G4674" s="10" t="s">
        <v>11</v>
      </c>
      <c r="H4674" s="10">
        <v>2015</v>
      </c>
      <c r="I4674" s="13">
        <f t="shared" si="1876"/>
        <v>0</v>
      </c>
      <c r="J4674" s="13">
        <f t="shared" si="1877"/>
        <v>0</v>
      </c>
      <c r="K4674" s="2">
        <v>1</v>
      </c>
    </row>
    <row r="4675" spans="3:11">
      <c r="C4675" s="2" t="s">
        <v>4719</v>
      </c>
      <c r="D4675" s="12" t="str">
        <f t="shared" si="1875"/>
        <v>INDPH</v>
      </c>
      <c r="E4675" s="10" t="str">
        <f t="shared" si="1878"/>
        <v>INDPH</v>
      </c>
      <c r="F4675" s="10" t="s">
        <v>10</v>
      </c>
      <c r="G4675" s="10" t="s">
        <v>11</v>
      </c>
      <c r="H4675" s="10">
        <v>2015</v>
      </c>
      <c r="I4675" s="13">
        <f t="shared" si="1876"/>
        <v>5.0752145347448684E-4</v>
      </c>
      <c r="J4675" s="13">
        <f t="shared" si="1877"/>
        <v>5.0752145347448684E-4</v>
      </c>
      <c r="K4675" s="2">
        <v>2</v>
      </c>
    </row>
    <row r="4676" spans="3:11">
      <c r="C4676" s="2" t="s">
        <v>4719</v>
      </c>
      <c r="D4676" s="12" t="str">
        <f t="shared" si="1875"/>
        <v>INDPH</v>
      </c>
      <c r="E4676" s="10" t="str">
        <f t="shared" si="1878"/>
        <v>INDPH</v>
      </c>
      <c r="F4676" s="10" t="s">
        <v>10</v>
      </c>
      <c r="G4676" s="10" t="s">
        <v>11</v>
      </c>
      <c r="H4676" s="10">
        <v>2015</v>
      </c>
      <c r="I4676" s="13">
        <f t="shared" si="1876"/>
        <v>5.0752145347448684E-4</v>
      </c>
      <c r="J4676" s="13">
        <f t="shared" si="1877"/>
        <v>5.0752145347448684E-4</v>
      </c>
      <c r="K4676" s="2">
        <v>5</v>
      </c>
    </row>
    <row r="4677" spans="3:11">
      <c r="C4677" s="2" t="s">
        <v>4720</v>
      </c>
      <c r="D4677" s="12" t="str">
        <f t="shared" si="1875"/>
        <v>INDSH</v>
      </c>
      <c r="E4677" s="10" t="str">
        <f t="shared" si="1878"/>
        <v>INDSH</v>
      </c>
      <c r="F4677" s="10" t="s">
        <v>10</v>
      </c>
      <c r="G4677" s="10" t="s">
        <v>11</v>
      </c>
      <c r="H4677" s="10">
        <v>2015</v>
      </c>
      <c r="I4677" s="13">
        <f t="shared" si="1876"/>
        <v>9.4317472108830513E-4</v>
      </c>
      <c r="J4677" s="13">
        <f t="shared" si="1877"/>
        <v>9.4317472108830513E-4</v>
      </c>
      <c r="K4677" s="2">
        <v>0</v>
      </c>
    </row>
    <row r="4678" spans="3:11">
      <c r="C4678" s="2" t="s">
        <v>2529</v>
      </c>
      <c r="D4678" s="12" t="str">
        <f t="shared" si="1875"/>
        <v>INDLA</v>
      </c>
      <c r="E4678" s="10" t="str">
        <f t="shared" si="1878"/>
        <v>INDLA</v>
      </c>
      <c r="F4678" s="10" t="s">
        <v>10</v>
      </c>
      <c r="G4678" s="10" t="s">
        <v>11</v>
      </c>
      <c r="H4678" s="10">
        <v>2015</v>
      </c>
      <c r="I4678" s="13">
        <f t="shared" si="1876"/>
        <v>6.0263685284367768E-3</v>
      </c>
      <c r="J4678" s="13">
        <f t="shared" si="1877"/>
        <v>6.0263685284367768E-3</v>
      </c>
      <c r="K4678" s="2">
        <v>0</v>
      </c>
    </row>
    <row r="4679" spans="3:11">
      <c r="C4679" s="2" t="s">
        <v>2530</v>
      </c>
      <c r="D4679" s="12" t="str">
        <f t="shared" si="1875"/>
        <v>INDEM</v>
      </c>
      <c r="E4679" s="10" t="str">
        <f t="shared" si="1878"/>
        <v>INDEM</v>
      </c>
      <c r="F4679" s="10" t="s">
        <v>10</v>
      </c>
      <c r="G4679" s="10" t="s">
        <v>11</v>
      </c>
      <c r="H4679" s="10">
        <v>2015</v>
      </c>
      <c r="I4679" s="13">
        <f t="shared" si="1876"/>
        <v>1.9480798296078962E-3</v>
      </c>
      <c r="J4679" s="13">
        <f t="shared" si="1877"/>
        <v>1.9480798296078962E-3</v>
      </c>
      <c r="K4679" s="2">
        <v>0</v>
      </c>
    </row>
    <row r="4680" spans="3:11">
      <c r="C4680" s="2" t="s">
        <v>2531</v>
      </c>
      <c r="D4680" s="12" t="str">
        <f t="shared" ref="D4680:D4743" si="1879">"I"&amp;MID(C4680,4,1)&amp;"D"&amp;MID(C4680,9,2)</f>
        <v>INDTF</v>
      </c>
      <c r="E4680" s="10" t="str">
        <f t="shared" si="1878"/>
        <v>INDTF</v>
      </c>
      <c r="F4680" s="10" t="s">
        <v>10</v>
      </c>
      <c r="G4680" s="10" t="s">
        <v>11</v>
      </c>
      <c r="H4680" s="10">
        <v>2015</v>
      </c>
      <c r="I4680" s="13">
        <f t="shared" ref="I4680:I4743" si="1880">INDEX($AG$39:$BF$639,MATCH(IF(RIGHT(C4680,3)="100",RIGHT(C4680,6),RIGHT(C4680,5)),$AG$39:$AG$639,0),MATCH(MID(D4680,2,2),$AG$39:$BF$39,0))*$AI$19</f>
        <v>0</v>
      </c>
      <c r="J4680" s="13">
        <f t="shared" si="1877"/>
        <v>0</v>
      </c>
      <c r="K4680" s="2">
        <v>1</v>
      </c>
    </row>
    <row r="4681" spans="3:11">
      <c r="C4681" s="2" t="s">
        <v>4721</v>
      </c>
      <c r="D4681" s="12" t="str">
        <f t="shared" si="1879"/>
        <v>INDPH</v>
      </c>
      <c r="E4681" s="10" t="str">
        <f t="shared" si="1878"/>
        <v>INDPH</v>
      </c>
      <c r="F4681" s="10" t="s">
        <v>10</v>
      </c>
      <c r="G4681" s="10" t="s">
        <v>11</v>
      </c>
      <c r="H4681" s="10">
        <v>2015</v>
      </c>
      <c r="I4681" s="13">
        <f t="shared" si="1880"/>
        <v>5.0752145347448055E-4</v>
      </c>
      <c r="J4681" s="13">
        <f t="shared" si="1877"/>
        <v>5.0752145347448055E-4</v>
      </c>
      <c r="K4681" s="2">
        <v>1</v>
      </c>
    </row>
    <row r="4682" spans="3:11">
      <c r="C4682" s="2" t="s">
        <v>4721</v>
      </c>
      <c r="D4682" s="12" t="str">
        <f t="shared" si="1879"/>
        <v>INDPH</v>
      </c>
      <c r="E4682" s="10" t="str">
        <f t="shared" si="1878"/>
        <v>INDPH</v>
      </c>
      <c r="F4682" s="10" t="s">
        <v>10</v>
      </c>
      <c r="G4682" s="10" t="s">
        <v>11</v>
      </c>
      <c r="H4682" s="10">
        <v>2015</v>
      </c>
      <c r="I4682" s="13">
        <f t="shared" si="1880"/>
        <v>5.0752145347448055E-4</v>
      </c>
      <c r="J4682" s="13">
        <f t="shared" si="1877"/>
        <v>5.0752145347448055E-4</v>
      </c>
      <c r="K4682" s="2">
        <v>5</v>
      </c>
    </row>
    <row r="4683" spans="3:11">
      <c r="C4683" s="2" t="s">
        <v>4722</v>
      </c>
      <c r="D4683" s="12" t="str">
        <f t="shared" si="1879"/>
        <v>INDSH</v>
      </c>
      <c r="E4683" s="10" t="str">
        <f t="shared" si="1878"/>
        <v>INDSH</v>
      </c>
      <c r="F4683" s="10" t="s">
        <v>10</v>
      </c>
      <c r="G4683" s="10" t="s">
        <v>11</v>
      </c>
      <c r="H4683" s="10">
        <v>2015</v>
      </c>
      <c r="I4683" s="13">
        <f t="shared" si="1880"/>
        <v>9.4317472108829267E-4</v>
      </c>
      <c r="J4683" s="13">
        <f t="shared" si="1877"/>
        <v>9.4317472108829267E-4</v>
      </c>
      <c r="K4683" s="2">
        <v>0</v>
      </c>
    </row>
    <row r="4684" spans="3:11">
      <c r="C4684" s="2" t="s">
        <v>2532</v>
      </c>
      <c r="D4684" s="12" t="str">
        <f t="shared" si="1879"/>
        <v>INDLA</v>
      </c>
      <c r="E4684" s="10" t="str">
        <f t="shared" si="1878"/>
        <v>INDLA</v>
      </c>
      <c r="F4684" s="10" t="s">
        <v>10</v>
      </c>
      <c r="G4684" s="10" t="s">
        <v>11</v>
      </c>
      <c r="H4684" s="10">
        <v>2015</v>
      </c>
      <c r="I4684" s="13">
        <f t="shared" si="1880"/>
        <v>6.0263685284367768E-3</v>
      </c>
      <c r="J4684" s="13">
        <f t="shared" si="1877"/>
        <v>6.0263685284367768E-3</v>
      </c>
      <c r="K4684" s="2">
        <v>0</v>
      </c>
    </row>
    <row r="4685" spans="3:11">
      <c r="C4685" s="2" t="s">
        <v>2533</v>
      </c>
      <c r="D4685" s="12" t="str">
        <f t="shared" si="1879"/>
        <v>INDEM</v>
      </c>
      <c r="E4685" s="10" t="str">
        <f t="shared" si="1878"/>
        <v>INDEM</v>
      </c>
      <c r="F4685" s="10" t="s">
        <v>10</v>
      </c>
      <c r="G4685" s="10" t="s">
        <v>11</v>
      </c>
      <c r="H4685" s="10">
        <v>2015</v>
      </c>
      <c r="I4685" s="13">
        <f t="shared" si="1880"/>
        <v>1.9480798296078962E-3</v>
      </c>
      <c r="J4685" s="13">
        <f t="shared" si="1877"/>
        <v>1.9480798296078962E-3</v>
      </c>
      <c r="K4685" s="2">
        <v>0</v>
      </c>
    </row>
    <row r="4686" spans="3:11">
      <c r="C4686" s="2" t="s">
        <v>2534</v>
      </c>
      <c r="D4686" s="12" t="str">
        <f t="shared" si="1879"/>
        <v>INDTF</v>
      </c>
      <c r="E4686" s="10" t="str">
        <f t="shared" si="1878"/>
        <v>INDTF</v>
      </c>
      <c r="F4686" s="10" t="s">
        <v>10</v>
      </c>
      <c r="G4686" s="10" t="s">
        <v>11</v>
      </c>
      <c r="H4686" s="10">
        <v>2015</v>
      </c>
      <c r="I4686" s="13">
        <f t="shared" si="1880"/>
        <v>0</v>
      </c>
      <c r="J4686" s="39">
        <f t="shared" si="1877"/>
        <v>0</v>
      </c>
      <c r="K4686" s="2">
        <v>1</v>
      </c>
    </row>
    <row r="4687" spans="3:11">
      <c r="C4687" s="2" t="s">
        <v>4723</v>
      </c>
      <c r="D4687" s="12" t="str">
        <f t="shared" si="1879"/>
        <v>INDPH</v>
      </c>
      <c r="E4687" s="10" t="str">
        <f t="shared" si="1878"/>
        <v>INDPH</v>
      </c>
      <c r="F4687" s="10" t="s">
        <v>10</v>
      </c>
      <c r="G4687" s="10" t="s">
        <v>11</v>
      </c>
      <c r="H4687" s="10">
        <v>2015</v>
      </c>
      <c r="I4687" s="13">
        <f t="shared" si="1880"/>
        <v>5.0752145347448055E-4</v>
      </c>
      <c r="J4687" s="13">
        <f>I4687</f>
        <v>5.0752145347448055E-4</v>
      </c>
      <c r="K4687" s="2">
        <v>1</v>
      </c>
    </row>
    <row r="4688" spans="3:11">
      <c r="C4688" s="2" t="s">
        <v>4723</v>
      </c>
      <c r="D4688" s="12" t="str">
        <f t="shared" si="1879"/>
        <v>INDPH</v>
      </c>
      <c r="E4688" s="10" t="str">
        <f t="shared" si="1878"/>
        <v>INDPH</v>
      </c>
      <c r="F4688" s="10" t="s">
        <v>10</v>
      </c>
      <c r="G4688" s="10" t="s">
        <v>11</v>
      </c>
      <c r="H4688" s="10">
        <v>2015</v>
      </c>
      <c r="I4688" s="13">
        <f t="shared" si="1880"/>
        <v>5.0752145347448055E-4</v>
      </c>
      <c r="J4688" s="13">
        <f t="shared" ref="J4688:J4746" si="1881">I4688</f>
        <v>5.0752145347448055E-4</v>
      </c>
      <c r="K4688" s="2">
        <v>5</v>
      </c>
    </row>
    <row r="4689" spans="3:11">
      <c r="C4689" s="2" t="s">
        <v>4724</v>
      </c>
      <c r="D4689" s="12" t="str">
        <f t="shared" si="1879"/>
        <v>INDSH</v>
      </c>
      <c r="E4689" s="10" t="str">
        <f t="shared" si="1878"/>
        <v>INDSH</v>
      </c>
      <c r="F4689" s="10" t="s">
        <v>10</v>
      </c>
      <c r="G4689" s="10" t="s">
        <v>11</v>
      </c>
      <c r="H4689" s="10">
        <v>2015</v>
      </c>
      <c r="I4689" s="13">
        <f t="shared" si="1880"/>
        <v>9.4317472108829267E-4</v>
      </c>
      <c r="J4689" s="13">
        <f t="shared" si="1881"/>
        <v>9.4317472108829267E-4</v>
      </c>
      <c r="K4689" s="2">
        <v>0</v>
      </c>
    </row>
    <row r="4690" spans="3:11">
      <c r="C4690" s="2" t="s">
        <v>2535</v>
      </c>
      <c r="D4690" s="12" t="str">
        <f t="shared" si="1879"/>
        <v>INDLA</v>
      </c>
      <c r="E4690" s="10" t="str">
        <f t="shared" si="1878"/>
        <v>INDLA</v>
      </c>
      <c r="F4690" s="10" t="s">
        <v>10</v>
      </c>
      <c r="G4690" s="10" t="s">
        <v>11</v>
      </c>
      <c r="H4690" s="10">
        <v>2015</v>
      </c>
      <c r="I4690" s="13">
        <f t="shared" si="1880"/>
        <v>6.0263685284367768E-3</v>
      </c>
      <c r="J4690" s="13">
        <f t="shared" si="1881"/>
        <v>6.0263685284367768E-3</v>
      </c>
      <c r="K4690" s="2">
        <v>0</v>
      </c>
    </row>
    <row r="4691" spans="3:11">
      <c r="C4691" s="2" t="s">
        <v>2536</v>
      </c>
      <c r="D4691" s="12" t="str">
        <f t="shared" si="1879"/>
        <v>INDEM</v>
      </c>
      <c r="E4691" s="10" t="str">
        <f t="shared" si="1878"/>
        <v>INDEM</v>
      </c>
      <c r="F4691" s="10" t="s">
        <v>10</v>
      </c>
      <c r="G4691" s="10" t="s">
        <v>11</v>
      </c>
      <c r="H4691" s="10">
        <v>2015</v>
      </c>
      <c r="I4691" s="13">
        <f t="shared" si="1880"/>
        <v>1.9480798296078962E-3</v>
      </c>
      <c r="J4691" s="13">
        <f t="shared" si="1881"/>
        <v>1.9480798296078962E-3</v>
      </c>
      <c r="K4691" s="2">
        <v>0</v>
      </c>
    </row>
    <row r="4692" spans="3:11">
      <c r="C4692" s="2" t="s">
        <v>2537</v>
      </c>
      <c r="D4692" s="12" t="str">
        <f t="shared" si="1879"/>
        <v>INDTF</v>
      </c>
      <c r="E4692" s="10" t="str">
        <f t="shared" si="1878"/>
        <v>INDTF</v>
      </c>
      <c r="F4692" s="10" t="s">
        <v>10</v>
      </c>
      <c r="G4692" s="10" t="s">
        <v>11</v>
      </c>
      <c r="H4692" s="10">
        <v>2015</v>
      </c>
      <c r="I4692" s="13">
        <f t="shared" si="1880"/>
        <v>0</v>
      </c>
      <c r="J4692" s="13">
        <f t="shared" si="1881"/>
        <v>0</v>
      </c>
      <c r="K4692" s="2">
        <v>1</v>
      </c>
    </row>
    <row r="4693" spans="3:11">
      <c r="C4693" s="2" t="s">
        <v>4725</v>
      </c>
      <c r="D4693" s="12" t="str">
        <f t="shared" si="1879"/>
        <v>INDPH</v>
      </c>
      <c r="E4693" s="10" t="str">
        <f t="shared" si="1878"/>
        <v>INDPH</v>
      </c>
      <c r="F4693" s="10" t="s">
        <v>10</v>
      </c>
      <c r="G4693" s="10" t="s">
        <v>11</v>
      </c>
      <c r="H4693" s="10">
        <v>2015</v>
      </c>
      <c r="I4693" s="13">
        <f t="shared" si="1880"/>
        <v>5.0752145347448055E-4</v>
      </c>
      <c r="J4693" s="13">
        <f t="shared" si="1881"/>
        <v>5.0752145347448055E-4</v>
      </c>
      <c r="K4693" s="2">
        <v>1</v>
      </c>
    </row>
    <row r="4694" spans="3:11">
      <c r="C4694" s="2" t="s">
        <v>4725</v>
      </c>
      <c r="D4694" s="12" t="str">
        <f t="shared" si="1879"/>
        <v>INDPH</v>
      </c>
      <c r="E4694" s="10" t="str">
        <f t="shared" si="1878"/>
        <v>INDPH</v>
      </c>
      <c r="F4694" s="10" t="s">
        <v>10</v>
      </c>
      <c r="G4694" s="10" t="s">
        <v>11</v>
      </c>
      <c r="H4694" s="10">
        <v>2015</v>
      </c>
      <c r="I4694" s="13">
        <f t="shared" si="1880"/>
        <v>5.0752145347448055E-4</v>
      </c>
      <c r="J4694" s="13">
        <f t="shared" si="1881"/>
        <v>5.0752145347448055E-4</v>
      </c>
      <c r="K4694" s="2">
        <v>5</v>
      </c>
    </row>
    <row r="4695" spans="3:11">
      <c r="C4695" s="2" t="s">
        <v>4726</v>
      </c>
      <c r="D4695" s="12" t="str">
        <f t="shared" si="1879"/>
        <v>INDSH</v>
      </c>
      <c r="E4695" s="10" t="str">
        <f t="shared" si="1878"/>
        <v>INDSH</v>
      </c>
      <c r="F4695" s="10" t="s">
        <v>10</v>
      </c>
      <c r="G4695" s="10" t="s">
        <v>11</v>
      </c>
      <c r="H4695" s="10">
        <v>2015</v>
      </c>
      <c r="I4695" s="13">
        <f t="shared" si="1880"/>
        <v>9.4317472108829267E-4</v>
      </c>
      <c r="J4695" s="13">
        <f t="shared" si="1881"/>
        <v>9.4317472108829267E-4</v>
      </c>
      <c r="K4695" s="2">
        <v>0</v>
      </c>
    </row>
    <row r="4696" spans="3:11">
      <c r="C4696" s="2" t="s">
        <v>2538</v>
      </c>
      <c r="D4696" s="12" t="str">
        <f t="shared" si="1879"/>
        <v>INDLA</v>
      </c>
      <c r="E4696" s="10" t="str">
        <f t="shared" si="1878"/>
        <v>INDLA</v>
      </c>
      <c r="F4696" s="10" t="s">
        <v>10</v>
      </c>
      <c r="G4696" s="10" t="s">
        <v>11</v>
      </c>
      <c r="H4696" s="10">
        <v>2015</v>
      </c>
      <c r="I4696" s="13">
        <f t="shared" si="1880"/>
        <v>6.0263685284366268E-3</v>
      </c>
      <c r="J4696" s="13">
        <f t="shared" si="1881"/>
        <v>6.0263685284366268E-3</v>
      </c>
      <c r="K4696" s="2">
        <v>0</v>
      </c>
    </row>
    <row r="4697" spans="3:11">
      <c r="C4697" s="2" t="s">
        <v>2539</v>
      </c>
      <c r="D4697" s="12" t="str">
        <f t="shared" si="1879"/>
        <v>INDEM</v>
      </c>
      <c r="E4697" s="10" t="str">
        <f t="shared" si="1878"/>
        <v>INDEM</v>
      </c>
      <c r="F4697" s="10" t="s">
        <v>10</v>
      </c>
      <c r="G4697" s="10" t="s">
        <v>11</v>
      </c>
      <c r="H4697" s="10">
        <v>2015</v>
      </c>
      <c r="I4697" s="13">
        <f t="shared" si="1880"/>
        <v>1.9480798296078962E-3</v>
      </c>
      <c r="J4697" s="13">
        <f t="shared" si="1881"/>
        <v>1.9480798296078962E-3</v>
      </c>
      <c r="K4697" s="2">
        <v>0</v>
      </c>
    </row>
    <row r="4698" spans="3:11">
      <c r="C4698" s="2" t="s">
        <v>2540</v>
      </c>
      <c r="D4698" s="12" t="str">
        <f t="shared" si="1879"/>
        <v>INDTF</v>
      </c>
      <c r="E4698" s="10" t="str">
        <f t="shared" si="1878"/>
        <v>INDTF</v>
      </c>
      <c r="F4698" s="10" t="s">
        <v>10</v>
      </c>
      <c r="G4698" s="10" t="s">
        <v>11</v>
      </c>
      <c r="H4698" s="10">
        <v>2015</v>
      </c>
      <c r="I4698" s="13">
        <f t="shared" si="1880"/>
        <v>0</v>
      </c>
      <c r="J4698" s="13">
        <f t="shared" si="1881"/>
        <v>0</v>
      </c>
      <c r="K4698" s="2">
        <v>0</v>
      </c>
    </row>
    <row r="4699" spans="3:11">
      <c r="C4699" s="2" t="s">
        <v>4727</v>
      </c>
      <c r="D4699" s="12" t="str">
        <f t="shared" si="1879"/>
        <v>INDPH</v>
      </c>
      <c r="E4699" s="10" t="str">
        <f t="shared" si="1878"/>
        <v>INDPH</v>
      </c>
      <c r="F4699" s="10" t="s">
        <v>10</v>
      </c>
      <c r="G4699" s="10" t="s">
        <v>11</v>
      </c>
      <c r="H4699" s="10">
        <v>2015</v>
      </c>
      <c r="I4699" s="13">
        <f t="shared" si="1880"/>
        <v>5.0752145347448684E-4</v>
      </c>
      <c r="J4699" s="13">
        <f t="shared" si="1881"/>
        <v>5.0752145347448684E-4</v>
      </c>
      <c r="K4699" s="2">
        <v>1</v>
      </c>
    </row>
    <row r="4700" spans="3:11">
      <c r="C4700" s="2" t="s">
        <v>4727</v>
      </c>
      <c r="D4700" s="12" t="str">
        <f t="shared" si="1879"/>
        <v>INDPH</v>
      </c>
      <c r="E4700" s="10" t="str">
        <f t="shared" si="1878"/>
        <v>INDPH</v>
      </c>
      <c r="F4700" s="10" t="s">
        <v>10</v>
      </c>
      <c r="G4700" s="10" t="s">
        <v>11</v>
      </c>
      <c r="H4700" s="10">
        <v>2015</v>
      </c>
      <c r="I4700" s="13">
        <f t="shared" si="1880"/>
        <v>5.0752145347448684E-4</v>
      </c>
      <c r="J4700" s="13">
        <f t="shared" si="1881"/>
        <v>5.0752145347448684E-4</v>
      </c>
      <c r="K4700" s="2">
        <v>5</v>
      </c>
    </row>
    <row r="4701" spans="3:11">
      <c r="C4701" s="2" t="s">
        <v>4728</v>
      </c>
      <c r="D4701" s="12" t="str">
        <f t="shared" si="1879"/>
        <v>INDSH</v>
      </c>
      <c r="E4701" s="10" t="str">
        <f t="shared" si="1878"/>
        <v>INDSH</v>
      </c>
      <c r="F4701" s="10" t="s">
        <v>10</v>
      </c>
      <c r="G4701" s="10" t="s">
        <v>11</v>
      </c>
      <c r="H4701" s="10">
        <v>2015</v>
      </c>
      <c r="I4701" s="13">
        <f t="shared" si="1880"/>
        <v>9.4317472108830513E-4</v>
      </c>
      <c r="J4701" s="13">
        <f t="shared" si="1881"/>
        <v>9.4317472108830513E-4</v>
      </c>
      <c r="K4701" s="2">
        <v>0</v>
      </c>
    </row>
    <row r="4702" spans="3:11">
      <c r="C4702" s="2" t="s">
        <v>2541</v>
      </c>
      <c r="D4702" s="12" t="str">
        <f t="shared" si="1879"/>
        <v>INDLA</v>
      </c>
      <c r="E4702" s="10" t="str">
        <f t="shared" si="1878"/>
        <v>INDLA</v>
      </c>
      <c r="F4702" s="10" t="s">
        <v>10</v>
      </c>
      <c r="G4702" s="10" t="s">
        <v>11</v>
      </c>
      <c r="H4702" s="10">
        <v>2015</v>
      </c>
      <c r="I4702" s="13">
        <f t="shared" si="1880"/>
        <v>6.0263685284368766E-3</v>
      </c>
      <c r="J4702" s="13">
        <f t="shared" si="1881"/>
        <v>6.0263685284368766E-3</v>
      </c>
      <c r="K4702" s="2">
        <v>0</v>
      </c>
    </row>
    <row r="4703" spans="3:11">
      <c r="C4703" s="2" t="s">
        <v>2542</v>
      </c>
      <c r="D4703" s="12" t="str">
        <f t="shared" si="1879"/>
        <v>INDEM</v>
      </c>
      <c r="E4703" s="10" t="str">
        <f t="shared" si="1878"/>
        <v>INDEM</v>
      </c>
      <c r="F4703" s="10" t="s">
        <v>10</v>
      </c>
      <c r="G4703" s="10" t="s">
        <v>11</v>
      </c>
      <c r="H4703" s="10">
        <v>2015</v>
      </c>
      <c r="I4703" s="13">
        <f t="shared" si="1880"/>
        <v>1.9480798296078962E-3</v>
      </c>
      <c r="J4703" s="13">
        <f t="shared" si="1881"/>
        <v>1.9480798296078962E-3</v>
      </c>
      <c r="K4703" s="2">
        <v>0</v>
      </c>
    </row>
    <row r="4704" spans="3:11">
      <c r="C4704" s="2" t="s">
        <v>2543</v>
      </c>
      <c r="D4704" s="12" t="str">
        <f t="shared" si="1879"/>
        <v>INDTF</v>
      </c>
      <c r="E4704" s="10" t="str">
        <f t="shared" si="1878"/>
        <v>INDTF</v>
      </c>
      <c r="F4704" s="10" t="s">
        <v>10</v>
      </c>
      <c r="G4704" s="10" t="s">
        <v>11</v>
      </c>
      <c r="H4704" s="10">
        <v>2015</v>
      </c>
      <c r="I4704" s="13">
        <f t="shared" si="1880"/>
        <v>0</v>
      </c>
      <c r="J4704" s="13">
        <f t="shared" si="1881"/>
        <v>0</v>
      </c>
      <c r="K4704" s="2">
        <v>0</v>
      </c>
    </row>
    <row r="4705" spans="3:11">
      <c r="C4705" s="2" t="s">
        <v>4729</v>
      </c>
      <c r="D4705" s="12" t="str">
        <f t="shared" si="1879"/>
        <v>INDPH</v>
      </c>
      <c r="E4705" s="10" t="str">
        <f t="shared" si="1878"/>
        <v>INDPH</v>
      </c>
      <c r="F4705" s="10" t="s">
        <v>10</v>
      </c>
      <c r="G4705" s="10" t="s">
        <v>11</v>
      </c>
      <c r="H4705" s="10">
        <v>2015</v>
      </c>
      <c r="I4705" s="13">
        <f t="shared" si="1880"/>
        <v>5.0752145347448055E-4</v>
      </c>
      <c r="J4705" s="13">
        <f t="shared" si="1881"/>
        <v>5.0752145347448055E-4</v>
      </c>
      <c r="K4705" s="2">
        <v>1</v>
      </c>
    </row>
    <row r="4706" spans="3:11">
      <c r="C4706" s="2" t="s">
        <v>4729</v>
      </c>
      <c r="D4706" s="12" t="str">
        <f t="shared" si="1879"/>
        <v>INDPH</v>
      </c>
      <c r="E4706" s="10" t="str">
        <f t="shared" si="1878"/>
        <v>INDPH</v>
      </c>
      <c r="F4706" s="10" t="s">
        <v>10</v>
      </c>
      <c r="G4706" s="10" t="s">
        <v>11</v>
      </c>
      <c r="H4706" s="10">
        <v>2015</v>
      </c>
      <c r="I4706" s="13">
        <f t="shared" si="1880"/>
        <v>5.0752145347448055E-4</v>
      </c>
      <c r="J4706" s="13">
        <f t="shared" si="1881"/>
        <v>5.0752145347448055E-4</v>
      </c>
      <c r="K4706" s="2">
        <v>5</v>
      </c>
    </row>
    <row r="4707" spans="3:11">
      <c r="C4707" s="2" t="s">
        <v>4730</v>
      </c>
      <c r="D4707" s="12" t="str">
        <f t="shared" si="1879"/>
        <v>INDSH</v>
      </c>
      <c r="E4707" s="10" t="str">
        <f t="shared" si="1878"/>
        <v>INDSH</v>
      </c>
      <c r="F4707" s="10" t="s">
        <v>10</v>
      </c>
      <c r="G4707" s="10" t="s">
        <v>11</v>
      </c>
      <c r="H4707" s="10">
        <v>2015</v>
      </c>
      <c r="I4707" s="13">
        <f t="shared" si="1880"/>
        <v>9.4317472108829267E-4</v>
      </c>
      <c r="J4707" s="13">
        <f t="shared" si="1881"/>
        <v>9.4317472108829267E-4</v>
      </c>
      <c r="K4707" s="2">
        <v>0</v>
      </c>
    </row>
    <row r="4708" spans="3:11">
      <c r="C4708" s="2" t="s">
        <v>2544</v>
      </c>
      <c r="D4708" s="12" t="str">
        <f t="shared" si="1879"/>
        <v>INDLA</v>
      </c>
      <c r="E4708" s="10" t="str">
        <f t="shared" si="1878"/>
        <v>INDLA</v>
      </c>
      <c r="F4708" s="10" t="s">
        <v>10</v>
      </c>
      <c r="G4708" s="10" t="s">
        <v>11</v>
      </c>
      <c r="H4708" s="10">
        <v>2015</v>
      </c>
      <c r="I4708" s="13">
        <f t="shared" si="1880"/>
        <v>6.0263685284366762E-3</v>
      </c>
      <c r="J4708" s="13">
        <f t="shared" si="1881"/>
        <v>6.0263685284366762E-3</v>
      </c>
      <c r="K4708" s="2">
        <v>0</v>
      </c>
    </row>
    <row r="4709" spans="3:11">
      <c r="C4709" s="2" t="s">
        <v>2545</v>
      </c>
      <c r="D4709" s="12" t="str">
        <f t="shared" si="1879"/>
        <v>INDEM</v>
      </c>
      <c r="E4709" s="10" t="str">
        <f t="shared" si="1878"/>
        <v>INDEM</v>
      </c>
      <c r="F4709" s="10" t="s">
        <v>10</v>
      </c>
      <c r="G4709" s="10" t="s">
        <v>11</v>
      </c>
      <c r="H4709" s="10">
        <v>2015</v>
      </c>
      <c r="I4709" s="13">
        <f t="shared" si="1880"/>
        <v>1.9480798296078962E-3</v>
      </c>
      <c r="J4709" s="13">
        <f t="shared" si="1881"/>
        <v>1.9480798296078962E-3</v>
      </c>
      <c r="K4709" s="2">
        <v>0</v>
      </c>
    </row>
    <row r="4710" spans="3:11">
      <c r="C4710" s="2" t="s">
        <v>2546</v>
      </c>
      <c r="D4710" s="12" t="str">
        <f t="shared" si="1879"/>
        <v>INDTF</v>
      </c>
      <c r="E4710" s="10" t="str">
        <f t="shared" si="1878"/>
        <v>INDTF</v>
      </c>
      <c r="F4710" s="10" t="s">
        <v>10</v>
      </c>
      <c r="G4710" s="10" t="s">
        <v>11</v>
      </c>
      <c r="H4710" s="10">
        <v>2015</v>
      </c>
      <c r="I4710" s="13">
        <f t="shared" si="1880"/>
        <v>0</v>
      </c>
      <c r="J4710" s="13">
        <f t="shared" si="1881"/>
        <v>0</v>
      </c>
      <c r="K4710" s="2">
        <v>0</v>
      </c>
    </row>
    <row r="4711" spans="3:11">
      <c r="C4711" s="2" t="s">
        <v>4731</v>
      </c>
      <c r="D4711" s="12" t="str">
        <f t="shared" si="1879"/>
        <v>INDPH</v>
      </c>
      <c r="E4711" s="10" t="str">
        <f t="shared" si="1878"/>
        <v>INDPH</v>
      </c>
      <c r="F4711" s="10" t="s">
        <v>10</v>
      </c>
      <c r="G4711" s="10" t="s">
        <v>11</v>
      </c>
      <c r="H4711" s="10">
        <v>2015</v>
      </c>
      <c r="I4711" s="13">
        <f t="shared" si="1880"/>
        <v>5.0752145347448055E-4</v>
      </c>
      <c r="J4711" s="13">
        <f t="shared" si="1881"/>
        <v>5.0752145347448055E-4</v>
      </c>
      <c r="K4711" s="2">
        <v>1</v>
      </c>
    </row>
    <row r="4712" spans="3:11">
      <c r="C4712" s="2" t="s">
        <v>4731</v>
      </c>
      <c r="D4712" s="12" t="str">
        <f t="shared" si="1879"/>
        <v>INDPH</v>
      </c>
      <c r="E4712" s="10" t="str">
        <f t="shared" si="1878"/>
        <v>INDPH</v>
      </c>
      <c r="F4712" s="10" t="s">
        <v>10</v>
      </c>
      <c r="G4712" s="10" t="s">
        <v>11</v>
      </c>
      <c r="H4712" s="10">
        <v>2015</v>
      </c>
      <c r="I4712" s="13">
        <f t="shared" si="1880"/>
        <v>5.0752145347448055E-4</v>
      </c>
      <c r="J4712" s="13">
        <f t="shared" si="1881"/>
        <v>5.0752145347448055E-4</v>
      </c>
      <c r="K4712" s="2">
        <v>5</v>
      </c>
    </row>
    <row r="4713" spans="3:11">
      <c r="C4713" s="2" t="s">
        <v>4732</v>
      </c>
      <c r="D4713" s="12" t="str">
        <f t="shared" si="1879"/>
        <v>INDSH</v>
      </c>
      <c r="E4713" s="10" t="str">
        <f t="shared" si="1878"/>
        <v>INDSH</v>
      </c>
      <c r="F4713" s="10" t="s">
        <v>10</v>
      </c>
      <c r="G4713" s="10" t="s">
        <v>11</v>
      </c>
      <c r="H4713" s="10">
        <v>2015</v>
      </c>
      <c r="I4713" s="13">
        <f t="shared" si="1880"/>
        <v>9.4317472108829267E-4</v>
      </c>
      <c r="J4713" s="13">
        <f t="shared" si="1881"/>
        <v>9.4317472108829267E-4</v>
      </c>
      <c r="K4713" s="2">
        <v>0</v>
      </c>
    </row>
    <row r="4714" spans="3:11">
      <c r="C4714" s="2" t="s">
        <v>2547</v>
      </c>
      <c r="D4714" s="12" t="str">
        <f t="shared" si="1879"/>
        <v>INDLA</v>
      </c>
      <c r="E4714" s="10" t="str">
        <f t="shared" si="1878"/>
        <v>INDLA</v>
      </c>
      <c r="F4714" s="10" t="s">
        <v>10</v>
      </c>
      <c r="G4714" s="10" t="s">
        <v>11</v>
      </c>
      <c r="H4714" s="10">
        <v>2015</v>
      </c>
      <c r="I4714" s="13">
        <f t="shared" si="1880"/>
        <v>6.0263685284368766E-3</v>
      </c>
      <c r="J4714" s="13">
        <f t="shared" si="1881"/>
        <v>6.0263685284368766E-3</v>
      </c>
      <c r="K4714" s="2">
        <v>0</v>
      </c>
    </row>
    <row r="4715" spans="3:11">
      <c r="C4715" s="2" t="s">
        <v>2548</v>
      </c>
      <c r="D4715" s="12" t="str">
        <f t="shared" si="1879"/>
        <v>INDEM</v>
      </c>
      <c r="E4715" s="10" t="str">
        <f t="shared" si="1878"/>
        <v>INDEM</v>
      </c>
      <c r="F4715" s="10" t="s">
        <v>10</v>
      </c>
      <c r="G4715" s="10" t="s">
        <v>11</v>
      </c>
      <c r="H4715" s="10">
        <v>2015</v>
      </c>
      <c r="I4715" s="13">
        <f t="shared" si="1880"/>
        <v>1.9480798296078461E-3</v>
      </c>
      <c r="J4715" s="13">
        <f t="shared" si="1881"/>
        <v>1.9480798296078461E-3</v>
      </c>
      <c r="K4715" s="2">
        <v>0</v>
      </c>
    </row>
    <row r="4716" spans="3:11">
      <c r="C4716" s="2" t="s">
        <v>2549</v>
      </c>
      <c r="D4716" s="12" t="str">
        <f t="shared" si="1879"/>
        <v>INDTF</v>
      </c>
      <c r="E4716" s="10" t="str">
        <f t="shared" si="1878"/>
        <v>INDTF</v>
      </c>
      <c r="F4716" s="10" t="s">
        <v>10</v>
      </c>
      <c r="G4716" s="10" t="s">
        <v>11</v>
      </c>
      <c r="H4716" s="10">
        <v>2015</v>
      </c>
      <c r="I4716" s="13">
        <f t="shared" si="1880"/>
        <v>0</v>
      </c>
      <c r="J4716" s="13">
        <f t="shared" si="1881"/>
        <v>0</v>
      </c>
      <c r="K4716" s="2">
        <v>0</v>
      </c>
    </row>
    <row r="4717" spans="3:11">
      <c r="C4717" s="2" t="s">
        <v>4733</v>
      </c>
      <c r="D4717" s="12" t="str">
        <f t="shared" si="1879"/>
        <v>INDPH</v>
      </c>
      <c r="E4717" s="10" t="str">
        <f t="shared" si="1878"/>
        <v>INDPH</v>
      </c>
      <c r="F4717" s="10" t="s">
        <v>10</v>
      </c>
      <c r="G4717" s="10" t="s">
        <v>11</v>
      </c>
      <c r="H4717" s="10">
        <v>2015</v>
      </c>
      <c r="I4717" s="13">
        <f t="shared" si="1880"/>
        <v>5.0752145347448055E-4</v>
      </c>
      <c r="J4717" s="13">
        <f t="shared" si="1881"/>
        <v>5.0752145347448055E-4</v>
      </c>
      <c r="K4717" s="2">
        <v>1</v>
      </c>
    </row>
    <row r="4718" spans="3:11">
      <c r="C4718" s="2" t="s">
        <v>4733</v>
      </c>
      <c r="D4718" s="12" t="str">
        <f t="shared" si="1879"/>
        <v>INDPH</v>
      </c>
      <c r="E4718" s="10" t="str">
        <f t="shared" si="1878"/>
        <v>INDPH</v>
      </c>
      <c r="F4718" s="10" t="s">
        <v>10</v>
      </c>
      <c r="G4718" s="10" t="s">
        <v>11</v>
      </c>
      <c r="H4718" s="10">
        <v>2015</v>
      </c>
      <c r="I4718" s="13">
        <f t="shared" si="1880"/>
        <v>5.0752145347448055E-4</v>
      </c>
      <c r="J4718" s="13">
        <f t="shared" si="1881"/>
        <v>5.0752145347448055E-4</v>
      </c>
      <c r="K4718" s="2">
        <v>5</v>
      </c>
    </row>
    <row r="4719" spans="3:11">
      <c r="C4719" s="2" t="s">
        <v>4734</v>
      </c>
      <c r="D4719" s="12" t="str">
        <f t="shared" si="1879"/>
        <v>INDSH</v>
      </c>
      <c r="E4719" s="10" t="str">
        <f t="shared" si="1878"/>
        <v>INDSH</v>
      </c>
      <c r="F4719" s="10" t="s">
        <v>10</v>
      </c>
      <c r="G4719" s="10" t="s">
        <v>11</v>
      </c>
      <c r="H4719" s="10">
        <v>2015</v>
      </c>
      <c r="I4719" s="13">
        <f t="shared" si="1880"/>
        <v>9.4317472108829267E-4</v>
      </c>
      <c r="J4719" s="13">
        <f t="shared" si="1881"/>
        <v>9.4317472108829267E-4</v>
      </c>
      <c r="K4719" s="2">
        <v>0</v>
      </c>
    </row>
    <row r="4720" spans="3:11">
      <c r="C4720" s="2" t="s">
        <v>2550</v>
      </c>
      <c r="D4720" s="12" t="str">
        <f t="shared" si="1879"/>
        <v>INDLA</v>
      </c>
      <c r="E4720" s="10" t="str">
        <f t="shared" ref="E4720:E4783" si="1882">D4720</f>
        <v>INDLA</v>
      </c>
      <c r="F4720" s="10" t="s">
        <v>10</v>
      </c>
      <c r="G4720" s="10" t="s">
        <v>11</v>
      </c>
      <c r="H4720" s="10">
        <v>2015</v>
      </c>
      <c r="I4720" s="13">
        <f t="shared" si="1880"/>
        <v>6.0263685284366762E-3</v>
      </c>
      <c r="J4720" s="13">
        <f t="shared" si="1881"/>
        <v>6.0263685284366762E-3</v>
      </c>
      <c r="K4720" s="2">
        <v>0</v>
      </c>
    </row>
    <row r="4721" spans="3:11">
      <c r="C4721" s="2" t="s">
        <v>2551</v>
      </c>
      <c r="D4721" s="12" t="str">
        <f t="shared" si="1879"/>
        <v>INDEM</v>
      </c>
      <c r="E4721" s="10" t="str">
        <f t="shared" si="1882"/>
        <v>INDEM</v>
      </c>
      <c r="F4721" s="10" t="s">
        <v>10</v>
      </c>
      <c r="G4721" s="10" t="s">
        <v>11</v>
      </c>
      <c r="H4721" s="10">
        <v>2015</v>
      </c>
      <c r="I4721" s="13">
        <f t="shared" si="1880"/>
        <v>1.9480798296078461E-3</v>
      </c>
      <c r="J4721" s="13">
        <f t="shared" si="1881"/>
        <v>1.9480798296078461E-3</v>
      </c>
      <c r="K4721" s="2">
        <v>0</v>
      </c>
    </row>
    <row r="4722" spans="3:11">
      <c r="C4722" s="2" t="s">
        <v>2552</v>
      </c>
      <c r="D4722" s="12" t="str">
        <f t="shared" si="1879"/>
        <v>INDTF</v>
      </c>
      <c r="E4722" s="10" t="str">
        <f t="shared" si="1882"/>
        <v>INDTF</v>
      </c>
      <c r="F4722" s="10" t="s">
        <v>10</v>
      </c>
      <c r="G4722" s="10" t="s">
        <v>11</v>
      </c>
      <c r="H4722" s="10">
        <v>2015</v>
      </c>
      <c r="I4722" s="13">
        <f t="shared" si="1880"/>
        <v>0</v>
      </c>
      <c r="J4722" s="13">
        <f t="shared" si="1881"/>
        <v>0</v>
      </c>
      <c r="K4722" s="2">
        <v>0</v>
      </c>
    </row>
    <row r="4723" spans="3:11">
      <c r="C4723" s="2" t="s">
        <v>4735</v>
      </c>
      <c r="D4723" s="12" t="str">
        <f t="shared" si="1879"/>
        <v>INDPH</v>
      </c>
      <c r="E4723" s="10" t="str">
        <f t="shared" si="1882"/>
        <v>INDPH</v>
      </c>
      <c r="F4723" s="10" t="s">
        <v>10</v>
      </c>
      <c r="G4723" s="10" t="s">
        <v>11</v>
      </c>
      <c r="H4723" s="10">
        <v>2015</v>
      </c>
      <c r="I4723" s="13">
        <f t="shared" si="1880"/>
        <v>5.0752145347448684E-4</v>
      </c>
      <c r="J4723" s="13">
        <f t="shared" si="1881"/>
        <v>5.0752145347448684E-4</v>
      </c>
      <c r="K4723" s="2">
        <v>1</v>
      </c>
    </row>
    <row r="4724" spans="3:11">
      <c r="C4724" s="2" t="s">
        <v>4735</v>
      </c>
      <c r="D4724" s="12" t="str">
        <f t="shared" si="1879"/>
        <v>INDPH</v>
      </c>
      <c r="E4724" s="10" t="str">
        <f t="shared" si="1882"/>
        <v>INDPH</v>
      </c>
      <c r="F4724" s="10" t="s">
        <v>10</v>
      </c>
      <c r="G4724" s="10" t="s">
        <v>11</v>
      </c>
      <c r="H4724" s="10">
        <v>2015</v>
      </c>
      <c r="I4724" s="13">
        <f t="shared" si="1880"/>
        <v>5.0752145347448684E-4</v>
      </c>
      <c r="J4724" s="13">
        <f t="shared" si="1881"/>
        <v>5.0752145347448684E-4</v>
      </c>
      <c r="K4724" s="2">
        <v>5</v>
      </c>
    </row>
    <row r="4725" spans="3:11">
      <c r="C4725" s="2" t="s">
        <v>4736</v>
      </c>
      <c r="D4725" s="12" t="str">
        <f t="shared" si="1879"/>
        <v>INDSH</v>
      </c>
      <c r="E4725" s="10" t="str">
        <f t="shared" si="1882"/>
        <v>INDSH</v>
      </c>
      <c r="F4725" s="10" t="s">
        <v>10</v>
      </c>
      <c r="G4725" s="10" t="s">
        <v>11</v>
      </c>
      <c r="H4725" s="10">
        <v>2015</v>
      </c>
      <c r="I4725" s="13">
        <f t="shared" si="1880"/>
        <v>9.4317472108829267E-4</v>
      </c>
      <c r="J4725" s="13">
        <f t="shared" si="1881"/>
        <v>9.4317472108829267E-4</v>
      </c>
      <c r="K4725" s="2">
        <v>0</v>
      </c>
    </row>
    <row r="4726" spans="3:11">
      <c r="C4726" s="2" t="s">
        <v>2553</v>
      </c>
      <c r="D4726" s="12" t="str">
        <f t="shared" si="1879"/>
        <v>INDLA</v>
      </c>
      <c r="E4726" s="10" t="str">
        <f t="shared" si="1882"/>
        <v>INDLA</v>
      </c>
      <c r="F4726" s="10" t="s">
        <v>10</v>
      </c>
      <c r="G4726" s="10" t="s">
        <v>11</v>
      </c>
      <c r="H4726" s="10">
        <v>2015</v>
      </c>
      <c r="I4726" s="13">
        <f t="shared" si="1880"/>
        <v>6.0263685284366762E-3</v>
      </c>
      <c r="J4726" s="13">
        <f t="shared" si="1881"/>
        <v>6.0263685284366762E-3</v>
      </c>
      <c r="K4726" s="2">
        <v>0</v>
      </c>
    </row>
    <row r="4727" spans="3:11">
      <c r="C4727" s="2" t="s">
        <v>2554</v>
      </c>
      <c r="D4727" s="12" t="str">
        <f t="shared" si="1879"/>
        <v>INDEM</v>
      </c>
      <c r="E4727" s="10" t="str">
        <f t="shared" si="1882"/>
        <v>INDEM</v>
      </c>
      <c r="F4727" s="10" t="s">
        <v>10</v>
      </c>
      <c r="G4727" s="10" t="s">
        <v>11</v>
      </c>
      <c r="H4727" s="10">
        <v>2015</v>
      </c>
      <c r="I4727" s="13">
        <f t="shared" si="1880"/>
        <v>1.9480798296078962E-3</v>
      </c>
      <c r="J4727" s="13">
        <f t="shared" si="1881"/>
        <v>1.9480798296078962E-3</v>
      </c>
      <c r="K4727" s="2">
        <v>0</v>
      </c>
    </row>
    <row r="4728" spans="3:11">
      <c r="C4728" s="2" t="s">
        <v>2555</v>
      </c>
      <c r="D4728" s="12" t="str">
        <f t="shared" si="1879"/>
        <v>INDTF</v>
      </c>
      <c r="E4728" s="10" t="str">
        <f t="shared" si="1882"/>
        <v>INDTF</v>
      </c>
      <c r="F4728" s="10" t="s">
        <v>10</v>
      </c>
      <c r="G4728" s="10" t="s">
        <v>11</v>
      </c>
      <c r="H4728" s="10">
        <v>2015</v>
      </c>
      <c r="I4728" s="13">
        <f t="shared" si="1880"/>
        <v>0</v>
      </c>
      <c r="J4728" s="13">
        <f t="shared" si="1881"/>
        <v>0</v>
      </c>
      <c r="K4728" s="2">
        <v>0</v>
      </c>
    </row>
    <row r="4729" spans="3:11">
      <c r="C4729" s="2" t="s">
        <v>4737</v>
      </c>
      <c r="D4729" s="12" t="str">
        <f t="shared" si="1879"/>
        <v>INDPH</v>
      </c>
      <c r="E4729" s="10" t="str">
        <f t="shared" si="1882"/>
        <v>INDPH</v>
      </c>
      <c r="F4729" s="10" t="s">
        <v>10</v>
      </c>
      <c r="G4729" s="10" t="s">
        <v>11</v>
      </c>
      <c r="H4729" s="10">
        <v>2015</v>
      </c>
      <c r="I4729" s="13">
        <f t="shared" si="1880"/>
        <v>5.0752145347447437E-4</v>
      </c>
      <c r="J4729" s="13">
        <f t="shared" si="1881"/>
        <v>5.0752145347447437E-4</v>
      </c>
      <c r="K4729" s="2">
        <v>0</v>
      </c>
    </row>
    <row r="4730" spans="3:11">
      <c r="C4730" s="2" t="s">
        <v>4737</v>
      </c>
      <c r="D4730" s="12" t="str">
        <f t="shared" si="1879"/>
        <v>INDPH</v>
      </c>
      <c r="E4730" s="10" t="str">
        <f t="shared" si="1882"/>
        <v>INDPH</v>
      </c>
      <c r="F4730" s="10" t="s">
        <v>10</v>
      </c>
      <c r="G4730" s="10" t="s">
        <v>11</v>
      </c>
      <c r="H4730" s="10">
        <v>2015</v>
      </c>
      <c r="I4730" s="13">
        <f t="shared" si="1880"/>
        <v>5.0752145347447437E-4</v>
      </c>
      <c r="J4730" s="13">
        <f t="shared" si="1881"/>
        <v>5.0752145347447437E-4</v>
      </c>
      <c r="K4730" s="2">
        <v>5</v>
      </c>
    </row>
    <row r="4731" spans="3:11">
      <c r="C4731" s="2" t="s">
        <v>4738</v>
      </c>
      <c r="D4731" s="12" t="str">
        <f t="shared" si="1879"/>
        <v>INDSH</v>
      </c>
      <c r="E4731" s="10" t="str">
        <f t="shared" si="1882"/>
        <v>INDSH</v>
      </c>
      <c r="F4731" s="10" t="s">
        <v>10</v>
      </c>
      <c r="G4731" s="10" t="s">
        <v>11</v>
      </c>
      <c r="H4731" s="10">
        <v>2015</v>
      </c>
      <c r="I4731" s="13">
        <f t="shared" si="1880"/>
        <v>9.4317472108830513E-4</v>
      </c>
      <c r="J4731" s="13">
        <f t="shared" si="1881"/>
        <v>9.4317472108830513E-4</v>
      </c>
      <c r="K4731" s="2">
        <v>0</v>
      </c>
    </row>
    <row r="4732" spans="3:11">
      <c r="C4732" s="2" t="s">
        <v>2556</v>
      </c>
      <c r="D4732" s="12" t="str">
        <f t="shared" si="1879"/>
        <v>INDLA</v>
      </c>
      <c r="E4732" s="10" t="str">
        <f t="shared" si="1882"/>
        <v>INDLA</v>
      </c>
      <c r="F4732" s="10" t="s">
        <v>10</v>
      </c>
      <c r="G4732" s="10" t="s">
        <v>11</v>
      </c>
      <c r="H4732" s="10">
        <v>2015</v>
      </c>
      <c r="I4732" s="13">
        <f t="shared" si="1880"/>
        <v>6.0263685284368766E-3</v>
      </c>
      <c r="J4732" s="13">
        <f t="shared" si="1881"/>
        <v>6.0263685284368766E-3</v>
      </c>
      <c r="K4732" s="2">
        <v>0</v>
      </c>
    </row>
    <row r="4733" spans="3:11">
      <c r="C4733" s="2" t="s">
        <v>2557</v>
      </c>
      <c r="D4733" s="12" t="str">
        <f t="shared" si="1879"/>
        <v>INDEM</v>
      </c>
      <c r="E4733" s="10" t="str">
        <f t="shared" si="1882"/>
        <v>INDEM</v>
      </c>
      <c r="F4733" s="10" t="s">
        <v>10</v>
      </c>
      <c r="G4733" s="10" t="s">
        <v>11</v>
      </c>
      <c r="H4733" s="10">
        <v>2015</v>
      </c>
      <c r="I4733" s="13">
        <f t="shared" si="1880"/>
        <v>1.9480798296078962E-3</v>
      </c>
      <c r="J4733" s="13">
        <f t="shared" si="1881"/>
        <v>1.9480798296078962E-3</v>
      </c>
      <c r="K4733" s="2">
        <v>0</v>
      </c>
    </row>
    <row r="4734" spans="3:11">
      <c r="C4734" s="2" t="s">
        <v>2558</v>
      </c>
      <c r="D4734" s="12" t="str">
        <f t="shared" si="1879"/>
        <v>INDTF</v>
      </c>
      <c r="E4734" s="10" t="str">
        <f t="shared" si="1882"/>
        <v>INDTF</v>
      </c>
      <c r="F4734" s="10" t="s">
        <v>10</v>
      </c>
      <c r="G4734" s="10" t="s">
        <v>11</v>
      </c>
      <c r="H4734" s="10">
        <v>2015</v>
      </c>
      <c r="I4734" s="13">
        <f t="shared" si="1880"/>
        <v>0</v>
      </c>
      <c r="J4734" s="13">
        <f t="shared" si="1881"/>
        <v>0</v>
      </c>
      <c r="K4734" s="2">
        <v>0</v>
      </c>
    </row>
    <row r="4735" spans="3:11">
      <c r="C4735" s="2" t="s">
        <v>4739</v>
      </c>
      <c r="D4735" s="12" t="str">
        <f t="shared" si="1879"/>
        <v>INDPH</v>
      </c>
      <c r="E4735" s="10" t="str">
        <f t="shared" si="1882"/>
        <v>INDPH</v>
      </c>
      <c r="F4735" s="10" t="s">
        <v>10</v>
      </c>
      <c r="G4735" s="10" t="s">
        <v>11</v>
      </c>
      <c r="H4735" s="10">
        <v>2015</v>
      </c>
      <c r="I4735" s="13">
        <f t="shared" si="1880"/>
        <v>5.0752145347448684E-4</v>
      </c>
      <c r="J4735" s="13">
        <f t="shared" si="1881"/>
        <v>5.0752145347448684E-4</v>
      </c>
      <c r="K4735" s="2">
        <v>0</v>
      </c>
    </row>
    <row r="4736" spans="3:11">
      <c r="C4736" s="2" t="s">
        <v>4739</v>
      </c>
      <c r="D4736" s="12" t="str">
        <f t="shared" si="1879"/>
        <v>INDPH</v>
      </c>
      <c r="E4736" s="10" t="str">
        <f t="shared" si="1882"/>
        <v>INDPH</v>
      </c>
      <c r="F4736" s="10" t="s">
        <v>10</v>
      </c>
      <c r="G4736" s="10" t="s">
        <v>11</v>
      </c>
      <c r="H4736" s="10">
        <v>2015</v>
      </c>
      <c r="I4736" s="13">
        <f t="shared" si="1880"/>
        <v>5.0752145347448684E-4</v>
      </c>
      <c r="J4736" s="13">
        <f t="shared" si="1881"/>
        <v>5.0752145347448684E-4</v>
      </c>
      <c r="K4736" s="2">
        <v>5</v>
      </c>
    </row>
    <row r="4737" spans="3:11">
      <c r="C4737" s="2" t="s">
        <v>4740</v>
      </c>
      <c r="D4737" s="12" t="str">
        <f t="shared" si="1879"/>
        <v>INDSH</v>
      </c>
      <c r="E4737" s="10" t="str">
        <f t="shared" si="1882"/>
        <v>INDSH</v>
      </c>
      <c r="F4737" s="10" t="s">
        <v>10</v>
      </c>
      <c r="G4737" s="10" t="s">
        <v>11</v>
      </c>
      <c r="H4737" s="10">
        <v>2015</v>
      </c>
      <c r="I4737" s="13">
        <f t="shared" si="1880"/>
        <v>9.4317472108829267E-4</v>
      </c>
      <c r="J4737" s="13">
        <f t="shared" si="1881"/>
        <v>9.4317472108829267E-4</v>
      </c>
      <c r="K4737" s="2">
        <v>0</v>
      </c>
    </row>
    <row r="4738" spans="3:11">
      <c r="C4738" s="2" t="s">
        <v>2559</v>
      </c>
      <c r="D4738" s="12" t="str">
        <f t="shared" si="1879"/>
        <v>INDLA</v>
      </c>
      <c r="E4738" s="10" t="str">
        <f t="shared" si="1882"/>
        <v>INDLA</v>
      </c>
      <c r="F4738" s="10" t="s">
        <v>10</v>
      </c>
      <c r="G4738" s="10" t="s">
        <v>11</v>
      </c>
      <c r="H4738" s="10">
        <v>2015</v>
      </c>
      <c r="I4738" s="13">
        <f t="shared" si="1880"/>
        <v>6.0263685284366762E-3</v>
      </c>
      <c r="J4738" s="13">
        <f t="shared" si="1881"/>
        <v>6.0263685284366762E-3</v>
      </c>
      <c r="K4738" s="2">
        <v>0</v>
      </c>
    </row>
    <row r="4739" spans="3:11">
      <c r="C4739" s="2" t="s">
        <v>2560</v>
      </c>
      <c r="D4739" s="12" t="str">
        <f t="shared" si="1879"/>
        <v>INDEM</v>
      </c>
      <c r="E4739" s="10" t="str">
        <f t="shared" si="1882"/>
        <v>INDEM</v>
      </c>
      <c r="F4739" s="10" t="s">
        <v>10</v>
      </c>
      <c r="G4739" s="10" t="s">
        <v>11</v>
      </c>
      <c r="H4739" s="10">
        <v>2015</v>
      </c>
      <c r="I4739" s="13">
        <f t="shared" si="1880"/>
        <v>1.9480798296078962E-3</v>
      </c>
      <c r="J4739" s="13">
        <f t="shared" si="1881"/>
        <v>1.9480798296078962E-3</v>
      </c>
      <c r="K4739" s="2">
        <v>0</v>
      </c>
    </row>
    <row r="4740" spans="3:11">
      <c r="C4740" s="2" t="s">
        <v>2561</v>
      </c>
      <c r="D4740" s="12" t="str">
        <f t="shared" si="1879"/>
        <v>INDTF</v>
      </c>
      <c r="E4740" s="10" t="str">
        <f t="shared" si="1882"/>
        <v>INDTF</v>
      </c>
      <c r="F4740" s="10" t="s">
        <v>10</v>
      </c>
      <c r="G4740" s="10" t="s">
        <v>11</v>
      </c>
      <c r="H4740" s="10">
        <v>2015</v>
      </c>
      <c r="I4740" s="13">
        <f t="shared" si="1880"/>
        <v>0</v>
      </c>
      <c r="J4740" s="13">
        <f t="shared" si="1881"/>
        <v>0</v>
      </c>
      <c r="K4740" s="2">
        <v>0</v>
      </c>
    </row>
    <row r="4741" spans="3:11">
      <c r="C4741" s="2" t="s">
        <v>4741</v>
      </c>
      <c r="D4741" s="12" t="str">
        <f t="shared" si="1879"/>
        <v>INDPH</v>
      </c>
      <c r="E4741" s="10" t="str">
        <f t="shared" si="1882"/>
        <v>INDPH</v>
      </c>
      <c r="F4741" s="10" t="s">
        <v>10</v>
      </c>
      <c r="G4741" s="10" t="s">
        <v>11</v>
      </c>
      <c r="H4741" s="10">
        <v>2015</v>
      </c>
      <c r="I4741" s="13">
        <f t="shared" si="1880"/>
        <v>5.0752145347448684E-4</v>
      </c>
      <c r="J4741" s="13">
        <f t="shared" si="1881"/>
        <v>5.0752145347448684E-4</v>
      </c>
      <c r="K4741" s="2">
        <v>0</v>
      </c>
    </row>
    <row r="4742" spans="3:11">
      <c r="C4742" s="2" t="s">
        <v>4741</v>
      </c>
      <c r="D4742" s="12" t="str">
        <f t="shared" si="1879"/>
        <v>INDPH</v>
      </c>
      <c r="E4742" s="10" t="str">
        <f t="shared" si="1882"/>
        <v>INDPH</v>
      </c>
      <c r="F4742" s="10" t="s">
        <v>10</v>
      </c>
      <c r="G4742" s="10" t="s">
        <v>11</v>
      </c>
      <c r="H4742" s="10">
        <v>2015</v>
      </c>
      <c r="I4742" s="13">
        <f t="shared" si="1880"/>
        <v>5.0752145347448684E-4</v>
      </c>
      <c r="J4742" s="13">
        <f t="shared" si="1881"/>
        <v>5.0752145347448684E-4</v>
      </c>
      <c r="K4742" s="2">
        <v>5</v>
      </c>
    </row>
    <row r="4743" spans="3:11">
      <c r="C4743" s="2" t="s">
        <v>4742</v>
      </c>
      <c r="D4743" s="12" t="str">
        <f t="shared" si="1879"/>
        <v>INDSH</v>
      </c>
      <c r="E4743" s="10" t="str">
        <f t="shared" si="1882"/>
        <v>INDSH</v>
      </c>
      <c r="F4743" s="10" t="s">
        <v>10</v>
      </c>
      <c r="G4743" s="10" t="s">
        <v>11</v>
      </c>
      <c r="H4743" s="10">
        <v>2015</v>
      </c>
      <c r="I4743" s="13">
        <f t="shared" si="1880"/>
        <v>9.4317472108829267E-4</v>
      </c>
      <c r="J4743" s="13">
        <f t="shared" si="1881"/>
        <v>9.4317472108829267E-4</v>
      </c>
      <c r="K4743" s="2">
        <v>0</v>
      </c>
    </row>
    <row r="4744" spans="3:11">
      <c r="C4744" s="2" t="s">
        <v>2562</v>
      </c>
      <c r="D4744" s="12" t="str">
        <f t="shared" ref="D4744:D4807" si="1883">"I"&amp;MID(C4744,4,1)&amp;"D"&amp;MID(C4744,9,2)</f>
        <v>INDLA</v>
      </c>
      <c r="E4744" s="10" t="str">
        <f t="shared" si="1882"/>
        <v>INDLA</v>
      </c>
      <c r="F4744" s="10" t="s">
        <v>10</v>
      </c>
      <c r="G4744" s="10" t="s">
        <v>11</v>
      </c>
      <c r="H4744" s="10">
        <v>2015</v>
      </c>
      <c r="I4744" s="13">
        <f t="shared" ref="I4744:I4807" si="1884">INDEX($AG$39:$BF$639,MATCH(IF(RIGHT(C4744,3)="100",RIGHT(C4744,6),RIGHT(C4744,5)),$AG$39:$AG$639,0),MATCH(MID(D4744,2,2),$AG$39:$BF$39,0))*$AI$19</f>
        <v>6.0263685284368766E-3</v>
      </c>
      <c r="J4744" s="13">
        <f t="shared" si="1881"/>
        <v>6.0263685284368766E-3</v>
      </c>
      <c r="K4744" s="2">
        <v>0</v>
      </c>
    </row>
    <row r="4745" spans="3:11">
      <c r="C4745" s="2" t="s">
        <v>2563</v>
      </c>
      <c r="D4745" s="12" t="str">
        <f t="shared" si="1883"/>
        <v>INDEM</v>
      </c>
      <c r="E4745" s="10" t="str">
        <f t="shared" si="1882"/>
        <v>INDEM</v>
      </c>
      <c r="F4745" s="10" t="s">
        <v>10</v>
      </c>
      <c r="G4745" s="10" t="s">
        <v>11</v>
      </c>
      <c r="H4745" s="10">
        <v>2015</v>
      </c>
      <c r="I4745" s="13">
        <f t="shared" si="1884"/>
        <v>1.9480798296078962E-3</v>
      </c>
      <c r="J4745" s="13">
        <f t="shared" si="1881"/>
        <v>1.9480798296078962E-3</v>
      </c>
      <c r="K4745" s="2">
        <v>0</v>
      </c>
    </row>
    <row r="4746" spans="3:11">
      <c r="C4746" s="2" t="s">
        <v>2564</v>
      </c>
      <c r="D4746" s="12" t="str">
        <f t="shared" si="1883"/>
        <v>INDTF</v>
      </c>
      <c r="E4746" s="10" t="str">
        <f t="shared" si="1882"/>
        <v>INDTF</v>
      </c>
      <c r="F4746" s="10" t="s">
        <v>10</v>
      </c>
      <c r="G4746" s="10" t="s">
        <v>11</v>
      </c>
      <c r="H4746" s="10">
        <v>2015</v>
      </c>
      <c r="I4746" s="13">
        <f t="shared" si="1884"/>
        <v>0</v>
      </c>
      <c r="J4746" s="39">
        <f t="shared" si="1881"/>
        <v>0</v>
      </c>
      <c r="K4746" s="2">
        <v>0</v>
      </c>
    </row>
    <row r="4747" spans="3:11">
      <c r="C4747" s="2" t="s">
        <v>4743</v>
      </c>
      <c r="D4747" s="12" t="str">
        <f t="shared" si="1883"/>
        <v>INDPH</v>
      </c>
      <c r="E4747" s="10" t="str">
        <f t="shared" si="1882"/>
        <v>INDPH</v>
      </c>
      <c r="F4747" s="10" t="s">
        <v>10</v>
      </c>
      <c r="G4747" s="10" t="s">
        <v>11</v>
      </c>
      <c r="H4747" s="10">
        <v>2015</v>
      </c>
      <c r="I4747" s="13">
        <f t="shared" si="1884"/>
        <v>5.0752145347447437E-4</v>
      </c>
      <c r="J4747" s="13">
        <f>I4747</f>
        <v>5.0752145347447437E-4</v>
      </c>
      <c r="K4747" s="2">
        <v>0</v>
      </c>
    </row>
    <row r="4748" spans="3:11">
      <c r="C4748" s="2" t="s">
        <v>4743</v>
      </c>
      <c r="D4748" s="12" t="str">
        <f t="shared" si="1883"/>
        <v>INDPH</v>
      </c>
      <c r="E4748" s="10" t="str">
        <f t="shared" si="1882"/>
        <v>INDPH</v>
      </c>
      <c r="F4748" s="10" t="s">
        <v>10</v>
      </c>
      <c r="G4748" s="10" t="s">
        <v>11</v>
      </c>
      <c r="H4748" s="10">
        <v>2015</v>
      </c>
      <c r="I4748" s="13">
        <f t="shared" si="1884"/>
        <v>5.0752145347447437E-4</v>
      </c>
      <c r="J4748" s="13">
        <f t="shared" ref="J4748:J4806" si="1885">I4748</f>
        <v>5.0752145347447437E-4</v>
      </c>
      <c r="K4748" s="2">
        <v>4</v>
      </c>
    </row>
    <row r="4749" spans="3:11">
      <c r="C4749" s="2" t="s">
        <v>4744</v>
      </c>
      <c r="D4749" s="12" t="str">
        <f t="shared" si="1883"/>
        <v>INDSH</v>
      </c>
      <c r="E4749" s="10" t="str">
        <f t="shared" si="1882"/>
        <v>INDSH</v>
      </c>
      <c r="F4749" s="10" t="s">
        <v>10</v>
      </c>
      <c r="G4749" s="10" t="s">
        <v>11</v>
      </c>
      <c r="H4749" s="10">
        <v>2015</v>
      </c>
      <c r="I4749" s="13">
        <f t="shared" si="1884"/>
        <v>9.4317472108829267E-4</v>
      </c>
      <c r="J4749" s="13">
        <f t="shared" si="1885"/>
        <v>9.4317472108829267E-4</v>
      </c>
      <c r="K4749" s="2">
        <v>0</v>
      </c>
    </row>
    <row r="4750" spans="3:11">
      <c r="C4750" s="2" t="s">
        <v>2565</v>
      </c>
      <c r="D4750" s="12" t="str">
        <f t="shared" si="1883"/>
        <v>INDLA</v>
      </c>
      <c r="E4750" s="10" t="str">
        <f t="shared" si="1882"/>
        <v>INDLA</v>
      </c>
      <c r="F4750" s="10" t="s">
        <v>10</v>
      </c>
      <c r="G4750" s="10" t="s">
        <v>11</v>
      </c>
      <c r="H4750" s="10">
        <v>2015</v>
      </c>
      <c r="I4750" s="13">
        <f t="shared" si="1884"/>
        <v>6.0263685284366762E-3</v>
      </c>
      <c r="J4750" s="13">
        <f t="shared" si="1885"/>
        <v>6.0263685284366762E-3</v>
      </c>
      <c r="K4750" s="2">
        <v>0</v>
      </c>
    </row>
    <row r="4751" spans="3:11">
      <c r="C4751" s="2" t="s">
        <v>2566</v>
      </c>
      <c r="D4751" s="12" t="str">
        <f t="shared" si="1883"/>
        <v>INDEM</v>
      </c>
      <c r="E4751" s="10" t="str">
        <f t="shared" si="1882"/>
        <v>INDEM</v>
      </c>
      <c r="F4751" s="10" t="s">
        <v>10</v>
      </c>
      <c r="G4751" s="10" t="s">
        <v>11</v>
      </c>
      <c r="H4751" s="10">
        <v>2015</v>
      </c>
      <c r="I4751" s="13">
        <f t="shared" si="1884"/>
        <v>1.9480798296078962E-3</v>
      </c>
      <c r="J4751" s="13">
        <f t="shared" si="1885"/>
        <v>1.9480798296078962E-3</v>
      </c>
      <c r="K4751" s="2">
        <v>0</v>
      </c>
    </row>
    <row r="4752" spans="3:11">
      <c r="C4752" s="2" t="s">
        <v>2567</v>
      </c>
      <c r="D4752" s="12" t="str">
        <f t="shared" si="1883"/>
        <v>INDTF</v>
      </c>
      <c r="E4752" s="10" t="str">
        <f t="shared" si="1882"/>
        <v>INDTF</v>
      </c>
      <c r="F4752" s="10" t="s">
        <v>10</v>
      </c>
      <c r="G4752" s="10" t="s">
        <v>11</v>
      </c>
      <c r="H4752" s="10">
        <v>2015</v>
      </c>
      <c r="I4752" s="13">
        <f t="shared" si="1884"/>
        <v>0</v>
      </c>
      <c r="J4752" s="13">
        <f t="shared" si="1885"/>
        <v>0</v>
      </c>
      <c r="K4752" s="2">
        <v>0</v>
      </c>
    </row>
    <row r="4753" spans="3:11">
      <c r="C4753" s="2" t="s">
        <v>4745</v>
      </c>
      <c r="D4753" s="12" t="str">
        <f t="shared" si="1883"/>
        <v>INDPH</v>
      </c>
      <c r="E4753" s="10" t="str">
        <f t="shared" si="1882"/>
        <v>INDPH</v>
      </c>
      <c r="F4753" s="10" t="s">
        <v>10</v>
      </c>
      <c r="G4753" s="10" t="s">
        <v>11</v>
      </c>
      <c r="H4753" s="10">
        <v>2015</v>
      </c>
      <c r="I4753" s="13">
        <f t="shared" si="1884"/>
        <v>5.0752145347447437E-4</v>
      </c>
      <c r="J4753" s="13">
        <f t="shared" si="1885"/>
        <v>5.0752145347447437E-4</v>
      </c>
      <c r="K4753" s="2">
        <v>0</v>
      </c>
    </row>
    <row r="4754" spans="3:11">
      <c r="C4754" s="2" t="s">
        <v>4745</v>
      </c>
      <c r="D4754" s="12" t="str">
        <f t="shared" si="1883"/>
        <v>INDPH</v>
      </c>
      <c r="E4754" s="10" t="str">
        <f t="shared" si="1882"/>
        <v>INDPH</v>
      </c>
      <c r="F4754" s="10" t="s">
        <v>10</v>
      </c>
      <c r="G4754" s="10" t="s">
        <v>11</v>
      </c>
      <c r="H4754" s="10">
        <v>2015</v>
      </c>
      <c r="I4754" s="13">
        <f t="shared" si="1884"/>
        <v>5.0752145347447437E-4</v>
      </c>
      <c r="J4754" s="13">
        <f t="shared" si="1885"/>
        <v>5.0752145347447437E-4</v>
      </c>
      <c r="K4754" s="2">
        <v>4</v>
      </c>
    </row>
    <row r="4755" spans="3:11">
      <c r="C4755" s="2" t="s">
        <v>4746</v>
      </c>
      <c r="D4755" s="12" t="str">
        <f t="shared" si="1883"/>
        <v>INDSH</v>
      </c>
      <c r="E4755" s="10" t="str">
        <f t="shared" si="1882"/>
        <v>INDSH</v>
      </c>
      <c r="F4755" s="10" t="s">
        <v>10</v>
      </c>
      <c r="G4755" s="10" t="s">
        <v>11</v>
      </c>
      <c r="H4755" s="10">
        <v>2015</v>
      </c>
      <c r="I4755" s="13">
        <f t="shared" si="1884"/>
        <v>9.4317472108829267E-4</v>
      </c>
      <c r="J4755" s="13">
        <f t="shared" si="1885"/>
        <v>9.4317472108829267E-4</v>
      </c>
      <c r="K4755" s="2">
        <v>0</v>
      </c>
    </row>
    <row r="4756" spans="3:11">
      <c r="C4756" s="2" t="s">
        <v>2568</v>
      </c>
      <c r="D4756" s="12" t="str">
        <f t="shared" si="1883"/>
        <v>INDLA</v>
      </c>
      <c r="E4756" s="10" t="str">
        <f t="shared" si="1882"/>
        <v>INDLA</v>
      </c>
      <c r="F4756" s="10" t="s">
        <v>10</v>
      </c>
      <c r="G4756" s="10" t="s">
        <v>11</v>
      </c>
      <c r="H4756" s="10">
        <v>2015</v>
      </c>
      <c r="I4756" s="13">
        <f t="shared" si="1884"/>
        <v>6.0263685284366762E-3</v>
      </c>
      <c r="J4756" s="13">
        <f t="shared" si="1885"/>
        <v>6.0263685284366762E-3</v>
      </c>
      <c r="K4756" s="2">
        <v>0</v>
      </c>
    </row>
    <row r="4757" spans="3:11">
      <c r="C4757" s="2" t="s">
        <v>2569</v>
      </c>
      <c r="D4757" s="12" t="str">
        <f t="shared" si="1883"/>
        <v>INDEM</v>
      </c>
      <c r="E4757" s="10" t="str">
        <f t="shared" si="1882"/>
        <v>INDEM</v>
      </c>
      <c r="F4757" s="10" t="s">
        <v>10</v>
      </c>
      <c r="G4757" s="10" t="s">
        <v>11</v>
      </c>
      <c r="H4757" s="10">
        <v>2015</v>
      </c>
      <c r="I4757" s="13">
        <f t="shared" si="1884"/>
        <v>1.9480798296078962E-3</v>
      </c>
      <c r="J4757" s="13">
        <f t="shared" si="1885"/>
        <v>1.9480798296078962E-3</v>
      </c>
      <c r="K4757" s="2">
        <v>0</v>
      </c>
    </row>
    <row r="4758" spans="3:11">
      <c r="C4758" s="2" t="s">
        <v>2570</v>
      </c>
      <c r="D4758" s="12" t="str">
        <f t="shared" si="1883"/>
        <v>INDTF</v>
      </c>
      <c r="E4758" s="10" t="str">
        <f t="shared" si="1882"/>
        <v>INDTF</v>
      </c>
      <c r="F4758" s="10" t="s">
        <v>10</v>
      </c>
      <c r="G4758" s="10" t="s">
        <v>11</v>
      </c>
      <c r="H4758" s="10">
        <v>2015</v>
      </c>
      <c r="I4758" s="13">
        <f t="shared" si="1884"/>
        <v>0</v>
      </c>
      <c r="J4758" s="13">
        <f t="shared" si="1885"/>
        <v>0</v>
      </c>
      <c r="K4758" s="2">
        <v>0</v>
      </c>
    </row>
    <row r="4759" spans="3:11">
      <c r="C4759" s="2" t="s">
        <v>4747</v>
      </c>
      <c r="D4759" s="12" t="str">
        <f t="shared" si="1883"/>
        <v>INDPH</v>
      </c>
      <c r="E4759" s="10" t="str">
        <f t="shared" si="1882"/>
        <v>INDPH</v>
      </c>
      <c r="F4759" s="10" t="s">
        <v>10</v>
      </c>
      <c r="G4759" s="10" t="s">
        <v>11</v>
      </c>
      <c r="H4759" s="10">
        <v>2015</v>
      </c>
      <c r="I4759" s="13">
        <f t="shared" si="1884"/>
        <v>5.0752145347449931E-4</v>
      </c>
      <c r="J4759" s="13">
        <f t="shared" si="1885"/>
        <v>5.0752145347449931E-4</v>
      </c>
      <c r="K4759" s="2">
        <v>0</v>
      </c>
    </row>
    <row r="4760" spans="3:11">
      <c r="C4760" s="2" t="s">
        <v>4747</v>
      </c>
      <c r="D4760" s="12" t="str">
        <f t="shared" si="1883"/>
        <v>INDPH</v>
      </c>
      <c r="E4760" s="10" t="str">
        <f t="shared" si="1882"/>
        <v>INDPH</v>
      </c>
      <c r="F4760" s="10" t="s">
        <v>10</v>
      </c>
      <c r="G4760" s="10" t="s">
        <v>11</v>
      </c>
      <c r="H4760" s="10">
        <v>2015</v>
      </c>
      <c r="I4760" s="13">
        <f t="shared" si="1884"/>
        <v>5.0752145347449931E-4</v>
      </c>
      <c r="J4760" s="13">
        <f t="shared" si="1885"/>
        <v>5.0752145347449931E-4</v>
      </c>
      <c r="K4760" s="2">
        <v>4</v>
      </c>
    </row>
    <row r="4761" spans="3:11">
      <c r="C4761" s="2" t="s">
        <v>4748</v>
      </c>
      <c r="D4761" s="12" t="str">
        <f t="shared" si="1883"/>
        <v>INDSH</v>
      </c>
      <c r="E4761" s="10" t="str">
        <f t="shared" si="1882"/>
        <v>INDSH</v>
      </c>
      <c r="F4761" s="10" t="s">
        <v>10</v>
      </c>
      <c r="G4761" s="10" t="s">
        <v>11</v>
      </c>
      <c r="H4761" s="10">
        <v>2015</v>
      </c>
      <c r="I4761" s="13">
        <f t="shared" si="1884"/>
        <v>9.4317472108830513E-4</v>
      </c>
      <c r="J4761" s="13">
        <f t="shared" si="1885"/>
        <v>9.4317472108830513E-4</v>
      </c>
      <c r="K4761" s="2">
        <v>0</v>
      </c>
    </row>
    <row r="4762" spans="3:11">
      <c r="C4762" s="2" t="s">
        <v>2571</v>
      </c>
      <c r="D4762" s="12" t="str">
        <f t="shared" si="1883"/>
        <v>INDLA</v>
      </c>
      <c r="E4762" s="10" t="str">
        <f t="shared" si="1882"/>
        <v>INDLA</v>
      </c>
      <c r="F4762" s="10" t="s">
        <v>10</v>
      </c>
      <c r="G4762" s="10" t="s">
        <v>11</v>
      </c>
      <c r="H4762" s="10">
        <v>2015</v>
      </c>
      <c r="I4762" s="13">
        <f t="shared" si="1884"/>
        <v>6.0263685284368766E-3</v>
      </c>
      <c r="J4762" s="13">
        <f t="shared" si="1885"/>
        <v>6.0263685284368766E-3</v>
      </c>
      <c r="K4762" s="2">
        <v>0</v>
      </c>
    </row>
    <row r="4763" spans="3:11">
      <c r="C4763" s="2" t="s">
        <v>2572</v>
      </c>
      <c r="D4763" s="12" t="str">
        <f t="shared" si="1883"/>
        <v>INDEM</v>
      </c>
      <c r="E4763" s="10" t="str">
        <f t="shared" si="1882"/>
        <v>INDEM</v>
      </c>
      <c r="F4763" s="10" t="s">
        <v>10</v>
      </c>
      <c r="G4763" s="10" t="s">
        <v>11</v>
      </c>
      <c r="H4763" s="10">
        <v>2015</v>
      </c>
      <c r="I4763" s="13">
        <f t="shared" si="1884"/>
        <v>1.9480798296078962E-3</v>
      </c>
      <c r="J4763" s="13">
        <f t="shared" si="1885"/>
        <v>1.9480798296078962E-3</v>
      </c>
      <c r="K4763" s="2">
        <v>0</v>
      </c>
    </row>
    <row r="4764" spans="3:11">
      <c r="C4764" s="2" t="s">
        <v>2573</v>
      </c>
      <c r="D4764" s="12" t="str">
        <f t="shared" si="1883"/>
        <v>INDTF</v>
      </c>
      <c r="E4764" s="10" t="str">
        <f t="shared" si="1882"/>
        <v>INDTF</v>
      </c>
      <c r="F4764" s="10" t="s">
        <v>10</v>
      </c>
      <c r="G4764" s="10" t="s">
        <v>11</v>
      </c>
      <c r="H4764" s="10">
        <v>2015</v>
      </c>
      <c r="I4764" s="13">
        <f t="shared" si="1884"/>
        <v>0</v>
      </c>
      <c r="J4764" s="13">
        <f t="shared" si="1885"/>
        <v>0</v>
      </c>
      <c r="K4764" s="2">
        <v>0</v>
      </c>
    </row>
    <row r="4765" spans="3:11">
      <c r="C4765" s="2" t="s">
        <v>4749</v>
      </c>
      <c r="D4765" s="12" t="str">
        <f t="shared" si="1883"/>
        <v>INDPH</v>
      </c>
      <c r="E4765" s="10" t="str">
        <f t="shared" si="1882"/>
        <v>INDPH</v>
      </c>
      <c r="F4765" s="10" t="s">
        <v>10</v>
      </c>
      <c r="G4765" s="10" t="s">
        <v>11</v>
      </c>
      <c r="H4765" s="10">
        <v>2015</v>
      </c>
      <c r="I4765" s="13">
        <f t="shared" si="1884"/>
        <v>5.0752145347447437E-4</v>
      </c>
      <c r="J4765" s="13">
        <f t="shared" si="1885"/>
        <v>5.0752145347447437E-4</v>
      </c>
      <c r="K4765" s="2">
        <v>0</v>
      </c>
    </row>
    <row r="4766" spans="3:11">
      <c r="C4766" s="2" t="s">
        <v>4749</v>
      </c>
      <c r="D4766" s="12" t="str">
        <f t="shared" si="1883"/>
        <v>INDPH</v>
      </c>
      <c r="E4766" s="10" t="str">
        <f t="shared" si="1882"/>
        <v>INDPH</v>
      </c>
      <c r="F4766" s="10" t="s">
        <v>10</v>
      </c>
      <c r="G4766" s="10" t="s">
        <v>11</v>
      </c>
      <c r="H4766" s="10">
        <v>2015</v>
      </c>
      <c r="I4766" s="13">
        <f t="shared" si="1884"/>
        <v>5.0752145347447437E-4</v>
      </c>
      <c r="J4766" s="13">
        <f t="shared" si="1885"/>
        <v>5.0752145347447437E-4</v>
      </c>
      <c r="K4766" s="2">
        <v>4</v>
      </c>
    </row>
    <row r="4767" spans="3:11">
      <c r="C4767" s="2" t="s">
        <v>4750</v>
      </c>
      <c r="D4767" s="12" t="str">
        <f t="shared" si="1883"/>
        <v>INDSH</v>
      </c>
      <c r="E4767" s="10" t="str">
        <f t="shared" si="1882"/>
        <v>INDSH</v>
      </c>
      <c r="F4767" s="10" t="s">
        <v>10</v>
      </c>
      <c r="G4767" s="10" t="s">
        <v>11</v>
      </c>
      <c r="H4767" s="10">
        <v>2015</v>
      </c>
      <c r="I4767" s="13">
        <f t="shared" si="1884"/>
        <v>9.4317472108829267E-4</v>
      </c>
      <c r="J4767" s="13">
        <f t="shared" si="1885"/>
        <v>9.4317472108829267E-4</v>
      </c>
      <c r="K4767" s="2">
        <v>0</v>
      </c>
    </row>
    <row r="4768" spans="3:11">
      <c r="C4768" s="2" t="s">
        <v>2574</v>
      </c>
      <c r="D4768" s="12" t="str">
        <f t="shared" si="1883"/>
        <v>INDLA</v>
      </c>
      <c r="E4768" s="10" t="str">
        <f t="shared" si="1882"/>
        <v>INDLA</v>
      </c>
      <c r="F4768" s="10" t="s">
        <v>10</v>
      </c>
      <c r="G4768" s="10" t="s">
        <v>11</v>
      </c>
      <c r="H4768" s="10">
        <v>2015</v>
      </c>
      <c r="I4768" s="13">
        <f t="shared" si="1884"/>
        <v>6.0263685284366762E-3</v>
      </c>
      <c r="J4768" s="13">
        <f t="shared" si="1885"/>
        <v>6.0263685284366762E-3</v>
      </c>
      <c r="K4768" s="2">
        <v>0</v>
      </c>
    </row>
    <row r="4769" spans="3:11">
      <c r="C4769" s="2" t="s">
        <v>2575</v>
      </c>
      <c r="D4769" s="12" t="str">
        <f t="shared" si="1883"/>
        <v>INDEM</v>
      </c>
      <c r="E4769" s="10" t="str">
        <f t="shared" si="1882"/>
        <v>INDEM</v>
      </c>
      <c r="F4769" s="10" t="s">
        <v>10</v>
      </c>
      <c r="G4769" s="10" t="s">
        <v>11</v>
      </c>
      <c r="H4769" s="10">
        <v>2015</v>
      </c>
      <c r="I4769" s="13">
        <f t="shared" si="1884"/>
        <v>1.9480798296078962E-3</v>
      </c>
      <c r="J4769" s="13">
        <f t="shared" si="1885"/>
        <v>1.9480798296078962E-3</v>
      </c>
      <c r="K4769" s="2">
        <v>0</v>
      </c>
    </row>
    <row r="4770" spans="3:11">
      <c r="C4770" s="2" t="s">
        <v>2576</v>
      </c>
      <c r="D4770" s="12" t="str">
        <f t="shared" si="1883"/>
        <v>INDTF</v>
      </c>
      <c r="E4770" s="10" t="str">
        <f t="shared" si="1882"/>
        <v>INDTF</v>
      </c>
      <c r="F4770" s="10" t="s">
        <v>10</v>
      </c>
      <c r="G4770" s="10" t="s">
        <v>11</v>
      </c>
      <c r="H4770" s="10">
        <v>2015</v>
      </c>
      <c r="I4770" s="13">
        <f t="shared" si="1884"/>
        <v>0</v>
      </c>
      <c r="J4770" s="13">
        <f t="shared" si="1885"/>
        <v>0</v>
      </c>
      <c r="K4770" s="2">
        <v>0</v>
      </c>
    </row>
    <row r="4771" spans="3:11">
      <c r="C4771" s="2" t="s">
        <v>4751</v>
      </c>
      <c r="D4771" s="12" t="str">
        <f t="shared" si="1883"/>
        <v>INDPH</v>
      </c>
      <c r="E4771" s="10" t="str">
        <f t="shared" si="1882"/>
        <v>INDPH</v>
      </c>
      <c r="F4771" s="10" t="s">
        <v>10</v>
      </c>
      <c r="G4771" s="10" t="s">
        <v>11</v>
      </c>
      <c r="H4771" s="10">
        <v>2015</v>
      </c>
      <c r="I4771" s="13">
        <f t="shared" si="1884"/>
        <v>5.0752145347447437E-4</v>
      </c>
      <c r="J4771" s="13">
        <f t="shared" si="1885"/>
        <v>5.0752145347447437E-4</v>
      </c>
      <c r="K4771" s="2">
        <v>0</v>
      </c>
    </row>
    <row r="4772" spans="3:11">
      <c r="C4772" s="2" t="s">
        <v>4751</v>
      </c>
      <c r="D4772" s="12" t="str">
        <f t="shared" si="1883"/>
        <v>INDPH</v>
      </c>
      <c r="E4772" s="10" t="str">
        <f t="shared" si="1882"/>
        <v>INDPH</v>
      </c>
      <c r="F4772" s="10" t="s">
        <v>10</v>
      </c>
      <c r="G4772" s="10" t="s">
        <v>11</v>
      </c>
      <c r="H4772" s="10">
        <v>2015</v>
      </c>
      <c r="I4772" s="13">
        <f t="shared" si="1884"/>
        <v>5.0752145347447437E-4</v>
      </c>
      <c r="J4772" s="13">
        <f t="shared" si="1885"/>
        <v>5.0752145347447437E-4</v>
      </c>
      <c r="K4772" s="2">
        <v>4</v>
      </c>
    </row>
    <row r="4773" spans="3:11">
      <c r="C4773" s="2" t="s">
        <v>4752</v>
      </c>
      <c r="D4773" s="12" t="str">
        <f t="shared" si="1883"/>
        <v>INDSH</v>
      </c>
      <c r="E4773" s="10" t="str">
        <f t="shared" si="1882"/>
        <v>INDSH</v>
      </c>
      <c r="F4773" s="10" t="s">
        <v>10</v>
      </c>
      <c r="G4773" s="10" t="s">
        <v>11</v>
      </c>
      <c r="H4773" s="10">
        <v>2015</v>
      </c>
      <c r="I4773" s="13">
        <f t="shared" si="1884"/>
        <v>9.4317472108829267E-4</v>
      </c>
      <c r="J4773" s="13">
        <f t="shared" si="1885"/>
        <v>9.4317472108829267E-4</v>
      </c>
      <c r="K4773" s="2">
        <v>0</v>
      </c>
    </row>
    <row r="4774" spans="3:11">
      <c r="C4774" s="2" t="s">
        <v>2577</v>
      </c>
      <c r="D4774" s="12" t="str">
        <f t="shared" si="1883"/>
        <v>INDLA</v>
      </c>
      <c r="E4774" s="10" t="str">
        <f t="shared" si="1882"/>
        <v>INDLA</v>
      </c>
      <c r="F4774" s="10" t="s">
        <v>10</v>
      </c>
      <c r="G4774" s="10" t="s">
        <v>11</v>
      </c>
      <c r="H4774" s="10">
        <v>2015</v>
      </c>
      <c r="I4774" s="13">
        <f t="shared" si="1884"/>
        <v>6.0263685284366762E-3</v>
      </c>
      <c r="J4774" s="13">
        <f t="shared" si="1885"/>
        <v>6.0263685284366762E-3</v>
      </c>
      <c r="K4774" s="2">
        <v>0</v>
      </c>
    </row>
    <row r="4775" spans="3:11">
      <c r="C4775" s="2" t="s">
        <v>2578</v>
      </c>
      <c r="D4775" s="12" t="str">
        <f t="shared" si="1883"/>
        <v>INDEM</v>
      </c>
      <c r="E4775" s="10" t="str">
        <f t="shared" si="1882"/>
        <v>INDEM</v>
      </c>
      <c r="F4775" s="10" t="s">
        <v>10</v>
      </c>
      <c r="G4775" s="10" t="s">
        <v>11</v>
      </c>
      <c r="H4775" s="10">
        <v>2015</v>
      </c>
      <c r="I4775" s="13">
        <f t="shared" si="1884"/>
        <v>1.9480798296078461E-3</v>
      </c>
      <c r="J4775" s="13">
        <f t="shared" si="1885"/>
        <v>1.9480798296078461E-3</v>
      </c>
      <c r="K4775" s="2">
        <v>0</v>
      </c>
    </row>
    <row r="4776" spans="3:11">
      <c r="C4776" s="2" t="s">
        <v>2579</v>
      </c>
      <c r="D4776" s="12" t="str">
        <f t="shared" si="1883"/>
        <v>INDTF</v>
      </c>
      <c r="E4776" s="10" t="str">
        <f t="shared" si="1882"/>
        <v>INDTF</v>
      </c>
      <c r="F4776" s="10" t="s">
        <v>10</v>
      </c>
      <c r="G4776" s="10" t="s">
        <v>11</v>
      </c>
      <c r="H4776" s="10">
        <v>2015</v>
      </c>
      <c r="I4776" s="13">
        <f t="shared" si="1884"/>
        <v>0</v>
      </c>
      <c r="J4776" s="13">
        <f t="shared" si="1885"/>
        <v>0</v>
      </c>
      <c r="K4776" s="2">
        <v>0</v>
      </c>
    </row>
    <row r="4777" spans="3:11">
      <c r="C4777" s="2" t="s">
        <v>4753</v>
      </c>
      <c r="D4777" s="12" t="str">
        <f t="shared" si="1883"/>
        <v>INDPH</v>
      </c>
      <c r="E4777" s="10" t="str">
        <f t="shared" si="1882"/>
        <v>INDPH</v>
      </c>
      <c r="F4777" s="10" t="s">
        <v>10</v>
      </c>
      <c r="G4777" s="10" t="s">
        <v>11</v>
      </c>
      <c r="H4777" s="10">
        <v>2015</v>
      </c>
      <c r="I4777" s="13">
        <f t="shared" si="1884"/>
        <v>5.0752145347448684E-4</v>
      </c>
      <c r="J4777" s="13">
        <f t="shared" si="1885"/>
        <v>5.0752145347448684E-4</v>
      </c>
      <c r="K4777" s="2">
        <v>0</v>
      </c>
    </row>
    <row r="4778" spans="3:11">
      <c r="C4778" s="2" t="s">
        <v>4753</v>
      </c>
      <c r="D4778" s="12" t="str">
        <f t="shared" si="1883"/>
        <v>INDPH</v>
      </c>
      <c r="E4778" s="10" t="str">
        <f t="shared" si="1882"/>
        <v>INDPH</v>
      </c>
      <c r="F4778" s="10" t="s">
        <v>10</v>
      </c>
      <c r="G4778" s="10" t="s">
        <v>11</v>
      </c>
      <c r="H4778" s="10">
        <v>2015</v>
      </c>
      <c r="I4778" s="13">
        <f t="shared" si="1884"/>
        <v>5.0752145347448684E-4</v>
      </c>
      <c r="J4778" s="13">
        <f t="shared" si="1885"/>
        <v>5.0752145347448684E-4</v>
      </c>
      <c r="K4778" s="2">
        <v>4</v>
      </c>
    </row>
    <row r="4779" spans="3:11">
      <c r="C4779" s="2" t="s">
        <v>4754</v>
      </c>
      <c r="D4779" s="12" t="str">
        <f t="shared" si="1883"/>
        <v>INDSH</v>
      </c>
      <c r="E4779" s="10" t="str">
        <f t="shared" si="1882"/>
        <v>INDSH</v>
      </c>
      <c r="F4779" s="10" t="s">
        <v>10</v>
      </c>
      <c r="G4779" s="10" t="s">
        <v>11</v>
      </c>
      <c r="H4779" s="10">
        <v>2015</v>
      </c>
      <c r="I4779" s="13">
        <f t="shared" si="1884"/>
        <v>9.4317472108829267E-4</v>
      </c>
      <c r="J4779" s="13">
        <f t="shared" si="1885"/>
        <v>9.4317472108829267E-4</v>
      </c>
      <c r="K4779" s="2">
        <v>0</v>
      </c>
    </row>
    <row r="4780" spans="3:11">
      <c r="C4780" s="2" t="s">
        <v>2580</v>
      </c>
      <c r="D4780" s="12" t="str">
        <f t="shared" si="1883"/>
        <v>INDLA</v>
      </c>
      <c r="E4780" s="10" t="str">
        <f t="shared" si="1882"/>
        <v>INDLA</v>
      </c>
      <c r="F4780" s="10" t="s">
        <v>10</v>
      </c>
      <c r="G4780" s="10" t="s">
        <v>11</v>
      </c>
      <c r="H4780" s="10">
        <v>2015</v>
      </c>
      <c r="I4780" s="13">
        <f t="shared" si="1884"/>
        <v>6.0263685284368766E-3</v>
      </c>
      <c r="J4780" s="13">
        <f t="shared" si="1885"/>
        <v>6.0263685284368766E-3</v>
      </c>
      <c r="K4780" s="2">
        <v>0</v>
      </c>
    </row>
    <row r="4781" spans="3:11">
      <c r="C4781" s="2" t="s">
        <v>2581</v>
      </c>
      <c r="D4781" s="12" t="str">
        <f t="shared" si="1883"/>
        <v>INDEM</v>
      </c>
      <c r="E4781" s="10" t="str">
        <f t="shared" si="1882"/>
        <v>INDEM</v>
      </c>
      <c r="F4781" s="10" t="s">
        <v>10</v>
      </c>
      <c r="G4781" s="10" t="s">
        <v>11</v>
      </c>
      <c r="H4781" s="10">
        <v>2015</v>
      </c>
      <c r="I4781" s="13">
        <f t="shared" si="1884"/>
        <v>1.9480798296078461E-3</v>
      </c>
      <c r="J4781" s="13">
        <f t="shared" si="1885"/>
        <v>1.9480798296078461E-3</v>
      </c>
      <c r="K4781" s="2">
        <v>0</v>
      </c>
    </row>
    <row r="4782" spans="3:11">
      <c r="C4782" s="2" t="s">
        <v>2582</v>
      </c>
      <c r="D4782" s="12" t="str">
        <f t="shared" si="1883"/>
        <v>INDTF</v>
      </c>
      <c r="E4782" s="10" t="str">
        <f t="shared" si="1882"/>
        <v>INDTF</v>
      </c>
      <c r="F4782" s="10" t="s">
        <v>10</v>
      </c>
      <c r="G4782" s="10" t="s">
        <v>11</v>
      </c>
      <c r="H4782" s="10">
        <v>2015</v>
      </c>
      <c r="I4782" s="13">
        <f t="shared" si="1884"/>
        <v>0</v>
      </c>
      <c r="J4782" s="13">
        <f t="shared" si="1885"/>
        <v>0</v>
      </c>
      <c r="K4782" s="2">
        <v>0</v>
      </c>
    </row>
    <row r="4783" spans="3:11">
      <c r="C4783" s="2" t="s">
        <v>4755</v>
      </c>
      <c r="D4783" s="12" t="str">
        <f t="shared" si="1883"/>
        <v>INDPH</v>
      </c>
      <c r="E4783" s="10" t="str">
        <f t="shared" si="1882"/>
        <v>INDPH</v>
      </c>
      <c r="F4783" s="10" t="s">
        <v>10</v>
      </c>
      <c r="G4783" s="10" t="s">
        <v>11</v>
      </c>
      <c r="H4783" s="10">
        <v>2015</v>
      </c>
      <c r="I4783" s="13">
        <f t="shared" si="1884"/>
        <v>5.0752145347448684E-4</v>
      </c>
      <c r="J4783" s="13">
        <f t="shared" si="1885"/>
        <v>5.0752145347448684E-4</v>
      </c>
      <c r="K4783" s="2">
        <v>0</v>
      </c>
    </row>
    <row r="4784" spans="3:11">
      <c r="C4784" s="2" t="s">
        <v>4755</v>
      </c>
      <c r="D4784" s="12" t="str">
        <f t="shared" si="1883"/>
        <v>INDPH</v>
      </c>
      <c r="E4784" s="10" t="str">
        <f t="shared" ref="E4784:E4806" si="1886">D4784</f>
        <v>INDPH</v>
      </c>
      <c r="F4784" s="10" t="s">
        <v>10</v>
      </c>
      <c r="G4784" s="10" t="s">
        <v>11</v>
      </c>
      <c r="H4784" s="10">
        <v>2015</v>
      </c>
      <c r="I4784" s="13">
        <f t="shared" si="1884"/>
        <v>5.0752145347448684E-4</v>
      </c>
      <c r="J4784" s="13">
        <f t="shared" si="1885"/>
        <v>5.0752145347448684E-4</v>
      </c>
      <c r="K4784" s="2">
        <v>4</v>
      </c>
    </row>
    <row r="4785" spans="3:11">
      <c r="C4785" s="2" t="s">
        <v>4756</v>
      </c>
      <c r="D4785" s="12" t="str">
        <f t="shared" si="1883"/>
        <v>INDSH</v>
      </c>
      <c r="E4785" s="10" t="str">
        <f t="shared" si="1886"/>
        <v>INDSH</v>
      </c>
      <c r="F4785" s="10" t="s">
        <v>10</v>
      </c>
      <c r="G4785" s="10" t="s">
        <v>11</v>
      </c>
      <c r="H4785" s="10">
        <v>2015</v>
      </c>
      <c r="I4785" s="13">
        <f t="shared" si="1884"/>
        <v>9.4317472108829267E-4</v>
      </c>
      <c r="J4785" s="13">
        <f t="shared" si="1885"/>
        <v>9.4317472108829267E-4</v>
      </c>
      <c r="K4785" s="2">
        <v>0</v>
      </c>
    </row>
    <row r="4786" spans="3:11">
      <c r="C4786" s="2" t="s">
        <v>2583</v>
      </c>
      <c r="D4786" s="12" t="str">
        <f t="shared" si="1883"/>
        <v>INDLA</v>
      </c>
      <c r="E4786" s="10" t="str">
        <f t="shared" si="1886"/>
        <v>INDLA</v>
      </c>
      <c r="F4786" s="10" t="s">
        <v>10</v>
      </c>
      <c r="G4786" s="10" t="s">
        <v>11</v>
      </c>
      <c r="H4786" s="10">
        <v>2015</v>
      </c>
      <c r="I4786" s="13">
        <f t="shared" si="1884"/>
        <v>6.0263685284366762E-3</v>
      </c>
      <c r="J4786" s="13">
        <f t="shared" si="1885"/>
        <v>6.0263685284366762E-3</v>
      </c>
      <c r="K4786" s="2">
        <v>0</v>
      </c>
    </row>
    <row r="4787" spans="3:11">
      <c r="C4787" s="2" t="s">
        <v>2584</v>
      </c>
      <c r="D4787" s="12" t="str">
        <f t="shared" si="1883"/>
        <v>INDEM</v>
      </c>
      <c r="E4787" s="10" t="str">
        <f t="shared" si="1886"/>
        <v>INDEM</v>
      </c>
      <c r="F4787" s="10" t="s">
        <v>10</v>
      </c>
      <c r="G4787" s="10" t="s">
        <v>11</v>
      </c>
      <c r="H4787" s="10">
        <v>2015</v>
      </c>
      <c r="I4787" s="13">
        <f t="shared" si="1884"/>
        <v>1.9480798296078962E-3</v>
      </c>
      <c r="J4787" s="13">
        <f t="shared" si="1885"/>
        <v>1.9480798296078962E-3</v>
      </c>
      <c r="K4787" s="2">
        <v>0</v>
      </c>
    </row>
    <row r="4788" spans="3:11">
      <c r="C4788" s="2" t="s">
        <v>2585</v>
      </c>
      <c r="D4788" s="12" t="str">
        <f t="shared" si="1883"/>
        <v>INDTF</v>
      </c>
      <c r="E4788" s="10" t="str">
        <f t="shared" si="1886"/>
        <v>INDTF</v>
      </c>
      <c r="F4788" s="10" t="s">
        <v>10</v>
      </c>
      <c r="G4788" s="10" t="s">
        <v>11</v>
      </c>
      <c r="H4788" s="10">
        <v>2015</v>
      </c>
      <c r="I4788" s="13">
        <f t="shared" si="1884"/>
        <v>0</v>
      </c>
      <c r="J4788" s="13">
        <f t="shared" si="1885"/>
        <v>0</v>
      </c>
      <c r="K4788" s="2">
        <v>0</v>
      </c>
    </row>
    <row r="4789" spans="3:11">
      <c r="C4789" s="2" t="s">
        <v>4757</v>
      </c>
      <c r="D4789" s="12" t="str">
        <f t="shared" si="1883"/>
        <v>INDPH</v>
      </c>
      <c r="E4789" s="10" t="str">
        <f t="shared" si="1886"/>
        <v>INDPH</v>
      </c>
      <c r="F4789" s="10" t="s">
        <v>10</v>
      </c>
      <c r="G4789" s="10" t="s">
        <v>11</v>
      </c>
      <c r="H4789" s="10">
        <v>2015</v>
      </c>
      <c r="I4789" s="13">
        <f t="shared" si="1884"/>
        <v>5.0752145347447437E-4</v>
      </c>
      <c r="J4789" s="13">
        <f t="shared" si="1885"/>
        <v>5.0752145347447437E-4</v>
      </c>
      <c r="K4789" s="2">
        <v>0</v>
      </c>
    </row>
    <row r="4790" spans="3:11">
      <c r="C4790" s="2" t="s">
        <v>4757</v>
      </c>
      <c r="D4790" s="12" t="str">
        <f t="shared" si="1883"/>
        <v>INDPH</v>
      </c>
      <c r="E4790" s="10" t="str">
        <f t="shared" si="1886"/>
        <v>INDPH</v>
      </c>
      <c r="F4790" s="10" t="s">
        <v>10</v>
      </c>
      <c r="G4790" s="10" t="s">
        <v>11</v>
      </c>
      <c r="H4790" s="10">
        <v>2015</v>
      </c>
      <c r="I4790" s="13">
        <f t="shared" si="1884"/>
        <v>5.0752145347447437E-4</v>
      </c>
      <c r="J4790" s="13">
        <f t="shared" si="1885"/>
        <v>5.0752145347447437E-4</v>
      </c>
      <c r="K4790" s="2">
        <v>4</v>
      </c>
    </row>
    <row r="4791" spans="3:11">
      <c r="C4791" s="2" t="s">
        <v>4758</v>
      </c>
      <c r="D4791" s="12" t="str">
        <f t="shared" si="1883"/>
        <v>INDSH</v>
      </c>
      <c r="E4791" s="10" t="str">
        <f t="shared" si="1886"/>
        <v>INDSH</v>
      </c>
      <c r="F4791" s="10" t="s">
        <v>10</v>
      </c>
      <c r="G4791" s="10" t="s">
        <v>11</v>
      </c>
      <c r="H4791" s="10">
        <v>2015</v>
      </c>
      <c r="I4791" s="13">
        <f t="shared" si="1884"/>
        <v>9.4317472108830513E-4</v>
      </c>
      <c r="J4791" s="13">
        <f t="shared" si="1885"/>
        <v>9.4317472108830513E-4</v>
      </c>
      <c r="K4791" s="2">
        <v>0</v>
      </c>
    </row>
    <row r="4792" spans="3:11">
      <c r="C4792" s="2" t="s">
        <v>2586</v>
      </c>
      <c r="D4792" s="12" t="str">
        <f t="shared" si="1883"/>
        <v>INDLA</v>
      </c>
      <c r="E4792" s="10" t="str">
        <f t="shared" si="1886"/>
        <v>INDLA</v>
      </c>
      <c r="F4792" s="10" t="s">
        <v>10</v>
      </c>
      <c r="G4792" s="10" t="s">
        <v>11</v>
      </c>
      <c r="H4792" s="10">
        <v>2015</v>
      </c>
      <c r="I4792" s="13">
        <f t="shared" si="1884"/>
        <v>6.0263685284368766E-3</v>
      </c>
      <c r="J4792" s="13">
        <f t="shared" si="1885"/>
        <v>6.0263685284368766E-3</v>
      </c>
      <c r="K4792" s="2">
        <v>0</v>
      </c>
    </row>
    <row r="4793" spans="3:11">
      <c r="C4793" s="2" t="s">
        <v>2587</v>
      </c>
      <c r="D4793" s="12" t="str">
        <f t="shared" si="1883"/>
        <v>INDEM</v>
      </c>
      <c r="E4793" s="10" t="str">
        <f t="shared" si="1886"/>
        <v>INDEM</v>
      </c>
      <c r="F4793" s="10" t="s">
        <v>10</v>
      </c>
      <c r="G4793" s="10" t="s">
        <v>11</v>
      </c>
      <c r="H4793" s="10">
        <v>2015</v>
      </c>
      <c r="I4793" s="13">
        <f t="shared" si="1884"/>
        <v>1.9480798296078962E-3</v>
      </c>
      <c r="J4793" s="13">
        <f t="shared" si="1885"/>
        <v>1.9480798296078962E-3</v>
      </c>
      <c r="K4793" s="2">
        <v>0</v>
      </c>
    </row>
    <row r="4794" spans="3:11">
      <c r="C4794" s="2" t="s">
        <v>2588</v>
      </c>
      <c r="D4794" s="12" t="str">
        <f t="shared" si="1883"/>
        <v>INDTF</v>
      </c>
      <c r="E4794" s="10" t="str">
        <f t="shared" si="1886"/>
        <v>INDTF</v>
      </c>
      <c r="F4794" s="10" t="s">
        <v>10</v>
      </c>
      <c r="G4794" s="10" t="s">
        <v>11</v>
      </c>
      <c r="H4794" s="10">
        <v>2015</v>
      </c>
      <c r="I4794" s="13">
        <f t="shared" si="1884"/>
        <v>0</v>
      </c>
      <c r="J4794" s="13">
        <f t="shared" si="1885"/>
        <v>0</v>
      </c>
      <c r="K4794" s="2">
        <v>0</v>
      </c>
    </row>
    <row r="4795" spans="3:11">
      <c r="C4795" s="2" t="s">
        <v>4759</v>
      </c>
      <c r="D4795" s="12" t="str">
        <f t="shared" si="1883"/>
        <v>INDPH</v>
      </c>
      <c r="E4795" s="10" t="str">
        <f t="shared" si="1886"/>
        <v>INDPH</v>
      </c>
      <c r="F4795" s="10" t="s">
        <v>10</v>
      </c>
      <c r="G4795" s="10" t="s">
        <v>11</v>
      </c>
      <c r="H4795" s="10">
        <v>2015</v>
      </c>
      <c r="I4795" s="13">
        <f t="shared" si="1884"/>
        <v>5.0752145347448684E-4</v>
      </c>
      <c r="J4795" s="13">
        <f t="shared" si="1885"/>
        <v>5.0752145347448684E-4</v>
      </c>
      <c r="K4795" s="2">
        <v>0</v>
      </c>
    </row>
    <row r="4796" spans="3:11">
      <c r="C4796" s="2" t="s">
        <v>4759</v>
      </c>
      <c r="D4796" s="12" t="str">
        <f t="shared" si="1883"/>
        <v>INDPH</v>
      </c>
      <c r="E4796" s="10" t="str">
        <f t="shared" si="1886"/>
        <v>INDPH</v>
      </c>
      <c r="F4796" s="10" t="s">
        <v>10</v>
      </c>
      <c r="G4796" s="10" t="s">
        <v>11</v>
      </c>
      <c r="H4796" s="10">
        <v>2015</v>
      </c>
      <c r="I4796" s="13">
        <f t="shared" si="1884"/>
        <v>5.0752145347448684E-4</v>
      </c>
      <c r="J4796" s="13">
        <f t="shared" si="1885"/>
        <v>5.0752145347448684E-4</v>
      </c>
      <c r="K4796" s="2">
        <v>4</v>
      </c>
    </row>
    <row r="4797" spans="3:11">
      <c r="C4797" s="2" t="s">
        <v>4760</v>
      </c>
      <c r="D4797" s="12" t="str">
        <f t="shared" si="1883"/>
        <v>INDSH</v>
      </c>
      <c r="E4797" s="10" t="str">
        <f t="shared" si="1886"/>
        <v>INDSH</v>
      </c>
      <c r="F4797" s="10" t="s">
        <v>10</v>
      </c>
      <c r="G4797" s="10" t="s">
        <v>11</v>
      </c>
      <c r="H4797" s="10">
        <v>2015</v>
      </c>
      <c r="I4797" s="13">
        <f t="shared" si="1884"/>
        <v>9.4317472108829267E-4</v>
      </c>
      <c r="J4797" s="13">
        <f t="shared" si="1885"/>
        <v>9.4317472108829267E-4</v>
      </c>
      <c r="K4797" s="2">
        <v>0</v>
      </c>
    </row>
    <row r="4798" spans="3:11">
      <c r="C4798" s="2" t="s">
        <v>2589</v>
      </c>
      <c r="D4798" s="12" t="str">
        <f t="shared" si="1883"/>
        <v>INDLA</v>
      </c>
      <c r="E4798" s="10" t="str">
        <f t="shared" si="1886"/>
        <v>INDLA</v>
      </c>
      <c r="F4798" s="10" t="s">
        <v>10</v>
      </c>
      <c r="G4798" s="10" t="s">
        <v>11</v>
      </c>
      <c r="H4798" s="10">
        <v>2015</v>
      </c>
      <c r="I4798" s="13">
        <f t="shared" si="1884"/>
        <v>6.0263685284366762E-3</v>
      </c>
      <c r="J4798" s="13">
        <f t="shared" si="1885"/>
        <v>6.0263685284366762E-3</v>
      </c>
      <c r="K4798" s="2">
        <v>0</v>
      </c>
    </row>
    <row r="4799" spans="3:11">
      <c r="C4799" s="2" t="s">
        <v>2590</v>
      </c>
      <c r="D4799" s="12" t="str">
        <f t="shared" si="1883"/>
        <v>INDEM</v>
      </c>
      <c r="E4799" s="10" t="str">
        <f t="shared" si="1886"/>
        <v>INDEM</v>
      </c>
      <c r="F4799" s="10" t="s">
        <v>10</v>
      </c>
      <c r="G4799" s="10" t="s">
        <v>11</v>
      </c>
      <c r="H4799" s="10">
        <v>2015</v>
      </c>
      <c r="I4799" s="13">
        <f t="shared" si="1884"/>
        <v>1.9480798296078962E-3</v>
      </c>
      <c r="J4799" s="13">
        <f t="shared" si="1885"/>
        <v>1.9480798296078962E-3</v>
      </c>
      <c r="K4799" s="2">
        <v>0</v>
      </c>
    </row>
    <row r="4800" spans="3:11">
      <c r="C4800" s="2" t="s">
        <v>2591</v>
      </c>
      <c r="D4800" s="12" t="str">
        <f t="shared" si="1883"/>
        <v>INDTF</v>
      </c>
      <c r="E4800" s="10" t="str">
        <f t="shared" si="1886"/>
        <v>INDTF</v>
      </c>
      <c r="F4800" s="10" t="s">
        <v>10</v>
      </c>
      <c r="G4800" s="10" t="s">
        <v>11</v>
      </c>
      <c r="H4800" s="10">
        <v>2015</v>
      </c>
      <c r="I4800" s="13">
        <f t="shared" si="1884"/>
        <v>0</v>
      </c>
      <c r="J4800" s="13">
        <f t="shared" si="1885"/>
        <v>0</v>
      </c>
      <c r="K4800" s="2">
        <v>0</v>
      </c>
    </row>
    <row r="4801" spans="3:11">
      <c r="C4801" s="2" t="s">
        <v>4761</v>
      </c>
      <c r="D4801" s="12" t="str">
        <f t="shared" si="1883"/>
        <v>INDPH</v>
      </c>
      <c r="E4801" s="10" t="str">
        <f t="shared" si="1886"/>
        <v>INDPH</v>
      </c>
      <c r="F4801" s="10" t="s">
        <v>10</v>
      </c>
      <c r="G4801" s="10" t="s">
        <v>11</v>
      </c>
      <c r="H4801" s="10">
        <v>2015</v>
      </c>
      <c r="I4801" s="13">
        <f t="shared" si="1884"/>
        <v>5.0752145347448684E-4</v>
      </c>
      <c r="J4801" s="13">
        <f t="shared" si="1885"/>
        <v>5.0752145347448684E-4</v>
      </c>
      <c r="K4801" s="2">
        <v>0</v>
      </c>
    </row>
    <row r="4802" spans="3:11">
      <c r="C4802" s="2" t="s">
        <v>4761</v>
      </c>
      <c r="D4802" s="12" t="str">
        <f t="shared" si="1883"/>
        <v>INDPH</v>
      </c>
      <c r="E4802" s="10" t="str">
        <f t="shared" si="1886"/>
        <v>INDPH</v>
      </c>
      <c r="F4802" s="10" t="s">
        <v>10</v>
      </c>
      <c r="G4802" s="10" t="s">
        <v>11</v>
      </c>
      <c r="H4802" s="10">
        <v>2015</v>
      </c>
      <c r="I4802" s="13">
        <f t="shared" si="1884"/>
        <v>5.0752145347448684E-4</v>
      </c>
      <c r="J4802" s="13">
        <f t="shared" si="1885"/>
        <v>5.0752145347448684E-4</v>
      </c>
      <c r="K4802" s="2">
        <v>4</v>
      </c>
    </row>
    <row r="4803" spans="3:11">
      <c r="C4803" s="2" t="s">
        <v>4762</v>
      </c>
      <c r="D4803" s="12" t="str">
        <f t="shared" si="1883"/>
        <v>INDSH</v>
      </c>
      <c r="E4803" s="10" t="str">
        <f t="shared" si="1886"/>
        <v>INDSH</v>
      </c>
      <c r="F4803" s="10" t="s">
        <v>10</v>
      </c>
      <c r="G4803" s="10" t="s">
        <v>11</v>
      </c>
      <c r="H4803" s="10">
        <v>2015</v>
      </c>
      <c r="I4803" s="13">
        <f t="shared" si="1884"/>
        <v>9.4317472108829267E-4</v>
      </c>
      <c r="J4803" s="13">
        <f t="shared" si="1885"/>
        <v>9.4317472108829267E-4</v>
      </c>
      <c r="K4803" s="2">
        <v>0</v>
      </c>
    </row>
    <row r="4804" spans="3:11">
      <c r="C4804" s="2" t="s">
        <v>2592</v>
      </c>
      <c r="D4804" s="12" t="str">
        <f t="shared" si="1883"/>
        <v>INDLA</v>
      </c>
      <c r="E4804" s="10" t="str">
        <f t="shared" si="1886"/>
        <v>INDLA</v>
      </c>
      <c r="F4804" s="10" t="s">
        <v>10</v>
      </c>
      <c r="G4804" s="10" t="s">
        <v>11</v>
      </c>
      <c r="H4804" s="10">
        <v>2015</v>
      </c>
      <c r="I4804" s="13">
        <f t="shared" si="1884"/>
        <v>6.0263685284366762E-3</v>
      </c>
      <c r="J4804" s="13">
        <f t="shared" si="1885"/>
        <v>6.0263685284366762E-3</v>
      </c>
      <c r="K4804" s="2">
        <v>0</v>
      </c>
    </row>
    <row r="4805" spans="3:11">
      <c r="C4805" s="2" t="s">
        <v>2593</v>
      </c>
      <c r="D4805" s="12" t="str">
        <f t="shared" si="1883"/>
        <v>INDEM</v>
      </c>
      <c r="E4805" s="10" t="str">
        <f t="shared" si="1886"/>
        <v>INDEM</v>
      </c>
      <c r="F4805" s="10" t="s">
        <v>10</v>
      </c>
      <c r="G4805" s="10" t="s">
        <v>11</v>
      </c>
      <c r="H4805" s="10">
        <v>2015</v>
      </c>
      <c r="I4805" s="13">
        <f t="shared" si="1884"/>
        <v>1.9480798296078962E-3</v>
      </c>
      <c r="J4805" s="13">
        <f t="shared" si="1885"/>
        <v>1.9480798296078962E-3</v>
      </c>
      <c r="K4805" s="2">
        <v>0</v>
      </c>
    </row>
    <row r="4806" spans="3:11" ht="13.8" thickBot="1">
      <c r="C4806" s="2" t="s">
        <v>2594</v>
      </c>
      <c r="D4806" s="127" t="str">
        <f t="shared" si="1883"/>
        <v>INDTF</v>
      </c>
      <c r="E4806" s="128" t="str">
        <f t="shared" si="1886"/>
        <v>INDTF</v>
      </c>
      <c r="F4806" s="128" t="s">
        <v>10</v>
      </c>
      <c r="G4806" s="128" t="s">
        <v>11</v>
      </c>
      <c r="H4806" s="128">
        <v>2015</v>
      </c>
      <c r="I4806" s="13">
        <f t="shared" si="1884"/>
        <v>0</v>
      </c>
      <c r="J4806" s="126">
        <f t="shared" si="1885"/>
        <v>0</v>
      </c>
      <c r="K4806" s="2">
        <v>0</v>
      </c>
    </row>
    <row r="4807" spans="3:11">
      <c r="C4807" s="2" t="s">
        <v>4763</v>
      </c>
      <c r="D4807" s="12" t="str">
        <f t="shared" si="1883"/>
        <v>ILDPH</v>
      </c>
      <c r="E4807" s="10" t="str">
        <f>D4807</f>
        <v>ILDPH</v>
      </c>
      <c r="F4807" s="10" t="s">
        <v>10</v>
      </c>
      <c r="G4807" s="10" t="s">
        <v>11</v>
      </c>
      <c r="H4807" s="10">
        <v>2015</v>
      </c>
      <c r="I4807" s="13">
        <f t="shared" si="1884"/>
        <v>9.7080405851228651E-4</v>
      </c>
      <c r="J4807" s="13">
        <f>I4807</f>
        <v>9.7080405851228651E-4</v>
      </c>
      <c r="K4807" s="2">
        <v>8</v>
      </c>
    </row>
    <row r="4808" spans="3:11">
      <c r="C4808" s="2" t="s">
        <v>4763</v>
      </c>
      <c r="D4808" s="12" t="str">
        <f t="shared" ref="D4808:D4871" si="1887">"I"&amp;MID(C4808,4,1)&amp;"D"&amp;MID(C4808,9,2)</f>
        <v>ILDPH</v>
      </c>
      <c r="E4808" s="10" t="str">
        <f t="shared" ref="E4808:E4871" si="1888">D4808</f>
        <v>ILDPH</v>
      </c>
      <c r="F4808" s="10" t="s">
        <v>10</v>
      </c>
      <c r="G4808" s="10" t="s">
        <v>11</v>
      </c>
      <c r="H4808" s="10">
        <v>2015</v>
      </c>
      <c r="I4808" s="13">
        <f t="shared" ref="I4808:I4871" si="1889">INDEX($AG$39:$BF$639,MATCH(IF(RIGHT(C4808,3)="100",RIGHT(C4808,6),RIGHT(C4808,5)),$AG$39:$AG$639,0),MATCH(MID(D4808,2,2),$AG$39:$BF$39,0))*$AI$19</f>
        <v>9.7080405851228651E-4</v>
      </c>
      <c r="J4808" s="13">
        <f t="shared" ref="J4808:J4866" si="1890">I4808</f>
        <v>9.7080405851228651E-4</v>
      </c>
      <c r="K4808" s="2">
        <v>8</v>
      </c>
    </row>
    <row r="4809" spans="3:11">
      <c r="C4809" s="2" t="s">
        <v>4764</v>
      </c>
      <c r="D4809" s="12" t="str">
        <f t="shared" si="1887"/>
        <v>ILDSH</v>
      </c>
      <c r="E4809" s="10" t="str">
        <f t="shared" si="1888"/>
        <v>ILDSH</v>
      </c>
      <c r="F4809" s="10" t="s">
        <v>10</v>
      </c>
      <c r="G4809" s="10" t="s">
        <v>11</v>
      </c>
      <c r="H4809" s="10">
        <v>2015</v>
      </c>
      <c r="I4809" s="13">
        <f t="shared" si="1889"/>
        <v>0</v>
      </c>
      <c r="J4809" s="13">
        <f t="shared" si="1890"/>
        <v>0</v>
      </c>
      <c r="K4809" s="2">
        <v>8</v>
      </c>
    </row>
    <row r="4810" spans="3:11">
      <c r="C4810" s="2" t="s">
        <v>2595</v>
      </c>
      <c r="D4810" s="12" t="str">
        <f t="shared" si="1887"/>
        <v>ILDLA</v>
      </c>
      <c r="E4810" s="10" t="str">
        <f t="shared" si="1888"/>
        <v>ILDLA</v>
      </c>
      <c r="F4810" s="10" t="s">
        <v>10</v>
      </c>
      <c r="G4810" s="10" t="s">
        <v>11</v>
      </c>
      <c r="H4810" s="10">
        <v>2015</v>
      </c>
      <c r="I4810" s="13">
        <f t="shared" si="1889"/>
        <v>3.2321787040398655E-3</v>
      </c>
      <c r="J4810" s="13">
        <f t="shared" si="1890"/>
        <v>3.2321787040398655E-3</v>
      </c>
      <c r="K4810" s="2">
        <v>8</v>
      </c>
    </row>
    <row r="4811" spans="3:11">
      <c r="C4811" s="2" t="s">
        <v>2596</v>
      </c>
      <c r="D4811" s="12" t="str">
        <f t="shared" si="1887"/>
        <v>ILDEM</v>
      </c>
      <c r="E4811" s="10" t="str">
        <f t="shared" si="1888"/>
        <v>ILDEM</v>
      </c>
      <c r="F4811" s="10" t="s">
        <v>10</v>
      </c>
      <c r="G4811" s="10" t="s">
        <v>11</v>
      </c>
      <c r="H4811" s="10">
        <v>2015</v>
      </c>
      <c r="I4811" s="13">
        <f t="shared" si="1889"/>
        <v>6.6474843269274473E-3</v>
      </c>
      <c r="J4811" s="13">
        <f t="shared" si="1890"/>
        <v>6.6474843269274473E-3</v>
      </c>
      <c r="K4811" s="2">
        <v>8</v>
      </c>
    </row>
    <row r="4812" spans="3:11">
      <c r="C4812" s="2" t="s">
        <v>2597</v>
      </c>
      <c r="D4812" s="12" t="str">
        <f t="shared" si="1887"/>
        <v>ILDTF</v>
      </c>
      <c r="E4812" s="10" t="str">
        <f t="shared" si="1888"/>
        <v>ILDTF</v>
      </c>
      <c r="F4812" s="10" t="s">
        <v>10</v>
      </c>
      <c r="G4812" s="10" t="s">
        <v>11</v>
      </c>
      <c r="H4812" s="10">
        <v>2015</v>
      </c>
      <c r="I4812" s="13">
        <f t="shared" si="1889"/>
        <v>2.8828254678683921E-6</v>
      </c>
      <c r="J4812" s="13">
        <f t="shared" si="1890"/>
        <v>2.8828254678683921E-6</v>
      </c>
      <c r="K4812" s="2">
        <v>8</v>
      </c>
    </row>
    <row r="4813" spans="3:11">
      <c r="C4813" s="2" t="s">
        <v>4765</v>
      </c>
      <c r="D4813" s="12" t="str">
        <f t="shared" si="1887"/>
        <v>ILDPH</v>
      </c>
      <c r="E4813" s="10" t="str">
        <f t="shared" si="1888"/>
        <v>ILDPH</v>
      </c>
      <c r="F4813" s="10" t="s">
        <v>10</v>
      </c>
      <c r="G4813" s="10" t="s">
        <v>11</v>
      </c>
      <c r="H4813" s="10">
        <v>2015</v>
      </c>
      <c r="I4813" s="13">
        <f t="shared" si="1889"/>
        <v>9.7080405851228651E-4</v>
      </c>
      <c r="J4813" s="13">
        <f t="shared" si="1890"/>
        <v>9.7080405851228651E-4</v>
      </c>
      <c r="K4813" s="2">
        <v>8</v>
      </c>
    </row>
    <row r="4814" spans="3:11">
      <c r="C4814" s="2" t="s">
        <v>4765</v>
      </c>
      <c r="D4814" s="12" t="str">
        <f t="shared" si="1887"/>
        <v>ILDPH</v>
      </c>
      <c r="E4814" s="10" t="str">
        <f t="shared" si="1888"/>
        <v>ILDPH</v>
      </c>
      <c r="F4814" s="10" t="s">
        <v>10</v>
      </c>
      <c r="G4814" s="10" t="s">
        <v>11</v>
      </c>
      <c r="H4814" s="10">
        <v>2015</v>
      </c>
      <c r="I4814" s="13">
        <f t="shared" si="1889"/>
        <v>9.7080405851228651E-4</v>
      </c>
      <c r="J4814" s="13">
        <f t="shared" si="1890"/>
        <v>9.7080405851228651E-4</v>
      </c>
      <c r="K4814" s="2">
        <v>8</v>
      </c>
    </row>
    <row r="4815" spans="3:11">
      <c r="C4815" s="2" t="s">
        <v>4766</v>
      </c>
      <c r="D4815" s="12" t="str">
        <f t="shared" si="1887"/>
        <v>ILDSH</v>
      </c>
      <c r="E4815" s="10" t="str">
        <f t="shared" si="1888"/>
        <v>ILDSH</v>
      </c>
      <c r="F4815" s="10" t="s">
        <v>10</v>
      </c>
      <c r="G4815" s="10" t="s">
        <v>11</v>
      </c>
      <c r="H4815" s="10">
        <v>2015</v>
      </c>
      <c r="I4815" s="13">
        <f t="shared" si="1889"/>
        <v>0</v>
      </c>
      <c r="J4815" s="13">
        <f t="shared" si="1890"/>
        <v>0</v>
      </c>
      <c r="K4815" s="2">
        <v>8</v>
      </c>
    </row>
    <row r="4816" spans="3:11">
      <c r="C4816" s="2" t="s">
        <v>2598</v>
      </c>
      <c r="D4816" s="12" t="str">
        <f t="shared" si="1887"/>
        <v>ILDLA</v>
      </c>
      <c r="E4816" s="10" t="str">
        <f t="shared" si="1888"/>
        <v>ILDLA</v>
      </c>
      <c r="F4816" s="10" t="s">
        <v>10</v>
      </c>
      <c r="G4816" s="10" t="s">
        <v>11</v>
      </c>
      <c r="H4816" s="10">
        <v>2015</v>
      </c>
      <c r="I4816" s="13">
        <f t="shared" si="1889"/>
        <v>3.2321787040398655E-3</v>
      </c>
      <c r="J4816" s="13">
        <f t="shared" si="1890"/>
        <v>3.2321787040398655E-3</v>
      </c>
      <c r="K4816" s="2">
        <v>8</v>
      </c>
    </row>
    <row r="4817" spans="3:11">
      <c r="C4817" s="2" t="s">
        <v>2599</v>
      </c>
      <c r="D4817" s="12" t="str">
        <f t="shared" si="1887"/>
        <v>ILDEM</v>
      </c>
      <c r="E4817" s="10" t="str">
        <f t="shared" si="1888"/>
        <v>ILDEM</v>
      </c>
      <c r="F4817" s="10" t="s">
        <v>10</v>
      </c>
      <c r="G4817" s="10" t="s">
        <v>11</v>
      </c>
      <c r="H4817" s="10">
        <v>2015</v>
      </c>
      <c r="I4817" s="13">
        <f t="shared" si="1889"/>
        <v>6.6474843269274473E-3</v>
      </c>
      <c r="J4817" s="13">
        <f t="shared" si="1890"/>
        <v>6.6474843269274473E-3</v>
      </c>
      <c r="K4817" s="2">
        <v>8</v>
      </c>
    </row>
    <row r="4818" spans="3:11">
      <c r="C4818" s="2" t="s">
        <v>2600</v>
      </c>
      <c r="D4818" s="12" t="str">
        <f t="shared" si="1887"/>
        <v>ILDTF</v>
      </c>
      <c r="E4818" s="10" t="str">
        <f t="shared" si="1888"/>
        <v>ILDTF</v>
      </c>
      <c r="F4818" s="10" t="s">
        <v>10</v>
      </c>
      <c r="G4818" s="10" t="s">
        <v>11</v>
      </c>
      <c r="H4818" s="10">
        <v>2015</v>
      </c>
      <c r="I4818" s="13">
        <f t="shared" si="1889"/>
        <v>2.8828254678683921E-6</v>
      </c>
      <c r="J4818" s="13">
        <f t="shared" si="1890"/>
        <v>2.8828254678683921E-6</v>
      </c>
      <c r="K4818" s="2">
        <v>8</v>
      </c>
    </row>
    <row r="4819" spans="3:11">
      <c r="C4819" s="2" t="s">
        <v>4767</v>
      </c>
      <c r="D4819" s="12" t="str">
        <f t="shared" si="1887"/>
        <v>ILDPH</v>
      </c>
      <c r="E4819" s="10" t="str">
        <f t="shared" si="1888"/>
        <v>ILDPH</v>
      </c>
      <c r="F4819" s="10" t="s">
        <v>10</v>
      </c>
      <c r="G4819" s="10" t="s">
        <v>11</v>
      </c>
      <c r="H4819" s="10">
        <v>2015</v>
      </c>
      <c r="I4819" s="13">
        <f t="shared" si="1889"/>
        <v>9.7080405851228673E-4</v>
      </c>
      <c r="J4819" s="13">
        <f t="shared" si="1890"/>
        <v>9.7080405851228673E-4</v>
      </c>
      <c r="K4819" s="2">
        <v>8</v>
      </c>
    </row>
    <row r="4820" spans="3:11">
      <c r="C4820" s="2" t="s">
        <v>4767</v>
      </c>
      <c r="D4820" s="12" t="str">
        <f t="shared" si="1887"/>
        <v>ILDPH</v>
      </c>
      <c r="E4820" s="10" t="str">
        <f t="shared" si="1888"/>
        <v>ILDPH</v>
      </c>
      <c r="F4820" s="10" t="s">
        <v>10</v>
      </c>
      <c r="G4820" s="10" t="s">
        <v>11</v>
      </c>
      <c r="H4820" s="10">
        <v>2015</v>
      </c>
      <c r="I4820" s="13">
        <f t="shared" si="1889"/>
        <v>9.7080405851228673E-4</v>
      </c>
      <c r="J4820" s="13">
        <f t="shared" si="1890"/>
        <v>9.7080405851228673E-4</v>
      </c>
      <c r="K4820" s="2">
        <v>8</v>
      </c>
    </row>
    <row r="4821" spans="3:11">
      <c r="C4821" s="2" t="s">
        <v>4768</v>
      </c>
      <c r="D4821" s="12" t="str">
        <f t="shared" si="1887"/>
        <v>ILDSH</v>
      </c>
      <c r="E4821" s="10" t="str">
        <f t="shared" si="1888"/>
        <v>ILDSH</v>
      </c>
      <c r="F4821" s="10" t="s">
        <v>10</v>
      </c>
      <c r="G4821" s="10" t="s">
        <v>11</v>
      </c>
      <c r="H4821" s="10">
        <v>2015</v>
      </c>
      <c r="I4821" s="13">
        <f t="shared" si="1889"/>
        <v>0</v>
      </c>
      <c r="J4821" s="13">
        <f t="shared" si="1890"/>
        <v>0</v>
      </c>
      <c r="K4821" s="2">
        <v>8</v>
      </c>
    </row>
    <row r="4822" spans="3:11">
      <c r="C4822" s="2" t="s">
        <v>2601</v>
      </c>
      <c r="D4822" s="12" t="str">
        <f t="shared" si="1887"/>
        <v>ILDLA</v>
      </c>
      <c r="E4822" s="10" t="str">
        <f t="shared" si="1888"/>
        <v>ILDLA</v>
      </c>
      <c r="F4822" s="10" t="s">
        <v>10</v>
      </c>
      <c r="G4822" s="10" t="s">
        <v>11</v>
      </c>
      <c r="H4822" s="10">
        <v>2015</v>
      </c>
      <c r="I4822" s="13">
        <f t="shared" si="1889"/>
        <v>3.2321787040398651E-3</v>
      </c>
      <c r="J4822" s="13">
        <f t="shared" si="1890"/>
        <v>3.2321787040398651E-3</v>
      </c>
      <c r="K4822" s="2">
        <v>8</v>
      </c>
    </row>
    <row r="4823" spans="3:11">
      <c r="C4823" s="2" t="s">
        <v>2602</v>
      </c>
      <c r="D4823" s="12" t="str">
        <f t="shared" si="1887"/>
        <v>ILDEM</v>
      </c>
      <c r="E4823" s="10" t="str">
        <f t="shared" si="1888"/>
        <v>ILDEM</v>
      </c>
      <c r="F4823" s="10" t="s">
        <v>10</v>
      </c>
      <c r="G4823" s="10" t="s">
        <v>11</v>
      </c>
      <c r="H4823" s="10">
        <v>2015</v>
      </c>
      <c r="I4823" s="13">
        <f t="shared" si="1889"/>
        <v>6.6474843269274447E-3</v>
      </c>
      <c r="J4823" s="13">
        <f t="shared" si="1890"/>
        <v>6.6474843269274447E-3</v>
      </c>
      <c r="K4823" s="2">
        <v>8</v>
      </c>
    </row>
    <row r="4824" spans="3:11">
      <c r="C4824" s="2" t="s">
        <v>2603</v>
      </c>
      <c r="D4824" s="12" t="str">
        <f t="shared" si="1887"/>
        <v>ILDTF</v>
      </c>
      <c r="E4824" s="10" t="str">
        <f t="shared" si="1888"/>
        <v>ILDTF</v>
      </c>
      <c r="F4824" s="10" t="s">
        <v>10</v>
      </c>
      <c r="G4824" s="10" t="s">
        <v>11</v>
      </c>
      <c r="H4824" s="10">
        <v>2015</v>
      </c>
      <c r="I4824" s="13">
        <f t="shared" si="1889"/>
        <v>2.8828254678683912E-6</v>
      </c>
      <c r="J4824" s="13">
        <f t="shared" si="1890"/>
        <v>2.8828254678683912E-6</v>
      </c>
      <c r="K4824" s="2">
        <v>8</v>
      </c>
    </row>
    <row r="4825" spans="3:11">
      <c r="C4825" s="2" t="s">
        <v>4769</v>
      </c>
      <c r="D4825" s="12" t="str">
        <f t="shared" si="1887"/>
        <v>ILDPH</v>
      </c>
      <c r="E4825" s="10" t="str">
        <f t="shared" si="1888"/>
        <v>ILDPH</v>
      </c>
      <c r="F4825" s="10" t="s">
        <v>10</v>
      </c>
      <c r="G4825" s="10" t="s">
        <v>11</v>
      </c>
      <c r="H4825" s="10">
        <v>2015</v>
      </c>
      <c r="I4825" s="13">
        <f t="shared" si="1889"/>
        <v>9.708040585122863E-4</v>
      </c>
      <c r="J4825" s="13">
        <f t="shared" si="1890"/>
        <v>9.708040585122863E-4</v>
      </c>
      <c r="K4825" s="2">
        <v>8</v>
      </c>
    </row>
    <row r="4826" spans="3:11">
      <c r="C4826" s="2" t="s">
        <v>4769</v>
      </c>
      <c r="D4826" s="12" t="str">
        <f t="shared" si="1887"/>
        <v>ILDPH</v>
      </c>
      <c r="E4826" s="10" t="str">
        <f t="shared" si="1888"/>
        <v>ILDPH</v>
      </c>
      <c r="F4826" s="10" t="s">
        <v>10</v>
      </c>
      <c r="G4826" s="10" t="s">
        <v>11</v>
      </c>
      <c r="H4826" s="10">
        <v>2015</v>
      </c>
      <c r="I4826" s="13">
        <f t="shared" si="1889"/>
        <v>9.708040585122863E-4</v>
      </c>
      <c r="J4826" s="13">
        <f t="shared" si="1890"/>
        <v>9.708040585122863E-4</v>
      </c>
      <c r="K4826" s="2">
        <v>8</v>
      </c>
    </row>
    <row r="4827" spans="3:11">
      <c r="C4827" s="2" t="s">
        <v>4770</v>
      </c>
      <c r="D4827" s="12" t="str">
        <f t="shared" si="1887"/>
        <v>ILDSH</v>
      </c>
      <c r="E4827" s="10" t="str">
        <f t="shared" si="1888"/>
        <v>ILDSH</v>
      </c>
      <c r="F4827" s="10" t="s">
        <v>10</v>
      </c>
      <c r="G4827" s="10" t="s">
        <v>11</v>
      </c>
      <c r="H4827" s="10">
        <v>2015</v>
      </c>
      <c r="I4827" s="13">
        <f t="shared" si="1889"/>
        <v>0</v>
      </c>
      <c r="J4827" s="13">
        <f t="shared" si="1890"/>
        <v>0</v>
      </c>
      <c r="K4827" s="2">
        <v>8</v>
      </c>
    </row>
    <row r="4828" spans="3:11">
      <c r="C4828" s="2" t="s">
        <v>2604</v>
      </c>
      <c r="D4828" s="12" t="str">
        <f t="shared" si="1887"/>
        <v>ILDLA</v>
      </c>
      <c r="E4828" s="10" t="str">
        <f t="shared" si="1888"/>
        <v>ILDLA</v>
      </c>
      <c r="F4828" s="10" t="s">
        <v>10</v>
      </c>
      <c r="G4828" s="10" t="s">
        <v>11</v>
      </c>
      <c r="H4828" s="10">
        <v>2015</v>
      </c>
      <c r="I4828" s="13">
        <f t="shared" si="1889"/>
        <v>3.232178704039866E-3</v>
      </c>
      <c r="J4828" s="13">
        <f t="shared" si="1890"/>
        <v>3.232178704039866E-3</v>
      </c>
      <c r="K4828" s="2">
        <v>8</v>
      </c>
    </row>
    <row r="4829" spans="3:11">
      <c r="C4829" s="2" t="s">
        <v>2605</v>
      </c>
      <c r="D4829" s="12" t="str">
        <f t="shared" si="1887"/>
        <v>ILDEM</v>
      </c>
      <c r="E4829" s="10" t="str">
        <f t="shared" si="1888"/>
        <v>ILDEM</v>
      </c>
      <c r="F4829" s="10" t="s">
        <v>10</v>
      </c>
      <c r="G4829" s="10" t="s">
        <v>11</v>
      </c>
      <c r="H4829" s="10">
        <v>2015</v>
      </c>
      <c r="I4829" s="13">
        <f t="shared" si="1889"/>
        <v>6.6474843269274508E-3</v>
      </c>
      <c r="J4829" s="13">
        <f t="shared" si="1890"/>
        <v>6.6474843269274508E-3</v>
      </c>
      <c r="K4829" s="2">
        <v>8</v>
      </c>
    </row>
    <row r="4830" spans="3:11">
      <c r="C4830" s="2" t="s">
        <v>2606</v>
      </c>
      <c r="D4830" s="12" t="str">
        <f t="shared" si="1887"/>
        <v>ILDTF</v>
      </c>
      <c r="E4830" s="10" t="str">
        <f t="shared" si="1888"/>
        <v>ILDTF</v>
      </c>
      <c r="F4830" s="10" t="s">
        <v>10</v>
      </c>
      <c r="G4830" s="10" t="s">
        <v>11</v>
      </c>
      <c r="H4830" s="10">
        <v>2015</v>
      </c>
      <c r="I4830" s="13">
        <f t="shared" si="1889"/>
        <v>2.8828254678683929E-6</v>
      </c>
      <c r="J4830" s="13">
        <f t="shared" si="1890"/>
        <v>2.8828254678683929E-6</v>
      </c>
      <c r="K4830" s="2">
        <v>8</v>
      </c>
    </row>
    <row r="4831" spans="3:11">
      <c r="C4831" s="2" t="s">
        <v>4771</v>
      </c>
      <c r="D4831" s="12" t="str">
        <f t="shared" si="1887"/>
        <v>ILDPH</v>
      </c>
      <c r="E4831" s="10" t="str">
        <f t="shared" si="1888"/>
        <v>ILDPH</v>
      </c>
      <c r="F4831" s="10" t="s">
        <v>10</v>
      </c>
      <c r="G4831" s="10" t="s">
        <v>11</v>
      </c>
      <c r="H4831" s="10">
        <v>2015</v>
      </c>
      <c r="I4831" s="13">
        <f t="shared" si="1889"/>
        <v>9.7080405851228673E-4</v>
      </c>
      <c r="J4831" s="13">
        <f t="shared" si="1890"/>
        <v>9.7080405851228673E-4</v>
      </c>
      <c r="K4831" s="2">
        <v>8</v>
      </c>
    </row>
    <row r="4832" spans="3:11">
      <c r="C4832" s="2" t="s">
        <v>4771</v>
      </c>
      <c r="D4832" s="12" t="str">
        <f t="shared" si="1887"/>
        <v>ILDPH</v>
      </c>
      <c r="E4832" s="10" t="str">
        <f t="shared" si="1888"/>
        <v>ILDPH</v>
      </c>
      <c r="F4832" s="10" t="s">
        <v>10</v>
      </c>
      <c r="G4832" s="10" t="s">
        <v>11</v>
      </c>
      <c r="H4832" s="10">
        <v>2015</v>
      </c>
      <c r="I4832" s="13">
        <f t="shared" si="1889"/>
        <v>9.7080405851228673E-4</v>
      </c>
      <c r="J4832" s="13">
        <f t="shared" si="1890"/>
        <v>9.7080405851228673E-4</v>
      </c>
      <c r="K4832" s="2">
        <v>8</v>
      </c>
    </row>
    <row r="4833" spans="3:11">
      <c r="C4833" s="2" t="s">
        <v>4772</v>
      </c>
      <c r="D4833" s="12" t="str">
        <f t="shared" si="1887"/>
        <v>ILDSH</v>
      </c>
      <c r="E4833" s="10" t="str">
        <f t="shared" si="1888"/>
        <v>ILDSH</v>
      </c>
      <c r="F4833" s="10" t="s">
        <v>10</v>
      </c>
      <c r="G4833" s="10" t="s">
        <v>11</v>
      </c>
      <c r="H4833" s="10">
        <v>2015</v>
      </c>
      <c r="I4833" s="13">
        <f t="shared" si="1889"/>
        <v>0</v>
      </c>
      <c r="J4833" s="13">
        <f t="shared" si="1890"/>
        <v>0</v>
      </c>
      <c r="K4833" s="2">
        <v>8</v>
      </c>
    </row>
    <row r="4834" spans="3:11">
      <c r="C4834" s="2" t="s">
        <v>2607</v>
      </c>
      <c r="D4834" s="12" t="str">
        <f t="shared" si="1887"/>
        <v>ILDLA</v>
      </c>
      <c r="E4834" s="10" t="str">
        <f t="shared" si="1888"/>
        <v>ILDLA</v>
      </c>
      <c r="F4834" s="10" t="s">
        <v>10</v>
      </c>
      <c r="G4834" s="10" t="s">
        <v>11</v>
      </c>
      <c r="H4834" s="10">
        <v>2015</v>
      </c>
      <c r="I4834" s="13">
        <f t="shared" si="1889"/>
        <v>3.2321787040398642E-3</v>
      </c>
      <c r="J4834" s="13">
        <f t="shared" si="1890"/>
        <v>3.2321787040398642E-3</v>
      </c>
      <c r="K4834" s="2">
        <v>8</v>
      </c>
    </row>
    <row r="4835" spans="3:11">
      <c r="C4835" s="2" t="s">
        <v>2608</v>
      </c>
      <c r="D4835" s="12" t="str">
        <f t="shared" si="1887"/>
        <v>ILDEM</v>
      </c>
      <c r="E4835" s="10" t="str">
        <f t="shared" si="1888"/>
        <v>ILDEM</v>
      </c>
      <c r="F4835" s="10" t="s">
        <v>10</v>
      </c>
      <c r="G4835" s="10" t="s">
        <v>11</v>
      </c>
      <c r="H4835" s="10">
        <v>2015</v>
      </c>
      <c r="I4835" s="13">
        <f t="shared" si="1889"/>
        <v>6.6474843269274447E-3</v>
      </c>
      <c r="J4835" s="13">
        <f t="shared" si="1890"/>
        <v>6.6474843269274447E-3</v>
      </c>
      <c r="K4835" s="2">
        <v>8</v>
      </c>
    </row>
    <row r="4836" spans="3:11">
      <c r="C4836" s="2" t="s">
        <v>2609</v>
      </c>
      <c r="D4836" s="12" t="str">
        <f t="shared" si="1887"/>
        <v>ILDTF</v>
      </c>
      <c r="E4836" s="10" t="str">
        <f t="shared" si="1888"/>
        <v>ILDTF</v>
      </c>
      <c r="F4836" s="10" t="s">
        <v>10</v>
      </c>
      <c r="G4836" s="10" t="s">
        <v>11</v>
      </c>
      <c r="H4836" s="10">
        <v>2015</v>
      </c>
      <c r="I4836" s="13">
        <f t="shared" si="1889"/>
        <v>2.8828254678683912E-6</v>
      </c>
      <c r="J4836" s="13">
        <f t="shared" si="1890"/>
        <v>2.8828254678683912E-6</v>
      </c>
      <c r="K4836" s="2">
        <v>8</v>
      </c>
    </row>
    <row r="4837" spans="3:11">
      <c r="C4837" s="2" t="s">
        <v>4773</v>
      </c>
      <c r="D4837" s="12" t="str">
        <f t="shared" si="1887"/>
        <v>ILDPH</v>
      </c>
      <c r="E4837" s="10" t="str">
        <f t="shared" si="1888"/>
        <v>ILDPH</v>
      </c>
      <c r="F4837" s="10" t="s">
        <v>10</v>
      </c>
      <c r="G4837" s="10" t="s">
        <v>11</v>
      </c>
      <c r="H4837" s="10">
        <v>2015</v>
      </c>
      <c r="I4837" s="13">
        <f t="shared" si="1889"/>
        <v>9.7080405851228673E-4</v>
      </c>
      <c r="J4837" s="13">
        <f t="shared" si="1890"/>
        <v>9.7080405851228673E-4</v>
      </c>
      <c r="K4837" s="2">
        <v>8</v>
      </c>
    </row>
    <row r="4838" spans="3:11">
      <c r="C4838" s="2" t="s">
        <v>4773</v>
      </c>
      <c r="D4838" s="12" t="str">
        <f t="shared" si="1887"/>
        <v>ILDPH</v>
      </c>
      <c r="E4838" s="10" t="str">
        <f t="shared" si="1888"/>
        <v>ILDPH</v>
      </c>
      <c r="F4838" s="10" t="s">
        <v>10</v>
      </c>
      <c r="G4838" s="10" t="s">
        <v>11</v>
      </c>
      <c r="H4838" s="10">
        <v>2015</v>
      </c>
      <c r="I4838" s="13">
        <f t="shared" si="1889"/>
        <v>9.7080405851228673E-4</v>
      </c>
      <c r="J4838" s="13">
        <f t="shared" si="1890"/>
        <v>9.7080405851228673E-4</v>
      </c>
      <c r="K4838" s="2">
        <v>8</v>
      </c>
    </row>
    <row r="4839" spans="3:11">
      <c r="C4839" s="2" t="s">
        <v>4774</v>
      </c>
      <c r="D4839" s="12" t="str">
        <f t="shared" si="1887"/>
        <v>ILDSH</v>
      </c>
      <c r="E4839" s="10" t="str">
        <f t="shared" si="1888"/>
        <v>ILDSH</v>
      </c>
      <c r="F4839" s="10" t="s">
        <v>10</v>
      </c>
      <c r="G4839" s="10" t="s">
        <v>11</v>
      </c>
      <c r="H4839" s="10">
        <v>2015</v>
      </c>
      <c r="I4839" s="13">
        <f t="shared" si="1889"/>
        <v>0</v>
      </c>
      <c r="J4839" s="13">
        <f t="shared" si="1890"/>
        <v>0</v>
      </c>
      <c r="K4839" s="2">
        <v>8</v>
      </c>
    </row>
    <row r="4840" spans="3:11">
      <c r="C4840" s="2" t="s">
        <v>2610</v>
      </c>
      <c r="D4840" s="12" t="str">
        <f t="shared" si="1887"/>
        <v>ILDLA</v>
      </c>
      <c r="E4840" s="10" t="str">
        <f t="shared" si="1888"/>
        <v>ILDLA</v>
      </c>
      <c r="F4840" s="10" t="s">
        <v>10</v>
      </c>
      <c r="G4840" s="10" t="s">
        <v>11</v>
      </c>
      <c r="H4840" s="10">
        <v>2015</v>
      </c>
      <c r="I4840" s="13">
        <f t="shared" si="1889"/>
        <v>3.232178704039866E-3</v>
      </c>
      <c r="J4840" s="13">
        <f t="shared" si="1890"/>
        <v>3.232178704039866E-3</v>
      </c>
      <c r="K4840" s="2">
        <v>8</v>
      </c>
    </row>
    <row r="4841" spans="3:11">
      <c r="C4841" s="2" t="s">
        <v>2611</v>
      </c>
      <c r="D4841" s="12" t="str">
        <f t="shared" si="1887"/>
        <v>ILDEM</v>
      </c>
      <c r="E4841" s="10" t="str">
        <f t="shared" si="1888"/>
        <v>ILDEM</v>
      </c>
      <c r="F4841" s="10" t="s">
        <v>10</v>
      </c>
      <c r="G4841" s="10" t="s">
        <v>11</v>
      </c>
      <c r="H4841" s="10">
        <v>2015</v>
      </c>
      <c r="I4841" s="13">
        <f t="shared" si="1889"/>
        <v>6.6474843269274447E-3</v>
      </c>
      <c r="J4841" s="13">
        <f t="shared" si="1890"/>
        <v>6.6474843269274447E-3</v>
      </c>
      <c r="K4841" s="2">
        <v>8</v>
      </c>
    </row>
    <row r="4842" spans="3:11">
      <c r="C4842" s="2" t="s">
        <v>2612</v>
      </c>
      <c r="D4842" s="12" t="str">
        <f t="shared" si="1887"/>
        <v>ILDTF</v>
      </c>
      <c r="E4842" s="10" t="str">
        <f t="shared" si="1888"/>
        <v>ILDTF</v>
      </c>
      <c r="F4842" s="10" t="s">
        <v>10</v>
      </c>
      <c r="G4842" s="10" t="s">
        <v>11</v>
      </c>
      <c r="H4842" s="10">
        <v>2015</v>
      </c>
      <c r="I4842" s="13">
        <f t="shared" si="1889"/>
        <v>2.8828254678683912E-6</v>
      </c>
      <c r="J4842" s="13">
        <f t="shared" si="1890"/>
        <v>2.8828254678683912E-6</v>
      </c>
      <c r="K4842" s="2">
        <v>8</v>
      </c>
    </row>
    <row r="4843" spans="3:11">
      <c r="C4843" s="2" t="s">
        <v>4775</v>
      </c>
      <c r="D4843" s="12" t="str">
        <f t="shared" si="1887"/>
        <v>ILDPH</v>
      </c>
      <c r="E4843" s="10" t="str">
        <f t="shared" si="1888"/>
        <v>ILDPH</v>
      </c>
      <c r="F4843" s="10" t="s">
        <v>10</v>
      </c>
      <c r="G4843" s="10" t="s">
        <v>11</v>
      </c>
      <c r="H4843" s="10">
        <v>2015</v>
      </c>
      <c r="I4843" s="13">
        <f t="shared" si="1889"/>
        <v>9.7080405851228597E-4</v>
      </c>
      <c r="J4843" s="13">
        <f t="shared" si="1890"/>
        <v>9.7080405851228597E-4</v>
      </c>
      <c r="K4843" s="2">
        <v>8</v>
      </c>
    </row>
    <row r="4844" spans="3:11">
      <c r="C4844" s="2" t="s">
        <v>4775</v>
      </c>
      <c r="D4844" s="12" t="str">
        <f t="shared" si="1887"/>
        <v>ILDPH</v>
      </c>
      <c r="E4844" s="10" t="str">
        <f t="shared" si="1888"/>
        <v>ILDPH</v>
      </c>
      <c r="F4844" s="10" t="s">
        <v>10</v>
      </c>
      <c r="G4844" s="10" t="s">
        <v>11</v>
      </c>
      <c r="H4844" s="10">
        <v>2015</v>
      </c>
      <c r="I4844" s="13">
        <f t="shared" si="1889"/>
        <v>9.7080405851228597E-4</v>
      </c>
      <c r="J4844" s="13">
        <f t="shared" si="1890"/>
        <v>9.7080405851228597E-4</v>
      </c>
      <c r="K4844" s="2">
        <v>8</v>
      </c>
    </row>
    <row r="4845" spans="3:11">
      <c r="C4845" s="2" t="s">
        <v>4776</v>
      </c>
      <c r="D4845" s="12" t="str">
        <f t="shared" si="1887"/>
        <v>ILDSH</v>
      </c>
      <c r="E4845" s="10" t="str">
        <f t="shared" si="1888"/>
        <v>ILDSH</v>
      </c>
      <c r="F4845" s="10" t="s">
        <v>10</v>
      </c>
      <c r="G4845" s="10" t="s">
        <v>11</v>
      </c>
      <c r="H4845" s="10">
        <v>2015</v>
      </c>
      <c r="I4845" s="13">
        <f t="shared" si="1889"/>
        <v>0</v>
      </c>
      <c r="J4845" s="13">
        <f t="shared" si="1890"/>
        <v>0</v>
      </c>
      <c r="K4845" s="2">
        <v>8</v>
      </c>
    </row>
    <row r="4846" spans="3:11">
      <c r="C4846" s="2" t="s">
        <v>2613</v>
      </c>
      <c r="D4846" s="12" t="str">
        <f t="shared" si="1887"/>
        <v>ILDLA</v>
      </c>
      <c r="E4846" s="10" t="str">
        <f t="shared" si="1888"/>
        <v>ILDLA</v>
      </c>
      <c r="F4846" s="10" t="s">
        <v>10</v>
      </c>
      <c r="G4846" s="10" t="s">
        <v>11</v>
      </c>
      <c r="H4846" s="10">
        <v>2015</v>
      </c>
      <c r="I4846" s="13">
        <f t="shared" si="1889"/>
        <v>3.2321787040398629E-3</v>
      </c>
      <c r="J4846" s="13">
        <f t="shared" si="1890"/>
        <v>3.2321787040398629E-3</v>
      </c>
      <c r="K4846" s="2">
        <v>8</v>
      </c>
    </row>
    <row r="4847" spans="3:11">
      <c r="C4847" s="2" t="s">
        <v>2614</v>
      </c>
      <c r="D4847" s="12" t="str">
        <f t="shared" si="1887"/>
        <v>ILDEM</v>
      </c>
      <c r="E4847" s="10" t="str">
        <f t="shared" si="1888"/>
        <v>ILDEM</v>
      </c>
      <c r="F4847" s="10" t="s">
        <v>10</v>
      </c>
      <c r="G4847" s="10" t="s">
        <v>11</v>
      </c>
      <c r="H4847" s="10">
        <v>2015</v>
      </c>
      <c r="I4847" s="13">
        <f t="shared" si="1889"/>
        <v>6.6474843269274447E-3</v>
      </c>
      <c r="J4847" s="13">
        <f t="shared" si="1890"/>
        <v>6.6474843269274447E-3</v>
      </c>
      <c r="K4847" s="2">
        <v>8</v>
      </c>
    </row>
    <row r="4848" spans="3:11">
      <c r="C4848" s="2" t="s">
        <v>2615</v>
      </c>
      <c r="D4848" s="12" t="str">
        <f t="shared" si="1887"/>
        <v>ILDTF</v>
      </c>
      <c r="E4848" s="10" t="str">
        <f t="shared" si="1888"/>
        <v>ILDTF</v>
      </c>
      <c r="F4848" s="10" t="s">
        <v>10</v>
      </c>
      <c r="G4848" s="10" t="s">
        <v>11</v>
      </c>
      <c r="H4848" s="10">
        <v>2015</v>
      </c>
      <c r="I4848" s="13">
        <f t="shared" si="1889"/>
        <v>2.8828254678683912E-6</v>
      </c>
      <c r="J4848" s="13">
        <f t="shared" si="1890"/>
        <v>2.8828254678683912E-6</v>
      </c>
      <c r="K4848" s="2">
        <v>8</v>
      </c>
    </row>
    <row r="4849" spans="3:11">
      <c r="C4849" s="2" t="s">
        <v>4777</v>
      </c>
      <c r="D4849" s="12" t="str">
        <f t="shared" si="1887"/>
        <v>ILDPH</v>
      </c>
      <c r="E4849" s="10" t="str">
        <f t="shared" si="1888"/>
        <v>ILDPH</v>
      </c>
      <c r="F4849" s="10" t="s">
        <v>10</v>
      </c>
      <c r="G4849" s="10" t="s">
        <v>11</v>
      </c>
      <c r="H4849" s="10">
        <v>2015</v>
      </c>
      <c r="I4849" s="13">
        <f t="shared" si="1889"/>
        <v>9.7080405851228673E-4</v>
      </c>
      <c r="J4849" s="13">
        <f t="shared" si="1890"/>
        <v>9.7080405851228673E-4</v>
      </c>
      <c r="K4849" s="2">
        <v>8</v>
      </c>
    </row>
    <row r="4850" spans="3:11">
      <c r="C4850" s="2" t="s">
        <v>4777</v>
      </c>
      <c r="D4850" s="12" t="str">
        <f t="shared" si="1887"/>
        <v>ILDPH</v>
      </c>
      <c r="E4850" s="10" t="str">
        <f t="shared" si="1888"/>
        <v>ILDPH</v>
      </c>
      <c r="F4850" s="10" t="s">
        <v>10</v>
      </c>
      <c r="G4850" s="10" t="s">
        <v>11</v>
      </c>
      <c r="H4850" s="10">
        <v>2015</v>
      </c>
      <c r="I4850" s="13">
        <f t="shared" si="1889"/>
        <v>9.7080405851228673E-4</v>
      </c>
      <c r="J4850" s="13">
        <f t="shared" si="1890"/>
        <v>9.7080405851228673E-4</v>
      </c>
      <c r="K4850" s="2">
        <v>8</v>
      </c>
    </row>
    <row r="4851" spans="3:11">
      <c r="C4851" s="2" t="s">
        <v>4778</v>
      </c>
      <c r="D4851" s="12" t="str">
        <f t="shared" si="1887"/>
        <v>ILDSH</v>
      </c>
      <c r="E4851" s="10" t="str">
        <f t="shared" si="1888"/>
        <v>ILDSH</v>
      </c>
      <c r="F4851" s="10" t="s">
        <v>10</v>
      </c>
      <c r="G4851" s="10" t="s">
        <v>11</v>
      </c>
      <c r="H4851" s="10">
        <v>2015</v>
      </c>
      <c r="I4851" s="13">
        <f t="shared" si="1889"/>
        <v>0</v>
      </c>
      <c r="J4851" s="13">
        <f t="shared" si="1890"/>
        <v>0</v>
      </c>
      <c r="K4851" s="2">
        <v>8</v>
      </c>
    </row>
    <row r="4852" spans="3:11">
      <c r="C4852" s="2" t="s">
        <v>2616</v>
      </c>
      <c r="D4852" s="12" t="str">
        <f t="shared" si="1887"/>
        <v>ILDLA</v>
      </c>
      <c r="E4852" s="10" t="str">
        <f t="shared" si="1888"/>
        <v>ILDLA</v>
      </c>
      <c r="F4852" s="10" t="s">
        <v>10</v>
      </c>
      <c r="G4852" s="10" t="s">
        <v>11</v>
      </c>
      <c r="H4852" s="10">
        <v>2015</v>
      </c>
      <c r="I4852" s="13">
        <f t="shared" si="1889"/>
        <v>3.232178704039869E-3</v>
      </c>
      <c r="J4852" s="13">
        <f t="shared" si="1890"/>
        <v>3.232178704039869E-3</v>
      </c>
      <c r="K4852" s="2">
        <v>8</v>
      </c>
    </row>
    <row r="4853" spans="3:11">
      <c r="C4853" s="2" t="s">
        <v>2617</v>
      </c>
      <c r="D4853" s="12" t="str">
        <f t="shared" si="1887"/>
        <v>ILDEM</v>
      </c>
      <c r="E4853" s="10" t="str">
        <f t="shared" si="1888"/>
        <v>ILDEM</v>
      </c>
      <c r="F4853" s="10" t="s">
        <v>10</v>
      </c>
      <c r="G4853" s="10" t="s">
        <v>11</v>
      </c>
      <c r="H4853" s="10">
        <v>2015</v>
      </c>
      <c r="I4853" s="13">
        <f t="shared" si="1889"/>
        <v>6.6474843269274568E-3</v>
      </c>
      <c r="J4853" s="13">
        <f t="shared" si="1890"/>
        <v>6.6474843269274568E-3</v>
      </c>
      <c r="K4853" s="2">
        <v>8</v>
      </c>
    </row>
    <row r="4854" spans="3:11">
      <c r="C4854" s="2" t="s">
        <v>2618</v>
      </c>
      <c r="D4854" s="12" t="str">
        <f t="shared" si="1887"/>
        <v>ILDTF</v>
      </c>
      <c r="E4854" s="10" t="str">
        <f t="shared" si="1888"/>
        <v>ILDTF</v>
      </c>
      <c r="F4854" s="10" t="s">
        <v>10</v>
      </c>
      <c r="G4854" s="10" t="s">
        <v>11</v>
      </c>
      <c r="H4854" s="10">
        <v>2015</v>
      </c>
      <c r="I4854" s="13">
        <f t="shared" si="1889"/>
        <v>2.8828254678683946E-6</v>
      </c>
      <c r="J4854" s="13">
        <f t="shared" si="1890"/>
        <v>2.8828254678683946E-6</v>
      </c>
      <c r="K4854" s="2">
        <v>8</v>
      </c>
    </row>
    <row r="4855" spans="3:11">
      <c r="C4855" s="2" t="s">
        <v>4779</v>
      </c>
      <c r="D4855" s="12" t="str">
        <f t="shared" si="1887"/>
        <v>ILDPH</v>
      </c>
      <c r="E4855" s="10" t="str">
        <f t="shared" si="1888"/>
        <v>ILDPH</v>
      </c>
      <c r="F4855" s="10" t="s">
        <v>10</v>
      </c>
      <c r="G4855" s="10" t="s">
        <v>11</v>
      </c>
      <c r="H4855" s="10">
        <v>2015</v>
      </c>
      <c r="I4855" s="13">
        <f t="shared" si="1889"/>
        <v>9.7080405851228749E-4</v>
      </c>
      <c r="J4855" s="13">
        <f t="shared" si="1890"/>
        <v>9.7080405851228749E-4</v>
      </c>
      <c r="K4855" s="2">
        <v>8</v>
      </c>
    </row>
    <row r="4856" spans="3:11">
      <c r="C4856" s="2" t="s">
        <v>4779</v>
      </c>
      <c r="D4856" s="12" t="str">
        <f t="shared" si="1887"/>
        <v>ILDPH</v>
      </c>
      <c r="E4856" s="10" t="str">
        <f t="shared" si="1888"/>
        <v>ILDPH</v>
      </c>
      <c r="F4856" s="10" t="s">
        <v>10</v>
      </c>
      <c r="G4856" s="10" t="s">
        <v>11</v>
      </c>
      <c r="H4856" s="10">
        <v>2015</v>
      </c>
      <c r="I4856" s="13">
        <f t="shared" si="1889"/>
        <v>9.7080405851228749E-4</v>
      </c>
      <c r="J4856" s="13">
        <f t="shared" si="1890"/>
        <v>9.7080405851228749E-4</v>
      </c>
      <c r="K4856" s="2">
        <v>8</v>
      </c>
    </row>
    <row r="4857" spans="3:11">
      <c r="C4857" s="2" t="s">
        <v>4780</v>
      </c>
      <c r="D4857" s="12" t="str">
        <f t="shared" si="1887"/>
        <v>ILDSH</v>
      </c>
      <c r="E4857" s="10" t="str">
        <f t="shared" si="1888"/>
        <v>ILDSH</v>
      </c>
      <c r="F4857" s="10" t="s">
        <v>10</v>
      </c>
      <c r="G4857" s="10" t="s">
        <v>11</v>
      </c>
      <c r="H4857" s="10">
        <v>2015</v>
      </c>
      <c r="I4857" s="13">
        <f t="shared" si="1889"/>
        <v>0</v>
      </c>
      <c r="J4857" s="13">
        <f t="shared" si="1890"/>
        <v>0</v>
      </c>
      <c r="K4857" s="2">
        <v>8</v>
      </c>
    </row>
    <row r="4858" spans="3:11">
      <c r="C4858" s="2" t="s">
        <v>2619</v>
      </c>
      <c r="D4858" s="12" t="str">
        <f t="shared" si="1887"/>
        <v>ILDLA</v>
      </c>
      <c r="E4858" s="10" t="str">
        <f t="shared" si="1888"/>
        <v>ILDLA</v>
      </c>
      <c r="F4858" s="10" t="s">
        <v>10</v>
      </c>
      <c r="G4858" s="10" t="s">
        <v>11</v>
      </c>
      <c r="H4858" s="10">
        <v>2015</v>
      </c>
      <c r="I4858" s="13">
        <f t="shared" si="1889"/>
        <v>3.232178704039866E-3</v>
      </c>
      <c r="J4858" s="13">
        <f t="shared" si="1890"/>
        <v>3.232178704039866E-3</v>
      </c>
      <c r="K4858" s="2">
        <v>8</v>
      </c>
    </row>
    <row r="4859" spans="3:11">
      <c r="C4859" s="2" t="s">
        <v>2620</v>
      </c>
      <c r="D4859" s="12" t="str">
        <f t="shared" si="1887"/>
        <v>ILDEM</v>
      </c>
      <c r="E4859" s="10" t="str">
        <f t="shared" si="1888"/>
        <v>ILDEM</v>
      </c>
      <c r="F4859" s="10" t="s">
        <v>10</v>
      </c>
      <c r="G4859" s="10" t="s">
        <v>11</v>
      </c>
      <c r="H4859" s="10">
        <v>2015</v>
      </c>
      <c r="I4859" s="13">
        <f t="shared" si="1889"/>
        <v>6.6474843269274447E-3</v>
      </c>
      <c r="J4859" s="13">
        <f t="shared" si="1890"/>
        <v>6.6474843269274447E-3</v>
      </c>
      <c r="K4859" s="2">
        <v>8</v>
      </c>
    </row>
    <row r="4860" spans="3:11">
      <c r="C4860" s="2" t="s">
        <v>2621</v>
      </c>
      <c r="D4860" s="12" t="str">
        <f t="shared" si="1887"/>
        <v>ILDTF</v>
      </c>
      <c r="E4860" s="10" t="str">
        <f t="shared" si="1888"/>
        <v>ILDTF</v>
      </c>
      <c r="F4860" s="10" t="s">
        <v>10</v>
      </c>
      <c r="G4860" s="10" t="s">
        <v>11</v>
      </c>
      <c r="H4860" s="10">
        <v>2015</v>
      </c>
      <c r="I4860" s="13">
        <f t="shared" si="1889"/>
        <v>2.8828254678683912E-6</v>
      </c>
      <c r="J4860" s="13">
        <f t="shared" si="1890"/>
        <v>2.8828254678683912E-6</v>
      </c>
      <c r="K4860" s="2">
        <v>8</v>
      </c>
    </row>
    <row r="4861" spans="3:11">
      <c r="C4861" s="2" t="s">
        <v>4781</v>
      </c>
      <c r="D4861" s="12" t="str">
        <f t="shared" si="1887"/>
        <v>ILDPH</v>
      </c>
      <c r="E4861" s="10" t="str">
        <f t="shared" si="1888"/>
        <v>ILDPH</v>
      </c>
      <c r="F4861" s="10" t="s">
        <v>10</v>
      </c>
      <c r="G4861" s="10" t="s">
        <v>11</v>
      </c>
      <c r="H4861" s="10">
        <v>2015</v>
      </c>
      <c r="I4861" s="13">
        <f t="shared" si="1889"/>
        <v>9.7080405851228597E-4</v>
      </c>
      <c r="J4861" s="13">
        <f t="shared" si="1890"/>
        <v>9.7080405851228597E-4</v>
      </c>
      <c r="K4861" s="2">
        <v>8</v>
      </c>
    </row>
    <row r="4862" spans="3:11">
      <c r="C4862" s="2" t="s">
        <v>4781</v>
      </c>
      <c r="D4862" s="12" t="str">
        <f t="shared" si="1887"/>
        <v>ILDPH</v>
      </c>
      <c r="E4862" s="10" t="str">
        <f t="shared" si="1888"/>
        <v>ILDPH</v>
      </c>
      <c r="F4862" s="10" t="s">
        <v>10</v>
      </c>
      <c r="G4862" s="10" t="s">
        <v>11</v>
      </c>
      <c r="H4862" s="10">
        <v>2015</v>
      </c>
      <c r="I4862" s="13">
        <f t="shared" si="1889"/>
        <v>9.7080405851228597E-4</v>
      </c>
      <c r="J4862" s="13">
        <f t="shared" si="1890"/>
        <v>9.7080405851228597E-4</v>
      </c>
      <c r="K4862" s="2">
        <v>8</v>
      </c>
    </row>
    <row r="4863" spans="3:11">
      <c r="C4863" s="2" t="s">
        <v>4782</v>
      </c>
      <c r="D4863" s="12" t="str">
        <f t="shared" si="1887"/>
        <v>ILDSH</v>
      </c>
      <c r="E4863" s="10" t="str">
        <f t="shared" si="1888"/>
        <v>ILDSH</v>
      </c>
      <c r="F4863" s="10" t="s">
        <v>10</v>
      </c>
      <c r="G4863" s="10" t="s">
        <v>11</v>
      </c>
      <c r="H4863" s="10">
        <v>2015</v>
      </c>
      <c r="I4863" s="13">
        <f t="shared" si="1889"/>
        <v>0</v>
      </c>
      <c r="J4863" s="13">
        <f t="shared" si="1890"/>
        <v>0</v>
      </c>
      <c r="K4863" s="2">
        <v>8</v>
      </c>
    </row>
    <row r="4864" spans="3:11">
      <c r="C4864" s="2" t="s">
        <v>215</v>
      </c>
      <c r="D4864" s="12" t="str">
        <f t="shared" si="1887"/>
        <v>ILDLA</v>
      </c>
      <c r="E4864" s="10" t="str">
        <f t="shared" si="1888"/>
        <v>ILDLA</v>
      </c>
      <c r="F4864" s="10" t="s">
        <v>10</v>
      </c>
      <c r="G4864" s="10" t="s">
        <v>11</v>
      </c>
      <c r="H4864" s="10">
        <v>2015</v>
      </c>
      <c r="I4864" s="13">
        <f t="shared" si="1889"/>
        <v>3.2321787040398629E-3</v>
      </c>
      <c r="J4864" s="13">
        <f t="shared" si="1890"/>
        <v>3.2321787040398629E-3</v>
      </c>
      <c r="K4864" s="2">
        <v>8</v>
      </c>
    </row>
    <row r="4865" spans="3:11">
      <c r="C4865" s="2" t="s">
        <v>216</v>
      </c>
      <c r="D4865" s="12" t="str">
        <f t="shared" si="1887"/>
        <v>ILDEM</v>
      </c>
      <c r="E4865" s="10" t="str">
        <f t="shared" si="1888"/>
        <v>ILDEM</v>
      </c>
      <c r="F4865" s="10" t="s">
        <v>10</v>
      </c>
      <c r="G4865" s="10" t="s">
        <v>11</v>
      </c>
      <c r="H4865" s="10">
        <v>2015</v>
      </c>
      <c r="I4865" s="13">
        <f t="shared" si="1889"/>
        <v>6.6474843269274447E-3</v>
      </c>
      <c r="J4865" s="13">
        <f t="shared" si="1890"/>
        <v>6.6474843269274447E-3</v>
      </c>
      <c r="K4865" s="2">
        <v>8</v>
      </c>
    </row>
    <row r="4866" spans="3:11">
      <c r="C4866" s="2" t="s">
        <v>217</v>
      </c>
      <c r="D4866" s="12" t="str">
        <f t="shared" si="1887"/>
        <v>ILDTF</v>
      </c>
      <c r="E4866" s="10" t="str">
        <f t="shared" si="1888"/>
        <v>ILDTF</v>
      </c>
      <c r="F4866" s="10" t="s">
        <v>10</v>
      </c>
      <c r="G4866" s="10" t="s">
        <v>11</v>
      </c>
      <c r="H4866" s="10">
        <v>2015</v>
      </c>
      <c r="I4866" s="13">
        <f t="shared" si="1889"/>
        <v>2.8828254678683912E-6</v>
      </c>
      <c r="J4866" s="39">
        <f t="shared" si="1890"/>
        <v>2.8828254678683912E-6</v>
      </c>
      <c r="K4866" s="2">
        <v>8</v>
      </c>
    </row>
    <row r="4867" spans="3:11">
      <c r="C4867" s="2" t="s">
        <v>4783</v>
      </c>
      <c r="D4867" s="12" t="str">
        <f t="shared" si="1887"/>
        <v>ILDPH</v>
      </c>
      <c r="E4867" s="10" t="str">
        <f t="shared" si="1888"/>
        <v>ILDPH</v>
      </c>
      <c r="F4867" s="10" t="s">
        <v>10</v>
      </c>
      <c r="G4867" s="10" t="s">
        <v>11</v>
      </c>
      <c r="H4867" s="10">
        <v>2015</v>
      </c>
      <c r="I4867" s="13">
        <f t="shared" si="1889"/>
        <v>9.7080405851228749E-4</v>
      </c>
      <c r="J4867" s="13">
        <f>I4867</f>
        <v>9.7080405851228749E-4</v>
      </c>
      <c r="K4867" s="2">
        <v>8</v>
      </c>
    </row>
    <row r="4868" spans="3:11">
      <c r="C4868" s="2" t="s">
        <v>4783</v>
      </c>
      <c r="D4868" s="12" t="str">
        <f t="shared" si="1887"/>
        <v>ILDPH</v>
      </c>
      <c r="E4868" s="10" t="str">
        <f t="shared" si="1888"/>
        <v>ILDPH</v>
      </c>
      <c r="F4868" s="10" t="s">
        <v>10</v>
      </c>
      <c r="G4868" s="10" t="s">
        <v>11</v>
      </c>
      <c r="H4868" s="10">
        <v>2015</v>
      </c>
      <c r="I4868" s="13">
        <f t="shared" si="1889"/>
        <v>9.7080405851228749E-4</v>
      </c>
      <c r="J4868" s="13">
        <f t="shared" ref="J4868:J4926" si="1891">I4868</f>
        <v>9.7080405851228749E-4</v>
      </c>
      <c r="K4868" s="2">
        <v>8</v>
      </c>
    </row>
    <row r="4869" spans="3:11">
      <c r="C4869" s="2" t="s">
        <v>4784</v>
      </c>
      <c r="D4869" s="12" t="str">
        <f t="shared" si="1887"/>
        <v>ILDSH</v>
      </c>
      <c r="E4869" s="10" t="str">
        <f t="shared" si="1888"/>
        <v>ILDSH</v>
      </c>
      <c r="F4869" s="10" t="s">
        <v>10</v>
      </c>
      <c r="G4869" s="10" t="s">
        <v>11</v>
      </c>
      <c r="H4869" s="10">
        <v>2015</v>
      </c>
      <c r="I4869" s="13">
        <f t="shared" si="1889"/>
        <v>0</v>
      </c>
      <c r="J4869" s="13">
        <f t="shared" si="1891"/>
        <v>0</v>
      </c>
      <c r="K4869" s="2">
        <v>8</v>
      </c>
    </row>
    <row r="4870" spans="3:11">
      <c r="C4870" s="2" t="s">
        <v>2622</v>
      </c>
      <c r="D4870" s="12" t="str">
        <f t="shared" si="1887"/>
        <v>ILDLA</v>
      </c>
      <c r="E4870" s="10" t="str">
        <f t="shared" si="1888"/>
        <v>ILDLA</v>
      </c>
      <c r="F4870" s="10" t="s">
        <v>10</v>
      </c>
      <c r="G4870" s="10" t="s">
        <v>11</v>
      </c>
      <c r="H4870" s="10">
        <v>2015</v>
      </c>
      <c r="I4870" s="13">
        <f t="shared" si="1889"/>
        <v>3.232178704039869E-3</v>
      </c>
      <c r="J4870" s="13">
        <f t="shared" si="1891"/>
        <v>3.232178704039869E-3</v>
      </c>
      <c r="K4870" s="2">
        <v>8</v>
      </c>
    </row>
    <row r="4871" spans="3:11">
      <c r="C4871" s="2" t="s">
        <v>2623</v>
      </c>
      <c r="D4871" s="12" t="str">
        <f t="shared" si="1887"/>
        <v>ILDEM</v>
      </c>
      <c r="E4871" s="10" t="str">
        <f t="shared" si="1888"/>
        <v>ILDEM</v>
      </c>
      <c r="F4871" s="10" t="s">
        <v>10</v>
      </c>
      <c r="G4871" s="10" t="s">
        <v>11</v>
      </c>
      <c r="H4871" s="10">
        <v>2015</v>
      </c>
      <c r="I4871" s="13">
        <f t="shared" si="1889"/>
        <v>6.6474843269274568E-3</v>
      </c>
      <c r="J4871" s="13">
        <f t="shared" si="1891"/>
        <v>6.6474843269274568E-3</v>
      </c>
      <c r="K4871" s="2">
        <v>8</v>
      </c>
    </row>
    <row r="4872" spans="3:11">
      <c r="C4872" s="2" t="s">
        <v>2624</v>
      </c>
      <c r="D4872" s="12" t="str">
        <f t="shared" ref="D4872:D4935" si="1892">"I"&amp;MID(C4872,4,1)&amp;"D"&amp;MID(C4872,9,2)</f>
        <v>ILDTF</v>
      </c>
      <c r="E4872" s="10" t="str">
        <f t="shared" ref="E4872:E4935" si="1893">D4872</f>
        <v>ILDTF</v>
      </c>
      <c r="F4872" s="10" t="s">
        <v>10</v>
      </c>
      <c r="G4872" s="10" t="s">
        <v>11</v>
      </c>
      <c r="H4872" s="10">
        <v>2015</v>
      </c>
      <c r="I4872" s="13">
        <f t="shared" ref="I4872:I4935" si="1894">INDEX($AG$39:$BF$639,MATCH(IF(RIGHT(C4872,3)="100",RIGHT(C4872,6),RIGHT(C4872,5)),$AG$39:$AG$639,0),MATCH(MID(D4872,2,2),$AG$39:$BF$39,0))*$AI$19</f>
        <v>2.8828254678683976E-6</v>
      </c>
      <c r="J4872" s="13">
        <f t="shared" si="1891"/>
        <v>2.8828254678683976E-6</v>
      </c>
      <c r="K4872" s="2">
        <v>8</v>
      </c>
    </row>
    <row r="4873" spans="3:11">
      <c r="C4873" s="2" t="s">
        <v>4785</v>
      </c>
      <c r="D4873" s="12" t="str">
        <f t="shared" si="1892"/>
        <v>ILDPH</v>
      </c>
      <c r="E4873" s="10" t="str">
        <f t="shared" si="1893"/>
        <v>ILDPH</v>
      </c>
      <c r="F4873" s="10" t="s">
        <v>10</v>
      </c>
      <c r="G4873" s="10" t="s">
        <v>11</v>
      </c>
      <c r="H4873" s="10">
        <v>2015</v>
      </c>
      <c r="I4873" s="13">
        <f t="shared" si="1894"/>
        <v>9.7080405851228597E-4</v>
      </c>
      <c r="J4873" s="13">
        <f t="shared" si="1891"/>
        <v>9.7080405851228597E-4</v>
      </c>
      <c r="K4873" s="2">
        <v>8</v>
      </c>
    </row>
    <row r="4874" spans="3:11">
      <c r="C4874" s="2" t="s">
        <v>4785</v>
      </c>
      <c r="D4874" s="12" t="str">
        <f t="shared" si="1892"/>
        <v>ILDPH</v>
      </c>
      <c r="E4874" s="10" t="str">
        <f t="shared" si="1893"/>
        <v>ILDPH</v>
      </c>
      <c r="F4874" s="10" t="s">
        <v>10</v>
      </c>
      <c r="G4874" s="10" t="s">
        <v>11</v>
      </c>
      <c r="H4874" s="10">
        <v>2015</v>
      </c>
      <c r="I4874" s="13">
        <f t="shared" si="1894"/>
        <v>9.7080405851228597E-4</v>
      </c>
      <c r="J4874" s="13">
        <f t="shared" si="1891"/>
        <v>9.7080405851228597E-4</v>
      </c>
      <c r="K4874" s="2">
        <v>8</v>
      </c>
    </row>
    <row r="4875" spans="3:11">
      <c r="C4875" s="2" t="s">
        <v>4786</v>
      </c>
      <c r="D4875" s="12" t="str">
        <f t="shared" si="1892"/>
        <v>ILDSH</v>
      </c>
      <c r="E4875" s="10" t="str">
        <f t="shared" si="1893"/>
        <v>ILDSH</v>
      </c>
      <c r="F4875" s="10" t="s">
        <v>10</v>
      </c>
      <c r="G4875" s="10" t="s">
        <v>11</v>
      </c>
      <c r="H4875" s="10">
        <v>2015</v>
      </c>
      <c r="I4875" s="13">
        <f t="shared" si="1894"/>
        <v>0</v>
      </c>
      <c r="J4875" s="13">
        <f t="shared" si="1891"/>
        <v>0</v>
      </c>
      <c r="K4875" s="2">
        <v>8</v>
      </c>
    </row>
    <row r="4876" spans="3:11">
      <c r="C4876" s="2" t="s">
        <v>2625</v>
      </c>
      <c r="D4876" s="12" t="str">
        <f t="shared" si="1892"/>
        <v>ILDLA</v>
      </c>
      <c r="E4876" s="10" t="str">
        <f t="shared" si="1893"/>
        <v>ILDLA</v>
      </c>
      <c r="F4876" s="10" t="s">
        <v>10</v>
      </c>
      <c r="G4876" s="10" t="s">
        <v>11</v>
      </c>
      <c r="H4876" s="10">
        <v>2015</v>
      </c>
      <c r="I4876" s="13">
        <f t="shared" si="1894"/>
        <v>3.2321787040398629E-3</v>
      </c>
      <c r="J4876" s="13">
        <f t="shared" si="1891"/>
        <v>3.2321787040398629E-3</v>
      </c>
      <c r="K4876" s="2">
        <v>8</v>
      </c>
    </row>
    <row r="4877" spans="3:11">
      <c r="C4877" s="2" t="s">
        <v>2626</v>
      </c>
      <c r="D4877" s="12" t="str">
        <f t="shared" si="1892"/>
        <v>ILDEM</v>
      </c>
      <c r="E4877" s="10" t="str">
        <f t="shared" si="1893"/>
        <v>ILDEM</v>
      </c>
      <c r="F4877" s="10" t="s">
        <v>10</v>
      </c>
      <c r="G4877" s="10" t="s">
        <v>11</v>
      </c>
      <c r="H4877" s="10">
        <v>2015</v>
      </c>
      <c r="I4877" s="13">
        <f t="shared" si="1894"/>
        <v>6.6474843269274317E-3</v>
      </c>
      <c r="J4877" s="13">
        <f t="shared" si="1891"/>
        <v>6.6474843269274317E-3</v>
      </c>
      <c r="K4877" s="2">
        <v>8</v>
      </c>
    </row>
    <row r="4878" spans="3:11">
      <c r="C4878" s="2" t="s">
        <v>2627</v>
      </c>
      <c r="D4878" s="12" t="str">
        <f t="shared" si="1892"/>
        <v>ILDTF</v>
      </c>
      <c r="E4878" s="10" t="str">
        <f t="shared" si="1893"/>
        <v>ILDTF</v>
      </c>
      <c r="F4878" s="10" t="s">
        <v>10</v>
      </c>
      <c r="G4878" s="10" t="s">
        <v>11</v>
      </c>
      <c r="H4878" s="10">
        <v>2015</v>
      </c>
      <c r="I4878" s="13">
        <f t="shared" si="1894"/>
        <v>2.8828254678683853E-6</v>
      </c>
      <c r="J4878" s="13">
        <f t="shared" si="1891"/>
        <v>2.8828254678683853E-6</v>
      </c>
      <c r="K4878" s="2">
        <v>8</v>
      </c>
    </row>
    <row r="4879" spans="3:11">
      <c r="C4879" s="2" t="s">
        <v>4787</v>
      </c>
      <c r="D4879" s="12" t="str">
        <f t="shared" si="1892"/>
        <v>ILDPH</v>
      </c>
      <c r="E4879" s="10" t="str">
        <f t="shared" si="1893"/>
        <v>ILDPH</v>
      </c>
      <c r="F4879" s="10" t="s">
        <v>10</v>
      </c>
      <c r="G4879" s="10" t="s">
        <v>11</v>
      </c>
      <c r="H4879" s="10">
        <v>2015</v>
      </c>
      <c r="I4879" s="13">
        <f t="shared" si="1894"/>
        <v>9.7080405851228597E-4</v>
      </c>
      <c r="J4879" s="13">
        <f t="shared" si="1891"/>
        <v>9.7080405851228597E-4</v>
      </c>
      <c r="K4879" s="2">
        <v>8</v>
      </c>
    </row>
    <row r="4880" spans="3:11">
      <c r="C4880" s="2" t="s">
        <v>4787</v>
      </c>
      <c r="D4880" s="12" t="str">
        <f t="shared" si="1892"/>
        <v>ILDPH</v>
      </c>
      <c r="E4880" s="10" t="str">
        <f t="shared" si="1893"/>
        <v>ILDPH</v>
      </c>
      <c r="F4880" s="10" t="s">
        <v>10</v>
      </c>
      <c r="G4880" s="10" t="s">
        <v>11</v>
      </c>
      <c r="H4880" s="10">
        <v>2015</v>
      </c>
      <c r="I4880" s="13">
        <f t="shared" si="1894"/>
        <v>9.7080405851228597E-4</v>
      </c>
      <c r="J4880" s="13">
        <f t="shared" si="1891"/>
        <v>9.7080405851228597E-4</v>
      </c>
      <c r="K4880" s="2">
        <v>8</v>
      </c>
    </row>
    <row r="4881" spans="3:11">
      <c r="C4881" s="2" t="s">
        <v>4788</v>
      </c>
      <c r="D4881" s="12" t="str">
        <f t="shared" si="1892"/>
        <v>ILDSH</v>
      </c>
      <c r="E4881" s="10" t="str">
        <f t="shared" si="1893"/>
        <v>ILDSH</v>
      </c>
      <c r="F4881" s="10" t="s">
        <v>10</v>
      </c>
      <c r="G4881" s="10" t="s">
        <v>11</v>
      </c>
      <c r="H4881" s="10">
        <v>2015</v>
      </c>
      <c r="I4881" s="13">
        <f t="shared" si="1894"/>
        <v>0</v>
      </c>
      <c r="J4881" s="13">
        <f t="shared" si="1891"/>
        <v>0</v>
      </c>
      <c r="K4881" s="2">
        <v>8</v>
      </c>
    </row>
    <row r="4882" spans="3:11">
      <c r="C4882" s="2" t="s">
        <v>2628</v>
      </c>
      <c r="D4882" s="12" t="str">
        <f t="shared" si="1892"/>
        <v>ILDLA</v>
      </c>
      <c r="E4882" s="10" t="str">
        <f t="shared" si="1893"/>
        <v>ILDLA</v>
      </c>
      <c r="F4882" s="10" t="s">
        <v>10</v>
      </c>
      <c r="G4882" s="10" t="s">
        <v>11</v>
      </c>
      <c r="H4882" s="10">
        <v>2015</v>
      </c>
      <c r="I4882" s="13">
        <f t="shared" si="1894"/>
        <v>3.2321787040398629E-3</v>
      </c>
      <c r="J4882" s="13">
        <f t="shared" si="1891"/>
        <v>3.2321787040398629E-3</v>
      </c>
      <c r="K4882" s="2">
        <v>8</v>
      </c>
    </row>
    <row r="4883" spans="3:11">
      <c r="C4883" s="2" t="s">
        <v>2629</v>
      </c>
      <c r="D4883" s="12" t="str">
        <f t="shared" si="1892"/>
        <v>ILDEM</v>
      </c>
      <c r="E4883" s="10" t="str">
        <f t="shared" si="1893"/>
        <v>ILDEM</v>
      </c>
      <c r="F4883" s="10" t="s">
        <v>10</v>
      </c>
      <c r="G4883" s="10" t="s">
        <v>11</v>
      </c>
      <c r="H4883" s="10">
        <v>2015</v>
      </c>
      <c r="I4883" s="13">
        <f t="shared" si="1894"/>
        <v>6.6474843269274568E-3</v>
      </c>
      <c r="J4883" s="13">
        <f t="shared" si="1891"/>
        <v>6.6474843269274568E-3</v>
      </c>
      <c r="K4883" s="2">
        <v>8</v>
      </c>
    </row>
    <row r="4884" spans="3:11">
      <c r="C4884" s="2" t="s">
        <v>2630</v>
      </c>
      <c r="D4884" s="12" t="str">
        <f t="shared" si="1892"/>
        <v>ILDTF</v>
      </c>
      <c r="E4884" s="10" t="str">
        <f t="shared" si="1893"/>
        <v>ILDTF</v>
      </c>
      <c r="F4884" s="10" t="s">
        <v>10</v>
      </c>
      <c r="G4884" s="10" t="s">
        <v>11</v>
      </c>
      <c r="H4884" s="10">
        <v>2015</v>
      </c>
      <c r="I4884" s="13">
        <f t="shared" si="1894"/>
        <v>2.8828254678683976E-6</v>
      </c>
      <c r="J4884" s="13">
        <f t="shared" si="1891"/>
        <v>2.8828254678683976E-6</v>
      </c>
      <c r="K4884" s="2">
        <v>8</v>
      </c>
    </row>
    <row r="4885" spans="3:11">
      <c r="C4885" s="2" t="s">
        <v>4789</v>
      </c>
      <c r="D4885" s="12" t="str">
        <f t="shared" si="1892"/>
        <v>ILDPH</v>
      </c>
      <c r="E4885" s="10" t="str">
        <f t="shared" si="1893"/>
        <v>ILDPH</v>
      </c>
      <c r="F4885" s="10" t="s">
        <v>10</v>
      </c>
      <c r="G4885" s="10" t="s">
        <v>11</v>
      </c>
      <c r="H4885" s="10">
        <v>2015</v>
      </c>
      <c r="I4885" s="13">
        <f t="shared" si="1894"/>
        <v>9.7080405851228597E-4</v>
      </c>
      <c r="J4885" s="13">
        <f t="shared" si="1891"/>
        <v>9.7080405851228597E-4</v>
      </c>
      <c r="K4885" s="2">
        <v>8</v>
      </c>
    </row>
    <row r="4886" spans="3:11">
      <c r="C4886" s="2" t="s">
        <v>4789</v>
      </c>
      <c r="D4886" s="12" t="str">
        <f t="shared" si="1892"/>
        <v>ILDPH</v>
      </c>
      <c r="E4886" s="10" t="str">
        <f t="shared" si="1893"/>
        <v>ILDPH</v>
      </c>
      <c r="F4886" s="10" t="s">
        <v>10</v>
      </c>
      <c r="G4886" s="10" t="s">
        <v>11</v>
      </c>
      <c r="H4886" s="10">
        <v>2015</v>
      </c>
      <c r="I4886" s="13">
        <f t="shared" si="1894"/>
        <v>9.7080405851228597E-4</v>
      </c>
      <c r="J4886" s="13">
        <f t="shared" si="1891"/>
        <v>9.7080405851228597E-4</v>
      </c>
      <c r="K4886" s="2">
        <v>8</v>
      </c>
    </row>
    <row r="4887" spans="3:11">
      <c r="C4887" s="2" t="s">
        <v>4790</v>
      </c>
      <c r="D4887" s="12" t="str">
        <f t="shared" si="1892"/>
        <v>ILDSH</v>
      </c>
      <c r="E4887" s="10" t="str">
        <f t="shared" si="1893"/>
        <v>ILDSH</v>
      </c>
      <c r="F4887" s="10" t="s">
        <v>10</v>
      </c>
      <c r="G4887" s="10" t="s">
        <v>11</v>
      </c>
      <c r="H4887" s="10">
        <v>2015</v>
      </c>
      <c r="I4887" s="13">
        <f t="shared" si="1894"/>
        <v>0</v>
      </c>
      <c r="J4887" s="13">
        <f t="shared" si="1891"/>
        <v>0</v>
      </c>
      <c r="K4887" s="2">
        <v>8</v>
      </c>
    </row>
    <row r="4888" spans="3:11">
      <c r="C4888" s="2" t="s">
        <v>2631</v>
      </c>
      <c r="D4888" s="12" t="str">
        <f t="shared" si="1892"/>
        <v>ILDLA</v>
      </c>
      <c r="E4888" s="10" t="str">
        <f t="shared" si="1893"/>
        <v>ILDLA</v>
      </c>
      <c r="F4888" s="10" t="s">
        <v>10</v>
      </c>
      <c r="G4888" s="10" t="s">
        <v>11</v>
      </c>
      <c r="H4888" s="10">
        <v>2015</v>
      </c>
      <c r="I4888" s="13">
        <f t="shared" si="1894"/>
        <v>3.2321787040398629E-3</v>
      </c>
      <c r="J4888" s="13">
        <f t="shared" si="1891"/>
        <v>3.2321787040398629E-3</v>
      </c>
      <c r="K4888" s="2">
        <v>8</v>
      </c>
    </row>
    <row r="4889" spans="3:11">
      <c r="C4889" s="2" t="s">
        <v>2632</v>
      </c>
      <c r="D4889" s="12" t="str">
        <f t="shared" si="1892"/>
        <v>ILDEM</v>
      </c>
      <c r="E4889" s="10" t="str">
        <f t="shared" si="1893"/>
        <v>ILDEM</v>
      </c>
      <c r="F4889" s="10" t="s">
        <v>10</v>
      </c>
      <c r="G4889" s="10" t="s">
        <v>11</v>
      </c>
      <c r="H4889" s="10">
        <v>2015</v>
      </c>
      <c r="I4889" s="13">
        <f t="shared" si="1894"/>
        <v>6.6474843269274317E-3</v>
      </c>
      <c r="J4889" s="13">
        <f t="shared" si="1891"/>
        <v>6.6474843269274317E-3</v>
      </c>
      <c r="K4889" s="2">
        <v>8</v>
      </c>
    </row>
    <row r="4890" spans="3:11">
      <c r="C4890" s="2" t="s">
        <v>2633</v>
      </c>
      <c r="D4890" s="12" t="str">
        <f t="shared" si="1892"/>
        <v>ILDTF</v>
      </c>
      <c r="E4890" s="10" t="str">
        <f t="shared" si="1893"/>
        <v>ILDTF</v>
      </c>
      <c r="F4890" s="10" t="s">
        <v>10</v>
      </c>
      <c r="G4890" s="10" t="s">
        <v>11</v>
      </c>
      <c r="H4890" s="10">
        <v>2015</v>
      </c>
      <c r="I4890" s="13">
        <f t="shared" si="1894"/>
        <v>2.8828254678683853E-6</v>
      </c>
      <c r="J4890" s="13">
        <f t="shared" si="1891"/>
        <v>2.8828254678683853E-6</v>
      </c>
      <c r="K4890" s="2">
        <v>8</v>
      </c>
    </row>
    <row r="4891" spans="3:11">
      <c r="C4891" s="2" t="s">
        <v>4791</v>
      </c>
      <c r="D4891" s="12" t="str">
        <f t="shared" si="1892"/>
        <v>ILDPH</v>
      </c>
      <c r="E4891" s="10" t="str">
        <f t="shared" si="1893"/>
        <v>ILDPH</v>
      </c>
      <c r="F4891" s="10" t="s">
        <v>10</v>
      </c>
      <c r="G4891" s="10" t="s">
        <v>11</v>
      </c>
      <c r="H4891" s="10">
        <v>2015</v>
      </c>
      <c r="I4891" s="13">
        <f t="shared" si="1894"/>
        <v>9.7080405851228749E-4</v>
      </c>
      <c r="J4891" s="13">
        <f t="shared" si="1891"/>
        <v>9.7080405851228749E-4</v>
      </c>
      <c r="K4891" s="2">
        <v>8</v>
      </c>
    </row>
    <row r="4892" spans="3:11">
      <c r="C4892" s="2" t="s">
        <v>4791</v>
      </c>
      <c r="D4892" s="12" t="str">
        <f t="shared" si="1892"/>
        <v>ILDPH</v>
      </c>
      <c r="E4892" s="10" t="str">
        <f t="shared" si="1893"/>
        <v>ILDPH</v>
      </c>
      <c r="F4892" s="10" t="s">
        <v>10</v>
      </c>
      <c r="G4892" s="10" t="s">
        <v>11</v>
      </c>
      <c r="H4892" s="10">
        <v>2015</v>
      </c>
      <c r="I4892" s="13">
        <f t="shared" si="1894"/>
        <v>9.7080405851228749E-4</v>
      </c>
      <c r="J4892" s="13">
        <f t="shared" si="1891"/>
        <v>9.7080405851228749E-4</v>
      </c>
      <c r="K4892" s="2">
        <v>8</v>
      </c>
    </row>
    <row r="4893" spans="3:11">
      <c r="C4893" s="2" t="s">
        <v>4792</v>
      </c>
      <c r="D4893" s="12" t="str">
        <f t="shared" si="1892"/>
        <v>ILDSH</v>
      </c>
      <c r="E4893" s="10" t="str">
        <f t="shared" si="1893"/>
        <v>ILDSH</v>
      </c>
      <c r="F4893" s="10" t="s">
        <v>10</v>
      </c>
      <c r="G4893" s="10" t="s">
        <v>11</v>
      </c>
      <c r="H4893" s="10">
        <v>2015</v>
      </c>
      <c r="I4893" s="13">
        <f t="shared" si="1894"/>
        <v>0</v>
      </c>
      <c r="J4893" s="13">
        <f t="shared" si="1891"/>
        <v>0</v>
      </c>
      <c r="K4893" s="2">
        <v>8</v>
      </c>
    </row>
    <row r="4894" spans="3:11">
      <c r="C4894" s="2" t="s">
        <v>2634</v>
      </c>
      <c r="D4894" s="12" t="str">
        <f t="shared" si="1892"/>
        <v>ILDLA</v>
      </c>
      <c r="E4894" s="10" t="str">
        <f t="shared" si="1893"/>
        <v>ILDLA</v>
      </c>
      <c r="F4894" s="10" t="s">
        <v>10</v>
      </c>
      <c r="G4894" s="10" t="s">
        <v>11</v>
      </c>
      <c r="H4894" s="10">
        <v>2015</v>
      </c>
      <c r="I4894" s="13">
        <f t="shared" si="1894"/>
        <v>3.232178704039869E-3</v>
      </c>
      <c r="J4894" s="13">
        <f t="shared" si="1891"/>
        <v>3.232178704039869E-3</v>
      </c>
      <c r="K4894" s="2">
        <v>8</v>
      </c>
    </row>
    <row r="4895" spans="3:11">
      <c r="C4895" s="2" t="s">
        <v>2635</v>
      </c>
      <c r="D4895" s="12" t="str">
        <f t="shared" si="1892"/>
        <v>ILDEM</v>
      </c>
      <c r="E4895" s="10" t="str">
        <f t="shared" si="1893"/>
        <v>ILDEM</v>
      </c>
      <c r="F4895" s="10" t="s">
        <v>10</v>
      </c>
      <c r="G4895" s="10" t="s">
        <v>11</v>
      </c>
      <c r="H4895" s="10">
        <v>2015</v>
      </c>
      <c r="I4895" s="13">
        <f t="shared" si="1894"/>
        <v>6.6474843269274568E-3</v>
      </c>
      <c r="J4895" s="13">
        <f t="shared" si="1891"/>
        <v>6.6474843269274568E-3</v>
      </c>
      <c r="K4895" s="2">
        <v>8</v>
      </c>
    </row>
    <row r="4896" spans="3:11">
      <c r="C4896" s="2" t="s">
        <v>2636</v>
      </c>
      <c r="D4896" s="12" t="str">
        <f t="shared" si="1892"/>
        <v>ILDTF</v>
      </c>
      <c r="E4896" s="10" t="str">
        <f t="shared" si="1893"/>
        <v>ILDTF</v>
      </c>
      <c r="F4896" s="10" t="s">
        <v>10</v>
      </c>
      <c r="G4896" s="10" t="s">
        <v>11</v>
      </c>
      <c r="H4896" s="10">
        <v>2015</v>
      </c>
      <c r="I4896" s="13">
        <f t="shared" si="1894"/>
        <v>2.8828254678683912E-6</v>
      </c>
      <c r="J4896" s="13">
        <f t="shared" si="1891"/>
        <v>2.8828254678683912E-6</v>
      </c>
      <c r="K4896" s="2">
        <v>8</v>
      </c>
    </row>
    <row r="4897" spans="3:11">
      <c r="C4897" s="2" t="s">
        <v>4793</v>
      </c>
      <c r="D4897" s="12" t="str">
        <f t="shared" si="1892"/>
        <v>ILDPH</v>
      </c>
      <c r="E4897" s="10" t="str">
        <f t="shared" si="1893"/>
        <v>ILDPH</v>
      </c>
      <c r="F4897" s="10" t="s">
        <v>10</v>
      </c>
      <c r="G4897" s="10" t="s">
        <v>11</v>
      </c>
      <c r="H4897" s="10">
        <v>2015</v>
      </c>
      <c r="I4897" s="13">
        <f t="shared" si="1894"/>
        <v>9.7080405851228749E-4</v>
      </c>
      <c r="J4897" s="13">
        <f t="shared" si="1891"/>
        <v>9.7080405851228749E-4</v>
      </c>
      <c r="K4897" s="2">
        <v>8</v>
      </c>
    </row>
    <row r="4898" spans="3:11">
      <c r="C4898" s="2" t="s">
        <v>4793</v>
      </c>
      <c r="D4898" s="12" t="str">
        <f t="shared" si="1892"/>
        <v>ILDPH</v>
      </c>
      <c r="E4898" s="10" t="str">
        <f t="shared" si="1893"/>
        <v>ILDPH</v>
      </c>
      <c r="F4898" s="10" t="s">
        <v>10</v>
      </c>
      <c r="G4898" s="10" t="s">
        <v>11</v>
      </c>
      <c r="H4898" s="10">
        <v>2015</v>
      </c>
      <c r="I4898" s="13">
        <f t="shared" si="1894"/>
        <v>9.7080405851228749E-4</v>
      </c>
      <c r="J4898" s="13">
        <f t="shared" si="1891"/>
        <v>9.7080405851228749E-4</v>
      </c>
      <c r="K4898" s="2">
        <v>8</v>
      </c>
    </row>
    <row r="4899" spans="3:11">
      <c r="C4899" s="2" t="s">
        <v>4794</v>
      </c>
      <c r="D4899" s="12" t="str">
        <f t="shared" si="1892"/>
        <v>ILDSH</v>
      </c>
      <c r="E4899" s="10" t="str">
        <f t="shared" si="1893"/>
        <v>ILDSH</v>
      </c>
      <c r="F4899" s="10" t="s">
        <v>10</v>
      </c>
      <c r="G4899" s="10" t="s">
        <v>11</v>
      </c>
      <c r="H4899" s="10">
        <v>2015</v>
      </c>
      <c r="I4899" s="13">
        <f t="shared" si="1894"/>
        <v>0</v>
      </c>
      <c r="J4899" s="13">
        <f t="shared" si="1891"/>
        <v>0</v>
      </c>
      <c r="K4899" s="2">
        <v>8</v>
      </c>
    </row>
    <row r="4900" spans="3:11">
      <c r="C4900" s="2" t="s">
        <v>2637</v>
      </c>
      <c r="D4900" s="12" t="str">
        <f t="shared" si="1892"/>
        <v>ILDLA</v>
      </c>
      <c r="E4900" s="10" t="str">
        <f t="shared" si="1893"/>
        <v>ILDLA</v>
      </c>
      <c r="F4900" s="10" t="s">
        <v>10</v>
      </c>
      <c r="G4900" s="10" t="s">
        <v>11</v>
      </c>
      <c r="H4900" s="10">
        <v>2015</v>
      </c>
      <c r="I4900" s="13">
        <f t="shared" si="1894"/>
        <v>3.232178704039869E-3</v>
      </c>
      <c r="J4900" s="13">
        <f t="shared" si="1891"/>
        <v>3.232178704039869E-3</v>
      </c>
      <c r="K4900" s="2">
        <v>8</v>
      </c>
    </row>
    <row r="4901" spans="3:11">
      <c r="C4901" s="2" t="s">
        <v>2638</v>
      </c>
      <c r="D4901" s="12" t="str">
        <f t="shared" si="1892"/>
        <v>ILDEM</v>
      </c>
      <c r="E4901" s="10" t="str">
        <f t="shared" si="1893"/>
        <v>ILDEM</v>
      </c>
      <c r="F4901" s="10" t="s">
        <v>10</v>
      </c>
      <c r="G4901" s="10" t="s">
        <v>11</v>
      </c>
      <c r="H4901" s="10">
        <v>2015</v>
      </c>
      <c r="I4901" s="13">
        <f t="shared" si="1894"/>
        <v>6.6474843269274568E-3</v>
      </c>
      <c r="J4901" s="13">
        <f t="shared" si="1891"/>
        <v>6.6474843269274568E-3</v>
      </c>
      <c r="K4901" s="2">
        <v>8</v>
      </c>
    </row>
    <row r="4902" spans="3:11">
      <c r="C4902" s="2" t="s">
        <v>2639</v>
      </c>
      <c r="D4902" s="12" t="str">
        <f t="shared" si="1892"/>
        <v>ILDTF</v>
      </c>
      <c r="E4902" s="10" t="str">
        <f t="shared" si="1893"/>
        <v>ILDTF</v>
      </c>
      <c r="F4902" s="10" t="s">
        <v>10</v>
      </c>
      <c r="G4902" s="10" t="s">
        <v>11</v>
      </c>
      <c r="H4902" s="10">
        <v>2015</v>
      </c>
      <c r="I4902" s="13">
        <f t="shared" si="1894"/>
        <v>2.8828254678683976E-6</v>
      </c>
      <c r="J4902" s="13">
        <f t="shared" si="1891"/>
        <v>2.8828254678683976E-6</v>
      </c>
      <c r="K4902" s="2">
        <v>8</v>
      </c>
    </row>
    <row r="4903" spans="3:11">
      <c r="C4903" s="2" t="s">
        <v>4795</v>
      </c>
      <c r="D4903" s="12" t="str">
        <f t="shared" si="1892"/>
        <v>ILDPH</v>
      </c>
      <c r="E4903" s="10" t="str">
        <f t="shared" si="1893"/>
        <v>ILDPH</v>
      </c>
      <c r="F4903" s="10" t="s">
        <v>10</v>
      </c>
      <c r="G4903" s="10" t="s">
        <v>11</v>
      </c>
      <c r="H4903" s="10">
        <v>2015</v>
      </c>
      <c r="I4903" s="13">
        <f t="shared" si="1894"/>
        <v>9.7080405851228749E-4</v>
      </c>
      <c r="J4903" s="13">
        <f t="shared" si="1891"/>
        <v>9.7080405851228749E-4</v>
      </c>
      <c r="K4903" s="2">
        <v>8</v>
      </c>
    </row>
    <row r="4904" spans="3:11">
      <c r="C4904" s="2" t="s">
        <v>4795</v>
      </c>
      <c r="D4904" s="12" t="str">
        <f t="shared" si="1892"/>
        <v>ILDPH</v>
      </c>
      <c r="E4904" s="10" t="str">
        <f t="shared" si="1893"/>
        <v>ILDPH</v>
      </c>
      <c r="F4904" s="10" t="s">
        <v>10</v>
      </c>
      <c r="G4904" s="10" t="s">
        <v>11</v>
      </c>
      <c r="H4904" s="10">
        <v>2015</v>
      </c>
      <c r="I4904" s="13">
        <f t="shared" si="1894"/>
        <v>9.7080405851228749E-4</v>
      </c>
      <c r="J4904" s="13">
        <f t="shared" si="1891"/>
        <v>9.7080405851228749E-4</v>
      </c>
      <c r="K4904" s="2">
        <v>8</v>
      </c>
    </row>
    <row r="4905" spans="3:11">
      <c r="C4905" s="2" t="s">
        <v>4796</v>
      </c>
      <c r="D4905" s="12" t="str">
        <f t="shared" si="1892"/>
        <v>ILDSH</v>
      </c>
      <c r="E4905" s="10" t="str">
        <f t="shared" si="1893"/>
        <v>ILDSH</v>
      </c>
      <c r="F4905" s="10" t="s">
        <v>10</v>
      </c>
      <c r="G4905" s="10" t="s">
        <v>11</v>
      </c>
      <c r="H4905" s="10">
        <v>2015</v>
      </c>
      <c r="I4905" s="13">
        <f t="shared" si="1894"/>
        <v>0</v>
      </c>
      <c r="J4905" s="13">
        <f t="shared" si="1891"/>
        <v>0</v>
      </c>
      <c r="K4905" s="2">
        <v>8</v>
      </c>
    </row>
    <row r="4906" spans="3:11">
      <c r="C4906" s="2" t="s">
        <v>2640</v>
      </c>
      <c r="D4906" s="12" t="str">
        <f t="shared" si="1892"/>
        <v>ILDLA</v>
      </c>
      <c r="E4906" s="10" t="str">
        <f t="shared" si="1893"/>
        <v>ILDLA</v>
      </c>
      <c r="F4906" s="10" t="s">
        <v>10</v>
      </c>
      <c r="G4906" s="10" t="s">
        <v>11</v>
      </c>
      <c r="H4906" s="10">
        <v>2015</v>
      </c>
      <c r="I4906" s="13">
        <f t="shared" si="1894"/>
        <v>3.2321787040398629E-3</v>
      </c>
      <c r="J4906" s="13">
        <f t="shared" si="1891"/>
        <v>3.2321787040398629E-3</v>
      </c>
      <c r="K4906" s="2">
        <v>8</v>
      </c>
    </row>
    <row r="4907" spans="3:11">
      <c r="C4907" s="2" t="s">
        <v>2641</v>
      </c>
      <c r="D4907" s="12" t="str">
        <f t="shared" si="1892"/>
        <v>ILDEM</v>
      </c>
      <c r="E4907" s="10" t="str">
        <f t="shared" si="1893"/>
        <v>ILDEM</v>
      </c>
      <c r="F4907" s="10" t="s">
        <v>10</v>
      </c>
      <c r="G4907" s="10" t="s">
        <v>11</v>
      </c>
      <c r="H4907" s="10">
        <v>2015</v>
      </c>
      <c r="I4907" s="13">
        <f t="shared" si="1894"/>
        <v>6.6474843269274447E-3</v>
      </c>
      <c r="J4907" s="13">
        <f t="shared" si="1891"/>
        <v>6.6474843269274447E-3</v>
      </c>
      <c r="K4907" s="2">
        <v>8</v>
      </c>
    </row>
    <row r="4908" spans="3:11">
      <c r="C4908" s="2" t="s">
        <v>2642</v>
      </c>
      <c r="D4908" s="12" t="str">
        <f t="shared" si="1892"/>
        <v>ILDTF</v>
      </c>
      <c r="E4908" s="10" t="str">
        <f t="shared" si="1893"/>
        <v>ILDTF</v>
      </c>
      <c r="F4908" s="10" t="s">
        <v>10</v>
      </c>
      <c r="G4908" s="10" t="s">
        <v>11</v>
      </c>
      <c r="H4908" s="10">
        <v>2015</v>
      </c>
      <c r="I4908" s="13">
        <f t="shared" si="1894"/>
        <v>2.8828254678683853E-6</v>
      </c>
      <c r="J4908" s="13">
        <f t="shared" si="1891"/>
        <v>2.8828254678683853E-6</v>
      </c>
      <c r="K4908" s="2">
        <v>8</v>
      </c>
    </row>
    <row r="4909" spans="3:11">
      <c r="C4909" s="2" t="s">
        <v>4797</v>
      </c>
      <c r="D4909" s="12" t="str">
        <f t="shared" si="1892"/>
        <v>ILDPH</v>
      </c>
      <c r="E4909" s="10" t="str">
        <f t="shared" si="1893"/>
        <v>ILDPH</v>
      </c>
      <c r="F4909" s="10" t="s">
        <v>10</v>
      </c>
      <c r="G4909" s="10" t="s">
        <v>11</v>
      </c>
      <c r="H4909" s="10">
        <v>2015</v>
      </c>
      <c r="I4909" s="13">
        <f t="shared" si="1894"/>
        <v>9.7080405851228749E-4</v>
      </c>
      <c r="J4909" s="13">
        <f t="shared" si="1891"/>
        <v>9.7080405851228749E-4</v>
      </c>
      <c r="K4909" s="2">
        <v>8</v>
      </c>
    </row>
    <row r="4910" spans="3:11">
      <c r="C4910" s="2" t="s">
        <v>4797</v>
      </c>
      <c r="D4910" s="12" t="str">
        <f t="shared" si="1892"/>
        <v>ILDPH</v>
      </c>
      <c r="E4910" s="10" t="str">
        <f t="shared" si="1893"/>
        <v>ILDPH</v>
      </c>
      <c r="F4910" s="10" t="s">
        <v>10</v>
      </c>
      <c r="G4910" s="10" t="s">
        <v>11</v>
      </c>
      <c r="H4910" s="10">
        <v>2015</v>
      </c>
      <c r="I4910" s="13">
        <f t="shared" si="1894"/>
        <v>9.7080405851228749E-4</v>
      </c>
      <c r="J4910" s="13">
        <f t="shared" si="1891"/>
        <v>9.7080405851228749E-4</v>
      </c>
      <c r="K4910" s="2">
        <v>8</v>
      </c>
    </row>
    <row r="4911" spans="3:11">
      <c r="C4911" s="2" t="s">
        <v>4798</v>
      </c>
      <c r="D4911" s="12" t="str">
        <f t="shared" si="1892"/>
        <v>ILDSH</v>
      </c>
      <c r="E4911" s="10" t="str">
        <f t="shared" si="1893"/>
        <v>ILDSH</v>
      </c>
      <c r="F4911" s="10" t="s">
        <v>10</v>
      </c>
      <c r="G4911" s="10" t="s">
        <v>11</v>
      </c>
      <c r="H4911" s="10">
        <v>2015</v>
      </c>
      <c r="I4911" s="13">
        <f t="shared" si="1894"/>
        <v>0</v>
      </c>
      <c r="J4911" s="13">
        <f t="shared" si="1891"/>
        <v>0</v>
      </c>
      <c r="K4911" s="2">
        <v>8</v>
      </c>
    </row>
    <row r="4912" spans="3:11">
      <c r="C4912" s="2" t="s">
        <v>2643</v>
      </c>
      <c r="D4912" s="12" t="str">
        <f t="shared" si="1892"/>
        <v>ILDLA</v>
      </c>
      <c r="E4912" s="10" t="str">
        <f t="shared" si="1893"/>
        <v>ILDLA</v>
      </c>
      <c r="F4912" s="10" t="s">
        <v>10</v>
      </c>
      <c r="G4912" s="10" t="s">
        <v>11</v>
      </c>
      <c r="H4912" s="10">
        <v>2015</v>
      </c>
      <c r="I4912" s="13">
        <f t="shared" si="1894"/>
        <v>3.2321787040398629E-3</v>
      </c>
      <c r="J4912" s="13">
        <f t="shared" si="1891"/>
        <v>3.2321787040398629E-3</v>
      </c>
      <c r="K4912" s="2">
        <v>7</v>
      </c>
    </row>
    <row r="4913" spans="3:11">
      <c r="C4913" s="2" t="s">
        <v>2644</v>
      </c>
      <c r="D4913" s="12" t="str">
        <f t="shared" si="1892"/>
        <v>ILDEM</v>
      </c>
      <c r="E4913" s="10" t="str">
        <f t="shared" si="1893"/>
        <v>ILDEM</v>
      </c>
      <c r="F4913" s="10" t="s">
        <v>10</v>
      </c>
      <c r="G4913" s="10" t="s">
        <v>11</v>
      </c>
      <c r="H4913" s="10">
        <v>2015</v>
      </c>
      <c r="I4913" s="13">
        <f t="shared" si="1894"/>
        <v>6.6474843269274447E-3</v>
      </c>
      <c r="J4913" s="13">
        <f t="shared" si="1891"/>
        <v>6.6474843269274447E-3</v>
      </c>
      <c r="K4913" s="2">
        <v>7</v>
      </c>
    </row>
    <row r="4914" spans="3:11">
      <c r="C4914" s="2" t="s">
        <v>2645</v>
      </c>
      <c r="D4914" s="12" t="str">
        <f t="shared" si="1892"/>
        <v>ILDTF</v>
      </c>
      <c r="E4914" s="10" t="str">
        <f t="shared" si="1893"/>
        <v>ILDTF</v>
      </c>
      <c r="F4914" s="10" t="s">
        <v>10</v>
      </c>
      <c r="G4914" s="10" t="s">
        <v>11</v>
      </c>
      <c r="H4914" s="10">
        <v>2015</v>
      </c>
      <c r="I4914" s="13">
        <f t="shared" si="1894"/>
        <v>2.8828254678683976E-6</v>
      </c>
      <c r="J4914" s="13">
        <f t="shared" si="1891"/>
        <v>2.8828254678683976E-6</v>
      </c>
      <c r="K4914" s="2">
        <v>8</v>
      </c>
    </row>
    <row r="4915" spans="3:11">
      <c r="C4915" s="2" t="s">
        <v>4799</v>
      </c>
      <c r="D4915" s="12" t="str">
        <f t="shared" si="1892"/>
        <v>ILDPH</v>
      </c>
      <c r="E4915" s="10" t="str">
        <f t="shared" si="1893"/>
        <v>ILDPH</v>
      </c>
      <c r="F4915" s="10" t="s">
        <v>10</v>
      </c>
      <c r="G4915" s="10" t="s">
        <v>11</v>
      </c>
      <c r="H4915" s="10">
        <v>2015</v>
      </c>
      <c r="I4915" s="13">
        <f t="shared" si="1894"/>
        <v>9.7080405851228131E-4</v>
      </c>
      <c r="J4915" s="13">
        <f t="shared" si="1891"/>
        <v>9.7080405851228131E-4</v>
      </c>
      <c r="K4915" s="2">
        <v>8</v>
      </c>
    </row>
    <row r="4916" spans="3:11">
      <c r="C4916" s="2" t="s">
        <v>4799</v>
      </c>
      <c r="D4916" s="12" t="str">
        <f t="shared" si="1892"/>
        <v>ILDPH</v>
      </c>
      <c r="E4916" s="10" t="str">
        <f t="shared" si="1893"/>
        <v>ILDPH</v>
      </c>
      <c r="F4916" s="10" t="s">
        <v>10</v>
      </c>
      <c r="G4916" s="10" t="s">
        <v>11</v>
      </c>
      <c r="H4916" s="10">
        <v>2015</v>
      </c>
      <c r="I4916" s="13">
        <f t="shared" si="1894"/>
        <v>9.7080405851228131E-4</v>
      </c>
      <c r="J4916" s="13">
        <f t="shared" si="1891"/>
        <v>9.7080405851228131E-4</v>
      </c>
      <c r="K4916" s="2">
        <v>8</v>
      </c>
    </row>
    <row r="4917" spans="3:11">
      <c r="C4917" s="2" t="s">
        <v>4800</v>
      </c>
      <c r="D4917" s="12" t="str">
        <f t="shared" si="1892"/>
        <v>ILDSH</v>
      </c>
      <c r="E4917" s="10" t="str">
        <f t="shared" si="1893"/>
        <v>ILDSH</v>
      </c>
      <c r="F4917" s="10" t="s">
        <v>10</v>
      </c>
      <c r="G4917" s="10" t="s">
        <v>11</v>
      </c>
      <c r="H4917" s="10">
        <v>2015</v>
      </c>
      <c r="I4917" s="13">
        <f t="shared" si="1894"/>
        <v>0</v>
      </c>
      <c r="J4917" s="13">
        <f t="shared" si="1891"/>
        <v>0</v>
      </c>
      <c r="K4917" s="2">
        <v>8</v>
      </c>
    </row>
    <row r="4918" spans="3:11">
      <c r="C4918" s="2" t="s">
        <v>2646</v>
      </c>
      <c r="D4918" s="12" t="str">
        <f t="shared" si="1892"/>
        <v>ILDLA</v>
      </c>
      <c r="E4918" s="10" t="str">
        <f t="shared" si="1893"/>
        <v>ILDLA</v>
      </c>
      <c r="F4918" s="10" t="s">
        <v>10</v>
      </c>
      <c r="G4918" s="10" t="s">
        <v>11</v>
      </c>
      <c r="H4918" s="10">
        <v>2015</v>
      </c>
      <c r="I4918" s="13">
        <f t="shared" si="1894"/>
        <v>3.2321787040398564E-3</v>
      </c>
      <c r="J4918" s="13">
        <f t="shared" si="1891"/>
        <v>3.2321787040398564E-3</v>
      </c>
      <c r="K4918" s="2">
        <v>6</v>
      </c>
    </row>
    <row r="4919" spans="3:11">
      <c r="C4919" s="2" t="s">
        <v>2647</v>
      </c>
      <c r="D4919" s="12" t="str">
        <f t="shared" si="1892"/>
        <v>ILDEM</v>
      </c>
      <c r="E4919" s="10" t="str">
        <f t="shared" si="1893"/>
        <v>ILDEM</v>
      </c>
      <c r="F4919" s="10" t="s">
        <v>10</v>
      </c>
      <c r="G4919" s="10" t="s">
        <v>11</v>
      </c>
      <c r="H4919" s="10">
        <v>2015</v>
      </c>
      <c r="I4919" s="13">
        <f t="shared" si="1894"/>
        <v>6.6474843269274447E-3</v>
      </c>
      <c r="J4919" s="13">
        <f t="shared" si="1891"/>
        <v>6.6474843269274447E-3</v>
      </c>
      <c r="K4919" s="2">
        <v>6</v>
      </c>
    </row>
    <row r="4920" spans="3:11">
      <c r="C4920" s="2" t="s">
        <v>2648</v>
      </c>
      <c r="D4920" s="12" t="str">
        <f t="shared" si="1892"/>
        <v>ILDTF</v>
      </c>
      <c r="E4920" s="10" t="str">
        <f t="shared" si="1893"/>
        <v>ILDTF</v>
      </c>
      <c r="F4920" s="10" t="s">
        <v>10</v>
      </c>
      <c r="G4920" s="10" t="s">
        <v>11</v>
      </c>
      <c r="H4920" s="10">
        <v>2015</v>
      </c>
      <c r="I4920" s="13">
        <f t="shared" si="1894"/>
        <v>2.8828254678683853E-6</v>
      </c>
      <c r="J4920" s="13">
        <f t="shared" si="1891"/>
        <v>2.8828254678683853E-6</v>
      </c>
      <c r="K4920" s="2">
        <v>8</v>
      </c>
    </row>
    <row r="4921" spans="3:11">
      <c r="C4921" s="2" t="s">
        <v>4801</v>
      </c>
      <c r="D4921" s="12" t="str">
        <f t="shared" si="1892"/>
        <v>ILDPH</v>
      </c>
      <c r="E4921" s="10" t="str">
        <f t="shared" si="1893"/>
        <v>ILDPH</v>
      </c>
      <c r="F4921" s="10" t="s">
        <v>10</v>
      </c>
      <c r="G4921" s="10" t="s">
        <v>11</v>
      </c>
      <c r="H4921" s="10">
        <v>2015</v>
      </c>
      <c r="I4921" s="13">
        <f t="shared" si="1894"/>
        <v>9.7080405851228749E-4</v>
      </c>
      <c r="J4921" s="13">
        <f t="shared" si="1891"/>
        <v>9.7080405851228749E-4</v>
      </c>
      <c r="K4921" s="2">
        <v>8</v>
      </c>
    </row>
    <row r="4922" spans="3:11">
      <c r="C4922" s="2" t="s">
        <v>4801</v>
      </c>
      <c r="D4922" s="12" t="str">
        <f t="shared" si="1892"/>
        <v>ILDPH</v>
      </c>
      <c r="E4922" s="10" t="str">
        <f t="shared" si="1893"/>
        <v>ILDPH</v>
      </c>
      <c r="F4922" s="10" t="s">
        <v>10</v>
      </c>
      <c r="G4922" s="10" t="s">
        <v>11</v>
      </c>
      <c r="H4922" s="10">
        <v>2015</v>
      </c>
      <c r="I4922" s="13">
        <f t="shared" si="1894"/>
        <v>9.7080405851228749E-4</v>
      </c>
      <c r="J4922" s="13">
        <f t="shared" si="1891"/>
        <v>9.7080405851228749E-4</v>
      </c>
      <c r="K4922" s="2">
        <v>8</v>
      </c>
    </row>
    <row r="4923" spans="3:11">
      <c r="C4923" s="2" t="s">
        <v>4802</v>
      </c>
      <c r="D4923" s="12" t="str">
        <f t="shared" si="1892"/>
        <v>ILDSH</v>
      </c>
      <c r="E4923" s="10" t="str">
        <f t="shared" si="1893"/>
        <v>ILDSH</v>
      </c>
      <c r="F4923" s="10" t="s">
        <v>10</v>
      </c>
      <c r="G4923" s="10" t="s">
        <v>11</v>
      </c>
      <c r="H4923" s="10">
        <v>2015</v>
      </c>
      <c r="I4923" s="13">
        <f t="shared" si="1894"/>
        <v>0</v>
      </c>
      <c r="J4923" s="13">
        <f t="shared" si="1891"/>
        <v>0</v>
      </c>
      <c r="K4923" s="2">
        <v>8</v>
      </c>
    </row>
    <row r="4924" spans="3:11">
      <c r="C4924" s="2" t="s">
        <v>2649</v>
      </c>
      <c r="D4924" s="12" t="str">
        <f t="shared" si="1892"/>
        <v>ILDLA</v>
      </c>
      <c r="E4924" s="10" t="str">
        <f t="shared" si="1893"/>
        <v>ILDLA</v>
      </c>
      <c r="F4924" s="10" t="s">
        <v>10</v>
      </c>
      <c r="G4924" s="10" t="s">
        <v>11</v>
      </c>
      <c r="H4924" s="10">
        <v>2015</v>
      </c>
      <c r="I4924" s="13">
        <f t="shared" si="1894"/>
        <v>3.2321787040398816E-3</v>
      </c>
      <c r="J4924" s="13">
        <f t="shared" si="1891"/>
        <v>3.2321787040398816E-3</v>
      </c>
      <c r="K4924" s="2">
        <v>6</v>
      </c>
    </row>
    <row r="4925" spans="3:11">
      <c r="C4925" s="2" t="s">
        <v>2650</v>
      </c>
      <c r="D4925" s="12" t="str">
        <f t="shared" si="1892"/>
        <v>ILDEM</v>
      </c>
      <c r="E4925" s="10" t="str">
        <f t="shared" si="1893"/>
        <v>ILDEM</v>
      </c>
      <c r="F4925" s="10" t="s">
        <v>10</v>
      </c>
      <c r="G4925" s="10" t="s">
        <v>11</v>
      </c>
      <c r="H4925" s="10">
        <v>2015</v>
      </c>
      <c r="I4925" s="13">
        <f t="shared" si="1894"/>
        <v>6.6474843269274447E-3</v>
      </c>
      <c r="J4925" s="13">
        <f t="shared" si="1891"/>
        <v>6.6474843269274447E-3</v>
      </c>
      <c r="K4925" s="2">
        <v>6</v>
      </c>
    </row>
    <row r="4926" spans="3:11">
      <c r="C4926" s="2" t="s">
        <v>2651</v>
      </c>
      <c r="D4926" s="12" t="str">
        <f t="shared" si="1892"/>
        <v>ILDTF</v>
      </c>
      <c r="E4926" s="10" t="str">
        <f t="shared" si="1893"/>
        <v>ILDTF</v>
      </c>
      <c r="F4926" s="10" t="s">
        <v>10</v>
      </c>
      <c r="G4926" s="10" t="s">
        <v>11</v>
      </c>
      <c r="H4926" s="10">
        <v>2015</v>
      </c>
      <c r="I4926" s="13">
        <f t="shared" si="1894"/>
        <v>2.8828254678683976E-6</v>
      </c>
      <c r="J4926" s="39">
        <f t="shared" si="1891"/>
        <v>2.8828254678683976E-6</v>
      </c>
      <c r="K4926" s="2">
        <v>8</v>
      </c>
    </row>
    <row r="4927" spans="3:11">
      <c r="C4927" s="2" t="s">
        <v>4803</v>
      </c>
      <c r="D4927" s="12" t="str">
        <f t="shared" si="1892"/>
        <v>ILDPH</v>
      </c>
      <c r="E4927" s="10" t="str">
        <f t="shared" si="1893"/>
        <v>ILDPH</v>
      </c>
      <c r="F4927" s="10" t="s">
        <v>10</v>
      </c>
      <c r="G4927" s="10" t="s">
        <v>11</v>
      </c>
      <c r="H4927" s="10">
        <v>2015</v>
      </c>
      <c r="I4927" s="13">
        <f t="shared" si="1894"/>
        <v>6.8965557276435413E-4</v>
      </c>
      <c r="J4927" s="13">
        <f>I4927</f>
        <v>6.8965557276435413E-4</v>
      </c>
      <c r="K4927" s="2">
        <v>8</v>
      </c>
    </row>
    <row r="4928" spans="3:11">
      <c r="C4928" s="2" t="s">
        <v>4803</v>
      </c>
      <c r="D4928" s="12" t="str">
        <f t="shared" si="1892"/>
        <v>ILDPH</v>
      </c>
      <c r="E4928" s="10" t="str">
        <f t="shared" si="1893"/>
        <v>ILDPH</v>
      </c>
      <c r="F4928" s="10" t="s">
        <v>10</v>
      </c>
      <c r="G4928" s="10" t="s">
        <v>11</v>
      </c>
      <c r="H4928" s="10">
        <v>2015</v>
      </c>
      <c r="I4928" s="13">
        <f t="shared" si="1894"/>
        <v>6.8965557276435413E-4</v>
      </c>
      <c r="J4928" s="13">
        <f t="shared" ref="J4928:J4986" si="1895">I4928</f>
        <v>6.8965557276435413E-4</v>
      </c>
      <c r="K4928" s="2">
        <v>8</v>
      </c>
    </row>
    <row r="4929" spans="3:11">
      <c r="C4929" s="2" t="s">
        <v>4804</v>
      </c>
      <c r="D4929" s="12" t="str">
        <f t="shared" si="1892"/>
        <v>ILDSH</v>
      </c>
      <c r="E4929" s="10" t="str">
        <f t="shared" si="1893"/>
        <v>ILDSH</v>
      </c>
      <c r="F4929" s="10" t="s">
        <v>10</v>
      </c>
      <c r="G4929" s="10" t="s">
        <v>11</v>
      </c>
      <c r="H4929" s="10">
        <v>2015</v>
      </c>
      <c r="I4929" s="13">
        <f t="shared" si="1894"/>
        <v>0</v>
      </c>
      <c r="J4929" s="13">
        <f t="shared" si="1895"/>
        <v>0</v>
      </c>
      <c r="K4929" s="2">
        <v>8</v>
      </c>
    </row>
    <row r="4930" spans="3:11">
      <c r="C4930" s="2" t="s">
        <v>2652</v>
      </c>
      <c r="D4930" s="12" t="str">
        <f t="shared" si="1892"/>
        <v>ILDLA</v>
      </c>
      <c r="E4930" s="10" t="str">
        <f t="shared" si="1893"/>
        <v>ILDLA</v>
      </c>
      <c r="F4930" s="10" t="s">
        <v>10</v>
      </c>
      <c r="G4930" s="10" t="s">
        <v>11</v>
      </c>
      <c r="H4930" s="10">
        <v>2015</v>
      </c>
      <c r="I4930" s="13">
        <f t="shared" si="1894"/>
        <v>1.8188779838912595E-3</v>
      </c>
      <c r="J4930" s="13">
        <f t="shared" si="1895"/>
        <v>1.8188779838912595E-3</v>
      </c>
      <c r="K4930" s="2">
        <v>5</v>
      </c>
    </row>
    <row r="4931" spans="3:11">
      <c r="C4931" s="2" t="s">
        <v>2653</v>
      </c>
      <c r="D4931" s="12" t="str">
        <f t="shared" si="1892"/>
        <v>ILDEM</v>
      </c>
      <c r="E4931" s="10" t="str">
        <f t="shared" si="1893"/>
        <v>ILDEM</v>
      </c>
      <c r="F4931" s="10" t="s">
        <v>10</v>
      </c>
      <c r="G4931" s="10" t="s">
        <v>11</v>
      </c>
      <c r="H4931" s="10">
        <v>2015</v>
      </c>
      <c r="I4931" s="13">
        <f t="shared" si="1894"/>
        <v>2.4879588778160796E-3</v>
      </c>
      <c r="J4931" s="13">
        <f t="shared" si="1895"/>
        <v>2.4879588778160796E-3</v>
      </c>
      <c r="K4931" s="2">
        <v>5</v>
      </c>
    </row>
    <row r="4932" spans="3:11">
      <c r="C4932" s="2" t="s">
        <v>2654</v>
      </c>
      <c r="D4932" s="12" t="str">
        <f t="shared" si="1892"/>
        <v>ILDTF</v>
      </c>
      <c r="E4932" s="10" t="str">
        <f t="shared" si="1893"/>
        <v>ILDTF</v>
      </c>
      <c r="F4932" s="10" t="s">
        <v>10</v>
      </c>
      <c r="G4932" s="10" t="s">
        <v>11</v>
      </c>
      <c r="H4932" s="10">
        <v>2015</v>
      </c>
      <c r="I4932" s="13">
        <f t="shared" si="1894"/>
        <v>0</v>
      </c>
      <c r="J4932" s="13">
        <f t="shared" si="1895"/>
        <v>0</v>
      </c>
      <c r="K4932" s="2">
        <v>8</v>
      </c>
    </row>
    <row r="4933" spans="3:11">
      <c r="C4933" s="2" t="s">
        <v>4805</v>
      </c>
      <c r="D4933" s="12" t="str">
        <f t="shared" si="1892"/>
        <v>ILDPH</v>
      </c>
      <c r="E4933" s="10" t="str">
        <f t="shared" si="1893"/>
        <v>ILDPH</v>
      </c>
      <c r="F4933" s="10" t="s">
        <v>10</v>
      </c>
      <c r="G4933" s="10" t="s">
        <v>11</v>
      </c>
      <c r="H4933" s="10">
        <v>2015</v>
      </c>
      <c r="I4933" s="13">
        <f t="shared" si="1894"/>
        <v>6.8965557276434795E-4</v>
      </c>
      <c r="J4933" s="13">
        <f t="shared" si="1895"/>
        <v>6.8965557276434795E-4</v>
      </c>
      <c r="K4933" s="2">
        <v>8</v>
      </c>
    </row>
    <row r="4934" spans="3:11">
      <c r="C4934" s="2" t="s">
        <v>4805</v>
      </c>
      <c r="D4934" s="12" t="str">
        <f t="shared" si="1892"/>
        <v>ILDPH</v>
      </c>
      <c r="E4934" s="10" t="str">
        <f t="shared" si="1893"/>
        <v>ILDPH</v>
      </c>
      <c r="F4934" s="10" t="s">
        <v>10</v>
      </c>
      <c r="G4934" s="10" t="s">
        <v>11</v>
      </c>
      <c r="H4934" s="10">
        <v>2015</v>
      </c>
      <c r="I4934" s="13">
        <f t="shared" si="1894"/>
        <v>6.8965557276434795E-4</v>
      </c>
      <c r="J4934" s="13">
        <f t="shared" si="1895"/>
        <v>6.8965557276434795E-4</v>
      </c>
      <c r="K4934" s="2">
        <v>8</v>
      </c>
    </row>
    <row r="4935" spans="3:11">
      <c r="C4935" s="2" t="s">
        <v>4806</v>
      </c>
      <c r="D4935" s="12" t="str">
        <f t="shared" si="1892"/>
        <v>ILDSH</v>
      </c>
      <c r="E4935" s="10" t="str">
        <f t="shared" si="1893"/>
        <v>ILDSH</v>
      </c>
      <c r="F4935" s="10" t="s">
        <v>10</v>
      </c>
      <c r="G4935" s="10" t="s">
        <v>11</v>
      </c>
      <c r="H4935" s="10">
        <v>2015</v>
      </c>
      <c r="I4935" s="13">
        <f t="shared" si="1894"/>
        <v>0</v>
      </c>
      <c r="J4935" s="13">
        <f t="shared" si="1895"/>
        <v>0</v>
      </c>
      <c r="K4935" s="2">
        <v>8</v>
      </c>
    </row>
    <row r="4936" spans="3:11">
      <c r="C4936" s="2" t="s">
        <v>2655</v>
      </c>
      <c r="D4936" s="12" t="str">
        <f t="shared" ref="D4936:D4999" si="1896">"I"&amp;MID(C4936,4,1)&amp;"D"&amp;MID(C4936,9,2)</f>
        <v>ILDLA</v>
      </c>
      <c r="E4936" s="10" t="str">
        <f t="shared" ref="E4936:E4999" si="1897">D4936</f>
        <v>ILDLA</v>
      </c>
      <c r="F4936" s="10" t="s">
        <v>10</v>
      </c>
      <c r="G4936" s="10" t="s">
        <v>11</v>
      </c>
      <c r="H4936" s="10">
        <v>2015</v>
      </c>
      <c r="I4936" s="13">
        <f t="shared" ref="I4936:I4999" si="1898">INDEX($AG$39:$BF$639,MATCH(IF(RIGHT(C4936,3)="100",RIGHT(C4936,6),RIGHT(C4936,5)),$AG$39:$AG$639,0),MATCH(MID(D4936,2,2),$AG$39:$BF$39,0))*$AI$19</f>
        <v>1.8188779838912844E-3</v>
      </c>
      <c r="J4936" s="13">
        <f t="shared" si="1895"/>
        <v>1.8188779838912844E-3</v>
      </c>
      <c r="K4936" s="2">
        <v>5</v>
      </c>
    </row>
    <row r="4937" spans="3:11">
      <c r="C4937" s="2" t="s">
        <v>2656</v>
      </c>
      <c r="D4937" s="12" t="str">
        <f t="shared" si="1896"/>
        <v>ILDEM</v>
      </c>
      <c r="E4937" s="10" t="str">
        <f t="shared" si="1897"/>
        <v>ILDEM</v>
      </c>
      <c r="F4937" s="10" t="s">
        <v>10</v>
      </c>
      <c r="G4937" s="10" t="s">
        <v>11</v>
      </c>
      <c r="H4937" s="10">
        <v>2015</v>
      </c>
      <c r="I4937" s="13">
        <f t="shared" si="1898"/>
        <v>2.4879588778160796E-3</v>
      </c>
      <c r="J4937" s="13">
        <f t="shared" si="1895"/>
        <v>2.4879588778160796E-3</v>
      </c>
      <c r="K4937" s="2">
        <v>5</v>
      </c>
    </row>
    <row r="4938" spans="3:11">
      <c r="C4938" s="2" t="s">
        <v>2657</v>
      </c>
      <c r="D4938" s="12" t="str">
        <f t="shared" si="1896"/>
        <v>ILDTF</v>
      </c>
      <c r="E4938" s="10" t="str">
        <f t="shared" si="1897"/>
        <v>ILDTF</v>
      </c>
      <c r="F4938" s="10" t="s">
        <v>10</v>
      </c>
      <c r="G4938" s="10" t="s">
        <v>11</v>
      </c>
      <c r="H4938" s="10">
        <v>2015</v>
      </c>
      <c r="I4938" s="13">
        <f t="shared" si="1898"/>
        <v>0</v>
      </c>
      <c r="J4938" s="13">
        <f t="shared" si="1895"/>
        <v>0</v>
      </c>
      <c r="K4938" s="2">
        <v>8</v>
      </c>
    </row>
    <row r="4939" spans="3:11">
      <c r="C4939" s="2" t="s">
        <v>4807</v>
      </c>
      <c r="D4939" s="12" t="str">
        <f t="shared" si="1896"/>
        <v>ILDPH</v>
      </c>
      <c r="E4939" s="10" t="str">
        <f t="shared" si="1897"/>
        <v>ILDPH</v>
      </c>
      <c r="F4939" s="10" t="s">
        <v>10</v>
      </c>
      <c r="G4939" s="10" t="s">
        <v>11</v>
      </c>
      <c r="H4939" s="10">
        <v>2015</v>
      </c>
      <c r="I4939" s="13">
        <f t="shared" si="1898"/>
        <v>6.8965557276434481E-4</v>
      </c>
      <c r="J4939" s="13">
        <f t="shared" si="1895"/>
        <v>6.8965557276434481E-4</v>
      </c>
      <c r="K4939" s="2">
        <v>8</v>
      </c>
    </row>
    <row r="4940" spans="3:11">
      <c r="C4940" s="2" t="s">
        <v>4807</v>
      </c>
      <c r="D4940" s="12" t="str">
        <f t="shared" si="1896"/>
        <v>ILDPH</v>
      </c>
      <c r="E4940" s="10" t="str">
        <f t="shared" si="1897"/>
        <v>ILDPH</v>
      </c>
      <c r="F4940" s="10" t="s">
        <v>10</v>
      </c>
      <c r="G4940" s="10" t="s">
        <v>11</v>
      </c>
      <c r="H4940" s="10">
        <v>2015</v>
      </c>
      <c r="I4940" s="13">
        <f t="shared" si="1898"/>
        <v>6.8965557276434481E-4</v>
      </c>
      <c r="J4940" s="13">
        <f t="shared" si="1895"/>
        <v>6.8965557276434481E-4</v>
      </c>
      <c r="K4940" s="2">
        <v>8</v>
      </c>
    </row>
    <row r="4941" spans="3:11">
      <c r="C4941" s="2" t="s">
        <v>4808</v>
      </c>
      <c r="D4941" s="12" t="str">
        <f t="shared" si="1896"/>
        <v>ILDSH</v>
      </c>
      <c r="E4941" s="10" t="str">
        <f t="shared" si="1897"/>
        <v>ILDSH</v>
      </c>
      <c r="F4941" s="10" t="s">
        <v>10</v>
      </c>
      <c r="G4941" s="10" t="s">
        <v>11</v>
      </c>
      <c r="H4941" s="10">
        <v>2015</v>
      </c>
      <c r="I4941" s="13">
        <f t="shared" si="1898"/>
        <v>0</v>
      </c>
      <c r="J4941" s="13">
        <f t="shared" si="1895"/>
        <v>0</v>
      </c>
      <c r="K4941" s="2">
        <v>8</v>
      </c>
    </row>
    <row r="4942" spans="3:11">
      <c r="C4942" s="2" t="s">
        <v>2658</v>
      </c>
      <c r="D4942" s="12" t="str">
        <f t="shared" si="1896"/>
        <v>ILDLA</v>
      </c>
      <c r="E4942" s="10" t="str">
        <f t="shared" si="1897"/>
        <v>ILDLA</v>
      </c>
      <c r="F4942" s="10" t="s">
        <v>10</v>
      </c>
      <c r="G4942" s="10" t="s">
        <v>11</v>
      </c>
      <c r="H4942" s="10">
        <v>2015</v>
      </c>
      <c r="I4942" s="13">
        <f t="shared" si="1898"/>
        <v>1.8188779838912844E-3</v>
      </c>
      <c r="J4942" s="13">
        <f t="shared" si="1895"/>
        <v>1.8188779838912844E-3</v>
      </c>
      <c r="K4942" s="2">
        <v>4</v>
      </c>
    </row>
    <row r="4943" spans="3:11">
      <c r="C4943" s="2" t="s">
        <v>2659</v>
      </c>
      <c r="D4943" s="12" t="str">
        <f t="shared" si="1896"/>
        <v>ILDEM</v>
      </c>
      <c r="E4943" s="10" t="str">
        <f t="shared" si="1897"/>
        <v>ILDEM</v>
      </c>
      <c r="F4943" s="10" t="s">
        <v>10</v>
      </c>
      <c r="G4943" s="10" t="s">
        <v>11</v>
      </c>
      <c r="H4943" s="10">
        <v>2015</v>
      </c>
      <c r="I4943" s="13">
        <f t="shared" si="1898"/>
        <v>2.4879588778161043E-3</v>
      </c>
      <c r="J4943" s="13">
        <f t="shared" si="1895"/>
        <v>2.4879588778161043E-3</v>
      </c>
      <c r="K4943" s="2">
        <v>4</v>
      </c>
    </row>
    <row r="4944" spans="3:11">
      <c r="C4944" s="2" t="s">
        <v>2660</v>
      </c>
      <c r="D4944" s="12" t="str">
        <f t="shared" si="1896"/>
        <v>ILDTF</v>
      </c>
      <c r="E4944" s="10" t="str">
        <f t="shared" si="1897"/>
        <v>ILDTF</v>
      </c>
      <c r="F4944" s="10" t="s">
        <v>10</v>
      </c>
      <c r="G4944" s="10" t="s">
        <v>11</v>
      </c>
      <c r="H4944" s="10">
        <v>2015</v>
      </c>
      <c r="I4944" s="13">
        <f t="shared" si="1898"/>
        <v>0</v>
      </c>
      <c r="J4944" s="13">
        <f t="shared" si="1895"/>
        <v>0</v>
      </c>
      <c r="K4944" s="2">
        <v>8</v>
      </c>
    </row>
    <row r="4945" spans="3:11">
      <c r="C4945" s="2" t="s">
        <v>4809</v>
      </c>
      <c r="D4945" s="12" t="str">
        <f t="shared" si="1896"/>
        <v>ILDPH</v>
      </c>
      <c r="E4945" s="10" t="str">
        <f t="shared" si="1897"/>
        <v>ILDPH</v>
      </c>
      <c r="F4945" s="10" t="s">
        <v>10</v>
      </c>
      <c r="G4945" s="10" t="s">
        <v>11</v>
      </c>
      <c r="H4945" s="10">
        <v>2015</v>
      </c>
      <c r="I4945" s="13">
        <f t="shared" si="1898"/>
        <v>6.8965557276434795E-4</v>
      </c>
      <c r="J4945" s="13">
        <f t="shared" si="1895"/>
        <v>6.8965557276434795E-4</v>
      </c>
      <c r="K4945" s="2">
        <v>8</v>
      </c>
    </row>
    <row r="4946" spans="3:11">
      <c r="C4946" s="2" t="s">
        <v>4809</v>
      </c>
      <c r="D4946" s="12" t="str">
        <f t="shared" si="1896"/>
        <v>ILDPH</v>
      </c>
      <c r="E4946" s="10" t="str">
        <f t="shared" si="1897"/>
        <v>ILDPH</v>
      </c>
      <c r="F4946" s="10" t="s">
        <v>10</v>
      </c>
      <c r="G4946" s="10" t="s">
        <v>11</v>
      </c>
      <c r="H4946" s="10">
        <v>2015</v>
      </c>
      <c r="I4946" s="13">
        <f t="shared" si="1898"/>
        <v>6.8965557276434795E-4</v>
      </c>
      <c r="J4946" s="13">
        <f t="shared" si="1895"/>
        <v>6.8965557276434795E-4</v>
      </c>
      <c r="K4946" s="2">
        <v>8</v>
      </c>
    </row>
    <row r="4947" spans="3:11">
      <c r="C4947" s="2" t="s">
        <v>4810</v>
      </c>
      <c r="D4947" s="12" t="str">
        <f t="shared" si="1896"/>
        <v>ILDSH</v>
      </c>
      <c r="E4947" s="10" t="str">
        <f t="shared" si="1897"/>
        <v>ILDSH</v>
      </c>
      <c r="F4947" s="10" t="s">
        <v>10</v>
      </c>
      <c r="G4947" s="10" t="s">
        <v>11</v>
      </c>
      <c r="H4947" s="10">
        <v>2015</v>
      </c>
      <c r="I4947" s="13">
        <f t="shared" si="1898"/>
        <v>0</v>
      </c>
      <c r="J4947" s="13">
        <f t="shared" si="1895"/>
        <v>0</v>
      </c>
      <c r="K4947" s="2">
        <v>8</v>
      </c>
    </row>
    <row r="4948" spans="3:11">
      <c r="C4948" s="2" t="s">
        <v>2661</v>
      </c>
      <c r="D4948" s="12" t="str">
        <f t="shared" si="1896"/>
        <v>ILDLA</v>
      </c>
      <c r="E4948" s="10" t="str">
        <f t="shared" si="1897"/>
        <v>ILDLA</v>
      </c>
      <c r="F4948" s="10" t="s">
        <v>10</v>
      </c>
      <c r="G4948" s="10" t="s">
        <v>11</v>
      </c>
      <c r="H4948" s="10">
        <v>2015</v>
      </c>
      <c r="I4948" s="13">
        <f t="shared" si="1898"/>
        <v>1.8188779838912844E-3</v>
      </c>
      <c r="J4948" s="13">
        <f t="shared" si="1895"/>
        <v>1.8188779838912844E-3</v>
      </c>
      <c r="K4948" s="2">
        <v>4</v>
      </c>
    </row>
    <row r="4949" spans="3:11">
      <c r="C4949" s="2" t="s">
        <v>2662</v>
      </c>
      <c r="D4949" s="12" t="str">
        <f t="shared" si="1896"/>
        <v>ILDEM</v>
      </c>
      <c r="E4949" s="10" t="str">
        <f t="shared" si="1897"/>
        <v>ILDEM</v>
      </c>
      <c r="F4949" s="10" t="s">
        <v>10</v>
      </c>
      <c r="G4949" s="10" t="s">
        <v>11</v>
      </c>
      <c r="H4949" s="10">
        <v>2015</v>
      </c>
      <c r="I4949" s="13">
        <f t="shared" si="1898"/>
        <v>2.4879588778160796E-3</v>
      </c>
      <c r="J4949" s="13">
        <f t="shared" si="1895"/>
        <v>2.4879588778160796E-3</v>
      </c>
      <c r="K4949" s="2">
        <v>4</v>
      </c>
    </row>
    <row r="4950" spans="3:11">
      <c r="C4950" s="2" t="s">
        <v>2663</v>
      </c>
      <c r="D4950" s="12" t="str">
        <f t="shared" si="1896"/>
        <v>ILDTF</v>
      </c>
      <c r="E4950" s="10" t="str">
        <f t="shared" si="1897"/>
        <v>ILDTF</v>
      </c>
      <c r="F4950" s="10" t="s">
        <v>10</v>
      </c>
      <c r="G4950" s="10" t="s">
        <v>11</v>
      </c>
      <c r="H4950" s="10">
        <v>2015</v>
      </c>
      <c r="I4950" s="13">
        <f t="shared" si="1898"/>
        <v>0</v>
      </c>
      <c r="J4950" s="13">
        <f t="shared" si="1895"/>
        <v>0</v>
      </c>
      <c r="K4950" s="2">
        <v>8</v>
      </c>
    </row>
    <row r="4951" spans="3:11">
      <c r="C4951" s="2" t="s">
        <v>4811</v>
      </c>
      <c r="D4951" s="12" t="str">
        <f t="shared" si="1896"/>
        <v>ILDPH</v>
      </c>
      <c r="E4951" s="10" t="str">
        <f t="shared" si="1897"/>
        <v>ILDPH</v>
      </c>
      <c r="F4951" s="10" t="s">
        <v>10</v>
      </c>
      <c r="G4951" s="10" t="s">
        <v>11</v>
      </c>
      <c r="H4951" s="10">
        <v>2015</v>
      </c>
      <c r="I4951" s="13">
        <f t="shared" si="1898"/>
        <v>6.8965557276434795E-4</v>
      </c>
      <c r="J4951" s="13">
        <f t="shared" si="1895"/>
        <v>6.8965557276434795E-4</v>
      </c>
      <c r="K4951" s="2">
        <v>8</v>
      </c>
    </row>
    <row r="4952" spans="3:11">
      <c r="C4952" s="2" t="s">
        <v>4811</v>
      </c>
      <c r="D4952" s="12" t="str">
        <f t="shared" si="1896"/>
        <v>ILDPH</v>
      </c>
      <c r="E4952" s="10" t="str">
        <f t="shared" si="1897"/>
        <v>ILDPH</v>
      </c>
      <c r="F4952" s="10" t="s">
        <v>10</v>
      </c>
      <c r="G4952" s="10" t="s">
        <v>11</v>
      </c>
      <c r="H4952" s="10">
        <v>2015</v>
      </c>
      <c r="I4952" s="13">
        <f t="shared" si="1898"/>
        <v>6.8965557276434795E-4</v>
      </c>
      <c r="J4952" s="13">
        <f t="shared" si="1895"/>
        <v>6.8965557276434795E-4</v>
      </c>
      <c r="K4952" s="2">
        <v>8</v>
      </c>
    </row>
    <row r="4953" spans="3:11">
      <c r="C4953" s="2" t="s">
        <v>4812</v>
      </c>
      <c r="D4953" s="12" t="str">
        <f t="shared" si="1896"/>
        <v>ILDSH</v>
      </c>
      <c r="E4953" s="10" t="str">
        <f t="shared" si="1897"/>
        <v>ILDSH</v>
      </c>
      <c r="F4953" s="10" t="s">
        <v>10</v>
      </c>
      <c r="G4953" s="10" t="s">
        <v>11</v>
      </c>
      <c r="H4953" s="10">
        <v>2015</v>
      </c>
      <c r="I4953" s="13">
        <f t="shared" si="1898"/>
        <v>0</v>
      </c>
      <c r="J4953" s="13">
        <f t="shared" si="1895"/>
        <v>0</v>
      </c>
      <c r="K4953" s="2">
        <v>8</v>
      </c>
    </row>
    <row r="4954" spans="3:11">
      <c r="C4954" s="2" t="s">
        <v>2664</v>
      </c>
      <c r="D4954" s="12" t="str">
        <f t="shared" si="1896"/>
        <v>ILDLA</v>
      </c>
      <c r="E4954" s="10" t="str">
        <f t="shared" si="1897"/>
        <v>ILDLA</v>
      </c>
      <c r="F4954" s="10" t="s">
        <v>10</v>
      </c>
      <c r="G4954" s="10" t="s">
        <v>11</v>
      </c>
      <c r="H4954" s="10">
        <v>2015</v>
      </c>
      <c r="I4954" s="13">
        <f t="shared" si="1898"/>
        <v>1.8188779838912844E-3</v>
      </c>
      <c r="J4954" s="13">
        <f t="shared" si="1895"/>
        <v>1.8188779838912844E-3</v>
      </c>
      <c r="K4954" s="2">
        <v>3</v>
      </c>
    </row>
    <row r="4955" spans="3:11">
      <c r="C4955" s="2" t="s">
        <v>2665</v>
      </c>
      <c r="D4955" s="12" t="str">
        <f t="shared" si="1896"/>
        <v>ILDEM</v>
      </c>
      <c r="E4955" s="10" t="str">
        <f t="shared" si="1897"/>
        <v>ILDEM</v>
      </c>
      <c r="F4955" s="10" t="s">
        <v>10</v>
      </c>
      <c r="G4955" s="10" t="s">
        <v>11</v>
      </c>
      <c r="H4955" s="10">
        <v>2015</v>
      </c>
      <c r="I4955" s="13">
        <f t="shared" si="1898"/>
        <v>2.4879588778160796E-3</v>
      </c>
      <c r="J4955" s="13">
        <f t="shared" si="1895"/>
        <v>2.4879588778160796E-3</v>
      </c>
      <c r="K4955" s="2">
        <v>3</v>
      </c>
    </row>
    <row r="4956" spans="3:11">
      <c r="C4956" s="2" t="s">
        <v>2666</v>
      </c>
      <c r="D4956" s="12" t="str">
        <f t="shared" si="1896"/>
        <v>ILDTF</v>
      </c>
      <c r="E4956" s="10" t="str">
        <f t="shared" si="1897"/>
        <v>ILDTF</v>
      </c>
      <c r="F4956" s="10" t="s">
        <v>10</v>
      </c>
      <c r="G4956" s="10" t="s">
        <v>11</v>
      </c>
      <c r="H4956" s="10">
        <v>2015</v>
      </c>
      <c r="I4956" s="13">
        <f t="shared" si="1898"/>
        <v>0</v>
      </c>
      <c r="J4956" s="13">
        <f t="shared" si="1895"/>
        <v>0</v>
      </c>
      <c r="K4956" s="2">
        <v>8</v>
      </c>
    </row>
    <row r="4957" spans="3:11">
      <c r="C4957" s="2" t="s">
        <v>4813</v>
      </c>
      <c r="D4957" s="12" t="str">
        <f t="shared" si="1896"/>
        <v>ILDPH</v>
      </c>
      <c r="E4957" s="10" t="str">
        <f t="shared" si="1897"/>
        <v>ILDPH</v>
      </c>
      <c r="F4957" s="10" t="s">
        <v>10</v>
      </c>
      <c r="G4957" s="10" t="s">
        <v>11</v>
      </c>
      <c r="H4957" s="10">
        <v>2015</v>
      </c>
      <c r="I4957" s="13">
        <f t="shared" si="1898"/>
        <v>6.8965557276434795E-4</v>
      </c>
      <c r="J4957" s="13">
        <f t="shared" si="1895"/>
        <v>6.8965557276434795E-4</v>
      </c>
      <c r="K4957" s="2">
        <v>8</v>
      </c>
    </row>
    <row r="4958" spans="3:11">
      <c r="C4958" s="2" t="s">
        <v>4813</v>
      </c>
      <c r="D4958" s="12" t="str">
        <f t="shared" si="1896"/>
        <v>ILDPH</v>
      </c>
      <c r="E4958" s="10" t="str">
        <f t="shared" si="1897"/>
        <v>ILDPH</v>
      </c>
      <c r="F4958" s="10" t="s">
        <v>10</v>
      </c>
      <c r="G4958" s="10" t="s">
        <v>11</v>
      </c>
      <c r="H4958" s="10">
        <v>2015</v>
      </c>
      <c r="I4958" s="13">
        <f t="shared" si="1898"/>
        <v>6.8965557276434795E-4</v>
      </c>
      <c r="J4958" s="13">
        <f t="shared" si="1895"/>
        <v>6.8965557276434795E-4</v>
      </c>
      <c r="K4958" s="2">
        <v>8</v>
      </c>
    </row>
    <row r="4959" spans="3:11">
      <c r="C4959" s="2" t="s">
        <v>4814</v>
      </c>
      <c r="D4959" s="12" t="str">
        <f t="shared" si="1896"/>
        <v>ILDSH</v>
      </c>
      <c r="E4959" s="10" t="str">
        <f t="shared" si="1897"/>
        <v>ILDSH</v>
      </c>
      <c r="F4959" s="10" t="s">
        <v>10</v>
      </c>
      <c r="G4959" s="10" t="s">
        <v>11</v>
      </c>
      <c r="H4959" s="10">
        <v>2015</v>
      </c>
      <c r="I4959" s="13">
        <f t="shared" si="1898"/>
        <v>0</v>
      </c>
      <c r="J4959" s="13">
        <f t="shared" si="1895"/>
        <v>0</v>
      </c>
      <c r="K4959" s="2">
        <v>8</v>
      </c>
    </row>
    <row r="4960" spans="3:11">
      <c r="C4960" s="2" t="s">
        <v>2667</v>
      </c>
      <c r="D4960" s="12" t="str">
        <f t="shared" si="1896"/>
        <v>ILDLA</v>
      </c>
      <c r="E4960" s="10" t="str">
        <f t="shared" si="1897"/>
        <v>ILDLA</v>
      </c>
      <c r="F4960" s="10" t="s">
        <v>10</v>
      </c>
      <c r="G4960" s="10" t="s">
        <v>11</v>
      </c>
      <c r="H4960" s="10">
        <v>2015</v>
      </c>
      <c r="I4960" s="13">
        <f t="shared" si="1898"/>
        <v>1.8188779838912844E-3</v>
      </c>
      <c r="J4960" s="13">
        <f t="shared" si="1895"/>
        <v>1.8188779838912844E-3</v>
      </c>
      <c r="K4960" s="2">
        <v>2</v>
      </c>
    </row>
    <row r="4961" spans="3:11">
      <c r="C4961" s="2" t="s">
        <v>2668</v>
      </c>
      <c r="D4961" s="12" t="str">
        <f t="shared" si="1896"/>
        <v>ILDEM</v>
      </c>
      <c r="E4961" s="10" t="str">
        <f t="shared" si="1897"/>
        <v>ILDEM</v>
      </c>
      <c r="F4961" s="10" t="s">
        <v>10</v>
      </c>
      <c r="G4961" s="10" t="s">
        <v>11</v>
      </c>
      <c r="H4961" s="10">
        <v>2015</v>
      </c>
      <c r="I4961" s="13">
        <f t="shared" si="1898"/>
        <v>2.4879588778161043E-3</v>
      </c>
      <c r="J4961" s="13">
        <f t="shared" si="1895"/>
        <v>2.4879588778161043E-3</v>
      </c>
      <c r="K4961" s="2">
        <v>3</v>
      </c>
    </row>
    <row r="4962" spans="3:11">
      <c r="C4962" s="2" t="s">
        <v>2669</v>
      </c>
      <c r="D4962" s="12" t="str">
        <f t="shared" si="1896"/>
        <v>ILDTF</v>
      </c>
      <c r="E4962" s="10" t="str">
        <f t="shared" si="1897"/>
        <v>ILDTF</v>
      </c>
      <c r="F4962" s="10" t="s">
        <v>10</v>
      </c>
      <c r="G4962" s="10" t="s">
        <v>11</v>
      </c>
      <c r="H4962" s="10">
        <v>2015</v>
      </c>
      <c r="I4962" s="13">
        <f t="shared" si="1898"/>
        <v>0</v>
      </c>
      <c r="J4962" s="13">
        <f t="shared" si="1895"/>
        <v>0</v>
      </c>
      <c r="K4962" s="2">
        <v>8</v>
      </c>
    </row>
    <row r="4963" spans="3:11">
      <c r="C4963" s="2" t="s">
        <v>4815</v>
      </c>
      <c r="D4963" s="12" t="str">
        <f t="shared" si="1896"/>
        <v>ILDPH</v>
      </c>
      <c r="E4963" s="10" t="str">
        <f t="shared" si="1897"/>
        <v>ILDPH</v>
      </c>
      <c r="F4963" s="10" t="s">
        <v>10</v>
      </c>
      <c r="G4963" s="10" t="s">
        <v>11</v>
      </c>
      <c r="H4963" s="10">
        <v>2015</v>
      </c>
      <c r="I4963" s="13">
        <f t="shared" si="1898"/>
        <v>6.8965557276434795E-4</v>
      </c>
      <c r="J4963" s="13">
        <f t="shared" si="1895"/>
        <v>6.8965557276434795E-4</v>
      </c>
      <c r="K4963" s="2">
        <v>8</v>
      </c>
    </row>
    <row r="4964" spans="3:11">
      <c r="C4964" s="2" t="s">
        <v>4815</v>
      </c>
      <c r="D4964" s="12" t="str">
        <f t="shared" si="1896"/>
        <v>ILDPH</v>
      </c>
      <c r="E4964" s="10" t="str">
        <f t="shared" si="1897"/>
        <v>ILDPH</v>
      </c>
      <c r="F4964" s="10" t="s">
        <v>10</v>
      </c>
      <c r="G4964" s="10" t="s">
        <v>11</v>
      </c>
      <c r="H4964" s="10">
        <v>2015</v>
      </c>
      <c r="I4964" s="13">
        <f t="shared" si="1898"/>
        <v>6.8965557276434795E-4</v>
      </c>
      <c r="J4964" s="13">
        <f t="shared" si="1895"/>
        <v>6.8965557276434795E-4</v>
      </c>
      <c r="K4964" s="2">
        <v>8</v>
      </c>
    </row>
    <row r="4965" spans="3:11">
      <c r="C4965" s="2" t="s">
        <v>4816</v>
      </c>
      <c r="D4965" s="12" t="str">
        <f t="shared" si="1896"/>
        <v>ILDSH</v>
      </c>
      <c r="E4965" s="10" t="str">
        <f t="shared" si="1897"/>
        <v>ILDSH</v>
      </c>
      <c r="F4965" s="10" t="s">
        <v>10</v>
      </c>
      <c r="G4965" s="10" t="s">
        <v>11</v>
      </c>
      <c r="H4965" s="10">
        <v>2015</v>
      </c>
      <c r="I4965" s="13">
        <f t="shared" si="1898"/>
        <v>0</v>
      </c>
      <c r="J4965" s="13">
        <f t="shared" si="1895"/>
        <v>0</v>
      </c>
      <c r="K4965" s="2">
        <v>8</v>
      </c>
    </row>
    <row r="4966" spans="3:11">
      <c r="C4966" s="2" t="s">
        <v>2670</v>
      </c>
      <c r="D4966" s="12" t="str">
        <f t="shared" si="1896"/>
        <v>ILDLA</v>
      </c>
      <c r="E4966" s="10" t="str">
        <f t="shared" si="1897"/>
        <v>ILDLA</v>
      </c>
      <c r="F4966" s="10" t="s">
        <v>10</v>
      </c>
      <c r="G4966" s="10" t="s">
        <v>11</v>
      </c>
      <c r="H4966" s="10">
        <v>2015</v>
      </c>
      <c r="I4966" s="13">
        <f t="shared" si="1898"/>
        <v>1.8188779838912844E-3</v>
      </c>
      <c r="J4966" s="13">
        <f t="shared" si="1895"/>
        <v>1.8188779838912844E-3</v>
      </c>
      <c r="K4966" s="2">
        <v>2</v>
      </c>
    </row>
    <row r="4967" spans="3:11">
      <c r="C4967" s="2" t="s">
        <v>2671</v>
      </c>
      <c r="D4967" s="12" t="str">
        <f t="shared" si="1896"/>
        <v>ILDEM</v>
      </c>
      <c r="E4967" s="10" t="str">
        <f t="shared" si="1897"/>
        <v>ILDEM</v>
      </c>
      <c r="F4967" s="10" t="s">
        <v>10</v>
      </c>
      <c r="G4967" s="10" t="s">
        <v>11</v>
      </c>
      <c r="H4967" s="10">
        <v>2015</v>
      </c>
      <c r="I4967" s="13">
        <f t="shared" si="1898"/>
        <v>2.4879588778161043E-3</v>
      </c>
      <c r="J4967" s="13">
        <f t="shared" si="1895"/>
        <v>2.4879588778161043E-3</v>
      </c>
      <c r="K4967" s="2">
        <v>2</v>
      </c>
    </row>
    <row r="4968" spans="3:11">
      <c r="C4968" s="2" t="s">
        <v>2672</v>
      </c>
      <c r="D4968" s="12" t="str">
        <f t="shared" si="1896"/>
        <v>ILDTF</v>
      </c>
      <c r="E4968" s="10" t="str">
        <f t="shared" si="1897"/>
        <v>ILDTF</v>
      </c>
      <c r="F4968" s="10" t="s">
        <v>10</v>
      </c>
      <c r="G4968" s="10" t="s">
        <v>11</v>
      </c>
      <c r="H4968" s="10">
        <v>2015</v>
      </c>
      <c r="I4968" s="13">
        <f t="shared" si="1898"/>
        <v>0</v>
      </c>
      <c r="J4968" s="13">
        <f t="shared" si="1895"/>
        <v>0</v>
      </c>
      <c r="K4968" s="2">
        <v>8</v>
      </c>
    </row>
    <row r="4969" spans="3:11">
      <c r="C4969" s="2" t="s">
        <v>4817</v>
      </c>
      <c r="D4969" s="12" t="str">
        <f t="shared" si="1896"/>
        <v>ILDPH</v>
      </c>
      <c r="E4969" s="10" t="str">
        <f t="shared" si="1897"/>
        <v>ILDPH</v>
      </c>
      <c r="F4969" s="10" t="s">
        <v>10</v>
      </c>
      <c r="G4969" s="10" t="s">
        <v>11</v>
      </c>
      <c r="H4969" s="10">
        <v>2015</v>
      </c>
      <c r="I4969" s="13">
        <f t="shared" si="1898"/>
        <v>6.8965557276434481E-4</v>
      </c>
      <c r="J4969" s="13">
        <f t="shared" si="1895"/>
        <v>6.8965557276434481E-4</v>
      </c>
      <c r="K4969" s="2">
        <v>8</v>
      </c>
    </row>
    <row r="4970" spans="3:11">
      <c r="C4970" s="2" t="s">
        <v>4817</v>
      </c>
      <c r="D4970" s="12" t="str">
        <f t="shared" si="1896"/>
        <v>ILDPH</v>
      </c>
      <c r="E4970" s="10" t="str">
        <f t="shared" si="1897"/>
        <v>ILDPH</v>
      </c>
      <c r="F4970" s="10" t="s">
        <v>10</v>
      </c>
      <c r="G4970" s="10" t="s">
        <v>11</v>
      </c>
      <c r="H4970" s="10">
        <v>2015</v>
      </c>
      <c r="I4970" s="13">
        <f t="shared" si="1898"/>
        <v>6.8965557276434481E-4</v>
      </c>
      <c r="J4970" s="13">
        <f t="shared" si="1895"/>
        <v>6.8965557276434481E-4</v>
      </c>
      <c r="K4970" s="2">
        <v>8</v>
      </c>
    </row>
    <row r="4971" spans="3:11">
      <c r="C4971" s="2" t="s">
        <v>4818</v>
      </c>
      <c r="D4971" s="12" t="str">
        <f t="shared" si="1896"/>
        <v>ILDSH</v>
      </c>
      <c r="E4971" s="10" t="str">
        <f t="shared" si="1897"/>
        <v>ILDSH</v>
      </c>
      <c r="F4971" s="10" t="s">
        <v>10</v>
      </c>
      <c r="G4971" s="10" t="s">
        <v>11</v>
      </c>
      <c r="H4971" s="10">
        <v>2015</v>
      </c>
      <c r="I4971" s="13">
        <f t="shared" si="1898"/>
        <v>0</v>
      </c>
      <c r="J4971" s="13">
        <f t="shared" si="1895"/>
        <v>0</v>
      </c>
      <c r="K4971" s="2">
        <v>8</v>
      </c>
    </row>
    <row r="4972" spans="3:11">
      <c r="C4972" s="2" t="s">
        <v>2673</v>
      </c>
      <c r="D4972" s="12" t="str">
        <f t="shared" si="1896"/>
        <v>ILDLA</v>
      </c>
      <c r="E4972" s="10" t="str">
        <f t="shared" si="1897"/>
        <v>ILDLA</v>
      </c>
      <c r="F4972" s="10" t="s">
        <v>10</v>
      </c>
      <c r="G4972" s="10" t="s">
        <v>11</v>
      </c>
      <c r="H4972" s="10">
        <v>2015</v>
      </c>
      <c r="I4972" s="13">
        <f t="shared" si="1898"/>
        <v>1.8188779838912844E-3</v>
      </c>
      <c r="J4972" s="13">
        <f t="shared" si="1895"/>
        <v>1.8188779838912844E-3</v>
      </c>
      <c r="K4972" s="2">
        <v>1</v>
      </c>
    </row>
    <row r="4973" spans="3:11">
      <c r="C4973" s="2" t="s">
        <v>2674</v>
      </c>
      <c r="D4973" s="12" t="str">
        <f t="shared" si="1896"/>
        <v>ILDEM</v>
      </c>
      <c r="E4973" s="10" t="str">
        <f t="shared" si="1897"/>
        <v>ILDEM</v>
      </c>
      <c r="F4973" s="10" t="s">
        <v>10</v>
      </c>
      <c r="G4973" s="10" t="s">
        <v>11</v>
      </c>
      <c r="H4973" s="10">
        <v>2015</v>
      </c>
      <c r="I4973" s="13">
        <f t="shared" si="1898"/>
        <v>2.4879588778160796E-3</v>
      </c>
      <c r="J4973" s="13">
        <f t="shared" si="1895"/>
        <v>2.4879588778160796E-3</v>
      </c>
      <c r="K4973" s="2">
        <v>1</v>
      </c>
    </row>
    <row r="4974" spans="3:11">
      <c r="C4974" s="2" t="s">
        <v>2675</v>
      </c>
      <c r="D4974" s="12" t="str">
        <f t="shared" si="1896"/>
        <v>ILDTF</v>
      </c>
      <c r="E4974" s="10" t="str">
        <f t="shared" si="1897"/>
        <v>ILDTF</v>
      </c>
      <c r="F4974" s="10" t="s">
        <v>10</v>
      </c>
      <c r="G4974" s="10" t="s">
        <v>11</v>
      </c>
      <c r="H4974" s="10">
        <v>2015</v>
      </c>
      <c r="I4974" s="13">
        <f t="shared" si="1898"/>
        <v>0</v>
      </c>
      <c r="J4974" s="13">
        <f t="shared" si="1895"/>
        <v>0</v>
      </c>
      <c r="K4974" s="2">
        <v>8</v>
      </c>
    </row>
    <row r="4975" spans="3:11">
      <c r="C4975" s="2" t="s">
        <v>4819</v>
      </c>
      <c r="D4975" s="12" t="str">
        <f t="shared" si="1896"/>
        <v>ILDPH</v>
      </c>
      <c r="E4975" s="10" t="str">
        <f t="shared" si="1897"/>
        <v>ILDPH</v>
      </c>
      <c r="F4975" s="10" t="s">
        <v>10</v>
      </c>
      <c r="G4975" s="10" t="s">
        <v>11</v>
      </c>
      <c r="H4975" s="10">
        <v>2015</v>
      </c>
      <c r="I4975" s="13">
        <f t="shared" si="1898"/>
        <v>6.8965557276434795E-4</v>
      </c>
      <c r="J4975" s="13">
        <f t="shared" si="1895"/>
        <v>6.8965557276434795E-4</v>
      </c>
      <c r="K4975" s="2">
        <v>8</v>
      </c>
    </row>
    <row r="4976" spans="3:11">
      <c r="C4976" s="2" t="s">
        <v>4819</v>
      </c>
      <c r="D4976" s="12" t="str">
        <f t="shared" si="1896"/>
        <v>ILDPH</v>
      </c>
      <c r="E4976" s="10" t="str">
        <f t="shared" si="1897"/>
        <v>ILDPH</v>
      </c>
      <c r="F4976" s="10" t="s">
        <v>10</v>
      </c>
      <c r="G4976" s="10" t="s">
        <v>11</v>
      </c>
      <c r="H4976" s="10">
        <v>2015</v>
      </c>
      <c r="I4976" s="13">
        <f t="shared" si="1898"/>
        <v>6.8965557276434795E-4</v>
      </c>
      <c r="J4976" s="13">
        <f t="shared" si="1895"/>
        <v>6.8965557276434795E-4</v>
      </c>
      <c r="K4976" s="2">
        <v>8</v>
      </c>
    </row>
    <row r="4977" spans="3:11">
      <c r="C4977" s="2" t="s">
        <v>4820</v>
      </c>
      <c r="D4977" s="12" t="str">
        <f t="shared" si="1896"/>
        <v>ILDSH</v>
      </c>
      <c r="E4977" s="10" t="str">
        <f t="shared" si="1897"/>
        <v>ILDSH</v>
      </c>
      <c r="F4977" s="10" t="s">
        <v>10</v>
      </c>
      <c r="G4977" s="10" t="s">
        <v>11</v>
      </c>
      <c r="H4977" s="10">
        <v>2015</v>
      </c>
      <c r="I4977" s="13">
        <f t="shared" si="1898"/>
        <v>0</v>
      </c>
      <c r="J4977" s="13">
        <f t="shared" si="1895"/>
        <v>0</v>
      </c>
      <c r="K4977" s="2">
        <v>8</v>
      </c>
    </row>
    <row r="4978" spans="3:11">
      <c r="C4978" s="2" t="s">
        <v>2676</v>
      </c>
      <c r="D4978" s="12" t="str">
        <f t="shared" si="1896"/>
        <v>ILDLA</v>
      </c>
      <c r="E4978" s="10" t="str">
        <f t="shared" si="1897"/>
        <v>ILDLA</v>
      </c>
      <c r="F4978" s="10" t="s">
        <v>10</v>
      </c>
      <c r="G4978" s="10" t="s">
        <v>11</v>
      </c>
      <c r="H4978" s="10">
        <v>2015</v>
      </c>
      <c r="I4978" s="13">
        <f t="shared" si="1898"/>
        <v>1.8188779838912844E-3</v>
      </c>
      <c r="J4978" s="13">
        <f t="shared" si="1895"/>
        <v>1.8188779838912844E-3</v>
      </c>
      <c r="K4978" s="2">
        <v>1</v>
      </c>
    </row>
    <row r="4979" spans="3:11">
      <c r="C4979" s="2" t="s">
        <v>2677</v>
      </c>
      <c r="D4979" s="12" t="str">
        <f t="shared" si="1896"/>
        <v>ILDEM</v>
      </c>
      <c r="E4979" s="10" t="str">
        <f t="shared" si="1897"/>
        <v>ILDEM</v>
      </c>
      <c r="F4979" s="10" t="s">
        <v>10</v>
      </c>
      <c r="G4979" s="10" t="s">
        <v>11</v>
      </c>
      <c r="H4979" s="10">
        <v>2015</v>
      </c>
      <c r="I4979" s="13">
        <f t="shared" si="1898"/>
        <v>2.4879588778160796E-3</v>
      </c>
      <c r="J4979" s="13">
        <f t="shared" si="1895"/>
        <v>2.4879588778160796E-3</v>
      </c>
      <c r="K4979" s="2">
        <v>1</v>
      </c>
    </row>
    <row r="4980" spans="3:11">
      <c r="C4980" s="2" t="s">
        <v>2678</v>
      </c>
      <c r="D4980" s="12" t="str">
        <f t="shared" si="1896"/>
        <v>ILDTF</v>
      </c>
      <c r="E4980" s="10" t="str">
        <f t="shared" si="1897"/>
        <v>ILDTF</v>
      </c>
      <c r="F4980" s="10" t="s">
        <v>10</v>
      </c>
      <c r="G4980" s="10" t="s">
        <v>11</v>
      </c>
      <c r="H4980" s="10">
        <v>2015</v>
      </c>
      <c r="I4980" s="13">
        <f t="shared" si="1898"/>
        <v>0</v>
      </c>
      <c r="J4980" s="13">
        <f t="shared" si="1895"/>
        <v>0</v>
      </c>
      <c r="K4980" s="2">
        <v>8</v>
      </c>
    </row>
    <row r="4981" spans="3:11">
      <c r="C4981" s="2" t="s">
        <v>4821</v>
      </c>
      <c r="D4981" s="12" t="str">
        <f t="shared" si="1896"/>
        <v>ILDPH</v>
      </c>
      <c r="E4981" s="10" t="str">
        <f t="shared" si="1897"/>
        <v>ILDPH</v>
      </c>
      <c r="F4981" s="10" t="s">
        <v>10</v>
      </c>
      <c r="G4981" s="10" t="s">
        <v>11</v>
      </c>
      <c r="H4981" s="10">
        <v>2015</v>
      </c>
      <c r="I4981" s="13">
        <f t="shared" si="1898"/>
        <v>6.8965557276434795E-4</v>
      </c>
      <c r="J4981" s="13">
        <f t="shared" si="1895"/>
        <v>6.8965557276434795E-4</v>
      </c>
      <c r="K4981" s="2">
        <v>8</v>
      </c>
    </row>
    <row r="4982" spans="3:11">
      <c r="C4982" s="2" t="s">
        <v>4821</v>
      </c>
      <c r="D4982" s="12" t="str">
        <f t="shared" si="1896"/>
        <v>ILDPH</v>
      </c>
      <c r="E4982" s="10" t="str">
        <f t="shared" si="1897"/>
        <v>ILDPH</v>
      </c>
      <c r="F4982" s="10" t="s">
        <v>10</v>
      </c>
      <c r="G4982" s="10" t="s">
        <v>11</v>
      </c>
      <c r="H4982" s="10">
        <v>2015</v>
      </c>
      <c r="I4982" s="13">
        <f t="shared" si="1898"/>
        <v>6.8965557276434795E-4</v>
      </c>
      <c r="J4982" s="13">
        <f t="shared" si="1895"/>
        <v>6.8965557276434795E-4</v>
      </c>
      <c r="K4982" s="2">
        <v>8</v>
      </c>
    </row>
    <row r="4983" spans="3:11">
      <c r="C4983" s="2" t="s">
        <v>4822</v>
      </c>
      <c r="D4983" s="12" t="str">
        <f t="shared" si="1896"/>
        <v>ILDSH</v>
      </c>
      <c r="E4983" s="10" t="str">
        <f t="shared" si="1897"/>
        <v>ILDSH</v>
      </c>
      <c r="F4983" s="10" t="s">
        <v>10</v>
      </c>
      <c r="G4983" s="10" t="s">
        <v>11</v>
      </c>
      <c r="H4983" s="10">
        <v>2015</v>
      </c>
      <c r="I4983" s="13">
        <f t="shared" si="1898"/>
        <v>0</v>
      </c>
      <c r="J4983" s="13">
        <f t="shared" si="1895"/>
        <v>0</v>
      </c>
      <c r="K4983" s="2">
        <v>8</v>
      </c>
    </row>
    <row r="4984" spans="3:11">
      <c r="C4984" s="2" t="s">
        <v>2679</v>
      </c>
      <c r="D4984" s="12" t="str">
        <f t="shared" si="1896"/>
        <v>ILDLA</v>
      </c>
      <c r="E4984" s="10" t="str">
        <f t="shared" si="1897"/>
        <v>ILDLA</v>
      </c>
      <c r="F4984" s="10" t="s">
        <v>10</v>
      </c>
      <c r="G4984" s="10" t="s">
        <v>11</v>
      </c>
      <c r="H4984" s="10">
        <v>2015</v>
      </c>
      <c r="I4984" s="13">
        <f t="shared" si="1898"/>
        <v>1.8188779838912844E-3</v>
      </c>
      <c r="J4984" s="13">
        <f t="shared" si="1895"/>
        <v>1.8188779838912844E-3</v>
      </c>
      <c r="K4984" s="2">
        <v>0</v>
      </c>
    </row>
    <row r="4985" spans="3:11">
      <c r="C4985" s="2" t="s">
        <v>2680</v>
      </c>
      <c r="D4985" s="12" t="str">
        <f t="shared" si="1896"/>
        <v>ILDEM</v>
      </c>
      <c r="E4985" s="10" t="str">
        <f t="shared" si="1897"/>
        <v>ILDEM</v>
      </c>
      <c r="F4985" s="10" t="s">
        <v>10</v>
      </c>
      <c r="G4985" s="10" t="s">
        <v>11</v>
      </c>
      <c r="H4985" s="10">
        <v>2015</v>
      </c>
      <c r="I4985" s="13">
        <f t="shared" si="1898"/>
        <v>2.4879588778161043E-3</v>
      </c>
      <c r="J4985" s="13">
        <f t="shared" si="1895"/>
        <v>2.4879588778161043E-3</v>
      </c>
      <c r="K4985" s="2">
        <v>0</v>
      </c>
    </row>
    <row r="4986" spans="3:11">
      <c r="C4986" s="2" t="s">
        <v>2681</v>
      </c>
      <c r="D4986" s="12" t="str">
        <f t="shared" si="1896"/>
        <v>ILDTF</v>
      </c>
      <c r="E4986" s="10" t="str">
        <f t="shared" si="1897"/>
        <v>ILDTF</v>
      </c>
      <c r="F4986" s="10" t="s">
        <v>10</v>
      </c>
      <c r="G4986" s="10" t="s">
        <v>11</v>
      </c>
      <c r="H4986" s="10">
        <v>2015</v>
      </c>
      <c r="I4986" s="13">
        <f t="shared" si="1898"/>
        <v>0</v>
      </c>
      <c r="J4986" s="39">
        <f t="shared" si="1895"/>
        <v>0</v>
      </c>
      <c r="K4986" s="2">
        <v>8</v>
      </c>
    </row>
    <row r="4987" spans="3:11">
      <c r="C4987" s="2" t="s">
        <v>4823</v>
      </c>
      <c r="D4987" s="12" t="str">
        <f t="shared" si="1896"/>
        <v>ILDPH</v>
      </c>
      <c r="E4987" s="10" t="str">
        <f t="shared" si="1897"/>
        <v>ILDPH</v>
      </c>
      <c r="F4987" s="10" t="s">
        <v>10</v>
      </c>
      <c r="G4987" s="10" t="s">
        <v>11</v>
      </c>
      <c r="H4987" s="10">
        <v>2015</v>
      </c>
      <c r="I4987" s="13">
        <f t="shared" si="1898"/>
        <v>6.8965557276434795E-4</v>
      </c>
      <c r="J4987" s="13">
        <f>I4987</f>
        <v>6.8965557276434795E-4</v>
      </c>
      <c r="K4987" s="2">
        <v>8</v>
      </c>
    </row>
    <row r="4988" spans="3:11">
      <c r="C4988" s="2" t="s">
        <v>4823</v>
      </c>
      <c r="D4988" s="12" t="str">
        <f t="shared" si="1896"/>
        <v>ILDPH</v>
      </c>
      <c r="E4988" s="10" t="str">
        <f t="shared" si="1897"/>
        <v>ILDPH</v>
      </c>
      <c r="F4988" s="10" t="s">
        <v>10</v>
      </c>
      <c r="G4988" s="10" t="s">
        <v>11</v>
      </c>
      <c r="H4988" s="10">
        <v>2015</v>
      </c>
      <c r="I4988" s="13">
        <f t="shared" si="1898"/>
        <v>6.8965557276434795E-4</v>
      </c>
      <c r="J4988" s="13">
        <f t="shared" ref="J4988:J5046" si="1899">I4988</f>
        <v>6.8965557276434795E-4</v>
      </c>
      <c r="K4988" s="2">
        <v>8</v>
      </c>
    </row>
    <row r="4989" spans="3:11">
      <c r="C4989" s="2" t="s">
        <v>4824</v>
      </c>
      <c r="D4989" s="12" t="str">
        <f t="shared" si="1896"/>
        <v>ILDSH</v>
      </c>
      <c r="E4989" s="10" t="str">
        <f t="shared" si="1897"/>
        <v>ILDSH</v>
      </c>
      <c r="F4989" s="10" t="s">
        <v>10</v>
      </c>
      <c r="G4989" s="10" t="s">
        <v>11</v>
      </c>
      <c r="H4989" s="10">
        <v>2015</v>
      </c>
      <c r="I4989" s="13">
        <f t="shared" si="1898"/>
        <v>0</v>
      </c>
      <c r="J4989" s="13">
        <f t="shared" si="1899"/>
        <v>0</v>
      </c>
      <c r="K4989" s="2">
        <v>8</v>
      </c>
    </row>
    <row r="4990" spans="3:11">
      <c r="C4990" s="2" t="s">
        <v>2682</v>
      </c>
      <c r="D4990" s="12" t="str">
        <f t="shared" si="1896"/>
        <v>ILDLA</v>
      </c>
      <c r="E4990" s="10" t="str">
        <f t="shared" si="1897"/>
        <v>ILDLA</v>
      </c>
      <c r="F4990" s="10" t="s">
        <v>10</v>
      </c>
      <c r="G4990" s="10" t="s">
        <v>11</v>
      </c>
      <c r="H4990" s="10">
        <v>2015</v>
      </c>
      <c r="I4990" s="13">
        <f t="shared" si="1898"/>
        <v>1.8188779838912844E-3</v>
      </c>
      <c r="J4990" s="13">
        <f t="shared" si="1899"/>
        <v>1.8188779838912844E-3</v>
      </c>
      <c r="K4990" s="2">
        <v>0</v>
      </c>
    </row>
    <row r="4991" spans="3:11">
      <c r="C4991" s="2" t="s">
        <v>2683</v>
      </c>
      <c r="D4991" s="12" t="str">
        <f t="shared" si="1896"/>
        <v>ILDEM</v>
      </c>
      <c r="E4991" s="10" t="str">
        <f t="shared" si="1897"/>
        <v>ILDEM</v>
      </c>
      <c r="F4991" s="10" t="s">
        <v>10</v>
      </c>
      <c r="G4991" s="10" t="s">
        <v>11</v>
      </c>
      <c r="H4991" s="10">
        <v>2015</v>
      </c>
      <c r="I4991" s="13">
        <f t="shared" si="1898"/>
        <v>2.4879588778161043E-3</v>
      </c>
      <c r="J4991" s="13">
        <f t="shared" si="1899"/>
        <v>2.4879588778161043E-3</v>
      </c>
      <c r="K4991" s="2">
        <v>0</v>
      </c>
    </row>
    <row r="4992" spans="3:11">
      <c r="C4992" s="2" t="s">
        <v>2684</v>
      </c>
      <c r="D4992" s="12" t="str">
        <f t="shared" si="1896"/>
        <v>ILDTF</v>
      </c>
      <c r="E4992" s="10" t="str">
        <f t="shared" si="1897"/>
        <v>ILDTF</v>
      </c>
      <c r="F4992" s="10" t="s">
        <v>10</v>
      </c>
      <c r="G4992" s="10" t="s">
        <v>11</v>
      </c>
      <c r="H4992" s="10">
        <v>2015</v>
      </c>
      <c r="I4992" s="13">
        <f t="shared" si="1898"/>
        <v>0</v>
      </c>
      <c r="J4992" s="13">
        <f t="shared" si="1899"/>
        <v>0</v>
      </c>
      <c r="K4992" s="2">
        <v>8</v>
      </c>
    </row>
    <row r="4993" spans="3:11">
      <c r="C4993" s="2" t="s">
        <v>4825</v>
      </c>
      <c r="D4993" s="12" t="str">
        <f t="shared" si="1896"/>
        <v>ILDPH</v>
      </c>
      <c r="E4993" s="10" t="str">
        <f t="shared" si="1897"/>
        <v>ILDPH</v>
      </c>
      <c r="F4993" s="10" t="s">
        <v>10</v>
      </c>
      <c r="G4993" s="10" t="s">
        <v>11</v>
      </c>
      <c r="H4993" s="10">
        <v>2015</v>
      </c>
      <c r="I4993" s="13">
        <f t="shared" si="1898"/>
        <v>6.8965557276434795E-4</v>
      </c>
      <c r="J4993" s="13">
        <f t="shared" si="1899"/>
        <v>6.8965557276434795E-4</v>
      </c>
      <c r="K4993" s="2">
        <v>8</v>
      </c>
    </row>
    <row r="4994" spans="3:11">
      <c r="C4994" s="2" t="s">
        <v>4825</v>
      </c>
      <c r="D4994" s="12" t="str">
        <f t="shared" si="1896"/>
        <v>ILDPH</v>
      </c>
      <c r="E4994" s="10" t="str">
        <f t="shared" si="1897"/>
        <v>ILDPH</v>
      </c>
      <c r="F4994" s="10" t="s">
        <v>10</v>
      </c>
      <c r="G4994" s="10" t="s">
        <v>11</v>
      </c>
      <c r="H4994" s="10">
        <v>2015</v>
      </c>
      <c r="I4994" s="13">
        <f t="shared" si="1898"/>
        <v>6.8965557276434795E-4</v>
      </c>
      <c r="J4994" s="13">
        <f t="shared" si="1899"/>
        <v>6.8965557276434795E-4</v>
      </c>
      <c r="K4994" s="2">
        <v>8</v>
      </c>
    </row>
    <row r="4995" spans="3:11">
      <c r="C4995" s="2" t="s">
        <v>4826</v>
      </c>
      <c r="D4995" s="12" t="str">
        <f t="shared" si="1896"/>
        <v>ILDSH</v>
      </c>
      <c r="E4995" s="10" t="str">
        <f t="shared" si="1897"/>
        <v>ILDSH</v>
      </c>
      <c r="F4995" s="10" t="s">
        <v>10</v>
      </c>
      <c r="G4995" s="10" t="s">
        <v>11</v>
      </c>
      <c r="H4995" s="10">
        <v>2015</v>
      </c>
      <c r="I4995" s="13">
        <f t="shared" si="1898"/>
        <v>0</v>
      </c>
      <c r="J4995" s="13">
        <f t="shared" si="1899"/>
        <v>0</v>
      </c>
      <c r="K4995" s="2">
        <v>8</v>
      </c>
    </row>
    <row r="4996" spans="3:11">
      <c r="C4996" s="2" t="s">
        <v>2685</v>
      </c>
      <c r="D4996" s="12" t="str">
        <f t="shared" si="1896"/>
        <v>ILDLA</v>
      </c>
      <c r="E4996" s="10" t="str">
        <f t="shared" si="1897"/>
        <v>ILDLA</v>
      </c>
      <c r="F4996" s="10" t="s">
        <v>10</v>
      </c>
      <c r="G4996" s="10" t="s">
        <v>11</v>
      </c>
      <c r="H4996" s="10">
        <v>2015</v>
      </c>
      <c r="I4996" s="13">
        <f t="shared" si="1898"/>
        <v>1.8188779838912844E-3</v>
      </c>
      <c r="J4996" s="13">
        <f t="shared" si="1899"/>
        <v>1.8188779838912844E-3</v>
      </c>
      <c r="K4996" s="2">
        <v>0</v>
      </c>
    </row>
    <row r="4997" spans="3:11">
      <c r="C4997" s="2" t="s">
        <v>2686</v>
      </c>
      <c r="D4997" s="12" t="str">
        <f t="shared" si="1896"/>
        <v>ILDEM</v>
      </c>
      <c r="E4997" s="10" t="str">
        <f t="shared" si="1897"/>
        <v>ILDEM</v>
      </c>
      <c r="F4997" s="10" t="s">
        <v>10</v>
      </c>
      <c r="G4997" s="10" t="s">
        <v>11</v>
      </c>
      <c r="H4997" s="10">
        <v>2015</v>
      </c>
      <c r="I4997" s="13">
        <f t="shared" si="1898"/>
        <v>2.4879588778160796E-3</v>
      </c>
      <c r="J4997" s="13">
        <f t="shared" si="1899"/>
        <v>2.4879588778160796E-3</v>
      </c>
      <c r="K4997" s="2">
        <v>0</v>
      </c>
    </row>
    <row r="4998" spans="3:11">
      <c r="C4998" s="2" t="s">
        <v>2687</v>
      </c>
      <c r="D4998" s="12" t="str">
        <f t="shared" si="1896"/>
        <v>ILDTF</v>
      </c>
      <c r="E4998" s="10" t="str">
        <f t="shared" si="1897"/>
        <v>ILDTF</v>
      </c>
      <c r="F4998" s="10" t="s">
        <v>10</v>
      </c>
      <c r="G4998" s="10" t="s">
        <v>11</v>
      </c>
      <c r="H4998" s="10">
        <v>2015</v>
      </c>
      <c r="I4998" s="13">
        <f t="shared" si="1898"/>
        <v>0</v>
      </c>
      <c r="J4998" s="13">
        <f t="shared" si="1899"/>
        <v>0</v>
      </c>
      <c r="K4998" s="2">
        <v>8</v>
      </c>
    </row>
    <row r="4999" spans="3:11">
      <c r="C4999" s="2" t="s">
        <v>4827</v>
      </c>
      <c r="D4999" s="12" t="str">
        <f t="shared" si="1896"/>
        <v>ILDPH</v>
      </c>
      <c r="E4999" s="10" t="str">
        <f t="shared" si="1897"/>
        <v>ILDPH</v>
      </c>
      <c r="F4999" s="10" t="s">
        <v>10</v>
      </c>
      <c r="G4999" s="10" t="s">
        <v>11</v>
      </c>
      <c r="H4999" s="10">
        <v>2015</v>
      </c>
      <c r="I4999" s="13">
        <f t="shared" si="1898"/>
        <v>6.8965557276434795E-4</v>
      </c>
      <c r="J4999" s="13">
        <f t="shared" si="1899"/>
        <v>6.8965557276434795E-4</v>
      </c>
      <c r="K4999" s="2">
        <v>7</v>
      </c>
    </row>
    <row r="5000" spans="3:11">
      <c r="C5000" s="2" t="s">
        <v>4827</v>
      </c>
      <c r="D5000" s="12" t="str">
        <f t="shared" ref="D5000:D5063" si="1900">"I"&amp;MID(C5000,4,1)&amp;"D"&amp;MID(C5000,9,2)</f>
        <v>ILDPH</v>
      </c>
      <c r="E5000" s="10" t="str">
        <f t="shared" ref="E5000:E5063" si="1901">D5000</f>
        <v>ILDPH</v>
      </c>
      <c r="F5000" s="10" t="s">
        <v>10</v>
      </c>
      <c r="G5000" s="10" t="s">
        <v>11</v>
      </c>
      <c r="H5000" s="10">
        <v>2015</v>
      </c>
      <c r="I5000" s="13">
        <f t="shared" ref="I5000:I5063" si="1902">INDEX($AG$39:$BF$639,MATCH(IF(RIGHT(C5000,3)="100",RIGHT(C5000,6),RIGHT(C5000,5)),$AG$39:$AG$639,0),MATCH(MID(D5000,2,2),$AG$39:$BF$39,0))*$AI$19</f>
        <v>6.8965557276434795E-4</v>
      </c>
      <c r="J5000" s="13">
        <f t="shared" si="1899"/>
        <v>6.8965557276434795E-4</v>
      </c>
      <c r="K5000" s="2">
        <v>8</v>
      </c>
    </row>
    <row r="5001" spans="3:11">
      <c r="C5001" s="2" t="s">
        <v>4828</v>
      </c>
      <c r="D5001" s="12" t="str">
        <f t="shared" si="1900"/>
        <v>ILDSH</v>
      </c>
      <c r="E5001" s="10" t="str">
        <f t="shared" si="1901"/>
        <v>ILDSH</v>
      </c>
      <c r="F5001" s="10" t="s">
        <v>10</v>
      </c>
      <c r="G5001" s="10" t="s">
        <v>11</v>
      </c>
      <c r="H5001" s="10">
        <v>2015</v>
      </c>
      <c r="I5001" s="13">
        <f t="shared" si="1902"/>
        <v>0</v>
      </c>
      <c r="J5001" s="13">
        <f t="shared" si="1899"/>
        <v>0</v>
      </c>
      <c r="K5001" s="2">
        <v>8</v>
      </c>
    </row>
    <row r="5002" spans="3:11">
      <c r="C5002" s="2" t="s">
        <v>2688</v>
      </c>
      <c r="D5002" s="12" t="str">
        <f t="shared" si="1900"/>
        <v>ILDLA</v>
      </c>
      <c r="E5002" s="10" t="str">
        <f t="shared" si="1901"/>
        <v>ILDLA</v>
      </c>
      <c r="F5002" s="10" t="s">
        <v>10</v>
      </c>
      <c r="G5002" s="10" t="s">
        <v>11</v>
      </c>
      <c r="H5002" s="10">
        <v>2015</v>
      </c>
      <c r="I5002" s="13">
        <f t="shared" si="1902"/>
        <v>1.8188779838912721E-3</v>
      </c>
      <c r="J5002" s="13">
        <f t="shared" si="1899"/>
        <v>1.8188779838912721E-3</v>
      </c>
      <c r="K5002" s="2">
        <v>0</v>
      </c>
    </row>
    <row r="5003" spans="3:11">
      <c r="C5003" s="2" t="s">
        <v>2689</v>
      </c>
      <c r="D5003" s="12" t="str">
        <f t="shared" si="1900"/>
        <v>ILDEM</v>
      </c>
      <c r="E5003" s="10" t="str">
        <f t="shared" si="1901"/>
        <v>ILDEM</v>
      </c>
      <c r="F5003" s="10" t="s">
        <v>10</v>
      </c>
      <c r="G5003" s="10" t="s">
        <v>11</v>
      </c>
      <c r="H5003" s="10">
        <v>2015</v>
      </c>
      <c r="I5003" s="13">
        <f t="shared" si="1902"/>
        <v>2.4879588778160796E-3</v>
      </c>
      <c r="J5003" s="13">
        <f t="shared" si="1899"/>
        <v>2.4879588778160796E-3</v>
      </c>
      <c r="K5003" s="2">
        <v>0</v>
      </c>
    </row>
    <row r="5004" spans="3:11">
      <c r="C5004" s="2" t="s">
        <v>2690</v>
      </c>
      <c r="D5004" s="12" t="str">
        <f t="shared" si="1900"/>
        <v>ILDTF</v>
      </c>
      <c r="E5004" s="10" t="str">
        <f t="shared" si="1901"/>
        <v>ILDTF</v>
      </c>
      <c r="F5004" s="10" t="s">
        <v>10</v>
      </c>
      <c r="G5004" s="10" t="s">
        <v>11</v>
      </c>
      <c r="H5004" s="10">
        <v>2015</v>
      </c>
      <c r="I5004" s="13">
        <f t="shared" si="1902"/>
        <v>0</v>
      </c>
      <c r="J5004" s="13">
        <f t="shared" si="1899"/>
        <v>0</v>
      </c>
      <c r="K5004" s="2">
        <v>8</v>
      </c>
    </row>
    <row r="5005" spans="3:11">
      <c r="C5005" s="2" t="s">
        <v>4829</v>
      </c>
      <c r="D5005" s="12" t="str">
        <f t="shared" si="1900"/>
        <v>ILDPH</v>
      </c>
      <c r="E5005" s="10" t="str">
        <f t="shared" si="1901"/>
        <v>ILDPH</v>
      </c>
      <c r="F5005" s="10" t="s">
        <v>10</v>
      </c>
      <c r="G5005" s="10" t="s">
        <v>11</v>
      </c>
      <c r="H5005" s="10">
        <v>2015</v>
      </c>
      <c r="I5005" s="13">
        <f t="shared" si="1902"/>
        <v>6.8965557276434795E-4</v>
      </c>
      <c r="J5005" s="13">
        <f t="shared" si="1899"/>
        <v>6.8965557276434795E-4</v>
      </c>
      <c r="K5005" s="2">
        <v>7</v>
      </c>
    </row>
    <row r="5006" spans="3:11">
      <c r="C5006" s="2" t="s">
        <v>4829</v>
      </c>
      <c r="D5006" s="12" t="str">
        <f t="shared" si="1900"/>
        <v>ILDPH</v>
      </c>
      <c r="E5006" s="10" t="str">
        <f t="shared" si="1901"/>
        <v>ILDPH</v>
      </c>
      <c r="F5006" s="10" t="s">
        <v>10</v>
      </c>
      <c r="G5006" s="10" t="s">
        <v>11</v>
      </c>
      <c r="H5006" s="10">
        <v>2015</v>
      </c>
      <c r="I5006" s="13">
        <f t="shared" si="1902"/>
        <v>6.8965557276434795E-4</v>
      </c>
      <c r="J5006" s="13">
        <f t="shared" si="1899"/>
        <v>6.8965557276434795E-4</v>
      </c>
      <c r="K5006" s="2">
        <v>8</v>
      </c>
    </row>
    <row r="5007" spans="3:11">
      <c r="C5007" s="2" t="s">
        <v>4830</v>
      </c>
      <c r="D5007" s="12" t="str">
        <f t="shared" si="1900"/>
        <v>ILDSH</v>
      </c>
      <c r="E5007" s="10" t="str">
        <f t="shared" si="1901"/>
        <v>ILDSH</v>
      </c>
      <c r="F5007" s="10" t="s">
        <v>10</v>
      </c>
      <c r="G5007" s="10" t="s">
        <v>11</v>
      </c>
      <c r="H5007" s="10">
        <v>2015</v>
      </c>
      <c r="I5007" s="13">
        <f t="shared" si="1902"/>
        <v>0</v>
      </c>
      <c r="J5007" s="13">
        <f t="shared" si="1899"/>
        <v>0</v>
      </c>
      <c r="K5007" s="2">
        <v>8</v>
      </c>
    </row>
    <row r="5008" spans="3:11">
      <c r="C5008" s="2" t="s">
        <v>2691</v>
      </c>
      <c r="D5008" s="12" t="str">
        <f t="shared" si="1900"/>
        <v>ILDLA</v>
      </c>
      <c r="E5008" s="10" t="str">
        <f t="shared" si="1901"/>
        <v>ILDLA</v>
      </c>
      <c r="F5008" s="10" t="s">
        <v>10</v>
      </c>
      <c r="G5008" s="10" t="s">
        <v>11</v>
      </c>
      <c r="H5008" s="10">
        <v>2015</v>
      </c>
      <c r="I5008" s="13">
        <f t="shared" si="1902"/>
        <v>1.8188779838912844E-3</v>
      </c>
      <c r="J5008" s="13">
        <f t="shared" si="1899"/>
        <v>1.8188779838912844E-3</v>
      </c>
      <c r="K5008" s="2">
        <v>0</v>
      </c>
    </row>
    <row r="5009" spans="3:11">
      <c r="C5009" s="2" t="s">
        <v>2692</v>
      </c>
      <c r="D5009" s="12" t="str">
        <f t="shared" si="1900"/>
        <v>ILDEM</v>
      </c>
      <c r="E5009" s="10" t="str">
        <f t="shared" si="1901"/>
        <v>ILDEM</v>
      </c>
      <c r="F5009" s="10" t="s">
        <v>10</v>
      </c>
      <c r="G5009" s="10" t="s">
        <v>11</v>
      </c>
      <c r="H5009" s="10">
        <v>2015</v>
      </c>
      <c r="I5009" s="13">
        <f t="shared" si="1902"/>
        <v>2.4879588778161043E-3</v>
      </c>
      <c r="J5009" s="13">
        <f t="shared" si="1899"/>
        <v>2.4879588778161043E-3</v>
      </c>
      <c r="K5009" s="2">
        <v>0</v>
      </c>
    </row>
    <row r="5010" spans="3:11">
      <c r="C5010" s="2" t="s">
        <v>2693</v>
      </c>
      <c r="D5010" s="12" t="str">
        <f t="shared" si="1900"/>
        <v>ILDTF</v>
      </c>
      <c r="E5010" s="10" t="str">
        <f t="shared" si="1901"/>
        <v>ILDTF</v>
      </c>
      <c r="F5010" s="10" t="s">
        <v>10</v>
      </c>
      <c r="G5010" s="10" t="s">
        <v>11</v>
      </c>
      <c r="H5010" s="10">
        <v>2015</v>
      </c>
      <c r="I5010" s="13">
        <f t="shared" si="1902"/>
        <v>0</v>
      </c>
      <c r="J5010" s="13">
        <f t="shared" si="1899"/>
        <v>0</v>
      </c>
      <c r="K5010" s="2">
        <v>8</v>
      </c>
    </row>
    <row r="5011" spans="3:11">
      <c r="C5011" s="2" t="s">
        <v>4831</v>
      </c>
      <c r="D5011" s="12" t="str">
        <f t="shared" si="1900"/>
        <v>ILDPH</v>
      </c>
      <c r="E5011" s="10" t="str">
        <f t="shared" si="1901"/>
        <v>ILDPH</v>
      </c>
      <c r="F5011" s="10" t="s">
        <v>10</v>
      </c>
      <c r="G5011" s="10" t="s">
        <v>11</v>
      </c>
      <c r="H5011" s="10">
        <v>2015</v>
      </c>
      <c r="I5011" s="13">
        <f t="shared" si="1902"/>
        <v>6.8965557276434795E-4</v>
      </c>
      <c r="J5011" s="13">
        <f t="shared" si="1899"/>
        <v>6.8965557276434795E-4</v>
      </c>
      <c r="K5011" s="2">
        <v>7</v>
      </c>
    </row>
    <row r="5012" spans="3:11">
      <c r="C5012" s="2" t="s">
        <v>4831</v>
      </c>
      <c r="D5012" s="12" t="str">
        <f t="shared" si="1900"/>
        <v>ILDPH</v>
      </c>
      <c r="E5012" s="10" t="str">
        <f t="shared" si="1901"/>
        <v>ILDPH</v>
      </c>
      <c r="F5012" s="10" t="s">
        <v>10</v>
      </c>
      <c r="G5012" s="10" t="s">
        <v>11</v>
      </c>
      <c r="H5012" s="10">
        <v>2015</v>
      </c>
      <c r="I5012" s="13">
        <f t="shared" si="1902"/>
        <v>6.8965557276434795E-4</v>
      </c>
      <c r="J5012" s="13">
        <f t="shared" si="1899"/>
        <v>6.8965557276434795E-4</v>
      </c>
      <c r="K5012" s="2">
        <v>8</v>
      </c>
    </row>
    <row r="5013" spans="3:11">
      <c r="C5013" s="2" t="s">
        <v>4832</v>
      </c>
      <c r="D5013" s="12" t="str">
        <f t="shared" si="1900"/>
        <v>ILDSH</v>
      </c>
      <c r="E5013" s="10" t="str">
        <f t="shared" si="1901"/>
        <v>ILDSH</v>
      </c>
      <c r="F5013" s="10" t="s">
        <v>10</v>
      </c>
      <c r="G5013" s="10" t="s">
        <v>11</v>
      </c>
      <c r="H5013" s="10">
        <v>2015</v>
      </c>
      <c r="I5013" s="13">
        <f t="shared" si="1902"/>
        <v>0</v>
      </c>
      <c r="J5013" s="13">
        <f t="shared" si="1899"/>
        <v>0</v>
      </c>
      <c r="K5013" s="2">
        <v>8</v>
      </c>
    </row>
    <row r="5014" spans="3:11">
      <c r="C5014" s="2" t="s">
        <v>2694</v>
      </c>
      <c r="D5014" s="12" t="str">
        <f t="shared" si="1900"/>
        <v>ILDLA</v>
      </c>
      <c r="E5014" s="10" t="str">
        <f t="shared" si="1901"/>
        <v>ILDLA</v>
      </c>
      <c r="F5014" s="10" t="s">
        <v>10</v>
      </c>
      <c r="G5014" s="10" t="s">
        <v>11</v>
      </c>
      <c r="H5014" s="10">
        <v>2015</v>
      </c>
      <c r="I5014" s="13">
        <f t="shared" si="1902"/>
        <v>1.8188779838912844E-3</v>
      </c>
      <c r="J5014" s="13">
        <f t="shared" si="1899"/>
        <v>1.8188779838912844E-3</v>
      </c>
      <c r="K5014" s="2">
        <v>0</v>
      </c>
    </row>
    <row r="5015" spans="3:11">
      <c r="C5015" s="2" t="s">
        <v>2695</v>
      </c>
      <c r="D5015" s="12" t="str">
        <f t="shared" si="1900"/>
        <v>ILDEM</v>
      </c>
      <c r="E5015" s="10" t="str">
        <f t="shared" si="1901"/>
        <v>ILDEM</v>
      </c>
      <c r="F5015" s="10" t="s">
        <v>10</v>
      </c>
      <c r="G5015" s="10" t="s">
        <v>11</v>
      </c>
      <c r="H5015" s="10">
        <v>2015</v>
      </c>
      <c r="I5015" s="13">
        <f t="shared" si="1902"/>
        <v>2.4879588778161043E-3</v>
      </c>
      <c r="J5015" s="13">
        <f t="shared" si="1899"/>
        <v>2.4879588778161043E-3</v>
      </c>
      <c r="K5015" s="2">
        <v>0</v>
      </c>
    </row>
    <row r="5016" spans="3:11">
      <c r="C5016" s="2" t="s">
        <v>2696</v>
      </c>
      <c r="D5016" s="12" t="str">
        <f t="shared" si="1900"/>
        <v>ILDTF</v>
      </c>
      <c r="E5016" s="10" t="str">
        <f t="shared" si="1901"/>
        <v>ILDTF</v>
      </c>
      <c r="F5016" s="10" t="s">
        <v>10</v>
      </c>
      <c r="G5016" s="10" t="s">
        <v>11</v>
      </c>
      <c r="H5016" s="10">
        <v>2015</v>
      </c>
      <c r="I5016" s="13">
        <f t="shared" si="1902"/>
        <v>0</v>
      </c>
      <c r="J5016" s="13">
        <f t="shared" si="1899"/>
        <v>0</v>
      </c>
      <c r="K5016" s="2">
        <v>7</v>
      </c>
    </row>
    <row r="5017" spans="3:11">
      <c r="C5017" s="2" t="s">
        <v>4833</v>
      </c>
      <c r="D5017" s="12" t="str">
        <f t="shared" si="1900"/>
        <v>ILDPH</v>
      </c>
      <c r="E5017" s="10" t="str">
        <f t="shared" si="1901"/>
        <v>ILDPH</v>
      </c>
      <c r="F5017" s="10" t="s">
        <v>10</v>
      </c>
      <c r="G5017" s="10" t="s">
        <v>11</v>
      </c>
      <c r="H5017" s="10">
        <v>2015</v>
      </c>
      <c r="I5017" s="13">
        <f t="shared" si="1902"/>
        <v>6.8965557276434795E-4</v>
      </c>
      <c r="J5017" s="13">
        <f t="shared" si="1899"/>
        <v>6.8965557276434795E-4</v>
      </c>
      <c r="K5017" s="2">
        <v>7</v>
      </c>
    </row>
    <row r="5018" spans="3:11">
      <c r="C5018" s="2" t="s">
        <v>4833</v>
      </c>
      <c r="D5018" s="12" t="str">
        <f t="shared" si="1900"/>
        <v>ILDPH</v>
      </c>
      <c r="E5018" s="10" t="str">
        <f t="shared" si="1901"/>
        <v>ILDPH</v>
      </c>
      <c r="F5018" s="10" t="s">
        <v>10</v>
      </c>
      <c r="G5018" s="10" t="s">
        <v>11</v>
      </c>
      <c r="H5018" s="10">
        <v>2015</v>
      </c>
      <c r="I5018" s="13">
        <f t="shared" si="1902"/>
        <v>6.8965557276434795E-4</v>
      </c>
      <c r="J5018" s="13">
        <f t="shared" si="1899"/>
        <v>6.8965557276434795E-4</v>
      </c>
      <c r="K5018" s="2">
        <v>8</v>
      </c>
    </row>
    <row r="5019" spans="3:11">
      <c r="C5019" s="2" t="s">
        <v>4834</v>
      </c>
      <c r="D5019" s="12" t="str">
        <f t="shared" si="1900"/>
        <v>ILDSH</v>
      </c>
      <c r="E5019" s="10" t="str">
        <f t="shared" si="1901"/>
        <v>ILDSH</v>
      </c>
      <c r="F5019" s="10" t="s">
        <v>10</v>
      </c>
      <c r="G5019" s="10" t="s">
        <v>11</v>
      </c>
      <c r="H5019" s="10">
        <v>2015</v>
      </c>
      <c r="I5019" s="13">
        <f t="shared" si="1902"/>
        <v>0</v>
      </c>
      <c r="J5019" s="13">
        <f t="shared" si="1899"/>
        <v>0</v>
      </c>
      <c r="K5019" s="2">
        <v>8</v>
      </c>
    </row>
    <row r="5020" spans="3:11">
      <c r="C5020" s="2" t="s">
        <v>2697</v>
      </c>
      <c r="D5020" s="12" t="str">
        <f t="shared" si="1900"/>
        <v>ILDLA</v>
      </c>
      <c r="E5020" s="10" t="str">
        <f t="shared" si="1901"/>
        <v>ILDLA</v>
      </c>
      <c r="F5020" s="10" t="s">
        <v>10</v>
      </c>
      <c r="G5020" s="10" t="s">
        <v>11</v>
      </c>
      <c r="H5020" s="10">
        <v>2015</v>
      </c>
      <c r="I5020" s="13">
        <f t="shared" si="1902"/>
        <v>1.8188779838912844E-3</v>
      </c>
      <c r="J5020" s="13">
        <f t="shared" si="1899"/>
        <v>1.8188779838912844E-3</v>
      </c>
      <c r="K5020" s="2">
        <v>0</v>
      </c>
    </row>
    <row r="5021" spans="3:11">
      <c r="C5021" s="2" t="s">
        <v>2698</v>
      </c>
      <c r="D5021" s="12" t="str">
        <f t="shared" si="1900"/>
        <v>ILDEM</v>
      </c>
      <c r="E5021" s="10" t="str">
        <f t="shared" si="1901"/>
        <v>ILDEM</v>
      </c>
      <c r="F5021" s="10" t="s">
        <v>10</v>
      </c>
      <c r="G5021" s="10" t="s">
        <v>11</v>
      </c>
      <c r="H5021" s="10">
        <v>2015</v>
      </c>
      <c r="I5021" s="13">
        <f t="shared" si="1902"/>
        <v>2.4879588778160796E-3</v>
      </c>
      <c r="J5021" s="13">
        <f t="shared" si="1899"/>
        <v>2.4879588778160796E-3</v>
      </c>
      <c r="K5021" s="2">
        <v>0</v>
      </c>
    </row>
    <row r="5022" spans="3:11">
      <c r="C5022" s="2" t="s">
        <v>2699</v>
      </c>
      <c r="D5022" s="12" t="str">
        <f t="shared" si="1900"/>
        <v>ILDTF</v>
      </c>
      <c r="E5022" s="10" t="str">
        <f t="shared" si="1901"/>
        <v>ILDTF</v>
      </c>
      <c r="F5022" s="10" t="s">
        <v>10</v>
      </c>
      <c r="G5022" s="10" t="s">
        <v>11</v>
      </c>
      <c r="H5022" s="10">
        <v>2015</v>
      </c>
      <c r="I5022" s="13">
        <f t="shared" si="1902"/>
        <v>0</v>
      </c>
      <c r="J5022" s="13">
        <f t="shared" si="1899"/>
        <v>0</v>
      </c>
      <c r="K5022" s="2">
        <v>7</v>
      </c>
    </row>
    <row r="5023" spans="3:11">
      <c r="C5023" s="2" t="s">
        <v>4835</v>
      </c>
      <c r="D5023" s="12" t="str">
        <f t="shared" si="1900"/>
        <v>ILDPH</v>
      </c>
      <c r="E5023" s="10" t="str">
        <f t="shared" si="1901"/>
        <v>ILDPH</v>
      </c>
      <c r="F5023" s="10" t="s">
        <v>10</v>
      </c>
      <c r="G5023" s="10" t="s">
        <v>11</v>
      </c>
      <c r="H5023" s="10">
        <v>2015</v>
      </c>
      <c r="I5023" s="13">
        <f t="shared" si="1902"/>
        <v>6.8965557276434795E-4</v>
      </c>
      <c r="J5023" s="13">
        <f t="shared" si="1899"/>
        <v>6.8965557276434795E-4</v>
      </c>
      <c r="K5023" s="2">
        <v>7</v>
      </c>
    </row>
    <row r="5024" spans="3:11">
      <c r="C5024" s="2" t="s">
        <v>4835</v>
      </c>
      <c r="D5024" s="12" t="str">
        <f t="shared" si="1900"/>
        <v>ILDPH</v>
      </c>
      <c r="E5024" s="10" t="str">
        <f t="shared" si="1901"/>
        <v>ILDPH</v>
      </c>
      <c r="F5024" s="10" t="s">
        <v>10</v>
      </c>
      <c r="G5024" s="10" t="s">
        <v>11</v>
      </c>
      <c r="H5024" s="10">
        <v>2015</v>
      </c>
      <c r="I5024" s="13">
        <f t="shared" si="1902"/>
        <v>6.8965557276434795E-4</v>
      </c>
      <c r="J5024" s="13">
        <f t="shared" si="1899"/>
        <v>6.8965557276434795E-4</v>
      </c>
      <c r="K5024" s="2">
        <v>8</v>
      </c>
    </row>
    <row r="5025" spans="3:11">
      <c r="C5025" s="2" t="s">
        <v>4836</v>
      </c>
      <c r="D5025" s="12" t="str">
        <f t="shared" si="1900"/>
        <v>ILDSH</v>
      </c>
      <c r="E5025" s="10" t="str">
        <f t="shared" si="1901"/>
        <v>ILDSH</v>
      </c>
      <c r="F5025" s="10" t="s">
        <v>10</v>
      </c>
      <c r="G5025" s="10" t="s">
        <v>11</v>
      </c>
      <c r="H5025" s="10">
        <v>2015</v>
      </c>
      <c r="I5025" s="13">
        <f t="shared" si="1902"/>
        <v>0</v>
      </c>
      <c r="J5025" s="13">
        <f t="shared" si="1899"/>
        <v>0</v>
      </c>
      <c r="K5025" s="2">
        <v>8</v>
      </c>
    </row>
    <row r="5026" spans="3:11">
      <c r="C5026" s="2" t="s">
        <v>2700</v>
      </c>
      <c r="D5026" s="12" t="str">
        <f t="shared" si="1900"/>
        <v>ILDLA</v>
      </c>
      <c r="E5026" s="10" t="str">
        <f t="shared" si="1901"/>
        <v>ILDLA</v>
      </c>
      <c r="F5026" s="10" t="s">
        <v>10</v>
      </c>
      <c r="G5026" s="10" t="s">
        <v>11</v>
      </c>
      <c r="H5026" s="10">
        <v>2015</v>
      </c>
      <c r="I5026" s="13">
        <f t="shared" si="1902"/>
        <v>1.8188779838912844E-3</v>
      </c>
      <c r="J5026" s="13">
        <f t="shared" si="1899"/>
        <v>1.8188779838912844E-3</v>
      </c>
      <c r="K5026" s="2">
        <v>0</v>
      </c>
    </row>
    <row r="5027" spans="3:11">
      <c r="C5027" s="2" t="s">
        <v>2701</v>
      </c>
      <c r="D5027" s="12" t="str">
        <f t="shared" si="1900"/>
        <v>ILDEM</v>
      </c>
      <c r="E5027" s="10" t="str">
        <f t="shared" si="1901"/>
        <v>ILDEM</v>
      </c>
      <c r="F5027" s="10" t="s">
        <v>10</v>
      </c>
      <c r="G5027" s="10" t="s">
        <v>11</v>
      </c>
      <c r="H5027" s="10">
        <v>2015</v>
      </c>
      <c r="I5027" s="13">
        <f t="shared" si="1902"/>
        <v>2.4879588778160796E-3</v>
      </c>
      <c r="J5027" s="13">
        <f t="shared" si="1899"/>
        <v>2.4879588778160796E-3</v>
      </c>
      <c r="K5027" s="2">
        <v>0</v>
      </c>
    </row>
    <row r="5028" spans="3:11">
      <c r="C5028" s="2" t="s">
        <v>2702</v>
      </c>
      <c r="D5028" s="12" t="str">
        <f t="shared" si="1900"/>
        <v>ILDTF</v>
      </c>
      <c r="E5028" s="10" t="str">
        <f t="shared" si="1901"/>
        <v>ILDTF</v>
      </c>
      <c r="F5028" s="10" t="s">
        <v>10</v>
      </c>
      <c r="G5028" s="10" t="s">
        <v>11</v>
      </c>
      <c r="H5028" s="10">
        <v>2015</v>
      </c>
      <c r="I5028" s="13">
        <f t="shared" si="1902"/>
        <v>0</v>
      </c>
      <c r="J5028" s="13">
        <f t="shared" si="1899"/>
        <v>0</v>
      </c>
      <c r="K5028" s="2">
        <v>7</v>
      </c>
    </row>
    <row r="5029" spans="3:11">
      <c r="C5029" s="2" t="s">
        <v>4837</v>
      </c>
      <c r="D5029" s="12" t="str">
        <f t="shared" si="1900"/>
        <v>ILDPH</v>
      </c>
      <c r="E5029" s="10" t="str">
        <f t="shared" si="1901"/>
        <v>ILDPH</v>
      </c>
      <c r="F5029" s="10" t="s">
        <v>10</v>
      </c>
      <c r="G5029" s="10" t="s">
        <v>11</v>
      </c>
      <c r="H5029" s="10">
        <v>2015</v>
      </c>
      <c r="I5029" s="13">
        <f t="shared" si="1902"/>
        <v>6.8965557276434166E-4</v>
      </c>
      <c r="J5029" s="13">
        <f t="shared" si="1899"/>
        <v>6.8965557276434166E-4</v>
      </c>
      <c r="K5029" s="2">
        <v>7</v>
      </c>
    </row>
    <row r="5030" spans="3:11">
      <c r="C5030" s="2" t="s">
        <v>4837</v>
      </c>
      <c r="D5030" s="12" t="str">
        <f t="shared" si="1900"/>
        <v>ILDPH</v>
      </c>
      <c r="E5030" s="10" t="str">
        <f t="shared" si="1901"/>
        <v>ILDPH</v>
      </c>
      <c r="F5030" s="10" t="s">
        <v>10</v>
      </c>
      <c r="G5030" s="10" t="s">
        <v>11</v>
      </c>
      <c r="H5030" s="10">
        <v>2015</v>
      </c>
      <c r="I5030" s="13">
        <f t="shared" si="1902"/>
        <v>6.8965557276434166E-4</v>
      </c>
      <c r="J5030" s="13">
        <f t="shared" si="1899"/>
        <v>6.8965557276434166E-4</v>
      </c>
      <c r="K5030" s="2">
        <v>8</v>
      </c>
    </row>
    <row r="5031" spans="3:11">
      <c r="C5031" s="2" t="s">
        <v>4838</v>
      </c>
      <c r="D5031" s="12" t="str">
        <f t="shared" si="1900"/>
        <v>ILDSH</v>
      </c>
      <c r="E5031" s="10" t="str">
        <f t="shared" si="1901"/>
        <v>ILDSH</v>
      </c>
      <c r="F5031" s="10" t="s">
        <v>10</v>
      </c>
      <c r="G5031" s="10" t="s">
        <v>11</v>
      </c>
      <c r="H5031" s="10">
        <v>2015</v>
      </c>
      <c r="I5031" s="13">
        <f t="shared" si="1902"/>
        <v>0</v>
      </c>
      <c r="J5031" s="13">
        <f t="shared" si="1899"/>
        <v>0</v>
      </c>
      <c r="K5031" s="2">
        <v>8</v>
      </c>
    </row>
    <row r="5032" spans="3:11">
      <c r="C5032" s="2" t="s">
        <v>2703</v>
      </c>
      <c r="D5032" s="12" t="str">
        <f t="shared" si="1900"/>
        <v>ILDLA</v>
      </c>
      <c r="E5032" s="10" t="str">
        <f t="shared" si="1901"/>
        <v>ILDLA</v>
      </c>
      <c r="F5032" s="10" t="s">
        <v>10</v>
      </c>
      <c r="G5032" s="10" t="s">
        <v>11</v>
      </c>
      <c r="H5032" s="10">
        <v>2015</v>
      </c>
      <c r="I5032" s="13">
        <f t="shared" si="1902"/>
        <v>1.8188779838912844E-3</v>
      </c>
      <c r="J5032" s="13">
        <f t="shared" si="1899"/>
        <v>1.8188779838912844E-3</v>
      </c>
      <c r="K5032" s="2">
        <v>0</v>
      </c>
    </row>
    <row r="5033" spans="3:11">
      <c r="C5033" s="2" t="s">
        <v>2704</v>
      </c>
      <c r="D5033" s="12" t="str">
        <f t="shared" si="1900"/>
        <v>ILDEM</v>
      </c>
      <c r="E5033" s="10" t="str">
        <f t="shared" si="1901"/>
        <v>ILDEM</v>
      </c>
      <c r="F5033" s="10" t="s">
        <v>10</v>
      </c>
      <c r="G5033" s="10" t="s">
        <v>11</v>
      </c>
      <c r="H5033" s="10">
        <v>2015</v>
      </c>
      <c r="I5033" s="13">
        <f t="shared" si="1902"/>
        <v>2.4879588778161043E-3</v>
      </c>
      <c r="J5033" s="13">
        <f t="shared" si="1899"/>
        <v>2.4879588778161043E-3</v>
      </c>
      <c r="K5033" s="2">
        <v>0</v>
      </c>
    </row>
    <row r="5034" spans="3:11">
      <c r="C5034" s="2" t="s">
        <v>2705</v>
      </c>
      <c r="D5034" s="12" t="str">
        <f t="shared" si="1900"/>
        <v>ILDTF</v>
      </c>
      <c r="E5034" s="10" t="str">
        <f t="shared" si="1901"/>
        <v>ILDTF</v>
      </c>
      <c r="F5034" s="10" t="s">
        <v>10</v>
      </c>
      <c r="G5034" s="10" t="s">
        <v>11</v>
      </c>
      <c r="H5034" s="10">
        <v>2015</v>
      </c>
      <c r="I5034" s="13">
        <f t="shared" si="1902"/>
        <v>0</v>
      </c>
      <c r="J5034" s="13">
        <f t="shared" si="1899"/>
        <v>0</v>
      </c>
      <c r="K5034" s="2">
        <v>7</v>
      </c>
    </row>
    <row r="5035" spans="3:11">
      <c r="C5035" s="2" t="s">
        <v>4839</v>
      </c>
      <c r="D5035" s="12" t="str">
        <f t="shared" si="1900"/>
        <v>ILDPH</v>
      </c>
      <c r="E5035" s="10" t="str">
        <f t="shared" si="1901"/>
        <v>ILDPH</v>
      </c>
      <c r="F5035" s="10" t="s">
        <v>10</v>
      </c>
      <c r="G5035" s="10" t="s">
        <v>11</v>
      </c>
      <c r="H5035" s="10">
        <v>2015</v>
      </c>
      <c r="I5035" s="13">
        <f t="shared" si="1902"/>
        <v>6.8965557276435413E-4</v>
      </c>
      <c r="J5035" s="13">
        <f t="shared" si="1899"/>
        <v>6.8965557276435413E-4</v>
      </c>
      <c r="K5035" s="2">
        <v>7</v>
      </c>
    </row>
    <row r="5036" spans="3:11">
      <c r="C5036" s="2" t="s">
        <v>4839</v>
      </c>
      <c r="D5036" s="12" t="str">
        <f t="shared" si="1900"/>
        <v>ILDPH</v>
      </c>
      <c r="E5036" s="10" t="str">
        <f t="shared" si="1901"/>
        <v>ILDPH</v>
      </c>
      <c r="F5036" s="10" t="s">
        <v>10</v>
      </c>
      <c r="G5036" s="10" t="s">
        <v>11</v>
      </c>
      <c r="H5036" s="10">
        <v>2015</v>
      </c>
      <c r="I5036" s="13">
        <f t="shared" si="1902"/>
        <v>6.8965557276435413E-4</v>
      </c>
      <c r="J5036" s="13">
        <f t="shared" si="1899"/>
        <v>6.8965557276435413E-4</v>
      </c>
      <c r="K5036" s="2">
        <v>8</v>
      </c>
    </row>
    <row r="5037" spans="3:11">
      <c r="C5037" s="2" t="s">
        <v>4840</v>
      </c>
      <c r="D5037" s="12" t="str">
        <f t="shared" si="1900"/>
        <v>ILDSH</v>
      </c>
      <c r="E5037" s="10" t="str">
        <f t="shared" si="1901"/>
        <v>ILDSH</v>
      </c>
      <c r="F5037" s="10" t="s">
        <v>10</v>
      </c>
      <c r="G5037" s="10" t="s">
        <v>11</v>
      </c>
      <c r="H5037" s="10">
        <v>2015</v>
      </c>
      <c r="I5037" s="13">
        <f t="shared" si="1902"/>
        <v>0</v>
      </c>
      <c r="J5037" s="13">
        <f t="shared" si="1899"/>
        <v>0</v>
      </c>
      <c r="K5037" s="2">
        <v>8</v>
      </c>
    </row>
    <row r="5038" spans="3:11">
      <c r="C5038" s="2" t="s">
        <v>2706</v>
      </c>
      <c r="D5038" s="12" t="str">
        <f t="shared" si="1900"/>
        <v>ILDLA</v>
      </c>
      <c r="E5038" s="10" t="str">
        <f t="shared" si="1901"/>
        <v>ILDLA</v>
      </c>
      <c r="F5038" s="10" t="s">
        <v>10</v>
      </c>
      <c r="G5038" s="10" t="s">
        <v>11</v>
      </c>
      <c r="H5038" s="10">
        <v>2015</v>
      </c>
      <c r="I5038" s="13">
        <f t="shared" si="1902"/>
        <v>1.8188779838912844E-3</v>
      </c>
      <c r="J5038" s="13">
        <f t="shared" si="1899"/>
        <v>1.8188779838912844E-3</v>
      </c>
      <c r="K5038" s="2">
        <v>0</v>
      </c>
    </row>
    <row r="5039" spans="3:11">
      <c r="C5039" s="2" t="s">
        <v>2707</v>
      </c>
      <c r="D5039" s="12" t="str">
        <f t="shared" si="1900"/>
        <v>ILDEM</v>
      </c>
      <c r="E5039" s="10" t="str">
        <f t="shared" si="1901"/>
        <v>ILDEM</v>
      </c>
      <c r="F5039" s="10" t="s">
        <v>10</v>
      </c>
      <c r="G5039" s="10" t="s">
        <v>11</v>
      </c>
      <c r="H5039" s="10">
        <v>2015</v>
      </c>
      <c r="I5039" s="13">
        <f t="shared" si="1902"/>
        <v>2.4879588778160796E-3</v>
      </c>
      <c r="J5039" s="13">
        <f t="shared" si="1899"/>
        <v>2.4879588778160796E-3</v>
      </c>
      <c r="K5039" s="2">
        <v>0</v>
      </c>
    </row>
    <row r="5040" spans="3:11">
      <c r="C5040" s="2" t="s">
        <v>2708</v>
      </c>
      <c r="D5040" s="12" t="str">
        <f t="shared" si="1900"/>
        <v>ILDTF</v>
      </c>
      <c r="E5040" s="10" t="str">
        <f t="shared" si="1901"/>
        <v>ILDTF</v>
      </c>
      <c r="F5040" s="10" t="s">
        <v>10</v>
      </c>
      <c r="G5040" s="10" t="s">
        <v>11</v>
      </c>
      <c r="H5040" s="10">
        <v>2015</v>
      </c>
      <c r="I5040" s="13">
        <f t="shared" si="1902"/>
        <v>0</v>
      </c>
      <c r="J5040" s="13">
        <f t="shared" si="1899"/>
        <v>0</v>
      </c>
      <c r="K5040" s="2">
        <v>7</v>
      </c>
    </row>
    <row r="5041" spans="3:11">
      <c r="C5041" s="2" t="s">
        <v>4841</v>
      </c>
      <c r="D5041" s="12" t="str">
        <f t="shared" si="1900"/>
        <v>ILDPH</v>
      </c>
      <c r="E5041" s="10" t="str">
        <f t="shared" si="1901"/>
        <v>ILDPH</v>
      </c>
      <c r="F5041" s="10" t="s">
        <v>10</v>
      </c>
      <c r="G5041" s="10" t="s">
        <v>11</v>
      </c>
      <c r="H5041" s="10">
        <v>2015</v>
      </c>
      <c r="I5041" s="13">
        <f t="shared" si="1902"/>
        <v>6.8965557276434166E-4</v>
      </c>
      <c r="J5041" s="13">
        <f t="shared" si="1899"/>
        <v>6.8965557276434166E-4</v>
      </c>
      <c r="K5041" s="2">
        <v>6</v>
      </c>
    </row>
    <row r="5042" spans="3:11">
      <c r="C5042" s="2" t="s">
        <v>4841</v>
      </c>
      <c r="D5042" s="12" t="str">
        <f t="shared" si="1900"/>
        <v>ILDPH</v>
      </c>
      <c r="E5042" s="10" t="str">
        <f t="shared" si="1901"/>
        <v>ILDPH</v>
      </c>
      <c r="F5042" s="10" t="s">
        <v>10</v>
      </c>
      <c r="G5042" s="10" t="s">
        <v>11</v>
      </c>
      <c r="H5042" s="10">
        <v>2015</v>
      </c>
      <c r="I5042" s="13">
        <f t="shared" si="1902"/>
        <v>6.8965557276434166E-4</v>
      </c>
      <c r="J5042" s="13">
        <f t="shared" si="1899"/>
        <v>6.8965557276434166E-4</v>
      </c>
      <c r="K5042" s="2">
        <v>8</v>
      </c>
    </row>
    <row r="5043" spans="3:11">
      <c r="C5043" s="2" t="s">
        <v>4842</v>
      </c>
      <c r="D5043" s="12" t="str">
        <f t="shared" si="1900"/>
        <v>ILDSH</v>
      </c>
      <c r="E5043" s="10" t="str">
        <f t="shared" si="1901"/>
        <v>ILDSH</v>
      </c>
      <c r="F5043" s="10" t="s">
        <v>10</v>
      </c>
      <c r="G5043" s="10" t="s">
        <v>11</v>
      </c>
      <c r="H5043" s="10">
        <v>2015</v>
      </c>
      <c r="I5043" s="13">
        <f t="shared" si="1902"/>
        <v>0</v>
      </c>
      <c r="J5043" s="13">
        <f t="shared" si="1899"/>
        <v>0</v>
      </c>
      <c r="K5043" s="2">
        <v>8</v>
      </c>
    </row>
    <row r="5044" spans="3:11">
      <c r="C5044" s="2" t="s">
        <v>2709</v>
      </c>
      <c r="D5044" s="12" t="str">
        <f t="shared" si="1900"/>
        <v>ILDLA</v>
      </c>
      <c r="E5044" s="10" t="str">
        <f t="shared" si="1901"/>
        <v>ILDLA</v>
      </c>
      <c r="F5044" s="10" t="s">
        <v>10</v>
      </c>
      <c r="G5044" s="10" t="s">
        <v>11</v>
      </c>
      <c r="H5044" s="10">
        <v>2015</v>
      </c>
      <c r="I5044" s="13">
        <f t="shared" si="1902"/>
        <v>1.8188779838912844E-3</v>
      </c>
      <c r="J5044" s="13">
        <f t="shared" si="1899"/>
        <v>1.8188779838912844E-3</v>
      </c>
      <c r="K5044" s="2">
        <v>0</v>
      </c>
    </row>
    <row r="5045" spans="3:11">
      <c r="C5045" s="2" t="s">
        <v>2710</v>
      </c>
      <c r="D5045" s="12" t="str">
        <f t="shared" si="1900"/>
        <v>ILDEM</v>
      </c>
      <c r="E5045" s="10" t="str">
        <f t="shared" si="1901"/>
        <v>ILDEM</v>
      </c>
      <c r="F5045" s="10" t="s">
        <v>10</v>
      </c>
      <c r="G5045" s="10" t="s">
        <v>11</v>
      </c>
      <c r="H5045" s="10">
        <v>2015</v>
      </c>
      <c r="I5045" s="13">
        <f t="shared" si="1902"/>
        <v>2.4879588778160796E-3</v>
      </c>
      <c r="J5045" s="13">
        <f t="shared" si="1899"/>
        <v>2.4879588778160796E-3</v>
      </c>
      <c r="K5045" s="2">
        <v>0</v>
      </c>
    </row>
    <row r="5046" spans="3:11">
      <c r="C5046" s="2" t="s">
        <v>2711</v>
      </c>
      <c r="D5046" s="12" t="str">
        <f t="shared" si="1900"/>
        <v>ILDTF</v>
      </c>
      <c r="E5046" s="10" t="str">
        <f t="shared" si="1901"/>
        <v>ILDTF</v>
      </c>
      <c r="F5046" s="10" t="s">
        <v>10</v>
      </c>
      <c r="G5046" s="10" t="s">
        <v>11</v>
      </c>
      <c r="H5046" s="10">
        <v>2015</v>
      </c>
      <c r="I5046" s="13">
        <f t="shared" si="1902"/>
        <v>0</v>
      </c>
      <c r="J5046" s="39">
        <f t="shared" si="1899"/>
        <v>0</v>
      </c>
      <c r="K5046" s="2">
        <v>7</v>
      </c>
    </row>
    <row r="5047" spans="3:11">
      <c r="C5047" s="2" t="s">
        <v>4843</v>
      </c>
      <c r="D5047" s="12" t="str">
        <f t="shared" si="1900"/>
        <v>ILDPH</v>
      </c>
      <c r="E5047" s="10" t="str">
        <f t="shared" si="1901"/>
        <v>ILDPH</v>
      </c>
      <c r="F5047" s="10" t="s">
        <v>10</v>
      </c>
      <c r="G5047" s="10" t="s">
        <v>11</v>
      </c>
      <c r="H5047" s="10">
        <v>2015</v>
      </c>
      <c r="I5047" s="13">
        <f t="shared" si="1902"/>
        <v>7.1402887634325416E-4</v>
      </c>
      <c r="J5047" s="13">
        <f>I5047</f>
        <v>7.1402887634325416E-4</v>
      </c>
      <c r="K5047" s="2">
        <v>6</v>
      </c>
    </row>
    <row r="5048" spans="3:11">
      <c r="C5048" s="2" t="s">
        <v>4843</v>
      </c>
      <c r="D5048" s="12" t="str">
        <f t="shared" si="1900"/>
        <v>ILDPH</v>
      </c>
      <c r="E5048" s="10" t="str">
        <f t="shared" si="1901"/>
        <v>ILDPH</v>
      </c>
      <c r="F5048" s="10" t="s">
        <v>10</v>
      </c>
      <c r="G5048" s="10" t="s">
        <v>11</v>
      </c>
      <c r="H5048" s="10">
        <v>2015</v>
      </c>
      <c r="I5048" s="13">
        <f t="shared" si="1902"/>
        <v>7.1402887634325416E-4</v>
      </c>
      <c r="J5048" s="13">
        <f t="shared" ref="J5048:J5106" si="1903">I5048</f>
        <v>7.1402887634325416E-4</v>
      </c>
      <c r="K5048" s="2">
        <v>8</v>
      </c>
    </row>
    <row r="5049" spans="3:11">
      <c r="C5049" s="2" t="s">
        <v>4844</v>
      </c>
      <c r="D5049" s="12" t="str">
        <f t="shared" si="1900"/>
        <v>ILDSH</v>
      </c>
      <c r="E5049" s="10" t="str">
        <f t="shared" si="1901"/>
        <v>ILDSH</v>
      </c>
      <c r="F5049" s="10" t="s">
        <v>10</v>
      </c>
      <c r="G5049" s="10" t="s">
        <v>11</v>
      </c>
      <c r="H5049" s="10">
        <v>2015</v>
      </c>
      <c r="I5049" s="13">
        <f t="shared" si="1902"/>
        <v>2.0038976835589323E-3</v>
      </c>
      <c r="J5049" s="13">
        <f t="shared" si="1903"/>
        <v>2.0038976835589323E-3</v>
      </c>
      <c r="K5049" s="2">
        <v>8</v>
      </c>
    </row>
    <row r="5050" spans="3:11">
      <c r="C5050" s="2" t="s">
        <v>2712</v>
      </c>
      <c r="D5050" s="12" t="str">
        <f t="shared" si="1900"/>
        <v>ILDLA</v>
      </c>
      <c r="E5050" s="10" t="str">
        <f t="shared" si="1901"/>
        <v>ILDLA</v>
      </c>
      <c r="F5050" s="10" t="s">
        <v>10</v>
      </c>
      <c r="G5050" s="10" t="s">
        <v>11</v>
      </c>
      <c r="H5050" s="10">
        <v>2015</v>
      </c>
      <c r="I5050" s="13">
        <f t="shared" si="1902"/>
        <v>3.1888225208486459E-3</v>
      </c>
      <c r="J5050" s="13">
        <f t="shared" si="1903"/>
        <v>3.1888225208486459E-3</v>
      </c>
      <c r="K5050" s="2">
        <v>0</v>
      </c>
    </row>
    <row r="5051" spans="3:11">
      <c r="C5051" s="2" t="s">
        <v>2713</v>
      </c>
      <c r="D5051" s="12" t="str">
        <f t="shared" si="1900"/>
        <v>ILDEM</v>
      </c>
      <c r="E5051" s="10" t="str">
        <f t="shared" si="1901"/>
        <v>ILDEM</v>
      </c>
      <c r="F5051" s="10" t="s">
        <v>10</v>
      </c>
      <c r="G5051" s="10" t="s">
        <v>11</v>
      </c>
      <c r="H5051" s="10">
        <v>2015</v>
      </c>
      <c r="I5051" s="13">
        <f t="shared" si="1902"/>
        <v>2.291107785297983E-3</v>
      </c>
      <c r="J5051" s="13">
        <f t="shared" si="1903"/>
        <v>2.291107785297983E-3</v>
      </c>
      <c r="K5051" s="2">
        <v>0</v>
      </c>
    </row>
    <row r="5052" spans="3:11">
      <c r="C5052" s="2" t="s">
        <v>2714</v>
      </c>
      <c r="D5052" s="12" t="str">
        <f t="shared" si="1900"/>
        <v>ILDTF</v>
      </c>
      <c r="E5052" s="10" t="str">
        <f t="shared" si="1901"/>
        <v>ILDTF</v>
      </c>
      <c r="F5052" s="10" t="s">
        <v>10</v>
      </c>
      <c r="G5052" s="10" t="s">
        <v>11</v>
      </c>
      <c r="H5052" s="10">
        <v>2015</v>
      </c>
      <c r="I5052" s="13">
        <f t="shared" si="1902"/>
        <v>0</v>
      </c>
      <c r="J5052" s="13">
        <f t="shared" si="1903"/>
        <v>0</v>
      </c>
      <c r="K5052" s="2">
        <v>6</v>
      </c>
    </row>
    <row r="5053" spans="3:11">
      <c r="C5053" s="2" t="s">
        <v>4845</v>
      </c>
      <c r="D5053" s="12" t="str">
        <f t="shared" si="1900"/>
        <v>ILDPH</v>
      </c>
      <c r="E5053" s="10" t="str">
        <f t="shared" si="1901"/>
        <v>ILDPH</v>
      </c>
      <c r="F5053" s="10" t="s">
        <v>10</v>
      </c>
      <c r="G5053" s="10" t="s">
        <v>11</v>
      </c>
      <c r="H5053" s="10">
        <v>2015</v>
      </c>
      <c r="I5053" s="13">
        <f t="shared" si="1902"/>
        <v>7.1402887634325416E-4</v>
      </c>
      <c r="J5053" s="13">
        <f t="shared" si="1903"/>
        <v>7.1402887634325416E-4</v>
      </c>
      <c r="K5053" s="2">
        <v>6</v>
      </c>
    </row>
    <row r="5054" spans="3:11">
      <c r="C5054" s="2" t="s">
        <v>4845</v>
      </c>
      <c r="D5054" s="12" t="str">
        <f t="shared" si="1900"/>
        <v>ILDPH</v>
      </c>
      <c r="E5054" s="10" t="str">
        <f t="shared" si="1901"/>
        <v>ILDPH</v>
      </c>
      <c r="F5054" s="10" t="s">
        <v>10</v>
      </c>
      <c r="G5054" s="10" t="s">
        <v>11</v>
      </c>
      <c r="H5054" s="10">
        <v>2015</v>
      </c>
      <c r="I5054" s="13">
        <f t="shared" si="1902"/>
        <v>7.1402887634325416E-4</v>
      </c>
      <c r="J5054" s="13">
        <f t="shared" si="1903"/>
        <v>7.1402887634325416E-4</v>
      </c>
      <c r="K5054" s="2">
        <v>8</v>
      </c>
    </row>
    <row r="5055" spans="3:11">
      <c r="C5055" s="2" t="s">
        <v>4846</v>
      </c>
      <c r="D5055" s="12" t="str">
        <f t="shared" si="1900"/>
        <v>ILDSH</v>
      </c>
      <c r="E5055" s="10" t="str">
        <f t="shared" si="1901"/>
        <v>ILDSH</v>
      </c>
      <c r="F5055" s="10" t="s">
        <v>10</v>
      </c>
      <c r="G5055" s="10" t="s">
        <v>11</v>
      </c>
      <c r="H5055" s="10">
        <v>2015</v>
      </c>
      <c r="I5055" s="13">
        <f t="shared" si="1902"/>
        <v>2.0038976835589323E-3</v>
      </c>
      <c r="J5055" s="13">
        <f t="shared" si="1903"/>
        <v>2.0038976835589323E-3</v>
      </c>
      <c r="K5055" s="2">
        <v>8</v>
      </c>
    </row>
    <row r="5056" spans="3:11">
      <c r="C5056" s="2" t="s">
        <v>2715</v>
      </c>
      <c r="D5056" s="12" t="str">
        <f t="shared" si="1900"/>
        <v>ILDLA</v>
      </c>
      <c r="E5056" s="10" t="str">
        <f t="shared" si="1901"/>
        <v>ILDLA</v>
      </c>
      <c r="F5056" s="10" t="s">
        <v>10</v>
      </c>
      <c r="G5056" s="10" t="s">
        <v>11</v>
      </c>
      <c r="H5056" s="10">
        <v>2015</v>
      </c>
      <c r="I5056" s="13">
        <f t="shared" si="1902"/>
        <v>3.1888225208487084E-3</v>
      </c>
      <c r="J5056" s="13">
        <f t="shared" si="1903"/>
        <v>3.1888225208487084E-3</v>
      </c>
      <c r="K5056" s="2">
        <v>0</v>
      </c>
    </row>
    <row r="5057" spans="3:11">
      <c r="C5057" s="2" t="s">
        <v>2716</v>
      </c>
      <c r="D5057" s="12" t="str">
        <f t="shared" si="1900"/>
        <v>ILDEM</v>
      </c>
      <c r="E5057" s="10" t="str">
        <f t="shared" si="1901"/>
        <v>ILDEM</v>
      </c>
      <c r="F5057" s="10" t="s">
        <v>10</v>
      </c>
      <c r="G5057" s="10" t="s">
        <v>11</v>
      </c>
      <c r="H5057" s="10">
        <v>2015</v>
      </c>
      <c r="I5057" s="13">
        <f t="shared" si="1902"/>
        <v>2.291107785297983E-3</v>
      </c>
      <c r="J5057" s="13">
        <f t="shared" si="1903"/>
        <v>2.291107785297983E-3</v>
      </c>
      <c r="K5057" s="2">
        <v>0</v>
      </c>
    </row>
    <row r="5058" spans="3:11">
      <c r="C5058" s="2" t="s">
        <v>2717</v>
      </c>
      <c r="D5058" s="12" t="str">
        <f t="shared" si="1900"/>
        <v>ILDTF</v>
      </c>
      <c r="E5058" s="10" t="str">
        <f t="shared" si="1901"/>
        <v>ILDTF</v>
      </c>
      <c r="F5058" s="10" t="s">
        <v>10</v>
      </c>
      <c r="G5058" s="10" t="s">
        <v>11</v>
      </c>
      <c r="H5058" s="10">
        <v>2015</v>
      </c>
      <c r="I5058" s="13">
        <f t="shared" si="1902"/>
        <v>0</v>
      </c>
      <c r="J5058" s="13">
        <f t="shared" si="1903"/>
        <v>0</v>
      </c>
      <c r="K5058" s="2">
        <v>6</v>
      </c>
    </row>
    <row r="5059" spans="3:11">
      <c r="C5059" s="2" t="s">
        <v>4847</v>
      </c>
      <c r="D5059" s="12" t="str">
        <f t="shared" si="1900"/>
        <v>ILDPH</v>
      </c>
      <c r="E5059" s="10" t="str">
        <f t="shared" si="1901"/>
        <v>ILDPH</v>
      </c>
      <c r="F5059" s="10" t="s">
        <v>10</v>
      </c>
      <c r="G5059" s="10" t="s">
        <v>11</v>
      </c>
      <c r="H5059" s="10">
        <v>2015</v>
      </c>
      <c r="I5059" s="13">
        <f t="shared" si="1902"/>
        <v>7.1402887634325416E-4</v>
      </c>
      <c r="J5059" s="13">
        <f t="shared" si="1903"/>
        <v>7.1402887634325416E-4</v>
      </c>
      <c r="K5059" s="2">
        <v>6</v>
      </c>
    </row>
    <row r="5060" spans="3:11">
      <c r="C5060" s="2" t="s">
        <v>4847</v>
      </c>
      <c r="D5060" s="12" t="str">
        <f t="shared" si="1900"/>
        <v>ILDPH</v>
      </c>
      <c r="E5060" s="10" t="str">
        <f t="shared" si="1901"/>
        <v>ILDPH</v>
      </c>
      <c r="F5060" s="10" t="s">
        <v>10</v>
      </c>
      <c r="G5060" s="10" t="s">
        <v>11</v>
      </c>
      <c r="H5060" s="10">
        <v>2015</v>
      </c>
      <c r="I5060" s="13">
        <f t="shared" si="1902"/>
        <v>7.1402887634325416E-4</v>
      </c>
      <c r="J5060" s="13">
        <f t="shared" si="1903"/>
        <v>7.1402887634325416E-4</v>
      </c>
      <c r="K5060" s="2">
        <v>8</v>
      </c>
    </row>
    <row r="5061" spans="3:11">
      <c r="C5061" s="2" t="s">
        <v>4848</v>
      </c>
      <c r="D5061" s="12" t="str">
        <f t="shared" si="1900"/>
        <v>ILDSH</v>
      </c>
      <c r="E5061" s="10" t="str">
        <f t="shared" si="1901"/>
        <v>ILDSH</v>
      </c>
      <c r="F5061" s="10" t="s">
        <v>10</v>
      </c>
      <c r="G5061" s="10" t="s">
        <v>11</v>
      </c>
      <c r="H5061" s="10">
        <v>2015</v>
      </c>
      <c r="I5061" s="13">
        <f t="shared" si="1902"/>
        <v>2.0038976835589197E-3</v>
      </c>
      <c r="J5061" s="13">
        <f t="shared" si="1903"/>
        <v>2.0038976835589197E-3</v>
      </c>
      <c r="K5061" s="2">
        <v>8</v>
      </c>
    </row>
    <row r="5062" spans="3:11">
      <c r="C5062" s="2" t="s">
        <v>2718</v>
      </c>
      <c r="D5062" s="12" t="str">
        <f t="shared" si="1900"/>
        <v>ILDLA</v>
      </c>
      <c r="E5062" s="10" t="str">
        <f t="shared" si="1901"/>
        <v>ILDLA</v>
      </c>
      <c r="F5062" s="10" t="s">
        <v>10</v>
      </c>
      <c r="G5062" s="10" t="s">
        <v>11</v>
      </c>
      <c r="H5062" s="10">
        <v>2015</v>
      </c>
      <c r="I5062" s="13">
        <f t="shared" si="1902"/>
        <v>3.1888225208486581E-3</v>
      </c>
      <c r="J5062" s="13">
        <f t="shared" si="1903"/>
        <v>3.1888225208486581E-3</v>
      </c>
      <c r="K5062" s="2">
        <v>0</v>
      </c>
    </row>
    <row r="5063" spans="3:11">
      <c r="C5063" s="2" t="s">
        <v>2719</v>
      </c>
      <c r="D5063" s="12" t="str">
        <f t="shared" si="1900"/>
        <v>ILDEM</v>
      </c>
      <c r="E5063" s="10" t="str">
        <f t="shared" si="1901"/>
        <v>ILDEM</v>
      </c>
      <c r="F5063" s="10" t="s">
        <v>10</v>
      </c>
      <c r="G5063" s="10" t="s">
        <v>11</v>
      </c>
      <c r="H5063" s="10">
        <v>2015</v>
      </c>
      <c r="I5063" s="13">
        <f t="shared" si="1902"/>
        <v>2.2911077852979579E-3</v>
      </c>
      <c r="J5063" s="13">
        <f t="shared" si="1903"/>
        <v>2.2911077852979579E-3</v>
      </c>
      <c r="K5063" s="2">
        <v>0</v>
      </c>
    </row>
    <row r="5064" spans="3:11">
      <c r="C5064" s="2" t="s">
        <v>2720</v>
      </c>
      <c r="D5064" s="12" t="str">
        <f t="shared" ref="D5064:D5127" si="1904">"I"&amp;MID(C5064,4,1)&amp;"D"&amp;MID(C5064,9,2)</f>
        <v>ILDTF</v>
      </c>
      <c r="E5064" s="10" t="str">
        <f t="shared" ref="E5064:E5127" si="1905">D5064</f>
        <v>ILDTF</v>
      </c>
      <c r="F5064" s="10" t="s">
        <v>10</v>
      </c>
      <c r="G5064" s="10" t="s">
        <v>11</v>
      </c>
      <c r="H5064" s="10">
        <v>2015</v>
      </c>
      <c r="I5064" s="13">
        <f t="shared" ref="I5064:I5127" si="1906">INDEX($AG$39:$BF$639,MATCH(IF(RIGHT(C5064,3)="100",RIGHT(C5064,6),RIGHT(C5064,5)),$AG$39:$AG$639,0),MATCH(MID(D5064,2,2),$AG$39:$BF$39,0))*$AI$19</f>
        <v>0</v>
      </c>
      <c r="J5064" s="13">
        <f t="shared" si="1903"/>
        <v>0</v>
      </c>
      <c r="K5064" s="2">
        <v>6</v>
      </c>
    </row>
    <row r="5065" spans="3:11">
      <c r="C5065" s="2" t="s">
        <v>4849</v>
      </c>
      <c r="D5065" s="12" t="str">
        <f t="shared" si="1904"/>
        <v>ILDPH</v>
      </c>
      <c r="E5065" s="10" t="str">
        <f t="shared" si="1905"/>
        <v>ILDPH</v>
      </c>
      <c r="F5065" s="10" t="s">
        <v>10</v>
      </c>
      <c r="G5065" s="10" t="s">
        <v>11</v>
      </c>
      <c r="H5065" s="10">
        <v>2015</v>
      </c>
      <c r="I5065" s="13">
        <f t="shared" si="1906"/>
        <v>7.1402887634325416E-4</v>
      </c>
      <c r="J5065" s="13">
        <f t="shared" si="1903"/>
        <v>7.1402887634325416E-4</v>
      </c>
      <c r="K5065" s="2">
        <v>6</v>
      </c>
    </row>
    <row r="5066" spans="3:11">
      <c r="C5066" s="2" t="s">
        <v>4849</v>
      </c>
      <c r="D5066" s="12" t="str">
        <f t="shared" si="1904"/>
        <v>ILDPH</v>
      </c>
      <c r="E5066" s="10" t="str">
        <f t="shared" si="1905"/>
        <v>ILDPH</v>
      </c>
      <c r="F5066" s="10" t="s">
        <v>10</v>
      </c>
      <c r="G5066" s="10" t="s">
        <v>11</v>
      </c>
      <c r="H5066" s="10">
        <v>2015</v>
      </c>
      <c r="I5066" s="13">
        <f t="shared" si="1906"/>
        <v>7.1402887634325416E-4</v>
      </c>
      <c r="J5066" s="13">
        <f t="shared" si="1903"/>
        <v>7.1402887634325416E-4</v>
      </c>
      <c r="K5066" s="2">
        <v>7</v>
      </c>
    </row>
    <row r="5067" spans="3:11">
      <c r="C5067" s="2" t="s">
        <v>4850</v>
      </c>
      <c r="D5067" s="12" t="str">
        <f t="shared" si="1904"/>
        <v>ILDSH</v>
      </c>
      <c r="E5067" s="10" t="str">
        <f t="shared" si="1905"/>
        <v>ILDSH</v>
      </c>
      <c r="F5067" s="10" t="s">
        <v>10</v>
      </c>
      <c r="G5067" s="10" t="s">
        <v>11</v>
      </c>
      <c r="H5067" s="10">
        <v>2015</v>
      </c>
      <c r="I5067" s="13">
        <f t="shared" si="1906"/>
        <v>2.0038976835589444E-3</v>
      </c>
      <c r="J5067" s="13">
        <f t="shared" si="1903"/>
        <v>2.0038976835589444E-3</v>
      </c>
      <c r="K5067" s="2">
        <v>8</v>
      </c>
    </row>
    <row r="5068" spans="3:11">
      <c r="C5068" s="2" t="s">
        <v>2721</v>
      </c>
      <c r="D5068" s="12" t="str">
        <f t="shared" si="1904"/>
        <v>ILDLA</v>
      </c>
      <c r="E5068" s="10" t="str">
        <f t="shared" si="1905"/>
        <v>ILDLA</v>
      </c>
      <c r="F5068" s="10" t="s">
        <v>10</v>
      </c>
      <c r="G5068" s="10" t="s">
        <v>11</v>
      </c>
      <c r="H5068" s="10">
        <v>2015</v>
      </c>
      <c r="I5068" s="13">
        <f t="shared" si="1906"/>
        <v>3.1888225208486832E-3</v>
      </c>
      <c r="J5068" s="13">
        <f t="shared" si="1903"/>
        <v>3.1888225208486832E-3</v>
      </c>
      <c r="K5068" s="2">
        <v>0</v>
      </c>
    </row>
    <row r="5069" spans="3:11">
      <c r="C5069" s="2" t="s">
        <v>2722</v>
      </c>
      <c r="D5069" s="12" t="str">
        <f t="shared" si="1904"/>
        <v>ILDEM</v>
      </c>
      <c r="E5069" s="10" t="str">
        <f t="shared" si="1905"/>
        <v>ILDEM</v>
      </c>
      <c r="F5069" s="10" t="s">
        <v>10</v>
      </c>
      <c r="G5069" s="10" t="s">
        <v>11</v>
      </c>
      <c r="H5069" s="10">
        <v>2015</v>
      </c>
      <c r="I5069" s="13">
        <f t="shared" si="1906"/>
        <v>2.2911077852980077E-3</v>
      </c>
      <c r="J5069" s="13">
        <f t="shared" si="1903"/>
        <v>2.2911077852980077E-3</v>
      </c>
      <c r="K5069" s="2">
        <v>0</v>
      </c>
    </row>
    <row r="5070" spans="3:11">
      <c r="C5070" s="2" t="s">
        <v>2723</v>
      </c>
      <c r="D5070" s="12" t="str">
        <f t="shared" si="1904"/>
        <v>ILDTF</v>
      </c>
      <c r="E5070" s="10" t="str">
        <f t="shared" si="1905"/>
        <v>ILDTF</v>
      </c>
      <c r="F5070" s="10" t="s">
        <v>10</v>
      </c>
      <c r="G5070" s="10" t="s">
        <v>11</v>
      </c>
      <c r="H5070" s="10">
        <v>2015</v>
      </c>
      <c r="I5070" s="13">
        <f t="shared" si="1906"/>
        <v>0</v>
      </c>
      <c r="J5070" s="13">
        <f t="shared" si="1903"/>
        <v>0</v>
      </c>
      <c r="K5070" s="2">
        <v>6</v>
      </c>
    </row>
    <row r="5071" spans="3:11">
      <c r="C5071" s="2" t="s">
        <v>4851</v>
      </c>
      <c r="D5071" s="12" t="str">
        <f t="shared" si="1904"/>
        <v>ILDPH</v>
      </c>
      <c r="E5071" s="10" t="str">
        <f t="shared" si="1905"/>
        <v>ILDPH</v>
      </c>
      <c r="F5071" s="10" t="s">
        <v>10</v>
      </c>
      <c r="G5071" s="10" t="s">
        <v>11</v>
      </c>
      <c r="H5071" s="10">
        <v>2015</v>
      </c>
      <c r="I5071" s="13">
        <f t="shared" si="1906"/>
        <v>7.1402887634325416E-4</v>
      </c>
      <c r="J5071" s="13">
        <f t="shared" si="1903"/>
        <v>7.1402887634325416E-4</v>
      </c>
      <c r="K5071" s="2">
        <v>6</v>
      </c>
    </row>
    <row r="5072" spans="3:11">
      <c r="C5072" s="2" t="s">
        <v>4851</v>
      </c>
      <c r="D5072" s="12" t="str">
        <f t="shared" si="1904"/>
        <v>ILDPH</v>
      </c>
      <c r="E5072" s="10" t="str">
        <f t="shared" si="1905"/>
        <v>ILDPH</v>
      </c>
      <c r="F5072" s="10" t="s">
        <v>10</v>
      </c>
      <c r="G5072" s="10" t="s">
        <v>11</v>
      </c>
      <c r="H5072" s="10">
        <v>2015</v>
      </c>
      <c r="I5072" s="13">
        <f t="shared" si="1906"/>
        <v>7.1402887634325416E-4</v>
      </c>
      <c r="J5072" s="13">
        <f t="shared" si="1903"/>
        <v>7.1402887634325416E-4</v>
      </c>
      <c r="K5072" s="2">
        <v>7</v>
      </c>
    </row>
    <row r="5073" spans="3:11">
      <c r="C5073" s="2" t="s">
        <v>4852</v>
      </c>
      <c r="D5073" s="12" t="str">
        <f t="shared" si="1904"/>
        <v>ILDSH</v>
      </c>
      <c r="E5073" s="10" t="str">
        <f t="shared" si="1905"/>
        <v>ILDSH</v>
      </c>
      <c r="F5073" s="10" t="s">
        <v>10</v>
      </c>
      <c r="G5073" s="10" t="s">
        <v>11</v>
      </c>
      <c r="H5073" s="10">
        <v>2015</v>
      </c>
      <c r="I5073" s="13">
        <f t="shared" si="1906"/>
        <v>2.0038976835589197E-3</v>
      </c>
      <c r="J5073" s="13">
        <f t="shared" si="1903"/>
        <v>2.0038976835589197E-3</v>
      </c>
      <c r="K5073" s="2">
        <v>8</v>
      </c>
    </row>
    <row r="5074" spans="3:11">
      <c r="C5074" s="2" t="s">
        <v>2724</v>
      </c>
      <c r="D5074" s="12" t="str">
        <f t="shared" si="1904"/>
        <v>ILDLA</v>
      </c>
      <c r="E5074" s="10" t="str">
        <f t="shared" si="1905"/>
        <v>ILDLA</v>
      </c>
      <c r="F5074" s="10" t="s">
        <v>10</v>
      </c>
      <c r="G5074" s="10" t="s">
        <v>11</v>
      </c>
      <c r="H5074" s="10">
        <v>2015</v>
      </c>
      <c r="I5074" s="13">
        <f t="shared" si="1906"/>
        <v>3.1888225208486581E-3</v>
      </c>
      <c r="J5074" s="13">
        <f t="shared" si="1903"/>
        <v>3.1888225208486581E-3</v>
      </c>
      <c r="K5074" s="2">
        <v>0</v>
      </c>
    </row>
    <row r="5075" spans="3:11">
      <c r="C5075" s="2" t="s">
        <v>2725</v>
      </c>
      <c r="D5075" s="12" t="str">
        <f t="shared" si="1904"/>
        <v>ILDEM</v>
      </c>
      <c r="E5075" s="10" t="str">
        <f t="shared" si="1905"/>
        <v>ILDEM</v>
      </c>
      <c r="F5075" s="10" t="s">
        <v>10</v>
      </c>
      <c r="G5075" s="10" t="s">
        <v>11</v>
      </c>
      <c r="H5075" s="10">
        <v>2015</v>
      </c>
      <c r="I5075" s="13">
        <f t="shared" si="1906"/>
        <v>2.2911077852979579E-3</v>
      </c>
      <c r="J5075" s="13">
        <f t="shared" si="1903"/>
        <v>2.2911077852979579E-3</v>
      </c>
      <c r="K5075" s="2">
        <v>0</v>
      </c>
    </row>
    <row r="5076" spans="3:11">
      <c r="C5076" s="2" t="s">
        <v>2726</v>
      </c>
      <c r="D5076" s="12" t="str">
        <f t="shared" si="1904"/>
        <v>ILDTF</v>
      </c>
      <c r="E5076" s="10" t="str">
        <f t="shared" si="1905"/>
        <v>ILDTF</v>
      </c>
      <c r="F5076" s="10" t="s">
        <v>10</v>
      </c>
      <c r="G5076" s="10" t="s">
        <v>11</v>
      </c>
      <c r="H5076" s="10">
        <v>2015</v>
      </c>
      <c r="I5076" s="13">
        <f t="shared" si="1906"/>
        <v>0</v>
      </c>
      <c r="J5076" s="13">
        <f t="shared" si="1903"/>
        <v>0</v>
      </c>
      <c r="K5076" s="2">
        <v>6</v>
      </c>
    </row>
    <row r="5077" spans="3:11">
      <c r="C5077" s="2" t="s">
        <v>4853</v>
      </c>
      <c r="D5077" s="12" t="str">
        <f t="shared" si="1904"/>
        <v>ILDPH</v>
      </c>
      <c r="E5077" s="10" t="str">
        <f t="shared" si="1905"/>
        <v>ILDPH</v>
      </c>
      <c r="F5077" s="10" t="s">
        <v>10</v>
      </c>
      <c r="G5077" s="10" t="s">
        <v>11</v>
      </c>
      <c r="H5077" s="10">
        <v>2015</v>
      </c>
      <c r="I5077" s="13">
        <f t="shared" si="1906"/>
        <v>7.1402887634325416E-4</v>
      </c>
      <c r="J5077" s="13">
        <f t="shared" si="1903"/>
        <v>7.1402887634325416E-4</v>
      </c>
      <c r="K5077" s="2">
        <v>6</v>
      </c>
    </row>
    <row r="5078" spans="3:11">
      <c r="C5078" s="2" t="s">
        <v>4853</v>
      </c>
      <c r="D5078" s="12" t="str">
        <f t="shared" si="1904"/>
        <v>ILDPH</v>
      </c>
      <c r="E5078" s="10" t="str">
        <f t="shared" si="1905"/>
        <v>ILDPH</v>
      </c>
      <c r="F5078" s="10" t="s">
        <v>10</v>
      </c>
      <c r="G5078" s="10" t="s">
        <v>11</v>
      </c>
      <c r="H5078" s="10">
        <v>2015</v>
      </c>
      <c r="I5078" s="13">
        <f t="shared" si="1906"/>
        <v>7.1402887634325416E-4</v>
      </c>
      <c r="J5078" s="13">
        <f t="shared" si="1903"/>
        <v>7.1402887634325416E-4</v>
      </c>
      <c r="K5078" s="2">
        <v>7</v>
      </c>
    </row>
    <row r="5079" spans="3:11">
      <c r="C5079" s="2" t="s">
        <v>4854</v>
      </c>
      <c r="D5079" s="12" t="str">
        <f t="shared" si="1904"/>
        <v>ILDSH</v>
      </c>
      <c r="E5079" s="10" t="str">
        <f t="shared" si="1905"/>
        <v>ILDSH</v>
      </c>
      <c r="F5079" s="10" t="s">
        <v>10</v>
      </c>
      <c r="G5079" s="10" t="s">
        <v>11</v>
      </c>
      <c r="H5079" s="10">
        <v>2015</v>
      </c>
      <c r="I5079" s="13">
        <f t="shared" si="1906"/>
        <v>2.0038976835589197E-3</v>
      </c>
      <c r="J5079" s="13">
        <f t="shared" si="1903"/>
        <v>2.0038976835589197E-3</v>
      </c>
      <c r="K5079" s="2">
        <v>8</v>
      </c>
    </row>
    <row r="5080" spans="3:11">
      <c r="C5080" s="2" t="s">
        <v>2727</v>
      </c>
      <c r="D5080" s="12" t="str">
        <f t="shared" si="1904"/>
        <v>ILDLA</v>
      </c>
      <c r="E5080" s="10" t="str">
        <f t="shared" si="1905"/>
        <v>ILDLA</v>
      </c>
      <c r="F5080" s="10" t="s">
        <v>10</v>
      </c>
      <c r="G5080" s="10" t="s">
        <v>11</v>
      </c>
      <c r="H5080" s="10">
        <v>2015</v>
      </c>
      <c r="I5080" s="13">
        <f t="shared" si="1906"/>
        <v>3.1888225208486581E-3</v>
      </c>
      <c r="J5080" s="13">
        <f t="shared" si="1903"/>
        <v>3.1888225208486581E-3</v>
      </c>
      <c r="K5080" s="2">
        <v>0</v>
      </c>
    </row>
    <row r="5081" spans="3:11">
      <c r="C5081" s="2" t="s">
        <v>2728</v>
      </c>
      <c r="D5081" s="12" t="str">
        <f t="shared" si="1904"/>
        <v>ILDEM</v>
      </c>
      <c r="E5081" s="10" t="str">
        <f t="shared" si="1905"/>
        <v>ILDEM</v>
      </c>
      <c r="F5081" s="10" t="s">
        <v>10</v>
      </c>
      <c r="G5081" s="10" t="s">
        <v>11</v>
      </c>
      <c r="H5081" s="10">
        <v>2015</v>
      </c>
      <c r="I5081" s="13">
        <f t="shared" si="1906"/>
        <v>2.2911077852979579E-3</v>
      </c>
      <c r="J5081" s="13">
        <f t="shared" si="1903"/>
        <v>2.2911077852979579E-3</v>
      </c>
      <c r="K5081" s="2">
        <v>0</v>
      </c>
    </row>
    <row r="5082" spans="3:11">
      <c r="C5082" s="2" t="s">
        <v>2729</v>
      </c>
      <c r="D5082" s="12" t="str">
        <f t="shared" si="1904"/>
        <v>ILDTF</v>
      </c>
      <c r="E5082" s="10" t="str">
        <f t="shared" si="1905"/>
        <v>ILDTF</v>
      </c>
      <c r="F5082" s="10" t="s">
        <v>10</v>
      </c>
      <c r="G5082" s="10" t="s">
        <v>11</v>
      </c>
      <c r="H5082" s="10">
        <v>2015</v>
      </c>
      <c r="I5082" s="13">
        <f t="shared" si="1906"/>
        <v>0</v>
      </c>
      <c r="J5082" s="13">
        <f t="shared" si="1903"/>
        <v>0</v>
      </c>
      <c r="K5082" s="2">
        <v>6</v>
      </c>
    </row>
    <row r="5083" spans="3:11">
      <c r="C5083" s="2" t="s">
        <v>4855</v>
      </c>
      <c r="D5083" s="12" t="str">
        <f t="shared" si="1904"/>
        <v>ILDPH</v>
      </c>
      <c r="E5083" s="10" t="str">
        <f t="shared" si="1905"/>
        <v>ILDPH</v>
      </c>
      <c r="F5083" s="10" t="s">
        <v>10</v>
      </c>
      <c r="G5083" s="10" t="s">
        <v>11</v>
      </c>
      <c r="H5083" s="10">
        <v>2015</v>
      </c>
      <c r="I5083" s="13">
        <f t="shared" si="1906"/>
        <v>7.1402887634325416E-4</v>
      </c>
      <c r="J5083" s="13">
        <f t="shared" si="1903"/>
        <v>7.1402887634325416E-4</v>
      </c>
      <c r="K5083" s="2">
        <v>6</v>
      </c>
    </row>
    <row r="5084" spans="3:11">
      <c r="C5084" s="2" t="s">
        <v>4855</v>
      </c>
      <c r="D5084" s="12" t="str">
        <f t="shared" si="1904"/>
        <v>ILDPH</v>
      </c>
      <c r="E5084" s="10" t="str">
        <f t="shared" si="1905"/>
        <v>ILDPH</v>
      </c>
      <c r="F5084" s="10" t="s">
        <v>10</v>
      </c>
      <c r="G5084" s="10" t="s">
        <v>11</v>
      </c>
      <c r="H5084" s="10">
        <v>2015</v>
      </c>
      <c r="I5084" s="13">
        <f t="shared" si="1906"/>
        <v>7.1402887634325416E-4</v>
      </c>
      <c r="J5084" s="13">
        <f t="shared" si="1903"/>
        <v>7.1402887634325416E-4</v>
      </c>
      <c r="K5084" s="2">
        <v>7</v>
      </c>
    </row>
    <row r="5085" spans="3:11">
      <c r="C5085" s="2" t="s">
        <v>4856</v>
      </c>
      <c r="D5085" s="12" t="str">
        <f t="shared" si="1904"/>
        <v>ILDSH</v>
      </c>
      <c r="E5085" s="10" t="str">
        <f t="shared" si="1905"/>
        <v>ILDSH</v>
      </c>
      <c r="F5085" s="10" t="s">
        <v>10</v>
      </c>
      <c r="G5085" s="10" t="s">
        <v>11</v>
      </c>
      <c r="H5085" s="10">
        <v>2015</v>
      </c>
      <c r="I5085" s="13">
        <f t="shared" si="1906"/>
        <v>2.0038976835589323E-3</v>
      </c>
      <c r="J5085" s="13">
        <f t="shared" si="1903"/>
        <v>2.0038976835589323E-3</v>
      </c>
      <c r="K5085" s="2">
        <v>8</v>
      </c>
    </row>
    <row r="5086" spans="3:11">
      <c r="C5086" s="2" t="s">
        <v>2730</v>
      </c>
      <c r="D5086" s="12" t="str">
        <f t="shared" si="1904"/>
        <v>ILDLA</v>
      </c>
      <c r="E5086" s="10" t="str">
        <f t="shared" si="1905"/>
        <v>ILDLA</v>
      </c>
      <c r="F5086" s="10" t="s">
        <v>10</v>
      </c>
      <c r="G5086" s="10" t="s">
        <v>11</v>
      </c>
      <c r="H5086" s="10">
        <v>2015</v>
      </c>
      <c r="I5086" s="13">
        <f t="shared" si="1906"/>
        <v>3.1888225208487084E-3</v>
      </c>
      <c r="J5086" s="13">
        <f t="shared" si="1903"/>
        <v>3.1888225208487084E-3</v>
      </c>
      <c r="K5086" s="2">
        <v>0</v>
      </c>
    </row>
    <row r="5087" spans="3:11">
      <c r="C5087" s="2" t="s">
        <v>2731</v>
      </c>
      <c r="D5087" s="12" t="str">
        <f t="shared" si="1904"/>
        <v>ILDEM</v>
      </c>
      <c r="E5087" s="10" t="str">
        <f t="shared" si="1905"/>
        <v>ILDEM</v>
      </c>
      <c r="F5087" s="10" t="s">
        <v>10</v>
      </c>
      <c r="G5087" s="10" t="s">
        <v>11</v>
      </c>
      <c r="H5087" s="10">
        <v>2015</v>
      </c>
      <c r="I5087" s="13">
        <f t="shared" si="1906"/>
        <v>2.2911077852980077E-3</v>
      </c>
      <c r="J5087" s="13">
        <f t="shared" si="1903"/>
        <v>2.2911077852980077E-3</v>
      </c>
      <c r="K5087" s="2">
        <v>0</v>
      </c>
    </row>
    <row r="5088" spans="3:11">
      <c r="C5088" s="2" t="s">
        <v>2732</v>
      </c>
      <c r="D5088" s="12" t="str">
        <f t="shared" si="1904"/>
        <v>ILDTF</v>
      </c>
      <c r="E5088" s="10" t="str">
        <f t="shared" si="1905"/>
        <v>ILDTF</v>
      </c>
      <c r="F5088" s="10" t="s">
        <v>10</v>
      </c>
      <c r="G5088" s="10" t="s">
        <v>11</v>
      </c>
      <c r="H5088" s="10">
        <v>2015</v>
      </c>
      <c r="I5088" s="13">
        <f t="shared" si="1906"/>
        <v>0</v>
      </c>
      <c r="J5088" s="13">
        <f t="shared" si="1903"/>
        <v>0</v>
      </c>
      <c r="K5088" s="2">
        <v>6</v>
      </c>
    </row>
    <row r="5089" spans="3:11">
      <c r="C5089" s="2" t="s">
        <v>4857</v>
      </c>
      <c r="D5089" s="12" t="str">
        <f t="shared" si="1904"/>
        <v>ILDPH</v>
      </c>
      <c r="E5089" s="10" t="str">
        <f t="shared" si="1905"/>
        <v>ILDPH</v>
      </c>
      <c r="F5089" s="10" t="s">
        <v>10</v>
      </c>
      <c r="G5089" s="10" t="s">
        <v>11</v>
      </c>
      <c r="H5089" s="10">
        <v>2015</v>
      </c>
      <c r="I5089" s="13">
        <f t="shared" si="1906"/>
        <v>7.1402887634325416E-4</v>
      </c>
      <c r="J5089" s="13">
        <f t="shared" si="1903"/>
        <v>7.1402887634325416E-4</v>
      </c>
      <c r="K5089" s="2">
        <v>6</v>
      </c>
    </row>
    <row r="5090" spans="3:11">
      <c r="C5090" s="2" t="s">
        <v>4857</v>
      </c>
      <c r="D5090" s="12" t="str">
        <f t="shared" si="1904"/>
        <v>ILDPH</v>
      </c>
      <c r="E5090" s="10" t="str">
        <f t="shared" si="1905"/>
        <v>ILDPH</v>
      </c>
      <c r="F5090" s="10" t="s">
        <v>10</v>
      </c>
      <c r="G5090" s="10" t="s">
        <v>11</v>
      </c>
      <c r="H5090" s="10">
        <v>2015</v>
      </c>
      <c r="I5090" s="13">
        <f t="shared" si="1906"/>
        <v>7.1402887634325416E-4</v>
      </c>
      <c r="J5090" s="13">
        <f t="shared" si="1903"/>
        <v>7.1402887634325416E-4</v>
      </c>
      <c r="K5090" s="2">
        <v>7</v>
      </c>
    </row>
    <row r="5091" spans="3:11">
      <c r="C5091" s="2" t="s">
        <v>4858</v>
      </c>
      <c r="D5091" s="12" t="str">
        <f t="shared" si="1904"/>
        <v>ILDSH</v>
      </c>
      <c r="E5091" s="10" t="str">
        <f t="shared" si="1905"/>
        <v>ILDSH</v>
      </c>
      <c r="F5091" s="10" t="s">
        <v>10</v>
      </c>
      <c r="G5091" s="10" t="s">
        <v>11</v>
      </c>
      <c r="H5091" s="10">
        <v>2015</v>
      </c>
      <c r="I5091" s="13">
        <f t="shared" si="1906"/>
        <v>2.0038976835589197E-3</v>
      </c>
      <c r="J5091" s="13">
        <f t="shared" si="1903"/>
        <v>2.0038976835589197E-3</v>
      </c>
      <c r="K5091" s="2">
        <v>8</v>
      </c>
    </row>
    <row r="5092" spans="3:11">
      <c r="C5092" s="2" t="s">
        <v>2733</v>
      </c>
      <c r="D5092" s="12" t="str">
        <f t="shared" si="1904"/>
        <v>ILDLA</v>
      </c>
      <c r="E5092" s="10" t="str">
        <f t="shared" si="1905"/>
        <v>ILDLA</v>
      </c>
      <c r="F5092" s="10" t="s">
        <v>10</v>
      </c>
      <c r="G5092" s="10" t="s">
        <v>11</v>
      </c>
      <c r="H5092" s="10">
        <v>2015</v>
      </c>
      <c r="I5092" s="13">
        <f t="shared" si="1906"/>
        <v>3.1888225208486581E-3</v>
      </c>
      <c r="J5092" s="13">
        <f t="shared" si="1903"/>
        <v>3.1888225208486581E-3</v>
      </c>
      <c r="K5092" s="2">
        <v>0</v>
      </c>
    </row>
    <row r="5093" spans="3:11">
      <c r="C5093" s="2" t="s">
        <v>2734</v>
      </c>
      <c r="D5093" s="12" t="str">
        <f t="shared" si="1904"/>
        <v>ILDEM</v>
      </c>
      <c r="E5093" s="10" t="str">
        <f t="shared" si="1905"/>
        <v>ILDEM</v>
      </c>
      <c r="F5093" s="10" t="s">
        <v>10</v>
      </c>
      <c r="G5093" s="10" t="s">
        <v>11</v>
      </c>
      <c r="H5093" s="10">
        <v>2015</v>
      </c>
      <c r="I5093" s="13">
        <f t="shared" si="1906"/>
        <v>2.2911077852979579E-3</v>
      </c>
      <c r="J5093" s="13">
        <f t="shared" si="1903"/>
        <v>2.2911077852979579E-3</v>
      </c>
      <c r="K5093" s="2">
        <v>0</v>
      </c>
    </row>
    <row r="5094" spans="3:11">
      <c r="C5094" s="2" t="s">
        <v>2735</v>
      </c>
      <c r="D5094" s="12" t="str">
        <f t="shared" si="1904"/>
        <v>ILDTF</v>
      </c>
      <c r="E5094" s="10" t="str">
        <f t="shared" si="1905"/>
        <v>ILDTF</v>
      </c>
      <c r="F5094" s="10" t="s">
        <v>10</v>
      </c>
      <c r="G5094" s="10" t="s">
        <v>11</v>
      </c>
      <c r="H5094" s="10">
        <v>2015</v>
      </c>
      <c r="I5094" s="13">
        <f t="shared" si="1906"/>
        <v>0</v>
      </c>
      <c r="J5094" s="13">
        <f t="shared" si="1903"/>
        <v>0</v>
      </c>
      <c r="K5094" s="2">
        <v>5</v>
      </c>
    </row>
    <row r="5095" spans="3:11">
      <c r="C5095" s="2" t="s">
        <v>4859</v>
      </c>
      <c r="D5095" s="12" t="str">
        <f t="shared" si="1904"/>
        <v>ILDPH</v>
      </c>
      <c r="E5095" s="10" t="str">
        <f t="shared" si="1905"/>
        <v>ILDPH</v>
      </c>
      <c r="F5095" s="10" t="s">
        <v>10</v>
      </c>
      <c r="G5095" s="10" t="s">
        <v>11</v>
      </c>
      <c r="H5095" s="10">
        <v>2015</v>
      </c>
      <c r="I5095" s="13">
        <f t="shared" si="1906"/>
        <v>7.1402887634325416E-4</v>
      </c>
      <c r="J5095" s="13">
        <f t="shared" si="1903"/>
        <v>7.1402887634325416E-4</v>
      </c>
      <c r="K5095" s="2">
        <v>5</v>
      </c>
    </row>
    <row r="5096" spans="3:11">
      <c r="C5096" s="2" t="s">
        <v>4859</v>
      </c>
      <c r="D5096" s="12" t="str">
        <f t="shared" si="1904"/>
        <v>ILDPH</v>
      </c>
      <c r="E5096" s="10" t="str">
        <f t="shared" si="1905"/>
        <v>ILDPH</v>
      </c>
      <c r="F5096" s="10" t="s">
        <v>10</v>
      </c>
      <c r="G5096" s="10" t="s">
        <v>11</v>
      </c>
      <c r="H5096" s="10">
        <v>2015</v>
      </c>
      <c r="I5096" s="13">
        <f t="shared" si="1906"/>
        <v>7.1402887634325416E-4</v>
      </c>
      <c r="J5096" s="13">
        <f t="shared" si="1903"/>
        <v>7.1402887634325416E-4</v>
      </c>
      <c r="K5096" s="2">
        <v>7</v>
      </c>
    </row>
    <row r="5097" spans="3:11">
      <c r="C5097" s="2" t="s">
        <v>4860</v>
      </c>
      <c r="D5097" s="12" t="str">
        <f t="shared" si="1904"/>
        <v>ILDSH</v>
      </c>
      <c r="E5097" s="10" t="str">
        <f t="shared" si="1905"/>
        <v>ILDSH</v>
      </c>
      <c r="F5097" s="10" t="s">
        <v>10</v>
      </c>
      <c r="G5097" s="10" t="s">
        <v>11</v>
      </c>
      <c r="H5097" s="10">
        <v>2015</v>
      </c>
      <c r="I5097" s="13">
        <f t="shared" si="1906"/>
        <v>2.0038976835589444E-3</v>
      </c>
      <c r="J5097" s="13">
        <f t="shared" si="1903"/>
        <v>2.0038976835589444E-3</v>
      </c>
      <c r="K5097" s="2">
        <v>7</v>
      </c>
    </row>
    <row r="5098" spans="3:11">
      <c r="C5098" s="2" t="s">
        <v>2736</v>
      </c>
      <c r="D5098" s="12" t="str">
        <f t="shared" si="1904"/>
        <v>ILDLA</v>
      </c>
      <c r="E5098" s="10" t="str">
        <f t="shared" si="1905"/>
        <v>ILDLA</v>
      </c>
      <c r="F5098" s="10" t="s">
        <v>10</v>
      </c>
      <c r="G5098" s="10" t="s">
        <v>11</v>
      </c>
      <c r="H5098" s="10">
        <v>2015</v>
      </c>
      <c r="I5098" s="13">
        <f t="shared" si="1906"/>
        <v>3.1888225208486832E-3</v>
      </c>
      <c r="J5098" s="13">
        <f t="shared" si="1903"/>
        <v>3.1888225208486832E-3</v>
      </c>
      <c r="K5098" s="2">
        <v>0</v>
      </c>
    </row>
    <row r="5099" spans="3:11">
      <c r="C5099" s="2" t="s">
        <v>2737</v>
      </c>
      <c r="D5099" s="12" t="str">
        <f t="shared" si="1904"/>
        <v>ILDEM</v>
      </c>
      <c r="E5099" s="10" t="str">
        <f t="shared" si="1905"/>
        <v>ILDEM</v>
      </c>
      <c r="F5099" s="10" t="s">
        <v>10</v>
      </c>
      <c r="G5099" s="10" t="s">
        <v>11</v>
      </c>
      <c r="H5099" s="10">
        <v>2015</v>
      </c>
      <c r="I5099" s="13">
        <f t="shared" si="1906"/>
        <v>2.291107785297983E-3</v>
      </c>
      <c r="J5099" s="13">
        <f t="shared" si="1903"/>
        <v>2.291107785297983E-3</v>
      </c>
      <c r="K5099" s="2">
        <v>0</v>
      </c>
    </row>
    <row r="5100" spans="3:11">
      <c r="C5100" s="2" t="s">
        <v>2738</v>
      </c>
      <c r="D5100" s="12" t="str">
        <f t="shared" si="1904"/>
        <v>ILDTF</v>
      </c>
      <c r="E5100" s="10" t="str">
        <f t="shared" si="1905"/>
        <v>ILDTF</v>
      </c>
      <c r="F5100" s="10" t="s">
        <v>10</v>
      </c>
      <c r="G5100" s="10" t="s">
        <v>11</v>
      </c>
      <c r="H5100" s="10">
        <v>2015</v>
      </c>
      <c r="I5100" s="13">
        <f t="shared" si="1906"/>
        <v>0</v>
      </c>
      <c r="J5100" s="13">
        <f t="shared" si="1903"/>
        <v>0</v>
      </c>
      <c r="K5100" s="2">
        <v>5</v>
      </c>
    </row>
    <row r="5101" spans="3:11">
      <c r="C5101" s="2" t="s">
        <v>4861</v>
      </c>
      <c r="D5101" s="12" t="str">
        <f t="shared" si="1904"/>
        <v>ILDPH</v>
      </c>
      <c r="E5101" s="10" t="str">
        <f t="shared" si="1905"/>
        <v>ILDPH</v>
      </c>
      <c r="F5101" s="10" t="s">
        <v>10</v>
      </c>
      <c r="G5101" s="10" t="s">
        <v>11</v>
      </c>
      <c r="H5101" s="10">
        <v>2015</v>
      </c>
      <c r="I5101" s="13">
        <f t="shared" si="1906"/>
        <v>7.1402887634325416E-4</v>
      </c>
      <c r="J5101" s="13">
        <f t="shared" si="1903"/>
        <v>7.1402887634325416E-4</v>
      </c>
      <c r="K5101" s="2">
        <v>5</v>
      </c>
    </row>
    <row r="5102" spans="3:11">
      <c r="C5102" s="2" t="s">
        <v>4861</v>
      </c>
      <c r="D5102" s="12" t="str">
        <f t="shared" si="1904"/>
        <v>ILDPH</v>
      </c>
      <c r="E5102" s="10" t="str">
        <f t="shared" si="1905"/>
        <v>ILDPH</v>
      </c>
      <c r="F5102" s="10" t="s">
        <v>10</v>
      </c>
      <c r="G5102" s="10" t="s">
        <v>11</v>
      </c>
      <c r="H5102" s="10">
        <v>2015</v>
      </c>
      <c r="I5102" s="13">
        <f t="shared" si="1906"/>
        <v>7.1402887634325416E-4</v>
      </c>
      <c r="J5102" s="13">
        <f t="shared" si="1903"/>
        <v>7.1402887634325416E-4</v>
      </c>
      <c r="K5102" s="2">
        <v>7</v>
      </c>
    </row>
    <row r="5103" spans="3:11">
      <c r="C5103" s="2" t="s">
        <v>4862</v>
      </c>
      <c r="D5103" s="12" t="str">
        <f t="shared" si="1904"/>
        <v>ILDSH</v>
      </c>
      <c r="E5103" s="10" t="str">
        <f t="shared" si="1905"/>
        <v>ILDSH</v>
      </c>
      <c r="F5103" s="10" t="s">
        <v>10</v>
      </c>
      <c r="G5103" s="10" t="s">
        <v>11</v>
      </c>
      <c r="H5103" s="10">
        <v>2015</v>
      </c>
      <c r="I5103" s="13">
        <f t="shared" si="1906"/>
        <v>2.0038976835589197E-3</v>
      </c>
      <c r="J5103" s="13">
        <f t="shared" si="1903"/>
        <v>2.0038976835589197E-3</v>
      </c>
      <c r="K5103" s="2">
        <v>7</v>
      </c>
    </row>
    <row r="5104" spans="3:11">
      <c r="C5104" s="2" t="s">
        <v>2739</v>
      </c>
      <c r="D5104" s="12" t="str">
        <f t="shared" si="1904"/>
        <v>ILDLA</v>
      </c>
      <c r="E5104" s="10" t="str">
        <f t="shared" si="1905"/>
        <v>ILDLA</v>
      </c>
      <c r="F5104" s="10" t="s">
        <v>10</v>
      </c>
      <c r="G5104" s="10" t="s">
        <v>11</v>
      </c>
      <c r="H5104" s="10">
        <v>2015</v>
      </c>
      <c r="I5104" s="13">
        <f t="shared" si="1906"/>
        <v>3.1888225208486581E-3</v>
      </c>
      <c r="J5104" s="13">
        <f t="shared" si="1903"/>
        <v>3.1888225208486581E-3</v>
      </c>
      <c r="K5104" s="2">
        <v>0</v>
      </c>
    </row>
    <row r="5105" spans="3:11">
      <c r="C5105" s="2" t="s">
        <v>2740</v>
      </c>
      <c r="D5105" s="12" t="str">
        <f t="shared" si="1904"/>
        <v>ILDEM</v>
      </c>
      <c r="E5105" s="10" t="str">
        <f t="shared" si="1905"/>
        <v>ILDEM</v>
      </c>
      <c r="F5105" s="10" t="s">
        <v>10</v>
      </c>
      <c r="G5105" s="10" t="s">
        <v>11</v>
      </c>
      <c r="H5105" s="10">
        <v>2015</v>
      </c>
      <c r="I5105" s="13">
        <f t="shared" si="1906"/>
        <v>2.291107785297983E-3</v>
      </c>
      <c r="J5105" s="13">
        <f t="shared" si="1903"/>
        <v>2.291107785297983E-3</v>
      </c>
      <c r="K5105" s="2">
        <v>0</v>
      </c>
    </row>
    <row r="5106" spans="3:11">
      <c r="C5106" s="2" t="s">
        <v>2741</v>
      </c>
      <c r="D5106" s="12" t="str">
        <f t="shared" si="1904"/>
        <v>ILDTF</v>
      </c>
      <c r="E5106" s="10" t="str">
        <f t="shared" si="1905"/>
        <v>ILDTF</v>
      </c>
      <c r="F5106" s="10" t="s">
        <v>10</v>
      </c>
      <c r="G5106" s="10" t="s">
        <v>11</v>
      </c>
      <c r="H5106" s="10">
        <v>2015</v>
      </c>
      <c r="I5106" s="13">
        <f t="shared" si="1906"/>
        <v>0</v>
      </c>
      <c r="J5106" s="39">
        <f t="shared" si="1903"/>
        <v>0</v>
      </c>
      <c r="K5106" s="2">
        <v>5</v>
      </c>
    </row>
    <row r="5107" spans="3:11">
      <c r="C5107" s="2" t="s">
        <v>4863</v>
      </c>
      <c r="D5107" s="12" t="str">
        <f t="shared" si="1904"/>
        <v>ILDPH</v>
      </c>
      <c r="E5107" s="10" t="str">
        <f t="shared" si="1905"/>
        <v>ILDPH</v>
      </c>
      <c r="F5107" s="10" t="s">
        <v>10</v>
      </c>
      <c r="G5107" s="10" t="s">
        <v>11</v>
      </c>
      <c r="H5107" s="10">
        <v>2015</v>
      </c>
      <c r="I5107" s="13">
        <f t="shared" si="1906"/>
        <v>7.1402887634325416E-4</v>
      </c>
      <c r="J5107" s="13">
        <f>I5107</f>
        <v>7.1402887634325416E-4</v>
      </c>
      <c r="K5107" s="2">
        <v>5</v>
      </c>
    </row>
    <row r="5108" spans="3:11">
      <c r="C5108" s="2" t="s">
        <v>4863</v>
      </c>
      <c r="D5108" s="12" t="str">
        <f t="shared" si="1904"/>
        <v>ILDPH</v>
      </c>
      <c r="E5108" s="10" t="str">
        <f t="shared" si="1905"/>
        <v>ILDPH</v>
      </c>
      <c r="F5108" s="10" t="s">
        <v>10</v>
      </c>
      <c r="G5108" s="10" t="s">
        <v>11</v>
      </c>
      <c r="H5108" s="10">
        <v>2015</v>
      </c>
      <c r="I5108" s="13">
        <f t="shared" si="1906"/>
        <v>7.1402887634325416E-4</v>
      </c>
      <c r="J5108" s="13">
        <f t="shared" ref="J5108:J5166" si="1907">I5108</f>
        <v>7.1402887634325416E-4</v>
      </c>
      <c r="K5108" s="2">
        <v>7</v>
      </c>
    </row>
    <row r="5109" spans="3:11">
      <c r="C5109" s="2" t="s">
        <v>4864</v>
      </c>
      <c r="D5109" s="12" t="str">
        <f t="shared" si="1904"/>
        <v>ILDSH</v>
      </c>
      <c r="E5109" s="10" t="str">
        <f t="shared" si="1905"/>
        <v>ILDSH</v>
      </c>
      <c r="F5109" s="10" t="s">
        <v>10</v>
      </c>
      <c r="G5109" s="10" t="s">
        <v>11</v>
      </c>
      <c r="H5109" s="10">
        <v>2015</v>
      </c>
      <c r="I5109" s="13">
        <f t="shared" si="1906"/>
        <v>2.0038976835589071E-3</v>
      </c>
      <c r="J5109" s="13">
        <f t="shared" si="1907"/>
        <v>2.0038976835589071E-3</v>
      </c>
      <c r="K5109" s="2">
        <v>7</v>
      </c>
    </row>
    <row r="5110" spans="3:11">
      <c r="C5110" s="2" t="s">
        <v>2742</v>
      </c>
      <c r="D5110" s="12" t="str">
        <f t="shared" si="1904"/>
        <v>ILDLA</v>
      </c>
      <c r="E5110" s="10" t="str">
        <f t="shared" si="1905"/>
        <v>ILDLA</v>
      </c>
      <c r="F5110" s="10" t="s">
        <v>10</v>
      </c>
      <c r="G5110" s="10" t="s">
        <v>11</v>
      </c>
      <c r="H5110" s="10">
        <v>2015</v>
      </c>
      <c r="I5110" s="13">
        <f t="shared" si="1906"/>
        <v>3.1888225208486832E-3</v>
      </c>
      <c r="J5110" s="13">
        <f t="shared" si="1907"/>
        <v>3.1888225208486832E-3</v>
      </c>
      <c r="K5110" s="2">
        <v>0</v>
      </c>
    </row>
    <row r="5111" spans="3:11">
      <c r="C5111" s="2" t="s">
        <v>2743</v>
      </c>
      <c r="D5111" s="12" t="str">
        <f t="shared" si="1904"/>
        <v>ILDEM</v>
      </c>
      <c r="E5111" s="10" t="str">
        <f t="shared" si="1905"/>
        <v>ILDEM</v>
      </c>
      <c r="F5111" s="10" t="s">
        <v>10</v>
      </c>
      <c r="G5111" s="10" t="s">
        <v>11</v>
      </c>
      <c r="H5111" s="10">
        <v>2015</v>
      </c>
      <c r="I5111" s="13">
        <f t="shared" si="1906"/>
        <v>2.2911077852979579E-3</v>
      </c>
      <c r="J5111" s="13">
        <f t="shared" si="1907"/>
        <v>2.2911077852979579E-3</v>
      </c>
      <c r="K5111" s="2">
        <v>0</v>
      </c>
    </row>
    <row r="5112" spans="3:11">
      <c r="C5112" s="2" t="s">
        <v>2744</v>
      </c>
      <c r="D5112" s="12" t="str">
        <f t="shared" si="1904"/>
        <v>ILDTF</v>
      </c>
      <c r="E5112" s="10" t="str">
        <f t="shared" si="1905"/>
        <v>ILDTF</v>
      </c>
      <c r="F5112" s="10" t="s">
        <v>10</v>
      </c>
      <c r="G5112" s="10" t="s">
        <v>11</v>
      </c>
      <c r="H5112" s="10">
        <v>2015</v>
      </c>
      <c r="I5112" s="13">
        <f t="shared" si="1906"/>
        <v>0</v>
      </c>
      <c r="J5112" s="13">
        <f t="shared" si="1907"/>
        <v>0</v>
      </c>
      <c r="K5112" s="2">
        <v>5</v>
      </c>
    </row>
    <row r="5113" spans="3:11">
      <c r="C5113" s="2" t="s">
        <v>4865</v>
      </c>
      <c r="D5113" s="12" t="str">
        <f t="shared" si="1904"/>
        <v>ILDPH</v>
      </c>
      <c r="E5113" s="10" t="str">
        <f t="shared" si="1905"/>
        <v>ILDPH</v>
      </c>
      <c r="F5113" s="10" t="s">
        <v>10</v>
      </c>
      <c r="G5113" s="10" t="s">
        <v>11</v>
      </c>
      <c r="H5113" s="10">
        <v>2015</v>
      </c>
      <c r="I5113" s="13">
        <f t="shared" si="1906"/>
        <v>7.1402887634325416E-4</v>
      </c>
      <c r="J5113" s="13">
        <f t="shared" si="1907"/>
        <v>7.1402887634325416E-4</v>
      </c>
      <c r="K5113" s="2">
        <v>5</v>
      </c>
    </row>
    <row r="5114" spans="3:11">
      <c r="C5114" s="2" t="s">
        <v>4865</v>
      </c>
      <c r="D5114" s="12" t="str">
        <f t="shared" si="1904"/>
        <v>ILDPH</v>
      </c>
      <c r="E5114" s="10" t="str">
        <f t="shared" si="1905"/>
        <v>ILDPH</v>
      </c>
      <c r="F5114" s="10" t="s">
        <v>10</v>
      </c>
      <c r="G5114" s="10" t="s">
        <v>11</v>
      </c>
      <c r="H5114" s="10">
        <v>2015</v>
      </c>
      <c r="I5114" s="13">
        <f t="shared" si="1906"/>
        <v>7.1402887634325416E-4</v>
      </c>
      <c r="J5114" s="13">
        <f t="shared" si="1907"/>
        <v>7.1402887634325416E-4</v>
      </c>
      <c r="K5114" s="2">
        <v>7</v>
      </c>
    </row>
    <row r="5115" spans="3:11">
      <c r="C5115" s="2" t="s">
        <v>4866</v>
      </c>
      <c r="D5115" s="12" t="str">
        <f t="shared" si="1904"/>
        <v>ILDSH</v>
      </c>
      <c r="E5115" s="10" t="str">
        <f t="shared" si="1905"/>
        <v>ILDSH</v>
      </c>
      <c r="F5115" s="10" t="s">
        <v>10</v>
      </c>
      <c r="G5115" s="10" t="s">
        <v>11</v>
      </c>
      <c r="H5115" s="10">
        <v>2015</v>
      </c>
      <c r="I5115" s="13">
        <f t="shared" si="1906"/>
        <v>2.0038976835589444E-3</v>
      </c>
      <c r="J5115" s="13">
        <f t="shared" si="1907"/>
        <v>2.0038976835589444E-3</v>
      </c>
      <c r="K5115" s="2">
        <v>6</v>
      </c>
    </row>
    <row r="5116" spans="3:11">
      <c r="C5116" s="2" t="s">
        <v>2745</v>
      </c>
      <c r="D5116" s="12" t="str">
        <f t="shared" si="1904"/>
        <v>ILDLA</v>
      </c>
      <c r="E5116" s="10" t="str">
        <f t="shared" si="1905"/>
        <v>ILDLA</v>
      </c>
      <c r="F5116" s="10" t="s">
        <v>10</v>
      </c>
      <c r="G5116" s="10" t="s">
        <v>11</v>
      </c>
      <c r="H5116" s="10">
        <v>2015</v>
      </c>
      <c r="I5116" s="13">
        <f t="shared" si="1906"/>
        <v>3.1888225208486832E-3</v>
      </c>
      <c r="J5116" s="13">
        <f t="shared" si="1907"/>
        <v>3.1888225208486832E-3</v>
      </c>
      <c r="K5116" s="2">
        <v>0</v>
      </c>
    </row>
    <row r="5117" spans="3:11">
      <c r="C5117" s="2" t="s">
        <v>2746</v>
      </c>
      <c r="D5117" s="12" t="str">
        <f t="shared" si="1904"/>
        <v>ILDEM</v>
      </c>
      <c r="E5117" s="10" t="str">
        <f t="shared" si="1905"/>
        <v>ILDEM</v>
      </c>
      <c r="F5117" s="10" t="s">
        <v>10</v>
      </c>
      <c r="G5117" s="10" t="s">
        <v>11</v>
      </c>
      <c r="H5117" s="10">
        <v>2015</v>
      </c>
      <c r="I5117" s="13">
        <f t="shared" si="1906"/>
        <v>2.291107785297983E-3</v>
      </c>
      <c r="J5117" s="13">
        <f t="shared" si="1907"/>
        <v>2.291107785297983E-3</v>
      </c>
      <c r="K5117" s="2">
        <v>0</v>
      </c>
    </row>
    <row r="5118" spans="3:11">
      <c r="C5118" s="2" t="s">
        <v>2747</v>
      </c>
      <c r="D5118" s="12" t="str">
        <f t="shared" si="1904"/>
        <v>ILDTF</v>
      </c>
      <c r="E5118" s="10" t="str">
        <f t="shared" si="1905"/>
        <v>ILDTF</v>
      </c>
      <c r="F5118" s="10" t="s">
        <v>10</v>
      </c>
      <c r="G5118" s="10" t="s">
        <v>11</v>
      </c>
      <c r="H5118" s="10">
        <v>2015</v>
      </c>
      <c r="I5118" s="13">
        <f t="shared" si="1906"/>
        <v>0</v>
      </c>
      <c r="J5118" s="13">
        <f t="shared" si="1907"/>
        <v>0</v>
      </c>
      <c r="K5118" s="2">
        <v>5</v>
      </c>
    </row>
    <row r="5119" spans="3:11">
      <c r="C5119" s="2" t="s">
        <v>4867</v>
      </c>
      <c r="D5119" s="12" t="str">
        <f t="shared" si="1904"/>
        <v>ILDPH</v>
      </c>
      <c r="E5119" s="10" t="str">
        <f t="shared" si="1905"/>
        <v>ILDPH</v>
      </c>
      <c r="F5119" s="10" t="s">
        <v>10</v>
      </c>
      <c r="G5119" s="10" t="s">
        <v>11</v>
      </c>
      <c r="H5119" s="10">
        <v>2015</v>
      </c>
      <c r="I5119" s="13">
        <f t="shared" si="1906"/>
        <v>7.1402887634325416E-4</v>
      </c>
      <c r="J5119" s="13">
        <f t="shared" si="1907"/>
        <v>7.1402887634325416E-4</v>
      </c>
      <c r="K5119" s="2">
        <v>5</v>
      </c>
    </row>
    <row r="5120" spans="3:11">
      <c r="C5120" s="2" t="s">
        <v>4867</v>
      </c>
      <c r="D5120" s="12" t="str">
        <f t="shared" si="1904"/>
        <v>ILDPH</v>
      </c>
      <c r="E5120" s="10" t="str">
        <f t="shared" si="1905"/>
        <v>ILDPH</v>
      </c>
      <c r="F5120" s="10" t="s">
        <v>10</v>
      </c>
      <c r="G5120" s="10" t="s">
        <v>11</v>
      </c>
      <c r="H5120" s="10">
        <v>2015</v>
      </c>
      <c r="I5120" s="13">
        <f t="shared" si="1906"/>
        <v>7.1402887634325416E-4</v>
      </c>
      <c r="J5120" s="13">
        <f t="shared" si="1907"/>
        <v>7.1402887634325416E-4</v>
      </c>
      <c r="K5120" s="2">
        <v>7</v>
      </c>
    </row>
    <row r="5121" spans="3:11">
      <c r="C5121" s="2" t="s">
        <v>4868</v>
      </c>
      <c r="D5121" s="12" t="str">
        <f t="shared" si="1904"/>
        <v>ILDSH</v>
      </c>
      <c r="E5121" s="10" t="str">
        <f t="shared" si="1905"/>
        <v>ILDSH</v>
      </c>
      <c r="F5121" s="10" t="s">
        <v>10</v>
      </c>
      <c r="G5121" s="10" t="s">
        <v>11</v>
      </c>
      <c r="H5121" s="10">
        <v>2015</v>
      </c>
      <c r="I5121" s="13">
        <f t="shared" si="1906"/>
        <v>2.0038976835589197E-3</v>
      </c>
      <c r="J5121" s="13">
        <f t="shared" si="1907"/>
        <v>2.0038976835589197E-3</v>
      </c>
      <c r="K5121" s="2">
        <v>6</v>
      </c>
    </row>
    <row r="5122" spans="3:11">
      <c r="C5122" s="2" t="s">
        <v>2748</v>
      </c>
      <c r="D5122" s="12" t="str">
        <f t="shared" si="1904"/>
        <v>ILDLA</v>
      </c>
      <c r="E5122" s="10" t="str">
        <f t="shared" si="1905"/>
        <v>ILDLA</v>
      </c>
      <c r="F5122" s="10" t="s">
        <v>10</v>
      </c>
      <c r="G5122" s="10" t="s">
        <v>11</v>
      </c>
      <c r="H5122" s="10">
        <v>2015</v>
      </c>
      <c r="I5122" s="13">
        <f t="shared" si="1906"/>
        <v>3.1888225208486581E-3</v>
      </c>
      <c r="J5122" s="13">
        <f t="shared" si="1907"/>
        <v>3.1888225208486581E-3</v>
      </c>
      <c r="K5122" s="2">
        <v>0</v>
      </c>
    </row>
    <row r="5123" spans="3:11">
      <c r="C5123" s="2" t="s">
        <v>2749</v>
      </c>
      <c r="D5123" s="12" t="str">
        <f t="shared" si="1904"/>
        <v>ILDEM</v>
      </c>
      <c r="E5123" s="10" t="str">
        <f t="shared" si="1905"/>
        <v>ILDEM</v>
      </c>
      <c r="F5123" s="10" t="s">
        <v>10</v>
      </c>
      <c r="G5123" s="10" t="s">
        <v>11</v>
      </c>
      <c r="H5123" s="10">
        <v>2015</v>
      </c>
      <c r="I5123" s="13">
        <f t="shared" si="1906"/>
        <v>2.291107785297983E-3</v>
      </c>
      <c r="J5123" s="13">
        <f t="shared" si="1907"/>
        <v>2.291107785297983E-3</v>
      </c>
      <c r="K5123" s="2">
        <v>0</v>
      </c>
    </row>
    <row r="5124" spans="3:11">
      <c r="C5124" s="2" t="s">
        <v>2750</v>
      </c>
      <c r="D5124" s="12" t="str">
        <f t="shared" si="1904"/>
        <v>ILDTF</v>
      </c>
      <c r="E5124" s="10" t="str">
        <f t="shared" si="1905"/>
        <v>ILDTF</v>
      </c>
      <c r="F5124" s="10" t="s">
        <v>10</v>
      </c>
      <c r="G5124" s="10" t="s">
        <v>11</v>
      </c>
      <c r="H5124" s="10">
        <v>2015</v>
      </c>
      <c r="I5124" s="13">
        <f t="shared" si="1906"/>
        <v>0</v>
      </c>
      <c r="J5124" s="13">
        <f t="shared" si="1907"/>
        <v>0</v>
      </c>
      <c r="K5124" s="2">
        <v>5</v>
      </c>
    </row>
    <row r="5125" spans="3:11">
      <c r="C5125" s="2" t="s">
        <v>4869</v>
      </c>
      <c r="D5125" s="12" t="str">
        <f t="shared" si="1904"/>
        <v>ILDPH</v>
      </c>
      <c r="E5125" s="10" t="str">
        <f t="shared" si="1905"/>
        <v>ILDPH</v>
      </c>
      <c r="F5125" s="10" t="s">
        <v>10</v>
      </c>
      <c r="G5125" s="10" t="s">
        <v>11</v>
      </c>
      <c r="H5125" s="10">
        <v>2015</v>
      </c>
      <c r="I5125" s="13">
        <f t="shared" si="1906"/>
        <v>7.1402887634325416E-4</v>
      </c>
      <c r="J5125" s="13">
        <f t="shared" si="1907"/>
        <v>7.1402887634325416E-4</v>
      </c>
      <c r="K5125" s="2">
        <v>5</v>
      </c>
    </row>
    <row r="5126" spans="3:11">
      <c r="C5126" s="2" t="s">
        <v>4869</v>
      </c>
      <c r="D5126" s="12" t="str">
        <f t="shared" si="1904"/>
        <v>ILDPH</v>
      </c>
      <c r="E5126" s="10" t="str">
        <f t="shared" si="1905"/>
        <v>ILDPH</v>
      </c>
      <c r="F5126" s="10" t="s">
        <v>10</v>
      </c>
      <c r="G5126" s="10" t="s">
        <v>11</v>
      </c>
      <c r="H5126" s="10">
        <v>2015</v>
      </c>
      <c r="I5126" s="13">
        <f t="shared" si="1906"/>
        <v>7.1402887634325416E-4</v>
      </c>
      <c r="J5126" s="13">
        <f t="shared" si="1907"/>
        <v>7.1402887634325416E-4</v>
      </c>
      <c r="K5126" s="2">
        <v>7</v>
      </c>
    </row>
    <row r="5127" spans="3:11">
      <c r="C5127" s="2" t="s">
        <v>4870</v>
      </c>
      <c r="D5127" s="12" t="str">
        <f t="shared" si="1904"/>
        <v>ILDSH</v>
      </c>
      <c r="E5127" s="10" t="str">
        <f t="shared" si="1905"/>
        <v>ILDSH</v>
      </c>
      <c r="F5127" s="10" t="s">
        <v>10</v>
      </c>
      <c r="G5127" s="10" t="s">
        <v>11</v>
      </c>
      <c r="H5127" s="10">
        <v>2015</v>
      </c>
      <c r="I5127" s="13">
        <f t="shared" si="1906"/>
        <v>2.0038976835589323E-3</v>
      </c>
      <c r="J5127" s="13">
        <f t="shared" si="1907"/>
        <v>2.0038976835589323E-3</v>
      </c>
      <c r="K5127" s="2">
        <v>5</v>
      </c>
    </row>
    <row r="5128" spans="3:11">
      <c r="C5128" s="2" t="s">
        <v>2751</v>
      </c>
      <c r="D5128" s="12" t="str">
        <f t="shared" ref="D5128:D5191" si="1908">"I"&amp;MID(C5128,4,1)&amp;"D"&amp;MID(C5128,9,2)</f>
        <v>ILDLA</v>
      </c>
      <c r="E5128" s="10" t="str">
        <f t="shared" ref="E5128:E5191" si="1909">D5128</f>
        <v>ILDLA</v>
      </c>
      <c r="F5128" s="10" t="s">
        <v>10</v>
      </c>
      <c r="G5128" s="10" t="s">
        <v>11</v>
      </c>
      <c r="H5128" s="10">
        <v>2015</v>
      </c>
      <c r="I5128" s="13">
        <f t="shared" ref="I5128:I5191" si="1910">INDEX($AG$39:$BF$639,MATCH(IF(RIGHT(C5128,3)="100",RIGHT(C5128,6),RIGHT(C5128,5)),$AG$39:$AG$639,0),MATCH(MID(D5128,2,2),$AG$39:$BF$39,0))*$AI$19</f>
        <v>3.1888225208487084E-3</v>
      </c>
      <c r="J5128" s="13">
        <f t="shared" si="1907"/>
        <v>3.1888225208487084E-3</v>
      </c>
      <c r="K5128" s="2">
        <v>0</v>
      </c>
    </row>
    <row r="5129" spans="3:11">
      <c r="C5129" s="2" t="s">
        <v>2752</v>
      </c>
      <c r="D5129" s="12" t="str">
        <f t="shared" si="1908"/>
        <v>ILDEM</v>
      </c>
      <c r="E5129" s="10" t="str">
        <f t="shared" si="1909"/>
        <v>ILDEM</v>
      </c>
      <c r="F5129" s="10" t="s">
        <v>10</v>
      </c>
      <c r="G5129" s="10" t="s">
        <v>11</v>
      </c>
      <c r="H5129" s="10">
        <v>2015</v>
      </c>
      <c r="I5129" s="13">
        <f t="shared" si="1910"/>
        <v>2.291107785297983E-3</v>
      </c>
      <c r="J5129" s="13">
        <f t="shared" si="1907"/>
        <v>2.291107785297983E-3</v>
      </c>
      <c r="K5129" s="2">
        <v>0</v>
      </c>
    </row>
    <row r="5130" spans="3:11">
      <c r="C5130" s="2" t="s">
        <v>2753</v>
      </c>
      <c r="D5130" s="12" t="str">
        <f t="shared" si="1908"/>
        <v>ILDTF</v>
      </c>
      <c r="E5130" s="10" t="str">
        <f t="shared" si="1909"/>
        <v>ILDTF</v>
      </c>
      <c r="F5130" s="10" t="s">
        <v>10</v>
      </c>
      <c r="G5130" s="10" t="s">
        <v>11</v>
      </c>
      <c r="H5130" s="10">
        <v>2015</v>
      </c>
      <c r="I5130" s="13">
        <f t="shared" si="1910"/>
        <v>0</v>
      </c>
      <c r="J5130" s="13">
        <f t="shared" si="1907"/>
        <v>0</v>
      </c>
      <c r="K5130" s="2">
        <v>5</v>
      </c>
    </row>
    <row r="5131" spans="3:11">
      <c r="C5131" s="2" t="s">
        <v>4871</v>
      </c>
      <c r="D5131" s="12" t="str">
        <f t="shared" si="1908"/>
        <v>ILDPH</v>
      </c>
      <c r="E5131" s="10" t="str">
        <f t="shared" si="1909"/>
        <v>ILDPH</v>
      </c>
      <c r="F5131" s="10" t="s">
        <v>10</v>
      </c>
      <c r="G5131" s="10" t="s">
        <v>11</v>
      </c>
      <c r="H5131" s="10">
        <v>2015</v>
      </c>
      <c r="I5131" s="13">
        <f t="shared" si="1910"/>
        <v>7.1402887634325416E-4</v>
      </c>
      <c r="J5131" s="13">
        <f t="shared" si="1907"/>
        <v>7.1402887634325416E-4</v>
      </c>
      <c r="K5131" s="2">
        <v>5</v>
      </c>
    </row>
    <row r="5132" spans="3:11">
      <c r="C5132" s="2" t="s">
        <v>4871</v>
      </c>
      <c r="D5132" s="12" t="str">
        <f t="shared" si="1908"/>
        <v>ILDPH</v>
      </c>
      <c r="E5132" s="10" t="str">
        <f t="shared" si="1909"/>
        <v>ILDPH</v>
      </c>
      <c r="F5132" s="10" t="s">
        <v>10</v>
      </c>
      <c r="G5132" s="10" t="s">
        <v>11</v>
      </c>
      <c r="H5132" s="10">
        <v>2015</v>
      </c>
      <c r="I5132" s="13">
        <f t="shared" si="1910"/>
        <v>7.1402887634325416E-4</v>
      </c>
      <c r="J5132" s="13">
        <f t="shared" si="1907"/>
        <v>7.1402887634325416E-4</v>
      </c>
      <c r="K5132" s="2">
        <v>7</v>
      </c>
    </row>
    <row r="5133" spans="3:11">
      <c r="C5133" s="2" t="s">
        <v>4872</v>
      </c>
      <c r="D5133" s="12" t="str">
        <f t="shared" si="1908"/>
        <v>ILDSH</v>
      </c>
      <c r="E5133" s="10" t="str">
        <f t="shared" si="1909"/>
        <v>ILDSH</v>
      </c>
      <c r="F5133" s="10" t="s">
        <v>10</v>
      </c>
      <c r="G5133" s="10" t="s">
        <v>11</v>
      </c>
      <c r="H5133" s="10">
        <v>2015</v>
      </c>
      <c r="I5133" s="13">
        <f t="shared" si="1910"/>
        <v>2.0038976835589197E-3</v>
      </c>
      <c r="J5133" s="13">
        <f t="shared" si="1907"/>
        <v>2.0038976835589197E-3</v>
      </c>
      <c r="K5133" s="2">
        <v>5</v>
      </c>
    </row>
    <row r="5134" spans="3:11">
      <c r="C5134" s="2" t="s">
        <v>2754</v>
      </c>
      <c r="D5134" s="12" t="str">
        <f t="shared" si="1908"/>
        <v>ILDLA</v>
      </c>
      <c r="E5134" s="10" t="str">
        <f t="shared" si="1909"/>
        <v>ILDLA</v>
      </c>
      <c r="F5134" s="10" t="s">
        <v>10</v>
      </c>
      <c r="G5134" s="10" t="s">
        <v>11</v>
      </c>
      <c r="H5134" s="10">
        <v>2015</v>
      </c>
      <c r="I5134" s="13">
        <f t="shared" si="1910"/>
        <v>3.1888225208486581E-3</v>
      </c>
      <c r="J5134" s="13">
        <f t="shared" si="1907"/>
        <v>3.1888225208486581E-3</v>
      </c>
      <c r="K5134" s="2">
        <v>0</v>
      </c>
    </row>
    <row r="5135" spans="3:11">
      <c r="C5135" s="2" t="s">
        <v>2755</v>
      </c>
      <c r="D5135" s="12" t="str">
        <f t="shared" si="1908"/>
        <v>ILDEM</v>
      </c>
      <c r="E5135" s="10" t="str">
        <f t="shared" si="1909"/>
        <v>ILDEM</v>
      </c>
      <c r="F5135" s="10" t="s">
        <v>10</v>
      </c>
      <c r="G5135" s="10" t="s">
        <v>11</v>
      </c>
      <c r="H5135" s="10">
        <v>2015</v>
      </c>
      <c r="I5135" s="13">
        <f t="shared" si="1910"/>
        <v>2.2911077852979579E-3</v>
      </c>
      <c r="J5135" s="13">
        <f t="shared" si="1907"/>
        <v>2.2911077852979579E-3</v>
      </c>
      <c r="K5135" s="2">
        <v>0</v>
      </c>
    </row>
    <row r="5136" spans="3:11">
      <c r="C5136" s="2" t="s">
        <v>2756</v>
      </c>
      <c r="D5136" s="12" t="str">
        <f t="shared" si="1908"/>
        <v>ILDTF</v>
      </c>
      <c r="E5136" s="10" t="str">
        <f t="shared" si="1909"/>
        <v>ILDTF</v>
      </c>
      <c r="F5136" s="10" t="s">
        <v>10</v>
      </c>
      <c r="G5136" s="10" t="s">
        <v>11</v>
      </c>
      <c r="H5136" s="10">
        <v>2015</v>
      </c>
      <c r="I5136" s="13">
        <f t="shared" si="1910"/>
        <v>0</v>
      </c>
      <c r="J5136" s="13">
        <f t="shared" si="1907"/>
        <v>0</v>
      </c>
      <c r="K5136" s="2">
        <v>4</v>
      </c>
    </row>
    <row r="5137" spans="3:11">
      <c r="C5137" s="2" t="s">
        <v>4873</v>
      </c>
      <c r="D5137" s="12" t="str">
        <f t="shared" si="1908"/>
        <v>ILDPH</v>
      </c>
      <c r="E5137" s="10" t="str">
        <f t="shared" si="1909"/>
        <v>ILDPH</v>
      </c>
      <c r="F5137" s="10" t="s">
        <v>10</v>
      </c>
      <c r="G5137" s="10" t="s">
        <v>11</v>
      </c>
      <c r="H5137" s="10">
        <v>2015</v>
      </c>
      <c r="I5137" s="13">
        <f t="shared" si="1910"/>
        <v>7.1402887634325416E-4</v>
      </c>
      <c r="J5137" s="13">
        <f t="shared" si="1907"/>
        <v>7.1402887634325416E-4</v>
      </c>
      <c r="K5137" s="2">
        <v>5</v>
      </c>
    </row>
    <row r="5138" spans="3:11">
      <c r="C5138" s="2" t="s">
        <v>4873</v>
      </c>
      <c r="D5138" s="12" t="str">
        <f t="shared" si="1908"/>
        <v>ILDPH</v>
      </c>
      <c r="E5138" s="10" t="str">
        <f t="shared" si="1909"/>
        <v>ILDPH</v>
      </c>
      <c r="F5138" s="10" t="s">
        <v>10</v>
      </c>
      <c r="G5138" s="10" t="s">
        <v>11</v>
      </c>
      <c r="H5138" s="10">
        <v>2015</v>
      </c>
      <c r="I5138" s="13">
        <f t="shared" si="1910"/>
        <v>7.1402887634325416E-4</v>
      </c>
      <c r="J5138" s="13">
        <f t="shared" si="1907"/>
        <v>7.1402887634325416E-4</v>
      </c>
      <c r="K5138" s="2">
        <v>7</v>
      </c>
    </row>
    <row r="5139" spans="3:11">
      <c r="C5139" s="2" t="s">
        <v>4874</v>
      </c>
      <c r="D5139" s="12" t="str">
        <f t="shared" si="1908"/>
        <v>ILDSH</v>
      </c>
      <c r="E5139" s="10" t="str">
        <f t="shared" si="1909"/>
        <v>ILDSH</v>
      </c>
      <c r="F5139" s="10" t="s">
        <v>10</v>
      </c>
      <c r="G5139" s="10" t="s">
        <v>11</v>
      </c>
      <c r="H5139" s="10">
        <v>2015</v>
      </c>
      <c r="I5139" s="13">
        <f t="shared" si="1910"/>
        <v>2.0038976835589197E-3</v>
      </c>
      <c r="J5139" s="13">
        <f t="shared" si="1907"/>
        <v>2.0038976835589197E-3</v>
      </c>
      <c r="K5139" s="2">
        <v>5</v>
      </c>
    </row>
    <row r="5140" spans="3:11">
      <c r="C5140" s="2" t="s">
        <v>2757</v>
      </c>
      <c r="D5140" s="12" t="str">
        <f t="shared" si="1908"/>
        <v>ILDLA</v>
      </c>
      <c r="E5140" s="10" t="str">
        <f t="shared" si="1909"/>
        <v>ILDLA</v>
      </c>
      <c r="F5140" s="10" t="s">
        <v>10</v>
      </c>
      <c r="G5140" s="10" t="s">
        <v>11</v>
      </c>
      <c r="H5140" s="10">
        <v>2015</v>
      </c>
      <c r="I5140" s="13">
        <f t="shared" si="1910"/>
        <v>3.1888225208486581E-3</v>
      </c>
      <c r="J5140" s="13">
        <f t="shared" si="1907"/>
        <v>3.1888225208486581E-3</v>
      </c>
      <c r="K5140" s="2">
        <v>0</v>
      </c>
    </row>
    <row r="5141" spans="3:11">
      <c r="C5141" s="2" t="s">
        <v>2758</v>
      </c>
      <c r="D5141" s="12" t="str">
        <f t="shared" si="1908"/>
        <v>ILDEM</v>
      </c>
      <c r="E5141" s="10" t="str">
        <f t="shared" si="1909"/>
        <v>ILDEM</v>
      </c>
      <c r="F5141" s="10" t="s">
        <v>10</v>
      </c>
      <c r="G5141" s="10" t="s">
        <v>11</v>
      </c>
      <c r="H5141" s="10">
        <v>2015</v>
      </c>
      <c r="I5141" s="13">
        <f t="shared" si="1910"/>
        <v>2.291107785297983E-3</v>
      </c>
      <c r="J5141" s="13">
        <f t="shared" si="1907"/>
        <v>2.291107785297983E-3</v>
      </c>
      <c r="K5141" s="2">
        <v>0</v>
      </c>
    </row>
    <row r="5142" spans="3:11">
      <c r="C5142" s="2" t="s">
        <v>2759</v>
      </c>
      <c r="D5142" s="12" t="str">
        <f t="shared" si="1908"/>
        <v>ILDTF</v>
      </c>
      <c r="E5142" s="10" t="str">
        <f t="shared" si="1909"/>
        <v>ILDTF</v>
      </c>
      <c r="F5142" s="10" t="s">
        <v>10</v>
      </c>
      <c r="G5142" s="10" t="s">
        <v>11</v>
      </c>
      <c r="H5142" s="10">
        <v>2015</v>
      </c>
      <c r="I5142" s="13">
        <f t="shared" si="1910"/>
        <v>0</v>
      </c>
      <c r="J5142" s="13">
        <f t="shared" si="1907"/>
        <v>0</v>
      </c>
      <c r="K5142" s="2">
        <v>4</v>
      </c>
    </row>
    <row r="5143" spans="3:11">
      <c r="C5143" s="2" t="s">
        <v>4875</v>
      </c>
      <c r="D5143" s="12" t="str">
        <f t="shared" si="1908"/>
        <v>ILDPH</v>
      </c>
      <c r="E5143" s="10" t="str">
        <f t="shared" si="1909"/>
        <v>ILDPH</v>
      </c>
      <c r="F5143" s="10" t="s">
        <v>10</v>
      </c>
      <c r="G5143" s="10" t="s">
        <v>11</v>
      </c>
      <c r="H5143" s="10">
        <v>2015</v>
      </c>
      <c r="I5143" s="13">
        <f t="shared" si="1910"/>
        <v>7.1402887634325416E-4</v>
      </c>
      <c r="J5143" s="13">
        <f t="shared" si="1907"/>
        <v>7.1402887634325416E-4</v>
      </c>
      <c r="K5143" s="2">
        <v>4</v>
      </c>
    </row>
    <row r="5144" spans="3:11">
      <c r="C5144" s="2" t="s">
        <v>4875</v>
      </c>
      <c r="D5144" s="12" t="str">
        <f t="shared" si="1908"/>
        <v>ILDPH</v>
      </c>
      <c r="E5144" s="10" t="str">
        <f t="shared" si="1909"/>
        <v>ILDPH</v>
      </c>
      <c r="F5144" s="10" t="s">
        <v>10</v>
      </c>
      <c r="G5144" s="10" t="s">
        <v>11</v>
      </c>
      <c r="H5144" s="10">
        <v>2015</v>
      </c>
      <c r="I5144" s="13">
        <f t="shared" si="1910"/>
        <v>7.1402887634325416E-4</v>
      </c>
      <c r="J5144" s="13">
        <f t="shared" si="1907"/>
        <v>7.1402887634325416E-4</v>
      </c>
      <c r="K5144" s="2">
        <v>7</v>
      </c>
    </row>
    <row r="5145" spans="3:11">
      <c r="C5145" s="2" t="s">
        <v>4876</v>
      </c>
      <c r="D5145" s="12" t="str">
        <f t="shared" si="1908"/>
        <v>ILDSH</v>
      </c>
      <c r="E5145" s="10" t="str">
        <f t="shared" si="1909"/>
        <v>ILDSH</v>
      </c>
      <c r="F5145" s="10" t="s">
        <v>10</v>
      </c>
      <c r="G5145" s="10" t="s">
        <v>11</v>
      </c>
      <c r="H5145" s="10">
        <v>2015</v>
      </c>
      <c r="I5145" s="13">
        <f t="shared" si="1910"/>
        <v>2.0038976835589444E-3</v>
      </c>
      <c r="J5145" s="13">
        <f t="shared" si="1907"/>
        <v>2.0038976835589444E-3</v>
      </c>
      <c r="K5145" s="2">
        <v>4</v>
      </c>
    </row>
    <row r="5146" spans="3:11">
      <c r="C5146" s="2" t="s">
        <v>2760</v>
      </c>
      <c r="D5146" s="12" t="str">
        <f t="shared" si="1908"/>
        <v>ILDLA</v>
      </c>
      <c r="E5146" s="10" t="str">
        <f t="shared" si="1909"/>
        <v>ILDLA</v>
      </c>
      <c r="F5146" s="10" t="s">
        <v>10</v>
      </c>
      <c r="G5146" s="10" t="s">
        <v>11</v>
      </c>
      <c r="H5146" s="10">
        <v>2015</v>
      </c>
      <c r="I5146" s="13">
        <f t="shared" si="1910"/>
        <v>3.1888225208486832E-3</v>
      </c>
      <c r="J5146" s="13">
        <f t="shared" si="1907"/>
        <v>3.1888225208486832E-3</v>
      </c>
      <c r="K5146" s="2">
        <v>0</v>
      </c>
    </row>
    <row r="5147" spans="3:11">
      <c r="C5147" s="2" t="s">
        <v>2761</v>
      </c>
      <c r="D5147" s="12" t="str">
        <f t="shared" si="1908"/>
        <v>ILDEM</v>
      </c>
      <c r="E5147" s="10" t="str">
        <f t="shared" si="1909"/>
        <v>ILDEM</v>
      </c>
      <c r="F5147" s="10" t="s">
        <v>10</v>
      </c>
      <c r="G5147" s="10" t="s">
        <v>11</v>
      </c>
      <c r="H5147" s="10">
        <v>2015</v>
      </c>
      <c r="I5147" s="13">
        <f t="shared" si="1910"/>
        <v>2.291107785297983E-3</v>
      </c>
      <c r="J5147" s="13">
        <f t="shared" si="1907"/>
        <v>2.291107785297983E-3</v>
      </c>
      <c r="K5147" s="2">
        <v>0</v>
      </c>
    </row>
    <row r="5148" spans="3:11">
      <c r="C5148" s="2" t="s">
        <v>2762</v>
      </c>
      <c r="D5148" s="12" t="str">
        <f t="shared" si="1908"/>
        <v>ILDTF</v>
      </c>
      <c r="E5148" s="10" t="str">
        <f t="shared" si="1909"/>
        <v>ILDTF</v>
      </c>
      <c r="F5148" s="10" t="s">
        <v>10</v>
      </c>
      <c r="G5148" s="10" t="s">
        <v>11</v>
      </c>
      <c r="H5148" s="10">
        <v>2015</v>
      </c>
      <c r="I5148" s="13">
        <f t="shared" si="1910"/>
        <v>0</v>
      </c>
      <c r="J5148" s="13">
        <f t="shared" si="1907"/>
        <v>0</v>
      </c>
      <c r="K5148" s="2">
        <v>4</v>
      </c>
    </row>
    <row r="5149" spans="3:11">
      <c r="C5149" s="2" t="s">
        <v>4877</v>
      </c>
      <c r="D5149" s="12" t="str">
        <f t="shared" si="1908"/>
        <v>ILDPH</v>
      </c>
      <c r="E5149" s="10" t="str">
        <f t="shared" si="1909"/>
        <v>ILDPH</v>
      </c>
      <c r="F5149" s="10" t="s">
        <v>10</v>
      </c>
      <c r="G5149" s="10" t="s">
        <v>11</v>
      </c>
      <c r="H5149" s="10">
        <v>2015</v>
      </c>
      <c r="I5149" s="13">
        <f t="shared" si="1910"/>
        <v>7.1402887634325416E-4</v>
      </c>
      <c r="J5149" s="13">
        <f t="shared" si="1907"/>
        <v>7.1402887634325416E-4</v>
      </c>
      <c r="K5149" s="2">
        <v>4</v>
      </c>
    </row>
    <row r="5150" spans="3:11">
      <c r="C5150" s="2" t="s">
        <v>4877</v>
      </c>
      <c r="D5150" s="12" t="str">
        <f t="shared" si="1908"/>
        <v>ILDPH</v>
      </c>
      <c r="E5150" s="10" t="str">
        <f t="shared" si="1909"/>
        <v>ILDPH</v>
      </c>
      <c r="F5150" s="10" t="s">
        <v>10</v>
      </c>
      <c r="G5150" s="10" t="s">
        <v>11</v>
      </c>
      <c r="H5150" s="10">
        <v>2015</v>
      </c>
      <c r="I5150" s="13">
        <f t="shared" si="1910"/>
        <v>7.1402887634325416E-4</v>
      </c>
      <c r="J5150" s="13">
        <f t="shared" si="1907"/>
        <v>7.1402887634325416E-4</v>
      </c>
      <c r="K5150" s="2">
        <v>7</v>
      </c>
    </row>
    <row r="5151" spans="3:11">
      <c r="C5151" s="2" t="s">
        <v>4878</v>
      </c>
      <c r="D5151" s="12" t="str">
        <f t="shared" si="1908"/>
        <v>ILDSH</v>
      </c>
      <c r="E5151" s="10" t="str">
        <f t="shared" si="1909"/>
        <v>ILDSH</v>
      </c>
      <c r="F5151" s="10" t="s">
        <v>10</v>
      </c>
      <c r="G5151" s="10" t="s">
        <v>11</v>
      </c>
      <c r="H5151" s="10">
        <v>2015</v>
      </c>
      <c r="I5151" s="13">
        <f t="shared" si="1910"/>
        <v>2.0038976835589197E-3</v>
      </c>
      <c r="J5151" s="13">
        <f t="shared" si="1907"/>
        <v>2.0038976835589197E-3</v>
      </c>
      <c r="K5151" s="2">
        <v>4</v>
      </c>
    </row>
    <row r="5152" spans="3:11">
      <c r="C5152" s="2" t="s">
        <v>2763</v>
      </c>
      <c r="D5152" s="12" t="str">
        <f t="shared" si="1908"/>
        <v>ILDLA</v>
      </c>
      <c r="E5152" s="10" t="str">
        <f t="shared" si="1909"/>
        <v>ILDLA</v>
      </c>
      <c r="F5152" s="10" t="s">
        <v>10</v>
      </c>
      <c r="G5152" s="10" t="s">
        <v>11</v>
      </c>
      <c r="H5152" s="10">
        <v>2015</v>
      </c>
      <c r="I5152" s="13">
        <f t="shared" si="1910"/>
        <v>3.1888225208486581E-3</v>
      </c>
      <c r="J5152" s="13">
        <f t="shared" si="1907"/>
        <v>3.1888225208486581E-3</v>
      </c>
      <c r="K5152" s="2">
        <v>0</v>
      </c>
    </row>
    <row r="5153" spans="3:11">
      <c r="C5153" s="2" t="s">
        <v>2764</v>
      </c>
      <c r="D5153" s="12" t="str">
        <f t="shared" si="1908"/>
        <v>ILDEM</v>
      </c>
      <c r="E5153" s="10" t="str">
        <f t="shared" si="1909"/>
        <v>ILDEM</v>
      </c>
      <c r="F5153" s="10" t="s">
        <v>10</v>
      </c>
      <c r="G5153" s="10" t="s">
        <v>11</v>
      </c>
      <c r="H5153" s="10">
        <v>2015</v>
      </c>
      <c r="I5153" s="13">
        <f t="shared" si="1910"/>
        <v>2.2911077852979579E-3</v>
      </c>
      <c r="J5153" s="13">
        <f t="shared" si="1907"/>
        <v>2.2911077852979579E-3</v>
      </c>
      <c r="K5153" s="2">
        <v>0</v>
      </c>
    </row>
    <row r="5154" spans="3:11">
      <c r="C5154" s="2" t="s">
        <v>2765</v>
      </c>
      <c r="D5154" s="12" t="str">
        <f t="shared" si="1908"/>
        <v>ILDTF</v>
      </c>
      <c r="E5154" s="10" t="str">
        <f t="shared" si="1909"/>
        <v>ILDTF</v>
      </c>
      <c r="F5154" s="10" t="s">
        <v>10</v>
      </c>
      <c r="G5154" s="10" t="s">
        <v>11</v>
      </c>
      <c r="H5154" s="10">
        <v>2015</v>
      </c>
      <c r="I5154" s="13">
        <f t="shared" si="1910"/>
        <v>0</v>
      </c>
      <c r="J5154" s="13">
        <f t="shared" si="1907"/>
        <v>0</v>
      </c>
      <c r="K5154" s="2">
        <v>4</v>
      </c>
    </row>
    <row r="5155" spans="3:11">
      <c r="C5155" s="2" t="s">
        <v>4879</v>
      </c>
      <c r="D5155" s="12" t="str">
        <f t="shared" si="1908"/>
        <v>ILDPH</v>
      </c>
      <c r="E5155" s="10" t="str">
        <f t="shared" si="1909"/>
        <v>ILDPH</v>
      </c>
      <c r="F5155" s="10" t="s">
        <v>10</v>
      </c>
      <c r="G5155" s="10" t="s">
        <v>11</v>
      </c>
      <c r="H5155" s="10">
        <v>2015</v>
      </c>
      <c r="I5155" s="13">
        <f t="shared" si="1910"/>
        <v>7.1402887634325416E-4</v>
      </c>
      <c r="J5155" s="13">
        <f t="shared" si="1907"/>
        <v>7.1402887634325416E-4</v>
      </c>
      <c r="K5155" s="2">
        <v>4</v>
      </c>
    </row>
    <row r="5156" spans="3:11">
      <c r="C5156" s="2" t="s">
        <v>4879</v>
      </c>
      <c r="D5156" s="12" t="str">
        <f t="shared" si="1908"/>
        <v>ILDPH</v>
      </c>
      <c r="E5156" s="10" t="str">
        <f t="shared" si="1909"/>
        <v>ILDPH</v>
      </c>
      <c r="F5156" s="10" t="s">
        <v>10</v>
      </c>
      <c r="G5156" s="10" t="s">
        <v>11</v>
      </c>
      <c r="H5156" s="10">
        <v>2015</v>
      </c>
      <c r="I5156" s="13">
        <f t="shared" si="1910"/>
        <v>7.1402887634325416E-4</v>
      </c>
      <c r="J5156" s="13">
        <f t="shared" si="1907"/>
        <v>7.1402887634325416E-4</v>
      </c>
      <c r="K5156" s="2">
        <v>7</v>
      </c>
    </row>
    <row r="5157" spans="3:11">
      <c r="C5157" s="2" t="s">
        <v>4880</v>
      </c>
      <c r="D5157" s="12" t="str">
        <f t="shared" si="1908"/>
        <v>ILDSH</v>
      </c>
      <c r="E5157" s="10" t="str">
        <f t="shared" si="1909"/>
        <v>ILDSH</v>
      </c>
      <c r="F5157" s="10" t="s">
        <v>10</v>
      </c>
      <c r="G5157" s="10" t="s">
        <v>11</v>
      </c>
      <c r="H5157" s="10">
        <v>2015</v>
      </c>
      <c r="I5157" s="13">
        <f t="shared" si="1910"/>
        <v>2.0038976835589444E-3</v>
      </c>
      <c r="J5157" s="13">
        <f t="shared" si="1907"/>
        <v>2.0038976835589444E-3</v>
      </c>
      <c r="K5157" s="2">
        <v>4</v>
      </c>
    </row>
    <row r="5158" spans="3:11">
      <c r="C5158" s="2" t="s">
        <v>2766</v>
      </c>
      <c r="D5158" s="12" t="str">
        <f t="shared" si="1908"/>
        <v>ILDLA</v>
      </c>
      <c r="E5158" s="10" t="str">
        <f t="shared" si="1909"/>
        <v>ILDLA</v>
      </c>
      <c r="F5158" s="10" t="s">
        <v>10</v>
      </c>
      <c r="G5158" s="10" t="s">
        <v>11</v>
      </c>
      <c r="H5158" s="10">
        <v>2015</v>
      </c>
      <c r="I5158" s="13">
        <f t="shared" si="1910"/>
        <v>3.1888225208487084E-3</v>
      </c>
      <c r="J5158" s="13">
        <f t="shared" si="1907"/>
        <v>3.1888225208487084E-3</v>
      </c>
      <c r="K5158" s="2">
        <v>0</v>
      </c>
    </row>
    <row r="5159" spans="3:11">
      <c r="C5159" s="2" t="s">
        <v>2767</v>
      </c>
      <c r="D5159" s="12" t="str">
        <f t="shared" si="1908"/>
        <v>ILDEM</v>
      </c>
      <c r="E5159" s="10" t="str">
        <f t="shared" si="1909"/>
        <v>ILDEM</v>
      </c>
      <c r="F5159" s="10" t="s">
        <v>10</v>
      </c>
      <c r="G5159" s="10" t="s">
        <v>11</v>
      </c>
      <c r="H5159" s="10">
        <v>2015</v>
      </c>
      <c r="I5159" s="13">
        <f t="shared" si="1910"/>
        <v>2.291107785297983E-3</v>
      </c>
      <c r="J5159" s="13">
        <f t="shared" si="1907"/>
        <v>2.291107785297983E-3</v>
      </c>
      <c r="K5159" s="2">
        <v>0</v>
      </c>
    </row>
    <row r="5160" spans="3:11">
      <c r="C5160" s="2" t="s">
        <v>2768</v>
      </c>
      <c r="D5160" s="12" t="str">
        <f t="shared" si="1908"/>
        <v>ILDTF</v>
      </c>
      <c r="E5160" s="10" t="str">
        <f t="shared" si="1909"/>
        <v>ILDTF</v>
      </c>
      <c r="F5160" s="10" t="s">
        <v>10</v>
      </c>
      <c r="G5160" s="10" t="s">
        <v>11</v>
      </c>
      <c r="H5160" s="10">
        <v>2015</v>
      </c>
      <c r="I5160" s="13">
        <f t="shared" si="1910"/>
        <v>0</v>
      </c>
      <c r="J5160" s="13">
        <f t="shared" si="1907"/>
        <v>0</v>
      </c>
      <c r="K5160" s="2">
        <v>4</v>
      </c>
    </row>
    <row r="5161" spans="3:11">
      <c r="C5161" s="2" t="s">
        <v>4881</v>
      </c>
      <c r="D5161" s="12" t="str">
        <f t="shared" si="1908"/>
        <v>ILDPH</v>
      </c>
      <c r="E5161" s="10" t="str">
        <f t="shared" si="1909"/>
        <v>ILDPH</v>
      </c>
      <c r="F5161" s="10" t="s">
        <v>10</v>
      </c>
      <c r="G5161" s="10" t="s">
        <v>11</v>
      </c>
      <c r="H5161" s="10">
        <v>2015</v>
      </c>
      <c r="I5161" s="13">
        <f t="shared" si="1910"/>
        <v>7.1402887634325416E-4</v>
      </c>
      <c r="J5161" s="13">
        <f t="shared" si="1907"/>
        <v>7.1402887634325416E-4</v>
      </c>
      <c r="K5161" s="2">
        <v>4</v>
      </c>
    </row>
    <row r="5162" spans="3:11">
      <c r="C5162" s="2" t="s">
        <v>4881</v>
      </c>
      <c r="D5162" s="12" t="str">
        <f t="shared" si="1908"/>
        <v>ILDPH</v>
      </c>
      <c r="E5162" s="10" t="str">
        <f t="shared" si="1909"/>
        <v>ILDPH</v>
      </c>
      <c r="F5162" s="10" t="s">
        <v>10</v>
      </c>
      <c r="G5162" s="10" t="s">
        <v>11</v>
      </c>
      <c r="H5162" s="10">
        <v>2015</v>
      </c>
      <c r="I5162" s="13">
        <f t="shared" si="1910"/>
        <v>7.1402887634325416E-4</v>
      </c>
      <c r="J5162" s="13">
        <f t="shared" si="1907"/>
        <v>7.1402887634325416E-4</v>
      </c>
      <c r="K5162" s="2">
        <v>6</v>
      </c>
    </row>
    <row r="5163" spans="3:11">
      <c r="C5163" s="2" t="s">
        <v>4882</v>
      </c>
      <c r="D5163" s="12" t="str">
        <f t="shared" si="1908"/>
        <v>ILDSH</v>
      </c>
      <c r="E5163" s="10" t="str">
        <f t="shared" si="1909"/>
        <v>ILDSH</v>
      </c>
      <c r="F5163" s="10" t="s">
        <v>10</v>
      </c>
      <c r="G5163" s="10" t="s">
        <v>11</v>
      </c>
      <c r="H5163" s="10">
        <v>2015</v>
      </c>
      <c r="I5163" s="13">
        <f t="shared" si="1910"/>
        <v>2.0038976835588945E-3</v>
      </c>
      <c r="J5163" s="13">
        <f t="shared" si="1907"/>
        <v>2.0038976835588945E-3</v>
      </c>
      <c r="K5163" s="2">
        <v>3</v>
      </c>
    </row>
    <row r="5164" spans="3:11">
      <c r="C5164" s="2" t="s">
        <v>2769</v>
      </c>
      <c r="D5164" s="12" t="str">
        <f t="shared" si="1908"/>
        <v>ILDLA</v>
      </c>
      <c r="E5164" s="10" t="str">
        <f t="shared" si="1909"/>
        <v>ILDLA</v>
      </c>
      <c r="F5164" s="10" t="s">
        <v>10</v>
      </c>
      <c r="G5164" s="10" t="s">
        <v>11</v>
      </c>
      <c r="H5164" s="10">
        <v>2015</v>
      </c>
      <c r="I5164" s="13">
        <f t="shared" si="1910"/>
        <v>3.1888225208486581E-3</v>
      </c>
      <c r="J5164" s="13">
        <f t="shared" si="1907"/>
        <v>3.1888225208486581E-3</v>
      </c>
      <c r="K5164" s="2">
        <v>0</v>
      </c>
    </row>
    <row r="5165" spans="3:11">
      <c r="C5165" s="2" t="s">
        <v>2770</v>
      </c>
      <c r="D5165" s="12" t="str">
        <f t="shared" si="1908"/>
        <v>ILDEM</v>
      </c>
      <c r="E5165" s="10" t="str">
        <f t="shared" si="1909"/>
        <v>ILDEM</v>
      </c>
      <c r="F5165" s="10" t="s">
        <v>10</v>
      </c>
      <c r="G5165" s="10" t="s">
        <v>11</v>
      </c>
      <c r="H5165" s="10">
        <v>2015</v>
      </c>
      <c r="I5165" s="13">
        <f t="shared" si="1910"/>
        <v>2.2911077852979579E-3</v>
      </c>
      <c r="J5165" s="13">
        <f t="shared" si="1907"/>
        <v>2.2911077852979579E-3</v>
      </c>
      <c r="K5165" s="2">
        <v>0</v>
      </c>
    </row>
    <row r="5166" spans="3:11">
      <c r="C5166" s="2" t="s">
        <v>2771</v>
      </c>
      <c r="D5166" s="12" t="str">
        <f t="shared" si="1908"/>
        <v>ILDTF</v>
      </c>
      <c r="E5166" s="10" t="str">
        <f t="shared" si="1909"/>
        <v>ILDTF</v>
      </c>
      <c r="F5166" s="10" t="s">
        <v>10</v>
      </c>
      <c r="G5166" s="10" t="s">
        <v>11</v>
      </c>
      <c r="H5166" s="10">
        <v>2015</v>
      </c>
      <c r="I5166" s="13">
        <f t="shared" si="1910"/>
        <v>0</v>
      </c>
      <c r="J5166" s="39">
        <f t="shared" si="1907"/>
        <v>0</v>
      </c>
      <c r="K5166" s="2">
        <v>4</v>
      </c>
    </row>
    <row r="5167" spans="3:11">
      <c r="C5167" s="2" t="s">
        <v>4883</v>
      </c>
      <c r="D5167" s="12" t="str">
        <f t="shared" si="1908"/>
        <v>ILDPH</v>
      </c>
      <c r="E5167" s="10" t="str">
        <f t="shared" si="1909"/>
        <v>ILDPH</v>
      </c>
      <c r="F5167" s="10" t="s">
        <v>10</v>
      </c>
      <c r="G5167" s="10" t="s">
        <v>11</v>
      </c>
      <c r="H5167" s="10">
        <v>2015</v>
      </c>
      <c r="I5167" s="13">
        <f t="shared" si="1910"/>
        <v>7.1402887634325416E-4</v>
      </c>
      <c r="J5167" s="13">
        <f>I5167</f>
        <v>7.1402887634325416E-4</v>
      </c>
      <c r="K5167" s="2">
        <v>4</v>
      </c>
    </row>
    <row r="5168" spans="3:11">
      <c r="C5168" s="2" t="s">
        <v>4883</v>
      </c>
      <c r="D5168" s="12" t="str">
        <f t="shared" si="1908"/>
        <v>ILDPH</v>
      </c>
      <c r="E5168" s="10" t="str">
        <f t="shared" si="1909"/>
        <v>ILDPH</v>
      </c>
      <c r="F5168" s="10" t="s">
        <v>10</v>
      </c>
      <c r="G5168" s="10" t="s">
        <v>11</v>
      </c>
      <c r="H5168" s="10">
        <v>2015</v>
      </c>
      <c r="I5168" s="13">
        <f t="shared" si="1910"/>
        <v>7.1402887634325416E-4</v>
      </c>
      <c r="J5168" s="13">
        <f t="shared" ref="J5168:J5226" si="1911">I5168</f>
        <v>7.1402887634325416E-4</v>
      </c>
      <c r="K5168" s="2">
        <v>6</v>
      </c>
    </row>
    <row r="5169" spans="3:11">
      <c r="C5169" s="2" t="s">
        <v>4884</v>
      </c>
      <c r="D5169" s="12" t="str">
        <f t="shared" si="1908"/>
        <v>ILDSH</v>
      </c>
      <c r="E5169" s="10" t="str">
        <f t="shared" si="1909"/>
        <v>ILDSH</v>
      </c>
      <c r="F5169" s="10" t="s">
        <v>10</v>
      </c>
      <c r="G5169" s="10" t="s">
        <v>11</v>
      </c>
      <c r="H5169" s="10">
        <v>2015</v>
      </c>
      <c r="I5169" s="13">
        <f t="shared" si="1910"/>
        <v>2.0038976835589197E-3</v>
      </c>
      <c r="J5169" s="13">
        <f t="shared" si="1911"/>
        <v>2.0038976835589197E-3</v>
      </c>
      <c r="K5169" s="2">
        <v>3</v>
      </c>
    </row>
    <row r="5170" spans="3:11">
      <c r="C5170" s="2" t="s">
        <v>2772</v>
      </c>
      <c r="D5170" s="12" t="str">
        <f t="shared" si="1908"/>
        <v>ILDLA</v>
      </c>
      <c r="E5170" s="10" t="str">
        <f t="shared" si="1909"/>
        <v>ILDLA</v>
      </c>
      <c r="F5170" s="10" t="s">
        <v>10</v>
      </c>
      <c r="G5170" s="10" t="s">
        <v>11</v>
      </c>
      <c r="H5170" s="10">
        <v>2015</v>
      </c>
      <c r="I5170" s="13">
        <f t="shared" si="1910"/>
        <v>3.1888225208486581E-3</v>
      </c>
      <c r="J5170" s="13">
        <f t="shared" si="1911"/>
        <v>3.1888225208486581E-3</v>
      </c>
      <c r="K5170" s="2">
        <v>0</v>
      </c>
    </row>
    <row r="5171" spans="3:11">
      <c r="C5171" s="2" t="s">
        <v>2773</v>
      </c>
      <c r="D5171" s="12" t="str">
        <f t="shared" si="1908"/>
        <v>ILDEM</v>
      </c>
      <c r="E5171" s="10" t="str">
        <f t="shared" si="1909"/>
        <v>ILDEM</v>
      </c>
      <c r="F5171" s="10" t="s">
        <v>10</v>
      </c>
      <c r="G5171" s="10" t="s">
        <v>11</v>
      </c>
      <c r="H5171" s="10">
        <v>2015</v>
      </c>
      <c r="I5171" s="13">
        <f t="shared" si="1910"/>
        <v>2.2911077852980077E-3</v>
      </c>
      <c r="J5171" s="13">
        <f t="shared" si="1911"/>
        <v>2.2911077852980077E-3</v>
      </c>
      <c r="K5171" s="2">
        <v>0</v>
      </c>
    </row>
    <row r="5172" spans="3:11">
      <c r="C5172" s="2" t="s">
        <v>2774</v>
      </c>
      <c r="D5172" s="12" t="str">
        <f t="shared" si="1908"/>
        <v>ILDTF</v>
      </c>
      <c r="E5172" s="10" t="str">
        <f t="shared" si="1909"/>
        <v>ILDTF</v>
      </c>
      <c r="F5172" s="10" t="s">
        <v>10</v>
      </c>
      <c r="G5172" s="10" t="s">
        <v>11</v>
      </c>
      <c r="H5172" s="10">
        <v>2015</v>
      </c>
      <c r="I5172" s="13">
        <f t="shared" si="1910"/>
        <v>0</v>
      </c>
      <c r="J5172" s="13">
        <f t="shared" si="1911"/>
        <v>0</v>
      </c>
      <c r="K5172" s="2">
        <v>4</v>
      </c>
    </row>
    <row r="5173" spans="3:11">
      <c r="C5173" s="2" t="s">
        <v>4885</v>
      </c>
      <c r="D5173" s="12" t="str">
        <f t="shared" si="1908"/>
        <v>ILDPH</v>
      </c>
      <c r="E5173" s="10" t="str">
        <f t="shared" si="1909"/>
        <v>ILDPH</v>
      </c>
      <c r="F5173" s="10" t="s">
        <v>10</v>
      </c>
      <c r="G5173" s="10" t="s">
        <v>11</v>
      </c>
      <c r="H5173" s="10">
        <v>2015</v>
      </c>
      <c r="I5173" s="13">
        <f t="shared" si="1910"/>
        <v>7.1402887634325416E-4</v>
      </c>
      <c r="J5173" s="13">
        <f t="shared" si="1911"/>
        <v>7.1402887634325416E-4</v>
      </c>
      <c r="K5173" s="2">
        <v>4</v>
      </c>
    </row>
    <row r="5174" spans="3:11">
      <c r="C5174" s="2" t="s">
        <v>4885</v>
      </c>
      <c r="D5174" s="12" t="str">
        <f t="shared" si="1908"/>
        <v>ILDPH</v>
      </c>
      <c r="E5174" s="10" t="str">
        <f t="shared" si="1909"/>
        <v>ILDPH</v>
      </c>
      <c r="F5174" s="10" t="s">
        <v>10</v>
      </c>
      <c r="G5174" s="10" t="s">
        <v>11</v>
      </c>
      <c r="H5174" s="10">
        <v>2015</v>
      </c>
      <c r="I5174" s="13">
        <f t="shared" si="1910"/>
        <v>7.1402887634325416E-4</v>
      </c>
      <c r="J5174" s="13">
        <f t="shared" si="1911"/>
        <v>7.1402887634325416E-4</v>
      </c>
      <c r="K5174" s="2">
        <v>6</v>
      </c>
    </row>
    <row r="5175" spans="3:11">
      <c r="C5175" s="2" t="s">
        <v>4886</v>
      </c>
      <c r="D5175" s="12" t="str">
        <f t="shared" si="1908"/>
        <v>ILDSH</v>
      </c>
      <c r="E5175" s="10" t="str">
        <f t="shared" si="1909"/>
        <v>ILDSH</v>
      </c>
      <c r="F5175" s="10" t="s">
        <v>10</v>
      </c>
      <c r="G5175" s="10" t="s">
        <v>11</v>
      </c>
      <c r="H5175" s="10">
        <v>2015</v>
      </c>
      <c r="I5175" s="13">
        <f t="shared" si="1910"/>
        <v>2.0038976835589444E-3</v>
      </c>
      <c r="J5175" s="13">
        <f t="shared" si="1911"/>
        <v>2.0038976835589444E-3</v>
      </c>
      <c r="K5175" s="2">
        <v>3</v>
      </c>
    </row>
    <row r="5176" spans="3:11">
      <c r="C5176" s="2" t="s">
        <v>2775</v>
      </c>
      <c r="D5176" s="12" t="str">
        <f t="shared" si="1908"/>
        <v>ILDLA</v>
      </c>
      <c r="E5176" s="10" t="str">
        <f t="shared" si="1909"/>
        <v>ILDLA</v>
      </c>
      <c r="F5176" s="10" t="s">
        <v>10</v>
      </c>
      <c r="G5176" s="10" t="s">
        <v>11</v>
      </c>
      <c r="H5176" s="10">
        <v>2015</v>
      </c>
      <c r="I5176" s="13">
        <f t="shared" si="1910"/>
        <v>3.1888225208487084E-3</v>
      </c>
      <c r="J5176" s="13">
        <f t="shared" si="1911"/>
        <v>3.1888225208487084E-3</v>
      </c>
      <c r="K5176" s="2">
        <v>0</v>
      </c>
    </row>
    <row r="5177" spans="3:11">
      <c r="C5177" s="2" t="s">
        <v>2776</v>
      </c>
      <c r="D5177" s="12" t="str">
        <f t="shared" si="1908"/>
        <v>ILDEM</v>
      </c>
      <c r="E5177" s="10" t="str">
        <f t="shared" si="1909"/>
        <v>ILDEM</v>
      </c>
      <c r="F5177" s="10" t="s">
        <v>10</v>
      </c>
      <c r="G5177" s="10" t="s">
        <v>11</v>
      </c>
      <c r="H5177" s="10">
        <v>2015</v>
      </c>
      <c r="I5177" s="13">
        <f t="shared" si="1910"/>
        <v>2.2911077852979579E-3</v>
      </c>
      <c r="J5177" s="13">
        <f t="shared" si="1911"/>
        <v>2.2911077852979579E-3</v>
      </c>
      <c r="K5177" s="2">
        <v>0</v>
      </c>
    </row>
    <row r="5178" spans="3:11">
      <c r="C5178" s="2" t="s">
        <v>2777</v>
      </c>
      <c r="D5178" s="12" t="str">
        <f t="shared" si="1908"/>
        <v>ILDTF</v>
      </c>
      <c r="E5178" s="10" t="str">
        <f t="shared" si="1909"/>
        <v>ILDTF</v>
      </c>
      <c r="F5178" s="10" t="s">
        <v>10</v>
      </c>
      <c r="G5178" s="10" t="s">
        <v>11</v>
      </c>
      <c r="H5178" s="10">
        <v>2015</v>
      </c>
      <c r="I5178" s="13">
        <f t="shared" si="1910"/>
        <v>0</v>
      </c>
      <c r="J5178" s="13">
        <f t="shared" si="1911"/>
        <v>0</v>
      </c>
      <c r="K5178" s="2">
        <v>3</v>
      </c>
    </row>
    <row r="5179" spans="3:11">
      <c r="C5179" s="2" t="s">
        <v>4887</v>
      </c>
      <c r="D5179" s="12" t="str">
        <f t="shared" si="1908"/>
        <v>ILDPH</v>
      </c>
      <c r="E5179" s="10" t="str">
        <f t="shared" si="1909"/>
        <v>ILDPH</v>
      </c>
      <c r="F5179" s="10" t="s">
        <v>10</v>
      </c>
      <c r="G5179" s="10" t="s">
        <v>11</v>
      </c>
      <c r="H5179" s="10">
        <v>2015</v>
      </c>
      <c r="I5179" s="13">
        <f t="shared" si="1910"/>
        <v>7.1402887634325416E-4</v>
      </c>
      <c r="J5179" s="13">
        <f t="shared" si="1911"/>
        <v>7.1402887634325416E-4</v>
      </c>
      <c r="K5179" s="2">
        <v>4</v>
      </c>
    </row>
    <row r="5180" spans="3:11">
      <c r="C5180" s="2" t="s">
        <v>4887</v>
      </c>
      <c r="D5180" s="12" t="str">
        <f t="shared" si="1908"/>
        <v>ILDPH</v>
      </c>
      <c r="E5180" s="10" t="str">
        <f t="shared" si="1909"/>
        <v>ILDPH</v>
      </c>
      <c r="F5180" s="10" t="s">
        <v>10</v>
      </c>
      <c r="G5180" s="10" t="s">
        <v>11</v>
      </c>
      <c r="H5180" s="10">
        <v>2015</v>
      </c>
      <c r="I5180" s="13">
        <f t="shared" si="1910"/>
        <v>7.1402887634325416E-4</v>
      </c>
      <c r="J5180" s="13">
        <f t="shared" si="1911"/>
        <v>7.1402887634325416E-4</v>
      </c>
      <c r="K5180" s="2">
        <v>6</v>
      </c>
    </row>
    <row r="5181" spans="3:11">
      <c r="C5181" s="2" t="s">
        <v>4888</v>
      </c>
      <c r="D5181" s="12" t="str">
        <f t="shared" si="1908"/>
        <v>ILDSH</v>
      </c>
      <c r="E5181" s="10" t="str">
        <f t="shared" si="1909"/>
        <v>ILDSH</v>
      </c>
      <c r="F5181" s="10" t="s">
        <v>10</v>
      </c>
      <c r="G5181" s="10" t="s">
        <v>11</v>
      </c>
      <c r="H5181" s="10">
        <v>2015</v>
      </c>
      <c r="I5181" s="13">
        <f t="shared" si="1910"/>
        <v>2.0038976835589197E-3</v>
      </c>
      <c r="J5181" s="13">
        <f t="shared" si="1911"/>
        <v>2.0038976835589197E-3</v>
      </c>
      <c r="K5181" s="2">
        <v>2</v>
      </c>
    </row>
    <row r="5182" spans="3:11">
      <c r="C5182" s="2" t="s">
        <v>2778</v>
      </c>
      <c r="D5182" s="12" t="str">
        <f t="shared" si="1908"/>
        <v>ILDLA</v>
      </c>
      <c r="E5182" s="10" t="str">
        <f t="shared" si="1909"/>
        <v>ILDLA</v>
      </c>
      <c r="F5182" s="10" t="s">
        <v>10</v>
      </c>
      <c r="G5182" s="10" t="s">
        <v>11</v>
      </c>
      <c r="H5182" s="10">
        <v>2015</v>
      </c>
      <c r="I5182" s="13">
        <f t="shared" si="1910"/>
        <v>3.1888225208486581E-3</v>
      </c>
      <c r="J5182" s="13">
        <f t="shared" si="1911"/>
        <v>3.1888225208486581E-3</v>
      </c>
      <c r="K5182" s="2">
        <v>0</v>
      </c>
    </row>
    <row r="5183" spans="3:11">
      <c r="C5183" s="2" t="s">
        <v>2779</v>
      </c>
      <c r="D5183" s="12" t="str">
        <f t="shared" si="1908"/>
        <v>ILDEM</v>
      </c>
      <c r="E5183" s="10" t="str">
        <f t="shared" si="1909"/>
        <v>ILDEM</v>
      </c>
      <c r="F5183" s="10" t="s">
        <v>10</v>
      </c>
      <c r="G5183" s="10" t="s">
        <v>11</v>
      </c>
      <c r="H5183" s="10">
        <v>2015</v>
      </c>
      <c r="I5183" s="13">
        <f t="shared" si="1910"/>
        <v>2.2911077852979579E-3</v>
      </c>
      <c r="J5183" s="13">
        <f t="shared" si="1911"/>
        <v>2.2911077852979579E-3</v>
      </c>
      <c r="K5183" s="2">
        <v>0</v>
      </c>
    </row>
    <row r="5184" spans="3:11">
      <c r="C5184" s="2" t="s">
        <v>2780</v>
      </c>
      <c r="D5184" s="12" t="str">
        <f t="shared" si="1908"/>
        <v>ILDTF</v>
      </c>
      <c r="E5184" s="10" t="str">
        <f t="shared" si="1909"/>
        <v>ILDTF</v>
      </c>
      <c r="F5184" s="10" t="s">
        <v>10</v>
      </c>
      <c r="G5184" s="10" t="s">
        <v>11</v>
      </c>
      <c r="H5184" s="10">
        <v>2015</v>
      </c>
      <c r="I5184" s="13">
        <f t="shared" si="1910"/>
        <v>0</v>
      </c>
      <c r="J5184" s="13">
        <f t="shared" si="1911"/>
        <v>0</v>
      </c>
      <c r="K5184" s="2">
        <v>3</v>
      </c>
    </row>
    <row r="5185" spans="3:11">
      <c r="C5185" s="2" t="s">
        <v>4889</v>
      </c>
      <c r="D5185" s="12" t="str">
        <f t="shared" si="1908"/>
        <v>ILDPH</v>
      </c>
      <c r="E5185" s="10" t="str">
        <f t="shared" si="1909"/>
        <v>ILDPH</v>
      </c>
      <c r="F5185" s="10" t="s">
        <v>10</v>
      </c>
      <c r="G5185" s="10" t="s">
        <v>11</v>
      </c>
      <c r="H5185" s="10">
        <v>2015</v>
      </c>
      <c r="I5185" s="13">
        <f t="shared" si="1910"/>
        <v>7.1402887634325416E-4</v>
      </c>
      <c r="J5185" s="13">
        <f t="shared" si="1911"/>
        <v>7.1402887634325416E-4</v>
      </c>
      <c r="K5185" s="2">
        <v>4</v>
      </c>
    </row>
    <row r="5186" spans="3:11">
      <c r="C5186" s="2" t="s">
        <v>4889</v>
      </c>
      <c r="D5186" s="12" t="str">
        <f t="shared" si="1908"/>
        <v>ILDPH</v>
      </c>
      <c r="E5186" s="10" t="str">
        <f t="shared" si="1909"/>
        <v>ILDPH</v>
      </c>
      <c r="F5186" s="10" t="s">
        <v>10</v>
      </c>
      <c r="G5186" s="10" t="s">
        <v>11</v>
      </c>
      <c r="H5186" s="10">
        <v>2015</v>
      </c>
      <c r="I5186" s="13">
        <f t="shared" si="1910"/>
        <v>7.1402887634325416E-4</v>
      </c>
      <c r="J5186" s="13">
        <f t="shared" si="1911"/>
        <v>7.1402887634325416E-4</v>
      </c>
      <c r="K5186" s="2">
        <v>6</v>
      </c>
    </row>
    <row r="5187" spans="3:11">
      <c r="C5187" s="2" t="s">
        <v>4890</v>
      </c>
      <c r="D5187" s="12" t="str">
        <f t="shared" si="1908"/>
        <v>ILDSH</v>
      </c>
      <c r="E5187" s="10" t="str">
        <f t="shared" si="1909"/>
        <v>ILDSH</v>
      </c>
      <c r="F5187" s="10" t="s">
        <v>10</v>
      </c>
      <c r="G5187" s="10" t="s">
        <v>11</v>
      </c>
      <c r="H5187" s="10">
        <v>2015</v>
      </c>
      <c r="I5187" s="13">
        <f t="shared" si="1910"/>
        <v>2.0038976835589444E-3</v>
      </c>
      <c r="J5187" s="13">
        <f t="shared" si="1911"/>
        <v>2.0038976835589444E-3</v>
      </c>
      <c r="K5187" s="2">
        <v>2</v>
      </c>
    </row>
    <row r="5188" spans="3:11">
      <c r="C5188" s="2" t="s">
        <v>2781</v>
      </c>
      <c r="D5188" s="12" t="str">
        <f t="shared" si="1908"/>
        <v>ILDLA</v>
      </c>
      <c r="E5188" s="10" t="str">
        <f t="shared" si="1909"/>
        <v>ILDLA</v>
      </c>
      <c r="F5188" s="10" t="s">
        <v>10</v>
      </c>
      <c r="G5188" s="10" t="s">
        <v>11</v>
      </c>
      <c r="H5188" s="10">
        <v>2015</v>
      </c>
      <c r="I5188" s="13">
        <f t="shared" si="1910"/>
        <v>3.1888225208486832E-3</v>
      </c>
      <c r="J5188" s="13">
        <f t="shared" si="1911"/>
        <v>3.1888225208486832E-3</v>
      </c>
      <c r="K5188" s="2">
        <v>0</v>
      </c>
    </row>
    <row r="5189" spans="3:11">
      <c r="C5189" s="2" t="s">
        <v>2782</v>
      </c>
      <c r="D5189" s="12" t="str">
        <f t="shared" si="1908"/>
        <v>ILDEM</v>
      </c>
      <c r="E5189" s="10" t="str">
        <f t="shared" si="1909"/>
        <v>ILDEM</v>
      </c>
      <c r="F5189" s="10" t="s">
        <v>10</v>
      </c>
      <c r="G5189" s="10" t="s">
        <v>11</v>
      </c>
      <c r="H5189" s="10">
        <v>2015</v>
      </c>
      <c r="I5189" s="13">
        <f t="shared" si="1910"/>
        <v>2.2911077852980077E-3</v>
      </c>
      <c r="J5189" s="13">
        <f t="shared" si="1911"/>
        <v>2.2911077852980077E-3</v>
      </c>
      <c r="K5189" s="2">
        <v>0</v>
      </c>
    </row>
    <row r="5190" spans="3:11">
      <c r="C5190" s="2" t="s">
        <v>2783</v>
      </c>
      <c r="D5190" s="12" t="str">
        <f t="shared" si="1908"/>
        <v>ILDTF</v>
      </c>
      <c r="E5190" s="10" t="str">
        <f t="shared" si="1909"/>
        <v>ILDTF</v>
      </c>
      <c r="F5190" s="10" t="s">
        <v>10</v>
      </c>
      <c r="G5190" s="10" t="s">
        <v>11</v>
      </c>
      <c r="H5190" s="10">
        <v>2015</v>
      </c>
      <c r="I5190" s="13">
        <f t="shared" si="1910"/>
        <v>0</v>
      </c>
      <c r="J5190" s="13">
        <f t="shared" si="1911"/>
        <v>0</v>
      </c>
      <c r="K5190" s="2">
        <v>3</v>
      </c>
    </row>
    <row r="5191" spans="3:11">
      <c r="C5191" s="2" t="s">
        <v>4891</v>
      </c>
      <c r="D5191" s="12" t="str">
        <f t="shared" si="1908"/>
        <v>ILDPH</v>
      </c>
      <c r="E5191" s="10" t="str">
        <f t="shared" si="1909"/>
        <v>ILDPH</v>
      </c>
      <c r="F5191" s="10" t="s">
        <v>10</v>
      </c>
      <c r="G5191" s="10" t="s">
        <v>11</v>
      </c>
      <c r="H5191" s="10">
        <v>2015</v>
      </c>
      <c r="I5191" s="13">
        <f t="shared" si="1910"/>
        <v>7.1402887634325416E-4</v>
      </c>
      <c r="J5191" s="13">
        <f t="shared" si="1911"/>
        <v>7.1402887634325416E-4</v>
      </c>
      <c r="K5191" s="2">
        <v>4</v>
      </c>
    </row>
    <row r="5192" spans="3:11">
      <c r="C5192" s="2" t="s">
        <v>4891</v>
      </c>
      <c r="D5192" s="12" t="str">
        <f t="shared" ref="D5192:D5255" si="1912">"I"&amp;MID(C5192,4,1)&amp;"D"&amp;MID(C5192,9,2)</f>
        <v>ILDPH</v>
      </c>
      <c r="E5192" s="10" t="str">
        <f t="shared" ref="E5192:E5255" si="1913">D5192</f>
        <v>ILDPH</v>
      </c>
      <c r="F5192" s="10" t="s">
        <v>10</v>
      </c>
      <c r="G5192" s="10" t="s">
        <v>11</v>
      </c>
      <c r="H5192" s="10">
        <v>2015</v>
      </c>
      <c r="I5192" s="13">
        <f t="shared" ref="I5192:I5255" si="1914">INDEX($AG$39:$BF$639,MATCH(IF(RIGHT(C5192,3)="100",RIGHT(C5192,6),RIGHT(C5192,5)),$AG$39:$AG$639,0),MATCH(MID(D5192,2,2),$AG$39:$BF$39,0))*$AI$19</f>
        <v>7.1402887634325416E-4</v>
      </c>
      <c r="J5192" s="13">
        <f t="shared" si="1911"/>
        <v>7.1402887634325416E-4</v>
      </c>
      <c r="K5192" s="2">
        <v>6</v>
      </c>
    </row>
    <row r="5193" spans="3:11">
      <c r="C5193" s="2" t="s">
        <v>4892</v>
      </c>
      <c r="D5193" s="12" t="str">
        <f t="shared" si="1912"/>
        <v>ILDSH</v>
      </c>
      <c r="E5193" s="10" t="str">
        <f t="shared" si="1913"/>
        <v>ILDSH</v>
      </c>
      <c r="F5193" s="10" t="s">
        <v>10</v>
      </c>
      <c r="G5193" s="10" t="s">
        <v>11</v>
      </c>
      <c r="H5193" s="10">
        <v>2015</v>
      </c>
      <c r="I5193" s="13">
        <f t="shared" si="1914"/>
        <v>2.0038976835589197E-3</v>
      </c>
      <c r="J5193" s="13">
        <f t="shared" si="1911"/>
        <v>2.0038976835589197E-3</v>
      </c>
      <c r="K5193" s="2">
        <v>1</v>
      </c>
    </row>
    <row r="5194" spans="3:11">
      <c r="C5194" s="2" t="s">
        <v>2784</v>
      </c>
      <c r="D5194" s="12" t="str">
        <f t="shared" si="1912"/>
        <v>ILDLA</v>
      </c>
      <c r="E5194" s="10" t="str">
        <f t="shared" si="1913"/>
        <v>ILDLA</v>
      </c>
      <c r="F5194" s="10" t="s">
        <v>10</v>
      </c>
      <c r="G5194" s="10" t="s">
        <v>11</v>
      </c>
      <c r="H5194" s="10">
        <v>2015</v>
      </c>
      <c r="I5194" s="13">
        <f t="shared" si="1914"/>
        <v>3.1888225208486581E-3</v>
      </c>
      <c r="J5194" s="13">
        <f t="shared" si="1911"/>
        <v>3.1888225208486581E-3</v>
      </c>
      <c r="K5194" s="2">
        <v>0</v>
      </c>
    </row>
    <row r="5195" spans="3:11">
      <c r="C5195" s="2" t="s">
        <v>2785</v>
      </c>
      <c r="D5195" s="12" t="str">
        <f t="shared" si="1912"/>
        <v>ILDEM</v>
      </c>
      <c r="E5195" s="10" t="str">
        <f t="shared" si="1913"/>
        <v>ILDEM</v>
      </c>
      <c r="F5195" s="10" t="s">
        <v>10</v>
      </c>
      <c r="G5195" s="10" t="s">
        <v>11</v>
      </c>
      <c r="H5195" s="10">
        <v>2015</v>
      </c>
      <c r="I5195" s="13">
        <f t="shared" si="1914"/>
        <v>2.2911077852979579E-3</v>
      </c>
      <c r="J5195" s="13">
        <f t="shared" si="1911"/>
        <v>2.2911077852979579E-3</v>
      </c>
      <c r="K5195" s="2">
        <v>0</v>
      </c>
    </row>
    <row r="5196" spans="3:11">
      <c r="C5196" s="2" t="s">
        <v>2786</v>
      </c>
      <c r="D5196" s="12" t="str">
        <f t="shared" si="1912"/>
        <v>ILDTF</v>
      </c>
      <c r="E5196" s="10" t="str">
        <f t="shared" si="1913"/>
        <v>ILDTF</v>
      </c>
      <c r="F5196" s="10" t="s">
        <v>10</v>
      </c>
      <c r="G5196" s="10" t="s">
        <v>11</v>
      </c>
      <c r="H5196" s="10">
        <v>2015</v>
      </c>
      <c r="I5196" s="13">
        <f t="shared" si="1914"/>
        <v>0</v>
      </c>
      <c r="J5196" s="13">
        <f t="shared" si="1911"/>
        <v>0</v>
      </c>
      <c r="K5196" s="2">
        <v>3</v>
      </c>
    </row>
    <row r="5197" spans="3:11">
      <c r="C5197" s="2" t="s">
        <v>4893</v>
      </c>
      <c r="D5197" s="12" t="str">
        <f t="shared" si="1912"/>
        <v>ILDPH</v>
      </c>
      <c r="E5197" s="10" t="str">
        <f t="shared" si="1913"/>
        <v>ILDPH</v>
      </c>
      <c r="F5197" s="10" t="s">
        <v>10</v>
      </c>
      <c r="G5197" s="10" t="s">
        <v>11</v>
      </c>
      <c r="H5197" s="10">
        <v>2015</v>
      </c>
      <c r="I5197" s="13">
        <f t="shared" si="1914"/>
        <v>7.1402887634325416E-4</v>
      </c>
      <c r="J5197" s="13">
        <f t="shared" si="1911"/>
        <v>7.1402887634325416E-4</v>
      </c>
      <c r="K5197" s="2">
        <v>3</v>
      </c>
    </row>
    <row r="5198" spans="3:11">
      <c r="C5198" s="2" t="s">
        <v>4893</v>
      </c>
      <c r="D5198" s="12" t="str">
        <f t="shared" si="1912"/>
        <v>ILDPH</v>
      </c>
      <c r="E5198" s="10" t="str">
        <f t="shared" si="1913"/>
        <v>ILDPH</v>
      </c>
      <c r="F5198" s="10" t="s">
        <v>10</v>
      </c>
      <c r="G5198" s="10" t="s">
        <v>11</v>
      </c>
      <c r="H5198" s="10">
        <v>2015</v>
      </c>
      <c r="I5198" s="13">
        <f t="shared" si="1914"/>
        <v>7.1402887634325416E-4</v>
      </c>
      <c r="J5198" s="13">
        <f t="shared" si="1911"/>
        <v>7.1402887634325416E-4</v>
      </c>
      <c r="K5198" s="2">
        <v>6</v>
      </c>
    </row>
    <row r="5199" spans="3:11">
      <c r="C5199" s="2" t="s">
        <v>4894</v>
      </c>
      <c r="D5199" s="12" t="str">
        <f t="shared" si="1912"/>
        <v>ILDSH</v>
      </c>
      <c r="E5199" s="10" t="str">
        <f t="shared" si="1913"/>
        <v>ILDSH</v>
      </c>
      <c r="F5199" s="10" t="s">
        <v>10</v>
      </c>
      <c r="G5199" s="10" t="s">
        <v>11</v>
      </c>
      <c r="H5199" s="10">
        <v>2015</v>
      </c>
      <c r="I5199" s="13">
        <f t="shared" si="1914"/>
        <v>2.0038976835589197E-3</v>
      </c>
      <c r="J5199" s="13">
        <f t="shared" si="1911"/>
        <v>2.0038976835589197E-3</v>
      </c>
      <c r="K5199" s="2">
        <v>1</v>
      </c>
    </row>
    <row r="5200" spans="3:11">
      <c r="C5200" s="2" t="s">
        <v>2787</v>
      </c>
      <c r="D5200" s="12" t="str">
        <f t="shared" si="1912"/>
        <v>ILDLA</v>
      </c>
      <c r="E5200" s="10" t="str">
        <f t="shared" si="1913"/>
        <v>ILDLA</v>
      </c>
      <c r="F5200" s="10" t="s">
        <v>10</v>
      </c>
      <c r="G5200" s="10" t="s">
        <v>11</v>
      </c>
      <c r="H5200" s="10">
        <v>2015</v>
      </c>
      <c r="I5200" s="13">
        <f t="shared" si="1914"/>
        <v>3.1888225208486581E-3</v>
      </c>
      <c r="J5200" s="13">
        <f t="shared" si="1911"/>
        <v>3.1888225208486581E-3</v>
      </c>
      <c r="K5200" s="2">
        <v>0</v>
      </c>
    </row>
    <row r="5201" spans="3:11">
      <c r="C5201" s="2" t="s">
        <v>2788</v>
      </c>
      <c r="D5201" s="12" t="str">
        <f t="shared" si="1912"/>
        <v>ILDEM</v>
      </c>
      <c r="E5201" s="10" t="str">
        <f t="shared" si="1913"/>
        <v>ILDEM</v>
      </c>
      <c r="F5201" s="10" t="s">
        <v>10</v>
      </c>
      <c r="G5201" s="10" t="s">
        <v>11</v>
      </c>
      <c r="H5201" s="10">
        <v>2015</v>
      </c>
      <c r="I5201" s="13">
        <f t="shared" si="1914"/>
        <v>2.2911077852979579E-3</v>
      </c>
      <c r="J5201" s="13">
        <f t="shared" si="1911"/>
        <v>2.2911077852979579E-3</v>
      </c>
      <c r="K5201" s="2">
        <v>0</v>
      </c>
    </row>
    <row r="5202" spans="3:11">
      <c r="C5202" s="2" t="s">
        <v>2789</v>
      </c>
      <c r="D5202" s="12" t="str">
        <f t="shared" si="1912"/>
        <v>ILDTF</v>
      </c>
      <c r="E5202" s="10" t="str">
        <f t="shared" si="1913"/>
        <v>ILDTF</v>
      </c>
      <c r="F5202" s="10" t="s">
        <v>10</v>
      </c>
      <c r="G5202" s="10" t="s">
        <v>11</v>
      </c>
      <c r="H5202" s="10">
        <v>2015</v>
      </c>
      <c r="I5202" s="13">
        <f t="shared" si="1914"/>
        <v>0</v>
      </c>
      <c r="J5202" s="13">
        <f t="shared" si="1911"/>
        <v>0</v>
      </c>
      <c r="K5202" s="2">
        <v>3</v>
      </c>
    </row>
    <row r="5203" spans="3:11">
      <c r="C5203" s="2" t="s">
        <v>4895</v>
      </c>
      <c r="D5203" s="12" t="str">
        <f t="shared" si="1912"/>
        <v>ILDPH</v>
      </c>
      <c r="E5203" s="10" t="str">
        <f t="shared" si="1913"/>
        <v>ILDPH</v>
      </c>
      <c r="F5203" s="10" t="s">
        <v>10</v>
      </c>
      <c r="G5203" s="10" t="s">
        <v>11</v>
      </c>
      <c r="H5203" s="10">
        <v>2015</v>
      </c>
      <c r="I5203" s="13">
        <f t="shared" si="1914"/>
        <v>7.1402887634325416E-4</v>
      </c>
      <c r="J5203" s="13">
        <f t="shared" si="1911"/>
        <v>7.1402887634325416E-4</v>
      </c>
      <c r="K5203" s="2">
        <v>3</v>
      </c>
    </row>
    <row r="5204" spans="3:11">
      <c r="C5204" s="2" t="s">
        <v>4895</v>
      </c>
      <c r="D5204" s="12" t="str">
        <f t="shared" si="1912"/>
        <v>ILDPH</v>
      </c>
      <c r="E5204" s="10" t="str">
        <f t="shared" si="1913"/>
        <v>ILDPH</v>
      </c>
      <c r="F5204" s="10" t="s">
        <v>10</v>
      </c>
      <c r="G5204" s="10" t="s">
        <v>11</v>
      </c>
      <c r="H5204" s="10">
        <v>2015</v>
      </c>
      <c r="I5204" s="13">
        <f t="shared" si="1914"/>
        <v>7.1402887634325416E-4</v>
      </c>
      <c r="J5204" s="13">
        <f t="shared" si="1911"/>
        <v>7.1402887634325416E-4</v>
      </c>
      <c r="K5204" s="2">
        <v>6</v>
      </c>
    </row>
    <row r="5205" spans="3:11">
      <c r="C5205" s="2" t="s">
        <v>4896</v>
      </c>
      <c r="D5205" s="12" t="str">
        <f t="shared" si="1912"/>
        <v>ILDSH</v>
      </c>
      <c r="E5205" s="10" t="str">
        <f t="shared" si="1913"/>
        <v>ILDSH</v>
      </c>
      <c r="F5205" s="10" t="s">
        <v>10</v>
      </c>
      <c r="G5205" s="10" t="s">
        <v>11</v>
      </c>
      <c r="H5205" s="10">
        <v>2015</v>
      </c>
      <c r="I5205" s="13">
        <f t="shared" si="1914"/>
        <v>2.0038976835589444E-3</v>
      </c>
      <c r="J5205" s="13">
        <f t="shared" si="1911"/>
        <v>2.0038976835589444E-3</v>
      </c>
      <c r="K5205" s="2">
        <v>1</v>
      </c>
    </row>
    <row r="5206" spans="3:11">
      <c r="C5206" s="2" t="s">
        <v>2790</v>
      </c>
      <c r="D5206" s="12" t="str">
        <f t="shared" si="1912"/>
        <v>ILDLA</v>
      </c>
      <c r="E5206" s="10" t="str">
        <f t="shared" si="1913"/>
        <v>ILDLA</v>
      </c>
      <c r="F5206" s="10" t="s">
        <v>10</v>
      </c>
      <c r="G5206" s="10" t="s">
        <v>11</v>
      </c>
      <c r="H5206" s="10">
        <v>2015</v>
      </c>
      <c r="I5206" s="13">
        <f t="shared" si="1914"/>
        <v>3.1888225208487084E-3</v>
      </c>
      <c r="J5206" s="13">
        <f t="shared" si="1911"/>
        <v>3.1888225208487084E-3</v>
      </c>
      <c r="K5206" s="2">
        <v>0</v>
      </c>
    </row>
    <row r="5207" spans="3:11">
      <c r="C5207" s="2" t="s">
        <v>2791</v>
      </c>
      <c r="D5207" s="12" t="str">
        <f t="shared" si="1912"/>
        <v>ILDEM</v>
      </c>
      <c r="E5207" s="10" t="str">
        <f t="shared" si="1913"/>
        <v>ILDEM</v>
      </c>
      <c r="F5207" s="10" t="s">
        <v>10</v>
      </c>
      <c r="G5207" s="10" t="s">
        <v>11</v>
      </c>
      <c r="H5207" s="10">
        <v>2015</v>
      </c>
      <c r="I5207" s="13">
        <f t="shared" si="1914"/>
        <v>2.2911077852980077E-3</v>
      </c>
      <c r="J5207" s="13">
        <f t="shared" si="1911"/>
        <v>2.2911077852980077E-3</v>
      </c>
      <c r="K5207" s="2">
        <v>0</v>
      </c>
    </row>
    <row r="5208" spans="3:11">
      <c r="C5208" s="2" t="s">
        <v>2792</v>
      </c>
      <c r="D5208" s="12" t="str">
        <f t="shared" si="1912"/>
        <v>ILDTF</v>
      </c>
      <c r="E5208" s="10" t="str">
        <f t="shared" si="1913"/>
        <v>ILDTF</v>
      </c>
      <c r="F5208" s="10" t="s">
        <v>10</v>
      </c>
      <c r="G5208" s="10" t="s">
        <v>11</v>
      </c>
      <c r="H5208" s="10">
        <v>2015</v>
      </c>
      <c r="I5208" s="13">
        <f t="shared" si="1914"/>
        <v>0</v>
      </c>
      <c r="J5208" s="13">
        <f t="shared" si="1911"/>
        <v>0</v>
      </c>
      <c r="K5208" s="2">
        <v>3</v>
      </c>
    </row>
    <row r="5209" spans="3:11">
      <c r="C5209" s="2" t="s">
        <v>4897</v>
      </c>
      <c r="D5209" s="12" t="str">
        <f t="shared" si="1912"/>
        <v>ILDPH</v>
      </c>
      <c r="E5209" s="10" t="str">
        <f t="shared" si="1913"/>
        <v>ILDPH</v>
      </c>
      <c r="F5209" s="10" t="s">
        <v>10</v>
      </c>
      <c r="G5209" s="10" t="s">
        <v>11</v>
      </c>
      <c r="H5209" s="10">
        <v>2015</v>
      </c>
      <c r="I5209" s="13">
        <f t="shared" si="1914"/>
        <v>7.1402887634325416E-4</v>
      </c>
      <c r="J5209" s="13">
        <f t="shared" si="1911"/>
        <v>7.1402887634325416E-4</v>
      </c>
      <c r="K5209" s="2">
        <v>3</v>
      </c>
    </row>
    <row r="5210" spans="3:11">
      <c r="C5210" s="2" t="s">
        <v>4897</v>
      </c>
      <c r="D5210" s="12" t="str">
        <f t="shared" si="1912"/>
        <v>ILDPH</v>
      </c>
      <c r="E5210" s="10" t="str">
        <f t="shared" si="1913"/>
        <v>ILDPH</v>
      </c>
      <c r="F5210" s="10" t="s">
        <v>10</v>
      </c>
      <c r="G5210" s="10" t="s">
        <v>11</v>
      </c>
      <c r="H5210" s="10">
        <v>2015</v>
      </c>
      <c r="I5210" s="13">
        <f t="shared" si="1914"/>
        <v>7.1402887634325416E-4</v>
      </c>
      <c r="J5210" s="13">
        <f t="shared" si="1911"/>
        <v>7.1402887634325416E-4</v>
      </c>
      <c r="K5210" s="2">
        <v>6</v>
      </c>
    </row>
    <row r="5211" spans="3:11">
      <c r="C5211" s="2" t="s">
        <v>4898</v>
      </c>
      <c r="D5211" s="12" t="str">
        <f t="shared" si="1912"/>
        <v>ILDSH</v>
      </c>
      <c r="E5211" s="10" t="str">
        <f t="shared" si="1913"/>
        <v>ILDSH</v>
      </c>
      <c r="F5211" s="10" t="s">
        <v>10</v>
      </c>
      <c r="G5211" s="10" t="s">
        <v>11</v>
      </c>
      <c r="H5211" s="10">
        <v>2015</v>
      </c>
      <c r="I5211" s="13">
        <f t="shared" si="1914"/>
        <v>2.0038976835589197E-3</v>
      </c>
      <c r="J5211" s="13">
        <f t="shared" si="1911"/>
        <v>2.0038976835589197E-3</v>
      </c>
      <c r="K5211" s="2">
        <v>0</v>
      </c>
    </row>
    <row r="5212" spans="3:11">
      <c r="C5212" s="2" t="s">
        <v>2793</v>
      </c>
      <c r="D5212" s="12" t="str">
        <f t="shared" si="1912"/>
        <v>ILDLA</v>
      </c>
      <c r="E5212" s="10" t="str">
        <f t="shared" si="1913"/>
        <v>ILDLA</v>
      </c>
      <c r="F5212" s="10" t="s">
        <v>10</v>
      </c>
      <c r="G5212" s="10" t="s">
        <v>11</v>
      </c>
      <c r="H5212" s="10">
        <v>2015</v>
      </c>
      <c r="I5212" s="13">
        <f t="shared" si="1914"/>
        <v>3.1888225208486581E-3</v>
      </c>
      <c r="J5212" s="13">
        <f t="shared" si="1911"/>
        <v>3.1888225208486581E-3</v>
      </c>
      <c r="K5212" s="2">
        <v>0</v>
      </c>
    </row>
    <row r="5213" spans="3:11">
      <c r="C5213" s="2" t="s">
        <v>2794</v>
      </c>
      <c r="D5213" s="12" t="str">
        <f t="shared" si="1912"/>
        <v>ILDEM</v>
      </c>
      <c r="E5213" s="10" t="str">
        <f t="shared" si="1913"/>
        <v>ILDEM</v>
      </c>
      <c r="F5213" s="10" t="s">
        <v>10</v>
      </c>
      <c r="G5213" s="10" t="s">
        <v>11</v>
      </c>
      <c r="H5213" s="10">
        <v>2015</v>
      </c>
      <c r="I5213" s="13">
        <f t="shared" si="1914"/>
        <v>2.2911077852979579E-3</v>
      </c>
      <c r="J5213" s="13">
        <f t="shared" si="1911"/>
        <v>2.2911077852979579E-3</v>
      </c>
      <c r="K5213" s="2">
        <v>0</v>
      </c>
    </row>
    <row r="5214" spans="3:11">
      <c r="C5214" s="2" t="s">
        <v>2795</v>
      </c>
      <c r="D5214" s="12" t="str">
        <f t="shared" si="1912"/>
        <v>ILDTF</v>
      </c>
      <c r="E5214" s="10" t="str">
        <f t="shared" si="1913"/>
        <v>ILDTF</v>
      </c>
      <c r="F5214" s="10" t="s">
        <v>10</v>
      </c>
      <c r="G5214" s="10" t="s">
        <v>11</v>
      </c>
      <c r="H5214" s="10">
        <v>2015</v>
      </c>
      <c r="I5214" s="13">
        <f t="shared" si="1914"/>
        <v>0</v>
      </c>
      <c r="J5214" s="13">
        <f t="shared" si="1911"/>
        <v>0</v>
      </c>
      <c r="K5214" s="2">
        <v>3</v>
      </c>
    </row>
    <row r="5215" spans="3:11">
      <c r="C5215" s="2" t="s">
        <v>4899</v>
      </c>
      <c r="D5215" s="12" t="str">
        <f t="shared" si="1912"/>
        <v>ILDPH</v>
      </c>
      <c r="E5215" s="10" t="str">
        <f t="shared" si="1913"/>
        <v>ILDPH</v>
      </c>
      <c r="F5215" s="10" t="s">
        <v>10</v>
      </c>
      <c r="G5215" s="10" t="s">
        <v>11</v>
      </c>
      <c r="H5215" s="10">
        <v>2015</v>
      </c>
      <c r="I5215" s="13">
        <f t="shared" si="1914"/>
        <v>7.1402887634325416E-4</v>
      </c>
      <c r="J5215" s="13">
        <f t="shared" si="1911"/>
        <v>7.1402887634325416E-4</v>
      </c>
      <c r="K5215" s="2">
        <v>3</v>
      </c>
    </row>
    <row r="5216" spans="3:11">
      <c r="C5216" s="2" t="s">
        <v>4899</v>
      </c>
      <c r="D5216" s="12" t="str">
        <f t="shared" si="1912"/>
        <v>ILDPH</v>
      </c>
      <c r="E5216" s="10" t="str">
        <f t="shared" si="1913"/>
        <v>ILDPH</v>
      </c>
      <c r="F5216" s="10" t="s">
        <v>10</v>
      </c>
      <c r="G5216" s="10" t="s">
        <v>11</v>
      </c>
      <c r="H5216" s="10">
        <v>2015</v>
      </c>
      <c r="I5216" s="13">
        <f t="shared" si="1914"/>
        <v>7.1402887634325416E-4</v>
      </c>
      <c r="J5216" s="13">
        <f t="shared" si="1911"/>
        <v>7.1402887634325416E-4</v>
      </c>
      <c r="K5216" s="2">
        <v>6</v>
      </c>
    </row>
    <row r="5217" spans="3:11">
      <c r="C5217" s="2" t="s">
        <v>4900</v>
      </c>
      <c r="D5217" s="12" t="str">
        <f t="shared" si="1912"/>
        <v>ILDSH</v>
      </c>
      <c r="E5217" s="10" t="str">
        <f t="shared" si="1913"/>
        <v>ILDSH</v>
      </c>
      <c r="F5217" s="10" t="s">
        <v>10</v>
      </c>
      <c r="G5217" s="10" t="s">
        <v>11</v>
      </c>
      <c r="H5217" s="10">
        <v>2015</v>
      </c>
      <c r="I5217" s="13">
        <f t="shared" si="1914"/>
        <v>2.0038976835589197E-3</v>
      </c>
      <c r="J5217" s="13">
        <f t="shared" si="1911"/>
        <v>2.0038976835589197E-3</v>
      </c>
      <c r="K5217" s="2">
        <v>0</v>
      </c>
    </row>
    <row r="5218" spans="3:11">
      <c r="C5218" s="2" t="s">
        <v>2796</v>
      </c>
      <c r="D5218" s="12" t="str">
        <f t="shared" si="1912"/>
        <v>ILDLA</v>
      </c>
      <c r="E5218" s="10" t="str">
        <f t="shared" si="1913"/>
        <v>ILDLA</v>
      </c>
      <c r="F5218" s="10" t="s">
        <v>10</v>
      </c>
      <c r="G5218" s="10" t="s">
        <v>11</v>
      </c>
      <c r="H5218" s="10">
        <v>2015</v>
      </c>
      <c r="I5218" s="13">
        <f t="shared" si="1914"/>
        <v>3.1888225208486832E-3</v>
      </c>
      <c r="J5218" s="13">
        <f t="shared" si="1911"/>
        <v>3.1888225208486832E-3</v>
      </c>
      <c r="K5218" s="2">
        <v>0</v>
      </c>
    </row>
    <row r="5219" spans="3:11">
      <c r="C5219" s="2" t="s">
        <v>2797</v>
      </c>
      <c r="D5219" s="12" t="str">
        <f t="shared" si="1912"/>
        <v>ILDEM</v>
      </c>
      <c r="E5219" s="10" t="str">
        <f t="shared" si="1913"/>
        <v>ILDEM</v>
      </c>
      <c r="F5219" s="10" t="s">
        <v>10</v>
      </c>
      <c r="G5219" s="10" t="s">
        <v>11</v>
      </c>
      <c r="H5219" s="10">
        <v>2015</v>
      </c>
      <c r="I5219" s="13">
        <f t="shared" si="1914"/>
        <v>2.2911077852979579E-3</v>
      </c>
      <c r="J5219" s="13">
        <f t="shared" si="1911"/>
        <v>2.2911077852979579E-3</v>
      </c>
      <c r="K5219" s="2">
        <v>0</v>
      </c>
    </row>
    <row r="5220" spans="3:11">
      <c r="C5220" s="2" t="s">
        <v>2798</v>
      </c>
      <c r="D5220" s="12" t="str">
        <f t="shared" si="1912"/>
        <v>ILDTF</v>
      </c>
      <c r="E5220" s="10" t="str">
        <f t="shared" si="1913"/>
        <v>ILDTF</v>
      </c>
      <c r="F5220" s="10" t="s">
        <v>10</v>
      </c>
      <c r="G5220" s="10" t="s">
        <v>11</v>
      </c>
      <c r="H5220" s="10">
        <v>2015</v>
      </c>
      <c r="I5220" s="13">
        <f t="shared" si="1914"/>
        <v>0</v>
      </c>
      <c r="J5220" s="13">
        <f t="shared" si="1911"/>
        <v>0</v>
      </c>
      <c r="K5220" s="2">
        <v>2</v>
      </c>
    </row>
    <row r="5221" spans="3:11">
      <c r="C5221" s="2" t="s">
        <v>4901</v>
      </c>
      <c r="D5221" s="12" t="str">
        <f t="shared" si="1912"/>
        <v>ILDPH</v>
      </c>
      <c r="E5221" s="10" t="str">
        <f t="shared" si="1913"/>
        <v>ILDPH</v>
      </c>
      <c r="F5221" s="10" t="s">
        <v>10</v>
      </c>
      <c r="G5221" s="10" t="s">
        <v>11</v>
      </c>
      <c r="H5221" s="10">
        <v>2015</v>
      </c>
      <c r="I5221" s="13">
        <f t="shared" si="1914"/>
        <v>7.1402887634325416E-4</v>
      </c>
      <c r="J5221" s="13">
        <f t="shared" si="1911"/>
        <v>7.1402887634325416E-4</v>
      </c>
      <c r="K5221" s="2">
        <v>3</v>
      </c>
    </row>
    <row r="5222" spans="3:11">
      <c r="C5222" s="2" t="s">
        <v>4901</v>
      </c>
      <c r="D5222" s="12" t="str">
        <f t="shared" si="1912"/>
        <v>ILDPH</v>
      </c>
      <c r="E5222" s="10" t="str">
        <f t="shared" si="1913"/>
        <v>ILDPH</v>
      </c>
      <c r="F5222" s="10" t="s">
        <v>10</v>
      </c>
      <c r="G5222" s="10" t="s">
        <v>11</v>
      </c>
      <c r="H5222" s="10">
        <v>2015</v>
      </c>
      <c r="I5222" s="13">
        <f t="shared" si="1914"/>
        <v>7.1402887634325416E-4</v>
      </c>
      <c r="J5222" s="13">
        <f t="shared" si="1911"/>
        <v>7.1402887634325416E-4</v>
      </c>
      <c r="K5222" s="2">
        <v>6</v>
      </c>
    </row>
    <row r="5223" spans="3:11">
      <c r="C5223" s="2" t="s">
        <v>4902</v>
      </c>
      <c r="D5223" s="12" t="str">
        <f t="shared" si="1912"/>
        <v>ILDSH</v>
      </c>
      <c r="E5223" s="10" t="str">
        <f t="shared" si="1913"/>
        <v>ILDSH</v>
      </c>
      <c r="F5223" s="10" t="s">
        <v>10</v>
      </c>
      <c r="G5223" s="10" t="s">
        <v>11</v>
      </c>
      <c r="H5223" s="10">
        <v>2015</v>
      </c>
      <c r="I5223" s="13">
        <f t="shared" si="1914"/>
        <v>2.0038976835589197E-3</v>
      </c>
      <c r="J5223" s="13">
        <f t="shared" si="1911"/>
        <v>2.0038976835589197E-3</v>
      </c>
      <c r="K5223" s="2">
        <v>0</v>
      </c>
    </row>
    <row r="5224" spans="3:11">
      <c r="C5224" s="2" t="s">
        <v>2799</v>
      </c>
      <c r="D5224" s="12" t="str">
        <f t="shared" si="1912"/>
        <v>ILDLA</v>
      </c>
      <c r="E5224" s="10" t="str">
        <f t="shared" si="1913"/>
        <v>ILDLA</v>
      </c>
      <c r="F5224" s="10" t="s">
        <v>10</v>
      </c>
      <c r="G5224" s="10" t="s">
        <v>11</v>
      </c>
      <c r="H5224" s="10">
        <v>2015</v>
      </c>
      <c r="I5224" s="13">
        <f t="shared" si="1914"/>
        <v>3.1888225208486832E-3</v>
      </c>
      <c r="J5224" s="13">
        <f t="shared" si="1911"/>
        <v>3.1888225208486832E-3</v>
      </c>
      <c r="K5224" s="2">
        <v>0</v>
      </c>
    </row>
    <row r="5225" spans="3:11">
      <c r="C5225" s="2" t="s">
        <v>2800</v>
      </c>
      <c r="D5225" s="12" t="str">
        <f t="shared" si="1912"/>
        <v>ILDEM</v>
      </c>
      <c r="E5225" s="10" t="str">
        <f t="shared" si="1913"/>
        <v>ILDEM</v>
      </c>
      <c r="F5225" s="10" t="s">
        <v>10</v>
      </c>
      <c r="G5225" s="10" t="s">
        <v>11</v>
      </c>
      <c r="H5225" s="10">
        <v>2015</v>
      </c>
      <c r="I5225" s="13">
        <f t="shared" si="1914"/>
        <v>2.2911077852980077E-3</v>
      </c>
      <c r="J5225" s="13">
        <f t="shared" si="1911"/>
        <v>2.2911077852980077E-3</v>
      </c>
      <c r="K5225" s="2">
        <v>0</v>
      </c>
    </row>
    <row r="5226" spans="3:11">
      <c r="C5226" s="2" t="s">
        <v>2801</v>
      </c>
      <c r="D5226" s="12" t="str">
        <f t="shared" si="1912"/>
        <v>ILDTF</v>
      </c>
      <c r="E5226" s="10" t="str">
        <f t="shared" si="1913"/>
        <v>ILDTF</v>
      </c>
      <c r="F5226" s="10" t="s">
        <v>10</v>
      </c>
      <c r="G5226" s="10" t="s">
        <v>11</v>
      </c>
      <c r="H5226" s="10">
        <v>2015</v>
      </c>
      <c r="I5226" s="13">
        <f t="shared" si="1914"/>
        <v>0</v>
      </c>
      <c r="J5226" s="39">
        <f t="shared" si="1911"/>
        <v>0</v>
      </c>
      <c r="K5226" s="2">
        <v>2</v>
      </c>
    </row>
    <row r="5227" spans="3:11">
      <c r="C5227" s="2" t="s">
        <v>4903</v>
      </c>
      <c r="D5227" s="12" t="str">
        <f t="shared" si="1912"/>
        <v>ILDPH</v>
      </c>
      <c r="E5227" s="10" t="str">
        <f t="shared" si="1913"/>
        <v>ILDPH</v>
      </c>
      <c r="F5227" s="10" t="s">
        <v>10</v>
      </c>
      <c r="G5227" s="10" t="s">
        <v>11</v>
      </c>
      <c r="H5227" s="10">
        <v>2015</v>
      </c>
      <c r="I5227" s="13">
        <f t="shared" si="1914"/>
        <v>7.1402887634325416E-4</v>
      </c>
      <c r="J5227" s="13">
        <f>I5227</f>
        <v>7.1402887634325416E-4</v>
      </c>
      <c r="K5227" s="2">
        <v>3</v>
      </c>
    </row>
    <row r="5228" spans="3:11">
      <c r="C5228" s="2" t="s">
        <v>4903</v>
      </c>
      <c r="D5228" s="12" t="str">
        <f t="shared" si="1912"/>
        <v>ILDPH</v>
      </c>
      <c r="E5228" s="10" t="str">
        <f t="shared" si="1913"/>
        <v>ILDPH</v>
      </c>
      <c r="F5228" s="10" t="s">
        <v>10</v>
      </c>
      <c r="G5228" s="10" t="s">
        <v>11</v>
      </c>
      <c r="H5228" s="10">
        <v>2015</v>
      </c>
      <c r="I5228" s="13">
        <f t="shared" si="1914"/>
        <v>7.1402887634325416E-4</v>
      </c>
      <c r="J5228" s="13">
        <f t="shared" ref="J5228:J5286" si="1915">I5228</f>
        <v>7.1402887634325416E-4</v>
      </c>
      <c r="K5228" s="2">
        <v>6</v>
      </c>
    </row>
    <row r="5229" spans="3:11">
      <c r="C5229" s="2" t="s">
        <v>4904</v>
      </c>
      <c r="D5229" s="12" t="str">
        <f t="shared" si="1912"/>
        <v>ILDSH</v>
      </c>
      <c r="E5229" s="10" t="str">
        <f t="shared" si="1913"/>
        <v>ILDSH</v>
      </c>
      <c r="F5229" s="10" t="s">
        <v>10</v>
      </c>
      <c r="G5229" s="10" t="s">
        <v>11</v>
      </c>
      <c r="H5229" s="10">
        <v>2015</v>
      </c>
      <c r="I5229" s="13">
        <f t="shared" si="1914"/>
        <v>2.0038976835589197E-3</v>
      </c>
      <c r="J5229" s="13">
        <f t="shared" si="1915"/>
        <v>2.0038976835589197E-3</v>
      </c>
      <c r="K5229" s="2">
        <v>0</v>
      </c>
    </row>
    <row r="5230" spans="3:11">
      <c r="C5230" s="2" t="s">
        <v>2802</v>
      </c>
      <c r="D5230" s="12" t="str">
        <f t="shared" si="1912"/>
        <v>ILDLA</v>
      </c>
      <c r="E5230" s="10" t="str">
        <f t="shared" si="1913"/>
        <v>ILDLA</v>
      </c>
      <c r="F5230" s="10" t="s">
        <v>10</v>
      </c>
      <c r="G5230" s="10" t="s">
        <v>11</v>
      </c>
      <c r="H5230" s="10">
        <v>2015</v>
      </c>
      <c r="I5230" s="13">
        <f t="shared" si="1914"/>
        <v>3.1888225208486333E-3</v>
      </c>
      <c r="J5230" s="13">
        <f t="shared" si="1915"/>
        <v>3.1888225208486333E-3</v>
      </c>
      <c r="K5230" s="2">
        <v>0</v>
      </c>
    </row>
    <row r="5231" spans="3:11">
      <c r="C5231" s="2" t="s">
        <v>2803</v>
      </c>
      <c r="D5231" s="12" t="str">
        <f t="shared" si="1912"/>
        <v>ILDEM</v>
      </c>
      <c r="E5231" s="10" t="str">
        <f t="shared" si="1913"/>
        <v>ILDEM</v>
      </c>
      <c r="F5231" s="10" t="s">
        <v>10</v>
      </c>
      <c r="G5231" s="10" t="s">
        <v>11</v>
      </c>
      <c r="H5231" s="10">
        <v>2015</v>
      </c>
      <c r="I5231" s="13">
        <f t="shared" si="1914"/>
        <v>2.2911077852979579E-3</v>
      </c>
      <c r="J5231" s="13">
        <f t="shared" si="1915"/>
        <v>2.2911077852979579E-3</v>
      </c>
      <c r="K5231" s="2">
        <v>0</v>
      </c>
    </row>
    <row r="5232" spans="3:11">
      <c r="C5232" s="2" t="s">
        <v>2804</v>
      </c>
      <c r="D5232" s="12" t="str">
        <f t="shared" si="1912"/>
        <v>ILDTF</v>
      </c>
      <c r="E5232" s="10" t="str">
        <f t="shared" si="1913"/>
        <v>ILDTF</v>
      </c>
      <c r="F5232" s="10" t="s">
        <v>10</v>
      </c>
      <c r="G5232" s="10" t="s">
        <v>11</v>
      </c>
      <c r="H5232" s="10">
        <v>2015</v>
      </c>
      <c r="I5232" s="13">
        <f t="shared" si="1914"/>
        <v>0</v>
      </c>
      <c r="J5232" s="13">
        <f t="shared" si="1915"/>
        <v>0</v>
      </c>
      <c r="K5232" s="2">
        <v>2</v>
      </c>
    </row>
    <row r="5233" spans="3:11">
      <c r="C5233" s="2" t="s">
        <v>4905</v>
      </c>
      <c r="D5233" s="12" t="str">
        <f t="shared" si="1912"/>
        <v>ILDPH</v>
      </c>
      <c r="E5233" s="10" t="str">
        <f t="shared" si="1913"/>
        <v>ILDPH</v>
      </c>
      <c r="F5233" s="10" t="s">
        <v>10</v>
      </c>
      <c r="G5233" s="10" t="s">
        <v>11</v>
      </c>
      <c r="H5233" s="10">
        <v>2015</v>
      </c>
      <c r="I5233" s="13">
        <f t="shared" si="1914"/>
        <v>7.1402887634325416E-4</v>
      </c>
      <c r="J5233" s="13">
        <f t="shared" si="1915"/>
        <v>7.1402887634325416E-4</v>
      </c>
      <c r="K5233" s="2">
        <v>3</v>
      </c>
    </row>
    <row r="5234" spans="3:11">
      <c r="C5234" s="2" t="s">
        <v>4905</v>
      </c>
      <c r="D5234" s="12" t="str">
        <f t="shared" si="1912"/>
        <v>ILDPH</v>
      </c>
      <c r="E5234" s="10" t="str">
        <f t="shared" si="1913"/>
        <v>ILDPH</v>
      </c>
      <c r="F5234" s="10" t="s">
        <v>10</v>
      </c>
      <c r="G5234" s="10" t="s">
        <v>11</v>
      </c>
      <c r="H5234" s="10">
        <v>2015</v>
      </c>
      <c r="I5234" s="13">
        <f t="shared" si="1914"/>
        <v>7.1402887634325416E-4</v>
      </c>
      <c r="J5234" s="13">
        <f t="shared" si="1915"/>
        <v>7.1402887634325416E-4</v>
      </c>
      <c r="K5234" s="2">
        <v>6</v>
      </c>
    </row>
    <row r="5235" spans="3:11">
      <c r="C5235" s="2" t="s">
        <v>4906</v>
      </c>
      <c r="D5235" s="12" t="str">
        <f t="shared" si="1912"/>
        <v>ILDSH</v>
      </c>
      <c r="E5235" s="10" t="str">
        <f t="shared" si="1913"/>
        <v>ILDSH</v>
      </c>
      <c r="F5235" s="10" t="s">
        <v>10</v>
      </c>
      <c r="G5235" s="10" t="s">
        <v>11</v>
      </c>
      <c r="H5235" s="10">
        <v>2015</v>
      </c>
      <c r="I5235" s="13">
        <f t="shared" si="1914"/>
        <v>2.0038976835589444E-3</v>
      </c>
      <c r="J5235" s="13">
        <f t="shared" si="1915"/>
        <v>2.0038976835589444E-3</v>
      </c>
      <c r="K5235" s="2">
        <v>0</v>
      </c>
    </row>
    <row r="5236" spans="3:11">
      <c r="C5236" s="2" t="s">
        <v>2805</v>
      </c>
      <c r="D5236" s="12" t="str">
        <f t="shared" si="1912"/>
        <v>ILDLA</v>
      </c>
      <c r="E5236" s="10" t="str">
        <f t="shared" si="1913"/>
        <v>ILDLA</v>
      </c>
      <c r="F5236" s="10" t="s">
        <v>10</v>
      </c>
      <c r="G5236" s="10" t="s">
        <v>11</v>
      </c>
      <c r="H5236" s="10">
        <v>2015</v>
      </c>
      <c r="I5236" s="13">
        <f t="shared" si="1914"/>
        <v>3.1888225208487331E-3</v>
      </c>
      <c r="J5236" s="13">
        <f t="shared" si="1915"/>
        <v>3.1888225208487331E-3</v>
      </c>
      <c r="K5236" s="2">
        <v>0</v>
      </c>
    </row>
    <row r="5237" spans="3:11">
      <c r="C5237" s="2" t="s">
        <v>2806</v>
      </c>
      <c r="D5237" s="12" t="str">
        <f t="shared" si="1912"/>
        <v>ILDEM</v>
      </c>
      <c r="E5237" s="10" t="str">
        <f t="shared" si="1913"/>
        <v>ILDEM</v>
      </c>
      <c r="F5237" s="10" t="s">
        <v>10</v>
      </c>
      <c r="G5237" s="10" t="s">
        <v>11</v>
      </c>
      <c r="H5237" s="10">
        <v>2015</v>
      </c>
      <c r="I5237" s="13">
        <f t="shared" si="1914"/>
        <v>2.2911077852979579E-3</v>
      </c>
      <c r="J5237" s="13">
        <f t="shared" si="1915"/>
        <v>2.2911077852979579E-3</v>
      </c>
      <c r="K5237" s="2">
        <v>0</v>
      </c>
    </row>
    <row r="5238" spans="3:11">
      <c r="C5238" s="2" t="s">
        <v>2807</v>
      </c>
      <c r="D5238" s="12" t="str">
        <f t="shared" si="1912"/>
        <v>ILDTF</v>
      </c>
      <c r="E5238" s="10" t="str">
        <f t="shared" si="1913"/>
        <v>ILDTF</v>
      </c>
      <c r="F5238" s="10" t="s">
        <v>10</v>
      </c>
      <c r="G5238" s="10" t="s">
        <v>11</v>
      </c>
      <c r="H5238" s="10">
        <v>2015</v>
      </c>
      <c r="I5238" s="13">
        <f t="shared" si="1914"/>
        <v>0</v>
      </c>
      <c r="J5238" s="13">
        <f t="shared" si="1915"/>
        <v>0</v>
      </c>
      <c r="K5238" s="2">
        <v>2</v>
      </c>
    </row>
    <row r="5239" spans="3:11">
      <c r="C5239" s="2" t="s">
        <v>4907</v>
      </c>
      <c r="D5239" s="12" t="str">
        <f t="shared" si="1912"/>
        <v>ILDPH</v>
      </c>
      <c r="E5239" s="10" t="str">
        <f t="shared" si="1913"/>
        <v>ILDPH</v>
      </c>
      <c r="F5239" s="10" t="s">
        <v>10</v>
      </c>
      <c r="G5239" s="10" t="s">
        <v>11</v>
      </c>
      <c r="H5239" s="10">
        <v>2015</v>
      </c>
      <c r="I5239" s="13">
        <f t="shared" si="1914"/>
        <v>7.1402887634324788E-4</v>
      </c>
      <c r="J5239" s="13">
        <f t="shared" si="1915"/>
        <v>7.1402887634324788E-4</v>
      </c>
      <c r="K5239" s="2">
        <v>3</v>
      </c>
    </row>
    <row r="5240" spans="3:11">
      <c r="C5240" s="2" t="s">
        <v>4907</v>
      </c>
      <c r="D5240" s="12" t="str">
        <f t="shared" si="1912"/>
        <v>ILDPH</v>
      </c>
      <c r="E5240" s="10" t="str">
        <f t="shared" si="1913"/>
        <v>ILDPH</v>
      </c>
      <c r="F5240" s="10" t="s">
        <v>10</v>
      </c>
      <c r="G5240" s="10" t="s">
        <v>11</v>
      </c>
      <c r="H5240" s="10">
        <v>2015</v>
      </c>
      <c r="I5240" s="13">
        <f t="shared" si="1914"/>
        <v>7.1402887634324788E-4</v>
      </c>
      <c r="J5240" s="13">
        <f t="shared" si="1915"/>
        <v>7.1402887634324788E-4</v>
      </c>
      <c r="K5240" s="2">
        <v>6</v>
      </c>
    </row>
    <row r="5241" spans="3:11">
      <c r="C5241" s="2" t="s">
        <v>4908</v>
      </c>
      <c r="D5241" s="12" t="str">
        <f t="shared" si="1912"/>
        <v>ILDSH</v>
      </c>
      <c r="E5241" s="10" t="str">
        <f t="shared" si="1913"/>
        <v>ILDSH</v>
      </c>
      <c r="F5241" s="10" t="s">
        <v>10</v>
      </c>
      <c r="G5241" s="10" t="s">
        <v>11</v>
      </c>
      <c r="H5241" s="10">
        <v>2015</v>
      </c>
      <c r="I5241" s="13">
        <f t="shared" si="1914"/>
        <v>2.0038976835589197E-3</v>
      </c>
      <c r="J5241" s="13">
        <f t="shared" si="1915"/>
        <v>2.0038976835589197E-3</v>
      </c>
      <c r="K5241" s="2">
        <v>0</v>
      </c>
    </row>
    <row r="5242" spans="3:11">
      <c r="C5242" s="2" t="s">
        <v>2808</v>
      </c>
      <c r="D5242" s="12" t="str">
        <f t="shared" si="1912"/>
        <v>ILDLA</v>
      </c>
      <c r="E5242" s="10" t="str">
        <f t="shared" si="1913"/>
        <v>ILDLA</v>
      </c>
      <c r="F5242" s="10" t="s">
        <v>10</v>
      </c>
      <c r="G5242" s="10" t="s">
        <v>11</v>
      </c>
      <c r="H5242" s="10">
        <v>2015</v>
      </c>
      <c r="I5242" s="13">
        <f t="shared" si="1914"/>
        <v>3.1888225208486333E-3</v>
      </c>
      <c r="J5242" s="13">
        <f t="shared" si="1915"/>
        <v>3.1888225208486333E-3</v>
      </c>
      <c r="K5242" s="2">
        <v>0</v>
      </c>
    </row>
    <row r="5243" spans="3:11">
      <c r="C5243" s="2" t="s">
        <v>2809</v>
      </c>
      <c r="D5243" s="12" t="str">
        <f t="shared" si="1912"/>
        <v>ILDEM</v>
      </c>
      <c r="E5243" s="10" t="str">
        <f t="shared" si="1913"/>
        <v>ILDEM</v>
      </c>
      <c r="F5243" s="10" t="s">
        <v>10</v>
      </c>
      <c r="G5243" s="10" t="s">
        <v>11</v>
      </c>
      <c r="H5243" s="10">
        <v>2015</v>
      </c>
      <c r="I5243" s="13">
        <f t="shared" si="1914"/>
        <v>2.2911077852980077E-3</v>
      </c>
      <c r="J5243" s="13">
        <f t="shared" si="1915"/>
        <v>2.2911077852980077E-3</v>
      </c>
      <c r="K5243" s="2">
        <v>0</v>
      </c>
    </row>
    <row r="5244" spans="3:11">
      <c r="C5244" s="2" t="s">
        <v>2810</v>
      </c>
      <c r="D5244" s="12" t="str">
        <f t="shared" si="1912"/>
        <v>ILDTF</v>
      </c>
      <c r="E5244" s="10" t="str">
        <f t="shared" si="1913"/>
        <v>ILDTF</v>
      </c>
      <c r="F5244" s="10" t="s">
        <v>10</v>
      </c>
      <c r="G5244" s="10" t="s">
        <v>11</v>
      </c>
      <c r="H5244" s="10">
        <v>2015</v>
      </c>
      <c r="I5244" s="13">
        <f t="shared" si="1914"/>
        <v>0</v>
      </c>
      <c r="J5244" s="13">
        <f t="shared" si="1915"/>
        <v>0</v>
      </c>
      <c r="K5244" s="2">
        <v>2</v>
      </c>
    </row>
    <row r="5245" spans="3:11">
      <c r="C5245" s="2" t="s">
        <v>4909</v>
      </c>
      <c r="D5245" s="12" t="str">
        <f t="shared" si="1912"/>
        <v>ILDPH</v>
      </c>
      <c r="E5245" s="10" t="str">
        <f t="shared" si="1913"/>
        <v>ILDPH</v>
      </c>
      <c r="F5245" s="10" t="s">
        <v>10</v>
      </c>
      <c r="G5245" s="10" t="s">
        <v>11</v>
      </c>
      <c r="H5245" s="10">
        <v>2015</v>
      </c>
      <c r="I5245" s="13">
        <f t="shared" si="1914"/>
        <v>7.1402887634326034E-4</v>
      </c>
      <c r="J5245" s="13">
        <f t="shared" si="1915"/>
        <v>7.1402887634326034E-4</v>
      </c>
      <c r="K5245" s="2">
        <v>2</v>
      </c>
    </row>
    <row r="5246" spans="3:11">
      <c r="C5246" s="2" t="s">
        <v>4909</v>
      </c>
      <c r="D5246" s="12" t="str">
        <f t="shared" si="1912"/>
        <v>ILDPH</v>
      </c>
      <c r="E5246" s="10" t="str">
        <f t="shared" si="1913"/>
        <v>ILDPH</v>
      </c>
      <c r="F5246" s="10" t="s">
        <v>10</v>
      </c>
      <c r="G5246" s="10" t="s">
        <v>11</v>
      </c>
      <c r="H5246" s="10">
        <v>2015</v>
      </c>
      <c r="I5246" s="13">
        <f t="shared" si="1914"/>
        <v>7.1402887634326034E-4</v>
      </c>
      <c r="J5246" s="13">
        <f t="shared" si="1915"/>
        <v>7.1402887634326034E-4</v>
      </c>
      <c r="K5246" s="2">
        <v>6</v>
      </c>
    </row>
    <row r="5247" spans="3:11">
      <c r="C5247" s="2" t="s">
        <v>4910</v>
      </c>
      <c r="D5247" s="12" t="str">
        <f t="shared" si="1912"/>
        <v>ILDSH</v>
      </c>
      <c r="E5247" s="10" t="str">
        <f t="shared" si="1913"/>
        <v>ILDSH</v>
      </c>
      <c r="F5247" s="10" t="s">
        <v>10</v>
      </c>
      <c r="G5247" s="10" t="s">
        <v>11</v>
      </c>
      <c r="H5247" s="10">
        <v>2015</v>
      </c>
      <c r="I5247" s="13">
        <f t="shared" si="1914"/>
        <v>2.0038976835589444E-3</v>
      </c>
      <c r="J5247" s="13">
        <f t="shared" si="1915"/>
        <v>2.0038976835589444E-3</v>
      </c>
      <c r="K5247" s="2">
        <v>0</v>
      </c>
    </row>
    <row r="5248" spans="3:11">
      <c r="C5248" s="2" t="s">
        <v>2811</v>
      </c>
      <c r="D5248" s="12" t="str">
        <f t="shared" si="1912"/>
        <v>ILDLA</v>
      </c>
      <c r="E5248" s="10" t="str">
        <f t="shared" si="1913"/>
        <v>ILDLA</v>
      </c>
      <c r="F5248" s="10" t="s">
        <v>10</v>
      </c>
      <c r="G5248" s="10" t="s">
        <v>11</v>
      </c>
      <c r="H5248" s="10">
        <v>2015</v>
      </c>
      <c r="I5248" s="13">
        <f t="shared" si="1914"/>
        <v>3.1888225208486832E-3</v>
      </c>
      <c r="J5248" s="13">
        <f t="shared" si="1915"/>
        <v>3.1888225208486832E-3</v>
      </c>
      <c r="K5248" s="2">
        <v>0</v>
      </c>
    </row>
    <row r="5249" spans="3:11">
      <c r="C5249" s="2" t="s">
        <v>2812</v>
      </c>
      <c r="D5249" s="12" t="str">
        <f t="shared" si="1912"/>
        <v>ILDEM</v>
      </c>
      <c r="E5249" s="10" t="str">
        <f t="shared" si="1913"/>
        <v>ILDEM</v>
      </c>
      <c r="F5249" s="10" t="s">
        <v>10</v>
      </c>
      <c r="G5249" s="10" t="s">
        <v>11</v>
      </c>
      <c r="H5249" s="10">
        <v>2015</v>
      </c>
      <c r="I5249" s="13">
        <f t="shared" si="1914"/>
        <v>2.2911077852980077E-3</v>
      </c>
      <c r="J5249" s="13">
        <f t="shared" si="1915"/>
        <v>2.2911077852980077E-3</v>
      </c>
      <c r="K5249" s="2">
        <v>0</v>
      </c>
    </row>
    <row r="5250" spans="3:11">
      <c r="C5250" s="2" t="s">
        <v>2813</v>
      </c>
      <c r="D5250" s="12" t="str">
        <f t="shared" si="1912"/>
        <v>ILDTF</v>
      </c>
      <c r="E5250" s="10" t="str">
        <f t="shared" si="1913"/>
        <v>ILDTF</v>
      </c>
      <c r="F5250" s="10" t="s">
        <v>10</v>
      </c>
      <c r="G5250" s="10" t="s">
        <v>11</v>
      </c>
      <c r="H5250" s="10">
        <v>2015</v>
      </c>
      <c r="I5250" s="13">
        <f t="shared" si="1914"/>
        <v>0</v>
      </c>
      <c r="J5250" s="13">
        <f t="shared" si="1915"/>
        <v>0</v>
      </c>
      <c r="K5250" s="2">
        <v>2</v>
      </c>
    </row>
    <row r="5251" spans="3:11">
      <c r="C5251" s="2" t="s">
        <v>4911</v>
      </c>
      <c r="D5251" s="12" t="str">
        <f t="shared" si="1912"/>
        <v>ILDPH</v>
      </c>
      <c r="E5251" s="10" t="str">
        <f t="shared" si="1913"/>
        <v>ILDPH</v>
      </c>
      <c r="F5251" s="10" t="s">
        <v>10</v>
      </c>
      <c r="G5251" s="10" t="s">
        <v>11</v>
      </c>
      <c r="H5251" s="10">
        <v>2015</v>
      </c>
      <c r="I5251" s="13">
        <f t="shared" si="1914"/>
        <v>7.1402887634326034E-4</v>
      </c>
      <c r="J5251" s="13">
        <f t="shared" si="1915"/>
        <v>7.1402887634326034E-4</v>
      </c>
      <c r="K5251" s="2">
        <v>2</v>
      </c>
    </row>
    <row r="5252" spans="3:11">
      <c r="C5252" s="2" t="s">
        <v>4911</v>
      </c>
      <c r="D5252" s="12" t="str">
        <f t="shared" si="1912"/>
        <v>ILDPH</v>
      </c>
      <c r="E5252" s="10" t="str">
        <f t="shared" si="1913"/>
        <v>ILDPH</v>
      </c>
      <c r="F5252" s="10" t="s">
        <v>10</v>
      </c>
      <c r="G5252" s="10" t="s">
        <v>11</v>
      </c>
      <c r="H5252" s="10">
        <v>2015</v>
      </c>
      <c r="I5252" s="13">
        <f t="shared" si="1914"/>
        <v>7.1402887634326034E-4</v>
      </c>
      <c r="J5252" s="13">
        <f t="shared" si="1915"/>
        <v>7.1402887634326034E-4</v>
      </c>
      <c r="K5252" s="2">
        <v>6</v>
      </c>
    </row>
    <row r="5253" spans="3:11">
      <c r="C5253" s="2" t="s">
        <v>4912</v>
      </c>
      <c r="D5253" s="12" t="str">
        <f t="shared" si="1912"/>
        <v>ILDSH</v>
      </c>
      <c r="E5253" s="10" t="str">
        <f t="shared" si="1913"/>
        <v>ILDSH</v>
      </c>
      <c r="F5253" s="10" t="s">
        <v>10</v>
      </c>
      <c r="G5253" s="10" t="s">
        <v>11</v>
      </c>
      <c r="H5253" s="10">
        <v>2015</v>
      </c>
      <c r="I5253" s="13">
        <f t="shared" si="1914"/>
        <v>2.0038976835589197E-3</v>
      </c>
      <c r="J5253" s="13">
        <f t="shared" si="1915"/>
        <v>2.0038976835589197E-3</v>
      </c>
      <c r="K5253" s="2">
        <v>0</v>
      </c>
    </row>
    <row r="5254" spans="3:11">
      <c r="C5254" s="2" t="s">
        <v>2814</v>
      </c>
      <c r="D5254" s="12" t="str">
        <f t="shared" si="1912"/>
        <v>ILDLA</v>
      </c>
      <c r="E5254" s="10" t="str">
        <f t="shared" si="1913"/>
        <v>ILDLA</v>
      </c>
      <c r="F5254" s="10" t="s">
        <v>10</v>
      </c>
      <c r="G5254" s="10" t="s">
        <v>11</v>
      </c>
      <c r="H5254" s="10">
        <v>2015</v>
      </c>
      <c r="I5254" s="13">
        <f t="shared" si="1914"/>
        <v>3.1888225208486832E-3</v>
      </c>
      <c r="J5254" s="13">
        <f t="shared" si="1915"/>
        <v>3.1888225208486832E-3</v>
      </c>
      <c r="K5254" s="2">
        <v>0</v>
      </c>
    </row>
    <row r="5255" spans="3:11">
      <c r="C5255" s="2" t="s">
        <v>2815</v>
      </c>
      <c r="D5255" s="12" t="str">
        <f t="shared" si="1912"/>
        <v>ILDEM</v>
      </c>
      <c r="E5255" s="10" t="str">
        <f t="shared" si="1913"/>
        <v>ILDEM</v>
      </c>
      <c r="F5255" s="10" t="s">
        <v>10</v>
      </c>
      <c r="G5255" s="10" t="s">
        <v>11</v>
      </c>
      <c r="H5255" s="10">
        <v>2015</v>
      </c>
      <c r="I5255" s="13">
        <f t="shared" si="1914"/>
        <v>2.291107785297908E-3</v>
      </c>
      <c r="J5255" s="13">
        <f t="shared" si="1915"/>
        <v>2.291107785297908E-3</v>
      </c>
      <c r="K5255" s="2">
        <v>0</v>
      </c>
    </row>
    <row r="5256" spans="3:11">
      <c r="C5256" s="2" t="s">
        <v>2816</v>
      </c>
      <c r="D5256" s="12" t="str">
        <f t="shared" ref="D5256:D5319" si="1916">"I"&amp;MID(C5256,4,1)&amp;"D"&amp;MID(C5256,9,2)</f>
        <v>ILDTF</v>
      </c>
      <c r="E5256" s="10" t="str">
        <f t="shared" ref="E5256:E5319" si="1917">D5256</f>
        <v>ILDTF</v>
      </c>
      <c r="F5256" s="10" t="s">
        <v>10</v>
      </c>
      <c r="G5256" s="10" t="s">
        <v>11</v>
      </c>
      <c r="H5256" s="10">
        <v>2015</v>
      </c>
      <c r="I5256" s="13">
        <f t="shared" ref="I5256:I5319" si="1918">INDEX($AG$39:$BF$639,MATCH(IF(RIGHT(C5256,3)="100",RIGHT(C5256,6),RIGHT(C5256,5)),$AG$39:$AG$639,0),MATCH(MID(D5256,2,2),$AG$39:$BF$39,0))*$AI$19</f>
        <v>0</v>
      </c>
      <c r="J5256" s="13">
        <f t="shared" si="1915"/>
        <v>0</v>
      </c>
      <c r="K5256" s="2">
        <v>1</v>
      </c>
    </row>
    <row r="5257" spans="3:11">
      <c r="C5257" s="2" t="s">
        <v>4913</v>
      </c>
      <c r="D5257" s="12" t="str">
        <f t="shared" si="1916"/>
        <v>ILDPH</v>
      </c>
      <c r="E5257" s="10" t="str">
        <f t="shared" si="1917"/>
        <v>ILDPH</v>
      </c>
      <c r="F5257" s="10" t="s">
        <v>10</v>
      </c>
      <c r="G5257" s="10" t="s">
        <v>11</v>
      </c>
      <c r="H5257" s="10">
        <v>2015</v>
      </c>
      <c r="I5257" s="13">
        <f t="shared" si="1918"/>
        <v>7.1402887634324788E-4</v>
      </c>
      <c r="J5257" s="13">
        <f t="shared" si="1915"/>
        <v>7.1402887634324788E-4</v>
      </c>
      <c r="K5257" s="2">
        <v>2</v>
      </c>
    </row>
    <row r="5258" spans="3:11">
      <c r="C5258" s="2" t="s">
        <v>4913</v>
      </c>
      <c r="D5258" s="12" t="str">
        <f t="shared" si="1916"/>
        <v>ILDPH</v>
      </c>
      <c r="E5258" s="10" t="str">
        <f t="shared" si="1917"/>
        <v>ILDPH</v>
      </c>
      <c r="F5258" s="10" t="s">
        <v>10</v>
      </c>
      <c r="G5258" s="10" t="s">
        <v>11</v>
      </c>
      <c r="H5258" s="10">
        <v>2015</v>
      </c>
      <c r="I5258" s="13">
        <f t="shared" si="1918"/>
        <v>7.1402887634324788E-4</v>
      </c>
      <c r="J5258" s="13">
        <f t="shared" si="1915"/>
        <v>7.1402887634324788E-4</v>
      </c>
      <c r="K5258" s="2">
        <v>5</v>
      </c>
    </row>
    <row r="5259" spans="3:11">
      <c r="C5259" s="2" t="s">
        <v>4914</v>
      </c>
      <c r="D5259" s="12" t="str">
        <f t="shared" si="1916"/>
        <v>ILDSH</v>
      </c>
      <c r="E5259" s="10" t="str">
        <f t="shared" si="1917"/>
        <v>ILDSH</v>
      </c>
      <c r="F5259" s="10" t="s">
        <v>10</v>
      </c>
      <c r="G5259" s="10" t="s">
        <v>11</v>
      </c>
      <c r="H5259" s="10">
        <v>2015</v>
      </c>
      <c r="I5259" s="13">
        <f t="shared" si="1918"/>
        <v>2.0038976835589197E-3</v>
      </c>
      <c r="J5259" s="13">
        <f t="shared" si="1915"/>
        <v>2.0038976835589197E-3</v>
      </c>
      <c r="K5259" s="2">
        <v>0</v>
      </c>
    </row>
    <row r="5260" spans="3:11">
      <c r="C5260" s="2" t="s">
        <v>2817</v>
      </c>
      <c r="D5260" s="12" t="str">
        <f t="shared" si="1916"/>
        <v>ILDLA</v>
      </c>
      <c r="E5260" s="10" t="str">
        <f t="shared" si="1917"/>
        <v>ILDLA</v>
      </c>
      <c r="F5260" s="10" t="s">
        <v>10</v>
      </c>
      <c r="G5260" s="10" t="s">
        <v>11</v>
      </c>
      <c r="H5260" s="10">
        <v>2015</v>
      </c>
      <c r="I5260" s="13">
        <f t="shared" si="1918"/>
        <v>3.1888225208486333E-3</v>
      </c>
      <c r="J5260" s="13">
        <f t="shared" si="1915"/>
        <v>3.1888225208486333E-3</v>
      </c>
      <c r="K5260" s="2">
        <v>0</v>
      </c>
    </row>
    <row r="5261" spans="3:11">
      <c r="C5261" s="2" t="s">
        <v>2818</v>
      </c>
      <c r="D5261" s="12" t="str">
        <f t="shared" si="1916"/>
        <v>ILDEM</v>
      </c>
      <c r="E5261" s="10" t="str">
        <f t="shared" si="1917"/>
        <v>ILDEM</v>
      </c>
      <c r="F5261" s="10" t="s">
        <v>10</v>
      </c>
      <c r="G5261" s="10" t="s">
        <v>11</v>
      </c>
      <c r="H5261" s="10">
        <v>2015</v>
      </c>
      <c r="I5261" s="13">
        <f t="shared" si="1918"/>
        <v>2.2911077852980077E-3</v>
      </c>
      <c r="J5261" s="13">
        <f t="shared" si="1915"/>
        <v>2.2911077852980077E-3</v>
      </c>
      <c r="K5261" s="2">
        <v>0</v>
      </c>
    </row>
    <row r="5262" spans="3:11">
      <c r="C5262" s="2" t="s">
        <v>2819</v>
      </c>
      <c r="D5262" s="12" t="str">
        <f t="shared" si="1916"/>
        <v>ILDTF</v>
      </c>
      <c r="E5262" s="10" t="str">
        <f t="shared" si="1917"/>
        <v>ILDTF</v>
      </c>
      <c r="F5262" s="10" t="s">
        <v>10</v>
      </c>
      <c r="G5262" s="10" t="s">
        <v>11</v>
      </c>
      <c r="H5262" s="10">
        <v>2015</v>
      </c>
      <c r="I5262" s="13">
        <f t="shared" si="1918"/>
        <v>0</v>
      </c>
      <c r="J5262" s="13">
        <f t="shared" si="1915"/>
        <v>0</v>
      </c>
      <c r="K5262" s="2">
        <v>1</v>
      </c>
    </row>
    <row r="5263" spans="3:11">
      <c r="C5263" s="2" t="s">
        <v>4915</v>
      </c>
      <c r="D5263" s="12" t="str">
        <f t="shared" si="1916"/>
        <v>ILDPH</v>
      </c>
      <c r="E5263" s="10" t="str">
        <f t="shared" si="1917"/>
        <v>ILDPH</v>
      </c>
      <c r="F5263" s="10" t="s">
        <v>10</v>
      </c>
      <c r="G5263" s="10" t="s">
        <v>11</v>
      </c>
      <c r="H5263" s="10">
        <v>2015</v>
      </c>
      <c r="I5263" s="13">
        <f t="shared" si="1918"/>
        <v>7.1402887634324788E-4</v>
      </c>
      <c r="J5263" s="13">
        <f t="shared" si="1915"/>
        <v>7.1402887634324788E-4</v>
      </c>
      <c r="K5263" s="2">
        <v>2</v>
      </c>
    </row>
    <row r="5264" spans="3:11">
      <c r="C5264" s="2" t="s">
        <v>4915</v>
      </c>
      <c r="D5264" s="12" t="str">
        <f t="shared" si="1916"/>
        <v>ILDPH</v>
      </c>
      <c r="E5264" s="10" t="str">
        <f t="shared" si="1917"/>
        <v>ILDPH</v>
      </c>
      <c r="F5264" s="10" t="s">
        <v>10</v>
      </c>
      <c r="G5264" s="10" t="s">
        <v>11</v>
      </c>
      <c r="H5264" s="10">
        <v>2015</v>
      </c>
      <c r="I5264" s="13">
        <f t="shared" si="1918"/>
        <v>7.1402887634324788E-4</v>
      </c>
      <c r="J5264" s="13">
        <f t="shared" si="1915"/>
        <v>7.1402887634324788E-4</v>
      </c>
      <c r="K5264" s="2">
        <v>5</v>
      </c>
    </row>
    <row r="5265" spans="3:11">
      <c r="C5265" s="2" t="s">
        <v>4916</v>
      </c>
      <c r="D5265" s="12" t="str">
        <f t="shared" si="1916"/>
        <v>ILDSH</v>
      </c>
      <c r="E5265" s="10" t="str">
        <f t="shared" si="1917"/>
        <v>ILDSH</v>
      </c>
      <c r="F5265" s="10" t="s">
        <v>10</v>
      </c>
      <c r="G5265" s="10" t="s">
        <v>11</v>
      </c>
      <c r="H5265" s="10">
        <v>2015</v>
      </c>
      <c r="I5265" s="13">
        <f t="shared" si="1918"/>
        <v>2.0038976835589197E-3</v>
      </c>
      <c r="J5265" s="13">
        <f t="shared" si="1915"/>
        <v>2.0038976835589197E-3</v>
      </c>
      <c r="K5265" s="2">
        <v>0</v>
      </c>
    </row>
    <row r="5266" spans="3:11">
      <c r="C5266" s="2" t="s">
        <v>2820</v>
      </c>
      <c r="D5266" s="12" t="str">
        <f t="shared" si="1916"/>
        <v>ILDLA</v>
      </c>
      <c r="E5266" s="10" t="str">
        <f t="shared" si="1917"/>
        <v>ILDLA</v>
      </c>
      <c r="F5266" s="10" t="s">
        <v>10</v>
      </c>
      <c r="G5266" s="10" t="s">
        <v>11</v>
      </c>
      <c r="H5266" s="10">
        <v>2015</v>
      </c>
      <c r="I5266" s="13">
        <f t="shared" si="1918"/>
        <v>3.1888225208487331E-3</v>
      </c>
      <c r="J5266" s="13">
        <f t="shared" si="1915"/>
        <v>3.1888225208487331E-3</v>
      </c>
      <c r="K5266" s="2">
        <v>0</v>
      </c>
    </row>
    <row r="5267" spans="3:11">
      <c r="C5267" s="2" t="s">
        <v>2821</v>
      </c>
      <c r="D5267" s="12" t="str">
        <f t="shared" si="1916"/>
        <v>ILDEM</v>
      </c>
      <c r="E5267" s="10" t="str">
        <f t="shared" si="1917"/>
        <v>ILDEM</v>
      </c>
      <c r="F5267" s="10" t="s">
        <v>10</v>
      </c>
      <c r="G5267" s="10" t="s">
        <v>11</v>
      </c>
      <c r="H5267" s="10">
        <v>2015</v>
      </c>
      <c r="I5267" s="13">
        <f t="shared" si="1918"/>
        <v>2.2911077852980077E-3</v>
      </c>
      <c r="J5267" s="13">
        <f t="shared" si="1915"/>
        <v>2.2911077852980077E-3</v>
      </c>
      <c r="K5267" s="2">
        <v>0</v>
      </c>
    </row>
    <row r="5268" spans="3:11">
      <c r="C5268" s="2" t="s">
        <v>2822</v>
      </c>
      <c r="D5268" s="12" t="str">
        <f t="shared" si="1916"/>
        <v>ILDTF</v>
      </c>
      <c r="E5268" s="10" t="str">
        <f t="shared" si="1917"/>
        <v>ILDTF</v>
      </c>
      <c r="F5268" s="10" t="s">
        <v>10</v>
      </c>
      <c r="G5268" s="10" t="s">
        <v>11</v>
      </c>
      <c r="H5268" s="10">
        <v>2015</v>
      </c>
      <c r="I5268" s="13">
        <f t="shared" si="1918"/>
        <v>0</v>
      </c>
      <c r="J5268" s="13">
        <f t="shared" si="1915"/>
        <v>0</v>
      </c>
      <c r="K5268" s="2">
        <v>1</v>
      </c>
    </row>
    <row r="5269" spans="3:11">
      <c r="C5269" s="2" t="s">
        <v>4917</v>
      </c>
      <c r="D5269" s="12" t="str">
        <f t="shared" si="1916"/>
        <v>ILDPH</v>
      </c>
      <c r="E5269" s="10" t="str">
        <f t="shared" si="1917"/>
        <v>ILDPH</v>
      </c>
      <c r="F5269" s="10" t="s">
        <v>10</v>
      </c>
      <c r="G5269" s="10" t="s">
        <v>11</v>
      </c>
      <c r="H5269" s="10">
        <v>2015</v>
      </c>
      <c r="I5269" s="13">
        <f t="shared" si="1918"/>
        <v>7.1402887634326034E-4</v>
      </c>
      <c r="J5269" s="13">
        <f t="shared" si="1915"/>
        <v>7.1402887634326034E-4</v>
      </c>
      <c r="K5269" s="2">
        <v>2</v>
      </c>
    </row>
    <row r="5270" spans="3:11">
      <c r="C5270" s="2" t="s">
        <v>4917</v>
      </c>
      <c r="D5270" s="12" t="str">
        <f t="shared" si="1916"/>
        <v>ILDPH</v>
      </c>
      <c r="E5270" s="10" t="str">
        <f t="shared" si="1917"/>
        <v>ILDPH</v>
      </c>
      <c r="F5270" s="10" t="s">
        <v>10</v>
      </c>
      <c r="G5270" s="10" t="s">
        <v>11</v>
      </c>
      <c r="H5270" s="10">
        <v>2015</v>
      </c>
      <c r="I5270" s="13">
        <f t="shared" si="1918"/>
        <v>7.1402887634326034E-4</v>
      </c>
      <c r="J5270" s="13">
        <f t="shared" si="1915"/>
        <v>7.1402887634326034E-4</v>
      </c>
      <c r="K5270" s="2">
        <v>5</v>
      </c>
    </row>
    <row r="5271" spans="3:11">
      <c r="C5271" s="2" t="s">
        <v>4918</v>
      </c>
      <c r="D5271" s="12" t="str">
        <f t="shared" si="1916"/>
        <v>ILDSH</v>
      </c>
      <c r="E5271" s="10" t="str">
        <f t="shared" si="1917"/>
        <v>ILDSH</v>
      </c>
      <c r="F5271" s="10" t="s">
        <v>10</v>
      </c>
      <c r="G5271" s="10" t="s">
        <v>11</v>
      </c>
      <c r="H5271" s="10">
        <v>2015</v>
      </c>
      <c r="I5271" s="13">
        <f t="shared" si="1918"/>
        <v>2.0038976835589197E-3</v>
      </c>
      <c r="J5271" s="13">
        <f t="shared" si="1915"/>
        <v>2.0038976835589197E-3</v>
      </c>
      <c r="K5271" s="2">
        <v>0</v>
      </c>
    </row>
    <row r="5272" spans="3:11">
      <c r="C5272" s="2" t="s">
        <v>2823</v>
      </c>
      <c r="D5272" s="12" t="str">
        <f t="shared" si="1916"/>
        <v>ILDLA</v>
      </c>
      <c r="E5272" s="10" t="str">
        <f t="shared" si="1917"/>
        <v>ILDLA</v>
      </c>
      <c r="F5272" s="10" t="s">
        <v>10</v>
      </c>
      <c r="G5272" s="10" t="s">
        <v>11</v>
      </c>
      <c r="H5272" s="10">
        <v>2015</v>
      </c>
      <c r="I5272" s="13">
        <f t="shared" si="1918"/>
        <v>3.1888225208486333E-3</v>
      </c>
      <c r="J5272" s="13">
        <f t="shared" si="1915"/>
        <v>3.1888225208486333E-3</v>
      </c>
      <c r="K5272" s="2">
        <v>0</v>
      </c>
    </row>
    <row r="5273" spans="3:11">
      <c r="C5273" s="2" t="s">
        <v>2824</v>
      </c>
      <c r="D5273" s="12" t="str">
        <f t="shared" si="1916"/>
        <v>ILDEM</v>
      </c>
      <c r="E5273" s="10" t="str">
        <f t="shared" si="1917"/>
        <v>ILDEM</v>
      </c>
      <c r="F5273" s="10" t="s">
        <v>10</v>
      </c>
      <c r="G5273" s="10" t="s">
        <v>11</v>
      </c>
      <c r="H5273" s="10">
        <v>2015</v>
      </c>
      <c r="I5273" s="13">
        <f t="shared" si="1918"/>
        <v>2.291107785297908E-3</v>
      </c>
      <c r="J5273" s="13">
        <f t="shared" si="1915"/>
        <v>2.291107785297908E-3</v>
      </c>
      <c r="K5273" s="2">
        <v>0</v>
      </c>
    </row>
    <row r="5274" spans="3:11">
      <c r="C5274" s="2" t="s">
        <v>2825</v>
      </c>
      <c r="D5274" s="12" t="str">
        <f t="shared" si="1916"/>
        <v>ILDTF</v>
      </c>
      <c r="E5274" s="10" t="str">
        <f t="shared" si="1917"/>
        <v>ILDTF</v>
      </c>
      <c r="F5274" s="10" t="s">
        <v>10</v>
      </c>
      <c r="G5274" s="10" t="s">
        <v>11</v>
      </c>
      <c r="H5274" s="10">
        <v>2015</v>
      </c>
      <c r="I5274" s="13">
        <f t="shared" si="1918"/>
        <v>0</v>
      </c>
      <c r="J5274" s="13">
        <f t="shared" si="1915"/>
        <v>0</v>
      </c>
      <c r="K5274" s="2">
        <v>1</v>
      </c>
    </row>
    <row r="5275" spans="3:11">
      <c r="C5275" s="2" t="s">
        <v>4919</v>
      </c>
      <c r="D5275" s="12" t="str">
        <f t="shared" si="1916"/>
        <v>ILDPH</v>
      </c>
      <c r="E5275" s="10" t="str">
        <f t="shared" si="1917"/>
        <v>ILDPH</v>
      </c>
      <c r="F5275" s="10" t="s">
        <v>10</v>
      </c>
      <c r="G5275" s="10" t="s">
        <v>11</v>
      </c>
      <c r="H5275" s="10">
        <v>2015</v>
      </c>
      <c r="I5275" s="13">
        <f t="shared" si="1918"/>
        <v>7.1402887634326034E-4</v>
      </c>
      <c r="J5275" s="13">
        <f t="shared" si="1915"/>
        <v>7.1402887634326034E-4</v>
      </c>
      <c r="K5275" s="2">
        <v>2</v>
      </c>
    </row>
    <row r="5276" spans="3:11">
      <c r="C5276" s="2" t="s">
        <v>4919</v>
      </c>
      <c r="D5276" s="12" t="str">
        <f t="shared" si="1916"/>
        <v>ILDPH</v>
      </c>
      <c r="E5276" s="10" t="str">
        <f t="shared" si="1917"/>
        <v>ILDPH</v>
      </c>
      <c r="F5276" s="10" t="s">
        <v>10</v>
      </c>
      <c r="G5276" s="10" t="s">
        <v>11</v>
      </c>
      <c r="H5276" s="10">
        <v>2015</v>
      </c>
      <c r="I5276" s="13">
        <f t="shared" si="1918"/>
        <v>7.1402887634326034E-4</v>
      </c>
      <c r="J5276" s="13">
        <f t="shared" si="1915"/>
        <v>7.1402887634326034E-4</v>
      </c>
      <c r="K5276" s="2">
        <v>5</v>
      </c>
    </row>
    <row r="5277" spans="3:11">
      <c r="C5277" s="2" t="s">
        <v>4920</v>
      </c>
      <c r="D5277" s="12" t="str">
        <f t="shared" si="1916"/>
        <v>ILDSH</v>
      </c>
      <c r="E5277" s="10" t="str">
        <f t="shared" si="1917"/>
        <v>ILDSH</v>
      </c>
      <c r="F5277" s="10" t="s">
        <v>10</v>
      </c>
      <c r="G5277" s="10" t="s">
        <v>11</v>
      </c>
      <c r="H5277" s="10">
        <v>2015</v>
      </c>
      <c r="I5277" s="13">
        <f t="shared" si="1918"/>
        <v>2.0038976835589444E-3</v>
      </c>
      <c r="J5277" s="13">
        <f t="shared" si="1915"/>
        <v>2.0038976835589444E-3</v>
      </c>
      <c r="K5277" s="2">
        <v>0</v>
      </c>
    </row>
    <row r="5278" spans="3:11">
      <c r="C5278" s="2" t="s">
        <v>2826</v>
      </c>
      <c r="D5278" s="12" t="str">
        <f t="shared" si="1916"/>
        <v>ILDLA</v>
      </c>
      <c r="E5278" s="10" t="str">
        <f t="shared" si="1917"/>
        <v>ILDLA</v>
      </c>
      <c r="F5278" s="10" t="s">
        <v>10</v>
      </c>
      <c r="G5278" s="10" t="s">
        <v>11</v>
      </c>
      <c r="H5278" s="10">
        <v>2015</v>
      </c>
      <c r="I5278" s="13">
        <f t="shared" si="1918"/>
        <v>3.1888225208486581E-3</v>
      </c>
      <c r="J5278" s="13">
        <f t="shared" si="1915"/>
        <v>3.1888225208486581E-3</v>
      </c>
      <c r="K5278" s="2">
        <v>0</v>
      </c>
    </row>
    <row r="5279" spans="3:11">
      <c r="C5279" s="2" t="s">
        <v>2827</v>
      </c>
      <c r="D5279" s="12" t="str">
        <f t="shared" si="1916"/>
        <v>ILDEM</v>
      </c>
      <c r="E5279" s="10" t="str">
        <f t="shared" si="1917"/>
        <v>ILDEM</v>
      </c>
      <c r="F5279" s="10" t="s">
        <v>10</v>
      </c>
      <c r="G5279" s="10" t="s">
        <v>11</v>
      </c>
      <c r="H5279" s="10">
        <v>2015</v>
      </c>
      <c r="I5279" s="13">
        <f t="shared" si="1918"/>
        <v>2.2911077852980077E-3</v>
      </c>
      <c r="J5279" s="13">
        <f t="shared" si="1915"/>
        <v>2.2911077852980077E-3</v>
      </c>
      <c r="K5279" s="2">
        <v>0</v>
      </c>
    </row>
    <row r="5280" spans="3:11">
      <c r="C5280" s="2" t="s">
        <v>2828</v>
      </c>
      <c r="D5280" s="12" t="str">
        <f t="shared" si="1916"/>
        <v>ILDTF</v>
      </c>
      <c r="E5280" s="10" t="str">
        <f t="shared" si="1917"/>
        <v>ILDTF</v>
      </c>
      <c r="F5280" s="10" t="s">
        <v>10</v>
      </c>
      <c r="G5280" s="10" t="s">
        <v>11</v>
      </c>
      <c r="H5280" s="10">
        <v>2015</v>
      </c>
      <c r="I5280" s="13">
        <f t="shared" si="1918"/>
        <v>0</v>
      </c>
      <c r="J5280" s="13">
        <f t="shared" si="1915"/>
        <v>0</v>
      </c>
      <c r="K5280" s="2">
        <v>1</v>
      </c>
    </row>
    <row r="5281" spans="3:11">
      <c r="C5281" s="2" t="s">
        <v>4921</v>
      </c>
      <c r="D5281" s="12" t="str">
        <f t="shared" si="1916"/>
        <v>ILDPH</v>
      </c>
      <c r="E5281" s="10" t="str">
        <f t="shared" si="1917"/>
        <v>ILDPH</v>
      </c>
      <c r="F5281" s="10" t="s">
        <v>10</v>
      </c>
      <c r="G5281" s="10" t="s">
        <v>11</v>
      </c>
      <c r="H5281" s="10">
        <v>2015</v>
      </c>
      <c r="I5281" s="13">
        <f t="shared" si="1918"/>
        <v>7.1402887634324788E-4</v>
      </c>
      <c r="J5281" s="13">
        <f t="shared" si="1915"/>
        <v>7.1402887634324788E-4</v>
      </c>
      <c r="K5281" s="2">
        <v>2</v>
      </c>
    </row>
    <row r="5282" spans="3:11">
      <c r="C5282" s="2" t="s">
        <v>4921</v>
      </c>
      <c r="D5282" s="12" t="str">
        <f t="shared" si="1916"/>
        <v>ILDPH</v>
      </c>
      <c r="E5282" s="10" t="str">
        <f t="shared" si="1917"/>
        <v>ILDPH</v>
      </c>
      <c r="F5282" s="10" t="s">
        <v>10</v>
      </c>
      <c r="G5282" s="10" t="s">
        <v>11</v>
      </c>
      <c r="H5282" s="10">
        <v>2015</v>
      </c>
      <c r="I5282" s="13">
        <f t="shared" si="1918"/>
        <v>7.1402887634324788E-4</v>
      </c>
      <c r="J5282" s="13">
        <f t="shared" si="1915"/>
        <v>7.1402887634324788E-4</v>
      </c>
      <c r="K5282" s="2">
        <v>5</v>
      </c>
    </row>
    <row r="5283" spans="3:11">
      <c r="C5283" s="2" t="s">
        <v>4922</v>
      </c>
      <c r="D5283" s="12" t="str">
        <f t="shared" si="1916"/>
        <v>ILDSH</v>
      </c>
      <c r="E5283" s="10" t="str">
        <f t="shared" si="1917"/>
        <v>ILDSH</v>
      </c>
      <c r="F5283" s="10" t="s">
        <v>10</v>
      </c>
      <c r="G5283" s="10" t="s">
        <v>11</v>
      </c>
      <c r="H5283" s="10">
        <v>2015</v>
      </c>
      <c r="I5283" s="13">
        <f t="shared" si="1918"/>
        <v>2.0038976835589197E-3</v>
      </c>
      <c r="J5283" s="13">
        <f t="shared" si="1915"/>
        <v>2.0038976835589197E-3</v>
      </c>
      <c r="K5283" s="2">
        <v>0</v>
      </c>
    </row>
    <row r="5284" spans="3:11">
      <c r="C5284" s="2" t="s">
        <v>2829</v>
      </c>
      <c r="D5284" s="12" t="str">
        <f t="shared" si="1916"/>
        <v>ILDLA</v>
      </c>
      <c r="E5284" s="10" t="str">
        <f t="shared" si="1917"/>
        <v>ILDLA</v>
      </c>
      <c r="F5284" s="10" t="s">
        <v>10</v>
      </c>
      <c r="G5284" s="10" t="s">
        <v>11</v>
      </c>
      <c r="H5284" s="10">
        <v>2015</v>
      </c>
      <c r="I5284" s="13">
        <f t="shared" si="1918"/>
        <v>3.1888225208487331E-3</v>
      </c>
      <c r="J5284" s="13">
        <f t="shared" si="1915"/>
        <v>3.1888225208487331E-3</v>
      </c>
      <c r="K5284" s="2">
        <v>0</v>
      </c>
    </row>
    <row r="5285" spans="3:11">
      <c r="C5285" s="2" t="s">
        <v>2830</v>
      </c>
      <c r="D5285" s="12" t="str">
        <f t="shared" si="1916"/>
        <v>ILDEM</v>
      </c>
      <c r="E5285" s="10" t="str">
        <f t="shared" si="1917"/>
        <v>ILDEM</v>
      </c>
      <c r="F5285" s="10" t="s">
        <v>10</v>
      </c>
      <c r="G5285" s="10" t="s">
        <v>11</v>
      </c>
      <c r="H5285" s="10">
        <v>2015</v>
      </c>
      <c r="I5285" s="13">
        <f t="shared" si="1918"/>
        <v>2.2911077852980077E-3</v>
      </c>
      <c r="J5285" s="13">
        <f t="shared" si="1915"/>
        <v>2.2911077852980077E-3</v>
      </c>
      <c r="K5285" s="2">
        <v>0</v>
      </c>
    </row>
    <row r="5286" spans="3:11">
      <c r="C5286" s="2" t="s">
        <v>2831</v>
      </c>
      <c r="D5286" s="12" t="str">
        <f t="shared" si="1916"/>
        <v>ILDTF</v>
      </c>
      <c r="E5286" s="10" t="str">
        <f t="shared" si="1917"/>
        <v>ILDTF</v>
      </c>
      <c r="F5286" s="10" t="s">
        <v>10</v>
      </c>
      <c r="G5286" s="10" t="s">
        <v>11</v>
      </c>
      <c r="H5286" s="10">
        <v>2015</v>
      </c>
      <c r="I5286" s="13">
        <f t="shared" si="1918"/>
        <v>0</v>
      </c>
      <c r="J5286" s="39">
        <f t="shared" si="1915"/>
        <v>0</v>
      </c>
      <c r="K5286" s="2">
        <v>1</v>
      </c>
    </row>
    <row r="5287" spans="3:11">
      <c r="C5287" s="2" t="s">
        <v>4923</v>
      </c>
      <c r="D5287" s="12" t="str">
        <f t="shared" si="1916"/>
        <v>ILDPH</v>
      </c>
      <c r="E5287" s="10" t="str">
        <f t="shared" si="1917"/>
        <v>ILDPH</v>
      </c>
      <c r="F5287" s="10" t="s">
        <v>10</v>
      </c>
      <c r="G5287" s="10" t="s">
        <v>11</v>
      </c>
      <c r="H5287" s="10">
        <v>2015</v>
      </c>
      <c r="I5287" s="13">
        <f t="shared" si="1918"/>
        <v>7.1402887634324788E-4</v>
      </c>
      <c r="J5287" s="13">
        <f>I5287</f>
        <v>7.1402887634324788E-4</v>
      </c>
      <c r="K5287" s="2">
        <v>2</v>
      </c>
    </row>
    <row r="5288" spans="3:11">
      <c r="C5288" s="2" t="s">
        <v>4923</v>
      </c>
      <c r="D5288" s="12" t="str">
        <f t="shared" si="1916"/>
        <v>ILDPH</v>
      </c>
      <c r="E5288" s="10" t="str">
        <f t="shared" si="1917"/>
        <v>ILDPH</v>
      </c>
      <c r="F5288" s="10" t="s">
        <v>10</v>
      </c>
      <c r="G5288" s="10" t="s">
        <v>11</v>
      </c>
      <c r="H5288" s="10">
        <v>2015</v>
      </c>
      <c r="I5288" s="13">
        <f t="shared" si="1918"/>
        <v>7.1402887634324788E-4</v>
      </c>
      <c r="J5288" s="13">
        <f t="shared" ref="J5288:J5346" si="1919">I5288</f>
        <v>7.1402887634324788E-4</v>
      </c>
      <c r="K5288" s="2">
        <v>5</v>
      </c>
    </row>
    <row r="5289" spans="3:11">
      <c r="C5289" s="2" t="s">
        <v>4924</v>
      </c>
      <c r="D5289" s="12" t="str">
        <f t="shared" si="1916"/>
        <v>ILDSH</v>
      </c>
      <c r="E5289" s="10" t="str">
        <f t="shared" si="1917"/>
        <v>ILDSH</v>
      </c>
      <c r="F5289" s="10" t="s">
        <v>10</v>
      </c>
      <c r="G5289" s="10" t="s">
        <v>11</v>
      </c>
      <c r="H5289" s="10">
        <v>2015</v>
      </c>
      <c r="I5289" s="13">
        <f t="shared" si="1918"/>
        <v>2.0038976835589197E-3</v>
      </c>
      <c r="J5289" s="13">
        <f t="shared" si="1919"/>
        <v>2.0038976835589197E-3</v>
      </c>
      <c r="K5289" s="2">
        <v>0</v>
      </c>
    </row>
    <row r="5290" spans="3:11">
      <c r="C5290" s="2" t="s">
        <v>2832</v>
      </c>
      <c r="D5290" s="12" t="str">
        <f t="shared" si="1916"/>
        <v>ILDLA</v>
      </c>
      <c r="E5290" s="10" t="str">
        <f t="shared" si="1917"/>
        <v>ILDLA</v>
      </c>
      <c r="F5290" s="10" t="s">
        <v>10</v>
      </c>
      <c r="G5290" s="10" t="s">
        <v>11</v>
      </c>
      <c r="H5290" s="10">
        <v>2015</v>
      </c>
      <c r="I5290" s="13">
        <f t="shared" si="1918"/>
        <v>3.1888225208486333E-3</v>
      </c>
      <c r="J5290" s="13">
        <f t="shared" si="1919"/>
        <v>3.1888225208486333E-3</v>
      </c>
      <c r="K5290" s="2">
        <v>0</v>
      </c>
    </row>
    <row r="5291" spans="3:11">
      <c r="C5291" s="2" t="s">
        <v>2833</v>
      </c>
      <c r="D5291" s="12" t="str">
        <f t="shared" si="1916"/>
        <v>ILDEM</v>
      </c>
      <c r="E5291" s="10" t="str">
        <f t="shared" si="1917"/>
        <v>ILDEM</v>
      </c>
      <c r="F5291" s="10" t="s">
        <v>10</v>
      </c>
      <c r="G5291" s="10" t="s">
        <v>11</v>
      </c>
      <c r="H5291" s="10">
        <v>2015</v>
      </c>
      <c r="I5291" s="13">
        <f t="shared" si="1918"/>
        <v>2.291107785297908E-3</v>
      </c>
      <c r="J5291" s="13">
        <f t="shared" si="1919"/>
        <v>2.291107785297908E-3</v>
      </c>
      <c r="K5291" s="2">
        <v>0</v>
      </c>
    </row>
    <row r="5292" spans="3:11">
      <c r="C5292" s="2" t="s">
        <v>2834</v>
      </c>
      <c r="D5292" s="12" t="str">
        <f t="shared" si="1916"/>
        <v>ILDTF</v>
      </c>
      <c r="E5292" s="10" t="str">
        <f t="shared" si="1917"/>
        <v>ILDTF</v>
      </c>
      <c r="F5292" s="10" t="s">
        <v>10</v>
      </c>
      <c r="G5292" s="10" t="s">
        <v>11</v>
      </c>
      <c r="H5292" s="10">
        <v>2015</v>
      </c>
      <c r="I5292" s="13">
        <f t="shared" si="1918"/>
        <v>0</v>
      </c>
      <c r="J5292" s="13">
        <f t="shared" si="1919"/>
        <v>0</v>
      </c>
      <c r="K5292" s="2">
        <v>1</v>
      </c>
    </row>
    <row r="5293" spans="3:11">
      <c r="C5293" s="2" t="s">
        <v>4925</v>
      </c>
      <c r="D5293" s="12" t="str">
        <f t="shared" si="1916"/>
        <v>ILDPH</v>
      </c>
      <c r="E5293" s="10" t="str">
        <f t="shared" si="1917"/>
        <v>ILDPH</v>
      </c>
      <c r="F5293" s="10" t="s">
        <v>10</v>
      </c>
      <c r="G5293" s="10" t="s">
        <v>11</v>
      </c>
      <c r="H5293" s="10">
        <v>2015</v>
      </c>
      <c r="I5293" s="13">
        <f t="shared" si="1918"/>
        <v>7.1402887634326034E-4</v>
      </c>
      <c r="J5293" s="13">
        <f t="shared" si="1919"/>
        <v>7.1402887634326034E-4</v>
      </c>
      <c r="K5293" s="2">
        <v>2</v>
      </c>
    </row>
    <row r="5294" spans="3:11">
      <c r="C5294" s="2" t="s">
        <v>4925</v>
      </c>
      <c r="D5294" s="12" t="str">
        <f t="shared" si="1916"/>
        <v>ILDPH</v>
      </c>
      <c r="E5294" s="10" t="str">
        <f t="shared" si="1917"/>
        <v>ILDPH</v>
      </c>
      <c r="F5294" s="10" t="s">
        <v>10</v>
      </c>
      <c r="G5294" s="10" t="s">
        <v>11</v>
      </c>
      <c r="H5294" s="10">
        <v>2015</v>
      </c>
      <c r="I5294" s="13">
        <f t="shared" si="1918"/>
        <v>7.1402887634326034E-4</v>
      </c>
      <c r="J5294" s="13">
        <f t="shared" si="1919"/>
        <v>7.1402887634326034E-4</v>
      </c>
      <c r="K5294" s="2">
        <v>5</v>
      </c>
    </row>
    <row r="5295" spans="3:11">
      <c r="C5295" s="2" t="s">
        <v>4926</v>
      </c>
      <c r="D5295" s="12" t="str">
        <f t="shared" si="1916"/>
        <v>ILDSH</v>
      </c>
      <c r="E5295" s="10" t="str">
        <f t="shared" si="1917"/>
        <v>ILDSH</v>
      </c>
      <c r="F5295" s="10" t="s">
        <v>10</v>
      </c>
      <c r="G5295" s="10" t="s">
        <v>11</v>
      </c>
      <c r="H5295" s="10">
        <v>2015</v>
      </c>
      <c r="I5295" s="13">
        <f t="shared" si="1918"/>
        <v>2.0038976835589197E-3</v>
      </c>
      <c r="J5295" s="13">
        <f t="shared" si="1919"/>
        <v>2.0038976835589197E-3</v>
      </c>
      <c r="K5295" s="2">
        <v>0</v>
      </c>
    </row>
    <row r="5296" spans="3:11">
      <c r="C5296" s="2" t="s">
        <v>2835</v>
      </c>
      <c r="D5296" s="12" t="str">
        <f t="shared" si="1916"/>
        <v>ILDLA</v>
      </c>
      <c r="E5296" s="10" t="str">
        <f t="shared" si="1917"/>
        <v>ILDLA</v>
      </c>
      <c r="F5296" s="10" t="s">
        <v>10</v>
      </c>
      <c r="G5296" s="10" t="s">
        <v>11</v>
      </c>
      <c r="H5296" s="10">
        <v>2015</v>
      </c>
      <c r="I5296" s="13">
        <f t="shared" si="1918"/>
        <v>3.1888225208486333E-3</v>
      </c>
      <c r="J5296" s="13">
        <f t="shared" si="1919"/>
        <v>3.1888225208486333E-3</v>
      </c>
      <c r="K5296" s="2">
        <v>0</v>
      </c>
    </row>
    <row r="5297" spans="3:11">
      <c r="C5297" s="2" t="s">
        <v>2836</v>
      </c>
      <c r="D5297" s="12" t="str">
        <f t="shared" si="1916"/>
        <v>ILDEM</v>
      </c>
      <c r="E5297" s="10" t="str">
        <f t="shared" si="1917"/>
        <v>ILDEM</v>
      </c>
      <c r="F5297" s="10" t="s">
        <v>10</v>
      </c>
      <c r="G5297" s="10" t="s">
        <v>11</v>
      </c>
      <c r="H5297" s="10">
        <v>2015</v>
      </c>
      <c r="I5297" s="13">
        <f t="shared" si="1918"/>
        <v>2.2911077852980077E-3</v>
      </c>
      <c r="J5297" s="13">
        <f t="shared" si="1919"/>
        <v>2.2911077852980077E-3</v>
      </c>
      <c r="K5297" s="2">
        <v>0</v>
      </c>
    </row>
    <row r="5298" spans="3:11">
      <c r="C5298" s="2" t="s">
        <v>2837</v>
      </c>
      <c r="D5298" s="12" t="str">
        <f t="shared" si="1916"/>
        <v>ILDTF</v>
      </c>
      <c r="E5298" s="10" t="str">
        <f t="shared" si="1917"/>
        <v>ILDTF</v>
      </c>
      <c r="F5298" s="10" t="s">
        <v>10</v>
      </c>
      <c r="G5298" s="10" t="s">
        <v>11</v>
      </c>
      <c r="H5298" s="10">
        <v>2015</v>
      </c>
      <c r="I5298" s="13">
        <f t="shared" si="1918"/>
        <v>0</v>
      </c>
      <c r="J5298" s="13">
        <f t="shared" si="1919"/>
        <v>0</v>
      </c>
      <c r="K5298" s="2">
        <v>0</v>
      </c>
    </row>
    <row r="5299" spans="3:11">
      <c r="C5299" s="2" t="s">
        <v>4927</v>
      </c>
      <c r="D5299" s="12" t="str">
        <f t="shared" si="1916"/>
        <v>ILDPH</v>
      </c>
      <c r="E5299" s="10" t="str">
        <f t="shared" si="1917"/>
        <v>ILDPH</v>
      </c>
      <c r="F5299" s="10" t="s">
        <v>10</v>
      </c>
      <c r="G5299" s="10" t="s">
        <v>11</v>
      </c>
      <c r="H5299" s="10">
        <v>2015</v>
      </c>
      <c r="I5299" s="13">
        <f t="shared" si="1918"/>
        <v>7.1402887634326034E-4</v>
      </c>
      <c r="J5299" s="13">
        <f t="shared" si="1919"/>
        <v>7.1402887634326034E-4</v>
      </c>
      <c r="K5299" s="2">
        <v>1</v>
      </c>
    </row>
    <row r="5300" spans="3:11">
      <c r="C5300" s="2" t="s">
        <v>4927</v>
      </c>
      <c r="D5300" s="12" t="str">
        <f t="shared" si="1916"/>
        <v>ILDPH</v>
      </c>
      <c r="E5300" s="10" t="str">
        <f t="shared" si="1917"/>
        <v>ILDPH</v>
      </c>
      <c r="F5300" s="10" t="s">
        <v>10</v>
      </c>
      <c r="G5300" s="10" t="s">
        <v>11</v>
      </c>
      <c r="H5300" s="10">
        <v>2015</v>
      </c>
      <c r="I5300" s="13">
        <f t="shared" si="1918"/>
        <v>7.1402887634326034E-4</v>
      </c>
      <c r="J5300" s="13">
        <f t="shared" si="1919"/>
        <v>7.1402887634326034E-4</v>
      </c>
      <c r="K5300" s="2">
        <v>5</v>
      </c>
    </row>
    <row r="5301" spans="3:11">
      <c r="C5301" s="2" t="s">
        <v>4928</v>
      </c>
      <c r="D5301" s="12" t="str">
        <f t="shared" si="1916"/>
        <v>ILDSH</v>
      </c>
      <c r="E5301" s="10" t="str">
        <f t="shared" si="1917"/>
        <v>ILDSH</v>
      </c>
      <c r="F5301" s="10" t="s">
        <v>10</v>
      </c>
      <c r="G5301" s="10" t="s">
        <v>11</v>
      </c>
      <c r="H5301" s="10">
        <v>2015</v>
      </c>
      <c r="I5301" s="13">
        <f t="shared" si="1918"/>
        <v>2.0038976835589444E-3</v>
      </c>
      <c r="J5301" s="13">
        <f t="shared" si="1919"/>
        <v>2.0038976835589444E-3</v>
      </c>
      <c r="K5301" s="2">
        <v>0</v>
      </c>
    </row>
    <row r="5302" spans="3:11">
      <c r="C5302" s="2" t="s">
        <v>2838</v>
      </c>
      <c r="D5302" s="12" t="str">
        <f t="shared" si="1916"/>
        <v>ILDLA</v>
      </c>
      <c r="E5302" s="10" t="str">
        <f t="shared" si="1917"/>
        <v>ILDLA</v>
      </c>
      <c r="F5302" s="10" t="s">
        <v>10</v>
      </c>
      <c r="G5302" s="10" t="s">
        <v>11</v>
      </c>
      <c r="H5302" s="10">
        <v>2015</v>
      </c>
      <c r="I5302" s="13">
        <f t="shared" si="1918"/>
        <v>3.1888225208487331E-3</v>
      </c>
      <c r="J5302" s="13">
        <f t="shared" si="1919"/>
        <v>3.1888225208487331E-3</v>
      </c>
      <c r="K5302" s="2">
        <v>0</v>
      </c>
    </row>
    <row r="5303" spans="3:11">
      <c r="C5303" s="2" t="s">
        <v>2839</v>
      </c>
      <c r="D5303" s="12" t="str">
        <f t="shared" si="1916"/>
        <v>ILDEM</v>
      </c>
      <c r="E5303" s="10" t="str">
        <f t="shared" si="1917"/>
        <v>ILDEM</v>
      </c>
      <c r="F5303" s="10" t="s">
        <v>10</v>
      </c>
      <c r="G5303" s="10" t="s">
        <v>11</v>
      </c>
      <c r="H5303" s="10">
        <v>2015</v>
      </c>
      <c r="I5303" s="13">
        <f t="shared" si="1918"/>
        <v>2.2911077852980077E-3</v>
      </c>
      <c r="J5303" s="13">
        <f t="shared" si="1919"/>
        <v>2.2911077852980077E-3</v>
      </c>
      <c r="K5303" s="2">
        <v>0</v>
      </c>
    </row>
    <row r="5304" spans="3:11">
      <c r="C5304" s="2" t="s">
        <v>2840</v>
      </c>
      <c r="D5304" s="12" t="str">
        <f t="shared" si="1916"/>
        <v>ILDTF</v>
      </c>
      <c r="E5304" s="10" t="str">
        <f t="shared" si="1917"/>
        <v>ILDTF</v>
      </c>
      <c r="F5304" s="10" t="s">
        <v>10</v>
      </c>
      <c r="G5304" s="10" t="s">
        <v>11</v>
      </c>
      <c r="H5304" s="10">
        <v>2015</v>
      </c>
      <c r="I5304" s="13">
        <f t="shared" si="1918"/>
        <v>0</v>
      </c>
      <c r="J5304" s="13">
        <f t="shared" si="1919"/>
        <v>0</v>
      </c>
      <c r="K5304" s="2">
        <v>0</v>
      </c>
    </row>
    <row r="5305" spans="3:11">
      <c r="C5305" s="2" t="s">
        <v>4929</v>
      </c>
      <c r="D5305" s="12" t="str">
        <f t="shared" si="1916"/>
        <v>ILDPH</v>
      </c>
      <c r="E5305" s="10" t="str">
        <f t="shared" si="1917"/>
        <v>ILDPH</v>
      </c>
      <c r="F5305" s="10" t="s">
        <v>10</v>
      </c>
      <c r="G5305" s="10" t="s">
        <v>11</v>
      </c>
      <c r="H5305" s="10">
        <v>2015</v>
      </c>
      <c r="I5305" s="13">
        <f t="shared" si="1918"/>
        <v>7.1402887634324788E-4</v>
      </c>
      <c r="J5305" s="13">
        <f t="shared" si="1919"/>
        <v>7.1402887634324788E-4</v>
      </c>
      <c r="K5305" s="2">
        <v>1</v>
      </c>
    </row>
    <row r="5306" spans="3:11">
      <c r="C5306" s="2" t="s">
        <v>4929</v>
      </c>
      <c r="D5306" s="12" t="str">
        <f t="shared" si="1916"/>
        <v>ILDPH</v>
      </c>
      <c r="E5306" s="10" t="str">
        <f t="shared" si="1917"/>
        <v>ILDPH</v>
      </c>
      <c r="F5306" s="10" t="s">
        <v>10</v>
      </c>
      <c r="G5306" s="10" t="s">
        <v>11</v>
      </c>
      <c r="H5306" s="10">
        <v>2015</v>
      </c>
      <c r="I5306" s="13">
        <f t="shared" si="1918"/>
        <v>7.1402887634324788E-4</v>
      </c>
      <c r="J5306" s="13">
        <f t="shared" si="1919"/>
        <v>7.1402887634324788E-4</v>
      </c>
      <c r="K5306" s="2">
        <v>5</v>
      </c>
    </row>
    <row r="5307" spans="3:11">
      <c r="C5307" s="2" t="s">
        <v>4930</v>
      </c>
      <c r="D5307" s="12" t="str">
        <f t="shared" si="1916"/>
        <v>ILDSH</v>
      </c>
      <c r="E5307" s="10" t="str">
        <f t="shared" si="1917"/>
        <v>ILDSH</v>
      </c>
      <c r="F5307" s="10" t="s">
        <v>10</v>
      </c>
      <c r="G5307" s="10" t="s">
        <v>11</v>
      </c>
      <c r="H5307" s="10">
        <v>2015</v>
      </c>
      <c r="I5307" s="13">
        <f t="shared" si="1918"/>
        <v>2.0038976835589197E-3</v>
      </c>
      <c r="J5307" s="13">
        <f t="shared" si="1919"/>
        <v>2.0038976835589197E-3</v>
      </c>
      <c r="K5307" s="2">
        <v>0</v>
      </c>
    </row>
    <row r="5308" spans="3:11">
      <c r="C5308" s="2" t="s">
        <v>2841</v>
      </c>
      <c r="D5308" s="12" t="str">
        <f t="shared" si="1916"/>
        <v>ILDLA</v>
      </c>
      <c r="E5308" s="10" t="str">
        <f t="shared" si="1917"/>
        <v>ILDLA</v>
      </c>
      <c r="F5308" s="10" t="s">
        <v>10</v>
      </c>
      <c r="G5308" s="10" t="s">
        <v>11</v>
      </c>
      <c r="H5308" s="10">
        <v>2015</v>
      </c>
      <c r="I5308" s="13">
        <f t="shared" si="1918"/>
        <v>3.1888225208487331E-3</v>
      </c>
      <c r="J5308" s="13">
        <f t="shared" si="1919"/>
        <v>3.1888225208487331E-3</v>
      </c>
      <c r="K5308" s="2">
        <v>0</v>
      </c>
    </row>
    <row r="5309" spans="3:11">
      <c r="C5309" s="2" t="s">
        <v>2842</v>
      </c>
      <c r="D5309" s="12" t="str">
        <f t="shared" si="1916"/>
        <v>ILDEM</v>
      </c>
      <c r="E5309" s="10" t="str">
        <f t="shared" si="1917"/>
        <v>ILDEM</v>
      </c>
      <c r="F5309" s="10" t="s">
        <v>10</v>
      </c>
      <c r="G5309" s="10" t="s">
        <v>11</v>
      </c>
      <c r="H5309" s="10">
        <v>2015</v>
      </c>
      <c r="I5309" s="13">
        <f t="shared" si="1918"/>
        <v>2.2911077852979579E-3</v>
      </c>
      <c r="J5309" s="13">
        <f t="shared" si="1919"/>
        <v>2.2911077852979579E-3</v>
      </c>
      <c r="K5309" s="2">
        <v>0</v>
      </c>
    </row>
    <row r="5310" spans="3:11">
      <c r="C5310" s="2" t="s">
        <v>2843</v>
      </c>
      <c r="D5310" s="12" t="str">
        <f t="shared" si="1916"/>
        <v>ILDTF</v>
      </c>
      <c r="E5310" s="10" t="str">
        <f t="shared" si="1917"/>
        <v>ILDTF</v>
      </c>
      <c r="F5310" s="10" t="s">
        <v>10</v>
      </c>
      <c r="G5310" s="10" t="s">
        <v>11</v>
      </c>
      <c r="H5310" s="10">
        <v>2015</v>
      </c>
      <c r="I5310" s="13">
        <f t="shared" si="1918"/>
        <v>0</v>
      </c>
      <c r="J5310" s="13">
        <f t="shared" si="1919"/>
        <v>0</v>
      </c>
      <c r="K5310" s="2">
        <v>0</v>
      </c>
    </row>
    <row r="5311" spans="3:11">
      <c r="C5311" s="2" t="s">
        <v>4931</v>
      </c>
      <c r="D5311" s="12" t="str">
        <f t="shared" si="1916"/>
        <v>ILDPH</v>
      </c>
      <c r="E5311" s="10" t="str">
        <f t="shared" si="1917"/>
        <v>ILDPH</v>
      </c>
      <c r="F5311" s="10" t="s">
        <v>10</v>
      </c>
      <c r="G5311" s="10" t="s">
        <v>11</v>
      </c>
      <c r="H5311" s="10">
        <v>2015</v>
      </c>
      <c r="I5311" s="13">
        <f t="shared" si="1918"/>
        <v>7.1402887634324788E-4</v>
      </c>
      <c r="J5311" s="13">
        <f t="shared" si="1919"/>
        <v>7.1402887634324788E-4</v>
      </c>
      <c r="K5311" s="2">
        <v>1</v>
      </c>
    </row>
    <row r="5312" spans="3:11">
      <c r="C5312" s="2" t="s">
        <v>4931</v>
      </c>
      <c r="D5312" s="12" t="str">
        <f t="shared" si="1916"/>
        <v>ILDPH</v>
      </c>
      <c r="E5312" s="10" t="str">
        <f t="shared" si="1917"/>
        <v>ILDPH</v>
      </c>
      <c r="F5312" s="10" t="s">
        <v>10</v>
      </c>
      <c r="G5312" s="10" t="s">
        <v>11</v>
      </c>
      <c r="H5312" s="10">
        <v>2015</v>
      </c>
      <c r="I5312" s="13">
        <f t="shared" si="1918"/>
        <v>7.1402887634324788E-4</v>
      </c>
      <c r="J5312" s="13">
        <f t="shared" si="1919"/>
        <v>7.1402887634324788E-4</v>
      </c>
      <c r="K5312" s="2">
        <v>5</v>
      </c>
    </row>
    <row r="5313" spans="3:11">
      <c r="C5313" s="2" t="s">
        <v>4932</v>
      </c>
      <c r="D5313" s="12" t="str">
        <f t="shared" si="1916"/>
        <v>ILDSH</v>
      </c>
      <c r="E5313" s="10" t="str">
        <f t="shared" si="1917"/>
        <v>ILDSH</v>
      </c>
      <c r="F5313" s="10" t="s">
        <v>10</v>
      </c>
      <c r="G5313" s="10" t="s">
        <v>11</v>
      </c>
      <c r="H5313" s="10">
        <v>2015</v>
      </c>
      <c r="I5313" s="13">
        <f t="shared" si="1918"/>
        <v>2.0038976835589197E-3</v>
      </c>
      <c r="J5313" s="13">
        <f t="shared" si="1919"/>
        <v>2.0038976835589197E-3</v>
      </c>
      <c r="K5313" s="2">
        <v>0</v>
      </c>
    </row>
    <row r="5314" spans="3:11">
      <c r="C5314" s="2" t="s">
        <v>2844</v>
      </c>
      <c r="D5314" s="12" t="str">
        <f t="shared" si="1916"/>
        <v>ILDLA</v>
      </c>
      <c r="E5314" s="10" t="str">
        <f t="shared" si="1917"/>
        <v>ILDLA</v>
      </c>
      <c r="F5314" s="10" t="s">
        <v>10</v>
      </c>
      <c r="G5314" s="10" t="s">
        <v>11</v>
      </c>
      <c r="H5314" s="10">
        <v>2015</v>
      </c>
      <c r="I5314" s="13">
        <f t="shared" si="1918"/>
        <v>3.1888225208486333E-3</v>
      </c>
      <c r="J5314" s="13">
        <f t="shared" si="1919"/>
        <v>3.1888225208486333E-3</v>
      </c>
      <c r="K5314" s="2">
        <v>0</v>
      </c>
    </row>
    <row r="5315" spans="3:11">
      <c r="C5315" s="2" t="s">
        <v>2845</v>
      </c>
      <c r="D5315" s="12" t="str">
        <f t="shared" si="1916"/>
        <v>ILDEM</v>
      </c>
      <c r="E5315" s="10" t="str">
        <f t="shared" si="1917"/>
        <v>ILDEM</v>
      </c>
      <c r="F5315" s="10" t="s">
        <v>10</v>
      </c>
      <c r="G5315" s="10" t="s">
        <v>11</v>
      </c>
      <c r="H5315" s="10">
        <v>2015</v>
      </c>
      <c r="I5315" s="13">
        <f t="shared" si="1918"/>
        <v>2.2911077852979579E-3</v>
      </c>
      <c r="J5315" s="13">
        <f t="shared" si="1919"/>
        <v>2.2911077852979579E-3</v>
      </c>
      <c r="K5315" s="2">
        <v>0</v>
      </c>
    </row>
    <row r="5316" spans="3:11">
      <c r="C5316" s="2" t="s">
        <v>2846</v>
      </c>
      <c r="D5316" s="12" t="str">
        <f t="shared" si="1916"/>
        <v>ILDTF</v>
      </c>
      <c r="E5316" s="10" t="str">
        <f t="shared" si="1917"/>
        <v>ILDTF</v>
      </c>
      <c r="F5316" s="10" t="s">
        <v>10</v>
      </c>
      <c r="G5316" s="10" t="s">
        <v>11</v>
      </c>
      <c r="H5316" s="10">
        <v>2015</v>
      </c>
      <c r="I5316" s="13">
        <f t="shared" si="1918"/>
        <v>0</v>
      </c>
      <c r="J5316" s="13">
        <f t="shared" si="1919"/>
        <v>0</v>
      </c>
      <c r="K5316" s="2">
        <v>0</v>
      </c>
    </row>
    <row r="5317" spans="3:11">
      <c r="C5317" s="2" t="s">
        <v>4933</v>
      </c>
      <c r="D5317" s="12" t="str">
        <f t="shared" si="1916"/>
        <v>ILDPH</v>
      </c>
      <c r="E5317" s="10" t="str">
        <f t="shared" si="1917"/>
        <v>ILDPH</v>
      </c>
      <c r="F5317" s="10" t="s">
        <v>10</v>
      </c>
      <c r="G5317" s="10" t="s">
        <v>11</v>
      </c>
      <c r="H5317" s="10">
        <v>2015</v>
      </c>
      <c r="I5317" s="13">
        <f t="shared" si="1918"/>
        <v>7.1402887634326034E-4</v>
      </c>
      <c r="J5317" s="13">
        <f t="shared" si="1919"/>
        <v>7.1402887634326034E-4</v>
      </c>
      <c r="K5317" s="2">
        <v>1</v>
      </c>
    </row>
    <row r="5318" spans="3:11">
      <c r="C5318" s="2" t="s">
        <v>4933</v>
      </c>
      <c r="D5318" s="12" t="str">
        <f t="shared" si="1916"/>
        <v>ILDPH</v>
      </c>
      <c r="E5318" s="10" t="str">
        <f t="shared" si="1917"/>
        <v>ILDPH</v>
      </c>
      <c r="F5318" s="10" t="s">
        <v>10</v>
      </c>
      <c r="G5318" s="10" t="s">
        <v>11</v>
      </c>
      <c r="H5318" s="10">
        <v>2015</v>
      </c>
      <c r="I5318" s="13">
        <f t="shared" si="1918"/>
        <v>7.1402887634326034E-4</v>
      </c>
      <c r="J5318" s="13">
        <f t="shared" si="1919"/>
        <v>7.1402887634326034E-4</v>
      </c>
      <c r="K5318" s="2">
        <v>5</v>
      </c>
    </row>
    <row r="5319" spans="3:11">
      <c r="C5319" s="2" t="s">
        <v>4934</v>
      </c>
      <c r="D5319" s="12" t="str">
        <f t="shared" si="1916"/>
        <v>ILDSH</v>
      </c>
      <c r="E5319" s="10" t="str">
        <f t="shared" si="1917"/>
        <v>ILDSH</v>
      </c>
      <c r="F5319" s="10" t="s">
        <v>10</v>
      </c>
      <c r="G5319" s="10" t="s">
        <v>11</v>
      </c>
      <c r="H5319" s="10">
        <v>2015</v>
      </c>
      <c r="I5319" s="13">
        <f t="shared" si="1918"/>
        <v>2.0038976835589197E-3</v>
      </c>
      <c r="J5319" s="13">
        <f t="shared" si="1919"/>
        <v>2.0038976835589197E-3</v>
      </c>
      <c r="K5319" s="2">
        <v>0</v>
      </c>
    </row>
    <row r="5320" spans="3:11">
      <c r="C5320" s="2" t="s">
        <v>2847</v>
      </c>
      <c r="D5320" s="12" t="str">
        <f t="shared" ref="D5320:D5383" si="1920">"I"&amp;MID(C5320,4,1)&amp;"D"&amp;MID(C5320,9,2)</f>
        <v>ILDLA</v>
      </c>
      <c r="E5320" s="10" t="str">
        <f t="shared" ref="E5320:E5383" si="1921">D5320</f>
        <v>ILDLA</v>
      </c>
      <c r="F5320" s="10" t="s">
        <v>10</v>
      </c>
      <c r="G5320" s="10" t="s">
        <v>11</v>
      </c>
      <c r="H5320" s="10">
        <v>2015</v>
      </c>
      <c r="I5320" s="13">
        <f t="shared" ref="I5320:I5383" si="1922">INDEX($AG$39:$BF$639,MATCH(IF(RIGHT(C5320,3)="100",RIGHT(C5320,6),RIGHT(C5320,5)),$AG$39:$AG$639,0),MATCH(MID(D5320,2,2),$AG$39:$BF$39,0))*$AI$19</f>
        <v>3.1888225208486333E-3</v>
      </c>
      <c r="J5320" s="13">
        <f t="shared" si="1919"/>
        <v>3.1888225208486333E-3</v>
      </c>
      <c r="K5320" s="2">
        <v>0</v>
      </c>
    </row>
    <row r="5321" spans="3:11">
      <c r="C5321" s="2" t="s">
        <v>2848</v>
      </c>
      <c r="D5321" s="12" t="str">
        <f t="shared" si="1920"/>
        <v>ILDEM</v>
      </c>
      <c r="E5321" s="10" t="str">
        <f t="shared" si="1921"/>
        <v>ILDEM</v>
      </c>
      <c r="F5321" s="10" t="s">
        <v>10</v>
      </c>
      <c r="G5321" s="10" t="s">
        <v>11</v>
      </c>
      <c r="H5321" s="10">
        <v>2015</v>
      </c>
      <c r="I5321" s="13">
        <f t="shared" si="1922"/>
        <v>2.2911077852980077E-3</v>
      </c>
      <c r="J5321" s="13">
        <f t="shared" si="1919"/>
        <v>2.2911077852980077E-3</v>
      </c>
      <c r="K5321" s="2">
        <v>0</v>
      </c>
    </row>
    <row r="5322" spans="3:11">
      <c r="C5322" s="2" t="s">
        <v>2849</v>
      </c>
      <c r="D5322" s="12" t="str">
        <f t="shared" si="1920"/>
        <v>ILDTF</v>
      </c>
      <c r="E5322" s="10" t="str">
        <f t="shared" si="1921"/>
        <v>ILDTF</v>
      </c>
      <c r="F5322" s="10" t="s">
        <v>10</v>
      </c>
      <c r="G5322" s="10" t="s">
        <v>11</v>
      </c>
      <c r="H5322" s="10">
        <v>2015</v>
      </c>
      <c r="I5322" s="13">
        <f t="shared" si="1922"/>
        <v>0</v>
      </c>
      <c r="J5322" s="13">
        <f t="shared" si="1919"/>
        <v>0</v>
      </c>
      <c r="K5322" s="2">
        <v>0</v>
      </c>
    </row>
    <row r="5323" spans="3:11">
      <c r="C5323" s="2" t="s">
        <v>4935</v>
      </c>
      <c r="D5323" s="12" t="str">
        <f t="shared" si="1920"/>
        <v>ILDPH</v>
      </c>
      <c r="E5323" s="10" t="str">
        <f t="shared" si="1921"/>
        <v>ILDPH</v>
      </c>
      <c r="F5323" s="10" t="s">
        <v>10</v>
      </c>
      <c r="G5323" s="10" t="s">
        <v>11</v>
      </c>
      <c r="H5323" s="10">
        <v>2015</v>
      </c>
      <c r="I5323" s="13">
        <f t="shared" si="1922"/>
        <v>7.1402887634324788E-4</v>
      </c>
      <c r="J5323" s="13">
        <f t="shared" si="1919"/>
        <v>7.1402887634324788E-4</v>
      </c>
      <c r="K5323" s="2">
        <v>1</v>
      </c>
    </row>
    <row r="5324" spans="3:11">
      <c r="C5324" s="2" t="s">
        <v>4935</v>
      </c>
      <c r="D5324" s="12" t="str">
        <f t="shared" si="1920"/>
        <v>ILDPH</v>
      </c>
      <c r="E5324" s="10" t="str">
        <f t="shared" si="1921"/>
        <v>ILDPH</v>
      </c>
      <c r="F5324" s="10" t="s">
        <v>10</v>
      </c>
      <c r="G5324" s="10" t="s">
        <v>11</v>
      </c>
      <c r="H5324" s="10">
        <v>2015</v>
      </c>
      <c r="I5324" s="13">
        <f t="shared" si="1922"/>
        <v>7.1402887634324788E-4</v>
      </c>
      <c r="J5324" s="13">
        <f t="shared" si="1919"/>
        <v>7.1402887634324788E-4</v>
      </c>
      <c r="K5324" s="2">
        <v>5</v>
      </c>
    </row>
    <row r="5325" spans="3:11">
      <c r="C5325" s="2" t="s">
        <v>4936</v>
      </c>
      <c r="D5325" s="12" t="str">
        <f t="shared" si="1920"/>
        <v>ILDSH</v>
      </c>
      <c r="E5325" s="10" t="str">
        <f t="shared" si="1921"/>
        <v>ILDSH</v>
      </c>
      <c r="F5325" s="10" t="s">
        <v>10</v>
      </c>
      <c r="G5325" s="10" t="s">
        <v>11</v>
      </c>
      <c r="H5325" s="10">
        <v>2015</v>
      </c>
      <c r="I5325" s="13">
        <f t="shared" si="1922"/>
        <v>2.0038976835589197E-3</v>
      </c>
      <c r="J5325" s="13">
        <f t="shared" si="1919"/>
        <v>2.0038976835589197E-3</v>
      </c>
      <c r="K5325" s="2">
        <v>0</v>
      </c>
    </row>
    <row r="5326" spans="3:11">
      <c r="C5326" s="2" t="s">
        <v>2850</v>
      </c>
      <c r="D5326" s="12" t="str">
        <f t="shared" si="1920"/>
        <v>ILDLA</v>
      </c>
      <c r="E5326" s="10" t="str">
        <f t="shared" si="1921"/>
        <v>ILDLA</v>
      </c>
      <c r="F5326" s="10" t="s">
        <v>10</v>
      </c>
      <c r="G5326" s="10" t="s">
        <v>11</v>
      </c>
      <c r="H5326" s="10">
        <v>2015</v>
      </c>
      <c r="I5326" s="13">
        <f t="shared" si="1922"/>
        <v>3.1888225208486333E-3</v>
      </c>
      <c r="J5326" s="13">
        <f t="shared" si="1919"/>
        <v>3.1888225208486333E-3</v>
      </c>
      <c r="K5326" s="2">
        <v>0</v>
      </c>
    </row>
    <row r="5327" spans="3:11">
      <c r="C5327" s="2" t="s">
        <v>2851</v>
      </c>
      <c r="D5327" s="12" t="str">
        <f t="shared" si="1920"/>
        <v>ILDEM</v>
      </c>
      <c r="E5327" s="10" t="str">
        <f t="shared" si="1921"/>
        <v>ILDEM</v>
      </c>
      <c r="F5327" s="10" t="s">
        <v>10</v>
      </c>
      <c r="G5327" s="10" t="s">
        <v>11</v>
      </c>
      <c r="H5327" s="10">
        <v>2015</v>
      </c>
      <c r="I5327" s="13">
        <f t="shared" si="1922"/>
        <v>2.291107785297908E-3</v>
      </c>
      <c r="J5327" s="13">
        <f t="shared" si="1919"/>
        <v>2.291107785297908E-3</v>
      </c>
      <c r="K5327" s="2">
        <v>0</v>
      </c>
    </row>
    <row r="5328" spans="3:11">
      <c r="C5328" s="2" t="s">
        <v>2852</v>
      </c>
      <c r="D5328" s="12" t="str">
        <f t="shared" si="1920"/>
        <v>ILDTF</v>
      </c>
      <c r="E5328" s="10" t="str">
        <f t="shared" si="1921"/>
        <v>ILDTF</v>
      </c>
      <c r="F5328" s="10" t="s">
        <v>10</v>
      </c>
      <c r="G5328" s="10" t="s">
        <v>11</v>
      </c>
      <c r="H5328" s="10">
        <v>2015</v>
      </c>
      <c r="I5328" s="13">
        <f t="shared" si="1922"/>
        <v>0</v>
      </c>
      <c r="J5328" s="13">
        <f t="shared" si="1919"/>
        <v>0</v>
      </c>
      <c r="K5328" s="2">
        <v>0</v>
      </c>
    </row>
    <row r="5329" spans="3:11">
      <c r="C5329" s="2" t="s">
        <v>4937</v>
      </c>
      <c r="D5329" s="12" t="str">
        <f t="shared" si="1920"/>
        <v>ILDPH</v>
      </c>
      <c r="E5329" s="10" t="str">
        <f t="shared" si="1921"/>
        <v>ILDPH</v>
      </c>
      <c r="F5329" s="10" t="s">
        <v>10</v>
      </c>
      <c r="G5329" s="10" t="s">
        <v>11</v>
      </c>
      <c r="H5329" s="10">
        <v>2015</v>
      </c>
      <c r="I5329" s="13">
        <f t="shared" si="1922"/>
        <v>7.1402887634326034E-4</v>
      </c>
      <c r="J5329" s="13">
        <f t="shared" si="1919"/>
        <v>7.1402887634326034E-4</v>
      </c>
      <c r="K5329" s="2">
        <v>1</v>
      </c>
    </row>
    <row r="5330" spans="3:11">
      <c r="C5330" s="2" t="s">
        <v>4937</v>
      </c>
      <c r="D5330" s="12" t="str">
        <f t="shared" si="1920"/>
        <v>ILDPH</v>
      </c>
      <c r="E5330" s="10" t="str">
        <f t="shared" si="1921"/>
        <v>ILDPH</v>
      </c>
      <c r="F5330" s="10" t="s">
        <v>10</v>
      </c>
      <c r="G5330" s="10" t="s">
        <v>11</v>
      </c>
      <c r="H5330" s="10">
        <v>2015</v>
      </c>
      <c r="I5330" s="13">
        <f t="shared" si="1922"/>
        <v>7.1402887634326034E-4</v>
      </c>
      <c r="J5330" s="13">
        <f t="shared" si="1919"/>
        <v>7.1402887634326034E-4</v>
      </c>
      <c r="K5330" s="2">
        <v>5</v>
      </c>
    </row>
    <row r="5331" spans="3:11">
      <c r="C5331" s="2" t="s">
        <v>4938</v>
      </c>
      <c r="D5331" s="12" t="str">
        <f t="shared" si="1920"/>
        <v>ILDSH</v>
      </c>
      <c r="E5331" s="10" t="str">
        <f t="shared" si="1921"/>
        <v>ILDSH</v>
      </c>
      <c r="F5331" s="10" t="s">
        <v>10</v>
      </c>
      <c r="G5331" s="10" t="s">
        <v>11</v>
      </c>
      <c r="H5331" s="10">
        <v>2015</v>
      </c>
      <c r="I5331" s="13">
        <f t="shared" si="1922"/>
        <v>2.0038976835589696E-3</v>
      </c>
      <c r="J5331" s="13">
        <f t="shared" si="1919"/>
        <v>2.0038976835589696E-3</v>
      </c>
      <c r="K5331" s="2">
        <v>0</v>
      </c>
    </row>
    <row r="5332" spans="3:11">
      <c r="C5332" s="2" t="s">
        <v>2853</v>
      </c>
      <c r="D5332" s="12" t="str">
        <f t="shared" si="1920"/>
        <v>ILDLA</v>
      </c>
      <c r="E5332" s="10" t="str">
        <f t="shared" si="1921"/>
        <v>ILDLA</v>
      </c>
      <c r="F5332" s="10" t="s">
        <v>10</v>
      </c>
      <c r="G5332" s="10" t="s">
        <v>11</v>
      </c>
      <c r="H5332" s="10">
        <v>2015</v>
      </c>
      <c r="I5332" s="13">
        <f t="shared" si="1922"/>
        <v>3.1888225208487331E-3</v>
      </c>
      <c r="J5332" s="13">
        <f t="shared" si="1919"/>
        <v>3.1888225208487331E-3</v>
      </c>
      <c r="K5332" s="2">
        <v>0</v>
      </c>
    </row>
    <row r="5333" spans="3:11">
      <c r="C5333" s="2" t="s">
        <v>2854</v>
      </c>
      <c r="D5333" s="12" t="str">
        <f t="shared" si="1920"/>
        <v>ILDEM</v>
      </c>
      <c r="E5333" s="10" t="str">
        <f t="shared" si="1921"/>
        <v>ILDEM</v>
      </c>
      <c r="F5333" s="10" t="s">
        <v>10</v>
      </c>
      <c r="G5333" s="10" t="s">
        <v>11</v>
      </c>
      <c r="H5333" s="10">
        <v>2015</v>
      </c>
      <c r="I5333" s="13">
        <f t="shared" si="1922"/>
        <v>2.2911077852980077E-3</v>
      </c>
      <c r="J5333" s="13">
        <f t="shared" si="1919"/>
        <v>2.2911077852980077E-3</v>
      </c>
      <c r="K5333" s="2">
        <v>0</v>
      </c>
    </row>
    <row r="5334" spans="3:11">
      <c r="C5334" s="2" t="s">
        <v>2855</v>
      </c>
      <c r="D5334" s="12" t="str">
        <f t="shared" si="1920"/>
        <v>ILDTF</v>
      </c>
      <c r="E5334" s="10" t="str">
        <f t="shared" si="1921"/>
        <v>ILDTF</v>
      </c>
      <c r="F5334" s="10" t="s">
        <v>10</v>
      </c>
      <c r="G5334" s="10" t="s">
        <v>11</v>
      </c>
      <c r="H5334" s="10">
        <v>2015</v>
      </c>
      <c r="I5334" s="13">
        <f t="shared" si="1922"/>
        <v>0</v>
      </c>
      <c r="J5334" s="13">
        <f t="shared" si="1919"/>
        <v>0</v>
      </c>
      <c r="K5334" s="2">
        <v>0</v>
      </c>
    </row>
    <row r="5335" spans="3:11">
      <c r="C5335" s="2" t="s">
        <v>4939</v>
      </c>
      <c r="D5335" s="12" t="str">
        <f t="shared" si="1920"/>
        <v>ILDPH</v>
      </c>
      <c r="E5335" s="10" t="str">
        <f t="shared" si="1921"/>
        <v>ILDPH</v>
      </c>
      <c r="F5335" s="10" t="s">
        <v>10</v>
      </c>
      <c r="G5335" s="10" t="s">
        <v>11</v>
      </c>
      <c r="H5335" s="10">
        <v>2015</v>
      </c>
      <c r="I5335" s="13">
        <f t="shared" si="1922"/>
        <v>7.1402887634326034E-4</v>
      </c>
      <c r="J5335" s="13">
        <f t="shared" si="1919"/>
        <v>7.1402887634326034E-4</v>
      </c>
      <c r="K5335" s="2">
        <v>1</v>
      </c>
    </row>
    <row r="5336" spans="3:11">
      <c r="C5336" s="2" t="s">
        <v>4939</v>
      </c>
      <c r="D5336" s="12" t="str">
        <f t="shared" si="1920"/>
        <v>ILDPH</v>
      </c>
      <c r="E5336" s="10" t="str">
        <f t="shared" si="1921"/>
        <v>ILDPH</v>
      </c>
      <c r="F5336" s="10" t="s">
        <v>10</v>
      </c>
      <c r="G5336" s="10" t="s">
        <v>11</v>
      </c>
      <c r="H5336" s="10">
        <v>2015</v>
      </c>
      <c r="I5336" s="13">
        <f t="shared" si="1922"/>
        <v>7.1402887634326034E-4</v>
      </c>
      <c r="J5336" s="13">
        <f t="shared" si="1919"/>
        <v>7.1402887634326034E-4</v>
      </c>
      <c r="K5336" s="2">
        <v>5</v>
      </c>
    </row>
    <row r="5337" spans="3:11">
      <c r="C5337" s="2" t="s">
        <v>4940</v>
      </c>
      <c r="D5337" s="12" t="str">
        <f t="shared" si="1920"/>
        <v>ILDSH</v>
      </c>
      <c r="E5337" s="10" t="str">
        <f t="shared" si="1921"/>
        <v>ILDSH</v>
      </c>
      <c r="F5337" s="10" t="s">
        <v>10</v>
      </c>
      <c r="G5337" s="10" t="s">
        <v>11</v>
      </c>
      <c r="H5337" s="10">
        <v>2015</v>
      </c>
      <c r="I5337" s="13">
        <f t="shared" si="1922"/>
        <v>2.0038976835589197E-3</v>
      </c>
      <c r="J5337" s="13">
        <f t="shared" si="1919"/>
        <v>2.0038976835589197E-3</v>
      </c>
      <c r="K5337" s="2">
        <v>0</v>
      </c>
    </row>
    <row r="5338" spans="3:11">
      <c r="C5338" s="2" t="s">
        <v>2856</v>
      </c>
      <c r="D5338" s="12" t="str">
        <f t="shared" si="1920"/>
        <v>ILDLA</v>
      </c>
      <c r="E5338" s="10" t="str">
        <f t="shared" si="1921"/>
        <v>ILDLA</v>
      </c>
      <c r="F5338" s="10" t="s">
        <v>10</v>
      </c>
      <c r="G5338" s="10" t="s">
        <v>11</v>
      </c>
      <c r="H5338" s="10">
        <v>2015</v>
      </c>
      <c r="I5338" s="13">
        <f t="shared" si="1922"/>
        <v>3.1888225208487331E-3</v>
      </c>
      <c r="J5338" s="13">
        <f t="shared" si="1919"/>
        <v>3.1888225208487331E-3</v>
      </c>
      <c r="K5338" s="2">
        <v>0</v>
      </c>
    </row>
    <row r="5339" spans="3:11">
      <c r="C5339" s="2" t="s">
        <v>2857</v>
      </c>
      <c r="D5339" s="12" t="str">
        <f t="shared" si="1920"/>
        <v>ILDEM</v>
      </c>
      <c r="E5339" s="10" t="str">
        <f t="shared" si="1921"/>
        <v>ILDEM</v>
      </c>
      <c r="F5339" s="10" t="s">
        <v>10</v>
      </c>
      <c r="G5339" s="10" t="s">
        <v>11</v>
      </c>
      <c r="H5339" s="10">
        <v>2015</v>
      </c>
      <c r="I5339" s="13">
        <f t="shared" si="1922"/>
        <v>2.2911077852980077E-3</v>
      </c>
      <c r="J5339" s="13">
        <f t="shared" si="1919"/>
        <v>2.2911077852980077E-3</v>
      </c>
      <c r="K5339" s="2">
        <v>0</v>
      </c>
    </row>
    <row r="5340" spans="3:11">
      <c r="C5340" s="2" t="s">
        <v>2858</v>
      </c>
      <c r="D5340" s="12" t="str">
        <f t="shared" si="1920"/>
        <v>ILDTF</v>
      </c>
      <c r="E5340" s="10" t="str">
        <f t="shared" si="1921"/>
        <v>ILDTF</v>
      </c>
      <c r="F5340" s="10" t="s">
        <v>10</v>
      </c>
      <c r="G5340" s="10" t="s">
        <v>11</v>
      </c>
      <c r="H5340" s="10">
        <v>2015</v>
      </c>
      <c r="I5340" s="13">
        <f t="shared" si="1922"/>
        <v>0</v>
      </c>
      <c r="J5340" s="13">
        <f t="shared" si="1919"/>
        <v>0</v>
      </c>
      <c r="K5340" s="2">
        <v>0</v>
      </c>
    </row>
    <row r="5341" spans="3:11">
      <c r="C5341" s="2" t="s">
        <v>4941</v>
      </c>
      <c r="D5341" s="12" t="str">
        <f t="shared" si="1920"/>
        <v>ILDPH</v>
      </c>
      <c r="E5341" s="10" t="str">
        <f t="shared" si="1921"/>
        <v>ILDPH</v>
      </c>
      <c r="F5341" s="10" t="s">
        <v>10</v>
      </c>
      <c r="G5341" s="10" t="s">
        <v>11</v>
      </c>
      <c r="H5341" s="10">
        <v>2015</v>
      </c>
      <c r="I5341" s="13">
        <f t="shared" si="1922"/>
        <v>7.1402887634324788E-4</v>
      </c>
      <c r="J5341" s="13">
        <f t="shared" si="1919"/>
        <v>7.1402887634324788E-4</v>
      </c>
      <c r="K5341" s="2">
        <v>1</v>
      </c>
    </row>
    <row r="5342" spans="3:11">
      <c r="C5342" s="2" t="s">
        <v>4941</v>
      </c>
      <c r="D5342" s="12" t="str">
        <f t="shared" si="1920"/>
        <v>ILDPH</v>
      </c>
      <c r="E5342" s="10" t="str">
        <f t="shared" si="1921"/>
        <v>ILDPH</v>
      </c>
      <c r="F5342" s="10" t="s">
        <v>10</v>
      </c>
      <c r="G5342" s="10" t="s">
        <v>11</v>
      </c>
      <c r="H5342" s="10">
        <v>2015</v>
      </c>
      <c r="I5342" s="13">
        <f t="shared" si="1922"/>
        <v>7.1402887634324788E-4</v>
      </c>
      <c r="J5342" s="13">
        <f t="shared" si="1919"/>
        <v>7.1402887634324788E-4</v>
      </c>
      <c r="K5342" s="2">
        <v>5</v>
      </c>
    </row>
    <row r="5343" spans="3:11">
      <c r="C5343" s="2" t="s">
        <v>4942</v>
      </c>
      <c r="D5343" s="12" t="str">
        <f t="shared" si="1920"/>
        <v>ILDSH</v>
      </c>
      <c r="E5343" s="10" t="str">
        <f t="shared" si="1921"/>
        <v>ILDSH</v>
      </c>
      <c r="F5343" s="10" t="s">
        <v>10</v>
      </c>
      <c r="G5343" s="10" t="s">
        <v>11</v>
      </c>
      <c r="H5343" s="10">
        <v>2015</v>
      </c>
      <c r="I5343" s="13">
        <f t="shared" si="1922"/>
        <v>2.0038976835589197E-3</v>
      </c>
      <c r="J5343" s="13">
        <f t="shared" si="1919"/>
        <v>2.0038976835589197E-3</v>
      </c>
      <c r="K5343" s="2">
        <v>0</v>
      </c>
    </row>
    <row r="5344" spans="3:11">
      <c r="C5344" s="2" t="s">
        <v>2859</v>
      </c>
      <c r="D5344" s="12" t="str">
        <f t="shared" si="1920"/>
        <v>ILDLA</v>
      </c>
      <c r="E5344" s="10" t="str">
        <f t="shared" si="1921"/>
        <v>ILDLA</v>
      </c>
      <c r="F5344" s="10" t="s">
        <v>10</v>
      </c>
      <c r="G5344" s="10" t="s">
        <v>11</v>
      </c>
      <c r="H5344" s="10">
        <v>2015</v>
      </c>
      <c r="I5344" s="13">
        <f t="shared" si="1922"/>
        <v>3.1888225208486333E-3</v>
      </c>
      <c r="J5344" s="13">
        <f t="shared" si="1919"/>
        <v>3.1888225208486333E-3</v>
      </c>
      <c r="K5344" s="2">
        <v>0</v>
      </c>
    </row>
    <row r="5345" spans="3:11">
      <c r="C5345" s="2" t="s">
        <v>2860</v>
      </c>
      <c r="D5345" s="12" t="str">
        <f t="shared" si="1920"/>
        <v>ILDEM</v>
      </c>
      <c r="E5345" s="10" t="str">
        <f t="shared" si="1921"/>
        <v>ILDEM</v>
      </c>
      <c r="F5345" s="10" t="s">
        <v>10</v>
      </c>
      <c r="G5345" s="10" t="s">
        <v>11</v>
      </c>
      <c r="H5345" s="10">
        <v>2015</v>
      </c>
      <c r="I5345" s="13">
        <f t="shared" si="1922"/>
        <v>2.2911077852979579E-3</v>
      </c>
      <c r="J5345" s="13">
        <f t="shared" si="1919"/>
        <v>2.2911077852979579E-3</v>
      </c>
      <c r="K5345" s="2">
        <v>0</v>
      </c>
    </row>
    <row r="5346" spans="3:11">
      <c r="C5346" s="2" t="s">
        <v>2861</v>
      </c>
      <c r="D5346" s="12" t="str">
        <f t="shared" si="1920"/>
        <v>ILDTF</v>
      </c>
      <c r="E5346" s="10" t="str">
        <f t="shared" si="1921"/>
        <v>ILDTF</v>
      </c>
      <c r="F5346" s="10" t="s">
        <v>10</v>
      </c>
      <c r="G5346" s="10" t="s">
        <v>11</v>
      </c>
      <c r="H5346" s="10">
        <v>2015</v>
      </c>
      <c r="I5346" s="13">
        <f t="shared" si="1922"/>
        <v>0</v>
      </c>
      <c r="J5346" s="39">
        <f t="shared" si="1919"/>
        <v>0</v>
      </c>
      <c r="K5346" s="2">
        <v>0</v>
      </c>
    </row>
    <row r="5347" spans="3:11">
      <c r="C5347" s="2" t="s">
        <v>4943</v>
      </c>
      <c r="D5347" s="12" t="str">
        <f t="shared" si="1920"/>
        <v>ILDPH</v>
      </c>
      <c r="E5347" s="10" t="str">
        <f t="shared" si="1921"/>
        <v>ILDPH</v>
      </c>
      <c r="F5347" s="10" t="s">
        <v>10</v>
      </c>
      <c r="G5347" s="10" t="s">
        <v>11</v>
      </c>
      <c r="H5347" s="10">
        <v>2015</v>
      </c>
      <c r="I5347" s="13">
        <f t="shared" si="1922"/>
        <v>7.1402887634324788E-4</v>
      </c>
      <c r="J5347" s="13">
        <f>I5347</f>
        <v>7.1402887634324788E-4</v>
      </c>
      <c r="K5347" s="2">
        <v>0</v>
      </c>
    </row>
    <row r="5348" spans="3:11">
      <c r="C5348" s="2" t="s">
        <v>4943</v>
      </c>
      <c r="D5348" s="12" t="str">
        <f t="shared" si="1920"/>
        <v>ILDPH</v>
      </c>
      <c r="E5348" s="10" t="str">
        <f t="shared" si="1921"/>
        <v>ILDPH</v>
      </c>
      <c r="F5348" s="10" t="s">
        <v>10</v>
      </c>
      <c r="G5348" s="10" t="s">
        <v>11</v>
      </c>
      <c r="H5348" s="10">
        <v>2015</v>
      </c>
      <c r="I5348" s="13">
        <f t="shared" si="1922"/>
        <v>7.1402887634324788E-4</v>
      </c>
      <c r="J5348" s="13">
        <f t="shared" ref="J5348:J5406" si="1923">I5348</f>
        <v>7.1402887634324788E-4</v>
      </c>
      <c r="K5348" s="2">
        <v>4</v>
      </c>
    </row>
    <row r="5349" spans="3:11">
      <c r="C5349" s="2" t="s">
        <v>4944</v>
      </c>
      <c r="D5349" s="12" t="str">
        <f t="shared" si="1920"/>
        <v>ILDSH</v>
      </c>
      <c r="E5349" s="10" t="str">
        <f t="shared" si="1921"/>
        <v>ILDSH</v>
      </c>
      <c r="F5349" s="10" t="s">
        <v>10</v>
      </c>
      <c r="G5349" s="10" t="s">
        <v>11</v>
      </c>
      <c r="H5349" s="10">
        <v>2015</v>
      </c>
      <c r="I5349" s="13">
        <f t="shared" si="1922"/>
        <v>2.0038976835589197E-3</v>
      </c>
      <c r="J5349" s="13">
        <f t="shared" si="1923"/>
        <v>2.0038976835589197E-3</v>
      </c>
      <c r="K5349" s="2">
        <v>0</v>
      </c>
    </row>
    <row r="5350" spans="3:11">
      <c r="C5350" s="2" t="s">
        <v>2862</v>
      </c>
      <c r="D5350" s="12" t="str">
        <f t="shared" si="1920"/>
        <v>ILDLA</v>
      </c>
      <c r="E5350" s="10" t="str">
        <f t="shared" si="1921"/>
        <v>ILDLA</v>
      </c>
      <c r="F5350" s="10" t="s">
        <v>10</v>
      </c>
      <c r="G5350" s="10" t="s">
        <v>11</v>
      </c>
      <c r="H5350" s="10">
        <v>2015</v>
      </c>
      <c r="I5350" s="13">
        <f t="shared" si="1922"/>
        <v>3.1888225208486333E-3</v>
      </c>
      <c r="J5350" s="13">
        <f t="shared" si="1923"/>
        <v>3.1888225208486333E-3</v>
      </c>
      <c r="K5350" s="2">
        <v>0</v>
      </c>
    </row>
    <row r="5351" spans="3:11">
      <c r="C5351" s="2" t="s">
        <v>2863</v>
      </c>
      <c r="D5351" s="12" t="str">
        <f t="shared" si="1920"/>
        <v>ILDEM</v>
      </c>
      <c r="E5351" s="10" t="str">
        <f t="shared" si="1921"/>
        <v>ILDEM</v>
      </c>
      <c r="F5351" s="10" t="s">
        <v>10</v>
      </c>
      <c r="G5351" s="10" t="s">
        <v>11</v>
      </c>
      <c r="H5351" s="10">
        <v>2015</v>
      </c>
      <c r="I5351" s="13">
        <f t="shared" si="1922"/>
        <v>2.2911077852979579E-3</v>
      </c>
      <c r="J5351" s="13">
        <f t="shared" si="1923"/>
        <v>2.2911077852979579E-3</v>
      </c>
      <c r="K5351" s="2">
        <v>0</v>
      </c>
    </row>
    <row r="5352" spans="3:11">
      <c r="C5352" s="2" t="s">
        <v>2864</v>
      </c>
      <c r="D5352" s="12" t="str">
        <f t="shared" si="1920"/>
        <v>ILDTF</v>
      </c>
      <c r="E5352" s="10" t="str">
        <f t="shared" si="1921"/>
        <v>ILDTF</v>
      </c>
      <c r="F5352" s="10" t="s">
        <v>10</v>
      </c>
      <c r="G5352" s="10" t="s">
        <v>11</v>
      </c>
      <c r="H5352" s="10">
        <v>2015</v>
      </c>
      <c r="I5352" s="13">
        <f t="shared" si="1922"/>
        <v>0</v>
      </c>
      <c r="J5352" s="13">
        <f t="shared" si="1923"/>
        <v>0</v>
      </c>
      <c r="K5352" s="2">
        <v>0</v>
      </c>
    </row>
    <row r="5353" spans="3:11">
      <c r="C5353" s="2" t="s">
        <v>4945</v>
      </c>
      <c r="D5353" s="12" t="str">
        <f t="shared" si="1920"/>
        <v>ILDPH</v>
      </c>
      <c r="E5353" s="10" t="str">
        <f t="shared" si="1921"/>
        <v>ILDPH</v>
      </c>
      <c r="F5353" s="10" t="s">
        <v>10</v>
      </c>
      <c r="G5353" s="10" t="s">
        <v>11</v>
      </c>
      <c r="H5353" s="10">
        <v>2015</v>
      </c>
      <c r="I5353" s="13">
        <f t="shared" si="1922"/>
        <v>7.1402887634326034E-4</v>
      </c>
      <c r="J5353" s="13">
        <f t="shared" si="1923"/>
        <v>7.1402887634326034E-4</v>
      </c>
      <c r="K5353" s="2">
        <v>0</v>
      </c>
    </row>
    <row r="5354" spans="3:11">
      <c r="C5354" s="2" t="s">
        <v>4945</v>
      </c>
      <c r="D5354" s="12" t="str">
        <f t="shared" si="1920"/>
        <v>ILDPH</v>
      </c>
      <c r="E5354" s="10" t="str">
        <f t="shared" si="1921"/>
        <v>ILDPH</v>
      </c>
      <c r="F5354" s="10" t="s">
        <v>10</v>
      </c>
      <c r="G5354" s="10" t="s">
        <v>11</v>
      </c>
      <c r="H5354" s="10">
        <v>2015</v>
      </c>
      <c r="I5354" s="13">
        <f t="shared" si="1922"/>
        <v>7.1402887634326034E-4</v>
      </c>
      <c r="J5354" s="13">
        <f t="shared" si="1923"/>
        <v>7.1402887634326034E-4</v>
      </c>
      <c r="K5354" s="2">
        <v>4</v>
      </c>
    </row>
    <row r="5355" spans="3:11">
      <c r="C5355" s="2" t="s">
        <v>4946</v>
      </c>
      <c r="D5355" s="12" t="str">
        <f t="shared" si="1920"/>
        <v>ILDSH</v>
      </c>
      <c r="E5355" s="10" t="str">
        <f t="shared" si="1921"/>
        <v>ILDSH</v>
      </c>
      <c r="F5355" s="10" t="s">
        <v>10</v>
      </c>
      <c r="G5355" s="10" t="s">
        <v>11</v>
      </c>
      <c r="H5355" s="10">
        <v>2015</v>
      </c>
      <c r="I5355" s="13">
        <f t="shared" si="1922"/>
        <v>2.0038976835589197E-3</v>
      </c>
      <c r="J5355" s="13">
        <f t="shared" si="1923"/>
        <v>2.0038976835589197E-3</v>
      </c>
      <c r="K5355" s="2">
        <v>0</v>
      </c>
    </row>
    <row r="5356" spans="3:11">
      <c r="C5356" s="2" t="s">
        <v>2865</v>
      </c>
      <c r="D5356" s="12" t="str">
        <f t="shared" si="1920"/>
        <v>ILDLA</v>
      </c>
      <c r="E5356" s="10" t="str">
        <f t="shared" si="1921"/>
        <v>ILDLA</v>
      </c>
      <c r="F5356" s="10" t="s">
        <v>10</v>
      </c>
      <c r="G5356" s="10" t="s">
        <v>11</v>
      </c>
      <c r="H5356" s="10">
        <v>2015</v>
      </c>
      <c r="I5356" s="13">
        <f t="shared" si="1922"/>
        <v>3.1888225208486333E-3</v>
      </c>
      <c r="J5356" s="13">
        <f t="shared" si="1923"/>
        <v>3.1888225208486333E-3</v>
      </c>
      <c r="K5356" s="2">
        <v>0</v>
      </c>
    </row>
    <row r="5357" spans="3:11">
      <c r="C5357" s="2" t="s">
        <v>2866</v>
      </c>
      <c r="D5357" s="12" t="str">
        <f t="shared" si="1920"/>
        <v>ILDEM</v>
      </c>
      <c r="E5357" s="10" t="str">
        <f t="shared" si="1921"/>
        <v>ILDEM</v>
      </c>
      <c r="F5357" s="10" t="s">
        <v>10</v>
      </c>
      <c r="G5357" s="10" t="s">
        <v>11</v>
      </c>
      <c r="H5357" s="10">
        <v>2015</v>
      </c>
      <c r="I5357" s="13">
        <f t="shared" si="1922"/>
        <v>2.2911077852980077E-3</v>
      </c>
      <c r="J5357" s="13">
        <f t="shared" si="1923"/>
        <v>2.2911077852980077E-3</v>
      </c>
      <c r="K5357" s="2">
        <v>0</v>
      </c>
    </row>
    <row r="5358" spans="3:11">
      <c r="C5358" s="2" t="s">
        <v>2867</v>
      </c>
      <c r="D5358" s="12" t="str">
        <f t="shared" si="1920"/>
        <v>ILDTF</v>
      </c>
      <c r="E5358" s="10" t="str">
        <f t="shared" si="1921"/>
        <v>ILDTF</v>
      </c>
      <c r="F5358" s="10" t="s">
        <v>10</v>
      </c>
      <c r="G5358" s="10" t="s">
        <v>11</v>
      </c>
      <c r="H5358" s="10">
        <v>2015</v>
      </c>
      <c r="I5358" s="13">
        <f t="shared" si="1922"/>
        <v>0</v>
      </c>
      <c r="J5358" s="13">
        <f t="shared" si="1923"/>
        <v>0</v>
      </c>
      <c r="K5358" s="2">
        <v>0</v>
      </c>
    </row>
    <row r="5359" spans="3:11">
      <c r="C5359" s="2" t="s">
        <v>4947</v>
      </c>
      <c r="D5359" s="12" t="str">
        <f t="shared" si="1920"/>
        <v>ILDPH</v>
      </c>
      <c r="E5359" s="10" t="str">
        <f t="shared" si="1921"/>
        <v>ILDPH</v>
      </c>
      <c r="F5359" s="10" t="s">
        <v>10</v>
      </c>
      <c r="G5359" s="10" t="s">
        <v>11</v>
      </c>
      <c r="H5359" s="10">
        <v>2015</v>
      </c>
      <c r="I5359" s="13">
        <f t="shared" si="1922"/>
        <v>7.1402887634326034E-4</v>
      </c>
      <c r="J5359" s="13">
        <f t="shared" si="1923"/>
        <v>7.1402887634326034E-4</v>
      </c>
      <c r="K5359" s="2">
        <v>0</v>
      </c>
    </row>
    <row r="5360" spans="3:11">
      <c r="C5360" s="2" t="s">
        <v>4947</v>
      </c>
      <c r="D5360" s="12" t="str">
        <f t="shared" si="1920"/>
        <v>ILDPH</v>
      </c>
      <c r="E5360" s="10" t="str">
        <f t="shared" si="1921"/>
        <v>ILDPH</v>
      </c>
      <c r="F5360" s="10" t="s">
        <v>10</v>
      </c>
      <c r="G5360" s="10" t="s">
        <v>11</v>
      </c>
      <c r="H5360" s="10">
        <v>2015</v>
      </c>
      <c r="I5360" s="13">
        <f t="shared" si="1922"/>
        <v>7.1402887634326034E-4</v>
      </c>
      <c r="J5360" s="13">
        <f t="shared" si="1923"/>
        <v>7.1402887634326034E-4</v>
      </c>
      <c r="K5360" s="2">
        <v>4</v>
      </c>
    </row>
    <row r="5361" spans="3:11">
      <c r="C5361" s="2" t="s">
        <v>4948</v>
      </c>
      <c r="D5361" s="12" t="str">
        <f t="shared" si="1920"/>
        <v>ILDSH</v>
      </c>
      <c r="E5361" s="10" t="str">
        <f t="shared" si="1921"/>
        <v>ILDSH</v>
      </c>
      <c r="F5361" s="10" t="s">
        <v>10</v>
      </c>
      <c r="G5361" s="10" t="s">
        <v>11</v>
      </c>
      <c r="H5361" s="10">
        <v>2015</v>
      </c>
      <c r="I5361" s="13">
        <f t="shared" si="1922"/>
        <v>2.0038976835589444E-3</v>
      </c>
      <c r="J5361" s="13">
        <f t="shared" si="1923"/>
        <v>2.0038976835589444E-3</v>
      </c>
      <c r="K5361" s="2">
        <v>0</v>
      </c>
    </row>
    <row r="5362" spans="3:11">
      <c r="C5362" s="2" t="s">
        <v>2868</v>
      </c>
      <c r="D5362" s="12" t="str">
        <f t="shared" si="1920"/>
        <v>ILDLA</v>
      </c>
      <c r="E5362" s="10" t="str">
        <f t="shared" si="1921"/>
        <v>ILDLA</v>
      </c>
      <c r="F5362" s="10" t="s">
        <v>10</v>
      </c>
      <c r="G5362" s="10" t="s">
        <v>11</v>
      </c>
      <c r="H5362" s="10">
        <v>2015</v>
      </c>
      <c r="I5362" s="13">
        <f t="shared" si="1922"/>
        <v>3.1888225208487331E-3</v>
      </c>
      <c r="J5362" s="13">
        <f t="shared" si="1923"/>
        <v>3.1888225208487331E-3</v>
      </c>
      <c r="K5362" s="2">
        <v>0</v>
      </c>
    </row>
    <row r="5363" spans="3:11">
      <c r="C5363" s="2" t="s">
        <v>2869</v>
      </c>
      <c r="D5363" s="12" t="str">
        <f t="shared" si="1920"/>
        <v>ILDEM</v>
      </c>
      <c r="E5363" s="10" t="str">
        <f t="shared" si="1921"/>
        <v>ILDEM</v>
      </c>
      <c r="F5363" s="10" t="s">
        <v>10</v>
      </c>
      <c r="G5363" s="10" t="s">
        <v>11</v>
      </c>
      <c r="H5363" s="10">
        <v>2015</v>
      </c>
      <c r="I5363" s="13">
        <f t="shared" si="1922"/>
        <v>2.2911077852980077E-3</v>
      </c>
      <c r="J5363" s="13">
        <f t="shared" si="1923"/>
        <v>2.2911077852980077E-3</v>
      </c>
      <c r="K5363" s="2">
        <v>0</v>
      </c>
    </row>
    <row r="5364" spans="3:11">
      <c r="C5364" s="2" t="s">
        <v>2870</v>
      </c>
      <c r="D5364" s="12" t="str">
        <f t="shared" si="1920"/>
        <v>ILDTF</v>
      </c>
      <c r="E5364" s="10" t="str">
        <f t="shared" si="1921"/>
        <v>ILDTF</v>
      </c>
      <c r="F5364" s="10" t="s">
        <v>10</v>
      </c>
      <c r="G5364" s="10" t="s">
        <v>11</v>
      </c>
      <c r="H5364" s="10">
        <v>2015</v>
      </c>
      <c r="I5364" s="13">
        <f t="shared" si="1922"/>
        <v>0</v>
      </c>
      <c r="J5364" s="13">
        <f t="shared" si="1923"/>
        <v>0</v>
      </c>
      <c r="K5364" s="2">
        <v>0</v>
      </c>
    </row>
    <row r="5365" spans="3:11">
      <c r="C5365" s="2" t="s">
        <v>4949</v>
      </c>
      <c r="D5365" s="12" t="str">
        <f t="shared" si="1920"/>
        <v>ILDPH</v>
      </c>
      <c r="E5365" s="10" t="str">
        <f t="shared" si="1921"/>
        <v>ILDPH</v>
      </c>
      <c r="F5365" s="10" t="s">
        <v>10</v>
      </c>
      <c r="G5365" s="10" t="s">
        <v>11</v>
      </c>
      <c r="H5365" s="10">
        <v>2015</v>
      </c>
      <c r="I5365" s="13">
        <f t="shared" si="1922"/>
        <v>7.1402887634324788E-4</v>
      </c>
      <c r="J5365" s="13">
        <f t="shared" si="1923"/>
        <v>7.1402887634324788E-4</v>
      </c>
      <c r="K5365" s="2">
        <v>0</v>
      </c>
    </row>
    <row r="5366" spans="3:11">
      <c r="C5366" s="2" t="s">
        <v>4949</v>
      </c>
      <c r="D5366" s="12" t="str">
        <f t="shared" si="1920"/>
        <v>ILDPH</v>
      </c>
      <c r="E5366" s="10" t="str">
        <f t="shared" si="1921"/>
        <v>ILDPH</v>
      </c>
      <c r="F5366" s="10" t="s">
        <v>10</v>
      </c>
      <c r="G5366" s="10" t="s">
        <v>11</v>
      </c>
      <c r="H5366" s="10">
        <v>2015</v>
      </c>
      <c r="I5366" s="13">
        <f t="shared" si="1922"/>
        <v>7.1402887634324788E-4</v>
      </c>
      <c r="J5366" s="13">
        <f t="shared" si="1923"/>
        <v>7.1402887634324788E-4</v>
      </c>
      <c r="K5366" s="2">
        <v>4</v>
      </c>
    </row>
    <row r="5367" spans="3:11">
      <c r="C5367" s="2" t="s">
        <v>4950</v>
      </c>
      <c r="D5367" s="12" t="str">
        <f t="shared" si="1920"/>
        <v>ILDSH</v>
      </c>
      <c r="E5367" s="10" t="str">
        <f t="shared" si="1921"/>
        <v>ILDSH</v>
      </c>
      <c r="F5367" s="10" t="s">
        <v>10</v>
      </c>
      <c r="G5367" s="10" t="s">
        <v>11</v>
      </c>
      <c r="H5367" s="10">
        <v>2015</v>
      </c>
      <c r="I5367" s="13">
        <f t="shared" si="1922"/>
        <v>2.0038976835589197E-3</v>
      </c>
      <c r="J5367" s="13">
        <f t="shared" si="1923"/>
        <v>2.0038976835589197E-3</v>
      </c>
      <c r="K5367" s="2">
        <v>0</v>
      </c>
    </row>
    <row r="5368" spans="3:11">
      <c r="C5368" s="2" t="s">
        <v>2871</v>
      </c>
      <c r="D5368" s="12" t="str">
        <f t="shared" si="1920"/>
        <v>ILDLA</v>
      </c>
      <c r="E5368" s="10" t="str">
        <f t="shared" si="1921"/>
        <v>ILDLA</v>
      </c>
      <c r="F5368" s="10" t="s">
        <v>10</v>
      </c>
      <c r="G5368" s="10" t="s">
        <v>11</v>
      </c>
      <c r="H5368" s="10">
        <v>2015</v>
      </c>
      <c r="I5368" s="13">
        <f t="shared" si="1922"/>
        <v>3.1888225208487331E-3</v>
      </c>
      <c r="J5368" s="13">
        <f t="shared" si="1923"/>
        <v>3.1888225208487331E-3</v>
      </c>
      <c r="K5368" s="2">
        <v>0</v>
      </c>
    </row>
    <row r="5369" spans="3:11">
      <c r="C5369" s="2" t="s">
        <v>2872</v>
      </c>
      <c r="D5369" s="12" t="str">
        <f t="shared" si="1920"/>
        <v>ILDEM</v>
      </c>
      <c r="E5369" s="10" t="str">
        <f t="shared" si="1921"/>
        <v>ILDEM</v>
      </c>
      <c r="F5369" s="10" t="s">
        <v>10</v>
      </c>
      <c r="G5369" s="10" t="s">
        <v>11</v>
      </c>
      <c r="H5369" s="10">
        <v>2015</v>
      </c>
      <c r="I5369" s="13">
        <f t="shared" si="1922"/>
        <v>2.291107785297908E-3</v>
      </c>
      <c r="J5369" s="13">
        <f t="shared" si="1923"/>
        <v>2.291107785297908E-3</v>
      </c>
      <c r="K5369" s="2">
        <v>0</v>
      </c>
    </row>
    <row r="5370" spans="3:11">
      <c r="C5370" s="2" t="s">
        <v>2873</v>
      </c>
      <c r="D5370" s="12" t="str">
        <f t="shared" si="1920"/>
        <v>ILDTF</v>
      </c>
      <c r="E5370" s="10" t="str">
        <f t="shared" si="1921"/>
        <v>ILDTF</v>
      </c>
      <c r="F5370" s="10" t="s">
        <v>10</v>
      </c>
      <c r="G5370" s="10" t="s">
        <v>11</v>
      </c>
      <c r="H5370" s="10">
        <v>2015</v>
      </c>
      <c r="I5370" s="13">
        <f t="shared" si="1922"/>
        <v>0</v>
      </c>
      <c r="J5370" s="13">
        <f t="shared" si="1923"/>
        <v>0</v>
      </c>
      <c r="K5370" s="2">
        <v>0</v>
      </c>
    </row>
    <row r="5371" spans="3:11">
      <c r="C5371" s="2" t="s">
        <v>4951</v>
      </c>
      <c r="D5371" s="12" t="str">
        <f t="shared" si="1920"/>
        <v>ILDPH</v>
      </c>
      <c r="E5371" s="10" t="str">
        <f t="shared" si="1921"/>
        <v>ILDPH</v>
      </c>
      <c r="F5371" s="10" t="s">
        <v>10</v>
      </c>
      <c r="G5371" s="10" t="s">
        <v>11</v>
      </c>
      <c r="H5371" s="10">
        <v>2015</v>
      </c>
      <c r="I5371" s="13">
        <f t="shared" si="1922"/>
        <v>7.1402887634326034E-4</v>
      </c>
      <c r="J5371" s="13">
        <f t="shared" si="1923"/>
        <v>7.1402887634326034E-4</v>
      </c>
      <c r="K5371" s="2">
        <v>0</v>
      </c>
    </row>
    <row r="5372" spans="3:11">
      <c r="C5372" s="2" t="s">
        <v>4951</v>
      </c>
      <c r="D5372" s="12" t="str">
        <f t="shared" si="1920"/>
        <v>ILDPH</v>
      </c>
      <c r="E5372" s="10" t="str">
        <f t="shared" si="1921"/>
        <v>ILDPH</v>
      </c>
      <c r="F5372" s="10" t="s">
        <v>10</v>
      </c>
      <c r="G5372" s="10" t="s">
        <v>11</v>
      </c>
      <c r="H5372" s="10">
        <v>2015</v>
      </c>
      <c r="I5372" s="13">
        <f t="shared" si="1922"/>
        <v>7.1402887634326034E-4</v>
      </c>
      <c r="J5372" s="13">
        <f t="shared" si="1923"/>
        <v>7.1402887634326034E-4</v>
      </c>
      <c r="K5372" s="2">
        <v>4</v>
      </c>
    </row>
    <row r="5373" spans="3:11">
      <c r="C5373" s="2" t="s">
        <v>4952</v>
      </c>
      <c r="D5373" s="12" t="str">
        <f t="shared" si="1920"/>
        <v>ILDSH</v>
      </c>
      <c r="E5373" s="10" t="str">
        <f t="shared" si="1921"/>
        <v>ILDSH</v>
      </c>
      <c r="F5373" s="10" t="s">
        <v>10</v>
      </c>
      <c r="G5373" s="10" t="s">
        <v>11</v>
      </c>
      <c r="H5373" s="10">
        <v>2015</v>
      </c>
      <c r="I5373" s="13">
        <f t="shared" si="1922"/>
        <v>2.0038976835589197E-3</v>
      </c>
      <c r="J5373" s="13">
        <f t="shared" si="1923"/>
        <v>2.0038976835589197E-3</v>
      </c>
      <c r="K5373" s="2">
        <v>0</v>
      </c>
    </row>
    <row r="5374" spans="3:11">
      <c r="C5374" s="2" t="s">
        <v>2874</v>
      </c>
      <c r="D5374" s="12" t="str">
        <f t="shared" si="1920"/>
        <v>ILDLA</v>
      </c>
      <c r="E5374" s="10" t="str">
        <f t="shared" si="1921"/>
        <v>ILDLA</v>
      </c>
      <c r="F5374" s="10" t="s">
        <v>10</v>
      </c>
      <c r="G5374" s="10" t="s">
        <v>11</v>
      </c>
      <c r="H5374" s="10">
        <v>2015</v>
      </c>
      <c r="I5374" s="13">
        <f t="shared" si="1922"/>
        <v>3.1888225208486333E-3</v>
      </c>
      <c r="J5374" s="13">
        <f t="shared" si="1923"/>
        <v>3.1888225208486333E-3</v>
      </c>
      <c r="K5374" s="2">
        <v>0</v>
      </c>
    </row>
    <row r="5375" spans="3:11">
      <c r="C5375" s="2" t="s">
        <v>2875</v>
      </c>
      <c r="D5375" s="12" t="str">
        <f t="shared" si="1920"/>
        <v>ILDEM</v>
      </c>
      <c r="E5375" s="10" t="str">
        <f t="shared" si="1921"/>
        <v>ILDEM</v>
      </c>
      <c r="F5375" s="10" t="s">
        <v>10</v>
      </c>
      <c r="G5375" s="10" t="s">
        <v>11</v>
      </c>
      <c r="H5375" s="10">
        <v>2015</v>
      </c>
      <c r="I5375" s="13">
        <f t="shared" si="1922"/>
        <v>2.2911077852980077E-3</v>
      </c>
      <c r="J5375" s="13">
        <f t="shared" si="1923"/>
        <v>2.2911077852980077E-3</v>
      </c>
      <c r="K5375" s="2">
        <v>0</v>
      </c>
    </row>
    <row r="5376" spans="3:11">
      <c r="C5376" s="2" t="s">
        <v>2876</v>
      </c>
      <c r="D5376" s="12" t="str">
        <f t="shared" si="1920"/>
        <v>ILDTF</v>
      </c>
      <c r="E5376" s="10" t="str">
        <f t="shared" si="1921"/>
        <v>ILDTF</v>
      </c>
      <c r="F5376" s="10" t="s">
        <v>10</v>
      </c>
      <c r="G5376" s="10" t="s">
        <v>11</v>
      </c>
      <c r="H5376" s="10">
        <v>2015</v>
      </c>
      <c r="I5376" s="13">
        <f t="shared" si="1922"/>
        <v>0</v>
      </c>
      <c r="J5376" s="13">
        <f t="shared" si="1923"/>
        <v>0</v>
      </c>
      <c r="K5376" s="2">
        <v>0</v>
      </c>
    </row>
    <row r="5377" spans="3:11">
      <c r="C5377" s="2" t="s">
        <v>4953</v>
      </c>
      <c r="D5377" s="12" t="str">
        <f t="shared" si="1920"/>
        <v>ILDPH</v>
      </c>
      <c r="E5377" s="10" t="str">
        <f t="shared" si="1921"/>
        <v>ILDPH</v>
      </c>
      <c r="F5377" s="10" t="s">
        <v>10</v>
      </c>
      <c r="G5377" s="10" t="s">
        <v>11</v>
      </c>
      <c r="H5377" s="10">
        <v>2015</v>
      </c>
      <c r="I5377" s="13">
        <f t="shared" si="1922"/>
        <v>7.1402887634324788E-4</v>
      </c>
      <c r="J5377" s="13">
        <f t="shared" si="1923"/>
        <v>7.1402887634324788E-4</v>
      </c>
      <c r="K5377" s="2">
        <v>0</v>
      </c>
    </row>
    <row r="5378" spans="3:11">
      <c r="C5378" s="2" t="s">
        <v>4953</v>
      </c>
      <c r="D5378" s="12" t="str">
        <f t="shared" si="1920"/>
        <v>ILDPH</v>
      </c>
      <c r="E5378" s="10" t="str">
        <f t="shared" si="1921"/>
        <v>ILDPH</v>
      </c>
      <c r="F5378" s="10" t="s">
        <v>10</v>
      </c>
      <c r="G5378" s="10" t="s">
        <v>11</v>
      </c>
      <c r="H5378" s="10">
        <v>2015</v>
      </c>
      <c r="I5378" s="13">
        <f t="shared" si="1922"/>
        <v>7.1402887634324788E-4</v>
      </c>
      <c r="J5378" s="13">
        <f t="shared" si="1923"/>
        <v>7.1402887634324788E-4</v>
      </c>
      <c r="K5378" s="2">
        <v>4</v>
      </c>
    </row>
    <row r="5379" spans="3:11">
      <c r="C5379" s="2" t="s">
        <v>4954</v>
      </c>
      <c r="D5379" s="12" t="str">
        <f t="shared" si="1920"/>
        <v>ILDSH</v>
      </c>
      <c r="E5379" s="10" t="str">
        <f t="shared" si="1921"/>
        <v>ILDSH</v>
      </c>
      <c r="F5379" s="10" t="s">
        <v>10</v>
      </c>
      <c r="G5379" s="10" t="s">
        <v>11</v>
      </c>
      <c r="H5379" s="10">
        <v>2015</v>
      </c>
      <c r="I5379" s="13">
        <f t="shared" si="1922"/>
        <v>2.0038976835589197E-3</v>
      </c>
      <c r="J5379" s="13">
        <f t="shared" si="1923"/>
        <v>2.0038976835589197E-3</v>
      </c>
      <c r="K5379" s="2">
        <v>0</v>
      </c>
    </row>
    <row r="5380" spans="3:11">
      <c r="C5380" s="2" t="s">
        <v>2877</v>
      </c>
      <c r="D5380" s="12" t="str">
        <f t="shared" si="1920"/>
        <v>ILDLA</v>
      </c>
      <c r="E5380" s="10" t="str">
        <f t="shared" si="1921"/>
        <v>ILDLA</v>
      </c>
      <c r="F5380" s="10" t="s">
        <v>10</v>
      </c>
      <c r="G5380" s="10" t="s">
        <v>11</v>
      </c>
      <c r="H5380" s="10">
        <v>2015</v>
      </c>
      <c r="I5380" s="13">
        <f t="shared" si="1922"/>
        <v>3.1888225208486333E-3</v>
      </c>
      <c r="J5380" s="13">
        <f t="shared" si="1923"/>
        <v>3.1888225208486333E-3</v>
      </c>
      <c r="K5380" s="2">
        <v>0</v>
      </c>
    </row>
    <row r="5381" spans="3:11">
      <c r="C5381" s="2" t="s">
        <v>2878</v>
      </c>
      <c r="D5381" s="12" t="str">
        <f t="shared" si="1920"/>
        <v>ILDEM</v>
      </c>
      <c r="E5381" s="10" t="str">
        <f t="shared" si="1921"/>
        <v>ILDEM</v>
      </c>
      <c r="F5381" s="10" t="s">
        <v>10</v>
      </c>
      <c r="G5381" s="10" t="s">
        <v>11</v>
      </c>
      <c r="H5381" s="10">
        <v>2015</v>
      </c>
      <c r="I5381" s="13">
        <f t="shared" si="1922"/>
        <v>2.2911077852979579E-3</v>
      </c>
      <c r="J5381" s="13">
        <f t="shared" si="1923"/>
        <v>2.2911077852979579E-3</v>
      </c>
      <c r="K5381" s="2">
        <v>0</v>
      </c>
    </row>
    <row r="5382" spans="3:11">
      <c r="C5382" s="2" t="s">
        <v>2879</v>
      </c>
      <c r="D5382" s="12" t="str">
        <f t="shared" si="1920"/>
        <v>ILDTF</v>
      </c>
      <c r="E5382" s="10" t="str">
        <f t="shared" si="1921"/>
        <v>ILDTF</v>
      </c>
      <c r="F5382" s="10" t="s">
        <v>10</v>
      </c>
      <c r="G5382" s="10" t="s">
        <v>11</v>
      </c>
      <c r="H5382" s="10">
        <v>2015</v>
      </c>
      <c r="I5382" s="13">
        <f t="shared" si="1922"/>
        <v>0</v>
      </c>
      <c r="J5382" s="13">
        <f t="shared" si="1923"/>
        <v>0</v>
      </c>
      <c r="K5382" s="2">
        <v>0</v>
      </c>
    </row>
    <row r="5383" spans="3:11">
      <c r="C5383" s="2" t="s">
        <v>4955</v>
      </c>
      <c r="D5383" s="12" t="str">
        <f t="shared" si="1920"/>
        <v>ILDPH</v>
      </c>
      <c r="E5383" s="10" t="str">
        <f t="shared" si="1921"/>
        <v>ILDPH</v>
      </c>
      <c r="F5383" s="10" t="s">
        <v>10</v>
      </c>
      <c r="G5383" s="10" t="s">
        <v>11</v>
      </c>
      <c r="H5383" s="10">
        <v>2015</v>
      </c>
      <c r="I5383" s="13">
        <f t="shared" si="1922"/>
        <v>7.1402887634324788E-4</v>
      </c>
      <c r="J5383" s="13">
        <f t="shared" si="1923"/>
        <v>7.1402887634324788E-4</v>
      </c>
      <c r="K5383" s="2">
        <v>0</v>
      </c>
    </row>
    <row r="5384" spans="3:11">
      <c r="C5384" s="2" t="s">
        <v>4955</v>
      </c>
      <c r="D5384" s="12" t="str">
        <f t="shared" ref="D5384:D5447" si="1924">"I"&amp;MID(C5384,4,1)&amp;"D"&amp;MID(C5384,9,2)</f>
        <v>ILDPH</v>
      </c>
      <c r="E5384" s="10" t="str">
        <f t="shared" ref="E5384:E5406" si="1925">D5384</f>
        <v>ILDPH</v>
      </c>
      <c r="F5384" s="10" t="s">
        <v>10</v>
      </c>
      <c r="G5384" s="10" t="s">
        <v>11</v>
      </c>
      <c r="H5384" s="10">
        <v>2015</v>
      </c>
      <c r="I5384" s="13">
        <f t="shared" ref="I5384:I5447" si="1926">INDEX($AG$39:$BF$639,MATCH(IF(RIGHT(C5384,3)="100",RIGHT(C5384,6),RIGHT(C5384,5)),$AG$39:$AG$639,0),MATCH(MID(D5384,2,2),$AG$39:$BF$39,0))*$AI$19</f>
        <v>7.1402887634324788E-4</v>
      </c>
      <c r="J5384" s="13">
        <f t="shared" si="1923"/>
        <v>7.1402887634324788E-4</v>
      </c>
      <c r="K5384" s="2">
        <v>4</v>
      </c>
    </row>
    <row r="5385" spans="3:11">
      <c r="C5385" s="2" t="s">
        <v>4956</v>
      </c>
      <c r="D5385" s="12" t="str">
        <f t="shared" si="1924"/>
        <v>ILDSH</v>
      </c>
      <c r="E5385" s="10" t="str">
        <f t="shared" si="1925"/>
        <v>ILDSH</v>
      </c>
      <c r="F5385" s="10" t="s">
        <v>10</v>
      </c>
      <c r="G5385" s="10" t="s">
        <v>11</v>
      </c>
      <c r="H5385" s="10">
        <v>2015</v>
      </c>
      <c r="I5385" s="13">
        <f t="shared" si="1926"/>
        <v>2.0038976835589323E-3</v>
      </c>
      <c r="J5385" s="13">
        <f t="shared" si="1923"/>
        <v>2.0038976835589323E-3</v>
      </c>
      <c r="K5385" s="2">
        <v>0</v>
      </c>
    </row>
    <row r="5386" spans="3:11">
      <c r="C5386" s="2" t="s">
        <v>2880</v>
      </c>
      <c r="D5386" s="12" t="str">
        <f t="shared" si="1924"/>
        <v>ILDLA</v>
      </c>
      <c r="E5386" s="10" t="str">
        <f t="shared" si="1925"/>
        <v>ILDLA</v>
      </c>
      <c r="F5386" s="10" t="s">
        <v>10</v>
      </c>
      <c r="G5386" s="10" t="s">
        <v>11</v>
      </c>
      <c r="H5386" s="10">
        <v>2015</v>
      </c>
      <c r="I5386" s="13">
        <f t="shared" si="1926"/>
        <v>3.1888225208487331E-3</v>
      </c>
      <c r="J5386" s="13">
        <f t="shared" si="1923"/>
        <v>3.1888225208487331E-3</v>
      </c>
      <c r="K5386" s="2">
        <v>0</v>
      </c>
    </row>
    <row r="5387" spans="3:11">
      <c r="C5387" s="2" t="s">
        <v>2881</v>
      </c>
      <c r="D5387" s="12" t="str">
        <f t="shared" si="1924"/>
        <v>ILDEM</v>
      </c>
      <c r="E5387" s="10" t="str">
        <f t="shared" si="1925"/>
        <v>ILDEM</v>
      </c>
      <c r="F5387" s="10" t="s">
        <v>10</v>
      </c>
      <c r="G5387" s="10" t="s">
        <v>11</v>
      </c>
      <c r="H5387" s="10">
        <v>2015</v>
      </c>
      <c r="I5387" s="13">
        <f t="shared" si="1926"/>
        <v>2.2911077852979579E-3</v>
      </c>
      <c r="J5387" s="13">
        <f t="shared" si="1923"/>
        <v>2.2911077852979579E-3</v>
      </c>
      <c r="K5387" s="2">
        <v>0</v>
      </c>
    </row>
    <row r="5388" spans="3:11">
      <c r="C5388" s="2" t="s">
        <v>2882</v>
      </c>
      <c r="D5388" s="12" t="str">
        <f t="shared" si="1924"/>
        <v>ILDTF</v>
      </c>
      <c r="E5388" s="10" t="str">
        <f t="shared" si="1925"/>
        <v>ILDTF</v>
      </c>
      <c r="F5388" s="10" t="s">
        <v>10</v>
      </c>
      <c r="G5388" s="10" t="s">
        <v>11</v>
      </c>
      <c r="H5388" s="10">
        <v>2015</v>
      </c>
      <c r="I5388" s="13">
        <f t="shared" si="1926"/>
        <v>0</v>
      </c>
      <c r="J5388" s="13">
        <f t="shared" si="1923"/>
        <v>0</v>
      </c>
      <c r="K5388" s="2">
        <v>0</v>
      </c>
    </row>
    <row r="5389" spans="3:11">
      <c r="C5389" s="2" t="s">
        <v>4957</v>
      </c>
      <c r="D5389" s="12" t="str">
        <f t="shared" si="1924"/>
        <v>ILDPH</v>
      </c>
      <c r="E5389" s="10" t="str">
        <f t="shared" si="1925"/>
        <v>ILDPH</v>
      </c>
      <c r="F5389" s="10" t="s">
        <v>10</v>
      </c>
      <c r="G5389" s="10" t="s">
        <v>11</v>
      </c>
      <c r="H5389" s="10">
        <v>2015</v>
      </c>
      <c r="I5389" s="13">
        <f t="shared" si="1926"/>
        <v>7.1402887634326034E-4</v>
      </c>
      <c r="J5389" s="13">
        <f t="shared" si="1923"/>
        <v>7.1402887634326034E-4</v>
      </c>
      <c r="K5389" s="2">
        <v>0</v>
      </c>
    </row>
    <row r="5390" spans="3:11">
      <c r="C5390" s="2" t="s">
        <v>4957</v>
      </c>
      <c r="D5390" s="12" t="str">
        <f t="shared" si="1924"/>
        <v>ILDPH</v>
      </c>
      <c r="E5390" s="10" t="str">
        <f t="shared" si="1925"/>
        <v>ILDPH</v>
      </c>
      <c r="F5390" s="10" t="s">
        <v>10</v>
      </c>
      <c r="G5390" s="10" t="s">
        <v>11</v>
      </c>
      <c r="H5390" s="10">
        <v>2015</v>
      </c>
      <c r="I5390" s="13">
        <f t="shared" si="1926"/>
        <v>7.1402887634326034E-4</v>
      </c>
      <c r="J5390" s="13">
        <f t="shared" si="1923"/>
        <v>7.1402887634326034E-4</v>
      </c>
      <c r="K5390" s="2">
        <v>4</v>
      </c>
    </row>
    <row r="5391" spans="3:11">
      <c r="C5391" s="2" t="s">
        <v>4958</v>
      </c>
      <c r="D5391" s="12" t="str">
        <f t="shared" si="1924"/>
        <v>ILDSH</v>
      </c>
      <c r="E5391" s="10" t="str">
        <f t="shared" si="1925"/>
        <v>ILDSH</v>
      </c>
      <c r="F5391" s="10" t="s">
        <v>10</v>
      </c>
      <c r="G5391" s="10" t="s">
        <v>11</v>
      </c>
      <c r="H5391" s="10">
        <v>2015</v>
      </c>
      <c r="I5391" s="13">
        <f t="shared" si="1926"/>
        <v>2.0038976835589696E-3</v>
      </c>
      <c r="J5391" s="13">
        <f t="shared" si="1923"/>
        <v>2.0038976835589696E-3</v>
      </c>
      <c r="K5391" s="2">
        <v>0</v>
      </c>
    </row>
    <row r="5392" spans="3:11">
      <c r="C5392" s="2" t="s">
        <v>2883</v>
      </c>
      <c r="D5392" s="12" t="str">
        <f t="shared" si="1924"/>
        <v>ILDLA</v>
      </c>
      <c r="E5392" s="10" t="str">
        <f t="shared" si="1925"/>
        <v>ILDLA</v>
      </c>
      <c r="F5392" s="10" t="s">
        <v>10</v>
      </c>
      <c r="G5392" s="10" t="s">
        <v>11</v>
      </c>
      <c r="H5392" s="10">
        <v>2015</v>
      </c>
      <c r="I5392" s="13">
        <f t="shared" si="1926"/>
        <v>3.1888225208486333E-3</v>
      </c>
      <c r="J5392" s="13">
        <f t="shared" si="1923"/>
        <v>3.1888225208486333E-3</v>
      </c>
      <c r="K5392" s="2">
        <v>0</v>
      </c>
    </row>
    <row r="5393" spans="3:11">
      <c r="C5393" s="2" t="s">
        <v>2884</v>
      </c>
      <c r="D5393" s="12" t="str">
        <f t="shared" si="1924"/>
        <v>ILDEM</v>
      </c>
      <c r="E5393" s="10" t="str">
        <f t="shared" si="1925"/>
        <v>ILDEM</v>
      </c>
      <c r="F5393" s="10" t="s">
        <v>10</v>
      </c>
      <c r="G5393" s="10" t="s">
        <v>11</v>
      </c>
      <c r="H5393" s="10">
        <v>2015</v>
      </c>
      <c r="I5393" s="13">
        <f t="shared" si="1926"/>
        <v>2.2911077852980077E-3</v>
      </c>
      <c r="J5393" s="13">
        <f t="shared" si="1923"/>
        <v>2.2911077852980077E-3</v>
      </c>
      <c r="K5393" s="2">
        <v>0</v>
      </c>
    </row>
    <row r="5394" spans="3:11">
      <c r="C5394" s="2" t="s">
        <v>2885</v>
      </c>
      <c r="D5394" s="12" t="str">
        <f t="shared" si="1924"/>
        <v>ILDTF</v>
      </c>
      <c r="E5394" s="10" t="str">
        <f t="shared" si="1925"/>
        <v>ILDTF</v>
      </c>
      <c r="F5394" s="10" t="s">
        <v>10</v>
      </c>
      <c r="G5394" s="10" t="s">
        <v>11</v>
      </c>
      <c r="H5394" s="10">
        <v>2015</v>
      </c>
      <c r="I5394" s="13">
        <f t="shared" si="1926"/>
        <v>0</v>
      </c>
      <c r="J5394" s="13">
        <f t="shared" si="1923"/>
        <v>0</v>
      </c>
      <c r="K5394" s="2">
        <v>0</v>
      </c>
    </row>
    <row r="5395" spans="3:11">
      <c r="C5395" s="2" t="s">
        <v>4959</v>
      </c>
      <c r="D5395" s="12" t="str">
        <f t="shared" si="1924"/>
        <v>ILDPH</v>
      </c>
      <c r="E5395" s="10" t="str">
        <f t="shared" si="1925"/>
        <v>ILDPH</v>
      </c>
      <c r="F5395" s="10" t="s">
        <v>10</v>
      </c>
      <c r="G5395" s="10" t="s">
        <v>11</v>
      </c>
      <c r="H5395" s="10">
        <v>2015</v>
      </c>
      <c r="I5395" s="13">
        <f t="shared" si="1926"/>
        <v>7.1402887634326034E-4</v>
      </c>
      <c r="J5395" s="13">
        <f t="shared" si="1923"/>
        <v>7.1402887634326034E-4</v>
      </c>
      <c r="K5395" s="2">
        <v>0</v>
      </c>
    </row>
    <row r="5396" spans="3:11">
      <c r="C5396" s="2" t="s">
        <v>4959</v>
      </c>
      <c r="D5396" s="12" t="str">
        <f t="shared" si="1924"/>
        <v>ILDPH</v>
      </c>
      <c r="E5396" s="10" t="str">
        <f t="shared" si="1925"/>
        <v>ILDPH</v>
      </c>
      <c r="F5396" s="10" t="s">
        <v>10</v>
      </c>
      <c r="G5396" s="10" t="s">
        <v>11</v>
      </c>
      <c r="H5396" s="10">
        <v>2015</v>
      </c>
      <c r="I5396" s="13">
        <f t="shared" si="1926"/>
        <v>7.1402887634326034E-4</v>
      </c>
      <c r="J5396" s="13">
        <f t="shared" si="1923"/>
        <v>7.1402887634326034E-4</v>
      </c>
      <c r="K5396" s="2">
        <v>4</v>
      </c>
    </row>
    <row r="5397" spans="3:11">
      <c r="C5397" s="2" t="s">
        <v>4960</v>
      </c>
      <c r="D5397" s="12" t="str">
        <f t="shared" si="1924"/>
        <v>ILDSH</v>
      </c>
      <c r="E5397" s="10" t="str">
        <f t="shared" si="1925"/>
        <v>ILDSH</v>
      </c>
      <c r="F5397" s="10" t="s">
        <v>10</v>
      </c>
      <c r="G5397" s="10" t="s">
        <v>11</v>
      </c>
      <c r="H5397" s="10">
        <v>2015</v>
      </c>
      <c r="I5397" s="13">
        <f t="shared" si="1926"/>
        <v>2.0038976835589197E-3</v>
      </c>
      <c r="J5397" s="13">
        <f t="shared" si="1923"/>
        <v>2.0038976835589197E-3</v>
      </c>
      <c r="K5397" s="2">
        <v>0</v>
      </c>
    </row>
    <row r="5398" spans="3:11">
      <c r="C5398" s="2" t="s">
        <v>2886</v>
      </c>
      <c r="D5398" s="12" t="str">
        <f t="shared" si="1924"/>
        <v>ILDLA</v>
      </c>
      <c r="E5398" s="10" t="str">
        <f t="shared" si="1925"/>
        <v>ILDLA</v>
      </c>
      <c r="F5398" s="10" t="s">
        <v>10</v>
      </c>
      <c r="G5398" s="10" t="s">
        <v>11</v>
      </c>
      <c r="H5398" s="10">
        <v>2015</v>
      </c>
      <c r="I5398" s="13">
        <f t="shared" si="1926"/>
        <v>3.1888225208487331E-3</v>
      </c>
      <c r="J5398" s="13">
        <f t="shared" si="1923"/>
        <v>3.1888225208487331E-3</v>
      </c>
      <c r="K5398" s="2">
        <v>0</v>
      </c>
    </row>
    <row r="5399" spans="3:11">
      <c r="C5399" s="2" t="s">
        <v>2887</v>
      </c>
      <c r="D5399" s="12" t="str">
        <f t="shared" si="1924"/>
        <v>ILDEM</v>
      </c>
      <c r="E5399" s="10" t="str">
        <f t="shared" si="1925"/>
        <v>ILDEM</v>
      </c>
      <c r="F5399" s="10" t="s">
        <v>10</v>
      </c>
      <c r="G5399" s="10" t="s">
        <v>11</v>
      </c>
      <c r="H5399" s="10">
        <v>2015</v>
      </c>
      <c r="I5399" s="13">
        <f t="shared" si="1926"/>
        <v>2.2911077852979579E-3</v>
      </c>
      <c r="J5399" s="13">
        <f t="shared" si="1923"/>
        <v>2.2911077852979579E-3</v>
      </c>
      <c r="K5399" s="2">
        <v>0</v>
      </c>
    </row>
    <row r="5400" spans="3:11">
      <c r="C5400" s="2" t="s">
        <v>2888</v>
      </c>
      <c r="D5400" s="12" t="str">
        <f t="shared" si="1924"/>
        <v>ILDTF</v>
      </c>
      <c r="E5400" s="10" t="str">
        <f t="shared" si="1925"/>
        <v>ILDTF</v>
      </c>
      <c r="F5400" s="10" t="s">
        <v>10</v>
      </c>
      <c r="G5400" s="10" t="s">
        <v>11</v>
      </c>
      <c r="H5400" s="10">
        <v>2015</v>
      </c>
      <c r="I5400" s="13">
        <f t="shared" si="1926"/>
        <v>0</v>
      </c>
      <c r="J5400" s="13">
        <f t="shared" si="1923"/>
        <v>0</v>
      </c>
      <c r="K5400" s="2">
        <v>0</v>
      </c>
    </row>
    <row r="5401" spans="3:11">
      <c r="C5401" s="2" t="s">
        <v>4961</v>
      </c>
      <c r="D5401" s="12" t="str">
        <f t="shared" si="1924"/>
        <v>ILDPH</v>
      </c>
      <c r="E5401" s="10" t="str">
        <f t="shared" si="1925"/>
        <v>ILDPH</v>
      </c>
      <c r="F5401" s="10" t="s">
        <v>10</v>
      </c>
      <c r="G5401" s="10" t="s">
        <v>11</v>
      </c>
      <c r="H5401" s="10">
        <v>2015</v>
      </c>
      <c r="I5401" s="13">
        <f t="shared" si="1926"/>
        <v>7.1402887634324788E-4</v>
      </c>
      <c r="J5401" s="13">
        <f t="shared" si="1923"/>
        <v>7.1402887634324788E-4</v>
      </c>
      <c r="K5401" s="2">
        <v>0</v>
      </c>
    </row>
    <row r="5402" spans="3:11">
      <c r="C5402" s="2" t="s">
        <v>4961</v>
      </c>
      <c r="D5402" s="12" t="str">
        <f t="shared" si="1924"/>
        <v>ILDPH</v>
      </c>
      <c r="E5402" s="10" t="str">
        <f t="shared" si="1925"/>
        <v>ILDPH</v>
      </c>
      <c r="F5402" s="10" t="s">
        <v>10</v>
      </c>
      <c r="G5402" s="10" t="s">
        <v>11</v>
      </c>
      <c r="H5402" s="10">
        <v>2015</v>
      </c>
      <c r="I5402" s="13">
        <f t="shared" si="1926"/>
        <v>7.1402887634324788E-4</v>
      </c>
      <c r="J5402" s="13">
        <f t="shared" si="1923"/>
        <v>7.1402887634324788E-4</v>
      </c>
      <c r="K5402" s="2">
        <v>4</v>
      </c>
    </row>
    <row r="5403" spans="3:11">
      <c r="C5403" s="2" t="s">
        <v>4962</v>
      </c>
      <c r="D5403" s="12" t="str">
        <f t="shared" si="1924"/>
        <v>ILDSH</v>
      </c>
      <c r="E5403" s="10" t="str">
        <f t="shared" si="1925"/>
        <v>ILDSH</v>
      </c>
      <c r="F5403" s="10" t="s">
        <v>10</v>
      </c>
      <c r="G5403" s="10" t="s">
        <v>11</v>
      </c>
      <c r="H5403" s="10">
        <v>2015</v>
      </c>
      <c r="I5403" s="13">
        <f t="shared" si="1926"/>
        <v>2.0038976835589197E-3</v>
      </c>
      <c r="J5403" s="13">
        <f t="shared" si="1923"/>
        <v>2.0038976835589197E-3</v>
      </c>
      <c r="K5403" s="2">
        <v>0</v>
      </c>
    </row>
    <row r="5404" spans="3:11">
      <c r="C5404" s="2" t="s">
        <v>2889</v>
      </c>
      <c r="D5404" s="12" t="str">
        <f t="shared" si="1924"/>
        <v>ILDLA</v>
      </c>
      <c r="E5404" s="10" t="str">
        <f t="shared" si="1925"/>
        <v>ILDLA</v>
      </c>
      <c r="F5404" s="10" t="s">
        <v>10</v>
      </c>
      <c r="G5404" s="10" t="s">
        <v>11</v>
      </c>
      <c r="H5404" s="10">
        <v>2015</v>
      </c>
      <c r="I5404" s="13">
        <f t="shared" si="1926"/>
        <v>3.1888225208486333E-3</v>
      </c>
      <c r="J5404" s="13">
        <f t="shared" si="1923"/>
        <v>3.1888225208486333E-3</v>
      </c>
      <c r="K5404" s="2">
        <v>0</v>
      </c>
    </row>
    <row r="5405" spans="3:11">
      <c r="C5405" s="2" t="s">
        <v>2890</v>
      </c>
      <c r="D5405" s="12" t="str">
        <f t="shared" si="1924"/>
        <v>ILDEM</v>
      </c>
      <c r="E5405" s="10" t="str">
        <f t="shared" si="1925"/>
        <v>ILDEM</v>
      </c>
      <c r="F5405" s="10" t="s">
        <v>10</v>
      </c>
      <c r="G5405" s="10" t="s">
        <v>11</v>
      </c>
      <c r="H5405" s="10">
        <v>2015</v>
      </c>
      <c r="I5405" s="13">
        <f t="shared" si="1926"/>
        <v>2.2911077852980077E-3</v>
      </c>
      <c r="J5405" s="13">
        <f t="shared" si="1923"/>
        <v>2.2911077852980077E-3</v>
      </c>
      <c r="K5405" s="2">
        <v>0</v>
      </c>
    </row>
    <row r="5406" spans="3:11" ht="13.8" thickBot="1">
      <c r="C5406" s="2" t="s">
        <v>2891</v>
      </c>
      <c r="D5406" s="127" t="str">
        <f t="shared" si="1924"/>
        <v>ILDTF</v>
      </c>
      <c r="E5406" s="128" t="str">
        <f t="shared" si="1925"/>
        <v>ILDTF</v>
      </c>
      <c r="F5406" s="128" t="s">
        <v>10</v>
      </c>
      <c r="G5406" s="128" t="s">
        <v>11</v>
      </c>
      <c r="H5406" s="128">
        <v>2015</v>
      </c>
      <c r="I5406" s="13">
        <f t="shared" si="1926"/>
        <v>0</v>
      </c>
      <c r="J5406" s="126">
        <f t="shared" si="1923"/>
        <v>0</v>
      </c>
      <c r="K5406" s="2">
        <v>0</v>
      </c>
    </row>
    <row r="5407" spans="3:11">
      <c r="C5407" s="2" t="s">
        <v>4963</v>
      </c>
      <c r="D5407" s="12" t="str">
        <f t="shared" si="1924"/>
        <v>ISDPH</v>
      </c>
      <c r="E5407" s="10" t="str">
        <f>D5407</f>
        <v>ISDPH</v>
      </c>
      <c r="F5407" s="10" t="s">
        <v>10</v>
      </c>
      <c r="G5407" s="10" t="s">
        <v>11</v>
      </c>
      <c r="H5407" s="10">
        <v>2015</v>
      </c>
      <c r="I5407" s="13">
        <f t="shared" si="1926"/>
        <v>3.1475633628949237E-3</v>
      </c>
      <c r="J5407" s="13">
        <f>I5407</f>
        <v>3.1475633628949237E-3</v>
      </c>
      <c r="K5407" s="2">
        <v>8</v>
      </c>
    </row>
    <row r="5408" spans="3:11">
      <c r="C5408" s="2" t="s">
        <v>4963</v>
      </c>
      <c r="D5408" s="12" t="str">
        <f t="shared" si="1924"/>
        <v>ISDPH</v>
      </c>
      <c r="E5408" s="10" t="str">
        <f t="shared" ref="E5408:E5471" si="1927">D5408</f>
        <v>ISDPH</v>
      </c>
      <c r="F5408" s="10" t="s">
        <v>10</v>
      </c>
      <c r="G5408" s="10" t="s">
        <v>11</v>
      </c>
      <c r="H5408" s="10">
        <v>2015</v>
      </c>
      <c r="I5408" s="13">
        <f t="shared" si="1926"/>
        <v>3.1475633628949237E-3</v>
      </c>
      <c r="J5408" s="13">
        <f t="shared" ref="J5408:J5466" si="1928">I5408</f>
        <v>3.1475633628949237E-3</v>
      </c>
      <c r="K5408" s="2">
        <v>8</v>
      </c>
    </row>
    <row r="5409" spans="3:11">
      <c r="C5409" s="2" t="s">
        <v>4964</v>
      </c>
      <c r="D5409" s="12" t="str">
        <f t="shared" si="1924"/>
        <v>ISDSH</v>
      </c>
      <c r="E5409" s="10" t="str">
        <f t="shared" si="1927"/>
        <v>ISDSH</v>
      </c>
      <c r="F5409" s="10" t="s">
        <v>10</v>
      </c>
      <c r="G5409" s="10" t="s">
        <v>11</v>
      </c>
      <c r="H5409" s="10">
        <v>2015</v>
      </c>
      <c r="I5409" s="13">
        <f t="shared" si="1926"/>
        <v>0</v>
      </c>
      <c r="J5409" s="13">
        <f t="shared" si="1928"/>
        <v>0</v>
      </c>
      <c r="K5409" s="2">
        <v>8</v>
      </c>
    </row>
    <row r="5410" spans="3:11">
      <c r="C5410" s="2" t="s">
        <v>4965</v>
      </c>
      <c r="D5410" s="12" t="str">
        <f t="shared" si="1924"/>
        <v>ISDLA</v>
      </c>
      <c r="E5410" s="10" t="str">
        <f t="shared" si="1927"/>
        <v>ISDLA</v>
      </c>
      <c r="F5410" s="10" t="s">
        <v>10</v>
      </c>
      <c r="G5410" s="10" t="s">
        <v>11</v>
      </c>
      <c r="H5410" s="10">
        <v>2015</v>
      </c>
      <c r="I5410" s="13">
        <f t="shared" si="1926"/>
        <v>5.5070328084819318E-3</v>
      </c>
      <c r="J5410" s="13">
        <f t="shared" si="1928"/>
        <v>5.5070328084819318E-3</v>
      </c>
      <c r="K5410" s="2">
        <v>8</v>
      </c>
    </row>
    <row r="5411" spans="3:11">
      <c r="C5411" s="2" t="s">
        <v>4966</v>
      </c>
      <c r="D5411" s="12" t="str">
        <f t="shared" si="1924"/>
        <v>ISDEM</v>
      </c>
      <c r="E5411" s="10" t="str">
        <f t="shared" si="1927"/>
        <v>ISDEM</v>
      </c>
      <c r="F5411" s="10" t="s">
        <v>10</v>
      </c>
      <c r="G5411" s="10" t="s">
        <v>11</v>
      </c>
      <c r="H5411" s="10">
        <v>2015</v>
      </c>
      <c r="I5411" s="13">
        <f t="shared" si="1926"/>
        <v>4.2401406701342934E-3</v>
      </c>
      <c r="J5411" s="13">
        <f t="shared" si="1928"/>
        <v>4.2401406701342934E-3</v>
      </c>
      <c r="K5411" s="2">
        <v>8</v>
      </c>
    </row>
    <row r="5412" spans="3:11">
      <c r="C5412" s="2" t="s">
        <v>4967</v>
      </c>
      <c r="D5412" s="12" t="str">
        <f t="shared" si="1924"/>
        <v>ISDTF</v>
      </c>
      <c r="E5412" s="10" t="str">
        <f t="shared" si="1927"/>
        <v>ISDTF</v>
      </c>
      <c r="F5412" s="10" t="s">
        <v>10</v>
      </c>
      <c r="G5412" s="10" t="s">
        <v>11</v>
      </c>
      <c r="H5412" s="10">
        <v>2015</v>
      </c>
      <c r="I5412" s="13">
        <f t="shared" si="1926"/>
        <v>6.1795123375338432E-4</v>
      </c>
      <c r="J5412" s="13">
        <f t="shared" si="1928"/>
        <v>6.1795123375338432E-4</v>
      </c>
      <c r="K5412" s="2">
        <v>8</v>
      </c>
    </row>
    <row r="5413" spans="3:11">
      <c r="C5413" s="2" t="s">
        <v>4968</v>
      </c>
      <c r="D5413" s="12" t="str">
        <f t="shared" si="1924"/>
        <v>ISDPH</v>
      </c>
      <c r="E5413" s="10" t="str">
        <f t="shared" si="1927"/>
        <v>ISDPH</v>
      </c>
      <c r="F5413" s="10" t="s">
        <v>10</v>
      </c>
      <c r="G5413" s="10" t="s">
        <v>11</v>
      </c>
      <c r="H5413" s="10">
        <v>2015</v>
      </c>
      <c r="I5413" s="13">
        <f t="shared" si="1926"/>
        <v>3.1475633628949237E-3</v>
      </c>
      <c r="J5413" s="13">
        <f t="shared" si="1928"/>
        <v>3.1475633628949237E-3</v>
      </c>
      <c r="K5413" s="2">
        <v>8</v>
      </c>
    </row>
    <row r="5414" spans="3:11">
      <c r="C5414" s="2" t="s">
        <v>4968</v>
      </c>
      <c r="D5414" s="12" t="str">
        <f t="shared" si="1924"/>
        <v>ISDPH</v>
      </c>
      <c r="E5414" s="10" t="str">
        <f t="shared" si="1927"/>
        <v>ISDPH</v>
      </c>
      <c r="F5414" s="10" t="s">
        <v>10</v>
      </c>
      <c r="G5414" s="10" t="s">
        <v>11</v>
      </c>
      <c r="H5414" s="10">
        <v>2015</v>
      </c>
      <c r="I5414" s="13">
        <f t="shared" si="1926"/>
        <v>3.1475633628949237E-3</v>
      </c>
      <c r="J5414" s="13">
        <f t="shared" si="1928"/>
        <v>3.1475633628949237E-3</v>
      </c>
      <c r="K5414" s="2">
        <v>8</v>
      </c>
    </row>
    <row r="5415" spans="3:11">
      <c r="C5415" s="2" t="s">
        <v>4969</v>
      </c>
      <c r="D5415" s="12" t="str">
        <f t="shared" si="1924"/>
        <v>ISDSH</v>
      </c>
      <c r="E5415" s="10" t="str">
        <f t="shared" si="1927"/>
        <v>ISDSH</v>
      </c>
      <c r="F5415" s="10" t="s">
        <v>10</v>
      </c>
      <c r="G5415" s="10" t="s">
        <v>11</v>
      </c>
      <c r="H5415" s="10">
        <v>2015</v>
      </c>
      <c r="I5415" s="13">
        <f t="shared" si="1926"/>
        <v>0</v>
      </c>
      <c r="J5415" s="13">
        <f t="shared" si="1928"/>
        <v>0</v>
      </c>
      <c r="K5415" s="2">
        <v>8</v>
      </c>
    </row>
    <row r="5416" spans="3:11">
      <c r="C5416" s="2" t="s">
        <v>4970</v>
      </c>
      <c r="D5416" s="12" t="str">
        <f t="shared" si="1924"/>
        <v>ISDLA</v>
      </c>
      <c r="E5416" s="10" t="str">
        <f t="shared" si="1927"/>
        <v>ISDLA</v>
      </c>
      <c r="F5416" s="10" t="s">
        <v>10</v>
      </c>
      <c r="G5416" s="10" t="s">
        <v>11</v>
      </c>
      <c r="H5416" s="10">
        <v>2015</v>
      </c>
      <c r="I5416" s="13">
        <f t="shared" si="1926"/>
        <v>5.5070328084819318E-3</v>
      </c>
      <c r="J5416" s="13">
        <f t="shared" si="1928"/>
        <v>5.5070328084819318E-3</v>
      </c>
      <c r="K5416" s="2">
        <v>8</v>
      </c>
    </row>
    <row r="5417" spans="3:11">
      <c r="C5417" s="2" t="s">
        <v>4971</v>
      </c>
      <c r="D5417" s="12" t="str">
        <f t="shared" si="1924"/>
        <v>ISDEM</v>
      </c>
      <c r="E5417" s="10" t="str">
        <f t="shared" si="1927"/>
        <v>ISDEM</v>
      </c>
      <c r="F5417" s="10" t="s">
        <v>10</v>
      </c>
      <c r="G5417" s="10" t="s">
        <v>11</v>
      </c>
      <c r="H5417" s="10">
        <v>2015</v>
      </c>
      <c r="I5417" s="13">
        <f t="shared" si="1926"/>
        <v>4.2401406701342934E-3</v>
      </c>
      <c r="J5417" s="13">
        <f t="shared" si="1928"/>
        <v>4.2401406701342934E-3</v>
      </c>
      <c r="K5417" s="2">
        <v>8</v>
      </c>
    </row>
    <row r="5418" spans="3:11">
      <c r="C5418" s="2" t="s">
        <v>4972</v>
      </c>
      <c r="D5418" s="12" t="str">
        <f t="shared" si="1924"/>
        <v>ISDTF</v>
      </c>
      <c r="E5418" s="10" t="str">
        <f t="shared" si="1927"/>
        <v>ISDTF</v>
      </c>
      <c r="F5418" s="10" t="s">
        <v>10</v>
      </c>
      <c r="G5418" s="10" t="s">
        <v>11</v>
      </c>
      <c r="H5418" s="10">
        <v>2015</v>
      </c>
      <c r="I5418" s="13">
        <f t="shared" si="1926"/>
        <v>6.1795123375338432E-4</v>
      </c>
      <c r="J5418" s="13">
        <f t="shared" si="1928"/>
        <v>6.1795123375338432E-4</v>
      </c>
      <c r="K5418" s="2">
        <v>8</v>
      </c>
    </row>
    <row r="5419" spans="3:11">
      <c r="C5419" s="2" t="s">
        <v>4973</v>
      </c>
      <c r="D5419" s="12" t="str">
        <f t="shared" si="1924"/>
        <v>ISDPH</v>
      </c>
      <c r="E5419" s="10" t="str">
        <f t="shared" si="1927"/>
        <v>ISDPH</v>
      </c>
      <c r="F5419" s="10" t="s">
        <v>10</v>
      </c>
      <c r="G5419" s="10" t="s">
        <v>11</v>
      </c>
      <c r="H5419" s="10">
        <v>2015</v>
      </c>
      <c r="I5419" s="13">
        <f t="shared" si="1926"/>
        <v>3.1475633628949237E-3</v>
      </c>
      <c r="J5419" s="13">
        <f t="shared" si="1928"/>
        <v>3.1475633628949237E-3</v>
      </c>
      <c r="K5419" s="2">
        <v>8</v>
      </c>
    </row>
    <row r="5420" spans="3:11">
      <c r="C5420" s="2" t="s">
        <v>4973</v>
      </c>
      <c r="D5420" s="12" t="str">
        <f t="shared" si="1924"/>
        <v>ISDPH</v>
      </c>
      <c r="E5420" s="10" t="str">
        <f t="shared" si="1927"/>
        <v>ISDPH</v>
      </c>
      <c r="F5420" s="10" t="s">
        <v>10</v>
      </c>
      <c r="G5420" s="10" t="s">
        <v>11</v>
      </c>
      <c r="H5420" s="10">
        <v>2015</v>
      </c>
      <c r="I5420" s="13">
        <f t="shared" si="1926"/>
        <v>3.1475633628949237E-3</v>
      </c>
      <c r="J5420" s="13">
        <f t="shared" si="1928"/>
        <v>3.1475633628949237E-3</v>
      </c>
      <c r="K5420" s="2">
        <v>8</v>
      </c>
    </row>
    <row r="5421" spans="3:11">
      <c r="C5421" s="2" t="s">
        <v>4974</v>
      </c>
      <c r="D5421" s="12" t="str">
        <f t="shared" si="1924"/>
        <v>ISDSH</v>
      </c>
      <c r="E5421" s="10" t="str">
        <f t="shared" si="1927"/>
        <v>ISDSH</v>
      </c>
      <c r="F5421" s="10" t="s">
        <v>10</v>
      </c>
      <c r="G5421" s="10" t="s">
        <v>11</v>
      </c>
      <c r="H5421" s="10">
        <v>2015</v>
      </c>
      <c r="I5421" s="13">
        <f t="shared" si="1926"/>
        <v>0</v>
      </c>
      <c r="J5421" s="13">
        <f t="shared" si="1928"/>
        <v>0</v>
      </c>
      <c r="K5421" s="2">
        <v>8</v>
      </c>
    </row>
    <row r="5422" spans="3:11">
      <c r="C5422" s="2" t="s">
        <v>4975</v>
      </c>
      <c r="D5422" s="12" t="str">
        <f t="shared" si="1924"/>
        <v>ISDLA</v>
      </c>
      <c r="E5422" s="10" t="str">
        <f t="shared" si="1927"/>
        <v>ISDLA</v>
      </c>
      <c r="F5422" s="10" t="s">
        <v>10</v>
      </c>
      <c r="G5422" s="10" t="s">
        <v>11</v>
      </c>
      <c r="H5422" s="10">
        <v>2015</v>
      </c>
      <c r="I5422" s="13">
        <f t="shared" si="1926"/>
        <v>5.5070328084819301E-3</v>
      </c>
      <c r="J5422" s="13">
        <f t="shared" si="1928"/>
        <v>5.5070328084819301E-3</v>
      </c>
      <c r="K5422" s="2">
        <v>8</v>
      </c>
    </row>
    <row r="5423" spans="3:11">
      <c r="C5423" s="2" t="s">
        <v>4976</v>
      </c>
      <c r="D5423" s="12" t="str">
        <f t="shared" si="1924"/>
        <v>ISDEM</v>
      </c>
      <c r="E5423" s="10" t="str">
        <f t="shared" si="1927"/>
        <v>ISDEM</v>
      </c>
      <c r="F5423" s="10" t="s">
        <v>10</v>
      </c>
      <c r="G5423" s="10" t="s">
        <v>11</v>
      </c>
      <c r="H5423" s="10">
        <v>2015</v>
      </c>
      <c r="I5423" s="13">
        <f t="shared" si="1926"/>
        <v>4.2401406701342908E-3</v>
      </c>
      <c r="J5423" s="13">
        <f t="shared" si="1928"/>
        <v>4.2401406701342908E-3</v>
      </c>
      <c r="K5423" s="2">
        <v>8</v>
      </c>
    </row>
    <row r="5424" spans="3:11">
      <c r="C5424" s="2" t="s">
        <v>4977</v>
      </c>
      <c r="D5424" s="12" t="str">
        <f t="shared" si="1924"/>
        <v>ISDTF</v>
      </c>
      <c r="E5424" s="10" t="str">
        <f t="shared" si="1927"/>
        <v>ISDTF</v>
      </c>
      <c r="F5424" s="10" t="s">
        <v>10</v>
      </c>
      <c r="G5424" s="10" t="s">
        <v>11</v>
      </c>
      <c r="H5424" s="10">
        <v>2015</v>
      </c>
      <c r="I5424" s="13">
        <f t="shared" si="1926"/>
        <v>6.179512337533841E-4</v>
      </c>
      <c r="J5424" s="13">
        <f t="shared" si="1928"/>
        <v>6.179512337533841E-4</v>
      </c>
      <c r="K5424" s="2">
        <v>8</v>
      </c>
    </row>
    <row r="5425" spans="3:11">
      <c r="C5425" s="2" t="s">
        <v>4978</v>
      </c>
      <c r="D5425" s="12" t="str">
        <f t="shared" si="1924"/>
        <v>ISDPH</v>
      </c>
      <c r="E5425" s="10" t="str">
        <f t="shared" si="1927"/>
        <v>ISDPH</v>
      </c>
      <c r="F5425" s="10" t="s">
        <v>10</v>
      </c>
      <c r="G5425" s="10" t="s">
        <v>11</v>
      </c>
      <c r="H5425" s="10">
        <v>2015</v>
      </c>
      <c r="I5425" s="13">
        <f t="shared" si="1926"/>
        <v>3.1475633628949237E-3</v>
      </c>
      <c r="J5425" s="13">
        <f t="shared" si="1928"/>
        <v>3.1475633628949237E-3</v>
      </c>
      <c r="K5425" s="2">
        <v>8</v>
      </c>
    </row>
    <row r="5426" spans="3:11">
      <c r="C5426" s="2" t="s">
        <v>4978</v>
      </c>
      <c r="D5426" s="12" t="str">
        <f t="shared" si="1924"/>
        <v>ISDPH</v>
      </c>
      <c r="E5426" s="10" t="str">
        <f t="shared" si="1927"/>
        <v>ISDPH</v>
      </c>
      <c r="F5426" s="10" t="s">
        <v>10</v>
      </c>
      <c r="G5426" s="10" t="s">
        <v>11</v>
      </c>
      <c r="H5426" s="10">
        <v>2015</v>
      </c>
      <c r="I5426" s="13">
        <f t="shared" si="1926"/>
        <v>3.1475633628949237E-3</v>
      </c>
      <c r="J5426" s="13">
        <f t="shared" si="1928"/>
        <v>3.1475633628949237E-3</v>
      </c>
      <c r="K5426" s="2">
        <v>8</v>
      </c>
    </row>
    <row r="5427" spans="3:11">
      <c r="C5427" s="2" t="s">
        <v>4979</v>
      </c>
      <c r="D5427" s="12" t="str">
        <f t="shared" si="1924"/>
        <v>ISDSH</v>
      </c>
      <c r="E5427" s="10" t="str">
        <f t="shared" si="1927"/>
        <v>ISDSH</v>
      </c>
      <c r="F5427" s="10" t="s">
        <v>10</v>
      </c>
      <c r="G5427" s="10" t="s">
        <v>11</v>
      </c>
      <c r="H5427" s="10">
        <v>2015</v>
      </c>
      <c r="I5427" s="13">
        <f t="shared" si="1926"/>
        <v>0</v>
      </c>
      <c r="J5427" s="13">
        <f t="shared" si="1928"/>
        <v>0</v>
      </c>
      <c r="K5427" s="2">
        <v>8</v>
      </c>
    </row>
    <row r="5428" spans="3:11">
      <c r="C5428" s="2" t="s">
        <v>4980</v>
      </c>
      <c r="D5428" s="12" t="str">
        <f t="shared" si="1924"/>
        <v>ISDLA</v>
      </c>
      <c r="E5428" s="10" t="str">
        <f t="shared" si="1927"/>
        <v>ISDLA</v>
      </c>
      <c r="F5428" s="10" t="s">
        <v>10</v>
      </c>
      <c r="G5428" s="10" t="s">
        <v>11</v>
      </c>
      <c r="H5428" s="10">
        <v>2015</v>
      </c>
      <c r="I5428" s="13">
        <f t="shared" si="1926"/>
        <v>5.5070328084819344E-3</v>
      </c>
      <c r="J5428" s="13">
        <f t="shared" si="1928"/>
        <v>5.5070328084819344E-3</v>
      </c>
      <c r="K5428" s="2">
        <v>8</v>
      </c>
    </row>
    <row r="5429" spans="3:11">
      <c r="C5429" s="2" t="s">
        <v>4981</v>
      </c>
      <c r="D5429" s="12" t="str">
        <f t="shared" si="1924"/>
        <v>ISDEM</v>
      </c>
      <c r="E5429" s="10" t="str">
        <f t="shared" si="1927"/>
        <v>ISDEM</v>
      </c>
      <c r="F5429" s="10" t="s">
        <v>10</v>
      </c>
      <c r="G5429" s="10" t="s">
        <v>11</v>
      </c>
      <c r="H5429" s="10">
        <v>2015</v>
      </c>
      <c r="I5429" s="13">
        <f t="shared" si="1926"/>
        <v>4.2401406701342969E-3</v>
      </c>
      <c r="J5429" s="13">
        <f t="shared" si="1928"/>
        <v>4.2401406701342969E-3</v>
      </c>
      <c r="K5429" s="2">
        <v>8</v>
      </c>
    </row>
    <row r="5430" spans="3:11">
      <c r="C5430" s="2" t="s">
        <v>4982</v>
      </c>
      <c r="D5430" s="12" t="str">
        <f t="shared" si="1924"/>
        <v>ISDTF</v>
      </c>
      <c r="E5430" s="10" t="str">
        <f t="shared" si="1927"/>
        <v>ISDTF</v>
      </c>
      <c r="F5430" s="10" t="s">
        <v>10</v>
      </c>
      <c r="G5430" s="10" t="s">
        <v>11</v>
      </c>
      <c r="H5430" s="10">
        <v>2015</v>
      </c>
      <c r="I5430" s="13">
        <f t="shared" si="1926"/>
        <v>6.1795123375338443E-4</v>
      </c>
      <c r="J5430" s="13">
        <f t="shared" si="1928"/>
        <v>6.1795123375338443E-4</v>
      </c>
      <c r="K5430" s="2">
        <v>8</v>
      </c>
    </row>
    <row r="5431" spans="3:11">
      <c r="C5431" s="2" t="s">
        <v>4983</v>
      </c>
      <c r="D5431" s="12" t="str">
        <f t="shared" si="1924"/>
        <v>ISDPH</v>
      </c>
      <c r="E5431" s="10" t="str">
        <f t="shared" si="1927"/>
        <v>ISDPH</v>
      </c>
      <c r="F5431" s="10" t="s">
        <v>10</v>
      </c>
      <c r="G5431" s="10" t="s">
        <v>11</v>
      </c>
      <c r="H5431" s="10">
        <v>2015</v>
      </c>
      <c r="I5431" s="13">
        <f t="shared" si="1926"/>
        <v>3.1475633628949237E-3</v>
      </c>
      <c r="J5431" s="13">
        <f t="shared" si="1928"/>
        <v>3.1475633628949237E-3</v>
      </c>
      <c r="K5431" s="2">
        <v>8</v>
      </c>
    </row>
    <row r="5432" spans="3:11">
      <c r="C5432" s="2" t="s">
        <v>4983</v>
      </c>
      <c r="D5432" s="12" t="str">
        <f t="shared" si="1924"/>
        <v>ISDPH</v>
      </c>
      <c r="E5432" s="10" t="str">
        <f t="shared" si="1927"/>
        <v>ISDPH</v>
      </c>
      <c r="F5432" s="10" t="s">
        <v>10</v>
      </c>
      <c r="G5432" s="10" t="s">
        <v>11</v>
      </c>
      <c r="H5432" s="10">
        <v>2015</v>
      </c>
      <c r="I5432" s="13">
        <f t="shared" si="1926"/>
        <v>3.1475633628949237E-3</v>
      </c>
      <c r="J5432" s="13">
        <f t="shared" si="1928"/>
        <v>3.1475633628949237E-3</v>
      </c>
      <c r="K5432" s="2">
        <v>8</v>
      </c>
    </row>
    <row r="5433" spans="3:11">
      <c r="C5433" s="2" t="s">
        <v>4984</v>
      </c>
      <c r="D5433" s="12" t="str">
        <f t="shared" si="1924"/>
        <v>ISDSH</v>
      </c>
      <c r="E5433" s="10" t="str">
        <f t="shared" si="1927"/>
        <v>ISDSH</v>
      </c>
      <c r="F5433" s="10" t="s">
        <v>10</v>
      </c>
      <c r="G5433" s="10" t="s">
        <v>11</v>
      </c>
      <c r="H5433" s="10">
        <v>2015</v>
      </c>
      <c r="I5433" s="13">
        <f t="shared" si="1926"/>
        <v>0</v>
      </c>
      <c r="J5433" s="13">
        <f t="shared" si="1928"/>
        <v>0</v>
      </c>
      <c r="K5433" s="2">
        <v>8</v>
      </c>
    </row>
    <row r="5434" spans="3:11">
      <c r="C5434" s="2" t="s">
        <v>4985</v>
      </c>
      <c r="D5434" s="12" t="str">
        <f t="shared" si="1924"/>
        <v>ISDLA</v>
      </c>
      <c r="E5434" s="10" t="str">
        <f t="shared" si="1927"/>
        <v>ISDLA</v>
      </c>
      <c r="F5434" s="10" t="s">
        <v>10</v>
      </c>
      <c r="G5434" s="10" t="s">
        <v>11</v>
      </c>
      <c r="H5434" s="10">
        <v>2015</v>
      </c>
      <c r="I5434" s="13">
        <f t="shared" si="1926"/>
        <v>5.5070328084819318E-3</v>
      </c>
      <c r="J5434" s="13">
        <f t="shared" si="1928"/>
        <v>5.5070328084819318E-3</v>
      </c>
      <c r="K5434" s="2">
        <v>8</v>
      </c>
    </row>
    <row r="5435" spans="3:11">
      <c r="C5435" s="2" t="s">
        <v>4986</v>
      </c>
      <c r="D5435" s="12" t="str">
        <f t="shared" si="1924"/>
        <v>ISDEM</v>
      </c>
      <c r="E5435" s="10" t="str">
        <f t="shared" si="1927"/>
        <v>ISDEM</v>
      </c>
      <c r="F5435" s="10" t="s">
        <v>10</v>
      </c>
      <c r="G5435" s="10" t="s">
        <v>11</v>
      </c>
      <c r="H5435" s="10">
        <v>2015</v>
      </c>
      <c r="I5435" s="13">
        <f t="shared" si="1926"/>
        <v>4.2401406701342908E-3</v>
      </c>
      <c r="J5435" s="13">
        <f t="shared" si="1928"/>
        <v>4.2401406701342908E-3</v>
      </c>
      <c r="K5435" s="2">
        <v>8</v>
      </c>
    </row>
    <row r="5436" spans="3:11">
      <c r="C5436" s="2" t="s">
        <v>4987</v>
      </c>
      <c r="D5436" s="12" t="str">
        <f t="shared" si="1924"/>
        <v>ISDTF</v>
      </c>
      <c r="E5436" s="10" t="str">
        <f t="shared" si="1927"/>
        <v>ISDTF</v>
      </c>
      <c r="F5436" s="10" t="s">
        <v>10</v>
      </c>
      <c r="G5436" s="10" t="s">
        <v>11</v>
      </c>
      <c r="H5436" s="10">
        <v>2015</v>
      </c>
      <c r="I5436" s="13">
        <f t="shared" si="1926"/>
        <v>6.179512337533841E-4</v>
      </c>
      <c r="J5436" s="13">
        <f t="shared" si="1928"/>
        <v>6.179512337533841E-4</v>
      </c>
      <c r="K5436" s="2">
        <v>8</v>
      </c>
    </row>
    <row r="5437" spans="3:11">
      <c r="C5437" s="2" t="s">
        <v>4988</v>
      </c>
      <c r="D5437" s="12" t="str">
        <f t="shared" si="1924"/>
        <v>ISDPH</v>
      </c>
      <c r="E5437" s="10" t="str">
        <f t="shared" si="1927"/>
        <v>ISDPH</v>
      </c>
      <c r="F5437" s="10" t="s">
        <v>10</v>
      </c>
      <c r="G5437" s="10" t="s">
        <v>11</v>
      </c>
      <c r="H5437" s="10">
        <v>2015</v>
      </c>
      <c r="I5437" s="13">
        <f t="shared" si="1926"/>
        <v>3.1475633628949237E-3</v>
      </c>
      <c r="J5437" s="13">
        <f t="shared" si="1928"/>
        <v>3.1475633628949237E-3</v>
      </c>
      <c r="K5437" s="2">
        <v>8</v>
      </c>
    </row>
    <row r="5438" spans="3:11">
      <c r="C5438" s="2" t="s">
        <v>4988</v>
      </c>
      <c r="D5438" s="12" t="str">
        <f t="shared" si="1924"/>
        <v>ISDPH</v>
      </c>
      <c r="E5438" s="10" t="str">
        <f t="shared" si="1927"/>
        <v>ISDPH</v>
      </c>
      <c r="F5438" s="10" t="s">
        <v>10</v>
      </c>
      <c r="G5438" s="10" t="s">
        <v>11</v>
      </c>
      <c r="H5438" s="10">
        <v>2015</v>
      </c>
      <c r="I5438" s="13">
        <f t="shared" si="1926"/>
        <v>3.1475633628949237E-3</v>
      </c>
      <c r="J5438" s="13">
        <f t="shared" si="1928"/>
        <v>3.1475633628949237E-3</v>
      </c>
      <c r="K5438" s="2">
        <v>8</v>
      </c>
    </row>
    <row r="5439" spans="3:11">
      <c r="C5439" s="2" t="s">
        <v>4989</v>
      </c>
      <c r="D5439" s="12" t="str">
        <f t="shared" si="1924"/>
        <v>ISDSH</v>
      </c>
      <c r="E5439" s="10" t="str">
        <f t="shared" si="1927"/>
        <v>ISDSH</v>
      </c>
      <c r="F5439" s="10" t="s">
        <v>10</v>
      </c>
      <c r="G5439" s="10" t="s">
        <v>11</v>
      </c>
      <c r="H5439" s="10">
        <v>2015</v>
      </c>
      <c r="I5439" s="13">
        <f t="shared" si="1926"/>
        <v>0</v>
      </c>
      <c r="J5439" s="13">
        <f t="shared" si="1928"/>
        <v>0</v>
      </c>
      <c r="K5439" s="2">
        <v>8</v>
      </c>
    </row>
    <row r="5440" spans="3:11">
      <c r="C5440" s="2" t="s">
        <v>4990</v>
      </c>
      <c r="D5440" s="12" t="str">
        <f t="shared" si="1924"/>
        <v>ISDLA</v>
      </c>
      <c r="E5440" s="10" t="str">
        <f t="shared" si="1927"/>
        <v>ISDLA</v>
      </c>
      <c r="F5440" s="10" t="s">
        <v>10</v>
      </c>
      <c r="G5440" s="10" t="s">
        <v>11</v>
      </c>
      <c r="H5440" s="10">
        <v>2015</v>
      </c>
      <c r="I5440" s="13">
        <f t="shared" si="1926"/>
        <v>5.5070328084819284E-3</v>
      </c>
      <c r="J5440" s="13">
        <f t="shared" si="1928"/>
        <v>5.5070328084819284E-3</v>
      </c>
      <c r="K5440" s="2">
        <v>8</v>
      </c>
    </row>
    <row r="5441" spans="3:11">
      <c r="C5441" s="2" t="s">
        <v>4991</v>
      </c>
      <c r="D5441" s="12" t="str">
        <f t="shared" si="1924"/>
        <v>ISDEM</v>
      </c>
      <c r="E5441" s="10" t="str">
        <f t="shared" si="1927"/>
        <v>ISDEM</v>
      </c>
      <c r="F5441" s="10" t="s">
        <v>10</v>
      </c>
      <c r="G5441" s="10" t="s">
        <v>11</v>
      </c>
      <c r="H5441" s="10">
        <v>2015</v>
      </c>
      <c r="I5441" s="13">
        <f t="shared" si="1926"/>
        <v>4.2401406701342908E-3</v>
      </c>
      <c r="J5441" s="13">
        <f t="shared" si="1928"/>
        <v>4.2401406701342908E-3</v>
      </c>
      <c r="K5441" s="2">
        <v>8</v>
      </c>
    </row>
    <row r="5442" spans="3:11">
      <c r="C5442" s="2" t="s">
        <v>4992</v>
      </c>
      <c r="D5442" s="12" t="str">
        <f t="shared" si="1924"/>
        <v>ISDTF</v>
      </c>
      <c r="E5442" s="10" t="str">
        <f t="shared" si="1927"/>
        <v>ISDTF</v>
      </c>
      <c r="F5442" s="10" t="s">
        <v>10</v>
      </c>
      <c r="G5442" s="10" t="s">
        <v>11</v>
      </c>
      <c r="H5442" s="10">
        <v>2015</v>
      </c>
      <c r="I5442" s="13">
        <f t="shared" si="1926"/>
        <v>6.179512337533841E-4</v>
      </c>
      <c r="J5442" s="13">
        <f t="shared" si="1928"/>
        <v>6.179512337533841E-4</v>
      </c>
      <c r="K5442" s="2">
        <v>8</v>
      </c>
    </row>
    <row r="5443" spans="3:11">
      <c r="C5443" s="2" t="s">
        <v>4993</v>
      </c>
      <c r="D5443" s="12" t="str">
        <f t="shared" si="1924"/>
        <v>ISDPH</v>
      </c>
      <c r="E5443" s="10" t="str">
        <f t="shared" si="1927"/>
        <v>ISDPH</v>
      </c>
      <c r="F5443" s="10" t="s">
        <v>10</v>
      </c>
      <c r="G5443" s="10" t="s">
        <v>11</v>
      </c>
      <c r="H5443" s="10">
        <v>2015</v>
      </c>
      <c r="I5443" s="13">
        <f t="shared" si="1926"/>
        <v>3.1475633628949237E-3</v>
      </c>
      <c r="J5443" s="13">
        <f t="shared" si="1928"/>
        <v>3.1475633628949237E-3</v>
      </c>
      <c r="K5443" s="2">
        <v>8</v>
      </c>
    </row>
    <row r="5444" spans="3:11">
      <c r="C5444" s="2" t="s">
        <v>4993</v>
      </c>
      <c r="D5444" s="12" t="str">
        <f t="shared" si="1924"/>
        <v>ISDPH</v>
      </c>
      <c r="E5444" s="10" t="str">
        <f t="shared" si="1927"/>
        <v>ISDPH</v>
      </c>
      <c r="F5444" s="10" t="s">
        <v>10</v>
      </c>
      <c r="G5444" s="10" t="s">
        <v>11</v>
      </c>
      <c r="H5444" s="10">
        <v>2015</v>
      </c>
      <c r="I5444" s="13">
        <f t="shared" si="1926"/>
        <v>3.1475633628949237E-3</v>
      </c>
      <c r="J5444" s="13">
        <f t="shared" si="1928"/>
        <v>3.1475633628949237E-3</v>
      </c>
      <c r="K5444" s="2">
        <v>8</v>
      </c>
    </row>
    <row r="5445" spans="3:11">
      <c r="C5445" s="2" t="s">
        <v>4994</v>
      </c>
      <c r="D5445" s="12" t="str">
        <f t="shared" si="1924"/>
        <v>ISDSH</v>
      </c>
      <c r="E5445" s="10" t="str">
        <f t="shared" si="1927"/>
        <v>ISDSH</v>
      </c>
      <c r="F5445" s="10" t="s">
        <v>10</v>
      </c>
      <c r="G5445" s="10" t="s">
        <v>11</v>
      </c>
      <c r="H5445" s="10">
        <v>2015</v>
      </c>
      <c r="I5445" s="13">
        <f t="shared" si="1926"/>
        <v>0</v>
      </c>
      <c r="J5445" s="13">
        <f t="shared" si="1928"/>
        <v>0</v>
      </c>
      <c r="K5445" s="2">
        <v>8</v>
      </c>
    </row>
    <row r="5446" spans="3:11">
      <c r="C5446" s="2" t="s">
        <v>4995</v>
      </c>
      <c r="D5446" s="12" t="str">
        <f t="shared" si="1924"/>
        <v>ISDLA</v>
      </c>
      <c r="E5446" s="10" t="str">
        <f t="shared" si="1927"/>
        <v>ISDLA</v>
      </c>
      <c r="F5446" s="10" t="s">
        <v>10</v>
      </c>
      <c r="G5446" s="10" t="s">
        <v>11</v>
      </c>
      <c r="H5446" s="10">
        <v>2015</v>
      </c>
      <c r="I5446" s="13">
        <f t="shared" si="1926"/>
        <v>5.5070328084819318E-3</v>
      </c>
      <c r="J5446" s="13">
        <f t="shared" si="1928"/>
        <v>5.5070328084819318E-3</v>
      </c>
      <c r="K5446" s="2">
        <v>8</v>
      </c>
    </row>
    <row r="5447" spans="3:11">
      <c r="C5447" s="2" t="s">
        <v>4996</v>
      </c>
      <c r="D5447" s="12" t="str">
        <f t="shared" si="1924"/>
        <v>ISDEM</v>
      </c>
      <c r="E5447" s="10" t="str">
        <f t="shared" si="1927"/>
        <v>ISDEM</v>
      </c>
      <c r="F5447" s="10" t="s">
        <v>10</v>
      </c>
      <c r="G5447" s="10" t="s">
        <v>11</v>
      </c>
      <c r="H5447" s="10">
        <v>2015</v>
      </c>
      <c r="I5447" s="13">
        <f t="shared" si="1926"/>
        <v>4.2401406701342908E-3</v>
      </c>
      <c r="J5447" s="13">
        <f t="shared" si="1928"/>
        <v>4.2401406701342908E-3</v>
      </c>
      <c r="K5447" s="2">
        <v>8</v>
      </c>
    </row>
    <row r="5448" spans="3:11">
      <c r="C5448" s="2" t="s">
        <v>4997</v>
      </c>
      <c r="D5448" s="12" t="str">
        <f t="shared" ref="D5448:D5511" si="1929">"I"&amp;MID(C5448,4,1)&amp;"D"&amp;MID(C5448,9,2)</f>
        <v>ISDTF</v>
      </c>
      <c r="E5448" s="10" t="str">
        <f t="shared" si="1927"/>
        <v>ISDTF</v>
      </c>
      <c r="F5448" s="10" t="s">
        <v>10</v>
      </c>
      <c r="G5448" s="10" t="s">
        <v>11</v>
      </c>
      <c r="H5448" s="10">
        <v>2015</v>
      </c>
      <c r="I5448" s="13">
        <f t="shared" ref="I5448:I5511" si="1930">INDEX($AG$39:$BF$639,MATCH(IF(RIGHT(C5448,3)="100",RIGHT(C5448,6),RIGHT(C5448,5)),$AG$39:$AG$639,0),MATCH(MID(D5448,2,2),$AG$39:$BF$39,0))*$AI$19</f>
        <v>6.1795123375338443E-4</v>
      </c>
      <c r="J5448" s="13">
        <f t="shared" si="1928"/>
        <v>6.1795123375338443E-4</v>
      </c>
      <c r="K5448" s="2">
        <v>8</v>
      </c>
    </row>
    <row r="5449" spans="3:11">
      <c r="C5449" s="2" t="s">
        <v>4998</v>
      </c>
      <c r="D5449" s="12" t="str">
        <f t="shared" si="1929"/>
        <v>ISDPH</v>
      </c>
      <c r="E5449" s="10" t="str">
        <f t="shared" si="1927"/>
        <v>ISDPH</v>
      </c>
      <c r="F5449" s="10" t="s">
        <v>10</v>
      </c>
      <c r="G5449" s="10" t="s">
        <v>11</v>
      </c>
      <c r="H5449" s="10">
        <v>2015</v>
      </c>
      <c r="I5449" s="13">
        <f t="shared" si="1930"/>
        <v>3.1475633628949237E-3</v>
      </c>
      <c r="J5449" s="13">
        <f t="shared" si="1928"/>
        <v>3.1475633628949237E-3</v>
      </c>
      <c r="K5449" s="2">
        <v>8</v>
      </c>
    </row>
    <row r="5450" spans="3:11">
      <c r="C5450" s="2" t="s">
        <v>4998</v>
      </c>
      <c r="D5450" s="12" t="str">
        <f t="shared" si="1929"/>
        <v>ISDPH</v>
      </c>
      <c r="E5450" s="10" t="str">
        <f t="shared" si="1927"/>
        <v>ISDPH</v>
      </c>
      <c r="F5450" s="10" t="s">
        <v>10</v>
      </c>
      <c r="G5450" s="10" t="s">
        <v>11</v>
      </c>
      <c r="H5450" s="10">
        <v>2015</v>
      </c>
      <c r="I5450" s="13">
        <f t="shared" si="1930"/>
        <v>3.1475633628949237E-3</v>
      </c>
      <c r="J5450" s="13">
        <f t="shared" si="1928"/>
        <v>3.1475633628949237E-3</v>
      </c>
      <c r="K5450" s="2">
        <v>8</v>
      </c>
    </row>
    <row r="5451" spans="3:11">
      <c r="C5451" s="2" t="s">
        <v>4999</v>
      </c>
      <c r="D5451" s="12" t="str">
        <f t="shared" si="1929"/>
        <v>ISDSH</v>
      </c>
      <c r="E5451" s="10" t="str">
        <f t="shared" si="1927"/>
        <v>ISDSH</v>
      </c>
      <c r="F5451" s="10" t="s">
        <v>10</v>
      </c>
      <c r="G5451" s="10" t="s">
        <v>11</v>
      </c>
      <c r="H5451" s="10">
        <v>2015</v>
      </c>
      <c r="I5451" s="13">
        <f t="shared" si="1930"/>
        <v>0</v>
      </c>
      <c r="J5451" s="13">
        <f t="shared" si="1928"/>
        <v>0</v>
      </c>
      <c r="K5451" s="2">
        <v>8</v>
      </c>
    </row>
    <row r="5452" spans="3:11">
      <c r="C5452" s="2" t="s">
        <v>5000</v>
      </c>
      <c r="D5452" s="12" t="str">
        <f t="shared" si="1929"/>
        <v>ISDLA</v>
      </c>
      <c r="E5452" s="10" t="str">
        <f t="shared" si="1927"/>
        <v>ISDLA</v>
      </c>
      <c r="F5452" s="10" t="s">
        <v>10</v>
      </c>
      <c r="G5452" s="10" t="s">
        <v>11</v>
      </c>
      <c r="H5452" s="10">
        <v>2015</v>
      </c>
      <c r="I5452" s="13">
        <f t="shared" si="1930"/>
        <v>5.5070328084819379E-3</v>
      </c>
      <c r="J5452" s="13">
        <f t="shared" si="1928"/>
        <v>5.5070328084819379E-3</v>
      </c>
      <c r="K5452" s="2">
        <v>8</v>
      </c>
    </row>
    <row r="5453" spans="3:11">
      <c r="C5453" s="2" t="s">
        <v>5001</v>
      </c>
      <c r="D5453" s="12" t="str">
        <f t="shared" si="1929"/>
        <v>ISDEM</v>
      </c>
      <c r="E5453" s="10" t="str">
        <f t="shared" si="1927"/>
        <v>ISDEM</v>
      </c>
      <c r="F5453" s="10" t="s">
        <v>10</v>
      </c>
      <c r="G5453" s="10" t="s">
        <v>11</v>
      </c>
      <c r="H5453" s="10">
        <v>2015</v>
      </c>
      <c r="I5453" s="13">
        <f t="shared" si="1930"/>
        <v>4.240140670134303E-3</v>
      </c>
      <c r="J5453" s="13">
        <f t="shared" si="1928"/>
        <v>4.240140670134303E-3</v>
      </c>
      <c r="K5453" s="2">
        <v>8</v>
      </c>
    </row>
    <row r="5454" spans="3:11">
      <c r="C5454" s="2" t="s">
        <v>5002</v>
      </c>
      <c r="D5454" s="12" t="str">
        <f t="shared" si="1929"/>
        <v>ISDTF</v>
      </c>
      <c r="E5454" s="10" t="str">
        <f t="shared" si="1927"/>
        <v>ISDTF</v>
      </c>
      <c r="F5454" s="10" t="s">
        <v>10</v>
      </c>
      <c r="G5454" s="10" t="s">
        <v>11</v>
      </c>
      <c r="H5454" s="10">
        <v>2015</v>
      </c>
      <c r="I5454" s="13">
        <f t="shared" si="1930"/>
        <v>6.1795123375338443E-4</v>
      </c>
      <c r="J5454" s="13">
        <f t="shared" si="1928"/>
        <v>6.1795123375338443E-4</v>
      </c>
      <c r="K5454" s="2">
        <v>8</v>
      </c>
    </row>
    <row r="5455" spans="3:11">
      <c r="C5455" s="2" t="s">
        <v>5003</v>
      </c>
      <c r="D5455" s="12" t="str">
        <f t="shared" si="1929"/>
        <v>ISDPH</v>
      </c>
      <c r="E5455" s="10" t="str">
        <f t="shared" si="1927"/>
        <v>ISDPH</v>
      </c>
      <c r="F5455" s="10" t="s">
        <v>10</v>
      </c>
      <c r="G5455" s="10" t="s">
        <v>11</v>
      </c>
      <c r="H5455" s="10">
        <v>2015</v>
      </c>
      <c r="I5455" s="13">
        <f t="shared" si="1930"/>
        <v>3.1475633628949237E-3</v>
      </c>
      <c r="J5455" s="13">
        <f t="shared" si="1928"/>
        <v>3.1475633628949237E-3</v>
      </c>
      <c r="K5455" s="2">
        <v>8</v>
      </c>
    </row>
    <row r="5456" spans="3:11">
      <c r="C5456" s="2" t="s">
        <v>5003</v>
      </c>
      <c r="D5456" s="12" t="str">
        <f t="shared" si="1929"/>
        <v>ISDPH</v>
      </c>
      <c r="E5456" s="10" t="str">
        <f t="shared" si="1927"/>
        <v>ISDPH</v>
      </c>
      <c r="F5456" s="10" t="s">
        <v>10</v>
      </c>
      <c r="G5456" s="10" t="s">
        <v>11</v>
      </c>
      <c r="H5456" s="10">
        <v>2015</v>
      </c>
      <c r="I5456" s="13">
        <f t="shared" si="1930"/>
        <v>3.1475633628949237E-3</v>
      </c>
      <c r="J5456" s="13">
        <f t="shared" si="1928"/>
        <v>3.1475633628949237E-3</v>
      </c>
      <c r="K5456" s="2">
        <v>8</v>
      </c>
    </row>
    <row r="5457" spans="3:11">
      <c r="C5457" s="2" t="s">
        <v>5004</v>
      </c>
      <c r="D5457" s="12" t="str">
        <f t="shared" si="1929"/>
        <v>ISDSH</v>
      </c>
      <c r="E5457" s="10" t="str">
        <f t="shared" si="1927"/>
        <v>ISDSH</v>
      </c>
      <c r="F5457" s="10" t="s">
        <v>10</v>
      </c>
      <c r="G5457" s="10" t="s">
        <v>11</v>
      </c>
      <c r="H5457" s="10">
        <v>2015</v>
      </c>
      <c r="I5457" s="13">
        <f t="shared" si="1930"/>
        <v>0</v>
      </c>
      <c r="J5457" s="13">
        <f t="shared" si="1928"/>
        <v>0</v>
      </c>
      <c r="K5457" s="2">
        <v>8</v>
      </c>
    </row>
    <row r="5458" spans="3:11">
      <c r="C5458" s="2" t="s">
        <v>5005</v>
      </c>
      <c r="D5458" s="12" t="str">
        <f t="shared" si="1929"/>
        <v>ISDLA</v>
      </c>
      <c r="E5458" s="10" t="str">
        <f t="shared" si="1927"/>
        <v>ISDLA</v>
      </c>
      <c r="F5458" s="10" t="s">
        <v>10</v>
      </c>
      <c r="G5458" s="10" t="s">
        <v>11</v>
      </c>
      <c r="H5458" s="10">
        <v>2015</v>
      </c>
      <c r="I5458" s="13">
        <f t="shared" si="1930"/>
        <v>5.5070328084819318E-3</v>
      </c>
      <c r="J5458" s="13">
        <f t="shared" si="1928"/>
        <v>5.5070328084819318E-3</v>
      </c>
      <c r="K5458" s="2">
        <v>8</v>
      </c>
    </row>
    <row r="5459" spans="3:11">
      <c r="C5459" s="2" t="s">
        <v>5006</v>
      </c>
      <c r="D5459" s="12" t="str">
        <f t="shared" si="1929"/>
        <v>ISDEM</v>
      </c>
      <c r="E5459" s="10" t="str">
        <f t="shared" si="1927"/>
        <v>ISDEM</v>
      </c>
      <c r="F5459" s="10" t="s">
        <v>10</v>
      </c>
      <c r="G5459" s="10" t="s">
        <v>11</v>
      </c>
      <c r="H5459" s="10">
        <v>2015</v>
      </c>
      <c r="I5459" s="13">
        <f t="shared" si="1930"/>
        <v>4.2401406701342908E-3</v>
      </c>
      <c r="J5459" s="13">
        <f t="shared" si="1928"/>
        <v>4.2401406701342908E-3</v>
      </c>
      <c r="K5459" s="2">
        <v>8</v>
      </c>
    </row>
    <row r="5460" spans="3:11">
      <c r="C5460" s="2" t="s">
        <v>5007</v>
      </c>
      <c r="D5460" s="12" t="str">
        <f t="shared" si="1929"/>
        <v>ISDTF</v>
      </c>
      <c r="E5460" s="10" t="str">
        <f t="shared" si="1927"/>
        <v>ISDTF</v>
      </c>
      <c r="F5460" s="10" t="s">
        <v>10</v>
      </c>
      <c r="G5460" s="10" t="s">
        <v>11</v>
      </c>
      <c r="H5460" s="10">
        <v>2015</v>
      </c>
      <c r="I5460" s="13">
        <f t="shared" si="1930"/>
        <v>6.1795123375338367E-4</v>
      </c>
      <c r="J5460" s="13">
        <f t="shared" si="1928"/>
        <v>6.1795123375338367E-4</v>
      </c>
      <c r="K5460" s="2">
        <v>8</v>
      </c>
    </row>
    <row r="5461" spans="3:11">
      <c r="C5461" s="2" t="s">
        <v>5008</v>
      </c>
      <c r="D5461" s="12" t="str">
        <f t="shared" si="1929"/>
        <v>ISDPH</v>
      </c>
      <c r="E5461" s="10" t="str">
        <f t="shared" si="1927"/>
        <v>ISDPH</v>
      </c>
      <c r="F5461" s="10" t="s">
        <v>10</v>
      </c>
      <c r="G5461" s="10" t="s">
        <v>11</v>
      </c>
      <c r="H5461" s="10">
        <v>2015</v>
      </c>
      <c r="I5461" s="13">
        <f t="shared" si="1930"/>
        <v>3.1475633628949237E-3</v>
      </c>
      <c r="J5461" s="13">
        <f t="shared" si="1928"/>
        <v>3.1475633628949237E-3</v>
      </c>
      <c r="K5461" s="2">
        <v>8</v>
      </c>
    </row>
    <row r="5462" spans="3:11">
      <c r="C5462" s="2" t="s">
        <v>5008</v>
      </c>
      <c r="D5462" s="12" t="str">
        <f t="shared" si="1929"/>
        <v>ISDPH</v>
      </c>
      <c r="E5462" s="10" t="str">
        <f t="shared" si="1927"/>
        <v>ISDPH</v>
      </c>
      <c r="F5462" s="10" t="s">
        <v>10</v>
      </c>
      <c r="G5462" s="10" t="s">
        <v>11</v>
      </c>
      <c r="H5462" s="10">
        <v>2015</v>
      </c>
      <c r="I5462" s="13">
        <f t="shared" si="1930"/>
        <v>3.1475633628949237E-3</v>
      </c>
      <c r="J5462" s="13">
        <f t="shared" si="1928"/>
        <v>3.1475633628949237E-3</v>
      </c>
      <c r="K5462" s="2">
        <v>8</v>
      </c>
    </row>
    <row r="5463" spans="3:11">
      <c r="C5463" s="2" t="s">
        <v>5009</v>
      </c>
      <c r="D5463" s="12" t="str">
        <f t="shared" si="1929"/>
        <v>ISDSH</v>
      </c>
      <c r="E5463" s="10" t="str">
        <f t="shared" si="1927"/>
        <v>ISDSH</v>
      </c>
      <c r="F5463" s="10" t="s">
        <v>10</v>
      </c>
      <c r="G5463" s="10" t="s">
        <v>11</v>
      </c>
      <c r="H5463" s="10">
        <v>2015</v>
      </c>
      <c r="I5463" s="13">
        <f t="shared" si="1930"/>
        <v>0</v>
      </c>
      <c r="J5463" s="13">
        <f t="shared" si="1928"/>
        <v>0</v>
      </c>
      <c r="K5463" s="2">
        <v>8</v>
      </c>
    </row>
    <row r="5464" spans="3:11">
      <c r="C5464" s="2" t="s">
        <v>5010</v>
      </c>
      <c r="D5464" s="12" t="str">
        <f t="shared" si="1929"/>
        <v>ISDLA</v>
      </c>
      <c r="E5464" s="10" t="str">
        <f t="shared" si="1927"/>
        <v>ISDLA</v>
      </c>
      <c r="F5464" s="10" t="s">
        <v>10</v>
      </c>
      <c r="G5464" s="10" t="s">
        <v>11</v>
      </c>
      <c r="H5464" s="10">
        <v>2015</v>
      </c>
      <c r="I5464" s="13">
        <f t="shared" si="1930"/>
        <v>5.5070328084819318E-3</v>
      </c>
      <c r="J5464" s="13">
        <f t="shared" si="1928"/>
        <v>5.5070328084819318E-3</v>
      </c>
      <c r="K5464" s="2">
        <v>8</v>
      </c>
    </row>
    <row r="5465" spans="3:11">
      <c r="C5465" s="2" t="s">
        <v>5011</v>
      </c>
      <c r="D5465" s="12" t="str">
        <f t="shared" si="1929"/>
        <v>ISDEM</v>
      </c>
      <c r="E5465" s="10" t="str">
        <f t="shared" si="1927"/>
        <v>ISDEM</v>
      </c>
      <c r="F5465" s="10" t="s">
        <v>10</v>
      </c>
      <c r="G5465" s="10" t="s">
        <v>11</v>
      </c>
      <c r="H5465" s="10">
        <v>2015</v>
      </c>
      <c r="I5465" s="13">
        <f t="shared" si="1930"/>
        <v>4.2401406701342908E-3</v>
      </c>
      <c r="J5465" s="13">
        <f t="shared" si="1928"/>
        <v>4.2401406701342908E-3</v>
      </c>
      <c r="K5465" s="2">
        <v>8</v>
      </c>
    </row>
    <row r="5466" spans="3:11">
      <c r="C5466" s="2" t="s">
        <v>5012</v>
      </c>
      <c r="D5466" s="12" t="str">
        <f t="shared" si="1929"/>
        <v>ISDTF</v>
      </c>
      <c r="E5466" s="10" t="str">
        <f t="shared" si="1927"/>
        <v>ISDTF</v>
      </c>
      <c r="F5466" s="10" t="s">
        <v>10</v>
      </c>
      <c r="G5466" s="10" t="s">
        <v>11</v>
      </c>
      <c r="H5466" s="10">
        <v>2015</v>
      </c>
      <c r="I5466" s="13">
        <f t="shared" si="1930"/>
        <v>6.1795123375338443E-4</v>
      </c>
      <c r="J5466" s="39">
        <f t="shared" si="1928"/>
        <v>6.1795123375338443E-4</v>
      </c>
      <c r="K5466" s="2">
        <v>8</v>
      </c>
    </row>
    <row r="5467" spans="3:11">
      <c r="C5467" s="2" t="s">
        <v>5013</v>
      </c>
      <c r="D5467" s="12" t="str">
        <f t="shared" si="1929"/>
        <v>ISDPH</v>
      </c>
      <c r="E5467" s="10" t="str">
        <f t="shared" si="1927"/>
        <v>ISDPH</v>
      </c>
      <c r="F5467" s="10" t="s">
        <v>10</v>
      </c>
      <c r="G5467" s="10" t="s">
        <v>11</v>
      </c>
      <c r="H5467" s="10">
        <v>2015</v>
      </c>
      <c r="I5467" s="13">
        <f t="shared" si="1930"/>
        <v>3.1475633628949237E-3</v>
      </c>
      <c r="J5467" s="13">
        <f>I5467</f>
        <v>3.1475633628949237E-3</v>
      </c>
      <c r="K5467" s="2">
        <v>8</v>
      </c>
    </row>
    <row r="5468" spans="3:11">
      <c r="C5468" s="2" t="s">
        <v>5013</v>
      </c>
      <c r="D5468" s="12" t="str">
        <f t="shared" si="1929"/>
        <v>ISDPH</v>
      </c>
      <c r="E5468" s="10" t="str">
        <f t="shared" si="1927"/>
        <v>ISDPH</v>
      </c>
      <c r="F5468" s="10" t="s">
        <v>10</v>
      </c>
      <c r="G5468" s="10" t="s">
        <v>11</v>
      </c>
      <c r="H5468" s="10">
        <v>2015</v>
      </c>
      <c r="I5468" s="13">
        <f t="shared" si="1930"/>
        <v>3.1475633628949237E-3</v>
      </c>
      <c r="J5468" s="13">
        <f t="shared" ref="J5468:J5526" si="1931">I5468</f>
        <v>3.1475633628949237E-3</v>
      </c>
      <c r="K5468" s="2">
        <v>8</v>
      </c>
    </row>
    <row r="5469" spans="3:11">
      <c r="C5469" s="2" t="s">
        <v>5014</v>
      </c>
      <c r="D5469" s="12" t="str">
        <f t="shared" si="1929"/>
        <v>ISDSH</v>
      </c>
      <c r="E5469" s="10" t="str">
        <f t="shared" si="1927"/>
        <v>ISDSH</v>
      </c>
      <c r="F5469" s="10" t="s">
        <v>10</v>
      </c>
      <c r="G5469" s="10" t="s">
        <v>11</v>
      </c>
      <c r="H5469" s="10">
        <v>2015</v>
      </c>
      <c r="I5469" s="13">
        <f t="shared" si="1930"/>
        <v>0</v>
      </c>
      <c r="J5469" s="13">
        <f t="shared" si="1931"/>
        <v>0</v>
      </c>
      <c r="K5469" s="2">
        <v>8</v>
      </c>
    </row>
    <row r="5470" spans="3:11">
      <c r="C5470" s="2" t="s">
        <v>5015</v>
      </c>
      <c r="D5470" s="12" t="str">
        <f t="shared" si="1929"/>
        <v>ISDLA</v>
      </c>
      <c r="E5470" s="10" t="str">
        <f t="shared" si="1927"/>
        <v>ISDLA</v>
      </c>
      <c r="F5470" s="10" t="s">
        <v>10</v>
      </c>
      <c r="G5470" s="10" t="s">
        <v>11</v>
      </c>
      <c r="H5470" s="10">
        <v>2015</v>
      </c>
      <c r="I5470" s="13">
        <f t="shared" si="1930"/>
        <v>5.5070328084819318E-3</v>
      </c>
      <c r="J5470" s="13">
        <f t="shared" si="1931"/>
        <v>5.5070328084819318E-3</v>
      </c>
      <c r="K5470" s="2">
        <v>8</v>
      </c>
    </row>
    <row r="5471" spans="3:11">
      <c r="C5471" s="2" t="s">
        <v>5016</v>
      </c>
      <c r="D5471" s="12" t="str">
        <f t="shared" si="1929"/>
        <v>ISDEM</v>
      </c>
      <c r="E5471" s="10" t="str">
        <f t="shared" si="1927"/>
        <v>ISDEM</v>
      </c>
      <c r="F5471" s="10" t="s">
        <v>10</v>
      </c>
      <c r="G5471" s="10" t="s">
        <v>11</v>
      </c>
      <c r="H5471" s="10">
        <v>2015</v>
      </c>
      <c r="I5471" s="13">
        <f t="shared" si="1930"/>
        <v>4.2401406701342969E-3</v>
      </c>
      <c r="J5471" s="13">
        <f t="shared" si="1931"/>
        <v>4.2401406701342969E-3</v>
      </c>
      <c r="K5471" s="2">
        <v>8</v>
      </c>
    </row>
    <row r="5472" spans="3:11">
      <c r="C5472" s="2" t="s">
        <v>5017</v>
      </c>
      <c r="D5472" s="12" t="str">
        <f t="shared" si="1929"/>
        <v>ISDTF</v>
      </c>
      <c r="E5472" s="10" t="str">
        <f t="shared" ref="E5472:E5535" si="1932">D5472</f>
        <v>ISDTF</v>
      </c>
      <c r="F5472" s="10" t="s">
        <v>10</v>
      </c>
      <c r="G5472" s="10" t="s">
        <v>11</v>
      </c>
      <c r="H5472" s="10">
        <v>2015</v>
      </c>
      <c r="I5472" s="13">
        <f t="shared" si="1930"/>
        <v>6.1795123375338443E-4</v>
      </c>
      <c r="J5472" s="13">
        <f t="shared" si="1931"/>
        <v>6.1795123375338443E-4</v>
      </c>
      <c r="K5472" s="2">
        <v>8</v>
      </c>
    </row>
    <row r="5473" spans="3:11">
      <c r="C5473" s="2" t="s">
        <v>5018</v>
      </c>
      <c r="D5473" s="12" t="str">
        <f t="shared" si="1929"/>
        <v>ISDPH</v>
      </c>
      <c r="E5473" s="10" t="str">
        <f t="shared" si="1932"/>
        <v>ISDPH</v>
      </c>
      <c r="F5473" s="10" t="s">
        <v>10</v>
      </c>
      <c r="G5473" s="10" t="s">
        <v>11</v>
      </c>
      <c r="H5473" s="10">
        <v>2015</v>
      </c>
      <c r="I5473" s="13">
        <f t="shared" si="1930"/>
        <v>3.1475633628949237E-3</v>
      </c>
      <c r="J5473" s="13">
        <f t="shared" si="1931"/>
        <v>3.1475633628949237E-3</v>
      </c>
      <c r="K5473" s="2">
        <v>8</v>
      </c>
    </row>
    <row r="5474" spans="3:11">
      <c r="C5474" s="2" t="s">
        <v>5018</v>
      </c>
      <c r="D5474" s="12" t="str">
        <f t="shared" si="1929"/>
        <v>ISDPH</v>
      </c>
      <c r="E5474" s="10" t="str">
        <f t="shared" si="1932"/>
        <v>ISDPH</v>
      </c>
      <c r="F5474" s="10" t="s">
        <v>10</v>
      </c>
      <c r="G5474" s="10" t="s">
        <v>11</v>
      </c>
      <c r="H5474" s="10">
        <v>2015</v>
      </c>
      <c r="I5474" s="13">
        <f t="shared" si="1930"/>
        <v>3.1475633628949237E-3</v>
      </c>
      <c r="J5474" s="13">
        <f t="shared" si="1931"/>
        <v>3.1475633628949237E-3</v>
      </c>
      <c r="K5474" s="2">
        <v>8</v>
      </c>
    </row>
    <row r="5475" spans="3:11">
      <c r="C5475" s="2" t="s">
        <v>5019</v>
      </c>
      <c r="D5475" s="12" t="str">
        <f t="shared" si="1929"/>
        <v>ISDSH</v>
      </c>
      <c r="E5475" s="10" t="str">
        <f t="shared" si="1932"/>
        <v>ISDSH</v>
      </c>
      <c r="F5475" s="10" t="s">
        <v>10</v>
      </c>
      <c r="G5475" s="10" t="s">
        <v>11</v>
      </c>
      <c r="H5475" s="10">
        <v>2015</v>
      </c>
      <c r="I5475" s="13">
        <f t="shared" si="1930"/>
        <v>0</v>
      </c>
      <c r="J5475" s="13">
        <f t="shared" si="1931"/>
        <v>0</v>
      </c>
      <c r="K5475" s="2">
        <v>8</v>
      </c>
    </row>
    <row r="5476" spans="3:11">
      <c r="C5476" s="2" t="s">
        <v>5020</v>
      </c>
      <c r="D5476" s="12" t="str">
        <f t="shared" si="1929"/>
        <v>ISDLA</v>
      </c>
      <c r="E5476" s="10" t="str">
        <f t="shared" si="1932"/>
        <v>ISDLA</v>
      </c>
      <c r="F5476" s="10" t="s">
        <v>10</v>
      </c>
      <c r="G5476" s="10" t="s">
        <v>11</v>
      </c>
      <c r="H5476" s="10">
        <v>2015</v>
      </c>
      <c r="I5476" s="13">
        <f t="shared" si="1930"/>
        <v>5.5070328084819249E-3</v>
      </c>
      <c r="J5476" s="13">
        <f t="shared" si="1931"/>
        <v>5.5070328084819249E-3</v>
      </c>
      <c r="K5476" s="2">
        <v>8</v>
      </c>
    </row>
    <row r="5477" spans="3:11">
      <c r="C5477" s="2" t="s">
        <v>5021</v>
      </c>
      <c r="D5477" s="12" t="str">
        <f t="shared" si="1929"/>
        <v>ISDEM</v>
      </c>
      <c r="E5477" s="10" t="str">
        <f t="shared" si="1932"/>
        <v>ISDEM</v>
      </c>
      <c r="F5477" s="10" t="s">
        <v>10</v>
      </c>
      <c r="G5477" s="10" t="s">
        <v>11</v>
      </c>
      <c r="H5477" s="10">
        <v>2015</v>
      </c>
      <c r="I5477" s="13">
        <f t="shared" si="1930"/>
        <v>4.2401406701342839E-3</v>
      </c>
      <c r="J5477" s="13">
        <f t="shared" si="1931"/>
        <v>4.2401406701342839E-3</v>
      </c>
      <c r="K5477" s="2">
        <v>8</v>
      </c>
    </row>
    <row r="5478" spans="3:11">
      <c r="C5478" s="2" t="s">
        <v>5022</v>
      </c>
      <c r="D5478" s="12" t="str">
        <f t="shared" si="1929"/>
        <v>ISDTF</v>
      </c>
      <c r="E5478" s="10" t="str">
        <f t="shared" si="1932"/>
        <v>ISDTF</v>
      </c>
      <c r="F5478" s="10" t="s">
        <v>10</v>
      </c>
      <c r="G5478" s="10" t="s">
        <v>11</v>
      </c>
      <c r="H5478" s="10">
        <v>2015</v>
      </c>
      <c r="I5478" s="13">
        <f t="shared" si="1930"/>
        <v>6.1795123375338367E-4</v>
      </c>
      <c r="J5478" s="13">
        <f t="shared" si="1931"/>
        <v>6.1795123375338367E-4</v>
      </c>
      <c r="K5478" s="2">
        <v>8</v>
      </c>
    </row>
    <row r="5479" spans="3:11">
      <c r="C5479" s="2" t="s">
        <v>5023</v>
      </c>
      <c r="D5479" s="12" t="str">
        <f t="shared" si="1929"/>
        <v>ISDPH</v>
      </c>
      <c r="E5479" s="10" t="str">
        <f t="shared" si="1932"/>
        <v>ISDPH</v>
      </c>
      <c r="F5479" s="10" t="s">
        <v>10</v>
      </c>
      <c r="G5479" s="10" t="s">
        <v>11</v>
      </c>
      <c r="H5479" s="10">
        <v>2015</v>
      </c>
      <c r="I5479" s="13">
        <f t="shared" si="1930"/>
        <v>3.1475633628949237E-3</v>
      </c>
      <c r="J5479" s="13">
        <f t="shared" si="1931"/>
        <v>3.1475633628949237E-3</v>
      </c>
      <c r="K5479" s="2">
        <v>8</v>
      </c>
    </row>
    <row r="5480" spans="3:11">
      <c r="C5480" s="2" t="s">
        <v>5023</v>
      </c>
      <c r="D5480" s="12" t="str">
        <f t="shared" si="1929"/>
        <v>ISDPH</v>
      </c>
      <c r="E5480" s="10" t="str">
        <f t="shared" si="1932"/>
        <v>ISDPH</v>
      </c>
      <c r="F5480" s="10" t="s">
        <v>10</v>
      </c>
      <c r="G5480" s="10" t="s">
        <v>11</v>
      </c>
      <c r="H5480" s="10">
        <v>2015</v>
      </c>
      <c r="I5480" s="13">
        <f t="shared" si="1930"/>
        <v>3.1475633628949237E-3</v>
      </c>
      <c r="J5480" s="13">
        <f t="shared" si="1931"/>
        <v>3.1475633628949237E-3</v>
      </c>
      <c r="K5480" s="2">
        <v>8</v>
      </c>
    </row>
    <row r="5481" spans="3:11">
      <c r="C5481" s="2" t="s">
        <v>5024</v>
      </c>
      <c r="D5481" s="12" t="str">
        <f t="shared" si="1929"/>
        <v>ISDSH</v>
      </c>
      <c r="E5481" s="10" t="str">
        <f t="shared" si="1932"/>
        <v>ISDSH</v>
      </c>
      <c r="F5481" s="10" t="s">
        <v>10</v>
      </c>
      <c r="G5481" s="10" t="s">
        <v>11</v>
      </c>
      <c r="H5481" s="10">
        <v>2015</v>
      </c>
      <c r="I5481" s="13">
        <f t="shared" si="1930"/>
        <v>0</v>
      </c>
      <c r="J5481" s="13">
        <f t="shared" si="1931"/>
        <v>0</v>
      </c>
      <c r="K5481" s="2">
        <v>8</v>
      </c>
    </row>
    <row r="5482" spans="3:11">
      <c r="C5482" s="2" t="s">
        <v>5025</v>
      </c>
      <c r="D5482" s="12" t="str">
        <f t="shared" si="1929"/>
        <v>ISDLA</v>
      </c>
      <c r="E5482" s="10" t="str">
        <f t="shared" si="1932"/>
        <v>ISDLA</v>
      </c>
      <c r="F5482" s="10" t="s">
        <v>10</v>
      </c>
      <c r="G5482" s="10" t="s">
        <v>11</v>
      </c>
      <c r="H5482" s="10">
        <v>2015</v>
      </c>
      <c r="I5482" s="13">
        <f t="shared" si="1930"/>
        <v>5.5070328084819379E-3</v>
      </c>
      <c r="J5482" s="13">
        <f t="shared" si="1931"/>
        <v>5.5070328084819379E-3</v>
      </c>
      <c r="K5482" s="2">
        <v>8</v>
      </c>
    </row>
    <row r="5483" spans="3:11">
      <c r="C5483" s="2" t="s">
        <v>5026</v>
      </c>
      <c r="D5483" s="12" t="str">
        <f t="shared" si="1929"/>
        <v>ISDEM</v>
      </c>
      <c r="E5483" s="10" t="str">
        <f t="shared" si="1932"/>
        <v>ISDEM</v>
      </c>
      <c r="F5483" s="10" t="s">
        <v>10</v>
      </c>
      <c r="G5483" s="10" t="s">
        <v>11</v>
      </c>
      <c r="H5483" s="10">
        <v>2015</v>
      </c>
      <c r="I5483" s="13">
        <f t="shared" si="1930"/>
        <v>4.240140670134303E-3</v>
      </c>
      <c r="J5483" s="13">
        <f t="shared" si="1931"/>
        <v>4.240140670134303E-3</v>
      </c>
      <c r="K5483" s="2">
        <v>8</v>
      </c>
    </row>
    <row r="5484" spans="3:11">
      <c r="C5484" s="2" t="s">
        <v>5027</v>
      </c>
      <c r="D5484" s="12" t="str">
        <f t="shared" si="1929"/>
        <v>ISDTF</v>
      </c>
      <c r="E5484" s="10" t="str">
        <f t="shared" si="1932"/>
        <v>ISDTF</v>
      </c>
      <c r="F5484" s="10" t="s">
        <v>10</v>
      </c>
      <c r="G5484" s="10" t="s">
        <v>11</v>
      </c>
      <c r="H5484" s="10">
        <v>2015</v>
      </c>
      <c r="I5484" s="13">
        <f t="shared" si="1930"/>
        <v>6.1795123375338443E-4</v>
      </c>
      <c r="J5484" s="13">
        <f t="shared" si="1931"/>
        <v>6.1795123375338443E-4</v>
      </c>
      <c r="K5484" s="2">
        <v>8</v>
      </c>
    </row>
    <row r="5485" spans="3:11">
      <c r="C5485" s="2" t="s">
        <v>5028</v>
      </c>
      <c r="D5485" s="12" t="str">
        <f t="shared" si="1929"/>
        <v>ISDPH</v>
      </c>
      <c r="E5485" s="10" t="str">
        <f t="shared" si="1932"/>
        <v>ISDPH</v>
      </c>
      <c r="F5485" s="10" t="s">
        <v>10</v>
      </c>
      <c r="G5485" s="10" t="s">
        <v>11</v>
      </c>
      <c r="H5485" s="10">
        <v>2015</v>
      </c>
      <c r="I5485" s="13">
        <f t="shared" si="1930"/>
        <v>3.1475633628949237E-3</v>
      </c>
      <c r="J5485" s="13">
        <f t="shared" si="1931"/>
        <v>3.1475633628949237E-3</v>
      </c>
      <c r="K5485" s="2">
        <v>8</v>
      </c>
    </row>
    <row r="5486" spans="3:11">
      <c r="C5486" s="2" t="s">
        <v>5028</v>
      </c>
      <c r="D5486" s="12" t="str">
        <f t="shared" si="1929"/>
        <v>ISDPH</v>
      </c>
      <c r="E5486" s="10" t="str">
        <f t="shared" si="1932"/>
        <v>ISDPH</v>
      </c>
      <c r="F5486" s="10" t="s">
        <v>10</v>
      </c>
      <c r="G5486" s="10" t="s">
        <v>11</v>
      </c>
      <c r="H5486" s="10">
        <v>2015</v>
      </c>
      <c r="I5486" s="13">
        <f t="shared" si="1930"/>
        <v>3.1475633628949237E-3</v>
      </c>
      <c r="J5486" s="13">
        <f t="shared" si="1931"/>
        <v>3.1475633628949237E-3</v>
      </c>
      <c r="K5486" s="2">
        <v>8</v>
      </c>
    </row>
    <row r="5487" spans="3:11">
      <c r="C5487" s="2" t="s">
        <v>5029</v>
      </c>
      <c r="D5487" s="12" t="str">
        <f t="shared" si="1929"/>
        <v>ISDSH</v>
      </c>
      <c r="E5487" s="10" t="str">
        <f t="shared" si="1932"/>
        <v>ISDSH</v>
      </c>
      <c r="F5487" s="10" t="s">
        <v>10</v>
      </c>
      <c r="G5487" s="10" t="s">
        <v>11</v>
      </c>
      <c r="H5487" s="10">
        <v>2015</v>
      </c>
      <c r="I5487" s="13">
        <f t="shared" si="1930"/>
        <v>0</v>
      </c>
      <c r="J5487" s="13">
        <f t="shared" si="1931"/>
        <v>0</v>
      </c>
      <c r="K5487" s="2">
        <v>8</v>
      </c>
    </row>
    <row r="5488" spans="3:11">
      <c r="C5488" s="2" t="s">
        <v>5030</v>
      </c>
      <c r="D5488" s="12" t="str">
        <f t="shared" si="1929"/>
        <v>ISDLA</v>
      </c>
      <c r="E5488" s="10" t="str">
        <f t="shared" si="1932"/>
        <v>ISDLA</v>
      </c>
      <c r="F5488" s="10" t="s">
        <v>10</v>
      </c>
      <c r="G5488" s="10" t="s">
        <v>11</v>
      </c>
      <c r="H5488" s="10">
        <v>2015</v>
      </c>
      <c r="I5488" s="13">
        <f t="shared" si="1930"/>
        <v>5.5070328084819249E-3</v>
      </c>
      <c r="J5488" s="13">
        <f t="shared" si="1931"/>
        <v>5.5070328084819249E-3</v>
      </c>
      <c r="K5488" s="2">
        <v>8</v>
      </c>
    </row>
    <row r="5489" spans="3:11">
      <c r="C5489" s="2" t="s">
        <v>5031</v>
      </c>
      <c r="D5489" s="12" t="str">
        <f t="shared" si="1929"/>
        <v>ISDEM</v>
      </c>
      <c r="E5489" s="10" t="str">
        <f t="shared" si="1932"/>
        <v>ISDEM</v>
      </c>
      <c r="F5489" s="10" t="s">
        <v>10</v>
      </c>
      <c r="G5489" s="10" t="s">
        <v>11</v>
      </c>
      <c r="H5489" s="10">
        <v>2015</v>
      </c>
      <c r="I5489" s="13">
        <f t="shared" si="1930"/>
        <v>4.2401406701342778E-3</v>
      </c>
      <c r="J5489" s="13">
        <f t="shared" si="1931"/>
        <v>4.2401406701342778E-3</v>
      </c>
      <c r="K5489" s="2">
        <v>8</v>
      </c>
    </row>
    <row r="5490" spans="3:11">
      <c r="C5490" s="2" t="s">
        <v>5032</v>
      </c>
      <c r="D5490" s="12" t="str">
        <f t="shared" si="1929"/>
        <v>ISDTF</v>
      </c>
      <c r="E5490" s="10" t="str">
        <f t="shared" si="1932"/>
        <v>ISDTF</v>
      </c>
      <c r="F5490" s="10" t="s">
        <v>10</v>
      </c>
      <c r="G5490" s="10" t="s">
        <v>11</v>
      </c>
      <c r="H5490" s="10">
        <v>2015</v>
      </c>
      <c r="I5490" s="13">
        <f t="shared" si="1930"/>
        <v>6.1795123375338443E-4</v>
      </c>
      <c r="J5490" s="13">
        <f t="shared" si="1931"/>
        <v>6.1795123375338443E-4</v>
      </c>
      <c r="K5490" s="2">
        <v>8</v>
      </c>
    </row>
    <row r="5491" spans="3:11">
      <c r="C5491" s="2" t="s">
        <v>5033</v>
      </c>
      <c r="D5491" s="12" t="str">
        <f t="shared" si="1929"/>
        <v>ISDPH</v>
      </c>
      <c r="E5491" s="10" t="str">
        <f t="shared" si="1932"/>
        <v>ISDPH</v>
      </c>
      <c r="F5491" s="10" t="s">
        <v>10</v>
      </c>
      <c r="G5491" s="10" t="s">
        <v>11</v>
      </c>
      <c r="H5491" s="10">
        <v>2015</v>
      </c>
      <c r="I5491" s="13">
        <f t="shared" si="1930"/>
        <v>3.1475633628949237E-3</v>
      </c>
      <c r="J5491" s="13">
        <f t="shared" si="1931"/>
        <v>3.1475633628949237E-3</v>
      </c>
      <c r="K5491" s="2">
        <v>8</v>
      </c>
    </row>
    <row r="5492" spans="3:11">
      <c r="C5492" s="2" t="s">
        <v>5033</v>
      </c>
      <c r="D5492" s="12" t="str">
        <f t="shared" si="1929"/>
        <v>ISDPH</v>
      </c>
      <c r="E5492" s="10" t="str">
        <f t="shared" si="1932"/>
        <v>ISDPH</v>
      </c>
      <c r="F5492" s="10" t="s">
        <v>10</v>
      </c>
      <c r="G5492" s="10" t="s">
        <v>11</v>
      </c>
      <c r="H5492" s="10">
        <v>2015</v>
      </c>
      <c r="I5492" s="13">
        <f t="shared" si="1930"/>
        <v>3.1475633628949237E-3</v>
      </c>
      <c r="J5492" s="13">
        <f t="shared" si="1931"/>
        <v>3.1475633628949237E-3</v>
      </c>
      <c r="K5492" s="2">
        <v>8</v>
      </c>
    </row>
    <row r="5493" spans="3:11">
      <c r="C5493" s="2" t="s">
        <v>5034</v>
      </c>
      <c r="D5493" s="12" t="str">
        <f t="shared" si="1929"/>
        <v>ISDSH</v>
      </c>
      <c r="E5493" s="10" t="str">
        <f t="shared" si="1932"/>
        <v>ISDSH</v>
      </c>
      <c r="F5493" s="10" t="s">
        <v>10</v>
      </c>
      <c r="G5493" s="10" t="s">
        <v>11</v>
      </c>
      <c r="H5493" s="10">
        <v>2015</v>
      </c>
      <c r="I5493" s="13">
        <f t="shared" si="1930"/>
        <v>0</v>
      </c>
      <c r="J5493" s="13">
        <f t="shared" si="1931"/>
        <v>0</v>
      </c>
      <c r="K5493" s="2">
        <v>8</v>
      </c>
    </row>
    <row r="5494" spans="3:11">
      <c r="C5494" s="2" t="s">
        <v>5035</v>
      </c>
      <c r="D5494" s="12" t="str">
        <f t="shared" si="1929"/>
        <v>ISDLA</v>
      </c>
      <c r="E5494" s="10" t="str">
        <f t="shared" si="1932"/>
        <v>ISDLA</v>
      </c>
      <c r="F5494" s="10" t="s">
        <v>10</v>
      </c>
      <c r="G5494" s="10" t="s">
        <v>11</v>
      </c>
      <c r="H5494" s="10">
        <v>2015</v>
      </c>
      <c r="I5494" s="13">
        <f t="shared" si="1930"/>
        <v>5.5070328084819379E-3</v>
      </c>
      <c r="J5494" s="13">
        <f t="shared" si="1931"/>
        <v>5.5070328084819379E-3</v>
      </c>
      <c r="K5494" s="2">
        <v>8</v>
      </c>
    </row>
    <row r="5495" spans="3:11">
      <c r="C5495" s="2" t="s">
        <v>5036</v>
      </c>
      <c r="D5495" s="12" t="str">
        <f t="shared" si="1929"/>
        <v>ISDEM</v>
      </c>
      <c r="E5495" s="10" t="str">
        <f t="shared" si="1932"/>
        <v>ISDEM</v>
      </c>
      <c r="F5495" s="10" t="s">
        <v>10</v>
      </c>
      <c r="G5495" s="10" t="s">
        <v>11</v>
      </c>
      <c r="H5495" s="10">
        <v>2015</v>
      </c>
      <c r="I5495" s="13">
        <f t="shared" si="1930"/>
        <v>4.240140670134303E-3</v>
      </c>
      <c r="J5495" s="13">
        <f t="shared" si="1931"/>
        <v>4.240140670134303E-3</v>
      </c>
      <c r="K5495" s="2">
        <v>8</v>
      </c>
    </row>
    <row r="5496" spans="3:11">
      <c r="C5496" s="2" t="s">
        <v>5037</v>
      </c>
      <c r="D5496" s="12" t="str">
        <f t="shared" si="1929"/>
        <v>ISDTF</v>
      </c>
      <c r="E5496" s="10" t="str">
        <f t="shared" si="1932"/>
        <v>ISDTF</v>
      </c>
      <c r="F5496" s="10" t="s">
        <v>10</v>
      </c>
      <c r="G5496" s="10" t="s">
        <v>11</v>
      </c>
      <c r="H5496" s="10">
        <v>2015</v>
      </c>
      <c r="I5496" s="13">
        <f t="shared" si="1930"/>
        <v>6.1795123375338443E-4</v>
      </c>
      <c r="J5496" s="13">
        <f t="shared" si="1931"/>
        <v>6.1795123375338443E-4</v>
      </c>
      <c r="K5496" s="2">
        <v>8</v>
      </c>
    </row>
    <row r="5497" spans="3:11">
      <c r="C5497" s="2" t="s">
        <v>5038</v>
      </c>
      <c r="D5497" s="12" t="str">
        <f t="shared" si="1929"/>
        <v>ISDPH</v>
      </c>
      <c r="E5497" s="10" t="str">
        <f t="shared" si="1932"/>
        <v>ISDPH</v>
      </c>
      <c r="F5497" s="10" t="s">
        <v>10</v>
      </c>
      <c r="G5497" s="10" t="s">
        <v>11</v>
      </c>
      <c r="H5497" s="10">
        <v>2015</v>
      </c>
      <c r="I5497" s="13">
        <f t="shared" si="1930"/>
        <v>3.1475633628949237E-3</v>
      </c>
      <c r="J5497" s="13">
        <f t="shared" si="1931"/>
        <v>3.1475633628949237E-3</v>
      </c>
      <c r="K5497" s="2">
        <v>8</v>
      </c>
    </row>
    <row r="5498" spans="3:11">
      <c r="C5498" s="2" t="s">
        <v>5038</v>
      </c>
      <c r="D5498" s="12" t="str">
        <f t="shared" si="1929"/>
        <v>ISDPH</v>
      </c>
      <c r="E5498" s="10" t="str">
        <f t="shared" si="1932"/>
        <v>ISDPH</v>
      </c>
      <c r="F5498" s="10" t="s">
        <v>10</v>
      </c>
      <c r="G5498" s="10" t="s">
        <v>11</v>
      </c>
      <c r="H5498" s="10">
        <v>2015</v>
      </c>
      <c r="I5498" s="13">
        <f t="shared" si="1930"/>
        <v>3.1475633628949237E-3</v>
      </c>
      <c r="J5498" s="13">
        <f t="shared" si="1931"/>
        <v>3.1475633628949237E-3</v>
      </c>
      <c r="K5498" s="2">
        <v>8</v>
      </c>
    </row>
    <row r="5499" spans="3:11">
      <c r="C5499" s="2" t="s">
        <v>5039</v>
      </c>
      <c r="D5499" s="12" t="str">
        <f t="shared" si="1929"/>
        <v>ISDSH</v>
      </c>
      <c r="E5499" s="10" t="str">
        <f t="shared" si="1932"/>
        <v>ISDSH</v>
      </c>
      <c r="F5499" s="10" t="s">
        <v>10</v>
      </c>
      <c r="G5499" s="10" t="s">
        <v>11</v>
      </c>
      <c r="H5499" s="10">
        <v>2015</v>
      </c>
      <c r="I5499" s="13">
        <f t="shared" si="1930"/>
        <v>0</v>
      </c>
      <c r="J5499" s="13">
        <f t="shared" si="1931"/>
        <v>0</v>
      </c>
      <c r="K5499" s="2">
        <v>8</v>
      </c>
    </row>
    <row r="5500" spans="3:11">
      <c r="C5500" s="2" t="s">
        <v>5040</v>
      </c>
      <c r="D5500" s="12" t="str">
        <f t="shared" si="1929"/>
        <v>ISDLA</v>
      </c>
      <c r="E5500" s="10" t="str">
        <f t="shared" si="1932"/>
        <v>ISDLA</v>
      </c>
      <c r="F5500" s="10" t="s">
        <v>10</v>
      </c>
      <c r="G5500" s="10" t="s">
        <v>11</v>
      </c>
      <c r="H5500" s="10">
        <v>2015</v>
      </c>
      <c r="I5500" s="13">
        <f t="shared" si="1930"/>
        <v>5.5070328084819379E-3</v>
      </c>
      <c r="J5500" s="13">
        <f t="shared" si="1931"/>
        <v>5.5070328084819379E-3</v>
      </c>
      <c r="K5500" s="2">
        <v>8</v>
      </c>
    </row>
    <row r="5501" spans="3:11">
      <c r="C5501" s="2" t="s">
        <v>5041</v>
      </c>
      <c r="D5501" s="12" t="str">
        <f t="shared" si="1929"/>
        <v>ISDEM</v>
      </c>
      <c r="E5501" s="10" t="str">
        <f t="shared" si="1932"/>
        <v>ISDEM</v>
      </c>
      <c r="F5501" s="10" t="s">
        <v>10</v>
      </c>
      <c r="G5501" s="10" t="s">
        <v>11</v>
      </c>
      <c r="H5501" s="10">
        <v>2015</v>
      </c>
      <c r="I5501" s="13">
        <f t="shared" si="1930"/>
        <v>4.240140670134303E-3</v>
      </c>
      <c r="J5501" s="13">
        <f t="shared" si="1931"/>
        <v>4.240140670134303E-3</v>
      </c>
      <c r="K5501" s="2">
        <v>8</v>
      </c>
    </row>
    <row r="5502" spans="3:11">
      <c r="C5502" s="2" t="s">
        <v>5042</v>
      </c>
      <c r="D5502" s="12" t="str">
        <f t="shared" si="1929"/>
        <v>ISDTF</v>
      </c>
      <c r="E5502" s="10" t="str">
        <f t="shared" si="1932"/>
        <v>ISDTF</v>
      </c>
      <c r="F5502" s="10" t="s">
        <v>10</v>
      </c>
      <c r="G5502" s="10" t="s">
        <v>11</v>
      </c>
      <c r="H5502" s="10">
        <v>2015</v>
      </c>
      <c r="I5502" s="13">
        <f t="shared" si="1930"/>
        <v>6.1795123375338443E-4</v>
      </c>
      <c r="J5502" s="13">
        <f t="shared" si="1931"/>
        <v>6.1795123375338443E-4</v>
      </c>
      <c r="K5502" s="2">
        <v>8</v>
      </c>
    </row>
    <row r="5503" spans="3:11">
      <c r="C5503" s="2" t="s">
        <v>5043</v>
      </c>
      <c r="D5503" s="12" t="str">
        <f t="shared" si="1929"/>
        <v>ISDPH</v>
      </c>
      <c r="E5503" s="10" t="str">
        <f t="shared" si="1932"/>
        <v>ISDPH</v>
      </c>
      <c r="F5503" s="10" t="s">
        <v>10</v>
      </c>
      <c r="G5503" s="10" t="s">
        <v>11</v>
      </c>
      <c r="H5503" s="10">
        <v>2015</v>
      </c>
      <c r="I5503" s="13">
        <f t="shared" si="1930"/>
        <v>3.1475633628949237E-3</v>
      </c>
      <c r="J5503" s="13">
        <f t="shared" si="1931"/>
        <v>3.1475633628949237E-3</v>
      </c>
      <c r="K5503" s="2">
        <v>8</v>
      </c>
    </row>
    <row r="5504" spans="3:11">
      <c r="C5504" s="2" t="s">
        <v>5043</v>
      </c>
      <c r="D5504" s="12" t="str">
        <f t="shared" si="1929"/>
        <v>ISDPH</v>
      </c>
      <c r="E5504" s="10" t="str">
        <f t="shared" si="1932"/>
        <v>ISDPH</v>
      </c>
      <c r="F5504" s="10" t="s">
        <v>10</v>
      </c>
      <c r="G5504" s="10" t="s">
        <v>11</v>
      </c>
      <c r="H5504" s="10">
        <v>2015</v>
      </c>
      <c r="I5504" s="13">
        <f t="shared" si="1930"/>
        <v>3.1475633628949237E-3</v>
      </c>
      <c r="J5504" s="13">
        <f t="shared" si="1931"/>
        <v>3.1475633628949237E-3</v>
      </c>
      <c r="K5504" s="2">
        <v>8</v>
      </c>
    </row>
    <row r="5505" spans="3:11">
      <c r="C5505" s="2" t="s">
        <v>5044</v>
      </c>
      <c r="D5505" s="12" t="str">
        <f t="shared" si="1929"/>
        <v>ISDSH</v>
      </c>
      <c r="E5505" s="10" t="str">
        <f t="shared" si="1932"/>
        <v>ISDSH</v>
      </c>
      <c r="F5505" s="10" t="s">
        <v>10</v>
      </c>
      <c r="G5505" s="10" t="s">
        <v>11</v>
      </c>
      <c r="H5505" s="10">
        <v>2015</v>
      </c>
      <c r="I5505" s="13">
        <f t="shared" si="1930"/>
        <v>0</v>
      </c>
      <c r="J5505" s="13">
        <f t="shared" si="1931"/>
        <v>0</v>
      </c>
      <c r="K5505" s="2">
        <v>8</v>
      </c>
    </row>
    <row r="5506" spans="3:11">
      <c r="C5506" s="2" t="s">
        <v>5045</v>
      </c>
      <c r="D5506" s="12" t="str">
        <f t="shared" si="1929"/>
        <v>ISDLA</v>
      </c>
      <c r="E5506" s="10" t="str">
        <f t="shared" si="1932"/>
        <v>ISDLA</v>
      </c>
      <c r="F5506" s="10" t="s">
        <v>10</v>
      </c>
      <c r="G5506" s="10" t="s">
        <v>11</v>
      </c>
      <c r="H5506" s="10">
        <v>2015</v>
      </c>
      <c r="I5506" s="13">
        <f t="shared" si="1930"/>
        <v>5.5070328084819249E-3</v>
      </c>
      <c r="J5506" s="13">
        <f t="shared" si="1931"/>
        <v>5.5070328084819249E-3</v>
      </c>
      <c r="K5506" s="2">
        <v>8</v>
      </c>
    </row>
    <row r="5507" spans="3:11">
      <c r="C5507" s="2" t="s">
        <v>5046</v>
      </c>
      <c r="D5507" s="12" t="str">
        <f t="shared" si="1929"/>
        <v>ISDEM</v>
      </c>
      <c r="E5507" s="10" t="str">
        <f t="shared" si="1932"/>
        <v>ISDEM</v>
      </c>
      <c r="F5507" s="10" t="s">
        <v>10</v>
      </c>
      <c r="G5507" s="10" t="s">
        <v>11</v>
      </c>
      <c r="H5507" s="10">
        <v>2015</v>
      </c>
      <c r="I5507" s="13">
        <f t="shared" si="1930"/>
        <v>4.2401406701342778E-3</v>
      </c>
      <c r="J5507" s="13">
        <f t="shared" si="1931"/>
        <v>4.2401406701342778E-3</v>
      </c>
      <c r="K5507" s="2">
        <v>8</v>
      </c>
    </row>
    <row r="5508" spans="3:11">
      <c r="C5508" s="2" t="s">
        <v>5047</v>
      </c>
      <c r="D5508" s="12" t="str">
        <f t="shared" si="1929"/>
        <v>ISDTF</v>
      </c>
      <c r="E5508" s="10" t="str">
        <f t="shared" si="1932"/>
        <v>ISDTF</v>
      </c>
      <c r="F5508" s="10" t="s">
        <v>10</v>
      </c>
      <c r="G5508" s="10" t="s">
        <v>11</v>
      </c>
      <c r="H5508" s="10">
        <v>2015</v>
      </c>
      <c r="I5508" s="13">
        <f t="shared" si="1930"/>
        <v>6.1795123375338291E-4</v>
      </c>
      <c r="J5508" s="13">
        <f t="shared" si="1931"/>
        <v>6.1795123375338291E-4</v>
      </c>
      <c r="K5508" s="2">
        <v>8</v>
      </c>
    </row>
    <row r="5509" spans="3:11">
      <c r="C5509" s="2" t="s">
        <v>5048</v>
      </c>
      <c r="D5509" s="12" t="str">
        <f t="shared" si="1929"/>
        <v>ISDPH</v>
      </c>
      <c r="E5509" s="10" t="str">
        <f t="shared" si="1932"/>
        <v>ISDPH</v>
      </c>
      <c r="F5509" s="10" t="s">
        <v>10</v>
      </c>
      <c r="G5509" s="10" t="s">
        <v>11</v>
      </c>
      <c r="H5509" s="10">
        <v>2015</v>
      </c>
      <c r="I5509" s="13">
        <f t="shared" si="1930"/>
        <v>3.1475633628949237E-3</v>
      </c>
      <c r="J5509" s="13">
        <f t="shared" si="1931"/>
        <v>3.1475633628949237E-3</v>
      </c>
      <c r="K5509" s="2">
        <v>8</v>
      </c>
    </row>
    <row r="5510" spans="3:11">
      <c r="C5510" s="2" t="s">
        <v>5048</v>
      </c>
      <c r="D5510" s="12" t="str">
        <f t="shared" si="1929"/>
        <v>ISDPH</v>
      </c>
      <c r="E5510" s="10" t="str">
        <f t="shared" si="1932"/>
        <v>ISDPH</v>
      </c>
      <c r="F5510" s="10" t="s">
        <v>10</v>
      </c>
      <c r="G5510" s="10" t="s">
        <v>11</v>
      </c>
      <c r="H5510" s="10">
        <v>2015</v>
      </c>
      <c r="I5510" s="13">
        <f t="shared" si="1930"/>
        <v>3.1475633628949237E-3</v>
      </c>
      <c r="J5510" s="13">
        <f t="shared" si="1931"/>
        <v>3.1475633628949237E-3</v>
      </c>
      <c r="K5510" s="2">
        <v>8</v>
      </c>
    </row>
    <row r="5511" spans="3:11">
      <c r="C5511" s="2" t="s">
        <v>5049</v>
      </c>
      <c r="D5511" s="12" t="str">
        <f t="shared" si="1929"/>
        <v>ISDSH</v>
      </c>
      <c r="E5511" s="10" t="str">
        <f t="shared" si="1932"/>
        <v>ISDSH</v>
      </c>
      <c r="F5511" s="10" t="s">
        <v>10</v>
      </c>
      <c r="G5511" s="10" t="s">
        <v>11</v>
      </c>
      <c r="H5511" s="10">
        <v>2015</v>
      </c>
      <c r="I5511" s="13">
        <f t="shared" si="1930"/>
        <v>0</v>
      </c>
      <c r="J5511" s="13">
        <f t="shared" si="1931"/>
        <v>0</v>
      </c>
      <c r="K5511" s="2">
        <v>8</v>
      </c>
    </row>
    <row r="5512" spans="3:11">
      <c r="C5512" s="2" t="s">
        <v>5050</v>
      </c>
      <c r="D5512" s="12" t="str">
        <f t="shared" ref="D5512:D5575" si="1933">"I"&amp;MID(C5512,4,1)&amp;"D"&amp;MID(C5512,9,2)</f>
        <v>ISDLA</v>
      </c>
      <c r="E5512" s="10" t="str">
        <f t="shared" si="1932"/>
        <v>ISDLA</v>
      </c>
      <c r="F5512" s="10" t="s">
        <v>10</v>
      </c>
      <c r="G5512" s="10" t="s">
        <v>11</v>
      </c>
      <c r="H5512" s="10">
        <v>2015</v>
      </c>
      <c r="I5512" s="13">
        <f t="shared" ref="I5512:I5575" si="1934">INDEX($AG$39:$BF$639,MATCH(IF(RIGHT(C5512,3)="100",RIGHT(C5512,6),RIGHT(C5512,5)),$AG$39:$AG$639,0),MATCH(MID(D5512,2,2),$AG$39:$BF$39,0))*$AI$19</f>
        <v>5.5070328084819379E-3</v>
      </c>
      <c r="J5512" s="13">
        <f t="shared" si="1931"/>
        <v>5.5070328084819379E-3</v>
      </c>
      <c r="K5512" s="2">
        <v>7</v>
      </c>
    </row>
    <row r="5513" spans="3:11">
      <c r="C5513" s="2" t="s">
        <v>5051</v>
      </c>
      <c r="D5513" s="12" t="str">
        <f t="shared" si="1933"/>
        <v>ISDEM</v>
      </c>
      <c r="E5513" s="10" t="str">
        <f t="shared" si="1932"/>
        <v>ISDEM</v>
      </c>
      <c r="F5513" s="10" t="s">
        <v>10</v>
      </c>
      <c r="G5513" s="10" t="s">
        <v>11</v>
      </c>
      <c r="H5513" s="10">
        <v>2015</v>
      </c>
      <c r="I5513" s="13">
        <f t="shared" si="1934"/>
        <v>4.240140670134303E-3</v>
      </c>
      <c r="J5513" s="13">
        <f t="shared" si="1931"/>
        <v>4.240140670134303E-3</v>
      </c>
      <c r="K5513" s="2">
        <v>7</v>
      </c>
    </row>
    <row r="5514" spans="3:11">
      <c r="C5514" s="2" t="s">
        <v>5052</v>
      </c>
      <c r="D5514" s="12" t="str">
        <f t="shared" si="1933"/>
        <v>ISDTF</v>
      </c>
      <c r="E5514" s="10" t="str">
        <f t="shared" si="1932"/>
        <v>ISDTF</v>
      </c>
      <c r="F5514" s="10" t="s">
        <v>10</v>
      </c>
      <c r="G5514" s="10" t="s">
        <v>11</v>
      </c>
      <c r="H5514" s="10">
        <v>2015</v>
      </c>
      <c r="I5514" s="13">
        <f t="shared" si="1934"/>
        <v>6.1795123375338443E-4</v>
      </c>
      <c r="J5514" s="13">
        <f t="shared" si="1931"/>
        <v>6.1795123375338443E-4</v>
      </c>
      <c r="K5514" s="2">
        <v>8</v>
      </c>
    </row>
    <row r="5515" spans="3:11">
      <c r="C5515" s="2" t="s">
        <v>5053</v>
      </c>
      <c r="D5515" s="12" t="str">
        <f t="shared" si="1933"/>
        <v>ISDPH</v>
      </c>
      <c r="E5515" s="10" t="str">
        <f t="shared" si="1932"/>
        <v>ISDPH</v>
      </c>
      <c r="F5515" s="10" t="s">
        <v>10</v>
      </c>
      <c r="G5515" s="10" t="s">
        <v>11</v>
      </c>
      <c r="H5515" s="10">
        <v>2015</v>
      </c>
      <c r="I5515" s="13">
        <f t="shared" si="1934"/>
        <v>3.1475633628949176E-3</v>
      </c>
      <c r="J5515" s="13">
        <f t="shared" si="1931"/>
        <v>3.1475633628949176E-3</v>
      </c>
      <c r="K5515" s="2">
        <v>8</v>
      </c>
    </row>
    <row r="5516" spans="3:11">
      <c r="C5516" s="2" t="s">
        <v>5053</v>
      </c>
      <c r="D5516" s="12" t="str">
        <f t="shared" si="1933"/>
        <v>ISDPH</v>
      </c>
      <c r="E5516" s="10" t="str">
        <f t="shared" si="1932"/>
        <v>ISDPH</v>
      </c>
      <c r="F5516" s="10" t="s">
        <v>10</v>
      </c>
      <c r="G5516" s="10" t="s">
        <v>11</v>
      </c>
      <c r="H5516" s="10">
        <v>2015</v>
      </c>
      <c r="I5516" s="13">
        <f t="shared" si="1934"/>
        <v>3.1475633628949176E-3</v>
      </c>
      <c r="J5516" s="13">
        <f t="shared" si="1931"/>
        <v>3.1475633628949176E-3</v>
      </c>
      <c r="K5516" s="2">
        <v>8</v>
      </c>
    </row>
    <row r="5517" spans="3:11">
      <c r="C5517" s="2" t="s">
        <v>5054</v>
      </c>
      <c r="D5517" s="12" t="str">
        <f t="shared" si="1933"/>
        <v>ISDSH</v>
      </c>
      <c r="E5517" s="10" t="str">
        <f t="shared" si="1932"/>
        <v>ISDSH</v>
      </c>
      <c r="F5517" s="10" t="s">
        <v>10</v>
      </c>
      <c r="G5517" s="10" t="s">
        <v>11</v>
      </c>
      <c r="H5517" s="10">
        <v>2015</v>
      </c>
      <c r="I5517" s="13">
        <f t="shared" si="1934"/>
        <v>0</v>
      </c>
      <c r="J5517" s="13">
        <f t="shared" si="1931"/>
        <v>0</v>
      </c>
      <c r="K5517" s="2">
        <v>8</v>
      </c>
    </row>
    <row r="5518" spans="3:11">
      <c r="C5518" s="2" t="s">
        <v>5055</v>
      </c>
      <c r="D5518" s="12" t="str">
        <f t="shared" si="1933"/>
        <v>ISDLA</v>
      </c>
      <c r="E5518" s="10" t="str">
        <f t="shared" si="1932"/>
        <v>ISDLA</v>
      </c>
      <c r="F5518" s="10" t="s">
        <v>10</v>
      </c>
      <c r="G5518" s="10" t="s">
        <v>11</v>
      </c>
      <c r="H5518" s="10">
        <v>2015</v>
      </c>
      <c r="I5518" s="13">
        <f t="shared" si="1934"/>
        <v>5.5070328084819249E-3</v>
      </c>
      <c r="J5518" s="13">
        <f t="shared" si="1931"/>
        <v>5.5070328084819249E-3</v>
      </c>
      <c r="K5518" s="2">
        <v>6</v>
      </c>
    </row>
    <row r="5519" spans="3:11">
      <c r="C5519" s="2" t="s">
        <v>5056</v>
      </c>
      <c r="D5519" s="12" t="str">
        <f t="shared" si="1933"/>
        <v>ISDEM</v>
      </c>
      <c r="E5519" s="10" t="str">
        <f t="shared" si="1932"/>
        <v>ISDEM</v>
      </c>
      <c r="F5519" s="10" t="s">
        <v>10</v>
      </c>
      <c r="G5519" s="10" t="s">
        <v>11</v>
      </c>
      <c r="H5519" s="10">
        <v>2015</v>
      </c>
      <c r="I5519" s="13">
        <f t="shared" si="1934"/>
        <v>4.2401406701342778E-3</v>
      </c>
      <c r="J5519" s="13">
        <f t="shared" si="1931"/>
        <v>4.2401406701342778E-3</v>
      </c>
      <c r="K5519" s="2">
        <v>6</v>
      </c>
    </row>
    <row r="5520" spans="3:11">
      <c r="C5520" s="2" t="s">
        <v>5057</v>
      </c>
      <c r="D5520" s="12" t="str">
        <f t="shared" si="1933"/>
        <v>ISDTF</v>
      </c>
      <c r="E5520" s="10" t="str">
        <f t="shared" si="1932"/>
        <v>ISDTF</v>
      </c>
      <c r="F5520" s="10" t="s">
        <v>10</v>
      </c>
      <c r="G5520" s="10" t="s">
        <v>11</v>
      </c>
      <c r="H5520" s="10">
        <v>2015</v>
      </c>
      <c r="I5520" s="13">
        <f t="shared" si="1934"/>
        <v>6.1795123375338443E-4</v>
      </c>
      <c r="J5520" s="13">
        <f t="shared" si="1931"/>
        <v>6.1795123375338443E-4</v>
      </c>
      <c r="K5520" s="2">
        <v>8</v>
      </c>
    </row>
    <row r="5521" spans="3:11">
      <c r="C5521" s="2" t="s">
        <v>5058</v>
      </c>
      <c r="D5521" s="12" t="str">
        <f t="shared" si="1933"/>
        <v>ISDPH</v>
      </c>
      <c r="E5521" s="10" t="str">
        <f t="shared" si="1932"/>
        <v>ISDPH</v>
      </c>
      <c r="F5521" s="10" t="s">
        <v>10</v>
      </c>
      <c r="G5521" s="10" t="s">
        <v>11</v>
      </c>
      <c r="H5521" s="10">
        <v>2015</v>
      </c>
      <c r="I5521" s="13">
        <f t="shared" si="1934"/>
        <v>3.1475633628949297E-3</v>
      </c>
      <c r="J5521" s="13">
        <f t="shared" si="1931"/>
        <v>3.1475633628949297E-3</v>
      </c>
      <c r="K5521" s="2">
        <v>8</v>
      </c>
    </row>
    <row r="5522" spans="3:11">
      <c r="C5522" s="2" t="s">
        <v>5058</v>
      </c>
      <c r="D5522" s="12" t="str">
        <f t="shared" si="1933"/>
        <v>ISDPH</v>
      </c>
      <c r="E5522" s="10" t="str">
        <f t="shared" si="1932"/>
        <v>ISDPH</v>
      </c>
      <c r="F5522" s="10" t="s">
        <v>10</v>
      </c>
      <c r="G5522" s="10" t="s">
        <v>11</v>
      </c>
      <c r="H5522" s="10">
        <v>2015</v>
      </c>
      <c r="I5522" s="13">
        <f t="shared" si="1934"/>
        <v>3.1475633628949297E-3</v>
      </c>
      <c r="J5522" s="13">
        <f t="shared" si="1931"/>
        <v>3.1475633628949297E-3</v>
      </c>
      <c r="K5522" s="2">
        <v>8</v>
      </c>
    </row>
    <row r="5523" spans="3:11">
      <c r="C5523" s="2" t="s">
        <v>5059</v>
      </c>
      <c r="D5523" s="12" t="str">
        <f t="shared" si="1933"/>
        <v>ISDSH</v>
      </c>
      <c r="E5523" s="10" t="str">
        <f t="shared" si="1932"/>
        <v>ISDSH</v>
      </c>
      <c r="F5523" s="10" t="s">
        <v>10</v>
      </c>
      <c r="G5523" s="10" t="s">
        <v>11</v>
      </c>
      <c r="H5523" s="10">
        <v>2015</v>
      </c>
      <c r="I5523" s="13">
        <f t="shared" si="1934"/>
        <v>0</v>
      </c>
      <c r="J5523" s="13">
        <f t="shared" si="1931"/>
        <v>0</v>
      </c>
      <c r="K5523" s="2">
        <v>8</v>
      </c>
    </row>
    <row r="5524" spans="3:11">
      <c r="C5524" s="2" t="s">
        <v>5060</v>
      </c>
      <c r="D5524" s="12" t="str">
        <f t="shared" si="1933"/>
        <v>ISDLA</v>
      </c>
      <c r="E5524" s="10" t="str">
        <f t="shared" si="1932"/>
        <v>ISDLA</v>
      </c>
      <c r="F5524" s="10" t="s">
        <v>10</v>
      </c>
      <c r="G5524" s="10" t="s">
        <v>11</v>
      </c>
      <c r="H5524" s="10">
        <v>2015</v>
      </c>
      <c r="I5524" s="13">
        <f t="shared" si="1934"/>
        <v>5.5070328084819379E-3</v>
      </c>
      <c r="J5524" s="13">
        <f t="shared" si="1931"/>
        <v>5.5070328084819379E-3</v>
      </c>
      <c r="K5524" s="2">
        <v>6</v>
      </c>
    </row>
    <row r="5525" spans="3:11">
      <c r="C5525" s="2" t="s">
        <v>5061</v>
      </c>
      <c r="D5525" s="12" t="str">
        <f t="shared" si="1933"/>
        <v>ISDEM</v>
      </c>
      <c r="E5525" s="10" t="str">
        <f t="shared" si="1932"/>
        <v>ISDEM</v>
      </c>
      <c r="F5525" s="10" t="s">
        <v>10</v>
      </c>
      <c r="G5525" s="10" t="s">
        <v>11</v>
      </c>
      <c r="H5525" s="10">
        <v>2015</v>
      </c>
      <c r="I5525" s="13">
        <f t="shared" si="1934"/>
        <v>4.240140670134303E-3</v>
      </c>
      <c r="J5525" s="13">
        <f t="shared" si="1931"/>
        <v>4.240140670134303E-3</v>
      </c>
      <c r="K5525" s="2">
        <v>6</v>
      </c>
    </row>
    <row r="5526" spans="3:11">
      <c r="C5526" s="2" t="s">
        <v>5062</v>
      </c>
      <c r="D5526" s="12" t="str">
        <f t="shared" si="1933"/>
        <v>ISDTF</v>
      </c>
      <c r="E5526" s="10" t="str">
        <f t="shared" si="1932"/>
        <v>ISDTF</v>
      </c>
      <c r="F5526" s="10" t="s">
        <v>10</v>
      </c>
      <c r="G5526" s="10" t="s">
        <v>11</v>
      </c>
      <c r="H5526" s="10">
        <v>2015</v>
      </c>
      <c r="I5526" s="13">
        <f t="shared" si="1934"/>
        <v>6.1795123375338443E-4</v>
      </c>
      <c r="J5526" s="39">
        <f t="shared" si="1931"/>
        <v>6.1795123375338443E-4</v>
      </c>
      <c r="K5526" s="2">
        <v>8</v>
      </c>
    </row>
    <row r="5527" spans="3:11">
      <c r="C5527" s="2" t="s">
        <v>5063</v>
      </c>
      <c r="D5527" s="12" t="str">
        <f t="shared" si="1933"/>
        <v>ISDPH</v>
      </c>
      <c r="E5527" s="10" t="str">
        <f t="shared" si="1932"/>
        <v>ISDPH</v>
      </c>
      <c r="F5527" s="10" t="s">
        <v>10</v>
      </c>
      <c r="G5527" s="10" t="s">
        <v>11</v>
      </c>
      <c r="H5527" s="10">
        <v>2015</v>
      </c>
      <c r="I5527" s="13">
        <f t="shared" si="1934"/>
        <v>2.2146094772167737E-3</v>
      </c>
      <c r="J5527" s="13">
        <f>I5527</f>
        <v>2.2146094772167737E-3</v>
      </c>
      <c r="K5527" s="2">
        <v>8</v>
      </c>
    </row>
    <row r="5528" spans="3:11">
      <c r="C5528" s="2" t="s">
        <v>5063</v>
      </c>
      <c r="D5528" s="12" t="str">
        <f t="shared" si="1933"/>
        <v>ISDPH</v>
      </c>
      <c r="E5528" s="10" t="str">
        <f t="shared" si="1932"/>
        <v>ISDPH</v>
      </c>
      <c r="F5528" s="10" t="s">
        <v>10</v>
      </c>
      <c r="G5528" s="10" t="s">
        <v>11</v>
      </c>
      <c r="H5528" s="10">
        <v>2015</v>
      </c>
      <c r="I5528" s="13">
        <f t="shared" si="1934"/>
        <v>2.2146094772167737E-3</v>
      </c>
      <c r="J5528" s="13">
        <f t="shared" ref="J5528:J5586" si="1935">I5528</f>
        <v>2.2146094772167737E-3</v>
      </c>
      <c r="K5528" s="2">
        <v>8</v>
      </c>
    </row>
    <row r="5529" spans="3:11">
      <c r="C5529" s="2" t="s">
        <v>5064</v>
      </c>
      <c r="D5529" s="12" t="str">
        <f t="shared" si="1933"/>
        <v>ISDSH</v>
      </c>
      <c r="E5529" s="10" t="str">
        <f t="shared" si="1932"/>
        <v>ISDSH</v>
      </c>
      <c r="F5529" s="10" t="s">
        <v>10</v>
      </c>
      <c r="G5529" s="10" t="s">
        <v>11</v>
      </c>
      <c r="H5529" s="10">
        <v>2015</v>
      </c>
      <c r="I5529" s="13">
        <f t="shared" si="1934"/>
        <v>0</v>
      </c>
      <c r="J5529" s="13">
        <f t="shared" si="1935"/>
        <v>0</v>
      </c>
      <c r="K5529" s="2">
        <v>8</v>
      </c>
    </row>
    <row r="5530" spans="3:11">
      <c r="C5530" s="2" t="s">
        <v>5065</v>
      </c>
      <c r="D5530" s="12" t="str">
        <f t="shared" si="1933"/>
        <v>ISDLA</v>
      </c>
      <c r="E5530" s="10" t="str">
        <f t="shared" si="1932"/>
        <v>ISDLA</v>
      </c>
      <c r="F5530" s="10" t="s">
        <v>10</v>
      </c>
      <c r="G5530" s="10" t="s">
        <v>11</v>
      </c>
      <c r="H5530" s="10">
        <v>2015</v>
      </c>
      <c r="I5530" s="13">
        <f t="shared" si="1934"/>
        <v>2.8403926293119083E-3</v>
      </c>
      <c r="J5530" s="13">
        <f t="shared" si="1935"/>
        <v>2.8403926293119083E-3</v>
      </c>
      <c r="K5530" s="2">
        <v>5</v>
      </c>
    </row>
    <row r="5531" spans="3:11">
      <c r="C5531" s="2" t="s">
        <v>5066</v>
      </c>
      <c r="D5531" s="12" t="str">
        <f t="shared" si="1933"/>
        <v>ISDEM</v>
      </c>
      <c r="E5531" s="10" t="str">
        <f t="shared" si="1932"/>
        <v>ISDEM</v>
      </c>
      <c r="F5531" s="10" t="s">
        <v>10</v>
      </c>
      <c r="G5531" s="10" t="s">
        <v>11</v>
      </c>
      <c r="H5531" s="10">
        <v>2015</v>
      </c>
      <c r="I5531" s="13">
        <f t="shared" si="1934"/>
        <v>2.1559442228893558E-3</v>
      </c>
      <c r="J5531" s="13">
        <f t="shared" si="1935"/>
        <v>2.1559442228893558E-3</v>
      </c>
      <c r="K5531" s="2">
        <v>5</v>
      </c>
    </row>
    <row r="5532" spans="3:11">
      <c r="C5532" s="2" t="s">
        <v>5067</v>
      </c>
      <c r="D5532" s="12" t="str">
        <f t="shared" si="1933"/>
        <v>ISDTF</v>
      </c>
      <c r="E5532" s="10" t="str">
        <f t="shared" si="1932"/>
        <v>ISDTF</v>
      </c>
      <c r="F5532" s="10" t="s">
        <v>10</v>
      </c>
      <c r="G5532" s="10" t="s">
        <v>11</v>
      </c>
      <c r="H5532" s="10">
        <v>2015</v>
      </c>
      <c r="I5532" s="13">
        <f t="shared" si="1934"/>
        <v>0</v>
      </c>
      <c r="J5532" s="13">
        <f t="shared" si="1935"/>
        <v>0</v>
      </c>
      <c r="K5532" s="2">
        <v>8</v>
      </c>
    </row>
    <row r="5533" spans="3:11">
      <c r="C5533" s="2" t="s">
        <v>5068</v>
      </c>
      <c r="D5533" s="12" t="str">
        <f t="shared" si="1933"/>
        <v>ISDPH</v>
      </c>
      <c r="E5533" s="10" t="str">
        <f t="shared" si="1932"/>
        <v>ISDPH</v>
      </c>
      <c r="F5533" s="10" t="s">
        <v>10</v>
      </c>
      <c r="G5533" s="10" t="s">
        <v>11</v>
      </c>
      <c r="H5533" s="10">
        <v>2015</v>
      </c>
      <c r="I5533" s="13">
        <f t="shared" si="1934"/>
        <v>2.2146094772168114E-3</v>
      </c>
      <c r="J5533" s="13">
        <f t="shared" si="1935"/>
        <v>2.2146094772168114E-3</v>
      </c>
      <c r="K5533" s="2">
        <v>8</v>
      </c>
    </row>
    <row r="5534" spans="3:11">
      <c r="C5534" s="2" t="s">
        <v>5068</v>
      </c>
      <c r="D5534" s="12" t="str">
        <f t="shared" si="1933"/>
        <v>ISDPH</v>
      </c>
      <c r="E5534" s="10" t="str">
        <f t="shared" si="1932"/>
        <v>ISDPH</v>
      </c>
      <c r="F5534" s="10" t="s">
        <v>10</v>
      </c>
      <c r="G5534" s="10" t="s">
        <v>11</v>
      </c>
      <c r="H5534" s="10">
        <v>2015</v>
      </c>
      <c r="I5534" s="13">
        <f t="shared" si="1934"/>
        <v>2.2146094772168114E-3</v>
      </c>
      <c r="J5534" s="13">
        <f t="shared" si="1935"/>
        <v>2.2146094772168114E-3</v>
      </c>
      <c r="K5534" s="2">
        <v>8</v>
      </c>
    </row>
    <row r="5535" spans="3:11">
      <c r="C5535" s="2" t="s">
        <v>5069</v>
      </c>
      <c r="D5535" s="12" t="str">
        <f t="shared" si="1933"/>
        <v>ISDSH</v>
      </c>
      <c r="E5535" s="10" t="str">
        <f t="shared" si="1932"/>
        <v>ISDSH</v>
      </c>
      <c r="F5535" s="10" t="s">
        <v>10</v>
      </c>
      <c r="G5535" s="10" t="s">
        <v>11</v>
      </c>
      <c r="H5535" s="10">
        <v>2015</v>
      </c>
      <c r="I5535" s="13">
        <f t="shared" si="1934"/>
        <v>0</v>
      </c>
      <c r="J5535" s="13">
        <f t="shared" si="1935"/>
        <v>0</v>
      </c>
      <c r="K5535" s="2">
        <v>8</v>
      </c>
    </row>
    <row r="5536" spans="3:11">
      <c r="C5536" s="2" t="s">
        <v>5070</v>
      </c>
      <c r="D5536" s="12" t="str">
        <f t="shared" si="1933"/>
        <v>ISDLA</v>
      </c>
      <c r="E5536" s="10" t="str">
        <f t="shared" ref="E5536:E5599" si="1936">D5536</f>
        <v>ISDLA</v>
      </c>
      <c r="F5536" s="10" t="s">
        <v>10</v>
      </c>
      <c r="G5536" s="10" t="s">
        <v>11</v>
      </c>
      <c r="H5536" s="10">
        <v>2015</v>
      </c>
      <c r="I5536" s="13">
        <f t="shared" si="1934"/>
        <v>2.840392629311933E-3</v>
      </c>
      <c r="J5536" s="13">
        <f t="shared" si="1935"/>
        <v>2.840392629311933E-3</v>
      </c>
      <c r="K5536" s="2">
        <v>5</v>
      </c>
    </row>
    <row r="5537" spans="3:11">
      <c r="C5537" s="2" t="s">
        <v>5071</v>
      </c>
      <c r="D5537" s="12" t="str">
        <f t="shared" si="1933"/>
        <v>ISDEM</v>
      </c>
      <c r="E5537" s="10" t="str">
        <f t="shared" si="1936"/>
        <v>ISDEM</v>
      </c>
      <c r="F5537" s="10" t="s">
        <v>10</v>
      </c>
      <c r="G5537" s="10" t="s">
        <v>11</v>
      </c>
      <c r="H5537" s="10">
        <v>2015</v>
      </c>
      <c r="I5537" s="13">
        <f t="shared" si="1934"/>
        <v>2.1559442228893931E-3</v>
      </c>
      <c r="J5537" s="13">
        <f t="shared" si="1935"/>
        <v>2.1559442228893931E-3</v>
      </c>
      <c r="K5537" s="2">
        <v>5</v>
      </c>
    </row>
    <row r="5538" spans="3:11">
      <c r="C5538" s="2" t="s">
        <v>5072</v>
      </c>
      <c r="D5538" s="12" t="str">
        <f t="shared" si="1933"/>
        <v>ISDTF</v>
      </c>
      <c r="E5538" s="10" t="str">
        <f t="shared" si="1936"/>
        <v>ISDTF</v>
      </c>
      <c r="F5538" s="10" t="s">
        <v>10</v>
      </c>
      <c r="G5538" s="10" t="s">
        <v>11</v>
      </c>
      <c r="H5538" s="10">
        <v>2015</v>
      </c>
      <c r="I5538" s="13">
        <f t="shared" si="1934"/>
        <v>0</v>
      </c>
      <c r="J5538" s="13">
        <f t="shared" si="1935"/>
        <v>0</v>
      </c>
      <c r="K5538" s="2">
        <v>8</v>
      </c>
    </row>
    <row r="5539" spans="3:11">
      <c r="C5539" s="2" t="s">
        <v>5073</v>
      </c>
      <c r="D5539" s="12" t="str">
        <f t="shared" si="1933"/>
        <v>ISDPH</v>
      </c>
      <c r="E5539" s="10" t="str">
        <f t="shared" si="1936"/>
        <v>ISDPH</v>
      </c>
      <c r="F5539" s="10" t="s">
        <v>10</v>
      </c>
      <c r="G5539" s="10" t="s">
        <v>11</v>
      </c>
      <c r="H5539" s="10">
        <v>2015</v>
      </c>
      <c r="I5539" s="13">
        <f t="shared" si="1934"/>
        <v>2.2146094772167862E-3</v>
      </c>
      <c r="J5539" s="13">
        <f t="shared" si="1935"/>
        <v>2.2146094772167862E-3</v>
      </c>
      <c r="K5539" s="2">
        <v>8</v>
      </c>
    </row>
    <row r="5540" spans="3:11">
      <c r="C5540" s="2" t="s">
        <v>5073</v>
      </c>
      <c r="D5540" s="12" t="str">
        <f t="shared" si="1933"/>
        <v>ISDPH</v>
      </c>
      <c r="E5540" s="10" t="str">
        <f t="shared" si="1936"/>
        <v>ISDPH</v>
      </c>
      <c r="F5540" s="10" t="s">
        <v>10</v>
      </c>
      <c r="G5540" s="10" t="s">
        <v>11</v>
      </c>
      <c r="H5540" s="10">
        <v>2015</v>
      </c>
      <c r="I5540" s="13">
        <f t="shared" si="1934"/>
        <v>2.2146094772167862E-3</v>
      </c>
      <c r="J5540" s="13">
        <f t="shared" si="1935"/>
        <v>2.2146094772167862E-3</v>
      </c>
      <c r="K5540" s="2">
        <v>8</v>
      </c>
    </row>
    <row r="5541" spans="3:11">
      <c r="C5541" s="2" t="s">
        <v>5074</v>
      </c>
      <c r="D5541" s="12" t="str">
        <f t="shared" si="1933"/>
        <v>ISDSH</v>
      </c>
      <c r="E5541" s="10" t="str">
        <f t="shared" si="1936"/>
        <v>ISDSH</v>
      </c>
      <c r="F5541" s="10" t="s">
        <v>10</v>
      </c>
      <c r="G5541" s="10" t="s">
        <v>11</v>
      </c>
      <c r="H5541" s="10">
        <v>2015</v>
      </c>
      <c r="I5541" s="13">
        <f t="shared" si="1934"/>
        <v>0</v>
      </c>
      <c r="J5541" s="13">
        <f t="shared" si="1935"/>
        <v>0</v>
      </c>
      <c r="K5541" s="2">
        <v>8</v>
      </c>
    </row>
    <row r="5542" spans="3:11">
      <c r="C5542" s="2" t="s">
        <v>5075</v>
      </c>
      <c r="D5542" s="12" t="str">
        <f t="shared" si="1933"/>
        <v>ISDLA</v>
      </c>
      <c r="E5542" s="10" t="str">
        <f t="shared" si="1936"/>
        <v>ISDLA</v>
      </c>
      <c r="F5542" s="10" t="s">
        <v>10</v>
      </c>
      <c r="G5542" s="10" t="s">
        <v>11</v>
      </c>
      <c r="H5542" s="10">
        <v>2015</v>
      </c>
      <c r="I5542" s="13">
        <f t="shared" si="1934"/>
        <v>2.840392629311933E-3</v>
      </c>
      <c r="J5542" s="13">
        <f t="shared" si="1935"/>
        <v>2.840392629311933E-3</v>
      </c>
      <c r="K5542" s="2">
        <v>4</v>
      </c>
    </row>
    <row r="5543" spans="3:11">
      <c r="C5543" s="2" t="s">
        <v>5076</v>
      </c>
      <c r="D5543" s="12" t="str">
        <f t="shared" si="1933"/>
        <v>ISDEM</v>
      </c>
      <c r="E5543" s="10" t="str">
        <f t="shared" si="1936"/>
        <v>ISDEM</v>
      </c>
      <c r="F5543" s="10" t="s">
        <v>10</v>
      </c>
      <c r="G5543" s="10" t="s">
        <v>11</v>
      </c>
      <c r="H5543" s="10">
        <v>2015</v>
      </c>
      <c r="I5543" s="13">
        <f t="shared" si="1934"/>
        <v>2.1559442228893805E-3</v>
      </c>
      <c r="J5543" s="13">
        <f t="shared" si="1935"/>
        <v>2.1559442228893805E-3</v>
      </c>
      <c r="K5543" s="2">
        <v>4</v>
      </c>
    </row>
    <row r="5544" spans="3:11">
      <c r="C5544" s="2" t="s">
        <v>5077</v>
      </c>
      <c r="D5544" s="12" t="str">
        <f t="shared" si="1933"/>
        <v>ISDTF</v>
      </c>
      <c r="E5544" s="10" t="str">
        <f t="shared" si="1936"/>
        <v>ISDTF</v>
      </c>
      <c r="F5544" s="10" t="s">
        <v>10</v>
      </c>
      <c r="G5544" s="10" t="s">
        <v>11</v>
      </c>
      <c r="H5544" s="10">
        <v>2015</v>
      </c>
      <c r="I5544" s="13">
        <f t="shared" si="1934"/>
        <v>0</v>
      </c>
      <c r="J5544" s="13">
        <f t="shared" si="1935"/>
        <v>0</v>
      </c>
      <c r="K5544" s="2">
        <v>8</v>
      </c>
    </row>
    <row r="5545" spans="3:11">
      <c r="C5545" s="2" t="s">
        <v>5078</v>
      </c>
      <c r="D5545" s="12" t="str">
        <f t="shared" si="1933"/>
        <v>ISDPH</v>
      </c>
      <c r="E5545" s="10" t="str">
        <f t="shared" si="1936"/>
        <v>ISDPH</v>
      </c>
      <c r="F5545" s="10" t="s">
        <v>10</v>
      </c>
      <c r="G5545" s="10" t="s">
        <v>11</v>
      </c>
      <c r="H5545" s="10">
        <v>2015</v>
      </c>
      <c r="I5545" s="13">
        <f t="shared" si="1934"/>
        <v>2.2146094772168114E-3</v>
      </c>
      <c r="J5545" s="13">
        <f t="shared" si="1935"/>
        <v>2.2146094772168114E-3</v>
      </c>
      <c r="K5545" s="2">
        <v>8</v>
      </c>
    </row>
    <row r="5546" spans="3:11">
      <c r="C5546" s="2" t="s">
        <v>5078</v>
      </c>
      <c r="D5546" s="12" t="str">
        <f t="shared" si="1933"/>
        <v>ISDPH</v>
      </c>
      <c r="E5546" s="10" t="str">
        <f t="shared" si="1936"/>
        <v>ISDPH</v>
      </c>
      <c r="F5546" s="10" t="s">
        <v>10</v>
      </c>
      <c r="G5546" s="10" t="s">
        <v>11</v>
      </c>
      <c r="H5546" s="10">
        <v>2015</v>
      </c>
      <c r="I5546" s="13">
        <f t="shared" si="1934"/>
        <v>2.2146094772168114E-3</v>
      </c>
      <c r="J5546" s="13">
        <f t="shared" si="1935"/>
        <v>2.2146094772168114E-3</v>
      </c>
      <c r="K5546" s="2">
        <v>8</v>
      </c>
    </row>
    <row r="5547" spans="3:11">
      <c r="C5547" s="2" t="s">
        <v>5079</v>
      </c>
      <c r="D5547" s="12" t="str">
        <f t="shared" si="1933"/>
        <v>ISDSH</v>
      </c>
      <c r="E5547" s="10" t="str">
        <f t="shared" si="1936"/>
        <v>ISDSH</v>
      </c>
      <c r="F5547" s="10" t="s">
        <v>10</v>
      </c>
      <c r="G5547" s="10" t="s">
        <v>11</v>
      </c>
      <c r="H5547" s="10">
        <v>2015</v>
      </c>
      <c r="I5547" s="13">
        <f t="shared" si="1934"/>
        <v>0</v>
      </c>
      <c r="J5547" s="13">
        <f t="shared" si="1935"/>
        <v>0</v>
      </c>
      <c r="K5547" s="2">
        <v>8</v>
      </c>
    </row>
    <row r="5548" spans="3:11">
      <c r="C5548" s="2" t="s">
        <v>5080</v>
      </c>
      <c r="D5548" s="12" t="str">
        <f t="shared" si="1933"/>
        <v>ISDLA</v>
      </c>
      <c r="E5548" s="10" t="str">
        <f t="shared" si="1936"/>
        <v>ISDLA</v>
      </c>
      <c r="F5548" s="10" t="s">
        <v>10</v>
      </c>
      <c r="G5548" s="10" t="s">
        <v>11</v>
      </c>
      <c r="H5548" s="10">
        <v>2015</v>
      </c>
      <c r="I5548" s="13">
        <f t="shared" si="1934"/>
        <v>2.840392629311933E-3</v>
      </c>
      <c r="J5548" s="13">
        <f t="shared" si="1935"/>
        <v>2.840392629311933E-3</v>
      </c>
      <c r="K5548" s="2">
        <v>4</v>
      </c>
    </row>
    <row r="5549" spans="3:11">
      <c r="C5549" s="2" t="s">
        <v>5081</v>
      </c>
      <c r="D5549" s="12" t="str">
        <f t="shared" si="1933"/>
        <v>ISDEM</v>
      </c>
      <c r="E5549" s="10" t="str">
        <f t="shared" si="1936"/>
        <v>ISDEM</v>
      </c>
      <c r="F5549" s="10" t="s">
        <v>10</v>
      </c>
      <c r="G5549" s="10" t="s">
        <v>11</v>
      </c>
      <c r="H5549" s="10">
        <v>2015</v>
      </c>
      <c r="I5549" s="13">
        <f t="shared" si="1934"/>
        <v>2.1559442228893931E-3</v>
      </c>
      <c r="J5549" s="13">
        <f t="shared" si="1935"/>
        <v>2.1559442228893931E-3</v>
      </c>
      <c r="K5549" s="2">
        <v>4</v>
      </c>
    </row>
    <row r="5550" spans="3:11">
      <c r="C5550" s="2" t="s">
        <v>5082</v>
      </c>
      <c r="D5550" s="12" t="str">
        <f t="shared" si="1933"/>
        <v>ISDTF</v>
      </c>
      <c r="E5550" s="10" t="str">
        <f t="shared" si="1936"/>
        <v>ISDTF</v>
      </c>
      <c r="F5550" s="10" t="s">
        <v>10</v>
      </c>
      <c r="G5550" s="10" t="s">
        <v>11</v>
      </c>
      <c r="H5550" s="10">
        <v>2015</v>
      </c>
      <c r="I5550" s="13">
        <f t="shared" si="1934"/>
        <v>0</v>
      </c>
      <c r="J5550" s="13">
        <f t="shared" si="1935"/>
        <v>0</v>
      </c>
      <c r="K5550" s="2">
        <v>8</v>
      </c>
    </row>
    <row r="5551" spans="3:11">
      <c r="C5551" s="2" t="s">
        <v>5083</v>
      </c>
      <c r="D5551" s="12" t="str">
        <f t="shared" si="1933"/>
        <v>ISDPH</v>
      </c>
      <c r="E5551" s="10" t="str">
        <f t="shared" si="1936"/>
        <v>ISDPH</v>
      </c>
      <c r="F5551" s="10" t="s">
        <v>10</v>
      </c>
      <c r="G5551" s="10" t="s">
        <v>11</v>
      </c>
      <c r="H5551" s="10">
        <v>2015</v>
      </c>
      <c r="I5551" s="13">
        <f t="shared" si="1934"/>
        <v>2.2146094772168114E-3</v>
      </c>
      <c r="J5551" s="13">
        <f t="shared" si="1935"/>
        <v>2.2146094772168114E-3</v>
      </c>
      <c r="K5551" s="2">
        <v>8</v>
      </c>
    </row>
    <row r="5552" spans="3:11">
      <c r="C5552" s="2" t="s">
        <v>5083</v>
      </c>
      <c r="D5552" s="12" t="str">
        <f t="shared" si="1933"/>
        <v>ISDPH</v>
      </c>
      <c r="E5552" s="10" t="str">
        <f t="shared" si="1936"/>
        <v>ISDPH</v>
      </c>
      <c r="F5552" s="10" t="s">
        <v>10</v>
      </c>
      <c r="G5552" s="10" t="s">
        <v>11</v>
      </c>
      <c r="H5552" s="10">
        <v>2015</v>
      </c>
      <c r="I5552" s="13">
        <f t="shared" si="1934"/>
        <v>2.2146094772168114E-3</v>
      </c>
      <c r="J5552" s="13">
        <f t="shared" si="1935"/>
        <v>2.2146094772168114E-3</v>
      </c>
      <c r="K5552" s="2">
        <v>8</v>
      </c>
    </row>
    <row r="5553" spans="3:11">
      <c r="C5553" s="2" t="s">
        <v>5084</v>
      </c>
      <c r="D5553" s="12" t="str">
        <f t="shared" si="1933"/>
        <v>ISDSH</v>
      </c>
      <c r="E5553" s="10" t="str">
        <f t="shared" si="1936"/>
        <v>ISDSH</v>
      </c>
      <c r="F5553" s="10" t="s">
        <v>10</v>
      </c>
      <c r="G5553" s="10" t="s">
        <v>11</v>
      </c>
      <c r="H5553" s="10">
        <v>2015</v>
      </c>
      <c r="I5553" s="13">
        <f t="shared" si="1934"/>
        <v>0</v>
      </c>
      <c r="J5553" s="13">
        <f t="shared" si="1935"/>
        <v>0</v>
      </c>
      <c r="K5553" s="2">
        <v>8</v>
      </c>
    </row>
    <row r="5554" spans="3:11">
      <c r="C5554" s="2" t="s">
        <v>5085</v>
      </c>
      <c r="D5554" s="12" t="str">
        <f t="shared" si="1933"/>
        <v>ISDLA</v>
      </c>
      <c r="E5554" s="10" t="str">
        <f t="shared" si="1936"/>
        <v>ISDLA</v>
      </c>
      <c r="F5554" s="10" t="s">
        <v>10</v>
      </c>
      <c r="G5554" s="10" t="s">
        <v>11</v>
      </c>
      <c r="H5554" s="10">
        <v>2015</v>
      </c>
      <c r="I5554" s="13">
        <f t="shared" si="1934"/>
        <v>2.840392629311933E-3</v>
      </c>
      <c r="J5554" s="13">
        <f t="shared" si="1935"/>
        <v>2.840392629311933E-3</v>
      </c>
      <c r="K5554" s="2">
        <v>3</v>
      </c>
    </row>
    <row r="5555" spans="3:11">
      <c r="C5555" s="2" t="s">
        <v>5086</v>
      </c>
      <c r="D5555" s="12" t="str">
        <f t="shared" si="1933"/>
        <v>ISDEM</v>
      </c>
      <c r="E5555" s="10" t="str">
        <f t="shared" si="1936"/>
        <v>ISDEM</v>
      </c>
      <c r="F5555" s="10" t="s">
        <v>10</v>
      </c>
      <c r="G5555" s="10" t="s">
        <v>11</v>
      </c>
      <c r="H5555" s="10">
        <v>2015</v>
      </c>
      <c r="I5555" s="13">
        <f t="shared" si="1934"/>
        <v>2.1559442228893805E-3</v>
      </c>
      <c r="J5555" s="13">
        <f t="shared" si="1935"/>
        <v>2.1559442228893805E-3</v>
      </c>
      <c r="K5555" s="2">
        <v>3</v>
      </c>
    </row>
    <row r="5556" spans="3:11">
      <c r="C5556" s="2" t="s">
        <v>5087</v>
      </c>
      <c r="D5556" s="12" t="str">
        <f t="shared" si="1933"/>
        <v>ISDTF</v>
      </c>
      <c r="E5556" s="10" t="str">
        <f t="shared" si="1936"/>
        <v>ISDTF</v>
      </c>
      <c r="F5556" s="10" t="s">
        <v>10</v>
      </c>
      <c r="G5556" s="10" t="s">
        <v>11</v>
      </c>
      <c r="H5556" s="10">
        <v>2015</v>
      </c>
      <c r="I5556" s="13">
        <f t="shared" si="1934"/>
        <v>0</v>
      </c>
      <c r="J5556" s="13">
        <f t="shared" si="1935"/>
        <v>0</v>
      </c>
      <c r="K5556" s="2">
        <v>8</v>
      </c>
    </row>
    <row r="5557" spans="3:11">
      <c r="C5557" s="2" t="s">
        <v>5088</v>
      </c>
      <c r="D5557" s="12" t="str">
        <f t="shared" si="1933"/>
        <v>ISDPH</v>
      </c>
      <c r="E5557" s="10" t="str">
        <f t="shared" si="1936"/>
        <v>ISDPH</v>
      </c>
      <c r="F5557" s="10" t="s">
        <v>10</v>
      </c>
      <c r="G5557" s="10" t="s">
        <v>11</v>
      </c>
      <c r="H5557" s="10">
        <v>2015</v>
      </c>
      <c r="I5557" s="13">
        <f t="shared" si="1934"/>
        <v>2.2146094772167988E-3</v>
      </c>
      <c r="J5557" s="13">
        <f t="shared" si="1935"/>
        <v>2.2146094772167988E-3</v>
      </c>
      <c r="K5557" s="2">
        <v>8</v>
      </c>
    </row>
    <row r="5558" spans="3:11">
      <c r="C5558" s="2" t="s">
        <v>5088</v>
      </c>
      <c r="D5558" s="12" t="str">
        <f t="shared" si="1933"/>
        <v>ISDPH</v>
      </c>
      <c r="E5558" s="10" t="str">
        <f t="shared" si="1936"/>
        <v>ISDPH</v>
      </c>
      <c r="F5558" s="10" t="s">
        <v>10</v>
      </c>
      <c r="G5558" s="10" t="s">
        <v>11</v>
      </c>
      <c r="H5558" s="10">
        <v>2015</v>
      </c>
      <c r="I5558" s="13">
        <f t="shared" si="1934"/>
        <v>2.2146094772167988E-3</v>
      </c>
      <c r="J5558" s="13">
        <f t="shared" si="1935"/>
        <v>2.2146094772167988E-3</v>
      </c>
      <c r="K5558" s="2">
        <v>8</v>
      </c>
    </row>
    <row r="5559" spans="3:11">
      <c r="C5559" s="2" t="s">
        <v>5089</v>
      </c>
      <c r="D5559" s="12" t="str">
        <f t="shared" si="1933"/>
        <v>ISDSH</v>
      </c>
      <c r="E5559" s="10" t="str">
        <f t="shared" si="1936"/>
        <v>ISDSH</v>
      </c>
      <c r="F5559" s="10" t="s">
        <v>10</v>
      </c>
      <c r="G5559" s="10" t="s">
        <v>11</v>
      </c>
      <c r="H5559" s="10">
        <v>2015</v>
      </c>
      <c r="I5559" s="13">
        <f t="shared" si="1934"/>
        <v>0</v>
      </c>
      <c r="J5559" s="13">
        <f t="shared" si="1935"/>
        <v>0</v>
      </c>
      <c r="K5559" s="2">
        <v>8</v>
      </c>
    </row>
    <row r="5560" spans="3:11">
      <c r="C5560" s="2" t="s">
        <v>5090</v>
      </c>
      <c r="D5560" s="12" t="str">
        <f t="shared" si="1933"/>
        <v>ISDLA</v>
      </c>
      <c r="E5560" s="10" t="str">
        <f t="shared" si="1936"/>
        <v>ISDLA</v>
      </c>
      <c r="F5560" s="10" t="s">
        <v>10</v>
      </c>
      <c r="G5560" s="10" t="s">
        <v>11</v>
      </c>
      <c r="H5560" s="10">
        <v>2015</v>
      </c>
      <c r="I5560" s="13">
        <f t="shared" si="1934"/>
        <v>2.840392629311933E-3</v>
      </c>
      <c r="J5560" s="13">
        <f t="shared" si="1935"/>
        <v>2.840392629311933E-3</v>
      </c>
      <c r="K5560" s="2">
        <v>2</v>
      </c>
    </row>
    <row r="5561" spans="3:11">
      <c r="C5561" s="2" t="s">
        <v>5091</v>
      </c>
      <c r="D5561" s="12" t="str">
        <f t="shared" si="1933"/>
        <v>ISDEM</v>
      </c>
      <c r="E5561" s="10" t="str">
        <f t="shared" si="1936"/>
        <v>ISDEM</v>
      </c>
      <c r="F5561" s="10" t="s">
        <v>10</v>
      </c>
      <c r="G5561" s="10" t="s">
        <v>11</v>
      </c>
      <c r="H5561" s="10">
        <v>2015</v>
      </c>
      <c r="I5561" s="13">
        <f t="shared" si="1934"/>
        <v>2.1559442228893931E-3</v>
      </c>
      <c r="J5561" s="13">
        <f t="shared" si="1935"/>
        <v>2.1559442228893931E-3</v>
      </c>
      <c r="K5561" s="2">
        <v>3</v>
      </c>
    </row>
    <row r="5562" spans="3:11">
      <c r="C5562" s="2" t="s">
        <v>5092</v>
      </c>
      <c r="D5562" s="12" t="str">
        <f t="shared" si="1933"/>
        <v>ISDTF</v>
      </c>
      <c r="E5562" s="10" t="str">
        <f t="shared" si="1936"/>
        <v>ISDTF</v>
      </c>
      <c r="F5562" s="10" t="s">
        <v>10</v>
      </c>
      <c r="G5562" s="10" t="s">
        <v>11</v>
      </c>
      <c r="H5562" s="10">
        <v>2015</v>
      </c>
      <c r="I5562" s="13">
        <f t="shared" si="1934"/>
        <v>0</v>
      </c>
      <c r="J5562" s="13">
        <f t="shared" si="1935"/>
        <v>0</v>
      </c>
      <c r="K5562" s="2">
        <v>8</v>
      </c>
    </row>
    <row r="5563" spans="3:11">
      <c r="C5563" s="2" t="s">
        <v>5093</v>
      </c>
      <c r="D5563" s="12" t="str">
        <f t="shared" si="1933"/>
        <v>ISDPH</v>
      </c>
      <c r="E5563" s="10" t="str">
        <f t="shared" si="1936"/>
        <v>ISDPH</v>
      </c>
      <c r="F5563" s="10" t="s">
        <v>10</v>
      </c>
      <c r="G5563" s="10" t="s">
        <v>11</v>
      </c>
      <c r="H5563" s="10">
        <v>2015</v>
      </c>
      <c r="I5563" s="13">
        <f t="shared" si="1934"/>
        <v>2.2146094772167988E-3</v>
      </c>
      <c r="J5563" s="13">
        <f t="shared" si="1935"/>
        <v>2.2146094772167988E-3</v>
      </c>
      <c r="K5563" s="2">
        <v>8</v>
      </c>
    </row>
    <row r="5564" spans="3:11">
      <c r="C5564" s="2" t="s">
        <v>5093</v>
      </c>
      <c r="D5564" s="12" t="str">
        <f t="shared" si="1933"/>
        <v>ISDPH</v>
      </c>
      <c r="E5564" s="10" t="str">
        <f t="shared" si="1936"/>
        <v>ISDPH</v>
      </c>
      <c r="F5564" s="10" t="s">
        <v>10</v>
      </c>
      <c r="G5564" s="10" t="s">
        <v>11</v>
      </c>
      <c r="H5564" s="10">
        <v>2015</v>
      </c>
      <c r="I5564" s="13">
        <f t="shared" si="1934"/>
        <v>2.2146094772167988E-3</v>
      </c>
      <c r="J5564" s="13">
        <f t="shared" si="1935"/>
        <v>2.2146094772167988E-3</v>
      </c>
      <c r="K5564" s="2">
        <v>8</v>
      </c>
    </row>
    <row r="5565" spans="3:11">
      <c r="C5565" s="2" t="s">
        <v>5094</v>
      </c>
      <c r="D5565" s="12" t="str">
        <f t="shared" si="1933"/>
        <v>ISDSH</v>
      </c>
      <c r="E5565" s="10" t="str">
        <f t="shared" si="1936"/>
        <v>ISDSH</v>
      </c>
      <c r="F5565" s="10" t="s">
        <v>10</v>
      </c>
      <c r="G5565" s="10" t="s">
        <v>11</v>
      </c>
      <c r="H5565" s="10">
        <v>2015</v>
      </c>
      <c r="I5565" s="13">
        <f t="shared" si="1934"/>
        <v>0</v>
      </c>
      <c r="J5565" s="13">
        <f t="shared" si="1935"/>
        <v>0</v>
      </c>
      <c r="K5565" s="2">
        <v>8</v>
      </c>
    </row>
    <row r="5566" spans="3:11">
      <c r="C5566" s="2" t="s">
        <v>5095</v>
      </c>
      <c r="D5566" s="12" t="str">
        <f t="shared" si="1933"/>
        <v>ISDLA</v>
      </c>
      <c r="E5566" s="10" t="str">
        <f t="shared" si="1936"/>
        <v>ISDLA</v>
      </c>
      <c r="F5566" s="10" t="s">
        <v>10</v>
      </c>
      <c r="G5566" s="10" t="s">
        <v>11</v>
      </c>
      <c r="H5566" s="10">
        <v>2015</v>
      </c>
      <c r="I5566" s="13">
        <f t="shared" si="1934"/>
        <v>2.840392629311933E-3</v>
      </c>
      <c r="J5566" s="13">
        <f t="shared" si="1935"/>
        <v>2.840392629311933E-3</v>
      </c>
      <c r="K5566" s="2">
        <v>2</v>
      </c>
    </row>
    <row r="5567" spans="3:11">
      <c r="C5567" s="2" t="s">
        <v>5096</v>
      </c>
      <c r="D5567" s="12" t="str">
        <f t="shared" si="1933"/>
        <v>ISDEM</v>
      </c>
      <c r="E5567" s="10" t="str">
        <f t="shared" si="1936"/>
        <v>ISDEM</v>
      </c>
      <c r="F5567" s="10" t="s">
        <v>10</v>
      </c>
      <c r="G5567" s="10" t="s">
        <v>11</v>
      </c>
      <c r="H5567" s="10">
        <v>2015</v>
      </c>
      <c r="I5567" s="13">
        <f t="shared" si="1934"/>
        <v>2.1559442228893931E-3</v>
      </c>
      <c r="J5567" s="13">
        <f t="shared" si="1935"/>
        <v>2.1559442228893931E-3</v>
      </c>
      <c r="K5567" s="2">
        <v>2</v>
      </c>
    </row>
    <row r="5568" spans="3:11">
      <c r="C5568" s="2" t="s">
        <v>5097</v>
      </c>
      <c r="D5568" s="12" t="str">
        <f t="shared" si="1933"/>
        <v>ISDTF</v>
      </c>
      <c r="E5568" s="10" t="str">
        <f t="shared" si="1936"/>
        <v>ISDTF</v>
      </c>
      <c r="F5568" s="10" t="s">
        <v>10</v>
      </c>
      <c r="G5568" s="10" t="s">
        <v>11</v>
      </c>
      <c r="H5568" s="10">
        <v>2015</v>
      </c>
      <c r="I5568" s="13">
        <f t="shared" si="1934"/>
        <v>0</v>
      </c>
      <c r="J5568" s="13">
        <f t="shared" si="1935"/>
        <v>0</v>
      </c>
      <c r="K5568" s="2">
        <v>8</v>
      </c>
    </row>
    <row r="5569" spans="3:11">
      <c r="C5569" s="2" t="s">
        <v>5098</v>
      </c>
      <c r="D5569" s="12" t="str">
        <f t="shared" si="1933"/>
        <v>ISDPH</v>
      </c>
      <c r="E5569" s="10" t="str">
        <f t="shared" si="1936"/>
        <v>ISDPH</v>
      </c>
      <c r="F5569" s="10" t="s">
        <v>10</v>
      </c>
      <c r="G5569" s="10" t="s">
        <v>11</v>
      </c>
      <c r="H5569" s="10">
        <v>2015</v>
      </c>
      <c r="I5569" s="13">
        <f t="shared" si="1934"/>
        <v>2.2146094772167988E-3</v>
      </c>
      <c r="J5569" s="13">
        <f t="shared" si="1935"/>
        <v>2.2146094772167988E-3</v>
      </c>
      <c r="K5569" s="2">
        <v>8</v>
      </c>
    </row>
    <row r="5570" spans="3:11">
      <c r="C5570" s="2" t="s">
        <v>5098</v>
      </c>
      <c r="D5570" s="12" t="str">
        <f t="shared" si="1933"/>
        <v>ISDPH</v>
      </c>
      <c r="E5570" s="10" t="str">
        <f t="shared" si="1936"/>
        <v>ISDPH</v>
      </c>
      <c r="F5570" s="10" t="s">
        <v>10</v>
      </c>
      <c r="G5570" s="10" t="s">
        <v>11</v>
      </c>
      <c r="H5570" s="10">
        <v>2015</v>
      </c>
      <c r="I5570" s="13">
        <f t="shared" si="1934"/>
        <v>2.2146094772167988E-3</v>
      </c>
      <c r="J5570" s="13">
        <f t="shared" si="1935"/>
        <v>2.2146094772167988E-3</v>
      </c>
      <c r="K5570" s="2">
        <v>8</v>
      </c>
    </row>
    <row r="5571" spans="3:11">
      <c r="C5571" s="2" t="s">
        <v>5099</v>
      </c>
      <c r="D5571" s="12" t="str">
        <f t="shared" si="1933"/>
        <v>ISDSH</v>
      </c>
      <c r="E5571" s="10" t="str">
        <f t="shared" si="1936"/>
        <v>ISDSH</v>
      </c>
      <c r="F5571" s="10" t="s">
        <v>10</v>
      </c>
      <c r="G5571" s="10" t="s">
        <v>11</v>
      </c>
      <c r="H5571" s="10">
        <v>2015</v>
      </c>
      <c r="I5571" s="13">
        <f t="shared" si="1934"/>
        <v>0</v>
      </c>
      <c r="J5571" s="13">
        <f t="shared" si="1935"/>
        <v>0</v>
      </c>
      <c r="K5571" s="2">
        <v>8</v>
      </c>
    </row>
    <row r="5572" spans="3:11">
      <c r="C5572" s="2" t="s">
        <v>5100</v>
      </c>
      <c r="D5572" s="12" t="str">
        <f t="shared" si="1933"/>
        <v>ISDLA</v>
      </c>
      <c r="E5572" s="10" t="str">
        <f t="shared" si="1936"/>
        <v>ISDLA</v>
      </c>
      <c r="F5572" s="10" t="s">
        <v>10</v>
      </c>
      <c r="G5572" s="10" t="s">
        <v>11</v>
      </c>
      <c r="H5572" s="10">
        <v>2015</v>
      </c>
      <c r="I5572" s="13">
        <f t="shared" si="1934"/>
        <v>2.840392629311933E-3</v>
      </c>
      <c r="J5572" s="13">
        <f t="shared" si="1935"/>
        <v>2.840392629311933E-3</v>
      </c>
      <c r="K5572" s="2">
        <v>1</v>
      </c>
    </row>
    <row r="5573" spans="3:11">
      <c r="C5573" s="2" t="s">
        <v>5101</v>
      </c>
      <c r="D5573" s="12" t="str">
        <f t="shared" si="1933"/>
        <v>ISDEM</v>
      </c>
      <c r="E5573" s="10" t="str">
        <f t="shared" si="1936"/>
        <v>ISDEM</v>
      </c>
      <c r="F5573" s="10" t="s">
        <v>10</v>
      </c>
      <c r="G5573" s="10" t="s">
        <v>11</v>
      </c>
      <c r="H5573" s="10">
        <v>2015</v>
      </c>
      <c r="I5573" s="13">
        <f t="shared" si="1934"/>
        <v>2.1559442228893805E-3</v>
      </c>
      <c r="J5573" s="13">
        <f t="shared" si="1935"/>
        <v>2.1559442228893805E-3</v>
      </c>
      <c r="K5573" s="2">
        <v>1</v>
      </c>
    </row>
    <row r="5574" spans="3:11">
      <c r="C5574" s="2" t="s">
        <v>5102</v>
      </c>
      <c r="D5574" s="12" t="str">
        <f t="shared" si="1933"/>
        <v>ISDTF</v>
      </c>
      <c r="E5574" s="10" t="str">
        <f t="shared" si="1936"/>
        <v>ISDTF</v>
      </c>
      <c r="F5574" s="10" t="s">
        <v>10</v>
      </c>
      <c r="G5574" s="10" t="s">
        <v>11</v>
      </c>
      <c r="H5574" s="10">
        <v>2015</v>
      </c>
      <c r="I5574" s="13">
        <f t="shared" si="1934"/>
        <v>0</v>
      </c>
      <c r="J5574" s="13">
        <f t="shared" si="1935"/>
        <v>0</v>
      </c>
      <c r="K5574" s="2">
        <v>8</v>
      </c>
    </row>
    <row r="5575" spans="3:11">
      <c r="C5575" s="2" t="s">
        <v>5103</v>
      </c>
      <c r="D5575" s="12" t="str">
        <f t="shared" si="1933"/>
        <v>ISDPH</v>
      </c>
      <c r="E5575" s="10" t="str">
        <f t="shared" si="1936"/>
        <v>ISDPH</v>
      </c>
      <c r="F5575" s="10" t="s">
        <v>10</v>
      </c>
      <c r="G5575" s="10" t="s">
        <v>11</v>
      </c>
      <c r="H5575" s="10">
        <v>2015</v>
      </c>
      <c r="I5575" s="13">
        <f t="shared" si="1934"/>
        <v>2.2146094772168114E-3</v>
      </c>
      <c r="J5575" s="13">
        <f t="shared" si="1935"/>
        <v>2.2146094772168114E-3</v>
      </c>
      <c r="K5575" s="2">
        <v>8</v>
      </c>
    </row>
    <row r="5576" spans="3:11">
      <c r="C5576" s="2" t="s">
        <v>5103</v>
      </c>
      <c r="D5576" s="12" t="str">
        <f t="shared" ref="D5576:D5639" si="1937">"I"&amp;MID(C5576,4,1)&amp;"D"&amp;MID(C5576,9,2)</f>
        <v>ISDPH</v>
      </c>
      <c r="E5576" s="10" t="str">
        <f t="shared" si="1936"/>
        <v>ISDPH</v>
      </c>
      <c r="F5576" s="10" t="s">
        <v>10</v>
      </c>
      <c r="G5576" s="10" t="s">
        <v>11</v>
      </c>
      <c r="H5576" s="10">
        <v>2015</v>
      </c>
      <c r="I5576" s="13">
        <f t="shared" ref="I5576:I5639" si="1938">INDEX($AG$39:$BF$639,MATCH(IF(RIGHT(C5576,3)="100",RIGHT(C5576,6),RIGHT(C5576,5)),$AG$39:$AG$639,0),MATCH(MID(D5576,2,2),$AG$39:$BF$39,0))*$AI$19</f>
        <v>2.2146094772168114E-3</v>
      </c>
      <c r="J5576" s="13">
        <f t="shared" si="1935"/>
        <v>2.2146094772168114E-3</v>
      </c>
      <c r="K5576" s="2">
        <v>8</v>
      </c>
    </row>
    <row r="5577" spans="3:11">
      <c r="C5577" s="2" t="s">
        <v>5104</v>
      </c>
      <c r="D5577" s="12" t="str">
        <f t="shared" si="1937"/>
        <v>ISDSH</v>
      </c>
      <c r="E5577" s="10" t="str">
        <f t="shared" si="1936"/>
        <v>ISDSH</v>
      </c>
      <c r="F5577" s="10" t="s">
        <v>10</v>
      </c>
      <c r="G5577" s="10" t="s">
        <v>11</v>
      </c>
      <c r="H5577" s="10">
        <v>2015</v>
      </c>
      <c r="I5577" s="13">
        <f t="shared" si="1938"/>
        <v>0</v>
      </c>
      <c r="J5577" s="13">
        <f t="shared" si="1935"/>
        <v>0</v>
      </c>
      <c r="K5577" s="2">
        <v>8</v>
      </c>
    </row>
    <row r="5578" spans="3:11">
      <c r="C5578" s="2" t="s">
        <v>5105</v>
      </c>
      <c r="D5578" s="12" t="str">
        <f t="shared" si="1937"/>
        <v>ISDLA</v>
      </c>
      <c r="E5578" s="10" t="str">
        <f t="shared" si="1936"/>
        <v>ISDLA</v>
      </c>
      <c r="F5578" s="10" t="s">
        <v>10</v>
      </c>
      <c r="G5578" s="10" t="s">
        <v>11</v>
      </c>
      <c r="H5578" s="10">
        <v>2015</v>
      </c>
      <c r="I5578" s="13">
        <f t="shared" si="1938"/>
        <v>2.840392629311933E-3</v>
      </c>
      <c r="J5578" s="13">
        <f t="shared" si="1935"/>
        <v>2.840392629311933E-3</v>
      </c>
      <c r="K5578" s="2">
        <v>1</v>
      </c>
    </row>
    <row r="5579" spans="3:11">
      <c r="C5579" s="2" t="s">
        <v>5106</v>
      </c>
      <c r="D5579" s="12" t="str">
        <f t="shared" si="1937"/>
        <v>ISDEM</v>
      </c>
      <c r="E5579" s="10" t="str">
        <f t="shared" si="1936"/>
        <v>ISDEM</v>
      </c>
      <c r="F5579" s="10" t="s">
        <v>10</v>
      </c>
      <c r="G5579" s="10" t="s">
        <v>11</v>
      </c>
      <c r="H5579" s="10">
        <v>2015</v>
      </c>
      <c r="I5579" s="13">
        <f t="shared" si="1938"/>
        <v>2.1559442228893931E-3</v>
      </c>
      <c r="J5579" s="13">
        <f t="shared" si="1935"/>
        <v>2.1559442228893931E-3</v>
      </c>
      <c r="K5579" s="2">
        <v>1</v>
      </c>
    </row>
    <row r="5580" spans="3:11">
      <c r="C5580" s="2" t="s">
        <v>5107</v>
      </c>
      <c r="D5580" s="12" t="str">
        <f t="shared" si="1937"/>
        <v>ISDTF</v>
      </c>
      <c r="E5580" s="10" t="str">
        <f t="shared" si="1936"/>
        <v>ISDTF</v>
      </c>
      <c r="F5580" s="10" t="s">
        <v>10</v>
      </c>
      <c r="G5580" s="10" t="s">
        <v>11</v>
      </c>
      <c r="H5580" s="10">
        <v>2015</v>
      </c>
      <c r="I5580" s="13">
        <f t="shared" si="1938"/>
        <v>0</v>
      </c>
      <c r="J5580" s="13">
        <f t="shared" si="1935"/>
        <v>0</v>
      </c>
      <c r="K5580" s="2">
        <v>8</v>
      </c>
    </row>
    <row r="5581" spans="3:11">
      <c r="C5581" s="2" t="s">
        <v>5108</v>
      </c>
      <c r="D5581" s="12" t="str">
        <f t="shared" si="1937"/>
        <v>ISDPH</v>
      </c>
      <c r="E5581" s="10" t="str">
        <f t="shared" si="1936"/>
        <v>ISDPH</v>
      </c>
      <c r="F5581" s="10" t="s">
        <v>10</v>
      </c>
      <c r="G5581" s="10" t="s">
        <v>11</v>
      </c>
      <c r="H5581" s="10">
        <v>2015</v>
      </c>
      <c r="I5581" s="13">
        <f t="shared" si="1938"/>
        <v>2.2146094772167988E-3</v>
      </c>
      <c r="J5581" s="13">
        <f t="shared" si="1935"/>
        <v>2.2146094772167988E-3</v>
      </c>
      <c r="K5581" s="2">
        <v>8</v>
      </c>
    </row>
    <row r="5582" spans="3:11">
      <c r="C5582" s="2" t="s">
        <v>5108</v>
      </c>
      <c r="D5582" s="12" t="str">
        <f t="shared" si="1937"/>
        <v>ISDPH</v>
      </c>
      <c r="E5582" s="10" t="str">
        <f t="shared" si="1936"/>
        <v>ISDPH</v>
      </c>
      <c r="F5582" s="10" t="s">
        <v>10</v>
      </c>
      <c r="G5582" s="10" t="s">
        <v>11</v>
      </c>
      <c r="H5582" s="10">
        <v>2015</v>
      </c>
      <c r="I5582" s="13">
        <f t="shared" si="1938"/>
        <v>2.2146094772167988E-3</v>
      </c>
      <c r="J5582" s="13">
        <f t="shared" si="1935"/>
        <v>2.2146094772167988E-3</v>
      </c>
      <c r="K5582" s="2">
        <v>8</v>
      </c>
    </row>
    <row r="5583" spans="3:11">
      <c r="C5583" s="2" t="s">
        <v>5109</v>
      </c>
      <c r="D5583" s="12" t="str">
        <f t="shared" si="1937"/>
        <v>ISDSH</v>
      </c>
      <c r="E5583" s="10" t="str">
        <f t="shared" si="1936"/>
        <v>ISDSH</v>
      </c>
      <c r="F5583" s="10" t="s">
        <v>10</v>
      </c>
      <c r="G5583" s="10" t="s">
        <v>11</v>
      </c>
      <c r="H5583" s="10">
        <v>2015</v>
      </c>
      <c r="I5583" s="13">
        <f t="shared" si="1938"/>
        <v>0</v>
      </c>
      <c r="J5583" s="13">
        <f t="shared" si="1935"/>
        <v>0</v>
      </c>
      <c r="K5583" s="2">
        <v>8</v>
      </c>
    </row>
    <row r="5584" spans="3:11">
      <c r="C5584" s="2" t="s">
        <v>5110</v>
      </c>
      <c r="D5584" s="12" t="str">
        <f t="shared" si="1937"/>
        <v>ISDLA</v>
      </c>
      <c r="E5584" s="10" t="str">
        <f t="shared" si="1936"/>
        <v>ISDLA</v>
      </c>
      <c r="F5584" s="10" t="s">
        <v>10</v>
      </c>
      <c r="G5584" s="10" t="s">
        <v>11</v>
      </c>
      <c r="H5584" s="10">
        <v>2015</v>
      </c>
      <c r="I5584" s="13">
        <f t="shared" si="1938"/>
        <v>2.8403926293119083E-3</v>
      </c>
      <c r="J5584" s="13">
        <f t="shared" si="1935"/>
        <v>2.8403926293119083E-3</v>
      </c>
      <c r="K5584" s="2">
        <v>0</v>
      </c>
    </row>
    <row r="5585" spans="3:11">
      <c r="C5585" s="2" t="s">
        <v>5111</v>
      </c>
      <c r="D5585" s="12" t="str">
        <f t="shared" si="1937"/>
        <v>ISDEM</v>
      </c>
      <c r="E5585" s="10" t="str">
        <f t="shared" si="1936"/>
        <v>ISDEM</v>
      </c>
      <c r="F5585" s="10" t="s">
        <v>10</v>
      </c>
      <c r="G5585" s="10" t="s">
        <v>11</v>
      </c>
      <c r="H5585" s="10">
        <v>2015</v>
      </c>
      <c r="I5585" s="13">
        <f t="shared" si="1938"/>
        <v>2.1559442228893805E-3</v>
      </c>
      <c r="J5585" s="13">
        <f t="shared" si="1935"/>
        <v>2.1559442228893805E-3</v>
      </c>
      <c r="K5585" s="2">
        <v>0</v>
      </c>
    </row>
    <row r="5586" spans="3:11">
      <c r="C5586" s="2" t="s">
        <v>5112</v>
      </c>
      <c r="D5586" s="12" t="str">
        <f t="shared" si="1937"/>
        <v>ISDTF</v>
      </c>
      <c r="E5586" s="10" t="str">
        <f t="shared" si="1936"/>
        <v>ISDTF</v>
      </c>
      <c r="F5586" s="10" t="s">
        <v>10</v>
      </c>
      <c r="G5586" s="10" t="s">
        <v>11</v>
      </c>
      <c r="H5586" s="10">
        <v>2015</v>
      </c>
      <c r="I5586" s="13">
        <f t="shared" si="1938"/>
        <v>0</v>
      </c>
      <c r="J5586" s="39">
        <f t="shared" si="1935"/>
        <v>0</v>
      </c>
      <c r="K5586" s="2">
        <v>8</v>
      </c>
    </row>
    <row r="5587" spans="3:11">
      <c r="C5587" s="2" t="s">
        <v>5113</v>
      </c>
      <c r="D5587" s="12" t="str">
        <f t="shared" si="1937"/>
        <v>ISDPH</v>
      </c>
      <c r="E5587" s="10" t="str">
        <f t="shared" si="1936"/>
        <v>ISDPH</v>
      </c>
      <c r="F5587" s="10" t="s">
        <v>10</v>
      </c>
      <c r="G5587" s="10" t="s">
        <v>11</v>
      </c>
      <c r="H5587" s="10">
        <v>2015</v>
      </c>
      <c r="I5587" s="13">
        <f t="shared" si="1938"/>
        <v>2.2146094772167988E-3</v>
      </c>
      <c r="J5587" s="13">
        <f>I5587</f>
        <v>2.2146094772167988E-3</v>
      </c>
      <c r="K5587" s="2">
        <v>8</v>
      </c>
    </row>
    <row r="5588" spans="3:11">
      <c r="C5588" s="2" t="s">
        <v>5113</v>
      </c>
      <c r="D5588" s="12" t="str">
        <f t="shared" si="1937"/>
        <v>ISDPH</v>
      </c>
      <c r="E5588" s="10" t="str">
        <f t="shared" si="1936"/>
        <v>ISDPH</v>
      </c>
      <c r="F5588" s="10" t="s">
        <v>10</v>
      </c>
      <c r="G5588" s="10" t="s">
        <v>11</v>
      </c>
      <c r="H5588" s="10">
        <v>2015</v>
      </c>
      <c r="I5588" s="13">
        <f t="shared" si="1938"/>
        <v>2.2146094772167988E-3</v>
      </c>
      <c r="J5588" s="13">
        <f t="shared" ref="J5588:J5646" si="1939">I5588</f>
        <v>2.2146094772167988E-3</v>
      </c>
      <c r="K5588" s="2">
        <v>8</v>
      </c>
    </row>
    <row r="5589" spans="3:11">
      <c r="C5589" s="2" t="s">
        <v>5114</v>
      </c>
      <c r="D5589" s="12" t="str">
        <f t="shared" si="1937"/>
        <v>ISDSH</v>
      </c>
      <c r="E5589" s="10" t="str">
        <f t="shared" si="1936"/>
        <v>ISDSH</v>
      </c>
      <c r="F5589" s="10" t="s">
        <v>10</v>
      </c>
      <c r="G5589" s="10" t="s">
        <v>11</v>
      </c>
      <c r="H5589" s="10">
        <v>2015</v>
      </c>
      <c r="I5589" s="13">
        <f t="shared" si="1938"/>
        <v>0</v>
      </c>
      <c r="J5589" s="13">
        <f t="shared" si="1939"/>
        <v>0</v>
      </c>
      <c r="K5589" s="2">
        <v>8</v>
      </c>
    </row>
    <row r="5590" spans="3:11">
      <c r="C5590" s="2" t="s">
        <v>5115</v>
      </c>
      <c r="D5590" s="12" t="str">
        <f t="shared" si="1937"/>
        <v>ISDLA</v>
      </c>
      <c r="E5590" s="10" t="str">
        <f t="shared" si="1936"/>
        <v>ISDLA</v>
      </c>
      <c r="F5590" s="10" t="s">
        <v>10</v>
      </c>
      <c r="G5590" s="10" t="s">
        <v>11</v>
      </c>
      <c r="H5590" s="10">
        <v>2015</v>
      </c>
      <c r="I5590" s="13">
        <f t="shared" si="1938"/>
        <v>2.840392629311933E-3</v>
      </c>
      <c r="J5590" s="13">
        <f t="shared" si="1939"/>
        <v>2.840392629311933E-3</v>
      </c>
      <c r="K5590" s="2">
        <v>0</v>
      </c>
    </row>
    <row r="5591" spans="3:11">
      <c r="C5591" s="2" t="s">
        <v>5116</v>
      </c>
      <c r="D5591" s="12" t="str">
        <f t="shared" si="1937"/>
        <v>ISDEM</v>
      </c>
      <c r="E5591" s="10" t="str">
        <f t="shared" si="1936"/>
        <v>ISDEM</v>
      </c>
      <c r="F5591" s="10" t="s">
        <v>10</v>
      </c>
      <c r="G5591" s="10" t="s">
        <v>11</v>
      </c>
      <c r="H5591" s="10">
        <v>2015</v>
      </c>
      <c r="I5591" s="13">
        <f t="shared" si="1938"/>
        <v>2.1559442228893931E-3</v>
      </c>
      <c r="J5591" s="13">
        <f t="shared" si="1939"/>
        <v>2.1559442228893931E-3</v>
      </c>
      <c r="K5591" s="2">
        <v>0</v>
      </c>
    </row>
    <row r="5592" spans="3:11">
      <c r="C5592" s="2" t="s">
        <v>5117</v>
      </c>
      <c r="D5592" s="12" t="str">
        <f t="shared" si="1937"/>
        <v>ISDTF</v>
      </c>
      <c r="E5592" s="10" t="str">
        <f t="shared" si="1936"/>
        <v>ISDTF</v>
      </c>
      <c r="F5592" s="10" t="s">
        <v>10</v>
      </c>
      <c r="G5592" s="10" t="s">
        <v>11</v>
      </c>
      <c r="H5592" s="10">
        <v>2015</v>
      </c>
      <c r="I5592" s="13">
        <f t="shared" si="1938"/>
        <v>0</v>
      </c>
      <c r="J5592" s="13">
        <f t="shared" si="1939"/>
        <v>0</v>
      </c>
      <c r="K5592" s="2">
        <v>8</v>
      </c>
    </row>
    <row r="5593" spans="3:11">
      <c r="C5593" s="2" t="s">
        <v>5118</v>
      </c>
      <c r="D5593" s="12" t="str">
        <f t="shared" si="1937"/>
        <v>ISDPH</v>
      </c>
      <c r="E5593" s="10" t="str">
        <f t="shared" si="1936"/>
        <v>ISDPH</v>
      </c>
      <c r="F5593" s="10" t="s">
        <v>10</v>
      </c>
      <c r="G5593" s="10" t="s">
        <v>11</v>
      </c>
      <c r="H5593" s="10">
        <v>2015</v>
      </c>
      <c r="I5593" s="13">
        <f t="shared" si="1938"/>
        <v>2.2146094772168114E-3</v>
      </c>
      <c r="J5593" s="13">
        <f t="shared" si="1939"/>
        <v>2.2146094772168114E-3</v>
      </c>
      <c r="K5593" s="2">
        <v>8</v>
      </c>
    </row>
    <row r="5594" spans="3:11">
      <c r="C5594" s="2" t="s">
        <v>5118</v>
      </c>
      <c r="D5594" s="12" t="str">
        <f t="shared" si="1937"/>
        <v>ISDPH</v>
      </c>
      <c r="E5594" s="10" t="str">
        <f t="shared" si="1936"/>
        <v>ISDPH</v>
      </c>
      <c r="F5594" s="10" t="s">
        <v>10</v>
      </c>
      <c r="G5594" s="10" t="s">
        <v>11</v>
      </c>
      <c r="H5594" s="10">
        <v>2015</v>
      </c>
      <c r="I5594" s="13">
        <f t="shared" si="1938"/>
        <v>2.2146094772168114E-3</v>
      </c>
      <c r="J5594" s="13">
        <f t="shared" si="1939"/>
        <v>2.2146094772168114E-3</v>
      </c>
      <c r="K5594" s="2">
        <v>8</v>
      </c>
    </row>
    <row r="5595" spans="3:11">
      <c r="C5595" s="2" t="s">
        <v>5119</v>
      </c>
      <c r="D5595" s="12" t="str">
        <f t="shared" si="1937"/>
        <v>ISDSH</v>
      </c>
      <c r="E5595" s="10" t="str">
        <f t="shared" si="1936"/>
        <v>ISDSH</v>
      </c>
      <c r="F5595" s="10" t="s">
        <v>10</v>
      </c>
      <c r="G5595" s="10" t="s">
        <v>11</v>
      </c>
      <c r="H5595" s="10">
        <v>2015</v>
      </c>
      <c r="I5595" s="13">
        <f t="shared" si="1938"/>
        <v>0</v>
      </c>
      <c r="J5595" s="13">
        <f t="shared" si="1939"/>
        <v>0</v>
      </c>
      <c r="K5595" s="2">
        <v>8</v>
      </c>
    </row>
    <row r="5596" spans="3:11">
      <c r="C5596" s="2" t="s">
        <v>5120</v>
      </c>
      <c r="D5596" s="12" t="str">
        <f t="shared" si="1937"/>
        <v>ISDLA</v>
      </c>
      <c r="E5596" s="10" t="str">
        <f t="shared" si="1936"/>
        <v>ISDLA</v>
      </c>
      <c r="F5596" s="10" t="s">
        <v>10</v>
      </c>
      <c r="G5596" s="10" t="s">
        <v>11</v>
      </c>
      <c r="H5596" s="10">
        <v>2015</v>
      </c>
      <c r="I5596" s="13">
        <f t="shared" si="1938"/>
        <v>2.840392629311933E-3</v>
      </c>
      <c r="J5596" s="13">
        <f t="shared" si="1939"/>
        <v>2.840392629311933E-3</v>
      </c>
      <c r="K5596" s="2">
        <v>0</v>
      </c>
    </row>
    <row r="5597" spans="3:11">
      <c r="C5597" s="2" t="s">
        <v>5121</v>
      </c>
      <c r="D5597" s="12" t="str">
        <f t="shared" si="1937"/>
        <v>ISDEM</v>
      </c>
      <c r="E5597" s="10" t="str">
        <f t="shared" si="1936"/>
        <v>ISDEM</v>
      </c>
      <c r="F5597" s="10" t="s">
        <v>10</v>
      </c>
      <c r="G5597" s="10" t="s">
        <v>11</v>
      </c>
      <c r="H5597" s="10">
        <v>2015</v>
      </c>
      <c r="I5597" s="13">
        <f t="shared" si="1938"/>
        <v>2.1559442228893931E-3</v>
      </c>
      <c r="J5597" s="13">
        <f t="shared" si="1939"/>
        <v>2.1559442228893931E-3</v>
      </c>
      <c r="K5597" s="2">
        <v>0</v>
      </c>
    </row>
    <row r="5598" spans="3:11">
      <c r="C5598" s="2" t="s">
        <v>5122</v>
      </c>
      <c r="D5598" s="12" t="str">
        <f t="shared" si="1937"/>
        <v>ISDTF</v>
      </c>
      <c r="E5598" s="10" t="str">
        <f t="shared" si="1936"/>
        <v>ISDTF</v>
      </c>
      <c r="F5598" s="10" t="s">
        <v>10</v>
      </c>
      <c r="G5598" s="10" t="s">
        <v>11</v>
      </c>
      <c r="H5598" s="10">
        <v>2015</v>
      </c>
      <c r="I5598" s="13">
        <f t="shared" si="1938"/>
        <v>0</v>
      </c>
      <c r="J5598" s="13">
        <f t="shared" si="1939"/>
        <v>0</v>
      </c>
      <c r="K5598" s="2">
        <v>8</v>
      </c>
    </row>
    <row r="5599" spans="3:11">
      <c r="C5599" s="2" t="s">
        <v>5123</v>
      </c>
      <c r="D5599" s="12" t="str">
        <f t="shared" si="1937"/>
        <v>ISDPH</v>
      </c>
      <c r="E5599" s="10" t="str">
        <f t="shared" si="1936"/>
        <v>ISDPH</v>
      </c>
      <c r="F5599" s="10" t="s">
        <v>10</v>
      </c>
      <c r="G5599" s="10" t="s">
        <v>11</v>
      </c>
      <c r="H5599" s="10">
        <v>2015</v>
      </c>
      <c r="I5599" s="13">
        <f t="shared" si="1938"/>
        <v>2.2146094772167988E-3</v>
      </c>
      <c r="J5599" s="13">
        <f t="shared" si="1939"/>
        <v>2.2146094772167988E-3</v>
      </c>
      <c r="K5599" s="2">
        <v>7</v>
      </c>
    </row>
    <row r="5600" spans="3:11">
      <c r="C5600" s="2" t="s">
        <v>5123</v>
      </c>
      <c r="D5600" s="12" t="str">
        <f t="shared" si="1937"/>
        <v>ISDPH</v>
      </c>
      <c r="E5600" s="10" t="str">
        <f t="shared" ref="E5600:E5663" si="1940">D5600</f>
        <v>ISDPH</v>
      </c>
      <c r="F5600" s="10" t="s">
        <v>10</v>
      </c>
      <c r="G5600" s="10" t="s">
        <v>11</v>
      </c>
      <c r="H5600" s="10">
        <v>2015</v>
      </c>
      <c r="I5600" s="13">
        <f t="shared" si="1938"/>
        <v>2.2146094772167988E-3</v>
      </c>
      <c r="J5600" s="13">
        <f t="shared" si="1939"/>
        <v>2.2146094772167988E-3</v>
      </c>
      <c r="K5600" s="2">
        <v>8</v>
      </c>
    </row>
    <row r="5601" spans="3:11">
      <c r="C5601" s="2" t="s">
        <v>5124</v>
      </c>
      <c r="D5601" s="12" t="str">
        <f t="shared" si="1937"/>
        <v>ISDSH</v>
      </c>
      <c r="E5601" s="10" t="str">
        <f t="shared" si="1940"/>
        <v>ISDSH</v>
      </c>
      <c r="F5601" s="10" t="s">
        <v>10</v>
      </c>
      <c r="G5601" s="10" t="s">
        <v>11</v>
      </c>
      <c r="H5601" s="10">
        <v>2015</v>
      </c>
      <c r="I5601" s="13">
        <f t="shared" si="1938"/>
        <v>0</v>
      </c>
      <c r="J5601" s="13">
        <f t="shared" si="1939"/>
        <v>0</v>
      </c>
      <c r="K5601" s="2">
        <v>8</v>
      </c>
    </row>
    <row r="5602" spans="3:11">
      <c r="C5602" s="2" t="s">
        <v>5125</v>
      </c>
      <c r="D5602" s="12" t="str">
        <f t="shared" si="1937"/>
        <v>ISDLA</v>
      </c>
      <c r="E5602" s="10" t="str">
        <f t="shared" si="1940"/>
        <v>ISDLA</v>
      </c>
      <c r="F5602" s="10" t="s">
        <v>10</v>
      </c>
      <c r="G5602" s="10" t="s">
        <v>11</v>
      </c>
      <c r="H5602" s="10">
        <v>2015</v>
      </c>
      <c r="I5602" s="13">
        <f t="shared" si="1938"/>
        <v>2.8403926293119083E-3</v>
      </c>
      <c r="J5602" s="13">
        <f t="shared" si="1939"/>
        <v>2.8403926293119083E-3</v>
      </c>
      <c r="K5602" s="2">
        <v>0</v>
      </c>
    </row>
    <row r="5603" spans="3:11">
      <c r="C5603" s="2" t="s">
        <v>5126</v>
      </c>
      <c r="D5603" s="12" t="str">
        <f t="shared" si="1937"/>
        <v>ISDEM</v>
      </c>
      <c r="E5603" s="10" t="str">
        <f t="shared" si="1940"/>
        <v>ISDEM</v>
      </c>
      <c r="F5603" s="10" t="s">
        <v>10</v>
      </c>
      <c r="G5603" s="10" t="s">
        <v>11</v>
      </c>
      <c r="H5603" s="10">
        <v>2015</v>
      </c>
      <c r="I5603" s="13">
        <f t="shared" si="1938"/>
        <v>2.1559442228893679E-3</v>
      </c>
      <c r="J5603" s="13">
        <f t="shared" si="1939"/>
        <v>2.1559442228893679E-3</v>
      </c>
      <c r="K5603" s="2">
        <v>0</v>
      </c>
    </row>
    <row r="5604" spans="3:11">
      <c r="C5604" s="2" t="s">
        <v>5127</v>
      </c>
      <c r="D5604" s="12" t="str">
        <f t="shared" si="1937"/>
        <v>ISDTF</v>
      </c>
      <c r="E5604" s="10" t="str">
        <f t="shared" si="1940"/>
        <v>ISDTF</v>
      </c>
      <c r="F5604" s="10" t="s">
        <v>10</v>
      </c>
      <c r="G5604" s="10" t="s">
        <v>11</v>
      </c>
      <c r="H5604" s="10">
        <v>2015</v>
      </c>
      <c r="I5604" s="13">
        <f t="shared" si="1938"/>
        <v>0</v>
      </c>
      <c r="J5604" s="13">
        <f t="shared" si="1939"/>
        <v>0</v>
      </c>
      <c r="K5604" s="2">
        <v>8</v>
      </c>
    </row>
    <row r="5605" spans="3:11">
      <c r="C5605" s="2" t="s">
        <v>5128</v>
      </c>
      <c r="D5605" s="12" t="str">
        <f t="shared" si="1937"/>
        <v>ISDPH</v>
      </c>
      <c r="E5605" s="10" t="str">
        <f t="shared" si="1940"/>
        <v>ISDPH</v>
      </c>
      <c r="F5605" s="10" t="s">
        <v>10</v>
      </c>
      <c r="G5605" s="10" t="s">
        <v>11</v>
      </c>
      <c r="H5605" s="10">
        <v>2015</v>
      </c>
      <c r="I5605" s="13">
        <f t="shared" si="1938"/>
        <v>2.2146094772167988E-3</v>
      </c>
      <c r="J5605" s="13">
        <f t="shared" si="1939"/>
        <v>2.2146094772167988E-3</v>
      </c>
      <c r="K5605" s="2">
        <v>7</v>
      </c>
    </row>
    <row r="5606" spans="3:11">
      <c r="C5606" s="2" t="s">
        <v>5128</v>
      </c>
      <c r="D5606" s="12" t="str">
        <f t="shared" si="1937"/>
        <v>ISDPH</v>
      </c>
      <c r="E5606" s="10" t="str">
        <f t="shared" si="1940"/>
        <v>ISDPH</v>
      </c>
      <c r="F5606" s="10" t="s">
        <v>10</v>
      </c>
      <c r="G5606" s="10" t="s">
        <v>11</v>
      </c>
      <c r="H5606" s="10">
        <v>2015</v>
      </c>
      <c r="I5606" s="13">
        <f t="shared" si="1938"/>
        <v>2.2146094772167988E-3</v>
      </c>
      <c r="J5606" s="13">
        <f t="shared" si="1939"/>
        <v>2.2146094772167988E-3</v>
      </c>
      <c r="K5606" s="2">
        <v>8</v>
      </c>
    </row>
    <row r="5607" spans="3:11">
      <c r="C5607" s="2" t="s">
        <v>5129</v>
      </c>
      <c r="D5607" s="12" t="str">
        <f t="shared" si="1937"/>
        <v>ISDSH</v>
      </c>
      <c r="E5607" s="10" t="str">
        <f t="shared" si="1940"/>
        <v>ISDSH</v>
      </c>
      <c r="F5607" s="10" t="s">
        <v>10</v>
      </c>
      <c r="G5607" s="10" t="s">
        <v>11</v>
      </c>
      <c r="H5607" s="10">
        <v>2015</v>
      </c>
      <c r="I5607" s="13">
        <f t="shared" si="1938"/>
        <v>0</v>
      </c>
      <c r="J5607" s="13">
        <f t="shared" si="1939"/>
        <v>0</v>
      </c>
      <c r="K5607" s="2">
        <v>8</v>
      </c>
    </row>
    <row r="5608" spans="3:11">
      <c r="C5608" s="2" t="s">
        <v>5130</v>
      </c>
      <c r="D5608" s="12" t="str">
        <f t="shared" si="1937"/>
        <v>ISDLA</v>
      </c>
      <c r="E5608" s="10" t="str">
        <f t="shared" si="1940"/>
        <v>ISDLA</v>
      </c>
      <c r="F5608" s="10" t="s">
        <v>10</v>
      </c>
      <c r="G5608" s="10" t="s">
        <v>11</v>
      </c>
      <c r="H5608" s="10">
        <v>2015</v>
      </c>
      <c r="I5608" s="13">
        <f t="shared" si="1938"/>
        <v>2.840392629311933E-3</v>
      </c>
      <c r="J5608" s="13">
        <f t="shared" si="1939"/>
        <v>2.840392629311933E-3</v>
      </c>
      <c r="K5608" s="2">
        <v>0</v>
      </c>
    </row>
    <row r="5609" spans="3:11">
      <c r="C5609" s="2" t="s">
        <v>5131</v>
      </c>
      <c r="D5609" s="12" t="str">
        <f t="shared" si="1937"/>
        <v>ISDEM</v>
      </c>
      <c r="E5609" s="10" t="str">
        <f t="shared" si="1940"/>
        <v>ISDEM</v>
      </c>
      <c r="F5609" s="10" t="s">
        <v>10</v>
      </c>
      <c r="G5609" s="10" t="s">
        <v>11</v>
      </c>
      <c r="H5609" s="10">
        <v>2015</v>
      </c>
      <c r="I5609" s="13">
        <f t="shared" si="1938"/>
        <v>2.1559442228894056E-3</v>
      </c>
      <c r="J5609" s="13">
        <f t="shared" si="1939"/>
        <v>2.1559442228894056E-3</v>
      </c>
      <c r="K5609" s="2">
        <v>0</v>
      </c>
    </row>
    <row r="5610" spans="3:11">
      <c r="C5610" s="2" t="s">
        <v>5132</v>
      </c>
      <c r="D5610" s="12" t="str">
        <f t="shared" si="1937"/>
        <v>ISDTF</v>
      </c>
      <c r="E5610" s="10" t="str">
        <f t="shared" si="1940"/>
        <v>ISDTF</v>
      </c>
      <c r="F5610" s="10" t="s">
        <v>10</v>
      </c>
      <c r="G5610" s="10" t="s">
        <v>11</v>
      </c>
      <c r="H5610" s="10">
        <v>2015</v>
      </c>
      <c r="I5610" s="13">
        <f t="shared" si="1938"/>
        <v>0</v>
      </c>
      <c r="J5610" s="13">
        <f t="shared" si="1939"/>
        <v>0</v>
      </c>
      <c r="K5610" s="2">
        <v>8</v>
      </c>
    </row>
    <row r="5611" spans="3:11">
      <c r="C5611" s="2" t="s">
        <v>5133</v>
      </c>
      <c r="D5611" s="12" t="str">
        <f t="shared" si="1937"/>
        <v>ISDPH</v>
      </c>
      <c r="E5611" s="10" t="str">
        <f t="shared" si="1940"/>
        <v>ISDPH</v>
      </c>
      <c r="F5611" s="10" t="s">
        <v>10</v>
      </c>
      <c r="G5611" s="10" t="s">
        <v>11</v>
      </c>
      <c r="H5611" s="10">
        <v>2015</v>
      </c>
      <c r="I5611" s="13">
        <f t="shared" si="1938"/>
        <v>2.2146094772168114E-3</v>
      </c>
      <c r="J5611" s="13">
        <f t="shared" si="1939"/>
        <v>2.2146094772168114E-3</v>
      </c>
      <c r="K5611" s="2">
        <v>7</v>
      </c>
    </row>
    <row r="5612" spans="3:11">
      <c r="C5612" s="2" t="s">
        <v>5133</v>
      </c>
      <c r="D5612" s="12" t="str">
        <f t="shared" si="1937"/>
        <v>ISDPH</v>
      </c>
      <c r="E5612" s="10" t="str">
        <f t="shared" si="1940"/>
        <v>ISDPH</v>
      </c>
      <c r="F5612" s="10" t="s">
        <v>10</v>
      </c>
      <c r="G5612" s="10" t="s">
        <v>11</v>
      </c>
      <c r="H5612" s="10">
        <v>2015</v>
      </c>
      <c r="I5612" s="13">
        <f t="shared" si="1938"/>
        <v>2.2146094772168114E-3</v>
      </c>
      <c r="J5612" s="13">
        <f t="shared" si="1939"/>
        <v>2.2146094772168114E-3</v>
      </c>
      <c r="K5612" s="2">
        <v>8</v>
      </c>
    </row>
    <row r="5613" spans="3:11">
      <c r="C5613" s="2" t="s">
        <v>5134</v>
      </c>
      <c r="D5613" s="12" t="str">
        <f t="shared" si="1937"/>
        <v>ISDSH</v>
      </c>
      <c r="E5613" s="10" t="str">
        <f t="shared" si="1940"/>
        <v>ISDSH</v>
      </c>
      <c r="F5613" s="10" t="s">
        <v>10</v>
      </c>
      <c r="G5613" s="10" t="s">
        <v>11</v>
      </c>
      <c r="H5613" s="10">
        <v>2015</v>
      </c>
      <c r="I5613" s="13">
        <f t="shared" si="1938"/>
        <v>0</v>
      </c>
      <c r="J5613" s="13">
        <f t="shared" si="1939"/>
        <v>0</v>
      </c>
      <c r="K5613" s="2">
        <v>8</v>
      </c>
    </row>
    <row r="5614" spans="3:11">
      <c r="C5614" s="2" t="s">
        <v>5135</v>
      </c>
      <c r="D5614" s="12" t="str">
        <f t="shared" si="1937"/>
        <v>ISDLA</v>
      </c>
      <c r="E5614" s="10" t="str">
        <f t="shared" si="1940"/>
        <v>ISDLA</v>
      </c>
      <c r="F5614" s="10" t="s">
        <v>10</v>
      </c>
      <c r="G5614" s="10" t="s">
        <v>11</v>
      </c>
      <c r="H5614" s="10">
        <v>2015</v>
      </c>
      <c r="I5614" s="13">
        <f t="shared" si="1938"/>
        <v>2.840392629311933E-3</v>
      </c>
      <c r="J5614" s="13">
        <f t="shared" si="1939"/>
        <v>2.840392629311933E-3</v>
      </c>
      <c r="K5614" s="2">
        <v>0</v>
      </c>
    </row>
    <row r="5615" spans="3:11">
      <c r="C5615" s="2" t="s">
        <v>5136</v>
      </c>
      <c r="D5615" s="12" t="str">
        <f t="shared" si="1937"/>
        <v>ISDEM</v>
      </c>
      <c r="E5615" s="10" t="str">
        <f t="shared" si="1940"/>
        <v>ISDEM</v>
      </c>
      <c r="F5615" s="10" t="s">
        <v>10</v>
      </c>
      <c r="G5615" s="10" t="s">
        <v>11</v>
      </c>
      <c r="H5615" s="10">
        <v>2015</v>
      </c>
      <c r="I5615" s="13">
        <f t="shared" si="1938"/>
        <v>2.1559442228893805E-3</v>
      </c>
      <c r="J5615" s="13">
        <f t="shared" si="1939"/>
        <v>2.1559442228893805E-3</v>
      </c>
      <c r="K5615" s="2">
        <v>0</v>
      </c>
    </row>
    <row r="5616" spans="3:11">
      <c r="C5616" s="2" t="s">
        <v>5137</v>
      </c>
      <c r="D5616" s="12" t="str">
        <f t="shared" si="1937"/>
        <v>ISDTF</v>
      </c>
      <c r="E5616" s="10" t="str">
        <f t="shared" si="1940"/>
        <v>ISDTF</v>
      </c>
      <c r="F5616" s="10" t="s">
        <v>10</v>
      </c>
      <c r="G5616" s="10" t="s">
        <v>11</v>
      </c>
      <c r="H5616" s="10">
        <v>2015</v>
      </c>
      <c r="I5616" s="13">
        <f t="shared" si="1938"/>
        <v>0</v>
      </c>
      <c r="J5616" s="13">
        <f t="shared" si="1939"/>
        <v>0</v>
      </c>
      <c r="K5616" s="2">
        <v>7</v>
      </c>
    </row>
    <row r="5617" spans="3:11">
      <c r="C5617" s="2" t="s">
        <v>5138</v>
      </c>
      <c r="D5617" s="12" t="str">
        <f t="shared" si="1937"/>
        <v>ISDPH</v>
      </c>
      <c r="E5617" s="10" t="str">
        <f t="shared" si="1940"/>
        <v>ISDPH</v>
      </c>
      <c r="F5617" s="10" t="s">
        <v>10</v>
      </c>
      <c r="G5617" s="10" t="s">
        <v>11</v>
      </c>
      <c r="H5617" s="10">
        <v>2015</v>
      </c>
      <c r="I5617" s="13">
        <f t="shared" si="1938"/>
        <v>2.2146094772167988E-3</v>
      </c>
      <c r="J5617" s="13">
        <f t="shared" si="1939"/>
        <v>2.2146094772167988E-3</v>
      </c>
      <c r="K5617" s="2">
        <v>7</v>
      </c>
    </row>
    <row r="5618" spans="3:11">
      <c r="C5618" s="2" t="s">
        <v>5138</v>
      </c>
      <c r="D5618" s="12" t="str">
        <f t="shared" si="1937"/>
        <v>ISDPH</v>
      </c>
      <c r="E5618" s="10" t="str">
        <f t="shared" si="1940"/>
        <v>ISDPH</v>
      </c>
      <c r="F5618" s="10" t="s">
        <v>10</v>
      </c>
      <c r="G5618" s="10" t="s">
        <v>11</v>
      </c>
      <c r="H5618" s="10">
        <v>2015</v>
      </c>
      <c r="I5618" s="13">
        <f t="shared" si="1938"/>
        <v>2.2146094772167988E-3</v>
      </c>
      <c r="J5618" s="13">
        <f t="shared" si="1939"/>
        <v>2.2146094772167988E-3</v>
      </c>
      <c r="K5618" s="2">
        <v>8</v>
      </c>
    </row>
    <row r="5619" spans="3:11">
      <c r="C5619" s="2" t="s">
        <v>5139</v>
      </c>
      <c r="D5619" s="12" t="str">
        <f t="shared" si="1937"/>
        <v>ISDSH</v>
      </c>
      <c r="E5619" s="10" t="str">
        <f t="shared" si="1940"/>
        <v>ISDSH</v>
      </c>
      <c r="F5619" s="10" t="s">
        <v>10</v>
      </c>
      <c r="G5619" s="10" t="s">
        <v>11</v>
      </c>
      <c r="H5619" s="10">
        <v>2015</v>
      </c>
      <c r="I5619" s="13">
        <f t="shared" si="1938"/>
        <v>0</v>
      </c>
      <c r="J5619" s="13">
        <f t="shared" si="1939"/>
        <v>0</v>
      </c>
      <c r="K5619" s="2">
        <v>8</v>
      </c>
    </row>
    <row r="5620" spans="3:11">
      <c r="C5620" s="2" t="s">
        <v>5140</v>
      </c>
      <c r="D5620" s="12" t="str">
        <f t="shared" si="1937"/>
        <v>ISDLA</v>
      </c>
      <c r="E5620" s="10" t="str">
        <f t="shared" si="1940"/>
        <v>ISDLA</v>
      </c>
      <c r="F5620" s="10" t="s">
        <v>10</v>
      </c>
      <c r="G5620" s="10" t="s">
        <v>11</v>
      </c>
      <c r="H5620" s="10">
        <v>2015</v>
      </c>
      <c r="I5620" s="13">
        <f t="shared" si="1938"/>
        <v>2.840392629311933E-3</v>
      </c>
      <c r="J5620" s="13">
        <f t="shared" si="1939"/>
        <v>2.840392629311933E-3</v>
      </c>
      <c r="K5620" s="2">
        <v>0</v>
      </c>
    </row>
    <row r="5621" spans="3:11">
      <c r="C5621" s="2" t="s">
        <v>5141</v>
      </c>
      <c r="D5621" s="12" t="str">
        <f t="shared" si="1937"/>
        <v>ISDEM</v>
      </c>
      <c r="E5621" s="10" t="str">
        <f t="shared" si="1940"/>
        <v>ISDEM</v>
      </c>
      <c r="F5621" s="10" t="s">
        <v>10</v>
      </c>
      <c r="G5621" s="10" t="s">
        <v>11</v>
      </c>
      <c r="H5621" s="10">
        <v>2015</v>
      </c>
      <c r="I5621" s="13">
        <f t="shared" si="1938"/>
        <v>2.1559442228893805E-3</v>
      </c>
      <c r="J5621" s="13">
        <f t="shared" si="1939"/>
        <v>2.1559442228893805E-3</v>
      </c>
      <c r="K5621" s="2">
        <v>0</v>
      </c>
    </row>
    <row r="5622" spans="3:11">
      <c r="C5622" s="2" t="s">
        <v>5142</v>
      </c>
      <c r="D5622" s="12" t="str">
        <f t="shared" si="1937"/>
        <v>ISDTF</v>
      </c>
      <c r="E5622" s="10" t="str">
        <f t="shared" si="1940"/>
        <v>ISDTF</v>
      </c>
      <c r="F5622" s="10" t="s">
        <v>10</v>
      </c>
      <c r="G5622" s="10" t="s">
        <v>11</v>
      </c>
      <c r="H5622" s="10">
        <v>2015</v>
      </c>
      <c r="I5622" s="13">
        <f t="shared" si="1938"/>
        <v>0</v>
      </c>
      <c r="J5622" s="13">
        <f t="shared" si="1939"/>
        <v>0</v>
      </c>
      <c r="K5622" s="2">
        <v>7</v>
      </c>
    </row>
    <row r="5623" spans="3:11">
      <c r="C5623" s="2" t="s">
        <v>5143</v>
      </c>
      <c r="D5623" s="12" t="str">
        <f t="shared" si="1937"/>
        <v>ISDPH</v>
      </c>
      <c r="E5623" s="10" t="str">
        <f t="shared" si="1940"/>
        <v>ISDPH</v>
      </c>
      <c r="F5623" s="10" t="s">
        <v>10</v>
      </c>
      <c r="G5623" s="10" t="s">
        <v>11</v>
      </c>
      <c r="H5623" s="10">
        <v>2015</v>
      </c>
      <c r="I5623" s="13">
        <f t="shared" si="1938"/>
        <v>2.2146094772167988E-3</v>
      </c>
      <c r="J5623" s="13">
        <f t="shared" si="1939"/>
        <v>2.2146094772167988E-3</v>
      </c>
      <c r="K5623" s="2">
        <v>7</v>
      </c>
    </row>
    <row r="5624" spans="3:11">
      <c r="C5624" s="2" t="s">
        <v>5143</v>
      </c>
      <c r="D5624" s="12" t="str">
        <f t="shared" si="1937"/>
        <v>ISDPH</v>
      </c>
      <c r="E5624" s="10" t="str">
        <f t="shared" si="1940"/>
        <v>ISDPH</v>
      </c>
      <c r="F5624" s="10" t="s">
        <v>10</v>
      </c>
      <c r="G5624" s="10" t="s">
        <v>11</v>
      </c>
      <c r="H5624" s="10">
        <v>2015</v>
      </c>
      <c r="I5624" s="13">
        <f t="shared" si="1938"/>
        <v>2.2146094772167988E-3</v>
      </c>
      <c r="J5624" s="13">
        <f t="shared" si="1939"/>
        <v>2.2146094772167988E-3</v>
      </c>
      <c r="K5624" s="2">
        <v>8</v>
      </c>
    </row>
    <row r="5625" spans="3:11">
      <c r="C5625" s="2" t="s">
        <v>5144</v>
      </c>
      <c r="D5625" s="12" t="str">
        <f t="shared" si="1937"/>
        <v>ISDSH</v>
      </c>
      <c r="E5625" s="10" t="str">
        <f t="shared" si="1940"/>
        <v>ISDSH</v>
      </c>
      <c r="F5625" s="10" t="s">
        <v>10</v>
      </c>
      <c r="G5625" s="10" t="s">
        <v>11</v>
      </c>
      <c r="H5625" s="10">
        <v>2015</v>
      </c>
      <c r="I5625" s="13">
        <f t="shared" si="1938"/>
        <v>0</v>
      </c>
      <c r="J5625" s="13">
        <f t="shared" si="1939"/>
        <v>0</v>
      </c>
      <c r="K5625" s="2">
        <v>8</v>
      </c>
    </row>
    <row r="5626" spans="3:11">
      <c r="C5626" s="2" t="s">
        <v>5145</v>
      </c>
      <c r="D5626" s="12" t="str">
        <f t="shared" si="1937"/>
        <v>ISDLA</v>
      </c>
      <c r="E5626" s="10" t="str">
        <f t="shared" si="1940"/>
        <v>ISDLA</v>
      </c>
      <c r="F5626" s="10" t="s">
        <v>10</v>
      </c>
      <c r="G5626" s="10" t="s">
        <v>11</v>
      </c>
      <c r="H5626" s="10">
        <v>2015</v>
      </c>
      <c r="I5626" s="13">
        <f t="shared" si="1938"/>
        <v>2.840392629311933E-3</v>
      </c>
      <c r="J5626" s="13">
        <f t="shared" si="1939"/>
        <v>2.840392629311933E-3</v>
      </c>
      <c r="K5626" s="2">
        <v>0</v>
      </c>
    </row>
    <row r="5627" spans="3:11">
      <c r="C5627" s="2" t="s">
        <v>5146</v>
      </c>
      <c r="D5627" s="12" t="str">
        <f t="shared" si="1937"/>
        <v>ISDEM</v>
      </c>
      <c r="E5627" s="10" t="str">
        <f t="shared" si="1940"/>
        <v>ISDEM</v>
      </c>
      <c r="F5627" s="10" t="s">
        <v>10</v>
      </c>
      <c r="G5627" s="10" t="s">
        <v>11</v>
      </c>
      <c r="H5627" s="10">
        <v>2015</v>
      </c>
      <c r="I5627" s="13">
        <f t="shared" si="1938"/>
        <v>2.1559442228894056E-3</v>
      </c>
      <c r="J5627" s="13">
        <f t="shared" si="1939"/>
        <v>2.1559442228894056E-3</v>
      </c>
      <c r="K5627" s="2">
        <v>0</v>
      </c>
    </row>
    <row r="5628" spans="3:11">
      <c r="C5628" s="2" t="s">
        <v>5147</v>
      </c>
      <c r="D5628" s="12" t="str">
        <f t="shared" si="1937"/>
        <v>ISDTF</v>
      </c>
      <c r="E5628" s="10" t="str">
        <f t="shared" si="1940"/>
        <v>ISDTF</v>
      </c>
      <c r="F5628" s="10" t="s">
        <v>10</v>
      </c>
      <c r="G5628" s="10" t="s">
        <v>11</v>
      </c>
      <c r="H5628" s="10">
        <v>2015</v>
      </c>
      <c r="I5628" s="13">
        <f t="shared" si="1938"/>
        <v>0</v>
      </c>
      <c r="J5628" s="13">
        <f t="shared" si="1939"/>
        <v>0</v>
      </c>
      <c r="K5628" s="2">
        <v>7</v>
      </c>
    </row>
    <row r="5629" spans="3:11">
      <c r="C5629" s="2" t="s">
        <v>5148</v>
      </c>
      <c r="D5629" s="12" t="str">
        <f t="shared" si="1937"/>
        <v>ISDPH</v>
      </c>
      <c r="E5629" s="10" t="str">
        <f t="shared" si="1940"/>
        <v>ISDPH</v>
      </c>
      <c r="F5629" s="10" t="s">
        <v>10</v>
      </c>
      <c r="G5629" s="10" t="s">
        <v>11</v>
      </c>
      <c r="H5629" s="10">
        <v>2015</v>
      </c>
      <c r="I5629" s="13">
        <f t="shared" si="1938"/>
        <v>2.2146094772167988E-3</v>
      </c>
      <c r="J5629" s="13">
        <f t="shared" si="1939"/>
        <v>2.2146094772167988E-3</v>
      </c>
      <c r="K5629" s="2">
        <v>7</v>
      </c>
    </row>
    <row r="5630" spans="3:11">
      <c r="C5630" s="2" t="s">
        <v>5148</v>
      </c>
      <c r="D5630" s="12" t="str">
        <f t="shared" si="1937"/>
        <v>ISDPH</v>
      </c>
      <c r="E5630" s="10" t="str">
        <f t="shared" si="1940"/>
        <v>ISDPH</v>
      </c>
      <c r="F5630" s="10" t="s">
        <v>10</v>
      </c>
      <c r="G5630" s="10" t="s">
        <v>11</v>
      </c>
      <c r="H5630" s="10">
        <v>2015</v>
      </c>
      <c r="I5630" s="13">
        <f t="shared" si="1938"/>
        <v>2.2146094772167988E-3</v>
      </c>
      <c r="J5630" s="13">
        <f t="shared" si="1939"/>
        <v>2.2146094772167988E-3</v>
      </c>
      <c r="K5630" s="2">
        <v>8</v>
      </c>
    </row>
    <row r="5631" spans="3:11">
      <c r="C5631" s="2" t="s">
        <v>5149</v>
      </c>
      <c r="D5631" s="12" t="str">
        <f t="shared" si="1937"/>
        <v>ISDSH</v>
      </c>
      <c r="E5631" s="10" t="str">
        <f t="shared" si="1940"/>
        <v>ISDSH</v>
      </c>
      <c r="F5631" s="10" t="s">
        <v>10</v>
      </c>
      <c r="G5631" s="10" t="s">
        <v>11</v>
      </c>
      <c r="H5631" s="10">
        <v>2015</v>
      </c>
      <c r="I5631" s="13">
        <f t="shared" si="1938"/>
        <v>0</v>
      </c>
      <c r="J5631" s="13">
        <f t="shared" si="1939"/>
        <v>0</v>
      </c>
      <c r="K5631" s="2">
        <v>8</v>
      </c>
    </row>
    <row r="5632" spans="3:11">
      <c r="C5632" s="2" t="s">
        <v>5150</v>
      </c>
      <c r="D5632" s="12" t="str">
        <f t="shared" si="1937"/>
        <v>ISDLA</v>
      </c>
      <c r="E5632" s="10" t="str">
        <f t="shared" si="1940"/>
        <v>ISDLA</v>
      </c>
      <c r="F5632" s="10" t="s">
        <v>10</v>
      </c>
      <c r="G5632" s="10" t="s">
        <v>11</v>
      </c>
      <c r="H5632" s="10">
        <v>2015</v>
      </c>
      <c r="I5632" s="13">
        <f t="shared" si="1938"/>
        <v>2.840392629311933E-3</v>
      </c>
      <c r="J5632" s="13">
        <f t="shared" si="1939"/>
        <v>2.840392629311933E-3</v>
      </c>
      <c r="K5632" s="2">
        <v>0</v>
      </c>
    </row>
    <row r="5633" spans="3:11">
      <c r="C5633" s="2" t="s">
        <v>5151</v>
      </c>
      <c r="D5633" s="12" t="str">
        <f t="shared" si="1937"/>
        <v>ISDEM</v>
      </c>
      <c r="E5633" s="10" t="str">
        <f t="shared" si="1940"/>
        <v>ISDEM</v>
      </c>
      <c r="F5633" s="10" t="s">
        <v>10</v>
      </c>
      <c r="G5633" s="10" t="s">
        <v>11</v>
      </c>
      <c r="H5633" s="10">
        <v>2015</v>
      </c>
      <c r="I5633" s="13">
        <f t="shared" si="1938"/>
        <v>2.1559442228893805E-3</v>
      </c>
      <c r="J5633" s="13">
        <f t="shared" si="1939"/>
        <v>2.1559442228893805E-3</v>
      </c>
      <c r="K5633" s="2">
        <v>0</v>
      </c>
    </row>
    <row r="5634" spans="3:11">
      <c r="C5634" s="2" t="s">
        <v>5152</v>
      </c>
      <c r="D5634" s="12" t="str">
        <f t="shared" si="1937"/>
        <v>ISDTF</v>
      </c>
      <c r="E5634" s="10" t="str">
        <f t="shared" si="1940"/>
        <v>ISDTF</v>
      </c>
      <c r="F5634" s="10" t="s">
        <v>10</v>
      </c>
      <c r="G5634" s="10" t="s">
        <v>11</v>
      </c>
      <c r="H5634" s="10">
        <v>2015</v>
      </c>
      <c r="I5634" s="13">
        <f t="shared" si="1938"/>
        <v>0</v>
      </c>
      <c r="J5634" s="13">
        <f t="shared" si="1939"/>
        <v>0</v>
      </c>
      <c r="K5634" s="2">
        <v>7</v>
      </c>
    </row>
    <row r="5635" spans="3:11">
      <c r="C5635" s="2" t="s">
        <v>5153</v>
      </c>
      <c r="D5635" s="12" t="str">
        <f t="shared" si="1937"/>
        <v>ISDPH</v>
      </c>
      <c r="E5635" s="10" t="str">
        <f t="shared" si="1940"/>
        <v>ISDPH</v>
      </c>
      <c r="F5635" s="10" t="s">
        <v>10</v>
      </c>
      <c r="G5635" s="10" t="s">
        <v>11</v>
      </c>
      <c r="H5635" s="10">
        <v>2015</v>
      </c>
      <c r="I5635" s="13">
        <f t="shared" si="1938"/>
        <v>2.2146094772168114E-3</v>
      </c>
      <c r="J5635" s="13">
        <f t="shared" si="1939"/>
        <v>2.2146094772168114E-3</v>
      </c>
      <c r="K5635" s="2">
        <v>7</v>
      </c>
    </row>
    <row r="5636" spans="3:11">
      <c r="C5636" s="2" t="s">
        <v>5153</v>
      </c>
      <c r="D5636" s="12" t="str">
        <f t="shared" si="1937"/>
        <v>ISDPH</v>
      </c>
      <c r="E5636" s="10" t="str">
        <f t="shared" si="1940"/>
        <v>ISDPH</v>
      </c>
      <c r="F5636" s="10" t="s">
        <v>10</v>
      </c>
      <c r="G5636" s="10" t="s">
        <v>11</v>
      </c>
      <c r="H5636" s="10">
        <v>2015</v>
      </c>
      <c r="I5636" s="13">
        <f t="shared" si="1938"/>
        <v>2.2146094772168114E-3</v>
      </c>
      <c r="J5636" s="13">
        <f t="shared" si="1939"/>
        <v>2.2146094772168114E-3</v>
      </c>
      <c r="K5636" s="2">
        <v>8</v>
      </c>
    </row>
    <row r="5637" spans="3:11">
      <c r="C5637" s="2" t="s">
        <v>5154</v>
      </c>
      <c r="D5637" s="12" t="str">
        <f t="shared" si="1937"/>
        <v>ISDSH</v>
      </c>
      <c r="E5637" s="10" t="str">
        <f t="shared" si="1940"/>
        <v>ISDSH</v>
      </c>
      <c r="F5637" s="10" t="s">
        <v>10</v>
      </c>
      <c r="G5637" s="10" t="s">
        <v>11</v>
      </c>
      <c r="H5637" s="10">
        <v>2015</v>
      </c>
      <c r="I5637" s="13">
        <f t="shared" si="1938"/>
        <v>0</v>
      </c>
      <c r="J5637" s="13">
        <f t="shared" si="1939"/>
        <v>0</v>
      </c>
      <c r="K5637" s="2">
        <v>8</v>
      </c>
    </row>
    <row r="5638" spans="3:11">
      <c r="C5638" s="2" t="s">
        <v>5155</v>
      </c>
      <c r="D5638" s="12" t="str">
        <f t="shared" si="1937"/>
        <v>ISDLA</v>
      </c>
      <c r="E5638" s="10" t="str">
        <f t="shared" si="1940"/>
        <v>ISDLA</v>
      </c>
      <c r="F5638" s="10" t="s">
        <v>10</v>
      </c>
      <c r="G5638" s="10" t="s">
        <v>11</v>
      </c>
      <c r="H5638" s="10">
        <v>2015</v>
      </c>
      <c r="I5638" s="13">
        <f t="shared" si="1938"/>
        <v>2.840392629311933E-3</v>
      </c>
      <c r="J5638" s="13">
        <f t="shared" si="1939"/>
        <v>2.840392629311933E-3</v>
      </c>
      <c r="K5638" s="2">
        <v>0</v>
      </c>
    </row>
    <row r="5639" spans="3:11">
      <c r="C5639" s="2" t="s">
        <v>5156</v>
      </c>
      <c r="D5639" s="12" t="str">
        <f t="shared" si="1937"/>
        <v>ISDEM</v>
      </c>
      <c r="E5639" s="10" t="str">
        <f t="shared" si="1940"/>
        <v>ISDEM</v>
      </c>
      <c r="F5639" s="10" t="s">
        <v>10</v>
      </c>
      <c r="G5639" s="10" t="s">
        <v>11</v>
      </c>
      <c r="H5639" s="10">
        <v>2015</v>
      </c>
      <c r="I5639" s="13">
        <f t="shared" si="1938"/>
        <v>2.1559442228893805E-3</v>
      </c>
      <c r="J5639" s="13">
        <f t="shared" si="1939"/>
        <v>2.1559442228893805E-3</v>
      </c>
      <c r="K5639" s="2">
        <v>0</v>
      </c>
    </row>
    <row r="5640" spans="3:11">
      <c r="C5640" s="2" t="s">
        <v>5157</v>
      </c>
      <c r="D5640" s="12" t="str">
        <f t="shared" ref="D5640:D5703" si="1941">"I"&amp;MID(C5640,4,1)&amp;"D"&amp;MID(C5640,9,2)</f>
        <v>ISDTF</v>
      </c>
      <c r="E5640" s="10" t="str">
        <f t="shared" si="1940"/>
        <v>ISDTF</v>
      </c>
      <c r="F5640" s="10" t="s">
        <v>10</v>
      </c>
      <c r="G5640" s="10" t="s">
        <v>11</v>
      </c>
      <c r="H5640" s="10">
        <v>2015</v>
      </c>
      <c r="I5640" s="13">
        <f t="shared" ref="I5640:I5703" si="1942">INDEX($AG$39:$BF$639,MATCH(IF(RIGHT(C5640,3)="100",RIGHT(C5640,6),RIGHT(C5640,5)),$AG$39:$AG$639,0),MATCH(MID(D5640,2,2),$AG$39:$BF$39,0))*$AI$19</f>
        <v>0</v>
      </c>
      <c r="J5640" s="13">
        <f t="shared" si="1939"/>
        <v>0</v>
      </c>
      <c r="K5640" s="2">
        <v>7</v>
      </c>
    </row>
    <row r="5641" spans="3:11">
      <c r="C5641" s="2" t="s">
        <v>5158</v>
      </c>
      <c r="D5641" s="12" t="str">
        <f t="shared" si="1941"/>
        <v>ISDPH</v>
      </c>
      <c r="E5641" s="10" t="str">
        <f t="shared" si="1940"/>
        <v>ISDPH</v>
      </c>
      <c r="F5641" s="10" t="s">
        <v>10</v>
      </c>
      <c r="G5641" s="10" t="s">
        <v>11</v>
      </c>
      <c r="H5641" s="10">
        <v>2015</v>
      </c>
      <c r="I5641" s="13">
        <f t="shared" si="1942"/>
        <v>2.2146094772167988E-3</v>
      </c>
      <c r="J5641" s="13">
        <f t="shared" si="1939"/>
        <v>2.2146094772167988E-3</v>
      </c>
      <c r="K5641" s="2">
        <v>6</v>
      </c>
    </row>
    <row r="5642" spans="3:11">
      <c r="C5642" s="2" t="s">
        <v>5158</v>
      </c>
      <c r="D5642" s="12" t="str">
        <f t="shared" si="1941"/>
        <v>ISDPH</v>
      </c>
      <c r="E5642" s="10" t="str">
        <f t="shared" si="1940"/>
        <v>ISDPH</v>
      </c>
      <c r="F5642" s="10" t="s">
        <v>10</v>
      </c>
      <c r="G5642" s="10" t="s">
        <v>11</v>
      </c>
      <c r="H5642" s="10">
        <v>2015</v>
      </c>
      <c r="I5642" s="13">
        <f t="shared" si="1942"/>
        <v>2.2146094772167988E-3</v>
      </c>
      <c r="J5642" s="13">
        <f t="shared" si="1939"/>
        <v>2.2146094772167988E-3</v>
      </c>
      <c r="K5642" s="2">
        <v>8</v>
      </c>
    </row>
    <row r="5643" spans="3:11">
      <c r="C5643" s="2" t="s">
        <v>5159</v>
      </c>
      <c r="D5643" s="12" t="str">
        <f t="shared" si="1941"/>
        <v>ISDSH</v>
      </c>
      <c r="E5643" s="10" t="str">
        <f t="shared" si="1940"/>
        <v>ISDSH</v>
      </c>
      <c r="F5643" s="10" t="s">
        <v>10</v>
      </c>
      <c r="G5643" s="10" t="s">
        <v>11</v>
      </c>
      <c r="H5643" s="10">
        <v>2015</v>
      </c>
      <c r="I5643" s="13">
        <f t="shared" si="1942"/>
        <v>0</v>
      </c>
      <c r="J5643" s="13">
        <f t="shared" si="1939"/>
        <v>0</v>
      </c>
      <c r="K5643" s="2">
        <v>8</v>
      </c>
    </row>
    <row r="5644" spans="3:11">
      <c r="C5644" s="2" t="s">
        <v>5160</v>
      </c>
      <c r="D5644" s="12" t="str">
        <f t="shared" si="1941"/>
        <v>ISDLA</v>
      </c>
      <c r="E5644" s="10" t="str">
        <f t="shared" si="1940"/>
        <v>ISDLA</v>
      </c>
      <c r="F5644" s="10" t="s">
        <v>10</v>
      </c>
      <c r="G5644" s="10" t="s">
        <v>11</v>
      </c>
      <c r="H5644" s="10">
        <v>2015</v>
      </c>
      <c r="I5644" s="13">
        <f t="shared" si="1942"/>
        <v>2.840392629311933E-3</v>
      </c>
      <c r="J5644" s="13">
        <f t="shared" si="1939"/>
        <v>2.840392629311933E-3</v>
      </c>
      <c r="K5644" s="2">
        <v>0</v>
      </c>
    </row>
    <row r="5645" spans="3:11">
      <c r="C5645" s="2" t="s">
        <v>5161</v>
      </c>
      <c r="D5645" s="12" t="str">
        <f t="shared" si="1941"/>
        <v>ISDEM</v>
      </c>
      <c r="E5645" s="10" t="str">
        <f t="shared" si="1940"/>
        <v>ISDEM</v>
      </c>
      <c r="F5645" s="10" t="s">
        <v>10</v>
      </c>
      <c r="G5645" s="10" t="s">
        <v>11</v>
      </c>
      <c r="H5645" s="10">
        <v>2015</v>
      </c>
      <c r="I5645" s="13">
        <f t="shared" si="1942"/>
        <v>2.1559442228894056E-3</v>
      </c>
      <c r="J5645" s="13">
        <f t="shared" si="1939"/>
        <v>2.1559442228894056E-3</v>
      </c>
      <c r="K5645" s="2">
        <v>0</v>
      </c>
    </row>
    <row r="5646" spans="3:11">
      <c r="C5646" s="2" t="s">
        <v>5162</v>
      </c>
      <c r="D5646" s="12" t="str">
        <f t="shared" si="1941"/>
        <v>ISDTF</v>
      </c>
      <c r="E5646" s="10" t="str">
        <f t="shared" si="1940"/>
        <v>ISDTF</v>
      </c>
      <c r="F5646" s="10" t="s">
        <v>10</v>
      </c>
      <c r="G5646" s="10" t="s">
        <v>11</v>
      </c>
      <c r="H5646" s="10">
        <v>2015</v>
      </c>
      <c r="I5646" s="13">
        <f t="shared" si="1942"/>
        <v>0</v>
      </c>
      <c r="J5646" s="39">
        <f t="shared" si="1939"/>
        <v>0</v>
      </c>
      <c r="K5646" s="2">
        <v>7</v>
      </c>
    </row>
    <row r="5647" spans="3:11">
      <c r="C5647" s="2" t="s">
        <v>5163</v>
      </c>
      <c r="D5647" s="12" t="str">
        <f t="shared" si="1941"/>
        <v>ISDPH</v>
      </c>
      <c r="E5647" s="10" t="str">
        <f t="shared" si="1940"/>
        <v>ISDPH</v>
      </c>
      <c r="F5647" s="10" t="s">
        <v>10</v>
      </c>
      <c r="G5647" s="10" t="s">
        <v>11</v>
      </c>
      <c r="H5647" s="10">
        <v>2015</v>
      </c>
      <c r="I5647" s="13">
        <f t="shared" si="1942"/>
        <v>1.98625333679886E-3</v>
      </c>
      <c r="J5647" s="13">
        <f>I5647</f>
        <v>1.98625333679886E-3</v>
      </c>
      <c r="K5647" s="2">
        <v>6</v>
      </c>
    </row>
    <row r="5648" spans="3:11">
      <c r="C5648" s="2" t="s">
        <v>5163</v>
      </c>
      <c r="D5648" s="12" t="str">
        <f t="shared" si="1941"/>
        <v>ISDPH</v>
      </c>
      <c r="E5648" s="10" t="str">
        <f t="shared" si="1940"/>
        <v>ISDPH</v>
      </c>
      <c r="F5648" s="10" t="s">
        <v>10</v>
      </c>
      <c r="G5648" s="10" t="s">
        <v>11</v>
      </c>
      <c r="H5648" s="10">
        <v>2015</v>
      </c>
      <c r="I5648" s="13">
        <f t="shared" si="1942"/>
        <v>1.98625333679886E-3</v>
      </c>
      <c r="J5648" s="13">
        <f t="shared" ref="J5648:J5706" si="1943">I5648</f>
        <v>1.98625333679886E-3</v>
      </c>
      <c r="K5648" s="2">
        <v>8</v>
      </c>
    </row>
    <row r="5649" spans="3:11">
      <c r="C5649" s="2" t="s">
        <v>5164</v>
      </c>
      <c r="D5649" s="12" t="str">
        <f t="shared" si="1941"/>
        <v>ISDSH</v>
      </c>
      <c r="E5649" s="10" t="str">
        <f t="shared" si="1940"/>
        <v>ISDSH</v>
      </c>
      <c r="F5649" s="10" t="s">
        <v>10</v>
      </c>
      <c r="G5649" s="10" t="s">
        <v>11</v>
      </c>
      <c r="H5649" s="10">
        <v>2015</v>
      </c>
      <c r="I5649" s="13">
        <f t="shared" si="1942"/>
        <v>1.9463026858991914E-3</v>
      </c>
      <c r="J5649" s="13">
        <f t="shared" si="1943"/>
        <v>1.9463026858991914E-3</v>
      </c>
      <c r="K5649" s="2">
        <v>8</v>
      </c>
    </row>
    <row r="5650" spans="3:11">
      <c r="C5650" s="2" t="s">
        <v>5165</v>
      </c>
      <c r="D5650" s="12" t="str">
        <f t="shared" si="1941"/>
        <v>ISDLA</v>
      </c>
      <c r="E5650" s="10" t="str">
        <f t="shared" si="1940"/>
        <v>ISDLA</v>
      </c>
      <c r="F5650" s="10" t="s">
        <v>10</v>
      </c>
      <c r="G5650" s="10" t="s">
        <v>11</v>
      </c>
      <c r="H5650" s="10">
        <v>2015</v>
      </c>
      <c r="I5650" s="13">
        <f t="shared" si="1942"/>
        <v>5.1019890879433179E-3</v>
      </c>
      <c r="J5650" s="13">
        <f t="shared" si="1943"/>
        <v>5.1019890879433179E-3</v>
      </c>
      <c r="K5650" s="2">
        <v>0</v>
      </c>
    </row>
    <row r="5651" spans="3:11">
      <c r="C5651" s="2" t="s">
        <v>5166</v>
      </c>
      <c r="D5651" s="12" t="str">
        <f t="shared" si="1941"/>
        <v>ISDEM</v>
      </c>
      <c r="E5651" s="10" t="str">
        <f t="shared" si="1940"/>
        <v>ISDEM</v>
      </c>
      <c r="F5651" s="10" t="s">
        <v>10</v>
      </c>
      <c r="G5651" s="10" t="s">
        <v>11</v>
      </c>
      <c r="H5651" s="10">
        <v>2015</v>
      </c>
      <c r="I5651" s="13">
        <f t="shared" si="1942"/>
        <v>1.2540644722600525E-3</v>
      </c>
      <c r="J5651" s="13">
        <f t="shared" si="1943"/>
        <v>1.2540644722600525E-3</v>
      </c>
      <c r="K5651" s="2">
        <v>0</v>
      </c>
    </row>
    <row r="5652" spans="3:11">
      <c r="C5652" s="2" t="s">
        <v>5167</v>
      </c>
      <c r="D5652" s="12" t="str">
        <f t="shared" si="1941"/>
        <v>ISDTF</v>
      </c>
      <c r="E5652" s="10" t="str">
        <f t="shared" si="1940"/>
        <v>ISDTF</v>
      </c>
      <c r="F5652" s="10" t="s">
        <v>10</v>
      </c>
      <c r="G5652" s="10" t="s">
        <v>11</v>
      </c>
      <c r="H5652" s="10">
        <v>2015</v>
      </c>
      <c r="I5652" s="13">
        <f t="shared" si="1942"/>
        <v>0</v>
      </c>
      <c r="J5652" s="13">
        <f t="shared" si="1943"/>
        <v>0</v>
      </c>
      <c r="K5652" s="2">
        <v>6</v>
      </c>
    </row>
    <row r="5653" spans="3:11">
      <c r="C5653" s="2" t="s">
        <v>5168</v>
      </c>
      <c r="D5653" s="12" t="str">
        <f t="shared" si="1941"/>
        <v>ISDPH</v>
      </c>
      <c r="E5653" s="10" t="str">
        <f t="shared" si="1940"/>
        <v>ISDPH</v>
      </c>
      <c r="F5653" s="10" t="s">
        <v>10</v>
      </c>
      <c r="G5653" s="10" t="s">
        <v>11</v>
      </c>
      <c r="H5653" s="10">
        <v>2015</v>
      </c>
      <c r="I5653" s="13">
        <f t="shared" si="1942"/>
        <v>1.9862533367988851E-3</v>
      </c>
      <c r="J5653" s="13">
        <f t="shared" si="1943"/>
        <v>1.9862533367988851E-3</v>
      </c>
      <c r="K5653" s="2">
        <v>6</v>
      </c>
    </row>
    <row r="5654" spans="3:11">
      <c r="C5654" s="2" t="s">
        <v>5168</v>
      </c>
      <c r="D5654" s="12" t="str">
        <f t="shared" si="1941"/>
        <v>ISDPH</v>
      </c>
      <c r="E5654" s="10" t="str">
        <f t="shared" si="1940"/>
        <v>ISDPH</v>
      </c>
      <c r="F5654" s="10" t="s">
        <v>10</v>
      </c>
      <c r="G5654" s="10" t="s">
        <v>11</v>
      </c>
      <c r="H5654" s="10">
        <v>2015</v>
      </c>
      <c r="I5654" s="13">
        <f t="shared" si="1942"/>
        <v>1.9862533367988851E-3</v>
      </c>
      <c r="J5654" s="13">
        <f t="shared" si="1943"/>
        <v>1.9862533367988851E-3</v>
      </c>
      <c r="K5654" s="2">
        <v>8</v>
      </c>
    </row>
    <row r="5655" spans="3:11">
      <c r="C5655" s="2" t="s">
        <v>5169</v>
      </c>
      <c r="D5655" s="12" t="str">
        <f t="shared" si="1941"/>
        <v>ISDSH</v>
      </c>
      <c r="E5655" s="10" t="str">
        <f t="shared" si="1940"/>
        <v>ISDSH</v>
      </c>
      <c r="F5655" s="10" t="s">
        <v>10</v>
      </c>
      <c r="G5655" s="10" t="s">
        <v>11</v>
      </c>
      <c r="H5655" s="10">
        <v>2015</v>
      </c>
      <c r="I5655" s="13">
        <f t="shared" si="1942"/>
        <v>1.946302685899204E-3</v>
      </c>
      <c r="J5655" s="13">
        <f t="shared" si="1943"/>
        <v>1.946302685899204E-3</v>
      </c>
      <c r="K5655" s="2">
        <v>8</v>
      </c>
    </row>
    <row r="5656" spans="3:11">
      <c r="C5656" s="2" t="s">
        <v>5170</v>
      </c>
      <c r="D5656" s="12" t="str">
        <f t="shared" si="1941"/>
        <v>ISDLA</v>
      </c>
      <c r="E5656" s="10" t="str">
        <f t="shared" si="1940"/>
        <v>ISDLA</v>
      </c>
      <c r="F5656" s="10" t="s">
        <v>10</v>
      </c>
      <c r="G5656" s="10" t="s">
        <v>11</v>
      </c>
      <c r="H5656" s="10">
        <v>2015</v>
      </c>
      <c r="I5656" s="13">
        <f t="shared" si="1942"/>
        <v>5.1019890879433682E-3</v>
      </c>
      <c r="J5656" s="13">
        <f t="shared" si="1943"/>
        <v>5.1019890879433682E-3</v>
      </c>
      <c r="K5656" s="2">
        <v>0</v>
      </c>
    </row>
    <row r="5657" spans="3:11">
      <c r="C5657" s="2" t="s">
        <v>5171</v>
      </c>
      <c r="D5657" s="12" t="str">
        <f t="shared" si="1941"/>
        <v>ISDEM</v>
      </c>
      <c r="E5657" s="10" t="str">
        <f t="shared" si="1940"/>
        <v>ISDEM</v>
      </c>
      <c r="F5657" s="10" t="s">
        <v>10</v>
      </c>
      <c r="G5657" s="10" t="s">
        <v>11</v>
      </c>
      <c r="H5657" s="10">
        <v>2015</v>
      </c>
      <c r="I5657" s="13">
        <f t="shared" si="1942"/>
        <v>1.2540644722600774E-3</v>
      </c>
      <c r="J5657" s="13">
        <f t="shared" si="1943"/>
        <v>1.2540644722600774E-3</v>
      </c>
      <c r="K5657" s="2">
        <v>0</v>
      </c>
    </row>
    <row r="5658" spans="3:11">
      <c r="C5658" s="2" t="s">
        <v>5172</v>
      </c>
      <c r="D5658" s="12" t="str">
        <f t="shared" si="1941"/>
        <v>ISDTF</v>
      </c>
      <c r="E5658" s="10" t="str">
        <f t="shared" si="1940"/>
        <v>ISDTF</v>
      </c>
      <c r="F5658" s="10" t="s">
        <v>10</v>
      </c>
      <c r="G5658" s="10" t="s">
        <v>11</v>
      </c>
      <c r="H5658" s="10">
        <v>2015</v>
      </c>
      <c r="I5658" s="13">
        <f t="shared" si="1942"/>
        <v>0</v>
      </c>
      <c r="J5658" s="13">
        <f t="shared" si="1943"/>
        <v>0</v>
      </c>
      <c r="K5658" s="2">
        <v>6</v>
      </c>
    </row>
    <row r="5659" spans="3:11">
      <c r="C5659" s="2" t="s">
        <v>5173</v>
      </c>
      <c r="D5659" s="12" t="str">
        <f t="shared" si="1941"/>
        <v>ISDPH</v>
      </c>
      <c r="E5659" s="10" t="str">
        <f t="shared" si="1940"/>
        <v>ISDPH</v>
      </c>
      <c r="F5659" s="10" t="s">
        <v>10</v>
      </c>
      <c r="G5659" s="10" t="s">
        <v>11</v>
      </c>
      <c r="H5659" s="10">
        <v>2015</v>
      </c>
      <c r="I5659" s="13">
        <f t="shared" si="1942"/>
        <v>1.9862533367988725E-3</v>
      </c>
      <c r="J5659" s="13">
        <f t="shared" si="1943"/>
        <v>1.9862533367988725E-3</v>
      </c>
      <c r="K5659" s="2">
        <v>6</v>
      </c>
    </row>
    <row r="5660" spans="3:11">
      <c r="C5660" s="2" t="s">
        <v>5173</v>
      </c>
      <c r="D5660" s="12" t="str">
        <f t="shared" si="1941"/>
        <v>ISDPH</v>
      </c>
      <c r="E5660" s="10" t="str">
        <f t="shared" si="1940"/>
        <v>ISDPH</v>
      </c>
      <c r="F5660" s="10" t="s">
        <v>10</v>
      </c>
      <c r="G5660" s="10" t="s">
        <v>11</v>
      </c>
      <c r="H5660" s="10">
        <v>2015</v>
      </c>
      <c r="I5660" s="13">
        <f t="shared" si="1942"/>
        <v>1.9862533367988725E-3</v>
      </c>
      <c r="J5660" s="13">
        <f t="shared" si="1943"/>
        <v>1.9862533367988725E-3</v>
      </c>
      <c r="K5660" s="2">
        <v>8</v>
      </c>
    </row>
    <row r="5661" spans="3:11">
      <c r="C5661" s="2" t="s">
        <v>5174</v>
      </c>
      <c r="D5661" s="12" t="str">
        <f t="shared" si="1941"/>
        <v>ISDSH</v>
      </c>
      <c r="E5661" s="10" t="str">
        <f t="shared" si="1940"/>
        <v>ISDSH</v>
      </c>
      <c r="F5661" s="10" t="s">
        <v>10</v>
      </c>
      <c r="G5661" s="10" t="s">
        <v>11</v>
      </c>
      <c r="H5661" s="10">
        <v>2015</v>
      </c>
      <c r="I5661" s="13">
        <f t="shared" si="1942"/>
        <v>1.9463026858991914E-3</v>
      </c>
      <c r="J5661" s="13">
        <f t="shared" si="1943"/>
        <v>1.9463026858991914E-3</v>
      </c>
      <c r="K5661" s="2">
        <v>8</v>
      </c>
    </row>
    <row r="5662" spans="3:11">
      <c r="C5662" s="2" t="s">
        <v>5175</v>
      </c>
      <c r="D5662" s="12" t="str">
        <f t="shared" si="1941"/>
        <v>ISDLA</v>
      </c>
      <c r="E5662" s="10" t="str">
        <f t="shared" si="1940"/>
        <v>ISDLA</v>
      </c>
      <c r="F5662" s="10" t="s">
        <v>10</v>
      </c>
      <c r="G5662" s="10" t="s">
        <v>11</v>
      </c>
      <c r="H5662" s="10">
        <v>2015</v>
      </c>
      <c r="I5662" s="13">
        <f t="shared" si="1942"/>
        <v>5.1019890879433431E-3</v>
      </c>
      <c r="J5662" s="13">
        <f t="shared" si="1943"/>
        <v>5.1019890879433431E-3</v>
      </c>
      <c r="K5662" s="2">
        <v>0</v>
      </c>
    </row>
    <row r="5663" spans="3:11">
      <c r="C5663" s="2" t="s">
        <v>5176</v>
      </c>
      <c r="D5663" s="12" t="str">
        <f t="shared" si="1941"/>
        <v>ISDEM</v>
      </c>
      <c r="E5663" s="10" t="str">
        <f t="shared" si="1940"/>
        <v>ISDEM</v>
      </c>
      <c r="F5663" s="10" t="s">
        <v>10</v>
      </c>
      <c r="G5663" s="10" t="s">
        <v>11</v>
      </c>
      <c r="H5663" s="10">
        <v>2015</v>
      </c>
      <c r="I5663" s="13">
        <f t="shared" si="1942"/>
        <v>1.2540644722600774E-3</v>
      </c>
      <c r="J5663" s="13">
        <f t="shared" si="1943"/>
        <v>1.2540644722600774E-3</v>
      </c>
      <c r="K5663" s="2">
        <v>0</v>
      </c>
    </row>
    <row r="5664" spans="3:11">
      <c r="C5664" s="2" t="s">
        <v>5177</v>
      </c>
      <c r="D5664" s="12" t="str">
        <f t="shared" si="1941"/>
        <v>ISDTF</v>
      </c>
      <c r="E5664" s="10" t="str">
        <f t="shared" ref="E5664:E5727" si="1944">D5664</f>
        <v>ISDTF</v>
      </c>
      <c r="F5664" s="10" t="s">
        <v>10</v>
      </c>
      <c r="G5664" s="10" t="s">
        <v>11</v>
      </c>
      <c r="H5664" s="10">
        <v>2015</v>
      </c>
      <c r="I5664" s="13">
        <f t="shared" si="1942"/>
        <v>0</v>
      </c>
      <c r="J5664" s="13">
        <f t="shared" si="1943"/>
        <v>0</v>
      </c>
      <c r="K5664" s="2">
        <v>6</v>
      </c>
    </row>
    <row r="5665" spans="3:11">
      <c r="C5665" s="2" t="s">
        <v>5178</v>
      </c>
      <c r="D5665" s="12" t="str">
        <f t="shared" si="1941"/>
        <v>ISDPH</v>
      </c>
      <c r="E5665" s="10" t="str">
        <f t="shared" si="1944"/>
        <v>ISDPH</v>
      </c>
      <c r="F5665" s="10" t="s">
        <v>10</v>
      </c>
      <c r="G5665" s="10" t="s">
        <v>11</v>
      </c>
      <c r="H5665" s="10">
        <v>2015</v>
      </c>
      <c r="I5665" s="13">
        <f t="shared" si="1942"/>
        <v>1.9862533367989098E-3</v>
      </c>
      <c r="J5665" s="13">
        <f t="shared" si="1943"/>
        <v>1.9862533367989098E-3</v>
      </c>
      <c r="K5665" s="2">
        <v>6</v>
      </c>
    </row>
    <row r="5666" spans="3:11">
      <c r="C5666" s="2" t="s">
        <v>5178</v>
      </c>
      <c r="D5666" s="12" t="str">
        <f t="shared" si="1941"/>
        <v>ISDPH</v>
      </c>
      <c r="E5666" s="10" t="str">
        <f t="shared" si="1944"/>
        <v>ISDPH</v>
      </c>
      <c r="F5666" s="10" t="s">
        <v>10</v>
      </c>
      <c r="G5666" s="10" t="s">
        <v>11</v>
      </c>
      <c r="H5666" s="10">
        <v>2015</v>
      </c>
      <c r="I5666" s="13">
        <f t="shared" si="1942"/>
        <v>1.9862533367989098E-3</v>
      </c>
      <c r="J5666" s="13">
        <f t="shared" si="1943"/>
        <v>1.9862533367989098E-3</v>
      </c>
      <c r="K5666" s="2">
        <v>7</v>
      </c>
    </row>
    <row r="5667" spans="3:11">
      <c r="C5667" s="2" t="s">
        <v>5179</v>
      </c>
      <c r="D5667" s="12" t="str">
        <f t="shared" si="1941"/>
        <v>ISDSH</v>
      </c>
      <c r="E5667" s="10" t="str">
        <f t="shared" si="1944"/>
        <v>ISDSH</v>
      </c>
      <c r="F5667" s="10" t="s">
        <v>10</v>
      </c>
      <c r="G5667" s="10" t="s">
        <v>11</v>
      </c>
      <c r="H5667" s="10">
        <v>2015</v>
      </c>
      <c r="I5667" s="13">
        <f t="shared" si="1942"/>
        <v>1.946302685899204E-3</v>
      </c>
      <c r="J5667" s="13">
        <f t="shared" si="1943"/>
        <v>1.946302685899204E-3</v>
      </c>
      <c r="K5667" s="2">
        <v>8</v>
      </c>
    </row>
    <row r="5668" spans="3:11">
      <c r="C5668" s="2" t="s">
        <v>5180</v>
      </c>
      <c r="D5668" s="12" t="str">
        <f t="shared" si="1941"/>
        <v>ISDLA</v>
      </c>
      <c r="E5668" s="10" t="str">
        <f t="shared" si="1944"/>
        <v>ISDLA</v>
      </c>
      <c r="F5668" s="10" t="s">
        <v>10</v>
      </c>
      <c r="G5668" s="10" t="s">
        <v>11</v>
      </c>
      <c r="H5668" s="10">
        <v>2015</v>
      </c>
      <c r="I5668" s="13">
        <f t="shared" si="1942"/>
        <v>5.1019890879433682E-3</v>
      </c>
      <c r="J5668" s="13">
        <f t="shared" si="1943"/>
        <v>5.1019890879433682E-3</v>
      </c>
      <c r="K5668" s="2">
        <v>0</v>
      </c>
    </row>
    <row r="5669" spans="3:11">
      <c r="C5669" s="2" t="s">
        <v>5181</v>
      </c>
      <c r="D5669" s="12" t="str">
        <f t="shared" si="1941"/>
        <v>ISDEM</v>
      </c>
      <c r="E5669" s="10" t="str">
        <f t="shared" si="1944"/>
        <v>ISDEM</v>
      </c>
      <c r="F5669" s="10" t="s">
        <v>10</v>
      </c>
      <c r="G5669" s="10" t="s">
        <v>11</v>
      </c>
      <c r="H5669" s="10">
        <v>2015</v>
      </c>
      <c r="I5669" s="13">
        <f t="shared" si="1942"/>
        <v>1.2540644722600525E-3</v>
      </c>
      <c r="J5669" s="13">
        <f t="shared" si="1943"/>
        <v>1.2540644722600525E-3</v>
      </c>
      <c r="K5669" s="2">
        <v>0</v>
      </c>
    </row>
    <row r="5670" spans="3:11">
      <c r="C5670" s="2" t="s">
        <v>5182</v>
      </c>
      <c r="D5670" s="12" t="str">
        <f t="shared" si="1941"/>
        <v>ISDTF</v>
      </c>
      <c r="E5670" s="10" t="str">
        <f t="shared" si="1944"/>
        <v>ISDTF</v>
      </c>
      <c r="F5670" s="10" t="s">
        <v>10</v>
      </c>
      <c r="G5670" s="10" t="s">
        <v>11</v>
      </c>
      <c r="H5670" s="10">
        <v>2015</v>
      </c>
      <c r="I5670" s="13">
        <f t="shared" si="1942"/>
        <v>0</v>
      </c>
      <c r="J5670" s="13">
        <f t="shared" si="1943"/>
        <v>0</v>
      </c>
      <c r="K5670" s="2">
        <v>6</v>
      </c>
    </row>
    <row r="5671" spans="3:11">
      <c r="C5671" s="2" t="s">
        <v>5183</v>
      </c>
      <c r="D5671" s="12" t="str">
        <f t="shared" si="1941"/>
        <v>ISDPH</v>
      </c>
      <c r="E5671" s="10" t="str">
        <f t="shared" si="1944"/>
        <v>ISDPH</v>
      </c>
      <c r="F5671" s="10" t="s">
        <v>10</v>
      </c>
      <c r="G5671" s="10" t="s">
        <v>11</v>
      </c>
      <c r="H5671" s="10">
        <v>2015</v>
      </c>
      <c r="I5671" s="13">
        <f t="shared" si="1942"/>
        <v>1.98625333679886E-3</v>
      </c>
      <c r="J5671" s="13">
        <f t="shared" si="1943"/>
        <v>1.98625333679886E-3</v>
      </c>
      <c r="K5671" s="2">
        <v>6</v>
      </c>
    </row>
    <row r="5672" spans="3:11">
      <c r="C5672" s="2" t="s">
        <v>5183</v>
      </c>
      <c r="D5672" s="12" t="str">
        <f t="shared" si="1941"/>
        <v>ISDPH</v>
      </c>
      <c r="E5672" s="10" t="str">
        <f t="shared" si="1944"/>
        <v>ISDPH</v>
      </c>
      <c r="F5672" s="10" t="s">
        <v>10</v>
      </c>
      <c r="G5672" s="10" t="s">
        <v>11</v>
      </c>
      <c r="H5672" s="10">
        <v>2015</v>
      </c>
      <c r="I5672" s="13">
        <f t="shared" si="1942"/>
        <v>1.98625333679886E-3</v>
      </c>
      <c r="J5672" s="13">
        <f t="shared" si="1943"/>
        <v>1.98625333679886E-3</v>
      </c>
      <c r="K5672" s="2">
        <v>7</v>
      </c>
    </row>
    <row r="5673" spans="3:11">
      <c r="C5673" s="2" t="s">
        <v>5184</v>
      </c>
      <c r="D5673" s="12" t="str">
        <f t="shared" si="1941"/>
        <v>ISDSH</v>
      </c>
      <c r="E5673" s="10" t="str">
        <f t="shared" si="1944"/>
        <v>ISDSH</v>
      </c>
      <c r="F5673" s="10" t="s">
        <v>10</v>
      </c>
      <c r="G5673" s="10" t="s">
        <v>11</v>
      </c>
      <c r="H5673" s="10">
        <v>2015</v>
      </c>
      <c r="I5673" s="13">
        <f t="shared" si="1942"/>
        <v>1.9463026858991914E-3</v>
      </c>
      <c r="J5673" s="13">
        <f t="shared" si="1943"/>
        <v>1.9463026858991914E-3</v>
      </c>
      <c r="K5673" s="2">
        <v>8</v>
      </c>
    </row>
    <row r="5674" spans="3:11">
      <c r="C5674" s="2" t="s">
        <v>5185</v>
      </c>
      <c r="D5674" s="12" t="str">
        <f t="shared" si="1941"/>
        <v>ISDLA</v>
      </c>
      <c r="E5674" s="10" t="str">
        <f t="shared" si="1944"/>
        <v>ISDLA</v>
      </c>
      <c r="F5674" s="10" t="s">
        <v>10</v>
      </c>
      <c r="G5674" s="10" t="s">
        <v>11</v>
      </c>
      <c r="H5674" s="10">
        <v>2015</v>
      </c>
      <c r="I5674" s="13">
        <f t="shared" si="1942"/>
        <v>5.1019890879433179E-3</v>
      </c>
      <c r="J5674" s="13">
        <f t="shared" si="1943"/>
        <v>5.1019890879433179E-3</v>
      </c>
      <c r="K5674" s="2">
        <v>0</v>
      </c>
    </row>
    <row r="5675" spans="3:11">
      <c r="C5675" s="2" t="s">
        <v>5186</v>
      </c>
      <c r="D5675" s="12" t="str">
        <f t="shared" si="1941"/>
        <v>ISDEM</v>
      </c>
      <c r="E5675" s="10" t="str">
        <f t="shared" si="1944"/>
        <v>ISDEM</v>
      </c>
      <c r="F5675" s="10" t="s">
        <v>10</v>
      </c>
      <c r="G5675" s="10" t="s">
        <v>11</v>
      </c>
      <c r="H5675" s="10">
        <v>2015</v>
      </c>
      <c r="I5675" s="13">
        <f t="shared" si="1942"/>
        <v>1.2540644722600774E-3</v>
      </c>
      <c r="J5675" s="13">
        <f t="shared" si="1943"/>
        <v>1.2540644722600774E-3</v>
      </c>
      <c r="K5675" s="2">
        <v>0</v>
      </c>
    </row>
    <row r="5676" spans="3:11">
      <c r="C5676" s="2" t="s">
        <v>5187</v>
      </c>
      <c r="D5676" s="12" t="str">
        <f t="shared" si="1941"/>
        <v>ISDTF</v>
      </c>
      <c r="E5676" s="10" t="str">
        <f t="shared" si="1944"/>
        <v>ISDTF</v>
      </c>
      <c r="F5676" s="10" t="s">
        <v>10</v>
      </c>
      <c r="G5676" s="10" t="s">
        <v>11</v>
      </c>
      <c r="H5676" s="10">
        <v>2015</v>
      </c>
      <c r="I5676" s="13">
        <f t="shared" si="1942"/>
        <v>0</v>
      </c>
      <c r="J5676" s="13">
        <f t="shared" si="1943"/>
        <v>0</v>
      </c>
      <c r="K5676" s="2">
        <v>6</v>
      </c>
    </row>
    <row r="5677" spans="3:11">
      <c r="C5677" s="2" t="s">
        <v>5188</v>
      </c>
      <c r="D5677" s="12" t="str">
        <f t="shared" si="1941"/>
        <v>ISDPH</v>
      </c>
      <c r="E5677" s="10" t="str">
        <f t="shared" si="1944"/>
        <v>ISDPH</v>
      </c>
      <c r="F5677" s="10" t="s">
        <v>10</v>
      </c>
      <c r="G5677" s="10" t="s">
        <v>11</v>
      </c>
      <c r="H5677" s="10">
        <v>2015</v>
      </c>
      <c r="I5677" s="13">
        <f t="shared" si="1942"/>
        <v>1.98625333679886E-3</v>
      </c>
      <c r="J5677" s="13">
        <f t="shared" si="1943"/>
        <v>1.98625333679886E-3</v>
      </c>
      <c r="K5677" s="2">
        <v>6</v>
      </c>
    </row>
    <row r="5678" spans="3:11">
      <c r="C5678" s="2" t="s">
        <v>5188</v>
      </c>
      <c r="D5678" s="12" t="str">
        <f t="shared" si="1941"/>
        <v>ISDPH</v>
      </c>
      <c r="E5678" s="10" t="str">
        <f t="shared" si="1944"/>
        <v>ISDPH</v>
      </c>
      <c r="F5678" s="10" t="s">
        <v>10</v>
      </c>
      <c r="G5678" s="10" t="s">
        <v>11</v>
      </c>
      <c r="H5678" s="10">
        <v>2015</v>
      </c>
      <c r="I5678" s="13">
        <f t="shared" si="1942"/>
        <v>1.98625333679886E-3</v>
      </c>
      <c r="J5678" s="13">
        <f t="shared" si="1943"/>
        <v>1.98625333679886E-3</v>
      </c>
      <c r="K5678" s="2">
        <v>7</v>
      </c>
    </row>
    <row r="5679" spans="3:11">
      <c r="C5679" s="2" t="s">
        <v>5189</v>
      </c>
      <c r="D5679" s="12" t="str">
        <f t="shared" si="1941"/>
        <v>ISDSH</v>
      </c>
      <c r="E5679" s="10" t="str">
        <f t="shared" si="1944"/>
        <v>ISDSH</v>
      </c>
      <c r="F5679" s="10" t="s">
        <v>10</v>
      </c>
      <c r="G5679" s="10" t="s">
        <v>11</v>
      </c>
      <c r="H5679" s="10">
        <v>2015</v>
      </c>
      <c r="I5679" s="13">
        <f t="shared" si="1942"/>
        <v>1.9463026858991788E-3</v>
      </c>
      <c r="J5679" s="13">
        <f t="shared" si="1943"/>
        <v>1.9463026858991788E-3</v>
      </c>
      <c r="K5679" s="2">
        <v>8</v>
      </c>
    </row>
    <row r="5680" spans="3:11">
      <c r="C5680" s="2" t="s">
        <v>5190</v>
      </c>
      <c r="D5680" s="12" t="str">
        <f t="shared" si="1941"/>
        <v>ISDLA</v>
      </c>
      <c r="E5680" s="10" t="str">
        <f t="shared" si="1944"/>
        <v>ISDLA</v>
      </c>
      <c r="F5680" s="10" t="s">
        <v>10</v>
      </c>
      <c r="G5680" s="10" t="s">
        <v>11</v>
      </c>
      <c r="H5680" s="10">
        <v>2015</v>
      </c>
      <c r="I5680" s="13">
        <f t="shared" si="1942"/>
        <v>5.1019890879433431E-3</v>
      </c>
      <c r="J5680" s="13">
        <f t="shared" si="1943"/>
        <v>5.1019890879433431E-3</v>
      </c>
      <c r="K5680" s="2">
        <v>0</v>
      </c>
    </row>
    <row r="5681" spans="3:11">
      <c r="C5681" s="2" t="s">
        <v>5191</v>
      </c>
      <c r="D5681" s="12" t="str">
        <f t="shared" si="1941"/>
        <v>ISDEM</v>
      </c>
      <c r="E5681" s="10" t="str">
        <f t="shared" si="1944"/>
        <v>ISDEM</v>
      </c>
      <c r="F5681" s="10" t="s">
        <v>10</v>
      </c>
      <c r="G5681" s="10" t="s">
        <v>11</v>
      </c>
      <c r="H5681" s="10">
        <v>2015</v>
      </c>
      <c r="I5681" s="13">
        <f t="shared" si="1942"/>
        <v>1.2540644722600774E-3</v>
      </c>
      <c r="J5681" s="13">
        <f t="shared" si="1943"/>
        <v>1.2540644722600774E-3</v>
      </c>
      <c r="K5681" s="2">
        <v>0</v>
      </c>
    </row>
    <row r="5682" spans="3:11">
      <c r="C5682" s="2" t="s">
        <v>5192</v>
      </c>
      <c r="D5682" s="12" t="str">
        <f t="shared" si="1941"/>
        <v>ISDTF</v>
      </c>
      <c r="E5682" s="10" t="str">
        <f t="shared" si="1944"/>
        <v>ISDTF</v>
      </c>
      <c r="F5682" s="10" t="s">
        <v>10</v>
      </c>
      <c r="G5682" s="10" t="s">
        <v>11</v>
      </c>
      <c r="H5682" s="10">
        <v>2015</v>
      </c>
      <c r="I5682" s="13">
        <f t="shared" si="1942"/>
        <v>0</v>
      </c>
      <c r="J5682" s="13">
        <f t="shared" si="1943"/>
        <v>0</v>
      </c>
      <c r="K5682" s="2">
        <v>6</v>
      </c>
    </row>
    <row r="5683" spans="3:11">
      <c r="C5683" s="2" t="s">
        <v>5193</v>
      </c>
      <c r="D5683" s="12" t="str">
        <f t="shared" si="1941"/>
        <v>ISDPH</v>
      </c>
      <c r="E5683" s="10" t="str">
        <f t="shared" si="1944"/>
        <v>ISDPH</v>
      </c>
      <c r="F5683" s="10" t="s">
        <v>10</v>
      </c>
      <c r="G5683" s="10" t="s">
        <v>11</v>
      </c>
      <c r="H5683" s="10">
        <v>2015</v>
      </c>
      <c r="I5683" s="13">
        <f t="shared" si="1942"/>
        <v>1.9862533367989098E-3</v>
      </c>
      <c r="J5683" s="13">
        <f t="shared" si="1943"/>
        <v>1.9862533367989098E-3</v>
      </c>
      <c r="K5683" s="2">
        <v>6</v>
      </c>
    </row>
    <row r="5684" spans="3:11">
      <c r="C5684" s="2" t="s">
        <v>5193</v>
      </c>
      <c r="D5684" s="12" t="str">
        <f t="shared" si="1941"/>
        <v>ISDPH</v>
      </c>
      <c r="E5684" s="10" t="str">
        <f t="shared" si="1944"/>
        <v>ISDPH</v>
      </c>
      <c r="F5684" s="10" t="s">
        <v>10</v>
      </c>
      <c r="G5684" s="10" t="s">
        <v>11</v>
      </c>
      <c r="H5684" s="10">
        <v>2015</v>
      </c>
      <c r="I5684" s="13">
        <f t="shared" si="1942"/>
        <v>1.9862533367989098E-3</v>
      </c>
      <c r="J5684" s="13">
        <f t="shared" si="1943"/>
        <v>1.9862533367989098E-3</v>
      </c>
      <c r="K5684" s="2">
        <v>7</v>
      </c>
    </row>
    <row r="5685" spans="3:11">
      <c r="C5685" s="2" t="s">
        <v>5194</v>
      </c>
      <c r="D5685" s="12" t="str">
        <f t="shared" si="1941"/>
        <v>ISDSH</v>
      </c>
      <c r="E5685" s="10" t="str">
        <f t="shared" si="1944"/>
        <v>ISDSH</v>
      </c>
      <c r="F5685" s="10" t="s">
        <v>10</v>
      </c>
      <c r="G5685" s="10" t="s">
        <v>11</v>
      </c>
      <c r="H5685" s="10">
        <v>2015</v>
      </c>
      <c r="I5685" s="13">
        <f t="shared" si="1942"/>
        <v>1.9463026858992163E-3</v>
      </c>
      <c r="J5685" s="13">
        <f t="shared" si="1943"/>
        <v>1.9463026858992163E-3</v>
      </c>
      <c r="K5685" s="2">
        <v>8</v>
      </c>
    </row>
    <row r="5686" spans="3:11">
      <c r="C5686" s="2" t="s">
        <v>5195</v>
      </c>
      <c r="D5686" s="12" t="str">
        <f t="shared" si="1941"/>
        <v>ISDLA</v>
      </c>
      <c r="E5686" s="10" t="str">
        <f t="shared" si="1944"/>
        <v>ISDLA</v>
      </c>
      <c r="F5686" s="10" t="s">
        <v>10</v>
      </c>
      <c r="G5686" s="10" t="s">
        <v>11</v>
      </c>
      <c r="H5686" s="10">
        <v>2015</v>
      </c>
      <c r="I5686" s="13">
        <f t="shared" si="1942"/>
        <v>5.1019890879433925E-3</v>
      </c>
      <c r="J5686" s="13">
        <f t="shared" si="1943"/>
        <v>5.1019890879433925E-3</v>
      </c>
      <c r="K5686" s="2">
        <v>0</v>
      </c>
    </row>
    <row r="5687" spans="3:11">
      <c r="C5687" s="2" t="s">
        <v>5196</v>
      </c>
      <c r="D5687" s="12" t="str">
        <f t="shared" si="1941"/>
        <v>ISDEM</v>
      </c>
      <c r="E5687" s="10" t="str">
        <f t="shared" si="1944"/>
        <v>ISDEM</v>
      </c>
      <c r="F5687" s="10" t="s">
        <v>10</v>
      </c>
      <c r="G5687" s="10" t="s">
        <v>11</v>
      </c>
      <c r="H5687" s="10">
        <v>2015</v>
      </c>
      <c r="I5687" s="13">
        <f t="shared" si="1942"/>
        <v>1.2540644722600525E-3</v>
      </c>
      <c r="J5687" s="13">
        <f t="shared" si="1943"/>
        <v>1.2540644722600525E-3</v>
      </c>
      <c r="K5687" s="2">
        <v>0</v>
      </c>
    </row>
    <row r="5688" spans="3:11">
      <c r="C5688" s="2" t="s">
        <v>5197</v>
      </c>
      <c r="D5688" s="12" t="str">
        <f t="shared" si="1941"/>
        <v>ISDTF</v>
      </c>
      <c r="E5688" s="10" t="str">
        <f t="shared" si="1944"/>
        <v>ISDTF</v>
      </c>
      <c r="F5688" s="10" t="s">
        <v>10</v>
      </c>
      <c r="G5688" s="10" t="s">
        <v>11</v>
      </c>
      <c r="H5688" s="10">
        <v>2015</v>
      </c>
      <c r="I5688" s="13">
        <f t="shared" si="1942"/>
        <v>0</v>
      </c>
      <c r="J5688" s="13">
        <f t="shared" si="1943"/>
        <v>0</v>
      </c>
      <c r="K5688" s="2">
        <v>6</v>
      </c>
    </row>
    <row r="5689" spans="3:11">
      <c r="C5689" s="2" t="s">
        <v>5198</v>
      </c>
      <c r="D5689" s="12" t="str">
        <f t="shared" si="1941"/>
        <v>ISDPH</v>
      </c>
      <c r="E5689" s="10" t="str">
        <f t="shared" si="1944"/>
        <v>ISDPH</v>
      </c>
      <c r="F5689" s="10" t="s">
        <v>10</v>
      </c>
      <c r="G5689" s="10" t="s">
        <v>11</v>
      </c>
      <c r="H5689" s="10">
        <v>2015</v>
      </c>
      <c r="I5689" s="13">
        <f t="shared" si="1942"/>
        <v>1.98625333679886E-3</v>
      </c>
      <c r="J5689" s="13">
        <f t="shared" si="1943"/>
        <v>1.98625333679886E-3</v>
      </c>
      <c r="K5689" s="2">
        <v>6</v>
      </c>
    </row>
    <row r="5690" spans="3:11">
      <c r="C5690" s="2" t="s">
        <v>5198</v>
      </c>
      <c r="D5690" s="12" t="str">
        <f t="shared" si="1941"/>
        <v>ISDPH</v>
      </c>
      <c r="E5690" s="10" t="str">
        <f t="shared" si="1944"/>
        <v>ISDPH</v>
      </c>
      <c r="F5690" s="10" t="s">
        <v>10</v>
      </c>
      <c r="G5690" s="10" t="s">
        <v>11</v>
      </c>
      <c r="H5690" s="10">
        <v>2015</v>
      </c>
      <c r="I5690" s="13">
        <f t="shared" si="1942"/>
        <v>1.98625333679886E-3</v>
      </c>
      <c r="J5690" s="13">
        <f t="shared" si="1943"/>
        <v>1.98625333679886E-3</v>
      </c>
      <c r="K5690" s="2">
        <v>7</v>
      </c>
    </row>
    <row r="5691" spans="3:11">
      <c r="C5691" s="2" t="s">
        <v>5199</v>
      </c>
      <c r="D5691" s="12" t="str">
        <f t="shared" si="1941"/>
        <v>ISDSH</v>
      </c>
      <c r="E5691" s="10" t="str">
        <f t="shared" si="1944"/>
        <v>ISDSH</v>
      </c>
      <c r="F5691" s="10" t="s">
        <v>10</v>
      </c>
      <c r="G5691" s="10" t="s">
        <v>11</v>
      </c>
      <c r="H5691" s="10">
        <v>2015</v>
      </c>
      <c r="I5691" s="13">
        <f t="shared" si="1942"/>
        <v>1.9463026858991788E-3</v>
      </c>
      <c r="J5691" s="13">
        <f t="shared" si="1943"/>
        <v>1.9463026858991788E-3</v>
      </c>
      <c r="K5691" s="2">
        <v>8</v>
      </c>
    </row>
    <row r="5692" spans="3:11">
      <c r="C5692" s="2" t="s">
        <v>5200</v>
      </c>
      <c r="D5692" s="12" t="str">
        <f t="shared" si="1941"/>
        <v>ISDLA</v>
      </c>
      <c r="E5692" s="10" t="str">
        <f t="shared" si="1944"/>
        <v>ISDLA</v>
      </c>
      <c r="F5692" s="10" t="s">
        <v>10</v>
      </c>
      <c r="G5692" s="10" t="s">
        <v>11</v>
      </c>
      <c r="H5692" s="10">
        <v>2015</v>
      </c>
      <c r="I5692" s="13">
        <f t="shared" si="1942"/>
        <v>5.1019890879433431E-3</v>
      </c>
      <c r="J5692" s="13">
        <f t="shared" si="1943"/>
        <v>5.1019890879433431E-3</v>
      </c>
      <c r="K5692" s="2">
        <v>0</v>
      </c>
    </row>
    <row r="5693" spans="3:11">
      <c r="C5693" s="2" t="s">
        <v>5201</v>
      </c>
      <c r="D5693" s="12" t="str">
        <f t="shared" si="1941"/>
        <v>ISDEM</v>
      </c>
      <c r="E5693" s="10" t="str">
        <f t="shared" si="1944"/>
        <v>ISDEM</v>
      </c>
      <c r="F5693" s="10" t="s">
        <v>10</v>
      </c>
      <c r="G5693" s="10" t="s">
        <v>11</v>
      </c>
      <c r="H5693" s="10">
        <v>2015</v>
      </c>
      <c r="I5693" s="13">
        <f t="shared" si="1942"/>
        <v>1.2540644722600774E-3</v>
      </c>
      <c r="J5693" s="13">
        <f t="shared" si="1943"/>
        <v>1.2540644722600774E-3</v>
      </c>
      <c r="K5693" s="2">
        <v>0</v>
      </c>
    </row>
    <row r="5694" spans="3:11">
      <c r="C5694" s="2" t="s">
        <v>5202</v>
      </c>
      <c r="D5694" s="12" t="str">
        <f t="shared" si="1941"/>
        <v>ISDTF</v>
      </c>
      <c r="E5694" s="10" t="str">
        <f t="shared" si="1944"/>
        <v>ISDTF</v>
      </c>
      <c r="F5694" s="10" t="s">
        <v>10</v>
      </c>
      <c r="G5694" s="10" t="s">
        <v>11</v>
      </c>
      <c r="H5694" s="10">
        <v>2015</v>
      </c>
      <c r="I5694" s="13">
        <f t="shared" si="1942"/>
        <v>0</v>
      </c>
      <c r="J5694" s="13">
        <f t="shared" si="1943"/>
        <v>0</v>
      </c>
      <c r="K5694" s="2">
        <v>5</v>
      </c>
    </row>
    <row r="5695" spans="3:11">
      <c r="C5695" s="2" t="s">
        <v>5203</v>
      </c>
      <c r="D5695" s="12" t="str">
        <f t="shared" si="1941"/>
        <v>ISDPH</v>
      </c>
      <c r="E5695" s="10" t="str">
        <f t="shared" si="1944"/>
        <v>ISDPH</v>
      </c>
      <c r="F5695" s="10" t="s">
        <v>10</v>
      </c>
      <c r="G5695" s="10" t="s">
        <v>11</v>
      </c>
      <c r="H5695" s="10">
        <v>2015</v>
      </c>
      <c r="I5695" s="13">
        <f t="shared" si="1942"/>
        <v>1.9862533367989098E-3</v>
      </c>
      <c r="J5695" s="13">
        <f t="shared" si="1943"/>
        <v>1.9862533367989098E-3</v>
      </c>
      <c r="K5695" s="2">
        <v>5</v>
      </c>
    </row>
    <row r="5696" spans="3:11">
      <c r="C5696" s="2" t="s">
        <v>5203</v>
      </c>
      <c r="D5696" s="12" t="str">
        <f t="shared" si="1941"/>
        <v>ISDPH</v>
      </c>
      <c r="E5696" s="10" t="str">
        <f t="shared" si="1944"/>
        <v>ISDPH</v>
      </c>
      <c r="F5696" s="10" t="s">
        <v>10</v>
      </c>
      <c r="G5696" s="10" t="s">
        <v>11</v>
      </c>
      <c r="H5696" s="10">
        <v>2015</v>
      </c>
      <c r="I5696" s="13">
        <f t="shared" si="1942"/>
        <v>1.9862533367989098E-3</v>
      </c>
      <c r="J5696" s="13">
        <f t="shared" si="1943"/>
        <v>1.9862533367989098E-3</v>
      </c>
      <c r="K5696" s="2">
        <v>7</v>
      </c>
    </row>
    <row r="5697" spans="3:11">
      <c r="C5697" s="2" t="s">
        <v>5204</v>
      </c>
      <c r="D5697" s="12" t="str">
        <f t="shared" si="1941"/>
        <v>ISDSH</v>
      </c>
      <c r="E5697" s="10" t="str">
        <f t="shared" si="1944"/>
        <v>ISDSH</v>
      </c>
      <c r="F5697" s="10" t="s">
        <v>10</v>
      </c>
      <c r="G5697" s="10" t="s">
        <v>11</v>
      </c>
      <c r="H5697" s="10">
        <v>2015</v>
      </c>
      <c r="I5697" s="13">
        <f t="shared" si="1942"/>
        <v>1.946302685899204E-3</v>
      </c>
      <c r="J5697" s="13">
        <f t="shared" si="1943"/>
        <v>1.946302685899204E-3</v>
      </c>
      <c r="K5697" s="2">
        <v>7</v>
      </c>
    </row>
    <row r="5698" spans="3:11">
      <c r="C5698" s="2" t="s">
        <v>5205</v>
      </c>
      <c r="D5698" s="12" t="str">
        <f t="shared" si="1941"/>
        <v>ISDLA</v>
      </c>
      <c r="E5698" s="10" t="str">
        <f t="shared" si="1944"/>
        <v>ISDLA</v>
      </c>
      <c r="F5698" s="10" t="s">
        <v>10</v>
      </c>
      <c r="G5698" s="10" t="s">
        <v>11</v>
      </c>
      <c r="H5698" s="10">
        <v>2015</v>
      </c>
      <c r="I5698" s="13">
        <f t="shared" si="1942"/>
        <v>5.1019890879433925E-3</v>
      </c>
      <c r="J5698" s="13">
        <f t="shared" si="1943"/>
        <v>5.1019890879433925E-3</v>
      </c>
      <c r="K5698" s="2">
        <v>0</v>
      </c>
    </row>
    <row r="5699" spans="3:11">
      <c r="C5699" s="2" t="s">
        <v>5206</v>
      </c>
      <c r="D5699" s="12" t="str">
        <f t="shared" si="1941"/>
        <v>ISDEM</v>
      </c>
      <c r="E5699" s="10" t="str">
        <f t="shared" si="1944"/>
        <v>ISDEM</v>
      </c>
      <c r="F5699" s="10" t="s">
        <v>10</v>
      </c>
      <c r="G5699" s="10" t="s">
        <v>11</v>
      </c>
      <c r="H5699" s="10">
        <v>2015</v>
      </c>
      <c r="I5699" s="13">
        <f t="shared" si="1942"/>
        <v>1.2540644722600774E-3</v>
      </c>
      <c r="J5699" s="13">
        <f t="shared" si="1943"/>
        <v>1.2540644722600774E-3</v>
      </c>
      <c r="K5699" s="2">
        <v>0</v>
      </c>
    </row>
    <row r="5700" spans="3:11">
      <c r="C5700" s="2" t="s">
        <v>5207</v>
      </c>
      <c r="D5700" s="12" t="str">
        <f t="shared" si="1941"/>
        <v>ISDTF</v>
      </c>
      <c r="E5700" s="10" t="str">
        <f t="shared" si="1944"/>
        <v>ISDTF</v>
      </c>
      <c r="F5700" s="10" t="s">
        <v>10</v>
      </c>
      <c r="G5700" s="10" t="s">
        <v>11</v>
      </c>
      <c r="H5700" s="10">
        <v>2015</v>
      </c>
      <c r="I5700" s="13">
        <f t="shared" si="1942"/>
        <v>0</v>
      </c>
      <c r="J5700" s="13">
        <f t="shared" si="1943"/>
        <v>0</v>
      </c>
      <c r="K5700" s="2">
        <v>5</v>
      </c>
    </row>
    <row r="5701" spans="3:11">
      <c r="C5701" s="2" t="s">
        <v>5208</v>
      </c>
      <c r="D5701" s="12" t="str">
        <f t="shared" si="1941"/>
        <v>ISDPH</v>
      </c>
      <c r="E5701" s="10" t="str">
        <f t="shared" si="1944"/>
        <v>ISDPH</v>
      </c>
      <c r="F5701" s="10" t="s">
        <v>10</v>
      </c>
      <c r="G5701" s="10" t="s">
        <v>11</v>
      </c>
      <c r="H5701" s="10">
        <v>2015</v>
      </c>
      <c r="I5701" s="13">
        <f t="shared" si="1942"/>
        <v>1.98625333679886E-3</v>
      </c>
      <c r="J5701" s="13">
        <f t="shared" si="1943"/>
        <v>1.98625333679886E-3</v>
      </c>
      <c r="K5701" s="2">
        <v>5</v>
      </c>
    </row>
    <row r="5702" spans="3:11">
      <c r="C5702" s="2" t="s">
        <v>5208</v>
      </c>
      <c r="D5702" s="12" t="str">
        <f t="shared" si="1941"/>
        <v>ISDPH</v>
      </c>
      <c r="E5702" s="10" t="str">
        <f t="shared" si="1944"/>
        <v>ISDPH</v>
      </c>
      <c r="F5702" s="10" t="s">
        <v>10</v>
      </c>
      <c r="G5702" s="10" t="s">
        <v>11</v>
      </c>
      <c r="H5702" s="10">
        <v>2015</v>
      </c>
      <c r="I5702" s="13">
        <f t="shared" si="1942"/>
        <v>1.98625333679886E-3</v>
      </c>
      <c r="J5702" s="13">
        <f t="shared" si="1943"/>
        <v>1.98625333679886E-3</v>
      </c>
      <c r="K5702" s="2">
        <v>7</v>
      </c>
    </row>
    <row r="5703" spans="3:11">
      <c r="C5703" s="2" t="s">
        <v>5209</v>
      </c>
      <c r="D5703" s="12" t="str">
        <f t="shared" si="1941"/>
        <v>ISDSH</v>
      </c>
      <c r="E5703" s="10" t="str">
        <f t="shared" si="1944"/>
        <v>ISDSH</v>
      </c>
      <c r="F5703" s="10" t="s">
        <v>10</v>
      </c>
      <c r="G5703" s="10" t="s">
        <v>11</v>
      </c>
      <c r="H5703" s="10">
        <v>2015</v>
      </c>
      <c r="I5703" s="13">
        <f t="shared" si="1942"/>
        <v>1.9463026858991914E-3</v>
      </c>
      <c r="J5703" s="13">
        <f t="shared" si="1943"/>
        <v>1.9463026858991914E-3</v>
      </c>
      <c r="K5703" s="2">
        <v>7</v>
      </c>
    </row>
    <row r="5704" spans="3:11">
      <c r="C5704" s="2" t="s">
        <v>5210</v>
      </c>
      <c r="D5704" s="12" t="str">
        <f t="shared" ref="D5704:D5767" si="1945">"I"&amp;MID(C5704,4,1)&amp;"D"&amp;MID(C5704,9,2)</f>
        <v>ISDLA</v>
      </c>
      <c r="E5704" s="10" t="str">
        <f t="shared" si="1944"/>
        <v>ISDLA</v>
      </c>
      <c r="F5704" s="10" t="s">
        <v>10</v>
      </c>
      <c r="G5704" s="10" t="s">
        <v>11</v>
      </c>
      <c r="H5704" s="10">
        <v>2015</v>
      </c>
      <c r="I5704" s="13">
        <f t="shared" ref="I5704:I5767" si="1946">INDEX($AG$39:$BF$639,MATCH(IF(RIGHT(C5704,3)="100",RIGHT(C5704,6),RIGHT(C5704,5)),$AG$39:$AG$639,0),MATCH(MID(D5704,2,2),$AG$39:$BF$39,0))*$AI$19</f>
        <v>5.1019890879432928E-3</v>
      </c>
      <c r="J5704" s="13">
        <f t="shared" si="1943"/>
        <v>5.1019890879432928E-3</v>
      </c>
      <c r="K5704" s="2">
        <v>0</v>
      </c>
    </row>
    <row r="5705" spans="3:11">
      <c r="C5705" s="2" t="s">
        <v>5211</v>
      </c>
      <c r="D5705" s="12" t="str">
        <f t="shared" si="1945"/>
        <v>ISDEM</v>
      </c>
      <c r="E5705" s="10" t="str">
        <f t="shared" si="1944"/>
        <v>ISDEM</v>
      </c>
      <c r="F5705" s="10" t="s">
        <v>10</v>
      </c>
      <c r="G5705" s="10" t="s">
        <v>11</v>
      </c>
      <c r="H5705" s="10">
        <v>2015</v>
      </c>
      <c r="I5705" s="13">
        <f t="shared" si="1946"/>
        <v>1.2540644722600774E-3</v>
      </c>
      <c r="J5705" s="13">
        <f t="shared" si="1943"/>
        <v>1.2540644722600774E-3</v>
      </c>
      <c r="K5705" s="2">
        <v>0</v>
      </c>
    </row>
    <row r="5706" spans="3:11">
      <c r="C5706" s="2" t="s">
        <v>5212</v>
      </c>
      <c r="D5706" s="12" t="str">
        <f t="shared" si="1945"/>
        <v>ISDTF</v>
      </c>
      <c r="E5706" s="10" t="str">
        <f t="shared" si="1944"/>
        <v>ISDTF</v>
      </c>
      <c r="F5706" s="10" t="s">
        <v>10</v>
      </c>
      <c r="G5706" s="10" t="s">
        <v>11</v>
      </c>
      <c r="H5706" s="10">
        <v>2015</v>
      </c>
      <c r="I5706" s="13">
        <f t="shared" si="1946"/>
        <v>0</v>
      </c>
      <c r="J5706" s="39">
        <f t="shared" si="1943"/>
        <v>0</v>
      </c>
      <c r="K5706" s="2">
        <v>5</v>
      </c>
    </row>
    <row r="5707" spans="3:11">
      <c r="C5707" s="2" t="s">
        <v>5213</v>
      </c>
      <c r="D5707" s="12" t="str">
        <f t="shared" si="1945"/>
        <v>ISDPH</v>
      </c>
      <c r="E5707" s="10" t="str">
        <f t="shared" si="1944"/>
        <v>ISDPH</v>
      </c>
      <c r="F5707" s="10" t="s">
        <v>10</v>
      </c>
      <c r="G5707" s="10" t="s">
        <v>11</v>
      </c>
      <c r="H5707" s="10">
        <v>2015</v>
      </c>
      <c r="I5707" s="13">
        <f t="shared" si="1946"/>
        <v>1.98625333679886E-3</v>
      </c>
      <c r="J5707" s="13">
        <f>I5707</f>
        <v>1.98625333679886E-3</v>
      </c>
      <c r="K5707" s="2">
        <v>5</v>
      </c>
    </row>
    <row r="5708" spans="3:11">
      <c r="C5708" s="2" t="s">
        <v>5213</v>
      </c>
      <c r="D5708" s="12" t="str">
        <f t="shared" si="1945"/>
        <v>ISDPH</v>
      </c>
      <c r="E5708" s="10" t="str">
        <f t="shared" si="1944"/>
        <v>ISDPH</v>
      </c>
      <c r="F5708" s="10" t="s">
        <v>10</v>
      </c>
      <c r="G5708" s="10" t="s">
        <v>11</v>
      </c>
      <c r="H5708" s="10">
        <v>2015</v>
      </c>
      <c r="I5708" s="13">
        <f t="shared" si="1946"/>
        <v>1.98625333679886E-3</v>
      </c>
      <c r="J5708" s="13">
        <f t="shared" ref="J5708:J5766" si="1947">I5708</f>
        <v>1.98625333679886E-3</v>
      </c>
      <c r="K5708" s="2">
        <v>7</v>
      </c>
    </row>
    <row r="5709" spans="3:11">
      <c r="C5709" s="2" t="s">
        <v>5214</v>
      </c>
      <c r="D5709" s="12" t="str">
        <f t="shared" si="1945"/>
        <v>ISDSH</v>
      </c>
      <c r="E5709" s="10" t="str">
        <f t="shared" si="1944"/>
        <v>ISDSH</v>
      </c>
      <c r="F5709" s="10" t="s">
        <v>10</v>
      </c>
      <c r="G5709" s="10" t="s">
        <v>11</v>
      </c>
      <c r="H5709" s="10">
        <v>2015</v>
      </c>
      <c r="I5709" s="13">
        <f t="shared" si="1946"/>
        <v>1.9463026858991914E-3</v>
      </c>
      <c r="J5709" s="13">
        <f t="shared" si="1947"/>
        <v>1.9463026858991914E-3</v>
      </c>
      <c r="K5709" s="2">
        <v>7</v>
      </c>
    </row>
    <row r="5710" spans="3:11">
      <c r="C5710" s="2" t="s">
        <v>5215</v>
      </c>
      <c r="D5710" s="12" t="str">
        <f t="shared" si="1945"/>
        <v>ISDLA</v>
      </c>
      <c r="E5710" s="10" t="str">
        <f t="shared" si="1944"/>
        <v>ISDLA</v>
      </c>
      <c r="F5710" s="10" t="s">
        <v>10</v>
      </c>
      <c r="G5710" s="10" t="s">
        <v>11</v>
      </c>
      <c r="H5710" s="10">
        <v>2015</v>
      </c>
      <c r="I5710" s="13">
        <f t="shared" si="1946"/>
        <v>5.1019890879433431E-3</v>
      </c>
      <c r="J5710" s="13">
        <f t="shared" si="1947"/>
        <v>5.1019890879433431E-3</v>
      </c>
      <c r="K5710" s="2">
        <v>0</v>
      </c>
    </row>
    <row r="5711" spans="3:11">
      <c r="C5711" s="2" t="s">
        <v>5216</v>
      </c>
      <c r="D5711" s="12" t="str">
        <f t="shared" si="1945"/>
        <v>ISDEM</v>
      </c>
      <c r="E5711" s="10" t="str">
        <f t="shared" si="1944"/>
        <v>ISDEM</v>
      </c>
      <c r="F5711" s="10" t="s">
        <v>10</v>
      </c>
      <c r="G5711" s="10" t="s">
        <v>11</v>
      </c>
      <c r="H5711" s="10">
        <v>2015</v>
      </c>
      <c r="I5711" s="13">
        <f t="shared" si="1946"/>
        <v>1.2540644722600774E-3</v>
      </c>
      <c r="J5711" s="13">
        <f t="shared" si="1947"/>
        <v>1.2540644722600774E-3</v>
      </c>
      <c r="K5711" s="2">
        <v>0</v>
      </c>
    </row>
    <row r="5712" spans="3:11">
      <c r="C5712" s="2" t="s">
        <v>5217</v>
      </c>
      <c r="D5712" s="12" t="str">
        <f t="shared" si="1945"/>
        <v>ISDTF</v>
      </c>
      <c r="E5712" s="10" t="str">
        <f t="shared" si="1944"/>
        <v>ISDTF</v>
      </c>
      <c r="F5712" s="10" t="s">
        <v>10</v>
      </c>
      <c r="G5712" s="10" t="s">
        <v>11</v>
      </c>
      <c r="H5712" s="10">
        <v>2015</v>
      </c>
      <c r="I5712" s="13">
        <f t="shared" si="1946"/>
        <v>0</v>
      </c>
      <c r="J5712" s="13">
        <f t="shared" si="1947"/>
        <v>0</v>
      </c>
      <c r="K5712" s="2">
        <v>5</v>
      </c>
    </row>
    <row r="5713" spans="3:11">
      <c r="C5713" s="2" t="s">
        <v>5218</v>
      </c>
      <c r="D5713" s="12" t="str">
        <f t="shared" si="1945"/>
        <v>ISDPH</v>
      </c>
      <c r="E5713" s="10" t="str">
        <f t="shared" si="1944"/>
        <v>ISDPH</v>
      </c>
      <c r="F5713" s="10" t="s">
        <v>10</v>
      </c>
      <c r="G5713" s="10" t="s">
        <v>11</v>
      </c>
      <c r="H5713" s="10">
        <v>2015</v>
      </c>
      <c r="I5713" s="13">
        <f t="shared" si="1946"/>
        <v>1.9862533367989098E-3</v>
      </c>
      <c r="J5713" s="13">
        <f t="shared" si="1947"/>
        <v>1.9862533367989098E-3</v>
      </c>
      <c r="K5713" s="2">
        <v>5</v>
      </c>
    </row>
    <row r="5714" spans="3:11">
      <c r="C5714" s="2" t="s">
        <v>5218</v>
      </c>
      <c r="D5714" s="12" t="str">
        <f t="shared" si="1945"/>
        <v>ISDPH</v>
      </c>
      <c r="E5714" s="10" t="str">
        <f t="shared" si="1944"/>
        <v>ISDPH</v>
      </c>
      <c r="F5714" s="10" t="s">
        <v>10</v>
      </c>
      <c r="G5714" s="10" t="s">
        <v>11</v>
      </c>
      <c r="H5714" s="10">
        <v>2015</v>
      </c>
      <c r="I5714" s="13">
        <f t="shared" si="1946"/>
        <v>1.9862533367989098E-3</v>
      </c>
      <c r="J5714" s="13">
        <f t="shared" si="1947"/>
        <v>1.9862533367989098E-3</v>
      </c>
      <c r="K5714" s="2">
        <v>7</v>
      </c>
    </row>
    <row r="5715" spans="3:11">
      <c r="C5715" s="2" t="s">
        <v>5219</v>
      </c>
      <c r="D5715" s="12" t="str">
        <f t="shared" si="1945"/>
        <v>ISDSH</v>
      </c>
      <c r="E5715" s="10" t="str">
        <f t="shared" si="1944"/>
        <v>ISDSH</v>
      </c>
      <c r="F5715" s="10" t="s">
        <v>10</v>
      </c>
      <c r="G5715" s="10" t="s">
        <v>11</v>
      </c>
      <c r="H5715" s="10">
        <v>2015</v>
      </c>
      <c r="I5715" s="13">
        <f t="shared" si="1946"/>
        <v>1.946302685899204E-3</v>
      </c>
      <c r="J5715" s="13">
        <f t="shared" si="1947"/>
        <v>1.946302685899204E-3</v>
      </c>
      <c r="K5715" s="2">
        <v>6</v>
      </c>
    </row>
    <row r="5716" spans="3:11">
      <c r="C5716" s="2" t="s">
        <v>5220</v>
      </c>
      <c r="D5716" s="12" t="str">
        <f t="shared" si="1945"/>
        <v>ISDLA</v>
      </c>
      <c r="E5716" s="10" t="str">
        <f t="shared" si="1944"/>
        <v>ISDLA</v>
      </c>
      <c r="F5716" s="10" t="s">
        <v>10</v>
      </c>
      <c r="G5716" s="10" t="s">
        <v>11</v>
      </c>
      <c r="H5716" s="10">
        <v>2015</v>
      </c>
      <c r="I5716" s="13">
        <f t="shared" si="1946"/>
        <v>5.1019890879433925E-3</v>
      </c>
      <c r="J5716" s="13">
        <f t="shared" si="1947"/>
        <v>5.1019890879433925E-3</v>
      </c>
      <c r="K5716" s="2">
        <v>0</v>
      </c>
    </row>
    <row r="5717" spans="3:11">
      <c r="C5717" s="2" t="s">
        <v>5221</v>
      </c>
      <c r="D5717" s="12" t="str">
        <f t="shared" si="1945"/>
        <v>ISDEM</v>
      </c>
      <c r="E5717" s="10" t="str">
        <f t="shared" si="1944"/>
        <v>ISDEM</v>
      </c>
      <c r="F5717" s="10" t="s">
        <v>10</v>
      </c>
      <c r="G5717" s="10" t="s">
        <v>11</v>
      </c>
      <c r="H5717" s="10">
        <v>2015</v>
      </c>
      <c r="I5717" s="13">
        <f t="shared" si="1946"/>
        <v>1.2540644722600525E-3</v>
      </c>
      <c r="J5717" s="13">
        <f t="shared" si="1947"/>
        <v>1.2540644722600525E-3</v>
      </c>
      <c r="K5717" s="2">
        <v>0</v>
      </c>
    </row>
    <row r="5718" spans="3:11">
      <c r="C5718" s="2" t="s">
        <v>5222</v>
      </c>
      <c r="D5718" s="12" t="str">
        <f t="shared" si="1945"/>
        <v>ISDTF</v>
      </c>
      <c r="E5718" s="10" t="str">
        <f t="shared" si="1944"/>
        <v>ISDTF</v>
      </c>
      <c r="F5718" s="10" t="s">
        <v>10</v>
      </c>
      <c r="G5718" s="10" t="s">
        <v>11</v>
      </c>
      <c r="H5718" s="10">
        <v>2015</v>
      </c>
      <c r="I5718" s="13">
        <f t="shared" si="1946"/>
        <v>0</v>
      </c>
      <c r="J5718" s="13">
        <f t="shared" si="1947"/>
        <v>0</v>
      </c>
      <c r="K5718" s="2">
        <v>5</v>
      </c>
    </row>
    <row r="5719" spans="3:11">
      <c r="C5719" s="2" t="s">
        <v>5223</v>
      </c>
      <c r="D5719" s="12" t="str">
        <f t="shared" si="1945"/>
        <v>ISDPH</v>
      </c>
      <c r="E5719" s="10" t="str">
        <f t="shared" si="1944"/>
        <v>ISDPH</v>
      </c>
      <c r="F5719" s="10" t="s">
        <v>10</v>
      </c>
      <c r="G5719" s="10" t="s">
        <v>11</v>
      </c>
      <c r="H5719" s="10">
        <v>2015</v>
      </c>
      <c r="I5719" s="13">
        <f t="shared" si="1946"/>
        <v>1.98625333679886E-3</v>
      </c>
      <c r="J5719" s="13">
        <f t="shared" si="1947"/>
        <v>1.98625333679886E-3</v>
      </c>
      <c r="K5719" s="2">
        <v>5</v>
      </c>
    </row>
    <row r="5720" spans="3:11">
      <c r="C5720" s="2" t="s">
        <v>5223</v>
      </c>
      <c r="D5720" s="12" t="str">
        <f t="shared" si="1945"/>
        <v>ISDPH</v>
      </c>
      <c r="E5720" s="10" t="str">
        <f t="shared" si="1944"/>
        <v>ISDPH</v>
      </c>
      <c r="F5720" s="10" t="s">
        <v>10</v>
      </c>
      <c r="G5720" s="10" t="s">
        <v>11</v>
      </c>
      <c r="H5720" s="10">
        <v>2015</v>
      </c>
      <c r="I5720" s="13">
        <f t="shared" si="1946"/>
        <v>1.98625333679886E-3</v>
      </c>
      <c r="J5720" s="13">
        <f t="shared" si="1947"/>
        <v>1.98625333679886E-3</v>
      </c>
      <c r="K5720" s="2">
        <v>7</v>
      </c>
    </row>
    <row r="5721" spans="3:11">
      <c r="C5721" s="2" t="s">
        <v>5224</v>
      </c>
      <c r="D5721" s="12" t="str">
        <f t="shared" si="1945"/>
        <v>ISDSH</v>
      </c>
      <c r="E5721" s="10" t="str">
        <f t="shared" si="1944"/>
        <v>ISDSH</v>
      </c>
      <c r="F5721" s="10" t="s">
        <v>10</v>
      </c>
      <c r="G5721" s="10" t="s">
        <v>11</v>
      </c>
      <c r="H5721" s="10">
        <v>2015</v>
      </c>
      <c r="I5721" s="13">
        <f t="shared" si="1946"/>
        <v>1.9463026858991914E-3</v>
      </c>
      <c r="J5721" s="13">
        <f t="shared" si="1947"/>
        <v>1.9463026858991914E-3</v>
      </c>
      <c r="K5721" s="2">
        <v>6</v>
      </c>
    </row>
    <row r="5722" spans="3:11">
      <c r="C5722" s="2" t="s">
        <v>5225</v>
      </c>
      <c r="D5722" s="12" t="str">
        <f t="shared" si="1945"/>
        <v>ISDLA</v>
      </c>
      <c r="E5722" s="10" t="str">
        <f t="shared" si="1944"/>
        <v>ISDLA</v>
      </c>
      <c r="F5722" s="10" t="s">
        <v>10</v>
      </c>
      <c r="G5722" s="10" t="s">
        <v>11</v>
      </c>
      <c r="H5722" s="10">
        <v>2015</v>
      </c>
      <c r="I5722" s="13">
        <f t="shared" si="1946"/>
        <v>5.1019890879433431E-3</v>
      </c>
      <c r="J5722" s="13">
        <f t="shared" si="1947"/>
        <v>5.1019890879433431E-3</v>
      </c>
      <c r="K5722" s="2">
        <v>0</v>
      </c>
    </row>
    <row r="5723" spans="3:11">
      <c r="C5723" s="2" t="s">
        <v>5226</v>
      </c>
      <c r="D5723" s="12" t="str">
        <f t="shared" si="1945"/>
        <v>ISDEM</v>
      </c>
      <c r="E5723" s="10" t="str">
        <f t="shared" si="1944"/>
        <v>ISDEM</v>
      </c>
      <c r="F5723" s="10" t="s">
        <v>10</v>
      </c>
      <c r="G5723" s="10" t="s">
        <v>11</v>
      </c>
      <c r="H5723" s="10">
        <v>2015</v>
      </c>
      <c r="I5723" s="13">
        <f t="shared" si="1946"/>
        <v>1.2540644722600774E-3</v>
      </c>
      <c r="J5723" s="13">
        <f t="shared" si="1947"/>
        <v>1.2540644722600774E-3</v>
      </c>
      <c r="K5723" s="2">
        <v>0</v>
      </c>
    </row>
    <row r="5724" spans="3:11">
      <c r="C5724" s="2" t="s">
        <v>5227</v>
      </c>
      <c r="D5724" s="12" t="str">
        <f t="shared" si="1945"/>
        <v>ISDTF</v>
      </c>
      <c r="E5724" s="10" t="str">
        <f t="shared" si="1944"/>
        <v>ISDTF</v>
      </c>
      <c r="F5724" s="10" t="s">
        <v>10</v>
      </c>
      <c r="G5724" s="10" t="s">
        <v>11</v>
      </c>
      <c r="H5724" s="10">
        <v>2015</v>
      </c>
      <c r="I5724" s="13">
        <f t="shared" si="1946"/>
        <v>0</v>
      </c>
      <c r="J5724" s="13">
        <f t="shared" si="1947"/>
        <v>0</v>
      </c>
      <c r="K5724" s="2">
        <v>5</v>
      </c>
    </row>
    <row r="5725" spans="3:11">
      <c r="C5725" s="2" t="s">
        <v>5228</v>
      </c>
      <c r="D5725" s="12" t="str">
        <f t="shared" si="1945"/>
        <v>ISDPH</v>
      </c>
      <c r="E5725" s="10" t="str">
        <f t="shared" si="1944"/>
        <v>ISDPH</v>
      </c>
      <c r="F5725" s="10" t="s">
        <v>10</v>
      </c>
      <c r="G5725" s="10" t="s">
        <v>11</v>
      </c>
      <c r="H5725" s="10">
        <v>2015</v>
      </c>
      <c r="I5725" s="13">
        <f t="shared" si="1946"/>
        <v>1.9862533367989098E-3</v>
      </c>
      <c r="J5725" s="13">
        <f t="shared" si="1947"/>
        <v>1.9862533367989098E-3</v>
      </c>
      <c r="K5725" s="2">
        <v>5</v>
      </c>
    </row>
    <row r="5726" spans="3:11">
      <c r="C5726" s="2" t="s">
        <v>5228</v>
      </c>
      <c r="D5726" s="12" t="str">
        <f t="shared" si="1945"/>
        <v>ISDPH</v>
      </c>
      <c r="E5726" s="10" t="str">
        <f t="shared" si="1944"/>
        <v>ISDPH</v>
      </c>
      <c r="F5726" s="10" t="s">
        <v>10</v>
      </c>
      <c r="G5726" s="10" t="s">
        <v>11</v>
      </c>
      <c r="H5726" s="10">
        <v>2015</v>
      </c>
      <c r="I5726" s="13">
        <f t="shared" si="1946"/>
        <v>1.9862533367989098E-3</v>
      </c>
      <c r="J5726" s="13">
        <f t="shared" si="1947"/>
        <v>1.9862533367989098E-3</v>
      </c>
      <c r="K5726" s="2">
        <v>7</v>
      </c>
    </row>
    <row r="5727" spans="3:11">
      <c r="C5727" s="2" t="s">
        <v>5229</v>
      </c>
      <c r="D5727" s="12" t="str">
        <f t="shared" si="1945"/>
        <v>ISDSH</v>
      </c>
      <c r="E5727" s="10" t="str">
        <f t="shared" si="1944"/>
        <v>ISDSH</v>
      </c>
      <c r="F5727" s="10" t="s">
        <v>10</v>
      </c>
      <c r="G5727" s="10" t="s">
        <v>11</v>
      </c>
      <c r="H5727" s="10">
        <v>2015</v>
      </c>
      <c r="I5727" s="13">
        <f t="shared" si="1946"/>
        <v>1.946302685899204E-3</v>
      </c>
      <c r="J5727" s="13">
        <f t="shared" si="1947"/>
        <v>1.946302685899204E-3</v>
      </c>
      <c r="K5727" s="2">
        <v>5</v>
      </c>
    </row>
    <row r="5728" spans="3:11">
      <c r="C5728" s="2" t="s">
        <v>5230</v>
      </c>
      <c r="D5728" s="12" t="str">
        <f t="shared" si="1945"/>
        <v>ISDLA</v>
      </c>
      <c r="E5728" s="10" t="str">
        <f t="shared" ref="E5728:E5791" si="1948">D5728</f>
        <v>ISDLA</v>
      </c>
      <c r="F5728" s="10" t="s">
        <v>10</v>
      </c>
      <c r="G5728" s="10" t="s">
        <v>11</v>
      </c>
      <c r="H5728" s="10">
        <v>2015</v>
      </c>
      <c r="I5728" s="13">
        <f t="shared" si="1946"/>
        <v>5.1019890879433431E-3</v>
      </c>
      <c r="J5728" s="13">
        <f t="shared" si="1947"/>
        <v>5.1019890879433431E-3</v>
      </c>
      <c r="K5728" s="2">
        <v>0</v>
      </c>
    </row>
    <row r="5729" spans="3:11">
      <c r="C5729" s="2" t="s">
        <v>5231</v>
      </c>
      <c r="D5729" s="12" t="str">
        <f t="shared" si="1945"/>
        <v>ISDEM</v>
      </c>
      <c r="E5729" s="10" t="str">
        <f t="shared" si="1948"/>
        <v>ISDEM</v>
      </c>
      <c r="F5729" s="10" t="s">
        <v>10</v>
      </c>
      <c r="G5729" s="10" t="s">
        <v>11</v>
      </c>
      <c r="H5729" s="10">
        <v>2015</v>
      </c>
      <c r="I5729" s="13">
        <f t="shared" si="1946"/>
        <v>1.2540644722600774E-3</v>
      </c>
      <c r="J5729" s="13">
        <f t="shared" si="1947"/>
        <v>1.2540644722600774E-3</v>
      </c>
      <c r="K5729" s="2">
        <v>0</v>
      </c>
    </row>
    <row r="5730" spans="3:11">
      <c r="C5730" s="2" t="s">
        <v>5232</v>
      </c>
      <c r="D5730" s="12" t="str">
        <f t="shared" si="1945"/>
        <v>ISDTF</v>
      </c>
      <c r="E5730" s="10" t="str">
        <f t="shared" si="1948"/>
        <v>ISDTF</v>
      </c>
      <c r="F5730" s="10" t="s">
        <v>10</v>
      </c>
      <c r="G5730" s="10" t="s">
        <v>11</v>
      </c>
      <c r="H5730" s="10">
        <v>2015</v>
      </c>
      <c r="I5730" s="13">
        <f t="shared" si="1946"/>
        <v>0</v>
      </c>
      <c r="J5730" s="13">
        <f t="shared" si="1947"/>
        <v>0</v>
      </c>
      <c r="K5730" s="2">
        <v>5</v>
      </c>
    </row>
    <row r="5731" spans="3:11">
      <c r="C5731" s="2" t="s">
        <v>5233</v>
      </c>
      <c r="D5731" s="12" t="str">
        <f t="shared" si="1945"/>
        <v>ISDPH</v>
      </c>
      <c r="E5731" s="10" t="str">
        <f t="shared" si="1948"/>
        <v>ISDPH</v>
      </c>
      <c r="F5731" s="10" t="s">
        <v>10</v>
      </c>
      <c r="G5731" s="10" t="s">
        <v>11</v>
      </c>
      <c r="H5731" s="10">
        <v>2015</v>
      </c>
      <c r="I5731" s="13">
        <f t="shared" si="1946"/>
        <v>1.98625333679886E-3</v>
      </c>
      <c r="J5731" s="13">
        <f t="shared" si="1947"/>
        <v>1.98625333679886E-3</v>
      </c>
      <c r="K5731" s="2">
        <v>5</v>
      </c>
    </row>
    <row r="5732" spans="3:11">
      <c r="C5732" s="2" t="s">
        <v>5233</v>
      </c>
      <c r="D5732" s="12" t="str">
        <f t="shared" si="1945"/>
        <v>ISDPH</v>
      </c>
      <c r="E5732" s="10" t="str">
        <f t="shared" si="1948"/>
        <v>ISDPH</v>
      </c>
      <c r="F5732" s="10" t="s">
        <v>10</v>
      </c>
      <c r="G5732" s="10" t="s">
        <v>11</v>
      </c>
      <c r="H5732" s="10">
        <v>2015</v>
      </c>
      <c r="I5732" s="13">
        <f t="shared" si="1946"/>
        <v>1.98625333679886E-3</v>
      </c>
      <c r="J5732" s="13">
        <f t="shared" si="1947"/>
        <v>1.98625333679886E-3</v>
      </c>
      <c r="K5732" s="2">
        <v>7</v>
      </c>
    </row>
    <row r="5733" spans="3:11">
      <c r="C5733" s="2" t="s">
        <v>5234</v>
      </c>
      <c r="D5733" s="12" t="str">
        <f t="shared" si="1945"/>
        <v>ISDSH</v>
      </c>
      <c r="E5733" s="10" t="str">
        <f t="shared" si="1948"/>
        <v>ISDSH</v>
      </c>
      <c r="F5733" s="10" t="s">
        <v>10</v>
      </c>
      <c r="G5733" s="10" t="s">
        <v>11</v>
      </c>
      <c r="H5733" s="10">
        <v>2015</v>
      </c>
      <c r="I5733" s="13">
        <f t="shared" si="1946"/>
        <v>1.9463026858991914E-3</v>
      </c>
      <c r="J5733" s="13">
        <f t="shared" si="1947"/>
        <v>1.9463026858991914E-3</v>
      </c>
      <c r="K5733" s="2">
        <v>5</v>
      </c>
    </row>
    <row r="5734" spans="3:11">
      <c r="C5734" s="2" t="s">
        <v>5235</v>
      </c>
      <c r="D5734" s="12" t="str">
        <f t="shared" si="1945"/>
        <v>ISDLA</v>
      </c>
      <c r="E5734" s="10" t="str">
        <f t="shared" si="1948"/>
        <v>ISDLA</v>
      </c>
      <c r="F5734" s="10" t="s">
        <v>10</v>
      </c>
      <c r="G5734" s="10" t="s">
        <v>11</v>
      </c>
      <c r="H5734" s="10">
        <v>2015</v>
      </c>
      <c r="I5734" s="13">
        <f t="shared" si="1946"/>
        <v>5.1019890879433431E-3</v>
      </c>
      <c r="J5734" s="13">
        <f t="shared" si="1947"/>
        <v>5.1019890879433431E-3</v>
      </c>
      <c r="K5734" s="2">
        <v>0</v>
      </c>
    </row>
    <row r="5735" spans="3:11">
      <c r="C5735" s="2" t="s">
        <v>5236</v>
      </c>
      <c r="D5735" s="12" t="str">
        <f t="shared" si="1945"/>
        <v>ISDEM</v>
      </c>
      <c r="E5735" s="10" t="str">
        <f t="shared" si="1948"/>
        <v>ISDEM</v>
      </c>
      <c r="F5735" s="10" t="s">
        <v>10</v>
      </c>
      <c r="G5735" s="10" t="s">
        <v>11</v>
      </c>
      <c r="H5735" s="10">
        <v>2015</v>
      </c>
      <c r="I5735" s="13">
        <f t="shared" si="1946"/>
        <v>1.2540644722600525E-3</v>
      </c>
      <c r="J5735" s="13">
        <f t="shared" si="1947"/>
        <v>1.2540644722600525E-3</v>
      </c>
      <c r="K5735" s="2">
        <v>0</v>
      </c>
    </row>
    <row r="5736" spans="3:11">
      <c r="C5736" s="2" t="s">
        <v>5237</v>
      </c>
      <c r="D5736" s="12" t="str">
        <f t="shared" si="1945"/>
        <v>ISDTF</v>
      </c>
      <c r="E5736" s="10" t="str">
        <f t="shared" si="1948"/>
        <v>ISDTF</v>
      </c>
      <c r="F5736" s="10" t="s">
        <v>10</v>
      </c>
      <c r="G5736" s="10" t="s">
        <v>11</v>
      </c>
      <c r="H5736" s="10">
        <v>2015</v>
      </c>
      <c r="I5736" s="13">
        <f t="shared" si="1946"/>
        <v>0</v>
      </c>
      <c r="J5736" s="13">
        <f t="shared" si="1947"/>
        <v>0</v>
      </c>
      <c r="K5736" s="2">
        <v>4</v>
      </c>
    </row>
    <row r="5737" spans="3:11">
      <c r="C5737" s="2" t="s">
        <v>5238</v>
      </c>
      <c r="D5737" s="12" t="str">
        <f t="shared" si="1945"/>
        <v>ISDPH</v>
      </c>
      <c r="E5737" s="10" t="str">
        <f t="shared" si="1948"/>
        <v>ISDPH</v>
      </c>
      <c r="F5737" s="10" t="s">
        <v>10</v>
      </c>
      <c r="G5737" s="10" t="s">
        <v>11</v>
      </c>
      <c r="H5737" s="10">
        <v>2015</v>
      </c>
      <c r="I5737" s="13">
        <f t="shared" si="1946"/>
        <v>1.98625333679886E-3</v>
      </c>
      <c r="J5737" s="13">
        <f t="shared" si="1947"/>
        <v>1.98625333679886E-3</v>
      </c>
      <c r="K5737" s="2">
        <v>5</v>
      </c>
    </row>
    <row r="5738" spans="3:11">
      <c r="C5738" s="2" t="s">
        <v>5238</v>
      </c>
      <c r="D5738" s="12" t="str">
        <f t="shared" si="1945"/>
        <v>ISDPH</v>
      </c>
      <c r="E5738" s="10" t="str">
        <f t="shared" si="1948"/>
        <v>ISDPH</v>
      </c>
      <c r="F5738" s="10" t="s">
        <v>10</v>
      </c>
      <c r="G5738" s="10" t="s">
        <v>11</v>
      </c>
      <c r="H5738" s="10">
        <v>2015</v>
      </c>
      <c r="I5738" s="13">
        <f t="shared" si="1946"/>
        <v>1.98625333679886E-3</v>
      </c>
      <c r="J5738" s="13">
        <f t="shared" si="1947"/>
        <v>1.98625333679886E-3</v>
      </c>
      <c r="K5738" s="2">
        <v>7</v>
      </c>
    </row>
    <row r="5739" spans="3:11">
      <c r="C5739" s="2" t="s">
        <v>5239</v>
      </c>
      <c r="D5739" s="12" t="str">
        <f t="shared" si="1945"/>
        <v>ISDSH</v>
      </c>
      <c r="E5739" s="10" t="str">
        <f t="shared" si="1948"/>
        <v>ISDSH</v>
      </c>
      <c r="F5739" s="10" t="s">
        <v>10</v>
      </c>
      <c r="G5739" s="10" t="s">
        <v>11</v>
      </c>
      <c r="H5739" s="10">
        <v>2015</v>
      </c>
      <c r="I5739" s="13">
        <f t="shared" si="1946"/>
        <v>1.9463026858991914E-3</v>
      </c>
      <c r="J5739" s="13">
        <f t="shared" si="1947"/>
        <v>1.9463026858991914E-3</v>
      </c>
      <c r="K5739" s="2">
        <v>5</v>
      </c>
    </row>
    <row r="5740" spans="3:11">
      <c r="C5740" s="2" t="s">
        <v>5240</v>
      </c>
      <c r="D5740" s="12" t="str">
        <f t="shared" si="1945"/>
        <v>ISDLA</v>
      </c>
      <c r="E5740" s="10" t="str">
        <f t="shared" si="1948"/>
        <v>ISDLA</v>
      </c>
      <c r="F5740" s="10" t="s">
        <v>10</v>
      </c>
      <c r="G5740" s="10" t="s">
        <v>11</v>
      </c>
      <c r="H5740" s="10">
        <v>2015</v>
      </c>
      <c r="I5740" s="13">
        <f t="shared" si="1946"/>
        <v>5.1019890879433431E-3</v>
      </c>
      <c r="J5740" s="13">
        <f t="shared" si="1947"/>
        <v>5.1019890879433431E-3</v>
      </c>
      <c r="K5740" s="2">
        <v>0</v>
      </c>
    </row>
    <row r="5741" spans="3:11">
      <c r="C5741" s="2" t="s">
        <v>5241</v>
      </c>
      <c r="D5741" s="12" t="str">
        <f t="shared" si="1945"/>
        <v>ISDEM</v>
      </c>
      <c r="E5741" s="10" t="str">
        <f t="shared" si="1948"/>
        <v>ISDEM</v>
      </c>
      <c r="F5741" s="10" t="s">
        <v>10</v>
      </c>
      <c r="G5741" s="10" t="s">
        <v>11</v>
      </c>
      <c r="H5741" s="10">
        <v>2015</v>
      </c>
      <c r="I5741" s="13">
        <f t="shared" si="1946"/>
        <v>1.2540644722600774E-3</v>
      </c>
      <c r="J5741" s="13">
        <f t="shared" si="1947"/>
        <v>1.2540644722600774E-3</v>
      </c>
      <c r="K5741" s="2">
        <v>0</v>
      </c>
    </row>
    <row r="5742" spans="3:11">
      <c r="C5742" s="2" t="s">
        <v>5242</v>
      </c>
      <c r="D5742" s="12" t="str">
        <f t="shared" si="1945"/>
        <v>ISDTF</v>
      </c>
      <c r="E5742" s="10" t="str">
        <f t="shared" si="1948"/>
        <v>ISDTF</v>
      </c>
      <c r="F5742" s="10" t="s">
        <v>10</v>
      </c>
      <c r="G5742" s="10" t="s">
        <v>11</v>
      </c>
      <c r="H5742" s="10">
        <v>2015</v>
      </c>
      <c r="I5742" s="13">
        <f t="shared" si="1946"/>
        <v>0</v>
      </c>
      <c r="J5742" s="13">
        <f t="shared" si="1947"/>
        <v>0</v>
      </c>
      <c r="K5742" s="2">
        <v>4</v>
      </c>
    </row>
    <row r="5743" spans="3:11">
      <c r="C5743" s="2" t="s">
        <v>5243</v>
      </c>
      <c r="D5743" s="12" t="str">
        <f t="shared" si="1945"/>
        <v>ISDPH</v>
      </c>
      <c r="E5743" s="10" t="str">
        <f t="shared" si="1948"/>
        <v>ISDPH</v>
      </c>
      <c r="F5743" s="10" t="s">
        <v>10</v>
      </c>
      <c r="G5743" s="10" t="s">
        <v>11</v>
      </c>
      <c r="H5743" s="10">
        <v>2015</v>
      </c>
      <c r="I5743" s="13">
        <f t="shared" si="1946"/>
        <v>1.9862533367989098E-3</v>
      </c>
      <c r="J5743" s="13">
        <f t="shared" si="1947"/>
        <v>1.9862533367989098E-3</v>
      </c>
      <c r="K5743" s="2">
        <v>4</v>
      </c>
    </row>
    <row r="5744" spans="3:11">
      <c r="C5744" s="2" t="s">
        <v>5243</v>
      </c>
      <c r="D5744" s="12" t="str">
        <f t="shared" si="1945"/>
        <v>ISDPH</v>
      </c>
      <c r="E5744" s="10" t="str">
        <f t="shared" si="1948"/>
        <v>ISDPH</v>
      </c>
      <c r="F5744" s="10" t="s">
        <v>10</v>
      </c>
      <c r="G5744" s="10" t="s">
        <v>11</v>
      </c>
      <c r="H5744" s="10">
        <v>2015</v>
      </c>
      <c r="I5744" s="13">
        <f t="shared" si="1946"/>
        <v>1.9862533367989098E-3</v>
      </c>
      <c r="J5744" s="13">
        <f t="shared" si="1947"/>
        <v>1.9862533367989098E-3</v>
      </c>
      <c r="K5744" s="2">
        <v>7</v>
      </c>
    </row>
    <row r="5745" spans="3:11">
      <c r="C5745" s="2" t="s">
        <v>5244</v>
      </c>
      <c r="D5745" s="12" t="str">
        <f t="shared" si="1945"/>
        <v>ISDSH</v>
      </c>
      <c r="E5745" s="10" t="str">
        <f t="shared" si="1948"/>
        <v>ISDSH</v>
      </c>
      <c r="F5745" s="10" t="s">
        <v>10</v>
      </c>
      <c r="G5745" s="10" t="s">
        <v>11</v>
      </c>
      <c r="H5745" s="10">
        <v>2015</v>
      </c>
      <c r="I5745" s="13">
        <f t="shared" si="1946"/>
        <v>1.946302685899204E-3</v>
      </c>
      <c r="J5745" s="13">
        <f t="shared" si="1947"/>
        <v>1.946302685899204E-3</v>
      </c>
      <c r="K5745" s="2">
        <v>4</v>
      </c>
    </row>
    <row r="5746" spans="3:11">
      <c r="C5746" s="2" t="s">
        <v>5245</v>
      </c>
      <c r="D5746" s="12" t="str">
        <f t="shared" si="1945"/>
        <v>ISDLA</v>
      </c>
      <c r="E5746" s="10" t="str">
        <f t="shared" si="1948"/>
        <v>ISDLA</v>
      </c>
      <c r="F5746" s="10" t="s">
        <v>10</v>
      </c>
      <c r="G5746" s="10" t="s">
        <v>11</v>
      </c>
      <c r="H5746" s="10">
        <v>2015</v>
      </c>
      <c r="I5746" s="13">
        <f t="shared" si="1946"/>
        <v>5.1019890879433925E-3</v>
      </c>
      <c r="J5746" s="13">
        <f t="shared" si="1947"/>
        <v>5.1019890879433925E-3</v>
      </c>
      <c r="K5746" s="2">
        <v>0</v>
      </c>
    </row>
    <row r="5747" spans="3:11">
      <c r="C5747" s="2" t="s">
        <v>5246</v>
      </c>
      <c r="D5747" s="12" t="str">
        <f t="shared" si="1945"/>
        <v>ISDEM</v>
      </c>
      <c r="E5747" s="10" t="str">
        <f t="shared" si="1948"/>
        <v>ISDEM</v>
      </c>
      <c r="F5747" s="10" t="s">
        <v>10</v>
      </c>
      <c r="G5747" s="10" t="s">
        <v>11</v>
      </c>
      <c r="H5747" s="10">
        <v>2015</v>
      </c>
      <c r="I5747" s="13">
        <f t="shared" si="1946"/>
        <v>1.2540644722600774E-3</v>
      </c>
      <c r="J5747" s="13">
        <f t="shared" si="1947"/>
        <v>1.2540644722600774E-3</v>
      </c>
      <c r="K5747" s="2">
        <v>0</v>
      </c>
    </row>
    <row r="5748" spans="3:11">
      <c r="C5748" s="2" t="s">
        <v>5247</v>
      </c>
      <c r="D5748" s="12" t="str">
        <f t="shared" si="1945"/>
        <v>ISDTF</v>
      </c>
      <c r="E5748" s="10" t="str">
        <f t="shared" si="1948"/>
        <v>ISDTF</v>
      </c>
      <c r="F5748" s="10" t="s">
        <v>10</v>
      </c>
      <c r="G5748" s="10" t="s">
        <v>11</v>
      </c>
      <c r="H5748" s="10">
        <v>2015</v>
      </c>
      <c r="I5748" s="13">
        <f t="shared" si="1946"/>
        <v>0</v>
      </c>
      <c r="J5748" s="13">
        <f t="shared" si="1947"/>
        <v>0</v>
      </c>
      <c r="K5748" s="2">
        <v>4</v>
      </c>
    </row>
    <row r="5749" spans="3:11">
      <c r="C5749" s="2" t="s">
        <v>5248</v>
      </c>
      <c r="D5749" s="12" t="str">
        <f t="shared" si="1945"/>
        <v>ISDPH</v>
      </c>
      <c r="E5749" s="10" t="str">
        <f t="shared" si="1948"/>
        <v>ISDPH</v>
      </c>
      <c r="F5749" s="10" t="s">
        <v>10</v>
      </c>
      <c r="G5749" s="10" t="s">
        <v>11</v>
      </c>
      <c r="H5749" s="10">
        <v>2015</v>
      </c>
      <c r="I5749" s="13">
        <f t="shared" si="1946"/>
        <v>1.98625333679886E-3</v>
      </c>
      <c r="J5749" s="13">
        <f t="shared" si="1947"/>
        <v>1.98625333679886E-3</v>
      </c>
      <c r="K5749" s="2">
        <v>4</v>
      </c>
    </row>
    <row r="5750" spans="3:11">
      <c r="C5750" s="2" t="s">
        <v>5248</v>
      </c>
      <c r="D5750" s="12" t="str">
        <f t="shared" si="1945"/>
        <v>ISDPH</v>
      </c>
      <c r="E5750" s="10" t="str">
        <f t="shared" si="1948"/>
        <v>ISDPH</v>
      </c>
      <c r="F5750" s="10" t="s">
        <v>10</v>
      </c>
      <c r="G5750" s="10" t="s">
        <v>11</v>
      </c>
      <c r="H5750" s="10">
        <v>2015</v>
      </c>
      <c r="I5750" s="13">
        <f t="shared" si="1946"/>
        <v>1.98625333679886E-3</v>
      </c>
      <c r="J5750" s="13">
        <f t="shared" si="1947"/>
        <v>1.98625333679886E-3</v>
      </c>
      <c r="K5750" s="2">
        <v>7</v>
      </c>
    </row>
    <row r="5751" spans="3:11">
      <c r="C5751" s="2" t="s">
        <v>5249</v>
      </c>
      <c r="D5751" s="12" t="str">
        <f t="shared" si="1945"/>
        <v>ISDSH</v>
      </c>
      <c r="E5751" s="10" t="str">
        <f t="shared" si="1948"/>
        <v>ISDSH</v>
      </c>
      <c r="F5751" s="10" t="s">
        <v>10</v>
      </c>
      <c r="G5751" s="10" t="s">
        <v>11</v>
      </c>
      <c r="H5751" s="10">
        <v>2015</v>
      </c>
      <c r="I5751" s="13">
        <f t="shared" si="1946"/>
        <v>1.9463026858991788E-3</v>
      </c>
      <c r="J5751" s="13">
        <f t="shared" si="1947"/>
        <v>1.9463026858991788E-3</v>
      </c>
      <c r="K5751" s="2">
        <v>4</v>
      </c>
    </row>
    <row r="5752" spans="3:11">
      <c r="C5752" s="2" t="s">
        <v>5250</v>
      </c>
      <c r="D5752" s="12" t="str">
        <f t="shared" si="1945"/>
        <v>ISDLA</v>
      </c>
      <c r="E5752" s="10" t="str">
        <f t="shared" si="1948"/>
        <v>ISDLA</v>
      </c>
      <c r="F5752" s="10" t="s">
        <v>10</v>
      </c>
      <c r="G5752" s="10" t="s">
        <v>11</v>
      </c>
      <c r="H5752" s="10">
        <v>2015</v>
      </c>
      <c r="I5752" s="13">
        <f t="shared" si="1946"/>
        <v>5.1019890879433431E-3</v>
      </c>
      <c r="J5752" s="13">
        <f t="shared" si="1947"/>
        <v>5.1019890879433431E-3</v>
      </c>
      <c r="K5752" s="2">
        <v>0</v>
      </c>
    </row>
    <row r="5753" spans="3:11">
      <c r="C5753" s="2" t="s">
        <v>5251</v>
      </c>
      <c r="D5753" s="12" t="str">
        <f t="shared" si="1945"/>
        <v>ISDEM</v>
      </c>
      <c r="E5753" s="10" t="str">
        <f t="shared" si="1948"/>
        <v>ISDEM</v>
      </c>
      <c r="F5753" s="10" t="s">
        <v>10</v>
      </c>
      <c r="G5753" s="10" t="s">
        <v>11</v>
      </c>
      <c r="H5753" s="10">
        <v>2015</v>
      </c>
      <c r="I5753" s="13">
        <f t="shared" si="1946"/>
        <v>1.2540644722600774E-3</v>
      </c>
      <c r="J5753" s="13">
        <f t="shared" si="1947"/>
        <v>1.2540644722600774E-3</v>
      </c>
      <c r="K5753" s="2">
        <v>0</v>
      </c>
    </row>
    <row r="5754" spans="3:11">
      <c r="C5754" s="2" t="s">
        <v>5252</v>
      </c>
      <c r="D5754" s="12" t="str">
        <f t="shared" si="1945"/>
        <v>ISDTF</v>
      </c>
      <c r="E5754" s="10" t="str">
        <f t="shared" si="1948"/>
        <v>ISDTF</v>
      </c>
      <c r="F5754" s="10" t="s">
        <v>10</v>
      </c>
      <c r="G5754" s="10" t="s">
        <v>11</v>
      </c>
      <c r="H5754" s="10">
        <v>2015</v>
      </c>
      <c r="I5754" s="13">
        <f t="shared" si="1946"/>
        <v>0</v>
      </c>
      <c r="J5754" s="13">
        <f t="shared" si="1947"/>
        <v>0</v>
      </c>
      <c r="K5754" s="2">
        <v>4</v>
      </c>
    </row>
    <row r="5755" spans="3:11">
      <c r="C5755" s="2" t="s">
        <v>5253</v>
      </c>
      <c r="D5755" s="12" t="str">
        <f t="shared" si="1945"/>
        <v>ISDPH</v>
      </c>
      <c r="E5755" s="10" t="str">
        <f t="shared" si="1948"/>
        <v>ISDPH</v>
      </c>
      <c r="F5755" s="10" t="s">
        <v>10</v>
      </c>
      <c r="G5755" s="10" t="s">
        <v>11</v>
      </c>
      <c r="H5755" s="10">
        <v>2015</v>
      </c>
      <c r="I5755" s="13">
        <f t="shared" si="1946"/>
        <v>1.9862533367988851E-3</v>
      </c>
      <c r="J5755" s="13">
        <f t="shared" si="1947"/>
        <v>1.9862533367988851E-3</v>
      </c>
      <c r="K5755" s="2">
        <v>4</v>
      </c>
    </row>
    <row r="5756" spans="3:11">
      <c r="C5756" s="2" t="s">
        <v>5253</v>
      </c>
      <c r="D5756" s="12" t="str">
        <f t="shared" si="1945"/>
        <v>ISDPH</v>
      </c>
      <c r="E5756" s="10" t="str">
        <f t="shared" si="1948"/>
        <v>ISDPH</v>
      </c>
      <c r="F5756" s="10" t="s">
        <v>10</v>
      </c>
      <c r="G5756" s="10" t="s">
        <v>11</v>
      </c>
      <c r="H5756" s="10">
        <v>2015</v>
      </c>
      <c r="I5756" s="13">
        <f t="shared" si="1946"/>
        <v>1.9862533367988851E-3</v>
      </c>
      <c r="J5756" s="13">
        <f t="shared" si="1947"/>
        <v>1.9862533367988851E-3</v>
      </c>
      <c r="K5756" s="2">
        <v>7</v>
      </c>
    </row>
    <row r="5757" spans="3:11">
      <c r="C5757" s="2" t="s">
        <v>5254</v>
      </c>
      <c r="D5757" s="12" t="str">
        <f t="shared" si="1945"/>
        <v>ISDSH</v>
      </c>
      <c r="E5757" s="10" t="str">
        <f t="shared" si="1948"/>
        <v>ISDSH</v>
      </c>
      <c r="F5757" s="10" t="s">
        <v>10</v>
      </c>
      <c r="G5757" s="10" t="s">
        <v>11</v>
      </c>
      <c r="H5757" s="10">
        <v>2015</v>
      </c>
      <c r="I5757" s="13">
        <f t="shared" si="1946"/>
        <v>1.946302685899204E-3</v>
      </c>
      <c r="J5757" s="13">
        <f t="shared" si="1947"/>
        <v>1.946302685899204E-3</v>
      </c>
      <c r="K5757" s="2">
        <v>4</v>
      </c>
    </row>
    <row r="5758" spans="3:11">
      <c r="C5758" s="2" t="s">
        <v>5255</v>
      </c>
      <c r="D5758" s="12" t="str">
        <f t="shared" si="1945"/>
        <v>ISDLA</v>
      </c>
      <c r="E5758" s="10" t="str">
        <f t="shared" si="1948"/>
        <v>ISDLA</v>
      </c>
      <c r="F5758" s="10" t="s">
        <v>10</v>
      </c>
      <c r="G5758" s="10" t="s">
        <v>11</v>
      </c>
      <c r="H5758" s="10">
        <v>2015</v>
      </c>
      <c r="I5758" s="13">
        <f t="shared" si="1946"/>
        <v>5.1019890879433431E-3</v>
      </c>
      <c r="J5758" s="13">
        <f t="shared" si="1947"/>
        <v>5.1019890879433431E-3</v>
      </c>
      <c r="K5758" s="2">
        <v>0</v>
      </c>
    </row>
    <row r="5759" spans="3:11">
      <c r="C5759" s="2" t="s">
        <v>5256</v>
      </c>
      <c r="D5759" s="12" t="str">
        <f t="shared" si="1945"/>
        <v>ISDEM</v>
      </c>
      <c r="E5759" s="10" t="str">
        <f t="shared" si="1948"/>
        <v>ISDEM</v>
      </c>
      <c r="F5759" s="10" t="s">
        <v>10</v>
      </c>
      <c r="G5759" s="10" t="s">
        <v>11</v>
      </c>
      <c r="H5759" s="10">
        <v>2015</v>
      </c>
      <c r="I5759" s="13">
        <f t="shared" si="1946"/>
        <v>1.2540644722600774E-3</v>
      </c>
      <c r="J5759" s="13">
        <f t="shared" si="1947"/>
        <v>1.2540644722600774E-3</v>
      </c>
      <c r="K5759" s="2">
        <v>0</v>
      </c>
    </row>
    <row r="5760" spans="3:11">
      <c r="C5760" s="2" t="s">
        <v>5257</v>
      </c>
      <c r="D5760" s="12" t="str">
        <f t="shared" si="1945"/>
        <v>ISDTF</v>
      </c>
      <c r="E5760" s="10" t="str">
        <f t="shared" si="1948"/>
        <v>ISDTF</v>
      </c>
      <c r="F5760" s="10" t="s">
        <v>10</v>
      </c>
      <c r="G5760" s="10" t="s">
        <v>11</v>
      </c>
      <c r="H5760" s="10">
        <v>2015</v>
      </c>
      <c r="I5760" s="13">
        <f t="shared" si="1946"/>
        <v>0</v>
      </c>
      <c r="J5760" s="13">
        <f t="shared" si="1947"/>
        <v>0</v>
      </c>
      <c r="K5760" s="2">
        <v>4</v>
      </c>
    </row>
    <row r="5761" spans="3:11">
      <c r="C5761" s="2" t="s">
        <v>5258</v>
      </c>
      <c r="D5761" s="12" t="str">
        <f t="shared" si="1945"/>
        <v>ISDPH</v>
      </c>
      <c r="E5761" s="10" t="str">
        <f t="shared" si="1948"/>
        <v>ISDPH</v>
      </c>
      <c r="F5761" s="10" t="s">
        <v>10</v>
      </c>
      <c r="G5761" s="10" t="s">
        <v>11</v>
      </c>
      <c r="H5761" s="10">
        <v>2015</v>
      </c>
      <c r="I5761" s="13">
        <f t="shared" si="1946"/>
        <v>1.9862533367988851E-3</v>
      </c>
      <c r="J5761" s="13">
        <f t="shared" si="1947"/>
        <v>1.9862533367988851E-3</v>
      </c>
      <c r="K5761" s="2">
        <v>4</v>
      </c>
    </row>
    <row r="5762" spans="3:11">
      <c r="C5762" s="2" t="s">
        <v>5258</v>
      </c>
      <c r="D5762" s="12" t="str">
        <f t="shared" si="1945"/>
        <v>ISDPH</v>
      </c>
      <c r="E5762" s="10" t="str">
        <f t="shared" si="1948"/>
        <v>ISDPH</v>
      </c>
      <c r="F5762" s="10" t="s">
        <v>10</v>
      </c>
      <c r="G5762" s="10" t="s">
        <v>11</v>
      </c>
      <c r="H5762" s="10">
        <v>2015</v>
      </c>
      <c r="I5762" s="13">
        <f t="shared" si="1946"/>
        <v>1.9862533367988851E-3</v>
      </c>
      <c r="J5762" s="13">
        <f t="shared" si="1947"/>
        <v>1.9862533367988851E-3</v>
      </c>
      <c r="K5762" s="2">
        <v>6</v>
      </c>
    </row>
    <row r="5763" spans="3:11">
      <c r="C5763" s="2" t="s">
        <v>5259</v>
      </c>
      <c r="D5763" s="12" t="str">
        <f t="shared" si="1945"/>
        <v>ISDSH</v>
      </c>
      <c r="E5763" s="10" t="str">
        <f t="shared" si="1948"/>
        <v>ISDSH</v>
      </c>
      <c r="F5763" s="10" t="s">
        <v>10</v>
      </c>
      <c r="G5763" s="10" t="s">
        <v>11</v>
      </c>
      <c r="H5763" s="10">
        <v>2015</v>
      </c>
      <c r="I5763" s="13">
        <f t="shared" si="1946"/>
        <v>1.946302685899204E-3</v>
      </c>
      <c r="J5763" s="13">
        <f t="shared" si="1947"/>
        <v>1.946302685899204E-3</v>
      </c>
      <c r="K5763" s="2">
        <v>3</v>
      </c>
    </row>
    <row r="5764" spans="3:11">
      <c r="C5764" s="2" t="s">
        <v>5260</v>
      </c>
      <c r="D5764" s="12" t="str">
        <f t="shared" si="1945"/>
        <v>ISDLA</v>
      </c>
      <c r="E5764" s="10" t="str">
        <f t="shared" si="1948"/>
        <v>ISDLA</v>
      </c>
      <c r="F5764" s="10" t="s">
        <v>10</v>
      </c>
      <c r="G5764" s="10" t="s">
        <v>11</v>
      </c>
      <c r="H5764" s="10">
        <v>2015</v>
      </c>
      <c r="I5764" s="13">
        <f t="shared" si="1946"/>
        <v>5.1019890879433431E-3</v>
      </c>
      <c r="J5764" s="13">
        <f t="shared" si="1947"/>
        <v>5.1019890879433431E-3</v>
      </c>
      <c r="K5764" s="2">
        <v>0</v>
      </c>
    </row>
    <row r="5765" spans="3:11">
      <c r="C5765" s="2" t="s">
        <v>5261</v>
      </c>
      <c r="D5765" s="12" t="str">
        <f t="shared" si="1945"/>
        <v>ISDEM</v>
      </c>
      <c r="E5765" s="10" t="str">
        <f t="shared" si="1948"/>
        <v>ISDEM</v>
      </c>
      <c r="F5765" s="10" t="s">
        <v>10</v>
      </c>
      <c r="G5765" s="10" t="s">
        <v>11</v>
      </c>
      <c r="H5765" s="10">
        <v>2015</v>
      </c>
      <c r="I5765" s="13">
        <f t="shared" si="1946"/>
        <v>1.2540644722600525E-3</v>
      </c>
      <c r="J5765" s="13">
        <f t="shared" si="1947"/>
        <v>1.2540644722600525E-3</v>
      </c>
      <c r="K5765" s="2">
        <v>0</v>
      </c>
    </row>
    <row r="5766" spans="3:11">
      <c r="C5766" s="2" t="s">
        <v>5262</v>
      </c>
      <c r="D5766" s="12" t="str">
        <f t="shared" si="1945"/>
        <v>ISDTF</v>
      </c>
      <c r="E5766" s="10" t="str">
        <f t="shared" si="1948"/>
        <v>ISDTF</v>
      </c>
      <c r="F5766" s="10" t="s">
        <v>10</v>
      </c>
      <c r="G5766" s="10" t="s">
        <v>11</v>
      </c>
      <c r="H5766" s="10">
        <v>2015</v>
      </c>
      <c r="I5766" s="13">
        <f t="shared" si="1946"/>
        <v>0</v>
      </c>
      <c r="J5766" s="39">
        <f t="shared" si="1947"/>
        <v>0</v>
      </c>
      <c r="K5766" s="2">
        <v>4</v>
      </c>
    </row>
    <row r="5767" spans="3:11">
      <c r="C5767" s="2" t="s">
        <v>5263</v>
      </c>
      <c r="D5767" s="12" t="str">
        <f t="shared" si="1945"/>
        <v>ISDPH</v>
      </c>
      <c r="E5767" s="10" t="str">
        <f t="shared" si="1948"/>
        <v>ISDPH</v>
      </c>
      <c r="F5767" s="10" t="s">
        <v>10</v>
      </c>
      <c r="G5767" s="10" t="s">
        <v>11</v>
      </c>
      <c r="H5767" s="10">
        <v>2015</v>
      </c>
      <c r="I5767" s="13">
        <f t="shared" si="1946"/>
        <v>1.9862533367988851E-3</v>
      </c>
      <c r="J5767" s="13">
        <f>I5767</f>
        <v>1.9862533367988851E-3</v>
      </c>
      <c r="K5767" s="2">
        <v>4</v>
      </c>
    </row>
    <row r="5768" spans="3:11">
      <c r="C5768" s="2" t="s">
        <v>5263</v>
      </c>
      <c r="D5768" s="12" t="str">
        <f t="shared" ref="D5768:D5831" si="1949">"I"&amp;MID(C5768,4,1)&amp;"D"&amp;MID(C5768,9,2)</f>
        <v>ISDPH</v>
      </c>
      <c r="E5768" s="10" t="str">
        <f t="shared" si="1948"/>
        <v>ISDPH</v>
      </c>
      <c r="F5768" s="10" t="s">
        <v>10</v>
      </c>
      <c r="G5768" s="10" t="s">
        <v>11</v>
      </c>
      <c r="H5768" s="10">
        <v>2015</v>
      </c>
      <c r="I5768" s="13">
        <f t="shared" ref="I5768:I5831" si="1950">INDEX($AG$39:$BF$639,MATCH(IF(RIGHT(C5768,3)="100",RIGHT(C5768,6),RIGHT(C5768,5)),$AG$39:$AG$639,0),MATCH(MID(D5768,2,2),$AG$39:$BF$39,0))*$AI$19</f>
        <v>1.9862533367988851E-3</v>
      </c>
      <c r="J5768" s="13">
        <f t="shared" ref="J5768:J5826" si="1951">I5768</f>
        <v>1.9862533367988851E-3</v>
      </c>
      <c r="K5768" s="2">
        <v>6</v>
      </c>
    </row>
    <row r="5769" spans="3:11">
      <c r="C5769" s="2" t="s">
        <v>5264</v>
      </c>
      <c r="D5769" s="12" t="str">
        <f t="shared" si="1949"/>
        <v>ISDSH</v>
      </c>
      <c r="E5769" s="10" t="str">
        <f t="shared" si="1948"/>
        <v>ISDSH</v>
      </c>
      <c r="F5769" s="10" t="s">
        <v>10</v>
      </c>
      <c r="G5769" s="10" t="s">
        <v>11</v>
      </c>
      <c r="H5769" s="10">
        <v>2015</v>
      </c>
      <c r="I5769" s="13">
        <f t="shared" si="1950"/>
        <v>1.9463026858991788E-3</v>
      </c>
      <c r="J5769" s="13">
        <f t="shared" si="1951"/>
        <v>1.9463026858991788E-3</v>
      </c>
      <c r="K5769" s="2">
        <v>3</v>
      </c>
    </row>
    <row r="5770" spans="3:11">
      <c r="C5770" s="2" t="s">
        <v>5265</v>
      </c>
      <c r="D5770" s="12" t="str">
        <f t="shared" si="1949"/>
        <v>ISDLA</v>
      </c>
      <c r="E5770" s="10" t="str">
        <f t="shared" si="1948"/>
        <v>ISDLA</v>
      </c>
      <c r="F5770" s="10" t="s">
        <v>10</v>
      </c>
      <c r="G5770" s="10" t="s">
        <v>11</v>
      </c>
      <c r="H5770" s="10">
        <v>2015</v>
      </c>
      <c r="I5770" s="13">
        <f t="shared" si="1950"/>
        <v>5.1019890879433431E-3</v>
      </c>
      <c r="J5770" s="13">
        <f t="shared" si="1951"/>
        <v>5.1019890879433431E-3</v>
      </c>
      <c r="K5770" s="2">
        <v>0</v>
      </c>
    </row>
    <row r="5771" spans="3:11">
      <c r="C5771" s="2" t="s">
        <v>5266</v>
      </c>
      <c r="D5771" s="12" t="str">
        <f t="shared" si="1949"/>
        <v>ISDEM</v>
      </c>
      <c r="E5771" s="10" t="str">
        <f t="shared" si="1948"/>
        <v>ISDEM</v>
      </c>
      <c r="F5771" s="10" t="s">
        <v>10</v>
      </c>
      <c r="G5771" s="10" t="s">
        <v>11</v>
      </c>
      <c r="H5771" s="10">
        <v>2015</v>
      </c>
      <c r="I5771" s="13">
        <f t="shared" si="1950"/>
        <v>1.2540644722600774E-3</v>
      </c>
      <c r="J5771" s="13">
        <f t="shared" si="1951"/>
        <v>1.2540644722600774E-3</v>
      </c>
      <c r="K5771" s="2">
        <v>0</v>
      </c>
    </row>
    <row r="5772" spans="3:11">
      <c r="C5772" s="2" t="s">
        <v>5267</v>
      </c>
      <c r="D5772" s="12" t="str">
        <f t="shared" si="1949"/>
        <v>ISDTF</v>
      </c>
      <c r="E5772" s="10" t="str">
        <f t="shared" si="1948"/>
        <v>ISDTF</v>
      </c>
      <c r="F5772" s="10" t="s">
        <v>10</v>
      </c>
      <c r="G5772" s="10" t="s">
        <v>11</v>
      </c>
      <c r="H5772" s="10">
        <v>2015</v>
      </c>
      <c r="I5772" s="13">
        <f t="shared" si="1950"/>
        <v>0</v>
      </c>
      <c r="J5772" s="13">
        <f t="shared" si="1951"/>
        <v>0</v>
      </c>
      <c r="K5772" s="2">
        <v>4</v>
      </c>
    </row>
    <row r="5773" spans="3:11">
      <c r="C5773" s="2" t="s">
        <v>5268</v>
      </c>
      <c r="D5773" s="12" t="str">
        <f t="shared" si="1949"/>
        <v>ISDPH</v>
      </c>
      <c r="E5773" s="10" t="str">
        <f t="shared" si="1948"/>
        <v>ISDPH</v>
      </c>
      <c r="F5773" s="10" t="s">
        <v>10</v>
      </c>
      <c r="G5773" s="10" t="s">
        <v>11</v>
      </c>
      <c r="H5773" s="10">
        <v>2015</v>
      </c>
      <c r="I5773" s="13">
        <f t="shared" si="1950"/>
        <v>1.9862533367988851E-3</v>
      </c>
      <c r="J5773" s="13">
        <f t="shared" si="1951"/>
        <v>1.9862533367988851E-3</v>
      </c>
      <c r="K5773" s="2">
        <v>4</v>
      </c>
    </row>
    <row r="5774" spans="3:11">
      <c r="C5774" s="2" t="s">
        <v>5268</v>
      </c>
      <c r="D5774" s="12" t="str">
        <f t="shared" si="1949"/>
        <v>ISDPH</v>
      </c>
      <c r="E5774" s="10" t="str">
        <f t="shared" si="1948"/>
        <v>ISDPH</v>
      </c>
      <c r="F5774" s="10" t="s">
        <v>10</v>
      </c>
      <c r="G5774" s="10" t="s">
        <v>11</v>
      </c>
      <c r="H5774" s="10">
        <v>2015</v>
      </c>
      <c r="I5774" s="13">
        <f t="shared" si="1950"/>
        <v>1.9862533367988851E-3</v>
      </c>
      <c r="J5774" s="13">
        <f t="shared" si="1951"/>
        <v>1.9862533367988851E-3</v>
      </c>
      <c r="K5774" s="2">
        <v>6</v>
      </c>
    </row>
    <row r="5775" spans="3:11">
      <c r="C5775" s="2" t="s">
        <v>5269</v>
      </c>
      <c r="D5775" s="12" t="str">
        <f t="shared" si="1949"/>
        <v>ISDSH</v>
      </c>
      <c r="E5775" s="10" t="str">
        <f t="shared" si="1948"/>
        <v>ISDSH</v>
      </c>
      <c r="F5775" s="10" t="s">
        <v>10</v>
      </c>
      <c r="G5775" s="10" t="s">
        <v>11</v>
      </c>
      <c r="H5775" s="10">
        <v>2015</v>
      </c>
      <c r="I5775" s="13">
        <f t="shared" si="1950"/>
        <v>1.946302685899204E-3</v>
      </c>
      <c r="J5775" s="13">
        <f t="shared" si="1951"/>
        <v>1.946302685899204E-3</v>
      </c>
      <c r="K5775" s="2">
        <v>3</v>
      </c>
    </row>
    <row r="5776" spans="3:11">
      <c r="C5776" s="2" t="s">
        <v>5270</v>
      </c>
      <c r="D5776" s="12" t="str">
        <f t="shared" si="1949"/>
        <v>ISDLA</v>
      </c>
      <c r="E5776" s="10" t="str">
        <f t="shared" si="1948"/>
        <v>ISDLA</v>
      </c>
      <c r="F5776" s="10" t="s">
        <v>10</v>
      </c>
      <c r="G5776" s="10" t="s">
        <v>11</v>
      </c>
      <c r="H5776" s="10">
        <v>2015</v>
      </c>
      <c r="I5776" s="13">
        <f t="shared" si="1950"/>
        <v>5.1019890879433925E-3</v>
      </c>
      <c r="J5776" s="13">
        <f t="shared" si="1951"/>
        <v>5.1019890879433925E-3</v>
      </c>
      <c r="K5776" s="2">
        <v>0</v>
      </c>
    </row>
    <row r="5777" spans="3:11">
      <c r="C5777" s="2" t="s">
        <v>5271</v>
      </c>
      <c r="D5777" s="12" t="str">
        <f t="shared" si="1949"/>
        <v>ISDEM</v>
      </c>
      <c r="E5777" s="10" t="str">
        <f t="shared" si="1948"/>
        <v>ISDEM</v>
      </c>
      <c r="F5777" s="10" t="s">
        <v>10</v>
      </c>
      <c r="G5777" s="10" t="s">
        <v>11</v>
      </c>
      <c r="H5777" s="10">
        <v>2015</v>
      </c>
      <c r="I5777" s="13">
        <f t="shared" si="1950"/>
        <v>1.2540644722600774E-3</v>
      </c>
      <c r="J5777" s="13">
        <f t="shared" si="1951"/>
        <v>1.2540644722600774E-3</v>
      </c>
      <c r="K5777" s="2">
        <v>0</v>
      </c>
    </row>
    <row r="5778" spans="3:11">
      <c r="C5778" s="2" t="s">
        <v>5272</v>
      </c>
      <c r="D5778" s="12" t="str">
        <f t="shared" si="1949"/>
        <v>ISDTF</v>
      </c>
      <c r="E5778" s="10" t="str">
        <f t="shared" si="1948"/>
        <v>ISDTF</v>
      </c>
      <c r="F5778" s="10" t="s">
        <v>10</v>
      </c>
      <c r="G5778" s="10" t="s">
        <v>11</v>
      </c>
      <c r="H5778" s="10">
        <v>2015</v>
      </c>
      <c r="I5778" s="13">
        <f t="shared" si="1950"/>
        <v>0</v>
      </c>
      <c r="J5778" s="13">
        <f t="shared" si="1951"/>
        <v>0</v>
      </c>
      <c r="K5778" s="2">
        <v>3</v>
      </c>
    </row>
    <row r="5779" spans="3:11">
      <c r="C5779" s="2" t="s">
        <v>5273</v>
      </c>
      <c r="D5779" s="12" t="str">
        <f t="shared" si="1949"/>
        <v>ISDPH</v>
      </c>
      <c r="E5779" s="10" t="str">
        <f t="shared" si="1948"/>
        <v>ISDPH</v>
      </c>
      <c r="F5779" s="10" t="s">
        <v>10</v>
      </c>
      <c r="G5779" s="10" t="s">
        <v>11</v>
      </c>
      <c r="H5779" s="10">
        <v>2015</v>
      </c>
      <c r="I5779" s="13">
        <f t="shared" si="1950"/>
        <v>1.98625333679886E-3</v>
      </c>
      <c r="J5779" s="13">
        <f t="shared" si="1951"/>
        <v>1.98625333679886E-3</v>
      </c>
      <c r="K5779" s="2">
        <v>4</v>
      </c>
    </row>
    <row r="5780" spans="3:11">
      <c r="C5780" s="2" t="s">
        <v>5273</v>
      </c>
      <c r="D5780" s="12" t="str">
        <f t="shared" si="1949"/>
        <v>ISDPH</v>
      </c>
      <c r="E5780" s="10" t="str">
        <f t="shared" si="1948"/>
        <v>ISDPH</v>
      </c>
      <c r="F5780" s="10" t="s">
        <v>10</v>
      </c>
      <c r="G5780" s="10" t="s">
        <v>11</v>
      </c>
      <c r="H5780" s="10">
        <v>2015</v>
      </c>
      <c r="I5780" s="13">
        <f t="shared" si="1950"/>
        <v>1.98625333679886E-3</v>
      </c>
      <c r="J5780" s="13">
        <f t="shared" si="1951"/>
        <v>1.98625333679886E-3</v>
      </c>
      <c r="K5780" s="2">
        <v>6</v>
      </c>
    </row>
    <row r="5781" spans="3:11">
      <c r="C5781" s="2" t="s">
        <v>5274</v>
      </c>
      <c r="D5781" s="12" t="str">
        <f t="shared" si="1949"/>
        <v>ISDSH</v>
      </c>
      <c r="E5781" s="10" t="str">
        <f t="shared" si="1948"/>
        <v>ISDSH</v>
      </c>
      <c r="F5781" s="10" t="s">
        <v>10</v>
      </c>
      <c r="G5781" s="10" t="s">
        <v>11</v>
      </c>
      <c r="H5781" s="10">
        <v>2015</v>
      </c>
      <c r="I5781" s="13">
        <f t="shared" si="1950"/>
        <v>1.946302685899204E-3</v>
      </c>
      <c r="J5781" s="13">
        <f t="shared" si="1951"/>
        <v>1.946302685899204E-3</v>
      </c>
      <c r="K5781" s="2">
        <v>2</v>
      </c>
    </row>
    <row r="5782" spans="3:11">
      <c r="C5782" s="2" t="s">
        <v>5275</v>
      </c>
      <c r="D5782" s="12" t="str">
        <f t="shared" si="1949"/>
        <v>ISDLA</v>
      </c>
      <c r="E5782" s="10" t="str">
        <f t="shared" si="1948"/>
        <v>ISDLA</v>
      </c>
      <c r="F5782" s="10" t="s">
        <v>10</v>
      </c>
      <c r="G5782" s="10" t="s">
        <v>11</v>
      </c>
      <c r="H5782" s="10">
        <v>2015</v>
      </c>
      <c r="I5782" s="13">
        <f t="shared" si="1950"/>
        <v>5.1019890879433431E-3</v>
      </c>
      <c r="J5782" s="13">
        <f t="shared" si="1951"/>
        <v>5.1019890879433431E-3</v>
      </c>
      <c r="K5782" s="2">
        <v>0</v>
      </c>
    </row>
    <row r="5783" spans="3:11">
      <c r="C5783" s="2" t="s">
        <v>5276</v>
      </c>
      <c r="D5783" s="12" t="str">
        <f t="shared" si="1949"/>
        <v>ISDEM</v>
      </c>
      <c r="E5783" s="10" t="str">
        <f t="shared" si="1948"/>
        <v>ISDEM</v>
      </c>
      <c r="F5783" s="10" t="s">
        <v>10</v>
      </c>
      <c r="G5783" s="10" t="s">
        <v>11</v>
      </c>
      <c r="H5783" s="10">
        <v>2015</v>
      </c>
      <c r="I5783" s="13">
        <f t="shared" si="1950"/>
        <v>1.2540644722600525E-3</v>
      </c>
      <c r="J5783" s="13">
        <f t="shared" si="1951"/>
        <v>1.2540644722600525E-3</v>
      </c>
      <c r="K5783" s="2">
        <v>0</v>
      </c>
    </row>
    <row r="5784" spans="3:11">
      <c r="C5784" s="2" t="s">
        <v>5277</v>
      </c>
      <c r="D5784" s="12" t="str">
        <f t="shared" si="1949"/>
        <v>ISDTF</v>
      </c>
      <c r="E5784" s="10" t="str">
        <f t="shared" si="1948"/>
        <v>ISDTF</v>
      </c>
      <c r="F5784" s="10" t="s">
        <v>10</v>
      </c>
      <c r="G5784" s="10" t="s">
        <v>11</v>
      </c>
      <c r="H5784" s="10">
        <v>2015</v>
      </c>
      <c r="I5784" s="13">
        <f t="shared" si="1950"/>
        <v>0</v>
      </c>
      <c r="J5784" s="13">
        <f t="shared" si="1951"/>
        <v>0</v>
      </c>
      <c r="K5784" s="2">
        <v>3</v>
      </c>
    </row>
    <row r="5785" spans="3:11">
      <c r="C5785" s="2" t="s">
        <v>5278</v>
      </c>
      <c r="D5785" s="12" t="str">
        <f t="shared" si="1949"/>
        <v>ISDPH</v>
      </c>
      <c r="E5785" s="10" t="str">
        <f t="shared" si="1948"/>
        <v>ISDPH</v>
      </c>
      <c r="F5785" s="10" t="s">
        <v>10</v>
      </c>
      <c r="G5785" s="10" t="s">
        <v>11</v>
      </c>
      <c r="H5785" s="10">
        <v>2015</v>
      </c>
      <c r="I5785" s="13">
        <f t="shared" si="1950"/>
        <v>1.9862533367988851E-3</v>
      </c>
      <c r="J5785" s="13">
        <f t="shared" si="1951"/>
        <v>1.9862533367988851E-3</v>
      </c>
      <c r="K5785" s="2">
        <v>4</v>
      </c>
    </row>
    <row r="5786" spans="3:11">
      <c r="C5786" s="2" t="s">
        <v>5278</v>
      </c>
      <c r="D5786" s="12" t="str">
        <f t="shared" si="1949"/>
        <v>ISDPH</v>
      </c>
      <c r="E5786" s="10" t="str">
        <f t="shared" si="1948"/>
        <v>ISDPH</v>
      </c>
      <c r="F5786" s="10" t="s">
        <v>10</v>
      </c>
      <c r="G5786" s="10" t="s">
        <v>11</v>
      </c>
      <c r="H5786" s="10">
        <v>2015</v>
      </c>
      <c r="I5786" s="13">
        <f t="shared" si="1950"/>
        <v>1.9862533367988851E-3</v>
      </c>
      <c r="J5786" s="13">
        <f t="shared" si="1951"/>
        <v>1.9862533367988851E-3</v>
      </c>
      <c r="K5786" s="2">
        <v>6</v>
      </c>
    </row>
    <row r="5787" spans="3:11">
      <c r="C5787" s="2" t="s">
        <v>5279</v>
      </c>
      <c r="D5787" s="12" t="str">
        <f t="shared" si="1949"/>
        <v>ISDSH</v>
      </c>
      <c r="E5787" s="10" t="str">
        <f t="shared" si="1948"/>
        <v>ISDSH</v>
      </c>
      <c r="F5787" s="10" t="s">
        <v>10</v>
      </c>
      <c r="G5787" s="10" t="s">
        <v>11</v>
      </c>
      <c r="H5787" s="10">
        <v>2015</v>
      </c>
      <c r="I5787" s="13">
        <f t="shared" si="1950"/>
        <v>1.946302685899204E-3</v>
      </c>
      <c r="J5787" s="13">
        <f t="shared" si="1951"/>
        <v>1.946302685899204E-3</v>
      </c>
      <c r="K5787" s="2">
        <v>2</v>
      </c>
    </row>
    <row r="5788" spans="3:11">
      <c r="C5788" s="2" t="s">
        <v>5280</v>
      </c>
      <c r="D5788" s="12" t="str">
        <f t="shared" si="1949"/>
        <v>ISDLA</v>
      </c>
      <c r="E5788" s="10" t="str">
        <f t="shared" si="1948"/>
        <v>ISDLA</v>
      </c>
      <c r="F5788" s="10" t="s">
        <v>10</v>
      </c>
      <c r="G5788" s="10" t="s">
        <v>11</v>
      </c>
      <c r="H5788" s="10">
        <v>2015</v>
      </c>
      <c r="I5788" s="13">
        <f t="shared" si="1950"/>
        <v>5.1019890879433431E-3</v>
      </c>
      <c r="J5788" s="13">
        <f t="shared" si="1951"/>
        <v>5.1019890879433431E-3</v>
      </c>
      <c r="K5788" s="2">
        <v>0</v>
      </c>
    </row>
    <row r="5789" spans="3:11">
      <c r="C5789" s="2" t="s">
        <v>5281</v>
      </c>
      <c r="D5789" s="12" t="str">
        <f t="shared" si="1949"/>
        <v>ISDEM</v>
      </c>
      <c r="E5789" s="10" t="str">
        <f t="shared" si="1948"/>
        <v>ISDEM</v>
      </c>
      <c r="F5789" s="10" t="s">
        <v>10</v>
      </c>
      <c r="G5789" s="10" t="s">
        <v>11</v>
      </c>
      <c r="H5789" s="10">
        <v>2015</v>
      </c>
      <c r="I5789" s="13">
        <f t="shared" si="1950"/>
        <v>1.2540644722601024E-3</v>
      </c>
      <c r="J5789" s="13">
        <f t="shared" si="1951"/>
        <v>1.2540644722601024E-3</v>
      </c>
      <c r="K5789" s="2">
        <v>0</v>
      </c>
    </row>
    <row r="5790" spans="3:11">
      <c r="C5790" s="2" t="s">
        <v>5282</v>
      </c>
      <c r="D5790" s="12" t="str">
        <f t="shared" si="1949"/>
        <v>ISDTF</v>
      </c>
      <c r="E5790" s="10" t="str">
        <f t="shared" si="1948"/>
        <v>ISDTF</v>
      </c>
      <c r="F5790" s="10" t="s">
        <v>10</v>
      </c>
      <c r="G5790" s="10" t="s">
        <v>11</v>
      </c>
      <c r="H5790" s="10">
        <v>2015</v>
      </c>
      <c r="I5790" s="13">
        <f t="shared" si="1950"/>
        <v>0</v>
      </c>
      <c r="J5790" s="13">
        <f t="shared" si="1951"/>
        <v>0</v>
      </c>
      <c r="K5790" s="2">
        <v>3</v>
      </c>
    </row>
    <row r="5791" spans="3:11">
      <c r="C5791" s="2" t="s">
        <v>5283</v>
      </c>
      <c r="D5791" s="12" t="str">
        <f t="shared" si="1949"/>
        <v>ISDPH</v>
      </c>
      <c r="E5791" s="10" t="str">
        <f t="shared" si="1948"/>
        <v>ISDPH</v>
      </c>
      <c r="F5791" s="10" t="s">
        <v>10</v>
      </c>
      <c r="G5791" s="10" t="s">
        <v>11</v>
      </c>
      <c r="H5791" s="10">
        <v>2015</v>
      </c>
      <c r="I5791" s="13">
        <f t="shared" si="1950"/>
        <v>1.9862533367988851E-3</v>
      </c>
      <c r="J5791" s="13">
        <f t="shared" si="1951"/>
        <v>1.9862533367988851E-3</v>
      </c>
      <c r="K5791" s="2">
        <v>4</v>
      </c>
    </row>
    <row r="5792" spans="3:11">
      <c r="C5792" s="2" t="s">
        <v>5283</v>
      </c>
      <c r="D5792" s="12" t="str">
        <f t="shared" si="1949"/>
        <v>ISDPH</v>
      </c>
      <c r="E5792" s="10" t="str">
        <f t="shared" ref="E5792:E5855" si="1952">D5792</f>
        <v>ISDPH</v>
      </c>
      <c r="F5792" s="10" t="s">
        <v>10</v>
      </c>
      <c r="G5792" s="10" t="s">
        <v>11</v>
      </c>
      <c r="H5792" s="10">
        <v>2015</v>
      </c>
      <c r="I5792" s="13">
        <f t="shared" si="1950"/>
        <v>1.9862533367988851E-3</v>
      </c>
      <c r="J5792" s="13">
        <f t="shared" si="1951"/>
        <v>1.9862533367988851E-3</v>
      </c>
      <c r="K5792" s="2">
        <v>6</v>
      </c>
    </row>
    <row r="5793" spans="3:11">
      <c r="C5793" s="2" t="s">
        <v>5284</v>
      </c>
      <c r="D5793" s="12" t="str">
        <f t="shared" si="1949"/>
        <v>ISDSH</v>
      </c>
      <c r="E5793" s="10" t="str">
        <f t="shared" si="1952"/>
        <v>ISDSH</v>
      </c>
      <c r="F5793" s="10" t="s">
        <v>10</v>
      </c>
      <c r="G5793" s="10" t="s">
        <v>11</v>
      </c>
      <c r="H5793" s="10">
        <v>2015</v>
      </c>
      <c r="I5793" s="13">
        <f t="shared" si="1950"/>
        <v>1.9463026858991788E-3</v>
      </c>
      <c r="J5793" s="13">
        <f t="shared" si="1951"/>
        <v>1.9463026858991788E-3</v>
      </c>
      <c r="K5793" s="2">
        <v>1</v>
      </c>
    </row>
    <row r="5794" spans="3:11">
      <c r="C5794" s="2" t="s">
        <v>5285</v>
      </c>
      <c r="D5794" s="12" t="str">
        <f t="shared" si="1949"/>
        <v>ISDLA</v>
      </c>
      <c r="E5794" s="10" t="str">
        <f t="shared" si="1952"/>
        <v>ISDLA</v>
      </c>
      <c r="F5794" s="10" t="s">
        <v>10</v>
      </c>
      <c r="G5794" s="10" t="s">
        <v>11</v>
      </c>
      <c r="H5794" s="10">
        <v>2015</v>
      </c>
      <c r="I5794" s="13">
        <f t="shared" si="1950"/>
        <v>5.1019890879433431E-3</v>
      </c>
      <c r="J5794" s="13">
        <f t="shared" si="1951"/>
        <v>5.1019890879433431E-3</v>
      </c>
      <c r="K5794" s="2">
        <v>0</v>
      </c>
    </row>
    <row r="5795" spans="3:11">
      <c r="C5795" s="2" t="s">
        <v>5286</v>
      </c>
      <c r="D5795" s="12" t="str">
        <f t="shared" si="1949"/>
        <v>ISDEM</v>
      </c>
      <c r="E5795" s="10" t="str">
        <f t="shared" si="1952"/>
        <v>ISDEM</v>
      </c>
      <c r="F5795" s="10" t="s">
        <v>10</v>
      </c>
      <c r="G5795" s="10" t="s">
        <v>11</v>
      </c>
      <c r="H5795" s="10">
        <v>2015</v>
      </c>
      <c r="I5795" s="13">
        <f t="shared" si="1950"/>
        <v>1.2540644722600525E-3</v>
      </c>
      <c r="J5795" s="13">
        <f t="shared" si="1951"/>
        <v>1.2540644722600525E-3</v>
      </c>
      <c r="K5795" s="2">
        <v>0</v>
      </c>
    </row>
    <row r="5796" spans="3:11">
      <c r="C5796" s="2" t="s">
        <v>5287</v>
      </c>
      <c r="D5796" s="12" t="str">
        <f t="shared" si="1949"/>
        <v>ISDTF</v>
      </c>
      <c r="E5796" s="10" t="str">
        <f t="shared" si="1952"/>
        <v>ISDTF</v>
      </c>
      <c r="F5796" s="10" t="s">
        <v>10</v>
      </c>
      <c r="G5796" s="10" t="s">
        <v>11</v>
      </c>
      <c r="H5796" s="10">
        <v>2015</v>
      </c>
      <c r="I5796" s="13">
        <f t="shared" si="1950"/>
        <v>0</v>
      </c>
      <c r="J5796" s="13">
        <f t="shared" si="1951"/>
        <v>0</v>
      </c>
      <c r="K5796" s="2">
        <v>3</v>
      </c>
    </row>
    <row r="5797" spans="3:11">
      <c r="C5797" s="2" t="s">
        <v>5288</v>
      </c>
      <c r="D5797" s="12" t="str">
        <f t="shared" si="1949"/>
        <v>ISDPH</v>
      </c>
      <c r="E5797" s="10" t="str">
        <f t="shared" si="1952"/>
        <v>ISDPH</v>
      </c>
      <c r="F5797" s="10" t="s">
        <v>10</v>
      </c>
      <c r="G5797" s="10" t="s">
        <v>11</v>
      </c>
      <c r="H5797" s="10">
        <v>2015</v>
      </c>
      <c r="I5797" s="13">
        <f t="shared" si="1950"/>
        <v>1.9862533367988851E-3</v>
      </c>
      <c r="J5797" s="13">
        <f t="shared" si="1951"/>
        <v>1.9862533367988851E-3</v>
      </c>
      <c r="K5797" s="2">
        <v>3</v>
      </c>
    </row>
    <row r="5798" spans="3:11">
      <c r="C5798" s="2" t="s">
        <v>5288</v>
      </c>
      <c r="D5798" s="12" t="str">
        <f t="shared" si="1949"/>
        <v>ISDPH</v>
      </c>
      <c r="E5798" s="10" t="str">
        <f t="shared" si="1952"/>
        <v>ISDPH</v>
      </c>
      <c r="F5798" s="10" t="s">
        <v>10</v>
      </c>
      <c r="G5798" s="10" t="s">
        <v>11</v>
      </c>
      <c r="H5798" s="10">
        <v>2015</v>
      </c>
      <c r="I5798" s="13">
        <f t="shared" si="1950"/>
        <v>1.9862533367988851E-3</v>
      </c>
      <c r="J5798" s="13">
        <f t="shared" si="1951"/>
        <v>1.9862533367988851E-3</v>
      </c>
      <c r="K5798" s="2">
        <v>6</v>
      </c>
    </row>
    <row r="5799" spans="3:11">
      <c r="C5799" s="2" t="s">
        <v>5289</v>
      </c>
      <c r="D5799" s="12" t="str">
        <f t="shared" si="1949"/>
        <v>ISDSH</v>
      </c>
      <c r="E5799" s="10" t="str">
        <f t="shared" si="1952"/>
        <v>ISDSH</v>
      </c>
      <c r="F5799" s="10" t="s">
        <v>10</v>
      </c>
      <c r="G5799" s="10" t="s">
        <v>11</v>
      </c>
      <c r="H5799" s="10">
        <v>2015</v>
      </c>
      <c r="I5799" s="13">
        <f t="shared" si="1950"/>
        <v>1.9463026858991788E-3</v>
      </c>
      <c r="J5799" s="13">
        <f t="shared" si="1951"/>
        <v>1.9463026858991788E-3</v>
      </c>
      <c r="K5799" s="2">
        <v>1</v>
      </c>
    </row>
    <row r="5800" spans="3:11">
      <c r="C5800" s="2" t="s">
        <v>5290</v>
      </c>
      <c r="D5800" s="12" t="str">
        <f t="shared" si="1949"/>
        <v>ISDLA</v>
      </c>
      <c r="E5800" s="10" t="str">
        <f t="shared" si="1952"/>
        <v>ISDLA</v>
      </c>
      <c r="F5800" s="10" t="s">
        <v>10</v>
      </c>
      <c r="G5800" s="10" t="s">
        <v>11</v>
      </c>
      <c r="H5800" s="10">
        <v>2015</v>
      </c>
      <c r="I5800" s="13">
        <f t="shared" si="1950"/>
        <v>5.1019890879433431E-3</v>
      </c>
      <c r="J5800" s="13">
        <f t="shared" si="1951"/>
        <v>5.1019890879433431E-3</v>
      </c>
      <c r="K5800" s="2">
        <v>0</v>
      </c>
    </row>
    <row r="5801" spans="3:11">
      <c r="C5801" s="2" t="s">
        <v>5291</v>
      </c>
      <c r="D5801" s="12" t="str">
        <f t="shared" si="1949"/>
        <v>ISDEM</v>
      </c>
      <c r="E5801" s="10" t="str">
        <f t="shared" si="1952"/>
        <v>ISDEM</v>
      </c>
      <c r="F5801" s="10" t="s">
        <v>10</v>
      </c>
      <c r="G5801" s="10" t="s">
        <v>11</v>
      </c>
      <c r="H5801" s="10">
        <v>2015</v>
      </c>
      <c r="I5801" s="13">
        <f t="shared" si="1950"/>
        <v>1.2540644722600525E-3</v>
      </c>
      <c r="J5801" s="13">
        <f t="shared" si="1951"/>
        <v>1.2540644722600525E-3</v>
      </c>
      <c r="K5801" s="2">
        <v>0</v>
      </c>
    </row>
    <row r="5802" spans="3:11">
      <c r="C5802" s="2" t="s">
        <v>5292</v>
      </c>
      <c r="D5802" s="12" t="str">
        <f t="shared" si="1949"/>
        <v>ISDTF</v>
      </c>
      <c r="E5802" s="10" t="str">
        <f t="shared" si="1952"/>
        <v>ISDTF</v>
      </c>
      <c r="F5802" s="10" t="s">
        <v>10</v>
      </c>
      <c r="G5802" s="10" t="s">
        <v>11</v>
      </c>
      <c r="H5802" s="10">
        <v>2015</v>
      </c>
      <c r="I5802" s="13">
        <f t="shared" si="1950"/>
        <v>0</v>
      </c>
      <c r="J5802" s="13">
        <f t="shared" si="1951"/>
        <v>0</v>
      </c>
      <c r="K5802" s="2">
        <v>3</v>
      </c>
    </row>
    <row r="5803" spans="3:11">
      <c r="C5803" s="2" t="s">
        <v>5293</v>
      </c>
      <c r="D5803" s="12" t="str">
        <f t="shared" si="1949"/>
        <v>ISDPH</v>
      </c>
      <c r="E5803" s="10" t="str">
        <f t="shared" si="1952"/>
        <v>ISDPH</v>
      </c>
      <c r="F5803" s="10" t="s">
        <v>10</v>
      </c>
      <c r="G5803" s="10" t="s">
        <v>11</v>
      </c>
      <c r="H5803" s="10">
        <v>2015</v>
      </c>
      <c r="I5803" s="13">
        <f t="shared" si="1950"/>
        <v>1.9862533367988851E-3</v>
      </c>
      <c r="J5803" s="13">
        <f t="shared" si="1951"/>
        <v>1.9862533367988851E-3</v>
      </c>
      <c r="K5803" s="2">
        <v>3</v>
      </c>
    </row>
    <row r="5804" spans="3:11">
      <c r="C5804" s="2" t="s">
        <v>5293</v>
      </c>
      <c r="D5804" s="12" t="str">
        <f t="shared" si="1949"/>
        <v>ISDPH</v>
      </c>
      <c r="E5804" s="10" t="str">
        <f t="shared" si="1952"/>
        <v>ISDPH</v>
      </c>
      <c r="F5804" s="10" t="s">
        <v>10</v>
      </c>
      <c r="G5804" s="10" t="s">
        <v>11</v>
      </c>
      <c r="H5804" s="10">
        <v>2015</v>
      </c>
      <c r="I5804" s="13">
        <f t="shared" si="1950"/>
        <v>1.9862533367988851E-3</v>
      </c>
      <c r="J5804" s="13">
        <f t="shared" si="1951"/>
        <v>1.9862533367988851E-3</v>
      </c>
      <c r="K5804" s="2">
        <v>6</v>
      </c>
    </row>
    <row r="5805" spans="3:11">
      <c r="C5805" s="2" t="s">
        <v>5294</v>
      </c>
      <c r="D5805" s="12" t="str">
        <f t="shared" si="1949"/>
        <v>ISDSH</v>
      </c>
      <c r="E5805" s="10" t="str">
        <f t="shared" si="1952"/>
        <v>ISDSH</v>
      </c>
      <c r="F5805" s="10" t="s">
        <v>10</v>
      </c>
      <c r="G5805" s="10" t="s">
        <v>11</v>
      </c>
      <c r="H5805" s="10">
        <v>2015</v>
      </c>
      <c r="I5805" s="13">
        <f t="shared" si="1950"/>
        <v>1.9463026858992289E-3</v>
      </c>
      <c r="J5805" s="13">
        <f t="shared" si="1951"/>
        <v>1.9463026858992289E-3</v>
      </c>
      <c r="K5805" s="2">
        <v>1</v>
      </c>
    </row>
    <row r="5806" spans="3:11">
      <c r="C5806" s="2" t="s">
        <v>5295</v>
      </c>
      <c r="D5806" s="12" t="str">
        <f t="shared" si="1949"/>
        <v>ISDLA</v>
      </c>
      <c r="E5806" s="10" t="str">
        <f t="shared" si="1952"/>
        <v>ISDLA</v>
      </c>
      <c r="F5806" s="10" t="s">
        <v>10</v>
      </c>
      <c r="G5806" s="10" t="s">
        <v>11</v>
      </c>
      <c r="H5806" s="10">
        <v>2015</v>
      </c>
      <c r="I5806" s="13">
        <f t="shared" si="1950"/>
        <v>5.1019890879433925E-3</v>
      </c>
      <c r="J5806" s="13">
        <f t="shared" si="1951"/>
        <v>5.1019890879433925E-3</v>
      </c>
      <c r="K5806" s="2">
        <v>0</v>
      </c>
    </row>
    <row r="5807" spans="3:11">
      <c r="C5807" s="2" t="s">
        <v>5296</v>
      </c>
      <c r="D5807" s="12" t="str">
        <f t="shared" si="1949"/>
        <v>ISDEM</v>
      </c>
      <c r="E5807" s="10" t="str">
        <f t="shared" si="1952"/>
        <v>ISDEM</v>
      </c>
      <c r="F5807" s="10" t="s">
        <v>10</v>
      </c>
      <c r="G5807" s="10" t="s">
        <v>11</v>
      </c>
      <c r="H5807" s="10">
        <v>2015</v>
      </c>
      <c r="I5807" s="13">
        <f t="shared" si="1950"/>
        <v>1.2540644722601024E-3</v>
      </c>
      <c r="J5807" s="13">
        <f t="shared" si="1951"/>
        <v>1.2540644722601024E-3</v>
      </c>
      <c r="K5807" s="2">
        <v>0</v>
      </c>
    </row>
    <row r="5808" spans="3:11">
      <c r="C5808" s="2" t="s">
        <v>5297</v>
      </c>
      <c r="D5808" s="12" t="str">
        <f t="shared" si="1949"/>
        <v>ISDTF</v>
      </c>
      <c r="E5808" s="10" t="str">
        <f t="shared" si="1952"/>
        <v>ISDTF</v>
      </c>
      <c r="F5808" s="10" t="s">
        <v>10</v>
      </c>
      <c r="G5808" s="10" t="s">
        <v>11</v>
      </c>
      <c r="H5808" s="10">
        <v>2015</v>
      </c>
      <c r="I5808" s="13">
        <f t="shared" si="1950"/>
        <v>0</v>
      </c>
      <c r="J5808" s="13">
        <f t="shared" si="1951"/>
        <v>0</v>
      </c>
      <c r="K5808" s="2">
        <v>3</v>
      </c>
    </row>
    <row r="5809" spans="3:11">
      <c r="C5809" s="2" t="s">
        <v>5298</v>
      </c>
      <c r="D5809" s="12" t="str">
        <f t="shared" si="1949"/>
        <v>ISDPH</v>
      </c>
      <c r="E5809" s="10" t="str">
        <f t="shared" si="1952"/>
        <v>ISDPH</v>
      </c>
      <c r="F5809" s="10" t="s">
        <v>10</v>
      </c>
      <c r="G5809" s="10" t="s">
        <v>11</v>
      </c>
      <c r="H5809" s="10">
        <v>2015</v>
      </c>
      <c r="I5809" s="13">
        <f t="shared" si="1950"/>
        <v>1.98625333679886E-3</v>
      </c>
      <c r="J5809" s="13">
        <f t="shared" si="1951"/>
        <v>1.98625333679886E-3</v>
      </c>
      <c r="K5809" s="2">
        <v>3</v>
      </c>
    </row>
    <row r="5810" spans="3:11">
      <c r="C5810" s="2" t="s">
        <v>5298</v>
      </c>
      <c r="D5810" s="12" t="str">
        <f t="shared" si="1949"/>
        <v>ISDPH</v>
      </c>
      <c r="E5810" s="10" t="str">
        <f t="shared" si="1952"/>
        <v>ISDPH</v>
      </c>
      <c r="F5810" s="10" t="s">
        <v>10</v>
      </c>
      <c r="G5810" s="10" t="s">
        <v>11</v>
      </c>
      <c r="H5810" s="10">
        <v>2015</v>
      </c>
      <c r="I5810" s="13">
        <f t="shared" si="1950"/>
        <v>1.98625333679886E-3</v>
      </c>
      <c r="J5810" s="13">
        <f t="shared" si="1951"/>
        <v>1.98625333679886E-3</v>
      </c>
      <c r="K5810" s="2">
        <v>6</v>
      </c>
    </row>
    <row r="5811" spans="3:11">
      <c r="C5811" s="2" t="s">
        <v>5299</v>
      </c>
      <c r="D5811" s="12" t="str">
        <f t="shared" si="1949"/>
        <v>ISDSH</v>
      </c>
      <c r="E5811" s="10" t="str">
        <f t="shared" si="1952"/>
        <v>ISDSH</v>
      </c>
      <c r="F5811" s="10" t="s">
        <v>10</v>
      </c>
      <c r="G5811" s="10" t="s">
        <v>11</v>
      </c>
      <c r="H5811" s="10">
        <v>2015</v>
      </c>
      <c r="I5811" s="13">
        <f t="shared" si="1950"/>
        <v>1.9463026858991788E-3</v>
      </c>
      <c r="J5811" s="13">
        <f t="shared" si="1951"/>
        <v>1.9463026858991788E-3</v>
      </c>
      <c r="K5811" s="2">
        <v>0</v>
      </c>
    </row>
    <row r="5812" spans="3:11">
      <c r="C5812" s="2" t="s">
        <v>5300</v>
      </c>
      <c r="D5812" s="12" t="str">
        <f t="shared" si="1949"/>
        <v>ISDLA</v>
      </c>
      <c r="E5812" s="10" t="str">
        <f t="shared" si="1952"/>
        <v>ISDLA</v>
      </c>
      <c r="F5812" s="10" t="s">
        <v>10</v>
      </c>
      <c r="G5812" s="10" t="s">
        <v>11</v>
      </c>
      <c r="H5812" s="10">
        <v>2015</v>
      </c>
      <c r="I5812" s="13">
        <f t="shared" si="1950"/>
        <v>5.1019890879433431E-3</v>
      </c>
      <c r="J5812" s="13">
        <f t="shared" si="1951"/>
        <v>5.1019890879433431E-3</v>
      </c>
      <c r="K5812" s="2">
        <v>0</v>
      </c>
    </row>
    <row r="5813" spans="3:11">
      <c r="C5813" s="2" t="s">
        <v>5301</v>
      </c>
      <c r="D5813" s="12" t="str">
        <f t="shared" si="1949"/>
        <v>ISDEM</v>
      </c>
      <c r="E5813" s="10" t="str">
        <f t="shared" si="1952"/>
        <v>ISDEM</v>
      </c>
      <c r="F5813" s="10" t="s">
        <v>10</v>
      </c>
      <c r="G5813" s="10" t="s">
        <v>11</v>
      </c>
      <c r="H5813" s="10">
        <v>2015</v>
      </c>
      <c r="I5813" s="13">
        <f t="shared" si="1950"/>
        <v>1.2540644722600525E-3</v>
      </c>
      <c r="J5813" s="13">
        <f t="shared" si="1951"/>
        <v>1.2540644722600525E-3</v>
      </c>
      <c r="K5813" s="2">
        <v>0</v>
      </c>
    </row>
    <row r="5814" spans="3:11">
      <c r="C5814" s="2" t="s">
        <v>5302</v>
      </c>
      <c r="D5814" s="12" t="str">
        <f t="shared" si="1949"/>
        <v>ISDTF</v>
      </c>
      <c r="E5814" s="10" t="str">
        <f t="shared" si="1952"/>
        <v>ISDTF</v>
      </c>
      <c r="F5814" s="10" t="s">
        <v>10</v>
      </c>
      <c r="G5814" s="10" t="s">
        <v>11</v>
      </c>
      <c r="H5814" s="10">
        <v>2015</v>
      </c>
      <c r="I5814" s="13">
        <f t="shared" si="1950"/>
        <v>0</v>
      </c>
      <c r="J5814" s="13">
        <f t="shared" si="1951"/>
        <v>0</v>
      </c>
      <c r="K5814" s="2">
        <v>3</v>
      </c>
    </row>
    <row r="5815" spans="3:11">
      <c r="C5815" s="2" t="s">
        <v>5303</v>
      </c>
      <c r="D5815" s="12" t="str">
        <f t="shared" si="1949"/>
        <v>ISDPH</v>
      </c>
      <c r="E5815" s="10" t="str">
        <f t="shared" si="1952"/>
        <v>ISDPH</v>
      </c>
      <c r="F5815" s="10" t="s">
        <v>10</v>
      </c>
      <c r="G5815" s="10" t="s">
        <v>11</v>
      </c>
      <c r="H5815" s="10">
        <v>2015</v>
      </c>
      <c r="I5815" s="13">
        <f t="shared" si="1950"/>
        <v>1.9862533367988851E-3</v>
      </c>
      <c r="J5815" s="13">
        <f t="shared" si="1951"/>
        <v>1.9862533367988851E-3</v>
      </c>
      <c r="K5815" s="2">
        <v>3</v>
      </c>
    </row>
    <row r="5816" spans="3:11">
      <c r="C5816" s="2" t="s">
        <v>5303</v>
      </c>
      <c r="D5816" s="12" t="str">
        <f t="shared" si="1949"/>
        <v>ISDPH</v>
      </c>
      <c r="E5816" s="10" t="str">
        <f t="shared" si="1952"/>
        <v>ISDPH</v>
      </c>
      <c r="F5816" s="10" t="s">
        <v>10</v>
      </c>
      <c r="G5816" s="10" t="s">
        <v>11</v>
      </c>
      <c r="H5816" s="10">
        <v>2015</v>
      </c>
      <c r="I5816" s="13">
        <f t="shared" si="1950"/>
        <v>1.9862533367988851E-3</v>
      </c>
      <c r="J5816" s="13">
        <f t="shared" si="1951"/>
        <v>1.9862533367988851E-3</v>
      </c>
      <c r="K5816" s="2">
        <v>6</v>
      </c>
    </row>
    <row r="5817" spans="3:11">
      <c r="C5817" s="2" t="s">
        <v>5304</v>
      </c>
      <c r="D5817" s="12" t="str">
        <f t="shared" si="1949"/>
        <v>ISDSH</v>
      </c>
      <c r="E5817" s="10" t="str">
        <f t="shared" si="1952"/>
        <v>ISDSH</v>
      </c>
      <c r="F5817" s="10" t="s">
        <v>10</v>
      </c>
      <c r="G5817" s="10" t="s">
        <v>11</v>
      </c>
      <c r="H5817" s="10">
        <v>2015</v>
      </c>
      <c r="I5817" s="13">
        <f t="shared" si="1950"/>
        <v>1.946302685899204E-3</v>
      </c>
      <c r="J5817" s="13">
        <f t="shared" si="1951"/>
        <v>1.946302685899204E-3</v>
      </c>
      <c r="K5817" s="2">
        <v>0</v>
      </c>
    </row>
    <row r="5818" spans="3:11">
      <c r="C5818" s="2" t="s">
        <v>5305</v>
      </c>
      <c r="D5818" s="12" t="str">
        <f t="shared" si="1949"/>
        <v>ISDLA</v>
      </c>
      <c r="E5818" s="10" t="str">
        <f t="shared" si="1952"/>
        <v>ISDLA</v>
      </c>
      <c r="F5818" s="10" t="s">
        <v>10</v>
      </c>
      <c r="G5818" s="10" t="s">
        <v>11</v>
      </c>
      <c r="H5818" s="10">
        <v>2015</v>
      </c>
      <c r="I5818" s="13">
        <f t="shared" si="1950"/>
        <v>5.1019890879433431E-3</v>
      </c>
      <c r="J5818" s="13">
        <f t="shared" si="1951"/>
        <v>5.1019890879433431E-3</v>
      </c>
      <c r="K5818" s="2">
        <v>0</v>
      </c>
    </row>
    <row r="5819" spans="3:11">
      <c r="C5819" s="2" t="s">
        <v>5306</v>
      </c>
      <c r="D5819" s="12" t="str">
        <f t="shared" si="1949"/>
        <v>ISDEM</v>
      </c>
      <c r="E5819" s="10" t="str">
        <f t="shared" si="1952"/>
        <v>ISDEM</v>
      </c>
      <c r="F5819" s="10" t="s">
        <v>10</v>
      </c>
      <c r="G5819" s="10" t="s">
        <v>11</v>
      </c>
      <c r="H5819" s="10">
        <v>2015</v>
      </c>
      <c r="I5819" s="13">
        <f t="shared" si="1950"/>
        <v>1.2540644722601024E-3</v>
      </c>
      <c r="J5819" s="13">
        <f t="shared" si="1951"/>
        <v>1.2540644722601024E-3</v>
      </c>
      <c r="K5819" s="2">
        <v>0</v>
      </c>
    </row>
    <row r="5820" spans="3:11">
      <c r="C5820" s="2" t="s">
        <v>5307</v>
      </c>
      <c r="D5820" s="12" t="str">
        <f t="shared" si="1949"/>
        <v>ISDTF</v>
      </c>
      <c r="E5820" s="10" t="str">
        <f t="shared" si="1952"/>
        <v>ISDTF</v>
      </c>
      <c r="F5820" s="10" t="s">
        <v>10</v>
      </c>
      <c r="G5820" s="10" t="s">
        <v>11</v>
      </c>
      <c r="H5820" s="10">
        <v>2015</v>
      </c>
      <c r="I5820" s="13">
        <f t="shared" si="1950"/>
        <v>0</v>
      </c>
      <c r="J5820" s="13">
        <f t="shared" si="1951"/>
        <v>0</v>
      </c>
      <c r="K5820" s="2">
        <v>2</v>
      </c>
    </row>
    <row r="5821" spans="3:11">
      <c r="C5821" s="2" t="s">
        <v>5308</v>
      </c>
      <c r="D5821" s="12" t="str">
        <f t="shared" si="1949"/>
        <v>ISDPH</v>
      </c>
      <c r="E5821" s="10" t="str">
        <f t="shared" si="1952"/>
        <v>ISDPH</v>
      </c>
      <c r="F5821" s="10" t="s">
        <v>10</v>
      </c>
      <c r="G5821" s="10" t="s">
        <v>11</v>
      </c>
      <c r="H5821" s="10">
        <v>2015</v>
      </c>
      <c r="I5821" s="13">
        <f t="shared" si="1950"/>
        <v>1.9862533367988851E-3</v>
      </c>
      <c r="J5821" s="13">
        <f t="shared" si="1951"/>
        <v>1.9862533367988851E-3</v>
      </c>
      <c r="K5821" s="2">
        <v>3</v>
      </c>
    </row>
    <row r="5822" spans="3:11">
      <c r="C5822" s="2" t="s">
        <v>5308</v>
      </c>
      <c r="D5822" s="12" t="str">
        <f t="shared" si="1949"/>
        <v>ISDPH</v>
      </c>
      <c r="E5822" s="10" t="str">
        <f t="shared" si="1952"/>
        <v>ISDPH</v>
      </c>
      <c r="F5822" s="10" t="s">
        <v>10</v>
      </c>
      <c r="G5822" s="10" t="s">
        <v>11</v>
      </c>
      <c r="H5822" s="10">
        <v>2015</v>
      </c>
      <c r="I5822" s="13">
        <f t="shared" si="1950"/>
        <v>1.9862533367988851E-3</v>
      </c>
      <c r="J5822" s="13">
        <f t="shared" si="1951"/>
        <v>1.9862533367988851E-3</v>
      </c>
      <c r="K5822" s="2">
        <v>6</v>
      </c>
    </row>
    <row r="5823" spans="3:11">
      <c r="C5823" s="2" t="s">
        <v>5309</v>
      </c>
      <c r="D5823" s="12" t="str">
        <f t="shared" si="1949"/>
        <v>ISDSH</v>
      </c>
      <c r="E5823" s="10" t="str">
        <f t="shared" si="1952"/>
        <v>ISDSH</v>
      </c>
      <c r="F5823" s="10" t="s">
        <v>10</v>
      </c>
      <c r="G5823" s="10" t="s">
        <v>11</v>
      </c>
      <c r="H5823" s="10">
        <v>2015</v>
      </c>
      <c r="I5823" s="13">
        <f t="shared" si="1950"/>
        <v>1.9463026858991788E-3</v>
      </c>
      <c r="J5823" s="13">
        <f t="shared" si="1951"/>
        <v>1.9463026858991788E-3</v>
      </c>
      <c r="K5823" s="2">
        <v>0</v>
      </c>
    </row>
    <row r="5824" spans="3:11">
      <c r="C5824" s="2" t="s">
        <v>5310</v>
      </c>
      <c r="D5824" s="12" t="str">
        <f t="shared" si="1949"/>
        <v>ISDLA</v>
      </c>
      <c r="E5824" s="10" t="str">
        <f t="shared" si="1952"/>
        <v>ISDLA</v>
      </c>
      <c r="F5824" s="10" t="s">
        <v>10</v>
      </c>
      <c r="G5824" s="10" t="s">
        <v>11</v>
      </c>
      <c r="H5824" s="10">
        <v>2015</v>
      </c>
      <c r="I5824" s="13">
        <f t="shared" si="1950"/>
        <v>5.1019890879433431E-3</v>
      </c>
      <c r="J5824" s="13">
        <f t="shared" si="1951"/>
        <v>5.1019890879433431E-3</v>
      </c>
      <c r="K5824" s="2">
        <v>0</v>
      </c>
    </row>
    <row r="5825" spans="3:11">
      <c r="C5825" s="2" t="s">
        <v>5311</v>
      </c>
      <c r="D5825" s="12" t="str">
        <f t="shared" si="1949"/>
        <v>ISDEM</v>
      </c>
      <c r="E5825" s="10" t="str">
        <f t="shared" si="1952"/>
        <v>ISDEM</v>
      </c>
      <c r="F5825" s="10" t="s">
        <v>10</v>
      </c>
      <c r="G5825" s="10" t="s">
        <v>11</v>
      </c>
      <c r="H5825" s="10">
        <v>2015</v>
      </c>
      <c r="I5825" s="13">
        <f t="shared" si="1950"/>
        <v>1.2540644722600525E-3</v>
      </c>
      <c r="J5825" s="13">
        <f t="shared" si="1951"/>
        <v>1.2540644722600525E-3</v>
      </c>
      <c r="K5825" s="2">
        <v>0</v>
      </c>
    </row>
    <row r="5826" spans="3:11">
      <c r="C5826" s="2" t="s">
        <v>5312</v>
      </c>
      <c r="D5826" s="12" t="str">
        <f t="shared" si="1949"/>
        <v>ISDTF</v>
      </c>
      <c r="E5826" s="10" t="str">
        <f t="shared" si="1952"/>
        <v>ISDTF</v>
      </c>
      <c r="F5826" s="10" t="s">
        <v>10</v>
      </c>
      <c r="G5826" s="10" t="s">
        <v>11</v>
      </c>
      <c r="H5826" s="10">
        <v>2015</v>
      </c>
      <c r="I5826" s="13">
        <f t="shared" si="1950"/>
        <v>0</v>
      </c>
      <c r="J5826" s="39">
        <f t="shared" si="1951"/>
        <v>0</v>
      </c>
      <c r="K5826" s="2">
        <v>2</v>
      </c>
    </row>
    <row r="5827" spans="3:11">
      <c r="C5827" s="2" t="s">
        <v>5313</v>
      </c>
      <c r="D5827" s="12" t="str">
        <f t="shared" si="1949"/>
        <v>ISDPH</v>
      </c>
      <c r="E5827" s="10" t="str">
        <f t="shared" si="1952"/>
        <v>ISDPH</v>
      </c>
      <c r="F5827" s="10" t="s">
        <v>10</v>
      </c>
      <c r="G5827" s="10" t="s">
        <v>11</v>
      </c>
      <c r="H5827" s="10">
        <v>2015</v>
      </c>
      <c r="I5827" s="13">
        <f t="shared" si="1950"/>
        <v>1.9862533367988851E-3</v>
      </c>
      <c r="J5827" s="13">
        <f>I5827</f>
        <v>1.9862533367988851E-3</v>
      </c>
      <c r="K5827" s="2">
        <v>3</v>
      </c>
    </row>
    <row r="5828" spans="3:11">
      <c r="C5828" s="2" t="s">
        <v>5313</v>
      </c>
      <c r="D5828" s="12" t="str">
        <f t="shared" si="1949"/>
        <v>ISDPH</v>
      </c>
      <c r="E5828" s="10" t="str">
        <f t="shared" si="1952"/>
        <v>ISDPH</v>
      </c>
      <c r="F5828" s="10" t="s">
        <v>10</v>
      </c>
      <c r="G5828" s="10" t="s">
        <v>11</v>
      </c>
      <c r="H5828" s="10">
        <v>2015</v>
      </c>
      <c r="I5828" s="13">
        <f t="shared" si="1950"/>
        <v>1.9862533367988851E-3</v>
      </c>
      <c r="J5828" s="13">
        <f t="shared" ref="J5828:J5886" si="1953">I5828</f>
        <v>1.9862533367988851E-3</v>
      </c>
      <c r="K5828" s="2">
        <v>6</v>
      </c>
    </row>
    <row r="5829" spans="3:11">
      <c r="C5829" s="2" t="s">
        <v>5314</v>
      </c>
      <c r="D5829" s="12" t="str">
        <f t="shared" si="1949"/>
        <v>ISDSH</v>
      </c>
      <c r="E5829" s="10" t="str">
        <f t="shared" si="1952"/>
        <v>ISDSH</v>
      </c>
      <c r="F5829" s="10" t="s">
        <v>10</v>
      </c>
      <c r="G5829" s="10" t="s">
        <v>11</v>
      </c>
      <c r="H5829" s="10">
        <v>2015</v>
      </c>
      <c r="I5829" s="13">
        <f t="shared" si="1950"/>
        <v>1.946302685899204E-3</v>
      </c>
      <c r="J5829" s="13">
        <f t="shared" si="1953"/>
        <v>1.946302685899204E-3</v>
      </c>
      <c r="K5829" s="2">
        <v>0</v>
      </c>
    </row>
    <row r="5830" spans="3:11">
      <c r="C5830" s="2" t="s">
        <v>5315</v>
      </c>
      <c r="D5830" s="12" t="str">
        <f t="shared" si="1949"/>
        <v>ISDLA</v>
      </c>
      <c r="E5830" s="10" t="str">
        <f t="shared" si="1952"/>
        <v>ISDLA</v>
      </c>
      <c r="F5830" s="10" t="s">
        <v>10</v>
      </c>
      <c r="G5830" s="10" t="s">
        <v>11</v>
      </c>
      <c r="H5830" s="10">
        <v>2015</v>
      </c>
      <c r="I5830" s="13">
        <f t="shared" si="1950"/>
        <v>5.1019890879433431E-3</v>
      </c>
      <c r="J5830" s="13">
        <f t="shared" si="1953"/>
        <v>5.1019890879433431E-3</v>
      </c>
      <c r="K5830" s="2">
        <v>0</v>
      </c>
    </row>
    <row r="5831" spans="3:11">
      <c r="C5831" s="2" t="s">
        <v>5316</v>
      </c>
      <c r="D5831" s="12" t="str">
        <f t="shared" si="1949"/>
        <v>ISDEM</v>
      </c>
      <c r="E5831" s="10" t="str">
        <f t="shared" si="1952"/>
        <v>ISDEM</v>
      </c>
      <c r="F5831" s="10" t="s">
        <v>10</v>
      </c>
      <c r="G5831" s="10" t="s">
        <v>11</v>
      </c>
      <c r="H5831" s="10">
        <v>2015</v>
      </c>
      <c r="I5831" s="13">
        <f t="shared" si="1950"/>
        <v>1.2540644722600525E-3</v>
      </c>
      <c r="J5831" s="13">
        <f t="shared" si="1953"/>
        <v>1.2540644722600525E-3</v>
      </c>
      <c r="K5831" s="2">
        <v>0</v>
      </c>
    </row>
    <row r="5832" spans="3:11">
      <c r="C5832" s="2" t="s">
        <v>5317</v>
      </c>
      <c r="D5832" s="12" t="str">
        <f t="shared" ref="D5832:D5895" si="1954">"I"&amp;MID(C5832,4,1)&amp;"D"&amp;MID(C5832,9,2)</f>
        <v>ISDTF</v>
      </c>
      <c r="E5832" s="10" t="str">
        <f t="shared" si="1952"/>
        <v>ISDTF</v>
      </c>
      <c r="F5832" s="10" t="s">
        <v>10</v>
      </c>
      <c r="G5832" s="10" t="s">
        <v>11</v>
      </c>
      <c r="H5832" s="10">
        <v>2015</v>
      </c>
      <c r="I5832" s="13">
        <f t="shared" ref="I5832:I5895" si="1955">INDEX($AG$39:$BF$639,MATCH(IF(RIGHT(C5832,3)="100",RIGHT(C5832,6),RIGHT(C5832,5)),$AG$39:$AG$639,0),MATCH(MID(D5832,2,2),$AG$39:$BF$39,0))*$AI$19</f>
        <v>0</v>
      </c>
      <c r="J5832" s="13">
        <f t="shared" si="1953"/>
        <v>0</v>
      </c>
      <c r="K5832" s="2">
        <v>2</v>
      </c>
    </row>
    <row r="5833" spans="3:11">
      <c r="C5833" s="2" t="s">
        <v>5318</v>
      </c>
      <c r="D5833" s="12" t="str">
        <f t="shared" si="1954"/>
        <v>ISDPH</v>
      </c>
      <c r="E5833" s="10" t="str">
        <f t="shared" si="1952"/>
        <v>ISDPH</v>
      </c>
      <c r="F5833" s="10" t="s">
        <v>10</v>
      </c>
      <c r="G5833" s="10" t="s">
        <v>11</v>
      </c>
      <c r="H5833" s="10">
        <v>2015</v>
      </c>
      <c r="I5833" s="13">
        <f t="shared" si="1955"/>
        <v>1.9862533367988851E-3</v>
      </c>
      <c r="J5833" s="13">
        <f t="shared" si="1953"/>
        <v>1.9862533367988851E-3</v>
      </c>
      <c r="K5833" s="2">
        <v>3</v>
      </c>
    </row>
    <row r="5834" spans="3:11">
      <c r="C5834" s="2" t="s">
        <v>5318</v>
      </c>
      <c r="D5834" s="12" t="str">
        <f t="shared" si="1954"/>
        <v>ISDPH</v>
      </c>
      <c r="E5834" s="10" t="str">
        <f t="shared" si="1952"/>
        <v>ISDPH</v>
      </c>
      <c r="F5834" s="10" t="s">
        <v>10</v>
      </c>
      <c r="G5834" s="10" t="s">
        <v>11</v>
      </c>
      <c r="H5834" s="10">
        <v>2015</v>
      </c>
      <c r="I5834" s="13">
        <f t="shared" si="1955"/>
        <v>1.9862533367988851E-3</v>
      </c>
      <c r="J5834" s="13">
        <f t="shared" si="1953"/>
        <v>1.9862533367988851E-3</v>
      </c>
      <c r="K5834" s="2">
        <v>6</v>
      </c>
    </row>
    <row r="5835" spans="3:11">
      <c r="C5835" s="2" t="s">
        <v>5319</v>
      </c>
      <c r="D5835" s="12" t="str">
        <f t="shared" si="1954"/>
        <v>ISDSH</v>
      </c>
      <c r="E5835" s="10" t="str">
        <f t="shared" si="1952"/>
        <v>ISDSH</v>
      </c>
      <c r="F5835" s="10" t="s">
        <v>10</v>
      </c>
      <c r="G5835" s="10" t="s">
        <v>11</v>
      </c>
      <c r="H5835" s="10">
        <v>2015</v>
      </c>
      <c r="I5835" s="13">
        <f t="shared" si="1955"/>
        <v>1.946302685899204E-3</v>
      </c>
      <c r="J5835" s="13">
        <f t="shared" si="1953"/>
        <v>1.946302685899204E-3</v>
      </c>
      <c r="K5835" s="2">
        <v>0</v>
      </c>
    </row>
    <row r="5836" spans="3:11">
      <c r="C5836" s="2" t="s">
        <v>5320</v>
      </c>
      <c r="D5836" s="12" t="str">
        <f t="shared" si="1954"/>
        <v>ISDLA</v>
      </c>
      <c r="E5836" s="10" t="str">
        <f t="shared" si="1952"/>
        <v>ISDLA</v>
      </c>
      <c r="F5836" s="10" t="s">
        <v>10</v>
      </c>
      <c r="G5836" s="10" t="s">
        <v>11</v>
      </c>
      <c r="H5836" s="10">
        <v>2015</v>
      </c>
      <c r="I5836" s="13">
        <f t="shared" si="1955"/>
        <v>5.1019890879433925E-3</v>
      </c>
      <c r="J5836" s="13">
        <f t="shared" si="1953"/>
        <v>5.1019890879433925E-3</v>
      </c>
      <c r="K5836" s="2">
        <v>0</v>
      </c>
    </row>
    <row r="5837" spans="3:11">
      <c r="C5837" s="2" t="s">
        <v>5321</v>
      </c>
      <c r="D5837" s="12" t="str">
        <f t="shared" si="1954"/>
        <v>ISDEM</v>
      </c>
      <c r="E5837" s="10" t="str">
        <f t="shared" si="1952"/>
        <v>ISDEM</v>
      </c>
      <c r="F5837" s="10" t="s">
        <v>10</v>
      </c>
      <c r="G5837" s="10" t="s">
        <v>11</v>
      </c>
      <c r="H5837" s="10">
        <v>2015</v>
      </c>
      <c r="I5837" s="13">
        <f t="shared" si="1955"/>
        <v>1.2540644722601024E-3</v>
      </c>
      <c r="J5837" s="13">
        <f t="shared" si="1953"/>
        <v>1.2540644722601024E-3</v>
      </c>
      <c r="K5837" s="2">
        <v>0</v>
      </c>
    </row>
    <row r="5838" spans="3:11">
      <c r="C5838" s="2" t="s">
        <v>5322</v>
      </c>
      <c r="D5838" s="12" t="str">
        <f t="shared" si="1954"/>
        <v>ISDTF</v>
      </c>
      <c r="E5838" s="10" t="str">
        <f t="shared" si="1952"/>
        <v>ISDTF</v>
      </c>
      <c r="F5838" s="10" t="s">
        <v>10</v>
      </c>
      <c r="G5838" s="10" t="s">
        <v>11</v>
      </c>
      <c r="H5838" s="10">
        <v>2015</v>
      </c>
      <c r="I5838" s="13">
        <f t="shared" si="1955"/>
        <v>0</v>
      </c>
      <c r="J5838" s="13">
        <f t="shared" si="1953"/>
        <v>0</v>
      </c>
      <c r="K5838" s="2">
        <v>2</v>
      </c>
    </row>
    <row r="5839" spans="3:11">
      <c r="C5839" s="2" t="s">
        <v>5323</v>
      </c>
      <c r="D5839" s="12" t="str">
        <f t="shared" si="1954"/>
        <v>ISDPH</v>
      </c>
      <c r="E5839" s="10" t="str">
        <f t="shared" si="1952"/>
        <v>ISDPH</v>
      </c>
      <c r="F5839" s="10" t="s">
        <v>10</v>
      </c>
      <c r="G5839" s="10" t="s">
        <v>11</v>
      </c>
      <c r="H5839" s="10">
        <v>2015</v>
      </c>
      <c r="I5839" s="13">
        <f t="shared" si="1955"/>
        <v>1.98625333679886E-3</v>
      </c>
      <c r="J5839" s="13">
        <f t="shared" si="1953"/>
        <v>1.98625333679886E-3</v>
      </c>
      <c r="K5839" s="2">
        <v>3</v>
      </c>
    </row>
    <row r="5840" spans="3:11">
      <c r="C5840" s="2" t="s">
        <v>5323</v>
      </c>
      <c r="D5840" s="12" t="str">
        <f t="shared" si="1954"/>
        <v>ISDPH</v>
      </c>
      <c r="E5840" s="10" t="str">
        <f t="shared" si="1952"/>
        <v>ISDPH</v>
      </c>
      <c r="F5840" s="10" t="s">
        <v>10</v>
      </c>
      <c r="G5840" s="10" t="s">
        <v>11</v>
      </c>
      <c r="H5840" s="10">
        <v>2015</v>
      </c>
      <c r="I5840" s="13">
        <f t="shared" si="1955"/>
        <v>1.98625333679886E-3</v>
      </c>
      <c r="J5840" s="13">
        <f t="shared" si="1953"/>
        <v>1.98625333679886E-3</v>
      </c>
      <c r="K5840" s="2">
        <v>6</v>
      </c>
    </row>
    <row r="5841" spans="3:11">
      <c r="C5841" s="2" t="s">
        <v>5324</v>
      </c>
      <c r="D5841" s="12" t="str">
        <f t="shared" si="1954"/>
        <v>ISDSH</v>
      </c>
      <c r="E5841" s="10" t="str">
        <f t="shared" si="1952"/>
        <v>ISDSH</v>
      </c>
      <c r="F5841" s="10" t="s">
        <v>10</v>
      </c>
      <c r="G5841" s="10" t="s">
        <v>11</v>
      </c>
      <c r="H5841" s="10">
        <v>2015</v>
      </c>
      <c r="I5841" s="13">
        <f t="shared" si="1955"/>
        <v>1.9463026858991788E-3</v>
      </c>
      <c r="J5841" s="13">
        <f t="shared" si="1953"/>
        <v>1.9463026858991788E-3</v>
      </c>
      <c r="K5841" s="2">
        <v>0</v>
      </c>
    </row>
    <row r="5842" spans="3:11">
      <c r="C5842" s="2" t="s">
        <v>5325</v>
      </c>
      <c r="D5842" s="12" t="str">
        <f t="shared" si="1954"/>
        <v>ISDLA</v>
      </c>
      <c r="E5842" s="10" t="str">
        <f t="shared" si="1952"/>
        <v>ISDLA</v>
      </c>
      <c r="F5842" s="10" t="s">
        <v>10</v>
      </c>
      <c r="G5842" s="10" t="s">
        <v>11</v>
      </c>
      <c r="H5842" s="10">
        <v>2015</v>
      </c>
      <c r="I5842" s="13">
        <f t="shared" si="1955"/>
        <v>5.1019890879433431E-3</v>
      </c>
      <c r="J5842" s="13">
        <f t="shared" si="1953"/>
        <v>5.1019890879433431E-3</v>
      </c>
      <c r="K5842" s="2">
        <v>0</v>
      </c>
    </row>
    <row r="5843" spans="3:11">
      <c r="C5843" s="2" t="s">
        <v>5326</v>
      </c>
      <c r="D5843" s="12" t="str">
        <f t="shared" si="1954"/>
        <v>ISDEM</v>
      </c>
      <c r="E5843" s="10" t="str">
        <f t="shared" si="1952"/>
        <v>ISDEM</v>
      </c>
      <c r="F5843" s="10" t="s">
        <v>10</v>
      </c>
      <c r="G5843" s="10" t="s">
        <v>11</v>
      </c>
      <c r="H5843" s="10">
        <v>2015</v>
      </c>
      <c r="I5843" s="13">
        <f t="shared" si="1955"/>
        <v>1.2540644722600525E-3</v>
      </c>
      <c r="J5843" s="13">
        <f t="shared" si="1953"/>
        <v>1.2540644722600525E-3</v>
      </c>
      <c r="K5843" s="2">
        <v>0</v>
      </c>
    </row>
    <row r="5844" spans="3:11">
      <c r="C5844" s="2" t="s">
        <v>5327</v>
      </c>
      <c r="D5844" s="12" t="str">
        <f t="shared" si="1954"/>
        <v>ISDTF</v>
      </c>
      <c r="E5844" s="10" t="str">
        <f t="shared" si="1952"/>
        <v>ISDTF</v>
      </c>
      <c r="F5844" s="10" t="s">
        <v>10</v>
      </c>
      <c r="G5844" s="10" t="s">
        <v>11</v>
      </c>
      <c r="H5844" s="10">
        <v>2015</v>
      </c>
      <c r="I5844" s="13">
        <f t="shared" si="1955"/>
        <v>0</v>
      </c>
      <c r="J5844" s="13">
        <f t="shared" si="1953"/>
        <v>0</v>
      </c>
      <c r="K5844" s="2">
        <v>2</v>
      </c>
    </row>
    <row r="5845" spans="3:11">
      <c r="C5845" s="2" t="s">
        <v>5328</v>
      </c>
      <c r="D5845" s="12" t="str">
        <f t="shared" si="1954"/>
        <v>ISDPH</v>
      </c>
      <c r="E5845" s="10" t="str">
        <f t="shared" si="1952"/>
        <v>ISDPH</v>
      </c>
      <c r="F5845" s="10" t="s">
        <v>10</v>
      </c>
      <c r="G5845" s="10" t="s">
        <v>11</v>
      </c>
      <c r="H5845" s="10">
        <v>2015</v>
      </c>
      <c r="I5845" s="13">
        <f t="shared" si="1955"/>
        <v>1.9862533367988851E-3</v>
      </c>
      <c r="J5845" s="13">
        <f t="shared" si="1953"/>
        <v>1.9862533367988851E-3</v>
      </c>
      <c r="K5845" s="2">
        <v>2</v>
      </c>
    </row>
    <row r="5846" spans="3:11">
      <c r="C5846" s="2" t="s">
        <v>5328</v>
      </c>
      <c r="D5846" s="12" t="str">
        <f t="shared" si="1954"/>
        <v>ISDPH</v>
      </c>
      <c r="E5846" s="10" t="str">
        <f t="shared" si="1952"/>
        <v>ISDPH</v>
      </c>
      <c r="F5846" s="10" t="s">
        <v>10</v>
      </c>
      <c r="G5846" s="10" t="s">
        <v>11</v>
      </c>
      <c r="H5846" s="10">
        <v>2015</v>
      </c>
      <c r="I5846" s="13">
        <f t="shared" si="1955"/>
        <v>1.9862533367988851E-3</v>
      </c>
      <c r="J5846" s="13">
        <f t="shared" si="1953"/>
        <v>1.9862533367988851E-3</v>
      </c>
      <c r="K5846" s="2">
        <v>6</v>
      </c>
    </row>
    <row r="5847" spans="3:11">
      <c r="C5847" s="2" t="s">
        <v>5329</v>
      </c>
      <c r="D5847" s="12" t="str">
        <f t="shared" si="1954"/>
        <v>ISDSH</v>
      </c>
      <c r="E5847" s="10" t="str">
        <f t="shared" si="1952"/>
        <v>ISDSH</v>
      </c>
      <c r="F5847" s="10" t="s">
        <v>10</v>
      </c>
      <c r="G5847" s="10" t="s">
        <v>11</v>
      </c>
      <c r="H5847" s="10">
        <v>2015</v>
      </c>
      <c r="I5847" s="13">
        <f t="shared" si="1955"/>
        <v>1.946302685899204E-3</v>
      </c>
      <c r="J5847" s="13">
        <f t="shared" si="1953"/>
        <v>1.946302685899204E-3</v>
      </c>
      <c r="K5847" s="2">
        <v>0</v>
      </c>
    </row>
    <row r="5848" spans="3:11">
      <c r="C5848" s="2" t="s">
        <v>5330</v>
      </c>
      <c r="D5848" s="12" t="str">
        <f t="shared" si="1954"/>
        <v>ISDLA</v>
      </c>
      <c r="E5848" s="10" t="str">
        <f t="shared" si="1952"/>
        <v>ISDLA</v>
      </c>
      <c r="F5848" s="10" t="s">
        <v>10</v>
      </c>
      <c r="G5848" s="10" t="s">
        <v>11</v>
      </c>
      <c r="H5848" s="10">
        <v>2015</v>
      </c>
      <c r="I5848" s="13">
        <f t="shared" si="1955"/>
        <v>5.1019890879433431E-3</v>
      </c>
      <c r="J5848" s="13">
        <f t="shared" si="1953"/>
        <v>5.1019890879433431E-3</v>
      </c>
      <c r="K5848" s="2">
        <v>0</v>
      </c>
    </row>
    <row r="5849" spans="3:11">
      <c r="C5849" s="2" t="s">
        <v>5331</v>
      </c>
      <c r="D5849" s="12" t="str">
        <f t="shared" si="1954"/>
        <v>ISDEM</v>
      </c>
      <c r="E5849" s="10" t="str">
        <f t="shared" si="1952"/>
        <v>ISDEM</v>
      </c>
      <c r="F5849" s="10" t="s">
        <v>10</v>
      </c>
      <c r="G5849" s="10" t="s">
        <v>11</v>
      </c>
      <c r="H5849" s="10">
        <v>2015</v>
      </c>
      <c r="I5849" s="13">
        <f t="shared" si="1955"/>
        <v>1.2540644722600774E-3</v>
      </c>
      <c r="J5849" s="13">
        <f t="shared" si="1953"/>
        <v>1.2540644722600774E-3</v>
      </c>
      <c r="K5849" s="2">
        <v>0</v>
      </c>
    </row>
    <row r="5850" spans="3:11">
      <c r="C5850" s="2" t="s">
        <v>5332</v>
      </c>
      <c r="D5850" s="12" t="str">
        <f t="shared" si="1954"/>
        <v>ISDTF</v>
      </c>
      <c r="E5850" s="10" t="str">
        <f t="shared" si="1952"/>
        <v>ISDTF</v>
      </c>
      <c r="F5850" s="10" t="s">
        <v>10</v>
      </c>
      <c r="G5850" s="10" t="s">
        <v>11</v>
      </c>
      <c r="H5850" s="10">
        <v>2015</v>
      </c>
      <c r="I5850" s="13">
        <f t="shared" si="1955"/>
        <v>0</v>
      </c>
      <c r="J5850" s="13">
        <f t="shared" si="1953"/>
        <v>0</v>
      </c>
      <c r="K5850" s="2">
        <v>2</v>
      </c>
    </row>
    <row r="5851" spans="3:11">
      <c r="C5851" s="2" t="s">
        <v>5333</v>
      </c>
      <c r="D5851" s="12" t="str">
        <f t="shared" si="1954"/>
        <v>ISDPH</v>
      </c>
      <c r="E5851" s="10" t="str">
        <f t="shared" si="1952"/>
        <v>ISDPH</v>
      </c>
      <c r="F5851" s="10" t="s">
        <v>10</v>
      </c>
      <c r="G5851" s="10" t="s">
        <v>11</v>
      </c>
      <c r="H5851" s="10">
        <v>2015</v>
      </c>
      <c r="I5851" s="13">
        <f t="shared" si="1955"/>
        <v>1.9862533367988851E-3</v>
      </c>
      <c r="J5851" s="13">
        <f t="shared" si="1953"/>
        <v>1.9862533367988851E-3</v>
      </c>
      <c r="K5851" s="2">
        <v>2</v>
      </c>
    </row>
    <row r="5852" spans="3:11">
      <c r="C5852" s="2" t="s">
        <v>5333</v>
      </c>
      <c r="D5852" s="12" t="str">
        <f t="shared" si="1954"/>
        <v>ISDPH</v>
      </c>
      <c r="E5852" s="10" t="str">
        <f t="shared" si="1952"/>
        <v>ISDPH</v>
      </c>
      <c r="F5852" s="10" t="s">
        <v>10</v>
      </c>
      <c r="G5852" s="10" t="s">
        <v>11</v>
      </c>
      <c r="H5852" s="10">
        <v>2015</v>
      </c>
      <c r="I5852" s="13">
        <f t="shared" si="1955"/>
        <v>1.9862533367988851E-3</v>
      </c>
      <c r="J5852" s="13">
        <f t="shared" si="1953"/>
        <v>1.9862533367988851E-3</v>
      </c>
      <c r="K5852" s="2">
        <v>6</v>
      </c>
    </row>
    <row r="5853" spans="3:11">
      <c r="C5853" s="2" t="s">
        <v>5334</v>
      </c>
      <c r="D5853" s="12" t="str">
        <f t="shared" si="1954"/>
        <v>ISDSH</v>
      </c>
      <c r="E5853" s="10" t="str">
        <f t="shared" si="1952"/>
        <v>ISDSH</v>
      </c>
      <c r="F5853" s="10" t="s">
        <v>10</v>
      </c>
      <c r="G5853" s="10" t="s">
        <v>11</v>
      </c>
      <c r="H5853" s="10">
        <v>2015</v>
      </c>
      <c r="I5853" s="13">
        <f t="shared" si="1955"/>
        <v>1.946302685899204E-3</v>
      </c>
      <c r="J5853" s="13">
        <f t="shared" si="1953"/>
        <v>1.946302685899204E-3</v>
      </c>
      <c r="K5853" s="2">
        <v>0</v>
      </c>
    </row>
    <row r="5854" spans="3:11">
      <c r="C5854" s="2" t="s">
        <v>5335</v>
      </c>
      <c r="D5854" s="12" t="str">
        <f t="shared" si="1954"/>
        <v>ISDLA</v>
      </c>
      <c r="E5854" s="10" t="str">
        <f t="shared" si="1952"/>
        <v>ISDLA</v>
      </c>
      <c r="F5854" s="10" t="s">
        <v>10</v>
      </c>
      <c r="G5854" s="10" t="s">
        <v>11</v>
      </c>
      <c r="H5854" s="10">
        <v>2015</v>
      </c>
      <c r="I5854" s="13">
        <f t="shared" si="1955"/>
        <v>5.1019890879433431E-3</v>
      </c>
      <c r="J5854" s="13">
        <f t="shared" si="1953"/>
        <v>5.1019890879433431E-3</v>
      </c>
      <c r="K5854" s="2">
        <v>0</v>
      </c>
    </row>
    <row r="5855" spans="3:11">
      <c r="C5855" s="2" t="s">
        <v>5336</v>
      </c>
      <c r="D5855" s="12" t="str">
        <f t="shared" si="1954"/>
        <v>ISDEM</v>
      </c>
      <c r="E5855" s="10" t="str">
        <f t="shared" si="1952"/>
        <v>ISDEM</v>
      </c>
      <c r="F5855" s="10" t="s">
        <v>10</v>
      </c>
      <c r="G5855" s="10" t="s">
        <v>11</v>
      </c>
      <c r="H5855" s="10">
        <v>2015</v>
      </c>
      <c r="I5855" s="13">
        <f t="shared" si="1955"/>
        <v>1.2540644722600774E-3</v>
      </c>
      <c r="J5855" s="13">
        <f t="shared" si="1953"/>
        <v>1.2540644722600774E-3</v>
      </c>
      <c r="K5855" s="2">
        <v>0</v>
      </c>
    </row>
    <row r="5856" spans="3:11">
      <c r="C5856" s="2" t="s">
        <v>5337</v>
      </c>
      <c r="D5856" s="12" t="str">
        <f t="shared" si="1954"/>
        <v>ISDTF</v>
      </c>
      <c r="E5856" s="10" t="str">
        <f t="shared" ref="E5856:E5919" si="1956">D5856</f>
        <v>ISDTF</v>
      </c>
      <c r="F5856" s="10" t="s">
        <v>10</v>
      </c>
      <c r="G5856" s="10" t="s">
        <v>11</v>
      </c>
      <c r="H5856" s="10">
        <v>2015</v>
      </c>
      <c r="I5856" s="13">
        <f t="shared" si="1955"/>
        <v>0</v>
      </c>
      <c r="J5856" s="13">
        <f t="shared" si="1953"/>
        <v>0</v>
      </c>
      <c r="K5856" s="2">
        <v>1</v>
      </c>
    </row>
    <row r="5857" spans="3:11">
      <c r="C5857" s="2" t="s">
        <v>5338</v>
      </c>
      <c r="D5857" s="12" t="str">
        <f t="shared" si="1954"/>
        <v>ISDPH</v>
      </c>
      <c r="E5857" s="10" t="str">
        <f t="shared" si="1956"/>
        <v>ISDPH</v>
      </c>
      <c r="F5857" s="10" t="s">
        <v>10</v>
      </c>
      <c r="G5857" s="10" t="s">
        <v>11</v>
      </c>
      <c r="H5857" s="10">
        <v>2015</v>
      </c>
      <c r="I5857" s="13">
        <f t="shared" si="1955"/>
        <v>1.9862533367988851E-3</v>
      </c>
      <c r="J5857" s="13">
        <f t="shared" si="1953"/>
        <v>1.9862533367988851E-3</v>
      </c>
      <c r="K5857" s="2">
        <v>2</v>
      </c>
    </row>
    <row r="5858" spans="3:11">
      <c r="C5858" s="2" t="s">
        <v>5338</v>
      </c>
      <c r="D5858" s="12" t="str">
        <f t="shared" si="1954"/>
        <v>ISDPH</v>
      </c>
      <c r="E5858" s="10" t="str">
        <f t="shared" si="1956"/>
        <v>ISDPH</v>
      </c>
      <c r="F5858" s="10" t="s">
        <v>10</v>
      </c>
      <c r="G5858" s="10" t="s">
        <v>11</v>
      </c>
      <c r="H5858" s="10">
        <v>2015</v>
      </c>
      <c r="I5858" s="13">
        <f t="shared" si="1955"/>
        <v>1.9862533367988851E-3</v>
      </c>
      <c r="J5858" s="13">
        <f t="shared" si="1953"/>
        <v>1.9862533367988851E-3</v>
      </c>
      <c r="K5858" s="2">
        <v>5</v>
      </c>
    </row>
    <row r="5859" spans="3:11">
      <c r="C5859" s="2" t="s">
        <v>5339</v>
      </c>
      <c r="D5859" s="12" t="str">
        <f t="shared" si="1954"/>
        <v>ISDSH</v>
      </c>
      <c r="E5859" s="10" t="str">
        <f t="shared" si="1956"/>
        <v>ISDSH</v>
      </c>
      <c r="F5859" s="10" t="s">
        <v>10</v>
      </c>
      <c r="G5859" s="10" t="s">
        <v>11</v>
      </c>
      <c r="H5859" s="10">
        <v>2015</v>
      </c>
      <c r="I5859" s="13">
        <f t="shared" si="1955"/>
        <v>1.9463026858991788E-3</v>
      </c>
      <c r="J5859" s="13">
        <f t="shared" si="1953"/>
        <v>1.9463026858991788E-3</v>
      </c>
      <c r="K5859" s="2">
        <v>0</v>
      </c>
    </row>
    <row r="5860" spans="3:11">
      <c r="C5860" s="2" t="s">
        <v>5340</v>
      </c>
      <c r="D5860" s="12" t="str">
        <f t="shared" si="1954"/>
        <v>ISDLA</v>
      </c>
      <c r="E5860" s="10" t="str">
        <f t="shared" si="1956"/>
        <v>ISDLA</v>
      </c>
      <c r="F5860" s="10" t="s">
        <v>10</v>
      </c>
      <c r="G5860" s="10" t="s">
        <v>11</v>
      </c>
      <c r="H5860" s="10">
        <v>2015</v>
      </c>
      <c r="I5860" s="13">
        <f t="shared" si="1955"/>
        <v>5.1019890879433431E-3</v>
      </c>
      <c r="J5860" s="13">
        <f t="shared" si="1953"/>
        <v>5.1019890879433431E-3</v>
      </c>
      <c r="K5860" s="2">
        <v>0</v>
      </c>
    </row>
    <row r="5861" spans="3:11">
      <c r="C5861" s="2" t="s">
        <v>5341</v>
      </c>
      <c r="D5861" s="12" t="str">
        <f t="shared" si="1954"/>
        <v>ISDEM</v>
      </c>
      <c r="E5861" s="10" t="str">
        <f t="shared" si="1956"/>
        <v>ISDEM</v>
      </c>
      <c r="F5861" s="10" t="s">
        <v>10</v>
      </c>
      <c r="G5861" s="10" t="s">
        <v>11</v>
      </c>
      <c r="H5861" s="10">
        <v>2015</v>
      </c>
      <c r="I5861" s="13">
        <f t="shared" si="1955"/>
        <v>1.2540644722600525E-3</v>
      </c>
      <c r="J5861" s="13">
        <f t="shared" si="1953"/>
        <v>1.2540644722600525E-3</v>
      </c>
      <c r="K5861" s="2">
        <v>0</v>
      </c>
    </row>
    <row r="5862" spans="3:11">
      <c r="C5862" s="2" t="s">
        <v>5342</v>
      </c>
      <c r="D5862" s="12" t="str">
        <f t="shared" si="1954"/>
        <v>ISDTF</v>
      </c>
      <c r="E5862" s="10" t="str">
        <f t="shared" si="1956"/>
        <v>ISDTF</v>
      </c>
      <c r="F5862" s="10" t="s">
        <v>10</v>
      </c>
      <c r="G5862" s="10" t="s">
        <v>11</v>
      </c>
      <c r="H5862" s="10">
        <v>2015</v>
      </c>
      <c r="I5862" s="13">
        <f t="shared" si="1955"/>
        <v>0</v>
      </c>
      <c r="J5862" s="13">
        <f t="shared" si="1953"/>
        <v>0</v>
      </c>
      <c r="K5862" s="2">
        <v>1</v>
      </c>
    </row>
    <row r="5863" spans="3:11">
      <c r="C5863" s="2" t="s">
        <v>5343</v>
      </c>
      <c r="D5863" s="12" t="str">
        <f t="shared" si="1954"/>
        <v>ISDPH</v>
      </c>
      <c r="E5863" s="10" t="str">
        <f t="shared" si="1956"/>
        <v>ISDPH</v>
      </c>
      <c r="F5863" s="10" t="s">
        <v>10</v>
      </c>
      <c r="G5863" s="10" t="s">
        <v>11</v>
      </c>
      <c r="H5863" s="10">
        <v>2015</v>
      </c>
      <c r="I5863" s="13">
        <f t="shared" si="1955"/>
        <v>1.9862533367988851E-3</v>
      </c>
      <c r="J5863" s="13">
        <f t="shared" si="1953"/>
        <v>1.9862533367988851E-3</v>
      </c>
      <c r="K5863" s="2">
        <v>2</v>
      </c>
    </row>
    <row r="5864" spans="3:11">
      <c r="C5864" s="2" t="s">
        <v>5343</v>
      </c>
      <c r="D5864" s="12" t="str">
        <f t="shared" si="1954"/>
        <v>ISDPH</v>
      </c>
      <c r="E5864" s="10" t="str">
        <f t="shared" si="1956"/>
        <v>ISDPH</v>
      </c>
      <c r="F5864" s="10" t="s">
        <v>10</v>
      </c>
      <c r="G5864" s="10" t="s">
        <v>11</v>
      </c>
      <c r="H5864" s="10">
        <v>2015</v>
      </c>
      <c r="I5864" s="13">
        <f t="shared" si="1955"/>
        <v>1.9862533367988851E-3</v>
      </c>
      <c r="J5864" s="13">
        <f t="shared" si="1953"/>
        <v>1.9862533367988851E-3</v>
      </c>
      <c r="K5864" s="2">
        <v>5</v>
      </c>
    </row>
    <row r="5865" spans="3:11">
      <c r="C5865" s="2" t="s">
        <v>5344</v>
      </c>
      <c r="D5865" s="12" t="str">
        <f t="shared" si="1954"/>
        <v>ISDSH</v>
      </c>
      <c r="E5865" s="10" t="str">
        <f t="shared" si="1956"/>
        <v>ISDSH</v>
      </c>
      <c r="F5865" s="10" t="s">
        <v>10</v>
      </c>
      <c r="G5865" s="10" t="s">
        <v>11</v>
      </c>
      <c r="H5865" s="10">
        <v>2015</v>
      </c>
      <c r="I5865" s="13">
        <f t="shared" si="1955"/>
        <v>1.946302685899204E-3</v>
      </c>
      <c r="J5865" s="13">
        <f t="shared" si="1953"/>
        <v>1.946302685899204E-3</v>
      </c>
      <c r="K5865" s="2">
        <v>0</v>
      </c>
    </row>
    <row r="5866" spans="3:11">
      <c r="C5866" s="2" t="s">
        <v>5345</v>
      </c>
      <c r="D5866" s="12" t="str">
        <f t="shared" si="1954"/>
        <v>ISDLA</v>
      </c>
      <c r="E5866" s="10" t="str">
        <f t="shared" si="1956"/>
        <v>ISDLA</v>
      </c>
      <c r="F5866" s="10" t="s">
        <v>10</v>
      </c>
      <c r="G5866" s="10" t="s">
        <v>11</v>
      </c>
      <c r="H5866" s="10">
        <v>2015</v>
      </c>
      <c r="I5866" s="13">
        <f t="shared" si="1955"/>
        <v>5.1019890879433925E-3</v>
      </c>
      <c r="J5866" s="13">
        <f t="shared" si="1953"/>
        <v>5.1019890879433925E-3</v>
      </c>
      <c r="K5866" s="2">
        <v>0</v>
      </c>
    </row>
    <row r="5867" spans="3:11">
      <c r="C5867" s="2" t="s">
        <v>5346</v>
      </c>
      <c r="D5867" s="12" t="str">
        <f t="shared" si="1954"/>
        <v>ISDEM</v>
      </c>
      <c r="E5867" s="10" t="str">
        <f t="shared" si="1956"/>
        <v>ISDEM</v>
      </c>
      <c r="F5867" s="10" t="s">
        <v>10</v>
      </c>
      <c r="G5867" s="10" t="s">
        <v>11</v>
      </c>
      <c r="H5867" s="10">
        <v>2015</v>
      </c>
      <c r="I5867" s="13">
        <f t="shared" si="1955"/>
        <v>1.2540644722601024E-3</v>
      </c>
      <c r="J5867" s="13">
        <f t="shared" si="1953"/>
        <v>1.2540644722601024E-3</v>
      </c>
      <c r="K5867" s="2">
        <v>0</v>
      </c>
    </row>
    <row r="5868" spans="3:11">
      <c r="C5868" s="2" t="s">
        <v>5347</v>
      </c>
      <c r="D5868" s="12" t="str">
        <f t="shared" si="1954"/>
        <v>ISDTF</v>
      </c>
      <c r="E5868" s="10" t="str">
        <f t="shared" si="1956"/>
        <v>ISDTF</v>
      </c>
      <c r="F5868" s="10" t="s">
        <v>10</v>
      </c>
      <c r="G5868" s="10" t="s">
        <v>11</v>
      </c>
      <c r="H5868" s="10">
        <v>2015</v>
      </c>
      <c r="I5868" s="13">
        <f t="shared" si="1955"/>
        <v>0</v>
      </c>
      <c r="J5868" s="13">
        <f t="shared" si="1953"/>
        <v>0</v>
      </c>
      <c r="K5868" s="2">
        <v>1</v>
      </c>
    </row>
    <row r="5869" spans="3:11">
      <c r="C5869" s="2" t="s">
        <v>5348</v>
      </c>
      <c r="D5869" s="12" t="str">
        <f t="shared" si="1954"/>
        <v>ISDPH</v>
      </c>
      <c r="E5869" s="10" t="str">
        <f t="shared" si="1956"/>
        <v>ISDPH</v>
      </c>
      <c r="F5869" s="10" t="s">
        <v>10</v>
      </c>
      <c r="G5869" s="10" t="s">
        <v>11</v>
      </c>
      <c r="H5869" s="10">
        <v>2015</v>
      </c>
      <c r="I5869" s="13">
        <f t="shared" si="1955"/>
        <v>1.98625333679886E-3</v>
      </c>
      <c r="J5869" s="13">
        <f t="shared" si="1953"/>
        <v>1.98625333679886E-3</v>
      </c>
      <c r="K5869" s="2">
        <v>2</v>
      </c>
    </row>
    <row r="5870" spans="3:11">
      <c r="C5870" s="2" t="s">
        <v>5348</v>
      </c>
      <c r="D5870" s="12" t="str">
        <f t="shared" si="1954"/>
        <v>ISDPH</v>
      </c>
      <c r="E5870" s="10" t="str">
        <f t="shared" si="1956"/>
        <v>ISDPH</v>
      </c>
      <c r="F5870" s="10" t="s">
        <v>10</v>
      </c>
      <c r="G5870" s="10" t="s">
        <v>11</v>
      </c>
      <c r="H5870" s="10">
        <v>2015</v>
      </c>
      <c r="I5870" s="13">
        <f t="shared" si="1955"/>
        <v>1.98625333679886E-3</v>
      </c>
      <c r="J5870" s="13">
        <f t="shared" si="1953"/>
        <v>1.98625333679886E-3</v>
      </c>
      <c r="K5870" s="2">
        <v>5</v>
      </c>
    </row>
    <row r="5871" spans="3:11">
      <c r="C5871" s="2" t="s">
        <v>5349</v>
      </c>
      <c r="D5871" s="12" t="str">
        <f t="shared" si="1954"/>
        <v>ISDSH</v>
      </c>
      <c r="E5871" s="10" t="str">
        <f t="shared" si="1956"/>
        <v>ISDSH</v>
      </c>
      <c r="F5871" s="10" t="s">
        <v>10</v>
      </c>
      <c r="G5871" s="10" t="s">
        <v>11</v>
      </c>
      <c r="H5871" s="10">
        <v>2015</v>
      </c>
      <c r="I5871" s="13">
        <f t="shared" si="1955"/>
        <v>1.946302685899204E-3</v>
      </c>
      <c r="J5871" s="13">
        <f t="shared" si="1953"/>
        <v>1.946302685899204E-3</v>
      </c>
      <c r="K5871" s="2">
        <v>0</v>
      </c>
    </row>
    <row r="5872" spans="3:11">
      <c r="C5872" s="2" t="s">
        <v>5350</v>
      </c>
      <c r="D5872" s="12" t="str">
        <f t="shared" si="1954"/>
        <v>ISDLA</v>
      </c>
      <c r="E5872" s="10" t="str">
        <f t="shared" si="1956"/>
        <v>ISDLA</v>
      </c>
      <c r="F5872" s="10" t="s">
        <v>10</v>
      </c>
      <c r="G5872" s="10" t="s">
        <v>11</v>
      </c>
      <c r="H5872" s="10">
        <v>2015</v>
      </c>
      <c r="I5872" s="13">
        <f t="shared" si="1955"/>
        <v>5.1019890879432928E-3</v>
      </c>
      <c r="J5872" s="13">
        <f t="shared" si="1953"/>
        <v>5.1019890879432928E-3</v>
      </c>
      <c r="K5872" s="2">
        <v>0</v>
      </c>
    </row>
    <row r="5873" spans="3:11">
      <c r="C5873" s="2" t="s">
        <v>5351</v>
      </c>
      <c r="D5873" s="12" t="str">
        <f t="shared" si="1954"/>
        <v>ISDEM</v>
      </c>
      <c r="E5873" s="10" t="str">
        <f t="shared" si="1956"/>
        <v>ISDEM</v>
      </c>
      <c r="F5873" s="10" t="s">
        <v>10</v>
      </c>
      <c r="G5873" s="10" t="s">
        <v>11</v>
      </c>
      <c r="H5873" s="10">
        <v>2015</v>
      </c>
      <c r="I5873" s="13">
        <f t="shared" si="1955"/>
        <v>1.2540644722600525E-3</v>
      </c>
      <c r="J5873" s="13">
        <f t="shared" si="1953"/>
        <v>1.2540644722600525E-3</v>
      </c>
      <c r="K5873" s="2">
        <v>0</v>
      </c>
    </row>
    <row r="5874" spans="3:11">
      <c r="C5874" s="2" t="s">
        <v>5352</v>
      </c>
      <c r="D5874" s="12" t="str">
        <f t="shared" si="1954"/>
        <v>ISDTF</v>
      </c>
      <c r="E5874" s="10" t="str">
        <f t="shared" si="1956"/>
        <v>ISDTF</v>
      </c>
      <c r="F5874" s="10" t="s">
        <v>10</v>
      </c>
      <c r="G5874" s="10" t="s">
        <v>11</v>
      </c>
      <c r="H5874" s="10">
        <v>2015</v>
      </c>
      <c r="I5874" s="13">
        <f t="shared" si="1955"/>
        <v>0</v>
      </c>
      <c r="J5874" s="13">
        <f t="shared" si="1953"/>
        <v>0</v>
      </c>
      <c r="K5874" s="2">
        <v>1</v>
      </c>
    </row>
    <row r="5875" spans="3:11">
      <c r="C5875" s="2" t="s">
        <v>5353</v>
      </c>
      <c r="D5875" s="12" t="str">
        <f t="shared" si="1954"/>
        <v>ISDPH</v>
      </c>
      <c r="E5875" s="10" t="str">
        <f t="shared" si="1956"/>
        <v>ISDPH</v>
      </c>
      <c r="F5875" s="10" t="s">
        <v>10</v>
      </c>
      <c r="G5875" s="10" t="s">
        <v>11</v>
      </c>
      <c r="H5875" s="10">
        <v>2015</v>
      </c>
      <c r="I5875" s="13">
        <f t="shared" si="1955"/>
        <v>1.9862533367988851E-3</v>
      </c>
      <c r="J5875" s="13">
        <f t="shared" si="1953"/>
        <v>1.9862533367988851E-3</v>
      </c>
      <c r="K5875" s="2">
        <v>2</v>
      </c>
    </row>
    <row r="5876" spans="3:11">
      <c r="C5876" s="2" t="s">
        <v>5353</v>
      </c>
      <c r="D5876" s="12" t="str">
        <f t="shared" si="1954"/>
        <v>ISDPH</v>
      </c>
      <c r="E5876" s="10" t="str">
        <f t="shared" si="1956"/>
        <v>ISDPH</v>
      </c>
      <c r="F5876" s="10" t="s">
        <v>10</v>
      </c>
      <c r="G5876" s="10" t="s">
        <v>11</v>
      </c>
      <c r="H5876" s="10">
        <v>2015</v>
      </c>
      <c r="I5876" s="13">
        <f t="shared" si="1955"/>
        <v>1.9862533367988851E-3</v>
      </c>
      <c r="J5876" s="13">
        <f t="shared" si="1953"/>
        <v>1.9862533367988851E-3</v>
      </c>
      <c r="K5876" s="2">
        <v>5</v>
      </c>
    </row>
    <row r="5877" spans="3:11">
      <c r="C5877" s="2" t="s">
        <v>5354</v>
      </c>
      <c r="D5877" s="12" t="str">
        <f t="shared" si="1954"/>
        <v>ISDSH</v>
      </c>
      <c r="E5877" s="10" t="str">
        <f t="shared" si="1956"/>
        <v>ISDSH</v>
      </c>
      <c r="F5877" s="10" t="s">
        <v>10</v>
      </c>
      <c r="G5877" s="10" t="s">
        <v>11</v>
      </c>
      <c r="H5877" s="10">
        <v>2015</v>
      </c>
      <c r="I5877" s="13">
        <f t="shared" si="1955"/>
        <v>1.946302685899204E-3</v>
      </c>
      <c r="J5877" s="13">
        <f t="shared" si="1953"/>
        <v>1.946302685899204E-3</v>
      </c>
      <c r="K5877" s="2">
        <v>0</v>
      </c>
    </row>
    <row r="5878" spans="3:11">
      <c r="C5878" s="2" t="s">
        <v>5355</v>
      </c>
      <c r="D5878" s="12" t="str">
        <f t="shared" si="1954"/>
        <v>ISDLA</v>
      </c>
      <c r="E5878" s="10" t="str">
        <f t="shared" si="1956"/>
        <v>ISDLA</v>
      </c>
      <c r="F5878" s="10" t="s">
        <v>10</v>
      </c>
      <c r="G5878" s="10" t="s">
        <v>11</v>
      </c>
      <c r="H5878" s="10">
        <v>2015</v>
      </c>
      <c r="I5878" s="13">
        <f t="shared" si="1955"/>
        <v>5.1019890879433925E-3</v>
      </c>
      <c r="J5878" s="13">
        <f t="shared" si="1953"/>
        <v>5.1019890879433925E-3</v>
      </c>
      <c r="K5878" s="2">
        <v>0</v>
      </c>
    </row>
    <row r="5879" spans="3:11">
      <c r="C5879" s="2" t="s">
        <v>5356</v>
      </c>
      <c r="D5879" s="12" t="str">
        <f t="shared" si="1954"/>
        <v>ISDEM</v>
      </c>
      <c r="E5879" s="10" t="str">
        <f t="shared" si="1956"/>
        <v>ISDEM</v>
      </c>
      <c r="F5879" s="10" t="s">
        <v>10</v>
      </c>
      <c r="G5879" s="10" t="s">
        <v>11</v>
      </c>
      <c r="H5879" s="10">
        <v>2015</v>
      </c>
      <c r="I5879" s="13">
        <f t="shared" si="1955"/>
        <v>1.2540644722600774E-3</v>
      </c>
      <c r="J5879" s="13">
        <f t="shared" si="1953"/>
        <v>1.2540644722600774E-3</v>
      </c>
      <c r="K5879" s="2">
        <v>0</v>
      </c>
    </row>
    <row r="5880" spans="3:11">
      <c r="C5880" s="2" t="s">
        <v>5357</v>
      </c>
      <c r="D5880" s="12" t="str">
        <f t="shared" si="1954"/>
        <v>ISDTF</v>
      </c>
      <c r="E5880" s="10" t="str">
        <f t="shared" si="1956"/>
        <v>ISDTF</v>
      </c>
      <c r="F5880" s="10" t="s">
        <v>10</v>
      </c>
      <c r="G5880" s="10" t="s">
        <v>11</v>
      </c>
      <c r="H5880" s="10">
        <v>2015</v>
      </c>
      <c r="I5880" s="13">
        <f t="shared" si="1955"/>
        <v>0</v>
      </c>
      <c r="J5880" s="13">
        <f t="shared" si="1953"/>
        <v>0</v>
      </c>
      <c r="K5880" s="2">
        <v>1</v>
      </c>
    </row>
    <row r="5881" spans="3:11">
      <c r="C5881" s="2" t="s">
        <v>5358</v>
      </c>
      <c r="D5881" s="12" t="str">
        <f t="shared" si="1954"/>
        <v>ISDPH</v>
      </c>
      <c r="E5881" s="10" t="str">
        <f t="shared" si="1956"/>
        <v>ISDPH</v>
      </c>
      <c r="F5881" s="10" t="s">
        <v>10</v>
      </c>
      <c r="G5881" s="10" t="s">
        <v>11</v>
      </c>
      <c r="H5881" s="10">
        <v>2015</v>
      </c>
      <c r="I5881" s="13">
        <f t="shared" si="1955"/>
        <v>1.9862533367988851E-3</v>
      </c>
      <c r="J5881" s="13">
        <f t="shared" si="1953"/>
        <v>1.9862533367988851E-3</v>
      </c>
      <c r="K5881" s="2">
        <v>2</v>
      </c>
    </row>
    <row r="5882" spans="3:11">
      <c r="C5882" s="2" t="s">
        <v>5358</v>
      </c>
      <c r="D5882" s="12" t="str">
        <f t="shared" si="1954"/>
        <v>ISDPH</v>
      </c>
      <c r="E5882" s="10" t="str">
        <f t="shared" si="1956"/>
        <v>ISDPH</v>
      </c>
      <c r="F5882" s="10" t="s">
        <v>10</v>
      </c>
      <c r="G5882" s="10" t="s">
        <v>11</v>
      </c>
      <c r="H5882" s="10">
        <v>2015</v>
      </c>
      <c r="I5882" s="13">
        <f t="shared" si="1955"/>
        <v>1.9862533367988851E-3</v>
      </c>
      <c r="J5882" s="13">
        <f t="shared" si="1953"/>
        <v>1.9862533367988851E-3</v>
      </c>
      <c r="K5882" s="2">
        <v>5</v>
      </c>
    </row>
    <row r="5883" spans="3:11">
      <c r="C5883" s="2" t="s">
        <v>5359</v>
      </c>
      <c r="D5883" s="12" t="str">
        <f t="shared" si="1954"/>
        <v>ISDSH</v>
      </c>
      <c r="E5883" s="10" t="str">
        <f t="shared" si="1956"/>
        <v>ISDSH</v>
      </c>
      <c r="F5883" s="10" t="s">
        <v>10</v>
      </c>
      <c r="G5883" s="10" t="s">
        <v>11</v>
      </c>
      <c r="H5883" s="10">
        <v>2015</v>
      </c>
      <c r="I5883" s="13">
        <f t="shared" si="1955"/>
        <v>1.9463026858991788E-3</v>
      </c>
      <c r="J5883" s="13">
        <f t="shared" si="1953"/>
        <v>1.9463026858991788E-3</v>
      </c>
      <c r="K5883" s="2">
        <v>0</v>
      </c>
    </row>
    <row r="5884" spans="3:11">
      <c r="C5884" s="2" t="s">
        <v>5360</v>
      </c>
      <c r="D5884" s="12" t="str">
        <f t="shared" si="1954"/>
        <v>ISDLA</v>
      </c>
      <c r="E5884" s="10" t="str">
        <f t="shared" si="1956"/>
        <v>ISDLA</v>
      </c>
      <c r="F5884" s="10" t="s">
        <v>10</v>
      </c>
      <c r="G5884" s="10" t="s">
        <v>11</v>
      </c>
      <c r="H5884" s="10">
        <v>2015</v>
      </c>
      <c r="I5884" s="13">
        <f t="shared" si="1955"/>
        <v>5.1019890879433431E-3</v>
      </c>
      <c r="J5884" s="13">
        <f t="shared" si="1953"/>
        <v>5.1019890879433431E-3</v>
      </c>
      <c r="K5884" s="2">
        <v>0</v>
      </c>
    </row>
    <row r="5885" spans="3:11">
      <c r="C5885" s="2" t="s">
        <v>5361</v>
      </c>
      <c r="D5885" s="12" t="str">
        <f t="shared" si="1954"/>
        <v>ISDEM</v>
      </c>
      <c r="E5885" s="10" t="str">
        <f t="shared" si="1956"/>
        <v>ISDEM</v>
      </c>
      <c r="F5885" s="10" t="s">
        <v>10</v>
      </c>
      <c r="G5885" s="10" t="s">
        <v>11</v>
      </c>
      <c r="H5885" s="10">
        <v>2015</v>
      </c>
      <c r="I5885" s="13">
        <f t="shared" si="1955"/>
        <v>1.2540644722600774E-3</v>
      </c>
      <c r="J5885" s="13">
        <f t="shared" si="1953"/>
        <v>1.2540644722600774E-3</v>
      </c>
      <c r="K5885" s="2">
        <v>0</v>
      </c>
    </row>
    <row r="5886" spans="3:11">
      <c r="C5886" s="2" t="s">
        <v>5362</v>
      </c>
      <c r="D5886" s="12" t="str">
        <f t="shared" si="1954"/>
        <v>ISDTF</v>
      </c>
      <c r="E5886" s="10" t="str">
        <f t="shared" si="1956"/>
        <v>ISDTF</v>
      </c>
      <c r="F5886" s="10" t="s">
        <v>10</v>
      </c>
      <c r="G5886" s="10" t="s">
        <v>11</v>
      </c>
      <c r="H5886" s="10">
        <v>2015</v>
      </c>
      <c r="I5886" s="13">
        <f t="shared" si="1955"/>
        <v>0</v>
      </c>
      <c r="J5886" s="39">
        <f t="shared" si="1953"/>
        <v>0</v>
      </c>
      <c r="K5886" s="2">
        <v>1</v>
      </c>
    </row>
    <row r="5887" spans="3:11">
      <c r="C5887" s="2" t="s">
        <v>5363</v>
      </c>
      <c r="D5887" s="12" t="str">
        <f t="shared" si="1954"/>
        <v>ISDPH</v>
      </c>
      <c r="E5887" s="10" t="str">
        <f t="shared" si="1956"/>
        <v>ISDPH</v>
      </c>
      <c r="F5887" s="10" t="s">
        <v>10</v>
      </c>
      <c r="G5887" s="10" t="s">
        <v>11</v>
      </c>
      <c r="H5887" s="10">
        <v>2015</v>
      </c>
      <c r="I5887" s="13">
        <f t="shared" si="1955"/>
        <v>1.9862533367988851E-3</v>
      </c>
      <c r="J5887" s="13">
        <f>I5887</f>
        <v>1.9862533367988851E-3</v>
      </c>
      <c r="K5887" s="2">
        <v>2</v>
      </c>
    </row>
    <row r="5888" spans="3:11">
      <c r="C5888" s="2" t="s">
        <v>5363</v>
      </c>
      <c r="D5888" s="12" t="str">
        <f t="shared" si="1954"/>
        <v>ISDPH</v>
      </c>
      <c r="E5888" s="10" t="str">
        <f t="shared" si="1956"/>
        <v>ISDPH</v>
      </c>
      <c r="F5888" s="10" t="s">
        <v>10</v>
      </c>
      <c r="G5888" s="10" t="s">
        <v>11</v>
      </c>
      <c r="H5888" s="10">
        <v>2015</v>
      </c>
      <c r="I5888" s="13">
        <f t="shared" si="1955"/>
        <v>1.9862533367988851E-3</v>
      </c>
      <c r="J5888" s="13">
        <f t="shared" ref="J5888:J5946" si="1957">I5888</f>
        <v>1.9862533367988851E-3</v>
      </c>
      <c r="K5888" s="2">
        <v>5</v>
      </c>
    </row>
    <row r="5889" spans="3:11">
      <c r="C5889" s="2" t="s">
        <v>5364</v>
      </c>
      <c r="D5889" s="12" t="str">
        <f t="shared" si="1954"/>
        <v>ISDSH</v>
      </c>
      <c r="E5889" s="10" t="str">
        <f t="shared" si="1956"/>
        <v>ISDSH</v>
      </c>
      <c r="F5889" s="10" t="s">
        <v>10</v>
      </c>
      <c r="G5889" s="10" t="s">
        <v>11</v>
      </c>
      <c r="H5889" s="10">
        <v>2015</v>
      </c>
      <c r="I5889" s="13">
        <f t="shared" si="1955"/>
        <v>1.9463026858991788E-3</v>
      </c>
      <c r="J5889" s="13">
        <f t="shared" si="1957"/>
        <v>1.9463026858991788E-3</v>
      </c>
      <c r="K5889" s="2">
        <v>0</v>
      </c>
    </row>
    <row r="5890" spans="3:11">
      <c r="C5890" s="2" t="s">
        <v>5365</v>
      </c>
      <c r="D5890" s="12" t="str">
        <f t="shared" si="1954"/>
        <v>ISDLA</v>
      </c>
      <c r="E5890" s="10" t="str">
        <f t="shared" si="1956"/>
        <v>ISDLA</v>
      </c>
      <c r="F5890" s="10" t="s">
        <v>10</v>
      </c>
      <c r="G5890" s="10" t="s">
        <v>11</v>
      </c>
      <c r="H5890" s="10">
        <v>2015</v>
      </c>
      <c r="I5890" s="13">
        <f t="shared" si="1955"/>
        <v>5.1019890879433431E-3</v>
      </c>
      <c r="J5890" s="13">
        <f t="shared" si="1957"/>
        <v>5.1019890879433431E-3</v>
      </c>
      <c r="K5890" s="2">
        <v>0</v>
      </c>
    </row>
    <row r="5891" spans="3:11">
      <c r="C5891" s="2" t="s">
        <v>5366</v>
      </c>
      <c r="D5891" s="12" t="str">
        <f t="shared" si="1954"/>
        <v>ISDEM</v>
      </c>
      <c r="E5891" s="10" t="str">
        <f t="shared" si="1956"/>
        <v>ISDEM</v>
      </c>
      <c r="F5891" s="10" t="s">
        <v>10</v>
      </c>
      <c r="G5891" s="10" t="s">
        <v>11</v>
      </c>
      <c r="H5891" s="10">
        <v>2015</v>
      </c>
      <c r="I5891" s="13">
        <f t="shared" si="1955"/>
        <v>1.2540644722600525E-3</v>
      </c>
      <c r="J5891" s="13">
        <f t="shared" si="1957"/>
        <v>1.2540644722600525E-3</v>
      </c>
      <c r="K5891" s="2">
        <v>0</v>
      </c>
    </row>
    <row r="5892" spans="3:11">
      <c r="C5892" s="2" t="s">
        <v>5367</v>
      </c>
      <c r="D5892" s="12" t="str">
        <f t="shared" si="1954"/>
        <v>ISDTF</v>
      </c>
      <c r="E5892" s="10" t="str">
        <f t="shared" si="1956"/>
        <v>ISDTF</v>
      </c>
      <c r="F5892" s="10" t="s">
        <v>10</v>
      </c>
      <c r="G5892" s="10" t="s">
        <v>11</v>
      </c>
      <c r="H5892" s="10">
        <v>2015</v>
      </c>
      <c r="I5892" s="13">
        <f t="shared" si="1955"/>
        <v>0</v>
      </c>
      <c r="J5892" s="13">
        <f t="shared" si="1957"/>
        <v>0</v>
      </c>
      <c r="K5892" s="2">
        <v>1</v>
      </c>
    </row>
    <row r="5893" spans="3:11">
      <c r="C5893" s="2" t="s">
        <v>5368</v>
      </c>
      <c r="D5893" s="12" t="str">
        <f t="shared" si="1954"/>
        <v>ISDPH</v>
      </c>
      <c r="E5893" s="10" t="str">
        <f t="shared" si="1956"/>
        <v>ISDPH</v>
      </c>
      <c r="F5893" s="10" t="s">
        <v>10</v>
      </c>
      <c r="G5893" s="10" t="s">
        <v>11</v>
      </c>
      <c r="H5893" s="10">
        <v>2015</v>
      </c>
      <c r="I5893" s="13">
        <f t="shared" si="1955"/>
        <v>1.98625333679886E-3</v>
      </c>
      <c r="J5893" s="13">
        <f t="shared" si="1957"/>
        <v>1.98625333679886E-3</v>
      </c>
      <c r="K5893" s="2">
        <v>2</v>
      </c>
    </row>
    <row r="5894" spans="3:11">
      <c r="C5894" s="2" t="s">
        <v>5368</v>
      </c>
      <c r="D5894" s="12" t="str">
        <f t="shared" si="1954"/>
        <v>ISDPH</v>
      </c>
      <c r="E5894" s="10" t="str">
        <f t="shared" si="1956"/>
        <v>ISDPH</v>
      </c>
      <c r="F5894" s="10" t="s">
        <v>10</v>
      </c>
      <c r="G5894" s="10" t="s">
        <v>11</v>
      </c>
      <c r="H5894" s="10">
        <v>2015</v>
      </c>
      <c r="I5894" s="13">
        <f t="shared" si="1955"/>
        <v>1.98625333679886E-3</v>
      </c>
      <c r="J5894" s="13">
        <f t="shared" si="1957"/>
        <v>1.98625333679886E-3</v>
      </c>
      <c r="K5894" s="2">
        <v>5</v>
      </c>
    </row>
    <row r="5895" spans="3:11">
      <c r="C5895" s="2" t="s">
        <v>5369</v>
      </c>
      <c r="D5895" s="12" t="str">
        <f t="shared" si="1954"/>
        <v>ISDSH</v>
      </c>
      <c r="E5895" s="10" t="str">
        <f t="shared" si="1956"/>
        <v>ISDSH</v>
      </c>
      <c r="F5895" s="10" t="s">
        <v>10</v>
      </c>
      <c r="G5895" s="10" t="s">
        <v>11</v>
      </c>
      <c r="H5895" s="10">
        <v>2015</v>
      </c>
      <c r="I5895" s="13">
        <f t="shared" si="1955"/>
        <v>1.946302685899204E-3</v>
      </c>
      <c r="J5895" s="13">
        <f t="shared" si="1957"/>
        <v>1.946302685899204E-3</v>
      </c>
      <c r="K5895" s="2">
        <v>0</v>
      </c>
    </row>
    <row r="5896" spans="3:11">
      <c r="C5896" s="2" t="s">
        <v>5370</v>
      </c>
      <c r="D5896" s="12" t="str">
        <f t="shared" ref="D5896:D5959" si="1958">"I"&amp;MID(C5896,4,1)&amp;"D"&amp;MID(C5896,9,2)</f>
        <v>ISDLA</v>
      </c>
      <c r="E5896" s="10" t="str">
        <f t="shared" si="1956"/>
        <v>ISDLA</v>
      </c>
      <c r="F5896" s="10" t="s">
        <v>10</v>
      </c>
      <c r="G5896" s="10" t="s">
        <v>11</v>
      </c>
      <c r="H5896" s="10">
        <v>2015</v>
      </c>
      <c r="I5896" s="13">
        <f t="shared" ref="I5896:I5959" si="1959">INDEX($AG$39:$BF$639,MATCH(IF(RIGHT(C5896,3)="100",RIGHT(C5896,6),RIGHT(C5896,5)),$AG$39:$AG$639,0),MATCH(MID(D5896,2,2),$AG$39:$BF$39,0))*$AI$19</f>
        <v>5.1019890879433431E-3</v>
      </c>
      <c r="J5896" s="13">
        <f t="shared" si="1957"/>
        <v>5.1019890879433431E-3</v>
      </c>
      <c r="K5896" s="2">
        <v>0</v>
      </c>
    </row>
    <row r="5897" spans="3:11">
      <c r="C5897" s="2" t="s">
        <v>5371</v>
      </c>
      <c r="D5897" s="12" t="str">
        <f t="shared" si="1958"/>
        <v>ISDEM</v>
      </c>
      <c r="E5897" s="10" t="str">
        <f t="shared" si="1956"/>
        <v>ISDEM</v>
      </c>
      <c r="F5897" s="10" t="s">
        <v>10</v>
      </c>
      <c r="G5897" s="10" t="s">
        <v>11</v>
      </c>
      <c r="H5897" s="10">
        <v>2015</v>
      </c>
      <c r="I5897" s="13">
        <f t="shared" si="1959"/>
        <v>1.2540644722600525E-3</v>
      </c>
      <c r="J5897" s="13">
        <f t="shared" si="1957"/>
        <v>1.2540644722600525E-3</v>
      </c>
      <c r="K5897" s="2">
        <v>0</v>
      </c>
    </row>
    <row r="5898" spans="3:11">
      <c r="C5898" s="2" t="s">
        <v>5372</v>
      </c>
      <c r="D5898" s="12" t="str">
        <f t="shared" si="1958"/>
        <v>ISDTF</v>
      </c>
      <c r="E5898" s="10" t="str">
        <f t="shared" si="1956"/>
        <v>ISDTF</v>
      </c>
      <c r="F5898" s="10" t="s">
        <v>10</v>
      </c>
      <c r="G5898" s="10" t="s">
        <v>11</v>
      </c>
      <c r="H5898" s="10">
        <v>2015</v>
      </c>
      <c r="I5898" s="13">
        <f t="shared" si="1959"/>
        <v>0</v>
      </c>
      <c r="J5898" s="13">
        <f t="shared" si="1957"/>
        <v>0</v>
      </c>
      <c r="K5898" s="2">
        <v>0</v>
      </c>
    </row>
    <row r="5899" spans="3:11">
      <c r="C5899" s="2" t="s">
        <v>5373</v>
      </c>
      <c r="D5899" s="12" t="str">
        <f t="shared" si="1958"/>
        <v>ISDPH</v>
      </c>
      <c r="E5899" s="10" t="str">
        <f t="shared" si="1956"/>
        <v>ISDPH</v>
      </c>
      <c r="F5899" s="10" t="s">
        <v>10</v>
      </c>
      <c r="G5899" s="10" t="s">
        <v>11</v>
      </c>
      <c r="H5899" s="10">
        <v>2015</v>
      </c>
      <c r="I5899" s="13">
        <f t="shared" si="1959"/>
        <v>1.9862533367989098E-3</v>
      </c>
      <c r="J5899" s="13">
        <f t="shared" si="1957"/>
        <v>1.9862533367989098E-3</v>
      </c>
      <c r="K5899" s="2">
        <v>1</v>
      </c>
    </row>
    <row r="5900" spans="3:11">
      <c r="C5900" s="2" t="s">
        <v>5373</v>
      </c>
      <c r="D5900" s="12" t="str">
        <f t="shared" si="1958"/>
        <v>ISDPH</v>
      </c>
      <c r="E5900" s="10" t="str">
        <f t="shared" si="1956"/>
        <v>ISDPH</v>
      </c>
      <c r="F5900" s="10" t="s">
        <v>10</v>
      </c>
      <c r="G5900" s="10" t="s">
        <v>11</v>
      </c>
      <c r="H5900" s="10">
        <v>2015</v>
      </c>
      <c r="I5900" s="13">
        <f t="shared" si="1959"/>
        <v>1.9862533367989098E-3</v>
      </c>
      <c r="J5900" s="13">
        <f t="shared" si="1957"/>
        <v>1.9862533367989098E-3</v>
      </c>
      <c r="K5900" s="2">
        <v>5</v>
      </c>
    </row>
    <row r="5901" spans="3:11">
      <c r="C5901" s="2" t="s">
        <v>5374</v>
      </c>
      <c r="D5901" s="12" t="str">
        <f t="shared" si="1958"/>
        <v>ISDSH</v>
      </c>
      <c r="E5901" s="10" t="str">
        <f t="shared" si="1956"/>
        <v>ISDSH</v>
      </c>
      <c r="F5901" s="10" t="s">
        <v>10</v>
      </c>
      <c r="G5901" s="10" t="s">
        <v>11</v>
      </c>
      <c r="H5901" s="10">
        <v>2015</v>
      </c>
      <c r="I5901" s="13">
        <f t="shared" si="1959"/>
        <v>1.9463026858992289E-3</v>
      </c>
      <c r="J5901" s="13">
        <f t="shared" si="1957"/>
        <v>1.9463026858992289E-3</v>
      </c>
      <c r="K5901" s="2">
        <v>0</v>
      </c>
    </row>
    <row r="5902" spans="3:11">
      <c r="C5902" s="2" t="s">
        <v>5375</v>
      </c>
      <c r="D5902" s="12" t="str">
        <f t="shared" si="1958"/>
        <v>ISDLA</v>
      </c>
      <c r="E5902" s="10" t="str">
        <f t="shared" si="1956"/>
        <v>ISDLA</v>
      </c>
      <c r="F5902" s="10" t="s">
        <v>10</v>
      </c>
      <c r="G5902" s="10" t="s">
        <v>11</v>
      </c>
      <c r="H5902" s="10">
        <v>2015</v>
      </c>
      <c r="I5902" s="13">
        <f t="shared" si="1959"/>
        <v>5.1019890879433925E-3</v>
      </c>
      <c r="J5902" s="13">
        <f t="shared" si="1957"/>
        <v>5.1019890879433925E-3</v>
      </c>
      <c r="K5902" s="2">
        <v>0</v>
      </c>
    </row>
    <row r="5903" spans="3:11">
      <c r="C5903" s="2" t="s">
        <v>5376</v>
      </c>
      <c r="D5903" s="12" t="str">
        <f t="shared" si="1958"/>
        <v>ISDEM</v>
      </c>
      <c r="E5903" s="10" t="str">
        <f t="shared" si="1956"/>
        <v>ISDEM</v>
      </c>
      <c r="F5903" s="10" t="s">
        <v>10</v>
      </c>
      <c r="G5903" s="10" t="s">
        <v>11</v>
      </c>
      <c r="H5903" s="10">
        <v>2015</v>
      </c>
      <c r="I5903" s="13">
        <f t="shared" si="1959"/>
        <v>1.2540644722601024E-3</v>
      </c>
      <c r="J5903" s="13">
        <f t="shared" si="1957"/>
        <v>1.2540644722601024E-3</v>
      </c>
      <c r="K5903" s="2">
        <v>0</v>
      </c>
    </row>
    <row r="5904" spans="3:11">
      <c r="C5904" s="2" t="s">
        <v>5377</v>
      </c>
      <c r="D5904" s="12" t="str">
        <f t="shared" si="1958"/>
        <v>ISDTF</v>
      </c>
      <c r="E5904" s="10" t="str">
        <f t="shared" si="1956"/>
        <v>ISDTF</v>
      </c>
      <c r="F5904" s="10" t="s">
        <v>10</v>
      </c>
      <c r="G5904" s="10" t="s">
        <v>11</v>
      </c>
      <c r="H5904" s="10">
        <v>2015</v>
      </c>
      <c r="I5904" s="13">
        <f t="shared" si="1959"/>
        <v>0</v>
      </c>
      <c r="J5904" s="13">
        <f t="shared" si="1957"/>
        <v>0</v>
      </c>
      <c r="K5904" s="2">
        <v>0</v>
      </c>
    </row>
    <row r="5905" spans="3:11">
      <c r="C5905" s="2" t="s">
        <v>5378</v>
      </c>
      <c r="D5905" s="12" t="str">
        <f t="shared" si="1958"/>
        <v>ISDPH</v>
      </c>
      <c r="E5905" s="10" t="str">
        <f t="shared" si="1956"/>
        <v>ISDPH</v>
      </c>
      <c r="F5905" s="10" t="s">
        <v>10</v>
      </c>
      <c r="G5905" s="10" t="s">
        <v>11</v>
      </c>
      <c r="H5905" s="10">
        <v>2015</v>
      </c>
      <c r="I5905" s="13">
        <f t="shared" si="1959"/>
        <v>1.98625333679886E-3</v>
      </c>
      <c r="J5905" s="13">
        <f t="shared" si="1957"/>
        <v>1.98625333679886E-3</v>
      </c>
      <c r="K5905" s="2">
        <v>1</v>
      </c>
    </row>
    <row r="5906" spans="3:11">
      <c r="C5906" s="2" t="s">
        <v>5378</v>
      </c>
      <c r="D5906" s="12" t="str">
        <f t="shared" si="1958"/>
        <v>ISDPH</v>
      </c>
      <c r="E5906" s="10" t="str">
        <f t="shared" si="1956"/>
        <v>ISDPH</v>
      </c>
      <c r="F5906" s="10" t="s">
        <v>10</v>
      </c>
      <c r="G5906" s="10" t="s">
        <v>11</v>
      </c>
      <c r="H5906" s="10">
        <v>2015</v>
      </c>
      <c r="I5906" s="13">
        <f t="shared" si="1959"/>
        <v>1.98625333679886E-3</v>
      </c>
      <c r="J5906" s="13">
        <f t="shared" si="1957"/>
        <v>1.98625333679886E-3</v>
      </c>
      <c r="K5906" s="2">
        <v>5</v>
      </c>
    </row>
    <row r="5907" spans="3:11">
      <c r="C5907" s="2" t="s">
        <v>5379</v>
      </c>
      <c r="D5907" s="12" t="str">
        <f t="shared" si="1958"/>
        <v>ISDSH</v>
      </c>
      <c r="E5907" s="10" t="str">
        <f t="shared" si="1956"/>
        <v>ISDSH</v>
      </c>
      <c r="F5907" s="10" t="s">
        <v>10</v>
      </c>
      <c r="G5907" s="10" t="s">
        <v>11</v>
      </c>
      <c r="H5907" s="10">
        <v>2015</v>
      </c>
      <c r="I5907" s="13">
        <f t="shared" si="1959"/>
        <v>1.9463026858991788E-3</v>
      </c>
      <c r="J5907" s="13">
        <f t="shared" si="1957"/>
        <v>1.9463026858991788E-3</v>
      </c>
      <c r="K5907" s="2">
        <v>0</v>
      </c>
    </row>
    <row r="5908" spans="3:11">
      <c r="C5908" s="2" t="s">
        <v>5380</v>
      </c>
      <c r="D5908" s="12" t="str">
        <f t="shared" si="1958"/>
        <v>ISDLA</v>
      </c>
      <c r="E5908" s="10" t="str">
        <f t="shared" si="1956"/>
        <v>ISDLA</v>
      </c>
      <c r="F5908" s="10" t="s">
        <v>10</v>
      </c>
      <c r="G5908" s="10" t="s">
        <v>11</v>
      </c>
      <c r="H5908" s="10">
        <v>2015</v>
      </c>
      <c r="I5908" s="13">
        <f t="shared" si="1959"/>
        <v>5.1019890879433431E-3</v>
      </c>
      <c r="J5908" s="13">
        <f t="shared" si="1957"/>
        <v>5.1019890879433431E-3</v>
      </c>
      <c r="K5908" s="2">
        <v>0</v>
      </c>
    </row>
    <row r="5909" spans="3:11">
      <c r="C5909" s="2" t="s">
        <v>5381</v>
      </c>
      <c r="D5909" s="12" t="str">
        <f t="shared" si="1958"/>
        <v>ISDEM</v>
      </c>
      <c r="E5909" s="10" t="str">
        <f t="shared" si="1956"/>
        <v>ISDEM</v>
      </c>
      <c r="F5909" s="10" t="s">
        <v>10</v>
      </c>
      <c r="G5909" s="10" t="s">
        <v>11</v>
      </c>
      <c r="H5909" s="10">
        <v>2015</v>
      </c>
      <c r="I5909" s="13">
        <f t="shared" si="1959"/>
        <v>1.2540644722600525E-3</v>
      </c>
      <c r="J5909" s="13">
        <f t="shared" si="1957"/>
        <v>1.2540644722600525E-3</v>
      </c>
      <c r="K5909" s="2">
        <v>0</v>
      </c>
    </row>
    <row r="5910" spans="3:11">
      <c r="C5910" s="2" t="s">
        <v>5382</v>
      </c>
      <c r="D5910" s="12" t="str">
        <f t="shared" si="1958"/>
        <v>ISDTF</v>
      </c>
      <c r="E5910" s="10" t="str">
        <f t="shared" si="1956"/>
        <v>ISDTF</v>
      </c>
      <c r="F5910" s="10" t="s">
        <v>10</v>
      </c>
      <c r="G5910" s="10" t="s">
        <v>11</v>
      </c>
      <c r="H5910" s="10">
        <v>2015</v>
      </c>
      <c r="I5910" s="13">
        <f t="shared" si="1959"/>
        <v>0</v>
      </c>
      <c r="J5910" s="13">
        <f t="shared" si="1957"/>
        <v>0</v>
      </c>
      <c r="K5910" s="2">
        <v>0</v>
      </c>
    </row>
    <row r="5911" spans="3:11">
      <c r="C5911" s="2" t="s">
        <v>5383</v>
      </c>
      <c r="D5911" s="12" t="str">
        <f t="shared" si="1958"/>
        <v>ISDPH</v>
      </c>
      <c r="E5911" s="10" t="str">
        <f t="shared" si="1956"/>
        <v>ISDPH</v>
      </c>
      <c r="F5911" s="10" t="s">
        <v>10</v>
      </c>
      <c r="G5911" s="10" t="s">
        <v>11</v>
      </c>
      <c r="H5911" s="10">
        <v>2015</v>
      </c>
      <c r="I5911" s="13">
        <f t="shared" si="1959"/>
        <v>1.9862533367988851E-3</v>
      </c>
      <c r="J5911" s="13">
        <f t="shared" si="1957"/>
        <v>1.9862533367988851E-3</v>
      </c>
      <c r="K5911" s="2">
        <v>1</v>
      </c>
    </row>
    <row r="5912" spans="3:11">
      <c r="C5912" s="2" t="s">
        <v>5383</v>
      </c>
      <c r="D5912" s="12" t="str">
        <f t="shared" si="1958"/>
        <v>ISDPH</v>
      </c>
      <c r="E5912" s="10" t="str">
        <f t="shared" si="1956"/>
        <v>ISDPH</v>
      </c>
      <c r="F5912" s="10" t="s">
        <v>10</v>
      </c>
      <c r="G5912" s="10" t="s">
        <v>11</v>
      </c>
      <c r="H5912" s="10">
        <v>2015</v>
      </c>
      <c r="I5912" s="13">
        <f t="shared" si="1959"/>
        <v>1.9862533367988851E-3</v>
      </c>
      <c r="J5912" s="13">
        <f t="shared" si="1957"/>
        <v>1.9862533367988851E-3</v>
      </c>
      <c r="K5912" s="2">
        <v>5</v>
      </c>
    </row>
    <row r="5913" spans="3:11">
      <c r="C5913" s="2" t="s">
        <v>5384</v>
      </c>
      <c r="D5913" s="12" t="str">
        <f t="shared" si="1958"/>
        <v>ISDSH</v>
      </c>
      <c r="E5913" s="10" t="str">
        <f t="shared" si="1956"/>
        <v>ISDSH</v>
      </c>
      <c r="F5913" s="10" t="s">
        <v>10</v>
      </c>
      <c r="G5913" s="10" t="s">
        <v>11</v>
      </c>
      <c r="H5913" s="10">
        <v>2015</v>
      </c>
      <c r="I5913" s="13">
        <f t="shared" si="1959"/>
        <v>1.9463026858991788E-3</v>
      </c>
      <c r="J5913" s="13">
        <f t="shared" si="1957"/>
        <v>1.9463026858991788E-3</v>
      </c>
      <c r="K5913" s="2">
        <v>0</v>
      </c>
    </row>
    <row r="5914" spans="3:11">
      <c r="C5914" s="2" t="s">
        <v>5385</v>
      </c>
      <c r="D5914" s="12" t="str">
        <f t="shared" si="1958"/>
        <v>ISDLA</v>
      </c>
      <c r="E5914" s="10" t="str">
        <f t="shared" si="1956"/>
        <v>ISDLA</v>
      </c>
      <c r="F5914" s="10" t="s">
        <v>10</v>
      </c>
      <c r="G5914" s="10" t="s">
        <v>11</v>
      </c>
      <c r="H5914" s="10">
        <v>2015</v>
      </c>
      <c r="I5914" s="13">
        <f t="shared" si="1959"/>
        <v>5.1019890879433431E-3</v>
      </c>
      <c r="J5914" s="13">
        <f t="shared" si="1957"/>
        <v>5.1019890879433431E-3</v>
      </c>
      <c r="K5914" s="2">
        <v>0</v>
      </c>
    </row>
    <row r="5915" spans="3:11">
      <c r="C5915" s="2" t="s">
        <v>5386</v>
      </c>
      <c r="D5915" s="12" t="str">
        <f t="shared" si="1958"/>
        <v>ISDEM</v>
      </c>
      <c r="E5915" s="10" t="str">
        <f t="shared" si="1956"/>
        <v>ISDEM</v>
      </c>
      <c r="F5915" s="10" t="s">
        <v>10</v>
      </c>
      <c r="G5915" s="10" t="s">
        <v>11</v>
      </c>
      <c r="H5915" s="10">
        <v>2015</v>
      </c>
      <c r="I5915" s="13">
        <f t="shared" si="1959"/>
        <v>1.2540644722601024E-3</v>
      </c>
      <c r="J5915" s="13">
        <f t="shared" si="1957"/>
        <v>1.2540644722601024E-3</v>
      </c>
      <c r="K5915" s="2">
        <v>0</v>
      </c>
    </row>
    <row r="5916" spans="3:11">
      <c r="C5916" s="2" t="s">
        <v>5387</v>
      </c>
      <c r="D5916" s="12" t="str">
        <f t="shared" si="1958"/>
        <v>ISDTF</v>
      </c>
      <c r="E5916" s="10" t="str">
        <f t="shared" si="1956"/>
        <v>ISDTF</v>
      </c>
      <c r="F5916" s="10" t="s">
        <v>10</v>
      </c>
      <c r="G5916" s="10" t="s">
        <v>11</v>
      </c>
      <c r="H5916" s="10">
        <v>2015</v>
      </c>
      <c r="I5916" s="13">
        <f t="shared" si="1959"/>
        <v>0</v>
      </c>
      <c r="J5916" s="13">
        <f t="shared" si="1957"/>
        <v>0</v>
      </c>
      <c r="K5916" s="2">
        <v>0</v>
      </c>
    </row>
    <row r="5917" spans="3:11">
      <c r="C5917" s="2" t="s">
        <v>5388</v>
      </c>
      <c r="D5917" s="12" t="str">
        <f t="shared" si="1958"/>
        <v>ISDPH</v>
      </c>
      <c r="E5917" s="10" t="str">
        <f t="shared" si="1956"/>
        <v>ISDPH</v>
      </c>
      <c r="F5917" s="10" t="s">
        <v>10</v>
      </c>
      <c r="G5917" s="10" t="s">
        <v>11</v>
      </c>
      <c r="H5917" s="10">
        <v>2015</v>
      </c>
      <c r="I5917" s="13">
        <f t="shared" si="1959"/>
        <v>1.9862533367988851E-3</v>
      </c>
      <c r="J5917" s="13">
        <f t="shared" si="1957"/>
        <v>1.9862533367988851E-3</v>
      </c>
      <c r="K5917" s="2">
        <v>1</v>
      </c>
    </row>
    <row r="5918" spans="3:11">
      <c r="C5918" s="2" t="s">
        <v>5388</v>
      </c>
      <c r="D5918" s="12" t="str">
        <f t="shared" si="1958"/>
        <v>ISDPH</v>
      </c>
      <c r="E5918" s="10" t="str">
        <f t="shared" si="1956"/>
        <v>ISDPH</v>
      </c>
      <c r="F5918" s="10" t="s">
        <v>10</v>
      </c>
      <c r="G5918" s="10" t="s">
        <v>11</v>
      </c>
      <c r="H5918" s="10">
        <v>2015</v>
      </c>
      <c r="I5918" s="13">
        <f t="shared" si="1959"/>
        <v>1.9862533367988851E-3</v>
      </c>
      <c r="J5918" s="13">
        <f t="shared" si="1957"/>
        <v>1.9862533367988851E-3</v>
      </c>
      <c r="K5918" s="2">
        <v>5</v>
      </c>
    </row>
    <row r="5919" spans="3:11">
      <c r="C5919" s="2" t="s">
        <v>5389</v>
      </c>
      <c r="D5919" s="12" t="str">
        <f t="shared" si="1958"/>
        <v>ISDSH</v>
      </c>
      <c r="E5919" s="10" t="str">
        <f t="shared" si="1956"/>
        <v>ISDSH</v>
      </c>
      <c r="F5919" s="10" t="s">
        <v>10</v>
      </c>
      <c r="G5919" s="10" t="s">
        <v>11</v>
      </c>
      <c r="H5919" s="10">
        <v>2015</v>
      </c>
      <c r="I5919" s="13">
        <f t="shared" si="1959"/>
        <v>1.946302685899204E-3</v>
      </c>
      <c r="J5919" s="13">
        <f t="shared" si="1957"/>
        <v>1.946302685899204E-3</v>
      </c>
      <c r="K5919" s="2">
        <v>0</v>
      </c>
    </row>
    <row r="5920" spans="3:11">
      <c r="C5920" s="2" t="s">
        <v>5390</v>
      </c>
      <c r="D5920" s="12" t="str">
        <f t="shared" si="1958"/>
        <v>ISDLA</v>
      </c>
      <c r="E5920" s="10" t="str">
        <f t="shared" ref="E5920:E5983" si="1960">D5920</f>
        <v>ISDLA</v>
      </c>
      <c r="F5920" s="10" t="s">
        <v>10</v>
      </c>
      <c r="G5920" s="10" t="s">
        <v>11</v>
      </c>
      <c r="H5920" s="10">
        <v>2015</v>
      </c>
      <c r="I5920" s="13">
        <f t="shared" si="1959"/>
        <v>5.1019890879433431E-3</v>
      </c>
      <c r="J5920" s="13">
        <f t="shared" si="1957"/>
        <v>5.1019890879433431E-3</v>
      </c>
      <c r="K5920" s="2">
        <v>0</v>
      </c>
    </row>
    <row r="5921" spans="3:11">
      <c r="C5921" s="2" t="s">
        <v>5391</v>
      </c>
      <c r="D5921" s="12" t="str">
        <f t="shared" si="1958"/>
        <v>ISDEM</v>
      </c>
      <c r="E5921" s="10" t="str">
        <f t="shared" si="1960"/>
        <v>ISDEM</v>
      </c>
      <c r="F5921" s="10" t="s">
        <v>10</v>
      </c>
      <c r="G5921" s="10" t="s">
        <v>11</v>
      </c>
      <c r="H5921" s="10">
        <v>2015</v>
      </c>
      <c r="I5921" s="13">
        <f t="shared" si="1959"/>
        <v>1.2540644722600525E-3</v>
      </c>
      <c r="J5921" s="13">
        <f t="shared" si="1957"/>
        <v>1.2540644722600525E-3</v>
      </c>
      <c r="K5921" s="2">
        <v>0</v>
      </c>
    </row>
    <row r="5922" spans="3:11">
      <c r="C5922" s="2" t="s">
        <v>5392</v>
      </c>
      <c r="D5922" s="12" t="str">
        <f t="shared" si="1958"/>
        <v>ISDTF</v>
      </c>
      <c r="E5922" s="10" t="str">
        <f t="shared" si="1960"/>
        <v>ISDTF</v>
      </c>
      <c r="F5922" s="10" t="s">
        <v>10</v>
      </c>
      <c r="G5922" s="10" t="s">
        <v>11</v>
      </c>
      <c r="H5922" s="10">
        <v>2015</v>
      </c>
      <c r="I5922" s="13">
        <f t="shared" si="1959"/>
        <v>0</v>
      </c>
      <c r="J5922" s="13">
        <f t="shared" si="1957"/>
        <v>0</v>
      </c>
      <c r="K5922" s="2">
        <v>0</v>
      </c>
    </row>
    <row r="5923" spans="3:11">
      <c r="C5923" s="2" t="s">
        <v>5393</v>
      </c>
      <c r="D5923" s="12" t="str">
        <f t="shared" si="1958"/>
        <v>ISDPH</v>
      </c>
      <c r="E5923" s="10" t="str">
        <f t="shared" si="1960"/>
        <v>ISDPH</v>
      </c>
      <c r="F5923" s="10" t="s">
        <v>10</v>
      </c>
      <c r="G5923" s="10" t="s">
        <v>11</v>
      </c>
      <c r="H5923" s="10">
        <v>2015</v>
      </c>
      <c r="I5923" s="13">
        <f t="shared" si="1959"/>
        <v>1.98625333679886E-3</v>
      </c>
      <c r="J5923" s="13">
        <f t="shared" si="1957"/>
        <v>1.98625333679886E-3</v>
      </c>
      <c r="K5923" s="2">
        <v>1</v>
      </c>
    </row>
    <row r="5924" spans="3:11">
      <c r="C5924" s="2" t="s">
        <v>5393</v>
      </c>
      <c r="D5924" s="12" t="str">
        <f t="shared" si="1958"/>
        <v>ISDPH</v>
      </c>
      <c r="E5924" s="10" t="str">
        <f t="shared" si="1960"/>
        <v>ISDPH</v>
      </c>
      <c r="F5924" s="10" t="s">
        <v>10</v>
      </c>
      <c r="G5924" s="10" t="s">
        <v>11</v>
      </c>
      <c r="H5924" s="10">
        <v>2015</v>
      </c>
      <c r="I5924" s="13">
        <f t="shared" si="1959"/>
        <v>1.98625333679886E-3</v>
      </c>
      <c r="J5924" s="13">
        <f t="shared" si="1957"/>
        <v>1.98625333679886E-3</v>
      </c>
      <c r="K5924" s="2">
        <v>5</v>
      </c>
    </row>
    <row r="5925" spans="3:11">
      <c r="C5925" s="2" t="s">
        <v>5394</v>
      </c>
      <c r="D5925" s="12" t="str">
        <f t="shared" si="1958"/>
        <v>ISDSH</v>
      </c>
      <c r="E5925" s="10" t="str">
        <f t="shared" si="1960"/>
        <v>ISDSH</v>
      </c>
      <c r="F5925" s="10" t="s">
        <v>10</v>
      </c>
      <c r="G5925" s="10" t="s">
        <v>11</v>
      </c>
      <c r="H5925" s="10">
        <v>2015</v>
      </c>
      <c r="I5925" s="13">
        <f t="shared" si="1959"/>
        <v>1.9463026858991788E-3</v>
      </c>
      <c r="J5925" s="13">
        <f t="shared" si="1957"/>
        <v>1.9463026858991788E-3</v>
      </c>
      <c r="K5925" s="2">
        <v>0</v>
      </c>
    </row>
    <row r="5926" spans="3:11">
      <c r="C5926" s="2" t="s">
        <v>5395</v>
      </c>
      <c r="D5926" s="12" t="str">
        <f t="shared" si="1958"/>
        <v>ISDLA</v>
      </c>
      <c r="E5926" s="10" t="str">
        <f t="shared" si="1960"/>
        <v>ISDLA</v>
      </c>
      <c r="F5926" s="10" t="s">
        <v>10</v>
      </c>
      <c r="G5926" s="10" t="s">
        <v>11</v>
      </c>
      <c r="H5926" s="10">
        <v>2015</v>
      </c>
      <c r="I5926" s="13">
        <f t="shared" si="1959"/>
        <v>5.1019890879433431E-3</v>
      </c>
      <c r="J5926" s="13">
        <f t="shared" si="1957"/>
        <v>5.1019890879433431E-3</v>
      </c>
      <c r="K5926" s="2">
        <v>0</v>
      </c>
    </row>
    <row r="5927" spans="3:11">
      <c r="C5927" s="2" t="s">
        <v>5396</v>
      </c>
      <c r="D5927" s="12" t="str">
        <f t="shared" si="1958"/>
        <v>ISDEM</v>
      </c>
      <c r="E5927" s="10" t="str">
        <f t="shared" si="1960"/>
        <v>ISDEM</v>
      </c>
      <c r="F5927" s="10" t="s">
        <v>10</v>
      </c>
      <c r="G5927" s="10" t="s">
        <v>11</v>
      </c>
      <c r="H5927" s="10">
        <v>2015</v>
      </c>
      <c r="I5927" s="13">
        <f t="shared" si="1959"/>
        <v>1.2540644722600525E-3</v>
      </c>
      <c r="J5927" s="13">
        <f t="shared" si="1957"/>
        <v>1.2540644722600525E-3</v>
      </c>
      <c r="K5927" s="2">
        <v>0</v>
      </c>
    </row>
    <row r="5928" spans="3:11">
      <c r="C5928" s="2" t="s">
        <v>5397</v>
      </c>
      <c r="D5928" s="12" t="str">
        <f t="shared" si="1958"/>
        <v>ISDTF</v>
      </c>
      <c r="E5928" s="10" t="str">
        <f t="shared" si="1960"/>
        <v>ISDTF</v>
      </c>
      <c r="F5928" s="10" t="s">
        <v>10</v>
      </c>
      <c r="G5928" s="10" t="s">
        <v>11</v>
      </c>
      <c r="H5928" s="10">
        <v>2015</v>
      </c>
      <c r="I5928" s="13">
        <f t="shared" si="1959"/>
        <v>0</v>
      </c>
      <c r="J5928" s="13">
        <f t="shared" si="1957"/>
        <v>0</v>
      </c>
      <c r="K5928" s="2">
        <v>0</v>
      </c>
    </row>
    <row r="5929" spans="3:11">
      <c r="C5929" s="2" t="s">
        <v>5398</v>
      </c>
      <c r="D5929" s="12" t="str">
        <f t="shared" si="1958"/>
        <v>ISDPH</v>
      </c>
      <c r="E5929" s="10" t="str">
        <f t="shared" si="1960"/>
        <v>ISDPH</v>
      </c>
      <c r="F5929" s="10" t="s">
        <v>10</v>
      </c>
      <c r="G5929" s="10" t="s">
        <v>11</v>
      </c>
      <c r="H5929" s="10">
        <v>2015</v>
      </c>
      <c r="I5929" s="13">
        <f t="shared" si="1959"/>
        <v>1.9862533367989098E-3</v>
      </c>
      <c r="J5929" s="13">
        <f t="shared" si="1957"/>
        <v>1.9862533367989098E-3</v>
      </c>
      <c r="K5929" s="2">
        <v>1</v>
      </c>
    </row>
    <row r="5930" spans="3:11">
      <c r="C5930" s="2" t="s">
        <v>5398</v>
      </c>
      <c r="D5930" s="12" t="str">
        <f t="shared" si="1958"/>
        <v>ISDPH</v>
      </c>
      <c r="E5930" s="10" t="str">
        <f t="shared" si="1960"/>
        <v>ISDPH</v>
      </c>
      <c r="F5930" s="10" t="s">
        <v>10</v>
      </c>
      <c r="G5930" s="10" t="s">
        <v>11</v>
      </c>
      <c r="H5930" s="10">
        <v>2015</v>
      </c>
      <c r="I5930" s="13">
        <f t="shared" si="1959"/>
        <v>1.9862533367989098E-3</v>
      </c>
      <c r="J5930" s="13">
        <f t="shared" si="1957"/>
        <v>1.9862533367989098E-3</v>
      </c>
      <c r="K5930" s="2">
        <v>5</v>
      </c>
    </row>
    <row r="5931" spans="3:11">
      <c r="C5931" s="2" t="s">
        <v>5399</v>
      </c>
      <c r="D5931" s="12" t="str">
        <f t="shared" si="1958"/>
        <v>ISDSH</v>
      </c>
      <c r="E5931" s="10" t="str">
        <f t="shared" si="1960"/>
        <v>ISDSH</v>
      </c>
      <c r="F5931" s="10" t="s">
        <v>10</v>
      </c>
      <c r="G5931" s="10" t="s">
        <v>11</v>
      </c>
      <c r="H5931" s="10">
        <v>2015</v>
      </c>
      <c r="I5931" s="13">
        <f t="shared" si="1959"/>
        <v>1.9463026858992289E-3</v>
      </c>
      <c r="J5931" s="13">
        <f t="shared" si="1957"/>
        <v>1.9463026858992289E-3</v>
      </c>
      <c r="K5931" s="2">
        <v>0</v>
      </c>
    </row>
    <row r="5932" spans="3:11">
      <c r="C5932" s="2" t="s">
        <v>5400</v>
      </c>
      <c r="D5932" s="12" t="str">
        <f t="shared" si="1958"/>
        <v>ISDLA</v>
      </c>
      <c r="E5932" s="10" t="str">
        <f t="shared" si="1960"/>
        <v>ISDLA</v>
      </c>
      <c r="F5932" s="10" t="s">
        <v>10</v>
      </c>
      <c r="G5932" s="10" t="s">
        <v>11</v>
      </c>
      <c r="H5932" s="10">
        <v>2015</v>
      </c>
      <c r="I5932" s="13">
        <f t="shared" si="1959"/>
        <v>5.1019890879433925E-3</v>
      </c>
      <c r="J5932" s="13">
        <f t="shared" si="1957"/>
        <v>5.1019890879433925E-3</v>
      </c>
      <c r="K5932" s="2">
        <v>0</v>
      </c>
    </row>
    <row r="5933" spans="3:11">
      <c r="C5933" s="2" t="s">
        <v>5401</v>
      </c>
      <c r="D5933" s="12" t="str">
        <f t="shared" si="1958"/>
        <v>ISDEM</v>
      </c>
      <c r="E5933" s="10" t="str">
        <f t="shared" si="1960"/>
        <v>ISDEM</v>
      </c>
      <c r="F5933" s="10" t="s">
        <v>10</v>
      </c>
      <c r="G5933" s="10" t="s">
        <v>11</v>
      </c>
      <c r="H5933" s="10">
        <v>2015</v>
      </c>
      <c r="I5933" s="13">
        <f t="shared" si="1959"/>
        <v>1.2540644722601024E-3</v>
      </c>
      <c r="J5933" s="13">
        <f t="shared" si="1957"/>
        <v>1.2540644722601024E-3</v>
      </c>
      <c r="K5933" s="2">
        <v>0</v>
      </c>
    </row>
    <row r="5934" spans="3:11">
      <c r="C5934" s="2" t="s">
        <v>5402</v>
      </c>
      <c r="D5934" s="12" t="str">
        <f t="shared" si="1958"/>
        <v>ISDTF</v>
      </c>
      <c r="E5934" s="10" t="str">
        <f t="shared" si="1960"/>
        <v>ISDTF</v>
      </c>
      <c r="F5934" s="10" t="s">
        <v>10</v>
      </c>
      <c r="G5934" s="10" t="s">
        <v>11</v>
      </c>
      <c r="H5934" s="10">
        <v>2015</v>
      </c>
      <c r="I5934" s="13">
        <f t="shared" si="1959"/>
        <v>0</v>
      </c>
      <c r="J5934" s="13">
        <f t="shared" si="1957"/>
        <v>0</v>
      </c>
      <c r="K5934" s="2">
        <v>0</v>
      </c>
    </row>
    <row r="5935" spans="3:11">
      <c r="C5935" s="2" t="s">
        <v>5403</v>
      </c>
      <c r="D5935" s="12" t="str">
        <f t="shared" si="1958"/>
        <v>ISDPH</v>
      </c>
      <c r="E5935" s="10" t="str">
        <f t="shared" si="1960"/>
        <v>ISDPH</v>
      </c>
      <c r="F5935" s="10" t="s">
        <v>10</v>
      </c>
      <c r="G5935" s="10" t="s">
        <v>11</v>
      </c>
      <c r="H5935" s="10">
        <v>2015</v>
      </c>
      <c r="I5935" s="13">
        <f t="shared" si="1959"/>
        <v>1.98625333679886E-3</v>
      </c>
      <c r="J5935" s="13">
        <f t="shared" si="1957"/>
        <v>1.98625333679886E-3</v>
      </c>
      <c r="K5935" s="2">
        <v>1</v>
      </c>
    </row>
    <row r="5936" spans="3:11">
      <c r="C5936" s="2" t="s">
        <v>5403</v>
      </c>
      <c r="D5936" s="12" t="str">
        <f t="shared" si="1958"/>
        <v>ISDPH</v>
      </c>
      <c r="E5936" s="10" t="str">
        <f t="shared" si="1960"/>
        <v>ISDPH</v>
      </c>
      <c r="F5936" s="10" t="s">
        <v>10</v>
      </c>
      <c r="G5936" s="10" t="s">
        <v>11</v>
      </c>
      <c r="H5936" s="10">
        <v>2015</v>
      </c>
      <c r="I5936" s="13">
        <f t="shared" si="1959"/>
        <v>1.98625333679886E-3</v>
      </c>
      <c r="J5936" s="13">
        <f t="shared" si="1957"/>
        <v>1.98625333679886E-3</v>
      </c>
      <c r="K5936" s="2">
        <v>5</v>
      </c>
    </row>
    <row r="5937" spans="3:11">
      <c r="C5937" s="2" t="s">
        <v>5404</v>
      </c>
      <c r="D5937" s="12" t="str">
        <f t="shared" si="1958"/>
        <v>ISDSH</v>
      </c>
      <c r="E5937" s="10" t="str">
        <f t="shared" si="1960"/>
        <v>ISDSH</v>
      </c>
      <c r="F5937" s="10" t="s">
        <v>10</v>
      </c>
      <c r="G5937" s="10" t="s">
        <v>11</v>
      </c>
      <c r="H5937" s="10">
        <v>2015</v>
      </c>
      <c r="I5937" s="13">
        <f t="shared" si="1959"/>
        <v>1.9463026858991788E-3</v>
      </c>
      <c r="J5937" s="13">
        <f t="shared" si="1957"/>
        <v>1.9463026858991788E-3</v>
      </c>
      <c r="K5937" s="2">
        <v>0</v>
      </c>
    </row>
    <row r="5938" spans="3:11">
      <c r="C5938" s="2" t="s">
        <v>5405</v>
      </c>
      <c r="D5938" s="12" t="str">
        <f t="shared" si="1958"/>
        <v>ISDLA</v>
      </c>
      <c r="E5938" s="10" t="str">
        <f t="shared" si="1960"/>
        <v>ISDLA</v>
      </c>
      <c r="F5938" s="10" t="s">
        <v>10</v>
      </c>
      <c r="G5938" s="10" t="s">
        <v>11</v>
      </c>
      <c r="H5938" s="10">
        <v>2015</v>
      </c>
      <c r="I5938" s="13">
        <f t="shared" si="1959"/>
        <v>5.1019890879433431E-3</v>
      </c>
      <c r="J5938" s="13">
        <f t="shared" si="1957"/>
        <v>5.1019890879433431E-3</v>
      </c>
      <c r="K5938" s="2">
        <v>0</v>
      </c>
    </row>
    <row r="5939" spans="3:11">
      <c r="C5939" s="2" t="s">
        <v>5406</v>
      </c>
      <c r="D5939" s="12" t="str">
        <f t="shared" si="1958"/>
        <v>ISDEM</v>
      </c>
      <c r="E5939" s="10" t="str">
        <f t="shared" si="1960"/>
        <v>ISDEM</v>
      </c>
      <c r="F5939" s="10" t="s">
        <v>10</v>
      </c>
      <c r="G5939" s="10" t="s">
        <v>11</v>
      </c>
      <c r="H5939" s="10">
        <v>2015</v>
      </c>
      <c r="I5939" s="13">
        <f t="shared" si="1959"/>
        <v>1.2540644722600525E-3</v>
      </c>
      <c r="J5939" s="13">
        <f t="shared" si="1957"/>
        <v>1.2540644722600525E-3</v>
      </c>
      <c r="K5939" s="2">
        <v>0</v>
      </c>
    </row>
    <row r="5940" spans="3:11">
      <c r="C5940" s="2" t="s">
        <v>5407</v>
      </c>
      <c r="D5940" s="12" t="str">
        <f t="shared" si="1958"/>
        <v>ISDTF</v>
      </c>
      <c r="E5940" s="10" t="str">
        <f t="shared" si="1960"/>
        <v>ISDTF</v>
      </c>
      <c r="F5940" s="10" t="s">
        <v>10</v>
      </c>
      <c r="G5940" s="10" t="s">
        <v>11</v>
      </c>
      <c r="H5940" s="10">
        <v>2015</v>
      </c>
      <c r="I5940" s="13">
        <f t="shared" si="1959"/>
        <v>0</v>
      </c>
      <c r="J5940" s="13">
        <f t="shared" si="1957"/>
        <v>0</v>
      </c>
      <c r="K5940" s="2">
        <v>0</v>
      </c>
    </row>
    <row r="5941" spans="3:11">
      <c r="C5941" s="2" t="s">
        <v>5408</v>
      </c>
      <c r="D5941" s="12" t="str">
        <f t="shared" si="1958"/>
        <v>ISDPH</v>
      </c>
      <c r="E5941" s="10" t="str">
        <f t="shared" si="1960"/>
        <v>ISDPH</v>
      </c>
      <c r="F5941" s="10" t="s">
        <v>10</v>
      </c>
      <c r="G5941" s="10" t="s">
        <v>11</v>
      </c>
      <c r="H5941" s="10">
        <v>2015</v>
      </c>
      <c r="I5941" s="13">
        <f t="shared" si="1959"/>
        <v>1.9862533367988851E-3</v>
      </c>
      <c r="J5941" s="13">
        <f t="shared" si="1957"/>
        <v>1.9862533367988851E-3</v>
      </c>
      <c r="K5941" s="2">
        <v>1</v>
      </c>
    </row>
    <row r="5942" spans="3:11">
      <c r="C5942" s="2" t="s">
        <v>5408</v>
      </c>
      <c r="D5942" s="12" t="str">
        <f t="shared" si="1958"/>
        <v>ISDPH</v>
      </c>
      <c r="E5942" s="10" t="str">
        <f t="shared" si="1960"/>
        <v>ISDPH</v>
      </c>
      <c r="F5942" s="10" t="s">
        <v>10</v>
      </c>
      <c r="G5942" s="10" t="s">
        <v>11</v>
      </c>
      <c r="H5942" s="10">
        <v>2015</v>
      </c>
      <c r="I5942" s="13">
        <f t="shared" si="1959"/>
        <v>1.9862533367988851E-3</v>
      </c>
      <c r="J5942" s="13">
        <f t="shared" si="1957"/>
        <v>1.9862533367988851E-3</v>
      </c>
      <c r="K5942" s="2">
        <v>5</v>
      </c>
    </row>
    <row r="5943" spans="3:11">
      <c r="C5943" s="2" t="s">
        <v>5409</v>
      </c>
      <c r="D5943" s="12" t="str">
        <f t="shared" si="1958"/>
        <v>ISDSH</v>
      </c>
      <c r="E5943" s="10" t="str">
        <f t="shared" si="1960"/>
        <v>ISDSH</v>
      </c>
      <c r="F5943" s="10" t="s">
        <v>10</v>
      </c>
      <c r="G5943" s="10" t="s">
        <v>11</v>
      </c>
      <c r="H5943" s="10">
        <v>2015</v>
      </c>
      <c r="I5943" s="13">
        <f t="shared" si="1959"/>
        <v>1.946302685899204E-3</v>
      </c>
      <c r="J5943" s="13">
        <f t="shared" si="1957"/>
        <v>1.946302685899204E-3</v>
      </c>
      <c r="K5943" s="2">
        <v>0</v>
      </c>
    </row>
    <row r="5944" spans="3:11">
      <c r="C5944" s="2" t="s">
        <v>5410</v>
      </c>
      <c r="D5944" s="12" t="str">
        <f t="shared" si="1958"/>
        <v>ISDLA</v>
      </c>
      <c r="E5944" s="10" t="str">
        <f t="shared" si="1960"/>
        <v>ISDLA</v>
      </c>
      <c r="F5944" s="10" t="s">
        <v>10</v>
      </c>
      <c r="G5944" s="10" t="s">
        <v>11</v>
      </c>
      <c r="H5944" s="10">
        <v>2015</v>
      </c>
      <c r="I5944" s="13">
        <f t="shared" si="1959"/>
        <v>5.1019890879432928E-3</v>
      </c>
      <c r="J5944" s="13">
        <f t="shared" si="1957"/>
        <v>5.1019890879432928E-3</v>
      </c>
      <c r="K5944" s="2">
        <v>0</v>
      </c>
    </row>
    <row r="5945" spans="3:11">
      <c r="C5945" s="2" t="s">
        <v>5411</v>
      </c>
      <c r="D5945" s="12" t="str">
        <f t="shared" si="1958"/>
        <v>ISDEM</v>
      </c>
      <c r="E5945" s="10" t="str">
        <f t="shared" si="1960"/>
        <v>ISDEM</v>
      </c>
      <c r="F5945" s="10" t="s">
        <v>10</v>
      </c>
      <c r="G5945" s="10" t="s">
        <v>11</v>
      </c>
      <c r="H5945" s="10">
        <v>2015</v>
      </c>
      <c r="I5945" s="13">
        <f t="shared" si="1959"/>
        <v>1.2540644722600774E-3</v>
      </c>
      <c r="J5945" s="13">
        <f t="shared" si="1957"/>
        <v>1.2540644722600774E-3</v>
      </c>
      <c r="K5945" s="2">
        <v>0</v>
      </c>
    </row>
    <row r="5946" spans="3:11">
      <c r="C5946" s="2" t="s">
        <v>5412</v>
      </c>
      <c r="D5946" s="12" t="str">
        <f t="shared" si="1958"/>
        <v>ISDTF</v>
      </c>
      <c r="E5946" s="10" t="str">
        <f t="shared" si="1960"/>
        <v>ISDTF</v>
      </c>
      <c r="F5946" s="10" t="s">
        <v>10</v>
      </c>
      <c r="G5946" s="10" t="s">
        <v>11</v>
      </c>
      <c r="H5946" s="10">
        <v>2015</v>
      </c>
      <c r="I5946" s="13">
        <f t="shared" si="1959"/>
        <v>0</v>
      </c>
      <c r="J5946" s="39">
        <f t="shared" si="1957"/>
        <v>0</v>
      </c>
      <c r="K5946" s="2">
        <v>0</v>
      </c>
    </row>
    <row r="5947" spans="3:11">
      <c r="C5947" s="2" t="s">
        <v>5413</v>
      </c>
      <c r="D5947" s="12" t="str">
        <f t="shared" si="1958"/>
        <v>ISDPH</v>
      </c>
      <c r="E5947" s="10" t="str">
        <f t="shared" si="1960"/>
        <v>ISDPH</v>
      </c>
      <c r="F5947" s="10" t="s">
        <v>10</v>
      </c>
      <c r="G5947" s="10" t="s">
        <v>11</v>
      </c>
      <c r="H5947" s="10">
        <v>2015</v>
      </c>
      <c r="I5947" s="13">
        <f t="shared" si="1959"/>
        <v>1.9862533367988851E-3</v>
      </c>
      <c r="J5947" s="13">
        <f>I5947</f>
        <v>1.9862533367988851E-3</v>
      </c>
      <c r="K5947" s="2">
        <v>0</v>
      </c>
    </row>
    <row r="5948" spans="3:11">
      <c r="C5948" s="2" t="s">
        <v>5413</v>
      </c>
      <c r="D5948" s="12" t="str">
        <f t="shared" si="1958"/>
        <v>ISDPH</v>
      </c>
      <c r="E5948" s="10" t="str">
        <f t="shared" si="1960"/>
        <v>ISDPH</v>
      </c>
      <c r="F5948" s="10" t="s">
        <v>10</v>
      </c>
      <c r="G5948" s="10" t="s">
        <v>11</v>
      </c>
      <c r="H5948" s="10">
        <v>2015</v>
      </c>
      <c r="I5948" s="13">
        <f t="shared" si="1959"/>
        <v>1.9862533367988851E-3</v>
      </c>
      <c r="J5948" s="13">
        <f t="shared" ref="J5948:J6006" si="1961">I5948</f>
        <v>1.9862533367988851E-3</v>
      </c>
      <c r="K5948" s="2">
        <v>4</v>
      </c>
    </row>
    <row r="5949" spans="3:11">
      <c r="C5949" s="2" t="s">
        <v>5414</v>
      </c>
      <c r="D5949" s="12" t="str">
        <f t="shared" si="1958"/>
        <v>ISDSH</v>
      </c>
      <c r="E5949" s="10" t="str">
        <f t="shared" si="1960"/>
        <v>ISDSH</v>
      </c>
      <c r="F5949" s="10" t="s">
        <v>10</v>
      </c>
      <c r="G5949" s="10" t="s">
        <v>11</v>
      </c>
      <c r="H5949" s="10">
        <v>2015</v>
      </c>
      <c r="I5949" s="13">
        <f t="shared" si="1959"/>
        <v>1.9463026858991788E-3</v>
      </c>
      <c r="J5949" s="13">
        <f t="shared" si="1961"/>
        <v>1.9463026858991788E-3</v>
      </c>
      <c r="K5949" s="2">
        <v>0</v>
      </c>
    </row>
    <row r="5950" spans="3:11">
      <c r="C5950" s="2" t="s">
        <v>5415</v>
      </c>
      <c r="D5950" s="12" t="str">
        <f t="shared" si="1958"/>
        <v>ISDLA</v>
      </c>
      <c r="E5950" s="10" t="str">
        <f t="shared" si="1960"/>
        <v>ISDLA</v>
      </c>
      <c r="F5950" s="10" t="s">
        <v>10</v>
      </c>
      <c r="G5950" s="10" t="s">
        <v>11</v>
      </c>
      <c r="H5950" s="10">
        <v>2015</v>
      </c>
      <c r="I5950" s="13">
        <f t="shared" si="1959"/>
        <v>5.1019890879433925E-3</v>
      </c>
      <c r="J5950" s="13">
        <f t="shared" si="1961"/>
        <v>5.1019890879433925E-3</v>
      </c>
      <c r="K5950" s="2">
        <v>0</v>
      </c>
    </row>
    <row r="5951" spans="3:11">
      <c r="C5951" s="2" t="s">
        <v>5416</v>
      </c>
      <c r="D5951" s="12" t="str">
        <f t="shared" si="1958"/>
        <v>ISDEM</v>
      </c>
      <c r="E5951" s="10" t="str">
        <f t="shared" si="1960"/>
        <v>ISDEM</v>
      </c>
      <c r="F5951" s="10" t="s">
        <v>10</v>
      </c>
      <c r="G5951" s="10" t="s">
        <v>11</v>
      </c>
      <c r="H5951" s="10">
        <v>2015</v>
      </c>
      <c r="I5951" s="13">
        <f t="shared" si="1959"/>
        <v>1.2540644722600774E-3</v>
      </c>
      <c r="J5951" s="13">
        <f t="shared" si="1961"/>
        <v>1.2540644722600774E-3</v>
      </c>
      <c r="K5951" s="2">
        <v>0</v>
      </c>
    </row>
    <row r="5952" spans="3:11">
      <c r="C5952" s="2" t="s">
        <v>5417</v>
      </c>
      <c r="D5952" s="12" t="str">
        <f t="shared" si="1958"/>
        <v>ISDTF</v>
      </c>
      <c r="E5952" s="10" t="str">
        <f t="shared" si="1960"/>
        <v>ISDTF</v>
      </c>
      <c r="F5952" s="10" t="s">
        <v>10</v>
      </c>
      <c r="G5952" s="10" t="s">
        <v>11</v>
      </c>
      <c r="H5952" s="10">
        <v>2015</v>
      </c>
      <c r="I5952" s="13">
        <f t="shared" si="1959"/>
        <v>0</v>
      </c>
      <c r="J5952" s="13">
        <f t="shared" si="1961"/>
        <v>0</v>
      </c>
      <c r="K5952" s="2">
        <v>0</v>
      </c>
    </row>
    <row r="5953" spans="3:11">
      <c r="C5953" s="2" t="s">
        <v>5418</v>
      </c>
      <c r="D5953" s="12" t="str">
        <f t="shared" si="1958"/>
        <v>ISDPH</v>
      </c>
      <c r="E5953" s="10" t="str">
        <f t="shared" si="1960"/>
        <v>ISDPH</v>
      </c>
      <c r="F5953" s="10" t="s">
        <v>10</v>
      </c>
      <c r="G5953" s="10" t="s">
        <v>11</v>
      </c>
      <c r="H5953" s="10">
        <v>2015</v>
      </c>
      <c r="I5953" s="13">
        <f t="shared" si="1959"/>
        <v>1.98625333679886E-3</v>
      </c>
      <c r="J5953" s="13">
        <f t="shared" si="1961"/>
        <v>1.98625333679886E-3</v>
      </c>
      <c r="K5953" s="2">
        <v>0</v>
      </c>
    </row>
    <row r="5954" spans="3:11">
      <c r="C5954" s="2" t="s">
        <v>5418</v>
      </c>
      <c r="D5954" s="12" t="str">
        <f t="shared" si="1958"/>
        <v>ISDPH</v>
      </c>
      <c r="E5954" s="10" t="str">
        <f t="shared" si="1960"/>
        <v>ISDPH</v>
      </c>
      <c r="F5954" s="10" t="s">
        <v>10</v>
      </c>
      <c r="G5954" s="10" t="s">
        <v>11</v>
      </c>
      <c r="H5954" s="10">
        <v>2015</v>
      </c>
      <c r="I5954" s="13">
        <f t="shared" si="1959"/>
        <v>1.98625333679886E-3</v>
      </c>
      <c r="J5954" s="13">
        <f t="shared" si="1961"/>
        <v>1.98625333679886E-3</v>
      </c>
      <c r="K5954" s="2">
        <v>4</v>
      </c>
    </row>
    <row r="5955" spans="3:11">
      <c r="C5955" s="2" t="s">
        <v>5419</v>
      </c>
      <c r="D5955" s="12" t="str">
        <f t="shared" si="1958"/>
        <v>ISDSH</v>
      </c>
      <c r="E5955" s="10" t="str">
        <f t="shared" si="1960"/>
        <v>ISDSH</v>
      </c>
      <c r="F5955" s="10" t="s">
        <v>10</v>
      </c>
      <c r="G5955" s="10" t="s">
        <v>11</v>
      </c>
      <c r="H5955" s="10">
        <v>2015</v>
      </c>
      <c r="I5955" s="13">
        <f t="shared" si="1959"/>
        <v>1.9463026858991788E-3</v>
      </c>
      <c r="J5955" s="13">
        <f t="shared" si="1961"/>
        <v>1.9463026858991788E-3</v>
      </c>
      <c r="K5955" s="2">
        <v>0</v>
      </c>
    </row>
    <row r="5956" spans="3:11">
      <c r="C5956" s="2" t="s">
        <v>5420</v>
      </c>
      <c r="D5956" s="12" t="str">
        <f t="shared" si="1958"/>
        <v>ISDLA</v>
      </c>
      <c r="E5956" s="10" t="str">
        <f t="shared" si="1960"/>
        <v>ISDLA</v>
      </c>
      <c r="F5956" s="10" t="s">
        <v>10</v>
      </c>
      <c r="G5956" s="10" t="s">
        <v>11</v>
      </c>
      <c r="H5956" s="10">
        <v>2015</v>
      </c>
      <c r="I5956" s="13">
        <f t="shared" si="1959"/>
        <v>5.1019890879432928E-3</v>
      </c>
      <c r="J5956" s="13">
        <f t="shared" si="1961"/>
        <v>5.1019890879432928E-3</v>
      </c>
      <c r="K5956" s="2">
        <v>0</v>
      </c>
    </row>
    <row r="5957" spans="3:11">
      <c r="C5957" s="2" t="s">
        <v>5421</v>
      </c>
      <c r="D5957" s="12" t="str">
        <f t="shared" si="1958"/>
        <v>ISDEM</v>
      </c>
      <c r="E5957" s="10" t="str">
        <f t="shared" si="1960"/>
        <v>ISDEM</v>
      </c>
      <c r="F5957" s="10" t="s">
        <v>10</v>
      </c>
      <c r="G5957" s="10" t="s">
        <v>11</v>
      </c>
      <c r="H5957" s="10">
        <v>2015</v>
      </c>
      <c r="I5957" s="13">
        <f t="shared" si="1959"/>
        <v>1.2540644722600525E-3</v>
      </c>
      <c r="J5957" s="13">
        <f t="shared" si="1961"/>
        <v>1.2540644722600525E-3</v>
      </c>
      <c r="K5957" s="2">
        <v>0</v>
      </c>
    </row>
    <row r="5958" spans="3:11">
      <c r="C5958" s="2" t="s">
        <v>5422</v>
      </c>
      <c r="D5958" s="12" t="str">
        <f t="shared" si="1958"/>
        <v>ISDTF</v>
      </c>
      <c r="E5958" s="10" t="str">
        <f t="shared" si="1960"/>
        <v>ISDTF</v>
      </c>
      <c r="F5958" s="10" t="s">
        <v>10</v>
      </c>
      <c r="G5958" s="10" t="s">
        <v>11</v>
      </c>
      <c r="H5958" s="10">
        <v>2015</v>
      </c>
      <c r="I5958" s="13">
        <f t="shared" si="1959"/>
        <v>0</v>
      </c>
      <c r="J5958" s="13">
        <f t="shared" si="1961"/>
        <v>0</v>
      </c>
      <c r="K5958" s="2">
        <v>0</v>
      </c>
    </row>
    <row r="5959" spans="3:11">
      <c r="C5959" s="2" t="s">
        <v>5423</v>
      </c>
      <c r="D5959" s="12" t="str">
        <f t="shared" si="1958"/>
        <v>ISDPH</v>
      </c>
      <c r="E5959" s="10" t="str">
        <f t="shared" si="1960"/>
        <v>ISDPH</v>
      </c>
      <c r="F5959" s="10" t="s">
        <v>10</v>
      </c>
      <c r="G5959" s="10" t="s">
        <v>11</v>
      </c>
      <c r="H5959" s="10">
        <v>2015</v>
      </c>
      <c r="I5959" s="13">
        <f t="shared" si="1959"/>
        <v>1.9862533367989098E-3</v>
      </c>
      <c r="J5959" s="13">
        <f t="shared" si="1961"/>
        <v>1.9862533367989098E-3</v>
      </c>
      <c r="K5959" s="2">
        <v>0</v>
      </c>
    </row>
    <row r="5960" spans="3:11">
      <c r="C5960" s="2" t="s">
        <v>5423</v>
      </c>
      <c r="D5960" s="12" t="str">
        <f t="shared" ref="D5960:D6023" si="1962">"I"&amp;MID(C5960,4,1)&amp;"D"&amp;MID(C5960,9,2)</f>
        <v>ISDPH</v>
      </c>
      <c r="E5960" s="10" t="str">
        <f t="shared" si="1960"/>
        <v>ISDPH</v>
      </c>
      <c r="F5960" s="10" t="s">
        <v>10</v>
      </c>
      <c r="G5960" s="10" t="s">
        <v>11</v>
      </c>
      <c r="H5960" s="10">
        <v>2015</v>
      </c>
      <c r="I5960" s="13">
        <f t="shared" ref="I5960:I6023" si="1963">INDEX($AG$39:$BF$639,MATCH(IF(RIGHT(C5960,3)="100",RIGHT(C5960,6),RIGHT(C5960,5)),$AG$39:$AG$639,0),MATCH(MID(D5960,2,2),$AG$39:$BF$39,0))*$AI$19</f>
        <v>1.9862533367989098E-3</v>
      </c>
      <c r="J5960" s="13">
        <f t="shared" si="1961"/>
        <v>1.9862533367989098E-3</v>
      </c>
      <c r="K5960" s="2">
        <v>4</v>
      </c>
    </row>
    <row r="5961" spans="3:11">
      <c r="C5961" s="2" t="s">
        <v>5424</v>
      </c>
      <c r="D5961" s="12" t="str">
        <f t="shared" si="1962"/>
        <v>ISDSH</v>
      </c>
      <c r="E5961" s="10" t="str">
        <f t="shared" si="1960"/>
        <v>ISDSH</v>
      </c>
      <c r="F5961" s="10" t="s">
        <v>10</v>
      </c>
      <c r="G5961" s="10" t="s">
        <v>11</v>
      </c>
      <c r="H5961" s="10">
        <v>2015</v>
      </c>
      <c r="I5961" s="13">
        <f t="shared" si="1963"/>
        <v>1.9463026858992289E-3</v>
      </c>
      <c r="J5961" s="13">
        <f t="shared" si="1961"/>
        <v>1.9463026858992289E-3</v>
      </c>
      <c r="K5961" s="2">
        <v>0</v>
      </c>
    </row>
    <row r="5962" spans="3:11">
      <c r="C5962" s="2" t="s">
        <v>5425</v>
      </c>
      <c r="D5962" s="12" t="str">
        <f t="shared" si="1962"/>
        <v>ISDLA</v>
      </c>
      <c r="E5962" s="10" t="str">
        <f t="shared" si="1960"/>
        <v>ISDLA</v>
      </c>
      <c r="F5962" s="10" t="s">
        <v>10</v>
      </c>
      <c r="G5962" s="10" t="s">
        <v>11</v>
      </c>
      <c r="H5962" s="10">
        <v>2015</v>
      </c>
      <c r="I5962" s="13">
        <f t="shared" si="1963"/>
        <v>5.1019890879434931E-3</v>
      </c>
      <c r="J5962" s="13">
        <f t="shared" si="1961"/>
        <v>5.1019890879434931E-3</v>
      </c>
      <c r="K5962" s="2">
        <v>0</v>
      </c>
    </row>
    <row r="5963" spans="3:11">
      <c r="C5963" s="2" t="s">
        <v>5426</v>
      </c>
      <c r="D5963" s="12" t="str">
        <f t="shared" si="1962"/>
        <v>ISDEM</v>
      </c>
      <c r="E5963" s="10" t="str">
        <f t="shared" si="1960"/>
        <v>ISDEM</v>
      </c>
      <c r="F5963" s="10" t="s">
        <v>10</v>
      </c>
      <c r="G5963" s="10" t="s">
        <v>11</v>
      </c>
      <c r="H5963" s="10">
        <v>2015</v>
      </c>
      <c r="I5963" s="13">
        <f t="shared" si="1963"/>
        <v>1.2540644722601024E-3</v>
      </c>
      <c r="J5963" s="13">
        <f t="shared" si="1961"/>
        <v>1.2540644722601024E-3</v>
      </c>
      <c r="K5963" s="2">
        <v>0</v>
      </c>
    </row>
    <row r="5964" spans="3:11">
      <c r="C5964" s="2" t="s">
        <v>5427</v>
      </c>
      <c r="D5964" s="12" t="str">
        <f t="shared" si="1962"/>
        <v>ISDTF</v>
      </c>
      <c r="E5964" s="10" t="str">
        <f t="shared" si="1960"/>
        <v>ISDTF</v>
      </c>
      <c r="F5964" s="10" t="s">
        <v>10</v>
      </c>
      <c r="G5964" s="10" t="s">
        <v>11</v>
      </c>
      <c r="H5964" s="10">
        <v>2015</v>
      </c>
      <c r="I5964" s="13">
        <f t="shared" si="1963"/>
        <v>0</v>
      </c>
      <c r="J5964" s="13">
        <f t="shared" si="1961"/>
        <v>0</v>
      </c>
      <c r="K5964" s="2">
        <v>0</v>
      </c>
    </row>
    <row r="5965" spans="3:11">
      <c r="C5965" s="2" t="s">
        <v>5428</v>
      </c>
      <c r="D5965" s="12" t="str">
        <f t="shared" si="1962"/>
        <v>ISDPH</v>
      </c>
      <c r="E5965" s="10" t="str">
        <f t="shared" si="1960"/>
        <v>ISDPH</v>
      </c>
      <c r="F5965" s="10" t="s">
        <v>10</v>
      </c>
      <c r="G5965" s="10" t="s">
        <v>11</v>
      </c>
      <c r="H5965" s="10">
        <v>2015</v>
      </c>
      <c r="I5965" s="13">
        <f t="shared" si="1963"/>
        <v>1.98625333679886E-3</v>
      </c>
      <c r="J5965" s="13">
        <f t="shared" si="1961"/>
        <v>1.98625333679886E-3</v>
      </c>
      <c r="K5965" s="2">
        <v>0</v>
      </c>
    </row>
    <row r="5966" spans="3:11">
      <c r="C5966" s="2" t="s">
        <v>5428</v>
      </c>
      <c r="D5966" s="12" t="str">
        <f t="shared" si="1962"/>
        <v>ISDPH</v>
      </c>
      <c r="E5966" s="10" t="str">
        <f t="shared" si="1960"/>
        <v>ISDPH</v>
      </c>
      <c r="F5966" s="10" t="s">
        <v>10</v>
      </c>
      <c r="G5966" s="10" t="s">
        <v>11</v>
      </c>
      <c r="H5966" s="10">
        <v>2015</v>
      </c>
      <c r="I5966" s="13">
        <f t="shared" si="1963"/>
        <v>1.98625333679886E-3</v>
      </c>
      <c r="J5966" s="13">
        <f t="shared" si="1961"/>
        <v>1.98625333679886E-3</v>
      </c>
      <c r="K5966" s="2">
        <v>4</v>
      </c>
    </row>
    <row r="5967" spans="3:11">
      <c r="C5967" s="2" t="s">
        <v>5429</v>
      </c>
      <c r="D5967" s="12" t="str">
        <f t="shared" si="1962"/>
        <v>ISDSH</v>
      </c>
      <c r="E5967" s="10" t="str">
        <f t="shared" si="1960"/>
        <v>ISDSH</v>
      </c>
      <c r="F5967" s="10" t="s">
        <v>10</v>
      </c>
      <c r="G5967" s="10" t="s">
        <v>11</v>
      </c>
      <c r="H5967" s="10">
        <v>2015</v>
      </c>
      <c r="I5967" s="13">
        <f t="shared" si="1963"/>
        <v>1.946302685899204E-3</v>
      </c>
      <c r="J5967" s="13">
        <f t="shared" si="1961"/>
        <v>1.946302685899204E-3</v>
      </c>
      <c r="K5967" s="2">
        <v>0</v>
      </c>
    </row>
    <row r="5968" spans="3:11">
      <c r="C5968" s="2" t="s">
        <v>5430</v>
      </c>
      <c r="D5968" s="12" t="str">
        <f t="shared" si="1962"/>
        <v>ISDLA</v>
      </c>
      <c r="E5968" s="10" t="str">
        <f t="shared" si="1960"/>
        <v>ISDLA</v>
      </c>
      <c r="F5968" s="10" t="s">
        <v>10</v>
      </c>
      <c r="G5968" s="10" t="s">
        <v>11</v>
      </c>
      <c r="H5968" s="10">
        <v>2015</v>
      </c>
      <c r="I5968" s="13">
        <f t="shared" si="1963"/>
        <v>5.1019890879432928E-3</v>
      </c>
      <c r="J5968" s="13">
        <f t="shared" si="1961"/>
        <v>5.1019890879432928E-3</v>
      </c>
      <c r="K5968" s="2">
        <v>0</v>
      </c>
    </row>
    <row r="5969" spans="3:11">
      <c r="C5969" s="2" t="s">
        <v>5431</v>
      </c>
      <c r="D5969" s="12" t="str">
        <f t="shared" si="1962"/>
        <v>ISDEM</v>
      </c>
      <c r="E5969" s="10" t="str">
        <f t="shared" si="1960"/>
        <v>ISDEM</v>
      </c>
      <c r="F5969" s="10" t="s">
        <v>10</v>
      </c>
      <c r="G5969" s="10" t="s">
        <v>11</v>
      </c>
      <c r="H5969" s="10">
        <v>2015</v>
      </c>
      <c r="I5969" s="13">
        <f t="shared" si="1963"/>
        <v>1.2540644722600525E-3</v>
      </c>
      <c r="J5969" s="13">
        <f t="shared" si="1961"/>
        <v>1.2540644722600525E-3</v>
      </c>
      <c r="K5969" s="2">
        <v>0</v>
      </c>
    </row>
    <row r="5970" spans="3:11">
      <c r="C5970" s="2" t="s">
        <v>5432</v>
      </c>
      <c r="D5970" s="12" t="str">
        <f t="shared" si="1962"/>
        <v>ISDTF</v>
      </c>
      <c r="E5970" s="10" t="str">
        <f t="shared" si="1960"/>
        <v>ISDTF</v>
      </c>
      <c r="F5970" s="10" t="s">
        <v>10</v>
      </c>
      <c r="G5970" s="10" t="s">
        <v>11</v>
      </c>
      <c r="H5970" s="10">
        <v>2015</v>
      </c>
      <c r="I5970" s="13">
        <f t="shared" si="1963"/>
        <v>0</v>
      </c>
      <c r="J5970" s="13">
        <f t="shared" si="1961"/>
        <v>0</v>
      </c>
      <c r="K5970" s="2">
        <v>0</v>
      </c>
    </row>
    <row r="5971" spans="3:11">
      <c r="C5971" s="2" t="s">
        <v>5433</v>
      </c>
      <c r="D5971" s="12" t="str">
        <f t="shared" si="1962"/>
        <v>ISDPH</v>
      </c>
      <c r="E5971" s="10" t="str">
        <f t="shared" si="1960"/>
        <v>ISDPH</v>
      </c>
      <c r="F5971" s="10" t="s">
        <v>10</v>
      </c>
      <c r="G5971" s="10" t="s">
        <v>11</v>
      </c>
      <c r="H5971" s="10">
        <v>2015</v>
      </c>
      <c r="I5971" s="13">
        <f t="shared" si="1963"/>
        <v>1.9862533367988851E-3</v>
      </c>
      <c r="J5971" s="13">
        <f t="shared" si="1961"/>
        <v>1.9862533367988851E-3</v>
      </c>
      <c r="K5971" s="2">
        <v>0</v>
      </c>
    </row>
    <row r="5972" spans="3:11">
      <c r="C5972" s="2" t="s">
        <v>5433</v>
      </c>
      <c r="D5972" s="12" t="str">
        <f t="shared" si="1962"/>
        <v>ISDPH</v>
      </c>
      <c r="E5972" s="10" t="str">
        <f t="shared" si="1960"/>
        <v>ISDPH</v>
      </c>
      <c r="F5972" s="10" t="s">
        <v>10</v>
      </c>
      <c r="G5972" s="10" t="s">
        <v>11</v>
      </c>
      <c r="H5972" s="10">
        <v>2015</v>
      </c>
      <c r="I5972" s="13">
        <f t="shared" si="1963"/>
        <v>1.9862533367988851E-3</v>
      </c>
      <c r="J5972" s="13">
        <f t="shared" si="1961"/>
        <v>1.9862533367988851E-3</v>
      </c>
      <c r="K5972" s="2">
        <v>4</v>
      </c>
    </row>
    <row r="5973" spans="3:11">
      <c r="C5973" s="2" t="s">
        <v>5434</v>
      </c>
      <c r="D5973" s="12" t="str">
        <f t="shared" si="1962"/>
        <v>ISDSH</v>
      </c>
      <c r="E5973" s="10" t="str">
        <f t="shared" si="1960"/>
        <v>ISDSH</v>
      </c>
      <c r="F5973" s="10" t="s">
        <v>10</v>
      </c>
      <c r="G5973" s="10" t="s">
        <v>11</v>
      </c>
      <c r="H5973" s="10">
        <v>2015</v>
      </c>
      <c r="I5973" s="13">
        <f t="shared" si="1963"/>
        <v>1.9463026858991788E-3</v>
      </c>
      <c r="J5973" s="13">
        <f t="shared" si="1961"/>
        <v>1.9463026858991788E-3</v>
      </c>
      <c r="K5973" s="2">
        <v>0</v>
      </c>
    </row>
    <row r="5974" spans="3:11">
      <c r="C5974" s="2" t="s">
        <v>5435</v>
      </c>
      <c r="D5974" s="12" t="str">
        <f t="shared" si="1962"/>
        <v>ISDLA</v>
      </c>
      <c r="E5974" s="10" t="str">
        <f t="shared" si="1960"/>
        <v>ISDLA</v>
      </c>
      <c r="F5974" s="10" t="s">
        <v>10</v>
      </c>
      <c r="G5974" s="10" t="s">
        <v>11</v>
      </c>
      <c r="H5974" s="10">
        <v>2015</v>
      </c>
      <c r="I5974" s="13">
        <f t="shared" si="1963"/>
        <v>5.1019890879432928E-3</v>
      </c>
      <c r="J5974" s="13">
        <f t="shared" si="1961"/>
        <v>5.1019890879432928E-3</v>
      </c>
      <c r="K5974" s="2">
        <v>0</v>
      </c>
    </row>
    <row r="5975" spans="3:11">
      <c r="C5975" s="2" t="s">
        <v>5436</v>
      </c>
      <c r="D5975" s="12" t="str">
        <f t="shared" si="1962"/>
        <v>ISDEM</v>
      </c>
      <c r="E5975" s="10" t="str">
        <f t="shared" si="1960"/>
        <v>ISDEM</v>
      </c>
      <c r="F5975" s="10" t="s">
        <v>10</v>
      </c>
      <c r="G5975" s="10" t="s">
        <v>11</v>
      </c>
      <c r="H5975" s="10">
        <v>2015</v>
      </c>
      <c r="I5975" s="13">
        <f t="shared" si="1963"/>
        <v>1.2540644722600774E-3</v>
      </c>
      <c r="J5975" s="13">
        <f t="shared" si="1961"/>
        <v>1.2540644722600774E-3</v>
      </c>
      <c r="K5975" s="2">
        <v>0</v>
      </c>
    </row>
    <row r="5976" spans="3:11">
      <c r="C5976" s="2" t="s">
        <v>5437</v>
      </c>
      <c r="D5976" s="12" t="str">
        <f t="shared" si="1962"/>
        <v>ISDTF</v>
      </c>
      <c r="E5976" s="10" t="str">
        <f t="shared" si="1960"/>
        <v>ISDTF</v>
      </c>
      <c r="F5976" s="10" t="s">
        <v>10</v>
      </c>
      <c r="G5976" s="10" t="s">
        <v>11</v>
      </c>
      <c r="H5976" s="10">
        <v>2015</v>
      </c>
      <c r="I5976" s="13">
        <f t="shared" si="1963"/>
        <v>0</v>
      </c>
      <c r="J5976" s="13">
        <f t="shared" si="1961"/>
        <v>0</v>
      </c>
      <c r="K5976" s="2">
        <v>0</v>
      </c>
    </row>
    <row r="5977" spans="3:11">
      <c r="C5977" s="2" t="s">
        <v>5438</v>
      </c>
      <c r="D5977" s="12" t="str">
        <f t="shared" si="1962"/>
        <v>ISDPH</v>
      </c>
      <c r="E5977" s="10" t="str">
        <f t="shared" si="1960"/>
        <v>ISDPH</v>
      </c>
      <c r="F5977" s="10" t="s">
        <v>10</v>
      </c>
      <c r="G5977" s="10" t="s">
        <v>11</v>
      </c>
      <c r="H5977" s="10">
        <v>2015</v>
      </c>
      <c r="I5977" s="13">
        <f t="shared" si="1963"/>
        <v>1.9862533367988851E-3</v>
      </c>
      <c r="J5977" s="13">
        <f t="shared" si="1961"/>
        <v>1.9862533367988851E-3</v>
      </c>
      <c r="K5977" s="2">
        <v>0</v>
      </c>
    </row>
    <row r="5978" spans="3:11">
      <c r="C5978" s="2" t="s">
        <v>5438</v>
      </c>
      <c r="D5978" s="12" t="str">
        <f t="shared" si="1962"/>
        <v>ISDPH</v>
      </c>
      <c r="E5978" s="10" t="str">
        <f t="shared" si="1960"/>
        <v>ISDPH</v>
      </c>
      <c r="F5978" s="10" t="s">
        <v>10</v>
      </c>
      <c r="G5978" s="10" t="s">
        <v>11</v>
      </c>
      <c r="H5978" s="10">
        <v>2015</v>
      </c>
      <c r="I5978" s="13">
        <f t="shared" si="1963"/>
        <v>1.9862533367988851E-3</v>
      </c>
      <c r="J5978" s="13">
        <f t="shared" si="1961"/>
        <v>1.9862533367988851E-3</v>
      </c>
      <c r="K5978" s="2">
        <v>4</v>
      </c>
    </row>
    <row r="5979" spans="3:11">
      <c r="C5979" s="2" t="s">
        <v>5439</v>
      </c>
      <c r="D5979" s="12" t="str">
        <f t="shared" si="1962"/>
        <v>ISDSH</v>
      </c>
      <c r="E5979" s="10" t="str">
        <f t="shared" si="1960"/>
        <v>ISDSH</v>
      </c>
      <c r="F5979" s="10" t="s">
        <v>10</v>
      </c>
      <c r="G5979" s="10" t="s">
        <v>11</v>
      </c>
      <c r="H5979" s="10">
        <v>2015</v>
      </c>
      <c r="I5979" s="13">
        <f t="shared" si="1963"/>
        <v>1.9463026858991788E-3</v>
      </c>
      <c r="J5979" s="13">
        <f t="shared" si="1961"/>
        <v>1.9463026858991788E-3</v>
      </c>
      <c r="K5979" s="2">
        <v>0</v>
      </c>
    </row>
    <row r="5980" spans="3:11">
      <c r="C5980" s="2" t="s">
        <v>5440</v>
      </c>
      <c r="D5980" s="12" t="str">
        <f t="shared" si="1962"/>
        <v>ISDLA</v>
      </c>
      <c r="E5980" s="10" t="str">
        <f t="shared" si="1960"/>
        <v>ISDLA</v>
      </c>
      <c r="F5980" s="10" t="s">
        <v>10</v>
      </c>
      <c r="G5980" s="10" t="s">
        <v>11</v>
      </c>
      <c r="H5980" s="10">
        <v>2015</v>
      </c>
      <c r="I5980" s="13">
        <f t="shared" si="1963"/>
        <v>5.1019890879433925E-3</v>
      </c>
      <c r="J5980" s="13">
        <f t="shared" si="1961"/>
        <v>5.1019890879433925E-3</v>
      </c>
      <c r="K5980" s="2">
        <v>0</v>
      </c>
    </row>
    <row r="5981" spans="3:11">
      <c r="C5981" s="2" t="s">
        <v>5441</v>
      </c>
      <c r="D5981" s="12" t="str">
        <f t="shared" si="1962"/>
        <v>ISDEM</v>
      </c>
      <c r="E5981" s="10" t="str">
        <f t="shared" si="1960"/>
        <v>ISDEM</v>
      </c>
      <c r="F5981" s="10" t="s">
        <v>10</v>
      </c>
      <c r="G5981" s="10" t="s">
        <v>11</v>
      </c>
      <c r="H5981" s="10">
        <v>2015</v>
      </c>
      <c r="I5981" s="13">
        <f t="shared" si="1963"/>
        <v>1.2540644722600525E-3</v>
      </c>
      <c r="J5981" s="13">
        <f t="shared" si="1961"/>
        <v>1.2540644722600525E-3</v>
      </c>
      <c r="K5981" s="2">
        <v>0</v>
      </c>
    </row>
    <row r="5982" spans="3:11">
      <c r="C5982" s="2" t="s">
        <v>5442</v>
      </c>
      <c r="D5982" s="12" t="str">
        <f t="shared" si="1962"/>
        <v>ISDTF</v>
      </c>
      <c r="E5982" s="10" t="str">
        <f t="shared" si="1960"/>
        <v>ISDTF</v>
      </c>
      <c r="F5982" s="10" t="s">
        <v>10</v>
      </c>
      <c r="G5982" s="10" t="s">
        <v>11</v>
      </c>
      <c r="H5982" s="10">
        <v>2015</v>
      </c>
      <c r="I5982" s="13">
        <f t="shared" si="1963"/>
        <v>0</v>
      </c>
      <c r="J5982" s="13">
        <f t="shared" si="1961"/>
        <v>0</v>
      </c>
      <c r="K5982" s="2">
        <v>0</v>
      </c>
    </row>
    <row r="5983" spans="3:11">
      <c r="C5983" s="2" t="s">
        <v>5443</v>
      </c>
      <c r="D5983" s="12" t="str">
        <f t="shared" si="1962"/>
        <v>ISDPH</v>
      </c>
      <c r="E5983" s="10" t="str">
        <f t="shared" si="1960"/>
        <v>ISDPH</v>
      </c>
      <c r="F5983" s="10" t="s">
        <v>10</v>
      </c>
      <c r="G5983" s="10" t="s">
        <v>11</v>
      </c>
      <c r="H5983" s="10">
        <v>2015</v>
      </c>
      <c r="I5983" s="13">
        <f t="shared" si="1963"/>
        <v>1.98625333679886E-3</v>
      </c>
      <c r="J5983" s="13">
        <f t="shared" si="1961"/>
        <v>1.98625333679886E-3</v>
      </c>
      <c r="K5983" s="2">
        <v>0</v>
      </c>
    </row>
    <row r="5984" spans="3:11">
      <c r="C5984" s="2" t="s">
        <v>5443</v>
      </c>
      <c r="D5984" s="12" t="str">
        <f t="shared" si="1962"/>
        <v>ISDPH</v>
      </c>
      <c r="E5984" s="10" t="str">
        <f t="shared" ref="E5984:E6006" si="1964">D5984</f>
        <v>ISDPH</v>
      </c>
      <c r="F5984" s="10" t="s">
        <v>10</v>
      </c>
      <c r="G5984" s="10" t="s">
        <v>11</v>
      </c>
      <c r="H5984" s="10">
        <v>2015</v>
      </c>
      <c r="I5984" s="13">
        <f t="shared" si="1963"/>
        <v>1.98625333679886E-3</v>
      </c>
      <c r="J5984" s="13">
        <f t="shared" si="1961"/>
        <v>1.98625333679886E-3</v>
      </c>
      <c r="K5984" s="2">
        <v>4</v>
      </c>
    </row>
    <row r="5985" spans="3:11">
      <c r="C5985" s="2" t="s">
        <v>5444</v>
      </c>
      <c r="D5985" s="12" t="str">
        <f t="shared" si="1962"/>
        <v>ISDSH</v>
      </c>
      <c r="E5985" s="10" t="str">
        <f t="shared" si="1964"/>
        <v>ISDSH</v>
      </c>
      <c r="F5985" s="10" t="s">
        <v>10</v>
      </c>
      <c r="G5985" s="10" t="s">
        <v>11</v>
      </c>
      <c r="H5985" s="10">
        <v>2015</v>
      </c>
      <c r="I5985" s="13">
        <f t="shared" si="1963"/>
        <v>1.946302685899204E-3</v>
      </c>
      <c r="J5985" s="13">
        <f t="shared" si="1961"/>
        <v>1.946302685899204E-3</v>
      </c>
      <c r="K5985" s="2">
        <v>0</v>
      </c>
    </row>
    <row r="5986" spans="3:11">
      <c r="C5986" s="2" t="s">
        <v>5445</v>
      </c>
      <c r="D5986" s="12" t="str">
        <f t="shared" si="1962"/>
        <v>ISDLA</v>
      </c>
      <c r="E5986" s="10" t="str">
        <f t="shared" si="1964"/>
        <v>ISDLA</v>
      </c>
      <c r="F5986" s="10" t="s">
        <v>10</v>
      </c>
      <c r="G5986" s="10" t="s">
        <v>11</v>
      </c>
      <c r="H5986" s="10">
        <v>2015</v>
      </c>
      <c r="I5986" s="13">
        <f t="shared" si="1963"/>
        <v>5.1019890879432928E-3</v>
      </c>
      <c r="J5986" s="13">
        <f t="shared" si="1961"/>
        <v>5.1019890879432928E-3</v>
      </c>
      <c r="K5986" s="2">
        <v>0</v>
      </c>
    </row>
    <row r="5987" spans="3:11">
      <c r="C5987" s="2" t="s">
        <v>5446</v>
      </c>
      <c r="D5987" s="12" t="str">
        <f t="shared" si="1962"/>
        <v>ISDEM</v>
      </c>
      <c r="E5987" s="10" t="str">
        <f t="shared" si="1964"/>
        <v>ISDEM</v>
      </c>
      <c r="F5987" s="10" t="s">
        <v>10</v>
      </c>
      <c r="G5987" s="10" t="s">
        <v>11</v>
      </c>
      <c r="H5987" s="10">
        <v>2015</v>
      </c>
      <c r="I5987" s="13">
        <f t="shared" si="1963"/>
        <v>1.2540644722600774E-3</v>
      </c>
      <c r="J5987" s="13">
        <f t="shared" si="1961"/>
        <v>1.2540644722600774E-3</v>
      </c>
      <c r="K5987" s="2">
        <v>0</v>
      </c>
    </row>
    <row r="5988" spans="3:11">
      <c r="C5988" s="2" t="s">
        <v>5447</v>
      </c>
      <c r="D5988" s="12" t="str">
        <f t="shared" si="1962"/>
        <v>ISDTF</v>
      </c>
      <c r="E5988" s="10" t="str">
        <f t="shared" si="1964"/>
        <v>ISDTF</v>
      </c>
      <c r="F5988" s="10" t="s">
        <v>10</v>
      </c>
      <c r="G5988" s="10" t="s">
        <v>11</v>
      </c>
      <c r="H5988" s="10">
        <v>2015</v>
      </c>
      <c r="I5988" s="13">
        <f t="shared" si="1963"/>
        <v>0</v>
      </c>
      <c r="J5988" s="13">
        <f t="shared" si="1961"/>
        <v>0</v>
      </c>
      <c r="K5988" s="2">
        <v>0</v>
      </c>
    </row>
    <row r="5989" spans="3:11">
      <c r="C5989" s="2" t="s">
        <v>5448</v>
      </c>
      <c r="D5989" s="12" t="str">
        <f t="shared" si="1962"/>
        <v>ISDPH</v>
      </c>
      <c r="E5989" s="10" t="str">
        <f t="shared" si="1964"/>
        <v>ISDPH</v>
      </c>
      <c r="F5989" s="10" t="s">
        <v>10</v>
      </c>
      <c r="G5989" s="10" t="s">
        <v>11</v>
      </c>
      <c r="H5989" s="10">
        <v>2015</v>
      </c>
      <c r="I5989" s="13">
        <f t="shared" si="1963"/>
        <v>1.9862533367989098E-3</v>
      </c>
      <c r="J5989" s="13">
        <f t="shared" si="1961"/>
        <v>1.9862533367989098E-3</v>
      </c>
      <c r="K5989" s="2">
        <v>0</v>
      </c>
    </row>
    <row r="5990" spans="3:11">
      <c r="C5990" s="2" t="s">
        <v>5448</v>
      </c>
      <c r="D5990" s="12" t="str">
        <f t="shared" si="1962"/>
        <v>ISDPH</v>
      </c>
      <c r="E5990" s="10" t="str">
        <f t="shared" si="1964"/>
        <v>ISDPH</v>
      </c>
      <c r="F5990" s="10" t="s">
        <v>10</v>
      </c>
      <c r="G5990" s="10" t="s">
        <v>11</v>
      </c>
      <c r="H5990" s="10">
        <v>2015</v>
      </c>
      <c r="I5990" s="13">
        <f t="shared" si="1963"/>
        <v>1.9862533367989098E-3</v>
      </c>
      <c r="J5990" s="13">
        <f t="shared" si="1961"/>
        <v>1.9862533367989098E-3</v>
      </c>
      <c r="K5990" s="2">
        <v>4</v>
      </c>
    </row>
    <row r="5991" spans="3:11">
      <c r="C5991" s="2" t="s">
        <v>5449</v>
      </c>
      <c r="D5991" s="12" t="str">
        <f t="shared" si="1962"/>
        <v>ISDSH</v>
      </c>
      <c r="E5991" s="10" t="str">
        <f t="shared" si="1964"/>
        <v>ISDSH</v>
      </c>
      <c r="F5991" s="10" t="s">
        <v>10</v>
      </c>
      <c r="G5991" s="10" t="s">
        <v>11</v>
      </c>
      <c r="H5991" s="10">
        <v>2015</v>
      </c>
      <c r="I5991" s="13">
        <f t="shared" si="1963"/>
        <v>1.9463026858991914E-3</v>
      </c>
      <c r="J5991" s="13">
        <f t="shared" si="1961"/>
        <v>1.9463026858991914E-3</v>
      </c>
      <c r="K5991" s="2">
        <v>0</v>
      </c>
    </row>
    <row r="5992" spans="3:11">
      <c r="C5992" s="2" t="s">
        <v>5450</v>
      </c>
      <c r="D5992" s="12" t="str">
        <f t="shared" si="1962"/>
        <v>ISDLA</v>
      </c>
      <c r="E5992" s="10" t="str">
        <f t="shared" si="1964"/>
        <v>ISDLA</v>
      </c>
      <c r="F5992" s="10" t="s">
        <v>10</v>
      </c>
      <c r="G5992" s="10" t="s">
        <v>11</v>
      </c>
      <c r="H5992" s="10">
        <v>2015</v>
      </c>
      <c r="I5992" s="13">
        <f t="shared" si="1963"/>
        <v>5.1019890879434931E-3</v>
      </c>
      <c r="J5992" s="13">
        <f t="shared" si="1961"/>
        <v>5.1019890879434931E-3</v>
      </c>
      <c r="K5992" s="2">
        <v>0</v>
      </c>
    </row>
    <row r="5993" spans="3:11">
      <c r="C5993" s="2" t="s">
        <v>5451</v>
      </c>
      <c r="D5993" s="12" t="str">
        <f t="shared" si="1962"/>
        <v>ISDEM</v>
      </c>
      <c r="E5993" s="10" t="str">
        <f t="shared" si="1964"/>
        <v>ISDEM</v>
      </c>
      <c r="F5993" s="10" t="s">
        <v>10</v>
      </c>
      <c r="G5993" s="10" t="s">
        <v>11</v>
      </c>
      <c r="H5993" s="10">
        <v>2015</v>
      </c>
      <c r="I5993" s="13">
        <f t="shared" si="1963"/>
        <v>1.2540644722600774E-3</v>
      </c>
      <c r="J5993" s="13">
        <f t="shared" si="1961"/>
        <v>1.2540644722600774E-3</v>
      </c>
      <c r="K5993" s="2">
        <v>0</v>
      </c>
    </row>
    <row r="5994" spans="3:11">
      <c r="C5994" s="2" t="s">
        <v>5452</v>
      </c>
      <c r="D5994" s="12" t="str">
        <f t="shared" si="1962"/>
        <v>ISDTF</v>
      </c>
      <c r="E5994" s="10" t="str">
        <f t="shared" si="1964"/>
        <v>ISDTF</v>
      </c>
      <c r="F5994" s="10" t="s">
        <v>10</v>
      </c>
      <c r="G5994" s="10" t="s">
        <v>11</v>
      </c>
      <c r="H5994" s="10">
        <v>2015</v>
      </c>
      <c r="I5994" s="13">
        <f t="shared" si="1963"/>
        <v>0</v>
      </c>
      <c r="J5994" s="13">
        <f t="shared" si="1961"/>
        <v>0</v>
      </c>
      <c r="K5994" s="2">
        <v>0</v>
      </c>
    </row>
    <row r="5995" spans="3:11">
      <c r="C5995" s="2" t="s">
        <v>5453</v>
      </c>
      <c r="D5995" s="12" t="str">
        <f t="shared" si="1962"/>
        <v>ISDPH</v>
      </c>
      <c r="E5995" s="10" t="str">
        <f t="shared" si="1964"/>
        <v>ISDPH</v>
      </c>
      <c r="F5995" s="10" t="s">
        <v>10</v>
      </c>
      <c r="G5995" s="10" t="s">
        <v>11</v>
      </c>
      <c r="H5995" s="10">
        <v>2015</v>
      </c>
      <c r="I5995" s="13">
        <f t="shared" si="1963"/>
        <v>1.98625333679886E-3</v>
      </c>
      <c r="J5995" s="13">
        <f t="shared" si="1961"/>
        <v>1.98625333679886E-3</v>
      </c>
      <c r="K5995" s="2">
        <v>0</v>
      </c>
    </row>
    <row r="5996" spans="3:11">
      <c r="C5996" s="2" t="s">
        <v>5453</v>
      </c>
      <c r="D5996" s="12" t="str">
        <f t="shared" si="1962"/>
        <v>ISDPH</v>
      </c>
      <c r="E5996" s="10" t="str">
        <f t="shared" si="1964"/>
        <v>ISDPH</v>
      </c>
      <c r="F5996" s="10" t="s">
        <v>10</v>
      </c>
      <c r="G5996" s="10" t="s">
        <v>11</v>
      </c>
      <c r="H5996" s="10">
        <v>2015</v>
      </c>
      <c r="I5996" s="13">
        <f t="shared" si="1963"/>
        <v>1.98625333679886E-3</v>
      </c>
      <c r="J5996" s="13">
        <f t="shared" si="1961"/>
        <v>1.98625333679886E-3</v>
      </c>
      <c r="K5996" s="2">
        <v>4</v>
      </c>
    </row>
    <row r="5997" spans="3:11">
      <c r="C5997" s="2" t="s">
        <v>5454</v>
      </c>
      <c r="D5997" s="12" t="str">
        <f t="shared" si="1962"/>
        <v>ISDSH</v>
      </c>
      <c r="E5997" s="10" t="str">
        <f t="shared" si="1964"/>
        <v>ISDSH</v>
      </c>
      <c r="F5997" s="10" t="s">
        <v>10</v>
      </c>
      <c r="G5997" s="10" t="s">
        <v>11</v>
      </c>
      <c r="H5997" s="10">
        <v>2015</v>
      </c>
      <c r="I5997" s="13">
        <f t="shared" si="1963"/>
        <v>1.946302685899204E-3</v>
      </c>
      <c r="J5997" s="13">
        <f t="shared" si="1961"/>
        <v>1.946302685899204E-3</v>
      </c>
      <c r="K5997" s="2">
        <v>0</v>
      </c>
    </row>
    <row r="5998" spans="3:11">
      <c r="C5998" s="2" t="s">
        <v>5455</v>
      </c>
      <c r="D5998" s="12" t="str">
        <f t="shared" si="1962"/>
        <v>ISDLA</v>
      </c>
      <c r="E5998" s="10" t="str">
        <f t="shared" si="1964"/>
        <v>ISDLA</v>
      </c>
      <c r="F5998" s="10" t="s">
        <v>10</v>
      </c>
      <c r="G5998" s="10" t="s">
        <v>11</v>
      </c>
      <c r="H5998" s="10">
        <v>2015</v>
      </c>
      <c r="I5998" s="13">
        <f t="shared" si="1963"/>
        <v>5.1019890879432928E-3</v>
      </c>
      <c r="J5998" s="13">
        <f t="shared" si="1961"/>
        <v>5.1019890879432928E-3</v>
      </c>
      <c r="K5998" s="2">
        <v>0</v>
      </c>
    </row>
    <row r="5999" spans="3:11">
      <c r="C5999" s="2" t="s">
        <v>5456</v>
      </c>
      <c r="D5999" s="12" t="str">
        <f t="shared" si="1962"/>
        <v>ISDEM</v>
      </c>
      <c r="E5999" s="10" t="str">
        <f t="shared" si="1964"/>
        <v>ISDEM</v>
      </c>
      <c r="F5999" s="10" t="s">
        <v>10</v>
      </c>
      <c r="G5999" s="10" t="s">
        <v>11</v>
      </c>
      <c r="H5999" s="10">
        <v>2015</v>
      </c>
      <c r="I5999" s="13">
        <f t="shared" si="1963"/>
        <v>1.2540644722600774E-3</v>
      </c>
      <c r="J5999" s="13">
        <f t="shared" si="1961"/>
        <v>1.2540644722600774E-3</v>
      </c>
      <c r="K5999" s="2">
        <v>0</v>
      </c>
    </row>
    <row r="6000" spans="3:11">
      <c r="C6000" s="2" t="s">
        <v>5457</v>
      </c>
      <c r="D6000" s="12" t="str">
        <f t="shared" si="1962"/>
        <v>ISDTF</v>
      </c>
      <c r="E6000" s="10" t="str">
        <f t="shared" si="1964"/>
        <v>ISDTF</v>
      </c>
      <c r="F6000" s="10" t="s">
        <v>10</v>
      </c>
      <c r="G6000" s="10" t="s">
        <v>11</v>
      </c>
      <c r="H6000" s="10">
        <v>2015</v>
      </c>
      <c r="I6000" s="13">
        <f t="shared" si="1963"/>
        <v>0</v>
      </c>
      <c r="J6000" s="13">
        <f t="shared" si="1961"/>
        <v>0</v>
      </c>
      <c r="K6000" s="2">
        <v>0</v>
      </c>
    </row>
    <row r="6001" spans="3:11">
      <c r="C6001" s="2" t="s">
        <v>5458</v>
      </c>
      <c r="D6001" s="12" t="str">
        <f t="shared" si="1962"/>
        <v>ISDPH</v>
      </c>
      <c r="E6001" s="10" t="str">
        <f t="shared" si="1964"/>
        <v>ISDPH</v>
      </c>
      <c r="F6001" s="10" t="s">
        <v>10</v>
      </c>
      <c r="G6001" s="10" t="s">
        <v>11</v>
      </c>
      <c r="H6001" s="10">
        <v>2015</v>
      </c>
      <c r="I6001" s="13">
        <f t="shared" si="1963"/>
        <v>1.9862533367988851E-3</v>
      </c>
      <c r="J6001" s="13">
        <f t="shared" si="1961"/>
        <v>1.9862533367988851E-3</v>
      </c>
      <c r="K6001" s="2">
        <v>0</v>
      </c>
    </row>
    <row r="6002" spans="3:11">
      <c r="C6002" s="2" t="s">
        <v>5458</v>
      </c>
      <c r="D6002" s="12" t="str">
        <f t="shared" si="1962"/>
        <v>ISDPH</v>
      </c>
      <c r="E6002" s="10" t="str">
        <f t="shared" si="1964"/>
        <v>ISDPH</v>
      </c>
      <c r="F6002" s="10" t="s">
        <v>10</v>
      </c>
      <c r="G6002" s="10" t="s">
        <v>11</v>
      </c>
      <c r="H6002" s="10">
        <v>2015</v>
      </c>
      <c r="I6002" s="13">
        <f t="shared" si="1963"/>
        <v>1.9862533367988851E-3</v>
      </c>
      <c r="J6002" s="13">
        <f t="shared" si="1961"/>
        <v>1.9862533367988851E-3</v>
      </c>
      <c r="K6002" s="2">
        <v>4</v>
      </c>
    </row>
    <row r="6003" spans="3:11">
      <c r="C6003" s="2" t="s">
        <v>5459</v>
      </c>
      <c r="D6003" s="12" t="str">
        <f t="shared" si="1962"/>
        <v>ISDSH</v>
      </c>
      <c r="E6003" s="10" t="str">
        <f t="shared" si="1964"/>
        <v>ISDSH</v>
      </c>
      <c r="F6003" s="10" t="s">
        <v>10</v>
      </c>
      <c r="G6003" s="10" t="s">
        <v>11</v>
      </c>
      <c r="H6003" s="10">
        <v>2015</v>
      </c>
      <c r="I6003" s="13">
        <f t="shared" si="1963"/>
        <v>1.946302685899204E-3</v>
      </c>
      <c r="J6003" s="13">
        <f t="shared" si="1961"/>
        <v>1.946302685899204E-3</v>
      </c>
      <c r="K6003" s="2">
        <v>0</v>
      </c>
    </row>
    <row r="6004" spans="3:11">
      <c r="C6004" s="2" t="s">
        <v>5460</v>
      </c>
      <c r="D6004" s="12" t="str">
        <f t="shared" si="1962"/>
        <v>ISDLA</v>
      </c>
      <c r="E6004" s="10" t="str">
        <f t="shared" si="1964"/>
        <v>ISDLA</v>
      </c>
      <c r="F6004" s="10" t="s">
        <v>10</v>
      </c>
      <c r="G6004" s="10" t="s">
        <v>11</v>
      </c>
      <c r="H6004" s="10">
        <v>2015</v>
      </c>
      <c r="I6004" s="13">
        <f t="shared" si="1963"/>
        <v>5.1019890879432928E-3</v>
      </c>
      <c r="J6004" s="13">
        <f t="shared" si="1961"/>
        <v>5.1019890879432928E-3</v>
      </c>
      <c r="K6004" s="2">
        <v>0</v>
      </c>
    </row>
    <row r="6005" spans="3:11">
      <c r="C6005" s="2" t="s">
        <v>5461</v>
      </c>
      <c r="D6005" s="12" t="str">
        <f t="shared" si="1962"/>
        <v>ISDEM</v>
      </c>
      <c r="E6005" s="10" t="str">
        <f t="shared" si="1964"/>
        <v>ISDEM</v>
      </c>
      <c r="F6005" s="10" t="s">
        <v>10</v>
      </c>
      <c r="G6005" s="10" t="s">
        <v>11</v>
      </c>
      <c r="H6005" s="10">
        <v>2015</v>
      </c>
      <c r="I6005" s="13">
        <f t="shared" si="1963"/>
        <v>1.2540644722600774E-3</v>
      </c>
      <c r="J6005" s="13">
        <f t="shared" si="1961"/>
        <v>1.2540644722600774E-3</v>
      </c>
      <c r="K6005" s="2">
        <v>0</v>
      </c>
    </row>
    <row r="6006" spans="3:11" ht="13.8" thickBot="1">
      <c r="C6006" s="2" t="s">
        <v>5462</v>
      </c>
      <c r="D6006" s="127" t="str">
        <f t="shared" si="1962"/>
        <v>ISDTF</v>
      </c>
      <c r="E6006" s="128" t="str">
        <f t="shared" si="1964"/>
        <v>ISDTF</v>
      </c>
      <c r="F6006" s="128" t="s">
        <v>10</v>
      </c>
      <c r="G6006" s="128" t="s">
        <v>11</v>
      </c>
      <c r="H6006" s="128">
        <v>2015</v>
      </c>
      <c r="I6006" s="13">
        <f t="shared" si="1963"/>
        <v>0</v>
      </c>
      <c r="J6006" s="126">
        <f t="shared" si="1961"/>
        <v>0</v>
      </c>
      <c r="K6006" s="2">
        <v>0</v>
      </c>
    </row>
    <row r="6007" spans="3:11">
      <c r="C6007" s="2" t="s">
        <v>5463</v>
      </c>
      <c r="D6007" s="12" t="str">
        <f t="shared" si="1962"/>
        <v>IIDPH</v>
      </c>
      <c r="E6007" s="10" t="str">
        <f>D6007</f>
        <v>IIDPH</v>
      </c>
      <c r="F6007" s="10" t="s">
        <v>10</v>
      </c>
      <c r="G6007" s="10" t="s">
        <v>11</v>
      </c>
      <c r="H6007" s="10">
        <v>2015</v>
      </c>
      <c r="I6007" s="13">
        <f t="shared" si="1963"/>
        <v>3.1475633628949237E-3</v>
      </c>
      <c r="J6007" s="13">
        <f>I6007</f>
        <v>3.1475633628949237E-3</v>
      </c>
      <c r="K6007" s="2">
        <v>8</v>
      </c>
    </row>
    <row r="6008" spans="3:11">
      <c r="C6008" s="2" t="s">
        <v>5463</v>
      </c>
      <c r="D6008" s="12" t="str">
        <f t="shared" si="1962"/>
        <v>IIDPH</v>
      </c>
      <c r="E6008" s="10" t="str">
        <f t="shared" ref="E6008:E6071" si="1965">D6008</f>
        <v>IIDPH</v>
      </c>
      <c r="F6008" s="10" t="s">
        <v>10</v>
      </c>
      <c r="G6008" s="10" t="s">
        <v>11</v>
      </c>
      <c r="H6008" s="10">
        <v>2015</v>
      </c>
      <c r="I6008" s="13">
        <f t="shared" si="1963"/>
        <v>3.1475633628949237E-3</v>
      </c>
      <c r="J6008" s="13">
        <f t="shared" ref="J6008:J6066" si="1966">I6008</f>
        <v>3.1475633628949237E-3</v>
      </c>
      <c r="K6008" s="2">
        <v>8</v>
      </c>
    </row>
    <row r="6009" spans="3:11">
      <c r="C6009" s="2" t="s">
        <v>5464</v>
      </c>
      <c r="D6009" s="12" t="str">
        <f t="shared" si="1962"/>
        <v>IIDSH</v>
      </c>
      <c r="E6009" s="10" t="str">
        <f t="shared" si="1965"/>
        <v>IIDSH</v>
      </c>
      <c r="F6009" s="10" t="s">
        <v>10</v>
      </c>
      <c r="G6009" s="10" t="s">
        <v>11</v>
      </c>
      <c r="H6009" s="10">
        <v>2015</v>
      </c>
      <c r="I6009" s="13">
        <f t="shared" si="1963"/>
        <v>0</v>
      </c>
      <c r="J6009" s="13">
        <f t="shared" si="1966"/>
        <v>0</v>
      </c>
      <c r="K6009" s="2">
        <v>8</v>
      </c>
    </row>
    <row r="6010" spans="3:11">
      <c r="C6010" s="2" t="s">
        <v>5465</v>
      </c>
      <c r="D6010" s="12" t="str">
        <f t="shared" si="1962"/>
        <v>IIDLA</v>
      </c>
      <c r="E6010" s="10" t="str">
        <f t="shared" si="1965"/>
        <v>IIDLA</v>
      </c>
      <c r="F6010" s="10" t="s">
        <v>10</v>
      </c>
      <c r="G6010" s="10" t="s">
        <v>11</v>
      </c>
      <c r="H6010" s="10">
        <v>2015</v>
      </c>
      <c r="I6010" s="13">
        <f t="shared" si="1963"/>
        <v>5.5070328084819318E-3</v>
      </c>
      <c r="J6010" s="13">
        <f t="shared" si="1966"/>
        <v>5.5070328084819318E-3</v>
      </c>
      <c r="K6010" s="2">
        <v>8</v>
      </c>
    </row>
    <row r="6011" spans="3:11">
      <c r="C6011" s="2" t="s">
        <v>5466</v>
      </c>
      <c r="D6011" s="12" t="str">
        <f t="shared" si="1962"/>
        <v>IIDEM</v>
      </c>
      <c r="E6011" s="10" t="str">
        <f t="shared" si="1965"/>
        <v>IIDEM</v>
      </c>
      <c r="F6011" s="10" t="s">
        <v>10</v>
      </c>
      <c r="G6011" s="10" t="s">
        <v>11</v>
      </c>
      <c r="H6011" s="10">
        <v>2015</v>
      </c>
      <c r="I6011" s="13">
        <f t="shared" si="1963"/>
        <v>4.2401406701342934E-3</v>
      </c>
      <c r="J6011" s="13">
        <f t="shared" si="1966"/>
        <v>4.2401406701342934E-3</v>
      </c>
      <c r="K6011" s="2">
        <v>8</v>
      </c>
    </row>
    <row r="6012" spans="3:11">
      <c r="C6012" s="2" t="s">
        <v>5467</v>
      </c>
      <c r="D6012" s="12" t="str">
        <f t="shared" si="1962"/>
        <v>IIDTF</v>
      </c>
      <c r="E6012" s="10" t="str">
        <f t="shared" si="1965"/>
        <v>IIDTF</v>
      </c>
      <c r="F6012" s="10" t="s">
        <v>10</v>
      </c>
      <c r="G6012" s="10" t="s">
        <v>11</v>
      </c>
      <c r="H6012" s="10">
        <v>2015</v>
      </c>
      <c r="I6012" s="13">
        <f t="shared" si="1963"/>
        <v>6.1795123375338432E-4</v>
      </c>
      <c r="J6012" s="13">
        <f t="shared" si="1966"/>
        <v>6.1795123375338432E-4</v>
      </c>
      <c r="K6012" s="2">
        <v>8</v>
      </c>
    </row>
    <row r="6013" spans="3:11">
      <c r="C6013" s="2" t="s">
        <v>5468</v>
      </c>
      <c r="D6013" s="12" t="str">
        <f t="shared" si="1962"/>
        <v>IIDPH</v>
      </c>
      <c r="E6013" s="10" t="str">
        <f t="shared" si="1965"/>
        <v>IIDPH</v>
      </c>
      <c r="F6013" s="10" t="s">
        <v>10</v>
      </c>
      <c r="G6013" s="10" t="s">
        <v>11</v>
      </c>
      <c r="H6013" s="10">
        <v>2015</v>
      </c>
      <c r="I6013" s="13">
        <f t="shared" si="1963"/>
        <v>3.1475633628949237E-3</v>
      </c>
      <c r="J6013" s="13">
        <f t="shared" si="1966"/>
        <v>3.1475633628949237E-3</v>
      </c>
      <c r="K6013" s="2">
        <v>8</v>
      </c>
    </row>
    <row r="6014" spans="3:11">
      <c r="C6014" s="2" t="s">
        <v>5468</v>
      </c>
      <c r="D6014" s="12" t="str">
        <f t="shared" si="1962"/>
        <v>IIDPH</v>
      </c>
      <c r="E6014" s="10" t="str">
        <f t="shared" si="1965"/>
        <v>IIDPH</v>
      </c>
      <c r="F6014" s="10" t="s">
        <v>10</v>
      </c>
      <c r="G6014" s="10" t="s">
        <v>11</v>
      </c>
      <c r="H6014" s="10">
        <v>2015</v>
      </c>
      <c r="I6014" s="13">
        <f t="shared" si="1963"/>
        <v>3.1475633628949237E-3</v>
      </c>
      <c r="J6014" s="13">
        <f t="shared" si="1966"/>
        <v>3.1475633628949237E-3</v>
      </c>
      <c r="K6014" s="2">
        <v>8</v>
      </c>
    </row>
    <row r="6015" spans="3:11">
      <c r="C6015" s="2" t="s">
        <v>5469</v>
      </c>
      <c r="D6015" s="12" t="str">
        <f t="shared" si="1962"/>
        <v>IIDSH</v>
      </c>
      <c r="E6015" s="10" t="str">
        <f t="shared" si="1965"/>
        <v>IIDSH</v>
      </c>
      <c r="F6015" s="10" t="s">
        <v>10</v>
      </c>
      <c r="G6015" s="10" t="s">
        <v>11</v>
      </c>
      <c r="H6015" s="10">
        <v>2015</v>
      </c>
      <c r="I6015" s="13">
        <f t="shared" si="1963"/>
        <v>0</v>
      </c>
      <c r="J6015" s="13">
        <f t="shared" si="1966"/>
        <v>0</v>
      </c>
      <c r="K6015" s="2">
        <v>8</v>
      </c>
    </row>
    <row r="6016" spans="3:11">
      <c r="C6016" s="2" t="s">
        <v>5470</v>
      </c>
      <c r="D6016" s="12" t="str">
        <f t="shared" si="1962"/>
        <v>IIDLA</v>
      </c>
      <c r="E6016" s="10" t="str">
        <f t="shared" si="1965"/>
        <v>IIDLA</v>
      </c>
      <c r="F6016" s="10" t="s">
        <v>10</v>
      </c>
      <c r="G6016" s="10" t="s">
        <v>11</v>
      </c>
      <c r="H6016" s="10">
        <v>2015</v>
      </c>
      <c r="I6016" s="13">
        <f t="shared" si="1963"/>
        <v>5.5070328084819318E-3</v>
      </c>
      <c r="J6016" s="13">
        <f t="shared" si="1966"/>
        <v>5.5070328084819318E-3</v>
      </c>
      <c r="K6016" s="2">
        <v>8</v>
      </c>
    </row>
    <row r="6017" spans="3:11">
      <c r="C6017" s="2" t="s">
        <v>5471</v>
      </c>
      <c r="D6017" s="12" t="str">
        <f t="shared" si="1962"/>
        <v>IIDEM</v>
      </c>
      <c r="E6017" s="10" t="str">
        <f t="shared" si="1965"/>
        <v>IIDEM</v>
      </c>
      <c r="F6017" s="10" t="s">
        <v>10</v>
      </c>
      <c r="G6017" s="10" t="s">
        <v>11</v>
      </c>
      <c r="H6017" s="10">
        <v>2015</v>
      </c>
      <c r="I6017" s="13">
        <f t="shared" si="1963"/>
        <v>4.2401406701342934E-3</v>
      </c>
      <c r="J6017" s="13">
        <f t="shared" si="1966"/>
        <v>4.2401406701342934E-3</v>
      </c>
      <c r="K6017" s="2">
        <v>8</v>
      </c>
    </row>
    <row r="6018" spans="3:11">
      <c r="C6018" s="2" t="s">
        <v>5472</v>
      </c>
      <c r="D6018" s="12" t="str">
        <f t="shared" si="1962"/>
        <v>IIDTF</v>
      </c>
      <c r="E6018" s="10" t="str">
        <f t="shared" si="1965"/>
        <v>IIDTF</v>
      </c>
      <c r="F6018" s="10" t="s">
        <v>10</v>
      </c>
      <c r="G6018" s="10" t="s">
        <v>11</v>
      </c>
      <c r="H6018" s="10">
        <v>2015</v>
      </c>
      <c r="I6018" s="13">
        <f t="shared" si="1963"/>
        <v>6.1795123375338432E-4</v>
      </c>
      <c r="J6018" s="13">
        <f t="shared" si="1966"/>
        <v>6.1795123375338432E-4</v>
      </c>
      <c r="K6018" s="2">
        <v>8</v>
      </c>
    </row>
    <row r="6019" spans="3:11">
      <c r="C6019" s="2" t="s">
        <v>5473</v>
      </c>
      <c r="D6019" s="12" t="str">
        <f t="shared" si="1962"/>
        <v>IIDPH</v>
      </c>
      <c r="E6019" s="10" t="str">
        <f t="shared" si="1965"/>
        <v>IIDPH</v>
      </c>
      <c r="F6019" s="10" t="s">
        <v>10</v>
      </c>
      <c r="G6019" s="10" t="s">
        <v>11</v>
      </c>
      <c r="H6019" s="10">
        <v>2015</v>
      </c>
      <c r="I6019" s="13">
        <f t="shared" si="1963"/>
        <v>3.1475633628949237E-3</v>
      </c>
      <c r="J6019" s="13">
        <f t="shared" si="1966"/>
        <v>3.1475633628949237E-3</v>
      </c>
      <c r="K6019" s="2">
        <v>8</v>
      </c>
    </row>
    <row r="6020" spans="3:11">
      <c r="C6020" s="2" t="s">
        <v>5473</v>
      </c>
      <c r="D6020" s="12" t="str">
        <f t="shared" si="1962"/>
        <v>IIDPH</v>
      </c>
      <c r="E6020" s="10" t="str">
        <f t="shared" si="1965"/>
        <v>IIDPH</v>
      </c>
      <c r="F6020" s="10" t="s">
        <v>10</v>
      </c>
      <c r="G6020" s="10" t="s">
        <v>11</v>
      </c>
      <c r="H6020" s="10">
        <v>2015</v>
      </c>
      <c r="I6020" s="13">
        <f t="shared" si="1963"/>
        <v>3.1475633628949237E-3</v>
      </c>
      <c r="J6020" s="13">
        <f t="shared" si="1966"/>
        <v>3.1475633628949237E-3</v>
      </c>
      <c r="K6020" s="2">
        <v>8</v>
      </c>
    </row>
    <row r="6021" spans="3:11">
      <c r="C6021" s="2" t="s">
        <v>5474</v>
      </c>
      <c r="D6021" s="12" t="str">
        <f t="shared" si="1962"/>
        <v>IIDSH</v>
      </c>
      <c r="E6021" s="10" t="str">
        <f t="shared" si="1965"/>
        <v>IIDSH</v>
      </c>
      <c r="F6021" s="10" t="s">
        <v>10</v>
      </c>
      <c r="G6021" s="10" t="s">
        <v>11</v>
      </c>
      <c r="H6021" s="10">
        <v>2015</v>
      </c>
      <c r="I6021" s="13">
        <f t="shared" si="1963"/>
        <v>0</v>
      </c>
      <c r="J6021" s="13">
        <f t="shared" si="1966"/>
        <v>0</v>
      </c>
      <c r="K6021" s="2">
        <v>8</v>
      </c>
    </row>
    <row r="6022" spans="3:11">
      <c r="C6022" s="2" t="s">
        <v>5475</v>
      </c>
      <c r="D6022" s="12" t="str">
        <f t="shared" si="1962"/>
        <v>IIDLA</v>
      </c>
      <c r="E6022" s="10" t="str">
        <f t="shared" si="1965"/>
        <v>IIDLA</v>
      </c>
      <c r="F6022" s="10" t="s">
        <v>10</v>
      </c>
      <c r="G6022" s="10" t="s">
        <v>11</v>
      </c>
      <c r="H6022" s="10">
        <v>2015</v>
      </c>
      <c r="I6022" s="13">
        <f t="shared" si="1963"/>
        <v>5.5070328084819301E-3</v>
      </c>
      <c r="J6022" s="13">
        <f t="shared" si="1966"/>
        <v>5.5070328084819301E-3</v>
      </c>
      <c r="K6022" s="2">
        <v>8</v>
      </c>
    </row>
    <row r="6023" spans="3:11">
      <c r="C6023" s="2" t="s">
        <v>5476</v>
      </c>
      <c r="D6023" s="12" t="str">
        <f t="shared" si="1962"/>
        <v>IIDEM</v>
      </c>
      <c r="E6023" s="10" t="str">
        <f t="shared" si="1965"/>
        <v>IIDEM</v>
      </c>
      <c r="F6023" s="10" t="s">
        <v>10</v>
      </c>
      <c r="G6023" s="10" t="s">
        <v>11</v>
      </c>
      <c r="H6023" s="10">
        <v>2015</v>
      </c>
      <c r="I6023" s="13">
        <f t="shared" si="1963"/>
        <v>4.2401406701342908E-3</v>
      </c>
      <c r="J6023" s="13">
        <f t="shared" si="1966"/>
        <v>4.2401406701342908E-3</v>
      </c>
      <c r="K6023" s="2">
        <v>8</v>
      </c>
    </row>
    <row r="6024" spans="3:11">
      <c r="C6024" s="2" t="s">
        <v>5477</v>
      </c>
      <c r="D6024" s="12" t="str">
        <f t="shared" ref="D6024:D6087" si="1967">"I"&amp;MID(C6024,4,1)&amp;"D"&amp;MID(C6024,9,2)</f>
        <v>IIDTF</v>
      </c>
      <c r="E6024" s="10" t="str">
        <f t="shared" si="1965"/>
        <v>IIDTF</v>
      </c>
      <c r="F6024" s="10" t="s">
        <v>10</v>
      </c>
      <c r="G6024" s="10" t="s">
        <v>11</v>
      </c>
      <c r="H6024" s="10">
        <v>2015</v>
      </c>
      <c r="I6024" s="13">
        <f t="shared" ref="I6024:I6087" si="1968">INDEX($AG$39:$BF$639,MATCH(IF(RIGHT(C6024,3)="100",RIGHT(C6024,6),RIGHT(C6024,5)),$AG$39:$AG$639,0),MATCH(MID(D6024,2,2),$AG$39:$BF$39,0))*$AI$19</f>
        <v>6.179512337533841E-4</v>
      </c>
      <c r="J6024" s="13">
        <f t="shared" si="1966"/>
        <v>6.179512337533841E-4</v>
      </c>
      <c r="K6024" s="2">
        <v>8</v>
      </c>
    </row>
    <row r="6025" spans="3:11">
      <c r="C6025" s="2" t="s">
        <v>5478</v>
      </c>
      <c r="D6025" s="12" t="str">
        <f t="shared" si="1967"/>
        <v>IIDPH</v>
      </c>
      <c r="E6025" s="10" t="str">
        <f t="shared" si="1965"/>
        <v>IIDPH</v>
      </c>
      <c r="F6025" s="10" t="s">
        <v>10</v>
      </c>
      <c r="G6025" s="10" t="s">
        <v>11</v>
      </c>
      <c r="H6025" s="10">
        <v>2015</v>
      </c>
      <c r="I6025" s="13">
        <f t="shared" si="1968"/>
        <v>3.1475633628949237E-3</v>
      </c>
      <c r="J6025" s="13">
        <f t="shared" si="1966"/>
        <v>3.1475633628949237E-3</v>
      </c>
      <c r="K6025" s="2">
        <v>8</v>
      </c>
    </row>
    <row r="6026" spans="3:11">
      <c r="C6026" s="2" t="s">
        <v>5478</v>
      </c>
      <c r="D6026" s="12" t="str">
        <f t="shared" si="1967"/>
        <v>IIDPH</v>
      </c>
      <c r="E6026" s="10" t="str">
        <f t="shared" si="1965"/>
        <v>IIDPH</v>
      </c>
      <c r="F6026" s="10" t="s">
        <v>10</v>
      </c>
      <c r="G6026" s="10" t="s">
        <v>11</v>
      </c>
      <c r="H6026" s="10">
        <v>2015</v>
      </c>
      <c r="I6026" s="13">
        <f t="shared" si="1968"/>
        <v>3.1475633628949237E-3</v>
      </c>
      <c r="J6026" s="13">
        <f t="shared" si="1966"/>
        <v>3.1475633628949237E-3</v>
      </c>
      <c r="K6026" s="2">
        <v>8</v>
      </c>
    </row>
    <row r="6027" spans="3:11">
      <c r="C6027" s="2" t="s">
        <v>5479</v>
      </c>
      <c r="D6027" s="12" t="str">
        <f t="shared" si="1967"/>
        <v>IIDSH</v>
      </c>
      <c r="E6027" s="10" t="str">
        <f t="shared" si="1965"/>
        <v>IIDSH</v>
      </c>
      <c r="F6027" s="10" t="s">
        <v>10</v>
      </c>
      <c r="G6027" s="10" t="s">
        <v>11</v>
      </c>
      <c r="H6027" s="10">
        <v>2015</v>
      </c>
      <c r="I6027" s="13">
        <f t="shared" si="1968"/>
        <v>0</v>
      </c>
      <c r="J6027" s="13">
        <f t="shared" si="1966"/>
        <v>0</v>
      </c>
      <c r="K6027" s="2">
        <v>8</v>
      </c>
    </row>
    <row r="6028" spans="3:11">
      <c r="C6028" s="2" t="s">
        <v>5480</v>
      </c>
      <c r="D6028" s="12" t="str">
        <f t="shared" si="1967"/>
        <v>IIDLA</v>
      </c>
      <c r="E6028" s="10" t="str">
        <f t="shared" si="1965"/>
        <v>IIDLA</v>
      </c>
      <c r="F6028" s="10" t="s">
        <v>10</v>
      </c>
      <c r="G6028" s="10" t="s">
        <v>11</v>
      </c>
      <c r="H6028" s="10">
        <v>2015</v>
      </c>
      <c r="I6028" s="13">
        <f t="shared" si="1968"/>
        <v>5.5070328084819344E-3</v>
      </c>
      <c r="J6028" s="13">
        <f t="shared" si="1966"/>
        <v>5.5070328084819344E-3</v>
      </c>
      <c r="K6028" s="2">
        <v>8</v>
      </c>
    </row>
    <row r="6029" spans="3:11">
      <c r="C6029" s="2" t="s">
        <v>5481</v>
      </c>
      <c r="D6029" s="12" t="str">
        <f t="shared" si="1967"/>
        <v>IIDEM</v>
      </c>
      <c r="E6029" s="10" t="str">
        <f t="shared" si="1965"/>
        <v>IIDEM</v>
      </c>
      <c r="F6029" s="10" t="s">
        <v>10</v>
      </c>
      <c r="G6029" s="10" t="s">
        <v>11</v>
      </c>
      <c r="H6029" s="10">
        <v>2015</v>
      </c>
      <c r="I6029" s="13">
        <f t="shared" si="1968"/>
        <v>4.2401406701342969E-3</v>
      </c>
      <c r="J6029" s="13">
        <f t="shared" si="1966"/>
        <v>4.2401406701342969E-3</v>
      </c>
      <c r="K6029" s="2">
        <v>8</v>
      </c>
    </row>
    <row r="6030" spans="3:11">
      <c r="C6030" s="2" t="s">
        <v>5482</v>
      </c>
      <c r="D6030" s="12" t="str">
        <f t="shared" si="1967"/>
        <v>IIDTF</v>
      </c>
      <c r="E6030" s="10" t="str">
        <f t="shared" si="1965"/>
        <v>IIDTF</v>
      </c>
      <c r="F6030" s="10" t="s">
        <v>10</v>
      </c>
      <c r="G6030" s="10" t="s">
        <v>11</v>
      </c>
      <c r="H6030" s="10">
        <v>2015</v>
      </c>
      <c r="I6030" s="13">
        <f t="shared" si="1968"/>
        <v>6.1795123375338443E-4</v>
      </c>
      <c r="J6030" s="13">
        <f t="shared" si="1966"/>
        <v>6.1795123375338443E-4</v>
      </c>
      <c r="K6030" s="2">
        <v>8</v>
      </c>
    </row>
    <row r="6031" spans="3:11">
      <c r="C6031" s="2" t="s">
        <v>5483</v>
      </c>
      <c r="D6031" s="12" t="str">
        <f t="shared" si="1967"/>
        <v>IIDPH</v>
      </c>
      <c r="E6031" s="10" t="str">
        <f t="shared" si="1965"/>
        <v>IIDPH</v>
      </c>
      <c r="F6031" s="10" t="s">
        <v>10</v>
      </c>
      <c r="G6031" s="10" t="s">
        <v>11</v>
      </c>
      <c r="H6031" s="10">
        <v>2015</v>
      </c>
      <c r="I6031" s="13">
        <f t="shared" si="1968"/>
        <v>3.1475633628949237E-3</v>
      </c>
      <c r="J6031" s="13">
        <f t="shared" si="1966"/>
        <v>3.1475633628949237E-3</v>
      </c>
      <c r="K6031" s="2">
        <v>8</v>
      </c>
    </row>
    <row r="6032" spans="3:11">
      <c r="C6032" s="2" t="s">
        <v>5483</v>
      </c>
      <c r="D6032" s="12" t="str">
        <f t="shared" si="1967"/>
        <v>IIDPH</v>
      </c>
      <c r="E6032" s="10" t="str">
        <f t="shared" si="1965"/>
        <v>IIDPH</v>
      </c>
      <c r="F6032" s="10" t="s">
        <v>10</v>
      </c>
      <c r="G6032" s="10" t="s">
        <v>11</v>
      </c>
      <c r="H6032" s="10">
        <v>2015</v>
      </c>
      <c r="I6032" s="13">
        <f t="shared" si="1968"/>
        <v>3.1475633628949237E-3</v>
      </c>
      <c r="J6032" s="13">
        <f t="shared" si="1966"/>
        <v>3.1475633628949237E-3</v>
      </c>
      <c r="K6032" s="2">
        <v>8</v>
      </c>
    </row>
    <row r="6033" spans="3:11">
      <c r="C6033" s="2" t="s">
        <v>5484</v>
      </c>
      <c r="D6033" s="12" t="str">
        <f t="shared" si="1967"/>
        <v>IIDSH</v>
      </c>
      <c r="E6033" s="10" t="str">
        <f t="shared" si="1965"/>
        <v>IIDSH</v>
      </c>
      <c r="F6033" s="10" t="s">
        <v>10</v>
      </c>
      <c r="G6033" s="10" t="s">
        <v>11</v>
      </c>
      <c r="H6033" s="10">
        <v>2015</v>
      </c>
      <c r="I6033" s="13">
        <f t="shared" si="1968"/>
        <v>0</v>
      </c>
      <c r="J6033" s="13">
        <f t="shared" si="1966"/>
        <v>0</v>
      </c>
      <c r="K6033" s="2">
        <v>8</v>
      </c>
    </row>
    <row r="6034" spans="3:11">
      <c r="C6034" s="2" t="s">
        <v>5485</v>
      </c>
      <c r="D6034" s="12" t="str">
        <f t="shared" si="1967"/>
        <v>IIDLA</v>
      </c>
      <c r="E6034" s="10" t="str">
        <f t="shared" si="1965"/>
        <v>IIDLA</v>
      </c>
      <c r="F6034" s="10" t="s">
        <v>10</v>
      </c>
      <c r="G6034" s="10" t="s">
        <v>11</v>
      </c>
      <c r="H6034" s="10">
        <v>2015</v>
      </c>
      <c r="I6034" s="13">
        <f t="shared" si="1968"/>
        <v>5.5070328084819318E-3</v>
      </c>
      <c r="J6034" s="13">
        <f t="shared" si="1966"/>
        <v>5.5070328084819318E-3</v>
      </c>
      <c r="K6034" s="2">
        <v>8</v>
      </c>
    </row>
    <row r="6035" spans="3:11">
      <c r="C6035" s="2" t="s">
        <v>5486</v>
      </c>
      <c r="D6035" s="12" t="str">
        <f t="shared" si="1967"/>
        <v>IIDEM</v>
      </c>
      <c r="E6035" s="10" t="str">
        <f t="shared" si="1965"/>
        <v>IIDEM</v>
      </c>
      <c r="F6035" s="10" t="s">
        <v>10</v>
      </c>
      <c r="G6035" s="10" t="s">
        <v>11</v>
      </c>
      <c r="H6035" s="10">
        <v>2015</v>
      </c>
      <c r="I6035" s="13">
        <f t="shared" si="1968"/>
        <v>4.2401406701342908E-3</v>
      </c>
      <c r="J6035" s="13">
        <f t="shared" si="1966"/>
        <v>4.2401406701342908E-3</v>
      </c>
      <c r="K6035" s="2">
        <v>8</v>
      </c>
    </row>
    <row r="6036" spans="3:11">
      <c r="C6036" s="2" t="s">
        <v>5487</v>
      </c>
      <c r="D6036" s="12" t="str">
        <f t="shared" si="1967"/>
        <v>IIDTF</v>
      </c>
      <c r="E6036" s="10" t="str">
        <f t="shared" si="1965"/>
        <v>IIDTF</v>
      </c>
      <c r="F6036" s="10" t="s">
        <v>10</v>
      </c>
      <c r="G6036" s="10" t="s">
        <v>11</v>
      </c>
      <c r="H6036" s="10">
        <v>2015</v>
      </c>
      <c r="I6036" s="13">
        <f t="shared" si="1968"/>
        <v>6.179512337533841E-4</v>
      </c>
      <c r="J6036" s="13">
        <f t="shared" si="1966"/>
        <v>6.179512337533841E-4</v>
      </c>
      <c r="K6036" s="2">
        <v>8</v>
      </c>
    </row>
    <row r="6037" spans="3:11">
      <c r="C6037" s="2" t="s">
        <v>5488</v>
      </c>
      <c r="D6037" s="12" t="str">
        <f t="shared" si="1967"/>
        <v>IIDPH</v>
      </c>
      <c r="E6037" s="10" t="str">
        <f t="shared" si="1965"/>
        <v>IIDPH</v>
      </c>
      <c r="F6037" s="10" t="s">
        <v>10</v>
      </c>
      <c r="G6037" s="10" t="s">
        <v>11</v>
      </c>
      <c r="H6037" s="10">
        <v>2015</v>
      </c>
      <c r="I6037" s="13">
        <f t="shared" si="1968"/>
        <v>3.1475633628949237E-3</v>
      </c>
      <c r="J6037" s="13">
        <f t="shared" si="1966"/>
        <v>3.1475633628949237E-3</v>
      </c>
      <c r="K6037" s="2">
        <v>8</v>
      </c>
    </row>
    <row r="6038" spans="3:11">
      <c r="C6038" s="2" t="s">
        <v>5488</v>
      </c>
      <c r="D6038" s="12" t="str">
        <f t="shared" si="1967"/>
        <v>IIDPH</v>
      </c>
      <c r="E6038" s="10" t="str">
        <f t="shared" si="1965"/>
        <v>IIDPH</v>
      </c>
      <c r="F6038" s="10" t="s">
        <v>10</v>
      </c>
      <c r="G6038" s="10" t="s">
        <v>11</v>
      </c>
      <c r="H6038" s="10">
        <v>2015</v>
      </c>
      <c r="I6038" s="13">
        <f t="shared" si="1968"/>
        <v>3.1475633628949237E-3</v>
      </c>
      <c r="J6038" s="13">
        <f t="shared" si="1966"/>
        <v>3.1475633628949237E-3</v>
      </c>
      <c r="K6038" s="2">
        <v>8</v>
      </c>
    </row>
    <row r="6039" spans="3:11">
      <c r="C6039" s="2" t="s">
        <v>5489</v>
      </c>
      <c r="D6039" s="12" t="str">
        <f t="shared" si="1967"/>
        <v>IIDSH</v>
      </c>
      <c r="E6039" s="10" t="str">
        <f t="shared" si="1965"/>
        <v>IIDSH</v>
      </c>
      <c r="F6039" s="10" t="s">
        <v>10</v>
      </c>
      <c r="G6039" s="10" t="s">
        <v>11</v>
      </c>
      <c r="H6039" s="10">
        <v>2015</v>
      </c>
      <c r="I6039" s="13">
        <f t="shared" si="1968"/>
        <v>0</v>
      </c>
      <c r="J6039" s="13">
        <f t="shared" si="1966"/>
        <v>0</v>
      </c>
      <c r="K6039" s="2">
        <v>8</v>
      </c>
    </row>
    <row r="6040" spans="3:11">
      <c r="C6040" s="2" t="s">
        <v>5490</v>
      </c>
      <c r="D6040" s="12" t="str">
        <f t="shared" si="1967"/>
        <v>IIDLA</v>
      </c>
      <c r="E6040" s="10" t="str">
        <f t="shared" si="1965"/>
        <v>IIDLA</v>
      </c>
      <c r="F6040" s="10" t="s">
        <v>10</v>
      </c>
      <c r="G6040" s="10" t="s">
        <v>11</v>
      </c>
      <c r="H6040" s="10">
        <v>2015</v>
      </c>
      <c r="I6040" s="13">
        <f t="shared" si="1968"/>
        <v>5.5070328084819284E-3</v>
      </c>
      <c r="J6040" s="13">
        <f t="shared" si="1966"/>
        <v>5.5070328084819284E-3</v>
      </c>
      <c r="K6040" s="2">
        <v>8</v>
      </c>
    </row>
    <row r="6041" spans="3:11">
      <c r="C6041" s="2" t="s">
        <v>5491</v>
      </c>
      <c r="D6041" s="12" t="str">
        <f t="shared" si="1967"/>
        <v>IIDEM</v>
      </c>
      <c r="E6041" s="10" t="str">
        <f t="shared" si="1965"/>
        <v>IIDEM</v>
      </c>
      <c r="F6041" s="10" t="s">
        <v>10</v>
      </c>
      <c r="G6041" s="10" t="s">
        <v>11</v>
      </c>
      <c r="H6041" s="10">
        <v>2015</v>
      </c>
      <c r="I6041" s="13">
        <f t="shared" si="1968"/>
        <v>4.2401406701342908E-3</v>
      </c>
      <c r="J6041" s="13">
        <f t="shared" si="1966"/>
        <v>4.2401406701342908E-3</v>
      </c>
      <c r="K6041" s="2">
        <v>8</v>
      </c>
    </row>
    <row r="6042" spans="3:11">
      <c r="C6042" s="2" t="s">
        <v>5492</v>
      </c>
      <c r="D6042" s="12" t="str">
        <f t="shared" si="1967"/>
        <v>IIDTF</v>
      </c>
      <c r="E6042" s="10" t="str">
        <f t="shared" si="1965"/>
        <v>IIDTF</v>
      </c>
      <c r="F6042" s="10" t="s">
        <v>10</v>
      </c>
      <c r="G6042" s="10" t="s">
        <v>11</v>
      </c>
      <c r="H6042" s="10">
        <v>2015</v>
      </c>
      <c r="I6042" s="13">
        <f t="shared" si="1968"/>
        <v>6.179512337533841E-4</v>
      </c>
      <c r="J6042" s="13">
        <f t="shared" si="1966"/>
        <v>6.179512337533841E-4</v>
      </c>
      <c r="K6042" s="2">
        <v>8</v>
      </c>
    </row>
    <row r="6043" spans="3:11">
      <c r="C6043" s="2" t="s">
        <v>5493</v>
      </c>
      <c r="D6043" s="12" t="str">
        <f t="shared" si="1967"/>
        <v>IIDPH</v>
      </c>
      <c r="E6043" s="10" t="str">
        <f t="shared" si="1965"/>
        <v>IIDPH</v>
      </c>
      <c r="F6043" s="10" t="s">
        <v>10</v>
      </c>
      <c r="G6043" s="10" t="s">
        <v>11</v>
      </c>
      <c r="H6043" s="10">
        <v>2015</v>
      </c>
      <c r="I6043" s="13">
        <f t="shared" si="1968"/>
        <v>3.1475633628949237E-3</v>
      </c>
      <c r="J6043" s="13">
        <f t="shared" si="1966"/>
        <v>3.1475633628949237E-3</v>
      </c>
      <c r="K6043" s="2">
        <v>8</v>
      </c>
    </row>
    <row r="6044" spans="3:11">
      <c r="C6044" s="2" t="s">
        <v>5493</v>
      </c>
      <c r="D6044" s="12" t="str">
        <f t="shared" si="1967"/>
        <v>IIDPH</v>
      </c>
      <c r="E6044" s="10" t="str">
        <f t="shared" si="1965"/>
        <v>IIDPH</v>
      </c>
      <c r="F6044" s="10" t="s">
        <v>10</v>
      </c>
      <c r="G6044" s="10" t="s">
        <v>11</v>
      </c>
      <c r="H6044" s="10">
        <v>2015</v>
      </c>
      <c r="I6044" s="13">
        <f t="shared" si="1968"/>
        <v>3.1475633628949237E-3</v>
      </c>
      <c r="J6044" s="13">
        <f t="shared" si="1966"/>
        <v>3.1475633628949237E-3</v>
      </c>
      <c r="K6044" s="2">
        <v>8</v>
      </c>
    </row>
    <row r="6045" spans="3:11">
      <c r="C6045" s="2" t="s">
        <v>5494</v>
      </c>
      <c r="D6045" s="12" t="str">
        <f t="shared" si="1967"/>
        <v>IIDSH</v>
      </c>
      <c r="E6045" s="10" t="str">
        <f t="shared" si="1965"/>
        <v>IIDSH</v>
      </c>
      <c r="F6045" s="10" t="s">
        <v>10</v>
      </c>
      <c r="G6045" s="10" t="s">
        <v>11</v>
      </c>
      <c r="H6045" s="10">
        <v>2015</v>
      </c>
      <c r="I6045" s="13">
        <f t="shared" si="1968"/>
        <v>0</v>
      </c>
      <c r="J6045" s="13">
        <f t="shared" si="1966"/>
        <v>0</v>
      </c>
      <c r="K6045" s="2">
        <v>8</v>
      </c>
    </row>
    <row r="6046" spans="3:11">
      <c r="C6046" s="2" t="s">
        <v>5495</v>
      </c>
      <c r="D6046" s="12" t="str">
        <f t="shared" si="1967"/>
        <v>IIDLA</v>
      </c>
      <c r="E6046" s="10" t="str">
        <f t="shared" si="1965"/>
        <v>IIDLA</v>
      </c>
      <c r="F6046" s="10" t="s">
        <v>10</v>
      </c>
      <c r="G6046" s="10" t="s">
        <v>11</v>
      </c>
      <c r="H6046" s="10">
        <v>2015</v>
      </c>
      <c r="I6046" s="13">
        <f t="shared" si="1968"/>
        <v>5.5070328084819318E-3</v>
      </c>
      <c r="J6046" s="13">
        <f t="shared" si="1966"/>
        <v>5.5070328084819318E-3</v>
      </c>
      <c r="K6046" s="2">
        <v>8</v>
      </c>
    </row>
    <row r="6047" spans="3:11">
      <c r="C6047" s="2" t="s">
        <v>5496</v>
      </c>
      <c r="D6047" s="12" t="str">
        <f t="shared" si="1967"/>
        <v>IIDEM</v>
      </c>
      <c r="E6047" s="10" t="str">
        <f t="shared" si="1965"/>
        <v>IIDEM</v>
      </c>
      <c r="F6047" s="10" t="s">
        <v>10</v>
      </c>
      <c r="G6047" s="10" t="s">
        <v>11</v>
      </c>
      <c r="H6047" s="10">
        <v>2015</v>
      </c>
      <c r="I6047" s="13">
        <f t="shared" si="1968"/>
        <v>4.2401406701342908E-3</v>
      </c>
      <c r="J6047" s="13">
        <f t="shared" si="1966"/>
        <v>4.2401406701342908E-3</v>
      </c>
      <c r="K6047" s="2">
        <v>8</v>
      </c>
    </row>
    <row r="6048" spans="3:11">
      <c r="C6048" s="2" t="s">
        <v>5497</v>
      </c>
      <c r="D6048" s="12" t="str">
        <f t="shared" si="1967"/>
        <v>IIDTF</v>
      </c>
      <c r="E6048" s="10" t="str">
        <f t="shared" si="1965"/>
        <v>IIDTF</v>
      </c>
      <c r="F6048" s="10" t="s">
        <v>10</v>
      </c>
      <c r="G6048" s="10" t="s">
        <v>11</v>
      </c>
      <c r="H6048" s="10">
        <v>2015</v>
      </c>
      <c r="I6048" s="13">
        <f t="shared" si="1968"/>
        <v>6.1795123375338443E-4</v>
      </c>
      <c r="J6048" s="13">
        <f t="shared" si="1966"/>
        <v>6.1795123375338443E-4</v>
      </c>
      <c r="K6048" s="2">
        <v>8</v>
      </c>
    </row>
    <row r="6049" spans="3:11">
      <c r="C6049" s="2" t="s">
        <v>5498</v>
      </c>
      <c r="D6049" s="12" t="str">
        <f t="shared" si="1967"/>
        <v>IIDPH</v>
      </c>
      <c r="E6049" s="10" t="str">
        <f t="shared" si="1965"/>
        <v>IIDPH</v>
      </c>
      <c r="F6049" s="10" t="s">
        <v>10</v>
      </c>
      <c r="G6049" s="10" t="s">
        <v>11</v>
      </c>
      <c r="H6049" s="10">
        <v>2015</v>
      </c>
      <c r="I6049" s="13">
        <f t="shared" si="1968"/>
        <v>3.1475633628949237E-3</v>
      </c>
      <c r="J6049" s="13">
        <f t="shared" si="1966"/>
        <v>3.1475633628949237E-3</v>
      </c>
      <c r="K6049" s="2">
        <v>8</v>
      </c>
    </row>
    <row r="6050" spans="3:11">
      <c r="C6050" s="2" t="s">
        <v>5498</v>
      </c>
      <c r="D6050" s="12" t="str">
        <f t="shared" si="1967"/>
        <v>IIDPH</v>
      </c>
      <c r="E6050" s="10" t="str">
        <f t="shared" si="1965"/>
        <v>IIDPH</v>
      </c>
      <c r="F6050" s="10" t="s">
        <v>10</v>
      </c>
      <c r="G6050" s="10" t="s">
        <v>11</v>
      </c>
      <c r="H6050" s="10">
        <v>2015</v>
      </c>
      <c r="I6050" s="13">
        <f t="shared" si="1968"/>
        <v>3.1475633628949237E-3</v>
      </c>
      <c r="J6050" s="13">
        <f t="shared" si="1966"/>
        <v>3.1475633628949237E-3</v>
      </c>
      <c r="K6050" s="2">
        <v>8</v>
      </c>
    </row>
    <row r="6051" spans="3:11">
      <c r="C6051" s="2" t="s">
        <v>5499</v>
      </c>
      <c r="D6051" s="12" t="str">
        <f t="shared" si="1967"/>
        <v>IIDSH</v>
      </c>
      <c r="E6051" s="10" t="str">
        <f t="shared" si="1965"/>
        <v>IIDSH</v>
      </c>
      <c r="F6051" s="10" t="s">
        <v>10</v>
      </c>
      <c r="G6051" s="10" t="s">
        <v>11</v>
      </c>
      <c r="H6051" s="10">
        <v>2015</v>
      </c>
      <c r="I6051" s="13">
        <f t="shared" si="1968"/>
        <v>0</v>
      </c>
      <c r="J6051" s="13">
        <f t="shared" si="1966"/>
        <v>0</v>
      </c>
      <c r="K6051" s="2">
        <v>8</v>
      </c>
    </row>
    <row r="6052" spans="3:11">
      <c r="C6052" s="2" t="s">
        <v>5500</v>
      </c>
      <c r="D6052" s="12" t="str">
        <f t="shared" si="1967"/>
        <v>IIDLA</v>
      </c>
      <c r="E6052" s="10" t="str">
        <f t="shared" si="1965"/>
        <v>IIDLA</v>
      </c>
      <c r="F6052" s="10" t="s">
        <v>10</v>
      </c>
      <c r="G6052" s="10" t="s">
        <v>11</v>
      </c>
      <c r="H6052" s="10">
        <v>2015</v>
      </c>
      <c r="I6052" s="13">
        <f t="shared" si="1968"/>
        <v>5.5070328084819379E-3</v>
      </c>
      <c r="J6052" s="13">
        <f t="shared" si="1966"/>
        <v>5.5070328084819379E-3</v>
      </c>
      <c r="K6052" s="2">
        <v>8</v>
      </c>
    </row>
    <row r="6053" spans="3:11">
      <c r="C6053" s="2" t="s">
        <v>5501</v>
      </c>
      <c r="D6053" s="12" t="str">
        <f t="shared" si="1967"/>
        <v>IIDEM</v>
      </c>
      <c r="E6053" s="10" t="str">
        <f t="shared" si="1965"/>
        <v>IIDEM</v>
      </c>
      <c r="F6053" s="10" t="s">
        <v>10</v>
      </c>
      <c r="G6053" s="10" t="s">
        <v>11</v>
      </c>
      <c r="H6053" s="10">
        <v>2015</v>
      </c>
      <c r="I6053" s="13">
        <f t="shared" si="1968"/>
        <v>4.240140670134303E-3</v>
      </c>
      <c r="J6053" s="13">
        <f t="shared" si="1966"/>
        <v>4.240140670134303E-3</v>
      </c>
      <c r="K6053" s="2">
        <v>8</v>
      </c>
    </row>
    <row r="6054" spans="3:11">
      <c r="C6054" s="2" t="s">
        <v>5502</v>
      </c>
      <c r="D6054" s="12" t="str">
        <f t="shared" si="1967"/>
        <v>IIDTF</v>
      </c>
      <c r="E6054" s="10" t="str">
        <f t="shared" si="1965"/>
        <v>IIDTF</v>
      </c>
      <c r="F6054" s="10" t="s">
        <v>10</v>
      </c>
      <c r="G6054" s="10" t="s">
        <v>11</v>
      </c>
      <c r="H6054" s="10">
        <v>2015</v>
      </c>
      <c r="I6054" s="13">
        <f t="shared" si="1968"/>
        <v>6.1795123375338443E-4</v>
      </c>
      <c r="J6054" s="13">
        <f t="shared" si="1966"/>
        <v>6.1795123375338443E-4</v>
      </c>
      <c r="K6054" s="2">
        <v>8</v>
      </c>
    </row>
    <row r="6055" spans="3:11">
      <c r="C6055" s="2" t="s">
        <v>5503</v>
      </c>
      <c r="D6055" s="12" t="str">
        <f t="shared" si="1967"/>
        <v>IIDPH</v>
      </c>
      <c r="E6055" s="10" t="str">
        <f t="shared" si="1965"/>
        <v>IIDPH</v>
      </c>
      <c r="F6055" s="10" t="s">
        <v>10</v>
      </c>
      <c r="G6055" s="10" t="s">
        <v>11</v>
      </c>
      <c r="H6055" s="10">
        <v>2015</v>
      </c>
      <c r="I6055" s="13">
        <f t="shared" si="1968"/>
        <v>3.1475633628949237E-3</v>
      </c>
      <c r="J6055" s="13">
        <f t="shared" si="1966"/>
        <v>3.1475633628949237E-3</v>
      </c>
      <c r="K6055" s="2">
        <v>8</v>
      </c>
    </row>
    <row r="6056" spans="3:11">
      <c r="C6056" s="2" t="s">
        <v>5503</v>
      </c>
      <c r="D6056" s="12" t="str">
        <f t="shared" si="1967"/>
        <v>IIDPH</v>
      </c>
      <c r="E6056" s="10" t="str">
        <f t="shared" si="1965"/>
        <v>IIDPH</v>
      </c>
      <c r="F6056" s="10" t="s">
        <v>10</v>
      </c>
      <c r="G6056" s="10" t="s">
        <v>11</v>
      </c>
      <c r="H6056" s="10">
        <v>2015</v>
      </c>
      <c r="I6056" s="13">
        <f t="shared" si="1968"/>
        <v>3.1475633628949237E-3</v>
      </c>
      <c r="J6056" s="13">
        <f t="shared" si="1966"/>
        <v>3.1475633628949237E-3</v>
      </c>
      <c r="K6056" s="2">
        <v>8</v>
      </c>
    </row>
    <row r="6057" spans="3:11">
      <c r="C6057" s="2" t="s">
        <v>5504</v>
      </c>
      <c r="D6057" s="12" t="str">
        <f t="shared" si="1967"/>
        <v>IIDSH</v>
      </c>
      <c r="E6057" s="10" t="str">
        <f t="shared" si="1965"/>
        <v>IIDSH</v>
      </c>
      <c r="F6057" s="10" t="s">
        <v>10</v>
      </c>
      <c r="G6057" s="10" t="s">
        <v>11</v>
      </c>
      <c r="H6057" s="10">
        <v>2015</v>
      </c>
      <c r="I6057" s="13">
        <f t="shared" si="1968"/>
        <v>0</v>
      </c>
      <c r="J6057" s="13">
        <f t="shared" si="1966"/>
        <v>0</v>
      </c>
      <c r="K6057" s="2">
        <v>8</v>
      </c>
    </row>
    <row r="6058" spans="3:11">
      <c r="C6058" s="2" t="s">
        <v>5505</v>
      </c>
      <c r="D6058" s="12" t="str">
        <f t="shared" si="1967"/>
        <v>IIDLA</v>
      </c>
      <c r="E6058" s="10" t="str">
        <f t="shared" si="1965"/>
        <v>IIDLA</v>
      </c>
      <c r="F6058" s="10" t="s">
        <v>10</v>
      </c>
      <c r="G6058" s="10" t="s">
        <v>11</v>
      </c>
      <c r="H6058" s="10">
        <v>2015</v>
      </c>
      <c r="I6058" s="13">
        <f t="shared" si="1968"/>
        <v>5.5070328084819318E-3</v>
      </c>
      <c r="J6058" s="13">
        <f t="shared" si="1966"/>
        <v>5.5070328084819318E-3</v>
      </c>
      <c r="K6058" s="2">
        <v>8</v>
      </c>
    </row>
    <row r="6059" spans="3:11">
      <c r="C6059" s="2" t="s">
        <v>5506</v>
      </c>
      <c r="D6059" s="12" t="str">
        <f t="shared" si="1967"/>
        <v>IIDEM</v>
      </c>
      <c r="E6059" s="10" t="str">
        <f t="shared" si="1965"/>
        <v>IIDEM</v>
      </c>
      <c r="F6059" s="10" t="s">
        <v>10</v>
      </c>
      <c r="G6059" s="10" t="s">
        <v>11</v>
      </c>
      <c r="H6059" s="10">
        <v>2015</v>
      </c>
      <c r="I6059" s="13">
        <f t="shared" si="1968"/>
        <v>4.2401406701342908E-3</v>
      </c>
      <c r="J6059" s="13">
        <f t="shared" si="1966"/>
        <v>4.2401406701342908E-3</v>
      </c>
      <c r="K6059" s="2">
        <v>8</v>
      </c>
    </row>
    <row r="6060" spans="3:11">
      <c r="C6060" s="2" t="s">
        <v>5507</v>
      </c>
      <c r="D6060" s="12" t="str">
        <f t="shared" si="1967"/>
        <v>IIDTF</v>
      </c>
      <c r="E6060" s="10" t="str">
        <f t="shared" si="1965"/>
        <v>IIDTF</v>
      </c>
      <c r="F6060" s="10" t="s">
        <v>10</v>
      </c>
      <c r="G6060" s="10" t="s">
        <v>11</v>
      </c>
      <c r="H6060" s="10">
        <v>2015</v>
      </c>
      <c r="I6060" s="13">
        <f t="shared" si="1968"/>
        <v>6.1795123375338367E-4</v>
      </c>
      <c r="J6060" s="13">
        <f t="shared" si="1966"/>
        <v>6.1795123375338367E-4</v>
      </c>
      <c r="K6060" s="2">
        <v>8</v>
      </c>
    </row>
    <row r="6061" spans="3:11">
      <c r="C6061" s="2" t="s">
        <v>5508</v>
      </c>
      <c r="D6061" s="12" t="str">
        <f t="shared" si="1967"/>
        <v>IIDPH</v>
      </c>
      <c r="E6061" s="10" t="str">
        <f t="shared" si="1965"/>
        <v>IIDPH</v>
      </c>
      <c r="F6061" s="10" t="s">
        <v>10</v>
      </c>
      <c r="G6061" s="10" t="s">
        <v>11</v>
      </c>
      <c r="H6061" s="10">
        <v>2015</v>
      </c>
      <c r="I6061" s="13">
        <f t="shared" si="1968"/>
        <v>3.1475633628949237E-3</v>
      </c>
      <c r="J6061" s="13">
        <f t="shared" si="1966"/>
        <v>3.1475633628949237E-3</v>
      </c>
      <c r="K6061" s="2">
        <v>8</v>
      </c>
    </row>
    <row r="6062" spans="3:11">
      <c r="C6062" s="2" t="s">
        <v>5508</v>
      </c>
      <c r="D6062" s="12" t="str">
        <f t="shared" si="1967"/>
        <v>IIDPH</v>
      </c>
      <c r="E6062" s="10" t="str">
        <f t="shared" si="1965"/>
        <v>IIDPH</v>
      </c>
      <c r="F6062" s="10" t="s">
        <v>10</v>
      </c>
      <c r="G6062" s="10" t="s">
        <v>11</v>
      </c>
      <c r="H6062" s="10">
        <v>2015</v>
      </c>
      <c r="I6062" s="13">
        <f t="shared" si="1968"/>
        <v>3.1475633628949237E-3</v>
      </c>
      <c r="J6062" s="13">
        <f t="shared" si="1966"/>
        <v>3.1475633628949237E-3</v>
      </c>
      <c r="K6062" s="2">
        <v>8</v>
      </c>
    </row>
    <row r="6063" spans="3:11">
      <c r="C6063" s="2" t="s">
        <v>5509</v>
      </c>
      <c r="D6063" s="12" t="str">
        <f t="shared" si="1967"/>
        <v>IIDSH</v>
      </c>
      <c r="E6063" s="10" t="str">
        <f t="shared" si="1965"/>
        <v>IIDSH</v>
      </c>
      <c r="F6063" s="10" t="s">
        <v>10</v>
      </c>
      <c r="G6063" s="10" t="s">
        <v>11</v>
      </c>
      <c r="H6063" s="10">
        <v>2015</v>
      </c>
      <c r="I6063" s="13">
        <f t="shared" si="1968"/>
        <v>0</v>
      </c>
      <c r="J6063" s="13">
        <f t="shared" si="1966"/>
        <v>0</v>
      </c>
      <c r="K6063" s="2">
        <v>8</v>
      </c>
    </row>
    <row r="6064" spans="3:11">
      <c r="C6064" s="2" t="s">
        <v>5510</v>
      </c>
      <c r="D6064" s="12" t="str">
        <f t="shared" si="1967"/>
        <v>IIDLA</v>
      </c>
      <c r="E6064" s="10" t="str">
        <f t="shared" si="1965"/>
        <v>IIDLA</v>
      </c>
      <c r="F6064" s="10" t="s">
        <v>10</v>
      </c>
      <c r="G6064" s="10" t="s">
        <v>11</v>
      </c>
      <c r="H6064" s="10">
        <v>2015</v>
      </c>
      <c r="I6064" s="13">
        <f t="shared" si="1968"/>
        <v>5.5070328084819318E-3</v>
      </c>
      <c r="J6064" s="13">
        <f t="shared" si="1966"/>
        <v>5.5070328084819318E-3</v>
      </c>
      <c r="K6064" s="2">
        <v>8</v>
      </c>
    </row>
    <row r="6065" spans="3:11">
      <c r="C6065" s="2" t="s">
        <v>5511</v>
      </c>
      <c r="D6065" s="12" t="str">
        <f t="shared" si="1967"/>
        <v>IIDEM</v>
      </c>
      <c r="E6065" s="10" t="str">
        <f t="shared" si="1965"/>
        <v>IIDEM</v>
      </c>
      <c r="F6065" s="10" t="s">
        <v>10</v>
      </c>
      <c r="G6065" s="10" t="s">
        <v>11</v>
      </c>
      <c r="H6065" s="10">
        <v>2015</v>
      </c>
      <c r="I6065" s="13">
        <f t="shared" si="1968"/>
        <v>4.2401406701342908E-3</v>
      </c>
      <c r="J6065" s="13">
        <f t="shared" si="1966"/>
        <v>4.2401406701342908E-3</v>
      </c>
      <c r="K6065" s="2">
        <v>8</v>
      </c>
    </row>
    <row r="6066" spans="3:11">
      <c r="C6066" s="2" t="s">
        <v>5512</v>
      </c>
      <c r="D6066" s="12" t="str">
        <f t="shared" si="1967"/>
        <v>IIDTF</v>
      </c>
      <c r="E6066" s="10" t="str">
        <f t="shared" si="1965"/>
        <v>IIDTF</v>
      </c>
      <c r="F6066" s="10" t="s">
        <v>10</v>
      </c>
      <c r="G6066" s="10" t="s">
        <v>11</v>
      </c>
      <c r="H6066" s="10">
        <v>2015</v>
      </c>
      <c r="I6066" s="13">
        <f t="shared" si="1968"/>
        <v>6.1795123375338443E-4</v>
      </c>
      <c r="J6066" s="39">
        <f t="shared" si="1966"/>
        <v>6.1795123375338443E-4</v>
      </c>
      <c r="K6066" s="2">
        <v>8</v>
      </c>
    </row>
    <row r="6067" spans="3:11">
      <c r="C6067" s="2" t="s">
        <v>5513</v>
      </c>
      <c r="D6067" s="12" t="str">
        <f t="shared" si="1967"/>
        <v>IIDPH</v>
      </c>
      <c r="E6067" s="10" t="str">
        <f t="shared" si="1965"/>
        <v>IIDPH</v>
      </c>
      <c r="F6067" s="10" t="s">
        <v>10</v>
      </c>
      <c r="G6067" s="10" t="s">
        <v>11</v>
      </c>
      <c r="H6067" s="10">
        <v>2015</v>
      </c>
      <c r="I6067" s="13">
        <f t="shared" si="1968"/>
        <v>3.1475633628949237E-3</v>
      </c>
      <c r="J6067" s="13">
        <f>I6067</f>
        <v>3.1475633628949237E-3</v>
      </c>
      <c r="K6067" s="2">
        <v>8</v>
      </c>
    </row>
    <row r="6068" spans="3:11">
      <c r="C6068" s="2" t="s">
        <v>5513</v>
      </c>
      <c r="D6068" s="12" t="str">
        <f t="shared" si="1967"/>
        <v>IIDPH</v>
      </c>
      <c r="E6068" s="10" t="str">
        <f t="shared" si="1965"/>
        <v>IIDPH</v>
      </c>
      <c r="F6068" s="10" t="s">
        <v>10</v>
      </c>
      <c r="G6068" s="10" t="s">
        <v>11</v>
      </c>
      <c r="H6068" s="10">
        <v>2015</v>
      </c>
      <c r="I6068" s="13">
        <f t="shared" si="1968"/>
        <v>3.1475633628949237E-3</v>
      </c>
      <c r="J6068" s="13">
        <f t="shared" ref="J6068:J6126" si="1969">I6068</f>
        <v>3.1475633628949237E-3</v>
      </c>
      <c r="K6068" s="2">
        <v>8</v>
      </c>
    </row>
    <row r="6069" spans="3:11">
      <c r="C6069" s="2" t="s">
        <v>5514</v>
      </c>
      <c r="D6069" s="12" t="str">
        <f t="shared" si="1967"/>
        <v>IIDSH</v>
      </c>
      <c r="E6069" s="10" t="str">
        <f t="shared" si="1965"/>
        <v>IIDSH</v>
      </c>
      <c r="F6069" s="10" t="s">
        <v>10</v>
      </c>
      <c r="G6069" s="10" t="s">
        <v>11</v>
      </c>
      <c r="H6069" s="10">
        <v>2015</v>
      </c>
      <c r="I6069" s="13">
        <f t="shared" si="1968"/>
        <v>0</v>
      </c>
      <c r="J6069" s="13">
        <f t="shared" si="1969"/>
        <v>0</v>
      </c>
      <c r="K6069" s="2">
        <v>8</v>
      </c>
    </row>
    <row r="6070" spans="3:11">
      <c r="C6070" s="2" t="s">
        <v>5515</v>
      </c>
      <c r="D6070" s="12" t="str">
        <f t="shared" si="1967"/>
        <v>IIDLA</v>
      </c>
      <c r="E6070" s="10" t="str">
        <f t="shared" si="1965"/>
        <v>IIDLA</v>
      </c>
      <c r="F6070" s="10" t="s">
        <v>10</v>
      </c>
      <c r="G6070" s="10" t="s">
        <v>11</v>
      </c>
      <c r="H6070" s="10">
        <v>2015</v>
      </c>
      <c r="I6070" s="13">
        <f t="shared" si="1968"/>
        <v>5.5070328084819318E-3</v>
      </c>
      <c r="J6070" s="13">
        <f t="shared" si="1969"/>
        <v>5.5070328084819318E-3</v>
      </c>
      <c r="K6070" s="2">
        <v>8</v>
      </c>
    </row>
    <row r="6071" spans="3:11">
      <c r="C6071" s="2" t="s">
        <v>5516</v>
      </c>
      <c r="D6071" s="12" t="str">
        <f t="shared" si="1967"/>
        <v>IIDEM</v>
      </c>
      <c r="E6071" s="10" t="str">
        <f t="shared" si="1965"/>
        <v>IIDEM</v>
      </c>
      <c r="F6071" s="10" t="s">
        <v>10</v>
      </c>
      <c r="G6071" s="10" t="s">
        <v>11</v>
      </c>
      <c r="H6071" s="10">
        <v>2015</v>
      </c>
      <c r="I6071" s="13">
        <f t="shared" si="1968"/>
        <v>4.2401406701342969E-3</v>
      </c>
      <c r="J6071" s="13">
        <f t="shared" si="1969"/>
        <v>4.2401406701342969E-3</v>
      </c>
      <c r="K6071" s="2">
        <v>8</v>
      </c>
    </row>
    <row r="6072" spans="3:11">
      <c r="C6072" s="2" t="s">
        <v>5517</v>
      </c>
      <c r="D6072" s="12" t="str">
        <f t="shared" si="1967"/>
        <v>IIDTF</v>
      </c>
      <c r="E6072" s="10" t="str">
        <f t="shared" ref="E6072:E6135" si="1970">D6072</f>
        <v>IIDTF</v>
      </c>
      <c r="F6072" s="10" t="s">
        <v>10</v>
      </c>
      <c r="G6072" s="10" t="s">
        <v>11</v>
      </c>
      <c r="H6072" s="10">
        <v>2015</v>
      </c>
      <c r="I6072" s="13">
        <f t="shared" si="1968"/>
        <v>6.1795123375338443E-4</v>
      </c>
      <c r="J6072" s="13">
        <f t="shared" si="1969"/>
        <v>6.1795123375338443E-4</v>
      </c>
      <c r="K6072" s="2">
        <v>8</v>
      </c>
    </row>
    <row r="6073" spans="3:11">
      <c r="C6073" s="2" t="s">
        <v>5518</v>
      </c>
      <c r="D6073" s="12" t="str">
        <f t="shared" si="1967"/>
        <v>IIDPH</v>
      </c>
      <c r="E6073" s="10" t="str">
        <f t="shared" si="1970"/>
        <v>IIDPH</v>
      </c>
      <c r="F6073" s="10" t="s">
        <v>10</v>
      </c>
      <c r="G6073" s="10" t="s">
        <v>11</v>
      </c>
      <c r="H6073" s="10">
        <v>2015</v>
      </c>
      <c r="I6073" s="13">
        <f t="shared" si="1968"/>
        <v>3.1475633628949237E-3</v>
      </c>
      <c r="J6073" s="13">
        <f t="shared" si="1969"/>
        <v>3.1475633628949237E-3</v>
      </c>
      <c r="K6073" s="2">
        <v>8</v>
      </c>
    </row>
    <row r="6074" spans="3:11">
      <c r="C6074" s="2" t="s">
        <v>5518</v>
      </c>
      <c r="D6074" s="12" t="str">
        <f t="shared" si="1967"/>
        <v>IIDPH</v>
      </c>
      <c r="E6074" s="10" t="str">
        <f t="shared" si="1970"/>
        <v>IIDPH</v>
      </c>
      <c r="F6074" s="10" t="s">
        <v>10</v>
      </c>
      <c r="G6074" s="10" t="s">
        <v>11</v>
      </c>
      <c r="H6074" s="10">
        <v>2015</v>
      </c>
      <c r="I6074" s="13">
        <f t="shared" si="1968"/>
        <v>3.1475633628949237E-3</v>
      </c>
      <c r="J6074" s="13">
        <f t="shared" si="1969"/>
        <v>3.1475633628949237E-3</v>
      </c>
      <c r="K6074" s="2">
        <v>8</v>
      </c>
    </row>
    <row r="6075" spans="3:11">
      <c r="C6075" s="2" t="s">
        <v>5519</v>
      </c>
      <c r="D6075" s="12" t="str">
        <f t="shared" si="1967"/>
        <v>IIDSH</v>
      </c>
      <c r="E6075" s="10" t="str">
        <f t="shared" si="1970"/>
        <v>IIDSH</v>
      </c>
      <c r="F6075" s="10" t="s">
        <v>10</v>
      </c>
      <c r="G6075" s="10" t="s">
        <v>11</v>
      </c>
      <c r="H6075" s="10">
        <v>2015</v>
      </c>
      <c r="I6075" s="13">
        <f t="shared" si="1968"/>
        <v>0</v>
      </c>
      <c r="J6075" s="13">
        <f t="shared" si="1969"/>
        <v>0</v>
      </c>
      <c r="K6075" s="2">
        <v>8</v>
      </c>
    </row>
    <row r="6076" spans="3:11">
      <c r="C6076" s="2" t="s">
        <v>5520</v>
      </c>
      <c r="D6076" s="12" t="str">
        <f t="shared" si="1967"/>
        <v>IIDLA</v>
      </c>
      <c r="E6076" s="10" t="str">
        <f t="shared" si="1970"/>
        <v>IIDLA</v>
      </c>
      <c r="F6076" s="10" t="s">
        <v>10</v>
      </c>
      <c r="G6076" s="10" t="s">
        <v>11</v>
      </c>
      <c r="H6076" s="10">
        <v>2015</v>
      </c>
      <c r="I6076" s="13">
        <f t="shared" si="1968"/>
        <v>5.5070328084819249E-3</v>
      </c>
      <c r="J6076" s="13">
        <f t="shared" si="1969"/>
        <v>5.5070328084819249E-3</v>
      </c>
      <c r="K6076" s="2">
        <v>8</v>
      </c>
    </row>
    <row r="6077" spans="3:11">
      <c r="C6077" s="2" t="s">
        <v>5521</v>
      </c>
      <c r="D6077" s="12" t="str">
        <f t="shared" si="1967"/>
        <v>IIDEM</v>
      </c>
      <c r="E6077" s="10" t="str">
        <f t="shared" si="1970"/>
        <v>IIDEM</v>
      </c>
      <c r="F6077" s="10" t="s">
        <v>10</v>
      </c>
      <c r="G6077" s="10" t="s">
        <v>11</v>
      </c>
      <c r="H6077" s="10">
        <v>2015</v>
      </c>
      <c r="I6077" s="13">
        <f t="shared" si="1968"/>
        <v>4.2401406701342839E-3</v>
      </c>
      <c r="J6077" s="13">
        <f t="shared" si="1969"/>
        <v>4.2401406701342839E-3</v>
      </c>
      <c r="K6077" s="2">
        <v>8</v>
      </c>
    </row>
    <row r="6078" spans="3:11">
      <c r="C6078" s="2" t="s">
        <v>5522</v>
      </c>
      <c r="D6078" s="12" t="str">
        <f t="shared" si="1967"/>
        <v>IIDTF</v>
      </c>
      <c r="E6078" s="10" t="str">
        <f t="shared" si="1970"/>
        <v>IIDTF</v>
      </c>
      <c r="F6078" s="10" t="s">
        <v>10</v>
      </c>
      <c r="G6078" s="10" t="s">
        <v>11</v>
      </c>
      <c r="H6078" s="10">
        <v>2015</v>
      </c>
      <c r="I6078" s="13">
        <f t="shared" si="1968"/>
        <v>6.1795123375338367E-4</v>
      </c>
      <c r="J6078" s="13">
        <f t="shared" si="1969"/>
        <v>6.1795123375338367E-4</v>
      </c>
      <c r="K6078" s="2">
        <v>8</v>
      </c>
    </row>
    <row r="6079" spans="3:11">
      <c r="C6079" s="2" t="s">
        <v>5523</v>
      </c>
      <c r="D6079" s="12" t="str">
        <f t="shared" si="1967"/>
        <v>IIDPH</v>
      </c>
      <c r="E6079" s="10" t="str">
        <f t="shared" si="1970"/>
        <v>IIDPH</v>
      </c>
      <c r="F6079" s="10" t="s">
        <v>10</v>
      </c>
      <c r="G6079" s="10" t="s">
        <v>11</v>
      </c>
      <c r="H6079" s="10">
        <v>2015</v>
      </c>
      <c r="I6079" s="13">
        <f t="shared" si="1968"/>
        <v>3.1475633628949237E-3</v>
      </c>
      <c r="J6079" s="13">
        <f t="shared" si="1969"/>
        <v>3.1475633628949237E-3</v>
      </c>
      <c r="K6079" s="2">
        <v>8</v>
      </c>
    </row>
    <row r="6080" spans="3:11">
      <c r="C6080" s="2" t="s">
        <v>5523</v>
      </c>
      <c r="D6080" s="12" t="str">
        <f t="shared" si="1967"/>
        <v>IIDPH</v>
      </c>
      <c r="E6080" s="10" t="str">
        <f t="shared" si="1970"/>
        <v>IIDPH</v>
      </c>
      <c r="F6080" s="10" t="s">
        <v>10</v>
      </c>
      <c r="G6080" s="10" t="s">
        <v>11</v>
      </c>
      <c r="H6080" s="10">
        <v>2015</v>
      </c>
      <c r="I6080" s="13">
        <f t="shared" si="1968"/>
        <v>3.1475633628949237E-3</v>
      </c>
      <c r="J6080" s="13">
        <f t="shared" si="1969"/>
        <v>3.1475633628949237E-3</v>
      </c>
      <c r="K6080" s="2">
        <v>8</v>
      </c>
    </row>
    <row r="6081" spans="3:11">
      <c r="C6081" s="2" t="s">
        <v>5524</v>
      </c>
      <c r="D6081" s="12" t="str">
        <f t="shared" si="1967"/>
        <v>IIDSH</v>
      </c>
      <c r="E6081" s="10" t="str">
        <f t="shared" si="1970"/>
        <v>IIDSH</v>
      </c>
      <c r="F6081" s="10" t="s">
        <v>10</v>
      </c>
      <c r="G6081" s="10" t="s">
        <v>11</v>
      </c>
      <c r="H6081" s="10">
        <v>2015</v>
      </c>
      <c r="I6081" s="13">
        <f t="shared" si="1968"/>
        <v>0</v>
      </c>
      <c r="J6081" s="13">
        <f t="shared" si="1969"/>
        <v>0</v>
      </c>
      <c r="K6081" s="2">
        <v>8</v>
      </c>
    </row>
    <row r="6082" spans="3:11">
      <c r="C6082" s="2" t="s">
        <v>5525</v>
      </c>
      <c r="D6082" s="12" t="str">
        <f t="shared" si="1967"/>
        <v>IIDLA</v>
      </c>
      <c r="E6082" s="10" t="str">
        <f t="shared" si="1970"/>
        <v>IIDLA</v>
      </c>
      <c r="F6082" s="10" t="s">
        <v>10</v>
      </c>
      <c r="G6082" s="10" t="s">
        <v>11</v>
      </c>
      <c r="H6082" s="10">
        <v>2015</v>
      </c>
      <c r="I6082" s="13">
        <f t="shared" si="1968"/>
        <v>5.5070328084819379E-3</v>
      </c>
      <c r="J6082" s="13">
        <f t="shared" si="1969"/>
        <v>5.5070328084819379E-3</v>
      </c>
      <c r="K6082" s="2">
        <v>8</v>
      </c>
    </row>
    <row r="6083" spans="3:11">
      <c r="C6083" s="2" t="s">
        <v>5526</v>
      </c>
      <c r="D6083" s="12" t="str">
        <f t="shared" si="1967"/>
        <v>IIDEM</v>
      </c>
      <c r="E6083" s="10" t="str">
        <f t="shared" si="1970"/>
        <v>IIDEM</v>
      </c>
      <c r="F6083" s="10" t="s">
        <v>10</v>
      </c>
      <c r="G6083" s="10" t="s">
        <v>11</v>
      </c>
      <c r="H6083" s="10">
        <v>2015</v>
      </c>
      <c r="I6083" s="13">
        <f t="shared" si="1968"/>
        <v>4.240140670134303E-3</v>
      </c>
      <c r="J6083" s="13">
        <f t="shared" si="1969"/>
        <v>4.240140670134303E-3</v>
      </c>
      <c r="K6083" s="2">
        <v>8</v>
      </c>
    </row>
    <row r="6084" spans="3:11">
      <c r="C6084" s="2" t="s">
        <v>5527</v>
      </c>
      <c r="D6084" s="12" t="str">
        <f t="shared" si="1967"/>
        <v>IIDTF</v>
      </c>
      <c r="E6084" s="10" t="str">
        <f t="shared" si="1970"/>
        <v>IIDTF</v>
      </c>
      <c r="F6084" s="10" t="s">
        <v>10</v>
      </c>
      <c r="G6084" s="10" t="s">
        <v>11</v>
      </c>
      <c r="H6084" s="10">
        <v>2015</v>
      </c>
      <c r="I6084" s="13">
        <f t="shared" si="1968"/>
        <v>6.1795123375338443E-4</v>
      </c>
      <c r="J6084" s="13">
        <f t="shared" si="1969"/>
        <v>6.1795123375338443E-4</v>
      </c>
      <c r="K6084" s="2">
        <v>8</v>
      </c>
    </row>
    <row r="6085" spans="3:11">
      <c r="C6085" s="2" t="s">
        <v>5528</v>
      </c>
      <c r="D6085" s="12" t="str">
        <f t="shared" si="1967"/>
        <v>IIDPH</v>
      </c>
      <c r="E6085" s="10" t="str">
        <f t="shared" si="1970"/>
        <v>IIDPH</v>
      </c>
      <c r="F6085" s="10" t="s">
        <v>10</v>
      </c>
      <c r="G6085" s="10" t="s">
        <v>11</v>
      </c>
      <c r="H6085" s="10">
        <v>2015</v>
      </c>
      <c r="I6085" s="13">
        <f t="shared" si="1968"/>
        <v>3.1475633628949237E-3</v>
      </c>
      <c r="J6085" s="13">
        <f t="shared" si="1969"/>
        <v>3.1475633628949237E-3</v>
      </c>
      <c r="K6085" s="2">
        <v>8</v>
      </c>
    </row>
    <row r="6086" spans="3:11">
      <c r="C6086" s="2" t="s">
        <v>5528</v>
      </c>
      <c r="D6086" s="12" t="str">
        <f t="shared" si="1967"/>
        <v>IIDPH</v>
      </c>
      <c r="E6086" s="10" t="str">
        <f t="shared" si="1970"/>
        <v>IIDPH</v>
      </c>
      <c r="F6086" s="10" t="s">
        <v>10</v>
      </c>
      <c r="G6086" s="10" t="s">
        <v>11</v>
      </c>
      <c r="H6086" s="10">
        <v>2015</v>
      </c>
      <c r="I6086" s="13">
        <f t="shared" si="1968"/>
        <v>3.1475633628949237E-3</v>
      </c>
      <c r="J6086" s="13">
        <f t="shared" si="1969"/>
        <v>3.1475633628949237E-3</v>
      </c>
      <c r="K6086" s="2">
        <v>8</v>
      </c>
    </row>
    <row r="6087" spans="3:11">
      <c r="C6087" s="2" t="s">
        <v>5529</v>
      </c>
      <c r="D6087" s="12" t="str">
        <f t="shared" si="1967"/>
        <v>IIDSH</v>
      </c>
      <c r="E6087" s="10" t="str">
        <f t="shared" si="1970"/>
        <v>IIDSH</v>
      </c>
      <c r="F6087" s="10" t="s">
        <v>10</v>
      </c>
      <c r="G6087" s="10" t="s">
        <v>11</v>
      </c>
      <c r="H6087" s="10">
        <v>2015</v>
      </c>
      <c r="I6087" s="13">
        <f t="shared" si="1968"/>
        <v>0</v>
      </c>
      <c r="J6087" s="13">
        <f t="shared" si="1969"/>
        <v>0</v>
      </c>
      <c r="K6087" s="2">
        <v>8</v>
      </c>
    </row>
    <row r="6088" spans="3:11">
      <c r="C6088" s="2" t="s">
        <v>5530</v>
      </c>
      <c r="D6088" s="12" t="str">
        <f t="shared" ref="D6088:D6151" si="1971">"I"&amp;MID(C6088,4,1)&amp;"D"&amp;MID(C6088,9,2)</f>
        <v>IIDLA</v>
      </c>
      <c r="E6088" s="10" t="str">
        <f t="shared" si="1970"/>
        <v>IIDLA</v>
      </c>
      <c r="F6088" s="10" t="s">
        <v>10</v>
      </c>
      <c r="G6088" s="10" t="s">
        <v>11</v>
      </c>
      <c r="H6088" s="10">
        <v>2015</v>
      </c>
      <c r="I6088" s="13">
        <f t="shared" ref="I6088:I6151" si="1972">INDEX($AG$39:$BF$639,MATCH(IF(RIGHT(C6088,3)="100",RIGHT(C6088,6),RIGHT(C6088,5)),$AG$39:$AG$639,0),MATCH(MID(D6088,2,2),$AG$39:$BF$39,0))*$AI$19</f>
        <v>5.5070328084819249E-3</v>
      </c>
      <c r="J6088" s="13">
        <f t="shared" si="1969"/>
        <v>5.5070328084819249E-3</v>
      </c>
      <c r="K6088" s="2">
        <v>8</v>
      </c>
    </row>
    <row r="6089" spans="3:11">
      <c r="C6089" s="2" t="s">
        <v>5531</v>
      </c>
      <c r="D6089" s="12" t="str">
        <f t="shared" si="1971"/>
        <v>IIDEM</v>
      </c>
      <c r="E6089" s="10" t="str">
        <f t="shared" si="1970"/>
        <v>IIDEM</v>
      </c>
      <c r="F6089" s="10" t="s">
        <v>10</v>
      </c>
      <c r="G6089" s="10" t="s">
        <v>11</v>
      </c>
      <c r="H6089" s="10">
        <v>2015</v>
      </c>
      <c r="I6089" s="13">
        <f t="shared" si="1972"/>
        <v>4.2401406701342778E-3</v>
      </c>
      <c r="J6089" s="13">
        <f t="shared" si="1969"/>
        <v>4.2401406701342778E-3</v>
      </c>
      <c r="K6089" s="2">
        <v>8</v>
      </c>
    </row>
    <row r="6090" spans="3:11">
      <c r="C6090" s="2" t="s">
        <v>5532</v>
      </c>
      <c r="D6090" s="12" t="str">
        <f t="shared" si="1971"/>
        <v>IIDTF</v>
      </c>
      <c r="E6090" s="10" t="str">
        <f t="shared" si="1970"/>
        <v>IIDTF</v>
      </c>
      <c r="F6090" s="10" t="s">
        <v>10</v>
      </c>
      <c r="G6090" s="10" t="s">
        <v>11</v>
      </c>
      <c r="H6090" s="10">
        <v>2015</v>
      </c>
      <c r="I6090" s="13">
        <f t="shared" si="1972"/>
        <v>6.1795123375338443E-4</v>
      </c>
      <c r="J6090" s="13">
        <f t="shared" si="1969"/>
        <v>6.1795123375338443E-4</v>
      </c>
      <c r="K6090" s="2">
        <v>8</v>
      </c>
    </row>
    <row r="6091" spans="3:11">
      <c r="C6091" s="2" t="s">
        <v>5533</v>
      </c>
      <c r="D6091" s="12" t="str">
        <f t="shared" si="1971"/>
        <v>IIDPH</v>
      </c>
      <c r="E6091" s="10" t="str">
        <f t="shared" si="1970"/>
        <v>IIDPH</v>
      </c>
      <c r="F6091" s="10" t="s">
        <v>10</v>
      </c>
      <c r="G6091" s="10" t="s">
        <v>11</v>
      </c>
      <c r="H6091" s="10">
        <v>2015</v>
      </c>
      <c r="I6091" s="13">
        <f t="shared" si="1972"/>
        <v>3.1475633628949237E-3</v>
      </c>
      <c r="J6091" s="13">
        <f t="shared" si="1969"/>
        <v>3.1475633628949237E-3</v>
      </c>
      <c r="K6091" s="2">
        <v>8</v>
      </c>
    </row>
    <row r="6092" spans="3:11">
      <c r="C6092" s="2" t="s">
        <v>5533</v>
      </c>
      <c r="D6092" s="12" t="str">
        <f t="shared" si="1971"/>
        <v>IIDPH</v>
      </c>
      <c r="E6092" s="10" t="str">
        <f t="shared" si="1970"/>
        <v>IIDPH</v>
      </c>
      <c r="F6092" s="10" t="s">
        <v>10</v>
      </c>
      <c r="G6092" s="10" t="s">
        <v>11</v>
      </c>
      <c r="H6092" s="10">
        <v>2015</v>
      </c>
      <c r="I6092" s="13">
        <f t="shared" si="1972"/>
        <v>3.1475633628949237E-3</v>
      </c>
      <c r="J6092" s="13">
        <f t="shared" si="1969"/>
        <v>3.1475633628949237E-3</v>
      </c>
      <c r="K6092" s="2">
        <v>8</v>
      </c>
    </row>
    <row r="6093" spans="3:11">
      <c r="C6093" s="2" t="s">
        <v>5534</v>
      </c>
      <c r="D6093" s="12" t="str">
        <f t="shared" si="1971"/>
        <v>IIDSH</v>
      </c>
      <c r="E6093" s="10" t="str">
        <f t="shared" si="1970"/>
        <v>IIDSH</v>
      </c>
      <c r="F6093" s="10" t="s">
        <v>10</v>
      </c>
      <c r="G6093" s="10" t="s">
        <v>11</v>
      </c>
      <c r="H6093" s="10">
        <v>2015</v>
      </c>
      <c r="I6093" s="13">
        <f t="shared" si="1972"/>
        <v>0</v>
      </c>
      <c r="J6093" s="13">
        <f t="shared" si="1969"/>
        <v>0</v>
      </c>
      <c r="K6093" s="2">
        <v>8</v>
      </c>
    </row>
    <row r="6094" spans="3:11">
      <c r="C6094" s="2" t="s">
        <v>5535</v>
      </c>
      <c r="D6094" s="12" t="str">
        <f t="shared" si="1971"/>
        <v>IIDLA</v>
      </c>
      <c r="E6094" s="10" t="str">
        <f t="shared" si="1970"/>
        <v>IIDLA</v>
      </c>
      <c r="F6094" s="10" t="s">
        <v>10</v>
      </c>
      <c r="G6094" s="10" t="s">
        <v>11</v>
      </c>
      <c r="H6094" s="10">
        <v>2015</v>
      </c>
      <c r="I6094" s="13">
        <f t="shared" si="1972"/>
        <v>5.5070328084819379E-3</v>
      </c>
      <c r="J6094" s="13">
        <f t="shared" si="1969"/>
        <v>5.5070328084819379E-3</v>
      </c>
      <c r="K6094" s="2">
        <v>8</v>
      </c>
    </row>
    <row r="6095" spans="3:11">
      <c r="C6095" s="2" t="s">
        <v>5536</v>
      </c>
      <c r="D6095" s="12" t="str">
        <f t="shared" si="1971"/>
        <v>IIDEM</v>
      </c>
      <c r="E6095" s="10" t="str">
        <f t="shared" si="1970"/>
        <v>IIDEM</v>
      </c>
      <c r="F6095" s="10" t="s">
        <v>10</v>
      </c>
      <c r="G6095" s="10" t="s">
        <v>11</v>
      </c>
      <c r="H6095" s="10">
        <v>2015</v>
      </c>
      <c r="I6095" s="13">
        <f t="shared" si="1972"/>
        <v>4.240140670134303E-3</v>
      </c>
      <c r="J6095" s="13">
        <f t="shared" si="1969"/>
        <v>4.240140670134303E-3</v>
      </c>
      <c r="K6095" s="2">
        <v>8</v>
      </c>
    </row>
    <row r="6096" spans="3:11">
      <c r="C6096" s="2" t="s">
        <v>5537</v>
      </c>
      <c r="D6096" s="12" t="str">
        <f t="shared" si="1971"/>
        <v>IIDTF</v>
      </c>
      <c r="E6096" s="10" t="str">
        <f t="shared" si="1970"/>
        <v>IIDTF</v>
      </c>
      <c r="F6096" s="10" t="s">
        <v>10</v>
      </c>
      <c r="G6096" s="10" t="s">
        <v>11</v>
      </c>
      <c r="H6096" s="10">
        <v>2015</v>
      </c>
      <c r="I6096" s="13">
        <f t="shared" si="1972"/>
        <v>6.1795123375338443E-4</v>
      </c>
      <c r="J6096" s="13">
        <f t="shared" si="1969"/>
        <v>6.1795123375338443E-4</v>
      </c>
      <c r="K6096" s="2">
        <v>8</v>
      </c>
    </row>
    <row r="6097" spans="3:11">
      <c r="C6097" s="2" t="s">
        <v>5538</v>
      </c>
      <c r="D6097" s="12" t="str">
        <f t="shared" si="1971"/>
        <v>IIDPH</v>
      </c>
      <c r="E6097" s="10" t="str">
        <f t="shared" si="1970"/>
        <v>IIDPH</v>
      </c>
      <c r="F6097" s="10" t="s">
        <v>10</v>
      </c>
      <c r="G6097" s="10" t="s">
        <v>11</v>
      </c>
      <c r="H6097" s="10">
        <v>2015</v>
      </c>
      <c r="I6097" s="13">
        <f t="shared" si="1972"/>
        <v>3.1475633628949237E-3</v>
      </c>
      <c r="J6097" s="13">
        <f t="shared" si="1969"/>
        <v>3.1475633628949237E-3</v>
      </c>
      <c r="K6097" s="2">
        <v>8</v>
      </c>
    </row>
    <row r="6098" spans="3:11">
      <c r="C6098" s="2" t="s">
        <v>5538</v>
      </c>
      <c r="D6098" s="12" t="str">
        <f t="shared" si="1971"/>
        <v>IIDPH</v>
      </c>
      <c r="E6098" s="10" t="str">
        <f t="shared" si="1970"/>
        <v>IIDPH</v>
      </c>
      <c r="F6098" s="10" t="s">
        <v>10</v>
      </c>
      <c r="G6098" s="10" t="s">
        <v>11</v>
      </c>
      <c r="H6098" s="10">
        <v>2015</v>
      </c>
      <c r="I6098" s="13">
        <f t="shared" si="1972"/>
        <v>3.1475633628949237E-3</v>
      </c>
      <c r="J6098" s="13">
        <f t="shared" si="1969"/>
        <v>3.1475633628949237E-3</v>
      </c>
      <c r="K6098" s="2">
        <v>8</v>
      </c>
    </row>
    <row r="6099" spans="3:11">
      <c r="C6099" s="2" t="s">
        <v>5539</v>
      </c>
      <c r="D6099" s="12" t="str">
        <f t="shared" si="1971"/>
        <v>IIDSH</v>
      </c>
      <c r="E6099" s="10" t="str">
        <f t="shared" si="1970"/>
        <v>IIDSH</v>
      </c>
      <c r="F6099" s="10" t="s">
        <v>10</v>
      </c>
      <c r="G6099" s="10" t="s">
        <v>11</v>
      </c>
      <c r="H6099" s="10">
        <v>2015</v>
      </c>
      <c r="I6099" s="13">
        <f t="shared" si="1972"/>
        <v>0</v>
      </c>
      <c r="J6099" s="13">
        <f t="shared" si="1969"/>
        <v>0</v>
      </c>
      <c r="K6099" s="2">
        <v>8</v>
      </c>
    </row>
    <row r="6100" spans="3:11">
      <c r="C6100" s="2" t="s">
        <v>5540</v>
      </c>
      <c r="D6100" s="12" t="str">
        <f t="shared" si="1971"/>
        <v>IIDLA</v>
      </c>
      <c r="E6100" s="10" t="str">
        <f t="shared" si="1970"/>
        <v>IIDLA</v>
      </c>
      <c r="F6100" s="10" t="s">
        <v>10</v>
      </c>
      <c r="G6100" s="10" t="s">
        <v>11</v>
      </c>
      <c r="H6100" s="10">
        <v>2015</v>
      </c>
      <c r="I6100" s="13">
        <f t="shared" si="1972"/>
        <v>5.5070328084819379E-3</v>
      </c>
      <c r="J6100" s="13">
        <f t="shared" si="1969"/>
        <v>5.5070328084819379E-3</v>
      </c>
      <c r="K6100" s="2">
        <v>8</v>
      </c>
    </row>
    <row r="6101" spans="3:11">
      <c r="C6101" s="2" t="s">
        <v>5541</v>
      </c>
      <c r="D6101" s="12" t="str">
        <f t="shared" si="1971"/>
        <v>IIDEM</v>
      </c>
      <c r="E6101" s="10" t="str">
        <f t="shared" si="1970"/>
        <v>IIDEM</v>
      </c>
      <c r="F6101" s="10" t="s">
        <v>10</v>
      </c>
      <c r="G6101" s="10" t="s">
        <v>11</v>
      </c>
      <c r="H6101" s="10">
        <v>2015</v>
      </c>
      <c r="I6101" s="13">
        <f t="shared" si="1972"/>
        <v>4.240140670134303E-3</v>
      </c>
      <c r="J6101" s="13">
        <f t="shared" si="1969"/>
        <v>4.240140670134303E-3</v>
      </c>
      <c r="K6101" s="2">
        <v>8</v>
      </c>
    </row>
    <row r="6102" spans="3:11">
      <c r="C6102" s="2" t="s">
        <v>5542</v>
      </c>
      <c r="D6102" s="12" t="str">
        <f t="shared" si="1971"/>
        <v>IIDTF</v>
      </c>
      <c r="E6102" s="10" t="str">
        <f t="shared" si="1970"/>
        <v>IIDTF</v>
      </c>
      <c r="F6102" s="10" t="s">
        <v>10</v>
      </c>
      <c r="G6102" s="10" t="s">
        <v>11</v>
      </c>
      <c r="H6102" s="10">
        <v>2015</v>
      </c>
      <c r="I6102" s="13">
        <f t="shared" si="1972"/>
        <v>6.1795123375338443E-4</v>
      </c>
      <c r="J6102" s="13">
        <f t="shared" si="1969"/>
        <v>6.1795123375338443E-4</v>
      </c>
      <c r="K6102" s="2">
        <v>8</v>
      </c>
    </row>
    <row r="6103" spans="3:11">
      <c r="C6103" s="2" t="s">
        <v>5543</v>
      </c>
      <c r="D6103" s="12" t="str">
        <f t="shared" si="1971"/>
        <v>IIDPH</v>
      </c>
      <c r="E6103" s="10" t="str">
        <f t="shared" si="1970"/>
        <v>IIDPH</v>
      </c>
      <c r="F6103" s="10" t="s">
        <v>10</v>
      </c>
      <c r="G6103" s="10" t="s">
        <v>11</v>
      </c>
      <c r="H6103" s="10">
        <v>2015</v>
      </c>
      <c r="I6103" s="13">
        <f t="shared" si="1972"/>
        <v>3.1475633628949237E-3</v>
      </c>
      <c r="J6103" s="13">
        <f t="shared" si="1969"/>
        <v>3.1475633628949237E-3</v>
      </c>
      <c r="K6103" s="2">
        <v>8</v>
      </c>
    </row>
    <row r="6104" spans="3:11">
      <c r="C6104" s="2" t="s">
        <v>5543</v>
      </c>
      <c r="D6104" s="12" t="str">
        <f t="shared" si="1971"/>
        <v>IIDPH</v>
      </c>
      <c r="E6104" s="10" t="str">
        <f t="shared" si="1970"/>
        <v>IIDPH</v>
      </c>
      <c r="F6104" s="10" t="s">
        <v>10</v>
      </c>
      <c r="G6104" s="10" t="s">
        <v>11</v>
      </c>
      <c r="H6104" s="10">
        <v>2015</v>
      </c>
      <c r="I6104" s="13">
        <f t="shared" si="1972"/>
        <v>3.1475633628949237E-3</v>
      </c>
      <c r="J6104" s="13">
        <f t="shared" si="1969"/>
        <v>3.1475633628949237E-3</v>
      </c>
      <c r="K6104" s="2">
        <v>8</v>
      </c>
    </row>
    <row r="6105" spans="3:11">
      <c r="C6105" s="2" t="s">
        <v>5544</v>
      </c>
      <c r="D6105" s="12" t="str">
        <f t="shared" si="1971"/>
        <v>IIDSH</v>
      </c>
      <c r="E6105" s="10" t="str">
        <f t="shared" si="1970"/>
        <v>IIDSH</v>
      </c>
      <c r="F6105" s="10" t="s">
        <v>10</v>
      </c>
      <c r="G6105" s="10" t="s">
        <v>11</v>
      </c>
      <c r="H6105" s="10">
        <v>2015</v>
      </c>
      <c r="I6105" s="13">
        <f t="shared" si="1972"/>
        <v>0</v>
      </c>
      <c r="J6105" s="13">
        <f t="shared" si="1969"/>
        <v>0</v>
      </c>
      <c r="K6105" s="2">
        <v>8</v>
      </c>
    </row>
    <row r="6106" spans="3:11">
      <c r="C6106" s="2" t="s">
        <v>5545</v>
      </c>
      <c r="D6106" s="12" t="str">
        <f t="shared" si="1971"/>
        <v>IIDLA</v>
      </c>
      <c r="E6106" s="10" t="str">
        <f t="shared" si="1970"/>
        <v>IIDLA</v>
      </c>
      <c r="F6106" s="10" t="s">
        <v>10</v>
      </c>
      <c r="G6106" s="10" t="s">
        <v>11</v>
      </c>
      <c r="H6106" s="10">
        <v>2015</v>
      </c>
      <c r="I6106" s="13">
        <f t="shared" si="1972"/>
        <v>5.5070328084819249E-3</v>
      </c>
      <c r="J6106" s="13">
        <f t="shared" si="1969"/>
        <v>5.5070328084819249E-3</v>
      </c>
      <c r="K6106" s="2">
        <v>8</v>
      </c>
    </row>
    <row r="6107" spans="3:11">
      <c r="C6107" s="2" t="s">
        <v>5546</v>
      </c>
      <c r="D6107" s="12" t="str">
        <f t="shared" si="1971"/>
        <v>IIDEM</v>
      </c>
      <c r="E6107" s="10" t="str">
        <f t="shared" si="1970"/>
        <v>IIDEM</v>
      </c>
      <c r="F6107" s="10" t="s">
        <v>10</v>
      </c>
      <c r="G6107" s="10" t="s">
        <v>11</v>
      </c>
      <c r="H6107" s="10">
        <v>2015</v>
      </c>
      <c r="I6107" s="13">
        <f t="shared" si="1972"/>
        <v>4.2401406701342778E-3</v>
      </c>
      <c r="J6107" s="13">
        <f t="shared" si="1969"/>
        <v>4.2401406701342778E-3</v>
      </c>
      <c r="K6107" s="2">
        <v>8</v>
      </c>
    </row>
    <row r="6108" spans="3:11">
      <c r="C6108" s="2" t="s">
        <v>5547</v>
      </c>
      <c r="D6108" s="12" t="str">
        <f t="shared" si="1971"/>
        <v>IIDTF</v>
      </c>
      <c r="E6108" s="10" t="str">
        <f t="shared" si="1970"/>
        <v>IIDTF</v>
      </c>
      <c r="F6108" s="10" t="s">
        <v>10</v>
      </c>
      <c r="G6108" s="10" t="s">
        <v>11</v>
      </c>
      <c r="H6108" s="10">
        <v>2015</v>
      </c>
      <c r="I6108" s="13">
        <f t="shared" si="1972"/>
        <v>6.1795123375338291E-4</v>
      </c>
      <c r="J6108" s="13">
        <f t="shared" si="1969"/>
        <v>6.1795123375338291E-4</v>
      </c>
      <c r="K6108" s="2">
        <v>8</v>
      </c>
    </row>
    <row r="6109" spans="3:11">
      <c r="C6109" s="2" t="s">
        <v>5548</v>
      </c>
      <c r="D6109" s="12" t="str">
        <f t="shared" si="1971"/>
        <v>IIDPH</v>
      </c>
      <c r="E6109" s="10" t="str">
        <f t="shared" si="1970"/>
        <v>IIDPH</v>
      </c>
      <c r="F6109" s="10" t="s">
        <v>10</v>
      </c>
      <c r="G6109" s="10" t="s">
        <v>11</v>
      </c>
      <c r="H6109" s="10">
        <v>2015</v>
      </c>
      <c r="I6109" s="13">
        <f t="shared" si="1972"/>
        <v>3.1475633628949237E-3</v>
      </c>
      <c r="J6109" s="13">
        <f t="shared" si="1969"/>
        <v>3.1475633628949237E-3</v>
      </c>
      <c r="K6109" s="2">
        <v>8</v>
      </c>
    </row>
    <row r="6110" spans="3:11">
      <c r="C6110" s="2" t="s">
        <v>5548</v>
      </c>
      <c r="D6110" s="12" t="str">
        <f t="shared" si="1971"/>
        <v>IIDPH</v>
      </c>
      <c r="E6110" s="10" t="str">
        <f t="shared" si="1970"/>
        <v>IIDPH</v>
      </c>
      <c r="F6110" s="10" t="s">
        <v>10</v>
      </c>
      <c r="G6110" s="10" t="s">
        <v>11</v>
      </c>
      <c r="H6110" s="10">
        <v>2015</v>
      </c>
      <c r="I6110" s="13">
        <f t="shared" si="1972"/>
        <v>3.1475633628949237E-3</v>
      </c>
      <c r="J6110" s="13">
        <f t="shared" si="1969"/>
        <v>3.1475633628949237E-3</v>
      </c>
      <c r="K6110" s="2">
        <v>8</v>
      </c>
    </row>
    <row r="6111" spans="3:11">
      <c r="C6111" s="2" t="s">
        <v>5549</v>
      </c>
      <c r="D6111" s="12" t="str">
        <f t="shared" si="1971"/>
        <v>IIDSH</v>
      </c>
      <c r="E6111" s="10" t="str">
        <f t="shared" si="1970"/>
        <v>IIDSH</v>
      </c>
      <c r="F6111" s="10" t="s">
        <v>10</v>
      </c>
      <c r="G6111" s="10" t="s">
        <v>11</v>
      </c>
      <c r="H6111" s="10">
        <v>2015</v>
      </c>
      <c r="I6111" s="13">
        <f t="shared" si="1972"/>
        <v>0</v>
      </c>
      <c r="J6111" s="13">
        <f t="shared" si="1969"/>
        <v>0</v>
      </c>
      <c r="K6111" s="2">
        <v>8</v>
      </c>
    </row>
    <row r="6112" spans="3:11">
      <c r="C6112" s="2" t="s">
        <v>5550</v>
      </c>
      <c r="D6112" s="12" t="str">
        <f t="shared" si="1971"/>
        <v>IIDLA</v>
      </c>
      <c r="E6112" s="10" t="str">
        <f t="shared" si="1970"/>
        <v>IIDLA</v>
      </c>
      <c r="F6112" s="10" t="s">
        <v>10</v>
      </c>
      <c r="G6112" s="10" t="s">
        <v>11</v>
      </c>
      <c r="H6112" s="10">
        <v>2015</v>
      </c>
      <c r="I6112" s="13">
        <f t="shared" si="1972"/>
        <v>5.5070328084819379E-3</v>
      </c>
      <c r="J6112" s="13">
        <f t="shared" si="1969"/>
        <v>5.5070328084819379E-3</v>
      </c>
      <c r="K6112" s="2">
        <v>7</v>
      </c>
    </row>
    <row r="6113" spans="3:11">
      <c r="C6113" s="2" t="s">
        <v>5551</v>
      </c>
      <c r="D6113" s="12" t="str">
        <f t="shared" si="1971"/>
        <v>IIDEM</v>
      </c>
      <c r="E6113" s="10" t="str">
        <f t="shared" si="1970"/>
        <v>IIDEM</v>
      </c>
      <c r="F6113" s="10" t="s">
        <v>10</v>
      </c>
      <c r="G6113" s="10" t="s">
        <v>11</v>
      </c>
      <c r="H6113" s="10">
        <v>2015</v>
      </c>
      <c r="I6113" s="13">
        <f t="shared" si="1972"/>
        <v>4.240140670134303E-3</v>
      </c>
      <c r="J6113" s="13">
        <f t="shared" si="1969"/>
        <v>4.240140670134303E-3</v>
      </c>
      <c r="K6113" s="2">
        <v>7</v>
      </c>
    </row>
    <row r="6114" spans="3:11">
      <c r="C6114" s="2" t="s">
        <v>5552</v>
      </c>
      <c r="D6114" s="12" t="str">
        <f t="shared" si="1971"/>
        <v>IIDTF</v>
      </c>
      <c r="E6114" s="10" t="str">
        <f t="shared" si="1970"/>
        <v>IIDTF</v>
      </c>
      <c r="F6114" s="10" t="s">
        <v>10</v>
      </c>
      <c r="G6114" s="10" t="s">
        <v>11</v>
      </c>
      <c r="H6114" s="10">
        <v>2015</v>
      </c>
      <c r="I6114" s="13">
        <f t="shared" si="1972"/>
        <v>6.1795123375338443E-4</v>
      </c>
      <c r="J6114" s="13">
        <f t="shared" si="1969"/>
        <v>6.1795123375338443E-4</v>
      </c>
      <c r="K6114" s="2">
        <v>8</v>
      </c>
    </row>
    <row r="6115" spans="3:11">
      <c r="C6115" s="2" t="s">
        <v>5553</v>
      </c>
      <c r="D6115" s="12" t="str">
        <f t="shared" si="1971"/>
        <v>IIDPH</v>
      </c>
      <c r="E6115" s="10" t="str">
        <f t="shared" si="1970"/>
        <v>IIDPH</v>
      </c>
      <c r="F6115" s="10" t="s">
        <v>10</v>
      </c>
      <c r="G6115" s="10" t="s">
        <v>11</v>
      </c>
      <c r="H6115" s="10">
        <v>2015</v>
      </c>
      <c r="I6115" s="13">
        <f t="shared" si="1972"/>
        <v>3.1475633628949176E-3</v>
      </c>
      <c r="J6115" s="13">
        <f t="shared" si="1969"/>
        <v>3.1475633628949176E-3</v>
      </c>
      <c r="K6115" s="2">
        <v>8</v>
      </c>
    </row>
    <row r="6116" spans="3:11">
      <c r="C6116" s="2" t="s">
        <v>5553</v>
      </c>
      <c r="D6116" s="12" t="str">
        <f t="shared" si="1971"/>
        <v>IIDPH</v>
      </c>
      <c r="E6116" s="10" t="str">
        <f t="shared" si="1970"/>
        <v>IIDPH</v>
      </c>
      <c r="F6116" s="10" t="s">
        <v>10</v>
      </c>
      <c r="G6116" s="10" t="s">
        <v>11</v>
      </c>
      <c r="H6116" s="10">
        <v>2015</v>
      </c>
      <c r="I6116" s="13">
        <f t="shared" si="1972"/>
        <v>3.1475633628949176E-3</v>
      </c>
      <c r="J6116" s="13">
        <f t="shared" si="1969"/>
        <v>3.1475633628949176E-3</v>
      </c>
      <c r="K6116" s="2">
        <v>8</v>
      </c>
    </row>
    <row r="6117" spans="3:11">
      <c r="C6117" s="2" t="s">
        <v>5554</v>
      </c>
      <c r="D6117" s="12" t="str">
        <f t="shared" si="1971"/>
        <v>IIDSH</v>
      </c>
      <c r="E6117" s="10" t="str">
        <f t="shared" si="1970"/>
        <v>IIDSH</v>
      </c>
      <c r="F6117" s="10" t="s">
        <v>10</v>
      </c>
      <c r="G6117" s="10" t="s">
        <v>11</v>
      </c>
      <c r="H6117" s="10">
        <v>2015</v>
      </c>
      <c r="I6117" s="13">
        <f t="shared" si="1972"/>
        <v>0</v>
      </c>
      <c r="J6117" s="13">
        <f t="shared" si="1969"/>
        <v>0</v>
      </c>
      <c r="K6117" s="2">
        <v>8</v>
      </c>
    </row>
    <row r="6118" spans="3:11">
      <c r="C6118" s="2" t="s">
        <v>5555</v>
      </c>
      <c r="D6118" s="12" t="str">
        <f t="shared" si="1971"/>
        <v>IIDLA</v>
      </c>
      <c r="E6118" s="10" t="str">
        <f t="shared" si="1970"/>
        <v>IIDLA</v>
      </c>
      <c r="F6118" s="10" t="s">
        <v>10</v>
      </c>
      <c r="G6118" s="10" t="s">
        <v>11</v>
      </c>
      <c r="H6118" s="10">
        <v>2015</v>
      </c>
      <c r="I6118" s="13">
        <f t="shared" si="1972"/>
        <v>5.5070328084819249E-3</v>
      </c>
      <c r="J6118" s="13">
        <f t="shared" si="1969"/>
        <v>5.5070328084819249E-3</v>
      </c>
      <c r="K6118" s="2">
        <v>6</v>
      </c>
    </row>
    <row r="6119" spans="3:11">
      <c r="C6119" s="2" t="s">
        <v>5556</v>
      </c>
      <c r="D6119" s="12" t="str">
        <f t="shared" si="1971"/>
        <v>IIDEM</v>
      </c>
      <c r="E6119" s="10" t="str">
        <f t="shared" si="1970"/>
        <v>IIDEM</v>
      </c>
      <c r="F6119" s="10" t="s">
        <v>10</v>
      </c>
      <c r="G6119" s="10" t="s">
        <v>11</v>
      </c>
      <c r="H6119" s="10">
        <v>2015</v>
      </c>
      <c r="I6119" s="13">
        <f t="shared" si="1972"/>
        <v>4.2401406701342778E-3</v>
      </c>
      <c r="J6119" s="13">
        <f t="shared" si="1969"/>
        <v>4.2401406701342778E-3</v>
      </c>
      <c r="K6119" s="2">
        <v>7</v>
      </c>
    </row>
    <row r="6120" spans="3:11">
      <c r="C6120" s="2" t="s">
        <v>5557</v>
      </c>
      <c r="D6120" s="12" t="str">
        <f t="shared" si="1971"/>
        <v>IIDTF</v>
      </c>
      <c r="E6120" s="10" t="str">
        <f t="shared" si="1970"/>
        <v>IIDTF</v>
      </c>
      <c r="F6120" s="10" t="s">
        <v>10</v>
      </c>
      <c r="G6120" s="10" t="s">
        <v>11</v>
      </c>
      <c r="H6120" s="10">
        <v>2015</v>
      </c>
      <c r="I6120" s="13">
        <f t="shared" si="1972"/>
        <v>6.1795123375338443E-4</v>
      </c>
      <c r="J6120" s="13">
        <f t="shared" si="1969"/>
        <v>6.1795123375338443E-4</v>
      </c>
      <c r="K6120" s="2">
        <v>8</v>
      </c>
    </row>
    <row r="6121" spans="3:11">
      <c r="C6121" s="2" t="s">
        <v>5558</v>
      </c>
      <c r="D6121" s="12" t="str">
        <f t="shared" si="1971"/>
        <v>IIDPH</v>
      </c>
      <c r="E6121" s="10" t="str">
        <f t="shared" si="1970"/>
        <v>IIDPH</v>
      </c>
      <c r="F6121" s="10" t="s">
        <v>10</v>
      </c>
      <c r="G6121" s="10" t="s">
        <v>11</v>
      </c>
      <c r="H6121" s="10">
        <v>2015</v>
      </c>
      <c r="I6121" s="13">
        <f t="shared" si="1972"/>
        <v>3.1475633628949297E-3</v>
      </c>
      <c r="J6121" s="13">
        <f t="shared" si="1969"/>
        <v>3.1475633628949297E-3</v>
      </c>
      <c r="K6121" s="2">
        <v>8</v>
      </c>
    </row>
    <row r="6122" spans="3:11">
      <c r="C6122" s="2" t="s">
        <v>5558</v>
      </c>
      <c r="D6122" s="12" t="str">
        <f t="shared" si="1971"/>
        <v>IIDPH</v>
      </c>
      <c r="E6122" s="10" t="str">
        <f t="shared" si="1970"/>
        <v>IIDPH</v>
      </c>
      <c r="F6122" s="10" t="s">
        <v>10</v>
      </c>
      <c r="G6122" s="10" t="s">
        <v>11</v>
      </c>
      <c r="H6122" s="10">
        <v>2015</v>
      </c>
      <c r="I6122" s="13">
        <f t="shared" si="1972"/>
        <v>3.1475633628949297E-3</v>
      </c>
      <c r="J6122" s="13">
        <f t="shared" si="1969"/>
        <v>3.1475633628949297E-3</v>
      </c>
      <c r="K6122" s="2">
        <v>8</v>
      </c>
    </row>
    <row r="6123" spans="3:11">
      <c r="C6123" s="2" t="s">
        <v>5559</v>
      </c>
      <c r="D6123" s="12" t="str">
        <f t="shared" si="1971"/>
        <v>IIDSH</v>
      </c>
      <c r="E6123" s="10" t="str">
        <f t="shared" si="1970"/>
        <v>IIDSH</v>
      </c>
      <c r="F6123" s="10" t="s">
        <v>10</v>
      </c>
      <c r="G6123" s="10" t="s">
        <v>11</v>
      </c>
      <c r="H6123" s="10">
        <v>2015</v>
      </c>
      <c r="I6123" s="13">
        <f t="shared" si="1972"/>
        <v>0</v>
      </c>
      <c r="J6123" s="13">
        <f t="shared" si="1969"/>
        <v>0</v>
      </c>
      <c r="K6123" s="2">
        <v>8</v>
      </c>
    </row>
    <row r="6124" spans="3:11">
      <c r="C6124" s="2" t="s">
        <v>5560</v>
      </c>
      <c r="D6124" s="12" t="str">
        <f t="shared" si="1971"/>
        <v>IIDLA</v>
      </c>
      <c r="E6124" s="10" t="str">
        <f t="shared" si="1970"/>
        <v>IIDLA</v>
      </c>
      <c r="F6124" s="10" t="s">
        <v>10</v>
      </c>
      <c r="G6124" s="10" t="s">
        <v>11</v>
      </c>
      <c r="H6124" s="10">
        <v>2015</v>
      </c>
      <c r="I6124" s="13">
        <f t="shared" si="1972"/>
        <v>5.5070328084819379E-3</v>
      </c>
      <c r="J6124" s="13">
        <f t="shared" si="1969"/>
        <v>5.5070328084819379E-3</v>
      </c>
      <c r="K6124" s="2">
        <v>6</v>
      </c>
    </row>
    <row r="6125" spans="3:11">
      <c r="C6125" s="2" t="s">
        <v>5561</v>
      </c>
      <c r="D6125" s="12" t="str">
        <f t="shared" si="1971"/>
        <v>IIDEM</v>
      </c>
      <c r="E6125" s="10" t="str">
        <f t="shared" si="1970"/>
        <v>IIDEM</v>
      </c>
      <c r="F6125" s="10" t="s">
        <v>10</v>
      </c>
      <c r="G6125" s="10" t="s">
        <v>11</v>
      </c>
      <c r="H6125" s="10">
        <v>2015</v>
      </c>
      <c r="I6125" s="13">
        <f t="shared" si="1972"/>
        <v>4.240140670134303E-3</v>
      </c>
      <c r="J6125" s="13">
        <f t="shared" si="1969"/>
        <v>4.240140670134303E-3</v>
      </c>
      <c r="K6125" s="2">
        <v>6</v>
      </c>
    </row>
    <row r="6126" spans="3:11">
      <c r="C6126" s="2" t="s">
        <v>5562</v>
      </c>
      <c r="D6126" s="12" t="str">
        <f t="shared" si="1971"/>
        <v>IIDTF</v>
      </c>
      <c r="E6126" s="10" t="str">
        <f t="shared" si="1970"/>
        <v>IIDTF</v>
      </c>
      <c r="F6126" s="10" t="s">
        <v>10</v>
      </c>
      <c r="G6126" s="10" t="s">
        <v>11</v>
      </c>
      <c r="H6126" s="10">
        <v>2015</v>
      </c>
      <c r="I6126" s="13">
        <f t="shared" si="1972"/>
        <v>6.1795123375338443E-4</v>
      </c>
      <c r="J6126" s="39">
        <f t="shared" si="1969"/>
        <v>6.1795123375338443E-4</v>
      </c>
      <c r="K6126" s="2">
        <v>8</v>
      </c>
    </row>
    <row r="6127" spans="3:11">
      <c r="C6127" s="2" t="s">
        <v>5563</v>
      </c>
      <c r="D6127" s="12" t="str">
        <f t="shared" si="1971"/>
        <v>IIDPH</v>
      </c>
      <c r="E6127" s="10" t="str">
        <f t="shared" si="1970"/>
        <v>IIDPH</v>
      </c>
      <c r="F6127" s="10" t="s">
        <v>10</v>
      </c>
      <c r="G6127" s="10" t="s">
        <v>11</v>
      </c>
      <c r="H6127" s="10">
        <v>2015</v>
      </c>
      <c r="I6127" s="13">
        <f t="shared" si="1972"/>
        <v>2.2146094772167737E-3</v>
      </c>
      <c r="J6127" s="13">
        <f>I6127</f>
        <v>2.2146094772167737E-3</v>
      </c>
      <c r="K6127" s="2">
        <v>8</v>
      </c>
    </row>
    <row r="6128" spans="3:11">
      <c r="C6128" s="2" t="s">
        <v>5563</v>
      </c>
      <c r="D6128" s="12" t="str">
        <f t="shared" si="1971"/>
        <v>IIDPH</v>
      </c>
      <c r="E6128" s="10" t="str">
        <f t="shared" si="1970"/>
        <v>IIDPH</v>
      </c>
      <c r="F6128" s="10" t="s">
        <v>10</v>
      </c>
      <c r="G6128" s="10" t="s">
        <v>11</v>
      </c>
      <c r="H6128" s="10">
        <v>2015</v>
      </c>
      <c r="I6128" s="13">
        <f t="shared" si="1972"/>
        <v>2.2146094772167737E-3</v>
      </c>
      <c r="J6128" s="13">
        <f t="shared" ref="J6128:J6186" si="1973">I6128</f>
        <v>2.2146094772167737E-3</v>
      </c>
      <c r="K6128" s="2">
        <v>8</v>
      </c>
    </row>
    <row r="6129" spans="3:11">
      <c r="C6129" s="2" t="s">
        <v>5564</v>
      </c>
      <c r="D6129" s="12" t="str">
        <f t="shared" si="1971"/>
        <v>IIDSH</v>
      </c>
      <c r="E6129" s="10" t="str">
        <f t="shared" si="1970"/>
        <v>IIDSH</v>
      </c>
      <c r="F6129" s="10" t="s">
        <v>10</v>
      </c>
      <c r="G6129" s="10" t="s">
        <v>11</v>
      </c>
      <c r="H6129" s="10">
        <v>2015</v>
      </c>
      <c r="I6129" s="13">
        <f t="shared" si="1972"/>
        <v>0</v>
      </c>
      <c r="J6129" s="13">
        <f t="shared" si="1973"/>
        <v>0</v>
      </c>
      <c r="K6129" s="2">
        <v>8</v>
      </c>
    </row>
    <row r="6130" spans="3:11">
      <c r="C6130" s="2" t="s">
        <v>5565</v>
      </c>
      <c r="D6130" s="12" t="str">
        <f t="shared" si="1971"/>
        <v>IIDLA</v>
      </c>
      <c r="E6130" s="10" t="str">
        <f t="shared" si="1970"/>
        <v>IIDLA</v>
      </c>
      <c r="F6130" s="10" t="s">
        <v>10</v>
      </c>
      <c r="G6130" s="10" t="s">
        <v>11</v>
      </c>
      <c r="H6130" s="10">
        <v>2015</v>
      </c>
      <c r="I6130" s="13">
        <f t="shared" si="1972"/>
        <v>2.8403926293119083E-3</v>
      </c>
      <c r="J6130" s="13">
        <f t="shared" si="1973"/>
        <v>2.8403926293119083E-3</v>
      </c>
      <c r="K6130" s="2">
        <v>5</v>
      </c>
    </row>
    <row r="6131" spans="3:11">
      <c r="C6131" s="2" t="s">
        <v>5566</v>
      </c>
      <c r="D6131" s="12" t="str">
        <f t="shared" si="1971"/>
        <v>IIDEM</v>
      </c>
      <c r="E6131" s="10" t="str">
        <f t="shared" si="1970"/>
        <v>IIDEM</v>
      </c>
      <c r="F6131" s="10" t="s">
        <v>10</v>
      </c>
      <c r="G6131" s="10" t="s">
        <v>11</v>
      </c>
      <c r="H6131" s="10">
        <v>2015</v>
      </c>
      <c r="I6131" s="13">
        <f t="shared" si="1972"/>
        <v>2.1559442228893558E-3</v>
      </c>
      <c r="J6131" s="13">
        <f t="shared" si="1973"/>
        <v>2.1559442228893558E-3</v>
      </c>
      <c r="K6131" s="2">
        <v>6</v>
      </c>
    </row>
    <row r="6132" spans="3:11">
      <c r="C6132" s="2" t="s">
        <v>5567</v>
      </c>
      <c r="D6132" s="12" t="str">
        <f t="shared" si="1971"/>
        <v>IIDTF</v>
      </c>
      <c r="E6132" s="10" t="str">
        <f t="shared" si="1970"/>
        <v>IIDTF</v>
      </c>
      <c r="F6132" s="10" t="s">
        <v>10</v>
      </c>
      <c r="G6132" s="10" t="s">
        <v>11</v>
      </c>
      <c r="H6132" s="10">
        <v>2015</v>
      </c>
      <c r="I6132" s="13">
        <f t="shared" si="1972"/>
        <v>0</v>
      </c>
      <c r="J6132" s="13">
        <f t="shared" si="1973"/>
        <v>0</v>
      </c>
      <c r="K6132" s="2">
        <v>8</v>
      </c>
    </row>
    <row r="6133" spans="3:11">
      <c r="C6133" s="2" t="s">
        <v>5568</v>
      </c>
      <c r="D6133" s="12" t="str">
        <f t="shared" si="1971"/>
        <v>IIDPH</v>
      </c>
      <c r="E6133" s="10" t="str">
        <f t="shared" si="1970"/>
        <v>IIDPH</v>
      </c>
      <c r="F6133" s="10" t="s">
        <v>10</v>
      </c>
      <c r="G6133" s="10" t="s">
        <v>11</v>
      </c>
      <c r="H6133" s="10">
        <v>2015</v>
      </c>
      <c r="I6133" s="13">
        <f t="shared" si="1972"/>
        <v>2.2146094772168114E-3</v>
      </c>
      <c r="J6133" s="13">
        <f t="shared" si="1973"/>
        <v>2.2146094772168114E-3</v>
      </c>
      <c r="K6133" s="2">
        <v>8</v>
      </c>
    </row>
    <row r="6134" spans="3:11">
      <c r="C6134" s="2" t="s">
        <v>5568</v>
      </c>
      <c r="D6134" s="12" t="str">
        <f t="shared" si="1971"/>
        <v>IIDPH</v>
      </c>
      <c r="E6134" s="10" t="str">
        <f t="shared" si="1970"/>
        <v>IIDPH</v>
      </c>
      <c r="F6134" s="10" t="s">
        <v>10</v>
      </c>
      <c r="G6134" s="10" t="s">
        <v>11</v>
      </c>
      <c r="H6134" s="10">
        <v>2015</v>
      </c>
      <c r="I6134" s="13">
        <f t="shared" si="1972"/>
        <v>2.2146094772168114E-3</v>
      </c>
      <c r="J6134" s="13">
        <f t="shared" si="1973"/>
        <v>2.2146094772168114E-3</v>
      </c>
      <c r="K6134" s="2">
        <v>8</v>
      </c>
    </row>
    <row r="6135" spans="3:11">
      <c r="C6135" s="2" t="s">
        <v>5569</v>
      </c>
      <c r="D6135" s="12" t="str">
        <f t="shared" si="1971"/>
        <v>IIDSH</v>
      </c>
      <c r="E6135" s="10" t="str">
        <f t="shared" si="1970"/>
        <v>IIDSH</v>
      </c>
      <c r="F6135" s="10" t="s">
        <v>10</v>
      </c>
      <c r="G6135" s="10" t="s">
        <v>11</v>
      </c>
      <c r="H6135" s="10">
        <v>2015</v>
      </c>
      <c r="I6135" s="13">
        <f t="shared" si="1972"/>
        <v>0</v>
      </c>
      <c r="J6135" s="13">
        <f t="shared" si="1973"/>
        <v>0</v>
      </c>
      <c r="K6135" s="2">
        <v>8</v>
      </c>
    </row>
    <row r="6136" spans="3:11">
      <c r="C6136" s="2" t="s">
        <v>5570</v>
      </c>
      <c r="D6136" s="12" t="str">
        <f t="shared" si="1971"/>
        <v>IIDLA</v>
      </c>
      <c r="E6136" s="10" t="str">
        <f t="shared" ref="E6136:E6199" si="1974">D6136</f>
        <v>IIDLA</v>
      </c>
      <c r="F6136" s="10" t="s">
        <v>10</v>
      </c>
      <c r="G6136" s="10" t="s">
        <v>11</v>
      </c>
      <c r="H6136" s="10">
        <v>2015</v>
      </c>
      <c r="I6136" s="13">
        <f t="shared" si="1972"/>
        <v>2.840392629311933E-3</v>
      </c>
      <c r="J6136" s="13">
        <f t="shared" si="1973"/>
        <v>2.840392629311933E-3</v>
      </c>
      <c r="K6136" s="2">
        <v>5</v>
      </c>
    </row>
    <row r="6137" spans="3:11">
      <c r="C6137" s="2" t="s">
        <v>5571</v>
      </c>
      <c r="D6137" s="12" t="str">
        <f t="shared" si="1971"/>
        <v>IIDEM</v>
      </c>
      <c r="E6137" s="10" t="str">
        <f t="shared" si="1974"/>
        <v>IIDEM</v>
      </c>
      <c r="F6137" s="10" t="s">
        <v>10</v>
      </c>
      <c r="G6137" s="10" t="s">
        <v>11</v>
      </c>
      <c r="H6137" s="10">
        <v>2015</v>
      </c>
      <c r="I6137" s="13">
        <f t="shared" si="1972"/>
        <v>2.1559442228893931E-3</v>
      </c>
      <c r="J6137" s="13">
        <f t="shared" si="1973"/>
        <v>2.1559442228893931E-3</v>
      </c>
      <c r="K6137" s="2">
        <v>5</v>
      </c>
    </row>
    <row r="6138" spans="3:11">
      <c r="C6138" s="2" t="s">
        <v>5572</v>
      </c>
      <c r="D6138" s="12" t="str">
        <f t="shared" si="1971"/>
        <v>IIDTF</v>
      </c>
      <c r="E6138" s="10" t="str">
        <f t="shared" si="1974"/>
        <v>IIDTF</v>
      </c>
      <c r="F6138" s="10" t="s">
        <v>10</v>
      </c>
      <c r="G6138" s="10" t="s">
        <v>11</v>
      </c>
      <c r="H6138" s="10">
        <v>2015</v>
      </c>
      <c r="I6138" s="13">
        <f t="shared" si="1972"/>
        <v>0</v>
      </c>
      <c r="J6138" s="13">
        <f t="shared" si="1973"/>
        <v>0</v>
      </c>
      <c r="K6138" s="2">
        <v>8</v>
      </c>
    </row>
    <row r="6139" spans="3:11">
      <c r="C6139" s="2" t="s">
        <v>5573</v>
      </c>
      <c r="D6139" s="12" t="str">
        <f t="shared" si="1971"/>
        <v>IIDPH</v>
      </c>
      <c r="E6139" s="10" t="str">
        <f t="shared" si="1974"/>
        <v>IIDPH</v>
      </c>
      <c r="F6139" s="10" t="s">
        <v>10</v>
      </c>
      <c r="G6139" s="10" t="s">
        <v>11</v>
      </c>
      <c r="H6139" s="10">
        <v>2015</v>
      </c>
      <c r="I6139" s="13">
        <f t="shared" si="1972"/>
        <v>2.2146094772167862E-3</v>
      </c>
      <c r="J6139" s="13">
        <f t="shared" si="1973"/>
        <v>2.2146094772167862E-3</v>
      </c>
      <c r="K6139" s="2">
        <v>8</v>
      </c>
    </row>
    <row r="6140" spans="3:11">
      <c r="C6140" s="2" t="s">
        <v>5573</v>
      </c>
      <c r="D6140" s="12" t="str">
        <f t="shared" si="1971"/>
        <v>IIDPH</v>
      </c>
      <c r="E6140" s="10" t="str">
        <f t="shared" si="1974"/>
        <v>IIDPH</v>
      </c>
      <c r="F6140" s="10" t="s">
        <v>10</v>
      </c>
      <c r="G6140" s="10" t="s">
        <v>11</v>
      </c>
      <c r="H6140" s="10">
        <v>2015</v>
      </c>
      <c r="I6140" s="13">
        <f t="shared" si="1972"/>
        <v>2.2146094772167862E-3</v>
      </c>
      <c r="J6140" s="13">
        <f t="shared" si="1973"/>
        <v>2.2146094772167862E-3</v>
      </c>
      <c r="K6140" s="2">
        <v>8</v>
      </c>
    </row>
    <row r="6141" spans="3:11">
      <c r="C6141" s="2" t="s">
        <v>5574</v>
      </c>
      <c r="D6141" s="12" t="str">
        <f t="shared" si="1971"/>
        <v>IIDSH</v>
      </c>
      <c r="E6141" s="10" t="str">
        <f t="shared" si="1974"/>
        <v>IIDSH</v>
      </c>
      <c r="F6141" s="10" t="s">
        <v>10</v>
      </c>
      <c r="G6141" s="10" t="s">
        <v>11</v>
      </c>
      <c r="H6141" s="10">
        <v>2015</v>
      </c>
      <c r="I6141" s="13">
        <f t="shared" si="1972"/>
        <v>0</v>
      </c>
      <c r="J6141" s="13">
        <f t="shared" si="1973"/>
        <v>0</v>
      </c>
      <c r="K6141" s="2">
        <v>8</v>
      </c>
    </row>
    <row r="6142" spans="3:11">
      <c r="C6142" s="2" t="s">
        <v>5575</v>
      </c>
      <c r="D6142" s="12" t="str">
        <f t="shared" si="1971"/>
        <v>IIDLA</v>
      </c>
      <c r="E6142" s="10" t="str">
        <f t="shared" si="1974"/>
        <v>IIDLA</v>
      </c>
      <c r="F6142" s="10" t="s">
        <v>10</v>
      </c>
      <c r="G6142" s="10" t="s">
        <v>11</v>
      </c>
      <c r="H6142" s="10">
        <v>2015</v>
      </c>
      <c r="I6142" s="13">
        <f t="shared" si="1972"/>
        <v>2.840392629311933E-3</v>
      </c>
      <c r="J6142" s="13">
        <f t="shared" si="1973"/>
        <v>2.840392629311933E-3</v>
      </c>
      <c r="K6142" s="2">
        <v>4</v>
      </c>
    </row>
    <row r="6143" spans="3:11">
      <c r="C6143" s="2" t="s">
        <v>5576</v>
      </c>
      <c r="D6143" s="12" t="str">
        <f t="shared" si="1971"/>
        <v>IIDEM</v>
      </c>
      <c r="E6143" s="10" t="str">
        <f t="shared" si="1974"/>
        <v>IIDEM</v>
      </c>
      <c r="F6143" s="10" t="s">
        <v>10</v>
      </c>
      <c r="G6143" s="10" t="s">
        <v>11</v>
      </c>
      <c r="H6143" s="10">
        <v>2015</v>
      </c>
      <c r="I6143" s="13">
        <f t="shared" si="1972"/>
        <v>2.1559442228893805E-3</v>
      </c>
      <c r="J6143" s="13">
        <f t="shared" si="1973"/>
        <v>2.1559442228893805E-3</v>
      </c>
      <c r="K6143" s="2">
        <v>4</v>
      </c>
    </row>
    <row r="6144" spans="3:11">
      <c r="C6144" s="2" t="s">
        <v>5577</v>
      </c>
      <c r="D6144" s="12" t="str">
        <f t="shared" si="1971"/>
        <v>IIDTF</v>
      </c>
      <c r="E6144" s="10" t="str">
        <f t="shared" si="1974"/>
        <v>IIDTF</v>
      </c>
      <c r="F6144" s="10" t="s">
        <v>10</v>
      </c>
      <c r="G6144" s="10" t="s">
        <v>11</v>
      </c>
      <c r="H6144" s="10">
        <v>2015</v>
      </c>
      <c r="I6144" s="13">
        <f t="shared" si="1972"/>
        <v>0</v>
      </c>
      <c r="J6144" s="13">
        <f t="shared" si="1973"/>
        <v>0</v>
      </c>
      <c r="K6144" s="2">
        <v>8</v>
      </c>
    </row>
    <row r="6145" spans="3:11">
      <c r="C6145" s="2" t="s">
        <v>5578</v>
      </c>
      <c r="D6145" s="12" t="str">
        <f t="shared" si="1971"/>
        <v>IIDPH</v>
      </c>
      <c r="E6145" s="10" t="str">
        <f t="shared" si="1974"/>
        <v>IIDPH</v>
      </c>
      <c r="F6145" s="10" t="s">
        <v>10</v>
      </c>
      <c r="G6145" s="10" t="s">
        <v>11</v>
      </c>
      <c r="H6145" s="10">
        <v>2015</v>
      </c>
      <c r="I6145" s="13">
        <f t="shared" si="1972"/>
        <v>2.2146094772168114E-3</v>
      </c>
      <c r="J6145" s="13">
        <f t="shared" si="1973"/>
        <v>2.2146094772168114E-3</v>
      </c>
      <c r="K6145" s="2">
        <v>8</v>
      </c>
    </row>
    <row r="6146" spans="3:11">
      <c r="C6146" s="2" t="s">
        <v>5578</v>
      </c>
      <c r="D6146" s="12" t="str">
        <f t="shared" si="1971"/>
        <v>IIDPH</v>
      </c>
      <c r="E6146" s="10" t="str">
        <f t="shared" si="1974"/>
        <v>IIDPH</v>
      </c>
      <c r="F6146" s="10" t="s">
        <v>10</v>
      </c>
      <c r="G6146" s="10" t="s">
        <v>11</v>
      </c>
      <c r="H6146" s="10">
        <v>2015</v>
      </c>
      <c r="I6146" s="13">
        <f t="shared" si="1972"/>
        <v>2.2146094772168114E-3</v>
      </c>
      <c r="J6146" s="13">
        <f t="shared" si="1973"/>
        <v>2.2146094772168114E-3</v>
      </c>
      <c r="K6146" s="2">
        <v>8</v>
      </c>
    </row>
    <row r="6147" spans="3:11">
      <c r="C6147" s="2" t="s">
        <v>5579</v>
      </c>
      <c r="D6147" s="12" t="str">
        <f t="shared" si="1971"/>
        <v>IIDSH</v>
      </c>
      <c r="E6147" s="10" t="str">
        <f t="shared" si="1974"/>
        <v>IIDSH</v>
      </c>
      <c r="F6147" s="10" t="s">
        <v>10</v>
      </c>
      <c r="G6147" s="10" t="s">
        <v>11</v>
      </c>
      <c r="H6147" s="10">
        <v>2015</v>
      </c>
      <c r="I6147" s="13">
        <f t="shared" si="1972"/>
        <v>0</v>
      </c>
      <c r="J6147" s="13">
        <f t="shared" si="1973"/>
        <v>0</v>
      </c>
      <c r="K6147" s="2">
        <v>8</v>
      </c>
    </row>
    <row r="6148" spans="3:11">
      <c r="C6148" s="2" t="s">
        <v>5580</v>
      </c>
      <c r="D6148" s="12" t="str">
        <f t="shared" si="1971"/>
        <v>IIDLA</v>
      </c>
      <c r="E6148" s="10" t="str">
        <f t="shared" si="1974"/>
        <v>IIDLA</v>
      </c>
      <c r="F6148" s="10" t="s">
        <v>10</v>
      </c>
      <c r="G6148" s="10" t="s">
        <v>11</v>
      </c>
      <c r="H6148" s="10">
        <v>2015</v>
      </c>
      <c r="I6148" s="13">
        <f t="shared" si="1972"/>
        <v>2.840392629311933E-3</v>
      </c>
      <c r="J6148" s="13">
        <f t="shared" si="1973"/>
        <v>2.840392629311933E-3</v>
      </c>
      <c r="K6148" s="2">
        <v>4</v>
      </c>
    </row>
    <row r="6149" spans="3:11">
      <c r="C6149" s="2" t="s">
        <v>5581</v>
      </c>
      <c r="D6149" s="12" t="str">
        <f t="shared" si="1971"/>
        <v>IIDEM</v>
      </c>
      <c r="E6149" s="10" t="str">
        <f t="shared" si="1974"/>
        <v>IIDEM</v>
      </c>
      <c r="F6149" s="10" t="s">
        <v>10</v>
      </c>
      <c r="G6149" s="10" t="s">
        <v>11</v>
      </c>
      <c r="H6149" s="10">
        <v>2015</v>
      </c>
      <c r="I6149" s="13">
        <f t="shared" si="1972"/>
        <v>2.1559442228893931E-3</v>
      </c>
      <c r="J6149" s="13">
        <f t="shared" si="1973"/>
        <v>2.1559442228893931E-3</v>
      </c>
      <c r="K6149" s="2">
        <v>4</v>
      </c>
    </row>
    <row r="6150" spans="3:11">
      <c r="C6150" s="2" t="s">
        <v>5582</v>
      </c>
      <c r="D6150" s="12" t="str">
        <f t="shared" si="1971"/>
        <v>IIDTF</v>
      </c>
      <c r="E6150" s="10" t="str">
        <f t="shared" si="1974"/>
        <v>IIDTF</v>
      </c>
      <c r="F6150" s="10" t="s">
        <v>10</v>
      </c>
      <c r="G6150" s="10" t="s">
        <v>11</v>
      </c>
      <c r="H6150" s="10">
        <v>2015</v>
      </c>
      <c r="I6150" s="13">
        <f t="shared" si="1972"/>
        <v>0</v>
      </c>
      <c r="J6150" s="13">
        <f t="shared" si="1973"/>
        <v>0</v>
      </c>
      <c r="K6150" s="2">
        <v>8</v>
      </c>
    </row>
    <row r="6151" spans="3:11">
      <c r="C6151" s="2" t="s">
        <v>5583</v>
      </c>
      <c r="D6151" s="12" t="str">
        <f t="shared" si="1971"/>
        <v>IIDPH</v>
      </c>
      <c r="E6151" s="10" t="str">
        <f t="shared" si="1974"/>
        <v>IIDPH</v>
      </c>
      <c r="F6151" s="10" t="s">
        <v>10</v>
      </c>
      <c r="G6151" s="10" t="s">
        <v>11</v>
      </c>
      <c r="H6151" s="10">
        <v>2015</v>
      </c>
      <c r="I6151" s="13">
        <f t="shared" si="1972"/>
        <v>2.2146094772168114E-3</v>
      </c>
      <c r="J6151" s="13">
        <f t="shared" si="1973"/>
        <v>2.2146094772168114E-3</v>
      </c>
      <c r="K6151" s="2">
        <v>8</v>
      </c>
    </row>
    <row r="6152" spans="3:11">
      <c r="C6152" s="2" t="s">
        <v>5583</v>
      </c>
      <c r="D6152" s="12" t="str">
        <f t="shared" ref="D6152:D6215" si="1975">"I"&amp;MID(C6152,4,1)&amp;"D"&amp;MID(C6152,9,2)</f>
        <v>IIDPH</v>
      </c>
      <c r="E6152" s="10" t="str">
        <f t="shared" si="1974"/>
        <v>IIDPH</v>
      </c>
      <c r="F6152" s="10" t="s">
        <v>10</v>
      </c>
      <c r="G6152" s="10" t="s">
        <v>11</v>
      </c>
      <c r="H6152" s="10">
        <v>2015</v>
      </c>
      <c r="I6152" s="13">
        <f t="shared" ref="I6152:I6215" si="1976">INDEX($AG$39:$BF$639,MATCH(IF(RIGHT(C6152,3)="100",RIGHT(C6152,6),RIGHT(C6152,5)),$AG$39:$AG$639,0),MATCH(MID(D6152,2,2),$AG$39:$BF$39,0))*$AI$19</f>
        <v>2.2146094772168114E-3</v>
      </c>
      <c r="J6152" s="13">
        <f t="shared" si="1973"/>
        <v>2.2146094772168114E-3</v>
      </c>
      <c r="K6152" s="2">
        <v>8</v>
      </c>
    </row>
    <row r="6153" spans="3:11">
      <c r="C6153" s="2" t="s">
        <v>5584</v>
      </c>
      <c r="D6153" s="12" t="str">
        <f t="shared" si="1975"/>
        <v>IIDSH</v>
      </c>
      <c r="E6153" s="10" t="str">
        <f t="shared" si="1974"/>
        <v>IIDSH</v>
      </c>
      <c r="F6153" s="10" t="s">
        <v>10</v>
      </c>
      <c r="G6153" s="10" t="s">
        <v>11</v>
      </c>
      <c r="H6153" s="10">
        <v>2015</v>
      </c>
      <c r="I6153" s="13">
        <f t="shared" si="1976"/>
        <v>0</v>
      </c>
      <c r="J6153" s="13">
        <f t="shared" si="1973"/>
        <v>0</v>
      </c>
      <c r="K6153" s="2">
        <v>8</v>
      </c>
    </row>
    <row r="6154" spans="3:11">
      <c r="C6154" s="2" t="s">
        <v>5585</v>
      </c>
      <c r="D6154" s="12" t="str">
        <f t="shared" si="1975"/>
        <v>IIDLA</v>
      </c>
      <c r="E6154" s="10" t="str">
        <f t="shared" si="1974"/>
        <v>IIDLA</v>
      </c>
      <c r="F6154" s="10" t="s">
        <v>10</v>
      </c>
      <c r="G6154" s="10" t="s">
        <v>11</v>
      </c>
      <c r="H6154" s="10">
        <v>2015</v>
      </c>
      <c r="I6154" s="13">
        <f t="shared" si="1976"/>
        <v>2.840392629311933E-3</v>
      </c>
      <c r="J6154" s="13">
        <f t="shared" si="1973"/>
        <v>2.840392629311933E-3</v>
      </c>
      <c r="K6154" s="2">
        <v>3</v>
      </c>
    </row>
    <row r="6155" spans="3:11">
      <c r="C6155" s="2" t="s">
        <v>5586</v>
      </c>
      <c r="D6155" s="12" t="str">
        <f t="shared" si="1975"/>
        <v>IIDEM</v>
      </c>
      <c r="E6155" s="10" t="str">
        <f t="shared" si="1974"/>
        <v>IIDEM</v>
      </c>
      <c r="F6155" s="10" t="s">
        <v>10</v>
      </c>
      <c r="G6155" s="10" t="s">
        <v>11</v>
      </c>
      <c r="H6155" s="10">
        <v>2015</v>
      </c>
      <c r="I6155" s="13">
        <f t="shared" si="1976"/>
        <v>2.1559442228893805E-3</v>
      </c>
      <c r="J6155" s="13">
        <f t="shared" si="1973"/>
        <v>2.1559442228893805E-3</v>
      </c>
      <c r="K6155" s="2">
        <v>3</v>
      </c>
    </row>
    <row r="6156" spans="3:11">
      <c r="C6156" s="2" t="s">
        <v>5587</v>
      </c>
      <c r="D6156" s="12" t="str">
        <f t="shared" si="1975"/>
        <v>IIDTF</v>
      </c>
      <c r="E6156" s="10" t="str">
        <f t="shared" si="1974"/>
        <v>IIDTF</v>
      </c>
      <c r="F6156" s="10" t="s">
        <v>10</v>
      </c>
      <c r="G6156" s="10" t="s">
        <v>11</v>
      </c>
      <c r="H6156" s="10">
        <v>2015</v>
      </c>
      <c r="I6156" s="13">
        <f t="shared" si="1976"/>
        <v>0</v>
      </c>
      <c r="J6156" s="13">
        <f t="shared" si="1973"/>
        <v>0</v>
      </c>
      <c r="K6156" s="2">
        <v>8</v>
      </c>
    </row>
    <row r="6157" spans="3:11">
      <c r="C6157" s="2" t="s">
        <v>5588</v>
      </c>
      <c r="D6157" s="12" t="str">
        <f t="shared" si="1975"/>
        <v>IIDPH</v>
      </c>
      <c r="E6157" s="10" t="str">
        <f t="shared" si="1974"/>
        <v>IIDPH</v>
      </c>
      <c r="F6157" s="10" t="s">
        <v>10</v>
      </c>
      <c r="G6157" s="10" t="s">
        <v>11</v>
      </c>
      <c r="H6157" s="10">
        <v>2015</v>
      </c>
      <c r="I6157" s="13">
        <f t="shared" si="1976"/>
        <v>2.2146094772167988E-3</v>
      </c>
      <c r="J6157" s="13">
        <f t="shared" si="1973"/>
        <v>2.2146094772167988E-3</v>
      </c>
      <c r="K6157" s="2">
        <v>8</v>
      </c>
    </row>
    <row r="6158" spans="3:11">
      <c r="C6158" s="2" t="s">
        <v>5588</v>
      </c>
      <c r="D6158" s="12" t="str">
        <f t="shared" si="1975"/>
        <v>IIDPH</v>
      </c>
      <c r="E6158" s="10" t="str">
        <f t="shared" si="1974"/>
        <v>IIDPH</v>
      </c>
      <c r="F6158" s="10" t="s">
        <v>10</v>
      </c>
      <c r="G6158" s="10" t="s">
        <v>11</v>
      </c>
      <c r="H6158" s="10">
        <v>2015</v>
      </c>
      <c r="I6158" s="13">
        <f t="shared" si="1976"/>
        <v>2.2146094772167988E-3</v>
      </c>
      <c r="J6158" s="13">
        <f t="shared" si="1973"/>
        <v>2.2146094772167988E-3</v>
      </c>
      <c r="K6158" s="2">
        <v>8</v>
      </c>
    </row>
    <row r="6159" spans="3:11">
      <c r="C6159" s="2" t="s">
        <v>5589</v>
      </c>
      <c r="D6159" s="12" t="str">
        <f t="shared" si="1975"/>
        <v>IIDSH</v>
      </c>
      <c r="E6159" s="10" t="str">
        <f t="shared" si="1974"/>
        <v>IIDSH</v>
      </c>
      <c r="F6159" s="10" t="s">
        <v>10</v>
      </c>
      <c r="G6159" s="10" t="s">
        <v>11</v>
      </c>
      <c r="H6159" s="10">
        <v>2015</v>
      </c>
      <c r="I6159" s="13">
        <f t="shared" si="1976"/>
        <v>0</v>
      </c>
      <c r="J6159" s="13">
        <f t="shared" si="1973"/>
        <v>0</v>
      </c>
      <c r="K6159" s="2">
        <v>8</v>
      </c>
    </row>
    <row r="6160" spans="3:11">
      <c r="C6160" s="2" t="s">
        <v>5590</v>
      </c>
      <c r="D6160" s="12" t="str">
        <f t="shared" si="1975"/>
        <v>IIDLA</v>
      </c>
      <c r="E6160" s="10" t="str">
        <f t="shared" si="1974"/>
        <v>IIDLA</v>
      </c>
      <c r="F6160" s="10" t="s">
        <v>10</v>
      </c>
      <c r="G6160" s="10" t="s">
        <v>11</v>
      </c>
      <c r="H6160" s="10">
        <v>2015</v>
      </c>
      <c r="I6160" s="13">
        <f t="shared" si="1976"/>
        <v>2.840392629311933E-3</v>
      </c>
      <c r="J6160" s="13">
        <f t="shared" si="1973"/>
        <v>2.840392629311933E-3</v>
      </c>
      <c r="K6160" s="2">
        <v>3</v>
      </c>
    </row>
    <row r="6161" spans="3:11">
      <c r="C6161" s="2" t="s">
        <v>5591</v>
      </c>
      <c r="D6161" s="12" t="str">
        <f t="shared" si="1975"/>
        <v>IIDEM</v>
      </c>
      <c r="E6161" s="10" t="str">
        <f t="shared" si="1974"/>
        <v>IIDEM</v>
      </c>
      <c r="F6161" s="10" t="s">
        <v>10</v>
      </c>
      <c r="G6161" s="10" t="s">
        <v>11</v>
      </c>
      <c r="H6161" s="10">
        <v>2015</v>
      </c>
      <c r="I6161" s="13">
        <f t="shared" si="1976"/>
        <v>2.1559442228893931E-3</v>
      </c>
      <c r="J6161" s="13">
        <f t="shared" si="1973"/>
        <v>2.1559442228893931E-3</v>
      </c>
      <c r="K6161" s="2">
        <v>3</v>
      </c>
    </row>
    <row r="6162" spans="3:11">
      <c r="C6162" s="2" t="s">
        <v>5592</v>
      </c>
      <c r="D6162" s="12" t="str">
        <f t="shared" si="1975"/>
        <v>IIDTF</v>
      </c>
      <c r="E6162" s="10" t="str">
        <f t="shared" si="1974"/>
        <v>IIDTF</v>
      </c>
      <c r="F6162" s="10" t="s">
        <v>10</v>
      </c>
      <c r="G6162" s="10" t="s">
        <v>11</v>
      </c>
      <c r="H6162" s="10">
        <v>2015</v>
      </c>
      <c r="I6162" s="13">
        <f t="shared" si="1976"/>
        <v>0</v>
      </c>
      <c r="J6162" s="13">
        <f t="shared" si="1973"/>
        <v>0</v>
      </c>
      <c r="K6162" s="2">
        <v>8</v>
      </c>
    </row>
    <row r="6163" spans="3:11">
      <c r="C6163" s="2" t="s">
        <v>5593</v>
      </c>
      <c r="D6163" s="12" t="str">
        <f t="shared" si="1975"/>
        <v>IIDPH</v>
      </c>
      <c r="E6163" s="10" t="str">
        <f t="shared" si="1974"/>
        <v>IIDPH</v>
      </c>
      <c r="F6163" s="10" t="s">
        <v>10</v>
      </c>
      <c r="G6163" s="10" t="s">
        <v>11</v>
      </c>
      <c r="H6163" s="10">
        <v>2015</v>
      </c>
      <c r="I6163" s="13">
        <f t="shared" si="1976"/>
        <v>2.2146094772167988E-3</v>
      </c>
      <c r="J6163" s="13">
        <f t="shared" si="1973"/>
        <v>2.2146094772167988E-3</v>
      </c>
      <c r="K6163" s="2">
        <v>8</v>
      </c>
    </row>
    <row r="6164" spans="3:11">
      <c r="C6164" s="2" t="s">
        <v>5593</v>
      </c>
      <c r="D6164" s="12" t="str">
        <f t="shared" si="1975"/>
        <v>IIDPH</v>
      </c>
      <c r="E6164" s="10" t="str">
        <f t="shared" si="1974"/>
        <v>IIDPH</v>
      </c>
      <c r="F6164" s="10" t="s">
        <v>10</v>
      </c>
      <c r="G6164" s="10" t="s">
        <v>11</v>
      </c>
      <c r="H6164" s="10">
        <v>2015</v>
      </c>
      <c r="I6164" s="13">
        <f t="shared" si="1976"/>
        <v>2.2146094772167988E-3</v>
      </c>
      <c r="J6164" s="13">
        <f t="shared" si="1973"/>
        <v>2.2146094772167988E-3</v>
      </c>
      <c r="K6164" s="2">
        <v>8</v>
      </c>
    </row>
    <row r="6165" spans="3:11">
      <c r="C6165" s="2" t="s">
        <v>5594</v>
      </c>
      <c r="D6165" s="12" t="str">
        <f t="shared" si="1975"/>
        <v>IIDSH</v>
      </c>
      <c r="E6165" s="10" t="str">
        <f t="shared" si="1974"/>
        <v>IIDSH</v>
      </c>
      <c r="F6165" s="10" t="s">
        <v>10</v>
      </c>
      <c r="G6165" s="10" t="s">
        <v>11</v>
      </c>
      <c r="H6165" s="10">
        <v>2015</v>
      </c>
      <c r="I6165" s="13">
        <f t="shared" si="1976"/>
        <v>0</v>
      </c>
      <c r="J6165" s="13">
        <f t="shared" si="1973"/>
        <v>0</v>
      </c>
      <c r="K6165" s="2">
        <v>8</v>
      </c>
    </row>
    <row r="6166" spans="3:11">
      <c r="C6166" s="2" t="s">
        <v>5595</v>
      </c>
      <c r="D6166" s="12" t="str">
        <f t="shared" si="1975"/>
        <v>IIDLA</v>
      </c>
      <c r="E6166" s="10" t="str">
        <f t="shared" si="1974"/>
        <v>IIDLA</v>
      </c>
      <c r="F6166" s="10" t="s">
        <v>10</v>
      </c>
      <c r="G6166" s="10" t="s">
        <v>11</v>
      </c>
      <c r="H6166" s="10">
        <v>2015</v>
      </c>
      <c r="I6166" s="13">
        <f t="shared" si="1976"/>
        <v>2.840392629311933E-3</v>
      </c>
      <c r="J6166" s="13">
        <f t="shared" si="1973"/>
        <v>2.840392629311933E-3</v>
      </c>
      <c r="K6166" s="2">
        <v>2</v>
      </c>
    </row>
    <row r="6167" spans="3:11">
      <c r="C6167" s="2" t="s">
        <v>5596</v>
      </c>
      <c r="D6167" s="12" t="str">
        <f t="shared" si="1975"/>
        <v>IIDEM</v>
      </c>
      <c r="E6167" s="10" t="str">
        <f t="shared" si="1974"/>
        <v>IIDEM</v>
      </c>
      <c r="F6167" s="10" t="s">
        <v>10</v>
      </c>
      <c r="G6167" s="10" t="s">
        <v>11</v>
      </c>
      <c r="H6167" s="10">
        <v>2015</v>
      </c>
      <c r="I6167" s="13">
        <f t="shared" si="1976"/>
        <v>2.1559442228893931E-3</v>
      </c>
      <c r="J6167" s="13">
        <f t="shared" si="1973"/>
        <v>2.1559442228893931E-3</v>
      </c>
      <c r="K6167" s="2">
        <v>2</v>
      </c>
    </row>
    <row r="6168" spans="3:11">
      <c r="C6168" s="2" t="s">
        <v>5597</v>
      </c>
      <c r="D6168" s="12" t="str">
        <f t="shared" si="1975"/>
        <v>IIDTF</v>
      </c>
      <c r="E6168" s="10" t="str">
        <f t="shared" si="1974"/>
        <v>IIDTF</v>
      </c>
      <c r="F6168" s="10" t="s">
        <v>10</v>
      </c>
      <c r="G6168" s="10" t="s">
        <v>11</v>
      </c>
      <c r="H6168" s="10">
        <v>2015</v>
      </c>
      <c r="I6168" s="13">
        <f t="shared" si="1976"/>
        <v>0</v>
      </c>
      <c r="J6168" s="13">
        <f t="shared" si="1973"/>
        <v>0</v>
      </c>
      <c r="K6168" s="2">
        <v>8</v>
      </c>
    </row>
    <row r="6169" spans="3:11">
      <c r="C6169" s="2" t="s">
        <v>5598</v>
      </c>
      <c r="D6169" s="12" t="str">
        <f t="shared" si="1975"/>
        <v>IIDPH</v>
      </c>
      <c r="E6169" s="10" t="str">
        <f t="shared" si="1974"/>
        <v>IIDPH</v>
      </c>
      <c r="F6169" s="10" t="s">
        <v>10</v>
      </c>
      <c r="G6169" s="10" t="s">
        <v>11</v>
      </c>
      <c r="H6169" s="10">
        <v>2015</v>
      </c>
      <c r="I6169" s="13">
        <f t="shared" si="1976"/>
        <v>2.2146094772167988E-3</v>
      </c>
      <c r="J6169" s="13">
        <f t="shared" si="1973"/>
        <v>2.2146094772167988E-3</v>
      </c>
      <c r="K6169" s="2">
        <v>8</v>
      </c>
    </row>
    <row r="6170" spans="3:11">
      <c r="C6170" s="2" t="s">
        <v>5598</v>
      </c>
      <c r="D6170" s="12" t="str">
        <f t="shared" si="1975"/>
        <v>IIDPH</v>
      </c>
      <c r="E6170" s="10" t="str">
        <f t="shared" si="1974"/>
        <v>IIDPH</v>
      </c>
      <c r="F6170" s="10" t="s">
        <v>10</v>
      </c>
      <c r="G6170" s="10" t="s">
        <v>11</v>
      </c>
      <c r="H6170" s="10">
        <v>2015</v>
      </c>
      <c r="I6170" s="13">
        <f t="shared" si="1976"/>
        <v>2.2146094772167988E-3</v>
      </c>
      <c r="J6170" s="13">
        <f t="shared" si="1973"/>
        <v>2.2146094772167988E-3</v>
      </c>
      <c r="K6170" s="2">
        <v>8</v>
      </c>
    </row>
    <row r="6171" spans="3:11">
      <c r="C6171" s="2" t="s">
        <v>5599</v>
      </c>
      <c r="D6171" s="12" t="str">
        <f t="shared" si="1975"/>
        <v>IIDSH</v>
      </c>
      <c r="E6171" s="10" t="str">
        <f t="shared" si="1974"/>
        <v>IIDSH</v>
      </c>
      <c r="F6171" s="10" t="s">
        <v>10</v>
      </c>
      <c r="G6171" s="10" t="s">
        <v>11</v>
      </c>
      <c r="H6171" s="10">
        <v>2015</v>
      </c>
      <c r="I6171" s="13">
        <f t="shared" si="1976"/>
        <v>0</v>
      </c>
      <c r="J6171" s="13">
        <f t="shared" si="1973"/>
        <v>0</v>
      </c>
      <c r="K6171" s="2">
        <v>8</v>
      </c>
    </row>
    <row r="6172" spans="3:11">
      <c r="C6172" s="2" t="s">
        <v>5600</v>
      </c>
      <c r="D6172" s="12" t="str">
        <f t="shared" si="1975"/>
        <v>IIDLA</v>
      </c>
      <c r="E6172" s="10" t="str">
        <f t="shared" si="1974"/>
        <v>IIDLA</v>
      </c>
      <c r="F6172" s="10" t="s">
        <v>10</v>
      </c>
      <c r="G6172" s="10" t="s">
        <v>11</v>
      </c>
      <c r="H6172" s="10">
        <v>2015</v>
      </c>
      <c r="I6172" s="13">
        <f t="shared" si="1976"/>
        <v>2.840392629311933E-3</v>
      </c>
      <c r="J6172" s="13">
        <f t="shared" si="1973"/>
        <v>2.840392629311933E-3</v>
      </c>
      <c r="K6172" s="2">
        <v>1</v>
      </c>
    </row>
    <row r="6173" spans="3:11">
      <c r="C6173" s="2" t="s">
        <v>5601</v>
      </c>
      <c r="D6173" s="12" t="str">
        <f t="shared" si="1975"/>
        <v>IIDEM</v>
      </c>
      <c r="E6173" s="10" t="str">
        <f t="shared" si="1974"/>
        <v>IIDEM</v>
      </c>
      <c r="F6173" s="10" t="s">
        <v>10</v>
      </c>
      <c r="G6173" s="10" t="s">
        <v>11</v>
      </c>
      <c r="H6173" s="10">
        <v>2015</v>
      </c>
      <c r="I6173" s="13">
        <f t="shared" si="1976"/>
        <v>2.1559442228893805E-3</v>
      </c>
      <c r="J6173" s="13">
        <f t="shared" si="1973"/>
        <v>2.1559442228893805E-3</v>
      </c>
      <c r="K6173" s="2">
        <v>2</v>
      </c>
    </row>
    <row r="6174" spans="3:11">
      <c r="C6174" s="2" t="s">
        <v>5602</v>
      </c>
      <c r="D6174" s="12" t="str">
        <f t="shared" si="1975"/>
        <v>IIDTF</v>
      </c>
      <c r="E6174" s="10" t="str">
        <f t="shared" si="1974"/>
        <v>IIDTF</v>
      </c>
      <c r="F6174" s="10" t="s">
        <v>10</v>
      </c>
      <c r="G6174" s="10" t="s">
        <v>11</v>
      </c>
      <c r="H6174" s="10">
        <v>2015</v>
      </c>
      <c r="I6174" s="13">
        <f t="shared" si="1976"/>
        <v>0</v>
      </c>
      <c r="J6174" s="13">
        <f t="shared" si="1973"/>
        <v>0</v>
      </c>
      <c r="K6174" s="2">
        <v>8</v>
      </c>
    </row>
    <row r="6175" spans="3:11">
      <c r="C6175" s="2" t="s">
        <v>5603</v>
      </c>
      <c r="D6175" s="12" t="str">
        <f t="shared" si="1975"/>
        <v>IIDPH</v>
      </c>
      <c r="E6175" s="10" t="str">
        <f t="shared" si="1974"/>
        <v>IIDPH</v>
      </c>
      <c r="F6175" s="10" t="s">
        <v>10</v>
      </c>
      <c r="G6175" s="10" t="s">
        <v>11</v>
      </c>
      <c r="H6175" s="10">
        <v>2015</v>
      </c>
      <c r="I6175" s="13">
        <f t="shared" si="1976"/>
        <v>2.2146094772168114E-3</v>
      </c>
      <c r="J6175" s="13">
        <f t="shared" si="1973"/>
        <v>2.2146094772168114E-3</v>
      </c>
      <c r="K6175" s="2">
        <v>8</v>
      </c>
    </row>
    <row r="6176" spans="3:11">
      <c r="C6176" s="2" t="s">
        <v>5603</v>
      </c>
      <c r="D6176" s="12" t="str">
        <f t="shared" si="1975"/>
        <v>IIDPH</v>
      </c>
      <c r="E6176" s="10" t="str">
        <f t="shared" si="1974"/>
        <v>IIDPH</v>
      </c>
      <c r="F6176" s="10" t="s">
        <v>10</v>
      </c>
      <c r="G6176" s="10" t="s">
        <v>11</v>
      </c>
      <c r="H6176" s="10">
        <v>2015</v>
      </c>
      <c r="I6176" s="13">
        <f t="shared" si="1976"/>
        <v>2.2146094772168114E-3</v>
      </c>
      <c r="J6176" s="13">
        <f t="shared" si="1973"/>
        <v>2.2146094772168114E-3</v>
      </c>
      <c r="K6176" s="2">
        <v>8</v>
      </c>
    </row>
    <row r="6177" spans="3:11">
      <c r="C6177" s="2" t="s">
        <v>5604</v>
      </c>
      <c r="D6177" s="12" t="str">
        <f t="shared" si="1975"/>
        <v>IIDSH</v>
      </c>
      <c r="E6177" s="10" t="str">
        <f t="shared" si="1974"/>
        <v>IIDSH</v>
      </c>
      <c r="F6177" s="10" t="s">
        <v>10</v>
      </c>
      <c r="G6177" s="10" t="s">
        <v>11</v>
      </c>
      <c r="H6177" s="10">
        <v>2015</v>
      </c>
      <c r="I6177" s="13">
        <f t="shared" si="1976"/>
        <v>0</v>
      </c>
      <c r="J6177" s="13">
        <f t="shared" si="1973"/>
        <v>0</v>
      </c>
      <c r="K6177" s="2">
        <v>8</v>
      </c>
    </row>
    <row r="6178" spans="3:11">
      <c r="C6178" s="2" t="s">
        <v>5605</v>
      </c>
      <c r="D6178" s="12" t="str">
        <f t="shared" si="1975"/>
        <v>IIDLA</v>
      </c>
      <c r="E6178" s="10" t="str">
        <f t="shared" si="1974"/>
        <v>IIDLA</v>
      </c>
      <c r="F6178" s="10" t="s">
        <v>10</v>
      </c>
      <c r="G6178" s="10" t="s">
        <v>11</v>
      </c>
      <c r="H6178" s="10">
        <v>2015</v>
      </c>
      <c r="I6178" s="13">
        <f t="shared" si="1976"/>
        <v>2.840392629311933E-3</v>
      </c>
      <c r="J6178" s="13">
        <f t="shared" si="1973"/>
        <v>2.840392629311933E-3</v>
      </c>
      <c r="K6178" s="2">
        <v>1</v>
      </c>
    </row>
    <row r="6179" spans="3:11">
      <c r="C6179" s="2" t="s">
        <v>5606</v>
      </c>
      <c r="D6179" s="12" t="str">
        <f t="shared" si="1975"/>
        <v>IIDEM</v>
      </c>
      <c r="E6179" s="10" t="str">
        <f t="shared" si="1974"/>
        <v>IIDEM</v>
      </c>
      <c r="F6179" s="10" t="s">
        <v>10</v>
      </c>
      <c r="G6179" s="10" t="s">
        <v>11</v>
      </c>
      <c r="H6179" s="10">
        <v>2015</v>
      </c>
      <c r="I6179" s="13">
        <f t="shared" si="1976"/>
        <v>2.1559442228893931E-3</v>
      </c>
      <c r="J6179" s="13">
        <f t="shared" si="1973"/>
        <v>2.1559442228893931E-3</v>
      </c>
      <c r="K6179" s="2">
        <v>1</v>
      </c>
    </row>
    <row r="6180" spans="3:11">
      <c r="C6180" s="2" t="s">
        <v>5607</v>
      </c>
      <c r="D6180" s="12" t="str">
        <f t="shared" si="1975"/>
        <v>IIDTF</v>
      </c>
      <c r="E6180" s="10" t="str">
        <f t="shared" si="1974"/>
        <v>IIDTF</v>
      </c>
      <c r="F6180" s="10" t="s">
        <v>10</v>
      </c>
      <c r="G6180" s="10" t="s">
        <v>11</v>
      </c>
      <c r="H6180" s="10">
        <v>2015</v>
      </c>
      <c r="I6180" s="13">
        <f t="shared" si="1976"/>
        <v>0</v>
      </c>
      <c r="J6180" s="13">
        <f t="shared" si="1973"/>
        <v>0</v>
      </c>
      <c r="K6180" s="2">
        <v>8</v>
      </c>
    </row>
    <row r="6181" spans="3:11">
      <c r="C6181" s="2" t="s">
        <v>5608</v>
      </c>
      <c r="D6181" s="12" t="str">
        <f t="shared" si="1975"/>
        <v>IIDPH</v>
      </c>
      <c r="E6181" s="10" t="str">
        <f t="shared" si="1974"/>
        <v>IIDPH</v>
      </c>
      <c r="F6181" s="10" t="s">
        <v>10</v>
      </c>
      <c r="G6181" s="10" t="s">
        <v>11</v>
      </c>
      <c r="H6181" s="10">
        <v>2015</v>
      </c>
      <c r="I6181" s="13">
        <f t="shared" si="1976"/>
        <v>2.2146094772167988E-3</v>
      </c>
      <c r="J6181" s="13">
        <f t="shared" si="1973"/>
        <v>2.2146094772167988E-3</v>
      </c>
      <c r="K6181" s="2">
        <v>8</v>
      </c>
    </row>
    <row r="6182" spans="3:11">
      <c r="C6182" s="2" t="s">
        <v>5608</v>
      </c>
      <c r="D6182" s="12" t="str">
        <f t="shared" si="1975"/>
        <v>IIDPH</v>
      </c>
      <c r="E6182" s="10" t="str">
        <f t="shared" si="1974"/>
        <v>IIDPH</v>
      </c>
      <c r="F6182" s="10" t="s">
        <v>10</v>
      </c>
      <c r="G6182" s="10" t="s">
        <v>11</v>
      </c>
      <c r="H6182" s="10">
        <v>2015</v>
      </c>
      <c r="I6182" s="13">
        <f t="shared" si="1976"/>
        <v>2.2146094772167988E-3</v>
      </c>
      <c r="J6182" s="13">
        <f t="shared" si="1973"/>
        <v>2.2146094772167988E-3</v>
      </c>
      <c r="K6182" s="2">
        <v>8</v>
      </c>
    </row>
    <row r="6183" spans="3:11">
      <c r="C6183" s="2" t="s">
        <v>5609</v>
      </c>
      <c r="D6183" s="12" t="str">
        <f t="shared" si="1975"/>
        <v>IIDSH</v>
      </c>
      <c r="E6183" s="10" t="str">
        <f t="shared" si="1974"/>
        <v>IIDSH</v>
      </c>
      <c r="F6183" s="10" t="s">
        <v>10</v>
      </c>
      <c r="G6183" s="10" t="s">
        <v>11</v>
      </c>
      <c r="H6183" s="10">
        <v>2015</v>
      </c>
      <c r="I6183" s="13">
        <f t="shared" si="1976"/>
        <v>0</v>
      </c>
      <c r="J6183" s="13">
        <f t="shared" si="1973"/>
        <v>0</v>
      </c>
      <c r="K6183" s="2">
        <v>8</v>
      </c>
    </row>
    <row r="6184" spans="3:11">
      <c r="C6184" s="2" t="s">
        <v>5610</v>
      </c>
      <c r="D6184" s="12" t="str">
        <f t="shared" si="1975"/>
        <v>IIDLA</v>
      </c>
      <c r="E6184" s="10" t="str">
        <f t="shared" si="1974"/>
        <v>IIDLA</v>
      </c>
      <c r="F6184" s="10" t="s">
        <v>10</v>
      </c>
      <c r="G6184" s="10" t="s">
        <v>11</v>
      </c>
      <c r="H6184" s="10">
        <v>2015</v>
      </c>
      <c r="I6184" s="13">
        <f t="shared" si="1976"/>
        <v>2.8403926293119083E-3</v>
      </c>
      <c r="J6184" s="13">
        <f t="shared" si="1973"/>
        <v>2.8403926293119083E-3</v>
      </c>
      <c r="K6184" s="2">
        <v>0</v>
      </c>
    </row>
    <row r="6185" spans="3:11">
      <c r="C6185" s="2" t="s">
        <v>5611</v>
      </c>
      <c r="D6185" s="12" t="str">
        <f t="shared" si="1975"/>
        <v>IIDEM</v>
      </c>
      <c r="E6185" s="10" t="str">
        <f t="shared" si="1974"/>
        <v>IIDEM</v>
      </c>
      <c r="F6185" s="10" t="s">
        <v>10</v>
      </c>
      <c r="G6185" s="10" t="s">
        <v>11</v>
      </c>
      <c r="H6185" s="10">
        <v>2015</v>
      </c>
      <c r="I6185" s="13">
        <f t="shared" si="1976"/>
        <v>2.1559442228893805E-3</v>
      </c>
      <c r="J6185" s="13">
        <f t="shared" si="1973"/>
        <v>2.1559442228893805E-3</v>
      </c>
      <c r="K6185" s="2">
        <v>0</v>
      </c>
    </row>
    <row r="6186" spans="3:11">
      <c r="C6186" s="2" t="s">
        <v>5612</v>
      </c>
      <c r="D6186" s="12" t="str">
        <f t="shared" si="1975"/>
        <v>IIDTF</v>
      </c>
      <c r="E6186" s="10" t="str">
        <f t="shared" si="1974"/>
        <v>IIDTF</v>
      </c>
      <c r="F6186" s="10" t="s">
        <v>10</v>
      </c>
      <c r="G6186" s="10" t="s">
        <v>11</v>
      </c>
      <c r="H6186" s="10">
        <v>2015</v>
      </c>
      <c r="I6186" s="13">
        <f t="shared" si="1976"/>
        <v>0</v>
      </c>
      <c r="J6186" s="39">
        <f t="shared" si="1973"/>
        <v>0</v>
      </c>
      <c r="K6186" s="2">
        <v>8</v>
      </c>
    </row>
    <row r="6187" spans="3:11">
      <c r="C6187" s="2" t="s">
        <v>5613</v>
      </c>
      <c r="D6187" s="12" t="str">
        <f t="shared" si="1975"/>
        <v>IIDPH</v>
      </c>
      <c r="E6187" s="10" t="str">
        <f t="shared" si="1974"/>
        <v>IIDPH</v>
      </c>
      <c r="F6187" s="10" t="s">
        <v>10</v>
      </c>
      <c r="G6187" s="10" t="s">
        <v>11</v>
      </c>
      <c r="H6187" s="10">
        <v>2015</v>
      </c>
      <c r="I6187" s="13">
        <f t="shared" si="1976"/>
        <v>2.2146094772167988E-3</v>
      </c>
      <c r="J6187" s="13">
        <f>I6187</f>
        <v>2.2146094772167988E-3</v>
      </c>
      <c r="K6187" s="2">
        <v>8</v>
      </c>
    </row>
    <row r="6188" spans="3:11">
      <c r="C6188" s="2" t="s">
        <v>5613</v>
      </c>
      <c r="D6188" s="12" t="str">
        <f t="shared" si="1975"/>
        <v>IIDPH</v>
      </c>
      <c r="E6188" s="10" t="str">
        <f t="shared" si="1974"/>
        <v>IIDPH</v>
      </c>
      <c r="F6188" s="10" t="s">
        <v>10</v>
      </c>
      <c r="G6188" s="10" t="s">
        <v>11</v>
      </c>
      <c r="H6188" s="10">
        <v>2015</v>
      </c>
      <c r="I6188" s="13">
        <f t="shared" si="1976"/>
        <v>2.2146094772167988E-3</v>
      </c>
      <c r="J6188" s="13">
        <f t="shared" ref="J6188:J6246" si="1977">I6188</f>
        <v>2.2146094772167988E-3</v>
      </c>
      <c r="K6188" s="2">
        <v>8</v>
      </c>
    </row>
    <row r="6189" spans="3:11">
      <c r="C6189" s="2" t="s">
        <v>5614</v>
      </c>
      <c r="D6189" s="12" t="str">
        <f t="shared" si="1975"/>
        <v>IIDSH</v>
      </c>
      <c r="E6189" s="10" t="str">
        <f t="shared" si="1974"/>
        <v>IIDSH</v>
      </c>
      <c r="F6189" s="10" t="s">
        <v>10</v>
      </c>
      <c r="G6189" s="10" t="s">
        <v>11</v>
      </c>
      <c r="H6189" s="10">
        <v>2015</v>
      </c>
      <c r="I6189" s="13">
        <f t="shared" si="1976"/>
        <v>0</v>
      </c>
      <c r="J6189" s="13">
        <f t="shared" si="1977"/>
        <v>0</v>
      </c>
      <c r="K6189" s="2">
        <v>8</v>
      </c>
    </row>
    <row r="6190" spans="3:11">
      <c r="C6190" s="2" t="s">
        <v>5615</v>
      </c>
      <c r="D6190" s="12" t="str">
        <f t="shared" si="1975"/>
        <v>IIDLA</v>
      </c>
      <c r="E6190" s="10" t="str">
        <f t="shared" si="1974"/>
        <v>IIDLA</v>
      </c>
      <c r="F6190" s="10" t="s">
        <v>10</v>
      </c>
      <c r="G6190" s="10" t="s">
        <v>11</v>
      </c>
      <c r="H6190" s="10">
        <v>2015</v>
      </c>
      <c r="I6190" s="13">
        <f t="shared" si="1976"/>
        <v>2.840392629311933E-3</v>
      </c>
      <c r="J6190" s="13">
        <f t="shared" si="1977"/>
        <v>2.840392629311933E-3</v>
      </c>
      <c r="K6190" s="2">
        <v>0</v>
      </c>
    </row>
    <row r="6191" spans="3:11">
      <c r="C6191" s="2" t="s">
        <v>5616</v>
      </c>
      <c r="D6191" s="12" t="str">
        <f t="shared" si="1975"/>
        <v>IIDEM</v>
      </c>
      <c r="E6191" s="10" t="str">
        <f t="shared" si="1974"/>
        <v>IIDEM</v>
      </c>
      <c r="F6191" s="10" t="s">
        <v>10</v>
      </c>
      <c r="G6191" s="10" t="s">
        <v>11</v>
      </c>
      <c r="H6191" s="10">
        <v>2015</v>
      </c>
      <c r="I6191" s="13">
        <f t="shared" si="1976"/>
        <v>2.1559442228893931E-3</v>
      </c>
      <c r="J6191" s="13">
        <f t="shared" si="1977"/>
        <v>2.1559442228893931E-3</v>
      </c>
      <c r="K6191" s="2">
        <v>0</v>
      </c>
    </row>
    <row r="6192" spans="3:11">
      <c r="C6192" s="2" t="s">
        <v>5617</v>
      </c>
      <c r="D6192" s="12" t="str">
        <f t="shared" si="1975"/>
        <v>IIDTF</v>
      </c>
      <c r="E6192" s="10" t="str">
        <f t="shared" si="1974"/>
        <v>IIDTF</v>
      </c>
      <c r="F6192" s="10" t="s">
        <v>10</v>
      </c>
      <c r="G6192" s="10" t="s">
        <v>11</v>
      </c>
      <c r="H6192" s="10">
        <v>2015</v>
      </c>
      <c r="I6192" s="13">
        <f t="shared" si="1976"/>
        <v>0</v>
      </c>
      <c r="J6192" s="13">
        <f t="shared" si="1977"/>
        <v>0</v>
      </c>
      <c r="K6192" s="2">
        <v>8</v>
      </c>
    </row>
    <row r="6193" spans="3:11">
      <c r="C6193" s="2" t="s">
        <v>5618</v>
      </c>
      <c r="D6193" s="12" t="str">
        <f t="shared" si="1975"/>
        <v>IIDPH</v>
      </c>
      <c r="E6193" s="10" t="str">
        <f t="shared" si="1974"/>
        <v>IIDPH</v>
      </c>
      <c r="F6193" s="10" t="s">
        <v>10</v>
      </c>
      <c r="G6193" s="10" t="s">
        <v>11</v>
      </c>
      <c r="H6193" s="10">
        <v>2015</v>
      </c>
      <c r="I6193" s="13">
        <f t="shared" si="1976"/>
        <v>2.2146094772168114E-3</v>
      </c>
      <c r="J6193" s="13">
        <f t="shared" si="1977"/>
        <v>2.2146094772168114E-3</v>
      </c>
      <c r="K6193" s="2">
        <v>8</v>
      </c>
    </row>
    <row r="6194" spans="3:11">
      <c r="C6194" s="2" t="s">
        <v>5618</v>
      </c>
      <c r="D6194" s="12" t="str">
        <f t="shared" si="1975"/>
        <v>IIDPH</v>
      </c>
      <c r="E6194" s="10" t="str">
        <f t="shared" si="1974"/>
        <v>IIDPH</v>
      </c>
      <c r="F6194" s="10" t="s">
        <v>10</v>
      </c>
      <c r="G6194" s="10" t="s">
        <v>11</v>
      </c>
      <c r="H6194" s="10">
        <v>2015</v>
      </c>
      <c r="I6194" s="13">
        <f t="shared" si="1976"/>
        <v>2.2146094772168114E-3</v>
      </c>
      <c r="J6194" s="13">
        <f t="shared" si="1977"/>
        <v>2.2146094772168114E-3</v>
      </c>
      <c r="K6194" s="2">
        <v>8</v>
      </c>
    </row>
    <row r="6195" spans="3:11">
      <c r="C6195" s="2" t="s">
        <v>5619</v>
      </c>
      <c r="D6195" s="12" t="str">
        <f t="shared" si="1975"/>
        <v>IIDSH</v>
      </c>
      <c r="E6195" s="10" t="str">
        <f t="shared" si="1974"/>
        <v>IIDSH</v>
      </c>
      <c r="F6195" s="10" t="s">
        <v>10</v>
      </c>
      <c r="G6195" s="10" t="s">
        <v>11</v>
      </c>
      <c r="H6195" s="10">
        <v>2015</v>
      </c>
      <c r="I6195" s="13">
        <f t="shared" si="1976"/>
        <v>0</v>
      </c>
      <c r="J6195" s="13">
        <f t="shared" si="1977"/>
        <v>0</v>
      </c>
      <c r="K6195" s="2">
        <v>8</v>
      </c>
    </row>
    <row r="6196" spans="3:11">
      <c r="C6196" s="2" t="s">
        <v>5620</v>
      </c>
      <c r="D6196" s="12" t="str">
        <f t="shared" si="1975"/>
        <v>IIDLA</v>
      </c>
      <c r="E6196" s="10" t="str">
        <f t="shared" si="1974"/>
        <v>IIDLA</v>
      </c>
      <c r="F6196" s="10" t="s">
        <v>10</v>
      </c>
      <c r="G6196" s="10" t="s">
        <v>11</v>
      </c>
      <c r="H6196" s="10">
        <v>2015</v>
      </c>
      <c r="I6196" s="13">
        <f t="shared" si="1976"/>
        <v>2.840392629311933E-3</v>
      </c>
      <c r="J6196" s="13">
        <f t="shared" si="1977"/>
        <v>2.840392629311933E-3</v>
      </c>
      <c r="K6196" s="2">
        <v>0</v>
      </c>
    </row>
    <row r="6197" spans="3:11">
      <c r="C6197" s="2" t="s">
        <v>5621</v>
      </c>
      <c r="D6197" s="12" t="str">
        <f t="shared" si="1975"/>
        <v>IIDEM</v>
      </c>
      <c r="E6197" s="10" t="str">
        <f t="shared" si="1974"/>
        <v>IIDEM</v>
      </c>
      <c r="F6197" s="10" t="s">
        <v>10</v>
      </c>
      <c r="G6197" s="10" t="s">
        <v>11</v>
      </c>
      <c r="H6197" s="10">
        <v>2015</v>
      </c>
      <c r="I6197" s="13">
        <f t="shared" si="1976"/>
        <v>2.1559442228893931E-3</v>
      </c>
      <c r="J6197" s="13">
        <f t="shared" si="1977"/>
        <v>2.1559442228893931E-3</v>
      </c>
      <c r="K6197" s="2">
        <v>0</v>
      </c>
    </row>
    <row r="6198" spans="3:11">
      <c r="C6198" s="2" t="s">
        <v>5622</v>
      </c>
      <c r="D6198" s="12" t="str">
        <f t="shared" si="1975"/>
        <v>IIDTF</v>
      </c>
      <c r="E6198" s="10" t="str">
        <f t="shared" si="1974"/>
        <v>IIDTF</v>
      </c>
      <c r="F6198" s="10" t="s">
        <v>10</v>
      </c>
      <c r="G6198" s="10" t="s">
        <v>11</v>
      </c>
      <c r="H6198" s="10">
        <v>2015</v>
      </c>
      <c r="I6198" s="13">
        <f t="shared" si="1976"/>
        <v>0</v>
      </c>
      <c r="J6198" s="13">
        <f t="shared" si="1977"/>
        <v>0</v>
      </c>
      <c r="K6198" s="2">
        <v>8</v>
      </c>
    </row>
    <row r="6199" spans="3:11">
      <c r="C6199" s="2" t="s">
        <v>5623</v>
      </c>
      <c r="D6199" s="12" t="str">
        <f t="shared" si="1975"/>
        <v>IIDPH</v>
      </c>
      <c r="E6199" s="10" t="str">
        <f t="shared" si="1974"/>
        <v>IIDPH</v>
      </c>
      <c r="F6199" s="10" t="s">
        <v>10</v>
      </c>
      <c r="G6199" s="10" t="s">
        <v>11</v>
      </c>
      <c r="H6199" s="10">
        <v>2015</v>
      </c>
      <c r="I6199" s="13">
        <f t="shared" si="1976"/>
        <v>2.2146094772167988E-3</v>
      </c>
      <c r="J6199" s="13">
        <f t="shared" si="1977"/>
        <v>2.2146094772167988E-3</v>
      </c>
      <c r="K6199" s="2">
        <v>7</v>
      </c>
    </row>
    <row r="6200" spans="3:11">
      <c r="C6200" s="2" t="s">
        <v>5623</v>
      </c>
      <c r="D6200" s="12" t="str">
        <f t="shared" si="1975"/>
        <v>IIDPH</v>
      </c>
      <c r="E6200" s="10" t="str">
        <f t="shared" ref="E6200:E6263" si="1978">D6200</f>
        <v>IIDPH</v>
      </c>
      <c r="F6200" s="10" t="s">
        <v>10</v>
      </c>
      <c r="G6200" s="10" t="s">
        <v>11</v>
      </c>
      <c r="H6200" s="10">
        <v>2015</v>
      </c>
      <c r="I6200" s="13">
        <f t="shared" si="1976"/>
        <v>2.2146094772167988E-3</v>
      </c>
      <c r="J6200" s="13">
        <f t="shared" si="1977"/>
        <v>2.2146094772167988E-3</v>
      </c>
      <c r="K6200" s="2">
        <v>8</v>
      </c>
    </row>
    <row r="6201" spans="3:11">
      <c r="C6201" s="2" t="s">
        <v>5624</v>
      </c>
      <c r="D6201" s="12" t="str">
        <f t="shared" si="1975"/>
        <v>IIDSH</v>
      </c>
      <c r="E6201" s="10" t="str">
        <f t="shared" si="1978"/>
        <v>IIDSH</v>
      </c>
      <c r="F6201" s="10" t="s">
        <v>10</v>
      </c>
      <c r="G6201" s="10" t="s">
        <v>11</v>
      </c>
      <c r="H6201" s="10">
        <v>2015</v>
      </c>
      <c r="I6201" s="13">
        <f t="shared" si="1976"/>
        <v>0</v>
      </c>
      <c r="J6201" s="13">
        <f t="shared" si="1977"/>
        <v>0</v>
      </c>
      <c r="K6201" s="2">
        <v>8</v>
      </c>
    </row>
    <row r="6202" spans="3:11">
      <c r="C6202" s="2" t="s">
        <v>5625</v>
      </c>
      <c r="D6202" s="12" t="str">
        <f t="shared" si="1975"/>
        <v>IIDLA</v>
      </c>
      <c r="E6202" s="10" t="str">
        <f t="shared" si="1978"/>
        <v>IIDLA</v>
      </c>
      <c r="F6202" s="10" t="s">
        <v>10</v>
      </c>
      <c r="G6202" s="10" t="s">
        <v>11</v>
      </c>
      <c r="H6202" s="10">
        <v>2015</v>
      </c>
      <c r="I6202" s="13">
        <f t="shared" si="1976"/>
        <v>2.8403926293119083E-3</v>
      </c>
      <c r="J6202" s="13">
        <f t="shared" si="1977"/>
        <v>2.8403926293119083E-3</v>
      </c>
      <c r="K6202" s="2">
        <v>0</v>
      </c>
    </row>
    <row r="6203" spans="3:11">
      <c r="C6203" s="2" t="s">
        <v>5626</v>
      </c>
      <c r="D6203" s="12" t="str">
        <f t="shared" si="1975"/>
        <v>IIDEM</v>
      </c>
      <c r="E6203" s="10" t="str">
        <f t="shared" si="1978"/>
        <v>IIDEM</v>
      </c>
      <c r="F6203" s="10" t="s">
        <v>10</v>
      </c>
      <c r="G6203" s="10" t="s">
        <v>11</v>
      </c>
      <c r="H6203" s="10">
        <v>2015</v>
      </c>
      <c r="I6203" s="13">
        <f t="shared" si="1976"/>
        <v>2.1559442228893679E-3</v>
      </c>
      <c r="J6203" s="13">
        <f t="shared" si="1977"/>
        <v>2.1559442228893679E-3</v>
      </c>
      <c r="K6203" s="2">
        <v>0</v>
      </c>
    </row>
    <row r="6204" spans="3:11">
      <c r="C6204" s="2" t="s">
        <v>5627</v>
      </c>
      <c r="D6204" s="12" t="str">
        <f t="shared" si="1975"/>
        <v>IIDTF</v>
      </c>
      <c r="E6204" s="10" t="str">
        <f t="shared" si="1978"/>
        <v>IIDTF</v>
      </c>
      <c r="F6204" s="10" t="s">
        <v>10</v>
      </c>
      <c r="G6204" s="10" t="s">
        <v>11</v>
      </c>
      <c r="H6204" s="10">
        <v>2015</v>
      </c>
      <c r="I6204" s="13">
        <f t="shared" si="1976"/>
        <v>0</v>
      </c>
      <c r="J6204" s="13">
        <f t="shared" si="1977"/>
        <v>0</v>
      </c>
      <c r="K6204" s="2">
        <v>8</v>
      </c>
    </row>
    <row r="6205" spans="3:11">
      <c r="C6205" s="2" t="s">
        <v>5628</v>
      </c>
      <c r="D6205" s="12" t="str">
        <f t="shared" si="1975"/>
        <v>IIDPH</v>
      </c>
      <c r="E6205" s="10" t="str">
        <f t="shared" si="1978"/>
        <v>IIDPH</v>
      </c>
      <c r="F6205" s="10" t="s">
        <v>10</v>
      </c>
      <c r="G6205" s="10" t="s">
        <v>11</v>
      </c>
      <c r="H6205" s="10">
        <v>2015</v>
      </c>
      <c r="I6205" s="13">
        <f t="shared" si="1976"/>
        <v>2.2146094772167988E-3</v>
      </c>
      <c r="J6205" s="13">
        <f t="shared" si="1977"/>
        <v>2.2146094772167988E-3</v>
      </c>
      <c r="K6205" s="2">
        <v>7</v>
      </c>
    </row>
    <row r="6206" spans="3:11">
      <c r="C6206" s="2" t="s">
        <v>5628</v>
      </c>
      <c r="D6206" s="12" t="str">
        <f t="shared" si="1975"/>
        <v>IIDPH</v>
      </c>
      <c r="E6206" s="10" t="str">
        <f t="shared" si="1978"/>
        <v>IIDPH</v>
      </c>
      <c r="F6206" s="10" t="s">
        <v>10</v>
      </c>
      <c r="G6206" s="10" t="s">
        <v>11</v>
      </c>
      <c r="H6206" s="10">
        <v>2015</v>
      </c>
      <c r="I6206" s="13">
        <f t="shared" si="1976"/>
        <v>2.2146094772167988E-3</v>
      </c>
      <c r="J6206" s="13">
        <f t="shared" si="1977"/>
        <v>2.2146094772167988E-3</v>
      </c>
      <c r="K6206" s="2">
        <v>8</v>
      </c>
    </row>
    <row r="6207" spans="3:11">
      <c r="C6207" s="2" t="s">
        <v>5629</v>
      </c>
      <c r="D6207" s="12" t="str">
        <f t="shared" si="1975"/>
        <v>IIDSH</v>
      </c>
      <c r="E6207" s="10" t="str">
        <f t="shared" si="1978"/>
        <v>IIDSH</v>
      </c>
      <c r="F6207" s="10" t="s">
        <v>10</v>
      </c>
      <c r="G6207" s="10" t="s">
        <v>11</v>
      </c>
      <c r="H6207" s="10">
        <v>2015</v>
      </c>
      <c r="I6207" s="13">
        <f t="shared" si="1976"/>
        <v>0</v>
      </c>
      <c r="J6207" s="13">
        <f t="shared" si="1977"/>
        <v>0</v>
      </c>
      <c r="K6207" s="2">
        <v>8</v>
      </c>
    </row>
    <row r="6208" spans="3:11">
      <c r="C6208" s="2" t="s">
        <v>5630</v>
      </c>
      <c r="D6208" s="12" t="str">
        <f t="shared" si="1975"/>
        <v>IIDLA</v>
      </c>
      <c r="E6208" s="10" t="str">
        <f t="shared" si="1978"/>
        <v>IIDLA</v>
      </c>
      <c r="F6208" s="10" t="s">
        <v>10</v>
      </c>
      <c r="G6208" s="10" t="s">
        <v>11</v>
      </c>
      <c r="H6208" s="10">
        <v>2015</v>
      </c>
      <c r="I6208" s="13">
        <f t="shared" si="1976"/>
        <v>2.840392629311933E-3</v>
      </c>
      <c r="J6208" s="13">
        <f t="shared" si="1977"/>
        <v>2.840392629311933E-3</v>
      </c>
      <c r="K6208" s="2">
        <v>0</v>
      </c>
    </row>
    <row r="6209" spans="3:11">
      <c r="C6209" s="2" t="s">
        <v>5631</v>
      </c>
      <c r="D6209" s="12" t="str">
        <f t="shared" si="1975"/>
        <v>IIDEM</v>
      </c>
      <c r="E6209" s="10" t="str">
        <f t="shared" si="1978"/>
        <v>IIDEM</v>
      </c>
      <c r="F6209" s="10" t="s">
        <v>10</v>
      </c>
      <c r="G6209" s="10" t="s">
        <v>11</v>
      </c>
      <c r="H6209" s="10">
        <v>2015</v>
      </c>
      <c r="I6209" s="13">
        <f t="shared" si="1976"/>
        <v>2.1559442228894056E-3</v>
      </c>
      <c r="J6209" s="13">
        <f t="shared" si="1977"/>
        <v>2.1559442228894056E-3</v>
      </c>
      <c r="K6209" s="2">
        <v>0</v>
      </c>
    </row>
    <row r="6210" spans="3:11">
      <c r="C6210" s="2" t="s">
        <v>5632</v>
      </c>
      <c r="D6210" s="12" t="str">
        <f t="shared" si="1975"/>
        <v>IIDTF</v>
      </c>
      <c r="E6210" s="10" t="str">
        <f t="shared" si="1978"/>
        <v>IIDTF</v>
      </c>
      <c r="F6210" s="10" t="s">
        <v>10</v>
      </c>
      <c r="G6210" s="10" t="s">
        <v>11</v>
      </c>
      <c r="H6210" s="10">
        <v>2015</v>
      </c>
      <c r="I6210" s="13">
        <f t="shared" si="1976"/>
        <v>0</v>
      </c>
      <c r="J6210" s="13">
        <f t="shared" si="1977"/>
        <v>0</v>
      </c>
      <c r="K6210" s="2">
        <v>8</v>
      </c>
    </row>
    <row r="6211" spans="3:11">
      <c r="C6211" s="2" t="s">
        <v>5633</v>
      </c>
      <c r="D6211" s="12" t="str">
        <f t="shared" si="1975"/>
        <v>IIDPH</v>
      </c>
      <c r="E6211" s="10" t="str">
        <f t="shared" si="1978"/>
        <v>IIDPH</v>
      </c>
      <c r="F6211" s="10" t="s">
        <v>10</v>
      </c>
      <c r="G6211" s="10" t="s">
        <v>11</v>
      </c>
      <c r="H6211" s="10">
        <v>2015</v>
      </c>
      <c r="I6211" s="13">
        <f t="shared" si="1976"/>
        <v>2.2146094772168114E-3</v>
      </c>
      <c r="J6211" s="13">
        <f t="shared" si="1977"/>
        <v>2.2146094772168114E-3</v>
      </c>
      <c r="K6211" s="2">
        <v>7</v>
      </c>
    </row>
    <row r="6212" spans="3:11">
      <c r="C6212" s="2" t="s">
        <v>5633</v>
      </c>
      <c r="D6212" s="12" t="str">
        <f t="shared" si="1975"/>
        <v>IIDPH</v>
      </c>
      <c r="E6212" s="10" t="str">
        <f t="shared" si="1978"/>
        <v>IIDPH</v>
      </c>
      <c r="F6212" s="10" t="s">
        <v>10</v>
      </c>
      <c r="G6212" s="10" t="s">
        <v>11</v>
      </c>
      <c r="H6212" s="10">
        <v>2015</v>
      </c>
      <c r="I6212" s="13">
        <f t="shared" si="1976"/>
        <v>2.2146094772168114E-3</v>
      </c>
      <c r="J6212" s="13">
        <f t="shared" si="1977"/>
        <v>2.2146094772168114E-3</v>
      </c>
      <c r="K6212" s="2">
        <v>8</v>
      </c>
    </row>
    <row r="6213" spans="3:11">
      <c r="C6213" s="2" t="s">
        <v>5634</v>
      </c>
      <c r="D6213" s="12" t="str">
        <f t="shared" si="1975"/>
        <v>IIDSH</v>
      </c>
      <c r="E6213" s="10" t="str">
        <f t="shared" si="1978"/>
        <v>IIDSH</v>
      </c>
      <c r="F6213" s="10" t="s">
        <v>10</v>
      </c>
      <c r="G6213" s="10" t="s">
        <v>11</v>
      </c>
      <c r="H6213" s="10">
        <v>2015</v>
      </c>
      <c r="I6213" s="13">
        <f t="shared" si="1976"/>
        <v>0</v>
      </c>
      <c r="J6213" s="13">
        <f t="shared" si="1977"/>
        <v>0</v>
      </c>
      <c r="K6213" s="2">
        <v>8</v>
      </c>
    </row>
    <row r="6214" spans="3:11">
      <c r="C6214" s="2" t="s">
        <v>5635</v>
      </c>
      <c r="D6214" s="12" t="str">
        <f t="shared" si="1975"/>
        <v>IIDLA</v>
      </c>
      <c r="E6214" s="10" t="str">
        <f t="shared" si="1978"/>
        <v>IIDLA</v>
      </c>
      <c r="F6214" s="10" t="s">
        <v>10</v>
      </c>
      <c r="G6214" s="10" t="s">
        <v>11</v>
      </c>
      <c r="H6214" s="10">
        <v>2015</v>
      </c>
      <c r="I6214" s="13">
        <f t="shared" si="1976"/>
        <v>2.840392629311933E-3</v>
      </c>
      <c r="J6214" s="13">
        <f t="shared" si="1977"/>
        <v>2.840392629311933E-3</v>
      </c>
      <c r="K6214" s="2">
        <v>0</v>
      </c>
    </row>
    <row r="6215" spans="3:11">
      <c r="C6215" s="2" t="s">
        <v>5636</v>
      </c>
      <c r="D6215" s="12" t="str">
        <f t="shared" si="1975"/>
        <v>IIDEM</v>
      </c>
      <c r="E6215" s="10" t="str">
        <f t="shared" si="1978"/>
        <v>IIDEM</v>
      </c>
      <c r="F6215" s="10" t="s">
        <v>10</v>
      </c>
      <c r="G6215" s="10" t="s">
        <v>11</v>
      </c>
      <c r="H6215" s="10">
        <v>2015</v>
      </c>
      <c r="I6215" s="13">
        <f t="shared" si="1976"/>
        <v>2.1559442228893805E-3</v>
      </c>
      <c r="J6215" s="13">
        <f t="shared" si="1977"/>
        <v>2.1559442228893805E-3</v>
      </c>
      <c r="K6215" s="2">
        <v>0</v>
      </c>
    </row>
    <row r="6216" spans="3:11">
      <c r="C6216" s="2" t="s">
        <v>5637</v>
      </c>
      <c r="D6216" s="12" t="str">
        <f t="shared" ref="D6216:D6279" si="1979">"I"&amp;MID(C6216,4,1)&amp;"D"&amp;MID(C6216,9,2)</f>
        <v>IIDTF</v>
      </c>
      <c r="E6216" s="10" t="str">
        <f t="shared" si="1978"/>
        <v>IIDTF</v>
      </c>
      <c r="F6216" s="10" t="s">
        <v>10</v>
      </c>
      <c r="G6216" s="10" t="s">
        <v>11</v>
      </c>
      <c r="H6216" s="10">
        <v>2015</v>
      </c>
      <c r="I6216" s="13">
        <f t="shared" ref="I6216:I6279" si="1980">INDEX($AG$39:$BF$639,MATCH(IF(RIGHT(C6216,3)="100",RIGHT(C6216,6),RIGHT(C6216,5)),$AG$39:$AG$639,0),MATCH(MID(D6216,2,2),$AG$39:$BF$39,0))*$AI$19</f>
        <v>0</v>
      </c>
      <c r="J6216" s="13">
        <f t="shared" si="1977"/>
        <v>0</v>
      </c>
      <c r="K6216" s="2">
        <v>7</v>
      </c>
    </row>
    <row r="6217" spans="3:11">
      <c r="C6217" s="2" t="s">
        <v>5638</v>
      </c>
      <c r="D6217" s="12" t="str">
        <f t="shared" si="1979"/>
        <v>IIDPH</v>
      </c>
      <c r="E6217" s="10" t="str">
        <f t="shared" si="1978"/>
        <v>IIDPH</v>
      </c>
      <c r="F6217" s="10" t="s">
        <v>10</v>
      </c>
      <c r="G6217" s="10" t="s">
        <v>11</v>
      </c>
      <c r="H6217" s="10">
        <v>2015</v>
      </c>
      <c r="I6217" s="13">
        <f t="shared" si="1980"/>
        <v>2.2146094772167988E-3</v>
      </c>
      <c r="J6217" s="13">
        <f t="shared" si="1977"/>
        <v>2.2146094772167988E-3</v>
      </c>
      <c r="K6217" s="2">
        <v>7</v>
      </c>
    </row>
    <row r="6218" spans="3:11">
      <c r="C6218" s="2" t="s">
        <v>5638</v>
      </c>
      <c r="D6218" s="12" t="str">
        <f t="shared" si="1979"/>
        <v>IIDPH</v>
      </c>
      <c r="E6218" s="10" t="str">
        <f t="shared" si="1978"/>
        <v>IIDPH</v>
      </c>
      <c r="F6218" s="10" t="s">
        <v>10</v>
      </c>
      <c r="G6218" s="10" t="s">
        <v>11</v>
      </c>
      <c r="H6218" s="10">
        <v>2015</v>
      </c>
      <c r="I6218" s="13">
        <f t="shared" si="1980"/>
        <v>2.2146094772167988E-3</v>
      </c>
      <c r="J6218" s="13">
        <f t="shared" si="1977"/>
        <v>2.2146094772167988E-3</v>
      </c>
      <c r="K6218" s="2">
        <v>8</v>
      </c>
    </row>
    <row r="6219" spans="3:11">
      <c r="C6219" s="2" t="s">
        <v>5639</v>
      </c>
      <c r="D6219" s="12" t="str">
        <f t="shared" si="1979"/>
        <v>IIDSH</v>
      </c>
      <c r="E6219" s="10" t="str">
        <f t="shared" si="1978"/>
        <v>IIDSH</v>
      </c>
      <c r="F6219" s="10" t="s">
        <v>10</v>
      </c>
      <c r="G6219" s="10" t="s">
        <v>11</v>
      </c>
      <c r="H6219" s="10">
        <v>2015</v>
      </c>
      <c r="I6219" s="13">
        <f t="shared" si="1980"/>
        <v>0</v>
      </c>
      <c r="J6219" s="13">
        <f t="shared" si="1977"/>
        <v>0</v>
      </c>
      <c r="K6219" s="2">
        <v>8</v>
      </c>
    </row>
    <row r="6220" spans="3:11">
      <c r="C6220" s="2" t="s">
        <v>5640</v>
      </c>
      <c r="D6220" s="12" t="str">
        <f t="shared" si="1979"/>
        <v>IIDLA</v>
      </c>
      <c r="E6220" s="10" t="str">
        <f t="shared" si="1978"/>
        <v>IIDLA</v>
      </c>
      <c r="F6220" s="10" t="s">
        <v>10</v>
      </c>
      <c r="G6220" s="10" t="s">
        <v>11</v>
      </c>
      <c r="H6220" s="10">
        <v>2015</v>
      </c>
      <c r="I6220" s="13">
        <f t="shared" si="1980"/>
        <v>2.840392629311933E-3</v>
      </c>
      <c r="J6220" s="13">
        <f t="shared" si="1977"/>
        <v>2.840392629311933E-3</v>
      </c>
      <c r="K6220" s="2">
        <v>0</v>
      </c>
    </row>
    <row r="6221" spans="3:11">
      <c r="C6221" s="2" t="s">
        <v>5641</v>
      </c>
      <c r="D6221" s="12" t="str">
        <f t="shared" si="1979"/>
        <v>IIDEM</v>
      </c>
      <c r="E6221" s="10" t="str">
        <f t="shared" si="1978"/>
        <v>IIDEM</v>
      </c>
      <c r="F6221" s="10" t="s">
        <v>10</v>
      </c>
      <c r="G6221" s="10" t="s">
        <v>11</v>
      </c>
      <c r="H6221" s="10">
        <v>2015</v>
      </c>
      <c r="I6221" s="13">
        <f t="shared" si="1980"/>
        <v>2.1559442228893805E-3</v>
      </c>
      <c r="J6221" s="13">
        <f t="shared" si="1977"/>
        <v>2.1559442228893805E-3</v>
      </c>
      <c r="K6221" s="2">
        <v>0</v>
      </c>
    </row>
    <row r="6222" spans="3:11">
      <c r="C6222" s="2" t="s">
        <v>5642</v>
      </c>
      <c r="D6222" s="12" t="str">
        <f t="shared" si="1979"/>
        <v>IIDTF</v>
      </c>
      <c r="E6222" s="10" t="str">
        <f t="shared" si="1978"/>
        <v>IIDTF</v>
      </c>
      <c r="F6222" s="10" t="s">
        <v>10</v>
      </c>
      <c r="G6222" s="10" t="s">
        <v>11</v>
      </c>
      <c r="H6222" s="10">
        <v>2015</v>
      </c>
      <c r="I6222" s="13">
        <f t="shared" si="1980"/>
        <v>0</v>
      </c>
      <c r="J6222" s="13">
        <f t="shared" si="1977"/>
        <v>0</v>
      </c>
      <c r="K6222" s="2">
        <v>7</v>
      </c>
    </row>
    <row r="6223" spans="3:11">
      <c r="C6223" s="2" t="s">
        <v>5643</v>
      </c>
      <c r="D6223" s="12" t="str">
        <f t="shared" si="1979"/>
        <v>IIDPH</v>
      </c>
      <c r="E6223" s="10" t="str">
        <f t="shared" si="1978"/>
        <v>IIDPH</v>
      </c>
      <c r="F6223" s="10" t="s">
        <v>10</v>
      </c>
      <c r="G6223" s="10" t="s">
        <v>11</v>
      </c>
      <c r="H6223" s="10">
        <v>2015</v>
      </c>
      <c r="I6223" s="13">
        <f t="shared" si="1980"/>
        <v>2.2146094772167988E-3</v>
      </c>
      <c r="J6223" s="13">
        <f t="shared" si="1977"/>
        <v>2.2146094772167988E-3</v>
      </c>
      <c r="K6223" s="2">
        <v>7</v>
      </c>
    </row>
    <row r="6224" spans="3:11">
      <c r="C6224" s="2" t="s">
        <v>5643</v>
      </c>
      <c r="D6224" s="12" t="str">
        <f t="shared" si="1979"/>
        <v>IIDPH</v>
      </c>
      <c r="E6224" s="10" t="str">
        <f t="shared" si="1978"/>
        <v>IIDPH</v>
      </c>
      <c r="F6224" s="10" t="s">
        <v>10</v>
      </c>
      <c r="G6224" s="10" t="s">
        <v>11</v>
      </c>
      <c r="H6224" s="10">
        <v>2015</v>
      </c>
      <c r="I6224" s="13">
        <f t="shared" si="1980"/>
        <v>2.2146094772167988E-3</v>
      </c>
      <c r="J6224" s="13">
        <f t="shared" si="1977"/>
        <v>2.2146094772167988E-3</v>
      </c>
      <c r="K6224" s="2">
        <v>8</v>
      </c>
    </row>
    <row r="6225" spans="3:11">
      <c r="C6225" s="2" t="s">
        <v>5644</v>
      </c>
      <c r="D6225" s="12" t="str">
        <f t="shared" si="1979"/>
        <v>IIDSH</v>
      </c>
      <c r="E6225" s="10" t="str">
        <f t="shared" si="1978"/>
        <v>IIDSH</v>
      </c>
      <c r="F6225" s="10" t="s">
        <v>10</v>
      </c>
      <c r="G6225" s="10" t="s">
        <v>11</v>
      </c>
      <c r="H6225" s="10">
        <v>2015</v>
      </c>
      <c r="I6225" s="13">
        <f t="shared" si="1980"/>
        <v>0</v>
      </c>
      <c r="J6225" s="13">
        <f t="shared" si="1977"/>
        <v>0</v>
      </c>
      <c r="K6225" s="2">
        <v>8</v>
      </c>
    </row>
    <row r="6226" spans="3:11">
      <c r="C6226" s="2" t="s">
        <v>5645</v>
      </c>
      <c r="D6226" s="12" t="str">
        <f t="shared" si="1979"/>
        <v>IIDLA</v>
      </c>
      <c r="E6226" s="10" t="str">
        <f t="shared" si="1978"/>
        <v>IIDLA</v>
      </c>
      <c r="F6226" s="10" t="s">
        <v>10</v>
      </c>
      <c r="G6226" s="10" t="s">
        <v>11</v>
      </c>
      <c r="H6226" s="10">
        <v>2015</v>
      </c>
      <c r="I6226" s="13">
        <f t="shared" si="1980"/>
        <v>2.840392629311933E-3</v>
      </c>
      <c r="J6226" s="13">
        <f t="shared" si="1977"/>
        <v>2.840392629311933E-3</v>
      </c>
      <c r="K6226" s="2">
        <v>0</v>
      </c>
    </row>
    <row r="6227" spans="3:11">
      <c r="C6227" s="2" t="s">
        <v>5646</v>
      </c>
      <c r="D6227" s="12" t="str">
        <f t="shared" si="1979"/>
        <v>IIDEM</v>
      </c>
      <c r="E6227" s="10" t="str">
        <f t="shared" si="1978"/>
        <v>IIDEM</v>
      </c>
      <c r="F6227" s="10" t="s">
        <v>10</v>
      </c>
      <c r="G6227" s="10" t="s">
        <v>11</v>
      </c>
      <c r="H6227" s="10">
        <v>2015</v>
      </c>
      <c r="I6227" s="13">
        <f t="shared" si="1980"/>
        <v>2.1559442228894056E-3</v>
      </c>
      <c r="J6227" s="13">
        <f t="shared" si="1977"/>
        <v>2.1559442228894056E-3</v>
      </c>
      <c r="K6227" s="2">
        <v>0</v>
      </c>
    </row>
    <row r="6228" spans="3:11">
      <c r="C6228" s="2" t="s">
        <v>5647</v>
      </c>
      <c r="D6228" s="12" t="str">
        <f t="shared" si="1979"/>
        <v>IIDTF</v>
      </c>
      <c r="E6228" s="10" t="str">
        <f t="shared" si="1978"/>
        <v>IIDTF</v>
      </c>
      <c r="F6228" s="10" t="s">
        <v>10</v>
      </c>
      <c r="G6228" s="10" t="s">
        <v>11</v>
      </c>
      <c r="H6228" s="10">
        <v>2015</v>
      </c>
      <c r="I6228" s="13">
        <f t="shared" si="1980"/>
        <v>0</v>
      </c>
      <c r="J6228" s="13">
        <f t="shared" si="1977"/>
        <v>0</v>
      </c>
      <c r="K6228" s="2">
        <v>7</v>
      </c>
    </row>
    <row r="6229" spans="3:11">
      <c r="C6229" s="2" t="s">
        <v>5648</v>
      </c>
      <c r="D6229" s="12" t="str">
        <f t="shared" si="1979"/>
        <v>IIDPH</v>
      </c>
      <c r="E6229" s="10" t="str">
        <f t="shared" si="1978"/>
        <v>IIDPH</v>
      </c>
      <c r="F6229" s="10" t="s">
        <v>10</v>
      </c>
      <c r="G6229" s="10" t="s">
        <v>11</v>
      </c>
      <c r="H6229" s="10">
        <v>2015</v>
      </c>
      <c r="I6229" s="13">
        <f t="shared" si="1980"/>
        <v>2.2146094772167988E-3</v>
      </c>
      <c r="J6229" s="13">
        <f t="shared" si="1977"/>
        <v>2.2146094772167988E-3</v>
      </c>
      <c r="K6229" s="2">
        <v>7</v>
      </c>
    </row>
    <row r="6230" spans="3:11">
      <c r="C6230" s="2" t="s">
        <v>5648</v>
      </c>
      <c r="D6230" s="12" t="str">
        <f t="shared" si="1979"/>
        <v>IIDPH</v>
      </c>
      <c r="E6230" s="10" t="str">
        <f t="shared" si="1978"/>
        <v>IIDPH</v>
      </c>
      <c r="F6230" s="10" t="s">
        <v>10</v>
      </c>
      <c r="G6230" s="10" t="s">
        <v>11</v>
      </c>
      <c r="H6230" s="10">
        <v>2015</v>
      </c>
      <c r="I6230" s="13">
        <f t="shared" si="1980"/>
        <v>2.2146094772167988E-3</v>
      </c>
      <c r="J6230" s="13">
        <f t="shared" si="1977"/>
        <v>2.2146094772167988E-3</v>
      </c>
      <c r="K6230" s="2">
        <v>8</v>
      </c>
    </row>
    <row r="6231" spans="3:11">
      <c r="C6231" s="2" t="s">
        <v>5649</v>
      </c>
      <c r="D6231" s="12" t="str">
        <f t="shared" si="1979"/>
        <v>IIDSH</v>
      </c>
      <c r="E6231" s="10" t="str">
        <f t="shared" si="1978"/>
        <v>IIDSH</v>
      </c>
      <c r="F6231" s="10" t="s">
        <v>10</v>
      </c>
      <c r="G6231" s="10" t="s">
        <v>11</v>
      </c>
      <c r="H6231" s="10">
        <v>2015</v>
      </c>
      <c r="I6231" s="13">
        <f t="shared" si="1980"/>
        <v>0</v>
      </c>
      <c r="J6231" s="13">
        <f t="shared" si="1977"/>
        <v>0</v>
      </c>
      <c r="K6231" s="2">
        <v>8</v>
      </c>
    </row>
    <row r="6232" spans="3:11">
      <c r="C6232" s="2" t="s">
        <v>5650</v>
      </c>
      <c r="D6232" s="12" t="str">
        <f t="shared" si="1979"/>
        <v>IIDLA</v>
      </c>
      <c r="E6232" s="10" t="str">
        <f t="shared" si="1978"/>
        <v>IIDLA</v>
      </c>
      <c r="F6232" s="10" t="s">
        <v>10</v>
      </c>
      <c r="G6232" s="10" t="s">
        <v>11</v>
      </c>
      <c r="H6232" s="10">
        <v>2015</v>
      </c>
      <c r="I6232" s="13">
        <f t="shared" si="1980"/>
        <v>2.840392629311933E-3</v>
      </c>
      <c r="J6232" s="13">
        <f t="shared" si="1977"/>
        <v>2.840392629311933E-3</v>
      </c>
      <c r="K6232" s="2">
        <v>0</v>
      </c>
    </row>
    <row r="6233" spans="3:11">
      <c r="C6233" s="2" t="s">
        <v>5651</v>
      </c>
      <c r="D6233" s="12" t="str">
        <f t="shared" si="1979"/>
        <v>IIDEM</v>
      </c>
      <c r="E6233" s="10" t="str">
        <f t="shared" si="1978"/>
        <v>IIDEM</v>
      </c>
      <c r="F6233" s="10" t="s">
        <v>10</v>
      </c>
      <c r="G6233" s="10" t="s">
        <v>11</v>
      </c>
      <c r="H6233" s="10">
        <v>2015</v>
      </c>
      <c r="I6233" s="13">
        <f t="shared" si="1980"/>
        <v>2.1559442228893805E-3</v>
      </c>
      <c r="J6233" s="13">
        <f t="shared" si="1977"/>
        <v>2.1559442228893805E-3</v>
      </c>
      <c r="K6233" s="2">
        <v>0</v>
      </c>
    </row>
    <row r="6234" spans="3:11">
      <c r="C6234" s="2" t="s">
        <v>5652</v>
      </c>
      <c r="D6234" s="12" t="str">
        <f t="shared" si="1979"/>
        <v>IIDTF</v>
      </c>
      <c r="E6234" s="10" t="str">
        <f t="shared" si="1978"/>
        <v>IIDTF</v>
      </c>
      <c r="F6234" s="10" t="s">
        <v>10</v>
      </c>
      <c r="G6234" s="10" t="s">
        <v>11</v>
      </c>
      <c r="H6234" s="10">
        <v>2015</v>
      </c>
      <c r="I6234" s="13">
        <f t="shared" si="1980"/>
        <v>0</v>
      </c>
      <c r="J6234" s="13">
        <f t="shared" si="1977"/>
        <v>0</v>
      </c>
      <c r="K6234" s="2">
        <v>7</v>
      </c>
    </row>
    <row r="6235" spans="3:11">
      <c r="C6235" s="2" t="s">
        <v>5653</v>
      </c>
      <c r="D6235" s="12" t="str">
        <f t="shared" si="1979"/>
        <v>IIDPH</v>
      </c>
      <c r="E6235" s="10" t="str">
        <f t="shared" si="1978"/>
        <v>IIDPH</v>
      </c>
      <c r="F6235" s="10" t="s">
        <v>10</v>
      </c>
      <c r="G6235" s="10" t="s">
        <v>11</v>
      </c>
      <c r="H6235" s="10">
        <v>2015</v>
      </c>
      <c r="I6235" s="13">
        <f t="shared" si="1980"/>
        <v>2.2146094772168114E-3</v>
      </c>
      <c r="J6235" s="13">
        <f t="shared" si="1977"/>
        <v>2.2146094772168114E-3</v>
      </c>
      <c r="K6235" s="2">
        <v>7</v>
      </c>
    </row>
    <row r="6236" spans="3:11">
      <c r="C6236" s="2" t="s">
        <v>5653</v>
      </c>
      <c r="D6236" s="12" t="str">
        <f t="shared" si="1979"/>
        <v>IIDPH</v>
      </c>
      <c r="E6236" s="10" t="str">
        <f t="shared" si="1978"/>
        <v>IIDPH</v>
      </c>
      <c r="F6236" s="10" t="s">
        <v>10</v>
      </c>
      <c r="G6236" s="10" t="s">
        <v>11</v>
      </c>
      <c r="H6236" s="10">
        <v>2015</v>
      </c>
      <c r="I6236" s="13">
        <f t="shared" si="1980"/>
        <v>2.2146094772168114E-3</v>
      </c>
      <c r="J6236" s="13">
        <f t="shared" si="1977"/>
        <v>2.2146094772168114E-3</v>
      </c>
      <c r="K6236" s="2">
        <v>8</v>
      </c>
    </row>
    <row r="6237" spans="3:11">
      <c r="C6237" s="2" t="s">
        <v>5654</v>
      </c>
      <c r="D6237" s="12" t="str">
        <f t="shared" si="1979"/>
        <v>IIDSH</v>
      </c>
      <c r="E6237" s="10" t="str">
        <f t="shared" si="1978"/>
        <v>IIDSH</v>
      </c>
      <c r="F6237" s="10" t="s">
        <v>10</v>
      </c>
      <c r="G6237" s="10" t="s">
        <v>11</v>
      </c>
      <c r="H6237" s="10">
        <v>2015</v>
      </c>
      <c r="I6237" s="13">
        <f t="shared" si="1980"/>
        <v>0</v>
      </c>
      <c r="J6237" s="13">
        <f t="shared" si="1977"/>
        <v>0</v>
      </c>
      <c r="K6237" s="2">
        <v>8</v>
      </c>
    </row>
    <row r="6238" spans="3:11">
      <c r="C6238" s="2" t="s">
        <v>5655</v>
      </c>
      <c r="D6238" s="12" t="str">
        <f t="shared" si="1979"/>
        <v>IIDLA</v>
      </c>
      <c r="E6238" s="10" t="str">
        <f t="shared" si="1978"/>
        <v>IIDLA</v>
      </c>
      <c r="F6238" s="10" t="s">
        <v>10</v>
      </c>
      <c r="G6238" s="10" t="s">
        <v>11</v>
      </c>
      <c r="H6238" s="10">
        <v>2015</v>
      </c>
      <c r="I6238" s="13">
        <f t="shared" si="1980"/>
        <v>2.840392629311933E-3</v>
      </c>
      <c r="J6238" s="13">
        <f t="shared" si="1977"/>
        <v>2.840392629311933E-3</v>
      </c>
      <c r="K6238" s="2">
        <v>0</v>
      </c>
    </row>
    <row r="6239" spans="3:11">
      <c r="C6239" s="2" t="s">
        <v>5656</v>
      </c>
      <c r="D6239" s="12" t="str">
        <f t="shared" si="1979"/>
        <v>IIDEM</v>
      </c>
      <c r="E6239" s="10" t="str">
        <f t="shared" si="1978"/>
        <v>IIDEM</v>
      </c>
      <c r="F6239" s="10" t="s">
        <v>10</v>
      </c>
      <c r="G6239" s="10" t="s">
        <v>11</v>
      </c>
      <c r="H6239" s="10">
        <v>2015</v>
      </c>
      <c r="I6239" s="13">
        <f t="shared" si="1980"/>
        <v>2.1559442228893805E-3</v>
      </c>
      <c r="J6239" s="13">
        <f t="shared" si="1977"/>
        <v>2.1559442228893805E-3</v>
      </c>
      <c r="K6239" s="2">
        <v>0</v>
      </c>
    </row>
    <row r="6240" spans="3:11">
      <c r="C6240" s="2" t="s">
        <v>5657</v>
      </c>
      <c r="D6240" s="12" t="str">
        <f t="shared" si="1979"/>
        <v>IIDTF</v>
      </c>
      <c r="E6240" s="10" t="str">
        <f t="shared" si="1978"/>
        <v>IIDTF</v>
      </c>
      <c r="F6240" s="10" t="s">
        <v>10</v>
      </c>
      <c r="G6240" s="10" t="s">
        <v>11</v>
      </c>
      <c r="H6240" s="10">
        <v>2015</v>
      </c>
      <c r="I6240" s="13">
        <f t="shared" si="1980"/>
        <v>0</v>
      </c>
      <c r="J6240" s="13">
        <f t="shared" si="1977"/>
        <v>0</v>
      </c>
      <c r="K6240" s="2">
        <v>7</v>
      </c>
    </row>
    <row r="6241" spans="3:11">
      <c r="C6241" s="2" t="s">
        <v>5658</v>
      </c>
      <c r="D6241" s="12" t="str">
        <f t="shared" si="1979"/>
        <v>IIDPH</v>
      </c>
      <c r="E6241" s="10" t="str">
        <f t="shared" si="1978"/>
        <v>IIDPH</v>
      </c>
      <c r="F6241" s="10" t="s">
        <v>10</v>
      </c>
      <c r="G6241" s="10" t="s">
        <v>11</v>
      </c>
      <c r="H6241" s="10">
        <v>2015</v>
      </c>
      <c r="I6241" s="13">
        <f t="shared" si="1980"/>
        <v>2.2146094772167988E-3</v>
      </c>
      <c r="J6241" s="13">
        <f t="shared" si="1977"/>
        <v>2.2146094772167988E-3</v>
      </c>
      <c r="K6241" s="2">
        <v>7</v>
      </c>
    </row>
    <row r="6242" spans="3:11">
      <c r="C6242" s="2" t="s">
        <v>5658</v>
      </c>
      <c r="D6242" s="12" t="str">
        <f t="shared" si="1979"/>
        <v>IIDPH</v>
      </c>
      <c r="E6242" s="10" t="str">
        <f t="shared" si="1978"/>
        <v>IIDPH</v>
      </c>
      <c r="F6242" s="10" t="s">
        <v>10</v>
      </c>
      <c r="G6242" s="10" t="s">
        <v>11</v>
      </c>
      <c r="H6242" s="10">
        <v>2015</v>
      </c>
      <c r="I6242" s="13">
        <f t="shared" si="1980"/>
        <v>2.2146094772167988E-3</v>
      </c>
      <c r="J6242" s="13">
        <f t="shared" si="1977"/>
        <v>2.2146094772167988E-3</v>
      </c>
      <c r="K6242" s="2">
        <v>8</v>
      </c>
    </row>
    <row r="6243" spans="3:11">
      <c r="C6243" s="2" t="s">
        <v>5659</v>
      </c>
      <c r="D6243" s="12" t="str">
        <f t="shared" si="1979"/>
        <v>IIDSH</v>
      </c>
      <c r="E6243" s="10" t="str">
        <f t="shared" si="1978"/>
        <v>IIDSH</v>
      </c>
      <c r="F6243" s="10" t="s">
        <v>10</v>
      </c>
      <c r="G6243" s="10" t="s">
        <v>11</v>
      </c>
      <c r="H6243" s="10">
        <v>2015</v>
      </c>
      <c r="I6243" s="13">
        <f t="shared" si="1980"/>
        <v>0</v>
      </c>
      <c r="J6243" s="13">
        <f t="shared" si="1977"/>
        <v>0</v>
      </c>
      <c r="K6243" s="2">
        <v>8</v>
      </c>
    </row>
    <row r="6244" spans="3:11">
      <c r="C6244" s="2" t="s">
        <v>5660</v>
      </c>
      <c r="D6244" s="12" t="str">
        <f t="shared" si="1979"/>
        <v>IIDLA</v>
      </c>
      <c r="E6244" s="10" t="str">
        <f t="shared" si="1978"/>
        <v>IIDLA</v>
      </c>
      <c r="F6244" s="10" t="s">
        <v>10</v>
      </c>
      <c r="G6244" s="10" t="s">
        <v>11</v>
      </c>
      <c r="H6244" s="10">
        <v>2015</v>
      </c>
      <c r="I6244" s="13">
        <f t="shared" si="1980"/>
        <v>2.840392629311933E-3</v>
      </c>
      <c r="J6244" s="13">
        <f t="shared" si="1977"/>
        <v>2.840392629311933E-3</v>
      </c>
      <c r="K6244" s="2">
        <v>0</v>
      </c>
    </row>
    <row r="6245" spans="3:11">
      <c r="C6245" s="2" t="s">
        <v>5661</v>
      </c>
      <c r="D6245" s="12" t="str">
        <f t="shared" si="1979"/>
        <v>IIDEM</v>
      </c>
      <c r="E6245" s="10" t="str">
        <f t="shared" si="1978"/>
        <v>IIDEM</v>
      </c>
      <c r="F6245" s="10" t="s">
        <v>10</v>
      </c>
      <c r="G6245" s="10" t="s">
        <v>11</v>
      </c>
      <c r="H6245" s="10">
        <v>2015</v>
      </c>
      <c r="I6245" s="13">
        <f t="shared" si="1980"/>
        <v>2.1559442228894056E-3</v>
      </c>
      <c r="J6245" s="13">
        <f t="shared" si="1977"/>
        <v>2.1559442228894056E-3</v>
      </c>
      <c r="K6245" s="2">
        <v>0</v>
      </c>
    </row>
    <row r="6246" spans="3:11">
      <c r="C6246" s="2" t="s">
        <v>5662</v>
      </c>
      <c r="D6246" s="12" t="str">
        <f t="shared" si="1979"/>
        <v>IIDTF</v>
      </c>
      <c r="E6246" s="10" t="str">
        <f t="shared" si="1978"/>
        <v>IIDTF</v>
      </c>
      <c r="F6246" s="10" t="s">
        <v>10</v>
      </c>
      <c r="G6246" s="10" t="s">
        <v>11</v>
      </c>
      <c r="H6246" s="10">
        <v>2015</v>
      </c>
      <c r="I6246" s="13">
        <f t="shared" si="1980"/>
        <v>0</v>
      </c>
      <c r="J6246" s="39">
        <f t="shared" si="1977"/>
        <v>0</v>
      </c>
      <c r="K6246" s="2">
        <v>7</v>
      </c>
    </row>
    <row r="6247" spans="3:11">
      <c r="C6247" s="2" t="s">
        <v>5663</v>
      </c>
      <c r="D6247" s="12" t="str">
        <f t="shared" si="1979"/>
        <v>IIDPH</v>
      </c>
      <c r="E6247" s="10" t="str">
        <f t="shared" si="1978"/>
        <v>IIDPH</v>
      </c>
      <c r="F6247" s="10" t="s">
        <v>10</v>
      </c>
      <c r="G6247" s="10" t="s">
        <v>11</v>
      </c>
      <c r="H6247" s="10">
        <v>2015</v>
      </c>
      <c r="I6247" s="13">
        <f t="shared" si="1980"/>
        <v>1.98625333679886E-3</v>
      </c>
      <c r="J6247" s="13">
        <f>I6247</f>
        <v>1.98625333679886E-3</v>
      </c>
      <c r="K6247" s="2">
        <v>7</v>
      </c>
    </row>
    <row r="6248" spans="3:11">
      <c r="C6248" s="2" t="s">
        <v>5663</v>
      </c>
      <c r="D6248" s="12" t="str">
        <f t="shared" si="1979"/>
        <v>IIDPH</v>
      </c>
      <c r="E6248" s="10" t="str">
        <f t="shared" si="1978"/>
        <v>IIDPH</v>
      </c>
      <c r="F6248" s="10" t="s">
        <v>10</v>
      </c>
      <c r="G6248" s="10" t="s">
        <v>11</v>
      </c>
      <c r="H6248" s="10">
        <v>2015</v>
      </c>
      <c r="I6248" s="13">
        <f t="shared" si="1980"/>
        <v>1.98625333679886E-3</v>
      </c>
      <c r="J6248" s="13">
        <f t="shared" ref="J6248:J6306" si="1981">I6248</f>
        <v>1.98625333679886E-3</v>
      </c>
      <c r="K6248" s="2">
        <v>8</v>
      </c>
    </row>
    <row r="6249" spans="3:11">
      <c r="C6249" s="2" t="s">
        <v>5664</v>
      </c>
      <c r="D6249" s="12" t="str">
        <f t="shared" si="1979"/>
        <v>IIDSH</v>
      </c>
      <c r="E6249" s="10" t="str">
        <f t="shared" si="1978"/>
        <v>IIDSH</v>
      </c>
      <c r="F6249" s="10" t="s">
        <v>10</v>
      </c>
      <c r="G6249" s="10" t="s">
        <v>11</v>
      </c>
      <c r="H6249" s="10">
        <v>2015</v>
      </c>
      <c r="I6249" s="13">
        <f t="shared" si="1980"/>
        <v>1.9463026858991914E-3</v>
      </c>
      <c r="J6249" s="13">
        <f t="shared" si="1981"/>
        <v>1.9463026858991914E-3</v>
      </c>
      <c r="K6249" s="2">
        <v>8</v>
      </c>
    </row>
    <row r="6250" spans="3:11">
      <c r="C6250" s="2" t="s">
        <v>5665</v>
      </c>
      <c r="D6250" s="12" t="str">
        <f t="shared" si="1979"/>
        <v>IIDLA</v>
      </c>
      <c r="E6250" s="10" t="str">
        <f t="shared" si="1978"/>
        <v>IIDLA</v>
      </c>
      <c r="F6250" s="10" t="s">
        <v>10</v>
      </c>
      <c r="G6250" s="10" t="s">
        <v>11</v>
      </c>
      <c r="H6250" s="10">
        <v>2015</v>
      </c>
      <c r="I6250" s="13">
        <f t="shared" si="1980"/>
        <v>5.1019890879433179E-3</v>
      </c>
      <c r="J6250" s="13">
        <f t="shared" si="1981"/>
        <v>5.1019890879433179E-3</v>
      </c>
      <c r="K6250" s="2">
        <v>0</v>
      </c>
    </row>
    <row r="6251" spans="3:11">
      <c r="C6251" s="2" t="s">
        <v>5666</v>
      </c>
      <c r="D6251" s="12" t="str">
        <f t="shared" si="1979"/>
        <v>IIDEM</v>
      </c>
      <c r="E6251" s="10" t="str">
        <f t="shared" si="1978"/>
        <v>IIDEM</v>
      </c>
      <c r="F6251" s="10" t="s">
        <v>10</v>
      </c>
      <c r="G6251" s="10" t="s">
        <v>11</v>
      </c>
      <c r="H6251" s="10">
        <v>2015</v>
      </c>
      <c r="I6251" s="13">
        <f t="shared" si="1980"/>
        <v>1.2540644722600525E-3</v>
      </c>
      <c r="J6251" s="13">
        <f t="shared" si="1981"/>
        <v>1.2540644722600525E-3</v>
      </c>
      <c r="K6251" s="2">
        <v>0</v>
      </c>
    </row>
    <row r="6252" spans="3:11">
      <c r="C6252" s="2" t="s">
        <v>5667</v>
      </c>
      <c r="D6252" s="12" t="str">
        <f t="shared" si="1979"/>
        <v>IIDTF</v>
      </c>
      <c r="E6252" s="10" t="str">
        <f t="shared" si="1978"/>
        <v>IIDTF</v>
      </c>
      <c r="F6252" s="10" t="s">
        <v>10</v>
      </c>
      <c r="G6252" s="10" t="s">
        <v>11</v>
      </c>
      <c r="H6252" s="10">
        <v>2015</v>
      </c>
      <c r="I6252" s="13">
        <f t="shared" si="1980"/>
        <v>0</v>
      </c>
      <c r="J6252" s="13">
        <f t="shared" si="1981"/>
        <v>0</v>
      </c>
      <c r="K6252" s="2">
        <v>6</v>
      </c>
    </row>
    <row r="6253" spans="3:11">
      <c r="C6253" s="2" t="s">
        <v>5668</v>
      </c>
      <c r="D6253" s="12" t="str">
        <f t="shared" si="1979"/>
        <v>IIDPH</v>
      </c>
      <c r="E6253" s="10" t="str">
        <f t="shared" si="1978"/>
        <v>IIDPH</v>
      </c>
      <c r="F6253" s="10" t="s">
        <v>10</v>
      </c>
      <c r="G6253" s="10" t="s">
        <v>11</v>
      </c>
      <c r="H6253" s="10">
        <v>2015</v>
      </c>
      <c r="I6253" s="13">
        <f t="shared" si="1980"/>
        <v>1.9862533367988851E-3</v>
      </c>
      <c r="J6253" s="13">
        <f t="shared" si="1981"/>
        <v>1.9862533367988851E-3</v>
      </c>
      <c r="K6253" s="2">
        <v>6</v>
      </c>
    </row>
    <row r="6254" spans="3:11">
      <c r="C6254" s="2" t="s">
        <v>5668</v>
      </c>
      <c r="D6254" s="12" t="str">
        <f t="shared" si="1979"/>
        <v>IIDPH</v>
      </c>
      <c r="E6254" s="10" t="str">
        <f t="shared" si="1978"/>
        <v>IIDPH</v>
      </c>
      <c r="F6254" s="10" t="s">
        <v>10</v>
      </c>
      <c r="G6254" s="10" t="s">
        <v>11</v>
      </c>
      <c r="H6254" s="10">
        <v>2015</v>
      </c>
      <c r="I6254" s="13">
        <f t="shared" si="1980"/>
        <v>1.9862533367988851E-3</v>
      </c>
      <c r="J6254" s="13">
        <f t="shared" si="1981"/>
        <v>1.9862533367988851E-3</v>
      </c>
      <c r="K6254" s="2">
        <v>8</v>
      </c>
    </row>
    <row r="6255" spans="3:11">
      <c r="C6255" s="2" t="s">
        <v>5669</v>
      </c>
      <c r="D6255" s="12" t="str">
        <f t="shared" si="1979"/>
        <v>IIDSH</v>
      </c>
      <c r="E6255" s="10" t="str">
        <f t="shared" si="1978"/>
        <v>IIDSH</v>
      </c>
      <c r="F6255" s="10" t="s">
        <v>10</v>
      </c>
      <c r="G6255" s="10" t="s">
        <v>11</v>
      </c>
      <c r="H6255" s="10">
        <v>2015</v>
      </c>
      <c r="I6255" s="13">
        <f t="shared" si="1980"/>
        <v>1.946302685899204E-3</v>
      </c>
      <c r="J6255" s="13">
        <f t="shared" si="1981"/>
        <v>1.946302685899204E-3</v>
      </c>
      <c r="K6255" s="2">
        <v>8</v>
      </c>
    </row>
    <row r="6256" spans="3:11">
      <c r="C6256" s="2" t="s">
        <v>5670</v>
      </c>
      <c r="D6256" s="12" t="str">
        <f t="shared" si="1979"/>
        <v>IIDLA</v>
      </c>
      <c r="E6256" s="10" t="str">
        <f t="shared" si="1978"/>
        <v>IIDLA</v>
      </c>
      <c r="F6256" s="10" t="s">
        <v>10</v>
      </c>
      <c r="G6256" s="10" t="s">
        <v>11</v>
      </c>
      <c r="H6256" s="10">
        <v>2015</v>
      </c>
      <c r="I6256" s="13">
        <f t="shared" si="1980"/>
        <v>5.1019890879433682E-3</v>
      </c>
      <c r="J6256" s="13">
        <f t="shared" si="1981"/>
        <v>5.1019890879433682E-3</v>
      </c>
      <c r="K6256" s="2">
        <v>0</v>
      </c>
    </row>
    <row r="6257" spans="3:11">
      <c r="C6257" s="2" t="s">
        <v>5671</v>
      </c>
      <c r="D6257" s="12" t="str">
        <f t="shared" si="1979"/>
        <v>IIDEM</v>
      </c>
      <c r="E6257" s="10" t="str">
        <f t="shared" si="1978"/>
        <v>IIDEM</v>
      </c>
      <c r="F6257" s="10" t="s">
        <v>10</v>
      </c>
      <c r="G6257" s="10" t="s">
        <v>11</v>
      </c>
      <c r="H6257" s="10">
        <v>2015</v>
      </c>
      <c r="I6257" s="13">
        <f t="shared" si="1980"/>
        <v>1.2540644722600774E-3</v>
      </c>
      <c r="J6257" s="13">
        <f t="shared" si="1981"/>
        <v>1.2540644722600774E-3</v>
      </c>
      <c r="K6257" s="2">
        <v>0</v>
      </c>
    </row>
    <row r="6258" spans="3:11">
      <c r="C6258" s="2" t="s">
        <v>5672</v>
      </c>
      <c r="D6258" s="12" t="str">
        <f t="shared" si="1979"/>
        <v>IIDTF</v>
      </c>
      <c r="E6258" s="10" t="str">
        <f t="shared" si="1978"/>
        <v>IIDTF</v>
      </c>
      <c r="F6258" s="10" t="s">
        <v>10</v>
      </c>
      <c r="G6258" s="10" t="s">
        <v>11</v>
      </c>
      <c r="H6258" s="10">
        <v>2015</v>
      </c>
      <c r="I6258" s="13">
        <f t="shared" si="1980"/>
        <v>0</v>
      </c>
      <c r="J6258" s="13">
        <f t="shared" si="1981"/>
        <v>0</v>
      </c>
      <c r="K6258" s="2">
        <v>6</v>
      </c>
    </row>
    <row r="6259" spans="3:11">
      <c r="C6259" s="2" t="s">
        <v>5673</v>
      </c>
      <c r="D6259" s="12" t="str">
        <f t="shared" si="1979"/>
        <v>IIDPH</v>
      </c>
      <c r="E6259" s="10" t="str">
        <f t="shared" si="1978"/>
        <v>IIDPH</v>
      </c>
      <c r="F6259" s="10" t="s">
        <v>10</v>
      </c>
      <c r="G6259" s="10" t="s">
        <v>11</v>
      </c>
      <c r="H6259" s="10">
        <v>2015</v>
      </c>
      <c r="I6259" s="13">
        <f t="shared" si="1980"/>
        <v>1.9862533367988725E-3</v>
      </c>
      <c r="J6259" s="13">
        <f t="shared" si="1981"/>
        <v>1.9862533367988725E-3</v>
      </c>
      <c r="K6259" s="2">
        <v>6</v>
      </c>
    </row>
    <row r="6260" spans="3:11">
      <c r="C6260" s="2" t="s">
        <v>5673</v>
      </c>
      <c r="D6260" s="12" t="str">
        <f t="shared" si="1979"/>
        <v>IIDPH</v>
      </c>
      <c r="E6260" s="10" t="str">
        <f t="shared" si="1978"/>
        <v>IIDPH</v>
      </c>
      <c r="F6260" s="10" t="s">
        <v>10</v>
      </c>
      <c r="G6260" s="10" t="s">
        <v>11</v>
      </c>
      <c r="H6260" s="10">
        <v>2015</v>
      </c>
      <c r="I6260" s="13">
        <f t="shared" si="1980"/>
        <v>1.9862533367988725E-3</v>
      </c>
      <c r="J6260" s="13">
        <f t="shared" si="1981"/>
        <v>1.9862533367988725E-3</v>
      </c>
      <c r="K6260" s="2">
        <v>8</v>
      </c>
    </row>
    <row r="6261" spans="3:11">
      <c r="C6261" s="2" t="s">
        <v>5674</v>
      </c>
      <c r="D6261" s="12" t="str">
        <f t="shared" si="1979"/>
        <v>IIDSH</v>
      </c>
      <c r="E6261" s="10" t="str">
        <f t="shared" si="1978"/>
        <v>IIDSH</v>
      </c>
      <c r="F6261" s="10" t="s">
        <v>10</v>
      </c>
      <c r="G6261" s="10" t="s">
        <v>11</v>
      </c>
      <c r="H6261" s="10">
        <v>2015</v>
      </c>
      <c r="I6261" s="13">
        <f t="shared" si="1980"/>
        <v>1.9463026858991914E-3</v>
      </c>
      <c r="J6261" s="13">
        <f t="shared" si="1981"/>
        <v>1.9463026858991914E-3</v>
      </c>
      <c r="K6261" s="2">
        <v>8</v>
      </c>
    </row>
    <row r="6262" spans="3:11">
      <c r="C6262" s="2" t="s">
        <v>5675</v>
      </c>
      <c r="D6262" s="12" t="str">
        <f t="shared" si="1979"/>
        <v>IIDLA</v>
      </c>
      <c r="E6262" s="10" t="str">
        <f t="shared" si="1978"/>
        <v>IIDLA</v>
      </c>
      <c r="F6262" s="10" t="s">
        <v>10</v>
      </c>
      <c r="G6262" s="10" t="s">
        <v>11</v>
      </c>
      <c r="H6262" s="10">
        <v>2015</v>
      </c>
      <c r="I6262" s="13">
        <f t="shared" si="1980"/>
        <v>5.1019890879433431E-3</v>
      </c>
      <c r="J6262" s="13">
        <f t="shared" si="1981"/>
        <v>5.1019890879433431E-3</v>
      </c>
      <c r="K6262" s="2">
        <v>0</v>
      </c>
    </row>
    <row r="6263" spans="3:11">
      <c r="C6263" s="2" t="s">
        <v>5676</v>
      </c>
      <c r="D6263" s="12" t="str">
        <f t="shared" si="1979"/>
        <v>IIDEM</v>
      </c>
      <c r="E6263" s="10" t="str">
        <f t="shared" si="1978"/>
        <v>IIDEM</v>
      </c>
      <c r="F6263" s="10" t="s">
        <v>10</v>
      </c>
      <c r="G6263" s="10" t="s">
        <v>11</v>
      </c>
      <c r="H6263" s="10">
        <v>2015</v>
      </c>
      <c r="I6263" s="13">
        <f t="shared" si="1980"/>
        <v>1.2540644722600774E-3</v>
      </c>
      <c r="J6263" s="13">
        <f t="shared" si="1981"/>
        <v>1.2540644722600774E-3</v>
      </c>
      <c r="K6263" s="2">
        <v>0</v>
      </c>
    </row>
    <row r="6264" spans="3:11">
      <c r="C6264" s="2" t="s">
        <v>5677</v>
      </c>
      <c r="D6264" s="12" t="str">
        <f t="shared" si="1979"/>
        <v>IIDTF</v>
      </c>
      <c r="E6264" s="10" t="str">
        <f t="shared" ref="E6264:E6327" si="1982">D6264</f>
        <v>IIDTF</v>
      </c>
      <c r="F6264" s="10" t="s">
        <v>10</v>
      </c>
      <c r="G6264" s="10" t="s">
        <v>11</v>
      </c>
      <c r="H6264" s="10">
        <v>2015</v>
      </c>
      <c r="I6264" s="13">
        <f t="shared" si="1980"/>
        <v>0</v>
      </c>
      <c r="J6264" s="13">
        <f t="shared" si="1981"/>
        <v>0</v>
      </c>
      <c r="K6264" s="2">
        <v>6</v>
      </c>
    </row>
    <row r="6265" spans="3:11">
      <c r="C6265" s="2" t="s">
        <v>5678</v>
      </c>
      <c r="D6265" s="12" t="str">
        <f t="shared" si="1979"/>
        <v>IIDPH</v>
      </c>
      <c r="E6265" s="10" t="str">
        <f t="shared" si="1982"/>
        <v>IIDPH</v>
      </c>
      <c r="F6265" s="10" t="s">
        <v>10</v>
      </c>
      <c r="G6265" s="10" t="s">
        <v>11</v>
      </c>
      <c r="H6265" s="10">
        <v>2015</v>
      </c>
      <c r="I6265" s="13">
        <f t="shared" si="1980"/>
        <v>1.9862533367989098E-3</v>
      </c>
      <c r="J6265" s="13">
        <f t="shared" si="1981"/>
        <v>1.9862533367989098E-3</v>
      </c>
      <c r="K6265" s="2">
        <v>6</v>
      </c>
    </row>
    <row r="6266" spans="3:11">
      <c r="C6266" s="2" t="s">
        <v>5678</v>
      </c>
      <c r="D6266" s="12" t="str">
        <f t="shared" si="1979"/>
        <v>IIDPH</v>
      </c>
      <c r="E6266" s="10" t="str">
        <f t="shared" si="1982"/>
        <v>IIDPH</v>
      </c>
      <c r="F6266" s="10" t="s">
        <v>10</v>
      </c>
      <c r="G6266" s="10" t="s">
        <v>11</v>
      </c>
      <c r="H6266" s="10">
        <v>2015</v>
      </c>
      <c r="I6266" s="13">
        <f t="shared" si="1980"/>
        <v>1.9862533367989098E-3</v>
      </c>
      <c r="J6266" s="13">
        <f t="shared" si="1981"/>
        <v>1.9862533367989098E-3</v>
      </c>
      <c r="K6266" s="2">
        <v>8</v>
      </c>
    </row>
    <row r="6267" spans="3:11">
      <c r="C6267" s="2" t="s">
        <v>5679</v>
      </c>
      <c r="D6267" s="12" t="str">
        <f t="shared" si="1979"/>
        <v>IIDSH</v>
      </c>
      <c r="E6267" s="10" t="str">
        <f t="shared" si="1982"/>
        <v>IIDSH</v>
      </c>
      <c r="F6267" s="10" t="s">
        <v>10</v>
      </c>
      <c r="G6267" s="10" t="s">
        <v>11</v>
      </c>
      <c r="H6267" s="10">
        <v>2015</v>
      </c>
      <c r="I6267" s="13">
        <f t="shared" si="1980"/>
        <v>1.946302685899204E-3</v>
      </c>
      <c r="J6267" s="13">
        <f t="shared" si="1981"/>
        <v>1.946302685899204E-3</v>
      </c>
      <c r="K6267" s="2">
        <v>7</v>
      </c>
    </row>
    <row r="6268" spans="3:11">
      <c r="C6268" s="2" t="s">
        <v>5680</v>
      </c>
      <c r="D6268" s="12" t="str">
        <f t="shared" si="1979"/>
        <v>IIDLA</v>
      </c>
      <c r="E6268" s="10" t="str">
        <f t="shared" si="1982"/>
        <v>IIDLA</v>
      </c>
      <c r="F6268" s="10" t="s">
        <v>10</v>
      </c>
      <c r="G6268" s="10" t="s">
        <v>11</v>
      </c>
      <c r="H6268" s="10">
        <v>2015</v>
      </c>
      <c r="I6268" s="13">
        <f t="shared" si="1980"/>
        <v>5.1019890879433682E-3</v>
      </c>
      <c r="J6268" s="13">
        <f t="shared" si="1981"/>
        <v>5.1019890879433682E-3</v>
      </c>
      <c r="K6268" s="2">
        <v>0</v>
      </c>
    </row>
    <row r="6269" spans="3:11">
      <c r="C6269" s="2" t="s">
        <v>5681</v>
      </c>
      <c r="D6269" s="12" t="str">
        <f t="shared" si="1979"/>
        <v>IIDEM</v>
      </c>
      <c r="E6269" s="10" t="str">
        <f t="shared" si="1982"/>
        <v>IIDEM</v>
      </c>
      <c r="F6269" s="10" t="s">
        <v>10</v>
      </c>
      <c r="G6269" s="10" t="s">
        <v>11</v>
      </c>
      <c r="H6269" s="10">
        <v>2015</v>
      </c>
      <c r="I6269" s="13">
        <f t="shared" si="1980"/>
        <v>1.2540644722600525E-3</v>
      </c>
      <c r="J6269" s="13">
        <f t="shared" si="1981"/>
        <v>1.2540644722600525E-3</v>
      </c>
      <c r="K6269" s="2">
        <v>0</v>
      </c>
    </row>
    <row r="6270" spans="3:11">
      <c r="C6270" s="2" t="s">
        <v>5682</v>
      </c>
      <c r="D6270" s="12" t="str">
        <f t="shared" si="1979"/>
        <v>IIDTF</v>
      </c>
      <c r="E6270" s="10" t="str">
        <f t="shared" si="1982"/>
        <v>IIDTF</v>
      </c>
      <c r="F6270" s="10" t="s">
        <v>10</v>
      </c>
      <c r="G6270" s="10" t="s">
        <v>11</v>
      </c>
      <c r="H6270" s="10">
        <v>2015</v>
      </c>
      <c r="I6270" s="13">
        <f t="shared" si="1980"/>
        <v>0</v>
      </c>
      <c r="J6270" s="13">
        <f t="shared" si="1981"/>
        <v>0</v>
      </c>
      <c r="K6270" s="2">
        <v>6</v>
      </c>
    </row>
    <row r="6271" spans="3:11">
      <c r="C6271" s="2" t="s">
        <v>5683</v>
      </c>
      <c r="D6271" s="12" t="str">
        <f t="shared" si="1979"/>
        <v>IIDPH</v>
      </c>
      <c r="E6271" s="10" t="str">
        <f t="shared" si="1982"/>
        <v>IIDPH</v>
      </c>
      <c r="F6271" s="10" t="s">
        <v>10</v>
      </c>
      <c r="G6271" s="10" t="s">
        <v>11</v>
      </c>
      <c r="H6271" s="10">
        <v>2015</v>
      </c>
      <c r="I6271" s="13">
        <f t="shared" si="1980"/>
        <v>1.98625333679886E-3</v>
      </c>
      <c r="J6271" s="13">
        <f t="shared" si="1981"/>
        <v>1.98625333679886E-3</v>
      </c>
      <c r="K6271" s="2">
        <v>6</v>
      </c>
    </row>
    <row r="6272" spans="3:11">
      <c r="C6272" s="2" t="s">
        <v>5683</v>
      </c>
      <c r="D6272" s="12" t="str">
        <f t="shared" si="1979"/>
        <v>IIDPH</v>
      </c>
      <c r="E6272" s="10" t="str">
        <f t="shared" si="1982"/>
        <v>IIDPH</v>
      </c>
      <c r="F6272" s="10" t="s">
        <v>10</v>
      </c>
      <c r="G6272" s="10" t="s">
        <v>11</v>
      </c>
      <c r="H6272" s="10">
        <v>2015</v>
      </c>
      <c r="I6272" s="13">
        <f t="shared" si="1980"/>
        <v>1.98625333679886E-3</v>
      </c>
      <c r="J6272" s="13">
        <f t="shared" si="1981"/>
        <v>1.98625333679886E-3</v>
      </c>
      <c r="K6272" s="2">
        <v>7</v>
      </c>
    </row>
    <row r="6273" spans="3:11">
      <c r="C6273" s="2" t="s">
        <v>5684</v>
      </c>
      <c r="D6273" s="12" t="str">
        <f t="shared" si="1979"/>
        <v>IIDSH</v>
      </c>
      <c r="E6273" s="10" t="str">
        <f t="shared" si="1982"/>
        <v>IIDSH</v>
      </c>
      <c r="F6273" s="10" t="s">
        <v>10</v>
      </c>
      <c r="G6273" s="10" t="s">
        <v>11</v>
      </c>
      <c r="H6273" s="10">
        <v>2015</v>
      </c>
      <c r="I6273" s="13">
        <f t="shared" si="1980"/>
        <v>1.9463026858991914E-3</v>
      </c>
      <c r="J6273" s="13">
        <f t="shared" si="1981"/>
        <v>1.9463026858991914E-3</v>
      </c>
      <c r="K6273" s="2">
        <v>6</v>
      </c>
    </row>
    <row r="6274" spans="3:11">
      <c r="C6274" s="2" t="s">
        <v>5685</v>
      </c>
      <c r="D6274" s="12" t="str">
        <f t="shared" si="1979"/>
        <v>IIDLA</v>
      </c>
      <c r="E6274" s="10" t="str">
        <f t="shared" si="1982"/>
        <v>IIDLA</v>
      </c>
      <c r="F6274" s="10" t="s">
        <v>10</v>
      </c>
      <c r="G6274" s="10" t="s">
        <v>11</v>
      </c>
      <c r="H6274" s="10">
        <v>2015</v>
      </c>
      <c r="I6274" s="13">
        <f t="shared" si="1980"/>
        <v>5.1019890879433179E-3</v>
      </c>
      <c r="J6274" s="13">
        <f t="shared" si="1981"/>
        <v>5.1019890879433179E-3</v>
      </c>
      <c r="K6274" s="2">
        <v>0</v>
      </c>
    </row>
    <row r="6275" spans="3:11">
      <c r="C6275" s="2" t="s">
        <v>5686</v>
      </c>
      <c r="D6275" s="12" t="str">
        <f t="shared" si="1979"/>
        <v>IIDEM</v>
      </c>
      <c r="E6275" s="10" t="str">
        <f t="shared" si="1982"/>
        <v>IIDEM</v>
      </c>
      <c r="F6275" s="10" t="s">
        <v>10</v>
      </c>
      <c r="G6275" s="10" t="s">
        <v>11</v>
      </c>
      <c r="H6275" s="10">
        <v>2015</v>
      </c>
      <c r="I6275" s="13">
        <f t="shared" si="1980"/>
        <v>1.2540644722600774E-3</v>
      </c>
      <c r="J6275" s="13">
        <f t="shared" si="1981"/>
        <v>1.2540644722600774E-3</v>
      </c>
      <c r="K6275" s="2">
        <v>0</v>
      </c>
    </row>
    <row r="6276" spans="3:11">
      <c r="C6276" s="2" t="s">
        <v>5687</v>
      </c>
      <c r="D6276" s="12" t="str">
        <f t="shared" si="1979"/>
        <v>IIDTF</v>
      </c>
      <c r="E6276" s="10" t="str">
        <f t="shared" si="1982"/>
        <v>IIDTF</v>
      </c>
      <c r="F6276" s="10" t="s">
        <v>10</v>
      </c>
      <c r="G6276" s="10" t="s">
        <v>11</v>
      </c>
      <c r="H6276" s="10">
        <v>2015</v>
      </c>
      <c r="I6276" s="13">
        <f t="shared" si="1980"/>
        <v>0</v>
      </c>
      <c r="J6276" s="13">
        <f t="shared" si="1981"/>
        <v>0</v>
      </c>
      <c r="K6276" s="2">
        <v>6</v>
      </c>
    </row>
    <row r="6277" spans="3:11">
      <c r="C6277" s="2" t="s">
        <v>5688</v>
      </c>
      <c r="D6277" s="12" t="str">
        <f t="shared" si="1979"/>
        <v>IIDPH</v>
      </c>
      <c r="E6277" s="10" t="str">
        <f t="shared" si="1982"/>
        <v>IIDPH</v>
      </c>
      <c r="F6277" s="10" t="s">
        <v>10</v>
      </c>
      <c r="G6277" s="10" t="s">
        <v>11</v>
      </c>
      <c r="H6277" s="10">
        <v>2015</v>
      </c>
      <c r="I6277" s="13">
        <f t="shared" si="1980"/>
        <v>1.98625333679886E-3</v>
      </c>
      <c r="J6277" s="13">
        <f t="shared" si="1981"/>
        <v>1.98625333679886E-3</v>
      </c>
      <c r="K6277" s="2">
        <v>6</v>
      </c>
    </row>
    <row r="6278" spans="3:11">
      <c r="C6278" s="2" t="s">
        <v>5688</v>
      </c>
      <c r="D6278" s="12" t="str">
        <f t="shared" si="1979"/>
        <v>IIDPH</v>
      </c>
      <c r="E6278" s="10" t="str">
        <f t="shared" si="1982"/>
        <v>IIDPH</v>
      </c>
      <c r="F6278" s="10" t="s">
        <v>10</v>
      </c>
      <c r="G6278" s="10" t="s">
        <v>11</v>
      </c>
      <c r="H6278" s="10">
        <v>2015</v>
      </c>
      <c r="I6278" s="13">
        <f t="shared" si="1980"/>
        <v>1.98625333679886E-3</v>
      </c>
      <c r="J6278" s="13">
        <f t="shared" si="1981"/>
        <v>1.98625333679886E-3</v>
      </c>
      <c r="K6278" s="2">
        <v>7</v>
      </c>
    </row>
    <row r="6279" spans="3:11">
      <c r="C6279" s="2" t="s">
        <v>5689</v>
      </c>
      <c r="D6279" s="12" t="str">
        <f t="shared" si="1979"/>
        <v>IIDSH</v>
      </c>
      <c r="E6279" s="10" t="str">
        <f t="shared" si="1982"/>
        <v>IIDSH</v>
      </c>
      <c r="F6279" s="10" t="s">
        <v>10</v>
      </c>
      <c r="G6279" s="10" t="s">
        <v>11</v>
      </c>
      <c r="H6279" s="10">
        <v>2015</v>
      </c>
      <c r="I6279" s="13">
        <f t="shared" si="1980"/>
        <v>1.9463026858991788E-3</v>
      </c>
      <c r="J6279" s="13">
        <f t="shared" si="1981"/>
        <v>1.9463026858991788E-3</v>
      </c>
      <c r="K6279" s="2">
        <v>6</v>
      </c>
    </row>
    <row r="6280" spans="3:11">
      <c r="C6280" s="2" t="s">
        <v>5690</v>
      </c>
      <c r="D6280" s="12" t="str">
        <f t="shared" ref="D6280:D6343" si="1983">"I"&amp;MID(C6280,4,1)&amp;"D"&amp;MID(C6280,9,2)</f>
        <v>IIDLA</v>
      </c>
      <c r="E6280" s="10" t="str">
        <f t="shared" si="1982"/>
        <v>IIDLA</v>
      </c>
      <c r="F6280" s="10" t="s">
        <v>10</v>
      </c>
      <c r="G6280" s="10" t="s">
        <v>11</v>
      </c>
      <c r="H6280" s="10">
        <v>2015</v>
      </c>
      <c r="I6280" s="13">
        <f t="shared" ref="I6280:I6343" si="1984">INDEX($AG$39:$BF$639,MATCH(IF(RIGHT(C6280,3)="100",RIGHT(C6280,6),RIGHT(C6280,5)),$AG$39:$AG$639,0),MATCH(MID(D6280,2,2),$AG$39:$BF$39,0))*$AI$19</f>
        <v>5.1019890879433431E-3</v>
      </c>
      <c r="J6280" s="13">
        <f t="shared" si="1981"/>
        <v>5.1019890879433431E-3</v>
      </c>
      <c r="K6280" s="2">
        <v>0</v>
      </c>
    </row>
    <row r="6281" spans="3:11">
      <c r="C6281" s="2" t="s">
        <v>5691</v>
      </c>
      <c r="D6281" s="12" t="str">
        <f t="shared" si="1983"/>
        <v>IIDEM</v>
      </c>
      <c r="E6281" s="10" t="str">
        <f t="shared" si="1982"/>
        <v>IIDEM</v>
      </c>
      <c r="F6281" s="10" t="s">
        <v>10</v>
      </c>
      <c r="G6281" s="10" t="s">
        <v>11</v>
      </c>
      <c r="H6281" s="10">
        <v>2015</v>
      </c>
      <c r="I6281" s="13">
        <f t="shared" si="1984"/>
        <v>1.2540644722600774E-3</v>
      </c>
      <c r="J6281" s="13">
        <f t="shared" si="1981"/>
        <v>1.2540644722600774E-3</v>
      </c>
      <c r="K6281" s="2">
        <v>0</v>
      </c>
    </row>
    <row r="6282" spans="3:11">
      <c r="C6282" s="2" t="s">
        <v>5692</v>
      </c>
      <c r="D6282" s="12" t="str">
        <f t="shared" si="1983"/>
        <v>IIDTF</v>
      </c>
      <c r="E6282" s="10" t="str">
        <f t="shared" si="1982"/>
        <v>IIDTF</v>
      </c>
      <c r="F6282" s="10" t="s">
        <v>10</v>
      </c>
      <c r="G6282" s="10" t="s">
        <v>11</v>
      </c>
      <c r="H6282" s="10">
        <v>2015</v>
      </c>
      <c r="I6282" s="13">
        <f t="shared" si="1984"/>
        <v>0</v>
      </c>
      <c r="J6282" s="13">
        <f t="shared" si="1981"/>
        <v>0</v>
      </c>
      <c r="K6282" s="2">
        <v>6</v>
      </c>
    </row>
    <row r="6283" spans="3:11">
      <c r="C6283" s="2" t="s">
        <v>5693</v>
      </c>
      <c r="D6283" s="12" t="str">
        <f t="shared" si="1983"/>
        <v>IIDPH</v>
      </c>
      <c r="E6283" s="10" t="str">
        <f t="shared" si="1982"/>
        <v>IIDPH</v>
      </c>
      <c r="F6283" s="10" t="s">
        <v>10</v>
      </c>
      <c r="G6283" s="10" t="s">
        <v>11</v>
      </c>
      <c r="H6283" s="10">
        <v>2015</v>
      </c>
      <c r="I6283" s="13">
        <f t="shared" si="1984"/>
        <v>1.9862533367989098E-3</v>
      </c>
      <c r="J6283" s="13">
        <f t="shared" si="1981"/>
        <v>1.9862533367989098E-3</v>
      </c>
      <c r="K6283" s="2">
        <v>6</v>
      </c>
    </row>
    <row r="6284" spans="3:11">
      <c r="C6284" s="2" t="s">
        <v>5693</v>
      </c>
      <c r="D6284" s="12" t="str">
        <f t="shared" si="1983"/>
        <v>IIDPH</v>
      </c>
      <c r="E6284" s="10" t="str">
        <f t="shared" si="1982"/>
        <v>IIDPH</v>
      </c>
      <c r="F6284" s="10" t="s">
        <v>10</v>
      </c>
      <c r="G6284" s="10" t="s">
        <v>11</v>
      </c>
      <c r="H6284" s="10">
        <v>2015</v>
      </c>
      <c r="I6284" s="13">
        <f t="shared" si="1984"/>
        <v>1.9862533367989098E-3</v>
      </c>
      <c r="J6284" s="13">
        <f t="shared" si="1981"/>
        <v>1.9862533367989098E-3</v>
      </c>
      <c r="K6284" s="2">
        <v>7</v>
      </c>
    </row>
    <row r="6285" spans="3:11">
      <c r="C6285" s="2" t="s">
        <v>5694</v>
      </c>
      <c r="D6285" s="12" t="str">
        <f t="shared" si="1983"/>
        <v>IIDSH</v>
      </c>
      <c r="E6285" s="10" t="str">
        <f t="shared" si="1982"/>
        <v>IIDSH</v>
      </c>
      <c r="F6285" s="10" t="s">
        <v>10</v>
      </c>
      <c r="G6285" s="10" t="s">
        <v>11</v>
      </c>
      <c r="H6285" s="10">
        <v>2015</v>
      </c>
      <c r="I6285" s="13">
        <f t="shared" si="1984"/>
        <v>1.9463026858992163E-3</v>
      </c>
      <c r="J6285" s="13">
        <f t="shared" si="1981"/>
        <v>1.9463026858992163E-3</v>
      </c>
      <c r="K6285" s="2">
        <v>5</v>
      </c>
    </row>
    <row r="6286" spans="3:11">
      <c r="C6286" s="2" t="s">
        <v>5695</v>
      </c>
      <c r="D6286" s="12" t="str">
        <f t="shared" si="1983"/>
        <v>IIDLA</v>
      </c>
      <c r="E6286" s="10" t="str">
        <f t="shared" si="1982"/>
        <v>IIDLA</v>
      </c>
      <c r="F6286" s="10" t="s">
        <v>10</v>
      </c>
      <c r="G6286" s="10" t="s">
        <v>11</v>
      </c>
      <c r="H6286" s="10">
        <v>2015</v>
      </c>
      <c r="I6286" s="13">
        <f t="shared" si="1984"/>
        <v>5.1019890879433925E-3</v>
      </c>
      <c r="J6286" s="13">
        <f t="shared" si="1981"/>
        <v>5.1019890879433925E-3</v>
      </c>
      <c r="K6286" s="2">
        <v>0</v>
      </c>
    </row>
    <row r="6287" spans="3:11">
      <c r="C6287" s="2" t="s">
        <v>5696</v>
      </c>
      <c r="D6287" s="12" t="str">
        <f t="shared" si="1983"/>
        <v>IIDEM</v>
      </c>
      <c r="E6287" s="10" t="str">
        <f t="shared" si="1982"/>
        <v>IIDEM</v>
      </c>
      <c r="F6287" s="10" t="s">
        <v>10</v>
      </c>
      <c r="G6287" s="10" t="s">
        <v>11</v>
      </c>
      <c r="H6287" s="10">
        <v>2015</v>
      </c>
      <c r="I6287" s="13">
        <f t="shared" si="1984"/>
        <v>1.2540644722600525E-3</v>
      </c>
      <c r="J6287" s="13">
        <f t="shared" si="1981"/>
        <v>1.2540644722600525E-3</v>
      </c>
      <c r="K6287" s="2">
        <v>0</v>
      </c>
    </row>
    <row r="6288" spans="3:11">
      <c r="C6288" s="2" t="s">
        <v>5697</v>
      </c>
      <c r="D6288" s="12" t="str">
        <f t="shared" si="1983"/>
        <v>IIDTF</v>
      </c>
      <c r="E6288" s="10" t="str">
        <f t="shared" si="1982"/>
        <v>IIDTF</v>
      </c>
      <c r="F6288" s="10" t="s">
        <v>10</v>
      </c>
      <c r="G6288" s="10" t="s">
        <v>11</v>
      </c>
      <c r="H6288" s="10">
        <v>2015</v>
      </c>
      <c r="I6288" s="13">
        <f t="shared" si="1984"/>
        <v>0</v>
      </c>
      <c r="J6288" s="13">
        <f t="shared" si="1981"/>
        <v>0</v>
      </c>
      <c r="K6288" s="2">
        <v>6</v>
      </c>
    </row>
    <row r="6289" spans="3:11">
      <c r="C6289" s="2" t="s">
        <v>5698</v>
      </c>
      <c r="D6289" s="12" t="str">
        <f t="shared" si="1983"/>
        <v>IIDPH</v>
      </c>
      <c r="E6289" s="10" t="str">
        <f t="shared" si="1982"/>
        <v>IIDPH</v>
      </c>
      <c r="F6289" s="10" t="s">
        <v>10</v>
      </c>
      <c r="G6289" s="10" t="s">
        <v>11</v>
      </c>
      <c r="H6289" s="10">
        <v>2015</v>
      </c>
      <c r="I6289" s="13">
        <f t="shared" si="1984"/>
        <v>1.98625333679886E-3</v>
      </c>
      <c r="J6289" s="13">
        <f t="shared" si="1981"/>
        <v>1.98625333679886E-3</v>
      </c>
      <c r="K6289" s="2">
        <v>6</v>
      </c>
    </row>
    <row r="6290" spans="3:11">
      <c r="C6290" s="2" t="s">
        <v>5698</v>
      </c>
      <c r="D6290" s="12" t="str">
        <f t="shared" si="1983"/>
        <v>IIDPH</v>
      </c>
      <c r="E6290" s="10" t="str">
        <f t="shared" si="1982"/>
        <v>IIDPH</v>
      </c>
      <c r="F6290" s="10" t="s">
        <v>10</v>
      </c>
      <c r="G6290" s="10" t="s">
        <v>11</v>
      </c>
      <c r="H6290" s="10">
        <v>2015</v>
      </c>
      <c r="I6290" s="13">
        <f t="shared" si="1984"/>
        <v>1.98625333679886E-3</v>
      </c>
      <c r="J6290" s="13">
        <f t="shared" si="1981"/>
        <v>1.98625333679886E-3</v>
      </c>
      <c r="K6290" s="2">
        <v>7</v>
      </c>
    </row>
    <row r="6291" spans="3:11">
      <c r="C6291" s="2" t="s">
        <v>5699</v>
      </c>
      <c r="D6291" s="12" t="str">
        <f t="shared" si="1983"/>
        <v>IIDSH</v>
      </c>
      <c r="E6291" s="10" t="str">
        <f t="shared" si="1982"/>
        <v>IIDSH</v>
      </c>
      <c r="F6291" s="10" t="s">
        <v>10</v>
      </c>
      <c r="G6291" s="10" t="s">
        <v>11</v>
      </c>
      <c r="H6291" s="10">
        <v>2015</v>
      </c>
      <c r="I6291" s="13">
        <f t="shared" si="1984"/>
        <v>1.9463026858991788E-3</v>
      </c>
      <c r="J6291" s="13">
        <f t="shared" si="1981"/>
        <v>1.9463026858991788E-3</v>
      </c>
      <c r="K6291" s="2">
        <v>4</v>
      </c>
    </row>
    <row r="6292" spans="3:11">
      <c r="C6292" s="2" t="s">
        <v>5700</v>
      </c>
      <c r="D6292" s="12" t="str">
        <f t="shared" si="1983"/>
        <v>IIDLA</v>
      </c>
      <c r="E6292" s="10" t="str">
        <f t="shared" si="1982"/>
        <v>IIDLA</v>
      </c>
      <c r="F6292" s="10" t="s">
        <v>10</v>
      </c>
      <c r="G6292" s="10" t="s">
        <v>11</v>
      </c>
      <c r="H6292" s="10">
        <v>2015</v>
      </c>
      <c r="I6292" s="13">
        <f t="shared" si="1984"/>
        <v>5.1019890879433431E-3</v>
      </c>
      <c r="J6292" s="13">
        <f t="shared" si="1981"/>
        <v>5.1019890879433431E-3</v>
      </c>
      <c r="K6292" s="2">
        <v>0</v>
      </c>
    </row>
    <row r="6293" spans="3:11">
      <c r="C6293" s="2" t="s">
        <v>5701</v>
      </c>
      <c r="D6293" s="12" t="str">
        <f t="shared" si="1983"/>
        <v>IIDEM</v>
      </c>
      <c r="E6293" s="10" t="str">
        <f t="shared" si="1982"/>
        <v>IIDEM</v>
      </c>
      <c r="F6293" s="10" t="s">
        <v>10</v>
      </c>
      <c r="G6293" s="10" t="s">
        <v>11</v>
      </c>
      <c r="H6293" s="10">
        <v>2015</v>
      </c>
      <c r="I6293" s="13">
        <f t="shared" si="1984"/>
        <v>1.2540644722600774E-3</v>
      </c>
      <c r="J6293" s="13">
        <f t="shared" si="1981"/>
        <v>1.2540644722600774E-3</v>
      </c>
      <c r="K6293" s="2">
        <v>0</v>
      </c>
    </row>
    <row r="6294" spans="3:11">
      <c r="C6294" s="2" t="s">
        <v>5702</v>
      </c>
      <c r="D6294" s="12" t="str">
        <f t="shared" si="1983"/>
        <v>IIDTF</v>
      </c>
      <c r="E6294" s="10" t="str">
        <f t="shared" si="1982"/>
        <v>IIDTF</v>
      </c>
      <c r="F6294" s="10" t="s">
        <v>10</v>
      </c>
      <c r="G6294" s="10" t="s">
        <v>11</v>
      </c>
      <c r="H6294" s="10">
        <v>2015</v>
      </c>
      <c r="I6294" s="13">
        <f t="shared" si="1984"/>
        <v>0</v>
      </c>
      <c r="J6294" s="13">
        <f t="shared" si="1981"/>
        <v>0</v>
      </c>
      <c r="K6294" s="2">
        <v>5</v>
      </c>
    </row>
    <row r="6295" spans="3:11">
      <c r="C6295" s="2" t="s">
        <v>5703</v>
      </c>
      <c r="D6295" s="12" t="str">
        <f t="shared" si="1983"/>
        <v>IIDPH</v>
      </c>
      <c r="E6295" s="10" t="str">
        <f t="shared" si="1982"/>
        <v>IIDPH</v>
      </c>
      <c r="F6295" s="10" t="s">
        <v>10</v>
      </c>
      <c r="G6295" s="10" t="s">
        <v>11</v>
      </c>
      <c r="H6295" s="10">
        <v>2015</v>
      </c>
      <c r="I6295" s="13">
        <f t="shared" si="1984"/>
        <v>1.9862533367989098E-3</v>
      </c>
      <c r="J6295" s="13">
        <f t="shared" si="1981"/>
        <v>1.9862533367989098E-3</v>
      </c>
      <c r="K6295" s="2">
        <v>6</v>
      </c>
    </row>
    <row r="6296" spans="3:11">
      <c r="C6296" s="2" t="s">
        <v>5703</v>
      </c>
      <c r="D6296" s="12" t="str">
        <f t="shared" si="1983"/>
        <v>IIDPH</v>
      </c>
      <c r="E6296" s="10" t="str">
        <f t="shared" si="1982"/>
        <v>IIDPH</v>
      </c>
      <c r="F6296" s="10" t="s">
        <v>10</v>
      </c>
      <c r="G6296" s="10" t="s">
        <v>11</v>
      </c>
      <c r="H6296" s="10">
        <v>2015</v>
      </c>
      <c r="I6296" s="13">
        <f t="shared" si="1984"/>
        <v>1.9862533367989098E-3</v>
      </c>
      <c r="J6296" s="13">
        <f t="shared" si="1981"/>
        <v>1.9862533367989098E-3</v>
      </c>
      <c r="K6296" s="2">
        <v>7</v>
      </c>
    </row>
    <row r="6297" spans="3:11">
      <c r="C6297" s="2" t="s">
        <v>5704</v>
      </c>
      <c r="D6297" s="12" t="str">
        <f t="shared" si="1983"/>
        <v>IIDSH</v>
      </c>
      <c r="E6297" s="10" t="str">
        <f t="shared" si="1982"/>
        <v>IIDSH</v>
      </c>
      <c r="F6297" s="10" t="s">
        <v>10</v>
      </c>
      <c r="G6297" s="10" t="s">
        <v>11</v>
      </c>
      <c r="H6297" s="10">
        <v>2015</v>
      </c>
      <c r="I6297" s="13">
        <f t="shared" si="1984"/>
        <v>1.946302685899204E-3</v>
      </c>
      <c r="J6297" s="13">
        <f t="shared" si="1981"/>
        <v>1.946302685899204E-3</v>
      </c>
      <c r="K6297" s="2">
        <v>4</v>
      </c>
    </row>
    <row r="6298" spans="3:11">
      <c r="C6298" s="2" t="s">
        <v>5705</v>
      </c>
      <c r="D6298" s="12" t="str">
        <f t="shared" si="1983"/>
        <v>IIDLA</v>
      </c>
      <c r="E6298" s="10" t="str">
        <f t="shared" si="1982"/>
        <v>IIDLA</v>
      </c>
      <c r="F6298" s="10" t="s">
        <v>10</v>
      </c>
      <c r="G6298" s="10" t="s">
        <v>11</v>
      </c>
      <c r="H6298" s="10">
        <v>2015</v>
      </c>
      <c r="I6298" s="13">
        <f t="shared" si="1984"/>
        <v>5.1019890879433925E-3</v>
      </c>
      <c r="J6298" s="13">
        <f t="shared" si="1981"/>
        <v>5.1019890879433925E-3</v>
      </c>
      <c r="K6298" s="2">
        <v>0</v>
      </c>
    </row>
    <row r="6299" spans="3:11">
      <c r="C6299" s="2" t="s">
        <v>5706</v>
      </c>
      <c r="D6299" s="12" t="str">
        <f t="shared" si="1983"/>
        <v>IIDEM</v>
      </c>
      <c r="E6299" s="10" t="str">
        <f t="shared" si="1982"/>
        <v>IIDEM</v>
      </c>
      <c r="F6299" s="10" t="s">
        <v>10</v>
      </c>
      <c r="G6299" s="10" t="s">
        <v>11</v>
      </c>
      <c r="H6299" s="10">
        <v>2015</v>
      </c>
      <c r="I6299" s="13">
        <f t="shared" si="1984"/>
        <v>1.2540644722600774E-3</v>
      </c>
      <c r="J6299" s="13">
        <f t="shared" si="1981"/>
        <v>1.2540644722600774E-3</v>
      </c>
      <c r="K6299" s="2">
        <v>0</v>
      </c>
    </row>
    <row r="6300" spans="3:11">
      <c r="C6300" s="2" t="s">
        <v>5707</v>
      </c>
      <c r="D6300" s="12" t="str">
        <f t="shared" si="1983"/>
        <v>IIDTF</v>
      </c>
      <c r="E6300" s="10" t="str">
        <f t="shared" si="1982"/>
        <v>IIDTF</v>
      </c>
      <c r="F6300" s="10" t="s">
        <v>10</v>
      </c>
      <c r="G6300" s="10" t="s">
        <v>11</v>
      </c>
      <c r="H6300" s="10">
        <v>2015</v>
      </c>
      <c r="I6300" s="13">
        <f t="shared" si="1984"/>
        <v>0</v>
      </c>
      <c r="J6300" s="13">
        <f t="shared" si="1981"/>
        <v>0</v>
      </c>
      <c r="K6300" s="2">
        <v>5</v>
      </c>
    </row>
    <row r="6301" spans="3:11">
      <c r="C6301" s="2" t="s">
        <v>5708</v>
      </c>
      <c r="D6301" s="12" t="str">
        <f t="shared" si="1983"/>
        <v>IIDPH</v>
      </c>
      <c r="E6301" s="10" t="str">
        <f t="shared" si="1982"/>
        <v>IIDPH</v>
      </c>
      <c r="F6301" s="10" t="s">
        <v>10</v>
      </c>
      <c r="G6301" s="10" t="s">
        <v>11</v>
      </c>
      <c r="H6301" s="10">
        <v>2015</v>
      </c>
      <c r="I6301" s="13">
        <f t="shared" si="1984"/>
        <v>1.98625333679886E-3</v>
      </c>
      <c r="J6301" s="13">
        <f t="shared" si="1981"/>
        <v>1.98625333679886E-3</v>
      </c>
      <c r="K6301" s="2">
        <v>6</v>
      </c>
    </row>
    <row r="6302" spans="3:11">
      <c r="C6302" s="2" t="s">
        <v>5708</v>
      </c>
      <c r="D6302" s="12" t="str">
        <f t="shared" si="1983"/>
        <v>IIDPH</v>
      </c>
      <c r="E6302" s="10" t="str">
        <f t="shared" si="1982"/>
        <v>IIDPH</v>
      </c>
      <c r="F6302" s="10" t="s">
        <v>10</v>
      </c>
      <c r="G6302" s="10" t="s">
        <v>11</v>
      </c>
      <c r="H6302" s="10">
        <v>2015</v>
      </c>
      <c r="I6302" s="13">
        <f t="shared" si="1984"/>
        <v>1.98625333679886E-3</v>
      </c>
      <c r="J6302" s="13">
        <f t="shared" si="1981"/>
        <v>1.98625333679886E-3</v>
      </c>
      <c r="K6302" s="2">
        <v>7</v>
      </c>
    </row>
    <row r="6303" spans="3:11">
      <c r="C6303" s="2" t="s">
        <v>5709</v>
      </c>
      <c r="D6303" s="12" t="str">
        <f t="shared" si="1983"/>
        <v>IIDSH</v>
      </c>
      <c r="E6303" s="10" t="str">
        <f t="shared" si="1982"/>
        <v>IIDSH</v>
      </c>
      <c r="F6303" s="10" t="s">
        <v>10</v>
      </c>
      <c r="G6303" s="10" t="s">
        <v>11</v>
      </c>
      <c r="H6303" s="10">
        <v>2015</v>
      </c>
      <c r="I6303" s="13">
        <f t="shared" si="1984"/>
        <v>1.9463026858991914E-3</v>
      </c>
      <c r="J6303" s="13">
        <f t="shared" si="1981"/>
        <v>1.9463026858991914E-3</v>
      </c>
      <c r="K6303" s="2">
        <v>3</v>
      </c>
    </row>
    <row r="6304" spans="3:11">
      <c r="C6304" s="2" t="s">
        <v>5710</v>
      </c>
      <c r="D6304" s="12" t="str">
        <f t="shared" si="1983"/>
        <v>IIDLA</v>
      </c>
      <c r="E6304" s="10" t="str">
        <f t="shared" si="1982"/>
        <v>IIDLA</v>
      </c>
      <c r="F6304" s="10" t="s">
        <v>10</v>
      </c>
      <c r="G6304" s="10" t="s">
        <v>11</v>
      </c>
      <c r="H6304" s="10">
        <v>2015</v>
      </c>
      <c r="I6304" s="13">
        <f t="shared" si="1984"/>
        <v>5.1019890879432928E-3</v>
      </c>
      <c r="J6304" s="13">
        <f t="shared" si="1981"/>
        <v>5.1019890879432928E-3</v>
      </c>
      <c r="K6304" s="2">
        <v>0</v>
      </c>
    </row>
    <row r="6305" spans="3:11">
      <c r="C6305" s="2" t="s">
        <v>5711</v>
      </c>
      <c r="D6305" s="12" t="str">
        <f t="shared" si="1983"/>
        <v>IIDEM</v>
      </c>
      <c r="E6305" s="10" t="str">
        <f t="shared" si="1982"/>
        <v>IIDEM</v>
      </c>
      <c r="F6305" s="10" t="s">
        <v>10</v>
      </c>
      <c r="G6305" s="10" t="s">
        <v>11</v>
      </c>
      <c r="H6305" s="10">
        <v>2015</v>
      </c>
      <c r="I6305" s="13">
        <f t="shared" si="1984"/>
        <v>1.2540644722600774E-3</v>
      </c>
      <c r="J6305" s="13">
        <f t="shared" si="1981"/>
        <v>1.2540644722600774E-3</v>
      </c>
      <c r="K6305" s="2">
        <v>0</v>
      </c>
    </row>
    <row r="6306" spans="3:11">
      <c r="C6306" s="2" t="s">
        <v>5712</v>
      </c>
      <c r="D6306" s="12" t="str">
        <f t="shared" si="1983"/>
        <v>IIDTF</v>
      </c>
      <c r="E6306" s="10" t="str">
        <f t="shared" si="1982"/>
        <v>IIDTF</v>
      </c>
      <c r="F6306" s="10" t="s">
        <v>10</v>
      </c>
      <c r="G6306" s="10" t="s">
        <v>11</v>
      </c>
      <c r="H6306" s="10">
        <v>2015</v>
      </c>
      <c r="I6306" s="13">
        <f t="shared" si="1984"/>
        <v>0</v>
      </c>
      <c r="J6306" s="39">
        <f t="shared" si="1981"/>
        <v>0</v>
      </c>
      <c r="K6306" s="2">
        <v>5</v>
      </c>
    </row>
    <row r="6307" spans="3:11">
      <c r="C6307" s="2" t="s">
        <v>5713</v>
      </c>
      <c r="D6307" s="12" t="str">
        <f t="shared" si="1983"/>
        <v>IIDPH</v>
      </c>
      <c r="E6307" s="10" t="str">
        <f t="shared" si="1982"/>
        <v>IIDPH</v>
      </c>
      <c r="F6307" s="10" t="s">
        <v>10</v>
      </c>
      <c r="G6307" s="10" t="s">
        <v>11</v>
      </c>
      <c r="H6307" s="10">
        <v>2015</v>
      </c>
      <c r="I6307" s="13">
        <f t="shared" si="1984"/>
        <v>1.98625333679886E-3</v>
      </c>
      <c r="J6307" s="13">
        <f>I6307</f>
        <v>1.98625333679886E-3</v>
      </c>
      <c r="K6307" s="2">
        <v>6</v>
      </c>
    </row>
    <row r="6308" spans="3:11">
      <c r="C6308" s="2" t="s">
        <v>5713</v>
      </c>
      <c r="D6308" s="12" t="str">
        <f t="shared" si="1983"/>
        <v>IIDPH</v>
      </c>
      <c r="E6308" s="10" t="str">
        <f t="shared" si="1982"/>
        <v>IIDPH</v>
      </c>
      <c r="F6308" s="10" t="s">
        <v>10</v>
      </c>
      <c r="G6308" s="10" t="s">
        <v>11</v>
      </c>
      <c r="H6308" s="10">
        <v>2015</v>
      </c>
      <c r="I6308" s="13">
        <f t="shared" si="1984"/>
        <v>1.98625333679886E-3</v>
      </c>
      <c r="J6308" s="13">
        <f t="shared" ref="J6308:J6366" si="1985">I6308</f>
        <v>1.98625333679886E-3</v>
      </c>
      <c r="K6308" s="2">
        <v>7</v>
      </c>
    </row>
    <row r="6309" spans="3:11">
      <c r="C6309" s="2" t="s">
        <v>5714</v>
      </c>
      <c r="D6309" s="12" t="str">
        <f t="shared" si="1983"/>
        <v>IIDSH</v>
      </c>
      <c r="E6309" s="10" t="str">
        <f t="shared" si="1982"/>
        <v>IIDSH</v>
      </c>
      <c r="F6309" s="10" t="s">
        <v>10</v>
      </c>
      <c r="G6309" s="10" t="s">
        <v>11</v>
      </c>
      <c r="H6309" s="10">
        <v>2015</v>
      </c>
      <c r="I6309" s="13">
        <f t="shared" si="1984"/>
        <v>1.9463026858991914E-3</v>
      </c>
      <c r="J6309" s="13">
        <f t="shared" si="1985"/>
        <v>1.9463026858991914E-3</v>
      </c>
      <c r="K6309" s="2">
        <v>3</v>
      </c>
    </row>
    <row r="6310" spans="3:11">
      <c r="C6310" s="2" t="s">
        <v>5715</v>
      </c>
      <c r="D6310" s="12" t="str">
        <f t="shared" si="1983"/>
        <v>IIDLA</v>
      </c>
      <c r="E6310" s="10" t="str">
        <f t="shared" si="1982"/>
        <v>IIDLA</v>
      </c>
      <c r="F6310" s="10" t="s">
        <v>10</v>
      </c>
      <c r="G6310" s="10" t="s">
        <v>11</v>
      </c>
      <c r="H6310" s="10">
        <v>2015</v>
      </c>
      <c r="I6310" s="13">
        <f t="shared" si="1984"/>
        <v>5.1019890879433431E-3</v>
      </c>
      <c r="J6310" s="13">
        <f t="shared" si="1985"/>
        <v>5.1019890879433431E-3</v>
      </c>
      <c r="K6310" s="2">
        <v>0</v>
      </c>
    </row>
    <row r="6311" spans="3:11">
      <c r="C6311" s="2" t="s">
        <v>5716</v>
      </c>
      <c r="D6311" s="12" t="str">
        <f t="shared" si="1983"/>
        <v>IIDEM</v>
      </c>
      <c r="E6311" s="10" t="str">
        <f t="shared" si="1982"/>
        <v>IIDEM</v>
      </c>
      <c r="F6311" s="10" t="s">
        <v>10</v>
      </c>
      <c r="G6311" s="10" t="s">
        <v>11</v>
      </c>
      <c r="H6311" s="10">
        <v>2015</v>
      </c>
      <c r="I6311" s="13">
        <f t="shared" si="1984"/>
        <v>1.2540644722600774E-3</v>
      </c>
      <c r="J6311" s="13">
        <f t="shared" si="1985"/>
        <v>1.2540644722600774E-3</v>
      </c>
      <c r="K6311" s="2">
        <v>0</v>
      </c>
    </row>
    <row r="6312" spans="3:11">
      <c r="C6312" s="2" t="s">
        <v>5717</v>
      </c>
      <c r="D6312" s="12" t="str">
        <f t="shared" si="1983"/>
        <v>IIDTF</v>
      </c>
      <c r="E6312" s="10" t="str">
        <f t="shared" si="1982"/>
        <v>IIDTF</v>
      </c>
      <c r="F6312" s="10" t="s">
        <v>10</v>
      </c>
      <c r="G6312" s="10" t="s">
        <v>11</v>
      </c>
      <c r="H6312" s="10">
        <v>2015</v>
      </c>
      <c r="I6312" s="13">
        <f t="shared" si="1984"/>
        <v>0</v>
      </c>
      <c r="J6312" s="13">
        <f t="shared" si="1985"/>
        <v>0</v>
      </c>
      <c r="K6312" s="2">
        <v>5</v>
      </c>
    </row>
    <row r="6313" spans="3:11">
      <c r="C6313" s="2" t="s">
        <v>5718</v>
      </c>
      <c r="D6313" s="12" t="str">
        <f t="shared" si="1983"/>
        <v>IIDPH</v>
      </c>
      <c r="E6313" s="10" t="str">
        <f t="shared" si="1982"/>
        <v>IIDPH</v>
      </c>
      <c r="F6313" s="10" t="s">
        <v>10</v>
      </c>
      <c r="G6313" s="10" t="s">
        <v>11</v>
      </c>
      <c r="H6313" s="10">
        <v>2015</v>
      </c>
      <c r="I6313" s="13">
        <f t="shared" si="1984"/>
        <v>1.9862533367989098E-3</v>
      </c>
      <c r="J6313" s="13">
        <f t="shared" si="1985"/>
        <v>1.9862533367989098E-3</v>
      </c>
      <c r="K6313" s="2">
        <v>6</v>
      </c>
    </row>
    <row r="6314" spans="3:11">
      <c r="C6314" s="2" t="s">
        <v>5718</v>
      </c>
      <c r="D6314" s="12" t="str">
        <f t="shared" si="1983"/>
        <v>IIDPH</v>
      </c>
      <c r="E6314" s="10" t="str">
        <f t="shared" si="1982"/>
        <v>IIDPH</v>
      </c>
      <c r="F6314" s="10" t="s">
        <v>10</v>
      </c>
      <c r="G6314" s="10" t="s">
        <v>11</v>
      </c>
      <c r="H6314" s="10">
        <v>2015</v>
      </c>
      <c r="I6314" s="13">
        <f t="shared" si="1984"/>
        <v>1.9862533367989098E-3</v>
      </c>
      <c r="J6314" s="13">
        <f t="shared" si="1985"/>
        <v>1.9862533367989098E-3</v>
      </c>
      <c r="K6314" s="2">
        <v>7</v>
      </c>
    </row>
    <row r="6315" spans="3:11">
      <c r="C6315" s="2" t="s">
        <v>5719</v>
      </c>
      <c r="D6315" s="12" t="str">
        <f t="shared" si="1983"/>
        <v>IIDSH</v>
      </c>
      <c r="E6315" s="10" t="str">
        <f t="shared" si="1982"/>
        <v>IIDSH</v>
      </c>
      <c r="F6315" s="10" t="s">
        <v>10</v>
      </c>
      <c r="G6315" s="10" t="s">
        <v>11</v>
      </c>
      <c r="H6315" s="10">
        <v>2015</v>
      </c>
      <c r="I6315" s="13">
        <f t="shared" si="1984"/>
        <v>1.946302685899204E-3</v>
      </c>
      <c r="J6315" s="13">
        <f t="shared" si="1985"/>
        <v>1.946302685899204E-3</v>
      </c>
      <c r="K6315" s="2">
        <v>2</v>
      </c>
    </row>
    <row r="6316" spans="3:11">
      <c r="C6316" s="2" t="s">
        <v>5720</v>
      </c>
      <c r="D6316" s="12" t="str">
        <f t="shared" si="1983"/>
        <v>IIDLA</v>
      </c>
      <c r="E6316" s="10" t="str">
        <f t="shared" si="1982"/>
        <v>IIDLA</v>
      </c>
      <c r="F6316" s="10" t="s">
        <v>10</v>
      </c>
      <c r="G6316" s="10" t="s">
        <v>11</v>
      </c>
      <c r="H6316" s="10">
        <v>2015</v>
      </c>
      <c r="I6316" s="13">
        <f t="shared" si="1984"/>
        <v>5.1019890879433925E-3</v>
      </c>
      <c r="J6316" s="13">
        <f t="shared" si="1985"/>
        <v>5.1019890879433925E-3</v>
      </c>
      <c r="K6316" s="2">
        <v>0</v>
      </c>
    </row>
    <row r="6317" spans="3:11">
      <c r="C6317" s="2" t="s">
        <v>5721</v>
      </c>
      <c r="D6317" s="12" t="str">
        <f t="shared" si="1983"/>
        <v>IIDEM</v>
      </c>
      <c r="E6317" s="10" t="str">
        <f t="shared" si="1982"/>
        <v>IIDEM</v>
      </c>
      <c r="F6317" s="10" t="s">
        <v>10</v>
      </c>
      <c r="G6317" s="10" t="s">
        <v>11</v>
      </c>
      <c r="H6317" s="10">
        <v>2015</v>
      </c>
      <c r="I6317" s="13">
        <f t="shared" si="1984"/>
        <v>1.2540644722600525E-3</v>
      </c>
      <c r="J6317" s="13">
        <f t="shared" si="1985"/>
        <v>1.2540644722600525E-3</v>
      </c>
      <c r="K6317" s="2">
        <v>0</v>
      </c>
    </row>
    <row r="6318" spans="3:11">
      <c r="C6318" s="2" t="s">
        <v>5722</v>
      </c>
      <c r="D6318" s="12" t="str">
        <f t="shared" si="1983"/>
        <v>IIDTF</v>
      </c>
      <c r="E6318" s="10" t="str">
        <f t="shared" si="1982"/>
        <v>IIDTF</v>
      </c>
      <c r="F6318" s="10" t="s">
        <v>10</v>
      </c>
      <c r="G6318" s="10" t="s">
        <v>11</v>
      </c>
      <c r="H6318" s="10">
        <v>2015</v>
      </c>
      <c r="I6318" s="13">
        <f t="shared" si="1984"/>
        <v>0</v>
      </c>
      <c r="J6318" s="13">
        <f t="shared" si="1985"/>
        <v>0</v>
      </c>
      <c r="K6318" s="2">
        <v>5</v>
      </c>
    </row>
    <row r="6319" spans="3:11">
      <c r="C6319" s="2" t="s">
        <v>5723</v>
      </c>
      <c r="D6319" s="12" t="str">
        <f t="shared" si="1983"/>
        <v>IIDPH</v>
      </c>
      <c r="E6319" s="10" t="str">
        <f t="shared" si="1982"/>
        <v>IIDPH</v>
      </c>
      <c r="F6319" s="10" t="s">
        <v>10</v>
      </c>
      <c r="G6319" s="10" t="s">
        <v>11</v>
      </c>
      <c r="H6319" s="10">
        <v>2015</v>
      </c>
      <c r="I6319" s="13">
        <f t="shared" si="1984"/>
        <v>1.98625333679886E-3</v>
      </c>
      <c r="J6319" s="13">
        <f t="shared" si="1985"/>
        <v>1.98625333679886E-3</v>
      </c>
      <c r="K6319" s="2">
        <v>5</v>
      </c>
    </row>
    <row r="6320" spans="3:11">
      <c r="C6320" s="2" t="s">
        <v>5723</v>
      </c>
      <c r="D6320" s="12" t="str">
        <f t="shared" si="1983"/>
        <v>IIDPH</v>
      </c>
      <c r="E6320" s="10" t="str">
        <f t="shared" si="1982"/>
        <v>IIDPH</v>
      </c>
      <c r="F6320" s="10" t="s">
        <v>10</v>
      </c>
      <c r="G6320" s="10" t="s">
        <v>11</v>
      </c>
      <c r="H6320" s="10">
        <v>2015</v>
      </c>
      <c r="I6320" s="13">
        <f t="shared" si="1984"/>
        <v>1.98625333679886E-3</v>
      </c>
      <c r="J6320" s="13">
        <f t="shared" si="1985"/>
        <v>1.98625333679886E-3</v>
      </c>
      <c r="K6320" s="2">
        <v>7</v>
      </c>
    </row>
    <row r="6321" spans="3:11">
      <c r="C6321" s="2" t="s">
        <v>5724</v>
      </c>
      <c r="D6321" s="12" t="str">
        <f t="shared" si="1983"/>
        <v>IIDSH</v>
      </c>
      <c r="E6321" s="10" t="str">
        <f t="shared" si="1982"/>
        <v>IIDSH</v>
      </c>
      <c r="F6321" s="10" t="s">
        <v>10</v>
      </c>
      <c r="G6321" s="10" t="s">
        <v>11</v>
      </c>
      <c r="H6321" s="10">
        <v>2015</v>
      </c>
      <c r="I6321" s="13">
        <f t="shared" si="1984"/>
        <v>1.9463026858991914E-3</v>
      </c>
      <c r="J6321" s="13">
        <f t="shared" si="1985"/>
        <v>1.9463026858991914E-3</v>
      </c>
      <c r="K6321" s="2">
        <v>1</v>
      </c>
    </row>
    <row r="6322" spans="3:11">
      <c r="C6322" s="2" t="s">
        <v>5725</v>
      </c>
      <c r="D6322" s="12" t="str">
        <f t="shared" si="1983"/>
        <v>IIDLA</v>
      </c>
      <c r="E6322" s="10" t="str">
        <f t="shared" si="1982"/>
        <v>IIDLA</v>
      </c>
      <c r="F6322" s="10" t="s">
        <v>10</v>
      </c>
      <c r="G6322" s="10" t="s">
        <v>11</v>
      </c>
      <c r="H6322" s="10">
        <v>2015</v>
      </c>
      <c r="I6322" s="13">
        <f t="shared" si="1984"/>
        <v>5.1019890879433431E-3</v>
      </c>
      <c r="J6322" s="13">
        <f t="shared" si="1985"/>
        <v>5.1019890879433431E-3</v>
      </c>
      <c r="K6322" s="2">
        <v>0</v>
      </c>
    </row>
    <row r="6323" spans="3:11">
      <c r="C6323" s="2" t="s">
        <v>5726</v>
      </c>
      <c r="D6323" s="12" t="str">
        <f t="shared" si="1983"/>
        <v>IIDEM</v>
      </c>
      <c r="E6323" s="10" t="str">
        <f t="shared" si="1982"/>
        <v>IIDEM</v>
      </c>
      <c r="F6323" s="10" t="s">
        <v>10</v>
      </c>
      <c r="G6323" s="10" t="s">
        <v>11</v>
      </c>
      <c r="H6323" s="10">
        <v>2015</v>
      </c>
      <c r="I6323" s="13">
        <f t="shared" si="1984"/>
        <v>1.2540644722600774E-3</v>
      </c>
      <c r="J6323" s="13">
        <f t="shared" si="1985"/>
        <v>1.2540644722600774E-3</v>
      </c>
      <c r="K6323" s="2">
        <v>0</v>
      </c>
    </row>
    <row r="6324" spans="3:11">
      <c r="C6324" s="2" t="s">
        <v>5727</v>
      </c>
      <c r="D6324" s="12" t="str">
        <f t="shared" si="1983"/>
        <v>IIDTF</v>
      </c>
      <c r="E6324" s="10" t="str">
        <f t="shared" si="1982"/>
        <v>IIDTF</v>
      </c>
      <c r="F6324" s="10" t="s">
        <v>10</v>
      </c>
      <c r="G6324" s="10" t="s">
        <v>11</v>
      </c>
      <c r="H6324" s="10">
        <v>2015</v>
      </c>
      <c r="I6324" s="13">
        <f t="shared" si="1984"/>
        <v>0</v>
      </c>
      <c r="J6324" s="13">
        <f t="shared" si="1985"/>
        <v>0</v>
      </c>
      <c r="K6324" s="2">
        <v>5</v>
      </c>
    </row>
    <row r="6325" spans="3:11">
      <c r="C6325" s="2" t="s">
        <v>5728</v>
      </c>
      <c r="D6325" s="12" t="str">
        <f t="shared" si="1983"/>
        <v>IIDPH</v>
      </c>
      <c r="E6325" s="10" t="str">
        <f t="shared" si="1982"/>
        <v>IIDPH</v>
      </c>
      <c r="F6325" s="10" t="s">
        <v>10</v>
      </c>
      <c r="G6325" s="10" t="s">
        <v>11</v>
      </c>
      <c r="H6325" s="10">
        <v>2015</v>
      </c>
      <c r="I6325" s="13">
        <f t="shared" si="1984"/>
        <v>1.9862533367989098E-3</v>
      </c>
      <c r="J6325" s="13">
        <f t="shared" si="1985"/>
        <v>1.9862533367989098E-3</v>
      </c>
      <c r="K6325" s="2">
        <v>5</v>
      </c>
    </row>
    <row r="6326" spans="3:11">
      <c r="C6326" s="2" t="s">
        <v>5728</v>
      </c>
      <c r="D6326" s="12" t="str">
        <f t="shared" si="1983"/>
        <v>IIDPH</v>
      </c>
      <c r="E6326" s="10" t="str">
        <f t="shared" si="1982"/>
        <v>IIDPH</v>
      </c>
      <c r="F6326" s="10" t="s">
        <v>10</v>
      </c>
      <c r="G6326" s="10" t="s">
        <v>11</v>
      </c>
      <c r="H6326" s="10">
        <v>2015</v>
      </c>
      <c r="I6326" s="13">
        <f t="shared" si="1984"/>
        <v>1.9862533367989098E-3</v>
      </c>
      <c r="J6326" s="13">
        <f t="shared" si="1985"/>
        <v>1.9862533367989098E-3</v>
      </c>
      <c r="K6326" s="2">
        <v>7</v>
      </c>
    </row>
    <row r="6327" spans="3:11">
      <c r="C6327" s="2" t="s">
        <v>5729</v>
      </c>
      <c r="D6327" s="12" t="str">
        <f t="shared" si="1983"/>
        <v>IIDSH</v>
      </c>
      <c r="E6327" s="10" t="str">
        <f t="shared" si="1982"/>
        <v>IIDSH</v>
      </c>
      <c r="F6327" s="10" t="s">
        <v>10</v>
      </c>
      <c r="G6327" s="10" t="s">
        <v>11</v>
      </c>
      <c r="H6327" s="10">
        <v>2015</v>
      </c>
      <c r="I6327" s="13">
        <f t="shared" si="1984"/>
        <v>1.946302685899204E-3</v>
      </c>
      <c r="J6327" s="13">
        <f t="shared" si="1985"/>
        <v>1.946302685899204E-3</v>
      </c>
      <c r="K6327" s="2">
        <v>1</v>
      </c>
    </row>
    <row r="6328" spans="3:11">
      <c r="C6328" s="2" t="s">
        <v>5730</v>
      </c>
      <c r="D6328" s="12" t="str">
        <f t="shared" si="1983"/>
        <v>IIDLA</v>
      </c>
      <c r="E6328" s="10" t="str">
        <f t="shared" ref="E6328:E6391" si="1986">D6328</f>
        <v>IIDLA</v>
      </c>
      <c r="F6328" s="10" t="s">
        <v>10</v>
      </c>
      <c r="G6328" s="10" t="s">
        <v>11</v>
      </c>
      <c r="H6328" s="10">
        <v>2015</v>
      </c>
      <c r="I6328" s="13">
        <f t="shared" si="1984"/>
        <v>5.1019890879433431E-3</v>
      </c>
      <c r="J6328" s="13">
        <f t="shared" si="1985"/>
        <v>5.1019890879433431E-3</v>
      </c>
      <c r="K6328" s="2">
        <v>0</v>
      </c>
    </row>
    <row r="6329" spans="3:11">
      <c r="C6329" s="2" t="s">
        <v>5731</v>
      </c>
      <c r="D6329" s="12" t="str">
        <f t="shared" si="1983"/>
        <v>IIDEM</v>
      </c>
      <c r="E6329" s="10" t="str">
        <f t="shared" si="1986"/>
        <v>IIDEM</v>
      </c>
      <c r="F6329" s="10" t="s">
        <v>10</v>
      </c>
      <c r="G6329" s="10" t="s">
        <v>11</v>
      </c>
      <c r="H6329" s="10">
        <v>2015</v>
      </c>
      <c r="I6329" s="13">
        <f t="shared" si="1984"/>
        <v>1.2540644722600774E-3</v>
      </c>
      <c r="J6329" s="13">
        <f t="shared" si="1985"/>
        <v>1.2540644722600774E-3</v>
      </c>
      <c r="K6329" s="2">
        <v>0</v>
      </c>
    </row>
    <row r="6330" spans="3:11">
      <c r="C6330" s="2" t="s">
        <v>5732</v>
      </c>
      <c r="D6330" s="12" t="str">
        <f t="shared" si="1983"/>
        <v>IIDTF</v>
      </c>
      <c r="E6330" s="10" t="str">
        <f t="shared" si="1986"/>
        <v>IIDTF</v>
      </c>
      <c r="F6330" s="10" t="s">
        <v>10</v>
      </c>
      <c r="G6330" s="10" t="s">
        <v>11</v>
      </c>
      <c r="H6330" s="10">
        <v>2015</v>
      </c>
      <c r="I6330" s="13">
        <f t="shared" si="1984"/>
        <v>0</v>
      </c>
      <c r="J6330" s="13">
        <f t="shared" si="1985"/>
        <v>0</v>
      </c>
      <c r="K6330" s="2">
        <v>5</v>
      </c>
    </row>
    <row r="6331" spans="3:11">
      <c r="C6331" s="2" t="s">
        <v>5733</v>
      </c>
      <c r="D6331" s="12" t="str">
        <f t="shared" si="1983"/>
        <v>IIDPH</v>
      </c>
      <c r="E6331" s="10" t="str">
        <f t="shared" si="1986"/>
        <v>IIDPH</v>
      </c>
      <c r="F6331" s="10" t="s">
        <v>10</v>
      </c>
      <c r="G6331" s="10" t="s">
        <v>11</v>
      </c>
      <c r="H6331" s="10">
        <v>2015</v>
      </c>
      <c r="I6331" s="13">
        <f t="shared" si="1984"/>
        <v>1.98625333679886E-3</v>
      </c>
      <c r="J6331" s="13">
        <f t="shared" si="1985"/>
        <v>1.98625333679886E-3</v>
      </c>
      <c r="K6331" s="2">
        <v>5</v>
      </c>
    </row>
    <row r="6332" spans="3:11">
      <c r="C6332" s="2" t="s">
        <v>5733</v>
      </c>
      <c r="D6332" s="12" t="str">
        <f t="shared" si="1983"/>
        <v>IIDPH</v>
      </c>
      <c r="E6332" s="10" t="str">
        <f t="shared" si="1986"/>
        <v>IIDPH</v>
      </c>
      <c r="F6332" s="10" t="s">
        <v>10</v>
      </c>
      <c r="G6332" s="10" t="s">
        <v>11</v>
      </c>
      <c r="H6332" s="10">
        <v>2015</v>
      </c>
      <c r="I6332" s="13">
        <f t="shared" si="1984"/>
        <v>1.98625333679886E-3</v>
      </c>
      <c r="J6332" s="13">
        <f t="shared" si="1985"/>
        <v>1.98625333679886E-3</v>
      </c>
      <c r="K6332" s="2">
        <v>7</v>
      </c>
    </row>
    <row r="6333" spans="3:11">
      <c r="C6333" s="2" t="s">
        <v>5734</v>
      </c>
      <c r="D6333" s="12" t="str">
        <f t="shared" si="1983"/>
        <v>IIDSH</v>
      </c>
      <c r="E6333" s="10" t="str">
        <f t="shared" si="1986"/>
        <v>IIDSH</v>
      </c>
      <c r="F6333" s="10" t="s">
        <v>10</v>
      </c>
      <c r="G6333" s="10" t="s">
        <v>11</v>
      </c>
      <c r="H6333" s="10">
        <v>2015</v>
      </c>
      <c r="I6333" s="13">
        <f t="shared" si="1984"/>
        <v>1.9463026858991914E-3</v>
      </c>
      <c r="J6333" s="13">
        <f t="shared" si="1985"/>
        <v>1.9463026858991914E-3</v>
      </c>
      <c r="K6333" s="2">
        <v>0</v>
      </c>
    </row>
    <row r="6334" spans="3:11">
      <c r="C6334" s="2" t="s">
        <v>5735</v>
      </c>
      <c r="D6334" s="12" t="str">
        <f t="shared" si="1983"/>
        <v>IIDLA</v>
      </c>
      <c r="E6334" s="10" t="str">
        <f t="shared" si="1986"/>
        <v>IIDLA</v>
      </c>
      <c r="F6334" s="10" t="s">
        <v>10</v>
      </c>
      <c r="G6334" s="10" t="s">
        <v>11</v>
      </c>
      <c r="H6334" s="10">
        <v>2015</v>
      </c>
      <c r="I6334" s="13">
        <f t="shared" si="1984"/>
        <v>5.1019890879433431E-3</v>
      </c>
      <c r="J6334" s="13">
        <f t="shared" si="1985"/>
        <v>5.1019890879433431E-3</v>
      </c>
      <c r="K6334" s="2">
        <v>0</v>
      </c>
    </row>
    <row r="6335" spans="3:11">
      <c r="C6335" s="2" t="s">
        <v>5736</v>
      </c>
      <c r="D6335" s="12" t="str">
        <f t="shared" si="1983"/>
        <v>IIDEM</v>
      </c>
      <c r="E6335" s="10" t="str">
        <f t="shared" si="1986"/>
        <v>IIDEM</v>
      </c>
      <c r="F6335" s="10" t="s">
        <v>10</v>
      </c>
      <c r="G6335" s="10" t="s">
        <v>11</v>
      </c>
      <c r="H6335" s="10">
        <v>2015</v>
      </c>
      <c r="I6335" s="13">
        <f t="shared" si="1984"/>
        <v>1.2540644722600525E-3</v>
      </c>
      <c r="J6335" s="13">
        <f t="shared" si="1985"/>
        <v>1.2540644722600525E-3</v>
      </c>
      <c r="K6335" s="2">
        <v>0</v>
      </c>
    </row>
    <row r="6336" spans="3:11">
      <c r="C6336" s="2" t="s">
        <v>5737</v>
      </c>
      <c r="D6336" s="12" t="str">
        <f t="shared" si="1983"/>
        <v>IIDTF</v>
      </c>
      <c r="E6336" s="10" t="str">
        <f t="shared" si="1986"/>
        <v>IIDTF</v>
      </c>
      <c r="F6336" s="10" t="s">
        <v>10</v>
      </c>
      <c r="G6336" s="10" t="s">
        <v>11</v>
      </c>
      <c r="H6336" s="10">
        <v>2015</v>
      </c>
      <c r="I6336" s="13">
        <f t="shared" si="1984"/>
        <v>0</v>
      </c>
      <c r="J6336" s="13">
        <f t="shared" si="1985"/>
        <v>0</v>
      </c>
      <c r="K6336" s="2">
        <v>4</v>
      </c>
    </row>
    <row r="6337" spans="3:11">
      <c r="C6337" s="2" t="s">
        <v>5738</v>
      </c>
      <c r="D6337" s="12" t="str">
        <f t="shared" si="1983"/>
        <v>IIDPH</v>
      </c>
      <c r="E6337" s="10" t="str">
        <f t="shared" si="1986"/>
        <v>IIDPH</v>
      </c>
      <c r="F6337" s="10" t="s">
        <v>10</v>
      </c>
      <c r="G6337" s="10" t="s">
        <v>11</v>
      </c>
      <c r="H6337" s="10">
        <v>2015</v>
      </c>
      <c r="I6337" s="13">
        <f t="shared" si="1984"/>
        <v>1.98625333679886E-3</v>
      </c>
      <c r="J6337" s="13">
        <f t="shared" si="1985"/>
        <v>1.98625333679886E-3</v>
      </c>
      <c r="K6337" s="2">
        <v>5</v>
      </c>
    </row>
    <row r="6338" spans="3:11">
      <c r="C6338" s="2" t="s">
        <v>5738</v>
      </c>
      <c r="D6338" s="12" t="str">
        <f t="shared" si="1983"/>
        <v>IIDPH</v>
      </c>
      <c r="E6338" s="10" t="str">
        <f t="shared" si="1986"/>
        <v>IIDPH</v>
      </c>
      <c r="F6338" s="10" t="s">
        <v>10</v>
      </c>
      <c r="G6338" s="10" t="s">
        <v>11</v>
      </c>
      <c r="H6338" s="10">
        <v>2015</v>
      </c>
      <c r="I6338" s="13">
        <f t="shared" si="1984"/>
        <v>1.98625333679886E-3</v>
      </c>
      <c r="J6338" s="13">
        <f t="shared" si="1985"/>
        <v>1.98625333679886E-3</v>
      </c>
      <c r="K6338" s="2">
        <v>7</v>
      </c>
    </row>
    <row r="6339" spans="3:11">
      <c r="C6339" s="2" t="s">
        <v>5739</v>
      </c>
      <c r="D6339" s="12" t="str">
        <f t="shared" si="1983"/>
        <v>IIDSH</v>
      </c>
      <c r="E6339" s="10" t="str">
        <f t="shared" si="1986"/>
        <v>IIDSH</v>
      </c>
      <c r="F6339" s="10" t="s">
        <v>10</v>
      </c>
      <c r="G6339" s="10" t="s">
        <v>11</v>
      </c>
      <c r="H6339" s="10">
        <v>2015</v>
      </c>
      <c r="I6339" s="13">
        <f t="shared" si="1984"/>
        <v>1.9463026858991914E-3</v>
      </c>
      <c r="J6339" s="13">
        <f t="shared" si="1985"/>
        <v>1.9463026858991914E-3</v>
      </c>
      <c r="K6339" s="2">
        <v>0</v>
      </c>
    </row>
    <row r="6340" spans="3:11">
      <c r="C6340" s="2" t="s">
        <v>5740</v>
      </c>
      <c r="D6340" s="12" t="str">
        <f t="shared" si="1983"/>
        <v>IIDLA</v>
      </c>
      <c r="E6340" s="10" t="str">
        <f t="shared" si="1986"/>
        <v>IIDLA</v>
      </c>
      <c r="F6340" s="10" t="s">
        <v>10</v>
      </c>
      <c r="G6340" s="10" t="s">
        <v>11</v>
      </c>
      <c r="H6340" s="10">
        <v>2015</v>
      </c>
      <c r="I6340" s="13">
        <f t="shared" si="1984"/>
        <v>5.1019890879433431E-3</v>
      </c>
      <c r="J6340" s="13">
        <f t="shared" si="1985"/>
        <v>5.1019890879433431E-3</v>
      </c>
      <c r="K6340" s="2">
        <v>0</v>
      </c>
    </row>
    <row r="6341" spans="3:11">
      <c r="C6341" s="2" t="s">
        <v>5741</v>
      </c>
      <c r="D6341" s="12" t="str">
        <f t="shared" si="1983"/>
        <v>IIDEM</v>
      </c>
      <c r="E6341" s="10" t="str">
        <f t="shared" si="1986"/>
        <v>IIDEM</v>
      </c>
      <c r="F6341" s="10" t="s">
        <v>10</v>
      </c>
      <c r="G6341" s="10" t="s">
        <v>11</v>
      </c>
      <c r="H6341" s="10">
        <v>2015</v>
      </c>
      <c r="I6341" s="13">
        <f t="shared" si="1984"/>
        <v>1.2540644722600774E-3</v>
      </c>
      <c r="J6341" s="13">
        <f t="shared" si="1985"/>
        <v>1.2540644722600774E-3</v>
      </c>
      <c r="K6341" s="2">
        <v>0</v>
      </c>
    </row>
    <row r="6342" spans="3:11">
      <c r="C6342" s="2" t="s">
        <v>5742</v>
      </c>
      <c r="D6342" s="12" t="str">
        <f t="shared" si="1983"/>
        <v>IIDTF</v>
      </c>
      <c r="E6342" s="10" t="str">
        <f t="shared" si="1986"/>
        <v>IIDTF</v>
      </c>
      <c r="F6342" s="10" t="s">
        <v>10</v>
      </c>
      <c r="G6342" s="10" t="s">
        <v>11</v>
      </c>
      <c r="H6342" s="10">
        <v>2015</v>
      </c>
      <c r="I6342" s="13">
        <f t="shared" si="1984"/>
        <v>0</v>
      </c>
      <c r="J6342" s="13">
        <f t="shared" si="1985"/>
        <v>0</v>
      </c>
      <c r="K6342" s="2">
        <v>4</v>
      </c>
    </row>
    <row r="6343" spans="3:11">
      <c r="C6343" s="2" t="s">
        <v>5743</v>
      </c>
      <c r="D6343" s="12" t="str">
        <f t="shared" si="1983"/>
        <v>IIDPH</v>
      </c>
      <c r="E6343" s="10" t="str">
        <f t="shared" si="1986"/>
        <v>IIDPH</v>
      </c>
      <c r="F6343" s="10" t="s">
        <v>10</v>
      </c>
      <c r="G6343" s="10" t="s">
        <v>11</v>
      </c>
      <c r="H6343" s="10">
        <v>2015</v>
      </c>
      <c r="I6343" s="13">
        <f t="shared" si="1984"/>
        <v>1.9862533367989098E-3</v>
      </c>
      <c r="J6343" s="13">
        <f t="shared" si="1985"/>
        <v>1.9862533367989098E-3</v>
      </c>
      <c r="K6343" s="2">
        <v>5</v>
      </c>
    </row>
    <row r="6344" spans="3:11">
      <c r="C6344" s="2" t="s">
        <v>5743</v>
      </c>
      <c r="D6344" s="12" t="str">
        <f t="shared" ref="D6344:D6407" si="1987">"I"&amp;MID(C6344,4,1)&amp;"D"&amp;MID(C6344,9,2)</f>
        <v>IIDPH</v>
      </c>
      <c r="E6344" s="10" t="str">
        <f t="shared" si="1986"/>
        <v>IIDPH</v>
      </c>
      <c r="F6344" s="10" t="s">
        <v>10</v>
      </c>
      <c r="G6344" s="10" t="s">
        <v>11</v>
      </c>
      <c r="H6344" s="10">
        <v>2015</v>
      </c>
      <c r="I6344" s="13">
        <f t="shared" ref="I6344:I6407" si="1988">INDEX($AG$39:$BF$639,MATCH(IF(RIGHT(C6344,3)="100",RIGHT(C6344,6),RIGHT(C6344,5)),$AG$39:$AG$639,0),MATCH(MID(D6344,2,2),$AG$39:$BF$39,0))*$AI$19</f>
        <v>1.9862533367989098E-3</v>
      </c>
      <c r="J6344" s="13">
        <f t="shared" si="1985"/>
        <v>1.9862533367989098E-3</v>
      </c>
      <c r="K6344" s="2">
        <v>7</v>
      </c>
    </row>
    <row r="6345" spans="3:11">
      <c r="C6345" s="2" t="s">
        <v>5744</v>
      </c>
      <c r="D6345" s="12" t="str">
        <f t="shared" si="1987"/>
        <v>IIDSH</v>
      </c>
      <c r="E6345" s="10" t="str">
        <f t="shared" si="1986"/>
        <v>IIDSH</v>
      </c>
      <c r="F6345" s="10" t="s">
        <v>10</v>
      </c>
      <c r="G6345" s="10" t="s">
        <v>11</v>
      </c>
      <c r="H6345" s="10">
        <v>2015</v>
      </c>
      <c r="I6345" s="13">
        <f t="shared" si="1988"/>
        <v>1.946302685899204E-3</v>
      </c>
      <c r="J6345" s="13">
        <f t="shared" si="1985"/>
        <v>1.946302685899204E-3</v>
      </c>
      <c r="K6345" s="2">
        <v>0</v>
      </c>
    </row>
    <row r="6346" spans="3:11">
      <c r="C6346" s="2" t="s">
        <v>5745</v>
      </c>
      <c r="D6346" s="12" t="str">
        <f t="shared" si="1987"/>
        <v>IIDLA</v>
      </c>
      <c r="E6346" s="10" t="str">
        <f t="shared" si="1986"/>
        <v>IIDLA</v>
      </c>
      <c r="F6346" s="10" t="s">
        <v>10</v>
      </c>
      <c r="G6346" s="10" t="s">
        <v>11</v>
      </c>
      <c r="H6346" s="10">
        <v>2015</v>
      </c>
      <c r="I6346" s="13">
        <f t="shared" si="1988"/>
        <v>5.1019890879433925E-3</v>
      </c>
      <c r="J6346" s="13">
        <f t="shared" si="1985"/>
        <v>5.1019890879433925E-3</v>
      </c>
      <c r="K6346" s="2">
        <v>0</v>
      </c>
    </row>
    <row r="6347" spans="3:11">
      <c r="C6347" s="2" t="s">
        <v>5746</v>
      </c>
      <c r="D6347" s="12" t="str">
        <f t="shared" si="1987"/>
        <v>IIDEM</v>
      </c>
      <c r="E6347" s="10" t="str">
        <f t="shared" si="1986"/>
        <v>IIDEM</v>
      </c>
      <c r="F6347" s="10" t="s">
        <v>10</v>
      </c>
      <c r="G6347" s="10" t="s">
        <v>11</v>
      </c>
      <c r="H6347" s="10">
        <v>2015</v>
      </c>
      <c r="I6347" s="13">
        <f t="shared" si="1988"/>
        <v>1.2540644722600774E-3</v>
      </c>
      <c r="J6347" s="13">
        <f t="shared" si="1985"/>
        <v>1.2540644722600774E-3</v>
      </c>
      <c r="K6347" s="2">
        <v>0</v>
      </c>
    </row>
    <row r="6348" spans="3:11">
      <c r="C6348" s="2" t="s">
        <v>5747</v>
      </c>
      <c r="D6348" s="12" t="str">
        <f t="shared" si="1987"/>
        <v>IIDTF</v>
      </c>
      <c r="E6348" s="10" t="str">
        <f t="shared" si="1986"/>
        <v>IIDTF</v>
      </c>
      <c r="F6348" s="10" t="s">
        <v>10</v>
      </c>
      <c r="G6348" s="10" t="s">
        <v>11</v>
      </c>
      <c r="H6348" s="10">
        <v>2015</v>
      </c>
      <c r="I6348" s="13">
        <f t="shared" si="1988"/>
        <v>0</v>
      </c>
      <c r="J6348" s="13">
        <f t="shared" si="1985"/>
        <v>0</v>
      </c>
      <c r="K6348" s="2">
        <v>4</v>
      </c>
    </row>
    <row r="6349" spans="3:11">
      <c r="C6349" s="2" t="s">
        <v>5748</v>
      </c>
      <c r="D6349" s="12" t="str">
        <f t="shared" si="1987"/>
        <v>IIDPH</v>
      </c>
      <c r="E6349" s="10" t="str">
        <f t="shared" si="1986"/>
        <v>IIDPH</v>
      </c>
      <c r="F6349" s="10" t="s">
        <v>10</v>
      </c>
      <c r="G6349" s="10" t="s">
        <v>11</v>
      </c>
      <c r="H6349" s="10">
        <v>2015</v>
      </c>
      <c r="I6349" s="13">
        <f t="shared" si="1988"/>
        <v>1.98625333679886E-3</v>
      </c>
      <c r="J6349" s="13">
        <f t="shared" si="1985"/>
        <v>1.98625333679886E-3</v>
      </c>
      <c r="K6349" s="2">
        <v>5</v>
      </c>
    </row>
    <row r="6350" spans="3:11">
      <c r="C6350" s="2" t="s">
        <v>5748</v>
      </c>
      <c r="D6350" s="12" t="str">
        <f t="shared" si="1987"/>
        <v>IIDPH</v>
      </c>
      <c r="E6350" s="10" t="str">
        <f t="shared" si="1986"/>
        <v>IIDPH</v>
      </c>
      <c r="F6350" s="10" t="s">
        <v>10</v>
      </c>
      <c r="G6350" s="10" t="s">
        <v>11</v>
      </c>
      <c r="H6350" s="10">
        <v>2015</v>
      </c>
      <c r="I6350" s="13">
        <f t="shared" si="1988"/>
        <v>1.98625333679886E-3</v>
      </c>
      <c r="J6350" s="13">
        <f t="shared" si="1985"/>
        <v>1.98625333679886E-3</v>
      </c>
      <c r="K6350" s="2">
        <v>7</v>
      </c>
    </row>
    <row r="6351" spans="3:11">
      <c r="C6351" s="2" t="s">
        <v>5749</v>
      </c>
      <c r="D6351" s="12" t="str">
        <f t="shared" si="1987"/>
        <v>IIDSH</v>
      </c>
      <c r="E6351" s="10" t="str">
        <f t="shared" si="1986"/>
        <v>IIDSH</v>
      </c>
      <c r="F6351" s="10" t="s">
        <v>10</v>
      </c>
      <c r="G6351" s="10" t="s">
        <v>11</v>
      </c>
      <c r="H6351" s="10">
        <v>2015</v>
      </c>
      <c r="I6351" s="13">
        <f t="shared" si="1988"/>
        <v>1.9463026858991788E-3</v>
      </c>
      <c r="J6351" s="13">
        <f t="shared" si="1985"/>
        <v>1.9463026858991788E-3</v>
      </c>
      <c r="K6351" s="2">
        <v>0</v>
      </c>
    </row>
    <row r="6352" spans="3:11">
      <c r="C6352" s="2" t="s">
        <v>5750</v>
      </c>
      <c r="D6352" s="12" t="str">
        <f t="shared" si="1987"/>
        <v>IIDLA</v>
      </c>
      <c r="E6352" s="10" t="str">
        <f t="shared" si="1986"/>
        <v>IIDLA</v>
      </c>
      <c r="F6352" s="10" t="s">
        <v>10</v>
      </c>
      <c r="G6352" s="10" t="s">
        <v>11</v>
      </c>
      <c r="H6352" s="10">
        <v>2015</v>
      </c>
      <c r="I6352" s="13">
        <f t="shared" si="1988"/>
        <v>5.1019890879433431E-3</v>
      </c>
      <c r="J6352" s="13">
        <f t="shared" si="1985"/>
        <v>5.1019890879433431E-3</v>
      </c>
      <c r="K6352" s="2">
        <v>0</v>
      </c>
    </row>
    <row r="6353" spans="3:11">
      <c r="C6353" s="2" t="s">
        <v>5751</v>
      </c>
      <c r="D6353" s="12" t="str">
        <f t="shared" si="1987"/>
        <v>IIDEM</v>
      </c>
      <c r="E6353" s="10" t="str">
        <f t="shared" si="1986"/>
        <v>IIDEM</v>
      </c>
      <c r="F6353" s="10" t="s">
        <v>10</v>
      </c>
      <c r="G6353" s="10" t="s">
        <v>11</v>
      </c>
      <c r="H6353" s="10">
        <v>2015</v>
      </c>
      <c r="I6353" s="13">
        <f t="shared" si="1988"/>
        <v>1.2540644722600774E-3</v>
      </c>
      <c r="J6353" s="13">
        <f t="shared" si="1985"/>
        <v>1.2540644722600774E-3</v>
      </c>
      <c r="K6353" s="2">
        <v>0</v>
      </c>
    </row>
    <row r="6354" spans="3:11">
      <c r="C6354" s="2" t="s">
        <v>5752</v>
      </c>
      <c r="D6354" s="12" t="str">
        <f t="shared" si="1987"/>
        <v>IIDTF</v>
      </c>
      <c r="E6354" s="10" t="str">
        <f t="shared" si="1986"/>
        <v>IIDTF</v>
      </c>
      <c r="F6354" s="10" t="s">
        <v>10</v>
      </c>
      <c r="G6354" s="10" t="s">
        <v>11</v>
      </c>
      <c r="H6354" s="10">
        <v>2015</v>
      </c>
      <c r="I6354" s="13">
        <f t="shared" si="1988"/>
        <v>0</v>
      </c>
      <c r="J6354" s="13">
        <f t="shared" si="1985"/>
        <v>0</v>
      </c>
      <c r="K6354" s="2">
        <v>4</v>
      </c>
    </row>
    <row r="6355" spans="3:11">
      <c r="C6355" s="2" t="s">
        <v>5753</v>
      </c>
      <c r="D6355" s="12" t="str">
        <f t="shared" si="1987"/>
        <v>IIDPH</v>
      </c>
      <c r="E6355" s="10" t="str">
        <f t="shared" si="1986"/>
        <v>IIDPH</v>
      </c>
      <c r="F6355" s="10" t="s">
        <v>10</v>
      </c>
      <c r="G6355" s="10" t="s">
        <v>11</v>
      </c>
      <c r="H6355" s="10">
        <v>2015</v>
      </c>
      <c r="I6355" s="13">
        <f t="shared" si="1988"/>
        <v>1.9862533367988851E-3</v>
      </c>
      <c r="J6355" s="13">
        <f t="shared" si="1985"/>
        <v>1.9862533367988851E-3</v>
      </c>
      <c r="K6355" s="2">
        <v>5</v>
      </c>
    </row>
    <row r="6356" spans="3:11">
      <c r="C6356" s="2" t="s">
        <v>5753</v>
      </c>
      <c r="D6356" s="12" t="str">
        <f t="shared" si="1987"/>
        <v>IIDPH</v>
      </c>
      <c r="E6356" s="10" t="str">
        <f t="shared" si="1986"/>
        <v>IIDPH</v>
      </c>
      <c r="F6356" s="10" t="s">
        <v>10</v>
      </c>
      <c r="G6356" s="10" t="s">
        <v>11</v>
      </c>
      <c r="H6356" s="10">
        <v>2015</v>
      </c>
      <c r="I6356" s="13">
        <f t="shared" si="1988"/>
        <v>1.9862533367988851E-3</v>
      </c>
      <c r="J6356" s="13">
        <f t="shared" si="1985"/>
        <v>1.9862533367988851E-3</v>
      </c>
      <c r="K6356" s="2">
        <v>7</v>
      </c>
    </row>
    <row r="6357" spans="3:11">
      <c r="C6357" s="2" t="s">
        <v>5754</v>
      </c>
      <c r="D6357" s="12" t="str">
        <f t="shared" si="1987"/>
        <v>IIDSH</v>
      </c>
      <c r="E6357" s="10" t="str">
        <f t="shared" si="1986"/>
        <v>IIDSH</v>
      </c>
      <c r="F6357" s="10" t="s">
        <v>10</v>
      </c>
      <c r="G6357" s="10" t="s">
        <v>11</v>
      </c>
      <c r="H6357" s="10">
        <v>2015</v>
      </c>
      <c r="I6357" s="13">
        <f t="shared" si="1988"/>
        <v>1.946302685899204E-3</v>
      </c>
      <c r="J6357" s="13">
        <f t="shared" si="1985"/>
        <v>1.946302685899204E-3</v>
      </c>
      <c r="K6357" s="2">
        <v>0</v>
      </c>
    </row>
    <row r="6358" spans="3:11">
      <c r="C6358" s="2" t="s">
        <v>5755</v>
      </c>
      <c r="D6358" s="12" t="str">
        <f t="shared" si="1987"/>
        <v>IIDLA</v>
      </c>
      <c r="E6358" s="10" t="str">
        <f t="shared" si="1986"/>
        <v>IIDLA</v>
      </c>
      <c r="F6358" s="10" t="s">
        <v>10</v>
      </c>
      <c r="G6358" s="10" t="s">
        <v>11</v>
      </c>
      <c r="H6358" s="10">
        <v>2015</v>
      </c>
      <c r="I6358" s="13">
        <f t="shared" si="1988"/>
        <v>5.1019890879433431E-3</v>
      </c>
      <c r="J6358" s="13">
        <f t="shared" si="1985"/>
        <v>5.1019890879433431E-3</v>
      </c>
      <c r="K6358" s="2">
        <v>0</v>
      </c>
    </row>
    <row r="6359" spans="3:11">
      <c r="C6359" s="2" t="s">
        <v>5756</v>
      </c>
      <c r="D6359" s="12" t="str">
        <f t="shared" si="1987"/>
        <v>IIDEM</v>
      </c>
      <c r="E6359" s="10" t="str">
        <f t="shared" si="1986"/>
        <v>IIDEM</v>
      </c>
      <c r="F6359" s="10" t="s">
        <v>10</v>
      </c>
      <c r="G6359" s="10" t="s">
        <v>11</v>
      </c>
      <c r="H6359" s="10">
        <v>2015</v>
      </c>
      <c r="I6359" s="13">
        <f t="shared" si="1988"/>
        <v>1.2540644722600774E-3</v>
      </c>
      <c r="J6359" s="13">
        <f t="shared" si="1985"/>
        <v>1.2540644722600774E-3</v>
      </c>
      <c r="K6359" s="2">
        <v>0</v>
      </c>
    </row>
    <row r="6360" spans="3:11">
      <c r="C6360" s="2" t="s">
        <v>5757</v>
      </c>
      <c r="D6360" s="12" t="str">
        <f t="shared" si="1987"/>
        <v>IIDTF</v>
      </c>
      <c r="E6360" s="10" t="str">
        <f t="shared" si="1986"/>
        <v>IIDTF</v>
      </c>
      <c r="F6360" s="10" t="s">
        <v>10</v>
      </c>
      <c r="G6360" s="10" t="s">
        <v>11</v>
      </c>
      <c r="H6360" s="10">
        <v>2015</v>
      </c>
      <c r="I6360" s="13">
        <f t="shared" si="1988"/>
        <v>0</v>
      </c>
      <c r="J6360" s="13">
        <f t="shared" si="1985"/>
        <v>0</v>
      </c>
      <c r="K6360" s="2">
        <v>4</v>
      </c>
    </row>
    <row r="6361" spans="3:11">
      <c r="C6361" s="2" t="s">
        <v>5758</v>
      </c>
      <c r="D6361" s="12" t="str">
        <f t="shared" si="1987"/>
        <v>IIDPH</v>
      </c>
      <c r="E6361" s="10" t="str">
        <f t="shared" si="1986"/>
        <v>IIDPH</v>
      </c>
      <c r="F6361" s="10" t="s">
        <v>10</v>
      </c>
      <c r="G6361" s="10" t="s">
        <v>11</v>
      </c>
      <c r="H6361" s="10">
        <v>2015</v>
      </c>
      <c r="I6361" s="13">
        <f t="shared" si="1988"/>
        <v>1.9862533367988851E-3</v>
      </c>
      <c r="J6361" s="13">
        <f t="shared" si="1985"/>
        <v>1.9862533367988851E-3</v>
      </c>
      <c r="K6361" s="2">
        <v>5</v>
      </c>
    </row>
    <row r="6362" spans="3:11">
      <c r="C6362" s="2" t="s">
        <v>5758</v>
      </c>
      <c r="D6362" s="12" t="str">
        <f t="shared" si="1987"/>
        <v>IIDPH</v>
      </c>
      <c r="E6362" s="10" t="str">
        <f t="shared" si="1986"/>
        <v>IIDPH</v>
      </c>
      <c r="F6362" s="10" t="s">
        <v>10</v>
      </c>
      <c r="G6362" s="10" t="s">
        <v>11</v>
      </c>
      <c r="H6362" s="10">
        <v>2015</v>
      </c>
      <c r="I6362" s="13">
        <f t="shared" si="1988"/>
        <v>1.9862533367988851E-3</v>
      </c>
      <c r="J6362" s="13">
        <f t="shared" si="1985"/>
        <v>1.9862533367988851E-3</v>
      </c>
      <c r="K6362" s="2">
        <v>7</v>
      </c>
    </row>
    <row r="6363" spans="3:11">
      <c r="C6363" s="2" t="s">
        <v>5759</v>
      </c>
      <c r="D6363" s="12" t="str">
        <f t="shared" si="1987"/>
        <v>IIDSH</v>
      </c>
      <c r="E6363" s="10" t="str">
        <f t="shared" si="1986"/>
        <v>IIDSH</v>
      </c>
      <c r="F6363" s="10" t="s">
        <v>10</v>
      </c>
      <c r="G6363" s="10" t="s">
        <v>11</v>
      </c>
      <c r="H6363" s="10">
        <v>2015</v>
      </c>
      <c r="I6363" s="13">
        <f t="shared" si="1988"/>
        <v>1.946302685899204E-3</v>
      </c>
      <c r="J6363" s="13">
        <f t="shared" si="1985"/>
        <v>1.946302685899204E-3</v>
      </c>
      <c r="K6363" s="2">
        <v>0</v>
      </c>
    </row>
    <row r="6364" spans="3:11">
      <c r="C6364" s="2" t="s">
        <v>5760</v>
      </c>
      <c r="D6364" s="12" t="str">
        <f t="shared" si="1987"/>
        <v>IIDLA</v>
      </c>
      <c r="E6364" s="10" t="str">
        <f t="shared" si="1986"/>
        <v>IIDLA</v>
      </c>
      <c r="F6364" s="10" t="s">
        <v>10</v>
      </c>
      <c r="G6364" s="10" t="s">
        <v>11</v>
      </c>
      <c r="H6364" s="10">
        <v>2015</v>
      </c>
      <c r="I6364" s="13">
        <f t="shared" si="1988"/>
        <v>5.1019890879433431E-3</v>
      </c>
      <c r="J6364" s="13">
        <f t="shared" si="1985"/>
        <v>5.1019890879433431E-3</v>
      </c>
      <c r="K6364" s="2">
        <v>0</v>
      </c>
    </row>
    <row r="6365" spans="3:11">
      <c r="C6365" s="2" t="s">
        <v>5761</v>
      </c>
      <c r="D6365" s="12" t="str">
        <f t="shared" si="1987"/>
        <v>IIDEM</v>
      </c>
      <c r="E6365" s="10" t="str">
        <f t="shared" si="1986"/>
        <v>IIDEM</v>
      </c>
      <c r="F6365" s="10" t="s">
        <v>10</v>
      </c>
      <c r="G6365" s="10" t="s">
        <v>11</v>
      </c>
      <c r="H6365" s="10">
        <v>2015</v>
      </c>
      <c r="I6365" s="13">
        <f t="shared" si="1988"/>
        <v>1.2540644722600525E-3</v>
      </c>
      <c r="J6365" s="13">
        <f t="shared" si="1985"/>
        <v>1.2540644722600525E-3</v>
      </c>
      <c r="K6365" s="2">
        <v>0</v>
      </c>
    </row>
    <row r="6366" spans="3:11">
      <c r="C6366" s="2" t="s">
        <v>5762</v>
      </c>
      <c r="D6366" s="12" t="str">
        <f t="shared" si="1987"/>
        <v>IIDTF</v>
      </c>
      <c r="E6366" s="10" t="str">
        <f t="shared" si="1986"/>
        <v>IIDTF</v>
      </c>
      <c r="F6366" s="10" t="s">
        <v>10</v>
      </c>
      <c r="G6366" s="10" t="s">
        <v>11</v>
      </c>
      <c r="H6366" s="10">
        <v>2015</v>
      </c>
      <c r="I6366" s="13">
        <f t="shared" si="1988"/>
        <v>0</v>
      </c>
      <c r="J6366" s="39">
        <f t="shared" si="1985"/>
        <v>0</v>
      </c>
      <c r="K6366" s="2">
        <v>4</v>
      </c>
    </row>
    <row r="6367" spans="3:11">
      <c r="C6367" s="2" t="s">
        <v>5763</v>
      </c>
      <c r="D6367" s="12" t="str">
        <f t="shared" si="1987"/>
        <v>IIDPH</v>
      </c>
      <c r="E6367" s="10" t="str">
        <f t="shared" si="1986"/>
        <v>IIDPH</v>
      </c>
      <c r="F6367" s="10" t="s">
        <v>10</v>
      </c>
      <c r="G6367" s="10" t="s">
        <v>11</v>
      </c>
      <c r="H6367" s="10">
        <v>2015</v>
      </c>
      <c r="I6367" s="13">
        <f t="shared" si="1988"/>
        <v>1.9862533367988851E-3</v>
      </c>
      <c r="J6367" s="13">
        <f>I6367</f>
        <v>1.9862533367988851E-3</v>
      </c>
      <c r="K6367" s="2">
        <v>5</v>
      </c>
    </row>
    <row r="6368" spans="3:11">
      <c r="C6368" s="2" t="s">
        <v>5763</v>
      </c>
      <c r="D6368" s="12" t="str">
        <f t="shared" si="1987"/>
        <v>IIDPH</v>
      </c>
      <c r="E6368" s="10" t="str">
        <f t="shared" si="1986"/>
        <v>IIDPH</v>
      </c>
      <c r="F6368" s="10" t="s">
        <v>10</v>
      </c>
      <c r="G6368" s="10" t="s">
        <v>11</v>
      </c>
      <c r="H6368" s="10">
        <v>2015</v>
      </c>
      <c r="I6368" s="13">
        <f t="shared" si="1988"/>
        <v>1.9862533367988851E-3</v>
      </c>
      <c r="J6368" s="13">
        <f t="shared" ref="J6368:J6426" si="1989">I6368</f>
        <v>1.9862533367988851E-3</v>
      </c>
      <c r="K6368" s="2">
        <v>6</v>
      </c>
    </row>
    <row r="6369" spans="3:11">
      <c r="C6369" s="2" t="s">
        <v>5764</v>
      </c>
      <c r="D6369" s="12" t="str">
        <f t="shared" si="1987"/>
        <v>IIDSH</v>
      </c>
      <c r="E6369" s="10" t="str">
        <f t="shared" si="1986"/>
        <v>IIDSH</v>
      </c>
      <c r="F6369" s="10" t="s">
        <v>10</v>
      </c>
      <c r="G6369" s="10" t="s">
        <v>11</v>
      </c>
      <c r="H6369" s="10">
        <v>2015</v>
      </c>
      <c r="I6369" s="13">
        <f t="shared" si="1988"/>
        <v>1.9463026858991788E-3</v>
      </c>
      <c r="J6369" s="13">
        <f t="shared" si="1989"/>
        <v>1.9463026858991788E-3</v>
      </c>
      <c r="K6369" s="2">
        <v>0</v>
      </c>
    </row>
    <row r="6370" spans="3:11">
      <c r="C6370" s="2" t="s">
        <v>5765</v>
      </c>
      <c r="D6370" s="12" t="str">
        <f t="shared" si="1987"/>
        <v>IIDLA</v>
      </c>
      <c r="E6370" s="10" t="str">
        <f t="shared" si="1986"/>
        <v>IIDLA</v>
      </c>
      <c r="F6370" s="10" t="s">
        <v>10</v>
      </c>
      <c r="G6370" s="10" t="s">
        <v>11</v>
      </c>
      <c r="H6370" s="10">
        <v>2015</v>
      </c>
      <c r="I6370" s="13">
        <f t="shared" si="1988"/>
        <v>5.1019890879433431E-3</v>
      </c>
      <c r="J6370" s="13">
        <f t="shared" si="1989"/>
        <v>5.1019890879433431E-3</v>
      </c>
      <c r="K6370" s="2">
        <v>0</v>
      </c>
    </row>
    <row r="6371" spans="3:11">
      <c r="C6371" s="2" t="s">
        <v>5766</v>
      </c>
      <c r="D6371" s="12" t="str">
        <f t="shared" si="1987"/>
        <v>IIDEM</v>
      </c>
      <c r="E6371" s="10" t="str">
        <f t="shared" si="1986"/>
        <v>IIDEM</v>
      </c>
      <c r="F6371" s="10" t="s">
        <v>10</v>
      </c>
      <c r="G6371" s="10" t="s">
        <v>11</v>
      </c>
      <c r="H6371" s="10">
        <v>2015</v>
      </c>
      <c r="I6371" s="13">
        <f t="shared" si="1988"/>
        <v>1.2540644722600774E-3</v>
      </c>
      <c r="J6371" s="13">
        <f t="shared" si="1989"/>
        <v>1.2540644722600774E-3</v>
      </c>
      <c r="K6371" s="2">
        <v>0</v>
      </c>
    </row>
    <row r="6372" spans="3:11">
      <c r="C6372" s="2" t="s">
        <v>5767</v>
      </c>
      <c r="D6372" s="12" t="str">
        <f t="shared" si="1987"/>
        <v>IIDTF</v>
      </c>
      <c r="E6372" s="10" t="str">
        <f t="shared" si="1986"/>
        <v>IIDTF</v>
      </c>
      <c r="F6372" s="10" t="s">
        <v>10</v>
      </c>
      <c r="G6372" s="10" t="s">
        <v>11</v>
      </c>
      <c r="H6372" s="10">
        <v>2015</v>
      </c>
      <c r="I6372" s="13">
        <f t="shared" si="1988"/>
        <v>0</v>
      </c>
      <c r="J6372" s="13">
        <f t="shared" si="1989"/>
        <v>0</v>
      </c>
      <c r="K6372" s="2">
        <v>4</v>
      </c>
    </row>
    <row r="6373" spans="3:11">
      <c r="C6373" s="2" t="s">
        <v>5768</v>
      </c>
      <c r="D6373" s="12" t="str">
        <f t="shared" si="1987"/>
        <v>IIDPH</v>
      </c>
      <c r="E6373" s="10" t="str">
        <f t="shared" si="1986"/>
        <v>IIDPH</v>
      </c>
      <c r="F6373" s="10" t="s">
        <v>10</v>
      </c>
      <c r="G6373" s="10" t="s">
        <v>11</v>
      </c>
      <c r="H6373" s="10">
        <v>2015</v>
      </c>
      <c r="I6373" s="13">
        <f t="shared" si="1988"/>
        <v>1.9862533367988851E-3</v>
      </c>
      <c r="J6373" s="13">
        <f t="shared" si="1989"/>
        <v>1.9862533367988851E-3</v>
      </c>
      <c r="K6373" s="2">
        <v>5</v>
      </c>
    </row>
    <row r="6374" spans="3:11">
      <c r="C6374" s="2" t="s">
        <v>5768</v>
      </c>
      <c r="D6374" s="12" t="str">
        <f t="shared" si="1987"/>
        <v>IIDPH</v>
      </c>
      <c r="E6374" s="10" t="str">
        <f t="shared" si="1986"/>
        <v>IIDPH</v>
      </c>
      <c r="F6374" s="10" t="s">
        <v>10</v>
      </c>
      <c r="G6374" s="10" t="s">
        <v>11</v>
      </c>
      <c r="H6374" s="10">
        <v>2015</v>
      </c>
      <c r="I6374" s="13">
        <f t="shared" si="1988"/>
        <v>1.9862533367988851E-3</v>
      </c>
      <c r="J6374" s="13">
        <f t="shared" si="1989"/>
        <v>1.9862533367988851E-3</v>
      </c>
      <c r="K6374" s="2">
        <v>6</v>
      </c>
    </row>
    <row r="6375" spans="3:11">
      <c r="C6375" s="2" t="s">
        <v>5769</v>
      </c>
      <c r="D6375" s="12" t="str">
        <f t="shared" si="1987"/>
        <v>IIDSH</v>
      </c>
      <c r="E6375" s="10" t="str">
        <f t="shared" si="1986"/>
        <v>IIDSH</v>
      </c>
      <c r="F6375" s="10" t="s">
        <v>10</v>
      </c>
      <c r="G6375" s="10" t="s">
        <v>11</v>
      </c>
      <c r="H6375" s="10">
        <v>2015</v>
      </c>
      <c r="I6375" s="13">
        <f t="shared" si="1988"/>
        <v>1.946302685899204E-3</v>
      </c>
      <c r="J6375" s="13">
        <f t="shared" si="1989"/>
        <v>1.946302685899204E-3</v>
      </c>
      <c r="K6375" s="2">
        <v>0</v>
      </c>
    </row>
    <row r="6376" spans="3:11">
      <c r="C6376" s="2" t="s">
        <v>5770</v>
      </c>
      <c r="D6376" s="12" t="str">
        <f t="shared" si="1987"/>
        <v>IIDLA</v>
      </c>
      <c r="E6376" s="10" t="str">
        <f t="shared" si="1986"/>
        <v>IIDLA</v>
      </c>
      <c r="F6376" s="10" t="s">
        <v>10</v>
      </c>
      <c r="G6376" s="10" t="s">
        <v>11</v>
      </c>
      <c r="H6376" s="10">
        <v>2015</v>
      </c>
      <c r="I6376" s="13">
        <f t="shared" si="1988"/>
        <v>5.1019890879433925E-3</v>
      </c>
      <c r="J6376" s="13">
        <f t="shared" si="1989"/>
        <v>5.1019890879433925E-3</v>
      </c>
      <c r="K6376" s="2">
        <v>0</v>
      </c>
    </row>
    <row r="6377" spans="3:11">
      <c r="C6377" s="2" t="s">
        <v>5771</v>
      </c>
      <c r="D6377" s="12" t="str">
        <f t="shared" si="1987"/>
        <v>IIDEM</v>
      </c>
      <c r="E6377" s="10" t="str">
        <f t="shared" si="1986"/>
        <v>IIDEM</v>
      </c>
      <c r="F6377" s="10" t="s">
        <v>10</v>
      </c>
      <c r="G6377" s="10" t="s">
        <v>11</v>
      </c>
      <c r="H6377" s="10">
        <v>2015</v>
      </c>
      <c r="I6377" s="13">
        <f t="shared" si="1988"/>
        <v>1.2540644722600774E-3</v>
      </c>
      <c r="J6377" s="13">
        <f t="shared" si="1989"/>
        <v>1.2540644722600774E-3</v>
      </c>
      <c r="K6377" s="2">
        <v>0</v>
      </c>
    </row>
    <row r="6378" spans="3:11">
      <c r="C6378" s="2" t="s">
        <v>5772</v>
      </c>
      <c r="D6378" s="12" t="str">
        <f t="shared" si="1987"/>
        <v>IIDTF</v>
      </c>
      <c r="E6378" s="10" t="str">
        <f t="shared" si="1986"/>
        <v>IIDTF</v>
      </c>
      <c r="F6378" s="10" t="s">
        <v>10</v>
      </c>
      <c r="G6378" s="10" t="s">
        <v>11</v>
      </c>
      <c r="H6378" s="10">
        <v>2015</v>
      </c>
      <c r="I6378" s="13">
        <f t="shared" si="1988"/>
        <v>0</v>
      </c>
      <c r="J6378" s="13">
        <f t="shared" si="1989"/>
        <v>0</v>
      </c>
      <c r="K6378" s="2">
        <v>3</v>
      </c>
    </row>
    <row r="6379" spans="3:11">
      <c r="C6379" s="2" t="s">
        <v>5773</v>
      </c>
      <c r="D6379" s="12" t="str">
        <f t="shared" si="1987"/>
        <v>IIDPH</v>
      </c>
      <c r="E6379" s="10" t="str">
        <f t="shared" si="1986"/>
        <v>IIDPH</v>
      </c>
      <c r="F6379" s="10" t="s">
        <v>10</v>
      </c>
      <c r="G6379" s="10" t="s">
        <v>11</v>
      </c>
      <c r="H6379" s="10">
        <v>2015</v>
      </c>
      <c r="I6379" s="13">
        <f t="shared" si="1988"/>
        <v>1.98625333679886E-3</v>
      </c>
      <c r="J6379" s="13">
        <f t="shared" si="1989"/>
        <v>1.98625333679886E-3</v>
      </c>
      <c r="K6379" s="2">
        <v>4</v>
      </c>
    </row>
    <row r="6380" spans="3:11">
      <c r="C6380" s="2" t="s">
        <v>5773</v>
      </c>
      <c r="D6380" s="12" t="str">
        <f t="shared" si="1987"/>
        <v>IIDPH</v>
      </c>
      <c r="E6380" s="10" t="str">
        <f t="shared" si="1986"/>
        <v>IIDPH</v>
      </c>
      <c r="F6380" s="10" t="s">
        <v>10</v>
      </c>
      <c r="G6380" s="10" t="s">
        <v>11</v>
      </c>
      <c r="H6380" s="10">
        <v>2015</v>
      </c>
      <c r="I6380" s="13">
        <f t="shared" si="1988"/>
        <v>1.98625333679886E-3</v>
      </c>
      <c r="J6380" s="13">
        <f t="shared" si="1989"/>
        <v>1.98625333679886E-3</v>
      </c>
      <c r="K6380" s="2">
        <v>6</v>
      </c>
    </row>
    <row r="6381" spans="3:11">
      <c r="C6381" s="2" t="s">
        <v>5774</v>
      </c>
      <c r="D6381" s="12" t="str">
        <f t="shared" si="1987"/>
        <v>IIDSH</v>
      </c>
      <c r="E6381" s="10" t="str">
        <f t="shared" si="1986"/>
        <v>IIDSH</v>
      </c>
      <c r="F6381" s="10" t="s">
        <v>10</v>
      </c>
      <c r="G6381" s="10" t="s">
        <v>11</v>
      </c>
      <c r="H6381" s="10">
        <v>2015</v>
      </c>
      <c r="I6381" s="13">
        <f t="shared" si="1988"/>
        <v>1.946302685899204E-3</v>
      </c>
      <c r="J6381" s="13">
        <f t="shared" si="1989"/>
        <v>1.946302685899204E-3</v>
      </c>
      <c r="K6381" s="2">
        <v>0</v>
      </c>
    </row>
    <row r="6382" spans="3:11">
      <c r="C6382" s="2" t="s">
        <v>5775</v>
      </c>
      <c r="D6382" s="12" t="str">
        <f t="shared" si="1987"/>
        <v>IIDLA</v>
      </c>
      <c r="E6382" s="10" t="str">
        <f t="shared" si="1986"/>
        <v>IIDLA</v>
      </c>
      <c r="F6382" s="10" t="s">
        <v>10</v>
      </c>
      <c r="G6382" s="10" t="s">
        <v>11</v>
      </c>
      <c r="H6382" s="10">
        <v>2015</v>
      </c>
      <c r="I6382" s="13">
        <f t="shared" si="1988"/>
        <v>5.1019890879433431E-3</v>
      </c>
      <c r="J6382" s="13">
        <f t="shared" si="1989"/>
        <v>5.1019890879433431E-3</v>
      </c>
      <c r="K6382" s="2">
        <v>0</v>
      </c>
    </row>
    <row r="6383" spans="3:11">
      <c r="C6383" s="2" t="s">
        <v>5776</v>
      </c>
      <c r="D6383" s="12" t="str">
        <f t="shared" si="1987"/>
        <v>IIDEM</v>
      </c>
      <c r="E6383" s="10" t="str">
        <f t="shared" si="1986"/>
        <v>IIDEM</v>
      </c>
      <c r="F6383" s="10" t="s">
        <v>10</v>
      </c>
      <c r="G6383" s="10" t="s">
        <v>11</v>
      </c>
      <c r="H6383" s="10">
        <v>2015</v>
      </c>
      <c r="I6383" s="13">
        <f t="shared" si="1988"/>
        <v>1.2540644722600525E-3</v>
      </c>
      <c r="J6383" s="13">
        <f t="shared" si="1989"/>
        <v>1.2540644722600525E-3</v>
      </c>
      <c r="K6383" s="2">
        <v>0</v>
      </c>
    </row>
    <row r="6384" spans="3:11">
      <c r="C6384" s="2" t="s">
        <v>5777</v>
      </c>
      <c r="D6384" s="12" t="str">
        <f t="shared" si="1987"/>
        <v>IIDTF</v>
      </c>
      <c r="E6384" s="10" t="str">
        <f t="shared" si="1986"/>
        <v>IIDTF</v>
      </c>
      <c r="F6384" s="10" t="s">
        <v>10</v>
      </c>
      <c r="G6384" s="10" t="s">
        <v>11</v>
      </c>
      <c r="H6384" s="10">
        <v>2015</v>
      </c>
      <c r="I6384" s="13">
        <f t="shared" si="1988"/>
        <v>0</v>
      </c>
      <c r="J6384" s="13">
        <f t="shared" si="1989"/>
        <v>0</v>
      </c>
      <c r="K6384" s="2">
        <v>3</v>
      </c>
    </row>
    <row r="6385" spans="3:11">
      <c r="C6385" s="2" t="s">
        <v>5778</v>
      </c>
      <c r="D6385" s="12" t="str">
        <f t="shared" si="1987"/>
        <v>IIDPH</v>
      </c>
      <c r="E6385" s="10" t="str">
        <f t="shared" si="1986"/>
        <v>IIDPH</v>
      </c>
      <c r="F6385" s="10" t="s">
        <v>10</v>
      </c>
      <c r="G6385" s="10" t="s">
        <v>11</v>
      </c>
      <c r="H6385" s="10">
        <v>2015</v>
      </c>
      <c r="I6385" s="13">
        <f t="shared" si="1988"/>
        <v>1.9862533367988851E-3</v>
      </c>
      <c r="J6385" s="13">
        <f t="shared" si="1989"/>
        <v>1.9862533367988851E-3</v>
      </c>
      <c r="K6385" s="2">
        <v>4</v>
      </c>
    </row>
    <row r="6386" spans="3:11">
      <c r="C6386" s="2" t="s">
        <v>5778</v>
      </c>
      <c r="D6386" s="12" t="str">
        <f t="shared" si="1987"/>
        <v>IIDPH</v>
      </c>
      <c r="E6386" s="10" t="str">
        <f t="shared" si="1986"/>
        <v>IIDPH</v>
      </c>
      <c r="F6386" s="10" t="s">
        <v>10</v>
      </c>
      <c r="G6386" s="10" t="s">
        <v>11</v>
      </c>
      <c r="H6386" s="10">
        <v>2015</v>
      </c>
      <c r="I6386" s="13">
        <f t="shared" si="1988"/>
        <v>1.9862533367988851E-3</v>
      </c>
      <c r="J6386" s="13">
        <f t="shared" si="1989"/>
        <v>1.9862533367988851E-3</v>
      </c>
      <c r="K6386" s="2">
        <v>6</v>
      </c>
    </row>
    <row r="6387" spans="3:11">
      <c r="C6387" s="2" t="s">
        <v>5779</v>
      </c>
      <c r="D6387" s="12" t="str">
        <f t="shared" si="1987"/>
        <v>IIDSH</v>
      </c>
      <c r="E6387" s="10" t="str">
        <f t="shared" si="1986"/>
        <v>IIDSH</v>
      </c>
      <c r="F6387" s="10" t="s">
        <v>10</v>
      </c>
      <c r="G6387" s="10" t="s">
        <v>11</v>
      </c>
      <c r="H6387" s="10">
        <v>2015</v>
      </c>
      <c r="I6387" s="13">
        <f t="shared" si="1988"/>
        <v>1.946302685899204E-3</v>
      </c>
      <c r="J6387" s="13">
        <f t="shared" si="1989"/>
        <v>1.946302685899204E-3</v>
      </c>
      <c r="K6387" s="2">
        <v>0</v>
      </c>
    </row>
    <row r="6388" spans="3:11">
      <c r="C6388" s="2" t="s">
        <v>5780</v>
      </c>
      <c r="D6388" s="12" t="str">
        <f t="shared" si="1987"/>
        <v>IIDLA</v>
      </c>
      <c r="E6388" s="10" t="str">
        <f t="shared" si="1986"/>
        <v>IIDLA</v>
      </c>
      <c r="F6388" s="10" t="s">
        <v>10</v>
      </c>
      <c r="G6388" s="10" t="s">
        <v>11</v>
      </c>
      <c r="H6388" s="10">
        <v>2015</v>
      </c>
      <c r="I6388" s="13">
        <f t="shared" si="1988"/>
        <v>5.1019890879433431E-3</v>
      </c>
      <c r="J6388" s="13">
        <f t="shared" si="1989"/>
        <v>5.1019890879433431E-3</v>
      </c>
      <c r="K6388" s="2">
        <v>0</v>
      </c>
    </row>
    <row r="6389" spans="3:11">
      <c r="C6389" s="2" t="s">
        <v>5781</v>
      </c>
      <c r="D6389" s="12" t="str">
        <f t="shared" si="1987"/>
        <v>IIDEM</v>
      </c>
      <c r="E6389" s="10" t="str">
        <f t="shared" si="1986"/>
        <v>IIDEM</v>
      </c>
      <c r="F6389" s="10" t="s">
        <v>10</v>
      </c>
      <c r="G6389" s="10" t="s">
        <v>11</v>
      </c>
      <c r="H6389" s="10">
        <v>2015</v>
      </c>
      <c r="I6389" s="13">
        <f t="shared" si="1988"/>
        <v>1.2540644722601024E-3</v>
      </c>
      <c r="J6389" s="13">
        <f t="shared" si="1989"/>
        <v>1.2540644722601024E-3</v>
      </c>
      <c r="K6389" s="2">
        <v>0</v>
      </c>
    </row>
    <row r="6390" spans="3:11">
      <c r="C6390" s="2" t="s">
        <v>5782</v>
      </c>
      <c r="D6390" s="12" t="str">
        <f t="shared" si="1987"/>
        <v>IIDTF</v>
      </c>
      <c r="E6390" s="10" t="str">
        <f t="shared" si="1986"/>
        <v>IIDTF</v>
      </c>
      <c r="F6390" s="10" t="s">
        <v>10</v>
      </c>
      <c r="G6390" s="10" t="s">
        <v>11</v>
      </c>
      <c r="H6390" s="10">
        <v>2015</v>
      </c>
      <c r="I6390" s="13">
        <f t="shared" si="1988"/>
        <v>0</v>
      </c>
      <c r="J6390" s="13">
        <f t="shared" si="1989"/>
        <v>0</v>
      </c>
      <c r="K6390" s="2">
        <v>3</v>
      </c>
    </row>
    <row r="6391" spans="3:11">
      <c r="C6391" s="2" t="s">
        <v>5783</v>
      </c>
      <c r="D6391" s="12" t="str">
        <f t="shared" si="1987"/>
        <v>IIDPH</v>
      </c>
      <c r="E6391" s="10" t="str">
        <f t="shared" si="1986"/>
        <v>IIDPH</v>
      </c>
      <c r="F6391" s="10" t="s">
        <v>10</v>
      </c>
      <c r="G6391" s="10" t="s">
        <v>11</v>
      </c>
      <c r="H6391" s="10">
        <v>2015</v>
      </c>
      <c r="I6391" s="13">
        <f t="shared" si="1988"/>
        <v>1.9862533367988851E-3</v>
      </c>
      <c r="J6391" s="13">
        <f t="shared" si="1989"/>
        <v>1.9862533367988851E-3</v>
      </c>
      <c r="K6391" s="2">
        <v>4</v>
      </c>
    </row>
    <row r="6392" spans="3:11">
      <c r="C6392" s="2" t="s">
        <v>5783</v>
      </c>
      <c r="D6392" s="12" t="str">
        <f t="shared" si="1987"/>
        <v>IIDPH</v>
      </c>
      <c r="E6392" s="10" t="str">
        <f t="shared" ref="E6392:E6455" si="1990">D6392</f>
        <v>IIDPH</v>
      </c>
      <c r="F6392" s="10" t="s">
        <v>10</v>
      </c>
      <c r="G6392" s="10" t="s">
        <v>11</v>
      </c>
      <c r="H6392" s="10">
        <v>2015</v>
      </c>
      <c r="I6392" s="13">
        <f t="shared" si="1988"/>
        <v>1.9862533367988851E-3</v>
      </c>
      <c r="J6392" s="13">
        <f t="shared" si="1989"/>
        <v>1.9862533367988851E-3</v>
      </c>
      <c r="K6392" s="2">
        <v>6</v>
      </c>
    </row>
    <row r="6393" spans="3:11">
      <c r="C6393" s="2" t="s">
        <v>5784</v>
      </c>
      <c r="D6393" s="12" t="str">
        <f t="shared" si="1987"/>
        <v>IIDSH</v>
      </c>
      <c r="E6393" s="10" t="str">
        <f t="shared" si="1990"/>
        <v>IIDSH</v>
      </c>
      <c r="F6393" s="10" t="s">
        <v>10</v>
      </c>
      <c r="G6393" s="10" t="s">
        <v>11</v>
      </c>
      <c r="H6393" s="10">
        <v>2015</v>
      </c>
      <c r="I6393" s="13">
        <f t="shared" si="1988"/>
        <v>1.9463026858991788E-3</v>
      </c>
      <c r="J6393" s="13">
        <f t="shared" si="1989"/>
        <v>1.9463026858991788E-3</v>
      </c>
      <c r="K6393" s="2">
        <v>0</v>
      </c>
    </row>
    <row r="6394" spans="3:11">
      <c r="C6394" s="2" t="s">
        <v>5785</v>
      </c>
      <c r="D6394" s="12" t="str">
        <f t="shared" si="1987"/>
        <v>IIDLA</v>
      </c>
      <c r="E6394" s="10" t="str">
        <f t="shared" si="1990"/>
        <v>IIDLA</v>
      </c>
      <c r="F6394" s="10" t="s">
        <v>10</v>
      </c>
      <c r="G6394" s="10" t="s">
        <v>11</v>
      </c>
      <c r="H6394" s="10">
        <v>2015</v>
      </c>
      <c r="I6394" s="13">
        <f t="shared" si="1988"/>
        <v>5.1019890879433431E-3</v>
      </c>
      <c r="J6394" s="13">
        <f t="shared" si="1989"/>
        <v>5.1019890879433431E-3</v>
      </c>
      <c r="K6394" s="2">
        <v>0</v>
      </c>
    </row>
    <row r="6395" spans="3:11">
      <c r="C6395" s="2" t="s">
        <v>5786</v>
      </c>
      <c r="D6395" s="12" t="str">
        <f t="shared" si="1987"/>
        <v>IIDEM</v>
      </c>
      <c r="E6395" s="10" t="str">
        <f t="shared" si="1990"/>
        <v>IIDEM</v>
      </c>
      <c r="F6395" s="10" t="s">
        <v>10</v>
      </c>
      <c r="G6395" s="10" t="s">
        <v>11</v>
      </c>
      <c r="H6395" s="10">
        <v>2015</v>
      </c>
      <c r="I6395" s="13">
        <f t="shared" si="1988"/>
        <v>1.2540644722600525E-3</v>
      </c>
      <c r="J6395" s="13">
        <f t="shared" si="1989"/>
        <v>1.2540644722600525E-3</v>
      </c>
      <c r="K6395" s="2">
        <v>0</v>
      </c>
    </row>
    <row r="6396" spans="3:11">
      <c r="C6396" s="2" t="s">
        <v>5787</v>
      </c>
      <c r="D6396" s="12" t="str">
        <f t="shared" si="1987"/>
        <v>IIDTF</v>
      </c>
      <c r="E6396" s="10" t="str">
        <f t="shared" si="1990"/>
        <v>IIDTF</v>
      </c>
      <c r="F6396" s="10" t="s">
        <v>10</v>
      </c>
      <c r="G6396" s="10" t="s">
        <v>11</v>
      </c>
      <c r="H6396" s="10">
        <v>2015</v>
      </c>
      <c r="I6396" s="13">
        <f t="shared" si="1988"/>
        <v>0</v>
      </c>
      <c r="J6396" s="13">
        <f t="shared" si="1989"/>
        <v>0</v>
      </c>
      <c r="K6396" s="2">
        <v>3</v>
      </c>
    </row>
    <row r="6397" spans="3:11">
      <c r="C6397" s="2" t="s">
        <v>5788</v>
      </c>
      <c r="D6397" s="12" t="str">
        <f t="shared" si="1987"/>
        <v>IIDPH</v>
      </c>
      <c r="E6397" s="10" t="str">
        <f t="shared" si="1990"/>
        <v>IIDPH</v>
      </c>
      <c r="F6397" s="10" t="s">
        <v>10</v>
      </c>
      <c r="G6397" s="10" t="s">
        <v>11</v>
      </c>
      <c r="H6397" s="10">
        <v>2015</v>
      </c>
      <c r="I6397" s="13">
        <f t="shared" si="1988"/>
        <v>1.9862533367988851E-3</v>
      </c>
      <c r="J6397" s="13">
        <f t="shared" si="1989"/>
        <v>1.9862533367988851E-3</v>
      </c>
      <c r="K6397" s="2">
        <v>4</v>
      </c>
    </row>
    <row r="6398" spans="3:11">
      <c r="C6398" s="2" t="s">
        <v>5788</v>
      </c>
      <c r="D6398" s="12" t="str">
        <f t="shared" si="1987"/>
        <v>IIDPH</v>
      </c>
      <c r="E6398" s="10" t="str">
        <f t="shared" si="1990"/>
        <v>IIDPH</v>
      </c>
      <c r="F6398" s="10" t="s">
        <v>10</v>
      </c>
      <c r="G6398" s="10" t="s">
        <v>11</v>
      </c>
      <c r="H6398" s="10">
        <v>2015</v>
      </c>
      <c r="I6398" s="13">
        <f t="shared" si="1988"/>
        <v>1.9862533367988851E-3</v>
      </c>
      <c r="J6398" s="13">
        <f t="shared" si="1989"/>
        <v>1.9862533367988851E-3</v>
      </c>
      <c r="K6398" s="2">
        <v>6</v>
      </c>
    </row>
    <row r="6399" spans="3:11">
      <c r="C6399" s="2" t="s">
        <v>5789</v>
      </c>
      <c r="D6399" s="12" t="str">
        <f t="shared" si="1987"/>
        <v>IIDSH</v>
      </c>
      <c r="E6399" s="10" t="str">
        <f t="shared" si="1990"/>
        <v>IIDSH</v>
      </c>
      <c r="F6399" s="10" t="s">
        <v>10</v>
      </c>
      <c r="G6399" s="10" t="s">
        <v>11</v>
      </c>
      <c r="H6399" s="10">
        <v>2015</v>
      </c>
      <c r="I6399" s="13">
        <f t="shared" si="1988"/>
        <v>1.9463026858991788E-3</v>
      </c>
      <c r="J6399" s="13">
        <f t="shared" si="1989"/>
        <v>1.9463026858991788E-3</v>
      </c>
      <c r="K6399" s="2">
        <v>0</v>
      </c>
    </row>
    <row r="6400" spans="3:11">
      <c r="C6400" s="2" t="s">
        <v>5790</v>
      </c>
      <c r="D6400" s="12" t="str">
        <f t="shared" si="1987"/>
        <v>IIDLA</v>
      </c>
      <c r="E6400" s="10" t="str">
        <f t="shared" si="1990"/>
        <v>IIDLA</v>
      </c>
      <c r="F6400" s="10" t="s">
        <v>10</v>
      </c>
      <c r="G6400" s="10" t="s">
        <v>11</v>
      </c>
      <c r="H6400" s="10">
        <v>2015</v>
      </c>
      <c r="I6400" s="13">
        <f t="shared" si="1988"/>
        <v>5.1019890879433431E-3</v>
      </c>
      <c r="J6400" s="13">
        <f t="shared" si="1989"/>
        <v>5.1019890879433431E-3</v>
      </c>
      <c r="K6400" s="2">
        <v>0</v>
      </c>
    </row>
    <row r="6401" spans="3:11">
      <c r="C6401" s="2" t="s">
        <v>5791</v>
      </c>
      <c r="D6401" s="12" t="str">
        <f t="shared" si="1987"/>
        <v>IIDEM</v>
      </c>
      <c r="E6401" s="10" t="str">
        <f t="shared" si="1990"/>
        <v>IIDEM</v>
      </c>
      <c r="F6401" s="10" t="s">
        <v>10</v>
      </c>
      <c r="G6401" s="10" t="s">
        <v>11</v>
      </c>
      <c r="H6401" s="10">
        <v>2015</v>
      </c>
      <c r="I6401" s="13">
        <f t="shared" si="1988"/>
        <v>1.2540644722600525E-3</v>
      </c>
      <c r="J6401" s="13">
        <f t="shared" si="1989"/>
        <v>1.2540644722600525E-3</v>
      </c>
      <c r="K6401" s="2">
        <v>0</v>
      </c>
    </row>
    <row r="6402" spans="3:11">
      <c r="C6402" s="2" t="s">
        <v>5792</v>
      </c>
      <c r="D6402" s="12" t="str">
        <f t="shared" si="1987"/>
        <v>IIDTF</v>
      </c>
      <c r="E6402" s="10" t="str">
        <f t="shared" si="1990"/>
        <v>IIDTF</v>
      </c>
      <c r="F6402" s="10" t="s">
        <v>10</v>
      </c>
      <c r="G6402" s="10" t="s">
        <v>11</v>
      </c>
      <c r="H6402" s="10">
        <v>2015</v>
      </c>
      <c r="I6402" s="13">
        <f t="shared" si="1988"/>
        <v>0</v>
      </c>
      <c r="J6402" s="13">
        <f t="shared" si="1989"/>
        <v>0</v>
      </c>
      <c r="K6402" s="2">
        <v>3</v>
      </c>
    </row>
    <row r="6403" spans="3:11">
      <c r="C6403" s="2" t="s">
        <v>5793</v>
      </c>
      <c r="D6403" s="12" t="str">
        <f t="shared" si="1987"/>
        <v>IIDPH</v>
      </c>
      <c r="E6403" s="10" t="str">
        <f t="shared" si="1990"/>
        <v>IIDPH</v>
      </c>
      <c r="F6403" s="10" t="s">
        <v>10</v>
      </c>
      <c r="G6403" s="10" t="s">
        <v>11</v>
      </c>
      <c r="H6403" s="10">
        <v>2015</v>
      </c>
      <c r="I6403" s="13">
        <f t="shared" si="1988"/>
        <v>1.9862533367988851E-3</v>
      </c>
      <c r="J6403" s="13">
        <f t="shared" si="1989"/>
        <v>1.9862533367988851E-3</v>
      </c>
      <c r="K6403" s="2">
        <v>4</v>
      </c>
    </row>
    <row r="6404" spans="3:11">
      <c r="C6404" s="2" t="s">
        <v>5793</v>
      </c>
      <c r="D6404" s="12" t="str">
        <f t="shared" si="1987"/>
        <v>IIDPH</v>
      </c>
      <c r="E6404" s="10" t="str">
        <f t="shared" si="1990"/>
        <v>IIDPH</v>
      </c>
      <c r="F6404" s="10" t="s">
        <v>10</v>
      </c>
      <c r="G6404" s="10" t="s">
        <v>11</v>
      </c>
      <c r="H6404" s="10">
        <v>2015</v>
      </c>
      <c r="I6404" s="13">
        <f t="shared" si="1988"/>
        <v>1.9862533367988851E-3</v>
      </c>
      <c r="J6404" s="13">
        <f t="shared" si="1989"/>
        <v>1.9862533367988851E-3</v>
      </c>
      <c r="K6404" s="2">
        <v>6</v>
      </c>
    </row>
    <row r="6405" spans="3:11">
      <c r="C6405" s="2" t="s">
        <v>5794</v>
      </c>
      <c r="D6405" s="12" t="str">
        <f t="shared" si="1987"/>
        <v>IIDSH</v>
      </c>
      <c r="E6405" s="10" t="str">
        <f t="shared" si="1990"/>
        <v>IIDSH</v>
      </c>
      <c r="F6405" s="10" t="s">
        <v>10</v>
      </c>
      <c r="G6405" s="10" t="s">
        <v>11</v>
      </c>
      <c r="H6405" s="10">
        <v>2015</v>
      </c>
      <c r="I6405" s="13">
        <f t="shared" si="1988"/>
        <v>1.9463026858992289E-3</v>
      </c>
      <c r="J6405" s="13">
        <f t="shared" si="1989"/>
        <v>1.9463026858992289E-3</v>
      </c>
      <c r="K6405" s="2">
        <v>0</v>
      </c>
    </row>
    <row r="6406" spans="3:11">
      <c r="C6406" s="2" t="s">
        <v>5795</v>
      </c>
      <c r="D6406" s="12" t="str">
        <f t="shared" si="1987"/>
        <v>IIDLA</v>
      </c>
      <c r="E6406" s="10" t="str">
        <f t="shared" si="1990"/>
        <v>IIDLA</v>
      </c>
      <c r="F6406" s="10" t="s">
        <v>10</v>
      </c>
      <c r="G6406" s="10" t="s">
        <v>11</v>
      </c>
      <c r="H6406" s="10">
        <v>2015</v>
      </c>
      <c r="I6406" s="13">
        <f t="shared" si="1988"/>
        <v>5.1019890879433925E-3</v>
      </c>
      <c r="J6406" s="13">
        <f t="shared" si="1989"/>
        <v>5.1019890879433925E-3</v>
      </c>
      <c r="K6406" s="2">
        <v>0</v>
      </c>
    </row>
    <row r="6407" spans="3:11">
      <c r="C6407" s="2" t="s">
        <v>5796</v>
      </c>
      <c r="D6407" s="12" t="str">
        <f t="shared" si="1987"/>
        <v>IIDEM</v>
      </c>
      <c r="E6407" s="10" t="str">
        <f t="shared" si="1990"/>
        <v>IIDEM</v>
      </c>
      <c r="F6407" s="10" t="s">
        <v>10</v>
      </c>
      <c r="G6407" s="10" t="s">
        <v>11</v>
      </c>
      <c r="H6407" s="10">
        <v>2015</v>
      </c>
      <c r="I6407" s="13">
        <f t="shared" si="1988"/>
        <v>1.2540644722601024E-3</v>
      </c>
      <c r="J6407" s="13">
        <f t="shared" si="1989"/>
        <v>1.2540644722601024E-3</v>
      </c>
      <c r="K6407" s="2">
        <v>0</v>
      </c>
    </row>
    <row r="6408" spans="3:11">
      <c r="C6408" s="2" t="s">
        <v>5797</v>
      </c>
      <c r="D6408" s="12" t="str">
        <f t="shared" ref="D6408:D6471" si="1991">"I"&amp;MID(C6408,4,1)&amp;"D"&amp;MID(C6408,9,2)</f>
        <v>IIDTF</v>
      </c>
      <c r="E6408" s="10" t="str">
        <f t="shared" si="1990"/>
        <v>IIDTF</v>
      </c>
      <c r="F6408" s="10" t="s">
        <v>10</v>
      </c>
      <c r="G6408" s="10" t="s">
        <v>11</v>
      </c>
      <c r="H6408" s="10">
        <v>2015</v>
      </c>
      <c r="I6408" s="13">
        <f t="shared" ref="I6408:I6471" si="1992">INDEX($AG$39:$BF$639,MATCH(IF(RIGHT(C6408,3)="100",RIGHT(C6408,6),RIGHT(C6408,5)),$AG$39:$AG$639,0),MATCH(MID(D6408,2,2),$AG$39:$BF$39,0))*$AI$19</f>
        <v>0</v>
      </c>
      <c r="J6408" s="13">
        <f t="shared" si="1989"/>
        <v>0</v>
      </c>
      <c r="K6408" s="2">
        <v>3</v>
      </c>
    </row>
    <row r="6409" spans="3:11">
      <c r="C6409" s="2" t="s">
        <v>5798</v>
      </c>
      <c r="D6409" s="12" t="str">
        <f t="shared" si="1991"/>
        <v>IIDPH</v>
      </c>
      <c r="E6409" s="10" t="str">
        <f t="shared" si="1990"/>
        <v>IIDPH</v>
      </c>
      <c r="F6409" s="10" t="s">
        <v>10</v>
      </c>
      <c r="G6409" s="10" t="s">
        <v>11</v>
      </c>
      <c r="H6409" s="10">
        <v>2015</v>
      </c>
      <c r="I6409" s="13">
        <f t="shared" si="1992"/>
        <v>1.98625333679886E-3</v>
      </c>
      <c r="J6409" s="13">
        <f t="shared" si="1989"/>
        <v>1.98625333679886E-3</v>
      </c>
      <c r="K6409" s="2">
        <v>4</v>
      </c>
    </row>
    <row r="6410" spans="3:11">
      <c r="C6410" s="2" t="s">
        <v>5798</v>
      </c>
      <c r="D6410" s="12" t="str">
        <f t="shared" si="1991"/>
        <v>IIDPH</v>
      </c>
      <c r="E6410" s="10" t="str">
        <f t="shared" si="1990"/>
        <v>IIDPH</v>
      </c>
      <c r="F6410" s="10" t="s">
        <v>10</v>
      </c>
      <c r="G6410" s="10" t="s">
        <v>11</v>
      </c>
      <c r="H6410" s="10">
        <v>2015</v>
      </c>
      <c r="I6410" s="13">
        <f t="shared" si="1992"/>
        <v>1.98625333679886E-3</v>
      </c>
      <c r="J6410" s="13">
        <f t="shared" si="1989"/>
        <v>1.98625333679886E-3</v>
      </c>
      <c r="K6410" s="2">
        <v>6</v>
      </c>
    </row>
    <row r="6411" spans="3:11">
      <c r="C6411" s="2" t="s">
        <v>5799</v>
      </c>
      <c r="D6411" s="12" t="str">
        <f t="shared" si="1991"/>
        <v>IIDSH</v>
      </c>
      <c r="E6411" s="10" t="str">
        <f t="shared" si="1990"/>
        <v>IIDSH</v>
      </c>
      <c r="F6411" s="10" t="s">
        <v>10</v>
      </c>
      <c r="G6411" s="10" t="s">
        <v>11</v>
      </c>
      <c r="H6411" s="10">
        <v>2015</v>
      </c>
      <c r="I6411" s="13">
        <f t="shared" si="1992"/>
        <v>1.9463026858991788E-3</v>
      </c>
      <c r="J6411" s="13">
        <f t="shared" si="1989"/>
        <v>1.9463026858991788E-3</v>
      </c>
      <c r="K6411" s="2">
        <v>0</v>
      </c>
    </row>
    <row r="6412" spans="3:11">
      <c r="C6412" s="2" t="s">
        <v>5800</v>
      </c>
      <c r="D6412" s="12" t="str">
        <f t="shared" si="1991"/>
        <v>IIDLA</v>
      </c>
      <c r="E6412" s="10" t="str">
        <f t="shared" si="1990"/>
        <v>IIDLA</v>
      </c>
      <c r="F6412" s="10" t="s">
        <v>10</v>
      </c>
      <c r="G6412" s="10" t="s">
        <v>11</v>
      </c>
      <c r="H6412" s="10">
        <v>2015</v>
      </c>
      <c r="I6412" s="13">
        <f t="shared" si="1992"/>
        <v>5.1019890879433431E-3</v>
      </c>
      <c r="J6412" s="13">
        <f t="shared" si="1989"/>
        <v>5.1019890879433431E-3</v>
      </c>
      <c r="K6412" s="2">
        <v>0</v>
      </c>
    </row>
    <row r="6413" spans="3:11">
      <c r="C6413" s="2" t="s">
        <v>5801</v>
      </c>
      <c r="D6413" s="12" t="str">
        <f t="shared" si="1991"/>
        <v>IIDEM</v>
      </c>
      <c r="E6413" s="10" t="str">
        <f t="shared" si="1990"/>
        <v>IIDEM</v>
      </c>
      <c r="F6413" s="10" t="s">
        <v>10</v>
      </c>
      <c r="G6413" s="10" t="s">
        <v>11</v>
      </c>
      <c r="H6413" s="10">
        <v>2015</v>
      </c>
      <c r="I6413" s="13">
        <f t="shared" si="1992"/>
        <v>1.2540644722600525E-3</v>
      </c>
      <c r="J6413" s="13">
        <f t="shared" si="1989"/>
        <v>1.2540644722600525E-3</v>
      </c>
      <c r="K6413" s="2">
        <v>0</v>
      </c>
    </row>
    <row r="6414" spans="3:11">
      <c r="C6414" s="2" t="s">
        <v>5802</v>
      </c>
      <c r="D6414" s="12" t="str">
        <f t="shared" si="1991"/>
        <v>IIDTF</v>
      </c>
      <c r="E6414" s="10" t="str">
        <f t="shared" si="1990"/>
        <v>IIDTF</v>
      </c>
      <c r="F6414" s="10" t="s">
        <v>10</v>
      </c>
      <c r="G6414" s="10" t="s">
        <v>11</v>
      </c>
      <c r="H6414" s="10">
        <v>2015</v>
      </c>
      <c r="I6414" s="13">
        <f t="shared" si="1992"/>
        <v>0</v>
      </c>
      <c r="J6414" s="13">
        <f t="shared" si="1989"/>
        <v>0</v>
      </c>
      <c r="K6414" s="2">
        <v>3</v>
      </c>
    </row>
    <row r="6415" spans="3:11">
      <c r="C6415" s="2" t="s">
        <v>5803</v>
      </c>
      <c r="D6415" s="12" t="str">
        <f t="shared" si="1991"/>
        <v>IIDPH</v>
      </c>
      <c r="E6415" s="10" t="str">
        <f t="shared" si="1990"/>
        <v>IIDPH</v>
      </c>
      <c r="F6415" s="10" t="s">
        <v>10</v>
      </c>
      <c r="G6415" s="10" t="s">
        <v>11</v>
      </c>
      <c r="H6415" s="10">
        <v>2015</v>
      </c>
      <c r="I6415" s="13">
        <f t="shared" si="1992"/>
        <v>1.9862533367988851E-3</v>
      </c>
      <c r="J6415" s="13">
        <f t="shared" si="1989"/>
        <v>1.9862533367988851E-3</v>
      </c>
      <c r="K6415" s="2">
        <v>4</v>
      </c>
    </row>
    <row r="6416" spans="3:11">
      <c r="C6416" s="2" t="s">
        <v>5803</v>
      </c>
      <c r="D6416" s="12" t="str">
        <f t="shared" si="1991"/>
        <v>IIDPH</v>
      </c>
      <c r="E6416" s="10" t="str">
        <f t="shared" si="1990"/>
        <v>IIDPH</v>
      </c>
      <c r="F6416" s="10" t="s">
        <v>10</v>
      </c>
      <c r="G6416" s="10" t="s">
        <v>11</v>
      </c>
      <c r="H6416" s="10">
        <v>2015</v>
      </c>
      <c r="I6416" s="13">
        <f t="shared" si="1992"/>
        <v>1.9862533367988851E-3</v>
      </c>
      <c r="J6416" s="13">
        <f t="shared" si="1989"/>
        <v>1.9862533367988851E-3</v>
      </c>
      <c r="K6416" s="2">
        <v>6</v>
      </c>
    </row>
    <row r="6417" spans="3:11">
      <c r="C6417" s="2" t="s">
        <v>5804</v>
      </c>
      <c r="D6417" s="12" t="str">
        <f t="shared" si="1991"/>
        <v>IIDSH</v>
      </c>
      <c r="E6417" s="10" t="str">
        <f t="shared" si="1990"/>
        <v>IIDSH</v>
      </c>
      <c r="F6417" s="10" t="s">
        <v>10</v>
      </c>
      <c r="G6417" s="10" t="s">
        <v>11</v>
      </c>
      <c r="H6417" s="10">
        <v>2015</v>
      </c>
      <c r="I6417" s="13">
        <f t="shared" si="1992"/>
        <v>1.946302685899204E-3</v>
      </c>
      <c r="J6417" s="13">
        <f t="shared" si="1989"/>
        <v>1.946302685899204E-3</v>
      </c>
      <c r="K6417" s="2">
        <v>0</v>
      </c>
    </row>
    <row r="6418" spans="3:11">
      <c r="C6418" s="2" t="s">
        <v>5805</v>
      </c>
      <c r="D6418" s="12" t="str">
        <f t="shared" si="1991"/>
        <v>IIDLA</v>
      </c>
      <c r="E6418" s="10" t="str">
        <f t="shared" si="1990"/>
        <v>IIDLA</v>
      </c>
      <c r="F6418" s="10" t="s">
        <v>10</v>
      </c>
      <c r="G6418" s="10" t="s">
        <v>11</v>
      </c>
      <c r="H6418" s="10">
        <v>2015</v>
      </c>
      <c r="I6418" s="13">
        <f t="shared" si="1992"/>
        <v>5.1019890879433431E-3</v>
      </c>
      <c r="J6418" s="13">
        <f t="shared" si="1989"/>
        <v>5.1019890879433431E-3</v>
      </c>
      <c r="K6418" s="2">
        <v>0</v>
      </c>
    </row>
    <row r="6419" spans="3:11">
      <c r="C6419" s="2" t="s">
        <v>5806</v>
      </c>
      <c r="D6419" s="12" t="str">
        <f t="shared" si="1991"/>
        <v>IIDEM</v>
      </c>
      <c r="E6419" s="10" t="str">
        <f t="shared" si="1990"/>
        <v>IIDEM</v>
      </c>
      <c r="F6419" s="10" t="s">
        <v>10</v>
      </c>
      <c r="G6419" s="10" t="s">
        <v>11</v>
      </c>
      <c r="H6419" s="10">
        <v>2015</v>
      </c>
      <c r="I6419" s="13">
        <f t="shared" si="1992"/>
        <v>1.2540644722601024E-3</v>
      </c>
      <c r="J6419" s="13">
        <f t="shared" si="1989"/>
        <v>1.2540644722601024E-3</v>
      </c>
      <c r="K6419" s="2">
        <v>0</v>
      </c>
    </row>
    <row r="6420" spans="3:11">
      <c r="C6420" s="2" t="s">
        <v>5807</v>
      </c>
      <c r="D6420" s="12" t="str">
        <f t="shared" si="1991"/>
        <v>IIDTF</v>
      </c>
      <c r="E6420" s="10" t="str">
        <f t="shared" si="1990"/>
        <v>IIDTF</v>
      </c>
      <c r="F6420" s="10" t="s">
        <v>10</v>
      </c>
      <c r="G6420" s="10" t="s">
        <v>11</v>
      </c>
      <c r="H6420" s="10">
        <v>2015</v>
      </c>
      <c r="I6420" s="13">
        <f t="shared" si="1992"/>
        <v>0</v>
      </c>
      <c r="J6420" s="13">
        <f t="shared" si="1989"/>
        <v>0</v>
      </c>
      <c r="K6420" s="2">
        <v>2</v>
      </c>
    </row>
    <row r="6421" spans="3:11">
      <c r="C6421" s="2" t="s">
        <v>5808</v>
      </c>
      <c r="D6421" s="12" t="str">
        <f t="shared" si="1991"/>
        <v>IIDPH</v>
      </c>
      <c r="E6421" s="10" t="str">
        <f t="shared" si="1990"/>
        <v>IIDPH</v>
      </c>
      <c r="F6421" s="10" t="s">
        <v>10</v>
      </c>
      <c r="G6421" s="10" t="s">
        <v>11</v>
      </c>
      <c r="H6421" s="10">
        <v>2015</v>
      </c>
      <c r="I6421" s="13">
        <f t="shared" si="1992"/>
        <v>1.9862533367988851E-3</v>
      </c>
      <c r="J6421" s="13">
        <f t="shared" si="1989"/>
        <v>1.9862533367988851E-3</v>
      </c>
      <c r="K6421" s="2">
        <v>4</v>
      </c>
    </row>
    <row r="6422" spans="3:11">
      <c r="C6422" s="2" t="s">
        <v>5808</v>
      </c>
      <c r="D6422" s="12" t="str">
        <f t="shared" si="1991"/>
        <v>IIDPH</v>
      </c>
      <c r="E6422" s="10" t="str">
        <f t="shared" si="1990"/>
        <v>IIDPH</v>
      </c>
      <c r="F6422" s="10" t="s">
        <v>10</v>
      </c>
      <c r="G6422" s="10" t="s">
        <v>11</v>
      </c>
      <c r="H6422" s="10">
        <v>2015</v>
      </c>
      <c r="I6422" s="13">
        <f t="shared" si="1992"/>
        <v>1.9862533367988851E-3</v>
      </c>
      <c r="J6422" s="13">
        <f t="shared" si="1989"/>
        <v>1.9862533367988851E-3</v>
      </c>
      <c r="K6422" s="2">
        <v>6</v>
      </c>
    </row>
    <row r="6423" spans="3:11">
      <c r="C6423" s="2" t="s">
        <v>5809</v>
      </c>
      <c r="D6423" s="12" t="str">
        <f t="shared" si="1991"/>
        <v>IIDSH</v>
      </c>
      <c r="E6423" s="10" t="str">
        <f t="shared" si="1990"/>
        <v>IIDSH</v>
      </c>
      <c r="F6423" s="10" t="s">
        <v>10</v>
      </c>
      <c r="G6423" s="10" t="s">
        <v>11</v>
      </c>
      <c r="H6423" s="10">
        <v>2015</v>
      </c>
      <c r="I6423" s="13">
        <f t="shared" si="1992"/>
        <v>1.9463026858991788E-3</v>
      </c>
      <c r="J6423" s="13">
        <f t="shared" si="1989"/>
        <v>1.9463026858991788E-3</v>
      </c>
      <c r="K6423" s="2">
        <v>0</v>
      </c>
    </row>
    <row r="6424" spans="3:11">
      <c r="C6424" s="2" t="s">
        <v>5810</v>
      </c>
      <c r="D6424" s="12" t="str">
        <f t="shared" si="1991"/>
        <v>IIDLA</v>
      </c>
      <c r="E6424" s="10" t="str">
        <f t="shared" si="1990"/>
        <v>IIDLA</v>
      </c>
      <c r="F6424" s="10" t="s">
        <v>10</v>
      </c>
      <c r="G6424" s="10" t="s">
        <v>11</v>
      </c>
      <c r="H6424" s="10">
        <v>2015</v>
      </c>
      <c r="I6424" s="13">
        <f t="shared" si="1992"/>
        <v>5.1019890879433431E-3</v>
      </c>
      <c r="J6424" s="13">
        <f t="shared" si="1989"/>
        <v>5.1019890879433431E-3</v>
      </c>
      <c r="K6424" s="2">
        <v>0</v>
      </c>
    </row>
    <row r="6425" spans="3:11">
      <c r="C6425" s="2" t="s">
        <v>5811</v>
      </c>
      <c r="D6425" s="12" t="str">
        <f t="shared" si="1991"/>
        <v>IIDEM</v>
      </c>
      <c r="E6425" s="10" t="str">
        <f t="shared" si="1990"/>
        <v>IIDEM</v>
      </c>
      <c r="F6425" s="10" t="s">
        <v>10</v>
      </c>
      <c r="G6425" s="10" t="s">
        <v>11</v>
      </c>
      <c r="H6425" s="10">
        <v>2015</v>
      </c>
      <c r="I6425" s="13">
        <f t="shared" si="1992"/>
        <v>1.2540644722600525E-3</v>
      </c>
      <c r="J6425" s="13">
        <f t="shared" si="1989"/>
        <v>1.2540644722600525E-3</v>
      </c>
      <c r="K6425" s="2">
        <v>0</v>
      </c>
    </row>
    <row r="6426" spans="3:11">
      <c r="C6426" s="2" t="s">
        <v>5812</v>
      </c>
      <c r="D6426" s="12" t="str">
        <f t="shared" si="1991"/>
        <v>IIDTF</v>
      </c>
      <c r="E6426" s="10" t="str">
        <f t="shared" si="1990"/>
        <v>IIDTF</v>
      </c>
      <c r="F6426" s="10" t="s">
        <v>10</v>
      </c>
      <c r="G6426" s="10" t="s">
        <v>11</v>
      </c>
      <c r="H6426" s="10">
        <v>2015</v>
      </c>
      <c r="I6426" s="13">
        <f t="shared" si="1992"/>
        <v>0</v>
      </c>
      <c r="J6426" s="39">
        <f t="shared" si="1989"/>
        <v>0</v>
      </c>
      <c r="K6426" s="2">
        <v>2</v>
      </c>
    </row>
    <row r="6427" spans="3:11">
      <c r="C6427" s="2" t="s">
        <v>5813</v>
      </c>
      <c r="D6427" s="12" t="str">
        <f t="shared" si="1991"/>
        <v>IIDPH</v>
      </c>
      <c r="E6427" s="10" t="str">
        <f t="shared" si="1990"/>
        <v>IIDPH</v>
      </c>
      <c r="F6427" s="10" t="s">
        <v>10</v>
      </c>
      <c r="G6427" s="10" t="s">
        <v>11</v>
      </c>
      <c r="H6427" s="10">
        <v>2015</v>
      </c>
      <c r="I6427" s="13">
        <f t="shared" si="1992"/>
        <v>1.9862533367988851E-3</v>
      </c>
      <c r="J6427" s="13">
        <f>I6427</f>
        <v>1.9862533367988851E-3</v>
      </c>
      <c r="K6427" s="2">
        <v>4</v>
      </c>
    </row>
    <row r="6428" spans="3:11">
      <c r="C6428" s="2" t="s">
        <v>5813</v>
      </c>
      <c r="D6428" s="12" t="str">
        <f t="shared" si="1991"/>
        <v>IIDPH</v>
      </c>
      <c r="E6428" s="10" t="str">
        <f t="shared" si="1990"/>
        <v>IIDPH</v>
      </c>
      <c r="F6428" s="10" t="s">
        <v>10</v>
      </c>
      <c r="G6428" s="10" t="s">
        <v>11</v>
      </c>
      <c r="H6428" s="10">
        <v>2015</v>
      </c>
      <c r="I6428" s="13">
        <f t="shared" si="1992"/>
        <v>1.9862533367988851E-3</v>
      </c>
      <c r="J6428" s="13">
        <f t="shared" ref="J6428:J6486" si="1993">I6428</f>
        <v>1.9862533367988851E-3</v>
      </c>
      <c r="K6428" s="2">
        <v>6</v>
      </c>
    </row>
    <row r="6429" spans="3:11">
      <c r="C6429" s="2" t="s">
        <v>5814</v>
      </c>
      <c r="D6429" s="12" t="str">
        <f t="shared" si="1991"/>
        <v>IIDSH</v>
      </c>
      <c r="E6429" s="10" t="str">
        <f t="shared" si="1990"/>
        <v>IIDSH</v>
      </c>
      <c r="F6429" s="10" t="s">
        <v>10</v>
      </c>
      <c r="G6429" s="10" t="s">
        <v>11</v>
      </c>
      <c r="H6429" s="10">
        <v>2015</v>
      </c>
      <c r="I6429" s="13">
        <f t="shared" si="1992"/>
        <v>1.946302685899204E-3</v>
      </c>
      <c r="J6429" s="13">
        <f t="shared" si="1993"/>
        <v>1.946302685899204E-3</v>
      </c>
      <c r="K6429" s="2">
        <v>0</v>
      </c>
    </row>
    <row r="6430" spans="3:11">
      <c r="C6430" s="2" t="s">
        <v>5815</v>
      </c>
      <c r="D6430" s="12" t="str">
        <f t="shared" si="1991"/>
        <v>IIDLA</v>
      </c>
      <c r="E6430" s="10" t="str">
        <f t="shared" si="1990"/>
        <v>IIDLA</v>
      </c>
      <c r="F6430" s="10" t="s">
        <v>10</v>
      </c>
      <c r="G6430" s="10" t="s">
        <v>11</v>
      </c>
      <c r="H6430" s="10">
        <v>2015</v>
      </c>
      <c r="I6430" s="13">
        <f t="shared" si="1992"/>
        <v>5.1019890879433431E-3</v>
      </c>
      <c r="J6430" s="13">
        <f t="shared" si="1993"/>
        <v>5.1019890879433431E-3</v>
      </c>
      <c r="K6430" s="2">
        <v>0</v>
      </c>
    </row>
    <row r="6431" spans="3:11">
      <c r="C6431" s="2" t="s">
        <v>5816</v>
      </c>
      <c r="D6431" s="12" t="str">
        <f t="shared" si="1991"/>
        <v>IIDEM</v>
      </c>
      <c r="E6431" s="10" t="str">
        <f t="shared" si="1990"/>
        <v>IIDEM</v>
      </c>
      <c r="F6431" s="10" t="s">
        <v>10</v>
      </c>
      <c r="G6431" s="10" t="s">
        <v>11</v>
      </c>
      <c r="H6431" s="10">
        <v>2015</v>
      </c>
      <c r="I6431" s="13">
        <f t="shared" si="1992"/>
        <v>1.2540644722600525E-3</v>
      </c>
      <c r="J6431" s="13">
        <f t="shared" si="1993"/>
        <v>1.2540644722600525E-3</v>
      </c>
      <c r="K6431" s="2">
        <v>0</v>
      </c>
    </row>
    <row r="6432" spans="3:11">
      <c r="C6432" s="2" t="s">
        <v>5817</v>
      </c>
      <c r="D6432" s="12" t="str">
        <f t="shared" si="1991"/>
        <v>IIDTF</v>
      </c>
      <c r="E6432" s="10" t="str">
        <f t="shared" si="1990"/>
        <v>IIDTF</v>
      </c>
      <c r="F6432" s="10" t="s">
        <v>10</v>
      </c>
      <c r="G6432" s="10" t="s">
        <v>11</v>
      </c>
      <c r="H6432" s="10">
        <v>2015</v>
      </c>
      <c r="I6432" s="13">
        <f t="shared" si="1992"/>
        <v>0</v>
      </c>
      <c r="J6432" s="13">
        <f t="shared" si="1993"/>
        <v>0</v>
      </c>
      <c r="K6432" s="2">
        <v>2</v>
      </c>
    </row>
    <row r="6433" spans="3:11">
      <c r="C6433" s="2" t="s">
        <v>5818</v>
      </c>
      <c r="D6433" s="12" t="str">
        <f t="shared" si="1991"/>
        <v>IIDPH</v>
      </c>
      <c r="E6433" s="10" t="str">
        <f t="shared" si="1990"/>
        <v>IIDPH</v>
      </c>
      <c r="F6433" s="10" t="s">
        <v>10</v>
      </c>
      <c r="G6433" s="10" t="s">
        <v>11</v>
      </c>
      <c r="H6433" s="10">
        <v>2015</v>
      </c>
      <c r="I6433" s="13">
        <f t="shared" si="1992"/>
        <v>1.9862533367988851E-3</v>
      </c>
      <c r="J6433" s="13">
        <f t="shared" si="1993"/>
        <v>1.9862533367988851E-3</v>
      </c>
      <c r="K6433" s="2">
        <v>4</v>
      </c>
    </row>
    <row r="6434" spans="3:11">
      <c r="C6434" s="2" t="s">
        <v>5818</v>
      </c>
      <c r="D6434" s="12" t="str">
        <f t="shared" si="1991"/>
        <v>IIDPH</v>
      </c>
      <c r="E6434" s="10" t="str">
        <f t="shared" si="1990"/>
        <v>IIDPH</v>
      </c>
      <c r="F6434" s="10" t="s">
        <v>10</v>
      </c>
      <c r="G6434" s="10" t="s">
        <v>11</v>
      </c>
      <c r="H6434" s="10">
        <v>2015</v>
      </c>
      <c r="I6434" s="13">
        <f t="shared" si="1992"/>
        <v>1.9862533367988851E-3</v>
      </c>
      <c r="J6434" s="13">
        <f t="shared" si="1993"/>
        <v>1.9862533367988851E-3</v>
      </c>
      <c r="K6434" s="2">
        <v>6</v>
      </c>
    </row>
    <row r="6435" spans="3:11">
      <c r="C6435" s="2" t="s">
        <v>5819</v>
      </c>
      <c r="D6435" s="12" t="str">
        <f t="shared" si="1991"/>
        <v>IIDSH</v>
      </c>
      <c r="E6435" s="10" t="str">
        <f t="shared" si="1990"/>
        <v>IIDSH</v>
      </c>
      <c r="F6435" s="10" t="s">
        <v>10</v>
      </c>
      <c r="G6435" s="10" t="s">
        <v>11</v>
      </c>
      <c r="H6435" s="10">
        <v>2015</v>
      </c>
      <c r="I6435" s="13">
        <f t="shared" si="1992"/>
        <v>1.946302685899204E-3</v>
      </c>
      <c r="J6435" s="13">
        <f t="shared" si="1993"/>
        <v>1.946302685899204E-3</v>
      </c>
      <c r="K6435" s="2">
        <v>0</v>
      </c>
    </row>
    <row r="6436" spans="3:11">
      <c r="C6436" s="2" t="s">
        <v>5820</v>
      </c>
      <c r="D6436" s="12" t="str">
        <f t="shared" si="1991"/>
        <v>IIDLA</v>
      </c>
      <c r="E6436" s="10" t="str">
        <f t="shared" si="1990"/>
        <v>IIDLA</v>
      </c>
      <c r="F6436" s="10" t="s">
        <v>10</v>
      </c>
      <c r="G6436" s="10" t="s">
        <v>11</v>
      </c>
      <c r="H6436" s="10">
        <v>2015</v>
      </c>
      <c r="I6436" s="13">
        <f t="shared" si="1992"/>
        <v>5.1019890879433925E-3</v>
      </c>
      <c r="J6436" s="13">
        <f t="shared" si="1993"/>
        <v>5.1019890879433925E-3</v>
      </c>
      <c r="K6436" s="2">
        <v>0</v>
      </c>
    </row>
    <row r="6437" spans="3:11">
      <c r="C6437" s="2" t="s">
        <v>5821</v>
      </c>
      <c r="D6437" s="12" t="str">
        <f t="shared" si="1991"/>
        <v>IIDEM</v>
      </c>
      <c r="E6437" s="10" t="str">
        <f t="shared" si="1990"/>
        <v>IIDEM</v>
      </c>
      <c r="F6437" s="10" t="s">
        <v>10</v>
      </c>
      <c r="G6437" s="10" t="s">
        <v>11</v>
      </c>
      <c r="H6437" s="10">
        <v>2015</v>
      </c>
      <c r="I6437" s="13">
        <f t="shared" si="1992"/>
        <v>1.2540644722601024E-3</v>
      </c>
      <c r="J6437" s="13">
        <f t="shared" si="1993"/>
        <v>1.2540644722601024E-3</v>
      </c>
      <c r="K6437" s="2">
        <v>0</v>
      </c>
    </row>
    <row r="6438" spans="3:11">
      <c r="C6438" s="2" t="s">
        <v>5822</v>
      </c>
      <c r="D6438" s="12" t="str">
        <f t="shared" si="1991"/>
        <v>IIDTF</v>
      </c>
      <c r="E6438" s="10" t="str">
        <f t="shared" si="1990"/>
        <v>IIDTF</v>
      </c>
      <c r="F6438" s="10" t="s">
        <v>10</v>
      </c>
      <c r="G6438" s="10" t="s">
        <v>11</v>
      </c>
      <c r="H6438" s="10">
        <v>2015</v>
      </c>
      <c r="I6438" s="13">
        <f t="shared" si="1992"/>
        <v>0</v>
      </c>
      <c r="J6438" s="13">
        <f t="shared" si="1993"/>
        <v>0</v>
      </c>
      <c r="K6438" s="2">
        <v>2</v>
      </c>
    </row>
    <row r="6439" spans="3:11">
      <c r="C6439" s="2" t="s">
        <v>5823</v>
      </c>
      <c r="D6439" s="12" t="str">
        <f t="shared" si="1991"/>
        <v>IIDPH</v>
      </c>
      <c r="E6439" s="10" t="str">
        <f t="shared" si="1990"/>
        <v>IIDPH</v>
      </c>
      <c r="F6439" s="10" t="s">
        <v>10</v>
      </c>
      <c r="G6439" s="10" t="s">
        <v>11</v>
      </c>
      <c r="H6439" s="10">
        <v>2015</v>
      </c>
      <c r="I6439" s="13">
        <f t="shared" si="1992"/>
        <v>1.98625333679886E-3</v>
      </c>
      <c r="J6439" s="13">
        <f t="shared" si="1993"/>
        <v>1.98625333679886E-3</v>
      </c>
      <c r="K6439" s="2">
        <v>4</v>
      </c>
    </row>
    <row r="6440" spans="3:11">
      <c r="C6440" s="2" t="s">
        <v>5823</v>
      </c>
      <c r="D6440" s="12" t="str">
        <f t="shared" si="1991"/>
        <v>IIDPH</v>
      </c>
      <c r="E6440" s="10" t="str">
        <f t="shared" si="1990"/>
        <v>IIDPH</v>
      </c>
      <c r="F6440" s="10" t="s">
        <v>10</v>
      </c>
      <c r="G6440" s="10" t="s">
        <v>11</v>
      </c>
      <c r="H6440" s="10">
        <v>2015</v>
      </c>
      <c r="I6440" s="13">
        <f t="shared" si="1992"/>
        <v>1.98625333679886E-3</v>
      </c>
      <c r="J6440" s="13">
        <f t="shared" si="1993"/>
        <v>1.98625333679886E-3</v>
      </c>
      <c r="K6440" s="2">
        <v>6</v>
      </c>
    </row>
    <row r="6441" spans="3:11">
      <c r="C6441" s="2" t="s">
        <v>5824</v>
      </c>
      <c r="D6441" s="12" t="str">
        <f t="shared" si="1991"/>
        <v>IIDSH</v>
      </c>
      <c r="E6441" s="10" t="str">
        <f t="shared" si="1990"/>
        <v>IIDSH</v>
      </c>
      <c r="F6441" s="10" t="s">
        <v>10</v>
      </c>
      <c r="G6441" s="10" t="s">
        <v>11</v>
      </c>
      <c r="H6441" s="10">
        <v>2015</v>
      </c>
      <c r="I6441" s="13">
        <f t="shared" si="1992"/>
        <v>1.9463026858991788E-3</v>
      </c>
      <c r="J6441" s="13">
        <f t="shared" si="1993"/>
        <v>1.9463026858991788E-3</v>
      </c>
      <c r="K6441" s="2">
        <v>0</v>
      </c>
    </row>
    <row r="6442" spans="3:11">
      <c r="C6442" s="2" t="s">
        <v>5825</v>
      </c>
      <c r="D6442" s="12" t="str">
        <f t="shared" si="1991"/>
        <v>IIDLA</v>
      </c>
      <c r="E6442" s="10" t="str">
        <f t="shared" si="1990"/>
        <v>IIDLA</v>
      </c>
      <c r="F6442" s="10" t="s">
        <v>10</v>
      </c>
      <c r="G6442" s="10" t="s">
        <v>11</v>
      </c>
      <c r="H6442" s="10">
        <v>2015</v>
      </c>
      <c r="I6442" s="13">
        <f t="shared" si="1992"/>
        <v>5.1019890879433431E-3</v>
      </c>
      <c r="J6442" s="13">
        <f t="shared" si="1993"/>
        <v>5.1019890879433431E-3</v>
      </c>
      <c r="K6442" s="2">
        <v>0</v>
      </c>
    </row>
    <row r="6443" spans="3:11">
      <c r="C6443" s="2" t="s">
        <v>5826</v>
      </c>
      <c r="D6443" s="12" t="str">
        <f t="shared" si="1991"/>
        <v>IIDEM</v>
      </c>
      <c r="E6443" s="10" t="str">
        <f t="shared" si="1990"/>
        <v>IIDEM</v>
      </c>
      <c r="F6443" s="10" t="s">
        <v>10</v>
      </c>
      <c r="G6443" s="10" t="s">
        <v>11</v>
      </c>
      <c r="H6443" s="10">
        <v>2015</v>
      </c>
      <c r="I6443" s="13">
        <f t="shared" si="1992"/>
        <v>1.2540644722600525E-3</v>
      </c>
      <c r="J6443" s="13">
        <f t="shared" si="1993"/>
        <v>1.2540644722600525E-3</v>
      </c>
      <c r="K6443" s="2">
        <v>0</v>
      </c>
    </row>
    <row r="6444" spans="3:11">
      <c r="C6444" s="2" t="s">
        <v>5827</v>
      </c>
      <c r="D6444" s="12" t="str">
        <f t="shared" si="1991"/>
        <v>IIDTF</v>
      </c>
      <c r="E6444" s="10" t="str">
        <f t="shared" si="1990"/>
        <v>IIDTF</v>
      </c>
      <c r="F6444" s="10" t="s">
        <v>10</v>
      </c>
      <c r="G6444" s="10" t="s">
        <v>11</v>
      </c>
      <c r="H6444" s="10">
        <v>2015</v>
      </c>
      <c r="I6444" s="13">
        <f t="shared" si="1992"/>
        <v>0</v>
      </c>
      <c r="J6444" s="13">
        <f t="shared" si="1993"/>
        <v>0</v>
      </c>
      <c r="K6444" s="2">
        <v>2</v>
      </c>
    </row>
    <row r="6445" spans="3:11">
      <c r="C6445" s="2" t="s">
        <v>5828</v>
      </c>
      <c r="D6445" s="12" t="str">
        <f t="shared" si="1991"/>
        <v>IIDPH</v>
      </c>
      <c r="E6445" s="10" t="str">
        <f t="shared" si="1990"/>
        <v>IIDPH</v>
      </c>
      <c r="F6445" s="10" t="s">
        <v>10</v>
      </c>
      <c r="G6445" s="10" t="s">
        <v>11</v>
      </c>
      <c r="H6445" s="10">
        <v>2015</v>
      </c>
      <c r="I6445" s="13">
        <f t="shared" si="1992"/>
        <v>1.9862533367988851E-3</v>
      </c>
      <c r="J6445" s="13">
        <f t="shared" si="1993"/>
        <v>1.9862533367988851E-3</v>
      </c>
      <c r="K6445" s="2">
        <v>3</v>
      </c>
    </row>
    <row r="6446" spans="3:11">
      <c r="C6446" s="2" t="s">
        <v>5828</v>
      </c>
      <c r="D6446" s="12" t="str">
        <f t="shared" si="1991"/>
        <v>IIDPH</v>
      </c>
      <c r="E6446" s="10" t="str">
        <f t="shared" si="1990"/>
        <v>IIDPH</v>
      </c>
      <c r="F6446" s="10" t="s">
        <v>10</v>
      </c>
      <c r="G6446" s="10" t="s">
        <v>11</v>
      </c>
      <c r="H6446" s="10">
        <v>2015</v>
      </c>
      <c r="I6446" s="13">
        <f t="shared" si="1992"/>
        <v>1.9862533367988851E-3</v>
      </c>
      <c r="J6446" s="13">
        <f t="shared" si="1993"/>
        <v>1.9862533367988851E-3</v>
      </c>
      <c r="K6446" s="2">
        <v>6</v>
      </c>
    </row>
    <row r="6447" spans="3:11">
      <c r="C6447" s="2" t="s">
        <v>5829</v>
      </c>
      <c r="D6447" s="12" t="str">
        <f t="shared" si="1991"/>
        <v>IIDSH</v>
      </c>
      <c r="E6447" s="10" t="str">
        <f t="shared" si="1990"/>
        <v>IIDSH</v>
      </c>
      <c r="F6447" s="10" t="s">
        <v>10</v>
      </c>
      <c r="G6447" s="10" t="s">
        <v>11</v>
      </c>
      <c r="H6447" s="10">
        <v>2015</v>
      </c>
      <c r="I6447" s="13">
        <f t="shared" si="1992"/>
        <v>1.946302685899204E-3</v>
      </c>
      <c r="J6447" s="13">
        <f t="shared" si="1993"/>
        <v>1.946302685899204E-3</v>
      </c>
      <c r="K6447" s="2">
        <v>0</v>
      </c>
    </row>
    <row r="6448" spans="3:11">
      <c r="C6448" s="2" t="s">
        <v>5830</v>
      </c>
      <c r="D6448" s="12" t="str">
        <f t="shared" si="1991"/>
        <v>IIDLA</v>
      </c>
      <c r="E6448" s="10" t="str">
        <f t="shared" si="1990"/>
        <v>IIDLA</v>
      </c>
      <c r="F6448" s="10" t="s">
        <v>10</v>
      </c>
      <c r="G6448" s="10" t="s">
        <v>11</v>
      </c>
      <c r="H6448" s="10">
        <v>2015</v>
      </c>
      <c r="I6448" s="13">
        <f t="shared" si="1992"/>
        <v>5.1019890879433431E-3</v>
      </c>
      <c r="J6448" s="13">
        <f t="shared" si="1993"/>
        <v>5.1019890879433431E-3</v>
      </c>
      <c r="K6448" s="2">
        <v>0</v>
      </c>
    </row>
    <row r="6449" spans="3:11">
      <c r="C6449" s="2" t="s">
        <v>5831</v>
      </c>
      <c r="D6449" s="12" t="str">
        <f t="shared" si="1991"/>
        <v>IIDEM</v>
      </c>
      <c r="E6449" s="10" t="str">
        <f t="shared" si="1990"/>
        <v>IIDEM</v>
      </c>
      <c r="F6449" s="10" t="s">
        <v>10</v>
      </c>
      <c r="G6449" s="10" t="s">
        <v>11</v>
      </c>
      <c r="H6449" s="10">
        <v>2015</v>
      </c>
      <c r="I6449" s="13">
        <f t="shared" si="1992"/>
        <v>1.2540644722600774E-3</v>
      </c>
      <c r="J6449" s="13">
        <f t="shared" si="1993"/>
        <v>1.2540644722600774E-3</v>
      </c>
      <c r="K6449" s="2">
        <v>0</v>
      </c>
    </row>
    <row r="6450" spans="3:11">
      <c r="C6450" s="2" t="s">
        <v>5832</v>
      </c>
      <c r="D6450" s="12" t="str">
        <f t="shared" si="1991"/>
        <v>IIDTF</v>
      </c>
      <c r="E6450" s="10" t="str">
        <f t="shared" si="1990"/>
        <v>IIDTF</v>
      </c>
      <c r="F6450" s="10" t="s">
        <v>10</v>
      </c>
      <c r="G6450" s="10" t="s">
        <v>11</v>
      </c>
      <c r="H6450" s="10">
        <v>2015</v>
      </c>
      <c r="I6450" s="13">
        <f t="shared" si="1992"/>
        <v>0</v>
      </c>
      <c r="J6450" s="13">
        <f t="shared" si="1993"/>
        <v>0</v>
      </c>
      <c r="K6450" s="2">
        <v>2</v>
      </c>
    </row>
    <row r="6451" spans="3:11">
      <c r="C6451" s="2" t="s">
        <v>5833</v>
      </c>
      <c r="D6451" s="12" t="str">
        <f t="shared" si="1991"/>
        <v>IIDPH</v>
      </c>
      <c r="E6451" s="10" t="str">
        <f t="shared" si="1990"/>
        <v>IIDPH</v>
      </c>
      <c r="F6451" s="10" t="s">
        <v>10</v>
      </c>
      <c r="G6451" s="10" t="s">
        <v>11</v>
      </c>
      <c r="H6451" s="10">
        <v>2015</v>
      </c>
      <c r="I6451" s="13">
        <f t="shared" si="1992"/>
        <v>1.9862533367988851E-3</v>
      </c>
      <c r="J6451" s="13">
        <f t="shared" si="1993"/>
        <v>1.9862533367988851E-3</v>
      </c>
      <c r="K6451" s="2">
        <v>3</v>
      </c>
    </row>
    <row r="6452" spans="3:11">
      <c r="C6452" s="2" t="s">
        <v>5833</v>
      </c>
      <c r="D6452" s="12" t="str">
        <f t="shared" si="1991"/>
        <v>IIDPH</v>
      </c>
      <c r="E6452" s="10" t="str">
        <f t="shared" si="1990"/>
        <v>IIDPH</v>
      </c>
      <c r="F6452" s="10" t="s">
        <v>10</v>
      </c>
      <c r="G6452" s="10" t="s">
        <v>11</v>
      </c>
      <c r="H6452" s="10">
        <v>2015</v>
      </c>
      <c r="I6452" s="13">
        <f t="shared" si="1992"/>
        <v>1.9862533367988851E-3</v>
      </c>
      <c r="J6452" s="13">
        <f t="shared" si="1993"/>
        <v>1.9862533367988851E-3</v>
      </c>
      <c r="K6452" s="2">
        <v>6</v>
      </c>
    </row>
    <row r="6453" spans="3:11">
      <c r="C6453" s="2" t="s">
        <v>5834</v>
      </c>
      <c r="D6453" s="12" t="str">
        <f t="shared" si="1991"/>
        <v>IIDSH</v>
      </c>
      <c r="E6453" s="10" t="str">
        <f t="shared" si="1990"/>
        <v>IIDSH</v>
      </c>
      <c r="F6453" s="10" t="s">
        <v>10</v>
      </c>
      <c r="G6453" s="10" t="s">
        <v>11</v>
      </c>
      <c r="H6453" s="10">
        <v>2015</v>
      </c>
      <c r="I6453" s="13">
        <f t="shared" si="1992"/>
        <v>1.946302685899204E-3</v>
      </c>
      <c r="J6453" s="13">
        <f t="shared" si="1993"/>
        <v>1.946302685899204E-3</v>
      </c>
      <c r="K6453" s="2">
        <v>0</v>
      </c>
    </row>
    <row r="6454" spans="3:11">
      <c r="C6454" s="2" t="s">
        <v>5835</v>
      </c>
      <c r="D6454" s="12" t="str">
        <f t="shared" si="1991"/>
        <v>IIDLA</v>
      </c>
      <c r="E6454" s="10" t="str">
        <f t="shared" si="1990"/>
        <v>IIDLA</v>
      </c>
      <c r="F6454" s="10" t="s">
        <v>10</v>
      </c>
      <c r="G6454" s="10" t="s">
        <v>11</v>
      </c>
      <c r="H6454" s="10">
        <v>2015</v>
      </c>
      <c r="I6454" s="13">
        <f t="shared" si="1992"/>
        <v>5.1019890879433431E-3</v>
      </c>
      <c r="J6454" s="13">
        <f t="shared" si="1993"/>
        <v>5.1019890879433431E-3</v>
      </c>
      <c r="K6454" s="2">
        <v>0</v>
      </c>
    </row>
    <row r="6455" spans="3:11">
      <c r="C6455" s="2" t="s">
        <v>5836</v>
      </c>
      <c r="D6455" s="12" t="str">
        <f t="shared" si="1991"/>
        <v>IIDEM</v>
      </c>
      <c r="E6455" s="10" t="str">
        <f t="shared" si="1990"/>
        <v>IIDEM</v>
      </c>
      <c r="F6455" s="10" t="s">
        <v>10</v>
      </c>
      <c r="G6455" s="10" t="s">
        <v>11</v>
      </c>
      <c r="H6455" s="10">
        <v>2015</v>
      </c>
      <c r="I6455" s="13">
        <f t="shared" si="1992"/>
        <v>1.2540644722600774E-3</v>
      </c>
      <c r="J6455" s="13">
        <f t="shared" si="1993"/>
        <v>1.2540644722600774E-3</v>
      </c>
      <c r="K6455" s="2">
        <v>0</v>
      </c>
    </row>
    <row r="6456" spans="3:11">
      <c r="C6456" s="2" t="s">
        <v>5837</v>
      </c>
      <c r="D6456" s="12" t="str">
        <f t="shared" si="1991"/>
        <v>IIDTF</v>
      </c>
      <c r="E6456" s="10" t="str">
        <f t="shared" ref="E6456:E6519" si="1994">D6456</f>
        <v>IIDTF</v>
      </c>
      <c r="F6456" s="10" t="s">
        <v>10</v>
      </c>
      <c r="G6456" s="10" t="s">
        <v>11</v>
      </c>
      <c r="H6456" s="10">
        <v>2015</v>
      </c>
      <c r="I6456" s="13">
        <f t="shared" si="1992"/>
        <v>0</v>
      </c>
      <c r="J6456" s="13">
        <f t="shared" si="1993"/>
        <v>0</v>
      </c>
      <c r="K6456" s="2">
        <v>1</v>
      </c>
    </row>
    <row r="6457" spans="3:11">
      <c r="C6457" s="2" t="s">
        <v>5838</v>
      </c>
      <c r="D6457" s="12" t="str">
        <f t="shared" si="1991"/>
        <v>IIDPH</v>
      </c>
      <c r="E6457" s="10" t="str">
        <f t="shared" si="1994"/>
        <v>IIDPH</v>
      </c>
      <c r="F6457" s="10" t="s">
        <v>10</v>
      </c>
      <c r="G6457" s="10" t="s">
        <v>11</v>
      </c>
      <c r="H6457" s="10">
        <v>2015</v>
      </c>
      <c r="I6457" s="13">
        <f t="shared" si="1992"/>
        <v>1.9862533367988851E-3</v>
      </c>
      <c r="J6457" s="13">
        <f t="shared" si="1993"/>
        <v>1.9862533367988851E-3</v>
      </c>
      <c r="K6457" s="2">
        <v>3</v>
      </c>
    </row>
    <row r="6458" spans="3:11">
      <c r="C6458" s="2" t="s">
        <v>5838</v>
      </c>
      <c r="D6458" s="12" t="str">
        <f t="shared" si="1991"/>
        <v>IIDPH</v>
      </c>
      <c r="E6458" s="10" t="str">
        <f t="shared" si="1994"/>
        <v>IIDPH</v>
      </c>
      <c r="F6458" s="10" t="s">
        <v>10</v>
      </c>
      <c r="G6458" s="10" t="s">
        <v>11</v>
      </c>
      <c r="H6458" s="10">
        <v>2015</v>
      </c>
      <c r="I6458" s="13">
        <f t="shared" si="1992"/>
        <v>1.9862533367988851E-3</v>
      </c>
      <c r="J6458" s="13">
        <f t="shared" si="1993"/>
        <v>1.9862533367988851E-3</v>
      </c>
      <c r="K6458" s="2">
        <v>6</v>
      </c>
    </row>
    <row r="6459" spans="3:11">
      <c r="C6459" s="2" t="s">
        <v>5839</v>
      </c>
      <c r="D6459" s="12" t="str">
        <f t="shared" si="1991"/>
        <v>IIDSH</v>
      </c>
      <c r="E6459" s="10" t="str">
        <f t="shared" si="1994"/>
        <v>IIDSH</v>
      </c>
      <c r="F6459" s="10" t="s">
        <v>10</v>
      </c>
      <c r="G6459" s="10" t="s">
        <v>11</v>
      </c>
      <c r="H6459" s="10">
        <v>2015</v>
      </c>
      <c r="I6459" s="13">
        <f t="shared" si="1992"/>
        <v>1.9463026858991788E-3</v>
      </c>
      <c r="J6459" s="13">
        <f t="shared" si="1993"/>
        <v>1.9463026858991788E-3</v>
      </c>
      <c r="K6459" s="2">
        <v>0</v>
      </c>
    </row>
    <row r="6460" spans="3:11">
      <c r="C6460" s="2" t="s">
        <v>5840</v>
      </c>
      <c r="D6460" s="12" t="str">
        <f t="shared" si="1991"/>
        <v>IIDLA</v>
      </c>
      <c r="E6460" s="10" t="str">
        <f t="shared" si="1994"/>
        <v>IIDLA</v>
      </c>
      <c r="F6460" s="10" t="s">
        <v>10</v>
      </c>
      <c r="G6460" s="10" t="s">
        <v>11</v>
      </c>
      <c r="H6460" s="10">
        <v>2015</v>
      </c>
      <c r="I6460" s="13">
        <f t="shared" si="1992"/>
        <v>5.1019890879433431E-3</v>
      </c>
      <c r="J6460" s="13">
        <f t="shared" si="1993"/>
        <v>5.1019890879433431E-3</v>
      </c>
      <c r="K6460" s="2">
        <v>0</v>
      </c>
    </row>
    <row r="6461" spans="3:11">
      <c r="C6461" s="2" t="s">
        <v>5841</v>
      </c>
      <c r="D6461" s="12" t="str">
        <f t="shared" si="1991"/>
        <v>IIDEM</v>
      </c>
      <c r="E6461" s="10" t="str">
        <f t="shared" si="1994"/>
        <v>IIDEM</v>
      </c>
      <c r="F6461" s="10" t="s">
        <v>10</v>
      </c>
      <c r="G6461" s="10" t="s">
        <v>11</v>
      </c>
      <c r="H6461" s="10">
        <v>2015</v>
      </c>
      <c r="I6461" s="13">
        <f t="shared" si="1992"/>
        <v>1.2540644722600525E-3</v>
      </c>
      <c r="J6461" s="13">
        <f t="shared" si="1993"/>
        <v>1.2540644722600525E-3</v>
      </c>
      <c r="K6461" s="2">
        <v>0</v>
      </c>
    </row>
    <row r="6462" spans="3:11">
      <c r="C6462" s="2" t="s">
        <v>5842</v>
      </c>
      <c r="D6462" s="12" t="str">
        <f t="shared" si="1991"/>
        <v>IIDTF</v>
      </c>
      <c r="E6462" s="10" t="str">
        <f t="shared" si="1994"/>
        <v>IIDTF</v>
      </c>
      <c r="F6462" s="10" t="s">
        <v>10</v>
      </c>
      <c r="G6462" s="10" t="s">
        <v>11</v>
      </c>
      <c r="H6462" s="10">
        <v>2015</v>
      </c>
      <c r="I6462" s="13">
        <f t="shared" si="1992"/>
        <v>0</v>
      </c>
      <c r="J6462" s="13">
        <f t="shared" si="1993"/>
        <v>0</v>
      </c>
      <c r="K6462" s="2">
        <v>1</v>
      </c>
    </row>
    <row r="6463" spans="3:11">
      <c r="C6463" s="2" t="s">
        <v>5843</v>
      </c>
      <c r="D6463" s="12" t="str">
        <f t="shared" si="1991"/>
        <v>IIDPH</v>
      </c>
      <c r="E6463" s="10" t="str">
        <f t="shared" si="1994"/>
        <v>IIDPH</v>
      </c>
      <c r="F6463" s="10" t="s">
        <v>10</v>
      </c>
      <c r="G6463" s="10" t="s">
        <v>11</v>
      </c>
      <c r="H6463" s="10">
        <v>2015</v>
      </c>
      <c r="I6463" s="13">
        <f t="shared" si="1992"/>
        <v>1.9862533367988851E-3</v>
      </c>
      <c r="J6463" s="13">
        <f t="shared" si="1993"/>
        <v>1.9862533367988851E-3</v>
      </c>
      <c r="K6463" s="2">
        <v>3</v>
      </c>
    </row>
    <row r="6464" spans="3:11">
      <c r="C6464" s="2" t="s">
        <v>5843</v>
      </c>
      <c r="D6464" s="12" t="str">
        <f t="shared" si="1991"/>
        <v>IIDPH</v>
      </c>
      <c r="E6464" s="10" t="str">
        <f t="shared" si="1994"/>
        <v>IIDPH</v>
      </c>
      <c r="F6464" s="10" t="s">
        <v>10</v>
      </c>
      <c r="G6464" s="10" t="s">
        <v>11</v>
      </c>
      <c r="H6464" s="10">
        <v>2015</v>
      </c>
      <c r="I6464" s="13">
        <f t="shared" si="1992"/>
        <v>1.9862533367988851E-3</v>
      </c>
      <c r="J6464" s="13">
        <f t="shared" si="1993"/>
        <v>1.9862533367988851E-3</v>
      </c>
      <c r="K6464" s="2">
        <v>5</v>
      </c>
    </row>
    <row r="6465" spans="3:11">
      <c r="C6465" s="2" t="s">
        <v>5844</v>
      </c>
      <c r="D6465" s="12" t="str">
        <f t="shared" si="1991"/>
        <v>IIDSH</v>
      </c>
      <c r="E6465" s="10" t="str">
        <f t="shared" si="1994"/>
        <v>IIDSH</v>
      </c>
      <c r="F6465" s="10" t="s">
        <v>10</v>
      </c>
      <c r="G6465" s="10" t="s">
        <v>11</v>
      </c>
      <c r="H6465" s="10">
        <v>2015</v>
      </c>
      <c r="I6465" s="13">
        <f t="shared" si="1992"/>
        <v>1.946302685899204E-3</v>
      </c>
      <c r="J6465" s="13">
        <f t="shared" si="1993"/>
        <v>1.946302685899204E-3</v>
      </c>
      <c r="K6465" s="2">
        <v>0</v>
      </c>
    </row>
    <row r="6466" spans="3:11">
      <c r="C6466" s="2" t="s">
        <v>5845</v>
      </c>
      <c r="D6466" s="12" t="str">
        <f t="shared" si="1991"/>
        <v>IIDLA</v>
      </c>
      <c r="E6466" s="10" t="str">
        <f t="shared" si="1994"/>
        <v>IIDLA</v>
      </c>
      <c r="F6466" s="10" t="s">
        <v>10</v>
      </c>
      <c r="G6466" s="10" t="s">
        <v>11</v>
      </c>
      <c r="H6466" s="10">
        <v>2015</v>
      </c>
      <c r="I6466" s="13">
        <f t="shared" si="1992"/>
        <v>5.1019890879433925E-3</v>
      </c>
      <c r="J6466" s="13">
        <f t="shared" si="1993"/>
        <v>5.1019890879433925E-3</v>
      </c>
      <c r="K6466" s="2">
        <v>0</v>
      </c>
    </row>
    <row r="6467" spans="3:11">
      <c r="C6467" s="2" t="s">
        <v>5846</v>
      </c>
      <c r="D6467" s="12" t="str">
        <f t="shared" si="1991"/>
        <v>IIDEM</v>
      </c>
      <c r="E6467" s="10" t="str">
        <f t="shared" si="1994"/>
        <v>IIDEM</v>
      </c>
      <c r="F6467" s="10" t="s">
        <v>10</v>
      </c>
      <c r="G6467" s="10" t="s">
        <v>11</v>
      </c>
      <c r="H6467" s="10">
        <v>2015</v>
      </c>
      <c r="I6467" s="13">
        <f t="shared" si="1992"/>
        <v>1.2540644722601024E-3</v>
      </c>
      <c r="J6467" s="13">
        <f t="shared" si="1993"/>
        <v>1.2540644722601024E-3</v>
      </c>
      <c r="K6467" s="2">
        <v>0</v>
      </c>
    </row>
    <row r="6468" spans="3:11">
      <c r="C6468" s="2" t="s">
        <v>5847</v>
      </c>
      <c r="D6468" s="12" t="str">
        <f t="shared" si="1991"/>
        <v>IIDTF</v>
      </c>
      <c r="E6468" s="10" t="str">
        <f t="shared" si="1994"/>
        <v>IIDTF</v>
      </c>
      <c r="F6468" s="10" t="s">
        <v>10</v>
      </c>
      <c r="G6468" s="10" t="s">
        <v>11</v>
      </c>
      <c r="H6468" s="10">
        <v>2015</v>
      </c>
      <c r="I6468" s="13">
        <f t="shared" si="1992"/>
        <v>0</v>
      </c>
      <c r="J6468" s="13">
        <f t="shared" si="1993"/>
        <v>0</v>
      </c>
      <c r="K6468" s="2">
        <v>1</v>
      </c>
    </row>
    <row r="6469" spans="3:11">
      <c r="C6469" s="2" t="s">
        <v>5848</v>
      </c>
      <c r="D6469" s="12" t="str">
        <f t="shared" si="1991"/>
        <v>IIDPH</v>
      </c>
      <c r="E6469" s="10" t="str">
        <f t="shared" si="1994"/>
        <v>IIDPH</v>
      </c>
      <c r="F6469" s="10" t="s">
        <v>10</v>
      </c>
      <c r="G6469" s="10" t="s">
        <v>11</v>
      </c>
      <c r="H6469" s="10">
        <v>2015</v>
      </c>
      <c r="I6469" s="13">
        <f t="shared" si="1992"/>
        <v>1.98625333679886E-3</v>
      </c>
      <c r="J6469" s="13">
        <f t="shared" si="1993"/>
        <v>1.98625333679886E-3</v>
      </c>
      <c r="K6469" s="2">
        <v>3</v>
      </c>
    </row>
    <row r="6470" spans="3:11">
      <c r="C6470" s="2" t="s">
        <v>5848</v>
      </c>
      <c r="D6470" s="12" t="str">
        <f t="shared" si="1991"/>
        <v>IIDPH</v>
      </c>
      <c r="E6470" s="10" t="str">
        <f t="shared" si="1994"/>
        <v>IIDPH</v>
      </c>
      <c r="F6470" s="10" t="s">
        <v>10</v>
      </c>
      <c r="G6470" s="10" t="s">
        <v>11</v>
      </c>
      <c r="H6470" s="10">
        <v>2015</v>
      </c>
      <c r="I6470" s="13">
        <f t="shared" si="1992"/>
        <v>1.98625333679886E-3</v>
      </c>
      <c r="J6470" s="13">
        <f t="shared" si="1993"/>
        <v>1.98625333679886E-3</v>
      </c>
      <c r="K6470" s="2">
        <v>5</v>
      </c>
    </row>
    <row r="6471" spans="3:11">
      <c r="C6471" s="2" t="s">
        <v>5849</v>
      </c>
      <c r="D6471" s="12" t="str">
        <f t="shared" si="1991"/>
        <v>IIDSH</v>
      </c>
      <c r="E6471" s="10" t="str">
        <f t="shared" si="1994"/>
        <v>IIDSH</v>
      </c>
      <c r="F6471" s="10" t="s">
        <v>10</v>
      </c>
      <c r="G6471" s="10" t="s">
        <v>11</v>
      </c>
      <c r="H6471" s="10">
        <v>2015</v>
      </c>
      <c r="I6471" s="13">
        <f t="shared" si="1992"/>
        <v>1.946302685899204E-3</v>
      </c>
      <c r="J6471" s="13">
        <f t="shared" si="1993"/>
        <v>1.946302685899204E-3</v>
      </c>
      <c r="K6471" s="2">
        <v>0</v>
      </c>
    </row>
    <row r="6472" spans="3:11">
      <c r="C6472" s="2" t="s">
        <v>5850</v>
      </c>
      <c r="D6472" s="12" t="str">
        <f t="shared" ref="D6472:D6535" si="1995">"I"&amp;MID(C6472,4,1)&amp;"D"&amp;MID(C6472,9,2)</f>
        <v>IIDLA</v>
      </c>
      <c r="E6472" s="10" t="str">
        <f t="shared" si="1994"/>
        <v>IIDLA</v>
      </c>
      <c r="F6472" s="10" t="s">
        <v>10</v>
      </c>
      <c r="G6472" s="10" t="s">
        <v>11</v>
      </c>
      <c r="H6472" s="10">
        <v>2015</v>
      </c>
      <c r="I6472" s="13">
        <f t="shared" ref="I6472:I6535" si="1996">INDEX($AG$39:$BF$639,MATCH(IF(RIGHT(C6472,3)="100",RIGHT(C6472,6),RIGHT(C6472,5)),$AG$39:$AG$639,0),MATCH(MID(D6472,2,2),$AG$39:$BF$39,0))*$AI$19</f>
        <v>5.1019890879432928E-3</v>
      </c>
      <c r="J6472" s="13">
        <f t="shared" si="1993"/>
        <v>5.1019890879432928E-3</v>
      </c>
      <c r="K6472" s="2">
        <v>0</v>
      </c>
    </row>
    <row r="6473" spans="3:11">
      <c r="C6473" s="2" t="s">
        <v>5851</v>
      </c>
      <c r="D6473" s="12" t="str">
        <f t="shared" si="1995"/>
        <v>IIDEM</v>
      </c>
      <c r="E6473" s="10" t="str">
        <f t="shared" si="1994"/>
        <v>IIDEM</v>
      </c>
      <c r="F6473" s="10" t="s">
        <v>10</v>
      </c>
      <c r="G6473" s="10" t="s">
        <v>11</v>
      </c>
      <c r="H6473" s="10">
        <v>2015</v>
      </c>
      <c r="I6473" s="13">
        <f t="shared" si="1996"/>
        <v>1.2540644722600525E-3</v>
      </c>
      <c r="J6473" s="13">
        <f t="shared" si="1993"/>
        <v>1.2540644722600525E-3</v>
      </c>
      <c r="K6473" s="2">
        <v>0</v>
      </c>
    </row>
    <row r="6474" spans="3:11">
      <c r="C6474" s="2" t="s">
        <v>5852</v>
      </c>
      <c r="D6474" s="12" t="str">
        <f t="shared" si="1995"/>
        <v>IIDTF</v>
      </c>
      <c r="E6474" s="10" t="str">
        <f t="shared" si="1994"/>
        <v>IIDTF</v>
      </c>
      <c r="F6474" s="10" t="s">
        <v>10</v>
      </c>
      <c r="G6474" s="10" t="s">
        <v>11</v>
      </c>
      <c r="H6474" s="10">
        <v>2015</v>
      </c>
      <c r="I6474" s="13">
        <f t="shared" si="1996"/>
        <v>0</v>
      </c>
      <c r="J6474" s="13">
        <f t="shared" si="1993"/>
        <v>0</v>
      </c>
      <c r="K6474" s="2">
        <v>1</v>
      </c>
    </row>
    <row r="6475" spans="3:11">
      <c r="C6475" s="2" t="s">
        <v>5853</v>
      </c>
      <c r="D6475" s="12" t="str">
        <f t="shared" si="1995"/>
        <v>IIDPH</v>
      </c>
      <c r="E6475" s="10" t="str">
        <f t="shared" si="1994"/>
        <v>IIDPH</v>
      </c>
      <c r="F6475" s="10" t="s">
        <v>10</v>
      </c>
      <c r="G6475" s="10" t="s">
        <v>11</v>
      </c>
      <c r="H6475" s="10">
        <v>2015</v>
      </c>
      <c r="I6475" s="13">
        <f t="shared" si="1996"/>
        <v>1.9862533367988851E-3</v>
      </c>
      <c r="J6475" s="13">
        <f t="shared" si="1993"/>
        <v>1.9862533367988851E-3</v>
      </c>
      <c r="K6475" s="2">
        <v>3</v>
      </c>
    </row>
    <row r="6476" spans="3:11">
      <c r="C6476" s="2" t="s">
        <v>5853</v>
      </c>
      <c r="D6476" s="12" t="str">
        <f t="shared" si="1995"/>
        <v>IIDPH</v>
      </c>
      <c r="E6476" s="10" t="str">
        <f t="shared" si="1994"/>
        <v>IIDPH</v>
      </c>
      <c r="F6476" s="10" t="s">
        <v>10</v>
      </c>
      <c r="G6476" s="10" t="s">
        <v>11</v>
      </c>
      <c r="H6476" s="10">
        <v>2015</v>
      </c>
      <c r="I6476" s="13">
        <f t="shared" si="1996"/>
        <v>1.9862533367988851E-3</v>
      </c>
      <c r="J6476" s="13">
        <f t="shared" si="1993"/>
        <v>1.9862533367988851E-3</v>
      </c>
      <c r="K6476" s="2">
        <v>5</v>
      </c>
    </row>
    <row r="6477" spans="3:11">
      <c r="C6477" s="2" t="s">
        <v>5854</v>
      </c>
      <c r="D6477" s="12" t="str">
        <f t="shared" si="1995"/>
        <v>IIDSH</v>
      </c>
      <c r="E6477" s="10" t="str">
        <f t="shared" si="1994"/>
        <v>IIDSH</v>
      </c>
      <c r="F6477" s="10" t="s">
        <v>10</v>
      </c>
      <c r="G6477" s="10" t="s">
        <v>11</v>
      </c>
      <c r="H6477" s="10">
        <v>2015</v>
      </c>
      <c r="I6477" s="13">
        <f t="shared" si="1996"/>
        <v>1.946302685899204E-3</v>
      </c>
      <c r="J6477" s="13">
        <f t="shared" si="1993"/>
        <v>1.946302685899204E-3</v>
      </c>
      <c r="K6477" s="2">
        <v>0</v>
      </c>
    </row>
    <row r="6478" spans="3:11">
      <c r="C6478" s="2" t="s">
        <v>5855</v>
      </c>
      <c r="D6478" s="12" t="str">
        <f t="shared" si="1995"/>
        <v>IIDLA</v>
      </c>
      <c r="E6478" s="10" t="str">
        <f t="shared" si="1994"/>
        <v>IIDLA</v>
      </c>
      <c r="F6478" s="10" t="s">
        <v>10</v>
      </c>
      <c r="G6478" s="10" t="s">
        <v>11</v>
      </c>
      <c r="H6478" s="10">
        <v>2015</v>
      </c>
      <c r="I6478" s="13">
        <f t="shared" si="1996"/>
        <v>5.1019890879433925E-3</v>
      </c>
      <c r="J6478" s="13">
        <f t="shared" si="1993"/>
        <v>5.1019890879433925E-3</v>
      </c>
      <c r="K6478" s="2">
        <v>0</v>
      </c>
    </row>
    <row r="6479" spans="3:11">
      <c r="C6479" s="2" t="s">
        <v>5856</v>
      </c>
      <c r="D6479" s="12" t="str">
        <f t="shared" si="1995"/>
        <v>IIDEM</v>
      </c>
      <c r="E6479" s="10" t="str">
        <f t="shared" si="1994"/>
        <v>IIDEM</v>
      </c>
      <c r="F6479" s="10" t="s">
        <v>10</v>
      </c>
      <c r="G6479" s="10" t="s">
        <v>11</v>
      </c>
      <c r="H6479" s="10">
        <v>2015</v>
      </c>
      <c r="I6479" s="13">
        <f t="shared" si="1996"/>
        <v>1.2540644722600774E-3</v>
      </c>
      <c r="J6479" s="13">
        <f t="shared" si="1993"/>
        <v>1.2540644722600774E-3</v>
      </c>
      <c r="K6479" s="2">
        <v>0</v>
      </c>
    </row>
    <row r="6480" spans="3:11">
      <c r="C6480" s="2" t="s">
        <v>5857</v>
      </c>
      <c r="D6480" s="12" t="str">
        <f t="shared" si="1995"/>
        <v>IIDTF</v>
      </c>
      <c r="E6480" s="10" t="str">
        <f t="shared" si="1994"/>
        <v>IIDTF</v>
      </c>
      <c r="F6480" s="10" t="s">
        <v>10</v>
      </c>
      <c r="G6480" s="10" t="s">
        <v>11</v>
      </c>
      <c r="H6480" s="10">
        <v>2015</v>
      </c>
      <c r="I6480" s="13">
        <f t="shared" si="1996"/>
        <v>0</v>
      </c>
      <c r="J6480" s="13">
        <f t="shared" si="1993"/>
        <v>0</v>
      </c>
      <c r="K6480" s="2">
        <v>1</v>
      </c>
    </row>
    <row r="6481" spans="3:11">
      <c r="C6481" s="2" t="s">
        <v>5858</v>
      </c>
      <c r="D6481" s="12" t="str">
        <f t="shared" si="1995"/>
        <v>IIDPH</v>
      </c>
      <c r="E6481" s="10" t="str">
        <f t="shared" si="1994"/>
        <v>IIDPH</v>
      </c>
      <c r="F6481" s="10" t="s">
        <v>10</v>
      </c>
      <c r="G6481" s="10" t="s">
        <v>11</v>
      </c>
      <c r="H6481" s="10">
        <v>2015</v>
      </c>
      <c r="I6481" s="13">
        <f t="shared" si="1996"/>
        <v>1.9862533367988851E-3</v>
      </c>
      <c r="J6481" s="13">
        <f t="shared" si="1993"/>
        <v>1.9862533367988851E-3</v>
      </c>
      <c r="K6481" s="2">
        <v>3</v>
      </c>
    </row>
    <row r="6482" spans="3:11">
      <c r="C6482" s="2" t="s">
        <v>5858</v>
      </c>
      <c r="D6482" s="12" t="str">
        <f t="shared" si="1995"/>
        <v>IIDPH</v>
      </c>
      <c r="E6482" s="10" t="str">
        <f t="shared" si="1994"/>
        <v>IIDPH</v>
      </c>
      <c r="F6482" s="10" t="s">
        <v>10</v>
      </c>
      <c r="G6482" s="10" t="s">
        <v>11</v>
      </c>
      <c r="H6482" s="10">
        <v>2015</v>
      </c>
      <c r="I6482" s="13">
        <f t="shared" si="1996"/>
        <v>1.9862533367988851E-3</v>
      </c>
      <c r="J6482" s="13">
        <f t="shared" si="1993"/>
        <v>1.9862533367988851E-3</v>
      </c>
      <c r="K6482" s="2">
        <v>5</v>
      </c>
    </row>
    <row r="6483" spans="3:11">
      <c r="C6483" s="2" t="s">
        <v>5859</v>
      </c>
      <c r="D6483" s="12" t="str">
        <f t="shared" si="1995"/>
        <v>IIDSH</v>
      </c>
      <c r="E6483" s="10" t="str">
        <f t="shared" si="1994"/>
        <v>IIDSH</v>
      </c>
      <c r="F6483" s="10" t="s">
        <v>10</v>
      </c>
      <c r="G6483" s="10" t="s">
        <v>11</v>
      </c>
      <c r="H6483" s="10">
        <v>2015</v>
      </c>
      <c r="I6483" s="13">
        <f t="shared" si="1996"/>
        <v>1.9463026858991788E-3</v>
      </c>
      <c r="J6483" s="13">
        <f t="shared" si="1993"/>
        <v>1.9463026858991788E-3</v>
      </c>
      <c r="K6483" s="2">
        <v>0</v>
      </c>
    </row>
    <row r="6484" spans="3:11">
      <c r="C6484" s="2" t="s">
        <v>5860</v>
      </c>
      <c r="D6484" s="12" t="str">
        <f t="shared" si="1995"/>
        <v>IIDLA</v>
      </c>
      <c r="E6484" s="10" t="str">
        <f t="shared" si="1994"/>
        <v>IIDLA</v>
      </c>
      <c r="F6484" s="10" t="s">
        <v>10</v>
      </c>
      <c r="G6484" s="10" t="s">
        <v>11</v>
      </c>
      <c r="H6484" s="10">
        <v>2015</v>
      </c>
      <c r="I6484" s="13">
        <f t="shared" si="1996"/>
        <v>5.1019890879433431E-3</v>
      </c>
      <c r="J6484" s="13">
        <f t="shared" si="1993"/>
        <v>5.1019890879433431E-3</v>
      </c>
      <c r="K6484" s="2">
        <v>0</v>
      </c>
    </row>
    <row r="6485" spans="3:11">
      <c r="C6485" s="2" t="s">
        <v>5861</v>
      </c>
      <c r="D6485" s="12" t="str">
        <f t="shared" si="1995"/>
        <v>IIDEM</v>
      </c>
      <c r="E6485" s="10" t="str">
        <f t="shared" si="1994"/>
        <v>IIDEM</v>
      </c>
      <c r="F6485" s="10" t="s">
        <v>10</v>
      </c>
      <c r="G6485" s="10" t="s">
        <v>11</v>
      </c>
      <c r="H6485" s="10">
        <v>2015</v>
      </c>
      <c r="I6485" s="13">
        <f t="shared" si="1996"/>
        <v>1.2540644722600774E-3</v>
      </c>
      <c r="J6485" s="13">
        <f t="shared" si="1993"/>
        <v>1.2540644722600774E-3</v>
      </c>
      <c r="K6485" s="2">
        <v>0</v>
      </c>
    </row>
    <row r="6486" spans="3:11">
      <c r="C6486" s="2" t="s">
        <v>5862</v>
      </c>
      <c r="D6486" s="12" t="str">
        <f t="shared" si="1995"/>
        <v>IIDTF</v>
      </c>
      <c r="E6486" s="10" t="str">
        <f t="shared" si="1994"/>
        <v>IIDTF</v>
      </c>
      <c r="F6486" s="10" t="s">
        <v>10</v>
      </c>
      <c r="G6486" s="10" t="s">
        <v>11</v>
      </c>
      <c r="H6486" s="10">
        <v>2015</v>
      </c>
      <c r="I6486" s="13">
        <f t="shared" si="1996"/>
        <v>0</v>
      </c>
      <c r="J6486" s="39">
        <f t="shared" si="1993"/>
        <v>0</v>
      </c>
      <c r="K6486" s="2">
        <v>1</v>
      </c>
    </row>
    <row r="6487" spans="3:11">
      <c r="C6487" s="2" t="s">
        <v>5863</v>
      </c>
      <c r="D6487" s="12" t="str">
        <f t="shared" si="1995"/>
        <v>IIDPH</v>
      </c>
      <c r="E6487" s="10" t="str">
        <f t="shared" si="1994"/>
        <v>IIDPH</v>
      </c>
      <c r="F6487" s="10" t="s">
        <v>10</v>
      </c>
      <c r="G6487" s="10" t="s">
        <v>11</v>
      </c>
      <c r="H6487" s="10">
        <v>2015</v>
      </c>
      <c r="I6487" s="13">
        <f t="shared" si="1996"/>
        <v>1.9862533367988851E-3</v>
      </c>
      <c r="J6487" s="13">
        <f>I6487</f>
        <v>1.9862533367988851E-3</v>
      </c>
      <c r="K6487" s="2">
        <v>3</v>
      </c>
    </row>
    <row r="6488" spans="3:11">
      <c r="C6488" s="2" t="s">
        <v>5863</v>
      </c>
      <c r="D6488" s="12" t="str">
        <f t="shared" si="1995"/>
        <v>IIDPH</v>
      </c>
      <c r="E6488" s="10" t="str">
        <f t="shared" si="1994"/>
        <v>IIDPH</v>
      </c>
      <c r="F6488" s="10" t="s">
        <v>10</v>
      </c>
      <c r="G6488" s="10" t="s">
        <v>11</v>
      </c>
      <c r="H6488" s="10">
        <v>2015</v>
      </c>
      <c r="I6488" s="13">
        <f t="shared" si="1996"/>
        <v>1.9862533367988851E-3</v>
      </c>
      <c r="J6488" s="13">
        <f t="shared" ref="J6488:J6546" si="1997">I6488</f>
        <v>1.9862533367988851E-3</v>
      </c>
      <c r="K6488" s="2">
        <v>5</v>
      </c>
    </row>
    <row r="6489" spans="3:11">
      <c r="C6489" s="2" t="s">
        <v>5864</v>
      </c>
      <c r="D6489" s="12" t="str">
        <f t="shared" si="1995"/>
        <v>IIDSH</v>
      </c>
      <c r="E6489" s="10" t="str">
        <f t="shared" si="1994"/>
        <v>IIDSH</v>
      </c>
      <c r="F6489" s="10" t="s">
        <v>10</v>
      </c>
      <c r="G6489" s="10" t="s">
        <v>11</v>
      </c>
      <c r="H6489" s="10">
        <v>2015</v>
      </c>
      <c r="I6489" s="13">
        <f t="shared" si="1996"/>
        <v>1.9463026858991788E-3</v>
      </c>
      <c r="J6489" s="13">
        <f t="shared" si="1997"/>
        <v>1.9463026858991788E-3</v>
      </c>
      <c r="K6489" s="2">
        <v>0</v>
      </c>
    </row>
    <row r="6490" spans="3:11">
      <c r="C6490" s="2" t="s">
        <v>5865</v>
      </c>
      <c r="D6490" s="12" t="str">
        <f t="shared" si="1995"/>
        <v>IIDLA</v>
      </c>
      <c r="E6490" s="10" t="str">
        <f t="shared" si="1994"/>
        <v>IIDLA</v>
      </c>
      <c r="F6490" s="10" t="s">
        <v>10</v>
      </c>
      <c r="G6490" s="10" t="s">
        <v>11</v>
      </c>
      <c r="H6490" s="10">
        <v>2015</v>
      </c>
      <c r="I6490" s="13">
        <f t="shared" si="1996"/>
        <v>5.1019890879433431E-3</v>
      </c>
      <c r="J6490" s="13">
        <f t="shared" si="1997"/>
        <v>5.1019890879433431E-3</v>
      </c>
      <c r="K6490" s="2">
        <v>0</v>
      </c>
    </row>
    <row r="6491" spans="3:11">
      <c r="C6491" s="2" t="s">
        <v>5866</v>
      </c>
      <c r="D6491" s="12" t="str">
        <f t="shared" si="1995"/>
        <v>IIDEM</v>
      </c>
      <c r="E6491" s="10" t="str">
        <f t="shared" si="1994"/>
        <v>IIDEM</v>
      </c>
      <c r="F6491" s="10" t="s">
        <v>10</v>
      </c>
      <c r="G6491" s="10" t="s">
        <v>11</v>
      </c>
      <c r="H6491" s="10">
        <v>2015</v>
      </c>
      <c r="I6491" s="13">
        <f t="shared" si="1996"/>
        <v>1.2540644722600525E-3</v>
      </c>
      <c r="J6491" s="13">
        <f t="shared" si="1997"/>
        <v>1.2540644722600525E-3</v>
      </c>
      <c r="K6491" s="2">
        <v>0</v>
      </c>
    </row>
    <row r="6492" spans="3:11">
      <c r="C6492" s="2" t="s">
        <v>5867</v>
      </c>
      <c r="D6492" s="12" t="str">
        <f t="shared" si="1995"/>
        <v>IIDTF</v>
      </c>
      <c r="E6492" s="10" t="str">
        <f t="shared" si="1994"/>
        <v>IIDTF</v>
      </c>
      <c r="F6492" s="10" t="s">
        <v>10</v>
      </c>
      <c r="G6492" s="10" t="s">
        <v>11</v>
      </c>
      <c r="H6492" s="10">
        <v>2015</v>
      </c>
      <c r="I6492" s="13">
        <f t="shared" si="1996"/>
        <v>0</v>
      </c>
      <c r="J6492" s="13">
        <f t="shared" si="1997"/>
        <v>0</v>
      </c>
      <c r="K6492" s="2">
        <v>1</v>
      </c>
    </row>
    <row r="6493" spans="3:11">
      <c r="C6493" s="2" t="s">
        <v>5868</v>
      </c>
      <c r="D6493" s="12" t="str">
        <f t="shared" si="1995"/>
        <v>IIDPH</v>
      </c>
      <c r="E6493" s="10" t="str">
        <f t="shared" si="1994"/>
        <v>IIDPH</v>
      </c>
      <c r="F6493" s="10" t="s">
        <v>10</v>
      </c>
      <c r="G6493" s="10" t="s">
        <v>11</v>
      </c>
      <c r="H6493" s="10">
        <v>2015</v>
      </c>
      <c r="I6493" s="13">
        <f t="shared" si="1996"/>
        <v>1.98625333679886E-3</v>
      </c>
      <c r="J6493" s="13">
        <f t="shared" si="1997"/>
        <v>1.98625333679886E-3</v>
      </c>
      <c r="K6493" s="2">
        <v>3</v>
      </c>
    </row>
    <row r="6494" spans="3:11">
      <c r="C6494" s="2" t="s">
        <v>5868</v>
      </c>
      <c r="D6494" s="12" t="str">
        <f t="shared" si="1995"/>
        <v>IIDPH</v>
      </c>
      <c r="E6494" s="10" t="str">
        <f t="shared" si="1994"/>
        <v>IIDPH</v>
      </c>
      <c r="F6494" s="10" t="s">
        <v>10</v>
      </c>
      <c r="G6494" s="10" t="s">
        <v>11</v>
      </c>
      <c r="H6494" s="10">
        <v>2015</v>
      </c>
      <c r="I6494" s="13">
        <f t="shared" si="1996"/>
        <v>1.98625333679886E-3</v>
      </c>
      <c r="J6494" s="13">
        <f t="shared" si="1997"/>
        <v>1.98625333679886E-3</v>
      </c>
      <c r="K6494" s="2">
        <v>5</v>
      </c>
    </row>
    <row r="6495" spans="3:11">
      <c r="C6495" s="2" t="s">
        <v>5869</v>
      </c>
      <c r="D6495" s="12" t="str">
        <f t="shared" si="1995"/>
        <v>IIDSH</v>
      </c>
      <c r="E6495" s="10" t="str">
        <f t="shared" si="1994"/>
        <v>IIDSH</v>
      </c>
      <c r="F6495" s="10" t="s">
        <v>10</v>
      </c>
      <c r="G6495" s="10" t="s">
        <v>11</v>
      </c>
      <c r="H6495" s="10">
        <v>2015</v>
      </c>
      <c r="I6495" s="13">
        <f t="shared" si="1996"/>
        <v>1.946302685899204E-3</v>
      </c>
      <c r="J6495" s="13">
        <f t="shared" si="1997"/>
        <v>1.946302685899204E-3</v>
      </c>
      <c r="K6495" s="2">
        <v>0</v>
      </c>
    </row>
    <row r="6496" spans="3:11">
      <c r="C6496" s="2" t="s">
        <v>5870</v>
      </c>
      <c r="D6496" s="12" t="str">
        <f t="shared" si="1995"/>
        <v>IIDLA</v>
      </c>
      <c r="E6496" s="10" t="str">
        <f t="shared" si="1994"/>
        <v>IIDLA</v>
      </c>
      <c r="F6496" s="10" t="s">
        <v>10</v>
      </c>
      <c r="G6496" s="10" t="s">
        <v>11</v>
      </c>
      <c r="H6496" s="10">
        <v>2015</v>
      </c>
      <c r="I6496" s="13">
        <f t="shared" si="1996"/>
        <v>5.1019890879433431E-3</v>
      </c>
      <c r="J6496" s="13">
        <f t="shared" si="1997"/>
        <v>5.1019890879433431E-3</v>
      </c>
      <c r="K6496" s="2">
        <v>0</v>
      </c>
    </row>
    <row r="6497" spans="3:11">
      <c r="C6497" s="2" t="s">
        <v>5871</v>
      </c>
      <c r="D6497" s="12" t="str">
        <f t="shared" si="1995"/>
        <v>IIDEM</v>
      </c>
      <c r="E6497" s="10" t="str">
        <f t="shared" si="1994"/>
        <v>IIDEM</v>
      </c>
      <c r="F6497" s="10" t="s">
        <v>10</v>
      </c>
      <c r="G6497" s="10" t="s">
        <v>11</v>
      </c>
      <c r="H6497" s="10">
        <v>2015</v>
      </c>
      <c r="I6497" s="13">
        <f t="shared" si="1996"/>
        <v>1.2540644722600525E-3</v>
      </c>
      <c r="J6497" s="13">
        <f t="shared" si="1997"/>
        <v>1.2540644722600525E-3</v>
      </c>
      <c r="K6497" s="2">
        <v>0</v>
      </c>
    </row>
    <row r="6498" spans="3:11">
      <c r="C6498" s="2" t="s">
        <v>5872</v>
      </c>
      <c r="D6498" s="12" t="str">
        <f t="shared" si="1995"/>
        <v>IIDTF</v>
      </c>
      <c r="E6498" s="10" t="str">
        <f t="shared" si="1994"/>
        <v>IIDTF</v>
      </c>
      <c r="F6498" s="10" t="s">
        <v>10</v>
      </c>
      <c r="G6498" s="10" t="s">
        <v>11</v>
      </c>
      <c r="H6498" s="10">
        <v>2015</v>
      </c>
      <c r="I6498" s="13">
        <f t="shared" si="1996"/>
        <v>0</v>
      </c>
      <c r="J6498" s="13">
        <f t="shared" si="1997"/>
        <v>0</v>
      </c>
      <c r="K6498" s="2">
        <v>0</v>
      </c>
    </row>
    <row r="6499" spans="3:11">
      <c r="C6499" s="2" t="s">
        <v>5873</v>
      </c>
      <c r="D6499" s="12" t="str">
        <f t="shared" si="1995"/>
        <v>IIDPH</v>
      </c>
      <c r="E6499" s="10" t="str">
        <f t="shared" si="1994"/>
        <v>IIDPH</v>
      </c>
      <c r="F6499" s="10" t="s">
        <v>10</v>
      </c>
      <c r="G6499" s="10" t="s">
        <v>11</v>
      </c>
      <c r="H6499" s="10">
        <v>2015</v>
      </c>
      <c r="I6499" s="13">
        <f t="shared" si="1996"/>
        <v>1.9862533367989098E-3</v>
      </c>
      <c r="J6499" s="13">
        <f t="shared" si="1997"/>
        <v>1.9862533367989098E-3</v>
      </c>
      <c r="K6499" s="2">
        <v>3</v>
      </c>
    </row>
    <row r="6500" spans="3:11">
      <c r="C6500" s="2" t="s">
        <v>5873</v>
      </c>
      <c r="D6500" s="12" t="str">
        <f t="shared" si="1995"/>
        <v>IIDPH</v>
      </c>
      <c r="E6500" s="10" t="str">
        <f t="shared" si="1994"/>
        <v>IIDPH</v>
      </c>
      <c r="F6500" s="10" t="s">
        <v>10</v>
      </c>
      <c r="G6500" s="10" t="s">
        <v>11</v>
      </c>
      <c r="H6500" s="10">
        <v>2015</v>
      </c>
      <c r="I6500" s="13">
        <f t="shared" si="1996"/>
        <v>1.9862533367989098E-3</v>
      </c>
      <c r="J6500" s="13">
        <f t="shared" si="1997"/>
        <v>1.9862533367989098E-3</v>
      </c>
      <c r="K6500" s="2">
        <v>5</v>
      </c>
    </row>
    <row r="6501" spans="3:11">
      <c r="C6501" s="2" t="s">
        <v>5874</v>
      </c>
      <c r="D6501" s="12" t="str">
        <f t="shared" si="1995"/>
        <v>IIDSH</v>
      </c>
      <c r="E6501" s="10" t="str">
        <f t="shared" si="1994"/>
        <v>IIDSH</v>
      </c>
      <c r="F6501" s="10" t="s">
        <v>10</v>
      </c>
      <c r="G6501" s="10" t="s">
        <v>11</v>
      </c>
      <c r="H6501" s="10">
        <v>2015</v>
      </c>
      <c r="I6501" s="13">
        <f t="shared" si="1996"/>
        <v>1.9463026858992289E-3</v>
      </c>
      <c r="J6501" s="13">
        <f t="shared" si="1997"/>
        <v>1.9463026858992289E-3</v>
      </c>
      <c r="K6501" s="2">
        <v>0</v>
      </c>
    </row>
    <row r="6502" spans="3:11">
      <c r="C6502" s="2" t="s">
        <v>5875</v>
      </c>
      <c r="D6502" s="12" t="str">
        <f t="shared" si="1995"/>
        <v>IIDLA</v>
      </c>
      <c r="E6502" s="10" t="str">
        <f t="shared" si="1994"/>
        <v>IIDLA</v>
      </c>
      <c r="F6502" s="10" t="s">
        <v>10</v>
      </c>
      <c r="G6502" s="10" t="s">
        <v>11</v>
      </c>
      <c r="H6502" s="10">
        <v>2015</v>
      </c>
      <c r="I6502" s="13">
        <f t="shared" si="1996"/>
        <v>5.1019890879433925E-3</v>
      </c>
      <c r="J6502" s="13">
        <f t="shared" si="1997"/>
        <v>5.1019890879433925E-3</v>
      </c>
      <c r="K6502" s="2">
        <v>0</v>
      </c>
    </row>
    <row r="6503" spans="3:11">
      <c r="C6503" s="2" t="s">
        <v>5876</v>
      </c>
      <c r="D6503" s="12" t="str">
        <f t="shared" si="1995"/>
        <v>IIDEM</v>
      </c>
      <c r="E6503" s="10" t="str">
        <f t="shared" si="1994"/>
        <v>IIDEM</v>
      </c>
      <c r="F6503" s="10" t="s">
        <v>10</v>
      </c>
      <c r="G6503" s="10" t="s">
        <v>11</v>
      </c>
      <c r="H6503" s="10">
        <v>2015</v>
      </c>
      <c r="I6503" s="13">
        <f t="shared" si="1996"/>
        <v>1.2540644722601024E-3</v>
      </c>
      <c r="J6503" s="13">
        <f t="shared" si="1997"/>
        <v>1.2540644722601024E-3</v>
      </c>
      <c r="K6503" s="2">
        <v>0</v>
      </c>
    </row>
    <row r="6504" spans="3:11">
      <c r="C6504" s="2" t="s">
        <v>5877</v>
      </c>
      <c r="D6504" s="12" t="str">
        <f t="shared" si="1995"/>
        <v>IIDTF</v>
      </c>
      <c r="E6504" s="10" t="str">
        <f t="shared" si="1994"/>
        <v>IIDTF</v>
      </c>
      <c r="F6504" s="10" t="s">
        <v>10</v>
      </c>
      <c r="G6504" s="10" t="s">
        <v>11</v>
      </c>
      <c r="H6504" s="10">
        <v>2015</v>
      </c>
      <c r="I6504" s="13">
        <f t="shared" si="1996"/>
        <v>0</v>
      </c>
      <c r="J6504" s="13">
        <f t="shared" si="1997"/>
        <v>0</v>
      </c>
      <c r="K6504" s="2">
        <v>0</v>
      </c>
    </row>
    <row r="6505" spans="3:11">
      <c r="C6505" s="2" t="s">
        <v>5878</v>
      </c>
      <c r="D6505" s="12" t="str">
        <f t="shared" si="1995"/>
        <v>IIDPH</v>
      </c>
      <c r="E6505" s="10" t="str">
        <f t="shared" si="1994"/>
        <v>IIDPH</v>
      </c>
      <c r="F6505" s="10" t="s">
        <v>10</v>
      </c>
      <c r="G6505" s="10" t="s">
        <v>11</v>
      </c>
      <c r="H6505" s="10">
        <v>2015</v>
      </c>
      <c r="I6505" s="13">
        <f t="shared" si="1996"/>
        <v>1.98625333679886E-3</v>
      </c>
      <c r="J6505" s="13">
        <f t="shared" si="1997"/>
        <v>1.98625333679886E-3</v>
      </c>
      <c r="K6505" s="2">
        <v>3</v>
      </c>
    </row>
    <row r="6506" spans="3:11">
      <c r="C6506" s="2" t="s">
        <v>5878</v>
      </c>
      <c r="D6506" s="12" t="str">
        <f t="shared" si="1995"/>
        <v>IIDPH</v>
      </c>
      <c r="E6506" s="10" t="str">
        <f t="shared" si="1994"/>
        <v>IIDPH</v>
      </c>
      <c r="F6506" s="10" t="s">
        <v>10</v>
      </c>
      <c r="G6506" s="10" t="s">
        <v>11</v>
      </c>
      <c r="H6506" s="10">
        <v>2015</v>
      </c>
      <c r="I6506" s="13">
        <f t="shared" si="1996"/>
        <v>1.98625333679886E-3</v>
      </c>
      <c r="J6506" s="13">
        <f t="shared" si="1997"/>
        <v>1.98625333679886E-3</v>
      </c>
      <c r="K6506" s="2">
        <v>5</v>
      </c>
    </row>
    <row r="6507" spans="3:11">
      <c r="C6507" s="2" t="s">
        <v>5879</v>
      </c>
      <c r="D6507" s="12" t="str">
        <f t="shared" si="1995"/>
        <v>IIDSH</v>
      </c>
      <c r="E6507" s="10" t="str">
        <f t="shared" si="1994"/>
        <v>IIDSH</v>
      </c>
      <c r="F6507" s="10" t="s">
        <v>10</v>
      </c>
      <c r="G6507" s="10" t="s">
        <v>11</v>
      </c>
      <c r="H6507" s="10">
        <v>2015</v>
      </c>
      <c r="I6507" s="13">
        <f t="shared" si="1996"/>
        <v>1.9463026858991788E-3</v>
      </c>
      <c r="J6507" s="13">
        <f t="shared" si="1997"/>
        <v>1.9463026858991788E-3</v>
      </c>
      <c r="K6507" s="2">
        <v>0</v>
      </c>
    </row>
    <row r="6508" spans="3:11">
      <c r="C6508" s="2" t="s">
        <v>5880</v>
      </c>
      <c r="D6508" s="12" t="str">
        <f t="shared" si="1995"/>
        <v>IIDLA</v>
      </c>
      <c r="E6508" s="10" t="str">
        <f t="shared" si="1994"/>
        <v>IIDLA</v>
      </c>
      <c r="F6508" s="10" t="s">
        <v>10</v>
      </c>
      <c r="G6508" s="10" t="s">
        <v>11</v>
      </c>
      <c r="H6508" s="10">
        <v>2015</v>
      </c>
      <c r="I6508" s="13">
        <f t="shared" si="1996"/>
        <v>5.1019890879433431E-3</v>
      </c>
      <c r="J6508" s="13">
        <f t="shared" si="1997"/>
        <v>5.1019890879433431E-3</v>
      </c>
      <c r="K6508" s="2">
        <v>0</v>
      </c>
    </row>
    <row r="6509" spans="3:11">
      <c r="C6509" s="2" t="s">
        <v>5881</v>
      </c>
      <c r="D6509" s="12" t="str">
        <f t="shared" si="1995"/>
        <v>IIDEM</v>
      </c>
      <c r="E6509" s="10" t="str">
        <f t="shared" si="1994"/>
        <v>IIDEM</v>
      </c>
      <c r="F6509" s="10" t="s">
        <v>10</v>
      </c>
      <c r="G6509" s="10" t="s">
        <v>11</v>
      </c>
      <c r="H6509" s="10">
        <v>2015</v>
      </c>
      <c r="I6509" s="13">
        <f t="shared" si="1996"/>
        <v>1.2540644722600525E-3</v>
      </c>
      <c r="J6509" s="13">
        <f t="shared" si="1997"/>
        <v>1.2540644722600525E-3</v>
      </c>
      <c r="K6509" s="2">
        <v>0</v>
      </c>
    </row>
    <row r="6510" spans="3:11">
      <c r="C6510" s="2" t="s">
        <v>5882</v>
      </c>
      <c r="D6510" s="12" t="str">
        <f t="shared" si="1995"/>
        <v>IIDTF</v>
      </c>
      <c r="E6510" s="10" t="str">
        <f t="shared" si="1994"/>
        <v>IIDTF</v>
      </c>
      <c r="F6510" s="10" t="s">
        <v>10</v>
      </c>
      <c r="G6510" s="10" t="s">
        <v>11</v>
      </c>
      <c r="H6510" s="10">
        <v>2015</v>
      </c>
      <c r="I6510" s="13">
        <f t="shared" si="1996"/>
        <v>0</v>
      </c>
      <c r="J6510" s="13">
        <f t="shared" si="1997"/>
        <v>0</v>
      </c>
      <c r="K6510" s="2">
        <v>0</v>
      </c>
    </row>
    <row r="6511" spans="3:11">
      <c r="C6511" s="2" t="s">
        <v>5883</v>
      </c>
      <c r="D6511" s="12" t="str">
        <f t="shared" si="1995"/>
        <v>IIDPH</v>
      </c>
      <c r="E6511" s="10" t="str">
        <f t="shared" si="1994"/>
        <v>IIDPH</v>
      </c>
      <c r="F6511" s="10" t="s">
        <v>10</v>
      </c>
      <c r="G6511" s="10" t="s">
        <v>11</v>
      </c>
      <c r="H6511" s="10">
        <v>2015</v>
      </c>
      <c r="I6511" s="13">
        <f t="shared" si="1996"/>
        <v>1.9862533367988851E-3</v>
      </c>
      <c r="J6511" s="13">
        <f t="shared" si="1997"/>
        <v>1.9862533367988851E-3</v>
      </c>
      <c r="K6511" s="2">
        <v>2</v>
      </c>
    </row>
    <row r="6512" spans="3:11">
      <c r="C6512" s="2" t="s">
        <v>5883</v>
      </c>
      <c r="D6512" s="12" t="str">
        <f t="shared" si="1995"/>
        <v>IIDPH</v>
      </c>
      <c r="E6512" s="10" t="str">
        <f t="shared" si="1994"/>
        <v>IIDPH</v>
      </c>
      <c r="F6512" s="10" t="s">
        <v>10</v>
      </c>
      <c r="G6512" s="10" t="s">
        <v>11</v>
      </c>
      <c r="H6512" s="10">
        <v>2015</v>
      </c>
      <c r="I6512" s="13">
        <f t="shared" si="1996"/>
        <v>1.9862533367988851E-3</v>
      </c>
      <c r="J6512" s="13">
        <f t="shared" si="1997"/>
        <v>1.9862533367988851E-3</v>
      </c>
      <c r="K6512" s="2">
        <v>5</v>
      </c>
    </row>
    <row r="6513" spans="3:11">
      <c r="C6513" s="2" t="s">
        <v>5884</v>
      </c>
      <c r="D6513" s="12" t="str">
        <f t="shared" si="1995"/>
        <v>IIDSH</v>
      </c>
      <c r="E6513" s="10" t="str">
        <f t="shared" si="1994"/>
        <v>IIDSH</v>
      </c>
      <c r="F6513" s="10" t="s">
        <v>10</v>
      </c>
      <c r="G6513" s="10" t="s">
        <v>11</v>
      </c>
      <c r="H6513" s="10">
        <v>2015</v>
      </c>
      <c r="I6513" s="13">
        <f t="shared" si="1996"/>
        <v>1.9463026858991788E-3</v>
      </c>
      <c r="J6513" s="13">
        <f t="shared" si="1997"/>
        <v>1.9463026858991788E-3</v>
      </c>
      <c r="K6513" s="2">
        <v>0</v>
      </c>
    </row>
    <row r="6514" spans="3:11">
      <c r="C6514" s="2" t="s">
        <v>5885</v>
      </c>
      <c r="D6514" s="12" t="str">
        <f t="shared" si="1995"/>
        <v>IIDLA</v>
      </c>
      <c r="E6514" s="10" t="str">
        <f t="shared" si="1994"/>
        <v>IIDLA</v>
      </c>
      <c r="F6514" s="10" t="s">
        <v>10</v>
      </c>
      <c r="G6514" s="10" t="s">
        <v>11</v>
      </c>
      <c r="H6514" s="10">
        <v>2015</v>
      </c>
      <c r="I6514" s="13">
        <f t="shared" si="1996"/>
        <v>5.1019890879433431E-3</v>
      </c>
      <c r="J6514" s="13">
        <f t="shared" si="1997"/>
        <v>5.1019890879433431E-3</v>
      </c>
      <c r="K6514" s="2">
        <v>0</v>
      </c>
    </row>
    <row r="6515" spans="3:11">
      <c r="C6515" s="2" t="s">
        <v>5886</v>
      </c>
      <c r="D6515" s="12" t="str">
        <f t="shared" si="1995"/>
        <v>IIDEM</v>
      </c>
      <c r="E6515" s="10" t="str">
        <f t="shared" si="1994"/>
        <v>IIDEM</v>
      </c>
      <c r="F6515" s="10" t="s">
        <v>10</v>
      </c>
      <c r="G6515" s="10" t="s">
        <v>11</v>
      </c>
      <c r="H6515" s="10">
        <v>2015</v>
      </c>
      <c r="I6515" s="13">
        <f t="shared" si="1996"/>
        <v>1.2540644722601024E-3</v>
      </c>
      <c r="J6515" s="13">
        <f t="shared" si="1997"/>
        <v>1.2540644722601024E-3</v>
      </c>
      <c r="K6515" s="2">
        <v>0</v>
      </c>
    </row>
    <row r="6516" spans="3:11">
      <c r="C6516" s="2" t="s">
        <v>5887</v>
      </c>
      <c r="D6516" s="12" t="str">
        <f t="shared" si="1995"/>
        <v>IIDTF</v>
      </c>
      <c r="E6516" s="10" t="str">
        <f t="shared" si="1994"/>
        <v>IIDTF</v>
      </c>
      <c r="F6516" s="10" t="s">
        <v>10</v>
      </c>
      <c r="G6516" s="10" t="s">
        <v>11</v>
      </c>
      <c r="H6516" s="10">
        <v>2015</v>
      </c>
      <c r="I6516" s="13">
        <f t="shared" si="1996"/>
        <v>0</v>
      </c>
      <c r="J6516" s="13">
        <f t="shared" si="1997"/>
        <v>0</v>
      </c>
      <c r="K6516" s="2">
        <v>0</v>
      </c>
    </row>
    <row r="6517" spans="3:11">
      <c r="C6517" s="2" t="s">
        <v>5888</v>
      </c>
      <c r="D6517" s="12" t="str">
        <f t="shared" si="1995"/>
        <v>IIDPH</v>
      </c>
      <c r="E6517" s="10" t="str">
        <f t="shared" si="1994"/>
        <v>IIDPH</v>
      </c>
      <c r="F6517" s="10" t="s">
        <v>10</v>
      </c>
      <c r="G6517" s="10" t="s">
        <v>11</v>
      </c>
      <c r="H6517" s="10">
        <v>2015</v>
      </c>
      <c r="I6517" s="13">
        <f t="shared" si="1996"/>
        <v>1.9862533367988851E-3</v>
      </c>
      <c r="J6517" s="13">
        <f t="shared" si="1997"/>
        <v>1.9862533367988851E-3</v>
      </c>
      <c r="K6517" s="2">
        <v>2</v>
      </c>
    </row>
    <row r="6518" spans="3:11">
      <c r="C6518" s="2" t="s">
        <v>5888</v>
      </c>
      <c r="D6518" s="12" t="str">
        <f t="shared" si="1995"/>
        <v>IIDPH</v>
      </c>
      <c r="E6518" s="10" t="str">
        <f t="shared" si="1994"/>
        <v>IIDPH</v>
      </c>
      <c r="F6518" s="10" t="s">
        <v>10</v>
      </c>
      <c r="G6518" s="10" t="s">
        <v>11</v>
      </c>
      <c r="H6518" s="10">
        <v>2015</v>
      </c>
      <c r="I6518" s="13">
        <f t="shared" si="1996"/>
        <v>1.9862533367988851E-3</v>
      </c>
      <c r="J6518" s="13">
        <f t="shared" si="1997"/>
        <v>1.9862533367988851E-3</v>
      </c>
      <c r="K6518" s="2">
        <v>5</v>
      </c>
    </row>
    <row r="6519" spans="3:11">
      <c r="C6519" s="2" t="s">
        <v>5889</v>
      </c>
      <c r="D6519" s="12" t="str">
        <f t="shared" si="1995"/>
        <v>IIDSH</v>
      </c>
      <c r="E6519" s="10" t="str">
        <f t="shared" si="1994"/>
        <v>IIDSH</v>
      </c>
      <c r="F6519" s="10" t="s">
        <v>10</v>
      </c>
      <c r="G6519" s="10" t="s">
        <v>11</v>
      </c>
      <c r="H6519" s="10">
        <v>2015</v>
      </c>
      <c r="I6519" s="13">
        <f t="shared" si="1996"/>
        <v>1.946302685899204E-3</v>
      </c>
      <c r="J6519" s="13">
        <f t="shared" si="1997"/>
        <v>1.946302685899204E-3</v>
      </c>
      <c r="K6519" s="2">
        <v>0</v>
      </c>
    </row>
    <row r="6520" spans="3:11">
      <c r="C6520" s="2" t="s">
        <v>5890</v>
      </c>
      <c r="D6520" s="12" t="str">
        <f t="shared" si="1995"/>
        <v>IIDLA</v>
      </c>
      <c r="E6520" s="10" t="str">
        <f t="shared" ref="E6520:E6583" si="1998">D6520</f>
        <v>IIDLA</v>
      </c>
      <c r="F6520" s="10" t="s">
        <v>10</v>
      </c>
      <c r="G6520" s="10" t="s">
        <v>11</v>
      </c>
      <c r="H6520" s="10">
        <v>2015</v>
      </c>
      <c r="I6520" s="13">
        <f t="shared" si="1996"/>
        <v>5.1019890879433431E-3</v>
      </c>
      <c r="J6520" s="13">
        <f t="shared" si="1997"/>
        <v>5.1019890879433431E-3</v>
      </c>
      <c r="K6520" s="2">
        <v>0</v>
      </c>
    </row>
    <row r="6521" spans="3:11">
      <c r="C6521" s="2" t="s">
        <v>5891</v>
      </c>
      <c r="D6521" s="12" t="str">
        <f t="shared" si="1995"/>
        <v>IIDEM</v>
      </c>
      <c r="E6521" s="10" t="str">
        <f t="shared" si="1998"/>
        <v>IIDEM</v>
      </c>
      <c r="F6521" s="10" t="s">
        <v>10</v>
      </c>
      <c r="G6521" s="10" t="s">
        <v>11</v>
      </c>
      <c r="H6521" s="10">
        <v>2015</v>
      </c>
      <c r="I6521" s="13">
        <f t="shared" si="1996"/>
        <v>1.2540644722600525E-3</v>
      </c>
      <c r="J6521" s="13">
        <f t="shared" si="1997"/>
        <v>1.2540644722600525E-3</v>
      </c>
      <c r="K6521" s="2">
        <v>0</v>
      </c>
    </row>
    <row r="6522" spans="3:11">
      <c r="C6522" s="2" t="s">
        <v>5892</v>
      </c>
      <c r="D6522" s="12" t="str">
        <f t="shared" si="1995"/>
        <v>IIDTF</v>
      </c>
      <c r="E6522" s="10" t="str">
        <f t="shared" si="1998"/>
        <v>IIDTF</v>
      </c>
      <c r="F6522" s="10" t="s">
        <v>10</v>
      </c>
      <c r="G6522" s="10" t="s">
        <v>11</v>
      </c>
      <c r="H6522" s="10">
        <v>2015</v>
      </c>
      <c r="I6522" s="13">
        <f t="shared" si="1996"/>
        <v>0</v>
      </c>
      <c r="J6522" s="13">
        <f t="shared" si="1997"/>
        <v>0</v>
      </c>
      <c r="K6522" s="2">
        <v>0</v>
      </c>
    </row>
    <row r="6523" spans="3:11">
      <c r="C6523" s="2" t="s">
        <v>5893</v>
      </c>
      <c r="D6523" s="12" t="str">
        <f t="shared" si="1995"/>
        <v>IIDPH</v>
      </c>
      <c r="E6523" s="10" t="str">
        <f t="shared" si="1998"/>
        <v>IIDPH</v>
      </c>
      <c r="F6523" s="10" t="s">
        <v>10</v>
      </c>
      <c r="G6523" s="10" t="s">
        <v>11</v>
      </c>
      <c r="H6523" s="10">
        <v>2015</v>
      </c>
      <c r="I6523" s="13">
        <f t="shared" si="1996"/>
        <v>1.98625333679886E-3</v>
      </c>
      <c r="J6523" s="13">
        <f t="shared" si="1997"/>
        <v>1.98625333679886E-3</v>
      </c>
      <c r="K6523" s="2">
        <v>2</v>
      </c>
    </row>
    <row r="6524" spans="3:11">
      <c r="C6524" s="2" t="s">
        <v>5893</v>
      </c>
      <c r="D6524" s="12" t="str">
        <f t="shared" si="1995"/>
        <v>IIDPH</v>
      </c>
      <c r="E6524" s="10" t="str">
        <f t="shared" si="1998"/>
        <v>IIDPH</v>
      </c>
      <c r="F6524" s="10" t="s">
        <v>10</v>
      </c>
      <c r="G6524" s="10" t="s">
        <v>11</v>
      </c>
      <c r="H6524" s="10">
        <v>2015</v>
      </c>
      <c r="I6524" s="13">
        <f t="shared" si="1996"/>
        <v>1.98625333679886E-3</v>
      </c>
      <c r="J6524" s="13">
        <f t="shared" si="1997"/>
        <v>1.98625333679886E-3</v>
      </c>
      <c r="K6524" s="2">
        <v>5</v>
      </c>
    </row>
    <row r="6525" spans="3:11">
      <c r="C6525" s="2" t="s">
        <v>5894</v>
      </c>
      <c r="D6525" s="12" t="str">
        <f t="shared" si="1995"/>
        <v>IIDSH</v>
      </c>
      <c r="E6525" s="10" t="str">
        <f t="shared" si="1998"/>
        <v>IIDSH</v>
      </c>
      <c r="F6525" s="10" t="s">
        <v>10</v>
      </c>
      <c r="G6525" s="10" t="s">
        <v>11</v>
      </c>
      <c r="H6525" s="10">
        <v>2015</v>
      </c>
      <c r="I6525" s="13">
        <f t="shared" si="1996"/>
        <v>1.9463026858991788E-3</v>
      </c>
      <c r="J6525" s="13">
        <f t="shared" si="1997"/>
        <v>1.9463026858991788E-3</v>
      </c>
      <c r="K6525" s="2">
        <v>0</v>
      </c>
    </row>
    <row r="6526" spans="3:11">
      <c r="C6526" s="2" t="s">
        <v>5895</v>
      </c>
      <c r="D6526" s="12" t="str">
        <f t="shared" si="1995"/>
        <v>IIDLA</v>
      </c>
      <c r="E6526" s="10" t="str">
        <f t="shared" si="1998"/>
        <v>IIDLA</v>
      </c>
      <c r="F6526" s="10" t="s">
        <v>10</v>
      </c>
      <c r="G6526" s="10" t="s">
        <v>11</v>
      </c>
      <c r="H6526" s="10">
        <v>2015</v>
      </c>
      <c r="I6526" s="13">
        <f t="shared" si="1996"/>
        <v>5.1019890879433431E-3</v>
      </c>
      <c r="J6526" s="13">
        <f t="shared" si="1997"/>
        <v>5.1019890879433431E-3</v>
      </c>
      <c r="K6526" s="2">
        <v>0</v>
      </c>
    </row>
    <row r="6527" spans="3:11">
      <c r="C6527" s="2" t="s">
        <v>5896</v>
      </c>
      <c r="D6527" s="12" t="str">
        <f t="shared" si="1995"/>
        <v>IIDEM</v>
      </c>
      <c r="E6527" s="10" t="str">
        <f t="shared" si="1998"/>
        <v>IIDEM</v>
      </c>
      <c r="F6527" s="10" t="s">
        <v>10</v>
      </c>
      <c r="G6527" s="10" t="s">
        <v>11</v>
      </c>
      <c r="H6527" s="10">
        <v>2015</v>
      </c>
      <c r="I6527" s="13">
        <f t="shared" si="1996"/>
        <v>1.2540644722600525E-3</v>
      </c>
      <c r="J6527" s="13">
        <f t="shared" si="1997"/>
        <v>1.2540644722600525E-3</v>
      </c>
      <c r="K6527" s="2">
        <v>0</v>
      </c>
    </row>
    <row r="6528" spans="3:11">
      <c r="C6528" s="2" t="s">
        <v>5897</v>
      </c>
      <c r="D6528" s="12" t="str">
        <f t="shared" si="1995"/>
        <v>IIDTF</v>
      </c>
      <c r="E6528" s="10" t="str">
        <f t="shared" si="1998"/>
        <v>IIDTF</v>
      </c>
      <c r="F6528" s="10" t="s">
        <v>10</v>
      </c>
      <c r="G6528" s="10" t="s">
        <v>11</v>
      </c>
      <c r="H6528" s="10">
        <v>2015</v>
      </c>
      <c r="I6528" s="13">
        <f t="shared" si="1996"/>
        <v>0</v>
      </c>
      <c r="J6528" s="13">
        <f t="shared" si="1997"/>
        <v>0</v>
      </c>
      <c r="K6528" s="2">
        <v>0</v>
      </c>
    </row>
    <row r="6529" spans="3:11">
      <c r="C6529" s="2" t="s">
        <v>5898</v>
      </c>
      <c r="D6529" s="12" t="str">
        <f t="shared" si="1995"/>
        <v>IIDPH</v>
      </c>
      <c r="E6529" s="10" t="str">
        <f t="shared" si="1998"/>
        <v>IIDPH</v>
      </c>
      <c r="F6529" s="10" t="s">
        <v>10</v>
      </c>
      <c r="G6529" s="10" t="s">
        <v>11</v>
      </c>
      <c r="H6529" s="10">
        <v>2015</v>
      </c>
      <c r="I6529" s="13">
        <f t="shared" si="1996"/>
        <v>1.9862533367989098E-3</v>
      </c>
      <c r="J6529" s="13">
        <f t="shared" si="1997"/>
        <v>1.9862533367989098E-3</v>
      </c>
      <c r="K6529" s="2">
        <v>2</v>
      </c>
    </row>
    <row r="6530" spans="3:11">
      <c r="C6530" s="2" t="s">
        <v>5898</v>
      </c>
      <c r="D6530" s="12" t="str">
        <f t="shared" si="1995"/>
        <v>IIDPH</v>
      </c>
      <c r="E6530" s="10" t="str">
        <f t="shared" si="1998"/>
        <v>IIDPH</v>
      </c>
      <c r="F6530" s="10" t="s">
        <v>10</v>
      </c>
      <c r="G6530" s="10" t="s">
        <v>11</v>
      </c>
      <c r="H6530" s="10">
        <v>2015</v>
      </c>
      <c r="I6530" s="13">
        <f t="shared" si="1996"/>
        <v>1.9862533367989098E-3</v>
      </c>
      <c r="J6530" s="13">
        <f t="shared" si="1997"/>
        <v>1.9862533367989098E-3</v>
      </c>
      <c r="K6530" s="2">
        <v>5</v>
      </c>
    </row>
    <row r="6531" spans="3:11">
      <c r="C6531" s="2" t="s">
        <v>5899</v>
      </c>
      <c r="D6531" s="12" t="str">
        <f t="shared" si="1995"/>
        <v>IIDSH</v>
      </c>
      <c r="E6531" s="10" t="str">
        <f t="shared" si="1998"/>
        <v>IIDSH</v>
      </c>
      <c r="F6531" s="10" t="s">
        <v>10</v>
      </c>
      <c r="G6531" s="10" t="s">
        <v>11</v>
      </c>
      <c r="H6531" s="10">
        <v>2015</v>
      </c>
      <c r="I6531" s="13">
        <f t="shared" si="1996"/>
        <v>1.9463026858992289E-3</v>
      </c>
      <c r="J6531" s="13">
        <f t="shared" si="1997"/>
        <v>1.9463026858992289E-3</v>
      </c>
      <c r="K6531" s="2">
        <v>0</v>
      </c>
    </row>
    <row r="6532" spans="3:11">
      <c r="C6532" s="2" t="s">
        <v>5900</v>
      </c>
      <c r="D6532" s="12" t="str">
        <f t="shared" si="1995"/>
        <v>IIDLA</v>
      </c>
      <c r="E6532" s="10" t="str">
        <f t="shared" si="1998"/>
        <v>IIDLA</v>
      </c>
      <c r="F6532" s="10" t="s">
        <v>10</v>
      </c>
      <c r="G6532" s="10" t="s">
        <v>11</v>
      </c>
      <c r="H6532" s="10">
        <v>2015</v>
      </c>
      <c r="I6532" s="13">
        <f t="shared" si="1996"/>
        <v>5.1019890879433925E-3</v>
      </c>
      <c r="J6532" s="13">
        <f t="shared" si="1997"/>
        <v>5.1019890879433925E-3</v>
      </c>
      <c r="K6532" s="2">
        <v>0</v>
      </c>
    </row>
    <row r="6533" spans="3:11">
      <c r="C6533" s="2" t="s">
        <v>5901</v>
      </c>
      <c r="D6533" s="12" t="str">
        <f t="shared" si="1995"/>
        <v>IIDEM</v>
      </c>
      <c r="E6533" s="10" t="str">
        <f t="shared" si="1998"/>
        <v>IIDEM</v>
      </c>
      <c r="F6533" s="10" t="s">
        <v>10</v>
      </c>
      <c r="G6533" s="10" t="s">
        <v>11</v>
      </c>
      <c r="H6533" s="10">
        <v>2015</v>
      </c>
      <c r="I6533" s="13">
        <f t="shared" si="1996"/>
        <v>1.2540644722601024E-3</v>
      </c>
      <c r="J6533" s="13">
        <f t="shared" si="1997"/>
        <v>1.2540644722601024E-3</v>
      </c>
      <c r="K6533" s="2">
        <v>0</v>
      </c>
    </row>
    <row r="6534" spans="3:11">
      <c r="C6534" s="2" t="s">
        <v>5902</v>
      </c>
      <c r="D6534" s="12" t="str">
        <f t="shared" si="1995"/>
        <v>IIDTF</v>
      </c>
      <c r="E6534" s="10" t="str">
        <f t="shared" si="1998"/>
        <v>IIDTF</v>
      </c>
      <c r="F6534" s="10" t="s">
        <v>10</v>
      </c>
      <c r="G6534" s="10" t="s">
        <v>11</v>
      </c>
      <c r="H6534" s="10">
        <v>2015</v>
      </c>
      <c r="I6534" s="13">
        <f t="shared" si="1996"/>
        <v>0</v>
      </c>
      <c r="J6534" s="13">
        <f t="shared" si="1997"/>
        <v>0</v>
      </c>
      <c r="K6534" s="2">
        <v>0</v>
      </c>
    </row>
    <row r="6535" spans="3:11">
      <c r="C6535" s="2" t="s">
        <v>5903</v>
      </c>
      <c r="D6535" s="12" t="str">
        <f t="shared" si="1995"/>
        <v>IIDPH</v>
      </c>
      <c r="E6535" s="10" t="str">
        <f t="shared" si="1998"/>
        <v>IIDPH</v>
      </c>
      <c r="F6535" s="10" t="s">
        <v>10</v>
      </c>
      <c r="G6535" s="10" t="s">
        <v>11</v>
      </c>
      <c r="H6535" s="10">
        <v>2015</v>
      </c>
      <c r="I6535" s="13">
        <f t="shared" si="1996"/>
        <v>1.98625333679886E-3</v>
      </c>
      <c r="J6535" s="13">
        <f t="shared" si="1997"/>
        <v>1.98625333679886E-3</v>
      </c>
      <c r="K6535" s="2">
        <v>2</v>
      </c>
    </row>
    <row r="6536" spans="3:11">
      <c r="C6536" s="2" t="s">
        <v>5903</v>
      </c>
      <c r="D6536" s="12" t="str">
        <f t="shared" ref="D6536:D6599" si="1999">"I"&amp;MID(C6536,4,1)&amp;"D"&amp;MID(C6536,9,2)</f>
        <v>IIDPH</v>
      </c>
      <c r="E6536" s="10" t="str">
        <f t="shared" si="1998"/>
        <v>IIDPH</v>
      </c>
      <c r="F6536" s="10" t="s">
        <v>10</v>
      </c>
      <c r="G6536" s="10" t="s">
        <v>11</v>
      </c>
      <c r="H6536" s="10">
        <v>2015</v>
      </c>
      <c r="I6536" s="13">
        <f t="shared" ref="I6536:I6599" si="2000">INDEX($AG$39:$BF$639,MATCH(IF(RIGHT(C6536,3)="100",RIGHT(C6536,6),RIGHT(C6536,5)),$AG$39:$AG$639,0),MATCH(MID(D6536,2,2),$AG$39:$BF$39,0))*$AI$19</f>
        <v>1.98625333679886E-3</v>
      </c>
      <c r="J6536" s="13">
        <f t="shared" si="1997"/>
        <v>1.98625333679886E-3</v>
      </c>
      <c r="K6536" s="2">
        <v>5</v>
      </c>
    </row>
    <row r="6537" spans="3:11">
      <c r="C6537" s="2" t="s">
        <v>5904</v>
      </c>
      <c r="D6537" s="12" t="str">
        <f t="shared" si="1999"/>
        <v>IIDSH</v>
      </c>
      <c r="E6537" s="10" t="str">
        <f t="shared" si="1998"/>
        <v>IIDSH</v>
      </c>
      <c r="F6537" s="10" t="s">
        <v>10</v>
      </c>
      <c r="G6537" s="10" t="s">
        <v>11</v>
      </c>
      <c r="H6537" s="10">
        <v>2015</v>
      </c>
      <c r="I6537" s="13">
        <f t="shared" si="2000"/>
        <v>1.9463026858991788E-3</v>
      </c>
      <c r="J6537" s="13">
        <f t="shared" si="1997"/>
        <v>1.9463026858991788E-3</v>
      </c>
      <c r="K6537" s="2">
        <v>0</v>
      </c>
    </row>
    <row r="6538" spans="3:11">
      <c r="C6538" s="2" t="s">
        <v>5905</v>
      </c>
      <c r="D6538" s="12" t="str">
        <f t="shared" si="1999"/>
        <v>IIDLA</v>
      </c>
      <c r="E6538" s="10" t="str">
        <f t="shared" si="1998"/>
        <v>IIDLA</v>
      </c>
      <c r="F6538" s="10" t="s">
        <v>10</v>
      </c>
      <c r="G6538" s="10" t="s">
        <v>11</v>
      </c>
      <c r="H6538" s="10">
        <v>2015</v>
      </c>
      <c r="I6538" s="13">
        <f t="shared" si="2000"/>
        <v>5.1019890879433431E-3</v>
      </c>
      <c r="J6538" s="13">
        <f t="shared" si="1997"/>
        <v>5.1019890879433431E-3</v>
      </c>
      <c r="K6538" s="2">
        <v>0</v>
      </c>
    </row>
    <row r="6539" spans="3:11">
      <c r="C6539" s="2" t="s">
        <v>5906</v>
      </c>
      <c r="D6539" s="12" t="str">
        <f t="shared" si="1999"/>
        <v>IIDEM</v>
      </c>
      <c r="E6539" s="10" t="str">
        <f t="shared" si="1998"/>
        <v>IIDEM</v>
      </c>
      <c r="F6539" s="10" t="s">
        <v>10</v>
      </c>
      <c r="G6539" s="10" t="s">
        <v>11</v>
      </c>
      <c r="H6539" s="10">
        <v>2015</v>
      </c>
      <c r="I6539" s="13">
        <f t="shared" si="2000"/>
        <v>1.2540644722600525E-3</v>
      </c>
      <c r="J6539" s="13">
        <f t="shared" si="1997"/>
        <v>1.2540644722600525E-3</v>
      </c>
      <c r="K6539" s="2">
        <v>0</v>
      </c>
    </row>
    <row r="6540" spans="3:11">
      <c r="C6540" s="2" t="s">
        <v>5907</v>
      </c>
      <c r="D6540" s="12" t="str">
        <f t="shared" si="1999"/>
        <v>IIDTF</v>
      </c>
      <c r="E6540" s="10" t="str">
        <f t="shared" si="1998"/>
        <v>IIDTF</v>
      </c>
      <c r="F6540" s="10" t="s">
        <v>10</v>
      </c>
      <c r="G6540" s="10" t="s">
        <v>11</v>
      </c>
      <c r="H6540" s="10">
        <v>2015</v>
      </c>
      <c r="I6540" s="13">
        <f t="shared" si="2000"/>
        <v>0</v>
      </c>
      <c r="J6540" s="13">
        <f t="shared" si="1997"/>
        <v>0</v>
      </c>
      <c r="K6540" s="2">
        <v>0</v>
      </c>
    </row>
    <row r="6541" spans="3:11">
      <c r="C6541" s="2" t="s">
        <v>5908</v>
      </c>
      <c r="D6541" s="12" t="str">
        <f t="shared" si="1999"/>
        <v>IIDPH</v>
      </c>
      <c r="E6541" s="10" t="str">
        <f t="shared" si="1998"/>
        <v>IIDPH</v>
      </c>
      <c r="F6541" s="10" t="s">
        <v>10</v>
      </c>
      <c r="G6541" s="10" t="s">
        <v>11</v>
      </c>
      <c r="H6541" s="10">
        <v>2015</v>
      </c>
      <c r="I6541" s="13">
        <f t="shared" si="2000"/>
        <v>1.9862533367988851E-3</v>
      </c>
      <c r="J6541" s="13">
        <f t="shared" si="1997"/>
        <v>1.9862533367988851E-3</v>
      </c>
      <c r="K6541" s="2">
        <v>2</v>
      </c>
    </row>
    <row r="6542" spans="3:11">
      <c r="C6542" s="2" t="s">
        <v>5908</v>
      </c>
      <c r="D6542" s="12" t="str">
        <f t="shared" si="1999"/>
        <v>IIDPH</v>
      </c>
      <c r="E6542" s="10" t="str">
        <f t="shared" si="1998"/>
        <v>IIDPH</v>
      </c>
      <c r="F6542" s="10" t="s">
        <v>10</v>
      </c>
      <c r="G6542" s="10" t="s">
        <v>11</v>
      </c>
      <c r="H6542" s="10">
        <v>2015</v>
      </c>
      <c r="I6542" s="13">
        <f t="shared" si="2000"/>
        <v>1.9862533367988851E-3</v>
      </c>
      <c r="J6542" s="13">
        <f t="shared" si="1997"/>
        <v>1.9862533367988851E-3</v>
      </c>
      <c r="K6542" s="2">
        <v>5</v>
      </c>
    </row>
    <row r="6543" spans="3:11">
      <c r="C6543" s="2" t="s">
        <v>5909</v>
      </c>
      <c r="D6543" s="12" t="str">
        <f t="shared" si="1999"/>
        <v>IIDSH</v>
      </c>
      <c r="E6543" s="10" t="str">
        <f t="shared" si="1998"/>
        <v>IIDSH</v>
      </c>
      <c r="F6543" s="10" t="s">
        <v>10</v>
      </c>
      <c r="G6543" s="10" t="s">
        <v>11</v>
      </c>
      <c r="H6543" s="10">
        <v>2015</v>
      </c>
      <c r="I6543" s="13">
        <f t="shared" si="2000"/>
        <v>1.946302685899204E-3</v>
      </c>
      <c r="J6543" s="13">
        <f t="shared" si="1997"/>
        <v>1.946302685899204E-3</v>
      </c>
      <c r="K6543" s="2">
        <v>0</v>
      </c>
    </row>
    <row r="6544" spans="3:11">
      <c r="C6544" s="2" t="s">
        <v>5910</v>
      </c>
      <c r="D6544" s="12" t="str">
        <f t="shared" si="1999"/>
        <v>IIDLA</v>
      </c>
      <c r="E6544" s="10" t="str">
        <f t="shared" si="1998"/>
        <v>IIDLA</v>
      </c>
      <c r="F6544" s="10" t="s">
        <v>10</v>
      </c>
      <c r="G6544" s="10" t="s">
        <v>11</v>
      </c>
      <c r="H6544" s="10">
        <v>2015</v>
      </c>
      <c r="I6544" s="13">
        <f t="shared" si="2000"/>
        <v>5.1019890879432928E-3</v>
      </c>
      <c r="J6544" s="13">
        <f t="shared" si="1997"/>
        <v>5.1019890879432928E-3</v>
      </c>
      <c r="K6544" s="2">
        <v>0</v>
      </c>
    </row>
    <row r="6545" spans="3:11">
      <c r="C6545" s="2" t="s">
        <v>5911</v>
      </c>
      <c r="D6545" s="12" t="str">
        <f t="shared" si="1999"/>
        <v>IIDEM</v>
      </c>
      <c r="E6545" s="10" t="str">
        <f t="shared" si="1998"/>
        <v>IIDEM</v>
      </c>
      <c r="F6545" s="10" t="s">
        <v>10</v>
      </c>
      <c r="G6545" s="10" t="s">
        <v>11</v>
      </c>
      <c r="H6545" s="10">
        <v>2015</v>
      </c>
      <c r="I6545" s="13">
        <f t="shared" si="2000"/>
        <v>1.2540644722600774E-3</v>
      </c>
      <c r="J6545" s="13">
        <f t="shared" si="1997"/>
        <v>1.2540644722600774E-3</v>
      </c>
      <c r="K6545" s="2">
        <v>0</v>
      </c>
    </row>
    <row r="6546" spans="3:11">
      <c r="C6546" s="2" t="s">
        <v>5912</v>
      </c>
      <c r="D6546" s="12" t="str">
        <f t="shared" si="1999"/>
        <v>IIDTF</v>
      </c>
      <c r="E6546" s="10" t="str">
        <f t="shared" si="1998"/>
        <v>IIDTF</v>
      </c>
      <c r="F6546" s="10" t="s">
        <v>10</v>
      </c>
      <c r="G6546" s="10" t="s">
        <v>11</v>
      </c>
      <c r="H6546" s="10">
        <v>2015</v>
      </c>
      <c r="I6546" s="13">
        <f t="shared" si="2000"/>
        <v>0</v>
      </c>
      <c r="J6546" s="39">
        <f t="shared" si="1997"/>
        <v>0</v>
      </c>
      <c r="K6546" s="2">
        <v>0</v>
      </c>
    </row>
    <row r="6547" spans="3:11">
      <c r="C6547" s="2" t="s">
        <v>5913</v>
      </c>
      <c r="D6547" s="12" t="str">
        <f t="shared" si="1999"/>
        <v>IIDPH</v>
      </c>
      <c r="E6547" s="10" t="str">
        <f t="shared" si="1998"/>
        <v>IIDPH</v>
      </c>
      <c r="F6547" s="10" t="s">
        <v>10</v>
      </c>
      <c r="G6547" s="10" t="s">
        <v>11</v>
      </c>
      <c r="H6547" s="10">
        <v>2015</v>
      </c>
      <c r="I6547" s="13">
        <f t="shared" si="2000"/>
        <v>1.9862533367988851E-3</v>
      </c>
      <c r="J6547" s="13">
        <f>I6547</f>
        <v>1.9862533367988851E-3</v>
      </c>
      <c r="K6547" s="2">
        <v>2</v>
      </c>
    </row>
    <row r="6548" spans="3:11">
      <c r="C6548" s="2" t="s">
        <v>5913</v>
      </c>
      <c r="D6548" s="12" t="str">
        <f t="shared" si="1999"/>
        <v>IIDPH</v>
      </c>
      <c r="E6548" s="10" t="str">
        <f t="shared" si="1998"/>
        <v>IIDPH</v>
      </c>
      <c r="F6548" s="10" t="s">
        <v>10</v>
      </c>
      <c r="G6548" s="10" t="s">
        <v>11</v>
      </c>
      <c r="H6548" s="10">
        <v>2015</v>
      </c>
      <c r="I6548" s="13">
        <f t="shared" si="2000"/>
        <v>1.9862533367988851E-3</v>
      </c>
      <c r="J6548" s="13">
        <f t="shared" ref="J6548:J6606" si="2001">I6548</f>
        <v>1.9862533367988851E-3</v>
      </c>
      <c r="K6548" s="2">
        <v>5</v>
      </c>
    </row>
    <row r="6549" spans="3:11">
      <c r="C6549" s="2" t="s">
        <v>5914</v>
      </c>
      <c r="D6549" s="12" t="str">
        <f t="shared" si="1999"/>
        <v>IIDSH</v>
      </c>
      <c r="E6549" s="10" t="str">
        <f t="shared" si="1998"/>
        <v>IIDSH</v>
      </c>
      <c r="F6549" s="10" t="s">
        <v>10</v>
      </c>
      <c r="G6549" s="10" t="s">
        <v>11</v>
      </c>
      <c r="H6549" s="10">
        <v>2015</v>
      </c>
      <c r="I6549" s="13">
        <f t="shared" si="2000"/>
        <v>1.9463026858991788E-3</v>
      </c>
      <c r="J6549" s="13">
        <f t="shared" si="2001"/>
        <v>1.9463026858991788E-3</v>
      </c>
      <c r="K6549" s="2">
        <v>0</v>
      </c>
    </row>
    <row r="6550" spans="3:11">
      <c r="C6550" s="2" t="s">
        <v>5915</v>
      </c>
      <c r="D6550" s="12" t="str">
        <f t="shared" si="1999"/>
        <v>IIDLA</v>
      </c>
      <c r="E6550" s="10" t="str">
        <f t="shared" si="1998"/>
        <v>IIDLA</v>
      </c>
      <c r="F6550" s="10" t="s">
        <v>10</v>
      </c>
      <c r="G6550" s="10" t="s">
        <v>11</v>
      </c>
      <c r="H6550" s="10">
        <v>2015</v>
      </c>
      <c r="I6550" s="13">
        <f t="shared" si="2000"/>
        <v>5.1019890879433925E-3</v>
      </c>
      <c r="J6550" s="13">
        <f t="shared" si="2001"/>
        <v>5.1019890879433925E-3</v>
      </c>
      <c r="K6550" s="2">
        <v>0</v>
      </c>
    </row>
    <row r="6551" spans="3:11">
      <c r="C6551" s="2" t="s">
        <v>5916</v>
      </c>
      <c r="D6551" s="12" t="str">
        <f t="shared" si="1999"/>
        <v>IIDEM</v>
      </c>
      <c r="E6551" s="10" t="str">
        <f t="shared" si="1998"/>
        <v>IIDEM</v>
      </c>
      <c r="F6551" s="10" t="s">
        <v>10</v>
      </c>
      <c r="G6551" s="10" t="s">
        <v>11</v>
      </c>
      <c r="H6551" s="10">
        <v>2015</v>
      </c>
      <c r="I6551" s="13">
        <f t="shared" si="2000"/>
        <v>1.2540644722600774E-3</v>
      </c>
      <c r="J6551" s="13">
        <f t="shared" si="2001"/>
        <v>1.2540644722600774E-3</v>
      </c>
      <c r="K6551" s="2">
        <v>0</v>
      </c>
    </row>
    <row r="6552" spans="3:11">
      <c r="C6552" s="2" t="s">
        <v>5917</v>
      </c>
      <c r="D6552" s="12" t="str">
        <f t="shared" si="1999"/>
        <v>IIDTF</v>
      </c>
      <c r="E6552" s="10" t="str">
        <f t="shared" si="1998"/>
        <v>IIDTF</v>
      </c>
      <c r="F6552" s="10" t="s">
        <v>10</v>
      </c>
      <c r="G6552" s="10" t="s">
        <v>11</v>
      </c>
      <c r="H6552" s="10">
        <v>2015</v>
      </c>
      <c r="I6552" s="13">
        <f t="shared" si="2000"/>
        <v>0</v>
      </c>
      <c r="J6552" s="13">
        <f t="shared" si="2001"/>
        <v>0</v>
      </c>
      <c r="K6552" s="2">
        <v>0</v>
      </c>
    </row>
    <row r="6553" spans="3:11">
      <c r="C6553" s="2" t="s">
        <v>5918</v>
      </c>
      <c r="D6553" s="12" t="str">
        <f t="shared" si="1999"/>
        <v>IIDPH</v>
      </c>
      <c r="E6553" s="10" t="str">
        <f t="shared" si="1998"/>
        <v>IIDPH</v>
      </c>
      <c r="F6553" s="10" t="s">
        <v>10</v>
      </c>
      <c r="G6553" s="10" t="s">
        <v>11</v>
      </c>
      <c r="H6553" s="10">
        <v>2015</v>
      </c>
      <c r="I6553" s="13">
        <f t="shared" si="2000"/>
        <v>1.98625333679886E-3</v>
      </c>
      <c r="J6553" s="13">
        <f t="shared" si="2001"/>
        <v>1.98625333679886E-3</v>
      </c>
      <c r="K6553" s="2">
        <v>2</v>
      </c>
    </row>
    <row r="6554" spans="3:11">
      <c r="C6554" s="2" t="s">
        <v>5918</v>
      </c>
      <c r="D6554" s="12" t="str">
        <f t="shared" si="1999"/>
        <v>IIDPH</v>
      </c>
      <c r="E6554" s="10" t="str">
        <f t="shared" si="1998"/>
        <v>IIDPH</v>
      </c>
      <c r="F6554" s="10" t="s">
        <v>10</v>
      </c>
      <c r="G6554" s="10" t="s">
        <v>11</v>
      </c>
      <c r="H6554" s="10">
        <v>2015</v>
      </c>
      <c r="I6554" s="13">
        <f t="shared" si="2000"/>
        <v>1.98625333679886E-3</v>
      </c>
      <c r="J6554" s="13">
        <f t="shared" si="2001"/>
        <v>1.98625333679886E-3</v>
      </c>
      <c r="K6554" s="2">
        <v>5</v>
      </c>
    </row>
    <row r="6555" spans="3:11">
      <c r="C6555" s="2" t="s">
        <v>5919</v>
      </c>
      <c r="D6555" s="12" t="str">
        <f t="shared" si="1999"/>
        <v>IIDSH</v>
      </c>
      <c r="E6555" s="10" t="str">
        <f t="shared" si="1998"/>
        <v>IIDSH</v>
      </c>
      <c r="F6555" s="10" t="s">
        <v>10</v>
      </c>
      <c r="G6555" s="10" t="s">
        <v>11</v>
      </c>
      <c r="H6555" s="10">
        <v>2015</v>
      </c>
      <c r="I6555" s="13">
        <f t="shared" si="2000"/>
        <v>1.9463026858991788E-3</v>
      </c>
      <c r="J6555" s="13">
        <f t="shared" si="2001"/>
        <v>1.9463026858991788E-3</v>
      </c>
      <c r="K6555" s="2">
        <v>0</v>
      </c>
    </row>
    <row r="6556" spans="3:11">
      <c r="C6556" s="2" t="s">
        <v>5920</v>
      </c>
      <c r="D6556" s="12" t="str">
        <f t="shared" si="1999"/>
        <v>IIDLA</v>
      </c>
      <c r="E6556" s="10" t="str">
        <f t="shared" si="1998"/>
        <v>IIDLA</v>
      </c>
      <c r="F6556" s="10" t="s">
        <v>10</v>
      </c>
      <c r="G6556" s="10" t="s">
        <v>11</v>
      </c>
      <c r="H6556" s="10">
        <v>2015</v>
      </c>
      <c r="I6556" s="13">
        <f t="shared" si="2000"/>
        <v>5.1019890879432928E-3</v>
      </c>
      <c r="J6556" s="13">
        <f t="shared" si="2001"/>
        <v>5.1019890879432928E-3</v>
      </c>
      <c r="K6556" s="2">
        <v>0</v>
      </c>
    </row>
    <row r="6557" spans="3:11">
      <c r="C6557" s="2" t="s">
        <v>5921</v>
      </c>
      <c r="D6557" s="12" t="str">
        <f t="shared" si="1999"/>
        <v>IIDEM</v>
      </c>
      <c r="E6557" s="10" t="str">
        <f t="shared" si="1998"/>
        <v>IIDEM</v>
      </c>
      <c r="F6557" s="10" t="s">
        <v>10</v>
      </c>
      <c r="G6557" s="10" t="s">
        <v>11</v>
      </c>
      <c r="H6557" s="10">
        <v>2015</v>
      </c>
      <c r="I6557" s="13">
        <f t="shared" si="2000"/>
        <v>1.2540644722600525E-3</v>
      </c>
      <c r="J6557" s="13">
        <f t="shared" si="2001"/>
        <v>1.2540644722600525E-3</v>
      </c>
      <c r="K6557" s="2">
        <v>0</v>
      </c>
    </row>
    <row r="6558" spans="3:11">
      <c r="C6558" s="2" t="s">
        <v>5922</v>
      </c>
      <c r="D6558" s="12" t="str">
        <f t="shared" si="1999"/>
        <v>IIDTF</v>
      </c>
      <c r="E6558" s="10" t="str">
        <f t="shared" si="1998"/>
        <v>IIDTF</v>
      </c>
      <c r="F6558" s="10" t="s">
        <v>10</v>
      </c>
      <c r="G6558" s="10" t="s">
        <v>11</v>
      </c>
      <c r="H6558" s="10">
        <v>2015</v>
      </c>
      <c r="I6558" s="13">
        <f t="shared" si="2000"/>
        <v>0</v>
      </c>
      <c r="J6558" s="13">
        <f t="shared" si="2001"/>
        <v>0</v>
      </c>
      <c r="K6558" s="2">
        <v>0</v>
      </c>
    </row>
    <row r="6559" spans="3:11">
      <c r="C6559" s="2" t="s">
        <v>5923</v>
      </c>
      <c r="D6559" s="12" t="str">
        <f t="shared" si="1999"/>
        <v>IIDPH</v>
      </c>
      <c r="E6559" s="10" t="str">
        <f t="shared" si="1998"/>
        <v>IIDPH</v>
      </c>
      <c r="F6559" s="10" t="s">
        <v>10</v>
      </c>
      <c r="G6559" s="10" t="s">
        <v>11</v>
      </c>
      <c r="H6559" s="10">
        <v>2015</v>
      </c>
      <c r="I6559" s="13">
        <f t="shared" si="2000"/>
        <v>1.9862533367989098E-3</v>
      </c>
      <c r="J6559" s="13">
        <f t="shared" si="2001"/>
        <v>1.9862533367989098E-3</v>
      </c>
      <c r="K6559" s="2">
        <v>2</v>
      </c>
    </row>
    <row r="6560" spans="3:11">
      <c r="C6560" s="2" t="s">
        <v>5923</v>
      </c>
      <c r="D6560" s="12" t="str">
        <f t="shared" si="1999"/>
        <v>IIDPH</v>
      </c>
      <c r="E6560" s="10" t="str">
        <f t="shared" si="1998"/>
        <v>IIDPH</v>
      </c>
      <c r="F6560" s="10" t="s">
        <v>10</v>
      </c>
      <c r="G6560" s="10" t="s">
        <v>11</v>
      </c>
      <c r="H6560" s="10">
        <v>2015</v>
      </c>
      <c r="I6560" s="13">
        <f t="shared" si="2000"/>
        <v>1.9862533367989098E-3</v>
      </c>
      <c r="J6560" s="13">
        <f t="shared" si="2001"/>
        <v>1.9862533367989098E-3</v>
      </c>
      <c r="K6560" s="2">
        <v>4</v>
      </c>
    </row>
    <row r="6561" spans="3:11">
      <c r="C6561" s="2" t="s">
        <v>5924</v>
      </c>
      <c r="D6561" s="12" t="str">
        <f t="shared" si="1999"/>
        <v>IIDSH</v>
      </c>
      <c r="E6561" s="10" t="str">
        <f t="shared" si="1998"/>
        <v>IIDSH</v>
      </c>
      <c r="F6561" s="10" t="s">
        <v>10</v>
      </c>
      <c r="G6561" s="10" t="s">
        <v>11</v>
      </c>
      <c r="H6561" s="10">
        <v>2015</v>
      </c>
      <c r="I6561" s="13">
        <f t="shared" si="2000"/>
        <v>1.9463026858992289E-3</v>
      </c>
      <c r="J6561" s="13">
        <f t="shared" si="2001"/>
        <v>1.9463026858992289E-3</v>
      </c>
      <c r="K6561" s="2">
        <v>0</v>
      </c>
    </row>
    <row r="6562" spans="3:11">
      <c r="C6562" s="2" t="s">
        <v>5925</v>
      </c>
      <c r="D6562" s="12" t="str">
        <f t="shared" si="1999"/>
        <v>IIDLA</v>
      </c>
      <c r="E6562" s="10" t="str">
        <f t="shared" si="1998"/>
        <v>IIDLA</v>
      </c>
      <c r="F6562" s="10" t="s">
        <v>10</v>
      </c>
      <c r="G6562" s="10" t="s">
        <v>11</v>
      </c>
      <c r="H6562" s="10">
        <v>2015</v>
      </c>
      <c r="I6562" s="13">
        <f t="shared" si="2000"/>
        <v>5.1019890879434931E-3</v>
      </c>
      <c r="J6562" s="13">
        <f t="shared" si="2001"/>
        <v>5.1019890879434931E-3</v>
      </c>
      <c r="K6562" s="2">
        <v>0</v>
      </c>
    </row>
    <row r="6563" spans="3:11">
      <c r="C6563" s="2" t="s">
        <v>5926</v>
      </c>
      <c r="D6563" s="12" t="str">
        <f t="shared" si="1999"/>
        <v>IIDEM</v>
      </c>
      <c r="E6563" s="10" t="str">
        <f t="shared" si="1998"/>
        <v>IIDEM</v>
      </c>
      <c r="F6563" s="10" t="s">
        <v>10</v>
      </c>
      <c r="G6563" s="10" t="s">
        <v>11</v>
      </c>
      <c r="H6563" s="10">
        <v>2015</v>
      </c>
      <c r="I6563" s="13">
        <f t="shared" si="2000"/>
        <v>1.2540644722601024E-3</v>
      </c>
      <c r="J6563" s="13">
        <f t="shared" si="2001"/>
        <v>1.2540644722601024E-3</v>
      </c>
      <c r="K6563" s="2">
        <v>0</v>
      </c>
    </row>
    <row r="6564" spans="3:11">
      <c r="C6564" s="2" t="s">
        <v>5927</v>
      </c>
      <c r="D6564" s="12" t="str">
        <f t="shared" si="1999"/>
        <v>IIDTF</v>
      </c>
      <c r="E6564" s="10" t="str">
        <f t="shared" si="1998"/>
        <v>IIDTF</v>
      </c>
      <c r="F6564" s="10" t="s">
        <v>10</v>
      </c>
      <c r="G6564" s="10" t="s">
        <v>11</v>
      </c>
      <c r="H6564" s="10">
        <v>2015</v>
      </c>
      <c r="I6564" s="13">
        <f t="shared" si="2000"/>
        <v>0</v>
      </c>
      <c r="J6564" s="13">
        <f t="shared" si="2001"/>
        <v>0</v>
      </c>
      <c r="K6564" s="2">
        <v>0</v>
      </c>
    </row>
    <row r="6565" spans="3:11">
      <c r="C6565" s="2" t="s">
        <v>5928</v>
      </c>
      <c r="D6565" s="12" t="str">
        <f t="shared" si="1999"/>
        <v>IIDPH</v>
      </c>
      <c r="E6565" s="10" t="str">
        <f t="shared" si="1998"/>
        <v>IIDPH</v>
      </c>
      <c r="F6565" s="10" t="s">
        <v>10</v>
      </c>
      <c r="G6565" s="10" t="s">
        <v>11</v>
      </c>
      <c r="H6565" s="10">
        <v>2015</v>
      </c>
      <c r="I6565" s="13">
        <f t="shared" si="2000"/>
        <v>1.98625333679886E-3</v>
      </c>
      <c r="J6565" s="13">
        <f t="shared" si="2001"/>
        <v>1.98625333679886E-3</v>
      </c>
      <c r="K6565" s="2">
        <v>2</v>
      </c>
    </row>
    <row r="6566" spans="3:11">
      <c r="C6566" s="2" t="s">
        <v>5928</v>
      </c>
      <c r="D6566" s="12" t="str">
        <f t="shared" si="1999"/>
        <v>IIDPH</v>
      </c>
      <c r="E6566" s="10" t="str">
        <f t="shared" si="1998"/>
        <v>IIDPH</v>
      </c>
      <c r="F6566" s="10" t="s">
        <v>10</v>
      </c>
      <c r="G6566" s="10" t="s">
        <v>11</v>
      </c>
      <c r="H6566" s="10">
        <v>2015</v>
      </c>
      <c r="I6566" s="13">
        <f t="shared" si="2000"/>
        <v>1.98625333679886E-3</v>
      </c>
      <c r="J6566" s="13">
        <f t="shared" si="2001"/>
        <v>1.98625333679886E-3</v>
      </c>
      <c r="K6566" s="2">
        <v>4</v>
      </c>
    </row>
    <row r="6567" spans="3:11">
      <c r="C6567" s="2" t="s">
        <v>5929</v>
      </c>
      <c r="D6567" s="12" t="str">
        <f t="shared" si="1999"/>
        <v>IIDSH</v>
      </c>
      <c r="E6567" s="10" t="str">
        <f t="shared" si="1998"/>
        <v>IIDSH</v>
      </c>
      <c r="F6567" s="10" t="s">
        <v>10</v>
      </c>
      <c r="G6567" s="10" t="s">
        <v>11</v>
      </c>
      <c r="H6567" s="10">
        <v>2015</v>
      </c>
      <c r="I6567" s="13">
        <f t="shared" si="2000"/>
        <v>1.946302685899204E-3</v>
      </c>
      <c r="J6567" s="13">
        <f t="shared" si="2001"/>
        <v>1.946302685899204E-3</v>
      </c>
      <c r="K6567" s="2">
        <v>0</v>
      </c>
    </row>
    <row r="6568" spans="3:11">
      <c r="C6568" s="2" t="s">
        <v>5930</v>
      </c>
      <c r="D6568" s="12" t="str">
        <f t="shared" si="1999"/>
        <v>IIDLA</v>
      </c>
      <c r="E6568" s="10" t="str">
        <f t="shared" si="1998"/>
        <v>IIDLA</v>
      </c>
      <c r="F6568" s="10" t="s">
        <v>10</v>
      </c>
      <c r="G6568" s="10" t="s">
        <v>11</v>
      </c>
      <c r="H6568" s="10">
        <v>2015</v>
      </c>
      <c r="I6568" s="13">
        <f t="shared" si="2000"/>
        <v>5.1019890879432928E-3</v>
      </c>
      <c r="J6568" s="13">
        <f t="shared" si="2001"/>
        <v>5.1019890879432928E-3</v>
      </c>
      <c r="K6568" s="2">
        <v>0</v>
      </c>
    </row>
    <row r="6569" spans="3:11">
      <c r="C6569" s="2" t="s">
        <v>5931</v>
      </c>
      <c r="D6569" s="12" t="str">
        <f t="shared" si="1999"/>
        <v>IIDEM</v>
      </c>
      <c r="E6569" s="10" t="str">
        <f t="shared" si="1998"/>
        <v>IIDEM</v>
      </c>
      <c r="F6569" s="10" t="s">
        <v>10</v>
      </c>
      <c r="G6569" s="10" t="s">
        <v>11</v>
      </c>
      <c r="H6569" s="10">
        <v>2015</v>
      </c>
      <c r="I6569" s="13">
        <f t="shared" si="2000"/>
        <v>1.2540644722600525E-3</v>
      </c>
      <c r="J6569" s="13">
        <f t="shared" si="2001"/>
        <v>1.2540644722600525E-3</v>
      </c>
      <c r="K6569" s="2">
        <v>0</v>
      </c>
    </row>
    <row r="6570" spans="3:11">
      <c r="C6570" s="2" t="s">
        <v>5932</v>
      </c>
      <c r="D6570" s="12" t="str">
        <f t="shared" si="1999"/>
        <v>IIDTF</v>
      </c>
      <c r="E6570" s="10" t="str">
        <f t="shared" si="1998"/>
        <v>IIDTF</v>
      </c>
      <c r="F6570" s="10" t="s">
        <v>10</v>
      </c>
      <c r="G6570" s="10" t="s">
        <v>11</v>
      </c>
      <c r="H6570" s="10">
        <v>2015</v>
      </c>
      <c r="I6570" s="13">
        <f t="shared" si="2000"/>
        <v>0</v>
      </c>
      <c r="J6570" s="13">
        <f t="shared" si="2001"/>
        <v>0</v>
      </c>
      <c r="K6570" s="2">
        <v>0</v>
      </c>
    </row>
    <row r="6571" spans="3:11">
      <c r="C6571" s="2" t="s">
        <v>5933</v>
      </c>
      <c r="D6571" s="12" t="str">
        <f t="shared" si="1999"/>
        <v>IIDPH</v>
      </c>
      <c r="E6571" s="10" t="str">
        <f t="shared" si="1998"/>
        <v>IIDPH</v>
      </c>
      <c r="F6571" s="10" t="s">
        <v>10</v>
      </c>
      <c r="G6571" s="10" t="s">
        <v>11</v>
      </c>
      <c r="H6571" s="10">
        <v>2015</v>
      </c>
      <c r="I6571" s="13">
        <f t="shared" si="2000"/>
        <v>1.9862533367988851E-3</v>
      </c>
      <c r="J6571" s="13">
        <f t="shared" si="2001"/>
        <v>1.9862533367988851E-3</v>
      </c>
      <c r="K6571" s="2">
        <v>2</v>
      </c>
    </row>
    <row r="6572" spans="3:11">
      <c r="C6572" s="2" t="s">
        <v>5933</v>
      </c>
      <c r="D6572" s="12" t="str">
        <f t="shared" si="1999"/>
        <v>IIDPH</v>
      </c>
      <c r="E6572" s="10" t="str">
        <f t="shared" si="1998"/>
        <v>IIDPH</v>
      </c>
      <c r="F6572" s="10" t="s">
        <v>10</v>
      </c>
      <c r="G6572" s="10" t="s">
        <v>11</v>
      </c>
      <c r="H6572" s="10">
        <v>2015</v>
      </c>
      <c r="I6572" s="13">
        <f t="shared" si="2000"/>
        <v>1.9862533367988851E-3</v>
      </c>
      <c r="J6572" s="13">
        <f t="shared" si="2001"/>
        <v>1.9862533367988851E-3</v>
      </c>
      <c r="K6572" s="2">
        <v>4</v>
      </c>
    </row>
    <row r="6573" spans="3:11">
      <c r="C6573" s="2" t="s">
        <v>5934</v>
      </c>
      <c r="D6573" s="12" t="str">
        <f t="shared" si="1999"/>
        <v>IIDSH</v>
      </c>
      <c r="E6573" s="10" t="str">
        <f t="shared" si="1998"/>
        <v>IIDSH</v>
      </c>
      <c r="F6573" s="10" t="s">
        <v>10</v>
      </c>
      <c r="G6573" s="10" t="s">
        <v>11</v>
      </c>
      <c r="H6573" s="10">
        <v>2015</v>
      </c>
      <c r="I6573" s="13">
        <f t="shared" si="2000"/>
        <v>1.9463026858991788E-3</v>
      </c>
      <c r="J6573" s="13">
        <f t="shared" si="2001"/>
        <v>1.9463026858991788E-3</v>
      </c>
      <c r="K6573" s="2">
        <v>0</v>
      </c>
    </row>
    <row r="6574" spans="3:11">
      <c r="C6574" s="2" t="s">
        <v>5935</v>
      </c>
      <c r="D6574" s="12" t="str">
        <f t="shared" si="1999"/>
        <v>IIDLA</v>
      </c>
      <c r="E6574" s="10" t="str">
        <f t="shared" si="1998"/>
        <v>IIDLA</v>
      </c>
      <c r="F6574" s="10" t="s">
        <v>10</v>
      </c>
      <c r="G6574" s="10" t="s">
        <v>11</v>
      </c>
      <c r="H6574" s="10">
        <v>2015</v>
      </c>
      <c r="I6574" s="13">
        <f t="shared" si="2000"/>
        <v>5.1019890879432928E-3</v>
      </c>
      <c r="J6574" s="13">
        <f t="shared" si="2001"/>
        <v>5.1019890879432928E-3</v>
      </c>
      <c r="K6574" s="2">
        <v>0</v>
      </c>
    </row>
    <row r="6575" spans="3:11">
      <c r="C6575" s="2" t="s">
        <v>5936</v>
      </c>
      <c r="D6575" s="12" t="str">
        <f t="shared" si="1999"/>
        <v>IIDEM</v>
      </c>
      <c r="E6575" s="10" t="str">
        <f t="shared" si="1998"/>
        <v>IIDEM</v>
      </c>
      <c r="F6575" s="10" t="s">
        <v>10</v>
      </c>
      <c r="G6575" s="10" t="s">
        <v>11</v>
      </c>
      <c r="H6575" s="10">
        <v>2015</v>
      </c>
      <c r="I6575" s="13">
        <f t="shared" si="2000"/>
        <v>1.2540644722600774E-3</v>
      </c>
      <c r="J6575" s="13">
        <f t="shared" si="2001"/>
        <v>1.2540644722600774E-3</v>
      </c>
      <c r="K6575" s="2">
        <v>0</v>
      </c>
    </row>
    <row r="6576" spans="3:11">
      <c r="C6576" s="2" t="s">
        <v>5937</v>
      </c>
      <c r="D6576" s="12" t="str">
        <f t="shared" si="1999"/>
        <v>IIDTF</v>
      </c>
      <c r="E6576" s="10" t="str">
        <f t="shared" si="1998"/>
        <v>IIDTF</v>
      </c>
      <c r="F6576" s="10" t="s">
        <v>10</v>
      </c>
      <c r="G6576" s="10" t="s">
        <v>11</v>
      </c>
      <c r="H6576" s="10">
        <v>2015</v>
      </c>
      <c r="I6576" s="13">
        <f t="shared" si="2000"/>
        <v>0</v>
      </c>
      <c r="J6576" s="13">
        <f t="shared" si="2001"/>
        <v>0</v>
      </c>
      <c r="K6576" s="2">
        <v>0</v>
      </c>
    </row>
    <row r="6577" spans="3:11">
      <c r="C6577" s="2" t="s">
        <v>5938</v>
      </c>
      <c r="D6577" s="12" t="str">
        <f t="shared" si="1999"/>
        <v>IIDPH</v>
      </c>
      <c r="E6577" s="10" t="str">
        <f t="shared" si="1998"/>
        <v>IIDPH</v>
      </c>
      <c r="F6577" s="10" t="s">
        <v>10</v>
      </c>
      <c r="G6577" s="10" t="s">
        <v>11</v>
      </c>
      <c r="H6577" s="10">
        <v>2015</v>
      </c>
      <c r="I6577" s="13">
        <f t="shared" si="2000"/>
        <v>1.9862533367988851E-3</v>
      </c>
      <c r="J6577" s="13">
        <f t="shared" si="2001"/>
        <v>1.9862533367988851E-3</v>
      </c>
      <c r="K6577" s="2">
        <v>1</v>
      </c>
    </row>
    <row r="6578" spans="3:11">
      <c r="C6578" s="2" t="s">
        <v>5938</v>
      </c>
      <c r="D6578" s="12" t="str">
        <f t="shared" si="1999"/>
        <v>IIDPH</v>
      </c>
      <c r="E6578" s="10" t="str">
        <f t="shared" si="1998"/>
        <v>IIDPH</v>
      </c>
      <c r="F6578" s="10" t="s">
        <v>10</v>
      </c>
      <c r="G6578" s="10" t="s">
        <v>11</v>
      </c>
      <c r="H6578" s="10">
        <v>2015</v>
      </c>
      <c r="I6578" s="13">
        <f t="shared" si="2000"/>
        <v>1.9862533367988851E-3</v>
      </c>
      <c r="J6578" s="13">
        <f t="shared" si="2001"/>
        <v>1.9862533367988851E-3</v>
      </c>
      <c r="K6578" s="2">
        <v>4</v>
      </c>
    </row>
    <row r="6579" spans="3:11">
      <c r="C6579" s="2" t="s">
        <v>5939</v>
      </c>
      <c r="D6579" s="12" t="str">
        <f t="shared" si="1999"/>
        <v>IIDSH</v>
      </c>
      <c r="E6579" s="10" t="str">
        <f t="shared" si="1998"/>
        <v>IIDSH</v>
      </c>
      <c r="F6579" s="10" t="s">
        <v>10</v>
      </c>
      <c r="G6579" s="10" t="s">
        <v>11</v>
      </c>
      <c r="H6579" s="10">
        <v>2015</v>
      </c>
      <c r="I6579" s="13">
        <f t="shared" si="2000"/>
        <v>1.9463026858991788E-3</v>
      </c>
      <c r="J6579" s="13">
        <f t="shared" si="2001"/>
        <v>1.9463026858991788E-3</v>
      </c>
      <c r="K6579" s="2">
        <v>0</v>
      </c>
    </row>
    <row r="6580" spans="3:11">
      <c r="C6580" s="2" t="s">
        <v>5940</v>
      </c>
      <c r="D6580" s="12" t="str">
        <f t="shared" si="1999"/>
        <v>IIDLA</v>
      </c>
      <c r="E6580" s="10" t="str">
        <f t="shared" si="1998"/>
        <v>IIDLA</v>
      </c>
      <c r="F6580" s="10" t="s">
        <v>10</v>
      </c>
      <c r="G6580" s="10" t="s">
        <v>11</v>
      </c>
      <c r="H6580" s="10">
        <v>2015</v>
      </c>
      <c r="I6580" s="13">
        <f t="shared" si="2000"/>
        <v>5.1019890879433925E-3</v>
      </c>
      <c r="J6580" s="13">
        <f t="shared" si="2001"/>
        <v>5.1019890879433925E-3</v>
      </c>
      <c r="K6580" s="2">
        <v>0</v>
      </c>
    </row>
    <row r="6581" spans="3:11">
      <c r="C6581" s="2" t="s">
        <v>5941</v>
      </c>
      <c r="D6581" s="12" t="str">
        <f t="shared" si="1999"/>
        <v>IIDEM</v>
      </c>
      <c r="E6581" s="10" t="str">
        <f t="shared" si="1998"/>
        <v>IIDEM</v>
      </c>
      <c r="F6581" s="10" t="s">
        <v>10</v>
      </c>
      <c r="G6581" s="10" t="s">
        <v>11</v>
      </c>
      <c r="H6581" s="10">
        <v>2015</v>
      </c>
      <c r="I6581" s="13">
        <f t="shared" si="2000"/>
        <v>1.2540644722600525E-3</v>
      </c>
      <c r="J6581" s="13">
        <f t="shared" si="2001"/>
        <v>1.2540644722600525E-3</v>
      </c>
      <c r="K6581" s="2">
        <v>0</v>
      </c>
    </row>
    <row r="6582" spans="3:11">
      <c r="C6582" s="2" t="s">
        <v>5942</v>
      </c>
      <c r="D6582" s="12" t="str">
        <f t="shared" si="1999"/>
        <v>IIDTF</v>
      </c>
      <c r="E6582" s="10" t="str">
        <f t="shared" si="1998"/>
        <v>IIDTF</v>
      </c>
      <c r="F6582" s="10" t="s">
        <v>10</v>
      </c>
      <c r="G6582" s="10" t="s">
        <v>11</v>
      </c>
      <c r="H6582" s="10">
        <v>2015</v>
      </c>
      <c r="I6582" s="13">
        <f t="shared" si="2000"/>
        <v>0</v>
      </c>
      <c r="J6582" s="13">
        <f t="shared" si="2001"/>
        <v>0</v>
      </c>
      <c r="K6582" s="2">
        <v>0</v>
      </c>
    </row>
    <row r="6583" spans="3:11">
      <c r="C6583" s="2" t="s">
        <v>5943</v>
      </c>
      <c r="D6583" s="12" t="str">
        <f t="shared" si="1999"/>
        <v>IIDPH</v>
      </c>
      <c r="E6583" s="10" t="str">
        <f t="shared" si="1998"/>
        <v>IIDPH</v>
      </c>
      <c r="F6583" s="10" t="s">
        <v>10</v>
      </c>
      <c r="G6583" s="10" t="s">
        <v>11</v>
      </c>
      <c r="H6583" s="10">
        <v>2015</v>
      </c>
      <c r="I6583" s="13">
        <f t="shared" si="2000"/>
        <v>1.98625333679886E-3</v>
      </c>
      <c r="J6583" s="13">
        <f t="shared" si="2001"/>
        <v>1.98625333679886E-3</v>
      </c>
      <c r="K6583" s="2">
        <v>1</v>
      </c>
    </row>
    <row r="6584" spans="3:11">
      <c r="C6584" s="2" t="s">
        <v>5943</v>
      </c>
      <c r="D6584" s="12" t="str">
        <f t="shared" si="1999"/>
        <v>IIDPH</v>
      </c>
      <c r="E6584" s="10" t="str">
        <f t="shared" ref="E6584:E6606" si="2002">D6584</f>
        <v>IIDPH</v>
      </c>
      <c r="F6584" s="10" t="s">
        <v>10</v>
      </c>
      <c r="G6584" s="10" t="s">
        <v>11</v>
      </c>
      <c r="H6584" s="10">
        <v>2015</v>
      </c>
      <c r="I6584" s="13">
        <f t="shared" si="2000"/>
        <v>1.98625333679886E-3</v>
      </c>
      <c r="J6584" s="13">
        <f t="shared" si="2001"/>
        <v>1.98625333679886E-3</v>
      </c>
      <c r="K6584" s="2">
        <v>4</v>
      </c>
    </row>
    <row r="6585" spans="3:11">
      <c r="C6585" s="2" t="s">
        <v>5944</v>
      </c>
      <c r="D6585" s="12" t="str">
        <f t="shared" si="1999"/>
        <v>IIDSH</v>
      </c>
      <c r="E6585" s="10" t="str">
        <f t="shared" si="2002"/>
        <v>IIDSH</v>
      </c>
      <c r="F6585" s="10" t="s">
        <v>10</v>
      </c>
      <c r="G6585" s="10" t="s">
        <v>11</v>
      </c>
      <c r="H6585" s="10">
        <v>2015</v>
      </c>
      <c r="I6585" s="13">
        <f t="shared" si="2000"/>
        <v>1.946302685899204E-3</v>
      </c>
      <c r="J6585" s="13">
        <f t="shared" si="2001"/>
        <v>1.946302685899204E-3</v>
      </c>
      <c r="K6585" s="2">
        <v>0</v>
      </c>
    </row>
    <row r="6586" spans="3:11">
      <c r="C6586" s="2" t="s">
        <v>5945</v>
      </c>
      <c r="D6586" s="12" t="str">
        <f t="shared" si="1999"/>
        <v>IIDLA</v>
      </c>
      <c r="E6586" s="10" t="str">
        <f t="shared" si="2002"/>
        <v>IIDLA</v>
      </c>
      <c r="F6586" s="10" t="s">
        <v>10</v>
      </c>
      <c r="G6586" s="10" t="s">
        <v>11</v>
      </c>
      <c r="H6586" s="10">
        <v>2015</v>
      </c>
      <c r="I6586" s="13">
        <f t="shared" si="2000"/>
        <v>5.1019890879432928E-3</v>
      </c>
      <c r="J6586" s="13">
        <f t="shared" si="2001"/>
        <v>5.1019890879432928E-3</v>
      </c>
      <c r="K6586" s="2">
        <v>0</v>
      </c>
    </row>
    <row r="6587" spans="3:11">
      <c r="C6587" s="2" t="s">
        <v>5946</v>
      </c>
      <c r="D6587" s="12" t="str">
        <f t="shared" si="1999"/>
        <v>IIDEM</v>
      </c>
      <c r="E6587" s="10" t="str">
        <f t="shared" si="2002"/>
        <v>IIDEM</v>
      </c>
      <c r="F6587" s="10" t="s">
        <v>10</v>
      </c>
      <c r="G6587" s="10" t="s">
        <v>11</v>
      </c>
      <c r="H6587" s="10">
        <v>2015</v>
      </c>
      <c r="I6587" s="13">
        <f t="shared" si="2000"/>
        <v>1.2540644722600774E-3</v>
      </c>
      <c r="J6587" s="13">
        <f t="shared" si="2001"/>
        <v>1.2540644722600774E-3</v>
      </c>
      <c r="K6587" s="2">
        <v>0</v>
      </c>
    </row>
    <row r="6588" spans="3:11">
      <c r="C6588" s="2" t="s">
        <v>5947</v>
      </c>
      <c r="D6588" s="12" t="str">
        <f t="shared" si="1999"/>
        <v>IIDTF</v>
      </c>
      <c r="E6588" s="10" t="str">
        <f t="shared" si="2002"/>
        <v>IIDTF</v>
      </c>
      <c r="F6588" s="10" t="s">
        <v>10</v>
      </c>
      <c r="G6588" s="10" t="s">
        <v>11</v>
      </c>
      <c r="H6588" s="10">
        <v>2015</v>
      </c>
      <c r="I6588" s="13">
        <f t="shared" si="2000"/>
        <v>0</v>
      </c>
      <c r="J6588" s="13">
        <f t="shared" si="2001"/>
        <v>0</v>
      </c>
      <c r="K6588" s="2">
        <v>0</v>
      </c>
    </row>
    <row r="6589" spans="3:11">
      <c r="C6589" s="2" t="s">
        <v>5948</v>
      </c>
      <c r="D6589" s="12" t="str">
        <f t="shared" si="1999"/>
        <v>IIDPH</v>
      </c>
      <c r="E6589" s="10" t="str">
        <f t="shared" si="2002"/>
        <v>IIDPH</v>
      </c>
      <c r="F6589" s="10" t="s">
        <v>10</v>
      </c>
      <c r="G6589" s="10" t="s">
        <v>11</v>
      </c>
      <c r="H6589" s="10">
        <v>2015</v>
      </c>
      <c r="I6589" s="13">
        <f t="shared" si="2000"/>
        <v>1.9862533367989098E-3</v>
      </c>
      <c r="J6589" s="13">
        <f t="shared" si="2001"/>
        <v>1.9862533367989098E-3</v>
      </c>
      <c r="K6589" s="2">
        <v>1</v>
      </c>
    </row>
    <row r="6590" spans="3:11">
      <c r="C6590" s="2" t="s">
        <v>5948</v>
      </c>
      <c r="D6590" s="12" t="str">
        <f t="shared" si="1999"/>
        <v>IIDPH</v>
      </c>
      <c r="E6590" s="10" t="str">
        <f t="shared" si="2002"/>
        <v>IIDPH</v>
      </c>
      <c r="F6590" s="10" t="s">
        <v>10</v>
      </c>
      <c r="G6590" s="10" t="s">
        <v>11</v>
      </c>
      <c r="H6590" s="10">
        <v>2015</v>
      </c>
      <c r="I6590" s="13">
        <f t="shared" si="2000"/>
        <v>1.9862533367989098E-3</v>
      </c>
      <c r="J6590" s="13">
        <f t="shared" si="2001"/>
        <v>1.9862533367989098E-3</v>
      </c>
      <c r="K6590" s="2">
        <v>4</v>
      </c>
    </row>
    <row r="6591" spans="3:11">
      <c r="C6591" s="2" t="s">
        <v>5949</v>
      </c>
      <c r="D6591" s="12" t="str">
        <f t="shared" si="1999"/>
        <v>IIDSH</v>
      </c>
      <c r="E6591" s="10" t="str">
        <f t="shared" si="2002"/>
        <v>IIDSH</v>
      </c>
      <c r="F6591" s="10" t="s">
        <v>10</v>
      </c>
      <c r="G6591" s="10" t="s">
        <v>11</v>
      </c>
      <c r="H6591" s="10">
        <v>2015</v>
      </c>
      <c r="I6591" s="13">
        <f t="shared" si="2000"/>
        <v>1.9463026858991914E-3</v>
      </c>
      <c r="J6591" s="13">
        <f t="shared" si="2001"/>
        <v>1.9463026858991914E-3</v>
      </c>
      <c r="K6591" s="2">
        <v>0</v>
      </c>
    </row>
    <row r="6592" spans="3:11">
      <c r="C6592" s="2" t="s">
        <v>5950</v>
      </c>
      <c r="D6592" s="12" t="str">
        <f t="shared" si="1999"/>
        <v>IIDLA</v>
      </c>
      <c r="E6592" s="10" t="str">
        <f t="shared" si="2002"/>
        <v>IIDLA</v>
      </c>
      <c r="F6592" s="10" t="s">
        <v>10</v>
      </c>
      <c r="G6592" s="10" t="s">
        <v>11</v>
      </c>
      <c r="H6592" s="10">
        <v>2015</v>
      </c>
      <c r="I6592" s="13">
        <f t="shared" si="2000"/>
        <v>5.1019890879434931E-3</v>
      </c>
      <c r="J6592" s="13">
        <f t="shared" si="2001"/>
        <v>5.1019890879434931E-3</v>
      </c>
      <c r="K6592" s="2">
        <v>0</v>
      </c>
    </row>
    <row r="6593" spans="3:11">
      <c r="C6593" s="2" t="s">
        <v>5951</v>
      </c>
      <c r="D6593" s="12" t="str">
        <f t="shared" si="1999"/>
        <v>IIDEM</v>
      </c>
      <c r="E6593" s="10" t="str">
        <f t="shared" si="2002"/>
        <v>IIDEM</v>
      </c>
      <c r="F6593" s="10" t="s">
        <v>10</v>
      </c>
      <c r="G6593" s="10" t="s">
        <v>11</v>
      </c>
      <c r="H6593" s="10">
        <v>2015</v>
      </c>
      <c r="I6593" s="13">
        <f t="shared" si="2000"/>
        <v>1.2540644722600774E-3</v>
      </c>
      <c r="J6593" s="13">
        <f t="shared" si="2001"/>
        <v>1.2540644722600774E-3</v>
      </c>
      <c r="K6593" s="2">
        <v>0</v>
      </c>
    </row>
    <row r="6594" spans="3:11">
      <c r="C6594" s="2" t="s">
        <v>5952</v>
      </c>
      <c r="D6594" s="12" t="str">
        <f t="shared" si="1999"/>
        <v>IIDTF</v>
      </c>
      <c r="E6594" s="10" t="str">
        <f t="shared" si="2002"/>
        <v>IIDTF</v>
      </c>
      <c r="F6594" s="10" t="s">
        <v>10</v>
      </c>
      <c r="G6594" s="10" t="s">
        <v>11</v>
      </c>
      <c r="H6594" s="10">
        <v>2015</v>
      </c>
      <c r="I6594" s="13">
        <f t="shared" si="2000"/>
        <v>0</v>
      </c>
      <c r="J6594" s="13">
        <f t="shared" si="2001"/>
        <v>0</v>
      </c>
      <c r="K6594" s="2">
        <v>0</v>
      </c>
    </row>
    <row r="6595" spans="3:11">
      <c r="C6595" s="2" t="s">
        <v>5953</v>
      </c>
      <c r="D6595" s="12" t="str">
        <f t="shared" si="1999"/>
        <v>IIDPH</v>
      </c>
      <c r="E6595" s="10" t="str">
        <f t="shared" si="2002"/>
        <v>IIDPH</v>
      </c>
      <c r="F6595" s="10" t="s">
        <v>10</v>
      </c>
      <c r="G6595" s="10" t="s">
        <v>11</v>
      </c>
      <c r="H6595" s="10">
        <v>2015</v>
      </c>
      <c r="I6595" s="13">
        <f t="shared" si="2000"/>
        <v>1.98625333679886E-3</v>
      </c>
      <c r="J6595" s="13">
        <f t="shared" si="2001"/>
        <v>1.98625333679886E-3</v>
      </c>
      <c r="K6595" s="2">
        <v>1</v>
      </c>
    </row>
    <row r="6596" spans="3:11">
      <c r="C6596" s="2" t="s">
        <v>5953</v>
      </c>
      <c r="D6596" s="12" t="str">
        <f t="shared" si="1999"/>
        <v>IIDPH</v>
      </c>
      <c r="E6596" s="10" t="str">
        <f t="shared" si="2002"/>
        <v>IIDPH</v>
      </c>
      <c r="F6596" s="10" t="s">
        <v>10</v>
      </c>
      <c r="G6596" s="10" t="s">
        <v>11</v>
      </c>
      <c r="H6596" s="10">
        <v>2015</v>
      </c>
      <c r="I6596" s="13">
        <f t="shared" si="2000"/>
        <v>1.98625333679886E-3</v>
      </c>
      <c r="J6596" s="13">
        <f t="shared" si="2001"/>
        <v>1.98625333679886E-3</v>
      </c>
      <c r="K6596" s="2">
        <v>4</v>
      </c>
    </row>
    <row r="6597" spans="3:11">
      <c r="C6597" s="2" t="s">
        <v>5954</v>
      </c>
      <c r="D6597" s="12" t="str">
        <f t="shared" si="1999"/>
        <v>IIDSH</v>
      </c>
      <c r="E6597" s="10" t="str">
        <f t="shared" si="2002"/>
        <v>IIDSH</v>
      </c>
      <c r="F6597" s="10" t="s">
        <v>10</v>
      </c>
      <c r="G6597" s="10" t="s">
        <v>11</v>
      </c>
      <c r="H6597" s="10">
        <v>2015</v>
      </c>
      <c r="I6597" s="13">
        <f t="shared" si="2000"/>
        <v>1.946302685899204E-3</v>
      </c>
      <c r="J6597" s="13">
        <f t="shared" si="2001"/>
        <v>1.946302685899204E-3</v>
      </c>
      <c r="K6597" s="2">
        <v>0</v>
      </c>
    </row>
    <row r="6598" spans="3:11">
      <c r="C6598" s="2" t="s">
        <v>5955</v>
      </c>
      <c r="D6598" s="12" t="str">
        <f t="shared" si="1999"/>
        <v>IIDLA</v>
      </c>
      <c r="E6598" s="10" t="str">
        <f t="shared" si="2002"/>
        <v>IIDLA</v>
      </c>
      <c r="F6598" s="10" t="s">
        <v>10</v>
      </c>
      <c r="G6598" s="10" t="s">
        <v>11</v>
      </c>
      <c r="H6598" s="10">
        <v>2015</v>
      </c>
      <c r="I6598" s="13">
        <f t="shared" si="2000"/>
        <v>5.1019890879432928E-3</v>
      </c>
      <c r="J6598" s="13">
        <f t="shared" si="2001"/>
        <v>5.1019890879432928E-3</v>
      </c>
      <c r="K6598" s="2">
        <v>0</v>
      </c>
    </row>
    <row r="6599" spans="3:11">
      <c r="C6599" s="2" t="s">
        <v>5956</v>
      </c>
      <c r="D6599" s="12" t="str">
        <f t="shared" si="1999"/>
        <v>IIDEM</v>
      </c>
      <c r="E6599" s="10" t="str">
        <f t="shared" si="2002"/>
        <v>IIDEM</v>
      </c>
      <c r="F6599" s="10" t="s">
        <v>10</v>
      </c>
      <c r="G6599" s="10" t="s">
        <v>11</v>
      </c>
      <c r="H6599" s="10">
        <v>2015</v>
      </c>
      <c r="I6599" s="13">
        <f t="shared" si="2000"/>
        <v>1.2540644722600774E-3</v>
      </c>
      <c r="J6599" s="13">
        <f t="shared" si="2001"/>
        <v>1.2540644722600774E-3</v>
      </c>
      <c r="K6599" s="2">
        <v>0</v>
      </c>
    </row>
    <row r="6600" spans="3:11">
      <c r="C6600" s="2" t="s">
        <v>5957</v>
      </c>
      <c r="D6600" s="12" t="str">
        <f t="shared" ref="D6600:D6663" si="2003">"I"&amp;MID(C6600,4,1)&amp;"D"&amp;MID(C6600,9,2)</f>
        <v>IIDTF</v>
      </c>
      <c r="E6600" s="10" t="str">
        <f t="shared" si="2002"/>
        <v>IIDTF</v>
      </c>
      <c r="F6600" s="10" t="s">
        <v>10</v>
      </c>
      <c r="G6600" s="10" t="s">
        <v>11</v>
      </c>
      <c r="H6600" s="10">
        <v>2015</v>
      </c>
      <c r="I6600" s="13">
        <f t="shared" ref="I6600:I6663" si="2004">INDEX($AG$39:$BF$639,MATCH(IF(RIGHT(C6600,3)="100",RIGHT(C6600,6),RIGHT(C6600,5)),$AG$39:$AG$639,0),MATCH(MID(D6600,2,2),$AG$39:$BF$39,0))*$AI$19</f>
        <v>0</v>
      </c>
      <c r="J6600" s="13">
        <f t="shared" si="2001"/>
        <v>0</v>
      </c>
      <c r="K6600" s="2">
        <v>0</v>
      </c>
    </row>
    <row r="6601" spans="3:11">
      <c r="C6601" s="2" t="s">
        <v>5958</v>
      </c>
      <c r="D6601" s="12" t="str">
        <f t="shared" si="2003"/>
        <v>IIDPH</v>
      </c>
      <c r="E6601" s="10" t="str">
        <f t="shared" si="2002"/>
        <v>IIDPH</v>
      </c>
      <c r="F6601" s="10" t="s">
        <v>10</v>
      </c>
      <c r="G6601" s="10" t="s">
        <v>11</v>
      </c>
      <c r="H6601" s="10">
        <v>2015</v>
      </c>
      <c r="I6601" s="13">
        <f t="shared" si="2004"/>
        <v>1.9862533367988851E-3</v>
      </c>
      <c r="J6601" s="13">
        <f t="shared" si="2001"/>
        <v>1.9862533367988851E-3</v>
      </c>
      <c r="K6601" s="2">
        <v>1</v>
      </c>
    </row>
    <row r="6602" spans="3:11">
      <c r="C6602" s="2" t="s">
        <v>5958</v>
      </c>
      <c r="D6602" s="12" t="str">
        <f t="shared" si="2003"/>
        <v>IIDPH</v>
      </c>
      <c r="E6602" s="10" t="str">
        <f t="shared" si="2002"/>
        <v>IIDPH</v>
      </c>
      <c r="F6602" s="10" t="s">
        <v>10</v>
      </c>
      <c r="G6602" s="10" t="s">
        <v>11</v>
      </c>
      <c r="H6602" s="10">
        <v>2015</v>
      </c>
      <c r="I6602" s="13">
        <f t="shared" si="2004"/>
        <v>1.9862533367988851E-3</v>
      </c>
      <c r="J6602" s="13">
        <f t="shared" si="2001"/>
        <v>1.9862533367988851E-3</v>
      </c>
      <c r="K6602" s="2">
        <v>4</v>
      </c>
    </row>
    <row r="6603" spans="3:11">
      <c r="C6603" s="2" t="s">
        <v>5959</v>
      </c>
      <c r="D6603" s="12" t="str">
        <f t="shared" si="2003"/>
        <v>IIDSH</v>
      </c>
      <c r="E6603" s="10" t="str">
        <f t="shared" si="2002"/>
        <v>IIDSH</v>
      </c>
      <c r="F6603" s="10" t="s">
        <v>10</v>
      </c>
      <c r="G6603" s="10" t="s">
        <v>11</v>
      </c>
      <c r="H6603" s="10">
        <v>2015</v>
      </c>
      <c r="I6603" s="13">
        <f t="shared" si="2004"/>
        <v>1.946302685899204E-3</v>
      </c>
      <c r="J6603" s="13">
        <f t="shared" si="2001"/>
        <v>1.946302685899204E-3</v>
      </c>
      <c r="K6603" s="2">
        <v>0</v>
      </c>
    </row>
    <row r="6604" spans="3:11">
      <c r="C6604" s="2" t="s">
        <v>5960</v>
      </c>
      <c r="D6604" s="12" t="str">
        <f t="shared" si="2003"/>
        <v>IIDLA</v>
      </c>
      <c r="E6604" s="10" t="str">
        <f t="shared" si="2002"/>
        <v>IIDLA</v>
      </c>
      <c r="F6604" s="10" t="s">
        <v>10</v>
      </c>
      <c r="G6604" s="10" t="s">
        <v>11</v>
      </c>
      <c r="H6604" s="10">
        <v>2015</v>
      </c>
      <c r="I6604" s="13">
        <f t="shared" si="2004"/>
        <v>5.1019890879432928E-3</v>
      </c>
      <c r="J6604" s="13">
        <f t="shared" si="2001"/>
        <v>5.1019890879432928E-3</v>
      </c>
      <c r="K6604" s="2">
        <v>0</v>
      </c>
    </row>
    <row r="6605" spans="3:11">
      <c r="C6605" s="2" t="s">
        <v>5961</v>
      </c>
      <c r="D6605" s="12" t="str">
        <f t="shared" si="2003"/>
        <v>IIDEM</v>
      </c>
      <c r="E6605" s="10" t="str">
        <f t="shared" si="2002"/>
        <v>IIDEM</v>
      </c>
      <c r="F6605" s="10" t="s">
        <v>10</v>
      </c>
      <c r="G6605" s="10" t="s">
        <v>11</v>
      </c>
      <c r="H6605" s="10">
        <v>2015</v>
      </c>
      <c r="I6605" s="13">
        <f t="shared" si="2004"/>
        <v>1.2540644722600774E-3</v>
      </c>
      <c r="J6605" s="13">
        <f t="shared" si="2001"/>
        <v>1.2540644722600774E-3</v>
      </c>
      <c r="K6605" s="2">
        <v>0</v>
      </c>
    </row>
    <row r="6606" spans="3:11" ht="13.8" thickBot="1">
      <c r="C6606" s="2" t="s">
        <v>5962</v>
      </c>
      <c r="D6606" s="127" t="str">
        <f t="shared" si="2003"/>
        <v>IIDTF</v>
      </c>
      <c r="E6606" s="128" t="str">
        <f t="shared" si="2002"/>
        <v>IIDTF</v>
      </c>
      <c r="F6606" s="128" t="s">
        <v>10</v>
      </c>
      <c r="G6606" s="128" t="s">
        <v>11</v>
      </c>
      <c r="H6606" s="128">
        <v>2015</v>
      </c>
      <c r="I6606" s="13">
        <f t="shared" si="2004"/>
        <v>0</v>
      </c>
      <c r="J6606" s="126">
        <f t="shared" si="2001"/>
        <v>0</v>
      </c>
      <c r="K6606" s="2">
        <v>0</v>
      </c>
    </row>
    <row r="6607" spans="3:11">
      <c r="C6607" s="2" t="s">
        <v>5963</v>
      </c>
      <c r="D6607" s="12" t="str">
        <f t="shared" si="2003"/>
        <v>IRDPH</v>
      </c>
      <c r="E6607" s="10" t="str">
        <f>D6607</f>
        <v>IRDPH</v>
      </c>
      <c r="F6607" s="10" t="s">
        <v>10</v>
      </c>
      <c r="G6607" s="10" t="s">
        <v>11</v>
      </c>
      <c r="H6607" s="10">
        <v>2015</v>
      </c>
      <c r="I6607" s="13">
        <f t="shared" si="2004"/>
        <v>3.1475633628949237E-3</v>
      </c>
      <c r="J6607" s="13">
        <f>I6607</f>
        <v>3.1475633628949237E-3</v>
      </c>
      <c r="K6607" s="2">
        <v>8</v>
      </c>
    </row>
    <row r="6608" spans="3:11">
      <c r="C6608" s="2" t="s">
        <v>5963</v>
      </c>
      <c r="D6608" s="12" t="str">
        <f t="shared" si="2003"/>
        <v>IRDPH</v>
      </c>
      <c r="E6608" s="10" t="str">
        <f t="shared" ref="E6608:E6671" si="2005">D6608</f>
        <v>IRDPH</v>
      </c>
      <c r="F6608" s="10" t="s">
        <v>10</v>
      </c>
      <c r="G6608" s="10" t="s">
        <v>11</v>
      </c>
      <c r="H6608" s="10">
        <v>2015</v>
      </c>
      <c r="I6608" s="13">
        <f t="shared" si="2004"/>
        <v>3.1475633628949237E-3</v>
      </c>
      <c r="J6608" s="13">
        <f t="shared" ref="J6608:J6666" si="2006">I6608</f>
        <v>3.1475633628949237E-3</v>
      </c>
      <c r="K6608" s="2">
        <v>8</v>
      </c>
    </row>
    <row r="6609" spans="3:11">
      <c r="C6609" s="2" t="s">
        <v>5964</v>
      </c>
      <c r="D6609" s="12" t="str">
        <f t="shared" si="2003"/>
        <v>IRDSH</v>
      </c>
      <c r="E6609" s="10" t="str">
        <f t="shared" si="2005"/>
        <v>IRDSH</v>
      </c>
      <c r="F6609" s="10" t="s">
        <v>10</v>
      </c>
      <c r="G6609" s="10" t="s">
        <v>11</v>
      </c>
      <c r="H6609" s="10">
        <v>2015</v>
      </c>
      <c r="I6609" s="13">
        <f t="shared" si="2004"/>
        <v>0</v>
      </c>
      <c r="J6609" s="13">
        <f t="shared" si="2006"/>
        <v>0</v>
      </c>
      <c r="K6609" s="2">
        <v>8</v>
      </c>
    </row>
    <row r="6610" spans="3:11">
      <c r="C6610" s="2" t="s">
        <v>5965</v>
      </c>
      <c r="D6610" s="12" t="str">
        <f t="shared" si="2003"/>
        <v>IRDLA</v>
      </c>
      <c r="E6610" s="10" t="str">
        <f t="shared" si="2005"/>
        <v>IRDLA</v>
      </c>
      <c r="F6610" s="10" t="s">
        <v>10</v>
      </c>
      <c r="G6610" s="10" t="s">
        <v>11</v>
      </c>
      <c r="H6610" s="10">
        <v>2015</v>
      </c>
      <c r="I6610" s="13">
        <f t="shared" si="2004"/>
        <v>5.5070328084819318E-3</v>
      </c>
      <c r="J6610" s="13">
        <f t="shared" si="2006"/>
        <v>5.5070328084819318E-3</v>
      </c>
      <c r="K6610" s="2">
        <v>8</v>
      </c>
    </row>
    <row r="6611" spans="3:11">
      <c r="C6611" s="2" t="s">
        <v>5966</v>
      </c>
      <c r="D6611" s="12" t="str">
        <f t="shared" si="2003"/>
        <v>IRDEM</v>
      </c>
      <c r="E6611" s="10" t="str">
        <f t="shared" si="2005"/>
        <v>IRDEM</v>
      </c>
      <c r="F6611" s="10" t="s">
        <v>10</v>
      </c>
      <c r="G6611" s="10" t="s">
        <v>11</v>
      </c>
      <c r="H6611" s="10">
        <v>2015</v>
      </c>
      <c r="I6611" s="13">
        <f t="shared" si="2004"/>
        <v>4.2401406701342934E-3</v>
      </c>
      <c r="J6611" s="13">
        <f t="shared" si="2006"/>
        <v>4.2401406701342934E-3</v>
      </c>
      <c r="K6611" s="2">
        <v>8</v>
      </c>
    </row>
    <row r="6612" spans="3:11">
      <c r="C6612" s="2" t="s">
        <v>5967</v>
      </c>
      <c r="D6612" s="12" t="str">
        <f t="shared" si="2003"/>
        <v>IRDTF</v>
      </c>
      <c r="E6612" s="10" t="str">
        <f t="shared" si="2005"/>
        <v>IRDTF</v>
      </c>
      <c r="F6612" s="10" t="s">
        <v>10</v>
      </c>
      <c r="G6612" s="10" t="s">
        <v>11</v>
      </c>
      <c r="H6612" s="10">
        <v>2015</v>
      </c>
      <c r="I6612" s="13">
        <f t="shared" si="2004"/>
        <v>6.1795123375338432E-4</v>
      </c>
      <c r="J6612" s="13">
        <f t="shared" si="2006"/>
        <v>6.1795123375338432E-4</v>
      </c>
      <c r="K6612" s="2">
        <v>8</v>
      </c>
    </row>
    <row r="6613" spans="3:11">
      <c r="C6613" s="2" t="s">
        <v>5968</v>
      </c>
      <c r="D6613" s="12" t="str">
        <f t="shared" si="2003"/>
        <v>IRDPH</v>
      </c>
      <c r="E6613" s="10" t="str">
        <f t="shared" si="2005"/>
        <v>IRDPH</v>
      </c>
      <c r="F6613" s="10" t="s">
        <v>10</v>
      </c>
      <c r="G6613" s="10" t="s">
        <v>11</v>
      </c>
      <c r="H6613" s="10">
        <v>2015</v>
      </c>
      <c r="I6613" s="13">
        <f t="shared" si="2004"/>
        <v>3.1475633628949237E-3</v>
      </c>
      <c r="J6613" s="13">
        <f t="shared" si="2006"/>
        <v>3.1475633628949237E-3</v>
      </c>
      <c r="K6613" s="2">
        <v>8</v>
      </c>
    </row>
    <row r="6614" spans="3:11">
      <c r="C6614" s="2" t="s">
        <v>5968</v>
      </c>
      <c r="D6614" s="12" t="str">
        <f t="shared" si="2003"/>
        <v>IRDPH</v>
      </c>
      <c r="E6614" s="10" t="str">
        <f t="shared" si="2005"/>
        <v>IRDPH</v>
      </c>
      <c r="F6614" s="10" t="s">
        <v>10</v>
      </c>
      <c r="G6614" s="10" t="s">
        <v>11</v>
      </c>
      <c r="H6614" s="10">
        <v>2015</v>
      </c>
      <c r="I6614" s="13">
        <f t="shared" si="2004"/>
        <v>3.1475633628949237E-3</v>
      </c>
      <c r="J6614" s="13">
        <f t="shared" si="2006"/>
        <v>3.1475633628949237E-3</v>
      </c>
      <c r="K6614" s="2">
        <v>8</v>
      </c>
    </row>
    <row r="6615" spans="3:11">
      <c r="C6615" s="2" t="s">
        <v>5969</v>
      </c>
      <c r="D6615" s="12" t="str">
        <f t="shared" si="2003"/>
        <v>IRDSH</v>
      </c>
      <c r="E6615" s="10" t="str">
        <f t="shared" si="2005"/>
        <v>IRDSH</v>
      </c>
      <c r="F6615" s="10" t="s">
        <v>10</v>
      </c>
      <c r="G6615" s="10" t="s">
        <v>11</v>
      </c>
      <c r="H6615" s="10">
        <v>2015</v>
      </c>
      <c r="I6615" s="13">
        <f t="shared" si="2004"/>
        <v>0</v>
      </c>
      <c r="J6615" s="13">
        <f t="shared" si="2006"/>
        <v>0</v>
      </c>
      <c r="K6615" s="2">
        <v>8</v>
      </c>
    </row>
    <row r="6616" spans="3:11">
      <c r="C6616" s="2" t="s">
        <v>5970</v>
      </c>
      <c r="D6616" s="12" t="str">
        <f t="shared" si="2003"/>
        <v>IRDLA</v>
      </c>
      <c r="E6616" s="10" t="str">
        <f t="shared" si="2005"/>
        <v>IRDLA</v>
      </c>
      <c r="F6616" s="10" t="s">
        <v>10</v>
      </c>
      <c r="G6616" s="10" t="s">
        <v>11</v>
      </c>
      <c r="H6616" s="10">
        <v>2015</v>
      </c>
      <c r="I6616" s="13">
        <f t="shared" si="2004"/>
        <v>5.5070328084819318E-3</v>
      </c>
      <c r="J6616" s="13">
        <f t="shared" si="2006"/>
        <v>5.5070328084819318E-3</v>
      </c>
      <c r="K6616" s="2">
        <v>8</v>
      </c>
    </row>
    <row r="6617" spans="3:11">
      <c r="C6617" s="2" t="s">
        <v>5971</v>
      </c>
      <c r="D6617" s="12" t="str">
        <f t="shared" si="2003"/>
        <v>IRDEM</v>
      </c>
      <c r="E6617" s="10" t="str">
        <f t="shared" si="2005"/>
        <v>IRDEM</v>
      </c>
      <c r="F6617" s="10" t="s">
        <v>10</v>
      </c>
      <c r="G6617" s="10" t="s">
        <v>11</v>
      </c>
      <c r="H6617" s="10">
        <v>2015</v>
      </c>
      <c r="I6617" s="13">
        <f t="shared" si="2004"/>
        <v>4.2401406701342934E-3</v>
      </c>
      <c r="J6617" s="13">
        <f t="shared" si="2006"/>
        <v>4.2401406701342934E-3</v>
      </c>
      <c r="K6617" s="2">
        <v>8</v>
      </c>
    </row>
    <row r="6618" spans="3:11">
      <c r="C6618" s="2" t="s">
        <v>5972</v>
      </c>
      <c r="D6618" s="12" t="str">
        <f t="shared" si="2003"/>
        <v>IRDTF</v>
      </c>
      <c r="E6618" s="10" t="str">
        <f t="shared" si="2005"/>
        <v>IRDTF</v>
      </c>
      <c r="F6618" s="10" t="s">
        <v>10</v>
      </c>
      <c r="G6618" s="10" t="s">
        <v>11</v>
      </c>
      <c r="H6618" s="10">
        <v>2015</v>
      </c>
      <c r="I6618" s="13">
        <f t="shared" si="2004"/>
        <v>6.1795123375338432E-4</v>
      </c>
      <c r="J6618" s="13">
        <f t="shared" si="2006"/>
        <v>6.1795123375338432E-4</v>
      </c>
      <c r="K6618" s="2">
        <v>8</v>
      </c>
    </row>
    <row r="6619" spans="3:11">
      <c r="C6619" s="2" t="s">
        <v>5973</v>
      </c>
      <c r="D6619" s="12" t="str">
        <f t="shared" si="2003"/>
        <v>IRDPH</v>
      </c>
      <c r="E6619" s="10" t="str">
        <f t="shared" si="2005"/>
        <v>IRDPH</v>
      </c>
      <c r="F6619" s="10" t="s">
        <v>10</v>
      </c>
      <c r="G6619" s="10" t="s">
        <v>11</v>
      </c>
      <c r="H6619" s="10">
        <v>2015</v>
      </c>
      <c r="I6619" s="13">
        <f t="shared" si="2004"/>
        <v>3.1475633628949237E-3</v>
      </c>
      <c r="J6619" s="13">
        <f t="shared" si="2006"/>
        <v>3.1475633628949237E-3</v>
      </c>
      <c r="K6619" s="2">
        <v>8</v>
      </c>
    </row>
    <row r="6620" spans="3:11">
      <c r="C6620" s="2" t="s">
        <v>5973</v>
      </c>
      <c r="D6620" s="12" t="str">
        <f t="shared" si="2003"/>
        <v>IRDPH</v>
      </c>
      <c r="E6620" s="10" t="str">
        <f t="shared" si="2005"/>
        <v>IRDPH</v>
      </c>
      <c r="F6620" s="10" t="s">
        <v>10</v>
      </c>
      <c r="G6620" s="10" t="s">
        <v>11</v>
      </c>
      <c r="H6620" s="10">
        <v>2015</v>
      </c>
      <c r="I6620" s="13">
        <f t="shared" si="2004"/>
        <v>3.1475633628949237E-3</v>
      </c>
      <c r="J6620" s="13">
        <f t="shared" si="2006"/>
        <v>3.1475633628949237E-3</v>
      </c>
      <c r="K6620" s="2">
        <v>8</v>
      </c>
    </row>
    <row r="6621" spans="3:11">
      <c r="C6621" s="2" t="s">
        <v>5974</v>
      </c>
      <c r="D6621" s="12" t="str">
        <f t="shared" si="2003"/>
        <v>IRDSH</v>
      </c>
      <c r="E6621" s="10" t="str">
        <f t="shared" si="2005"/>
        <v>IRDSH</v>
      </c>
      <c r="F6621" s="10" t="s">
        <v>10</v>
      </c>
      <c r="G6621" s="10" t="s">
        <v>11</v>
      </c>
      <c r="H6621" s="10">
        <v>2015</v>
      </c>
      <c r="I6621" s="13">
        <f t="shared" si="2004"/>
        <v>0</v>
      </c>
      <c r="J6621" s="13">
        <f t="shared" si="2006"/>
        <v>0</v>
      </c>
      <c r="K6621" s="2">
        <v>8</v>
      </c>
    </row>
    <row r="6622" spans="3:11">
      <c r="C6622" s="2" t="s">
        <v>5975</v>
      </c>
      <c r="D6622" s="12" t="str">
        <f t="shared" si="2003"/>
        <v>IRDLA</v>
      </c>
      <c r="E6622" s="10" t="str">
        <f t="shared" si="2005"/>
        <v>IRDLA</v>
      </c>
      <c r="F6622" s="10" t="s">
        <v>10</v>
      </c>
      <c r="G6622" s="10" t="s">
        <v>11</v>
      </c>
      <c r="H6622" s="10">
        <v>2015</v>
      </c>
      <c r="I6622" s="13">
        <f t="shared" si="2004"/>
        <v>5.5070328084819301E-3</v>
      </c>
      <c r="J6622" s="13">
        <f t="shared" si="2006"/>
        <v>5.5070328084819301E-3</v>
      </c>
      <c r="K6622" s="2">
        <v>8</v>
      </c>
    </row>
    <row r="6623" spans="3:11">
      <c r="C6623" s="2" t="s">
        <v>5976</v>
      </c>
      <c r="D6623" s="12" t="str">
        <f t="shared" si="2003"/>
        <v>IRDEM</v>
      </c>
      <c r="E6623" s="10" t="str">
        <f t="shared" si="2005"/>
        <v>IRDEM</v>
      </c>
      <c r="F6623" s="10" t="s">
        <v>10</v>
      </c>
      <c r="G6623" s="10" t="s">
        <v>11</v>
      </c>
      <c r="H6623" s="10">
        <v>2015</v>
      </c>
      <c r="I6623" s="13">
        <f t="shared" si="2004"/>
        <v>4.2401406701342908E-3</v>
      </c>
      <c r="J6623" s="13">
        <f t="shared" si="2006"/>
        <v>4.2401406701342908E-3</v>
      </c>
      <c r="K6623" s="2">
        <v>8</v>
      </c>
    </row>
    <row r="6624" spans="3:11">
      <c r="C6624" s="2" t="s">
        <v>5977</v>
      </c>
      <c r="D6624" s="12" t="str">
        <f t="shared" si="2003"/>
        <v>IRDTF</v>
      </c>
      <c r="E6624" s="10" t="str">
        <f t="shared" si="2005"/>
        <v>IRDTF</v>
      </c>
      <c r="F6624" s="10" t="s">
        <v>10</v>
      </c>
      <c r="G6624" s="10" t="s">
        <v>11</v>
      </c>
      <c r="H6624" s="10">
        <v>2015</v>
      </c>
      <c r="I6624" s="13">
        <f t="shared" si="2004"/>
        <v>6.179512337533841E-4</v>
      </c>
      <c r="J6624" s="13">
        <f t="shared" si="2006"/>
        <v>6.179512337533841E-4</v>
      </c>
      <c r="K6624" s="2">
        <v>8</v>
      </c>
    </row>
    <row r="6625" spans="3:11">
      <c r="C6625" s="2" t="s">
        <v>5978</v>
      </c>
      <c r="D6625" s="12" t="str">
        <f t="shared" si="2003"/>
        <v>IRDPH</v>
      </c>
      <c r="E6625" s="10" t="str">
        <f t="shared" si="2005"/>
        <v>IRDPH</v>
      </c>
      <c r="F6625" s="10" t="s">
        <v>10</v>
      </c>
      <c r="G6625" s="10" t="s">
        <v>11</v>
      </c>
      <c r="H6625" s="10">
        <v>2015</v>
      </c>
      <c r="I6625" s="13">
        <f t="shared" si="2004"/>
        <v>3.1475633628949237E-3</v>
      </c>
      <c r="J6625" s="13">
        <f t="shared" si="2006"/>
        <v>3.1475633628949237E-3</v>
      </c>
      <c r="K6625" s="2">
        <v>8</v>
      </c>
    </row>
    <row r="6626" spans="3:11">
      <c r="C6626" s="2" t="s">
        <v>5978</v>
      </c>
      <c r="D6626" s="12" t="str">
        <f t="shared" si="2003"/>
        <v>IRDPH</v>
      </c>
      <c r="E6626" s="10" t="str">
        <f t="shared" si="2005"/>
        <v>IRDPH</v>
      </c>
      <c r="F6626" s="10" t="s">
        <v>10</v>
      </c>
      <c r="G6626" s="10" t="s">
        <v>11</v>
      </c>
      <c r="H6626" s="10">
        <v>2015</v>
      </c>
      <c r="I6626" s="13">
        <f t="shared" si="2004"/>
        <v>3.1475633628949237E-3</v>
      </c>
      <c r="J6626" s="13">
        <f t="shared" si="2006"/>
        <v>3.1475633628949237E-3</v>
      </c>
      <c r="K6626" s="2">
        <v>8</v>
      </c>
    </row>
    <row r="6627" spans="3:11">
      <c r="C6627" s="2" t="s">
        <v>5979</v>
      </c>
      <c r="D6627" s="12" t="str">
        <f t="shared" si="2003"/>
        <v>IRDSH</v>
      </c>
      <c r="E6627" s="10" t="str">
        <f t="shared" si="2005"/>
        <v>IRDSH</v>
      </c>
      <c r="F6627" s="10" t="s">
        <v>10</v>
      </c>
      <c r="G6627" s="10" t="s">
        <v>11</v>
      </c>
      <c r="H6627" s="10">
        <v>2015</v>
      </c>
      <c r="I6627" s="13">
        <f t="shared" si="2004"/>
        <v>0</v>
      </c>
      <c r="J6627" s="13">
        <f t="shared" si="2006"/>
        <v>0</v>
      </c>
      <c r="K6627" s="2">
        <v>8</v>
      </c>
    </row>
    <row r="6628" spans="3:11">
      <c r="C6628" s="2" t="s">
        <v>5980</v>
      </c>
      <c r="D6628" s="12" t="str">
        <f t="shared" si="2003"/>
        <v>IRDLA</v>
      </c>
      <c r="E6628" s="10" t="str">
        <f t="shared" si="2005"/>
        <v>IRDLA</v>
      </c>
      <c r="F6628" s="10" t="s">
        <v>10</v>
      </c>
      <c r="G6628" s="10" t="s">
        <v>11</v>
      </c>
      <c r="H6628" s="10">
        <v>2015</v>
      </c>
      <c r="I6628" s="13">
        <f t="shared" si="2004"/>
        <v>5.5070328084819344E-3</v>
      </c>
      <c r="J6628" s="13">
        <f t="shared" si="2006"/>
        <v>5.5070328084819344E-3</v>
      </c>
      <c r="K6628" s="2">
        <v>8</v>
      </c>
    </row>
    <row r="6629" spans="3:11">
      <c r="C6629" s="2" t="s">
        <v>5981</v>
      </c>
      <c r="D6629" s="12" t="str">
        <f t="shared" si="2003"/>
        <v>IRDEM</v>
      </c>
      <c r="E6629" s="10" t="str">
        <f t="shared" si="2005"/>
        <v>IRDEM</v>
      </c>
      <c r="F6629" s="10" t="s">
        <v>10</v>
      </c>
      <c r="G6629" s="10" t="s">
        <v>11</v>
      </c>
      <c r="H6629" s="10">
        <v>2015</v>
      </c>
      <c r="I6629" s="13">
        <f t="shared" si="2004"/>
        <v>4.2401406701342969E-3</v>
      </c>
      <c r="J6629" s="13">
        <f t="shared" si="2006"/>
        <v>4.2401406701342969E-3</v>
      </c>
      <c r="K6629" s="2">
        <v>8</v>
      </c>
    </row>
    <row r="6630" spans="3:11">
      <c r="C6630" s="2" t="s">
        <v>5982</v>
      </c>
      <c r="D6630" s="12" t="str">
        <f t="shared" si="2003"/>
        <v>IRDTF</v>
      </c>
      <c r="E6630" s="10" t="str">
        <f t="shared" si="2005"/>
        <v>IRDTF</v>
      </c>
      <c r="F6630" s="10" t="s">
        <v>10</v>
      </c>
      <c r="G6630" s="10" t="s">
        <v>11</v>
      </c>
      <c r="H6630" s="10">
        <v>2015</v>
      </c>
      <c r="I6630" s="13">
        <f t="shared" si="2004"/>
        <v>6.1795123375338443E-4</v>
      </c>
      <c r="J6630" s="13">
        <f t="shared" si="2006"/>
        <v>6.1795123375338443E-4</v>
      </c>
      <c r="K6630" s="2">
        <v>8</v>
      </c>
    </row>
    <row r="6631" spans="3:11">
      <c r="C6631" s="2" t="s">
        <v>5983</v>
      </c>
      <c r="D6631" s="12" t="str">
        <f t="shared" si="2003"/>
        <v>IRDPH</v>
      </c>
      <c r="E6631" s="10" t="str">
        <f t="shared" si="2005"/>
        <v>IRDPH</v>
      </c>
      <c r="F6631" s="10" t="s">
        <v>10</v>
      </c>
      <c r="G6631" s="10" t="s">
        <v>11</v>
      </c>
      <c r="H6631" s="10">
        <v>2015</v>
      </c>
      <c r="I6631" s="13">
        <f t="shared" si="2004"/>
        <v>3.1475633628949237E-3</v>
      </c>
      <c r="J6631" s="13">
        <f t="shared" si="2006"/>
        <v>3.1475633628949237E-3</v>
      </c>
      <c r="K6631" s="2">
        <v>8</v>
      </c>
    </row>
    <row r="6632" spans="3:11">
      <c r="C6632" s="2" t="s">
        <v>5983</v>
      </c>
      <c r="D6632" s="12" t="str">
        <f t="shared" si="2003"/>
        <v>IRDPH</v>
      </c>
      <c r="E6632" s="10" t="str">
        <f t="shared" si="2005"/>
        <v>IRDPH</v>
      </c>
      <c r="F6632" s="10" t="s">
        <v>10</v>
      </c>
      <c r="G6632" s="10" t="s">
        <v>11</v>
      </c>
      <c r="H6632" s="10">
        <v>2015</v>
      </c>
      <c r="I6632" s="13">
        <f t="shared" si="2004"/>
        <v>3.1475633628949237E-3</v>
      </c>
      <c r="J6632" s="13">
        <f t="shared" si="2006"/>
        <v>3.1475633628949237E-3</v>
      </c>
      <c r="K6632" s="2">
        <v>8</v>
      </c>
    </row>
    <row r="6633" spans="3:11">
      <c r="C6633" s="2" t="s">
        <v>5984</v>
      </c>
      <c r="D6633" s="12" t="str">
        <f t="shared" si="2003"/>
        <v>IRDSH</v>
      </c>
      <c r="E6633" s="10" t="str">
        <f t="shared" si="2005"/>
        <v>IRDSH</v>
      </c>
      <c r="F6633" s="10" t="s">
        <v>10</v>
      </c>
      <c r="G6633" s="10" t="s">
        <v>11</v>
      </c>
      <c r="H6633" s="10">
        <v>2015</v>
      </c>
      <c r="I6633" s="13">
        <f t="shared" si="2004"/>
        <v>0</v>
      </c>
      <c r="J6633" s="13">
        <f t="shared" si="2006"/>
        <v>0</v>
      </c>
      <c r="K6633" s="2">
        <v>8</v>
      </c>
    </row>
    <row r="6634" spans="3:11">
      <c r="C6634" s="2" t="s">
        <v>5985</v>
      </c>
      <c r="D6634" s="12" t="str">
        <f t="shared" si="2003"/>
        <v>IRDLA</v>
      </c>
      <c r="E6634" s="10" t="str">
        <f t="shared" si="2005"/>
        <v>IRDLA</v>
      </c>
      <c r="F6634" s="10" t="s">
        <v>10</v>
      </c>
      <c r="G6634" s="10" t="s">
        <v>11</v>
      </c>
      <c r="H6634" s="10">
        <v>2015</v>
      </c>
      <c r="I6634" s="13">
        <f t="shared" si="2004"/>
        <v>5.5070328084819318E-3</v>
      </c>
      <c r="J6634" s="13">
        <f t="shared" si="2006"/>
        <v>5.5070328084819318E-3</v>
      </c>
      <c r="K6634" s="2">
        <v>8</v>
      </c>
    </row>
    <row r="6635" spans="3:11">
      <c r="C6635" s="2" t="s">
        <v>5986</v>
      </c>
      <c r="D6635" s="12" t="str">
        <f t="shared" si="2003"/>
        <v>IRDEM</v>
      </c>
      <c r="E6635" s="10" t="str">
        <f t="shared" si="2005"/>
        <v>IRDEM</v>
      </c>
      <c r="F6635" s="10" t="s">
        <v>10</v>
      </c>
      <c r="G6635" s="10" t="s">
        <v>11</v>
      </c>
      <c r="H6635" s="10">
        <v>2015</v>
      </c>
      <c r="I6635" s="13">
        <f t="shared" si="2004"/>
        <v>4.2401406701342908E-3</v>
      </c>
      <c r="J6635" s="13">
        <f t="shared" si="2006"/>
        <v>4.2401406701342908E-3</v>
      </c>
      <c r="K6635" s="2">
        <v>8</v>
      </c>
    </row>
    <row r="6636" spans="3:11">
      <c r="C6636" s="2" t="s">
        <v>5987</v>
      </c>
      <c r="D6636" s="12" t="str">
        <f t="shared" si="2003"/>
        <v>IRDTF</v>
      </c>
      <c r="E6636" s="10" t="str">
        <f t="shared" si="2005"/>
        <v>IRDTF</v>
      </c>
      <c r="F6636" s="10" t="s">
        <v>10</v>
      </c>
      <c r="G6636" s="10" t="s">
        <v>11</v>
      </c>
      <c r="H6636" s="10">
        <v>2015</v>
      </c>
      <c r="I6636" s="13">
        <f t="shared" si="2004"/>
        <v>6.179512337533841E-4</v>
      </c>
      <c r="J6636" s="13">
        <f t="shared" si="2006"/>
        <v>6.179512337533841E-4</v>
      </c>
      <c r="K6636" s="2">
        <v>8</v>
      </c>
    </row>
    <row r="6637" spans="3:11">
      <c r="C6637" s="2" t="s">
        <v>5988</v>
      </c>
      <c r="D6637" s="12" t="str">
        <f t="shared" si="2003"/>
        <v>IRDPH</v>
      </c>
      <c r="E6637" s="10" t="str">
        <f t="shared" si="2005"/>
        <v>IRDPH</v>
      </c>
      <c r="F6637" s="10" t="s">
        <v>10</v>
      </c>
      <c r="G6637" s="10" t="s">
        <v>11</v>
      </c>
      <c r="H6637" s="10">
        <v>2015</v>
      </c>
      <c r="I6637" s="13">
        <f t="shared" si="2004"/>
        <v>3.1475633628949237E-3</v>
      </c>
      <c r="J6637" s="13">
        <f t="shared" si="2006"/>
        <v>3.1475633628949237E-3</v>
      </c>
      <c r="K6637" s="2">
        <v>8</v>
      </c>
    </row>
    <row r="6638" spans="3:11">
      <c r="C6638" s="2" t="s">
        <v>5988</v>
      </c>
      <c r="D6638" s="12" t="str">
        <f t="shared" si="2003"/>
        <v>IRDPH</v>
      </c>
      <c r="E6638" s="10" t="str">
        <f t="shared" si="2005"/>
        <v>IRDPH</v>
      </c>
      <c r="F6638" s="10" t="s">
        <v>10</v>
      </c>
      <c r="G6638" s="10" t="s">
        <v>11</v>
      </c>
      <c r="H6638" s="10">
        <v>2015</v>
      </c>
      <c r="I6638" s="13">
        <f t="shared" si="2004"/>
        <v>3.1475633628949237E-3</v>
      </c>
      <c r="J6638" s="13">
        <f t="shared" si="2006"/>
        <v>3.1475633628949237E-3</v>
      </c>
      <c r="K6638" s="2">
        <v>8</v>
      </c>
    </row>
    <row r="6639" spans="3:11">
      <c r="C6639" s="2" t="s">
        <v>5989</v>
      </c>
      <c r="D6639" s="12" t="str">
        <f t="shared" si="2003"/>
        <v>IRDSH</v>
      </c>
      <c r="E6639" s="10" t="str">
        <f t="shared" si="2005"/>
        <v>IRDSH</v>
      </c>
      <c r="F6639" s="10" t="s">
        <v>10</v>
      </c>
      <c r="G6639" s="10" t="s">
        <v>11</v>
      </c>
      <c r="H6639" s="10">
        <v>2015</v>
      </c>
      <c r="I6639" s="13">
        <f t="shared" si="2004"/>
        <v>0</v>
      </c>
      <c r="J6639" s="13">
        <f t="shared" si="2006"/>
        <v>0</v>
      </c>
      <c r="K6639" s="2">
        <v>8</v>
      </c>
    </row>
    <row r="6640" spans="3:11">
      <c r="C6640" s="2" t="s">
        <v>5990</v>
      </c>
      <c r="D6640" s="12" t="str">
        <f t="shared" si="2003"/>
        <v>IRDLA</v>
      </c>
      <c r="E6640" s="10" t="str">
        <f t="shared" si="2005"/>
        <v>IRDLA</v>
      </c>
      <c r="F6640" s="10" t="s">
        <v>10</v>
      </c>
      <c r="G6640" s="10" t="s">
        <v>11</v>
      </c>
      <c r="H6640" s="10">
        <v>2015</v>
      </c>
      <c r="I6640" s="13">
        <f t="shared" si="2004"/>
        <v>5.5070328084819284E-3</v>
      </c>
      <c r="J6640" s="13">
        <f t="shared" si="2006"/>
        <v>5.5070328084819284E-3</v>
      </c>
      <c r="K6640" s="2">
        <v>8</v>
      </c>
    </row>
    <row r="6641" spans="3:11">
      <c r="C6641" s="2" t="s">
        <v>5991</v>
      </c>
      <c r="D6641" s="12" t="str">
        <f t="shared" si="2003"/>
        <v>IRDEM</v>
      </c>
      <c r="E6641" s="10" t="str">
        <f t="shared" si="2005"/>
        <v>IRDEM</v>
      </c>
      <c r="F6641" s="10" t="s">
        <v>10</v>
      </c>
      <c r="G6641" s="10" t="s">
        <v>11</v>
      </c>
      <c r="H6641" s="10">
        <v>2015</v>
      </c>
      <c r="I6641" s="13">
        <f t="shared" si="2004"/>
        <v>4.2401406701342908E-3</v>
      </c>
      <c r="J6641" s="13">
        <f t="shared" si="2006"/>
        <v>4.2401406701342908E-3</v>
      </c>
      <c r="K6641" s="2">
        <v>8</v>
      </c>
    </row>
    <row r="6642" spans="3:11">
      <c r="C6642" s="2" t="s">
        <v>5992</v>
      </c>
      <c r="D6642" s="12" t="str">
        <f t="shared" si="2003"/>
        <v>IRDTF</v>
      </c>
      <c r="E6642" s="10" t="str">
        <f t="shared" si="2005"/>
        <v>IRDTF</v>
      </c>
      <c r="F6642" s="10" t="s">
        <v>10</v>
      </c>
      <c r="G6642" s="10" t="s">
        <v>11</v>
      </c>
      <c r="H6642" s="10">
        <v>2015</v>
      </c>
      <c r="I6642" s="13">
        <f t="shared" si="2004"/>
        <v>6.179512337533841E-4</v>
      </c>
      <c r="J6642" s="13">
        <f t="shared" si="2006"/>
        <v>6.179512337533841E-4</v>
      </c>
      <c r="K6642" s="2">
        <v>8</v>
      </c>
    </row>
    <row r="6643" spans="3:11">
      <c r="C6643" s="2" t="s">
        <v>5993</v>
      </c>
      <c r="D6643" s="12" t="str">
        <f t="shared" si="2003"/>
        <v>IRDPH</v>
      </c>
      <c r="E6643" s="10" t="str">
        <f t="shared" si="2005"/>
        <v>IRDPH</v>
      </c>
      <c r="F6643" s="10" t="s">
        <v>10</v>
      </c>
      <c r="G6643" s="10" t="s">
        <v>11</v>
      </c>
      <c r="H6643" s="10">
        <v>2015</v>
      </c>
      <c r="I6643" s="13">
        <f t="shared" si="2004"/>
        <v>3.1475633628949237E-3</v>
      </c>
      <c r="J6643" s="13">
        <f t="shared" si="2006"/>
        <v>3.1475633628949237E-3</v>
      </c>
      <c r="K6643" s="2">
        <v>8</v>
      </c>
    </row>
    <row r="6644" spans="3:11">
      <c r="C6644" s="2" t="s">
        <v>5993</v>
      </c>
      <c r="D6644" s="12" t="str">
        <f t="shared" si="2003"/>
        <v>IRDPH</v>
      </c>
      <c r="E6644" s="10" t="str">
        <f t="shared" si="2005"/>
        <v>IRDPH</v>
      </c>
      <c r="F6644" s="10" t="s">
        <v>10</v>
      </c>
      <c r="G6644" s="10" t="s">
        <v>11</v>
      </c>
      <c r="H6644" s="10">
        <v>2015</v>
      </c>
      <c r="I6644" s="13">
        <f t="shared" si="2004"/>
        <v>3.1475633628949237E-3</v>
      </c>
      <c r="J6644" s="13">
        <f t="shared" si="2006"/>
        <v>3.1475633628949237E-3</v>
      </c>
      <c r="K6644" s="2">
        <v>8</v>
      </c>
    </row>
    <row r="6645" spans="3:11">
      <c r="C6645" s="2" t="s">
        <v>5994</v>
      </c>
      <c r="D6645" s="12" t="str">
        <f t="shared" si="2003"/>
        <v>IRDSH</v>
      </c>
      <c r="E6645" s="10" t="str">
        <f t="shared" si="2005"/>
        <v>IRDSH</v>
      </c>
      <c r="F6645" s="10" t="s">
        <v>10</v>
      </c>
      <c r="G6645" s="10" t="s">
        <v>11</v>
      </c>
      <c r="H6645" s="10">
        <v>2015</v>
      </c>
      <c r="I6645" s="13">
        <f t="shared" si="2004"/>
        <v>0</v>
      </c>
      <c r="J6645" s="13">
        <f t="shared" si="2006"/>
        <v>0</v>
      </c>
      <c r="K6645" s="2">
        <v>8</v>
      </c>
    </row>
    <row r="6646" spans="3:11">
      <c r="C6646" s="2" t="s">
        <v>5995</v>
      </c>
      <c r="D6646" s="12" t="str">
        <f t="shared" si="2003"/>
        <v>IRDLA</v>
      </c>
      <c r="E6646" s="10" t="str">
        <f t="shared" si="2005"/>
        <v>IRDLA</v>
      </c>
      <c r="F6646" s="10" t="s">
        <v>10</v>
      </c>
      <c r="G6646" s="10" t="s">
        <v>11</v>
      </c>
      <c r="H6646" s="10">
        <v>2015</v>
      </c>
      <c r="I6646" s="13">
        <f t="shared" si="2004"/>
        <v>5.5070328084819318E-3</v>
      </c>
      <c r="J6646" s="13">
        <f t="shared" si="2006"/>
        <v>5.5070328084819318E-3</v>
      </c>
      <c r="K6646" s="2">
        <v>8</v>
      </c>
    </row>
    <row r="6647" spans="3:11">
      <c r="C6647" s="2" t="s">
        <v>5996</v>
      </c>
      <c r="D6647" s="12" t="str">
        <f t="shared" si="2003"/>
        <v>IRDEM</v>
      </c>
      <c r="E6647" s="10" t="str">
        <f t="shared" si="2005"/>
        <v>IRDEM</v>
      </c>
      <c r="F6647" s="10" t="s">
        <v>10</v>
      </c>
      <c r="G6647" s="10" t="s">
        <v>11</v>
      </c>
      <c r="H6647" s="10">
        <v>2015</v>
      </c>
      <c r="I6647" s="13">
        <f t="shared" si="2004"/>
        <v>4.2401406701342908E-3</v>
      </c>
      <c r="J6647" s="13">
        <f t="shared" si="2006"/>
        <v>4.2401406701342908E-3</v>
      </c>
      <c r="K6647" s="2">
        <v>8</v>
      </c>
    </row>
    <row r="6648" spans="3:11">
      <c r="C6648" s="2" t="s">
        <v>5997</v>
      </c>
      <c r="D6648" s="12" t="str">
        <f t="shared" si="2003"/>
        <v>IRDTF</v>
      </c>
      <c r="E6648" s="10" t="str">
        <f t="shared" si="2005"/>
        <v>IRDTF</v>
      </c>
      <c r="F6648" s="10" t="s">
        <v>10</v>
      </c>
      <c r="G6648" s="10" t="s">
        <v>11</v>
      </c>
      <c r="H6648" s="10">
        <v>2015</v>
      </c>
      <c r="I6648" s="13">
        <f t="shared" si="2004"/>
        <v>6.1795123375338443E-4</v>
      </c>
      <c r="J6648" s="13">
        <f t="shared" si="2006"/>
        <v>6.1795123375338443E-4</v>
      </c>
      <c r="K6648" s="2">
        <v>8</v>
      </c>
    </row>
    <row r="6649" spans="3:11">
      <c r="C6649" s="2" t="s">
        <v>5998</v>
      </c>
      <c r="D6649" s="12" t="str">
        <f t="shared" si="2003"/>
        <v>IRDPH</v>
      </c>
      <c r="E6649" s="10" t="str">
        <f t="shared" si="2005"/>
        <v>IRDPH</v>
      </c>
      <c r="F6649" s="10" t="s">
        <v>10</v>
      </c>
      <c r="G6649" s="10" t="s">
        <v>11</v>
      </c>
      <c r="H6649" s="10">
        <v>2015</v>
      </c>
      <c r="I6649" s="13">
        <f t="shared" si="2004"/>
        <v>3.1475633628949237E-3</v>
      </c>
      <c r="J6649" s="13">
        <f t="shared" si="2006"/>
        <v>3.1475633628949237E-3</v>
      </c>
      <c r="K6649" s="2">
        <v>8</v>
      </c>
    </row>
    <row r="6650" spans="3:11">
      <c r="C6650" s="2" t="s">
        <v>5998</v>
      </c>
      <c r="D6650" s="12" t="str">
        <f t="shared" si="2003"/>
        <v>IRDPH</v>
      </c>
      <c r="E6650" s="10" t="str">
        <f t="shared" si="2005"/>
        <v>IRDPH</v>
      </c>
      <c r="F6650" s="10" t="s">
        <v>10</v>
      </c>
      <c r="G6650" s="10" t="s">
        <v>11</v>
      </c>
      <c r="H6650" s="10">
        <v>2015</v>
      </c>
      <c r="I6650" s="13">
        <f t="shared" si="2004"/>
        <v>3.1475633628949237E-3</v>
      </c>
      <c r="J6650" s="13">
        <f t="shared" si="2006"/>
        <v>3.1475633628949237E-3</v>
      </c>
      <c r="K6650" s="2">
        <v>8</v>
      </c>
    </row>
    <row r="6651" spans="3:11">
      <c r="C6651" s="2" t="s">
        <v>5999</v>
      </c>
      <c r="D6651" s="12" t="str">
        <f t="shared" si="2003"/>
        <v>IRDSH</v>
      </c>
      <c r="E6651" s="10" t="str">
        <f t="shared" si="2005"/>
        <v>IRDSH</v>
      </c>
      <c r="F6651" s="10" t="s">
        <v>10</v>
      </c>
      <c r="G6651" s="10" t="s">
        <v>11</v>
      </c>
      <c r="H6651" s="10">
        <v>2015</v>
      </c>
      <c r="I6651" s="13">
        <f t="shared" si="2004"/>
        <v>0</v>
      </c>
      <c r="J6651" s="13">
        <f t="shared" si="2006"/>
        <v>0</v>
      </c>
      <c r="K6651" s="2">
        <v>8</v>
      </c>
    </row>
    <row r="6652" spans="3:11">
      <c r="C6652" s="2" t="s">
        <v>6000</v>
      </c>
      <c r="D6652" s="12" t="str">
        <f t="shared" si="2003"/>
        <v>IRDLA</v>
      </c>
      <c r="E6652" s="10" t="str">
        <f t="shared" si="2005"/>
        <v>IRDLA</v>
      </c>
      <c r="F6652" s="10" t="s">
        <v>10</v>
      </c>
      <c r="G6652" s="10" t="s">
        <v>11</v>
      </c>
      <c r="H6652" s="10">
        <v>2015</v>
      </c>
      <c r="I6652" s="13">
        <f t="shared" si="2004"/>
        <v>5.5070328084819379E-3</v>
      </c>
      <c r="J6652" s="13">
        <f t="shared" si="2006"/>
        <v>5.5070328084819379E-3</v>
      </c>
      <c r="K6652" s="2">
        <v>8</v>
      </c>
    </row>
    <row r="6653" spans="3:11">
      <c r="C6653" s="2" t="s">
        <v>6001</v>
      </c>
      <c r="D6653" s="12" t="str">
        <f t="shared" si="2003"/>
        <v>IRDEM</v>
      </c>
      <c r="E6653" s="10" t="str">
        <f t="shared" si="2005"/>
        <v>IRDEM</v>
      </c>
      <c r="F6653" s="10" t="s">
        <v>10</v>
      </c>
      <c r="G6653" s="10" t="s">
        <v>11</v>
      </c>
      <c r="H6653" s="10">
        <v>2015</v>
      </c>
      <c r="I6653" s="13">
        <f t="shared" si="2004"/>
        <v>4.240140670134303E-3</v>
      </c>
      <c r="J6653" s="13">
        <f t="shared" si="2006"/>
        <v>4.240140670134303E-3</v>
      </c>
      <c r="K6653" s="2">
        <v>8</v>
      </c>
    </row>
    <row r="6654" spans="3:11">
      <c r="C6654" s="2" t="s">
        <v>6002</v>
      </c>
      <c r="D6654" s="12" t="str">
        <f t="shared" si="2003"/>
        <v>IRDTF</v>
      </c>
      <c r="E6654" s="10" t="str">
        <f t="shared" si="2005"/>
        <v>IRDTF</v>
      </c>
      <c r="F6654" s="10" t="s">
        <v>10</v>
      </c>
      <c r="G6654" s="10" t="s">
        <v>11</v>
      </c>
      <c r="H6654" s="10">
        <v>2015</v>
      </c>
      <c r="I6654" s="13">
        <f t="shared" si="2004"/>
        <v>6.1795123375338443E-4</v>
      </c>
      <c r="J6654" s="13">
        <f t="shared" si="2006"/>
        <v>6.1795123375338443E-4</v>
      </c>
      <c r="K6654" s="2">
        <v>8</v>
      </c>
    </row>
    <row r="6655" spans="3:11">
      <c r="C6655" s="2" t="s">
        <v>6003</v>
      </c>
      <c r="D6655" s="12" t="str">
        <f t="shared" si="2003"/>
        <v>IRDPH</v>
      </c>
      <c r="E6655" s="10" t="str">
        <f t="shared" si="2005"/>
        <v>IRDPH</v>
      </c>
      <c r="F6655" s="10" t="s">
        <v>10</v>
      </c>
      <c r="G6655" s="10" t="s">
        <v>11</v>
      </c>
      <c r="H6655" s="10">
        <v>2015</v>
      </c>
      <c r="I6655" s="13">
        <f t="shared" si="2004"/>
        <v>3.1475633628949237E-3</v>
      </c>
      <c r="J6655" s="13">
        <f t="shared" si="2006"/>
        <v>3.1475633628949237E-3</v>
      </c>
      <c r="K6655" s="2">
        <v>8</v>
      </c>
    </row>
    <row r="6656" spans="3:11">
      <c r="C6656" s="2" t="s">
        <v>6003</v>
      </c>
      <c r="D6656" s="12" t="str">
        <f t="shared" si="2003"/>
        <v>IRDPH</v>
      </c>
      <c r="E6656" s="10" t="str">
        <f t="shared" si="2005"/>
        <v>IRDPH</v>
      </c>
      <c r="F6656" s="10" t="s">
        <v>10</v>
      </c>
      <c r="G6656" s="10" t="s">
        <v>11</v>
      </c>
      <c r="H6656" s="10">
        <v>2015</v>
      </c>
      <c r="I6656" s="13">
        <f t="shared" si="2004"/>
        <v>3.1475633628949237E-3</v>
      </c>
      <c r="J6656" s="13">
        <f t="shared" si="2006"/>
        <v>3.1475633628949237E-3</v>
      </c>
      <c r="K6656" s="2">
        <v>8</v>
      </c>
    </row>
    <row r="6657" spans="3:11">
      <c r="C6657" s="2" t="s">
        <v>6004</v>
      </c>
      <c r="D6657" s="12" t="str">
        <f t="shared" si="2003"/>
        <v>IRDSH</v>
      </c>
      <c r="E6657" s="10" t="str">
        <f t="shared" si="2005"/>
        <v>IRDSH</v>
      </c>
      <c r="F6657" s="10" t="s">
        <v>10</v>
      </c>
      <c r="G6657" s="10" t="s">
        <v>11</v>
      </c>
      <c r="H6657" s="10">
        <v>2015</v>
      </c>
      <c r="I6657" s="13">
        <f t="shared" si="2004"/>
        <v>0</v>
      </c>
      <c r="J6657" s="13">
        <f t="shared" si="2006"/>
        <v>0</v>
      </c>
      <c r="K6657" s="2">
        <v>8</v>
      </c>
    </row>
    <row r="6658" spans="3:11">
      <c r="C6658" s="2" t="s">
        <v>6005</v>
      </c>
      <c r="D6658" s="12" t="str">
        <f t="shared" si="2003"/>
        <v>IRDLA</v>
      </c>
      <c r="E6658" s="10" t="str">
        <f t="shared" si="2005"/>
        <v>IRDLA</v>
      </c>
      <c r="F6658" s="10" t="s">
        <v>10</v>
      </c>
      <c r="G6658" s="10" t="s">
        <v>11</v>
      </c>
      <c r="H6658" s="10">
        <v>2015</v>
      </c>
      <c r="I6658" s="13">
        <f t="shared" si="2004"/>
        <v>5.5070328084819318E-3</v>
      </c>
      <c r="J6658" s="13">
        <f t="shared" si="2006"/>
        <v>5.5070328084819318E-3</v>
      </c>
      <c r="K6658" s="2">
        <v>8</v>
      </c>
    </row>
    <row r="6659" spans="3:11">
      <c r="C6659" s="2" t="s">
        <v>6006</v>
      </c>
      <c r="D6659" s="12" t="str">
        <f t="shared" si="2003"/>
        <v>IRDEM</v>
      </c>
      <c r="E6659" s="10" t="str">
        <f t="shared" si="2005"/>
        <v>IRDEM</v>
      </c>
      <c r="F6659" s="10" t="s">
        <v>10</v>
      </c>
      <c r="G6659" s="10" t="s">
        <v>11</v>
      </c>
      <c r="H6659" s="10">
        <v>2015</v>
      </c>
      <c r="I6659" s="13">
        <f t="shared" si="2004"/>
        <v>4.2401406701342908E-3</v>
      </c>
      <c r="J6659" s="13">
        <f t="shared" si="2006"/>
        <v>4.2401406701342908E-3</v>
      </c>
      <c r="K6659" s="2">
        <v>8</v>
      </c>
    </row>
    <row r="6660" spans="3:11">
      <c r="C6660" s="2" t="s">
        <v>6007</v>
      </c>
      <c r="D6660" s="12" t="str">
        <f t="shared" si="2003"/>
        <v>IRDTF</v>
      </c>
      <c r="E6660" s="10" t="str">
        <f t="shared" si="2005"/>
        <v>IRDTF</v>
      </c>
      <c r="F6660" s="10" t="s">
        <v>10</v>
      </c>
      <c r="G6660" s="10" t="s">
        <v>11</v>
      </c>
      <c r="H6660" s="10">
        <v>2015</v>
      </c>
      <c r="I6660" s="13">
        <f t="shared" si="2004"/>
        <v>6.1795123375338367E-4</v>
      </c>
      <c r="J6660" s="13">
        <f t="shared" si="2006"/>
        <v>6.1795123375338367E-4</v>
      </c>
      <c r="K6660" s="2">
        <v>8</v>
      </c>
    </row>
    <row r="6661" spans="3:11">
      <c r="C6661" s="2" t="s">
        <v>6008</v>
      </c>
      <c r="D6661" s="12" t="str">
        <f t="shared" si="2003"/>
        <v>IRDPH</v>
      </c>
      <c r="E6661" s="10" t="str">
        <f t="shared" si="2005"/>
        <v>IRDPH</v>
      </c>
      <c r="F6661" s="10" t="s">
        <v>10</v>
      </c>
      <c r="G6661" s="10" t="s">
        <v>11</v>
      </c>
      <c r="H6661" s="10">
        <v>2015</v>
      </c>
      <c r="I6661" s="13">
        <f t="shared" si="2004"/>
        <v>3.1475633628949237E-3</v>
      </c>
      <c r="J6661" s="13">
        <f t="shared" si="2006"/>
        <v>3.1475633628949237E-3</v>
      </c>
      <c r="K6661" s="2">
        <v>8</v>
      </c>
    </row>
    <row r="6662" spans="3:11">
      <c r="C6662" s="2" t="s">
        <v>6008</v>
      </c>
      <c r="D6662" s="12" t="str">
        <f t="shared" si="2003"/>
        <v>IRDPH</v>
      </c>
      <c r="E6662" s="10" t="str">
        <f t="shared" si="2005"/>
        <v>IRDPH</v>
      </c>
      <c r="F6662" s="10" t="s">
        <v>10</v>
      </c>
      <c r="G6662" s="10" t="s">
        <v>11</v>
      </c>
      <c r="H6662" s="10">
        <v>2015</v>
      </c>
      <c r="I6662" s="13">
        <f t="shared" si="2004"/>
        <v>3.1475633628949237E-3</v>
      </c>
      <c r="J6662" s="13">
        <f t="shared" si="2006"/>
        <v>3.1475633628949237E-3</v>
      </c>
      <c r="K6662" s="2">
        <v>8</v>
      </c>
    </row>
    <row r="6663" spans="3:11">
      <c r="C6663" s="2" t="s">
        <v>6009</v>
      </c>
      <c r="D6663" s="12" t="str">
        <f t="shared" si="2003"/>
        <v>IRDSH</v>
      </c>
      <c r="E6663" s="10" t="str">
        <f t="shared" si="2005"/>
        <v>IRDSH</v>
      </c>
      <c r="F6663" s="10" t="s">
        <v>10</v>
      </c>
      <c r="G6663" s="10" t="s">
        <v>11</v>
      </c>
      <c r="H6663" s="10">
        <v>2015</v>
      </c>
      <c r="I6663" s="13">
        <f t="shared" si="2004"/>
        <v>0</v>
      </c>
      <c r="J6663" s="13">
        <f t="shared" si="2006"/>
        <v>0</v>
      </c>
      <c r="K6663" s="2">
        <v>8</v>
      </c>
    </row>
    <row r="6664" spans="3:11">
      <c r="C6664" s="2" t="s">
        <v>6010</v>
      </c>
      <c r="D6664" s="12" t="str">
        <f t="shared" ref="D6664:D6727" si="2007">"I"&amp;MID(C6664,4,1)&amp;"D"&amp;MID(C6664,9,2)</f>
        <v>IRDLA</v>
      </c>
      <c r="E6664" s="10" t="str">
        <f t="shared" si="2005"/>
        <v>IRDLA</v>
      </c>
      <c r="F6664" s="10" t="s">
        <v>10</v>
      </c>
      <c r="G6664" s="10" t="s">
        <v>11</v>
      </c>
      <c r="H6664" s="10">
        <v>2015</v>
      </c>
      <c r="I6664" s="13">
        <f t="shared" ref="I6664:I6727" si="2008">INDEX($AG$39:$BF$639,MATCH(IF(RIGHT(C6664,3)="100",RIGHT(C6664,6),RIGHT(C6664,5)),$AG$39:$AG$639,0),MATCH(MID(D6664,2,2),$AG$39:$BF$39,0))*$AI$19</f>
        <v>5.5070328084819318E-3</v>
      </c>
      <c r="J6664" s="13">
        <f t="shared" si="2006"/>
        <v>5.5070328084819318E-3</v>
      </c>
      <c r="K6664" s="2">
        <v>8</v>
      </c>
    </row>
    <row r="6665" spans="3:11">
      <c r="C6665" s="2" t="s">
        <v>6011</v>
      </c>
      <c r="D6665" s="12" t="str">
        <f t="shared" si="2007"/>
        <v>IRDEM</v>
      </c>
      <c r="E6665" s="10" t="str">
        <f t="shared" si="2005"/>
        <v>IRDEM</v>
      </c>
      <c r="F6665" s="10" t="s">
        <v>10</v>
      </c>
      <c r="G6665" s="10" t="s">
        <v>11</v>
      </c>
      <c r="H6665" s="10">
        <v>2015</v>
      </c>
      <c r="I6665" s="13">
        <f t="shared" si="2008"/>
        <v>4.2401406701342908E-3</v>
      </c>
      <c r="J6665" s="13">
        <f t="shared" si="2006"/>
        <v>4.2401406701342908E-3</v>
      </c>
      <c r="K6665" s="2">
        <v>8</v>
      </c>
    </row>
    <row r="6666" spans="3:11">
      <c r="C6666" s="2" t="s">
        <v>6012</v>
      </c>
      <c r="D6666" s="12" t="str">
        <f t="shared" si="2007"/>
        <v>IRDTF</v>
      </c>
      <c r="E6666" s="10" t="str">
        <f t="shared" si="2005"/>
        <v>IRDTF</v>
      </c>
      <c r="F6666" s="10" t="s">
        <v>10</v>
      </c>
      <c r="G6666" s="10" t="s">
        <v>11</v>
      </c>
      <c r="H6666" s="10">
        <v>2015</v>
      </c>
      <c r="I6666" s="13">
        <f t="shared" si="2008"/>
        <v>6.1795123375338443E-4</v>
      </c>
      <c r="J6666" s="39">
        <f t="shared" si="2006"/>
        <v>6.1795123375338443E-4</v>
      </c>
      <c r="K6666" s="2">
        <v>8</v>
      </c>
    </row>
    <row r="6667" spans="3:11">
      <c r="C6667" s="2" t="s">
        <v>6013</v>
      </c>
      <c r="D6667" s="12" t="str">
        <f t="shared" si="2007"/>
        <v>IRDPH</v>
      </c>
      <c r="E6667" s="10" t="str">
        <f t="shared" si="2005"/>
        <v>IRDPH</v>
      </c>
      <c r="F6667" s="10" t="s">
        <v>10</v>
      </c>
      <c r="G6667" s="10" t="s">
        <v>11</v>
      </c>
      <c r="H6667" s="10">
        <v>2015</v>
      </c>
      <c r="I6667" s="13">
        <f t="shared" si="2008"/>
        <v>3.1475633628949237E-3</v>
      </c>
      <c r="J6667" s="13">
        <f>I6667</f>
        <v>3.1475633628949237E-3</v>
      </c>
      <c r="K6667" s="2">
        <v>8</v>
      </c>
    </row>
    <row r="6668" spans="3:11">
      <c r="C6668" s="2" t="s">
        <v>6013</v>
      </c>
      <c r="D6668" s="12" t="str">
        <f t="shared" si="2007"/>
        <v>IRDPH</v>
      </c>
      <c r="E6668" s="10" t="str">
        <f t="shared" si="2005"/>
        <v>IRDPH</v>
      </c>
      <c r="F6668" s="10" t="s">
        <v>10</v>
      </c>
      <c r="G6668" s="10" t="s">
        <v>11</v>
      </c>
      <c r="H6668" s="10">
        <v>2015</v>
      </c>
      <c r="I6668" s="13">
        <f t="shared" si="2008"/>
        <v>3.1475633628949237E-3</v>
      </c>
      <c r="J6668" s="13">
        <f t="shared" ref="J6668:J6726" si="2009">I6668</f>
        <v>3.1475633628949237E-3</v>
      </c>
      <c r="K6668" s="2">
        <v>8</v>
      </c>
    </row>
    <row r="6669" spans="3:11">
      <c r="C6669" s="2" t="s">
        <v>6014</v>
      </c>
      <c r="D6669" s="12" t="str">
        <f t="shared" si="2007"/>
        <v>IRDSH</v>
      </c>
      <c r="E6669" s="10" t="str">
        <f t="shared" si="2005"/>
        <v>IRDSH</v>
      </c>
      <c r="F6669" s="10" t="s">
        <v>10</v>
      </c>
      <c r="G6669" s="10" t="s">
        <v>11</v>
      </c>
      <c r="H6669" s="10">
        <v>2015</v>
      </c>
      <c r="I6669" s="13">
        <f t="shared" si="2008"/>
        <v>0</v>
      </c>
      <c r="J6669" s="13">
        <f t="shared" si="2009"/>
        <v>0</v>
      </c>
      <c r="K6669" s="2">
        <v>8</v>
      </c>
    </row>
    <row r="6670" spans="3:11">
      <c r="C6670" s="2" t="s">
        <v>6015</v>
      </c>
      <c r="D6670" s="12" t="str">
        <f t="shared" si="2007"/>
        <v>IRDLA</v>
      </c>
      <c r="E6670" s="10" t="str">
        <f t="shared" si="2005"/>
        <v>IRDLA</v>
      </c>
      <c r="F6670" s="10" t="s">
        <v>10</v>
      </c>
      <c r="G6670" s="10" t="s">
        <v>11</v>
      </c>
      <c r="H6670" s="10">
        <v>2015</v>
      </c>
      <c r="I6670" s="13">
        <f t="shared" si="2008"/>
        <v>5.5070328084819318E-3</v>
      </c>
      <c r="J6670" s="13">
        <f t="shared" si="2009"/>
        <v>5.5070328084819318E-3</v>
      </c>
      <c r="K6670" s="2">
        <v>8</v>
      </c>
    </row>
    <row r="6671" spans="3:11">
      <c r="C6671" s="2" t="s">
        <v>6016</v>
      </c>
      <c r="D6671" s="12" t="str">
        <f t="shared" si="2007"/>
        <v>IRDEM</v>
      </c>
      <c r="E6671" s="10" t="str">
        <f t="shared" si="2005"/>
        <v>IRDEM</v>
      </c>
      <c r="F6671" s="10" t="s">
        <v>10</v>
      </c>
      <c r="G6671" s="10" t="s">
        <v>11</v>
      </c>
      <c r="H6671" s="10">
        <v>2015</v>
      </c>
      <c r="I6671" s="13">
        <f t="shared" si="2008"/>
        <v>4.2401406701342969E-3</v>
      </c>
      <c r="J6671" s="13">
        <f t="shared" si="2009"/>
        <v>4.2401406701342969E-3</v>
      </c>
      <c r="K6671" s="2">
        <v>8</v>
      </c>
    </row>
    <row r="6672" spans="3:11">
      <c r="C6672" s="2" t="s">
        <v>6017</v>
      </c>
      <c r="D6672" s="12" t="str">
        <f t="shared" si="2007"/>
        <v>IRDTF</v>
      </c>
      <c r="E6672" s="10" t="str">
        <f t="shared" ref="E6672:E6735" si="2010">D6672</f>
        <v>IRDTF</v>
      </c>
      <c r="F6672" s="10" t="s">
        <v>10</v>
      </c>
      <c r="G6672" s="10" t="s">
        <v>11</v>
      </c>
      <c r="H6672" s="10">
        <v>2015</v>
      </c>
      <c r="I6672" s="13">
        <f t="shared" si="2008"/>
        <v>6.1795123375338443E-4</v>
      </c>
      <c r="J6672" s="13">
        <f t="shared" si="2009"/>
        <v>6.1795123375338443E-4</v>
      </c>
      <c r="K6672" s="2">
        <v>8</v>
      </c>
    </row>
    <row r="6673" spans="3:11">
      <c r="C6673" s="2" t="s">
        <v>6018</v>
      </c>
      <c r="D6673" s="12" t="str">
        <f t="shared" si="2007"/>
        <v>IRDPH</v>
      </c>
      <c r="E6673" s="10" t="str">
        <f t="shared" si="2010"/>
        <v>IRDPH</v>
      </c>
      <c r="F6673" s="10" t="s">
        <v>10</v>
      </c>
      <c r="G6673" s="10" t="s">
        <v>11</v>
      </c>
      <c r="H6673" s="10">
        <v>2015</v>
      </c>
      <c r="I6673" s="13">
        <f t="shared" si="2008"/>
        <v>3.1475633628949237E-3</v>
      </c>
      <c r="J6673" s="13">
        <f t="shared" si="2009"/>
        <v>3.1475633628949237E-3</v>
      </c>
      <c r="K6673" s="2">
        <v>8</v>
      </c>
    </row>
    <row r="6674" spans="3:11">
      <c r="C6674" s="2" t="s">
        <v>6018</v>
      </c>
      <c r="D6674" s="12" t="str">
        <f t="shared" si="2007"/>
        <v>IRDPH</v>
      </c>
      <c r="E6674" s="10" t="str">
        <f t="shared" si="2010"/>
        <v>IRDPH</v>
      </c>
      <c r="F6674" s="10" t="s">
        <v>10</v>
      </c>
      <c r="G6674" s="10" t="s">
        <v>11</v>
      </c>
      <c r="H6674" s="10">
        <v>2015</v>
      </c>
      <c r="I6674" s="13">
        <f t="shared" si="2008"/>
        <v>3.1475633628949237E-3</v>
      </c>
      <c r="J6674" s="13">
        <f t="shared" si="2009"/>
        <v>3.1475633628949237E-3</v>
      </c>
      <c r="K6674" s="2">
        <v>8</v>
      </c>
    </row>
    <row r="6675" spans="3:11">
      <c r="C6675" s="2" t="s">
        <v>6019</v>
      </c>
      <c r="D6675" s="12" t="str">
        <f t="shared" si="2007"/>
        <v>IRDSH</v>
      </c>
      <c r="E6675" s="10" t="str">
        <f t="shared" si="2010"/>
        <v>IRDSH</v>
      </c>
      <c r="F6675" s="10" t="s">
        <v>10</v>
      </c>
      <c r="G6675" s="10" t="s">
        <v>11</v>
      </c>
      <c r="H6675" s="10">
        <v>2015</v>
      </c>
      <c r="I6675" s="13">
        <f t="shared" si="2008"/>
        <v>0</v>
      </c>
      <c r="J6675" s="13">
        <f t="shared" si="2009"/>
        <v>0</v>
      </c>
      <c r="K6675" s="2">
        <v>8</v>
      </c>
    </row>
    <row r="6676" spans="3:11">
      <c r="C6676" s="2" t="s">
        <v>6020</v>
      </c>
      <c r="D6676" s="12" t="str">
        <f t="shared" si="2007"/>
        <v>IRDLA</v>
      </c>
      <c r="E6676" s="10" t="str">
        <f t="shared" si="2010"/>
        <v>IRDLA</v>
      </c>
      <c r="F6676" s="10" t="s">
        <v>10</v>
      </c>
      <c r="G6676" s="10" t="s">
        <v>11</v>
      </c>
      <c r="H6676" s="10">
        <v>2015</v>
      </c>
      <c r="I6676" s="13">
        <f t="shared" si="2008"/>
        <v>5.5070328084819249E-3</v>
      </c>
      <c r="J6676" s="13">
        <f t="shared" si="2009"/>
        <v>5.5070328084819249E-3</v>
      </c>
      <c r="K6676" s="2">
        <v>8</v>
      </c>
    </row>
    <row r="6677" spans="3:11">
      <c r="C6677" s="2" t="s">
        <v>6021</v>
      </c>
      <c r="D6677" s="12" t="str">
        <f t="shared" si="2007"/>
        <v>IRDEM</v>
      </c>
      <c r="E6677" s="10" t="str">
        <f t="shared" si="2010"/>
        <v>IRDEM</v>
      </c>
      <c r="F6677" s="10" t="s">
        <v>10</v>
      </c>
      <c r="G6677" s="10" t="s">
        <v>11</v>
      </c>
      <c r="H6677" s="10">
        <v>2015</v>
      </c>
      <c r="I6677" s="13">
        <f t="shared" si="2008"/>
        <v>4.2401406701342839E-3</v>
      </c>
      <c r="J6677" s="13">
        <f t="shared" si="2009"/>
        <v>4.2401406701342839E-3</v>
      </c>
      <c r="K6677" s="2">
        <v>8</v>
      </c>
    </row>
    <row r="6678" spans="3:11">
      <c r="C6678" s="2" t="s">
        <v>6022</v>
      </c>
      <c r="D6678" s="12" t="str">
        <f t="shared" si="2007"/>
        <v>IRDTF</v>
      </c>
      <c r="E6678" s="10" t="str">
        <f t="shared" si="2010"/>
        <v>IRDTF</v>
      </c>
      <c r="F6678" s="10" t="s">
        <v>10</v>
      </c>
      <c r="G6678" s="10" t="s">
        <v>11</v>
      </c>
      <c r="H6678" s="10">
        <v>2015</v>
      </c>
      <c r="I6678" s="13">
        <f t="shared" si="2008"/>
        <v>6.1795123375338367E-4</v>
      </c>
      <c r="J6678" s="13">
        <f t="shared" si="2009"/>
        <v>6.1795123375338367E-4</v>
      </c>
      <c r="K6678" s="2">
        <v>8</v>
      </c>
    </row>
    <row r="6679" spans="3:11">
      <c r="C6679" s="2" t="s">
        <v>6023</v>
      </c>
      <c r="D6679" s="12" t="str">
        <f t="shared" si="2007"/>
        <v>IRDPH</v>
      </c>
      <c r="E6679" s="10" t="str">
        <f t="shared" si="2010"/>
        <v>IRDPH</v>
      </c>
      <c r="F6679" s="10" t="s">
        <v>10</v>
      </c>
      <c r="G6679" s="10" t="s">
        <v>11</v>
      </c>
      <c r="H6679" s="10">
        <v>2015</v>
      </c>
      <c r="I6679" s="13">
        <f t="shared" si="2008"/>
        <v>3.1475633628949237E-3</v>
      </c>
      <c r="J6679" s="13">
        <f t="shared" si="2009"/>
        <v>3.1475633628949237E-3</v>
      </c>
      <c r="K6679" s="2">
        <v>8</v>
      </c>
    </row>
    <row r="6680" spans="3:11">
      <c r="C6680" s="2" t="s">
        <v>6023</v>
      </c>
      <c r="D6680" s="12" t="str">
        <f t="shared" si="2007"/>
        <v>IRDPH</v>
      </c>
      <c r="E6680" s="10" t="str">
        <f t="shared" si="2010"/>
        <v>IRDPH</v>
      </c>
      <c r="F6680" s="10" t="s">
        <v>10</v>
      </c>
      <c r="G6680" s="10" t="s">
        <v>11</v>
      </c>
      <c r="H6680" s="10">
        <v>2015</v>
      </c>
      <c r="I6680" s="13">
        <f t="shared" si="2008"/>
        <v>3.1475633628949237E-3</v>
      </c>
      <c r="J6680" s="13">
        <f t="shared" si="2009"/>
        <v>3.1475633628949237E-3</v>
      </c>
      <c r="K6680" s="2">
        <v>8</v>
      </c>
    </row>
    <row r="6681" spans="3:11">
      <c r="C6681" s="2" t="s">
        <v>6024</v>
      </c>
      <c r="D6681" s="12" t="str">
        <f t="shared" si="2007"/>
        <v>IRDSH</v>
      </c>
      <c r="E6681" s="10" t="str">
        <f t="shared" si="2010"/>
        <v>IRDSH</v>
      </c>
      <c r="F6681" s="10" t="s">
        <v>10</v>
      </c>
      <c r="G6681" s="10" t="s">
        <v>11</v>
      </c>
      <c r="H6681" s="10">
        <v>2015</v>
      </c>
      <c r="I6681" s="13">
        <f t="shared" si="2008"/>
        <v>0</v>
      </c>
      <c r="J6681" s="13">
        <f t="shared" si="2009"/>
        <v>0</v>
      </c>
      <c r="K6681" s="2">
        <v>8</v>
      </c>
    </row>
    <row r="6682" spans="3:11">
      <c r="C6682" s="2" t="s">
        <v>6025</v>
      </c>
      <c r="D6682" s="12" t="str">
        <f t="shared" si="2007"/>
        <v>IRDLA</v>
      </c>
      <c r="E6682" s="10" t="str">
        <f t="shared" si="2010"/>
        <v>IRDLA</v>
      </c>
      <c r="F6682" s="10" t="s">
        <v>10</v>
      </c>
      <c r="G6682" s="10" t="s">
        <v>11</v>
      </c>
      <c r="H6682" s="10">
        <v>2015</v>
      </c>
      <c r="I6682" s="13">
        <f t="shared" si="2008"/>
        <v>5.5070328084819379E-3</v>
      </c>
      <c r="J6682" s="13">
        <f t="shared" si="2009"/>
        <v>5.5070328084819379E-3</v>
      </c>
      <c r="K6682" s="2">
        <v>8</v>
      </c>
    </row>
    <row r="6683" spans="3:11">
      <c r="C6683" s="2" t="s">
        <v>6026</v>
      </c>
      <c r="D6683" s="12" t="str">
        <f t="shared" si="2007"/>
        <v>IRDEM</v>
      </c>
      <c r="E6683" s="10" t="str">
        <f t="shared" si="2010"/>
        <v>IRDEM</v>
      </c>
      <c r="F6683" s="10" t="s">
        <v>10</v>
      </c>
      <c r="G6683" s="10" t="s">
        <v>11</v>
      </c>
      <c r="H6683" s="10">
        <v>2015</v>
      </c>
      <c r="I6683" s="13">
        <f t="shared" si="2008"/>
        <v>4.240140670134303E-3</v>
      </c>
      <c r="J6683" s="13">
        <f t="shared" si="2009"/>
        <v>4.240140670134303E-3</v>
      </c>
      <c r="K6683" s="2">
        <v>8</v>
      </c>
    </row>
    <row r="6684" spans="3:11">
      <c r="C6684" s="2" t="s">
        <v>6027</v>
      </c>
      <c r="D6684" s="12" t="str">
        <f t="shared" si="2007"/>
        <v>IRDTF</v>
      </c>
      <c r="E6684" s="10" t="str">
        <f t="shared" si="2010"/>
        <v>IRDTF</v>
      </c>
      <c r="F6684" s="10" t="s">
        <v>10</v>
      </c>
      <c r="G6684" s="10" t="s">
        <v>11</v>
      </c>
      <c r="H6684" s="10">
        <v>2015</v>
      </c>
      <c r="I6684" s="13">
        <f t="shared" si="2008"/>
        <v>6.1795123375338443E-4</v>
      </c>
      <c r="J6684" s="13">
        <f t="shared" si="2009"/>
        <v>6.1795123375338443E-4</v>
      </c>
      <c r="K6684" s="2">
        <v>8</v>
      </c>
    </row>
    <row r="6685" spans="3:11">
      <c r="C6685" s="2" t="s">
        <v>6028</v>
      </c>
      <c r="D6685" s="12" t="str">
        <f t="shared" si="2007"/>
        <v>IRDPH</v>
      </c>
      <c r="E6685" s="10" t="str">
        <f t="shared" si="2010"/>
        <v>IRDPH</v>
      </c>
      <c r="F6685" s="10" t="s">
        <v>10</v>
      </c>
      <c r="G6685" s="10" t="s">
        <v>11</v>
      </c>
      <c r="H6685" s="10">
        <v>2015</v>
      </c>
      <c r="I6685" s="13">
        <f t="shared" si="2008"/>
        <v>3.1475633628949237E-3</v>
      </c>
      <c r="J6685" s="13">
        <f t="shared" si="2009"/>
        <v>3.1475633628949237E-3</v>
      </c>
      <c r="K6685" s="2">
        <v>8</v>
      </c>
    </row>
    <row r="6686" spans="3:11">
      <c r="C6686" s="2" t="s">
        <v>6028</v>
      </c>
      <c r="D6686" s="12" t="str">
        <f t="shared" si="2007"/>
        <v>IRDPH</v>
      </c>
      <c r="E6686" s="10" t="str">
        <f t="shared" si="2010"/>
        <v>IRDPH</v>
      </c>
      <c r="F6686" s="10" t="s">
        <v>10</v>
      </c>
      <c r="G6686" s="10" t="s">
        <v>11</v>
      </c>
      <c r="H6686" s="10">
        <v>2015</v>
      </c>
      <c r="I6686" s="13">
        <f t="shared" si="2008"/>
        <v>3.1475633628949237E-3</v>
      </c>
      <c r="J6686" s="13">
        <f t="shared" si="2009"/>
        <v>3.1475633628949237E-3</v>
      </c>
      <c r="K6686" s="2">
        <v>8</v>
      </c>
    </row>
    <row r="6687" spans="3:11">
      <c r="C6687" s="2" t="s">
        <v>6029</v>
      </c>
      <c r="D6687" s="12" t="str">
        <f t="shared" si="2007"/>
        <v>IRDSH</v>
      </c>
      <c r="E6687" s="10" t="str">
        <f t="shared" si="2010"/>
        <v>IRDSH</v>
      </c>
      <c r="F6687" s="10" t="s">
        <v>10</v>
      </c>
      <c r="G6687" s="10" t="s">
        <v>11</v>
      </c>
      <c r="H6687" s="10">
        <v>2015</v>
      </c>
      <c r="I6687" s="13">
        <f t="shared" si="2008"/>
        <v>0</v>
      </c>
      <c r="J6687" s="13">
        <f t="shared" si="2009"/>
        <v>0</v>
      </c>
      <c r="K6687" s="2">
        <v>8</v>
      </c>
    </row>
    <row r="6688" spans="3:11">
      <c r="C6688" s="2" t="s">
        <v>6030</v>
      </c>
      <c r="D6688" s="12" t="str">
        <f t="shared" si="2007"/>
        <v>IRDLA</v>
      </c>
      <c r="E6688" s="10" t="str">
        <f t="shared" si="2010"/>
        <v>IRDLA</v>
      </c>
      <c r="F6688" s="10" t="s">
        <v>10</v>
      </c>
      <c r="G6688" s="10" t="s">
        <v>11</v>
      </c>
      <c r="H6688" s="10">
        <v>2015</v>
      </c>
      <c r="I6688" s="13">
        <f t="shared" si="2008"/>
        <v>5.5070328084819249E-3</v>
      </c>
      <c r="J6688" s="13">
        <f t="shared" si="2009"/>
        <v>5.5070328084819249E-3</v>
      </c>
      <c r="K6688" s="2">
        <v>8</v>
      </c>
    </row>
    <row r="6689" spans="3:11">
      <c r="C6689" s="2" t="s">
        <v>6031</v>
      </c>
      <c r="D6689" s="12" t="str">
        <f t="shared" si="2007"/>
        <v>IRDEM</v>
      </c>
      <c r="E6689" s="10" t="str">
        <f t="shared" si="2010"/>
        <v>IRDEM</v>
      </c>
      <c r="F6689" s="10" t="s">
        <v>10</v>
      </c>
      <c r="G6689" s="10" t="s">
        <v>11</v>
      </c>
      <c r="H6689" s="10">
        <v>2015</v>
      </c>
      <c r="I6689" s="13">
        <f t="shared" si="2008"/>
        <v>4.2401406701342778E-3</v>
      </c>
      <c r="J6689" s="13">
        <f t="shared" si="2009"/>
        <v>4.2401406701342778E-3</v>
      </c>
      <c r="K6689" s="2">
        <v>8</v>
      </c>
    </row>
    <row r="6690" spans="3:11">
      <c r="C6690" s="2" t="s">
        <v>6032</v>
      </c>
      <c r="D6690" s="12" t="str">
        <f t="shared" si="2007"/>
        <v>IRDTF</v>
      </c>
      <c r="E6690" s="10" t="str">
        <f t="shared" si="2010"/>
        <v>IRDTF</v>
      </c>
      <c r="F6690" s="10" t="s">
        <v>10</v>
      </c>
      <c r="G6690" s="10" t="s">
        <v>11</v>
      </c>
      <c r="H6690" s="10">
        <v>2015</v>
      </c>
      <c r="I6690" s="13">
        <f t="shared" si="2008"/>
        <v>6.1795123375338443E-4</v>
      </c>
      <c r="J6690" s="13">
        <f t="shared" si="2009"/>
        <v>6.1795123375338443E-4</v>
      </c>
      <c r="K6690" s="2">
        <v>8</v>
      </c>
    </row>
    <row r="6691" spans="3:11">
      <c r="C6691" s="2" t="s">
        <v>6033</v>
      </c>
      <c r="D6691" s="12" t="str">
        <f t="shared" si="2007"/>
        <v>IRDPH</v>
      </c>
      <c r="E6691" s="10" t="str">
        <f t="shared" si="2010"/>
        <v>IRDPH</v>
      </c>
      <c r="F6691" s="10" t="s">
        <v>10</v>
      </c>
      <c r="G6691" s="10" t="s">
        <v>11</v>
      </c>
      <c r="H6691" s="10">
        <v>2015</v>
      </c>
      <c r="I6691" s="13">
        <f t="shared" si="2008"/>
        <v>3.1475633628949237E-3</v>
      </c>
      <c r="J6691" s="13">
        <f t="shared" si="2009"/>
        <v>3.1475633628949237E-3</v>
      </c>
      <c r="K6691" s="2">
        <v>8</v>
      </c>
    </row>
    <row r="6692" spans="3:11">
      <c r="C6692" s="2" t="s">
        <v>6033</v>
      </c>
      <c r="D6692" s="12" t="str">
        <f t="shared" si="2007"/>
        <v>IRDPH</v>
      </c>
      <c r="E6692" s="10" t="str">
        <f t="shared" si="2010"/>
        <v>IRDPH</v>
      </c>
      <c r="F6692" s="10" t="s">
        <v>10</v>
      </c>
      <c r="G6692" s="10" t="s">
        <v>11</v>
      </c>
      <c r="H6692" s="10">
        <v>2015</v>
      </c>
      <c r="I6692" s="13">
        <f t="shared" si="2008"/>
        <v>3.1475633628949237E-3</v>
      </c>
      <c r="J6692" s="13">
        <f t="shared" si="2009"/>
        <v>3.1475633628949237E-3</v>
      </c>
      <c r="K6692" s="2">
        <v>8</v>
      </c>
    </row>
    <row r="6693" spans="3:11">
      <c r="C6693" s="2" t="s">
        <v>6034</v>
      </c>
      <c r="D6693" s="12" t="str">
        <f t="shared" si="2007"/>
        <v>IRDSH</v>
      </c>
      <c r="E6693" s="10" t="str">
        <f t="shared" si="2010"/>
        <v>IRDSH</v>
      </c>
      <c r="F6693" s="10" t="s">
        <v>10</v>
      </c>
      <c r="G6693" s="10" t="s">
        <v>11</v>
      </c>
      <c r="H6693" s="10">
        <v>2015</v>
      </c>
      <c r="I6693" s="13">
        <f t="shared" si="2008"/>
        <v>0</v>
      </c>
      <c r="J6693" s="13">
        <f t="shared" si="2009"/>
        <v>0</v>
      </c>
      <c r="K6693" s="2">
        <v>8</v>
      </c>
    </row>
    <row r="6694" spans="3:11">
      <c r="C6694" s="2" t="s">
        <v>6035</v>
      </c>
      <c r="D6694" s="12" t="str">
        <f t="shared" si="2007"/>
        <v>IRDLA</v>
      </c>
      <c r="E6694" s="10" t="str">
        <f t="shared" si="2010"/>
        <v>IRDLA</v>
      </c>
      <c r="F6694" s="10" t="s">
        <v>10</v>
      </c>
      <c r="G6694" s="10" t="s">
        <v>11</v>
      </c>
      <c r="H6694" s="10">
        <v>2015</v>
      </c>
      <c r="I6694" s="13">
        <f t="shared" si="2008"/>
        <v>5.5070328084819379E-3</v>
      </c>
      <c r="J6694" s="13">
        <f t="shared" si="2009"/>
        <v>5.5070328084819379E-3</v>
      </c>
      <c r="K6694" s="2">
        <v>8</v>
      </c>
    </row>
    <row r="6695" spans="3:11">
      <c r="C6695" s="2" t="s">
        <v>6036</v>
      </c>
      <c r="D6695" s="12" t="str">
        <f t="shared" si="2007"/>
        <v>IRDEM</v>
      </c>
      <c r="E6695" s="10" t="str">
        <f t="shared" si="2010"/>
        <v>IRDEM</v>
      </c>
      <c r="F6695" s="10" t="s">
        <v>10</v>
      </c>
      <c r="G6695" s="10" t="s">
        <v>11</v>
      </c>
      <c r="H6695" s="10">
        <v>2015</v>
      </c>
      <c r="I6695" s="13">
        <f t="shared" si="2008"/>
        <v>4.240140670134303E-3</v>
      </c>
      <c r="J6695" s="13">
        <f t="shared" si="2009"/>
        <v>4.240140670134303E-3</v>
      </c>
      <c r="K6695" s="2">
        <v>8</v>
      </c>
    </row>
    <row r="6696" spans="3:11">
      <c r="C6696" s="2" t="s">
        <v>6037</v>
      </c>
      <c r="D6696" s="12" t="str">
        <f t="shared" si="2007"/>
        <v>IRDTF</v>
      </c>
      <c r="E6696" s="10" t="str">
        <f t="shared" si="2010"/>
        <v>IRDTF</v>
      </c>
      <c r="F6696" s="10" t="s">
        <v>10</v>
      </c>
      <c r="G6696" s="10" t="s">
        <v>11</v>
      </c>
      <c r="H6696" s="10">
        <v>2015</v>
      </c>
      <c r="I6696" s="13">
        <f t="shared" si="2008"/>
        <v>6.1795123375338443E-4</v>
      </c>
      <c r="J6696" s="13">
        <f t="shared" si="2009"/>
        <v>6.1795123375338443E-4</v>
      </c>
      <c r="K6696" s="2">
        <v>8</v>
      </c>
    </row>
    <row r="6697" spans="3:11">
      <c r="C6697" s="2" t="s">
        <v>6038</v>
      </c>
      <c r="D6697" s="12" t="str">
        <f t="shared" si="2007"/>
        <v>IRDPH</v>
      </c>
      <c r="E6697" s="10" t="str">
        <f t="shared" si="2010"/>
        <v>IRDPH</v>
      </c>
      <c r="F6697" s="10" t="s">
        <v>10</v>
      </c>
      <c r="G6697" s="10" t="s">
        <v>11</v>
      </c>
      <c r="H6697" s="10">
        <v>2015</v>
      </c>
      <c r="I6697" s="13">
        <f t="shared" si="2008"/>
        <v>3.1475633628949237E-3</v>
      </c>
      <c r="J6697" s="13">
        <f t="shared" si="2009"/>
        <v>3.1475633628949237E-3</v>
      </c>
      <c r="K6697" s="2">
        <v>8</v>
      </c>
    </row>
    <row r="6698" spans="3:11">
      <c r="C6698" s="2" t="s">
        <v>6038</v>
      </c>
      <c r="D6698" s="12" t="str">
        <f t="shared" si="2007"/>
        <v>IRDPH</v>
      </c>
      <c r="E6698" s="10" t="str">
        <f t="shared" si="2010"/>
        <v>IRDPH</v>
      </c>
      <c r="F6698" s="10" t="s">
        <v>10</v>
      </c>
      <c r="G6698" s="10" t="s">
        <v>11</v>
      </c>
      <c r="H6698" s="10">
        <v>2015</v>
      </c>
      <c r="I6698" s="13">
        <f t="shared" si="2008"/>
        <v>3.1475633628949237E-3</v>
      </c>
      <c r="J6698" s="13">
        <f t="shared" si="2009"/>
        <v>3.1475633628949237E-3</v>
      </c>
      <c r="K6698" s="2">
        <v>8</v>
      </c>
    </row>
    <row r="6699" spans="3:11">
      <c r="C6699" s="2" t="s">
        <v>6039</v>
      </c>
      <c r="D6699" s="12" t="str">
        <f t="shared" si="2007"/>
        <v>IRDSH</v>
      </c>
      <c r="E6699" s="10" t="str">
        <f t="shared" si="2010"/>
        <v>IRDSH</v>
      </c>
      <c r="F6699" s="10" t="s">
        <v>10</v>
      </c>
      <c r="G6699" s="10" t="s">
        <v>11</v>
      </c>
      <c r="H6699" s="10">
        <v>2015</v>
      </c>
      <c r="I6699" s="13">
        <f t="shared" si="2008"/>
        <v>0</v>
      </c>
      <c r="J6699" s="13">
        <f t="shared" si="2009"/>
        <v>0</v>
      </c>
      <c r="K6699" s="2">
        <v>8</v>
      </c>
    </row>
    <row r="6700" spans="3:11">
      <c r="C6700" s="2" t="s">
        <v>6040</v>
      </c>
      <c r="D6700" s="12" t="str">
        <f t="shared" si="2007"/>
        <v>IRDLA</v>
      </c>
      <c r="E6700" s="10" t="str">
        <f t="shared" si="2010"/>
        <v>IRDLA</v>
      </c>
      <c r="F6700" s="10" t="s">
        <v>10</v>
      </c>
      <c r="G6700" s="10" t="s">
        <v>11</v>
      </c>
      <c r="H6700" s="10">
        <v>2015</v>
      </c>
      <c r="I6700" s="13">
        <f t="shared" si="2008"/>
        <v>5.5070328084819379E-3</v>
      </c>
      <c r="J6700" s="13">
        <f t="shared" si="2009"/>
        <v>5.5070328084819379E-3</v>
      </c>
      <c r="K6700" s="2">
        <v>8</v>
      </c>
    </row>
    <row r="6701" spans="3:11">
      <c r="C6701" s="2" t="s">
        <v>6041</v>
      </c>
      <c r="D6701" s="12" t="str">
        <f t="shared" si="2007"/>
        <v>IRDEM</v>
      </c>
      <c r="E6701" s="10" t="str">
        <f t="shared" si="2010"/>
        <v>IRDEM</v>
      </c>
      <c r="F6701" s="10" t="s">
        <v>10</v>
      </c>
      <c r="G6701" s="10" t="s">
        <v>11</v>
      </c>
      <c r="H6701" s="10">
        <v>2015</v>
      </c>
      <c r="I6701" s="13">
        <f t="shared" si="2008"/>
        <v>4.240140670134303E-3</v>
      </c>
      <c r="J6701" s="13">
        <f t="shared" si="2009"/>
        <v>4.240140670134303E-3</v>
      </c>
      <c r="K6701" s="2">
        <v>8</v>
      </c>
    </row>
    <row r="6702" spans="3:11">
      <c r="C6702" s="2" t="s">
        <v>6042</v>
      </c>
      <c r="D6702" s="12" t="str">
        <f t="shared" si="2007"/>
        <v>IRDTF</v>
      </c>
      <c r="E6702" s="10" t="str">
        <f t="shared" si="2010"/>
        <v>IRDTF</v>
      </c>
      <c r="F6702" s="10" t="s">
        <v>10</v>
      </c>
      <c r="G6702" s="10" t="s">
        <v>11</v>
      </c>
      <c r="H6702" s="10">
        <v>2015</v>
      </c>
      <c r="I6702" s="13">
        <f t="shared" si="2008"/>
        <v>6.1795123375338443E-4</v>
      </c>
      <c r="J6702" s="13">
        <f t="shared" si="2009"/>
        <v>6.1795123375338443E-4</v>
      </c>
      <c r="K6702" s="2">
        <v>8</v>
      </c>
    </row>
    <row r="6703" spans="3:11">
      <c r="C6703" s="2" t="s">
        <v>6043</v>
      </c>
      <c r="D6703" s="12" t="str">
        <f t="shared" si="2007"/>
        <v>IRDPH</v>
      </c>
      <c r="E6703" s="10" t="str">
        <f t="shared" si="2010"/>
        <v>IRDPH</v>
      </c>
      <c r="F6703" s="10" t="s">
        <v>10</v>
      </c>
      <c r="G6703" s="10" t="s">
        <v>11</v>
      </c>
      <c r="H6703" s="10">
        <v>2015</v>
      </c>
      <c r="I6703" s="13">
        <f t="shared" si="2008"/>
        <v>3.1475633628949237E-3</v>
      </c>
      <c r="J6703" s="13">
        <f t="shared" si="2009"/>
        <v>3.1475633628949237E-3</v>
      </c>
      <c r="K6703" s="2">
        <v>8</v>
      </c>
    </row>
    <row r="6704" spans="3:11">
      <c r="C6704" s="2" t="s">
        <v>6043</v>
      </c>
      <c r="D6704" s="12" t="str">
        <f t="shared" si="2007"/>
        <v>IRDPH</v>
      </c>
      <c r="E6704" s="10" t="str">
        <f t="shared" si="2010"/>
        <v>IRDPH</v>
      </c>
      <c r="F6704" s="10" t="s">
        <v>10</v>
      </c>
      <c r="G6704" s="10" t="s">
        <v>11</v>
      </c>
      <c r="H6704" s="10">
        <v>2015</v>
      </c>
      <c r="I6704" s="13">
        <f t="shared" si="2008"/>
        <v>3.1475633628949237E-3</v>
      </c>
      <c r="J6704" s="13">
        <f t="shared" si="2009"/>
        <v>3.1475633628949237E-3</v>
      </c>
      <c r="K6704" s="2">
        <v>8</v>
      </c>
    </row>
    <row r="6705" spans="3:11">
      <c r="C6705" s="2" t="s">
        <v>6044</v>
      </c>
      <c r="D6705" s="12" t="str">
        <f t="shared" si="2007"/>
        <v>IRDSH</v>
      </c>
      <c r="E6705" s="10" t="str">
        <f t="shared" si="2010"/>
        <v>IRDSH</v>
      </c>
      <c r="F6705" s="10" t="s">
        <v>10</v>
      </c>
      <c r="G6705" s="10" t="s">
        <v>11</v>
      </c>
      <c r="H6705" s="10">
        <v>2015</v>
      </c>
      <c r="I6705" s="13">
        <f t="shared" si="2008"/>
        <v>0</v>
      </c>
      <c r="J6705" s="13">
        <f t="shared" si="2009"/>
        <v>0</v>
      </c>
      <c r="K6705" s="2">
        <v>8</v>
      </c>
    </row>
    <row r="6706" spans="3:11">
      <c r="C6706" s="2" t="s">
        <v>6045</v>
      </c>
      <c r="D6706" s="12" t="str">
        <f t="shared" si="2007"/>
        <v>IRDLA</v>
      </c>
      <c r="E6706" s="10" t="str">
        <f t="shared" si="2010"/>
        <v>IRDLA</v>
      </c>
      <c r="F6706" s="10" t="s">
        <v>10</v>
      </c>
      <c r="G6706" s="10" t="s">
        <v>11</v>
      </c>
      <c r="H6706" s="10">
        <v>2015</v>
      </c>
      <c r="I6706" s="13">
        <f t="shared" si="2008"/>
        <v>5.5070328084819249E-3</v>
      </c>
      <c r="J6706" s="13">
        <f t="shared" si="2009"/>
        <v>5.5070328084819249E-3</v>
      </c>
      <c r="K6706" s="2">
        <v>8</v>
      </c>
    </row>
    <row r="6707" spans="3:11">
      <c r="C6707" s="2" t="s">
        <v>6046</v>
      </c>
      <c r="D6707" s="12" t="str">
        <f t="shared" si="2007"/>
        <v>IRDEM</v>
      </c>
      <c r="E6707" s="10" t="str">
        <f t="shared" si="2010"/>
        <v>IRDEM</v>
      </c>
      <c r="F6707" s="10" t="s">
        <v>10</v>
      </c>
      <c r="G6707" s="10" t="s">
        <v>11</v>
      </c>
      <c r="H6707" s="10">
        <v>2015</v>
      </c>
      <c r="I6707" s="13">
        <f t="shared" si="2008"/>
        <v>4.2401406701342778E-3</v>
      </c>
      <c r="J6707" s="13">
        <f t="shared" si="2009"/>
        <v>4.2401406701342778E-3</v>
      </c>
      <c r="K6707" s="2">
        <v>8</v>
      </c>
    </row>
    <row r="6708" spans="3:11">
      <c r="C6708" s="2" t="s">
        <v>6047</v>
      </c>
      <c r="D6708" s="12" t="str">
        <f t="shared" si="2007"/>
        <v>IRDTF</v>
      </c>
      <c r="E6708" s="10" t="str">
        <f t="shared" si="2010"/>
        <v>IRDTF</v>
      </c>
      <c r="F6708" s="10" t="s">
        <v>10</v>
      </c>
      <c r="G6708" s="10" t="s">
        <v>11</v>
      </c>
      <c r="H6708" s="10">
        <v>2015</v>
      </c>
      <c r="I6708" s="13">
        <f t="shared" si="2008"/>
        <v>6.1795123375338291E-4</v>
      </c>
      <c r="J6708" s="13">
        <f t="shared" si="2009"/>
        <v>6.1795123375338291E-4</v>
      </c>
      <c r="K6708" s="2">
        <v>8</v>
      </c>
    </row>
    <row r="6709" spans="3:11">
      <c r="C6709" s="2" t="s">
        <v>6048</v>
      </c>
      <c r="D6709" s="12" t="str">
        <f t="shared" si="2007"/>
        <v>IRDPH</v>
      </c>
      <c r="E6709" s="10" t="str">
        <f t="shared" si="2010"/>
        <v>IRDPH</v>
      </c>
      <c r="F6709" s="10" t="s">
        <v>10</v>
      </c>
      <c r="G6709" s="10" t="s">
        <v>11</v>
      </c>
      <c r="H6709" s="10">
        <v>2015</v>
      </c>
      <c r="I6709" s="13">
        <f t="shared" si="2008"/>
        <v>3.1475633628949237E-3</v>
      </c>
      <c r="J6709" s="13">
        <f t="shared" si="2009"/>
        <v>3.1475633628949237E-3</v>
      </c>
      <c r="K6709" s="2">
        <v>8</v>
      </c>
    </row>
    <row r="6710" spans="3:11">
      <c r="C6710" s="2" t="s">
        <v>6048</v>
      </c>
      <c r="D6710" s="12" t="str">
        <f t="shared" si="2007"/>
        <v>IRDPH</v>
      </c>
      <c r="E6710" s="10" t="str">
        <f t="shared" si="2010"/>
        <v>IRDPH</v>
      </c>
      <c r="F6710" s="10" t="s">
        <v>10</v>
      </c>
      <c r="G6710" s="10" t="s">
        <v>11</v>
      </c>
      <c r="H6710" s="10">
        <v>2015</v>
      </c>
      <c r="I6710" s="13">
        <f t="shared" si="2008"/>
        <v>3.1475633628949237E-3</v>
      </c>
      <c r="J6710" s="13">
        <f t="shared" si="2009"/>
        <v>3.1475633628949237E-3</v>
      </c>
      <c r="K6710" s="2">
        <v>8</v>
      </c>
    </row>
    <row r="6711" spans="3:11">
      <c r="C6711" s="2" t="s">
        <v>6049</v>
      </c>
      <c r="D6711" s="12" t="str">
        <f t="shared" si="2007"/>
        <v>IRDSH</v>
      </c>
      <c r="E6711" s="10" t="str">
        <f t="shared" si="2010"/>
        <v>IRDSH</v>
      </c>
      <c r="F6711" s="10" t="s">
        <v>10</v>
      </c>
      <c r="G6711" s="10" t="s">
        <v>11</v>
      </c>
      <c r="H6711" s="10">
        <v>2015</v>
      </c>
      <c r="I6711" s="13">
        <f t="shared" si="2008"/>
        <v>0</v>
      </c>
      <c r="J6711" s="13">
        <f t="shared" si="2009"/>
        <v>0</v>
      </c>
      <c r="K6711" s="2">
        <v>8</v>
      </c>
    </row>
    <row r="6712" spans="3:11">
      <c r="C6712" s="2" t="s">
        <v>6050</v>
      </c>
      <c r="D6712" s="12" t="str">
        <f t="shared" si="2007"/>
        <v>IRDLA</v>
      </c>
      <c r="E6712" s="10" t="str">
        <f t="shared" si="2010"/>
        <v>IRDLA</v>
      </c>
      <c r="F6712" s="10" t="s">
        <v>10</v>
      </c>
      <c r="G6712" s="10" t="s">
        <v>11</v>
      </c>
      <c r="H6712" s="10">
        <v>2015</v>
      </c>
      <c r="I6712" s="13">
        <f t="shared" si="2008"/>
        <v>5.5070328084819379E-3</v>
      </c>
      <c r="J6712" s="13">
        <f t="shared" si="2009"/>
        <v>5.5070328084819379E-3</v>
      </c>
      <c r="K6712" s="2">
        <v>7</v>
      </c>
    </row>
    <row r="6713" spans="3:11">
      <c r="C6713" s="2" t="s">
        <v>6051</v>
      </c>
      <c r="D6713" s="12" t="str">
        <f t="shared" si="2007"/>
        <v>IRDEM</v>
      </c>
      <c r="E6713" s="10" t="str">
        <f t="shared" si="2010"/>
        <v>IRDEM</v>
      </c>
      <c r="F6713" s="10" t="s">
        <v>10</v>
      </c>
      <c r="G6713" s="10" t="s">
        <v>11</v>
      </c>
      <c r="H6713" s="10">
        <v>2015</v>
      </c>
      <c r="I6713" s="13">
        <f t="shared" si="2008"/>
        <v>4.240140670134303E-3</v>
      </c>
      <c r="J6713" s="13">
        <f t="shared" si="2009"/>
        <v>4.240140670134303E-3</v>
      </c>
      <c r="K6713" s="2">
        <v>7</v>
      </c>
    </row>
    <row r="6714" spans="3:11">
      <c r="C6714" s="2" t="s">
        <v>6052</v>
      </c>
      <c r="D6714" s="12" t="str">
        <f t="shared" si="2007"/>
        <v>IRDTF</v>
      </c>
      <c r="E6714" s="10" t="str">
        <f t="shared" si="2010"/>
        <v>IRDTF</v>
      </c>
      <c r="F6714" s="10" t="s">
        <v>10</v>
      </c>
      <c r="G6714" s="10" t="s">
        <v>11</v>
      </c>
      <c r="H6714" s="10">
        <v>2015</v>
      </c>
      <c r="I6714" s="13">
        <f t="shared" si="2008"/>
        <v>6.1795123375338443E-4</v>
      </c>
      <c r="J6714" s="13">
        <f t="shared" si="2009"/>
        <v>6.1795123375338443E-4</v>
      </c>
      <c r="K6714" s="2">
        <v>8</v>
      </c>
    </row>
    <row r="6715" spans="3:11">
      <c r="C6715" s="2" t="s">
        <v>6053</v>
      </c>
      <c r="D6715" s="12" t="str">
        <f t="shared" si="2007"/>
        <v>IRDPH</v>
      </c>
      <c r="E6715" s="10" t="str">
        <f t="shared" si="2010"/>
        <v>IRDPH</v>
      </c>
      <c r="F6715" s="10" t="s">
        <v>10</v>
      </c>
      <c r="G6715" s="10" t="s">
        <v>11</v>
      </c>
      <c r="H6715" s="10">
        <v>2015</v>
      </c>
      <c r="I6715" s="13">
        <f t="shared" si="2008"/>
        <v>3.1475633628949176E-3</v>
      </c>
      <c r="J6715" s="13">
        <f t="shared" si="2009"/>
        <v>3.1475633628949176E-3</v>
      </c>
      <c r="K6715" s="2">
        <v>8</v>
      </c>
    </row>
    <row r="6716" spans="3:11">
      <c r="C6716" s="2" t="s">
        <v>6053</v>
      </c>
      <c r="D6716" s="12" t="str">
        <f t="shared" si="2007"/>
        <v>IRDPH</v>
      </c>
      <c r="E6716" s="10" t="str">
        <f t="shared" si="2010"/>
        <v>IRDPH</v>
      </c>
      <c r="F6716" s="10" t="s">
        <v>10</v>
      </c>
      <c r="G6716" s="10" t="s">
        <v>11</v>
      </c>
      <c r="H6716" s="10">
        <v>2015</v>
      </c>
      <c r="I6716" s="13">
        <f t="shared" si="2008"/>
        <v>3.1475633628949176E-3</v>
      </c>
      <c r="J6716" s="13">
        <f t="shared" si="2009"/>
        <v>3.1475633628949176E-3</v>
      </c>
      <c r="K6716" s="2">
        <v>8</v>
      </c>
    </row>
    <row r="6717" spans="3:11">
      <c r="C6717" s="2" t="s">
        <v>6054</v>
      </c>
      <c r="D6717" s="12" t="str">
        <f t="shared" si="2007"/>
        <v>IRDSH</v>
      </c>
      <c r="E6717" s="10" t="str">
        <f t="shared" si="2010"/>
        <v>IRDSH</v>
      </c>
      <c r="F6717" s="10" t="s">
        <v>10</v>
      </c>
      <c r="G6717" s="10" t="s">
        <v>11</v>
      </c>
      <c r="H6717" s="10">
        <v>2015</v>
      </c>
      <c r="I6717" s="13">
        <f t="shared" si="2008"/>
        <v>0</v>
      </c>
      <c r="J6717" s="13">
        <f t="shared" si="2009"/>
        <v>0</v>
      </c>
      <c r="K6717" s="2">
        <v>8</v>
      </c>
    </row>
    <row r="6718" spans="3:11">
      <c r="C6718" s="2" t="s">
        <v>6055</v>
      </c>
      <c r="D6718" s="12" t="str">
        <f t="shared" si="2007"/>
        <v>IRDLA</v>
      </c>
      <c r="E6718" s="10" t="str">
        <f t="shared" si="2010"/>
        <v>IRDLA</v>
      </c>
      <c r="F6718" s="10" t="s">
        <v>10</v>
      </c>
      <c r="G6718" s="10" t="s">
        <v>11</v>
      </c>
      <c r="H6718" s="10">
        <v>2015</v>
      </c>
      <c r="I6718" s="13">
        <f t="shared" si="2008"/>
        <v>5.5070328084819249E-3</v>
      </c>
      <c r="J6718" s="13">
        <f t="shared" si="2009"/>
        <v>5.5070328084819249E-3</v>
      </c>
      <c r="K6718" s="2">
        <v>6</v>
      </c>
    </row>
    <row r="6719" spans="3:11">
      <c r="C6719" s="2" t="s">
        <v>6056</v>
      </c>
      <c r="D6719" s="12" t="str">
        <f t="shared" si="2007"/>
        <v>IRDEM</v>
      </c>
      <c r="E6719" s="10" t="str">
        <f t="shared" si="2010"/>
        <v>IRDEM</v>
      </c>
      <c r="F6719" s="10" t="s">
        <v>10</v>
      </c>
      <c r="G6719" s="10" t="s">
        <v>11</v>
      </c>
      <c r="H6719" s="10">
        <v>2015</v>
      </c>
      <c r="I6719" s="13">
        <f t="shared" si="2008"/>
        <v>4.2401406701342778E-3</v>
      </c>
      <c r="J6719" s="13">
        <f t="shared" si="2009"/>
        <v>4.2401406701342778E-3</v>
      </c>
      <c r="K6719" s="2">
        <v>6</v>
      </c>
    </row>
    <row r="6720" spans="3:11">
      <c r="C6720" s="2" t="s">
        <v>6057</v>
      </c>
      <c r="D6720" s="12" t="str">
        <f t="shared" si="2007"/>
        <v>IRDTF</v>
      </c>
      <c r="E6720" s="10" t="str">
        <f t="shared" si="2010"/>
        <v>IRDTF</v>
      </c>
      <c r="F6720" s="10" t="s">
        <v>10</v>
      </c>
      <c r="G6720" s="10" t="s">
        <v>11</v>
      </c>
      <c r="H6720" s="10">
        <v>2015</v>
      </c>
      <c r="I6720" s="13">
        <f t="shared" si="2008"/>
        <v>6.1795123375338443E-4</v>
      </c>
      <c r="J6720" s="13">
        <f t="shared" si="2009"/>
        <v>6.1795123375338443E-4</v>
      </c>
      <c r="K6720" s="2">
        <v>8</v>
      </c>
    </row>
    <row r="6721" spans="3:11">
      <c r="C6721" s="2" t="s">
        <v>6058</v>
      </c>
      <c r="D6721" s="12" t="str">
        <f t="shared" si="2007"/>
        <v>IRDPH</v>
      </c>
      <c r="E6721" s="10" t="str">
        <f t="shared" si="2010"/>
        <v>IRDPH</v>
      </c>
      <c r="F6721" s="10" t="s">
        <v>10</v>
      </c>
      <c r="G6721" s="10" t="s">
        <v>11</v>
      </c>
      <c r="H6721" s="10">
        <v>2015</v>
      </c>
      <c r="I6721" s="13">
        <f t="shared" si="2008"/>
        <v>3.1475633628949297E-3</v>
      </c>
      <c r="J6721" s="13">
        <f t="shared" si="2009"/>
        <v>3.1475633628949297E-3</v>
      </c>
      <c r="K6721" s="2">
        <v>8</v>
      </c>
    </row>
    <row r="6722" spans="3:11">
      <c r="C6722" s="2" t="s">
        <v>6058</v>
      </c>
      <c r="D6722" s="12" t="str">
        <f t="shared" si="2007"/>
        <v>IRDPH</v>
      </c>
      <c r="E6722" s="10" t="str">
        <f t="shared" si="2010"/>
        <v>IRDPH</v>
      </c>
      <c r="F6722" s="10" t="s">
        <v>10</v>
      </c>
      <c r="G6722" s="10" t="s">
        <v>11</v>
      </c>
      <c r="H6722" s="10">
        <v>2015</v>
      </c>
      <c r="I6722" s="13">
        <f t="shared" si="2008"/>
        <v>3.1475633628949297E-3</v>
      </c>
      <c r="J6722" s="13">
        <f t="shared" si="2009"/>
        <v>3.1475633628949297E-3</v>
      </c>
      <c r="K6722" s="2">
        <v>8</v>
      </c>
    </row>
    <row r="6723" spans="3:11">
      <c r="C6723" s="2" t="s">
        <v>6059</v>
      </c>
      <c r="D6723" s="12" t="str">
        <f t="shared" si="2007"/>
        <v>IRDSH</v>
      </c>
      <c r="E6723" s="10" t="str">
        <f t="shared" si="2010"/>
        <v>IRDSH</v>
      </c>
      <c r="F6723" s="10" t="s">
        <v>10</v>
      </c>
      <c r="G6723" s="10" t="s">
        <v>11</v>
      </c>
      <c r="H6723" s="10">
        <v>2015</v>
      </c>
      <c r="I6723" s="13">
        <f t="shared" si="2008"/>
        <v>0</v>
      </c>
      <c r="J6723" s="13">
        <f t="shared" si="2009"/>
        <v>0</v>
      </c>
      <c r="K6723" s="2">
        <v>8</v>
      </c>
    </row>
    <row r="6724" spans="3:11">
      <c r="C6724" s="2" t="s">
        <v>6060</v>
      </c>
      <c r="D6724" s="12" t="str">
        <f t="shared" si="2007"/>
        <v>IRDLA</v>
      </c>
      <c r="E6724" s="10" t="str">
        <f t="shared" si="2010"/>
        <v>IRDLA</v>
      </c>
      <c r="F6724" s="10" t="s">
        <v>10</v>
      </c>
      <c r="G6724" s="10" t="s">
        <v>11</v>
      </c>
      <c r="H6724" s="10">
        <v>2015</v>
      </c>
      <c r="I6724" s="13">
        <f t="shared" si="2008"/>
        <v>5.5070328084819379E-3</v>
      </c>
      <c r="J6724" s="13">
        <f t="shared" si="2009"/>
        <v>5.5070328084819379E-3</v>
      </c>
      <c r="K6724" s="2">
        <v>6</v>
      </c>
    </row>
    <row r="6725" spans="3:11">
      <c r="C6725" s="2" t="s">
        <v>6061</v>
      </c>
      <c r="D6725" s="12" t="str">
        <f t="shared" si="2007"/>
        <v>IRDEM</v>
      </c>
      <c r="E6725" s="10" t="str">
        <f t="shared" si="2010"/>
        <v>IRDEM</v>
      </c>
      <c r="F6725" s="10" t="s">
        <v>10</v>
      </c>
      <c r="G6725" s="10" t="s">
        <v>11</v>
      </c>
      <c r="H6725" s="10">
        <v>2015</v>
      </c>
      <c r="I6725" s="13">
        <f t="shared" si="2008"/>
        <v>4.240140670134303E-3</v>
      </c>
      <c r="J6725" s="13">
        <f t="shared" si="2009"/>
        <v>4.240140670134303E-3</v>
      </c>
      <c r="K6725" s="2">
        <v>6</v>
      </c>
    </row>
    <row r="6726" spans="3:11">
      <c r="C6726" s="2" t="s">
        <v>6062</v>
      </c>
      <c r="D6726" s="12" t="str">
        <f t="shared" si="2007"/>
        <v>IRDTF</v>
      </c>
      <c r="E6726" s="10" t="str">
        <f t="shared" si="2010"/>
        <v>IRDTF</v>
      </c>
      <c r="F6726" s="10" t="s">
        <v>10</v>
      </c>
      <c r="G6726" s="10" t="s">
        <v>11</v>
      </c>
      <c r="H6726" s="10">
        <v>2015</v>
      </c>
      <c r="I6726" s="13">
        <f t="shared" si="2008"/>
        <v>6.1795123375338443E-4</v>
      </c>
      <c r="J6726" s="39">
        <f t="shared" si="2009"/>
        <v>6.1795123375338443E-4</v>
      </c>
      <c r="K6726" s="2">
        <v>8</v>
      </c>
    </row>
    <row r="6727" spans="3:11">
      <c r="C6727" s="2" t="s">
        <v>6063</v>
      </c>
      <c r="D6727" s="12" t="str">
        <f t="shared" si="2007"/>
        <v>IRDPH</v>
      </c>
      <c r="E6727" s="10" t="str">
        <f t="shared" si="2010"/>
        <v>IRDPH</v>
      </c>
      <c r="F6727" s="10" t="s">
        <v>10</v>
      </c>
      <c r="G6727" s="10" t="s">
        <v>11</v>
      </c>
      <c r="H6727" s="10">
        <v>2015</v>
      </c>
      <c r="I6727" s="13">
        <f t="shared" si="2008"/>
        <v>2.2146094772167737E-3</v>
      </c>
      <c r="J6727" s="13">
        <f>I6727</f>
        <v>2.2146094772167737E-3</v>
      </c>
      <c r="K6727" s="2">
        <v>8</v>
      </c>
    </row>
    <row r="6728" spans="3:11">
      <c r="C6728" s="2" t="s">
        <v>6063</v>
      </c>
      <c r="D6728" s="12" t="str">
        <f t="shared" ref="D6728:D6791" si="2011">"I"&amp;MID(C6728,4,1)&amp;"D"&amp;MID(C6728,9,2)</f>
        <v>IRDPH</v>
      </c>
      <c r="E6728" s="10" t="str">
        <f t="shared" si="2010"/>
        <v>IRDPH</v>
      </c>
      <c r="F6728" s="10" t="s">
        <v>10</v>
      </c>
      <c r="G6728" s="10" t="s">
        <v>11</v>
      </c>
      <c r="H6728" s="10">
        <v>2015</v>
      </c>
      <c r="I6728" s="13">
        <f t="shared" ref="I6728:I6791" si="2012">INDEX($AG$39:$BF$639,MATCH(IF(RIGHT(C6728,3)="100",RIGHT(C6728,6),RIGHT(C6728,5)),$AG$39:$AG$639,0),MATCH(MID(D6728,2,2),$AG$39:$BF$39,0))*$AI$19</f>
        <v>2.2146094772167737E-3</v>
      </c>
      <c r="J6728" s="13">
        <f t="shared" ref="J6728:J6786" si="2013">I6728</f>
        <v>2.2146094772167737E-3</v>
      </c>
      <c r="K6728" s="2">
        <v>8</v>
      </c>
    </row>
    <row r="6729" spans="3:11">
      <c r="C6729" s="2" t="s">
        <v>6064</v>
      </c>
      <c r="D6729" s="12" t="str">
        <f t="shared" si="2011"/>
        <v>IRDSH</v>
      </c>
      <c r="E6729" s="10" t="str">
        <f t="shared" si="2010"/>
        <v>IRDSH</v>
      </c>
      <c r="F6729" s="10" t="s">
        <v>10</v>
      </c>
      <c r="G6729" s="10" t="s">
        <v>11</v>
      </c>
      <c r="H6729" s="10">
        <v>2015</v>
      </c>
      <c r="I6729" s="13">
        <f t="shared" si="2012"/>
        <v>0</v>
      </c>
      <c r="J6729" s="13">
        <f t="shared" si="2013"/>
        <v>0</v>
      </c>
      <c r="K6729" s="2">
        <v>8</v>
      </c>
    </row>
    <row r="6730" spans="3:11">
      <c r="C6730" s="2" t="s">
        <v>6065</v>
      </c>
      <c r="D6730" s="12" t="str">
        <f t="shared" si="2011"/>
        <v>IRDLA</v>
      </c>
      <c r="E6730" s="10" t="str">
        <f t="shared" si="2010"/>
        <v>IRDLA</v>
      </c>
      <c r="F6730" s="10" t="s">
        <v>10</v>
      </c>
      <c r="G6730" s="10" t="s">
        <v>11</v>
      </c>
      <c r="H6730" s="10">
        <v>2015</v>
      </c>
      <c r="I6730" s="13">
        <f t="shared" si="2012"/>
        <v>2.8403926293119083E-3</v>
      </c>
      <c r="J6730" s="13">
        <f t="shared" si="2013"/>
        <v>2.8403926293119083E-3</v>
      </c>
      <c r="K6730" s="2">
        <v>5</v>
      </c>
    </row>
    <row r="6731" spans="3:11">
      <c r="C6731" s="2" t="s">
        <v>6066</v>
      </c>
      <c r="D6731" s="12" t="str">
        <f t="shared" si="2011"/>
        <v>IRDEM</v>
      </c>
      <c r="E6731" s="10" t="str">
        <f t="shared" si="2010"/>
        <v>IRDEM</v>
      </c>
      <c r="F6731" s="10" t="s">
        <v>10</v>
      </c>
      <c r="G6731" s="10" t="s">
        <v>11</v>
      </c>
      <c r="H6731" s="10">
        <v>2015</v>
      </c>
      <c r="I6731" s="13">
        <f t="shared" si="2012"/>
        <v>2.1559442228893558E-3</v>
      </c>
      <c r="J6731" s="13">
        <f t="shared" si="2013"/>
        <v>2.1559442228893558E-3</v>
      </c>
      <c r="K6731" s="2">
        <v>5</v>
      </c>
    </row>
    <row r="6732" spans="3:11">
      <c r="C6732" s="2" t="s">
        <v>6067</v>
      </c>
      <c r="D6732" s="12" t="str">
        <f t="shared" si="2011"/>
        <v>IRDTF</v>
      </c>
      <c r="E6732" s="10" t="str">
        <f t="shared" si="2010"/>
        <v>IRDTF</v>
      </c>
      <c r="F6732" s="10" t="s">
        <v>10</v>
      </c>
      <c r="G6732" s="10" t="s">
        <v>11</v>
      </c>
      <c r="H6732" s="10">
        <v>2015</v>
      </c>
      <c r="I6732" s="13">
        <f t="shared" si="2012"/>
        <v>0</v>
      </c>
      <c r="J6732" s="13">
        <f t="shared" si="2013"/>
        <v>0</v>
      </c>
      <c r="K6732" s="2">
        <v>8</v>
      </c>
    </row>
    <row r="6733" spans="3:11">
      <c r="C6733" s="2" t="s">
        <v>6068</v>
      </c>
      <c r="D6733" s="12" t="str">
        <f t="shared" si="2011"/>
        <v>IRDPH</v>
      </c>
      <c r="E6733" s="10" t="str">
        <f t="shared" si="2010"/>
        <v>IRDPH</v>
      </c>
      <c r="F6733" s="10" t="s">
        <v>10</v>
      </c>
      <c r="G6733" s="10" t="s">
        <v>11</v>
      </c>
      <c r="H6733" s="10">
        <v>2015</v>
      </c>
      <c r="I6733" s="13">
        <f t="shared" si="2012"/>
        <v>2.2146094772168114E-3</v>
      </c>
      <c r="J6733" s="13">
        <f t="shared" si="2013"/>
        <v>2.2146094772168114E-3</v>
      </c>
      <c r="K6733" s="2">
        <v>8</v>
      </c>
    </row>
    <row r="6734" spans="3:11">
      <c r="C6734" s="2" t="s">
        <v>6068</v>
      </c>
      <c r="D6734" s="12" t="str">
        <f t="shared" si="2011"/>
        <v>IRDPH</v>
      </c>
      <c r="E6734" s="10" t="str">
        <f t="shared" si="2010"/>
        <v>IRDPH</v>
      </c>
      <c r="F6734" s="10" t="s">
        <v>10</v>
      </c>
      <c r="G6734" s="10" t="s">
        <v>11</v>
      </c>
      <c r="H6734" s="10">
        <v>2015</v>
      </c>
      <c r="I6734" s="13">
        <f t="shared" si="2012"/>
        <v>2.2146094772168114E-3</v>
      </c>
      <c r="J6734" s="13">
        <f t="shared" si="2013"/>
        <v>2.2146094772168114E-3</v>
      </c>
      <c r="K6734" s="2">
        <v>8</v>
      </c>
    </row>
    <row r="6735" spans="3:11">
      <c r="C6735" s="2" t="s">
        <v>6069</v>
      </c>
      <c r="D6735" s="12" t="str">
        <f t="shared" si="2011"/>
        <v>IRDSH</v>
      </c>
      <c r="E6735" s="10" t="str">
        <f t="shared" si="2010"/>
        <v>IRDSH</v>
      </c>
      <c r="F6735" s="10" t="s">
        <v>10</v>
      </c>
      <c r="G6735" s="10" t="s">
        <v>11</v>
      </c>
      <c r="H6735" s="10">
        <v>2015</v>
      </c>
      <c r="I6735" s="13">
        <f t="shared" si="2012"/>
        <v>0</v>
      </c>
      <c r="J6735" s="13">
        <f t="shared" si="2013"/>
        <v>0</v>
      </c>
      <c r="K6735" s="2">
        <v>8</v>
      </c>
    </row>
    <row r="6736" spans="3:11">
      <c r="C6736" s="2" t="s">
        <v>6070</v>
      </c>
      <c r="D6736" s="12" t="str">
        <f t="shared" si="2011"/>
        <v>IRDLA</v>
      </c>
      <c r="E6736" s="10" t="str">
        <f t="shared" ref="E6736:E6799" si="2014">D6736</f>
        <v>IRDLA</v>
      </c>
      <c r="F6736" s="10" t="s">
        <v>10</v>
      </c>
      <c r="G6736" s="10" t="s">
        <v>11</v>
      </c>
      <c r="H6736" s="10">
        <v>2015</v>
      </c>
      <c r="I6736" s="13">
        <f t="shared" si="2012"/>
        <v>2.840392629311933E-3</v>
      </c>
      <c r="J6736" s="13">
        <f t="shared" si="2013"/>
        <v>2.840392629311933E-3</v>
      </c>
      <c r="K6736" s="2">
        <v>5</v>
      </c>
    </row>
    <row r="6737" spans="3:11">
      <c r="C6737" s="2" t="s">
        <v>6071</v>
      </c>
      <c r="D6737" s="12" t="str">
        <f t="shared" si="2011"/>
        <v>IRDEM</v>
      </c>
      <c r="E6737" s="10" t="str">
        <f t="shared" si="2014"/>
        <v>IRDEM</v>
      </c>
      <c r="F6737" s="10" t="s">
        <v>10</v>
      </c>
      <c r="G6737" s="10" t="s">
        <v>11</v>
      </c>
      <c r="H6737" s="10">
        <v>2015</v>
      </c>
      <c r="I6737" s="13">
        <f t="shared" si="2012"/>
        <v>2.1559442228893931E-3</v>
      </c>
      <c r="J6737" s="13">
        <f t="shared" si="2013"/>
        <v>2.1559442228893931E-3</v>
      </c>
      <c r="K6737" s="2">
        <v>5</v>
      </c>
    </row>
    <row r="6738" spans="3:11">
      <c r="C6738" s="2" t="s">
        <v>6072</v>
      </c>
      <c r="D6738" s="12" t="str">
        <f t="shared" si="2011"/>
        <v>IRDTF</v>
      </c>
      <c r="E6738" s="10" t="str">
        <f t="shared" si="2014"/>
        <v>IRDTF</v>
      </c>
      <c r="F6738" s="10" t="s">
        <v>10</v>
      </c>
      <c r="G6738" s="10" t="s">
        <v>11</v>
      </c>
      <c r="H6738" s="10">
        <v>2015</v>
      </c>
      <c r="I6738" s="13">
        <f t="shared" si="2012"/>
        <v>0</v>
      </c>
      <c r="J6738" s="13">
        <f t="shared" si="2013"/>
        <v>0</v>
      </c>
      <c r="K6738" s="2">
        <v>8</v>
      </c>
    </row>
    <row r="6739" spans="3:11">
      <c r="C6739" s="2" t="s">
        <v>6073</v>
      </c>
      <c r="D6739" s="12" t="str">
        <f t="shared" si="2011"/>
        <v>IRDPH</v>
      </c>
      <c r="E6739" s="10" t="str">
        <f t="shared" si="2014"/>
        <v>IRDPH</v>
      </c>
      <c r="F6739" s="10" t="s">
        <v>10</v>
      </c>
      <c r="G6739" s="10" t="s">
        <v>11</v>
      </c>
      <c r="H6739" s="10">
        <v>2015</v>
      </c>
      <c r="I6739" s="13">
        <f t="shared" si="2012"/>
        <v>2.2146094772167862E-3</v>
      </c>
      <c r="J6739" s="13">
        <f t="shared" si="2013"/>
        <v>2.2146094772167862E-3</v>
      </c>
      <c r="K6739" s="2">
        <v>8</v>
      </c>
    </row>
    <row r="6740" spans="3:11">
      <c r="C6740" s="2" t="s">
        <v>6073</v>
      </c>
      <c r="D6740" s="12" t="str">
        <f t="shared" si="2011"/>
        <v>IRDPH</v>
      </c>
      <c r="E6740" s="10" t="str">
        <f t="shared" si="2014"/>
        <v>IRDPH</v>
      </c>
      <c r="F6740" s="10" t="s">
        <v>10</v>
      </c>
      <c r="G6740" s="10" t="s">
        <v>11</v>
      </c>
      <c r="H6740" s="10">
        <v>2015</v>
      </c>
      <c r="I6740" s="13">
        <f t="shared" si="2012"/>
        <v>2.2146094772167862E-3</v>
      </c>
      <c r="J6740" s="13">
        <f t="shared" si="2013"/>
        <v>2.2146094772167862E-3</v>
      </c>
      <c r="K6740" s="2">
        <v>8</v>
      </c>
    </row>
    <row r="6741" spans="3:11">
      <c r="C6741" s="2" t="s">
        <v>6074</v>
      </c>
      <c r="D6741" s="12" t="str">
        <f t="shared" si="2011"/>
        <v>IRDSH</v>
      </c>
      <c r="E6741" s="10" t="str">
        <f t="shared" si="2014"/>
        <v>IRDSH</v>
      </c>
      <c r="F6741" s="10" t="s">
        <v>10</v>
      </c>
      <c r="G6741" s="10" t="s">
        <v>11</v>
      </c>
      <c r="H6741" s="10">
        <v>2015</v>
      </c>
      <c r="I6741" s="13">
        <f t="shared" si="2012"/>
        <v>0</v>
      </c>
      <c r="J6741" s="13">
        <f t="shared" si="2013"/>
        <v>0</v>
      </c>
      <c r="K6741" s="2">
        <v>8</v>
      </c>
    </row>
    <row r="6742" spans="3:11">
      <c r="C6742" s="2" t="s">
        <v>6075</v>
      </c>
      <c r="D6742" s="12" t="str">
        <f t="shared" si="2011"/>
        <v>IRDLA</v>
      </c>
      <c r="E6742" s="10" t="str">
        <f t="shared" si="2014"/>
        <v>IRDLA</v>
      </c>
      <c r="F6742" s="10" t="s">
        <v>10</v>
      </c>
      <c r="G6742" s="10" t="s">
        <v>11</v>
      </c>
      <c r="H6742" s="10">
        <v>2015</v>
      </c>
      <c r="I6742" s="13">
        <f t="shared" si="2012"/>
        <v>2.840392629311933E-3</v>
      </c>
      <c r="J6742" s="13">
        <f t="shared" si="2013"/>
        <v>2.840392629311933E-3</v>
      </c>
      <c r="K6742" s="2">
        <v>4</v>
      </c>
    </row>
    <row r="6743" spans="3:11">
      <c r="C6743" s="2" t="s">
        <v>6076</v>
      </c>
      <c r="D6743" s="12" t="str">
        <f t="shared" si="2011"/>
        <v>IRDEM</v>
      </c>
      <c r="E6743" s="10" t="str">
        <f t="shared" si="2014"/>
        <v>IRDEM</v>
      </c>
      <c r="F6743" s="10" t="s">
        <v>10</v>
      </c>
      <c r="G6743" s="10" t="s">
        <v>11</v>
      </c>
      <c r="H6743" s="10">
        <v>2015</v>
      </c>
      <c r="I6743" s="13">
        <f t="shared" si="2012"/>
        <v>2.1559442228893805E-3</v>
      </c>
      <c r="J6743" s="13">
        <f t="shared" si="2013"/>
        <v>2.1559442228893805E-3</v>
      </c>
      <c r="K6743" s="2">
        <v>4</v>
      </c>
    </row>
    <row r="6744" spans="3:11">
      <c r="C6744" s="2" t="s">
        <v>6077</v>
      </c>
      <c r="D6744" s="12" t="str">
        <f t="shared" si="2011"/>
        <v>IRDTF</v>
      </c>
      <c r="E6744" s="10" t="str">
        <f t="shared" si="2014"/>
        <v>IRDTF</v>
      </c>
      <c r="F6744" s="10" t="s">
        <v>10</v>
      </c>
      <c r="G6744" s="10" t="s">
        <v>11</v>
      </c>
      <c r="H6744" s="10">
        <v>2015</v>
      </c>
      <c r="I6744" s="13">
        <f t="shared" si="2012"/>
        <v>0</v>
      </c>
      <c r="J6744" s="13">
        <f t="shared" si="2013"/>
        <v>0</v>
      </c>
      <c r="K6744" s="2">
        <v>8</v>
      </c>
    </row>
    <row r="6745" spans="3:11">
      <c r="C6745" s="2" t="s">
        <v>6078</v>
      </c>
      <c r="D6745" s="12" t="str">
        <f t="shared" si="2011"/>
        <v>IRDPH</v>
      </c>
      <c r="E6745" s="10" t="str">
        <f t="shared" si="2014"/>
        <v>IRDPH</v>
      </c>
      <c r="F6745" s="10" t="s">
        <v>10</v>
      </c>
      <c r="G6745" s="10" t="s">
        <v>11</v>
      </c>
      <c r="H6745" s="10">
        <v>2015</v>
      </c>
      <c r="I6745" s="13">
        <f t="shared" si="2012"/>
        <v>2.2146094772168114E-3</v>
      </c>
      <c r="J6745" s="13">
        <f t="shared" si="2013"/>
        <v>2.2146094772168114E-3</v>
      </c>
      <c r="K6745" s="2">
        <v>8</v>
      </c>
    </row>
    <row r="6746" spans="3:11">
      <c r="C6746" s="2" t="s">
        <v>6078</v>
      </c>
      <c r="D6746" s="12" t="str">
        <f t="shared" si="2011"/>
        <v>IRDPH</v>
      </c>
      <c r="E6746" s="10" t="str">
        <f t="shared" si="2014"/>
        <v>IRDPH</v>
      </c>
      <c r="F6746" s="10" t="s">
        <v>10</v>
      </c>
      <c r="G6746" s="10" t="s">
        <v>11</v>
      </c>
      <c r="H6746" s="10">
        <v>2015</v>
      </c>
      <c r="I6746" s="13">
        <f t="shared" si="2012"/>
        <v>2.2146094772168114E-3</v>
      </c>
      <c r="J6746" s="13">
        <f t="shared" si="2013"/>
        <v>2.2146094772168114E-3</v>
      </c>
      <c r="K6746" s="2">
        <v>8</v>
      </c>
    </row>
    <row r="6747" spans="3:11">
      <c r="C6747" s="2" t="s">
        <v>6079</v>
      </c>
      <c r="D6747" s="12" t="str">
        <f t="shared" si="2011"/>
        <v>IRDSH</v>
      </c>
      <c r="E6747" s="10" t="str">
        <f t="shared" si="2014"/>
        <v>IRDSH</v>
      </c>
      <c r="F6747" s="10" t="s">
        <v>10</v>
      </c>
      <c r="G6747" s="10" t="s">
        <v>11</v>
      </c>
      <c r="H6747" s="10">
        <v>2015</v>
      </c>
      <c r="I6747" s="13">
        <f t="shared" si="2012"/>
        <v>0</v>
      </c>
      <c r="J6747" s="13">
        <f t="shared" si="2013"/>
        <v>0</v>
      </c>
      <c r="K6747" s="2">
        <v>8</v>
      </c>
    </row>
    <row r="6748" spans="3:11">
      <c r="C6748" s="2" t="s">
        <v>6080</v>
      </c>
      <c r="D6748" s="12" t="str">
        <f t="shared" si="2011"/>
        <v>IRDLA</v>
      </c>
      <c r="E6748" s="10" t="str">
        <f t="shared" si="2014"/>
        <v>IRDLA</v>
      </c>
      <c r="F6748" s="10" t="s">
        <v>10</v>
      </c>
      <c r="G6748" s="10" t="s">
        <v>11</v>
      </c>
      <c r="H6748" s="10">
        <v>2015</v>
      </c>
      <c r="I6748" s="13">
        <f t="shared" si="2012"/>
        <v>2.840392629311933E-3</v>
      </c>
      <c r="J6748" s="13">
        <f t="shared" si="2013"/>
        <v>2.840392629311933E-3</v>
      </c>
      <c r="K6748" s="2">
        <v>4</v>
      </c>
    </row>
    <row r="6749" spans="3:11">
      <c r="C6749" s="2" t="s">
        <v>6081</v>
      </c>
      <c r="D6749" s="12" t="str">
        <f t="shared" si="2011"/>
        <v>IRDEM</v>
      </c>
      <c r="E6749" s="10" t="str">
        <f t="shared" si="2014"/>
        <v>IRDEM</v>
      </c>
      <c r="F6749" s="10" t="s">
        <v>10</v>
      </c>
      <c r="G6749" s="10" t="s">
        <v>11</v>
      </c>
      <c r="H6749" s="10">
        <v>2015</v>
      </c>
      <c r="I6749" s="13">
        <f t="shared" si="2012"/>
        <v>2.1559442228893931E-3</v>
      </c>
      <c r="J6749" s="13">
        <f t="shared" si="2013"/>
        <v>2.1559442228893931E-3</v>
      </c>
      <c r="K6749" s="2">
        <v>4</v>
      </c>
    </row>
    <row r="6750" spans="3:11">
      <c r="C6750" s="2" t="s">
        <v>6082</v>
      </c>
      <c r="D6750" s="12" t="str">
        <f t="shared" si="2011"/>
        <v>IRDTF</v>
      </c>
      <c r="E6750" s="10" t="str">
        <f t="shared" si="2014"/>
        <v>IRDTF</v>
      </c>
      <c r="F6750" s="10" t="s">
        <v>10</v>
      </c>
      <c r="G6750" s="10" t="s">
        <v>11</v>
      </c>
      <c r="H6750" s="10">
        <v>2015</v>
      </c>
      <c r="I6750" s="13">
        <f t="shared" si="2012"/>
        <v>0</v>
      </c>
      <c r="J6750" s="13">
        <f t="shared" si="2013"/>
        <v>0</v>
      </c>
      <c r="K6750" s="2">
        <v>8</v>
      </c>
    </row>
    <row r="6751" spans="3:11">
      <c r="C6751" s="2" t="s">
        <v>6083</v>
      </c>
      <c r="D6751" s="12" t="str">
        <f t="shared" si="2011"/>
        <v>IRDPH</v>
      </c>
      <c r="E6751" s="10" t="str">
        <f t="shared" si="2014"/>
        <v>IRDPH</v>
      </c>
      <c r="F6751" s="10" t="s">
        <v>10</v>
      </c>
      <c r="G6751" s="10" t="s">
        <v>11</v>
      </c>
      <c r="H6751" s="10">
        <v>2015</v>
      </c>
      <c r="I6751" s="13">
        <f t="shared" si="2012"/>
        <v>2.2146094772168114E-3</v>
      </c>
      <c r="J6751" s="13">
        <f t="shared" si="2013"/>
        <v>2.2146094772168114E-3</v>
      </c>
      <c r="K6751" s="2">
        <v>8</v>
      </c>
    </row>
    <row r="6752" spans="3:11">
      <c r="C6752" s="2" t="s">
        <v>6083</v>
      </c>
      <c r="D6752" s="12" t="str">
        <f t="shared" si="2011"/>
        <v>IRDPH</v>
      </c>
      <c r="E6752" s="10" t="str">
        <f t="shared" si="2014"/>
        <v>IRDPH</v>
      </c>
      <c r="F6752" s="10" t="s">
        <v>10</v>
      </c>
      <c r="G6752" s="10" t="s">
        <v>11</v>
      </c>
      <c r="H6752" s="10">
        <v>2015</v>
      </c>
      <c r="I6752" s="13">
        <f t="shared" si="2012"/>
        <v>2.2146094772168114E-3</v>
      </c>
      <c r="J6752" s="13">
        <f t="shared" si="2013"/>
        <v>2.2146094772168114E-3</v>
      </c>
      <c r="K6752" s="2">
        <v>8</v>
      </c>
    </row>
    <row r="6753" spans="3:11">
      <c r="C6753" s="2" t="s">
        <v>6084</v>
      </c>
      <c r="D6753" s="12" t="str">
        <f t="shared" si="2011"/>
        <v>IRDSH</v>
      </c>
      <c r="E6753" s="10" t="str">
        <f t="shared" si="2014"/>
        <v>IRDSH</v>
      </c>
      <c r="F6753" s="10" t="s">
        <v>10</v>
      </c>
      <c r="G6753" s="10" t="s">
        <v>11</v>
      </c>
      <c r="H6753" s="10">
        <v>2015</v>
      </c>
      <c r="I6753" s="13">
        <f t="shared" si="2012"/>
        <v>0</v>
      </c>
      <c r="J6753" s="13">
        <f t="shared" si="2013"/>
        <v>0</v>
      </c>
      <c r="K6753" s="2">
        <v>8</v>
      </c>
    </row>
    <row r="6754" spans="3:11">
      <c r="C6754" s="2" t="s">
        <v>6085</v>
      </c>
      <c r="D6754" s="12" t="str">
        <f t="shared" si="2011"/>
        <v>IRDLA</v>
      </c>
      <c r="E6754" s="10" t="str">
        <f t="shared" si="2014"/>
        <v>IRDLA</v>
      </c>
      <c r="F6754" s="10" t="s">
        <v>10</v>
      </c>
      <c r="G6754" s="10" t="s">
        <v>11</v>
      </c>
      <c r="H6754" s="10">
        <v>2015</v>
      </c>
      <c r="I6754" s="13">
        <f t="shared" si="2012"/>
        <v>2.840392629311933E-3</v>
      </c>
      <c r="J6754" s="13">
        <f t="shared" si="2013"/>
        <v>2.840392629311933E-3</v>
      </c>
      <c r="K6754" s="2">
        <v>3</v>
      </c>
    </row>
    <row r="6755" spans="3:11">
      <c r="C6755" s="2" t="s">
        <v>6086</v>
      </c>
      <c r="D6755" s="12" t="str">
        <f t="shared" si="2011"/>
        <v>IRDEM</v>
      </c>
      <c r="E6755" s="10" t="str">
        <f t="shared" si="2014"/>
        <v>IRDEM</v>
      </c>
      <c r="F6755" s="10" t="s">
        <v>10</v>
      </c>
      <c r="G6755" s="10" t="s">
        <v>11</v>
      </c>
      <c r="H6755" s="10">
        <v>2015</v>
      </c>
      <c r="I6755" s="13">
        <f t="shared" si="2012"/>
        <v>2.1559442228893805E-3</v>
      </c>
      <c r="J6755" s="13">
        <f t="shared" si="2013"/>
        <v>2.1559442228893805E-3</v>
      </c>
      <c r="K6755" s="2">
        <v>3</v>
      </c>
    </row>
    <row r="6756" spans="3:11">
      <c r="C6756" s="2" t="s">
        <v>6087</v>
      </c>
      <c r="D6756" s="12" t="str">
        <f t="shared" si="2011"/>
        <v>IRDTF</v>
      </c>
      <c r="E6756" s="10" t="str">
        <f t="shared" si="2014"/>
        <v>IRDTF</v>
      </c>
      <c r="F6756" s="10" t="s">
        <v>10</v>
      </c>
      <c r="G6756" s="10" t="s">
        <v>11</v>
      </c>
      <c r="H6756" s="10">
        <v>2015</v>
      </c>
      <c r="I6756" s="13">
        <f t="shared" si="2012"/>
        <v>0</v>
      </c>
      <c r="J6756" s="13">
        <f t="shared" si="2013"/>
        <v>0</v>
      </c>
      <c r="K6756" s="2">
        <v>8</v>
      </c>
    </row>
    <row r="6757" spans="3:11">
      <c r="C6757" s="2" t="s">
        <v>6088</v>
      </c>
      <c r="D6757" s="12" t="str">
        <f t="shared" si="2011"/>
        <v>IRDPH</v>
      </c>
      <c r="E6757" s="10" t="str">
        <f t="shared" si="2014"/>
        <v>IRDPH</v>
      </c>
      <c r="F6757" s="10" t="s">
        <v>10</v>
      </c>
      <c r="G6757" s="10" t="s">
        <v>11</v>
      </c>
      <c r="H6757" s="10">
        <v>2015</v>
      </c>
      <c r="I6757" s="13">
        <f t="shared" si="2012"/>
        <v>2.2146094772167988E-3</v>
      </c>
      <c r="J6757" s="13">
        <f t="shared" si="2013"/>
        <v>2.2146094772167988E-3</v>
      </c>
      <c r="K6757" s="2">
        <v>8</v>
      </c>
    </row>
    <row r="6758" spans="3:11">
      <c r="C6758" s="2" t="s">
        <v>6088</v>
      </c>
      <c r="D6758" s="12" t="str">
        <f t="shared" si="2011"/>
        <v>IRDPH</v>
      </c>
      <c r="E6758" s="10" t="str">
        <f t="shared" si="2014"/>
        <v>IRDPH</v>
      </c>
      <c r="F6758" s="10" t="s">
        <v>10</v>
      </c>
      <c r="G6758" s="10" t="s">
        <v>11</v>
      </c>
      <c r="H6758" s="10">
        <v>2015</v>
      </c>
      <c r="I6758" s="13">
        <f t="shared" si="2012"/>
        <v>2.2146094772167988E-3</v>
      </c>
      <c r="J6758" s="13">
        <f t="shared" si="2013"/>
        <v>2.2146094772167988E-3</v>
      </c>
      <c r="K6758" s="2">
        <v>8</v>
      </c>
    </row>
    <row r="6759" spans="3:11">
      <c r="C6759" s="2" t="s">
        <v>6089</v>
      </c>
      <c r="D6759" s="12" t="str">
        <f t="shared" si="2011"/>
        <v>IRDSH</v>
      </c>
      <c r="E6759" s="10" t="str">
        <f t="shared" si="2014"/>
        <v>IRDSH</v>
      </c>
      <c r="F6759" s="10" t="s">
        <v>10</v>
      </c>
      <c r="G6759" s="10" t="s">
        <v>11</v>
      </c>
      <c r="H6759" s="10">
        <v>2015</v>
      </c>
      <c r="I6759" s="13">
        <f t="shared" si="2012"/>
        <v>0</v>
      </c>
      <c r="J6759" s="13">
        <f t="shared" si="2013"/>
        <v>0</v>
      </c>
      <c r="K6759" s="2">
        <v>8</v>
      </c>
    </row>
    <row r="6760" spans="3:11">
      <c r="C6760" s="2" t="s">
        <v>6090</v>
      </c>
      <c r="D6760" s="12" t="str">
        <f t="shared" si="2011"/>
        <v>IRDLA</v>
      </c>
      <c r="E6760" s="10" t="str">
        <f t="shared" si="2014"/>
        <v>IRDLA</v>
      </c>
      <c r="F6760" s="10" t="s">
        <v>10</v>
      </c>
      <c r="G6760" s="10" t="s">
        <v>11</v>
      </c>
      <c r="H6760" s="10">
        <v>2015</v>
      </c>
      <c r="I6760" s="13">
        <f t="shared" si="2012"/>
        <v>2.840392629311933E-3</v>
      </c>
      <c r="J6760" s="13">
        <f t="shared" si="2013"/>
        <v>2.840392629311933E-3</v>
      </c>
      <c r="K6760" s="2">
        <v>2</v>
      </c>
    </row>
    <row r="6761" spans="3:11">
      <c r="C6761" s="2" t="s">
        <v>6091</v>
      </c>
      <c r="D6761" s="12" t="str">
        <f t="shared" si="2011"/>
        <v>IRDEM</v>
      </c>
      <c r="E6761" s="10" t="str">
        <f t="shared" si="2014"/>
        <v>IRDEM</v>
      </c>
      <c r="F6761" s="10" t="s">
        <v>10</v>
      </c>
      <c r="G6761" s="10" t="s">
        <v>11</v>
      </c>
      <c r="H6761" s="10">
        <v>2015</v>
      </c>
      <c r="I6761" s="13">
        <f t="shared" si="2012"/>
        <v>2.1559442228893931E-3</v>
      </c>
      <c r="J6761" s="13">
        <f t="shared" si="2013"/>
        <v>2.1559442228893931E-3</v>
      </c>
      <c r="K6761" s="2">
        <v>3</v>
      </c>
    </row>
    <row r="6762" spans="3:11">
      <c r="C6762" s="2" t="s">
        <v>6092</v>
      </c>
      <c r="D6762" s="12" t="str">
        <f t="shared" si="2011"/>
        <v>IRDTF</v>
      </c>
      <c r="E6762" s="10" t="str">
        <f t="shared" si="2014"/>
        <v>IRDTF</v>
      </c>
      <c r="F6762" s="10" t="s">
        <v>10</v>
      </c>
      <c r="G6762" s="10" t="s">
        <v>11</v>
      </c>
      <c r="H6762" s="10">
        <v>2015</v>
      </c>
      <c r="I6762" s="13">
        <f t="shared" si="2012"/>
        <v>0</v>
      </c>
      <c r="J6762" s="13">
        <f t="shared" si="2013"/>
        <v>0</v>
      </c>
      <c r="K6762" s="2">
        <v>8</v>
      </c>
    </row>
    <row r="6763" spans="3:11">
      <c r="C6763" s="2" t="s">
        <v>6093</v>
      </c>
      <c r="D6763" s="12" t="str">
        <f t="shared" si="2011"/>
        <v>IRDPH</v>
      </c>
      <c r="E6763" s="10" t="str">
        <f t="shared" si="2014"/>
        <v>IRDPH</v>
      </c>
      <c r="F6763" s="10" t="s">
        <v>10</v>
      </c>
      <c r="G6763" s="10" t="s">
        <v>11</v>
      </c>
      <c r="H6763" s="10">
        <v>2015</v>
      </c>
      <c r="I6763" s="13">
        <f t="shared" si="2012"/>
        <v>2.2146094772167988E-3</v>
      </c>
      <c r="J6763" s="13">
        <f t="shared" si="2013"/>
        <v>2.2146094772167988E-3</v>
      </c>
      <c r="K6763" s="2">
        <v>8</v>
      </c>
    </row>
    <row r="6764" spans="3:11">
      <c r="C6764" s="2" t="s">
        <v>6093</v>
      </c>
      <c r="D6764" s="12" t="str">
        <f t="shared" si="2011"/>
        <v>IRDPH</v>
      </c>
      <c r="E6764" s="10" t="str">
        <f t="shared" si="2014"/>
        <v>IRDPH</v>
      </c>
      <c r="F6764" s="10" t="s">
        <v>10</v>
      </c>
      <c r="G6764" s="10" t="s">
        <v>11</v>
      </c>
      <c r="H6764" s="10">
        <v>2015</v>
      </c>
      <c r="I6764" s="13">
        <f t="shared" si="2012"/>
        <v>2.2146094772167988E-3</v>
      </c>
      <c r="J6764" s="13">
        <f t="shared" si="2013"/>
        <v>2.2146094772167988E-3</v>
      </c>
      <c r="K6764" s="2">
        <v>8</v>
      </c>
    </row>
    <row r="6765" spans="3:11">
      <c r="C6765" s="2" t="s">
        <v>6094</v>
      </c>
      <c r="D6765" s="12" t="str">
        <f t="shared" si="2011"/>
        <v>IRDSH</v>
      </c>
      <c r="E6765" s="10" t="str">
        <f t="shared" si="2014"/>
        <v>IRDSH</v>
      </c>
      <c r="F6765" s="10" t="s">
        <v>10</v>
      </c>
      <c r="G6765" s="10" t="s">
        <v>11</v>
      </c>
      <c r="H6765" s="10">
        <v>2015</v>
      </c>
      <c r="I6765" s="13">
        <f t="shared" si="2012"/>
        <v>0</v>
      </c>
      <c r="J6765" s="13">
        <f t="shared" si="2013"/>
        <v>0</v>
      </c>
      <c r="K6765" s="2">
        <v>8</v>
      </c>
    </row>
    <row r="6766" spans="3:11">
      <c r="C6766" s="2" t="s">
        <v>6095</v>
      </c>
      <c r="D6766" s="12" t="str">
        <f t="shared" si="2011"/>
        <v>IRDLA</v>
      </c>
      <c r="E6766" s="10" t="str">
        <f t="shared" si="2014"/>
        <v>IRDLA</v>
      </c>
      <c r="F6766" s="10" t="s">
        <v>10</v>
      </c>
      <c r="G6766" s="10" t="s">
        <v>11</v>
      </c>
      <c r="H6766" s="10">
        <v>2015</v>
      </c>
      <c r="I6766" s="13">
        <f t="shared" si="2012"/>
        <v>2.840392629311933E-3</v>
      </c>
      <c r="J6766" s="13">
        <f t="shared" si="2013"/>
        <v>2.840392629311933E-3</v>
      </c>
      <c r="K6766" s="2">
        <v>2</v>
      </c>
    </row>
    <row r="6767" spans="3:11">
      <c r="C6767" s="2" t="s">
        <v>6096</v>
      </c>
      <c r="D6767" s="12" t="str">
        <f t="shared" si="2011"/>
        <v>IRDEM</v>
      </c>
      <c r="E6767" s="10" t="str">
        <f t="shared" si="2014"/>
        <v>IRDEM</v>
      </c>
      <c r="F6767" s="10" t="s">
        <v>10</v>
      </c>
      <c r="G6767" s="10" t="s">
        <v>11</v>
      </c>
      <c r="H6767" s="10">
        <v>2015</v>
      </c>
      <c r="I6767" s="13">
        <f t="shared" si="2012"/>
        <v>2.1559442228893931E-3</v>
      </c>
      <c r="J6767" s="13">
        <f t="shared" si="2013"/>
        <v>2.1559442228893931E-3</v>
      </c>
      <c r="K6767" s="2">
        <v>2</v>
      </c>
    </row>
    <row r="6768" spans="3:11">
      <c r="C6768" s="2" t="s">
        <v>6097</v>
      </c>
      <c r="D6768" s="12" t="str">
        <f t="shared" si="2011"/>
        <v>IRDTF</v>
      </c>
      <c r="E6768" s="10" t="str">
        <f t="shared" si="2014"/>
        <v>IRDTF</v>
      </c>
      <c r="F6768" s="10" t="s">
        <v>10</v>
      </c>
      <c r="G6768" s="10" t="s">
        <v>11</v>
      </c>
      <c r="H6768" s="10">
        <v>2015</v>
      </c>
      <c r="I6768" s="13">
        <f t="shared" si="2012"/>
        <v>0</v>
      </c>
      <c r="J6768" s="13">
        <f t="shared" si="2013"/>
        <v>0</v>
      </c>
      <c r="K6768" s="2">
        <v>8</v>
      </c>
    </row>
    <row r="6769" spans="3:11">
      <c r="C6769" s="2" t="s">
        <v>6098</v>
      </c>
      <c r="D6769" s="12" t="str">
        <f t="shared" si="2011"/>
        <v>IRDPH</v>
      </c>
      <c r="E6769" s="10" t="str">
        <f t="shared" si="2014"/>
        <v>IRDPH</v>
      </c>
      <c r="F6769" s="10" t="s">
        <v>10</v>
      </c>
      <c r="G6769" s="10" t="s">
        <v>11</v>
      </c>
      <c r="H6769" s="10">
        <v>2015</v>
      </c>
      <c r="I6769" s="13">
        <f t="shared" si="2012"/>
        <v>2.2146094772167988E-3</v>
      </c>
      <c r="J6769" s="13">
        <f t="shared" si="2013"/>
        <v>2.2146094772167988E-3</v>
      </c>
      <c r="K6769" s="2">
        <v>8</v>
      </c>
    </row>
    <row r="6770" spans="3:11">
      <c r="C6770" s="2" t="s">
        <v>6098</v>
      </c>
      <c r="D6770" s="12" t="str">
        <f t="shared" si="2011"/>
        <v>IRDPH</v>
      </c>
      <c r="E6770" s="10" t="str">
        <f t="shared" si="2014"/>
        <v>IRDPH</v>
      </c>
      <c r="F6770" s="10" t="s">
        <v>10</v>
      </c>
      <c r="G6770" s="10" t="s">
        <v>11</v>
      </c>
      <c r="H6770" s="10">
        <v>2015</v>
      </c>
      <c r="I6770" s="13">
        <f t="shared" si="2012"/>
        <v>2.2146094772167988E-3</v>
      </c>
      <c r="J6770" s="13">
        <f t="shared" si="2013"/>
        <v>2.2146094772167988E-3</v>
      </c>
      <c r="K6770" s="2">
        <v>8</v>
      </c>
    </row>
    <row r="6771" spans="3:11">
      <c r="C6771" s="2" t="s">
        <v>6099</v>
      </c>
      <c r="D6771" s="12" t="str">
        <f t="shared" si="2011"/>
        <v>IRDSH</v>
      </c>
      <c r="E6771" s="10" t="str">
        <f t="shared" si="2014"/>
        <v>IRDSH</v>
      </c>
      <c r="F6771" s="10" t="s">
        <v>10</v>
      </c>
      <c r="G6771" s="10" t="s">
        <v>11</v>
      </c>
      <c r="H6771" s="10">
        <v>2015</v>
      </c>
      <c r="I6771" s="13">
        <f t="shared" si="2012"/>
        <v>0</v>
      </c>
      <c r="J6771" s="13">
        <f t="shared" si="2013"/>
        <v>0</v>
      </c>
      <c r="K6771" s="2">
        <v>8</v>
      </c>
    </row>
    <row r="6772" spans="3:11">
      <c r="C6772" s="2" t="s">
        <v>6100</v>
      </c>
      <c r="D6772" s="12" t="str">
        <f t="shared" si="2011"/>
        <v>IRDLA</v>
      </c>
      <c r="E6772" s="10" t="str">
        <f t="shared" si="2014"/>
        <v>IRDLA</v>
      </c>
      <c r="F6772" s="10" t="s">
        <v>10</v>
      </c>
      <c r="G6772" s="10" t="s">
        <v>11</v>
      </c>
      <c r="H6772" s="10">
        <v>2015</v>
      </c>
      <c r="I6772" s="13">
        <f t="shared" si="2012"/>
        <v>2.840392629311933E-3</v>
      </c>
      <c r="J6772" s="13">
        <f t="shared" si="2013"/>
        <v>2.840392629311933E-3</v>
      </c>
      <c r="K6772" s="2">
        <v>1</v>
      </c>
    </row>
    <row r="6773" spans="3:11">
      <c r="C6773" s="2" t="s">
        <v>6101</v>
      </c>
      <c r="D6773" s="12" t="str">
        <f t="shared" si="2011"/>
        <v>IRDEM</v>
      </c>
      <c r="E6773" s="10" t="str">
        <f t="shared" si="2014"/>
        <v>IRDEM</v>
      </c>
      <c r="F6773" s="10" t="s">
        <v>10</v>
      </c>
      <c r="G6773" s="10" t="s">
        <v>11</v>
      </c>
      <c r="H6773" s="10">
        <v>2015</v>
      </c>
      <c r="I6773" s="13">
        <f t="shared" si="2012"/>
        <v>2.1559442228893805E-3</v>
      </c>
      <c r="J6773" s="13">
        <f t="shared" si="2013"/>
        <v>2.1559442228893805E-3</v>
      </c>
      <c r="K6773" s="2">
        <v>1</v>
      </c>
    </row>
    <row r="6774" spans="3:11">
      <c r="C6774" s="2" t="s">
        <v>6102</v>
      </c>
      <c r="D6774" s="12" t="str">
        <f t="shared" si="2011"/>
        <v>IRDTF</v>
      </c>
      <c r="E6774" s="10" t="str">
        <f t="shared" si="2014"/>
        <v>IRDTF</v>
      </c>
      <c r="F6774" s="10" t="s">
        <v>10</v>
      </c>
      <c r="G6774" s="10" t="s">
        <v>11</v>
      </c>
      <c r="H6774" s="10">
        <v>2015</v>
      </c>
      <c r="I6774" s="13">
        <f t="shared" si="2012"/>
        <v>0</v>
      </c>
      <c r="J6774" s="13">
        <f t="shared" si="2013"/>
        <v>0</v>
      </c>
      <c r="K6774" s="2">
        <v>8</v>
      </c>
    </row>
    <row r="6775" spans="3:11">
      <c r="C6775" s="2" t="s">
        <v>6103</v>
      </c>
      <c r="D6775" s="12" t="str">
        <f t="shared" si="2011"/>
        <v>IRDPH</v>
      </c>
      <c r="E6775" s="10" t="str">
        <f t="shared" si="2014"/>
        <v>IRDPH</v>
      </c>
      <c r="F6775" s="10" t="s">
        <v>10</v>
      </c>
      <c r="G6775" s="10" t="s">
        <v>11</v>
      </c>
      <c r="H6775" s="10">
        <v>2015</v>
      </c>
      <c r="I6775" s="13">
        <f t="shared" si="2012"/>
        <v>2.2146094772168114E-3</v>
      </c>
      <c r="J6775" s="13">
        <f t="shared" si="2013"/>
        <v>2.2146094772168114E-3</v>
      </c>
      <c r="K6775" s="2">
        <v>8</v>
      </c>
    </row>
    <row r="6776" spans="3:11">
      <c r="C6776" s="2" t="s">
        <v>6103</v>
      </c>
      <c r="D6776" s="12" t="str">
        <f t="shared" si="2011"/>
        <v>IRDPH</v>
      </c>
      <c r="E6776" s="10" t="str">
        <f t="shared" si="2014"/>
        <v>IRDPH</v>
      </c>
      <c r="F6776" s="10" t="s">
        <v>10</v>
      </c>
      <c r="G6776" s="10" t="s">
        <v>11</v>
      </c>
      <c r="H6776" s="10">
        <v>2015</v>
      </c>
      <c r="I6776" s="13">
        <f t="shared" si="2012"/>
        <v>2.2146094772168114E-3</v>
      </c>
      <c r="J6776" s="13">
        <f t="shared" si="2013"/>
        <v>2.2146094772168114E-3</v>
      </c>
      <c r="K6776" s="2">
        <v>8</v>
      </c>
    </row>
    <row r="6777" spans="3:11">
      <c r="C6777" s="2" t="s">
        <v>6104</v>
      </c>
      <c r="D6777" s="12" t="str">
        <f t="shared" si="2011"/>
        <v>IRDSH</v>
      </c>
      <c r="E6777" s="10" t="str">
        <f t="shared" si="2014"/>
        <v>IRDSH</v>
      </c>
      <c r="F6777" s="10" t="s">
        <v>10</v>
      </c>
      <c r="G6777" s="10" t="s">
        <v>11</v>
      </c>
      <c r="H6777" s="10">
        <v>2015</v>
      </c>
      <c r="I6777" s="13">
        <f t="shared" si="2012"/>
        <v>0</v>
      </c>
      <c r="J6777" s="13">
        <f t="shared" si="2013"/>
        <v>0</v>
      </c>
      <c r="K6777" s="2">
        <v>8</v>
      </c>
    </row>
    <row r="6778" spans="3:11">
      <c r="C6778" s="2" t="s">
        <v>6105</v>
      </c>
      <c r="D6778" s="12" t="str">
        <f t="shared" si="2011"/>
        <v>IRDLA</v>
      </c>
      <c r="E6778" s="10" t="str">
        <f t="shared" si="2014"/>
        <v>IRDLA</v>
      </c>
      <c r="F6778" s="10" t="s">
        <v>10</v>
      </c>
      <c r="G6778" s="10" t="s">
        <v>11</v>
      </c>
      <c r="H6778" s="10">
        <v>2015</v>
      </c>
      <c r="I6778" s="13">
        <f t="shared" si="2012"/>
        <v>2.840392629311933E-3</v>
      </c>
      <c r="J6778" s="13">
        <f t="shared" si="2013"/>
        <v>2.840392629311933E-3</v>
      </c>
      <c r="K6778" s="2">
        <v>1</v>
      </c>
    </row>
    <row r="6779" spans="3:11">
      <c r="C6779" s="2" t="s">
        <v>6106</v>
      </c>
      <c r="D6779" s="12" t="str">
        <f t="shared" si="2011"/>
        <v>IRDEM</v>
      </c>
      <c r="E6779" s="10" t="str">
        <f t="shared" si="2014"/>
        <v>IRDEM</v>
      </c>
      <c r="F6779" s="10" t="s">
        <v>10</v>
      </c>
      <c r="G6779" s="10" t="s">
        <v>11</v>
      </c>
      <c r="H6779" s="10">
        <v>2015</v>
      </c>
      <c r="I6779" s="13">
        <f t="shared" si="2012"/>
        <v>2.1559442228893931E-3</v>
      </c>
      <c r="J6779" s="13">
        <f t="shared" si="2013"/>
        <v>2.1559442228893931E-3</v>
      </c>
      <c r="K6779" s="2">
        <v>1</v>
      </c>
    </row>
    <row r="6780" spans="3:11">
      <c r="C6780" s="2" t="s">
        <v>6107</v>
      </c>
      <c r="D6780" s="12" t="str">
        <f t="shared" si="2011"/>
        <v>IRDTF</v>
      </c>
      <c r="E6780" s="10" t="str">
        <f t="shared" si="2014"/>
        <v>IRDTF</v>
      </c>
      <c r="F6780" s="10" t="s">
        <v>10</v>
      </c>
      <c r="G6780" s="10" t="s">
        <v>11</v>
      </c>
      <c r="H6780" s="10">
        <v>2015</v>
      </c>
      <c r="I6780" s="13">
        <f t="shared" si="2012"/>
        <v>0</v>
      </c>
      <c r="J6780" s="13">
        <f t="shared" si="2013"/>
        <v>0</v>
      </c>
      <c r="K6780" s="2">
        <v>8</v>
      </c>
    </row>
    <row r="6781" spans="3:11">
      <c r="C6781" s="2" t="s">
        <v>6108</v>
      </c>
      <c r="D6781" s="12" t="str">
        <f t="shared" si="2011"/>
        <v>IRDPH</v>
      </c>
      <c r="E6781" s="10" t="str">
        <f t="shared" si="2014"/>
        <v>IRDPH</v>
      </c>
      <c r="F6781" s="10" t="s">
        <v>10</v>
      </c>
      <c r="G6781" s="10" t="s">
        <v>11</v>
      </c>
      <c r="H6781" s="10">
        <v>2015</v>
      </c>
      <c r="I6781" s="13">
        <f t="shared" si="2012"/>
        <v>2.2146094772167988E-3</v>
      </c>
      <c r="J6781" s="13">
        <f t="shared" si="2013"/>
        <v>2.2146094772167988E-3</v>
      </c>
      <c r="K6781" s="2">
        <v>8</v>
      </c>
    </row>
    <row r="6782" spans="3:11">
      <c r="C6782" s="2" t="s">
        <v>6108</v>
      </c>
      <c r="D6782" s="12" t="str">
        <f t="shared" si="2011"/>
        <v>IRDPH</v>
      </c>
      <c r="E6782" s="10" t="str">
        <f t="shared" si="2014"/>
        <v>IRDPH</v>
      </c>
      <c r="F6782" s="10" t="s">
        <v>10</v>
      </c>
      <c r="G6782" s="10" t="s">
        <v>11</v>
      </c>
      <c r="H6782" s="10">
        <v>2015</v>
      </c>
      <c r="I6782" s="13">
        <f t="shared" si="2012"/>
        <v>2.2146094772167988E-3</v>
      </c>
      <c r="J6782" s="13">
        <f t="shared" si="2013"/>
        <v>2.2146094772167988E-3</v>
      </c>
      <c r="K6782" s="2">
        <v>8</v>
      </c>
    </row>
    <row r="6783" spans="3:11">
      <c r="C6783" s="2" t="s">
        <v>6109</v>
      </c>
      <c r="D6783" s="12" t="str">
        <f t="shared" si="2011"/>
        <v>IRDSH</v>
      </c>
      <c r="E6783" s="10" t="str">
        <f t="shared" si="2014"/>
        <v>IRDSH</v>
      </c>
      <c r="F6783" s="10" t="s">
        <v>10</v>
      </c>
      <c r="G6783" s="10" t="s">
        <v>11</v>
      </c>
      <c r="H6783" s="10">
        <v>2015</v>
      </c>
      <c r="I6783" s="13">
        <f t="shared" si="2012"/>
        <v>0</v>
      </c>
      <c r="J6783" s="13">
        <f t="shared" si="2013"/>
        <v>0</v>
      </c>
      <c r="K6783" s="2">
        <v>8</v>
      </c>
    </row>
    <row r="6784" spans="3:11">
      <c r="C6784" s="2" t="s">
        <v>6110</v>
      </c>
      <c r="D6784" s="12" t="str">
        <f t="shared" si="2011"/>
        <v>IRDLA</v>
      </c>
      <c r="E6784" s="10" t="str">
        <f t="shared" si="2014"/>
        <v>IRDLA</v>
      </c>
      <c r="F6784" s="10" t="s">
        <v>10</v>
      </c>
      <c r="G6784" s="10" t="s">
        <v>11</v>
      </c>
      <c r="H6784" s="10">
        <v>2015</v>
      </c>
      <c r="I6784" s="13">
        <f t="shared" si="2012"/>
        <v>2.8403926293119083E-3</v>
      </c>
      <c r="J6784" s="13">
        <f t="shared" si="2013"/>
        <v>2.8403926293119083E-3</v>
      </c>
      <c r="K6784" s="2">
        <v>0</v>
      </c>
    </row>
    <row r="6785" spans="3:11">
      <c r="C6785" s="2" t="s">
        <v>6111</v>
      </c>
      <c r="D6785" s="12" t="str">
        <f t="shared" si="2011"/>
        <v>IRDEM</v>
      </c>
      <c r="E6785" s="10" t="str">
        <f t="shared" si="2014"/>
        <v>IRDEM</v>
      </c>
      <c r="F6785" s="10" t="s">
        <v>10</v>
      </c>
      <c r="G6785" s="10" t="s">
        <v>11</v>
      </c>
      <c r="H6785" s="10">
        <v>2015</v>
      </c>
      <c r="I6785" s="13">
        <f t="shared" si="2012"/>
        <v>2.1559442228893805E-3</v>
      </c>
      <c r="J6785" s="13">
        <f t="shared" si="2013"/>
        <v>2.1559442228893805E-3</v>
      </c>
      <c r="K6785" s="2">
        <v>0</v>
      </c>
    </row>
    <row r="6786" spans="3:11">
      <c r="C6786" s="2" t="s">
        <v>6112</v>
      </c>
      <c r="D6786" s="12" t="str">
        <f t="shared" si="2011"/>
        <v>IRDTF</v>
      </c>
      <c r="E6786" s="10" t="str">
        <f t="shared" si="2014"/>
        <v>IRDTF</v>
      </c>
      <c r="F6786" s="10" t="s">
        <v>10</v>
      </c>
      <c r="G6786" s="10" t="s">
        <v>11</v>
      </c>
      <c r="H6786" s="10">
        <v>2015</v>
      </c>
      <c r="I6786" s="13">
        <f t="shared" si="2012"/>
        <v>0</v>
      </c>
      <c r="J6786" s="39">
        <f t="shared" si="2013"/>
        <v>0</v>
      </c>
      <c r="K6786" s="2">
        <v>8</v>
      </c>
    </row>
    <row r="6787" spans="3:11">
      <c r="C6787" s="2" t="s">
        <v>6113</v>
      </c>
      <c r="D6787" s="12" t="str">
        <f t="shared" si="2011"/>
        <v>IRDPH</v>
      </c>
      <c r="E6787" s="10" t="str">
        <f t="shared" si="2014"/>
        <v>IRDPH</v>
      </c>
      <c r="F6787" s="10" t="s">
        <v>10</v>
      </c>
      <c r="G6787" s="10" t="s">
        <v>11</v>
      </c>
      <c r="H6787" s="10">
        <v>2015</v>
      </c>
      <c r="I6787" s="13">
        <f t="shared" si="2012"/>
        <v>2.2146094772167988E-3</v>
      </c>
      <c r="J6787" s="13">
        <f>I6787</f>
        <v>2.2146094772167988E-3</v>
      </c>
      <c r="K6787" s="2">
        <v>8</v>
      </c>
    </row>
    <row r="6788" spans="3:11">
      <c r="C6788" s="2" t="s">
        <v>6113</v>
      </c>
      <c r="D6788" s="12" t="str">
        <f t="shared" si="2011"/>
        <v>IRDPH</v>
      </c>
      <c r="E6788" s="10" t="str">
        <f t="shared" si="2014"/>
        <v>IRDPH</v>
      </c>
      <c r="F6788" s="10" t="s">
        <v>10</v>
      </c>
      <c r="G6788" s="10" t="s">
        <v>11</v>
      </c>
      <c r="H6788" s="10">
        <v>2015</v>
      </c>
      <c r="I6788" s="13">
        <f t="shared" si="2012"/>
        <v>2.2146094772167988E-3</v>
      </c>
      <c r="J6788" s="13">
        <f t="shared" ref="J6788:J6846" si="2015">I6788</f>
        <v>2.2146094772167988E-3</v>
      </c>
      <c r="K6788" s="2">
        <v>8</v>
      </c>
    </row>
    <row r="6789" spans="3:11">
      <c r="C6789" s="2" t="s">
        <v>6114</v>
      </c>
      <c r="D6789" s="12" t="str">
        <f t="shared" si="2011"/>
        <v>IRDSH</v>
      </c>
      <c r="E6789" s="10" t="str">
        <f t="shared" si="2014"/>
        <v>IRDSH</v>
      </c>
      <c r="F6789" s="10" t="s">
        <v>10</v>
      </c>
      <c r="G6789" s="10" t="s">
        <v>11</v>
      </c>
      <c r="H6789" s="10">
        <v>2015</v>
      </c>
      <c r="I6789" s="13">
        <f t="shared" si="2012"/>
        <v>0</v>
      </c>
      <c r="J6789" s="13">
        <f t="shared" si="2015"/>
        <v>0</v>
      </c>
      <c r="K6789" s="2">
        <v>8</v>
      </c>
    </row>
    <row r="6790" spans="3:11">
      <c r="C6790" s="2" t="s">
        <v>6115</v>
      </c>
      <c r="D6790" s="12" t="str">
        <f t="shared" si="2011"/>
        <v>IRDLA</v>
      </c>
      <c r="E6790" s="10" t="str">
        <f t="shared" si="2014"/>
        <v>IRDLA</v>
      </c>
      <c r="F6790" s="10" t="s">
        <v>10</v>
      </c>
      <c r="G6790" s="10" t="s">
        <v>11</v>
      </c>
      <c r="H6790" s="10">
        <v>2015</v>
      </c>
      <c r="I6790" s="13">
        <f t="shared" si="2012"/>
        <v>2.840392629311933E-3</v>
      </c>
      <c r="J6790" s="13">
        <f t="shared" si="2015"/>
        <v>2.840392629311933E-3</v>
      </c>
      <c r="K6790" s="2">
        <v>0</v>
      </c>
    </row>
    <row r="6791" spans="3:11">
      <c r="C6791" s="2" t="s">
        <v>6116</v>
      </c>
      <c r="D6791" s="12" t="str">
        <f t="shared" si="2011"/>
        <v>IRDEM</v>
      </c>
      <c r="E6791" s="10" t="str">
        <f t="shared" si="2014"/>
        <v>IRDEM</v>
      </c>
      <c r="F6791" s="10" t="s">
        <v>10</v>
      </c>
      <c r="G6791" s="10" t="s">
        <v>11</v>
      </c>
      <c r="H6791" s="10">
        <v>2015</v>
      </c>
      <c r="I6791" s="13">
        <f t="shared" si="2012"/>
        <v>2.1559442228893931E-3</v>
      </c>
      <c r="J6791" s="13">
        <f t="shared" si="2015"/>
        <v>2.1559442228893931E-3</v>
      </c>
      <c r="K6791" s="2">
        <v>0</v>
      </c>
    </row>
    <row r="6792" spans="3:11">
      <c r="C6792" s="2" t="s">
        <v>6117</v>
      </c>
      <c r="D6792" s="12" t="str">
        <f t="shared" ref="D6792:D6855" si="2016">"I"&amp;MID(C6792,4,1)&amp;"D"&amp;MID(C6792,9,2)</f>
        <v>IRDTF</v>
      </c>
      <c r="E6792" s="10" t="str">
        <f t="shared" si="2014"/>
        <v>IRDTF</v>
      </c>
      <c r="F6792" s="10" t="s">
        <v>10</v>
      </c>
      <c r="G6792" s="10" t="s">
        <v>11</v>
      </c>
      <c r="H6792" s="10">
        <v>2015</v>
      </c>
      <c r="I6792" s="13">
        <f t="shared" ref="I6792:I6855" si="2017">INDEX($AG$39:$BF$639,MATCH(IF(RIGHT(C6792,3)="100",RIGHT(C6792,6),RIGHT(C6792,5)),$AG$39:$AG$639,0),MATCH(MID(D6792,2,2),$AG$39:$BF$39,0))*$AI$19</f>
        <v>0</v>
      </c>
      <c r="J6792" s="13">
        <f t="shared" si="2015"/>
        <v>0</v>
      </c>
      <c r="K6792" s="2">
        <v>8</v>
      </c>
    </row>
    <row r="6793" spans="3:11">
      <c r="C6793" s="2" t="s">
        <v>6118</v>
      </c>
      <c r="D6793" s="12" t="str">
        <f t="shared" si="2016"/>
        <v>IRDPH</v>
      </c>
      <c r="E6793" s="10" t="str">
        <f t="shared" si="2014"/>
        <v>IRDPH</v>
      </c>
      <c r="F6793" s="10" t="s">
        <v>10</v>
      </c>
      <c r="G6793" s="10" t="s">
        <v>11</v>
      </c>
      <c r="H6793" s="10">
        <v>2015</v>
      </c>
      <c r="I6793" s="13">
        <f t="shared" si="2017"/>
        <v>2.2146094772168114E-3</v>
      </c>
      <c r="J6793" s="13">
        <f t="shared" si="2015"/>
        <v>2.2146094772168114E-3</v>
      </c>
      <c r="K6793" s="2">
        <v>8</v>
      </c>
    </row>
    <row r="6794" spans="3:11">
      <c r="C6794" s="2" t="s">
        <v>6118</v>
      </c>
      <c r="D6794" s="12" t="str">
        <f t="shared" si="2016"/>
        <v>IRDPH</v>
      </c>
      <c r="E6794" s="10" t="str">
        <f t="shared" si="2014"/>
        <v>IRDPH</v>
      </c>
      <c r="F6794" s="10" t="s">
        <v>10</v>
      </c>
      <c r="G6794" s="10" t="s">
        <v>11</v>
      </c>
      <c r="H6794" s="10">
        <v>2015</v>
      </c>
      <c r="I6794" s="13">
        <f t="shared" si="2017"/>
        <v>2.2146094772168114E-3</v>
      </c>
      <c r="J6794" s="13">
        <f t="shared" si="2015"/>
        <v>2.2146094772168114E-3</v>
      </c>
      <c r="K6794" s="2">
        <v>8</v>
      </c>
    </row>
    <row r="6795" spans="3:11">
      <c r="C6795" s="2" t="s">
        <v>6119</v>
      </c>
      <c r="D6795" s="12" t="str">
        <f t="shared" si="2016"/>
        <v>IRDSH</v>
      </c>
      <c r="E6795" s="10" t="str">
        <f t="shared" si="2014"/>
        <v>IRDSH</v>
      </c>
      <c r="F6795" s="10" t="s">
        <v>10</v>
      </c>
      <c r="G6795" s="10" t="s">
        <v>11</v>
      </c>
      <c r="H6795" s="10">
        <v>2015</v>
      </c>
      <c r="I6795" s="13">
        <f t="shared" si="2017"/>
        <v>0</v>
      </c>
      <c r="J6795" s="13">
        <f t="shared" si="2015"/>
        <v>0</v>
      </c>
      <c r="K6795" s="2">
        <v>8</v>
      </c>
    </row>
    <row r="6796" spans="3:11">
      <c r="C6796" s="2" t="s">
        <v>6120</v>
      </c>
      <c r="D6796" s="12" t="str">
        <f t="shared" si="2016"/>
        <v>IRDLA</v>
      </c>
      <c r="E6796" s="10" t="str">
        <f t="shared" si="2014"/>
        <v>IRDLA</v>
      </c>
      <c r="F6796" s="10" t="s">
        <v>10</v>
      </c>
      <c r="G6796" s="10" t="s">
        <v>11</v>
      </c>
      <c r="H6796" s="10">
        <v>2015</v>
      </c>
      <c r="I6796" s="13">
        <f t="shared" si="2017"/>
        <v>2.840392629311933E-3</v>
      </c>
      <c r="J6796" s="13">
        <f t="shared" si="2015"/>
        <v>2.840392629311933E-3</v>
      </c>
      <c r="K6796" s="2">
        <v>0</v>
      </c>
    </row>
    <row r="6797" spans="3:11">
      <c r="C6797" s="2" t="s">
        <v>6121</v>
      </c>
      <c r="D6797" s="12" t="str">
        <f t="shared" si="2016"/>
        <v>IRDEM</v>
      </c>
      <c r="E6797" s="10" t="str">
        <f t="shared" si="2014"/>
        <v>IRDEM</v>
      </c>
      <c r="F6797" s="10" t="s">
        <v>10</v>
      </c>
      <c r="G6797" s="10" t="s">
        <v>11</v>
      </c>
      <c r="H6797" s="10">
        <v>2015</v>
      </c>
      <c r="I6797" s="13">
        <f t="shared" si="2017"/>
        <v>2.1559442228893931E-3</v>
      </c>
      <c r="J6797" s="13">
        <f t="shared" si="2015"/>
        <v>2.1559442228893931E-3</v>
      </c>
      <c r="K6797" s="2">
        <v>0</v>
      </c>
    </row>
    <row r="6798" spans="3:11">
      <c r="C6798" s="2" t="s">
        <v>6122</v>
      </c>
      <c r="D6798" s="12" t="str">
        <f t="shared" si="2016"/>
        <v>IRDTF</v>
      </c>
      <c r="E6798" s="10" t="str">
        <f t="shared" si="2014"/>
        <v>IRDTF</v>
      </c>
      <c r="F6798" s="10" t="s">
        <v>10</v>
      </c>
      <c r="G6798" s="10" t="s">
        <v>11</v>
      </c>
      <c r="H6798" s="10">
        <v>2015</v>
      </c>
      <c r="I6798" s="13">
        <f t="shared" si="2017"/>
        <v>0</v>
      </c>
      <c r="J6798" s="13">
        <f t="shared" si="2015"/>
        <v>0</v>
      </c>
      <c r="K6798" s="2">
        <v>8</v>
      </c>
    </row>
    <row r="6799" spans="3:11">
      <c r="C6799" s="2" t="s">
        <v>6123</v>
      </c>
      <c r="D6799" s="12" t="str">
        <f t="shared" si="2016"/>
        <v>IRDPH</v>
      </c>
      <c r="E6799" s="10" t="str">
        <f t="shared" si="2014"/>
        <v>IRDPH</v>
      </c>
      <c r="F6799" s="10" t="s">
        <v>10</v>
      </c>
      <c r="G6799" s="10" t="s">
        <v>11</v>
      </c>
      <c r="H6799" s="10">
        <v>2015</v>
      </c>
      <c r="I6799" s="13">
        <f t="shared" si="2017"/>
        <v>2.2146094772167988E-3</v>
      </c>
      <c r="J6799" s="13">
        <f t="shared" si="2015"/>
        <v>2.2146094772167988E-3</v>
      </c>
      <c r="K6799" s="2">
        <v>7</v>
      </c>
    </row>
    <row r="6800" spans="3:11">
      <c r="C6800" s="2" t="s">
        <v>6123</v>
      </c>
      <c r="D6800" s="12" t="str">
        <f t="shared" si="2016"/>
        <v>IRDPH</v>
      </c>
      <c r="E6800" s="10" t="str">
        <f t="shared" ref="E6800:E6863" si="2018">D6800</f>
        <v>IRDPH</v>
      </c>
      <c r="F6800" s="10" t="s">
        <v>10</v>
      </c>
      <c r="G6800" s="10" t="s">
        <v>11</v>
      </c>
      <c r="H6800" s="10">
        <v>2015</v>
      </c>
      <c r="I6800" s="13">
        <f t="shared" si="2017"/>
        <v>2.2146094772167988E-3</v>
      </c>
      <c r="J6800" s="13">
        <f t="shared" si="2015"/>
        <v>2.2146094772167988E-3</v>
      </c>
      <c r="K6800" s="2">
        <v>8</v>
      </c>
    </row>
    <row r="6801" spans="3:11">
      <c r="C6801" s="2" t="s">
        <v>6124</v>
      </c>
      <c r="D6801" s="12" t="str">
        <f t="shared" si="2016"/>
        <v>IRDSH</v>
      </c>
      <c r="E6801" s="10" t="str">
        <f t="shared" si="2018"/>
        <v>IRDSH</v>
      </c>
      <c r="F6801" s="10" t="s">
        <v>10</v>
      </c>
      <c r="G6801" s="10" t="s">
        <v>11</v>
      </c>
      <c r="H6801" s="10">
        <v>2015</v>
      </c>
      <c r="I6801" s="13">
        <f t="shared" si="2017"/>
        <v>0</v>
      </c>
      <c r="J6801" s="13">
        <f t="shared" si="2015"/>
        <v>0</v>
      </c>
      <c r="K6801" s="2">
        <v>8</v>
      </c>
    </row>
    <row r="6802" spans="3:11">
      <c r="C6802" s="2" t="s">
        <v>6125</v>
      </c>
      <c r="D6802" s="12" t="str">
        <f t="shared" si="2016"/>
        <v>IRDLA</v>
      </c>
      <c r="E6802" s="10" t="str">
        <f t="shared" si="2018"/>
        <v>IRDLA</v>
      </c>
      <c r="F6802" s="10" t="s">
        <v>10</v>
      </c>
      <c r="G6802" s="10" t="s">
        <v>11</v>
      </c>
      <c r="H6802" s="10">
        <v>2015</v>
      </c>
      <c r="I6802" s="13">
        <f t="shared" si="2017"/>
        <v>2.8403926293119083E-3</v>
      </c>
      <c r="J6802" s="13">
        <f t="shared" si="2015"/>
        <v>2.8403926293119083E-3</v>
      </c>
      <c r="K6802" s="2">
        <v>0</v>
      </c>
    </row>
    <row r="6803" spans="3:11">
      <c r="C6803" s="2" t="s">
        <v>6126</v>
      </c>
      <c r="D6803" s="12" t="str">
        <f t="shared" si="2016"/>
        <v>IRDEM</v>
      </c>
      <c r="E6803" s="10" t="str">
        <f t="shared" si="2018"/>
        <v>IRDEM</v>
      </c>
      <c r="F6803" s="10" t="s">
        <v>10</v>
      </c>
      <c r="G6803" s="10" t="s">
        <v>11</v>
      </c>
      <c r="H6803" s="10">
        <v>2015</v>
      </c>
      <c r="I6803" s="13">
        <f t="shared" si="2017"/>
        <v>2.1559442228893679E-3</v>
      </c>
      <c r="J6803" s="13">
        <f t="shared" si="2015"/>
        <v>2.1559442228893679E-3</v>
      </c>
      <c r="K6803" s="2">
        <v>0</v>
      </c>
    </row>
    <row r="6804" spans="3:11">
      <c r="C6804" s="2" t="s">
        <v>6127</v>
      </c>
      <c r="D6804" s="12" t="str">
        <f t="shared" si="2016"/>
        <v>IRDTF</v>
      </c>
      <c r="E6804" s="10" t="str">
        <f t="shared" si="2018"/>
        <v>IRDTF</v>
      </c>
      <c r="F6804" s="10" t="s">
        <v>10</v>
      </c>
      <c r="G6804" s="10" t="s">
        <v>11</v>
      </c>
      <c r="H6804" s="10">
        <v>2015</v>
      </c>
      <c r="I6804" s="13">
        <f t="shared" si="2017"/>
        <v>0</v>
      </c>
      <c r="J6804" s="13">
        <f t="shared" si="2015"/>
        <v>0</v>
      </c>
      <c r="K6804" s="2">
        <v>8</v>
      </c>
    </row>
    <row r="6805" spans="3:11">
      <c r="C6805" s="2" t="s">
        <v>6128</v>
      </c>
      <c r="D6805" s="12" t="str">
        <f t="shared" si="2016"/>
        <v>IRDPH</v>
      </c>
      <c r="E6805" s="10" t="str">
        <f t="shared" si="2018"/>
        <v>IRDPH</v>
      </c>
      <c r="F6805" s="10" t="s">
        <v>10</v>
      </c>
      <c r="G6805" s="10" t="s">
        <v>11</v>
      </c>
      <c r="H6805" s="10">
        <v>2015</v>
      </c>
      <c r="I6805" s="13">
        <f t="shared" si="2017"/>
        <v>2.2146094772167988E-3</v>
      </c>
      <c r="J6805" s="13">
        <f t="shared" si="2015"/>
        <v>2.2146094772167988E-3</v>
      </c>
      <c r="K6805" s="2">
        <v>7</v>
      </c>
    </row>
    <row r="6806" spans="3:11">
      <c r="C6806" s="2" t="s">
        <v>6128</v>
      </c>
      <c r="D6806" s="12" t="str">
        <f t="shared" si="2016"/>
        <v>IRDPH</v>
      </c>
      <c r="E6806" s="10" t="str">
        <f t="shared" si="2018"/>
        <v>IRDPH</v>
      </c>
      <c r="F6806" s="10" t="s">
        <v>10</v>
      </c>
      <c r="G6806" s="10" t="s">
        <v>11</v>
      </c>
      <c r="H6806" s="10">
        <v>2015</v>
      </c>
      <c r="I6806" s="13">
        <f t="shared" si="2017"/>
        <v>2.2146094772167988E-3</v>
      </c>
      <c r="J6806" s="13">
        <f t="shared" si="2015"/>
        <v>2.2146094772167988E-3</v>
      </c>
      <c r="K6806" s="2">
        <v>8</v>
      </c>
    </row>
    <row r="6807" spans="3:11">
      <c r="C6807" s="2" t="s">
        <v>6129</v>
      </c>
      <c r="D6807" s="12" t="str">
        <f t="shared" si="2016"/>
        <v>IRDSH</v>
      </c>
      <c r="E6807" s="10" t="str">
        <f t="shared" si="2018"/>
        <v>IRDSH</v>
      </c>
      <c r="F6807" s="10" t="s">
        <v>10</v>
      </c>
      <c r="G6807" s="10" t="s">
        <v>11</v>
      </c>
      <c r="H6807" s="10">
        <v>2015</v>
      </c>
      <c r="I6807" s="13">
        <f t="shared" si="2017"/>
        <v>0</v>
      </c>
      <c r="J6807" s="13">
        <f t="shared" si="2015"/>
        <v>0</v>
      </c>
      <c r="K6807" s="2">
        <v>8</v>
      </c>
    </row>
    <row r="6808" spans="3:11">
      <c r="C6808" s="2" t="s">
        <v>6130</v>
      </c>
      <c r="D6808" s="12" t="str">
        <f t="shared" si="2016"/>
        <v>IRDLA</v>
      </c>
      <c r="E6808" s="10" t="str">
        <f t="shared" si="2018"/>
        <v>IRDLA</v>
      </c>
      <c r="F6808" s="10" t="s">
        <v>10</v>
      </c>
      <c r="G6808" s="10" t="s">
        <v>11</v>
      </c>
      <c r="H6808" s="10">
        <v>2015</v>
      </c>
      <c r="I6808" s="13">
        <f t="shared" si="2017"/>
        <v>2.840392629311933E-3</v>
      </c>
      <c r="J6808" s="13">
        <f t="shared" si="2015"/>
        <v>2.840392629311933E-3</v>
      </c>
      <c r="K6808" s="2">
        <v>0</v>
      </c>
    </row>
    <row r="6809" spans="3:11">
      <c r="C6809" s="2" t="s">
        <v>6131</v>
      </c>
      <c r="D6809" s="12" t="str">
        <f t="shared" si="2016"/>
        <v>IRDEM</v>
      </c>
      <c r="E6809" s="10" t="str">
        <f t="shared" si="2018"/>
        <v>IRDEM</v>
      </c>
      <c r="F6809" s="10" t="s">
        <v>10</v>
      </c>
      <c r="G6809" s="10" t="s">
        <v>11</v>
      </c>
      <c r="H6809" s="10">
        <v>2015</v>
      </c>
      <c r="I6809" s="13">
        <f t="shared" si="2017"/>
        <v>2.1559442228894056E-3</v>
      </c>
      <c r="J6809" s="13">
        <f t="shared" si="2015"/>
        <v>2.1559442228894056E-3</v>
      </c>
      <c r="K6809" s="2">
        <v>0</v>
      </c>
    </row>
    <row r="6810" spans="3:11">
      <c r="C6810" s="2" t="s">
        <v>6132</v>
      </c>
      <c r="D6810" s="12" t="str">
        <f t="shared" si="2016"/>
        <v>IRDTF</v>
      </c>
      <c r="E6810" s="10" t="str">
        <f t="shared" si="2018"/>
        <v>IRDTF</v>
      </c>
      <c r="F6810" s="10" t="s">
        <v>10</v>
      </c>
      <c r="G6810" s="10" t="s">
        <v>11</v>
      </c>
      <c r="H6810" s="10">
        <v>2015</v>
      </c>
      <c r="I6810" s="13">
        <f t="shared" si="2017"/>
        <v>0</v>
      </c>
      <c r="J6810" s="13">
        <f t="shared" si="2015"/>
        <v>0</v>
      </c>
      <c r="K6810" s="2">
        <v>8</v>
      </c>
    </row>
    <row r="6811" spans="3:11">
      <c r="C6811" s="2" t="s">
        <v>6133</v>
      </c>
      <c r="D6811" s="12" t="str">
        <f t="shared" si="2016"/>
        <v>IRDPH</v>
      </c>
      <c r="E6811" s="10" t="str">
        <f t="shared" si="2018"/>
        <v>IRDPH</v>
      </c>
      <c r="F6811" s="10" t="s">
        <v>10</v>
      </c>
      <c r="G6811" s="10" t="s">
        <v>11</v>
      </c>
      <c r="H6811" s="10">
        <v>2015</v>
      </c>
      <c r="I6811" s="13">
        <f t="shared" si="2017"/>
        <v>2.2146094772168114E-3</v>
      </c>
      <c r="J6811" s="13">
        <f t="shared" si="2015"/>
        <v>2.2146094772168114E-3</v>
      </c>
      <c r="K6811" s="2">
        <v>7</v>
      </c>
    </row>
    <row r="6812" spans="3:11">
      <c r="C6812" s="2" t="s">
        <v>6133</v>
      </c>
      <c r="D6812" s="12" t="str">
        <f t="shared" si="2016"/>
        <v>IRDPH</v>
      </c>
      <c r="E6812" s="10" t="str">
        <f t="shared" si="2018"/>
        <v>IRDPH</v>
      </c>
      <c r="F6812" s="10" t="s">
        <v>10</v>
      </c>
      <c r="G6812" s="10" t="s">
        <v>11</v>
      </c>
      <c r="H6812" s="10">
        <v>2015</v>
      </c>
      <c r="I6812" s="13">
        <f t="shared" si="2017"/>
        <v>2.2146094772168114E-3</v>
      </c>
      <c r="J6812" s="13">
        <f t="shared" si="2015"/>
        <v>2.2146094772168114E-3</v>
      </c>
      <c r="K6812" s="2">
        <v>8</v>
      </c>
    </row>
    <row r="6813" spans="3:11">
      <c r="C6813" s="2" t="s">
        <v>6134</v>
      </c>
      <c r="D6813" s="12" t="str">
        <f t="shared" si="2016"/>
        <v>IRDSH</v>
      </c>
      <c r="E6813" s="10" t="str">
        <f t="shared" si="2018"/>
        <v>IRDSH</v>
      </c>
      <c r="F6813" s="10" t="s">
        <v>10</v>
      </c>
      <c r="G6813" s="10" t="s">
        <v>11</v>
      </c>
      <c r="H6813" s="10">
        <v>2015</v>
      </c>
      <c r="I6813" s="13">
        <f t="shared" si="2017"/>
        <v>0</v>
      </c>
      <c r="J6813" s="13">
        <f t="shared" si="2015"/>
        <v>0</v>
      </c>
      <c r="K6813" s="2">
        <v>8</v>
      </c>
    </row>
    <row r="6814" spans="3:11">
      <c r="C6814" s="2" t="s">
        <v>6135</v>
      </c>
      <c r="D6814" s="12" t="str">
        <f t="shared" si="2016"/>
        <v>IRDLA</v>
      </c>
      <c r="E6814" s="10" t="str">
        <f t="shared" si="2018"/>
        <v>IRDLA</v>
      </c>
      <c r="F6814" s="10" t="s">
        <v>10</v>
      </c>
      <c r="G6814" s="10" t="s">
        <v>11</v>
      </c>
      <c r="H6814" s="10">
        <v>2015</v>
      </c>
      <c r="I6814" s="13">
        <f t="shared" si="2017"/>
        <v>2.840392629311933E-3</v>
      </c>
      <c r="J6814" s="13">
        <f t="shared" si="2015"/>
        <v>2.840392629311933E-3</v>
      </c>
      <c r="K6814" s="2">
        <v>0</v>
      </c>
    </row>
    <row r="6815" spans="3:11">
      <c r="C6815" s="2" t="s">
        <v>6136</v>
      </c>
      <c r="D6815" s="12" t="str">
        <f t="shared" si="2016"/>
        <v>IRDEM</v>
      </c>
      <c r="E6815" s="10" t="str">
        <f t="shared" si="2018"/>
        <v>IRDEM</v>
      </c>
      <c r="F6815" s="10" t="s">
        <v>10</v>
      </c>
      <c r="G6815" s="10" t="s">
        <v>11</v>
      </c>
      <c r="H6815" s="10">
        <v>2015</v>
      </c>
      <c r="I6815" s="13">
        <f t="shared" si="2017"/>
        <v>2.1559442228893805E-3</v>
      </c>
      <c r="J6815" s="13">
        <f t="shared" si="2015"/>
        <v>2.1559442228893805E-3</v>
      </c>
      <c r="K6815" s="2">
        <v>0</v>
      </c>
    </row>
    <row r="6816" spans="3:11">
      <c r="C6816" s="2" t="s">
        <v>6137</v>
      </c>
      <c r="D6816" s="12" t="str">
        <f t="shared" si="2016"/>
        <v>IRDTF</v>
      </c>
      <c r="E6816" s="10" t="str">
        <f t="shared" si="2018"/>
        <v>IRDTF</v>
      </c>
      <c r="F6816" s="10" t="s">
        <v>10</v>
      </c>
      <c r="G6816" s="10" t="s">
        <v>11</v>
      </c>
      <c r="H6816" s="10">
        <v>2015</v>
      </c>
      <c r="I6816" s="13">
        <f t="shared" si="2017"/>
        <v>0</v>
      </c>
      <c r="J6816" s="13">
        <f t="shared" si="2015"/>
        <v>0</v>
      </c>
      <c r="K6816" s="2">
        <v>7</v>
      </c>
    </row>
    <row r="6817" spans="3:11">
      <c r="C6817" s="2" t="s">
        <v>6138</v>
      </c>
      <c r="D6817" s="12" t="str">
        <f t="shared" si="2016"/>
        <v>IRDPH</v>
      </c>
      <c r="E6817" s="10" t="str">
        <f t="shared" si="2018"/>
        <v>IRDPH</v>
      </c>
      <c r="F6817" s="10" t="s">
        <v>10</v>
      </c>
      <c r="G6817" s="10" t="s">
        <v>11</v>
      </c>
      <c r="H6817" s="10">
        <v>2015</v>
      </c>
      <c r="I6817" s="13">
        <f t="shared" si="2017"/>
        <v>2.2146094772167988E-3</v>
      </c>
      <c r="J6817" s="13">
        <f t="shared" si="2015"/>
        <v>2.2146094772167988E-3</v>
      </c>
      <c r="K6817" s="2">
        <v>7</v>
      </c>
    </row>
    <row r="6818" spans="3:11">
      <c r="C6818" s="2" t="s">
        <v>6138</v>
      </c>
      <c r="D6818" s="12" t="str">
        <f t="shared" si="2016"/>
        <v>IRDPH</v>
      </c>
      <c r="E6818" s="10" t="str">
        <f t="shared" si="2018"/>
        <v>IRDPH</v>
      </c>
      <c r="F6818" s="10" t="s">
        <v>10</v>
      </c>
      <c r="G6818" s="10" t="s">
        <v>11</v>
      </c>
      <c r="H6818" s="10">
        <v>2015</v>
      </c>
      <c r="I6818" s="13">
        <f t="shared" si="2017"/>
        <v>2.2146094772167988E-3</v>
      </c>
      <c r="J6818" s="13">
        <f t="shared" si="2015"/>
        <v>2.2146094772167988E-3</v>
      </c>
      <c r="K6818" s="2">
        <v>8</v>
      </c>
    </row>
    <row r="6819" spans="3:11">
      <c r="C6819" s="2" t="s">
        <v>6139</v>
      </c>
      <c r="D6819" s="12" t="str">
        <f t="shared" si="2016"/>
        <v>IRDSH</v>
      </c>
      <c r="E6819" s="10" t="str">
        <f t="shared" si="2018"/>
        <v>IRDSH</v>
      </c>
      <c r="F6819" s="10" t="s">
        <v>10</v>
      </c>
      <c r="G6819" s="10" t="s">
        <v>11</v>
      </c>
      <c r="H6819" s="10">
        <v>2015</v>
      </c>
      <c r="I6819" s="13">
        <f t="shared" si="2017"/>
        <v>0</v>
      </c>
      <c r="J6819" s="13">
        <f t="shared" si="2015"/>
        <v>0</v>
      </c>
      <c r="K6819" s="2">
        <v>8</v>
      </c>
    </row>
    <row r="6820" spans="3:11">
      <c r="C6820" s="2" t="s">
        <v>6140</v>
      </c>
      <c r="D6820" s="12" t="str">
        <f t="shared" si="2016"/>
        <v>IRDLA</v>
      </c>
      <c r="E6820" s="10" t="str">
        <f t="shared" si="2018"/>
        <v>IRDLA</v>
      </c>
      <c r="F6820" s="10" t="s">
        <v>10</v>
      </c>
      <c r="G6820" s="10" t="s">
        <v>11</v>
      </c>
      <c r="H6820" s="10">
        <v>2015</v>
      </c>
      <c r="I6820" s="13">
        <f t="shared" si="2017"/>
        <v>2.840392629311933E-3</v>
      </c>
      <c r="J6820" s="13">
        <f t="shared" si="2015"/>
        <v>2.840392629311933E-3</v>
      </c>
      <c r="K6820" s="2">
        <v>0</v>
      </c>
    </row>
    <row r="6821" spans="3:11">
      <c r="C6821" s="2" t="s">
        <v>6141</v>
      </c>
      <c r="D6821" s="12" t="str">
        <f t="shared" si="2016"/>
        <v>IRDEM</v>
      </c>
      <c r="E6821" s="10" t="str">
        <f t="shared" si="2018"/>
        <v>IRDEM</v>
      </c>
      <c r="F6821" s="10" t="s">
        <v>10</v>
      </c>
      <c r="G6821" s="10" t="s">
        <v>11</v>
      </c>
      <c r="H6821" s="10">
        <v>2015</v>
      </c>
      <c r="I6821" s="13">
        <f t="shared" si="2017"/>
        <v>2.1559442228893805E-3</v>
      </c>
      <c r="J6821" s="13">
        <f t="shared" si="2015"/>
        <v>2.1559442228893805E-3</v>
      </c>
      <c r="K6821" s="2">
        <v>0</v>
      </c>
    </row>
    <row r="6822" spans="3:11">
      <c r="C6822" s="2" t="s">
        <v>6142</v>
      </c>
      <c r="D6822" s="12" t="str">
        <f t="shared" si="2016"/>
        <v>IRDTF</v>
      </c>
      <c r="E6822" s="10" t="str">
        <f t="shared" si="2018"/>
        <v>IRDTF</v>
      </c>
      <c r="F6822" s="10" t="s">
        <v>10</v>
      </c>
      <c r="G6822" s="10" t="s">
        <v>11</v>
      </c>
      <c r="H6822" s="10">
        <v>2015</v>
      </c>
      <c r="I6822" s="13">
        <f t="shared" si="2017"/>
        <v>0</v>
      </c>
      <c r="J6822" s="13">
        <f t="shared" si="2015"/>
        <v>0</v>
      </c>
      <c r="K6822" s="2">
        <v>7</v>
      </c>
    </row>
    <row r="6823" spans="3:11">
      <c r="C6823" s="2" t="s">
        <v>6143</v>
      </c>
      <c r="D6823" s="12" t="str">
        <f t="shared" si="2016"/>
        <v>IRDPH</v>
      </c>
      <c r="E6823" s="10" t="str">
        <f t="shared" si="2018"/>
        <v>IRDPH</v>
      </c>
      <c r="F6823" s="10" t="s">
        <v>10</v>
      </c>
      <c r="G6823" s="10" t="s">
        <v>11</v>
      </c>
      <c r="H6823" s="10">
        <v>2015</v>
      </c>
      <c r="I6823" s="13">
        <f t="shared" si="2017"/>
        <v>2.2146094772167988E-3</v>
      </c>
      <c r="J6823" s="13">
        <f t="shared" si="2015"/>
        <v>2.2146094772167988E-3</v>
      </c>
      <c r="K6823" s="2">
        <v>7</v>
      </c>
    </row>
    <row r="6824" spans="3:11">
      <c r="C6824" s="2" t="s">
        <v>6143</v>
      </c>
      <c r="D6824" s="12" t="str">
        <f t="shared" si="2016"/>
        <v>IRDPH</v>
      </c>
      <c r="E6824" s="10" t="str">
        <f t="shared" si="2018"/>
        <v>IRDPH</v>
      </c>
      <c r="F6824" s="10" t="s">
        <v>10</v>
      </c>
      <c r="G6824" s="10" t="s">
        <v>11</v>
      </c>
      <c r="H6824" s="10">
        <v>2015</v>
      </c>
      <c r="I6824" s="13">
        <f t="shared" si="2017"/>
        <v>2.2146094772167988E-3</v>
      </c>
      <c r="J6824" s="13">
        <f t="shared" si="2015"/>
        <v>2.2146094772167988E-3</v>
      </c>
      <c r="K6824" s="2">
        <v>8</v>
      </c>
    </row>
    <row r="6825" spans="3:11">
      <c r="C6825" s="2" t="s">
        <v>6144</v>
      </c>
      <c r="D6825" s="12" t="str">
        <f t="shared" si="2016"/>
        <v>IRDSH</v>
      </c>
      <c r="E6825" s="10" t="str">
        <f t="shared" si="2018"/>
        <v>IRDSH</v>
      </c>
      <c r="F6825" s="10" t="s">
        <v>10</v>
      </c>
      <c r="G6825" s="10" t="s">
        <v>11</v>
      </c>
      <c r="H6825" s="10">
        <v>2015</v>
      </c>
      <c r="I6825" s="13">
        <f t="shared" si="2017"/>
        <v>0</v>
      </c>
      <c r="J6825" s="13">
        <f t="shared" si="2015"/>
        <v>0</v>
      </c>
      <c r="K6825" s="2">
        <v>8</v>
      </c>
    </row>
    <row r="6826" spans="3:11">
      <c r="C6826" s="2" t="s">
        <v>6145</v>
      </c>
      <c r="D6826" s="12" t="str">
        <f t="shared" si="2016"/>
        <v>IRDLA</v>
      </c>
      <c r="E6826" s="10" t="str">
        <f t="shared" si="2018"/>
        <v>IRDLA</v>
      </c>
      <c r="F6826" s="10" t="s">
        <v>10</v>
      </c>
      <c r="G6826" s="10" t="s">
        <v>11</v>
      </c>
      <c r="H6826" s="10">
        <v>2015</v>
      </c>
      <c r="I6826" s="13">
        <f t="shared" si="2017"/>
        <v>2.840392629311933E-3</v>
      </c>
      <c r="J6826" s="13">
        <f t="shared" si="2015"/>
        <v>2.840392629311933E-3</v>
      </c>
      <c r="K6826" s="2">
        <v>0</v>
      </c>
    </row>
    <row r="6827" spans="3:11">
      <c r="C6827" s="2" t="s">
        <v>6146</v>
      </c>
      <c r="D6827" s="12" t="str">
        <f t="shared" si="2016"/>
        <v>IRDEM</v>
      </c>
      <c r="E6827" s="10" t="str">
        <f t="shared" si="2018"/>
        <v>IRDEM</v>
      </c>
      <c r="F6827" s="10" t="s">
        <v>10</v>
      </c>
      <c r="G6827" s="10" t="s">
        <v>11</v>
      </c>
      <c r="H6827" s="10">
        <v>2015</v>
      </c>
      <c r="I6827" s="13">
        <f t="shared" si="2017"/>
        <v>2.1559442228894056E-3</v>
      </c>
      <c r="J6827" s="13">
        <f t="shared" si="2015"/>
        <v>2.1559442228894056E-3</v>
      </c>
      <c r="K6827" s="2">
        <v>0</v>
      </c>
    </row>
    <row r="6828" spans="3:11">
      <c r="C6828" s="2" t="s">
        <v>6147</v>
      </c>
      <c r="D6828" s="12" t="str">
        <f t="shared" si="2016"/>
        <v>IRDTF</v>
      </c>
      <c r="E6828" s="10" t="str">
        <f t="shared" si="2018"/>
        <v>IRDTF</v>
      </c>
      <c r="F6828" s="10" t="s">
        <v>10</v>
      </c>
      <c r="G6828" s="10" t="s">
        <v>11</v>
      </c>
      <c r="H6828" s="10">
        <v>2015</v>
      </c>
      <c r="I6828" s="13">
        <f t="shared" si="2017"/>
        <v>0</v>
      </c>
      <c r="J6828" s="13">
        <f t="shared" si="2015"/>
        <v>0</v>
      </c>
      <c r="K6828" s="2">
        <v>7</v>
      </c>
    </row>
    <row r="6829" spans="3:11">
      <c r="C6829" s="2" t="s">
        <v>6148</v>
      </c>
      <c r="D6829" s="12" t="str">
        <f t="shared" si="2016"/>
        <v>IRDPH</v>
      </c>
      <c r="E6829" s="10" t="str">
        <f t="shared" si="2018"/>
        <v>IRDPH</v>
      </c>
      <c r="F6829" s="10" t="s">
        <v>10</v>
      </c>
      <c r="G6829" s="10" t="s">
        <v>11</v>
      </c>
      <c r="H6829" s="10">
        <v>2015</v>
      </c>
      <c r="I6829" s="13">
        <f t="shared" si="2017"/>
        <v>2.2146094772167988E-3</v>
      </c>
      <c r="J6829" s="13">
        <f t="shared" si="2015"/>
        <v>2.2146094772167988E-3</v>
      </c>
      <c r="K6829" s="2">
        <v>7</v>
      </c>
    </row>
    <row r="6830" spans="3:11">
      <c r="C6830" s="2" t="s">
        <v>6148</v>
      </c>
      <c r="D6830" s="12" t="str">
        <f t="shared" si="2016"/>
        <v>IRDPH</v>
      </c>
      <c r="E6830" s="10" t="str">
        <f t="shared" si="2018"/>
        <v>IRDPH</v>
      </c>
      <c r="F6830" s="10" t="s">
        <v>10</v>
      </c>
      <c r="G6830" s="10" t="s">
        <v>11</v>
      </c>
      <c r="H6830" s="10">
        <v>2015</v>
      </c>
      <c r="I6830" s="13">
        <f t="shared" si="2017"/>
        <v>2.2146094772167988E-3</v>
      </c>
      <c r="J6830" s="13">
        <f t="shared" si="2015"/>
        <v>2.2146094772167988E-3</v>
      </c>
      <c r="K6830" s="2">
        <v>8</v>
      </c>
    </row>
    <row r="6831" spans="3:11">
      <c r="C6831" s="2" t="s">
        <v>6149</v>
      </c>
      <c r="D6831" s="12" t="str">
        <f t="shared" si="2016"/>
        <v>IRDSH</v>
      </c>
      <c r="E6831" s="10" t="str">
        <f t="shared" si="2018"/>
        <v>IRDSH</v>
      </c>
      <c r="F6831" s="10" t="s">
        <v>10</v>
      </c>
      <c r="G6831" s="10" t="s">
        <v>11</v>
      </c>
      <c r="H6831" s="10">
        <v>2015</v>
      </c>
      <c r="I6831" s="13">
        <f t="shared" si="2017"/>
        <v>0</v>
      </c>
      <c r="J6831" s="13">
        <f t="shared" si="2015"/>
        <v>0</v>
      </c>
      <c r="K6831" s="2">
        <v>8</v>
      </c>
    </row>
    <row r="6832" spans="3:11">
      <c r="C6832" s="2" t="s">
        <v>6150</v>
      </c>
      <c r="D6832" s="12" t="str">
        <f t="shared" si="2016"/>
        <v>IRDLA</v>
      </c>
      <c r="E6832" s="10" t="str">
        <f t="shared" si="2018"/>
        <v>IRDLA</v>
      </c>
      <c r="F6832" s="10" t="s">
        <v>10</v>
      </c>
      <c r="G6832" s="10" t="s">
        <v>11</v>
      </c>
      <c r="H6832" s="10">
        <v>2015</v>
      </c>
      <c r="I6832" s="13">
        <f t="shared" si="2017"/>
        <v>2.840392629311933E-3</v>
      </c>
      <c r="J6832" s="13">
        <f t="shared" si="2015"/>
        <v>2.840392629311933E-3</v>
      </c>
      <c r="K6832" s="2">
        <v>0</v>
      </c>
    </row>
    <row r="6833" spans="3:11">
      <c r="C6833" s="2" t="s">
        <v>6151</v>
      </c>
      <c r="D6833" s="12" t="str">
        <f t="shared" si="2016"/>
        <v>IRDEM</v>
      </c>
      <c r="E6833" s="10" t="str">
        <f t="shared" si="2018"/>
        <v>IRDEM</v>
      </c>
      <c r="F6833" s="10" t="s">
        <v>10</v>
      </c>
      <c r="G6833" s="10" t="s">
        <v>11</v>
      </c>
      <c r="H6833" s="10">
        <v>2015</v>
      </c>
      <c r="I6833" s="13">
        <f t="shared" si="2017"/>
        <v>2.1559442228893805E-3</v>
      </c>
      <c r="J6833" s="13">
        <f t="shared" si="2015"/>
        <v>2.1559442228893805E-3</v>
      </c>
      <c r="K6833" s="2">
        <v>0</v>
      </c>
    </row>
    <row r="6834" spans="3:11">
      <c r="C6834" s="2" t="s">
        <v>6152</v>
      </c>
      <c r="D6834" s="12" t="str">
        <f t="shared" si="2016"/>
        <v>IRDTF</v>
      </c>
      <c r="E6834" s="10" t="str">
        <f t="shared" si="2018"/>
        <v>IRDTF</v>
      </c>
      <c r="F6834" s="10" t="s">
        <v>10</v>
      </c>
      <c r="G6834" s="10" t="s">
        <v>11</v>
      </c>
      <c r="H6834" s="10">
        <v>2015</v>
      </c>
      <c r="I6834" s="13">
        <f t="shared" si="2017"/>
        <v>0</v>
      </c>
      <c r="J6834" s="13">
        <f t="shared" si="2015"/>
        <v>0</v>
      </c>
      <c r="K6834" s="2">
        <v>7</v>
      </c>
    </row>
    <row r="6835" spans="3:11">
      <c r="C6835" s="2" t="s">
        <v>6153</v>
      </c>
      <c r="D6835" s="12" t="str">
        <f t="shared" si="2016"/>
        <v>IRDPH</v>
      </c>
      <c r="E6835" s="10" t="str">
        <f t="shared" si="2018"/>
        <v>IRDPH</v>
      </c>
      <c r="F6835" s="10" t="s">
        <v>10</v>
      </c>
      <c r="G6835" s="10" t="s">
        <v>11</v>
      </c>
      <c r="H6835" s="10">
        <v>2015</v>
      </c>
      <c r="I6835" s="13">
        <f t="shared" si="2017"/>
        <v>2.2146094772168114E-3</v>
      </c>
      <c r="J6835" s="13">
        <f t="shared" si="2015"/>
        <v>2.2146094772168114E-3</v>
      </c>
      <c r="K6835" s="2">
        <v>7</v>
      </c>
    </row>
    <row r="6836" spans="3:11">
      <c r="C6836" s="2" t="s">
        <v>6153</v>
      </c>
      <c r="D6836" s="12" t="str">
        <f t="shared" si="2016"/>
        <v>IRDPH</v>
      </c>
      <c r="E6836" s="10" t="str">
        <f t="shared" si="2018"/>
        <v>IRDPH</v>
      </c>
      <c r="F6836" s="10" t="s">
        <v>10</v>
      </c>
      <c r="G6836" s="10" t="s">
        <v>11</v>
      </c>
      <c r="H6836" s="10">
        <v>2015</v>
      </c>
      <c r="I6836" s="13">
        <f t="shared" si="2017"/>
        <v>2.2146094772168114E-3</v>
      </c>
      <c r="J6836" s="13">
        <f t="shared" si="2015"/>
        <v>2.2146094772168114E-3</v>
      </c>
      <c r="K6836" s="2">
        <v>8</v>
      </c>
    </row>
    <row r="6837" spans="3:11">
      <c r="C6837" s="2" t="s">
        <v>6154</v>
      </c>
      <c r="D6837" s="12" t="str">
        <f t="shared" si="2016"/>
        <v>IRDSH</v>
      </c>
      <c r="E6837" s="10" t="str">
        <f t="shared" si="2018"/>
        <v>IRDSH</v>
      </c>
      <c r="F6837" s="10" t="s">
        <v>10</v>
      </c>
      <c r="G6837" s="10" t="s">
        <v>11</v>
      </c>
      <c r="H6837" s="10">
        <v>2015</v>
      </c>
      <c r="I6837" s="13">
        <f t="shared" si="2017"/>
        <v>0</v>
      </c>
      <c r="J6837" s="13">
        <f t="shared" si="2015"/>
        <v>0</v>
      </c>
      <c r="K6837" s="2">
        <v>8</v>
      </c>
    </row>
    <row r="6838" spans="3:11">
      <c r="C6838" s="2" t="s">
        <v>6155</v>
      </c>
      <c r="D6838" s="12" t="str">
        <f t="shared" si="2016"/>
        <v>IRDLA</v>
      </c>
      <c r="E6838" s="10" t="str">
        <f t="shared" si="2018"/>
        <v>IRDLA</v>
      </c>
      <c r="F6838" s="10" t="s">
        <v>10</v>
      </c>
      <c r="G6838" s="10" t="s">
        <v>11</v>
      </c>
      <c r="H6838" s="10">
        <v>2015</v>
      </c>
      <c r="I6838" s="13">
        <f t="shared" si="2017"/>
        <v>2.840392629311933E-3</v>
      </c>
      <c r="J6838" s="13">
        <f t="shared" si="2015"/>
        <v>2.840392629311933E-3</v>
      </c>
      <c r="K6838" s="2">
        <v>0</v>
      </c>
    </row>
    <row r="6839" spans="3:11">
      <c r="C6839" s="2" t="s">
        <v>6156</v>
      </c>
      <c r="D6839" s="12" t="str">
        <f t="shared" si="2016"/>
        <v>IRDEM</v>
      </c>
      <c r="E6839" s="10" t="str">
        <f t="shared" si="2018"/>
        <v>IRDEM</v>
      </c>
      <c r="F6839" s="10" t="s">
        <v>10</v>
      </c>
      <c r="G6839" s="10" t="s">
        <v>11</v>
      </c>
      <c r="H6839" s="10">
        <v>2015</v>
      </c>
      <c r="I6839" s="13">
        <f t="shared" si="2017"/>
        <v>2.1559442228893805E-3</v>
      </c>
      <c r="J6839" s="13">
        <f t="shared" si="2015"/>
        <v>2.1559442228893805E-3</v>
      </c>
      <c r="K6839" s="2">
        <v>0</v>
      </c>
    </row>
    <row r="6840" spans="3:11">
      <c r="C6840" s="2" t="s">
        <v>6157</v>
      </c>
      <c r="D6840" s="12" t="str">
        <f t="shared" si="2016"/>
        <v>IRDTF</v>
      </c>
      <c r="E6840" s="10" t="str">
        <f t="shared" si="2018"/>
        <v>IRDTF</v>
      </c>
      <c r="F6840" s="10" t="s">
        <v>10</v>
      </c>
      <c r="G6840" s="10" t="s">
        <v>11</v>
      </c>
      <c r="H6840" s="10">
        <v>2015</v>
      </c>
      <c r="I6840" s="13">
        <f t="shared" si="2017"/>
        <v>0</v>
      </c>
      <c r="J6840" s="13">
        <f t="shared" si="2015"/>
        <v>0</v>
      </c>
      <c r="K6840" s="2">
        <v>7</v>
      </c>
    </row>
    <row r="6841" spans="3:11">
      <c r="C6841" s="2" t="s">
        <v>6158</v>
      </c>
      <c r="D6841" s="12" t="str">
        <f t="shared" si="2016"/>
        <v>IRDPH</v>
      </c>
      <c r="E6841" s="10" t="str">
        <f t="shared" si="2018"/>
        <v>IRDPH</v>
      </c>
      <c r="F6841" s="10" t="s">
        <v>10</v>
      </c>
      <c r="G6841" s="10" t="s">
        <v>11</v>
      </c>
      <c r="H6841" s="10">
        <v>2015</v>
      </c>
      <c r="I6841" s="13">
        <f t="shared" si="2017"/>
        <v>2.2146094772167988E-3</v>
      </c>
      <c r="J6841" s="13">
        <f t="shared" si="2015"/>
        <v>2.2146094772167988E-3</v>
      </c>
      <c r="K6841" s="2">
        <v>6</v>
      </c>
    </row>
    <row r="6842" spans="3:11">
      <c r="C6842" s="2" t="s">
        <v>6158</v>
      </c>
      <c r="D6842" s="12" t="str">
        <f t="shared" si="2016"/>
        <v>IRDPH</v>
      </c>
      <c r="E6842" s="10" t="str">
        <f t="shared" si="2018"/>
        <v>IRDPH</v>
      </c>
      <c r="F6842" s="10" t="s">
        <v>10</v>
      </c>
      <c r="G6842" s="10" t="s">
        <v>11</v>
      </c>
      <c r="H6842" s="10">
        <v>2015</v>
      </c>
      <c r="I6842" s="13">
        <f t="shared" si="2017"/>
        <v>2.2146094772167988E-3</v>
      </c>
      <c r="J6842" s="13">
        <f t="shared" si="2015"/>
        <v>2.2146094772167988E-3</v>
      </c>
      <c r="K6842" s="2">
        <v>8</v>
      </c>
    </row>
    <row r="6843" spans="3:11">
      <c r="C6843" s="2" t="s">
        <v>6159</v>
      </c>
      <c r="D6843" s="12" t="str">
        <f t="shared" si="2016"/>
        <v>IRDSH</v>
      </c>
      <c r="E6843" s="10" t="str">
        <f t="shared" si="2018"/>
        <v>IRDSH</v>
      </c>
      <c r="F6843" s="10" t="s">
        <v>10</v>
      </c>
      <c r="G6843" s="10" t="s">
        <v>11</v>
      </c>
      <c r="H6843" s="10">
        <v>2015</v>
      </c>
      <c r="I6843" s="13">
        <f t="shared" si="2017"/>
        <v>0</v>
      </c>
      <c r="J6843" s="13">
        <f t="shared" si="2015"/>
        <v>0</v>
      </c>
      <c r="K6843" s="2">
        <v>8</v>
      </c>
    </row>
    <row r="6844" spans="3:11">
      <c r="C6844" s="2" t="s">
        <v>6160</v>
      </c>
      <c r="D6844" s="12" t="str">
        <f t="shared" si="2016"/>
        <v>IRDLA</v>
      </c>
      <c r="E6844" s="10" t="str">
        <f t="shared" si="2018"/>
        <v>IRDLA</v>
      </c>
      <c r="F6844" s="10" t="s">
        <v>10</v>
      </c>
      <c r="G6844" s="10" t="s">
        <v>11</v>
      </c>
      <c r="H6844" s="10">
        <v>2015</v>
      </c>
      <c r="I6844" s="13">
        <f t="shared" si="2017"/>
        <v>2.840392629311933E-3</v>
      </c>
      <c r="J6844" s="13">
        <f t="shared" si="2015"/>
        <v>2.840392629311933E-3</v>
      </c>
      <c r="K6844" s="2">
        <v>0</v>
      </c>
    </row>
    <row r="6845" spans="3:11">
      <c r="C6845" s="2" t="s">
        <v>6161</v>
      </c>
      <c r="D6845" s="12" t="str">
        <f t="shared" si="2016"/>
        <v>IRDEM</v>
      </c>
      <c r="E6845" s="10" t="str">
        <f t="shared" si="2018"/>
        <v>IRDEM</v>
      </c>
      <c r="F6845" s="10" t="s">
        <v>10</v>
      </c>
      <c r="G6845" s="10" t="s">
        <v>11</v>
      </c>
      <c r="H6845" s="10">
        <v>2015</v>
      </c>
      <c r="I6845" s="13">
        <f t="shared" si="2017"/>
        <v>2.1559442228894056E-3</v>
      </c>
      <c r="J6845" s="13">
        <f t="shared" si="2015"/>
        <v>2.1559442228894056E-3</v>
      </c>
      <c r="K6845" s="2">
        <v>0</v>
      </c>
    </row>
    <row r="6846" spans="3:11">
      <c r="C6846" s="2" t="s">
        <v>6162</v>
      </c>
      <c r="D6846" s="12" t="str">
        <f t="shared" si="2016"/>
        <v>IRDTF</v>
      </c>
      <c r="E6846" s="10" t="str">
        <f t="shared" si="2018"/>
        <v>IRDTF</v>
      </c>
      <c r="F6846" s="10" t="s">
        <v>10</v>
      </c>
      <c r="G6846" s="10" t="s">
        <v>11</v>
      </c>
      <c r="H6846" s="10">
        <v>2015</v>
      </c>
      <c r="I6846" s="13">
        <f t="shared" si="2017"/>
        <v>0</v>
      </c>
      <c r="J6846" s="39">
        <f t="shared" si="2015"/>
        <v>0</v>
      </c>
      <c r="K6846" s="2">
        <v>7</v>
      </c>
    </row>
    <row r="6847" spans="3:11">
      <c r="C6847" s="2" t="s">
        <v>6163</v>
      </c>
      <c r="D6847" s="12" t="str">
        <f t="shared" si="2016"/>
        <v>IRDPH</v>
      </c>
      <c r="E6847" s="10" t="str">
        <f t="shared" si="2018"/>
        <v>IRDPH</v>
      </c>
      <c r="F6847" s="10" t="s">
        <v>10</v>
      </c>
      <c r="G6847" s="10" t="s">
        <v>11</v>
      </c>
      <c r="H6847" s="10">
        <v>2015</v>
      </c>
      <c r="I6847" s="13">
        <f t="shared" si="2017"/>
        <v>1.98625333679886E-3</v>
      </c>
      <c r="J6847" s="13">
        <f>I6847</f>
        <v>1.98625333679886E-3</v>
      </c>
      <c r="K6847" s="2">
        <v>6</v>
      </c>
    </row>
    <row r="6848" spans="3:11">
      <c r="C6848" s="2" t="s">
        <v>6163</v>
      </c>
      <c r="D6848" s="12" t="str">
        <f t="shared" si="2016"/>
        <v>IRDPH</v>
      </c>
      <c r="E6848" s="10" t="str">
        <f t="shared" si="2018"/>
        <v>IRDPH</v>
      </c>
      <c r="F6848" s="10" t="s">
        <v>10</v>
      </c>
      <c r="G6848" s="10" t="s">
        <v>11</v>
      </c>
      <c r="H6848" s="10">
        <v>2015</v>
      </c>
      <c r="I6848" s="13">
        <f t="shared" si="2017"/>
        <v>1.98625333679886E-3</v>
      </c>
      <c r="J6848" s="13">
        <f t="shared" ref="J6848:J6906" si="2019">I6848</f>
        <v>1.98625333679886E-3</v>
      </c>
      <c r="K6848" s="2">
        <v>8</v>
      </c>
    </row>
    <row r="6849" spans="3:11">
      <c r="C6849" s="2" t="s">
        <v>6164</v>
      </c>
      <c r="D6849" s="12" t="str">
        <f t="shared" si="2016"/>
        <v>IRDSH</v>
      </c>
      <c r="E6849" s="10" t="str">
        <f t="shared" si="2018"/>
        <v>IRDSH</v>
      </c>
      <c r="F6849" s="10" t="s">
        <v>10</v>
      </c>
      <c r="G6849" s="10" t="s">
        <v>11</v>
      </c>
      <c r="H6849" s="10">
        <v>2015</v>
      </c>
      <c r="I6849" s="13">
        <f t="shared" si="2017"/>
        <v>1.9463026858991914E-3</v>
      </c>
      <c r="J6849" s="13">
        <f t="shared" si="2019"/>
        <v>1.9463026858991914E-3</v>
      </c>
      <c r="K6849" s="2">
        <v>8</v>
      </c>
    </row>
    <row r="6850" spans="3:11">
      <c r="C6850" s="2" t="s">
        <v>6165</v>
      </c>
      <c r="D6850" s="12" t="str">
        <f t="shared" si="2016"/>
        <v>IRDLA</v>
      </c>
      <c r="E6850" s="10" t="str">
        <f t="shared" si="2018"/>
        <v>IRDLA</v>
      </c>
      <c r="F6850" s="10" t="s">
        <v>10</v>
      </c>
      <c r="G6850" s="10" t="s">
        <v>11</v>
      </c>
      <c r="H6850" s="10">
        <v>2015</v>
      </c>
      <c r="I6850" s="13">
        <f t="shared" si="2017"/>
        <v>5.1019890879433179E-3</v>
      </c>
      <c r="J6850" s="13">
        <f t="shared" si="2019"/>
        <v>5.1019890879433179E-3</v>
      </c>
      <c r="K6850" s="2">
        <v>0</v>
      </c>
    </row>
    <row r="6851" spans="3:11">
      <c r="C6851" s="2" t="s">
        <v>6166</v>
      </c>
      <c r="D6851" s="12" t="str">
        <f t="shared" si="2016"/>
        <v>IRDEM</v>
      </c>
      <c r="E6851" s="10" t="str">
        <f t="shared" si="2018"/>
        <v>IRDEM</v>
      </c>
      <c r="F6851" s="10" t="s">
        <v>10</v>
      </c>
      <c r="G6851" s="10" t="s">
        <v>11</v>
      </c>
      <c r="H6851" s="10">
        <v>2015</v>
      </c>
      <c r="I6851" s="13">
        <f t="shared" si="2017"/>
        <v>1.2540644722600525E-3</v>
      </c>
      <c r="J6851" s="13">
        <f t="shared" si="2019"/>
        <v>1.2540644722600525E-3</v>
      </c>
      <c r="K6851" s="2">
        <v>0</v>
      </c>
    </row>
    <row r="6852" spans="3:11">
      <c r="C6852" s="2" t="s">
        <v>6167</v>
      </c>
      <c r="D6852" s="12" t="str">
        <f t="shared" si="2016"/>
        <v>IRDTF</v>
      </c>
      <c r="E6852" s="10" t="str">
        <f t="shared" si="2018"/>
        <v>IRDTF</v>
      </c>
      <c r="F6852" s="10" t="s">
        <v>10</v>
      </c>
      <c r="G6852" s="10" t="s">
        <v>11</v>
      </c>
      <c r="H6852" s="10">
        <v>2015</v>
      </c>
      <c r="I6852" s="13">
        <f t="shared" si="2017"/>
        <v>0</v>
      </c>
      <c r="J6852" s="13">
        <f t="shared" si="2019"/>
        <v>0</v>
      </c>
      <c r="K6852" s="2">
        <v>6</v>
      </c>
    </row>
    <row r="6853" spans="3:11">
      <c r="C6853" s="2" t="s">
        <v>6168</v>
      </c>
      <c r="D6853" s="12" t="str">
        <f t="shared" si="2016"/>
        <v>IRDPH</v>
      </c>
      <c r="E6853" s="10" t="str">
        <f t="shared" si="2018"/>
        <v>IRDPH</v>
      </c>
      <c r="F6853" s="10" t="s">
        <v>10</v>
      </c>
      <c r="G6853" s="10" t="s">
        <v>11</v>
      </c>
      <c r="H6853" s="10">
        <v>2015</v>
      </c>
      <c r="I6853" s="13">
        <f t="shared" si="2017"/>
        <v>1.9862533367988851E-3</v>
      </c>
      <c r="J6853" s="13">
        <f t="shared" si="2019"/>
        <v>1.9862533367988851E-3</v>
      </c>
      <c r="K6853" s="2">
        <v>6</v>
      </c>
    </row>
    <row r="6854" spans="3:11">
      <c r="C6854" s="2" t="s">
        <v>6168</v>
      </c>
      <c r="D6854" s="12" t="str">
        <f t="shared" si="2016"/>
        <v>IRDPH</v>
      </c>
      <c r="E6854" s="10" t="str">
        <f t="shared" si="2018"/>
        <v>IRDPH</v>
      </c>
      <c r="F6854" s="10" t="s">
        <v>10</v>
      </c>
      <c r="G6854" s="10" t="s">
        <v>11</v>
      </c>
      <c r="H6854" s="10">
        <v>2015</v>
      </c>
      <c r="I6854" s="13">
        <f t="shared" si="2017"/>
        <v>1.9862533367988851E-3</v>
      </c>
      <c r="J6854" s="13">
        <f t="shared" si="2019"/>
        <v>1.9862533367988851E-3</v>
      </c>
      <c r="K6854" s="2">
        <v>8</v>
      </c>
    </row>
    <row r="6855" spans="3:11">
      <c r="C6855" s="2" t="s">
        <v>6169</v>
      </c>
      <c r="D6855" s="12" t="str">
        <f t="shared" si="2016"/>
        <v>IRDSH</v>
      </c>
      <c r="E6855" s="10" t="str">
        <f t="shared" si="2018"/>
        <v>IRDSH</v>
      </c>
      <c r="F6855" s="10" t="s">
        <v>10</v>
      </c>
      <c r="G6855" s="10" t="s">
        <v>11</v>
      </c>
      <c r="H6855" s="10">
        <v>2015</v>
      </c>
      <c r="I6855" s="13">
        <f t="shared" si="2017"/>
        <v>1.946302685899204E-3</v>
      </c>
      <c r="J6855" s="13">
        <f t="shared" si="2019"/>
        <v>1.946302685899204E-3</v>
      </c>
      <c r="K6855" s="2">
        <v>8</v>
      </c>
    </row>
    <row r="6856" spans="3:11">
      <c r="C6856" s="2" t="s">
        <v>6170</v>
      </c>
      <c r="D6856" s="12" t="str">
        <f t="shared" ref="D6856:D6919" si="2020">"I"&amp;MID(C6856,4,1)&amp;"D"&amp;MID(C6856,9,2)</f>
        <v>IRDLA</v>
      </c>
      <c r="E6856" s="10" t="str">
        <f t="shared" si="2018"/>
        <v>IRDLA</v>
      </c>
      <c r="F6856" s="10" t="s">
        <v>10</v>
      </c>
      <c r="G6856" s="10" t="s">
        <v>11</v>
      </c>
      <c r="H6856" s="10">
        <v>2015</v>
      </c>
      <c r="I6856" s="13">
        <f t="shared" ref="I6856:I6919" si="2021">INDEX($AG$39:$BF$639,MATCH(IF(RIGHT(C6856,3)="100",RIGHT(C6856,6),RIGHT(C6856,5)),$AG$39:$AG$639,0),MATCH(MID(D6856,2,2),$AG$39:$BF$39,0))*$AI$19</f>
        <v>5.1019890879433682E-3</v>
      </c>
      <c r="J6856" s="13">
        <f t="shared" si="2019"/>
        <v>5.1019890879433682E-3</v>
      </c>
      <c r="K6856" s="2">
        <v>0</v>
      </c>
    </row>
    <row r="6857" spans="3:11">
      <c r="C6857" s="2" t="s">
        <v>6171</v>
      </c>
      <c r="D6857" s="12" t="str">
        <f t="shared" si="2020"/>
        <v>IRDEM</v>
      </c>
      <c r="E6857" s="10" t="str">
        <f t="shared" si="2018"/>
        <v>IRDEM</v>
      </c>
      <c r="F6857" s="10" t="s">
        <v>10</v>
      </c>
      <c r="G6857" s="10" t="s">
        <v>11</v>
      </c>
      <c r="H6857" s="10">
        <v>2015</v>
      </c>
      <c r="I6857" s="13">
        <f t="shared" si="2021"/>
        <v>1.2540644722600774E-3</v>
      </c>
      <c r="J6857" s="13">
        <f t="shared" si="2019"/>
        <v>1.2540644722600774E-3</v>
      </c>
      <c r="K6857" s="2">
        <v>0</v>
      </c>
    </row>
    <row r="6858" spans="3:11">
      <c r="C6858" s="2" t="s">
        <v>6172</v>
      </c>
      <c r="D6858" s="12" t="str">
        <f t="shared" si="2020"/>
        <v>IRDTF</v>
      </c>
      <c r="E6858" s="10" t="str">
        <f t="shared" si="2018"/>
        <v>IRDTF</v>
      </c>
      <c r="F6858" s="10" t="s">
        <v>10</v>
      </c>
      <c r="G6858" s="10" t="s">
        <v>11</v>
      </c>
      <c r="H6858" s="10">
        <v>2015</v>
      </c>
      <c r="I6858" s="13">
        <f t="shared" si="2021"/>
        <v>0</v>
      </c>
      <c r="J6858" s="13">
        <f t="shared" si="2019"/>
        <v>0</v>
      </c>
      <c r="K6858" s="2">
        <v>6</v>
      </c>
    </row>
    <row r="6859" spans="3:11">
      <c r="C6859" s="2" t="s">
        <v>6173</v>
      </c>
      <c r="D6859" s="12" t="str">
        <f t="shared" si="2020"/>
        <v>IRDPH</v>
      </c>
      <c r="E6859" s="10" t="str">
        <f t="shared" si="2018"/>
        <v>IRDPH</v>
      </c>
      <c r="F6859" s="10" t="s">
        <v>10</v>
      </c>
      <c r="G6859" s="10" t="s">
        <v>11</v>
      </c>
      <c r="H6859" s="10">
        <v>2015</v>
      </c>
      <c r="I6859" s="13">
        <f t="shared" si="2021"/>
        <v>1.9862533367988725E-3</v>
      </c>
      <c r="J6859" s="13">
        <f t="shared" si="2019"/>
        <v>1.9862533367988725E-3</v>
      </c>
      <c r="K6859" s="2">
        <v>6</v>
      </c>
    </row>
    <row r="6860" spans="3:11">
      <c r="C6860" s="2" t="s">
        <v>6173</v>
      </c>
      <c r="D6860" s="12" t="str">
        <f t="shared" si="2020"/>
        <v>IRDPH</v>
      </c>
      <c r="E6860" s="10" t="str">
        <f t="shared" si="2018"/>
        <v>IRDPH</v>
      </c>
      <c r="F6860" s="10" t="s">
        <v>10</v>
      </c>
      <c r="G6860" s="10" t="s">
        <v>11</v>
      </c>
      <c r="H6860" s="10">
        <v>2015</v>
      </c>
      <c r="I6860" s="13">
        <f t="shared" si="2021"/>
        <v>1.9862533367988725E-3</v>
      </c>
      <c r="J6860" s="13">
        <f t="shared" si="2019"/>
        <v>1.9862533367988725E-3</v>
      </c>
      <c r="K6860" s="2">
        <v>8</v>
      </c>
    </row>
    <row r="6861" spans="3:11">
      <c r="C6861" s="2" t="s">
        <v>6174</v>
      </c>
      <c r="D6861" s="12" t="str">
        <f t="shared" si="2020"/>
        <v>IRDSH</v>
      </c>
      <c r="E6861" s="10" t="str">
        <f t="shared" si="2018"/>
        <v>IRDSH</v>
      </c>
      <c r="F6861" s="10" t="s">
        <v>10</v>
      </c>
      <c r="G6861" s="10" t="s">
        <v>11</v>
      </c>
      <c r="H6861" s="10">
        <v>2015</v>
      </c>
      <c r="I6861" s="13">
        <f t="shared" si="2021"/>
        <v>1.9463026858991914E-3</v>
      </c>
      <c r="J6861" s="13">
        <f t="shared" si="2019"/>
        <v>1.9463026858991914E-3</v>
      </c>
      <c r="K6861" s="2">
        <v>8</v>
      </c>
    </row>
    <row r="6862" spans="3:11">
      <c r="C6862" s="2" t="s">
        <v>6175</v>
      </c>
      <c r="D6862" s="12" t="str">
        <f t="shared" si="2020"/>
        <v>IRDLA</v>
      </c>
      <c r="E6862" s="10" t="str">
        <f t="shared" si="2018"/>
        <v>IRDLA</v>
      </c>
      <c r="F6862" s="10" t="s">
        <v>10</v>
      </c>
      <c r="G6862" s="10" t="s">
        <v>11</v>
      </c>
      <c r="H6862" s="10">
        <v>2015</v>
      </c>
      <c r="I6862" s="13">
        <f t="shared" si="2021"/>
        <v>5.1019890879433431E-3</v>
      </c>
      <c r="J6862" s="13">
        <f t="shared" si="2019"/>
        <v>5.1019890879433431E-3</v>
      </c>
      <c r="K6862" s="2">
        <v>0</v>
      </c>
    </row>
    <row r="6863" spans="3:11">
      <c r="C6863" s="2" t="s">
        <v>6176</v>
      </c>
      <c r="D6863" s="12" t="str">
        <f t="shared" si="2020"/>
        <v>IRDEM</v>
      </c>
      <c r="E6863" s="10" t="str">
        <f t="shared" si="2018"/>
        <v>IRDEM</v>
      </c>
      <c r="F6863" s="10" t="s">
        <v>10</v>
      </c>
      <c r="G6863" s="10" t="s">
        <v>11</v>
      </c>
      <c r="H6863" s="10">
        <v>2015</v>
      </c>
      <c r="I6863" s="13">
        <f t="shared" si="2021"/>
        <v>1.2540644722600774E-3</v>
      </c>
      <c r="J6863" s="13">
        <f t="shared" si="2019"/>
        <v>1.2540644722600774E-3</v>
      </c>
      <c r="K6863" s="2">
        <v>0</v>
      </c>
    </row>
    <row r="6864" spans="3:11">
      <c r="C6864" s="2" t="s">
        <v>6177</v>
      </c>
      <c r="D6864" s="12" t="str">
        <f t="shared" si="2020"/>
        <v>IRDTF</v>
      </c>
      <c r="E6864" s="10" t="str">
        <f t="shared" ref="E6864:E6927" si="2022">D6864</f>
        <v>IRDTF</v>
      </c>
      <c r="F6864" s="10" t="s">
        <v>10</v>
      </c>
      <c r="G6864" s="10" t="s">
        <v>11</v>
      </c>
      <c r="H6864" s="10">
        <v>2015</v>
      </c>
      <c r="I6864" s="13">
        <f t="shared" si="2021"/>
        <v>0</v>
      </c>
      <c r="J6864" s="13">
        <f t="shared" si="2019"/>
        <v>0</v>
      </c>
      <c r="K6864" s="2">
        <v>6</v>
      </c>
    </row>
    <row r="6865" spans="3:11">
      <c r="C6865" s="2" t="s">
        <v>6178</v>
      </c>
      <c r="D6865" s="12" t="str">
        <f t="shared" si="2020"/>
        <v>IRDPH</v>
      </c>
      <c r="E6865" s="10" t="str">
        <f t="shared" si="2022"/>
        <v>IRDPH</v>
      </c>
      <c r="F6865" s="10" t="s">
        <v>10</v>
      </c>
      <c r="G6865" s="10" t="s">
        <v>11</v>
      </c>
      <c r="H6865" s="10">
        <v>2015</v>
      </c>
      <c r="I6865" s="13">
        <f t="shared" si="2021"/>
        <v>1.9862533367989098E-3</v>
      </c>
      <c r="J6865" s="13">
        <f t="shared" si="2019"/>
        <v>1.9862533367989098E-3</v>
      </c>
      <c r="K6865" s="2">
        <v>6</v>
      </c>
    </row>
    <row r="6866" spans="3:11">
      <c r="C6866" s="2" t="s">
        <v>6178</v>
      </c>
      <c r="D6866" s="12" t="str">
        <f t="shared" si="2020"/>
        <v>IRDPH</v>
      </c>
      <c r="E6866" s="10" t="str">
        <f t="shared" si="2022"/>
        <v>IRDPH</v>
      </c>
      <c r="F6866" s="10" t="s">
        <v>10</v>
      </c>
      <c r="G6866" s="10" t="s">
        <v>11</v>
      </c>
      <c r="H6866" s="10">
        <v>2015</v>
      </c>
      <c r="I6866" s="13">
        <f t="shared" si="2021"/>
        <v>1.9862533367989098E-3</v>
      </c>
      <c r="J6866" s="13">
        <f t="shared" si="2019"/>
        <v>1.9862533367989098E-3</v>
      </c>
      <c r="K6866" s="2">
        <v>7</v>
      </c>
    </row>
    <row r="6867" spans="3:11">
      <c r="C6867" s="2" t="s">
        <v>6179</v>
      </c>
      <c r="D6867" s="12" t="str">
        <f t="shared" si="2020"/>
        <v>IRDSH</v>
      </c>
      <c r="E6867" s="10" t="str">
        <f t="shared" si="2022"/>
        <v>IRDSH</v>
      </c>
      <c r="F6867" s="10" t="s">
        <v>10</v>
      </c>
      <c r="G6867" s="10" t="s">
        <v>11</v>
      </c>
      <c r="H6867" s="10">
        <v>2015</v>
      </c>
      <c r="I6867" s="13">
        <f t="shared" si="2021"/>
        <v>1.946302685899204E-3</v>
      </c>
      <c r="J6867" s="13">
        <f t="shared" si="2019"/>
        <v>1.946302685899204E-3</v>
      </c>
      <c r="K6867" s="2">
        <v>8</v>
      </c>
    </row>
    <row r="6868" spans="3:11">
      <c r="C6868" s="2" t="s">
        <v>6180</v>
      </c>
      <c r="D6868" s="12" t="str">
        <f t="shared" si="2020"/>
        <v>IRDLA</v>
      </c>
      <c r="E6868" s="10" t="str">
        <f t="shared" si="2022"/>
        <v>IRDLA</v>
      </c>
      <c r="F6868" s="10" t="s">
        <v>10</v>
      </c>
      <c r="G6868" s="10" t="s">
        <v>11</v>
      </c>
      <c r="H6868" s="10">
        <v>2015</v>
      </c>
      <c r="I6868" s="13">
        <f t="shared" si="2021"/>
        <v>5.1019890879433682E-3</v>
      </c>
      <c r="J6868" s="13">
        <f t="shared" si="2019"/>
        <v>5.1019890879433682E-3</v>
      </c>
      <c r="K6868" s="2">
        <v>0</v>
      </c>
    </row>
    <row r="6869" spans="3:11">
      <c r="C6869" s="2" t="s">
        <v>6181</v>
      </c>
      <c r="D6869" s="12" t="str">
        <f t="shared" si="2020"/>
        <v>IRDEM</v>
      </c>
      <c r="E6869" s="10" t="str">
        <f t="shared" si="2022"/>
        <v>IRDEM</v>
      </c>
      <c r="F6869" s="10" t="s">
        <v>10</v>
      </c>
      <c r="G6869" s="10" t="s">
        <v>11</v>
      </c>
      <c r="H6869" s="10">
        <v>2015</v>
      </c>
      <c r="I6869" s="13">
        <f t="shared" si="2021"/>
        <v>1.2540644722600525E-3</v>
      </c>
      <c r="J6869" s="13">
        <f t="shared" si="2019"/>
        <v>1.2540644722600525E-3</v>
      </c>
      <c r="K6869" s="2">
        <v>0</v>
      </c>
    </row>
    <row r="6870" spans="3:11">
      <c r="C6870" s="2" t="s">
        <v>6182</v>
      </c>
      <c r="D6870" s="12" t="str">
        <f t="shared" si="2020"/>
        <v>IRDTF</v>
      </c>
      <c r="E6870" s="10" t="str">
        <f t="shared" si="2022"/>
        <v>IRDTF</v>
      </c>
      <c r="F6870" s="10" t="s">
        <v>10</v>
      </c>
      <c r="G6870" s="10" t="s">
        <v>11</v>
      </c>
      <c r="H6870" s="10">
        <v>2015</v>
      </c>
      <c r="I6870" s="13">
        <f t="shared" si="2021"/>
        <v>0</v>
      </c>
      <c r="J6870" s="13">
        <f t="shared" si="2019"/>
        <v>0</v>
      </c>
      <c r="K6870" s="2">
        <v>6</v>
      </c>
    </row>
    <row r="6871" spans="3:11">
      <c r="C6871" s="2" t="s">
        <v>6183</v>
      </c>
      <c r="D6871" s="12" t="str">
        <f t="shared" si="2020"/>
        <v>IRDPH</v>
      </c>
      <c r="E6871" s="10" t="str">
        <f t="shared" si="2022"/>
        <v>IRDPH</v>
      </c>
      <c r="F6871" s="10" t="s">
        <v>10</v>
      </c>
      <c r="G6871" s="10" t="s">
        <v>11</v>
      </c>
      <c r="H6871" s="10">
        <v>2015</v>
      </c>
      <c r="I6871" s="13">
        <f t="shared" si="2021"/>
        <v>1.98625333679886E-3</v>
      </c>
      <c r="J6871" s="13">
        <f t="shared" si="2019"/>
        <v>1.98625333679886E-3</v>
      </c>
      <c r="K6871" s="2">
        <v>6</v>
      </c>
    </row>
    <row r="6872" spans="3:11">
      <c r="C6872" s="2" t="s">
        <v>6183</v>
      </c>
      <c r="D6872" s="12" t="str">
        <f t="shared" si="2020"/>
        <v>IRDPH</v>
      </c>
      <c r="E6872" s="10" t="str">
        <f t="shared" si="2022"/>
        <v>IRDPH</v>
      </c>
      <c r="F6872" s="10" t="s">
        <v>10</v>
      </c>
      <c r="G6872" s="10" t="s">
        <v>11</v>
      </c>
      <c r="H6872" s="10">
        <v>2015</v>
      </c>
      <c r="I6872" s="13">
        <f t="shared" si="2021"/>
        <v>1.98625333679886E-3</v>
      </c>
      <c r="J6872" s="13">
        <f t="shared" si="2019"/>
        <v>1.98625333679886E-3</v>
      </c>
      <c r="K6872" s="2">
        <v>7</v>
      </c>
    </row>
    <row r="6873" spans="3:11">
      <c r="C6873" s="2" t="s">
        <v>6184</v>
      </c>
      <c r="D6873" s="12" t="str">
        <f t="shared" si="2020"/>
        <v>IRDSH</v>
      </c>
      <c r="E6873" s="10" t="str">
        <f t="shared" si="2022"/>
        <v>IRDSH</v>
      </c>
      <c r="F6873" s="10" t="s">
        <v>10</v>
      </c>
      <c r="G6873" s="10" t="s">
        <v>11</v>
      </c>
      <c r="H6873" s="10">
        <v>2015</v>
      </c>
      <c r="I6873" s="13">
        <f t="shared" si="2021"/>
        <v>1.9463026858991914E-3</v>
      </c>
      <c r="J6873" s="13">
        <f t="shared" si="2019"/>
        <v>1.9463026858991914E-3</v>
      </c>
      <c r="K6873" s="2">
        <v>8</v>
      </c>
    </row>
    <row r="6874" spans="3:11">
      <c r="C6874" s="2" t="s">
        <v>6185</v>
      </c>
      <c r="D6874" s="12" t="str">
        <f t="shared" si="2020"/>
        <v>IRDLA</v>
      </c>
      <c r="E6874" s="10" t="str">
        <f t="shared" si="2022"/>
        <v>IRDLA</v>
      </c>
      <c r="F6874" s="10" t="s">
        <v>10</v>
      </c>
      <c r="G6874" s="10" t="s">
        <v>11</v>
      </c>
      <c r="H6874" s="10">
        <v>2015</v>
      </c>
      <c r="I6874" s="13">
        <f t="shared" si="2021"/>
        <v>5.1019890879433179E-3</v>
      </c>
      <c r="J6874" s="13">
        <f t="shared" si="2019"/>
        <v>5.1019890879433179E-3</v>
      </c>
      <c r="K6874" s="2">
        <v>0</v>
      </c>
    </row>
    <row r="6875" spans="3:11">
      <c r="C6875" s="2" t="s">
        <v>6186</v>
      </c>
      <c r="D6875" s="12" t="str">
        <f t="shared" si="2020"/>
        <v>IRDEM</v>
      </c>
      <c r="E6875" s="10" t="str">
        <f t="shared" si="2022"/>
        <v>IRDEM</v>
      </c>
      <c r="F6875" s="10" t="s">
        <v>10</v>
      </c>
      <c r="G6875" s="10" t="s">
        <v>11</v>
      </c>
      <c r="H6875" s="10">
        <v>2015</v>
      </c>
      <c r="I6875" s="13">
        <f t="shared" si="2021"/>
        <v>1.2540644722600774E-3</v>
      </c>
      <c r="J6875" s="13">
        <f t="shared" si="2019"/>
        <v>1.2540644722600774E-3</v>
      </c>
      <c r="K6875" s="2">
        <v>0</v>
      </c>
    </row>
    <row r="6876" spans="3:11">
      <c r="C6876" s="2" t="s">
        <v>6187</v>
      </c>
      <c r="D6876" s="12" t="str">
        <f t="shared" si="2020"/>
        <v>IRDTF</v>
      </c>
      <c r="E6876" s="10" t="str">
        <f t="shared" si="2022"/>
        <v>IRDTF</v>
      </c>
      <c r="F6876" s="10" t="s">
        <v>10</v>
      </c>
      <c r="G6876" s="10" t="s">
        <v>11</v>
      </c>
      <c r="H6876" s="10">
        <v>2015</v>
      </c>
      <c r="I6876" s="13">
        <f t="shared" si="2021"/>
        <v>0</v>
      </c>
      <c r="J6876" s="13">
        <f t="shared" si="2019"/>
        <v>0</v>
      </c>
      <c r="K6876" s="2">
        <v>6</v>
      </c>
    </row>
    <row r="6877" spans="3:11">
      <c r="C6877" s="2" t="s">
        <v>6188</v>
      </c>
      <c r="D6877" s="12" t="str">
        <f t="shared" si="2020"/>
        <v>IRDPH</v>
      </c>
      <c r="E6877" s="10" t="str">
        <f t="shared" si="2022"/>
        <v>IRDPH</v>
      </c>
      <c r="F6877" s="10" t="s">
        <v>10</v>
      </c>
      <c r="G6877" s="10" t="s">
        <v>11</v>
      </c>
      <c r="H6877" s="10">
        <v>2015</v>
      </c>
      <c r="I6877" s="13">
        <f t="shared" si="2021"/>
        <v>1.98625333679886E-3</v>
      </c>
      <c r="J6877" s="13">
        <f t="shared" si="2019"/>
        <v>1.98625333679886E-3</v>
      </c>
      <c r="K6877" s="2">
        <v>6</v>
      </c>
    </row>
    <row r="6878" spans="3:11">
      <c r="C6878" s="2" t="s">
        <v>6188</v>
      </c>
      <c r="D6878" s="12" t="str">
        <f t="shared" si="2020"/>
        <v>IRDPH</v>
      </c>
      <c r="E6878" s="10" t="str">
        <f t="shared" si="2022"/>
        <v>IRDPH</v>
      </c>
      <c r="F6878" s="10" t="s">
        <v>10</v>
      </c>
      <c r="G6878" s="10" t="s">
        <v>11</v>
      </c>
      <c r="H6878" s="10">
        <v>2015</v>
      </c>
      <c r="I6878" s="13">
        <f t="shared" si="2021"/>
        <v>1.98625333679886E-3</v>
      </c>
      <c r="J6878" s="13">
        <f t="shared" si="2019"/>
        <v>1.98625333679886E-3</v>
      </c>
      <c r="K6878" s="2">
        <v>7</v>
      </c>
    </row>
    <row r="6879" spans="3:11">
      <c r="C6879" s="2" t="s">
        <v>6189</v>
      </c>
      <c r="D6879" s="12" t="str">
        <f t="shared" si="2020"/>
        <v>IRDSH</v>
      </c>
      <c r="E6879" s="10" t="str">
        <f t="shared" si="2022"/>
        <v>IRDSH</v>
      </c>
      <c r="F6879" s="10" t="s">
        <v>10</v>
      </c>
      <c r="G6879" s="10" t="s">
        <v>11</v>
      </c>
      <c r="H6879" s="10">
        <v>2015</v>
      </c>
      <c r="I6879" s="13">
        <f t="shared" si="2021"/>
        <v>1.9463026858991788E-3</v>
      </c>
      <c r="J6879" s="13">
        <f t="shared" si="2019"/>
        <v>1.9463026858991788E-3</v>
      </c>
      <c r="K6879" s="2">
        <v>8</v>
      </c>
    </row>
    <row r="6880" spans="3:11">
      <c r="C6880" s="2" t="s">
        <v>6190</v>
      </c>
      <c r="D6880" s="12" t="str">
        <f t="shared" si="2020"/>
        <v>IRDLA</v>
      </c>
      <c r="E6880" s="10" t="str">
        <f t="shared" si="2022"/>
        <v>IRDLA</v>
      </c>
      <c r="F6880" s="10" t="s">
        <v>10</v>
      </c>
      <c r="G6880" s="10" t="s">
        <v>11</v>
      </c>
      <c r="H6880" s="10">
        <v>2015</v>
      </c>
      <c r="I6880" s="13">
        <f t="shared" si="2021"/>
        <v>5.1019890879433431E-3</v>
      </c>
      <c r="J6880" s="13">
        <f t="shared" si="2019"/>
        <v>5.1019890879433431E-3</v>
      </c>
      <c r="K6880" s="2">
        <v>0</v>
      </c>
    </row>
    <row r="6881" spans="3:11">
      <c r="C6881" s="2" t="s">
        <v>6191</v>
      </c>
      <c r="D6881" s="12" t="str">
        <f t="shared" si="2020"/>
        <v>IRDEM</v>
      </c>
      <c r="E6881" s="10" t="str">
        <f t="shared" si="2022"/>
        <v>IRDEM</v>
      </c>
      <c r="F6881" s="10" t="s">
        <v>10</v>
      </c>
      <c r="G6881" s="10" t="s">
        <v>11</v>
      </c>
      <c r="H6881" s="10">
        <v>2015</v>
      </c>
      <c r="I6881" s="13">
        <f t="shared" si="2021"/>
        <v>1.2540644722600774E-3</v>
      </c>
      <c r="J6881" s="13">
        <f t="shared" si="2019"/>
        <v>1.2540644722600774E-3</v>
      </c>
      <c r="K6881" s="2">
        <v>0</v>
      </c>
    </row>
    <row r="6882" spans="3:11">
      <c r="C6882" s="2" t="s">
        <v>6192</v>
      </c>
      <c r="D6882" s="12" t="str">
        <f t="shared" si="2020"/>
        <v>IRDTF</v>
      </c>
      <c r="E6882" s="10" t="str">
        <f t="shared" si="2022"/>
        <v>IRDTF</v>
      </c>
      <c r="F6882" s="10" t="s">
        <v>10</v>
      </c>
      <c r="G6882" s="10" t="s">
        <v>11</v>
      </c>
      <c r="H6882" s="10">
        <v>2015</v>
      </c>
      <c r="I6882" s="13">
        <f t="shared" si="2021"/>
        <v>0</v>
      </c>
      <c r="J6882" s="13">
        <f t="shared" si="2019"/>
        <v>0</v>
      </c>
      <c r="K6882" s="2">
        <v>6</v>
      </c>
    </row>
    <row r="6883" spans="3:11">
      <c r="C6883" s="2" t="s">
        <v>6193</v>
      </c>
      <c r="D6883" s="12" t="str">
        <f t="shared" si="2020"/>
        <v>IRDPH</v>
      </c>
      <c r="E6883" s="10" t="str">
        <f t="shared" si="2022"/>
        <v>IRDPH</v>
      </c>
      <c r="F6883" s="10" t="s">
        <v>10</v>
      </c>
      <c r="G6883" s="10" t="s">
        <v>11</v>
      </c>
      <c r="H6883" s="10">
        <v>2015</v>
      </c>
      <c r="I6883" s="13">
        <f t="shared" si="2021"/>
        <v>1.9862533367989098E-3</v>
      </c>
      <c r="J6883" s="13">
        <f t="shared" si="2019"/>
        <v>1.9862533367989098E-3</v>
      </c>
      <c r="K6883" s="2">
        <v>6</v>
      </c>
    </row>
    <row r="6884" spans="3:11">
      <c r="C6884" s="2" t="s">
        <v>6193</v>
      </c>
      <c r="D6884" s="12" t="str">
        <f t="shared" si="2020"/>
        <v>IRDPH</v>
      </c>
      <c r="E6884" s="10" t="str">
        <f t="shared" si="2022"/>
        <v>IRDPH</v>
      </c>
      <c r="F6884" s="10" t="s">
        <v>10</v>
      </c>
      <c r="G6884" s="10" t="s">
        <v>11</v>
      </c>
      <c r="H6884" s="10">
        <v>2015</v>
      </c>
      <c r="I6884" s="13">
        <f t="shared" si="2021"/>
        <v>1.9862533367989098E-3</v>
      </c>
      <c r="J6884" s="13">
        <f t="shared" si="2019"/>
        <v>1.9862533367989098E-3</v>
      </c>
      <c r="K6884" s="2">
        <v>7</v>
      </c>
    </row>
    <row r="6885" spans="3:11">
      <c r="C6885" s="2" t="s">
        <v>6194</v>
      </c>
      <c r="D6885" s="12" t="str">
        <f t="shared" si="2020"/>
        <v>IRDSH</v>
      </c>
      <c r="E6885" s="10" t="str">
        <f t="shared" si="2022"/>
        <v>IRDSH</v>
      </c>
      <c r="F6885" s="10" t="s">
        <v>10</v>
      </c>
      <c r="G6885" s="10" t="s">
        <v>11</v>
      </c>
      <c r="H6885" s="10">
        <v>2015</v>
      </c>
      <c r="I6885" s="13">
        <f t="shared" si="2021"/>
        <v>1.9463026858992163E-3</v>
      </c>
      <c r="J6885" s="13">
        <f t="shared" si="2019"/>
        <v>1.9463026858992163E-3</v>
      </c>
      <c r="K6885" s="2">
        <v>8</v>
      </c>
    </row>
    <row r="6886" spans="3:11">
      <c r="C6886" s="2" t="s">
        <v>6195</v>
      </c>
      <c r="D6886" s="12" t="str">
        <f t="shared" si="2020"/>
        <v>IRDLA</v>
      </c>
      <c r="E6886" s="10" t="str">
        <f t="shared" si="2022"/>
        <v>IRDLA</v>
      </c>
      <c r="F6886" s="10" t="s">
        <v>10</v>
      </c>
      <c r="G6886" s="10" t="s">
        <v>11</v>
      </c>
      <c r="H6886" s="10">
        <v>2015</v>
      </c>
      <c r="I6886" s="13">
        <f t="shared" si="2021"/>
        <v>5.1019890879433925E-3</v>
      </c>
      <c r="J6886" s="13">
        <f t="shared" si="2019"/>
        <v>5.1019890879433925E-3</v>
      </c>
      <c r="K6886" s="2">
        <v>0</v>
      </c>
    </row>
    <row r="6887" spans="3:11">
      <c r="C6887" s="2" t="s">
        <v>6196</v>
      </c>
      <c r="D6887" s="12" t="str">
        <f t="shared" si="2020"/>
        <v>IRDEM</v>
      </c>
      <c r="E6887" s="10" t="str">
        <f t="shared" si="2022"/>
        <v>IRDEM</v>
      </c>
      <c r="F6887" s="10" t="s">
        <v>10</v>
      </c>
      <c r="G6887" s="10" t="s">
        <v>11</v>
      </c>
      <c r="H6887" s="10">
        <v>2015</v>
      </c>
      <c r="I6887" s="13">
        <f t="shared" si="2021"/>
        <v>1.2540644722600525E-3</v>
      </c>
      <c r="J6887" s="13">
        <f t="shared" si="2019"/>
        <v>1.2540644722600525E-3</v>
      </c>
      <c r="K6887" s="2">
        <v>0</v>
      </c>
    </row>
    <row r="6888" spans="3:11">
      <c r="C6888" s="2" t="s">
        <v>6197</v>
      </c>
      <c r="D6888" s="12" t="str">
        <f t="shared" si="2020"/>
        <v>IRDTF</v>
      </c>
      <c r="E6888" s="10" t="str">
        <f t="shared" si="2022"/>
        <v>IRDTF</v>
      </c>
      <c r="F6888" s="10" t="s">
        <v>10</v>
      </c>
      <c r="G6888" s="10" t="s">
        <v>11</v>
      </c>
      <c r="H6888" s="10">
        <v>2015</v>
      </c>
      <c r="I6888" s="13">
        <f t="shared" si="2021"/>
        <v>0</v>
      </c>
      <c r="J6888" s="13">
        <f t="shared" si="2019"/>
        <v>0</v>
      </c>
      <c r="K6888" s="2">
        <v>6</v>
      </c>
    </row>
    <row r="6889" spans="3:11">
      <c r="C6889" s="2" t="s">
        <v>6198</v>
      </c>
      <c r="D6889" s="12" t="str">
        <f t="shared" si="2020"/>
        <v>IRDPH</v>
      </c>
      <c r="E6889" s="10" t="str">
        <f t="shared" si="2022"/>
        <v>IRDPH</v>
      </c>
      <c r="F6889" s="10" t="s">
        <v>10</v>
      </c>
      <c r="G6889" s="10" t="s">
        <v>11</v>
      </c>
      <c r="H6889" s="10">
        <v>2015</v>
      </c>
      <c r="I6889" s="13">
        <f t="shared" si="2021"/>
        <v>1.98625333679886E-3</v>
      </c>
      <c r="J6889" s="13">
        <f t="shared" si="2019"/>
        <v>1.98625333679886E-3</v>
      </c>
      <c r="K6889" s="2">
        <v>6</v>
      </c>
    </row>
    <row r="6890" spans="3:11">
      <c r="C6890" s="2" t="s">
        <v>6198</v>
      </c>
      <c r="D6890" s="12" t="str">
        <f t="shared" si="2020"/>
        <v>IRDPH</v>
      </c>
      <c r="E6890" s="10" t="str">
        <f t="shared" si="2022"/>
        <v>IRDPH</v>
      </c>
      <c r="F6890" s="10" t="s">
        <v>10</v>
      </c>
      <c r="G6890" s="10" t="s">
        <v>11</v>
      </c>
      <c r="H6890" s="10">
        <v>2015</v>
      </c>
      <c r="I6890" s="13">
        <f t="shared" si="2021"/>
        <v>1.98625333679886E-3</v>
      </c>
      <c r="J6890" s="13">
        <f t="shared" si="2019"/>
        <v>1.98625333679886E-3</v>
      </c>
      <c r="K6890" s="2">
        <v>7</v>
      </c>
    </row>
    <row r="6891" spans="3:11">
      <c r="C6891" s="2" t="s">
        <v>6199</v>
      </c>
      <c r="D6891" s="12" t="str">
        <f t="shared" si="2020"/>
        <v>IRDSH</v>
      </c>
      <c r="E6891" s="10" t="str">
        <f t="shared" si="2022"/>
        <v>IRDSH</v>
      </c>
      <c r="F6891" s="10" t="s">
        <v>10</v>
      </c>
      <c r="G6891" s="10" t="s">
        <v>11</v>
      </c>
      <c r="H6891" s="10">
        <v>2015</v>
      </c>
      <c r="I6891" s="13">
        <f t="shared" si="2021"/>
        <v>1.9463026858991788E-3</v>
      </c>
      <c r="J6891" s="13">
        <f t="shared" si="2019"/>
        <v>1.9463026858991788E-3</v>
      </c>
      <c r="K6891" s="2">
        <v>8</v>
      </c>
    </row>
    <row r="6892" spans="3:11">
      <c r="C6892" s="2" t="s">
        <v>6200</v>
      </c>
      <c r="D6892" s="12" t="str">
        <f t="shared" si="2020"/>
        <v>IRDLA</v>
      </c>
      <c r="E6892" s="10" t="str">
        <f t="shared" si="2022"/>
        <v>IRDLA</v>
      </c>
      <c r="F6892" s="10" t="s">
        <v>10</v>
      </c>
      <c r="G6892" s="10" t="s">
        <v>11</v>
      </c>
      <c r="H6892" s="10">
        <v>2015</v>
      </c>
      <c r="I6892" s="13">
        <f t="shared" si="2021"/>
        <v>5.1019890879433431E-3</v>
      </c>
      <c r="J6892" s="13">
        <f t="shared" si="2019"/>
        <v>5.1019890879433431E-3</v>
      </c>
      <c r="K6892" s="2">
        <v>0</v>
      </c>
    </row>
    <row r="6893" spans="3:11">
      <c r="C6893" s="2" t="s">
        <v>6201</v>
      </c>
      <c r="D6893" s="12" t="str">
        <f t="shared" si="2020"/>
        <v>IRDEM</v>
      </c>
      <c r="E6893" s="10" t="str">
        <f t="shared" si="2022"/>
        <v>IRDEM</v>
      </c>
      <c r="F6893" s="10" t="s">
        <v>10</v>
      </c>
      <c r="G6893" s="10" t="s">
        <v>11</v>
      </c>
      <c r="H6893" s="10">
        <v>2015</v>
      </c>
      <c r="I6893" s="13">
        <f t="shared" si="2021"/>
        <v>1.2540644722600774E-3</v>
      </c>
      <c r="J6893" s="13">
        <f t="shared" si="2019"/>
        <v>1.2540644722600774E-3</v>
      </c>
      <c r="K6893" s="2">
        <v>0</v>
      </c>
    </row>
    <row r="6894" spans="3:11">
      <c r="C6894" s="2" t="s">
        <v>6202</v>
      </c>
      <c r="D6894" s="12" t="str">
        <f t="shared" si="2020"/>
        <v>IRDTF</v>
      </c>
      <c r="E6894" s="10" t="str">
        <f t="shared" si="2022"/>
        <v>IRDTF</v>
      </c>
      <c r="F6894" s="10" t="s">
        <v>10</v>
      </c>
      <c r="G6894" s="10" t="s">
        <v>11</v>
      </c>
      <c r="H6894" s="10">
        <v>2015</v>
      </c>
      <c r="I6894" s="13">
        <f t="shared" si="2021"/>
        <v>0</v>
      </c>
      <c r="J6894" s="13">
        <f t="shared" si="2019"/>
        <v>0</v>
      </c>
      <c r="K6894" s="2">
        <v>5</v>
      </c>
    </row>
    <row r="6895" spans="3:11">
      <c r="C6895" s="2" t="s">
        <v>6203</v>
      </c>
      <c r="D6895" s="12" t="str">
        <f t="shared" si="2020"/>
        <v>IRDPH</v>
      </c>
      <c r="E6895" s="10" t="str">
        <f t="shared" si="2022"/>
        <v>IRDPH</v>
      </c>
      <c r="F6895" s="10" t="s">
        <v>10</v>
      </c>
      <c r="G6895" s="10" t="s">
        <v>11</v>
      </c>
      <c r="H6895" s="10">
        <v>2015</v>
      </c>
      <c r="I6895" s="13">
        <f t="shared" si="2021"/>
        <v>1.9862533367989098E-3</v>
      </c>
      <c r="J6895" s="13">
        <f t="shared" si="2019"/>
        <v>1.9862533367989098E-3</v>
      </c>
      <c r="K6895" s="2">
        <v>5</v>
      </c>
    </row>
    <row r="6896" spans="3:11">
      <c r="C6896" s="2" t="s">
        <v>6203</v>
      </c>
      <c r="D6896" s="12" t="str">
        <f t="shared" si="2020"/>
        <v>IRDPH</v>
      </c>
      <c r="E6896" s="10" t="str">
        <f t="shared" si="2022"/>
        <v>IRDPH</v>
      </c>
      <c r="F6896" s="10" t="s">
        <v>10</v>
      </c>
      <c r="G6896" s="10" t="s">
        <v>11</v>
      </c>
      <c r="H6896" s="10">
        <v>2015</v>
      </c>
      <c r="I6896" s="13">
        <f t="shared" si="2021"/>
        <v>1.9862533367989098E-3</v>
      </c>
      <c r="J6896" s="13">
        <f t="shared" si="2019"/>
        <v>1.9862533367989098E-3</v>
      </c>
      <c r="K6896" s="2">
        <v>7</v>
      </c>
    </row>
    <row r="6897" spans="3:11">
      <c r="C6897" s="2" t="s">
        <v>6204</v>
      </c>
      <c r="D6897" s="12" t="str">
        <f t="shared" si="2020"/>
        <v>IRDSH</v>
      </c>
      <c r="E6897" s="10" t="str">
        <f t="shared" si="2022"/>
        <v>IRDSH</v>
      </c>
      <c r="F6897" s="10" t="s">
        <v>10</v>
      </c>
      <c r="G6897" s="10" t="s">
        <v>11</v>
      </c>
      <c r="H6897" s="10">
        <v>2015</v>
      </c>
      <c r="I6897" s="13">
        <f t="shared" si="2021"/>
        <v>1.946302685899204E-3</v>
      </c>
      <c r="J6897" s="13">
        <f t="shared" si="2019"/>
        <v>1.946302685899204E-3</v>
      </c>
      <c r="K6897" s="2">
        <v>7</v>
      </c>
    </row>
    <row r="6898" spans="3:11">
      <c r="C6898" s="2" t="s">
        <v>6205</v>
      </c>
      <c r="D6898" s="12" t="str">
        <f t="shared" si="2020"/>
        <v>IRDLA</v>
      </c>
      <c r="E6898" s="10" t="str">
        <f t="shared" si="2022"/>
        <v>IRDLA</v>
      </c>
      <c r="F6898" s="10" t="s">
        <v>10</v>
      </c>
      <c r="G6898" s="10" t="s">
        <v>11</v>
      </c>
      <c r="H6898" s="10">
        <v>2015</v>
      </c>
      <c r="I6898" s="13">
        <f t="shared" si="2021"/>
        <v>5.1019890879433925E-3</v>
      </c>
      <c r="J6898" s="13">
        <f t="shared" si="2019"/>
        <v>5.1019890879433925E-3</v>
      </c>
      <c r="K6898" s="2">
        <v>0</v>
      </c>
    </row>
    <row r="6899" spans="3:11">
      <c r="C6899" s="2" t="s">
        <v>6206</v>
      </c>
      <c r="D6899" s="12" t="str">
        <f t="shared" si="2020"/>
        <v>IRDEM</v>
      </c>
      <c r="E6899" s="10" t="str">
        <f t="shared" si="2022"/>
        <v>IRDEM</v>
      </c>
      <c r="F6899" s="10" t="s">
        <v>10</v>
      </c>
      <c r="G6899" s="10" t="s">
        <v>11</v>
      </c>
      <c r="H6899" s="10">
        <v>2015</v>
      </c>
      <c r="I6899" s="13">
        <f t="shared" si="2021"/>
        <v>1.2540644722600774E-3</v>
      </c>
      <c r="J6899" s="13">
        <f t="shared" si="2019"/>
        <v>1.2540644722600774E-3</v>
      </c>
      <c r="K6899" s="2">
        <v>0</v>
      </c>
    </row>
    <row r="6900" spans="3:11">
      <c r="C6900" s="2" t="s">
        <v>6207</v>
      </c>
      <c r="D6900" s="12" t="str">
        <f t="shared" si="2020"/>
        <v>IRDTF</v>
      </c>
      <c r="E6900" s="10" t="str">
        <f t="shared" si="2022"/>
        <v>IRDTF</v>
      </c>
      <c r="F6900" s="10" t="s">
        <v>10</v>
      </c>
      <c r="G6900" s="10" t="s">
        <v>11</v>
      </c>
      <c r="H6900" s="10">
        <v>2015</v>
      </c>
      <c r="I6900" s="13">
        <f t="shared" si="2021"/>
        <v>0</v>
      </c>
      <c r="J6900" s="13">
        <f t="shared" si="2019"/>
        <v>0</v>
      </c>
      <c r="K6900" s="2">
        <v>5</v>
      </c>
    </row>
    <row r="6901" spans="3:11">
      <c r="C6901" s="2" t="s">
        <v>6208</v>
      </c>
      <c r="D6901" s="12" t="str">
        <f t="shared" si="2020"/>
        <v>IRDPH</v>
      </c>
      <c r="E6901" s="10" t="str">
        <f t="shared" si="2022"/>
        <v>IRDPH</v>
      </c>
      <c r="F6901" s="10" t="s">
        <v>10</v>
      </c>
      <c r="G6901" s="10" t="s">
        <v>11</v>
      </c>
      <c r="H6901" s="10">
        <v>2015</v>
      </c>
      <c r="I6901" s="13">
        <f t="shared" si="2021"/>
        <v>1.98625333679886E-3</v>
      </c>
      <c r="J6901" s="13">
        <f t="shared" si="2019"/>
        <v>1.98625333679886E-3</v>
      </c>
      <c r="K6901" s="2">
        <v>5</v>
      </c>
    </row>
    <row r="6902" spans="3:11">
      <c r="C6902" s="2" t="s">
        <v>6208</v>
      </c>
      <c r="D6902" s="12" t="str">
        <f t="shared" si="2020"/>
        <v>IRDPH</v>
      </c>
      <c r="E6902" s="10" t="str">
        <f t="shared" si="2022"/>
        <v>IRDPH</v>
      </c>
      <c r="F6902" s="10" t="s">
        <v>10</v>
      </c>
      <c r="G6902" s="10" t="s">
        <v>11</v>
      </c>
      <c r="H6902" s="10">
        <v>2015</v>
      </c>
      <c r="I6902" s="13">
        <f t="shared" si="2021"/>
        <v>1.98625333679886E-3</v>
      </c>
      <c r="J6902" s="13">
        <f t="shared" si="2019"/>
        <v>1.98625333679886E-3</v>
      </c>
      <c r="K6902" s="2">
        <v>7</v>
      </c>
    </row>
    <row r="6903" spans="3:11">
      <c r="C6903" s="2" t="s">
        <v>6209</v>
      </c>
      <c r="D6903" s="12" t="str">
        <f t="shared" si="2020"/>
        <v>IRDSH</v>
      </c>
      <c r="E6903" s="10" t="str">
        <f t="shared" si="2022"/>
        <v>IRDSH</v>
      </c>
      <c r="F6903" s="10" t="s">
        <v>10</v>
      </c>
      <c r="G6903" s="10" t="s">
        <v>11</v>
      </c>
      <c r="H6903" s="10">
        <v>2015</v>
      </c>
      <c r="I6903" s="13">
        <f t="shared" si="2021"/>
        <v>1.9463026858991914E-3</v>
      </c>
      <c r="J6903" s="13">
        <f t="shared" si="2019"/>
        <v>1.9463026858991914E-3</v>
      </c>
      <c r="K6903" s="2">
        <v>7</v>
      </c>
    </row>
    <row r="6904" spans="3:11">
      <c r="C6904" s="2" t="s">
        <v>6210</v>
      </c>
      <c r="D6904" s="12" t="str">
        <f t="shared" si="2020"/>
        <v>IRDLA</v>
      </c>
      <c r="E6904" s="10" t="str">
        <f t="shared" si="2022"/>
        <v>IRDLA</v>
      </c>
      <c r="F6904" s="10" t="s">
        <v>10</v>
      </c>
      <c r="G6904" s="10" t="s">
        <v>11</v>
      </c>
      <c r="H6904" s="10">
        <v>2015</v>
      </c>
      <c r="I6904" s="13">
        <f t="shared" si="2021"/>
        <v>5.1019890879432928E-3</v>
      </c>
      <c r="J6904" s="13">
        <f t="shared" si="2019"/>
        <v>5.1019890879432928E-3</v>
      </c>
      <c r="K6904" s="2">
        <v>0</v>
      </c>
    </row>
    <row r="6905" spans="3:11">
      <c r="C6905" s="2" t="s">
        <v>6211</v>
      </c>
      <c r="D6905" s="12" t="str">
        <f t="shared" si="2020"/>
        <v>IRDEM</v>
      </c>
      <c r="E6905" s="10" t="str">
        <f t="shared" si="2022"/>
        <v>IRDEM</v>
      </c>
      <c r="F6905" s="10" t="s">
        <v>10</v>
      </c>
      <c r="G6905" s="10" t="s">
        <v>11</v>
      </c>
      <c r="H6905" s="10">
        <v>2015</v>
      </c>
      <c r="I6905" s="13">
        <f t="shared" si="2021"/>
        <v>1.2540644722600774E-3</v>
      </c>
      <c r="J6905" s="13">
        <f t="shared" si="2019"/>
        <v>1.2540644722600774E-3</v>
      </c>
      <c r="K6905" s="2">
        <v>0</v>
      </c>
    </row>
    <row r="6906" spans="3:11">
      <c r="C6906" s="2" t="s">
        <v>6212</v>
      </c>
      <c r="D6906" s="12" t="str">
        <f t="shared" si="2020"/>
        <v>IRDTF</v>
      </c>
      <c r="E6906" s="10" t="str">
        <f t="shared" si="2022"/>
        <v>IRDTF</v>
      </c>
      <c r="F6906" s="10" t="s">
        <v>10</v>
      </c>
      <c r="G6906" s="10" t="s">
        <v>11</v>
      </c>
      <c r="H6906" s="10">
        <v>2015</v>
      </c>
      <c r="I6906" s="13">
        <f t="shared" si="2021"/>
        <v>0</v>
      </c>
      <c r="J6906" s="39">
        <f t="shared" si="2019"/>
        <v>0</v>
      </c>
      <c r="K6906" s="2">
        <v>5</v>
      </c>
    </row>
    <row r="6907" spans="3:11">
      <c r="C6907" s="2" t="s">
        <v>6213</v>
      </c>
      <c r="D6907" s="12" t="str">
        <f t="shared" si="2020"/>
        <v>IRDPH</v>
      </c>
      <c r="E6907" s="10" t="str">
        <f t="shared" si="2022"/>
        <v>IRDPH</v>
      </c>
      <c r="F6907" s="10" t="s">
        <v>10</v>
      </c>
      <c r="G6907" s="10" t="s">
        <v>11</v>
      </c>
      <c r="H6907" s="10">
        <v>2015</v>
      </c>
      <c r="I6907" s="13">
        <f t="shared" si="2021"/>
        <v>1.98625333679886E-3</v>
      </c>
      <c r="J6907" s="13">
        <f>I6907</f>
        <v>1.98625333679886E-3</v>
      </c>
      <c r="K6907" s="2">
        <v>5</v>
      </c>
    </row>
    <row r="6908" spans="3:11">
      <c r="C6908" s="2" t="s">
        <v>6213</v>
      </c>
      <c r="D6908" s="12" t="str">
        <f t="shared" si="2020"/>
        <v>IRDPH</v>
      </c>
      <c r="E6908" s="10" t="str">
        <f t="shared" si="2022"/>
        <v>IRDPH</v>
      </c>
      <c r="F6908" s="10" t="s">
        <v>10</v>
      </c>
      <c r="G6908" s="10" t="s">
        <v>11</v>
      </c>
      <c r="H6908" s="10">
        <v>2015</v>
      </c>
      <c r="I6908" s="13">
        <f t="shared" si="2021"/>
        <v>1.98625333679886E-3</v>
      </c>
      <c r="J6908" s="13">
        <f t="shared" ref="J6908:J6966" si="2023">I6908</f>
        <v>1.98625333679886E-3</v>
      </c>
      <c r="K6908" s="2">
        <v>7</v>
      </c>
    </row>
    <row r="6909" spans="3:11">
      <c r="C6909" s="2" t="s">
        <v>6214</v>
      </c>
      <c r="D6909" s="12" t="str">
        <f t="shared" si="2020"/>
        <v>IRDSH</v>
      </c>
      <c r="E6909" s="10" t="str">
        <f t="shared" si="2022"/>
        <v>IRDSH</v>
      </c>
      <c r="F6909" s="10" t="s">
        <v>10</v>
      </c>
      <c r="G6909" s="10" t="s">
        <v>11</v>
      </c>
      <c r="H6909" s="10">
        <v>2015</v>
      </c>
      <c r="I6909" s="13">
        <f t="shared" si="2021"/>
        <v>1.9463026858991914E-3</v>
      </c>
      <c r="J6909" s="13">
        <f t="shared" si="2023"/>
        <v>1.9463026858991914E-3</v>
      </c>
      <c r="K6909" s="2">
        <v>7</v>
      </c>
    </row>
    <row r="6910" spans="3:11">
      <c r="C6910" s="2" t="s">
        <v>6215</v>
      </c>
      <c r="D6910" s="12" t="str">
        <f t="shared" si="2020"/>
        <v>IRDLA</v>
      </c>
      <c r="E6910" s="10" t="str">
        <f t="shared" si="2022"/>
        <v>IRDLA</v>
      </c>
      <c r="F6910" s="10" t="s">
        <v>10</v>
      </c>
      <c r="G6910" s="10" t="s">
        <v>11</v>
      </c>
      <c r="H6910" s="10">
        <v>2015</v>
      </c>
      <c r="I6910" s="13">
        <f t="shared" si="2021"/>
        <v>5.1019890879433431E-3</v>
      </c>
      <c r="J6910" s="13">
        <f t="shared" si="2023"/>
        <v>5.1019890879433431E-3</v>
      </c>
      <c r="K6910" s="2">
        <v>0</v>
      </c>
    </row>
    <row r="6911" spans="3:11">
      <c r="C6911" s="2" t="s">
        <v>6216</v>
      </c>
      <c r="D6911" s="12" t="str">
        <f t="shared" si="2020"/>
        <v>IRDEM</v>
      </c>
      <c r="E6911" s="10" t="str">
        <f t="shared" si="2022"/>
        <v>IRDEM</v>
      </c>
      <c r="F6911" s="10" t="s">
        <v>10</v>
      </c>
      <c r="G6911" s="10" t="s">
        <v>11</v>
      </c>
      <c r="H6911" s="10">
        <v>2015</v>
      </c>
      <c r="I6911" s="13">
        <f t="shared" si="2021"/>
        <v>1.2540644722600774E-3</v>
      </c>
      <c r="J6911" s="13">
        <f t="shared" si="2023"/>
        <v>1.2540644722600774E-3</v>
      </c>
      <c r="K6911" s="2">
        <v>0</v>
      </c>
    </row>
    <row r="6912" spans="3:11">
      <c r="C6912" s="2" t="s">
        <v>6217</v>
      </c>
      <c r="D6912" s="12" t="str">
        <f t="shared" si="2020"/>
        <v>IRDTF</v>
      </c>
      <c r="E6912" s="10" t="str">
        <f t="shared" si="2022"/>
        <v>IRDTF</v>
      </c>
      <c r="F6912" s="10" t="s">
        <v>10</v>
      </c>
      <c r="G6912" s="10" t="s">
        <v>11</v>
      </c>
      <c r="H6912" s="10">
        <v>2015</v>
      </c>
      <c r="I6912" s="13">
        <f t="shared" si="2021"/>
        <v>0</v>
      </c>
      <c r="J6912" s="13">
        <f t="shared" si="2023"/>
        <v>0</v>
      </c>
      <c r="K6912" s="2">
        <v>5</v>
      </c>
    </row>
    <row r="6913" spans="3:11">
      <c r="C6913" s="2" t="s">
        <v>6218</v>
      </c>
      <c r="D6913" s="12" t="str">
        <f t="shared" si="2020"/>
        <v>IRDPH</v>
      </c>
      <c r="E6913" s="10" t="str">
        <f t="shared" si="2022"/>
        <v>IRDPH</v>
      </c>
      <c r="F6913" s="10" t="s">
        <v>10</v>
      </c>
      <c r="G6913" s="10" t="s">
        <v>11</v>
      </c>
      <c r="H6913" s="10">
        <v>2015</v>
      </c>
      <c r="I6913" s="13">
        <f t="shared" si="2021"/>
        <v>1.9862533367989098E-3</v>
      </c>
      <c r="J6913" s="13">
        <f t="shared" si="2023"/>
        <v>1.9862533367989098E-3</v>
      </c>
      <c r="K6913" s="2">
        <v>5</v>
      </c>
    </row>
    <row r="6914" spans="3:11">
      <c r="C6914" s="2" t="s">
        <v>6218</v>
      </c>
      <c r="D6914" s="12" t="str">
        <f t="shared" si="2020"/>
        <v>IRDPH</v>
      </c>
      <c r="E6914" s="10" t="str">
        <f t="shared" si="2022"/>
        <v>IRDPH</v>
      </c>
      <c r="F6914" s="10" t="s">
        <v>10</v>
      </c>
      <c r="G6914" s="10" t="s">
        <v>11</v>
      </c>
      <c r="H6914" s="10">
        <v>2015</v>
      </c>
      <c r="I6914" s="13">
        <f t="shared" si="2021"/>
        <v>1.9862533367989098E-3</v>
      </c>
      <c r="J6914" s="13">
        <f t="shared" si="2023"/>
        <v>1.9862533367989098E-3</v>
      </c>
      <c r="K6914" s="2">
        <v>7</v>
      </c>
    </row>
    <row r="6915" spans="3:11">
      <c r="C6915" s="2" t="s">
        <v>6219</v>
      </c>
      <c r="D6915" s="12" t="str">
        <f t="shared" si="2020"/>
        <v>IRDSH</v>
      </c>
      <c r="E6915" s="10" t="str">
        <f t="shared" si="2022"/>
        <v>IRDSH</v>
      </c>
      <c r="F6915" s="10" t="s">
        <v>10</v>
      </c>
      <c r="G6915" s="10" t="s">
        <v>11</v>
      </c>
      <c r="H6915" s="10">
        <v>2015</v>
      </c>
      <c r="I6915" s="13">
        <f t="shared" si="2021"/>
        <v>1.946302685899204E-3</v>
      </c>
      <c r="J6915" s="13">
        <f t="shared" si="2023"/>
        <v>1.946302685899204E-3</v>
      </c>
      <c r="K6915" s="2">
        <v>6</v>
      </c>
    </row>
    <row r="6916" spans="3:11">
      <c r="C6916" s="2" t="s">
        <v>6220</v>
      </c>
      <c r="D6916" s="12" t="str">
        <f t="shared" si="2020"/>
        <v>IRDLA</v>
      </c>
      <c r="E6916" s="10" t="str">
        <f t="shared" si="2022"/>
        <v>IRDLA</v>
      </c>
      <c r="F6916" s="10" t="s">
        <v>10</v>
      </c>
      <c r="G6916" s="10" t="s">
        <v>11</v>
      </c>
      <c r="H6916" s="10">
        <v>2015</v>
      </c>
      <c r="I6916" s="13">
        <f t="shared" si="2021"/>
        <v>5.1019890879433925E-3</v>
      </c>
      <c r="J6916" s="13">
        <f t="shared" si="2023"/>
        <v>5.1019890879433925E-3</v>
      </c>
      <c r="K6916" s="2">
        <v>0</v>
      </c>
    </row>
    <row r="6917" spans="3:11">
      <c r="C6917" s="2" t="s">
        <v>6221</v>
      </c>
      <c r="D6917" s="12" t="str">
        <f t="shared" si="2020"/>
        <v>IRDEM</v>
      </c>
      <c r="E6917" s="10" t="str">
        <f t="shared" si="2022"/>
        <v>IRDEM</v>
      </c>
      <c r="F6917" s="10" t="s">
        <v>10</v>
      </c>
      <c r="G6917" s="10" t="s">
        <v>11</v>
      </c>
      <c r="H6917" s="10">
        <v>2015</v>
      </c>
      <c r="I6917" s="13">
        <f t="shared" si="2021"/>
        <v>1.2540644722600525E-3</v>
      </c>
      <c r="J6917" s="13">
        <f t="shared" si="2023"/>
        <v>1.2540644722600525E-3</v>
      </c>
      <c r="K6917" s="2">
        <v>0</v>
      </c>
    </row>
    <row r="6918" spans="3:11">
      <c r="C6918" s="2" t="s">
        <v>6222</v>
      </c>
      <c r="D6918" s="12" t="str">
        <f t="shared" si="2020"/>
        <v>IRDTF</v>
      </c>
      <c r="E6918" s="10" t="str">
        <f t="shared" si="2022"/>
        <v>IRDTF</v>
      </c>
      <c r="F6918" s="10" t="s">
        <v>10</v>
      </c>
      <c r="G6918" s="10" t="s">
        <v>11</v>
      </c>
      <c r="H6918" s="10">
        <v>2015</v>
      </c>
      <c r="I6918" s="13">
        <f t="shared" si="2021"/>
        <v>0</v>
      </c>
      <c r="J6918" s="13">
        <f t="shared" si="2023"/>
        <v>0</v>
      </c>
      <c r="K6918" s="2">
        <v>5</v>
      </c>
    </row>
    <row r="6919" spans="3:11">
      <c r="C6919" s="2" t="s">
        <v>6223</v>
      </c>
      <c r="D6919" s="12" t="str">
        <f t="shared" si="2020"/>
        <v>IRDPH</v>
      </c>
      <c r="E6919" s="10" t="str">
        <f t="shared" si="2022"/>
        <v>IRDPH</v>
      </c>
      <c r="F6919" s="10" t="s">
        <v>10</v>
      </c>
      <c r="G6919" s="10" t="s">
        <v>11</v>
      </c>
      <c r="H6919" s="10">
        <v>2015</v>
      </c>
      <c r="I6919" s="13">
        <f t="shared" si="2021"/>
        <v>1.98625333679886E-3</v>
      </c>
      <c r="J6919" s="13">
        <f t="shared" si="2023"/>
        <v>1.98625333679886E-3</v>
      </c>
      <c r="K6919" s="2">
        <v>5</v>
      </c>
    </row>
    <row r="6920" spans="3:11">
      <c r="C6920" s="2" t="s">
        <v>6223</v>
      </c>
      <c r="D6920" s="12" t="str">
        <f t="shared" ref="D6920:D6983" si="2024">"I"&amp;MID(C6920,4,1)&amp;"D"&amp;MID(C6920,9,2)</f>
        <v>IRDPH</v>
      </c>
      <c r="E6920" s="10" t="str">
        <f t="shared" si="2022"/>
        <v>IRDPH</v>
      </c>
      <c r="F6920" s="10" t="s">
        <v>10</v>
      </c>
      <c r="G6920" s="10" t="s">
        <v>11</v>
      </c>
      <c r="H6920" s="10">
        <v>2015</v>
      </c>
      <c r="I6920" s="13">
        <f t="shared" ref="I6920:I6983" si="2025">INDEX($AG$39:$BF$639,MATCH(IF(RIGHT(C6920,3)="100",RIGHT(C6920,6),RIGHT(C6920,5)),$AG$39:$AG$639,0),MATCH(MID(D6920,2,2),$AG$39:$BF$39,0))*$AI$19</f>
        <v>1.98625333679886E-3</v>
      </c>
      <c r="J6920" s="13">
        <f t="shared" si="2023"/>
        <v>1.98625333679886E-3</v>
      </c>
      <c r="K6920" s="2">
        <v>7</v>
      </c>
    </row>
    <row r="6921" spans="3:11">
      <c r="C6921" s="2" t="s">
        <v>6224</v>
      </c>
      <c r="D6921" s="12" t="str">
        <f t="shared" si="2024"/>
        <v>IRDSH</v>
      </c>
      <c r="E6921" s="10" t="str">
        <f t="shared" si="2022"/>
        <v>IRDSH</v>
      </c>
      <c r="F6921" s="10" t="s">
        <v>10</v>
      </c>
      <c r="G6921" s="10" t="s">
        <v>11</v>
      </c>
      <c r="H6921" s="10">
        <v>2015</v>
      </c>
      <c r="I6921" s="13">
        <f t="shared" si="2025"/>
        <v>1.9463026858991914E-3</v>
      </c>
      <c r="J6921" s="13">
        <f t="shared" si="2023"/>
        <v>1.9463026858991914E-3</v>
      </c>
      <c r="K6921" s="2">
        <v>6</v>
      </c>
    </row>
    <row r="6922" spans="3:11">
      <c r="C6922" s="2" t="s">
        <v>6225</v>
      </c>
      <c r="D6922" s="12" t="str">
        <f t="shared" si="2024"/>
        <v>IRDLA</v>
      </c>
      <c r="E6922" s="10" t="str">
        <f t="shared" si="2022"/>
        <v>IRDLA</v>
      </c>
      <c r="F6922" s="10" t="s">
        <v>10</v>
      </c>
      <c r="G6922" s="10" t="s">
        <v>11</v>
      </c>
      <c r="H6922" s="10">
        <v>2015</v>
      </c>
      <c r="I6922" s="13">
        <f t="shared" si="2025"/>
        <v>5.1019890879433431E-3</v>
      </c>
      <c r="J6922" s="13">
        <f t="shared" si="2023"/>
        <v>5.1019890879433431E-3</v>
      </c>
      <c r="K6922" s="2">
        <v>0</v>
      </c>
    </row>
    <row r="6923" spans="3:11">
      <c r="C6923" s="2" t="s">
        <v>6226</v>
      </c>
      <c r="D6923" s="12" t="str">
        <f t="shared" si="2024"/>
        <v>IRDEM</v>
      </c>
      <c r="E6923" s="10" t="str">
        <f t="shared" si="2022"/>
        <v>IRDEM</v>
      </c>
      <c r="F6923" s="10" t="s">
        <v>10</v>
      </c>
      <c r="G6923" s="10" t="s">
        <v>11</v>
      </c>
      <c r="H6923" s="10">
        <v>2015</v>
      </c>
      <c r="I6923" s="13">
        <f t="shared" si="2025"/>
        <v>1.2540644722600774E-3</v>
      </c>
      <c r="J6923" s="13">
        <f t="shared" si="2023"/>
        <v>1.2540644722600774E-3</v>
      </c>
      <c r="K6923" s="2">
        <v>0</v>
      </c>
    </row>
    <row r="6924" spans="3:11">
      <c r="C6924" s="2" t="s">
        <v>6227</v>
      </c>
      <c r="D6924" s="12" t="str">
        <f t="shared" si="2024"/>
        <v>IRDTF</v>
      </c>
      <c r="E6924" s="10" t="str">
        <f t="shared" si="2022"/>
        <v>IRDTF</v>
      </c>
      <c r="F6924" s="10" t="s">
        <v>10</v>
      </c>
      <c r="G6924" s="10" t="s">
        <v>11</v>
      </c>
      <c r="H6924" s="10">
        <v>2015</v>
      </c>
      <c r="I6924" s="13">
        <f t="shared" si="2025"/>
        <v>0</v>
      </c>
      <c r="J6924" s="13">
        <f t="shared" si="2023"/>
        <v>0</v>
      </c>
      <c r="K6924" s="2">
        <v>5</v>
      </c>
    </row>
    <row r="6925" spans="3:11">
      <c r="C6925" s="2" t="s">
        <v>6228</v>
      </c>
      <c r="D6925" s="12" t="str">
        <f t="shared" si="2024"/>
        <v>IRDPH</v>
      </c>
      <c r="E6925" s="10" t="str">
        <f t="shared" si="2022"/>
        <v>IRDPH</v>
      </c>
      <c r="F6925" s="10" t="s">
        <v>10</v>
      </c>
      <c r="G6925" s="10" t="s">
        <v>11</v>
      </c>
      <c r="H6925" s="10">
        <v>2015</v>
      </c>
      <c r="I6925" s="13">
        <f t="shared" si="2025"/>
        <v>1.9862533367989098E-3</v>
      </c>
      <c r="J6925" s="13">
        <f t="shared" si="2023"/>
        <v>1.9862533367989098E-3</v>
      </c>
      <c r="K6925" s="2">
        <v>5</v>
      </c>
    </row>
    <row r="6926" spans="3:11">
      <c r="C6926" s="2" t="s">
        <v>6228</v>
      </c>
      <c r="D6926" s="12" t="str">
        <f t="shared" si="2024"/>
        <v>IRDPH</v>
      </c>
      <c r="E6926" s="10" t="str">
        <f t="shared" si="2022"/>
        <v>IRDPH</v>
      </c>
      <c r="F6926" s="10" t="s">
        <v>10</v>
      </c>
      <c r="G6926" s="10" t="s">
        <v>11</v>
      </c>
      <c r="H6926" s="10">
        <v>2015</v>
      </c>
      <c r="I6926" s="13">
        <f t="shared" si="2025"/>
        <v>1.9862533367989098E-3</v>
      </c>
      <c r="J6926" s="13">
        <f t="shared" si="2023"/>
        <v>1.9862533367989098E-3</v>
      </c>
      <c r="K6926" s="2">
        <v>7</v>
      </c>
    </row>
    <row r="6927" spans="3:11">
      <c r="C6927" s="2" t="s">
        <v>6229</v>
      </c>
      <c r="D6927" s="12" t="str">
        <f t="shared" si="2024"/>
        <v>IRDSH</v>
      </c>
      <c r="E6927" s="10" t="str">
        <f t="shared" si="2022"/>
        <v>IRDSH</v>
      </c>
      <c r="F6927" s="10" t="s">
        <v>10</v>
      </c>
      <c r="G6927" s="10" t="s">
        <v>11</v>
      </c>
      <c r="H6927" s="10">
        <v>2015</v>
      </c>
      <c r="I6927" s="13">
        <f t="shared" si="2025"/>
        <v>1.946302685899204E-3</v>
      </c>
      <c r="J6927" s="13">
        <f t="shared" si="2023"/>
        <v>1.946302685899204E-3</v>
      </c>
      <c r="K6927" s="2">
        <v>5</v>
      </c>
    </row>
    <row r="6928" spans="3:11">
      <c r="C6928" s="2" t="s">
        <v>6230</v>
      </c>
      <c r="D6928" s="12" t="str">
        <f t="shared" si="2024"/>
        <v>IRDLA</v>
      </c>
      <c r="E6928" s="10" t="str">
        <f t="shared" ref="E6928:E6991" si="2026">D6928</f>
        <v>IRDLA</v>
      </c>
      <c r="F6928" s="10" t="s">
        <v>10</v>
      </c>
      <c r="G6928" s="10" t="s">
        <v>11</v>
      </c>
      <c r="H6928" s="10">
        <v>2015</v>
      </c>
      <c r="I6928" s="13">
        <f t="shared" si="2025"/>
        <v>5.1019890879433431E-3</v>
      </c>
      <c r="J6928" s="13">
        <f t="shared" si="2023"/>
        <v>5.1019890879433431E-3</v>
      </c>
      <c r="K6928" s="2">
        <v>0</v>
      </c>
    </row>
    <row r="6929" spans="3:11">
      <c r="C6929" s="2" t="s">
        <v>6231</v>
      </c>
      <c r="D6929" s="12" t="str">
        <f t="shared" si="2024"/>
        <v>IRDEM</v>
      </c>
      <c r="E6929" s="10" t="str">
        <f t="shared" si="2026"/>
        <v>IRDEM</v>
      </c>
      <c r="F6929" s="10" t="s">
        <v>10</v>
      </c>
      <c r="G6929" s="10" t="s">
        <v>11</v>
      </c>
      <c r="H6929" s="10">
        <v>2015</v>
      </c>
      <c r="I6929" s="13">
        <f t="shared" si="2025"/>
        <v>1.2540644722600774E-3</v>
      </c>
      <c r="J6929" s="13">
        <f t="shared" si="2023"/>
        <v>1.2540644722600774E-3</v>
      </c>
      <c r="K6929" s="2">
        <v>0</v>
      </c>
    </row>
    <row r="6930" spans="3:11">
      <c r="C6930" s="2" t="s">
        <v>6232</v>
      </c>
      <c r="D6930" s="12" t="str">
        <f t="shared" si="2024"/>
        <v>IRDTF</v>
      </c>
      <c r="E6930" s="10" t="str">
        <f t="shared" si="2026"/>
        <v>IRDTF</v>
      </c>
      <c r="F6930" s="10" t="s">
        <v>10</v>
      </c>
      <c r="G6930" s="10" t="s">
        <v>11</v>
      </c>
      <c r="H6930" s="10">
        <v>2015</v>
      </c>
      <c r="I6930" s="13">
        <f t="shared" si="2025"/>
        <v>0</v>
      </c>
      <c r="J6930" s="13">
        <f t="shared" si="2023"/>
        <v>0</v>
      </c>
      <c r="K6930" s="2">
        <v>5</v>
      </c>
    </row>
    <row r="6931" spans="3:11">
      <c r="C6931" s="2" t="s">
        <v>6233</v>
      </c>
      <c r="D6931" s="12" t="str">
        <f t="shared" si="2024"/>
        <v>IRDPH</v>
      </c>
      <c r="E6931" s="10" t="str">
        <f t="shared" si="2026"/>
        <v>IRDPH</v>
      </c>
      <c r="F6931" s="10" t="s">
        <v>10</v>
      </c>
      <c r="G6931" s="10" t="s">
        <v>11</v>
      </c>
      <c r="H6931" s="10">
        <v>2015</v>
      </c>
      <c r="I6931" s="13">
        <f t="shared" si="2025"/>
        <v>1.98625333679886E-3</v>
      </c>
      <c r="J6931" s="13">
        <f t="shared" si="2023"/>
        <v>1.98625333679886E-3</v>
      </c>
      <c r="K6931" s="2">
        <v>5</v>
      </c>
    </row>
    <row r="6932" spans="3:11">
      <c r="C6932" s="2" t="s">
        <v>6233</v>
      </c>
      <c r="D6932" s="12" t="str">
        <f t="shared" si="2024"/>
        <v>IRDPH</v>
      </c>
      <c r="E6932" s="10" t="str">
        <f t="shared" si="2026"/>
        <v>IRDPH</v>
      </c>
      <c r="F6932" s="10" t="s">
        <v>10</v>
      </c>
      <c r="G6932" s="10" t="s">
        <v>11</v>
      </c>
      <c r="H6932" s="10">
        <v>2015</v>
      </c>
      <c r="I6932" s="13">
        <f t="shared" si="2025"/>
        <v>1.98625333679886E-3</v>
      </c>
      <c r="J6932" s="13">
        <f t="shared" si="2023"/>
        <v>1.98625333679886E-3</v>
      </c>
      <c r="K6932" s="2">
        <v>7</v>
      </c>
    </row>
    <row r="6933" spans="3:11">
      <c r="C6933" s="2" t="s">
        <v>6234</v>
      </c>
      <c r="D6933" s="12" t="str">
        <f t="shared" si="2024"/>
        <v>IRDSH</v>
      </c>
      <c r="E6933" s="10" t="str">
        <f t="shared" si="2026"/>
        <v>IRDSH</v>
      </c>
      <c r="F6933" s="10" t="s">
        <v>10</v>
      </c>
      <c r="G6933" s="10" t="s">
        <v>11</v>
      </c>
      <c r="H6933" s="10">
        <v>2015</v>
      </c>
      <c r="I6933" s="13">
        <f t="shared" si="2025"/>
        <v>1.9463026858991914E-3</v>
      </c>
      <c r="J6933" s="13">
        <f t="shared" si="2023"/>
        <v>1.9463026858991914E-3</v>
      </c>
      <c r="K6933" s="2">
        <v>5</v>
      </c>
    </row>
    <row r="6934" spans="3:11">
      <c r="C6934" s="2" t="s">
        <v>6235</v>
      </c>
      <c r="D6934" s="12" t="str">
        <f t="shared" si="2024"/>
        <v>IRDLA</v>
      </c>
      <c r="E6934" s="10" t="str">
        <f t="shared" si="2026"/>
        <v>IRDLA</v>
      </c>
      <c r="F6934" s="10" t="s">
        <v>10</v>
      </c>
      <c r="G6934" s="10" t="s">
        <v>11</v>
      </c>
      <c r="H6934" s="10">
        <v>2015</v>
      </c>
      <c r="I6934" s="13">
        <f t="shared" si="2025"/>
        <v>5.1019890879433431E-3</v>
      </c>
      <c r="J6934" s="13">
        <f t="shared" si="2023"/>
        <v>5.1019890879433431E-3</v>
      </c>
      <c r="K6934" s="2">
        <v>0</v>
      </c>
    </row>
    <row r="6935" spans="3:11">
      <c r="C6935" s="2" t="s">
        <v>6236</v>
      </c>
      <c r="D6935" s="12" t="str">
        <f t="shared" si="2024"/>
        <v>IRDEM</v>
      </c>
      <c r="E6935" s="10" t="str">
        <f t="shared" si="2026"/>
        <v>IRDEM</v>
      </c>
      <c r="F6935" s="10" t="s">
        <v>10</v>
      </c>
      <c r="G6935" s="10" t="s">
        <v>11</v>
      </c>
      <c r="H6935" s="10">
        <v>2015</v>
      </c>
      <c r="I6935" s="13">
        <f t="shared" si="2025"/>
        <v>1.2540644722600525E-3</v>
      </c>
      <c r="J6935" s="13">
        <f t="shared" si="2023"/>
        <v>1.2540644722600525E-3</v>
      </c>
      <c r="K6935" s="2">
        <v>0</v>
      </c>
    </row>
    <row r="6936" spans="3:11">
      <c r="C6936" s="2" t="s">
        <v>6237</v>
      </c>
      <c r="D6936" s="12" t="str">
        <f t="shared" si="2024"/>
        <v>IRDTF</v>
      </c>
      <c r="E6936" s="10" t="str">
        <f t="shared" si="2026"/>
        <v>IRDTF</v>
      </c>
      <c r="F6936" s="10" t="s">
        <v>10</v>
      </c>
      <c r="G6936" s="10" t="s">
        <v>11</v>
      </c>
      <c r="H6936" s="10">
        <v>2015</v>
      </c>
      <c r="I6936" s="13">
        <f t="shared" si="2025"/>
        <v>0</v>
      </c>
      <c r="J6936" s="13">
        <f t="shared" si="2023"/>
        <v>0</v>
      </c>
      <c r="K6936" s="2">
        <v>4</v>
      </c>
    </row>
    <row r="6937" spans="3:11">
      <c r="C6937" s="2" t="s">
        <v>6238</v>
      </c>
      <c r="D6937" s="12" t="str">
        <f t="shared" si="2024"/>
        <v>IRDPH</v>
      </c>
      <c r="E6937" s="10" t="str">
        <f t="shared" si="2026"/>
        <v>IRDPH</v>
      </c>
      <c r="F6937" s="10" t="s">
        <v>10</v>
      </c>
      <c r="G6937" s="10" t="s">
        <v>11</v>
      </c>
      <c r="H6937" s="10">
        <v>2015</v>
      </c>
      <c r="I6937" s="13">
        <f t="shared" si="2025"/>
        <v>1.98625333679886E-3</v>
      </c>
      <c r="J6937" s="13">
        <f t="shared" si="2023"/>
        <v>1.98625333679886E-3</v>
      </c>
      <c r="K6937" s="2">
        <v>5</v>
      </c>
    </row>
    <row r="6938" spans="3:11">
      <c r="C6938" s="2" t="s">
        <v>6238</v>
      </c>
      <c r="D6938" s="12" t="str">
        <f t="shared" si="2024"/>
        <v>IRDPH</v>
      </c>
      <c r="E6938" s="10" t="str">
        <f t="shared" si="2026"/>
        <v>IRDPH</v>
      </c>
      <c r="F6938" s="10" t="s">
        <v>10</v>
      </c>
      <c r="G6938" s="10" t="s">
        <v>11</v>
      </c>
      <c r="H6938" s="10">
        <v>2015</v>
      </c>
      <c r="I6938" s="13">
        <f t="shared" si="2025"/>
        <v>1.98625333679886E-3</v>
      </c>
      <c r="J6938" s="13">
        <f t="shared" si="2023"/>
        <v>1.98625333679886E-3</v>
      </c>
      <c r="K6938" s="2">
        <v>7</v>
      </c>
    </row>
    <row r="6939" spans="3:11">
      <c r="C6939" s="2" t="s">
        <v>6239</v>
      </c>
      <c r="D6939" s="12" t="str">
        <f t="shared" si="2024"/>
        <v>IRDSH</v>
      </c>
      <c r="E6939" s="10" t="str">
        <f t="shared" si="2026"/>
        <v>IRDSH</v>
      </c>
      <c r="F6939" s="10" t="s">
        <v>10</v>
      </c>
      <c r="G6939" s="10" t="s">
        <v>11</v>
      </c>
      <c r="H6939" s="10">
        <v>2015</v>
      </c>
      <c r="I6939" s="13">
        <f t="shared" si="2025"/>
        <v>1.9463026858991914E-3</v>
      </c>
      <c r="J6939" s="13">
        <f t="shared" si="2023"/>
        <v>1.9463026858991914E-3</v>
      </c>
      <c r="K6939" s="2">
        <v>5</v>
      </c>
    </row>
    <row r="6940" spans="3:11">
      <c r="C6940" s="2" t="s">
        <v>6240</v>
      </c>
      <c r="D6940" s="12" t="str">
        <f t="shared" si="2024"/>
        <v>IRDLA</v>
      </c>
      <c r="E6940" s="10" t="str">
        <f t="shared" si="2026"/>
        <v>IRDLA</v>
      </c>
      <c r="F6940" s="10" t="s">
        <v>10</v>
      </c>
      <c r="G6940" s="10" t="s">
        <v>11</v>
      </c>
      <c r="H6940" s="10">
        <v>2015</v>
      </c>
      <c r="I6940" s="13">
        <f t="shared" si="2025"/>
        <v>5.1019890879433431E-3</v>
      </c>
      <c r="J6940" s="13">
        <f t="shared" si="2023"/>
        <v>5.1019890879433431E-3</v>
      </c>
      <c r="K6940" s="2">
        <v>0</v>
      </c>
    </row>
    <row r="6941" spans="3:11">
      <c r="C6941" s="2" t="s">
        <v>6241</v>
      </c>
      <c r="D6941" s="12" t="str">
        <f t="shared" si="2024"/>
        <v>IRDEM</v>
      </c>
      <c r="E6941" s="10" t="str">
        <f t="shared" si="2026"/>
        <v>IRDEM</v>
      </c>
      <c r="F6941" s="10" t="s">
        <v>10</v>
      </c>
      <c r="G6941" s="10" t="s">
        <v>11</v>
      </c>
      <c r="H6941" s="10">
        <v>2015</v>
      </c>
      <c r="I6941" s="13">
        <f t="shared" si="2025"/>
        <v>1.2540644722600774E-3</v>
      </c>
      <c r="J6941" s="13">
        <f t="shared" si="2023"/>
        <v>1.2540644722600774E-3</v>
      </c>
      <c r="K6941" s="2">
        <v>0</v>
      </c>
    </row>
    <row r="6942" spans="3:11">
      <c r="C6942" s="2" t="s">
        <v>6242</v>
      </c>
      <c r="D6942" s="12" t="str">
        <f t="shared" si="2024"/>
        <v>IRDTF</v>
      </c>
      <c r="E6942" s="10" t="str">
        <f t="shared" si="2026"/>
        <v>IRDTF</v>
      </c>
      <c r="F6942" s="10" t="s">
        <v>10</v>
      </c>
      <c r="G6942" s="10" t="s">
        <v>11</v>
      </c>
      <c r="H6942" s="10">
        <v>2015</v>
      </c>
      <c r="I6942" s="13">
        <f t="shared" si="2025"/>
        <v>0</v>
      </c>
      <c r="J6942" s="13">
        <f t="shared" si="2023"/>
        <v>0</v>
      </c>
      <c r="K6942" s="2">
        <v>4</v>
      </c>
    </row>
    <row r="6943" spans="3:11">
      <c r="C6943" s="2" t="s">
        <v>6243</v>
      </c>
      <c r="D6943" s="12" t="str">
        <f t="shared" si="2024"/>
        <v>IRDPH</v>
      </c>
      <c r="E6943" s="10" t="str">
        <f t="shared" si="2026"/>
        <v>IRDPH</v>
      </c>
      <c r="F6943" s="10" t="s">
        <v>10</v>
      </c>
      <c r="G6943" s="10" t="s">
        <v>11</v>
      </c>
      <c r="H6943" s="10">
        <v>2015</v>
      </c>
      <c r="I6943" s="13">
        <f t="shared" si="2025"/>
        <v>1.9862533367989098E-3</v>
      </c>
      <c r="J6943" s="13">
        <f t="shared" si="2023"/>
        <v>1.9862533367989098E-3</v>
      </c>
      <c r="K6943" s="2">
        <v>4</v>
      </c>
    </row>
    <row r="6944" spans="3:11">
      <c r="C6944" s="2" t="s">
        <v>6243</v>
      </c>
      <c r="D6944" s="12" t="str">
        <f t="shared" si="2024"/>
        <v>IRDPH</v>
      </c>
      <c r="E6944" s="10" t="str">
        <f t="shared" si="2026"/>
        <v>IRDPH</v>
      </c>
      <c r="F6944" s="10" t="s">
        <v>10</v>
      </c>
      <c r="G6944" s="10" t="s">
        <v>11</v>
      </c>
      <c r="H6944" s="10">
        <v>2015</v>
      </c>
      <c r="I6944" s="13">
        <f t="shared" si="2025"/>
        <v>1.9862533367989098E-3</v>
      </c>
      <c r="J6944" s="13">
        <f t="shared" si="2023"/>
        <v>1.9862533367989098E-3</v>
      </c>
      <c r="K6944" s="2">
        <v>7</v>
      </c>
    </row>
    <row r="6945" spans="3:11">
      <c r="C6945" s="2" t="s">
        <v>6244</v>
      </c>
      <c r="D6945" s="12" t="str">
        <f t="shared" si="2024"/>
        <v>IRDSH</v>
      </c>
      <c r="E6945" s="10" t="str">
        <f t="shared" si="2026"/>
        <v>IRDSH</v>
      </c>
      <c r="F6945" s="10" t="s">
        <v>10</v>
      </c>
      <c r="G6945" s="10" t="s">
        <v>11</v>
      </c>
      <c r="H6945" s="10">
        <v>2015</v>
      </c>
      <c r="I6945" s="13">
        <f t="shared" si="2025"/>
        <v>1.946302685899204E-3</v>
      </c>
      <c r="J6945" s="13">
        <f t="shared" si="2023"/>
        <v>1.946302685899204E-3</v>
      </c>
      <c r="K6945" s="2">
        <v>4</v>
      </c>
    </row>
    <row r="6946" spans="3:11">
      <c r="C6946" s="2" t="s">
        <v>6245</v>
      </c>
      <c r="D6946" s="12" t="str">
        <f t="shared" si="2024"/>
        <v>IRDLA</v>
      </c>
      <c r="E6946" s="10" t="str">
        <f t="shared" si="2026"/>
        <v>IRDLA</v>
      </c>
      <c r="F6946" s="10" t="s">
        <v>10</v>
      </c>
      <c r="G6946" s="10" t="s">
        <v>11</v>
      </c>
      <c r="H6946" s="10">
        <v>2015</v>
      </c>
      <c r="I6946" s="13">
        <f t="shared" si="2025"/>
        <v>5.1019890879433925E-3</v>
      </c>
      <c r="J6946" s="13">
        <f t="shared" si="2023"/>
        <v>5.1019890879433925E-3</v>
      </c>
      <c r="K6946" s="2">
        <v>0</v>
      </c>
    </row>
    <row r="6947" spans="3:11">
      <c r="C6947" s="2" t="s">
        <v>6246</v>
      </c>
      <c r="D6947" s="12" t="str">
        <f t="shared" si="2024"/>
        <v>IRDEM</v>
      </c>
      <c r="E6947" s="10" t="str">
        <f t="shared" si="2026"/>
        <v>IRDEM</v>
      </c>
      <c r="F6947" s="10" t="s">
        <v>10</v>
      </c>
      <c r="G6947" s="10" t="s">
        <v>11</v>
      </c>
      <c r="H6947" s="10">
        <v>2015</v>
      </c>
      <c r="I6947" s="13">
        <f t="shared" si="2025"/>
        <v>1.2540644722600774E-3</v>
      </c>
      <c r="J6947" s="13">
        <f t="shared" si="2023"/>
        <v>1.2540644722600774E-3</v>
      </c>
      <c r="K6947" s="2">
        <v>0</v>
      </c>
    </row>
    <row r="6948" spans="3:11">
      <c r="C6948" s="2" t="s">
        <v>6247</v>
      </c>
      <c r="D6948" s="12" t="str">
        <f t="shared" si="2024"/>
        <v>IRDTF</v>
      </c>
      <c r="E6948" s="10" t="str">
        <f t="shared" si="2026"/>
        <v>IRDTF</v>
      </c>
      <c r="F6948" s="10" t="s">
        <v>10</v>
      </c>
      <c r="G6948" s="10" t="s">
        <v>11</v>
      </c>
      <c r="H6948" s="10">
        <v>2015</v>
      </c>
      <c r="I6948" s="13">
        <f t="shared" si="2025"/>
        <v>0</v>
      </c>
      <c r="J6948" s="13">
        <f t="shared" si="2023"/>
        <v>0</v>
      </c>
      <c r="K6948" s="2">
        <v>4</v>
      </c>
    </row>
    <row r="6949" spans="3:11">
      <c r="C6949" s="2" t="s">
        <v>6248</v>
      </c>
      <c r="D6949" s="12" t="str">
        <f t="shared" si="2024"/>
        <v>IRDPH</v>
      </c>
      <c r="E6949" s="10" t="str">
        <f t="shared" si="2026"/>
        <v>IRDPH</v>
      </c>
      <c r="F6949" s="10" t="s">
        <v>10</v>
      </c>
      <c r="G6949" s="10" t="s">
        <v>11</v>
      </c>
      <c r="H6949" s="10">
        <v>2015</v>
      </c>
      <c r="I6949" s="13">
        <f t="shared" si="2025"/>
        <v>1.98625333679886E-3</v>
      </c>
      <c r="J6949" s="13">
        <f t="shared" si="2023"/>
        <v>1.98625333679886E-3</v>
      </c>
      <c r="K6949" s="2">
        <v>4</v>
      </c>
    </row>
    <row r="6950" spans="3:11">
      <c r="C6950" s="2" t="s">
        <v>6248</v>
      </c>
      <c r="D6950" s="12" t="str">
        <f t="shared" si="2024"/>
        <v>IRDPH</v>
      </c>
      <c r="E6950" s="10" t="str">
        <f t="shared" si="2026"/>
        <v>IRDPH</v>
      </c>
      <c r="F6950" s="10" t="s">
        <v>10</v>
      </c>
      <c r="G6950" s="10" t="s">
        <v>11</v>
      </c>
      <c r="H6950" s="10">
        <v>2015</v>
      </c>
      <c r="I6950" s="13">
        <f t="shared" si="2025"/>
        <v>1.98625333679886E-3</v>
      </c>
      <c r="J6950" s="13">
        <f t="shared" si="2023"/>
        <v>1.98625333679886E-3</v>
      </c>
      <c r="K6950" s="2">
        <v>7</v>
      </c>
    </row>
    <row r="6951" spans="3:11">
      <c r="C6951" s="2" t="s">
        <v>6249</v>
      </c>
      <c r="D6951" s="12" t="str">
        <f t="shared" si="2024"/>
        <v>IRDSH</v>
      </c>
      <c r="E6951" s="10" t="str">
        <f t="shared" si="2026"/>
        <v>IRDSH</v>
      </c>
      <c r="F6951" s="10" t="s">
        <v>10</v>
      </c>
      <c r="G6951" s="10" t="s">
        <v>11</v>
      </c>
      <c r="H6951" s="10">
        <v>2015</v>
      </c>
      <c r="I6951" s="13">
        <f t="shared" si="2025"/>
        <v>1.9463026858991788E-3</v>
      </c>
      <c r="J6951" s="13">
        <f t="shared" si="2023"/>
        <v>1.9463026858991788E-3</v>
      </c>
      <c r="K6951" s="2">
        <v>4</v>
      </c>
    </row>
    <row r="6952" spans="3:11">
      <c r="C6952" s="2" t="s">
        <v>6250</v>
      </c>
      <c r="D6952" s="12" t="str">
        <f t="shared" si="2024"/>
        <v>IRDLA</v>
      </c>
      <c r="E6952" s="10" t="str">
        <f t="shared" si="2026"/>
        <v>IRDLA</v>
      </c>
      <c r="F6952" s="10" t="s">
        <v>10</v>
      </c>
      <c r="G6952" s="10" t="s">
        <v>11</v>
      </c>
      <c r="H6952" s="10">
        <v>2015</v>
      </c>
      <c r="I6952" s="13">
        <f t="shared" si="2025"/>
        <v>5.1019890879433431E-3</v>
      </c>
      <c r="J6952" s="13">
        <f t="shared" si="2023"/>
        <v>5.1019890879433431E-3</v>
      </c>
      <c r="K6952" s="2">
        <v>0</v>
      </c>
    </row>
    <row r="6953" spans="3:11">
      <c r="C6953" s="2" t="s">
        <v>6251</v>
      </c>
      <c r="D6953" s="12" t="str">
        <f t="shared" si="2024"/>
        <v>IRDEM</v>
      </c>
      <c r="E6953" s="10" t="str">
        <f t="shared" si="2026"/>
        <v>IRDEM</v>
      </c>
      <c r="F6953" s="10" t="s">
        <v>10</v>
      </c>
      <c r="G6953" s="10" t="s">
        <v>11</v>
      </c>
      <c r="H6953" s="10">
        <v>2015</v>
      </c>
      <c r="I6953" s="13">
        <f t="shared" si="2025"/>
        <v>1.2540644722600774E-3</v>
      </c>
      <c r="J6953" s="13">
        <f t="shared" si="2023"/>
        <v>1.2540644722600774E-3</v>
      </c>
      <c r="K6953" s="2">
        <v>0</v>
      </c>
    </row>
    <row r="6954" spans="3:11">
      <c r="C6954" s="2" t="s">
        <v>6252</v>
      </c>
      <c r="D6954" s="12" t="str">
        <f t="shared" si="2024"/>
        <v>IRDTF</v>
      </c>
      <c r="E6954" s="10" t="str">
        <f t="shared" si="2026"/>
        <v>IRDTF</v>
      </c>
      <c r="F6954" s="10" t="s">
        <v>10</v>
      </c>
      <c r="G6954" s="10" t="s">
        <v>11</v>
      </c>
      <c r="H6954" s="10">
        <v>2015</v>
      </c>
      <c r="I6954" s="13">
        <f t="shared" si="2025"/>
        <v>0</v>
      </c>
      <c r="J6954" s="13">
        <f t="shared" si="2023"/>
        <v>0</v>
      </c>
      <c r="K6954" s="2">
        <v>4</v>
      </c>
    </row>
    <row r="6955" spans="3:11">
      <c r="C6955" s="2" t="s">
        <v>6253</v>
      </c>
      <c r="D6955" s="12" t="str">
        <f t="shared" si="2024"/>
        <v>IRDPH</v>
      </c>
      <c r="E6955" s="10" t="str">
        <f t="shared" si="2026"/>
        <v>IRDPH</v>
      </c>
      <c r="F6955" s="10" t="s">
        <v>10</v>
      </c>
      <c r="G6955" s="10" t="s">
        <v>11</v>
      </c>
      <c r="H6955" s="10">
        <v>2015</v>
      </c>
      <c r="I6955" s="13">
        <f t="shared" si="2025"/>
        <v>1.9862533367988851E-3</v>
      </c>
      <c r="J6955" s="13">
        <f t="shared" si="2023"/>
        <v>1.9862533367988851E-3</v>
      </c>
      <c r="K6955" s="2">
        <v>4</v>
      </c>
    </row>
    <row r="6956" spans="3:11">
      <c r="C6956" s="2" t="s">
        <v>6253</v>
      </c>
      <c r="D6956" s="12" t="str">
        <f t="shared" si="2024"/>
        <v>IRDPH</v>
      </c>
      <c r="E6956" s="10" t="str">
        <f t="shared" si="2026"/>
        <v>IRDPH</v>
      </c>
      <c r="F6956" s="10" t="s">
        <v>10</v>
      </c>
      <c r="G6956" s="10" t="s">
        <v>11</v>
      </c>
      <c r="H6956" s="10">
        <v>2015</v>
      </c>
      <c r="I6956" s="13">
        <f t="shared" si="2025"/>
        <v>1.9862533367988851E-3</v>
      </c>
      <c r="J6956" s="13">
        <f t="shared" si="2023"/>
        <v>1.9862533367988851E-3</v>
      </c>
      <c r="K6956" s="2">
        <v>7</v>
      </c>
    </row>
    <row r="6957" spans="3:11">
      <c r="C6957" s="2" t="s">
        <v>6254</v>
      </c>
      <c r="D6957" s="12" t="str">
        <f t="shared" si="2024"/>
        <v>IRDSH</v>
      </c>
      <c r="E6957" s="10" t="str">
        <f t="shared" si="2026"/>
        <v>IRDSH</v>
      </c>
      <c r="F6957" s="10" t="s">
        <v>10</v>
      </c>
      <c r="G6957" s="10" t="s">
        <v>11</v>
      </c>
      <c r="H6957" s="10">
        <v>2015</v>
      </c>
      <c r="I6957" s="13">
        <f t="shared" si="2025"/>
        <v>1.946302685899204E-3</v>
      </c>
      <c r="J6957" s="13">
        <f t="shared" si="2023"/>
        <v>1.946302685899204E-3</v>
      </c>
      <c r="K6957" s="2">
        <v>4</v>
      </c>
    </row>
    <row r="6958" spans="3:11">
      <c r="C6958" s="2" t="s">
        <v>6255</v>
      </c>
      <c r="D6958" s="12" t="str">
        <f t="shared" si="2024"/>
        <v>IRDLA</v>
      </c>
      <c r="E6958" s="10" t="str">
        <f t="shared" si="2026"/>
        <v>IRDLA</v>
      </c>
      <c r="F6958" s="10" t="s">
        <v>10</v>
      </c>
      <c r="G6958" s="10" t="s">
        <v>11</v>
      </c>
      <c r="H6958" s="10">
        <v>2015</v>
      </c>
      <c r="I6958" s="13">
        <f t="shared" si="2025"/>
        <v>5.1019890879433431E-3</v>
      </c>
      <c r="J6958" s="13">
        <f t="shared" si="2023"/>
        <v>5.1019890879433431E-3</v>
      </c>
      <c r="K6958" s="2">
        <v>0</v>
      </c>
    </row>
    <row r="6959" spans="3:11">
      <c r="C6959" s="2" t="s">
        <v>6256</v>
      </c>
      <c r="D6959" s="12" t="str">
        <f t="shared" si="2024"/>
        <v>IRDEM</v>
      </c>
      <c r="E6959" s="10" t="str">
        <f t="shared" si="2026"/>
        <v>IRDEM</v>
      </c>
      <c r="F6959" s="10" t="s">
        <v>10</v>
      </c>
      <c r="G6959" s="10" t="s">
        <v>11</v>
      </c>
      <c r="H6959" s="10">
        <v>2015</v>
      </c>
      <c r="I6959" s="13">
        <f t="shared" si="2025"/>
        <v>1.2540644722600774E-3</v>
      </c>
      <c r="J6959" s="13">
        <f t="shared" si="2023"/>
        <v>1.2540644722600774E-3</v>
      </c>
      <c r="K6959" s="2">
        <v>0</v>
      </c>
    </row>
    <row r="6960" spans="3:11">
      <c r="C6960" s="2" t="s">
        <v>6257</v>
      </c>
      <c r="D6960" s="12" t="str">
        <f t="shared" si="2024"/>
        <v>IRDTF</v>
      </c>
      <c r="E6960" s="10" t="str">
        <f t="shared" si="2026"/>
        <v>IRDTF</v>
      </c>
      <c r="F6960" s="10" t="s">
        <v>10</v>
      </c>
      <c r="G6960" s="10" t="s">
        <v>11</v>
      </c>
      <c r="H6960" s="10">
        <v>2015</v>
      </c>
      <c r="I6960" s="13">
        <f t="shared" si="2025"/>
        <v>0</v>
      </c>
      <c r="J6960" s="13">
        <f t="shared" si="2023"/>
        <v>0</v>
      </c>
      <c r="K6960" s="2">
        <v>4</v>
      </c>
    </row>
    <row r="6961" spans="3:11">
      <c r="C6961" s="2" t="s">
        <v>6258</v>
      </c>
      <c r="D6961" s="12" t="str">
        <f t="shared" si="2024"/>
        <v>IRDPH</v>
      </c>
      <c r="E6961" s="10" t="str">
        <f t="shared" si="2026"/>
        <v>IRDPH</v>
      </c>
      <c r="F6961" s="10" t="s">
        <v>10</v>
      </c>
      <c r="G6961" s="10" t="s">
        <v>11</v>
      </c>
      <c r="H6961" s="10">
        <v>2015</v>
      </c>
      <c r="I6961" s="13">
        <f t="shared" si="2025"/>
        <v>1.9862533367988851E-3</v>
      </c>
      <c r="J6961" s="13">
        <f t="shared" si="2023"/>
        <v>1.9862533367988851E-3</v>
      </c>
      <c r="K6961" s="2">
        <v>4</v>
      </c>
    </row>
    <row r="6962" spans="3:11">
      <c r="C6962" s="2" t="s">
        <v>6258</v>
      </c>
      <c r="D6962" s="12" t="str">
        <f t="shared" si="2024"/>
        <v>IRDPH</v>
      </c>
      <c r="E6962" s="10" t="str">
        <f t="shared" si="2026"/>
        <v>IRDPH</v>
      </c>
      <c r="F6962" s="10" t="s">
        <v>10</v>
      </c>
      <c r="G6962" s="10" t="s">
        <v>11</v>
      </c>
      <c r="H6962" s="10">
        <v>2015</v>
      </c>
      <c r="I6962" s="13">
        <f t="shared" si="2025"/>
        <v>1.9862533367988851E-3</v>
      </c>
      <c r="J6962" s="13">
        <f t="shared" si="2023"/>
        <v>1.9862533367988851E-3</v>
      </c>
      <c r="K6962" s="2">
        <v>6</v>
      </c>
    </row>
    <row r="6963" spans="3:11">
      <c r="C6963" s="2" t="s">
        <v>6259</v>
      </c>
      <c r="D6963" s="12" t="str">
        <f t="shared" si="2024"/>
        <v>IRDSH</v>
      </c>
      <c r="E6963" s="10" t="str">
        <f t="shared" si="2026"/>
        <v>IRDSH</v>
      </c>
      <c r="F6963" s="10" t="s">
        <v>10</v>
      </c>
      <c r="G6963" s="10" t="s">
        <v>11</v>
      </c>
      <c r="H6963" s="10">
        <v>2015</v>
      </c>
      <c r="I6963" s="13">
        <f t="shared" si="2025"/>
        <v>1.946302685899204E-3</v>
      </c>
      <c r="J6963" s="13">
        <f t="shared" si="2023"/>
        <v>1.946302685899204E-3</v>
      </c>
      <c r="K6963" s="2">
        <v>3</v>
      </c>
    </row>
    <row r="6964" spans="3:11">
      <c r="C6964" s="2" t="s">
        <v>6260</v>
      </c>
      <c r="D6964" s="12" t="str">
        <f t="shared" si="2024"/>
        <v>IRDLA</v>
      </c>
      <c r="E6964" s="10" t="str">
        <f t="shared" si="2026"/>
        <v>IRDLA</v>
      </c>
      <c r="F6964" s="10" t="s">
        <v>10</v>
      </c>
      <c r="G6964" s="10" t="s">
        <v>11</v>
      </c>
      <c r="H6964" s="10">
        <v>2015</v>
      </c>
      <c r="I6964" s="13">
        <f t="shared" si="2025"/>
        <v>5.1019890879433431E-3</v>
      </c>
      <c r="J6964" s="13">
        <f t="shared" si="2023"/>
        <v>5.1019890879433431E-3</v>
      </c>
      <c r="K6964" s="2">
        <v>0</v>
      </c>
    </row>
    <row r="6965" spans="3:11">
      <c r="C6965" s="2" t="s">
        <v>6261</v>
      </c>
      <c r="D6965" s="12" t="str">
        <f t="shared" si="2024"/>
        <v>IRDEM</v>
      </c>
      <c r="E6965" s="10" t="str">
        <f t="shared" si="2026"/>
        <v>IRDEM</v>
      </c>
      <c r="F6965" s="10" t="s">
        <v>10</v>
      </c>
      <c r="G6965" s="10" t="s">
        <v>11</v>
      </c>
      <c r="H6965" s="10">
        <v>2015</v>
      </c>
      <c r="I6965" s="13">
        <f t="shared" si="2025"/>
        <v>1.2540644722600525E-3</v>
      </c>
      <c r="J6965" s="13">
        <f t="shared" si="2023"/>
        <v>1.2540644722600525E-3</v>
      </c>
      <c r="K6965" s="2">
        <v>0</v>
      </c>
    </row>
    <row r="6966" spans="3:11">
      <c r="C6966" s="2" t="s">
        <v>6262</v>
      </c>
      <c r="D6966" s="12" t="str">
        <f t="shared" si="2024"/>
        <v>IRDTF</v>
      </c>
      <c r="E6966" s="10" t="str">
        <f t="shared" si="2026"/>
        <v>IRDTF</v>
      </c>
      <c r="F6966" s="10" t="s">
        <v>10</v>
      </c>
      <c r="G6966" s="10" t="s">
        <v>11</v>
      </c>
      <c r="H6966" s="10">
        <v>2015</v>
      </c>
      <c r="I6966" s="13">
        <f t="shared" si="2025"/>
        <v>0</v>
      </c>
      <c r="J6966" s="39">
        <f t="shared" si="2023"/>
        <v>0</v>
      </c>
      <c r="K6966" s="2">
        <v>4</v>
      </c>
    </row>
    <row r="6967" spans="3:11">
      <c r="C6967" s="2" t="s">
        <v>6263</v>
      </c>
      <c r="D6967" s="12" t="str">
        <f t="shared" si="2024"/>
        <v>IRDPH</v>
      </c>
      <c r="E6967" s="10" t="str">
        <f t="shared" si="2026"/>
        <v>IRDPH</v>
      </c>
      <c r="F6967" s="10" t="s">
        <v>10</v>
      </c>
      <c r="G6967" s="10" t="s">
        <v>11</v>
      </c>
      <c r="H6967" s="10">
        <v>2015</v>
      </c>
      <c r="I6967" s="13">
        <f t="shared" si="2025"/>
        <v>1.9862533367988851E-3</v>
      </c>
      <c r="J6967" s="13">
        <f>I6967</f>
        <v>1.9862533367988851E-3</v>
      </c>
      <c r="K6967" s="2">
        <v>4</v>
      </c>
    </row>
    <row r="6968" spans="3:11">
      <c r="C6968" s="2" t="s">
        <v>6263</v>
      </c>
      <c r="D6968" s="12" t="str">
        <f t="shared" si="2024"/>
        <v>IRDPH</v>
      </c>
      <c r="E6968" s="10" t="str">
        <f t="shared" si="2026"/>
        <v>IRDPH</v>
      </c>
      <c r="F6968" s="10" t="s">
        <v>10</v>
      </c>
      <c r="G6968" s="10" t="s">
        <v>11</v>
      </c>
      <c r="H6968" s="10">
        <v>2015</v>
      </c>
      <c r="I6968" s="13">
        <f t="shared" si="2025"/>
        <v>1.9862533367988851E-3</v>
      </c>
      <c r="J6968" s="13">
        <f t="shared" ref="J6968:J7026" si="2027">I6968</f>
        <v>1.9862533367988851E-3</v>
      </c>
      <c r="K6968" s="2">
        <v>6</v>
      </c>
    </row>
    <row r="6969" spans="3:11">
      <c r="C6969" s="2" t="s">
        <v>6264</v>
      </c>
      <c r="D6969" s="12" t="str">
        <f t="shared" si="2024"/>
        <v>IRDSH</v>
      </c>
      <c r="E6969" s="10" t="str">
        <f t="shared" si="2026"/>
        <v>IRDSH</v>
      </c>
      <c r="F6969" s="10" t="s">
        <v>10</v>
      </c>
      <c r="G6969" s="10" t="s">
        <v>11</v>
      </c>
      <c r="H6969" s="10">
        <v>2015</v>
      </c>
      <c r="I6969" s="13">
        <f t="shared" si="2025"/>
        <v>1.9463026858991788E-3</v>
      </c>
      <c r="J6969" s="13">
        <f t="shared" si="2027"/>
        <v>1.9463026858991788E-3</v>
      </c>
      <c r="K6969" s="2">
        <v>3</v>
      </c>
    </row>
    <row r="6970" spans="3:11">
      <c r="C6970" s="2" t="s">
        <v>6265</v>
      </c>
      <c r="D6970" s="12" t="str">
        <f t="shared" si="2024"/>
        <v>IRDLA</v>
      </c>
      <c r="E6970" s="10" t="str">
        <f t="shared" si="2026"/>
        <v>IRDLA</v>
      </c>
      <c r="F6970" s="10" t="s">
        <v>10</v>
      </c>
      <c r="G6970" s="10" t="s">
        <v>11</v>
      </c>
      <c r="H6970" s="10">
        <v>2015</v>
      </c>
      <c r="I6970" s="13">
        <f t="shared" si="2025"/>
        <v>5.1019890879433431E-3</v>
      </c>
      <c r="J6970" s="13">
        <f t="shared" si="2027"/>
        <v>5.1019890879433431E-3</v>
      </c>
      <c r="K6970" s="2">
        <v>0</v>
      </c>
    </row>
    <row r="6971" spans="3:11">
      <c r="C6971" s="2" t="s">
        <v>6266</v>
      </c>
      <c r="D6971" s="12" t="str">
        <f t="shared" si="2024"/>
        <v>IRDEM</v>
      </c>
      <c r="E6971" s="10" t="str">
        <f t="shared" si="2026"/>
        <v>IRDEM</v>
      </c>
      <c r="F6971" s="10" t="s">
        <v>10</v>
      </c>
      <c r="G6971" s="10" t="s">
        <v>11</v>
      </c>
      <c r="H6971" s="10">
        <v>2015</v>
      </c>
      <c r="I6971" s="13">
        <f t="shared" si="2025"/>
        <v>1.2540644722600774E-3</v>
      </c>
      <c r="J6971" s="13">
        <f t="shared" si="2027"/>
        <v>1.2540644722600774E-3</v>
      </c>
      <c r="K6971" s="2">
        <v>0</v>
      </c>
    </row>
    <row r="6972" spans="3:11">
      <c r="C6972" s="2" t="s">
        <v>6267</v>
      </c>
      <c r="D6972" s="12" t="str">
        <f t="shared" si="2024"/>
        <v>IRDTF</v>
      </c>
      <c r="E6972" s="10" t="str">
        <f t="shared" si="2026"/>
        <v>IRDTF</v>
      </c>
      <c r="F6972" s="10" t="s">
        <v>10</v>
      </c>
      <c r="G6972" s="10" t="s">
        <v>11</v>
      </c>
      <c r="H6972" s="10">
        <v>2015</v>
      </c>
      <c r="I6972" s="13">
        <f t="shared" si="2025"/>
        <v>0</v>
      </c>
      <c r="J6972" s="13">
        <f t="shared" si="2027"/>
        <v>0</v>
      </c>
      <c r="K6972" s="2">
        <v>4</v>
      </c>
    </row>
    <row r="6973" spans="3:11">
      <c r="C6973" s="2" t="s">
        <v>6268</v>
      </c>
      <c r="D6973" s="12" t="str">
        <f t="shared" si="2024"/>
        <v>IRDPH</v>
      </c>
      <c r="E6973" s="10" t="str">
        <f t="shared" si="2026"/>
        <v>IRDPH</v>
      </c>
      <c r="F6973" s="10" t="s">
        <v>10</v>
      </c>
      <c r="G6973" s="10" t="s">
        <v>11</v>
      </c>
      <c r="H6973" s="10">
        <v>2015</v>
      </c>
      <c r="I6973" s="13">
        <f t="shared" si="2025"/>
        <v>1.9862533367988851E-3</v>
      </c>
      <c r="J6973" s="13">
        <f t="shared" si="2027"/>
        <v>1.9862533367988851E-3</v>
      </c>
      <c r="K6973" s="2">
        <v>4</v>
      </c>
    </row>
    <row r="6974" spans="3:11">
      <c r="C6974" s="2" t="s">
        <v>6268</v>
      </c>
      <c r="D6974" s="12" t="str">
        <f t="shared" si="2024"/>
        <v>IRDPH</v>
      </c>
      <c r="E6974" s="10" t="str">
        <f t="shared" si="2026"/>
        <v>IRDPH</v>
      </c>
      <c r="F6974" s="10" t="s">
        <v>10</v>
      </c>
      <c r="G6974" s="10" t="s">
        <v>11</v>
      </c>
      <c r="H6974" s="10">
        <v>2015</v>
      </c>
      <c r="I6974" s="13">
        <f t="shared" si="2025"/>
        <v>1.9862533367988851E-3</v>
      </c>
      <c r="J6974" s="13">
        <f t="shared" si="2027"/>
        <v>1.9862533367988851E-3</v>
      </c>
      <c r="K6974" s="2">
        <v>6</v>
      </c>
    </row>
    <row r="6975" spans="3:11">
      <c r="C6975" s="2" t="s">
        <v>6269</v>
      </c>
      <c r="D6975" s="12" t="str">
        <f t="shared" si="2024"/>
        <v>IRDSH</v>
      </c>
      <c r="E6975" s="10" t="str">
        <f t="shared" si="2026"/>
        <v>IRDSH</v>
      </c>
      <c r="F6975" s="10" t="s">
        <v>10</v>
      </c>
      <c r="G6975" s="10" t="s">
        <v>11</v>
      </c>
      <c r="H6975" s="10">
        <v>2015</v>
      </c>
      <c r="I6975" s="13">
        <f t="shared" si="2025"/>
        <v>1.946302685899204E-3</v>
      </c>
      <c r="J6975" s="13">
        <f t="shared" si="2027"/>
        <v>1.946302685899204E-3</v>
      </c>
      <c r="K6975" s="2">
        <v>3</v>
      </c>
    </row>
    <row r="6976" spans="3:11">
      <c r="C6976" s="2" t="s">
        <v>6270</v>
      </c>
      <c r="D6976" s="12" t="str">
        <f t="shared" si="2024"/>
        <v>IRDLA</v>
      </c>
      <c r="E6976" s="10" t="str">
        <f t="shared" si="2026"/>
        <v>IRDLA</v>
      </c>
      <c r="F6976" s="10" t="s">
        <v>10</v>
      </c>
      <c r="G6976" s="10" t="s">
        <v>11</v>
      </c>
      <c r="H6976" s="10">
        <v>2015</v>
      </c>
      <c r="I6976" s="13">
        <f t="shared" si="2025"/>
        <v>5.1019890879433925E-3</v>
      </c>
      <c r="J6976" s="13">
        <f t="shared" si="2027"/>
        <v>5.1019890879433925E-3</v>
      </c>
      <c r="K6976" s="2">
        <v>0</v>
      </c>
    </row>
    <row r="6977" spans="3:11">
      <c r="C6977" s="2" t="s">
        <v>6271</v>
      </c>
      <c r="D6977" s="12" t="str">
        <f t="shared" si="2024"/>
        <v>IRDEM</v>
      </c>
      <c r="E6977" s="10" t="str">
        <f t="shared" si="2026"/>
        <v>IRDEM</v>
      </c>
      <c r="F6977" s="10" t="s">
        <v>10</v>
      </c>
      <c r="G6977" s="10" t="s">
        <v>11</v>
      </c>
      <c r="H6977" s="10">
        <v>2015</v>
      </c>
      <c r="I6977" s="13">
        <f t="shared" si="2025"/>
        <v>1.2540644722600774E-3</v>
      </c>
      <c r="J6977" s="13">
        <f t="shared" si="2027"/>
        <v>1.2540644722600774E-3</v>
      </c>
      <c r="K6977" s="2">
        <v>0</v>
      </c>
    </row>
    <row r="6978" spans="3:11">
      <c r="C6978" s="2" t="s">
        <v>6272</v>
      </c>
      <c r="D6978" s="12" t="str">
        <f t="shared" si="2024"/>
        <v>IRDTF</v>
      </c>
      <c r="E6978" s="10" t="str">
        <f t="shared" si="2026"/>
        <v>IRDTF</v>
      </c>
      <c r="F6978" s="10" t="s">
        <v>10</v>
      </c>
      <c r="G6978" s="10" t="s">
        <v>11</v>
      </c>
      <c r="H6978" s="10">
        <v>2015</v>
      </c>
      <c r="I6978" s="13">
        <f t="shared" si="2025"/>
        <v>0</v>
      </c>
      <c r="J6978" s="13">
        <f t="shared" si="2027"/>
        <v>0</v>
      </c>
      <c r="K6978" s="2">
        <v>3</v>
      </c>
    </row>
    <row r="6979" spans="3:11">
      <c r="C6979" s="2" t="s">
        <v>6273</v>
      </c>
      <c r="D6979" s="12" t="str">
        <f t="shared" si="2024"/>
        <v>IRDPH</v>
      </c>
      <c r="E6979" s="10" t="str">
        <f t="shared" si="2026"/>
        <v>IRDPH</v>
      </c>
      <c r="F6979" s="10" t="s">
        <v>10</v>
      </c>
      <c r="G6979" s="10" t="s">
        <v>11</v>
      </c>
      <c r="H6979" s="10">
        <v>2015</v>
      </c>
      <c r="I6979" s="13">
        <f t="shared" si="2025"/>
        <v>1.98625333679886E-3</v>
      </c>
      <c r="J6979" s="13">
        <f t="shared" si="2027"/>
        <v>1.98625333679886E-3</v>
      </c>
      <c r="K6979" s="2">
        <v>4</v>
      </c>
    </row>
    <row r="6980" spans="3:11">
      <c r="C6980" s="2" t="s">
        <v>6273</v>
      </c>
      <c r="D6980" s="12" t="str">
        <f t="shared" si="2024"/>
        <v>IRDPH</v>
      </c>
      <c r="E6980" s="10" t="str">
        <f t="shared" si="2026"/>
        <v>IRDPH</v>
      </c>
      <c r="F6980" s="10" t="s">
        <v>10</v>
      </c>
      <c r="G6980" s="10" t="s">
        <v>11</v>
      </c>
      <c r="H6980" s="10">
        <v>2015</v>
      </c>
      <c r="I6980" s="13">
        <f t="shared" si="2025"/>
        <v>1.98625333679886E-3</v>
      </c>
      <c r="J6980" s="13">
        <f t="shared" si="2027"/>
        <v>1.98625333679886E-3</v>
      </c>
      <c r="K6980" s="2">
        <v>6</v>
      </c>
    </row>
    <row r="6981" spans="3:11">
      <c r="C6981" s="2" t="s">
        <v>6274</v>
      </c>
      <c r="D6981" s="12" t="str">
        <f t="shared" si="2024"/>
        <v>IRDSH</v>
      </c>
      <c r="E6981" s="10" t="str">
        <f t="shared" si="2026"/>
        <v>IRDSH</v>
      </c>
      <c r="F6981" s="10" t="s">
        <v>10</v>
      </c>
      <c r="G6981" s="10" t="s">
        <v>11</v>
      </c>
      <c r="H6981" s="10">
        <v>2015</v>
      </c>
      <c r="I6981" s="13">
        <f t="shared" si="2025"/>
        <v>1.946302685899204E-3</v>
      </c>
      <c r="J6981" s="13">
        <f t="shared" si="2027"/>
        <v>1.946302685899204E-3</v>
      </c>
      <c r="K6981" s="2">
        <v>2</v>
      </c>
    </row>
    <row r="6982" spans="3:11">
      <c r="C6982" s="2" t="s">
        <v>6275</v>
      </c>
      <c r="D6982" s="12" t="str">
        <f t="shared" si="2024"/>
        <v>IRDLA</v>
      </c>
      <c r="E6982" s="10" t="str">
        <f t="shared" si="2026"/>
        <v>IRDLA</v>
      </c>
      <c r="F6982" s="10" t="s">
        <v>10</v>
      </c>
      <c r="G6982" s="10" t="s">
        <v>11</v>
      </c>
      <c r="H6982" s="10">
        <v>2015</v>
      </c>
      <c r="I6982" s="13">
        <f t="shared" si="2025"/>
        <v>5.1019890879433431E-3</v>
      </c>
      <c r="J6982" s="13">
        <f t="shared" si="2027"/>
        <v>5.1019890879433431E-3</v>
      </c>
      <c r="K6982" s="2">
        <v>0</v>
      </c>
    </row>
    <row r="6983" spans="3:11">
      <c r="C6983" s="2" t="s">
        <v>6276</v>
      </c>
      <c r="D6983" s="12" t="str">
        <f t="shared" si="2024"/>
        <v>IRDEM</v>
      </c>
      <c r="E6983" s="10" t="str">
        <f t="shared" si="2026"/>
        <v>IRDEM</v>
      </c>
      <c r="F6983" s="10" t="s">
        <v>10</v>
      </c>
      <c r="G6983" s="10" t="s">
        <v>11</v>
      </c>
      <c r="H6983" s="10">
        <v>2015</v>
      </c>
      <c r="I6983" s="13">
        <f t="shared" si="2025"/>
        <v>1.2540644722600525E-3</v>
      </c>
      <c r="J6983" s="13">
        <f t="shared" si="2027"/>
        <v>1.2540644722600525E-3</v>
      </c>
      <c r="K6983" s="2">
        <v>0</v>
      </c>
    </row>
    <row r="6984" spans="3:11">
      <c r="C6984" s="2" t="s">
        <v>6277</v>
      </c>
      <c r="D6984" s="12" t="str">
        <f t="shared" ref="D6984:D7047" si="2028">"I"&amp;MID(C6984,4,1)&amp;"D"&amp;MID(C6984,9,2)</f>
        <v>IRDTF</v>
      </c>
      <c r="E6984" s="10" t="str">
        <f t="shared" si="2026"/>
        <v>IRDTF</v>
      </c>
      <c r="F6984" s="10" t="s">
        <v>10</v>
      </c>
      <c r="G6984" s="10" t="s">
        <v>11</v>
      </c>
      <c r="H6984" s="10">
        <v>2015</v>
      </c>
      <c r="I6984" s="13">
        <f t="shared" ref="I6984:I7047" si="2029">INDEX($AG$39:$BF$639,MATCH(IF(RIGHT(C6984,3)="100",RIGHT(C6984,6),RIGHT(C6984,5)),$AG$39:$AG$639,0),MATCH(MID(D6984,2,2),$AG$39:$BF$39,0))*$AI$19</f>
        <v>0</v>
      </c>
      <c r="J6984" s="13">
        <f t="shared" si="2027"/>
        <v>0</v>
      </c>
      <c r="K6984" s="2">
        <v>3</v>
      </c>
    </row>
    <row r="6985" spans="3:11">
      <c r="C6985" s="2" t="s">
        <v>6278</v>
      </c>
      <c r="D6985" s="12" t="str">
        <f t="shared" si="2028"/>
        <v>IRDPH</v>
      </c>
      <c r="E6985" s="10" t="str">
        <f t="shared" si="2026"/>
        <v>IRDPH</v>
      </c>
      <c r="F6985" s="10" t="s">
        <v>10</v>
      </c>
      <c r="G6985" s="10" t="s">
        <v>11</v>
      </c>
      <c r="H6985" s="10">
        <v>2015</v>
      </c>
      <c r="I6985" s="13">
        <f t="shared" si="2029"/>
        <v>1.9862533367988851E-3</v>
      </c>
      <c r="J6985" s="13">
        <f t="shared" si="2027"/>
        <v>1.9862533367988851E-3</v>
      </c>
      <c r="K6985" s="2">
        <v>4</v>
      </c>
    </row>
    <row r="6986" spans="3:11">
      <c r="C6986" s="2" t="s">
        <v>6278</v>
      </c>
      <c r="D6986" s="12" t="str">
        <f t="shared" si="2028"/>
        <v>IRDPH</v>
      </c>
      <c r="E6986" s="10" t="str">
        <f t="shared" si="2026"/>
        <v>IRDPH</v>
      </c>
      <c r="F6986" s="10" t="s">
        <v>10</v>
      </c>
      <c r="G6986" s="10" t="s">
        <v>11</v>
      </c>
      <c r="H6986" s="10">
        <v>2015</v>
      </c>
      <c r="I6986" s="13">
        <f t="shared" si="2029"/>
        <v>1.9862533367988851E-3</v>
      </c>
      <c r="J6986" s="13">
        <f t="shared" si="2027"/>
        <v>1.9862533367988851E-3</v>
      </c>
      <c r="K6986" s="2">
        <v>6</v>
      </c>
    </row>
    <row r="6987" spans="3:11">
      <c r="C6987" s="2" t="s">
        <v>6279</v>
      </c>
      <c r="D6987" s="12" t="str">
        <f t="shared" si="2028"/>
        <v>IRDSH</v>
      </c>
      <c r="E6987" s="10" t="str">
        <f t="shared" si="2026"/>
        <v>IRDSH</v>
      </c>
      <c r="F6987" s="10" t="s">
        <v>10</v>
      </c>
      <c r="G6987" s="10" t="s">
        <v>11</v>
      </c>
      <c r="H6987" s="10">
        <v>2015</v>
      </c>
      <c r="I6987" s="13">
        <f t="shared" si="2029"/>
        <v>1.946302685899204E-3</v>
      </c>
      <c r="J6987" s="13">
        <f t="shared" si="2027"/>
        <v>1.946302685899204E-3</v>
      </c>
      <c r="K6987" s="2">
        <v>2</v>
      </c>
    </row>
    <row r="6988" spans="3:11">
      <c r="C6988" s="2" t="s">
        <v>6280</v>
      </c>
      <c r="D6988" s="12" t="str">
        <f t="shared" si="2028"/>
        <v>IRDLA</v>
      </c>
      <c r="E6988" s="10" t="str">
        <f t="shared" si="2026"/>
        <v>IRDLA</v>
      </c>
      <c r="F6988" s="10" t="s">
        <v>10</v>
      </c>
      <c r="G6988" s="10" t="s">
        <v>11</v>
      </c>
      <c r="H6988" s="10">
        <v>2015</v>
      </c>
      <c r="I6988" s="13">
        <f t="shared" si="2029"/>
        <v>5.1019890879433431E-3</v>
      </c>
      <c r="J6988" s="13">
        <f t="shared" si="2027"/>
        <v>5.1019890879433431E-3</v>
      </c>
      <c r="K6988" s="2">
        <v>0</v>
      </c>
    </row>
    <row r="6989" spans="3:11">
      <c r="C6989" s="2" t="s">
        <v>6281</v>
      </c>
      <c r="D6989" s="12" t="str">
        <f t="shared" si="2028"/>
        <v>IRDEM</v>
      </c>
      <c r="E6989" s="10" t="str">
        <f t="shared" si="2026"/>
        <v>IRDEM</v>
      </c>
      <c r="F6989" s="10" t="s">
        <v>10</v>
      </c>
      <c r="G6989" s="10" t="s">
        <v>11</v>
      </c>
      <c r="H6989" s="10">
        <v>2015</v>
      </c>
      <c r="I6989" s="13">
        <f t="shared" si="2029"/>
        <v>1.2540644722601024E-3</v>
      </c>
      <c r="J6989" s="13">
        <f t="shared" si="2027"/>
        <v>1.2540644722601024E-3</v>
      </c>
      <c r="K6989" s="2">
        <v>0</v>
      </c>
    </row>
    <row r="6990" spans="3:11">
      <c r="C6990" s="2" t="s">
        <v>6282</v>
      </c>
      <c r="D6990" s="12" t="str">
        <f t="shared" si="2028"/>
        <v>IRDTF</v>
      </c>
      <c r="E6990" s="10" t="str">
        <f t="shared" si="2026"/>
        <v>IRDTF</v>
      </c>
      <c r="F6990" s="10" t="s">
        <v>10</v>
      </c>
      <c r="G6990" s="10" t="s">
        <v>11</v>
      </c>
      <c r="H6990" s="10">
        <v>2015</v>
      </c>
      <c r="I6990" s="13">
        <f t="shared" si="2029"/>
        <v>0</v>
      </c>
      <c r="J6990" s="13">
        <f t="shared" si="2027"/>
        <v>0</v>
      </c>
      <c r="K6990" s="2">
        <v>3</v>
      </c>
    </row>
    <row r="6991" spans="3:11">
      <c r="C6991" s="2" t="s">
        <v>6283</v>
      </c>
      <c r="D6991" s="12" t="str">
        <f t="shared" si="2028"/>
        <v>IRDPH</v>
      </c>
      <c r="E6991" s="10" t="str">
        <f t="shared" si="2026"/>
        <v>IRDPH</v>
      </c>
      <c r="F6991" s="10" t="s">
        <v>10</v>
      </c>
      <c r="G6991" s="10" t="s">
        <v>11</v>
      </c>
      <c r="H6991" s="10">
        <v>2015</v>
      </c>
      <c r="I6991" s="13">
        <f t="shared" si="2029"/>
        <v>1.9862533367988851E-3</v>
      </c>
      <c r="J6991" s="13">
        <f t="shared" si="2027"/>
        <v>1.9862533367988851E-3</v>
      </c>
      <c r="K6991" s="2">
        <v>4</v>
      </c>
    </row>
    <row r="6992" spans="3:11">
      <c r="C6992" s="2" t="s">
        <v>6283</v>
      </c>
      <c r="D6992" s="12" t="str">
        <f t="shared" si="2028"/>
        <v>IRDPH</v>
      </c>
      <c r="E6992" s="10" t="str">
        <f t="shared" ref="E6992:E7055" si="2030">D6992</f>
        <v>IRDPH</v>
      </c>
      <c r="F6992" s="10" t="s">
        <v>10</v>
      </c>
      <c r="G6992" s="10" t="s">
        <v>11</v>
      </c>
      <c r="H6992" s="10">
        <v>2015</v>
      </c>
      <c r="I6992" s="13">
        <f t="shared" si="2029"/>
        <v>1.9862533367988851E-3</v>
      </c>
      <c r="J6992" s="13">
        <f t="shared" si="2027"/>
        <v>1.9862533367988851E-3</v>
      </c>
      <c r="K6992" s="2">
        <v>6</v>
      </c>
    </row>
    <row r="6993" spans="3:11">
      <c r="C6993" s="2" t="s">
        <v>6284</v>
      </c>
      <c r="D6993" s="12" t="str">
        <f t="shared" si="2028"/>
        <v>IRDSH</v>
      </c>
      <c r="E6993" s="10" t="str">
        <f t="shared" si="2030"/>
        <v>IRDSH</v>
      </c>
      <c r="F6993" s="10" t="s">
        <v>10</v>
      </c>
      <c r="G6993" s="10" t="s">
        <v>11</v>
      </c>
      <c r="H6993" s="10">
        <v>2015</v>
      </c>
      <c r="I6993" s="13">
        <f t="shared" si="2029"/>
        <v>1.9463026858991788E-3</v>
      </c>
      <c r="J6993" s="13">
        <f t="shared" si="2027"/>
        <v>1.9463026858991788E-3</v>
      </c>
      <c r="K6993" s="2">
        <v>1</v>
      </c>
    </row>
    <row r="6994" spans="3:11">
      <c r="C6994" s="2" t="s">
        <v>6285</v>
      </c>
      <c r="D6994" s="12" t="str">
        <f t="shared" si="2028"/>
        <v>IRDLA</v>
      </c>
      <c r="E6994" s="10" t="str">
        <f t="shared" si="2030"/>
        <v>IRDLA</v>
      </c>
      <c r="F6994" s="10" t="s">
        <v>10</v>
      </c>
      <c r="G6994" s="10" t="s">
        <v>11</v>
      </c>
      <c r="H6994" s="10">
        <v>2015</v>
      </c>
      <c r="I6994" s="13">
        <f t="shared" si="2029"/>
        <v>5.1019890879433431E-3</v>
      </c>
      <c r="J6994" s="13">
        <f t="shared" si="2027"/>
        <v>5.1019890879433431E-3</v>
      </c>
      <c r="K6994" s="2">
        <v>0</v>
      </c>
    </row>
    <row r="6995" spans="3:11">
      <c r="C6995" s="2" t="s">
        <v>6286</v>
      </c>
      <c r="D6995" s="12" t="str">
        <f t="shared" si="2028"/>
        <v>IRDEM</v>
      </c>
      <c r="E6995" s="10" t="str">
        <f t="shared" si="2030"/>
        <v>IRDEM</v>
      </c>
      <c r="F6995" s="10" t="s">
        <v>10</v>
      </c>
      <c r="G6995" s="10" t="s">
        <v>11</v>
      </c>
      <c r="H6995" s="10">
        <v>2015</v>
      </c>
      <c r="I6995" s="13">
        <f t="shared" si="2029"/>
        <v>1.2540644722600525E-3</v>
      </c>
      <c r="J6995" s="13">
        <f t="shared" si="2027"/>
        <v>1.2540644722600525E-3</v>
      </c>
      <c r="K6995" s="2">
        <v>0</v>
      </c>
    </row>
    <row r="6996" spans="3:11">
      <c r="C6996" s="2" t="s">
        <v>6287</v>
      </c>
      <c r="D6996" s="12" t="str">
        <f t="shared" si="2028"/>
        <v>IRDTF</v>
      </c>
      <c r="E6996" s="10" t="str">
        <f t="shared" si="2030"/>
        <v>IRDTF</v>
      </c>
      <c r="F6996" s="10" t="s">
        <v>10</v>
      </c>
      <c r="G6996" s="10" t="s">
        <v>11</v>
      </c>
      <c r="H6996" s="10">
        <v>2015</v>
      </c>
      <c r="I6996" s="13">
        <f t="shared" si="2029"/>
        <v>0</v>
      </c>
      <c r="J6996" s="13">
        <f t="shared" si="2027"/>
        <v>0</v>
      </c>
      <c r="K6996" s="2">
        <v>3</v>
      </c>
    </row>
    <row r="6997" spans="3:11">
      <c r="C6997" s="2" t="s">
        <v>6288</v>
      </c>
      <c r="D6997" s="12" t="str">
        <f t="shared" si="2028"/>
        <v>IRDPH</v>
      </c>
      <c r="E6997" s="10" t="str">
        <f t="shared" si="2030"/>
        <v>IRDPH</v>
      </c>
      <c r="F6997" s="10" t="s">
        <v>10</v>
      </c>
      <c r="G6997" s="10" t="s">
        <v>11</v>
      </c>
      <c r="H6997" s="10">
        <v>2015</v>
      </c>
      <c r="I6997" s="13">
        <f t="shared" si="2029"/>
        <v>1.9862533367988851E-3</v>
      </c>
      <c r="J6997" s="13">
        <f t="shared" si="2027"/>
        <v>1.9862533367988851E-3</v>
      </c>
      <c r="K6997" s="2">
        <v>3</v>
      </c>
    </row>
    <row r="6998" spans="3:11">
      <c r="C6998" s="2" t="s">
        <v>6288</v>
      </c>
      <c r="D6998" s="12" t="str">
        <f t="shared" si="2028"/>
        <v>IRDPH</v>
      </c>
      <c r="E6998" s="10" t="str">
        <f t="shared" si="2030"/>
        <v>IRDPH</v>
      </c>
      <c r="F6998" s="10" t="s">
        <v>10</v>
      </c>
      <c r="G6998" s="10" t="s">
        <v>11</v>
      </c>
      <c r="H6998" s="10">
        <v>2015</v>
      </c>
      <c r="I6998" s="13">
        <f t="shared" si="2029"/>
        <v>1.9862533367988851E-3</v>
      </c>
      <c r="J6998" s="13">
        <f t="shared" si="2027"/>
        <v>1.9862533367988851E-3</v>
      </c>
      <c r="K6998" s="2">
        <v>6</v>
      </c>
    </row>
    <row r="6999" spans="3:11">
      <c r="C6999" s="2" t="s">
        <v>6289</v>
      </c>
      <c r="D6999" s="12" t="str">
        <f t="shared" si="2028"/>
        <v>IRDSH</v>
      </c>
      <c r="E6999" s="10" t="str">
        <f t="shared" si="2030"/>
        <v>IRDSH</v>
      </c>
      <c r="F6999" s="10" t="s">
        <v>10</v>
      </c>
      <c r="G6999" s="10" t="s">
        <v>11</v>
      </c>
      <c r="H6999" s="10">
        <v>2015</v>
      </c>
      <c r="I6999" s="13">
        <f t="shared" si="2029"/>
        <v>1.9463026858991788E-3</v>
      </c>
      <c r="J6999" s="13">
        <f t="shared" si="2027"/>
        <v>1.9463026858991788E-3</v>
      </c>
      <c r="K6999" s="2">
        <v>1</v>
      </c>
    </row>
    <row r="7000" spans="3:11">
      <c r="C7000" s="2" t="s">
        <v>6290</v>
      </c>
      <c r="D7000" s="12" t="str">
        <f t="shared" si="2028"/>
        <v>IRDLA</v>
      </c>
      <c r="E7000" s="10" t="str">
        <f t="shared" si="2030"/>
        <v>IRDLA</v>
      </c>
      <c r="F7000" s="10" t="s">
        <v>10</v>
      </c>
      <c r="G7000" s="10" t="s">
        <v>11</v>
      </c>
      <c r="H7000" s="10">
        <v>2015</v>
      </c>
      <c r="I7000" s="13">
        <f t="shared" si="2029"/>
        <v>5.1019890879433431E-3</v>
      </c>
      <c r="J7000" s="13">
        <f t="shared" si="2027"/>
        <v>5.1019890879433431E-3</v>
      </c>
      <c r="K7000" s="2">
        <v>0</v>
      </c>
    </row>
    <row r="7001" spans="3:11">
      <c r="C7001" s="2" t="s">
        <v>6291</v>
      </c>
      <c r="D7001" s="12" t="str">
        <f t="shared" si="2028"/>
        <v>IRDEM</v>
      </c>
      <c r="E7001" s="10" t="str">
        <f t="shared" si="2030"/>
        <v>IRDEM</v>
      </c>
      <c r="F7001" s="10" t="s">
        <v>10</v>
      </c>
      <c r="G7001" s="10" t="s">
        <v>11</v>
      </c>
      <c r="H7001" s="10">
        <v>2015</v>
      </c>
      <c r="I7001" s="13">
        <f t="shared" si="2029"/>
        <v>1.2540644722600525E-3</v>
      </c>
      <c r="J7001" s="13">
        <f t="shared" si="2027"/>
        <v>1.2540644722600525E-3</v>
      </c>
      <c r="K7001" s="2">
        <v>0</v>
      </c>
    </row>
    <row r="7002" spans="3:11">
      <c r="C7002" s="2" t="s">
        <v>6292</v>
      </c>
      <c r="D7002" s="12" t="str">
        <f t="shared" si="2028"/>
        <v>IRDTF</v>
      </c>
      <c r="E7002" s="10" t="str">
        <f t="shared" si="2030"/>
        <v>IRDTF</v>
      </c>
      <c r="F7002" s="10" t="s">
        <v>10</v>
      </c>
      <c r="G7002" s="10" t="s">
        <v>11</v>
      </c>
      <c r="H7002" s="10">
        <v>2015</v>
      </c>
      <c r="I7002" s="13">
        <f t="shared" si="2029"/>
        <v>0</v>
      </c>
      <c r="J7002" s="13">
        <f t="shared" si="2027"/>
        <v>0</v>
      </c>
      <c r="K7002" s="2">
        <v>3</v>
      </c>
    </row>
    <row r="7003" spans="3:11">
      <c r="C7003" s="2" t="s">
        <v>6293</v>
      </c>
      <c r="D7003" s="12" t="str">
        <f t="shared" si="2028"/>
        <v>IRDPH</v>
      </c>
      <c r="E7003" s="10" t="str">
        <f t="shared" si="2030"/>
        <v>IRDPH</v>
      </c>
      <c r="F7003" s="10" t="s">
        <v>10</v>
      </c>
      <c r="G7003" s="10" t="s">
        <v>11</v>
      </c>
      <c r="H7003" s="10">
        <v>2015</v>
      </c>
      <c r="I7003" s="13">
        <f t="shared" si="2029"/>
        <v>1.9862533367988851E-3</v>
      </c>
      <c r="J7003" s="13">
        <f t="shared" si="2027"/>
        <v>1.9862533367988851E-3</v>
      </c>
      <c r="K7003" s="2">
        <v>3</v>
      </c>
    </row>
    <row r="7004" spans="3:11">
      <c r="C7004" s="2" t="s">
        <v>6293</v>
      </c>
      <c r="D7004" s="12" t="str">
        <f t="shared" si="2028"/>
        <v>IRDPH</v>
      </c>
      <c r="E7004" s="10" t="str">
        <f t="shared" si="2030"/>
        <v>IRDPH</v>
      </c>
      <c r="F7004" s="10" t="s">
        <v>10</v>
      </c>
      <c r="G7004" s="10" t="s">
        <v>11</v>
      </c>
      <c r="H7004" s="10">
        <v>2015</v>
      </c>
      <c r="I7004" s="13">
        <f t="shared" si="2029"/>
        <v>1.9862533367988851E-3</v>
      </c>
      <c r="J7004" s="13">
        <f t="shared" si="2027"/>
        <v>1.9862533367988851E-3</v>
      </c>
      <c r="K7004" s="2">
        <v>6</v>
      </c>
    </row>
    <row r="7005" spans="3:11">
      <c r="C7005" s="2" t="s">
        <v>6294</v>
      </c>
      <c r="D7005" s="12" t="str">
        <f t="shared" si="2028"/>
        <v>IRDSH</v>
      </c>
      <c r="E7005" s="10" t="str">
        <f t="shared" si="2030"/>
        <v>IRDSH</v>
      </c>
      <c r="F7005" s="10" t="s">
        <v>10</v>
      </c>
      <c r="G7005" s="10" t="s">
        <v>11</v>
      </c>
      <c r="H7005" s="10">
        <v>2015</v>
      </c>
      <c r="I7005" s="13">
        <f t="shared" si="2029"/>
        <v>1.9463026858992289E-3</v>
      </c>
      <c r="J7005" s="13">
        <f t="shared" si="2027"/>
        <v>1.9463026858992289E-3</v>
      </c>
      <c r="K7005" s="2">
        <v>1</v>
      </c>
    </row>
    <row r="7006" spans="3:11">
      <c r="C7006" s="2" t="s">
        <v>6295</v>
      </c>
      <c r="D7006" s="12" t="str">
        <f t="shared" si="2028"/>
        <v>IRDLA</v>
      </c>
      <c r="E7006" s="10" t="str">
        <f t="shared" si="2030"/>
        <v>IRDLA</v>
      </c>
      <c r="F7006" s="10" t="s">
        <v>10</v>
      </c>
      <c r="G7006" s="10" t="s">
        <v>11</v>
      </c>
      <c r="H7006" s="10">
        <v>2015</v>
      </c>
      <c r="I7006" s="13">
        <f t="shared" si="2029"/>
        <v>5.1019890879433925E-3</v>
      </c>
      <c r="J7006" s="13">
        <f t="shared" si="2027"/>
        <v>5.1019890879433925E-3</v>
      </c>
      <c r="K7006" s="2">
        <v>0</v>
      </c>
    </row>
    <row r="7007" spans="3:11">
      <c r="C7007" s="2" t="s">
        <v>6296</v>
      </c>
      <c r="D7007" s="12" t="str">
        <f t="shared" si="2028"/>
        <v>IRDEM</v>
      </c>
      <c r="E7007" s="10" t="str">
        <f t="shared" si="2030"/>
        <v>IRDEM</v>
      </c>
      <c r="F7007" s="10" t="s">
        <v>10</v>
      </c>
      <c r="G7007" s="10" t="s">
        <v>11</v>
      </c>
      <c r="H7007" s="10">
        <v>2015</v>
      </c>
      <c r="I7007" s="13">
        <f t="shared" si="2029"/>
        <v>1.2540644722601024E-3</v>
      </c>
      <c r="J7007" s="13">
        <f t="shared" si="2027"/>
        <v>1.2540644722601024E-3</v>
      </c>
      <c r="K7007" s="2">
        <v>0</v>
      </c>
    </row>
    <row r="7008" spans="3:11">
      <c r="C7008" s="2" t="s">
        <v>6297</v>
      </c>
      <c r="D7008" s="12" t="str">
        <f t="shared" si="2028"/>
        <v>IRDTF</v>
      </c>
      <c r="E7008" s="10" t="str">
        <f t="shared" si="2030"/>
        <v>IRDTF</v>
      </c>
      <c r="F7008" s="10" t="s">
        <v>10</v>
      </c>
      <c r="G7008" s="10" t="s">
        <v>11</v>
      </c>
      <c r="H7008" s="10">
        <v>2015</v>
      </c>
      <c r="I7008" s="13">
        <f t="shared" si="2029"/>
        <v>0</v>
      </c>
      <c r="J7008" s="13">
        <f t="shared" si="2027"/>
        <v>0</v>
      </c>
      <c r="K7008" s="2">
        <v>3</v>
      </c>
    </row>
    <row r="7009" spans="3:11">
      <c r="C7009" s="2" t="s">
        <v>6298</v>
      </c>
      <c r="D7009" s="12" t="str">
        <f t="shared" si="2028"/>
        <v>IRDPH</v>
      </c>
      <c r="E7009" s="10" t="str">
        <f t="shared" si="2030"/>
        <v>IRDPH</v>
      </c>
      <c r="F7009" s="10" t="s">
        <v>10</v>
      </c>
      <c r="G7009" s="10" t="s">
        <v>11</v>
      </c>
      <c r="H7009" s="10">
        <v>2015</v>
      </c>
      <c r="I7009" s="13">
        <f t="shared" si="2029"/>
        <v>1.98625333679886E-3</v>
      </c>
      <c r="J7009" s="13">
        <f t="shared" si="2027"/>
        <v>1.98625333679886E-3</v>
      </c>
      <c r="K7009" s="2">
        <v>3</v>
      </c>
    </row>
    <row r="7010" spans="3:11">
      <c r="C7010" s="2" t="s">
        <v>6298</v>
      </c>
      <c r="D7010" s="12" t="str">
        <f t="shared" si="2028"/>
        <v>IRDPH</v>
      </c>
      <c r="E7010" s="10" t="str">
        <f t="shared" si="2030"/>
        <v>IRDPH</v>
      </c>
      <c r="F7010" s="10" t="s">
        <v>10</v>
      </c>
      <c r="G7010" s="10" t="s">
        <v>11</v>
      </c>
      <c r="H7010" s="10">
        <v>2015</v>
      </c>
      <c r="I7010" s="13">
        <f t="shared" si="2029"/>
        <v>1.98625333679886E-3</v>
      </c>
      <c r="J7010" s="13">
        <f t="shared" si="2027"/>
        <v>1.98625333679886E-3</v>
      </c>
      <c r="K7010" s="2">
        <v>6</v>
      </c>
    </row>
    <row r="7011" spans="3:11">
      <c r="C7011" s="2" t="s">
        <v>6299</v>
      </c>
      <c r="D7011" s="12" t="str">
        <f t="shared" si="2028"/>
        <v>IRDSH</v>
      </c>
      <c r="E7011" s="10" t="str">
        <f t="shared" si="2030"/>
        <v>IRDSH</v>
      </c>
      <c r="F7011" s="10" t="s">
        <v>10</v>
      </c>
      <c r="G7011" s="10" t="s">
        <v>11</v>
      </c>
      <c r="H7011" s="10">
        <v>2015</v>
      </c>
      <c r="I7011" s="13">
        <f t="shared" si="2029"/>
        <v>1.9463026858991788E-3</v>
      </c>
      <c r="J7011" s="13">
        <f t="shared" si="2027"/>
        <v>1.9463026858991788E-3</v>
      </c>
      <c r="K7011" s="2">
        <v>0</v>
      </c>
    </row>
    <row r="7012" spans="3:11">
      <c r="C7012" s="2" t="s">
        <v>6300</v>
      </c>
      <c r="D7012" s="12" t="str">
        <f t="shared" si="2028"/>
        <v>IRDLA</v>
      </c>
      <c r="E7012" s="10" t="str">
        <f t="shared" si="2030"/>
        <v>IRDLA</v>
      </c>
      <c r="F7012" s="10" t="s">
        <v>10</v>
      </c>
      <c r="G7012" s="10" t="s">
        <v>11</v>
      </c>
      <c r="H7012" s="10">
        <v>2015</v>
      </c>
      <c r="I7012" s="13">
        <f t="shared" si="2029"/>
        <v>5.1019890879433431E-3</v>
      </c>
      <c r="J7012" s="13">
        <f t="shared" si="2027"/>
        <v>5.1019890879433431E-3</v>
      </c>
      <c r="K7012" s="2">
        <v>0</v>
      </c>
    </row>
    <row r="7013" spans="3:11">
      <c r="C7013" s="2" t="s">
        <v>6301</v>
      </c>
      <c r="D7013" s="12" t="str">
        <f t="shared" si="2028"/>
        <v>IRDEM</v>
      </c>
      <c r="E7013" s="10" t="str">
        <f t="shared" si="2030"/>
        <v>IRDEM</v>
      </c>
      <c r="F7013" s="10" t="s">
        <v>10</v>
      </c>
      <c r="G7013" s="10" t="s">
        <v>11</v>
      </c>
      <c r="H7013" s="10">
        <v>2015</v>
      </c>
      <c r="I7013" s="13">
        <f t="shared" si="2029"/>
        <v>1.2540644722600525E-3</v>
      </c>
      <c r="J7013" s="13">
        <f t="shared" si="2027"/>
        <v>1.2540644722600525E-3</v>
      </c>
      <c r="K7013" s="2">
        <v>0</v>
      </c>
    </row>
    <row r="7014" spans="3:11">
      <c r="C7014" s="2" t="s">
        <v>6302</v>
      </c>
      <c r="D7014" s="12" t="str">
        <f t="shared" si="2028"/>
        <v>IRDTF</v>
      </c>
      <c r="E7014" s="10" t="str">
        <f t="shared" si="2030"/>
        <v>IRDTF</v>
      </c>
      <c r="F7014" s="10" t="s">
        <v>10</v>
      </c>
      <c r="G7014" s="10" t="s">
        <v>11</v>
      </c>
      <c r="H7014" s="10">
        <v>2015</v>
      </c>
      <c r="I7014" s="13">
        <f t="shared" si="2029"/>
        <v>0</v>
      </c>
      <c r="J7014" s="13">
        <f t="shared" si="2027"/>
        <v>0</v>
      </c>
      <c r="K7014" s="2">
        <v>3</v>
      </c>
    </row>
    <row r="7015" spans="3:11">
      <c r="C7015" s="2" t="s">
        <v>6303</v>
      </c>
      <c r="D7015" s="12" t="str">
        <f t="shared" si="2028"/>
        <v>IRDPH</v>
      </c>
      <c r="E7015" s="10" t="str">
        <f t="shared" si="2030"/>
        <v>IRDPH</v>
      </c>
      <c r="F7015" s="10" t="s">
        <v>10</v>
      </c>
      <c r="G7015" s="10" t="s">
        <v>11</v>
      </c>
      <c r="H7015" s="10">
        <v>2015</v>
      </c>
      <c r="I7015" s="13">
        <f t="shared" si="2029"/>
        <v>1.9862533367988851E-3</v>
      </c>
      <c r="J7015" s="13">
        <f t="shared" si="2027"/>
        <v>1.9862533367988851E-3</v>
      </c>
      <c r="K7015" s="2">
        <v>3</v>
      </c>
    </row>
    <row r="7016" spans="3:11">
      <c r="C7016" s="2" t="s">
        <v>6303</v>
      </c>
      <c r="D7016" s="12" t="str">
        <f t="shared" si="2028"/>
        <v>IRDPH</v>
      </c>
      <c r="E7016" s="10" t="str">
        <f t="shared" si="2030"/>
        <v>IRDPH</v>
      </c>
      <c r="F7016" s="10" t="s">
        <v>10</v>
      </c>
      <c r="G7016" s="10" t="s">
        <v>11</v>
      </c>
      <c r="H7016" s="10">
        <v>2015</v>
      </c>
      <c r="I7016" s="13">
        <f t="shared" si="2029"/>
        <v>1.9862533367988851E-3</v>
      </c>
      <c r="J7016" s="13">
        <f t="shared" si="2027"/>
        <v>1.9862533367988851E-3</v>
      </c>
      <c r="K7016" s="2">
        <v>6</v>
      </c>
    </row>
    <row r="7017" spans="3:11">
      <c r="C7017" s="2" t="s">
        <v>6304</v>
      </c>
      <c r="D7017" s="12" t="str">
        <f t="shared" si="2028"/>
        <v>IRDSH</v>
      </c>
      <c r="E7017" s="10" t="str">
        <f t="shared" si="2030"/>
        <v>IRDSH</v>
      </c>
      <c r="F7017" s="10" t="s">
        <v>10</v>
      </c>
      <c r="G7017" s="10" t="s">
        <v>11</v>
      </c>
      <c r="H7017" s="10">
        <v>2015</v>
      </c>
      <c r="I7017" s="13">
        <f t="shared" si="2029"/>
        <v>1.946302685899204E-3</v>
      </c>
      <c r="J7017" s="13">
        <f t="shared" si="2027"/>
        <v>1.946302685899204E-3</v>
      </c>
      <c r="K7017" s="2">
        <v>0</v>
      </c>
    </row>
    <row r="7018" spans="3:11">
      <c r="C7018" s="2" t="s">
        <v>6305</v>
      </c>
      <c r="D7018" s="12" t="str">
        <f t="shared" si="2028"/>
        <v>IRDLA</v>
      </c>
      <c r="E7018" s="10" t="str">
        <f t="shared" si="2030"/>
        <v>IRDLA</v>
      </c>
      <c r="F7018" s="10" t="s">
        <v>10</v>
      </c>
      <c r="G7018" s="10" t="s">
        <v>11</v>
      </c>
      <c r="H7018" s="10">
        <v>2015</v>
      </c>
      <c r="I7018" s="13">
        <f t="shared" si="2029"/>
        <v>5.1019890879433431E-3</v>
      </c>
      <c r="J7018" s="13">
        <f t="shared" si="2027"/>
        <v>5.1019890879433431E-3</v>
      </c>
      <c r="K7018" s="2">
        <v>0</v>
      </c>
    </row>
    <row r="7019" spans="3:11">
      <c r="C7019" s="2" t="s">
        <v>6306</v>
      </c>
      <c r="D7019" s="12" t="str">
        <f t="shared" si="2028"/>
        <v>IRDEM</v>
      </c>
      <c r="E7019" s="10" t="str">
        <f t="shared" si="2030"/>
        <v>IRDEM</v>
      </c>
      <c r="F7019" s="10" t="s">
        <v>10</v>
      </c>
      <c r="G7019" s="10" t="s">
        <v>11</v>
      </c>
      <c r="H7019" s="10">
        <v>2015</v>
      </c>
      <c r="I7019" s="13">
        <f t="shared" si="2029"/>
        <v>1.2540644722601024E-3</v>
      </c>
      <c r="J7019" s="13">
        <f t="shared" si="2027"/>
        <v>1.2540644722601024E-3</v>
      </c>
      <c r="K7019" s="2">
        <v>0</v>
      </c>
    </row>
    <row r="7020" spans="3:11">
      <c r="C7020" s="2" t="s">
        <v>6307</v>
      </c>
      <c r="D7020" s="12" t="str">
        <f t="shared" si="2028"/>
        <v>IRDTF</v>
      </c>
      <c r="E7020" s="10" t="str">
        <f t="shared" si="2030"/>
        <v>IRDTF</v>
      </c>
      <c r="F7020" s="10" t="s">
        <v>10</v>
      </c>
      <c r="G7020" s="10" t="s">
        <v>11</v>
      </c>
      <c r="H7020" s="10">
        <v>2015</v>
      </c>
      <c r="I7020" s="13">
        <f t="shared" si="2029"/>
        <v>0</v>
      </c>
      <c r="J7020" s="13">
        <f t="shared" si="2027"/>
        <v>0</v>
      </c>
      <c r="K7020" s="2">
        <v>2</v>
      </c>
    </row>
    <row r="7021" spans="3:11">
      <c r="C7021" s="2" t="s">
        <v>6308</v>
      </c>
      <c r="D7021" s="12" t="str">
        <f t="shared" si="2028"/>
        <v>IRDPH</v>
      </c>
      <c r="E7021" s="10" t="str">
        <f t="shared" si="2030"/>
        <v>IRDPH</v>
      </c>
      <c r="F7021" s="10" t="s">
        <v>10</v>
      </c>
      <c r="G7021" s="10" t="s">
        <v>11</v>
      </c>
      <c r="H7021" s="10">
        <v>2015</v>
      </c>
      <c r="I7021" s="13">
        <f t="shared" si="2029"/>
        <v>1.9862533367988851E-3</v>
      </c>
      <c r="J7021" s="13">
        <f t="shared" si="2027"/>
        <v>1.9862533367988851E-3</v>
      </c>
      <c r="K7021" s="2">
        <v>3</v>
      </c>
    </row>
    <row r="7022" spans="3:11">
      <c r="C7022" s="2" t="s">
        <v>6308</v>
      </c>
      <c r="D7022" s="12" t="str">
        <f t="shared" si="2028"/>
        <v>IRDPH</v>
      </c>
      <c r="E7022" s="10" t="str">
        <f t="shared" si="2030"/>
        <v>IRDPH</v>
      </c>
      <c r="F7022" s="10" t="s">
        <v>10</v>
      </c>
      <c r="G7022" s="10" t="s">
        <v>11</v>
      </c>
      <c r="H7022" s="10">
        <v>2015</v>
      </c>
      <c r="I7022" s="13">
        <f t="shared" si="2029"/>
        <v>1.9862533367988851E-3</v>
      </c>
      <c r="J7022" s="13">
        <f t="shared" si="2027"/>
        <v>1.9862533367988851E-3</v>
      </c>
      <c r="K7022" s="2">
        <v>6</v>
      </c>
    </row>
    <row r="7023" spans="3:11">
      <c r="C7023" s="2" t="s">
        <v>6309</v>
      </c>
      <c r="D7023" s="12" t="str">
        <f t="shared" si="2028"/>
        <v>IRDSH</v>
      </c>
      <c r="E7023" s="10" t="str">
        <f t="shared" si="2030"/>
        <v>IRDSH</v>
      </c>
      <c r="F7023" s="10" t="s">
        <v>10</v>
      </c>
      <c r="G7023" s="10" t="s">
        <v>11</v>
      </c>
      <c r="H7023" s="10">
        <v>2015</v>
      </c>
      <c r="I7023" s="13">
        <f t="shared" si="2029"/>
        <v>1.9463026858991788E-3</v>
      </c>
      <c r="J7023" s="13">
        <f t="shared" si="2027"/>
        <v>1.9463026858991788E-3</v>
      </c>
      <c r="K7023" s="2">
        <v>0</v>
      </c>
    </row>
    <row r="7024" spans="3:11">
      <c r="C7024" s="2" t="s">
        <v>6310</v>
      </c>
      <c r="D7024" s="12" t="str">
        <f t="shared" si="2028"/>
        <v>IRDLA</v>
      </c>
      <c r="E7024" s="10" t="str">
        <f t="shared" si="2030"/>
        <v>IRDLA</v>
      </c>
      <c r="F7024" s="10" t="s">
        <v>10</v>
      </c>
      <c r="G7024" s="10" t="s">
        <v>11</v>
      </c>
      <c r="H7024" s="10">
        <v>2015</v>
      </c>
      <c r="I7024" s="13">
        <f t="shared" si="2029"/>
        <v>5.1019890879433431E-3</v>
      </c>
      <c r="J7024" s="13">
        <f t="shared" si="2027"/>
        <v>5.1019890879433431E-3</v>
      </c>
      <c r="K7024" s="2">
        <v>0</v>
      </c>
    </row>
    <row r="7025" spans="3:11">
      <c r="C7025" s="2" t="s">
        <v>6311</v>
      </c>
      <c r="D7025" s="12" t="str">
        <f t="shared" si="2028"/>
        <v>IRDEM</v>
      </c>
      <c r="E7025" s="10" t="str">
        <f t="shared" si="2030"/>
        <v>IRDEM</v>
      </c>
      <c r="F7025" s="10" t="s">
        <v>10</v>
      </c>
      <c r="G7025" s="10" t="s">
        <v>11</v>
      </c>
      <c r="H7025" s="10">
        <v>2015</v>
      </c>
      <c r="I7025" s="13">
        <f t="shared" si="2029"/>
        <v>1.2540644722600525E-3</v>
      </c>
      <c r="J7025" s="13">
        <f t="shared" si="2027"/>
        <v>1.2540644722600525E-3</v>
      </c>
      <c r="K7025" s="2">
        <v>0</v>
      </c>
    </row>
    <row r="7026" spans="3:11">
      <c r="C7026" s="2" t="s">
        <v>6312</v>
      </c>
      <c r="D7026" s="12" t="str">
        <f t="shared" si="2028"/>
        <v>IRDTF</v>
      </c>
      <c r="E7026" s="10" t="str">
        <f t="shared" si="2030"/>
        <v>IRDTF</v>
      </c>
      <c r="F7026" s="10" t="s">
        <v>10</v>
      </c>
      <c r="G7026" s="10" t="s">
        <v>11</v>
      </c>
      <c r="H7026" s="10">
        <v>2015</v>
      </c>
      <c r="I7026" s="13">
        <f t="shared" si="2029"/>
        <v>0</v>
      </c>
      <c r="J7026" s="39">
        <f t="shared" si="2027"/>
        <v>0</v>
      </c>
      <c r="K7026" s="2">
        <v>2</v>
      </c>
    </row>
    <row r="7027" spans="3:11">
      <c r="C7027" s="2" t="s">
        <v>6313</v>
      </c>
      <c r="D7027" s="12" t="str">
        <f t="shared" si="2028"/>
        <v>IRDPH</v>
      </c>
      <c r="E7027" s="10" t="str">
        <f t="shared" si="2030"/>
        <v>IRDPH</v>
      </c>
      <c r="F7027" s="10" t="s">
        <v>10</v>
      </c>
      <c r="G7027" s="10" t="s">
        <v>11</v>
      </c>
      <c r="H7027" s="10">
        <v>2015</v>
      </c>
      <c r="I7027" s="13">
        <f t="shared" si="2029"/>
        <v>1.9862533367988851E-3</v>
      </c>
      <c r="J7027" s="13">
        <f>I7027</f>
        <v>1.9862533367988851E-3</v>
      </c>
      <c r="K7027" s="2">
        <v>3</v>
      </c>
    </row>
    <row r="7028" spans="3:11">
      <c r="C7028" s="2" t="s">
        <v>6313</v>
      </c>
      <c r="D7028" s="12" t="str">
        <f t="shared" si="2028"/>
        <v>IRDPH</v>
      </c>
      <c r="E7028" s="10" t="str">
        <f t="shared" si="2030"/>
        <v>IRDPH</v>
      </c>
      <c r="F7028" s="10" t="s">
        <v>10</v>
      </c>
      <c r="G7028" s="10" t="s">
        <v>11</v>
      </c>
      <c r="H7028" s="10">
        <v>2015</v>
      </c>
      <c r="I7028" s="13">
        <f t="shared" si="2029"/>
        <v>1.9862533367988851E-3</v>
      </c>
      <c r="J7028" s="13">
        <f t="shared" ref="J7028:J7086" si="2031">I7028</f>
        <v>1.9862533367988851E-3</v>
      </c>
      <c r="K7028" s="2">
        <v>6</v>
      </c>
    </row>
    <row r="7029" spans="3:11">
      <c r="C7029" s="2" t="s">
        <v>6314</v>
      </c>
      <c r="D7029" s="12" t="str">
        <f t="shared" si="2028"/>
        <v>IRDSH</v>
      </c>
      <c r="E7029" s="10" t="str">
        <f t="shared" si="2030"/>
        <v>IRDSH</v>
      </c>
      <c r="F7029" s="10" t="s">
        <v>10</v>
      </c>
      <c r="G7029" s="10" t="s">
        <v>11</v>
      </c>
      <c r="H7029" s="10">
        <v>2015</v>
      </c>
      <c r="I7029" s="13">
        <f t="shared" si="2029"/>
        <v>1.946302685899204E-3</v>
      </c>
      <c r="J7029" s="13">
        <f t="shared" si="2031"/>
        <v>1.946302685899204E-3</v>
      </c>
      <c r="K7029" s="2">
        <v>0</v>
      </c>
    </row>
    <row r="7030" spans="3:11">
      <c r="C7030" s="2" t="s">
        <v>6315</v>
      </c>
      <c r="D7030" s="12" t="str">
        <f t="shared" si="2028"/>
        <v>IRDLA</v>
      </c>
      <c r="E7030" s="10" t="str">
        <f t="shared" si="2030"/>
        <v>IRDLA</v>
      </c>
      <c r="F7030" s="10" t="s">
        <v>10</v>
      </c>
      <c r="G7030" s="10" t="s">
        <v>11</v>
      </c>
      <c r="H7030" s="10">
        <v>2015</v>
      </c>
      <c r="I7030" s="13">
        <f t="shared" si="2029"/>
        <v>5.1019890879433431E-3</v>
      </c>
      <c r="J7030" s="13">
        <f t="shared" si="2031"/>
        <v>5.1019890879433431E-3</v>
      </c>
      <c r="K7030" s="2">
        <v>0</v>
      </c>
    </row>
    <row r="7031" spans="3:11">
      <c r="C7031" s="2" t="s">
        <v>6316</v>
      </c>
      <c r="D7031" s="12" t="str">
        <f t="shared" si="2028"/>
        <v>IRDEM</v>
      </c>
      <c r="E7031" s="10" t="str">
        <f t="shared" si="2030"/>
        <v>IRDEM</v>
      </c>
      <c r="F7031" s="10" t="s">
        <v>10</v>
      </c>
      <c r="G7031" s="10" t="s">
        <v>11</v>
      </c>
      <c r="H7031" s="10">
        <v>2015</v>
      </c>
      <c r="I7031" s="13">
        <f t="shared" si="2029"/>
        <v>1.2540644722600525E-3</v>
      </c>
      <c r="J7031" s="13">
        <f t="shared" si="2031"/>
        <v>1.2540644722600525E-3</v>
      </c>
      <c r="K7031" s="2">
        <v>0</v>
      </c>
    </row>
    <row r="7032" spans="3:11">
      <c r="C7032" s="2" t="s">
        <v>6317</v>
      </c>
      <c r="D7032" s="12" t="str">
        <f t="shared" si="2028"/>
        <v>IRDTF</v>
      </c>
      <c r="E7032" s="10" t="str">
        <f t="shared" si="2030"/>
        <v>IRDTF</v>
      </c>
      <c r="F7032" s="10" t="s">
        <v>10</v>
      </c>
      <c r="G7032" s="10" t="s">
        <v>11</v>
      </c>
      <c r="H7032" s="10">
        <v>2015</v>
      </c>
      <c r="I7032" s="13">
        <f t="shared" si="2029"/>
        <v>0</v>
      </c>
      <c r="J7032" s="13">
        <f t="shared" si="2031"/>
        <v>0</v>
      </c>
      <c r="K7032" s="2">
        <v>2</v>
      </c>
    </row>
    <row r="7033" spans="3:11">
      <c r="C7033" s="2" t="s">
        <v>6318</v>
      </c>
      <c r="D7033" s="12" t="str">
        <f t="shared" si="2028"/>
        <v>IRDPH</v>
      </c>
      <c r="E7033" s="10" t="str">
        <f t="shared" si="2030"/>
        <v>IRDPH</v>
      </c>
      <c r="F7033" s="10" t="s">
        <v>10</v>
      </c>
      <c r="G7033" s="10" t="s">
        <v>11</v>
      </c>
      <c r="H7033" s="10">
        <v>2015</v>
      </c>
      <c r="I7033" s="13">
        <f t="shared" si="2029"/>
        <v>1.9862533367988851E-3</v>
      </c>
      <c r="J7033" s="13">
        <f t="shared" si="2031"/>
        <v>1.9862533367988851E-3</v>
      </c>
      <c r="K7033" s="2">
        <v>3</v>
      </c>
    </row>
    <row r="7034" spans="3:11">
      <c r="C7034" s="2" t="s">
        <v>6318</v>
      </c>
      <c r="D7034" s="12" t="str">
        <f t="shared" si="2028"/>
        <v>IRDPH</v>
      </c>
      <c r="E7034" s="10" t="str">
        <f t="shared" si="2030"/>
        <v>IRDPH</v>
      </c>
      <c r="F7034" s="10" t="s">
        <v>10</v>
      </c>
      <c r="G7034" s="10" t="s">
        <v>11</v>
      </c>
      <c r="H7034" s="10">
        <v>2015</v>
      </c>
      <c r="I7034" s="13">
        <f t="shared" si="2029"/>
        <v>1.9862533367988851E-3</v>
      </c>
      <c r="J7034" s="13">
        <f t="shared" si="2031"/>
        <v>1.9862533367988851E-3</v>
      </c>
      <c r="K7034" s="2">
        <v>6</v>
      </c>
    </row>
    <row r="7035" spans="3:11">
      <c r="C7035" s="2" t="s">
        <v>6319</v>
      </c>
      <c r="D7035" s="12" t="str">
        <f t="shared" si="2028"/>
        <v>IRDSH</v>
      </c>
      <c r="E7035" s="10" t="str">
        <f t="shared" si="2030"/>
        <v>IRDSH</v>
      </c>
      <c r="F7035" s="10" t="s">
        <v>10</v>
      </c>
      <c r="G7035" s="10" t="s">
        <v>11</v>
      </c>
      <c r="H7035" s="10">
        <v>2015</v>
      </c>
      <c r="I7035" s="13">
        <f t="shared" si="2029"/>
        <v>1.946302685899204E-3</v>
      </c>
      <c r="J7035" s="13">
        <f t="shared" si="2031"/>
        <v>1.946302685899204E-3</v>
      </c>
      <c r="K7035" s="2">
        <v>0</v>
      </c>
    </row>
    <row r="7036" spans="3:11">
      <c r="C7036" s="2" t="s">
        <v>6320</v>
      </c>
      <c r="D7036" s="12" t="str">
        <f t="shared" si="2028"/>
        <v>IRDLA</v>
      </c>
      <c r="E7036" s="10" t="str">
        <f t="shared" si="2030"/>
        <v>IRDLA</v>
      </c>
      <c r="F7036" s="10" t="s">
        <v>10</v>
      </c>
      <c r="G7036" s="10" t="s">
        <v>11</v>
      </c>
      <c r="H7036" s="10">
        <v>2015</v>
      </c>
      <c r="I7036" s="13">
        <f t="shared" si="2029"/>
        <v>5.1019890879433925E-3</v>
      </c>
      <c r="J7036" s="13">
        <f t="shared" si="2031"/>
        <v>5.1019890879433925E-3</v>
      </c>
      <c r="K7036" s="2">
        <v>0</v>
      </c>
    </row>
    <row r="7037" spans="3:11">
      <c r="C7037" s="2" t="s">
        <v>6321</v>
      </c>
      <c r="D7037" s="12" t="str">
        <f t="shared" si="2028"/>
        <v>IRDEM</v>
      </c>
      <c r="E7037" s="10" t="str">
        <f t="shared" si="2030"/>
        <v>IRDEM</v>
      </c>
      <c r="F7037" s="10" t="s">
        <v>10</v>
      </c>
      <c r="G7037" s="10" t="s">
        <v>11</v>
      </c>
      <c r="H7037" s="10">
        <v>2015</v>
      </c>
      <c r="I7037" s="13">
        <f t="shared" si="2029"/>
        <v>1.2540644722601024E-3</v>
      </c>
      <c r="J7037" s="13">
        <f t="shared" si="2031"/>
        <v>1.2540644722601024E-3</v>
      </c>
      <c r="K7037" s="2">
        <v>0</v>
      </c>
    </row>
    <row r="7038" spans="3:11">
      <c r="C7038" s="2" t="s">
        <v>6322</v>
      </c>
      <c r="D7038" s="12" t="str">
        <f t="shared" si="2028"/>
        <v>IRDTF</v>
      </c>
      <c r="E7038" s="10" t="str">
        <f t="shared" si="2030"/>
        <v>IRDTF</v>
      </c>
      <c r="F7038" s="10" t="s">
        <v>10</v>
      </c>
      <c r="G7038" s="10" t="s">
        <v>11</v>
      </c>
      <c r="H7038" s="10">
        <v>2015</v>
      </c>
      <c r="I7038" s="13">
        <f t="shared" si="2029"/>
        <v>0</v>
      </c>
      <c r="J7038" s="13">
        <f t="shared" si="2031"/>
        <v>0</v>
      </c>
      <c r="K7038" s="2">
        <v>2</v>
      </c>
    </row>
    <row r="7039" spans="3:11">
      <c r="C7039" s="2" t="s">
        <v>6323</v>
      </c>
      <c r="D7039" s="12" t="str">
        <f t="shared" si="2028"/>
        <v>IRDPH</v>
      </c>
      <c r="E7039" s="10" t="str">
        <f t="shared" si="2030"/>
        <v>IRDPH</v>
      </c>
      <c r="F7039" s="10" t="s">
        <v>10</v>
      </c>
      <c r="G7039" s="10" t="s">
        <v>11</v>
      </c>
      <c r="H7039" s="10">
        <v>2015</v>
      </c>
      <c r="I7039" s="13">
        <f t="shared" si="2029"/>
        <v>1.98625333679886E-3</v>
      </c>
      <c r="J7039" s="13">
        <f t="shared" si="2031"/>
        <v>1.98625333679886E-3</v>
      </c>
      <c r="K7039" s="2">
        <v>3</v>
      </c>
    </row>
    <row r="7040" spans="3:11">
      <c r="C7040" s="2" t="s">
        <v>6323</v>
      </c>
      <c r="D7040" s="12" t="str">
        <f t="shared" si="2028"/>
        <v>IRDPH</v>
      </c>
      <c r="E7040" s="10" t="str">
        <f t="shared" si="2030"/>
        <v>IRDPH</v>
      </c>
      <c r="F7040" s="10" t="s">
        <v>10</v>
      </c>
      <c r="G7040" s="10" t="s">
        <v>11</v>
      </c>
      <c r="H7040" s="10">
        <v>2015</v>
      </c>
      <c r="I7040" s="13">
        <f t="shared" si="2029"/>
        <v>1.98625333679886E-3</v>
      </c>
      <c r="J7040" s="13">
        <f t="shared" si="2031"/>
        <v>1.98625333679886E-3</v>
      </c>
      <c r="K7040" s="2">
        <v>6</v>
      </c>
    </row>
    <row r="7041" spans="3:11">
      <c r="C7041" s="2" t="s">
        <v>6324</v>
      </c>
      <c r="D7041" s="12" t="str">
        <f t="shared" si="2028"/>
        <v>IRDSH</v>
      </c>
      <c r="E7041" s="10" t="str">
        <f t="shared" si="2030"/>
        <v>IRDSH</v>
      </c>
      <c r="F7041" s="10" t="s">
        <v>10</v>
      </c>
      <c r="G7041" s="10" t="s">
        <v>11</v>
      </c>
      <c r="H7041" s="10">
        <v>2015</v>
      </c>
      <c r="I7041" s="13">
        <f t="shared" si="2029"/>
        <v>1.9463026858991788E-3</v>
      </c>
      <c r="J7041" s="13">
        <f t="shared" si="2031"/>
        <v>1.9463026858991788E-3</v>
      </c>
      <c r="K7041" s="2">
        <v>0</v>
      </c>
    </row>
    <row r="7042" spans="3:11">
      <c r="C7042" s="2" t="s">
        <v>6325</v>
      </c>
      <c r="D7042" s="12" t="str">
        <f t="shared" si="2028"/>
        <v>IRDLA</v>
      </c>
      <c r="E7042" s="10" t="str">
        <f t="shared" si="2030"/>
        <v>IRDLA</v>
      </c>
      <c r="F7042" s="10" t="s">
        <v>10</v>
      </c>
      <c r="G7042" s="10" t="s">
        <v>11</v>
      </c>
      <c r="H7042" s="10">
        <v>2015</v>
      </c>
      <c r="I7042" s="13">
        <f t="shared" si="2029"/>
        <v>5.1019890879433431E-3</v>
      </c>
      <c r="J7042" s="13">
        <f t="shared" si="2031"/>
        <v>5.1019890879433431E-3</v>
      </c>
      <c r="K7042" s="2">
        <v>0</v>
      </c>
    </row>
    <row r="7043" spans="3:11">
      <c r="C7043" s="2" t="s">
        <v>6326</v>
      </c>
      <c r="D7043" s="12" t="str">
        <f t="shared" si="2028"/>
        <v>IRDEM</v>
      </c>
      <c r="E7043" s="10" t="str">
        <f t="shared" si="2030"/>
        <v>IRDEM</v>
      </c>
      <c r="F7043" s="10" t="s">
        <v>10</v>
      </c>
      <c r="G7043" s="10" t="s">
        <v>11</v>
      </c>
      <c r="H7043" s="10">
        <v>2015</v>
      </c>
      <c r="I7043" s="13">
        <f t="shared" si="2029"/>
        <v>1.2540644722600525E-3</v>
      </c>
      <c r="J7043" s="13">
        <f t="shared" si="2031"/>
        <v>1.2540644722600525E-3</v>
      </c>
      <c r="K7043" s="2">
        <v>0</v>
      </c>
    </row>
    <row r="7044" spans="3:11">
      <c r="C7044" s="2" t="s">
        <v>6327</v>
      </c>
      <c r="D7044" s="12" t="str">
        <f t="shared" si="2028"/>
        <v>IRDTF</v>
      </c>
      <c r="E7044" s="10" t="str">
        <f t="shared" si="2030"/>
        <v>IRDTF</v>
      </c>
      <c r="F7044" s="10" t="s">
        <v>10</v>
      </c>
      <c r="G7044" s="10" t="s">
        <v>11</v>
      </c>
      <c r="H7044" s="10">
        <v>2015</v>
      </c>
      <c r="I7044" s="13">
        <f t="shared" si="2029"/>
        <v>0</v>
      </c>
      <c r="J7044" s="13">
        <f t="shared" si="2031"/>
        <v>0</v>
      </c>
      <c r="K7044" s="2">
        <v>2</v>
      </c>
    </row>
    <row r="7045" spans="3:11">
      <c r="C7045" s="2" t="s">
        <v>6328</v>
      </c>
      <c r="D7045" s="12" t="str">
        <f t="shared" si="2028"/>
        <v>IRDPH</v>
      </c>
      <c r="E7045" s="10" t="str">
        <f t="shared" si="2030"/>
        <v>IRDPH</v>
      </c>
      <c r="F7045" s="10" t="s">
        <v>10</v>
      </c>
      <c r="G7045" s="10" t="s">
        <v>11</v>
      </c>
      <c r="H7045" s="10">
        <v>2015</v>
      </c>
      <c r="I7045" s="13">
        <f t="shared" si="2029"/>
        <v>1.9862533367988851E-3</v>
      </c>
      <c r="J7045" s="13">
        <f t="shared" si="2031"/>
        <v>1.9862533367988851E-3</v>
      </c>
      <c r="K7045" s="2">
        <v>2</v>
      </c>
    </row>
    <row r="7046" spans="3:11">
      <c r="C7046" s="2" t="s">
        <v>6328</v>
      </c>
      <c r="D7046" s="12" t="str">
        <f t="shared" si="2028"/>
        <v>IRDPH</v>
      </c>
      <c r="E7046" s="10" t="str">
        <f t="shared" si="2030"/>
        <v>IRDPH</v>
      </c>
      <c r="F7046" s="10" t="s">
        <v>10</v>
      </c>
      <c r="G7046" s="10" t="s">
        <v>11</v>
      </c>
      <c r="H7046" s="10">
        <v>2015</v>
      </c>
      <c r="I7046" s="13">
        <f t="shared" si="2029"/>
        <v>1.9862533367988851E-3</v>
      </c>
      <c r="J7046" s="13">
        <f t="shared" si="2031"/>
        <v>1.9862533367988851E-3</v>
      </c>
      <c r="K7046" s="2">
        <v>6</v>
      </c>
    </row>
    <row r="7047" spans="3:11">
      <c r="C7047" s="2" t="s">
        <v>6329</v>
      </c>
      <c r="D7047" s="12" t="str">
        <f t="shared" si="2028"/>
        <v>IRDSH</v>
      </c>
      <c r="E7047" s="10" t="str">
        <f t="shared" si="2030"/>
        <v>IRDSH</v>
      </c>
      <c r="F7047" s="10" t="s">
        <v>10</v>
      </c>
      <c r="G7047" s="10" t="s">
        <v>11</v>
      </c>
      <c r="H7047" s="10">
        <v>2015</v>
      </c>
      <c r="I7047" s="13">
        <f t="shared" si="2029"/>
        <v>1.946302685899204E-3</v>
      </c>
      <c r="J7047" s="13">
        <f t="shared" si="2031"/>
        <v>1.946302685899204E-3</v>
      </c>
      <c r="K7047" s="2">
        <v>0</v>
      </c>
    </row>
    <row r="7048" spans="3:11">
      <c r="C7048" s="2" t="s">
        <v>6330</v>
      </c>
      <c r="D7048" s="12" t="str">
        <f t="shared" ref="D7048:D7111" si="2032">"I"&amp;MID(C7048,4,1)&amp;"D"&amp;MID(C7048,9,2)</f>
        <v>IRDLA</v>
      </c>
      <c r="E7048" s="10" t="str">
        <f t="shared" si="2030"/>
        <v>IRDLA</v>
      </c>
      <c r="F7048" s="10" t="s">
        <v>10</v>
      </c>
      <c r="G7048" s="10" t="s">
        <v>11</v>
      </c>
      <c r="H7048" s="10">
        <v>2015</v>
      </c>
      <c r="I7048" s="13">
        <f t="shared" ref="I7048:I7111" si="2033">INDEX($AG$39:$BF$639,MATCH(IF(RIGHT(C7048,3)="100",RIGHT(C7048,6),RIGHT(C7048,5)),$AG$39:$AG$639,0),MATCH(MID(D7048,2,2),$AG$39:$BF$39,0))*$AI$19</f>
        <v>5.1019890879433431E-3</v>
      </c>
      <c r="J7048" s="13">
        <f t="shared" si="2031"/>
        <v>5.1019890879433431E-3</v>
      </c>
      <c r="K7048" s="2">
        <v>0</v>
      </c>
    </row>
    <row r="7049" spans="3:11">
      <c r="C7049" s="2" t="s">
        <v>6331</v>
      </c>
      <c r="D7049" s="12" t="str">
        <f t="shared" si="2032"/>
        <v>IRDEM</v>
      </c>
      <c r="E7049" s="10" t="str">
        <f t="shared" si="2030"/>
        <v>IRDEM</v>
      </c>
      <c r="F7049" s="10" t="s">
        <v>10</v>
      </c>
      <c r="G7049" s="10" t="s">
        <v>11</v>
      </c>
      <c r="H7049" s="10">
        <v>2015</v>
      </c>
      <c r="I7049" s="13">
        <f t="shared" si="2033"/>
        <v>1.2540644722600774E-3</v>
      </c>
      <c r="J7049" s="13">
        <f t="shared" si="2031"/>
        <v>1.2540644722600774E-3</v>
      </c>
      <c r="K7049" s="2">
        <v>0</v>
      </c>
    </row>
    <row r="7050" spans="3:11">
      <c r="C7050" s="2" t="s">
        <v>6332</v>
      </c>
      <c r="D7050" s="12" t="str">
        <f t="shared" si="2032"/>
        <v>IRDTF</v>
      </c>
      <c r="E7050" s="10" t="str">
        <f t="shared" si="2030"/>
        <v>IRDTF</v>
      </c>
      <c r="F7050" s="10" t="s">
        <v>10</v>
      </c>
      <c r="G7050" s="10" t="s">
        <v>11</v>
      </c>
      <c r="H7050" s="10">
        <v>2015</v>
      </c>
      <c r="I7050" s="13">
        <f t="shared" si="2033"/>
        <v>0</v>
      </c>
      <c r="J7050" s="13">
        <f t="shared" si="2031"/>
        <v>0</v>
      </c>
      <c r="K7050" s="2">
        <v>2</v>
      </c>
    </row>
    <row r="7051" spans="3:11">
      <c r="C7051" s="2" t="s">
        <v>6333</v>
      </c>
      <c r="D7051" s="12" t="str">
        <f t="shared" si="2032"/>
        <v>IRDPH</v>
      </c>
      <c r="E7051" s="10" t="str">
        <f t="shared" si="2030"/>
        <v>IRDPH</v>
      </c>
      <c r="F7051" s="10" t="s">
        <v>10</v>
      </c>
      <c r="G7051" s="10" t="s">
        <v>11</v>
      </c>
      <c r="H7051" s="10">
        <v>2015</v>
      </c>
      <c r="I7051" s="13">
        <f t="shared" si="2033"/>
        <v>1.9862533367988851E-3</v>
      </c>
      <c r="J7051" s="13">
        <f t="shared" si="2031"/>
        <v>1.9862533367988851E-3</v>
      </c>
      <c r="K7051" s="2">
        <v>2</v>
      </c>
    </row>
    <row r="7052" spans="3:11">
      <c r="C7052" s="2" t="s">
        <v>6333</v>
      </c>
      <c r="D7052" s="12" t="str">
        <f t="shared" si="2032"/>
        <v>IRDPH</v>
      </c>
      <c r="E7052" s="10" t="str">
        <f t="shared" si="2030"/>
        <v>IRDPH</v>
      </c>
      <c r="F7052" s="10" t="s">
        <v>10</v>
      </c>
      <c r="G7052" s="10" t="s">
        <v>11</v>
      </c>
      <c r="H7052" s="10">
        <v>2015</v>
      </c>
      <c r="I7052" s="13">
        <f t="shared" si="2033"/>
        <v>1.9862533367988851E-3</v>
      </c>
      <c r="J7052" s="13">
        <f t="shared" si="2031"/>
        <v>1.9862533367988851E-3</v>
      </c>
      <c r="K7052" s="2">
        <v>6</v>
      </c>
    </row>
    <row r="7053" spans="3:11">
      <c r="C7053" s="2" t="s">
        <v>6334</v>
      </c>
      <c r="D7053" s="12" t="str">
        <f t="shared" si="2032"/>
        <v>IRDSH</v>
      </c>
      <c r="E7053" s="10" t="str">
        <f t="shared" si="2030"/>
        <v>IRDSH</v>
      </c>
      <c r="F7053" s="10" t="s">
        <v>10</v>
      </c>
      <c r="G7053" s="10" t="s">
        <v>11</v>
      </c>
      <c r="H7053" s="10">
        <v>2015</v>
      </c>
      <c r="I7053" s="13">
        <f t="shared" si="2033"/>
        <v>1.946302685899204E-3</v>
      </c>
      <c r="J7053" s="13">
        <f t="shared" si="2031"/>
        <v>1.946302685899204E-3</v>
      </c>
      <c r="K7053" s="2">
        <v>0</v>
      </c>
    </row>
    <row r="7054" spans="3:11">
      <c r="C7054" s="2" t="s">
        <v>6335</v>
      </c>
      <c r="D7054" s="12" t="str">
        <f t="shared" si="2032"/>
        <v>IRDLA</v>
      </c>
      <c r="E7054" s="10" t="str">
        <f t="shared" si="2030"/>
        <v>IRDLA</v>
      </c>
      <c r="F7054" s="10" t="s">
        <v>10</v>
      </c>
      <c r="G7054" s="10" t="s">
        <v>11</v>
      </c>
      <c r="H7054" s="10">
        <v>2015</v>
      </c>
      <c r="I7054" s="13">
        <f t="shared" si="2033"/>
        <v>5.1019890879433431E-3</v>
      </c>
      <c r="J7054" s="13">
        <f t="shared" si="2031"/>
        <v>5.1019890879433431E-3</v>
      </c>
      <c r="K7054" s="2">
        <v>0</v>
      </c>
    </row>
    <row r="7055" spans="3:11">
      <c r="C7055" s="2" t="s">
        <v>6336</v>
      </c>
      <c r="D7055" s="12" t="str">
        <f t="shared" si="2032"/>
        <v>IRDEM</v>
      </c>
      <c r="E7055" s="10" t="str">
        <f t="shared" si="2030"/>
        <v>IRDEM</v>
      </c>
      <c r="F7055" s="10" t="s">
        <v>10</v>
      </c>
      <c r="G7055" s="10" t="s">
        <v>11</v>
      </c>
      <c r="H7055" s="10">
        <v>2015</v>
      </c>
      <c r="I7055" s="13">
        <f t="shared" si="2033"/>
        <v>1.2540644722600774E-3</v>
      </c>
      <c r="J7055" s="13">
        <f t="shared" si="2031"/>
        <v>1.2540644722600774E-3</v>
      </c>
      <c r="K7055" s="2">
        <v>0</v>
      </c>
    </row>
    <row r="7056" spans="3:11">
      <c r="C7056" s="2" t="s">
        <v>6337</v>
      </c>
      <c r="D7056" s="12" t="str">
        <f t="shared" si="2032"/>
        <v>IRDTF</v>
      </c>
      <c r="E7056" s="10" t="str">
        <f t="shared" ref="E7056:E7119" si="2034">D7056</f>
        <v>IRDTF</v>
      </c>
      <c r="F7056" s="10" t="s">
        <v>10</v>
      </c>
      <c r="G7056" s="10" t="s">
        <v>11</v>
      </c>
      <c r="H7056" s="10">
        <v>2015</v>
      </c>
      <c r="I7056" s="13">
        <f t="shared" si="2033"/>
        <v>0</v>
      </c>
      <c r="J7056" s="13">
        <f t="shared" si="2031"/>
        <v>0</v>
      </c>
      <c r="K7056" s="2">
        <v>1</v>
      </c>
    </row>
    <row r="7057" spans="3:11">
      <c r="C7057" s="2" t="s">
        <v>6338</v>
      </c>
      <c r="D7057" s="12" t="str">
        <f t="shared" si="2032"/>
        <v>IRDPH</v>
      </c>
      <c r="E7057" s="10" t="str">
        <f t="shared" si="2034"/>
        <v>IRDPH</v>
      </c>
      <c r="F7057" s="10" t="s">
        <v>10</v>
      </c>
      <c r="G7057" s="10" t="s">
        <v>11</v>
      </c>
      <c r="H7057" s="10">
        <v>2015</v>
      </c>
      <c r="I7057" s="13">
        <f t="shared" si="2033"/>
        <v>1.9862533367988851E-3</v>
      </c>
      <c r="J7057" s="13">
        <f t="shared" si="2031"/>
        <v>1.9862533367988851E-3</v>
      </c>
      <c r="K7057" s="2">
        <v>2</v>
      </c>
    </row>
    <row r="7058" spans="3:11">
      <c r="C7058" s="2" t="s">
        <v>6338</v>
      </c>
      <c r="D7058" s="12" t="str">
        <f t="shared" si="2032"/>
        <v>IRDPH</v>
      </c>
      <c r="E7058" s="10" t="str">
        <f t="shared" si="2034"/>
        <v>IRDPH</v>
      </c>
      <c r="F7058" s="10" t="s">
        <v>10</v>
      </c>
      <c r="G7058" s="10" t="s">
        <v>11</v>
      </c>
      <c r="H7058" s="10">
        <v>2015</v>
      </c>
      <c r="I7058" s="13">
        <f t="shared" si="2033"/>
        <v>1.9862533367988851E-3</v>
      </c>
      <c r="J7058" s="13">
        <f t="shared" si="2031"/>
        <v>1.9862533367988851E-3</v>
      </c>
      <c r="K7058" s="2">
        <v>5</v>
      </c>
    </row>
    <row r="7059" spans="3:11">
      <c r="C7059" s="2" t="s">
        <v>6339</v>
      </c>
      <c r="D7059" s="12" t="str">
        <f t="shared" si="2032"/>
        <v>IRDSH</v>
      </c>
      <c r="E7059" s="10" t="str">
        <f t="shared" si="2034"/>
        <v>IRDSH</v>
      </c>
      <c r="F7059" s="10" t="s">
        <v>10</v>
      </c>
      <c r="G7059" s="10" t="s">
        <v>11</v>
      </c>
      <c r="H7059" s="10">
        <v>2015</v>
      </c>
      <c r="I7059" s="13">
        <f t="shared" si="2033"/>
        <v>1.9463026858991788E-3</v>
      </c>
      <c r="J7059" s="13">
        <f t="shared" si="2031"/>
        <v>1.9463026858991788E-3</v>
      </c>
      <c r="K7059" s="2">
        <v>0</v>
      </c>
    </row>
    <row r="7060" spans="3:11">
      <c r="C7060" s="2" t="s">
        <v>6340</v>
      </c>
      <c r="D7060" s="12" t="str">
        <f t="shared" si="2032"/>
        <v>IRDLA</v>
      </c>
      <c r="E7060" s="10" t="str">
        <f t="shared" si="2034"/>
        <v>IRDLA</v>
      </c>
      <c r="F7060" s="10" t="s">
        <v>10</v>
      </c>
      <c r="G7060" s="10" t="s">
        <v>11</v>
      </c>
      <c r="H7060" s="10">
        <v>2015</v>
      </c>
      <c r="I7060" s="13">
        <f t="shared" si="2033"/>
        <v>5.1019890879433431E-3</v>
      </c>
      <c r="J7060" s="13">
        <f t="shared" si="2031"/>
        <v>5.1019890879433431E-3</v>
      </c>
      <c r="K7060" s="2">
        <v>0</v>
      </c>
    </row>
    <row r="7061" spans="3:11">
      <c r="C7061" s="2" t="s">
        <v>6341</v>
      </c>
      <c r="D7061" s="12" t="str">
        <f t="shared" si="2032"/>
        <v>IRDEM</v>
      </c>
      <c r="E7061" s="10" t="str">
        <f t="shared" si="2034"/>
        <v>IRDEM</v>
      </c>
      <c r="F7061" s="10" t="s">
        <v>10</v>
      </c>
      <c r="G7061" s="10" t="s">
        <v>11</v>
      </c>
      <c r="H7061" s="10">
        <v>2015</v>
      </c>
      <c r="I7061" s="13">
        <f t="shared" si="2033"/>
        <v>1.2540644722600525E-3</v>
      </c>
      <c r="J7061" s="13">
        <f t="shared" si="2031"/>
        <v>1.2540644722600525E-3</v>
      </c>
      <c r="K7061" s="2">
        <v>0</v>
      </c>
    </row>
    <row r="7062" spans="3:11">
      <c r="C7062" s="2" t="s">
        <v>6342</v>
      </c>
      <c r="D7062" s="12" t="str">
        <f t="shared" si="2032"/>
        <v>IRDTF</v>
      </c>
      <c r="E7062" s="10" t="str">
        <f t="shared" si="2034"/>
        <v>IRDTF</v>
      </c>
      <c r="F7062" s="10" t="s">
        <v>10</v>
      </c>
      <c r="G7062" s="10" t="s">
        <v>11</v>
      </c>
      <c r="H7062" s="10">
        <v>2015</v>
      </c>
      <c r="I7062" s="13">
        <f t="shared" si="2033"/>
        <v>0</v>
      </c>
      <c r="J7062" s="13">
        <f t="shared" si="2031"/>
        <v>0</v>
      </c>
      <c r="K7062" s="2">
        <v>1</v>
      </c>
    </row>
    <row r="7063" spans="3:11">
      <c r="C7063" s="2" t="s">
        <v>6343</v>
      </c>
      <c r="D7063" s="12" t="str">
        <f t="shared" si="2032"/>
        <v>IRDPH</v>
      </c>
      <c r="E7063" s="10" t="str">
        <f t="shared" si="2034"/>
        <v>IRDPH</v>
      </c>
      <c r="F7063" s="10" t="s">
        <v>10</v>
      </c>
      <c r="G7063" s="10" t="s">
        <v>11</v>
      </c>
      <c r="H7063" s="10">
        <v>2015</v>
      </c>
      <c r="I7063" s="13">
        <f t="shared" si="2033"/>
        <v>1.9862533367988851E-3</v>
      </c>
      <c r="J7063" s="13">
        <f t="shared" si="2031"/>
        <v>1.9862533367988851E-3</v>
      </c>
      <c r="K7063" s="2">
        <v>2</v>
      </c>
    </row>
    <row r="7064" spans="3:11">
      <c r="C7064" s="2" t="s">
        <v>6343</v>
      </c>
      <c r="D7064" s="12" t="str">
        <f t="shared" si="2032"/>
        <v>IRDPH</v>
      </c>
      <c r="E7064" s="10" t="str">
        <f t="shared" si="2034"/>
        <v>IRDPH</v>
      </c>
      <c r="F7064" s="10" t="s">
        <v>10</v>
      </c>
      <c r="G7064" s="10" t="s">
        <v>11</v>
      </c>
      <c r="H7064" s="10">
        <v>2015</v>
      </c>
      <c r="I7064" s="13">
        <f t="shared" si="2033"/>
        <v>1.9862533367988851E-3</v>
      </c>
      <c r="J7064" s="13">
        <f t="shared" si="2031"/>
        <v>1.9862533367988851E-3</v>
      </c>
      <c r="K7064" s="2">
        <v>5</v>
      </c>
    </row>
    <row r="7065" spans="3:11">
      <c r="C7065" s="2" t="s">
        <v>6344</v>
      </c>
      <c r="D7065" s="12" t="str">
        <f t="shared" si="2032"/>
        <v>IRDSH</v>
      </c>
      <c r="E7065" s="10" t="str">
        <f t="shared" si="2034"/>
        <v>IRDSH</v>
      </c>
      <c r="F7065" s="10" t="s">
        <v>10</v>
      </c>
      <c r="G7065" s="10" t="s">
        <v>11</v>
      </c>
      <c r="H7065" s="10">
        <v>2015</v>
      </c>
      <c r="I7065" s="13">
        <f t="shared" si="2033"/>
        <v>1.946302685899204E-3</v>
      </c>
      <c r="J7065" s="13">
        <f t="shared" si="2031"/>
        <v>1.946302685899204E-3</v>
      </c>
      <c r="K7065" s="2">
        <v>0</v>
      </c>
    </row>
    <row r="7066" spans="3:11">
      <c r="C7066" s="2" t="s">
        <v>6345</v>
      </c>
      <c r="D7066" s="12" t="str">
        <f t="shared" si="2032"/>
        <v>IRDLA</v>
      </c>
      <c r="E7066" s="10" t="str">
        <f t="shared" si="2034"/>
        <v>IRDLA</v>
      </c>
      <c r="F7066" s="10" t="s">
        <v>10</v>
      </c>
      <c r="G7066" s="10" t="s">
        <v>11</v>
      </c>
      <c r="H7066" s="10">
        <v>2015</v>
      </c>
      <c r="I7066" s="13">
        <f t="shared" si="2033"/>
        <v>5.1019890879433925E-3</v>
      </c>
      <c r="J7066" s="13">
        <f t="shared" si="2031"/>
        <v>5.1019890879433925E-3</v>
      </c>
      <c r="K7066" s="2">
        <v>0</v>
      </c>
    </row>
    <row r="7067" spans="3:11">
      <c r="C7067" s="2" t="s">
        <v>6346</v>
      </c>
      <c r="D7067" s="12" t="str">
        <f t="shared" si="2032"/>
        <v>IRDEM</v>
      </c>
      <c r="E7067" s="10" t="str">
        <f t="shared" si="2034"/>
        <v>IRDEM</v>
      </c>
      <c r="F7067" s="10" t="s">
        <v>10</v>
      </c>
      <c r="G7067" s="10" t="s">
        <v>11</v>
      </c>
      <c r="H7067" s="10">
        <v>2015</v>
      </c>
      <c r="I7067" s="13">
        <f t="shared" si="2033"/>
        <v>1.2540644722601024E-3</v>
      </c>
      <c r="J7067" s="13">
        <f t="shared" si="2031"/>
        <v>1.2540644722601024E-3</v>
      </c>
      <c r="K7067" s="2">
        <v>0</v>
      </c>
    </row>
    <row r="7068" spans="3:11">
      <c r="C7068" s="2" t="s">
        <v>6347</v>
      </c>
      <c r="D7068" s="12" t="str">
        <f t="shared" si="2032"/>
        <v>IRDTF</v>
      </c>
      <c r="E7068" s="10" t="str">
        <f t="shared" si="2034"/>
        <v>IRDTF</v>
      </c>
      <c r="F7068" s="10" t="s">
        <v>10</v>
      </c>
      <c r="G7068" s="10" t="s">
        <v>11</v>
      </c>
      <c r="H7068" s="10">
        <v>2015</v>
      </c>
      <c r="I7068" s="13">
        <f t="shared" si="2033"/>
        <v>0</v>
      </c>
      <c r="J7068" s="13">
        <f t="shared" si="2031"/>
        <v>0</v>
      </c>
      <c r="K7068" s="2">
        <v>1</v>
      </c>
    </row>
    <row r="7069" spans="3:11">
      <c r="C7069" s="2" t="s">
        <v>6348</v>
      </c>
      <c r="D7069" s="12" t="str">
        <f t="shared" si="2032"/>
        <v>IRDPH</v>
      </c>
      <c r="E7069" s="10" t="str">
        <f t="shared" si="2034"/>
        <v>IRDPH</v>
      </c>
      <c r="F7069" s="10" t="s">
        <v>10</v>
      </c>
      <c r="G7069" s="10" t="s">
        <v>11</v>
      </c>
      <c r="H7069" s="10">
        <v>2015</v>
      </c>
      <c r="I7069" s="13">
        <f t="shared" si="2033"/>
        <v>1.98625333679886E-3</v>
      </c>
      <c r="J7069" s="13">
        <f t="shared" si="2031"/>
        <v>1.98625333679886E-3</v>
      </c>
      <c r="K7069" s="2">
        <v>2</v>
      </c>
    </row>
    <row r="7070" spans="3:11">
      <c r="C7070" s="2" t="s">
        <v>6348</v>
      </c>
      <c r="D7070" s="12" t="str">
        <f t="shared" si="2032"/>
        <v>IRDPH</v>
      </c>
      <c r="E7070" s="10" t="str">
        <f t="shared" si="2034"/>
        <v>IRDPH</v>
      </c>
      <c r="F7070" s="10" t="s">
        <v>10</v>
      </c>
      <c r="G7070" s="10" t="s">
        <v>11</v>
      </c>
      <c r="H7070" s="10">
        <v>2015</v>
      </c>
      <c r="I7070" s="13">
        <f t="shared" si="2033"/>
        <v>1.98625333679886E-3</v>
      </c>
      <c r="J7070" s="13">
        <f t="shared" si="2031"/>
        <v>1.98625333679886E-3</v>
      </c>
      <c r="K7070" s="2">
        <v>5</v>
      </c>
    </row>
    <row r="7071" spans="3:11">
      <c r="C7071" s="2" t="s">
        <v>6349</v>
      </c>
      <c r="D7071" s="12" t="str">
        <f t="shared" si="2032"/>
        <v>IRDSH</v>
      </c>
      <c r="E7071" s="10" t="str">
        <f t="shared" si="2034"/>
        <v>IRDSH</v>
      </c>
      <c r="F7071" s="10" t="s">
        <v>10</v>
      </c>
      <c r="G7071" s="10" t="s">
        <v>11</v>
      </c>
      <c r="H7071" s="10">
        <v>2015</v>
      </c>
      <c r="I7071" s="13">
        <f t="shared" si="2033"/>
        <v>1.946302685899204E-3</v>
      </c>
      <c r="J7071" s="13">
        <f t="shared" si="2031"/>
        <v>1.946302685899204E-3</v>
      </c>
      <c r="K7071" s="2">
        <v>0</v>
      </c>
    </row>
    <row r="7072" spans="3:11">
      <c r="C7072" s="2" t="s">
        <v>6350</v>
      </c>
      <c r="D7072" s="12" t="str">
        <f t="shared" si="2032"/>
        <v>IRDLA</v>
      </c>
      <c r="E7072" s="10" t="str">
        <f t="shared" si="2034"/>
        <v>IRDLA</v>
      </c>
      <c r="F7072" s="10" t="s">
        <v>10</v>
      </c>
      <c r="G7072" s="10" t="s">
        <v>11</v>
      </c>
      <c r="H7072" s="10">
        <v>2015</v>
      </c>
      <c r="I7072" s="13">
        <f t="shared" si="2033"/>
        <v>5.1019890879432928E-3</v>
      </c>
      <c r="J7072" s="13">
        <f t="shared" si="2031"/>
        <v>5.1019890879432928E-3</v>
      </c>
      <c r="K7072" s="2">
        <v>0</v>
      </c>
    </row>
    <row r="7073" spans="3:11">
      <c r="C7073" s="2" t="s">
        <v>6351</v>
      </c>
      <c r="D7073" s="12" t="str">
        <f t="shared" si="2032"/>
        <v>IRDEM</v>
      </c>
      <c r="E7073" s="10" t="str">
        <f t="shared" si="2034"/>
        <v>IRDEM</v>
      </c>
      <c r="F7073" s="10" t="s">
        <v>10</v>
      </c>
      <c r="G7073" s="10" t="s">
        <v>11</v>
      </c>
      <c r="H7073" s="10">
        <v>2015</v>
      </c>
      <c r="I7073" s="13">
        <f t="shared" si="2033"/>
        <v>1.2540644722600525E-3</v>
      </c>
      <c r="J7073" s="13">
        <f t="shared" si="2031"/>
        <v>1.2540644722600525E-3</v>
      </c>
      <c r="K7073" s="2">
        <v>0</v>
      </c>
    </row>
    <row r="7074" spans="3:11">
      <c r="C7074" s="2" t="s">
        <v>6352</v>
      </c>
      <c r="D7074" s="12" t="str">
        <f t="shared" si="2032"/>
        <v>IRDTF</v>
      </c>
      <c r="E7074" s="10" t="str">
        <f t="shared" si="2034"/>
        <v>IRDTF</v>
      </c>
      <c r="F7074" s="10" t="s">
        <v>10</v>
      </c>
      <c r="G7074" s="10" t="s">
        <v>11</v>
      </c>
      <c r="H7074" s="10">
        <v>2015</v>
      </c>
      <c r="I7074" s="13">
        <f t="shared" si="2033"/>
        <v>0</v>
      </c>
      <c r="J7074" s="13">
        <f t="shared" si="2031"/>
        <v>0</v>
      </c>
      <c r="K7074" s="2">
        <v>1</v>
      </c>
    </row>
    <row r="7075" spans="3:11">
      <c r="C7075" s="2" t="s">
        <v>6353</v>
      </c>
      <c r="D7075" s="12" t="str">
        <f t="shared" si="2032"/>
        <v>IRDPH</v>
      </c>
      <c r="E7075" s="10" t="str">
        <f t="shared" si="2034"/>
        <v>IRDPH</v>
      </c>
      <c r="F7075" s="10" t="s">
        <v>10</v>
      </c>
      <c r="G7075" s="10" t="s">
        <v>11</v>
      </c>
      <c r="H7075" s="10">
        <v>2015</v>
      </c>
      <c r="I7075" s="13">
        <f t="shared" si="2033"/>
        <v>1.9862533367988851E-3</v>
      </c>
      <c r="J7075" s="13">
        <f t="shared" si="2031"/>
        <v>1.9862533367988851E-3</v>
      </c>
      <c r="K7075" s="2">
        <v>2</v>
      </c>
    </row>
    <row r="7076" spans="3:11">
      <c r="C7076" s="2" t="s">
        <v>6353</v>
      </c>
      <c r="D7076" s="12" t="str">
        <f t="shared" si="2032"/>
        <v>IRDPH</v>
      </c>
      <c r="E7076" s="10" t="str">
        <f t="shared" si="2034"/>
        <v>IRDPH</v>
      </c>
      <c r="F7076" s="10" t="s">
        <v>10</v>
      </c>
      <c r="G7076" s="10" t="s">
        <v>11</v>
      </c>
      <c r="H7076" s="10">
        <v>2015</v>
      </c>
      <c r="I7076" s="13">
        <f t="shared" si="2033"/>
        <v>1.9862533367988851E-3</v>
      </c>
      <c r="J7076" s="13">
        <f t="shared" si="2031"/>
        <v>1.9862533367988851E-3</v>
      </c>
      <c r="K7076" s="2">
        <v>5</v>
      </c>
    </row>
    <row r="7077" spans="3:11">
      <c r="C7077" s="2" t="s">
        <v>6354</v>
      </c>
      <c r="D7077" s="12" t="str">
        <f t="shared" si="2032"/>
        <v>IRDSH</v>
      </c>
      <c r="E7077" s="10" t="str">
        <f t="shared" si="2034"/>
        <v>IRDSH</v>
      </c>
      <c r="F7077" s="10" t="s">
        <v>10</v>
      </c>
      <c r="G7077" s="10" t="s">
        <v>11</v>
      </c>
      <c r="H7077" s="10">
        <v>2015</v>
      </c>
      <c r="I7077" s="13">
        <f t="shared" si="2033"/>
        <v>1.946302685899204E-3</v>
      </c>
      <c r="J7077" s="13">
        <f t="shared" si="2031"/>
        <v>1.946302685899204E-3</v>
      </c>
      <c r="K7077" s="2">
        <v>0</v>
      </c>
    </row>
    <row r="7078" spans="3:11">
      <c r="C7078" s="2" t="s">
        <v>6355</v>
      </c>
      <c r="D7078" s="12" t="str">
        <f t="shared" si="2032"/>
        <v>IRDLA</v>
      </c>
      <c r="E7078" s="10" t="str">
        <f t="shared" si="2034"/>
        <v>IRDLA</v>
      </c>
      <c r="F7078" s="10" t="s">
        <v>10</v>
      </c>
      <c r="G7078" s="10" t="s">
        <v>11</v>
      </c>
      <c r="H7078" s="10">
        <v>2015</v>
      </c>
      <c r="I7078" s="13">
        <f t="shared" si="2033"/>
        <v>5.1019890879433925E-3</v>
      </c>
      <c r="J7078" s="13">
        <f t="shared" si="2031"/>
        <v>5.1019890879433925E-3</v>
      </c>
      <c r="K7078" s="2">
        <v>0</v>
      </c>
    </row>
    <row r="7079" spans="3:11">
      <c r="C7079" s="2" t="s">
        <v>6356</v>
      </c>
      <c r="D7079" s="12" t="str">
        <f t="shared" si="2032"/>
        <v>IRDEM</v>
      </c>
      <c r="E7079" s="10" t="str">
        <f t="shared" si="2034"/>
        <v>IRDEM</v>
      </c>
      <c r="F7079" s="10" t="s">
        <v>10</v>
      </c>
      <c r="G7079" s="10" t="s">
        <v>11</v>
      </c>
      <c r="H7079" s="10">
        <v>2015</v>
      </c>
      <c r="I7079" s="13">
        <f t="shared" si="2033"/>
        <v>1.2540644722600774E-3</v>
      </c>
      <c r="J7079" s="13">
        <f t="shared" si="2031"/>
        <v>1.2540644722600774E-3</v>
      </c>
      <c r="K7079" s="2">
        <v>0</v>
      </c>
    </row>
    <row r="7080" spans="3:11">
      <c r="C7080" s="2" t="s">
        <v>6357</v>
      </c>
      <c r="D7080" s="12" t="str">
        <f t="shared" si="2032"/>
        <v>IRDTF</v>
      </c>
      <c r="E7080" s="10" t="str">
        <f t="shared" si="2034"/>
        <v>IRDTF</v>
      </c>
      <c r="F7080" s="10" t="s">
        <v>10</v>
      </c>
      <c r="G7080" s="10" t="s">
        <v>11</v>
      </c>
      <c r="H7080" s="10">
        <v>2015</v>
      </c>
      <c r="I7080" s="13">
        <f t="shared" si="2033"/>
        <v>0</v>
      </c>
      <c r="J7080" s="13">
        <f t="shared" si="2031"/>
        <v>0</v>
      </c>
      <c r="K7080" s="2">
        <v>1</v>
      </c>
    </row>
    <row r="7081" spans="3:11">
      <c r="C7081" s="2" t="s">
        <v>6358</v>
      </c>
      <c r="D7081" s="12" t="str">
        <f t="shared" si="2032"/>
        <v>IRDPH</v>
      </c>
      <c r="E7081" s="10" t="str">
        <f t="shared" si="2034"/>
        <v>IRDPH</v>
      </c>
      <c r="F7081" s="10" t="s">
        <v>10</v>
      </c>
      <c r="G7081" s="10" t="s">
        <v>11</v>
      </c>
      <c r="H7081" s="10">
        <v>2015</v>
      </c>
      <c r="I7081" s="13">
        <f t="shared" si="2033"/>
        <v>1.9862533367988851E-3</v>
      </c>
      <c r="J7081" s="13">
        <f t="shared" si="2031"/>
        <v>1.9862533367988851E-3</v>
      </c>
      <c r="K7081" s="2">
        <v>2</v>
      </c>
    </row>
    <row r="7082" spans="3:11">
      <c r="C7082" s="2" t="s">
        <v>6358</v>
      </c>
      <c r="D7082" s="12" t="str">
        <f t="shared" si="2032"/>
        <v>IRDPH</v>
      </c>
      <c r="E7082" s="10" t="str">
        <f t="shared" si="2034"/>
        <v>IRDPH</v>
      </c>
      <c r="F7082" s="10" t="s">
        <v>10</v>
      </c>
      <c r="G7082" s="10" t="s">
        <v>11</v>
      </c>
      <c r="H7082" s="10">
        <v>2015</v>
      </c>
      <c r="I7082" s="13">
        <f t="shared" si="2033"/>
        <v>1.9862533367988851E-3</v>
      </c>
      <c r="J7082" s="13">
        <f t="shared" si="2031"/>
        <v>1.9862533367988851E-3</v>
      </c>
      <c r="K7082" s="2">
        <v>5</v>
      </c>
    </row>
    <row r="7083" spans="3:11">
      <c r="C7083" s="2" t="s">
        <v>6359</v>
      </c>
      <c r="D7083" s="12" t="str">
        <f t="shared" si="2032"/>
        <v>IRDSH</v>
      </c>
      <c r="E7083" s="10" t="str">
        <f t="shared" si="2034"/>
        <v>IRDSH</v>
      </c>
      <c r="F7083" s="10" t="s">
        <v>10</v>
      </c>
      <c r="G7083" s="10" t="s">
        <v>11</v>
      </c>
      <c r="H7083" s="10">
        <v>2015</v>
      </c>
      <c r="I7083" s="13">
        <f t="shared" si="2033"/>
        <v>1.9463026858991788E-3</v>
      </c>
      <c r="J7083" s="13">
        <f t="shared" si="2031"/>
        <v>1.9463026858991788E-3</v>
      </c>
      <c r="K7083" s="2">
        <v>0</v>
      </c>
    </row>
    <row r="7084" spans="3:11">
      <c r="C7084" s="2" t="s">
        <v>6360</v>
      </c>
      <c r="D7084" s="12" t="str">
        <f t="shared" si="2032"/>
        <v>IRDLA</v>
      </c>
      <c r="E7084" s="10" t="str">
        <f t="shared" si="2034"/>
        <v>IRDLA</v>
      </c>
      <c r="F7084" s="10" t="s">
        <v>10</v>
      </c>
      <c r="G7084" s="10" t="s">
        <v>11</v>
      </c>
      <c r="H7084" s="10">
        <v>2015</v>
      </c>
      <c r="I7084" s="13">
        <f t="shared" si="2033"/>
        <v>5.1019890879433431E-3</v>
      </c>
      <c r="J7084" s="13">
        <f t="shared" si="2031"/>
        <v>5.1019890879433431E-3</v>
      </c>
      <c r="K7084" s="2">
        <v>0</v>
      </c>
    </row>
    <row r="7085" spans="3:11">
      <c r="C7085" s="2" t="s">
        <v>6361</v>
      </c>
      <c r="D7085" s="12" t="str">
        <f t="shared" si="2032"/>
        <v>IRDEM</v>
      </c>
      <c r="E7085" s="10" t="str">
        <f t="shared" si="2034"/>
        <v>IRDEM</v>
      </c>
      <c r="F7085" s="10" t="s">
        <v>10</v>
      </c>
      <c r="G7085" s="10" t="s">
        <v>11</v>
      </c>
      <c r="H7085" s="10">
        <v>2015</v>
      </c>
      <c r="I7085" s="13">
        <f t="shared" si="2033"/>
        <v>1.2540644722600774E-3</v>
      </c>
      <c r="J7085" s="13">
        <f t="shared" si="2031"/>
        <v>1.2540644722600774E-3</v>
      </c>
      <c r="K7085" s="2">
        <v>0</v>
      </c>
    </row>
    <row r="7086" spans="3:11">
      <c r="C7086" s="2" t="s">
        <v>6362</v>
      </c>
      <c r="D7086" s="12" t="str">
        <f t="shared" si="2032"/>
        <v>IRDTF</v>
      </c>
      <c r="E7086" s="10" t="str">
        <f t="shared" si="2034"/>
        <v>IRDTF</v>
      </c>
      <c r="F7086" s="10" t="s">
        <v>10</v>
      </c>
      <c r="G7086" s="10" t="s">
        <v>11</v>
      </c>
      <c r="H7086" s="10">
        <v>2015</v>
      </c>
      <c r="I7086" s="13">
        <f t="shared" si="2033"/>
        <v>0</v>
      </c>
      <c r="J7086" s="39">
        <f t="shared" si="2031"/>
        <v>0</v>
      </c>
      <c r="K7086" s="2">
        <v>1</v>
      </c>
    </row>
    <row r="7087" spans="3:11">
      <c r="C7087" s="2" t="s">
        <v>6363</v>
      </c>
      <c r="D7087" s="12" t="str">
        <f t="shared" si="2032"/>
        <v>IRDPH</v>
      </c>
      <c r="E7087" s="10" t="str">
        <f t="shared" si="2034"/>
        <v>IRDPH</v>
      </c>
      <c r="F7087" s="10" t="s">
        <v>10</v>
      </c>
      <c r="G7087" s="10" t="s">
        <v>11</v>
      </c>
      <c r="H7087" s="10">
        <v>2015</v>
      </c>
      <c r="I7087" s="13">
        <f t="shared" si="2033"/>
        <v>1.9862533367988851E-3</v>
      </c>
      <c r="J7087" s="13">
        <f>I7087</f>
        <v>1.9862533367988851E-3</v>
      </c>
      <c r="K7087" s="2">
        <v>2</v>
      </c>
    </row>
    <row r="7088" spans="3:11">
      <c r="C7088" s="2" t="s">
        <v>6363</v>
      </c>
      <c r="D7088" s="12" t="str">
        <f t="shared" si="2032"/>
        <v>IRDPH</v>
      </c>
      <c r="E7088" s="10" t="str">
        <f t="shared" si="2034"/>
        <v>IRDPH</v>
      </c>
      <c r="F7088" s="10" t="s">
        <v>10</v>
      </c>
      <c r="G7088" s="10" t="s">
        <v>11</v>
      </c>
      <c r="H7088" s="10">
        <v>2015</v>
      </c>
      <c r="I7088" s="13">
        <f t="shared" si="2033"/>
        <v>1.9862533367988851E-3</v>
      </c>
      <c r="J7088" s="13">
        <f t="shared" ref="J7088:J7146" si="2035">I7088</f>
        <v>1.9862533367988851E-3</v>
      </c>
      <c r="K7088" s="2">
        <v>5</v>
      </c>
    </row>
    <row r="7089" spans="3:11">
      <c r="C7089" s="2" t="s">
        <v>6364</v>
      </c>
      <c r="D7089" s="12" t="str">
        <f t="shared" si="2032"/>
        <v>IRDSH</v>
      </c>
      <c r="E7089" s="10" t="str">
        <f t="shared" si="2034"/>
        <v>IRDSH</v>
      </c>
      <c r="F7089" s="10" t="s">
        <v>10</v>
      </c>
      <c r="G7089" s="10" t="s">
        <v>11</v>
      </c>
      <c r="H7089" s="10">
        <v>2015</v>
      </c>
      <c r="I7089" s="13">
        <f t="shared" si="2033"/>
        <v>1.9463026858991788E-3</v>
      </c>
      <c r="J7089" s="13">
        <f t="shared" si="2035"/>
        <v>1.9463026858991788E-3</v>
      </c>
      <c r="K7089" s="2">
        <v>0</v>
      </c>
    </row>
    <row r="7090" spans="3:11">
      <c r="C7090" s="2" t="s">
        <v>6365</v>
      </c>
      <c r="D7090" s="12" t="str">
        <f t="shared" si="2032"/>
        <v>IRDLA</v>
      </c>
      <c r="E7090" s="10" t="str">
        <f t="shared" si="2034"/>
        <v>IRDLA</v>
      </c>
      <c r="F7090" s="10" t="s">
        <v>10</v>
      </c>
      <c r="G7090" s="10" t="s">
        <v>11</v>
      </c>
      <c r="H7090" s="10">
        <v>2015</v>
      </c>
      <c r="I7090" s="13">
        <f t="shared" si="2033"/>
        <v>5.1019890879433431E-3</v>
      </c>
      <c r="J7090" s="13">
        <f t="shared" si="2035"/>
        <v>5.1019890879433431E-3</v>
      </c>
      <c r="K7090" s="2">
        <v>0</v>
      </c>
    </row>
    <row r="7091" spans="3:11">
      <c r="C7091" s="2" t="s">
        <v>6366</v>
      </c>
      <c r="D7091" s="12" t="str">
        <f t="shared" si="2032"/>
        <v>IRDEM</v>
      </c>
      <c r="E7091" s="10" t="str">
        <f t="shared" si="2034"/>
        <v>IRDEM</v>
      </c>
      <c r="F7091" s="10" t="s">
        <v>10</v>
      </c>
      <c r="G7091" s="10" t="s">
        <v>11</v>
      </c>
      <c r="H7091" s="10">
        <v>2015</v>
      </c>
      <c r="I7091" s="13">
        <f t="shared" si="2033"/>
        <v>1.2540644722600525E-3</v>
      </c>
      <c r="J7091" s="13">
        <f t="shared" si="2035"/>
        <v>1.2540644722600525E-3</v>
      </c>
      <c r="K7091" s="2">
        <v>0</v>
      </c>
    </row>
    <row r="7092" spans="3:11">
      <c r="C7092" s="2" t="s">
        <v>6367</v>
      </c>
      <c r="D7092" s="12" t="str">
        <f t="shared" si="2032"/>
        <v>IRDTF</v>
      </c>
      <c r="E7092" s="10" t="str">
        <f t="shared" si="2034"/>
        <v>IRDTF</v>
      </c>
      <c r="F7092" s="10" t="s">
        <v>10</v>
      </c>
      <c r="G7092" s="10" t="s">
        <v>11</v>
      </c>
      <c r="H7092" s="10">
        <v>2015</v>
      </c>
      <c r="I7092" s="13">
        <f t="shared" si="2033"/>
        <v>0</v>
      </c>
      <c r="J7092" s="13">
        <f t="shared" si="2035"/>
        <v>0</v>
      </c>
      <c r="K7092" s="2">
        <v>1</v>
      </c>
    </row>
    <row r="7093" spans="3:11">
      <c r="C7093" s="2" t="s">
        <v>6368</v>
      </c>
      <c r="D7093" s="12" t="str">
        <f t="shared" si="2032"/>
        <v>IRDPH</v>
      </c>
      <c r="E7093" s="10" t="str">
        <f t="shared" si="2034"/>
        <v>IRDPH</v>
      </c>
      <c r="F7093" s="10" t="s">
        <v>10</v>
      </c>
      <c r="G7093" s="10" t="s">
        <v>11</v>
      </c>
      <c r="H7093" s="10">
        <v>2015</v>
      </c>
      <c r="I7093" s="13">
        <f t="shared" si="2033"/>
        <v>1.98625333679886E-3</v>
      </c>
      <c r="J7093" s="13">
        <f t="shared" si="2035"/>
        <v>1.98625333679886E-3</v>
      </c>
      <c r="K7093" s="2">
        <v>2</v>
      </c>
    </row>
    <row r="7094" spans="3:11">
      <c r="C7094" s="2" t="s">
        <v>6368</v>
      </c>
      <c r="D7094" s="12" t="str">
        <f t="shared" si="2032"/>
        <v>IRDPH</v>
      </c>
      <c r="E7094" s="10" t="str">
        <f t="shared" si="2034"/>
        <v>IRDPH</v>
      </c>
      <c r="F7094" s="10" t="s">
        <v>10</v>
      </c>
      <c r="G7094" s="10" t="s">
        <v>11</v>
      </c>
      <c r="H7094" s="10">
        <v>2015</v>
      </c>
      <c r="I7094" s="13">
        <f t="shared" si="2033"/>
        <v>1.98625333679886E-3</v>
      </c>
      <c r="J7094" s="13">
        <f t="shared" si="2035"/>
        <v>1.98625333679886E-3</v>
      </c>
      <c r="K7094" s="2">
        <v>5</v>
      </c>
    </row>
    <row r="7095" spans="3:11">
      <c r="C7095" s="2" t="s">
        <v>6369</v>
      </c>
      <c r="D7095" s="12" t="str">
        <f t="shared" si="2032"/>
        <v>IRDSH</v>
      </c>
      <c r="E7095" s="10" t="str">
        <f t="shared" si="2034"/>
        <v>IRDSH</v>
      </c>
      <c r="F7095" s="10" t="s">
        <v>10</v>
      </c>
      <c r="G7095" s="10" t="s">
        <v>11</v>
      </c>
      <c r="H7095" s="10">
        <v>2015</v>
      </c>
      <c r="I7095" s="13">
        <f t="shared" si="2033"/>
        <v>1.946302685899204E-3</v>
      </c>
      <c r="J7095" s="13">
        <f t="shared" si="2035"/>
        <v>1.946302685899204E-3</v>
      </c>
      <c r="K7095" s="2">
        <v>0</v>
      </c>
    </row>
    <row r="7096" spans="3:11">
      <c r="C7096" s="2" t="s">
        <v>6370</v>
      </c>
      <c r="D7096" s="12" t="str">
        <f t="shared" si="2032"/>
        <v>IRDLA</v>
      </c>
      <c r="E7096" s="10" t="str">
        <f t="shared" si="2034"/>
        <v>IRDLA</v>
      </c>
      <c r="F7096" s="10" t="s">
        <v>10</v>
      </c>
      <c r="G7096" s="10" t="s">
        <v>11</v>
      </c>
      <c r="H7096" s="10">
        <v>2015</v>
      </c>
      <c r="I7096" s="13">
        <f t="shared" si="2033"/>
        <v>5.1019890879433431E-3</v>
      </c>
      <c r="J7096" s="13">
        <f t="shared" si="2035"/>
        <v>5.1019890879433431E-3</v>
      </c>
      <c r="K7096" s="2">
        <v>0</v>
      </c>
    </row>
    <row r="7097" spans="3:11">
      <c r="C7097" s="2" t="s">
        <v>6371</v>
      </c>
      <c r="D7097" s="12" t="str">
        <f t="shared" si="2032"/>
        <v>IRDEM</v>
      </c>
      <c r="E7097" s="10" t="str">
        <f t="shared" si="2034"/>
        <v>IRDEM</v>
      </c>
      <c r="F7097" s="10" t="s">
        <v>10</v>
      </c>
      <c r="G7097" s="10" t="s">
        <v>11</v>
      </c>
      <c r="H7097" s="10">
        <v>2015</v>
      </c>
      <c r="I7097" s="13">
        <f t="shared" si="2033"/>
        <v>1.2540644722600525E-3</v>
      </c>
      <c r="J7097" s="13">
        <f t="shared" si="2035"/>
        <v>1.2540644722600525E-3</v>
      </c>
      <c r="K7097" s="2">
        <v>0</v>
      </c>
    </row>
    <row r="7098" spans="3:11">
      <c r="C7098" s="2" t="s">
        <v>6372</v>
      </c>
      <c r="D7098" s="12" t="str">
        <f t="shared" si="2032"/>
        <v>IRDTF</v>
      </c>
      <c r="E7098" s="10" t="str">
        <f t="shared" si="2034"/>
        <v>IRDTF</v>
      </c>
      <c r="F7098" s="10" t="s">
        <v>10</v>
      </c>
      <c r="G7098" s="10" t="s">
        <v>11</v>
      </c>
      <c r="H7098" s="10">
        <v>2015</v>
      </c>
      <c r="I7098" s="13">
        <f t="shared" si="2033"/>
        <v>0</v>
      </c>
      <c r="J7098" s="13">
        <f t="shared" si="2035"/>
        <v>0</v>
      </c>
      <c r="K7098" s="2">
        <v>0</v>
      </c>
    </row>
    <row r="7099" spans="3:11">
      <c r="C7099" s="2" t="s">
        <v>6373</v>
      </c>
      <c r="D7099" s="12" t="str">
        <f t="shared" si="2032"/>
        <v>IRDPH</v>
      </c>
      <c r="E7099" s="10" t="str">
        <f t="shared" si="2034"/>
        <v>IRDPH</v>
      </c>
      <c r="F7099" s="10" t="s">
        <v>10</v>
      </c>
      <c r="G7099" s="10" t="s">
        <v>11</v>
      </c>
      <c r="H7099" s="10">
        <v>2015</v>
      </c>
      <c r="I7099" s="13">
        <f t="shared" si="2033"/>
        <v>1.9862533367989098E-3</v>
      </c>
      <c r="J7099" s="13">
        <f t="shared" si="2035"/>
        <v>1.9862533367989098E-3</v>
      </c>
      <c r="K7099" s="2">
        <v>1</v>
      </c>
    </row>
    <row r="7100" spans="3:11">
      <c r="C7100" s="2" t="s">
        <v>6373</v>
      </c>
      <c r="D7100" s="12" t="str">
        <f t="shared" si="2032"/>
        <v>IRDPH</v>
      </c>
      <c r="E7100" s="10" t="str">
        <f t="shared" si="2034"/>
        <v>IRDPH</v>
      </c>
      <c r="F7100" s="10" t="s">
        <v>10</v>
      </c>
      <c r="G7100" s="10" t="s">
        <v>11</v>
      </c>
      <c r="H7100" s="10">
        <v>2015</v>
      </c>
      <c r="I7100" s="13">
        <f t="shared" si="2033"/>
        <v>1.9862533367989098E-3</v>
      </c>
      <c r="J7100" s="13">
        <f t="shared" si="2035"/>
        <v>1.9862533367989098E-3</v>
      </c>
      <c r="K7100" s="2">
        <v>5</v>
      </c>
    </row>
    <row r="7101" spans="3:11">
      <c r="C7101" s="2" t="s">
        <v>6374</v>
      </c>
      <c r="D7101" s="12" t="str">
        <f t="shared" si="2032"/>
        <v>IRDSH</v>
      </c>
      <c r="E7101" s="10" t="str">
        <f t="shared" si="2034"/>
        <v>IRDSH</v>
      </c>
      <c r="F7101" s="10" t="s">
        <v>10</v>
      </c>
      <c r="G7101" s="10" t="s">
        <v>11</v>
      </c>
      <c r="H7101" s="10">
        <v>2015</v>
      </c>
      <c r="I7101" s="13">
        <f t="shared" si="2033"/>
        <v>1.9463026858992289E-3</v>
      </c>
      <c r="J7101" s="13">
        <f t="shared" si="2035"/>
        <v>1.9463026858992289E-3</v>
      </c>
      <c r="K7101" s="2">
        <v>0</v>
      </c>
    </row>
    <row r="7102" spans="3:11">
      <c r="C7102" s="2" t="s">
        <v>6375</v>
      </c>
      <c r="D7102" s="12" t="str">
        <f t="shared" si="2032"/>
        <v>IRDLA</v>
      </c>
      <c r="E7102" s="10" t="str">
        <f t="shared" si="2034"/>
        <v>IRDLA</v>
      </c>
      <c r="F7102" s="10" t="s">
        <v>10</v>
      </c>
      <c r="G7102" s="10" t="s">
        <v>11</v>
      </c>
      <c r="H7102" s="10">
        <v>2015</v>
      </c>
      <c r="I7102" s="13">
        <f t="shared" si="2033"/>
        <v>5.1019890879433925E-3</v>
      </c>
      <c r="J7102" s="13">
        <f t="shared" si="2035"/>
        <v>5.1019890879433925E-3</v>
      </c>
      <c r="K7102" s="2">
        <v>0</v>
      </c>
    </row>
    <row r="7103" spans="3:11">
      <c r="C7103" s="2" t="s">
        <v>6376</v>
      </c>
      <c r="D7103" s="12" t="str">
        <f t="shared" si="2032"/>
        <v>IRDEM</v>
      </c>
      <c r="E7103" s="10" t="str">
        <f t="shared" si="2034"/>
        <v>IRDEM</v>
      </c>
      <c r="F7103" s="10" t="s">
        <v>10</v>
      </c>
      <c r="G7103" s="10" t="s">
        <v>11</v>
      </c>
      <c r="H7103" s="10">
        <v>2015</v>
      </c>
      <c r="I7103" s="13">
        <f t="shared" si="2033"/>
        <v>1.2540644722601024E-3</v>
      </c>
      <c r="J7103" s="13">
        <f t="shared" si="2035"/>
        <v>1.2540644722601024E-3</v>
      </c>
      <c r="K7103" s="2">
        <v>0</v>
      </c>
    </row>
    <row r="7104" spans="3:11">
      <c r="C7104" s="2" t="s">
        <v>6377</v>
      </c>
      <c r="D7104" s="12" t="str">
        <f t="shared" si="2032"/>
        <v>IRDTF</v>
      </c>
      <c r="E7104" s="10" t="str">
        <f t="shared" si="2034"/>
        <v>IRDTF</v>
      </c>
      <c r="F7104" s="10" t="s">
        <v>10</v>
      </c>
      <c r="G7104" s="10" t="s">
        <v>11</v>
      </c>
      <c r="H7104" s="10">
        <v>2015</v>
      </c>
      <c r="I7104" s="13">
        <f t="shared" si="2033"/>
        <v>0</v>
      </c>
      <c r="J7104" s="13">
        <f t="shared" si="2035"/>
        <v>0</v>
      </c>
      <c r="K7104" s="2">
        <v>0</v>
      </c>
    </row>
    <row r="7105" spans="3:11">
      <c r="C7105" s="2" t="s">
        <v>6378</v>
      </c>
      <c r="D7105" s="12" t="str">
        <f t="shared" si="2032"/>
        <v>IRDPH</v>
      </c>
      <c r="E7105" s="10" t="str">
        <f t="shared" si="2034"/>
        <v>IRDPH</v>
      </c>
      <c r="F7105" s="10" t="s">
        <v>10</v>
      </c>
      <c r="G7105" s="10" t="s">
        <v>11</v>
      </c>
      <c r="H7105" s="10">
        <v>2015</v>
      </c>
      <c r="I7105" s="13">
        <f t="shared" si="2033"/>
        <v>1.98625333679886E-3</v>
      </c>
      <c r="J7105" s="13">
        <f t="shared" si="2035"/>
        <v>1.98625333679886E-3</v>
      </c>
      <c r="K7105" s="2">
        <v>1</v>
      </c>
    </row>
    <row r="7106" spans="3:11">
      <c r="C7106" s="2" t="s">
        <v>6378</v>
      </c>
      <c r="D7106" s="12" t="str">
        <f t="shared" si="2032"/>
        <v>IRDPH</v>
      </c>
      <c r="E7106" s="10" t="str">
        <f t="shared" si="2034"/>
        <v>IRDPH</v>
      </c>
      <c r="F7106" s="10" t="s">
        <v>10</v>
      </c>
      <c r="G7106" s="10" t="s">
        <v>11</v>
      </c>
      <c r="H7106" s="10">
        <v>2015</v>
      </c>
      <c r="I7106" s="13">
        <f t="shared" si="2033"/>
        <v>1.98625333679886E-3</v>
      </c>
      <c r="J7106" s="13">
        <f t="shared" si="2035"/>
        <v>1.98625333679886E-3</v>
      </c>
      <c r="K7106" s="2">
        <v>5</v>
      </c>
    </row>
    <row r="7107" spans="3:11">
      <c r="C7107" s="2" t="s">
        <v>6379</v>
      </c>
      <c r="D7107" s="12" t="str">
        <f t="shared" si="2032"/>
        <v>IRDSH</v>
      </c>
      <c r="E7107" s="10" t="str">
        <f t="shared" si="2034"/>
        <v>IRDSH</v>
      </c>
      <c r="F7107" s="10" t="s">
        <v>10</v>
      </c>
      <c r="G7107" s="10" t="s">
        <v>11</v>
      </c>
      <c r="H7107" s="10">
        <v>2015</v>
      </c>
      <c r="I7107" s="13">
        <f t="shared" si="2033"/>
        <v>1.9463026858991788E-3</v>
      </c>
      <c r="J7107" s="13">
        <f t="shared" si="2035"/>
        <v>1.9463026858991788E-3</v>
      </c>
      <c r="K7107" s="2">
        <v>0</v>
      </c>
    </row>
    <row r="7108" spans="3:11">
      <c r="C7108" s="2" t="s">
        <v>6380</v>
      </c>
      <c r="D7108" s="12" t="str">
        <f t="shared" si="2032"/>
        <v>IRDLA</v>
      </c>
      <c r="E7108" s="10" t="str">
        <f t="shared" si="2034"/>
        <v>IRDLA</v>
      </c>
      <c r="F7108" s="10" t="s">
        <v>10</v>
      </c>
      <c r="G7108" s="10" t="s">
        <v>11</v>
      </c>
      <c r="H7108" s="10">
        <v>2015</v>
      </c>
      <c r="I7108" s="13">
        <f t="shared" si="2033"/>
        <v>5.1019890879433431E-3</v>
      </c>
      <c r="J7108" s="13">
        <f t="shared" si="2035"/>
        <v>5.1019890879433431E-3</v>
      </c>
      <c r="K7108" s="2">
        <v>0</v>
      </c>
    </row>
    <row r="7109" spans="3:11">
      <c r="C7109" s="2" t="s">
        <v>6381</v>
      </c>
      <c r="D7109" s="12" t="str">
        <f t="shared" si="2032"/>
        <v>IRDEM</v>
      </c>
      <c r="E7109" s="10" t="str">
        <f t="shared" si="2034"/>
        <v>IRDEM</v>
      </c>
      <c r="F7109" s="10" t="s">
        <v>10</v>
      </c>
      <c r="G7109" s="10" t="s">
        <v>11</v>
      </c>
      <c r="H7109" s="10">
        <v>2015</v>
      </c>
      <c r="I7109" s="13">
        <f t="shared" si="2033"/>
        <v>1.2540644722600525E-3</v>
      </c>
      <c r="J7109" s="13">
        <f t="shared" si="2035"/>
        <v>1.2540644722600525E-3</v>
      </c>
      <c r="K7109" s="2">
        <v>0</v>
      </c>
    </row>
    <row r="7110" spans="3:11">
      <c r="C7110" s="2" t="s">
        <v>6382</v>
      </c>
      <c r="D7110" s="12" t="str">
        <f t="shared" si="2032"/>
        <v>IRDTF</v>
      </c>
      <c r="E7110" s="10" t="str">
        <f t="shared" si="2034"/>
        <v>IRDTF</v>
      </c>
      <c r="F7110" s="10" t="s">
        <v>10</v>
      </c>
      <c r="G7110" s="10" t="s">
        <v>11</v>
      </c>
      <c r="H7110" s="10">
        <v>2015</v>
      </c>
      <c r="I7110" s="13">
        <f t="shared" si="2033"/>
        <v>0</v>
      </c>
      <c r="J7110" s="13">
        <f t="shared" si="2035"/>
        <v>0</v>
      </c>
      <c r="K7110" s="2">
        <v>0</v>
      </c>
    </row>
    <row r="7111" spans="3:11">
      <c r="C7111" s="2" t="s">
        <v>6383</v>
      </c>
      <c r="D7111" s="12" t="str">
        <f t="shared" si="2032"/>
        <v>IRDPH</v>
      </c>
      <c r="E7111" s="10" t="str">
        <f t="shared" si="2034"/>
        <v>IRDPH</v>
      </c>
      <c r="F7111" s="10" t="s">
        <v>10</v>
      </c>
      <c r="G7111" s="10" t="s">
        <v>11</v>
      </c>
      <c r="H7111" s="10">
        <v>2015</v>
      </c>
      <c r="I7111" s="13">
        <f t="shared" si="2033"/>
        <v>1.9862533367988851E-3</v>
      </c>
      <c r="J7111" s="13">
        <f t="shared" si="2035"/>
        <v>1.9862533367988851E-3</v>
      </c>
      <c r="K7111" s="2">
        <v>1</v>
      </c>
    </row>
    <row r="7112" spans="3:11">
      <c r="C7112" s="2" t="s">
        <v>6383</v>
      </c>
      <c r="D7112" s="12" t="str">
        <f t="shared" ref="D7112:D7175" si="2036">"I"&amp;MID(C7112,4,1)&amp;"D"&amp;MID(C7112,9,2)</f>
        <v>IRDPH</v>
      </c>
      <c r="E7112" s="10" t="str">
        <f t="shared" si="2034"/>
        <v>IRDPH</v>
      </c>
      <c r="F7112" s="10" t="s">
        <v>10</v>
      </c>
      <c r="G7112" s="10" t="s">
        <v>11</v>
      </c>
      <c r="H7112" s="10">
        <v>2015</v>
      </c>
      <c r="I7112" s="13">
        <f t="shared" ref="I7112:I7175" si="2037">INDEX($AG$39:$BF$639,MATCH(IF(RIGHT(C7112,3)="100",RIGHT(C7112,6),RIGHT(C7112,5)),$AG$39:$AG$639,0),MATCH(MID(D7112,2,2),$AG$39:$BF$39,0))*$AI$19</f>
        <v>1.9862533367988851E-3</v>
      </c>
      <c r="J7112" s="13">
        <f t="shared" si="2035"/>
        <v>1.9862533367988851E-3</v>
      </c>
      <c r="K7112" s="2">
        <v>5</v>
      </c>
    </row>
    <row r="7113" spans="3:11">
      <c r="C7113" s="2" t="s">
        <v>6384</v>
      </c>
      <c r="D7113" s="12" t="str">
        <f t="shared" si="2036"/>
        <v>IRDSH</v>
      </c>
      <c r="E7113" s="10" t="str">
        <f t="shared" si="2034"/>
        <v>IRDSH</v>
      </c>
      <c r="F7113" s="10" t="s">
        <v>10</v>
      </c>
      <c r="G7113" s="10" t="s">
        <v>11</v>
      </c>
      <c r="H7113" s="10">
        <v>2015</v>
      </c>
      <c r="I7113" s="13">
        <f t="shared" si="2037"/>
        <v>1.9463026858991788E-3</v>
      </c>
      <c r="J7113" s="13">
        <f t="shared" si="2035"/>
        <v>1.9463026858991788E-3</v>
      </c>
      <c r="K7113" s="2">
        <v>0</v>
      </c>
    </row>
    <row r="7114" spans="3:11">
      <c r="C7114" s="2" t="s">
        <v>6385</v>
      </c>
      <c r="D7114" s="12" t="str">
        <f t="shared" si="2036"/>
        <v>IRDLA</v>
      </c>
      <c r="E7114" s="10" t="str">
        <f t="shared" si="2034"/>
        <v>IRDLA</v>
      </c>
      <c r="F7114" s="10" t="s">
        <v>10</v>
      </c>
      <c r="G7114" s="10" t="s">
        <v>11</v>
      </c>
      <c r="H7114" s="10">
        <v>2015</v>
      </c>
      <c r="I7114" s="13">
        <f t="shared" si="2037"/>
        <v>5.1019890879433431E-3</v>
      </c>
      <c r="J7114" s="13">
        <f t="shared" si="2035"/>
        <v>5.1019890879433431E-3</v>
      </c>
      <c r="K7114" s="2">
        <v>0</v>
      </c>
    </row>
    <row r="7115" spans="3:11">
      <c r="C7115" s="2" t="s">
        <v>6386</v>
      </c>
      <c r="D7115" s="12" t="str">
        <f t="shared" si="2036"/>
        <v>IRDEM</v>
      </c>
      <c r="E7115" s="10" t="str">
        <f t="shared" si="2034"/>
        <v>IRDEM</v>
      </c>
      <c r="F7115" s="10" t="s">
        <v>10</v>
      </c>
      <c r="G7115" s="10" t="s">
        <v>11</v>
      </c>
      <c r="H7115" s="10">
        <v>2015</v>
      </c>
      <c r="I7115" s="13">
        <f t="shared" si="2037"/>
        <v>1.2540644722601024E-3</v>
      </c>
      <c r="J7115" s="13">
        <f t="shared" si="2035"/>
        <v>1.2540644722601024E-3</v>
      </c>
      <c r="K7115" s="2">
        <v>0</v>
      </c>
    </row>
    <row r="7116" spans="3:11">
      <c r="C7116" s="2" t="s">
        <v>6387</v>
      </c>
      <c r="D7116" s="12" t="str">
        <f t="shared" si="2036"/>
        <v>IRDTF</v>
      </c>
      <c r="E7116" s="10" t="str">
        <f t="shared" si="2034"/>
        <v>IRDTF</v>
      </c>
      <c r="F7116" s="10" t="s">
        <v>10</v>
      </c>
      <c r="G7116" s="10" t="s">
        <v>11</v>
      </c>
      <c r="H7116" s="10">
        <v>2015</v>
      </c>
      <c r="I7116" s="13">
        <f t="shared" si="2037"/>
        <v>0</v>
      </c>
      <c r="J7116" s="13">
        <f t="shared" si="2035"/>
        <v>0</v>
      </c>
      <c r="K7116" s="2">
        <v>0</v>
      </c>
    </row>
    <row r="7117" spans="3:11">
      <c r="C7117" s="2" t="s">
        <v>6388</v>
      </c>
      <c r="D7117" s="12" t="str">
        <f t="shared" si="2036"/>
        <v>IRDPH</v>
      </c>
      <c r="E7117" s="10" t="str">
        <f t="shared" si="2034"/>
        <v>IRDPH</v>
      </c>
      <c r="F7117" s="10" t="s">
        <v>10</v>
      </c>
      <c r="G7117" s="10" t="s">
        <v>11</v>
      </c>
      <c r="H7117" s="10">
        <v>2015</v>
      </c>
      <c r="I7117" s="13">
        <f t="shared" si="2037"/>
        <v>1.9862533367988851E-3</v>
      </c>
      <c r="J7117" s="13">
        <f t="shared" si="2035"/>
        <v>1.9862533367988851E-3</v>
      </c>
      <c r="K7117" s="2">
        <v>1</v>
      </c>
    </row>
    <row r="7118" spans="3:11">
      <c r="C7118" s="2" t="s">
        <v>6388</v>
      </c>
      <c r="D7118" s="12" t="str">
        <f t="shared" si="2036"/>
        <v>IRDPH</v>
      </c>
      <c r="E7118" s="10" t="str">
        <f t="shared" si="2034"/>
        <v>IRDPH</v>
      </c>
      <c r="F7118" s="10" t="s">
        <v>10</v>
      </c>
      <c r="G7118" s="10" t="s">
        <v>11</v>
      </c>
      <c r="H7118" s="10">
        <v>2015</v>
      </c>
      <c r="I7118" s="13">
        <f t="shared" si="2037"/>
        <v>1.9862533367988851E-3</v>
      </c>
      <c r="J7118" s="13">
        <f t="shared" si="2035"/>
        <v>1.9862533367988851E-3</v>
      </c>
      <c r="K7118" s="2">
        <v>5</v>
      </c>
    </row>
    <row r="7119" spans="3:11">
      <c r="C7119" s="2" t="s">
        <v>6389</v>
      </c>
      <c r="D7119" s="12" t="str">
        <f t="shared" si="2036"/>
        <v>IRDSH</v>
      </c>
      <c r="E7119" s="10" t="str">
        <f t="shared" si="2034"/>
        <v>IRDSH</v>
      </c>
      <c r="F7119" s="10" t="s">
        <v>10</v>
      </c>
      <c r="G7119" s="10" t="s">
        <v>11</v>
      </c>
      <c r="H7119" s="10">
        <v>2015</v>
      </c>
      <c r="I7119" s="13">
        <f t="shared" si="2037"/>
        <v>1.946302685899204E-3</v>
      </c>
      <c r="J7119" s="13">
        <f t="shared" si="2035"/>
        <v>1.946302685899204E-3</v>
      </c>
      <c r="K7119" s="2">
        <v>0</v>
      </c>
    </row>
    <row r="7120" spans="3:11">
      <c r="C7120" s="2" t="s">
        <v>6390</v>
      </c>
      <c r="D7120" s="12" t="str">
        <f t="shared" si="2036"/>
        <v>IRDLA</v>
      </c>
      <c r="E7120" s="10" t="str">
        <f t="shared" ref="E7120:E7183" si="2038">D7120</f>
        <v>IRDLA</v>
      </c>
      <c r="F7120" s="10" t="s">
        <v>10</v>
      </c>
      <c r="G7120" s="10" t="s">
        <v>11</v>
      </c>
      <c r="H7120" s="10">
        <v>2015</v>
      </c>
      <c r="I7120" s="13">
        <f t="shared" si="2037"/>
        <v>5.1019890879433431E-3</v>
      </c>
      <c r="J7120" s="13">
        <f t="shared" si="2035"/>
        <v>5.1019890879433431E-3</v>
      </c>
      <c r="K7120" s="2">
        <v>0</v>
      </c>
    </row>
    <row r="7121" spans="3:11">
      <c r="C7121" s="2" t="s">
        <v>6391</v>
      </c>
      <c r="D7121" s="12" t="str">
        <f t="shared" si="2036"/>
        <v>IRDEM</v>
      </c>
      <c r="E7121" s="10" t="str">
        <f t="shared" si="2038"/>
        <v>IRDEM</v>
      </c>
      <c r="F7121" s="10" t="s">
        <v>10</v>
      </c>
      <c r="G7121" s="10" t="s">
        <v>11</v>
      </c>
      <c r="H7121" s="10">
        <v>2015</v>
      </c>
      <c r="I7121" s="13">
        <f t="shared" si="2037"/>
        <v>1.2540644722600525E-3</v>
      </c>
      <c r="J7121" s="13">
        <f t="shared" si="2035"/>
        <v>1.2540644722600525E-3</v>
      </c>
      <c r="K7121" s="2">
        <v>0</v>
      </c>
    </row>
    <row r="7122" spans="3:11">
      <c r="C7122" s="2" t="s">
        <v>6392</v>
      </c>
      <c r="D7122" s="12" t="str">
        <f t="shared" si="2036"/>
        <v>IRDTF</v>
      </c>
      <c r="E7122" s="10" t="str">
        <f t="shared" si="2038"/>
        <v>IRDTF</v>
      </c>
      <c r="F7122" s="10" t="s">
        <v>10</v>
      </c>
      <c r="G7122" s="10" t="s">
        <v>11</v>
      </c>
      <c r="H7122" s="10">
        <v>2015</v>
      </c>
      <c r="I7122" s="13">
        <f t="shared" si="2037"/>
        <v>0</v>
      </c>
      <c r="J7122" s="13">
        <f t="shared" si="2035"/>
        <v>0</v>
      </c>
      <c r="K7122" s="2">
        <v>0</v>
      </c>
    </row>
    <row r="7123" spans="3:11">
      <c r="C7123" s="2" t="s">
        <v>6393</v>
      </c>
      <c r="D7123" s="12" t="str">
        <f t="shared" si="2036"/>
        <v>IRDPH</v>
      </c>
      <c r="E7123" s="10" t="str">
        <f t="shared" si="2038"/>
        <v>IRDPH</v>
      </c>
      <c r="F7123" s="10" t="s">
        <v>10</v>
      </c>
      <c r="G7123" s="10" t="s">
        <v>11</v>
      </c>
      <c r="H7123" s="10">
        <v>2015</v>
      </c>
      <c r="I7123" s="13">
        <f t="shared" si="2037"/>
        <v>1.98625333679886E-3</v>
      </c>
      <c r="J7123" s="13">
        <f t="shared" si="2035"/>
        <v>1.98625333679886E-3</v>
      </c>
      <c r="K7123" s="2">
        <v>1</v>
      </c>
    </row>
    <row r="7124" spans="3:11">
      <c r="C7124" s="2" t="s">
        <v>6393</v>
      </c>
      <c r="D7124" s="12" t="str">
        <f t="shared" si="2036"/>
        <v>IRDPH</v>
      </c>
      <c r="E7124" s="10" t="str">
        <f t="shared" si="2038"/>
        <v>IRDPH</v>
      </c>
      <c r="F7124" s="10" t="s">
        <v>10</v>
      </c>
      <c r="G7124" s="10" t="s">
        <v>11</v>
      </c>
      <c r="H7124" s="10">
        <v>2015</v>
      </c>
      <c r="I7124" s="13">
        <f t="shared" si="2037"/>
        <v>1.98625333679886E-3</v>
      </c>
      <c r="J7124" s="13">
        <f t="shared" si="2035"/>
        <v>1.98625333679886E-3</v>
      </c>
      <c r="K7124" s="2">
        <v>5</v>
      </c>
    </row>
    <row r="7125" spans="3:11">
      <c r="C7125" s="2" t="s">
        <v>6394</v>
      </c>
      <c r="D7125" s="12" t="str">
        <f t="shared" si="2036"/>
        <v>IRDSH</v>
      </c>
      <c r="E7125" s="10" t="str">
        <f t="shared" si="2038"/>
        <v>IRDSH</v>
      </c>
      <c r="F7125" s="10" t="s">
        <v>10</v>
      </c>
      <c r="G7125" s="10" t="s">
        <v>11</v>
      </c>
      <c r="H7125" s="10">
        <v>2015</v>
      </c>
      <c r="I7125" s="13">
        <f t="shared" si="2037"/>
        <v>1.9463026858991788E-3</v>
      </c>
      <c r="J7125" s="13">
        <f t="shared" si="2035"/>
        <v>1.9463026858991788E-3</v>
      </c>
      <c r="K7125" s="2">
        <v>0</v>
      </c>
    </row>
    <row r="7126" spans="3:11">
      <c r="C7126" s="2" t="s">
        <v>6395</v>
      </c>
      <c r="D7126" s="12" t="str">
        <f t="shared" si="2036"/>
        <v>IRDLA</v>
      </c>
      <c r="E7126" s="10" t="str">
        <f t="shared" si="2038"/>
        <v>IRDLA</v>
      </c>
      <c r="F7126" s="10" t="s">
        <v>10</v>
      </c>
      <c r="G7126" s="10" t="s">
        <v>11</v>
      </c>
      <c r="H7126" s="10">
        <v>2015</v>
      </c>
      <c r="I7126" s="13">
        <f t="shared" si="2037"/>
        <v>5.1019890879433431E-3</v>
      </c>
      <c r="J7126" s="13">
        <f t="shared" si="2035"/>
        <v>5.1019890879433431E-3</v>
      </c>
      <c r="K7126" s="2">
        <v>0</v>
      </c>
    </row>
    <row r="7127" spans="3:11">
      <c r="C7127" s="2" t="s">
        <v>6396</v>
      </c>
      <c r="D7127" s="12" t="str">
        <f t="shared" si="2036"/>
        <v>IRDEM</v>
      </c>
      <c r="E7127" s="10" t="str">
        <f t="shared" si="2038"/>
        <v>IRDEM</v>
      </c>
      <c r="F7127" s="10" t="s">
        <v>10</v>
      </c>
      <c r="G7127" s="10" t="s">
        <v>11</v>
      </c>
      <c r="H7127" s="10">
        <v>2015</v>
      </c>
      <c r="I7127" s="13">
        <f t="shared" si="2037"/>
        <v>1.2540644722600525E-3</v>
      </c>
      <c r="J7127" s="13">
        <f t="shared" si="2035"/>
        <v>1.2540644722600525E-3</v>
      </c>
      <c r="K7127" s="2">
        <v>0</v>
      </c>
    </row>
    <row r="7128" spans="3:11">
      <c r="C7128" s="2" t="s">
        <v>6397</v>
      </c>
      <c r="D7128" s="12" t="str">
        <f t="shared" si="2036"/>
        <v>IRDTF</v>
      </c>
      <c r="E7128" s="10" t="str">
        <f t="shared" si="2038"/>
        <v>IRDTF</v>
      </c>
      <c r="F7128" s="10" t="s">
        <v>10</v>
      </c>
      <c r="G7128" s="10" t="s">
        <v>11</v>
      </c>
      <c r="H7128" s="10">
        <v>2015</v>
      </c>
      <c r="I7128" s="13">
        <f t="shared" si="2037"/>
        <v>0</v>
      </c>
      <c r="J7128" s="13">
        <f t="shared" si="2035"/>
        <v>0</v>
      </c>
      <c r="K7128" s="2">
        <v>0</v>
      </c>
    </row>
    <row r="7129" spans="3:11">
      <c r="C7129" s="2" t="s">
        <v>6398</v>
      </c>
      <c r="D7129" s="12" t="str">
        <f t="shared" si="2036"/>
        <v>IRDPH</v>
      </c>
      <c r="E7129" s="10" t="str">
        <f t="shared" si="2038"/>
        <v>IRDPH</v>
      </c>
      <c r="F7129" s="10" t="s">
        <v>10</v>
      </c>
      <c r="G7129" s="10" t="s">
        <v>11</v>
      </c>
      <c r="H7129" s="10">
        <v>2015</v>
      </c>
      <c r="I7129" s="13">
        <f t="shared" si="2037"/>
        <v>1.9862533367989098E-3</v>
      </c>
      <c r="J7129" s="13">
        <f t="shared" si="2035"/>
        <v>1.9862533367989098E-3</v>
      </c>
      <c r="K7129" s="2">
        <v>1</v>
      </c>
    </row>
    <row r="7130" spans="3:11">
      <c r="C7130" s="2" t="s">
        <v>6398</v>
      </c>
      <c r="D7130" s="12" t="str">
        <f t="shared" si="2036"/>
        <v>IRDPH</v>
      </c>
      <c r="E7130" s="10" t="str">
        <f t="shared" si="2038"/>
        <v>IRDPH</v>
      </c>
      <c r="F7130" s="10" t="s">
        <v>10</v>
      </c>
      <c r="G7130" s="10" t="s">
        <v>11</v>
      </c>
      <c r="H7130" s="10">
        <v>2015</v>
      </c>
      <c r="I7130" s="13">
        <f t="shared" si="2037"/>
        <v>1.9862533367989098E-3</v>
      </c>
      <c r="J7130" s="13">
        <f t="shared" si="2035"/>
        <v>1.9862533367989098E-3</v>
      </c>
      <c r="K7130" s="2">
        <v>5</v>
      </c>
    </row>
    <row r="7131" spans="3:11">
      <c r="C7131" s="2" t="s">
        <v>6399</v>
      </c>
      <c r="D7131" s="12" t="str">
        <f t="shared" si="2036"/>
        <v>IRDSH</v>
      </c>
      <c r="E7131" s="10" t="str">
        <f t="shared" si="2038"/>
        <v>IRDSH</v>
      </c>
      <c r="F7131" s="10" t="s">
        <v>10</v>
      </c>
      <c r="G7131" s="10" t="s">
        <v>11</v>
      </c>
      <c r="H7131" s="10">
        <v>2015</v>
      </c>
      <c r="I7131" s="13">
        <f t="shared" si="2037"/>
        <v>1.9463026858992289E-3</v>
      </c>
      <c r="J7131" s="13">
        <f t="shared" si="2035"/>
        <v>1.9463026858992289E-3</v>
      </c>
      <c r="K7131" s="2">
        <v>0</v>
      </c>
    </row>
    <row r="7132" spans="3:11">
      <c r="C7132" s="2" t="s">
        <v>6400</v>
      </c>
      <c r="D7132" s="12" t="str">
        <f t="shared" si="2036"/>
        <v>IRDLA</v>
      </c>
      <c r="E7132" s="10" t="str">
        <f t="shared" si="2038"/>
        <v>IRDLA</v>
      </c>
      <c r="F7132" s="10" t="s">
        <v>10</v>
      </c>
      <c r="G7132" s="10" t="s">
        <v>11</v>
      </c>
      <c r="H7132" s="10">
        <v>2015</v>
      </c>
      <c r="I7132" s="13">
        <f t="shared" si="2037"/>
        <v>5.1019890879433925E-3</v>
      </c>
      <c r="J7132" s="13">
        <f t="shared" si="2035"/>
        <v>5.1019890879433925E-3</v>
      </c>
      <c r="K7132" s="2">
        <v>0</v>
      </c>
    </row>
    <row r="7133" spans="3:11">
      <c r="C7133" s="2" t="s">
        <v>6401</v>
      </c>
      <c r="D7133" s="12" t="str">
        <f t="shared" si="2036"/>
        <v>IRDEM</v>
      </c>
      <c r="E7133" s="10" t="str">
        <f t="shared" si="2038"/>
        <v>IRDEM</v>
      </c>
      <c r="F7133" s="10" t="s">
        <v>10</v>
      </c>
      <c r="G7133" s="10" t="s">
        <v>11</v>
      </c>
      <c r="H7133" s="10">
        <v>2015</v>
      </c>
      <c r="I7133" s="13">
        <f t="shared" si="2037"/>
        <v>1.2540644722601024E-3</v>
      </c>
      <c r="J7133" s="13">
        <f t="shared" si="2035"/>
        <v>1.2540644722601024E-3</v>
      </c>
      <c r="K7133" s="2">
        <v>0</v>
      </c>
    </row>
    <row r="7134" spans="3:11">
      <c r="C7134" s="2" t="s">
        <v>6402</v>
      </c>
      <c r="D7134" s="12" t="str">
        <f t="shared" si="2036"/>
        <v>IRDTF</v>
      </c>
      <c r="E7134" s="10" t="str">
        <f t="shared" si="2038"/>
        <v>IRDTF</v>
      </c>
      <c r="F7134" s="10" t="s">
        <v>10</v>
      </c>
      <c r="G7134" s="10" t="s">
        <v>11</v>
      </c>
      <c r="H7134" s="10">
        <v>2015</v>
      </c>
      <c r="I7134" s="13">
        <f t="shared" si="2037"/>
        <v>0</v>
      </c>
      <c r="J7134" s="13">
        <f t="shared" si="2035"/>
        <v>0</v>
      </c>
      <c r="K7134" s="2">
        <v>0</v>
      </c>
    </row>
    <row r="7135" spans="3:11">
      <c r="C7135" s="2" t="s">
        <v>6403</v>
      </c>
      <c r="D7135" s="12" t="str">
        <f t="shared" si="2036"/>
        <v>IRDPH</v>
      </c>
      <c r="E7135" s="10" t="str">
        <f t="shared" si="2038"/>
        <v>IRDPH</v>
      </c>
      <c r="F7135" s="10" t="s">
        <v>10</v>
      </c>
      <c r="G7135" s="10" t="s">
        <v>11</v>
      </c>
      <c r="H7135" s="10">
        <v>2015</v>
      </c>
      <c r="I7135" s="13">
        <f t="shared" si="2037"/>
        <v>1.98625333679886E-3</v>
      </c>
      <c r="J7135" s="13">
        <f t="shared" si="2035"/>
        <v>1.98625333679886E-3</v>
      </c>
      <c r="K7135" s="2">
        <v>1</v>
      </c>
    </row>
    <row r="7136" spans="3:11">
      <c r="C7136" s="2" t="s">
        <v>6403</v>
      </c>
      <c r="D7136" s="12" t="str">
        <f t="shared" si="2036"/>
        <v>IRDPH</v>
      </c>
      <c r="E7136" s="10" t="str">
        <f t="shared" si="2038"/>
        <v>IRDPH</v>
      </c>
      <c r="F7136" s="10" t="s">
        <v>10</v>
      </c>
      <c r="G7136" s="10" t="s">
        <v>11</v>
      </c>
      <c r="H7136" s="10">
        <v>2015</v>
      </c>
      <c r="I7136" s="13">
        <f t="shared" si="2037"/>
        <v>1.98625333679886E-3</v>
      </c>
      <c r="J7136" s="13">
        <f t="shared" si="2035"/>
        <v>1.98625333679886E-3</v>
      </c>
      <c r="K7136" s="2">
        <v>5</v>
      </c>
    </row>
    <row r="7137" spans="3:11">
      <c r="C7137" s="2" t="s">
        <v>6404</v>
      </c>
      <c r="D7137" s="12" t="str">
        <f t="shared" si="2036"/>
        <v>IRDSH</v>
      </c>
      <c r="E7137" s="10" t="str">
        <f t="shared" si="2038"/>
        <v>IRDSH</v>
      </c>
      <c r="F7137" s="10" t="s">
        <v>10</v>
      </c>
      <c r="G7137" s="10" t="s">
        <v>11</v>
      </c>
      <c r="H7137" s="10">
        <v>2015</v>
      </c>
      <c r="I7137" s="13">
        <f t="shared" si="2037"/>
        <v>1.9463026858991788E-3</v>
      </c>
      <c r="J7137" s="13">
        <f t="shared" si="2035"/>
        <v>1.9463026858991788E-3</v>
      </c>
      <c r="K7137" s="2">
        <v>0</v>
      </c>
    </row>
    <row r="7138" spans="3:11">
      <c r="C7138" s="2" t="s">
        <v>6405</v>
      </c>
      <c r="D7138" s="12" t="str">
        <f t="shared" si="2036"/>
        <v>IRDLA</v>
      </c>
      <c r="E7138" s="10" t="str">
        <f t="shared" si="2038"/>
        <v>IRDLA</v>
      </c>
      <c r="F7138" s="10" t="s">
        <v>10</v>
      </c>
      <c r="G7138" s="10" t="s">
        <v>11</v>
      </c>
      <c r="H7138" s="10">
        <v>2015</v>
      </c>
      <c r="I7138" s="13">
        <f t="shared" si="2037"/>
        <v>5.1019890879433431E-3</v>
      </c>
      <c r="J7138" s="13">
        <f t="shared" si="2035"/>
        <v>5.1019890879433431E-3</v>
      </c>
      <c r="K7138" s="2">
        <v>0</v>
      </c>
    </row>
    <row r="7139" spans="3:11">
      <c r="C7139" s="2" t="s">
        <v>6406</v>
      </c>
      <c r="D7139" s="12" t="str">
        <f t="shared" si="2036"/>
        <v>IRDEM</v>
      </c>
      <c r="E7139" s="10" t="str">
        <f t="shared" si="2038"/>
        <v>IRDEM</v>
      </c>
      <c r="F7139" s="10" t="s">
        <v>10</v>
      </c>
      <c r="G7139" s="10" t="s">
        <v>11</v>
      </c>
      <c r="H7139" s="10">
        <v>2015</v>
      </c>
      <c r="I7139" s="13">
        <f t="shared" si="2037"/>
        <v>1.2540644722600525E-3</v>
      </c>
      <c r="J7139" s="13">
        <f t="shared" si="2035"/>
        <v>1.2540644722600525E-3</v>
      </c>
      <c r="K7139" s="2">
        <v>0</v>
      </c>
    </row>
    <row r="7140" spans="3:11">
      <c r="C7140" s="2" t="s">
        <v>6407</v>
      </c>
      <c r="D7140" s="12" t="str">
        <f t="shared" si="2036"/>
        <v>IRDTF</v>
      </c>
      <c r="E7140" s="10" t="str">
        <f t="shared" si="2038"/>
        <v>IRDTF</v>
      </c>
      <c r="F7140" s="10" t="s">
        <v>10</v>
      </c>
      <c r="G7140" s="10" t="s">
        <v>11</v>
      </c>
      <c r="H7140" s="10">
        <v>2015</v>
      </c>
      <c r="I7140" s="13">
        <f t="shared" si="2037"/>
        <v>0</v>
      </c>
      <c r="J7140" s="13">
        <f t="shared" si="2035"/>
        <v>0</v>
      </c>
      <c r="K7140" s="2">
        <v>0</v>
      </c>
    </row>
    <row r="7141" spans="3:11">
      <c r="C7141" s="2" t="s">
        <v>6408</v>
      </c>
      <c r="D7141" s="12" t="str">
        <f t="shared" si="2036"/>
        <v>IRDPH</v>
      </c>
      <c r="E7141" s="10" t="str">
        <f t="shared" si="2038"/>
        <v>IRDPH</v>
      </c>
      <c r="F7141" s="10" t="s">
        <v>10</v>
      </c>
      <c r="G7141" s="10" t="s">
        <v>11</v>
      </c>
      <c r="H7141" s="10">
        <v>2015</v>
      </c>
      <c r="I7141" s="13">
        <f t="shared" si="2037"/>
        <v>1.9862533367988851E-3</v>
      </c>
      <c r="J7141" s="13">
        <f t="shared" si="2035"/>
        <v>1.9862533367988851E-3</v>
      </c>
      <c r="K7141" s="2">
        <v>1</v>
      </c>
    </row>
    <row r="7142" spans="3:11">
      <c r="C7142" s="2" t="s">
        <v>6408</v>
      </c>
      <c r="D7142" s="12" t="str">
        <f t="shared" si="2036"/>
        <v>IRDPH</v>
      </c>
      <c r="E7142" s="10" t="str">
        <f t="shared" si="2038"/>
        <v>IRDPH</v>
      </c>
      <c r="F7142" s="10" t="s">
        <v>10</v>
      </c>
      <c r="G7142" s="10" t="s">
        <v>11</v>
      </c>
      <c r="H7142" s="10">
        <v>2015</v>
      </c>
      <c r="I7142" s="13">
        <f t="shared" si="2037"/>
        <v>1.9862533367988851E-3</v>
      </c>
      <c r="J7142" s="13">
        <f t="shared" si="2035"/>
        <v>1.9862533367988851E-3</v>
      </c>
      <c r="K7142" s="2">
        <v>5</v>
      </c>
    </row>
    <row r="7143" spans="3:11">
      <c r="C7143" s="2" t="s">
        <v>6409</v>
      </c>
      <c r="D7143" s="12" t="str">
        <f t="shared" si="2036"/>
        <v>IRDSH</v>
      </c>
      <c r="E7143" s="10" t="str">
        <f t="shared" si="2038"/>
        <v>IRDSH</v>
      </c>
      <c r="F7143" s="10" t="s">
        <v>10</v>
      </c>
      <c r="G7143" s="10" t="s">
        <v>11</v>
      </c>
      <c r="H7143" s="10">
        <v>2015</v>
      </c>
      <c r="I7143" s="13">
        <f t="shared" si="2037"/>
        <v>1.946302685899204E-3</v>
      </c>
      <c r="J7143" s="13">
        <f t="shared" si="2035"/>
        <v>1.946302685899204E-3</v>
      </c>
      <c r="K7143" s="2">
        <v>0</v>
      </c>
    </row>
    <row r="7144" spans="3:11">
      <c r="C7144" s="2" t="s">
        <v>6410</v>
      </c>
      <c r="D7144" s="12" t="str">
        <f t="shared" si="2036"/>
        <v>IRDLA</v>
      </c>
      <c r="E7144" s="10" t="str">
        <f t="shared" si="2038"/>
        <v>IRDLA</v>
      </c>
      <c r="F7144" s="10" t="s">
        <v>10</v>
      </c>
      <c r="G7144" s="10" t="s">
        <v>11</v>
      </c>
      <c r="H7144" s="10">
        <v>2015</v>
      </c>
      <c r="I7144" s="13">
        <f t="shared" si="2037"/>
        <v>5.1019890879432928E-3</v>
      </c>
      <c r="J7144" s="13">
        <f t="shared" si="2035"/>
        <v>5.1019890879432928E-3</v>
      </c>
      <c r="K7144" s="2">
        <v>0</v>
      </c>
    </row>
    <row r="7145" spans="3:11">
      <c r="C7145" s="2" t="s">
        <v>6411</v>
      </c>
      <c r="D7145" s="12" t="str">
        <f t="shared" si="2036"/>
        <v>IRDEM</v>
      </c>
      <c r="E7145" s="10" t="str">
        <f t="shared" si="2038"/>
        <v>IRDEM</v>
      </c>
      <c r="F7145" s="10" t="s">
        <v>10</v>
      </c>
      <c r="G7145" s="10" t="s">
        <v>11</v>
      </c>
      <c r="H7145" s="10">
        <v>2015</v>
      </c>
      <c r="I7145" s="13">
        <f t="shared" si="2037"/>
        <v>1.2540644722600774E-3</v>
      </c>
      <c r="J7145" s="13">
        <f t="shared" si="2035"/>
        <v>1.2540644722600774E-3</v>
      </c>
      <c r="K7145" s="2">
        <v>0</v>
      </c>
    </row>
    <row r="7146" spans="3:11">
      <c r="C7146" s="2" t="s">
        <v>6412</v>
      </c>
      <c r="D7146" s="12" t="str">
        <f t="shared" si="2036"/>
        <v>IRDTF</v>
      </c>
      <c r="E7146" s="10" t="str">
        <f t="shared" si="2038"/>
        <v>IRDTF</v>
      </c>
      <c r="F7146" s="10" t="s">
        <v>10</v>
      </c>
      <c r="G7146" s="10" t="s">
        <v>11</v>
      </c>
      <c r="H7146" s="10">
        <v>2015</v>
      </c>
      <c r="I7146" s="13">
        <f t="shared" si="2037"/>
        <v>0</v>
      </c>
      <c r="J7146" s="39">
        <f t="shared" si="2035"/>
        <v>0</v>
      </c>
      <c r="K7146" s="2">
        <v>0</v>
      </c>
    </row>
    <row r="7147" spans="3:11">
      <c r="C7147" s="2" t="s">
        <v>6413</v>
      </c>
      <c r="D7147" s="12" t="str">
        <f t="shared" si="2036"/>
        <v>IRDPH</v>
      </c>
      <c r="E7147" s="10" t="str">
        <f t="shared" si="2038"/>
        <v>IRDPH</v>
      </c>
      <c r="F7147" s="10" t="s">
        <v>10</v>
      </c>
      <c r="G7147" s="10" t="s">
        <v>11</v>
      </c>
      <c r="H7147" s="10">
        <v>2015</v>
      </c>
      <c r="I7147" s="13">
        <f t="shared" si="2037"/>
        <v>1.9862533367988851E-3</v>
      </c>
      <c r="J7147" s="13">
        <f>I7147</f>
        <v>1.9862533367988851E-3</v>
      </c>
      <c r="K7147" s="2">
        <v>0</v>
      </c>
    </row>
    <row r="7148" spans="3:11">
      <c r="C7148" s="2" t="s">
        <v>6413</v>
      </c>
      <c r="D7148" s="12" t="str">
        <f t="shared" si="2036"/>
        <v>IRDPH</v>
      </c>
      <c r="E7148" s="10" t="str">
        <f t="shared" si="2038"/>
        <v>IRDPH</v>
      </c>
      <c r="F7148" s="10" t="s">
        <v>10</v>
      </c>
      <c r="G7148" s="10" t="s">
        <v>11</v>
      </c>
      <c r="H7148" s="10">
        <v>2015</v>
      </c>
      <c r="I7148" s="13">
        <f t="shared" si="2037"/>
        <v>1.9862533367988851E-3</v>
      </c>
      <c r="J7148" s="13">
        <f t="shared" ref="J7148:J7206" si="2039">I7148</f>
        <v>1.9862533367988851E-3</v>
      </c>
      <c r="K7148" s="2">
        <v>4</v>
      </c>
    </row>
    <row r="7149" spans="3:11">
      <c r="C7149" s="2" t="s">
        <v>6414</v>
      </c>
      <c r="D7149" s="12" t="str">
        <f t="shared" si="2036"/>
        <v>IRDSH</v>
      </c>
      <c r="E7149" s="10" t="str">
        <f t="shared" si="2038"/>
        <v>IRDSH</v>
      </c>
      <c r="F7149" s="10" t="s">
        <v>10</v>
      </c>
      <c r="G7149" s="10" t="s">
        <v>11</v>
      </c>
      <c r="H7149" s="10">
        <v>2015</v>
      </c>
      <c r="I7149" s="13">
        <f t="shared" si="2037"/>
        <v>1.9463026858991788E-3</v>
      </c>
      <c r="J7149" s="13">
        <f t="shared" si="2039"/>
        <v>1.9463026858991788E-3</v>
      </c>
      <c r="K7149" s="2">
        <v>0</v>
      </c>
    </row>
    <row r="7150" spans="3:11">
      <c r="C7150" s="2" t="s">
        <v>6415</v>
      </c>
      <c r="D7150" s="12" t="str">
        <f t="shared" si="2036"/>
        <v>IRDLA</v>
      </c>
      <c r="E7150" s="10" t="str">
        <f t="shared" si="2038"/>
        <v>IRDLA</v>
      </c>
      <c r="F7150" s="10" t="s">
        <v>10</v>
      </c>
      <c r="G7150" s="10" t="s">
        <v>11</v>
      </c>
      <c r="H7150" s="10">
        <v>2015</v>
      </c>
      <c r="I7150" s="13">
        <f t="shared" si="2037"/>
        <v>5.1019890879433925E-3</v>
      </c>
      <c r="J7150" s="13">
        <f t="shared" si="2039"/>
        <v>5.1019890879433925E-3</v>
      </c>
      <c r="K7150" s="2">
        <v>0</v>
      </c>
    </row>
    <row r="7151" spans="3:11">
      <c r="C7151" s="2" t="s">
        <v>6416</v>
      </c>
      <c r="D7151" s="12" t="str">
        <f t="shared" si="2036"/>
        <v>IRDEM</v>
      </c>
      <c r="E7151" s="10" t="str">
        <f t="shared" si="2038"/>
        <v>IRDEM</v>
      </c>
      <c r="F7151" s="10" t="s">
        <v>10</v>
      </c>
      <c r="G7151" s="10" t="s">
        <v>11</v>
      </c>
      <c r="H7151" s="10">
        <v>2015</v>
      </c>
      <c r="I7151" s="13">
        <f t="shared" si="2037"/>
        <v>1.2540644722600774E-3</v>
      </c>
      <c r="J7151" s="13">
        <f t="shared" si="2039"/>
        <v>1.2540644722600774E-3</v>
      </c>
      <c r="K7151" s="2">
        <v>0</v>
      </c>
    </row>
    <row r="7152" spans="3:11">
      <c r="C7152" s="2" t="s">
        <v>6417</v>
      </c>
      <c r="D7152" s="12" t="str">
        <f t="shared" si="2036"/>
        <v>IRDTF</v>
      </c>
      <c r="E7152" s="10" t="str">
        <f t="shared" si="2038"/>
        <v>IRDTF</v>
      </c>
      <c r="F7152" s="10" t="s">
        <v>10</v>
      </c>
      <c r="G7152" s="10" t="s">
        <v>11</v>
      </c>
      <c r="H7152" s="10">
        <v>2015</v>
      </c>
      <c r="I7152" s="13">
        <f t="shared" si="2037"/>
        <v>0</v>
      </c>
      <c r="J7152" s="13">
        <f t="shared" si="2039"/>
        <v>0</v>
      </c>
      <c r="K7152" s="2">
        <v>0</v>
      </c>
    </row>
    <row r="7153" spans="3:11">
      <c r="C7153" s="2" t="s">
        <v>6418</v>
      </c>
      <c r="D7153" s="12" t="str">
        <f t="shared" si="2036"/>
        <v>IRDPH</v>
      </c>
      <c r="E7153" s="10" t="str">
        <f t="shared" si="2038"/>
        <v>IRDPH</v>
      </c>
      <c r="F7153" s="10" t="s">
        <v>10</v>
      </c>
      <c r="G7153" s="10" t="s">
        <v>11</v>
      </c>
      <c r="H7153" s="10">
        <v>2015</v>
      </c>
      <c r="I7153" s="13">
        <f t="shared" si="2037"/>
        <v>1.98625333679886E-3</v>
      </c>
      <c r="J7153" s="13">
        <f t="shared" si="2039"/>
        <v>1.98625333679886E-3</v>
      </c>
      <c r="K7153" s="2">
        <v>0</v>
      </c>
    </row>
    <row r="7154" spans="3:11">
      <c r="C7154" s="2" t="s">
        <v>6418</v>
      </c>
      <c r="D7154" s="12" t="str">
        <f t="shared" si="2036"/>
        <v>IRDPH</v>
      </c>
      <c r="E7154" s="10" t="str">
        <f t="shared" si="2038"/>
        <v>IRDPH</v>
      </c>
      <c r="F7154" s="10" t="s">
        <v>10</v>
      </c>
      <c r="G7154" s="10" t="s">
        <v>11</v>
      </c>
      <c r="H7154" s="10">
        <v>2015</v>
      </c>
      <c r="I7154" s="13">
        <f t="shared" si="2037"/>
        <v>1.98625333679886E-3</v>
      </c>
      <c r="J7154" s="13">
        <f t="shared" si="2039"/>
        <v>1.98625333679886E-3</v>
      </c>
      <c r="K7154" s="2">
        <v>4</v>
      </c>
    </row>
    <row r="7155" spans="3:11">
      <c r="C7155" s="2" t="s">
        <v>6419</v>
      </c>
      <c r="D7155" s="12" t="str">
        <f t="shared" si="2036"/>
        <v>IRDSH</v>
      </c>
      <c r="E7155" s="10" t="str">
        <f t="shared" si="2038"/>
        <v>IRDSH</v>
      </c>
      <c r="F7155" s="10" t="s">
        <v>10</v>
      </c>
      <c r="G7155" s="10" t="s">
        <v>11</v>
      </c>
      <c r="H7155" s="10">
        <v>2015</v>
      </c>
      <c r="I7155" s="13">
        <f t="shared" si="2037"/>
        <v>1.9463026858991788E-3</v>
      </c>
      <c r="J7155" s="13">
        <f t="shared" si="2039"/>
        <v>1.9463026858991788E-3</v>
      </c>
      <c r="K7155" s="2">
        <v>0</v>
      </c>
    </row>
    <row r="7156" spans="3:11">
      <c r="C7156" s="2" t="s">
        <v>6420</v>
      </c>
      <c r="D7156" s="12" t="str">
        <f t="shared" si="2036"/>
        <v>IRDLA</v>
      </c>
      <c r="E7156" s="10" t="str">
        <f t="shared" si="2038"/>
        <v>IRDLA</v>
      </c>
      <c r="F7156" s="10" t="s">
        <v>10</v>
      </c>
      <c r="G7156" s="10" t="s">
        <v>11</v>
      </c>
      <c r="H7156" s="10">
        <v>2015</v>
      </c>
      <c r="I7156" s="13">
        <f t="shared" si="2037"/>
        <v>5.1019890879432928E-3</v>
      </c>
      <c r="J7156" s="13">
        <f t="shared" si="2039"/>
        <v>5.1019890879432928E-3</v>
      </c>
      <c r="K7156" s="2">
        <v>0</v>
      </c>
    </row>
    <row r="7157" spans="3:11">
      <c r="C7157" s="2" t="s">
        <v>6421</v>
      </c>
      <c r="D7157" s="12" t="str">
        <f t="shared" si="2036"/>
        <v>IRDEM</v>
      </c>
      <c r="E7157" s="10" t="str">
        <f t="shared" si="2038"/>
        <v>IRDEM</v>
      </c>
      <c r="F7157" s="10" t="s">
        <v>10</v>
      </c>
      <c r="G7157" s="10" t="s">
        <v>11</v>
      </c>
      <c r="H7157" s="10">
        <v>2015</v>
      </c>
      <c r="I7157" s="13">
        <f t="shared" si="2037"/>
        <v>1.2540644722600525E-3</v>
      </c>
      <c r="J7157" s="13">
        <f t="shared" si="2039"/>
        <v>1.2540644722600525E-3</v>
      </c>
      <c r="K7157" s="2">
        <v>0</v>
      </c>
    </row>
    <row r="7158" spans="3:11">
      <c r="C7158" s="2" t="s">
        <v>6422</v>
      </c>
      <c r="D7158" s="12" t="str">
        <f t="shared" si="2036"/>
        <v>IRDTF</v>
      </c>
      <c r="E7158" s="10" t="str">
        <f t="shared" si="2038"/>
        <v>IRDTF</v>
      </c>
      <c r="F7158" s="10" t="s">
        <v>10</v>
      </c>
      <c r="G7158" s="10" t="s">
        <v>11</v>
      </c>
      <c r="H7158" s="10">
        <v>2015</v>
      </c>
      <c r="I7158" s="13">
        <f t="shared" si="2037"/>
        <v>0</v>
      </c>
      <c r="J7158" s="13">
        <f t="shared" si="2039"/>
        <v>0</v>
      </c>
      <c r="K7158" s="2">
        <v>0</v>
      </c>
    </row>
    <row r="7159" spans="3:11">
      <c r="C7159" s="2" t="s">
        <v>6423</v>
      </c>
      <c r="D7159" s="12" t="str">
        <f t="shared" si="2036"/>
        <v>IRDPH</v>
      </c>
      <c r="E7159" s="10" t="str">
        <f t="shared" si="2038"/>
        <v>IRDPH</v>
      </c>
      <c r="F7159" s="10" t="s">
        <v>10</v>
      </c>
      <c r="G7159" s="10" t="s">
        <v>11</v>
      </c>
      <c r="H7159" s="10">
        <v>2015</v>
      </c>
      <c r="I7159" s="13">
        <f t="shared" si="2037"/>
        <v>1.9862533367989098E-3</v>
      </c>
      <c r="J7159" s="13">
        <f t="shared" si="2039"/>
        <v>1.9862533367989098E-3</v>
      </c>
      <c r="K7159" s="2">
        <v>0</v>
      </c>
    </row>
    <row r="7160" spans="3:11">
      <c r="C7160" s="2" t="s">
        <v>6423</v>
      </c>
      <c r="D7160" s="12" t="str">
        <f t="shared" si="2036"/>
        <v>IRDPH</v>
      </c>
      <c r="E7160" s="10" t="str">
        <f t="shared" si="2038"/>
        <v>IRDPH</v>
      </c>
      <c r="F7160" s="10" t="s">
        <v>10</v>
      </c>
      <c r="G7160" s="10" t="s">
        <v>11</v>
      </c>
      <c r="H7160" s="10">
        <v>2015</v>
      </c>
      <c r="I7160" s="13">
        <f t="shared" si="2037"/>
        <v>1.9862533367989098E-3</v>
      </c>
      <c r="J7160" s="13">
        <f t="shared" si="2039"/>
        <v>1.9862533367989098E-3</v>
      </c>
      <c r="K7160" s="2">
        <v>4</v>
      </c>
    </row>
    <row r="7161" spans="3:11">
      <c r="C7161" s="2" t="s">
        <v>6424</v>
      </c>
      <c r="D7161" s="12" t="str">
        <f t="shared" si="2036"/>
        <v>IRDSH</v>
      </c>
      <c r="E7161" s="10" t="str">
        <f t="shared" si="2038"/>
        <v>IRDSH</v>
      </c>
      <c r="F7161" s="10" t="s">
        <v>10</v>
      </c>
      <c r="G7161" s="10" t="s">
        <v>11</v>
      </c>
      <c r="H7161" s="10">
        <v>2015</v>
      </c>
      <c r="I7161" s="13">
        <f t="shared" si="2037"/>
        <v>1.9463026858992289E-3</v>
      </c>
      <c r="J7161" s="13">
        <f t="shared" si="2039"/>
        <v>1.9463026858992289E-3</v>
      </c>
      <c r="K7161" s="2">
        <v>0</v>
      </c>
    </row>
    <row r="7162" spans="3:11">
      <c r="C7162" s="2" t="s">
        <v>6425</v>
      </c>
      <c r="D7162" s="12" t="str">
        <f t="shared" si="2036"/>
        <v>IRDLA</v>
      </c>
      <c r="E7162" s="10" t="str">
        <f t="shared" si="2038"/>
        <v>IRDLA</v>
      </c>
      <c r="F7162" s="10" t="s">
        <v>10</v>
      </c>
      <c r="G7162" s="10" t="s">
        <v>11</v>
      </c>
      <c r="H7162" s="10">
        <v>2015</v>
      </c>
      <c r="I7162" s="13">
        <f t="shared" si="2037"/>
        <v>5.1019890879434931E-3</v>
      </c>
      <c r="J7162" s="13">
        <f t="shared" si="2039"/>
        <v>5.1019890879434931E-3</v>
      </c>
      <c r="K7162" s="2">
        <v>0</v>
      </c>
    </row>
    <row r="7163" spans="3:11">
      <c r="C7163" s="2" t="s">
        <v>6426</v>
      </c>
      <c r="D7163" s="12" t="str">
        <f t="shared" si="2036"/>
        <v>IRDEM</v>
      </c>
      <c r="E7163" s="10" t="str">
        <f t="shared" si="2038"/>
        <v>IRDEM</v>
      </c>
      <c r="F7163" s="10" t="s">
        <v>10</v>
      </c>
      <c r="G7163" s="10" t="s">
        <v>11</v>
      </c>
      <c r="H7163" s="10">
        <v>2015</v>
      </c>
      <c r="I7163" s="13">
        <f t="shared" si="2037"/>
        <v>1.2540644722601024E-3</v>
      </c>
      <c r="J7163" s="13">
        <f t="shared" si="2039"/>
        <v>1.2540644722601024E-3</v>
      </c>
      <c r="K7163" s="2">
        <v>0</v>
      </c>
    </row>
    <row r="7164" spans="3:11">
      <c r="C7164" s="2" t="s">
        <v>6427</v>
      </c>
      <c r="D7164" s="12" t="str">
        <f t="shared" si="2036"/>
        <v>IRDTF</v>
      </c>
      <c r="E7164" s="10" t="str">
        <f t="shared" si="2038"/>
        <v>IRDTF</v>
      </c>
      <c r="F7164" s="10" t="s">
        <v>10</v>
      </c>
      <c r="G7164" s="10" t="s">
        <v>11</v>
      </c>
      <c r="H7164" s="10">
        <v>2015</v>
      </c>
      <c r="I7164" s="13">
        <f t="shared" si="2037"/>
        <v>0</v>
      </c>
      <c r="J7164" s="13">
        <f t="shared" si="2039"/>
        <v>0</v>
      </c>
      <c r="K7164" s="2">
        <v>0</v>
      </c>
    </row>
    <row r="7165" spans="3:11">
      <c r="C7165" s="2" t="s">
        <v>6428</v>
      </c>
      <c r="D7165" s="12" t="str">
        <f t="shared" si="2036"/>
        <v>IRDPH</v>
      </c>
      <c r="E7165" s="10" t="str">
        <f t="shared" si="2038"/>
        <v>IRDPH</v>
      </c>
      <c r="F7165" s="10" t="s">
        <v>10</v>
      </c>
      <c r="G7165" s="10" t="s">
        <v>11</v>
      </c>
      <c r="H7165" s="10">
        <v>2015</v>
      </c>
      <c r="I7165" s="13">
        <f t="shared" si="2037"/>
        <v>1.98625333679886E-3</v>
      </c>
      <c r="J7165" s="13">
        <f t="shared" si="2039"/>
        <v>1.98625333679886E-3</v>
      </c>
      <c r="K7165" s="2">
        <v>0</v>
      </c>
    </row>
    <row r="7166" spans="3:11">
      <c r="C7166" s="2" t="s">
        <v>6428</v>
      </c>
      <c r="D7166" s="12" t="str">
        <f t="shared" si="2036"/>
        <v>IRDPH</v>
      </c>
      <c r="E7166" s="10" t="str">
        <f t="shared" si="2038"/>
        <v>IRDPH</v>
      </c>
      <c r="F7166" s="10" t="s">
        <v>10</v>
      </c>
      <c r="G7166" s="10" t="s">
        <v>11</v>
      </c>
      <c r="H7166" s="10">
        <v>2015</v>
      </c>
      <c r="I7166" s="13">
        <f t="shared" si="2037"/>
        <v>1.98625333679886E-3</v>
      </c>
      <c r="J7166" s="13">
        <f t="shared" si="2039"/>
        <v>1.98625333679886E-3</v>
      </c>
      <c r="K7166" s="2">
        <v>4</v>
      </c>
    </row>
    <row r="7167" spans="3:11">
      <c r="C7167" s="2" t="s">
        <v>6429</v>
      </c>
      <c r="D7167" s="12" t="str">
        <f t="shared" si="2036"/>
        <v>IRDSH</v>
      </c>
      <c r="E7167" s="10" t="str">
        <f t="shared" si="2038"/>
        <v>IRDSH</v>
      </c>
      <c r="F7167" s="10" t="s">
        <v>10</v>
      </c>
      <c r="G7167" s="10" t="s">
        <v>11</v>
      </c>
      <c r="H7167" s="10">
        <v>2015</v>
      </c>
      <c r="I7167" s="13">
        <f t="shared" si="2037"/>
        <v>1.946302685899204E-3</v>
      </c>
      <c r="J7167" s="13">
        <f t="shared" si="2039"/>
        <v>1.946302685899204E-3</v>
      </c>
      <c r="K7167" s="2">
        <v>0</v>
      </c>
    </row>
    <row r="7168" spans="3:11">
      <c r="C7168" s="2" t="s">
        <v>6430</v>
      </c>
      <c r="D7168" s="12" t="str">
        <f t="shared" si="2036"/>
        <v>IRDLA</v>
      </c>
      <c r="E7168" s="10" t="str">
        <f t="shared" si="2038"/>
        <v>IRDLA</v>
      </c>
      <c r="F7168" s="10" t="s">
        <v>10</v>
      </c>
      <c r="G7168" s="10" t="s">
        <v>11</v>
      </c>
      <c r="H7168" s="10">
        <v>2015</v>
      </c>
      <c r="I7168" s="13">
        <f t="shared" si="2037"/>
        <v>5.1019890879432928E-3</v>
      </c>
      <c r="J7168" s="13">
        <f t="shared" si="2039"/>
        <v>5.1019890879432928E-3</v>
      </c>
      <c r="K7168" s="2">
        <v>0</v>
      </c>
    </row>
    <row r="7169" spans="3:11">
      <c r="C7169" s="2" t="s">
        <v>6431</v>
      </c>
      <c r="D7169" s="12" t="str">
        <f t="shared" si="2036"/>
        <v>IRDEM</v>
      </c>
      <c r="E7169" s="10" t="str">
        <f t="shared" si="2038"/>
        <v>IRDEM</v>
      </c>
      <c r="F7169" s="10" t="s">
        <v>10</v>
      </c>
      <c r="G7169" s="10" t="s">
        <v>11</v>
      </c>
      <c r="H7169" s="10">
        <v>2015</v>
      </c>
      <c r="I7169" s="13">
        <f t="shared" si="2037"/>
        <v>1.2540644722600525E-3</v>
      </c>
      <c r="J7169" s="13">
        <f t="shared" si="2039"/>
        <v>1.2540644722600525E-3</v>
      </c>
      <c r="K7169" s="2">
        <v>0</v>
      </c>
    </row>
    <row r="7170" spans="3:11">
      <c r="C7170" s="2" t="s">
        <v>6432</v>
      </c>
      <c r="D7170" s="12" t="str">
        <f t="shared" si="2036"/>
        <v>IRDTF</v>
      </c>
      <c r="E7170" s="10" t="str">
        <f t="shared" si="2038"/>
        <v>IRDTF</v>
      </c>
      <c r="F7170" s="10" t="s">
        <v>10</v>
      </c>
      <c r="G7170" s="10" t="s">
        <v>11</v>
      </c>
      <c r="H7170" s="10">
        <v>2015</v>
      </c>
      <c r="I7170" s="13">
        <f t="shared" si="2037"/>
        <v>0</v>
      </c>
      <c r="J7170" s="13">
        <f t="shared" si="2039"/>
        <v>0</v>
      </c>
      <c r="K7170" s="2">
        <v>0</v>
      </c>
    </row>
    <row r="7171" spans="3:11">
      <c r="C7171" s="2" t="s">
        <v>6433</v>
      </c>
      <c r="D7171" s="12" t="str">
        <f t="shared" si="2036"/>
        <v>IRDPH</v>
      </c>
      <c r="E7171" s="10" t="str">
        <f t="shared" si="2038"/>
        <v>IRDPH</v>
      </c>
      <c r="F7171" s="10" t="s">
        <v>10</v>
      </c>
      <c r="G7171" s="10" t="s">
        <v>11</v>
      </c>
      <c r="H7171" s="10">
        <v>2015</v>
      </c>
      <c r="I7171" s="13">
        <f t="shared" si="2037"/>
        <v>1.9862533367988851E-3</v>
      </c>
      <c r="J7171" s="13">
        <f t="shared" si="2039"/>
        <v>1.9862533367988851E-3</v>
      </c>
      <c r="K7171" s="2">
        <v>0</v>
      </c>
    </row>
    <row r="7172" spans="3:11">
      <c r="C7172" s="2" t="s">
        <v>6433</v>
      </c>
      <c r="D7172" s="12" t="str">
        <f t="shared" si="2036"/>
        <v>IRDPH</v>
      </c>
      <c r="E7172" s="10" t="str">
        <f t="shared" si="2038"/>
        <v>IRDPH</v>
      </c>
      <c r="F7172" s="10" t="s">
        <v>10</v>
      </c>
      <c r="G7172" s="10" t="s">
        <v>11</v>
      </c>
      <c r="H7172" s="10">
        <v>2015</v>
      </c>
      <c r="I7172" s="13">
        <f t="shared" si="2037"/>
        <v>1.9862533367988851E-3</v>
      </c>
      <c r="J7172" s="13">
        <f t="shared" si="2039"/>
        <v>1.9862533367988851E-3</v>
      </c>
      <c r="K7172" s="2">
        <v>4</v>
      </c>
    </row>
    <row r="7173" spans="3:11">
      <c r="C7173" s="2" t="s">
        <v>6434</v>
      </c>
      <c r="D7173" s="12" t="str">
        <f t="shared" si="2036"/>
        <v>IRDSH</v>
      </c>
      <c r="E7173" s="10" t="str">
        <f t="shared" si="2038"/>
        <v>IRDSH</v>
      </c>
      <c r="F7173" s="10" t="s">
        <v>10</v>
      </c>
      <c r="G7173" s="10" t="s">
        <v>11</v>
      </c>
      <c r="H7173" s="10">
        <v>2015</v>
      </c>
      <c r="I7173" s="13">
        <f t="shared" si="2037"/>
        <v>1.9463026858991788E-3</v>
      </c>
      <c r="J7173" s="13">
        <f t="shared" si="2039"/>
        <v>1.9463026858991788E-3</v>
      </c>
      <c r="K7173" s="2">
        <v>0</v>
      </c>
    </row>
    <row r="7174" spans="3:11">
      <c r="C7174" s="2" t="s">
        <v>6435</v>
      </c>
      <c r="D7174" s="12" t="str">
        <f t="shared" si="2036"/>
        <v>IRDLA</v>
      </c>
      <c r="E7174" s="10" t="str">
        <f t="shared" si="2038"/>
        <v>IRDLA</v>
      </c>
      <c r="F7174" s="10" t="s">
        <v>10</v>
      </c>
      <c r="G7174" s="10" t="s">
        <v>11</v>
      </c>
      <c r="H7174" s="10">
        <v>2015</v>
      </c>
      <c r="I7174" s="13">
        <f t="shared" si="2037"/>
        <v>5.1019890879432928E-3</v>
      </c>
      <c r="J7174" s="13">
        <f t="shared" si="2039"/>
        <v>5.1019890879432928E-3</v>
      </c>
      <c r="K7174" s="2">
        <v>0</v>
      </c>
    </row>
    <row r="7175" spans="3:11">
      <c r="C7175" s="2" t="s">
        <v>6436</v>
      </c>
      <c r="D7175" s="12" t="str">
        <f t="shared" si="2036"/>
        <v>IRDEM</v>
      </c>
      <c r="E7175" s="10" t="str">
        <f t="shared" si="2038"/>
        <v>IRDEM</v>
      </c>
      <c r="F7175" s="10" t="s">
        <v>10</v>
      </c>
      <c r="G7175" s="10" t="s">
        <v>11</v>
      </c>
      <c r="H7175" s="10">
        <v>2015</v>
      </c>
      <c r="I7175" s="13">
        <f t="shared" si="2037"/>
        <v>1.2540644722600774E-3</v>
      </c>
      <c r="J7175" s="13">
        <f t="shared" si="2039"/>
        <v>1.2540644722600774E-3</v>
      </c>
      <c r="K7175" s="2">
        <v>0</v>
      </c>
    </row>
    <row r="7176" spans="3:11">
      <c r="C7176" s="2" t="s">
        <v>6437</v>
      </c>
      <c r="D7176" s="12" t="str">
        <f t="shared" ref="D7176:D7239" si="2040">"I"&amp;MID(C7176,4,1)&amp;"D"&amp;MID(C7176,9,2)</f>
        <v>IRDTF</v>
      </c>
      <c r="E7176" s="10" t="str">
        <f t="shared" si="2038"/>
        <v>IRDTF</v>
      </c>
      <c r="F7176" s="10" t="s">
        <v>10</v>
      </c>
      <c r="G7176" s="10" t="s">
        <v>11</v>
      </c>
      <c r="H7176" s="10">
        <v>2015</v>
      </c>
      <c r="I7176" s="13">
        <f t="shared" ref="I7176:I7239" si="2041">INDEX($AG$39:$BF$639,MATCH(IF(RIGHT(C7176,3)="100",RIGHT(C7176,6),RIGHT(C7176,5)),$AG$39:$AG$639,0),MATCH(MID(D7176,2,2),$AG$39:$BF$39,0))*$AI$19</f>
        <v>0</v>
      </c>
      <c r="J7176" s="13">
        <f t="shared" si="2039"/>
        <v>0</v>
      </c>
      <c r="K7176" s="2">
        <v>0</v>
      </c>
    </row>
    <row r="7177" spans="3:11">
      <c r="C7177" s="2" t="s">
        <v>6438</v>
      </c>
      <c r="D7177" s="12" t="str">
        <f t="shared" si="2040"/>
        <v>IRDPH</v>
      </c>
      <c r="E7177" s="10" t="str">
        <f t="shared" si="2038"/>
        <v>IRDPH</v>
      </c>
      <c r="F7177" s="10" t="s">
        <v>10</v>
      </c>
      <c r="G7177" s="10" t="s">
        <v>11</v>
      </c>
      <c r="H7177" s="10">
        <v>2015</v>
      </c>
      <c r="I7177" s="13">
        <f t="shared" si="2041"/>
        <v>1.9862533367988851E-3</v>
      </c>
      <c r="J7177" s="13">
        <f t="shared" si="2039"/>
        <v>1.9862533367988851E-3</v>
      </c>
      <c r="K7177" s="2">
        <v>0</v>
      </c>
    </row>
    <row r="7178" spans="3:11">
      <c r="C7178" s="2" t="s">
        <v>6438</v>
      </c>
      <c r="D7178" s="12" t="str">
        <f t="shared" si="2040"/>
        <v>IRDPH</v>
      </c>
      <c r="E7178" s="10" t="str">
        <f t="shared" si="2038"/>
        <v>IRDPH</v>
      </c>
      <c r="F7178" s="10" t="s">
        <v>10</v>
      </c>
      <c r="G7178" s="10" t="s">
        <v>11</v>
      </c>
      <c r="H7178" s="10">
        <v>2015</v>
      </c>
      <c r="I7178" s="13">
        <f t="shared" si="2041"/>
        <v>1.9862533367988851E-3</v>
      </c>
      <c r="J7178" s="13">
        <f t="shared" si="2039"/>
        <v>1.9862533367988851E-3</v>
      </c>
      <c r="K7178" s="2">
        <v>4</v>
      </c>
    </row>
    <row r="7179" spans="3:11">
      <c r="C7179" s="2" t="s">
        <v>6439</v>
      </c>
      <c r="D7179" s="12" t="str">
        <f t="shared" si="2040"/>
        <v>IRDSH</v>
      </c>
      <c r="E7179" s="10" t="str">
        <f t="shared" si="2038"/>
        <v>IRDSH</v>
      </c>
      <c r="F7179" s="10" t="s">
        <v>10</v>
      </c>
      <c r="G7179" s="10" t="s">
        <v>11</v>
      </c>
      <c r="H7179" s="10">
        <v>2015</v>
      </c>
      <c r="I7179" s="13">
        <f t="shared" si="2041"/>
        <v>1.9463026858991788E-3</v>
      </c>
      <c r="J7179" s="13">
        <f t="shared" si="2039"/>
        <v>1.9463026858991788E-3</v>
      </c>
      <c r="K7179" s="2">
        <v>0</v>
      </c>
    </row>
    <row r="7180" spans="3:11">
      <c r="C7180" s="2" t="s">
        <v>6440</v>
      </c>
      <c r="D7180" s="12" t="str">
        <f t="shared" si="2040"/>
        <v>IRDLA</v>
      </c>
      <c r="E7180" s="10" t="str">
        <f t="shared" si="2038"/>
        <v>IRDLA</v>
      </c>
      <c r="F7180" s="10" t="s">
        <v>10</v>
      </c>
      <c r="G7180" s="10" t="s">
        <v>11</v>
      </c>
      <c r="H7180" s="10">
        <v>2015</v>
      </c>
      <c r="I7180" s="13">
        <f t="shared" si="2041"/>
        <v>5.1019890879433925E-3</v>
      </c>
      <c r="J7180" s="13">
        <f t="shared" si="2039"/>
        <v>5.1019890879433925E-3</v>
      </c>
      <c r="K7180" s="2">
        <v>0</v>
      </c>
    </row>
    <row r="7181" spans="3:11">
      <c r="C7181" s="2" t="s">
        <v>6441</v>
      </c>
      <c r="D7181" s="12" t="str">
        <f t="shared" si="2040"/>
        <v>IRDEM</v>
      </c>
      <c r="E7181" s="10" t="str">
        <f t="shared" si="2038"/>
        <v>IRDEM</v>
      </c>
      <c r="F7181" s="10" t="s">
        <v>10</v>
      </c>
      <c r="G7181" s="10" t="s">
        <v>11</v>
      </c>
      <c r="H7181" s="10">
        <v>2015</v>
      </c>
      <c r="I7181" s="13">
        <f t="shared" si="2041"/>
        <v>1.2540644722600525E-3</v>
      </c>
      <c r="J7181" s="13">
        <f t="shared" si="2039"/>
        <v>1.2540644722600525E-3</v>
      </c>
      <c r="K7181" s="2">
        <v>0</v>
      </c>
    </row>
    <row r="7182" spans="3:11">
      <c r="C7182" s="2" t="s">
        <v>6442</v>
      </c>
      <c r="D7182" s="12" t="str">
        <f t="shared" si="2040"/>
        <v>IRDTF</v>
      </c>
      <c r="E7182" s="10" t="str">
        <f t="shared" si="2038"/>
        <v>IRDTF</v>
      </c>
      <c r="F7182" s="10" t="s">
        <v>10</v>
      </c>
      <c r="G7182" s="10" t="s">
        <v>11</v>
      </c>
      <c r="H7182" s="10">
        <v>2015</v>
      </c>
      <c r="I7182" s="13">
        <f t="shared" si="2041"/>
        <v>0</v>
      </c>
      <c r="J7182" s="13">
        <f t="shared" si="2039"/>
        <v>0</v>
      </c>
      <c r="K7182" s="2">
        <v>0</v>
      </c>
    </row>
    <row r="7183" spans="3:11">
      <c r="C7183" s="2" t="s">
        <v>6443</v>
      </c>
      <c r="D7183" s="12" t="str">
        <f t="shared" si="2040"/>
        <v>IRDPH</v>
      </c>
      <c r="E7183" s="10" t="str">
        <f t="shared" si="2038"/>
        <v>IRDPH</v>
      </c>
      <c r="F7183" s="10" t="s">
        <v>10</v>
      </c>
      <c r="G7183" s="10" t="s">
        <v>11</v>
      </c>
      <c r="H7183" s="10">
        <v>2015</v>
      </c>
      <c r="I7183" s="13">
        <f t="shared" si="2041"/>
        <v>1.98625333679886E-3</v>
      </c>
      <c r="J7183" s="13">
        <f t="shared" si="2039"/>
        <v>1.98625333679886E-3</v>
      </c>
      <c r="K7183" s="2">
        <v>0</v>
      </c>
    </row>
    <row r="7184" spans="3:11">
      <c r="C7184" s="2" t="s">
        <v>6443</v>
      </c>
      <c r="D7184" s="12" t="str">
        <f t="shared" si="2040"/>
        <v>IRDPH</v>
      </c>
      <c r="E7184" s="10" t="str">
        <f t="shared" ref="E7184:E7206" si="2042">D7184</f>
        <v>IRDPH</v>
      </c>
      <c r="F7184" s="10" t="s">
        <v>10</v>
      </c>
      <c r="G7184" s="10" t="s">
        <v>11</v>
      </c>
      <c r="H7184" s="10">
        <v>2015</v>
      </c>
      <c r="I7184" s="13">
        <f t="shared" si="2041"/>
        <v>1.98625333679886E-3</v>
      </c>
      <c r="J7184" s="13">
        <f t="shared" si="2039"/>
        <v>1.98625333679886E-3</v>
      </c>
      <c r="K7184" s="2">
        <v>4</v>
      </c>
    </row>
    <row r="7185" spans="3:11">
      <c r="C7185" s="2" t="s">
        <v>6444</v>
      </c>
      <c r="D7185" s="12" t="str">
        <f t="shared" si="2040"/>
        <v>IRDSH</v>
      </c>
      <c r="E7185" s="10" t="str">
        <f t="shared" si="2042"/>
        <v>IRDSH</v>
      </c>
      <c r="F7185" s="10" t="s">
        <v>10</v>
      </c>
      <c r="G7185" s="10" t="s">
        <v>11</v>
      </c>
      <c r="H7185" s="10">
        <v>2015</v>
      </c>
      <c r="I7185" s="13">
        <f t="shared" si="2041"/>
        <v>1.946302685899204E-3</v>
      </c>
      <c r="J7185" s="13">
        <f t="shared" si="2039"/>
        <v>1.946302685899204E-3</v>
      </c>
      <c r="K7185" s="2">
        <v>0</v>
      </c>
    </row>
    <row r="7186" spans="3:11">
      <c r="C7186" s="2" t="s">
        <v>6445</v>
      </c>
      <c r="D7186" s="12" t="str">
        <f t="shared" si="2040"/>
        <v>IRDLA</v>
      </c>
      <c r="E7186" s="10" t="str">
        <f t="shared" si="2042"/>
        <v>IRDLA</v>
      </c>
      <c r="F7186" s="10" t="s">
        <v>10</v>
      </c>
      <c r="G7186" s="10" t="s">
        <v>11</v>
      </c>
      <c r="H7186" s="10">
        <v>2015</v>
      </c>
      <c r="I7186" s="13">
        <f t="shared" si="2041"/>
        <v>5.1019890879432928E-3</v>
      </c>
      <c r="J7186" s="13">
        <f t="shared" si="2039"/>
        <v>5.1019890879432928E-3</v>
      </c>
      <c r="K7186" s="2">
        <v>0</v>
      </c>
    </row>
    <row r="7187" spans="3:11">
      <c r="C7187" s="2" t="s">
        <v>6446</v>
      </c>
      <c r="D7187" s="12" t="str">
        <f t="shared" si="2040"/>
        <v>IRDEM</v>
      </c>
      <c r="E7187" s="10" t="str">
        <f t="shared" si="2042"/>
        <v>IRDEM</v>
      </c>
      <c r="F7187" s="10" t="s">
        <v>10</v>
      </c>
      <c r="G7187" s="10" t="s">
        <v>11</v>
      </c>
      <c r="H7187" s="10">
        <v>2015</v>
      </c>
      <c r="I7187" s="13">
        <f t="shared" si="2041"/>
        <v>1.2540644722600774E-3</v>
      </c>
      <c r="J7187" s="13">
        <f t="shared" si="2039"/>
        <v>1.2540644722600774E-3</v>
      </c>
      <c r="K7187" s="2">
        <v>0</v>
      </c>
    </row>
    <row r="7188" spans="3:11">
      <c r="C7188" s="2" t="s">
        <v>6447</v>
      </c>
      <c r="D7188" s="12" t="str">
        <f t="shared" si="2040"/>
        <v>IRDTF</v>
      </c>
      <c r="E7188" s="10" t="str">
        <f t="shared" si="2042"/>
        <v>IRDTF</v>
      </c>
      <c r="F7188" s="10" t="s">
        <v>10</v>
      </c>
      <c r="G7188" s="10" t="s">
        <v>11</v>
      </c>
      <c r="H7188" s="10">
        <v>2015</v>
      </c>
      <c r="I7188" s="13">
        <f t="shared" si="2041"/>
        <v>0</v>
      </c>
      <c r="J7188" s="13">
        <f t="shared" si="2039"/>
        <v>0</v>
      </c>
      <c r="K7188" s="2">
        <v>0</v>
      </c>
    </row>
    <row r="7189" spans="3:11">
      <c r="C7189" s="2" t="s">
        <v>6448</v>
      </c>
      <c r="D7189" s="12" t="str">
        <f t="shared" si="2040"/>
        <v>IRDPH</v>
      </c>
      <c r="E7189" s="10" t="str">
        <f t="shared" si="2042"/>
        <v>IRDPH</v>
      </c>
      <c r="F7189" s="10" t="s">
        <v>10</v>
      </c>
      <c r="G7189" s="10" t="s">
        <v>11</v>
      </c>
      <c r="H7189" s="10">
        <v>2015</v>
      </c>
      <c r="I7189" s="13">
        <f t="shared" si="2041"/>
        <v>1.9862533367989098E-3</v>
      </c>
      <c r="J7189" s="13">
        <f t="shared" si="2039"/>
        <v>1.9862533367989098E-3</v>
      </c>
      <c r="K7189" s="2">
        <v>0</v>
      </c>
    </row>
    <row r="7190" spans="3:11">
      <c r="C7190" s="2" t="s">
        <v>6448</v>
      </c>
      <c r="D7190" s="12" t="str">
        <f t="shared" si="2040"/>
        <v>IRDPH</v>
      </c>
      <c r="E7190" s="10" t="str">
        <f t="shared" si="2042"/>
        <v>IRDPH</v>
      </c>
      <c r="F7190" s="10" t="s">
        <v>10</v>
      </c>
      <c r="G7190" s="10" t="s">
        <v>11</v>
      </c>
      <c r="H7190" s="10">
        <v>2015</v>
      </c>
      <c r="I7190" s="13">
        <f t="shared" si="2041"/>
        <v>1.9862533367989098E-3</v>
      </c>
      <c r="J7190" s="13">
        <f t="shared" si="2039"/>
        <v>1.9862533367989098E-3</v>
      </c>
      <c r="K7190" s="2">
        <v>4</v>
      </c>
    </row>
    <row r="7191" spans="3:11">
      <c r="C7191" s="2" t="s">
        <v>6449</v>
      </c>
      <c r="D7191" s="12" t="str">
        <f t="shared" si="2040"/>
        <v>IRDSH</v>
      </c>
      <c r="E7191" s="10" t="str">
        <f t="shared" si="2042"/>
        <v>IRDSH</v>
      </c>
      <c r="F7191" s="10" t="s">
        <v>10</v>
      </c>
      <c r="G7191" s="10" t="s">
        <v>11</v>
      </c>
      <c r="H7191" s="10">
        <v>2015</v>
      </c>
      <c r="I7191" s="13">
        <f t="shared" si="2041"/>
        <v>1.9463026858991914E-3</v>
      </c>
      <c r="J7191" s="13">
        <f t="shared" si="2039"/>
        <v>1.9463026858991914E-3</v>
      </c>
      <c r="K7191" s="2">
        <v>0</v>
      </c>
    </row>
    <row r="7192" spans="3:11">
      <c r="C7192" s="2" t="s">
        <v>6450</v>
      </c>
      <c r="D7192" s="12" t="str">
        <f t="shared" si="2040"/>
        <v>IRDLA</v>
      </c>
      <c r="E7192" s="10" t="str">
        <f t="shared" si="2042"/>
        <v>IRDLA</v>
      </c>
      <c r="F7192" s="10" t="s">
        <v>10</v>
      </c>
      <c r="G7192" s="10" t="s">
        <v>11</v>
      </c>
      <c r="H7192" s="10">
        <v>2015</v>
      </c>
      <c r="I7192" s="13">
        <f t="shared" si="2041"/>
        <v>5.1019890879434931E-3</v>
      </c>
      <c r="J7192" s="13">
        <f t="shared" si="2039"/>
        <v>5.1019890879434931E-3</v>
      </c>
      <c r="K7192" s="2">
        <v>0</v>
      </c>
    </row>
    <row r="7193" spans="3:11">
      <c r="C7193" s="2" t="s">
        <v>6451</v>
      </c>
      <c r="D7193" s="12" t="str">
        <f t="shared" si="2040"/>
        <v>IRDEM</v>
      </c>
      <c r="E7193" s="10" t="str">
        <f t="shared" si="2042"/>
        <v>IRDEM</v>
      </c>
      <c r="F7193" s="10" t="s">
        <v>10</v>
      </c>
      <c r="G7193" s="10" t="s">
        <v>11</v>
      </c>
      <c r="H7193" s="10">
        <v>2015</v>
      </c>
      <c r="I7193" s="13">
        <f t="shared" si="2041"/>
        <v>1.2540644722600774E-3</v>
      </c>
      <c r="J7193" s="13">
        <f t="shared" si="2039"/>
        <v>1.2540644722600774E-3</v>
      </c>
      <c r="K7193" s="2">
        <v>0</v>
      </c>
    </row>
    <row r="7194" spans="3:11">
      <c r="C7194" s="2" t="s">
        <v>6452</v>
      </c>
      <c r="D7194" s="12" t="str">
        <f t="shared" si="2040"/>
        <v>IRDTF</v>
      </c>
      <c r="E7194" s="10" t="str">
        <f t="shared" si="2042"/>
        <v>IRDTF</v>
      </c>
      <c r="F7194" s="10" t="s">
        <v>10</v>
      </c>
      <c r="G7194" s="10" t="s">
        <v>11</v>
      </c>
      <c r="H7194" s="10">
        <v>2015</v>
      </c>
      <c r="I7194" s="13">
        <f t="shared" si="2041"/>
        <v>0</v>
      </c>
      <c r="J7194" s="13">
        <f t="shared" si="2039"/>
        <v>0</v>
      </c>
      <c r="K7194" s="2">
        <v>0</v>
      </c>
    </row>
    <row r="7195" spans="3:11">
      <c r="C7195" s="2" t="s">
        <v>6453</v>
      </c>
      <c r="D7195" s="12" t="str">
        <f t="shared" si="2040"/>
        <v>IRDPH</v>
      </c>
      <c r="E7195" s="10" t="str">
        <f t="shared" si="2042"/>
        <v>IRDPH</v>
      </c>
      <c r="F7195" s="10" t="s">
        <v>10</v>
      </c>
      <c r="G7195" s="10" t="s">
        <v>11</v>
      </c>
      <c r="H7195" s="10">
        <v>2015</v>
      </c>
      <c r="I7195" s="13">
        <f t="shared" si="2041"/>
        <v>1.98625333679886E-3</v>
      </c>
      <c r="J7195" s="13">
        <f t="shared" si="2039"/>
        <v>1.98625333679886E-3</v>
      </c>
      <c r="K7195" s="2">
        <v>0</v>
      </c>
    </row>
    <row r="7196" spans="3:11">
      <c r="C7196" s="2" t="s">
        <v>6453</v>
      </c>
      <c r="D7196" s="12" t="str">
        <f t="shared" si="2040"/>
        <v>IRDPH</v>
      </c>
      <c r="E7196" s="10" t="str">
        <f t="shared" si="2042"/>
        <v>IRDPH</v>
      </c>
      <c r="F7196" s="10" t="s">
        <v>10</v>
      </c>
      <c r="G7196" s="10" t="s">
        <v>11</v>
      </c>
      <c r="H7196" s="10">
        <v>2015</v>
      </c>
      <c r="I7196" s="13">
        <f t="shared" si="2041"/>
        <v>1.98625333679886E-3</v>
      </c>
      <c r="J7196" s="13">
        <f t="shared" si="2039"/>
        <v>1.98625333679886E-3</v>
      </c>
      <c r="K7196" s="2">
        <v>4</v>
      </c>
    </row>
    <row r="7197" spans="3:11">
      <c r="C7197" s="2" t="s">
        <v>6454</v>
      </c>
      <c r="D7197" s="12" t="str">
        <f t="shared" si="2040"/>
        <v>IRDSH</v>
      </c>
      <c r="E7197" s="10" t="str">
        <f t="shared" si="2042"/>
        <v>IRDSH</v>
      </c>
      <c r="F7197" s="10" t="s">
        <v>10</v>
      </c>
      <c r="G7197" s="10" t="s">
        <v>11</v>
      </c>
      <c r="H7197" s="10">
        <v>2015</v>
      </c>
      <c r="I7197" s="13">
        <f t="shared" si="2041"/>
        <v>1.946302685899204E-3</v>
      </c>
      <c r="J7197" s="13">
        <f t="shared" si="2039"/>
        <v>1.946302685899204E-3</v>
      </c>
      <c r="K7197" s="2">
        <v>0</v>
      </c>
    </row>
    <row r="7198" spans="3:11">
      <c r="C7198" s="2" t="s">
        <v>6455</v>
      </c>
      <c r="D7198" s="12" t="str">
        <f t="shared" si="2040"/>
        <v>IRDLA</v>
      </c>
      <c r="E7198" s="10" t="str">
        <f t="shared" si="2042"/>
        <v>IRDLA</v>
      </c>
      <c r="F7198" s="10" t="s">
        <v>10</v>
      </c>
      <c r="G7198" s="10" t="s">
        <v>11</v>
      </c>
      <c r="H7198" s="10">
        <v>2015</v>
      </c>
      <c r="I7198" s="13">
        <f t="shared" si="2041"/>
        <v>5.1019890879432928E-3</v>
      </c>
      <c r="J7198" s="13">
        <f t="shared" si="2039"/>
        <v>5.1019890879432928E-3</v>
      </c>
      <c r="K7198" s="2">
        <v>0</v>
      </c>
    </row>
    <row r="7199" spans="3:11">
      <c r="C7199" s="2" t="s">
        <v>6456</v>
      </c>
      <c r="D7199" s="12" t="str">
        <f t="shared" si="2040"/>
        <v>IRDEM</v>
      </c>
      <c r="E7199" s="10" t="str">
        <f t="shared" si="2042"/>
        <v>IRDEM</v>
      </c>
      <c r="F7199" s="10" t="s">
        <v>10</v>
      </c>
      <c r="G7199" s="10" t="s">
        <v>11</v>
      </c>
      <c r="H7199" s="10">
        <v>2015</v>
      </c>
      <c r="I7199" s="13">
        <f t="shared" si="2041"/>
        <v>1.2540644722600774E-3</v>
      </c>
      <c r="J7199" s="13">
        <f t="shared" si="2039"/>
        <v>1.2540644722600774E-3</v>
      </c>
      <c r="K7199" s="2">
        <v>0</v>
      </c>
    </row>
    <row r="7200" spans="3:11">
      <c r="C7200" s="2" t="s">
        <v>6457</v>
      </c>
      <c r="D7200" s="12" t="str">
        <f t="shared" si="2040"/>
        <v>IRDTF</v>
      </c>
      <c r="E7200" s="10" t="str">
        <f t="shared" si="2042"/>
        <v>IRDTF</v>
      </c>
      <c r="F7200" s="10" t="s">
        <v>10</v>
      </c>
      <c r="G7200" s="10" t="s">
        <v>11</v>
      </c>
      <c r="H7200" s="10">
        <v>2015</v>
      </c>
      <c r="I7200" s="13">
        <f t="shared" si="2041"/>
        <v>0</v>
      </c>
      <c r="J7200" s="13">
        <f t="shared" si="2039"/>
        <v>0</v>
      </c>
      <c r="K7200" s="2">
        <v>0</v>
      </c>
    </row>
    <row r="7201" spans="3:11">
      <c r="C7201" s="2" t="s">
        <v>6458</v>
      </c>
      <c r="D7201" s="12" t="str">
        <f t="shared" si="2040"/>
        <v>IRDPH</v>
      </c>
      <c r="E7201" s="10" t="str">
        <f t="shared" si="2042"/>
        <v>IRDPH</v>
      </c>
      <c r="F7201" s="10" t="s">
        <v>10</v>
      </c>
      <c r="G7201" s="10" t="s">
        <v>11</v>
      </c>
      <c r="H7201" s="10">
        <v>2015</v>
      </c>
      <c r="I7201" s="13">
        <f t="shared" si="2041"/>
        <v>1.9862533367988851E-3</v>
      </c>
      <c r="J7201" s="13">
        <f t="shared" si="2039"/>
        <v>1.9862533367988851E-3</v>
      </c>
      <c r="K7201" s="2">
        <v>0</v>
      </c>
    </row>
    <row r="7202" spans="3:11">
      <c r="C7202" s="2" t="s">
        <v>6458</v>
      </c>
      <c r="D7202" s="12" t="str">
        <f t="shared" si="2040"/>
        <v>IRDPH</v>
      </c>
      <c r="E7202" s="10" t="str">
        <f t="shared" si="2042"/>
        <v>IRDPH</v>
      </c>
      <c r="F7202" s="10" t="s">
        <v>10</v>
      </c>
      <c r="G7202" s="10" t="s">
        <v>11</v>
      </c>
      <c r="H7202" s="10">
        <v>2015</v>
      </c>
      <c r="I7202" s="13">
        <f t="shared" si="2041"/>
        <v>1.9862533367988851E-3</v>
      </c>
      <c r="J7202" s="13">
        <f t="shared" si="2039"/>
        <v>1.9862533367988851E-3</v>
      </c>
      <c r="K7202" s="2">
        <v>4</v>
      </c>
    </row>
    <row r="7203" spans="3:11">
      <c r="C7203" s="2" t="s">
        <v>6459</v>
      </c>
      <c r="D7203" s="12" t="str">
        <f t="shared" si="2040"/>
        <v>IRDSH</v>
      </c>
      <c r="E7203" s="10" t="str">
        <f t="shared" si="2042"/>
        <v>IRDSH</v>
      </c>
      <c r="F7203" s="10" t="s">
        <v>10</v>
      </c>
      <c r="G7203" s="10" t="s">
        <v>11</v>
      </c>
      <c r="H7203" s="10">
        <v>2015</v>
      </c>
      <c r="I7203" s="13">
        <f t="shared" si="2041"/>
        <v>1.946302685899204E-3</v>
      </c>
      <c r="J7203" s="13">
        <f t="shared" si="2039"/>
        <v>1.946302685899204E-3</v>
      </c>
      <c r="K7203" s="2">
        <v>0</v>
      </c>
    </row>
    <row r="7204" spans="3:11">
      <c r="C7204" s="2" t="s">
        <v>6460</v>
      </c>
      <c r="D7204" s="12" t="str">
        <f t="shared" si="2040"/>
        <v>IRDLA</v>
      </c>
      <c r="E7204" s="10" t="str">
        <f t="shared" si="2042"/>
        <v>IRDLA</v>
      </c>
      <c r="F7204" s="10" t="s">
        <v>10</v>
      </c>
      <c r="G7204" s="10" t="s">
        <v>11</v>
      </c>
      <c r="H7204" s="10">
        <v>2015</v>
      </c>
      <c r="I7204" s="13">
        <f t="shared" si="2041"/>
        <v>5.1019890879432928E-3</v>
      </c>
      <c r="J7204" s="13">
        <f t="shared" si="2039"/>
        <v>5.1019890879432928E-3</v>
      </c>
      <c r="K7204" s="2">
        <v>0</v>
      </c>
    </row>
    <row r="7205" spans="3:11">
      <c r="C7205" s="2" t="s">
        <v>6461</v>
      </c>
      <c r="D7205" s="12" t="str">
        <f t="shared" si="2040"/>
        <v>IRDEM</v>
      </c>
      <c r="E7205" s="10" t="str">
        <f t="shared" si="2042"/>
        <v>IRDEM</v>
      </c>
      <c r="F7205" s="10" t="s">
        <v>10</v>
      </c>
      <c r="G7205" s="10" t="s">
        <v>11</v>
      </c>
      <c r="H7205" s="10">
        <v>2015</v>
      </c>
      <c r="I7205" s="13">
        <f t="shared" si="2041"/>
        <v>1.2540644722600774E-3</v>
      </c>
      <c r="J7205" s="13">
        <f t="shared" si="2039"/>
        <v>1.2540644722600774E-3</v>
      </c>
      <c r="K7205" s="2">
        <v>0</v>
      </c>
    </row>
    <row r="7206" spans="3:11" ht="13.8" thickBot="1">
      <c r="C7206" s="2" t="s">
        <v>6462</v>
      </c>
      <c r="D7206" s="127" t="str">
        <f t="shared" si="2040"/>
        <v>IRDTF</v>
      </c>
      <c r="E7206" s="128" t="str">
        <f t="shared" si="2042"/>
        <v>IRDTF</v>
      </c>
      <c r="F7206" s="128" t="s">
        <v>10</v>
      </c>
      <c r="G7206" s="128" t="s">
        <v>11</v>
      </c>
      <c r="H7206" s="128">
        <v>2015</v>
      </c>
      <c r="I7206" s="13">
        <f t="shared" si="2041"/>
        <v>0</v>
      </c>
      <c r="J7206" s="126">
        <f t="shared" si="2039"/>
        <v>0</v>
      </c>
      <c r="K7206" s="2">
        <v>0</v>
      </c>
    </row>
    <row r="7207" spans="3:11">
      <c r="C7207" s="2" t="s">
        <v>6463</v>
      </c>
      <c r="D7207" s="12" t="str">
        <f t="shared" si="2040"/>
        <v>IWDPH</v>
      </c>
      <c r="E7207" s="10" t="str">
        <f>D7207</f>
        <v>IWDPH</v>
      </c>
      <c r="F7207" s="10" t="s">
        <v>10</v>
      </c>
      <c r="G7207" s="10" t="s">
        <v>11</v>
      </c>
      <c r="H7207" s="10">
        <v>2015</v>
      </c>
      <c r="I7207" s="13">
        <f t="shared" si="2041"/>
        <v>3.1475633628949237E-3</v>
      </c>
      <c r="J7207" s="13">
        <f>I7207</f>
        <v>3.1475633628949237E-3</v>
      </c>
      <c r="K7207" s="2">
        <v>8</v>
      </c>
    </row>
    <row r="7208" spans="3:11">
      <c r="C7208" s="2" t="s">
        <v>6463</v>
      </c>
      <c r="D7208" s="12" t="str">
        <f t="shared" si="2040"/>
        <v>IWDPH</v>
      </c>
      <c r="E7208" s="10" t="str">
        <f t="shared" ref="E7208:E7271" si="2043">D7208</f>
        <v>IWDPH</v>
      </c>
      <c r="F7208" s="10" t="s">
        <v>10</v>
      </c>
      <c r="G7208" s="10" t="s">
        <v>11</v>
      </c>
      <c r="H7208" s="10">
        <v>2015</v>
      </c>
      <c r="I7208" s="13">
        <f t="shared" si="2041"/>
        <v>3.1475633628949237E-3</v>
      </c>
      <c r="J7208" s="13">
        <f t="shared" ref="J7208:J7266" si="2044">I7208</f>
        <v>3.1475633628949237E-3</v>
      </c>
      <c r="K7208" s="2">
        <v>8</v>
      </c>
    </row>
    <row r="7209" spans="3:11">
      <c r="C7209" s="2" t="s">
        <v>6464</v>
      </c>
      <c r="D7209" s="12" t="str">
        <f t="shared" si="2040"/>
        <v>IWDSH</v>
      </c>
      <c r="E7209" s="10" t="str">
        <f t="shared" si="2043"/>
        <v>IWDSH</v>
      </c>
      <c r="F7209" s="10" t="s">
        <v>10</v>
      </c>
      <c r="G7209" s="10" t="s">
        <v>11</v>
      </c>
      <c r="H7209" s="10">
        <v>2015</v>
      </c>
      <c r="I7209" s="13">
        <f t="shared" si="2041"/>
        <v>0</v>
      </c>
      <c r="J7209" s="13">
        <f t="shared" si="2044"/>
        <v>0</v>
      </c>
      <c r="K7209" s="2">
        <v>8</v>
      </c>
    </row>
    <row r="7210" spans="3:11">
      <c r="C7210" s="2" t="s">
        <v>6465</v>
      </c>
      <c r="D7210" s="12" t="str">
        <f t="shared" si="2040"/>
        <v>IWDLA</v>
      </c>
      <c r="E7210" s="10" t="str">
        <f t="shared" si="2043"/>
        <v>IWDLA</v>
      </c>
      <c r="F7210" s="10" t="s">
        <v>10</v>
      </c>
      <c r="G7210" s="10" t="s">
        <v>11</v>
      </c>
      <c r="H7210" s="10">
        <v>2015</v>
      </c>
      <c r="I7210" s="13">
        <f t="shared" si="2041"/>
        <v>5.5070328084819318E-3</v>
      </c>
      <c r="J7210" s="13">
        <f t="shared" si="2044"/>
        <v>5.5070328084819318E-3</v>
      </c>
      <c r="K7210" s="2">
        <v>8</v>
      </c>
    </row>
    <row r="7211" spans="3:11">
      <c r="C7211" s="2" t="s">
        <v>6466</v>
      </c>
      <c r="D7211" s="12" t="str">
        <f t="shared" si="2040"/>
        <v>IWDEM</v>
      </c>
      <c r="E7211" s="10" t="str">
        <f t="shared" si="2043"/>
        <v>IWDEM</v>
      </c>
      <c r="F7211" s="10" t="s">
        <v>10</v>
      </c>
      <c r="G7211" s="10" t="s">
        <v>11</v>
      </c>
      <c r="H7211" s="10">
        <v>2015</v>
      </c>
      <c r="I7211" s="13">
        <f t="shared" si="2041"/>
        <v>4.2401406701342934E-3</v>
      </c>
      <c r="J7211" s="13">
        <f t="shared" si="2044"/>
        <v>4.2401406701342934E-3</v>
      </c>
      <c r="K7211" s="2">
        <v>8</v>
      </c>
    </row>
    <row r="7212" spans="3:11">
      <c r="C7212" s="2" t="s">
        <v>6467</v>
      </c>
      <c r="D7212" s="12" t="str">
        <f t="shared" si="2040"/>
        <v>IWDTF</v>
      </c>
      <c r="E7212" s="10" t="str">
        <f t="shared" si="2043"/>
        <v>IWDTF</v>
      </c>
      <c r="F7212" s="10" t="s">
        <v>10</v>
      </c>
      <c r="G7212" s="10" t="s">
        <v>11</v>
      </c>
      <c r="H7212" s="10">
        <v>2015</v>
      </c>
      <c r="I7212" s="13">
        <f t="shared" si="2041"/>
        <v>6.1795123375338432E-4</v>
      </c>
      <c r="J7212" s="13">
        <f t="shared" si="2044"/>
        <v>6.1795123375338432E-4</v>
      </c>
      <c r="K7212" s="2">
        <v>8</v>
      </c>
    </row>
    <row r="7213" spans="3:11">
      <c r="C7213" s="2" t="s">
        <v>6468</v>
      </c>
      <c r="D7213" s="12" t="str">
        <f t="shared" si="2040"/>
        <v>IWDPH</v>
      </c>
      <c r="E7213" s="10" t="str">
        <f t="shared" si="2043"/>
        <v>IWDPH</v>
      </c>
      <c r="F7213" s="10" t="s">
        <v>10</v>
      </c>
      <c r="G7213" s="10" t="s">
        <v>11</v>
      </c>
      <c r="H7213" s="10">
        <v>2015</v>
      </c>
      <c r="I7213" s="13">
        <f t="shared" si="2041"/>
        <v>3.1475633628949237E-3</v>
      </c>
      <c r="J7213" s="13">
        <f t="shared" si="2044"/>
        <v>3.1475633628949237E-3</v>
      </c>
      <c r="K7213" s="2">
        <v>8</v>
      </c>
    </row>
    <row r="7214" spans="3:11">
      <c r="C7214" s="2" t="s">
        <v>6468</v>
      </c>
      <c r="D7214" s="12" t="str">
        <f t="shared" si="2040"/>
        <v>IWDPH</v>
      </c>
      <c r="E7214" s="10" t="str">
        <f t="shared" si="2043"/>
        <v>IWDPH</v>
      </c>
      <c r="F7214" s="10" t="s">
        <v>10</v>
      </c>
      <c r="G7214" s="10" t="s">
        <v>11</v>
      </c>
      <c r="H7214" s="10">
        <v>2015</v>
      </c>
      <c r="I7214" s="13">
        <f t="shared" si="2041"/>
        <v>3.1475633628949237E-3</v>
      </c>
      <c r="J7214" s="13">
        <f t="shared" si="2044"/>
        <v>3.1475633628949237E-3</v>
      </c>
      <c r="K7214" s="2">
        <v>8</v>
      </c>
    </row>
    <row r="7215" spans="3:11">
      <c r="C7215" s="2" t="s">
        <v>6469</v>
      </c>
      <c r="D7215" s="12" t="str">
        <f t="shared" si="2040"/>
        <v>IWDSH</v>
      </c>
      <c r="E7215" s="10" t="str">
        <f t="shared" si="2043"/>
        <v>IWDSH</v>
      </c>
      <c r="F7215" s="10" t="s">
        <v>10</v>
      </c>
      <c r="G7215" s="10" t="s">
        <v>11</v>
      </c>
      <c r="H7215" s="10">
        <v>2015</v>
      </c>
      <c r="I7215" s="13">
        <f t="shared" si="2041"/>
        <v>0</v>
      </c>
      <c r="J7215" s="13">
        <f t="shared" si="2044"/>
        <v>0</v>
      </c>
      <c r="K7215" s="2">
        <v>8</v>
      </c>
    </row>
    <row r="7216" spans="3:11">
      <c r="C7216" s="2" t="s">
        <v>6470</v>
      </c>
      <c r="D7216" s="12" t="str">
        <f t="shared" si="2040"/>
        <v>IWDLA</v>
      </c>
      <c r="E7216" s="10" t="str">
        <f t="shared" si="2043"/>
        <v>IWDLA</v>
      </c>
      <c r="F7216" s="10" t="s">
        <v>10</v>
      </c>
      <c r="G7216" s="10" t="s">
        <v>11</v>
      </c>
      <c r="H7216" s="10">
        <v>2015</v>
      </c>
      <c r="I7216" s="13">
        <f t="shared" si="2041"/>
        <v>5.5070328084819318E-3</v>
      </c>
      <c r="J7216" s="13">
        <f t="shared" si="2044"/>
        <v>5.5070328084819318E-3</v>
      </c>
      <c r="K7216" s="2">
        <v>8</v>
      </c>
    </row>
    <row r="7217" spans="3:11">
      <c r="C7217" s="2" t="s">
        <v>6471</v>
      </c>
      <c r="D7217" s="12" t="str">
        <f t="shared" si="2040"/>
        <v>IWDEM</v>
      </c>
      <c r="E7217" s="10" t="str">
        <f t="shared" si="2043"/>
        <v>IWDEM</v>
      </c>
      <c r="F7217" s="10" t="s">
        <v>10</v>
      </c>
      <c r="G7217" s="10" t="s">
        <v>11</v>
      </c>
      <c r="H7217" s="10">
        <v>2015</v>
      </c>
      <c r="I7217" s="13">
        <f t="shared" si="2041"/>
        <v>4.2401406701342934E-3</v>
      </c>
      <c r="J7217" s="13">
        <f t="shared" si="2044"/>
        <v>4.2401406701342934E-3</v>
      </c>
      <c r="K7217" s="2">
        <v>8</v>
      </c>
    </row>
    <row r="7218" spans="3:11">
      <c r="C7218" s="2" t="s">
        <v>6472</v>
      </c>
      <c r="D7218" s="12" t="str">
        <f t="shared" si="2040"/>
        <v>IWDTF</v>
      </c>
      <c r="E7218" s="10" t="str">
        <f t="shared" si="2043"/>
        <v>IWDTF</v>
      </c>
      <c r="F7218" s="10" t="s">
        <v>10</v>
      </c>
      <c r="G7218" s="10" t="s">
        <v>11</v>
      </c>
      <c r="H7218" s="10">
        <v>2015</v>
      </c>
      <c r="I7218" s="13">
        <f t="shared" si="2041"/>
        <v>6.1795123375338432E-4</v>
      </c>
      <c r="J7218" s="13">
        <f t="shared" si="2044"/>
        <v>6.1795123375338432E-4</v>
      </c>
      <c r="K7218" s="2">
        <v>8</v>
      </c>
    </row>
    <row r="7219" spans="3:11">
      <c r="C7219" s="2" t="s">
        <v>6473</v>
      </c>
      <c r="D7219" s="12" t="str">
        <f t="shared" si="2040"/>
        <v>IWDPH</v>
      </c>
      <c r="E7219" s="10" t="str">
        <f t="shared" si="2043"/>
        <v>IWDPH</v>
      </c>
      <c r="F7219" s="10" t="s">
        <v>10</v>
      </c>
      <c r="G7219" s="10" t="s">
        <v>11</v>
      </c>
      <c r="H7219" s="10">
        <v>2015</v>
      </c>
      <c r="I7219" s="13">
        <f t="shared" si="2041"/>
        <v>3.1475633628949237E-3</v>
      </c>
      <c r="J7219" s="13">
        <f t="shared" si="2044"/>
        <v>3.1475633628949237E-3</v>
      </c>
      <c r="K7219" s="2">
        <v>8</v>
      </c>
    </row>
    <row r="7220" spans="3:11">
      <c r="C7220" s="2" t="s">
        <v>6473</v>
      </c>
      <c r="D7220" s="12" t="str">
        <f t="shared" si="2040"/>
        <v>IWDPH</v>
      </c>
      <c r="E7220" s="10" t="str">
        <f t="shared" si="2043"/>
        <v>IWDPH</v>
      </c>
      <c r="F7220" s="10" t="s">
        <v>10</v>
      </c>
      <c r="G7220" s="10" t="s">
        <v>11</v>
      </c>
      <c r="H7220" s="10">
        <v>2015</v>
      </c>
      <c r="I7220" s="13">
        <f t="shared" si="2041"/>
        <v>3.1475633628949237E-3</v>
      </c>
      <c r="J7220" s="13">
        <f t="shared" si="2044"/>
        <v>3.1475633628949237E-3</v>
      </c>
      <c r="K7220" s="2">
        <v>8</v>
      </c>
    </row>
    <row r="7221" spans="3:11">
      <c r="C7221" s="2" t="s">
        <v>6474</v>
      </c>
      <c r="D7221" s="12" t="str">
        <f t="shared" si="2040"/>
        <v>IWDSH</v>
      </c>
      <c r="E7221" s="10" t="str">
        <f t="shared" si="2043"/>
        <v>IWDSH</v>
      </c>
      <c r="F7221" s="10" t="s">
        <v>10</v>
      </c>
      <c r="G7221" s="10" t="s">
        <v>11</v>
      </c>
      <c r="H7221" s="10">
        <v>2015</v>
      </c>
      <c r="I7221" s="13">
        <f t="shared" si="2041"/>
        <v>0</v>
      </c>
      <c r="J7221" s="13">
        <f t="shared" si="2044"/>
        <v>0</v>
      </c>
      <c r="K7221" s="2">
        <v>8</v>
      </c>
    </row>
    <row r="7222" spans="3:11">
      <c r="C7222" s="2" t="s">
        <v>6475</v>
      </c>
      <c r="D7222" s="12" t="str">
        <f t="shared" si="2040"/>
        <v>IWDLA</v>
      </c>
      <c r="E7222" s="10" t="str">
        <f t="shared" si="2043"/>
        <v>IWDLA</v>
      </c>
      <c r="F7222" s="10" t="s">
        <v>10</v>
      </c>
      <c r="G7222" s="10" t="s">
        <v>11</v>
      </c>
      <c r="H7222" s="10">
        <v>2015</v>
      </c>
      <c r="I7222" s="13">
        <f t="shared" si="2041"/>
        <v>5.5070328084819301E-3</v>
      </c>
      <c r="J7222" s="13">
        <f t="shared" si="2044"/>
        <v>5.5070328084819301E-3</v>
      </c>
      <c r="K7222" s="2">
        <v>8</v>
      </c>
    </row>
    <row r="7223" spans="3:11">
      <c r="C7223" s="2" t="s">
        <v>6476</v>
      </c>
      <c r="D7223" s="12" t="str">
        <f t="shared" si="2040"/>
        <v>IWDEM</v>
      </c>
      <c r="E7223" s="10" t="str">
        <f t="shared" si="2043"/>
        <v>IWDEM</v>
      </c>
      <c r="F7223" s="10" t="s">
        <v>10</v>
      </c>
      <c r="G7223" s="10" t="s">
        <v>11</v>
      </c>
      <c r="H7223" s="10">
        <v>2015</v>
      </c>
      <c r="I7223" s="13">
        <f t="shared" si="2041"/>
        <v>4.2401406701342908E-3</v>
      </c>
      <c r="J7223" s="13">
        <f t="shared" si="2044"/>
        <v>4.2401406701342908E-3</v>
      </c>
      <c r="K7223" s="2">
        <v>8</v>
      </c>
    </row>
    <row r="7224" spans="3:11">
      <c r="C7224" s="2" t="s">
        <v>6477</v>
      </c>
      <c r="D7224" s="12" t="str">
        <f t="shared" si="2040"/>
        <v>IWDTF</v>
      </c>
      <c r="E7224" s="10" t="str">
        <f t="shared" si="2043"/>
        <v>IWDTF</v>
      </c>
      <c r="F7224" s="10" t="s">
        <v>10</v>
      </c>
      <c r="G7224" s="10" t="s">
        <v>11</v>
      </c>
      <c r="H7224" s="10">
        <v>2015</v>
      </c>
      <c r="I7224" s="13">
        <f t="shared" si="2041"/>
        <v>6.179512337533841E-4</v>
      </c>
      <c r="J7224" s="13">
        <f t="shared" si="2044"/>
        <v>6.179512337533841E-4</v>
      </c>
      <c r="K7224" s="2">
        <v>8</v>
      </c>
    </row>
    <row r="7225" spans="3:11">
      <c r="C7225" s="2" t="s">
        <v>6478</v>
      </c>
      <c r="D7225" s="12" t="str">
        <f t="shared" si="2040"/>
        <v>IWDPH</v>
      </c>
      <c r="E7225" s="10" t="str">
        <f t="shared" si="2043"/>
        <v>IWDPH</v>
      </c>
      <c r="F7225" s="10" t="s">
        <v>10</v>
      </c>
      <c r="G7225" s="10" t="s">
        <v>11</v>
      </c>
      <c r="H7225" s="10">
        <v>2015</v>
      </c>
      <c r="I7225" s="13">
        <f t="shared" si="2041"/>
        <v>3.1475633628949237E-3</v>
      </c>
      <c r="J7225" s="13">
        <f t="shared" si="2044"/>
        <v>3.1475633628949237E-3</v>
      </c>
      <c r="K7225" s="2">
        <v>8</v>
      </c>
    </row>
    <row r="7226" spans="3:11">
      <c r="C7226" s="2" t="s">
        <v>6478</v>
      </c>
      <c r="D7226" s="12" t="str">
        <f t="shared" si="2040"/>
        <v>IWDPH</v>
      </c>
      <c r="E7226" s="10" t="str">
        <f t="shared" si="2043"/>
        <v>IWDPH</v>
      </c>
      <c r="F7226" s="10" t="s">
        <v>10</v>
      </c>
      <c r="G7226" s="10" t="s">
        <v>11</v>
      </c>
      <c r="H7226" s="10">
        <v>2015</v>
      </c>
      <c r="I7226" s="13">
        <f t="shared" si="2041"/>
        <v>3.1475633628949237E-3</v>
      </c>
      <c r="J7226" s="13">
        <f t="shared" si="2044"/>
        <v>3.1475633628949237E-3</v>
      </c>
      <c r="K7226" s="2">
        <v>8</v>
      </c>
    </row>
    <row r="7227" spans="3:11">
      <c r="C7227" s="2" t="s">
        <v>6479</v>
      </c>
      <c r="D7227" s="12" t="str">
        <f t="shared" si="2040"/>
        <v>IWDSH</v>
      </c>
      <c r="E7227" s="10" t="str">
        <f t="shared" si="2043"/>
        <v>IWDSH</v>
      </c>
      <c r="F7227" s="10" t="s">
        <v>10</v>
      </c>
      <c r="G7227" s="10" t="s">
        <v>11</v>
      </c>
      <c r="H7227" s="10">
        <v>2015</v>
      </c>
      <c r="I7227" s="13">
        <f t="shared" si="2041"/>
        <v>0</v>
      </c>
      <c r="J7227" s="13">
        <f t="shared" si="2044"/>
        <v>0</v>
      </c>
      <c r="K7227" s="2">
        <v>8</v>
      </c>
    </row>
    <row r="7228" spans="3:11">
      <c r="C7228" s="2" t="s">
        <v>6480</v>
      </c>
      <c r="D7228" s="12" t="str">
        <f t="shared" si="2040"/>
        <v>IWDLA</v>
      </c>
      <c r="E7228" s="10" t="str">
        <f t="shared" si="2043"/>
        <v>IWDLA</v>
      </c>
      <c r="F7228" s="10" t="s">
        <v>10</v>
      </c>
      <c r="G7228" s="10" t="s">
        <v>11</v>
      </c>
      <c r="H7228" s="10">
        <v>2015</v>
      </c>
      <c r="I7228" s="13">
        <f t="shared" si="2041"/>
        <v>5.5070328084819344E-3</v>
      </c>
      <c r="J7228" s="13">
        <f t="shared" si="2044"/>
        <v>5.5070328084819344E-3</v>
      </c>
      <c r="K7228" s="2">
        <v>8</v>
      </c>
    </row>
    <row r="7229" spans="3:11">
      <c r="C7229" s="2" t="s">
        <v>6481</v>
      </c>
      <c r="D7229" s="12" t="str">
        <f t="shared" si="2040"/>
        <v>IWDEM</v>
      </c>
      <c r="E7229" s="10" t="str">
        <f t="shared" si="2043"/>
        <v>IWDEM</v>
      </c>
      <c r="F7229" s="10" t="s">
        <v>10</v>
      </c>
      <c r="G7229" s="10" t="s">
        <v>11</v>
      </c>
      <c r="H7229" s="10">
        <v>2015</v>
      </c>
      <c r="I7229" s="13">
        <f t="shared" si="2041"/>
        <v>4.2401406701342969E-3</v>
      </c>
      <c r="J7229" s="13">
        <f t="shared" si="2044"/>
        <v>4.2401406701342969E-3</v>
      </c>
      <c r="K7229" s="2">
        <v>8</v>
      </c>
    </row>
    <row r="7230" spans="3:11">
      <c r="C7230" s="2" t="s">
        <v>6482</v>
      </c>
      <c r="D7230" s="12" t="str">
        <f t="shared" si="2040"/>
        <v>IWDTF</v>
      </c>
      <c r="E7230" s="10" t="str">
        <f t="shared" si="2043"/>
        <v>IWDTF</v>
      </c>
      <c r="F7230" s="10" t="s">
        <v>10</v>
      </c>
      <c r="G7230" s="10" t="s">
        <v>11</v>
      </c>
      <c r="H7230" s="10">
        <v>2015</v>
      </c>
      <c r="I7230" s="13">
        <f t="shared" si="2041"/>
        <v>6.1795123375338443E-4</v>
      </c>
      <c r="J7230" s="13">
        <f t="shared" si="2044"/>
        <v>6.1795123375338443E-4</v>
      </c>
      <c r="K7230" s="2">
        <v>8</v>
      </c>
    </row>
    <row r="7231" spans="3:11">
      <c r="C7231" s="2" t="s">
        <v>6483</v>
      </c>
      <c r="D7231" s="12" t="str">
        <f t="shared" si="2040"/>
        <v>IWDPH</v>
      </c>
      <c r="E7231" s="10" t="str">
        <f t="shared" si="2043"/>
        <v>IWDPH</v>
      </c>
      <c r="F7231" s="10" t="s">
        <v>10</v>
      </c>
      <c r="G7231" s="10" t="s">
        <v>11</v>
      </c>
      <c r="H7231" s="10">
        <v>2015</v>
      </c>
      <c r="I7231" s="13">
        <f t="shared" si="2041"/>
        <v>3.1475633628949237E-3</v>
      </c>
      <c r="J7231" s="13">
        <f t="shared" si="2044"/>
        <v>3.1475633628949237E-3</v>
      </c>
      <c r="K7231" s="2">
        <v>8</v>
      </c>
    </row>
    <row r="7232" spans="3:11">
      <c r="C7232" s="2" t="s">
        <v>6483</v>
      </c>
      <c r="D7232" s="12" t="str">
        <f t="shared" si="2040"/>
        <v>IWDPH</v>
      </c>
      <c r="E7232" s="10" t="str">
        <f t="shared" si="2043"/>
        <v>IWDPH</v>
      </c>
      <c r="F7232" s="10" t="s">
        <v>10</v>
      </c>
      <c r="G7232" s="10" t="s">
        <v>11</v>
      </c>
      <c r="H7232" s="10">
        <v>2015</v>
      </c>
      <c r="I7232" s="13">
        <f t="shared" si="2041"/>
        <v>3.1475633628949237E-3</v>
      </c>
      <c r="J7232" s="13">
        <f t="shared" si="2044"/>
        <v>3.1475633628949237E-3</v>
      </c>
      <c r="K7232" s="2">
        <v>8</v>
      </c>
    </row>
    <row r="7233" spans="3:11">
      <c r="C7233" s="2" t="s">
        <v>6484</v>
      </c>
      <c r="D7233" s="12" t="str">
        <f t="shared" si="2040"/>
        <v>IWDSH</v>
      </c>
      <c r="E7233" s="10" t="str">
        <f t="shared" si="2043"/>
        <v>IWDSH</v>
      </c>
      <c r="F7233" s="10" t="s">
        <v>10</v>
      </c>
      <c r="G7233" s="10" t="s">
        <v>11</v>
      </c>
      <c r="H7233" s="10">
        <v>2015</v>
      </c>
      <c r="I7233" s="13">
        <f t="shared" si="2041"/>
        <v>0</v>
      </c>
      <c r="J7233" s="13">
        <f t="shared" si="2044"/>
        <v>0</v>
      </c>
      <c r="K7233" s="2">
        <v>8</v>
      </c>
    </row>
    <row r="7234" spans="3:11">
      <c r="C7234" s="2" t="s">
        <v>6485</v>
      </c>
      <c r="D7234" s="12" t="str">
        <f t="shared" si="2040"/>
        <v>IWDLA</v>
      </c>
      <c r="E7234" s="10" t="str">
        <f t="shared" si="2043"/>
        <v>IWDLA</v>
      </c>
      <c r="F7234" s="10" t="s">
        <v>10</v>
      </c>
      <c r="G7234" s="10" t="s">
        <v>11</v>
      </c>
      <c r="H7234" s="10">
        <v>2015</v>
      </c>
      <c r="I7234" s="13">
        <f t="shared" si="2041"/>
        <v>5.5070328084819318E-3</v>
      </c>
      <c r="J7234" s="13">
        <f t="shared" si="2044"/>
        <v>5.5070328084819318E-3</v>
      </c>
      <c r="K7234" s="2">
        <v>8</v>
      </c>
    </row>
    <row r="7235" spans="3:11">
      <c r="C7235" s="2" t="s">
        <v>6486</v>
      </c>
      <c r="D7235" s="12" t="str">
        <f t="shared" si="2040"/>
        <v>IWDEM</v>
      </c>
      <c r="E7235" s="10" t="str">
        <f t="shared" si="2043"/>
        <v>IWDEM</v>
      </c>
      <c r="F7235" s="10" t="s">
        <v>10</v>
      </c>
      <c r="G7235" s="10" t="s">
        <v>11</v>
      </c>
      <c r="H7235" s="10">
        <v>2015</v>
      </c>
      <c r="I7235" s="13">
        <f t="shared" si="2041"/>
        <v>4.2401406701342908E-3</v>
      </c>
      <c r="J7235" s="13">
        <f t="shared" si="2044"/>
        <v>4.2401406701342908E-3</v>
      </c>
      <c r="K7235" s="2">
        <v>8</v>
      </c>
    </row>
    <row r="7236" spans="3:11">
      <c r="C7236" s="2" t="s">
        <v>6487</v>
      </c>
      <c r="D7236" s="12" t="str">
        <f t="shared" si="2040"/>
        <v>IWDTF</v>
      </c>
      <c r="E7236" s="10" t="str">
        <f t="shared" si="2043"/>
        <v>IWDTF</v>
      </c>
      <c r="F7236" s="10" t="s">
        <v>10</v>
      </c>
      <c r="G7236" s="10" t="s">
        <v>11</v>
      </c>
      <c r="H7236" s="10">
        <v>2015</v>
      </c>
      <c r="I7236" s="13">
        <f t="shared" si="2041"/>
        <v>6.179512337533841E-4</v>
      </c>
      <c r="J7236" s="13">
        <f t="shared" si="2044"/>
        <v>6.179512337533841E-4</v>
      </c>
      <c r="K7236" s="2">
        <v>8</v>
      </c>
    </row>
    <row r="7237" spans="3:11">
      <c r="C7237" s="2" t="s">
        <v>6488</v>
      </c>
      <c r="D7237" s="12" t="str">
        <f t="shared" si="2040"/>
        <v>IWDPH</v>
      </c>
      <c r="E7237" s="10" t="str">
        <f t="shared" si="2043"/>
        <v>IWDPH</v>
      </c>
      <c r="F7237" s="10" t="s">
        <v>10</v>
      </c>
      <c r="G7237" s="10" t="s">
        <v>11</v>
      </c>
      <c r="H7237" s="10">
        <v>2015</v>
      </c>
      <c r="I7237" s="13">
        <f t="shared" si="2041"/>
        <v>3.1475633628949237E-3</v>
      </c>
      <c r="J7237" s="13">
        <f t="shared" si="2044"/>
        <v>3.1475633628949237E-3</v>
      </c>
      <c r="K7237" s="2">
        <v>8</v>
      </c>
    </row>
    <row r="7238" spans="3:11">
      <c r="C7238" s="2" t="s">
        <v>6488</v>
      </c>
      <c r="D7238" s="12" t="str">
        <f t="shared" si="2040"/>
        <v>IWDPH</v>
      </c>
      <c r="E7238" s="10" t="str">
        <f t="shared" si="2043"/>
        <v>IWDPH</v>
      </c>
      <c r="F7238" s="10" t="s">
        <v>10</v>
      </c>
      <c r="G7238" s="10" t="s">
        <v>11</v>
      </c>
      <c r="H7238" s="10">
        <v>2015</v>
      </c>
      <c r="I7238" s="13">
        <f t="shared" si="2041"/>
        <v>3.1475633628949237E-3</v>
      </c>
      <c r="J7238" s="13">
        <f t="shared" si="2044"/>
        <v>3.1475633628949237E-3</v>
      </c>
      <c r="K7238" s="2">
        <v>8</v>
      </c>
    </row>
    <row r="7239" spans="3:11">
      <c r="C7239" s="2" t="s">
        <v>6489</v>
      </c>
      <c r="D7239" s="12" t="str">
        <f t="shared" si="2040"/>
        <v>IWDSH</v>
      </c>
      <c r="E7239" s="10" t="str">
        <f t="shared" si="2043"/>
        <v>IWDSH</v>
      </c>
      <c r="F7239" s="10" t="s">
        <v>10</v>
      </c>
      <c r="G7239" s="10" t="s">
        <v>11</v>
      </c>
      <c r="H7239" s="10">
        <v>2015</v>
      </c>
      <c r="I7239" s="13">
        <f t="shared" si="2041"/>
        <v>0</v>
      </c>
      <c r="J7239" s="13">
        <f t="shared" si="2044"/>
        <v>0</v>
      </c>
      <c r="K7239" s="2">
        <v>8</v>
      </c>
    </row>
    <row r="7240" spans="3:11">
      <c r="C7240" s="2" t="s">
        <v>6490</v>
      </c>
      <c r="D7240" s="12" t="str">
        <f t="shared" ref="D7240:D7303" si="2045">"I"&amp;MID(C7240,4,1)&amp;"D"&amp;MID(C7240,9,2)</f>
        <v>IWDLA</v>
      </c>
      <c r="E7240" s="10" t="str">
        <f t="shared" si="2043"/>
        <v>IWDLA</v>
      </c>
      <c r="F7240" s="10" t="s">
        <v>10</v>
      </c>
      <c r="G7240" s="10" t="s">
        <v>11</v>
      </c>
      <c r="H7240" s="10">
        <v>2015</v>
      </c>
      <c r="I7240" s="13">
        <f t="shared" ref="I7240:I7303" si="2046">INDEX($AG$39:$BF$639,MATCH(IF(RIGHT(C7240,3)="100",RIGHT(C7240,6),RIGHT(C7240,5)),$AG$39:$AG$639,0),MATCH(MID(D7240,2,2),$AG$39:$BF$39,0))*$AI$19</f>
        <v>5.5070328084819284E-3</v>
      </c>
      <c r="J7240" s="13">
        <f t="shared" si="2044"/>
        <v>5.5070328084819284E-3</v>
      </c>
      <c r="K7240" s="2">
        <v>8</v>
      </c>
    </row>
    <row r="7241" spans="3:11">
      <c r="C7241" s="2" t="s">
        <v>6491</v>
      </c>
      <c r="D7241" s="12" t="str">
        <f t="shared" si="2045"/>
        <v>IWDEM</v>
      </c>
      <c r="E7241" s="10" t="str">
        <f t="shared" si="2043"/>
        <v>IWDEM</v>
      </c>
      <c r="F7241" s="10" t="s">
        <v>10</v>
      </c>
      <c r="G7241" s="10" t="s">
        <v>11</v>
      </c>
      <c r="H7241" s="10">
        <v>2015</v>
      </c>
      <c r="I7241" s="13">
        <f t="shared" si="2046"/>
        <v>4.2401406701342908E-3</v>
      </c>
      <c r="J7241" s="13">
        <f t="shared" si="2044"/>
        <v>4.2401406701342908E-3</v>
      </c>
      <c r="K7241" s="2">
        <v>8</v>
      </c>
    </row>
    <row r="7242" spans="3:11">
      <c r="C7242" s="2" t="s">
        <v>6492</v>
      </c>
      <c r="D7242" s="12" t="str">
        <f t="shared" si="2045"/>
        <v>IWDTF</v>
      </c>
      <c r="E7242" s="10" t="str">
        <f t="shared" si="2043"/>
        <v>IWDTF</v>
      </c>
      <c r="F7242" s="10" t="s">
        <v>10</v>
      </c>
      <c r="G7242" s="10" t="s">
        <v>11</v>
      </c>
      <c r="H7242" s="10">
        <v>2015</v>
      </c>
      <c r="I7242" s="13">
        <f t="shared" si="2046"/>
        <v>6.179512337533841E-4</v>
      </c>
      <c r="J7242" s="13">
        <f t="shared" si="2044"/>
        <v>6.179512337533841E-4</v>
      </c>
      <c r="K7242" s="2">
        <v>8</v>
      </c>
    </row>
    <row r="7243" spans="3:11">
      <c r="C7243" s="2" t="s">
        <v>6493</v>
      </c>
      <c r="D7243" s="12" t="str">
        <f t="shared" si="2045"/>
        <v>IWDPH</v>
      </c>
      <c r="E7243" s="10" t="str">
        <f t="shared" si="2043"/>
        <v>IWDPH</v>
      </c>
      <c r="F7243" s="10" t="s">
        <v>10</v>
      </c>
      <c r="G7243" s="10" t="s">
        <v>11</v>
      </c>
      <c r="H7243" s="10">
        <v>2015</v>
      </c>
      <c r="I7243" s="13">
        <f t="shared" si="2046"/>
        <v>3.1475633628949237E-3</v>
      </c>
      <c r="J7243" s="13">
        <f t="shared" si="2044"/>
        <v>3.1475633628949237E-3</v>
      </c>
      <c r="K7243" s="2">
        <v>8</v>
      </c>
    </row>
    <row r="7244" spans="3:11">
      <c r="C7244" s="2" t="s">
        <v>6493</v>
      </c>
      <c r="D7244" s="12" t="str">
        <f t="shared" si="2045"/>
        <v>IWDPH</v>
      </c>
      <c r="E7244" s="10" t="str">
        <f t="shared" si="2043"/>
        <v>IWDPH</v>
      </c>
      <c r="F7244" s="10" t="s">
        <v>10</v>
      </c>
      <c r="G7244" s="10" t="s">
        <v>11</v>
      </c>
      <c r="H7244" s="10">
        <v>2015</v>
      </c>
      <c r="I7244" s="13">
        <f t="shared" si="2046"/>
        <v>3.1475633628949237E-3</v>
      </c>
      <c r="J7244" s="13">
        <f t="shared" si="2044"/>
        <v>3.1475633628949237E-3</v>
      </c>
      <c r="K7244" s="2">
        <v>8</v>
      </c>
    </row>
    <row r="7245" spans="3:11">
      <c r="C7245" s="2" t="s">
        <v>6494</v>
      </c>
      <c r="D7245" s="12" t="str">
        <f t="shared" si="2045"/>
        <v>IWDSH</v>
      </c>
      <c r="E7245" s="10" t="str">
        <f t="shared" si="2043"/>
        <v>IWDSH</v>
      </c>
      <c r="F7245" s="10" t="s">
        <v>10</v>
      </c>
      <c r="G7245" s="10" t="s">
        <v>11</v>
      </c>
      <c r="H7245" s="10">
        <v>2015</v>
      </c>
      <c r="I7245" s="13">
        <f t="shared" si="2046"/>
        <v>0</v>
      </c>
      <c r="J7245" s="13">
        <f t="shared" si="2044"/>
        <v>0</v>
      </c>
      <c r="K7245" s="2">
        <v>8</v>
      </c>
    </row>
    <row r="7246" spans="3:11">
      <c r="C7246" s="2" t="s">
        <v>6495</v>
      </c>
      <c r="D7246" s="12" t="str">
        <f t="shared" si="2045"/>
        <v>IWDLA</v>
      </c>
      <c r="E7246" s="10" t="str">
        <f t="shared" si="2043"/>
        <v>IWDLA</v>
      </c>
      <c r="F7246" s="10" t="s">
        <v>10</v>
      </c>
      <c r="G7246" s="10" t="s">
        <v>11</v>
      </c>
      <c r="H7246" s="10">
        <v>2015</v>
      </c>
      <c r="I7246" s="13">
        <f t="shared" si="2046"/>
        <v>5.5070328084819318E-3</v>
      </c>
      <c r="J7246" s="13">
        <f t="shared" si="2044"/>
        <v>5.5070328084819318E-3</v>
      </c>
      <c r="K7246" s="2">
        <v>8</v>
      </c>
    </row>
    <row r="7247" spans="3:11">
      <c r="C7247" s="2" t="s">
        <v>6496</v>
      </c>
      <c r="D7247" s="12" t="str">
        <f t="shared" si="2045"/>
        <v>IWDEM</v>
      </c>
      <c r="E7247" s="10" t="str">
        <f t="shared" si="2043"/>
        <v>IWDEM</v>
      </c>
      <c r="F7247" s="10" t="s">
        <v>10</v>
      </c>
      <c r="G7247" s="10" t="s">
        <v>11</v>
      </c>
      <c r="H7247" s="10">
        <v>2015</v>
      </c>
      <c r="I7247" s="13">
        <f t="shared" si="2046"/>
        <v>4.2401406701342908E-3</v>
      </c>
      <c r="J7247" s="13">
        <f t="shared" si="2044"/>
        <v>4.2401406701342908E-3</v>
      </c>
      <c r="K7247" s="2">
        <v>8</v>
      </c>
    </row>
    <row r="7248" spans="3:11">
      <c r="C7248" s="2" t="s">
        <v>6497</v>
      </c>
      <c r="D7248" s="12" t="str">
        <f t="shared" si="2045"/>
        <v>IWDTF</v>
      </c>
      <c r="E7248" s="10" t="str">
        <f t="shared" si="2043"/>
        <v>IWDTF</v>
      </c>
      <c r="F7248" s="10" t="s">
        <v>10</v>
      </c>
      <c r="G7248" s="10" t="s">
        <v>11</v>
      </c>
      <c r="H7248" s="10">
        <v>2015</v>
      </c>
      <c r="I7248" s="13">
        <f t="shared" si="2046"/>
        <v>6.1795123375338443E-4</v>
      </c>
      <c r="J7248" s="13">
        <f t="shared" si="2044"/>
        <v>6.1795123375338443E-4</v>
      </c>
      <c r="K7248" s="2">
        <v>8</v>
      </c>
    </row>
    <row r="7249" spans="3:11">
      <c r="C7249" s="2" t="s">
        <v>6498</v>
      </c>
      <c r="D7249" s="12" t="str">
        <f t="shared" si="2045"/>
        <v>IWDPH</v>
      </c>
      <c r="E7249" s="10" t="str">
        <f t="shared" si="2043"/>
        <v>IWDPH</v>
      </c>
      <c r="F7249" s="10" t="s">
        <v>10</v>
      </c>
      <c r="G7249" s="10" t="s">
        <v>11</v>
      </c>
      <c r="H7249" s="10">
        <v>2015</v>
      </c>
      <c r="I7249" s="13">
        <f t="shared" si="2046"/>
        <v>3.1475633628949237E-3</v>
      </c>
      <c r="J7249" s="13">
        <f t="shared" si="2044"/>
        <v>3.1475633628949237E-3</v>
      </c>
      <c r="K7249" s="2">
        <v>8</v>
      </c>
    </row>
    <row r="7250" spans="3:11">
      <c r="C7250" s="2" t="s">
        <v>6498</v>
      </c>
      <c r="D7250" s="12" t="str">
        <f t="shared" si="2045"/>
        <v>IWDPH</v>
      </c>
      <c r="E7250" s="10" t="str">
        <f t="shared" si="2043"/>
        <v>IWDPH</v>
      </c>
      <c r="F7250" s="10" t="s">
        <v>10</v>
      </c>
      <c r="G7250" s="10" t="s">
        <v>11</v>
      </c>
      <c r="H7250" s="10">
        <v>2015</v>
      </c>
      <c r="I7250" s="13">
        <f t="shared" si="2046"/>
        <v>3.1475633628949237E-3</v>
      </c>
      <c r="J7250" s="13">
        <f t="shared" si="2044"/>
        <v>3.1475633628949237E-3</v>
      </c>
      <c r="K7250" s="2">
        <v>8</v>
      </c>
    </row>
    <row r="7251" spans="3:11">
      <c r="C7251" s="2" t="s">
        <v>6499</v>
      </c>
      <c r="D7251" s="12" t="str">
        <f t="shared" si="2045"/>
        <v>IWDSH</v>
      </c>
      <c r="E7251" s="10" t="str">
        <f t="shared" si="2043"/>
        <v>IWDSH</v>
      </c>
      <c r="F7251" s="10" t="s">
        <v>10</v>
      </c>
      <c r="G7251" s="10" t="s">
        <v>11</v>
      </c>
      <c r="H7251" s="10">
        <v>2015</v>
      </c>
      <c r="I7251" s="13">
        <f t="shared" si="2046"/>
        <v>0</v>
      </c>
      <c r="J7251" s="13">
        <f t="shared" si="2044"/>
        <v>0</v>
      </c>
      <c r="K7251" s="2">
        <v>8</v>
      </c>
    </row>
    <row r="7252" spans="3:11">
      <c r="C7252" s="2" t="s">
        <v>6500</v>
      </c>
      <c r="D7252" s="12" t="str">
        <f t="shared" si="2045"/>
        <v>IWDLA</v>
      </c>
      <c r="E7252" s="10" t="str">
        <f t="shared" si="2043"/>
        <v>IWDLA</v>
      </c>
      <c r="F7252" s="10" t="s">
        <v>10</v>
      </c>
      <c r="G7252" s="10" t="s">
        <v>11</v>
      </c>
      <c r="H7252" s="10">
        <v>2015</v>
      </c>
      <c r="I7252" s="13">
        <f t="shared" si="2046"/>
        <v>5.5070328084819379E-3</v>
      </c>
      <c r="J7252" s="13">
        <f t="shared" si="2044"/>
        <v>5.5070328084819379E-3</v>
      </c>
      <c r="K7252" s="2">
        <v>8</v>
      </c>
    </row>
    <row r="7253" spans="3:11">
      <c r="C7253" s="2" t="s">
        <v>6501</v>
      </c>
      <c r="D7253" s="12" t="str">
        <f t="shared" si="2045"/>
        <v>IWDEM</v>
      </c>
      <c r="E7253" s="10" t="str">
        <f t="shared" si="2043"/>
        <v>IWDEM</v>
      </c>
      <c r="F7253" s="10" t="s">
        <v>10</v>
      </c>
      <c r="G7253" s="10" t="s">
        <v>11</v>
      </c>
      <c r="H7253" s="10">
        <v>2015</v>
      </c>
      <c r="I7253" s="13">
        <f t="shared" si="2046"/>
        <v>4.240140670134303E-3</v>
      </c>
      <c r="J7253" s="13">
        <f t="shared" si="2044"/>
        <v>4.240140670134303E-3</v>
      </c>
      <c r="K7253" s="2">
        <v>8</v>
      </c>
    </row>
    <row r="7254" spans="3:11">
      <c r="C7254" s="2" t="s">
        <v>6502</v>
      </c>
      <c r="D7254" s="12" t="str">
        <f t="shared" si="2045"/>
        <v>IWDTF</v>
      </c>
      <c r="E7254" s="10" t="str">
        <f t="shared" si="2043"/>
        <v>IWDTF</v>
      </c>
      <c r="F7254" s="10" t="s">
        <v>10</v>
      </c>
      <c r="G7254" s="10" t="s">
        <v>11</v>
      </c>
      <c r="H7254" s="10">
        <v>2015</v>
      </c>
      <c r="I7254" s="13">
        <f t="shared" si="2046"/>
        <v>6.1795123375338443E-4</v>
      </c>
      <c r="J7254" s="13">
        <f t="shared" si="2044"/>
        <v>6.1795123375338443E-4</v>
      </c>
      <c r="K7254" s="2">
        <v>8</v>
      </c>
    </row>
    <row r="7255" spans="3:11">
      <c r="C7255" s="2" t="s">
        <v>6503</v>
      </c>
      <c r="D7255" s="12" t="str">
        <f t="shared" si="2045"/>
        <v>IWDPH</v>
      </c>
      <c r="E7255" s="10" t="str">
        <f t="shared" si="2043"/>
        <v>IWDPH</v>
      </c>
      <c r="F7255" s="10" t="s">
        <v>10</v>
      </c>
      <c r="G7255" s="10" t="s">
        <v>11</v>
      </c>
      <c r="H7255" s="10">
        <v>2015</v>
      </c>
      <c r="I7255" s="13">
        <f t="shared" si="2046"/>
        <v>3.1475633628949237E-3</v>
      </c>
      <c r="J7255" s="13">
        <f t="shared" si="2044"/>
        <v>3.1475633628949237E-3</v>
      </c>
      <c r="K7255" s="2">
        <v>8</v>
      </c>
    </row>
    <row r="7256" spans="3:11">
      <c r="C7256" s="2" t="s">
        <v>6503</v>
      </c>
      <c r="D7256" s="12" t="str">
        <f t="shared" si="2045"/>
        <v>IWDPH</v>
      </c>
      <c r="E7256" s="10" t="str">
        <f t="shared" si="2043"/>
        <v>IWDPH</v>
      </c>
      <c r="F7256" s="10" t="s">
        <v>10</v>
      </c>
      <c r="G7256" s="10" t="s">
        <v>11</v>
      </c>
      <c r="H7256" s="10">
        <v>2015</v>
      </c>
      <c r="I7256" s="13">
        <f t="shared" si="2046"/>
        <v>3.1475633628949237E-3</v>
      </c>
      <c r="J7256" s="13">
        <f t="shared" si="2044"/>
        <v>3.1475633628949237E-3</v>
      </c>
      <c r="K7256" s="2">
        <v>8</v>
      </c>
    </row>
    <row r="7257" spans="3:11">
      <c r="C7257" s="2" t="s">
        <v>6504</v>
      </c>
      <c r="D7257" s="12" t="str">
        <f t="shared" si="2045"/>
        <v>IWDSH</v>
      </c>
      <c r="E7257" s="10" t="str">
        <f t="shared" si="2043"/>
        <v>IWDSH</v>
      </c>
      <c r="F7257" s="10" t="s">
        <v>10</v>
      </c>
      <c r="G7257" s="10" t="s">
        <v>11</v>
      </c>
      <c r="H7257" s="10">
        <v>2015</v>
      </c>
      <c r="I7257" s="13">
        <f t="shared" si="2046"/>
        <v>0</v>
      </c>
      <c r="J7257" s="13">
        <f t="shared" si="2044"/>
        <v>0</v>
      </c>
      <c r="K7257" s="2">
        <v>8</v>
      </c>
    </row>
    <row r="7258" spans="3:11">
      <c r="C7258" s="2" t="s">
        <v>6505</v>
      </c>
      <c r="D7258" s="12" t="str">
        <f t="shared" si="2045"/>
        <v>IWDLA</v>
      </c>
      <c r="E7258" s="10" t="str">
        <f t="shared" si="2043"/>
        <v>IWDLA</v>
      </c>
      <c r="F7258" s="10" t="s">
        <v>10</v>
      </c>
      <c r="G7258" s="10" t="s">
        <v>11</v>
      </c>
      <c r="H7258" s="10">
        <v>2015</v>
      </c>
      <c r="I7258" s="13">
        <f t="shared" si="2046"/>
        <v>5.5070328084819318E-3</v>
      </c>
      <c r="J7258" s="13">
        <f t="shared" si="2044"/>
        <v>5.5070328084819318E-3</v>
      </c>
      <c r="K7258" s="2">
        <v>8</v>
      </c>
    </row>
    <row r="7259" spans="3:11">
      <c r="C7259" s="2" t="s">
        <v>6506</v>
      </c>
      <c r="D7259" s="12" t="str">
        <f t="shared" si="2045"/>
        <v>IWDEM</v>
      </c>
      <c r="E7259" s="10" t="str">
        <f t="shared" si="2043"/>
        <v>IWDEM</v>
      </c>
      <c r="F7259" s="10" t="s">
        <v>10</v>
      </c>
      <c r="G7259" s="10" t="s">
        <v>11</v>
      </c>
      <c r="H7259" s="10">
        <v>2015</v>
      </c>
      <c r="I7259" s="13">
        <f t="shared" si="2046"/>
        <v>4.2401406701342908E-3</v>
      </c>
      <c r="J7259" s="13">
        <f t="shared" si="2044"/>
        <v>4.2401406701342908E-3</v>
      </c>
      <c r="K7259" s="2">
        <v>8</v>
      </c>
    </row>
    <row r="7260" spans="3:11">
      <c r="C7260" s="2" t="s">
        <v>6507</v>
      </c>
      <c r="D7260" s="12" t="str">
        <f t="shared" si="2045"/>
        <v>IWDTF</v>
      </c>
      <c r="E7260" s="10" t="str">
        <f t="shared" si="2043"/>
        <v>IWDTF</v>
      </c>
      <c r="F7260" s="10" t="s">
        <v>10</v>
      </c>
      <c r="G7260" s="10" t="s">
        <v>11</v>
      </c>
      <c r="H7260" s="10">
        <v>2015</v>
      </c>
      <c r="I7260" s="13">
        <f t="shared" si="2046"/>
        <v>6.1795123375338367E-4</v>
      </c>
      <c r="J7260" s="13">
        <f t="shared" si="2044"/>
        <v>6.1795123375338367E-4</v>
      </c>
      <c r="K7260" s="2">
        <v>8</v>
      </c>
    </row>
    <row r="7261" spans="3:11">
      <c r="C7261" s="2" t="s">
        <v>6508</v>
      </c>
      <c r="D7261" s="12" t="str">
        <f t="shared" si="2045"/>
        <v>IWDPH</v>
      </c>
      <c r="E7261" s="10" t="str">
        <f t="shared" si="2043"/>
        <v>IWDPH</v>
      </c>
      <c r="F7261" s="10" t="s">
        <v>10</v>
      </c>
      <c r="G7261" s="10" t="s">
        <v>11</v>
      </c>
      <c r="H7261" s="10">
        <v>2015</v>
      </c>
      <c r="I7261" s="13">
        <f t="shared" si="2046"/>
        <v>3.1475633628949237E-3</v>
      </c>
      <c r="J7261" s="13">
        <f t="shared" si="2044"/>
        <v>3.1475633628949237E-3</v>
      </c>
      <c r="K7261" s="2">
        <v>8</v>
      </c>
    </row>
    <row r="7262" spans="3:11">
      <c r="C7262" s="2" t="s">
        <v>6508</v>
      </c>
      <c r="D7262" s="12" t="str">
        <f t="shared" si="2045"/>
        <v>IWDPH</v>
      </c>
      <c r="E7262" s="10" t="str">
        <f t="shared" si="2043"/>
        <v>IWDPH</v>
      </c>
      <c r="F7262" s="10" t="s">
        <v>10</v>
      </c>
      <c r="G7262" s="10" t="s">
        <v>11</v>
      </c>
      <c r="H7262" s="10">
        <v>2015</v>
      </c>
      <c r="I7262" s="13">
        <f t="shared" si="2046"/>
        <v>3.1475633628949237E-3</v>
      </c>
      <c r="J7262" s="13">
        <f t="shared" si="2044"/>
        <v>3.1475633628949237E-3</v>
      </c>
      <c r="K7262" s="2">
        <v>8</v>
      </c>
    </row>
    <row r="7263" spans="3:11">
      <c r="C7263" s="2" t="s">
        <v>6509</v>
      </c>
      <c r="D7263" s="12" t="str">
        <f t="shared" si="2045"/>
        <v>IWDSH</v>
      </c>
      <c r="E7263" s="10" t="str">
        <f t="shared" si="2043"/>
        <v>IWDSH</v>
      </c>
      <c r="F7263" s="10" t="s">
        <v>10</v>
      </c>
      <c r="G7263" s="10" t="s">
        <v>11</v>
      </c>
      <c r="H7263" s="10">
        <v>2015</v>
      </c>
      <c r="I7263" s="13">
        <f t="shared" si="2046"/>
        <v>0</v>
      </c>
      <c r="J7263" s="13">
        <f t="shared" si="2044"/>
        <v>0</v>
      </c>
      <c r="K7263" s="2">
        <v>8</v>
      </c>
    </row>
    <row r="7264" spans="3:11">
      <c r="C7264" s="2" t="s">
        <v>6510</v>
      </c>
      <c r="D7264" s="12" t="str">
        <f t="shared" si="2045"/>
        <v>IWDLA</v>
      </c>
      <c r="E7264" s="10" t="str">
        <f t="shared" si="2043"/>
        <v>IWDLA</v>
      </c>
      <c r="F7264" s="10" t="s">
        <v>10</v>
      </c>
      <c r="G7264" s="10" t="s">
        <v>11</v>
      </c>
      <c r="H7264" s="10">
        <v>2015</v>
      </c>
      <c r="I7264" s="13">
        <f t="shared" si="2046"/>
        <v>5.5070328084819318E-3</v>
      </c>
      <c r="J7264" s="13">
        <f t="shared" si="2044"/>
        <v>5.5070328084819318E-3</v>
      </c>
      <c r="K7264" s="2">
        <v>8</v>
      </c>
    </row>
    <row r="7265" spans="3:11">
      <c r="C7265" s="2" t="s">
        <v>6511</v>
      </c>
      <c r="D7265" s="12" t="str">
        <f t="shared" si="2045"/>
        <v>IWDEM</v>
      </c>
      <c r="E7265" s="10" t="str">
        <f t="shared" si="2043"/>
        <v>IWDEM</v>
      </c>
      <c r="F7265" s="10" t="s">
        <v>10</v>
      </c>
      <c r="G7265" s="10" t="s">
        <v>11</v>
      </c>
      <c r="H7265" s="10">
        <v>2015</v>
      </c>
      <c r="I7265" s="13">
        <f t="shared" si="2046"/>
        <v>4.2401406701342908E-3</v>
      </c>
      <c r="J7265" s="13">
        <f t="shared" si="2044"/>
        <v>4.2401406701342908E-3</v>
      </c>
      <c r="K7265" s="2">
        <v>8</v>
      </c>
    </row>
    <row r="7266" spans="3:11">
      <c r="C7266" s="2" t="s">
        <v>6512</v>
      </c>
      <c r="D7266" s="12" t="str">
        <f t="shared" si="2045"/>
        <v>IWDTF</v>
      </c>
      <c r="E7266" s="10" t="str">
        <f t="shared" si="2043"/>
        <v>IWDTF</v>
      </c>
      <c r="F7266" s="10" t="s">
        <v>10</v>
      </c>
      <c r="G7266" s="10" t="s">
        <v>11</v>
      </c>
      <c r="H7266" s="10">
        <v>2015</v>
      </c>
      <c r="I7266" s="13">
        <f t="shared" si="2046"/>
        <v>6.1795123375338443E-4</v>
      </c>
      <c r="J7266" s="39">
        <f t="shared" si="2044"/>
        <v>6.1795123375338443E-4</v>
      </c>
      <c r="K7266" s="2">
        <v>8</v>
      </c>
    </row>
    <row r="7267" spans="3:11">
      <c r="C7267" s="2" t="s">
        <v>6513</v>
      </c>
      <c r="D7267" s="12" t="str">
        <f t="shared" si="2045"/>
        <v>IWDPH</v>
      </c>
      <c r="E7267" s="10" t="str">
        <f t="shared" si="2043"/>
        <v>IWDPH</v>
      </c>
      <c r="F7267" s="10" t="s">
        <v>10</v>
      </c>
      <c r="G7267" s="10" t="s">
        <v>11</v>
      </c>
      <c r="H7267" s="10">
        <v>2015</v>
      </c>
      <c r="I7267" s="13">
        <f t="shared" si="2046"/>
        <v>3.1475633628949237E-3</v>
      </c>
      <c r="J7267" s="13">
        <f>I7267</f>
        <v>3.1475633628949237E-3</v>
      </c>
      <c r="K7267" s="2">
        <v>8</v>
      </c>
    </row>
    <row r="7268" spans="3:11">
      <c r="C7268" s="2" t="s">
        <v>6513</v>
      </c>
      <c r="D7268" s="12" t="str">
        <f t="shared" si="2045"/>
        <v>IWDPH</v>
      </c>
      <c r="E7268" s="10" t="str">
        <f t="shared" si="2043"/>
        <v>IWDPH</v>
      </c>
      <c r="F7268" s="10" t="s">
        <v>10</v>
      </c>
      <c r="G7268" s="10" t="s">
        <v>11</v>
      </c>
      <c r="H7268" s="10">
        <v>2015</v>
      </c>
      <c r="I7268" s="13">
        <f t="shared" si="2046"/>
        <v>3.1475633628949237E-3</v>
      </c>
      <c r="J7268" s="13">
        <f t="shared" ref="J7268:J7326" si="2047">I7268</f>
        <v>3.1475633628949237E-3</v>
      </c>
      <c r="K7268" s="2">
        <v>8</v>
      </c>
    </row>
    <row r="7269" spans="3:11">
      <c r="C7269" s="2" t="s">
        <v>6514</v>
      </c>
      <c r="D7269" s="12" t="str">
        <f t="shared" si="2045"/>
        <v>IWDSH</v>
      </c>
      <c r="E7269" s="10" t="str">
        <f t="shared" si="2043"/>
        <v>IWDSH</v>
      </c>
      <c r="F7269" s="10" t="s">
        <v>10</v>
      </c>
      <c r="G7269" s="10" t="s">
        <v>11</v>
      </c>
      <c r="H7269" s="10">
        <v>2015</v>
      </c>
      <c r="I7269" s="13">
        <f t="shared" si="2046"/>
        <v>0</v>
      </c>
      <c r="J7269" s="13">
        <f t="shared" si="2047"/>
        <v>0</v>
      </c>
      <c r="K7269" s="2">
        <v>8</v>
      </c>
    </row>
    <row r="7270" spans="3:11">
      <c r="C7270" s="2" t="s">
        <v>6515</v>
      </c>
      <c r="D7270" s="12" t="str">
        <f t="shared" si="2045"/>
        <v>IWDLA</v>
      </c>
      <c r="E7270" s="10" t="str">
        <f t="shared" si="2043"/>
        <v>IWDLA</v>
      </c>
      <c r="F7270" s="10" t="s">
        <v>10</v>
      </c>
      <c r="G7270" s="10" t="s">
        <v>11</v>
      </c>
      <c r="H7270" s="10">
        <v>2015</v>
      </c>
      <c r="I7270" s="13">
        <f t="shared" si="2046"/>
        <v>5.5070328084819318E-3</v>
      </c>
      <c r="J7270" s="13">
        <f t="shared" si="2047"/>
        <v>5.5070328084819318E-3</v>
      </c>
      <c r="K7270" s="2">
        <v>8</v>
      </c>
    </row>
    <row r="7271" spans="3:11">
      <c r="C7271" s="2" t="s">
        <v>6516</v>
      </c>
      <c r="D7271" s="12" t="str">
        <f t="shared" si="2045"/>
        <v>IWDEM</v>
      </c>
      <c r="E7271" s="10" t="str">
        <f t="shared" si="2043"/>
        <v>IWDEM</v>
      </c>
      <c r="F7271" s="10" t="s">
        <v>10</v>
      </c>
      <c r="G7271" s="10" t="s">
        <v>11</v>
      </c>
      <c r="H7271" s="10">
        <v>2015</v>
      </c>
      <c r="I7271" s="13">
        <f t="shared" si="2046"/>
        <v>4.2401406701342969E-3</v>
      </c>
      <c r="J7271" s="13">
        <f t="shared" si="2047"/>
        <v>4.2401406701342969E-3</v>
      </c>
      <c r="K7271" s="2">
        <v>8</v>
      </c>
    </row>
    <row r="7272" spans="3:11">
      <c r="C7272" s="2" t="s">
        <v>6517</v>
      </c>
      <c r="D7272" s="12" t="str">
        <f t="shared" si="2045"/>
        <v>IWDTF</v>
      </c>
      <c r="E7272" s="10" t="str">
        <f t="shared" ref="E7272:E7335" si="2048">D7272</f>
        <v>IWDTF</v>
      </c>
      <c r="F7272" s="10" t="s">
        <v>10</v>
      </c>
      <c r="G7272" s="10" t="s">
        <v>11</v>
      </c>
      <c r="H7272" s="10">
        <v>2015</v>
      </c>
      <c r="I7272" s="13">
        <f t="shared" si="2046"/>
        <v>6.1795123375338443E-4</v>
      </c>
      <c r="J7272" s="13">
        <f t="shared" si="2047"/>
        <v>6.1795123375338443E-4</v>
      </c>
      <c r="K7272" s="2">
        <v>8</v>
      </c>
    </row>
    <row r="7273" spans="3:11">
      <c r="C7273" s="2" t="s">
        <v>6518</v>
      </c>
      <c r="D7273" s="12" t="str">
        <f t="shared" si="2045"/>
        <v>IWDPH</v>
      </c>
      <c r="E7273" s="10" t="str">
        <f t="shared" si="2048"/>
        <v>IWDPH</v>
      </c>
      <c r="F7273" s="10" t="s">
        <v>10</v>
      </c>
      <c r="G7273" s="10" t="s">
        <v>11</v>
      </c>
      <c r="H7273" s="10">
        <v>2015</v>
      </c>
      <c r="I7273" s="13">
        <f t="shared" si="2046"/>
        <v>3.1475633628949237E-3</v>
      </c>
      <c r="J7273" s="13">
        <f t="shared" si="2047"/>
        <v>3.1475633628949237E-3</v>
      </c>
      <c r="K7273" s="2">
        <v>8</v>
      </c>
    </row>
    <row r="7274" spans="3:11">
      <c r="C7274" s="2" t="s">
        <v>6518</v>
      </c>
      <c r="D7274" s="12" t="str">
        <f t="shared" si="2045"/>
        <v>IWDPH</v>
      </c>
      <c r="E7274" s="10" t="str">
        <f t="shared" si="2048"/>
        <v>IWDPH</v>
      </c>
      <c r="F7274" s="10" t="s">
        <v>10</v>
      </c>
      <c r="G7274" s="10" t="s">
        <v>11</v>
      </c>
      <c r="H7274" s="10">
        <v>2015</v>
      </c>
      <c r="I7274" s="13">
        <f t="shared" si="2046"/>
        <v>3.1475633628949237E-3</v>
      </c>
      <c r="J7274" s="13">
        <f t="shared" si="2047"/>
        <v>3.1475633628949237E-3</v>
      </c>
      <c r="K7274" s="2">
        <v>8</v>
      </c>
    </row>
    <row r="7275" spans="3:11">
      <c r="C7275" s="2" t="s">
        <v>6519</v>
      </c>
      <c r="D7275" s="12" t="str">
        <f t="shared" si="2045"/>
        <v>IWDSH</v>
      </c>
      <c r="E7275" s="10" t="str">
        <f t="shared" si="2048"/>
        <v>IWDSH</v>
      </c>
      <c r="F7275" s="10" t="s">
        <v>10</v>
      </c>
      <c r="G7275" s="10" t="s">
        <v>11</v>
      </c>
      <c r="H7275" s="10">
        <v>2015</v>
      </c>
      <c r="I7275" s="13">
        <f t="shared" si="2046"/>
        <v>0</v>
      </c>
      <c r="J7275" s="13">
        <f t="shared" si="2047"/>
        <v>0</v>
      </c>
      <c r="K7275" s="2">
        <v>8</v>
      </c>
    </row>
    <row r="7276" spans="3:11">
      <c r="C7276" s="2" t="s">
        <v>6520</v>
      </c>
      <c r="D7276" s="12" t="str">
        <f t="shared" si="2045"/>
        <v>IWDLA</v>
      </c>
      <c r="E7276" s="10" t="str">
        <f t="shared" si="2048"/>
        <v>IWDLA</v>
      </c>
      <c r="F7276" s="10" t="s">
        <v>10</v>
      </c>
      <c r="G7276" s="10" t="s">
        <v>11</v>
      </c>
      <c r="H7276" s="10">
        <v>2015</v>
      </c>
      <c r="I7276" s="13">
        <f t="shared" si="2046"/>
        <v>5.5070328084819249E-3</v>
      </c>
      <c r="J7276" s="13">
        <f t="shared" si="2047"/>
        <v>5.5070328084819249E-3</v>
      </c>
      <c r="K7276" s="2">
        <v>8</v>
      </c>
    </row>
    <row r="7277" spans="3:11">
      <c r="C7277" s="2" t="s">
        <v>6521</v>
      </c>
      <c r="D7277" s="12" t="str">
        <f t="shared" si="2045"/>
        <v>IWDEM</v>
      </c>
      <c r="E7277" s="10" t="str">
        <f t="shared" si="2048"/>
        <v>IWDEM</v>
      </c>
      <c r="F7277" s="10" t="s">
        <v>10</v>
      </c>
      <c r="G7277" s="10" t="s">
        <v>11</v>
      </c>
      <c r="H7277" s="10">
        <v>2015</v>
      </c>
      <c r="I7277" s="13">
        <f t="shared" si="2046"/>
        <v>4.2401406701342839E-3</v>
      </c>
      <c r="J7277" s="13">
        <f t="shared" si="2047"/>
        <v>4.2401406701342839E-3</v>
      </c>
      <c r="K7277" s="2">
        <v>8</v>
      </c>
    </row>
    <row r="7278" spans="3:11">
      <c r="C7278" s="2" t="s">
        <v>6522</v>
      </c>
      <c r="D7278" s="12" t="str">
        <f t="shared" si="2045"/>
        <v>IWDTF</v>
      </c>
      <c r="E7278" s="10" t="str">
        <f t="shared" si="2048"/>
        <v>IWDTF</v>
      </c>
      <c r="F7278" s="10" t="s">
        <v>10</v>
      </c>
      <c r="G7278" s="10" t="s">
        <v>11</v>
      </c>
      <c r="H7278" s="10">
        <v>2015</v>
      </c>
      <c r="I7278" s="13">
        <f t="shared" si="2046"/>
        <v>6.1795123375338367E-4</v>
      </c>
      <c r="J7278" s="13">
        <f t="shared" si="2047"/>
        <v>6.1795123375338367E-4</v>
      </c>
      <c r="K7278" s="2">
        <v>8</v>
      </c>
    </row>
    <row r="7279" spans="3:11">
      <c r="C7279" s="2" t="s">
        <v>6523</v>
      </c>
      <c r="D7279" s="12" t="str">
        <f t="shared" si="2045"/>
        <v>IWDPH</v>
      </c>
      <c r="E7279" s="10" t="str">
        <f t="shared" si="2048"/>
        <v>IWDPH</v>
      </c>
      <c r="F7279" s="10" t="s">
        <v>10</v>
      </c>
      <c r="G7279" s="10" t="s">
        <v>11</v>
      </c>
      <c r="H7279" s="10">
        <v>2015</v>
      </c>
      <c r="I7279" s="13">
        <f t="shared" si="2046"/>
        <v>3.1475633628949237E-3</v>
      </c>
      <c r="J7279" s="13">
        <f t="shared" si="2047"/>
        <v>3.1475633628949237E-3</v>
      </c>
      <c r="K7279" s="2">
        <v>8</v>
      </c>
    </row>
    <row r="7280" spans="3:11">
      <c r="C7280" s="2" t="s">
        <v>6523</v>
      </c>
      <c r="D7280" s="12" t="str">
        <f t="shared" si="2045"/>
        <v>IWDPH</v>
      </c>
      <c r="E7280" s="10" t="str">
        <f t="shared" si="2048"/>
        <v>IWDPH</v>
      </c>
      <c r="F7280" s="10" t="s">
        <v>10</v>
      </c>
      <c r="G7280" s="10" t="s">
        <v>11</v>
      </c>
      <c r="H7280" s="10">
        <v>2015</v>
      </c>
      <c r="I7280" s="13">
        <f t="shared" si="2046"/>
        <v>3.1475633628949237E-3</v>
      </c>
      <c r="J7280" s="13">
        <f t="shared" si="2047"/>
        <v>3.1475633628949237E-3</v>
      </c>
      <c r="K7280" s="2">
        <v>8</v>
      </c>
    </row>
    <row r="7281" spans="3:11">
      <c r="C7281" s="2" t="s">
        <v>6524</v>
      </c>
      <c r="D7281" s="12" t="str">
        <f t="shared" si="2045"/>
        <v>IWDSH</v>
      </c>
      <c r="E7281" s="10" t="str">
        <f t="shared" si="2048"/>
        <v>IWDSH</v>
      </c>
      <c r="F7281" s="10" t="s">
        <v>10</v>
      </c>
      <c r="G7281" s="10" t="s">
        <v>11</v>
      </c>
      <c r="H7281" s="10">
        <v>2015</v>
      </c>
      <c r="I7281" s="13">
        <f t="shared" si="2046"/>
        <v>0</v>
      </c>
      <c r="J7281" s="13">
        <f t="shared" si="2047"/>
        <v>0</v>
      </c>
      <c r="K7281" s="2">
        <v>8</v>
      </c>
    </row>
    <row r="7282" spans="3:11">
      <c r="C7282" s="2" t="s">
        <v>6525</v>
      </c>
      <c r="D7282" s="12" t="str">
        <f t="shared" si="2045"/>
        <v>IWDLA</v>
      </c>
      <c r="E7282" s="10" t="str">
        <f t="shared" si="2048"/>
        <v>IWDLA</v>
      </c>
      <c r="F7282" s="10" t="s">
        <v>10</v>
      </c>
      <c r="G7282" s="10" t="s">
        <v>11</v>
      </c>
      <c r="H7282" s="10">
        <v>2015</v>
      </c>
      <c r="I7282" s="13">
        <f t="shared" si="2046"/>
        <v>5.5070328084819379E-3</v>
      </c>
      <c r="J7282" s="13">
        <f t="shared" si="2047"/>
        <v>5.5070328084819379E-3</v>
      </c>
      <c r="K7282" s="2">
        <v>8</v>
      </c>
    </row>
    <row r="7283" spans="3:11">
      <c r="C7283" s="2" t="s">
        <v>6526</v>
      </c>
      <c r="D7283" s="12" t="str">
        <f t="shared" si="2045"/>
        <v>IWDEM</v>
      </c>
      <c r="E7283" s="10" t="str">
        <f t="shared" si="2048"/>
        <v>IWDEM</v>
      </c>
      <c r="F7283" s="10" t="s">
        <v>10</v>
      </c>
      <c r="G7283" s="10" t="s">
        <v>11</v>
      </c>
      <c r="H7283" s="10">
        <v>2015</v>
      </c>
      <c r="I7283" s="13">
        <f t="shared" si="2046"/>
        <v>4.240140670134303E-3</v>
      </c>
      <c r="J7283" s="13">
        <f t="shared" si="2047"/>
        <v>4.240140670134303E-3</v>
      </c>
      <c r="K7283" s="2">
        <v>8</v>
      </c>
    </row>
    <row r="7284" spans="3:11">
      <c r="C7284" s="2" t="s">
        <v>6527</v>
      </c>
      <c r="D7284" s="12" t="str">
        <f t="shared" si="2045"/>
        <v>IWDTF</v>
      </c>
      <c r="E7284" s="10" t="str">
        <f t="shared" si="2048"/>
        <v>IWDTF</v>
      </c>
      <c r="F7284" s="10" t="s">
        <v>10</v>
      </c>
      <c r="G7284" s="10" t="s">
        <v>11</v>
      </c>
      <c r="H7284" s="10">
        <v>2015</v>
      </c>
      <c r="I7284" s="13">
        <f t="shared" si="2046"/>
        <v>6.1795123375338443E-4</v>
      </c>
      <c r="J7284" s="13">
        <f t="shared" si="2047"/>
        <v>6.1795123375338443E-4</v>
      </c>
      <c r="K7284" s="2">
        <v>8</v>
      </c>
    </row>
    <row r="7285" spans="3:11">
      <c r="C7285" s="2" t="s">
        <v>6528</v>
      </c>
      <c r="D7285" s="12" t="str">
        <f t="shared" si="2045"/>
        <v>IWDPH</v>
      </c>
      <c r="E7285" s="10" t="str">
        <f t="shared" si="2048"/>
        <v>IWDPH</v>
      </c>
      <c r="F7285" s="10" t="s">
        <v>10</v>
      </c>
      <c r="G7285" s="10" t="s">
        <v>11</v>
      </c>
      <c r="H7285" s="10">
        <v>2015</v>
      </c>
      <c r="I7285" s="13">
        <f t="shared" si="2046"/>
        <v>3.1475633628949237E-3</v>
      </c>
      <c r="J7285" s="13">
        <f t="shared" si="2047"/>
        <v>3.1475633628949237E-3</v>
      </c>
      <c r="K7285" s="2">
        <v>8</v>
      </c>
    </row>
    <row r="7286" spans="3:11">
      <c r="C7286" s="2" t="s">
        <v>6528</v>
      </c>
      <c r="D7286" s="12" t="str">
        <f t="shared" si="2045"/>
        <v>IWDPH</v>
      </c>
      <c r="E7286" s="10" t="str">
        <f t="shared" si="2048"/>
        <v>IWDPH</v>
      </c>
      <c r="F7286" s="10" t="s">
        <v>10</v>
      </c>
      <c r="G7286" s="10" t="s">
        <v>11</v>
      </c>
      <c r="H7286" s="10">
        <v>2015</v>
      </c>
      <c r="I7286" s="13">
        <f t="shared" si="2046"/>
        <v>3.1475633628949237E-3</v>
      </c>
      <c r="J7286" s="13">
        <f t="shared" si="2047"/>
        <v>3.1475633628949237E-3</v>
      </c>
      <c r="K7286" s="2">
        <v>8</v>
      </c>
    </row>
    <row r="7287" spans="3:11">
      <c r="C7287" s="2" t="s">
        <v>6529</v>
      </c>
      <c r="D7287" s="12" t="str">
        <f t="shared" si="2045"/>
        <v>IWDSH</v>
      </c>
      <c r="E7287" s="10" t="str">
        <f t="shared" si="2048"/>
        <v>IWDSH</v>
      </c>
      <c r="F7287" s="10" t="s">
        <v>10</v>
      </c>
      <c r="G7287" s="10" t="s">
        <v>11</v>
      </c>
      <c r="H7287" s="10">
        <v>2015</v>
      </c>
      <c r="I7287" s="13">
        <f t="shared" si="2046"/>
        <v>0</v>
      </c>
      <c r="J7287" s="13">
        <f t="shared" si="2047"/>
        <v>0</v>
      </c>
      <c r="K7287" s="2">
        <v>8</v>
      </c>
    </row>
    <row r="7288" spans="3:11">
      <c r="C7288" s="2" t="s">
        <v>6530</v>
      </c>
      <c r="D7288" s="12" t="str">
        <f t="shared" si="2045"/>
        <v>IWDLA</v>
      </c>
      <c r="E7288" s="10" t="str">
        <f t="shared" si="2048"/>
        <v>IWDLA</v>
      </c>
      <c r="F7288" s="10" t="s">
        <v>10</v>
      </c>
      <c r="G7288" s="10" t="s">
        <v>11</v>
      </c>
      <c r="H7288" s="10">
        <v>2015</v>
      </c>
      <c r="I7288" s="13">
        <f t="shared" si="2046"/>
        <v>5.5070328084819249E-3</v>
      </c>
      <c r="J7288" s="13">
        <f t="shared" si="2047"/>
        <v>5.5070328084819249E-3</v>
      </c>
      <c r="K7288" s="2">
        <v>8</v>
      </c>
    </row>
    <row r="7289" spans="3:11">
      <c r="C7289" s="2" t="s">
        <v>6531</v>
      </c>
      <c r="D7289" s="12" t="str">
        <f t="shared" si="2045"/>
        <v>IWDEM</v>
      </c>
      <c r="E7289" s="10" t="str">
        <f t="shared" si="2048"/>
        <v>IWDEM</v>
      </c>
      <c r="F7289" s="10" t="s">
        <v>10</v>
      </c>
      <c r="G7289" s="10" t="s">
        <v>11</v>
      </c>
      <c r="H7289" s="10">
        <v>2015</v>
      </c>
      <c r="I7289" s="13">
        <f t="shared" si="2046"/>
        <v>4.2401406701342778E-3</v>
      </c>
      <c r="J7289" s="13">
        <f t="shared" si="2047"/>
        <v>4.2401406701342778E-3</v>
      </c>
      <c r="K7289" s="2">
        <v>8</v>
      </c>
    </row>
    <row r="7290" spans="3:11">
      <c r="C7290" s="2" t="s">
        <v>6532</v>
      </c>
      <c r="D7290" s="12" t="str">
        <f t="shared" si="2045"/>
        <v>IWDTF</v>
      </c>
      <c r="E7290" s="10" t="str">
        <f t="shared" si="2048"/>
        <v>IWDTF</v>
      </c>
      <c r="F7290" s="10" t="s">
        <v>10</v>
      </c>
      <c r="G7290" s="10" t="s">
        <v>11</v>
      </c>
      <c r="H7290" s="10">
        <v>2015</v>
      </c>
      <c r="I7290" s="13">
        <f t="shared" si="2046"/>
        <v>6.1795123375338443E-4</v>
      </c>
      <c r="J7290" s="13">
        <f t="shared" si="2047"/>
        <v>6.1795123375338443E-4</v>
      </c>
      <c r="K7290" s="2">
        <v>8</v>
      </c>
    </row>
    <row r="7291" spans="3:11">
      <c r="C7291" s="2" t="s">
        <v>6533</v>
      </c>
      <c r="D7291" s="12" t="str">
        <f t="shared" si="2045"/>
        <v>IWDPH</v>
      </c>
      <c r="E7291" s="10" t="str">
        <f t="shared" si="2048"/>
        <v>IWDPH</v>
      </c>
      <c r="F7291" s="10" t="s">
        <v>10</v>
      </c>
      <c r="G7291" s="10" t="s">
        <v>11</v>
      </c>
      <c r="H7291" s="10">
        <v>2015</v>
      </c>
      <c r="I7291" s="13">
        <f t="shared" si="2046"/>
        <v>3.1475633628949237E-3</v>
      </c>
      <c r="J7291" s="13">
        <f t="shared" si="2047"/>
        <v>3.1475633628949237E-3</v>
      </c>
      <c r="K7291" s="2">
        <v>8</v>
      </c>
    </row>
    <row r="7292" spans="3:11">
      <c r="C7292" s="2" t="s">
        <v>6533</v>
      </c>
      <c r="D7292" s="12" t="str">
        <f t="shared" si="2045"/>
        <v>IWDPH</v>
      </c>
      <c r="E7292" s="10" t="str">
        <f t="shared" si="2048"/>
        <v>IWDPH</v>
      </c>
      <c r="F7292" s="10" t="s">
        <v>10</v>
      </c>
      <c r="G7292" s="10" t="s">
        <v>11</v>
      </c>
      <c r="H7292" s="10">
        <v>2015</v>
      </c>
      <c r="I7292" s="13">
        <f t="shared" si="2046"/>
        <v>3.1475633628949237E-3</v>
      </c>
      <c r="J7292" s="13">
        <f t="shared" si="2047"/>
        <v>3.1475633628949237E-3</v>
      </c>
      <c r="K7292" s="2">
        <v>8</v>
      </c>
    </row>
    <row r="7293" spans="3:11">
      <c r="C7293" s="2" t="s">
        <v>6534</v>
      </c>
      <c r="D7293" s="12" t="str">
        <f t="shared" si="2045"/>
        <v>IWDSH</v>
      </c>
      <c r="E7293" s="10" t="str">
        <f t="shared" si="2048"/>
        <v>IWDSH</v>
      </c>
      <c r="F7293" s="10" t="s">
        <v>10</v>
      </c>
      <c r="G7293" s="10" t="s">
        <v>11</v>
      </c>
      <c r="H7293" s="10">
        <v>2015</v>
      </c>
      <c r="I7293" s="13">
        <f t="shared" si="2046"/>
        <v>0</v>
      </c>
      <c r="J7293" s="13">
        <f t="shared" si="2047"/>
        <v>0</v>
      </c>
      <c r="K7293" s="2">
        <v>8</v>
      </c>
    </row>
    <row r="7294" spans="3:11">
      <c r="C7294" s="2" t="s">
        <v>6535</v>
      </c>
      <c r="D7294" s="12" t="str">
        <f t="shared" si="2045"/>
        <v>IWDLA</v>
      </c>
      <c r="E7294" s="10" t="str">
        <f t="shared" si="2048"/>
        <v>IWDLA</v>
      </c>
      <c r="F7294" s="10" t="s">
        <v>10</v>
      </c>
      <c r="G7294" s="10" t="s">
        <v>11</v>
      </c>
      <c r="H7294" s="10">
        <v>2015</v>
      </c>
      <c r="I7294" s="13">
        <f t="shared" si="2046"/>
        <v>5.5070328084819379E-3</v>
      </c>
      <c r="J7294" s="13">
        <f t="shared" si="2047"/>
        <v>5.5070328084819379E-3</v>
      </c>
      <c r="K7294" s="2">
        <v>8</v>
      </c>
    </row>
    <row r="7295" spans="3:11">
      <c r="C7295" s="2" t="s">
        <v>6536</v>
      </c>
      <c r="D7295" s="12" t="str">
        <f t="shared" si="2045"/>
        <v>IWDEM</v>
      </c>
      <c r="E7295" s="10" t="str">
        <f t="shared" si="2048"/>
        <v>IWDEM</v>
      </c>
      <c r="F7295" s="10" t="s">
        <v>10</v>
      </c>
      <c r="G7295" s="10" t="s">
        <v>11</v>
      </c>
      <c r="H7295" s="10">
        <v>2015</v>
      </c>
      <c r="I7295" s="13">
        <f t="shared" si="2046"/>
        <v>4.240140670134303E-3</v>
      </c>
      <c r="J7295" s="13">
        <f t="shared" si="2047"/>
        <v>4.240140670134303E-3</v>
      </c>
      <c r="K7295" s="2">
        <v>8</v>
      </c>
    </row>
    <row r="7296" spans="3:11">
      <c r="C7296" s="2" t="s">
        <v>6537</v>
      </c>
      <c r="D7296" s="12" t="str">
        <f t="shared" si="2045"/>
        <v>IWDTF</v>
      </c>
      <c r="E7296" s="10" t="str">
        <f t="shared" si="2048"/>
        <v>IWDTF</v>
      </c>
      <c r="F7296" s="10" t="s">
        <v>10</v>
      </c>
      <c r="G7296" s="10" t="s">
        <v>11</v>
      </c>
      <c r="H7296" s="10">
        <v>2015</v>
      </c>
      <c r="I7296" s="13">
        <f t="shared" si="2046"/>
        <v>6.1795123375338443E-4</v>
      </c>
      <c r="J7296" s="13">
        <f t="shared" si="2047"/>
        <v>6.1795123375338443E-4</v>
      </c>
      <c r="K7296" s="2">
        <v>8</v>
      </c>
    </row>
    <row r="7297" spans="3:11">
      <c r="C7297" s="2" t="s">
        <v>6538</v>
      </c>
      <c r="D7297" s="12" t="str">
        <f t="shared" si="2045"/>
        <v>IWDPH</v>
      </c>
      <c r="E7297" s="10" t="str">
        <f t="shared" si="2048"/>
        <v>IWDPH</v>
      </c>
      <c r="F7297" s="10" t="s">
        <v>10</v>
      </c>
      <c r="G7297" s="10" t="s">
        <v>11</v>
      </c>
      <c r="H7297" s="10">
        <v>2015</v>
      </c>
      <c r="I7297" s="13">
        <f t="shared" si="2046"/>
        <v>3.1475633628949237E-3</v>
      </c>
      <c r="J7297" s="13">
        <f t="shared" si="2047"/>
        <v>3.1475633628949237E-3</v>
      </c>
      <c r="K7297" s="2">
        <v>8</v>
      </c>
    </row>
    <row r="7298" spans="3:11">
      <c r="C7298" s="2" t="s">
        <v>6538</v>
      </c>
      <c r="D7298" s="12" t="str">
        <f t="shared" si="2045"/>
        <v>IWDPH</v>
      </c>
      <c r="E7298" s="10" t="str">
        <f t="shared" si="2048"/>
        <v>IWDPH</v>
      </c>
      <c r="F7298" s="10" t="s">
        <v>10</v>
      </c>
      <c r="G7298" s="10" t="s">
        <v>11</v>
      </c>
      <c r="H7298" s="10">
        <v>2015</v>
      </c>
      <c r="I7298" s="13">
        <f t="shared" si="2046"/>
        <v>3.1475633628949237E-3</v>
      </c>
      <c r="J7298" s="13">
        <f t="shared" si="2047"/>
        <v>3.1475633628949237E-3</v>
      </c>
      <c r="K7298" s="2">
        <v>8</v>
      </c>
    </row>
    <row r="7299" spans="3:11">
      <c r="C7299" s="2" t="s">
        <v>6539</v>
      </c>
      <c r="D7299" s="12" t="str">
        <f t="shared" si="2045"/>
        <v>IWDSH</v>
      </c>
      <c r="E7299" s="10" t="str">
        <f t="shared" si="2048"/>
        <v>IWDSH</v>
      </c>
      <c r="F7299" s="10" t="s">
        <v>10</v>
      </c>
      <c r="G7299" s="10" t="s">
        <v>11</v>
      </c>
      <c r="H7299" s="10">
        <v>2015</v>
      </c>
      <c r="I7299" s="13">
        <f t="shared" si="2046"/>
        <v>0</v>
      </c>
      <c r="J7299" s="13">
        <f t="shared" si="2047"/>
        <v>0</v>
      </c>
      <c r="K7299" s="2">
        <v>8</v>
      </c>
    </row>
    <row r="7300" spans="3:11">
      <c r="C7300" s="2" t="s">
        <v>6540</v>
      </c>
      <c r="D7300" s="12" t="str">
        <f t="shared" si="2045"/>
        <v>IWDLA</v>
      </c>
      <c r="E7300" s="10" t="str">
        <f t="shared" si="2048"/>
        <v>IWDLA</v>
      </c>
      <c r="F7300" s="10" t="s">
        <v>10</v>
      </c>
      <c r="G7300" s="10" t="s">
        <v>11</v>
      </c>
      <c r="H7300" s="10">
        <v>2015</v>
      </c>
      <c r="I7300" s="13">
        <f t="shared" si="2046"/>
        <v>5.5070328084819379E-3</v>
      </c>
      <c r="J7300" s="13">
        <f t="shared" si="2047"/>
        <v>5.5070328084819379E-3</v>
      </c>
      <c r="K7300" s="2">
        <v>8</v>
      </c>
    </row>
    <row r="7301" spans="3:11">
      <c r="C7301" s="2" t="s">
        <v>6541</v>
      </c>
      <c r="D7301" s="12" t="str">
        <f t="shared" si="2045"/>
        <v>IWDEM</v>
      </c>
      <c r="E7301" s="10" t="str">
        <f t="shared" si="2048"/>
        <v>IWDEM</v>
      </c>
      <c r="F7301" s="10" t="s">
        <v>10</v>
      </c>
      <c r="G7301" s="10" t="s">
        <v>11</v>
      </c>
      <c r="H7301" s="10">
        <v>2015</v>
      </c>
      <c r="I7301" s="13">
        <f t="shared" si="2046"/>
        <v>4.240140670134303E-3</v>
      </c>
      <c r="J7301" s="13">
        <f t="shared" si="2047"/>
        <v>4.240140670134303E-3</v>
      </c>
      <c r="K7301" s="2">
        <v>8</v>
      </c>
    </row>
    <row r="7302" spans="3:11">
      <c r="C7302" s="2" t="s">
        <v>6542</v>
      </c>
      <c r="D7302" s="12" t="str">
        <f t="shared" si="2045"/>
        <v>IWDTF</v>
      </c>
      <c r="E7302" s="10" t="str">
        <f t="shared" si="2048"/>
        <v>IWDTF</v>
      </c>
      <c r="F7302" s="10" t="s">
        <v>10</v>
      </c>
      <c r="G7302" s="10" t="s">
        <v>11</v>
      </c>
      <c r="H7302" s="10">
        <v>2015</v>
      </c>
      <c r="I7302" s="13">
        <f t="shared" si="2046"/>
        <v>6.1795123375338443E-4</v>
      </c>
      <c r="J7302" s="13">
        <f t="shared" si="2047"/>
        <v>6.1795123375338443E-4</v>
      </c>
      <c r="K7302" s="2">
        <v>8</v>
      </c>
    </row>
    <row r="7303" spans="3:11">
      <c r="C7303" s="2" t="s">
        <v>6543</v>
      </c>
      <c r="D7303" s="12" t="str">
        <f t="shared" si="2045"/>
        <v>IWDPH</v>
      </c>
      <c r="E7303" s="10" t="str">
        <f t="shared" si="2048"/>
        <v>IWDPH</v>
      </c>
      <c r="F7303" s="10" t="s">
        <v>10</v>
      </c>
      <c r="G7303" s="10" t="s">
        <v>11</v>
      </c>
      <c r="H7303" s="10">
        <v>2015</v>
      </c>
      <c r="I7303" s="13">
        <f t="shared" si="2046"/>
        <v>3.1475633628949237E-3</v>
      </c>
      <c r="J7303" s="13">
        <f t="shared" si="2047"/>
        <v>3.1475633628949237E-3</v>
      </c>
      <c r="K7303" s="2">
        <v>8</v>
      </c>
    </row>
    <row r="7304" spans="3:11">
      <c r="C7304" s="2" t="s">
        <v>6543</v>
      </c>
      <c r="D7304" s="12" t="str">
        <f t="shared" ref="D7304:D7367" si="2049">"I"&amp;MID(C7304,4,1)&amp;"D"&amp;MID(C7304,9,2)</f>
        <v>IWDPH</v>
      </c>
      <c r="E7304" s="10" t="str">
        <f t="shared" si="2048"/>
        <v>IWDPH</v>
      </c>
      <c r="F7304" s="10" t="s">
        <v>10</v>
      </c>
      <c r="G7304" s="10" t="s">
        <v>11</v>
      </c>
      <c r="H7304" s="10">
        <v>2015</v>
      </c>
      <c r="I7304" s="13">
        <f t="shared" ref="I7304:I7367" si="2050">INDEX($AG$39:$BF$639,MATCH(IF(RIGHT(C7304,3)="100",RIGHT(C7304,6),RIGHT(C7304,5)),$AG$39:$AG$639,0),MATCH(MID(D7304,2,2),$AG$39:$BF$39,0))*$AI$19</f>
        <v>3.1475633628949237E-3</v>
      </c>
      <c r="J7304" s="13">
        <f t="shared" si="2047"/>
        <v>3.1475633628949237E-3</v>
      </c>
      <c r="K7304" s="2">
        <v>8</v>
      </c>
    </row>
    <row r="7305" spans="3:11">
      <c r="C7305" s="2" t="s">
        <v>6544</v>
      </c>
      <c r="D7305" s="12" t="str">
        <f t="shared" si="2049"/>
        <v>IWDSH</v>
      </c>
      <c r="E7305" s="10" t="str">
        <f t="shared" si="2048"/>
        <v>IWDSH</v>
      </c>
      <c r="F7305" s="10" t="s">
        <v>10</v>
      </c>
      <c r="G7305" s="10" t="s">
        <v>11</v>
      </c>
      <c r="H7305" s="10">
        <v>2015</v>
      </c>
      <c r="I7305" s="13">
        <f t="shared" si="2050"/>
        <v>0</v>
      </c>
      <c r="J7305" s="13">
        <f t="shared" si="2047"/>
        <v>0</v>
      </c>
      <c r="K7305" s="2">
        <v>8</v>
      </c>
    </row>
    <row r="7306" spans="3:11">
      <c r="C7306" s="2" t="s">
        <v>6545</v>
      </c>
      <c r="D7306" s="12" t="str">
        <f t="shared" si="2049"/>
        <v>IWDLA</v>
      </c>
      <c r="E7306" s="10" t="str">
        <f t="shared" si="2048"/>
        <v>IWDLA</v>
      </c>
      <c r="F7306" s="10" t="s">
        <v>10</v>
      </c>
      <c r="G7306" s="10" t="s">
        <v>11</v>
      </c>
      <c r="H7306" s="10">
        <v>2015</v>
      </c>
      <c r="I7306" s="13">
        <f t="shared" si="2050"/>
        <v>5.5070328084819249E-3</v>
      </c>
      <c r="J7306" s="13">
        <f t="shared" si="2047"/>
        <v>5.5070328084819249E-3</v>
      </c>
      <c r="K7306" s="2">
        <v>8</v>
      </c>
    </row>
    <row r="7307" spans="3:11">
      <c r="C7307" s="2" t="s">
        <v>6546</v>
      </c>
      <c r="D7307" s="12" t="str">
        <f t="shared" si="2049"/>
        <v>IWDEM</v>
      </c>
      <c r="E7307" s="10" t="str">
        <f t="shared" si="2048"/>
        <v>IWDEM</v>
      </c>
      <c r="F7307" s="10" t="s">
        <v>10</v>
      </c>
      <c r="G7307" s="10" t="s">
        <v>11</v>
      </c>
      <c r="H7307" s="10">
        <v>2015</v>
      </c>
      <c r="I7307" s="13">
        <f t="shared" si="2050"/>
        <v>4.2401406701342778E-3</v>
      </c>
      <c r="J7307" s="13">
        <f t="shared" si="2047"/>
        <v>4.2401406701342778E-3</v>
      </c>
      <c r="K7307" s="2">
        <v>8</v>
      </c>
    </row>
    <row r="7308" spans="3:11">
      <c r="C7308" s="2" t="s">
        <v>6547</v>
      </c>
      <c r="D7308" s="12" t="str">
        <f t="shared" si="2049"/>
        <v>IWDTF</v>
      </c>
      <c r="E7308" s="10" t="str">
        <f t="shared" si="2048"/>
        <v>IWDTF</v>
      </c>
      <c r="F7308" s="10" t="s">
        <v>10</v>
      </c>
      <c r="G7308" s="10" t="s">
        <v>11</v>
      </c>
      <c r="H7308" s="10">
        <v>2015</v>
      </c>
      <c r="I7308" s="13">
        <f t="shared" si="2050"/>
        <v>6.1795123375338291E-4</v>
      </c>
      <c r="J7308" s="13">
        <f t="shared" si="2047"/>
        <v>6.1795123375338291E-4</v>
      </c>
      <c r="K7308" s="2">
        <v>8</v>
      </c>
    </row>
    <row r="7309" spans="3:11">
      <c r="C7309" s="2" t="s">
        <v>6548</v>
      </c>
      <c r="D7309" s="12" t="str">
        <f t="shared" si="2049"/>
        <v>IWDPH</v>
      </c>
      <c r="E7309" s="10" t="str">
        <f t="shared" si="2048"/>
        <v>IWDPH</v>
      </c>
      <c r="F7309" s="10" t="s">
        <v>10</v>
      </c>
      <c r="G7309" s="10" t="s">
        <v>11</v>
      </c>
      <c r="H7309" s="10">
        <v>2015</v>
      </c>
      <c r="I7309" s="13">
        <f t="shared" si="2050"/>
        <v>3.1475633628949237E-3</v>
      </c>
      <c r="J7309" s="13">
        <f t="shared" si="2047"/>
        <v>3.1475633628949237E-3</v>
      </c>
      <c r="K7309" s="2">
        <v>8</v>
      </c>
    </row>
    <row r="7310" spans="3:11">
      <c r="C7310" s="2" t="s">
        <v>6548</v>
      </c>
      <c r="D7310" s="12" t="str">
        <f t="shared" si="2049"/>
        <v>IWDPH</v>
      </c>
      <c r="E7310" s="10" t="str">
        <f t="shared" si="2048"/>
        <v>IWDPH</v>
      </c>
      <c r="F7310" s="10" t="s">
        <v>10</v>
      </c>
      <c r="G7310" s="10" t="s">
        <v>11</v>
      </c>
      <c r="H7310" s="10">
        <v>2015</v>
      </c>
      <c r="I7310" s="13">
        <f t="shared" si="2050"/>
        <v>3.1475633628949237E-3</v>
      </c>
      <c r="J7310" s="13">
        <f t="shared" si="2047"/>
        <v>3.1475633628949237E-3</v>
      </c>
      <c r="K7310" s="2">
        <v>8</v>
      </c>
    </row>
    <row r="7311" spans="3:11">
      <c r="C7311" s="2" t="s">
        <v>6549</v>
      </c>
      <c r="D7311" s="12" t="str">
        <f t="shared" si="2049"/>
        <v>IWDSH</v>
      </c>
      <c r="E7311" s="10" t="str">
        <f t="shared" si="2048"/>
        <v>IWDSH</v>
      </c>
      <c r="F7311" s="10" t="s">
        <v>10</v>
      </c>
      <c r="G7311" s="10" t="s">
        <v>11</v>
      </c>
      <c r="H7311" s="10">
        <v>2015</v>
      </c>
      <c r="I7311" s="13">
        <f t="shared" si="2050"/>
        <v>0</v>
      </c>
      <c r="J7311" s="13">
        <f t="shared" si="2047"/>
        <v>0</v>
      </c>
      <c r="K7311" s="2">
        <v>8</v>
      </c>
    </row>
    <row r="7312" spans="3:11">
      <c r="C7312" s="2" t="s">
        <v>6550</v>
      </c>
      <c r="D7312" s="12" t="str">
        <f t="shared" si="2049"/>
        <v>IWDLA</v>
      </c>
      <c r="E7312" s="10" t="str">
        <f t="shared" si="2048"/>
        <v>IWDLA</v>
      </c>
      <c r="F7312" s="10" t="s">
        <v>10</v>
      </c>
      <c r="G7312" s="10" t="s">
        <v>11</v>
      </c>
      <c r="H7312" s="10">
        <v>2015</v>
      </c>
      <c r="I7312" s="13">
        <f t="shared" si="2050"/>
        <v>5.5070328084819379E-3</v>
      </c>
      <c r="J7312" s="13">
        <f t="shared" si="2047"/>
        <v>5.5070328084819379E-3</v>
      </c>
      <c r="K7312" s="2">
        <v>7</v>
      </c>
    </row>
    <row r="7313" spans="3:11">
      <c r="C7313" s="2" t="s">
        <v>6551</v>
      </c>
      <c r="D7313" s="12" t="str">
        <f t="shared" si="2049"/>
        <v>IWDEM</v>
      </c>
      <c r="E7313" s="10" t="str">
        <f t="shared" si="2048"/>
        <v>IWDEM</v>
      </c>
      <c r="F7313" s="10" t="s">
        <v>10</v>
      </c>
      <c r="G7313" s="10" t="s">
        <v>11</v>
      </c>
      <c r="H7313" s="10">
        <v>2015</v>
      </c>
      <c r="I7313" s="13">
        <f t="shared" si="2050"/>
        <v>4.240140670134303E-3</v>
      </c>
      <c r="J7313" s="13">
        <f t="shared" si="2047"/>
        <v>4.240140670134303E-3</v>
      </c>
      <c r="K7313" s="2">
        <v>7</v>
      </c>
    </row>
    <row r="7314" spans="3:11">
      <c r="C7314" s="2" t="s">
        <v>6552</v>
      </c>
      <c r="D7314" s="12" t="str">
        <f t="shared" si="2049"/>
        <v>IWDTF</v>
      </c>
      <c r="E7314" s="10" t="str">
        <f t="shared" si="2048"/>
        <v>IWDTF</v>
      </c>
      <c r="F7314" s="10" t="s">
        <v>10</v>
      </c>
      <c r="G7314" s="10" t="s">
        <v>11</v>
      </c>
      <c r="H7314" s="10">
        <v>2015</v>
      </c>
      <c r="I7314" s="13">
        <f t="shared" si="2050"/>
        <v>6.1795123375338443E-4</v>
      </c>
      <c r="J7314" s="13">
        <f t="shared" si="2047"/>
        <v>6.1795123375338443E-4</v>
      </c>
      <c r="K7314" s="2">
        <v>8</v>
      </c>
    </row>
    <row r="7315" spans="3:11">
      <c r="C7315" s="2" t="s">
        <v>6553</v>
      </c>
      <c r="D7315" s="12" t="str">
        <f t="shared" si="2049"/>
        <v>IWDPH</v>
      </c>
      <c r="E7315" s="10" t="str">
        <f t="shared" si="2048"/>
        <v>IWDPH</v>
      </c>
      <c r="F7315" s="10" t="s">
        <v>10</v>
      </c>
      <c r="G7315" s="10" t="s">
        <v>11</v>
      </c>
      <c r="H7315" s="10">
        <v>2015</v>
      </c>
      <c r="I7315" s="13">
        <f t="shared" si="2050"/>
        <v>3.1475633628949176E-3</v>
      </c>
      <c r="J7315" s="13">
        <f t="shared" si="2047"/>
        <v>3.1475633628949176E-3</v>
      </c>
      <c r="K7315" s="2">
        <v>8</v>
      </c>
    </row>
    <row r="7316" spans="3:11">
      <c r="C7316" s="2" t="s">
        <v>6553</v>
      </c>
      <c r="D7316" s="12" t="str">
        <f t="shared" si="2049"/>
        <v>IWDPH</v>
      </c>
      <c r="E7316" s="10" t="str">
        <f t="shared" si="2048"/>
        <v>IWDPH</v>
      </c>
      <c r="F7316" s="10" t="s">
        <v>10</v>
      </c>
      <c r="G7316" s="10" t="s">
        <v>11</v>
      </c>
      <c r="H7316" s="10">
        <v>2015</v>
      </c>
      <c r="I7316" s="13">
        <f t="shared" si="2050"/>
        <v>3.1475633628949176E-3</v>
      </c>
      <c r="J7316" s="13">
        <f t="shared" si="2047"/>
        <v>3.1475633628949176E-3</v>
      </c>
      <c r="K7316" s="2">
        <v>8</v>
      </c>
    </row>
    <row r="7317" spans="3:11">
      <c r="C7317" s="2" t="s">
        <v>6554</v>
      </c>
      <c r="D7317" s="12" t="str">
        <f t="shared" si="2049"/>
        <v>IWDSH</v>
      </c>
      <c r="E7317" s="10" t="str">
        <f t="shared" si="2048"/>
        <v>IWDSH</v>
      </c>
      <c r="F7317" s="10" t="s">
        <v>10</v>
      </c>
      <c r="G7317" s="10" t="s">
        <v>11</v>
      </c>
      <c r="H7317" s="10">
        <v>2015</v>
      </c>
      <c r="I7317" s="13">
        <f t="shared" si="2050"/>
        <v>0</v>
      </c>
      <c r="J7317" s="13">
        <f t="shared" si="2047"/>
        <v>0</v>
      </c>
      <c r="K7317" s="2">
        <v>8</v>
      </c>
    </row>
    <row r="7318" spans="3:11">
      <c r="C7318" s="2" t="s">
        <v>6555</v>
      </c>
      <c r="D7318" s="12" t="str">
        <f t="shared" si="2049"/>
        <v>IWDLA</v>
      </c>
      <c r="E7318" s="10" t="str">
        <f t="shared" si="2048"/>
        <v>IWDLA</v>
      </c>
      <c r="F7318" s="10" t="s">
        <v>10</v>
      </c>
      <c r="G7318" s="10" t="s">
        <v>11</v>
      </c>
      <c r="H7318" s="10">
        <v>2015</v>
      </c>
      <c r="I7318" s="13">
        <f t="shared" si="2050"/>
        <v>5.5070328084819249E-3</v>
      </c>
      <c r="J7318" s="13">
        <f t="shared" si="2047"/>
        <v>5.5070328084819249E-3</v>
      </c>
      <c r="K7318" s="2">
        <v>6</v>
      </c>
    </row>
    <row r="7319" spans="3:11">
      <c r="C7319" s="2" t="s">
        <v>6556</v>
      </c>
      <c r="D7319" s="12" t="str">
        <f t="shared" si="2049"/>
        <v>IWDEM</v>
      </c>
      <c r="E7319" s="10" t="str">
        <f t="shared" si="2048"/>
        <v>IWDEM</v>
      </c>
      <c r="F7319" s="10" t="s">
        <v>10</v>
      </c>
      <c r="G7319" s="10" t="s">
        <v>11</v>
      </c>
      <c r="H7319" s="10">
        <v>2015</v>
      </c>
      <c r="I7319" s="13">
        <f t="shared" si="2050"/>
        <v>4.2401406701342778E-3</v>
      </c>
      <c r="J7319" s="13">
        <f t="shared" si="2047"/>
        <v>4.2401406701342778E-3</v>
      </c>
      <c r="K7319" s="2">
        <v>6</v>
      </c>
    </row>
    <row r="7320" spans="3:11">
      <c r="C7320" s="2" t="s">
        <v>6557</v>
      </c>
      <c r="D7320" s="12" t="str">
        <f t="shared" si="2049"/>
        <v>IWDTF</v>
      </c>
      <c r="E7320" s="10" t="str">
        <f t="shared" si="2048"/>
        <v>IWDTF</v>
      </c>
      <c r="F7320" s="10" t="s">
        <v>10</v>
      </c>
      <c r="G7320" s="10" t="s">
        <v>11</v>
      </c>
      <c r="H7320" s="10">
        <v>2015</v>
      </c>
      <c r="I7320" s="13">
        <f t="shared" si="2050"/>
        <v>6.1795123375338443E-4</v>
      </c>
      <c r="J7320" s="13">
        <f t="shared" si="2047"/>
        <v>6.1795123375338443E-4</v>
      </c>
      <c r="K7320" s="2">
        <v>8</v>
      </c>
    </row>
    <row r="7321" spans="3:11">
      <c r="C7321" s="2" t="s">
        <v>6558</v>
      </c>
      <c r="D7321" s="12" t="str">
        <f t="shared" si="2049"/>
        <v>IWDPH</v>
      </c>
      <c r="E7321" s="10" t="str">
        <f t="shared" si="2048"/>
        <v>IWDPH</v>
      </c>
      <c r="F7321" s="10" t="s">
        <v>10</v>
      </c>
      <c r="G7321" s="10" t="s">
        <v>11</v>
      </c>
      <c r="H7321" s="10">
        <v>2015</v>
      </c>
      <c r="I7321" s="13">
        <f t="shared" si="2050"/>
        <v>3.1475633628949297E-3</v>
      </c>
      <c r="J7321" s="13">
        <f t="shared" si="2047"/>
        <v>3.1475633628949297E-3</v>
      </c>
      <c r="K7321" s="2">
        <v>8</v>
      </c>
    </row>
    <row r="7322" spans="3:11">
      <c r="C7322" s="2" t="s">
        <v>6558</v>
      </c>
      <c r="D7322" s="12" t="str">
        <f t="shared" si="2049"/>
        <v>IWDPH</v>
      </c>
      <c r="E7322" s="10" t="str">
        <f t="shared" si="2048"/>
        <v>IWDPH</v>
      </c>
      <c r="F7322" s="10" t="s">
        <v>10</v>
      </c>
      <c r="G7322" s="10" t="s">
        <v>11</v>
      </c>
      <c r="H7322" s="10">
        <v>2015</v>
      </c>
      <c r="I7322" s="13">
        <f t="shared" si="2050"/>
        <v>3.1475633628949297E-3</v>
      </c>
      <c r="J7322" s="13">
        <f t="shared" si="2047"/>
        <v>3.1475633628949297E-3</v>
      </c>
      <c r="K7322" s="2">
        <v>8</v>
      </c>
    </row>
    <row r="7323" spans="3:11">
      <c r="C7323" s="2" t="s">
        <v>6559</v>
      </c>
      <c r="D7323" s="12" t="str">
        <f t="shared" si="2049"/>
        <v>IWDSH</v>
      </c>
      <c r="E7323" s="10" t="str">
        <f t="shared" si="2048"/>
        <v>IWDSH</v>
      </c>
      <c r="F7323" s="10" t="s">
        <v>10</v>
      </c>
      <c r="G7323" s="10" t="s">
        <v>11</v>
      </c>
      <c r="H7323" s="10">
        <v>2015</v>
      </c>
      <c r="I7323" s="13">
        <f t="shared" si="2050"/>
        <v>0</v>
      </c>
      <c r="J7323" s="13">
        <f t="shared" si="2047"/>
        <v>0</v>
      </c>
      <c r="K7323" s="2">
        <v>8</v>
      </c>
    </row>
    <row r="7324" spans="3:11">
      <c r="C7324" s="2" t="s">
        <v>6560</v>
      </c>
      <c r="D7324" s="12" t="str">
        <f t="shared" si="2049"/>
        <v>IWDLA</v>
      </c>
      <c r="E7324" s="10" t="str">
        <f t="shared" si="2048"/>
        <v>IWDLA</v>
      </c>
      <c r="F7324" s="10" t="s">
        <v>10</v>
      </c>
      <c r="G7324" s="10" t="s">
        <v>11</v>
      </c>
      <c r="H7324" s="10">
        <v>2015</v>
      </c>
      <c r="I7324" s="13">
        <f t="shared" si="2050"/>
        <v>5.5070328084819379E-3</v>
      </c>
      <c r="J7324" s="13">
        <f t="shared" si="2047"/>
        <v>5.5070328084819379E-3</v>
      </c>
      <c r="K7324" s="2">
        <v>6</v>
      </c>
    </row>
    <row r="7325" spans="3:11">
      <c r="C7325" s="2" t="s">
        <v>6561</v>
      </c>
      <c r="D7325" s="12" t="str">
        <f t="shared" si="2049"/>
        <v>IWDEM</v>
      </c>
      <c r="E7325" s="10" t="str">
        <f t="shared" si="2048"/>
        <v>IWDEM</v>
      </c>
      <c r="F7325" s="10" t="s">
        <v>10</v>
      </c>
      <c r="G7325" s="10" t="s">
        <v>11</v>
      </c>
      <c r="H7325" s="10">
        <v>2015</v>
      </c>
      <c r="I7325" s="13">
        <f t="shared" si="2050"/>
        <v>4.240140670134303E-3</v>
      </c>
      <c r="J7325" s="13">
        <f t="shared" si="2047"/>
        <v>4.240140670134303E-3</v>
      </c>
      <c r="K7325" s="2">
        <v>6</v>
      </c>
    </row>
    <row r="7326" spans="3:11">
      <c r="C7326" s="2" t="s">
        <v>6562</v>
      </c>
      <c r="D7326" s="12" t="str">
        <f t="shared" si="2049"/>
        <v>IWDTF</v>
      </c>
      <c r="E7326" s="10" t="str">
        <f t="shared" si="2048"/>
        <v>IWDTF</v>
      </c>
      <c r="F7326" s="10" t="s">
        <v>10</v>
      </c>
      <c r="G7326" s="10" t="s">
        <v>11</v>
      </c>
      <c r="H7326" s="10">
        <v>2015</v>
      </c>
      <c r="I7326" s="13">
        <f t="shared" si="2050"/>
        <v>6.1795123375338443E-4</v>
      </c>
      <c r="J7326" s="39">
        <f t="shared" si="2047"/>
        <v>6.1795123375338443E-4</v>
      </c>
      <c r="K7326" s="2">
        <v>8</v>
      </c>
    </row>
    <row r="7327" spans="3:11">
      <c r="C7327" s="2" t="s">
        <v>6563</v>
      </c>
      <c r="D7327" s="12" t="str">
        <f t="shared" si="2049"/>
        <v>IWDPH</v>
      </c>
      <c r="E7327" s="10" t="str">
        <f t="shared" si="2048"/>
        <v>IWDPH</v>
      </c>
      <c r="F7327" s="10" t="s">
        <v>10</v>
      </c>
      <c r="G7327" s="10" t="s">
        <v>11</v>
      </c>
      <c r="H7327" s="10">
        <v>2015</v>
      </c>
      <c r="I7327" s="13">
        <f t="shared" si="2050"/>
        <v>2.2146094772167737E-3</v>
      </c>
      <c r="J7327" s="13">
        <f>I7327</f>
        <v>2.2146094772167737E-3</v>
      </c>
      <c r="K7327" s="2">
        <v>8</v>
      </c>
    </row>
    <row r="7328" spans="3:11">
      <c r="C7328" s="2" t="s">
        <v>6563</v>
      </c>
      <c r="D7328" s="12" t="str">
        <f t="shared" si="2049"/>
        <v>IWDPH</v>
      </c>
      <c r="E7328" s="10" t="str">
        <f t="shared" si="2048"/>
        <v>IWDPH</v>
      </c>
      <c r="F7328" s="10" t="s">
        <v>10</v>
      </c>
      <c r="G7328" s="10" t="s">
        <v>11</v>
      </c>
      <c r="H7328" s="10">
        <v>2015</v>
      </c>
      <c r="I7328" s="13">
        <f t="shared" si="2050"/>
        <v>2.2146094772167737E-3</v>
      </c>
      <c r="J7328" s="13">
        <f t="shared" ref="J7328:J7386" si="2051">I7328</f>
        <v>2.2146094772167737E-3</v>
      </c>
      <c r="K7328" s="2">
        <v>8</v>
      </c>
    </row>
    <row r="7329" spans="3:11">
      <c r="C7329" s="2" t="s">
        <v>6564</v>
      </c>
      <c r="D7329" s="12" t="str">
        <f t="shared" si="2049"/>
        <v>IWDSH</v>
      </c>
      <c r="E7329" s="10" t="str">
        <f t="shared" si="2048"/>
        <v>IWDSH</v>
      </c>
      <c r="F7329" s="10" t="s">
        <v>10</v>
      </c>
      <c r="G7329" s="10" t="s">
        <v>11</v>
      </c>
      <c r="H7329" s="10">
        <v>2015</v>
      </c>
      <c r="I7329" s="13">
        <f t="shared" si="2050"/>
        <v>0</v>
      </c>
      <c r="J7329" s="13">
        <f t="shared" si="2051"/>
        <v>0</v>
      </c>
      <c r="K7329" s="2">
        <v>8</v>
      </c>
    </row>
    <row r="7330" spans="3:11">
      <c r="C7330" s="2" t="s">
        <v>6565</v>
      </c>
      <c r="D7330" s="12" t="str">
        <f t="shared" si="2049"/>
        <v>IWDLA</v>
      </c>
      <c r="E7330" s="10" t="str">
        <f t="shared" si="2048"/>
        <v>IWDLA</v>
      </c>
      <c r="F7330" s="10" t="s">
        <v>10</v>
      </c>
      <c r="G7330" s="10" t="s">
        <v>11</v>
      </c>
      <c r="H7330" s="10">
        <v>2015</v>
      </c>
      <c r="I7330" s="13">
        <f t="shared" si="2050"/>
        <v>2.8403926293119083E-3</v>
      </c>
      <c r="J7330" s="13">
        <f t="shared" si="2051"/>
        <v>2.8403926293119083E-3</v>
      </c>
      <c r="K7330" s="2">
        <v>5</v>
      </c>
    </row>
    <row r="7331" spans="3:11">
      <c r="C7331" s="2" t="s">
        <v>6566</v>
      </c>
      <c r="D7331" s="12" t="str">
        <f t="shared" si="2049"/>
        <v>IWDEM</v>
      </c>
      <c r="E7331" s="10" t="str">
        <f t="shared" si="2048"/>
        <v>IWDEM</v>
      </c>
      <c r="F7331" s="10" t="s">
        <v>10</v>
      </c>
      <c r="G7331" s="10" t="s">
        <v>11</v>
      </c>
      <c r="H7331" s="10">
        <v>2015</v>
      </c>
      <c r="I7331" s="13">
        <f t="shared" si="2050"/>
        <v>2.1559442228893558E-3</v>
      </c>
      <c r="J7331" s="13">
        <f t="shared" si="2051"/>
        <v>2.1559442228893558E-3</v>
      </c>
      <c r="K7331" s="2">
        <v>5</v>
      </c>
    </row>
    <row r="7332" spans="3:11">
      <c r="C7332" s="2" t="s">
        <v>6567</v>
      </c>
      <c r="D7332" s="12" t="str">
        <f t="shared" si="2049"/>
        <v>IWDTF</v>
      </c>
      <c r="E7332" s="10" t="str">
        <f t="shared" si="2048"/>
        <v>IWDTF</v>
      </c>
      <c r="F7332" s="10" t="s">
        <v>10</v>
      </c>
      <c r="G7332" s="10" t="s">
        <v>11</v>
      </c>
      <c r="H7332" s="10">
        <v>2015</v>
      </c>
      <c r="I7332" s="13">
        <f t="shared" si="2050"/>
        <v>0</v>
      </c>
      <c r="J7332" s="13">
        <f t="shared" si="2051"/>
        <v>0</v>
      </c>
      <c r="K7332" s="2">
        <v>8</v>
      </c>
    </row>
    <row r="7333" spans="3:11">
      <c r="C7333" s="2" t="s">
        <v>6568</v>
      </c>
      <c r="D7333" s="12" t="str">
        <f t="shared" si="2049"/>
        <v>IWDPH</v>
      </c>
      <c r="E7333" s="10" t="str">
        <f t="shared" si="2048"/>
        <v>IWDPH</v>
      </c>
      <c r="F7333" s="10" t="s">
        <v>10</v>
      </c>
      <c r="G7333" s="10" t="s">
        <v>11</v>
      </c>
      <c r="H7333" s="10">
        <v>2015</v>
      </c>
      <c r="I7333" s="13">
        <f t="shared" si="2050"/>
        <v>2.2146094772168114E-3</v>
      </c>
      <c r="J7333" s="13">
        <f t="shared" si="2051"/>
        <v>2.2146094772168114E-3</v>
      </c>
      <c r="K7333" s="2">
        <v>8</v>
      </c>
    </row>
    <row r="7334" spans="3:11">
      <c r="C7334" s="2" t="s">
        <v>6568</v>
      </c>
      <c r="D7334" s="12" t="str">
        <f t="shared" si="2049"/>
        <v>IWDPH</v>
      </c>
      <c r="E7334" s="10" t="str">
        <f t="shared" si="2048"/>
        <v>IWDPH</v>
      </c>
      <c r="F7334" s="10" t="s">
        <v>10</v>
      </c>
      <c r="G7334" s="10" t="s">
        <v>11</v>
      </c>
      <c r="H7334" s="10">
        <v>2015</v>
      </c>
      <c r="I7334" s="13">
        <f t="shared" si="2050"/>
        <v>2.2146094772168114E-3</v>
      </c>
      <c r="J7334" s="13">
        <f t="shared" si="2051"/>
        <v>2.2146094772168114E-3</v>
      </c>
      <c r="K7334" s="2">
        <v>8</v>
      </c>
    </row>
    <row r="7335" spans="3:11">
      <c r="C7335" s="2" t="s">
        <v>6569</v>
      </c>
      <c r="D7335" s="12" t="str">
        <f t="shared" si="2049"/>
        <v>IWDSH</v>
      </c>
      <c r="E7335" s="10" t="str">
        <f t="shared" si="2048"/>
        <v>IWDSH</v>
      </c>
      <c r="F7335" s="10" t="s">
        <v>10</v>
      </c>
      <c r="G7335" s="10" t="s">
        <v>11</v>
      </c>
      <c r="H7335" s="10">
        <v>2015</v>
      </c>
      <c r="I7335" s="13">
        <f t="shared" si="2050"/>
        <v>0</v>
      </c>
      <c r="J7335" s="13">
        <f t="shared" si="2051"/>
        <v>0</v>
      </c>
      <c r="K7335" s="2">
        <v>8</v>
      </c>
    </row>
    <row r="7336" spans="3:11">
      <c r="C7336" s="2" t="s">
        <v>6570</v>
      </c>
      <c r="D7336" s="12" t="str">
        <f t="shared" si="2049"/>
        <v>IWDLA</v>
      </c>
      <c r="E7336" s="10" t="str">
        <f t="shared" ref="E7336:E7399" si="2052">D7336</f>
        <v>IWDLA</v>
      </c>
      <c r="F7336" s="10" t="s">
        <v>10</v>
      </c>
      <c r="G7336" s="10" t="s">
        <v>11</v>
      </c>
      <c r="H7336" s="10">
        <v>2015</v>
      </c>
      <c r="I7336" s="13">
        <f t="shared" si="2050"/>
        <v>2.840392629311933E-3</v>
      </c>
      <c r="J7336" s="13">
        <f t="shared" si="2051"/>
        <v>2.840392629311933E-3</v>
      </c>
      <c r="K7336" s="2">
        <v>5</v>
      </c>
    </row>
    <row r="7337" spans="3:11">
      <c r="C7337" s="2" t="s">
        <v>6571</v>
      </c>
      <c r="D7337" s="12" t="str">
        <f t="shared" si="2049"/>
        <v>IWDEM</v>
      </c>
      <c r="E7337" s="10" t="str">
        <f t="shared" si="2052"/>
        <v>IWDEM</v>
      </c>
      <c r="F7337" s="10" t="s">
        <v>10</v>
      </c>
      <c r="G7337" s="10" t="s">
        <v>11</v>
      </c>
      <c r="H7337" s="10">
        <v>2015</v>
      </c>
      <c r="I7337" s="13">
        <f t="shared" si="2050"/>
        <v>2.1559442228893931E-3</v>
      </c>
      <c r="J7337" s="13">
        <f t="shared" si="2051"/>
        <v>2.1559442228893931E-3</v>
      </c>
      <c r="K7337" s="2">
        <v>5</v>
      </c>
    </row>
    <row r="7338" spans="3:11">
      <c r="C7338" s="2" t="s">
        <v>6572</v>
      </c>
      <c r="D7338" s="12" t="str">
        <f t="shared" si="2049"/>
        <v>IWDTF</v>
      </c>
      <c r="E7338" s="10" t="str">
        <f t="shared" si="2052"/>
        <v>IWDTF</v>
      </c>
      <c r="F7338" s="10" t="s">
        <v>10</v>
      </c>
      <c r="G7338" s="10" t="s">
        <v>11</v>
      </c>
      <c r="H7338" s="10">
        <v>2015</v>
      </c>
      <c r="I7338" s="13">
        <f t="shared" si="2050"/>
        <v>0</v>
      </c>
      <c r="J7338" s="13">
        <f t="shared" si="2051"/>
        <v>0</v>
      </c>
      <c r="K7338" s="2">
        <v>8</v>
      </c>
    </row>
    <row r="7339" spans="3:11">
      <c r="C7339" s="2" t="s">
        <v>6573</v>
      </c>
      <c r="D7339" s="12" t="str">
        <f t="shared" si="2049"/>
        <v>IWDPH</v>
      </c>
      <c r="E7339" s="10" t="str">
        <f t="shared" si="2052"/>
        <v>IWDPH</v>
      </c>
      <c r="F7339" s="10" t="s">
        <v>10</v>
      </c>
      <c r="G7339" s="10" t="s">
        <v>11</v>
      </c>
      <c r="H7339" s="10">
        <v>2015</v>
      </c>
      <c r="I7339" s="13">
        <f t="shared" si="2050"/>
        <v>2.2146094772167862E-3</v>
      </c>
      <c r="J7339" s="13">
        <f t="shared" si="2051"/>
        <v>2.2146094772167862E-3</v>
      </c>
      <c r="K7339" s="2">
        <v>8</v>
      </c>
    </row>
    <row r="7340" spans="3:11">
      <c r="C7340" s="2" t="s">
        <v>6573</v>
      </c>
      <c r="D7340" s="12" t="str">
        <f t="shared" si="2049"/>
        <v>IWDPH</v>
      </c>
      <c r="E7340" s="10" t="str">
        <f t="shared" si="2052"/>
        <v>IWDPH</v>
      </c>
      <c r="F7340" s="10" t="s">
        <v>10</v>
      </c>
      <c r="G7340" s="10" t="s">
        <v>11</v>
      </c>
      <c r="H7340" s="10">
        <v>2015</v>
      </c>
      <c r="I7340" s="13">
        <f t="shared" si="2050"/>
        <v>2.2146094772167862E-3</v>
      </c>
      <c r="J7340" s="13">
        <f t="shared" si="2051"/>
        <v>2.2146094772167862E-3</v>
      </c>
      <c r="K7340" s="2">
        <v>8</v>
      </c>
    </row>
    <row r="7341" spans="3:11">
      <c r="C7341" s="2" t="s">
        <v>6574</v>
      </c>
      <c r="D7341" s="12" t="str">
        <f t="shared" si="2049"/>
        <v>IWDSH</v>
      </c>
      <c r="E7341" s="10" t="str">
        <f t="shared" si="2052"/>
        <v>IWDSH</v>
      </c>
      <c r="F7341" s="10" t="s">
        <v>10</v>
      </c>
      <c r="G7341" s="10" t="s">
        <v>11</v>
      </c>
      <c r="H7341" s="10">
        <v>2015</v>
      </c>
      <c r="I7341" s="13">
        <f t="shared" si="2050"/>
        <v>0</v>
      </c>
      <c r="J7341" s="13">
        <f t="shared" si="2051"/>
        <v>0</v>
      </c>
      <c r="K7341" s="2">
        <v>8</v>
      </c>
    </row>
    <row r="7342" spans="3:11">
      <c r="C7342" s="2" t="s">
        <v>6575</v>
      </c>
      <c r="D7342" s="12" t="str">
        <f t="shared" si="2049"/>
        <v>IWDLA</v>
      </c>
      <c r="E7342" s="10" t="str">
        <f t="shared" si="2052"/>
        <v>IWDLA</v>
      </c>
      <c r="F7342" s="10" t="s">
        <v>10</v>
      </c>
      <c r="G7342" s="10" t="s">
        <v>11</v>
      </c>
      <c r="H7342" s="10">
        <v>2015</v>
      </c>
      <c r="I7342" s="13">
        <f t="shared" si="2050"/>
        <v>2.840392629311933E-3</v>
      </c>
      <c r="J7342" s="13">
        <f t="shared" si="2051"/>
        <v>2.840392629311933E-3</v>
      </c>
      <c r="K7342" s="2">
        <v>4</v>
      </c>
    </row>
    <row r="7343" spans="3:11">
      <c r="C7343" s="2" t="s">
        <v>6576</v>
      </c>
      <c r="D7343" s="12" t="str">
        <f t="shared" si="2049"/>
        <v>IWDEM</v>
      </c>
      <c r="E7343" s="10" t="str">
        <f t="shared" si="2052"/>
        <v>IWDEM</v>
      </c>
      <c r="F7343" s="10" t="s">
        <v>10</v>
      </c>
      <c r="G7343" s="10" t="s">
        <v>11</v>
      </c>
      <c r="H7343" s="10">
        <v>2015</v>
      </c>
      <c r="I7343" s="13">
        <f t="shared" si="2050"/>
        <v>2.1559442228893805E-3</v>
      </c>
      <c r="J7343" s="13">
        <f t="shared" si="2051"/>
        <v>2.1559442228893805E-3</v>
      </c>
      <c r="K7343" s="2">
        <v>4</v>
      </c>
    </row>
    <row r="7344" spans="3:11">
      <c r="C7344" s="2" t="s">
        <v>6577</v>
      </c>
      <c r="D7344" s="12" t="str">
        <f t="shared" si="2049"/>
        <v>IWDTF</v>
      </c>
      <c r="E7344" s="10" t="str">
        <f t="shared" si="2052"/>
        <v>IWDTF</v>
      </c>
      <c r="F7344" s="10" t="s">
        <v>10</v>
      </c>
      <c r="G7344" s="10" t="s">
        <v>11</v>
      </c>
      <c r="H7344" s="10">
        <v>2015</v>
      </c>
      <c r="I7344" s="13">
        <f t="shared" si="2050"/>
        <v>0</v>
      </c>
      <c r="J7344" s="13">
        <f t="shared" si="2051"/>
        <v>0</v>
      </c>
      <c r="K7344" s="2">
        <v>8</v>
      </c>
    </row>
    <row r="7345" spans="3:11">
      <c r="C7345" s="2" t="s">
        <v>6578</v>
      </c>
      <c r="D7345" s="12" t="str">
        <f t="shared" si="2049"/>
        <v>IWDPH</v>
      </c>
      <c r="E7345" s="10" t="str">
        <f t="shared" si="2052"/>
        <v>IWDPH</v>
      </c>
      <c r="F7345" s="10" t="s">
        <v>10</v>
      </c>
      <c r="G7345" s="10" t="s">
        <v>11</v>
      </c>
      <c r="H7345" s="10">
        <v>2015</v>
      </c>
      <c r="I7345" s="13">
        <f t="shared" si="2050"/>
        <v>2.2146094772168114E-3</v>
      </c>
      <c r="J7345" s="13">
        <f t="shared" si="2051"/>
        <v>2.2146094772168114E-3</v>
      </c>
      <c r="K7345" s="2">
        <v>8</v>
      </c>
    </row>
    <row r="7346" spans="3:11">
      <c r="C7346" s="2" t="s">
        <v>6578</v>
      </c>
      <c r="D7346" s="12" t="str">
        <f t="shared" si="2049"/>
        <v>IWDPH</v>
      </c>
      <c r="E7346" s="10" t="str">
        <f t="shared" si="2052"/>
        <v>IWDPH</v>
      </c>
      <c r="F7346" s="10" t="s">
        <v>10</v>
      </c>
      <c r="G7346" s="10" t="s">
        <v>11</v>
      </c>
      <c r="H7346" s="10">
        <v>2015</v>
      </c>
      <c r="I7346" s="13">
        <f t="shared" si="2050"/>
        <v>2.2146094772168114E-3</v>
      </c>
      <c r="J7346" s="13">
        <f t="shared" si="2051"/>
        <v>2.2146094772168114E-3</v>
      </c>
      <c r="K7346" s="2">
        <v>8</v>
      </c>
    </row>
    <row r="7347" spans="3:11">
      <c r="C7347" s="2" t="s">
        <v>6579</v>
      </c>
      <c r="D7347" s="12" t="str">
        <f t="shared" si="2049"/>
        <v>IWDSH</v>
      </c>
      <c r="E7347" s="10" t="str">
        <f t="shared" si="2052"/>
        <v>IWDSH</v>
      </c>
      <c r="F7347" s="10" t="s">
        <v>10</v>
      </c>
      <c r="G7347" s="10" t="s">
        <v>11</v>
      </c>
      <c r="H7347" s="10">
        <v>2015</v>
      </c>
      <c r="I7347" s="13">
        <f t="shared" si="2050"/>
        <v>0</v>
      </c>
      <c r="J7347" s="13">
        <f t="shared" si="2051"/>
        <v>0</v>
      </c>
      <c r="K7347" s="2">
        <v>8</v>
      </c>
    </row>
    <row r="7348" spans="3:11">
      <c r="C7348" s="2" t="s">
        <v>6580</v>
      </c>
      <c r="D7348" s="12" t="str">
        <f t="shared" si="2049"/>
        <v>IWDLA</v>
      </c>
      <c r="E7348" s="10" t="str">
        <f t="shared" si="2052"/>
        <v>IWDLA</v>
      </c>
      <c r="F7348" s="10" t="s">
        <v>10</v>
      </c>
      <c r="G7348" s="10" t="s">
        <v>11</v>
      </c>
      <c r="H7348" s="10">
        <v>2015</v>
      </c>
      <c r="I7348" s="13">
        <f t="shared" si="2050"/>
        <v>2.840392629311933E-3</v>
      </c>
      <c r="J7348" s="13">
        <f t="shared" si="2051"/>
        <v>2.840392629311933E-3</v>
      </c>
      <c r="K7348" s="2">
        <v>4</v>
      </c>
    </row>
    <row r="7349" spans="3:11">
      <c r="C7349" s="2" t="s">
        <v>6581</v>
      </c>
      <c r="D7349" s="12" t="str">
        <f t="shared" si="2049"/>
        <v>IWDEM</v>
      </c>
      <c r="E7349" s="10" t="str">
        <f t="shared" si="2052"/>
        <v>IWDEM</v>
      </c>
      <c r="F7349" s="10" t="s">
        <v>10</v>
      </c>
      <c r="G7349" s="10" t="s">
        <v>11</v>
      </c>
      <c r="H7349" s="10">
        <v>2015</v>
      </c>
      <c r="I7349" s="13">
        <f t="shared" si="2050"/>
        <v>2.1559442228893931E-3</v>
      </c>
      <c r="J7349" s="13">
        <f t="shared" si="2051"/>
        <v>2.1559442228893931E-3</v>
      </c>
      <c r="K7349" s="2">
        <v>4</v>
      </c>
    </row>
    <row r="7350" spans="3:11">
      <c r="C7350" s="2" t="s">
        <v>6582</v>
      </c>
      <c r="D7350" s="12" t="str">
        <f t="shared" si="2049"/>
        <v>IWDTF</v>
      </c>
      <c r="E7350" s="10" t="str">
        <f t="shared" si="2052"/>
        <v>IWDTF</v>
      </c>
      <c r="F7350" s="10" t="s">
        <v>10</v>
      </c>
      <c r="G7350" s="10" t="s">
        <v>11</v>
      </c>
      <c r="H7350" s="10">
        <v>2015</v>
      </c>
      <c r="I7350" s="13">
        <f t="shared" si="2050"/>
        <v>0</v>
      </c>
      <c r="J7350" s="13">
        <f t="shared" si="2051"/>
        <v>0</v>
      </c>
      <c r="K7350" s="2">
        <v>8</v>
      </c>
    </row>
    <row r="7351" spans="3:11">
      <c r="C7351" s="2" t="s">
        <v>6583</v>
      </c>
      <c r="D7351" s="12" t="str">
        <f t="shared" si="2049"/>
        <v>IWDPH</v>
      </c>
      <c r="E7351" s="10" t="str">
        <f t="shared" si="2052"/>
        <v>IWDPH</v>
      </c>
      <c r="F7351" s="10" t="s">
        <v>10</v>
      </c>
      <c r="G7351" s="10" t="s">
        <v>11</v>
      </c>
      <c r="H7351" s="10">
        <v>2015</v>
      </c>
      <c r="I7351" s="13">
        <f t="shared" si="2050"/>
        <v>2.2146094772168114E-3</v>
      </c>
      <c r="J7351" s="13">
        <f t="shared" si="2051"/>
        <v>2.2146094772168114E-3</v>
      </c>
      <c r="K7351" s="2">
        <v>8</v>
      </c>
    </row>
    <row r="7352" spans="3:11">
      <c r="C7352" s="2" t="s">
        <v>6583</v>
      </c>
      <c r="D7352" s="12" t="str">
        <f t="shared" si="2049"/>
        <v>IWDPH</v>
      </c>
      <c r="E7352" s="10" t="str">
        <f t="shared" si="2052"/>
        <v>IWDPH</v>
      </c>
      <c r="F7352" s="10" t="s">
        <v>10</v>
      </c>
      <c r="G7352" s="10" t="s">
        <v>11</v>
      </c>
      <c r="H7352" s="10">
        <v>2015</v>
      </c>
      <c r="I7352" s="13">
        <f t="shared" si="2050"/>
        <v>2.2146094772168114E-3</v>
      </c>
      <c r="J7352" s="13">
        <f t="shared" si="2051"/>
        <v>2.2146094772168114E-3</v>
      </c>
      <c r="K7352" s="2">
        <v>8</v>
      </c>
    </row>
    <row r="7353" spans="3:11">
      <c r="C7353" s="2" t="s">
        <v>6584</v>
      </c>
      <c r="D7353" s="12" t="str">
        <f t="shared" si="2049"/>
        <v>IWDSH</v>
      </c>
      <c r="E7353" s="10" t="str">
        <f t="shared" si="2052"/>
        <v>IWDSH</v>
      </c>
      <c r="F7353" s="10" t="s">
        <v>10</v>
      </c>
      <c r="G7353" s="10" t="s">
        <v>11</v>
      </c>
      <c r="H7353" s="10">
        <v>2015</v>
      </c>
      <c r="I7353" s="13">
        <f t="shared" si="2050"/>
        <v>0</v>
      </c>
      <c r="J7353" s="13">
        <f t="shared" si="2051"/>
        <v>0</v>
      </c>
      <c r="K7353" s="2">
        <v>8</v>
      </c>
    </row>
    <row r="7354" spans="3:11">
      <c r="C7354" s="2" t="s">
        <v>6585</v>
      </c>
      <c r="D7354" s="12" t="str">
        <f t="shared" si="2049"/>
        <v>IWDLA</v>
      </c>
      <c r="E7354" s="10" t="str">
        <f t="shared" si="2052"/>
        <v>IWDLA</v>
      </c>
      <c r="F7354" s="10" t="s">
        <v>10</v>
      </c>
      <c r="G7354" s="10" t="s">
        <v>11</v>
      </c>
      <c r="H7354" s="10">
        <v>2015</v>
      </c>
      <c r="I7354" s="13">
        <f t="shared" si="2050"/>
        <v>2.840392629311933E-3</v>
      </c>
      <c r="J7354" s="13">
        <f t="shared" si="2051"/>
        <v>2.840392629311933E-3</v>
      </c>
      <c r="K7354" s="2">
        <v>3</v>
      </c>
    </row>
    <row r="7355" spans="3:11">
      <c r="C7355" s="2" t="s">
        <v>6586</v>
      </c>
      <c r="D7355" s="12" t="str">
        <f t="shared" si="2049"/>
        <v>IWDEM</v>
      </c>
      <c r="E7355" s="10" t="str">
        <f t="shared" si="2052"/>
        <v>IWDEM</v>
      </c>
      <c r="F7355" s="10" t="s">
        <v>10</v>
      </c>
      <c r="G7355" s="10" t="s">
        <v>11</v>
      </c>
      <c r="H7355" s="10">
        <v>2015</v>
      </c>
      <c r="I7355" s="13">
        <f t="shared" si="2050"/>
        <v>2.1559442228893805E-3</v>
      </c>
      <c r="J7355" s="13">
        <f t="shared" si="2051"/>
        <v>2.1559442228893805E-3</v>
      </c>
      <c r="K7355" s="2">
        <v>3</v>
      </c>
    </row>
    <row r="7356" spans="3:11">
      <c r="C7356" s="2" t="s">
        <v>6587</v>
      </c>
      <c r="D7356" s="12" t="str">
        <f t="shared" si="2049"/>
        <v>IWDTF</v>
      </c>
      <c r="E7356" s="10" t="str">
        <f t="shared" si="2052"/>
        <v>IWDTF</v>
      </c>
      <c r="F7356" s="10" t="s">
        <v>10</v>
      </c>
      <c r="G7356" s="10" t="s">
        <v>11</v>
      </c>
      <c r="H7356" s="10">
        <v>2015</v>
      </c>
      <c r="I7356" s="13">
        <f t="shared" si="2050"/>
        <v>0</v>
      </c>
      <c r="J7356" s="13">
        <f t="shared" si="2051"/>
        <v>0</v>
      </c>
      <c r="K7356" s="2">
        <v>8</v>
      </c>
    </row>
    <row r="7357" spans="3:11">
      <c r="C7357" s="2" t="s">
        <v>6588</v>
      </c>
      <c r="D7357" s="12" t="str">
        <f t="shared" si="2049"/>
        <v>IWDPH</v>
      </c>
      <c r="E7357" s="10" t="str">
        <f t="shared" si="2052"/>
        <v>IWDPH</v>
      </c>
      <c r="F7357" s="10" t="s">
        <v>10</v>
      </c>
      <c r="G7357" s="10" t="s">
        <v>11</v>
      </c>
      <c r="H7357" s="10">
        <v>2015</v>
      </c>
      <c r="I7357" s="13">
        <f t="shared" si="2050"/>
        <v>2.2146094772167988E-3</v>
      </c>
      <c r="J7357" s="13">
        <f t="shared" si="2051"/>
        <v>2.2146094772167988E-3</v>
      </c>
      <c r="K7357" s="2">
        <v>8</v>
      </c>
    </row>
    <row r="7358" spans="3:11">
      <c r="C7358" s="2" t="s">
        <v>6588</v>
      </c>
      <c r="D7358" s="12" t="str">
        <f t="shared" si="2049"/>
        <v>IWDPH</v>
      </c>
      <c r="E7358" s="10" t="str">
        <f t="shared" si="2052"/>
        <v>IWDPH</v>
      </c>
      <c r="F7358" s="10" t="s">
        <v>10</v>
      </c>
      <c r="G7358" s="10" t="s">
        <v>11</v>
      </c>
      <c r="H7358" s="10">
        <v>2015</v>
      </c>
      <c r="I7358" s="13">
        <f t="shared" si="2050"/>
        <v>2.2146094772167988E-3</v>
      </c>
      <c r="J7358" s="13">
        <f t="shared" si="2051"/>
        <v>2.2146094772167988E-3</v>
      </c>
      <c r="K7358" s="2">
        <v>8</v>
      </c>
    </row>
    <row r="7359" spans="3:11">
      <c r="C7359" s="2" t="s">
        <v>6589</v>
      </c>
      <c r="D7359" s="12" t="str">
        <f t="shared" si="2049"/>
        <v>IWDSH</v>
      </c>
      <c r="E7359" s="10" t="str">
        <f t="shared" si="2052"/>
        <v>IWDSH</v>
      </c>
      <c r="F7359" s="10" t="s">
        <v>10</v>
      </c>
      <c r="G7359" s="10" t="s">
        <v>11</v>
      </c>
      <c r="H7359" s="10">
        <v>2015</v>
      </c>
      <c r="I7359" s="13">
        <f t="shared" si="2050"/>
        <v>0</v>
      </c>
      <c r="J7359" s="13">
        <f t="shared" si="2051"/>
        <v>0</v>
      </c>
      <c r="K7359" s="2">
        <v>8</v>
      </c>
    </row>
    <row r="7360" spans="3:11">
      <c r="C7360" s="2" t="s">
        <v>6590</v>
      </c>
      <c r="D7360" s="12" t="str">
        <f t="shared" si="2049"/>
        <v>IWDLA</v>
      </c>
      <c r="E7360" s="10" t="str">
        <f t="shared" si="2052"/>
        <v>IWDLA</v>
      </c>
      <c r="F7360" s="10" t="s">
        <v>10</v>
      </c>
      <c r="G7360" s="10" t="s">
        <v>11</v>
      </c>
      <c r="H7360" s="10">
        <v>2015</v>
      </c>
      <c r="I7360" s="13">
        <f t="shared" si="2050"/>
        <v>2.840392629311933E-3</v>
      </c>
      <c r="J7360" s="13">
        <f t="shared" si="2051"/>
        <v>2.840392629311933E-3</v>
      </c>
      <c r="K7360" s="2">
        <v>2</v>
      </c>
    </row>
    <row r="7361" spans="3:11">
      <c r="C7361" s="2" t="s">
        <v>6591</v>
      </c>
      <c r="D7361" s="12" t="str">
        <f t="shared" si="2049"/>
        <v>IWDEM</v>
      </c>
      <c r="E7361" s="10" t="str">
        <f t="shared" si="2052"/>
        <v>IWDEM</v>
      </c>
      <c r="F7361" s="10" t="s">
        <v>10</v>
      </c>
      <c r="G7361" s="10" t="s">
        <v>11</v>
      </c>
      <c r="H7361" s="10">
        <v>2015</v>
      </c>
      <c r="I7361" s="13">
        <f t="shared" si="2050"/>
        <v>2.1559442228893931E-3</v>
      </c>
      <c r="J7361" s="13">
        <f t="shared" si="2051"/>
        <v>2.1559442228893931E-3</v>
      </c>
      <c r="K7361" s="2">
        <v>3</v>
      </c>
    </row>
    <row r="7362" spans="3:11">
      <c r="C7362" s="2" t="s">
        <v>6592</v>
      </c>
      <c r="D7362" s="12" t="str">
        <f t="shared" si="2049"/>
        <v>IWDTF</v>
      </c>
      <c r="E7362" s="10" t="str">
        <f t="shared" si="2052"/>
        <v>IWDTF</v>
      </c>
      <c r="F7362" s="10" t="s">
        <v>10</v>
      </c>
      <c r="G7362" s="10" t="s">
        <v>11</v>
      </c>
      <c r="H7362" s="10">
        <v>2015</v>
      </c>
      <c r="I7362" s="13">
        <f t="shared" si="2050"/>
        <v>0</v>
      </c>
      <c r="J7362" s="13">
        <f t="shared" si="2051"/>
        <v>0</v>
      </c>
      <c r="K7362" s="2">
        <v>8</v>
      </c>
    </row>
    <row r="7363" spans="3:11">
      <c r="C7363" s="2" t="s">
        <v>6593</v>
      </c>
      <c r="D7363" s="12" t="str">
        <f t="shared" si="2049"/>
        <v>IWDPH</v>
      </c>
      <c r="E7363" s="10" t="str">
        <f t="shared" si="2052"/>
        <v>IWDPH</v>
      </c>
      <c r="F7363" s="10" t="s">
        <v>10</v>
      </c>
      <c r="G7363" s="10" t="s">
        <v>11</v>
      </c>
      <c r="H7363" s="10">
        <v>2015</v>
      </c>
      <c r="I7363" s="13">
        <f t="shared" si="2050"/>
        <v>2.2146094772167988E-3</v>
      </c>
      <c r="J7363" s="13">
        <f t="shared" si="2051"/>
        <v>2.2146094772167988E-3</v>
      </c>
      <c r="K7363" s="2">
        <v>8</v>
      </c>
    </row>
    <row r="7364" spans="3:11">
      <c r="C7364" s="2" t="s">
        <v>6593</v>
      </c>
      <c r="D7364" s="12" t="str">
        <f t="shared" si="2049"/>
        <v>IWDPH</v>
      </c>
      <c r="E7364" s="10" t="str">
        <f t="shared" si="2052"/>
        <v>IWDPH</v>
      </c>
      <c r="F7364" s="10" t="s">
        <v>10</v>
      </c>
      <c r="G7364" s="10" t="s">
        <v>11</v>
      </c>
      <c r="H7364" s="10">
        <v>2015</v>
      </c>
      <c r="I7364" s="13">
        <f t="shared" si="2050"/>
        <v>2.2146094772167988E-3</v>
      </c>
      <c r="J7364" s="13">
        <f t="shared" si="2051"/>
        <v>2.2146094772167988E-3</v>
      </c>
      <c r="K7364" s="2">
        <v>8</v>
      </c>
    </row>
    <row r="7365" spans="3:11">
      <c r="C7365" s="2" t="s">
        <v>6594</v>
      </c>
      <c r="D7365" s="12" t="str">
        <f t="shared" si="2049"/>
        <v>IWDSH</v>
      </c>
      <c r="E7365" s="10" t="str">
        <f t="shared" si="2052"/>
        <v>IWDSH</v>
      </c>
      <c r="F7365" s="10" t="s">
        <v>10</v>
      </c>
      <c r="G7365" s="10" t="s">
        <v>11</v>
      </c>
      <c r="H7365" s="10">
        <v>2015</v>
      </c>
      <c r="I7365" s="13">
        <f t="shared" si="2050"/>
        <v>0</v>
      </c>
      <c r="J7365" s="13">
        <f t="shared" si="2051"/>
        <v>0</v>
      </c>
      <c r="K7365" s="2">
        <v>8</v>
      </c>
    </row>
    <row r="7366" spans="3:11">
      <c r="C7366" s="2" t="s">
        <v>6595</v>
      </c>
      <c r="D7366" s="12" t="str">
        <f t="shared" si="2049"/>
        <v>IWDLA</v>
      </c>
      <c r="E7366" s="10" t="str">
        <f t="shared" si="2052"/>
        <v>IWDLA</v>
      </c>
      <c r="F7366" s="10" t="s">
        <v>10</v>
      </c>
      <c r="G7366" s="10" t="s">
        <v>11</v>
      </c>
      <c r="H7366" s="10">
        <v>2015</v>
      </c>
      <c r="I7366" s="13">
        <f t="shared" si="2050"/>
        <v>2.840392629311933E-3</v>
      </c>
      <c r="J7366" s="13">
        <f t="shared" si="2051"/>
        <v>2.840392629311933E-3</v>
      </c>
      <c r="K7366" s="2">
        <v>2</v>
      </c>
    </row>
    <row r="7367" spans="3:11">
      <c r="C7367" s="2" t="s">
        <v>6596</v>
      </c>
      <c r="D7367" s="12" t="str">
        <f t="shared" si="2049"/>
        <v>IWDEM</v>
      </c>
      <c r="E7367" s="10" t="str">
        <f t="shared" si="2052"/>
        <v>IWDEM</v>
      </c>
      <c r="F7367" s="10" t="s">
        <v>10</v>
      </c>
      <c r="G7367" s="10" t="s">
        <v>11</v>
      </c>
      <c r="H7367" s="10">
        <v>2015</v>
      </c>
      <c r="I7367" s="13">
        <f t="shared" si="2050"/>
        <v>2.1559442228893931E-3</v>
      </c>
      <c r="J7367" s="13">
        <f t="shared" si="2051"/>
        <v>2.1559442228893931E-3</v>
      </c>
      <c r="K7367" s="2">
        <v>2</v>
      </c>
    </row>
    <row r="7368" spans="3:11">
      <c r="C7368" s="2" t="s">
        <v>6597</v>
      </c>
      <c r="D7368" s="12" t="str">
        <f t="shared" ref="D7368:D7431" si="2053">"I"&amp;MID(C7368,4,1)&amp;"D"&amp;MID(C7368,9,2)</f>
        <v>IWDTF</v>
      </c>
      <c r="E7368" s="10" t="str">
        <f t="shared" si="2052"/>
        <v>IWDTF</v>
      </c>
      <c r="F7368" s="10" t="s">
        <v>10</v>
      </c>
      <c r="G7368" s="10" t="s">
        <v>11</v>
      </c>
      <c r="H7368" s="10">
        <v>2015</v>
      </c>
      <c r="I7368" s="13">
        <f t="shared" ref="I7368:I7431" si="2054">INDEX($AG$39:$BF$639,MATCH(IF(RIGHT(C7368,3)="100",RIGHT(C7368,6),RIGHT(C7368,5)),$AG$39:$AG$639,0),MATCH(MID(D7368,2,2),$AG$39:$BF$39,0))*$AI$19</f>
        <v>0</v>
      </c>
      <c r="J7368" s="13">
        <f t="shared" si="2051"/>
        <v>0</v>
      </c>
      <c r="K7368" s="2">
        <v>8</v>
      </c>
    </row>
    <row r="7369" spans="3:11">
      <c r="C7369" s="2" t="s">
        <v>6598</v>
      </c>
      <c r="D7369" s="12" t="str">
        <f t="shared" si="2053"/>
        <v>IWDPH</v>
      </c>
      <c r="E7369" s="10" t="str">
        <f t="shared" si="2052"/>
        <v>IWDPH</v>
      </c>
      <c r="F7369" s="10" t="s">
        <v>10</v>
      </c>
      <c r="G7369" s="10" t="s">
        <v>11</v>
      </c>
      <c r="H7369" s="10">
        <v>2015</v>
      </c>
      <c r="I7369" s="13">
        <f t="shared" si="2054"/>
        <v>2.2146094772167988E-3</v>
      </c>
      <c r="J7369" s="13">
        <f t="shared" si="2051"/>
        <v>2.2146094772167988E-3</v>
      </c>
      <c r="K7369" s="2">
        <v>8</v>
      </c>
    </row>
    <row r="7370" spans="3:11">
      <c r="C7370" s="2" t="s">
        <v>6598</v>
      </c>
      <c r="D7370" s="12" t="str">
        <f t="shared" si="2053"/>
        <v>IWDPH</v>
      </c>
      <c r="E7370" s="10" t="str">
        <f t="shared" si="2052"/>
        <v>IWDPH</v>
      </c>
      <c r="F7370" s="10" t="s">
        <v>10</v>
      </c>
      <c r="G7370" s="10" t="s">
        <v>11</v>
      </c>
      <c r="H7370" s="10">
        <v>2015</v>
      </c>
      <c r="I7370" s="13">
        <f t="shared" si="2054"/>
        <v>2.2146094772167988E-3</v>
      </c>
      <c r="J7370" s="13">
        <f t="shared" si="2051"/>
        <v>2.2146094772167988E-3</v>
      </c>
      <c r="K7370" s="2">
        <v>8</v>
      </c>
    </row>
    <row r="7371" spans="3:11">
      <c r="C7371" s="2" t="s">
        <v>6599</v>
      </c>
      <c r="D7371" s="12" t="str">
        <f t="shared" si="2053"/>
        <v>IWDSH</v>
      </c>
      <c r="E7371" s="10" t="str">
        <f t="shared" si="2052"/>
        <v>IWDSH</v>
      </c>
      <c r="F7371" s="10" t="s">
        <v>10</v>
      </c>
      <c r="G7371" s="10" t="s">
        <v>11</v>
      </c>
      <c r="H7371" s="10">
        <v>2015</v>
      </c>
      <c r="I7371" s="13">
        <f t="shared" si="2054"/>
        <v>0</v>
      </c>
      <c r="J7371" s="13">
        <f t="shared" si="2051"/>
        <v>0</v>
      </c>
      <c r="K7371" s="2">
        <v>8</v>
      </c>
    </row>
    <row r="7372" spans="3:11">
      <c r="C7372" s="2" t="s">
        <v>6600</v>
      </c>
      <c r="D7372" s="12" t="str">
        <f t="shared" si="2053"/>
        <v>IWDLA</v>
      </c>
      <c r="E7372" s="10" t="str">
        <f t="shared" si="2052"/>
        <v>IWDLA</v>
      </c>
      <c r="F7372" s="10" t="s">
        <v>10</v>
      </c>
      <c r="G7372" s="10" t="s">
        <v>11</v>
      </c>
      <c r="H7372" s="10">
        <v>2015</v>
      </c>
      <c r="I7372" s="13">
        <f t="shared" si="2054"/>
        <v>2.840392629311933E-3</v>
      </c>
      <c r="J7372" s="13">
        <f t="shared" si="2051"/>
        <v>2.840392629311933E-3</v>
      </c>
      <c r="K7372" s="2">
        <v>1</v>
      </c>
    </row>
    <row r="7373" spans="3:11">
      <c r="C7373" s="2" t="s">
        <v>6601</v>
      </c>
      <c r="D7373" s="12" t="str">
        <f t="shared" si="2053"/>
        <v>IWDEM</v>
      </c>
      <c r="E7373" s="10" t="str">
        <f t="shared" si="2052"/>
        <v>IWDEM</v>
      </c>
      <c r="F7373" s="10" t="s">
        <v>10</v>
      </c>
      <c r="G7373" s="10" t="s">
        <v>11</v>
      </c>
      <c r="H7373" s="10">
        <v>2015</v>
      </c>
      <c r="I7373" s="13">
        <f t="shared" si="2054"/>
        <v>2.1559442228893805E-3</v>
      </c>
      <c r="J7373" s="13">
        <f t="shared" si="2051"/>
        <v>2.1559442228893805E-3</v>
      </c>
      <c r="K7373" s="2">
        <v>1</v>
      </c>
    </row>
    <row r="7374" spans="3:11">
      <c r="C7374" s="2" t="s">
        <v>6602</v>
      </c>
      <c r="D7374" s="12" t="str">
        <f t="shared" si="2053"/>
        <v>IWDTF</v>
      </c>
      <c r="E7374" s="10" t="str">
        <f t="shared" si="2052"/>
        <v>IWDTF</v>
      </c>
      <c r="F7374" s="10" t="s">
        <v>10</v>
      </c>
      <c r="G7374" s="10" t="s">
        <v>11</v>
      </c>
      <c r="H7374" s="10">
        <v>2015</v>
      </c>
      <c r="I7374" s="13">
        <f t="shared" si="2054"/>
        <v>0</v>
      </c>
      <c r="J7374" s="13">
        <f t="shared" si="2051"/>
        <v>0</v>
      </c>
      <c r="K7374" s="2">
        <v>8</v>
      </c>
    </row>
    <row r="7375" spans="3:11">
      <c r="C7375" s="2" t="s">
        <v>6603</v>
      </c>
      <c r="D7375" s="12" t="str">
        <f t="shared" si="2053"/>
        <v>IWDPH</v>
      </c>
      <c r="E7375" s="10" t="str">
        <f t="shared" si="2052"/>
        <v>IWDPH</v>
      </c>
      <c r="F7375" s="10" t="s">
        <v>10</v>
      </c>
      <c r="G7375" s="10" t="s">
        <v>11</v>
      </c>
      <c r="H7375" s="10">
        <v>2015</v>
      </c>
      <c r="I7375" s="13">
        <f t="shared" si="2054"/>
        <v>2.2146094772168114E-3</v>
      </c>
      <c r="J7375" s="13">
        <f t="shared" si="2051"/>
        <v>2.2146094772168114E-3</v>
      </c>
      <c r="K7375" s="2">
        <v>8</v>
      </c>
    </row>
    <row r="7376" spans="3:11">
      <c r="C7376" s="2" t="s">
        <v>6603</v>
      </c>
      <c r="D7376" s="12" t="str">
        <f t="shared" si="2053"/>
        <v>IWDPH</v>
      </c>
      <c r="E7376" s="10" t="str">
        <f t="shared" si="2052"/>
        <v>IWDPH</v>
      </c>
      <c r="F7376" s="10" t="s">
        <v>10</v>
      </c>
      <c r="G7376" s="10" t="s">
        <v>11</v>
      </c>
      <c r="H7376" s="10">
        <v>2015</v>
      </c>
      <c r="I7376" s="13">
        <f t="shared" si="2054"/>
        <v>2.2146094772168114E-3</v>
      </c>
      <c r="J7376" s="13">
        <f t="shared" si="2051"/>
        <v>2.2146094772168114E-3</v>
      </c>
      <c r="K7376" s="2">
        <v>8</v>
      </c>
    </row>
    <row r="7377" spans="3:11">
      <c r="C7377" s="2" t="s">
        <v>6604</v>
      </c>
      <c r="D7377" s="12" t="str">
        <f t="shared" si="2053"/>
        <v>IWDSH</v>
      </c>
      <c r="E7377" s="10" t="str">
        <f t="shared" si="2052"/>
        <v>IWDSH</v>
      </c>
      <c r="F7377" s="10" t="s">
        <v>10</v>
      </c>
      <c r="G7377" s="10" t="s">
        <v>11</v>
      </c>
      <c r="H7377" s="10">
        <v>2015</v>
      </c>
      <c r="I7377" s="13">
        <f t="shared" si="2054"/>
        <v>0</v>
      </c>
      <c r="J7377" s="13">
        <f t="shared" si="2051"/>
        <v>0</v>
      </c>
      <c r="K7377" s="2">
        <v>8</v>
      </c>
    </row>
    <row r="7378" spans="3:11">
      <c r="C7378" s="2" t="s">
        <v>6605</v>
      </c>
      <c r="D7378" s="12" t="str">
        <f t="shared" si="2053"/>
        <v>IWDLA</v>
      </c>
      <c r="E7378" s="10" t="str">
        <f t="shared" si="2052"/>
        <v>IWDLA</v>
      </c>
      <c r="F7378" s="10" t="s">
        <v>10</v>
      </c>
      <c r="G7378" s="10" t="s">
        <v>11</v>
      </c>
      <c r="H7378" s="10">
        <v>2015</v>
      </c>
      <c r="I7378" s="13">
        <f t="shared" si="2054"/>
        <v>2.840392629311933E-3</v>
      </c>
      <c r="J7378" s="13">
        <f t="shared" si="2051"/>
        <v>2.840392629311933E-3</v>
      </c>
      <c r="K7378" s="2">
        <v>1</v>
      </c>
    </row>
    <row r="7379" spans="3:11">
      <c r="C7379" s="2" t="s">
        <v>6606</v>
      </c>
      <c r="D7379" s="12" t="str">
        <f t="shared" si="2053"/>
        <v>IWDEM</v>
      </c>
      <c r="E7379" s="10" t="str">
        <f t="shared" si="2052"/>
        <v>IWDEM</v>
      </c>
      <c r="F7379" s="10" t="s">
        <v>10</v>
      </c>
      <c r="G7379" s="10" t="s">
        <v>11</v>
      </c>
      <c r="H7379" s="10">
        <v>2015</v>
      </c>
      <c r="I7379" s="13">
        <f t="shared" si="2054"/>
        <v>2.1559442228893931E-3</v>
      </c>
      <c r="J7379" s="13">
        <f t="shared" si="2051"/>
        <v>2.1559442228893931E-3</v>
      </c>
      <c r="K7379" s="2">
        <v>1</v>
      </c>
    </row>
    <row r="7380" spans="3:11">
      <c r="C7380" s="2" t="s">
        <v>6607</v>
      </c>
      <c r="D7380" s="12" t="str">
        <f t="shared" si="2053"/>
        <v>IWDTF</v>
      </c>
      <c r="E7380" s="10" t="str">
        <f t="shared" si="2052"/>
        <v>IWDTF</v>
      </c>
      <c r="F7380" s="10" t="s">
        <v>10</v>
      </c>
      <c r="G7380" s="10" t="s">
        <v>11</v>
      </c>
      <c r="H7380" s="10">
        <v>2015</v>
      </c>
      <c r="I7380" s="13">
        <f t="shared" si="2054"/>
        <v>0</v>
      </c>
      <c r="J7380" s="13">
        <f t="shared" si="2051"/>
        <v>0</v>
      </c>
      <c r="K7380" s="2">
        <v>8</v>
      </c>
    </row>
    <row r="7381" spans="3:11">
      <c r="C7381" s="2" t="s">
        <v>6608</v>
      </c>
      <c r="D7381" s="12" t="str">
        <f t="shared" si="2053"/>
        <v>IWDPH</v>
      </c>
      <c r="E7381" s="10" t="str">
        <f t="shared" si="2052"/>
        <v>IWDPH</v>
      </c>
      <c r="F7381" s="10" t="s">
        <v>10</v>
      </c>
      <c r="G7381" s="10" t="s">
        <v>11</v>
      </c>
      <c r="H7381" s="10">
        <v>2015</v>
      </c>
      <c r="I7381" s="13">
        <f t="shared" si="2054"/>
        <v>2.2146094772167988E-3</v>
      </c>
      <c r="J7381" s="13">
        <f t="shared" si="2051"/>
        <v>2.2146094772167988E-3</v>
      </c>
      <c r="K7381" s="2">
        <v>8</v>
      </c>
    </row>
    <row r="7382" spans="3:11">
      <c r="C7382" s="2" t="s">
        <v>6608</v>
      </c>
      <c r="D7382" s="12" t="str">
        <f t="shared" si="2053"/>
        <v>IWDPH</v>
      </c>
      <c r="E7382" s="10" t="str">
        <f t="shared" si="2052"/>
        <v>IWDPH</v>
      </c>
      <c r="F7382" s="10" t="s">
        <v>10</v>
      </c>
      <c r="G7382" s="10" t="s">
        <v>11</v>
      </c>
      <c r="H7382" s="10">
        <v>2015</v>
      </c>
      <c r="I7382" s="13">
        <f t="shared" si="2054"/>
        <v>2.2146094772167988E-3</v>
      </c>
      <c r="J7382" s="13">
        <f t="shared" si="2051"/>
        <v>2.2146094772167988E-3</v>
      </c>
      <c r="K7382" s="2">
        <v>8</v>
      </c>
    </row>
    <row r="7383" spans="3:11">
      <c r="C7383" s="2" t="s">
        <v>6609</v>
      </c>
      <c r="D7383" s="12" t="str">
        <f t="shared" si="2053"/>
        <v>IWDSH</v>
      </c>
      <c r="E7383" s="10" t="str">
        <f t="shared" si="2052"/>
        <v>IWDSH</v>
      </c>
      <c r="F7383" s="10" t="s">
        <v>10</v>
      </c>
      <c r="G7383" s="10" t="s">
        <v>11</v>
      </c>
      <c r="H7383" s="10">
        <v>2015</v>
      </c>
      <c r="I7383" s="13">
        <f t="shared" si="2054"/>
        <v>0</v>
      </c>
      <c r="J7383" s="13">
        <f t="shared" si="2051"/>
        <v>0</v>
      </c>
      <c r="K7383" s="2">
        <v>8</v>
      </c>
    </row>
    <row r="7384" spans="3:11">
      <c r="C7384" s="2" t="s">
        <v>6610</v>
      </c>
      <c r="D7384" s="12" t="str">
        <f t="shared" si="2053"/>
        <v>IWDLA</v>
      </c>
      <c r="E7384" s="10" t="str">
        <f t="shared" si="2052"/>
        <v>IWDLA</v>
      </c>
      <c r="F7384" s="10" t="s">
        <v>10</v>
      </c>
      <c r="G7384" s="10" t="s">
        <v>11</v>
      </c>
      <c r="H7384" s="10">
        <v>2015</v>
      </c>
      <c r="I7384" s="13">
        <f t="shared" si="2054"/>
        <v>2.8403926293119083E-3</v>
      </c>
      <c r="J7384" s="13">
        <f t="shared" si="2051"/>
        <v>2.8403926293119083E-3</v>
      </c>
      <c r="K7384" s="2">
        <v>0</v>
      </c>
    </row>
    <row r="7385" spans="3:11">
      <c r="C7385" s="2" t="s">
        <v>6611</v>
      </c>
      <c r="D7385" s="12" t="str">
        <f t="shared" si="2053"/>
        <v>IWDEM</v>
      </c>
      <c r="E7385" s="10" t="str">
        <f t="shared" si="2052"/>
        <v>IWDEM</v>
      </c>
      <c r="F7385" s="10" t="s">
        <v>10</v>
      </c>
      <c r="G7385" s="10" t="s">
        <v>11</v>
      </c>
      <c r="H7385" s="10">
        <v>2015</v>
      </c>
      <c r="I7385" s="13">
        <f t="shared" si="2054"/>
        <v>2.1559442228893805E-3</v>
      </c>
      <c r="J7385" s="13">
        <f t="shared" si="2051"/>
        <v>2.1559442228893805E-3</v>
      </c>
      <c r="K7385" s="2">
        <v>0</v>
      </c>
    </row>
    <row r="7386" spans="3:11">
      <c r="C7386" s="2" t="s">
        <v>6612</v>
      </c>
      <c r="D7386" s="12" t="str">
        <f t="shared" si="2053"/>
        <v>IWDTF</v>
      </c>
      <c r="E7386" s="10" t="str">
        <f t="shared" si="2052"/>
        <v>IWDTF</v>
      </c>
      <c r="F7386" s="10" t="s">
        <v>10</v>
      </c>
      <c r="G7386" s="10" t="s">
        <v>11</v>
      </c>
      <c r="H7386" s="10">
        <v>2015</v>
      </c>
      <c r="I7386" s="13">
        <f t="shared" si="2054"/>
        <v>0</v>
      </c>
      <c r="J7386" s="39">
        <f t="shared" si="2051"/>
        <v>0</v>
      </c>
      <c r="K7386" s="2">
        <v>8</v>
      </c>
    </row>
    <row r="7387" spans="3:11">
      <c r="C7387" s="2" t="s">
        <v>6613</v>
      </c>
      <c r="D7387" s="12" t="str">
        <f t="shared" si="2053"/>
        <v>IWDPH</v>
      </c>
      <c r="E7387" s="10" t="str">
        <f t="shared" si="2052"/>
        <v>IWDPH</v>
      </c>
      <c r="F7387" s="10" t="s">
        <v>10</v>
      </c>
      <c r="G7387" s="10" t="s">
        <v>11</v>
      </c>
      <c r="H7387" s="10">
        <v>2015</v>
      </c>
      <c r="I7387" s="13">
        <f t="shared" si="2054"/>
        <v>2.2146094772167988E-3</v>
      </c>
      <c r="J7387" s="13">
        <f>I7387</f>
        <v>2.2146094772167988E-3</v>
      </c>
      <c r="K7387" s="2">
        <v>8</v>
      </c>
    </row>
    <row r="7388" spans="3:11">
      <c r="C7388" s="2" t="s">
        <v>6613</v>
      </c>
      <c r="D7388" s="12" t="str">
        <f t="shared" si="2053"/>
        <v>IWDPH</v>
      </c>
      <c r="E7388" s="10" t="str">
        <f t="shared" si="2052"/>
        <v>IWDPH</v>
      </c>
      <c r="F7388" s="10" t="s">
        <v>10</v>
      </c>
      <c r="G7388" s="10" t="s">
        <v>11</v>
      </c>
      <c r="H7388" s="10">
        <v>2015</v>
      </c>
      <c r="I7388" s="13">
        <f t="shared" si="2054"/>
        <v>2.2146094772167988E-3</v>
      </c>
      <c r="J7388" s="13">
        <f t="shared" ref="J7388:J7446" si="2055">I7388</f>
        <v>2.2146094772167988E-3</v>
      </c>
      <c r="K7388" s="2">
        <v>8</v>
      </c>
    </row>
    <row r="7389" spans="3:11">
      <c r="C7389" s="2" t="s">
        <v>6614</v>
      </c>
      <c r="D7389" s="12" t="str">
        <f t="shared" si="2053"/>
        <v>IWDSH</v>
      </c>
      <c r="E7389" s="10" t="str">
        <f t="shared" si="2052"/>
        <v>IWDSH</v>
      </c>
      <c r="F7389" s="10" t="s">
        <v>10</v>
      </c>
      <c r="G7389" s="10" t="s">
        <v>11</v>
      </c>
      <c r="H7389" s="10">
        <v>2015</v>
      </c>
      <c r="I7389" s="13">
        <f t="shared" si="2054"/>
        <v>0</v>
      </c>
      <c r="J7389" s="13">
        <f t="shared" si="2055"/>
        <v>0</v>
      </c>
      <c r="K7389" s="2">
        <v>8</v>
      </c>
    </row>
    <row r="7390" spans="3:11">
      <c r="C7390" s="2" t="s">
        <v>6615</v>
      </c>
      <c r="D7390" s="12" t="str">
        <f t="shared" si="2053"/>
        <v>IWDLA</v>
      </c>
      <c r="E7390" s="10" t="str">
        <f t="shared" si="2052"/>
        <v>IWDLA</v>
      </c>
      <c r="F7390" s="10" t="s">
        <v>10</v>
      </c>
      <c r="G7390" s="10" t="s">
        <v>11</v>
      </c>
      <c r="H7390" s="10">
        <v>2015</v>
      </c>
      <c r="I7390" s="13">
        <f t="shared" si="2054"/>
        <v>2.840392629311933E-3</v>
      </c>
      <c r="J7390" s="13">
        <f t="shared" si="2055"/>
        <v>2.840392629311933E-3</v>
      </c>
      <c r="K7390" s="2">
        <v>0</v>
      </c>
    </row>
    <row r="7391" spans="3:11">
      <c r="C7391" s="2" t="s">
        <v>6616</v>
      </c>
      <c r="D7391" s="12" t="str">
        <f t="shared" si="2053"/>
        <v>IWDEM</v>
      </c>
      <c r="E7391" s="10" t="str">
        <f t="shared" si="2052"/>
        <v>IWDEM</v>
      </c>
      <c r="F7391" s="10" t="s">
        <v>10</v>
      </c>
      <c r="G7391" s="10" t="s">
        <v>11</v>
      </c>
      <c r="H7391" s="10">
        <v>2015</v>
      </c>
      <c r="I7391" s="13">
        <f t="shared" si="2054"/>
        <v>2.1559442228893931E-3</v>
      </c>
      <c r="J7391" s="13">
        <f t="shared" si="2055"/>
        <v>2.1559442228893931E-3</v>
      </c>
      <c r="K7391" s="2">
        <v>0</v>
      </c>
    </row>
    <row r="7392" spans="3:11">
      <c r="C7392" s="2" t="s">
        <v>6617</v>
      </c>
      <c r="D7392" s="12" t="str">
        <f t="shared" si="2053"/>
        <v>IWDTF</v>
      </c>
      <c r="E7392" s="10" t="str">
        <f t="shared" si="2052"/>
        <v>IWDTF</v>
      </c>
      <c r="F7392" s="10" t="s">
        <v>10</v>
      </c>
      <c r="G7392" s="10" t="s">
        <v>11</v>
      </c>
      <c r="H7392" s="10">
        <v>2015</v>
      </c>
      <c r="I7392" s="13">
        <f t="shared" si="2054"/>
        <v>0</v>
      </c>
      <c r="J7392" s="13">
        <f t="shared" si="2055"/>
        <v>0</v>
      </c>
      <c r="K7392" s="2">
        <v>8</v>
      </c>
    </row>
    <row r="7393" spans="3:11">
      <c r="C7393" s="2" t="s">
        <v>6618</v>
      </c>
      <c r="D7393" s="12" t="str">
        <f t="shared" si="2053"/>
        <v>IWDPH</v>
      </c>
      <c r="E7393" s="10" t="str">
        <f t="shared" si="2052"/>
        <v>IWDPH</v>
      </c>
      <c r="F7393" s="10" t="s">
        <v>10</v>
      </c>
      <c r="G7393" s="10" t="s">
        <v>11</v>
      </c>
      <c r="H7393" s="10">
        <v>2015</v>
      </c>
      <c r="I7393" s="13">
        <f t="shared" si="2054"/>
        <v>2.2146094772168114E-3</v>
      </c>
      <c r="J7393" s="13">
        <f t="shared" si="2055"/>
        <v>2.2146094772168114E-3</v>
      </c>
      <c r="K7393" s="2">
        <v>8</v>
      </c>
    </row>
    <row r="7394" spans="3:11">
      <c r="C7394" s="2" t="s">
        <v>6618</v>
      </c>
      <c r="D7394" s="12" t="str">
        <f t="shared" si="2053"/>
        <v>IWDPH</v>
      </c>
      <c r="E7394" s="10" t="str">
        <f t="shared" si="2052"/>
        <v>IWDPH</v>
      </c>
      <c r="F7394" s="10" t="s">
        <v>10</v>
      </c>
      <c r="G7394" s="10" t="s">
        <v>11</v>
      </c>
      <c r="H7394" s="10">
        <v>2015</v>
      </c>
      <c r="I7394" s="13">
        <f t="shared" si="2054"/>
        <v>2.2146094772168114E-3</v>
      </c>
      <c r="J7394" s="13">
        <f t="shared" si="2055"/>
        <v>2.2146094772168114E-3</v>
      </c>
      <c r="K7394" s="2">
        <v>8</v>
      </c>
    </row>
    <row r="7395" spans="3:11">
      <c r="C7395" s="2" t="s">
        <v>6619</v>
      </c>
      <c r="D7395" s="12" t="str">
        <f t="shared" si="2053"/>
        <v>IWDSH</v>
      </c>
      <c r="E7395" s="10" t="str">
        <f t="shared" si="2052"/>
        <v>IWDSH</v>
      </c>
      <c r="F7395" s="10" t="s">
        <v>10</v>
      </c>
      <c r="G7395" s="10" t="s">
        <v>11</v>
      </c>
      <c r="H7395" s="10">
        <v>2015</v>
      </c>
      <c r="I7395" s="13">
        <f t="shared" si="2054"/>
        <v>0</v>
      </c>
      <c r="J7395" s="13">
        <f t="shared" si="2055"/>
        <v>0</v>
      </c>
      <c r="K7395" s="2">
        <v>8</v>
      </c>
    </row>
    <row r="7396" spans="3:11">
      <c r="C7396" s="2" t="s">
        <v>6620</v>
      </c>
      <c r="D7396" s="12" t="str">
        <f t="shared" si="2053"/>
        <v>IWDLA</v>
      </c>
      <c r="E7396" s="10" t="str">
        <f t="shared" si="2052"/>
        <v>IWDLA</v>
      </c>
      <c r="F7396" s="10" t="s">
        <v>10</v>
      </c>
      <c r="G7396" s="10" t="s">
        <v>11</v>
      </c>
      <c r="H7396" s="10">
        <v>2015</v>
      </c>
      <c r="I7396" s="13">
        <f t="shared" si="2054"/>
        <v>2.840392629311933E-3</v>
      </c>
      <c r="J7396" s="13">
        <f t="shared" si="2055"/>
        <v>2.840392629311933E-3</v>
      </c>
      <c r="K7396" s="2">
        <v>0</v>
      </c>
    </row>
    <row r="7397" spans="3:11">
      <c r="C7397" s="2" t="s">
        <v>6621</v>
      </c>
      <c r="D7397" s="12" t="str">
        <f t="shared" si="2053"/>
        <v>IWDEM</v>
      </c>
      <c r="E7397" s="10" t="str">
        <f t="shared" si="2052"/>
        <v>IWDEM</v>
      </c>
      <c r="F7397" s="10" t="s">
        <v>10</v>
      </c>
      <c r="G7397" s="10" t="s">
        <v>11</v>
      </c>
      <c r="H7397" s="10">
        <v>2015</v>
      </c>
      <c r="I7397" s="13">
        <f t="shared" si="2054"/>
        <v>2.1559442228893931E-3</v>
      </c>
      <c r="J7397" s="13">
        <f t="shared" si="2055"/>
        <v>2.1559442228893931E-3</v>
      </c>
      <c r="K7397" s="2">
        <v>0</v>
      </c>
    </row>
    <row r="7398" spans="3:11">
      <c r="C7398" s="2" t="s">
        <v>6622</v>
      </c>
      <c r="D7398" s="12" t="str">
        <f t="shared" si="2053"/>
        <v>IWDTF</v>
      </c>
      <c r="E7398" s="10" t="str">
        <f t="shared" si="2052"/>
        <v>IWDTF</v>
      </c>
      <c r="F7398" s="10" t="s">
        <v>10</v>
      </c>
      <c r="G7398" s="10" t="s">
        <v>11</v>
      </c>
      <c r="H7398" s="10">
        <v>2015</v>
      </c>
      <c r="I7398" s="13">
        <f t="shared" si="2054"/>
        <v>0</v>
      </c>
      <c r="J7398" s="13">
        <f t="shared" si="2055"/>
        <v>0</v>
      </c>
      <c r="K7398" s="2">
        <v>8</v>
      </c>
    </row>
    <row r="7399" spans="3:11">
      <c r="C7399" s="2" t="s">
        <v>6623</v>
      </c>
      <c r="D7399" s="12" t="str">
        <f t="shared" si="2053"/>
        <v>IWDPH</v>
      </c>
      <c r="E7399" s="10" t="str">
        <f t="shared" si="2052"/>
        <v>IWDPH</v>
      </c>
      <c r="F7399" s="10" t="s">
        <v>10</v>
      </c>
      <c r="G7399" s="10" t="s">
        <v>11</v>
      </c>
      <c r="H7399" s="10">
        <v>2015</v>
      </c>
      <c r="I7399" s="13">
        <f t="shared" si="2054"/>
        <v>2.2146094772167988E-3</v>
      </c>
      <c r="J7399" s="13">
        <f t="shared" si="2055"/>
        <v>2.2146094772167988E-3</v>
      </c>
      <c r="K7399" s="2">
        <v>7</v>
      </c>
    </row>
    <row r="7400" spans="3:11">
      <c r="C7400" s="2" t="s">
        <v>6623</v>
      </c>
      <c r="D7400" s="12" t="str">
        <f t="shared" si="2053"/>
        <v>IWDPH</v>
      </c>
      <c r="E7400" s="10" t="str">
        <f t="shared" ref="E7400:E7463" si="2056">D7400</f>
        <v>IWDPH</v>
      </c>
      <c r="F7400" s="10" t="s">
        <v>10</v>
      </c>
      <c r="G7400" s="10" t="s">
        <v>11</v>
      </c>
      <c r="H7400" s="10">
        <v>2015</v>
      </c>
      <c r="I7400" s="13">
        <f t="shared" si="2054"/>
        <v>2.2146094772167988E-3</v>
      </c>
      <c r="J7400" s="13">
        <f t="shared" si="2055"/>
        <v>2.2146094772167988E-3</v>
      </c>
      <c r="K7400" s="2">
        <v>8</v>
      </c>
    </row>
    <row r="7401" spans="3:11">
      <c r="C7401" s="2" t="s">
        <v>6624</v>
      </c>
      <c r="D7401" s="12" t="str">
        <f t="shared" si="2053"/>
        <v>IWDSH</v>
      </c>
      <c r="E7401" s="10" t="str">
        <f t="shared" si="2056"/>
        <v>IWDSH</v>
      </c>
      <c r="F7401" s="10" t="s">
        <v>10</v>
      </c>
      <c r="G7401" s="10" t="s">
        <v>11</v>
      </c>
      <c r="H7401" s="10">
        <v>2015</v>
      </c>
      <c r="I7401" s="13">
        <f t="shared" si="2054"/>
        <v>0</v>
      </c>
      <c r="J7401" s="13">
        <f t="shared" si="2055"/>
        <v>0</v>
      </c>
      <c r="K7401" s="2">
        <v>8</v>
      </c>
    </row>
    <row r="7402" spans="3:11">
      <c r="C7402" s="2" t="s">
        <v>6625</v>
      </c>
      <c r="D7402" s="12" t="str">
        <f t="shared" si="2053"/>
        <v>IWDLA</v>
      </c>
      <c r="E7402" s="10" t="str">
        <f t="shared" si="2056"/>
        <v>IWDLA</v>
      </c>
      <c r="F7402" s="10" t="s">
        <v>10</v>
      </c>
      <c r="G7402" s="10" t="s">
        <v>11</v>
      </c>
      <c r="H7402" s="10">
        <v>2015</v>
      </c>
      <c r="I7402" s="13">
        <f t="shared" si="2054"/>
        <v>2.8403926293119083E-3</v>
      </c>
      <c r="J7402" s="13">
        <f t="shared" si="2055"/>
        <v>2.8403926293119083E-3</v>
      </c>
      <c r="K7402" s="2">
        <v>0</v>
      </c>
    </row>
    <row r="7403" spans="3:11">
      <c r="C7403" s="2" t="s">
        <v>6626</v>
      </c>
      <c r="D7403" s="12" t="str">
        <f t="shared" si="2053"/>
        <v>IWDEM</v>
      </c>
      <c r="E7403" s="10" t="str">
        <f t="shared" si="2056"/>
        <v>IWDEM</v>
      </c>
      <c r="F7403" s="10" t="s">
        <v>10</v>
      </c>
      <c r="G7403" s="10" t="s">
        <v>11</v>
      </c>
      <c r="H7403" s="10">
        <v>2015</v>
      </c>
      <c r="I7403" s="13">
        <f t="shared" si="2054"/>
        <v>2.1559442228893679E-3</v>
      </c>
      <c r="J7403" s="13">
        <f t="shared" si="2055"/>
        <v>2.1559442228893679E-3</v>
      </c>
      <c r="K7403" s="2">
        <v>0</v>
      </c>
    </row>
    <row r="7404" spans="3:11">
      <c r="C7404" s="2" t="s">
        <v>6627</v>
      </c>
      <c r="D7404" s="12" t="str">
        <f t="shared" si="2053"/>
        <v>IWDTF</v>
      </c>
      <c r="E7404" s="10" t="str">
        <f t="shared" si="2056"/>
        <v>IWDTF</v>
      </c>
      <c r="F7404" s="10" t="s">
        <v>10</v>
      </c>
      <c r="G7404" s="10" t="s">
        <v>11</v>
      </c>
      <c r="H7404" s="10">
        <v>2015</v>
      </c>
      <c r="I7404" s="13">
        <f t="shared" si="2054"/>
        <v>0</v>
      </c>
      <c r="J7404" s="13">
        <f t="shared" si="2055"/>
        <v>0</v>
      </c>
      <c r="K7404" s="2">
        <v>8</v>
      </c>
    </row>
    <row r="7405" spans="3:11">
      <c r="C7405" s="2" t="s">
        <v>6628</v>
      </c>
      <c r="D7405" s="12" t="str">
        <f t="shared" si="2053"/>
        <v>IWDPH</v>
      </c>
      <c r="E7405" s="10" t="str">
        <f t="shared" si="2056"/>
        <v>IWDPH</v>
      </c>
      <c r="F7405" s="10" t="s">
        <v>10</v>
      </c>
      <c r="G7405" s="10" t="s">
        <v>11</v>
      </c>
      <c r="H7405" s="10">
        <v>2015</v>
      </c>
      <c r="I7405" s="13">
        <f t="shared" si="2054"/>
        <v>2.2146094772167988E-3</v>
      </c>
      <c r="J7405" s="13">
        <f t="shared" si="2055"/>
        <v>2.2146094772167988E-3</v>
      </c>
      <c r="K7405" s="2">
        <v>7</v>
      </c>
    </row>
    <row r="7406" spans="3:11">
      <c r="C7406" s="2" t="s">
        <v>6628</v>
      </c>
      <c r="D7406" s="12" t="str">
        <f t="shared" si="2053"/>
        <v>IWDPH</v>
      </c>
      <c r="E7406" s="10" t="str">
        <f t="shared" si="2056"/>
        <v>IWDPH</v>
      </c>
      <c r="F7406" s="10" t="s">
        <v>10</v>
      </c>
      <c r="G7406" s="10" t="s">
        <v>11</v>
      </c>
      <c r="H7406" s="10">
        <v>2015</v>
      </c>
      <c r="I7406" s="13">
        <f t="shared" si="2054"/>
        <v>2.2146094772167988E-3</v>
      </c>
      <c r="J7406" s="13">
        <f t="shared" si="2055"/>
        <v>2.2146094772167988E-3</v>
      </c>
      <c r="K7406" s="2">
        <v>8</v>
      </c>
    </row>
    <row r="7407" spans="3:11">
      <c r="C7407" s="2" t="s">
        <v>6629</v>
      </c>
      <c r="D7407" s="12" t="str">
        <f t="shared" si="2053"/>
        <v>IWDSH</v>
      </c>
      <c r="E7407" s="10" t="str">
        <f t="shared" si="2056"/>
        <v>IWDSH</v>
      </c>
      <c r="F7407" s="10" t="s">
        <v>10</v>
      </c>
      <c r="G7407" s="10" t="s">
        <v>11</v>
      </c>
      <c r="H7407" s="10">
        <v>2015</v>
      </c>
      <c r="I7407" s="13">
        <f t="shared" si="2054"/>
        <v>0</v>
      </c>
      <c r="J7407" s="13">
        <f t="shared" si="2055"/>
        <v>0</v>
      </c>
      <c r="K7407" s="2">
        <v>8</v>
      </c>
    </row>
    <row r="7408" spans="3:11">
      <c r="C7408" s="2" t="s">
        <v>6630</v>
      </c>
      <c r="D7408" s="12" t="str">
        <f t="shared" si="2053"/>
        <v>IWDLA</v>
      </c>
      <c r="E7408" s="10" t="str">
        <f t="shared" si="2056"/>
        <v>IWDLA</v>
      </c>
      <c r="F7408" s="10" t="s">
        <v>10</v>
      </c>
      <c r="G7408" s="10" t="s">
        <v>11</v>
      </c>
      <c r="H7408" s="10">
        <v>2015</v>
      </c>
      <c r="I7408" s="13">
        <f t="shared" si="2054"/>
        <v>2.840392629311933E-3</v>
      </c>
      <c r="J7408" s="13">
        <f t="shared" si="2055"/>
        <v>2.840392629311933E-3</v>
      </c>
      <c r="K7408" s="2">
        <v>0</v>
      </c>
    </row>
    <row r="7409" spans="3:11">
      <c r="C7409" s="2" t="s">
        <v>6631</v>
      </c>
      <c r="D7409" s="12" t="str">
        <f t="shared" si="2053"/>
        <v>IWDEM</v>
      </c>
      <c r="E7409" s="10" t="str">
        <f t="shared" si="2056"/>
        <v>IWDEM</v>
      </c>
      <c r="F7409" s="10" t="s">
        <v>10</v>
      </c>
      <c r="G7409" s="10" t="s">
        <v>11</v>
      </c>
      <c r="H7409" s="10">
        <v>2015</v>
      </c>
      <c r="I7409" s="13">
        <f t="shared" si="2054"/>
        <v>2.1559442228894056E-3</v>
      </c>
      <c r="J7409" s="13">
        <f t="shared" si="2055"/>
        <v>2.1559442228894056E-3</v>
      </c>
      <c r="K7409" s="2">
        <v>0</v>
      </c>
    </row>
    <row r="7410" spans="3:11">
      <c r="C7410" s="2" t="s">
        <v>6632</v>
      </c>
      <c r="D7410" s="12" t="str">
        <f t="shared" si="2053"/>
        <v>IWDTF</v>
      </c>
      <c r="E7410" s="10" t="str">
        <f t="shared" si="2056"/>
        <v>IWDTF</v>
      </c>
      <c r="F7410" s="10" t="s">
        <v>10</v>
      </c>
      <c r="G7410" s="10" t="s">
        <v>11</v>
      </c>
      <c r="H7410" s="10">
        <v>2015</v>
      </c>
      <c r="I7410" s="13">
        <f t="shared" si="2054"/>
        <v>0</v>
      </c>
      <c r="J7410" s="13">
        <f t="shared" si="2055"/>
        <v>0</v>
      </c>
      <c r="K7410" s="2">
        <v>8</v>
      </c>
    </row>
    <row r="7411" spans="3:11">
      <c r="C7411" s="2" t="s">
        <v>6633</v>
      </c>
      <c r="D7411" s="12" t="str">
        <f t="shared" si="2053"/>
        <v>IWDPH</v>
      </c>
      <c r="E7411" s="10" t="str">
        <f t="shared" si="2056"/>
        <v>IWDPH</v>
      </c>
      <c r="F7411" s="10" t="s">
        <v>10</v>
      </c>
      <c r="G7411" s="10" t="s">
        <v>11</v>
      </c>
      <c r="H7411" s="10">
        <v>2015</v>
      </c>
      <c r="I7411" s="13">
        <f t="shared" si="2054"/>
        <v>2.2146094772168114E-3</v>
      </c>
      <c r="J7411" s="13">
        <f t="shared" si="2055"/>
        <v>2.2146094772168114E-3</v>
      </c>
      <c r="K7411" s="2">
        <v>7</v>
      </c>
    </row>
    <row r="7412" spans="3:11">
      <c r="C7412" s="2" t="s">
        <v>6633</v>
      </c>
      <c r="D7412" s="12" t="str">
        <f t="shared" si="2053"/>
        <v>IWDPH</v>
      </c>
      <c r="E7412" s="10" t="str">
        <f t="shared" si="2056"/>
        <v>IWDPH</v>
      </c>
      <c r="F7412" s="10" t="s">
        <v>10</v>
      </c>
      <c r="G7412" s="10" t="s">
        <v>11</v>
      </c>
      <c r="H7412" s="10">
        <v>2015</v>
      </c>
      <c r="I7412" s="13">
        <f t="shared" si="2054"/>
        <v>2.2146094772168114E-3</v>
      </c>
      <c r="J7412" s="13">
        <f t="shared" si="2055"/>
        <v>2.2146094772168114E-3</v>
      </c>
      <c r="K7412" s="2">
        <v>8</v>
      </c>
    </row>
    <row r="7413" spans="3:11">
      <c r="C7413" s="2" t="s">
        <v>6634</v>
      </c>
      <c r="D7413" s="12" t="str">
        <f t="shared" si="2053"/>
        <v>IWDSH</v>
      </c>
      <c r="E7413" s="10" t="str">
        <f t="shared" si="2056"/>
        <v>IWDSH</v>
      </c>
      <c r="F7413" s="10" t="s">
        <v>10</v>
      </c>
      <c r="G7413" s="10" t="s">
        <v>11</v>
      </c>
      <c r="H7413" s="10">
        <v>2015</v>
      </c>
      <c r="I7413" s="13">
        <f t="shared" si="2054"/>
        <v>0</v>
      </c>
      <c r="J7413" s="13">
        <f t="shared" si="2055"/>
        <v>0</v>
      </c>
      <c r="K7413" s="2">
        <v>8</v>
      </c>
    </row>
    <row r="7414" spans="3:11">
      <c r="C7414" s="2" t="s">
        <v>6635</v>
      </c>
      <c r="D7414" s="12" t="str">
        <f t="shared" si="2053"/>
        <v>IWDLA</v>
      </c>
      <c r="E7414" s="10" t="str">
        <f t="shared" si="2056"/>
        <v>IWDLA</v>
      </c>
      <c r="F7414" s="10" t="s">
        <v>10</v>
      </c>
      <c r="G7414" s="10" t="s">
        <v>11</v>
      </c>
      <c r="H7414" s="10">
        <v>2015</v>
      </c>
      <c r="I7414" s="13">
        <f t="shared" si="2054"/>
        <v>2.840392629311933E-3</v>
      </c>
      <c r="J7414" s="13">
        <f t="shared" si="2055"/>
        <v>2.840392629311933E-3</v>
      </c>
      <c r="K7414" s="2">
        <v>0</v>
      </c>
    </row>
    <row r="7415" spans="3:11">
      <c r="C7415" s="2" t="s">
        <v>6636</v>
      </c>
      <c r="D7415" s="12" t="str">
        <f t="shared" si="2053"/>
        <v>IWDEM</v>
      </c>
      <c r="E7415" s="10" t="str">
        <f t="shared" si="2056"/>
        <v>IWDEM</v>
      </c>
      <c r="F7415" s="10" t="s">
        <v>10</v>
      </c>
      <c r="G7415" s="10" t="s">
        <v>11</v>
      </c>
      <c r="H7415" s="10">
        <v>2015</v>
      </c>
      <c r="I7415" s="13">
        <f t="shared" si="2054"/>
        <v>2.1559442228893805E-3</v>
      </c>
      <c r="J7415" s="13">
        <f t="shared" si="2055"/>
        <v>2.1559442228893805E-3</v>
      </c>
      <c r="K7415" s="2">
        <v>0</v>
      </c>
    </row>
    <row r="7416" spans="3:11">
      <c r="C7416" s="2" t="s">
        <v>6637</v>
      </c>
      <c r="D7416" s="12" t="str">
        <f t="shared" si="2053"/>
        <v>IWDTF</v>
      </c>
      <c r="E7416" s="10" t="str">
        <f t="shared" si="2056"/>
        <v>IWDTF</v>
      </c>
      <c r="F7416" s="10" t="s">
        <v>10</v>
      </c>
      <c r="G7416" s="10" t="s">
        <v>11</v>
      </c>
      <c r="H7416" s="10">
        <v>2015</v>
      </c>
      <c r="I7416" s="13">
        <f t="shared" si="2054"/>
        <v>0</v>
      </c>
      <c r="J7416" s="13">
        <f t="shared" si="2055"/>
        <v>0</v>
      </c>
      <c r="K7416" s="2">
        <v>7</v>
      </c>
    </row>
    <row r="7417" spans="3:11">
      <c r="C7417" s="2" t="s">
        <v>6638</v>
      </c>
      <c r="D7417" s="12" t="str">
        <f t="shared" si="2053"/>
        <v>IWDPH</v>
      </c>
      <c r="E7417" s="10" t="str">
        <f t="shared" si="2056"/>
        <v>IWDPH</v>
      </c>
      <c r="F7417" s="10" t="s">
        <v>10</v>
      </c>
      <c r="G7417" s="10" t="s">
        <v>11</v>
      </c>
      <c r="H7417" s="10">
        <v>2015</v>
      </c>
      <c r="I7417" s="13">
        <f t="shared" si="2054"/>
        <v>2.2146094772167988E-3</v>
      </c>
      <c r="J7417" s="13">
        <f t="shared" si="2055"/>
        <v>2.2146094772167988E-3</v>
      </c>
      <c r="K7417" s="2">
        <v>7</v>
      </c>
    </row>
    <row r="7418" spans="3:11">
      <c r="C7418" s="2" t="s">
        <v>6638</v>
      </c>
      <c r="D7418" s="12" t="str">
        <f t="shared" si="2053"/>
        <v>IWDPH</v>
      </c>
      <c r="E7418" s="10" t="str">
        <f t="shared" si="2056"/>
        <v>IWDPH</v>
      </c>
      <c r="F7418" s="10" t="s">
        <v>10</v>
      </c>
      <c r="G7418" s="10" t="s">
        <v>11</v>
      </c>
      <c r="H7418" s="10">
        <v>2015</v>
      </c>
      <c r="I7418" s="13">
        <f t="shared" si="2054"/>
        <v>2.2146094772167988E-3</v>
      </c>
      <c r="J7418" s="13">
        <f t="shared" si="2055"/>
        <v>2.2146094772167988E-3</v>
      </c>
      <c r="K7418" s="2">
        <v>8</v>
      </c>
    </row>
    <row r="7419" spans="3:11">
      <c r="C7419" s="2" t="s">
        <v>6639</v>
      </c>
      <c r="D7419" s="12" t="str">
        <f t="shared" si="2053"/>
        <v>IWDSH</v>
      </c>
      <c r="E7419" s="10" t="str">
        <f t="shared" si="2056"/>
        <v>IWDSH</v>
      </c>
      <c r="F7419" s="10" t="s">
        <v>10</v>
      </c>
      <c r="G7419" s="10" t="s">
        <v>11</v>
      </c>
      <c r="H7419" s="10">
        <v>2015</v>
      </c>
      <c r="I7419" s="13">
        <f t="shared" si="2054"/>
        <v>0</v>
      </c>
      <c r="J7419" s="13">
        <f t="shared" si="2055"/>
        <v>0</v>
      </c>
      <c r="K7419" s="2">
        <v>8</v>
      </c>
    </row>
    <row r="7420" spans="3:11">
      <c r="C7420" s="2" t="s">
        <v>6640</v>
      </c>
      <c r="D7420" s="12" t="str">
        <f t="shared" si="2053"/>
        <v>IWDLA</v>
      </c>
      <c r="E7420" s="10" t="str">
        <f t="shared" si="2056"/>
        <v>IWDLA</v>
      </c>
      <c r="F7420" s="10" t="s">
        <v>10</v>
      </c>
      <c r="G7420" s="10" t="s">
        <v>11</v>
      </c>
      <c r="H7420" s="10">
        <v>2015</v>
      </c>
      <c r="I7420" s="13">
        <f t="shared" si="2054"/>
        <v>2.840392629311933E-3</v>
      </c>
      <c r="J7420" s="13">
        <f t="shared" si="2055"/>
        <v>2.840392629311933E-3</v>
      </c>
      <c r="K7420" s="2">
        <v>0</v>
      </c>
    </row>
    <row r="7421" spans="3:11">
      <c r="C7421" s="2" t="s">
        <v>6641</v>
      </c>
      <c r="D7421" s="12" t="str">
        <f t="shared" si="2053"/>
        <v>IWDEM</v>
      </c>
      <c r="E7421" s="10" t="str">
        <f t="shared" si="2056"/>
        <v>IWDEM</v>
      </c>
      <c r="F7421" s="10" t="s">
        <v>10</v>
      </c>
      <c r="G7421" s="10" t="s">
        <v>11</v>
      </c>
      <c r="H7421" s="10">
        <v>2015</v>
      </c>
      <c r="I7421" s="13">
        <f t="shared" si="2054"/>
        <v>2.1559442228893805E-3</v>
      </c>
      <c r="J7421" s="13">
        <f t="shared" si="2055"/>
        <v>2.1559442228893805E-3</v>
      </c>
      <c r="K7421" s="2">
        <v>0</v>
      </c>
    </row>
    <row r="7422" spans="3:11">
      <c r="C7422" s="2" t="s">
        <v>6642</v>
      </c>
      <c r="D7422" s="12" t="str">
        <f t="shared" si="2053"/>
        <v>IWDTF</v>
      </c>
      <c r="E7422" s="10" t="str">
        <f t="shared" si="2056"/>
        <v>IWDTF</v>
      </c>
      <c r="F7422" s="10" t="s">
        <v>10</v>
      </c>
      <c r="G7422" s="10" t="s">
        <v>11</v>
      </c>
      <c r="H7422" s="10">
        <v>2015</v>
      </c>
      <c r="I7422" s="13">
        <f t="shared" si="2054"/>
        <v>0</v>
      </c>
      <c r="J7422" s="13">
        <f t="shared" si="2055"/>
        <v>0</v>
      </c>
      <c r="K7422" s="2">
        <v>7</v>
      </c>
    </row>
    <row r="7423" spans="3:11">
      <c r="C7423" s="2" t="s">
        <v>6643</v>
      </c>
      <c r="D7423" s="12" t="str">
        <f t="shared" si="2053"/>
        <v>IWDPH</v>
      </c>
      <c r="E7423" s="10" t="str">
        <f t="shared" si="2056"/>
        <v>IWDPH</v>
      </c>
      <c r="F7423" s="10" t="s">
        <v>10</v>
      </c>
      <c r="G7423" s="10" t="s">
        <v>11</v>
      </c>
      <c r="H7423" s="10">
        <v>2015</v>
      </c>
      <c r="I7423" s="13">
        <f t="shared" si="2054"/>
        <v>2.2146094772167988E-3</v>
      </c>
      <c r="J7423" s="13">
        <f t="shared" si="2055"/>
        <v>2.2146094772167988E-3</v>
      </c>
      <c r="K7423" s="2">
        <v>7</v>
      </c>
    </row>
    <row r="7424" spans="3:11">
      <c r="C7424" s="2" t="s">
        <v>6643</v>
      </c>
      <c r="D7424" s="12" t="str">
        <f t="shared" si="2053"/>
        <v>IWDPH</v>
      </c>
      <c r="E7424" s="10" t="str">
        <f t="shared" si="2056"/>
        <v>IWDPH</v>
      </c>
      <c r="F7424" s="10" t="s">
        <v>10</v>
      </c>
      <c r="G7424" s="10" t="s">
        <v>11</v>
      </c>
      <c r="H7424" s="10">
        <v>2015</v>
      </c>
      <c r="I7424" s="13">
        <f t="shared" si="2054"/>
        <v>2.2146094772167988E-3</v>
      </c>
      <c r="J7424" s="13">
        <f t="shared" si="2055"/>
        <v>2.2146094772167988E-3</v>
      </c>
      <c r="K7424" s="2">
        <v>8</v>
      </c>
    </row>
    <row r="7425" spans="3:11">
      <c r="C7425" s="2" t="s">
        <v>6644</v>
      </c>
      <c r="D7425" s="12" t="str">
        <f t="shared" si="2053"/>
        <v>IWDSH</v>
      </c>
      <c r="E7425" s="10" t="str">
        <f t="shared" si="2056"/>
        <v>IWDSH</v>
      </c>
      <c r="F7425" s="10" t="s">
        <v>10</v>
      </c>
      <c r="G7425" s="10" t="s">
        <v>11</v>
      </c>
      <c r="H7425" s="10">
        <v>2015</v>
      </c>
      <c r="I7425" s="13">
        <f t="shared" si="2054"/>
        <v>0</v>
      </c>
      <c r="J7425" s="13">
        <f t="shared" si="2055"/>
        <v>0</v>
      </c>
      <c r="K7425" s="2">
        <v>8</v>
      </c>
    </row>
    <row r="7426" spans="3:11">
      <c r="C7426" s="2" t="s">
        <v>6645</v>
      </c>
      <c r="D7426" s="12" t="str">
        <f t="shared" si="2053"/>
        <v>IWDLA</v>
      </c>
      <c r="E7426" s="10" t="str">
        <f t="shared" si="2056"/>
        <v>IWDLA</v>
      </c>
      <c r="F7426" s="10" t="s">
        <v>10</v>
      </c>
      <c r="G7426" s="10" t="s">
        <v>11</v>
      </c>
      <c r="H7426" s="10">
        <v>2015</v>
      </c>
      <c r="I7426" s="13">
        <f t="shared" si="2054"/>
        <v>2.840392629311933E-3</v>
      </c>
      <c r="J7426" s="13">
        <f t="shared" si="2055"/>
        <v>2.840392629311933E-3</v>
      </c>
      <c r="K7426" s="2">
        <v>0</v>
      </c>
    </row>
    <row r="7427" spans="3:11">
      <c r="C7427" s="2" t="s">
        <v>6646</v>
      </c>
      <c r="D7427" s="12" t="str">
        <f t="shared" si="2053"/>
        <v>IWDEM</v>
      </c>
      <c r="E7427" s="10" t="str">
        <f t="shared" si="2056"/>
        <v>IWDEM</v>
      </c>
      <c r="F7427" s="10" t="s">
        <v>10</v>
      </c>
      <c r="G7427" s="10" t="s">
        <v>11</v>
      </c>
      <c r="H7427" s="10">
        <v>2015</v>
      </c>
      <c r="I7427" s="13">
        <f t="shared" si="2054"/>
        <v>2.1559442228894056E-3</v>
      </c>
      <c r="J7427" s="13">
        <f t="shared" si="2055"/>
        <v>2.1559442228894056E-3</v>
      </c>
      <c r="K7427" s="2">
        <v>0</v>
      </c>
    </row>
    <row r="7428" spans="3:11">
      <c r="C7428" s="2" t="s">
        <v>6647</v>
      </c>
      <c r="D7428" s="12" t="str">
        <f t="shared" si="2053"/>
        <v>IWDTF</v>
      </c>
      <c r="E7428" s="10" t="str">
        <f t="shared" si="2056"/>
        <v>IWDTF</v>
      </c>
      <c r="F7428" s="10" t="s">
        <v>10</v>
      </c>
      <c r="G7428" s="10" t="s">
        <v>11</v>
      </c>
      <c r="H7428" s="10">
        <v>2015</v>
      </c>
      <c r="I7428" s="13">
        <f t="shared" si="2054"/>
        <v>0</v>
      </c>
      <c r="J7428" s="13">
        <f t="shared" si="2055"/>
        <v>0</v>
      </c>
      <c r="K7428" s="2">
        <v>7</v>
      </c>
    </row>
    <row r="7429" spans="3:11">
      <c r="C7429" s="2" t="s">
        <v>6648</v>
      </c>
      <c r="D7429" s="12" t="str">
        <f t="shared" si="2053"/>
        <v>IWDPH</v>
      </c>
      <c r="E7429" s="10" t="str">
        <f t="shared" si="2056"/>
        <v>IWDPH</v>
      </c>
      <c r="F7429" s="10" t="s">
        <v>10</v>
      </c>
      <c r="G7429" s="10" t="s">
        <v>11</v>
      </c>
      <c r="H7429" s="10">
        <v>2015</v>
      </c>
      <c r="I7429" s="13">
        <f t="shared" si="2054"/>
        <v>2.2146094772167988E-3</v>
      </c>
      <c r="J7429" s="13">
        <f t="shared" si="2055"/>
        <v>2.2146094772167988E-3</v>
      </c>
      <c r="K7429" s="2">
        <v>7</v>
      </c>
    </row>
    <row r="7430" spans="3:11">
      <c r="C7430" s="2" t="s">
        <v>6648</v>
      </c>
      <c r="D7430" s="12" t="str">
        <f t="shared" si="2053"/>
        <v>IWDPH</v>
      </c>
      <c r="E7430" s="10" t="str">
        <f t="shared" si="2056"/>
        <v>IWDPH</v>
      </c>
      <c r="F7430" s="10" t="s">
        <v>10</v>
      </c>
      <c r="G7430" s="10" t="s">
        <v>11</v>
      </c>
      <c r="H7430" s="10">
        <v>2015</v>
      </c>
      <c r="I7430" s="13">
        <f t="shared" si="2054"/>
        <v>2.2146094772167988E-3</v>
      </c>
      <c r="J7430" s="13">
        <f t="shared" si="2055"/>
        <v>2.2146094772167988E-3</v>
      </c>
      <c r="K7430" s="2">
        <v>8</v>
      </c>
    </row>
    <row r="7431" spans="3:11">
      <c r="C7431" s="2" t="s">
        <v>6649</v>
      </c>
      <c r="D7431" s="12" t="str">
        <f t="shared" si="2053"/>
        <v>IWDSH</v>
      </c>
      <c r="E7431" s="10" t="str">
        <f t="shared" si="2056"/>
        <v>IWDSH</v>
      </c>
      <c r="F7431" s="10" t="s">
        <v>10</v>
      </c>
      <c r="G7431" s="10" t="s">
        <v>11</v>
      </c>
      <c r="H7431" s="10">
        <v>2015</v>
      </c>
      <c r="I7431" s="13">
        <f t="shared" si="2054"/>
        <v>0</v>
      </c>
      <c r="J7431" s="13">
        <f t="shared" si="2055"/>
        <v>0</v>
      </c>
      <c r="K7431" s="2">
        <v>8</v>
      </c>
    </row>
    <row r="7432" spans="3:11">
      <c r="C7432" s="2" t="s">
        <v>6650</v>
      </c>
      <c r="D7432" s="12" t="str">
        <f t="shared" ref="D7432:D7495" si="2057">"I"&amp;MID(C7432,4,1)&amp;"D"&amp;MID(C7432,9,2)</f>
        <v>IWDLA</v>
      </c>
      <c r="E7432" s="10" t="str">
        <f t="shared" si="2056"/>
        <v>IWDLA</v>
      </c>
      <c r="F7432" s="10" t="s">
        <v>10</v>
      </c>
      <c r="G7432" s="10" t="s">
        <v>11</v>
      </c>
      <c r="H7432" s="10">
        <v>2015</v>
      </c>
      <c r="I7432" s="13">
        <f t="shared" ref="I7432:I7495" si="2058">INDEX($AG$39:$BF$639,MATCH(IF(RIGHT(C7432,3)="100",RIGHT(C7432,6),RIGHT(C7432,5)),$AG$39:$AG$639,0),MATCH(MID(D7432,2,2),$AG$39:$BF$39,0))*$AI$19</f>
        <v>2.840392629311933E-3</v>
      </c>
      <c r="J7432" s="13">
        <f t="shared" si="2055"/>
        <v>2.840392629311933E-3</v>
      </c>
      <c r="K7432" s="2">
        <v>0</v>
      </c>
    </row>
    <row r="7433" spans="3:11">
      <c r="C7433" s="2" t="s">
        <v>6651</v>
      </c>
      <c r="D7433" s="12" t="str">
        <f t="shared" si="2057"/>
        <v>IWDEM</v>
      </c>
      <c r="E7433" s="10" t="str">
        <f t="shared" si="2056"/>
        <v>IWDEM</v>
      </c>
      <c r="F7433" s="10" t="s">
        <v>10</v>
      </c>
      <c r="G7433" s="10" t="s">
        <v>11</v>
      </c>
      <c r="H7433" s="10">
        <v>2015</v>
      </c>
      <c r="I7433" s="13">
        <f t="shared" si="2058"/>
        <v>2.1559442228893805E-3</v>
      </c>
      <c r="J7433" s="13">
        <f t="shared" si="2055"/>
        <v>2.1559442228893805E-3</v>
      </c>
      <c r="K7433" s="2">
        <v>0</v>
      </c>
    </row>
    <row r="7434" spans="3:11">
      <c r="C7434" s="2" t="s">
        <v>6652</v>
      </c>
      <c r="D7434" s="12" t="str">
        <f t="shared" si="2057"/>
        <v>IWDTF</v>
      </c>
      <c r="E7434" s="10" t="str">
        <f t="shared" si="2056"/>
        <v>IWDTF</v>
      </c>
      <c r="F7434" s="10" t="s">
        <v>10</v>
      </c>
      <c r="G7434" s="10" t="s">
        <v>11</v>
      </c>
      <c r="H7434" s="10">
        <v>2015</v>
      </c>
      <c r="I7434" s="13">
        <f t="shared" si="2058"/>
        <v>0</v>
      </c>
      <c r="J7434" s="13">
        <f t="shared" si="2055"/>
        <v>0</v>
      </c>
      <c r="K7434" s="2">
        <v>7</v>
      </c>
    </row>
    <row r="7435" spans="3:11">
      <c r="C7435" s="2" t="s">
        <v>6653</v>
      </c>
      <c r="D7435" s="12" t="str">
        <f t="shared" si="2057"/>
        <v>IWDPH</v>
      </c>
      <c r="E7435" s="10" t="str">
        <f t="shared" si="2056"/>
        <v>IWDPH</v>
      </c>
      <c r="F7435" s="10" t="s">
        <v>10</v>
      </c>
      <c r="G7435" s="10" t="s">
        <v>11</v>
      </c>
      <c r="H7435" s="10">
        <v>2015</v>
      </c>
      <c r="I7435" s="13">
        <f t="shared" si="2058"/>
        <v>2.2146094772168114E-3</v>
      </c>
      <c r="J7435" s="13">
        <f t="shared" si="2055"/>
        <v>2.2146094772168114E-3</v>
      </c>
      <c r="K7435" s="2">
        <v>7</v>
      </c>
    </row>
    <row r="7436" spans="3:11">
      <c r="C7436" s="2" t="s">
        <v>6653</v>
      </c>
      <c r="D7436" s="12" t="str">
        <f t="shared" si="2057"/>
        <v>IWDPH</v>
      </c>
      <c r="E7436" s="10" t="str">
        <f t="shared" si="2056"/>
        <v>IWDPH</v>
      </c>
      <c r="F7436" s="10" t="s">
        <v>10</v>
      </c>
      <c r="G7436" s="10" t="s">
        <v>11</v>
      </c>
      <c r="H7436" s="10">
        <v>2015</v>
      </c>
      <c r="I7436" s="13">
        <f t="shared" si="2058"/>
        <v>2.2146094772168114E-3</v>
      </c>
      <c r="J7436" s="13">
        <f t="shared" si="2055"/>
        <v>2.2146094772168114E-3</v>
      </c>
      <c r="K7436" s="2">
        <v>8</v>
      </c>
    </row>
    <row r="7437" spans="3:11">
      <c r="C7437" s="2" t="s">
        <v>6654</v>
      </c>
      <c r="D7437" s="12" t="str">
        <f t="shared" si="2057"/>
        <v>IWDSH</v>
      </c>
      <c r="E7437" s="10" t="str">
        <f t="shared" si="2056"/>
        <v>IWDSH</v>
      </c>
      <c r="F7437" s="10" t="s">
        <v>10</v>
      </c>
      <c r="G7437" s="10" t="s">
        <v>11</v>
      </c>
      <c r="H7437" s="10">
        <v>2015</v>
      </c>
      <c r="I7437" s="13">
        <f t="shared" si="2058"/>
        <v>0</v>
      </c>
      <c r="J7437" s="13">
        <f t="shared" si="2055"/>
        <v>0</v>
      </c>
      <c r="K7437" s="2">
        <v>8</v>
      </c>
    </row>
    <row r="7438" spans="3:11">
      <c r="C7438" s="2" t="s">
        <v>6655</v>
      </c>
      <c r="D7438" s="12" t="str">
        <f t="shared" si="2057"/>
        <v>IWDLA</v>
      </c>
      <c r="E7438" s="10" t="str">
        <f t="shared" si="2056"/>
        <v>IWDLA</v>
      </c>
      <c r="F7438" s="10" t="s">
        <v>10</v>
      </c>
      <c r="G7438" s="10" t="s">
        <v>11</v>
      </c>
      <c r="H7438" s="10">
        <v>2015</v>
      </c>
      <c r="I7438" s="13">
        <f t="shared" si="2058"/>
        <v>2.840392629311933E-3</v>
      </c>
      <c r="J7438" s="13">
        <f t="shared" si="2055"/>
        <v>2.840392629311933E-3</v>
      </c>
      <c r="K7438" s="2">
        <v>0</v>
      </c>
    </row>
    <row r="7439" spans="3:11">
      <c r="C7439" s="2" t="s">
        <v>6656</v>
      </c>
      <c r="D7439" s="12" t="str">
        <f t="shared" si="2057"/>
        <v>IWDEM</v>
      </c>
      <c r="E7439" s="10" t="str">
        <f t="shared" si="2056"/>
        <v>IWDEM</v>
      </c>
      <c r="F7439" s="10" t="s">
        <v>10</v>
      </c>
      <c r="G7439" s="10" t="s">
        <v>11</v>
      </c>
      <c r="H7439" s="10">
        <v>2015</v>
      </c>
      <c r="I7439" s="13">
        <f t="shared" si="2058"/>
        <v>2.1559442228893805E-3</v>
      </c>
      <c r="J7439" s="13">
        <f t="shared" si="2055"/>
        <v>2.1559442228893805E-3</v>
      </c>
      <c r="K7439" s="2">
        <v>0</v>
      </c>
    </row>
    <row r="7440" spans="3:11">
      <c r="C7440" s="2" t="s">
        <v>6657</v>
      </c>
      <c r="D7440" s="12" t="str">
        <f t="shared" si="2057"/>
        <v>IWDTF</v>
      </c>
      <c r="E7440" s="10" t="str">
        <f t="shared" si="2056"/>
        <v>IWDTF</v>
      </c>
      <c r="F7440" s="10" t="s">
        <v>10</v>
      </c>
      <c r="G7440" s="10" t="s">
        <v>11</v>
      </c>
      <c r="H7440" s="10">
        <v>2015</v>
      </c>
      <c r="I7440" s="13">
        <f t="shared" si="2058"/>
        <v>0</v>
      </c>
      <c r="J7440" s="13">
        <f t="shared" si="2055"/>
        <v>0</v>
      </c>
      <c r="K7440" s="2">
        <v>7</v>
      </c>
    </row>
    <row r="7441" spans="3:11">
      <c r="C7441" s="2" t="s">
        <v>6658</v>
      </c>
      <c r="D7441" s="12" t="str">
        <f t="shared" si="2057"/>
        <v>IWDPH</v>
      </c>
      <c r="E7441" s="10" t="str">
        <f t="shared" si="2056"/>
        <v>IWDPH</v>
      </c>
      <c r="F7441" s="10" t="s">
        <v>10</v>
      </c>
      <c r="G7441" s="10" t="s">
        <v>11</v>
      </c>
      <c r="H7441" s="10">
        <v>2015</v>
      </c>
      <c r="I7441" s="13">
        <f t="shared" si="2058"/>
        <v>2.2146094772167988E-3</v>
      </c>
      <c r="J7441" s="13">
        <f t="shared" si="2055"/>
        <v>2.2146094772167988E-3</v>
      </c>
      <c r="K7441" s="2">
        <v>6</v>
      </c>
    </row>
    <row r="7442" spans="3:11">
      <c r="C7442" s="2" t="s">
        <v>6658</v>
      </c>
      <c r="D7442" s="12" t="str">
        <f t="shared" si="2057"/>
        <v>IWDPH</v>
      </c>
      <c r="E7442" s="10" t="str">
        <f t="shared" si="2056"/>
        <v>IWDPH</v>
      </c>
      <c r="F7442" s="10" t="s">
        <v>10</v>
      </c>
      <c r="G7442" s="10" t="s">
        <v>11</v>
      </c>
      <c r="H7442" s="10">
        <v>2015</v>
      </c>
      <c r="I7442" s="13">
        <f t="shared" si="2058"/>
        <v>2.2146094772167988E-3</v>
      </c>
      <c r="J7442" s="13">
        <f t="shared" si="2055"/>
        <v>2.2146094772167988E-3</v>
      </c>
      <c r="K7442" s="2">
        <v>8</v>
      </c>
    </row>
    <row r="7443" spans="3:11">
      <c r="C7443" s="2" t="s">
        <v>6659</v>
      </c>
      <c r="D7443" s="12" t="str">
        <f t="shared" si="2057"/>
        <v>IWDSH</v>
      </c>
      <c r="E7443" s="10" t="str">
        <f t="shared" si="2056"/>
        <v>IWDSH</v>
      </c>
      <c r="F7443" s="10" t="s">
        <v>10</v>
      </c>
      <c r="G7443" s="10" t="s">
        <v>11</v>
      </c>
      <c r="H7443" s="10">
        <v>2015</v>
      </c>
      <c r="I7443" s="13">
        <f t="shared" si="2058"/>
        <v>0</v>
      </c>
      <c r="J7443" s="13">
        <f t="shared" si="2055"/>
        <v>0</v>
      </c>
      <c r="K7443" s="2">
        <v>8</v>
      </c>
    </row>
    <row r="7444" spans="3:11">
      <c r="C7444" s="2" t="s">
        <v>6660</v>
      </c>
      <c r="D7444" s="12" t="str">
        <f t="shared" si="2057"/>
        <v>IWDLA</v>
      </c>
      <c r="E7444" s="10" t="str">
        <f t="shared" si="2056"/>
        <v>IWDLA</v>
      </c>
      <c r="F7444" s="10" t="s">
        <v>10</v>
      </c>
      <c r="G7444" s="10" t="s">
        <v>11</v>
      </c>
      <c r="H7444" s="10">
        <v>2015</v>
      </c>
      <c r="I7444" s="13">
        <f t="shared" si="2058"/>
        <v>2.840392629311933E-3</v>
      </c>
      <c r="J7444" s="13">
        <f t="shared" si="2055"/>
        <v>2.840392629311933E-3</v>
      </c>
      <c r="K7444" s="2">
        <v>0</v>
      </c>
    </row>
    <row r="7445" spans="3:11">
      <c r="C7445" s="2" t="s">
        <v>6661</v>
      </c>
      <c r="D7445" s="12" t="str">
        <f t="shared" si="2057"/>
        <v>IWDEM</v>
      </c>
      <c r="E7445" s="10" t="str">
        <f t="shared" si="2056"/>
        <v>IWDEM</v>
      </c>
      <c r="F7445" s="10" t="s">
        <v>10</v>
      </c>
      <c r="G7445" s="10" t="s">
        <v>11</v>
      </c>
      <c r="H7445" s="10">
        <v>2015</v>
      </c>
      <c r="I7445" s="13">
        <f t="shared" si="2058"/>
        <v>2.1559442228894056E-3</v>
      </c>
      <c r="J7445" s="13">
        <f t="shared" si="2055"/>
        <v>2.1559442228894056E-3</v>
      </c>
      <c r="K7445" s="2">
        <v>0</v>
      </c>
    </row>
    <row r="7446" spans="3:11">
      <c r="C7446" s="2" t="s">
        <v>6662</v>
      </c>
      <c r="D7446" s="12" t="str">
        <f t="shared" si="2057"/>
        <v>IWDTF</v>
      </c>
      <c r="E7446" s="10" t="str">
        <f t="shared" si="2056"/>
        <v>IWDTF</v>
      </c>
      <c r="F7446" s="10" t="s">
        <v>10</v>
      </c>
      <c r="G7446" s="10" t="s">
        <v>11</v>
      </c>
      <c r="H7446" s="10">
        <v>2015</v>
      </c>
      <c r="I7446" s="13">
        <f t="shared" si="2058"/>
        <v>0</v>
      </c>
      <c r="J7446" s="39">
        <f t="shared" si="2055"/>
        <v>0</v>
      </c>
      <c r="K7446" s="2">
        <v>7</v>
      </c>
    </row>
    <row r="7447" spans="3:11">
      <c r="C7447" s="2" t="s">
        <v>6663</v>
      </c>
      <c r="D7447" s="12" t="str">
        <f t="shared" si="2057"/>
        <v>IWDPH</v>
      </c>
      <c r="E7447" s="10" t="str">
        <f t="shared" si="2056"/>
        <v>IWDPH</v>
      </c>
      <c r="F7447" s="10" t="s">
        <v>10</v>
      </c>
      <c r="G7447" s="10" t="s">
        <v>11</v>
      </c>
      <c r="H7447" s="10">
        <v>2015</v>
      </c>
      <c r="I7447" s="13">
        <f t="shared" si="2058"/>
        <v>1.98625333679886E-3</v>
      </c>
      <c r="J7447" s="13">
        <f>I7447</f>
        <v>1.98625333679886E-3</v>
      </c>
      <c r="K7447" s="2">
        <v>6</v>
      </c>
    </row>
    <row r="7448" spans="3:11">
      <c r="C7448" s="2" t="s">
        <v>6663</v>
      </c>
      <c r="D7448" s="12" t="str">
        <f t="shared" si="2057"/>
        <v>IWDPH</v>
      </c>
      <c r="E7448" s="10" t="str">
        <f t="shared" si="2056"/>
        <v>IWDPH</v>
      </c>
      <c r="F7448" s="10" t="s">
        <v>10</v>
      </c>
      <c r="G7448" s="10" t="s">
        <v>11</v>
      </c>
      <c r="H7448" s="10">
        <v>2015</v>
      </c>
      <c r="I7448" s="13">
        <f t="shared" si="2058"/>
        <v>1.98625333679886E-3</v>
      </c>
      <c r="J7448" s="13">
        <f t="shared" ref="J7448:J7506" si="2059">I7448</f>
        <v>1.98625333679886E-3</v>
      </c>
      <c r="K7448" s="2">
        <v>8</v>
      </c>
    </row>
    <row r="7449" spans="3:11">
      <c r="C7449" s="2" t="s">
        <v>6664</v>
      </c>
      <c r="D7449" s="12" t="str">
        <f t="shared" si="2057"/>
        <v>IWDSH</v>
      </c>
      <c r="E7449" s="10" t="str">
        <f t="shared" si="2056"/>
        <v>IWDSH</v>
      </c>
      <c r="F7449" s="10" t="s">
        <v>10</v>
      </c>
      <c r="G7449" s="10" t="s">
        <v>11</v>
      </c>
      <c r="H7449" s="10">
        <v>2015</v>
      </c>
      <c r="I7449" s="13">
        <f t="shared" si="2058"/>
        <v>1.9463026858991914E-3</v>
      </c>
      <c r="J7449" s="13">
        <f t="shared" si="2059"/>
        <v>1.9463026858991914E-3</v>
      </c>
      <c r="K7449" s="2">
        <v>8</v>
      </c>
    </row>
    <row r="7450" spans="3:11">
      <c r="C7450" s="2" t="s">
        <v>6665</v>
      </c>
      <c r="D7450" s="12" t="str">
        <f t="shared" si="2057"/>
        <v>IWDLA</v>
      </c>
      <c r="E7450" s="10" t="str">
        <f t="shared" si="2056"/>
        <v>IWDLA</v>
      </c>
      <c r="F7450" s="10" t="s">
        <v>10</v>
      </c>
      <c r="G7450" s="10" t="s">
        <v>11</v>
      </c>
      <c r="H7450" s="10">
        <v>2015</v>
      </c>
      <c r="I7450" s="13">
        <f t="shared" si="2058"/>
        <v>5.1019890879433179E-3</v>
      </c>
      <c r="J7450" s="13">
        <f t="shared" si="2059"/>
        <v>5.1019890879433179E-3</v>
      </c>
      <c r="K7450" s="2">
        <v>0</v>
      </c>
    </row>
    <row r="7451" spans="3:11">
      <c r="C7451" s="2" t="s">
        <v>6666</v>
      </c>
      <c r="D7451" s="12" t="str">
        <f t="shared" si="2057"/>
        <v>IWDEM</v>
      </c>
      <c r="E7451" s="10" t="str">
        <f t="shared" si="2056"/>
        <v>IWDEM</v>
      </c>
      <c r="F7451" s="10" t="s">
        <v>10</v>
      </c>
      <c r="G7451" s="10" t="s">
        <v>11</v>
      </c>
      <c r="H7451" s="10">
        <v>2015</v>
      </c>
      <c r="I7451" s="13">
        <f t="shared" si="2058"/>
        <v>1.2540644722600525E-3</v>
      </c>
      <c r="J7451" s="13">
        <f t="shared" si="2059"/>
        <v>1.2540644722600525E-3</v>
      </c>
      <c r="K7451" s="2">
        <v>0</v>
      </c>
    </row>
    <row r="7452" spans="3:11">
      <c r="C7452" s="2" t="s">
        <v>6667</v>
      </c>
      <c r="D7452" s="12" t="str">
        <f t="shared" si="2057"/>
        <v>IWDTF</v>
      </c>
      <c r="E7452" s="10" t="str">
        <f t="shared" si="2056"/>
        <v>IWDTF</v>
      </c>
      <c r="F7452" s="10" t="s">
        <v>10</v>
      </c>
      <c r="G7452" s="10" t="s">
        <v>11</v>
      </c>
      <c r="H7452" s="10">
        <v>2015</v>
      </c>
      <c r="I7452" s="13">
        <f t="shared" si="2058"/>
        <v>0</v>
      </c>
      <c r="J7452" s="13">
        <f t="shared" si="2059"/>
        <v>0</v>
      </c>
      <c r="K7452" s="2">
        <v>6</v>
      </c>
    </row>
    <row r="7453" spans="3:11">
      <c r="C7453" s="2" t="s">
        <v>6668</v>
      </c>
      <c r="D7453" s="12" t="str">
        <f t="shared" si="2057"/>
        <v>IWDPH</v>
      </c>
      <c r="E7453" s="10" t="str">
        <f t="shared" si="2056"/>
        <v>IWDPH</v>
      </c>
      <c r="F7453" s="10" t="s">
        <v>10</v>
      </c>
      <c r="G7453" s="10" t="s">
        <v>11</v>
      </c>
      <c r="H7453" s="10">
        <v>2015</v>
      </c>
      <c r="I7453" s="13">
        <f t="shared" si="2058"/>
        <v>1.9862533367988851E-3</v>
      </c>
      <c r="J7453" s="13">
        <f t="shared" si="2059"/>
        <v>1.9862533367988851E-3</v>
      </c>
      <c r="K7453" s="2">
        <v>6</v>
      </c>
    </row>
    <row r="7454" spans="3:11">
      <c r="C7454" s="2" t="s">
        <v>6668</v>
      </c>
      <c r="D7454" s="12" t="str">
        <f t="shared" si="2057"/>
        <v>IWDPH</v>
      </c>
      <c r="E7454" s="10" t="str">
        <f t="shared" si="2056"/>
        <v>IWDPH</v>
      </c>
      <c r="F7454" s="10" t="s">
        <v>10</v>
      </c>
      <c r="G7454" s="10" t="s">
        <v>11</v>
      </c>
      <c r="H7454" s="10">
        <v>2015</v>
      </c>
      <c r="I7454" s="13">
        <f t="shared" si="2058"/>
        <v>1.9862533367988851E-3</v>
      </c>
      <c r="J7454" s="13">
        <f t="shared" si="2059"/>
        <v>1.9862533367988851E-3</v>
      </c>
      <c r="K7454" s="2">
        <v>8</v>
      </c>
    </row>
    <row r="7455" spans="3:11">
      <c r="C7455" s="2" t="s">
        <v>6669</v>
      </c>
      <c r="D7455" s="12" t="str">
        <f t="shared" si="2057"/>
        <v>IWDSH</v>
      </c>
      <c r="E7455" s="10" t="str">
        <f t="shared" si="2056"/>
        <v>IWDSH</v>
      </c>
      <c r="F7455" s="10" t="s">
        <v>10</v>
      </c>
      <c r="G7455" s="10" t="s">
        <v>11</v>
      </c>
      <c r="H7455" s="10">
        <v>2015</v>
      </c>
      <c r="I7455" s="13">
        <f t="shared" si="2058"/>
        <v>1.946302685899204E-3</v>
      </c>
      <c r="J7455" s="13">
        <f t="shared" si="2059"/>
        <v>1.946302685899204E-3</v>
      </c>
      <c r="K7455" s="2">
        <v>8</v>
      </c>
    </row>
    <row r="7456" spans="3:11">
      <c r="C7456" s="2" t="s">
        <v>6670</v>
      </c>
      <c r="D7456" s="12" t="str">
        <f t="shared" si="2057"/>
        <v>IWDLA</v>
      </c>
      <c r="E7456" s="10" t="str">
        <f t="shared" si="2056"/>
        <v>IWDLA</v>
      </c>
      <c r="F7456" s="10" t="s">
        <v>10</v>
      </c>
      <c r="G7456" s="10" t="s">
        <v>11</v>
      </c>
      <c r="H7456" s="10">
        <v>2015</v>
      </c>
      <c r="I7456" s="13">
        <f t="shared" si="2058"/>
        <v>5.1019890879433682E-3</v>
      </c>
      <c r="J7456" s="13">
        <f t="shared" si="2059"/>
        <v>5.1019890879433682E-3</v>
      </c>
      <c r="K7456" s="2">
        <v>0</v>
      </c>
    </row>
    <row r="7457" spans="3:11">
      <c r="C7457" s="2" t="s">
        <v>6671</v>
      </c>
      <c r="D7457" s="12" t="str">
        <f t="shared" si="2057"/>
        <v>IWDEM</v>
      </c>
      <c r="E7457" s="10" t="str">
        <f t="shared" si="2056"/>
        <v>IWDEM</v>
      </c>
      <c r="F7457" s="10" t="s">
        <v>10</v>
      </c>
      <c r="G7457" s="10" t="s">
        <v>11</v>
      </c>
      <c r="H7457" s="10">
        <v>2015</v>
      </c>
      <c r="I7457" s="13">
        <f t="shared" si="2058"/>
        <v>1.2540644722600774E-3</v>
      </c>
      <c r="J7457" s="13">
        <f t="shared" si="2059"/>
        <v>1.2540644722600774E-3</v>
      </c>
      <c r="K7457" s="2">
        <v>0</v>
      </c>
    </row>
    <row r="7458" spans="3:11">
      <c r="C7458" s="2" t="s">
        <v>6672</v>
      </c>
      <c r="D7458" s="12" t="str">
        <f t="shared" si="2057"/>
        <v>IWDTF</v>
      </c>
      <c r="E7458" s="10" t="str">
        <f t="shared" si="2056"/>
        <v>IWDTF</v>
      </c>
      <c r="F7458" s="10" t="s">
        <v>10</v>
      </c>
      <c r="G7458" s="10" t="s">
        <v>11</v>
      </c>
      <c r="H7458" s="10">
        <v>2015</v>
      </c>
      <c r="I7458" s="13">
        <f t="shared" si="2058"/>
        <v>0</v>
      </c>
      <c r="J7458" s="13">
        <f t="shared" si="2059"/>
        <v>0</v>
      </c>
      <c r="K7458" s="2">
        <v>6</v>
      </c>
    </row>
    <row r="7459" spans="3:11">
      <c r="C7459" s="2" t="s">
        <v>6673</v>
      </c>
      <c r="D7459" s="12" t="str">
        <f t="shared" si="2057"/>
        <v>IWDPH</v>
      </c>
      <c r="E7459" s="10" t="str">
        <f t="shared" si="2056"/>
        <v>IWDPH</v>
      </c>
      <c r="F7459" s="10" t="s">
        <v>10</v>
      </c>
      <c r="G7459" s="10" t="s">
        <v>11</v>
      </c>
      <c r="H7459" s="10">
        <v>2015</v>
      </c>
      <c r="I7459" s="13">
        <f t="shared" si="2058"/>
        <v>1.9862533367988725E-3</v>
      </c>
      <c r="J7459" s="13">
        <f t="shared" si="2059"/>
        <v>1.9862533367988725E-3</v>
      </c>
      <c r="K7459" s="2">
        <v>6</v>
      </c>
    </row>
    <row r="7460" spans="3:11">
      <c r="C7460" s="2" t="s">
        <v>6673</v>
      </c>
      <c r="D7460" s="12" t="str">
        <f t="shared" si="2057"/>
        <v>IWDPH</v>
      </c>
      <c r="E7460" s="10" t="str">
        <f t="shared" si="2056"/>
        <v>IWDPH</v>
      </c>
      <c r="F7460" s="10" t="s">
        <v>10</v>
      </c>
      <c r="G7460" s="10" t="s">
        <v>11</v>
      </c>
      <c r="H7460" s="10">
        <v>2015</v>
      </c>
      <c r="I7460" s="13">
        <f t="shared" si="2058"/>
        <v>1.9862533367988725E-3</v>
      </c>
      <c r="J7460" s="13">
        <f t="shared" si="2059"/>
        <v>1.9862533367988725E-3</v>
      </c>
      <c r="K7460" s="2">
        <v>8</v>
      </c>
    </row>
    <row r="7461" spans="3:11">
      <c r="C7461" s="2" t="s">
        <v>6674</v>
      </c>
      <c r="D7461" s="12" t="str">
        <f t="shared" si="2057"/>
        <v>IWDSH</v>
      </c>
      <c r="E7461" s="10" t="str">
        <f t="shared" si="2056"/>
        <v>IWDSH</v>
      </c>
      <c r="F7461" s="10" t="s">
        <v>10</v>
      </c>
      <c r="G7461" s="10" t="s">
        <v>11</v>
      </c>
      <c r="H7461" s="10">
        <v>2015</v>
      </c>
      <c r="I7461" s="13">
        <f t="shared" si="2058"/>
        <v>1.9463026858991914E-3</v>
      </c>
      <c r="J7461" s="13">
        <f t="shared" si="2059"/>
        <v>1.9463026858991914E-3</v>
      </c>
      <c r="K7461" s="2">
        <v>8</v>
      </c>
    </row>
    <row r="7462" spans="3:11">
      <c r="C7462" s="2" t="s">
        <v>6675</v>
      </c>
      <c r="D7462" s="12" t="str">
        <f t="shared" si="2057"/>
        <v>IWDLA</v>
      </c>
      <c r="E7462" s="10" t="str">
        <f t="shared" si="2056"/>
        <v>IWDLA</v>
      </c>
      <c r="F7462" s="10" t="s">
        <v>10</v>
      </c>
      <c r="G7462" s="10" t="s">
        <v>11</v>
      </c>
      <c r="H7462" s="10">
        <v>2015</v>
      </c>
      <c r="I7462" s="13">
        <f t="shared" si="2058"/>
        <v>5.1019890879433431E-3</v>
      </c>
      <c r="J7462" s="13">
        <f t="shared" si="2059"/>
        <v>5.1019890879433431E-3</v>
      </c>
      <c r="K7462" s="2">
        <v>0</v>
      </c>
    </row>
    <row r="7463" spans="3:11">
      <c r="C7463" s="2" t="s">
        <v>6676</v>
      </c>
      <c r="D7463" s="12" t="str">
        <f t="shared" si="2057"/>
        <v>IWDEM</v>
      </c>
      <c r="E7463" s="10" t="str">
        <f t="shared" si="2056"/>
        <v>IWDEM</v>
      </c>
      <c r="F7463" s="10" t="s">
        <v>10</v>
      </c>
      <c r="G7463" s="10" t="s">
        <v>11</v>
      </c>
      <c r="H7463" s="10">
        <v>2015</v>
      </c>
      <c r="I7463" s="13">
        <f t="shared" si="2058"/>
        <v>1.2540644722600774E-3</v>
      </c>
      <c r="J7463" s="13">
        <f t="shared" si="2059"/>
        <v>1.2540644722600774E-3</v>
      </c>
      <c r="K7463" s="2">
        <v>0</v>
      </c>
    </row>
    <row r="7464" spans="3:11">
      <c r="C7464" s="2" t="s">
        <v>6677</v>
      </c>
      <c r="D7464" s="12" t="str">
        <f t="shared" si="2057"/>
        <v>IWDTF</v>
      </c>
      <c r="E7464" s="10" t="str">
        <f t="shared" ref="E7464:E7527" si="2060">D7464</f>
        <v>IWDTF</v>
      </c>
      <c r="F7464" s="10" t="s">
        <v>10</v>
      </c>
      <c r="G7464" s="10" t="s">
        <v>11</v>
      </c>
      <c r="H7464" s="10">
        <v>2015</v>
      </c>
      <c r="I7464" s="13">
        <f t="shared" si="2058"/>
        <v>0</v>
      </c>
      <c r="J7464" s="13">
        <f t="shared" si="2059"/>
        <v>0</v>
      </c>
      <c r="K7464" s="2">
        <v>6</v>
      </c>
    </row>
    <row r="7465" spans="3:11">
      <c r="C7465" s="2" t="s">
        <v>6678</v>
      </c>
      <c r="D7465" s="12" t="str">
        <f t="shared" si="2057"/>
        <v>IWDPH</v>
      </c>
      <c r="E7465" s="10" t="str">
        <f t="shared" si="2060"/>
        <v>IWDPH</v>
      </c>
      <c r="F7465" s="10" t="s">
        <v>10</v>
      </c>
      <c r="G7465" s="10" t="s">
        <v>11</v>
      </c>
      <c r="H7465" s="10">
        <v>2015</v>
      </c>
      <c r="I7465" s="13">
        <f t="shared" si="2058"/>
        <v>1.9862533367989098E-3</v>
      </c>
      <c r="J7465" s="13">
        <f t="shared" si="2059"/>
        <v>1.9862533367989098E-3</v>
      </c>
      <c r="K7465" s="2">
        <v>6</v>
      </c>
    </row>
    <row r="7466" spans="3:11">
      <c r="C7466" s="2" t="s">
        <v>6678</v>
      </c>
      <c r="D7466" s="12" t="str">
        <f t="shared" si="2057"/>
        <v>IWDPH</v>
      </c>
      <c r="E7466" s="10" t="str">
        <f t="shared" si="2060"/>
        <v>IWDPH</v>
      </c>
      <c r="F7466" s="10" t="s">
        <v>10</v>
      </c>
      <c r="G7466" s="10" t="s">
        <v>11</v>
      </c>
      <c r="H7466" s="10">
        <v>2015</v>
      </c>
      <c r="I7466" s="13">
        <f t="shared" si="2058"/>
        <v>1.9862533367989098E-3</v>
      </c>
      <c r="J7466" s="13">
        <f t="shared" si="2059"/>
        <v>1.9862533367989098E-3</v>
      </c>
      <c r="K7466" s="2">
        <v>7</v>
      </c>
    </row>
    <row r="7467" spans="3:11">
      <c r="C7467" s="2" t="s">
        <v>6679</v>
      </c>
      <c r="D7467" s="12" t="str">
        <f t="shared" si="2057"/>
        <v>IWDSH</v>
      </c>
      <c r="E7467" s="10" t="str">
        <f t="shared" si="2060"/>
        <v>IWDSH</v>
      </c>
      <c r="F7467" s="10" t="s">
        <v>10</v>
      </c>
      <c r="G7467" s="10" t="s">
        <v>11</v>
      </c>
      <c r="H7467" s="10">
        <v>2015</v>
      </c>
      <c r="I7467" s="13">
        <f t="shared" si="2058"/>
        <v>1.946302685899204E-3</v>
      </c>
      <c r="J7467" s="13">
        <f t="shared" si="2059"/>
        <v>1.946302685899204E-3</v>
      </c>
      <c r="K7467" s="2">
        <v>8</v>
      </c>
    </row>
    <row r="7468" spans="3:11">
      <c r="C7468" s="2" t="s">
        <v>6680</v>
      </c>
      <c r="D7468" s="12" t="str">
        <f t="shared" si="2057"/>
        <v>IWDLA</v>
      </c>
      <c r="E7468" s="10" t="str">
        <f t="shared" si="2060"/>
        <v>IWDLA</v>
      </c>
      <c r="F7468" s="10" t="s">
        <v>10</v>
      </c>
      <c r="G7468" s="10" t="s">
        <v>11</v>
      </c>
      <c r="H7468" s="10">
        <v>2015</v>
      </c>
      <c r="I7468" s="13">
        <f t="shared" si="2058"/>
        <v>5.1019890879433682E-3</v>
      </c>
      <c r="J7468" s="13">
        <f t="shared" si="2059"/>
        <v>5.1019890879433682E-3</v>
      </c>
      <c r="K7468" s="2">
        <v>0</v>
      </c>
    </row>
    <row r="7469" spans="3:11">
      <c r="C7469" s="2" t="s">
        <v>6681</v>
      </c>
      <c r="D7469" s="12" t="str">
        <f t="shared" si="2057"/>
        <v>IWDEM</v>
      </c>
      <c r="E7469" s="10" t="str">
        <f t="shared" si="2060"/>
        <v>IWDEM</v>
      </c>
      <c r="F7469" s="10" t="s">
        <v>10</v>
      </c>
      <c r="G7469" s="10" t="s">
        <v>11</v>
      </c>
      <c r="H7469" s="10">
        <v>2015</v>
      </c>
      <c r="I7469" s="13">
        <f t="shared" si="2058"/>
        <v>1.2540644722600525E-3</v>
      </c>
      <c r="J7469" s="13">
        <f t="shared" si="2059"/>
        <v>1.2540644722600525E-3</v>
      </c>
      <c r="K7469" s="2">
        <v>0</v>
      </c>
    </row>
    <row r="7470" spans="3:11">
      <c r="C7470" s="2" t="s">
        <v>6682</v>
      </c>
      <c r="D7470" s="12" t="str">
        <f t="shared" si="2057"/>
        <v>IWDTF</v>
      </c>
      <c r="E7470" s="10" t="str">
        <f t="shared" si="2060"/>
        <v>IWDTF</v>
      </c>
      <c r="F7470" s="10" t="s">
        <v>10</v>
      </c>
      <c r="G7470" s="10" t="s">
        <v>11</v>
      </c>
      <c r="H7470" s="10">
        <v>2015</v>
      </c>
      <c r="I7470" s="13">
        <f t="shared" si="2058"/>
        <v>0</v>
      </c>
      <c r="J7470" s="13">
        <f t="shared" si="2059"/>
        <v>0</v>
      </c>
      <c r="K7470" s="2">
        <v>6</v>
      </c>
    </row>
    <row r="7471" spans="3:11">
      <c r="C7471" s="2" t="s">
        <v>6683</v>
      </c>
      <c r="D7471" s="12" t="str">
        <f t="shared" si="2057"/>
        <v>IWDPH</v>
      </c>
      <c r="E7471" s="10" t="str">
        <f t="shared" si="2060"/>
        <v>IWDPH</v>
      </c>
      <c r="F7471" s="10" t="s">
        <v>10</v>
      </c>
      <c r="G7471" s="10" t="s">
        <v>11</v>
      </c>
      <c r="H7471" s="10">
        <v>2015</v>
      </c>
      <c r="I7471" s="13">
        <f t="shared" si="2058"/>
        <v>1.98625333679886E-3</v>
      </c>
      <c r="J7471" s="13">
        <f t="shared" si="2059"/>
        <v>1.98625333679886E-3</v>
      </c>
      <c r="K7471" s="2">
        <v>6</v>
      </c>
    </row>
    <row r="7472" spans="3:11">
      <c r="C7472" s="2" t="s">
        <v>6683</v>
      </c>
      <c r="D7472" s="12" t="str">
        <f t="shared" si="2057"/>
        <v>IWDPH</v>
      </c>
      <c r="E7472" s="10" t="str">
        <f t="shared" si="2060"/>
        <v>IWDPH</v>
      </c>
      <c r="F7472" s="10" t="s">
        <v>10</v>
      </c>
      <c r="G7472" s="10" t="s">
        <v>11</v>
      </c>
      <c r="H7472" s="10">
        <v>2015</v>
      </c>
      <c r="I7472" s="13">
        <f t="shared" si="2058"/>
        <v>1.98625333679886E-3</v>
      </c>
      <c r="J7472" s="13">
        <f t="shared" si="2059"/>
        <v>1.98625333679886E-3</v>
      </c>
      <c r="K7472" s="2">
        <v>7</v>
      </c>
    </row>
    <row r="7473" spans="3:11">
      <c r="C7473" s="2" t="s">
        <v>6684</v>
      </c>
      <c r="D7473" s="12" t="str">
        <f t="shared" si="2057"/>
        <v>IWDSH</v>
      </c>
      <c r="E7473" s="10" t="str">
        <f t="shared" si="2060"/>
        <v>IWDSH</v>
      </c>
      <c r="F7473" s="10" t="s">
        <v>10</v>
      </c>
      <c r="G7473" s="10" t="s">
        <v>11</v>
      </c>
      <c r="H7473" s="10">
        <v>2015</v>
      </c>
      <c r="I7473" s="13">
        <f t="shared" si="2058"/>
        <v>1.9463026858991914E-3</v>
      </c>
      <c r="J7473" s="13">
        <f t="shared" si="2059"/>
        <v>1.9463026858991914E-3</v>
      </c>
      <c r="K7473" s="2">
        <v>8</v>
      </c>
    </row>
    <row r="7474" spans="3:11">
      <c r="C7474" s="2" t="s">
        <v>6685</v>
      </c>
      <c r="D7474" s="12" t="str">
        <f t="shared" si="2057"/>
        <v>IWDLA</v>
      </c>
      <c r="E7474" s="10" t="str">
        <f t="shared" si="2060"/>
        <v>IWDLA</v>
      </c>
      <c r="F7474" s="10" t="s">
        <v>10</v>
      </c>
      <c r="G7474" s="10" t="s">
        <v>11</v>
      </c>
      <c r="H7474" s="10">
        <v>2015</v>
      </c>
      <c r="I7474" s="13">
        <f t="shared" si="2058"/>
        <v>5.1019890879433179E-3</v>
      </c>
      <c r="J7474" s="13">
        <f t="shared" si="2059"/>
        <v>5.1019890879433179E-3</v>
      </c>
      <c r="K7474" s="2">
        <v>0</v>
      </c>
    </row>
    <row r="7475" spans="3:11">
      <c r="C7475" s="2" t="s">
        <v>6686</v>
      </c>
      <c r="D7475" s="12" t="str">
        <f t="shared" si="2057"/>
        <v>IWDEM</v>
      </c>
      <c r="E7475" s="10" t="str">
        <f t="shared" si="2060"/>
        <v>IWDEM</v>
      </c>
      <c r="F7475" s="10" t="s">
        <v>10</v>
      </c>
      <c r="G7475" s="10" t="s">
        <v>11</v>
      </c>
      <c r="H7475" s="10">
        <v>2015</v>
      </c>
      <c r="I7475" s="13">
        <f t="shared" si="2058"/>
        <v>1.2540644722600774E-3</v>
      </c>
      <c r="J7475" s="13">
        <f t="shared" si="2059"/>
        <v>1.2540644722600774E-3</v>
      </c>
      <c r="K7475" s="2">
        <v>0</v>
      </c>
    </row>
    <row r="7476" spans="3:11">
      <c r="C7476" s="2" t="s">
        <v>6687</v>
      </c>
      <c r="D7476" s="12" t="str">
        <f t="shared" si="2057"/>
        <v>IWDTF</v>
      </c>
      <c r="E7476" s="10" t="str">
        <f t="shared" si="2060"/>
        <v>IWDTF</v>
      </c>
      <c r="F7476" s="10" t="s">
        <v>10</v>
      </c>
      <c r="G7476" s="10" t="s">
        <v>11</v>
      </c>
      <c r="H7476" s="10">
        <v>2015</v>
      </c>
      <c r="I7476" s="13">
        <f t="shared" si="2058"/>
        <v>0</v>
      </c>
      <c r="J7476" s="13">
        <f t="shared" si="2059"/>
        <v>0</v>
      </c>
      <c r="K7476" s="2">
        <v>6</v>
      </c>
    </row>
    <row r="7477" spans="3:11">
      <c r="C7477" s="2" t="s">
        <v>6688</v>
      </c>
      <c r="D7477" s="12" t="str">
        <f t="shared" si="2057"/>
        <v>IWDPH</v>
      </c>
      <c r="E7477" s="10" t="str">
        <f t="shared" si="2060"/>
        <v>IWDPH</v>
      </c>
      <c r="F7477" s="10" t="s">
        <v>10</v>
      </c>
      <c r="G7477" s="10" t="s">
        <v>11</v>
      </c>
      <c r="H7477" s="10">
        <v>2015</v>
      </c>
      <c r="I7477" s="13">
        <f t="shared" si="2058"/>
        <v>1.98625333679886E-3</v>
      </c>
      <c r="J7477" s="13">
        <f t="shared" si="2059"/>
        <v>1.98625333679886E-3</v>
      </c>
      <c r="K7477" s="2">
        <v>6</v>
      </c>
    </row>
    <row r="7478" spans="3:11">
      <c r="C7478" s="2" t="s">
        <v>6688</v>
      </c>
      <c r="D7478" s="12" t="str">
        <f t="shared" si="2057"/>
        <v>IWDPH</v>
      </c>
      <c r="E7478" s="10" t="str">
        <f t="shared" si="2060"/>
        <v>IWDPH</v>
      </c>
      <c r="F7478" s="10" t="s">
        <v>10</v>
      </c>
      <c r="G7478" s="10" t="s">
        <v>11</v>
      </c>
      <c r="H7478" s="10">
        <v>2015</v>
      </c>
      <c r="I7478" s="13">
        <f t="shared" si="2058"/>
        <v>1.98625333679886E-3</v>
      </c>
      <c r="J7478" s="13">
        <f t="shared" si="2059"/>
        <v>1.98625333679886E-3</v>
      </c>
      <c r="K7478" s="2">
        <v>7</v>
      </c>
    </row>
    <row r="7479" spans="3:11">
      <c r="C7479" s="2" t="s">
        <v>6689</v>
      </c>
      <c r="D7479" s="12" t="str">
        <f t="shared" si="2057"/>
        <v>IWDSH</v>
      </c>
      <c r="E7479" s="10" t="str">
        <f t="shared" si="2060"/>
        <v>IWDSH</v>
      </c>
      <c r="F7479" s="10" t="s">
        <v>10</v>
      </c>
      <c r="G7479" s="10" t="s">
        <v>11</v>
      </c>
      <c r="H7479" s="10">
        <v>2015</v>
      </c>
      <c r="I7479" s="13">
        <f t="shared" si="2058"/>
        <v>1.9463026858991788E-3</v>
      </c>
      <c r="J7479" s="13">
        <f t="shared" si="2059"/>
        <v>1.9463026858991788E-3</v>
      </c>
      <c r="K7479" s="2">
        <v>8</v>
      </c>
    </row>
    <row r="7480" spans="3:11">
      <c r="C7480" s="2" t="s">
        <v>6690</v>
      </c>
      <c r="D7480" s="12" t="str">
        <f t="shared" si="2057"/>
        <v>IWDLA</v>
      </c>
      <c r="E7480" s="10" t="str">
        <f t="shared" si="2060"/>
        <v>IWDLA</v>
      </c>
      <c r="F7480" s="10" t="s">
        <v>10</v>
      </c>
      <c r="G7480" s="10" t="s">
        <v>11</v>
      </c>
      <c r="H7480" s="10">
        <v>2015</v>
      </c>
      <c r="I7480" s="13">
        <f t="shared" si="2058"/>
        <v>5.1019890879433431E-3</v>
      </c>
      <c r="J7480" s="13">
        <f t="shared" si="2059"/>
        <v>5.1019890879433431E-3</v>
      </c>
      <c r="K7480" s="2">
        <v>0</v>
      </c>
    </row>
    <row r="7481" spans="3:11">
      <c r="C7481" s="2" t="s">
        <v>6691</v>
      </c>
      <c r="D7481" s="12" t="str">
        <f t="shared" si="2057"/>
        <v>IWDEM</v>
      </c>
      <c r="E7481" s="10" t="str">
        <f t="shared" si="2060"/>
        <v>IWDEM</v>
      </c>
      <c r="F7481" s="10" t="s">
        <v>10</v>
      </c>
      <c r="G7481" s="10" t="s">
        <v>11</v>
      </c>
      <c r="H7481" s="10">
        <v>2015</v>
      </c>
      <c r="I7481" s="13">
        <f t="shared" si="2058"/>
        <v>1.2540644722600774E-3</v>
      </c>
      <c r="J7481" s="13">
        <f t="shared" si="2059"/>
        <v>1.2540644722600774E-3</v>
      </c>
      <c r="K7481" s="2">
        <v>0</v>
      </c>
    </row>
    <row r="7482" spans="3:11">
      <c r="C7482" s="2" t="s">
        <v>6692</v>
      </c>
      <c r="D7482" s="12" t="str">
        <f t="shared" si="2057"/>
        <v>IWDTF</v>
      </c>
      <c r="E7482" s="10" t="str">
        <f t="shared" si="2060"/>
        <v>IWDTF</v>
      </c>
      <c r="F7482" s="10" t="s">
        <v>10</v>
      </c>
      <c r="G7482" s="10" t="s">
        <v>11</v>
      </c>
      <c r="H7482" s="10">
        <v>2015</v>
      </c>
      <c r="I7482" s="13">
        <f t="shared" si="2058"/>
        <v>0</v>
      </c>
      <c r="J7482" s="13">
        <f t="shared" si="2059"/>
        <v>0</v>
      </c>
      <c r="K7482" s="2">
        <v>6</v>
      </c>
    </row>
    <row r="7483" spans="3:11">
      <c r="C7483" s="2" t="s">
        <v>6693</v>
      </c>
      <c r="D7483" s="12" t="str">
        <f t="shared" si="2057"/>
        <v>IWDPH</v>
      </c>
      <c r="E7483" s="10" t="str">
        <f t="shared" si="2060"/>
        <v>IWDPH</v>
      </c>
      <c r="F7483" s="10" t="s">
        <v>10</v>
      </c>
      <c r="G7483" s="10" t="s">
        <v>11</v>
      </c>
      <c r="H7483" s="10">
        <v>2015</v>
      </c>
      <c r="I7483" s="13">
        <f t="shared" si="2058"/>
        <v>1.9862533367989098E-3</v>
      </c>
      <c r="J7483" s="13">
        <f t="shared" si="2059"/>
        <v>1.9862533367989098E-3</v>
      </c>
      <c r="K7483" s="2">
        <v>6</v>
      </c>
    </row>
    <row r="7484" spans="3:11">
      <c r="C7484" s="2" t="s">
        <v>6693</v>
      </c>
      <c r="D7484" s="12" t="str">
        <f t="shared" si="2057"/>
        <v>IWDPH</v>
      </c>
      <c r="E7484" s="10" t="str">
        <f t="shared" si="2060"/>
        <v>IWDPH</v>
      </c>
      <c r="F7484" s="10" t="s">
        <v>10</v>
      </c>
      <c r="G7484" s="10" t="s">
        <v>11</v>
      </c>
      <c r="H7484" s="10">
        <v>2015</v>
      </c>
      <c r="I7484" s="13">
        <f t="shared" si="2058"/>
        <v>1.9862533367989098E-3</v>
      </c>
      <c r="J7484" s="13">
        <f t="shared" si="2059"/>
        <v>1.9862533367989098E-3</v>
      </c>
      <c r="K7484" s="2">
        <v>7</v>
      </c>
    </row>
    <row r="7485" spans="3:11">
      <c r="C7485" s="2" t="s">
        <v>6694</v>
      </c>
      <c r="D7485" s="12" t="str">
        <f t="shared" si="2057"/>
        <v>IWDSH</v>
      </c>
      <c r="E7485" s="10" t="str">
        <f t="shared" si="2060"/>
        <v>IWDSH</v>
      </c>
      <c r="F7485" s="10" t="s">
        <v>10</v>
      </c>
      <c r="G7485" s="10" t="s">
        <v>11</v>
      </c>
      <c r="H7485" s="10">
        <v>2015</v>
      </c>
      <c r="I7485" s="13">
        <f t="shared" si="2058"/>
        <v>1.9463026858992163E-3</v>
      </c>
      <c r="J7485" s="13">
        <f t="shared" si="2059"/>
        <v>1.9463026858992163E-3</v>
      </c>
      <c r="K7485" s="2">
        <v>8</v>
      </c>
    </row>
    <row r="7486" spans="3:11">
      <c r="C7486" s="2" t="s">
        <v>6695</v>
      </c>
      <c r="D7486" s="12" t="str">
        <f t="shared" si="2057"/>
        <v>IWDLA</v>
      </c>
      <c r="E7486" s="10" t="str">
        <f t="shared" si="2060"/>
        <v>IWDLA</v>
      </c>
      <c r="F7486" s="10" t="s">
        <v>10</v>
      </c>
      <c r="G7486" s="10" t="s">
        <v>11</v>
      </c>
      <c r="H7486" s="10">
        <v>2015</v>
      </c>
      <c r="I7486" s="13">
        <f t="shared" si="2058"/>
        <v>5.1019890879433925E-3</v>
      </c>
      <c r="J7486" s="13">
        <f t="shared" si="2059"/>
        <v>5.1019890879433925E-3</v>
      </c>
      <c r="K7486" s="2">
        <v>0</v>
      </c>
    </row>
    <row r="7487" spans="3:11">
      <c r="C7487" s="2" t="s">
        <v>6696</v>
      </c>
      <c r="D7487" s="12" t="str">
        <f t="shared" si="2057"/>
        <v>IWDEM</v>
      </c>
      <c r="E7487" s="10" t="str">
        <f t="shared" si="2060"/>
        <v>IWDEM</v>
      </c>
      <c r="F7487" s="10" t="s">
        <v>10</v>
      </c>
      <c r="G7487" s="10" t="s">
        <v>11</v>
      </c>
      <c r="H7487" s="10">
        <v>2015</v>
      </c>
      <c r="I7487" s="13">
        <f t="shared" si="2058"/>
        <v>1.2540644722600525E-3</v>
      </c>
      <c r="J7487" s="13">
        <f t="shared" si="2059"/>
        <v>1.2540644722600525E-3</v>
      </c>
      <c r="K7487" s="2">
        <v>0</v>
      </c>
    </row>
    <row r="7488" spans="3:11">
      <c r="C7488" s="2" t="s">
        <v>6697</v>
      </c>
      <c r="D7488" s="12" t="str">
        <f t="shared" si="2057"/>
        <v>IWDTF</v>
      </c>
      <c r="E7488" s="10" t="str">
        <f t="shared" si="2060"/>
        <v>IWDTF</v>
      </c>
      <c r="F7488" s="10" t="s">
        <v>10</v>
      </c>
      <c r="G7488" s="10" t="s">
        <v>11</v>
      </c>
      <c r="H7488" s="10">
        <v>2015</v>
      </c>
      <c r="I7488" s="13">
        <f t="shared" si="2058"/>
        <v>0</v>
      </c>
      <c r="J7488" s="13">
        <f t="shared" si="2059"/>
        <v>0</v>
      </c>
      <c r="K7488" s="2">
        <v>6</v>
      </c>
    </row>
    <row r="7489" spans="3:11">
      <c r="C7489" s="2" t="s">
        <v>6698</v>
      </c>
      <c r="D7489" s="12" t="str">
        <f t="shared" si="2057"/>
        <v>IWDPH</v>
      </c>
      <c r="E7489" s="10" t="str">
        <f t="shared" si="2060"/>
        <v>IWDPH</v>
      </c>
      <c r="F7489" s="10" t="s">
        <v>10</v>
      </c>
      <c r="G7489" s="10" t="s">
        <v>11</v>
      </c>
      <c r="H7489" s="10">
        <v>2015</v>
      </c>
      <c r="I7489" s="13">
        <f t="shared" si="2058"/>
        <v>1.98625333679886E-3</v>
      </c>
      <c r="J7489" s="13">
        <f t="shared" si="2059"/>
        <v>1.98625333679886E-3</v>
      </c>
      <c r="K7489" s="2">
        <v>6</v>
      </c>
    </row>
    <row r="7490" spans="3:11">
      <c r="C7490" s="2" t="s">
        <v>6698</v>
      </c>
      <c r="D7490" s="12" t="str">
        <f t="shared" si="2057"/>
        <v>IWDPH</v>
      </c>
      <c r="E7490" s="10" t="str">
        <f t="shared" si="2060"/>
        <v>IWDPH</v>
      </c>
      <c r="F7490" s="10" t="s">
        <v>10</v>
      </c>
      <c r="G7490" s="10" t="s">
        <v>11</v>
      </c>
      <c r="H7490" s="10">
        <v>2015</v>
      </c>
      <c r="I7490" s="13">
        <f t="shared" si="2058"/>
        <v>1.98625333679886E-3</v>
      </c>
      <c r="J7490" s="13">
        <f t="shared" si="2059"/>
        <v>1.98625333679886E-3</v>
      </c>
      <c r="K7490" s="2">
        <v>7</v>
      </c>
    </row>
    <row r="7491" spans="3:11">
      <c r="C7491" s="2" t="s">
        <v>6699</v>
      </c>
      <c r="D7491" s="12" t="str">
        <f t="shared" si="2057"/>
        <v>IWDSH</v>
      </c>
      <c r="E7491" s="10" t="str">
        <f t="shared" si="2060"/>
        <v>IWDSH</v>
      </c>
      <c r="F7491" s="10" t="s">
        <v>10</v>
      </c>
      <c r="G7491" s="10" t="s">
        <v>11</v>
      </c>
      <c r="H7491" s="10">
        <v>2015</v>
      </c>
      <c r="I7491" s="13">
        <f t="shared" si="2058"/>
        <v>1.9463026858991788E-3</v>
      </c>
      <c r="J7491" s="13">
        <f t="shared" si="2059"/>
        <v>1.9463026858991788E-3</v>
      </c>
      <c r="K7491" s="2">
        <v>8</v>
      </c>
    </row>
    <row r="7492" spans="3:11">
      <c r="C7492" s="2" t="s">
        <v>6700</v>
      </c>
      <c r="D7492" s="12" t="str">
        <f t="shared" si="2057"/>
        <v>IWDLA</v>
      </c>
      <c r="E7492" s="10" t="str">
        <f t="shared" si="2060"/>
        <v>IWDLA</v>
      </c>
      <c r="F7492" s="10" t="s">
        <v>10</v>
      </c>
      <c r="G7492" s="10" t="s">
        <v>11</v>
      </c>
      <c r="H7492" s="10">
        <v>2015</v>
      </c>
      <c r="I7492" s="13">
        <f t="shared" si="2058"/>
        <v>5.1019890879433431E-3</v>
      </c>
      <c r="J7492" s="13">
        <f t="shared" si="2059"/>
        <v>5.1019890879433431E-3</v>
      </c>
      <c r="K7492" s="2">
        <v>0</v>
      </c>
    </row>
    <row r="7493" spans="3:11">
      <c r="C7493" s="2" t="s">
        <v>6701</v>
      </c>
      <c r="D7493" s="12" t="str">
        <f t="shared" si="2057"/>
        <v>IWDEM</v>
      </c>
      <c r="E7493" s="10" t="str">
        <f t="shared" si="2060"/>
        <v>IWDEM</v>
      </c>
      <c r="F7493" s="10" t="s">
        <v>10</v>
      </c>
      <c r="G7493" s="10" t="s">
        <v>11</v>
      </c>
      <c r="H7493" s="10">
        <v>2015</v>
      </c>
      <c r="I7493" s="13">
        <f t="shared" si="2058"/>
        <v>1.2540644722600774E-3</v>
      </c>
      <c r="J7493" s="13">
        <f t="shared" si="2059"/>
        <v>1.2540644722600774E-3</v>
      </c>
      <c r="K7493" s="2">
        <v>0</v>
      </c>
    </row>
    <row r="7494" spans="3:11">
      <c r="C7494" s="2" t="s">
        <v>6702</v>
      </c>
      <c r="D7494" s="12" t="str">
        <f t="shared" si="2057"/>
        <v>IWDTF</v>
      </c>
      <c r="E7494" s="10" t="str">
        <f t="shared" si="2060"/>
        <v>IWDTF</v>
      </c>
      <c r="F7494" s="10" t="s">
        <v>10</v>
      </c>
      <c r="G7494" s="10" t="s">
        <v>11</v>
      </c>
      <c r="H7494" s="10">
        <v>2015</v>
      </c>
      <c r="I7494" s="13">
        <f t="shared" si="2058"/>
        <v>0</v>
      </c>
      <c r="J7494" s="13">
        <f t="shared" si="2059"/>
        <v>0</v>
      </c>
      <c r="K7494" s="2">
        <v>5</v>
      </c>
    </row>
    <row r="7495" spans="3:11">
      <c r="C7495" s="2" t="s">
        <v>6703</v>
      </c>
      <c r="D7495" s="12" t="str">
        <f t="shared" si="2057"/>
        <v>IWDPH</v>
      </c>
      <c r="E7495" s="10" t="str">
        <f t="shared" si="2060"/>
        <v>IWDPH</v>
      </c>
      <c r="F7495" s="10" t="s">
        <v>10</v>
      </c>
      <c r="G7495" s="10" t="s">
        <v>11</v>
      </c>
      <c r="H7495" s="10">
        <v>2015</v>
      </c>
      <c r="I7495" s="13">
        <f t="shared" si="2058"/>
        <v>1.9862533367989098E-3</v>
      </c>
      <c r="J7495" s="13">
        <f t="shared" si="2059"/>
        <v>1.9862533367989098E-3</v>
      </c>
      <c r="K7495" s="2">
        <v>5</v>
      </c>
    </row>
    <row r="7496" spans="3:11">
      <c r="C7496" s="2" t="s">
        <v>6703</v>
      </c>
      <c r="D7496" s="12" t="str">
        <f t="shared" ref="D7496:D7559" si="2061">"I"&amp;MID(C7496,4,1)&amp;"D"&amp;MID(C7496,9,2)</f>
        <v>IWDPH</v>
      </c>
      <c r="E7496" s="10" t="str">
        <f t="shared" si="2060"/>
        <v>IWDPH</v>
      </c>
      <c r="F7496" s="10" t="s">
        <v>10</v>
      </c>
      <c r="G7496" s="10" t="s">
        <v>11</v>
      </c>
      <c r="H7496" s="10">
        <v>2015</v>
      </c>
      <c r="I7496" s="13">
        <f t="shared" ref="I7496:I7559" si="2062">INDEX($AG$39:$BF$639,MATCH(IF(RIGHT(C7496,3)="100",RIGHT(C7496,6),RIGHT(C7496,5)),$AG$39:$AG$639,0),MATCH(MID(D7496,2,2),$AG$39:$BF$39,0))*$AI$19</f>
        <v>1.9862533367989098E-3</v>
      </c>
      <c r="J7496" s="13">
        <f t="shared" si="2059"/>
        <v>1.9862533367989098E-3</v>
      </c>
      <c r="K7496" s="2">
        <v>7</v>
      </c>
    </row>
    <row r="7497" spans="3:11">
      <c r="C7497" s="2" t="s">
        <v>6704</v>
      </c>
      <c r="D7497" s="12" t="str">
        <f t="shared" si="2061"/>
        <v>IWDSH</v>
      </c>
      <c r="E7497" s="10" t="str">
        <f t="shared" si="2060"/>
        <v>IWDSH</v>
      </c>
      <c r="F7497" s="10" t="s">
        <v>10</v>
      </c>
      <c r="G7497" s="10" t="s">
        <v>11</v>
      </c>
      <c r="H7497" s="10">
        <v>2015</v>
      </c>
      <c r="I7497" s="13">
        <f t="shared" si="2062"/>
        <v>1.946302685899204E-3</v>
      </c>
      <c r="J7497" s="13">
        <f t="shared" si="2059"/>
        <v>1.946302685899204E-3</v>
      </c>
      <c r="K7497" s="2">
        <v>7</v>
      </c>
    </row>
    <row r="7498" spans="3:11">
      <c r="C7498" s="2" t="s">
        <v>6705</v>
      </c>
      <c r="D7498" s="12" t="str">
        <f t="shared" si="2061"/>
        <v>IWDLA</v>
      </c>
      <c r="E7498" s="10" t="str">
        <f t="shared" si="2060"/>
        <v>IWDLA</v>
      </c>
      <c r="F7498" s="10" t="s">
        <v>10</v>
      </c>
      <c r="G7498" s="10" t="s">
        <v>11</v>
      </c>
      <c r="H7498" s="10">
        <v>2015</v>
      </c>
      <c r="I7498" s="13">
        <f t="shared" si="2062"/>
        <v>5.1019890879433925E-3</v>
      </c>
      <c r="J7498" s="13">
        <f t="shared" si="2059"/>
        <v>5.1019890879433925E-3</v>
      </c>
      <c r="K7498" s="2">
        <v>0</v>
      </c>
    </row>
    <row r="7499" spans="3:11">
      <c r="C7499" s="2" t="s">
        <v>6706</v>
      </c>
      <c r="D7499" s="12" t="str">
        <f t="shared" si="2061"/>
        <v>IWDEM</v>
      </c>
      <c r="E7499" s="10" t="str">
        <f t="shared" si="2060"/>
        <v>IWDEM</v>
      </c>
      <c r="F7499" s="10" t="s">
        <v>10</v>
      </c>
      <c r="G7499" s="10" t="s">
        <v>11</v>
      </c>
      <c r="H7499" s="10">
        <v>2015</v>
      </c>
      <c r="I7499" s="13">
        <f t="shared" si="2062"/>
        <v>1.2540644722600774E-3</v>
      </c>
      <c r="J7499" s="13">
        <f t="shared" si="2059"/>
        <v>1.2540644722600774E-3</v>
      </c>
      <c r="K7499" s="2">
        <v>0</v>
      </c>
    </row>
    <row r="7500" spans="3:11">
      <c r="C7500" s="2" t="s">
        <v>6707</v>
      </c>
      <c r="D7500" s="12" t="str">
        <f t="shared" si="2061"/>
        <v>IWDTF</v>
      </c>
      <c r="E7500" s="10" t="str">
        <f t="shared" si="2060"/>
        <v>IWDTF</v>
      </c>
      <c r="F7500" s="10" t="s">
        <v>10</v>
      </c>
      <c r="G7500" s="10" t="s">
        <v>11</v>
      </c>
      <c r="H7500" s="10">
        <v>2015</v>
      </c>
      <c r="I7500" s="13">
        <f t="shared" si="2062"/>
        <v>0</v>
      </c>
      <c r="J7500" s="13">
        <f t="shared" si="2059"/>
        <v>0</v>
      </c>
      <c r="K7500" s="2">
        <v>5</v>
      </c>
    </row>
    <row r="7501" spans="3:11">
      <c r="C7501" s="2" t="s">
        <v>6708</v>
      </c>
      <c r="D7501" s="12" t="str">
        <f t="shared" si="2061"/>
        <v>IWDPH</v>
      </c>
      <c r="E7501" s="10" t="str">
        <f t="shared" si="2060"/>
        <v>IWDPH</v>
      </c>
      <c r="F7501" s="10" t="s">
        <v>10</v>
      </c>
      <c r="G7501" s="10" t="s">
        <v>11</v>
      </c>
      <c r="H7501" s="10">
        <v>2015</v>
      </c>
      <c r="I7501" s="13">
        <f t="shared" si="2062"/>
        <v>1.98625333679886E-3</v>
      </c>
      <c r="J7501" s="13">
        <f t="shared" si="2059"/>
        <v>1.98625333679886E-3</v>
      </c>
      <c r="K7501" s="2">
        <v>5</v>
      </c>
    </row>
    <row r="7502" spans="3:11">
      <c r="C7502" s="2" t="s">
        <v>6708</v>
      </c>
      <c r="D7502" s="12" t="str">
        <f t="shared" si="2061"/>
        <v>IWDPH</v>
      </c>
      <c r="E7502" s="10" t="str">
        <f t="shared" si="2060"/>
        <v>IWDPH</v>
      </c>
      <c r="F7502" s="10" t="s">
        <v>10</v>
      </c>
      <c r="G7502" s="10" t="s">
        <v>11</v>
      </c>
      <c r="H7502" s="10">
        <v>2015</v>
      </c>
      <c r="I7502" s="13">
        <f t="shared" si="2062"/>
        <v>1.98625333679886E-3</v>
      </c>
      <c r="J7502" s="13">
        <f t="shared" si="2059"/>
        <v>1.98625333679886E-3</v>
      </c>
      <c r="K7502" s="2">
        <v>7</v>
      </c>
    </row>
    <row r="7503" spans="3:11">
      <c r="C7503" s="2" t="s">
        <v>6709</v>
      </c>
      <c r="D7503" s="12" t="str">
        <f t="shared" si="2061"/>
        <v>IWDSH</v>
      </c>
      <c r="E7503" s="10" t="str">
        <f t="shared" si="2060"/>
        <v>IWDSH</v>
      </c>
      <c r="F7503" s="10" t="s">
        <v>10</v>
      </c>
      <c r="G7503" s="10" t="s">
        <v>11</v>
      </c>
      <c r="H7503" s="10">
        <v>2015</v>
      </c>
      <c r="I7503" s="13">
        <f t="shared" si="2062"/>
        <v>1.9463026858991914E-3</v>
      </c>
      <c r="J7503" s="13">
        <f t="shared" si="2059"/>
        <v>1.9463026858991914E-3</v>
      </c>
      <c r="K7503" s="2">
        <v>7</v>
      </c>
    </row>
    <row r="7504" spans="3:11">
      <c r="C7504" s="2" t="s">
        <v>6710</v>
      </c>
      <c r="D7504" s="12" t="str">
        <f t="shared" si="2061"/>
        <v>IWDLA</v>
      </c>
      <c r="E7504" s="10" t="str">
        <f t="shared" si="2060"/>
        <v>IWDLA</v>
      </c>
      <c r="F7504" s="10" t="s">
        <v>10</v>
      </c>
      <c r="G7504" s="10" t="s">
        <v>11</v>
      </c>
      <c r="H7504" s="10">
        <v>2015</v>
      </c>
      <c r="I7504" s="13">
        <f t="shared" si="2062"/>
        <v>5.1019890879432928E-3</v>
      </c>
      <c r="J7504" s="13">
        <f t="shared" si="2059"/>
        <v>5.1019890879432928E-3</v>
      </c>
      <c r="K7504" s="2">
        <v>0</v>
      </c>
    </row>
    <row r="7505" spans="3:11">
      <c r="C7505" s="2" t="s">
        <v>6711</v>
      </c>
      <c r="D7505" s="12" t="str">
        <f t="shared" si="2061"/>
        <v>IWDEM</v>
      </c>
      <c r="E7505" s="10" t="str">
        <f t="shared" si="2060"/>
        <v>IWDEM</v>
      </c>
      <c r="F7505" s="10" t="s">
        <v>10</v>
      </c>
      <c r="G7505" s="10" t="s">
        <v>11</v>
      </c>
      <c r="H7505" s="10">
        <v>2015</v>
      </c>
      <c r="I7505" s="13">
        <f t="shared" si="2062"/>
        <v>1.2540644722600774E-3</v>
      </c>
      <c r="J7505" s="13">
        <f t="shared" si="2059"/>
        <v>1.2540644722600774E-3</v>
      </c>
      <c r="K7505" s="2">
        <v>0</v>
      </c>
    </row>
    <row r="7506" spans="3:11">
      <c r="C7506" s="2" t="s">
        <v>6712</v>
      </c>
      <c r="D7506" s="12" t="str">
        <f t="shared" si="2061"/>
        <v>IWDTF</v>
      </c>
      <c r="E7506" s="10" t="str">
        <f t="shared" si="2060"/>
        <v>IWDTF</v>
      </c>
      <c r="F7506" s="10" t="s">
        <v>10</v>
      </c>
      <c r="G7506" s="10" t="s">
        <v>11</v>
      </c>
      <c r="H7506" s="10">
        <v>2015</v>
      </c>
      <c r="I7506" s="13">
        <f t="shared" si="2062"/>
        <v>0</v>
      </c>
      <c r="J7506" s="39">
        <f t="shared" si="2059"/>
        <v>0</v>
      </c>
      <c r="K7506" s="2">
        <v>5</v>
      </c>
    </row>
    <row r="7507" spans="3:11">
      <c r="C7507" s="2" t="s">
        <v>6713</v>
      </c>
      <c r="D7507" s="12" t="str">
        <f t="shared" si="2061"/>
        <v>IWDPH</v>
      </c>
      <c r="E7507" s="10" t="str">
        <f t="shared" si="2060"/>
        <v>IWDPH</v>
      </c>
      <c r="F7507" s="10" t="s">
        <v>10</v>
      </c>
      <c r="G7507" s="10" t="s">
        <v>11</v>
      </c>
      <c r="H7507" s="10">
        <v>2015</v>
      </c>
      <c r="I7507" s="13">
        <f t="shared" si="2062"/>
        <v>1.98625333679886E-3</v>
      </c>
      <c r="J7507" s="13">
        <f>I7507</f>
        <v>1.98625333679886E-3</v>
      </c>
      <c r="K7507" s="2">
        <v>5</v>
      </c>
    </row>
    <row r="7508" spans="3:11">
      <c r="C7508" s="2" t="s">
        <v>6713</v>
      </c>
      <c r="D7508" s="12" t="str">
        <f t="shared" si="2061"/>
        <v>IWDPH</v>
      </c>
      <c r="E7508" s="10" t="str">
        <f t="shared" si="2060"/>
        <v>IWDPH</v>
      </c>
      <c r="F7508" s="10" t="s">
        <v>10</v>
      </c>
      <c r="G7508" s="10" t="s">
        <v>11</v>
      </c>
      <c r="H7508" s="10">
        <v>2015</v>
      </c>
      <c r="I7508" s="13">
        <f t="shared" si="2062"/>
        <v>1.98625333679886E-3</v>
      </c>
      <c r="J7508" s="13">
        <f t="shared" ref="J7508:J7566" si="2063">I7508</f>
        <v>1.98625333679886E-3</v>
      </c>
      <c r="K7508" s="2">
        <v>7</v>
      </c>
    </row>
    <row r="7509" spans="3:11">
      <c r="C7509" s="2" t="s">
        <v>6714</v>
      </c>
      <c r="D7509" s="12" t="str">
        <f t="shared" si="2061"/>
        <v>IWDSH</v>
      </c>
      <c r="E7509" s="10" t="str">
        <f t="shared" si="2060"/>
        <v>IWDSH</v>
      </c>
      <c r="F7509" s="10" t="s">
        <v>10</v>
      </c>
      <c r="G7509" s="10" t="s">
        <v>11</v>
      </c>
      <c r="H7509" s="10">
        <v>2015</v>
      </c>
      <c r="I7509" s="13">
        <f t="shared" si="2062"/>
        <v>1.9463026858991914E-3</v>
      </c>
      <c r="J7509" s="13">
        <f t="shared" si="2063"/>
        <v>1.9463026858991914E-3</v>
      </c>
      <c r="K7509" s="2">
        <v>7</v>
      </c>
    </row>
    <row r="7510" spans="3:11">
      <c r="C7510" s="2" t="s">
        <v>6715</v>
      </c>
      <c r="D7510" s="12" t="str">
        <f t="shared" si="2061"/>
        <v>IWDLA</v>
      </c>
      <c r="E7510" s="10" t="str">
        <f t="shared" si="2060"/>
        <v>IWDLA</v>
      </c>
      <c r="F7510" s="10" t="s">
        <v>10</v>
      </c>
      <c r="G7510" s="10" t="s">
        <v>11</v>
      </c>
      <c r="H7510" s="10">
        <v>2015</v>
      </c>
      <c r="I7510" s="13">
        <f t="shared" si="2062"/>
        <v>5.1019890879433431E-3</v>
      </c>
      <c r="J7510" s="13">
        <f t="shared" si="2063"/>
        <v>5.1019890879433431E-3</v>
      </c>
      <c r="K7510" s="2">
        <v>0</v>
      </c>
    </row>
    <row r="7511" spans="3:11">
      <c r="C7511" s="2" t="s">
        <v>6716</v>
      </c>
      <c r="D7511" s="12" t="str">
        <f t="shared" si="2061"/>
        <v>IWDEM</v>
      </c>
      <c r="E7511" s="10" t="str">
        <f t="shared" si="2060"/>
        <v>IWDEM</v>
      </c>
      <c r="F7511" s="10" t="s">
        <v>10</v>
      </c>
      <c r="G7511" s="10" t="s">
        <v>11</v>
      </c>
      <c r="H7511" s="10">
        <v>2015</v>
      </c>
      <c r="I7511" s="13">
        <f t="shared" si="2062"/>
        <v>1.2540644722600774E-3</v>
      </c>
      <c r="J7511" s="13">
        <f t="shared" si="2063"/>
        <v>1.2540644722600774E-3</v>
      </c>
      <c r="K7511" s="2">
        <v>0</v>
      </c>
    </row>
    <row r="7512" spans="3:11">
      <c r="C7512" s="2" t="s">
        <v>6717</v>
      </c>
      <c r="D7512" s="12" t="str">
        <f t="shared" si="2061"/>
        <v>IWDTF</v>
      </c>
      <c r="E7512" s="10" t="str">
        <f t="shared" si="2060"/>
        <v>IWDTF</v>
      </c>
      <c r="F7512" s="10" t="s">
        <v>10</v>
      </c>
      <c r="G7512" s="10" t="s">
        <v>11</v>
      </c>
      <c r="H7512" s="10">
        <v>2015</v>
      </c>
      <c r="I7512" s="13">
        <f t="shared" si="2062"/>
        <v>0</v>
      </c>
      <c r="J7512" s="13">
        <f t="shared" si="2063"/>
        <v>0</v>
      </c>
      <c r="K7512" s="2">
        <v>5</v>
      </c>
    </row>
    <row r="7513" spans="3:11">
      <c r="C7513" s="2" t="s">
        <v>6718</v>
      </c>
      <c r="D7513" s="12" t="str">
        <f t="shared" si="2061"/>
        <v>IWDPH</v>
      </c>
      <c r="E7513" s="10" t="str">
        <f t="shared" si="2060"/>
        <v>IWDPH</v>
      </c>
      <c r="F7513" s="10" t="s">
        <v>10</v>
      </c>
      <c r="G7513" s="10" t="s">
        <v>11</v>
      </c>
      <c r="H7513" s="10">
        <v>2015</v>
      </c>
      <c r="I7513" s="13">
        <f t="shared" si="2062"/>
        <v>1.9862533367989098E-3</v>
      </c>
      <c r="J7513" s="13">
        <f t="shared" si="2063"/>
        <v>1.9862533367989098E-3</v>
      </c>
      <c r="K7513" s="2">
        <v>5</v>
      </c>
    </row>
    <row r="7514" spans="3:11">
      <c r="C7514" s="2" t="s">
        <v>6718</v>
      </c>
      <c r="D7514" s="12" t="str">
        <f t="shared" si="2061"/>
        <v>IWDPH</v>
      </c>
      <c r="E7514" s="10" t="str">
        <f t="shared" si="2060"/>
        <v>IWDPH</v>
      </c>
      <c r="F7514" s="10" t="s">
        <v>10</v>
      </c>
      <c r="G7514" s="10" t="s">
        <v>11</v>
      </c>
      <c r="H7514" s="10">
        <v>2015</v>
      </c>
      <c r="I7514" s="13">
        <f t="shared" si="2062"/>
        <v>1.9862533367989098E-3</v>
      </c>
      <c r="J7514" s="13">
        <f t="shared" si="2063"/>
        <v>1.9862533367989098E-3</v>
      </c>
      <c r="K7514" s="2">
        <v>7</v>
      </c>
    </row>
    <row r="7515" spans="3:11">
      <c r="C7515" s="2" t="s">
        <v>6719</v>
      </c>
      <c r="D7515" s="12" t="str">
        <f t="shared" si="2061"/>
        <v>IWDSH</v>
      </c>
      <c r="E7515" s="10" t="str">
        <f t="shared" si="2060"/>
        <v>IWDSH</v>
      </c>
      <c r="F7515" s="10" t="s">
        <v>10</v>
      </c>
      <c r="G7515" s="10" t="s">
        <v>11</v>
      </c>
      <c r="H7515" s="10">
        <v>2015</v>
      </c>
      <c r="I7515" s="13">
        <f t="shared" si="2062"/>
        <v>1.946302685899204E-3</v>
      </c>
      <c r="J7515" s="13">
        <f t="shared" si="2063"/>
        <v>1.946302685899204E-3</v>
      </c>
      <c r="K7515" s="2">
        <v>6</v>
      </c>
    </row>
    <row r="7516" spans="3:11">
      <c r="C7516" s="2" t="s">
        <v>6720</v>
      </c>
      <c r="D7516" s="12" t="str">
        <f t="shared" si="2061"/>
        <v>IWDLA</v>
      </c>
      <c r="E7516" s="10" t="str">
        <f t="shared" si="2060"/>
        <v>IWDLA</v>
      </c>
      <c r="F7516" s="10" t="s">
        <v>10</v>
      </c>
      <c r="G7516" s="10" t="s">
        <v>11</v>
      </c>
      <c r="H7516" s="10">
        <v>2015</v>
      </c>
      <c r="I7516" s="13">
        <f t="shared" si="2062"/>
        <v>5.1019890879433925E-3</v>
      </c>
      <c r="J7516" s="13">
        <f t="shared" si="2063"/>
        <v>5.1019890879433925E-3</v>
      </c>
      <c r="K7516" s="2">
        <v>0</v>
      </c>
    </row>
    <row r="7517" spans="3:11">
      <c r="C7517" s="2" t="s">
        <v>6721</v>
      </c>
      <c r="D7517" s="12" t="str">
        <f t="shared" si="2061"/>
        <v>IWDEM</v>
      </c>
      <c r="E7517" s="10" t="str">
        <f t="shared" si="2060"/>
        <v>IWDEM</v>
      </c>
      <c r="F7517" s="10" t="s">
        <v>10</v>
      </c>
      <c r="G7517" s="10" t="s">
        <v>11</v>
      </c>
      <c r="H7517" s="10">
        <v>2015</v>
      </c>
      <c r="I7517" s="13">
        <f t="shared" si="2062"/>
        <v>1.2540644722600525E-3</v>
      </c>
      <c r="J7517" s="13">
        <f t="shared" si="2063"/>
        <v>1.2540644722600525E-3</v>
      </c>
      <c r="K7517" s="2">
        <v>0</v>
      </c>
    </row>
    <row r="7518" spans="3:11">
      <c r="C7518" s="2" t="s">
        <v>6722</v>
      </c>
      <c r="D7518" s="12" t="str">
        <f t="shared" si="2061"/>
        <v>IWDTF</v>
      </c>
      <c r="E7518" s="10" t="str">
        <f t="shared" si="2060"/>
        <v>IWDTF</v>
      </c>
      <c r="F7518" s="10" t="s">
        <v>10</v>
      </c>
      <c r="G7518" s="10" t="s">
        <v>11</v>
      </c>
      <c r="H7518" s="10">
        <v>2015</v>
      </c>
      <c r="I7518" s="13">
        <f t="shared" si="2062"/>
        <v>0</v>
      </c>
      <c r="J7518" s="13">
        <f t="shared" si="2063"/>
        <v>0</v>
      </c>
      <c r="K7518" s="2">
        <v>5</v>
      </c>
    </row>
    <row r="7519" spans="3:11">
      <c r="C7519" s="2" t="s">
        <v>6723</v>
      </c>
      <c r="D7519" s="12" t="str">
        <f t="shared" si="2061"/>
        <v>IWDPH</v>
      </c>
      <c r="E7519" s="10" t="str">
        <f t="shared" si="2060"/>
        <v>IWDPH</v>
      </c>
      <c r="F7519" s="10" t="s">
        <v>10</v>
      </c>
      <c r="G7519" s="10" t="s">
        <v>11</v>
      </c>
      <c r="H7519" s="10">
        <v>2015</v>
      </c>
      <c r="I7519" s="13">
        <f t="shared" si="2062"/>
        <v>1.98625333679886E-3</v>
      </c>
      <c r="J7519" s="13">
        <f t="shared" si="2063"/>
        <v>1.98625333679886E-3</v>
      </c>
      <c r="K7519" s="2">
        <v>5</v>
      </c>
    </row>
    <row r="7520" spans="3:11">
      <c r="C7520" s="2" t="s">
        <v>6723</v>
      </c>
      <c r="D7520" s="12" t="str">
        <f t="shared" si="2061"/>
        <v>IWDPH</v>
      </c>
      <c r="E7520" s="10" t="str">
        <f t="shared" si="2060"/>
        <v>IWDPH</v>
      </c>
      <c r="F7520" s="10" t="s">
        <v>10</v>
      </c>
      <c r="G7520" s="10" t="s">
        <v>11</v>
      </c>
      <c r="H7520" s="10">
        <v>2015</v>
      </c>
      <c r="I7520" s="13">
        <f t="shared" si="2062"/>
        <v>1.98625333679886E-3</v>
      </c>
      <c r="J7520" s="13">
        <f t="shared" si="2063"/>
        <v>1.98625333679886E-3</v>
      </c>
      <c r="K7520" s="2">
        <v>7</v>
      </c>
    </row>
    <row r="7521" spans="3:11">
      <c r="C7521" s="2" t="s">
        <v>6724</v>
      </c>
      <c r="D7521" s="12" t="str">
        <f t="shared" si="2061"/>
        <v>IWDSH</v>
      </c>
      <c r="E7521" s="10" t="str">
        <f t="shared" si="2060"/>
        <v>IWDSH</v>
      </c>
      <c r="F7521" s="10" t="s">
        <v>10</v>
      </c>
      <c r="G7521" s="10" t="s">
        <v>11</v>
      </c>
      <c r="H7521" s="10">
        <v>2015</v>
      </c>
      <c r="I7521" s="13">
        <f t="shared" si="2062"/>
        <v>1.9463026858991914E-3</v>
      </c>
      <c r="J7521" s="13">
        <f t="shared" si="2063"/>
        <v>1.9463026858991914E-3</v>
      </c>
      <c r="K7521" s="2">
        <v>6</v>
      </c>
    </row>
    <row r="7522" spans="3:11">
      <c r="C7522" s="2" t="s">
        <v>6725</v>
      </c>
      <c r="D7522" s="12" t="str">
        <f t="shared" si="2061"/>
        <v>IWDLA</v>
      </c>
      <c r="E7522" s="10" t="str">
        <f t="shared" si="2060"/>
        <v>IWDLA</v>
      </c>
      <c r="F7522" s="10" t="s">
        <v>10</v>
      </c>
      <c r="G7522" s="10" t="s">
        <v>11</v>
      </c>
      <c r="H7522" s="10">
        <v>2015</v>
      </c>
      <c r="I7522" s="13">
        <f t="shared" si="2062"/>
        <v>5.1019890879433431E-3</v>
      </c>
      <c r="J7522" s="13">
        <f t="shared" si="2063"/>
        <v>5.1019890879433431E-3</v>
      </c>
      <c r="K7522" s="2">
        <v>0</v>
      </c>
    </row>
    <row r="7523" spans="3:11">
      <c r="C7523" s="2" t="s">
        <v>6726</v>
      </c>
      <c r="D7523" s="12" t="str">
        <f t="shared" si="2061"/>
        <v>IWDEM</v>
      </c>
      <c r="E7523" s="10" t="str">
        <f t="shared" si="2060"/>
        <v>IWDEM</v>
      </c>
      <c r="F7523" s="10" t="s">
        <v>10</v>
      </c>
      <c r="G7523" s="10" t="s">
        <v>11</v>
      </c>
      <c r="H7523" s="10">
        <v>2015</v>
      </c>
      <c r="I7523" s="13">
        <f t="shared" si="2062"/>
        <v>1.2540644722600774E-3</v>
      </c>
      <c r="J7523" s="13">
        <f t="shared" si="2063"/>
        <v>1.2540644722600774E-3</v>
      </c>
      <c r="K7523" s="2">
        <v>0</v>
      </c>
    </row>
    <row r="7524" spans="3:11">
      <c r="C7524" s="2" t="s">
        <v>6727</v>
      </c>
      <c r="D7524" s="12" t="str">
        <f t="shared" si="2061"/>
        <v>IWDTF</v>
      </c>
      <c r="E7524" s="10" t="str">
        <f t="shared" si="2060"/>
        <v>IWDTF</v>
      </c>
      <c r="F7524" s="10" t="s">
        <v>10</v>
      </c>
      <c r="G7524" s="10" t="s">
        <v>11</v>
      </c>
      <c r="H7524" s="10">
        <v>2015</v>
      </c>
      <c r="I7524" s="13">
        <f t="shared" si="2062"/>
        <v>0</v>
      </c>
      <c r="J7524" s="13">
        <f t="shared" si="2063"/>
        <v>0</v>
      </c>
      <c r="K7524" s="2">
        <v>5</v>
      </c>
    </row>
    <row r="7525" spans="3:11">
      <c r="C7525" s="2" t="s">
        <v>6728</v>
      </c>
      <c r="D7525" s="12" t="str">
        <f t="shared" si="2061"/>
        <v>IWDPH</v>
      </c>
      <c r="E7525" s="10" t="str">
        <f t="shared" si="2060"/>
        <v>IWDPH</v>
      </c>
      <c r="F7525" s="10" t="s">
        <v>10</v>
      </c>
      <c r="G7525" s="10" t="s">
        <v>11</v>
      </c>
      <c r="H7525" s="10">
        <v>2015</v>
      </c>
      <c r="I7525" s="13">
        <f t="shared" si="2062"/>
        <v>1.9862533367989098E-3</v>
      </c>
      <c r="J7525" s="13">
        <f t="shared" si="2063"/>
        <v>1.9862533367989098E-3</v>
      </c>
      <c r="K7525" s="2">
        <v>5</v>
      </c>
    </row>
    <row r="7526" spans="3:11">
      <c r="C7526" s="2" t="s">
        <v>6728</v>
      </c>
      <c r="D7526" s="12" t="str">
        <f t="shared" si="2061"/>
        <v>IWDPH</v>
      </c>
      <c r="E7526" s="10" t="str">
        <f t="shared" si="2060"/>
        <v>IWDPH</v>
      </c>
      <c r="F7526" s="10" t="s">
        <v>10</v>
      </c>
      <c r="G7526" s="10" t="s">
        <v>11</v>
      </c>
      <c r="H7526" s="10">
        <v>2015</v>
      </c>
      <c r="I7526" s="13">
        <f t="shared" si="2062"/>
        <v>1.9862533367989098E-3</v>
      </c>
      <c r="J7526" s="13">
        <f t="shared" si="2063"/>
        <v>1.9862533367989098E-3</v>
      </c>
      <c r="K7526" s="2">
        <v>7</v>
      </c>
    </row>
    <row r="7527" spans="3:11">
      <c r="C7527" s="2" t="s">
        <v>6729</v>
      </c>
      <c r="D7527" s="12" t="str">
        <f t="shared" si="2061"/>
        <v>IWDSH</v>
      </c>
      <c r="E7527" s="10" t="str">
        <f t="shared" si="2060"/>
        <v>IWDSH</v>
      </c>
      <c r="F7527" s="10" t="s">
        <v>10</v>
      </c>
      <c r="G7527" s="10" t="s">
        <v>11</v>
      </c>
      <c r="H7527" s="10">
        <v>2015</v>
      </c>
      <c r="I7527" s="13">
        <f t="shared" si="2062"/>
        <v>1.946302685899204E-3</v>
      </c>
      <c r="J7527" s="13">
        <f t="shared" si="2063"/>
        <v>1.946302685899204E-3</v>
      </c>
      <c r="K7527" s="2">
        <v>5</v>
      </c>
    </row>
    <row r="7528" spans="3:11">
      <c r="C7528" s="2" t="s">
        <v>6730</v>
      </c>
      <c r="D7528" s="12" t="str">
        <f t="shared" si="2061"/>
        <v>IWDLA</v>
      </c>
      <c r="E7528" s="10" t="str">
        <f t="shared" ref="E7528:E7591" si="2064">D7528</f>
        <v>IWDLA</v>
      </c>
      <c r="F7528" s="10" t="s">
        <v>10</v>
      </c>
      <c r="G7528" s="10" t="s">
        <v>11</v>
      </c>
      <c r="H7528" s="10">
        <v>2015</v>
      </c>
      <c r="I7528" s="13">
        <f t="shared" si="2062"/>
        <v>5.1019890879433431E-3</v>
      </c>
      <c r="J7528" s="13">
        <f t="shared" si="2063"/>
        <v>5.1019890879433431E-3</v>
      </c>
      <c r="K7528" s="2">
        <v>0</v>
      </c>
    </row>
    <row r="7529" spans="3:11">
      <c r="C7529" s="2" t="s">
        <v>6731</v>
      </c>
      <c r="D7529" s="12" t="str">
        <f t="shared" si="2061"/>
        <v>IWDEM</v>
      </c>
      <c r="E7529" s="10" t="str">
        <f t="shared" si="2064"/>
        <v>IWDEM</v>
      </c>
      <c r="F7529" s="10" t="s">
        <v>10</v>
      </c>
      <c r="G7529" s="10" t="s">
        <v>11</v>
      </c>
      <c r="H7529" s="10">
        <v>2015</v>
      </c>
      <c r="I7529" s="13">
        <f t="shared" si="2062"/>
        <v>1.2540644722600774E-3</v>
      </c>
      <c r="J7529" s="13">
        <f t="shared" si="2063"/>
        <v>1.2540644722600774E-3</v>
      </c>
      <c r="K7529" s="2">
        <v>0</v>
      </c>
    </row>
    <row r="7530" spans="3:11">
      <c r="C7530" s="2" t="s">
        <v>6732</v>
      </c>
      <c r="D7530" s="12" t="str">
        <f t="shared" si="2061"/>
        <v>IWDTF</v>
      </c>
      <c r="E7530" s="10" t="str">
        <f t="shared" si="2064"/>
        <v>IWDTF</v>
      </c>
      <c r="F7530" s="10" t="s">
        <v>10</v>
      </c>
      <c r="G7530" s="10" t="s">
        <v>11</v>
      </c>
      <c r="H7530" s="10">
        <v>2015</v>
      </c>
      <c r="I7530" s="13">
        <f t="shared" si="2062"/>
        <v>0</v>
      </c>
      <c r="J7530" s="13">
        <f t="shared" si="2063"/>
        <v>0</v>
      </c>
      <c r="K7530" s="2">
        <v>5</v>
      </c>
    </row>
    <row r="7531" spans="3:11">
      <c r="C7531" s="2" t="s">
        <v>6733</v>
      </c>
      <c r="D7531" s="12" t="str">
        <f t="shared" si="2061"/>
        <v>IWDPH</v>
      </c>
      <c r="E7531" s="10" t="str">
        <f t="shared" si="2064"/>
        <v>IWDPH</v>
      </c>
      <c r="F7531" s="10" t="s">
        <v>10</v>
      </c>
      <c r="G7531" s="10" t="s">
        <v>11</v>
      </c>
      <c r="H7531" s="10">
        <v>2015</v>
      </c>
      <c r="I7531" s="13">
        <f t="shared" si="2062"/>
        <v>1.98625333679886E-3</v>
      </c>
      <c r="J7531" s="13">
        <f t="shared" si="2063"/>
        <v>1.98625333679886E-3</v>
      </c>
      <c r="K7531" s="2">
        <v>5</v>
      </c>
    </row>
    <row r="7532" spans="3:11">
      <c r="C7532" s="2" t="s">
        <v>6733</v>
      </c>
      <c r="D7532" s="12" t="str">
        <f t="shared" si="2061"/>
        <v>IWDPH</v>
      </c>
      <c r="E7532" s="10" t="str">
        <f t="shared" si="2064"/>
        <v>IWDPH</v>
      </c>
      <c r="F7532" s="10" t="s">
        <v>10</v>
      </c>
      <c r="G7532" s="10" t="s">
        <v>11</v>
      </c>
      <c r="H7532" s="10">
        <v>2015</v>
      </c>
      <c r="I7532" s="13">
        <f t="shared" si="2062"/>
        <v>1.98625333679886E-3</v>
      </c>
      <c r="J7532" s="13">
        <f t="shared" si="2063"/>
        <v>1.98625333679886E-3</v>
      </c>
      <c r="K7532" s="2">
        <v>7</v>
      </c>
    </row>
    <row r="7533" spans="3:11">
      <c r="C7533" s="2" t="s">
        <v>6734</v>
      </c>
      <c r="D7533" s="12" t="str">
        <f t="shared" si="2061"/>
        <v>IWDSH</v>
      </c>
      <c r="E7533" s="10" t="str">
        <f t="shared" si="2064"/>
        <v>IWDSH</v>
      </c>
      <c r="F7533" s="10" t="s">
        <v>10</v>
      </c>
      <c r="G7533" s="10" t="s">
        <v>11</v>
      </c>
      <c r="H7533" s="10">
        <v>2015</v>
      </c>
      <c r="I7533" s="13">
        <f t="shared" si="2062"/>
        <v>1.9463026858991914E-3</v>
      </c>
      <c r="J7533" s="13">
        <f t="shared" si="2063"/>
        <v>1.9463026858991914E-3</v>
      </c>
      <c r="K7533" s="2">
        <v>5</v>
      </c>
    </row>
    <row r="7534" spans="3:11">
      <c r="C7534" s="2" t="s">
        <v>6735</v>
      </c>
      <c r="D7534" s="12" t="str">
        <f t="shared" si="2061"/>
        <v>IWDLA</v>
      </c>
      <c r="E7534" s="10" t="str">
        <f t="shared" si="2064"/>
        <v>IWDLA</v>
      </c>
      <c r="F7534" s="10" t="s">
        <v>10</v>
      </c>
      <c r="G7534" s="10" t="s">
        <v>11</v>
      </c>
      <c r="H7534" s="10">
        <v>2015</v>
      </c>
      <c r="I7534" s="13">
        <f t="shared" si="2062"/>
        <v>5.1019890879433431E-3</v>
      </c>
      <c r="J7534" s="13">
        <f t="shared" si="2063"/>
        <v>5.1019890879433431E-3</v>
      </c>
      <c r="K7534" s="2">
        <v>0</v>
      </c>
    </row>
    <row r="7535" spans="3:11">
      <c r="C7535" s="2" t="s">
        <v>6736</v>
      </c>
      <c r="D7535" s="12" t="str">
        <f t="shared" si="2061"/>
        <v>IWDEM</v>
      </c>
      <c r="E7535" s="10" t="str">
        <f t="shared" si="2064"/>
        <v>IWDEM</v>
      </c>
      <c r="F7535" s="10" t="s">
        <v>10</v>
      </c>
      <c r="G7535" s="10" t="s">
        <v>11</v>
      </c>
      <c r="H7535" s="10">
        <v>2015</v>
      </c>
      <c r="I7535" s="13">
        <f t="shared" si="2062"/>
        <v>1.2540644722600525E-3</v>
      </c>
      <c r="J7535" s="13">
        <f t="shared" si="2063"/>
        <v>1.2540644722600525E-3</v>
      </c>
      <c r="K7535" s="2">
        <v>0</v>
      </c>
    </row>
    <row r="7536" spans="3:11">
      <c r="C7536" s="2" t="s">
        <v>6737</v>
      </c>
      <c r="D7536" s="12" t="str">
        <f t="shared" si="2061"/>
        <v>IWDTF</v>
      </c>
      <c r="E7536" s="10" t="str">
        <f t="shared" si="2064"/>
        <v>IWDTF</v>
      </c>
      <c r="F7536" s="10" t="s">
        <v>10</v>
      </c>
      <c r="G7536" s="10" t="s">
        <v>11</v>
      </c>
      <c r="H7536" s="10">
        <v>2015</v>
      </c>
      <c r="I7536" s="13">
        <f t="shared" si="2062"/>
        <v>0</v>
      </c>
      <c r="J7536" s="13">
        <f t="shared" si="2063"/>
        <v>0</v>
      </c>
      <c r="K7536" s="2">
        <v>4</v>
      </c>
    </row>
    <row r="7537" spans="3:11">
      <c r="C7537" s="2" t="s">
        <v>6738</v>
      </c>
      <c r="D7537" s="12" t="str">
        <f t="shared" si="2061"/>
        <v>IWDPH</v>
      </c>
      <c r="E7537" s="10" t="str">
        <f t="shared" si="2064"/>
        <v>IWDPH</v>
      </c>
      <c r="F7537" s="10" t="s">
        <v>10</v>
      </c>
      <c r="G7537" s="10" t="s">
        <v>11</v>
      </c>
      <c r="H7537" s="10">
        <v>2015</v>
      </c>
      <c r="I7537" s="13">
        <f t="shared" si="2062"/>
        <v>1.98625333679886E-3</v>
      </c>
      <c r="J7537" s="13">
        <f t="shared" si="2063"/>
        <v>1.98625333679886E-3</v>
      </c>
      <c r="K7537" s="2">
        <v>5</v>
      </c>
    </row>
    <row r="7538" spans="3:11">
      <c r="C7538" s="2" t="s">
        <v>6738</v>
      </c>
      <c r="D7538" s="12" t="str">
        <f t="shared" si="2061"/>
        <v>IWDPH</v>
      </c>
      <c r="E7538" s="10" t="str">
        <f t="shared" si="2064"/>
        <v>IWDPH</v>
      </c>
      <c r="F7538" s="10" t="s">
        <v>10</v>
      </c>
      <c r="G7538" s="10" t="s">
        <v>11</v>
      </c>
      <c r="H7538" s="10">
        <v>2015</v>
      </c>
      <c r="I7538" s="13">
        <f t="shared" si="2062"/>
        <v>1.98625333679886E-3</v>
      </c>
      <c r="J7538" s="13">
        <f t="shared" si="2063"/>
        <v>1.98625333679886E-3</v>
      </c>
      <c r="K7538" s="2">
        <v>7</v>
      </c>
    </row>
    <row r="7539" spans="3:11">
      <c r="C7539" s="2" t="s">
        <v>6739</v>
      </c>
      <c r="D7539" s="12" t="str">
        <f t="shared" si="2061"/>
        <v>IWDSH</v>
      </c>
      <c r="E7539" s="10" t="str">
        <f t="shared" si="2064"/>
        <v>IWDSH</v>
      </c>
      <c r="F7539" s="10" t="s">
        <v>10</v>
      </c>
      <c r="G7539" s="10" t="s">
        <v>11</v>
      </c>
      <c r="H7539" s="10">
        <v>2015</v>
      </c>
      <c r="I7539" s="13">
        <f t="shared" si="2062"/>
        <v>1.9463026858991914E-3</v>
      </c>
      <c r="J7539" s="13">
        <f t="shared" si="2063"/>
        <v>1.9463026858991914E-3</v>
      </c>
      <c r="K7539" s="2">
        <v>5</v>
      </c>
    </row>
    <row r="7540" spans="3:11">
      <c r="C7540" s="2" t="s">
        <v>6740</v>
      </c>
      <c r="D7540" s="12" t="str">
        <f t="shared" si="2061"/>
        <v>IWDLA</v>
      </c>
      <c r="E7540" s="10" t="str">
        <f t="shared" si="2064"/>
        <v>IWDLA</v>
      </c>
      <c r="F7540" s="10" t="s">
        <v>10</v>
      </c>
      <c r="G7540" s="10" t="s">
        <v>11</v>
      </c>
      <c r="H7540" s="10">
        <v>2015</v>
      </c>
      <c r="I7540" s="13">
        <f t="shared" si="2062"/>
        <v>5.1019890879433431E-3</v>
      </c>
      <c r="J7540" s="13">
        <f t="shared" si="2063"/>
        <v>5.1019890879433431E-3</v>
      </c>
      <c r="K7540" s="2">
        <v>0</v>
      </c>
    </row>
    <row r="7541" spans="3:11">
      <c r="C7541" s="2" t="s">
        <v>6741</v>
      </c>
      <c r="D7541" s="12" t="str">
        <f t="shared" si="2061"/>
        <v>IWDEM</v>
      </c>
      <c r="E7541" s="10" t="str">
        <f t="shared" si="2064"/>
        <v>IWDEM</v>
      </c>
      <c r="F7541" s="10" t="s">
        <v>10</v>
      </c>
      <c r="G7541" s="10" t="s">
        <v>11</v>
      </c>
      <c r="H7541" s="10">
        <v>2015</v>
      </c>
      <c r="I7541" s="13">
        <f t="shared" si="2062"/>
        <v>1.2540644722600774E-3</v>
      </c>
      <c r="J7541" s="13">
        <f t="shared" si="2063"/>
        <v>1.2540644722600774E-3</v>
      </c>
      <c r="K7541" s="2">
        <v>0</v>
      </c>
    </row>
    <row r="7542" spans="3:11">
      <c r="C7542" s="2" t="s">
        <v>6742</v>
      </c>
      <c r="D7542" s="12" t="str">
        <f t="shared" si="2061"/>
        <v>IWDTF</v>
      </c>
      <c r="E7542" s="10" t="str">
        <f t="shared" si="2064"/>
        <v>IWDTF</v>
      </c>
      <c r="F7542" s="10" t="s">
        <v>10</v>
      </c>
      <c r="G7542" s="10" t="s">
        <v>11</v>
      </c>
      <c r="H7542" s="10">
        <v>2015</v>
      </c>
      <c r="I7542" s="13">
        <f t="shared" si="2062"/>
        <v>0</v>
      </c>
      <c r="J7542" s="13">
        <f t="shared" si="2063"/>
        <v>0</v>
      </c>
      <c r="K7542" s="2">
        <v>4</v>
      </c>
    </row>
    <row r="7543" spans="3:11">
      <c r="C7543" s="2" t="s">
        <v>6743</v>
      </c>
      <c r="D7543" s="12" t="str">
        <f t="shared" si="2061"/>
        <v>IWDPH</v>
      </c>
      <c r="E7543" s="10" t="str">
        <f t="shared" si="2064"/>
        <v>IWDPH</v>
      </c>
      <c r="F7543" s="10" t="s">
        <v>10</v>
      </c>
      <c r="G7543" s="10" t="s">
        <v>11</v>
      </c>
      <c r="H7543" s="10">
        <v>2015</v>
      </c>
      <c r="I7543" s="13">
        <f t="shared" si="2062"/>
        <v>1.9862533367989098E-3</v>
      </c>
      <c r="J7543" s="13">
        <f t="shared" si="2063"/>
        <v>1.9862533367989098E-3</v>
      </c>
      <c r="K7543" s="2">
        <v>4</v>
      </c>
    </row>
    <row r="7544" spans="3:11">
      <c r="C7544" s="2" t="s">
        <v>6743</v>
      </c>
      <c r="D7544" s="12" t="str">
        <f t="shared" si="2061"/>
        <v>IWDPH</v>
      </c>
      <c r="E7544" s="10" t="str">
        <f t="shared" si="2064"/>
        <v>IWDPH</v>
      </c>
      <c r="F7544" s="10" t="s">
        <v>10</v>
      </c>
      <c r="G7544" s="10" t="s">
        <v>11</v>
      </c>
      <c r="H7544" s="10">
        <v>2015</v>
      </c>
      <c r="I7544" s="13">
        <f t="shared" si="2062"/>
        <v>1.9862533367989098E-3</v>
      </c>
      <c r="J7544" s="13">
        <f t="shared" si="2063"/>
        <v>1.9862533367989098E-3</v>
      </c>
      <c r="K7544" s="2">
        <v>7</v>
      </c>
    </row>
    <row r="7545" spans="3:11">
      <c r="C7545" s="2" t="s">
        <v>6744</v>
      </c>
      <c r="D7545" s="12" t="str">
        <f t="shared" si="2061"/>
        <v>IWDSH</v>
      </c>
      <c r="E7545" s="10" t="str">
        <f t="shared" si="2064"/>
        <v>IWDSH</v>
      </c>
      <c r="F7545" s="10" t="s">
        <v>10</v>
      </c>
      <c r="G7545" s="10" t="s">
        <v>11</v>
      </c>
      <c r="H7545" s="10">
        <v>2015</v>
      </c>
      <c r="I7545" s="13">
        <f t="shared" si="2062"/>
        <v>1.946302685899204E-3</v>
      </c>
      <c r="J7545" s="13">
        <f t="shared" si="2063"/>
        <v>1.946302685899204E-3</v>
      </c>
      <c r="K7545" s="2">
        <v>4</v>
      </c>
    </row>
    <row r="7546" spans="3:11">
      <c r="C7546" s="2" t="s">
        <v>6745</v>
      </c>
      <c r="D7546" s="12" t="str">
        <f t="shared" si="2061"/>
        <v>IWDLA</v>
      </c>
      <c r="E7546" s="10" t="str">
        <f t="shared" si="2064"/>
        <v>IWDLA</v>
      </c>
      <c r="F7546" s="10" t="s">
        <v>10</v>
      </c>
      <c r="G7546" s="10" t="s">
        <v>11</v>
      </c>
      <c r="H7546" s="10">
        <v>2015</v>
      </c>
      <c r="I7546" s="13">
        <f t="shared" si="2062"/>
        <v>5.1019890879433925E-3</v>
      </c>
      <c r="J7546" s="13">
        <f t="shared" si="2063"/>
        <v>5.1019890879433925E-3</v>
      </c>
      <c r="K7546" s="2">
        <v>0</v>
      </c>
    </row>
    <row r="7547" spans="3:11">
      <c r="C7547" s="2" t="s">
        <v>6746</v>
      </c>
      <c r="D7547" s="12" t="str">
        <f t="shared" si="2061"/>
        <v>IWDEM</v>
      </c>
      <c r="E7547" s="10" t="str">
        <f t="shared" si="2064"/>
        <v>IWDEM</v>
      </c>
      <c r="F7547" s="10" t="s">
        <v>10</v>
      </c>
      <c r="G7547" s="10" t="s">
        <v>11</v>
      </c>
      <c r="H7547" s="10">
        <v>2015</v>
      </c>
      <c r="I7547" s="13">
        <f t="shared" si="2062"/>
        <v>1.2540644722600774E-3</v>
      </c>
      <c r="J7547" s="13">
        <f t="shared" si="2063"/>
        <v>1.2540644722600774E-3</v>
      </c>
      <c r="K7547" s="2">
        <v>0</v>
      </c>
    </row>
    <row r="7548" spans="3:11">
      <c r="C7548" s="2" t="s">
        <v>6747</v>
      </c>
      <c r="D7548" s="12" t="str">
        <f t="shared" si="2061"/>
        <v>IWDTF</v>
      </c>
      <c r="E7548" s="10" t="str">
        <f t="shared" si="2064"/>
        <v>IWDTF</v>
      </c>
      <c r="F7548" s="10" t="s">
        <v>10</v>
      </c>
      <c r="G7548" s="10" t="s">
        <v>11</v>
      </c>
      <c r="H7548" s="10">
        <v>2015</v>
      </c>
      <c r="I7548" s="13">
        <f t="shared" si="2062"/>
        <v>0</v>
      </c>
      <c r="J7548" s="13">
        <f t="shared" si="2063"/>
        <v>0</v>
      </c>
      <c r="K7548" s="2">
        <v>4</v>
      </c>
    </row>
    <row r="7549" spans="3:11">
      <c r="C7549" s="2" t="s">
        <v>6748</v>
      </c>
      <c r="D7549" s="12" t="str">
        <f t="shared" si="2061"/>
        <v>IWDPH</v>
      </c>
      <c r="E7549" s="10" t="str">
        <f t="shared" si="2064"/>
        <v>IWDPH</v>
      </c>
      <c r="F7549" s="10" t="s">
        <v>10</v>
      </c>
      <c r="G7549" s="10" t="s">
        <v>11</v>
      </c>
      <c r="H7549" s="10">
        <v>2015</v>
      </c>
      <c r="I7549" s="13">
        <f t="shared" si="2062"/>
        <v>1.98625333679886E-3</v>
      </c>
      <c r="J7549" s="13">
        <f t="shared" si="2063"/>
        <v>1.98625333679886E-3</v>
      </c>
      <c r="K7549" s="2">
        <v>4</v>
      </c>
    </row>
    <row r="7550" spans="3:11">
      <c r="C7550" s="2" t="s">
        <v>6748</v>
      </c>
      <c r="D7550" s="12" t="str">
        <f t="shared" si="2061"/>
        <v>IWDPH</v>
      </c>
      <c r="E7550" s="10" t="str">
        <f t="shared" si="2064"/>
        <v>IWDPH</v>
      </c>
      <c r="F7550" s="10" t="s">
        <v>10</v>
      </c>
      <c r="G7550" s="10" t="s">
        <v>11</v>
      </c>
      <c r="H7550" s="10">
        <v>2015</v>
      </c>
      <c r="I7550" s="13">
        <f t="shared" si="2062"/>
        <v>1.98625333679886E-3</v>
      </c>
      <c r="J7550" s="13">
        <f t="shared" si="2063"/>
        <v>1.98625333679886E-3</v>
      </c>
      <c r="K7550" s="2">
        <v>7</v>
      </c>
    </row>
    <row r="7551" spans="3:11">
      <c r="C7551" s="2" t="s">
        <v>6749</v>
      </c>
      <c r="D7551" s="12" t="str">
        <f t="shared" si="2061"/>
        <v>IWDSH</v>
      </c>
      <c r="E7551" s="10" t="str">
        <f t="shared" si="2064"/>
        <v>IWDSH</v>
      </c>
      <c r="F7551" s="10" t="s">
        <v>10</v>
      </c>
      <c r="G7551" s="10" t="s">
        <v>11</v>
      </c>
      <c r="H7551" s="10">
        <v>2015</v>
      </c>
      <c r="I7551" s="13">
        <f t="shared" si="2062"/>
        <v>1.9463026858991788E-3</v>
      </c>
      <c r="J7551" s="13">
        <f t="shared" si="2063"/>
        <v>1.9463026858991788E-3</v>
      </c>
      <c r="K7551" s="2">
        <v>4</v>
      </c>
    </row>
    <row r="7552" spans="3:11">
      <c r="C7552" s="2" t="s">
        <v>6750</v>
      </c>
      <c r="D7552" s="12" t="str">
        <f t="shared" si="2061"/>
        <v>IWDLA</v>
      </c>
      <c r="E7552" s="10" t="str">
        <f t="shared" si="2064"/>
        <v>IWDLA</v>
      </c>
      <c r="F7552" s="10" t="s">
        <v>10</v>
      </c>
      <c r="G7552" s="10" t="s">
        <v>11</v>
      </c>
      <c r="H7552" s="10">
        <v>2015</v>
      </c>
      <c r="I7552" s="13">
        <f t="shared" si="2062"/>
        <v>5.1019890879433431E-3</v>
      </c>
      <c r="J7552" s="13">
        <f t="shared" si="2063"/>
        <v>5.1019890879433431E-3</v>
      </c>
      <c r="K7552" s="2">
        <v>0</v>
      </c>
    </row>
    <row r="7553" spans="3:11">
      <c r="C7553" s="2" t="s">
        <v>6751</v>
      </c>
      <c r="D7553" s="12" t="str">
        <f t="shared" si="2061"/>
        <v>IWDEM</v>
      </c>
      <c r="E7553" s="10" t="str">
        <f t="shared" si="2064"/>
        <v>IWDEM</v>
      </c>
      <c r="F7553" s="10" t="s">
        <v>10</v>
      </c>
      <c r="G7553" s="10" t="s">
        <v>11</v>
      </c>
      <c r="H7553" s="10">
        <v>2015</v>
      </c>
      <c r="I7553" s="13">
        <f t="shared" si="2062"/>
        <v>1.2540644722600774E-3</v>
      </c>
      <c r="J7553" s="13">
        <f t="shared" si="2063"/>
        <v>1.2540644722600774E-3</v>
      </c>
      <c r="K7553" s="2">
        <v>0</v>
      </c>
    </row>
    <row r="7554" spans="3:11">
      <c r="C7554" s="2" t="s">
        <v>6752</v>
      </c>
      <c r="D7554" s="12" t="str">
        <f t="shared" si="2061"/>
        <v>IWDTF</v>
      </c>
      <c r="E7554" s="10" t="str">
        <f t="shared" si="2064"/>
        <v>IWDTF</v>
      </c>
      <c r="F7554" s="10" t="s">
        <v>10</v>
      </c>
      <c r="G7554" s="10" t="s">
        <v>11</v>
      </c>
      <c r="H7554" s="10">
        <v>2015</v>
      </c>
      <c r="I7554" s="13">
        <f t="shared" si="2062"/>
        <v>0</v>
      </c>
      <c r="J7554" s="13">
        <f t="shared" si="2063"/>
        <v>0</v>
      </c>
      <c r="K7554" s="2">
        <v>4</v>
      </c>
    </row>
    <row r="7555" spans="3:11">
      <c r="C7555" s="2" t="s">
        <v>6753</v>
      </c>
      <c r="D7555" s="12" t="str">
        <f t="shared" si="2061"/>
        <v>IWDPH</v>
      </c>
      <c r="E7555" s="10" t="str">
        <f t="shared" si="2064"/>
        <v>IWDPH</v>
      </c>
      <c r="F7555" s="10" t="s">
        <v>10</v>
      </c>
      <c r="G7555" s="10" t="s">
        <v>11</v>
      </c>
      <c r="H7555" s="10">
        <v>2015</v>
      </c>
      <c r="I7555" s="13">
        <f t="shared" si="2062"/>
        <v>1.9862533367988851E-3</v>
      </c>
      <c r="J7555" s="13">
        <f t="shared" si="2063"/>
        <v>1.9862533367988851E-3</v>
      </c>
      <c r="K7555" s="2">
        <v>4</v>
      </c>
    </row>
    <row r="7556" spans="3:11">
      <c r="C7556" s="2" t="s">
        <v>6753</v>
      </c>
      <c r="D7556" s="12" t="str">
        <f t="shared" si="2061"/>
        <v>IWDPH</v>
      </c>
      <c r="E7556" s="10" t="str">
        <f t="shared" si="2064"/>
        <v>IWDPH</v>
      </c>
      <c r="F7556" s="10" t="s">
        <v>10</v>
      </c>
      <c r="G7556" s="10" t="s">
        <v>11</v>
      </c>
      <c r="H7556" s="10">
        <v>2015</v>
      </c>
      <c r="I7556" s="13">
        <f t="shared" si="2062"/>
        <v>1.9862533367988851E-3</v>
      </c>
      <c r="J7556" s="13">
        <f t="shared" si="2063"/>
        <v>1.9862533367988851E-3</v>
      </c>
      <c r="K7556" s="2">
        <v>7</v>
      </c>
    </row>
    <row r="7557" spans="3:11">
      <c r="C7557" s="2" t="s">
        <v>6754</v>
      </c>
      <c r="D7557" s="12" t="str">
        <f t="shared" si="2061"/>
        <v>IWDSH</v>
      </c>
      <c r="E7557" s="10" t="str">
        <f t="shared" si="2064"/>
        <v>IWDSH</v>
      </c>
      <c r="F7557" s="10" t="s">
        <v>10</v>
      </c>
      <c r="G7557" s="10" t="s">
        <v>11</v>
      </c>
      <c r="H7557" s="10">
        <v>2015</v>
      </c>
      <c r="I7557" s="13">
        <f t="shared" si="2062"/>
        <v>1.946302685899204E-3</v>
      </c>
      <c r="J7557" s="13">
        <f t="shared" si="2063"/>
        <v>1.946302685899204E-3</v>
      </c>
      <c r="K7557" s="2">
        <v>4</v>
      </c>
    </row>
    <row r="7558" spans="3:11">
      <c r="C7558" s="2" t="s">
        <v>6755</v>
      </c>
      <c r="D7558" s="12" t="str">
        <f t="shared" si="2061"/>
        <v>IWDLA</v>
      </c>
      <c r="E7558" s="10" t="str">
        <f t="shared" si="2064"/>
        <v>IWDLA</v>
      </c>
      <c r="F7558" s="10" t="s">
        <v>10</v>
      </c>
      <c r="G7558" s="10" t="s">
        <v>11</v>
      </c>
      <c r="H7558" s="10">
        <v>2015</v>
      </c>
      <c r="I7558" s="13">
        <f t="shared" si="2062"/>
        <v>5.1019890879433431E-3</v>
      </c>
      <c r="J7558" s="13">
        <f t="shared" si="2063"/>
        <v>5.1019890879433431E-3</v>
      </c>
      <c r="K7558" s="2">
        <v>0</v>
      </c>
    </row>
    <row r="7559" spans="3:11">
      <c r="C7559" s="2" t="s">
        <v>6756</v>
      </c>
      <c r="D7559" s="12" t="str">
        <f t="shared" si="2061"/>
        <v>IWDEM</v>
      </c>
      <c r="E7559" s="10" t="str">
        <f t="shared" si="2064"/>
        <v>IWDEM</v>
      </c>
      <c r="F7559" s="10" t="s">
        <v>10</v>
      </c>
      <c r="G7559" s="10" t="s">
        <v>11</v>
      </c>
      <c r="H7559" s="10">
        <v>2015</v>
      </c>
      <c r="I7559" s="13">
        <f t="shared" si="2062"/>
        <v>1.2540644722600774E-3</v>
      </c>
      <c r="J7559" s="13">
        <f t="shared" si="2063"/>
        <v>1.2540644722600774E-3</v>
      </c>
      <c r="K7559" s="2">
        <v>0</v>
      </c>
    </row>
    <row r="7560" spans="3:11">
      <c r="C7560" s="2" t="s">
        <v>6757</v>
      </c>
      <c r="D7560" s="12" t="str">
        <f t="shared" ref="D7560:D7623" si="2065">"I"&amp;MID(C7560,4,1)&amp;"D"&amp;MID(C7560,9,2)</f>
        <v>IWDTF</v>
      </c>
      <c r="E7560" s="10" t="str">
        <f t="shared" si="2064"/>
        <v>IWDTF</v>
      </c>
      <c r="F7560" s="10" t="s">
        <v>10</v>
      </c>
      <c r="G7560" s="10" t="s">
        <v>11</v>
      </c>
      <c r="H7560" s="10">
        <v>2015</v>
      </c>
      <c r="I7560" s="13">
        <f t="shared" ref="I7560:I7623" si="2066">INDEX($AG$39:$BF$639,MATCH(IF(RIGHT(C7560,3)="100",RIGHT(C7560,6),RIGHT(C7560,5)),$AG$39:$AG$639,0),MATCH(MID(D7560,2,2),$AG$39:$BF$39,0))*$AI$19</f>
        <v>0</v>
      </c>
      <c r="J7560" s="13">
        <f t="shared" si="2063"/>
        <v>0</v>
      </c>
      <c r="K7560" s="2">
        <v>4</v>
      </c>
    </row>
    <row r="7561" spans="3:11">
      <c r="C7561" s="2" t="s">
        <v>6758</v>
      </c>
      <c r="D7561" s="12" t="str">
        <f t="shared" si="2065"/>
        <v>IWDPH</v>
      </c>
      <c r="E7561" s="10" t="str">
        <f t="shared" si="2064"/>
        <v>IWDPH</v>
      </c>
      <c r="F7561" s="10" t="s">
        <v>10</v>
      </c>
      <c r="G7561" s="10" t="s">
        <v>11</v>
      </c>
      <c r="H7561" s="10">
        <v>2015</v>
      </c>
      <c r="I7561" s="13">
        <f t="shared" si="2066"/>
        <v>1.9862533367988851E-3</v>
      </c>
      <c r="J7561" s="13">
        <f t="shared" si="2063"/>
        <v>1.9862533367988851E-3</v>
      </c>
      <c r="K7561" s="2">
        <v>4</v>
      </c>
    </row>
    <row r="7562" spans="3:11">
      <c r="C7562" s="2" t="s">
        <v>6758</v>
      </c>
      <c r="D7562" s="12" t="str">
        <f t="shared" si="2065"/>
        <v>IWDPH</v>
      </c>
      <c r="E7562" s="10" t="str">
        <f t="shared" si="2064"/>
        <v>IWDPH</v>
      </c>
      <c r="F7562" s="10" t="s">
        <v>10</v>
      </c>
      <c r="G7562" s="10" t="s">
        <v>11</v>
      </c>
      <c r="H7562" s="10">
        <v>2015</v>
      </c>
      <c r="I7562" s="13">
        <f t="shared" si="2066"/>
        <v>1.9862533367988851E-3</v>
      </c>
      <c r="J7562" s="13">
        <f t="shared" si="2063"/>
        <v>1.9862533367988851E-3</v>
      </c>
      <c r="K7562" s="2">
        <v>6</v>
      </c>
    </row>
    <row r="7563" spans="3:11">
      <c r="C7563" s="2" t="s">
        <v>6759</v>
      </c>
      <c r="D7563" s="12" t="str">
        <f t="shared" si="2065"/>
        <v>IWDSH</v>
      </c>
      <c r="E7563" s="10" t="str">
        <f t="shared" si="2064"/>
        <v>IWDSH</v>
      </c>
      <c r="F7563" s="10" t="s">
        <v>10</v>
      </c>
      <c r="G7563" s="10" t="s">
        <v>11</v>
      </c>
      <c r="H7563" s="10">
        <v>2015</v>
      </c>
      <c r="I7563" s="13">
        <f t="shared" si="2066"/>
        <v>1.946302685899204E-3</v>
      </c>
      <c r="J7563" s="13">
        <f t="shared" si="2063"/>
        <v>1.946302685899204E-3</v>
      </c>
      <c r="K7563" s="2">
        <v>3</v>
      </c>
    </row>
    <row r="7564" spans="3:11">
      <c r="C7564" s="2" t="s">
        <v>6760</v>
      </c>
      <c r="D7564" s="12" t="str">
        <f t="shared" si="2065"/>
        <v>IWDLA</v>
      </c>
      <c r="E7564" s="10" t="str">
        <f t="shared" si="2064"/>
        <v>IWDLA</v>
      </c>
      <c r="F7564" s="10" t="s">
        <v>10</v>
      </c>
      <c r="G7564" s="10" t="s">
        <v>11</v>
      </c>
      <c r="H7564" s="10">
        <v>2015</v>
      </c>
      <c r="I7564" s="13">
        <f t="shared" si="2066"/>
        <v>5.1019890879433431E-3</v>
      </c>
      <c r="J7564" s="13">
        <f t="shared" si="2063"/>
        <v>5.1019890879433431E-3</v>
      </c>
      <c r="K7564" s="2">
        <v>0</v>
      </c>
    </row>
    <row r="7565" spans="3:11">
      <c r="C7565" s="2" t="s">
        <v>6761</v>
      </c>
      <c r="D7565" s="12" t="str">
        <f t="shared" si="2065"/>
        <v>IWDEM</v>
      </c>
      <c r="E7565" s="10" t="str">
        <f t="shared" si="2064"/>
        <v>IWDEM</v>
      </c>
      <c r="F7565" s="10" t="s">
        <v>10</v>
      </c>
      <c r="G7565" s="10" t="s">
        <v>11</v>
      </c>
      <c r="H7565" s="10">
        <v>2015</v>
      </c>
      <c r="I7565" s="13">
        <f t="shared" si="2066"/>
        <v>1.2540644722600525E-3</v>
      </c>
      <c r="J7565" s="13">
        <f t="shared" si="2063"/>
        <v>1.2540644722600525E-3</v>
      </c>
      <c r="K7565" s="2">
        <v>0</v>
      </c>
    </row>
    <row r="7566" spans="3:11">
      <c r="C7566" s="2" t="s">
        <v>6762</v>
      </c>
      <c r="D7566" s="12" t="str">
        <f t="shared" si="2065"/>
        <v>IWDTF</v>
      </c>
      <c r="E7566" s="10" t="str">
        <f t="shared" si="2064"/>
        <v>IWDTF</v>
      </c>
      <c r="F7566" s="10" t="s">
        <v>10</v>
      </c>
      <c r="G7566" s="10" t="s">
        <v>11</v>
      </c>
      <c r="H7566" s="10">
        <v>2015</v>
      </c>
      <c r="I7566" s="13">
        <f t="shared" si="2066"/>
        <v>0</v>
      </c>
      <c r="J7566" s="39">
        <f t="shared" si="2063"/>
        <v>0</v>
      </c>
      <c r="K7566" s="2">
        <v>4</v>
      </c>
    </row>
    <row r="7567" spans="3:11">
      <c r="C7567" s="2" t="s">
        <v>6763</v>
      </c>
      <c r="D7567" s="12" t="str">
        <f t="shared" si="2065"/>
        <v>IWDPH</v>
      </c>
      <c r="E7567" s="10" t="str">
        <f t="shared" si="2064"/>
        <v>IWDPH</v>
      </c>
      <c r="F7567" s="10" t="s">
        <v>10</v>
      </c>
      <c r="G7567" s="10" t="s">
        <v>11</v>
      </c>
      <c r="H7567" s="10">
        <v>2015</v>
      </c>
      <c r="I7567" s="13">
        <f t="shared" si="2066"/>
        <v>1.9862533367988851E-3</v>
      </c>
      <c r="J7567" s="13">
        <f>I7567</f>
        <v>1.9862533367988851E-3</v>
      </c>
      <c r="K7567" s="2">
        <v>4</v>
      </c>
    </row>
    <row r="7568" spans="3:11">
      <c r="C7568" s="2" t="s">
        <v>6763</v>
      </c>
      <c r="D7568" s="12" t="str">
        <f t="shared" si="2065"/>
        <v>IWDPH</v>
      </c>
      <c r="E7568" s="10" t="str">
        <f t="shared" si="2064"/>
        <v>IWDPH</v>
      </c>
      <c r="F7568" s="10" t="s">
        <v>10</v>
      </c>
      <c r="G7568" s="10" t="s">
        <v>11</v>
      </c>
      <c r="H7568" s="10">
        <v>2015</v>
      </c>
      <c r="I7568" s="13">
        <f t="shared" si="2066"/>
        <v>1.9862533367988851E-3</v>
      </c>
      <c r="J7568" s="13">
        <f t="shared" ref="J7568:J7626" si="2067">I7568</f>
        <v>1.9862533367988851E-3</v>
      </c>
      <c r="K7568" s="2">
        <v>6</v>
      </c>
    </row>
    <row r="7569" spans="3:11">
      <c r="C7569" s="2" t="s">
        <v>6764</v>
      </c>
      <c r="D7569" s="12" t="str">
        <f t="shared" si="2065"/>
        <v>IWDSH</v>
      </c>
      <c r="E7569" s="10" t="str">
        <f t="shared" si="2064"/>
        <v>IWDSH</v>
      </c>
      <c r="F7569" s="10" t="s">
        <v>10</v>
      </c>
      <c r="G7569" s="10" t="s">
        <v>11</v>
      </c>
      <c r="H7569" s="10">
        <v>2015</v>
      </c>
      <c r="I7569" s="13">
        <f t="shared" si="2066"/>
        <v>1.9463026858991788E-3</v>
      </c>
      <c r="J7569" s="13">
        <f t="shared" si="2067"/>
        <v>1.9463026858991788E-3</v>
      </c>
      <c r="K7569" s="2">
        <v>3</v>
      </c>
    </row>
    <row r="7570" spans="3:11">
      <c r="C7570" s="2" t="s">
        <v>6765</v>
      </c>
      <c r="D7570" s="12" t="str">
        <f t="shared" si="2065"/>
        <v>IWDLA</v>
      </c>
      <c r="E7570" s="10" t="str">
        <f t="shared" si="2064"/>
        <v>IWDLA</v>
      </c>
      <c r="F7570" s="10" t="s">
        <v>10</v>
      </c>
      <c r="G7570" s="10" t="s">
        <v>11</v>
      </c>
      <c r="H7570" s="10">
        <v>2015</v>
      </c>
      <c r="I7570" s="13">
        <f t="shared" si="2066"/>
        <v>5.1019890879433431E-3</v>
      </c>
      <c r="J7570" s="13">
        <f t="shared" si="2067"/>
        <v>5.1019890879433431E-3</v>
      </c>
      <c r="K7570" s="2">
        <v>0</v>
      </c>
    </row>
    <row r="7571" spans="3:11">
      <c r="C7571" s="2" t="s">
        <v>6766</v>
      </c>
      <c r="D7571" s="12" t="str">
        <f t="shared" si="2065"/>
        <v>IWDEM</v>
      </c>
      <c r="E7571" s="10" t="str">
        <f t="shared" si="2064"/>
        <v>IWDEM</v>
      </c>
      <c r="F7571" s="10" t="s">
        <v>10</v>
      </c>
      <c r="G7571" s="10" t="s">
        <v>11</v>
      </c>
      <c r="H7571" s="10">
        <v>2015</v>
      </c>
      <c r="I7571" s="13">
        <f t="shared" si="2066"/>
        <v>1.2540644722600774E-3</v>
      </c>
      <c r="J7571" s="13">
        <f t="shared" si="2067"/>
        <v>1.2540644722600774E-3</v>
      </c>
      <c r="K7571" s="2">
        <v>0</v>
      </c>
    </row>
    <row r="7572" spans="3:11">
      <c r="C7572" s="2" t="s">
        <v>6767</v>
      </c>
      <c r="D7572" s="12" t="str">
        <f t="shared" si="2065"/>
        <v>IWDTF</v>
      </c>
      <c r="E7572" s="10" t="str">
        <f t="shared" si="2064"/>
        <v>IWDTF</v>
      </c>
      <c r="F7572" s="10" t="s">
        <v>10</v>
      </c>
      <c r="G7572" s="10" t="s">
        <v>11</v>
      </c>
      <c r="H7572" s="10">
        <v>2015</v>
      </c>
      <c r="I7572" s="13">
        <f t="shared" si="2066"/>
        <v>0</v>
      </c>
      <c r="J7572" s="13">
        <f t="shared" si="2067"/>
        <v>0</v>
      </c>
      <c r="K7572" s="2">
        <v>4</v>
      </c>
    </row>
    <row r="7573" spans="3:11">
      <c r="C7573" s="2" t="s">
        <v>6768</v>
      </c>
      <c r="D7573" s="12" t="str">
        <f t="shared" si="2065"/>
        <v>IWDPH</v>
      </c>
      <c r="E7573" s="10" t="str">
        <f t="shared" si="2064"/>
        <v>IWDPH</v>
      </c>
      <c r="F7573" s="10" t="s">
        <v>10</v>
      </c>
      <c r="G7573" s="10" t="s">
        <v>11</v>
      </c>
      <c r="H7573" s="10">
        <v>2015</v>
      </c>
      <c r="I7573" s="13">
        <f t="shared" si="2066"/>
        <v>1.9862533367988851E-3</v>
      </c>
      <c r="J7573" s="13">
        <f t="shared" si="2067"/>
        <v>1.9862533367988851E-3</v>
      </c>
      <c r="K7573" s="2">
        <v>4</v>
      </c>
    </row>
    <row r="7574" spans="3:11">
      <c r="C7574" s="2" t="s">
        <v>6768</v>
      </c>
      <c r="D7574" s="12" t="str">
        <f t="shared" si="2065"/>
        <v>IWDPH</v>
      </c>
      <c r="E7574" s="10" t="str">
        <f t="shared" si="2064"/>
        <v>IWDPH</v>
      </c>
      <c r="F7574" s="10" t="s">
        <v>10</v>
      </c>
      <c r="G7574" s="10" t="s">
        <v>11</v>
      </c>
      <c r="H7574" s="10">
        <v>2015</v>
      </c>
      <c r="I7574" s="13">
        <f t="shared" si="2066"/>
        <v>1.9862533367988851E-3</v>
      </c>
      <c r="J7574" s="13">
        <f t="shared" si="2067"/>
        <v>1.9862533367988851E-3</v>
      </c>
      <c r="K7574" s="2">
        <v>6</v>
      </c>
    </row>
    <row r="7575" spans="3:11">
      <c r="C7575" s="2" t="s">
        <v>6769</v>
      </c>
      <c r="D7575" s="12" t="str">
        <f t="shared" si="2065"/>
        <v>IWDSH</v>
      </c>
      <c r="E7575" s="10" t="str">
        <f t="shared" si="2064"/>
        <v>IWDSH</v>
      </c>
      <c r="F7575" s="10" t="s">
        <v>10</v>
      </c>
      <c r="G7575" s="10" t="s">
        <v>11</v>
      </c>
      <c r="H7575" s="10">
        <v>2015</v>
      </c>
      <c r="I7575" s="13">
        <f t="shared" si="2066"/>
        <v>1.946302685899204E-3</v>
      </c>
      <c r="J7575" s="13">
        <f t="shared" si="2067"/>
        <v>1.946302685899204E-3</v>
      </c>
      <c r="K7575" s="2">
        <v>3</v>
      </c>
    </row>
    <row r="7576" spans="3:11">
      <c r="C7576" s="2" t="s">
        <v>6770</v>
      </c>
      <c r="D7576" s="12" t="str">
        <f t="shared" si="2065"/>
        <v>IWDLA</v>
      </c>
      <c r="E7576" s="10" t="str">
        <f t="shared" si="2064"/>
        <v>IWDLA</v>
      </c>
      <c r="F7576" s="10" t="s">
        <v>10</v>
      </c>
      <c r="G7576" s="10" t="s">
        <v>11</v>
      </c>
      <c r="H7576" s="10">
        <v>2015</v>
      </c>
      <c r="I7576" s="13">
        <f t="shared" si="2066"/>
        <v>5.1019890879433925E-3</v>
      </c>
      <c r="J7576" s="13">
        <f t="shared" si="2067"/>
        <v>5.1019890879433925E-3</v>
      </c>
      <c r="K7576" s="2">
        <v>0</v>
      </c>
    </row>
    <row r="7577" spans="3:11">
      <c r="C7577" s="2" t="s">
        <v>6771</v>
      </c>
      <c r="D7577" s="12" t="str">
        <f t="shared" si="2065"/>
        <v>IWDEM</v>
      </c>
      <c r="E7577" s="10" t="str">
        <f t="shared" si="2064"/>
        <v>IWDEM</v>
      </c>
      <c r="F7577" s="10" t="s">
        <v>10</v>
      </c>
      <c r="G7577" s="10" t="s">
        <v>11</v>
      </c>
      <c r="H7577" s="10">
        <v>2015</v>
      </c>
      <c r="I7577" s="13">
        <f t="shared" si="2066"/>
        <v>1.2540644722600774E-3</v>
      </c>
      <c r="J7577" s="13">
        <f t="shared" si="2067"/>
        <v>1.2540644722600774E-3</v>
      </c>
      <c r="K7577" s="2">
        <v>0</v>
      </c>
    </row>
    <row r="7578" spans="3:11">
      <c r="C7578" s="2" t="s">
        <v>6772</v>
      </c>
      <c r="D7578" s="12" t="str">
        <f t="shared" si="2065"/>
        <v>IWDTF</v>
      </c>
      <c r="E7578" s="10" t="str">
        <f t="shared" si="2064"/>
        <v>IWDTF</v>
      </c>
      <c r="F7578" s="10" t="s">
        <v>10</v>
      </c>
      <c r="G7578" s="10" t="s">
        <v>11</v>
      </c>
      <c r="H7578" s="10">
        <v>2015</v>
      </c>
      <c r="I7578" s="13">
        <f t="shared" si="2066"/>
        <v>0</v>
      </c>
      <c r="J7578" s="13">
        <f t="shared" si="2067"/>
        <v>0</v>
      </c>
      <c r="K7578" s="2">
        <v>3</v>
      </c>
    </row>
    <row r="7579" spans="3:11">
      <c r="C7579" s="2" t="s">
        <v>6773</v>
      </c>
      <c r="D7579" s="12" t="str">
        <f t="shared" si="2065"/>
        <v>IWDPH</v>
      </c>
      <c r="E7579" s="10" t="str">
        <f t="shared" si="2064"/>
        <v>IWDPH</v>
      </c>
      <c r="F7579" s="10" t="s">
        <v>10</v>
      </c>
      <c r="G7579" s="10" t="s">
        <v>11</v>
      </c>
      <c r="H7579" s="10">
        <v>2015</v>
      </c>
      <c r="I7579" s="13">
        <f t="shared" si="2066"/>
        <v>1.98625333679886E-3</v>
      </c>
      <c r="J7579" s="13">
        <f t="shared" si="2067"/>
        <v>1.98625333679886E-3</v>
      </c>
      <c r="K7579" s="2">
        <v>4</v>
      </c>
    </row>
    <row r="7580" spans="3:11">
      <c r="C7580" s="2" t="s">
        <v>6773</v>
      </c>
      <c r="D7580" s="12" t="str">
        <f t="shared" si="2065"/>
        <v>IWDPH</v>
      </c>
      <c r="E7580" s="10" t="str">
        <f t="shared" si="2064"/>
        <v>IWDPH</v>
      </c>
      <c r="F7580" s="10" t="s">
        <v>10</v>
      </c>
      <c r="G7580" s="10" t="s">
        <v>11</v>
      </c>
      <c r="H7580" s="10">
        <v>2015</v>
      </c>
      <c r="I7580" s="13">
        <f t="shared" si="2066"/>
        <v>1.98625333679886E-3</v>
      </c>
      <c r="J7580" s="13">
        <f t="shared" si="2067"/>
        <v>1.98625333679886E-3</v>
      </c>
      <c r="K7580" s="2">
        <v>6</v>
      </c>
    </row>
    <row r="7581" spans="3:11">
      <c r="C7581" s="2" t="s">
        <v>6774</v>
      </c>
      <c r="D7581" s="12" t="str">
        <f t="shared" si="2065"/>
        <v>IWDSH</v>
      </c>
      <c r="E7581" s="10" t="str">
        <f t="shared" si="2064"/>
        <v>IWDSH</v>
      </c>
      <c r="F7581" s="10" t="s">
        <v>10</v>
      </c>
      <c r="G7581" s="10" t="s">
        <v>11</v>
      </c>
      <c r="H7581" s="10">
        <v>2015</v>
      </c>
      <c r="I7581" s="13">
        <f t="shared" si="2066"/>
        <v>1.946302685899204E-3</v>
      </c>
      <c r="J7581" s="13">
        <f t="shared" si="2067"/>
        <v>1.946302685899204E-3</v>
      </c>
      <c r="K7581" s="2">
        <v>2</v>
      </c>
    </row>
    <row r="7582" spans="3:11">
      <c r="C7582" s="2" t="s">
        <v>6775</v>
      </c>
      <c r="D7582" s="12" t="str">
        <f t="shared" si="2065"/>
        <v>IWDLA</v>
      </c>
      <c r="E7582" s="10" t="str">
        <f t="shared" si="2064"/>
        <v>IWDLA</v>
      </c>
      <c r="F7582" s="10" t="s">
        <v>10</v>
      </c>
      <c r="G7582" s="10" t="s">
        <v>11</v>
      </c>
      <c r="H7582" s="10">
        <v>2015</v>
      </c>
      <c r="I7582" s="13">
        <f t="shared" si="2066"/>
        <v>5.1019890879433431E-3</v>
      </c>
      <c r="J7582" s="13">
        <f t="shared" si="2067"/>
        <v>5.1019890879433431E-3</v>
      </c>
      <c r="K7582" s="2">
        <v>0</v>
      </c>
    </row>
    <row r="7583" spans="3:11">
      <c r="C7583" s="2" t="s">
        <v>6776</v>
      </c>
      <c r="D7583" s="12" t="str">
        <f t="shared" si="2065"/>
        <v>IWDEM</v>
      </c>
      <c r="E7583" s="10" t="str">
        <f t="shared" si="2064"/>
        <v>IWDEM</v>
      </c>
      <c r="F7583" s="10" t="s">
        <v>10</v>
      </c>
      <c r="G7583" s="10" t="s">
        <v>11</v>
      </c>
      <c r="H7583" s="10">
        <v>2015</v>
      </c>
      <c r="I7583" s="13">
        <f t="shared" si="2066"/>
        <v>1.2540644722600525E-3</v>
      </c>
      <c r="J7583" s="13">
        <f t="shared" si="2067"/>
        <v>1.2540644722600525E-3</v>
      </c>
      <c r="K7583" s="2">
        <v>0</v>
      </c>
    </row>
    <row r="7584" spans="3:11">
      <c r="C7584" s="2" t="s">
        <v>6777</v>
      </c>
      <c r="D7584" s="12" t="str">
        <f t="shared" si="2065"/>
        <v>IWDTF</v>
      </c>
      <c r="E7584" s="10" t="str">
        <f t="shared" si="2064"/>
        <v>IWDTF</v>
      </c>
      <c r="F7584" s="10" t="s">
        <v>10</v>
      </c>
      <c r="G7584" s="10" t="s">
        <v>11</v>
      </c>
      <c r="H7584" s="10">
        <v>2015</v>
      </c>
      <c r="I7584" s="13">
        <f t="shared" si="2066"/>
        <v>0</v>
      </c>
      <c r="J7584" s="13">
        <f t="shared" si="2067"/>
        <v>0</v>
      </c>
      <c r="K7584" s="2">
        <v>3</v>
      </c>
    </row>
    <row r="7585" spans="3:11">
      <c r="C7585" s="2" t="s">
        <v>6778</v>
      </c>
      <c r="D7585" s="12" t="str">
        <f t="shared" si="2065"/>
        <v>IWDPH</v>
      </c>
      <c r="E7585" s="10" t="str">
        <f t="shared" si="2064"/>
        <v>IWDPH</v>
      </c>
      <c r="F7585" s="10" t="s">
        <v>10</v>
      </c>
      <c r="G7585" s="10" t="s">
        <v>11</v>
      </c>
      <c r="H7585" s="10">
        <v>2015</v>
      </c>
      <c r="I7585" s="13">
        <f t="shared" si="2066"/>
        <v>1.9862533367988851E-3</v>
      </c>
      <c r="J7585" s="13">
        <f t="shared" si="2067"/>
        <v>1.9862533367988851E-3</v>
      </c>
      <c r="K7585" s="2">
        <v>4</v>
      </c>
    </row>
    <row r="7586" spans="3:11">
      <c r="C7586" s="2" t="s">
        <v>6778</v>
      </c>
      <c r="D7586" s="12" t="str">
        <f t="shared" si="2065"/>
        <v>IWDPH</v>
      </c>
      <c r="E7586" s="10" t="str">
        <f t="shared" si="2064"/>
        <v>IWDPH</v>
      </c>
      <c r="F7586" s="10" t="s">
        <v>10</v>
      </c>
      <c r="G7586" s="10" t="s">
        <v>11</v>
      </c>
      <c r="H7586" s="10">
        <v>2015</v>
      </c>
      <c r="I7586" s="13">
        <f t="shared" si="2066"/>
        <v>1.9862533367988851E-3</v>
      </c>
      <c r="J7586" s="13">
        <f t="shared" si="2067"/>
        <v>1.9862533367988851E-3</v>
      </c>
      <c r="K7586" s="2">
        <v>6</v>
      </c>
    </row>
    <row r="7587" spans="3:11">
      <c r="C7587" s="2" t="s">
        <v>6779</v>
      </c>
      <c r="D7587" s="12" t="str">
        <f t="shared" si="2065"/>
        <v>IWDSH</v>
      </c>
      <c r="E7587" s="10" t="str">
        <f t="shared" si="2064"/>
        <v>IWDSH</v>
      </c>
      <c r="F7587" s="10" t="s">
        <v>10</v>
      </c>
      <c r="G7587" s="10" t="s">
        <v>11</v>
      </c>
      <c r="H7587" s="10">
        <v>2015</v>
      </c>
      <c r="I7587" s="13">
        <f t="shared" si="2066"/>
        <v>1.946302685899204E-3</v>
      </c>
      <c r="J7587" s="13">
        <f t="shared" si="2067"/>
        <v>1.946302685899204E-3</v>
      </c>
      <c r="K7587" s="2">
        <v>2</v>
      </c>
    </row>
    <row r="7588" spans="3:11">
      <c r="C7588" s="2" t="s">
        <v>6780</v>
      </c>
      <c r="D7588" s="12" t="str">
        <f t="shared" si="2065"/>
        <v>IWDLA</v>
      </c>
      <c r="E7588" s="10" t="str">
        <f t="shared" si="2064"/>
        <v>IWDLA</v>
      </c>
      <c r="F7588" s="10" t="s">
        <v>10</v>
      </c>
      <c r="G7588" s="10" t="s">
        <v>11</v>
      </c>
      <c r="H7588" s="10">
        <v>2015</v>
      </c>
      <c r="I7588" s="13">
        <f t="shared" si="2066"/>
        <v>5.1019890879433431E-3</v>
      </c>
      <c r="J7588" s="13">
        <f t="shared" si="2067"/>
        <v>5.1019890879433431E-3</v>
      </c>
      <c r="K7588" s="2">
        <v>0</v>
      </c>
    </row>
    <row r="7589" spans="3:11">
      <c r="C7589" s="2" t="s">
        <v>6781</v>
      </c>
      <c r="D7589" s="12" t="str">
        <f t="shared" si="2065"/>
        <v>IWDEM</v>
      </c>
      <c r="E7589" s="10" t="str">
        <f t="shared" si="2064"/>
        <v>IWDEM</v>
      </c>
      <c r="F7589" s="10" t="s">
        <v>10</v>
      </c>
      <c r="G7589" s="10" t="s">
        <v>11</v>
      </c>
      <c r="H7589" s="10">
        <v>2015</v>
      </c>
      <c r="I7589" s="13">
        <f t="shared" si="2066"/>
        <v>1.2540644722601024E-3</v>
      </c>
      <c r="J7589" s="13">
        <f t="shared" si="2067"/>
        <v>1.2540644722601024E-3</v>
      </c>
      <c r="K7589" s="2">
        <v>0</v>
      </c>
    </row>
    <row r="7590" spans="3:11">
      <c r="C7590" s="2" t="s">
        <v>6782</v>
      </c>
      <c r="D7590" s="12" t="str">
        <f t="shared" si="2065"/>
        <v>IWDTF</v>
      </c>
      <c r="E7590" s="10" t="str">
        <f t="shared" si="2064"/>
        <v>IWDTF</v>
      </c>
      <c r="F7590" s="10" t="s">
        <v>10</v>
      </c>
      <c r="G7590" s="10" t="s">
        <v>11</v>
      </c>
      <c r="H7590" s="10">
        <v>2015</v>
      </c>
      <c r="I7590" s="13">
        <f t="shared" si="2066"/>
        <v>0</v>
      </c>
      <c r="J7590" s="13">
        <f t="shared" si="2067"/>
        <v>0</v>
      </c>
      <c r="K7590" s="2">
        <v>3</v>
      </c>
    </row>
    <row r="7591" spans="3:11">
      <c r="C7591" s="2" t="s">
        <v>6783</v>
      </c>
      <c r="D7591" s="12" t="str">
        <f t="shared" si="2065"/>
        <v>IWDPH</v>
      </c>
      <c r="E7591" s="10" t="str">
        <f t="shared" si="2064"/>
        <v>IWDPH</v>
      </c>
      <c r="F7591" s="10" t="s">
        <v>10</v>
      </c>
      <c r="G7591" s="10" t="s">
        <v>11</v>
      </c>
      <c r="H7591" s="10">
        <v>2015</v>
      </c>
      <c r="I7591" s="13">
        <f t="shared" si="2066"/>
        <v>1.9862533367988851E-3</v>
      </c>
      <c r="J7591" s="13">
        <f t="shared" si="2067"/>
        <v>1.9862533367988851E-3</v>
      </c>
      <c r="K7591" s="2">
        <v>4</v>
      </c>
    </row>
    <row r="7592" spans="3:11">
      <c r="C7592" s="2" t="s">
        <v>6783</v>
      </c>
      <c r="D7592" s="12" t="str">
        <f t="shared" si="2065"/>
        <v>IWDPH</v>
      </c>
      <c r="E7592" s="10" t="str">
        <f t="shared" ref="E7592:E7655" si="2068">D7592</f>
        <v>IWDPH</v>
      </c>
      <c r="F7592" s="10" t="s">
        <v>10</v>
      </c>
      <c r="G7592" s="10" t="s">
        <v>11</v>
      </c>
      <c r="H7592" s="10">
        <v>2015</v>
      </c>
      <c r="I7592" s="13">
        <f t="shared" si="2066"/>
        <v>1.9862533367988851E-3</v>
      </c>
      <c r="J7592" s="13">
        <f t="shared" si="2067"/>
        <v>1.9862533367988851E-3</v>
      </c>
      <c r="K7592" s="2">
        <v>6</v>
      </c>
    </row>
    <row r="7593" spans="3:11">
      <c r="C7593" s="2" t="s">
        <v>6784</v>
      </c>
      <c r="D7593" s="12" t="str">
        <f t="shared" si="2065"/>
        <v>IWDSH</v>
      </c>
      <c r="E7593" s="10" t="str">
        <f t="shared" si="2068"/>
        <v>IWDSH</v>
      </c>
      <c r="F7593" s="10" t="s">
        <v>10</v>
      </c>
      <c r="G7593" s="10" t="s">
        <v>11</v>
      </c>
      <c r="H7593" s="10">
        <v>2015</v>
      </c>
      <c r="I7593" s="13">
        <f t="shared" si="2066"/>
        <v>1.9463026858991788E-3</v>
      </c>
      <c r="J7593" s="13">
        <f t="shared" si="2067"/>
        <v>1.9463026858991788E-3</v>
      </c>
      <c r="K7593" s="2">
        <v>1</v>
      </c>
    </row>
    <row r="7594" spans="3:11">
      <c r="C7594" s="2" t="s">
        <v>6785</v>
      </c>
      <c r="D7594" s="12" t="str">
        <f t="shared" si="2065"/>
        <v>IWDLA</v>
      </c>
      <c r="E7594" s="10" t="str">
        <f t="shared" si="2068"/>
        <v>IWDLA</v>
      </c>
      <c r="F7594" s="10" t="s">
        <v>10</v>
      </c>
      <c r="G7594" s="10" t="s">
        <v>11</v>
      </c>
      <c r="H7594" s="10">
        <v>2015</v>
      </c>
      <c r="I7594" s="13">
        <f t="shared" si="2066"/>
        <v>5.1019890879433431E-3</v>
      </c>
      <c r="J7594" s="13">
        <f t="shared" si="2067"/>
        <v>5.1019890879433431E-3</v>
      </c>
      <c r="K7594" s="2">
        <v>0</v>
      </c>
    </row>
    <row r="7595" spans="3:11">
      <c r="C7595" s="2" t="s">
        <v>6786</v>
      </c>
      <c r="D7595" s="12" t="str">
        <f t="shared" si="2065"/>
        <v>IWDEM</v>
      </c>
      <c r="E7595" s="10" t="str">
        <f t="shared" si="2068"/>
        <v>IWDEM</v>
      </c>
      <c r="F7595" s="10" t="s">
        <v>10</v>
      </c>
      <c r="G7595" s="10" t="s">
        <v>11</v>
      </c>
      <c r="H7595" s="10">
        <v>2015</v>
      </c>
      <c r="I7595" s="13">
        <f t="shared" si="2066"/>
        <v>1.2540644722600525E-3</v>
      </c>
      <c r="J7595" s="13">
        <f t="shared" si="2067"/>
        <v>1.2540644722600525E-3</v>
      </c>
      <c r="K7595" s="2">
        <v>0</v>
      </c>
    </row>
    <row r="7596" spans="3:11">
      <c r="C7596" s="2" t="s">
        <v>6787</v>
      </c>
      <c r="D7596" s="12" t="str">
        <f t="shared" si="2065"/>
        <v>IWDTF</v>
      </c>
      <c r="E7596" s="10" t="str">
        <f t="shared" si="2068"/>
        <v>IWDTF</v>
      </c>
      <c r="F7596" s="10" t="s">
        <v>10</v>
      </c>
      <c r="G7596" s="10" t="s">
        <v>11</v>
      </c>
      <c r="H7596" s="10">
        <v>2015</v>
      </c>
      <c r="I7596" s="13">
        <f t="shared" si="2066"/>
        <v>0</v>
      </c>
      <c r="J7596" s="13">
        <f t="shared" si="2067"/>
        <v>0</v>
      </c>
      <c r="K7596" s="2">
        <v>3</v>
      </c>
    </row>
    <row r="7597" spans="3:11">
      <c r="C7597" s="2" t="s">
        <v>6788</v>
      </c>
      <c r="D7597" s="12" t="str">
        <f t="shared" si="2065"/>
        <v>IWDPH</v>
      </c>
      <c r="E7597" s="10" t="str">
        <f t="shared" si="2068"/>
        <v>IWDPH</v>
      </c>
      <c r="F7597" s="10" t="s">
        <v>10</v>
      </c>
      <c r="G7597" s="10" t="s">
        <v>11</v>
      </c>
      <c r="H7597" s="10">
        <v>2015</v>
      </c>
      <c r="I7597" s="13">
        <f t="shared" si="2066"/>
        <v>1.9862533367988851E-3</v>
      </c>
      <c r="J7597" s="13">
        <f t="shared" si="2067"/>
        <v>1.9862533367988851E-3</v>
      </c>
      <c r="K7597" s="2">
        <v>3</v>
      </c>
    </row>
    <row r="7598" spans="3:11">
      <c r="C7598" s="2" t="s">
        <v>6788</v>
      </c>
      <c r="D7598" s="12" t="str">
        <f t="shared" si="2065"/>
        <v>IWDPH</v>
      </c>
      <c r="E7598" s="10" t="str">
        <f t="shared" si="2068"/>
        <v>IWDPH</v>
      </c>
      <c r="F7598" s="10" t="s">
        <v>10</v>
      </c>
      <c r="G7598" s="10" t="s">
        <v>11</v>
      </c>
      <c r="H7598" s="10">
        <v>2015</v>
      </c>
      <c r="I7598" s="13">
        <f t="shared" si="2066"/>
        <v>1.9862533367988851E-3</v>
      </c>
      <c r="J7598" s="13">
        <f t="shared" si="2067"/>
        <v>1.9862533367988851E-3</v>
      </c>
      <c r="K7598" s="2">
        <v>6</v>
      </c>
    </row>
    <row r="7599" spans="3:11">
      <c r="C7599" s="2" t="s">
        <v>6789</v>
      </c>
      <c r="D7599" s="12" t="str">
        <f t="shared" si="2065"/>
        <v>IWDSH</v>
      </c>
      <c r="E7599" s="10" t="str">
        <f t="shared" si="2068"/>
        <v>IWDSH</v>
      </c>
      <c r="F7599" s="10" t="s">
        <v>10</v>
      </c>
      <c r="G7599" s="10" t="s">
        <v>11</v>
      </c>
      <c r="H7599" s="10">
        <v>2015</v>
      </c>
      <c r="I7599" s="13">
        <f t="shared" si="2066"/>
        <v>1.9463026858991788E-3</v>
      </c>
      <c r="J7599" s="13">
        <f t="shared" si="2067"/>
        <v>1.9463026858991788E-3</v>
      </c>
      <c r="K7599" s="2">
        <v>1</v>
      </c>
    </row>
    <row r="7600" spans="3:11">
      <c r="C7600" s="2" t="s">
        <v>6790</v>
      </c>
      <c r="D7600" s="12" t="str">
        <f t="shared" si="2065"/>
        <v>IWDLA</v>
      </c>
      <c r="E7600" s="10" t="str">
        <f t="shared" si="2068"/>
        <v>IWDLA</v>
      </c>
      <c r="F7600" s="10" t="s">
        <v>10</v>
      </c>
      <c r="G7600" s="10" t="s">
        <v>11</v>
      </c>
      <c r="H7600" s="10">
        <v>2015</v>
      </c>
      <c r="I7600" s="13">
        <f t="shared" si="2066"/>
        <v>5.1019890879433431E-3</v>
      </c>
      <c r="J7600" s="13">
        <f t="shared" si="2067"/>
        <v>5.1019890879433431E-3</v>
      </c>
      <c r="K7600" s="2">
        <v>0</v>
      </c>
    </row>
    <row r="7601" spans="3:11">
      <c r="C7601" s="2" t="s">
        <v>6791</v>
      </c>
      <c r="D7601" s="12" t="str">
        <f t="shared" si="2065"/>
        <v>IWDEM</v>
      </c>
      <c r="E7601" s="10" t="str">
        <f t="shared" si="2068"/>
        <v>IWDEM</v>
      </c>
      <c r="F7601" s="10" t="s">
        <v>10</v>
      </c>
      <c r="G7601" s="10" t="s">
        <v>11</v>
      </c>
      <c r="H7601" s="10">
        <v>2015</v>
      </c>
      <c r="I7601" s="13">
        <f t="shared" si="2066"/>
        <v>1.2540644722600525E-3</v>
      </c>
      <c r="J7601" s="13">
        <f t="shared" si="2067"/>
        <v>1.2540644722600525E-3</v>
      </c>
      <c r="K7601" s="2">
        <v>0</v>
      </c>
    </row>
    <row r="7602" spans="3:11">
      <c r="C7602" s="2" t="s">
        <v>6792</v>
      </c>
      <c r="D7602" s="12" t="str">
        <f t="shared" si="2065"/>
        <v>IWDTF</v>
      </c>
      <c r="E7602" s="10" t="str">
        <f t="shared" si="2068"/>
        <v>IWDTF</v>
      </c>
      <c r="F7602" s="10" t="s">
        <v>10</v>
      </c>
      <c r="G7602" s="10" t="s">
        <v>11</v>
      </c>
      <c r="H7602" s="10">
        <v>2015</v>
      </c>
      <c r="I7602" s="13">
        <f t="shared" si="2066"/>
        <v>0</v>
      </c>
      <c r="J7602" s="13">
        <f t="shared" si="2067"/>
        <v>0</v>
      </c>
      <c r="K7602" s="2">
        <v>3</v>
      </c>
    </row>
    <row r="7603" spans="3:11">
      <c r="C7603" s="2" t="s">
        <v>6793</v>
      </c>
      <c r="D7603" s="12" t="str">
        <f t="shared" si="2065"/>
        <v>IWDPH</v>
      </c>
      <c r="E7603" s="10" t="str">
        <f t="shared" si="2068"/>
        <v>IWDPH</v>
      </c>
      <c r="F7603" s="10" t="s">
        <v>10</v>
      </c>
      <c r="G7603" s="10" t="s">
        <v>11</v>
      </c>
      <c r="H7603" s="10">
        <v>2015</v>
      </c>
      <c r="I7603" s="13">
        <f t="shared" si="2066"/>
        <v>1.9862533367988851E-3</v>
      </c>
      <c r="J7603" s="13">
        <f t="shared" si="2067"/>
        <v>1.9862533367988851E-3</v>
      </c>
      <c r="K7603" s="2">
        <v>3</v>
      </c>
    </row>
    <row r="7604" spans="3:11">
      <c r="C7604" s="2" t="s">
        <v>6793</v>
      </c>
      <c r="D7604" s="12" t="str">
        <f t="shared" si="2065"/>
        <v>IWDPH</v>
      </c>
      <c r="E7604" s="10" t="str">
        <f t="shared" si="2068"/>
        <v>IWDPH</v>
      </c>
      <c r="F7604" s="10" t="s">
        <v>10</v>
      </c>
      <c r="G7604" s="10" t="s">
        <v>11</v>
      </c>
      <c r="H7604" s="10">
        <v>2015</v>
      </c>
      <c r="I7604" s="13">
        <f t="shared" si="2066"/>
        <v>1.9862533367988851E-3</v>
      </c>
      <c r="J7604" s="13">
        <f t="shared" si="2067"/>
        <v>1.9862533367988851E-3</v>
      </c>
      <c r="K7604" s="2">
        <v>6</v>
      </c>
    </row>
    <row r="7605" spans="3:11">
      <c r="C7605" s="2" t="s">
        <v>6794</v>
      </c>
      <c r="D7605" s="12" t="str">
        <f t="shared" si="2065"/>
        <v>IWDSH</v>
      </c>
      <c r="E7605" s="10" t="str">
        <f t="shared" si="2068"/>
        <v>IWDSH</v>
      </c>
      <c r="F7605" s="10" t="s">
        <v>10</v>
      </c>
      <c r="G7605" s="10" t="s">
        <v>11</v>
      </c>
      <c r="H7605" s="10">
        <v>2015</v>
      </c>
      <c r="I7605" s="13">
        <f t="shared" si="2066"/>
        <v>1.9463026858992289E-3</v>
      </c>
      <c r="J7605" s="13">
        <f t="shared" si="2067"/>
        <v>1.9463026858992289E-3</v>
      </c>
      <c r="K7605" s="2">
        <v>1</v>
      </c>
    </row>
    <row r="7606" spans="3:11">
      <c r="C7606" s="2" t="s">
        <v>6795</v>
      </c>
      <c r="D7606" s="12" t="str">
        <f t="shared" si="2065"/>
        <v>IWDLA</v>
      </c>
      <c r="E7606" s="10" t="str">
        <f t="shared" si="2068"/>
        <v>IWDLA</v>
      </c>
      <c r="F7606" s="10" t="s">
        <v>10</v>
      </c>
      <c r="G7606" s="10" t="s">
        <v>11</v>
      </c>
      <c r="H7606" s="10">
        <v>2015</v>
      </c>
      <c r="I7606" s="13">
        <f t="shared" si="2066"/>
        <v>5.1019890879433925E-3</v>
      </c>
      <c r="J7606" s="13">
        <f t="shared" si="2067"/>
        <v>5.1019890879433925E-3</v>
      </c>
      <c r="K7606" s="2">
        <v>0</v>
      </c>
    </row>
    <row r="7607" spans="3:11">
      <c r="C7607" s="2" t="s">
        <v>6796</v>
      </c>
      <c r="D7607" s="12" t="str">
        <f t="shared" si="2065"/>
        <v>IWDEM</v>
      </c>
      <c r="E7607" s="10" t="str">
        <f t="shared" si="2068"/>
        <v>IWDEM</v>
      </c>
      <c r="F7607" s="10" t="s">
        <v>10</v>
      </c>
      <c r="G7607" s="10" t="s">
        <v>11</v>
      </c>
      <c r="H7607" s="10">
        <v>2015</v>
      </c>
      <c r="I7607" s="13">
        <f t="shared" si="2066"/>
        <v>1.2540644722601024E-3</v>
      </c>
      <c r="J7607" s="13">
        <f t="shared" si="2067"/>
        <v>1.2540644722601024E-3</v>
      </c>
      <c r="K7607" s="2">
        <v>0</v>
      </c>
    </row>
    <row r="7608" spans="3:11">
      <c r="C7608" s="2" t="s">
        <v>6797</v>
      </c>
      <c r="D7608" s="12" t="str">
        <f t="shared" si="2065"/>
        <v>IWDTF</v>
      </c>
      <c r="E7608" s="10" t="str">
        <f t="shared" si="2068"/>
        <v>IWDTF</v>
      </c>
      <c r="F7608" s="10" t="s">
        <v>10</v>
      </c>
      <c r="G7608" s="10" t="s">
        <v>11</v>
      </c>
      <c r="H7608" s="10">
        <v>2015</v>
      </c>
      <c r="I7608" s="13">
        <f t="shared" si="2066"/>
        <v>0</v>
      </c>
      <c r="J7608" s="13">
        <f t="shared" si="2067"/>
        <v>0</v>
      </c>
      <c r="K7608" s="2">
        <v>3</v>
      </c>
    </row>
    <row r="7609" spans="3:11">
      <c r="C7609" s="2" t="s">
        <v>6798</v>
      </c>
      <c r="D7609" s="12" t="str">
        <f t="shared" si="2065"/>
        <v>IWDPH</v>
      </c>
      <c r="E7609" s="10" t="str">
        <f t="shared" si="2068"/>
        <v>IWDPH</v>
      </c>
      <c r="F7609" s="10" t="s">
        <v>10</v>
      </c>
      <c r="G7609" s="10" t="s">
        <v>11</v>
      </c>
      <c r="H7609" s="10">
        <v>2015</v>
      </c>
      <c r="I7609" s="13">
        <f t="shared" si="2066"/>
        <v>1.98625333679886E-3</v>
      </c>
      <c r="J7609" s="13">
        <f t="shared" si="2067"/>
        <v>1.98625333679886E-3</v>
      </c>
      <c r="K7609" s="2">
        <v>3</v>
      </c>
    </row>
    <row r="7610" spans="3:11">
      <c r="C7610" s="2" t="s">
        <v>6798</v>
      </c>
      <c r="D7610" s="12" t="str">
        <f t="shared" si="2065"/>
        <v>IWDPH</v>
      </c>
      <c r="E7610" s="10" t="str">
        <f t="shared" si="2068"/>
        <v>IWDPH</v>
      </c>
      <c r="F7610" s="10" t="s">
        <v>10</v>
      </c>
      <c r="G7610" s="10" t="s">
        <v>11</v>
      </c>
      <c r="H7610" s="10">
        <v>2015</v>
      </c>
      <c r="I7610" s="13">
        <f t="shared" si="2066"/>
        <v>1.98625333679886E-3</v>
      </c>
      <c r="J7610" s="13">
        <f t="shared" si="2067"/>
        <v>1.98625333679886E-3</v>
      </c>
      <c r="K7610" s="2">
        <v>6</v>
      </c>
    </row>
    <row r="7611" spans="3:11">
      <c r="C7611" s="2" t="s">
        <v>6799</v>
      </c>
      <c r="D7611" s="12" t="str">
        <f t="shared" si="2065"/>
        <v>IWDSH</v>
      </c>
      <c r="E7611" s="10" t="str">
        <f t="shared" si="2068"/>
        <v>IWDSH</v>
      </c>
      <c r="F7611" s="10" t="s">
        <v>10</v>
      </c>
      <c r="G7611" s="10" t="s">
        <v>11</v>
      </c>
      <c r="H7611" s="10">
        <v>2015</v>
      </c>
      <c r="I7611" s="13">
        <f t="shared" si="2066"/>
        <v>1.9463026858991788E-3</v>
      </c>
      <c r="J7611" s="13">
        <f t="shared" si="2067"/>
        <v>1.9463026858991788E-3</v>
      </c>
      <c r="K7611" s="2">
        <v>0</v>
      </c>
    </row>
    <row r="7612" spans="3:11">
      <c r="C7612" s="2" t="s">
        <v>6800</v>
      </c>
      <c r="D7612" s="12" t="str">
        <f t="shared" si="2065"/>
        <v>IWDLA</v>
      </c>
      <c r="E7612" s="10" t="str">
        <f t="shared" si="2068"/>
        <v>IWDLA</v>
      </c>
      <c r="F7612" s="10" t="s">
        <v>10</v>
      </c>
      <c r="G7612" s="10" t="s">
        <v>11</v>
      </c>
      <c r="H7612" s="10">
        <v>2015</v>
      </c>
      <c r="I7612" s="13">
        <f t="shared" si="2066"/>
        <v>5.1019890879433431E-3</v>
      </c>
      <c r="J7612" s="13">
        <f t="shared" si="2067"/>
        <v>5.1019890879433431E-3</v>
      </c>
      <c r="K7612" s="2">
        <v>0</v>
      </c>
    </row>
    <row r="7613" spans="3:11">
      <c r="C7613" s="2" t="s">
        <v>6801</v>
      </c>
      <c r="D7613" s="12" t="str">
        <f t="shared" si="2065"/>
        <v>IWDEM</v>
      </c>
      <c r="E7613" s="10" t="str">
        <f t="shared" si="2068"/>
        <v>IWDEM</v>
      </c>
      <c r="F7613" s="10" t="s">
        <v>10</v>
      </c>
      <c r="G7613" s="10" t="s">
        <v>11</v>
      </c>
      <c r="H7613" s="10">
        <v>2015</v>
      </c>
      <c r="I7613" s="13">
        <f t="shared" si="2066"/>
        <v>1.2540644722600525E-3</v>
      </c>
      <c r="J7613" s="13">
        <f t="shared" si="2067"/>
        <v>1.2540644722600525E-3</v>
      </c>
      <c r="K7613" s="2">
        <v>0</v>
      </c>
    </row>
    <row r="7614" spans="3:11">
      <c r="C7614" s="2" t="s">
        <v>6802</v>
      </c>
      <c r="D7614" s="12" t="str">
        <f t="shared" si="2065"/>
        <v>IWDTF</v>
      </c>
      <c r="E7614" s="10" t="str">
        <f t="shared" si="2068"/>
        <v>IWDTF</v>
      </c>
      <c r="F7614" s="10" t="s">
        <v>10</v>
      </c>
      <c r="G7614" s="10" t="s">
        <v>11</v>
      </c>
      <c r="H7614" s="10">
        <v>2015</v>
      </c>
      <c r="I7614" s="13">
        <f t="shared" si="2066"/>
        <v>0</v>
      </c>
      <c r="J7614" s="13">
        <f t="shared" si="2067"/>
        <v>0</v>
      </c>
      <c r="K7614" s="2">
        <v>3</v>
      </c>
    </row>
    <row r="7615" spans="3:11">
      <c r="C7615" s="2" t="s">
        <v>6803</v>
      </c>
      <c r="D7615" s="12" t="str">
        <f t="shared" si="2065"/>
        <v>IWDPH</v>
      </c>
      <c r="E7615" s="10" t="str">
        <f t="shared" si="2068"/>
        <v>IWDPH</v>
      </c>
      <c r="F7615" s="10" t="s">
        <v>10</v>
      </c>
      <c r="G7615" s="10" t="s">
        <v>11</v>
      </c>
      <c r="H7615" s="10">
        <v>2015</v>
      </c>
      <c r="I7615" s="13">
        <f t="shared" si="2066"/>
        <v>1.9862533367988851E-3</v>
      </c>
      <c r="J7615" s="13">
        <f t="shared" si="2067"/>
        <v>1.9862533367988851E-3</v>
      </c>
      <c r="K7615" s="2">
        <v>3</v>
      </c>
    </row>
    <row r="7616" spans="3:11">
      <c r="C7616" s="2" t="s">
        <v>6803</v>
      </c>
      <c r="D7616" s="12" t="str">
        <f t="shared" si="2065"/>
        <v>IWDPH</v>
      </c>
      <c r="E7616" s="10" t="str">
        <f t="shared" si="2068"/>
        <v>IWDPH</v>
      </c>
      <c r="F7616" s="10" t="s">
        <v>10</v>
      </c>
      <c r="G7616" s="10" t="s">
        <v>11</v>
      </c>
      <c r="H7616" s="10">
        <v>2015</v>
      </c>
      <c r="I7616" s="13">
        <f t="shared" si="2066"/>
        <v>1.9862533367988851E-3</v>
      </c>
      <c r="J7616" s="13">
        <f t="shared" si="2067"/>
        <v>1.9862533367988851E-3</v>
      </c>
      <c r="K7616" s="2">
        <v>6</v>
      </c>
    </row>
    <row r="7617" spans="3:11">
      <c r="C7617" s="2" t="s">
        <v>6804</v>
      </c>
      <c r="D7617" s="12" t="str">
        <f t="shared" si="2065"/>
        <v>IWDSH</v>
      </c>
      <c r="E7617" s="10" t="str">
        <f t="shared" si="2068"/>
        <v>IWDSH</v>
      </c>
      <c r="F7617" s="10" t="s">
        <v>10</v>
      </c>
      <c r="G7617" s="10" t="s">
        <v>11</v>
      </c>
      <c r="H7617" s="10">
        <v>2015</v>
      </c>
      <c r="I7617" s="13">
        <f t="shared" si="2066"/>
        <v>1.946302685899204E-3</v>
      </c>
      <c r="J7617" s="13">
        <f t="shared" si="2067"/>
        <v>1.946302685899204E-3</v>
      </c>
      <c r="K7617" s="2">
        <v>0</v>
      </c>
    </row>
    <row r="7618" spans="3:11">
      <c r="C7618" s="2" t="s">
        <v>6805</v>
      </c>
      <c r="D7618" s="12" t="str">
        <f t="shared" si="2065"/>
        <v>IWDLA</v>
      </c>
      <c r="E7618" s="10" t="str">
        <f t="shared" si="2068"/>
        <v>IWDLA</v>
      </c>
      <c r="F7618" s="10" t="s">
        <v>10</v>
      </c>
      <c r="G7618" s="10" t="s">
        <v>11</v>
      </c>
      <c r="H7618" s="10">
        <v>2015</v>
      </c>
      <c r="I7618" s="13">
        <f t="shared" si="2066"/>
        <v>5.1019890879433431E-3</v>
      </c>
      <c r="J7618" s="13">
        <f t="shared" si="2067"/>
        <v>5.1019890879433431E-3</v>
      </c>
      <c r="K7618" s="2">
        <v>0</v>
      </c>
    </row>
    <row r="7619" spans="3:11">
      <c r="C7619" s="2" t="s">
        <v>6806</v>
      </c>
      <c r="D7619" s="12" t="str">
        <f t="shared" si="2065"/>
        <v>IWDEM</v>
      </c>
      <c r="E7619" s="10" t="str">
        <f t="shared" si="2068"/>
        <v>IWDEM</v>
      </c>
      <c r="F7619" s="10" t="s">
        <v>10</v>
      </c>
      <c r="G7619" s="10" t="s">
        <v>11</v>
      </c>
      <c r="H7619" s="10">
        <v>2015</v>
      </c>
      <c r="I7619" s="13">
        <f t="shared" si="2066"/>
        <v>1.2540644722601024E-3</v>
      </c>
      <c r="J7619" s="13">
        <f t="shared" si="2067"/>
        <v>1.2540644722601024E-3</v>
      </c>
      <c r="K7619" s="2">
        <v>0</v>
      </c>
    </row>
    <row r="7620" spans="3:11">
      <c r="C7620" s="2" t="s">
        <v>6807</v>
      </c>
      <c r="D7620" s="12" t="str">
        <f t="shared" si="2065"/>
        <v>IWDTF</v>
      </c>
      <c r="E7620" s="10" t="str">
        <f t="shared" si="2068"/>
        <v>IWDTF</v>
      </c>
      <c r="F7620" s="10" t="s">
        <v>10</v>
      </c>
      <c r="G7620" s="10" t="s">
        <v>11</v>
      </c>
      <c r="H7620" s="10">
        <v>2015</v>
      </c>
      <c r="I7620" s="13">
        <f t="shared" si="2066"/>
        <v>0</v>
      </c>
      <c r="J7620" s="13">
        <f t="shared" si="2067"/>
        <v>0</v>
      </c>
      <c r="K7620" s="2">
        <v>2</v>
      </c>
    </row>
    <row r="7621" spans="3:11">
      <c r="C7621" s="2" t="s">
        <v>6808</v>
      </c>
      <c r="D7621" s="12" t="str">
        <f t="shared" si="2065"/>
        <v>IWDPH</v>
      </c>
      <c r="E7621" s="10" t="str">
        <f t="shared" si="2068"/>
        <v>IWDPH</v>
      </c>
      <c r="F7621" s="10" t="s">
        <v>10</v>
      </c>
      <c r="G7621" s="10" t="s">
        <v>11</v>
      </c>
      <c r="H7621" s="10">
        <v>2015</v>
      </c>
      <c r="I7621" s="13">
        <f t="shared" si="2066"/>
        <v>1.9862533367988851E-3</v>
      </c>
      <c r="J7621" s="13">
        <f t="shared" si="2067"/>
        <v>1.9862533367988851E-3</v>
      </c>
      <c r="K7621" s="2">
        <v>3</v>
      </c>
    </row>
    <row r="7622" spans="3:11">
      <c r="C7622" s="2" t="s">
        <v>6808</v>
      </c>
      <c r="D7622" s="12" t="str">
        <f t="shared" si="2065"/>
        <v>IWDPH</v>
      </c>
      <c r="E7622" s="10" t="str">
        <f t="shared" si="2068"/>
        <v>IWDPH</v>
      </c>
      <c r="F7622" s="10" t="s">
        <v>10</v>
      </c>
      <c r="G7622" s="10" t="s">
        <v>11</v>
      </c>
      <c r="H7622" s="10">
        <v>2015</v>
      </c>
      <c r="I7622" s="13">
        <f t="shared" si="2066"/>
        <v>1.9862533367988851E-3</v>
      </c>
      <c r="J7622" s="13">
        <f t="shared" si="2067"/>
        <v>1.9862533367988851E-3</v>
      </c>
      <c r="K7622" s="2">
        <v>6</v>
      </c>
    </row>
    <row r="7623" spans="3:11">
      <c r="C7623" s="2" t="s">
        <v>6809</v>
      </c>
      <c r="D7623" s="12" t="str">
        <f t="shared" si="2065"/>
        <v>IWDSH</v>
      </c>
      <c r="E7623" s="10" t="str">
        <f t="shared" si="2068"/>
        <v>IWDSH</v>
      </c>
      <c r="F7623" s="10" t="s">
        <v>10</v>
      </c>
      <c r="G7623" s="10" t="s">
        <v>11</v>
      </c>
      <c r="H7623" s="10">
        <v>2015</v>
      </c>
      <c r="I7623" s="13">
        <f t="shared" si="2066"/>
        <v>1.9463026858991788E-3</v>
      </c>
      <c r="J7623" s="13">
        <f t="shared" si="2067"/>
        <v>1.9463026858991788E-3</v>
      </c>
      <c r="K7623" s="2">
        <v>0</v>
      </c>
    </row>
    <row r="7624" spans="3:11">
      <c r="C7624" s="2" t="s">
        <v>6810</v>
      </c>
      <c r="D7624" s="12" t="str">
        <f t="shared" ref="D7624:D7687" si="2069">"I"&amp;MID(C7624,4,1)&amp;"D"&amp;MID(C7624,9,2)</f>
        <v>IWDLA</v>
      </c>
      <c r="E7624" s="10" t="str">
        <f t="shared" si="2068"/>
        <v>IWDLA</v>
      </c>
      <c r="F7624" s="10" t="s">
        <v>10</v>
      </c>
      <c r="G7624" s="10" t="s">
        <v>11</v>
      </c>
      <c r="H7624" s="10">
        <v>2015</v>
      </c>
      <c r="I7624" s="13">
        <f t="shared" ref="I7624:I7687" si="2070">INDEX($AG$39:$BF$639,MATCH(IF(RIGHT(C7624,3)="100",RIGHT(C7624,6),RIGHT(C7624,5)),$AG$39:$AG$639,0),MATCH(MID(D7624,2,2),$AG$39:$BF$39,0))*$AI$19</f>
        <v>5.1019890879433431E-3</v>
      </c>
      <c r="J7624" s="13">
        <f t="shared" si="2067"/>
        <v>5.1019890879433431E-3</v>
      </c>
      <c r="K7624" s="2">
        <v>0</v>
      </c>
    </row>
    <row r="7625" spans="3:11">
      <c r="C7625" s="2" t="s">
        <v>6811</v>
      </c>
      <c r="D7625" s="12" t="str">
        <f t="shared" si="2069"/>
        <v>IWDEM</v>
      </c>
      <c r="E7625" s="10" t="str">
        <f t="shared" si="2068"/>
        <v>IWDEM</v>
      </c>
      <c r="F7625" s="10" t="s">
        <v>10</v>
      </c>
      <c r="G7625" s="10" t="s">
        <v>11</v>
      </c>
      <c r="H7625" s="10">
        <v>2015</v>
      </c>
      <c r="I7625" s="13">
        <f t="shared" si="2070"/>
        <v>1.2540644722600525E-3</v>
      </c>
      <c r="J7625" s="13">
        <f t="shared" si="2067"/>
        <v>1.2540644722600525E-3</v>
      </c>
      <c r="K7625" s="2">
        <v>0</v>
      </c>
    </row>
    <row r="7626" spans="3:11">
      <c r="C7626" s="2" t="s">
        <v>6812</v>
      </c>
      <c r="D7626" s="12" t="str">
        <f t="shared" si="2069"/>
        <v>IWDTF</v>
      </c>
      <c r="E7626" s="10" t="str">
        <f t="shared" si="2068"/>
        <v>IWDTF</v>
      </c>
      <c r="F7626" s="10" t="s">
        <v>10</v>
      </c>
      <c r="G7626" s="10" t="s">
        <v>11</v>
      </c>
      <c r="H7626" s="10">
        <v>2015</v>
      </c>
      <c r="I7626" s="13">
        <f t="shared" si="2070"/>
        <v>0</v>
      </c>
      <c r="J7626" s="39">
        <f t="shared" si="2067"/>
        <v>0</v>
      </c>
      <c r="K7626" s="2">
        <v>2</v>
      </c>
    </row>
    <row r="7627" spans="3:11">
      <c r="C7627" s="2" t="s">
        <v>6813</v>
      </c>
      <c r="D7627" s="12" t="str">
        <f t="shared" si="2069"/>
        <v>IWDPH</v>
      </c>
      <c r="E7627" s="10" t="str">
        <f t="shared" si="2068"/>
        <v>IWDPH</v>
      </c>
      <c r="F7627" s="10" t="s">
        <v>10</v>
      </c>
      <c r="G7627" s="10" t="s">
        <v>11</v>
      </c>
      <c r="H7627" s="10">
        <v>2015</v>
      </c>
      <c r="I7627" s="13">
        <f t="shared" si="2070"/>
        <v>1.9862533367988851E-3</v>
      </c>
      <c r="J7627" s="13">
        <f>I7627</f>
        <v>1.9862533367988851E-3</v>
      </c>
      <c r="K7627" s="2">
        <v>3</v>
      </c>
    </row>
    <row r="7628" spans="3:11">
      <c r="C7628" s="2" t="s">
        <v>6813</v>
      </c>
      <c r="D7628" s="12" t="str">
        <f t="shared" si="2069"/>
        <v>IWDPH</v>
      </c>
      <c r="E7628" s="10" t="str">
        <f t="shared" si="2068"/>
        <v>IWDPH</v>
      </c>
      <c r="F7628" s="10" t="s">
        <v>10</v>
      </c>
      <c r="G7628" s="10" t="s">
        <v>11</v>
      </c>
      <c r="H7628" s="10">
        <v>2015</v>
      </c>
      <c r="I7628" s="13">
        <f t="shared" si="2070"/>
        <v>1.9862533367988851E-3</v>
      </c>
      <c r="J7628" s="13">
        <f t="shared" ref="J7628:J7686" si="2071">I7628</f>
        <v>1.9862533367988851E-3</v>
      </c>
      <c r="K7628" s="2">
        <v>6</v>
      </c>
    </row>
    <row r="7629" spans="3:11">
      <c r="C7629" s="2" t="s">
        <v>6814</v>
      </c>
      <c r="D7629" s="12" t="str">
        <f t="shared" si="2069"/>
        <v>IWDSH</v>
      </c>
      <c r="E7629" s="10" t="str">
        <f t="shared" si="2068"/>
        <v>IWDSH</v>
      </c>
      <c r="F7629" s="10" t="s">
        <v>10</v>
      </c>
      <c r="G7629" s="10" t="s">
        <v>11</v>
      </c>
      <c r="H7629" s="10">
        <v>2015</v>
      </c>
      <c r="I7629" s="13">
        <f t="shared" si="2070"/>
        <v>1.946302685899204E-3</v>
      </c>
      <c r="J7629" s="13">
        <f t="shared" si="2071"/>
        <v>1.946302685899204E-3</v>
      </c>
      <c r="K7629" s="2">
        <v>0</v>
      </c>
    </row>
    <row r="7630" spans="3:11">
      <c r="C7630" s="2" t="s">
        <v>6815</v>
      </c>
      <c r="D7630" s="12" t="str">
        <f t="shared" si="2069"/>
        <v>IWDLA</v>
      </c>
      <c r="E7630" s="10" t="str">
        <f t="shared" si="2068"/>
        <v>IWDLA</v>
      </c>
      <c r="F7630" s="10" t="s">
        <v>10</v>
      </c>
      <c r="G7630" s="10" t="s">
        <v>11</v>
      </c>
      <c r="H7630" s="10">
        <v>2015</v>
      </c>
      <c r="I7630" s="13">
        <f t="shared" si="2070"/>
        <v>5.1019890879433431E-3</v>
      </c>
      <c r="J7630" s="13">
        <f t="shared" si="2071"/>
        <v>5.1019890879433431E-3</v>
      </c>
      <c r="K7630" s="2">
        <v>0</v>
      </c>
    </row>
    <row r="7631" spans="3:11">
      <c r="C7631" s="2" t="s">
        <v>6816</v>
      </c>
      <c r="D7631" s="12" t="str">
        <f t="shared" si="2069"/>
        <v>IWDEM</v>
      </c>
      <c r="E7631" s="10" t="str">
        <f t="shared" si="2068"/>
        <v>IWDEM</v>
      </c>
      <c r="F7631" s="10" t="s">
        <v>10</v>
      </c>
      <c r="G7631" s="10" t="s">
        <v>11</v>
      </c>
      <c r="H7631" s="10">
        <v>2015</v>
      </c>
      <c r="I7631" s="13">
        <f t="shared" si="2070"/>
        <v>1.2540644722600525E-3</v>
      </c>
      <c r="J7631" s="13">
        <f t="shared" si="2071"/>
        <v>1.2540644722600525E-3</v>
      </c>
      <c r="K7631" s="2">
        <v>0</v>
      </c>
    </row>
    <row r="7632" spans="3:11">
      <c r="C7632" s="2" t="s">
        <v>6817</v>
      </c>
      <c r="D7632" s="12" t="str">
        <f t="shared" si="2069"/>
        <v>IWDTF</v>
      </c>
      <c r="E7632" s="10" t="str">
        <f t="shared" si="2068"/>
        <v>IWDTF</v>
      </c>
      <c r="F7632" s="10" t="s">
        <v>10</v>
      </c>
      <c r="G7632" s="10" t="s">
        <v>11</v>
      </c>
      <c r="H7632" s="10">
        <v>2015</v>
      </c>
      <c r="I7632" s="13">
        <f t="shared" si="2070"/>
        <v>0</v>
      </c>
      <c r="J7632" s="13">
        <f t="shared" si="2071"/>
        <v>0</v>
      </c>
      <c r="K7632" s="2">
        <v>2</v>
      </c>
    </row>
    <row r="7633" spans="3:11">
      <c r="C7633" s="2" t="s">
        <v>6818</v>
      </c>
      <c r="D7633" s="12" t="str">
        <f t="shared" si="2069"/>
        <v>IWDPH</v>
      </c>
      <c r="E7633" s="10" t="str">
        <f t="shared" si="2068"/>
        <v>IWDPH</v>
      </c>
      <c r="F7633" s="10" t="s">
        <v>10</v>
      </c>
      <c r="G7633" s="10" t="s">
        <v>11</v>
      </c>
      <c r="H7633" s="10">
        <v>2015</v>
      </c>
      <c r="I7633" s="13">
        <f t="shared" si="2070"/>
        <v>1.9862533367988851E-3</v>
      </c>
      <c r="J7633" s="13">
        <f t="shared" si="2071"/>
        <v>1.9862533367988851E-3</v>
      </c>
      <c r="K7633" s="2">
        <v>3</v>
      </c>
    </row>
    <row r="7634" spans="3:11">
      <c r="C7634" s="2" t="s">
        <v>6818</v>
      </c>
      <c r="D7634" s="12" t="str">
        <f t="shared" si="2069"/>
        <v>IWDPH</v>
      </c>
      <c r="E7634" s="10" t="str">
        <f t="shared" si="2068"/>
        <v>IWDPH</v>
      </c>
      <c r="F7634" s="10" t="s">
        <v>10</v>
      </c>
      <c r="G7634" s="10" t="s">
        <v>11</v>
      </c>
      <c r="H7634" s="10">
        <v>2015</v>
      </c>
      <c r="I7634" s="13">
        <f t="shared" si="2070"/>
        <v>1.9862533367988851E-3</v>
      </c>
      <c r="J7634" s="13">
        <f t="shared" si="2071"/>
        <v>1.9862533367988851E-3</v>
      </c>
      <c r="K7634" s="2">
        <v>6</v>
      </c>
    </row>
    <row r="7635" spans="3:11">
      <c r="C7635" s="2" t="s">
        <v>6819</v>
      </c>
      <c r="D7635" s="12" t="str">
        <f t="shared" si="2069"/>
        <v>IWDSH</v>
      </c>
      <c r="E7635" s="10" t="str">
        <f t="shared" si="2068"/>
        <v>IWDSH</v>
      </c>
      <c r="F7635" s="10" t="s">
        <v>10</v>
      </c>
      <c r="G7635" s="10" t="s">
        <v>11</v>
      </c>
      <c r="H7635" s="10">
        <v>2015</v>
      </c>
      <c r="I7635" s="13">
        <f t="shared" si="2070"/>
        <v>1.946302685899204E-3</v>
      </c>
      <c r="J7635" s="13">
        <f t="shared" si="2071"/>
        <v>1.946302685899204E-3</v>
      </c>
      <c r="K7635" s="2">
        <v>0</v>
      </c>
    </row>
    <row r="7636" spans="3:11">
      <c r="C7636" s="2" t="s">
        <v>6820</v>
      </c>
      <c r="D7636" s="12" t="str">
        <f t="shared" si="2069"/>
        <v>IWDLA</v>
      </c>
      <c r="E7636" s="10" t="str">
        <f t="shared" si="2068"/>
        <v>IWDLA</v>
      </c>
      <c r="F7636" s="10" t="s">
        <v>10</v>
      </c>
      <c r="G7636" s="10" t="s">
        <v>11</v>
      </c>
      <c r="H7636" s="10">
        <v>2015</v>
      </c>
      <c r="I7636" s="13">
        <f t="shared" si="2070"/>
        <v>5.1019890879433925E-3</v>
      </c>
      <c r="J7636" s="13">
        <f t="shared" si="2071"/>
        <v>5.1019890879433925E-3</v>
      </c>
      <c r="K7636" s="2">
        <v>0</v>
      </c>
    </row>
    <row r="7637" spans="3:11">
      <c r="C7637" s="2" t="s">
        <v>6821</v>
      </c>
      <c r="D7637" s="12" t="str">
        <f t="shared" si="2069"/>
        <v>IWDEM</v>
      </c>
      <c r="E7637" s="10" t="str">
        <f t="shared" si="2068"/>
        <v>IWDEM</v>
      </c>
      <c r="F7637" s="10" t="s">
        <v>10</v>
      </c>
      <c r="G7637" s="10" t="s">
        <v>11</v>
      </c>
      <c r="H7637" s="10">
        <v>2015</v>
      </c>
      <c r="I7637" s="13">
        <f t="shared" si="2070"/>
        <v>1.2540644722601024E-3</v>
      </c>
      <c r="J7637" s="13">
        <f t="shared" si="2071"/>
        <v>1.2540644722601024E-3</v>
      </c>
      <c r="K7637" s="2">
        <v>0</v>
      </c>
    </row>
    <row r="7638" spans="3:11">
      <c r="C7638" s="2" t="s">
        <v>6822</v>
      </c>
      <c r="D7638" s="12" t="str">
        <f t="shared" si="2069"/>
        <v>IWDTF</v>
      </c>
      <c r="E7638" s="10" t="str">
        <f t="shared" si="2068"/>
        <v>IWDTF</v>
      </c>
      <c r="F7638" s="10" t="s">
        <v>10</v>
      </c>
      <c r="G7638" s="10" t="s">
        <v>11</v>
      </c>
      <c r="H7638" s="10">
        <v>2015</v>
      </c>
      <c r="I7638" s="13">
        <f t="shared" si="2070"/>
        <v>0</v>
      </c>
      <c r="J7638" s="13">
        <f t="shared" si="2071"/>
        <v>0</v>
      </c>
      <c r="K7638" s="2">
        <v>2</v>
      </c>
    </row>
    <row r="7639" spans="3:11">
      <c r="C7639" s="2" t="s">
        <v>6823</v>
      </c>
      <c r="D7639" s="12" t="str">
        <f t="shared" si="2069"/>
        <v>IWDPH</v>
      </c>
      <c r="E7639" s="10" t="str">
        <f t="shared" si="2068"/>
        <v>IWDPH</v>
      </c>
      <c r="F7639" s="10" t="s">
        <v>10</v>
      </c>
      <c r="G7639" s="10" t="s">
        <v>11</v>
      </c>
      <c r="H7639" s="10">
        <v>2015</v>
      </c>
      <c r="I7639" s="13">
        <f t="shared" si="2070"/>
        <v>1.98625333679886E-3</v>
      </c>
      <c r="J7639" s="13">
        <f t="shared" si="2071"/>
        <v>1.98625333679886E-3</v>
      </c>
      <c r="K7639" s="2">
        <v>3</v>
      </c>
    </row>
    <row r="7640" spans="3:11">
      <c r="C7640" s="2" t="s">
        <v>6823</v>
      </c>
      <c r="D7640" s="12" t="str">
        <f t="shared" si="2069"/>
        <v>IWDPH</v>
      </c>
      <c r="E7640" s="10" t="str">
        <f t="shared" si="2068"/>
        <v>IWDPH</v>
      </c>
      <c r="F7640" s="10" t="s">
        <v>10</v>
      </c>
      <c r="G7640" s="10" t="s">
        <v>11</v>
      </c>
      <c r="H7640" s="10">
        <v>2015</v>
      </c>
      <c r="I7640" s="13">
        <f t="shared" si="2070"/>
        <v>1.98625333679886E-3</v>
      </c>
      <c r="J7640" s="13">
        <f t="shared" si="2071"/>
        <v>1.98625333679886E-3</v>
      </c>
      <c r="K7640" s="2">
        <v>6</v>
      </c>
    </row>
    <row r="7641" spans="3:11">
      <c r="C7641" s="2" t="s">
        <v>6824</v>
      </c>
      <c r="D7641" s="12" t="str">
        <f t="shared" si="2069"/>
        <v>IWDSH</v>
      </c>
      <c r="E7641" s="10" t="str">
        <f t="shared" si="2068"/>
        <v>IWDSH</v>
      </c>
      <c r="F7641" s="10" t="s">
        <v>10</v>
      </c>
      <c r="G7641" s="10" t="s">
        <v>11</v>
      </c>
      <c r="H7641" s="10">
        <v>2015</v>
      </c>
      <c r="I7641" s="13">
        <f t="shared" si="2070"/>
        <v>1.9463026858991788E-3</v>
      </c>
      <c r="J7641" s="13">
        <f t="shared" si="2071"/>
        <v>1.9463026858991788E-3</v>
      </c>
      <c r="K7641" s="2">
        <v>0</v>
      </c>
    </row>
    <row r="7642" spans="3:11">
      <c r="C7642" s="2" t="s">
        <v>6825</v>
      </c>
      <c r="D7642" s="12" t="str">
        <f t="shared" si="2069"/>
        <v>IWDLA</v>
      </c>
      <c r="E7642" s="10" t="str">
        <f t="shared" si="2068"/>
        <v>IWDLA</v>
      </c>
      <c r="F7642" s="10" t="s">
        <v>10</v>
      </c>
      <c r="G7642" s="10" t="s">
        <v>11</v>
      </c>
      <c r="H7642" s="10">
        <v>2015</v>
      </c>
      <c r="I7642" s="13">
        <f t="shared" si="2070"/>
        <v>5.1019890879433431E-3</v>
      </c>
      <c r="J7642" s="13">
        <f t="shared" si="2071"/>
        <v>5.1019890879433431E-3</v>
      </c>
      <c r="K7642" s="2">
        <v>0</v>
      </c>
    </row>
    <row r="7643" spans="3:11">
      <c r="C7643" s="2" t="s">
        <v>6826</v>
      </c>
      <c r="D7643" s="12" t="str">
        <f t="shared" si="2069"/>
        <v>IWDEM</v>
      </c>
      <c r="E7643" s="10" t="str">
        <f t="shared" si="2068"/>
        <v>IWDEM</v>
      </c>
      <c r="F7643" s="10" t="s">
        <v>10</v>
      </c>
      <c r="G7643" s="10" t="s">
        <v>11</v>
      </c>
      <c r="H7643" s="10">
        <v>2015</v>
      </c>
      <c r="I7643" s="13">
        <f t="shared" si="2070"/>
        <v>1.2540644722600525E-3</v>
      </c>
      <c r="J7643" s="13">
        <f t="shared" si="2071"/>
        <v>1.2540644722600525E-3</v>
      </c>
      <c r="K7643" s="2">
        <v>0</v>
      </c>
    </row>
    <row r="7644" spans="3:11">
      <c r="C7644" s="2" t="s">
        <v>6827</v>
      </c>
      <c r="D7644" s="12" t="str">
        <f t="shared" si="2069"/>
        <v>IWDTF</v>
      </c>
      <c r="E7644" s="10" t="str">
        <f t="shared" si="2068"/>
        <v>IWDTF</v>
      </c>
      <c r="F7644" s="10" t="s">
        <v>10</v>
      </c>
      <c r="G7644" s="10" t="s">
        <v>11</v>
      </c>
      <c r="H7644" s="10">
        <v>2015</v>
      </c>
      <c r="I7644" s="13">
        <f t="shared" si="2070"/>
        <v>0</v>
      </c>
      <c r="J7644" s="13">
        <f t="shared" si="2071"/>
        <v>0</v>
      </c>
      <c r="K7644" s="2">
        <v>2</v>
      </c>
    </row>
    <row r="7645" spans="3:11">
      <c r="C7645" s="2" t="s">
        <v>6828</v>
      </c>
      <c r="D7645" s="12" t="str">
        <f t="shared" si="2069"/>
        <v>IWDPH</v>
      </c>
      <c r="E7645" s="10" t="str">
        <f t="shared" si="2068"/>
        <v>IWDPH</v>
      </c>
      <c r="F7645" s="10" t="s">
        <v>10</v>
      </c>
      <c r="G7645" s="10" t="s">
        <v>11</v>
      </c>
      <c r="H7645" s="10">
        <v>2015</v>
      </c>
      <c r="I7645" s="13">
        <f t="shared" si="2070"/>
        <v>1.9862533367988851E-3</v>
      </c>
      <c r="J7645" s="13">
        <f t="shared" si="2071"/>
        <v>1.9862533367988851E-3</v>
      </c>
      <c r="K7645" s="2">
        <v>2</v>
      </c>
    </row>
    <row r="7646" spans="3:11">
      <c r="C7646" s="2" t="s">
        <v>6828</v>
      </c>
      <c r="D7646" s="12" t="str">
        <f t="shared" si="2069"/>
        <v>IWDPH</v>
      </c>
      <c r="E7646" s="10" t="str">
        <f t="shared" si="2068"/>
        <v>IWDPH</v>
      </c>
      <c r="F7646" s="10" t="s">
        <v>10</v>
      </c>
      <c r="G7646" s="10" t="s">
        <v>11</v>
      </c>
      <c r="H7646" s="10">
        <v>2015</v>
      </c>
      <c r="I7646" s="13">
        <f t="shared" si="2070"/>
        <v>1.9862533367988851E-3</v>
      </c>
      <c r="J7646" s="13">
        <f t="shared" si="2071"/>
        <v>1.9862533367988851E-3</v>
      </c>
      <c r="K7646" s="2">
        <v>6</v>
      </c>
    </row>
    <row r="7647" spans="3:11">
      <c r="C7647" s="2" t="s">
        <v>6829</v>
      </c>
      <c r="D7647" s="12" t="str">
        <f t="shared" si="2069"/>
        <v>IWDSH</v>
      </c>
      <c r="E7647" s="10" t="str">
        <f t="shared" si="2068"/>
        <v>IWDSH</v>
      </c>
      <c r="F7647" s="10" t="s">
        <v>10</v>
      </c>
      <c r="G7647" s="10" t="s">
        <v>11</v>
      </c>
      <c r="H7647" s="10">
        <v>2015</v>
      </c>
      <c r="I7647" s="13">
        <f t="shared" si="2070"/>
        <v>1.946302685899204E-3</v>
      </c>
      <c r="J7647" s="13">
        <f t="shared" si="2071"/>
        <v>1.946302685899204E-3</v>
      </c>
      <c r="K7647" s="2">
        <v>0</v>
      </c>
    </row>
    <row r="7648" spans="3:11">
      <c r="C7648" s="2" t="s">
        <v>6830</v>
      </c>
      <c r="D7648" s="12" t="str">
        <f t="shared" si="2069"/>
        <v>IWDLA</v>
      </c>
      <c r="E7648" s="10" t="str">
        <f t="shared" si="2068"/>
        <v>IWDLA</v>
      </c>
      <c r="F7648" s="10" t="s">
        <v>10</v>
      </c>
      <c r="G7648" s="10" t="s">
        <v>11</v>
      </c>
      <c r="H7648" s="10">
        <v>2015</v>
      </c>
      <c r="I7648" s="13">
        <f t="shared" si="2070"/>
        <v>5.1019890879433431E-3</v>
      </c>
      <c r="J7648" s="13">
        <f t="shared" si="2071"/>
        <v>5.1019890879433431E-3</v>
      </c>
      <c r="K7648" s="2">
        <v>0</v>
      </c>
    </row>
    <row r="7649" spans="3:11">
      <c r="C7649" s="2" t="s">
        <v>6831</v>
      </c>
      <c r="D7649" s="12" t="str">
        <f t="shared" si="2069"/>
        <v>IWDEM</v>
      </c>
      <c r="E7649" s="10" t="str">
        <f t="shared" si="2068"/>
        <v>IWDEM</v>
      </c>
      <c r="F7649" s="10" t="s">
        <v>10</v>
      </c>
      <c r="G7649" s="10" t="s">
        <v>11</v>
      </c>
      <c r="H7649" s="10">
        <v>2015</v>
      </c>
      <c r="I7649" s="13">
        <f t="shared" si="2070"/>
        <v>1.2540644722600774E-3</v>
      </c>
      <c r="J7649" s="13">
        <f t="shared" si="2071"/>
        <v>1.2540644722600774E-3</v>
      </c>
      <c r="K7649" s="2">
        <v>0</v>
      </c>
    </row>
    <row r="7650" spans="3:11">
      <c r="C7650" s="2" t="s">
        <v>6832</v>
      </c>
      <c r="D7650" s="12" t="str">
        <f t="shared" si="2069"/>
        <v>IWDTF</v>
      </c>
      <c r="E7650" s="10" t="str">
        <f t="shared" si="2068"/>
        <v>IWDTF</v>
      </c>
      <c r="F7650" s="10" t="s">
        <v>10</v>
      </c>
      <c r="G7650" s="10" t="s">
        <v>11</v>
      </c>
      <c r="H7650" s="10">
        <v>2015</v>
      </c>
      <c r="I7650" s="13">
        <f t="shared" si="2070"/>
        <v>0</v>
      </c>
      <c r="J7650" s="13">
        <f t="shared" si="2071"/>
        <v>0</v>
      </c>
      <c r="K7650" s="2">
        <v>2</v>
      </c>
    </row>
    <row r="7651" spans="3:11">
      <c r="C7651" s="2" t="s">
        <v>6833</v>
      </c>
      <c r="D7651" s="12" t="str">
        <f t="shared" si="2069"/>
        <v>IWDPH</v>
      </c>
      <c r="E7651" s="10" t="str">
        <f t="shared" si="2068"/>
        <v>IWDPH</v>
      </c>
      <c r="F7651" s="10" t="s">
        <v>10</v>
      </c>
      <c r="G7651" s="10" t="s">
        <v>11</v>
      </c>
      <c r="H7651" s="10">
        <v>2015</v>
      </c>
      <c r="I7651" s="13">
        <f t="shared" si="2070"/>
        <v>1.9862533367988851E-3</v>
      </c>
      <c r="J7651" s="13">
        <f t="shared" si="2071"/>
        <v>1.9862533367988851E-3</v>
      </c>
      <c r="K7651" s="2">
        <v>2</v>
      </c>
    </row>
    <row r="7652" spans="3:11">
      <c r="C7652" s="2" t="s">
        <v>6833</v>
      </c>
      <c r="D7652" s="12" t="str">
        <f t="shared" si="2069"/>
        <v>IWDPH</v>
      </c>
      <c r="E7652" s="10" t="str">
        <f t="shared" si="2068"/>
        <v>IWDPH</v>
      </c>
      <c r="F7652" s="10" t="s">
        <v>10</v>
      </c>
      <c r="G7652" s="10" t="s">
        <v>11</v>
      </c>
      <c r="H7652" s="10">
        <v>2015</v>
      </c>
      <c r="I7652" s="13">
        <f t="shared" si="2070"/>
        <v>1.9862533367988851E-3</v>
      </c>
      <c r="J7652" s="13">
        <f t="shared" si="2071"/>
        <v>1.9862533367988851E-3</v>
      </c>
      <c r="K7652" s="2">
        <v>6</v>
      </c>
    </row>
    <row r="7653" spans="3:11">
      <c r="C7653" s="2" t="s">
        <v>6834</v>
      </c>
      <c r="D7653" s="12" t="str">
        <f t="shared" si="2069"/>
        <v>IWDSH</v>
      </c>
      <c r="E7653" s="10" t="str">
        <f t="shared" si="2068"/>
        <v>IWDSH</v>
      </c>
      <c r="F7653" s="10" t="s">
        <v>10</v>
      </c>
      <c r="G7653" s="10" t="s">
        <v>11</v>
      </c>
      <c r="H7653" s="10">
        <v>2015</v>
      </c>
      <c r="I7653" s="13">
        <f t="shared" si="2070"/>
        <v>1.946302685899204E-3</v>
      </c>
      <c r="J7653" s="13">
        <f t="shared" si="2071"/>
        <v>1.946302685899204E-3</v>
      </c>
      <c r="K7653" s="2">
        <v>0</v>
      </c>
    </row>
    <row r="7654" spans="3:11">
      <c r="C7654" s="2" t="s">
        <v>6835</v>
      </c>
      <c r="D7654" s="12" t="str">
        <f t="shared" si="2069"/>
        <v>IWDLA</v>
      </c>
      <c r="E7654" s="10" t="str">
        <f t="shared" si="2068"/>
        <v>IWDLA</v>
      </c>
      <c r="F7654" s="10" t="s">
        <v>10</v>
      </c>
      <c r="G7654" s="10" t="s">
        <v>11</v>
      </c>
      <c r="H7654" s="10">
        <v>2015</v>
      </c>
      <c r="I7654" s="13">
        <f t="shared" si="2070"/>
        <v>5.1019890879433431E-3</v>
      </c>
      <c r="J7654" s="13">
        <f t="shared" si="2071"/>
        <v>5.1019890879433431E-3</v>
      </c>
      <c r="K7654" s="2">
        <v>0</v>
      </c>
    </row>
    <row r="7655" spans="3:11">
      <c r="C7655" s="2" t="s">
        <v>6836</v>
      </c>
      <c r="D7655" s="12" t="str">
        <f t="shared" si="2069"/>
        <v>IWDEM</v>
      </c>
      <c r="E7655" s="10" t="str">
        <f t="shared" si="2068"/>
        <v>IWDEM</v>
      </c>
      <c r="F7655" s="10" t="s">
        <v>10</v>
      </c>
      <c r="G7655" s="10" t="s">
        <v>11</v>
      </c>
      <c r="H7655" s="10">
        <v>2015</v>
      </c>
      <c r="I7655" s="13">
        <f t="shared" si="2070"/>
        <v>1.2540644722600774E-3</v>
      </c>
      <c r="J7655" s="13">
        <f t="shared" si="2071"/>
        <v>1.2540644722600774E-3</v>
      </c>
      <c r="K7655" s="2">
        <v>0</v>
      </c>
    </row>
    <row r="7656" spans="3:11">
      <c r="C7656" s="2" t="s">
        <v>6837</v>
      </c>
      <c r="D7656" s="12" t="str">
        <f t="shared" si="2069"/>
        <v>IWDTF</v>
      </c>
      <c r="E7656" s="10" t="str">
        <f t="shared" ref="E7656:E7719" si="2072">D7656</f>
        <v>IWDTF</v>
      </c>
      <c r="F7656" s="10" t="s">
        <v>10</v>
      </c>
      <c r="G7656" s="10" t="s">
        <v>11</v>
      </c>
      <c r="H7656" s="10">
        <v>2015</v>
      </c>
      <c r="I7656" s="13">
        <f t="shared" si="2070"/>
        <v>0</v>
      </c>
      <c r="J7656" s="13">
        <f t="shared" si="2071"/>
        <v>0</v>
      </c>
      <c r="K7656" s="2">
        <v>1</v>
      </c>
    </row>
    <row r="7657" spans="3:11">
      <c r="C7657" s="2" t="s">
        <v>6838</v>
      </c>
      <c r="D7657" s="12" t="str">
        <f t="shared" si="2069"/>
        <v>IWDPH</v>
      </c>
      <c r="E7657" s="10" t="str">
        <f t="shared" si="2072"/>
        <v>IWDPH</v>
      </c>
      <c r="F7657" s="10" t="s">
        <v>10</v>
      </c>
      <c r="G7657" s="10" t="s">
        <v>11</v>
      </c>
      <c r="H7657" s="10">
        <v>2015</v>
      </c>
      <c r="I7657" s="13">
        <f t="shared" si="2070"/>
        <v>1.9862533367988851E-3</v>
      </c>
      <c r="J7657" s="13">
        <f t="shared" si="2071"/>
        <v>1.9862533367988851E-3</v>
      </c>
      <c r="K7657" s="2">
        <v>2</v>
      </c>
    </row>
    <row r="7658" spans="3:11">
      <c r="C7658" s="2" t="s">
        <v>6838</v>
      </c>
      <c r="D7658" s="12" t="str">
        <f t="shared" si="2069"/>
        <v>IWDPH</v>
      </c>
      <c r="E7658" s="10" t="str">
        <f t="shared" si="2072"/>
        <v>IWDPH</v>
      </c>
      <c r="F7658" s="10" t="s">
        <v>10</v>
      </c>
      <c r="G7658" s="10" t="s">
        <v>11</v>
      </c>
      <c r="H7658" s="10">
        <v>2015</v>
      </c>
      <c r="I7658" s="13">
        <f t="shared" si="2070"/>
        <v>1.9862533367988851E-3</v>
      </c>
      <c r="J7658" s="13">
        <f t="shared" si="2071"/>
        <v>1.9862533367988851E-3</v>
      </c>
      <c r="K7658" s="2">
        <v>5</v>
      </c>
    </row>
    <row r="7659" spans="3:11">
      <c r="C7659" s="2" t="s">
        <v>6839</v>
      </c>
      <c r="D7659" s="12" t="str">
        <f t="shared" si="2069"/>
        <v>IWDSH</v>
      </c>
      <c r="E7659" s="10" t="str">
        <f t="shared" si="2072"/>
        <v>IWDSH</v>
      </c>
      <c r="F7659" s="10" t="s">
        <v>10</v>
      </c>
      <c r="G7659" s="10" t="s">
        <v>11</v>
      </c>
      <c r="H7659" s="10">
        <v>2015</v>
      </c>
      <c r="I7659" s="13">
        <f t="shared" si="2070"/>
        <v>1.9463026858991788E-3</v>
      </c>
      <c r="J7659" s="13">
        <f t="shared" si="2071"/>
        <v>1.9463026858991788E-3</v>
      </c>
      <c r="K7659" s="2">
        <v>0</v>
      </c>
    </row>
    <row r="7660" spans="3:11">
      <c r="C7660" s="2" t="s">
        <v>6840</v>
      </c>
      <c r="D7660" s="12" t="str">
        <f t="shared" si="2069"/>
        <v>IWDLA</v>
      </c>
      <c r="E7660" s="10" t="str">
        <f t="shared" si="2072"/>
        <v>IWDLA</v>
      </c>
      <c r="F7660" s="10" t="s">
        <v>10</v>
      </c>
      <c r="G7660" s="10" t="s">
        <v>11</v>
      </c>
      <c r="H7660" s="10">
        <v>2015</v>
      </c>
      <c r="I7660" s="13">
        <f t="shared" si="2070"/>
        <v>5.1019890879433431E-3</v>
      </c>
      <c r="J7660" s="13">
        <f t="shared" si="2071"/>
        <v>5.1019890879433431E-3</v>
      </c>
      <c r="K7660" s="2">
        <v>0</v>
      </c>
    </row>
    <row r="7661" spans="3:11">
      <c r="C7661" s="2" t="s">
        <v>6841</v>
      </c>
      <c r="D7661" s="12" t="str">
        <f t="shared" si="2069"/>
        <v>IWDEM</v>
      </c>
      <c r="E7661" s="10" t="str">
        <f t="shared" si="2072"/>
        <v>IWDEM</v>
      </c>
      <c r="F7661" s="10" t="s">
        <v>10</v>
      </c>
      <c r="G7661" s="10" t="s">
        <v>11</v>
      </c>
      <c r="H7661" s="10">
        <v>2015</v>
      </c>
      <c r="I7661" s="13">
        <f t="shared" si="2070"/>
        <v>1.2540644722600525E-3</v>
      </c>
      <c r="J7661" s="13">
        <f t="shared" si="2071"/>
        <v>1.2540644722600525E-3</v>
      </c>
      <c r="K7661" s="2">
        <v>0</v>
      </c>
    </row>
    <row r="7662" spans="3:11">
      <c r="C7662" s="2" t="s">
        <v>6842</v>
      </c>
      <c r="D7662" s="12" t="str">
        <f t="shared" si="2069"/>
        <v>IWDTF</v>
      </c>
      <c r="E7662" s="10" t="str">
        <f t="shared" si="2072"/>
        <v>IWDTF</v>
      </c>
      <c r="F7662" s="10" t="s">
        <v>10</v>
      </c>
      <c r="G7662" s="10" t="s">
        <v>11</v>
      </c>
      <c r="H7662" s="10">
        <v>2015</v>
      </c>
      <c r="I7662" s="13">
        <f t="shared" si="2070"/>
        <v>0</v>
      </c>
      <c r="J7662" s="13">
        <f t="shared" si="2071"/>
        <v>0</v>
      </c>
      <c r="K7662" s="2">
        <v>1</v>
      </c>
    </row>
    <row r="7663" spans="3:11">
      <c r="C7663" s="2" t="s">
        <v>6843</v>
      </c>
      <c r="D7663" s="12" t="str">
        <f t="shared" si="2069"/>
        <v>IWDPH</v>
      </c>
      <c r="E7663" s="10" t="str">
        <f t="shared" si="2072"/>
        <v>IWDPH</v>
      </c>
      <c r="F7663" s="10" t="s">
        <v>10</v>
      </c>
      <c r="G7663" s="10" t="s">
        <v>11</v>
      </c>
      <c r="H7663" s="10">
        <v>2015</v>
      </c>
      <c r="I7663" s="13">
        <f t="shared" si="2070"/>
        <v>1.9862533367988851E-3</v>
      </c>
      <c r="J7663" s="13">
        <f t="shared" si="2071"/>
        <v>1.9862533367988851E-3</v>
      </c>
      <c r="K7663" s="2">
        <v>2</v>
      </c>
    </row>
    <row r="7664" spans="3:11">
      <c r="C7664" s="2" t="s">
        <v>6843</v>
      </c>
      <c r="D7664" s="12" t="str">
        <f t="shared" si="2069"/>
        <v>IWDPH</v>
      </c>
      <c r="E7664" s="10" t="str">
        <f t="shared" si="2072"/>
        <v>IWDPH</v>
      </c>
      <c r="F7664" s="10" t="s">
        <v>10</v>
      </c>
      <c r="G7664" s="10" t="s">
        <v>11</v>
      </c>
      <c r="H7664" s="10">
        <v>2015</v>
      </c>
      <c r="I7664" s="13">
        <f t="shared" si="2070"/>
        <v>1.9862533367988851E-3</v>
      </c>
      <c r="J7664" s="13">
        <f t="shared" si="2071"/>
        <v>1.9862533367988851E-3</v>
      </c>
      <c r="K7664" s="2">
        <v>5</v>
      </c>
    </row>
    <row r="7665" spans="3:11">
      <c r="C7665" s="2" t="s">
        <v>6844</v>
      </c>
      <c r="D7665" s="12" t="str">
        <f t="shared" si="2069"/>
        <v>IWDSH</v>
      </c>
      <c r="E7665" s="10" t="str">
        <f t="shared" si="2072"/>
        <v>IWDSH</v>
      </c>
      <c r="F7665" s="10" t="s">
        <v>10</v>
      </c>
      <c r="G7665" s="10" t="s">
        <v>11</v>
      </c>
      <c r="H7665" s="10">
        <v>2015</v>
      </c>
      <c r="I7665" s="13">
        <f t="shared" si="2070"/>
        <v>1.946302685899204E-3</v>
      </c>
      <c r="J7665" s="13">
        <f t="shared" si="2071"/>
        <v>1.946302685899204E-3</v>
      </c>
      <c r="K7665" s="2">
        <v>0</v>
      </c>
    </row>
    <row r="7666" spans="3:11">
      <c r="C7666" s="2" t="s">
        <v>6845</v>
      </c>
      <c r="D7666" s="12" t="str">
        <f t="shared" si="2069"/>
        <v>IWDLA</v>
      </c>
      <c r="E7666" s="10" t="str">
        <f t="shared" si="2072"/>
        <v>IWDLA</v>
      </c>
      <c r="F7666" s="10" t="s">
        <v>10</v>
      </c>
      <c r="G7666" s="10" t="s">
        <v>11</v>
      </c>
      <c r="H7666" s="10">
        <v>2015</v>
      </c>
      <c r="I7666" s="13">
        <f t="shared" si="2070"/>
        <v>5.1019890879433925E-3</v>
      </c>
      <c r="J7666" s="13">
        <f t="shared" si="2071"/>
        <v>5.1019890879433925E-3</v>
      </c>
      <c r="K7666" s="2">
        <v>0</v>
      </c>
    </row>
    <row r="7667" spans="3:11">
      <c r="C7667" s="2" t="s">
        <v>6846</v>
      </c>
      <c r="D7667" s="12" t="str">
        <f t="shared" si="2069"/>
        <v>IWDEM</v>
      </c>
      <c r="E7667" s="10" t="str">
        <f t="shared" si="2072"/>
        <v>IWDEM</v>
      </c>
      <c r="F7667" s="10" t="s">
        <v>10</v>
      </c>
      <c r="G7667" s="10" t="s">
        <v>11</v>
      </c>
      <c r="H7667" s="10">
        <v>2015</v>
      </c>
      <c r="I7667" s="13">
        <f t="shared" si="2070"/>
        <v>1.2540644722601024E-3</v>
      </c>
      <c r="J7667" s="13">
        <f t="shared" si="2071"/>
        <v>1.2540644722601024E-3</v>
      </c>
      <c r="K7667" s="2">
        <v>0</v>
      </c>
    </row>
    <row r="7668" spans="3:11">
      <c r="C7668" s="2" t="s">
        <v>6847</v>
      </c>
      <c r="D7668" s="12" t="str">
        <f t="shared" si="2069"/>
        <v>IWDTF</v>
      </c>
      <c r="E7668" s="10" t="str">
        <f t="shared" si="2072"/>
        <v>IWDTF</v>
      </c>
      <c r="F7668" s="10" t="s">
        <v>10</v>
      </c>
      <c r="G7668" s="10" t="s">
        <v>11</v>
      </c>
      <c r="H7668" s="10">
        <v>2015</v>
      </c>
      <c r="I7668" s="13">
        <f t="shared" si="2070"/>
        <v>0</v>
      </c>
      <c r="J7668" s="13">
        <f t="shared" si="2071"/>
        <v>0</v>
      </c>
      <c r="K7668" s="2">
        <v>1</v>
      </c>
    </row>
    <row r="7669" spans="3:11">
      <c r="C7669" s="2" t="s">
        <v>6848</v>
      </c>
      <c r="D7669" s="12" t="str">
        <f t="shared" si="2069"/>
        <v>IWDPH</v>
      </c>
      <c r="E7669" s="10" t="str">
        <f t="shared" si="2072"/>
        <v>IWDPH</v>
      </c>
      <c r="F7669" s="10" t="s">
        <v>10</v>
      </c>
      <c r="G7669" s="10" t="s">
        <v>11</v>
      </c>
      <c r="H7669" s="10">
        <v>2015</v>
      </c>
      <c r="I7669" s="13">
        <f t="shared" si="2070"/>
        <v>1.98625333679886E-3</v>
      </c>
      <c r="J7669" s="13">
        <f t="shared" si="2071"/>
        <v>1.98625333679886E-3</v>
      </c>
      <c r="K7669" s="2">
        <v>2</v>
      </c>
    </row>
    <row r="7670" spans="3:11">
      <c r="C7670" s="2" t="s">
        <v>6848</v>
      </c>
      <c r="D7670" s="12" t="str">
        <f t="shared" si="2069"/>
        <v>IWDPH</v>
      </c>
      <c r="E7670" s="10" t="str">
        <f t="shared" si="2072"/>
        <v>IWDPH</v>
      </c>
      <c r="F7670" s="10" t="s">
        <v>10</v>
      </c>
      <c r="G7670" s="10" t="s">
        <v>11</v>
      </c>
      <c r="H7670" s="10">
        <v>2015</v>
      </c>
      <c r="I7670" s="13">
        <f t="shared" si="2070"/>
        <v>1.98625333679886E-3</v>
      </c>
      <c r="J7670" s="13">
        <f t="shared" si="2071"/>
        <v>1.98625333679886E-3</v>
      </c>
      <c r="K7670" s="2">
        <v>5</v>
      </c>
    </row>
    <row r="7671" spans="3:11">
      <c r="C7671" s="2" t="s">
        <v>6849</v>
      </c>
      <c r="D7671" s="12" t="str">
        <f t="shared" si="2069"/>
        <v>IWDSH</v>
      </c>
      <c r="E7671" s="10" t="str">
        <f t="shared" si="2072"/>
        <v>IWDSH</v>
      </c>
      <c r="F7671" s="10" t="s">
        <v>10</v>
      </c>
      <c r="G7671" s="10" t="s">
        <v>11</v>
      </c>
      <c r="H7671" s="10">
        <v>2015</v>
      </c>
      <c r="I7671" s="13">
        <f t="shared" si="2070"/>
        <v>1.946302685899204E-3</v>
      </c>
      <c r="J7671" s="13">
        <f t="shared" si="2071"/>
        <v>1.946302685899204E-3</v>
      </c>
      <c r="K7671" s="2">
        <v>0</v>
      </c>
    </row>
    <row r="7672" spans="3:11">
      <c r="C7672" s="2" t="s">
        <v>6850</v>
      </c>
      <c r="D7672" s="12" t="str">
        <f t="shared" si="2069"/>
        <v>IWDLA</v>
      </c>
      <c r="E7672" s="10" t="str">
        <f t="shared" si="2072"/>
        <v>IWDLA</v>
      </c>
      <c r="F7672" s="10" t="s">
        <v>10</v>
      </c>
      <c r="G7672" s="10" t="s">
        <v>11</v>
      </c>
      <c r="H7672" s="10">
        <v>2015</v>
      </c>
      <c r="I7672" s="13">
        <f t="shared" si="2070"/>
        <v>5.1019890879432928E-3</v>
      </c>
      <c r="J7672" s="13">
        <f t="shared" si="2071"/>
        <v>5.1019890879432928E-3</v>
      </c>
      <c r="K7672" s="2">
        <v>0</v>
      </c>
    </row>
    <row r="7673" spans="3:11">
      <c r="C7673" s="2" t="s">
        <v>6851</v>
      </c>
      <c r="D7673" s="12" t="str">
        <f t="shared" si="2069"/>
        <v>IWDEM</v>
      </c>
      <c r="E7673" s="10" t="str">
        <f t="shared" si="2072"/>
        <v>IWDEM</v>
      </c>
      <c r="F7673" s="10" t="s">
        <v>10</v>
      </c>
      <c r="G7673" s="10" t="s">
        <v>11</v>
      </c>
      <c r="H7673" s="10">
        <v>2015</v>
      </c>
      <c r="I7673" s="13">
        <f t="shared" si="2070"/>
        <v>1.2540644722600525E-3</v>
      </c>
      <c r="J7673" s="13">
        <f t="shared" si="2071"/>
        <v>1.2540644722600525E-3</v>
      </c>
      <c r="K7673" s="2">
        <v>0</v>
      </c>
    </row>
    <row r="7674" spans="3:11">
      <c r="C7674" s="2" t="s">
        <v>6852</v>
      </c>
      <c r="D7674" s="12" t="str">
        <f t="shared" si="2069"/>
        <v>IWDTF</v>
      </c>
      <c r="E7674" s="10" t="str">
        <f t="shared" si="2072"/>
        <v>IWDTF</v>
      </c>
      <c r="F7674" s="10" t="s">
        <v>10</v>
      </c>
      <c r="G7674" s="10" t="s">
        <v>11</v>
      </c>
      <c r="H7674" s="10">
        <v>2015</v>
      </c>
      <c r="I7674" s="13">
        <f t="shared" si="2070"/>
        <v>0</v>
      </c>
      <c r="J7674" s="13">
        <f t="shared" si="2071"/>
        <v>0</v>
      </c>
      <c r="K7674" s="2">
        <v>1</v>
      </c>
    </row>
    <row r="7675" spans="3:11">
      <c r="C7675" s="2" t="s">
        <v>6853</v>
      </c>
      <c r="D7675" s="12" t="str">
        <f t="shared" si="2069"/>
        <v>IWDPH</v>
      </c>
      <c r="E7675" s="10" t="str">
        <f t="shared" si="2072"/>
        <v>IWDPH</v>
      </c>
      <c r="F7675" s="10" t="s">
        <v>10</v>
      </c>
      <c r="G7675" s="10" t="s">
        <v>11</v>
      </c>
      <c r="H7675" s="10">
        <v>2015</v>
      </c>
      <c r="I7675" s="13">
        <f t="shared" si="2070"/>
        <v>1.9862533367988851E-3</v>
      </c>
      <c r="J7675" s="13">
        <f t="shared" si="2071"/>
        <v>1.9862533367988851E-3</v>
      </c>
      <c r="K7675" s="2">
        <v>2</v>
      </c>
    </row>
    <row r="7676" spans="3:11">
      <c r="C7676" s="2" t="s">
        <v>6853</v>
      </c>
      <c r="D7676" s="12" t="str">
        <f t="shared" si="2069"/>
        <v>IWDPH</v>
      </c>
      <c r="E7676" s="10" t="str">
        <f t="shared" si="2072"/>
        <v>IWDPH</v>
      </c>
      <c r="F7676" s="10" t="s">
        <v>10</v>
      </c>
      <c r="G7676" s="10" t="s">
        <v>11</v>
      </c>
      <c r="H7676" s="10">
        <v>2015</v>
      </c>
      <c r="I7676" s="13">
        <f t="shared" si="2070"/>
        <v>1.9862533367988851E-3</v>
      </c>
      <c r="J7676" s="13">
        <f t="shared" si="2071"/>
        <v>1.9862533367988851E-3</v>
      </c>
      <c r="K7676" s="2">
        <v>5</v>
      </c>
    </row>
    <row r="7677" spans="3:11">
      <c r="C7677" s="2" t="s">
        <v>6854</v>
      </c>
      <c r="D7677" s="12" t="str">
        <f t="shared" si="2069"/>
        <v>IWDSH</v>
      </c>
      <c r="E7677" s="10" t="str">
        <f t="shared" si="2072"/>
        <v>IWDSH</v>
      </c>
      <c r="F7677" s="10" t="s">
        <v>10</v>
      </c>
      <c r="G7677" s="10" t="s">
        <v>11</v>
      </c>
      <c r="H7677" s="10">
        <v>2015</v>
      </c>
      <c r="I7677" s="13">
        <f t="shared" si="2070"/>
        <v>1.946302685899204E-3</v>
      </c>
      <c r="J7677" s="13">
        <f t="shared" si="2071"/>
        <v>1.946302685899204E-3</v>
      </c>
      <c r="K7677" s="2">
        <v>0</v>
      </c>
    </row>
    <row r="7678" spans="3:11">
      <c r="C7678" s="2" t="s">
        <v>6855</v>
      </c>
      <c r="D7678" s="12" t="str">
        <f t="shared" si="2069"/>
        <v>IWDLA</v>
      </c>
      <c r="E7678" s="10" t="str">
        <f t="shared" si="2072"/>
        <v>IWDLA</v>
      </c>
      <c r="F7678" s="10" t="s">
        <v>10</v>
      </c>
      <c r="G7678" s="10" t="s">
        <v>11</v>
      </c>
      <c r="H7678" s="10">
        <v>2015</v>
      </c>
      <c r="I7678" s="13">
        <f t="shared" si="2070"/>
        <v>5.1019890879433925E-3</v>
      </c>
      <c r="J7678" s="13">
        <f t="shared" si="2071"/>
        <v>5.1019890879433925E-3</v>
      </c>
      <c r="K7678" s="2">
        <v>0</v>
      </c>
    </row>
    <row r="7679" spans="3:11">
      <c r="C7679" s="2" t="s">
        <v>6856</v>
      </c>
      <c r="D7679" s="12" t="str">
        <f t="shared" si="2069"/>
        <v>IWDEM</v>
      </c>
      <c r="E7679" s="10" t="str">
        <f t="shared" si="2072"/>
        <v>IWDEM</v>
      </c>
      <c r="F7679" s="10" t="s">
        <v>10</v>
      </c>
      <c r="G7679" s="10" t="s">
        <v>11</v>
      </c>
      <c r="H7679" s="10">
        <v>2015</v>
      </c>
      <c r="I7679" s="13">
        <f t="shared" si="2070"/>
        <v>1.2540644722600774E-3</v>
      </c>
      <c r="J7679" s="13">
        <f t="shared" si="2071"/>
        <v>1.2540644722600774E-3</v>
      </c>
      <c r="K7679" s="2">
        <v>0</v>
      </c>
    </row>
    <row r="7680" spans="3:11">
      <c r="C7680" s="2" t="s">
        <v>6857</v>
      </c>
      <c r="D7680" s="12" t="str">
        <f t="shared" si="2069"/>
        <v>IWDTF</v>
      </c>
      <c r="E7680" s="10" t="str">
        <f t="shared" si="2072"/>
        <v>IWDTF</v>
      </c>
      <c r="F7680" s="10" t="s">
        <v>10</v>
      </c>
      <c r="G7680" s="10" t="s">
        <v>11</v>
      </c>
      <c r="H7680" s="10">
        <v>2015</v>
      </c>
      <c r="I7680" s="13">
        <f t="shared" si="2070"/>
        <v>0</v>
      </c>
      <c r="J7680" s="13">
        <f t="shared" si="2071"/>
        <v>0</v>
      </c>
      <c r="K7680" s="2">
        <v>1</v>
      </c>
    </row>
    <row r="7681" spans="3:11">
      <c r="C7681" s="2" t="s">
        <v>6858</v>
      </c>
      <c r="D7681" s="12" t="str">
        <f t="shared" si="2069"/>
        <v>IWDPH</v>
      </c>
      <c r="E7681" s="10" t="str">
        <f t="shared" si="2072"/>
        <v>IWDPH</v>
      </c>
      <c r="F7681" s="10" t="s">
        <v>10</v>
      </c>
      <c r="G7681" s="10" t="s">
        <v>11</v>
      </c>
      <c r="H7681" s="10">
        <v>2015</v>
      </c>
      <c r="I7681" s="13">
        <f t="shared" si="2070"/>
        <v>1.9862533367988851E-3</v>
      </c>
      <c r="J7681" s="13">
        <f t="shared" si="2071"/>
        <v>1.9862533367988851E-3</v>
      </c>
      <c r="K7681" s="2">
        <v>2</v>
      </c>
    </row>
    <row r="7682" spans="3:11">
      <c r="C7682" s="2" t="s">
        <v>6858</v>
      </c>
      <c r="D7682" s="12" t="str">
        <f t="shared" si="2069"/>
        <v>IWDPH</v>
      </c>
      <c r="E7682" s="10" t="str">
        <f t="shared" si="2072"/>
        <v>IWDPH</v>
      </c>
      <c r="F7682" s="10" t="s">
        <v>10</v>
      </c>
      <c r="G7682" s="10" t="s">
        <v>11</v>
      </c>
      <c r="H7682" s="10">
        <v>2015</v>
      </c>
      <c r="I7682" s="13">
        <f t="shared" si="2070"/>
        <v>1.9862533367988851E-3</v>
      </c>
      <c r="J7682" s="13">
        <f t="shared" si="2071"/>
        <v>1.9862533367988851E-3</v>
      </c>
      <c r="K7682" s="2">
        <v>5</v>
      </c>
    </row>
    <row r="7683" spans="3:11">
      <c r="C7683" s="2" t="s">
        <v>6859</v>
      </c>
      <c r="D7683" s="12" t="str">
        <f t="shared" si="2069"/>
        <v>IWDSH</v>
      </c>
      <c r="E7683" s="10" t="str">
        <f t="shared" si="2072"/>
        <v>IWDSH</v>
      </c>
      <c r="F7683" s="10" t="s">
        <v>10</v>
      </c>
      <c r="G7683" s="10" t="s">
        <v>11</v>
      </c>
      <c r="H7683" s="10">
        <v>2015</v>
      </c>
      <c r="I7683" s="13">
        <f t="shared" si="2070"/>
        <v>1.9463026858991788E-3</v>
      </c>
      <c r="J7683" s="13">
        <f t="shared" si="2071"/>
        <v>1.9463026858991788E-3</v>
      </c>
      <c r="K7683" s="2">
        <v>0</v>
      </c>
    </row>
    <row r="7684" spans="3:11">
      <c r="C7684" s="2" t="s">
        <v>6860</v>
      </c>
      <c r="D7684" s="12" t="str">
        <f t="shared" si="2069"/>
        <v>IWDLA</v>
      </c>
      <c r="E7684" s="10" t="str">
        <f t="shared" si="2072"/>
        <v>IWDLA</v>
      </c>
      <c r="F7684" s="10" t="s">
        <v>10</v>
      </c>
      <c r="G7684" s="10" t="s">
        <v>11</v>
      </c>
      <c r="H7684" s="10">
        <v>2015</v>
      </c>
      <c r="I7684" s="13">
        <f t="shared" si="2070"/>
        <v>5.1019890879433431E-3</v>
      </c>
      <c r="J7684" s="13">
        <f t="shared" si="2071"/>
        <v>5.1019890879433431E-3</v>
      </c>
      <c r="K7684" s="2">
        <v>0</v>
      </c>
    </row>
    <row r="7685" spans="3:11">
      <c r="C7685" s="2" t="s">
        <v>6861</v>
      </c>
      <c r="D7685" s="12" t="str">
        <f t="shared" si="2069"/>
        <v>IWDEM</v>
      </c>
      <c r="E7685" s="10" t="str">
        <f t="shared" si="2072"/>
        <v>IWDEM</v>
      </c>
      <c r="F7685" s="10" t="s">
        <v>10</v>
      </c>
      <c r="G7685" s="10" t="s">
        <v>11</v>
      </c>
      <c r="H7685" s="10">
        <v>2015</v>
      </c>
      <c r="I7685" s="13">
        <f t="shared" si="2070"/>
        <v>1.2540644722600774E-3</v>
      </c>
      <c r="J7685" s="13">
        <f t="shared" si="2071"/>
        <v>1.2540644722600774E-3</v>
      </c>
      <c r="K7685" s="2">
        <v>0</v>
      </c>
    </row>
    <row r="7686" spans="3:11">
      <c r="C7686" s="2" t="s">
        <v>6862</v>
      </c>
      <c r="D7686" s="12" t="str">
        <f t="shared" si="2069"/>
        <v>IWDTF</v>
      </c>
      <c r="E7686" s="10" t="str">
        <f t="shared" si="2072"/>
        <v>IWDTF</v>
      </c>
      <c r="F7686" s="10" t="s">
        <v>10</v>
      </c>
      <c r="G7686" s="10" t="s">
        <v>11</v>
      </c>
      <c r="H7686" s="10">
        <v>2015</v>
      </c>
      <c r="I7686" s="13">
        <f t="shared" si="2070"/>
        <v>0</v>
      </c>
      <c r="J7686" s="39">
        <f t="shared" si="2071"/>
        <v>0</v>
      </c>
      <c r="K7686" s="2">
        <v>1</v>
      </c>
    </row>
    <row r="7687" spans="3:11">
      <c r="C7687" s="2" t="s">
        <v>6863</v>
      </c>
      <c r="D7687" s="12" t="str">
        <f t="shared" si="2069"/>
        <v>IWDPH</v>
      </c>
      <c r="E7687" s="10" t="str">
        <f t="shared" si="2072"/>
        <v>IWDPH</v>
      </c>
      <c r="F7687" s="10" t="s">
        <v>10</v>
      </c>
      <c r="G7687" s="10" t="s">
        <v>11</v>
      </c>
      <c r="H7687" s="10">
        <v>2015</v>
      </c>
      <c r="I7687" s="13">
        <f t="shared" si="2070"/>
        <v>1.9862533367988851E-3</v>
      </c>
      <c r="J7687" s="13">
        <f>I7687</f>
        <v>1.9862533367988851E-3</v>
      </c>
      <c r="K7687" s="2">
        <v>2</v>
      </c>
    </row>
    <row r="7688" spans="3:11">
      <c r="C7688" s="2" t="s">
        <v>6863</v>
      </c>
      <c r="D7688" s="12" t="str">
        <f t="shared" ref="D7688:D7751" si="2073">"I"&amp;MID(C7688,4,1)&amp;"D"&amp;MID(C7688,9,2)</f>
        <v>IWDPH</v>
      </c>
      <c r="E7688" s="10" t="str">
        <f t="shared" si="2072"/>
        <v>IWDPH</v>
      </c>
      <c r="F7688" s="10" t="s">
        <v>10</v>
      </c>
      <c r="G7688" s="10" t="s">
        <v>11</v>
      </c>
      <c r="H7688" s="10">
        <v>2015</v>
      </c>
      <c r="I7688" s="13">
        <f t="shared" ref="I7688:I7751" si="2074">INDEX($AG$39:$BF$639,MATCH(IF(RIGHT(C7688,3)="100",RIGHT(C7688,6),RIGHT(C7688,5)),$AG$39:$AG$639,0),MATCH(MID(D7688,2,2),$AG$39:$BF$39,0))*$AI$19</f>
        <v>1.9862533367988851E-3</v>
      </c>
      <c r="J7688" s="13">
        <f t="shared" ref="J7688:J7746" si="2075">I7688</f>
        <v>1.9862533367988851E-3</v>
      </c>
      <c r="K7688" s="2">
        <v>5</v>
      </c>
    </row>
    <row r="7689" spans="3:11">
      <c r="C7689" s="2" t="s">
        <v>6864</v>
      </c>
      <c r="D7689" s="12" t="str">
        <f t="shared" si="2073"/>
        <v>IWDSH</v>
      </c>
      <c r="E7689" s="10" t="str">
        <f t="shared" si="2072"/>
        <v>IWDSH</v>
      </c>
      <c r="F7689" s="10" t="s">
        <v>10</v>
      </c>
      <c r="G7689" s="10" t="s">
        <v>11</v>
      </c>
      <c r="H7689" s="10">
        <v>2015</v>
      </c>
      <c r="I7689" s="13">
        <f t="shared" si="2074"/>
        <v>1.9463026858991788E-3</v>
      </c>
      <c r="J7689" s="13">
        <f t="shared" si="2075"/>
        <v>1.9463026858991788E-3</v>
      </c>
      <c r="K7689" s="2">
        <v>0</v>
      </c>
    </row>
    <row r="7690" spans="3:11">
      <c r="C7690" s="2" t="s">
        <v>6865</v>
      </c>
      <c r="D7690" s="12" t="str">
        <f t="shared" si="2073"/>
        <v>IWDLA</v>
      </c>
      <c r="E7690" s="10" t="str">
        <f t="shared" si="2072"/>
        <v>IWDLA</v>
      </c>
      <c r="F7690" s="10" t="s">
        <v>10</v>
      </c>
      <c r="G7690" s="10" t="s">
        <v>11</v>
      </c>
      <c r="H7690" s="10">
        <v>2015</v>
      </c>
      <c r="I7690" s="13">
        <f t="shared" si="2074"/>
        <v>5.1019890879433431E-3</v>
      </c>
      <c r="J7690" s="13">
        <f t="shared" si="2075"/>
        <v>5.1019890879433431E-3</v>
      </c>
      <c r="K7690" s="2">
        <v>0</v>
      </c>
    </row>
    <row r="7691" spans="3:11">
      <c r="C7691" s="2" t="s">
        <v>6866</v>
      </c>
      <c r="D7691" s="12" t="str">
        <f t="shared" si="2073"/>
        <v>IWDEM</v>
      </c>
      <c r="E7691" s="10" t="str">
        <f t="shared" si="2072"/>
        <v>IWDEM</v>
      </c>
      <c r="F7691" s="10" t="s">
        <v>10</v>
      </c>
      <c r="G7691" s="10" t="s">
        <v>11</v>
      </c>
      <c r="H7691" s="10">
        <v>2015</v>
      </c>
      <c r="I7691" s="13">
        <f t="shared" si="2074"/>
        <v>1.2540644722600525E-3</v>
      </c>
      <c r="J7691" s="13">
        <f t="shared" si="2075"/>
        <v>1.2540644722600525E-3</v>
      </c>
      <c r="K7691" s="2">
        <v>0</v>
      </c>
    </row>
    <row r="7692" spans="3:11">
      <c r="C7692" s="2" t="s">
        <v>6867</v>
      </c>
      <c r="D7692" s="12" t="str">
        <f t="shared" si="2073"/>
        <v>IWDTF</v>
      </c>
      <c r="E7692" s="10" t="str">
        <f t="shared" si="2072"/>
        <v>IWDTF</v>
      </c>
      <c r="F7692" s="10" t="s">
        <v>10</v>
      </c>
      <c r="G7692" s="10" t="s">
        <v>11</v>
      </c>
      <c r="H7692" s="10">
        <v>2015</v>
      </c>
      <c r="I7692" s="13">
        <f t="shared" si="2074"/>
        <v>0</v>
      </c>
      <c r="J7692" s="13">
        <f t="shared" si="2075"/>
        <v>0</v>
      </c>
      <c r="K7692" s="2">
        <v>1</v>
      </c>
    </row>
    <row r="7693" spans="3:11">
      <c r="C7693" s="2" t="s">
        <v>6868</v>
      </c>
      <c r="D7693" s="12" t="str">
        <f t="shared" si="2073"/>
        <v>IWDPH</v>
      </c>
      <c r="E7693" s="10" t="str">
        <f t="shared" si="2072"/>
        <v>IWDPH</v>
      </c>
      <c r="F7693" s="10" t="s">
        <v>10</v>
      </c>
      <c r="G7693" s="10" t="s">
        <v>11</v>
      </c>
      <c r="H7693" s="10">
        <v>2015</v>
      </c>
      <c r="I7693" s="13">
        <f t="shared" si="2074"/>
        <v>1.98625333679886E-3</v>
      </c>
      <c r="J7693" s="13">
        <f t="shared" si="2075"/>
        <v>1.98625333679886E-3</v>
      </c>
      <c r="K7693" s="2">
        <v>2</v>
      </c>
    </row>
    <row r="7694" spans="3:11">
      <c r="C7694" s="2" t="s">
        <v>6868</v>
      </c>
      <c r="D7694" s="12" t="str">
        <f t="shared" si="2073"/>
        <v>IWDPH</v>
      </c>
      <c r="E7694" s="10" t="str">
        <f t="shared" si="2072"/>
        <v>IWDPH</v>
      </c>
      <c r="F7694" s="10" t="s">
        <v>10</v>
      </c>
      <c r="G7694" s="10" t="s">
        <v>11</v>
      </c>
      <c r="H7694" s="10">
        <v>2015</v>
      </c>
      <c r="I7694" s="13">
        <f t="shared" si="2074"/>
        <v>1.98625333679886E-3</v>
      </c>
      <c r="J7694" s="13">
        <f t="shared" si="2075"/>
        <v>1.98625333679886E-3</v>
      </c>
      <c r="K7694" s="2">
        <v>5</v>
      </c>
    </row>
    <row r="7695" spans="3:11">
      <c r="C7695" s="2" t="s">
        <v>6869</v>
      </c>
      <c r="D7695" s="12" t="str">
        <f t="shared" si="2073"/>
        <v>IWDSH</v>
      </c>
      <c r="E7695" s="10" t="str">
        <f t="shared" si="2072"/>
        <v>IWDSH</v>
      </c>
      <c r="F7695" s="10" t="s">
        <v>10</v>
      </c>
      <c r="G7695" s="10" t="s">
        <v>11</v>
      </c>
      <c r="H7695" s="10">
        <v>2015</v>
      </c>
      <c r="I7695" s="13">
        <f t="shared" si="2074"/>
        <v>1.946302685899204E-3</v>
      </c>
      <c r="J7695" s="13">
        <f t="shared" si="2075"/>
        <v>1.946302685899204E-3</v>
      </c>
      <c r="K7695" s="2">
        <v>0</v>
      </c>
    </row>
    <row r="7696" spans="3:11">
      <c r="C7696" s="2" t="s">
        <v>6870</v>
      </c>
      <c r="D7696" s="12" t="str">
        <f t="shared" si="2073"/>
        <v>IWDLA</v>
      </c>
      <c r="E7696" s="10" t="str">
        <f t="shared" si="2072"/>
        <v>IWDLA</v>
      </c>
      <c r="F7696" s="10" t="s">
        <v>10</v>
      </c>
      <c r="G7696" s="10" t="s">
        <v>11</v>
      </c>
      <c r="H7696" s="10">
        <v>2015</v>
      </c>
      <c r="I7696" s="13">
        <f t="shared" si="2074"/>
        <v>5.1019890879433431E-3</v>
      </c>
      <c r="J7696" s="13">
        <f t="shared" si="2075"/>
        <v>5.1019890879433431E-3</v>
      </c>
      <c r="K7696" s="2">
        <v>0</v>
      </c>
    </row>
    <row r="7697" spans="3:11">
      <c r="C7697" s="2" t="s">
        <v>6871</v>
      </c>
      <c r="D7697" s="12" t="str">
        <f t="shared" si="2073"/>
        <v>IWDEM</v>
      </c>
      <c r="E7697" s="10" t="str">
        <f t="shared" si="2072"/>
        <v>IWDEM</v>
      </c>
      <c r="F7697" s="10" t="s">
        <v>10</v>
      </c>
      <c r="G7697" s="10" t="s">
        <v>11</v>
      </c>
      <c r="H7697" s="10">
        <v>2015</v>
      </c>
      <c r="I7697" s="13">
        <f t="shared" si="2074"/>
        <v>1.2540644722600525E-3</v>
      </c>
      <c r="J7697" s="13">
        <f t="shared" si="2075"/>
        <v>1.2540644722600525E-3</v>
      </c>
      <c r="K7697" s="2">
        <v>0</v>
      </c>
    </row>
    <row r="7698" spans="3:11">
      <c r="C7698" s="2" t="s">
        <v>6872</v>
      </c>
      <c r="D7698" s="12" t="str">
        <f t="shared" si="2073"/>
        <v>IWDTF</v>
      </c>
      <c r="E7698" s="10" t="str">
        <f t="shared" si="2072"/>
        <v>IWDTF</v>
      </c>
      <c r="F7698" s="10" t="s">
        <v>10</v>
      </c>
      <c r="G7698" s="10" t="s">
        <v>11</v>
      </c>
      <c r="H7698" s="10">
        <v>2015</v>
      </c>
      <c r="I7698" s="13">
        <f t="shared" si="2074"/>
        <v>0</v>
      </c>
      <c r="J7698" s="13">
        <f t="shared" si="2075"/>
        <v>0</v>
      </c>
      <c r="K7698" s="2">
        <v>0</v>
      </c>
    </row>
    <row r="7699" spans="3:11">
      <c r="C7699" s="2" t="s">
        <v>6873</v>
      </c>
      <c r="D7699" s="12" t="str">
        <f t="shared" si="2073"/>
        <v>IWDPH</v>
      </c>
      <c r="E7699" s="10" t="str">
        <f t="shared" si="2072"/>
        <v>IWDPH</v>
      </c>
      <c r="F7699" s="10" t="s">
        <v>10</v>
      </c>
      <c r="G7699" s="10" t="s">
        <v>11</v>
      </c>
      <c r="H7699" s="10">
        <v>2015</v>
      </c>
      <c r="I7699" s="13">
        <f t="shared" si="2074"/>
        <v>1.9862533367989098E-3</v>
      </c>
      <c r="J7699" s="13">
        <f t="shared" si="2075"/>
        <v>1.9862533367989098E-3</v>
      </c>
      <c r="K7699" s="2">
        <v>1</v>
      </c>
    </row>
    <row r="7700" spans="3:11">
      <c r="C7700" s="2" t="s">
        <v>6873</v>
      </c>
      <c r="D7700" s="12" t="str">
        <f t="shared" si="2073"/>
        <v>IWDPH</v>
      </c>
      <c r="E7700" s="10" t="str">
        <f t="shared" si="2072"/>
        <v>IWDPH</v>
      </c>
      <c r="F7700" s="10" t="s">
        <v>10</v>
      </c>
      <c r="G7700" s="10" t="s">
        <v>11</v>
      </c>
      <c r="H7700" s="10">
        <v>2015</v>
      </c>
      <c r="I7700" s="13">
        <f t="shared" si="2074"/>
        <v>1.9862533367989098E-3</v>
      </c>
      <c r="J7700" s="13">
        <f t="shared" si="2075"/>
        <v>1.9862533367989098E-3</v>
      </c>
      <c r="K7700" s="2">
        <v>5</v>
      </c>
    </row>
    <row r="7701" spans="3:11">
      <c r="C7701" s="2" t="s">
        <v>6874</v>
      </c>
      <c r="D7701" s="12" t="str">
        <f t="shared" si="2073"/>
        <v>IWDSH</v>
      </c>
      <c r="E7701" s="10" t="str">
        <f t="shared" si="2072"/>
        <v>IWDSH</v>
      </c>
      <c r="F7701" s="10" t="s">
        <v>10</v>
      </c>
      <c r="G7701" s="10" t="s">
        <v>11</v>
      </c>
      <c r="H7701" s="10">
        <v>2015</v>
      </c>
      <c r="I7701" s="13">
        <f t="shared" si="2074"/>
        <v>1.9463026858992289E-3</v>
      </c>
      <c r="J7701" s="13">
        <f t="shared" si="2075"/>
        <v>1.9463026858992289E-3</v>
      </c>
      <c r="K7701" s="2">
        <v>0</v>
      </c>
    </row>
    <row r="7702" spans="3:11">
      <c r="C7702" s="2" t="s">
        <v>6875</v>
      </c>
      <c r="D7702" s="12" t="str">
        <f t="shared" si="2073"/>
        <v>IWDLA</v>
      </c>
      <c r="E7702" s="10" t="str">
        <f t="shared" si="2072"/>
        <v>IWDLA</v>
      </c>
      <c r="F7702" s="10" t="s">
        <v>10</v>
      </c>
      <c r="G7702" s="10" t="s">
        <v>11</v>
      </c>
      <c r="H7702" s="10">
        <v>2015</v>
      </c>
      <c r="I7702" s="13">
        <f t="shared" si="2074"/>
        <v>5.1019890879433925E-3</v>
      </c>
      <c r="J7702" s="13">
        <f t="shared" si="2075"/>
        <v>5.1019890879433925E-3</v>
      </c>
      <c r="K7702" s="2">
        <v>0</v>
      </c>
    </row>
    <row r="7703" spans="3:11">
      <c r="C7703" s="2" t="s">
        <v>6876</v>
      </c>
      <c r="D7703" s="12" t="str">
        <f t="shared" si="2073"/>
        <v>IWDEM</v>
      </c>
      <c r="E7703" s="10" t="str">
        <f t="shared" si="2072"/>
        <v>IWDEM</v>
      </c>
      <c r="F7703" s="10" t="s">
        <v>10</v>
      </c>
      <c r="G7703" s="10" t="s">
        <v>11</v>
      </c>
      <c r="H7703" s="10">
        <v>2015</v>
      </c>
      <c r="I7703" s="13">
        <f t="shared" si="2074"/>
        <v>1.2540644722601024E-3</v>
      </c>
      <c r="J7703" s="13">
        <f t="shared" si="2075"/>
        <v>1.2540644722601024E-3</v>
      </c>
      <c r="K7703" s="2">
        <v>0</v>
      </c>
    </row>
    <row r="7704" spans="3:11">
      <c r="C7704" s="2" t="s">
        <v>6877</v>
      </c>
      <c r="D7704" s="12" t="str">
        <f t="shared" si="2073"/>
        <v>IWDTF</v>
      </c>
      <c r="E7704" s="10" t="str">
        <f t="shared" si="2072"/>
        <v>IWDTF</v>
      </c>
      <c r="F7704" s="10" t="s">
        <v>10</v>
      </c>
      <c r="G7704" s="10" t="s">
        <v>11</v>
      </c>
      <c r="H7704" s="10">
        <v>2015</v>
      </c>
      <c r="I7704" s="13">
        <f t="shared" si="2074"/>
        <v>0</v>
      </c>
      <c r="J7704" s="13">
        <f t="shared" si="2075"/>
        <v>0</v>
      </c>
      <c r="K7704" s="2">
        <v>0</v>
      </c>
    </row>
    <row r="7705" spans="3:11">
      <c r="C7705" s="2" t="s">
        <v>6878</v>
      </c>
      <c r="D7705" s="12" t="str">
        <f t="shared" si="2073"/>
        <v>IWDPH</v>
      </c>
      <c r="E7705" s="10" t="str">
        <f t="shared" si="2072"/>
        <v>IWDPH</v>
      </c>
      <c r="F7705" s="10" t="s">
        <v>10</v>
      </c>
      <c r="G7705" s="10" t="s">
        <v>11</v>
      </c>
      <c r="H7705" s="10">
        <v>2015</v>
      </c>
      <c r="I7705" s="13">
        <f t="shared" si="2074"/>
        <v>1.98625333679886E-3</v>
      </c>
      <c r="J7705" s="13">
        <f t="shared" si="2075"/>
        <v>1.98625333679886E-3</v>
      </c>
      <c r="K7705" s="2">
        <v>1</v>
      </c>
    </row>
    <row r="7706" spans="3:11">
      <c r="C7706" s="2" t="s">
        <v>6878</v>
      </c>
      <c r="D7706" s="12" t="str">
        <f t="shared" si="2073"/>
        <v>IWDPH</v>
      </c>
      <c r="E7706" s="10" t="str">
        <f t="shared" si="2072"/>
        <v>IWDPH</v>
      </c>
      <c r="F7706" s="10" t="s">
        <v>10</v>
      </c>
      <c r="G7706" s="10" t="s">
        <v>11</v>
      </c>
      <c r="H7706" s="10">
        <v>2015</v>
      </c>
      <c r="I7706" s="13">
        <f t="shared" si="2074"/>
        <v>1.98625333679886E-3</v>
      </c>
      <c r="J7706" s="13">
        <f t="shared" si="2075"/>
        <v>1.98625333679886E-3</v>
      </c>
      <c r="K7706" s="2">
        <v>5</v>
      </c>
    </row>
    <row r="7707" spans="3:11">
      <c r="C7707" s="2" t="s">
        <v>6879</v>
      </c>
      <c r="D7707" s="12" t="str">
        <f t="shared" si="2073"/>
        <v>IWDSH</v>
      </c>
      <c r="E7707" s="10" t="str">
        <f t="shared" si="2072"/>
        <v>IWDSH</v>
      </c>
      <c r="F7707" s="10" t="s">
        <v>10</v>
      </c>
      <c r="G7707" s="10" t="s">
        <v>11</v>
      </c>
      <c r="H7707" s="10">
        <v>2015</v>
      </c>
      <c r="I7707" s="13">
        <f t="shared" si="2074"/>
        <v>1.9463026858991788E-3</v>
      </c>
      <c r="J7707" s="13">
        <f t="shared" si="2075"/>
        <v>1.9463026858991788E-3</v>
      </c>
      <c r="K7707" s="2">
        <v>0</v>
      </c>
    </row>
    <row r="7708" spans="3:11">
      <c r="C7708" s="2" t="s">
        <v>6880</v>
      </c>
      <c r="D7708" s="12" t="str">
        <f t="shared" si="2073"/>
        <v>IWDLA</v>
      </c>
      <c r="E7708" s="10" t="str">
        <f t="shared" si="2072"/>
        <v>IWDLA</v>
      </c>
      <c r="F7708" s="10" t="s">
        <v>10</v>
      </c>
      <c r="G7708" s="10" t="s">
        <v>11</v>
      </c>
      <c r="H7708" s="10">
        <v>2015</v>
      </c>
      <c r="I7708" s="13">
        <f t="shared" si="2074"/>
        <v>5.1019890879433431E-3</v>
      </c>
      <c r="J7708" s="13">
        <f t="shared" si="2075"/>
        <v>5.1019890879433431E-3</v>
      </c>
      <c r="K7708" s="2">
        <v>0</v>
      </c>
    </row>
    <row r="7709" spans="3:11">
      <c r="C7709" s="2" t="s">
        <v>6881</v>
      </c>
      <c r="D7709" s="12" t="str">
        <f t="shared" si="2073"/>
        <v>IWDEM</v>
      </c>
      <c r="E7709" s="10" t="str">
        <f t="shared" si="2072"/>
        <v>IWDEM</v>
      </c>
      <c r="F7709" s="10" t="s">
        <v>10</v>
      </c>
      <c r="G7709" s="10" t="s">
        <v>11</v>
      </c>
      <c r="H7709" s="10">
        <v>2015</v>
      </c>
      <c r="I7709" s="13">
        <f t="shared" si="2074"/>
        <v>1.2540644722600525E-3</v>
      </c>
      <c r="J7709" s="13">
        <f t="shared" si="2075"/>
        <v>1.2540644722600525E-3</v>
      </c>
      <c r="K7709" s="2">
        <v>0</v>
      </c>
    </row>
    <row r="7710" spans="3:11">
      <c r="C7710" s="2" t="s">
        <v>6882</v>
      </c>
      <c r="D7710" s="12" t="str">
        <f t="shared" si="2073"/>
        <v>IWDTF</v>
      </c>
      <c r="E7710" s="10" t="str">
        <f t="shared" si="2072"/>
        <v>IWDTF</v>
      </c>
      <c r="F7710" s="10" t="s">
        <v>10</v>
      </c>
      <c r="G7710" s="10" t="s">
        <v>11</v>
      </c>
      <c r="H7710" s="10">
        <v>2015</v>
      </c>
      <c r="I7710" s="13">
        <f t="shared" si="2074"/>
        <v>0</v>
      </c>
      <c r="J7710" s="13">
        <f t="shared" si="2075"/>
        <v>0</v>
      </c>
      <c r="K7710" s="2">
        <v>0</v>
      </c>
    </row>
    <row r="7711" spans="3:11">
      <c r="C7711" s="2" t="s">
        <v>6883</v>
      </c>
      <c r="D7711" s="12" t="str">
        <f t="shared" si="2073"/>
        <v>IWDPH</v>
      </c>
      <c r="E7711" s="10" t="str">
        <f t="shared" si="2072"/>
        <v>IWDPH</v>
      </c>
      <c r="F7711" s="10" t="s">
        <v>10</v>
      </c>
      <c r="G7711" s="10" t="s">
        <v>11</v>
      </c>
      <c r="H7711" s="10">
        <v>2015</v>
      </c>
      <c r="I7711" s="13">
        <f t="shared" si="2074"/>
        <v>1.9862533367988851E-3</v>
      </c>
      <c r="J7711" s="13">
        <f t="shared" si="2075"/>
        <v>1.9862533367988851E-3</v>
      </c>
      <c r="K7711" s="2">
        <v>1</v>
      </c>
    </row>
    <row r="7712" spans="3:11">
      <c r="C7712" s="2" t="s">
        <v>6883</v>
      </c>
      <c r="D7712" s="12" t="str">
        <f t="shared" si="2073"/>
        <v>IWDPH</v>
      </c>
      <c r="E7712" s="10" t="str">
        <f t="shared" si="2072"/>
        <v>IWDPH</v>
      </c>
      <c r="F7712" s="10" t="s">
        <v>10</v>
      </c>
      <c r="G7712" s="10" t="s">
        <v>11</v>
      </c>
      <c r="H7712" s="10">
        <v>2015</v>
      </c>
      <c r="I7712" s="13">
        <f t="shared" si="2074"/>
        <v>1.9862533367988851E-3</v>
      </c>
      <c r="J7712" s="13">
        <f t="shared" si="2075"/>
        <v>1.9862533367988851E-3</v>
      </c>
      <c r="K7712" s="2">
        <v>5</v>
      </c>
    </row>
    <row r="7713" spans="3:11">
      <c r="C7713" s="2" t="s">
        <v>6884</v>
      </c>
      <c r="D7713" s="12" t="str">
        <f t="shared" si="2073"/>
        <v>IWDSH</v>
      </c>
      <c r="E7713" s="10" t="str">
        <f t="shared" si="2072"/>
        <v>IWDSH</v>
      </c>
      <c r="F7713" s="10" t="s">
        <v>10</v>
      </c>
      <c r="G7713" s="10" t="s">
        <v>11</v>
      </c>
      <c r="H7713" s="10">
        <v>2015</v>
      </c>
      <c r="I7713" s="13">
        <f t="shared" si="2074"/>
        <v>1.9463026858991788E-3</v>
      </c>
      <c r="J7713" s="13">
        <f t="shared" si="2075"/>
        <v>1.9463026858991788E-3</v>
      </c>
      <c r="K7713" s="2">
        <v>0</v>
      </c>
    </row>
    <row r="7714" spans="3:11">
      <c r="C7714" s="2" t="s">
        <v>6885</v>
      </c>
      <c r="D7714" s="12" t="str">
        <f t="shared" si="2073"/>
        <v>IWDLA</v>
      </c>
      <c r="E7714" s="10" t="str">
        <f t="shared" si="2072"/>
        <v>IWDLA</v>
      </c>
      <c r="F7714" s="10" t="s">
        <v>10</v>
      </c>
      <c r="G7714" s="10" t="s">
        <v>11</v>
      </c>
      <c r="H7714" s="10">
        <v>2015</v>
      </c>
      <c r="I7714" s="13">
        <f t="shared" si="2074"/>
        <v>5.1019890879433431E-3</v>
      </c>
      <c r="J7714" s="13">
        <f t="shared" si="2075"/>
        <v>5.1019890879433431E-3</v>
      </c>
      <c r="K7714" s="2">
        <v>0</v>
      </c>
    </row>
    <row r="7715" spans="3:11">
      <c r="C7715" s="2" t="s">
        <v>6886</v>
      </c>
      <c r="D7715" s="12" t="str">
        <f t="shared" si="2073"/>
        <v>IWDEM</v>
      </c>
      <c r="E7715" s="10" t="str">
        <f t="shared" si="2072"/>
        <v>IWDEM</v>
      </c>
      <c r="F7715" s="10" t="s">
        <v>10</v>
      </c>
      <c r="G7715" s="10" t="s">
        <v>11</v>
      </c>
      <c r="H7715" s="10">
        <v>2015</v>
      </c>
      <c r="I7715" s="13">
        <f t="shared" si="2074"/>
        <v>1.2540644722601024E-3</v>
      </c>
      <c r="J7715" s="13">
        <f t="shared" si="2075"/>
        <v>1.2540644722601024E-3</v>
      </c>
      <c r="K7715" s="2">
        <v>0</v>
      </c>
    </row>
    <row r="7716" spans="3:11">
      <c r="C7716" s="2" t="s">
        <v>6887</v>
      </c>
      <c r="D7716" s="12" t="str">
        <f t="shared" si="2073"/>
        <v>IWDTF</v>
      </c>
      <c r="E7716" s="10" t="str">
        <f t="shared" si="2072"/>
        <v>IWDTF</v>
      </c>
      <c r="F7716" s="10" t="s">
        <v>10</v>
      </c>
      <c r="G7716" s="10" t="s">
        <v>11</v>
      </c>
      <c r="H7716" s="10">
        <v>2015</v>
      </c>
      <c r="I7716" s="13">
        <f t="shared" si="2074"/>
        <v>0</v>
      </c>
      <c r="J7716" s="13">
        <f t="shared" si="2075"/>
        <v>0</v>
      </c>
      <c r="K7716" s="2">
        <v>0</v>
      </c>
    </row>
    <row r="7717" spans="3:11">
      <c r="C7717" s="2" t="s">
        <v>6888</v>
      </c>
      <c r="D7717" s="12" t="str">
        <f t="shared" si="2073"/>
        <v>IWDPH</v>
      </c>
      <c r="E7717" s="10" t="str">
        <f t="shared" si="2072"/>
        <v>IWDPH</v>
      </c>
      <c r="F7717" s="10" t="s">
        <v>10</v>
      </c>
      <c r="G7717" s="10" t="s">
        <v>11</v>
      </c>
      <c r="H7717" s="10">
        <v>2015</v>
      </c>
      <c r="I7717" s="13">
        <f t="shared" si="2074"/>
        <v>1.9862533367988851E-3</v>
      </c>
      <c r="J7717" s="13">
        <f t="shared" si="2075"/>
        <v>1.9862533367988851E-3</v>
      </c>
      <c r="K7717" s="2">
        <v>1</v>
      </c>
    </row>
    <row r="7718" spans="3:11">
      <c r="C7718" s="2" t="s">
        <v>6888</v>
      </c>
      <c r="D7718" s="12" t="str">
        <f t="shared" si="2073"/>
        <v>IWDPH</v>
      </c>
      <c r="E7718" s="10" t="str">
        <f t="shared" si="2072"/>
        <v>IWDPH</v>
      </c>
      <c r="F7718" s="10" t="s">
        <v>10</v>
      </c>
      <c r="G7718" s="10" t="s">
        <v>11</v>
      </c>
      <c r="H7718" s="10">
        <v>2015</v>
      </c>
      <c r="I7718" s="13">
        <f t="shared" si="2074"/>
        <v>1.9862533367988851E-3</v>
      </c>
      <c r="J7718" s="13">
        <f t="shared" si="2075"/>
        <v>1.9862533367988851E-3</v>
      </c>
      <c r="K7718" s="2">
        <v>5</v>
      </c>
    </row>
    <row r="7719" spans="3:11">
      <c r="C7719" s="2" t="s">
        <v>6889</v>
      </c>
      <c r="D7719" s="12" t="str">
        <f t="shared" si="2073"/>
        <v>IWDSH</v>
      </c>
      <c r="E7719" s="10" t="str">
        <f t="shared" si="2072"/>
        <v>IWDSH</v>
      </c>
      <c r="F7719" s="10" t="s">
        <v>10</v>
      </c>
      <c r="G7719" s="10" t="s">
        <v>11</v>
      </c>
      <c r="H7719" s="10">
        <v>2015</v>
      </c>
      <c r="I7719" s="13">
        <f t="shared" si="2074"/>
        <v>1.946302685899204E-3</v>
      </c>
      <c r="J7719" s="13">
        <f t="shared" si="2075"/>
        <v>1.946302685899204E-3</v>
      </c>
      <c r="K7719" s="2">
        <v>0</v>
      </c>
    </row>
    <row r="7720" spans="3:11">
      <c r="C7720" s="2" t="s">
        <v>6890</v>
      </c>
      <c r="D7720" s="12" t="str">
        <f t="shared" si="2073"/>
        <v>IWDLA</v>
      </c>
      <c r="E7720" s="10" t="str">
        <f t="shared" ref="E7720:E7783" si="2076">D7720</f>
        <v>IWDLA</v>
      </c>
      <c r="F7720" s="10" t="s">
        <v>10</v>
      </c>
      <c r="G7720" s="10" t="s">
        <v>11</v>
      </c>
      <c r="H7720" s="10">
        <v>2015</v>
      </c>
      <c r="I7720" s="13">
        <f t="shared" si="2074"/>
        <v>5.1019890879433431E-3</v>
      </c>
      <c r="J7720" s="13">
        <f t="shared" si="2075"/>
        <v>5.1019890879433431E-3</v>
      </c>
      <c r="K7720" s="2">
        <v>0</v>
      </c>
    </row>
    <row r="7721" spans="3:11">
      <c r="C7721" s="2" t="s">
        <v>6891</v>
      </c>
      <c r="D7721" s="12" t="str">
        <f t="shared" si="2073"/>
        <v>IWDEM</v>
      </c>
      <c r="E7721" s="10" t="str">
        <f t="shared" si="2076"/>
        <v>IWDEM</v>
      </c>
      <c r="F7721" s="10" t="s">
        <v>10</v>
      </c>
      <c r="G7721" s="10" t="s">
        <v>11</v>
      </c>
      <c r="H7721" s="10">
        <v>2015</v>
      </c>
      <c r="I7721" s="13">
        <f t="shared" si="2074"/>
        <v>1.2540644722600525E-3</v>
      </c>
      <c r="J7721" s="13">
        <f t="shared" si="2075"/>
        <v>1.2540644722600525E-3</v>
      </c>
      <c r="K7721" s="2">
        <v>0</v>
      </c>
    </row>
    <row r="7722" spans="3:11">
      <c r="C7722" s="2" t="s">
        <v>6892</v>
      </c>
      <c r="D7722" s="12" t="str">
        <f t="shared" si="2073"/>
        <v>IWDTF</v>
      </c>
      <c r="E7722" s="10" t="str">
        <f t="shared" si="2076"/>
        <v>IWDTF</v>
      </c>
      <c r="F7722" s="10" t="s">
        <v>10</v>
      </c>
      <c r="G7722" s="10" t="s">
        <v>11</v>
      </c>
      <c r="H7722" s="10">
        <v>2015</v>
      </c>
      <c r="I7722" s="13">
        <f t="shared" si="2074"/>
        <v>0</v>
      </c>
      <c r="J7722" s="13">
        <f t="shared" si="2075"/>
        <v>0</v>
      </c>
      <c r="K7722" s="2">
        <v>0</v>
      </c>
    </row>
    <row r="7723" spans="3:11">
      <c r="C7723" s="2" t="s">
        <v>6893</v>
      </c>
      <c r="D7723" s="12" t="str">
        <f t="shared" si="2073"/>
        <v>IWDPH</v>
      </c>
      <c r="E7723" s="10" t="str">
        <f t="shared" si="2076"/>
        <v>IWDPH</v>
      </c>
      <c r="F7723" s="10" t="s">
        <v>10</v>
      </c>
      <c r="G7723" s="10" t="s">
        <v>11</v>
      </c>
      <c r="H7723" s="10">
        <v>2015</v>
      </c>
      <c r="I7723" s="13">
        <f t="shared" si="2074"/>
        <v>1.98625333679886E-3</v>
      </c>
      <c r="J7723" s="13">
        <f t="shared" si="2075"/>
        <v>1.98625333679886E-3</v>
      </c>
      <c r="K7723" s="2">
        <v>1</v>
      </c>
    </row>
    <row r="7724" spans="3:11">
      <c r="C7724" s="2" t="s">
        <v>6893</v>
      </c>
      <c r="D7724" s="12" t="str">
        <f t="shared" si="2073"/>
        <v>IWDPH</v>
      </c>
      <c r="E7724" s="10" t="str">
        <f t="shared" si="2076"/>
        <v>IWDPH</v>
      </c>
      <c r="F7724" s="10" t="s">
        <v>10</v>
      </c>
      <c r="G7724" s="10" t="s">
        <v>11</v>
      </c>
      <c r="H7724" s="10">
        <v>2015</v>
      </c>
      <c r="I7724" s="13">
        <f t="shared" si="2074"/>
        <v>1.98625333679886E-3</v>
      </c>
      <c r="J7724" s="13">
        <f t="shared" si="2075"/>
        <v>1.98625333679886E-3</v>
      </c>
      <c r="K7724" s="2">
        <v>5</v>
      </c>
    </row>
    <row r="7725" spans="3:11">
      <c r="C7725" s="2" t="s">
        <v>6894</v>
      </c>
      <c r="D7725" s="12" t="str">
        <f t="shared" si="2073"/>
        <v>IWDSH</v>
      </c>
      <c r="E7725" s="10" t="str">
        <f t="shared" si="2076"/>
        <v>IWDSH</v>
      </c>
      <c r="F7725" s="10" t="s">
        <v>10</v>
      </c>
      <c r="G7725" s="10" t="s">
        <v>11</v>
      </c>
      <c r="H7725" s="10">
        <v>2015</v>
      </c>
      <c r="I7725" s="13">
        <f t="shared" si="2074"/>
        <v>1.9463026858991788E-3</v>
      </c>
      <c r="J7725" s="13">
        <f t="shared" si="2075"/>
        <v>1.9463026858991788E-3</v>
      </c>
      <c r="K7725" s="2">
        <v>0</v>
      </c>
    </row>
    <row r="7726" spans="3:11">
      <c r="C7726" s="2" t="s">
        <v>6895</v>
      </c>
      <c r="D7726" s="12" t="str">
        <f t="shared" si="2073"/>
        <v>IWDLA</v>
      </c>
      <c r="E7726" s="10" t="str">
        <f t="shared" si="2076"/>
        <v>IWDLA</v>
      </c>
      <c r="F7726" s="10" t="s">
        <v>10</v>
      </c>
      <c r="G7726" s="10" t="s">
        <v>11</v>
      </c>
      <c r="H7726" s="10">
        <v>2015</v>
      </c>
      <c r="I7726" s="13">
        <f t="shared" si="2074"/>
        <v>5.1019890879433431E-3</v>
      </c>
      <c r="J7726" s="13">
        <f t="shared" si="2075"/>
        <v>5.1019890879433431E-3</v>
      </c>
      <c r="K7726" s="2">
        <v>0</v>
      </c>
    </row>
    <row r="7727" spans="3:11">
      <c r="C7727" s="2" t="s">
        <v>6896</v>
      </c>
      <c r="D7727" s="12" t="str">
        <f t="shared" si="2073"/>
        <v>IWDEM</v>
      </c>
      <c r="E7727" s="10" t="str">
        <f t="shared" si="2076"/>
        <v>IWDEM</v>
      </c>
      <c r="F7727" s="10" t="s">
        <v>10</v>
      </c>
      <c r="G7727" s="10" t="s">
        <v>11</v>
      </c>
      <c r="H7727" s="10">
        <v>2015</v>
      </c>
      <c r="I7727" s="13">
        <f t="shared" si="2074"/>
        <v>1.2540644722600525E-3</v>
      </c>
      <c r="J7727" s="13">
        <f t="shared" si="2075"/>
        <v>1.2540644722600525E-3</v>
      </c>
      <c r="K7727" s="2">
        <v>0</v>
      </c>
    </row>
    <row r="7728" spans="3:11">
      <c r="C7728" s="2" t="s">
        <v>6897</v>
      </c>
      <c r="D7728" s="12" t="str">
        <f t="shared" si="2073"/>
        <v>IWDTF</v>
      </c>
      <c r="E7728" s="10" t="str">
        <f t="shared" si="2076"/>
        <v>IWDTF</v>
      </c>
      <c r="F7728" s="10" t="s">
        <v>10</v>
      </c>
      <c r="G7728" s="10" t="s">
        <v>11</v>
      </c>
      <c r="H7728" s="10">
        <v>2015</v>
      </c>
      <c r="I7728" s="13">
        <f t="shared" si="2074"/>
        <v>0</v>
      </c>
      <c r="J7728" s="13">
        <f t="shared" si="2075"/>
        <v>0</v>
      </c>
      <c r="K7728" s="2">
        <v>0</v>
      </c>
    </row>
    <row r="7729" spans="3:11">
      <c r="C7729" s="2" t="s">
        <v>6898</v>
      </c>
      <c r="D7729" s="12" t="str">
        <f t="shared" si="2073"/>
        <v>IWDPH</v>
      </c>
      <c r="E7729" s="10" t="str">
        <f t="shared" si="2076"/>
        <v>IWDPH</v>
      </c>
      <c r="F7729" s="10" t="s">
        <v>10</v>
      </c>
      <c r="G7729" s="10" t="s">
        <v>11</v>
      </c>
      <c r="H7729" s="10">
        <v>2015</v>
      </c>
      <c r="I7729" s="13">
        <f t="shared" si="2074"/>
        <v>1.9862533367989098E-3</v>
      </c>
      <c r="J7729" s="13">
        <f t="shared" si="2075"/>
        <v>1.9862533367989098E-3</v>
      </c>
      <c r="K7729" s="2">
        <v>1</v>
      </c>
    </row>
    <row r="7730" spans="3:11">
      <c r="C7730" s="2" t="s">
        <v>6898</v>
      </c>
      <c r="D7730" s="12" t="str">
        <f t="shared" si="2073"/>
        <v>IWDPH</v>
      </c>
      <c r="E7730" s="10" t="str">
        <f t="shared" si="2076"/>
        <v>IWDPH</v>
      </c>
      <c r="F7730" s="10" t="s">
        <v>10</v>
      </c>
      <c r="G7730" s="10" t="s">
        <v>11</v>
      </c>
      <c r="H7730" s="10">
        <v>2015</v>
      </c>
      <c r="I7730" s="13">
        <f t="shared" si="2074"/>
        <v>1.9862533367989098E-3</v>
      </c>
      <c r="J7730" s="13">
        <f t="shared" si="2075"/>
        <v>1.9862533367989098E-3</v>
      </c>
      <c r="K7730" s="2">
        <v>5</v>
      </c>
    </row>
    <row r="7731" spans="3:11">
      <c r="C7731" s="2" t="s">
        <v>6899</v>
      </c>
      <c r="D7731" s="12" t="str">
        <f t="shared" si="2073"/>
        <v>IWDSH</v>
      </c>
      <c r="E7731" s="10" t="str">
        <f t="shared" si="2076"/>
        <v>IWDSH</v>
      </c>
      <c r="F7731" s="10" t="s">
        <v>10</v>
      </c>
      <c r="G7731" s="10" t="s">
        <v>11</v>
      </c>
      <c r="H7731" s="10">
        <v>2015</v>
      </c>
      <c r="I7731" s="13">
        <f t="shared" si="2074"/>
        <v>1.9463026858992289E-3</v>
      </c>
      <c r="J7731" s="13">
        <f t="shared" si="2075"/>
        <v>1.9463026858992289E-3</v>
      </c>
      <c r="K7731" s="2">
        <v>0</v>
      </c>
    </row>
    <row r="7732" spans="3:11">
      <c r="C7732" s="2" t="s">
        <v>6900</v>
      </c>
      <c r="D7732" s="12" t="str">
        <f t="shared" si="2073"/>
        <v>IWDLA</v>
      </c>
      <c r="E7732" s="10" t="str">
        <f t="shared" si="2076"/>
        <v>IWDLA</v>
      </c>
      <c r="F7732" s="10" t="s">
        <v>10</v>
      </c>
      <c r="G7732" s="10" t="s">
        <v>11</v>
      </c>
      <c r="H7732" s="10">
        <v>2015</v>
      </c>
      <c r="I7732" s="13">
        <f t="shared" si="2074"/>
        <v>5.1019890879433925E-3</v>
      </c>
      <c r="J7732" s="13">
        <f t="shared" si="2075"/>
        <v>5.1019890879433925E-3</v>
      </c>
      <c r="K7732" s="2">
        <v>0</v>
      </c>
    </row>
    <row r="7733" spans="3:11">
      <c r="C7733" s="2" t="s">
        <v>6901</v>
      </c>
      <c r="D7733" s="12" t="str">
        <f t="shared" si="2073"/>
        <v>IWDEM</v>
      </c>
      <c r="E7733" s="10" t="str">
        <f t="shared" si="2076"/>
        <v>IWDEM</v>
      </c>
      <c r="F7733" s="10" t="s">
        <v>10</v>
      </c>
      <c r="G7733" s="10" t="s">
        <v>11</v>
      </c>
      <c r="H7733" s="10">
        <v>2015</v>
      </c>
      <c r="I7733" s="13">
        <f t="shared" si="2074"/>
        <v>1.2540644722601024E-3</v>
      </c>
      <c r="J7733" s="13">
        <f t="shared" si="2075"/>
        <v>1.2540644722601024E-3</v>
      </c>
      <c r="K7733" s="2">
        <v>0</v>
      </c>
    </row>
    <row r="7734" spans="3:11">
      <c r="C7734" s="2" t="s">
        <v>6902</v>
      </c>
      <c r="D7734" s="12" t="str">
        <f t="shared" si="2073"/>
        <v>IWDTF</v>
      </c>
      <c r="E7734" s="10" t="str">
        <f t="shared" si="2076"/>
        <v>IWDTF</v>
      </c>
      <c r="F7734" s="10" t="s">
        <v>10</v>
      </c>
      <c r="G7734" s="10" t="s">
        <v>11</v>
      </c>
      <c r="H7734" s="10">
        <v>2015</v>
      </c>
      <c r="I7734" s="13">
        <f t="shared" si="2074"/>
        <v>0</v>
      </c>
      <c r="J7734" s="13">
        <f t="shared" si="2075"/>
        <v>0</v>
      </c>
      <c r="K7734" s="2">
        <v>0</v>
      </c>
    </row>
    <row r="7735" spans="3:11">
      <c r="C7735" s="2" t="s">
        <v>6903</v>
      </c>
      <c r="D7735" s="12" t="str">
        <f t="shared" si="2073"/>
        <v>IWDPH</v>
      </c>
      <c r="E7735" s="10" t="str">
        <f t="shared" si="2076"/>
        <v>IWDPH</v>
      </c>
      <c r="F7735" s="10" t="s">
        <v>10</v>
      </c>
      <c r="G7735" s="10" t="s">
        <v>11</v>
      </c>
      <c r="H7735" s="10">
        <v>2015</v>
      </c>
      <c r="I7735" s="13">
        <f t="shared" si="2074"/>
        <v>1.98625333679886E-3</v>
      </c>
      <c r="J7735" s="13">
        <f t="shared" si="2075"/>
        <v>1.98625333679886E-3</v>
      </c>
      <c r="K7735" s="2">
        <v>1</v>
      </c>
    </row>
    <row r="7736" spans="3:11">
      <c r="C7736" s="2" t="s">
        <v>6903</v>
      </c>
      <c r="D7736" s="12" t="str">
        <f t="shared" si="2073"/>
        <v>IWDPH</v>
      </c>
      <c r="E7736" s="10" t="str">
        <f t="shared" si="2076"/>
        <v>IWDPH</v>
      </c>
      <c r="F7736" s="10" t="s">
        <v>10</v>
      </c>
      <c r="G7736" s="10" t="s">
        <v>11</v>
      </c>
      <c r="H7736" s="10">
        <v>2015</v>
      </c>
      <c r="I7736" s="13">
        <f t="shared" si="2074"/>
        <v>1.98625333679886E-3</v>
      </c>
      <c r="J7736" s="13">
        <f t="shared" si="2075"/>
        <v>1.98625333679886E-3</v>
      </c>
      <c r="K7736" s="2">
        <v>5</v>
      </c>
    </row>
    <row r="7737" spans="3:11">
      <c r="C7737" s="2" t="s">
        <v>6904</v>
      </c>
      <c r="D7737" s="12" t="str">
        <f t="shared" si="2073"/>
        <v>IWDSH</v>
      </c>
      <c r="E7737" s="10" t="str">
        <f t="shared" si="2076"/>
        <v>IWDSH</v>
      </c>
      <c r="F7737" s="10" t="s">
        <v>10</v>
      </c>
      <c r="G7737" s="10" t="s">
        <v>11</v>
      </c>
      <c r="H7737" s="10">
        <v>2015</v>
      </c>
      <c r="I7737" s="13">
        <f t="shared" si="2074"/>
        <v>1.9463026858991788E-3</v>
      </c>
      <c r="J7737" s="13">
        <f t="shared" si="2075"/>
        <v>1.9463026858991788E-3</v>
      </c>
      <c r="K7737" s="2">
        <v>0</v>
      </c>
    </row>
    <row r="7738" spans="3:11">
      <c r="C7738" s="2" t="s">
        <v>6905</v>
      </c>
      <c r="D7738" s="12" t="str">
        <f t="shared" si="2073"/>
        <v>IWDLA</v>
      </c>
      <c r="E7738" s="10" t="str">
        <f t="shared" si="2076"/>
        <v>IWDLA</v>
      </c>
      <c r="F7738" s="10" t="s">
        <v>10</v>
      </c>
      <c r="G7738" s="10" t="s">
        <v>11</v>
      </c>
      <c r="H7738" s="10">
        <v>2015</v>
      </c>
      <c r="I7738" s="13">
        <f t="shared" si="2074"/>
        <v>5.1019890879433431E-3</v>
      </c>
      <c r="J7738" s="13">
        <f t="shared" si="2075"/>
        <v>5.1019890879433431E-3</v>
      </c>
      <c r="K7738" s="2">
        <v>0</v>
      </c>
    </row>
    <row r="7739" spans="3:11">
      <c r="C7739" s="2" t="s">
        <v>6906</v>
      </c>
      <c r="D7739" s="12" t="str">
        <f t="shared" si="2073"/>
        <v>IWDEM</v>
      </c>
      <c r="E7739" s="10" t="str">
        <f t="shared" si="2076"/>
        <v>IWDEM</v>
      </c>
      <c r="F7739" s="10" t="s">
        <v>10</v>
      </c>
      <c r="G7739" s="10" t="s">
        <v>11</v>
      </c>
      <c r="H7739" s="10">
        <v>2015</v>
      </c>
      <c r="I7739" s="13">
        <f t="shared" si="2074"/>
        <v>1.2540644722600525E-3</v>
      </c>
      <c r="J7739" s="13">
        <f t="shared" si="2075"/>
        <v>1.2540644722600525E-3</v>
      </c>
      <c r="K7739" s="2">
        <v>0</v>
      </c>
    </row>
    <row r="7740" spans="3:11">
      <c r="C7740" s="2" t="s">
        <v>6907</v>
      </c>
      <c r="D7740" s="12" t="str">
        <f t="shared" si="2073"/>
        <v>IWDTF</v>
      </c>
      <c r="E7740" s="10" t="str">
        <f t="shared" si="2076"/>
        <v>IWDTF</v>
      </c>
      <c r="F7740" s="10" t="s">
        <v>10</v>
      </c>
      <c r="G7740" s="10" t="s">
        <v>11</v>
      </c>
      <c r="H7740" s="10">
        <v>2015</v>
      </c>
      <c r="I7740" s="13">
        <f t="shared" si="2074"/>
        <v>0</v>
      </c>
      <c r="J7740" s="13">
        <f t="shared" si="2075"/>
        <v>0</v>
      </c>
      <c r="K7740" s="2">
        <v>0</v>
      </c>
    </row>
    <row r="7741" spans="3:11">
      <c r="C7741" s="2" t="s">
        <v>6908</v>
      </c>
      <c r="D7741" s="12" t="str">
        <f t="shared" si="2073"/>
        <v>IWDPH</v>
      </c>
      <c r="E7741" s="10" t="str">
        <f t="shared" si="2076"/>
        <v>IWDPH</v>
      </c>
      <c r="F7741" s="10" t="s">
        <v>10</v>
      </c>
      <c r="G7741" s="10" t="s">
        <v>11</v>
      </c>
      <c r="H7741" s="10">
        <v>2015</v>
      </c>
      <c r="I7741" s="13">
        <f t="shared" si="2074"/>
        <v>1.9862533367988851E-3</v>
      </c>
      <c r="J7741" s="13">
        <f t="shared" si="2075"/>
        <v>1.9862533367988851E-3</v>
      </c>
      <c r="K7741" s="2">
        <v>1</v>
      </c>
    </row>
    <row r="7742" spans="3:11">
      <c r="C7742" s="2" t="s">
        <v>6908</v>
      </c>
      <c r="D7742" s="12" t="str">
        <f t="shared" si="2073"/>
        <v>IWDPH</v>
      </c>
      <c r="E7742" s="10" t="str">
        <f t="shared" si="2076"/>
        <v>IWDPH</v>
      </c>
      <c r="F7742" s="10" t="s">
        <v>10</v>
      </c>
      <c r="G7742" s="10" t="s">
        <v>11</v>
      </c>
      <c r="H7742" s="10">
        <v>2015</v>
      </c>
      <c r="I7742" s="13">
        <f t="shared" si="2074"/>
        <v>1.9862533367988851E-3</v>
      </c>
      <c r="J7742" s="13">
        <f t="shared" si="2075"/>
        <v>1.9862533367988851E-3</v>
      </c>
      <c r="K7742" s="2">
        <v>5</v>
      </c>
    </row>
    <row r="7743" spans="3:11">
      <c r="C7743" s="2" t="s">
        <v>6909</v>
      </c>
      <c r="D7743" s="12" t="str">
        <f t="shared" si="2073"/>
        <v>IWDSH</v>
      </c>
      <c r="E7743" s="10" t="str">
        <f t="shared" si="2076"/>
        <v>IWDSH</v>
      </c>
      <c r="F7743" s="10" t="s">
        <v>10</v>
      </c>
      <c r="G7743" s="10" t="s">
        <v>11</v>
      </c>
      <c r="H7743" s="10">
        <v>2015</v>
      </c>
      <c r="I7743" s="13">
        <f t="shared" si="2074"/>
        <v>1.946302685899204E-3</v>
      </c>
      <c r="J7743" s="13">
        <f t="shared" si="2075"/>
        <v>1.946302685899204E-3</v>
      </c>
      <c r="K7743" s="2">
        <v>0</v>
      </c>
    </row>
    <row r="7744" spans="3:11">
      <c r="C7744" s="2" t="s">
        <v>6910</v>
      </c>
      <c r="D7744" s="12" t="str">
        <f t="shared" si="2073"/>
        <v>IWDLA</v>
      </c>
      <c r="E7744" s="10" t="str">
        <f t="shared" si="2076"/>
        <v>IWDLA</v>
      </c>
      <c r="F7744" s="10" t="s">
        <v>10</v>
      </c>
      <c r="G7744" s="10" t="s">
        <v>11</v>
      </c>
      <c r="H7744" s="10">
        <v>2015</v>
      </c>
      <c r="I7744" s="13">
        <f t="shared" si="2074"/>
        <v>5.1019890879432928E-3</v>
      </c>
      <c r="J7744" s="13">
        <f t="shared" si="2075"/>
        <v>5.1019890879432928E-3</v>
      </c>
      <c r="K7744" s="2">
        <v>0</v>
      </c>
    </row>
    <row r="7745" spans="3:11">
      <c r="C7745" s="2" t="s">
        <v>6911</v>
      </c>
      <c r="D7745" s="12" t="str">
        <f t="shared" si="2073"/>
        <v>IWDEM</v>
      </c>
      <c r="E7745" s="10" t="str">
        <f t="shared" si="2076"/>
        <v>IWDEM</v>
      </c>
      <c r="F7745" s="10" t="s">
        <v>10</v>
      </c>
      <c r="G7745" s="10" t="s">
        <v>11</v>
      </c>
      <c r="H7745" s="10">
        <v>2015</v>
      </c>
      <c r="I7745" s="13">
        <f t="shared" si="2074"/>
        <v>1.2540644722600774E-3</v>
      </c>
      <c r="J7745" s="13">
        <f t="shared" si="2075"/>
        <v>1.2540644722600774E-3</v>
      </c>
      <c r="K7745" s="2">
        <v>0</v>
      </c>
    </row>
    <row r="7746" spans="3:11">
      <c r="C7746" s="2" t="s">
        <v>6912</v>
      </c>
      <c r="D7746" s="12" t="str">
        <f t="shared" si="2073"/>
        <v>IWDTF</v>
      </c>
      <c r="E7746" s="10" t="str">
        <f t="shared" si="2076"/>
        <v>IWDTF</v>
      </c>
      <c r="F7746" s="10" t="s">
        <v>10</v>
      </c>
      <c r="G7746" s="10" t="s">
        <v>11</v>
      </c>
      <c r="H7746" s="10">
        <v>2015</v>
      </c>
      <c r="I7746" s="13">
        <f t="shared" si="2074"/>
        <v>0</v>
      </c>
      <c r="J7746" s="39">
        <f t="shared" si="2075"/>
        <v>0</v>
      </c>
      <c r="K7746" s="2">
        <v>0</v>
      </c>
    </row>
    <row r="7747" spans="3:11">
      <c r="C7747" s="2" t="s">
        <v>6913</v>
      </c>
      <c r="D7747" s="12" t="str">
        <f t="shared" si="2073"/>
        <v>IWDPH</v>
      </c>
      <c r="E7747" s="10" t="str">
        <f t="shared" si="2076"/>
        <v>IWDPH</v>
      </c>
      <c r="F7747" s="10" t="s">
        <v>10</v>
      </c>
      <c r="G7747" s="10" t="s">
        <v>11</v>
      </c>
      <c r="H7747" s="10">
        <v>2015</v>
      </c>
      <c r="I7747" s="13">
        <f t="shared" si="2074"/>
        <v>1.9862533367988851E-3</v>
      </c>
      <c r="J7747" s="13">
        <f>I7747</f>
        <v>1.9862533367988851E-3</v>
      </c>
      <c r="K7747" s="2">
        <v>0</v>
      </c>
    </row>
    <row r="7748" spans="3:11">
      <c r="C7748" s="2" t="s">
        <v>6913</v>
      </c>
      <c r="D7748" s="12" t="str">
        <f t="shared" si="2073"/>
        <v>IWDPH</v>
      </c>
      <c r="E7748" s="10" t="str">
        <f t="shared" si="2076"/>
        <v>IWDPH</v>
      </c>
      <c r="F7748" s="10" t="s">
        <v>10</v>
      </c>
      <c r="G7748" s="10" t="s">
        <v>11</v>
      </c>
      <c r="H7748" s="10">
        <v>2015</v>
      </c>
      <c r="I7748" s="13">
        <f t="shared" si="2074"/>
        <v>1.9862533367988851E-3</v>
      </c>
      <c r="J7748" s="13">
        <f t="shared" ref="J7748:J7806" si="2077">I7748</f>
        <v>1.9862533367988851E-3</v>
      </c>
      <c r="K7748" s="2">
        <v>4</v>
      </c>
    </row>
    <row r="7749" spans="3:11">
      <c r="C7749" s="2" t="s">
        <v>6914</v>
      </c>
      <c r="D7749" s="12" t="str">
        <f t="shared" si="2073"/>
        <v>IWDSH</v>
      </c>
      <c r="E7749" s="10" t="str">
        <f t="shared" si="2076"/>
        <v>IWDSH</v>
      </c>
      <c r="F7749" s="10" t="s">
        <v>10</v>
      </c>
      <c r="G7749" s="10" t="s">
        <v>11</v>
      </c>
      <c r="H7749" s="10">
        <v>2015</v>
      </c>
      <c r="I7749" s="13">
        <f t="shared" si="2074"/>
        <v>1.9463026858991788E-3</v>
      </c>
      <c r="J7749" s="13">
        <f t="shared" si="2077"/>
        <v>1.9463026858991788E-3</v>
      </c>
      <c r="K7749" s="2">
        <v>0</v>
      </c>
    </row>
    <row r="7750" spans="3:11">
      <c r="C7750" s="2" t="s">
        <v>6915</v>
      </c>
      <c r="D7750" s="12" t="str">
        <f t="shared" si="2073"/>
        <v>IWDLA</v>
      </c>
      <c r="E7750" s="10" t="str">
        <f t="shared" si="2076"/>
        <v>IWDLA</v>
      </c>
      <c r="F7750" s="10" t="s">
        <v>10</v>
      </c>
      <c r="G7750" s="10" t="s">
        <v>11</v>
      </c>
      <c r="H7750" s="10">
        <v>2015</v>
      </c>
      <c r="I7750" s="13">
        <f t="shared" si="2074"/>
        <v>5.1019890879433925E-3</v>
      </c>
      <c r="J7750" s="13">
        <f t="shared" si="2077"/>
        <v>5.1019890879433925E-3</v>
      </c>
      <c r="K7750" s="2">
        <v>0</v>
      </c>
    </row>
    <row r="7751" spans="3:11">
      <c r="C7751" s="2" t="s">
        <v>6916</v>
      </c>
      <c r="D7751" s="12" t="str">
        <f t="shared" si="2073"/>
        <v>IWDEM</v>
      </c>
      <c r="E7751" s="10" t="str">
        <f t="shared" si="2076"/>
        <v>IWDEM</v>
      </c>
      <c r="F7751" s="10" t="s">
        <v>10</v>
      </c>
      <c r="G7751" s="10" t="s">
        <v>11</v>
      </c>
      <c r="H7751" s="10">
        <v>2015</v>
      </c>
      <c r="I7751" s="13">
        <f t="shared" si="2074"/>
        <v>1.2540644722600774E-3</v>
      </c>
      <c r="J7751" s="13">
        <f t="shared" si="2077"/>
        <v>1.2540644722600774E-3</v>
      </c>
      <c r="K7751" s="2">
        <v>0</v>
      </c>
    </row>
    <row r="7752" spans="3:11">
      <c r="C7752" s="2" t="s">
        <v>6917</v>
      </c>
      <c r="D7752" s="12" t="str">
        <f t="shared" ref="D7752:D7806" si="2078">"I"&amp;MID(C7752,4,1)&amp;"D"&amp;MID(C7752,9,2)</f>
        <v>IWDTF</v>
      </c>
      <c r="E7752" s="10" t="str">
        <f t="shared" si="2076"/>
        <v>IWDTF</v>
      </c>
      <c r="F7752" s="10" t="s">
        <v>10</v>
      </c>
      <c r="G7752" s="10" t="s">
        <v>11</v>
      </c>
      <c r="H7752" s="10">
        <v>2015</v>
      </c>
      <c r="I7752" s="13">
        <f t="shared" ref="I7752:I7806" si="2079">INDEX($AG$39:$BF$639,MATCH(IF(RIGHT(C7752,3)="100",RIGHT(C7752,6),RIGHT(C7752,5)),$AG$39:$AG$639,0),MATCH(MID(D7752,2,2),$AG$39:$BF$39,0))*$AI$19</f>
        <v>0</v>
      </c>
      <c r="J7752" s="13">
        <f t="shared" si="2077"/>
        <v>0</v>
      </c>
      <c r="K7752" s="2">
        <v>0</v>
      </c>
    </row>
    <row r="7753" spans="3:11">
      <c r="C7753" s="2" t="s">
        <v>6918</v>
      </c>
      <c r="D7753" s="12" t="str">
        <f t="shared" si="2078"/>
        <v>IWDPH</v>
      </c>
      <c r="E7753" s="10" t="str">
        <f t="shared" si="2076"/>
        <v>IWDPH</v>
      </c>
      <c r="F7753" s="10" t="s">
        <v>10</v>
      </c>
      <c r="G7753" s="10" t="s">
        <v>11</v>
      </c>
      <c r="H7753" s="10">
        <v>2015</v>
      </c>
      <c r="I7753" s="13">
        <f t="shared" si="2079"/>
        <v>1.98625333679886E-3</v>
      </c>
      <c r="J7753" s="13">
        <f t="shared" si="2077"/>
        <v>1.98625333679886E-3</v>
      </c>
      <c r="K7753" s="2">
        <v>0</v>
      </c>
    </row>
    <row r="7754" spans="3:11">
      <c r="C7754" s="2" t="s">
        <v>6918</v>
      </c>
      <c r="D7754" s="12" t="str">
        <f t="shared" si="2078"/>
        <v>IWDPH</v>
      </c>
      <c r="E7754" s="10" t="str">
        <f t="shared" si="2076"/>
        <v>IWDPH</v>
      </c>
      <c r="F7754" s="10" t="s">
        <v>10</v>
      </c>
      <c r="G7754" s="10" t="s">
        <v>11</v>
      </c>
      <c r="H7754" s="10">
        <v>2015</v>
      </c>
      <c r="I7754" s="13">
        <f t="shared" si="2079"/>
        <v>1.98625333679886E-3</v>
      </c>
      <c r="J7754" s="13">
        <f t="shared" si="2077"/>
        <v>1.98625333679886E-3</v>
      </c>
      <c r="K7754" s="2">
        <v>4</v>
      </c>
    </row>
    <row r="7755" spans="3:11">
      <c r="C7755" s="2" t="s">
        <v>6919</v>
      </c>
      <c r="D7755" s="12" t="str">
        <f t="shared" si="2078"/>
        <v>IWDSH</v>
      </c>
      <c r="E7755" s="10" t="str">
        <f t="shared" si="2076"/>
        <v>IWDSH</v>
      </c>
      <c r="F7755" s="10" t="s">
        <v>10</v>
      </c>
      <c r="G7755" s="10" t="s">
        <v>11</v>
      </c>
      <c r="H7755" s="10">
        <v>2015</v>
      </c>
      <c r="I7755" s="13">
        <f t="shared" si="2079"/>
        <v>1.9463026858991788E-3</v>
      </c>
      <c r="J7755" s="13">
        <f t="shared" si="2077"/>
        <v>1.9463026858991788E-3</v>
      </c>
      <c r="K7755" s="2">
        <v>0</v>
      </c>
    </row>
    <row r="7756" spans="3:11">
      <c r="C7756" s="2" t="s">
        <v>6920</v>
      </c>
      <c r="D7756" s="12" t="str">
        <f t="shared" si="2078"/>
        <v>IWDLA</v>
      </c>
      <c r="E7756" s="10" t="str">
        <f t="shared" si="2076"/>
        <v>IWDLA</v>
      </c>
      <c r="F7756" s="10" t="s">
        <v>10</v>
      </c>
      <c r="G7756" s="10" t="s">
        <v>11</v>
      </c>
      <c r="H7756" s="10">
        <v>2015</v>
      </c>
      <c r="I7756" s="13">
        <f t="shared" si="2079"/>
        <v>5.1019890879432928E-3</v>
      </c>
      <c r="J7756" s="13">
        <f t="shared" si="2077"/>
        <v>5.1019890879432928E-3</v>
      </c>
      <c r="K7756" s="2">
        <v>0</v>
      </c>
    </row>
    <row r="7757" spans="3:11">
      <c r="C7757" s="2" t="s">
        <v>6921</v>
      </c>
      <c r="D7757" s="12" t="str">
        <f t="shared" si="2078"/>
        <v>IWDEM</v>
      </c>
      <c r="E7757" s="10" t="str">
        <f t="shared" si="2076"/>
        <v>IWDEM</v>
      </c>
      <c r="F7757" s="10" t="s">
        <v>10</v>
      </c>
      <c r="G7757" s="10" t="s">
        <v>11</v>
      </c>
      <c r="H7757" s="10">
        <v>2015</v>
      </c>
      <c r="I7757" s="13">
        <f t="shared" si="2079"/>
        <v>1.2540644722600525E-3</v>
      </c>
      <c r="J7757" s="13">
        <f t="shared" si="2077"/>
        <v>1.2540644722600525E-3</v>
      </c>
      <c r="K7757" s="2">
        <v>0</v>
      </c>
    </row>
    <row r="7758" spans="3:11">
      <c r="C7758" s="2" t="s">
        <v>6922</v>
      </c>
      <c r="D7758" s="12" t="str">
        <f t="shared" si="2078"/>
        <v>IWDTF</v>
      </c>
      <c r="E7758" s="10" t="str">
        <f t="shared" si="2076"/>
        <v>IWDTF</v>
      </c>
      <c r="F7758" s="10" t="s">
        <v>10</v>
      </c>
      <c r="G7758" s="10" t="s">
        <v>11</v>
      </c>
      <c r="H7758" s="10">
        <v>2015</v>
      </c>
      <c r="I7758" s="13">
        <f t="shared" si="2079"/>
        <v>0</v>
      </c>
      <c r="J7758" s="13">
        <f t="shared" si="2077"/>
        <v>0</v>
      </c>
      <c r="K7758" s="2">
        <v>0</v>
      </c>
    </row>
    <row r="7759" spans="3:11">
      <c r="C7759" s="2" t="s">
        <v>6923</v>
      </c>
      <c r="D7759" s="12" t="str">
        <f t="shared" si="2078"/>
        <v>IWDPH</v>
      </c>
      <c r="E7759" s="10" t="str">
        <f t="shared" si="2076"/>
        <v>IWDPH</v>
      </c>
      <c r="F7759" s="10" t="s">
        <v>10</v>
      </c>
      <c r="G7759" s="10" t="s">
        <v>11</v>
      </c>
      <c r="H7759" s="10">
        <v>2015</v>
      </c>
      <c r="I7759" s="13">
        <f t="shared" si="2079"/>
        <v>1.9862533367989098E-3</v>
      </c>
      <c r="J7759" s="13">
        <f t="shared" si="2077"/>
        <v>1.9862533367989098E-3</v>
      </c>
      <c r="K7759" s="2">
        <v>0</v>
      </c>
    </row>
    <row r="7760" spans="3:11">
      <c r="C7760" s="2" t="s">
        <v>6923</v>
      </c>
      <c r="D7760" s="12" t="str">
        <f t="shared" si="2078"/>
        <v>IWDPH</v>
      </c>
      <c r="E7760" s="10" t="str">
        <f t="shared" si="2076"/>
        <v>IWDPH</v>
      </c>
      <c r="F7760" s="10" t="s">
        <v>10</v>
      </c>
      <c r="G7760" s="10" t="s">
        <v>11</v>
      </c>
      <c r="H7760" s="10">
        <v>2015</v>
      </c>
      <c r="I7760" s="13">
        <f t="shared" si="2079"/>
        <v>1.9862533367989098E-3</v>
      </c>
      <c r="J7760" s="13">
        <f t="shared" si="2077"/>
        <v>1.9862533367989098E-3</v>
      </c>
      <c r="K7760" s="2">
        <v>4</v>
      </c>
    </row>
    <row r="7761" spans="3:11">
      <c r="C7761" s="2" t="s">
        <v>6924</v>
      </c>
      <c r="D7761" s="12" t="str">
        <f t="shared" si="2078"/>
        <v>IWDSH</v>
      </c>
      <c r="E7761" s="10" t="str">
        <f t="shared" si="2076"/>
        <v>IWDSH</v>
      </c>
      <c r="F7761" s="10" t="s">
        <v>10</v>
      </c>
      <c r="G7761" s="10" t="s">
        <v>11</v>
      </c>
      <c r="H7761" s="10">
        <v>2015</v>
      </c>
      <c r="I7761" s="13">
        <f t="shared" si="2079"/>
        <v>1.9463026858992289E-3</v>
      </c>
      <c r="J7761" s="13">
        <f t="shared" si="2077"/>
        <v>1.9463026858992289E-3</v>
      </c>
      <c r="K7761" s="2">
        <v>0</v>
      </c>
    </row>
    <row r="7762" spans="3:11">
      <c r="C7762" s="2" t="s">
        <v>6925</v>
      </c>
      <c r="D7762" s="12" t="str">
        <f t="shared" si="2078"/>
        <v>IWDLA</v>
      </c>
      <c r="E7762" s="10" t="str">
        <f t="shared" si="2076"/>
        <v>IWDLA</v>
      </c>
      <c r="F7762" s="10" t="s">
        <v>10</v>
      </c>
      <c r="G7762" s="10" t="s">
        <v>11</v>
      </c>
      <c r="H7762" s="10">
        <v>2015</v>
      </c>
      <c r="I7762" s="13">
        <f t="shared" si="2079"/>
        <v>5.1019890879434931E-3</v>
      </c>
      <c r="J7762" s="13">
        <f t="shared" si="2077"/>
        <v>5.1019890879434931E-3</v>
      </c>
      <c r="K7762" s="2">
        <v>0</v>
      </c>
    </row>
    <row r="7763" spans="3:11">
      <c r="C7763" s="2" t="s">
        <v>6926</v>
      </c>
      <c r="D7763" s="12" t="str">
        <f t="shared" si="2078"/>
        <v>IWDEM</v>
      </c>
      <c r="E7763" s="10" t="str">
        <f t="shared" si="2076"/>
        <v>IWDEM</v>
      </c>
      <c r="F7763" s="10" t="s">
        <v>10</v>
      </c>
      <c r="G7763" s="10" t="s">
        <v>11</v>
      </c>
      <c r="H7763" s="10">
        <v>2015</v>
      </c>
      <c r="I7763" s="13">
        <f t="shared" si="2079"/>
        <v>1.2540644722601024E-3</v>
      </c>
      <c r="J7763" s="13">
        <f t="shared" si="2077"/>
        <v>1.2540644722601024E-3</v>
      </c>
      <c r="K7763" s="2">
        <v>0</v>
      </c>
    </row>
    <row r="7764" spans="3:11">
      <c r="C7764" s="2" t="s">
        <v>6927</v>
      </c>
      <c r="D7764" s="12" t="str">
        <f t="shared" si="2078"/>
        <v>IWDTF</v>
      </c>
      <c r="E7764" s="10" t="str">
        <f t="shared" si="2076"/>
        <v>IWDTF</v>
      </c>
      <c r="F7764" s="10" t="s">
        <v>10</v>
      </c>
      <c r="G7764" s="10" t="s">
        <v>11</v>
      </c>
      <c r="H7764" s="10">
        <v>2015</v>
      </c>
      <c r="I7764" s="13">
        <f t="shared" si="2079"/>
        <v>0</v>
      </c>
      <c r="J7764" s="13">
        <f t="shared" si="2077"/>
        <v>0</v>
      </c>
      <c r="K7764" s="2">
        <v>0</v>
      </c>
    </row>
    <row r="7765" spans="3:11">
      <c r="C7765" s="2" t="s">
        <v>6928</v>
      </c>
      <c r="D7765" s="12" t="str">
        <f t="shared" si="2078"/>
        <v>IWDPH</v>
      </c>
      <c r="E7765" s="10" t="str">
        <f t="shared" si="2076"/>
        <v>IWDPH</v>
      </c>
      <c r="F7765" s="10" t="s">
        <v>10</v>
      </c>
      <c r="G7765" s="10" t="s">
        <v>11</v>
      </c>
      <c r="H7765" s="10">
        <v>2015</v>
      </c>
      <c r="I7765" s="13">
        <f t="shared" si="2079"/>
        <v>1.98625333679886E-3</v>
      </c>
      <c r="J7765" s="13">
        <f t="shared" si="2077"/>
        <v>1.98625333679886E-3</v>
      </c>
      <c r="K7765" s="2">
        <v>0</v>
      </c>
    </row>
    <row r="7766" spans="3:11">
      <c r="C7766" s="2" t="s">
        <v>6928</v>
      </c>
      <c r="D7766" s="12" t="str">
        <f t="shared" si="2078"/>
        <v>IWDPH</v>
      </c>
      <c r="E7766" s="10" t="str">
        <f t="shared" si="2076"/>
        <v>IWDPH</v>
      </c>
      <c r="F7766" s="10" t="s">
        <v>10</v>
      </c>
      <c r="G7766" s="10" t="s">
        <v>11</v>
      </c>
      <c r="H7766" s="10">
        <v>2015</v>
      </c>
      <c r="I7766" s="13">
        <f t="shared" si="2079"/>
        <v>1.98625333679886E-3</v>
      </c>
      <c r="J7766" s="13">
        <f t="shared" si="2077"/>
        <v>1.98625333679886E-3</v>
      </c>
      <c r="K7766" s="2">
        <v>4</v>
      </c>
    </row>
    <row r="7767" spans="3:11">
      <c r="C7767" s="2" t="s">
        <v>6929</v>
      </c>
      <c r="D7767" s="12" t="str">
        <f t="shared" si="2078"/>
        <v>IWDSH</v>
      </c>
      <c r="E7767" s="10" t="str">
        <f t="shared" si="2076"/>
        <v>IWDSH</v>
      </c>
      <c r="F7767" s="10" t="s">
        <v>10</v>
      </c>
      <c r="G7767" s="10" t="s">
        <v>11</v>
      </c>
      <c r="H7767" s="10">
        <v>2015</v>
      </c>
      <c r="I7767" s="13">
        <f t="shared" si="2079"/>
        <v>1.946302685899204E-3</v>
      </c>
      <c r="J7767" s="13">
        <f t="shared" si="2077"/>
        <v>1.946302685899204E-3</v>
      </c>
      <c r="K7767" s="2">
        <v>0</v>
      </c>
    </row>
    <row r="7768" spans="3:11">
      <c r="C7768" s="2" t="s">
        <v>6930</v>
      </c>
      <c r="D7768" s="12" t="str">
        <f t="shared" si="2078"/>
        <v>IWDLA</v>
      </c>
      <c r="E7768" s="10" t="str">
        <f t="shared" si="2076"/>
        <v>IWDLA</v>
      </c>
      <c r="F7768" s="10" t="s">
        <v>10</v>
      </c>
      <c r="G7768" s="10" t="s">
        <v>11</v>
      </c>
      <c r="H7768" s="10">
        <v>2015</v>
      </c>
      <c r="I7768" s="13">
        <f t="shared" si="2079"/>
        <v>5.1019890879432928E-3</v>
      </c>
      <c r="J7768" s="13">
        <f t="shared" si="2077"/>
        <v>5.1019890879432928E-3</v>
      </c>
      <c r="K7768" s="2">
        <v>0</v>
      </c>
    </row>
    <row r="7769" spans="3:11">
      <c r="C7769" s="2" t="s">
        <v>6931</v>
      </c>
      <c r="D7769" s="12" t="str">
        <f t="shared" si="2078"/>
        <v>IWDEM</v>
      </c>
      <c r="E7769" s="10" t="str">
        <f t="shared" si="2076"/>
        <v>IWDEM</v>
      </c>
      <c r="F7769" s="10" t="s">
        <v>10</v>
      </c>
      <c r="G7769" s="10" t="s">
        <v>11</v>
      </c>
      <c r="H7769" s="10">
        <v>2015</v>
      </c>
      <c r="I7769" s="13">
        <f t="shared" si="2079"/>
        <v>1.2540644722600525E-3</v>
      </c>
      <c r="J7769" s="13">
        <f t="shared" si="2077"/>
        <v>1.2540644722600525E-3</v>
      </c>
      <c r="K7769" s="2">
        <v>0</v>
      </c>
    </row>
    <row r="7770" spans="3:11">
      <c r="C7770" s="2" t="s">
        <v>6932</v>
      </c>
      <c r="D7770" s="12" t="str">
        <f t="shared" si="2078"/>
        <v>IWDTF</v>
      </c>
      <c r="E7770" s="10" t="str">
        <f t="shared" si="2076"/>
        <v>IWDTF</v>
      </c>
      <c r="F7770" s="10" t="s">
        <v>10</v>
      </c>
      <c r="G7770" s="10" t="s">
        <v>11</v>
      </c>
      <c r="H7770" s="10">
        <v>2015</v>
      </c>
      <c r="I7770" s="13">
        <f t="shared" si="2079"/>
        <v>0</v>
      </c>
      <c r="J7770" s="13">
        <f t="shared" si="2077"/>
        <v>0</v>
      </c>
      <c r="K7770" s="2">
        <v>0</v>
      </c>
    </row>
    <row r="7771" spans="3:11">
      <c r="C7771" s="2" t="s">
        <v>6933</v>
      </c>
      <c r="D7771" s="12" t="str">
        <f t="shared" si="2078"/>
        <v>IWDPH</v>
      </c>
      <c r="E7771" s="10" t="str">
        <f t="shared" si="2076"/>
        <v>IWDPH</v>
      </c>
      <c r="F7771" s="10" t="s">
        <v>10</v>
      </c>
      <c r="G7771" s="10" t="s">
        <v>11</v>
      </c>
      <c r="H7771" s="10">
        <v>2015</v>
      </c>
      <c r="I7771" s="13">
        <f t="shared" si="2079"/>
        <v>1.9862533367988851E-3</v>
      </c>
      <c r="J7771" s="13">
        <f t="shared" si="2077"/>
        <v>1.9862533367988851E-3</v>
      </c>
      <c r="K7771" s="2">
        <v>0</v>
      </c>
    </row>
    <row r="7772" spans="3:11">
      <c r="C7772" s="2" t="s">
        <v>6933</v>
      </c>
      <c r="D7772" s="12" t="str">
        <f t="shared" si="2078"/>
        <v>IWDPH</v>
      </c>
      <c r="E7772" s="10" t="str">
        <f t="shared" si="2076"/>
        <v>IWDPH</v>
      </c>
      <c r="F7772" s="10" t="s">
        <v>10</v>
      </c>
      <c r="G7772" s="10" t="s">
        <v>11</v>
      </c>
      <c r="H7772" s="10">
        <v>2015</v>
      </c>
      <c r="I7772" s="13">
        <f t="shared" si="2079"/>
        <v>1.9862533367988851E-3</v>
      </c>
      <c r="J7772" s="13">
        <f t="shared" si="2077"/>
        <v>1.9862533367988851E-3</v>
      </c>
      <c r="K7772" s="2">
        <v>4</v>
      </c>
    </row>
    <row r="7773" spans="3:11">
      <c r="C7773" s="2" t="s">
        <v>6934</v>
      </c>
      <c r="D7773" s="12" t="str">
        <f t="shared" si="2078"/>
        <v>IWDSH</v>
      </c>
      <c r="E7773" s="10" t="str">
        <f t="shared" si="2076"/>
        <v>IWDSH</v>
      </c>
      <c r="F7773" s="10" t="s">
        <v>10</v>
      </c>
      <c r="G7773" s="10" t="s">
        <v>11</v>
      </c>
      <c r="H7773" s="10">
        <v>2015</v>
      </c>
      <c r="I7773" s="13">
        <f t="shared" si="2079"/>
        <v>1.9463026858991788E-3</v>
      </c>
      <c r="J7773" s="13">
        <f t="shared" si="2077"/>
        <v>1.9463026858991788E-3</v>
      </c>
      <c r="K7773" s="2">
        <v>0</v>
      </c>
    </row>
    <row r="7774" spans="3:11">
      <c r="C7774" s="2" t="s">
        <v>6935</v>
      </c>
      <c r="D7774" s="12" t="str">
        <f t="shared" si="2078"/>
        <v>IWDLA</v>
      </c>
      <c r="E7774" s="10" t="str">
        <f t="shared" si="2076"/>
        <v>IWDLA</v>
      </c>
      <c r="F7774" s="10" t="s">
        <v>10</v>
      </c>
      <c r="G7774" s="10" t="s">
        <v>11</v>
      </c>
      <c r="H7774" s="10">
        <v>2015</v>
      </c>
      <c r="I7774" s="13">
        <f t="shared" si="2079"/>
        <v>5.1019890879432928E-3</v>
      </c>
      <c r="J7774" s="13">
        <f t="shared" si="2077"/>
        <v>5.1019890879432928E-3</v>
      </c>
      <c r="K7774" s="2">
        <v>0</v>
      </c>
    </row>
    <row r="7775" spans="3:11">
      <c r="C7775" s="2" t="s">
        <v>6936</v>
      </c>
      <c r="D7775" s="12" t="str">
        <f t="shared" si="2078"/>
        <v>IWDEM</v>
      </c>
      <c r="E7775" s="10" t="str">
        <f t="shared" si="2076"/>
        <v>IWDEM</v>
      </c>
      <c r="F7775" s="10" t="s">
        <v>10</v>
      </c>
      <c r="G7775" s="10" t="s">
        <v>11</v>
      </c>
      <c r="H7775" s="10">
        <v>2015</v>
      </c>
      <c r="I7775" s="13">
        <f t="shared" si="2079"/>
        <v>1.2540644722600774E-3</v>
      </c>
      <c r="J7775" s="13">
        <f t="shared" si="2077"/>
        <v>1.2540644722600774E-3</v>
      </c>
      <c r="K7775" s="2">
        <v>0</v>
      </c>
    </row>
    <row r="7776" spans="3:11">
      <c r="C7776" s="2" t="s">
        <v>6937</v>
      </c>
      <c r="D7776" s="12" t="str">
        <f t="shared" si="2078"/>
        <v>IWDTF</v>
      </c>
      <c r="E7776" s="10" t="str">
        <f t="shared" si="2076"/>
        <v>IWDTF</v>
      </c>
      <c r="F7776" s="10" t="s">
        <v>10</v>
      </c>
      <c r="G7776" s="10" t="s">
        <v>11</v>
      </c>
      <c r="H7776" s="10">
        <v>2015</v>
      </c>
      <c r="I7776" s="13">
        <f t="shared" si="2079"/>
        <v>0</v>
      </c>
      <c r="J7776" s="13">
        <f t="shared" si="2077"/>
        <v>0</v>
      </c>
      <c r="K7776" s="2">
        <v>0</v>
      </c>
    </row>
    <row r="7777" spans="3:11">
      <c r="C7777" s="2" t="s">
        <v>6938</v>
      </c>
      <c r="D7777" s="12" t="str">
        <f t="shared" si="2078"/>
        <v>IWDPH</v>
      </c>
      <c r="E7777" s="10" t="str">
        <f t="shared" si="2076"/>
        <v>IWDPH</v>
      </c>
      <c r="F7777" s="10" t="s">
        <v>10</v>
      </c>
      <c r="G7777" s="10" t="s">
        <v>11</v>
      </c>
      <c r="H7777" s="10">
        <v>2015</v>
      </c>
      <c r="I7777" s="13">
        <f t="shared" si="2079"/>
        <v>1.9862533367988851E-3</v>
      </c>
      <c r="J7777" s="13">
        <f t="shared" si="2077"/>
        <v>1.9862533367988851E-3</v>
      </c>
      <c r="K7777" s="2">
        <v>0</v>
      </c>
    </row>
    <row r="7778" spans="3:11">
      <c r="C7778" s="2" t="s">
        <v>6938</v>
      </c>
      <c r="D7778" s="12" t="str">
        <f t="shared" si="2078"/>
        <v>IWDPH</v>
      </c>
      <c r="E7778" s="10" t="str">
        <f t="shared" si="2076"/>
        <v>IWDPH</v>
      </c>
      <c r="F7778" s="10" t="s">
        <v>10</v>
      </c>
      <c r="G7778" s="10" t="s">
        <v>11</v>
      </c>
      <c r="H7778" s="10">
        <v>2015</v>
      </c>
      <c r="I7778" s="13">
        <f t="shared" si="2079"/>
        <v>1.9862533367988851E-3</v>
      </c>
      <c r="J7778" s="13">
        <f t="shared" si="2077"/>
        <v>1.9862533367988851E-3</v>
      </c>
      <c r="K7778" s="2">
        <v>4</v>
      </c>
    </row>
    <row r="7779" spans="3:11">
      <c r="C7779" s="2" t="s">
        <v>6939</v>
      </c>
      <c r="D7779" s="12" t="str">
        <f t="shared" si="2078"/>
        <v>IWDSH</v>
      </c>
      <c r="E7779" s="10" t="str">
        <f t="shared" si="2076"/>
        <v>IWDSH</v>
      </c>
      <c r="F7779" s="10" t="s">
        <v>10</v>
      </c>
      <c r="G7779" s="10" t="s">
        <v>11</v>
      </c>
      <c r="H7779" s="10">
        <v>2015</v>
      </c>
      <c r="I7779" s="13">
        <f t="shared" si="2079"/>
        <v>1.9463026858991788E-3</v>
      </c>
      <c r="J7779" s="13">
        <f t="shared" si="2077"/>
        <v>1.9463026858991788E-3</v>
      </c>
      <c r="K7779" s="2">
        <v>0</v>
      </c>
    </row>
    <row r="7780" spans="3:11">
      <c r="C7780" s="2" t="s">
        <v>6940</v>
      </c>
      <c r="D7780" s="12" t="str">
        <f t="shared" si="2078"/>
        <v>IWDLA</v>
      </c>
      <c r="E7780" s="10" t="str">
        <f t="shared" si="2076"/>
        <v>IWDLA</v>
      </c>
      <c r="F7780" s="10" t="s">
        <v>10</v>
      </c>
      <c r="G7780" s="10" t="s">
        <v>11</v>
      </c>
      <c r="H7780" s="10">
        <v>2015</v>
      </c>
      <c r="I7780" s="13">
        <f t="shared" si="2079"/>
        <v>5.1019890879433925E-3</v>
      </c>
      <c r="J7780" s="13">
        <f t="shared" si="2077"/>
        <v>5.1019890879433925E-3</v>
      </c>
      <c r="K7780" s="2">
        <v>0</v>
      </c>
    </row>
    <row r="7781" spans="3:11">
      <c r="C7781" s="2" t="s">
        <v>6941</v>
      </c>
      <c r="D7781" s="12" t="str">
        <f t="shared" si="2078"/>
        <v>IWDEM</v>
      </c>
      <c r="E7781" s="10" t="str">
        <f t="shared" si="2076"/>
        <v>IWDEM</v>
      </c>
      <c r="F7781" s="10" t="s">
        <v>10</v>
      </c>
      <c r="G7781" s="10" t="s">
        <v>11</v>
      </c>
      <c r="H7781" s="10">
        <v>2015</v>
      </c>
      <c r="I7781" s="13">
        <f t="shared" si="2079"/>
        <v>1.2540644722600525E-3</v>
      </c>
      <c r="J7781" s="13">
        <f t="shared" si="2077"/>
        <v>1.2540644722600525E-3</v>
      </c>
      <c r="K7781" s="2">
        <v>0</v>
      </c>
    </row>
    <row r="7782" spans="3:11">
      <c r="C7782" s="2" t="s">
        <v>6942</v>
      </c>
      <c r="D7782" s="12" t="str">
        <f t="shared" si="2078"/>
        <v>IWDTF</v>
      </c>
      <c r="E7782" s="10" t="str">
        <f t="shared" si="2076"/>
        <v>IWDTF</v>
      </c>
      <c r="F7782" s="10" t="s">
        <v>10</v>
      </c>
      <c r="G7782" s="10" t="s">
        <v>11</v>
      </c>
      <c r="H7782" s="10">
        <v>2015</v>
      </c>
      <c r="I7782" s="13">
        <f t="shared" si="2079"/>
        <v>0</v>
      </c>
      <c r="J7782" s="13">
        <f t="shared" si="2077"/>
        <v>0</v>
      </c>
      <c r="K7782" s="2">
        <v>0</v>
      </c>
    </row>
    <row r="7783" spans="3:11">
      <c r="C7783" s="2" t="s">
        <v>6943</v>
      </c>
      <c r="D7783" s="12" t="str">
        <f t="shared" si="2078"/>
        <v>IWDPH</v>
      </c>
      <c r="E7783" s="10" t="str">
        <f t="shared" si="2076"/>
        <v>IWDPH</v>
      </c>
      <c r="F7783" s="10" t="s">
        <v>10</v>
      </c>
      <c r="G7783" s="10" t="s">
        <v>11</v>
      </c>
      <c r="H7783" s="10">
        <v>2015</v>
      </c>
      <c r="I7783" s="13">
        <f t="shared" si="2079"/>
        <v>1.98625333679886E-3</v>
      </c>
      <c r="J7783" s="13">
        <f t="shared" si="2077"/>
        <v>1.98625333679886E-3</v>
      </c>
      <c r="K7783" s="2">
        <v>0</v>
      </c>
    </row>
    <row r="7784" spans="3:11">
      <c r="C7784" s="2" t="s">
        <v>6943</v>
      </c>
      <c r="D7784" s="12" t="str">
        <f t="shared" si="2078"/>
        <v>IWDPH</v>
      </c>
      <c r="E7784" s="10" t="str">
        <f t="shared" ref="E7784:E7806" si="2080">D7784</f>
        <v>IWDPH</v>
      </c>
      <c r="F7784" s="10" t="s">
        <v>10</v>
      </c>
      <c r="G7784" s="10" t="s">
        <v>11</v>
      </c>
      <c r="H7784" s="10">
        <v>2015</v>
      </c>
      <c r="I7784" s="13">
        <f t="shared" si="2079"/>
        <v>1.98625333679886E-3</v>
      </c>
      <c r="J7784" s="13">
        <f t="shared" si="2077"/>
        <v>1.98625333679886E-3</v>
      </c>
      <c r="K7784" s="2">
        <v>4</v>
      </c>
    </row>
    <row r="7785" spans="3:11">
      <c r="C7785" s="2" t="s">
        <v>6944</v>
      </c>
      <c r="D7785" s="12" t="str">
        <f t="shared" si="2078"/>
        <v>IWDSH</v>
      </c>
      <c r="E7785" s="10" t="str">
        <f t="shared" si="2080"/>
        <v>IWDSH</v>
      </c>
      <c r="F7785" s="10" t="s">
        <v>10</v>
      </c>
      <c r="G7785" s="10" t="s">
        <v>11</v>
      </c>
      <c r="H7785" s="10">
        <v>2015</v>
      </c>
      <c r="I7785" s="13">
        <f t="shared" si="2079"/>
        <v>1.946302685899204E-3</v>
      </c>
      <c r="J7785" s="13">
        <f t="shared" si="2077"/>
        <v>1.946302685899204E-3</v>
      </c>
      <c r="K7785" s="2">
        <v>0</v>
      </c>
    </row>
    <row r="7786" spans="3:11">
      <c r="C7786" s="2" t="s">
        <v>6945</v>
      </c>
      <c r="D7786" s="12" t="str">
        <f t="shared" si="2078"/>
        <v>IWDLA</v>
      </c>
      <c r="E7786" s="10" t="str">
        <f t="shared" si="2080"/>
        <v>IWDLA</v>
      </c>
      <c r="F7786" s="10" t="s">
        <v>10</v>
      </c>
      <c r="G7786" s="10" t="s">
        <v>11</v>
      </c>
      <c r="H7786" s="10">
        <v>2015</v>
      </c>
      <c r="I7786" s="13">
        <f t="shared" si="2079"/>
        <v>5.1019890879432928E-3</v>
      </c>
      <c r="J7786" s="13">
        <f t="shared" si="2077"/>
        <v>5.1019890879432928E-3</v>
      </c>
      <c r="K7786" s="2">
        <v>0</v>
      </c>
    </row>
    <row r="7787" spans="3:11">
      <c r="C7787" s="2" t="s">
        <v>6946</v>
      </c>
      <c r="D7787" s="12" t="str">
        <f t="shared" si="2078"/>
        <v>IWDEM</v>
      </c>
      <c r="E7787" s="10" t="str">
        <f t="shared" si="2080"/>
        <v>IWDEM</v>
      </c>
      <c r="F7787" s="10" t="s">
        <v>10</v>
      </c>
      <c r="G7787" s="10" t="s">
        <v>11</v>
      </c>
      <c r="H7787" s="10">
        <v>2015</v>
      </c>
      <c r="I7787" s="13">
        <f t="shared" si="2079"/>
        <v>1.2540644722600774E-3</v>
      </c>
      <c r="J7787" s="13">
        <f t="shared" si="2077"/>
        <v>1.2540644722600774E-3</v>
      </c>
      <c r="K7787" s="2">
        <v>0</v>
      </c>
    </row>
    <row r="7788" spans="3:11">
      <c r="C7788" s="2" t="s">
        <v>6947</v>
      </c>
      <c r="D7788" s="12" t="str">
        <f t="shared" si="2078"/>
        <v>IWDTF</v>
      </c>
      <c r="E7788" s="10" t="str">
        <f t="shared" si="2080"/>
        <v>IWDTF</v>
      </c>
      <c r="F7788" s="10" t="s">
        <v>10</v>
      </c>
      <c r="G7788" s="10" t="s">
        <v>11</v>
      </c>
      <c r="H7788" s="10">
        <v>2015</v>
      </c>
      <c r="I7788" s="13">
        <f t="shared" si="2079"/>
        <v>0</v>
      </c>
      <c r="J7788" s="13">
        <f t="shared" si="2077"/>
        <v>0</v>
      </c>
      <c r="K7788" s="2">
        <v>0</v>
      </c>
    </row>
    <row r="7789" spans="3:11">
      <c r="C7789" s="2" t="s">
        <v>6948</v>
      </c>
      <c r="D7789" s="12" t="str">
        <f t="shared" si="2078"/>
        <v>IWDPH</v>
      </c>
      <c r="E7789" s="10" t="str">
        <f t="shared" si="2080"/>
        <v>IWDPH</v>
      </c>
      <c r="F7789" s="10" t="s">
        <v>10</v>
      </c>
      <c r="G7789" s="10" t="s">
        <v>11</v>
      </c>
      <c r="H7789" s="10">
        <v>2015</v>
      </c>
      <c r="I7789" s="13">
        <f t="shared" si="2079"/>
        <v>1.9862533367989098E-3</v>
      </c>
      <c r="J7789" s="13">
        <f t="shared" si="2077"/>
        <v>1.9862533367989098E-3</v>
      </c>
      <c r="K7789" s="2">
        <v>0</v>
      </c>
    </row>
    <row r="7790" spans="3:11">
      <c r="C7790" s="2" t="s">
        <v>6948</v>
      </c>
      <c r="D7790" s="12" t="str">
        <f t="shared" si="2078"/>
        <v>IWDPH</v>
      </c>
      <c r="E7790" s="10" t="str">
        <f t="shared" si="2080"/>
        <v>IWDPH</v>
      </c>
      <c r="F7790" s="10" t="s">
        <v>10</v>
      </c>
      <c r="G7790" s="10" t="s">
        <v>11</v>
      </c>
      <c r="H7790" s="10">
        <v>2015</v>
      </c>
      <c r="I7790" s="13">
        <f t="shared" si="2079"/>
        <v>1.9862533367989098E-3</v>
      </c>
      <c r="J7790" s="13">
        <f t="shared" si="2077"/>
        <v>1.9862533367989098E-3</v>
      </c>
      <c r="K7790" s="2">
        <v>4</v>
      </c>
    </row>
    <row r="7791" spans="3:11">
      <c r="C7791" s="2" t="s">
        <v>6949</v>
      </c>
      <c r="D7791" s="12" t="str">
        <f t="shared" si="2078"/>
        <v>IWDSH</v>
      </c>
      <c r="E7791" s="10" t="str">
        <f t="shared" si="2080"/>
        <v>IWDSH</v>
      </c>
      <c r="F7791" s="10" t="s">
        <v>10</v>
      </c>
      <c r="G7791" s="10" t="s">
        <v>11</v>
      </c>
      <c r="H7791" s="10">
        <v>2015</v>
      </c>
      <c r="I7791" s="13">
        <f t="shared" si="2079"/>
        <v>1.9463026858991914E-3</v>
      </c>
      <c r="J7791" s="13">
        <f t="shared" si="2077"/>
        <v>1.9463026858991914E-3</v>
      </c>
      <c r="K7791" s="2">
        <v>0</v>
      </c>
    </row>
    <row r="7792" spans="3:11">
      <c r="C7792" s="2" t="s">
        <v>6950</v>
      </c>
      <c r="D7792" s="12" t="str">
        <f t="shared" si="2078"/>
        <v>IWDLA</v>
      </c>
      <c r="E7792" s="10" t="str">
        <f t="shared" si="2080"/>
        <v>IWDLA</v>
      </c>
      <c r="F7792" s="10" t="s">
        <v>10</v>
      </c>
      <c r="G7792" s="10" t="s">
        <v>11</v>
      </c>
      <c r="H7792" s="10">
        <v>2015</v>
      </c>
      <c r="I7792" s="13">
        <f t="shared" si="2079"/>
        <v>5.1019890879434931E-3</v>
      </c>
      <c r="J7792" s="13">
        <f t="shared" si="2077"/>
        <v>5.1019890879434931E-3</v>
      </c>
      <c r="K7792" s="2">
        <v>0</v>
      </c>
    </row>
    <row r="7793" spans="2:13">
      <c r="C7793" s="2" t="s">
        <v>6951</v>
      </c>
      <c r="D7793" s="12" t="str">
        <f t="shared" si="2078"/>
        <v>IWDEM</v>
      </c>
      <c r="E7793" s="10" t="str">
        <f t="shared" si="2080"/>
        <v>IWDEM</v>
      </c>
      <c r="F7793" s="10" t="s">
        <v>10</v>
      </c>
      <c r="G7793" s="10" t="s">
        <v>11</v>
      </c>
      <c r="H7793" s="10">
        <v>2015</v>
      </c>
      <c r="I7793" s="13">
        <f t="shared" si="2079"/>
        <v>1.2540644722600774E-3</v>
      </c>
      <c r="J7793" s="13">
        <f t="shared" si="2077"/>
        <v>1.2540644722600774E-3</v>
      </c>
      <c r="K7793" s="2">
        <v>0</v>
      </c>
    </row>
    <row r="7794" spans="2:13">
      <c r="C7794" s="2" t="s">
        <v>6952</v>
      </c>
      <c r="D7794" s="12" t="str">
        <f t="shared" si="2078"/>
        <v>IWDTF</v>
      </c>
      <c r="E7794" s="10" t="str">
        <f t="shared" si="2080"/>
        <v>IWDTF</v>
      </c>
      <c r="F7794" s="10" t="s">
        <v>10</v>
      </c>
      <c r="G7794" s="10" t="s">
        <v>11</v>
      </c>
      <c r="H7794" s="10">
        <v>2015</v>
      </c>
      <c r="I7794" s="13">
        <f t="shared" si="2079"/>
        <v>0</v>
      </c>
      <c r="J7794" s="13">
        <f t="shared" si="2077"/>
        <v>0</v>
      </c>
      <c r="K7794" s="2">
        <v>0</v>
      </c>
    </row>
    <row r="7795" spans="2:13">
      <c r="C7795" s="2" t="s">
        <v>6953</v>
      </c>
      <c r="D7795" s="12" t="str">
        <f t="shared" si="2078"/>
        <v>IWDPH</v>
      </c>
      <c r="E7795" s="10" t="str">
        <f t="shared" si="2080"/>
        <v>IWDPH</v>
      </c>
      <c r="F7795" s="10" t="s">
        <v>10</v>
      </c>
      <c r="G7795" s="10" t="s">
        <v>11</v>
      </c>
      <c r="H7795" s="10">
        <v>2015</v>
      </c>
      <c r="I7795" s="13">
        <f t="shared" si="2079"/>
        <v>1.98625333679886E-3</v>
      </c>
      <c r="J7795" s="13">
        <f t="shared" si="2077"/>
        <v>1.98625333679886E-3</v>
      </c>
      <c r="K7795" s="2">
        <v>0</v>
      </c>
    </row>
    <row r="7796" spans="2:13">
      <c r="C7796" s="2" t="s">
        <v>6953</v>
      </c>
      <c r="D7796" s="12" t="str">
        <f t="shared" si="2078"/>
        <v>IWDPH</v>
      </c>
      <c r="E7796" s="10" t="str">
        <f t="shared" si="2080"/>
        <v>IWDPH</v>
      </c>
      <c r="F7796" s="10" t="s">
        <v>10</v>
      </c>
      <c r="G7796" s="10" t="s">
        <v>11</v>
      </c>
      <c r="H7796" s="10">
        <v>2015</v>
      </c>
      <c r="I7796" s="13">
        <f t="shared" si="2079"/>
        <v>1.98625333679886E-3</v>
      </c>
      <c r="J7796" s="13">
        <f t="shared" si="2077"/>
        <v>1.98625333679886E-3</v>
      </c>
      <c r="K7796" s="2">
        <v>4</v>
      </c>
    </row>
    <row r="7797" spans="2:13">
      <c r="C7797" s="2" t="s">
        <v>6954</v>
      </c>
      <c r="D7797" s="12" t="str">
        <f t="shared" si="2078"/>
        <v>IWDSH</v>
      </c>
      <c r="E7797" s="10" t="str">
        <f t="shared" si="2080"/>
        <v>IWDSH</v>
      </c>
      <c r="F7797" s="10" t="s">
        <v>10</v>
      </c>
      <c r="G7797" s="10" t="s">
        <v>11</v>
      </c>
      <c r="H7797" s="10">
        <v>2015</v>
      </c>
      <c r="I7797" s="13">
        <f t="shared" si="2079"/>
        <v>1.946302685899204E-3</v>
      </c>
      <c r="J7797" s="13">
        <f t="shared" si="2077"/>
        <v>1.946302685899204E-3</v>
      </c>
      <c r="K7797" s="2">
        <v>0</v>
      </c>
    </row>
    <row r="7798" spans="2:13">
      <c r="C7798" s="2" t="s">
        <v>6955</v>
      </c>
      <c r="D7798" s="12" t="str">
        <f t="shared" si="2078"/>
        <v>IWDLA</v>
      </c>
      <c r="E7798" s="10" t="str">
        <f t="shared" si="2080"/>
        <v>IWDLA</v>
      </c>
      <c r="F7798" s="10" t="s">
        <v>10</v>
      </c>
      <c r="G7798" s="10" t="s">
        <v>11</v>
      </c>
      <c r="H7798" s="10">
        <v>2015</v>
      </c>
      <c r="I7798" s="13">
        <f t="shared" si="2079"/>
        <v>5.1019890879432928E-3</v>
      </c>
      <c r="J7798" s="13">
        <f t="shared" si="2077"/>
        <v>5.1019890879432928E-3</v>
      </c>
      <c r="K7798" s="2">
        <v>0</v>
      </c>
    </row>
    <row r="7799" spans="2:13">
      <c r="C7799" s="2" t="s">
        <v>6956</v>
      </c>
      <c r="D7799" s="12" t="str">
        <f t="shared" si="2078"/>
        <v>IWDEM</v>
      </c>
      <c r="E7799" s="10" t="str">
        <f t="shared" si="2080"/>
        <v>IWDEM</v>
      </c>
      <c r="F7799" s="10" t="s">
        <v>10</v>
      </c>
      <c r="G7799" s="10" t="s">
        <v>11</v>
      </c>
      <c r="H7799" s="10">
        <v>2015</v>
      </c>
      <c r="I7799" s="13">
        <f t="shared" si="2079"/>
        <v>1.2540644722600774E-3</v>
      </c>
      <c r="J7799" s="13">
        <f t="shared" si="2077"/>
        <v>1.2540644722600774E-3</v>
      </c>
      <c r="K7799" s="2">
        <v>0</v>
      </c>
    </row>
    <row r="7800" spans="2:13">
      <c r="C7800" s="2" t="s">
        <v>6957</v>
      </c>
      <c r="D7800" s="12" t="str">
        <f t="shared" si="2078"/>
        <v>IWDTF</v>
      </c>
      <c r="E7800" s="10" t="str">
        <f t="shared" si="2080"/>
        <v>IWDTF</v>
      </c>
      <c r="F7800" s="10" t="s">
        <v>10</v>
      </c>
      <c r="G7800" s="10" t="s">
        <v>11</v>
      </c>
      <c r="H7800" s="10">
        <v>2015</v>
      </c>
      <c r="I7800" s="13">
        <f t="shared" si="2079"/>
        <v>0</v>
      </c>
      <c r="J7800" s="13">
        <f t="shared" si="2077"/>
        <v>0</v>
      </c>
      <c r="K7800" s="2">
        <v>0</v>
      </c>
    </row>
    <row r="7801" spans="2:13">
      <c r="C7801" s="2" t="s">
        <v>6958</v>
      </c>
      <c r="D7801" s="12" t="str">
        <f t="shared" si="2078"/>
        <v>IWDPH</v>
      </c>
      <c r="E7801" s="10" t="str">
        <f t="shared" si="2080"/>
        <v>IWDPH</v>
      </c>
      <c r="F7801" s="10" t="s">
        <v>10</v>
      </c>
      <c r="G7801" s="10" t="s">
        <v>11</v>
      </c>
      <c r="H7801" s="10">
        <v>2015</v>
      </c>
      <c r="I7801" s="13">
        <f t="shared" si="2079"/>
        <v>1.9862533367988851E-3</v>
      </c>
      <c r="J7801" s="13">
        <f t="shared" si="2077"/>
        <v>1.9862533367988851E-3</v>
      </c>
      <c r="K7801" s="2">
        <v>0</v>
      </c>
    </row>
    <row r="7802" spans="2:13">
      <c r="C7802" s="2" t="s">
        <v>6958</v>
      </c>
      <c r="D7802" s="12" t="str">
        <f t="shared" si="2078"/>
        <v>IWDPH</v>
      </c>
      <c r="E7802" s="10" t="str">
        <f t="shared" si="2080"/>
        <v>IWDPH</v>
      </c>
      <c r="F7802" s="10" t="s">
        <v>10</v>
      </c>
      <c r="G7802" s="10" t="s">
        <v>11</v>
      </c>
      <c r="H7802" s="10">
        <v>2015</v>
      </c>
      <c r="I7802" s="13">
        <f t="shared" si="2079"/>
        <v>1.9862533367988851E-3</v>
      </c>
      <c r="J7802" s="13">
        <f t="shared" si="2077"/>
        <v>1.9862533367988851E-3</v>
      </c>
      <c r="K7802" s="2">
        <v>4</v>
      </c>
    </row>
    <row r="7803" spans="2:13">
      <c r="C7803" s="2" t="s">
        <v>6959</v>
      </c>
      <c r="D7803" s="12" t="str">
        <f t="shared" si="2078"/>
        <v>IWDSH</v>
      </c>
      <c r="E7803" s="10" t="str">
        <f t="shared" si="2080"/>
        <v>IWDSH</v>
      </c>
      <c r="F7803" s="10" t="s">
        <v>10</v>
      </c>
      <c r="G7803" s="10" t="s">
        <v>11</v>
      </c>
      <c r="H7803" s="10">
        <v>2015</v>
      </c>
      <c r="I7803" s="13">
        <f t="shared" si="2079"/>
        <v>1.946302685899204E-3</v>
      </c>
      <c r="J7803" s="13">
        <f t="shared" si="2077"/>
        <v>1.946302685899204E-3</v>
      </c>
      <c r="K7803" s="2">
        <v>0</v>
      </c>
    </row>
    <row r="7804" spans="2:13">
      <c r="C7804" s="2" t="s">
        <v>6960</v>
      </c>
      <c r="D7804" s="12" t="str">
        <f t="shared" si="2078"/>
        <v>IWDLA</v>
      </c>
      <c r="E7804" s="10" t="str">
        <f t="shared" si="2080"/>
        <v>IWDLA</v>
      </c>
      <c r="F7804" s="10" t="s">
        <v>10</v>
      </c>
      <c r="G7804" s="10" t="s">
        <v>11</v>
      </c>
      <c r="H7804" s="10">
        <v>2015</v>
      </c>
      <c r="I7804" s="13">
        <f t="shared" si="2079"/>
        <v>5.1019890879432928E-3</v>
      </c>
      <c r="J7804" s="13">
        <f t="shared" si="2077"/>
        <v>5.1019890879432928E-3</v>
      </c>
      <c r="K7804" s="2">
        <v>0</v>
      </c>
    </row>
    <row r="7805" spans="2:13">
      <c r="C7805" s="2" t="s">
        <v>6961</v>
      </c>
      <c r="D7805" s="12" t="str">
        <f t="shared" si="2078"/>
        <v>IWDEM</v>
      </c>
      <c r="E7805" s="10" t="str">
        <f t="shared" si="2080"/>
        <v>IWDEM</v>
      </c>
      <c r="F7805" s="10" t="s">
        <v>10</v>
      </c>
      <c r="G7805" s="10" t="s">
        <v>11</v>
      </c>
      <c r="H7805" s="10">
        <v>2015</v>
      </c>
      <c r="I7805" s="13">
        <f t="shared" si="2079"/>
        <v>1.2540644722600774E-3</v>
      </c>
      <c r="J7805" s="13">
        <f t="shared" si="2077"/>
        <v>1.2540644722600774E-3</v>
      </c>
      <c r="K7805" s="2">
        <v>0</v>
      </c>
    </row>
    <row r="7806" spans="2:13" ht="13.8" thickBot="1">
      <c r="B7806" s="128"/>
      <c r="C7806" s="128" t="s">
        <v>6962</v>
      </c>
      <c r="D7806" s="127" t="str">
        <f t="shared" si="2078"/>
        <v>IWDTF</v>
      </c>
      <c r="E7806" s="128" t="str">
        <f t="shared" si="2080"/>
        <v>IWDTF</v>
      </c>
      <c r="F7806" s="128" t="s">
        <v>10</v>
      </c>
      <c r="G7806" s="128" t="s">
        <v>11</v>
      </c>
      <c r="H7806" s="128">
        <v>2015</v>
      </c>
      <c r="I7806" s="13">
        <f t="shared" si="2079"/>
        <v>0</v>
      </c>
      <c r="J7806" s="126">
        <f t="shared" si="2077"/>
        <v>0</v>
      </c>
      <c r="K7806" s="128">
        <v>0</v>
      </c>
      <c r="L7806" s="128"/>
      <c r="M7806" s="128"/>
    </row>
    <row r="7807" spans="2:13">
      <c r="B7807" s="10"/>
      <c r="C7807" s="10"/>
      <c r="D7807" s="12"/>
      <c r="E7807" s="10"/>
      <c r="F7807" s="10"/>
      <c r="G7807" s="10"/>
      <c r="H7807" s="10"/>
      <c r="I7807" s="13"/>
      <c r="J7807" s="13"/>
      <c r="K7807" s="10"/>
      <c r="L7807" s="10"/>
      <c r="M7807" s="10"/>
    </row>
    <row r="7808" spans="2:13">
      <c r="C7808" s="2" t="s">
        <v>6963</v>
      </c>
      <c r="D7808" s="12" t="str">
        <f>"A"&amp;MID(C7808,5,1)&amp;"D"&amp;MID(C7808,9,2)</f>
        <v>AGDPH</v>
      </c>
      <c r="E7808" s="10" t="str">
        <f>D7808</f>
        <v>AGDPH</v>
      </c>
      <c r="F7808" s="10" t="s">
        <v>10</v>
      </c>
      <c r="G7808" s="10" t="s">
        <v>11</v>
      </c>
      <c r="H7808" s="10">
        <v>2015</v>
      </c>
      <c r="I7808" s="145">
        <f>INDEX($AG$39:$BF$639,MATCH(IF(RIGHT(C7808,3)="100",RIGHT(C7808,6),RIGHT(C7808,5)),$AG$39:$AG$639,0),MATCH(MID(D7808,2,2),$AG$39:$BF$39,0))*$AI$19</f>
        <v>2.6642830328692966E-3</v>
      </c>
      <c r="J7808" s="13">
        <f>I7808</f>
        <v>2.6642830328692966E-3</v>
      </c>
      <c r="K7808" s="2">
        <v>8</v>
      </c>
    </row>
    <row r="7809" spans="3:11">
      <c r="C7809" s="2" t="s">
        <v>6963</v>
      </c>
      <c r="D7809" s="12" t="str">
        <f t="shared" ref="D7809:D7872" si="2081">"A"&amp;MID(C7809,5,1)&amp;"D"&amp;MID(C7809,9,2)</f>
        <v>AGDPH</v>
      </c>
      <c r="E7809" s="10" t="str">
        <f t="shared" ref="E7809:E7872" si="2082">D7809</f>
        <v>AGDPH</v>
      </c>
      <c r="F7809" s="10" t="s">
        <v>10</v>
      </c>
      <c r="G7809" s="10" t="s">
        <v>11</v>
      </c>
      <c r="H7809" s="10">
        <v>2015</v>
      </c>
      <c r="I7809" s="145">
        <f t="shared" ref="I7809:I7872" si="2083">INDEX($AG$39:$BF$639,MATCH(IF(RIGHT(C7809,3)="100",RIGHT(C7809,6),RIGHT(C7809,5)),$AG$39:$AG$639,0),MATCH(MID(D7809,2,2),$AG$39:$BF$39,0))*$AI$19</f>
        <v>2.6642830328692966E-3</v>
      </c>
      <c r="J7809" s="13">
        <f t="shared" ref="J7809:J7867" si="2084">I7809</f>
        <v>2.6642830328692966E-3</v>
      </c>
      <c r="K7809" s="2">
        <v>8</v>
      </c>
    </row>
    <row r="7810" spans="3:11">
      <c r="C7810" s="2" t="s">
        <v>6964</v>
      </c>
      <c r="D7810" s="12" t="str">
        <f t="shared" si="2081"/>
        <v>AGDSH</v>
      </c>
      <c r="E7810" s="10" t="str">
        <f t="shared" si="2082"/>
        <v>AGDSH</v>
      </c>
      <c r="F7810" s="10" t="s">
        <v>10</v>
      </c>
      <c r="G7810" s="10" t="s">
        <v>11</v>
      </c>
      <c r="H7810" s="10">
        <v>2015</v>
      </c>
      <c r="I7810" s="145">
        <f t="shared" si="2083"/>
        <v>0</v>
      </c>
      <c r="J7810" s="13">
        <f t="shared" si="2084"/>
        <v>0</v>
      </c>
      <c r="K7810" s="2">
        <v>8</v>
      </c>
    </row>
    <row r="7811" spans="3:11">
      <c r="C7811" s="2" t="s">
        <v>6965</v>
      </c>
      <c r="D7811" s="12" t="str">
        <f t="shared" si="2081"/>
        <v>AGDLA</v>
      </c>
      <c r="E7811" s="10" t="str">
        <f t="shared" si="2082"/>
        <v>AGDLA</v>
      </c>
      <c r="F7811" s="10" t="s">
        <v>10</v>
      </c>
      <c r="G7811" s="10" t="s">
        <v>11</v>
      </c>
      <c r="H7811" s="10">
        <v>2015</v>
      </c>
      <c r="I7811" s="145">
        <f t="shared" si="2083"/>
        <v>6.9117997318054042E-3</v>
      </c>
      <c r="J7811" s="13">
        <f t="shared" si="2084"/>
        <v>6.9117997318054042E-3</v>
      </c>
      <c r="K7811" s="2">
        <v>8</v>
      </c>
    </row>
    <row r="7812" spans="3:11">
      <c r="C7812" s="2" t="s">
        <v>6966</v>
      </c>
      <c r="D7812" s="12" t="str">
        <f t="shared" si="2081"/>
        <v>AGDEM</v>
      </c>
      <c r="E7812" s="10" t="str">
        <f t="shared" si="2082"/>
        <v>AGDEM</v>
      </c>
      <c r="F7812" s="10" t="s">
        <v>10</v>
      </c>
      <c r="G7812" s="10" t="s">
        <v>11</v>
      </c>
      <c r="H7812" s="10">
        <v>2015</v>
      </c>
      <c r="I7812" s="145">
        <f t="shared" si="2083"/>
        <v>3.0515220760211352E-3</v>
      </c>
      <c r="J7812" s="13">
        <f t="shared" si="2084"/>
        <v>3.0515220760211352E-3</v>
      </c>
      <c r="K7812" s="2">
        <v>8</v>
      </c>
    </row>
    <row r="7813" spans="3:11">
      <c r="C7813" s="2" t="s">
        <v>6967</v>
      </c>
      <c r="D7813" s="12" t="str">
        <f t="shared" si="2081"/>
        <v>AGDTF</v>
      </c>
      <c r="E7813" s="10" t="str">
        <f t="shared" si="2082"/>
        <v>AGDTF</v>
      </c>
      <c r="F7813" s="10" t="s">
        <v>10</v>
      </c>
      <c r="G7813" s="10" t="s">
        <v>11</v>
      </c>
      <c r="H7813" s="10">
        <v>2015</v>
      </c>
      <c r="I7813" s="145">
        <f t="shared" si="2083"/>
        <v>3.0925321855154416E-4</v>
      </c>
      <c r="J7813" s="13">
        <f t="shared" si="2084"/>
        <v>3.0925321855154416E-4</v>
      </c>
      <c r="K7813" s="2">
        <v>8</v>
      </c>
    </row>
    <row r="7814" spans="3:11">
      <c r="C7814" s="2" t="s">
        <v>6968</v>
      </c>
      <c r="D7814" s="12" t="str">
        <f t="shared" si="2081"/>
        <v>AGDPH</v>
      </c>
      <c r="E7814" s="10" t="str">
        <f t="shared" si="2082"/>
        <v>AGDPH</v>
      </c>
      <c r="F7814" s="10" t="s">
        <v>10</v>
      </c>
      <c r="G7814" s="10" t="s">
        <v>11</v>
      </c>
      <c r="H7814" s="10">
        <v>2015</v>
      </c>
      <c r="I7814" s="145">
        <f t="shared" si="2083"/>
        <v>2.6642830328692966E-3</v>
      </c>
      <c r="J7814" s="13">
        <f t="shared" si="2084"/>
        <v>2.6642830328692966E-3</v>
      </c>
      <c r="K7814" s="2">
        <v>8</v>
      </c>
    </row>
    <row r="7815" spans="3:11">
      <c r="C7815" s="2" t="s">
        <v>6968</v>
      </c>
      <c r="D7815" s="12" t="str">
        <f t="shared" si="2081"/>
        <v>AGDPH</v>
      </c>
      <c r="E7815" s="10" t="str">
        <f t="shared" si="2082"/>
        <v>AGDPH</v>
      </c>
      <c r="F7815" s="10" t="s">
        <v>10</v>
      </c>
      <c r="G7815" s="10" t="s">
        <v>11</v>
      </c>
      <c r="H7815" s="10">
        <v>2015</v>
      </c>
      <c r="I7815" s="145">
        <f t="shared" si="2083"/>
        <v>2.6642830328692966E-3</v>
      </c>
      <c r="J7815" s="13">
        <f t="shared" si="2084"/>
        <v>2.6642830328692966E-3</v>
      </c>
      <c r="K7815" s="2">
        <v>8</v>
      </c>
    </row>
    <row r="7816" spans="3:11">
      <c r="C7816" s="2" t="s">
        <v>6969</v>
      </c>
      <c r="D7816" s="12" t="str">
        <f t="shared" si="2081"/>
        <v>AGDSH</v>
      </c>
      <c r="E7816" s="10" t="str">
        <f t="shared" si="2082"/>
        <v>AGDSH</v>
      </c>
      <c r="F7816" s="10" t="s">
        <v>10</v>
      </c>
      <c r="G7816" s="10" t="s">
        <v>11</v>
      </c>
      <c r="H7816" s="10">
        <v>2015</v>
      </c>
      <c r="I7816" s="145">
        <f t="shared" si="2083"/>
        <v>0</v>
      </c>
      <c r="J7816" s="13">
        <f t="shared" si="2084"/>
        <v>0</v>
      </c>
      <c r="K7816" s="2">
        <v>8</v>
      </c>
    </row>
    <row r="7817" spans="3:11">
      <c r="C7817" s="2" t="s">
        <v>6970</v>
      </c>
      <c r="D7817" s="12" t="str">
        <f t="shared" si="2081"/>
        <v>AGDLA</v>
      </c>
      <c r="E7817" s="10" t="str">
        <f t="shared" si="2082"/>
        <v>AGDLA</v>
      </c>
      <c r="F7817" s="10" t="s">
        <v>10</v>
      </c>
      <c r="G7817" s="10" t="s">
        <v>11</v>
      </c>
      <c r="H7817" s="10">
        <v>2015</v>
      </c>
      <c r="I7817" s="145">
        <f t="shared" si="2083"/>
        <v>6.9117997318054042E-3</v>
      </c>
      <c r="J7817" s="13">
        <f t="shared" si="2084"/>
        <v>6.9117997318054042E-3</v>
      </c>
      <c r="K7817" s="2">
        <v>8</v>
      </c>
    </row>
    <row r="7818" spans="3:11">
      <c r="C7818" s="2" t="s">
        <v>6971</v>
      </c>
      <c r="D7818" s="12" t="str">
        <f t="shared" si="2081"/>
        <v>AGDEM</v>
      </c>
      <c r="E7818" s="10" t="str">
        <f t="shared" si="2082"/>
        <v>AGDEM</v>
      </c>
      <c r="F7818" s="10" t="s">
        <v>10</v>
      </c>
      <c r="G7818" s="10" t="s">
        <v>11</v>
      </c>
      <c r="H7818" s="10">
        <v>2015</v>
      </c>
      <c r="I7818" s="145">
        <f t="shared" si="2083"/>
        <v>3.0515220760211352E-3</v>
      </c>
      <c r="J7818" s="13">
        <f t="shared" si="2084"/>
        <v>3.0515220760211352E-3</v>
      </c>
      <c r="K7818" s="2">
        <v>8</v>
      </c>
    </row>
    <row r="7819" spans="3:11">
      <c r="C7819" s="2" t="s">
        <v>6972</v>
      </c>
      <c r="D7819" s="12" t="str">
        <f t="shared" si="2081"/>
        <v>AGDTF</v>
      </c>
      <c r="E7819" s="10" t="str">
        <f t="shared" si="2082"/>
        <v>AGDTF</v>
      </c>
      <c r="F7819" s="10" t="s">
        <v>10</v>
      </c>
      <c r="G7819" s="10" t="s">
        <v>11</v>
      </c>
      <c r="H7819" s="10">
        <v>2015</v>
      </c>
      <c r="I7819" s="145">
        <f t="shared" si="2083"/>
        <v>3.0925321855154416E-4</v>
      </c>
      <c r="J7819" s="13">
        <f t="shared" si="2084"/>
        <v>3.0925321855154416E-4</v>
      </c>
      <c r="K7819" s="2">
        <v>8</v>
      </c>
    </row>
    <row r="7820" spans="3:11">
      <c r="C7820" s="2" t="s">
        <v>6973</v>
      </c>
      <c r="D7820" s="12" t="str">
        <f t="shared" si="2081"/>
        <v>AGDPH</v>
      </c>
      <c r="E7820" s="10" t="str">
        <f t="shared" si="2082"/>
        <v>AGDPH</v>
      </c>
      <c r="F7820" s="10" t="s">
        <v>10</v>
      </c>
      <c r="G7820" s="10" t="s">
        <v>11</v>
      </c>
      <c r="H7820" s="10">
        <v>2015</v>
      </c>
      <c r="I7820" s="145">
        <f t="shared" si="2083"/>
        <v>2.6642830328692962E-3</v>
      </c>
      <c r="J7820" s="13">
        <f t="shared" si="2084"/>
        <v>2.6642830328692962E-3</v>
      </c>
      <c r="K7820" s="2">
        <v>8</v>
      </c>
    </row>
    <row r="7821" spans="3:11">
      <c r="C7821" s="2" t="s">
        <v>6973</v>
      </c>
      <c r="D7821" s="12" t="str">
        <f t="shared" si="2081"/>
        <v>AGDPH</v>
      </c>
      <c r="E7821" s="10" t="str">
        <f t="shared" si="2082"/>
        <v>AGDPH</v>
      </c>
      <c r="F7821" s="10" t="s">
        <v>10</v>
      </c>
      <c r="G7821" s="10" t="s">
        <v>11</v>
      </c>
      <c r="H7821" s="10">
        <v>2015</v>
      </c>
      <c r="I7821" s="145">
        <f t="shared" si="2083"/>
        <v>2.6642830328692962E-3</v>
      </c>
      <c r="J7821" s="13">
        <f t="shared" si="2084"/>
        <v>2.6642830328692962E-3</v>
      </c>
      <c r="K7821" s="2">
        <v>8</v>
      </c>
    </row>
    <row r="7822" spans="3:11">
      <c r="C7822" s="2" t="s">
        <v>6974</v>
      </c>
      <c r="D7822" s="12" t="str">
        <f t="shared" si="2081"/>
        <v>AGDSH</v>
      </c>
      <c r="E7822" s="10" t="str">
        <f t="shared" si="2082"/>
        <v>AGDSH</v>
      </c>
      <c r="F7822" s="10" t="s">
        <v>10</v>
      </c>
      <c r="G7822" s="10" t="s">
        <v>11</v>
      </c>
      <c r="H7822" s="10">
        <v>2015</v>
      </c>
      <c r="I7822" s="145">
        <f t="shared" si="2083"/>
        <v>0</v>
      </c>
      <c r="J7822" s="13">
        <f t="shared" si="2084"/>
        <v>0</v>
      </c>
      <c r="K7822" s="2">
        <v>8</v>
      </c>
    </row>
    <row r="7823" spans="3:11">
      <c r="C7823" s="2" t="s">
        <v>6975</v>
      </c>
      <c r="D7823" s="12" t="str">
        <f t="shared" si="2081"/>
        <v>AGDLA</v>
      </c>
      <c r="E7823" s="10" t="str">
        <f t="shared" si="2082"/>
        <v>AGDLA</v>
      </c>
      <c r="F7823" s="10" t="s">
        <v>10</v>
      </c>
      <c r="G7823" s="10" t="s">
        <v>11</v>
      </c>
      <c r="H7823" s="10">
        <v>2015</v>
      </c>
      <c r="I7823" s="145">
        <f t="shared" si="2083"/>
        <v>6.9117997318054033E-3</v>
      </c>
      <c r="J7823" s="13">
        <f t="shared" si="2084"/>
        <v>6.9117997318054033E-3</v>
      </c>
      <c r="K7823" s="2">
        <v>8</v>
      </c>
    </row>
    <row r="7824" spans="3:11">
      <c r="C7824" s="2" t="s">
        <v>6976</v>
      </c>
      <c r="D7824" s="12" t="str">
        <f t="shared" si="2081"/>
        <v>AGDEM</v>
      </c>
      <c r="E7824" s="10" t="str">
        <f t="shared" si="2082"/>
        <v>AGDEM</v>
      </c>
      <c r="F7824" s="10" t="s">
        <v>10</v>
      </c>
      <c r="G7824" s="10" t="s">
        <v>11</v>
      </c>
      <c r="H7824" s="10">
        <v>2015</v>
      </c>
      <c r="I7824" s="145">
        <f t="shared" si="2083"/>
        <v>3.0515220760211339E-3</v>
      </c>
      <c r="J7824" s="13">
        <f t="shared" si="2084"/>
        <v>3.0515220760211339E-3</v>
      </c>
      <c r="K7824" s="2">
        <v>8</v>
      </c>
    </row>
    <row r="7825" spans="3:11">
      <c r="C7825" s="2" t="s">
        <v>6977</v>
      </c>
      <c r="D7825" s="12" t="str">
        <f t="shared" si="2081"/>
        <v>AGDTF</v>
      </c>
      <c r="E7825" s="10" t="str">
        <f t="shared" si="2082"/>
        <v>AGDTF</v>
      </c>
      <c r="F7825" s="10" t="s">
        <v>10</v>
      </c>
      <c r="G7825" s="10" t="s">
        <v>11</v>
      </c>
      <c r="H7825" s="10">
        <v>2015</v>
      </c>
      <c r="I7825" s="145">
        <f t="shared" si="2083"/>
        <v>3.0925321855154411E-4</v>
      </c>
      <c r="J7825" s="13">
        <f t="shared" si="2084"/>
        <v>3.0925321855154411E-4</v>
      </c>
      <c r="K7825" s="2">
        <v>8</v>
      </c>
    </row>
    <row r="7826" spans="3:11">
      <c r="C7826" s="2" t="s">
        <v>6978</v>
      </c>
      <c r="D7826" s="12" t="str">
        <f t="shared" si="2081"/>
        <v>AGDPH</v>
      </c>
      <c r="E7826" s="10" t="str">
        <f t="shared" si="2082"/>
        <v>AGDPH</v>
      </c>
      <c r="F7826" s="10" t="s">
        <v>10</v>
      </c>
      <c r="G7826" s="10" t="s">
        <v>11</v>
      </c>
      <c r="H7826" s="10">
        <v>2015</v>
      </c>
      <c r="I7826" s="145">
        <f t="shared" si="2083"/>
        <v>2.6642830328692971E-3</v>
      </c>
      <c r="J7826" s="13">
        <f t="shared" si="2084"/>
        <v>2.6642830328692971E-3</v>
      </c>
      <c r="K7826" s="2">
        <v>8</v>
      </c>
    </row>
    <row r="7827" spans="3:11">
      <c r="C7827" s="2" t="s">
        <v>6978</v>
      </c>
      <c r="D7827" s="12" t="str">
        <f t="shared" si="2081"/>
        <v>AGDPH</v>
      </c>
      <c r="E7827" s="10" t="str">
        <f t="shared" si="2082"/>
        <v>AGDPH</v>
      </c>
      <c r="F7827" s="10" t="s">
        <v>10</v>
      </c>
      <c r="G7827" s="10" t="s">
        <v>11</v>
      </c>
      <c r="H7827" s="10">
        <v>2015</v>
      </c>
      <c r="I7827" s="145">
        <f t="shared" si="2083"/>
        <v>2.6642830328692971E-3</v>
      </c>
      <c r="J7827" s="13">
        <f t="shared" si="2084"/>
        <v>2.6642830328692971E-3</v>
      </c>
      <c r="K7827" s="2">
        <v>8</v>
      </c>
    </row>
    <row r="7828" spans="3:11">
      <c r="C7828" s="2" t="s">
        <v>6979</v>
      </c>
      <c r="D7828" s="12" t="str">
        <f t="shared" si="2081"/>
        <v>AGDSH</v>
      </c>
      <c r="E7828" s="10" t="str">
        <f t="shared" si="2082"/>
        <v>AGDSH</v>
      </c>
      <c r="F7828" s="10" t="s">
        <v>10</v>
      </c>
      <c r="G7828" s="10" t="s">
        <v>11</v>
      </c>
      <c r="H7828" s="10">
        <v>2015</v>
      </c>
      <c r="I7828" s="145">
        <f t="shared" si="2083"/>
        <v>0</v>
      </c>
      <c r="J7828" s="13">
        <f t="shared" si="2084"/>
        <v>0</v>
      </c>
      <c r="K7828" s="2">
        <v>8</v>
      </c>
    </row>
    <row r="7829" spans="3:11">
      <c r="C7829" s="2" t="s">
        <v>6980</v>
      </c>
      <c r="D7829" s="12" t="str">
        <f t="shared" si="2081"/>
        <v>AGDLA</v>
      </c>
      <c r="E7829" s="10" t="str">
        <f t="shared" si="2082"/>
        <v>AGDLA</v>
      </c>
      <c r="F7829" s="10" t="s">
        <v>10</v>
      </c>
      <c r="G7829" s="10" t="s">
        <v>11</v>
      </c>
      <c r="H7829" s="10">
        <v>2015</v>
      </c>
      <c r="I7829" s="145">
        <f t="shared" si="2083"/>
        <v>6.9117997318054059E-3</v>
      </c>
      <c r="J7829" s="13">
        <f t="shared" si="2084"/>
        <v>6.9117997318054059E-3</v>
      </c>
      <c r="K7829" s="2">
        <v>8</v>
      </c>
    </row>
    <row r="7830" spans="3:11">
      <c r="C7830" s="2" t="s">
        <v>6981</v>
      </c>
      <c r="D7830" s="12" t="str">
        <f t="shared" si="2081"/>
        <v>AGDEM</v>
      </c>
      <c r="E7830" s="10" t="str">
        <f t="shared" si="2082"/>
        <v>AGDEM</v>
      </c>
      <c r="F7830" s="10" t="s">
        <v>10</v>
      </c>
      <c r="G7830" s="10" t="s">
        <v>11</v>
      </c>
      <c r="H7830" s="10">
        <v>2015</v>
      </c>
      <c r="I7830" s="145">
        <f t="shared" si="2083"/>
        <v>3.051522076021137E-3</v>
      </c>
      <c r="J7830" s="13">
        <f t="shared" si="2084"/>
        <v>3.051522076021137E-3</v>
      </c>
      <c r="K7830" s="2">
        <v>8</v>
      </c>
    </row>
    <row r="7831" spans="3:11">
      <c r="C7831" s="2" t="s">
        <v>6982</v>
      </c>
      <c r="D7831" s="12" t="str">
        <f t="shared" si="2081"/>
        <v>AGDTF</v>
      </c>
      <c r="E7831" s="10" t="str">
        <f t="shared" si="2082"/>
        <v>AGDTF</v>
      </c>
      <c r="F7831" s="10" t="s">
        <v>10</v>
      </c>
      <c r="G7831" s="10" t="s">
        <v>11</v>
      </c>
      <c r="H7831" s="10">
        <v>2015</v>
      </c>
      <c r="I7831" s="145">
        <f t="shared" si="2083"/>
        <v>3.0925321855154427E-4</v>
      </c>
      <c r="J7831" s="13">
        <f t="shared" si="2084"/>
        <v>3.0925321855154427E-4</v>
      </c>
      <c r="K7831" s="2">
        <v>8</v>
      </c>
    </row>
    <row r="7832" spans="3:11">
      <c r="C7832" s="2" t="s">
        <v>6983</v>
      </c>
      <c r="D7832" s="12" t="str">
        <f t="shared" si="2081"/>
        <v>AGDPH</v>
      </c>
      <c r="E7832" s="10" t="str">
        <f t="shared" si="2082"/>
        <v>AGDPH</v>
      </c>
      <c r="F7832" s="10" t="s">
        <v>10</v>
      </c>
      <c r="G7832" s="10" t="s">
        <v>11</v>
      </c>
      <c r="H7832" s="10">
        <v>2015</v>
      </c>
      <c r="I7832" s="145">
        <f t="shared" si="2083"/>
        <v>2.6642830328692953E-3</v>
      </c>
      <c r="J7832" s="13">
        <f t="shared" si="2084"/>
        <v>2.6642830328692953E-3</v>
      </c>
      <c r="K7832" s="2">
        <v>8</v>
      </c>
    </row>
    <row r="7833" spans="3:11">
      <c r="C7833" s="2" t="s">
        <v>6983</v>
      </c>
      <c r="D7833" s="12" t="str">
        <f t="shared" si="2081"/>
        <v>AGDPH</v>
      </c>
      <c r="E7833" s="10" t="str">
        <f t="shared" si="2082"/>
        <v>AGDPH</v>
      </c>
      <c r="F7833" s="10" t="s">
        <v>10</v>
      </c>
      <c r="G7833" s="10" t="s">
        <v>11</v>
      </c>
      <c r="H7833" s="10">
        <v>2015</v>
      </c>
      <c r="I7833" s="145">
        <f t="shared" si="2083"/>
        <v>2.6642830328692953E-3</v>
      </c>
      <c r="J7833" s="13">
        <f t="shared" si="2084"/>
        <v>2.6642830328692953E-3</v>
      </c>
      <c r="K7833" s="2">
        <v>8</v>
      </c>
    </row>
    <row r="7834" spans="3:11">
      <c r="C7834" s="2" t="s">
        <v>6984</v>
      </c>
      <c r="D7834" s="12" t="str">
        <f t="shared" si="2081"/>
        <v>AGDSH</v>
      </c>
      <c r="E7834" s="10" t="str">
        <f t="shared" si="2082"/>
        <v>AGDSH</v>
      </c>
      <c r="F7834" s="10" t="s">
        <v>10</v>
      </c>
      <c r="G7834" s="10" t="s">
        <v>11</v>
      </c>
      <c r="H7834" s="10">
        <v>2015</v>
      </c>
      <c r="I7834" s="145">
        <f t="shared" si="2083"/>
        <v>0</v>
      </c>
      <c r="J7834" s="13">
        <f t="shared" si="2084"/>
        <v>0</v>
      </c>
      <c r="K7834" s="2">
        <v>8</v>
      </c>
    </row>
    <row r="7835" spans="3:11">
      <c r="C7835" s="2" t="s">
        <v>6985</v>
      </c>
      <c r="D7835" s="12" t="str">
        <f t="shared" si="2081"/>
        <v>AGDLA</v>
      </c>
      <c r="E7835" s="10" t="str">
        <f t="shared" si="2082"/>
        <v>AGDLA</v>
      </c>
      <c r="F7835" s="10" t="s">
        <v>10</v>
      </c>
      <c r="G7835" s="10" t="s">
        <v>11</v>
      </c>
      <c r="H7835" s="10">
        <v>2015</v>
      </c>
      <c r="I7835" s="145">
        <f t="shared" si="2083"/>
        <v>6.9117997318054033E-3</v>
      </c>
      <c r="J7835" s="13">
        <f t="shared" si="2084"/>
        <v>6.9117997318054033E-3</v>
      </c>
      <c r="K7835" s="2">
        <v>8</v>
      </c>
    </row>
    <row r="7836" spans="3:11">
      <c r="C7836" s="2" t="s">
        <v>6986</v>
      </c>
      <c r="D7836" s="12" t="str">
        <f t="shared" si="2081"/>
        <v>AGDEM</v>
      </c>
      <c r="E7836" s="10" t="str">
        <f t="shared" si="2082"/>
        <v>AGDEM</v>
      </c>
      <c r="F7836" s="10" t="s">
        <v>10</v>
      </c>
      <c r="G7836" s="10" t="s">
        <v>11</v>
      </c>
      <c r="H7836" s="10">
        <v>2015</v>
      </c>
      <c r="I7836" s="145">
        <f t="shared" si="2083"/>
        <v>3.0515220760211339E-3</v>
      </c>
      <c r="J7836" s="13">
        <f t="shared" si="2084"/>
        <v>3.0515220760211339E-3</v>
      </c>
      <c r="K7836" s="2">
        <v>8</v>
      </c>
    </row>
    <row r="7837" spans="3:11">
      <c r="C7837" s="2" t="s">
        <v>6987</v>
      </c>
      <c r="D7837" s="12" t="str">
        <f t="shared" si="2081"/>
        <v>AGDTF</v>
      </c>
      <c r="E7837" s="10" t="str">
        <f t="shared" si="2082"/>
        <v>AGDTF</v>
      </c>
      <c r="F7837" s="10" t="s">
        <v>10</v>
      </c>
      <c r="G7837" s="10" t="s">
        <v>11</v>
      </c>
      <c r="H7837" s="10">
        <v>2015</v>
      </c>
      <c r="I7837" s="145">
        <f t="shared" si="2083"/>
        <v>3.0925321855154411E-4</v>
      </c>
      <c r="J7837" s="13">
        <f t="shared" si="2084"/>
        <v>3.0925321855154411E-4</v>
      </c>
      <c r="K7837" s="2">
        <v>8</v>
      </c>
    </row>
    <row r="7838" spans="3:11">
      <c r="C7838" s="2" t="s">
        <v>6988</v>
      </c>
      <c r="D7838" s="12" t="str">
        <f t="shared" si="2081"/>
        <v>AGDPH</v>
      </c>
      <c r="E7838" s="10" t="str">
        <f t="shared" si="2082"/>
        <v>AGDPH</v>
      </c>
      <c r="F7838" s="10" t="s">
        <v>10</v>
      </c>
      <c r="G7838" s="10" t="s">
        <v>11</v>
      </c>
      <c r="H7838" s="10">
        <v>2015</v>
      </c>
      <c r="I7838" s="145">
        <f t="shared" si="2083"/>
        <v>2.6642830328692971E-3</v>
      </c>
      <c r="J7838" s="13">
        <f t="shared" si="2084"/>
        <v>2.6642830328692971E-3</v>
      </c>
      <c r="K7838" s="2">
        <v>8</v>
      </c>
    </row>
    <row r="7839" spans="3:11">
      <c r="C7839" s="2" t="s">
        <v>6988</v>
      </c>
      <c r="D7839" s="12" t="str">
        <f t="shared" si="2081"/>
        <v>AGDPH</v>
      </c>
      <c r="E7839" s="10" t="str">
        <f t="shared" si="2082"/>
        <v>AGDPH</v>
      </c>
      <c r="F7839" s="10" t="s">
        <v>10</v>
      </c>
      <c r="G7839" s="10" t="s">
        <v>11</v>
      </c>
      <c r="H7839" s="10">
        <v>2015</v>
      </c>
      <c r="I7839" s="145">
        <f t="shared" si="2083"/>
        <v>2.6642830328692971E-3</v>
      </c>
      <c r="J7839" s="13">
        <f t="shared" si="2084"/>
        <v>2.6642830328692971E-3</v>
      </c>
      <c r="K7839" s="2">
        <v>8</v>
      </c>
    </row>
    <row r="7840" spans="3:11">
      <c r="C7840" s="2" t="s">
        <v>6989</v>
      </c>
      <c r="D7840" s="12" t="str">
        <f t="shared" si="2081"/>
        <v>AGDSH</v>
      </c>
      <c r="E7840" s="10" t="str">
        <f t="shared" si="2082"/>
        <v>AGDSH</v>
      </c>
      <c r="F7840" s="10" t="s">
        <v>10</v>
      </c>
      <c r="G7840" s="10" t="s">
        <v>11</v>
      </c>
      <c r="H7840" s="10">
        <v>2015</v>
      </c>
      <c r="I7840" s="145">
        <f t="shared" si="2083"/>
        <v>0</v>
      </c>
      <c r="J7840" s="13">
        <f t="shared" si="2084"/>
        <v>0</v>
      </c>
      <c r="K7840" s="2">
        <v>8</v>
      </c>
    </row>
    <row r="7841" spans="3:11">
      <c r="C7841" s="2" t="s">
        <v>6990</v>
      </c>
      <c r="D7841" s="12" t="str">
        <f t="shared" si="2081"/>
        <v>AGDLA</v>
      </c>
      <c r="E7841" s="10" t="str">
        <f t="shared" si="2082"/>
        <v>AGDLA</v>
      </c>
      <c r="F7841" s="10" t="s">
        <v>10</v>
      </c>
      <c r="G7841" s="10" t="s">
        <v>11</v>
      </c>
      <c r="H7841" s="10">
        <v>2015</v>
      </c>
      <c r="I7841" s="145">
        <f t="shared" si="2083"/>
        <v>6.9117997318054033E-3</v>
      </c>
      <c r="J7841" s="13">
        <f t="shared" si="2084"/>
        <v>6.9117997318054033E-3</v>
      </c>
      <c r="K7841" s="2">
        <v>8</v>
      </c>
    </row>
    <row r="7842" spans="3:11">
      <c r="C7842" s="2" t="s">
        <v>6991</v>
      </c>
      <c r="D7842" s="12" t="str">
        <f t="shared" si="2081"/>
        <v>AGDEM</v>
      </c>
      <c r="E7842" s="10" t="str">
        <f t="shared" si="2082"/>
        <v>AGDEM</v>
      </c>
      <c r="F7842" s="10" t="s">
        <v>10</v>
      </c>
      <c r="G7842" s="10" t="s">
        <v>11</v>
      </c>
      <c r="H7842" s="10">
        <v>2015</v>
      </c>
      <c r="I7842" s="145">
        <f t="shared" si="2083"/>
        <v>3.0515220760211339E-3</v>
      </c>
      <c r="J7842" s="13">
        <f t="shared" si="2084"/>
        <v>3.0515220760211339E-3</v>
      </c>
      <c r="K7842" s="2">
        <v>8</v>
      </c>
    </row>
    <row r="7843" spans="3:11">
      <c r="C7843" s="2" t="s">
        <v>6992</v>
      </c>
      <c r="D7843" s="12" t="str">
        <f t="shared" si="2081"/>
        <v>AGDTF</v>
      </c>
      <c r="E7843" s="10" t="str">
        <f t="shared" si="2082"/>
        <v>AGDTF</v>
      </c>
      <c r="F7843" s="10" t="s">
        <v>10</v>
      </c>
      <c r="G7843" s="10" t="s">
        <v>11</v>
      </c>
      <c r="H7843" s="10">
        <v>2015</v>
      </c>
      <c r="I7843" s="145">
        <f t="shared" si="2083"/>
        <v>3.0925321855154411E-4</v>
      </c>
      <c r="J7843" s="13">
        <f t="shared" si="2084"/>
        <v>3.0925321855154411E-4</v>
      </c>
      <c r="K7843" s="2">
        <v>8</v>
      </c>
    </row>
    <row r="7844" spans="3:11">
      <c r="C7844" s="2" t="s">
        <v>6993</v>
      </c>
      <c r="D7844" s="12" t="str">
        <f t="shared" si="2081"/>
        <v>AGDPH</v>
      </c>
      <c r="E7844" s="10" t="str">
        <f t="shared" si="2082"/>
        <v>AGDPH</v>
      </c>
      <c r="F7844" s="10" t="s">
        <v>10</v>
      </c>
      <c r="G7844" s="10" t="s">
        <v>11</v>
      </c>
      <c r="H7844" s="10">
        <v>2015</v>
      </c>
      <c r="I7844" s="145">
        <f t="shared" si="2083"/>
        <v>2.6642830328692953E-3</v>
      </c>
      <c r="J7844" s="13">
        <f t="shared" si="2084"/>
        <v>2.6642830328692953E-3</v>
      </c>
      <c r="K7844" s="2">
        <v>8</v>
      </c>
    </row>
    <row r="7845" spans="3:11">
      <c r="C7845" s="2" t="s">
        <v>6993</v>
      </c>
      <c r="D7845" s="12" t="str">
        <f t="shared" si="2081"/>
        <v>AGDPH</v>
      </c>
      <c r="E7845" s="10" t="str">
        <f t="shared" si="2082"/>
        <v>AGDPH</v>
      </c>
      <c r="F7845" s="10" t="s">
        <v>10</v>
      </c>
      <c r="G7845" s="10" t="s">
        <v>11</v>
      </c>
      <c r="H7845" s="10">
        <v>2015</v>
      </c>
      <c r="I7845" s="145">
        <f t="shared" si="2083"/>
        <v>2.6642830328692953E-3</v>
      </c>
      <c r="J7845" s="13">
        <f t="shared" si="2084"/>
        <v>2.6642830328692953E-3</v>
      </c>
      <c r="K7845" s="2">
        <v>8</v>
      </c>
    </row>
    <row r="7846" spans="3:11">
      <c r="C7846" s="2" t="s">
        <v>6994</v>
      </c>
      <c r="D7846" s="12" t="str">
        <f t="shared" si="2081"/>
        <v>AGDSH</v>
      </c>
      <c r="E7846" s="10" t="str">
        <f t="shared" si="2082"/>
        <v>AGDSH</v>
      </c>
      <c r="F7846" s="10" t="s">
        <v>10</v>
      </c>
      <c r="G7846" s="10" t="s">
        <v>11</v>
      </c>
      <c r="H7846" s="10">
        <v>2015</v>
      </c>
      <c r="I7846" s="145">
        <f t="shared" si="2083"/>
        <v>0</v>
      </c>
      <c r="J7846" s="13">
        <f t="shared" si="2084"/>
        <v>0</v>
      </c>
      <c r="K7846" s="2">
        <v>8</v>
      </c>
    </row>
    <row r="7847" spans="3:11">
      <c r="C7847" s="2" t="s">
        <v>6995</v>
      </c>
      <c r="D7847" s="12" t="str">
        <f t="shared" si="2081"/>
        <v>AGDLA</v>
      </c>
      <c r="E7847" s="10" t="str">
        <f t="shared" si="2082"/>
        <v>AGDLA</v>
      </c>
      <c r="F7847" s="10" t="s">
        <v>10</v>
      </c>
      <c r="G7847" s="10" t="s">
        <v>11</v>
      </c>
      <c r="H7847" s="10">
        <v>2015</v>
      </c>
      <c r="I7847" s="145">
        <f t="shared" si="2083"/>
        <v>6.9117997318054033E-3</v>
      </c>
      <c r="J7847" s="13">
        <f t="shared" si="2084"/>
        <v>6.9117997318054033E-3</v>
      </c>
      <c r="K7847" s="2">
        <v>8</v>
      </c>
    </row>
    <row r="7848" spans="3:11">
      <c r="C7848" s="2" t="s">
        <v>6996</v>
      </c>
      <c r="D7848" s="12" t="str">
        <f t="shared" si="2081"/>
        <v>AGDEM</v>
      </c>
      <c r="E7848" s="10" t="str">
        <f t="shared" si="2082"/>
        <v>AGDEM</v>
      </c>
      <c r="F7848" s="10" t="s">
        <v>10</v>
      </c>
      <c r="G7848" s="10" t="s">
        <v>11</v>
      </c>
      <c r="H7848" s="10">
        <v>2015</v>
      </c>
      <c r="I7848" s="145">
        <f t="shared" si="2083"/>
        <v>3.0515220760211339E-3</v>
      </c>
      <c r="J7848" s="13">
        <f t="shared" si="2084"/>
        <v>3.0515220760211339E-3</v>
      </c>
      <c r="K7848" s="2">
        <v>8</v>
      </c>
    </row>
    <row r="7849" spans="3:11">
      <c r="C7849" s="2" t="s">
        <v>6997</v>
      </c>
      <c r="D7849" s="12" t="str">
        <f t="shared" si="2081"/>
        <v>AGDTF</v>
      </c>
      <c r="E7849" s="10" t="str">
        <f t="shared" si="2082"/>
        <v>AGDTF</v>
      </c>
      <c r="F7849" s="10" t="s">
        <v>10</v>
      </c>
      <c r="G7849" s="10" t="s">
        <v>11</v>
      </c>
      <c r="H7849" s="10">
        <v>2015</v>
      </c>
      <c r="I7849" s="145">
        <f t="shared" si="2083"/>
        <v>3.0925321855154427E-4</v>
      </c>
      <c r="J7849" s="13">
        <f t="shared" si="2084"/>
        <v>3.0925321855154427E-4</v>
      </c>
      <c r="K7849" s="2">
        <v>8</v>
      </c>
    </row>
    <row r="7850" spans="3:11">
      <c r="C7850" s="2" t="s">
        <v>6998</v>
      </c>
      <c r="D7850" s="12" t="str">
        <f t="shared" si="2081"/>
        <v>AGDPH</v>
      </c>
      <c r="E7850" s="10" t="str">
        <f t="shared" si="2082"/>
        <v>AGDPH</v>
      </c>
      <c r="F7850" s="10" t="s">
        <v>10</v>
      </c>
      <c r="G7850" s="10" t="s">
        <v>11</v>
      </c>
      <c r="H7850" s="10">
        <v>2015</v>
      </c>
      <c r="I7850" s="145">
        <f t="shared" si="2083"/>
        <v>2.6642830328692988E-3</v>
      </c>
      <c r="J7850" s="13">
        <f t="shared" si="2084"/>
        <v>2.6642830328692988E-3</v>
      </c>
      <c r="K7850" s="2">
        <v>8</v>
      </c>
    </row>
    <row r="7851" spans="3:11">
      <c r="C7851" s="2" t="s">
        <v>6998</v>
      </c>
      <c r="D7851" s="12" t="str">
        <f t="shared" si="2081"/>
        <v>AGDPH</v>
      </c>
      <c r="E7851" s="10" t="str">
        <f t="shared" si="2082"/>
        <v>AGDPH</v>
      </c>
      <c r="F7851" s="10" t="s">
        <v>10</v>
      </c>
      <c r="G7851" s="10" t="s">
        <v>11</v>
      </c>
      <c r="H7851" s="10">
        <v>2015</v>
      </c>
      <c r="I7851" s="145">
        <f t="shared" si="2083"/>
        <v>2.6642830328692988E-3</v>
      </c>
      <c r="J7851" s="13">
        <f t="shared" si="2084"/>
        <v>2.6642830328692988E-3</v>
      </c>
      <c r="K7851" s="2">
        <v>8</v>
      </c>
    </row>
    <row r="7852" spans="3:11">
      <c r="C7852" s="2" t="s">
        <v>6999</v>
      </c>
      <c r="D7852" s="12" t="str">
        <f t="shared" si="2081"/>
        <v>AGDSH</v>
      </c>
      <c r="E7852" s="10" t="str">
        <f t="shared" si="2082"/>
        <v>AGDSH</v>
      </c>
      <c r="F7852" s="10" t="s">
        <v>10</v>
      </c>
      <c r="G7852" s="10" t="s">
        <v>11</v>
      </c>
      <c r="H7852" s="10">
        <v>2015</v>
      </c>
      <c r="I7852" s="145">
        <f t="shared" si="2083"/>
        <v>0</v>
      </c>
      <c r="J7852" s="13">
        <f t="shared" si="2084"/>
        <v>0</v>
      </c>
      <c r="K7852" s="2">
        <v>8</v>
      </c>
    </row>
    <row r="7853" spans="3:11">
      <c r="C7853" s="2" t="s">
        <v>7000</v>
      </c>
      <c r="D7853" s="12" t="str">
        <f t="shared" si="2081"/>
        <v>AGDLA</v>
      </c>
      <c r="E7853" s="10" t="str">
        <f t="shared" si="2082"/>
        <v>AGDLA</v>
      </c>
      <c r="F7853" s="10" t="s">
        <v>10</v>
      </c>
      <c r="G7853" s="10" t="s">
        <v>11</v>
      </c>
      <c r="H7853" s="10">
        <v>2015</v>
      </c>
      <c r="I7853" s="145">
        <f t="shared" si="2083"/>
        <v>6.9117997318054094E-3</v>
      </c>
      <c r="J7853" s="13">
        <f t="shared" si="2084"/>
        <v>6.9117997318054094E-3</v>
      </c>
      <c r="K7853" s="2">
        <v>8</v>
      </c>
    </row>
    <row r="7854" spans="3:11">
      <c r="C7854" s="2" t="s">
        <v>7001</v>
      </c>
      <c r="D7854" s="12" t="str">
        <f t="shared" si="2081"/>
        <v>AGDEM</v>
      </c>
      <c r="E7854" s="10" t="str">
        <f t="shared" si="2082"/>
        <v>AGDEM</v>
      </c>
      <c r="F7854" s="10" t="s">
        <v>10</v>
      </c>
      <c r="G7854" s="10" t="s">
        <v>11</v>
      </c>
      <c r="H7854" s="10">
        <v>2015</v>
      </c>
      <c r="I7854" s="145">
        <f t="shared" si="2083"/>
        <v>3.05152207602114E-3</v>
      </c>
      <c r="J7854" s="13">
        <f t="shared" si="2084"/>
        <v>3.05152207602114E-3</v>
      </c>
      <c r="K7854" s="2">
        <v>8</v>
      </c>
    </row>
    <row r="7855" spans="3:11">
      <c r="C7855" s="2" t="s">
        <v>7002</v>
      </c>
      <c r="D7855" s="12" t="str">
        <f t="shared" si="2081"/>
        <v>AGDTF</v>
      </c>
      <c r="E7855" s="10" t="str">
        <f t="shared" si="2082"/>
        <v>AGDTF</v>
      </c>
      <c r="F7855" s="10" t="s">
        <v>10</v>
      </c>
      <c r="G7855" s="10" t="s">
        <v>11</v>
      </c>
      <c r="H7855" s="10">
        <v>2015</v>
      </c>
      <c r="I7855" s="145">
        <f t="shared" si="2083"/>
        <v>3.0925321855154427E-4</v>
      </c>
      <c r="J7855" s="13">
        <f t="shared" si="2084"/>
        <v>3.0925321855154427E-4</v>
      </c>
      <c r="K7855" s="2">
        <v>8</v>
      </c>
    </row>
    <row r="7856" spans="3:11">
      <c r="C7856" s="2" t="s">
        <v>7003</v>
      </c>
      <c r="D7856" s="12" t="str">
        <f t="shared" si="2081"/>
        <v>AGDPH</v>
      </c>
      <c r="E7856" s="10" t="str">
        <f t="shared" si="2082"/>
        <v>AGDPH</v>
      </c>
      <c r="F7856" s="10" t="s">
        <v>10</v>
      </c>
      <c r="G7856" s="10" t="s">
        <v>11</v>
      </c>
      <c r="H7856" s="10">
        <v>2015</v>
      </c>
      <c r="I7856" s="145">
        <f t="shared" si="2083"/>
        <v>2.6642830328692953E-3</v>
      </c>
      <c r="J7856" s="13">
        <f t="shared" si="2084"/>
        <v>2.6642830328692953E-3</v>
      </c>
      <c r="K7856" s="2">
        <v>8</v>
      </c>
    </row>
    <row r="7857" spans="3:11">
      <c r="C7857" s="2" t="s">
        <v>7003</v>
      </c>
      <c r="D7857" s="12" t="str">
        <f t="shared" si="2081"/>
        <v>AGDPH</v>
      </c>
      <c r="E7857" s="10" t="str">
        <f t="shared" si="2082"/>
        <v>AGDPH</v>
      </c>
      <c r="F7857" s="10" t="s">
        <v>10</v>
      </c>
      <c r="G7857" s="10" t="s">
        <v>11</v>
      </c>
      <c r="H7857" s="10">
        <v>2015</v>
      </c>
      <c r="I7857" s="145">
        <f t="shared" si="2083"/>
        <v>2.6642830328692953E-3</v>
      </c>
      <c r="J7857" s="13">
        <f t="shared" si="2084"/>
        <v>2.6642830328692953E-3</v>
      </c>
      <c r="K7857" s="2">
        <v>8</v>
      </c>
    </row>
    <row r="7858" spans="3:11">
      <c r="C7858" s="2" t="s">
        <v>7004</v>
      </c>
      <c r="D7858" s="12" t="str">
        <f t="shared" si="2081"/>
        <v>AGDSH</v>
      </c>
      <c r="E7858" s="10" t="str">
        <f t="shared" si="2082"/>
        <v>AGDSH</v>
      </c>
      <c r="F7858" s="10" t="s">
        <v>10</v>
      </c>
      <c r="G7858" s="10" t="s">
        <v>11</v>
      </c>
      <c r="H7858" s="10">
        <v>2015</v>
      </c>
      <c r="I7858" s="145">
        <f t="shared" si="2083"/>
        <v>0</v>
      </c>
      <c r="J7858" s="13">
        <f t="shared" si="2084"/>
        <v>0</v>
      </c>
      <c r="K7858" s="2">
        <v>8</v>
      </c>
    </row>
    <row r="7859" spans="3:11">
      <c r="C7859" s="2" t="s">
        <v>7005</v>
      </c>
      <c r="D7859" s="12" t="str">
        <f t="shared" si="2081"/>
        <v>AGDLA</v>
      </c>
      <c r="E7859" s="10" t="str">
        <f t="shared" si="2082"/>
        <v>AGDLA</v>
      </c>
      <c r="F7859" s="10" t="s">
        <v>10</v>
      </c>
      <c r="G7859" s="10" t="s">
        <v>11</v>
      </c>
      <c r="H7859" s="10">
        <v>2015</v>
      </c>
      <c r="I7859" s="145">
        <f t="shared" si="2083"/>
        <v>6.9117997318054033E-3</v>
      </c>
      <c r="J7859" s="13">
        <f t="shared" si="2084"/>
        <v>6.9117997318054033E-3</v>
      </c>
      <c r="K7859" s="2">
        <v>8</v>
      </c>
    </row>
    <row r="7860" spans="3:11">
      <c r="C7860" s="2" t="s">
        <v>7006</v>
      </c>
      <c r="D7860" s="12" t="str">
        <f t="shared" si="2081"/>
        <v>AGDEM</v>
      </c>
      <c r="E7860" s="10" t="str">
        <f t="shared" si="2082"/>
        <v>AGDEM</v>
      </c>
      <c r="F7860" s="10" t="s">
        <v>10</v>
      </c>
      <c r="G7860" s="10" t="s">
        <v>11</v>
      </c>
      <c r="H7860" s="10">
        <v>2015</v>
      </c>
      <c r="I7860" s="145">
        <f t="shared" si="2083"/>
        <v>3.0515220760211339E-3</v>
      </c>
      <c r="J7860" s="13">
        <f t="shared" si="2084"/>
        <v>3.0515220760211339E-3</v>
      </c>
      <c r="K7860" s="2">
        <v>8</v>
      </c>
    </row>
    <row r="7861" spans="3:11">
      <c r="C7861" s="2" t="s">
        <v>7007</v>
      </c>
      <c r="D7861" s="12" t="str">
        <f t="shared" si="2081"/>
        <v>AGDTF</v>
      </c>
      <c r="E7861" s="10" t="str">
        <f t="shared" si="2082"/>
        <v>AGDTF</v>
      </c>
      <c r="F7861" s="10" t="s">
        <v>10</v>
      </c>
      <c r="G7861" s="10" t="s">
        <v>11</v>
      </c>
      <c r="H7861" s="10">
        <v>2015</v>
      </c>
      <c r="I7861" s="145">
        <f t="shared" si="2083"/>
        <v>3.0925321855154389E-4</v>
      </c>
      <c r="J7861" s="13">
        <f t="shared" si="2084"/>
        <v>3.0925321855154389E-4</v>
      </c>
      <c r="K7861" s="2">
        <v>8</v>
      </c>
    </row>
    <row r="7862" spans="3:11">
      <c r="C7862" s="2" t="s">
        <v>7008</v>
      </c>
      <c r="D7862" s="12" t="str">
        <f t="shared" si="2081"/>
        <v>AGDPH</v>
      </c>
      <c r="E7862" s="10" t="str">
        <f t="shared" si="2082"/>
        <v>AGDPH</v>
      </c>
      <c r="F7862" s="10" t="s">
        <v>10</v>
      </c>
      <c r="G7862" s="10" t="s">
        <v>11</v>
      </c>
      <c r="H7862" s="10">
        <v>2015</v>
      </c>
      <c r="I7862" s="145">
        <f t="shared" si="2083"/>
        <v>2.6642830328692953E-3</v>
      </c>
      <c r="J7862" s="13">
        <f t="shared" si="2084"/>
        <v>2.6642830328692953E-3</v>
      </c>
      <c r="K7862" s="2">
        <v>8</v>
      </c>
    </row>
    <row r="7863" spans="3:11">
      <c r="C7863" s="2" t="s">
        <v>7008</v>
      </c>
      <c r="D7863" s="12" t="str">
        <f t="shared" si="2081"/>
        <v>AGDPH</v>
      </c>
      <c r="E7863" s="10" t="str">
        <f t="shared" si="2082"/>
        <v>AGDPH</v>
      </c>
      <c r="F7863" s="10" t="s">
        <v>10</v>
      </c>
      <c r="G7863" s="10" t="s">
        <v>11</v>
      </c>
      <c r="H7863" s="10">
        <v>2015</v>
      </c>
      <c r="I7863" s="145">
        <f t="shared" si="2083"/>
        <v>2.6642830328692953E-3</v>
      </c>
      <c r="J7863" s="13">
        <f t="shared" si="2084"/>
        <v>2.6642830328692953E-3</v>
      </c>
      <c r="K7863" s="2">
        <v>8</v>
      </c>
    </row>
    <row r="7864" spans="3:11">
      <c r="C7864" s="2" t="s">
        <v>7009</v>
      </c>
      <c r="D7864" s="12" t="str">
        <f t="shared" si="2081"/>
        <v>AGDSH</v>
      </c>
      <c r="E7864" s="10" t="str">
        <f t="shared" si="2082"/>
        <v>AGDSH</v>
      </c>
      <c r="F7864" s="10" t="s">
        <v>10</v>
      </c>
      <c r="G7864" s="10" t="s">
        <v>11</v>
      </c>
      <c r="H7864" s="10">
        <v>2015</v>
      </c>
      <c r="I7864" s="145">
        <f t="shared" si="2083"/>
        <v>0</v>
      </c>
      <c r="J7864" s="13">
        <f t="shared" si="2084"/>
        <v>0</v>
      </c>
      <c r="K7864" s="2">
        <v>8</v>
      </c>
    </row>
    <row r="7865" spans="3:11">
      <c r="C7865" s="2" t="s">
        <v>7010</v>
      </c>
      <c r="D7865" s="12" t="str">
        <f t="shared" si="2081"/>
        <v>AGDLA</v>
      </c>
      <c r="E7865" s="10" t="str">
        <f t="shared" si="2082"/>
        <v>AGDLA</v>
      </c>
      <c r="F7865" s="10" t="s">
        <v>10</v>
      </c>
      <c r="G7865" s="10" t="s">
        <v>11</v>
      </c>
      <c r="H7865" s="10">
        <v>2015</v>
      </c>
      <c r="I7865" s="145">
        <f t="shared" si="2083"/>
        <v>6.9117997318054033E-3</v>
      </c>
      <c r="J7865" s="13">
        <f t="shared" si="2084"/>
        <v>6.9117997318054033E-3</v>
      </c>
      <c r="K7865" s="2">
        <v>8</v>
      </c>
    </row>
    <row r="7866" spans="3:11">
      <c r="C7866" s="2" t="s">
        <v>7011</v>
      </c>
      <c r="D7866" s="12" t="str">
        <f t="shared" si="2081"/>
        <v>AGDEM</v>
      </c>
      <c r="E7866" s="10" t="str">
        <f t="shared" si="2082"/>
        <v>AGDEM</v>
      </c>
      <c r="F7866" s="10" t="s">
        <v>10</v>
      </c>
      <c r="G7866" s="10" t="s">
        <v>11</v>
      </c>
      <c r="H7866" s="10">
        <v>2015</v>
      </c>
      <c r="I7866" s="145">
        <f t="shared" si="2083"/>
        <v>3.0515220760211339E-3</v>
      </c>
      <c r="J7866" s="13">
        <f t="shared" si="2084"/>
        <v>3.0515220760211339E-3</v>
      </c>
      <c r="K7866" s="2">
        <v>8</v>
      </c>
    </row>
    <row r="7867" spans="3:11">
      <c r="C7867" s="2" t="s">
        <v>7012</v>
      </c>
      <c r="D7867" s="12" t="str">
        <f t="shared" si="2081"/>
        <v>AGDTF</v>
      </c>
      <c r="E7867" s="10" t="str">
        <f t="shared" si="2082"/>
        <v>AGDTF</v>
      </c>
      <c r="F7867" s="10" t="s">
        <v>10</v>
      </c>
      <c r="G7867" s="10" t="s">
        <v>11</v>
      </c>
      <c r="H7867" s="10">
        <v>2015</v>
      </c>
      <c r="I7867" s="145">
        <f t="shared" si="2083"/>
        <v>3.0925321855154427E-4</v>
      </c>
      <c r="J7867" s="39">
        <f t="shared" si="2084"/>
        <v>3.0925321855154427E-4</v>
      </c>
      <c r="K7867" s="2">
        <v>8</v>
      </c>
    </row>
    <row r="7868" spans="3:11">
      <c r="C7868" s="2" t="s">
        <v>7013</v>
      </c>
      <c r="D7868" s="12" t="str">
        <f t="shared" si="2081"/>
        <v>AGDPH</v>
      </c>
      <c r="E7868" s="10" t="str">
        <f t="shared" si="2082"/>
        <v>AGDPH</v>
      </c>
      <c r="F7868" s="10" t="s">
        <v>10</v>
      </c>
      <c r="G7868" s="10" t="s">
        <v>11</v>
      </c>
      <c r="H7868" s="10">
        <v>2015</v>
      </c>
      <c r="I7868" s="145">
        <f t="shared" si="2083"/>
        <v>2.6642830328692988E-3</v>
      </c>
      <c r="J7868" s="13">
        <f>I7868</f>
        <v>2.6642830328692988E-3</v>
      </c>
      <c r="K7868" s="2">
        <v>8</v>
      </c>
    </row>
    <row r="7869" spans="3:11">
      <c r="C7869" s="2" t="s">
        <v>7013</v>
      </c>
      <c r="D7869" s="12" t="str">
        <f t="shared" si="2081"/>
        <v>AGDPH</v>
      </c>
      <c r="E7869" s="10" t="str">
        <f t="shared" si="2082"/>
        <v>AGDPH</v>
      </c>
      <c r="F7869" s="10" t="s">
        <v>10</v>
      </c>
      <c r="G7869" s="10" t="s">
        <v>11</v>
      </c>
      <c r="H7869" s="10">
        <v>2015</v>
      </c>
      <c r="I7869" s="145">
        <f t="shared" si="2083"/>
        <v>2.6642830328692988E-3</v>
      </c>
      <c r="J7869" s="13">
        <f t="shared" ref="J7869:J7927" si="2085">I7869</f>
        <v>2.6642830328692988E-3</v>
      </c>
      <c r="K7869" s="2">
        <v>8</v>
      </c>
    </row>
    <row r="7870" spans="3:11">
      <c r="C7870" s="2" t="s">
        <v>7014</v>
      </c>
      <c r="D7870" s="12" t="str">
        <f t="shared" si="2081"/>
        <v>AGDSH</v>
      </c>
      <c r="E7870" s="10" t="str">
        <f t="shared" si="2082"/>
        <v>AGDSH</v>
      </c>
      <c r="F7870" s="10" t="s">
        <v>10</v>
      </c>
      <c r="G7870" s="10" t="s">
        <v>11</v>
      </c>
      <c r="H7870" s="10">
        <v>2015</v>
      </c>
      <c r="I7870" s="145">
        <f t="shared" si="2083"/>
        <v>0</v>
      </c>
      <c r="J7870" s="13">
        <f t="shared" si="2085"/>
        <v>0</v>
      </c>
      <c r="K7870" s="2">
        <v>8</v>
      </c>
    </row>
    <row r="7871" spans="3:11">
      <c r="C7871" s="2" t="s">
        <v>7015</v>
      </c>
      <c r="D7871" s="12" t="str">
        <f t="shared" si="2081"/>
        <v>AGDLA</v>
      </c>
      <c r="E7871" s="10" t="str">
        <f t="shared" si="2082"/>
        <v>AGDLA</v>
      </c>
      <c r="F7871" s="10" t="s">
        <v>10</v>
      </c>
      <c r="G7871" s="10" t="s">
        <v>11</v>
      </c>
      <c r="H7871" s="10">
        <v>2015</v>
      </c>
      <c r="I7871" s="145">
        <f t="shared" si="2083"/>
        <v>6.9117997318054155E-3</v>
      </c>
      <c r="J7871" s="13">
        <f t="shared" si="2085"/>
        <v>6.9117997318054155E-3</v>
      </c>
      <c r="K7871" s="2">
        <v>8</v>
      </c>
    </row>
    <row r="7872" spans="3:11">
      <c r="C7872" s="2" t="s">
        <v>7016</v>
      </c>
      <c r="D7872" s="12" t="str">
        <f t="shared" si="2081"/>
        <v>AGDEM</v>
      </c>
      <c r="E7872" s="10" t="str">
        <f t="shared" si="2082"/>
        <v>AGDEM</v>
      </c>
      <c r="F7872" s="10" t="s">
        <v>10</v>
      </c>
      <c r="G7872" s="10" t="s">
        <v>11</v>
      </c>
      <c r="H7872" s="10">
        <v>2015</v>
      </c>
      <c r="I7872" s="145">
        <f t="shared" si="2083"/>
        <v>3.051522076021137E-3</v>
      </c>
      <c r="J7872" s="13">
        <f t="shared" si="2085"/>
        <v>3.051522076021137E-3</v>
      </c>
      <c r="K7872" s="2">
        <v>8</v>
      </c>
    </row>
    <row r="7873" spans="3:11">
      <c r="C7873" s="2" t="s">
        <v>7017</v>
      </c>
      <c r="D7873" s="12" t="str">
        <f t="shared" ref="D7873:D7936" si="2086">"A"&amp;MID(C7873,5,1)&amp;"D"&amp;MID(C7873,9,2)</f>
        <v>AGDTF</v>
      </c>
      <c r="E7873" s="10" t="str">
        <f t="shared" ref="E7873:E7936" si="2087">D7873</f>
        <v>AGDTF</v>
      </c>
      <c r="F7873" s="10" t="s">
        <v>10</v>
      </c>
      <c r="G7873" s="10" t="s">
        <v>11</v>
      </c>
      <c r="H7873" s="10">
        <v>2015</v>
      </c>
      <c r="I7873" s="145">
        <f t="shared" ref="I7873:I7936" si="2088">INDEX($AG$39:$BF$639,MATCH(IF(RIGHT(C7873,3)="100",RIGHT(C7873,6),RIGHT(C7873,5)),$AG$39:$AG$639,0),MATCH(MID(D7873,2,2),$AG$39:$BF$39,0))*$AI$19</f>
        <v>3.0925321855154427E-4</v>
      </c>
      <c r="J7873" s="13">
        <f t="shared" si="2085"/>
        <v>3.0925321855154427E-4</v>
      </c>
      <c r="K7873" s="2">
        <v>8</v>
      </c>
    </row>
    <row r="7874" spans="3:11">
      <c r="C7874" s="2" t="s">
        <v>7018</v>
      </c>
      <c r="D7874" s="12" t="str">
        <f t="shared" si="2086"/>
        <v>AGDPH</v>
      </c>
      <c r="E7874" s="10" t="str">
        <f t="shared" si="2087"/>
        <v>AGDPH</v>
      </c>
      <c r="F7874" s="10" t="s">
        <v>10</v>
      </c>
      <c r="G7874" s="10" t="s">
        <v>11</v>
      </c>
      <c r="H7874" s="10">
        <v>2015</v>
      </c>
      <c r="I7874" s="145">
        <f t="shared" si="2088"/>
        <v>2.6642830328692953E-3</v>
      </c>
      <c r="J7874" s="13">
        <f t="shared" si="2085"/>
        <v>2.6642830328692953E-3</v>
      </c>
      <c r="K7874" s="2">
        <v>8</v>
      </c>
    </row>
    <row r="7875" spans="3:11">
      <c r="C7875" s="2" t="s">
        <v>7018</v>
      </c>
      <c r="D7875" s="12" t="str">
        <f t="shared" si="2086"/>
        <v>AGDPH</v>
      </c>
      <c r="E7875" s="10" t="str">
        <f t="shared" si="2087"/>
        <v>AGDPH</v>
      </c>
      <c r="F7875" s="10" t="s">
        <v>10</v>
      </c>
      <c r="G7875" s="10" t="s">
        <v>11</v>
      </c>
      <c r="H7875" s="10">
        <v>2015</v>
      </c>
      <c r="I7875" s="145">
        <f t="shared" si="2088"/>
        <v>2.6642830328692953E-3</v>
      </c>
      <c r="J7875" s="13">
        <f t="shared" si="2085"/>
        <v>2.6642830328692953E-3</v>
      </c>
      <c r="K7875" s="2">
        <v>8</v>
      </c>
    </row>
    <row r="7876" spans="3:11">
      <c r="C7876" s="2" t="s">
        <v>7019</v>
      </c>
      <c r="D7876" s="12" t="str">
        <f t="shared" si="2086"/>
        <v>AGDSH</v>
      </c>
      <c r="E7876" s="10" t="str">
        <f t="shared" si="2087"/>
        <v>AGDSH</v>
      </c>
      <c r="F7876" s="10" t="s">
        <v>10</v>
      </c>
      <c r="G7876" s="10" t="s">
        <v>11</v>
      </c>
      <c r="H7876" s="10">
        <v>2015</v>
      </c>
      <c r="I7876" s="145">
        <f t="shared" si="2088"/>
        <v>0</v>
      </c>
      <c r="J7876" s="13">
        <f t="shared" si="2085"/>
        <v>0</v>
      </c>
      <c r="K7876" s="2">
        <v>8</v>
      </c>
    </row>
    <row r="7877" spans="3:11">
      <c r="C7877" s="2" t="s">
        <v>7020</v>
      </c>
      <c r="D7877" s="12" t="str">
        <f t="shared" si="2086"/>
        <v>AGDLA</v>
      </c>
      <c r="E7877" s="10" t="str">
        <f t="shared" si="2087"/>
        <v>AGDLA</v>
      </c>
      <c r="F7877" s="10" t="s">
        <v>10</v>
      </c>
      <c r="G7877" s="10" t="s">
        <v>11</v>
      </c>
      <c r="H7877" s="10">
        <v>2015</v>
      </c>
      <c r="I7877" s="145">
        <f t="shared" si="2088"/>
        <v>6.9117997318053903E-3</v>
      </c>
      <c r="J7877" s="13">
        <f t="shared" si="2085"/>
        <v>6.9117997318053903E-3</v>
      </c>
      <c r="K7877" s="2">
        <v>8</v>
      </c>
    </row>
    <row r="7878" spans="3:11">
      <c r="C7878" s="2" t="s">
        <v>7021</v>
      </c>
      <c r="D7878" s="12" t="str">
        <f t="shared" si="2086"/>
        <v>AGDEM</v>
      </c>
      <c r="E7878" s="10" t="str">
        <f t="shared" si="2087"/>
        <v>AGDEM</v>
      </c>
      <c r="F7878" s="10" t="s">
        <v>10</v>
      </c>
      <c r="G7878" s="10" t="s">
        <v>11</v>
      </c>
      <c r="H7878" s="10">
        <v>2015</v>
      </c>
      <c r="I7878" s="145">
        <f t="shared" si="2088"/>
        <v>3.0515220760211309E-3</v>
      </c>
      <c r="J7878" s="13">
        <f t="shared" si="2085"/>
        <v>3.0515220760211309E-3</v>
      </c>
      <c r="K7878" s="2">
        <v>8</v>
      </c>
    </row>
    <row r="7879" spans="3:11">
      <c r="C7879" s="2" t="s">
        <v>7022</v>
      </c>
      <c r="D7879" s="12" t="str">
        <f t="shared" si="2086"/>
        <v>AGDTF</v>
      </c>
      <c r="E7879" s="10" t="str">
        <f t="shared" si="2087"/>
        <v>AGDTF</v>
      </c>
      <c r="F7879" s="10" t="s">
        <v>10</v>
      </c>
      <c r="G7879" s="10" t="s">
        <v>11</v>
      </c>
      <c r="H7879" s="10">
        <v>2015</v>
      </c>
      <c r="I7879" s="145">
        <f t="shared" si="2088"/>
        <v>3.0925321855154427E-4</v>
      </c>
      <c r="J7879" s="13">
        <f t="shared" si="2085"/>
        <v>3.0925321855154427E-4</v>
      </c>
      <c r="K7879" s="2">
        <v>8</v>
      </c>
    </row>
    <row r="7880" spans="3:11">
      <c r="C7880" s="2" t="s">
        <v>7023</v>
      </c>
      <c r="D7880" s="12" t="str">
        <f t="shared" si="2086"/>
        <v>AGDPH</v>
      </c>
      <c r="E7880" s="10" t="str">
        <f t="shared" si="2087"/>
        <v>AGDPH</v>
      </c>
      <c r="F7880" s="10" t="s">
        <v>10</v>
      </c>
      <c r="G7880" s="10" t="s">
        <v>11</v>
      </c>
      <c r="H7880" s="10">
        <v>2015</v>
      </c>
      <c r="I7880" s="145">
        <f t="shared" si="2088"/>
        <v>2.6642830328692953E-3</v>
      </c>
      <c r="J7880" s="13">
        <f t="shared" si="2085"/>
        <v>2.6642830328692953E-3</v>
      </c>
      <c r="K7880" s="2">
        <v>8</v>
      </c>
    </row>
    <row r="7881" spans="3:11">
      <c r="C7881" s="2" t="s">
        <v>7023</v>
      </c>
      <c r="D7881" s="12" t="str">
        <f t="shared" si="2086"/>
        <v>AGDPH</v>
      </c>
      <c r="E7881" s="10" t="str">
        <f t="shared" si="2087"/>
        <v>AGDPH</v>
      </c>
      <c r="F7881" s="10" t="s">
        <v>10</v>
      </c>
      <c r="G7881" s="10" t="s">
        <v>11</v>
      </c>
      <c r="H7881" s="10">
        <v>2015</v>
      </c>
      <c r="I7881" s="145">
        <f t="shared" si="2088"/>
        <v>2.6642830328692953E-3</v>
      </c>
      <c r="J7881" s="13">
        <f t="shared" si="2085"/>
        <v>2.6642830328692953E-3</v>
      </c>
      <c r="K7881" s="2">
        <v>8</v>
      </c>
    </row>
    <row r="7882" spans="3:11">
      <c r="C7882" s="2" t="s">
        <v>7024</v>
      </c>
      <c r="D7882" s="12" t="str">
        <f t="shared" si="2086"/>
        <v>AGDSH</v>
      </c>
      <c r="E7882" s="10" t="str">
        <f t="shared" si="2087"/>
        <v>AGDSH</v>
      </c>
      <c r="F7882" s="10" t="s">
        <v>10</v>
      </c>
      <c r="G7882" s="10" t="s">
        <v>11</v>
      </c>
      <c r="H7882" s="10">
        <v>2015</v>
      </c>
      <c r="I7882" s="145">
        <f t="shared" si="2088"/>
        <v>0</v>
      </c>
      <c r="J7882" s="13">
        <f t="shared" si="2085"/>
        <v>0</v>
      </c>
      <c r="K7882" s="2">
        <v>8</v>
      </c>
    </row>
    <row r="7883" spans="3:11">
      <c r="C7883" s="2" t="s">
        <v>7025</v>
      </c>
      <c r="D7883" s="12" t="str">
        <f t="shared" si="2086"/>
        <v>AGDLA</v>
      </c>
      <c r="E7883" s="10" t="str">
        <f t="shared" si="2087"/>
        <v>AGDLA</v>
      </c>
      <c r="F7883" s="10" t="s">
        <v>10</v>
      </c>
      <c r="G7883" s="10" t="s">
        <v>11</v>
      </c>
      <c r="H7883" s="10">
        <v>2015</v>
      </c>
      <c r="I7883" s="145">
        <f t="shared" si="2088"/>
        <v>6.9117997318054155E-3</v>
      </c>
      <c r="J7883" s="13">
        <f t="shared" si="2085"/>
        <v>6.9117997318054155E-3</v>
      </c>
      <c r="K7883" s="2">
        <v>8</v>
      </c>
    </row>
    <row r="7884" spans="3:11">
      <c r="C7884" s="2" t="s">
        <v>7026</v>
      </c>
      <c r="D7884" s="12" t="str">
        <f t="shared" si="2086"/>
        <v>AGDEM</v>
      </c>
      <c r="E7884" s="10" t="str">
        <f t="shared" si="2087"/>
        <v>AGDEM</v>
      </c>
      <c r="F7884" s="10" t="s">
        <v>10</v>
      </c>
      <c r="G7884" s="10" t="s">
        <v>11</v>
      </c>
      <c r="H7884" s="10">
        <v>2015</v>
      </c>
      <c r="I7884" s="145">
        <f t="shared" si="2088"/>
        <v>3.051522076021137E-3</v>
      </c>
      <c r="J7884" s="13">
        <f t="shared" si="2085"/>
        <v>3.051522076021137E-3</v>
      </c>
      <c r="K7884" s="2">
        <v>8</v>
      </c>
    </row>
    <row r="7885" spans="3:11">
      <c r="C7885" s="2" t="s">
        <v>7027</v>
      </c>
      <c r="D7885" s="12" t="str">
        <f t="shared" si="2086"/>
        <v>AGDTF</v>
      </c>
      <c r="E7885" s="10" t="str">
        <f t="shared" si="2087"/>
        <v>AGDTF</v>
      </c>
      <c r="F7885" s="10" t="s">
        <v>10</v>
      </c>
      <c r="G7885" s="10" t="s">
        <v>11</v>
      </c>
      <c r="H7885" s="10">
        <v>2015</v>
      </c>
      <c r="I7885" s="145">
        <f t="shared" si="2088"/>
        <v>3.0925321855154351E-4</v>
      </c>
      <c r="J7885" s="13">
        <f t="shared" si="2085"/>
        <v>3.0925321855154351E-4</v>
      </c>
      <c r="K7885" s="2">
        <v>8</v>
      </c>
    </row>
    <row r="7886" spans="3:11">
      <c r="C7886" s="2" t="s">
        <v>7028</v>
      </c>
      <c r="D7886" s="12" t="str">
        <f t="shared" si="2086"/>
        <v>AGDPH</v>
      </c>
      <c r="E7886" s="10" t="str">
        <f t="shared" si="2087"/>
        <v>AGDPH</v>
      </c>
      <c r="F7886" s="10" t="s">
        <v>10</v>
      </c>
      <c r="G7886" s="10" t="s">
        <v>11</v>
      </c>
      <c r="H7886" s="10">
        <v>2015</v>
      </c>
      <c r="I7886" s="145">
        <f t="shared" si="2088"/>
        <v>2.6642830328692953E-3</v>
      </c>
      <c r="J7886" s="13">
        <f t="shared" si="2085"/>
        <v>2.6642830328692953E-3</v>
      </c>
      <c r="K7886" s="2">
        <v>8</v>
      </c>
    </row>
    <row r="7887" spans="3:11">
      <c r="C7887" s="2" t="s">
        <v>7028</v>
      </c>
      <c r="D7887" s="12" t="str">
        <f t="shared" si="2086"/>
        <v>AGDPH</v>
      </c>
      <c r="E7887" s="10" t="str">
        <f t="shared" si="2087"/>
        <v>AGDPH</v>
      </c>
      <c r="F7887" s="10" t="s">
        <v>10</v>
      </c>
      <c r="G7887" s="10" t="s">
        <v>11</v>
      </c>
      <c r="H7887" s="10">
        <v>2015</v>
      </c>
      <c r="I7887" s="145">
        <f t="shared" si="2088"/>
        <v>2.6642830328692953E-3</v>
      </c>
      <c r="J7887" s="13">
        <f t="shared" si="2085"/>
        <v>2.6642830328692953E-3</v>
      </c>
      <c r="K7887" s="2">
        <v>8</v>
      </c>
    </row>
    <row r="7888" spans="3:11">
      <c r="C7888" s="2" t="s">
        <v>7029</v>
      </c>
      <c r="D7888" s="12" t="str">
        <f t="shared" si="2086"/>
        <v>AGDSH</v>
      </c>
      <c r="E7888" s="10" t="str">
        <f t="shared" si="2087"/>
        <v>AGDSH</v>
      </c>
      <c r="F7888" s="10" t="s">
        <v>10</v>
      </c>
      <c r="G7888" s="10" t="s">
        <v>11</v>
      </c>
      <c r="H7888" s="10">
        <v>2015</v>
      </c>
      <c r="I7888" s="145">
        <f t="shared" si="2088"/>
        <v>0</v>
      </c>
      <c r="J7888" s="13">
        <f t="shared" si="2085"/>
        <v>0</v>
      </c>
      <c r="K7888" s="2">
        <v>8</v>
      </c>
    </row>
    <row r="7889" spans="3:11">
      <c r="C7889" s="2" t="s">
        <v>7030</v>
      </c>
      <c r="D7889" s="12" t="str">
        <f t="shared" si="2086"/>
        <v>AGDLA</v>
      </c>
      <c r="E7889" s="10" t="str">
        <f t="shared" si="2087"/>
        <v>AGDLA</v>
      </c>
      <c r="F7889" s="10" t="s">
        <v>10</v>
      </c>
      <c r="G7889" s="10" t="s">
        <v>11</v>
      </c>
      <c r="H7889" s="10">
        <v>2015</v>
      </c>
      <c r="I7889" s="145">
        <f t="shared" si="2088"/>
        <v>6.9117997318053903E-3</v>
      </c>
      <c r="J7889" s="13">
        <f t="shared" si="2085"/>
        <v>6.9117997318053903E-3</v>
      </c>
      <c r="K7889" s="2">
        <v>8</v>
      </c>
    </row>
    <row r="7890" spans="3:11">
      <c r="C7890" s="2" t="s">
        <v>7031</v>
      </c>
      <c r="D7890" s="12" t="str">
        <f t="shared" si="2086"/>
        <v>AGDEM</v>
      </c>
      <c r="E7890" s="10" t="str">
        <f t="shared" si="2087"/>
        <v>AGDEM</v>
      </c>
      <c r="F7890" s="10" t="s">
        <v>10</v>
      </c>
      <c r="G7890" s="10" t="s">
        <v>11</v>
      </c>
      <c r="H7890" s="10">
        <v>2015</v>
      </c>
      <c r="I7890" s="145">
        <f t="shared" si="2088"/>
        <v>3.0515220760211309E-3</v>
      </c>
      <c r="J7890" s="13">
        <f t="shared" si="2085"/>
        <v>3.0515220760211309E-3</v>
      </c>
      <c r="K7890" s="2">
        <v>8</v>
      </c>
    </row>
    <row r="7891" spans="3:11">
      <c r="C7891" s="2" t="s">
        <v>7032</v>
      </c>
      <c r="D7891" s="12" t="str">
        <f t="shared" si="2086"/>
        <v>AGDTF</v>
      </c>
      <c r="E7891" s="10" t="str">
        <f t="shared" si="2087"/>
        <v>AGDTF</v>
      </c>
      <c r="F7891" s="10" t="s">
        <v>10</v>
      </c>
      <c r="G7891" s="10" t="s">
        <v>11</v>
      </c>
      <c r="H7891" s="10">
        <v>2015</v>
      </c>
      <c r="I7891" s="145">
        <f t="shared" si="2088"/>
        <v>3.0925321855154508E-4</v>
      </c>
      <c r="J7891" s="13">
        <f t="shared" si="2085"/>
        <v>3.0925321855154508E-4</v>
      </c>
      <c r="K7891" s="2">
        <v>8</v>
      </c>
    </row>
    <row r="7892" spans="3:11">
      <c r="C7892" s="2" t="s">
        <v>7033</v>
      </c>
      <c r="D7892" s="12" t="str">
        <f t="shared" si="2086"/>
        <v>AGDPH</v>
      </c>
      <c r="E7892" s="10" t="str">
        <f t="shared" si="2087"/>
        <v>AGDPH</v>
      </c>
      <c r="F7892" s="10" t="s">
        <v>10</v>
      </c>
      <c r="G7892" s="10" t="s">
        <v>11</v>
      </c>
      <c r="H7892" s="10">
        <v>2015</v>
      </c>
      <c r="I7892" s="145">
        <f t="shared" si="2088"/>
        <v>2.6642830328692953E-3</v>
      </c>
      <c r="J7892" s="13">
        <f t="shared" si="2085"/>
        <v>2.6642830328692953E-3</v>
      </c>
      <c r="K7892" s="2">
        <v>8</v>
      </c>
    </row>
    <row r="7893" spans="3:11">
      <c r="C7893" s="2" t="s">
        <v>7033</v>
      </c>
      <c r="D7893" s="12" t="str">
        <f t="shared" si="2086"/>
        <v>AGDPH</v>
      </c>
      <c r="E7893" s="10" t="str">
        <f t="shared" si="2087"/>
        <v>AGDPH</v>
      </c>
      <c r="F7893" s="10" t="s">
        <v>10</v>
      </c>
      <c r="G7893" s="10" t="s">
        <v>11</v>
      </c>
      <c r="H7893" s="10">
        <v>2015</v>
      </c>
      <c r="I7893" s="145">
        <f t="shared" si="2088"/>
        <v>2.6642830328692953E-3</v>
      </c>
      <c r="J7893" s="13">
        <f t="shared" si="2085"/>
        <v>2.6642830328692953E-3</v>
      </c>
      <c r="K7893" s="2">
        <v>8</v>
      </c>
    </row>
    <row r="7894" spans="3:11">
      <c r="C7894" s="2" t="s">
        <v>7034</v>
      </c>
      <c r="D7894" s="12" t="str">
        <f t="shared" si="2086"/>
        <v>AGDSH</v>
      </c>
      <c r="E7894" s="10" t="str">
        <f t="shared" si="2087"/>
        <v>AGDSH</v>
      </c>
      <c r="F7894" s="10" t="s">
        <v>10</v>
      </c>
      <c r="G7894" s="10" t="s">
        <v>11</v>
      </c>
      <c r="H7894" s="10">
        <v>2015</v>
      </c>
      <c r="I7894" s="145">
        <f t="shared" si="2088"/>
        <v>0</v>
      </c>
      <c r="J7894" s="13">
        <f t="shared" si="2085"/>
        <v>0</v>
      </c>
      <c r="K7894" s="2">
        <v>8</v>
      </c>
    </row>
    <row r="7895" spans="3:11">
      <c r="C7895" s="2" t="s">
        <v>7035</v>
      </c>
      <c r="D7895" s="12" t="str">
        <f t="shared" si="2086"/>
        <v>AGDLA</v>
      </c>
      <c r="E7895" s="10" t="str">
        <f t="shared" si="2087"/>
        <v>AGDLA</v>
      </c>
      <c r="F7895" s="10" t="s">
        <v>10</v>
      </c>
      <c r="G7895" s="10" t="s">
        <v>11</v>
      </c>
      <c r="H7895" s="10">
        <v>2015</v>
      </c>
      <c r="I7895" s="145">
        <f t="shared" si="2088"/>
        <v>6.9117997318054033E-3</v>
      </c>
      <c r="J7895" s="13">
        <f t="shared" si="2085"/>
        <v>6.9117997318054033E-3</v>
      </c>
      <c r="K7895" s="2">
        <v>8</v>
      </c>
    </row>
    <row r="7896" spans="3:11">
      <c r="C7896" s="2" t="s">
        <v>7036</v>
      </c>
      <c r="D7896" s="12" t="str">
        <f t="shared" si="2086"/>
        <v>AGDEM</v>
      </c>
      <c r="E7896" s="10" t="str">
        <f t="shared" si="2087"/>
        <v>AGDEM</v>
      </c>
      <c r="F7896" s="10" t="s">
        <v>10</v>
      </c>
      <c r="G7896" s="10" t="s">
        <v>11</v>
      </c>
      <c r="H7896" s="10">
        <v>2015</v>
      </c>
      <c r="I7896" s="145">
        <f t="shared" si="2088"/>
        <v>3.051522076021137E-3</v>
      </c>
      <c r="J7896" s="13">
        <f t="shared" si="2085"/>
        <v>3.051522076021137E-3</v>
      </c>
      <c r="K7896" s="2">
        <v>8</v>
      </c>
    </row>
    <row r="7897" spans="3:11">
      <c r="C7897" s="2" t="s">
        <v>7037</v>
      </c>
      <c r="D7897" s="12" t="str">
        <f t="shared" si="2086"/>
        <v>AGDTF</v>
      </c>
      <c r="E7897" s="10" t="str">
        <f t="shared" si="2087"/>
        <v>AGDTF</v>
      </c>
      <c r="F7897" s="10" t="s">
        <v>10</v>
      </c>
      <c r="G7897" s="10" t="s">
        <v>11</v>
      </c>
      <c r="H7897" s="10">
        <v>2015</v>
      </c>
      <c r="I7897" s="145">
        <f t="shared" si="2088"/>
        <v>3.0925321855154351E-4</v>
      </c>
      <c r="J7897" s="13">
        <f t="shared" si="2085"/>
        <v>3.0925321855154351E-4</v>
      </c>
      <c r="K7897" s="2">
        <v>8</v>
      </c>
    </row>
    <row r="7898" spans="3:11">
      <c r="C7898" s="2" t="s">
        <v>7038</v>
      </c>
      <c r="D7898" s="12" t="str">
        <f t="shared" si="2086"/>
        <v>AGDPH</v>
      </c>
      <c r="E7898" s="10" t="str">
        <f t="shared" si="2087"/>
        <v>AGDPH</v>
      </c>
      <c r="F7898" s="10" t="s">
        <v>10</v>
      </c>
      <c r="G7898" s="10" t="s">
        <v>11</v>
      </c>
      <c r="H7898" s="10">
        <v>2015</v>
      </c>
      <c r="I7898" s="145">
        <f t="shared" si="2088"/>
        <v>2.6642830328693018E-3</v>
      </c>
      <c r="J7898" s="13">
        <f t="shared" si="2085"/>
        <v>2.6642830328693018E-3</v>
      </c>
      <c r="K7898" s="2">
        <v>8</v>
      </c>
    </row>
    <row r="7899" spans="3:11">
      <c r="C7899" s="2" t="s">
        <v>7038</v>
      </c>
      <c r="D7899" s="12" t="str">
        <f t="shared" si="2086"/>
        <v>AGDPH</v>
      </c>
      <c r="E7899" s="10" t="str">
        <f t="shared" si="2087"/>
        <v>AGDPH</v>
      </c>
      <c r="F7899" s="10" t="s">
        <v>10</v>
      </c>
      <c r="G7899" s="10" t="s">
        <v>11</v>
      </c>
      <c r="H7899" s="10">
        <v>2015</v>
      </c>
      <c r="I7899" s="145">
        <f t="shared" si="2088"/>
        <v>2.6642830328693018E-3</v>
      </c>
      <c r="J7899" s="13">
        <f t="shared" si="2085"/>
        <v>2.6642830328693018E-3</v>
      </c>
      <c r="K7899" s="2">
        <v>8</v>
      </c>
    </row>
    <row r="7900" spans="3:11">
      <c r="C7900" s="2" t="s">
        <v>7039</v>
      </c>
      <c r="D7900" s="12" t="str">
        <f t="shared" si="2086"/>
        <v>AGDSH</v>
      </c>
      <c r="E7900" s="10" t="str">
        <f t="shared" si="2087"/>
        <v>AGDSH</v>
      </c>
      <c r="F7900" s="10" t="s">
        <v>10</v>
      </c>
      <c r="G7900" s="10" t="s">
        <v>11</v>
      </c>
      <c r="H7900" s="10">
        <v>2015</v>
      </c>
      <c r="I7900" s="145">
        <f t="shared" si="2088"/>
        <v>0</v>
      </c>
      <c r="J7900" s="13">
        <f t="shared" si="2085"/>
        <v>0</v>
      </c>
      <c r="K7900" s="2">
        <v>8</v>
      </c>
    </row>
    <row r="7901" spans="3:11">
      <c r="C7901" s="2" t="s">
        <v>7040</v>
      </c>
      <c r="D7901" s="12" t="str">
        <f t="shared" si="2086"/>
        <v>AGDLA</v>
      </c>
      <c r="E7901" s="10" t="str">
        <f t="shared" si="2087"/>
        <v>AGDLA</v>
      </c>
      <c r="F7901" s="10" t="s">
        <v>10</v>
      </c>
      <c r="G7901" s="10" t="s">
        <v>11</v>
      </c>
      <c r="H7901" s="10">
        <v>2015</v>
      </c>
      <c r="I7901" s="145">
        <f t="shared" si="2088"/>
        <v>6.9117997318054155E-3</v>
      </c>
      <c r="J7901" s="13">
        <f t="shared" si="2085"/>
        <v>6.9117997318054155E-3</v>
      </c>
      <c r="K7901" s="2">
        <v>8</v>
      </c>
    </row>
    <row r="7902" spans="3:11">
      <c r="C7902" s="2" t="s">
        <v>7041</v>
      </c>
      <c r="D7902" s="12" t="str">
        <f t="shared" si="2086"/>
        <v>AGDEM</v>
      </c>
      <c r="E7902" s="10" t="str">
        <f t="shared" si="2087"/>
        <v>AGDEM</v>
      </c>
      <c r="F7902" s="10" t="s">
        <v>10</v>
      </c>
      <c r="G7902" s="10" t="s">
        <v>11</v>
      </c>
      <c r="H7902" s="10">
        <v>2015</v>
      </c>
      <c r="I7902" s="145">
        <f t="shared" si="2088"/>
        <v>3.051522076021143E-3</v>
      </c>
      <c r="J7902" s="13">
        <f t="shared" si="2085"/>
        <v>3.051522076021143E-3</v>
      </c>
      <c r="K7902" s="2">
        <v>8</v>
      </c>
    </row>
    <row r="7903" spans="3:11">
      <c r="C7903" s="2" t="s">
        <v>7042</v>
      </c>
      <c r="D7903" s="12" t="str">
        <f t="shared" si="2086"/>
        <v>AGDTF</v>
      </c>
      <c r="E7903" s="10" t="str">
        <f t="shared" si="2087"/>
        <v>AGDTF</v>
      </c>
      <c r="F7903" s="10" t="s">
        <v>10</v>
      </c>
      <c r="G7903" s="10" t="s">
        <v>11</v>
      </c>
      <c r="H7903" s="10">
        <v>2015</v>
      </c>
      <c r="I7903" s="145">
        <f t="shared" si="2088"/>
        <v>3.0925321855154508E-4</v>
      </c>
      <c r="J7903" s="13">
        <f t="shared" si="2085"/>
        <v>3.0925321855154508E-4</v>
      </c>
      <c r="K7903" s="2">
        <v>8</v>
      </c>
    </row>
    <row r="7904" spans="3:11">
      <c r="C7904" s="2" t="s">
        <v>7043</v>
      </c>
      <c r="D7904" s="12" t="str">
        <f t="shared" si="2086"/>
        <v>AGDPH</v>
      </c>
      <c r="E7904" s="10" t="str">
        <f t="shared" si="2087"/>
        <v>AGDPH</v>
      </c>
      <c r="F7904" s="10" t="s">
        <v>10</v>
      </c>
      <c r="G7904" s="10" t="s">
        <v>11</v>
      </c>
      <c r="H7904" s="10">
        <v>2015</v>
      </c>
      <c r="I7904" s="145">
        <f t="shared" si="2088"/>
        <v>2.6642830328692893E-3</v>
      </c>
      <c r="J7904" s="13">
        <f t="shared" si="2085"/>
        <v>2.6642830328692893E-3</v>
      </c>
      <c r="K7904" s="2">
        <v>8</v>
      </c>
    </row>
    <row r="7905" spans="3:11">
      <c r="C7905" s="2" t="s">
        <v>7043</v>
      </c>
      <c r="D7905" s="12" t="str">
        <f t="shared" si="2086"/>
        <v>AGDPH</v>
      </c>
      <c r="E7905" s="10" t="str">
        <f t="shared" si="2087"/>
        <v>AGDPH</v>
      </c>
      <c r="F7905" s="10" t="s">
        <v>10</v>
      </c>
      <c r="G7905" s="10" t="s">
        <v>11</v>
      </c>
      <c r="H7905" s="10">
        <v>2015</v>
      </c>
      <c r="I7905" s="145">
        <f t="shared" si="2088"/>
        <v>2.6642830328692893E-3</v>
      </c>
      <c r="J7905" s="13">
        <f t="shared" si="2085"/>
        <v>2.6642830328692893E-3</v>
      </c>
      <c r="K7905" s="2">
        <v>8</v>
      </c>
    </row>
    <row r="7906" spans="3:11">
      <c r="C7906" s="2" t="s">
        <v>7044</v>
      </c>
      <c r="D7906" s="12" t="str">
        <f t="shared" si="2086"/>
        <v>AGDSH</v>
      </c>
      <c r="E7906" s="10" t="str">
        <f t="shared" si="2087"/>
        <v>AGDSH</v>
      </c>
      <c r="F7906" s="10" t="s">
        <v>10</v>
      </c>
      <c r="G7906" s="10" t="s">
        <v>11</v>
      </c>
      <c r="H7906" s="10">
        <v>2015</v>
      </c>
      <c r="I7906" s="145">
        <f t="shared" si="2088"/>
        <v>0</v>
      </c>
      <c r="J7906" s="13">
        <f t="shared" si="2085"/>
        <v>0</v>
      </c>
      <c r="K7906" s="2">
        <v>8</v>
      </c>
    </row>
    <row r="7907" spans="3:11">
      <c r="C7907" s="2" t="s">
        <v>7045</v>
      </c>
      <c r="D7907" s="12" t="str">
        <f t="shared" si="2086"/>
        <v>AGDLA</v>
      </c>
      <c r="E7907" s="10" t="str">
        <f t="shared" si="2087"/>
        <v>AGDLA</v>
      </c>
      <c r="F7907" s="10" t="s">
        <v>10</v>
      </c>
      <c r="G7907" s="10" t="s">
        <v>11</v>
      </c>
      <c r="H7907" s="10">
        <v>2015</v>
      </c>
      <c r="I7907" s="145">
        <f t="shared" si="2088"/>
        <v>6.9117997318053903E-3</v>
      </c>
      <c r="J7907" s="13">
        <f t="shared" si="2085"/>
        <v>6.9117997318053903E-3</v>
      </c>
      <c r="K7907" s="2">
        <v>8</v>
      </c>
    </row>
    <row r="7908" spans="3:11">
      <c r="C7908" s="2" t="s">
        <v>7046</v>
      </c>
      <c r="D7908" s="12" t="str">
        <f t="shared" si="2086"/>
        <v>AGDEM</v>
      </c>
      <c r="E7908" s="10" t="str">
        <f t="shared" si="2087"/>
        <v>AGDEM</v>
      </c>
      <c r="F7908" s="10" t="s">
        <v>10</v>
      </c>
      <c r="G7908" s="10" t="s">
        <v>11</v>
      </c>
      <c r="H7908" s="10">
        <v>2015</v>
      </c>
      <c r="I7908" s="145">
        <f t="shared" si="2088"/>
        <v>3.0515220760211309E-3</v>
      </c>
      <c r="J7908" s="13">
        <f t="shared" si="2085"/>
        <v>3.0515220760211309E-3</v>
      </c>
      <c r="K7908" s="2">
        <v>8</v>
      </c>
    </row>
    <row r="7909" spans="3:11">
      <c r="C7909" s="2" t="s">
        <v>7047</v>
      </c>
      <c r="D7909" s="12" t="str">
        <f t="shared" si="2086"/>
        <v>AGDTF</v>
      </c>
      <c r="E7909" s="10" t="str">
        <f t="shared" si="2087"/>
        <v>AGDTF</v>
      </c>
      <c r="F7909" s="10" t="s">
        <v>10</v>
      </c>
      <c r="G7909" s="10" t="s">
        <v>11</v>
      </c>
      <c r="H7909" s="10">
        <v>2015</v>
      </c>
      <c r="I7909" s="145">
        <f t="shared" si="2088"/>
        <v>3.0925321855154351E-4</v>
      </c>
      <c r="J7909" s="13">
        <f t="shared" si="2085"/>
        <v>3.0925321855154351E-4</v>
      </c>
      <c r="K7909" s="2">
        <v>8</v>
      </c>
    </row>
    <row r="7910" spans="3:11">
      <c r="C7910" s="2" t="s">
        <v>7048</v>
      </c>
      <c r="D7910" s="12" t="str">
        <f t="shared" si="2086"/>
        <v>AGDPH</v>
      </c>
      <c r="E7910" s="10" t="str">
        <f t="shared" si="2087"/>
        <v>AGDPH</v>
      </c>
      <c r="F7910" s="10" t="s">
        <v>10</v>
      </c>
      <c r="G7910" s="10" t="s">
        <v>11</v>
      </c>
      <c r="H7910" s="10">
        <v>2015</v>
      </c>
      <c r="I7910" s="145">
        <f t="shared" si="2088"/>
        <v>2.6642830328693018E-3</v>
      </c>
      <c r="J7910" s="13">
        <f t="shared" si="2085"/>
        <v>2.6642830328693018E-3</v>
      </c>
      <c r="K7910" s="2">
        <v>8</v>
      </c>
    </row>
    <row r="7911" spans="3:11">
      <c r="C7911" s="2" t="s">
        <v>7048</v>
      </c>
      <c r="D7911" s="12" t="str">
        <f t="shared" si="2086"/>
        <v>AGDPH</v>
      </c>
      <c r="E7911" s="10" t="str">
        <f t="shared" si="2087"/>
        <v>AGDPH</v>
      </c>
      <c r="F7911" s="10" t="s">
        <v>10</v>
      </c>
      <c r="G7911" s="10" t="s">
        <v>11</v>
      </c>
      <c r="H7911" s="10">
        <v>2015</v>
      </c>
      <c r="I7911" s="145">
        <f t="shared" si="2088"/>
        <v>2.6642830328693018E-3</v>
      </c>
      <c r="J7911" s="13">
        <f t="shared" si="2085"/>
        <v>2.6642830328693018E-3</v>
      </c>
      <c r="K7911" s="2">
        <v>8</v>
      </c>
    </row>
    <row r="7912" spans="3:11">
      <c r="C7912" s="2" t="s">
        <v>7049</v>
      </c>
      <c r="D7912" s="12" t="str">
        <f t="shared" si="2086"/>
        <v>AGDSH</v>
      </c>
      <c r="E7912" s="10" t="str">
        <f t="shared" si="2087"/>
        <v>AGDSH</v>
      </c>
      <c r="F7912" s="10" t="s">
        <v>10</v>
      </c>
      <c r="G7912" s="10" t="s">
        <v>11</v>
      </c>
      <c r="H7912" s="10">
        <v>2015</v>
      </c>
      <c r="I7912" s="145">
        <f t="shared" si="2088"/>
        <v>0</v>
      </c>
      <c r="J7912" s="13">
        <f t="shared" si="2085"/>
        <v>0</v>
      </c>
      <c r="K7912" s="2">
        <v>8</v>
      </c>
    </row>
    <row r="7913" spans="3:11">
      <c r="C7913" s="2" t="s">
        <v>7050</v>
      </c>
      <c r="D7913" s="12" t="str">
        <f t="shared" si="2086"/>
        <v>AGDLA</v>
      </c>
      <c r="E7913" s="10" t="str">
        <f t="shared" si="2087"/>
        <v>AGDLA</v>
      </c>
      <c r="F7913" s="10" t="s">
        <v>10</v>
      </c>
      <c r="G7913" s="10" t="s">
        <v>11</v>
      </c>
      <c r="H7913" s="10">
        <v>2015</v>
      </c>
      <c r="I7913" s="145">
        <f t="shared" si="2088"/>
        <v>6.9117997318054155E-3</v>
      </c>
      <c r="J7913" s="13">
        <f t="shared" si="2085"/>
        <v>6.9117997318054155E-3</v>
      </c>
      <c r="K7913" s="2">
        <v>7</v>
      </c>
    </row>
    <row r="7914" spans="3:11">
      <c r="C7914" s="2" t="s">
        <v>7051</v>
      </c>
      <c r="D7914" s="12" t="str">
        <f t="shared" si="2086"/>
        <v>AGDEM</v>
      </c>
      <c r="E7914" s="10" t="str">
        <f t="shared" si="2087"/>
        <v>AGDEM</v>
      </c>
      <c r="F7914" s="10" t="s">
        <v>10</v>
      </c>
      <c r="G7914" s="10" t="s">
        <v>11</v>
      </c>
      <c r="H7914" s="10">
        <v>2015</v>
      </c>
      <c r="I7914" s="145">
        <f t="shared" si="2088"/>
        <v>3.051522076021137E-3</v>
      </c>
      <c r="J7914" s="13">
        <f t="shared" si="2085"/>
        <v>3.051522076021137E-3</v>
      </c>
      <c r="K7914" s="2">
        <v>7</v>
      </c>
    </row>
    <row r="7915" spans="3:11">
      <c r="C7915" s="2" t="s">
        <v>7052</v>
      </c>
      <c r="D7915" s="12" t="str">
        <f t="shared" si="2086"/>
        <v>AGDTF</v>
      </c>
      <c r="E7915" s="10" t="str">
        <f t="shared" si="2087"/>
        <v>AGDTF</v>
      </c>
      <c r="F7915" s="10" t="s">
        <v>10</v>
      </c>
      <c r="G7915" s="10" t="s">
        <v>11</v>
      </c>
      <c r="H7915" s="10">
        <v>2015</v>
      </c>
      <c r="I7915" s="145">
        <f t="shared" si="2088"/>
        <v>3.0925321855154351E-4</v>
      </c>
      <c r="J7915" s="13">
        <f t="shared" si="2085"/>
        <v>3.0925321855154351E-4</v>
      </c>
      <c r="K7915" s="2">
        <v>8</v>
      </c>
    </row>
    <row r="7916" spans="3:11">
      <c r="C7916" s="2" t="s">
        <v>7053</v>
      </c>
      <c r="D7916" s="12" t="str">
        <f t="shared" si="2086"/>
        <v>AGDPH</v>
      </c>
      <c r="E7916" s="10" t="str">
        <f t="shared" si="2087"/>
        <v>AGDPH</v>
      </c>
      <c r="F7916" s="10" t="s">
        <v>10</v>
      </c>
      <c r="G7916" s="10" t="s">
        <v>11</v>
      </c>
      <c r="H7916" s="10">
        <v>2015</v>
      </c>
      <c r="I7916" s="145">
        <f t="shared" si="2088"/>
        <v>2.6642830328692893E-3</v>
      </c>
      <c r="J7916" s="13">
        <f t="shared" si="2085"/>
        <v>2.6642830328692893E-3</v>
      </c>
      <c r="K7916" s="2">
        <v>8</v>
      </c>
    </row>
    <row r="7917" spans="3:11">
      <c r="C7917" s="2" t="s">
        <v>7053</v>
      </c>
      <c r="D7917" s="12" t="str">
        <f t="shared" si="2086"/>
        <v>AGDPH</v>
      </c>
      <c r="E7917" s="10" t="str">
        <f t="shared" si="2087"/>
        <v>AGDPH</v>
      </c>
      <c r="F7917" s="10" t="s">
        <v>10</v>
      </c>
      <c r="G7917" s="10" t="s">
        <v>11</v>
      </c>
      <c r="H7917" s="10">
        <v>2015</v>
      </c>
      <c r="I7917" s="145">
        <f t="shared" si="2088"/>
        <v>2.6642830328692893E-3</v>
      </c>
      <c r="J7917" s="13">
        <f t="shared" si="2085"/>
        <v>2.6642830328692893E-3</v>
      </c>
      <c r="K7917" s="2">
        <v>8</v>
      </c>
    </row>
    <row r="7918" spans="3:11">
      <c r="C7918" s="2" t="s">
        <v>7054</v>
      </c>
      <c r="D7918" s="12" t="str">
        <f t="shared" si="2086"/>
        <v>AGDSH</v>
      </c>
      <c r="E7918" s="10" t="str">
        <f t="shared" si="2087"/>
        <v>AGDSH</v>
      </c>
      <c r="F7918" s="10" t="s">
        <v>10</v>
      </c>
      <c r="G7918" s="10" t="s">
        <v>11</v>
      </c>
      <c r="H7918" s="10">
        <v>2015</v>
      </c>
      <c r="I7918" s="145">
        <f t="shared" si="2088"/>
        <v>0</v>
      </c>
      <c r="J7918" s="13">
        <f t="shared" si="2085"/>
        <v>0</v>
      </c>
      <c r="K7918" s="2">
        <v>8</v>
      </c>
    </row>
    <row r="7919" spans="3:11">
      <c r="C7919" s="2" t="s">
        <v>7055</v>
      </c>
      <c r="D7919" s="12" t="str">
        <f t="shared" si="2086"/>
        <v>AGDLA</v>
      </c>
      <c r="E7919" s="10" t="str">
        <f t="shared" si="2087"/>
        <v>AGDLA</v>
      </c>
      <c r="F7919" s="10" t="s">
        <v>10</v>
      </c>
      <c r="G7919" s="10" t="s">
        <v>11</v>
      </c>
      <c r="H7919" s="10">
        <v>2015</v>
      </c>
      <c r="I7919" s="145">
        <f t="shared" si="2088"/>
        <v>6.9117997318053903E-3</v>
      </c>
      <c r="J7919" s="13">
        <f t="shared" si="2085"/>
        <v>6.9117997318053903E-3</v>
      </c>
      <c r="K7919" s="2">
        <v>6</v>
      </c>
    </row>
    <row r="7920" spans="3:11">
      <c r="C7920" s="2" t="s">
        <v>7056</v>
      </c>
      <c r="D7920" s="12" t="str">
        <f t="shared" si="2086"/>
        <v>AGDEM</v>
      </c>
      <c r="E7920" s="10" t="str">
        <f t="shared" si="2087"/>
        <v>AGDEM</v>
      </c>
      <c r="F7920" s="10" t="s">
        <v>10</v>
      </c>
      <c r="G7920" s="10" t="s">
        <v>11</v>
      </c>
      <c r="H7920" s="10">
        <v>2015</v>
      </c>
      <c r="I7920" s="145">
        <f t="shared" si="2088"/>
        <v>3.0515220760211244E-3</v>
      </c>
      <c r="J7920" s="13">
        <f t="shared" si="2085"/>
        <v>3.0515220760211244E-3</v>
      </c>
      <c r="K7920" s="2">
        <v>6</v>
      </c>
    </row>
    <row r="7921" spans="3:11">
      <c r="C7921" s="2" t="s">
        <v>7057</v>
      </c>
      <c r="D7921" s="12" t="str">
        <f t="shared" si="2086"/>
        <v>AGDTF</v>
      </c>
      <c r="E7921" s="10" t="str">
        <f t="shared" si="2087"/>
        <v>AGDTF</v>
      </c>
      <c r="F7921" s="10" t="s">
        <v>10</v>
      </c>
      <c r="G7921" s="10" t="s">
        <v>11</v>
      </c>
      <c r="H7921" s="10">
        <v>2015</v>
      </c>
      <c r="I7921" s="145">
        <f t="shared" si="2088"/>
        <v>3.0925321855154508E-4</v>
      </c>
      <c r="J7921" s="13">
        <f t="shared" si="2085"/>
        <v>3.0925321855154508E-4</v>
      </c>
      <c r="K7921" s="2">
        <v>8</v>
      </c>
    </row>
    <row r="7922" spans="3:11">
      <c r="C7922" s="2" t="s">
        <v>7058</v>
      </c>
      <c r="D7922" s="12" t="str">
        <f t="shared" si="2086"/>
        <v>AGDPH</v>
      </c>
      <c r="E7922" s="10" t="str">
        <f t="shared" si="2087"/>
        <v>AGDPH</v>
      </c>
      <c r="F7922" s="10" t="s">
        <v>10</v>
      </c>
      <c r="G7922" s="10" t="s">
        <v>11</v>
      </c>
      <c r="H7922" s="10">
        <v>2015</v>
      </c>
      <c r="I7922" s="145">
        <f t="shared" si="2088"/>
        <v>2.6642830328693018E-3</v>
      </c>
      <c r="J7922" s="13">
        <f t="shared" si="2085"/>
        <v>2.6642830328693018E-3</v>
      </c>
      <c r="K7922" s="2">
        <v>8</v>
      </c>
    </row>
    <row r="7923" spans="3:11">
      <c r="C7923" s="2" t="s">
        <v>7058</v>
      </c>
      <c r="D7923" s="12" t="str">
        <f t="shared" si="2086"/>
        <v>AGDPH</v>
      </c>
      <c r="E7923" s="10" t="str">
        <f t="shared" si="2087"/>
        <v>AGDPH</v>
      </c>
      <c r="F7923" s="10" t="s">
        <v>10</v>
      </c>
      <c r="G7923" s="10" t="s">
        <v>11</v>
      </c>
      <c r="H7923" s="10">
        <v>2015</v>
      </c>
      <c r="I7923" s="145">
        <f t="shared" si="2088"/>
        <v>2.6642830328693018E-3</v>
      </c>
      <c r="J7923" s="13">
        <f t="shared" si="2085"/>
        <v>2.6642830328693018E-3</v>
      </c>
      <c r="K7923" s="2">
        <v>8</v>
      </c>
    </row>
    <row r="7924" spans="3:11">
      <c r="C7924" s="2" t="s">
        <v>7059</v>
      </c>
      <c r="D7924" s="12" t="str">
        <f t="shared" si="2086"/>
        <v>AGDSH</v>
      </c>
      <c r="E7924" s="10" t="str">
        <f t="shared" si="2087"/>
        <v>AGDSH</v>
      </c>
      <c r="F7924" s="10" t="s">
        <v>10</v>
      </c>
      <c r="G7924" s="10" t="s">
        <v>11</v>
      </c>
      <c r="H7924" s="10">
        <v>2015</v>
      </c>
      <c r="I7924" s="145">
        <f t="shared" si="2088"/>
        <v>0</v>
      </c>
      <c r="J7924" s="13">
        <f t="shared" si="2085"/>
        <v>0</v>
      </c>
      <c r="K7924" s="2">
        <v>8</v>
      </c>
    </row>
    <row r="7925" spans="3:11">
      <c r="C7925" s="2" t="s">
        <v>7060</v>
      </c>
      <c r="D7925" s="12" t="str">
        <f t="shared" si="2086"/>
        <v>AGDLA</v>
      </c>
      <c r="E7925" s="10" t="str">
        <f t="shared" si="2087"/>
        <v>AGDLA</v>
      </c>
      <c r="F7925" s="10" t="s">
        <v>10</v>
      </c>
      <c r="G7925" s="10" t="s">
        <v>11</v>
      </c>
      <c r="H7925" s="10">
        <v>2015</v>
      </c>
      <c r="I7925" s="145">
        <f t="shared" si="2088"/>
        <v>6.9117997318054155E-3</v>
      </c>
      <c r="J7925" s="13">
        <f t="shared" si="2085"/>
        <v>6.9117997318054155E-3</v>
      </c>
      <c r="K7925" s="2">
        <v>6</v>
      </c>
    </row>
    <row r="7926" spans="3:11">
      <c r="C7926" s="2" t="s">
        <v>7061</v>
      </c>
      <c r="D7926" s="12" t="str">
        <f t="shared" si="2086"/>
        <v>AGDEM</v>
      </c>
      <c r="E7926" s="10" t="str">
        <f t="shared" si="2087"/>
        <v>AGDEM</v>
      </c>
      <c r="F7926" s="10" t="s">
        <v>10</v>
      </c>
      <c r="G7926" s="10" t="s">
        <v>11</v>
      </c>
      <c r="H7926" s="10">
        <v>2015</v>
      </c>
      <c r="I7926" s="145">
        <f t="shared" si="2088"/>
        <v>3.051522076021143E-3</v>
      </c>
      <c r="J7926" s="13">
        <f t="shared" si="2085"/>
        <v>3.051522076021143E-3</v>
      </c>
      <c r="K7926" s="2">
        <v>6</v>
      </c>
    </row>
    <row r="7927" spans="3:11">
      <c r="C7927" s="2" t="s">
        <v>7062</v>
      </c>
      <c r="D7927" s="12" t="str">
        <f t="shared" si="2086"/>
        <v>AGDTF</v>
      </c>
      <c r="E7927" s="10" t="str">
        <f t="shared" si="2087"/>
        <v>AGDTF</v>
      </c>
      <c r="F7927" s="10" t="s">
        <v>10</v>
      </c>
      <c r="G7927" s="10" t="s">
        <v>11</v>
      </c>
      <c r="H7927" s="10">
        <v>2015</v>
      </c>
      <c r="I7927" s="145">
        <f t="shared" si="2088"/>
        <v>3.0925321855154351E-4</v>
      </c>
      <c r="J7927" s="39">
        <f t="shared" si="2085"/>
        <v>3.0925321855154351E-4</v>
      </c>
      <c r="K7927" s="2">
        <v>8</v>
      </c>
    </row>
    <row r="7928" spans="3:11">
      <c r="C7928" s="2" t="s">
        <v>7063</v>
      </c>
      <c r="D7928" s="12" t="str">
        <f t="shared" si="2086"/>
        <v>AGDPH</v>
      </c>
      <c r="E7928" s="10" t="str">
        <f t="shared" si="2087"/>
        <v>AGDPH</v>
      </c>
      <c r="F7928" s="10" t="s">
        <v>10</v>
      </c>
      <c r="G7928" s="10" t="s">
        <v>11</v>
      </c>
      <c r="H7928" s="10">
        <v>2015</v>
      </c>
      <c r="I7928" s="145">
        <f t="shared" si="2088"/>
        <v>1.8853564284739882E-3</v>
      </c>
      <c r="J7928" s="13">
        <f>I7928</f>
        <v>1.8853564284739882E-3</v>
      </c>
      <c r="K7928" s="2">
        <v>8</v>
      </c>
    </row>
    <row r="7929" spans="3:11">
      <c r="C7929" s="2" t="s">
        <v>7063</v>
      </c>
      <c r="D7929" s="12" t="str">
        <f t="shared" si="2086"/>
        <v>AGDPH</v>
      </c>
      <c r="E7929" s="10" t="str">
        <f t="shared" si="2087"/>
        <v>AGDPH</v>
      </c>
      <c r="F7929" s="10" t="s">
        <v>10</v>
      </c>
      <c r="G7929" s="10" t="s">
        <v>11</v>
      </c>
      <c r="H7929" s="10">
        <v>2015</v>
      </c>
      <c r="I7929" s="145">
        <f t="shared" si="2088"/>
        <v>1.8853564284739882E-3</v>
      </c>
      <c r="J7929" s="13">
        <f t="shared" ref="J7929:J7987" si="2089">I7929</f>
        <v>1.8853564284739882E-3</v>
      </c>
      <c r="K7929" s="2">
        <v>8</v>
      </c>
    </row>
    <row r="7930" spans="3:11">
      <c r="C7930" s="2" t="s">
        <v>7064</v>
      </c>
      <c r="D7930" s="12" t="str">
        <f t="shared" si="2086"/>
        <v>AGDSH</v>
      </c>
      <c r="E7930" s="10" t="str">
        <f t="shared" si="2087"/>
        <v>AGDSH</v>
      </c>
      <c r="F7930" s="10" t="s">
        <v>10</v>
      </c>
      <c r="G7930" s="10" t="s">
        <v>11</v>
      </c>
      <c r="H7930" s="10">
        <v>2015</v>
      </c>
      <c r="I7930" s="145">
        <f t="shared" si="2088"/>
        <v>0</v>
      </c>
      <c r="J7930" s="13">
        <f t="shared" si="2089"/>
        <v>0</v>
      </c>
      <c r="K7930" s="2">
        <v>8</v>
      </c>
    </row>
    <row r="7931" spans="3:11">
      <c r="C7931" s="2" t="s">
        <v>7065</v>
      </c>
      <c r="D7931" s="12" t="str">
        <f t="shared" si="2086"/>
        <v>AGDLA</v>
      </c>
      <c r="E7931" s="10" t="str">
        <f t="shared" si="2087"/>
        <v>AGDLA</v>
      </c>
      <c r="F7931" s="10" t="s">
        <v>10</v>
      </c>
      <c r="G7931" s="10" t="s">
        <v>11</v>
      </c>
      <c r="H7931" s="10">
        <v>2015</v>
      </c>
      <c r="I7931" s="145">
        <f t="shared" si="2088"/>
        <v>3.4711979116266445E-3</v>
      </c>
      <c r="J7931" s="13">
        <f t="shared" si="2089"/>
        <v>3.4711979116266445E-3</v>
      </c>
      <c r="K7931" s="2">
        <v>5</v>
      </c>
    </row>
    <row r="7932" spans="3:11">
      <c r="C7932" s="2" t="s">
        <v>7066</v>
      </c>
      <c r="D7932" s="12" t="str">
        <f t="shared" si="2086"/>
        <v>AGDEM</v>
      </c>
      <c r="E7932" s="10" t="str">
        <f t="shared" si="2087"/>
        <v>AGDEM</v>
      </c>
      <c r="F7932" s="10" t="s">
        <v>10</v>
      </c>
      <c r="G7932" s="10" t="s">
        <v>11</v>
      </c>
      <c r="H7932" s="10">
        <v>2015</v>
      </c>
      <c r="I7932" s="145">
        <f t="shared" si="2088"/>
        <v>2.2401583034877175E-3</v>
      </c>
      <c r="J7932" s="13">
        <f t="shared" si="2089"/>
        <v>2.2401583034877175E-3</v>
      </c>
      <c r="K7932" s="2">
        <v>5</v>
      </c>
    </row>
    <row r="7933" spans="3:11">
      <c r="C7933" s="2" t="s">
        <v>7067</v>
      </c>
      <c r="D7933" s="12" t="str">
        <f t="shared" si="2086"/>
        <v>AGDTF</v>
      </c>
      <c r="E7933" s="10" t="str">
        <f t="shared" si="2087"/>
        <v>AGDTF</v>
      </c>
      <c r="F7933" s="10" t="s">
        <v>10</v>
      </c>
      <c r="G7933" s="10" t="s">
        <v>11</v>
      </c>
      <c r="H7933" s="10">
        <v>2015</v>
      </c>
      <c r="I7933" s="145">
        <f t="shared" si="2088"/>
        <v>0</v>
      </c>
      <c r="J7933" s="13">
        <f t="shared" si="2089"/>
        <v>0</v>
      </c>
      <c r="K7933" s="2">
        <v>8</v>
      </c>
    </row>
    <row r="7934" spans="3:11">
      <c r="C7934" s="2" t="s">
        <v>7068</v>
      </c>
      <c r="D7934" s="12" t="str">
        <f t="shared" si="2086"/>
        <v>AGDPH</v>
      </c>
      <c r="E7934" s="10" t="str">
        <f t="shared" si="2087"/>
        <v>AGDPH</v>
      </c>
      <c r="F7934" s="10" t="s">
        <v>10</v>
      </c>
      <c r="G7934" s="10" t="s">
        <v>11</v>
      </c>
      <c r="H7934" s="10">
        <v>2015</v>
      </c>
      <c r="I7934" s="145">
        <f t="shared" si="2088"/>
        <v>1.8853564284739819E-3</v>
      </c>
      <c r="J7934" s="13">
        <f t="shared" si="2089"/>
        <v>1.8853564284739819E-3</v>
      </c>
      <c r="K7934" s="2">
        <v>8</v>
      </c>
    </row>
    <row r="7935" spans="3:11">
      <c r="C7935" s="2" t="s">
        <v>7068</v>
      </c>
      <c r="D7935" s="12" t="str">
        <f t="shared" si="2086"/>
        <v>AGDPH</v>
      </c>
      <c r="E7935" s="10" t="str">
        <f t="shared" si="2087"/>
        <v>AGDPH</v>
      </c>
      <c r="F7935" s="10" t="s">
        <v>10</v>
      </c>
      <c r="G7935" s="10" t="s">
        <v>11</v>
      </c>
      <c r="H7935" s="10">
        <v>2015</v>
      </c>
      <c r="I7935" s="145">
        <f t="shared" si="2088"/>
        <v>1.8853564284739819E-3</v>
      </c>
      <c r="J7935" s="13">
        <f t="shared" si="2089"/>
        <v>1.8853564284739819E-3</v>
      </c>
      <c r="K7935" s="2">
        <v>8</v>
      </c>
    </row>
    <row r="7936" spans="3:11">
      <c r="C7936" s="2" t="s">
        <v>7069</v>
      </c>
      <c r="D7936" s="12" t="str">
        <f t="shared" si="2086"/>
        <v>AGDSH</v>
      </c>
      <c r="E7936" s="10" t="str">
        <f t="shared" si="2087"/>
        <v>AGDSH</v>
      </c>
      <c r="F7936" s="10" t="s">
        <v>10</v>
      </c>
      <c r="G7936" s="10" t="s">
        <v>11</v>
      </c>
      <c r="H7936" s="10">
        <v>2015</v>
      </c>
      <c r="I7936" s="145">
        <f t="shared" si="2088"/>
        <v>0</v>
      </c>
      <c r="J7936" s="13">
        <f t="shared" si="2089"/>
        <v>0</v>
      </c>
      <c r="K7936" s="2">
        <v>8</v>
      </c>
    </row>
    <row r="7937" spans="3:11">
      <c r="C7937" s="2" t="s">
        <v>7070</v>
      </c>
      <c r="D7937" s="12" t="str">
        <f t="shared" ref="D7937:D8000" si="2090">"A"&amp;MID(C7937,5,1)&amp;"D"&amp;MID(C7937,9,2)</f>
        <v>AGDLA</v>
      </c>
      <c r="E7937" s="10" t="str">
        <f t="shared" ref="E7937:E8000" si="2091">D7937</f>
        <v>AGDLA</v>
      </c>
      <c r="F7937" s="10" t="s">
        <v>10</v>
      </c>
      <c r="G7937" s="10" t="s">
        <v>11</v>
      </c>
      <c r="H7937" s="10">
        <v>2015</v>
      </c>
      <c r="I7937" s="145">
        <f t="shared" ref="I7937:I8000" si="2092">INDEX($AG$39:$BF$639,MATCH(IF(RIGHT(C7937,3)="100",RIGHT(C7937,6),RIGHT(C7937,5)),$AG$39:$AG$639,0),MATCH(MID(D7937,2,2),$AG$39:$BF$39,0))*$AI$19</f>
        <v>3.4711979116266445E-3</v>
      </c>
      <c r="J7937" s="13">
        <f t="shared" si="2089"/>
        <v>3.4711979116266445E-3</v>
      </c>
      <c r="K7937" s="2">
        <v>5</v>
      </c>
    </row>
    <row r="7938" spans="3:11">
      <c r="C7938" s="2" t="s">
        <v>7071</v>
      </c>
      <c r="D7938" s="12" t="str">
        <f t="shared" si="2090"/>
        <v>AGDEM</v>
      </c>
      <c r="E7938" s="10" t="str">
        <f t="shared" si="2091"/>
        <v>AGDEM</v>
      </c>
      <c r="F7938" s="10" t="s">
        <v>10</v>
      </c>
      <c r="G7938" s="10" t="s">
        <v>11</v>
      </c>
      <c r="H7938" s="10">
        <v>2015</v>
      </c>
      <c r="I7938" s="145">
        <f t="shared" si="2092"/>
        <v>2.2401583034877548E-3</v>
      </c>
      <c r="J7938" s="13">
        <f t="shared" si="2089"/>
        <v>2.2401583034877548E-3</v>
      </c>
      <c r="K7938" s="2">
        <v>5</v>
      </c>
    </row>
    <row r="7939" spans="3:11">
      <c r="C7939" s="2" t="s">
        <v>7072</v>
      </c>
      <c r="D7939" s="12" t="str">
        <f t="shared" si="2090"/>
        <v>AGDTF</v>
      </c>
      <c r="E7939" s="10" t="str">
        <f t="shared" si="2091"/>
        <v>AGDTF</v>
      </c>
      <c r="F7939" s="10" t="s">
        <v>10</v>
      </c>
      <c r="G7939" s="10" t="s">
        <v>11</v>
      </c>
      <c r="H7939" s="10">
        <v>2015</v>
      </c>
      <c r="I7939" s="145">
        <f t="shared" si="2092"/>
        <v>0</v>
      </c>
      <c r="J7939" s="13">
        <f t="shared" si="2089"/>
        <v>0</v>
      </c>
      <c r="K7939" s="2">
        <v>8</v>
      </c>
    </row>
    <row r="7940" spans="3:11">
      <c r="C7940" s="2" t="s">
        <v>7073</v>
      </c>
      <c r="D7940" s="12" t="str">
        <f t="shared" si="2090"/>
        <v>AGDPH</v>
      </c>
      <c r="E7940" s="10" t="str">
        <f t="shared" si="2091"/>
        <v>AGDPH</v>
      </c>
      <c r="F7940" s="10" t="s">
        <v>10</v>
      </c>
      <c r="G7940" s="10" t="s">
        <v>11</v>
      </c>
      <c r="H7940" s="10">
        <v>2015</v>
      </c>
      <c r="I7940" s="145">
        <f t="shared" si="2092"/>
        <v>1.8853564284739819E-3</v>
      </c>
      <c r="J7940" s="13">
        <f t="shared" si="2089"/>
        <v>1.8853564284739819E-3</v>
      </c>
      <c r="K7940" s="2">
        <v>8</v>
      </c>
    </row>
    <row r="7941" spans="3:11">
      <c r="C7941" s="2" t="s">
        <v>7073</v>
      </c>
      <c r="D7941" s="12" t="str">
        <f t="shared" si="2090"/>
        <v>AGDPH</v>
      </c>
      <c r="E7941" s="10" t="str">
        <f t="shared" si="2091"/>
        <v>AGDPH</v>
      </c>
      <c r="F7941" s="10" t="s">
        <v>10</v>
      </c>
      <c r="G7941" s="10" t="s">
        <v>11</v>
      </c>
      <c r="H7941" s="10">
        <v>2015</v>
      </c>
      <c r="I7941" s="145">
        <f t="shared" si="2092"/>
        <v>1.8853564284739819E-3</v>
      </c>
      <c r="J7941" s="13">
        <f t="shared" si="2089"/>
        <v>1.8853564284739819E-3</v>
      </c>
      <c r="K7941" s="2">
        <v>8</v>
      </c>
    </row>
    <row r="7942" spans="3:11">
      <c r="C7942" s="2" t="s">
        <v>7074</v>
      </c>
      <c r="D7942" s="12" t="str">
        <f t="shared" si="2090"/>
        <v>AGDSH</v>
      </c>
      <c r="E7942" s="10" t="str">
        <f t="shared" si="2091"/>
        <v>AGDSH</v>
      </c>
      <c r="F7942" s="10" t="s">
        <v>10</v>
      </c>
      <c r="G7942" s="10" t="s">
        <v>11</v>
      </c>
      <c r="H7942" s="10">
        <v>2015</v>
      </c>
      <c r="I7942" s="145">
        <f t="shared" si="2092"/>
        <v>0</v>
      </c>
      <c r="J7942" s="13">
        <f t="shared" si="2089"/>
        <v>0</v>
      </c>
      <c r="K7942" s="2">
        <v>8</v>
      </c>
    </row>
    <row r="7943" spans="3:11">
      <c r="C7943" s="2" t="s">
        <v>7075</v>
      </c>
      <c r="D7943" s="12" t="str">
        <f t="shared" si="2090"/>
        <v>AGDLA</v>
      </c>
      <c r="E7943" s="10" t="str">
        <f t="shared" si="2091"/>
        <v>AGDLA</v>
      </c>
      <c r="F7943" s="10" t="s">
        <v>10</v>
      </c>
      <c r="G7943" s="10" t="s">
        <v>11</v>
      </c>
      <c r="H7943" s="10">
        <v>2015</v>
      </c>
      <c r="I7943" s="145">
        <f t="shared" si="2092"/>
        <v>3.4711979116266696E-3</v>
      </c>
      <c r="J7943" s="13">
        <f t="shared" si="2089"/>
        <v>3.4711979116266696E-3</v>
      </c>
      <c r="K7943" s="2">
        <v>4</v>
      </c>
    </row>
    <row r="7944" spans="3:11">
      <c r="C7944" s="2" t="s">
        <v>7076</v>
      </c>
      <c r="D7944" s="12" t="str">
        <f t="shared" si="2090"/>
        <v>AGDEM</v>
      </c>
      <c r="E7944" s="10" t="str">
        <f t="shared" si="2091"/>
        <v>AGDEM</v>
      </c>
      <c r="F7944" s="10" t="s">
        <v>10</v>
      </c>
      <c r="G7944" s="10" t="s">
        <v>11</v>
      </c>
      <c r="H7944" s="10">
        <v>2015</v>
      </c>
      <c r="I7944" s="145">
        <f t="shared" si="2092"/>
        <v>2.2401583034877422E-3</v>
      </c>
      <c r="J7944" s="13">
        <f t="shared" si="2089"/>
        <v>2.2401583034877422E-3</v>
      </c>
      <c r="K7944" s="2">
        <v>4</v>
      </c>
    </row>
    <row r="7945" spans="3:11">
      <c r="C7945" s="2" t="s">
        <v>7077</v>
      </c>
      <c r="D7945" s="12" t="str">
        <f t="shared" si="2090"/>
        <v>AGDTF</v>
      </c>
      <c r="E7945" s="10" t="str">
        <f t="shared" si="2091"/>
        <v>AGDTF</v>
      </c>
      <c r="F7945" s="10" t="s">
        <v>10</v>
      </c>
      <c r="G7945" s="10" t="s">
        <v>11</v>
      </c>
      <c r="H7945" s="10">
        <v>2015</v>
      </c>
      <c r="I7945" s="145">
        <f t="shared" si="2092"/>
        <v>0</v>
      </c>
      <c r="J7945" s="13">
        <f t="shared" si="2089"/>
        <v>0</v>
      </c>
      <c r="K7945" s="2">
        <v>8</v>
      </c>
    </row>
    <row r="7946" spans="3:11">
      <c r="C7946" s="2" t="s">
        <v>7078</v>
      </c>
      <c r="D7946" s="12" t="str">
        <f t="shared" si="2090"/>
        <v>AGDPH</v>
      </c>
      <c r="E7946" s="10" t="str">
        <f t="shared" si="2091"/>
        <v>AGDPH</v>
      </c>
      <c r="F7946" s="10" t="s">
        <v>10</v>
      </c>
      <c r="G7946" s="10" t="s">
        <v>11</v>
      </c>
      <c r="H7946" s="10">
        <v>2015</v>
      </c>
      <c r="I7946" s="145">
        <f t="shared" si="2092"/>
        <v>1.8853564284739819E-3</v>
      </c>
      <c r="J7946" s="13">
        <f t="shared" si="2089"/>
        <v>1.8853564284739819E-3</v>
      </c>
      <c r="K7946" s="2">
        <v>8</v>
      </c>
    </row>
    <row r="7947" spans="3:11">
      <c r="C7947" s="2" t="s">
        <v>7078</v>
      </c>
      <c r="D7947" s="12" t="str">
        <f t="shared" si="2090"/>
        <v>AGDPH</v>
      </c>
      <c r="E7947" s="10" t="str">
        <f t="shared" si="2091"/>
        <v>AGDPH</v>
      </c>
      <c r="F7947" s="10" t="s">
        <v>10</v>
      </c>
      <c r="G7947" s="10" t="s">
        <v>11</v>
      </c>
      <c r="H7947" s="10">
        <v>2015</v>
      </c>
      <c r="I7947" s="145">
        <f t="shared" si="2092"/>
        <v>1.8853564284739819E-3</v>
      </c>
      <c r="J7947" s="13">
        <f t="shared" si="2089"/>
        <v>1.8853564284739819E-3</v>
      </c>
      <c r="K7947" s="2">
        <v>8</v>
      </c>
    </row>
    <row r="7948" spans="3:11">
      <c r="C7948" s="2" t="s">
        <v>7079</v>
      </c>
      <c r="D7948" s="12" t="str">
        <f t="shared" si="2090"/>
        <v>AGDSH</v>
      </c>
      <c r="E7948" s="10" t="str">
        <f t="shared" si="2091"/>
        <v>AGDSH</v>
      </c>
      <c r="F7948" s="10" t="s">
        <v>10</v>
      </c>
      <c r="G7948" s="10" t="s">
        <v>11</v>
      </c>
      <c r="H7948" s="10">
        <v>2015</v>
      </c>
      <c r="I7948" s="145">
        <f t="shared" si="2092"/>
        <v>0</v>
      </c>
      <c r="J7948" s="13">
        <f t="shared" si="2089"/>
        <v>0</v>
      </c>
      <c r="K7948" s="2">
        <v>8</v>
      </c>
    </row>
    <row r="7949" spans="3:11">
      <c r="C7949" s="2" t="s">
        <v>7080</v>
      </c>
      <c r="D7949" s="12" t="str">
        <f t="shared" si="2090"/>
        <v>AGDLA</v>
      </c>
      <c r="E7949" s="10" t="str">
        <f t="shared" si="2091"/>
        <v>AGDLA</v>
      </c>
      <c r="F7949" s="10" t="s">
        <v>10</v>
      </c>
      <c r="G7949" s="10" t="s">
        <v>11</v>
      </c>
      <c r="H7949" s="10">
        <v>2015</v>
      </c>
      <c r="I7949" s="145">
        <f t="shared" si="2092"/>
        <v>3.4711979116266696E-3</v>
      </c>
      <c r="J7949" s="13">
        <f t="shared" si="2089"/>
        <v>3.4711979116266696E-3</v>
      </c>
      <c r="K7949" s="2">
        <v>4</v>
      </c>
    </row>
    <row r="7950" spans="3:11">
      <c r="C7950" s="2" t="s">
        <v>7081</v>
      </c>
      <c r="D7950" s="12" t="str">
        <f t="shared" si="2090"/>
        <v>AGDEM</v>
      </c>
      <c r="E7950" s="10" t="str">
        <f t="shared" si="2091"/>
        <v>AGDEM</v>
      </c>
      <c r="F7950" s="10" t="s">
        <v>10</v>
      </c>
      <c r="G7950" s="10" t="s">
        <v>11</v>
      </c>
      <c r="H7950" s="10">
        <v>2015</v>
      </c>
      <c r="I7950" s="145">
        <f t="shared" si="2092"/>
        <v>2.2401583034877548E-3</v>
      </c>
      <c r="J7950" s="13">
        <f t="shared" si="2089"/>
        <v>2.2401583034877548E-3</v>
      </c>
      <c r="K7950" s="2">
        <v>4</v>
      </c>
    </row>
    <row r="7951" spans="3:11">
      <c r="C7951" s="2" t="s">
        <v>7082</v>
      </c>
      <c r="D7951" s="12" t="str">
        <f t="shared" si="2090"/>
        <v>AGDTF</v>
      </c>
      <c r="E7951" s="10" t="str">
        <f t="shared" si="2091"/>
        <v>AGDTF</v>
      </c>
      <c r="F7951" s="10" t="s">
        <v>10</v>
      </c>
      <c r="G7951" s="10" t="s">
        <v>11</v>
      </c>
      <c r="H7951" s="10">
        <v>2015</v>
      </c>
      <c r="I7951" s="145">
        <f t="shared" si="2092"/>
        <v>0</v>
      </c>
      <c r="J7951" s="13">
        <f t="shared" si="2089"/>
        <v>0</v>
      </c>
      <c r="K7951" s="2">
        <v>8</v>
      </c>
    </row>
    <row r="7952" spans="3:11">
      <c r="C7952" s="2" t="s">
        <v>7083</v>
      </c>
      <c r="D7952" s="12" t="str">
        <f t="shared" si="2090"/>
        <v>AGDPH</v>
      </c>
      <c r="E7952" s="10" t="str">
        <f t="shared" si="2091"/>
        <v>AGDPH</v>
      </c>
      <c r="F7952" s="10" t="s">
        <v>10</v>
      </c>
      <c r="G7952" s="10" t="s">
        <v>11</v>
      </c>
      <c r="H7952" s="10">
        <v>2015</v>
      </c>
      <c r="I7952" s="145">
        <f t="shared" si="2092"/>
        <v>1.8853564284739943E-3</v>
      </c>
      <c r="J7952" s="13">
        <f t="shared" si="2089"/>
        <v>1.8853564284739943E-3</v>
      </c>
      <c r="K7952" s="2">
        <v>8</v>
      </c>
    </row>
    <row r="7953" spans="3:11">
      <c r="C7953" s="2" t="s">
        <v>7083</v>
      </c>
      <c r="D7953" s="12" t="str">
        <f t="shared" si="2090"/>
        <v>AGDPH</v>
      </c>
      <c r="E7953" s="10" t="str">
        <f t="shared" si="2091"/>
        <v>AGDPH</v>
      </c>
      <c r="F7953" s="10" t="s">
        <v>10</v>
      </c>
      <c r="G7953" s="10" t="s">
        <v>11</v>
      </c>
      <c r="H7953" s="10">
        <v>2015</v>
      </c>
      <c r="I7953" s="145">
        <f t="shared" si="2092"/>
        <v>1.8853564284739943E-3</v>
      </c>
      <c r="J7953" s="13">
        <f t="shared" si="2089"/>
        <v>1.8853564284739943E-3</v>
      </c>
      <c r="K7953" s="2">
        <v>8</v>
      </c>
    </row>
    <row r="7954" spans="3:11">
      <c r="C7954" s="2" t="s">
        <v>7084</v>
      </c>
      <c r="D7954" s="12" t="str">
        <f t="shared" si="2090"/>
        <v>AGDSH</v>
      </c>
      <c r="E7954" s="10" t="str">
        <f t="shared" si="2091"/>
        <v>AGDSH</v>
      </c>
      <c r="F7954" s="10" t="s">
        <v>10</v>
      </c>
      <c r="G7954" s="10" t="s">
        <v>11</v>
      </c>
      <c r="H7954" s="10">
        <v>2015</v>
      </c>
      <c r="I7954" s="145">
        <f t="shared" si="2092"/>
        <v>0</v>
      </c>
      <c r="J7954" s="13">
        <f t="shared" si="2089"/>
        <v>0</v>
      </c>
      <c r="K7954" s="2">
        <v>8</v>
      </c>
    </row>
    <row r="7955" spans="3:11">
      <c r="C7955" s="2" t="s">
        <v>7085</v>
      </c>
      <c r="D7955" s="12" t="str">
        <f t="shared" si="2090"/>
        <v>AGDLA</v>
      </c>
      <c r="E7955" s="10" t="str">
        <f t="shared" si="2091"/>
        <v>AGDLA</v>
      </c>
      <c r="F7955" s="10" t="s">
        <v>10</v>
      </c>
      <c r="G7955" s="10" t="s">
        <v>11</v>
      </c>
      <c r="H7955" s="10">
        <v>2015</v>
      </c>
      <c r="I7955" s="145">
        <f t="shared" si="2092"/>
        <v>3.4711979116266696E-3</v>
      </c>
      <c r="J7955" s="13">
        <f t="shared" si="2089"/>
        <v>3.4711979116266696E-3</v>
      </c>
      <c r="K7955" s="2">
        <v>3</v>
      </c>
    </row>
    <row r="7956" spans="3:11">
      <c r="C7956" s="2" t="s">
        <v>7086</v>
      </c>
      <c r="D7956" s="12" t="str">
        <f t="shared" si="2090"/>
        <v>AGDEM</v>
      </c>
      <c r="E7956" s="10" t="str">
        <f t="shared" si="2091"/>
        <v>AGDEM</v>
      </c>
      <c r="F7956" s="10" t="s">
        <v>10</v>
      </c>
      <c r="G7956" s="10" t="s">
        <v>11</v>
      </c>
      <c r="H7956" s="10">
        <v>2015</v>
      </c>
      <c r="I7956" s="145">
        <f t="shared" si="2092"/>
        <v>2.2401583034877548E-3</v>
      </c>
      <c r="J7956" s="13">
        <f t="shared" si="2089"/>
        <v>2.2401583034877548E-3</v>
      </c>
      <c r="K7956" s="2">
        <v>3</v>
      </c>
    </row>
    <row r="7957" spans="3:11">
      <c r="C7957" s="2" t="s">
        <v>7087</v>
      </c>
      <c r="D7957" s="12" t="str">
        <f t="shared" si="2090"/>
        <v>AGDTF</v>
      </c>
      <c r="E7957" s="10" t="str">
        <f t="shared" si="2091"/>
        <v>AGDTF</v>
      </c>
      <c r="F7957" s="10" t="s">
        <v>10</v>
      </c>
      <c r="G7957" s="10" t="s">
        <v>11</v>
      </c>
      <c r="H7957" s="10">
        <v>2015</v>
      </c>
      <c r="I7957" s="145">
        <f t="shared" si="2092"/>
        <v>0</v>
      </c>
      <c r="J7957" s="13">
        <f t="shared" si="2089"/>
        <v>0</v>
      </c>
      <c r="K7957" s="2">
        <v>8</v>
      </c>
    </row>
    <row r="7958" spans="3:11">
      <c r="C7958" s="2" t="s">
        <v>7088</v>
      </c>
      <c r="D7958" s="12" t="str">
        <f t="shared" si="2090"/>
        <v>AGDPH</v>
      </c>
      <c r="E7958" s="10" t="str">
        <f t="shared" si="2091"/>
        <v>AGDPH</v>
      </c>
      <c r="F7958" s="10" t="s">
        <v>10</v>
      </c>
      <c r="G7958" s="10" t="s">
        <v>11</v>
      </c>
      <c r="H7958" s="10">
        <v>2015</v>
      </c>
      <c r="I7958" s="145">
        <f t="shared" si="2092"/>
        <v>1.8853564284739693E-3</v>
      </c>
      <c r="J7958" s="13">
        <f t="shared" si="2089"/>
        <v>1.8853564284739693E-3</v>
      </c>
      <c r="K7958" s="2">
        <v>8</v>
      </c>
    </row>
    <row r="7959" spans="3:11">
      <c r="C7959" s="2" t="s">
        <v>7088</v>
      </c>
      <c r="D7959" s="12" t="str">
        <f t="shared" si="2090"/>
        <v>AGDPH</v>
      </c>
      <c r="E7959" s="10" t="str">
        <f t="shared" si="2091"/>
        <v>AGDPH</v>
      </c>
      <c r="F7959" s="10" t="s">
        <v>10</v>
      </c>
      <c r="G7959" s="10" t="s">
        <v>11</v>
      </c>
      <c r="H7959" s="10">
        <v>2015</v>
      </c>
      <c r="I7959" s="145">
        <f t="shared" si="2092"/>
        <v>1.8853564284739693E-3</v>
      </c>
      <c r="J7959" s="13">
        <f t="shared" si="2089"/>
        <v>1.8853564284739693E-3</v>
      </c>
      <c r="K7959" s="2">
        <v>8</v>
      </c>
    </row>
    <row r="7960" spans="3:11">
      <c r="C7960" s="2" t="s">
        <v>7089</v>
      </c>
      <c r="D7960" s="12" t="str">
        <f t="shared" si="2090"/>
        <v>AGDSH</v>
      </c>
      <c r="E7960" s="10" t="str">
        <f t="shared" si="2091"/>
        <v>AGDSH</v>
      </c>
      <c r="F7960" s="10" t="s">
        <v>10</v>
      </c>
      <c r="G7960" s="10" t="s">
        <v>11</v>
      </c>
      <c r="H7960" s="10">
        <v>2015</v>
      </c>
      <c r="I7960" s="145">
        <f t="shared" si="2092"/>
        <v>0</v>
      </c>
      <c r="J7960" s="13">
        <f t="shared" si="2089"/>
        <v>0</v>
      </c>
      <c r="K7960" s="2">
        <v>8</v>
      </c>
    </row>
    <row r="7961" spans="3:11">
      <c r="C7961" s="2" t="s">
        <v>7090</v>
      </c>
      <c r="D7961" s="12" t="str">
        <f t="shared" si="2090"/>
        <v>AGDLA</v>
      </c>
      <c r="E7961" s="10" t="str">
        <f t="shared" si="2091"/>
        <v>AGDLA</v>
      </c>
      <c r="F7961" s="10" t="s">
        <v>10</v>
      </c>
      <c r="G7961" s="10" t="s">
        <v>11</v>
      </c>
      <c r="H7961" s="10">
        <v>2015</v>
      </c>
      <c r="I7961" s="145">
        <f t="shared" si="2092"/>
        <v>3.4711979116266696E-3</v>
      </c>
      <c r="J7961" s="13">
        <f t="shared" si="2089"/>
        <v>3.4711979116266696E-3</v>
      </c>
      <c r="K7961" s="2">
        <v>2</v>
      </c>
    </row>
    <row r="7962" spans="3:11">
      <c r="C7962" s="2" t="s">
        <v>7091</v>
      </c>
      <c r="D7962" s="12" t="str">
        <f t="shared" si="2090"/>
        <v>AGDEM</v>
      </c>
      <c r="E7962" s="10" t="str">
        <f t="shared" si="2091"/>
        <v>AGDEM</v>
      </c>
      <c r="F7962" s="10" t="s">
        <v>10</v>
      </c>
      <c r="G7962" s="10" t="s">
        <v>11</v>
      </c>
      <c r="H7962" s="10">
        <v>2015</v>
      </c>
      <c r="I7962" s="145">
        <f t="shared" si="2092"/>
        <v>2.2401583034877548E-3</v>
      </c>
      <c r="J7962" s="13">
        <f t="shared" si="2089"/>
        <v>2.2401583034877548E-3</v>
      </c>
      <c r="K7962" s="2">
        <v>3</v>
      </c>
    </row>
    <row r="7963" spans="3:11">
      <c r="C7963" s="2" t="s">
        <v>7092</v>
      </c>
      <c r="D7963" s="12" t="str">
        <f t="shared" si="2090"/>
        <v>AGDTF</v>
      </c>
      <c r="E7963" s="10" t="str">
        <f t="shared" si="2091"/>
        <v>AGDTF</v>
      </c>
      <c r="F7963" s="10" t="s">
        <v>10</v>
      </c>
      <c r="G7963" s="10" t="s">
        <v>11</v>
      </c>
      <c r="H7963" s="10">
        <v>2015</v>
      </c>
      <c r="I7963" s="145">
        <f t="shared" si="2092"/>
        <v>0</v>
      </c>
      <c r="J7963" s="13">
        <f t="shared" si="2089"/>
        <v>0</v>
      </c>
      <c r="K7963" s="2">
        <v>8</v>
      </c>
    </row>
    <row r="7964" spans="3:11">
      <c r="C7964" s="2" t="s">
        <v>7093</v>
      </c>
      <c r="D7964" s="12" t="str">
        <f t="shared" si="2090"/>
        <v>AGDPH</v>
      </c>
      <c r="E7964" s="10" t="str">
        <f t="shared" si="2091"/>
        <v>AGDPH</v>
      </c>
      <c r="F7964" s="10" t="s">
        <v>10</v>
      </c>
      <c r="G7964" s="10" t="s">
        <v>11</v>
      </c>
      <c r="H7964" s="10">
        <v>2015</v>
      </c>
      <c r="I7964" s="145">
        <f t="shared" si="2092"/>
        <v>1.8853564284739943E-3</v>
      </c>
      <c r="J7964" s="13">
        <f t="shared" si="2089"/>
        <v>1.8853564284739943E-3</v>
      </c>
      <c r="K7964" s="2">
        <v>8</v>
      </c>
    </row>
    <row r="7965" spans="3:11">
      <c r="C7965" s="2" t="s">
        <v>7093</v>
      </c>
      <c r="D7965" s="12" t="str">
        <f t="shared" si="2090"/>
        <v>AGDPH</v>
      </c>
      <c r="E7965" s="10" t="str">
        <f t="shared" si="2091"/>
        <v>AGDPH</v>
      </c>
      <c r="F7965" s="10" t="s">
        <v>10</v>
      </c>
      <c r="G7965" s="10" t="s">
        <v>11</v>
      </c>
      <c r="H7965" s="10">
        <v>2015</v>
      </c>
      <c r="I7965" s="145">
        <f t="shared" si="2092"/>
        <v>1.8853564284739943E-3</v>
      </c>
      <c r="J7965" s="13">
        <f t="shared" si="2089"/>
        <v>1.8853564284739943E-3</v>
      </c>
      <c r="K7965" s="2">
        <v>8</v>
      </c>
    </row>
    <row r="7966" spans="3:11">
      <c r="C7966" s="2" t="s">
        <v>7094</v>
      </c>
      <c r="D7966" s="12" t="str">
        <f t="shared" si="2090"/>
        <v>AGDSH</v>
      </c>
      <c r="E7966" s="10" t="str">
        <f t="shared" si="2091"/>
        <v>AGDSH</v>
      </c>
      <c r="F7966" s="10" t="s">
        <v>10</v>
      </c>
      <c r="G7966" s="10" t="s">
        <v>11</v>
      </c>
      <c r="H7966" s="10">
        <v>2015</v>
      </c>
      <c r="I7966" s="145">
        <f t="shared" si="2092"/>
        <v>0</v>
      </c>
      <c r="J7966" s="13">
        <f t="shared" si="2089"/>
        <v>0</v>
      </c>
      <c r="K7966" s="2">
        <v>8</v>
      </c>
    </row>
    <row r="7967" spans="3:11">
      <c r="C7967" s="2" t="s">
        <v>7095</v>
      </c>
      <c r="D7967" s="12" t="str">
        <f t="shared" si="2090"/>
        <v>AGDLA</v>
      </c>
      <c r="E7967" s="10" t="str">
        <f t="shared" si="2091"/>
        <v>AGDLA</v>
      </c>
      <c r="F7967" s="10" t="s">
        <v>10</v>
      </c>
      <c r="G7967" s="10" t="s">
        <v>11</v>
      </c>
      <c r="H7967" s="10">
        <v>2015</v>
      </c>
      <c r="I7967" s="145">
        <f t="shared" si="2092"/>
        <v>3.4711979116266696E-3</v>
      </c>
      <c r="J7967" s="13">
        <f t="shared" si="2089"/>
        <v>3.4711979116266696E-3</v>
      </c>
      <c r="K7967" s="2">
        <v>2</v>
      </c>
    </row>
    <row r="7968" spans="3:11">
      <c r="C7968" s="2" t="s">
        <v>7096</v>
      </c>
      <c r="D7968" s="12" t="str">
        <f t="shared" si="2090"/>
        <v>AGDEM</v>
      </c>
      <c r="E7968" s="10" t="str">
        <f t="shared" si="2091"/>
        <v>AGDEM</v>
      </c>
      <c r="F7968" s="10" t="s">
        <v>10</v>
      </c>
      <c r="G7968" s="10" t="s">
        <v>11</v>
      </c>
      <c r="H7968" s="10">
        <v>2015</v>
      </c>
      <c r="I7968" s="145">
        <f t="shared" si="2092"/>
        <v>2.2401583034877548E-3</v>
      </c>
      <c r="J7968" s="13">
        <f t="shared" si="2089"/>
        <v>2.2401583034877548E-3</v>
      </c>
      <c r="K7968" s="2">
        <v>2</v>
      </c>
    </row>
    <row r="7969" spans="3:11">
      <c r="C7969" s="2" t="s">
        <v>7097</v>
      </c>
      <c r="D7969" s="12" t="str">
        <f t="shared" si="2090"/>
        <v>AGDTF</v>
      </c>
      <c r="E7969" s="10" t="str">
        <f t="shared" si="2091"/>
        <v>AGDTF</v>
      </c>
      <c r="F7969" s="10" t="s">
        <v>10</v>
      </c>
      <c r="G7969" s="10" t="s">
        <v>11</v>
      </c>
      <c r="H7969" s="10">
        <v>2015</v>
      </c>
      <c r="I7969" s="145">
        <f t="shared" si="2092"/>
        <v>0</v>
      </c>
      <c r="J7969" s="13">
        <f t="shared" si="2089"/>
        <v>0</v>
      </c>
      <c r="K7969" s="2">
        <v>8</v>
      </c>
    </row>
    <row r="7970" spans="3:11">
      <c r="C7970" s="2" t="s">
        <v>7098</v>
      </c>
      <c r="D7970" s="12" t="str">
        <f t="shared" si="2090"/>
        <v>AGDPH</v>
      </c>
      <c r="E7970" s="10" t="str">
        <f t="shared" si="2091"/>
        <v>AGDPH</v>
      </c>
      <c r="F7970" s="10" t="s">
        <v>10</v>
      </c>
      <c r="G7970" s="10" t="s">
        <v>11</v>
      </c>
      <c r="H7970" s="10">
        <v>2015</v>
      </c>
      <c r="I7970" s="145">
        <f t="shared" si="2092"/>
        <v>1.8853564284739693E-3</v>
      </c>
      <c r="J7970" s="13">
        <f t="shared" si="2089"/>
        <v>1.8853564284739693E-3</v>
      </c>
      <c r="K7970" s="2">
        <v>8</v>
      </c>
    </row>
    <row r="7971" spans="3:11">
      <c r="C7971" s="2" t="s">
        <v>7098</v>
      </c>
      <c r="D7971" s="12" t="str">
        <f t="shared" si="2090"/>
        <v>AGDPH</v>
      </c>
      <c r="E7971" s="10" t="str">
        <f t="shared" si="2091"/>
        <v>AGDPH</v>
      </c>
      <c r="F7971" s="10" t="s">
        <v>10</v>
      </c>
      <c r="G7971" s="10" t="s">
        <v>11</v>
      </c>
      <c r="H7971" s="10">
        <v>2015</v>
      </c>
      <c r="I7971" s="145">
        <f t="shared" si="2092"/>
        <v>1.8853564284739693E-3</v>
      </c>
      <c r="J7971" s="13">
        <f t="shared" si="2089"/>
        <v>1.8853564284739693E-3</v>
      </c>
      <c r="K7971" s="2">
        <v>8</v>
      </c>
    </row>
    <row r="7972" spans="3:11">
      <c r="C7972" s="2" t="s">
        <v>7099</v>
      </c>
      <c r="D7972" s="12" t="str">
        <f t="shared" si="2090"/>
        <v>AGDSH</v>
      </c>
      <c r="E7972" s="10" t="str">
        <f t="shared" si="2091"/>
        <v>AGDSH</v>
      </c>
      <c r="F7972" s="10" t="s">
        <v>10</v>
      </c>
      <c r="G7972" s="10" t="s">
        <v>11</v>
      </c>
      <c r="H7972" s="10">
        <v>2015</v>
      </c>
      <c r="I7972" s="145">
        <f t="shared" si="2092"/>
        <v>0</v>
      </c>
      <c r="J7972" s="13">
        <f t="shared" si="2089"/>
        <v>0</v>
      </c>
      <c r="K7972" s="2">
        <v>8</v>
      </c>
    </row>
    <row r="7973" spans="3:11">
      <c r="C7973" s="2" t="s">
        <v>7100</v>
      </c>
      <c r="D7973" s="12" t="str">
        <f t="shared" si="2090"/>
        <v>AGDLA</v>
      </c>
      <c r="E7973" s="10" t="str">
        <f t="shared" si="2091"/>
        <v>AGDLA</v>
      </c>
      <c r="F7973" s="10" t="s">
        <v>10</v>
      </c>
      <c r="G7973" s="10" t="s">
        <v>11</v>
      </c>
      <c r="H7973" s="10">
        <v>2015</v>
      </c>
      <c r="I7973" s="145">
        <f t="shared" si="2092"/>
        <v>3.4711979116266696E-3</v>
      </c>
      <c r="J7973" s="13">
        <f t="shared" si="2089"/>
        <v>3.4711979116266696E-3</v>
      </c>
      <c r="K7973" s="2">
        <v>1</v>
      </c>
    </row>
    <row r="7974" spans="3:11">
      <c r="C7974" s="2" t="s">
        <v>7101</v>
      </c>
      <c r="D7974" s="12" t="str">
        <f t="shared" si="2090"/>
        <v>AGDEM</v>
      </c>
      <c r="E7974" s="10" t="str">
        <f t="shared" si="2091"/>
        <v>AGDEM</v>
      </c>
      <c r="F7974" s="10" t="s">
        <v>10</v>
      </c>
      <c r="G7974" s="10" t="s">
        <v>11</v>
      </c>
      <c r="H7974" s="10">
        <v>2015</v>
      </c>
      <c r="I7974" s="145">
        <f t="shared" si="2092"/>
        <v>2.2401583034877422E-3</v>
      </c>
      <c r="J7974" s="13">
        <f t="shared" si="2089"/>
        <v>2.2401583034877422E-3</v>
      </c>
      <c r="K7974" s="2">
        <v>1</v>
      </c>
    </row>
    <row r="7975" spans="3:11">
      <c r="C7975" s="2" t="s">
        <v>7102</v>
      </c>
      <c r="D7975" s="12" t="str">
        <f t="shared" si="2090"/>
        <v>AGDTF</v>
      </c>
      <c r="E7975" s="10" t="str">
        <f t="shared" si="2091"/>
        <v>AGDTF</v>
      </c>
      <c r="F7975" s="10" t="s">
        <v>10</v>
      </c>
      <c r="G7975" s="10" t="s">
        <v>11</v>
      </c>
      <c r="H7975" s="10">
        <v>2015</v>
      </c>
      <c r="I7975" s="145">
        <f t="shared" si="2092"/>
        <v>0</v>
      </c>
      <c r="J7975" s="13">
        <f t="shared" si="2089"/>
        <v>0</v>
      </c>
      <c r="K7975" s="2">
        <v>8</v>
      </c>
    </row>
    <row r="7976" spans="3:11">
      <c r="C7976" s="2" t="s">
        <v>7103</v>
      </c>
      <c r="D7976" s="12" t="str">
        <f t="shared" si="2090"/>
        <v>AGDPH</v>
      </c>
      <c r="E7976" s="10" t="str">
        <f t="shared" si="2091"/>
        <v>AGDPH</v>
      </c>
      <c r="F7976" s="10" t="s">
        <v>10</v>
      </c>
      <c r="G7976" s="10" t="s">
        <v>11</v>
      </c>
      <c r="H7976" s="10">
        <v>2015</v>
      </c>
      <c r="I7976" s="145">
        <f t="shared" si="2092"/>
        <v>1.8853564284739943E-3</v>
      </c>
      <c r="J7976" s="13">
        <f t="shared" si="2089"/>
        <v>1.8853564284739943E-3</v>
      </c>
      <c r="K7976" s="2">
        <v>8</v>
      </c>
    </row>
    <row r="7977" spans="3:11">
      <c r="C7977" s="2" t="s">
        <v>7103</v>
      </c>
      <c r="D7977" s="12" t="str">
        <f t="shared" si="2090"/>
        <v>AGDPH</v>
      </c>
      <c r="E7977" s="10" t="str">
        <f t="shared" si="2091"/>
        <v>AGDPH</v>
      </c>
      <c r="F7977" s="10" t="s">
        <v>10</v>
      </c>
      <c r="G7977" s="10" t="s">
        <v>11</v>
      </c>
      <c r="H7977" s="10">
        <v>2015</v>
      </c>
      <c r="I7977" s="145">
        <f t="shared" si="2092"/>
        <v>1.8853564284739943E-3</v>
      </c>
      <c r="J7977" s="13">
        <f t="shared" si="2089"/>
        <v>1.8853564284739943E-3</v>
      </c>
      <c r="K7977" s="2">
        <v>8</v>
      </c>
    </row>
    <row r="7978" spans="3:11">
      <c r="C7978" s="2" t="s">
        <v>7104</v>
      </c>
      <c r="D7978" s="12" t="str">
        <f t="shared" si="2090"/>
        <v>AGDSH</v>
      </c>
      <c r="E7978" s="10" t="str">
        <f t="shared" si="2091"/>
        <v>AGDSH</v>
      </c>
      <c r="F7978" s="10" t="s">
        <v>10</v>
      </c>
      <c r="G7978" s="10" t="s">
        <v>11</v>
      </c>
      <c r="H7978" s="10">
        <v>2015</v>
      </c>
      <c r="I7978" s="145">
        <f t="shared" si="2092"/>
        <v>0</v>
      </c>
      <c r="J7978" s="13">
        <f t="shared" si="2089"/>
        <v>0</v>
      </c>
      <c r="K7978" s="2">
        <v>8</v>
      </c>
    </row>
    <row r="7979" spans="3:11">
      <c r="C7979" s="2" t="s">
        <v>7105</v>
      </c>
      <c r="D7979" s="12" t="str">
        <f t="shared" si="2090"/>
        <v>AGDLA</v>
      </c>
      <c r="E7979" s="10" t="str">
        <f t="shared" si="2091"/>
        <v>AGDLA</v>
      </c>
      <c r="F7979" s="10" t="s">
        <v>10</v>
      </c>
      <c r="G7979" s="10" t="s">
        <v>11</v>
      </c>
      <c r="H7979" s="10">
        <v>2015</v>
      </c>
      <c r="I7979" s="145">
        <f t="shared" si="2092"/>
        <v>3.4711979116266445E-3</v>
      </c>
      <c r="J7979" s="13">
        <f t="shared" si="2089"/>
        <v>3.4711979116266445E-3</v>
      </c>
      <c r="K7979" s="2">
        <v>1</v>
      </c>
    </row>
    <row r="7980" spans="3:11">
      <c r="C7980" s="2" t="s">
        <v>7106</v>
      </c>
      <c r="D7980" s="12" t="str">
        <f t="shared" si="2090"/>
        <v>AGDEM</v>
      </c>
      <c r="E7980" s="10" t="str">
        <f t="shared" si="2091"/>
        <v>AGDEM</v>
      </c>
      <c r="F7980" s="10" t="s">
        <v>10</v>
      </c>
      <c r="G7980" s="10" t="s">
        <v>11</v>
      </c>
      <c r="H7980" s="10">
        <v>2015</v>
      </c>
      <c r="I7980" s="145">
        <f t="shared" si="2092"/>
        <v>2.2401583034877548E-3</v>
      </c>
      <c r="J7980" s="13">
        <f t="shared" si="2089"/>
        <v>2.2401583034877548E-3</v>
      </c>
      <c r="K7980" s="2">
        <v>1</v>
      </c>
    </row>
    <row r="7981" spans="3:11">
      <c r="C7981" s="2" t="s">
        <v>7107</v>
      </c>
      <c r="D7981" s="12" t="str">
        <f t="shared" si="2090"/>
        <v>AGDTF</v>
      </c>
      <c r="E7981" s="10" t="str">
        <f t="shared" si="2091"/>
        <v>AGDTF</v>
      </c>
      <c r="F7981" s="10" t="s">
        <v>10</v>
      </c>
      <c r="G7981" s="10" t="s">
        <v>11</v>
      </c>
      <c r="H7981" s="10">
        <v>2015</v>
      </c>
      <c r="I7981" s="145">
        <f t="shared" si="2092"/>
        <v>0</v>
      </c>
      <c r="J7981" s="13">
        <f t="shared" si="2089"/>
        <v>0</v>
      </c>
      <c r="K7981" s="2">
        <v>8</v>
      </c>
    </row>
    <row r="7982" spans="3:11">
      <c r="C7982" s="2" t="s">
        <v>7108</v>
      </c>
      <c r="D7982" s="12" t="str">
        <f t="shared" si="2090"/>
        <v>AGDPH</v>
      </c>
      <c r="E7982" s="10" t="str">
        <f t="shared" si="2091"/>
        <v>AGDPH</v>
      </c>
      <c r="F7982" s="10" t="s">
        <v>10</v>
      </c>
      <c r="G7982" s="10" t="s">
        <v>11</v>
      </c>
      <c r="H7982" s="10">
        <v>2015</v>
      </c>
      <c r="I7982" s="145">
        <f t="shared" si="2092"/>
        <v>1.8853564284739819E-3</v>
      </c>
      <c r="J7982" s="13">
        <f t="shared" si="2089"/>
        <v>1.8853564284739819E-3</v>
      </c>
      <c r="K7982" s="2">
        <v>8</v>
      </c>
    </row>
    <row r="7983" spans="3:11">
      <c r="C7983" s="2" t="s">
        <v>7108</v>
      </c>
      <c r="D7983" s="12" t="str">
        <f t="shared" si="2090"/>
        <v>AGDPH</v>
      </c>
      <c r="E7983" s="10" t="str">
        <f t="shared" si="2091"/>
        <v>AGDPH</v>
      </c>
      <c r="F7983" s="10" t="s">
        <v>10</v>
      </c>
      <c r="G7983" s="10" t="s">
        <v>11</v>
      </c>
      <c r="H7983" s="10">
        <v>2015</v>
      </c>
      <c r="I7983" s="145">
        <f t="shared" si="2092"/>
        <v>1.8853564284739819E-3</v>
      </c>
      <c r="J7983" s="13">
        <f t="shared" si="2089"/>
        <v>1.8853564284739819E-3</v>
      </c>
      <c r="K7983" s="2">
        <v>8</v>
      </c>
    </row>
    <row r="7984" spans="3:11">
      <c r="C7984" s="2" t="s">
        <v>7109</v>
      </c>
      <c r="D7984" s="12" t="str">
        <f t="shared" si="2090"/>
        <v>AGDSH</v>
      </c>
      <c r="E7984" s="10" t="str">
        <f t="shared" si="2091"/>
        <v>AGDSH</v>
      </c>
      <c r="F7984" s="10" t="s">
        <v>10</v>
      </c>
      <c r="G7984" s="10" t="s">
        <v>11</v>
      </c>
      <c r="H7984" s="10">
        <v>2015</v>
      </c>
      <c r="I7984" s="145">
        <f t="shared" si="2092"/>
        <v>0</v>
      </c>
      <c r="J7984" s="13">
        <f t="shared" si="2089"/>
        <v>0</v>
      </c>
      <c r="K7984" s="2">
        <v>8</v>
      </c>
    </row>
    <row r="7985" spans="3:11">
      <c r="C7985" s="2" t="s">
        <v>7110</v>
      </c>
      <c r="D7985" s="12" t="str">
        <f t="shared" si="2090"/>
        <v>AGDLA</v>
      </c>
      <c r="E7985" s="10" t="str">
        <f t="shared" si="2091"/>
        <v>AGDLA</v>
      </c>
      <c r="F7985" s="10" t="s">
        <v>10</v>
      </c>
      <c r="G7985" s="10" t="s">
        <v>11</v>
      </c>
      <c r="H7985" s="10">
        <v>2015</v>
      </c>
      <c r="I7985" s="145">
        <f t="shared" si="2092"/>
        <v>3.4711979116266944E-3</v>
      </c>
      <c r="J7985" s="13">
        <f t="shared" si="2089"/>
        <v>3.4711979116266944E-3</v>
      </c>
      <c r="K7985" s="2">
        <v>0</v>
      </c>
    </row>
    <row r="7986" spans="3:11">
      <c r="C7986" s="2" t="s">
        <v>7111</v>
      </c>
      <c r="D7986" s="12" t="str">
        <f t="shared" si="2090"/>
        <v>AGDEM</v>
      </c>
      <c r="E7986" s="10" t="str">
        <f t="shared" si="2091"/>
        <v>AGDEM</v>
      </c>
      <c r="F7986" s="10" t="s">
        <v>10</v>
      </c>
      <c r="G7986" s="10" t="s">
        <v>11</v>
      </c>
      <c r="H7986" s="10">
        <v>2015</v>
      </c>
      <c r="I7986" s="145">
        <f t="shared" si="2092"/>
        <v>2.2401583034877674E-3</v>
      </c>
      <c r="J7986" s="13">
        <f t="shared" si="2089"/>
        <v>2.2401583034877674E-3</v>
      </c>
      <c r="K7986" s="2">
        <v>0</v>
      </c>
    </row>
    <row r="7987" spans="3:11">
      <c r="C7987" s="2" t="s">
        <v>7112</v>
      </c>
      <c r="D7987" s="12" t="str">
        <f t="shared" si="2090"/>
        <v>AGDTF</v>
      </c>
      <c r="E7987" s="10" t="str">
        <f t="shared" si="2091"/>
        <v>AGDTF</v>
      </c>
      <c r="F7987" s="10" t="s">
        <v>10</v>
      </c>
      <c r="G7987" s="10" t="s">
        <v>11</v>
      </c>
      <c r="H7987" s="10">
        <v>2015</v>
      </c>
      <c r="I7987" s="145">
        <f t="shared" si="2092"/>
        <v>0</v>
      </c>
      <c r="J7987" s="39">
        <f t="shared" si="2089"/>
        <v>0</v>
      </c>
      <c r="K7987" s="2">
        <v>8</v>
      </c>
    </row>
    <row r="7988" spans="3:11">
      <c r="C7988" s="2" t="s">
        <v>7113</v>
      </c>
      <c r="D7988" s="12" t="str">
        <f t="shared" si="2090"/>
        <v>AGDPH</v>
      </c>
      <c r="E7988" s="10" t="str">
        <f t="shared" si="2091"/>
        <v>AGDPH</v>
      </c>
      <c r="F7988" s="10" t="s">
        <v>10</v>
      </c>
      <c r="G7988" s="10" t="s">
        <v>11</v>
      </c>
      <c r="H7988" s="10">
        <v>2015</v>
      </c>
      <c r="I7988" s="145">
        <f t="shared" si="2092"/>
        <v>1.8853564284739819E-3</v>
      </c>
      <c r="J7988" s="13">
        <f>I7988</f>
        <v>1.8853564284739819E-3</v>
      </c>
      <c r="K7988" s="2">
        <v>8</v>
      </c>
    </row>
    <row r="7989" spans="3:11">
      <c r="C7989" s="2" t="s">
        <v>7113</v>
      </c>
      <c r="D7989" s="12" t="str">
        <f t="shared" si="2090"/>
        <v>AGDPH</v>
      </c>
      <c r="E7989" s="10" t="str">
        <f t="shared" si="2091"/>
        <v>AGDPH</v>
      </c>
      <c r="F7989" s="10" t="s">
        <v>10</v>
      </c>
      <c r="G7989" s="10" t="s">
        <v>11</v>
      </c>
      <c r="H7989" s="10">
        <v>2015</v>
      </c>
      <c r="I7989" s="145">
        <f t="shared" si="2092"/>
        <v>1.8853564284739819E-3</v>
      </c>
      <c r="J7989" s="13">
        <f t="shared" ref="J7989:J8047" si="2093">I7989</f>
        <v>1.8853564284739819E-3</v>
      </c>
      <c r="K7989" s="2">
        <v>8</v>
      </c>
    </row>
    <row r="7990" spans="3:11">
      <c r="C7990" s="2" t="s">
        <v>7114</v>
      </c>
      <c r="D7990" s="12" t="str">
        <f t="shared" si="2090"/>
        <v>AGDSH</v>
      </c>
      <c r="E7990" s="10" t="str">
        <f t="shared" si="2091"/>
        <v>AGDSH</v>
      </c>
      <c r="F7990" s="10" t="s">
        <v>10</v>
      </c>
      <c r="G7990" s="10" t="s">
        <v>11</v>
      </c>
      <c r="H7990" s="10">
        <v>2015</v>
      </c>
      <c r="I7990" s="145">
        <f t="shared" si="2092"/>
        <v>0</v>
      </c>
      <c r="J7990" s="13">
        <f t="shared" si="2093"/>
        <v>0</v>
      </c>
      <c r="K7990" s="2">
        <v>8</v>
      </c>
    </row>
    <row r="7991" spans="3:11">
      <c r="C7991" s="2" t="s">
        <v>7115</v>
      </c>
      <c r="D7991" s="12" t="str">
        <f t="shared" si="2090"/>
        <v>AGDLA</v>
      </c>
      <c r="E7991" s="10" t="str">
        <f t="shared" si="2091"/>
        <v>AGDLA</v>
      </c>
      <c r="F7991" s="10" t="s">
        <v>10</v>
      </c>
      <c r="G7991" s="10" t="s">
        <v>11</v>
      </c>
      <c r="H7991" s="10">
        <v>2015</v>
      </c>
      <c r="I7991" s="145">
        <f t="shared" si="2092"/>
        <v>3.4711979116266696E-3</v>
      </c>
      <c r="J7991" s="13">
        <f t="shared" si="2093"/>
        <v>3.4711979116266696E-3</v>
      </c>
      <c r="K7991" s="2">
        <v>0</v>
      </c>
    </row>
    <row r="7992" spans="3:11">
      <c r="C7992" s="2" t="s">
        <v>7116</v>
      </c>
      <c r="D7992" s="12" t="str">
        <f t="shared" si="2090"/>
        <v>AGDEM</v>
      </c>
      <c r="E7992" s="10" t="str">
        <f t="shared" si="2091"/>
        <v>AGDEM</v>
      </c>
      <c r="F7992" s="10" t="s">
        <v>10</v>
      </c>
      <c r="G7992" s="10" t="s">
        <v>11</v>
      </c>
      <c r="H7992" s="10">
        <v>2015</v>
      </c>
      <c r="I7992" s="145">
        <f t="shared" si="2092"/>
        <v>2.2401583034877548E-3</v>
      </c>
      <c r="J7992" s="13">
        <f t="shared" si="2093"/>
        <v>2.2401583034877548E-3</v>
      </c>
      <c r="K7992" s="2">
        <v>0</v>
      </c>
    </row>
    <row r="7993" spans="3:11">
      <c r="C7993" s="2" t="s">
        <v>7117</v>
      </c>
      <c r="D7993" s="12" t="str">
        <f t="shared" si="2090"/>
        <v>AGDTF</v>
      </c>
      <c r="E7993" s="10" t="str">
        <f t="shared" si="2091"/>
        <v>AGDTF</v>
      </c>
      <c r="F7993" s="10" t="s">
        <v>10</v>
      </c>
      <c r="G7993" s="10" t="s">
        <v>11</v>
      </c>
      <c r="H7993" s="10">
        <v>2015</v>
      </c>
      <c r="I7993" s="145">
        <f t="shared" si="2092"/>
        <v>0</v>
      </c>
      <c r="J7993" s="13">
        <f t="shared" si="2093"/>
        <v>0</v>
      </c>
      <c r="K7993" s="2">
        <v>8</v>
      </c>
    </row>
    <row r="7994" spans="3:11">
      <c r="C7994" s="2" t="s">
        <v>7118</v>
      </c>
      <c r="D7994" s="12" t="str">
        <f t="shared" si="2090"/>
        <v>AGDPH</v>
      </c>
      <c r="E7994" s="10" t="str">
        <f t="shared" si="2091"/>
        <v>AGDPH</v>
      </c>
      <c r="F7994" s="10" t="s">
        <v>10</v>
      </c>
      <c r="G7994" s="10" t="s">
        <v>11</v>
      </c>
      <c r="H7994" s="10">
        <v>2015</v>
      </c>
      <c r="I7994" s="145">
        <f t="shared" si="2092"/>
        <v>1.8853564284739819E-3</v>
      </c>
      <c r="J7994" s="13">
        <f t="shared" si="2093"/>
        <v>1.8853564284739819E-3</v>
      </c>
      <c r="K7994" s="2">
        <v>8</v>
      </c>
    </row>
    <row r="7995" spans="3:11">
      <c r="C7995" s="2" t="s">
        <v>7118</v>
      </c>
      <c r="D7995" s="12" t="str">
        <f t="shared" si="2090"/>
        <v>AGDPH</v>
      </c>
      <c r="E7995" s="10" t="str">
        <f t="shared" si="2091"/>
        <v>AGDPH</v>
      </c>
      <c r="F7995" s="10" t="s">
        <v>10</v>
      </c>
      <c r="G7995" s="10" t="s">
        <v>11</v>
      </c>
      <c r="H7995" s="10">
        <v>2015</v>
      </c>
      <c r="I7995" s="145">
        <f t="shared" si="2092"/>
        <v>1.8853564284739819E-3</v>
      </c>
      <c r="J7995" s="13">
        <f t="shared" si="2093"/>
        <v>1.8853564284739819E-3</v>
      </c>
      <c r="K7995" s="2">
        <v>8</v>
      </c>
    </row>
    <row r="7996" spans="3:11">
      <c r="C7996" s="2" t="s">
        <v>7119</v>
      </c>
      <c r="D7996" s="12" t="str">
        <f t="shared" si="2090"/>
        <v>AGDSH</v>
      </c>
      <c r="E7996" s="10" t="str">
        <f t="shared" si="2091"/>
        <v>AGDSH</v>
      </c>
      <c r="F7996" s="10" t="s">
        <v>10</v>
      </c>
      <c r="G7996" s="10" t="s">
        <v>11</v>
      </c>
      <c r="H7996" s="10">
        <v>2015</v>
      </c>
      <c r="I7996" s="145">
        <f t="shared" si="2092"/>
        <v>0</v>
      </c>
      <c r="J7996" s="13">
        <f t="shared" si="2093"/>
        <v>0</v>
      </c>
      <c r="K7996" s="2">
        <v>8</v>
      </c>
    </row>
    <row r="7997" spans="3:11">
      <c r="C7997" s="2" t="s">
        <v>7120</v>
      </c>
      <c r="D7997" s="12" t="str">
        <f t="shared" si="2090"/>
        <v>AGDLA</v>
      </c>
      <c r="E7997" s="10" t="str">
        <f t="shared" si="2091"/>
        <v>AGDLA</v>
      </c>
      <c r="F7997" s="10" t="s">
        <v>10</v>
      </c>
      <c r="G7997" s="10" t="s">
        <v>11</v>
      </c>
      <c r="H7997" s="10">
        <v>2015</v>
      </c>
      <c r="I7997" s="145">
        <f t="shared" si="2092"/>
        <v>3.4711979116266696E-3</v>
      </c>
      <c r="J7997" s="13">
        <f t="shared" si="2093"/>
        <v>3.4711979116266696E-3</v>
      </c>
      <c r="K7997" s="2">
        <v>0</v>
      </c>
    </row>
    <row r="7998" spans="3:11">
      <c r="C7998" s="2" t="s">
        <v>7121</v>
      </c>
      <c r="D7998" s="12" t="str">
        <f t="shared" si="2090"/>
        <v>AGDEM</v>
      </c>
      <c r="E7998" s="10" t="str">
        <f t="shared" si="2091"/>
        <v>AGDEM</v>
      </c>
      <c r="F7998" s="10" t="s">
        <v>10</v>
      </c>
      <c r="G7998" s="10" t="s">
        <v>11</v>
      </c>
      <c r="H7998" s="10">
        <v>2015</v>
      </c>
      <c r="I7998" s="145">
        <f t="shared" si="2092"/>
        <v>2.2401583034877548E-3</v>
      </c>
      <c r="J7998" s="13">
        <f t="shared" si="2093"/>
        <v>2.2401583034877548E-3</v>
      </c>
      <c r="K7998" s="2">
        <v>0</v>
      </c>
    </row>
    <row r="7999" spans="3:11">
      <c r="C7999" s="2" t="s">
        <v>7122</v>
      </c>
      <c r="D7999" s="12" t="str">
        <f t="shared" si="2090"/>
        <v>AGDTF</v>
      </c>
      <c r="E7999" s="10" t="str">
        <f t="shared" si="2091"/>
        <v>AGDTF</v>
      </c>
      <c r="F7999" s="10" t="s">
        <v>10</v>
      </c>
      <c r="G7999" s="10" t="s">
        <v>11</v>
      </c>
      <c r="H7999" s="10">
        <v>2015</v>
      </c>
      <c r="I7999" s="145">
        <f t="shared" si="2092"/>
        <v>0</v>
      </c>
      <c r="J7999" s="13">
        <f t="shared" si="2093"/>
        <v>0</v>
      </c>
      <c r="K7999" s="2">
        <v>8</v>
      </c>
    </row>
    <row r="8000" spans="3:11">
      <c r="C8000" s="2" t="s">
        <v>7123</v>
      </c>
      <c r="D8000" s="12" t="str">
        <f t="shared" si="2090"/>
        <v>AGDPH</v>
      </c>
      <c r="E8000" s="10" t="str">
        <f t="shared" si="2091"/>
        <v>AGDPH</v>
      </c>
      <c r="F8000" s="10" t="s">
        <v>10</v>
      </c>
      <c r="G8000" s="10" t="s">
        <v>11</v>
      </c>
      <c r="H8000" s="10">
        <v>2015</v>
      </c>
      <c r="I8000" s="145">
        <f t="shared" si="2092"/>
        <v>1.8853564284739819E-3</v>
      </c>
      <c r="J8000" s="13">
        <f t="shared" si="2093"/>
        <v>1.8853564284739819E-3</v>
      </c>
      <c r="K8000" s="2">
        <v>7</v>
      </c>
    </row>
    <row r="8001" spans="3:11">
      <c r="C8001" s="2" t="s">
        <v>7123</v>
      </c>
      <c r="D8001" s="12" t="str">
        <f t="shared" ref="D8001:D8064" si="2094">"A"&amp;MID(C8001,5,1)&amp;"D"&amp;MID(C8001,9,2)</f>
        <v>AGDPH</v>
      </c>
      <c r="E8001" s="10" t="str">
        <f t="shared" ref="E8001:E8064" si="2095">D8001</f>
        <v>AGDPH</v>
      </c>
      <c r="F8001" s="10" t="s">
        <v>10</v>
      </c>
      <c r="G8001" s="10" t="s">
        <v>11</v>
      </c>
      <c r="H8001" s="10">
        <v>2015</v>
      </c>
      <c r="I8001" s="145">
        <f t="shared" ref="I8001:I8064" si="2096">INDEX($AG$39:$BF$639,MATCH(IF(RIGHT(C8001,3)="100",RIGHT(C8001,6),RIGHT(C8001,5)),$AG$39:$AG$639,0),MATCH(MID(D8001,2,2),$AG$39:$BF$39,0))*$AI$19</f>
        <v>1.8853564284739819E-3</v>
      </c>
      <c r="J8001" s="13">
        <f t="shared" si="2093"/>
        <v>1.8853564284739819E-3</v>
      </c>
      <c r="K8001" s="2">
        <v>8</v>
      </c>
    </row>
    <row r="8002" spans="3:11">
      <c r="C8002" s="2" t="s">
        <v>7124</v>
      </c>
      <c r="D8002" s="12" t="str">
        <f t="shared" si="2094"/>
        <v>AGDSH</v>
      </c>
      <c r="E8002" s="10" t="str">
        <f t="shared" si="2095"/>
        <v>AGDSH</v>
      </c>
      <c r="F8002" s="10" t="s">
        <v>10</v>
      </c>
      <c r="G8002" s="10" t="s">
        <v>11</v>
      </c>
      <c r="H8002" s="10">
        <v>2015</v>
      </c>
      <c r="I8002" s="145">
        <f t="shared" si="2096"/>
        <v>0</v>
      </c>
      <c r="J8002" s="13">
        <f t="shared" si="2093"/>
        <v>0</v>
      </c>
      <c r="K8002" s="2">
        <v>8</v>
      </c>
    </row>
    <row r="8003" spans="3:11">
      <c r="C8003" s="2" t="s">
        <v>7125</v>
      </c>
      <c r="D8003" s="12" t="str">
        <f t="shared" si="2094"/>
        <v>AGDLA</v>
      </c>
      <c r="E8003" s="10" t="str">
        <f t="shared" si="2095"/>
        <v>AGDLA</v>
      </c>
      <c r="F8003" s="10" t="s">
        <v>10</v>
      </c>
      <c r="G8003" s="10" t="s">
        <v>11</v>
      </c>
      <c r="H8003" s="10">
        <v>2015</v>
      </c>
      <c r="I8003" s="145">
        <f t="shared" si="2096"/>
        <v>3.4711979116266445E-3</v>
      </c>
      <c r="J8003" s="13">
        <f t="shared" si="2093"/>
        <v>3.4711979116266445E-3</v>
      </c>
      <c r="K8003" s="2">
        <v>0</v>
      </c>
    </row>
    <row r="8004" spans="3:11">
      <c r="C8004" s="2" t="s">
        <v>7126</v>
      </c>
      <c r="D8004" s="12" t="str">
        <f t="shared" si="2094"/>
        <v>AGDEM</v>
      </c>
      <c r="E8004" s="10" t="str">
        <f t="shared" si="2095"/>
        <v>AGDEM</v>
      </c>
      <c r="F8004" s="10" t="s">
        <v>10</v>
      </c>
      <c r="G8004" s="10" t="s">
        <v>11</v>
      </c>
      <c r="H8004" s="10">
        <v>2015</v>
      </c>
      <c r="I8004" s="145">
        <f t="shared" si="2096"/>
        <v>2.2401583034877422E-3</v>
      </c>
      <c r="J8004" s="13">
        <f t="shared" si="2093"/>
        <v>2.2401583034877422E-3</v>
      </c>
      <c r="K8004" s="2">
        <v>0</v>
      </c>
    </row>
    <row r="8005" spans="3:11">
      <c r="C8005" s="2" t="s">
        <v>7127</v>
      </c>
      <c r="D8005" s="12" t="str">
        <f t="shared" si="2094"/>
        <v>AGDTF</v>
      </c>
      <c r="E8005" s="10" t="str">
        <f t="shared" si="2095"/>
        <v>AGDTF</v>
      </c>
      <c r="F8005" s="10" t="s">
        <v>10</v>
      </c>
      <c r="G8005" s="10" t="s">
        <v>11</v>
      </c>
      <c r="H8005" s="10">
        <v>2015</v>
      </c>
      <c r="I8005" s="145">
        <f t="shared" si="2096"/>
        <v>0</v>
      </c>
      <c r="J8005" s="13">
        <f t="shared" si="2093"/>
        <v>0</v>
      </c>
      <c r="K8005" s="2">
        <v>8</v>
      </c>
    </row>
    <row r="8006" spans="3:11">
      <c r="C8006" s="2" t="s">
        <v>7128</v>
      </c>
      <c r="D8006" s="12" t="str">
        <f t="shared" si="2094"/>
        <v>AGDPH</v>
      </c>
      <c r="E8006" s="10" t="str">
        <f t="shared" si="2095"/>
        <v>AGDPH</v>
      </c>
      <c r="F8006" s="10" t="s">
        <v>10</v>
      </c>
      <c r="G8006" s="10" t="s">
        <v>11</v>
      </c>
      <c r="H8006" s="10">
        <v>2015</v>
      </c>
      <c r="I8006" s="145">
        <f t="shared" si="2096"/>
        <v>1.8853564284739819E-3</v>
      </c>
      <c r="J8006" s="13">
        <f t="shared" si="2093"/>
        <v>1.8853564284739819E-3</v>
      </c>
      <c r="K8006" s="2">
        <v>7</v>
      </c>
    </row>
    <row r="8007" spans="3:11">
      <c r="C8007" s="2" t="s">
        <v>7128</v>
      </c>
      <c r="D8007" s="12" t="str">
        <f t="shared" si="2094"/>
        <v>AGDPH</v>
      </c>
      <c r="E8007" s="10" t="str">
        <f t="shared" si="2095"/>
        <v>AGDPH</v>
      </c>
      <c r="F8007" s="10" t="s">
        <v>10</v>
      </c>
      <c r="G8007" s="10" t="s">
        <v>11</v>
      </c>
      <c r="H8007" s="10">
        <v>2015</v>
      </c>
      <c r="I8007" s="145">
        <f t="shared" si="2096"/>
        <v>1.8853564284739819E-3</v>
      </c>
      <c r="J8007" s="13">
        <f t="shared" si="2093"/>
        <v>1.8853564284739819E-3</v>
      </c>
      <c r="K8007" s="2">
        <v>8</v>
      </c>
    </row>
    <row r="8008" spans="3:11">
      <c r="C8008" s="2" t="s">
        <v>7129</v>
      </c>
      <c r="D8008" s="12" t="str">
        <f t="shared" si="2094"/>
        <v>AGDSH</v>
      </c>
      <c r="E8008" s="10" t="str">
        <f t="shared" si="2095"/>
        <v>AGDSH</v>
      </c>
      <c r="F8008" s="10" t="s">
        <v>10</v>
      </c>
      <c r="G8008" s="10" t="s">
        <v>11</v>
      </c>
      <c r="H8008" s="10">
        <v>2015</v>
      </c>
      <c r="I8008" s="145">
        <f t="shared" si="2096"/>
        <v>0</v>
      </c>
      <c r="J8008" s="13">
        <f t="shared" si="2093"/>
        <v>0</v>
      </c>
      <c r="K8008" s="2">
        <v>8</v>
      </c>
    </row>
    <row r="8009" spans="3:11">
      <c r="C8009" s="2" t="s">
        <v>7130</v>
      </c>
      <c r="D8009" s="12" t="str">
        <f t="shared" si="2094"/>
        <v>AGDLA</v>
      </c>
      <c r="E8009" s="10" t="str">
        <f t="shared" si="2095"/>
        <v>AGDLA</v>
      </c>
      <c r="F8009" s="10" t="s">
        <v>10</v>
      </c>
      <c r="G8009" s="10" t="s">
        <v>11</v>
      </c>
      <c r="H8009" s="10">
        <v>2015</v>
      </c>
      <c r="I8009" s="145">
        <f t="shared" si="2096"/>
        <v>3.4711979116266696E-3</v>
      </c>
      <c r="J8009" s="13">
        <f t="shared" si="2093"/>
        <v>3.4711979116266696E-3</v>
      </c>
      <c r="K8009" s="2">
        <v>0</v>
      </c>
    </row>
    <row r="8010" spans="3:11">
      <c r="C8010" s="2" t="s">
        <v>7131</v>
      </c>
      <c r="D8010" s="12" t="str">
        <f t="shared" si="2094"/>
        <v>AGDEM</v>
      </c>
      <c r="E8010" s="10" t="str">
        <f t="shared" si="2095"/>
        <v>AGDEM</v>
      </c>
      <c r="F8010" s="10" t="s">
        <v>10</v>
      </c>
      <c r="G8010" s="10" t="s">
        <v>11</v>
      </c>
      <c r="H8010" s="10">
        <v>2015</v>
      </c>
      <c r="I8010" s="145">
        <f t="shared" si="2096"/>
        <v>2.2401583034877548E-3</v>
      </c>
      <c r="J8010" s="13">
        <f t="shared" si="2093"/>
        <v>2.2401583034877548E-3</v>
      </c>
      <c r="K8010" s="2">
        <v>0</v>
      </c>
    </row>
    <row r="8011" spans="3:11">
      <c r="C8011" s="2" t="s">
        <v>7132</v>
      </c>
      <c r="D8011" s="12" t="str">
        <f t="shared" si="2094"/>
        <v>AGDTF</v>
      </c>
      <c r="E8011" s="10" t="str">
        <f t="shared" si="2095"/>
        <v>AGDTF</v>
      </c>
      <c r="F8011" s="10" t="s">
        <v>10</v>
      </c>
      <c r="G8011" s="10" t="s">
        <v>11</v>
      </c>
      <c r="H8011" s="10">
        <v>2015</v>
      </c>
      <c r="I8011" s="145">
        <f t="shared" si="2096"/>
        <v>0</v>
      </c>
      <c r="J8011" s="13">
        <f t="shared" si="2093"/>
        <v>0</v>
      </c>
      <c r="K8011" s="2">
        <v>8</v>
      </c>
    </row>
    <row r="8012" spans="3:11">
      <c r="C8012" s="2" t="s">
        <v>7133</v>
      </c>
      <c r="D8012" s="12" t="str">
        <f t="shared" si="2094"/>
        <v>AGDPH</v>
      </c>
      <c r="E8012" s="10" t="str">
        <f t="shared" si="2095"/>
        <v>AGDPH</v>
      </c>
      <c r="F8012" s="10" t="s">
        <v>10</v>
      </c>
      <c r="G8012" s="10" t="s">
        <v>11</v>
      </c>
      <c r="H8012" s="10">
        <v>2015</v>
      </c>
      <c r="I8012" s="145">
        <f t="shared" si="2096"/>
        <v>1.8853564284739819E-3</v>
      </c>
      <c r="J8012" s="13">
        <f t="shared" si="2093"/>
        <v>1.8853564284739819E-3</v>
      </c>
      <c r="K8012" s="2">
        <v>7</v>
      </c>
    </row>
    <row r="8013" spans="3:11">
      <c r="C8013" s="2" t="s">
        <v>7133</v>
      </c>
      <c r="D8013" s="12" t="str">
        <f t="shared" si="2094"/>
        <v>AGDPH</v>
      </c>
      <c r="E8013" s="10" t="str">
        <f t="shared" si="2095"/>
        <v>AGDPH</v>
      </c>
      <c r="F8013" s="10" t="s">
        <v>10</v>
      </c>
      <c r="G8013" s="10" t="s">
        <v>11</v>
      </c>
      <c r="H8013" s="10">
        <v>2015</v>
      </c>
      <c r="I8013" s="145">
        <f t="shared" si="2096"/>
        <v>1.8853564284739819E-3</v>
      </c>
      <c r="J8013" s="13">
        <f t="shared" si="2093"/>
        <v>1.8853564284739819E-3</v>
      </c>
      <c r="K8013" s="2">
        <v>8</v>
      </c>
    </row>
    <row r="8014" spans="3:11">
      <c r="C8014" s="2" t="s">
        <v>7134</v>
      </c>
      <c r="D8014" s="12" t="str">
        <f t="shared" si="2094"/>
        <v>AGDSH</v>
      </c>
      <c r="E8014" s="10" t="str">
        <f t="shared" si="2095"/>
        <v>AGDSH</v>
      </c>
      <c r="F8014" s="10" t="s">
        <v>10</v>
      </c>
      <c r="G8014" s="10" t="s">
        <v>11</v>
      </c>
      <c r="H8014" s="10">
        <v>2015</v>
      </c>
      <c r="I8014" s="145">
        <f t="shared" si="2096"/>
        <v>0</v>
      </c>
      <c r="J8014" s="13">
        <f t="shared" si="2093"/>
        <v>0</v>
      </c>
      <c r="K8014" s="2">
        <v>8</v>
      </c>
    </row>
    <row r="8015" spans="3:11">
      <c r="C8015" s="2" t="s">
        <v>7135</v>
      </c>
      <c r="D8015" s="12" t="str">
        <f t="shared" si="2094"/>
        <v>AGDLA</v>
      </c>
      <c r="E8015" s="10" t="str">
        <f t="shared" si="2095"/>
        <v>AGDLA</v>
      </c>
      <c r="F8015" s="10" t="s">
        <v>10</v>
      </c>
      <c r="G8015" s="10" t="s">
        <v>11</v>
      </c>
      <c r="H8015" s="10">
        <v>2015</v>
      </c>
      <c r="I8015" s="145">
        <f t="shared" si="2096"/>
        <v>3.4711979116266696E-3</v>
      </c>
      <c r="J8015" s="13">
        <f t="shared" si="2093"/>
        <v>3.4711979116266696E-3</v>
      </c>
      <c r="K8015" s="2">
        <v>0</v>
      </c>
    </row>
    <row r="8016" spans="3:11">
      <c r="C8016" s="2" t="s">
        <v>7136</v>
      </c>
      <c r="D8016" s="12" t="str">
        <f t="shared" si="2094"/>
        <v>AGDEM</v>
      </c>
      <c r="E8016" s="10" t="str">
        <f t="shared" si="2095"/>
        <v>AGDEM</v>
      </c>
      <c r="F8016" s="10" t="s">
        <v>10</v>
      </c>
      <c r="G8016" s="10" t="s">
        <v>11</v>
      </c>
      <c r="H8016" s="10">
        <v>2015</v>
      </c>
      <c r="I8016" s="145">
        <f t="shared" si="2096"/>
        <v>2.2401583034877548E-3</v>
      </c>
      <c r="J8016" s="13">
        <f t="shared" si="2093"/>
        <v>2.2401583034877548E-3</v>
      </c>
      <c r="K8016" s="2">
        <v>0</v>
      </c>
    </row>
    <row r="8017" spans="3:11">
      <c r="C8017" s="2" t="s">
        <v>7137</v>
      </c>
      <c r="D8017" s="12" t="str">
        <f t="shared" si="2094"/>
        <v>AGDTF</v>
      </c>
      <c r="E8017" s="10" t="str">
        <f t="shared" si="2095"/>
        <v>AGDTF</v>
      </c>
      <c r="F8017" s="10" t="s">
        <v>10</v>
      </c>
      <c r="G8017" s="10" t="s">
        <v>11</v>
      </c>
      <c r="H8017" s="10">
        <v>2015</v>
      </c>
      <c r="I8017" s="145">
        <f t="shared" si="2096"/>
        <v>0</v>
      </c>
      <c r="J8017" s="13">
        <f t="shared" si="2093"/>
        <v>0</v>
      </c>
      <c r="K8017" s="2">
        <v>7</v>
      </c>
    </row>
    <row r="8018" spans="3:11">
      <c r="C8018" s="2" t="s">
        <v>7138</v>
      </c>
      <c r="D8018" s="12" t="str">
        <f t="shared" si="2094"/>
        <v>AGDPH</v>
      </c>
      <c r="E8018" s="10" t="str">
        <f t="shared" si="2095"/>
        <v>AGDPH</v>
      </c>
      <c r="F8018" s="10" t="s">
        <v>10</v>
      </c>
      <c r="G8018" s="10" t="s">
        <v>11</v>
      </c>
      <c r="H8018" s="10">
        <v>2015</v>
      </c>
      <c r="I8018" s="145">
        <f t="shared" si="2096"/>
        <v>1.8853564284739943E-3</v>
      </c>
      <c r="J8018" s="13">
        <f t="shared" si="2093"/>
        <v>1.8853564284739943E-3</v>
      </c>
      <c r="K8018" s="2">
        <v>7</v>
      </c>
    </row>
    <row r="8019" spans="3:11">
      <c r="C8019" s="2" t="s">
        <v>7138</v>
      </c>
      <c r="D8019" s="12" t="str">
        <f t="shared" si="2094"/>
        <v>AGDPH</v>
      </c>
      <c r="E8019" s="10" t="str">
        <f t="shared" si="2095"/>
        <v>AGDPH</v>
      </c>
      <c r="F8019" s="10" t="s">
        <v>10</v>
      </c>
      <c r="G8019" s="10" t="s">
        <v>11</v>
      </c>
      <c r="H8019" s="10">
        <v>2015</v>
      </c>
      <c r="I8019" s="145">
        <f t="shared" si="2096"/>
        <v>1.8853564284739943E-3</v>
      </c>
      <c r="J8019" s="13">
        <f t="shared" si="2093"/>
        <v>1.8853564284739943E-3</v>
      </c>
      <c r="K8019" s="2">
        <v>8</v>
      </c>
    </row>
    <row r="8020" spans="3:11">
      <c r="C8020" s="2" t="s">
        <v>7139</v>
      </c>
      <c r="D8020" s="12" t="str">
        <f t="shared" si="2094"/>
        <v>AGDSH</v>
      </c>
      <c r="E8020" s="10" t="str">
        <f t="shared" si="2095"/>
        <v>AGDSH</v>
      </c>
      <c r="F8020" s="10" t="s">
        <v>10</v>
      </c>
      <c r="G8020" s="10" t="s">
        <v>11</v>
      </c>
      <c r="H8020" s="10">
        <v>2015</v>
      </c>
      <c r="I8020" s="145">
        <f t="shared" si="2096"/>
        <v>0</v>
      </c>
      <c r="J8020" s="13">
        <f t="shared" si="2093"/>
        <v>0</v>
      </c>
      <c r="K8020" s="2">
        <v>8</v>
      </c>
    </row>
    <row r="8021" spans="3:11">
      <c r="C8021" s="2" t="s">
        <v>7140</v>
      </c>
      <c r="D8021" s="12" t="str">
        <f t="shared" si="2094"/>
        <v>AGDLA</v>
      </c>
      <c r="E8021" s="10" t="str">
        <f t="shared" si="2095"/>
        <v>AGDLA</v>
      </c>
      <c r="F8021" s="10" t="s">
        <v>10</v>
      </c>
      <c r="G8021" s="10" t="s">
        <v>11</v>
      </c>
      <c r="H8021" s="10">
        <v>2015</v>
      </c>
      <c r="I8021" s="145">
        <f t="shared" si="2096"/>
        <v>3.4711979116266696E-3</v>
      </c>
      <c r="J8021" s="13">
        <f t="shared" si="2093"/>
        <v>3.4711979116266696E-3</v>
      </c>
      <c r="K8021" s="2">
        <v>0</v>
      </c>
    </row>
    <row r="8022" spans="3:11">
      <c r="C8022" s="2" t="s">
        <v>7141</v>
      </c>
      <c r="D8022" s="12" t="str">
        <f t="shared" si="2094"/>
        <v>AGDEM</v>
      </c>
      <c r="E8022" s="10" t="str">
        <f t="shared" si="2095"/>
        <v>AGDEM</v>
      </c>
      <c r="F8022" s="10" t="s">
        <v>10</v>
      </c>
      <c r="G8022" s="10" t="s">
        <v>11</v>
      </c>
      <c r="H8022" s="10">
        <v>2015</v>
      </c>
      <c r="I8022" s="145">
        <f t="shared" si="2096"/>
        <v>2.2401583034877548E-3</v>
      </c>
      <c r="J8022" s="13">
        <f t="shared" si="2093"/>
        <v>2.2401583034877548E-3</v>
      </c>
      <c r="K8022" s="2">
        <v>0</v>
      </c>
    </row>
    <row r="8023" spans="3:11">
      <c r="C8023" s="2" t="s">
        <v>7142</v>
      </c>
      <c r="D8023" s="12" t="str">
        <f t="shared" si="2094"/>
        <v>AGDTF</v>
      </c>
      <c r="E8023" s="10" t="str">
        <f t="shared" si="2095"/>
        <v>AGDTF</v>
      </c>
      <c r="F8023" s="10" t="s">
        <v>10</v>
      </c>
      <c r="G8023" s="10" t="s">
        <v>11</v>
      </c>
      <c r="H8023" s="10">
        <v>2015</v>
      </c>
      <c r="I8023" s="145">
        <f t="shared" si="2096"/>
        <v>0</v>
      </c>
      <c r="J8023" s="13">
        <f t="shared" si="2093"/>
        <v>0</v>
      </c>
      <c r="K8023" s="2">
        <v>7</v>
      </c>
    </row>
    <row r="8024" spans="3:11">
      <c r="C8024" s="2" t="s">
        <v>7143</v>
      </c>
      <c r="D8024" s="12" t="str">
        <f t="shared" si="2094"/>
        <v>AGDPH</v>
      </c>
      <c r="E8024" s="10" t="str">
        <f t="shared" si="2095"/>
        <v>AGDPH</v>
      </c>
      <c r="F8024" s="10" t="s">
        <v>10</v>
      </c>
      <c r="G8024" s="10" t="s">
        <v>11</v>
      </c>
      <c r="H8024" s="10">
        <v>2015</v>
      </c>
      <c r="I8024" s="145">
        <f t="shared" si="2096"/>
        <v>1.8853564284739819E-3</v>
      </c>
      <c r="J8024" s="13">
        <f t="shared" si="2093"/>
        <v>1.8853564284739819E-3</v>
      </c>
      <c r="K8024" s="2">
        <v>7</v>
      </c>
    </row>
    <row r="8025" spans="3:11">
      <c r="C8025" s="2" t="s">
        <v>7143</v>
      </c>
      <c r="D8025" s="12" t="str">
        <f t="shared" si="2094"/>
        <v>AGDPH</v>
      </c>
      <c r="E8025" s="10" t="str">
        <f t="shared" si="2095"/>
        <v>AGDPH</v>
      </c>
      <c r="F8025" s="10" t="s">
        <v>10</v>
      </c>
      <c r="G8025" s="10" t="s">
        <v>11</v>
      </c>
      <c r="H8025" s="10">
        <v>2015</v>
      </c>
      <c r="I8025" s="145">
        <f t="shared" si="2096"/>
        <v>1.8853564284739819E-3</v>
      </c>
      <c r="J8025" s="13">
        <f t="shared" si="2093"/>
        <v>1.8853564284739819E-3</v>
      </c>
      <c r="K8025" s="2">
        <v>8</v>
      </c>
    </row>
    <row r="8026" spans="3:11">
      <c r="C8026" s="2" t="s">
        <v>7144</v>
      </c>
      <c r="D8026" s="12" t="str">
        <f t="shared" si="2094"/>
        <v>AGDSH</v>
      </c>
      <c r="E8026" s="10" t="str">
        <f t="shared" si="2095"/>
        <v>AGDSH</v>
      </c>
      <c r="F8026" s="10" t="s">
        <v>10</v>
      </c>
      <c r="G8026" s="10" t="s">
        <v>11</v>
      </c>
      <c r="H8026" s="10">
        <v>2015</v>
      </c>
      <c r="I8026" s="145">
        <f t="shared" si="2096"/>
        <v>0</v>
      </c>
      <c r="J8026" s="13">
        <f t="shared" si="2093"/>
        <v>0</v>
      </c>
      <c r="K8026" s="2">
        <v>8</v>
      </c>
    </row>
    <row r="8027" spans="3:11">
      <c r="C8027" s="2" t="s">
        <v>7145</v>
      </c>
      <c r="D8027" s="12" t="str">
        <f t="shared" si="2094"/>
        <v>AGDLA</v>
      </c>
      <c r="E8027" s="10" t="str">
        <f t="shared" si="2095"/>
        <v>AGDLA</v>
      </c>
      <c r="F8027" s="10" t="s">
        <v>10</v>
      </c>
      <c r="G8027" s="10" t="s">
        <v>11</v>
      </c>
      <c r="H8027" s="10">
        <v>2015</v>
      </c>
      <c r="I8027" s="145">
        <f t="shared" si="2096"/>
        <v>3.4711979116266696E-3</v>
      </c>
      <c r="J8027" s="13">
        <f t="shared" si="2093"/>
        <v>3.4711979116266696E-3</v>
      </c>
      <c r="K8027" s="2">
        <v>0</v>
      </c>
    </row>
    <row r="8028" spans="3:11">
      <c r="C8028" s="2" t="s">
        <v>7146</v>
      </c>
      <c r="D8028" s="12" t="str">
        <f t="shared" si="2094"/>
        <v>AGDEM</v>
      </c>
      <c r="E8028" s="10" t="str">
        <f t="shared" si="2095"/>
        <v>AGDEM</v>
      </c>
      <c r="F8028" s="10" t="s">
        <v>10</v>
      </c>
      <c r="G8028" s="10" t="s">
        <v>11</v>
      </c>
      <c r="H8028" s="10">
        <v>2015</v>
      </c>
      <c r="I8028" s="145">
        <f t="shared" si="2096"/>
        <v>2.2401583034877548E-3</v>
      </c>
      <c r="J8028" s="13">
        <f t="shared" si="2093"/>
        <v>2.2401583034877548E-3</v>
      </c>
      <c r="K8028" s="2">
        <v>0</v>
      </c>
    </row>
    <row r="8029" spans="3:11">
      <c r="C8029" s="2" t="s">
        <v>7147</v>
      </c>
      <c r="D8029" s="12" t="str">
        <f t="shared" si="2094"/>
        <v>AGDTF</v>
      </c>
      <c r="E8029" s="10" t="str">
        <f t="shared" si="2095"/>
        <v>AGDTF</v>
      </c>
      <c r="F8029" s="10" t="s">
        <v>10</v>
      </c>
      <c r="G8029" s="10" t="s">
        <v>11</v>
      </c>
      <c r="H8029" s="10">
        <v>2015</v>
      </c>
      <c r="I8029" s="145">
        <f t="shared" si="2096"/>
        <v>0</v>
      </c>
      <c r="J8029" s="13">
        <f t="shared" si="2093"/>
        <v>0</v>
      </c>
      <c r="K8029" s="2">
        <v>7</v>
      </c>
    </row>
    <row r="8030" spans="3:11">
      <c r="C8030" s="2" t="s">
        <v>7148</v>
      </c>
      <c r="D8030" s="12" t="str">
        <f t="shared" si="2094"/>
        <v>AGDPH</v>
      </c>
      <c r="E8030" s="10" t="str">
        <f t="shared" si="2095"/>
        <v>AGDPH</v>
      </c>
      <c r="F8030" s="10" t="s">
        <v>10</v>
      </c>
      <c r="G8030" s="10" t="s">
        <v>11</v>
      </c>
      <c r="H8030" s="10">
        <v>2015</v>
      </c>
      <c r="I8030" s="145">
        <f t="shared" si="2096"/>
        <v>1.8853564284739819E-3</v>
      </c>
      <c r="J8030" s="13">
        <f t="shared" si="2093"/>
        <v>1.8853564284739819E-3</v>
      </c>
      <c r="K8030" s="2">
        <v>7</v>
      </c>
    </row>
    <row r="8031" spans="3:11">
      <c r="C8031" s="2" t="s">
        <v>7148</v>
      </c>
      <c r="D8031" s="12" t="str">
        <f t="shared" si="2094"/>
        <v>AGDPH</v>
      </c>
      <c r="E8031" s="10" t="str">
        <f t="shared" si="2095"/>
        <v>AGDPH</v>
      </c>
      <c r="F8031" s="10" t="s">
        <v>10</v>
      </c>
      <c r="G8031" s="10" t="s">
        <v>11</v>
      </c>
      <c r="H8031" s="10">
        <v>2015</v>
      </c>
      <c r="I8031" s="145">
        <f t="shared" si="2096"/>
        <v>1.8853564284739819E-3</v>
      </c>
      <c r="J8031" s="13">
        <f t="shared" si="2093"/>
        <v>1.8853564284739819E-3</v>
      </c>
      <c r="K8031" s="2">
        <v>8</v>
      </c>
    </row>
    <row r="8032" spans="3:11">
      <c r="C8032" s="2" t="s">
        <v>7149</v>
      </c>
      <c r="D8032" s="12" t="str">
        <f t="shared" si="2094"/>
        <v>AGDSH</v>
      </c>
      <c r="E8032" s="10" t="str">
        <f t="shared" si="2095"/>
        <v>AGDSH</v>
      </c>
      <c r="F8032" s="10" t="s">
        <v>10</v>
      </c>
      <c r="G8032" s="10" t="s">
        <v>11</v>
      </c>
      <c r="H8032" s="10">
        <v>2015</v>
      </c>
      <c r="I8032" s="145">
        <f t="shared" si="2096"/>
        <v>0</v>
      </c>
      <c r="J8032" s="13">
        <f t="shared" si="2093"/>
        <v>0</v>
      </c>
      <c r="K8032" s="2">
        <v>8</v>
      </c>
    </row>
    <row r="8033" spans="3:11">
      <c r="C8033" s="2" t="s">
        <v>7150</v>
      </c>
      <c r="D8033" s="12" t="str">
        <f t="shared" si="2094"/>
        <v>AGDLA</v>
      </c>
      <c r="E8033" s="10" t="str">
        <f t="shared" si="2095"/>
        <v>AGDLA</v>
      </c>
      <c r="F8033" s="10" t="s">
        <v>10</v>
      </c>
      <c r="G8033" s="10" t="s">
        <v>11</v>
      </c>
      <c r="H8033" s="10">
        <v>2015</v>
      </c>
      <c r="I8033" s="145">
        <f t="shared" si="2096"/>
        <v>3.4711979116266696E-3</v>
      </c>
      <c r="J8033" s="13">
        <f t="shared" si="2093"/>
        <v>3.4711979116266696E-3</v>
      </c>
      <c r="K8033" s="2">
        <v>0</v>
      </c>
    </row>
    <row r="8034" spans="3:11">
      <c r="C8034" s="2" t="s">
        <v>7151</v>
      </c>
      <c r="D8034" s="12" t="str">
        <f t="shared" si="2094"/>
        <v>AGDEM</v>
      </c>
      <c r="E8034" s="10" t="str">
        <f t="shared" si="2095"/>
        <v>AGDEM</v>
      </c>
      <c r="F8034" s="10" t="s">
        <v>10</v>
      </c>
      <c r="G8034" s="10" t="s">
        <v>11</v>
      </c>
      <c r="H8034" s="10">
        <v>2015</v>
      </c>
      <c r="I8034" s="145">
        <f t="shared" si="2096"/>
        <v>2.2401583034877422E-3</v>
      </c>
      <c r="J8034" s="13">
        <f t="shared" si="2093"/>
        <v>2.2401583034877422E-3</v>
      </c>
      <c r="K8034" s="2">
        <v>0</v>
      </c>
    </row>
    <row r="8035" spans="3:11">
      <c r="C8035" s="2" t="s">
        <v>7152</v>
      </c>
      <c r="D8035" s="12" t="str">
        <f t="shared" si="2094"/>
        <v>AGDTF</v>
      </c>
      <c r="E8035" s="10" t="str">
        <f t="shared" si="2095"/>
        <v>AGDTF</v>
      </c>
      <c r="F8035" s="10" t="s">
        <v>10</v>
      </c>
      <c r="G8035" s="10" t="s">
        <v>11</v>
      </c>
      <c r="H8035" s="10">
        <v>2015</v>
      </c>
      <c r="I8035" s="145">
        <f t="shared" si="2096"/>
        <v>0</v>
      </c>
      <c r="J8035" s="13">
        <f t="shared" si="2093"/>
        <v>0</v>
      </c>
      <c r="K8035" s="2">
        <v>7</v>
      </c>
    </row>
    <row r="8036" spans="3:11">
      <c r="C8036" s="2" t="s">
        <v>7153</v>
      </c>
      <c r="D8036" s="12" t="str">
        <f t="shared" si="2094"/>
        <v>AGDPH</v>
      </c>
      <c r="E8036" s="10" t="str">
        <f t="shared" si="2095"/>
        <v>AGDPH</v>
      </c>
      <c r="F8036" s="10" t="s">
        <v>10</v>
      </c>
      <c r="G8036" s="10" t="s">
        <v>11</v>
      </c>
      <c r="H8036" s="10">
        <v>2015</v>
      </c>
      <c r="I8036" s="145">
        <f t="shared" si="2096"/>
        <v>1.8853564284739819E-3</v>
      </c>
      <c r="J8036" s="13">
        <f t="shared" si="2093"/>
        <v>1.8853564284739819E-3</v>
      </c>
      <c r="K8036" s="2">
        <v>7</v>
      </c>
    </row>
    <row r="8037" spans="3:11">
      <c r="C8037" s="2" t="s">
        <v>7153</v>
      </c>
      <c r="D8037" s="12" t="str">
        <f t="shared" si="2094"/>
        <v>AGDPH</v>
      </c>
      <c r="E8037" s="10" t="str">
        <f t="shared" si="2095"/>
        <v>AGDPH</v>
      </c>
      <c r="F8037" s="10" t="s">
        <v>10</v>
      </c>
      <c r="G8037" s="10" t="s">
        <v>11</v>
      </c>
      <c r="H8037" s="10">
        <v>2015</v>
      </c>
      <c r="I8037" s="145">
        <f t="shared" si="2096"/>
        <v>1.8853564284739819E-3</v>
      </c>
      <c r="J8037" s="13">
        <f t="shared" si="2093"/>
        <v>1.8853564284739819E-3</v>
      </c>
      <c r="K8037" s="2">
        <v>8</v>
      </c>
    </row>
    <row r="8038" spans="3:11">
      <c r="C8038" s="2" t="s">
        <v>7154</v>
      </c>
      <c r="D8038" s="12" t="str">
        <f t="shared" si="2094"/>
        <v>AGDSH</v>
      </c>
      <c r="E8038" s="10" t="str">
        <f t="shared" si="2095"/>
        <v>AGDSH</v>
      </c>
      <c r="F8038" s="10" t="s">
        <v>10</v>
      </c>
      <c r="G8038" s="10" t="s">
        <v>11</v>
      </c>
      <c r="H8038" s="10">
        <v>2015</v>
      </c>
      <c r="I8038" s="145">
        <f t="shared" si="2096"/>
        <v>0</v>
      </c>
      <c r="J8038" s="13">
        <f t="shared" si="2093"/>
        <v>0</v>
      </c>
      <c r="K8038" s="2">
        <v>8</v>
      </c>
    </row>
    <row r="8039" spans="3:11">
      <c r="C8039" s="2" t="s">
        <v>7155</v>
      </c>
      <c r="D8039" s="12" t="str">
        <f t="shared" si="2094"/>
        <v>AGDLA</v>
      </c>
      <c r="E8039" s="10" t="str">
        <f t="shared" si="2095"/>
        <v>AGDLA</v>
      </c>
      <c r="F8039" s="10" t="s">
        <v>10</v>
      </c>
      <c r="G8039" s="10" t="s">
        <v>11</v>
      </c>
      <c r="H8039" s="10">
        <v>2015</v>
      </c>
      <c r="I8039" s="145">
        <f t="shared" si="2096"/>
        <v>3.4711979116266696E-3</v>
      </c>
      <c r="J8039" s="13">
        <f t="shared" si="2093"/>
        <v>3.4711979116266696E-3</v>
      </c>
      <c r="K8039" s="2">
        <v>0</v>
      </c>
    </row>
    <row r="8040" spans="3:11">
      <c r="C8040" s="2" t="s">
        <v>7156</v>
      </c>
      <c r="D8040" s="12" t="str">
        <f t="shared" si="2094"/>
        <v>AGDEM</v>
      </c>
      <c r="E8040" s="10" t="str">
        <f t="shared" si="2095"/>
        <v>AGDEM</v>
      </c>
      <c r="F8040" s="10" t="s">
        <v>10</v>
      </c>
      <c r="G8040" s="10" t="s">
        <v>11</v>
      </c>
      <c r="H8040" s="10">
        <v>2015</v>
      </c>
      <c r="I8040" s="145">
        <f t="shared" si="2096"/>
        <v>2.2401583034877548E-3</v>
      </c>
      <c r="J8040" s="13">
        <f t="shared" si="2093"/>
        <v>2.2401583034877548E-3</v>
      </c>
      <c r="K8040" s="2">
        <v>0</v>
      </c>
    </row>
    <row r="8041" spans="3:11">
      <c r="C8041" s="2" t="s">
        <v>7157</v>
      </c>
      <c r="D8041" s="12" t="str">
        <f t="shared" si="2094"/>
        <v>AGDTF</v>
      </c>
      <c r="E8041" s="10" t="str">
        <f t="shared" si="2095"/>
        <v>AGDTF</v>
      </c>
      <c r="F8041" s="10" t="s">
        <v>10</v>
      </c>
      <c r="G8041" s="10" t="s">
        <v>11</v>
      </c>
      <c r="H8041" s="10">
        <v>2015</v>
      </c>
      <c r="I8041" s="145">
        <f t="shared" si="2096"/>
        <v>0</v>
      </c>
      <c r="J8041" s="13">
        <f t="shared" si="2093"/>
        <v>0</v>
      </c>
      <c r="K8041" s="2">
        <v>7</v>
      </c>
    </row>
    <row r="8042" spans="3:11">
      <c r="C8042" s="2" t="s">
        <v>7158</v>
      </c>
      <c r="D8042" s="12" t="str">
        <f t="shared" si="2094"/>
        <v>AGDPH</v>
      </c>
      <c r="E8042" s="10" t="str">
        <f t="shared" si="2095"/>
        <v>AGDPH</v>
      </c>
      <c r="F8042" s="10" t="s">
        <v>10</v>
      </c>
      <c r="G8042" s="10" t="s">
        <v>11</v>
      </c>
      <c r="H8042" s="10">
        <v>2015</v>
      </c>
      <c r="I8042" s="145">
        <f t="shared" si="2096"/>
        <v>1.8853564284739819E-3</v>
      </c>
      <c r="J8042" s="13">
        <f t="shared" si="2093"/>
        <v>1.8853564284739819E-3</v>
      </c>
      <c r="K8042" s="2">
        <v>6</v>
      </c>
    </row>
    <row r="8043" spans="3:11">
      <c r="C8043" s="2" t="s">
        <v>7158</v>
      </c>
      <c r="D8043" s="12" t="str">
        <f t="shared" si="2094"/>
        <v>AGDPH</v>
      </c>
      <c r="E8043" s="10" t="str">
        <f t="shared" si="2095"/>
        <v>AGDPH</v>
      </c>
      <c r="F8043" s="10" t="s">
        <v>10</v>
      </c>
      <c r="G8043" s="10" t="s">
        <v>11</v>
      </c>
      <c r="H8043" s="10">
        <v>2015</v>
      </c>
      <c r="I8043" s="145">
        <f t="shared" si="2096"/>
        <v>1.8853564284739819E-3</v>
      </c>
      <c r="J8043" s="13">
        <f t="shared" si="2093"/>
        <v>1.8853564284739819E-3</v>
      </c>
      <c r="K8043" s="2">
        <v>8</v>
      </c>
    </row>
    <row r="8044" spans="3:11">
      <c r="C8044" s="2" t="s">
        <v>7159</v>
      </c>
      <c r="D8044" s="12" t="str">
        <f t="shared" si="2094"/>
        <v>AGDSH</v>
      </c>
      <c r="E8044" s="10" t="str">
        <f t="shared" si="2095"/>
        <v>AGDSH</v>
      </c>
      <c r="F8044" s="10" t="s">
        <v>10</v>
      </c>
      <c r="G8044" s="10" t="s">
        <v>11</v>
      </c>
      <c r="H8044" s="10">
        <v>2015</v>
      </c>
      <c r="I8044" s="145">
        <f t="shared" si="2096"/>
        <v>0</v>
      </c>
      <c r="J8044" s="13">
        <f t="shared" si="2093"/>
        <v>0</v>
      </c>
      <c r="K8044" s="2">
        <v>8</v>
      </c>
    </row>
    <row r="8045" spans="3:11">
      <c r="C8045" s="2" t="s">
        <v>7160</v>
      </c>
      <c r="D8045" s="12" t="str">
        <f t="shared" si="2094"/>
        <v>AGDLA</v>
      </c>
      <c r="E8045" s="10" t="str">
        <f t="shared" si="2095"/>
        <v>AGDLA</v>
      </c>
      <c r="F8045" s="10" t="s">
        <v>10</v>
      </c>
      <c r="G8045" s="10" t="s">
        <v>11</v>
      </c>
      <c r="H8045" s="10">
        <v>2015</v>
      </c>
      <c r="I8045" s="145">
        <f t="shared" si="2096"/>
        <v>3.4711979116266696E-3</v>
      </c>
      <c r="J8045" s="13">
        <f t="shared" si="2093"/>
        <v>3.4711979116266696E-3</v>
      </c>
      <c r="K8045" s="2">
        <v>0</v>
      </c>
    </row>
    <row r="8046" spans="3:11">
      <c r="C8046" s="2" t="s">
        <v>7161</v>
      </c>
      <c r="D8046" s="12" t="str">
        <f t="shared" si="2094"/>
        <v>AGDEM</v>
      </c>
      <c r="E8046" s="10" t="str">
        <f t="shared" si="2095"/>
        <v>AGDEM</v>
      </c>
      <c r="F8046" s="10" t="s">
        <v>10</v>
      </c>
      <c r="G8046" s="10" t="s">
        <v>11</v>
      </c>
      <c r="H8046" s="10">
        <v>2015</v>
      </c>
      <c r="I8046" s="145">
        <f t="shared" si="2096"/>
        <v>2.2401583034877548E-3</v>
      </c>
      <c r="J8046" s="13">
        <f t="shared" si="2093"/>
        <v>2.2401583034877548E-3</v>
      </c>
      <c r="K8046" s="2">
        <v>0</v>
      </c>
    </row>
    <row r="8047" spans="3:11">
      <c r="C8047" s="2" t="s">
        <v>7162</v>
      </c>
      <c r="D8047" s="12" t="str">
        <f t="shared" si="2094"/>
        <v>AGDTF</v>
      </c>
      <c r="E8047" s="10" t="str">
        <f t="shared" si="2095"/>
        <v>AGDTF</v>
      </c>
      <c r="F8047" s="10" t="s">
        <v>10</v>
      </c>
      <c r="G8047" s="10" t="s">
        <v>11</v>
      </c>
      <c r="H8047" s="10">
        <v>2015</v>
      </c>
      <c r="I8047" s="145">
        <f t="shared" si="2096"/>
        <v>0</v>
      </c>
      <c r="J8047" s="39">
        <f t="shared" si="2093"/>
        <v>0</v>
      </c>
      <c r="K8047" s="2">
        <v>7</v>
      </c>
    </row>
    <row r="8048" spans="3:11">
      <c r="C8048" s="2" t="s">
        <v>7163</v>
      </c>
      <c r="D8048" s="12" t="str">
        <f t="shared" si="2094"/>
        <v>AGDPH</v>
      </c>
      <c r="E8048" s="10" t="str">
        <f t="shared" si="2095"/>
        <v>AGDPH</v>
      </c>
      <c r="F8048" s="10" t="s">
        <v>10</v>
      </c>
      <c r="G8048" s="10" t="s">
        <v>11</v>
      </c>
      <c r="H8048" s="10">
        <v>2015</v>
      </c>
      <c r="I8048" s="145">
        <f t="shared" si="2096"/>
        <v>1.8468526212011825E-3</v>
      </c>
      <c r="J8048" s="13">
        <f>I8048</f>
        <v>1.8468526212011825E-3</v>
      </c>
      <c r="K8048" s="2">
        <v>6</v>
      </c>
    </row>
    <row r="8049" spans="3:11">
      <c r="C8049" s="2" t="s">
        <v>7163</v>
      </c>
      <c r="D8049" s="12" t="str">
        <f t="shared" si="2094"/>
        <v>AGDPH</v>
      </c>
      <c r="E8049" s="10" t="str">
        <f t="shared" si="2095"/>
        <v>AGDPH</v>
      </c>
      <c r="F8049" s="10" t="s">
        <v>10</v>
      </c>
      <c r="G8049" s="10" t="s">
        <v>11</v>
      </c>
      <c r="H8049" s="10">
        <v>2015</v>
      </c>
      <c r="I8049" s="145">
        <f t="shared" si="2096"/>
        <v>1.8468526212011825E-3</v>
      </c>
      <c r="J8049" s="13">
        <f t="shared" ref="J8049:J8107" si="2097">I8049</f>
        <v>1.8468526212011825E-3</v>
      </c>
      <c r="K8049" s="2">
        <v>8</v>
      </c>
    </row>
    <row r="8050" spans="3:11">
      <c r="C8050" s="2" t="s">
        <v>7164</v>
      </c>
      <c r="D8050" s="12" t="str">
        <f t="shared" si="2094"/>
        <v>AGDSH</v>
      </c>
      <c r="E8050" s="10" t="str">
        <f t="shared" si="2095"/>
        <v>AGDSH</v>
      </c>
      <c r="F8050" s="10" t="s">
        <v>10</v>
      </c>
      <c r="G8050" s="10" t="s">
        <v>11</v>
      </c>
      <c r="H8050" s="10">
        <v>2015</v>
      </c>
      <c r="I8050" s="145">
        <f t="shared" si="2096"/>
        <v>1.9701746117428811E-3</v>
      </c>
      <c r="J8050" s="13">
        <f t="shared" si="2097"/>
        <v>1.9701746117428811E-3</v>
      </c>
      <c r="K8050" s="2">
        <v>8</v>
      </c>
    </row>
    <row r="8051" spans="3:11">
      <c r="C8051" s="2" t="s">
        <v>7165</v>
      </c>
      <c r="D8051" s="12" t="str">
        <f t="shared" si="2094"/>
        <v>AGDLA</v>
      </c>
      <c r="E8051" s="10" t="str">
        <f t="shared" si="2095"/>
        <v>AGDLA</v>
      </c>
      <c r="F8051" s="10" t="s">
        <v>10</v>
      </c>
      <c r="G8051" s="10" t="s">
        <v>11</v>
      </c>
      <c r="H8051" s="10">
        <v>2015</v>
      </c>
      <c r="I8051" s="145">
        <f t="shared" si="2096"/>
        <v>6.2834068795347836E-3</v>
      </c>
      <c r="J8051" s="13">
        <f t="shared" si="2097"/>
        <v>6.2834068795347836E-3</v>
      </c>
      <c r="K8051" s="2">
        <v>0</v>
      </c>
    </row>
    <row r="8052" spans="3:11">
      <c r="C8052" s="2" t="s">
        <v>7166</v>
      </c>
      <c r="D8052" s="12" t="str">
        <f t="shared" si="2094"/>
        <v>AGDEM</v>
      </c>
      <c r="E8052" s="10" t="str">
        <f t="shared" si="2095"/>
        <v>AGDEM</v>
      </c>
      <c r="F8052" s="10" t="s">
        <v>10</v>
      </c>
      <c r="G8052" s="10" t="s">
        <v>11</v>
      </c>
      <c r="H8052" s="10">
        <v>2015</v>
      </c>
      <c r="I8052" s="145">
        <f t="shared" si="2096"/>
        <v>1.1365505089867319E-3</v>
      </c>
      <c r="J8052" s="13">
        <f t="shared" si="2097"/>
        <v>1.1365505089867319E-3</v>
      </c>
      <c r="K8052" s="2">
        <v>0</v>
      </c>
    </row>
    <row r="8053" spans="3:11">
      <c r="C8053" s="2" t="s">
        <v>7167</v>
      </c>
      <c r="D8053" s="12" t="str">
        <f t="shared" si="2094"/>
        <v>AGDTF</v>
      </c>
      <c r="E8053" s="10" t="str">
        <f t="shared" si="2095"/>
        <v>AGDTF</v>
      </c>
      <c r="F8053" s="10" t="s">
        <v>10</v>
      </c>
      <c r="G8053" s="10" t="s">
        <v>11</v>
      </c>
      <c r="H8053" s="10">
        <v>2015</v>
      </c>
      <c r="I8053" s="145">
        <f t="shared" si="2096"/>
        <v>0</v>
      </c>
      <c r="J8053" s="13">
        <f t="shared" si="2097"/>
        <v>0</v>
      </c>
      <c r="K8053" s="2">
        <v>6</v>
      </c>
    </row>
    <row r="8054" spans="3:11">
      <c r="C8054" s="2" t="s">
        <v>7168</v>
      </c>
      <c r="D8054" s="12" t="str">
        <f t="shared" si="2094"/>
        <v>AGDPH</v>
      </c>
      <c r="E8054" s="10" t="str">
        <f t="shared" si="2095"/>
        <v>AGDPH</v>
      </c>
      <c r="F8054" s="10" t="s">
        <v>10</v>
      </c>
      <c r="G8054" s="10" t="s">
        <v>11</v>
      </c>
      <c r="H8054" s="10">
        <v>2015</v>
      </c>
      <c r="I8054" s="145">
        <f t="shared" si="2096"/>
        <v>1.8468526212012074E-3</v>
      </c>
      <c r="J8054" s="13">
        <f t="shared" si="2097"/>
        <v>1.8468526212012074E-3</v>
      </c>
      <c r="K8054" s="2">
        <v>6</v>
      </c>
    </row>
    <row r="8055" spans="3:11">
      <c r="C8055" s="2" t="s">
        <v>7168</v>
      </c>
      <c r="D8055" s="12" t="str">
        <f t="shared" si="2094"/>
        <v>AGDPH</v>
      </c>
      <c r="E8055" s="10" t="str">
        <f t="shared" si="2095"/>
        <v>AGDPH</v>
      </c>
      <c r="F8055" s="10" t="s">
        <v>10</v>
      </c>
      <c r="G8055" s="10" t="s">
        <v>11</v>
      </c>
      <c r="H8055" s="10">
        <v>2015</v>
      </c>
      <c r="I8055" s="145">
        <f t="shared" si="2096"/>
        <v>1.8468526212012074E-3</v>
      </c>
      <c r="J8055" s="13">
        <f t="shared" si="2097"/>
        <v>1.8468526212012074E-3</v>
      </c>
      <c r="K8055" s="2">
        <v>8</v>
      </c>
    </row>
    <row r="8056" spans="3:11">
      <c r="C8056" s="2" t="s">
        <v>7169</v>
      </c>
      <c r="D8056" s="12" t="str">
        <f t="shared" si="2094"/>
        <v>AGDSH</v>
      </c>
      <c r="E8056" s="10" t="str">
        <f t="shared" si="2095"/>
        <v>AGDSH</v>
      </c>
      <c r="F8056" s="10" t="s">
        <v>10</v>
      </c>
      <c r="G8056" s="10" t="s">
        <v>11</v>
      </c>
      <c r="H8056" s="10">
        <v>2015</v>
      </c>
      <c r="I8056" s="145">
        <f t="shared" si="2096"/>
        <v>1.9701746117429058E-3</v>
      </c>
      <c r="J8056" s="13">
        <f t="shared" si="2097"/>
        <v>1.9701746117429058E-3</v>
      </c>
      <c r="K8056" s="2">
        <v>8</v>
      </c>
    </row>
    <row r="8057" spans="3:11">
      <c r="C8057" s="2" t="s">
        <v>7170</v>
      </c>
      <c r="D8057" s="12" t="str">
        <f t="shared" si="2094"/>
        <v>AGDLA</v>
      </c>
      <c r="E8057" s="10" t="str">
        <f t="shared" si="2095"/>
        <v>AGDLA</v>
      </c>
      <c r="F8057" s="10" t="s">
        <v>10</v>
      </c>
      <c r="G8057" s="10" t="s">
        <v>11</v>
      </c>
      <c r="H8057" s="10">
        <v>2015</v>
      </c>
      <c r="I8057" s="145">
        <f t="shared" si="2096"/>
        <v>6.2834068795349588E-3</v>
      </c>
      <c r="J8057" s="13">
        <f t="shared" si="2097"/>
        <v>6.2834068795349588E-3</v>
      </c>
      <c r="K8057" s="2">
        <v>0</v>
      </c>
    </row>
    <row r="8058" spans="3:11">
      <c r="C8058" s="2" t="s">
        <v>7171</v>
      </c>
      <c r="D8058" s="12" t="str">
        <f t="shared" si="2094"/>
        <v>AGDEM</v>
      </c>
      <c r="E8058" s="10" t="str">
        <f t="shared" si="2095"/>
        <v>AGDEM</v>
      </c>
      <c r="F8058" s="10" t="s">
        <v>10</v>
      </c>
      <c r="G8058" s="10" t="s">
        <v>11</v>
      </c>
      <c r="H8058" s="10">
        <v>2015</v>
      </c>
      <c r="I8058" s="145">
        <f t="shared" si="2096"/>
        <v>1.1365505089867445E-3</v>
      </c>
      <c r="J8058" s="13">
        <f t="shared" si="2097"/>
        <v>1.1365505089867445E-3</v>
      </c>
      <c r="K8058" s="2">
        <v>0</v>
      </c>
    </row>
    <row r="8059" spans="3:11">
      <c r="C8059" s="2" t="s">
        <v>7172</v>
      </c>
      <c r="D8059" s="12" t="str">
        <f t="shared" si="2094"/>
        <v>AGDTF</v>
      </c>
      <c r="E8059" s="10" t="str">
        <f t="shared" si="2095"/>
        <v>AGDTF</v>
      </c>
      <c r="F8059" s="10" t="s">
        <v>10</v>
      </c>
      <c r="G8059" s="10" t="s">
        <v>11</v>
      </c>
      <c r="H8059" s="10">
        <v>2015</v>
      </c>
      <c r="I8059" s="145">
        <f t="shared" si="2096"/>
        <v>0</v>
      </c>
      <c r="J8059" s="13">
        <f t="shared" si="2097"/>
        <v>0</v>
      </c>
      <c r="K8059" s="2">
        <v>6</v>
      </c>
    </row>
    <row r="8060" spans="3:11">
      <c r="C8060" s="2" t="s">
        <v>7173</v>
      </c>
      <c r="D8060" s="12" t="str">
        <f t="shared" si="2094"/>
        <v>AGDPH</v>
      </c>
      <c r="E8060" s="10" t="str">
        <f t="shared" si="2095"/>
        <v>AGDPH</v>
      </c>
      <c r="F8060" s="10" t="s">
        <v>10</v>
      </c>
      <c r="G8060" s="10" t="s">
        <v>11</v>
      </c>
      <c r="H8060" s="10">
        <v>2015</v>
      </c>
      <c r="I8060" s="145">
        <f t="shared" si="2096"/>
        <v>1.8468526212011948E-3</v>
      </c>
      <c r="J8060" s="13">
        <f t="shared" si="2097"/>
        <v>1.8468526212011948E-3</v>
      </c>
      <c r="K8060" s="2">
        <v>6</v>
      </c>
    </row>
    <row r="8061" spans="3:11">
      <c r="C8061" s="2" t="s">
        <v>7173</v>
      </c>
      <c r="D8061" s="12" t="str">
        <f t="shared" si="2094"/>
        <v>AGDPH</v>
      </c>
      <c r="E8061" s="10" t="str">
        <f t="shared" si="2095"/>
        <v>AGDPH</v>
      </c>
      <c r="F8061" s="10" t="s">
        <v>10</v>
      </c>
      <c r="G8061" s="10" t="s">
        <v>11</v>
      </c>
      <c r="H8061" s="10">
        <v>2015</v>
      </c>
      <c r="I8061" s="145">
        <f t="shared" si="2096"/>
        <v>1.8468526212011948E-3</v>
      </c>
      <c r="J8061" s="13">
        <f t="shared" si="2097"/>
        <v>1.8468526212011948E-3</v>
      </c>
      <c r="K8061" s="2">
        <v>8</v>
      </c>
    </row>
    <row r="8062" spans="3:11">
      <c r="C8062" s="2" t="s">
        <v>7174</v>
      </c>
      <c r="D8062" s="12" t="str">
        <f t="shared" si="2094"/>
        <v>AGDSH</v>
      </c>
      <c r="E8062" s="10" t="str">
        <f t="shared" si="2095"/>
        <v>AGDSH</v>
      </c>
      <c r="F8062" s="10" t="s">
        <v>10</v>
      </c>
      <c r="G8062" s="10" t="s">
        <v>11</v>
      </c>
      <c r="H8062" s="10">
        <v>2015</v>
      </c>
      <c r="I8062" s="145">
        <f t="shared" si="2096"/>
        <v>1.9701746117428936E-3</v>
      </c>
      <c r="J8062" s="13">
        <f t="shared" si="2097"/>
        <v>1.9701746117428936E-3</v>
      </c>
      <c r="K8062" s="2">
        <v>8</v>
      </c>
    </row>
    <row r="8063" spans="3:11">
      <c r="C8063" s="2" t="s">
        <v>7175</v>
      </c>
      <c r="D8063" s="12" t="str">
        <f t="shared" si="2094"/>
        <v>AGDLA</v>
      </c>
      <c r="E8063" s="10" t="str">
        <f t="shared" si="2095"/>
        <v>AGDLA</v>
      </c>
      <c r="F8063" s="10" t="s">
        <v>10</v>
      </c>
      <c r="G8063" s="10" t="s">
        <v>11</v>
      </c>
      <c r="H8063" s="10">
        <v>2015</v>
      </c>
      <c r="I8063" s="145">
        <f t="shared" si="2096"/>
        <v>6.2834068795349085E-3</v>
      </c>
      <c r="J8063" s="13">
        <f t="shared" si="2097"/>
        <v>6.2834068795349085E-3</v>
      </c>
      <c r="K8063" s="2">
        <v>0</v>
      </c>
    </row>
    <row r="8064" spans="3:11">
      <c r="C8064" s="2" t="s">
        <v>7176</v>
      </c>
      <c r="D8064" s="12" t="str">
        <f t="shared" si="2094"/>
        <v>AGDEM</v>
      </c>
      <c r="E8064" s="10" t="str">
        <f t="shared" si="2095"/>
        <v>AGDEM</v>
      </c>
      <c r="F8064" s="10" t="s">
        <v>10</v>
      </c>
      <c r="G8064" s="10" t="s">
        <v>11</v>
      </c>
      <c r="H8064" s="10">
        <v>2015</v>
      </c>
      <c r="I8064" s="145">
        <f t="shared" si="2096"/>
        <v>1.1365505089867319E-3</v>
      </c>
      <c r="J8064" s="13">
        <f t="shared" si="2097"/>
        <v>1.1365505089867319E-3</v>
      </c>
      <c r="K8064" s="2">
        <v>0</v>
      </c>
    </row>
    <row r="8065" spans="3:11">
      <c r="C8065" s="2" t="s">
        <v>7177</v>
      </c>
      <c r="D8065" s="12" t="str">
        <f t="shared" ref="D8065:D8128" si="2098">"A"&amp;MID(C8065,5,1)&amp;"D"&amp;MID(C8065,9,2)</f>
        <v>AGDTF</v>
      </c>
      <c r="E8065" s="10" t="str">
        <f t="shared" ref="E8065:E8128" si="2099">D8065</f>
        <v>AGDTF</v>
      </c>
      <c r="F8065" s="10" t="s">
        <v>10</v>
      </c>
      <c r="G8065" s="10" t="s">
        <v>11</v>
      </c>
      <c r="H8065" s="10">
        <v>2015</v>
      </c>
      <c r="I8065" s="145">
        <f t="shared" ref="I8065:I8128" si="2100">INDEX($AG$39:$BF$639,MATCH(IF(RIGHT(C8065,3)="100",RIGHT(C8065,6),RIGHT(C8065,5)),$AG$39:$AG$639,0),MATCH(MID(D8065,2,2),$AG$39:$BF$39,0))*$AI$19</f>
        <v>0</v>
      </c>
      <c r="J8065" s="13">
        <f t="shared" si="2097"/>
        <v>0</v>
      </c>
      <c r="K8065" s="2">
        <v>6</v>
      </c>
    </row>
    <row r="8066" spans="3:11">
      <c r="C8066" s="2" t="s">
        <v>7178</v>
      </c>
      <c r="D8066" s="12" t="str">
        <f t="shared" si="2098"/>
        <v>AGDPH</v>
      </c>
      <c r="E8066" s="10" t="str">
        <f t="shared" si="2099"/>
        <v>AGDPH</v>
      </c>
      <c r="F8066" s="10" t="s">
        <v>10</v>
      </c>
      <c r="G8066" s="10" t="s">
        <v>11</v>
      </c>
      <c r="H8066" s="10">
        <v>2015</v>
      </c>
      <c r="I8066" s="145">
        <f t="shared" si="2100"/>
        <v>1.8468526212012074E-3</v>
      </c>
      <c r="J8066" s="13">
        <f t="shared" si="2097"/>
        <v>1.8468526212012074E-3</v>
      </c>
      <c r="K8066" s="2">
        <v>6</v>
      </c>
    </row>
    <row r="8067" spans="3:11">
      <c r="C8067" s="2" t="s">
        <v>7178</v>
      </c>
      <c r="D8067" s="12" t="str">
        <f t="shared" si="2098"/>
        <v>AGDPH</v>
      </c>
      <c r="E8067" s="10" t="str">
        <f t="shared" si="2099"/>
        <v>AGDPH</v>
      </c>
      <c r="F8067" s="10" t="s">
        <v>10</v>
      </c>
      <c r="G8067" s="10" t="s">
        <v>11</v>
      </c>
      <c r="H8067" s="10">
        <v>2015</v>
      </c>
      <c r="I8067" s="145">
        <f t="shared" si="2100"/>
        <v>1.8468526212012074E-3</v>
      </c>
      <c r="J8067" s="13">
        <f t="shared" si="2097"/>
        <v>1.8468526212012074E-3</v>
      </c>
      <c r="K8067" s="2">
        <v>7</v>
      </c>
    </row>
    <row r="8068" spans="3:11">
      <c r="C8068" s="2" t="s">
        <v>7179</v>
      </c>
      <c r="D8068" s="12" t="str">
        <f t="shared" si="2098"/>
        <v>AGDSH</v>
      </c>
      <c r="E8068" s="10" t="str">
        <f t="shared" si="2099"/>
        <v>AGDSH</v>
      </c>
      <c r="F8068" s="10" t="s">
        <v>10</v>
      </c>
      <c r="G8068" s="10" t="s">
        <v>11</v>
      </c>
      <c r="H8068" s="10">
        <v>2015</v>
      </c>
      <c r="I8068" s="145">
        <f t="shared" si="2100"/>
        <v>1.9701746117429058E-3</v>
      </c>
      <c r="J8068" s="13">
        <f t="shared" si="2097"/>
        <v>1.9701746117429058E-3</v>
      </c>
      <c r="K8068" s="2">
        <v>8</v>
      </c>
    </row>
    <row r="8069" spans="3:11">
      <c r="C8069" s="2" t="s">
        <v>7180</v>
      </c>
      <c r="D8069" s="12" t="str">
        <f t="shared" si="2098"/>
        <v>AGDLA</v>
      </c>
      <c r="E8069" s="10" t="str">
        <f t="shared" si="2099"/>
        <v>AGDLA</v>
      </c>
      <c r="F8069" s="10" t="s">
        <v>10</v>
      </c>
      <c r="G8069" s="10" t="s">
        <v>11</v>
      </c>
      <c r="H8069" s="10">
        <v>2015</v>
      </c>
      <c r="I8069" s="145">
        <f t="shared" si="2100"/>
        <v>6.2834068795349085E-3</v>
      </c>
      <c r="J8069" s="13">
        <f t="shared" si="2097"/>
        <v>6.2834068795349085E-3</v>
      </c>
      <c r="K8069" s="2">
        <v>0</v>
      </c>
    </row>
    <row r="8070" spans="3:11">
      <c r="C8070" s="2" t="s">
        <v>7181</v>
      </c>
      <c r="D8070" s="12" t="str">
        <f t="shared" si="2098"/>
        <v>AGDEM</v>
      </c>
      <c r="E8070" s="10" t="str">
        <f t="shared" si="2099"/>
        <v>AGDEM</v>
      </c>
      <c r="F8070" s="10" t="s">
        <v>10</v>
      </c>
      <c r="G8070" s="10" t="s">
        <v>11</v>
      </c>
      <c r="H8070" s="10">
        <v>2015</v>
      </c>
      <c r="I8070" s="145">
        <f t="shared" si="2100"/>
        <v>1.1365505089867445E-3</v>
      </c>
      <c r="J8070" s="13">
        <f t="shared" si="2097"/>
        <v>1.1365505089867445E-3</v>
      </c>
      <c r="K8070" s="2">
        <v>0</v>
      </c>
    </row>
    <row r="8071" spans="3:11">
      <c r="C8071" s="2" t="s">
        <v>7182</v>
      </c>
      <c r="D8071" s="12" t="str">
        <f t="shared" si="2098"/>
        <v>AGDTF</v>
      </c>
      <c r="E8071" s="10" t="str">
        <f t="shared" si="2099"/>
        <v>AGDTF</v>
      </c>
      <c r="F8071" s="10" t="s">
        <v>10</v>
      </c>
      <c r="G8071" s="10" t="s">
        <v>11</v>
      </c>
      <c r="H8071" s="10">
        <v>2015</v>
      </c>
      <c r="I8071" s="145">
        <f t="shared" si="2100"/>
        <v>0</v>
      </c>
      <c r="J8071" s="13">
        <f t="shared" si="2097"/>
        <v>0</v>
      </c>
      <c r="K8071" s="2">
        <v>6</v>
      </c>
    </row>
    <row r="8072" spans="3:11">
      <c r="C8072" s="2" t="s">
        <v>7183</v>
      </c>
      <c r="D8072" s="12" t="str">
        <f t="shared" si="2098"/>
        <v>AGDPH</v>
      </c>
      <c r="E8072" s="10" t="str">
        <f t="shared" si="2099"/>
        <v>AGDPH</v>
      </c>
      <c r="F8072" s="10" t="s">
        <v>10</v>
      </c>
      <c r="G8072" s="10" t="s">
        <v>11</v>
      </c>
      <c r="H8072" s="10">
        <v>2015</v>
      </c>
      <c r="I8072" s="145">
        <f t="shared" si="2100"/>
        <v>1.8468526212011948E-3</v>
      </c>
      <c r="J8072" s="13">
        <f t="shared" si="2097"/>
        <v>1.8468526212011948E-3</v>
      </c>
      <c r="K8072" s="2">
        <v>6</v>
      </c>
    </row>
    <row r="8073" spans="3:11">
      <c r="C8073" s="2" t="s">
        <v>7183</v>
      </c>
      <c r="D8073" s="12" t="str">
        <f t="shared" si="2098"/>
        <v>AGDPH</v>
      </c>
      <c r="E8073" s="10" t="str">
        <f t="shared" si="2099"/>
        <v>AGDPH</v>
      </c>
      <c r="F8073" s="10" t="s">
        <v>10</v>
      </c>
      <c r="G8073" s="10" t="s">
        <v>11</v>
      </c>
      <c r="H8073" s="10">
        <v>2015</v>
      </c>
      <c r="I8073" s="145">
        <f t="shared" si="2100"/>
        <v>1.8468526212011948E-3</v>
      </c>
      <c r="J8073" s="13">
        <f t="shared" si="2097"/>
        <v>1.8468526212011948E-3</v>
      </c>
      <c r="K8073" s="2">
        <v>7</v>
      </c>
    </row>
    <row r="8074" spans="3:11">
      <c r="C8074" s="2" t="s">
        <v>7184</v>
      </c>
      <c r="D8074" s="12" t="str">
        <f t="shared" si="2098"/>
        <v>AGDSH</v>
      </c>
      <c r="E8074" s="10" t="str">
        <f t="shared" si="2099"/>
        <v>AGDSH</v>
      </c>
      <c r="F8074" s="10" t="s">
        <v>10</v>
      </c>
      <c r="G8074" s="10" t="s">
        <v>11</v>
      </c>
      <c r="H8074" s="10">
        <v>2015</v>
      </c>
      <c r="I8074" s="145">
        <f t="shared" si="2100"/>
        <v>1.9701746117428936E-3</v>
      </c>
      <c r="J8074" s="13">
        <f t="shared" si="2097"/>
        <v>1.9701746117428936E-3</v>
      </c>
      <c r="K8074" s="2">
        <v>8</v>
      </c>
    </row>
    <row r="8075" spans="3:11">
      <c r="C8075" s="2" t="s">
        <v>7185</v>
      </c>
      <c r="D8075" s="12" t="str">
        <f t="shared" si="2098"/>
        <v>AGDLA</v>
      </c>
      <c r="E8075" s="10" t="str">
        <f t="shared" si="2099"/>
        <v>AGDLA</v>
      </c>
      <c r="F8075" s="10" t="s">
        <v>10</v>
      </c>
      <c r="G8075" s="10" t="s">
        <v>11</v>
      </c>
      <c r="H8075" s="10">
        <v>2015</v>
      </c>
      <c r="I8075" s="145">
        <f t="shared" si="2100"/>
        <v>6.2834068795349085E-3</v>
      </c>
      <c r="J8075" s="13">
        <f t="shared" si="2097"/>
        <v>6.2834068795349085E-3</v>
      </c>
      <c r="K8075" s="2">
        <v>0</v>
      </c>
    </row>
    <row r="8076" spans="3:11">
      <c r="C8076" s="2" t="s">
        <v>7186</v>
      </c>
      <c r="D8076" s="12" t="str">
        <f t="shared" si="2098"/>
        <v>AGDEM</v>
      </c>
      <c r="E8076" s="10" t="str">
        <f t="shared" si="2099"/>
        <v>AGDEM</v>
      </c>
      <c r="F8076" s="10" t="s">
        <v>10</v>
      </c>
      <c r="G8076" s="10" t="s">
        <v>11</v>
      </c>
      <c r="H8076" s="10">
        <v>2015</v>
      </c>
      <c r="I8076" s="145">
        <f t="shared" si="2100"/>
        <v>1.1365505089867445E-3</v>
      </c>
      <c r="J8076" s="13">
        <f t="shared" si="2097"/>
        <v>1.1365505089867445E-3</v>
      </c>
      <c r="K8076" s="2">
        <v>0</v>
      </c>
    </row>
    <row r="8077" spans="3:11">
      <c r="C8077" s="2" t="s">
        <v>7187</v>
      </c>
      <c r="D8077" s="12" t="str">
        <f t="shared" si="2098"/>
        <v>AGDTF</v>
      </c>
      <c r="E8077" s="10" t="str">
        <f t="shared" si="2099"/>
        <v>AGDTF</v>
      </c>
      <c r="F8077" s="10" t="s">
        <v>10</v>
      </c>
      <c r="G8077" s="10" t="s">
        <v>11</v>
      </c>
      <c r="H8077" s="10">
        <v>2015</v>
      </c>
      <c r="I8077" s="145">
        <f t="shared" si="2100"/>
        <v>0</v>
      </c>
      <c r="J8077" s="13">
        <f t="shared" si="2097"/>
        <v>0</v>
      </c>
      <c r="K8077" s="2">
        <v>6</v>
      </c>
    </row>
    <row r="8078" spans="3:11">
      <c r="C8078" s="2" t="s">
        <v>7188</v>
      </c>
      <c r="D8078" s="12" t="str">
        <f t="shared" si="2098"/>
        <v>AGDPH</v>
      </c>
      <c r="E8078" s="10" t="str">
        <f t="shared" si="2099"/>
        <v>AGDPH</v>
      </c>
      <c r="F8078" s="10" t="s">
        <v>10</v>
      </c>
      <c r="G8078" s="10" t="s">
        <v>11</v>
      </c>
      <c r="H8078" s="10">
        <v>2015</v>
      </c>
      <c r="I8078" s="145">
        <f t="shared" si="2100"/>
        <v>1.8468526212011948E-3</v>
      </c>
      <c r="J8078" s="13">
        <f t="shared" si="2097"/>
        <v>1.8468526212011948E-3</v>
      </c>
      <c r="K8078" s="2">
        <v>6</v>
      </c>
    </row>
    <row r="8079" spans="3:11">
      <c r="C8079" s="2" t="s">
        <v>7188</v>
      </c>
      <c r="D8079" s="12" t="str">
        <f t="shared" si="2098"/>
        <v>AGDPH</v>
      </c>
      <c r="E8079" s="10" t="str">
        <f t="shared" si="2099"/>
        <v>AGDPH</v>
      </c>
      <c r="F8079" s="10" t="s">
        <v>10</v>
      </c>
      <c r="G8079" s="10" t="s">
        <v>11</v>
      </c>
      <c r="H8079" s="10">
        <v>2015</v>
      </c>
      <c r="I8079" s="145">
        <f t="shared" si="2100"/>
        <v>1.8468526212011948E-3</v>
      </c>
      <c r="J8079" s="13">
        <f t="shared" si="2097"/>
        <v>1.8468526212011948E-3</v>
      </c>
      <c r="K8079" s="2">
        <v>7</v>
      </c>
    </row>
    <row r="8080" spans="3:11">
      <c r="C8080" s="2" t="s">
        <v>7189</v>
      </c>
      <c r="D8080" s="12" t="str">
        <f t="shared" si="2098"/>
        <v>AGDSH</v>
      </c>
      <c r="E8080" s="10" t="str">
        <f t="shared" si="2099"/>
        <v>AGDSH</v>
      </c>
      <c r="F8080" s="10" t="s">
        <v>10</v>
      </c>
      <c r="G8080" s="10" t="s">
        <v>11</v>
      </c>
      <c r="H8080" s="10">
        <v>2015</v>
      </c>
      <c r="I8080" s="145">
        <f t="shared" si="2100"/>
        <v>1.9701746117428936E-3</v>
      </c>
      <c r="J8080" s="13">
        <f t="shared" si="2097"/>
        <v>1.9701746117428936E-3</v>
      </c>
      <c r="K8080" s="2">
        <v>8</v>
      </c>
    </row>
    <row r="8081" spans="3:11">
      <c r="C8081" s="2" t="s">
        <v>7190</v>
      </c>
      <c r="D8081" s="12" t="str">
        <f t="shared" si="2098"/>
        <v>AGDLA</v>
      </c>
      <c r="E8081" s="10" t="str">
        <f t="shared" si="2099"/>
        <v>AGDLA</v>
      </c>
      <c r="F8081" s="10" t="s">
        <v>10</v>
      </c>
      <c r="G8081" s="10" t="s">
        <v>11</v>
      </c>
      <c r="H8081" s="10">
        <v>2015</v>
      </c>
      <c r="I8081" s="145">
        <f t="shared" si="2100"/>
        <v>6.2834068795348591E-3</v>
      </c>
      <c r="J8081" s="13">
        <f t="shared" si="2097"/>
        <v>6.2834068795348591E-3</v>
      </c>
      <c r="K8081" s="2">
        <v>0</v>
      </c>
    </row>
    <row r="8082" spans="3:11">
      <c r="C8082" s="2" t="s">
        <v>7191</v>
      </c>
      <c r="D8082" s="12" t="str">
        <f t="shared" si="2098"/>
        <v>AGDEM</v>
      </c>
      <c r="E8082" s="10" t="str">
        <f t="shared" si="2099"/>
        <v>AGDEM</v>
      </c>
      <c r="F8082" s="10" t="s">
        <v>10</v>
      </c>
      <c r="G8082" s="10" t="s">
        <v>11</v>
      </c>
      <c r="H8082" s="10">
        <v>2015</v>
      </c>
      <c r="I8082" s="145">
        <f t="shared" si="2100"/>
        <v>1.1365505089867445E-3</v>
      </c>
      <c r="J8082" s="13">
        <f t="shared" si="2097"/>
        <v>1.1365505089867445E-3</v>
      </c>
      <c r="K8082" s="2">
        <v>0</v>
      </c>
    </row>
    <row r="8083" spans="3:11">
      <c r="C8083" s="2" t="s">
        <v>7192</v>
      </c>
      <c r="D8083" s="12" t="str">
        <f t="shared" si="2098"/>
        <v>AGDTF</v>
      </c>
      <c r="E8083" s="10" t="str">
        <f t="shared" si="2099"/>
        <v>AGDTF</v>
      </c>
      <c r="F8083" s="10" t="s">
        <v>10</v>
      </c>
      <c r="G8083" s="10" t="s">
        <v>11</v>
      </c>
      <c r="H8083" s="10">
        <v>2015</v>
      </c>
      <c r="I8083" s="145">
        <f t="shared" si="2100"/>
        <v>0</v>
      </c>
      <c r="J8083" s="13">
        <f t="shared" si="2097"/>
        <v>0</v>
      </c>
      <c r="K8083" s="2">
        <v>6</v>
      </c>
    </row>
    <row r="8084" spans="3:11">
      <c r="C8084" s="2" t="s">
        <v>7193</v>
      </c>
      <c r="D8084" s="12" t="str">
        <f t="shared" si="2098"/>
        <v>AGDPH</v>
      </c>
      <c r="E8084" s="10" t="str">
        <f t="shared" si="2099"/>
        <v>AGDPH</v>
      </c>
      <c r="F8084" s="10" t="s">
        <v>10</v>
      </c>
      <c r="G8084" s="10" t="s">
        <v>11</v>
      </c>
      <c r="H8084" s="10">
        <v>2015</v>
      </c>
      <c r="I8084" s="145">
        <f t="shared" si="2100"/>
        <v>1.8468526212012074E-3</v>
      </c>
      <c r="J8084" s="13">
        <f t="shared" si="2097"/>
        <v>1.8468526212012074E-3</v>
      </c>
      <c r="K8084" s="2">
        <v>6</v>
      </c>
    </row>
    <row r="8085" spans="3:11">
      <c r="C8085" s="2" t="s">
        <v>7193</v>
      </c>
      <c r="D8085" s="12" t="str">
        <f t="shared" si="2098"/>
        <v>AGDPH</v>
      </c>
      <c r="E8085" s="10" t="str">
        <f t="shared" si="2099"/>
        <v>AGDPH</v>
      </c>
      <c r="F8085" s="10" t="s">
        <v>10</v>
      </c>
      <c r="G8085" s="10" t="s">
        <v>11</v>
      </c>
      <c r="H8085" s="10">
        <v>2015</v>
      </c>
      <c r="I8085" s="145">
        <f t="shared" si="2100"/>
        <v>1.8468526212012074E-3</v>
      </c>
      <c r="J8085" s="13">
        <f t="shared" si="2097"/>
        <v>1.8468526212012074E-3</v>
      </c>
      <c r="K8085" s="2">
        <v>7</v>
      </c>
    </row>
    <row r="8086" spans="3:11">
      <c r="C8086" s="2" t="s">
        <v>7194</v>
      </c>
      <c r="D8086" s="12" t="str">
        <f t="shared" si="2098"/>
        <v>AGDSH</v>
      </c>
      <c r="E8086" s="10" t="str">
        <f t="shared" si="2099"/>
        <v>AGDSH</v>
      </c>
      <c r="F8086" s="10" t="s">
        <v>10</v>
      </c>
      <c r="G8086" s="10" t="s">
        <v>11</v>
      </c>
      <c r="H8086" s="10">
        <v>2015</v>
      </c>
      <c r="I8086" s="145">
        <f t="shared" si="2100"/>
        <v>1.9701746117429058E-3</v>
      </c>
      <c r="J8086" s="13">
        <f t="shared" si="2097"/>
        <v>1.9701746117429058E-3</v>
      </c>
      <c r="K8086" s="2">
        <v>8</v>
      </c>
    </row>
    <row r="8087" spans="3:11">
      <c r="C8087" s="2" t="s">
        <v>7195</v>
      </c>
      <c r="D8087" s="12" t="str">
        <f t="shared" si="2098"/>
        <v>AGDLA</v>
      </c>
      <c r="E8087" s="10" t="str">
        <f t="shared" si="2099"/>
        <v>AGDLA</v>
      </c>
      <c r="F8087" s="10" t="s">
        <v>10</v>
      </c>
      <c r="G8087" s="10" t="s">
        <v>11</v>
      </c>
      <c r="H8087" s="10">
        <v>2015</v>
      </c>
      <c r="I8087" s="145">
        <f t="shared" si="2100"/>
        <v>6.2834068795349588E-3</v>
      </c>
      <c r="J8087" s="13">
        <f t="shared" si="2097"/>
        <v>6.2834068795349588E-3</v>
      </c>
      <c r="K8087" s="2">
        <v>0</v>
      </c>
    </row>
    <row r="8088" spans="3:11">
      <c r="C8088" s="2" t="s">
        <v>7196</v>
      </c>
      <c r="D8088" s="12" t="str">
        <f t="shared" si="2098"/>
        <v>AGDEM</v>
      </c>
      <c r="E8088" s="10" t="str">
        <f t="shared" si="2099"/>
        <v>AGDEM</v>
      </c>
      <c r="F8088" s="10" t="s">
        <v>10</v>
      </c>
      <c r="G8088" s="10" t="s">
        <v>11</v>
      </c>
      <c r="H8088" s="10">
        <v>2015</v>
      </c>
      <c r="I8088" s="145">
        <f t="shared" si="2100"/>
        <v>1.1365505089867445E-3</v>
      </c>
      <c r="J8088" s="13">
        <f t="shared" si="2097"/>
        <v>1.1365505089867445E-3</v>
      </c>
      <c r="K8088" s="2">
        <v>0</v>
      </c>
    </row>
    <row r="8089" spans="3:11">
      <c r="C8089" s="2" t="s">
        <v>7197</v>
      </c>
      <c r="D8089" s="12" t="str">
        <f t="shared" si="2098"/>
        <v>AGDTF</v>
      </c>
      <c r="E8089" s="10" t="str">
        <f t="shared" si="2099"/>
        <v>AGDTF</v>
      </c>
      <c r="F8089" s="10" t="s">
        <v>10</v>
      </c>
      <c r="G8089" s="10" t="s">
        <v>11</v>
      </c>
      <c r="H8089" s="10">
        <v>2015</v>
      </c>
      <c r="I8089" s="145">
        <f t="shared" si="2100"/>
        <v>0</v>
      </c>
      <c r="J8089" s="13">
        <f t="shared" si="2097"/>
        <v>0</v>
      </c>
      <c r="K8089" s="2">
        <v>6</v>
      </c>
    </row>
    <row r="8090" spans="3:11">
      <c r="C8090" s="2" t="s">
        <v>7198</v>
      </c>
      <c r="D8090" s="12" t="str">
        <f t="shared" si="2098"/>
        <v>AGDPH</v>
      </c>
      <c r="E8090" s="10" t="str">
        <f t="shared" si="2099"/>
        <v>AGDPH</v>
      </c>
      <c r="F8090" s="10" t="s">
        <v>10</v>
      </c>
      <c r="G8090" s="10" t="s">
        <v>11</v>
      </c>
      <c r="H8090" s="10">
        <v>2015</v>
      </c>
      <c r="I8090" s="145">
        <f t="shared" si="2100"/>
        <v>1.8468526212011948E-3</v>
      </c>
      <c r="J8090" s="13">
        <f t="shared" si="2097"/>
        <v>1.8468526212011948E-3</v>
      </c>
      <c r="K8090" s="2">
        <v>6</v>
      </c>
    </row>
    <row r="8091" spans="3:11">
      <c r="C8091" s="2" t="s">
        <v>7198</v>
      </c>
      <c r="D8091" s="12" t="str">
        <f t="shared" si="2098"/>
        <v>AGDPH</v>
      </c>
      <c r="E8091" s="10" t="str">
        <f t="shared" si="2099"/>
        <v>AGDPH</v>
      </c>
      <c r="F8091" s="10" t="s">
        <v>10</v>
      </c>
      <c r="G8091" s="10" t="s">
        <v>11</v>
      </c>
      <c r="H8091" s="10">
        <v>2015</v>
      </c>
      <c r="I8091" s="145">
        <f t="shared" si="2100"/>
        <v>1.8468526212011948E-3</v>
      </c>
      <c r="J8091" s="13">
        <f t="shared" si="2097"/>
        <v>1.8468526212011948E-3</v>
      </c>
      <c r="K8091" s="2">
        <v>7</v>
      </c>
    </row>
    <row r="8092" spans="3:11">
      <c r="C8092" s="2" t="s">
        <v>7199</v>
      </c>
      <c r="D8092" s="12" t="str">
        <f t="shared" si="2098"/>
        <v>AGDSH</v>
      </c>
      <c r="E8092" s="10" t="str">
        <f t="shared" si="2099"/>
        <v>AGDSH</v>
      </c>
      <c r="F8092" s="10" t="s">
        <v>10</v>
      </c>
      <c r="G8092" s="10" t="s">
        <v>11</v>
      </c>
      <c r="H8092" s="10">
        <v>2015</v>
      </c>
      <c r="I8092" s="145">
        <f t="shared" si="2100"/>
        <v>1.9701746117428936E-3</v>
      </c>
      <c r="J8092" s="13">
        <f t="shared" si="2097"/>
        <v>1.9701746117428936E-3</v>
      </c>
      <c r="K8092" s="2">
        <v>8</v>
      </c>
    </row>
    <row r="8093" spans="3:11">
      <c r="C8093" s="2" t="s">
        <v>7200</v>
      </c>
      <c r="D8093" s="12" t="str">
        <f t="shared" si="2098"/>
        <v>AGDLA</v>
      </c>
      <c r="E8093" s="10" t="str">
        <f t="shared" si="2099"/>
        <v>AGDLA</v>
      </c>
      <c r="F8093" s="10" t="s">
        <v>10</v>
      </c>
      <c r="G8093" s="10" t="s">
        <v>11</v>
      </c>
      <c r="H8093" s="10">
        <v>2015</v>
      </c>
      <c r="I8093" s="145">
        <f t="shared" si="2100"/>
        <v>6.2834068795348591E-3</v>
      </c>
      <c r="J8093" s="13">
        <f t="shared" si="2097"/>
        <v>6.2834068795348591E-3</v>
      </c>
      <c r="K8093" s="2">
        <v>0</v>
      </c>
    </row>
    <row r="8094" spans="3:11">
      <c r="C8094" s="2" t="s">
        <v>7201</v>
      </c>
      <c r="D8094" s="12" t="str">
        <f t="shared" si="2098"/>
        <v>AGDEM</v>
      </c>
      <c r="E8094" s="10" t="str">
        <f t="shared" si="2099"/>
        <v>AGDEM</v>
      </c>
      <c r="F8094" s="10" t="s">
        <v>10</v>
      </c>
      <c r="G8094" s="10" t="s">
        <v>11</v>
      </c>
      <c r="H8094" s="10">
        <v>2015</v>
      </c>
      <c r="I8094" s="145">
        <f t="shared" si="2100"/>
        <v>1.1365505089867196E-3</v>
      </c>
      <c r="J8094" s="13">
        <f t="shared" si="2097"/>
        <v>1.1365505089867196E-3</v>
      </c>
      <c r="K8094" s="2">
        <v>0</v>
      </c>
    </row>
    <row r="8095" spans="3:11">
      <c r="C8095" s="2" t="s">
        <v>7202</v>
      </c>
      <c r="D8095" s="12" t="str">
        <f t="shared" si="2098"/>
        <v>AGDTF</v>
      </c>
      <c r="E8095" s="10" t="str">
        <f t="shared" si="2099"/>
        <v>AGDTF</v>
      </c>
      <c r="F8095" s="10" t="s">
        <v>10</v>
      </c>
      <c r="G8095" s="10" t="s">
        <v>11</v>
      </c>
      <c r="H8095" s="10">
        <v>2015</v>
      </c>
      <c r="I8095" s="145">
        <f t="shared" si="2100"/>
        <v>0</v>
      </c>
      <c r="J8095" s="13">
        <f t="shared" si="2097"/>
        <v>0</v>
      </c>
      <c r="K8095" s="2">
        <v>5</v>
      </c>
    </row>
    <row r="8096" spans="3:11">
      <c r="C8096" s="2" t="s">
        <v>7203</v>
      </c>
      <c r="D8096" s="12" t="str">
        <f t="shared" si="2098"/>
        <v>AGDPH</v>
      </c>
      <c r="E8096" s="10" t="str">
        <f t="shared" si="2099"/>
        <v>AGDPH</v>
      </c>
      <c r="F8096" s="10" t="s">
        <v>10</v>
      </c>
      <c r="G8096" s="10" t="s">
        <v>11</v>
      </c>
      <c r="H8096" s="10">
        <v>2015</v>
      </c>
      <c r="I8096" s="145">
        <f t="shared" si="2100"/>
        <v>1.8468526212012074E-3</v>
      </c>
      <c r="J8096" s="13">
        <f t="shared" si="2097"/>
        <v>1.8468526212012074E-3</v>
      </c>
      <c r="K8096" s="2">
        <v>5</v>
      </c>
    </row>
    <row r="8097" spans="3:11">
      <c r="C8097" s="2" t="s">
        <v>7203</v>
      </c>
      <c r="D8097" s="12" t="str">
        <f t="shared" si="2098"/>
        <v>AGDPH</v>
      </c>
      <c r="E8097" s="10" t="str">
        <f t="shared" si="2099"/>
        <v>AGDPH</v>
      </c>
      <c r="F8097" s="10" t="s">
        <v>10</v>
      </c>
      <c r="G8097" s="10" t="s">
        <v>11</v>
      </c>
      <c r="H8097" s="10">
        <v>2015</v>
      </c>
      <c r="I8097" s="145">
        <f t="shared" si="2100"/>
        <v>1.8468526212012074E-3</v>
      </c>
      <c r="J8097" s="13">
        <f t="shared" si="2097"/>
        <v>1.8468526212012074E-3</v>
      </c>
      <c r="K8097" s="2">
        <v>7</v>
      </c>
    </row>
    <row r="8098" spans="3:11">
      <c r="C8098" s="2" t="s">
        <v>7204</v>
      </c>
      <c r="D8098" s="12" t="str">
        <f t="shared" si="2098"/>
        <v>AGDSH</v>
      </c>
      <c r="E8098" s="10" t="str">
        <f t="shared" si="2099"/>
        <v>AGDSH</v>
      </c>
      <c r="F8098" s="10" t="s">
        <v>10</v>
      </c>
      <c r="G8098" s="10" t="s">
        <v>11</v>
      </c>
      <c r="H8098" s="10">
        <v>2015</v>
      </c>
      <c r="I8098" s="145">
        <f t="shared" si="2100"/>
        <v>1.9701746117429184E-3</v>
      </c>
      <c r="J8098" s="13">
        <f t="shared" si="2097"/>
        <v>1.9701746117429184E-3</v>
      </c>
      <c r="K8098" s="2">
        <v>7</v>
      </c>
    </row>
    <row r="8099" spans="3:11">
      <c r="C8099" s="2" t="s">
        <v>7205</v>
      </c>
      <c r="D8099" s="12" t="str">
        <f t="shared" si="2098"/>
        <v>AGDLA</v>
      </c>
      <c r="E8099" s="10" t="str">
        <f t="shared" si="2099"/>
        <v>AGDLA</v>
      </c>
      <c r="F8099" s="10" t="s">
        <v>10</v>
      </c>
      <c r="G8099" s="10" t="s">
        <v>11</v>
      </c>
      <c r="H8099" s="10">
        <v>2015</v>
      </c>
      <c r="I8099" s="145">
        <f t="shared" si="2100"/>
        <v>6.2834068795349588E-3</v>
      </c>
      <c r="J8099" s="13">
        <f t="shared" si="2097"/>
        <v>6.2834068795349588E-3</v>
      </c>
      <c r="K8099" s="2">
        <v>0</v>
      </c>
    </row>
    <row r="8100" spans="3:11">
      <c r="C8100" s="2" t="s">
        <v>7206</v>
      </c>
      <c r="D8100" s="12" t="str">
        <f t="shared" si="2098"/>
        <v>AGDEM</v>
      </c>
      <c r="E8100" s="10" t="str">
        <f t="shared" si="2099"/>
        <v>AGDEM</v>
      </c>
      <c r="F8100" s="10" t="s">
        <v>10</v>
      </c>
      <c r="G8100" s="10" t="s">
        <v>11</v>
      </c>
      <c r="H8100" s="10">
        <v>2015</v>
      </c>
      <c r="I8100" s="145">
        <f t="shared" si="2100"/>
        <v>1.1365505089867445E-3</v>
      </c>
      <c r="J8100" s="13">
        <f t="shared" si="2097"/>
        <v>1.1365505089867445E-3</v>
      </c>
      <c r="K8100" s="2">
        <v>0</v>
      </c>
    </row>
    <row r="8101" spans="3:11">
      <c r="C8101" s="2" t="s">
        <v>7207</v>
      </c>
      <c r="D8101" s="12" t="str">
        <f t="shared" si="2098"/>
        <v>AGDTF</v>
      </c>
      <c r="E8101" s="10" t="str">
        <f t="shared" si="2099"/>
        <v>AGDTF</v>
      </c>
      <c r="F8101" s="10" t="s">
        <v>10</v>
      </c>
      <c r="G8101" s="10" t="s">
        <v>11</v>
      </c>
      <c r="H8101" s="10">
        <v>2015</v>
      </c>
      <c r="I8101" s="145">
        <f t="shared" si="2100"/>
        <v>0</v>
      </c>
      <c r="J8101" s="13">
        <f t="shared" si="2097"/>
        <v>0</v>
      </c>
      <c r="K8101" s="2">
        <v>5</v>
      </c>
    </row>
    <row r="8102" spans="3:11">
      <c r="C8102" s="2" t="s">
        <v>7208</v>
      </c>
      <c r="D8102" s="12" t="str">
        <f t="shared" si="2098"/>
        <v>AGDPH</v>
      </c>
      <c r="E8102" s="10" t="str">
        <f t="shared" si="2099"/>
        <v>AGDPH</v>
      </c>
      <c r="F8102" s="10" t="s">
        <v>10</v>
      </c>
      <c r="G8102" s="10" t="s">
        <v>11</v>
      </c>
      <c r="H8102" s="10">
        <v>2015</v>
      </c>
      <c r="I8102" s="145">
        <f t="shared" si="2100"/>
        <v>1.8468526212011948E-3</v>
      </c>
      <c r="J8102" s="13">
        <f t="shared" si="2097"/>
        <v>1.8468526212011948E-3</v>
      </c>
      <c r="K8102" s="2">
        <v>5</v>
      </c>
    </row>
    <row r="8103" spans="3:11">
      <c r="C8103" s="2" t="s">
        <v>7208</v>
      </c>
      <c r="D8103" s="12" t="str">
        <f t="shared" si="2098"/>
        <v>AGDPH</v>
      </c>
      <c r="E8103" s="10" t="str">
        <f t="shared" si="2099"/>
        <v>AGDPH</v>
      </c>
      <c r="F8103" s="10" t="s">
        <v>10</v>
      </c>
      <c r="G8103" s="10" t="s">
        <v>11</v>
      </c>
      <c r="H8103" s="10">
        <v>2015</v>
      </c>
      <c r="I8103" s="145">
        <f t="shared" si="2100"/>
        <v>1.8468526212011948E-3</v>
      </c>
      <c r="J8103" s="13">
        <f t="shared" si="2097"/>
        <v>1.8468526212011948E-3</v>
      </c>
      <c r="K8103" s="2">
        <v>7</v>
      </c>
    </row>
    <row r="8104" spans="3:11">
      <c r="C8104" s="2" t="s">
        <v>7209</v>
      </c>
      <c r="D8104" s="12" t="str">
        <f t="shared" si="2098"/>
        <v>AGDSH</v>
      </c>
      <c r="E8104" s="10" t="str">
        <f t="shared" si="2099"/>
        <v>AGDSH</v>
      </c>
      <c r="F8104" s="10" t="s">
        <v>10</v>
      </c>
      <c r="G8104" s="10" t="s">
        <v>11</v>
      </c>
      <c r="H8104" s="10">
        <v>2015</v>
      </c>
      <c r="I8104" s="145">
        <f t="shared" si="2100"/>
        <v>1.9701746117428811E-3</v>
      </c>
      <c r="J8104" s="13">
        <f t="shared" si="2097"/>
        <v>1.9701746117428811E-3</v>
      </c>
      <c r="K8104" s="2">
        <v>7</v>
      </c>
    </row>
    <row r="8105" spans="3:11">
      <c r="C8105" s="2" t="s">
        <v>7210</v>
      </c>
      <c r="D8105" s="12" t="str">
        <f t="shared" si="2098"/>
        <v>AGDLA</v>
      </c>
      <c r="E8105" s="10" t="str">
        <f t="shared" si="2099"/>
        <v>AGDLA</v>
      </c>
      <c r="F8105" s="10" t="s">
        <v>10</v>
      </c>
      <c r="G8105" s="10" t="s">
        <v>11</v>
      </c>
      <c r="H8105" s="10">
        <v>2015</v>
      </c>
      <c r="I8105" s="145">
        <f t="shared" si="2100"/>
        <v>6.2834068795348591E-3</v>
      </c>
      <c r="J8105" s="13">
        <f t="shared" si="2097"/>
        <v>6.2834068795348591E-3</v>
      </c>
      <c r="K8105" s="2">
        <v>0</v>
      </c>
    </row>
    <row r="8106" spans="3:11">
      <c r="C8106" s="2" t="s">
        <v>7211</v>
      </c>
      <c r="D8106" s="12" t="str">
        <f t="shared" si="2098"/>
        <v>AGDEM</v>
      </c>
      <c r="E8106" s="10" t="str">
        <f t="shared" si="2099"/>
        <v>AGDEM</v>
      </c>
      <c r="F8106" s="10" t="s">
        <v>10</v>
      </c>
      <c r="G8106" s="10" t="s">
        <v>11</v>
      </c>
      <c r="H8106" s="10">
        <v>2015</v>
      </c>
      <c r="I8106" s="145">
        <f t="shared" si="2100"/>
        <v>1.1365505089867445E-3</v>
      </c>
      <c r="J8106" s="13">
        <f t="shared" si="2097"/>
        <v>1.1365505089867445E-3</v>
      </c>
      <c r="K8106" s="2">
        <v>0</v>
      </c>
    </row>
    <row r="8107" spans="3:11">
      <c r="C8107" s="2" t="s">
        <v>7212</v>
      </c>
      <c r="D8107" s="12" t="str">
        <f t="shared" si="2098"/>
        <v>AGDTF</v>
      </c>
      <c r="E8107" s="10" t="str">
        <f t="shared" si="2099"/>
        <v>AGDTF</v>
      </c>
      <c r="F8107" s="10" t="s">
        <v>10</v>
      </c>
      <c r="G8107" s="10" t="s">
        <v>11</v>
      </c>
      <c r="H8107" s="10">
        <v>2015</v>
      </c>
      <c r="I8107" s="145">
        <f t="shared" si="2100"/>
        <v>0</v>
      </c>
      <c r="J8107" s="39">
        <f t="shared" si="2097"/>
        <v>0</v>
      </c>
      <c r="K8107" s="2">
        <v>5</v>
      </c>
    </row>
    <row r="8108" spans="3:11">
      <c r="C8108" s="2" t="s">
        <v>7213</v>
      </c>
      <c r="D8108" s="12" t="str">
        <f t="shared" si="2098"/>
        <v>AGDPH</v>
      </c>
      <c r="E8108" s="10" t="str">
        <f t="shared" si="2099"/>
        <v>AGDPH</v>
      </c>
      <c r="F8108" s="10" t="s">
        <v>10</v>
      </c>
      <c r="G8108" s="10" t="s">
        <v>11</v>
      </c>
      <c r="H8108" s="10">
        <v>2015</v>
      </c>
      <c r="I8108" s="145">
        <f t="shared" si="2100"/>
        <v>1.8468526212011948E-3</v>
      </c>
      <c r="J8108" s="13">
        <f>I8108</f>
        <v>1.8468526212011948E-3</v>
      </c>
      <c r="K8108" s="2">
        <v>5</v>
      </c>
    </row>
    <row r="8109" spans="3:11">
      <c r="C8109" s="2" t="s">
        <v>7213</v>
      </c>
      <c r="D8109" s="12" t="str">
        <f t="shared" si="2098"/>
        <v>AGDPH</v>
      </c>
      <c r="E8109" s="10" t="str">
        <f t="shared" si="2099"/>
        <v>AGDPH</v>
      </c>
      <c r="F8109" s="10" t="s">
        <v>10</v>
      </c>
      <c r="G8109" s="10" t="s">
        <v>11</v>
      </c>
      <c r="H8109" s="10">
        <v>2015</v>
      </c>
      <c r="I8109" s="145">
        <f t="shared" si="2100"/>
        <v>1.8468526212011948E-3</v>
      </c>
      <c r="J8109" s="13">
        <f t="shared" ref="J8109:J8167" si="2101">I8109</f>
        <v>1.8468526212011948E-3</v>
      </c>
      <c r="K8109" s="2">
        <v>7</v>
      </c>
    </row>
    <row r="8110" spans="3:11">
      <c r="C8110" s="2" t="s">
        <v>7214</v>
      </c>
      <c r="D8110" s="12" t="str">
        <f t="shared" si="2098"/>
        <v>AGDSH</v>
      </c>
      <c r="E8110" s="10" t="str">
        <f t="shared" si="2099"/>
        <v>AGDSH</v>
      </c>
      <c r="F8110" s="10" t="s">
        <v>10</v>
      </c>
      <c r="G8110" s="10" t="s">
        <v>11</v>
      </c>
      <c r="H8110" s="10">
        <v>2015</v>
      </c>
      <c r="I8110" s="145">
        <f t="shared" si="2100"/>
        <v>1.9701746117428936E-3</v>
      </c>
      <c r="J8110" s="13">
        <f t="shared" si="2101"/>
        <v>1.9701746117428936E-3</v>
      </c>
      <c r="K8110" s="2">
        <v>7</v>
      </c>
    </row>
    <row r="8111" spans="3:11">
      <c r="C8111" s="2" t="s">
        <v>7215</v>
      </c>
      <c r="D8111" s="12" t="str">
        <f t="shared" si="2098"/>
        <v>AGDLA</v>
      </c>
      <c r="E8111" s="10" t="str">
        <f t="shared" si="2099"/>
        <v>AGDLA</v>
      </c>
      <c r="F8111" s="10" t="s">
        <v>10</v>
      </c>
      <c r="G8111" s="10" t="s">
        <v>11</v>
      </c>
      <c r="H8111" s="10">
        <v>2015</v>
      </c>
      <c r="I8111" s="145">
        <f t="shared" si="2100"/>
        <v>6.2834068795349085E-3</v>
      </c>
      <c r="J8111" s="13">
        <f t="shared" si="2101"/>
        <v>6.2834068795349085E-3</v>
      </c>
      <c r="K8111" s="2">
        <v>0</v>
      </c>
    </row>
    <row r="8112" spans="3:11">
      <c r="C8112" s="2" t="s">
        <v>7216</v>
      </c>
      <c r="D8112" s="12" t="str">
        <f t="shared" si="2098"/>
        <v>AGDEM</v>
      </c>
      <c r="E8112" s="10" t="str">
        <f t="shared" si="2099"/>
        <v>AGDEM</v>
      </c>
      <c r="F8112" s="10" t="s">
        <v>10</v>
      </c>
      <c r="G8112" s="10" t="s">
        <v>11</v>
      </c>
      <c r="H8112" s="10">
        <v>2015</v>
      </c>
      <c r="I8112" s="145">
        <f t="shared" si="2100"/>
        <v>1.1365505089867445E-3</v>
      </c>
      <c r="J8112" s="13">
        <f t="shared" si="2101"/>
        <v>1.1365505089867445E-3</v>
      </c>
      <c r="K8112" s="2">
        <v>0</v>
      </c>
    </row>
    <row r="8113" spans="3:11">
      <c r="C8113" s="2" t="s">
        <v>7217</v>
      </c>
      <c r="D8113" s="12" t="str">
        <f t="shared" si="2098"/>
        <v>AGDTF</v>
      </c>
      <c r="E8113" s="10" t="str">
        <f t="shared" si="2099"/>
        <v>AGDTF</v>
      </c>
      <c r="F8113" s="10" t="s">
        <v>10</v>
      </c>
      <c r="G8113" s="10" t="s">
        <v>11</v>
      </c>
      <c r="H8113" s="10">
        <v>2015</v>
      </c>
      <c r="I8113" s="145">
        <f t="shared" si="2100"/>
        <v>0</v>
      </c>
      <c r="J8113" s="13">
        <f t="shared" si="2101"/>
        <v>0</v>
      </c>
      <c r="K8113" s="2">
        <v>5</v>
      </c>
    </row>
    <row r="8114" spans="3:11">
      <c r="C8114" s="2" t="s">
        <v>7218</v>
      </c>
      <c r="D8114" s="12" t="str">
        <f t="shared" si="2098"/>
        <v>AGDPH</v>
      </c>
      <c r="E8114" s="10" t="str">
        <f t="shared" si="2099"/>
        <v>AGDPH</v>
      </c>
      <c r="F8114" s="10" t="s">
        <v>10</v>
      </c>
      <c r="G8114" s="10" t="s">
        <v>11</v>
      </c>
      <c r="H8114" s="10">
        <v>2015</v>
      </c>
      <c r="I8114" s="145">
        <f t="shared" si="2100"/>
        <v>1.8468526212012074E-3</v>
      </c>
      <c r="J8114" s="13">
        <f t="shared" si="2101"/>
        <v>1.8468526212012074E-3</v>
      </c>
      <c r="K8114" s="2">
        <v>5</v>
      </c>
    </row>
    <row r="8115" spans="3:11">
      <c r="C8115" s="2" t="s">
        <v>7218</v>
      </c>
      <c r="D8115" s="12" t="str">
        <f t="shared" si="2098"/>
        <v>AGDPH</v>
      </c>
      <c r="E8115" s="10" t="str">
        <f t="shared" si="2099"/>
        <v>AGDPH</v>
      </c>
      <c r="F8115" s="10" t="s">
        <v>10</v>
      </c>
      <c r="G8115" s="10" t="s">
        <v>11</v>
      </c>
      <c r="H8115" s="10">
        <v>2015</v>
      </c>
      <c r="I8115" s="145">
        <f t="shared" si="2100"/>
        <v>1.8468526212012074E-3</v>
      </c>
      <c r="J8115" s="13">
        <f t="shared" si="2101"/>
        <v>1.8468526212012074E-3</v>
      </c>
      <c r="K8115" s="2">
        <v>7</v>
      </c>
    </row>
    <row r="8116" spans="3:11">
      <c r="C8116" s="2" t="s">
        <v>7219</v>
      </c>
      <c r="D8116" s="12" t="str">
        <f t="shared" si="2098"/>
        <v>AGDSH</v>
      </c>
      <c r="E8116" s="10" t="str">
        <f t="shared" si="2099"/>
        <v>AGDSH</v>
      </c>
      <c r="F8116" s="10" t="s">
        <v>10</v>
      </c>
      <c r="G8116" s="10" t="s">
        <v>11</v>
      </c>
      <c r="H8116" s="10">
        <v>2015</v>
      </c>
      <c r="I8116" s="145">
        <f t="shared" si="2100"/>
        <v>1.9701746117429184E-3</v>
      </c>
      <c r="J8116" s="13">
        <f t="shared" si="2101"/>
        <v>1.9701746117429184E-3</v>
      </c>
      <c r="K8116" s="2">
        <v>6</v>
      </c>
    </row>
    <row r="8117" spans="3:11">
      <c r="C8117" s="2" t="s">
        <v>7220</v>
      </c>
      <c r="D8117" s="12" t="str">
        <f t="shared" si="2098"/>
        <v>AGDLA</v>
      </c>
      <c r="E8117" s="10" t="str">
        <f t="shared" si="2099"/>
        <v>AGDLA</v>
      </c>
      <c r="F8117" s="10" t="s">
        <v>10</v>
      </c>
      <c r="G8117" s="10" t="s">
        <v>11</v>
      </c>
      <c r="H8117" s="10">
        <v>2015</v>
      </c>
      <c r="I8117" s="145">
        <f t="shared" si="2100"/>
        <v>6.2834068795349085E-3</v>
      </c>
      <c r="J8117" s="13">
        <f t="shared" si="2101"/>
        <v>6.2834068795349085E-3</v>
      </c>
      <c r="K8117" s="2">
        <v>0</v>
      </c>
    </row>
    <row r="8118" spans="3:11">
      <c r="C8118" s="2" t="s">
        <v>7221</v>
      </c>
      <c r="D8118" s="12" t="str">
        <f t="shared" si="2098"/>
        <v>AGDEM</v>
      </c>
      <c r="E8118" s="10" t="str">
        <f t="shared" si="2099"/>
        <v>AGDEM</v>
      </c>
      <c r="F8118" s="10" t="s">
        <v>10</v>
      </c>
      <c r="G8118" s="10" t="s">
        <v>11</v>
      </c>
      <c r="H8118" s="10">
        <v>2015</v>
      </c>
      <c r="I8118" s="145">
        <f t="shared" si="2100"/>
        <v>1.1365505089867445E-3</v>
      </c>
      <c r="J8118" s="13">
        <f t="shared" si="2101"/>
        <v>1.1365505089867445E-3</v>
      </c>
      <c r="K8118" s="2">
        <v>0</v>
      </c>
    </row>
    <row r="8119" spans="3:11">
      <c r="C8119" s="2" t="s">
        <v>7222</v>
      </c>
      <c r="D8119" s="12" t="str">
        <f t="shared" si="2098"/>
        <v>AGDTF</v>
      </c>
      <c r="E8119" s="10" t="str">
        <f t="shared" si="2099"/>
        <v>AGDTF</v>
      </c>
      <c r="F8119" s="10" t="s">
        <v>10</v>
      </c>
      <c r="G8119" s="10" t="s">
        <v>11</v>
      </c>
      <c r="H8119" s="10">
        <v>2015</v>
      </c>
      <c r="I8119" s="145">
        <f t="shared" si="2100"/>
        <v>0</v>
      </c>
      <c r="J8119" s="13">
        <f t="shared" si="2101"/>
        <v>0</v>
      </c>
      <c r="K8119" s="2">
        <v>5</v>
      </c>
    </row>
    <row r="8120" spans="3:11">
      <c r="C8120" s="2" t="s">
        <v>7223</v>
      </c>
      <c r="D8120" s="12" t="str">
        <f t="shared" si="2098"/>
        <v>AGDPH</v>
      </c>
      <c r="E8120" s="10" t="str">
        <f t="shared" si="2099"/>
        <v>AGDPH</v>
      </c>
      <c r="F8120" s="10" t="s">
        <v>10</v>
      </c>
      <c r="G8120" s="10" t="s">
        <v>11</v>
      </c>
      <c r="H8120" s="10">
        <v>2015</v>
      </c>
      <c r="I8120" s="145">
        <f t="shared" si="2100"/>
        <v>1.8468526212011948E-3</v>
      </c>
      <c r="J8120" s="13">
        <f t="shared" si="2101"/>
        <v>1.8468526212011948E-3</v>
      </c>
      <c r="K8120" s="2">
        <v>5</v>
      </c>
    </row>
    <row r="8121" spans="3:11">
      <c r="C8121" s="2" t="s">
        <v>7223</v>
      </c>
      <c r="D8121" s="12" t="str">
        <f t="shared" si="2098"/>
        <v>AGDPH</v>
      </c>
      <c r="E8121" s="10" t="str">
        <f t="shared" si="2099"/>
        <v>AGDPH</v>
      </c>
      <c r="F8121" s="10" t="s">
        <v>10</v>
      </c>
      <c r="G8121" s="10" t="s">
        <v>11</v>
      </c>
      <c r="H8121" s="10">
        <v>2015</v>
      </c>
      <c r="I8121" s="145">
        <f t="shared" si="2100"/>
        <v>1.8468526212011948E-3</v>
      </c>
      <c r="J8121" s="13">
        <f t="shared" si="2101"/>
        <v>1.8468526212011948E-3</v>
      </c>
      <c r="K8121" s="2">
        <v>7</v>
      </c>
    </row>
    <row r="8122" spans="3:11">
      <c r="C8122" s="2" t="s">
        <v>7224</v>
      </c>
      <c r="D8122" s="12" t="str">
        <f t="shared" si="2098"/>
        <v>AGDSH</v>
      </c>
      <c r="E8122" s="10" t="str">
        <f t="shared" si="2099"/>
        <v>AGDSH</v>
      </c>
      <c r="F8122" s="10" t="s">
        <v>10</v>
      </c>
      <c r="G8122" s="10" t="s">
        <v>11</v>
      </c>
      <c r="H8122" s="10">
        <v>2015</v>
      </c>
      <c r="I8122" s="145">
        <f t="shared" si="2100"/>
        <v>1.9701746117428936E-3</v>
      </c>
      <c r="J8122" s="13">
        <f t="shared" si="2101"/>
        <v>1.9701746117428936E-3</v>
      </c>
      <c r="K8122" s="2">
        <v>6</v>
      </c>
    </row>
    <row r="8123" spans="3:11">
      <c r="C8123" s="2" t="s">
        <v>7225</v>
      </c>
      <c r="D8123" s="12" t="str">
        <f t="shared" si="2098"/>
        <v>AGDLA</v>
      </c>
      <c r="E8123" s="10" t="str">
        <f t="shared" si="2099"/>
        <v>AGDLA</v>
      </c>
      <c r="F8123" s="10" t="s">
        <v>10</v>
      </c>
      <c r="G8123" s="10" t="s">
        <v>11</v>
      </c>
      <c r="H8123" s="10">
        <v>2015</v>
      </c>
      <c r="I8123" s="145">
        <f t="shared" si="2100"/>
        <v>6.2834068795349085E-3</v>
      </c>
      <c r="J8123" s="13">
        <f t="shared" si="2101"/>
        <v>6.2834068795349085E-3</v>
      </c>
      <c r="K8123" s="2">
        <v>0</v>
      </c>
    </row>
    <row r="8124" spans="3:11">
      <c r="C8124" s="2" t="s">
        <v>7226</v>
      </c>
      <c r="D8124" s="12" t="str">
        <f t="shared" si="2098"/>
        <v>AGDEM</v>
      </c>
      <c r="E8124" s="10" t="str">
        <f t="shared" si="2099"/>
        <v>AGDEM</v>
      </c>
      <c r="F8124" s="10" t="s">
        <v>10</v>
      </c>
      <c r="G8124" s="10" t="s">
        <v>11</v>
      </c>
      <c r="H8124" s="10">
        <v>2015</v>
      </c>
      <c r="I8124" s="145">
        <f t="shared" si="2100"/>
        <v>1.1365505089867445E-3</v>
      </c>
      <c r="J8124" s="13">
        <f t="shared" si="2101"/>
        <v>1.1365505089867445E-3</v>
      </c>
      <c r="K8124" s="2">
        <v>0</v>
      </c>
    </row>
    <row r="8125" spans="3:11">
      <c r="C8125" s="2" t="s">
        <v>7227</v>
      </c>
      <c r="D8125" s="12" t="str">
        <f t="shared" si="2098"/>
        <v>AGDTF</v>
      </c>
      <c r="E8125" s="10" t="str">
        <f t="shared" si="2099"/>
        <v>AGDTF</v>
      </c>
      <c r="F8125" s="10" t="s">
        <v>10</v>
      </c>
      <c r="G8125" s="10" t="s">
        <v>11</v>
      </c>
      <c r="H8125" s="10">
        <v>2015</v>
      </c>
      <c r="I8125" s="145">
        <f t="shared" si="2100"/>
        <v>0</v>
      </c>
      <c r="J8125" s="13">
        <f t="shared" si="2101"/>
        <v>0</v>
      </c>
      <c r="K8125" s="2">
        <v>5</v>
      </c>
    </row>
    <row r="8126" spans="3:11">
      <c r="C8126" s="2" t="s">
        <v>7228</v>
      </c>
      <c r="D8126" s="12" t="str">
        <f t="shared" si="2098"/>
        <v>AGDPH</v>
      </c>
      <c r="E8126" s="10" t="str">
        <f t="shared" si="2099"/>
        <v>AGDPH</v>
      </c>
      <c r="F8126" s="10" t="s">
        <v>10</v>
      </c>
      <c r="G8126" s="10" t="s">
        <v>11</v>
      </c>
      <c r="H8126" s="10">
        <v>2015</v>
      </c>
      <c r="I8126" s="145">
        <f t="shared" si="2100"/>
        <v>1.8468526212011948E-3</v>
      </c>
      <c r="J8126" s="13">
        <f t="shared" si="2101"/>
        <v>1.8468526212011948E-3</v>
      </c>
      <c r="K8126" s="2">
        <v>5</v>
      </c>
    </row>
    <row r="8127" spans="3:11">
      <c r="C8127" s="2" t="s">
        <v>7228</v>
      </c>
      <c r="D8127" s="12" t="str">
        <f t="shared" si="2098"/>
        <v>AGDPH</v>
      </c>
      <c r="E8127" s="10" t="str">
        <f t="shared" si="2099"/>
        <v>AGDPH</v>
      </c>
      <c r="F8127" s="10" t="s">
        <v>10</v>
      </c>
      <c r="G8127" s="10" t="s">
        <v>11</v>
      </c>
      <c r="H8127" s="10">
        <v>2015</v>
      </c>
      <c r="I8127" s="145">
        <f t="shared" si="2100"/>
        <v>1.8468526212011948E-3</v>
      </c>
      <c r="J8127" s="13">
        <f t="shared" si="2101"/>
        <v>1.8468526212011948E-3</v>
      </c>
      <c r="K8127" s="2">
        <v>7</v>
      </c>
    </row>
    <row r="8128" spans="3:11">
      <c r="C8128" s="2" t="s">
        <v>7229</v>
      </c>
      <c r="D8128" s="12" t="str">
        <f t="shared" si="2098"/>
        <v>AGDSH</v>
      </c>
      <c r="E8128" s="10" t="str">
        <f t="shared" si="2099"/>
        <v>AGDSH</v>
      </c>
      <c r="F8128" s="10" t="s">
        <v>10</v>
      </c>
      <c r="G8128" s="10" t="s">
        <v>11</v>
      </c>
      <c r="H8128" s="10">
        <v>2015</v>
      </c>
      <c r="I8128" s="145">
        <f t="shared" si="2100"/>
        <v>1.9701746117429058E-3</v>
      </c>
      <c r="J8128" s="13">
        <f t="shared" si="2101"/>
        <v>1.9701746117429058E-3</v>
      </c>
      <c r="K8128" s="2">
        <v>5</v>
      </c>
    </row>
    <row r="8129" spans="3:11">
      <c r="C8129" s="2" t="s">
        <v>7230</v>
      </c>
      <c r="D8129" s="12" t="str">
        <f t="shared" ref="D8129:D8192" si="2102">"A"&amp;MID(C8129,5,1)&amp;"D"&amp;MID(C8129,9,2)</f>
        <v>AGDLA</v>
      </c>
      <c r="E8129" s="10" t="str">
        <f t="shared" ref="E8129:E8192" si="2103">D8129</f>
        <v>AGDLA</v>
      </c>
      <c r="F8129" s="10" t="s">
        <v>10</v>
      </c>
      <c r="G8129" s="10" t="s">
        <v>11</v>
      </c>
      <c r="H8129" s="10">
        <v>2015</v>
      </c>
      <c r="I8129" s="145">
        <f t="shared" ref="I8129:I8192" si="2104">INDEX($AG$39:$BF$639,MATCH(IF(RIGHT(C8129,3)="100",RIGHT(C8129,6),RIGHT(C8129,5)),$AG$39:$AG$639,0),MATCH(MID(D8129,2,2),$AG$39:$BF$39,0))*$AI$19</f>
        <v>6.2834068795349085E-3</v>
      </c>
      <c r="J8129" s="13">
        <f t="shared" si="2101"/>
        <v>6.2834068795349085E-3</v>
      </c>
      <c r="K8129" s="2">
        <v>0</v>
      </c>
    </row>
    <row r="8130" spans="3:11">
      <c r="C8130" s="2" t="s">
        <v>7231</v>
      </c>
      <c r="D8130" s="12" t="str">
        <f t="shared" si="2102"/>
        <v>AGDEM</v>
      </c>
      <c r="E8130" s="10" t="str">
        <f t="shared" si="2103"/>
        <v>AGDEM</v>
      </c>
      <c r="F8130" s="10" t="s">
        <v>10</v>
      </c>
      <c r="G8130" s="10" t="s">
        <v>11</v>
      </c>
      <c r="H8130" s="10">
        <v>2015</v>
      </c>
      <c r="I8130" s="145">
        <f t="shared" si="2104"/>
        <v>1.1365505089867445E-3</v>
      </c>
      <c r="J8130" s="13">
        <f t="shared" si="2101"/>
        <v>1.1365505089867445E-3</v>
      </c>
      <c r="K8130" s="2">
        <v>0</v>
      </c>
    </row>
    <row r="8131" spans="3:11">
      <c r="C8131" s="2" t="s">
        <v>7232</v>
      </c>
      <c r="D8131" s="12" t="str">
        <f t="shared" si="2102"/>
        <v>AGDTF</v>
      </c>
      <c r="E8131" s="10" t="str">
        <f t="shared" si="2103"/>
        <v>AGDTF</v>
      </c>
      <c r="F8131" s="10" t="s">
        <v>10</v>
      </c>
      <c r="G8131" s="10" t="s">
        <v>11</v>
      </c>
      <c r="H8131" s="10">
        <v>2015</v>
      </c>
      <c r="I8131" s="145">
        <f t="shared" si="2104"/>
        <v>0</v>
      </c>
      <c r="J8131" s="13">
        <f t="shared" si="2101"/>
        <v>0</v>
      </c>
      <c r="K8131" s="2">
        <v>5</v>
      </c>
    </row>
    <row r="8132" spans="3:11">
      <c r="C8132" s="2" t="s">
        <v>7233</v>
      </c>
      <c r="D8132" s="12" t="str">
        <f t="shared" si="2102"/>
        <v>AGDPH</v>
      </c>
      <c r="E8132" s="10" t="str">
        <f t="shared" si="2103"/>
        <v>AGDPH</v>
      </c>
      <c r="F8132" s="10" t="s">
        <v>10</v>
      </c>
      <c r="G8132" s="10" t="s">
        <v>11</v>
      </c>
      <c r="H8132" s="10">
        <v>2015</v>
      </c>
      <c r="I8132" s="145">
        <f t="shared" si="2104"/>
        <v>1.8468526212011948E-3</v>
      </c>
      <c r="J8132" s="13">
        <f t="shared" si="2101"/>
        <v>1.8468526212011948E-3</v>
      </c>
      <c r="K8132" s="2">
        <v>5</v>
      </c>
    </row>
    <row r="8133" spans="3:11">
      <c r="C8133" s="2" t="s">
        <v>7233</v>
      </c>
      <c r="D8133" s="12" t="str">
        <f t="shared" si="2102"/>
        <v>AGDPH</v>
      </c>
      <c r="E8133" s="10" t="str">
        <f t="shared" si="2103"/>
        <v>AGDPH</v>
      </c>
      <c r="F8133" s="10" t="s">
        <v>10</v>
      </c>
      <c r="G8133" s="10" t="s">
        <v>11</v>
      </c>
      <c r="H8133" s="10">
        <v>2015</v>
      </c>
      <c r="I8133" s="145">
        <f t="shared" si="2104"/>
        <v>1.8468526212011948E-3</v>
      </c>
      <c r="J8133" s="13">
        <f t="shared" si="2101"/>
        <v>1.8468526212011948E-3</v>
      </c>
      <c r="K8133" s="2">
        <v>7</v>
      </c>
    </row>
    <row r="8134" spans="3:11">
      <c r="C8134" s="2" t="s">
        <v>7234</v>
      </c>
      <c r="D8134" s="12" t="str">
        <f t="shared" si="2102"/>
        <v>AGDSH</v>
      </c>
      <c r="E8134" s="10" t="str">
        <f t="shared" si="2103"/>
        <v>AGDSH</v>
      </c>
      <c r="F8134" s="10" t="s">
        <v>10</v>
      </c>
      <c r="G8134" s="10" t="s">
        <v>11</v>
      </c>
      <c r="H8134" s="10">
        <v>2015</v>
      </c>
      <c r="I8134" s="145">
        <f t="shared" si="2104"/>
        <v>1.9701746117428936E-3</v>
      </c>
      <c r="J8134" s="13">
        <f t="shared" si="2101"/>
        <v>1.9701746117428936E-3</v>
      </c>
      <c r="K8134" s="2">
        <v>5</v>
      </c>
    </row>
    <row r="8135" spans="3:11">
      <c r="C8135" s="2" t="s">
        <v>7235</v>
      </c>
      <c r="D8135" s="12" t="str">
        <f t="shared" si="2102"/>
        <v>AGDLA</v>
      </c>
      <c r="E8135" s="10" t="str">
        <f t="shared" si="2103"/>
        <v>AGDLA</v>
      </c>
      <c r="F8135" s="10" t="s">
        <v>10</v>
      </c>
      <c r="G8135" s="10" t="s">
        <v>11</v>
      </c>
      <c r="H8135" s="10">
        <v>2015</v>
      </c>
      <c r="I8135" s="145">
        <f t="shared" si="2104"/>
        <v>6.2834068795349085E-3</v>
      </c>
      <c r="J8135" s="13">
        <f t="shared" si="2101"/>
        <v>6.2834068795349085E-3</v>
      </c>
      <c r="K8135" s="2">
        <v>0</v>
      </c>
    </row>
    <row r="8136" spans="3:11">
      <c r="C8136" s="2" t="s">
        <v>7236</v>
      </c>
      <c r="D8136" s="12" t="str">
        <f t="shared" si="2102"/>
        <v>AGDEM</v>
      </c>
      <c r="E8136" s="10" t="str">
        <f t="shared" si="2103"/>
        <v>AGDEM</v>
      </c>
      <c r="F8136" s="10" t="s">
        <v>10</v>
      </c>
      <c r="G8136" s="10" t="s">
        <v>11</v>
      </c>
      <c r="H8136" s="10">
        <v>2015</v>
      </c>
      <c r="I8136" s="145">
        <f t="shared" si="2104"/>
        <v>1.1365505089867445E-3</v>
      </c>
      <c r="J8136" s="13">
        <f t="shared" si="2101"/>
        <v>1.1365505089867445E-3</v>
      </c>
      <c r="K8136" s="2">
        <v>0</v>
      </c>
    </row>
    <row r="8137" spans="3:11">
      <c r="C8137" s="2" t="s">
        <v>7237</v>
      </c>
      <c r="D8137" s="12" t="str">
        <f t="shared" si="2102"/>
        <v>AGDTF</v>
      </c>
      <c r="E8137" s="10" t="str">
        <f t="shared" si="2103"/>
        <v>AGDTF</v>
      </c>
      <c r="F8137" s="10" t="s">
        <v>10</v>
      </c>
      <c r="G8137" s="10" t="s">
        <v>11</v>
      </c>
      <c r="H8137" s="10">
        <v>2015</v>
      </c>
      <c r="I8137" s="145">
        <f t="shared" si="2104"/>
        <v>0</v>
      </c>
      <c r="J8137" s="13">
        <f t="shared" si="2101"/>
        <v>0</v>
      </c>
      <c r="K8137" s="2">
        <v>4</v>
      </c>
    </row>
    <row r="8138" spans="3:11">
      <c r="C8138" s="2" t="s">
        <v>7238</v>
      </c>
      <c r="D8138" s="12" t="str">
        <f t="shared" si="2102"/>
        <v>AGDPH</v>
      </c>
      <c r="E8138" s="10" t="str">
        <f t="shared" si="2103"/>
        <v>AGDPH</v>
      </c>
      <c r="F8138" s="10" t="s">
        <v>10</v>
      </c>
      <c r="G8138" s="10" t="s">
        <v>11</v>
      </c>
      <c r="H8138" s="10">
        <v>2015</v>
      </c>
      <c r="I8138" s="145">
        <f t="shared" si="2104"/>
        <v>1.8468526212011948E-3</v>
      </c>
      <c r="J8138" s="13">
        <f t="shared" si="2101"/>
        <v>1.8468526212011948E-3</v>
      </c>
      <c r="K8138" s="2">
        <v>5</v>
      </c>
    </row>
    <row r="8139" spans="3:11">
      <c r="C8139" s="2" t="s">
        <v>7238</v>
      </c>
      <c r="D8139" s="12" t="str">
        <f t="shared" si="2102"/>
        <v>AGDPH</v>
      </c>
      <c r="E8139" s="10" t="str">
        <f t="shared" si="2103"/>
        <v>AGDPH</v>
      </c>
      <c r="F8139" s="10" t="s">
        <v>10</v>
      </c>
      <c r="G8139" s="10" t="s">
        <v>11</v>
      </c>
      <c r="H8139" s="10">
        <v>2015</v>
      </c>
      <c r="I8139" s="145">
        <f t="shared" si="2104"/>
        <v>1.8468526212011948E-3</v>
      </c>
      <c r="J8139" s="13">
        <f t="shared" si="2101"/>
        <v>1.8468526212011948E-3</v>
      </c>
      <c r="K8139" s="2">
        <v>7</v>
      </c>
    </row>
    <row r="8140" spans="3:11">
      <c r="C8140" s="2" t="s">
        <v>7239</v>
      </c>
      <c r="D8140" s="12" t="str">
        <f t="shared" si="2102"/>
        <v>AGDSH</v>
      </c>
      <c r="E8140" s="10" t="str">
        <f t="shared" si="2103"/>
        <v>AGDSH</v>
      </c>
      <c r="F8140" s="10" t="s">
        <v>10</v>
      </c>
      <c r="G8140" s="10" t="s">
        <v>11</v>
      </c>
      <c r="H8140" s="10">
        <v>2015</v>
      </c>
      <c r="I8140" s="145">
        <f t="shared" si="2104"/>
        <v>1.9701746117428936E-3</v>
      </c>
      <c r="J8140" s="13">
        <f t="shared" si="2101"/>
        <v>1.9701746117428936E-3</v>
      </c>
      <c r="K8140" s="2">
        <v>5</v>
      </c>
    </row>
    <row r="8141" spans="3:11">
      <c r="C8141" s="2" t="s">
        <v>7240</v>
      </c>
      <c r="D8141" s="12" t="str">
        <f t="shared" si="2102"/>
        <v>AGDLA</v>
      </c>
      <c r="E8141" s="10" t="str">
        <f t="shared" si="2103"/>
        <v>AGDLA</v>
      </c>
      <c r="F8141" s="10" t="s">
        <v>10</v>
      </c>
      <c r="G8141" s="10" t="s">
        <v>11</v>
      </c>
      <c r="H8141" s="10">
        <v>2015</v>
      </c>
      <c r="I8141" s="145">
        <f t="shared" si="2104"/>
        <v>6.2834068795348591E-3</v>
      </c>
      <c r="J8141" s="13">
        <f t="shared" si="2101"/>
        <v>6.2834068795348591E-3</v>
      </c>
      <c r="K8141" s="2">
        <v>0</v>
      </c>
    </row>
    <row r="8142" spans="3:11">
      <c r="C8142" s="2" t="s">
        <v>7241</v>
      </c>
      <c r="D8142" s="12" t="str">
        <f t="shared" si="2102"/>
        <v>AGDEM</v>
      </c>
      <c r="E8142" s="10" t="str">
        <f t="shared" si="2103"/>
        <v>AGDEM</v>
      </c>
      <c r="F8142" s="10" t="s">
        <v>10</v>
      </c>
      <c r="G8142" s="10" t="s">
        <v>11</v>
      </c>
      <c r="H8142" s="10">
        <v>2015</v>
      </c>
      <c r="I8142" s="145">
        <f t="shared" si="2104"/>
        <v>1.1365505089867196E-3</v>
      </c>
      <c r="J8142" s="13">
        <f t="shared" si="2101"/>
        <v>1.1365505089867196E-3</v>
      </c>
      <c r="K8142" s="2">
        <v>0</v>
      </c>
    </row>
    <row r="8143" spans="3:11">
      <c r="C8143" s="2" t="s">
        <v>7242</v>
      </c>
      <c r="D8143" s="12" t="str">
        <f t="shared" si="2102"/>
        <v>AGDTF</v>
      </c>
      <c r="E8143" s="10" t="str">
        <f t="shared" si="2103"/>
        <v>AGDTF</v>
      </c>
      <c r="F8143" s="10" t="s">
        <v>10</v>
      </c>
      <c r="G8143" s="10" t="s">
        <v>11</v>
      </c>
      <c r="H8143" s="10">
        <v>2015</v>
      </c>
      <c r="I8143" s="145">
        <f t="shared" si="2104"/>
        <v>0</v>
      </c>
      <c r="J8143" s="13">
        <f t="shared" si="2101"/>
        <v>0</v>
      </c>
      <c r="K8143" s="2">
        <v>4</v>
      </c>
    </row>
    <row r="8144" spans="3:11">
      <c r="C8144" s="2" t="s">
        <v>7243</v>
      </c>
      <c r="D8144" s="12" t="str">
        <f t="shared" si="2102"/>
        <v>AGDPH</v>
      </c>
      <c r="E8144" s="10" t="str">
        <f t="shared" si="2103"/>
        <v>AGDPH</v>
      </c>
      <c r="F8144" s="10" t="s">
        <v>10</v>
      </c>
      <c r="G8144" s="10" t="s">
        <v>11</v>
      </c>
      <c r="H8144" s="10">
        <v>2015</v>
      </c>
      <c r="I8144" s="145">
        <f t="shared" si="2104"/>
        <v>1.84685262120122E-3</v>
      </c>
      <c r="J8144" s="13">
        <f t="shared" si="2101"/>
        <v>1.84685262120122E-3</v>
      </c>
      <c r="K8144" s="2">
        <v>4</v>
      </c>
    </row>
    <row r="8145" spans="3:11">
      <c r="C8145" s="2" t="s">
        <v>7243</v>
      </c>
      <c r="D8145" s="12" t="str">
        <f t="shared" si="2102"/>
        <v>AGDPH</v>
      </c>
      <c r="E8145" s="10" t="str">
        <f t="shared" si="2103"/>
        <v>AGDPH</v>
      </c>
      <c r="F8145" s="10" t="s">
        <v>10</v>
      </c>
      <c r="G8145" s="10" t="s">
        <v>11</v>
      </c>
      <c r="H8145" s="10">
        <v>2015</v>
      </c>
      <c r="I8145" s="145">
        <f t="shared" si="2104"/>
        <v>1.84685262120122E-3</v>
      </c>
      <c r="J8145" s="13">
        <f t="shared" si="2101"/>
        <v>1.84685262120122E-3</v>
      </c>
      <c r="K8145" s="2">
        <v>7</v>
      </c>
    </row>
    <row r="8146" spans="3:11">
      <c r="C8146" s="2" t="s">
        <v>7244</v>
      </c>
      <c r="D8146" s="12" t="str">
        <f t="shared" si="2102"/>
        <v>AGDSH</v>
      </c>
      <c r="E8146" s="10" t="str">
        <f t="shared" si="2103"/>
        <v>AGDSH</v>
      </c>
      <c r="F8146" s="10" t="s">
        <v>10</v>
      </c>
      <c r="G8146" s="10" t="s">
        <v>11</v>
      </c>
      <c r="H8146" s="10">
        <v>2015</v>
      </c>
      <c r="I8146" s="145">
        <f t="shared" si="2104"/>
        <v>1.9701746117429058E-3</v>
      </c>
      <c r="J8146" s="13">
        <f t="shared" si="2101"/>
        <v>1.9701746117429058E-3</v>
      </c>
      <c r="K8146" s="2">
        <v>4</v>
      </c>
    </row>
    <row r="8147" spans="3:11">
      <c r="C8147" s="2" t="s">
        <v>7245</v>
      </c>
      <c r="D8147" s="12" t="str">
        <f t="shared" si="2102"/>
        <v>AGDLA</v>
      </c>
      <c r="E8147" s="10" t="str">
        <f t="shared" si="2103"/>
        <v>AGDLA</v>
      </c>
      <c r="F8147" s="10" t="s">
        <v>10</v>
      </c>
      <c r="G8147" s="10" t="s">
        <v>11</v>
      </c>
      <c r="H8147" s="10">
        <v>2015</v>
      </c>
      <c r="I8147" s="145">
        <f t="shared" si="2104"/>
        <v>6.2834068795349588E-3</v>
      </c>
      <c r="J8147" s="13">
        <f t="shared" si="2101"/>
        <v>6.2834068795349588E-3</v>
      </c>
      <c r="K8147" s="2">
        <v>0</v>
      </c>
    </row>
    <row r="8148" spans="3:11">
      <c r="C8148" s="2" t="s">
        <v>7246</v>
      </c>
      <c r="D8148" s="12" t="str">
        <f t="shared" si="2102"/>
        <v>AGDEM</v>
      </c>
      <c r="E8148" s="10" t="str">
        <f t="shared" si="2103"/>
        <v>AGDEM</v>
      </c>
      <c r="F8148" s="10" t="s">
        <v>10</v>
      </c>
      <c r="G8148" s="10" t="s">
        <v>11</v>
      </c>
      <c r="H8148" s="10">
        <v>2015</v>
      </c>
      <c r="I8148" s="145">
        <f t="shared" si="2104"/>
        <v>1.1365505089867445E-3</v>
      </c>
      <c r="J8148" s="13">
        <f t="shared" si="2101"/>
        <v>1.1365505089867445E-3</v>
      </c>
      <c r="K8148" s="2">
        <v>0</v>
      </c>
    </row>
    <row r="8149" spans="3:11">
      <c r="C8149" s="2" t="s">
        <v>7247</v>
      </c>
      <c r="D8149" s="12" t="str">
        <f t="shared" si="2102"/>
        <v>AGDTF</v>
      </c>
      <c r="E8149" s="10" t="str">
        <f t="shared" si="2103"/>
        <v>AGDTF</v>
      </c>
      <c r="F8149" s="10" t="s">
        <v>10</v>
      </c>
      <c r="G8149" s="10" t="s">
        <v>11</v>
      </c>
      <c r="H8149" s="10">
        <v>2015</v>
      </c>
      <c r="I8149" s="145">
        <f t="shared" si="2104"/>
        <v>0</v>
      </c>
      <c r="J8149" s="13">
        <f t="shared" si="2101"/>
        <v>0</v>
      </c>
      <c r="K8149" s="2">
        <v>4</v>
      </c>
    </row>
    <row r="8150" spans="3:11">
      <c r="C8150" s="2" t="s">
        <v>7248</v>
      </c>
      <c r="D8150" s="12" t="str">
        <f t="shared" si="2102"/>
        <v>AGDPH</v>
      </c>
      <c r="E8150" s="10" t="str">
        <f t="shared" si="2103"/>
        <v>AGDPH</v>
      </c>
      <c r="F8150" s="10" t="s">
        <v>10</v>
      </c>
      <c r="G8150" s="10" t="s">
        <v>11</v>
      </c>
      <c r="H8150" s="10">
        <v>2015</v>
      </c>
      <c r="I8150" s="145">
        <f t="shared" si="2104"/>
        <v>1.8468526212011699E-3</v>
      </c>
      <c r="J8150" s="13">
        <f t="shared" si="2101"/>
        <v>1.8468526212011699E-3</v>
      </c>
      <c r="K8150" s="2">
        <v>4</v>
      </c>
    </row>
    <row r="8151" spans="3:11">
      <c r="C8151" s="2" t="s">
        <v>7248</v>
      </c>
      <c r="D8151" s="12" t="str">
        <f t="shared" si="2102"/>
        <v>AGDPH</v>
      </c>
      <c r="E8151" s="10" t="str">
        <f t="shared" si="2103"/>
        <v>AGDPH</v>
      </c>
      <c r="F8151" s="10" t="s">
        <v>10</v>
      </c>
      <c r="G8151" s="10" t="s">
        <v>11</v>
      </c>
      <c r="H8151" s="10">
        <v>2015</v>
      </c>
      <c r="I8151" s="145">
        <f t="shared" si="2104"/>
        <v>1.8468526212011699E-3</v>
      </c>
      <c r="J8151" s="13">
        <f t="shared" si="2101"/>
        <v>1.8468526212011699E-3</v>
      </c>
      <c r="K8151" s="2">
        <v>7</v>
      </c>
    </row>
    <row r="8152" spans="3:11">
      <c r="C8152" s="2" t="s">
        <v>7249</v>
      </c>
      <c r="D8152" s="12" t="str">
        <f t="shared" si="2102"/>
        <v>AGDSH</v>
      </c>
      <c r="E8152" s="10" t="str">
        <f t="shared" si="2103"/>
        <v>AGDSH</v>
      </c>
      <c r="F8152" s="10" t="s">
        <v>10</v>
      </c>
      <c r="G8152" s="10" t="s">
        <v>11</v>
      </c>
      <c r="H8152" s="10">
        <v>2015</v>
      </c>
      <c r="I8152" s="145">
        <f t="shared" si="2104"/>
        <v>1.9701746117428936E-3</v>
      </c>
      <c r="J8152" s="13">
        <f t="shared" si="2101"/>
        <v>1.9701746117428936E-3</v>
      </c>
      <c r="K8152" s="2">
        <v>4</v>
      </c>
    </row>
    <row r="8153" spans="3:11">
      <c r="C8153" s="2" t="s">
        <v>7250</v>
      </c>
      <c r="D8153" s="12" t="str">
        <f t="shared" si="2102"/>
        <v>AGDLA</v>
      </c>
      <c r="E8153" s="10" t="str">
        <f t="shared" si="2103"/>
        <v>AGDLA</v>
      </c>
      <c r="F8153" s="10" t="s">
        <v>10</v>
      </c>
      <c r="G8153" s="10" t="s">
        <v>11</v>
      </c>
      <c r="H8153" s="10">
        <v>2015</v>
      </c>
      <c r="I8153" s="145">
        <f t="shared" si="2104"/>
        <v>6.2834068795348591E-3</v>
      </c>
      <c r="J8153" s="13">
        <f t="shared" si="2101"/>
        <v>6.2834068795348591E-3</v>
      </c>
      <c r="K8153" s="2">
        <v>0</v>
      </c>
    </row>
    <row r="8154" spans="3:11">
      <c r="C8154" s="2" t="s">
        <v>7251</v>
      </c>
      <c r="D8154" s="12" t="str">
        <f t="shared" si="2102"/>
        <v>AGDEM</v>
      </c>
      <c r="E8154" s="10" t="str">
        <f t="shared" si="2103"/>
        <v>AGDEM</v>
      </c>
      <c r="F8154" s="10" t="s">
        <v>10</v>
      </c>
      <c r="G8154" s="10" t="s">
        <v>11</v>
      </c>
      <c r="H8154" s="10">
        <v>2015</v>
      </c>
      <c r="I8154" s="145">
        <f t="shared" si="2104"/>
        <v>1.1365505089867445E-3</v>
      </c>
      <c r="J8154" s="13">
        <f t="shared" si="2101"/>
        <v>1.1365505089867445E-3</v>
      </c>
      <c r="K8154" s="2">
        <v>0</v>
      </c>
    </row>
    <row r="8155" spans="3:11">
      <c r="C8155" s="2" t="s">
        <v>7252</v>
      </c>
      <c r="D8155" s="12" t="str">
        <f t="shared" si="2102"/>
        <v>AGDTF</v>
      </c>
      <c r="E8155" s="10" t="str">
        <f t="shared" si="2103"/>
        <v>AGDTF</v>
      </c>
      <c r="F8155" s="10" t="s">
        <v>10</v>
      </c>
      <c r="G8155" s="10" t="s">
        <v>11</v>
      </c>
      <c r="H8155" s="10">
        <v>2015</v>
      </c>
      <c r="I8155" s="145">
        <f t="shared" si="2104"/>
        <v>0</v>
      </c>
      <c r="J8155" s="13">
        <f t="shared" si="2101"/>
        <v>0</v>
      </c>
      <c r="K8155" s="2">
        <v>4</v>
      </c>
    </row>
    <row r="8156" spans="3:11">
      <c r="C8156" s="2" t="s">
        <v>7253</v>
      </c>
      <c r="D8156" s="12" t="str">
        <f t="shared" si="2102"/>
        <v>AGDPH</v>
      </c>
      <c r="E8156" s="10" t="str">
        <f t="shared" si="2103"/>
        <v>AGDPH</v>
      </c>
      <c r="F8156" s="10" t="s">
        <v>10</v>
      </c>
      <c r="G8156" s="10" t="s">
        <v>11</v>
      </c>
      <c r="H8156" s="10">
        <v>2015</v>
      </c>
      <c r="I8156" s="145">
        <f t="shared" si="2104"/>
        <v>1.8468526212012449E-3</v>
      </c>
      <c r="J8156" s="13">
        <f t="shared" si="2101"/>
        <v>1.8468526212012449E-3</v>
      </c>
      <c r="K8156" s="2">
        <v>4</v>
      </c>
    </row>
    <row r="8157" spans="3:11">
      <c r="C8157" s="2" t="s">
        <v>7253</v>
      </c>
      <c r="D8157" s="12" t="str">
        <f t="shared" si="2102"/>
        <v>AGDPH</v>
      </c>
      <c r="E8157" s="10" t="str">
        <f t="shared" si="2103"/>
        <v>AGDPH</v>
      </c>
      <c r="F8157" s="10" t="s">
        <v>10</v>
      </c>
      <c r="G8157" s="10" t="s">
        <v>11</v>
      </c>
      <c r="H8157" s="10">
        <v>2015</v>
      </c>
      <c r="I8157" s="145">
        <f t="shared" si="2104"/>
        <v>1.8468526212012449E-3</v>
      </c>
      <c r="J8157" s="13">
        <f t="shared" si="2101"/>
        <v>1.8468526212012449E-3</v>
      </c>
      <c r="K8157" s="2">
        <v>7</v>
      </c>
    </row>
    <row r="8158" spans="3:11">
      <c r="C8158" s="2" t="s">
        <v>7254</v>
      </c>
      <c r="D8158" s="12" t="str">
        <f t="shared" si="2102"/>
        <v>AGDSH</v>
      </c>
      <c r="E8158" s="10" t="str">
        <f t="shared" si="2103"/>
        <v>AGDSH</v>
      </c>
      <c r="F8158" s="10" t="s">
        <v>10</v>
      </c>
      <c r="G8158" s="10" t="s">
        <v>11</v>
      </c>
      <c r="H8158" s="10">
        <v>2015</v>
      </c>
      <c r="I8158" s="145">
        <f t="shared" si="2104"/>
        <v>1.9701746117429058E-3</v>
      </c>
      <c r="J8158" s="13">
        <f t="shared" si="2101"/>
        <v>1.9701746117429058E-3</v>
      </c>
      <c r="K8158" s="2">
        <v>4</v>
      </c>
    </row>
    <row r="8159" spans="3:11">
      <c r="C8159" s="2" t="s">
        <v>7255</v>
      </c>
      <c r="D8159" s="12" t="str">
        <f t="shared" si="2102"/>
        <v>AGDLA</v>
      </c>
      <c r="E8159" s="10" t="str">
        <f t="shared" si="2103"/>
        <v>AGDLA</v>
      </c>
      <c r="F8159" s="10" t="s">
        <v>10</v>
      </c>
      <c r="G8159" s="10" t="s">
        <v>11</v>
      </c>
      <c r="H8159" s="10">
        <v>2015</v>
      </c>
      <c r="I8159" s="145">
        <f t="shared" si="2104"/>
        <v>6.2834068795349588E-3</v>
      </c>
      <c r="J8159" s="13">
        <f t="shared" si="2101"/>
        <v>6.2834068795349588E-3</v>
      </c>
      <c r="K8159" s="2">
        <v>0</v>
      </c>
    </row>
    <row r="8160" spans="3:11">
      <c r="C8160" s="2" t="s">
        <v>7256</v>
      </c>
      <c r="D8160" s="12" t="str">
        <f t="shared" si="2102"/>
        <v>AGDEM</v>
      </c>
      <c r="E8160" s="10" t="str">
        <f t="shared" si="2103"/>
        <v>AGDEM</v>
      </c>
      <c r="F8160" s="10" t="s">
        <v>10</v>
      </c>
      <c r="G8160" s="10" t="s">
        <v>11</v>
      </c>
      <c r="H8160" s="10">
        <v>2015</v>
      </c>
      <c r="I8160" s="145">
        <f t="shared" si="2104"/>
        <v>1.1365505089867445E-3</v>
      </c>
      <c r="J8160" s="13">
        <f t="shared" si="2101"/>
        <v>1.1365505089867445E-3</v>
      </c>
      <c r="K8160" s="2">
        <v>0</v>
      </c>
    </row>
    <row r="8161" spans="3:11">
      <c r="C8161" s="2" t="s">
        <v>7257</v>
      </c>
      <c r="D8161" s="12" t="str">
        <f t="shared" si="2102"/>
        <v>AGDTF</v>
      </c>
      <c r="E8161" s="10" t="str">
        <f t="shared" si="2103"/>
        <v>AGDTF</v>
      </c>
      <c r="F8161" s="10" t="s">
        <v>10</v>
      </c>
      <c r="G8161" s="10" t="s">
        <v>11</v>
      </c>
      <c r="H8161" s="10">
        <v>2015</v>
      </c>
      <c r="I8161" s="145">
        <f t="shared" si="2104"/>
        <v>0</v>
      </c>
      <c r="J8161" s="13">
        <f t="shared" si="2101"/>
        <v>0</v>
      </c>
      <c r="K8161" s="2">
        <v>4</v>
      </c>
    </row>
    <row r="8162" spans="3:11">
      <c r="C8162" s="2" t="s">
        <v>7258</v>
      </c>
      <c r="D8162" s="12" t="str">
        <f t="shared" si="2102"/>
        <v>AGDPH</v>
      </c>
      <c r="E8162" s="10" t="str">
        <f t="shared" si="2103"/>
        <v>AGDPH</v>
      </c>
      <c r="F8162" s="10" t="s">
        <v>10</v>
      </c>
      <c r="G8162" s="10" t="s">
        <v>11</v>
      </c>
      <c r="H8162" s="10">
        <v>2015</v>
      </c>
      <c r="I8162" s="145">
        <f t="shared" si="2104"/>
        <v>1.8468526212011699E-3</v>
      </c>
      <c r="J8162" s="13">
        <f t="shared" si="2101"/>
        <v>1.8468526212011699E-3</v>
      </c>
      <c r="K8162" s="2">
        <v>4</v>
      </c>
    </row>
    <row r="8163" spans="3:11">
      <c r="C8163" s="2" t="s">
        <v>7258</v>
      </c>
      <c r="D8163" s="12" t="str">
        <f t="shared" si="2102"/>
        <v>AGDPH</v>
      </c>
      <c r="E8163" s="10" t="str">
        <f t="shared" si="2103"/>
        <v>AGDPH</v>
      </c>
      <c r="F8163" s="10" t="s">
        <v>10</v>
      </c>
      <c r="G8163" s="10" t="s">
        <v>11</v>
      </c>
      <c r="H8163" s="10">
        <v>2015</v>
      </c>
      <c r="I8163" s="145">
        <f t="shared" si="2104"/>
        <v>1.8468526212011699E-3</v>
      </c>
      <c r="J8163" s="13">
        <f t="shared" si="2101"/>
        <v>1.8468526212011699E-3</v>
      </c>
      <c r="K8163" s="2">
        <v>6</v>
      </c>
    </row>
    <row r="8164" spans="3:11">
      <c r="C8164" s="2" t="s">
        <v>7259</v>
      </c>
      <c r="D8164" s="12" t="str">
        <f t="shared" si="2102"/>
        <v>AGDSH</v>
      </c>
      <c r="E8164" s="10" t="str">
        <f t="shared" si="2103"/>
        <v>AGDSH</v>
      </c>
      <c r="F8164" s="10" t="s">
        <v>10</v>
      </c>
      <c r="G8164" s="10" t="s">
        <v>11</v>
      </c>
      <c r="H8164" s="10">
        <v>2015</v>
      </c>
      <c r="I8164" s="145">
        <f t="shared" si="2104"/>
        <v>1.9701746117429058E-3</v>
      </c>
      <c r="J8164" s="13">
        <f t="shared" si="2101"/>
        <v>1.9701746117429058E-3</v>
      </c>
      <c r="K8164" s="2">
        <v>3</v>
      </c>
    </row>
    <row r="8165" spans="3:11">
      <c r="C8165" s="2" t="s">
        <v>7260</v>
      </c>
      <c r="D8165" s="12" t="str">
        <f t="shared" si="2102"/>
        <v>AGDLA</v>
      </c>
      <c r="E8165" s="10" t="str">
        <f t="shared" si="2103"/>
        <v>AGDLA</v>
      </c>
      <c r="F8165" s="10" t="s">
        <v>10</v>
      </c>
      <c r="G8165" s="10" t="s">
        <v>11</v>
      </c>
      <c r="H8165" s="10">
        <v>2015</v>
      </c>
      <c r="I8165" s="145">
        <f t="shared" si="2104"/>
        <v>6.2834068795349085E-3</v>
      </c>
      <c r="J8165" s="13">
        <f t="shared" si="2101"/>
        <v>6.2834068795349085E-3</v>
      </c>
      <c r="K8165" s="2">
        <v>0</v>
      </c>
    </row>
    <row r="8166" spans="3:11">
      <c r="C8166" s="2" t="s">
        <v>7261</v>
      </c>
      <c r="D8166" s="12" t="str">
        <f t="shared" si="2102"/>
        <v>AGDEM</v>
      </c>
      <c r="E8166" s="10" t="str">
        <f t="shared" si="2103"/>
        <v>AGDEM</v>
      </c>
      <c r="F8166" s="10" t="s">
        <v>10</v>
      </c>
      <c r="G8166" s="10" t="s">
        <v>11</v>
      </c>
      <c r="H8166" s="10">
        <v>2015</v>
      </c>
      <c r="I8166" s="145">
        <f t="shared" si="2104"/>
        <v>1.1365505089867196E-3</v>
      </c>
      <c r="J8166" s="13">
        <f t="shared" si="2101"/>
        <v>1.1365505089867196E-3</v>
      </c>
      <c r="K8166" s="2">
        <v>0</v>
      </c>
    </row>
    <row r="8167" spans="3:11">
      <c r="C8167" s="2" t="s">
        <v>7262</v>
      </c>
      <c r="D8167" s="12" t="str">
        <f t="shared" si="2102"/>
        <v>AGDTF</v>
      </c>
      <c r="E8167" s="10" t="str">
        <f t="shared" si="2103"/>
        <v>AGDTF</v>
      </c>
      <c r="F8167" s="10" t="s">
        <v>10</v>
      </c>
      <c r="G8167" s="10" t="s">
        <v>11</v>
      </c>
      <c r="H8167" s="10">
        <v>2015</v>
      </c>
      <c r="I8167" s="145">
        <f t="shared" si="2104"/>
        <v>0</v>
      </c>
      <c r="J8167" s="39">
        <f t="shared" si="2101"/>
        <v>0</v>
      </c>
      <c r="K8167" s="2">
        <v>4</v>
      </c>
    </row>
    <row r="8168" spans="3:11">
      <c r="C8168" s="2" t="s">
        <v>7263</v>
      </c>
      <c r="D8168" s="12" t="str">
        <f t="shared" si="2102"/>
        <v>AGDPH</v>
      </c>
      <c r="E8168" s="10" t="str">
        <f t="shared" si="2103"/>
        <v>AGDPH</v>
      </c>
      <c r="F8168" s="10" t="s">
        <v>10</v>
      </c>
      <c r="G8168" s="10" t="s">
        <v>11</v>
      </c>
      <c r="H8168" s="10">
        <v>2015</v>
      </c>
      <c r="I8168" s="145">
        <f t="shared" si="2104"/>
        <v>1.8468526212011948E-3</v>
      </c>
      <c r="J8168" s="13">
        <f>I8168</f>
        <v>1.8468526212011948E-3</v>
      </c>
      <c r="K8168" s="2">
        <v>4</v>
      </c>
    </row>
    <row r="8169" spans="3:11">
      <c r="C8169" s="2" t="s">
        <v>7263</v>
      </c>
      <c r="D8169" s="12" t="str">
        <f t="shared" si="2102"/>
        <v>AGDPH</v>
      </c>
      <c r="E8169" s="10" t="str">
        <f t="shared" si="2103"/>
        <v>AGDPH</v>
      </c>
      <c r="F8169" s="10" t="s">
        <v>10</v>
      </c>
      <c r="G8169" s="10" t="s">
        <v>11</v>
      </c>
      <c r="H8169" s="10">
        <v>2015</v>
      </c>
      <c r="I8169" s="145">
        <f t="shared" si="2104"/>
        <v>1.8468526212011948E-3</v>
      </c>
      <c r="J8169" s="13">
        <f t="shared" ref="J8169:J8227" si="2105">I8169</f>
        <v>1.8468526212011948E-3</v>
      </c>
      <c r="K8169" s="2">
        <v>6</v>
      </c>
    </row>
    <row r="8170" spans="3:11">
      <c r="C8170" s="2" t="s">
        <v>7264</v>
      </c>
      <c r="D8170" s="12" t="str">
        <f t="shared" si="2102"/>
        <v>AGDSH</v>
      </c>
      <c r="E8170" s="10" t="str">
        <f t="shared" si="2103"/>
        <v>AGDSH</v>
      </c>
      <c r="F8170" s="10" t="s">
        <v>10</v>
      </c>
      <c r="G8170" s="10" t="s">
        <v>11</v>
      </c>
      <c r="H8170" s="10">
        <v>2015</v>
      </c>
      <c r="I8170" s="145">
        <f t="shared" si="2104"/>
        <v>1.9701746117428811E-3</v>
      </c>
      <c r="J8170" s="13">
        <f t="shared" si="2105"/>
        <v>1.9701746117428811E-3</v>
      </c>
      <c r="K8170" s="2">
        <v>3</v>
      </c>
    </row>
    <row r="8171" spans="3:11">
      <c r="C8171" s="2" t="s">
        <v>7265</v>
      </c>
      <c r="D8171" s="12" t="str">
        <f t="shared" si="2102"/>
        <v>AGDLA</v>
      </c>
      <c r="E8171" s="10" t="str">
        <f t="shared" si="2103"/>
        <v>AGDLA</v>
      </c>
      <c r="F8171" s="10" t="s">
        <v>10</v>
      </c>
      <c r="G8171" s="10" t="s">
        <v>11</v>
      </c>
      <c r="H8171" s="10">
        <v>2015</v>
      </c>
      <c r="I8171" s="145">
        <f t="shared" si="2104"/>
        <v>6.2834068795348591E-3</v>
      </c>
      <c r="J8171" s="13">
        <f t="shared" si="2105"/>
        <v>6.2834068795348591E-3</v>
      </c>
      <c r="K8171" s="2">
        <v>0</v>
      </c>
    </row>
    <row r="8172" spans="3:11">
      <c r="C8172" s="2" t="s">
        <v>7266</v>
      </c>
      <c r="D8172" s="12" t="str">
        <f t="shared" si="2102"/>
        <v>AGDEM</v>
      </c>
      <c r="E8172" s="10" t="str">
        <f t="shared" si="2103"/>
        <v>AGDEM</v>
      </c>
      <c r="F8172" s="10" t="s">
        <v>10</v>
      </c>
      <c r="G8172" s="10" t="s">
        <v>11</v>
      </c>
      <c r="H8172" s="10">
        <v>2015</v>
      </c>
      <c r="I8172" s="145">
        <f t="shared" si="2104"/>
        <v>1.1365505089867445E-3</v>
      </c>
      <c r="J8172" s="13">
        <f t="shared" si="2105"/>
        <v>1.1365505089867445E-3</v>
      </c>
      <c r="K8172" s="2">
        <v>0</v>
      </c>
    </row>
    <row r="8173" spans="3:11">
      <c r="C8173" s="2" t="s">
        <v>7267</v>
      </c>
      <c r="D8173" s="12" t="str">
        <f t="shared" si="2102"/>
        <v>AGDTF</v>
      </c>
      <c r="E8173" s="10" t="str">
        <f t="shared" si="2103"/>
        <v>AGDTF</v>
      </c>
      <c r="F8173" s="10" t="s">
        <v>10</v>
      </c>
      <c r="G8173" s="10" t="s">
        <v>11</v>
      </c>
      <c r="H8173" s="10">
        <v>2015</v>
      </c>
      <c r="I8173" s="145">
        <f t="shared" si="2104"/>
        <v>0</v>
      </c>
      <c r="J8173" s="13">
        <f t="shared" si="2105"/>
        <v>0</v>
      </c>
      <c r="K8173" s="2">
        <v>4</v>
      </c>
    </row>
    <row r="8174" spans="3:11">
      <c r="C8174" s="2" t="s">
        <v>7268</v>
      </c>
      <c r="D8174" s="12" t="str">
        <f t="shared" si="2102"/>
        <v>AGDPH</v>
      </c>
      <c r="E8174" s="10" t="str">
        <f t="shared" si="2103"/>
        <v>AGDPH</v>
      </c>
      <c r="F8174" s="10" t="s">
        <v>10</v>
      </c>
      <c r="G8174" s="10" t="s">
        <v>11</v>
      </c>
      <c r="H8174" s="10">
        <v>2015</v>
      </c>
      <c r="I8174" s="145">
        <f t="shared" si="2104"/>
        <v>1.84685262120122E-3</v>
      </c>
      <c r="J8174" s="13">
        <f t="shared" si="2105"/>
        <v>1.84685262120122E-3</v>
      </c>
      <c r="K8174" s="2">
        <v>4</v>
      </c>
    </row>
    <row r="8175" spans="3:11">
      <c r="C8175" s="2" t="s">
        <v>7268</v>
      </c>
      <c r="D8175" s="12" t="str">
        <f t="shared" si="2102"/>
        <v>AGDPH</v>
      </c>
      <c r="E8175" s="10" t="str">
        <f t="shared" si="2103"/>
        <v>AGDPH</v>
      </c>
      <c r="F8175" s="10" t="s">
        <v>10</v>
      </c>
      <c r="G8175" s="10" t="s">
        <v>11</v>
      </c>
      <c r="H8175" s="10">
        <v>2015</v>
      </c>
      <c r="I8175" s="145">
        <f t="shared" si="2104"/>
        <v>1.84685262120122E-3</v>
      </c>
      <c r="J8175" s="13">
        <f t="shared" si="2105"/>
        <v>1.84685262120122E-3</v>
      </c>
      <c r="K8175" s="2">
        <v>6</v>
      </c>
    </row>
    <row r="8176" spans="3:11">
      <c r="C8176" s="2" t="s">
        <v>7269</v>
      </c>
      <c r="D8176" s="12" t="str">
        <f t="shared" si="2102"/>
        <v>AGDSH</v>
      </c>
      <c r="E8176" s="10" t="str">
        <f t="shared" si="2103"/>
        <v>AGDSH</v>
      </c>
      <c r="F8176" s="10" t="s">
        <v>10</v>
      </c>
      <c r="G8176" s="10" t="s">
        <v>11</v>
      </c>
      <c r="H8176" s="10">
        <v>2015</v>
      </c>
      <c r="I8176" s="145">
        <f t="shared" si="2104"/>
        <v>1.9701746117429058E-3</v>
      </c>
      <c r="J8176" s="13">
        <f t="shared" si="2105"/>
        <v>1.9701746117429058E-3</v>
      </c>
      <c r="K8176" s="2">
        <v>3</v>
      </c>
    </row>
    <row r="8177" spans="3:11">
      <c r="C8177" s="2" t="s">
        <v>7270</v>
      </c>
      <c r="D8177" s="12" t="str">
        <f t="shared" si="2102"/>
        <v>AGDLA</v>
      </c>
      <c r="E8177" s="10" t="str">
        <f t="shared" si="2103"/>
        <v>AGDLA</v>
      </c>
      <c r="F8177" s="10" t="s">
        <v>10</v>
      </c>
      <c r="G8177" s="10" t="s">
        <v>11</v>
      </c>
      <c r="H8177" s="10">
        <v>2015</v>
      </c>
      <c r="I8177" s="145">
        <f t="shared" si="2104"/>
        <v>6.2834068795349588E-3</v>
      </c>
      <c r="J8177" s="13">
        <f t="shared" si="2105"/>
        <v>6.2834068795349588E-3</v>
      </c>
      <c r="K8177" s="2">
        <v>0</v>
      </c>
    </row>
    <row r="8178" spans="3:11">
      <c r="C8178" s="2" t="s">
        <v>7271</v>
      </c>
      <c r="D8178" s="12" t="str">
        <f t="shared" si="2102"/>
        <v>AGDEM</v>
      </c>
      <c r="E8178" s="10" t="str">
        <f t="shared" si="2103"/>
        <v>AGDEM</v>
      </c>
      <c r="F8178" s="10" t="s">
        <v>10</v>
      </c>
      <c r="G8178" s="10" t="s">
        <v>11</v>
      </c>
      <c r="H8178" s="10">
        <v>2015</v>
      </c>
      <c r="I8178" s="145">
        <f t="shared" si="2104"/>
        <v>1.1365505089867445E-3</v>
      </c>
      <c r="J8178" s="13">
        <f t="shared" si="2105"/>
        <v>1.1365505089867445E-3</v>
      </c>
      <c r="K8178" s="2">
        <v>0</v>
      </c>
    </row>
    <row r="8179" spans="3:11">
      <c r="C8179" s="2" t="s">
        <v>7272</v>
      </c>
      <c r="D8179" s="12" t="str">
        <f t="shared" si="2102"/>
        <v>AGDTF</v>
      </c>
      <c r="E8179" s="10" t="str">
        <f t="shared" si="2103"/>
        <v>AGDTF</v>
      </c>
      <c r="F8179" s="10" t="s">
        <v>10</v>
      </c>
      <c r="G8179" s="10" t="s">
        <v>11</v>
      </c>
      <c r="H8179" s="10">
        <v>2015</v>
      </c>
      <c r="I8179" s="145">
        <f t="shared" si="2104"/>
        <v>0</v>
      </c>
      <c r="J8179" s="13">
        <f t="shared" si="2105"/>
        <v>0</v>
      </c>
      <c r="K8179" s="2">
        <v>3</v>
      </c>
    </row>
    <row r="8180" spans="3:11">
      <c r="C8180" s="2" t="s">
        <v>7273</v>
      </c>
      <c r="D8180" s="12" t="str">
        <f t="shared" si="2102"/>
        <v>AGDPH</v>
      </c>
      <c r="E8180" s="10" t="str">
        <f t="shared" si="2103"/>
        <v>AGDPH</v>
      </c>
      <c r="F8180" s="10" t="s">
        <v>10</v>
      </c>
      <c r="G8180" s="10" t="s">
        <v>11</v>
      </c>
      <c r="H8180" s="10">
        <v>2015</v>
      </c>
      <c r="I8180" s="145">
        <f t="shared" si="2104"/>
        <v>1.8468526212011948E-3</v>
      </c>
      <c r="J8180" s="13">
        <f t="shared" si="2105"/>
        <v>1.8468526212011948E-3</v>
      </c>
      <c r="K8180" s="2">
        <v>4</v>
      </c>
    </row>
    <row r="8181" spans="3:11">
      <c r="C8181" s="2" t="s">
        <v>7273</v>
      </c>
      <c r="D8181" s="12" t="str">
        <f t="shared" si="2102"/>
        <v>AGDPH</v>
      </c>
      <c r="E8181" s="10" t="str">
        <f t="shared" si="2103"/>
        <v>AGDPH</v>
      </c>
      <c r="F8181" s="10" t="s">
        <v>10</v>
      </c>
      <c r="G8181" s="10" t="s">
        <v>11</v>
      </c>
      <c r="H8181" s="10">
        <v>2015</v>
      </c>
      <c r="I8181" s="145">
        <f t="shared" si="2104"/>
        <v>1.8468526212011948E-3</v>
      </c>
      <c r="J8181" s="13">
        <f t="shared" si="2105"/>
        <v>1.8468526212011948E-3</v>
      </c>
      <c r="K8181" s="2">
        <v>6</v>
      </c>
    </row>
    <row r="8182" spans="3:11">
      <c r="C8182" s="2" t="s">
        <v>7274</v>
      </c>
      <c r="D8182" s="12" t="str">
        <f t="shared" si="2102"/>
        <v>AGDSH</v>
      </c>
      <c r="E8182" s="10" t="str">
        <f t="shared" si="2103"/>
        <v>AGDSH</v>
      </c>
      <c r="F8182" s="10" t="s">
        <v>10</v>
      </c>
      <c r="G8182" s="10" t="s">
        <v>11</v>
      </c>
      <c r="H8182" s="10">
        <v>2015</v>
      </c>
      <c r="I8182" s="145">
        <f t="shared" si="2104"/>
        <v>1.9701746117429058E-3</v>
      </c>
      <c r="J8182" s="13">
        <f t="shared" si="2105"/>
        <v>1.9701746117429058E-3</v>
      </c>
      <c r="K8182" s="2">
        <v>2</v>
      </c>
    </row>
    <row r="8183" spans="3:11">
      <c r="C8183" s="2" t="s">
        <v>7275</v>
      </c>
      <c r="D8183" s="12" t="str">
        <f t="shared" si="2102"/>
        <v>AGDLA</v>
      </c>
      <c r="E8183" s="10" t="str">
        <f t="shared" si="2103"/>
        <v>AGDLA</v>
      </c>
      <c r="F8183" s="10" t="s">
        <v>10</v>
      </c>
      <c r="G8183" s="10" t="s">
        <v>11</v>
      </c>
      <c r="H8183" s="10">
        <v>2015</v>
      </c>
      <c r="I8183" s="145">
        <f t="shared" si="2104"/>
        <v>6.2834068795348591E-3</v>
      </c>
      <c r="J8183" s="13">
        <f t="shared" si="2105"/>
        <v>6.2834068795348591E-3</v>
      </c>
      <c r="K8183" s="2">
        <v>0</v>
      </c>
    </row>
    <row r="8184" spans="3:11">
      <c r="C8184" s="2" t="s">
        <v>7276</v>
      </c>
      <c r="D8184" s="12" t="str">
        <f t="shared" si="2102"/>
        <v>AGDEM</v>
      </c>
      <c r="E8184" s="10" t="str">
        <f t="shared" si="2103"/>
        <v>AGDEM</v>
      </c>
      <c r="F8184" s="10" t="s">
        <v>10</v>
      </c>
      <c r="G8184" s="10" t="s">
        <v>11</v>
      </c>
      <c r="H8184" s="10">
        <v>2015</v>
      </c>
      <c r="I8184" s="145">
        <f t="shared" si="2104"/>
        <v>1.1365505089867445E-3</v>
      </c>
      <c r="J8184" s="13">
        <f t="shared" si="2105"/>
        <v>1.1365505089867445E-3</v>
      </c>
      <c r="K8184" s="2">
        <v>0</v>
      </c>
    </row>
    <row r="8185" spans="3:11">
      <c r="C8185" s="2" t="s">
        <v>7277</v>
      </c>
      <c r="D8185" s="12" t="str">
        <f t="shared" si="2102"/>
        <v>AGDTF</v>
      </c>
      <c r="E8185" s="10" t="str">
        <f t="shared" si="2103"/>
        <v>AGDTF</v>
      </c>
      <c r="F8185" s="10" t="s">
        <v>10</v>
      </c>
      <c r="G8185" s="10" t="s">
        <v>11</v>
      </c>
      <c r="H8185" s="10">
        <v>2015</v>
      </c>
      <c r="I8185" s="145">
        <f t="shared" si="2104"/>
        <v>0</v>
      </c>
      <c r="J8185" s="13">
        <f t="shared" si="2105"/>
        <v>0</v>
      </c>
      <c r="K8185" s="2">
        <v>3</v>
      </c>
    </row>
    <row r="8186" spans="3:11">
      <c r="C8186" s="2" t="s">
        <v>7278</v>
      </c>
      <c r="D8186" s="12" t="str">
        <f t="shared" si="2102"/>
        <v>AGDPH</v>
      </c>
      <c r="E8186" s="10" t="str">
        <f t="shared" si="2103"/>
        <v>AGDPH</v>
      </c>
      <c r="F8186" s="10" t="s">
        <v>10</v>
      </c>
      <c r="G8186" s="10" t="s">
        <v>11</v>
      </c>
      <c r="H8186" s="10">
        <v>2015</v>
      </c>
      <c r="I8186" s="145">
        <f t="shared" si="2104"/>
        <v>1.8468526212011948E-3</v>
      </c>
      <c r="J8186" s="13">
        <f t="shared" si="2105"/>
        <v>1.8468526212011948E-3</v>
      </c>
      <c r="K8186" s="2">
        <v>4</v>
      </c>
    </row>
    <row r="8187" spans="3:11">
      <c r="C8187" s="2" t="s">
        <v>7278</v>
      </c>
      <c r="D8187" s="12" t="str">
        <f t="shared" si="2102"/>
        <v>AGDPH</v>
      </c>
      <c r="E8187" s="10" t="str">
        <f t="shared" si="2103"/>
        <v>AGDPH</v>
      </c>
      <c r="F8187" s="10" t="s">
        <v>10</v>
      </c>
      <c r="G8187" s="10" t="s">
        <v>11</v>
      </c>
      <c r="H8187" s="10">
        <v>2015</v>
      </c>
      <c r="I8187" s="145">
        <f t="shared" si="2104"/>
        <v>1.8468526212011948E-3</v>
      </c>
      <c r="J8187" s="13">
        <f t="shared" si="2105"/>
        <v>1.8468526212011948E-3</v>
      </c>
      <c r="K8187" s="2">
        <v>6</v>
      </c>
    </row>
    <row r="8188" spans="3:11">
      <c r="C8188" s="2" t="s">
        <v>7279</v>
      </c>
      <c r="D8188" s="12" t="str">
        <f t="shared" si="2102"/>
        <v>AGDSH</v>
      </c>
      <c r="E8188" s="10" t="str">
        <f t="shared" si="2103"/>
        <v>AGDSH</v>
      </c>
      <c r="F8188" s="10" t="s">
        <v>10</v>
      </c>
      <c r="G8188" s="10" t="s">
        <v>11</v>
      </c>
      <c r="H8188" s="10">
        <v>2015</v>
      </c>
      <c r="I8188" s="145">
        <f t="shared" si="2104"/>
        <v>1.9701746117429058E-3</v>
      </c>
      <c r="J8188" s="13">
        <f t="shared" si="2105"/>
        <v>1.9701746117429058E-3</v>
      </c>
      <c r="K8188" s="2">
        <v>2</v>
      </c>
    </row>
    <row r="8189" spans="3:11">
      <c r="C8189" s="2" t="s">
        <v>7280</v>
      </c>
      <c r="D8189" s="12" t="str">
        <f t="shared" si="2102"/>
        <v>AGDLA</v>
      </c>
      <c r="E8189" s="10" t="str">
        <f t="shared" si="2103"/>
        <v>AGDLA</v>
      </c>
      <c r="F8189" s="10" t="s">
        <v>10</v>
      </c>
      <c r="G8189" s="10" t="s">
        <v>11</v>
      </c>
      <c r="H8189" s="10">
        <v>2015</v>
      </c>
      <c r="I8189" s="145">
        <f t="shared" si="2104"/>
        <v>6.2834068795349588E-3</v>
      </c>
      <c r="J8189" s="13">
        <f t="shared" si="2105"/>
        <v>6.2834068795349588E-3</v>
      </c>
      <c r="K8189" s="2">
        <v>0</v>
      </c>
    </row>
    <row r="8190" spans="3:11">
      <c r="C8190" s="2" t="s">
        <v>7281</v>
      </c>
      <c r="D8190" s="12" t="str">
        <f t="shared" si="2102"/>
        <v>AGDEM</v>
      </c>
      <c r="E8190" s="10" t="str">
        <f t="shared" si="2103"/>
        <v>AGDEM</v>
      </c>
      <c r="F8190" s="10" t="s">
        <v>10</v>
      </c>
      <c r="G8190" s="10" t="s">
        <v>11</v>
      </c>
      <c r="H8190" s="10">
        <v>2015</v>
      </c>
      <c r="I8190" s="145">
        <f t="shared" si="2104"/>
        <v>1.1365505089867445E-3</v>
      </c>
      <c r="J8190" s="13">
        <f t="shared" si="2105"/>
        <v>1.1365505089867445E-3</v>
      </c>
      <c r="K8190" s="2">
        <v>0</v>
      </c>
    </row>
    <row r="8191" spans="3:11">
      <c r="C8191" s="2" t="s">
        <v>7282</v>
      </c>
      <c r="D8191" s="12" t="str">
        <f t="shared" si="2102"/>
        <v>AGDTF</v>
      </c>
      <c r="E8191" s="10" t="str">
        <f t="shared" si="2103"/>
        <v>AGDTF</v>
      </c>
      <c r="F8191" s="10" t="s">
        <v>10</v>
      </c>
      <c r="G8191" s="10" t="s">
        <v>11</v>
      </c>
      <c r="H8191" s="10">
        <v>2015</v>
      </c>
      <c r="I8191" s="145">
        <f t="shared" si="2104"/>
        <v>0</v>
      </c>
      <c r="J8191" s="13">
        <f t="shared" si="2105"/>
        <v>0</v>
      </c>
      <c r="K8191" s="2">
        <v>3</v>
      </c>
    </row>
    <row r="8192" spans="3:11">
      <c r="C8192" s="2" t="s">
        <v>7283</v>
      </c>
      <c r="D8192" s="12" t="str">
        <f t="shared" si="2102"/>
        <v>AGDPH</v>
      </c>
      <c r="E8192" s="10" t="str">
        <f t="shared" si="2103"/>
        <v>AGDPH</v>
      </c>
      <c r="F8192" s="10" t="s">
        <v>10</v>
      </c>
      <c r="G8192" s="10" t="s">
        <v>11</v>
      </c>
      <c r="H8192" s="10">
        <v>2015</v>
      </c>
      <c r="I8192" s="145">
        <f t="shared" si="2104"/>
        <v>1.8468526212011948E-3</v>
      </c>
      <c r="J8192" s="13">
        <f t="shared" si="2105"/>
        <v>1.8468526212011948E-3</v>
      </c>
      <c r="K8192" s="2">
        <v>4</v>
      </c>
    </row>
    <row r="8193" spans="3:11">
      <c r="C8193" s="2" t="s">
        <v>7283</v>
      </c>
      <c r="D8193" s="12" t="str">
        <f t="shared" ref="D8193:D8256" si="2106">"A"&amp;MID(C8193,5,1)&amp;"D"&amp;MID(C8193,9,2)</f>
        <v>AGDPH</v>
      </c>
      <c r="E8193" s="10" t="str">
        <f t="shared" ref="E8193:E8256" si="2107">D8193</f>
        <v>AGDPH</v>
      </c>
      <c r="F8193" s="10" t="s">
        <v>10</v>
      </c>
      <c r="G8193" s="10" t="s">
        <v>11</v>
      </c>
      <c r="H8193" s="10">
        <v>2015</v>
      </c>
      <c r="I8193" s="145">
        <f t="shared" ref="I8193:I8256" si="2108">INDEX($AG$39:$BF$639,MATCH(IF(RIGHT(C8193,3)="100",RIGHT(C8193,6),RIGHT(C8193,5)),$AG$39:$AG$639,0),MATCH(MID(D8193,2,2),$AG$39:$BF$39,0))*$AI$19</f>
        <v>1.8468526212011948E-3</v>
      </c>
      <c r="J8193" s="13">
        <f t="shared" si="2105"/>
        <v>1.8468526212011948E-3</v>
      </c>
      <c r="K8193" s="2">
        <v>6</v>
      </c>
    </row>
    <row r="8194" spans="3:11">
      <c r="C8194" s="2" t="s">
        <v>7284</v>
      </c>
      <c r="D8194" s="12" t="str">
        <f t="shared" si="2106"/>
        <v>AGDSH</v>
      </c>
      <c r="E8194" s="10" t="str">
        <f t="shared" si="2107"/>
        <v>AGDSH</v>
      </c>
      <c r="F8194" s="10" t="s">
        <v>10</v>
      </c>
      <c r="G8194" s="10" t="s">
        <v>11</v>
      </c>
      <c r="H8194" s="10">
        <v>2015</v>
      </c>
      <c r="I8194" s="145">
        <f t="shared" si="2108"/>
        <v>1.9701746117428811E-3</v>
      </c>
      <c r="J8194" s="13">
        <f t="shared" si="2105"/>
        <v>1.9701746117428811E-3</v>
      </c>
      <c r="K8194" s="2">
        <v>1</v>
      </c>
    </row>
    <row r="8195" spans="3:11">
      <c r="C8195" s="2" t="s">
        <v>7285</v>
      </c>
      <c r="D8195" s="12" t="str">
        <f t="shared" si="2106"/>
        <v>AGDLA</v>
      </c>
      <c r="E8195" s="10" t="str">
        <f t="shared" si="2107"/>
        <v>AGDLA</v>
      </c>
      <c r="F8195" s="10" t="s">
        <v>10</v>
      </c>
      <c r="G8195" s="10" t="s">
        <v>11</v>
      </c>
      <c r="H8195" s="10">
        <v>2015</v>
      </c>
      <c r="I8195" s="145">
        <f t="shared" si="2108"/>
        <v>6.2834068795348591E-3</v>
      </c>
      <c r="J8195" s="13">
        <f t="shared" si="2105"/>
        <v>6.2834068795348591E-3</v>
      </c>
      <c r="K8195" s="2">
        <v>0</v>
      </c>
    </row>
    <row r="8196" spans="3:11">
      <c r="C8196" s="2" t="s">
        <v>7286</v>
      </c>
      <c r="D8196" s="12" t="str">
        <f t="shared" si="2106"/>
        <v>AGDEM</v>
      </c>
      <c r="E8196" s="10" t="str">
        <f t="shared" si="2107"/>
        <v>AGDEM</v>
      </c>
      <c r="F8196" s="10" t="s">
        <v>10</v>
      </c>
      <c r="G8196" s="10" t="s">
        <v>11</v>
      </c>
      <c r="H8196" s="10">
        <v>2015</v>
      </c>
      <c r="I8196" s="145">
        <f t="shared" si="2108"/>
        <v>1.1365505089867445E-3</v>
      </c>
      <c r="J8196" s="13">
        <f t="shared" si="2105"/>
        <v>1.1365505089867445E-3</v>
      </c>
      <c r="K8196" s="2">
        <v>0</v>
      </c>
    </row>
    <row r="8197" spans="3:11">
      <c r="C8197" s="2" t="s">
        <v>7287</v>
      </c>
      <c r="D8197" s="12" t="str">
        <f t="shared" si="2106"/>
        <v>AGDTF</v>
      </c>
      <c r="E8197" s="10" t="str">
        <f t="shared" si="2107"/>
        <v>AGDTF</v>
      </c>
      <c r="F8197" s="10" t="s">
        <v>10</v>
      </c>
      <c r="G8197" s="10" t="s">
        <v>11</v>
      </c>
      <c r="H8197" s="10">
        <v>2015</v>
      </c>
      <c r="I8197" s="145">
        <f t="shared" si="2108"/>
        <v>0</v>
      </c>
      <c r="J8197" s="13">
        <f t="shared" si="2105"/>
        <v>0</v>
      </c>
      <c r="K8197" s="2">
        <v>3</v>
      </c>
    </row>
    <row r="8198" spans="3:11">
      <c r="C8198" s="2" t="s">
        <v>7288</v>
      </c>
      <c r="D8198" s="12" t="str">
        <f t="shared" si="2106"/>
        <v>AGDPH</v>
      </c>
      <c r="E8198" s="10" t="str">
        <f t="shared" si="2107"/>
        <v>AGDPH</v>
      </c>
      <c r="F8198" s="10" t="s">
        <v>10</v>
      </c>
      <c r="G8198" s="10" t="s">
        <v>11</v>
      </c>
      <c r="H8198" s="10">
        <v>2015</v>
      </c>
      <c r="I8198" s="145">
        <f t="shared" si="2108"/>
        <v>1.8468526212011948E-3</v>
      </c>
      <c r="J8198" s="13">
        <f t="shared" si="2105"/>
        <v>1.8468526212011948E-3</v>
      </c>
      <c r="K8198" s="2">
        <v>3</v>
      </c>
    </row>
    <row r="8199" spans="3:11">
      <c r="C8199" s="2" t="s">
        <v>7288</v>
      </c>
      <c r="D8199" s="12" t="str">
        <f t="shared" si="2106"/>
        <v>AGDPH</v>
      </c>
      <c r="E8199" s="10" t="str">
        <f t="shared" si="2107"/>
        <v>AGDPH</v>
      </c>
      <c r="F8199" s="10" t="s">
        <v>10</v>
      </c>
      <c r="G8199" s="10" t="s">
        <v>11</v>
      </c>
      <c r="H8199" s="10">
        <v>2015</v>
      </c>
      <c r="I8199" s="145">
        <f t="shared" si="2108"/>
        <v>1.8468526212011948E-3</v>
      </c>
      <c r="J8199" s="13">
        <f t="shared" si="2105"/>
        <v>1.8468526212011948E-3</v>
      </c>
      <c r="K8199" s="2">
        <v>6</v>
      </c>
    </row>
    <row r="8200" spans="3:11">
      <c r="C8200" s="2" t="s">
        <v>7289</v>
      </c>
      <c r="D8200" s="12" t="str">
        <f t="shared" si="2106"/>
        <v>AGDSH</v>
      </c>
      <c r="E8200" s="10" t="str">
        <f t="shared" si="2107"/>
        <v>AGDSH</v>
      </c>
      <c r="F8200" s="10" t="s">
        <v>10</v>
      </c>
      <c r="G8200" s="10" t="s">
        <v>11</v>
      </c>
      <c r="H8200" s="10">
        <v>2015</v>
      </c>
      <c r="I8200" s="145">
        <f t="shared" si="2108"/>
        <v>1.9701746117429058E-3</v>
      </c>
      <c r="J8200" s="13">
        <f t="shared" si="2105"/>
        <v>1.9701746117429058E-3</v>
      </c>
      <c r="K8200" s="2">
        <v>1</v>
      </c>
    </row>
    <row r="8201" spans="3:11">
      <c r="C8201" s="2" t="s">
        <v>7290</v>
      </c>
      <c r="D8201" s="12" t="str">
        <f t="shared" si="2106"/>
        <v>AGDLA</v>
      </c>
      <c r="E8201" s="10" t="str">
        <f t="shared" si="2107"/>
        <v>AGDLA</v>
      </c>
      <c r="F8201" s="10" t="s">
        <v>10</v>
      </c>
      <c r="G8201" s="10" t="s">
        <v>11</v>
      </c>
      <c r="H8201" s="10">
        <v>2015</v>
      </c>
      <c r="I8201" s="145">
        <f t="shared" si="2108"/>
        <v>6.2834068795349085E-3</v>
      </c>
      <c r="J8201" s="13">
        <f t="shared" si="2105"/>
        <v>6.2834068795349085E-3</v>
      </c>
      <c r="K8201" s="2">
        <v>0</v>
      </c>
    </row>
    <row r="8202" spans="3:11">
      <c r="C8202" s="2" t="s">
        <v>7291</v>
      </c>
      <c r="D8202" s="12" t="str">
        <f t="shared" si="2106"/>
        <v>AGDEM</v>
      </c>
      <c r="E8202" s="10" t="str">
        <f t="shared" si="2107"/>
        <v>AGDEM</v>
      </c>
      <c r="F8202" s="10" t="s">
        <v>10</v>
      </c>
      <c r="G8202" s="10" t="s">
        <v>11</v>
      </c>
      <c r="H8202" s="10">
        <v>2015</v>
      </c>
      <c r="I8202" s="145">
        <f t="shared" si="2108"/>
        <v>1.1365505089867445E-3</v>
      </c>
      <c r="J8202" s="13">
        <f t="shared" si="2105"/>
        <v>1.1365505089867445E-3</v>
      </c>
      <c r="K8202" s="2">
        <v>0</v>
      </c>
    </row>
    <row r="8203" spans="3:11">
      <c r="C8203" s="2" t="s">
        <v>7292</v>
      </c>
      <c r="D8203" s="12" t="str">
        <f t="shared" si="2106"/>
        <v>AGDTF</v>
      </c>
      <c r="E8203" s="10" t="str">
        <f t="shared" si="2107"/>
        <v>AGDTF</v>
      </c>
      <c r="F8203" s="10" t="s">
        <v>10</v>
      </c>
      <c r="G8203" s="10" t="s">
        <v>11</v>
      </c>
      <c r="H8203" s="10">
        <v>2015</v>
      </c>
      <c r="I8203" s="145">
        <f t="shared" si="2108"/>
        <v>0</v>
      </c>
      <c r="J8203" s="13">
        <f t="shared" si="2105"/>
        <v>0</v>
      </c>
      <c r="K8203" s="2">
        <v>3</v>
      </c>
    </row>
    <row r="8204" spans="3:11">
      <c r="C8204" s="2" t="s">
        <v>7293</v>
      </c>
      <c r="D8204" s="12" t="str">
        <f t="shared" si="2106"/>
        <v>AGDPH</v>
      </c>
      <c r="E8204" s="10" t="str">
        <f t="shared" si="2107"/>
        <v>AGDPH</v>
      </c>
      <c r="F8204" s="10" t="s">
        <v>10</v>
      </c>
      <c r="G8204" s="10" t="s">
        <v>11</v>
      </c>
      <c r="H8204" s="10">
        <v>2015</v>
      </c>
      <c r="I8204" s="145">
        <f t="shared" si="2108"/>
        <v>1.84685262120122E-3</v>
      </c>
      <c r="J8204" s="13">
        <f t="shared" si="2105"/>
        <v>1.84685262120122E-3</v>
      </c>
      <c r="K8204" s="2">
        <v>3</v>
      </c>
    </row>
    <row r="8205" spans="3:11">
      <c r="C8205" s="2" t="s">
        <v>7293</v>
      </c>
      <c r="D8205" s="12" t="str">
        <f t="shared" si="2106"/>
        <v>AGDPH</v>
      </c>
      <c r="E8205" s="10" t="str">
        <f t="shared" si="2107"/>
        <v>AGDPH</v>
      </c>
      <c r="F8205" s="10" t="s">
        <v>10</v>
      </c>
      <c r="G8205" s="10" t="s">
        <v>11</v>
      </c>
      <c r="H8205" s="10">
        <v>2015</v>
      </c>
      <c r="I8205" s="145">
        <f t="shared" si="2108"/>
        <v>1.84685262120122E-3</v>
      </c>
      <c r="J8205" s="13">
        <f t="shared" si="2105"/>
        <v>1.84685262120122E-3</v>
      </c>
      <c r="K8205" s="2">
        <v>6</v>
      </c>
    </row>
    <row r="8206" spans="3:11">
      <c r="C8206" s="2" t="s">
        <v>7294</v>
      </c>
      <c r="D8206" s="12" t="str">
        <f t="shared" si="2106"/>
        <v>AGDSH</v>
      </c>
      <c r="E8206" s="10" t="str">
        <f t="shared" si="2107"/>
        <v>AGDSH</v>
      </c>
      <c r="F8206" s="10" t="s">
        <v>10</v>
      </c>
      <c r="G8206" s="10" t="s">
        <v>11</v>
      </c>
      <c r="H8206" s="10">
        <v>2015</v>
      </c>
      <c r="I8206" s="145">
        <f t="shared" si="2108"/>
        <v>1.9701746117429058E-3</v>
      </c>
      <c r="J8206" s="13">
        <f t="shared" si="2105"/>
        <v>1.9701746117429058E-3</v>
      </c>
      <c r="K8206" s="2">
        <v>1</v>
      </c>
    </row>
    <row r="8207" spans="3:11">
      <c r="C8207" s="2" t="s">
        <v>7295</v>
      </c>
      <c r="D8207" s="12" t="str">
        <f t="shared" si="2106"/>
        <v>AGDLA</v>
      </c>
      <c r="E8207" s="10" t="str">
        <f t="shared" si="2107"/>
        <v>AGDLA</v>
      </c>
      <c r="F8207" s="10" t="s">
        <v>10</v>
      </c>
      <c r="G8207" s="10" t="s">
        <v>11</v>
      </c>
      <c r="H8207" s="10">
        <v>2015</v>
      </c>
      <c r="I8207" s="145">
        <f t="shared" si="2108"/>
        <v>6.2834068795349085E-3</v>
      </c>
      <c r="J8207" s="13">
        <f t="shared" si="2105"/>
        <v>6.2834068795349085E-3</v>
      </c>
      <c r="K8207" s="2">
        <v>0</v>
      </c>
    </row>
    <row r="8208" spans="3:11">
      <c r="C8208" s="2" t="s">
        <v>7296</v>
      </c>
      <c r="D8208" s="12" t="str">
        <f t="shared" si="2106"/>
        <v>AGDEM</v>
      </c>
      <c r="E8208" s="10" t="str">
        <f t="shared" si="2107"/>
        <v>AGDEM</v>
      </c>
      <c r="F8208" s="10" t="s">
        <v>10</v>
      </c>
      <c r="G8208" s="10" t="s">
        <v>11</v>
      </c>
      <c r="H8208" s="10">
        <v>2015</v>
      </c>
      <c r="I8208" s="145">
        <f t="shared" si="2108"/>
        <v>1.1365505089867445E-3</v>
      </c>
      <c r="J8208" s="13">
        <f t="shared" si="2105"/>
        <v>1.1365505089867445E-3</v>
      </c>
      <c r="K8208" s="2">
        <v>0</v>
      </c>
    </row>
    <row r="8209" spans="3:11">
      <c r="C8209" s="2" t="s">
        <v>7297</v>
      </c>
      <c r="D8209" s="12" t="str">
        <f t="shared" si="2106"/>
        <v>AGDTF</v>
      </c>
      <c r="E8209" s="10" t="str">
        <f t="shared" si="2107"/>
        <v>AGDTF</v>
      </c>
      <c r="F8209" s="10" t="s">
        <v>10</v>
      </c>
      <c r="G8209" s="10" t="s">
        <v>11</v>
      </c>
      <c r="H8209" s="10">
        <v>2015</v>
      </c>
      <c r="I8209" s="145">
        <f t="shared" si="2108"/>
        <v>0</v>
      </c>
      <c r="J8209" s="13">
        <f t="shared" si="2105"/>
        <v>0</v>
      </c>
      <c r="K8209" s="2">
        <v>3</v>
      </c>
    </row>
    <row r="8210" spans="3:11">
      <c r="C8210" s="2" t="s">
        <v>7298</v>
      </c>
      <c r="D8210" s="12" t="str">
        <f t="shared" si="2106"/>
        <v>AGDPH</v>
      </c>
      <c r="E8210" s="10" t="str">
        <f t="shared" si="2107"/>
        <v>AGDPH</v>
      </c>
      <c r="F8210" s="10" t="s">
        <v>10</v>
      </c>
      <c r="G8210" s="10" t="s">
        <v>11</v>
      </c>
      <c r="H8210" s="10">
        <v>2015</v>
      </c>
      <c r="I8210" s="145">
        <f t="shared" si="2108"/>
        <v>1.8468526212011948E-3</v>
      </c>
      <c r="J8210" s="13">
        <f t="shared" si="2105"/>
        <v>1.8468526212011948E-3</v>
      </c>
      <c r="K8210" s="2">
        <v>3</v>
      </c>
    </row>
    <row r="8211" spans="3:11">
      <c r="C8211" s="2" t="s">
        <v>7298</v>
      </c>
      <c r="D8211" s="12" t="str">
        <f t="shared" si="2106"/>
        <v>AGDPH</v>
      </c>
      <c r="E8211" s="10" t="str">
        <f t="shared" si="2107"/>
        <v>AGDPH</v>
      </c>
      <c r="F8211" s="10" t="s">
        <v>10</v>
      </c>
      <c r="G8211" s="10" t="s">
        <v>11</v>
      </c>
      <c r="H8211" s="10">
        <v>2015</v>
      </c>
      <c r="I8211" s="145">
        <f t="shared" si="2108"/>
        <v>1.8468526212011948E-3</v>
      </c>
      <c r="J8211" s="13">
        <f t="shared" si="2105"/>
        <v>1.8468526212011948E-3</v>
      </c>
      <c r="K8211" s="2">
        <v>6</v>
      </c>
    </row>
    <row r="8212" spans="3:11">
      <c r="C8212" s="2" t="s">
        <v>7299</v>
      </c>
      <c r="D8212" s="12" t="str">
        <f t="shared" si="2106"/>
        <v>AGDSH</v>
      </c>
      <c r="E8212" s="10" t="str">
        <f t="shared" si="2107"/>
        <v>AGDSH</v>
      </c>
      <c r="F8212" s="10" t="s">
        <v>10</v>
      </c>
      <c r="G8212" s="10" t="s">
        <v>11</v>
      </c>
      <c r="H8212" s="10">
        <v>2015</v>
      </c>
      <c r="I8212" s="145">
        <f t="shared" si="2108"/>
        <v>1.9701746117428811E-3</v>
      </c>
      <c r="J8212" s="13">
        <f t="shared" si="2105"/>
        <v>1.9701746117428811E-3</v>
      </c>
      <c r="K8212" s="2">
        <v>0</v>
      </c>
    </row>
    <row r="8213" spans="3:11">
      <c r="C8213" s="2" t="s">
        <v>7300</v>
      </c>
      <c r="D8213" s="12" t="str">
        <f t="shared" si="2106"/>
        <v>AGDLA</v>
      </c>
      <c r="E8213" s="10" t="str">
        <f t="shared" si="2107"/>
        <v>AGDLA</v>
      </c>
      <c r="F8213" s="10" t="s">
        <v>10</v>
      </c>
      <c r="G8213" s="10" t="s">
        <v>11</v>
      </c>
      <c r="H8213" s="10">
        <v>2015</v>
      </c>
      <c r="I8213" s="145">
        <f t="shared" si="2108"/>
        <v>6.2834068795349085E-3</v>
      </c>
      <c r="J8213" s="13">
        <f t="shared" si="2105"/>
        <v>6.2834068795349085E-3</v>
      </c>
      <c r="K8213" s="2">
        <v>0</v>
      </c>
    </row>
    <row r="8214" spans="3:11">
      <c r="C8214" s="2" t="s">
        <v>7301</v>
      </c>
      <c r="D8214" s="12" t="str">
        <f t="shared" si="2106"/>
        <v>AGDEM</v>
      </c>
      <c r="E8214" s="10" t="str">
        <f t="shared" si="2107"/>
        <v>AGDEM</v>
      </c>
      <c r="F8214" s="10" t="s">
        <v>10</v>
      </c>
      <c r="G8214" s="10" t="s">
        <v>11</v>
      </c>
      <c r="H8214" s="10">
        <v>2015</v>
      </c>
      <c r="I8214" s="145">
        <f t="shared" si="2108"/>
        <v>1.1365505089867445E-3</v>
      </c>
      <c r="J8214" s="13">
        <f t="shared" si="2105"/>
        <v>1.1365505089867445E-3</v>
      </c>
      <c r="K8214" s="2">
        <v>0</v>
      </c>
    </row>
    <row r="8215" spans="3:11">
      <c r="C8215" s="2" t="s">
        <v>7302</v>
      </c>
      <c r="D8215" s="12" t="str">
        <f t="shared" si="2106"/>
        <v>AGDTF</v>
      </c>
      <c r="E8215" s="10" t="str">
        <f t="shared" si="2107"/>
        <v>AGDTF</v>
      </c>
      <c r="F8215" s="10" t="s">
        <v>10</v>
      </c>
      <c r="G8215" s="10" t="s">
        <v>11</v>
      </c>
      <c r="H8215" s="10">
        <v>2015</v>
      </c>
      <c r="I8215" s="145">
        <f t="shared" si="2108"/>
        <v>0</v>
      </c>
      <c r="J8215" s="13">
        <f t="shared" si="2105"/>
        <v>0</v>
      </c>
      <c r="K8215" s="2">
        <v>3</v>
      </c>
    </row>
    <row r="8216" spans="3:11">
      <c r="C8216" s="2" t="s">
        <v>7303</v>
      </c>
      <c r="D8216" s="12" t="str">
        <f t="shared" si="2106"/>
        <v>AGDPH</v>
      </c>
      <c r="E8216" s="10" t="str">
        <f t="shared" si="2107"/>
        <v>AGDPH</v>
      </c>
      <c r="F8216" s="10" t="s">
        <v>10</v>
      </c>
      <c r="G8216" s="10" t="s">
        <v>11</v>
      </c>
      <c r="H8216" s="10">
        <v>2015</v>
      </c>
      <c r="I8216" s="145">
        <f t="shared" si="2108"/>
        <v>1.8468526212011948E-3</v>
      </c>
      <c r="J8216" s="13">
        <f t="shared" si="2105"/>
        <v>1.8468526212011948E-3</v>
      </c>
      <c r="K8216" s="2">
        <v>3</v>
      </c>
    </row>
    <row r="8217" spans="3:11">
      <c r="C8217" s="2" t="s">
        <v>7303</v>
      </c>
      <c r="D8217" s="12" t="str">
        <f t="shared" si="2106"/>
        <v>AGDPH</v>
      </c>
      <c r="E8217" s="10" t="str">
        <f t="shared" si="2107"/>
        <v>AGDPH</v>
      </c>
      <c r="F8217" s="10" t="s">
        <v>10</v>
      </c>
      <c r="G8217" s="10" t="s">
        <v>11</v>
      </c>
      <c r="H8217" s="10">
        <v>2015</v>
      </c>
      <c r="I8217" s="145">
        <f t="shared" si="2108"/>
        <v>1.8468526212011948E-3</v>
      </c>
      <c r="J8217" s="13">
        <f t="shared" si="2105"/>
        <v>1.8468526212011948E-3</v>
      </c>
      <c r="K8217" s="2">
        <v>6</v>
      </c>
    </row>
    <row r="8218" spans="3:11">
      <c r="C8218" s="2" t="s">
        <v>7304</v>
      </c>
      <c r="D8218" s="12" t="str">
        <f t="shared" si="2106"/>
        <v>AGDSH</v>
      </c>
      <c r="E8218" s="10" t="str">
        <f t="shared" si="2107"/>
        <v>AGDSH</v>
      </c>
      <c r="F8218" s="10" t="s">
        <v>10</v>
      </c>
      <c r="G8218" s="10" t="s">
        <v>11</v>
      </c>
      <c r="H8218" s="10">
        <v>2015</v>
      </c>
      <c r="I8218" s="145">
        <f t="shared" si="2108"/>
        <v>1.9701746117429058E-3</v>
      </c>
      <c r="J8218" s="13">
        <f t="shared" si="2105"/>
        <v>1.9701746117429058E-3</v>
      </c>
      <c r="K8218" s="2">
        <v>0</v>
      </c>
    </row>
    <row r="8219" spans="3:11">
      <c r="C8219" s="2" t="s">
        <v>7305</v>
      </c>
      <c r="D8219" s="12" t="str">
        <f t="shared" si="2106"/>
        <v>AGDLA</v>
      </c>
      <c r="E8219" s="10" t="str">
        <f t="shared" si="2107"/>
        <v>AGDLA</v>
      </c>
      <c r="F8219" s="10" t="s">
        <v>10</v>
      </c>
      <c r="G8219" s="10" t="s">
        <v>11</v>
      </c>
      <c r="H8219" s="10">
        <v>2015</v>
      </c>
      <c r="I8219" s="145">
        <f t="shared" si="2108"/>
        <v>6.2834068795349085E-3</v>
      </c>
      <c r="J8219" s="13">
        <f t="shared" si="2105"/>
        <v>6.2834068795349085E-3</v>
      </c>
      <c r="K8219" s="2">
        <v>0</v>
      </c>
    </row>
    <row r="8220" spans="3:11">
      <c r="C8220" s="2" t="s">
        <v>7306</v>
      </c>
      <c r="D8220" s="12" t="str">
        <f t="shared" si="2106"/>
        <v>AGDEM</v>
      </c>
      <c r="E8220" s="10" t="str">
        <f t="shared" si="2107"/>
        <v>AGDEM</v>
      </c>
      <c r="F8220" s="10" t="s">
        <v>10</v>
      </c>
      <c r="G8220" s="10" t="s">
        <v>11</v>
      </c>
      <c r="H8220" s="10">
        <v>2015</v>
      </c>
      <c r="I8220" s="145">
        <f t="shared" si="2108"/>
        <v>1.1365505089867445E-3</v>
      </c>
      <c r="J8220" s="13">
        <f t="shared" si="2105"/>
        <v>1.1365505089867445E-3</v>
      </c>
      <c r="K8220" s="2">
        <v>0</v>
      </c>
    </row>
    <row r="8221" spans="3:11">
      <c r="C8221" s="2" t="s">
        <v>7307</v>
      </c>
      <c r="D8221" s="12" t="str">
        <f t="shared" si="2106"/>
        <v>AGDTF</v>
      </c>
      <c r="E8221" s="10" t="str">
        <f t="shared" si="2107"/>
        <v>AGDTF</v>
      </c>
      <c r="F8221" s="10" t="s">
        <v>10</v>
      </c>
      <c r="G8221" s="10" t="s">
        <v>11</v>
      </c>
      <c r="H8221" s="10">
        <v>2015</v>
      </c>
      <c r="I8221" s="145">
        <f t="shared" si="2108"/>
        <v>0</v>
      </c>
      <c r="J8221" s="13">
        <f t="shared" si="2105"/>
        <v>0</v>
      </c>
      <c r="K8221" s="2">
        <v>2</v>
      </c>
    </row>
    <row r="8222" spans="3:11">
      <c r="C8222" s="2" t="s">
        <v>7308</v>
      </c>
      <c r="D8222" s="12" t="str">
        <f t="shared" si="2106"/>
        <v>AGDPH</v>
      </c>
      <c r="E8222" s="10" t="str">
        <f t="shared" si="2107"/>
        <v>AGDPH</v>
      </c>
      <c r="F8222" s="10" t="s">
        <v>10</v>
      </c>
      <c r="G8222" s="10" t="s">
        <v>11</v>
      </c>
      <c r="H8222" s="10">
        <v>2015</v>
      </c>
      <c r="I8222" s="145">
        <f t="shared" si="2108"/>
        <v>1.8468526212011948E-3</v>
      </c>
      <c r="J8222" s="13">
        <f t="shared" si="2105"/>
        <v>1.8468526212011948E-3</v>
      </c>
      <c r="K8222" s="2">
        <v>3</v>
      </c>
    </row>
    <row r="8223" spans="3:11">
      <c r="C8223" s="2" t="s">
        <v>7308</v>
      </c>
      <c r="D8223" s="12" t="str">
        <f t="shared" si="2106"/>
        <v>AGDPH</v>
      </c>
      <c r="E8223" s="10" t="str">
        <f t="shared" si="2107"/>
        <v>AGDPH</v>
      </c>
      <c r="F8223" s="10" t="s">
        <v>10</v>
      </c>
      <c r="G8223" s="10" t="s">
        <v>11</v>
      </c>
      <c r="H8223" s="10">
        <v>2015</v>
      </c>
      <c r="I8223" s="145">
        <f t="shared" si="2108"/>
        <v>1.8468526212011948E-3</v>
      </c>
      <c r="J8223" s="13">
        <f t="shared" si="2105"/>
        <v>1.8468526212011948E-3</v>
      </c>
      <c r="K8223" s="2">
        <v>6</v>
      </c>
    </row>
    <row r="8224" spans="3:11">
      <c r="C8224" s="2" t="s">
        <v>7309</v>
      </c>
      <c r="D8224" s="12" t="str">
        <f t="shared" si="2106"/>
        <v>AGDSH</v>
      </c>
      <c r="E8224" s="10" t="str">
        <f t="shared" si="2107"/>
        <v>AGDSH</v>
      </c>
      <c r="F8224" s="10" t="s">
        <v>10</v>
      </c>
      <c r="G8224" s="10" t="s">
        <v>11</v>
      </c>
      <c r="H8224" s="10">
        <v>2015</v>
      </c>
      <c r="I8224" s="145">
        <f t="shared" si="2108"/>
        <v>1.9701746117429058E-3</v>
      </c>
      <c r="J8224" s="13">
        <f t="shared" si="2105"/>
        <v>1.9701746117429058E-3</v>
      </c>
      <c r="K8224" s="2">
        <v>0</v>
      </c>
    </row>
    <row r="8225" spans="3:11">
      <c r="C8225" s="2" t="s">
        <v>7310</v>
      </c>
      <c r="D8225" s="12" t="str">
        <f t="shared" si="2106"/>
        <v>AGDLA</v>
      </c>
      <c r="E8225" s="10" t="str">
        <f t="shared" si="2107"/>
        <v>AGDLA</v>
      </c>
      <c r="F8225" s="10" t="s">
        <v>10</v>
      </c>
      <c r="G8225" s="10" t="s">
        <v>11</v>
      </c>
      <c r="H8225" s="10">
        <v>2015</v>
      </c>
      <c r="I8225" s="145">
        <f t="shared" si="2108"/>
        <v>6.2834068795349085E-3</v>
      </c>
      <c r="J8225" s="13">
        <f t="shared" si="2105"/>
        <v>6.2834068795349085E-3</v>
      </c>
      <c r="K8225" s="2">
        <v>0</v>
      </c>
    </row>
    <row r="8226" spans="3:11">
      <c r="C8226" s="2" t="s">
        <v>7311</v>
      </c>
      <c r="D8226" s="12" t="str">
        <f t="shared" si="2106"/>
        <v>AGDEM</v>
      </c>
      <c r="E8226" s="10" t="str">
        <f t="shared" si="2107"/>
        <v>AGDEM</v>
      </c>
      <c r="F8226" s="10" t="s">
        <v>10</v>
      </c>
      <c r="G8226" s="10" t="s">
        <v>11</v>
      </c>
      <c r="H8226" s="10">
        <v>2015</v>
      </c>
      <c r="I8226" s="145">
        <f t="shared" si="2108"/>
        <v>1.1365505089867196E-3</v>
      </c>
      <c r="J8226" s="13">
        <f t="shared" si="2105"/>
        <v>1.1365505089867196E-3</v>
      </c>
      <c r="K8226" s="2">
        <v>0</v>
      </c>
    </row>
    <row r="8227" spans="3:11">
      <c r="C8227" s="2" t="s">
        <v>7312</v>
      </c>
      <c r="D8227" s="12" t="str">
        <f t="shared" si="2106"/>
        <v>AGDTF</v>
      </c>
      <c r="E8227" s="10" t="str">
        <f t="shared" si="2107"/>
        <v>AGDTF</v>
      </c>
      <c r="F8227" s="10" t="s">
        <v>10</v>
      </c>
      <c r="G8227" s="10" t="s">
        <v>11</v>
      </c>
      <c r="H8227" s="10">
        <v>2015</v>
      </c>
      <c r="I8227" s="145">
        <f t="shared" si="2108"/>
        <v>0</v>
      </c>
      <c r="J8227" s="39">
        <f t="shared" si="2105"/>
        <v>0</v>
      </c>
      <c r="K8227" s="2">
        <v>2</v>
      </c>
    </row>
    <row r="8228" spans="3:11">
      <c r="C8228" s="2" t="s">
        <v>7313</v>
      </c>
      <c r="D8228" s="12" t="str">
        <f t="shared" si="2106"/>
        <v>AGDPH</v>
      </c>
      <c r="E8228" s="10" t="str">
        <f t="shared" si="2107"/>
        <v>AGDPH</v>
      </c>
      <c r="F8228" s="10" t="s">
        <v>10</v>
      </c>
      <c r="G8228" s="10" t="s">
        <v>11</v>
      </c>
      <c r="H8228" s="10">
        <v>2015</v>
      </c>
      <c r="I8228" s="145">
        <f t="shared" si="2108"/>
        <v>1.8468526212011948E-3</v>
      </c>
      <c r="J8228" s="13">
        <f>I8228</f>
        <v>1.8468526212011948E-3</v>
      </c>
      <c r="K8228" s="2">
        <v>3</v>
      </c>
    </row>
    <row r="8229" spans="3:11">
      <c r="C8229" s="2" t="s">
        <v>7313</v>
      </c>
      <c r="D8229" s="12" t="str">
        <f t="shared" si="2106"/>
        <v>AGDPH</v>
      </c>
      <c r="E8229" s="10" t="str">
        <f t="shared" si="2107"/>
        <v>AGDPH</v>
      </c>
      <c r="F8229" s="10" t="s">
        <v>10</v>
      </c>
      <c r="G8229" s="10" t="s">
        <v>11</v>
      </c>
      <c r="H8229" s="10">
        <v>2015</v>
      </c>
      <c r="I8229" s="145">
        <f t="shared" si="2108"/>
        <v>1.8468526212011948E-3</v>
      </c>
      <c r="J8229" s="13">
        <f t="shared" ref="J8229:J8287" si="2109">I8229</f>
        <v>1.8468526212011948E-3</v>
      </c>
      <c r="K8229" s="2">
        <v>6</v>
      </c>
    </row>
    <row r="8230" spans="3:11">
      <c r="C8230" s="2" t="s">
        <v>7314</v>
      </c>
      <c r="D8230" s="12" t="str">
        <f t="shared" si="2106"/>
        <v>AGDSH</v>
      </c>
      <c r="E8230" s="10" t="str">
        <f t="shared" si="2107"/>
        <v>AGDSH</v>
      </c>
      <c r="F8230" s="10" t="s">
        <v>10</v>
      </c>
      <c r="G8230" s="10" t="s">
        <v>11</v>
      </c>
      <c r="H8230" s="10">
        <v>2015</v>
      </c>
      <c r="I8230" s="145">
        <f t="shared" si="2108"/>
        <v>1.9701746117428811E-3</v>
      </c>
      <c r="J8230" s="13">
        <f t="shared" si="2109"/>
        <v>1.9701746117428811E-3</v>
      </c>
      <c r="K8230" s="2">
        <v>0</v>
      </c>
    </row>
    <row r="8231" spans="3:11">
      <c r="C8231" s="2" t="s">
        <v>7315</v>
      </c>
      <c r="D8231" s="12" t="str">
        <f t="shared" si="2106"/>
        <v>AGDLA</v>
      </c>
      <c r="E8231" s="10" t="str">
        <f t="shared" si="2107"/>
        <v>AGDLA</v>
      </c>
      <c r="F8231" s="10" t="s">
        <v>10</v>
      </c>
      <c r="G8231" s="10" t="s">
        <v>11</v>
      </c>
      <c r="H8231" s="10">
        <v>2015</v>
      </c>
      <c r="I8231" s="145">
        <f t="shared" si="2108"/>
        <v>6.2834068795348591E-3</v>
      </c>
      <c r="J8231" s="13">
        <f t="shared" si="2109"/>
        <v>6.2834068795348591E-3</v>
      </c>
      <c r="K8231" s="2">
        <v>0</v>
      </c>
    </row>
    <row r="8232" spans="3:11">
      <c r="C8232" s="2" t="s">
        <v>7316</v>
      </c>
      <c r="D8232" s="12" t="str">
        <f t="shared" si="2106"/>
        <v>AGDEM</v>
      </c>
      <c r="E8232" s="10" t="str">
        <f t="shared" si="2107"/>
        <v>AGDEM</v>
      </c>
      <c r="F8232" s="10" t="s">
        <v>10</v>
      </c>
      <c r="G8232" s="10" t="s">
        <v>11</v>
      </c>
      <c r="H8232" s="10">
        <v>2015</v>
      </c>
      <c r="I8232" s="145">
        <f t="shared" si="2108"/>
        <v>1.1365505089867196E-3</v>
      </c>
      <c r="J8232" s="13">
        <f t="shared" si="2109"/>
        <v>1.1365505089867196E-3</v>
      </c>
      <c r="K8232" s="2">
        <v>0</v>
      </c>
    </row>
    <row r="8233" spans="3:11">
      <c r="C8233" s="2" t="s">
        <v>7317</v>
      </c>
      <c r="D8233" s="12" t="str">
        <f t="shared" si="2106"/>
        <v>AGDTF</v>
      </c>
      <c r="E8233" s="10" t="str">
        <f t="shared" si="2107"/>
        <v>AGDTF</v>
      </c>
      <c r="F8233" s="10" t="s">
        <v>10</v>
      </c>
      <c r="G8233" s="10" t="s">
        <v>11</v>
      </c>
      <c r="H8233" s="10">
        <v>2015</v>
      </c>
      <c r="I8233" s="145">
        <f t="shared" si="2108"/>
        <v>0</v>
      </c>
      <c r="J8233" s="13">
        <f t="shared" si="2109"/>
        <v>0</v>
      </c>
      <c r="K8233" s="2">
        <v>2</v>
      </c>
    </row>
    <row r="8234" spans="3:11">
      <c r="C8234" s="2" t="s">
        <v>7318</v>
      </c>
      <c r="D8234" s="12" t="str">
        <f t="shared" si="2106"/>
        <v>AGDPH</v>
      </c>
      <c r="E8234" s="10" t="str">
        <f t="shared" si="2107"/>
        <v>AGDPH</v>
      </c>
      <c r="F8234" s="10" t="s">
        <v>10</v>
      </c>
      <c r="G8234" s="10" t="s">
        <v>11</v>
      </c>
      <c r="H8234" s="10">
        <v>2015</v>
      </c>
      <c r="I8234" s="145">
        <f t="shared" si="2108"/>
        <v>1.84685262120122E-3</v>
      </c>
      <c r="J8234" s="13">
        <f t="shared" si="2109"/>
        <v>1.84685262120122E-3</v>
      </c>
      <c r="K8234" s="2">
        <v>3</v>
      </c>
    </row>
    <row r="8235" spans="3:11">
      <c r="C8235" s="2" t="s">
        <v>7318</v>
      </c>
      <c r="D8235" s="12" t="str">
        <f t="shared" si="2106"/>
        <v>AGDPH</v>
      </c>
      <c r="E8235" s="10" t="str">
        <f t="shared" si="2107"/>
        <v>AGDPH</v>
      </c>
      <c r="F8235" s="10" t="s">
        <v>10</v>
      </c>
      <c r="G8235" s="10" t="s">
        <v>11</v>
      </c>
      <c r="H8235" s="10">
        <v>2015</v>
      </c>
      <c r="I8235" s="145">
        <f t="shared" si="2108"/>
        <v>1.84685262120122E-3</v>
      </c>
      <c r="J8235" s="13">
        <f t="shared" si="2109"/>
        <v>1.84685262120122E-3</v>
      </c>
      <c r="K8235" s="2">
        <v>6</v>
      </c>
    </row>
    <row r="8236" spans="3:11">
      <c r="C8236" s="2" t="s">
        <v>7319</v>
      </c>
      <c r="D8236" s="12" t="str">
        <f t="shared" si="2106"/>
        <v>AGDSH</v>
      </c>
      <c r="E8236" s="10" t="str">
        <f t="shared" si="2107"/>
        <v>AGDSH</v>
      </c>
      <c r="F8236" s="10" t="s">
        <v>10</v>
      </c>
      <c r="G8236" s="10" t="s">
        <v>11</v>
      </c>
      <c r="H8236" s="10">
        <v>2015</v>
      </c>
      <c r="I8236" s="145">
        <f t="shared" si="2108"/>
        <v>1.9701746117429058E-3</v>
      </c>
      <c r="J8236" s="13">
        <f t="shared" si="2109"/>
        <v>1.9701746117429058E-3</v>
      </c>
      <c r="K8236" s="2">
        <v>0</v>
      </c>
    </row>
    <row r="8237" spans="3:11">
      <c r="C8237" s="2" t="s">
        <v>7320</v>
      </c>
      <c r="D8237" s="12" t="str">
        <f t="shared" si="2106"/>
        <v>AGDLA</v>
      </c>
      <c r="E8237" s="10" t="str">
        <f t="shared" si="2107"/>
        <v>AGDLA</v>
      </c>
      <c r="F8237" s="10" t="s">
        <v>10</v>
      </c>
      <c r="G8237" s="10" t="s">
        <v>11</v>
      </c>
      <c r="H8237" s="10">
        <v>2015</v>
      </c>
      <c r="I8237" s="145">
        <f t="shared" si="2108"/>
        <v>6.2834068795349085E-3</v>
      </c>
      <c r="J8237" s="13">
        <f t="shared" si="2109"/>
        <v>6.2834068795349085E-3</v>
      </c>
      <c r="K8237" s="2">
        <v>0</v>
      </c>
    </row>
    <row r="8238" spans="3:11">
      <c r="C8238" s="2" t="s">
        <v>7321</v>
      </c>
      <c r="D8238" s="12" t="str">
        <f t="shared" si="2106"/>
        <v>AGDEM</v>
      </c>
      <c r="E8238" s="10" t="str">
        <f t="shared" si="2107"/>
        <v>AGDEM</v>
      </c>
      <c r="F8238" s="10" t="s">
        <v>10</v>
      </c>
      <c r="G8238" s="10" t="s">
        <v>11</v>
      </c>
      <c r="H8238" s="10">
        <v>2015</v>
      </c>
      <c r="I8238" s="145">
        <f t="shared" si="2108"/>
        <v>1.1365505089867695E-3</v>
      </c>
      <c r="J8238" s="13">
        <f t="shared" si="2109"/>
        <v>1.1365505089867695E-3</v>
      </c>
      <c r="K8238" s="2">
        <v>0</v>
      </c>
    </row>
    <row r="8239" spans="3:11">
      <c r="C8239" s="2" t="s">
        <v>7322</v>
      </c>
      <c r="D8239" s="12" t="str">
        <f t="shared" si="2106"/>
        <v>AGDTF</v>
      </c>
      <c r="E8239" s="10" t="str">
        <f t="shared" si="2107"/>
        <v>AGDTF</v>
      </c>
      <c r="F8239" s="10" t="s">
        <v>10</v>
      </c>
      <c r="G8239" s="10" t="s">
        <v>11</v>
      </c>
      <c r="H8239" s="10">
        <v>2015</v>
      </c>
      <c r="I8239" s="145">
        <f t="shared" si="2108"/>
        <v>0</v>
      </c>
      <c r="J8239" s="13">
        <f t="shared" si="2109"/>
        <v>0</v>
      </c>
      <c r="K8239" s="2">
        <v>2</v>
      </c>
    </row>
    <row r="8240" spans="3:11">
      <c r="C8240" s="2" t="s">
        <v>7323</v>
      </c>
      <c r="D8240" s="12" t="str">
        <f t="shared" si="2106"/>
        <v>AGDPH</v>
      </c>
      <c r="E8240" s="10" t="str">
        <f t="shared" si="2107"/>
        <v>AGDPH</v>
      </c>
      <c r="F8240" s="10" t="s">
        <v>10</v>
      </c>
      <c r="G8240" s="10" t="s">
        <v>11</v>
      </c>
      <c r="H8240" s="10">
        <v>2015</v>
      </c>
      <c r="I8240" s="145">
        <f t="shared" si="2108"/>
        <v>1.8468526212011948E-3</v>
      </c>
      <c r="J8240" s="13">
        <f t="shared" si="2109"/>
        <v>1.8468526212011948E-3</v>
      </c>
      <c r="K8240" s="2">
        <v>3</v>
      </c>
    </row>
    <row r="8241" spans="3:11">
      <c r="C8241" s="2" t="s">
        <v>7323</v>
      </c>
      <c r="D8241" s="12" t="str">
        <f t="shared" si="2106"/>
        <v>AGDPH</v>
      </c>
      <c r="E8241" s="10" t="str">
        <f t="shared" si="2107"/>
        <v>AGDPH</v>
      </c>
      <c r="F8241" s="10" t="s">
        <v>10</v>
      </c>
      <c r="G8241" s="10" t="s">
        <v>11</v>
      </c>
      <c r="H8241" s="10">
        <v>2015</v>
      </c>
      <c r="I8241" s="145">
        <f t="shared" si="2108"/>
        <v>1.8468526212011948E-3</v>
      </c>
      <c r="J8241" s="13">
        <f t="shared" si="2109"/>
        <v>1.8468526212011948E-3</v>
      </c>
      <c r="K8241" s="2">
        <v>6</v>
      </c>
    </row>
    <row r="8242" spans="3:11">
      <c r="C8242" s="2" t="s">
        <v>7324</v>
      </c>
      <c r="D8242" s="12" t="str">
        <f t="shared" si="2106"/>
        <v>AGDSH</v>
      </c>
      <c r="E8242" s="10" t="str">
        <f t="shared" si="2107"/>
        <v>AGDSH</v>
      </c>
      <c r="F8242" s="10" t="s">
        <v>10</v>
      </c>
      <c r="G8242" s="10" t="s">
        <v>11</v>
      </c>
      <c r="H8242" s="10">
        <v>2015</v>
      </c>
      <c r="I8242" s="145">
        <f t="shared" si="2108"/>
        <v>1.9701746117429058E-3</v>
      </c>
      <c r="J8242" s="13">
        <f t="shared" si="2109"/>
        <v>1.9701746117429058E-3</v>
      </c>
      <c r="K8242" s="2">
        <v>0</v>
      </c>
    </row>
    <row r="8243" spans="3:11">
      <c r="C8243" s="2" t="s">
        <v>7325</v>
      </c>
      <c r="D8243" s="12" t="str">
        <f t="shared" si="2106"/>
        <v>AGDLA</v>
      </c>
      <c r="E8243" s="10" t="str">
        <f t="shared" si="2107"/>
        <v>AGDLA</v>
      </c>
      <c r="F8243" s="10" t="s">
        <v>10</v>
      </c>
      <c r="G8243" s="10" t="s">
        <v>11</v>
      </c>
      <c r="H8243" s="10">
        <v>2015</v>
      </c>
      <c r="I8243" s="145">
        <f t="shared" si="2108"/>
        <v>6.2834068795349588E-3</v>
      </c>
      <c r="J8243" s="13">
        <f t="shared" si="2109"/>
        <v>6.2834068795349588E-3</v>
      </c>
      <c r="K8243" s="2">
        <v>0</v>
      </c>
    </row>
    <row r="8244" spans="3:11">
      <c r="C8244" s="2" t="s">
        <v>7326</v>
      </c>
      <c r="D8244" s="12" t="str">
        <f t="shared" si="2106"/>
        <v>AGDEM</v>
      </c>
      <c r="E8244" s="10" t="str">
        <f t="shared" si="2107"/>
        <v>AGDEM</v>
      </c>
      <c r="F8244" s="10" t="s">
        <v>10</v>
      </c>
      <c r="G8244" s="10" t="s">
        <v>11</v>
      </c>
      <c r="H8244" s="10">
        <v>2015</v>
      </c>
      <c r="I8244" s="145">
        <f t="shared" si="2108"/>
        <v>1.1365505089867196E-3</v>
      </c>
      <c r="J8244" s="13">
        <f t="shared" si="2109"/>
        <v>1.1365505089867196E-3</v>
      </c>
      <c r="K8244" s="2">
        <v>0</v>
      </c>
    </row>
    <row r="8245" spans="3:11">
      <c r="C8245" s="2" t="s">
        <v>7327</v>
      </c>
      <c r="D8245" s="12" t="str">
        <f t="shared" si="2106"/>
        <v>AGDTF</v>
      </c>
      <c r="E8245" s="10" t="str">
        <f t="shared" si="2107"/>
        <v>AGDTF</v>
      </c>
      <c r="F8245" s="10" t="s">
        <v>10</v>
      </c>
      <c r="G8245" s="10" t="s">
        <v>11</v>
      </c>
      <c r="H8245" s="10">
        <v>2015</v>
      </c>
      <c r="I8245" s="145">
        <f t="shared" si="2108"/>
        <v>0</v>
      </c>
      <c r="J8245" s="13">
        <f t="shared" si="2109"/>
        <v>0</v>
      </c>
      <c r="K8245" s="2">
        <v>2</v>
      </c>
    </row>
    <row r="8246" spans="3:11">
      <c r="C8246" s="2" t="s">
        <v>7328</v>
      </c>
      <c r="D8246" s="12" t="str">
        <f t="shared" si="2106"/>
        <v>AGDPH</v>
      </c>
      <c r="E8246" s="10" t="str">
        <f t="shared" si="2107"/>
        <v>AGDPH</v>
      </c>
      <c r="F8246" s="10" t="s">
        <v>10</v>
      </c>
      <c r="G8246" s="10" t="s">
        <v>11</v>
      </c>
      <c r="H8246" s="10">
        <v>2015</v>
      </c>
      <c r="I8246" s="145">
        <f t="shared" si="2108"/>
        <v>1.8468526212011948E-3</v>
      </c>
      <c r="J8246" s="13">
        <f t="shared" si="2109"/>
        <v>1.8468526212011948E-3</v>
      </c>
      <c r="K8246" s="2">
        <v>2</v>
      </c>
    </row>
    <row r="8247" spans="3:11">
      <c r="C8247" s="2" t="s">
        <v>7328</v>
      </c>
      <c r="D8247" s="12" t="str">
        <f t="shared" si="2106"/>
        <v>AGDPH</v>
      </c>
      <c r="E8247" s="10" t="str">
        <f t="shared" si="2107"/>
        <v>AGDPH</v>
      </c>
      <c r="F8247" s="10" t="s">
        <v>10</v>
      </c>
      <c r="G8247" s="10" t="s">
        <v>11</v>
      </c>
      <c r="H8247" s="10">
        <v>2015</v>
      </c>
      <c r="I8247" s="145">
        <f t="shared" si="2108"/>
        <v>1.8468526212011948E-3</v>
      </c>
      <c r="J8247" s="13">
        <f t="shared" si="2109"/>
        <v>1.8468526212011948E-3</v>
      </c>
      <c r="K8247" s="2">
        <v>6</v>
      </c>
    </row>
    <row r="8248" spans="3:11">
      <c r="C8248" s="2" t="s">
        <v>7329</v>
      </c>
      <c r="D8248" s="12" t="str">
        <f t="shared" si="2106"/>
        <v>AGDSH</v>
      </c>
      <c r="E8248" s="10" t="str">
        <f t="shared" si="2107"/>
        <v>AGDSH</v>
      </c>
      <c r="F8248" s="10" t="s">
        <v>10</v>
      </c>
      <c r="G8248" s="10" t="s">
        <v>11</v>
      </c>
      <c r="H8248" s="10">
        <v>2015</v>
      </c>
      <c r="I8248" s="145">
        <f t="shared" si="2108"/>
        <v>1.9701746117429058E-3</v>
      </c>
      <c r="J8248" s="13">
        <f t="shared" si="2109"/>
        <v>1.9701746117429058E-3</v>
      </c>
      <c r="K8248" s="2">
        <v>0</v>
      </c>
    </row>
    <row r="8249" spans="3:11">
      <c r="C8249" s="2" t="s">
        <v>7330</v>
      </c>
      <c r="D8249" s="12" t="str">
        <f t="shared" si="2106"/>
        <v>AGDLA</v>
      </c>
      <c r="E8249" s="10" t="str">
        <f t="shared" si="2107"/>
        <v>AGDLA</v>
      </c>
      <c r="F8249" s="10" t="s">
        <v>10</v>
      </c>
      <c r="G8249" s="10" t="s">
        <v>11</v>
      </c>
      <c r="H8249" s="10">
        <v>2015</v>
      </c>
      <c r="I8249" s="145">
        <f t="shared" si="2108"/>
        <v>6.2834068795348591E-3</v>
      </c>
      <c r="J8249" s="13">
        <f t="shared" si="2109"/>
        <v>6.2834068795348591E-3</v>
      </c>
      <c r="K8249" s="2">
        <v>0</v>
      </c>
    </row>
    <row r="8250" spans="3:11">
      <c r="C8250" s="2" t="s">
        <v>7331</v>
      </c>
      <c r="D8250" s="12" t="str">
        <f t="shared" si="2106"/>
        <v>AGDEM</v>
      </c>
      <c r="E8250" s="10" t="str">
        <f t="shared" si="2107"/>
        <v>AGDEM</v>
      </c>
      <c r="F8250" s="10" t="s">
        <v>10</v>
      </c>
      <c r="G8250" s="10" t="s">
        <v>11</v>
      </c>
      <c r="H8250" s="10">
        <v>2015</v>
      </c>
      <c r="I8250" s="145">
        <f t="shared" si="2108"/>
        <v>1.1365505089867445E-3</v>
      </c>
      <c r="J8250" s="13">
        <f t="shared" si="2109"/>
        <v>1.1365505089867445E-3</v>
      </c>
      <c r="K8250" s="2">
        <v>0</v>
      </c>
    </row>
    <row r="8251" spans="3:11">
      <c r="C8251" s="2" t="s">
        <v>7332</v>
      </c>
      <c r="D8251" s="12" t="str">
        <f t="shared" si="2106"/>
        <v>AGDTF</v>
      </c>
      <c r="E8251" s="10" t="str">
        <f t="shared" si="2107"/>
        <v>AGDTF</v>
      </c>
      <c r="F8251" s="10" t="s">
        <v>10</v>
      </c>
      <c r="G8251" s="10" t="s">
        <v>11</v>
      </c>
      <c r="H8251" s="10">
        <v>2015</v>
      </c>
      <c r="I8251" s="145">
        <f t="shared" si="2108"/>
        <v>0</v>
      </c>
      <c r="J8251" s="13">
        <f t="shared" si="2109"/>
        <v>0</v>
      </c>
      <c r="K8251" s="2">
        <v>2</v>
      </c>
    </row>
    <row r="8252" spans="3:11">
      <c r="C8252" s="2" t="s">
        <v>7333</v>
      </c>
      <c r="D8252" s="12" t="str">
        <f t="shared" si="2106"/>
        <v>AGDPH</v>
      </c>
      <c r="E8252" s="10" t="str">
        <f t="shared" si="2107"/>
        <v>AGDPH</v>
      </c>
      <c r="F8252" s="10" t="s">
        <v>10</v>
      </c>
      <c r="G8252" s="10" t="s">
        <v>11</v>
      </c>
      <c r="H8252" s="10">
        <v>2015</v>
      </c>
      <c r="I8252" s="145">
        <f t="shared" si="2108"/>
        <v>1.8468526212011948E-3</v>
      </c>
      <c r="J8252" s="13">
        <f t="shared" si="2109"/>
        <v>1.8468526212011948E-3</v>
      </c>
      <c r="K8252" s="2">
        <v>2</v>
      </c>
    </row>
    <row r="8253" spans="3:11">
      <c r="C8253" s="2" t="s">
        <v>7333</v>
      </c>
      <c r="D8253" s="12" t="str">
        <f t="shared" si="2106"/>
        <v>AGDPH</v>
      </c>
      <c r="E8253" s="10" t="str">
        <f t="shared" si="2107"/>
        <v>AGDPH</v>
      </c>
      <c r="F8253" s="10" t="s">
        <v>10</v>
      </c>
      <c r="G8253" s="10" t="s">
        <v>11</v>
      </c>
      <c r="H8253" s="10">
        <v>2015</v>
      </c>
      <c r="I8253" s="145">
        <f t="shared" si="2108"/>
        <v>1.8468526212011948E-3</v>
      </c>
      <c r="J8253" s="13">
        <f t="shared" si="2109"/>
        <v>1.8468526212011948E-3</v>
      </c>
      <c r="K8253" s="2">
        <v>6</v>
      </c>
    </row>
    <row r="8254" spans="3:11">
      <c r="C8254" s="2" t="s">
        <v>7334</v>
      </c>
      <c r="D8254" s="12" t="str">
        <f t="shared" si="2106"/>
        <v>AGDSH</v>
      </c>
      <c r="E8254" s="10" t="str">
        <f t="shared" si="2107"/>
        <v>AGDSH</v>
      </c>
      <c r="F8254" s="10" t="s">
        <v>10</v>
      </c>
      <c r="G8254" s="10" t="s">
        <v>11</v>
      </c>
      <c r="H8254" s="10">
        <v>2015</v>
      </c>
      <c r="I8254" s="145">
        <f t="shared" si="2108"/>
        <v>1.9701746117428811E-3</v>
      </c>
      <c r="J8254" s="13">
        <f t="shared" si="2109"/>
        <v>1.9701746117428811E-3</v>
      </c>
      <c r="K8254" s="2">
        <v>0</v>
      </c>
    </row>
    <row r="8255" spans="3:11">
      <c r="C8255" s="2" t="s">
        <v>7335</v>
      </c>
      <c r="D8255" s="12" t="str">
        <f t="shared" si="2106"/>
        <v>AGDLA</v>
      </c>
      <c r="E8255" s="10" t="str">
        <f t="shared" si="2107"/>
        <v>AGDLA</v>
      </c>
      <c r="F8255" s="10" t="s">
        <v>10</v>
      </c>
      <c r="G8255" s="10" t="s">
        <v>11</v>
      </c>
      <c r="H8255" s="10">
        <v>2015</v>
      </c>
      <c r="I8255" s="145">
        <f t="shared" si="2108"/>
        <v>6.2834068795349588E-3</v>
      </c>
      <c r="J8255" s="13">
        <f t="shared" si="2109"/>
        <v>6.2834068795349588E-3</v>
      </c>
      <c r="K8255" s="2">
        <v>0</v>
      </c>
    </row>
    <row r="8256" spans="3:11">
      <c r="C8256" s="2" t="s">
        <v>7336</v>
      </c>
      <c r="D8256" s="12" t="str">
        <f t="shared" si="2106"/>
        <v>AGDEM</v>
      </c>
      <c r="E8256" s="10" t="str">
        <f t="shared" si="2107"/>
        <v>AGDEM</v>
      </c>
      <c r="F8256" s="10" t="s">
        <v>10</v>
      </c>
      <c r="G8256" s="10" t="s">
        <v>11</v>
      </c>
      <c r="H8256" s="10">
        <v>2015</v>
      </c>
      <c r="I8256" s="145">
        <f t="shared" si="2108"/>
        <v>1.1365505089867445E-3</v>
      </c>
      <c r="J8256" s="13">
        <f t="shared" si="2109"/>
        <v>1.1365505089867445E-3</v>
      </c>
      <c r="K8256" s="2">
        <v>0</v>
      </c>
    </row>
    <row r="8257" spans="3:11">
      <c r="C8257" s="2" t="s">
        <v>7337</v>
      </c>
      <c r="D8257" s="12" t="str">
        <f t="shared" ref="D8257:D8320" si="2110">"A"&amp;MID(C8257,5,1)&amp;"D"&amp;MID(C8257,9,2)</f>
        <v>AGDTF</v>
      </c>
      <c r="E8257" s="10" t="str">
        <f t="shared" ref="E8257:E8320" si="2111">D8257</f>
        <v>AGDTF</v>
      </c>
      <c r="F8257" s="10" t="s">
        <v>10</v>
      </c>
      <c r="G8257" s="10" t="s">
        <v>11</v>
      </c>
      <c r="H8257" s="10">
        <v>2015</v>
      </c>
      <c r="I8257" s="145">
        <f t="shared" ref="I8257:I8320" si="2112">INDEX($AG$39:$BF$639,MATCH(IF(RIGHT(C8257,3)="100",RIGHT(C8257,6),RIGHT(C8257,5)),$AG$39:$AG$639,0),MATCH(MID(D8257,2,2),$AG$39:$BF$39,0))*$AI$19</f>
        <v>0</v>
      </c>
      <c r="J8257" s="13">
        <f t="shared" si="2109"/>
        <v>0</v>
      </c>
      <c r="K8257" s="2">
        <v>1</v>
      </c>
    </row>
    <row r="8258" spans="3:11">
      <c r="C8258" s="2" t="s">
        <v>7338</v>
      </c>
      <c r="D8258" s="12" t="str">
        <f t="shared" si="2110"/>
        <v>AGDPH</v>
      </c>
      <c r="E8258" s="10" t="str">
        <f t="shared" si="2111"/>
        <v>AGDPH</v>
      </c>
      <c r="F8258" s="10" t="s">
        <v>10</v>
      </c>
      <c r="G8258" s="10" t="s">
        <v>11</v>
      </c>
      <c r="H8258" s="10">
        <v>2015</v>
      </c>
      <c r="I8258" s="145">
        <f t="shared" si="2112"/>
        <v>1.8468526212011948E-3</v>
      </c>
      <c r="J8258" s="13">
        <f t="shared" si="2109"/>
        <v>1.8468526212011948E-3</v>
      </c>
      <c r="K8258" s="2">
        <v>2</v>
      </c>
    </row>
    <row r="8259" spans="3:11">
      <c r="C8259" s="2" t="s">
        <v>7338</v>
      </c>
      <c r="D8259" s="12" t="str">
        <f t="shared" si="2110"/>
        <v>AGDPH</v>
      </c>
      <c r="E8259" s="10" t="str">
        <f t="shared" si="2111"/>
        <v>AGDPH</v>
      </c>
      <c r="F8259" s="10" t="s">
        <v>10</v>
      </c>
      <c r="G8259" s="10" t="s">
        <v>11</v>
      </c>
      <c r="H8259" s="10">
        <v>2015</v>
      </c>
      <c r="I8259" s="145">
        <f t="shared" si="2112"/>
        <v>1.8468526212011948E-3</v>
      </c>
      <c r="J8259" s="13">
        <f t="shared" si="2109"/>
        <v>1.8468526212011948E-3</v>
      </c>
      <c r="K8259" s="2">
        <v>5</v>
      </c>
    </row>
    <row r="8260" spans="3:11">
      <c r="C8260" s="2" t="s">
        <v>7339</v>
      </c>
      <c r="D8260" s="12" t="str">
        <f t="shared" si="2110"/>
        <v>AGDSH</v>
      </c>
      <c r="E8260" s="10" t="str">
        <f t="shared" si="2111"/>
        <v>AGDSH</v>
      </c>
      <c r="F8260" s="10" t="s">
        <v>10</v>
      </c>
      <c r="G8260" s="10" t="s">
        <v>11</v>
      </c>
      <c r="H8260" s="10">
        <v>2015</v>
      </c>
      <c r="I8260" s="145">
        <f t="shared" si="2112"/>
        <v>1.9701746117429058E-3</v>
      </c>
      <c r="J8260" s="13">
        <f t="shared" si="2109"/>
        <v>1.9701746117429058E-3</v>
      </c>
      <c r="K8260" s="2">
        <v>0</v>
      </c>
    </row>
    <row r="8261" spans="3:11">
      <c r="C8261" s="2" t="s">
        <v>7340</v>
      </c>
      <c r="D8261" s="12" t="str">
        <f t="shared" si="2110"/>
        <v>AGDLA</v>
      </c>
      <c r="E8261" s="10" t="str">
        <f t="shared" si="2111"/>
        <v>AGDLA</v>
      </c>
      <c r="F8261" s="10" t="s">
        <v>10</v>
      </c>
      <c r="G8261" s="10" t="s">
        <v>11</v>
      </c>
      <c r="H8261" s="10">
        <v>2015</v>
      </c>
      <c r="I8261" s="145">
        <f t="shared" si="2112"/>
        <v>6.2834068795348591E-3</v>
      </c>
      <c r="J8261" s="13">
        <f t="shared" si="2109"/>
        <v>6.2834068795348591E-3</v>
      </c>
      <c r="K8261" s="2">
        <v>0</v>
      </c>
    </row>
    <row r="8262" spans="3:11">
      <c r="C8262" s="2" t="s">
        <v>7341</v>
      </c>
      <c r="D8262" s="12" t="str">
        <f t="shared" si="2110"/>
        <v>AGDEM</v>
      </c>
      <c r="E8262" s="10" t="str">
        <f t="shared" si="2111"/>
        <v>AGDEM</v>
      </c>
      <c r="F8262" s="10" t="s">
        <v>10</v>
      </c>
      <c r="G8262" s="10" t="s">
        <v>11</v>
      </c>
      <c r="H8262" s="10">
        <v>2015</v>
      </c>
      <c r="I8262" s="145">
        <f t="shared" si="2112"/>
        <v>1.1365505089867445E-3</v>
      </c>
      <c r="J8262" s="13">
        <f t="shared" si="2109"/>
        <v>1.1365505089867445E-3</v>
      </c>
      <c r="K8262" s="2">
        <v>0</v>
      </c>
    </row>
    <row r="8263" spans="3:11">
      <c r="C8263" s="2" t="s">
        <v>7342</v>
      </c>
      <c r="D8263" s="12" t="str">
        <f t="shared" si="2110"/>
        <v>AGDTF</v>
      </c>
      <c r="E8263" s="10" t="str">
        <f t="shared" si="2111"/>
        <v>AGDTF</v>
      </c>
      <c r="F8263" s="10" t="s">
        <v>10</v>
      </c>
      <c r="G8263" s="10" t="s">
        <v>11</v>
      </c>
      <c r="H8263" s="10">
        <v>2015</v>
      </c>
      <c r="I8263" s="145">
        <f t="shared" si="2112"/>
        <v>0</v>
      </c>
      <c r="J8263" s="13">
        <f t="shared" si="2109"/>
        <v>0</v>
      </c>
      <c r="K8263" s="2">
        <v>1</v>
      </c>
    </row>
    <row r="8264" spans="3:11">
      <c r="C8264" s="2" t="s">
        <v>7343</v>
      </c>
      <c r="D8264" s="12" t="str">
        <f t="shared" si="2110"/>
        <v>AGDPH</v>
      </c>
      <c r="E8264" s="10" t="str">
        <f t="shared" si="2111"/>
        <v>AGDPH</v>
      </c>
      <c r="F8264" s="10" t="s">
        <v>10</v>
      </c>
      <c r="G8264" s="10" t="s">
        <v>11</v>
      </c>
      <c r="H8264" s="10">
        <v>2015</v>
      </c>
      <c r="I8264" s="145">
        <f t="shared" si="2112"/>
        <v>1.84685262120122E-3</v>
      </c>
      <c r="J8264" s="13">
        <f t="shared" si="2109"/>
        <v>1.84685262120122E-3</v>
      </c>
      <c r="K8264" s="2">
        <v>2</v>
      </c>
    </row>
    <row r="8265" spans="3:11">
      <c r="C8265" s="2" t="s">
        <v>7343</v>
      </c>
      <c r="D8265" s="12" t="str">
        <f t="shared" si="2110"/>
        <v>AGDPH</v>
      </c>
      <c r="E8265" s="10" t="str">
        <f t="shared" si="2111"/>
        <v>AGDPH</v>
      </c>
      <c r="F8265" s="10" t="s">
        <v>10</v>
      </c>
      <c r="G8265" s="10" t="s">
        <v>11</v>
      </c>
      <c r="H8265" s="10">
        <v>2015</v>
      </c>
      <c r="I8265" s="145">
        <f t="shared" si="2112"/>
        <v>1.84685262120122E-3</v>
      </c>
      <c r="J8265" s="13">
        <f t="shared" si="2109"/>
        <v>1.84685262120122E-3</v>
      </c>
      <c r="K8265" s="2">
        <v>5</v>
      </c>
    </row>
    <row r="8266" spans="3:11">
      <c r="C8266" s="2" t="s">
        <v>7344</v>
      </c>
      <c r="D8266" s="12" t="str">
        <f t="shared" si="2110"/>
        <v>AGDSH</v>
      </c>
      <c r="E8266" s="10" t="str">
        <f t="shared" si="2111"/>
        <v>AGDSH</v>
      </c>
      <c r="F8266" s="10" t="s">
        <v>10</v>
      </c>
      <c r="G8266" s="10" t="s">
        <v>11</v>
      </c>
      <c r="H8266" s="10">
        <v>2015</v>
      </c>
      <c r="I8266" s="145">
        <f t="shared" si="2112"/>
        <v>1.9701746117429058E-3</v>
      </c>
      <c r="J8266" s="13">
        <f t="shared" si="2109"/>
        <v>1.9701746117429058E-3</v>
      </c>
      <c r="K8266" s="2">
        <v>0</v>
      </c>
    </row>
    <row r="8267" spans="3:11">
      <c r="C8267" s="2" t="s">
        <v>7345</v>
      </c>
      <c r="D8267" s="12" t="str">
        <f t="shared" si="2110"/>
        <v>AGDLA</v>
      </c>
      <c r="E8267" s="10" t="str">
        <f t="shared" si="2111"/>
        <v>AGDLA</v>
      </c>
      <c r="F8267" s="10" t="s">
        <v>10</v>
      </c>
      <c r="G8267" s="10" t="s">
        <v>11</v>
      </c>
      <c r="H8267" s="10">
        <v>2015</v>
      </c>
      <c r="I8267" s="145">
        <f t="shared" si="2112"/>
        <v>6.2834068795349588E-3</v>
      </c>
      <c r="J8267" s="13">
        <f t="shared" si="2109"/>
        <v>6.2834068795349588E-3</v>
      </c>
      <c r="K8267" s="2">
        <v>0</v>
      </c>
    </row>
    <row r="8268" spans="3:11">
      <c r="C8268" s="2" t="s">
        <v>7346</v>
      </c>
      <c r="D8268" s="12" t="str">
        <f t="shared" si="2110"/>
        <v>AGDEM</v>
      </c>
      <c r="E8268" s="10" t="str">
        <f t="shared" si="2111"/>
        <v>AGDEM</v>
      </c>
      <c r="F8268" s="10" t="s">
        <v>10</v>
      </c>
      <c r="G8268" s="10" t="s">
        <v>11</v>
      </c>
      <c r="H8268" s="10">
        <v>2015</v>
      </c>
      <c r="I8268" s="145">
        <f t="shared" si="2112"/>
        <v>1.1365505089867445E-3</v>
      </c>
      <c r="J8268" s="13">
        <f t="shared" si="2109"/>
        <v>1.1365505089867445E-3</v>
      </c>
      <c r="K8268" s="2">
        <v>0</v>
      </c>
    </row>
    <row r="8269" spans="3:11">
      <c r="C8269" s="2" t="s">
        <v>7347</v>
      </c>
      <c r="D8269" s="12" t="str">
        <f t="shared" si="2110"/>
        <v>AGDTF</v>
      </c>
      <c r="E8269" s="10" t="str">
        <f t="shared" si="2111"/>
        <v>AGDTF</v>
      </c>
      <c r="F8269" s="10" t="s">
        <v>10</v>
      </c>
      <c r="G8269" s="10" t="s">
        <v>11</v>
      </c>
      <c r="H8269" s="10">
        <v>2015</v>
      </c>
      <c r="I8269" s="145">
        <f t="shared" si="2112"/>
        <v>0</v>
      </c>
      <c r="J8269" s="13">
        <f t="shared" si="2109"/>
        <v>0</v>
      </c>
      <c r="K8269" s="2">
        <v>1</v>
      </c>
    </row>
    <row r="8270" spans="3:11">
      <c r="C8270" s="2" t="s">
        <v>7348</v>
      </c>
      <c r="D8270" s="12" t="str">
        <f t="shared" si="2110"/>
        <v>AGDPH</v>
      </c>
      <c r="E8270" s="10" t="str">
        <f t="shared" si="2111"/>
        <v>AGDPH</v>
      </c>
      <c r="F8270" s="10" t="s">
        <v>10</v>
      </c>
      <c r="G8270" s="10" t="s">
        <v>11</v>
      </c>
      <c r="H8270" s="10">
        <v>2015</v>
      </c>
      <c r="I8270" s="145">
        <f t="shared" si="2112"/>
        <v>1.8468526212011699E-3</v>
      </c>
      <c r="J8270" s="13">
        <f t="shared" si="2109"/>
        <v>1.8468526212011699E-3</v>
      </c>
      <c r="K8270" s="2">
        <v>2</v>
      </c>
    </row>
    <row r="8271" spans="3:11">
      <c r="C8271" s="2" t="s">
        <v>7348</v>
      </c>
      <c r="D8271" s="12" t="str">
        <f t="shared" si="2110"/>
        <v>AGDPH</v>
      </c>
      <c r="E8271" s="10" t="str">
        <f t="shared" si="2111"/>
        <v>AGDPH</v>
      </c>
      <c r="F8271" s="10" t="s">
        <v>10</v>
      </c>
      <c r="G8271" s="10" t="s">
        <v>11</v>
      </c>
      <c r="H8271" s="10">
        <v>2015</v>
      </c>
      <c r="I8271" s="145">
        <f t="shared" si="2112"/>
        <v>1.8468526212011699E-3</v>
      </c>
      <c r="J8271" s="13">
        <f t="shared" si="2109"/>
        <v>1.8468526212011699E-3</v>
      </c>
      <c r="K8271" s="2">
        <v>5</v>
      </c>
    </row>
    <row r="8272" spans="3:11">
      <c r="C8272" s="2" t="s">
        <v>7349</v>
      </c>
      <c r="D8272" s="12" t="str">
        <f t="shared" si="2110"/>
        <v>AGDSH</v>
      </c>
      <c r="E8272" s="10" t="str">
        <f t="shared" si="2111"/>
        <v>AGDSH</v>
      </c>
      <c r="F8272" s="10" t="s">
        <v>10</v>
      </c>
      <c r="G8272" s="10" t="s">
        <v>11</v>
      </c>
      <c r="H8272" s="10">
        <v>2015</v>
      </c>
      <c r="I8272" s="145">
        <f t="shared" si="2112"/>
        <v>1.9701746117428811E-3</v>
      </c>
      <c r="J8272" s="13">
        <f t="shared" si="2109"/>
        <v>1.9701746117428811E-3</v>
      </c>
      <c r="K8272" s="2">
        <v>0</v>
      </c>
    </row>
    <row r="8273" spans="3:11">
      <c r="C8273" s="2" t="s">
        <v>7350</v>
      </c>
      <c r="D8273" s="12" t="str">
        <f t="shared" si="2110"/>
        <v>AGDLA</v>
      </c>
      <c r="E8273" s="10" t="str">
        <f t="shared" si="2111"/>
        <v>AGDLA</v>
      </c>
      <c r="F8273" s="10" t="s">
        <v>10</v>
      </c>
      <c r="G8273" s="10" t="s">
        <v>11</v>
      </c>
      <c r="H8273" s="10">
        <v>2015</v>
      </c>
      <c r="I8273" s="145">
        <f t="shared" si="2112"/>
        <v>6.2834068795348591E-3</v>
      </c>
      <c r="J8273" s="13">
        <f t="shared" si="2109"/>
        <v>6.2834068795348591E-3</v>
      </c>
      <c r="K8273" s="2">
        <v>0</v>
      </c>
    </row>
    <row r="8274" spans="3:11">
      <c r="C8274" s="2" t="s">
        <v>7351</v>
      </c>
      <c r="D8274" s="12" t="str">
        <f t="shared" si="2110"/>
        <v>AGDEM</v>
      </c>
      <c r="E8274" s="10" t="str">
        <f t="shared" si="2111"/>
        <v>AGDEM</v>
      </c>
      <c r="F8274" s="10" t="s">
        <v>10</v>
      </c>
      <c r="G8274" s="10" t="s">
        <v>11</v>
      </c>
      <c r="H8274" s="10">
        <v>2015</v>
      </c>
      <c r="I8274" s="145">
        <f t="shared" si="2112"/>
        <v>1.1365505089867445E-3</v>
      </c>
      <c r="J8274" s="13">
        <f t="shared" si="2109"/>
        <v>1.1365505089867445E-3</v>
      </c>
      <c r="K8274" s="2">
        <v>0</v>
      </c>
    </row>
    <row r="8275" spans="3:11">
      <c r="C8275" s="2" t="s">
        <v>7352</v>
      </c>
      <c r="D8275" s="12" t="str">
        <f t="shared" si="2110"/>
        <v>AGDTF</v>
      </c>
      <c r="E8275" s="10" t="str">
        <f t="shared" si="2111"/>
        <v>AGDTF</v>
      </c>
      <c r="F8275" s="10" t="s">
        <v>10</v>
      </c>
      <c r="G8275" s="10" t="s">
        <v>11</v>
      </c>
      <c r="H8275" s="10">
        <v>2015</v>
      </c>
      <c r="I8275" s="145">
        <f t="shared" si="2112"/>
        <v>0</v>
      </c>
      <c r="J8275" s="13">
        <f t="shared" si="2109"/>
        <v>0</v>
      </c>
      <c r="K8275" s="2">
        <v>1</v>
      </c>
    </row>
    <row r="8276" spans="3:11">
      <c r="C8276" s="2" t="s">
        <v>7353</v>
      </c>
      <c r="D8276" s="12" t="str">
        <f t="shared" si="2110"/>
        <v>AGDPH</v>
      </c>
      <c r="E8276" s="10" t="str">
        <f t="shared" si="2111"/>
        <v>AGDPH</v>
      </c>
      <c r="F8276" s="10" t="s">
        <v>10</v>
      </c>
      <c r="G8276" s="10" t="s">
        <v>11</v>
      </c>
      <c r="H8276" s="10">
        <v>2015</v>
      </c>
      <c r="I8276" s="145">
        <f t="shared" si="2112"/>
        <v>1.84685262120122E-3</v>
      </c>
      <c r="J8276" s="13">
        <f t="shared" si="2109"/>
        <v>1.84685262120122E-3</v>
      </c>
      <c r="K8276" s="2">
        <v>2</v>
      </c>
    </row>
    <row r="8277" spans="3:11">
      <c r="C8277" s="2" t="s">
        <v>7353</v>
      </c>
      <c r="D8277" s="12" t="str">
        <f t="shared" si="2110"/>
        <v>AGDPH</v>
      </c>
      <c r="E8277" s="10" t="str">
        <f t="shared" si="2111"/>
        <v>AGDPH</v>
      </c>
      <c r="F8277" s="10" t="s">
        <v>10</v>
      </c>
      <c r="G8277" s="10" t="s">
        <v>11</v>
      </c>
      <c r="H8277" s="10">
        <v>2015</v>
      </c>
      <c r="I8277" s="145">
        <f t="shared" si="2112"/>
        <v>1.84685262120122E-3</v>
      </c>
      <c r="J8277" s="13">
        <f t="shared" si="2109"/>
        <v>1.84685262120122E-3</v>
      </c>
      <c r="K8277" s="2">
        <v>5</v>
      </c>
    </row>
    <row r="8278" spans="3:11">
      <c r="C8278" s="2" t="s">
        <v>7354</v>
      </c>
      <c r="D8278" s="12" t="str">
        <f t="shared" si="2110"/>
        <v>AGDSH</v>
      </c>
      <c r="E8278" s="10" t="str">
        <f t="shared" si="2111"/>
        <v>AGDSH</v>
      </c>
      <c r="F8278" s="10" t="s">
        <v>10</v>
      </c>
      <c r="G8278" s="10" t="s">
        <v>11</v>
      </c>
      <c r="H8278" s="10">
        <v>2015</v>
      </c>
      <c r="I8278" s="145">
        <f t="shared" si="2112"/>
        <v>1.9701746117429309E-3</v>
      </c>
      <c r="J8278" s="13">
        <f t="shared" si="2109"/>
        <v>1.9701746117429309E-3</v>
      </c>
      <c r="K8278" s="2">
        <v>0</v>
      </c>
    </row>
    <row r="8279" spans="3:11">
      <c r="C8279" s="2" t="s">
        <v>7355</v>
      </c>
      <c r="D8279" s="12" t="str">
        <f t="shared" si="2110"/>
        <v>AGDLA</v>
      </c>
      <c r="E8279" s="10" t="str">
        <f t="shared" si="2111"/>
        <v>AGDLA</v>
      </c>
      <c r="F8279" s="10" t="s">
        <v>10</v>
      </c>
      <c r="G8279" s="10" t="s">
        <v>11</v>
      </c>
      <c r="H8279" s="10">
        <v>2015</v>
      </c>
      <c r="I8279" s="145">
        <f t="shared" si="2112"/>
        <v>6.2834068795349085E-3</v>
      </c>
      <c r="J8279" s="13">
        <f t="shared" si="2109"/>
        <v>6.2834068795349085E-3</v>
      </c>
      <c r="K8279" s="2">
        <v>0</v>
      </c>
    </row>
    <row r="8280" spans="3:11">
      <c r="C8280" s="2" t="s">
        <v>7356</v>
      </c>
      <c r="D8280" s="12" t="str">
        <f t="shared" si="2110"/>
        <v>AGDEM</v>
      </c>
      <c r="E8280" s="10" t="str">
        <f t="shared" si="2111"/>
        <v>AGDEM</v>
      </c>
      <c r="F8280" s="10" t="s">
        <v>10</v>
      </c>
      <c r="G8280" s="10" t="s">
        <v>11</v>
      </c>
      <c r="H8280" s="10">
        <v>2015</v>
      </c>
      <c r="I8280" s="145">
        <f t="shared" si="2112"/>
        <v>1.1365505089867445E-3</v>
      </c>
      <c r="J8280" s="13">
        <f t="shared" si="2109"/>
        <v>1.1365505089867445E-3</v>
      </c>
      <c r="K8280" s="2">
        <v>0</v>
      </c>
    </row>
    <row r="8281" spans="3:11">
      <c r="C8281" s="2" t="s">
        <v>7357</v>
      </c>
      <c r="D8281" s="12" t="str">
        <f t="shared" si="2110"/>
        <v>AGDTF</v>
      </c>
      <c r="E8281" s="10" t="str">
        <f t="shared" si="2111"/>
        <v>AGDTF</v>
      </c>
      <c r="F8281" s="10" t="s">
        <v>10</v>
      </c>
      <c r="G8281" s="10" t="s">
        <v>11</v>
      </c>
      <c r="H8281" s="10">
        <v>2015</v>
      </c>
      <c r="I8281" s="145">
        <f t="shared" si="2112"/>
        <v>0</v>
      </c>
      <c r="J8281" s="13">
        <f t="shared" si="2109"/>
        <v>0</v>
      </c>
      <c r="K8281" s="2">
        <v>1</v>
      </c>
    </row>
    <row r="8282" spans="3:11">
      <c r="C8282" s="2" t="s">
        <v>7358</v>
      </c>
      <c r="D8282" s="12" t="str">
        <f t="shared" si="2110"/>
        <v>AGDPH</v>
      </c>
      <c r="E8282" s="10" t="str">
        <f t="shared" si="2111"/>
        <v>AGDPH</v>
      </c>
      <c r="F8282" s="10" t="s">
        <v>10</v>
      </c>
      <c r="G8282" s="10" t="s">
        <v>11</v>
      </c>
      <c r="H8282" s="10">
        <v>2015</v>
      </c>
      <c r="I8282" s="145">
        <f t="shared" si="2112"/>
        <v>1.8468526212011948E-3</v>
      </c>
      <c r="J8282" s="13">
        <f t="shared" si="2109"/>
        <v>1.8468526212011948E-3</v>
      </c>
      <c r="K8282" s="2">
        <v>2</v>
      </c>
    </row>
    <row r="8283" spans="3:11">
      <c r="C8283" s="2" t="s">
        <v>7358</v>
      </c>
      <c r="D8283" s="12" t="str">
        <f t="shared" si="2110"/>
        <v>AGDPH</v>
      </c>
      <c r="E8283" s="10" t="str">
        <f t="shared" si="2111"/>
        <v>AGDPH</v>
      </c>
      <c r="F8283" s="10" t="s">
        <v>10</v>
      </c>
      <c r="G8283" s="10" t="s">
        <v>11</v>
      </c>
      <c r="H8283" s="10">
        <v>2015</v>
      </c>
      <c r="I8283" s="145">
        <f t="shared" si="2112"/>
        <v>1.8468526212011948E-3</v>
      </c>
      <c r="J8283" s="13">
        <f t="shared" si="2109"/>
        <v>1.8468526212011948E-3</v>
      </c>
      <c r="K8283" s="2">
        <v>5</v>
      </c>
    </row>
    <row r="8284" spans="3:11">
      <c r="C8284" s="2" t="s">
        <v>7359</v>
      </c>
      <c r="D8284" s="12" t="str">
        <f t="shared" si="2110"/>
        <v>AGDSH</v>
      </c>
      <c r="E8284" s="10" t="str">
        <f t="shared" si="2111"/>
        <v>AGDSH</v>
      </c>
      <c r="F8284" s="10" t="s">
        <v>10</v>
      </c>
      <c r="G8284" s="10" t="s">
        <v>11</v>
      </c>
      <c r="H8284" s="10">
        <v>2015</v>
      </c>
      <c r="I8284" s="145">
        <f t="shared" si="2112"/>
        <v>1.9701746117428811E-3</v>
      </c>
      <c r="J8284" s="13">
        <f t="shared" si="2109"/>
        <v>1.9701746117428811E-3</v>
      </c>
      <c r="K8284" s="2">
        <v>0</v>
      </c>
    </row>
    <row r="8285" spans="3:11">
      <c r="C8285" s="2" t="s">
        <v>7360</v>
      </c>
      <c r="D8285" s="12" t="str">
        <f t="shared" si="2110"/>
        <v>AGDLA</v>
      </c>
      <c r="E8285" s="10" t="str">
        <f t="shared" si="2111"/>
        <v>AGDLA</v>
      </c>
      <c r="F8285" s="10" t="s">
        <v>10</v>
      </c>
      <c r="G8285" s="10" t="s">
        <v>11</v>
      </c>
      <c r="H8285" s="10">
        <v>2015</v>
      </c>
      <c r="I8285" s="145">
        <f t="shared" si="2112"/>
        <v>6.2834068795348591E-3</v>
      </c>
      <c r="J8285" s="13">
        <f t="shared" si="2109"/>
        <v>6.2834068795348591E-3</v>
      </c>
      <c r="K8285" s="2">
        <v>0</v>
      </c>
    </row>
    <row r="8286" spans="3:11">
      <c r="C8286" s="2" t="s">
        <v>7361</v>
      </c>
      <c r="D8286" s="12" t="str">
        <f t="shared" si="2110"/>
        <v>AGDEM</v>
      </c>
      <c r="E8286" s="10" t="str">
        <f t="shared" si="2111"/>
        <v>AGDEM</v>
      </c>
      <c r="F8286" s="10" t="s">
        <v>10</v>
      </c>
      <c r="G8286" s="10" t="s">
        <v>11</v>
      </c>
      <c r="H8286" s="10">
        <v>2015</v>
      </c>
      <c r="I8286" s="145">
        <f t="shared" si="2112"/>
        <v>1.1365505089867445E-3</v>
      </c>
      <c r="J8286" s="13">
        <f t="shared" si="2109"/>
        <v>1.1365505089867445E-3</v>
      </c>
      <c r="K8286" s="2">
        <v>0</v>
      </c>
    </row>
    <row r="8287" spans="3:11">
      <c r="C8287" s="2" t="s">
        <v>7362</v>
      </c>
      <c r="D8287" s="12" t="str">
        <f t="shared" si="2110"/>
        <v>AGDTF</v>
      </c>
      <c r="E8287" s="10" t="str">
        <f t="shared" si="2111"/>
        <v>AGDTF</v>
      </c>
      <c r="F8287" s="10" t="s">
        <v>10</v>
      </c>
      <c r="G8287" s="10" t="s">
        <v>11</v>
      </c>
      <c r="H8287" s="10">
        <v>2015</v>
      </c>
      <c r="I8287" s="145">
        <f t="shared" si="2112"/>
        <v>0</v>
      </c>
      <c r="J8287" s="39">
        <f t="shared" si="2109"/>
        <v>0</v>
      </c>
      <c r="K8287" s="2">
        <v>1</v>
      </c>
    </row>
    <row r="8288" spans="3:11">
      <c r="C8288" s="2" t="s">
        <v>7363</v>
      </c>
      <c r="D8288" s="12" t="str">
        <f t="shared" si="2110"/>
        <v>AGDPH</v>
      </c>
      <c r="E8288" s="10" t="str">
        <f t="shared" si="2111"/>
        <v>AGDPH</v>
      </c>
      <c r="F8288" s="10" t="s">
        <v>10</v>
      </c>
      <c r="G8288" s="10" t="s">
        <v>11</v>
      </c>
      <c r="H8288" s="10">
        <v>2015</v>
      </c>
      <c r="I8288" s="145">
        <f t="shared" si="2112"/>
        <v>1.8468526212011948E-3</v>
      </c>
      <c r="J8288" s="13">
        <f>I8288</f>
        <v>1.8468526212011948E-3</v>
      </c>
      <c r="K8288" s="2">
        <v>2</v>
      </c>
    </row>
    <row r="8289" spans="3:11">
      <c r="C8289" s="2" t="s">
        <v>7363</v>
      </c>
      <c r="D8289" s="12" t="str">
        <f t="shared" si="2110"/>
        <v>AGDPH</v>
      </c>
      <c r="E8289" s="10" t="str">
        <f t="shared" si="2111"/>
        <v>AGDPH</v>
      </c>
      <c r="F8289" s="10" t="s">
        <v>10</v>
      </c>
      <c r="G8289" s="10" t="s">
        <v>11</v>
      </c>
      <c r="H8289" s="10">
        <v>2015</v>
      </c>
      <c r="I8289" s="145">
        <f t="shared" si="2112"/>
        <v>1.8468526212011948E-3</v>
      </c>
      <c r="J8289" s="13">
        <f t="shared" ref="J8289:J8347" si="2113">I8289</f>
        <v>1.8468526212011948E-3</v>
      </c>
      <c r="K8289" s="2">
        <v>5</v>
      </c>
    </row>
    <row r="8290" spans="3:11">
      <c r="C8290" s="2" t="s">
        <v>7364</v>
      </c>
      <c r="D8290" s="12" t="str">
        <f t="shared" si="2110"/>
        <v>AGDSH</v>
      </c>
      <c r="E8290" s="10" t="str">
        <f t="shared" si="2111"/>
        <v>AGDSH</v>
      </c>
      <c r="F8290" s="10" t="s">
        <v>10</v>
      </c>
      <c r="G8290" s="10" t="s">
        <v>11</v>
      </c>
      <c r="H8290" s="10">
        <v>2015</v>
      </c>
      <c r="I8290" s="145">
        <f t="shared" si="2112"/>
        <v>1.9701746117428811E-3</v>
      </c>
      <c r="J8290" s="13">
        <f t="shared" si="2113"/>
        <v>1.9701746117428811E-3</v>
      </c>
      <c r="K8290" s="2">
        <v>0</v>
      </c>
    </row>
    <row r="8291" spans="3:11">
      <c r="C8291" s="2" t="s">
        <v>7365</v>
      </c>
      <c r="D8291" s="12" t="str">
        <f t="shared" si="2110"/>
        <v>AGDLA</v>
      </c>
      <c r="E8291" s="10" t="str">
        <f t="shared" si="2111"/>
        <v>AGDLA</v>
      </c>
      <c r="F8291" s="10" t="s">
        <v>10</v>
      </c>
      <c r="G8291" s="10" t="s">
        <v>11</v>
      </c>
      <c r="H8291" s="10">
        <v>2015</v>
      </c>
      <c r="I8291" s="145">
        <f t="shared" si="2112"/>
        <v>6.2834068795348591E-3</v>
      </c>
      <c r="J8291" s="13">
        <f t="shared" si="2113"/>
        <v>6.2834068795348591E-3</v>
      </c>
      <c r="K8291" s="2">
        <v>0</v>
      </c>
    </row>
    <row r="8292" spans="3:11">
      <c r="C8292" s="2" t="s">
        <v>7366</v>
      </c>
      <c r="D8292" s="12" t="str">
        <f t="shared" si="2110"/>
        <v>AGDEM</v>
      </c>
      <c r="E8292" s="10" t="str">
        <f t="shared" si="2111"/>
        <v>AGDEM</v>
      </c>
      <c r="F8292" s="10" t="s">
        <v>10</v>
      </c>
      <c r="G8292" s="10" t="s">
        <v>11</v>
      </c>
      <c r="H8292" s="10">
        <v>2015</v>
      </c>
      <c r="I8292" s="145">
        <f t="shared" si="2112"/>
        <v>1.1365505089867196E-3</v>
      </c>
      <c r="J8292" s="13">
        <f t="shared" si="2113"/>
        <v>1.1365505089867196E-3</v>
      </c>
      <c r="K8292" s="2">
        <v>0</v>
      </c>
    </row>
    <row r="8293" spans="3:11">
      <c r="C8293" s="2" t="s">
        <v>7367</v>
      </c>
      <c r="D8293" s="12" t="str">
        <f t="shared" si="2110"/>
        <v>AGDTF</v>
      </c>
      <c r="E8293" s="10" t="str">
        <f t="shared" si="2111"/>
        <v>AGDTF</v>
      </c>
      <c r="F8293" s="10" t="s">
        <v>10</v>
      </c>
      <c r="G8293" s="10" t="s">
        <v>11</v>
      </c>
      <c r="H8293" s="10">
        <v>2015</v>
      </c>
      <c r="I8293" s="145">
        <f t="shared" si="2112"/>
        <v>0</v>
      </c>
      <c r="J8293" s="13">
        <f t="shared" si="2113"/>
        <v>0</v>
      </c>
      <c r="K8293" s="2">
        <v>1</v>
      </c>
    </row>
    <row r="8294" spans="3:11">
      <c r="C8294" s="2" t="s">
        <v>7368</v>
      </c>
      <c r="D8294" s="12" t="str">
        <f t="shared" si="2110"/>
        <v>AGDPH</v>
      </c>
      <c r="E8294" s="10" t="str">
        <f t="shared" si="2111"/>
        <v>AGDPH</v>
      </c>
      <c r="F8294" s="10" t="s">
        <v>10</v>
      </c>
      <c r="G8294" s="10" t="s">
        <v>11</v>
      </c>
      <c r="H8294" s="10">
        <v>2015</v>
      </c>
      <c r="I8294" s="145">
        <f t="shared" si="2112"/>
        <v>1.8468526212011948E-3</v>
      </c>
      <c r="J8294" s="13">
        <f t="shared" si="2113"/>
        <v>1.8468526212011948E-3</v>
      </c>
      <c r="K8294" s="2">
        <v>2</v>
      </c>
    </row>
    <row r="8295" spans="3:11">
      <c r="C8295" s="2" t="s">
        <v>7368</v>
      </c>
      <c r="D8295" s="12" t="str">
        <f t="shared" si="2110"/>
        <v>AGDPH</v>
      </c>
      <c r="E8295" s="10" t="str">
        <f t="shared" si="2111"/>
        <v>AGDPH</v>
      </c>
      <c r="F8295" s="10" t="s">
        <v>10</v>
      </c>
      <c r="G8295" s="10" t="s">
        <v>11</v>
      </c>
      <c r="H8295" s="10">
        <v>2015</v>
      </c>
      <c r="I8295" s="145">
        <f t="shared" si="2112"/>
        <v>1.8468526212011948E-3</v>
      </c>
      <c r="J8295" s="13">
        <f t="shared" si="2113"/>
        <v>1.8468526212011948E-3</v>
      </c>
      <c r="K8295" s="2">
        <v>5</v>
      </c>
    </row>
    <row r="8296" spans="3:11">
      <c r="C8296" s="2" t="s">
        <v>7369</v>
      </c>
      <c r="D8296" s="12" t="str">
        <f t="shared" si="2110"/>
        <v>AGDSH</v>
      </c>
      <c r="E8296" s="10" t="str">
        <f t="shared" si="2111"/>
        <v>AGDSH</v>
      </c>
      <c r="F8296" s="10" t="s">
        <v>10</v>
      </c>
      <c r="G8296" s="10" t="s">
        <v>11</v>
      </c>
      <c r="H8296" s="10">
        <v>2015</v>
      </c>
      <c r="I8296" s="145">
        <f t="shared" si="2112"/>
        <v>1.9701746117429058E-3</v>
      </c>
      <c r="J8296" s="13">
        <f t="shared" si="2113"/>
        <v>1.9701746117429058E-3</v>
      </c>
      <c r="K8296" s="2">
        <v>0</v>
      </c>
    </row>
    <row r="8297" spans="3:11">
      <c r="C8297" s="2" t="s">
        <v>7370</v>
      </c>
      <c r="D8297" s="12" t="str">
        <f t="shared" si="2110"/>
        <v>AGDLA</v>
      </c>
      <c r="E8297" s="10" t="str">
        <f t="shared" si="2111"/>
        <v>AGDLA</v>
      </c>
      <c r="F8297" s="10" t="s">
        <v>10</v>
      </c>
      <c r="G8297" s="10" t="s">
        <v>11</v>
      </c>
      <c r="H8297" s="10">
        <v>2015</v>
      </c>
      <c r="I8297" s="145">
        <f t="shared" si="2112"/>
        <v>6.2834068795348591E-3</v>
      </c>
      <c r="J8297" s="13">
        <f t="shared" si="2113"/>
        <v>6.2834068795348591E-3</v>
      </c>
      <c r="K8297" s="2">
        <v>0</v>
      </c>
    </row>
    <row r="8298" spans="3:11">
      <c r="C8298" s="2" t="s">
        <v>7371</v>
      </c>
      <c r="D8298" s="12" t="str">
        <f t="shared" si="2110"/>
        <v>AGDEM</v>
      </c>
      <c r="E8298" s="10" t="str">
        <f t="shared" si="2111"/>
        <v>AGDEM</v>
      </c>
      <c r="F8298" s="10" t="s">
        <v>10</v>
      </c>
      <c r="G8298" s="10" t="s">
        <v>11</v>
      </c>
      <c r="H8298" s="10">
        <v>2015</v>
      </c>
      <c r="I8298" s="145">
        <f t="shared" si="2112"/>
        <v>1.1365505089867445E-3</v>
      </c>
      <c r="J8298" s="13">
        <f t="shared" si="2113"/>
        <v>1.1365505089867445E-3</v>
      </c>
      <c r="K8298" s="2">
        <v>0</v>
      </c>
    </row>
    <row r="8299" spans="3:11">
      <c r="C8299" s="2" t="s">
        <v>7372</v>
      </c>
      <c r="D8299" s="12" t="str">
        <f t="shared" si="2110"/>
        <v>AGDTF</v>
      </c>
      <c r="E8299" s="10" t="str">
        <f t="shared" si="2111"/>
        <v>AGDTF</v>
      </c>
      <c r="F8299" s="10" t="s">
        <v>10</v>
      </c>
      <c r="G8299" s="10" t="s">
        <v>11</v>
      </c>
      <c r="H8299" s="10">
        <v>2015</v>
      </c>
      <c r="I8299" s="145">
        <f t="shared" si="2112"/>
        <v>0</v>
      </c>
      <c r="J8299" s="13">
        <f t="shared" si="2113"/>
        <v>0</v>
      </c>
      <c r="K8299" s="2">
        <v>0</v>
      </c>
    </row>
    <row r="8300" spans="3:11">
      <c r="C8300" s="2" t="s">
        <v>7373</v>
      </c>
      <c r="D8300" s="12" t="str">
        <f t="shared" si="2110"/>
        <v>AGDPH</v>
      </c>
      <c r="E8300" s="10" t="str">
        <f t="shared" si="2111"/>
        <v>AGDPH</v>
      </c>
      <c r="F8300" s="10" t="s">
        <v>10</v>
      </c>
      <c r="G8300" s="10" t="s">
        <v>11</v>
      </c>
      <c r="H8300" s="10">
        <v>2015</v>
      </c>
      <c r="I8300" s="145">
        <f t="shared" si="2112"/>
        <v>1.84685262120122E-3</v>
      </c>
      <c r="J8300" s="13">
        <f t="shared" si="2113"/>
        <v>1.84685262120122E-3</v>
      </c>
      <c r="K8300" s="2">
        <v>1</v>
      </c>
    </row>
    <row r="8301" spans="3:11">
      <c r="C8301" s="2" t="s">
        <v>7373</v>
      </c>
      <c r="D8301" s="12" t="str">
        <f t="shared" si="2110"/>
        <v>AGDPH</v>
      </c>
      <c r="E8301" s="10" t="str">
        <f t="shared" si="2111"/>
        <v>AGDPH</v>
      </c>
      <c r="F8301" s="10" t="s">
        <v>10</v>
      </c>
      <c r="G8301" s="10" t="s">
        <v>11</v>
      </c>
      <c r="H8301" s="10">
        <v>2015</v>
      </c>
      <c r="I8301" s="145">
        <f t="shared" si="2112"/>
        <v>1.84685262120122E-3</v>
      </c>
      <c r="J8301" s="13">
        <f t="shared" si="2113"/>
        <v>1.84685262120122E-3</v>
      </c>
      <c r="K8301" s="2">
        <v>5</v>
      </c>
    </row>
    <row r="8302" spans="3:11">
      <c r="C8302" s="2" t="s">
        <v>7374</v>
      </c>
      <c r="D8302" s="12" t="str">
        <f t="shared" si="2110"/>
        <v>AGDSH</v>
      </c>
      <c r="E8302" s="10" t="str">
        <f t="shared" si="2111"/>
        <v>AGDSH</v>
      </c>
      <c r="F8302" s="10" t="s">
        <v>10</v>
      </c>
      <c r="G8302" s="10" t="s">
        <v>11</v>
      </c>
      <c r="H8302" s="10">
        <v>2015</v>
      </c>
      <c r="I8302" s="145">
        <f t="shared" si="2112"/>
        <v>1.9701746117429309E-3</v>
      </c>
      <c r="J8302" s="13">
        <f t="shared" si="2113"/>
        <v>1.9701746117429309E-3</v>
      </c>
      <c r="K8302" s="2">
        <v>0</v>
      </c>
    </row>
    <row r="8303" spans="3:11">
      <c r="C8303" s="2" t="s">
        <v>7375</v>
      </c>
      <c r="D8303" s="12" t="str">
        <f t="shared" si="2110"/>
        <v>AGDLA</v>
      </c>
      <c r="E8303" s="10" t="str">
        <f t="shared" si="2111"/>
        <v>AGDLA</v>
      </c>
      <c r="F8303" s="10" t="s">
        <v>10</v>
      </c>
      <c r="G8303" s="10" t="s">
        <v>11</v>
      </c>
      <c r="H8303" s="10">
        <v>2015</v>
      </c>
      <c r="I8303" s="145">
        <f t="shared" si="2112"/>
        <v>6.2834068795350586E-3</v>
      </c>
      <c r="J8303" s="13">
        <f t="shared" si="2113"/>
        <v>6.2834068795350586E-3</v>
      </c>
      <c r="K8303" s="2">
        <v>0</v>
      </c>
    </row>
    <row r="8304" spans="3:11">
      <c r="C8304" s="2" t="s">
        <v>7376</v>
      </c>
      <c r="D8304" s="12" t="str">
        <f t="shared" si="2110"/>
        <v>AGDEM</v>
      </c>
      <c r="E8304" s="10" t="str">
        <f t="shared" si="2111"/>
        <v>AGDEM</v>
      </c>
      <c r="F8304" s="10" t="s">
        <v>10</v>
      </c>
      <c r="G8304" s="10" t="s">
        <v>11</v>
      </c>
      <c r="H8304" s="10">
        <v>2015</v>
      </c>
      <c r="I8304" s="145">
        <f t="shared" si="2112"/>
        <v>1.1365505089867695E-3</v>
      </c>
      <c r="J8304" s="13">
        <f t="shared" si="2113"/>
        <v>1.1365505089867695E-3</v>
      </c>
      <c r="K8304" s="2">
        <v>0</v>
      </c>
    </row>
    <row r="8305" spans="3:11">
      <c r="C8305" s="2" t="s">
        <v>7377</v>
      </c>
      <c r="D8305" s="12" t="str">
        <f t="shared" si="2110"/>
        <v>AGDTF</v>
      </c>
      <c r="E8305" s="10" t="str">
        <f t="shared" si="2111"/>
        <v>AGDTF</v>
      </c>
      <c r="F8305" s="10" t="s">
        <v>10</v>
      </c>
      <c r="G8305" s="10" t="s">
        <v>11</v>
      </c>
      <c r="H8305" s="10">
        <v>2015</v>
      </c>
      <c r="I8305" s="145">
        <f t="shared" si="2112"/>
        <v>0</v>
      </c>
      <c r="J8305" s="13">
        <f t="shared" si="2113"/>
        <v>0</v>
      </c>
      <c r="K8305" s="2">
        <v>0</v>
      </c>
    </row>
    <row r="8306" spans="3:11">
      <c r="C8306" s="2" t="s">
        <v>7378</v>
      </c>
      <c r="D8306" s="12" t="str">
        <f t="shared" si="2110"/>
        <v>AGDPH</v>
      </c>
      <c r="E8306" s="10" t="str">
        <f t="shared" si="2111"/>
        <v>AGDPH</v>
      </c>
      <c r="F8306" s="10" t="s">
        <v>10</v>
      </c>
      <c r="G8306" s="10" t="s">
        <v>11</v>
      </c>
      <c r="H8306" s="10">
        <v>2015</v>
      </c>
      <c r="I8306" s="145">
        <f t="shared" si="2112"/>
        <v>1.8468526212011948E-3</v>
      </c>
      <c r="J8306" s="13">
        <f t="shared" si="2113"/>
        <v>1.8468526212011948E-3</v>
      </c>
      <c r="K8306" s="2">
        <v>1</v>
      </c>
    </row>
    <row r="8307" spans="3:11">
      <c r="C8307" s="2" t="s">
        <v>7378</v>
      </c>
      <c r="D8307" s="12" t="str">
        <f t="shared" si="2110"/>
        <v>AGDPH</v>
      </c>
      <c r="E8307" s="10" t="str">
        <f t="shared" si="2111"/>
        <v>AGDPH</v>
      </c>
      <c r="F8307" s="10" t="s">
        <v>10</v>
      </c>
      <c r="G8307" s="10" t="s">
        <v>11</v>
      </c>
      <c r="H8307" s="10">
        <v>2015</v>
      </c>
      <c r="I8307" s="145">
        <f t="shared" si="2112"/>
        <v>1.8468526212011948E-3</v>
      </c>
      <c r="J8307" s="13">
        <f t="shared" si="2113"/>
        <v>1.8468526212011948E-3</v>
      </c>
      <c r="K8307" s="2">
        <v>5</v>
      </c>
    </row>
    <row r="8308" spans="3:11">
      <c r="C8308" s="2" t="s">
        <v>7379</v>
      </c>
      <c r="D8308" s="12" t="str">
        <f t="shared" si="2110"/>
        <v>AGDSH</v>
      </c>
      <c r="E8308" s="10" t="str">
        <f t="shared" si="2111"/>
        <v>AGDSH</v>
      </c>
      <c r="F8308" s="10" t="s">
        <v>10</v>
      </c>
      <c r="G8308" s="10" t="s">
        <v>11</v>
      </c>
      <c r="H8308" s="10">
        <v>2015</v>
      </c>
      <c r="I8308" s="145">
        <f t="shared" si="2112"/>
        <v>1.9701746117428811E-3</v>
      </c>
      <c r="J8308" s="13">
        <f t="shared" si="2113"/>
        <v>1.9701746117428811E-3</v>
      </c>
      <c r="K8308" s="2">
        <v>0</v>
      </c>
    </row>
    <row r="8309" spans="3:11">
      <c r="C8309" s="2" t="s">
        <v>7380</v>
      </c>
      <c r="D8309" s="12" t="str">
        <f t="shared" si="2110"/>
        <v>AGDLA</v>
      </c>
      <c r="E8309" s="10" t="str">
        <f t="shared" si="2111"/>
        <v>AGDLA</v>
      </c>
      <c r="F8309" s="10" t="s">
        <v>10</v>
      </c>
      <c r="G8309" s="10" t="s">
        <v>11</v>
      </c>
      <c r="H8309" s="10">
        <v>2015</v>
      </c>
      <c r="I8309" s="145">
        <f t="shared" si="2112"/>
        <v>6.2834068795348591E-3</v>
      </c>
      <c r="J8309" s="13">
        <f t="shared" si="2113"/>
        <v>6.2834068795348591E-3</v>
      </c>
      <c r="K8309" s="2">
        <v>0</v>
      </c>
    </row>
    <row r="8310" spans="3:11">
      <c r="C8310" s="2" t="s">
        <v>7381</v>
      </c>
      <c r="D8310" s="12" t="str">
        <f t="shared" si="2110"/>
        <v>AGDEM</v>
      </c>
      <c r="E8310" s="10" t="str">
        <f t="shared" si="2111"/>
        <v>AGDEM</v>
      </c>
      <c r="F8310" s="10" t="s">
        <v>10</v>
      </c>
      <c r="G8310" s="10" t="s">
        <v>11</v>
      </c>
      <c r="H8310" s="10">
        <v>2015</v>
      </c>
      <c r="I8310" s="145">
        <f t="shared" si="2112"/>
        <v>1.1365505089867196E-3</v>
      </c>
      <c r="J8310" s="13">
        <f t="shared" si="2113"/>
        <v>1.1365505089867196E-3</v>
      </c>
      <c r="K8310" s="2">
        <v>0</v>
      </c>
    </row>
    <row r="8311" spans="3:11">
      <c r="C8311" s="2" t="s">
        <v>7382</v>
      </c>
      <c r="D8311" s="12" t="str">
        <f t="shared" si="2110"/>
        <v>AGDTF</v>
      </c>
      <c r="E8311" s="10" t="str">
        <f t="shared" si="2111"/>
        <v>AGDTF</v>
      </c>
      <c r="F8311" s="10" t="s">
        <v>10</v>
      </c>
      <c r="G8311" s="10" t="s">
        <v>11</v>
      </c>
      <c r="H8311" s="10">
        <v>2015</v>
      </c>
      <c r="I8311" s="145">
        <f t="shared" si="2112"/>
        <v>0</v>
      </c>
      <c r="J8311" s="13">
        <f t="shared" si="2113"/>
        <v>0</v>
      </c>
      <c r="K8311" s="2">
        <v>0</v>
      </c>
    </row>
    <row r="8312" spans="3:11">
      <c r="C8312" s="2" t="s">
        <v>7383</v>
      </c>
      <c r="D8312" s="12" t="str">
        <f t="shared" si="2110"/>
        <v>AGDPH</v>
      </c>
      <c r="E8312" s="10" t="str">
        <f t="shared" si="2111"/>
        <v>AGDPH</v>
      </c>
      <c r="F8312" s="10" t="s">
        <v>10</v>
      </c>
      <c r="G8312" s="10" t="s">
        <v>11</v>
      </c>
      <c r="H8312" s="10">
        <v>2015</v>
      </c>
      <c r="I8312" s="145">
        <f t="shared" si="2112"/>
        <v>1.8468526212011948E-3</v>
      </c>
      <c r="J8312" s="13">
        <f t="shared" si="2113"/>
        <v>1.8468526212011948E-3</v>
      </c>
      <c r="K8312" s="2">
        <v>1</v>
      </c>
    </row>
    <row r="8313" spans="3:11">
      <c r="C8313" s="2" t="s">
        <v>7383</v>
      </c>
      <c r="D8313" s="12" t="str">
        <f t="shared" si="2110"/>
        <v>AGDPH</v>
      </c>
      <c r="E8313" s="10" t="str">
        <f t="shared" si="2111"/>
        <v>AGDPH</v>
      </c>
      <c r="F8313" s="10" t="s">
        <v>10</v>
      </c>
      <c r="G8313" s="10" t="s">
        <v>11</v>
      </c>
      <c r="H8313" s="10">
        <v>2015</v>
      </c>
      <c r="I8313" s="145">
        <f t="shared" si="2112"/>
        <v>1.8468526212011948E-3</v>
      </c>
      <c r="J8313" s="13">
        <f t="shared" si="2113"/>
        <v>1.8468526212011948E-3</v>
      </c>
      <c r="K8313" s="2">
        <v>5</v>
      </c>
    </row>
    <row r="8314" spans="3:11">
      <c r="C8314" s="2" t="s">
        <v>7384</v>
      </c>
      <c r="D8314" s="12" t="str">
        <f t="shared" si="2110"/>
        <v>AGDSH</v>
      </c>
      <c r="E8314" s="10" t="str">
        <f t="shared" si="2111"/>
        <v>AGDSH</v>
      </c>
      <c r="F8314" s="10" t="s">
        <v>10</v>
      </c>
      <c r="G8314" s="10" t="s">
        <v>11</v>
      </c>
      <c r="H8314" s="10">
        <v>2015</v>
      </c>
      <c r="I8314" s="145">
        <f t="shared" si="2112"/>
        <v>1.9701746117429058E-3</v>
      </c>
      <c r="J8314" s="13">
        <f t="shared" si="2113"/>
        <v>1.9701746117429058E-3</v>
      </c>
      <c r="K8314" s="2">
        <v>0</v>
      </c>
    </row>
    <row r="8315" spans="3:11">
      <c r="C8315" s="2" t="s">
        <v>7385</v>
      </c>
      <c r="D8315" s="12" t="str">
        <f t="shared" si="2110"/>
        <v>AGDLA</v>
      </c>
      <c r="E8315" s="10" t="str">
        <f t="shared" si="2111"/>
        <v>AGDLA</v>
      </c>
      <c r="F8315" s="10" t="s">
        <v>10</v>
      </c>
      <c r="G8315" s="10" t="s">
        <v>11</v>
      </c>
      <c r="H8315" s="10">
        <v>2015</v>
      </c>
      <c r="I8315" s="145">
        <f t="shared" si="2112"/>
        <v>6.2834068795348591E-3</v>
      </c>
      <c r="J8315" s="13">
        <f t="shared" si="2113"/>
        <v>6.2834068795348591E-3</v>
      </c>
      <c r="K8315" s="2">
        <v>0</v>
      </c>
    </row>
    <row r="8316" spans="3:11">
      <c r="C8316" s="2" t="s">
        <v>7386</v>
      </c>
      <c r="D8316" s="12" t="str">
        <f t="shared" si="2110"/>
        <v>AGDEM</v>
      </c>
      <c r="E8316" s="10" t="str">
        <f t="shared" si="2111"/>
        <v>AGDEM</v>
      </c>
      <c r="F8316" s="10" t="s">
        <v>10</v>
      </c>
      <c r="G8316" s="10" t="s">
        <v>11</v>
      </c>
      <c r="H8316" s="10">
        <v>2015</v>
      </c>
      <c r="I8316" s="145">
        <f t="shared" si="2112"/>
        <v>1.1365505089867196E-3</v>
      </c>
      <c r="J8316" s="13">
        <f t="shared" si="2113"/>
        <v>1.1365505089867196E-3</v>
      </c>
      <c r="K8316" s="2">
        <v>0</v>
      </c>
    </row>
    <row r="8317" spans="3:11">
      <c r="C8317" s="2" t="s">
        <v>7387</v>
      </c>
      <c r="D8317" s="12" t="str">
        <f t="shared" si="2110"/>
        <v>AGDTF</v>
      </c>
      <c r="E8317" s="10" t="str">
        <f t="shared" si="2111"/>
        <v>AGDTF</v>
      </c>
      <c r="F8317" s="10" t="s">
        <v>10</v>
      </c>
      <c r="G8317" s="10" t="s">
        <v>11</v>
      </c>
      <c r="H8317" s="10">
        <v>2015</v>
      </c>
      <c r="I8317" s="145">
        <f t="shared" si="2112"/>
        <v>0</v>
      </c>
      <c r="J8317" s="13">
        <f t="shared" si="2113"/>
        <v>0</v>
      </c>
      <c r="K8317" s="2">
        <v>0</v>
      </c>
    </row>
    <row r="8318" spans="3:11">
      <c r="C8318" s="2" t="s">
        <v>7388</v>
      </c>
      <c r="D8318" s="12" t="str">
        <f t="shared" si="2110"/>
        <v>AGDPH</v>
      </c>
      <c r="E8318" s="10" t="str">
        <f t="shared" si="2111"/>
        <v>AGDPH</v>
      </c>
      <c r="F8318" s="10" t="s">
        <v>10</v>
      </c>
      <c r="G8318" s="10" t="s">
        <v>11</v>
      </c>
      <c r="H8318" s="10">
        <v>2015</v>
      </c>
      <c r="I8318" s="145">
        <f t="shared" si="2112"/>
        <v>1.8468526212011948E-3</v>
      </c>
      <c r="J8318" s="13">
        <f t="shared" si="2113"/>
        <v>1.8468526212011948E-3</v>
      </c>
      <c r="K8318" s="2">
        <v>1</v>
      </c>
    </row>
    <row r="8319" spans="3:11">
      <c r="C8319" s="2" t="s">
        <v>7388</v>
      </c>
      <c r="D8319" s="12" t="str">
        <f t="shared" si="2110"/>
        <v>AGDPH</v>
      </c>
      <c r="E8319" s="10" t="str">
        <f t="shared" si="2111"/>
        <v>AGDPH</v>
      </c>
      <c r="F8319" s="10" t="s">
        <v>10</v>
      </c>
      <c r="G8319" s="10" t="s">
        <v>11</v>
      </c>
      <c r="H8319" s="10">
        <v>2015</v>
      </c>
      <c r="I8319" s="145">
        <f t="shared" si="2112"/>
        <v>1.8468526212011948E-3</v>
      </c>
      <c r="J8319" s="13">
        <f t="shared" si="2113"/>
        <v>1.8468526212011948E-3</v>
      </c>
      <c r="K8319" s="2">
        <v>5</v>
      </c>
    </row>
    <row r="8320" spans="3:11">
      <c r="C8320" s="2" t="s">
        <v>7389</v>
      </c>
      <c r="D8320" s="12" t="str">
        <f t="shared" si="2110"/>
        <v>AGDSH</v>
      </c>
      <c r="E8320" s="10" t="str">
        <f t="shared" si="2111"/>
        <v>AGDSH</v>
      </c>
      <c r="F8320" s="10" t="s">
        <v>10</v>
      </c>
      <c r="G8320" s="10" t="s">
        <v>11</v>
      </c>
      <c r="H8320" s="10">
        <v>2015</v>
      </c>
      <c r="I8320" s="145">
        <f t="shared" si="2112"/>
        <v>1.9701746117428811E-3</v>
      </c>
      <c r="J8320" s="13">
        <f t="shared" si="2113"/>
        <v>1.9701746117428811E-3</v>
      </c>
      <c r="K8320" s="2">
        <v>0</v>
      </c>
    </row>
    <row r="8321" spans="3:11">
      <c r="C8321" s="2" t="s">
        <v>7390</v>
      </c>
      <c r="D8321" s="12" t="str">
        <f t="shared" ref="D8321:D8384" si="2114">"A"&amp;MID(C8321,5,1)&amp;"D"&amp;MID(C8321,9,2)</f>
        <v>AGDLA</v>
      </c>
      <c r="E8321" s="10" t="str">
        <f t="shared" ref="E8321:E8384" si="2115">D8321</f>
        <v>AGDLA</v>
      </c>
      <c r="F8321" s="10" t="s">
        <v>10</v>
      </c>
      <c r="G8321" s="10" t="s">
        <v>11</v>
      </c>
      <c r="H8321" s="10">
        <v>2015</v>
      </c>
      <c r="I8321" s="145">
        <f t="shared" ref="I8321:I8384" si="2116">INDEX($AG$39:$BF$639,MATCH(IF(RIGHT(C8321,3)="100",RIGHT(C8321,6),RIGHT(C8321,5)),$AG$39:$AG$639,0),MATCH(MID(D8321,2,2),$AG$39:$BF$39,0))*$AI$19</f>
        <v>6.2834068795350586E-3</v>
      </c>
      <c r="J8321" s="13">
        <f t="shared" si="2113"/>
        <v>6.2834068795350586E-3</v>
      </c>
      <c r="K8321" s="2">
        <v>0</v>
      </c>
    </row>
    <row r="8322" spans="3:11">
      <c r="C8322" s="2" t="s">
        <v>7391</v>
      </c>
      <c r="D8322" s="12" t="str">
        <f t="shared" si="2114"/>
        <v>AGDEM</v>
      </c>
      <c r="E8322" s="10" t="str">
        <f t="shared" si="2115"/>
        <v>AGDEM</v>
      </c>
      <c r="F8322" s="10" t="s">
        <v>10</v>
      </c>
      <c r="G8322" s="10" t="s">
        <v>11</v>
      </c>
      <c r="H8322" s="10">
        <v>2015</v>
      </c>
      <c r="I8322" s="145">
        <f t="shared" si="2116"/>
        <v>1.1365505089867445E-3</v>
      </c>
      <c r="J8322" s="13">
        <f t="shared" si="2113"/>
        <v>1.1365505089867445E-3</v>
      </c>
      <c r="K8322" s="2">
        <v>0</v>
      </c>
    </row>
    <row r="8323" spans="3:11">
      <c r="C8323" s="2" t="s">
        <v>7392</v>
      </c>
      <c r="D8323" s="12" t="str">
        <f t="shared" si="2114"/>
        <v>AGDTF</v>
      </c>
      <c r="E8323" s="10" t="str">
        <f t="shared" si="2115"/>
        <v>AGDTF</v>
      </c>
      <c r="F8323" s="10" t="s">
        <v>10</v>
      </c>
      <c r="G8323" s="10" t="s">
        <v>11</v>
      </c>
      <c r="H8323" s="10">
        <v>2015</v>
      </c>
      <c r="I8323" s="145">
        <f t="shared" si="2116"/>
        <v>0</v>
      </c>
      <c r="J8323" s="13">
        <f t="shared" si="2113"/>
        <v>0</v>
      </c>
      <c r="K8323" s="2">
        <v>0</v>
      </c>
    </row>
    <row r="8324" spans="3:11">
      <c r="C8324" s="2" t="s">
        <v>7393</v>
      </c>
      <c r="D8324" s="12" t="str">
        <f t="shared" si="2114"/>
        <v>AGDPH</v>
      </c>
      <c r="E8324" s="10" t="str">
        <f t="shared" si="2115"/>
        <v>AGDPH</v>
      </c>
      <c r="F8324" s="10" t="s">
        <v>10</v>
      </c>
      <c r="G8324" s="10" t="s">
        <v>11</v>
      </c>
      <c r="H8324" s="10">
        <v>2015</v>
      </c>
      <c r="I8324" s="145">
        <f t="shared" si="2116"/>
        <v>1.8468526212011948E-3</v>
      </c>
      <c r="J8324" s="13">
        <f t="shared" si="2113"/>
        <v>1.8468526212011948E-3</v>
      </c>
      <c r="K8324" s="2">
        <v>1</v>
      </c>
    </row>
    <row r="8325" spans="3:11">
      <c r="C8325" s="2" t="s">
        <v>7393</v>
      </c>
      <c r="D8325" s="12" t="str">
        <f t="shared" si="2114"/>
        <v>AGDPH</v>
      </c>
      <c r="E8325" s="10" t="str">
        <f t="shared" si="2115"/>
        <v>AGDPH</v>
      </c>
      <c r="F8325" s="10" t="s">
        <v>10</v>
      </c>
      <c r="G8325" s="10" t="s">
        <v>11</v>
      </c>
      <c r="H8325" s="10">
        <v>2015</v>
      </c>
      <c r="I8325" s="145">
        <f t="shared" si="2116"/>
        <v>1.8468526212011948E-3</v>
      </c>
      <c r="J8325" s="13">
        <f t="shared" si="2113"/>
        <v>1.8468526212011948E-3</v>
      </c>
      <c r="K8325" s="2">
        <v>5</v>
      </c>
    </row>
    <row r="8326" spans="3:11">
      <c r="C8326" s="2" t="s">
        <v>7394</v>
      </c>
      <c r="D8326" s="12" t="str">
        <f t="shared" si="2114"/>
        <v>AGDSH</v>
      </c>
      <c r="E8326" s="10" t="str">
        <f t="shared" si="2115"/>
        <v>AGDSH</v>
      </c>
      <c r="F8326" s="10" t="s">
        <v>10</v>
      </c>
      <c r="G8326" s="10" t="s">
        <v>11</v>
      </c>
      <c r="H8326" s="10">
        <v>2015</v>
      </c>
      <c r="I8326" s="145">
        <f t="shared" si="2116"/>
        <v>1.9701746117429058E-3</v>
      </c>
      <c r="J8326" s="13">
        <f t="shared" si="2113"/>
        <v>1.9701746117429058E-3</v>
      </c>
      <c r="K8326" s="2">
        <v>0</v>
      </c>
    </row>
    <row r="8327" spans="3:11">
      <c r="C8327" s="2" t="s">
        <v>7395</v>
      </c>
      <c r="D8327" s="12" t="str">
        <f t="shared" si="2114"/>
        <v>AGDLA</v>
      </c>
      <c r="E8327" s="10" t="str">
        <f t="shared" si="2115"/>
        <v>AGDLA</v>
      </c>
      <c r="F8327" s="10" t="s">
        <v>10</v>
      </c>
      <c r="G8327" s="10" t="s">
        <v>11</v>
      </c>
      <c r="H8327" s="10">
        <v>2015</v>
      </c>
      <c r="I8327" s="145">
        <f t="shared" si="2116"/>
        <v>6.2834068795348591E-3</v>
      </c>
      <c r="J8327" s="13">
        <f t="shared" si="2113"/>
        <v>6.2834068795348591E-3</v>
      </c>
      <c r="K8327" s="2">
        <v>0</v>
      </c>
    </row>
    <row r="8328" spans="3:11">
      <c r="C8328" s="2" t="s">
        <v>7396</v>
      </c>
      <c r="D8328" s="12" t="str">
        <f t="shared" si="2114"/>
        <v>AGDEM</v>
      </c>
      <c r="E8328" s="10" t="str">
        <f t="shared" si="2115"/>
        <v>AGDEM</v>
      </c>
      <c r="F8328" s="10" t="s">
        <v>10</v>
      </c>
      <c r="G8328" s="10" t="s">
        <v>11</v>
      </c>
      <c r="H8328" s="10">
        <v>2015</v>
      </c>
      <c r="I8328" s="145">
        <f t="shared" si="2116"/>
        <v>1.1365505089867445E-3</v>
      </c>
      <c r="J8328" s="13">
        <f t="shared" si="2113"/>
        <v>1.1365505089867445E-3</v>
      </c>
      <c r="K8328" s="2">
        <v>0</v>
      </c>
    </row>
    <row r="8329" spans="3:11">
      <c r="C8329" s="2" t="s">
        <v>7397</v>
      </c>
      <c r="D8329" s="12" t="str">
        <f t="shared" si="2114"/>
        <v>AGDTF</v>
      </c>
      <c r="E8329" s="10" t="str">
        <f t="shared" si="2115"/>
        <v>AGDTF</v>
      </c>
      <c r="F8329" s="10" t="s">
        <v>10</v>
      </c>
      <c r="G8329" s="10" t="s">
        <v>11</v>
      </c>
      <c r="H8329" s="10">
        <v>2015</v>
      </c>
      <c r="I8329" s="145">
        <f t="shared" si="2116"/>
        <v>0</v>
      </c>
      <c r="J8329" s="13">
        <f t="shared" si="2113"/>
        <v>0</v>
      </c>
      <c r="K8329" s="2">
        <v>0</v>
      </c>
    </row>
    <row r="8330" spans="3:11">
      <c r="C8330" s="2" t="s">
        <v>7398</v>
      </c>
      <c r="D8330" s="12" t="str">
        <f t="shared" si="2114"/>
        <v>AGDPH</v>
      </c>
      <c r="E8330" s="10" t="str">
        <f t="shared" si="2115"/>
        <v>AGDPH</v>
      </c>
      <c r="F8330" s="10" t="s">
        <v>10</v>
      </c>
      <c r="G8330" s="10" t="s">
        <v>11</v>
      </c>
      <c r="H8330" s="10">
        <v>2015</v>
      </c>
      <c r="I8330" s="145">
        <f t="shared" si="2116"/>
        <v>1.84685262120122E-3</v>
      </c>
      <c r="J8330" s="13">
        <f t="shared" si="2113"/>
        <v>1.84685262120122E-3</v>
      </c>
      <c r="K8330" s="2">
        <v>1</v>
      </c>
    </row>
    <row r="8331" spans="3:11">
      <c r="C8331" s="2" t="s">
        <v>7398</v>
      </c>
      <c r="D8331" s="12" t="str">
        <f t="shared" si="2114"/>
        <v>AGDPH</v>
      </c>
      <c r="E8331" s="10" t="str">
        <f t="shared" si="2115"/>
        <v>AGDPH</v>
      </c>
      <c r="F8331" s="10" t="s">
        <v>10</v>
      </c>
      <c r="G8331" s="10" t="s">
        <v>11</v>
      </c>
      <c r="H8331" s="10">
        <v>2015</v>
      </c>
      <c r="I8331" s="145">
        <f t="shared" si="2116"/>
        <v>1.84685262120122E-3</v>
      </c>
      <c r="J8331" s="13">
        <f t="shared" si="2113"/>
        <v>1.84685262120122E-3</v>
      </c>
      <c r="K8331" s="2">
        <v>5</v>
      </c>
    </row>
    <row r="8332" spans="3:11">
      <c r="C8332" s="2" t="s">
        <v>7399</v>
      </c>
      <c r="D8332" s="12" t="str">
        <f t="shared" si="2114"/>
        <v>AGDSH</v>
      </c>
      <c r="E8332" s="10" t="str">
        <f t="shared" si="2115"/>
        <v>AGDSH</v>
      </c>
      <c r="F8332" s="10" t="s">
        <v>10</v>
      </c>
      <c r="G8332" s="10" t="s">
        <v>11</v>
      </c>
      <c r="H8332" s="10">
        <v>2015</v>
      </c>
      <c r="I8332" s="145">
        <f t="shared" si="2116"/>
        <v>1.9701746117429058E-3</v>
      </c>
      <c r="J8332" s="13">
        <f t="shared" si="2113"/>
        <v>1.9701746117429058E-3</v>
      </c>
      <c r="K8332" s="2">
        <v>0</v>
      </c>
    </row>
    <row r="8333" spans="3:11">
      <c r="C8333" s="2" t="s">
        <v>7400</v>
      </c>
      <c r="D8333" s="12" t="str">
        <f t="shared" si="2114"/>
        <v>AGDLA</v>
      </c>
      <c r="E8333" s="10" t="str">
        <f t="shared" si="2115"/>
        <v>AGDLA</v>
      </c>
      <c r="F8333" s="10" t="s">
        <v>10</v>
      </c>
      <c r="G8333" s="10" t="s">
        <v>11</v>
      </c>
      <c r="H8333" s="10">
        <v>2015</v>
      </c>
      <c r="I8333" s="145">
        <f t="shared" si="2116"/>
        <v>6.2834068795348591E-3</v>
      </c>
      <c r="J8333" s="13">
        <f t="shared" si="2113"/>
        <v>6.2834068795348591E-3</v>
      </c>
      <c r="K8333" s="2">
        <v>0</v>
      </c>
    </row>
    <row r="8334" spans="3:11">
      <c r="C8334" s="2" t="s">
        <v>7401</v>
      </c>
      <c r="D8334" s="12" t="str">
        <f t="shared" si="2114"/>
        <v>AGDEM</v>
      </c>
      <c r="E8334" s="10" t="str">
        <f t="shared" si="2115"/>
        <v>AGDEM</v>
      </c>
      <c r="F8334" s="10" t="s">
        <v>10</v>
      </c>
      <c r="G8334" s="10" t="s">
        <v>11</v>
      </c>
      <c r="H8334" s="10">
        <v>2015</v>
      </c>
      <c r="I8334" s="145">
        <f t="shared" si="2116"/>
        <v>1.1365505089867445E-3</v>
      </c>
      <c r="J8334" s="13">
        <f t="shared" si="2113"/>
        <v>1.1365505089867445E-3</v>
      </c>
      <c r="K8334" s="2">
        <v>0</v>
      </c>
    </row>
    <row r="8335" spans="3:11">
      <c r="C8335" s="2" t="s">
        <v>7402</v>
      </c>
      <c r="D8335" s="12" t="str">
        <f t="shared" si="2114"/>
        <v>AGDTF</v>
      </c>
      <c r="E8335" s="10" t="str">
        <f t="shared" si="2115"/>
        <v>AGDTF</v>
      </c>
      <c r="F8335" s="10" t="s">
        <v>10</v>
      </c>
      <c r="G8335" s="10" t="s">
        <v>11</v>
      </c>
      <c r="H8335" s="10">
        <v>2015</v>
      </c>
      <c r="I8335" s="145">
        <f t="shared" si="2116"/>
        <v>0</v>
      </c>
      <c r="J8335" s="13">
        <f t="shared" si="2113"/>
        <v>0</v>
      </c>
      <c r="K8335" s="2">
        <v>0</v>
      </c>
    </row>
    <row r="8336" spans="3:11">
      <c r="C8336" s="2" t="s">
        <v>7403</v>
      </c>
      <c r="D8336" s="12" t="str">
        <f t="shared" si="2114"/>
        <v>AGDPH</v>
      </c>
      <c r="E8336" s="10" t="str">
        <f t="shared" si="2115"/>
        <v>AGDPH</v>
      </c>
      <c r="F8336" s="10" t="s">
        <v>10</v>
      </c>
      <c r="G8336" s="10" t="s">
        <v>11</v>
      </c>
      <c r="H8336" s="10">
        <v>2015</v>
      </c>
      <c r="I8336" s="145">
        <f t="shared" si="2116"/>
        <v>1.8468526212011948E-3</v>
      </c>
      <c r="J8336" s="13">
        <f t="shared" si="2113"/>
        <v>1.8468526212011948E-3</v>
      </c>
      <c r="K8336" s="2">
        <v>1</v>
      </c>
    </row>
    <row r="8337" spans="3:11">
      <c r="C8337" s="2" t="s">
        <v>7403</v>
      </c>
      <c r="D8337" s="12" t="str">
        <f t="shared" si="2114"/>
        <v>AGDPH</v>
      </c>
      <c r="E8337" s="10" t="str">
        <f t="shared" si="2115"/>
        <v>AGDPH</v>
      </c>
      <c r="F8337" s="10" t="s">
        <v>10</v>
      </c>
      <c r="G8337" s="10" t="s">
        <v>11</v>
      </c>
      <c r="H8337" s="10">
        <v>2015</v>
      </c>
      <c r="I8337" s="145">
        <f t="shared" si="2116"/>
        <v>1.8468526212011948E-3</v>
      </c>
      <c r="J8337" s="13">
        <f t="shared" si="2113"/>
        <v>1.8468526212011948E-3</v>
      </c>
      <c r="K8337" s="2">
        <v>5</v>
      </c>
    </row>
    <row r="8338" spans="3:11">
      <c r="C8338" s="2" t="s">
        <v>7404</v>
      </c>
      <c r="D8338" s="12" t="str">
        <f t="shared" si="2114"/>
        <v>AGDSH</v>
      </c>
      <c r="E8338" s="10" t="str">
        <f t="shared" si="2115"/>
        <v>AGDSH</v>
      </c>
      <c r="F8338" s="10" t="s">
        <v>10</v>
      </c>
      <c r="G8338" s="10" t="s">
        <v>11</v>
      </c>
      <c r="H8338" s="10">
        <v>2015</v>
      </c>
      <c r="I8338" s="145">
        <f t="shared" si="2116"/>
        <v>1.9701746117429058E-3</v>
      </c>
      <c r="J8338" s="13">
        <f t="shared" si="2113"/>
        <v>1.9701746117429058E-3</v>
      </c>
      <c r="K8338" s="2">
        <v>0</v>
      </c>
    </row>
    <row r="8339" spans="3:11">
      <c r="C8339" s="2" t="s">
        <v>7405</v>
      </c>
      <c r="D8339" s="12" t="str">
        <f t="shared" si="2114"/>
        <v>AGDLA</v>
      </c>
      <c r="E8339" s="10" t="str">
        <f t="shared" si="2115"/>
        <v>AGDLA</v>
      </c>
      <c r="F8339" s="10" t="s">
        <v>10</v>
      </c>
      <c r="G8339" s="10" t="s">
        <v>11</v>
      </c>
      <c r="H8339" s="10">
        <v>2015</v>
      </c>
      <c r="I8339" s="145">
        <f t="shared" si="2116"/>
        <v>6.2834068795348591E-3</v>
      </c>
      <c r="J8339" s="13">
        <f t="shared" si="2113"/>
        <v>6.2834068795348591E-3</v>
      </c>
      <c r="K8339" s="2">
        <v>0</v>
      </c>
    </row>
    <row r="8340" spans="3:11">
      <c r="C8340" s="2" t="s">
        <v>7406</v>
      </c>
      <c r="D8340" s="12" t="str">
        <f t="shared" si="2114"/>
        <v>AGDEM</v>
      </c>
      <c r="E8340" s="10" t="str">
        <f t="shared" si="2115"/>
        <v>AGDEM</v>
      </c>
      <c r="F8340" s="10" t="s">
        <v>10</v>
      </c>
      <c r="G8340" s="10" t="s">
        <v>11</v>
      </c>
      <c r="H8340" s="10">
        <v>2015</v>
      </c>
      <c r="I8340" s="145">
        <f t="shared" si="2116"/>
        <v>1.1365505089867445E-3</v>
      </c>
      <c r="J8340" s="13">
        <f t="shared" si="2113"/>
        <v>1.1365505089867445E-3</v>
      </c>
      <c r="K8340" s="2">
        <v>0</v>
      </c>
    </row>
    <row r="8341" spans="3:11">
      <c r="C8341" s="2" t="s">
        <v>7407</v>
      </c>
      <c r="D8341" s="12" t="str">
        <f t="shared" si="2114"/>
        <v>AGDTF</v>
      </c>
      <c r="E8341" s="10" t="str">
        <f t="shared" si="2115"/>
        <v>AGDTF</v>
      </c>
      <c r="F8341" s="10" t="s">
        <v>10</v>
      </c>
      <c r="G8341" s="10" t="s">
        <v>11</v>
      </c>
      <c r="H8341" s="10">
        <v>2015</v>
      </c>
      <c r="I8341" s="145">
        <f t="shared" si="2116"/>
        <v>0</v>
      </c>
      <c r="J8341" s="13">
        <f t="shared" si="2113"/>
        <v>0</v>
      </c>
      <c r="K8341" s="2">
        <v>0</v>
      </c>
    </row>
    <row r="8342" spans="3:11">
      <c r="C8342" s="2" t="s">
        <v>7408</v>
      </c>
      <c r="D8342" s="12" t="str">
        <f t="shared" si="2114"/>
        <v>AGDPH</v>
      </c>
      <c r="E8342" s="10" t="str">
        <f t="shared" si="2115"/>
        <v>AGDPH</v>
      </c>
      <c r="F8342" s="10" t="s">
        <v>10</v>
      </c>
      <c r="G8342" s="10" t="s">
        <v>11</v>
      </c>
      <c r="H8342" s="10">
        <v>2015</v>
      </c>
      <c r="I8342" s="145">
        <f t="shared" si="2116"/>
        <v>1.8468526212011948E-3</v>
      </c>
      <c r="J8342" s="13">
        <f t="shared" si="2113"/>
        <v>1.8468526212011948E-3</v>
      </c>
      <c r="K8342" s="2">
        <v>1</v>
      </c>
    </row>
    <row r="8343" spans="3:11">
      <c r="C8343" s="2" t="s">
        <v>7408</v>
      </c>
      <c r="D8343" s="12" t="str">
        <f t="shared" si="2114"/>
        <v>AGDPH</v>
      </c>
      <c r="E8343" s="10" t="str">
        <f t="shared" si="2115"/>
        <v>AGDPH</v>
      </c>
      <c r="F8343" s="10" t="s">
        <v>10</v>
      </c>
      <c r="G8343" s="10" t="s">
        <v>11</v>
      </c>
      <c r="H8343" s="10">
        <v>2015</v>
      </c>
      <c r="I8343" s="145">
        <f t="shared" si="2116"/>
        <v>1.8468526212011948E-3</v>
      </c>
      <c r="J8343" s="13">
        <f t="shared" si="2113"/>
        <v>1.8468526212011948E-3</v>
      </c>
      <c r="K8343" s="2">
        <v>5</v>
      </c>
    </row>
    <row r="8344" spans="3:11">
      <c r="C8344" s="2" t="s">
        <v>7409</v>
      </c>
      <c r="D8344" s="12" t="str">
        <f t="shared" si="2114"/>
        <v>AGDSH</v>
      </c>
      <c r="E8344" s="10" t="str">
        <f t="shared" si="2115"/>
        <v>AGDSH</v>
      </c>
      <c r="F8344" s="10" t="s">
        <v>10</v>
      </c>
      <c r="G8344" s="10" t="s">
        <v>11</v>
      </c>
      <c r="H8344" s="10">
        <v>2015</v>
      </c>
      <c r="I8344" s="145">
        <f t="shared" si="2116"/>
        <v>1.9701746117428811E-3</v>
      </c>
      <c r="J8344" s="13">
        <f t="shared" si="2113"/>
        <v>1.9701746117428811E-3</v>
      </c>
      <c r="K8344" s="2">
        <v>0</v>
      </c>
    </row>
    <row r="8345" spans="3:11">
      <c r="C8345" s="2" t="s">
        <v>7410</v>
      </c>
      <c r="D8345" s="12" t="str">
        <f t="shared" si="2114"/>
        <v>AGDLA</v>
      </c>
      <c r="E8345" s="10" t="str">
        <f t="shared" si="2115"/>
        <v>AGDLA</v>
      </c>
      <c r="F8345" s="10" t="s">
        <v>10</v>
      </c>
      <c r="G8345" s="10" t="s">
        <v>11</v>
      </c>
      <c r="H8345" s="10">
        <v>2015</v>
      </c>
      <c r="I8345" s="145">
        <f t="shared" si="2116"/>
        <v>6.2834068795350586E-3</v>
      </c>
      <c r="J8345" s="13">
        <f t="shared" si="2113"/>
        <v>6.2834068795350586E-3</v>
      </c>
      <c r="K8345" s="2">
        <v>0</v>
      </c>
    </row>
    <row r="8346" spans="3:11">
      <c r="C8346" s="2" t="s">
        <v>7411</v>
      </c>
      <c r="D8346" s="12" t="str">
        <f t="shared" si="2114"/>
        <v>AGDEM</v>
      </c>
      <c r="E8346" s="10" t="str">
        <f t="shared" si="2115"/>
        <v>AGDEM</v>
      </c>
      <c r="F8346" s="10" t="s">
        <v>10</v>
      </c>
      <c r="G8346" s="10" t="s">
        <v>11</v>
      </c>
      <c r="H8346" s="10">
        <v>2015</v>
      </c>
      <c r="I8346" s="145">
        <f t="shared" si="2116"/>
        <v>1.1365505089867445E-3</v>
      </c>
      <c r="J8346" s="13">
        <f t="shared" si="2113"/>
        <v>1.1365505089867445E-3</v>
      </c>
      <c r="K8346" s="2">
        <v>0</v>
      </c>
    </row>
    <row r="8347" spans="3:11">
      <c r="C8347" s="2" t="s">
        <v>7412</v>
      </c>
      <c r="D8347" s="12" t="str">
        <f t="shared" si="2114"/>
        <v>AGDTF</v>
      </c>
      <c r="E8347" s="10" t="str">
        <f t="shared" si="2115"/>
        <v>AGDTF</v>
      </c>
      <c r="F8347" s="10" t="s">
        <v>10</v>
      </c>
      <c r="G8347" s="10" t="s">
        <v>11</v>
      </c>
      <c r="H8347" s="10">
        <v>2015</v>
      </c>
      <c r="I8347" s="145">
        <f t="shared" si="2116"/>
        <v>0</v>
      </c>
      <c r="J8347" s="39">
        <f t="shared" si="2113"/>
        <v>0</v>
      </c>
      <c r="K8347" s="2">
        <v>0</v>
      </c>
    </row>
    <row r="8348" spans="3:11">
      <c r="C8348" s="2" t="s">
        <v>7413</v>
      </c>
      <c r="D8348" s="12" t="str">
        <f t="shared" si="2114"/>
        <v>AGDPH</v>
      </c>
      <c r="E8348" s="10" t="str">
        <f t="shared" si="2115"/>
        <v>AGDPH</v>
      </c>
      <c r="F8348" s="10" t="s">
        <v>10</v>
      </c>
      <c r="G8348" s="10" t="s">
        <v>11</v>
      </c>
      <c r="H8348" s="10">
        <v>2015</v>
      </c>
      <c r="I8348" s="145">
        <f t="shared" si="2116"/>
        <v>1.8468526212011948E-3</v>
      </c>
      <c r="J8348" s="13">
        <f>I8348</f>
        <v>1.8468526212011948E-3</v>
      </c>
      <c r="K8348" s="2">
        <v>0</v>
      </c>
    </row>
    <row r="8349" spans="3:11">
      <c r="C8349" s="2" t="s">
        <v>7413</v>
      </c>
      <c r="D8349" s="12" t="str">
        <f t="shared" si="2114"/>
        <v>AGDPH</v>
      </c>
      <c r="E8349" s="10" t="str">
        <f t="shared" si="2115"/>
        <v>AGDPH</v>
      </c>
      <c r="F8349" s="10" t="s">
        <v>10</v>
      </c>
      <c r="G8349" s="10" t="s">
        <v>11</v>
      </c>
      <c r="H8349" s="10">
        <v>2015</v>
      </c>
      <c r="I8349" s="145">
        <f t="shared" si="2116"/>
        <v>1.8468526212011948E-3</v>
      </c>
      <c r="J8349" s="13">
        <f t="shared" ref="J8349:J8407" si="2117">I8349</f>
        <v>1.8468526212011948E-3</v>
      </c>
      <c r="K8349" s="2">
        <v>4</v>
      </c>
    </row>
    <row r="8350" spans="3:11">
      <c r="C8350" s="2" t="s">
        <v>7414</v>
      </c>
      <c r="D8350" s="12" t="str">
        <f t="shared" si="2114"/>
        <v>AGDSH</v>
      </c>
      <c r="E8350" s="10" t="str">
        <f t="shared" si="2115"/>
        <v>AGDSH</v>
      </c>
      <c r="F8350" s="10" t="s">
        <v>10</v>
      </c>
      <c r="G8350" s="10" t="s">
        <v>11</v>
      </c>
      <c r="H8350" s="10">
        <v>2015</v>
      </c>
      <c r="I8350" s="145">
        <f t="shared" si="2116"/>
        <v>1.9701746117429058E-3</v>
      </c>
      <c r="J8350" s="13">
        <f t="shared" si="2117"/>
        <v>1.9701746117429058E-3</v>
      </c>
      <c r="K8350" s="2">
        <v>0</v>
      </c>
    </row>
    <row r="8351" spans="3:11">
      <c r="C8351" s="2" t="s">
        <v>7415</v>
      </c>
      <c r="D8351" s="12" t="str">
        <f t="shared" si="2114"/>
        <v>AGDLA</v>
      </c>
      <c r="E8351" s="10" t="str">
        <f t="shared" si="2115"/>
        <v>AGDLA</v>
      </c>
      <c r="F8351" s="10" t="s">
        <v>10</v>
      </c>
      <c r="G8351" s="10" t="s">
        <v>11</v>
      </c>
      <c r="H8351" s="10">
        <v>2015</v>
      </c>
      <c r="I8351" s="145">
        <f t="shared" si="2116"/>
        <v>6.2834068795348591E-3</v>
      </c>
      <c r="J8351" s="13">
        <f t="shared" si="2117"/>
        <v>6.2834068795348591E-3</v>
      </c>
      <c r="K8351" s="2">
        <v>0</v>
      </c>
    </row>
    <row r="8352" spans="3:11">
      <c r="C8352" s="2" t="s">
        <v>7416</v>
      </c>
      <c r="D8352" s="12" t="str">
        <f t="shared" si="2114"/>
        <v>AGDEM</v>
      </c>
      <c r="E8352" s="10" t="str">
        <f t="shared" si="2115"/>
        <v>AGDEM</v>
      </c>
      <c r="F8352" s="10" t="s">
        <v>10</v>
      </c>
      <c r="G8352" s="10" t="s">
        <v>11</v>
      </c>
      <c r="H8352" s="10">
        <v>2015</v>
      </c>
      <c r="I8352" s="145">
        <f t="shared" si="2116"/>
        <v>1.1365505089867445E-3</v>
      </c>
      <c r="J8352" s="13">
        <f t="shared" si="2117"/>
        <v>1.1365505089867445E-3</v>
      </c>
      <c r="K8352" s="2">
        <v>0</v>
      </c>
    </row>
    <row r="8353" spans="3:11">
      <c r="C8353" s="2" t="s">
        <v>7417</v>
      </c>
      <c r="D8353" s="12" t="str">
        <f t="shared" si="2114"/>
        <v>AGDTF</v>
      </c>
      <c r="E8353" s="10" t="str">
        <f t="shared" si="2115"/>
        <v>AGDTF</v>
      </c>
      <c r="F8353" s="10" t="s">
        <v>10</v>
      </c>
      <c r="G8353" s="10" t="s">
        <v>11</v>
      </c>
      <c r="H8353" s="10">
        <v>2015</v>
      </c>
      <c r="I8353" s="145">
        <f t="shared" si="2116"/>
        <v>0</v>
      </c>
      <c r="J8353" s="13">
        <f t="shared" si="2117"/>
        <v>0</v>
      </c>
      <c r="K8353" s="2">
        <v>0</v>
      </c>
    </row>
    <row r="8354" spans="3:11">
      <c r="C8354" s="2" t="s">
        <v>7418</v>
      </c>
      <c r="D8354" s="12" t="str">
        <f t="shared" si="2114"/>
        <v>AGDPH</v>
      </c>
      <c r="E8354" s="10" t="str">
        <f t="shared" si="2115"/>
        <v>AGDPH</v>
      </c>
      <c r="F8354" s="10" t="s">
        <v>10</v>
      </c>
      <c r="G8354" s="10" t="s">
        <v>11</v>
      </c>
      <c r="H8354" s="10">
        <v>2015</v>
      </c>
      <c r="I8354" s="145">
        <f t="shared" si="2116"/>
        <v>1.8468526212011948E-3</v>
      </c>
      <c r="J8354" s="13">
        <f t="shared" si="2117"/>
        <v>1.8468526212011948E-3</v>
      </c>
      <c r="K8354" s="2">
        <v>0</v>
      </c>
    </row>
    <row r="8355" spans="3:11">
      <c r="C8355" s="2" t="s">
        <v>7418</v>
      </c>
      <c r="D8355" s="12" t="str">
        <f t="shared" si="2114"/>
        <v>AGDPH</v>
      </c>
      <c r="E8355" s="10" t="str">
        <f t="shared" si="2115"/>
        <v>AGDPH</v>
      </c>
      <c r="F8355" s="10" t="s">
        <v>10</v>
      </c>
      <c r="G8355" s="10" t="s">
        <v>11</v>
      </c>
      <c r="H8355" s="10">
        <v>2015</v>
      </c>
      <c r="I8355" s="145">
        <f t="shared" si="2116"/>
        <v>1.8468526212011948E-3</v>
      </c>
      <c r="J8355" s="13">
        <f t="shared" si="2117"/>
        <v>1.8468526212011948E-3</v>
      </c>
      <c r="K8355" s="2">
        <v>4</v>
      </c>
    </row>
    <row r="8356" spans="3:11">
      <c r="C8356" s="2" t="s">
        <v>7419</v>
      </c>
      <c r="D8356" s="12" t="str">
        <f t="shared" si="2114"/>
        <v>AGDSH</v>
      </c>
      <c r="E8356" s="10" t="str">
        <f t="shared" si="2115"/>
        <v>AGDSH</v>
      </c>
      <c r="F8356" s="10" t="s">
        <v>10</v>
      </c>
      <c r="G8356" s="10" t="s">
        <v>11</v>
      </c>
      <c r="H8356" s="10">
        <v>2015</v>
      </c>
      <c r="I8356" s="145">
        <f t="shared" si="2116"/>
        <v>1.9701746117428811E-3</v>
      </c>
      <c r="J8356" s="13">
        <f t="shared" si="2117"/>
        <v>1.9701746117428811E-3</v>
      </c>
      <c r="K8356" s="2">
        <v>0</v>
      </c>
    </row>
    <row r="8357" spans="3:11">
      <c r="C8357" s="2" t="s">
        <v>7420</v>
      </c>
      <c r="D8357" s="12" t="str">
        <f t="shared" si="2114"/>
        <v>AGDLA</v>
      </c>
      <c r="E8357" s="10" t="str">
        <f t="shared" si="2115"/>
        <v>AGDLA</v>
      </c>
      <c r="F8357" s="10" t="s">
        <v>10</v>
      </c>
      <c r="G8357" s="10" t="s">
        <v>11</v>
      </c>
      <c r="H8357" s="10">
        <v>2015</v>
      </c>
      <c r="I8357" s="145">
        <f t="shared" si="2116"/>
        <v>6.2834068795348591E-3</v>
      </c>
      <c r="J8357" s="13">
        <f t="shared" si="2117"/>
        <v>6.2834068795348591E-3</v>
      </c>
      <c r="K8357" s="2">
        <v>0</v>
      </c>
    </row>
    <row r="8358" spans="3:11">
      <c r="C8358" s="2" t="s">
        <v>7421</v>
      </c>
      <c r="D8358" s="12" t="str">
        <f t="shared" si="2114"/>
        <v>AGDEM</v>
      </c>
      <c r="E8358" s="10" t="str">
        <f t="shared" si="2115"/>
        <v>AGDEM</v>
      </c>
      <c r="F8358" s="10" t="s">
        <v>10</v>
      </c>
      <c r="G8358" s="10" t="s">
        <v>11</v>
      </c>
      <c r="H8358" s="10">
        <v>2015</v>
      </c>
      <c r="I8358" s="145">
        <f t="shared" si="2116"/>
        <v>1.1365505089867445E-3</v>
      </c>
      <c r="J8358" s="13">
        <f t="shared" si="2117"/>
        <v>1.1365505089867445E-3</v>
      </c>
      <c r="K8358" s="2">
        <v>0</v>
      </c>
    </row>
    <row r="8359" spans="3:11">
      <c r="C8359" s="2" t="s">
        <v>7422</v>
      </c>
      <c r="D8359" s="12" t="str">
        <f t="shared" si="2114"/>
        <v>AGDTF</v>
      </c>
      <c r="E8359" s="10" t="str">
        <f t="shared" si="2115"/>
        <v>AGDTF</v>
      </c>
      <c r="F8359" s="10" t="s">
        <v>10</v>
      </c>
      <c r="G8359" s="10" t="s">
        <v>11</v>
      </c>
      <c r="H8359" s="10">
        <v>2015</v>
      </c>
      <c r="I8359" s="145">
        <f t="shared" si="2116"/>
        <v>0</v>
      </c>
      <c r="J8359" s="13">
        <f t="shared" si="2117"/>
        <v>0</v>
      </c>
      <c r="K8359" s="2">
        <v>0</v>
      </c>
    </row>
    <row r="8360" spans="3:11">
      <c r="C8360" s="2" t="s">
        <v>7423</v>
      </c>
      <c r="D8360" s="12" t="str">
        <f t="shared" si="2114"/>
        <v>AGDPH</v>
      </c>
      <c r="E8360" s="10" t="str">
        <f t="shared" si="2115"/>
        <v>AGDPH</v>
      </c>
      <c r="F8360" s="10" t="s">
        <v>10</v>
      </c>
      <c r="G8360" s="10" t="s">
        <v>11</v>
      </c>
      <c r="H8360" s="10">
        <v>2015</v>
      </c>
      <c r="I8360" s="145">
        <f t="shared" si="2116"/>
        <v>1.84685262120122E-3</v>
      </c>
      <c r="J8360" s="13">
        <f t="shared" si="2117"/>
        <v>1.84685262120122E-3</v>
      </c>
      <c r="K8360" s="2">
        <v>0</v>
      </c>
    </row>
    <row r="8361" spans="3:11">
      <c r="C8361" s="2" t="s">
        <v>7423</v>
      </c>
      <c r="D8361" s="12" t="str">
        <f t="shared" si="2114"/>
        <v>AGDPH</v>
      </c>
      <c r="E8361" s="10" t="str">
        <f t="shared" si="2115"/>
        <v>AGDPH</v>
      </c>
      <c r="F8361" s="10" t="s">
        <v>10</v>
      </c>
      <c r="G8361" s="10" t="s">
        <v>11</v>
      </c>
      <c r="H8361" s="10">
        <v>2015</v>
      </c>
      <c r="I8361" s="145">
        <f t="shared" si="2116"/>
        <v>1.84685262120122E-3</v>
      </c>
      <c r="J8361" s="13">
        <f t="shared" si="2117"/>
        <v>1.84685262120122E-3</v>
      </c>
      <c r="K8361" s="2">
        <v>4</v>
      </c>
    </row>
    <row r="8362" spans="3:11">
      <c r="C8362" s="2" t="s">
        <v>7424</v>
      </c>
      <c r="D8362" s="12" t="str">
        <f t="shared" si="2114"/>
        <v>AGDSH</v>
      </c>
      <c r="E8362" s="10" t="str">
        <f t="shared" si="2115"/>
        <v>AGDSH</v>
      </c>
      <c r="F8362" s="10" t="s">
        <v>10</v>
      </c>
      <c r="G8362" s="10" t="s">
        <v>11</v>
      </c>
      <c r="H8362" s="10">
        <v>2015</v>
      </c>
      <c r="I8362" s="145">
        <f t="shared" si="2116"/>
        <v>1.9701746117429309E-3</v>
      </c>
      <c r="J8362" s="13">
        <f t="shared" si="2117"/>
        <v>1.9701746117429309E-3</v>
      </c>
      <c r="K8362" s="2">
        <v>0</v>
      </c>
    </row>
    <row r="8363" spans="3:11">
      <c r="C8363" s="2" t="s">
        <v>7425</v>
      </c>
      <c r="D8363" s="12" t="str">
        <f t="shared" si="2114"/>
        <v>AGDLA</v>
      </c>
      <c r="E8363" s="10" t="str">
        <f t="shared" si="2115"/>
        <v>AGDLA</v>
      </c>
      <c r="F8363" s="10" t="s">
        <v>10</v>
      </c>
      <c r="G8363" s="10" t="s">
        <v>11</v>
      </c>
      <c r="H8363" s="10">
        <v>2015</v>
      </c>
      <c r="I8363" s="145">
        <f t="shared" si="2116"/>
        <v>6.2834068795348591E-3</v>
      </c>
      <c r="J8363" s="13">
        <f t="shared" si="2117"/>
        <v>6.2834068795348591E-3</v>
      </c>
      <c r="K8363" s="2">
        <v>0</v>
      </c>
    </row>
    <row r="8364" spans="3:11">
      <c r="C8364" s="2" t="s">
        <v>7426</v>
      </c>
      <c r="D8364" s="12" t="str">
        <f t="shared" si="2114"/>
        <v>AGDEM</v>
      </c>
      <c r="E8364" s="10" t="str">
        <f t="shared" si="2115"/>
        <v>AGDEM</v>
      </c>
      <c r="F8364" s="10" t="s">
        <v>10</v>
      </c>
      <c r="G8364" s="10" t="s">
        <v>11</v>
      </c>
      <c r="H8364" s="10">
        <v>2015</v>
      </c>
      <c r="I8364" s="145">
        <f t="shared" si="2116"/>
        <v>1.1365505089867445E-3</v>
      </c>
      <c r="J8364" s="13">
        <f t="shared" si="2117"/>
        <v>1.1365505089867445E-3</v>
      </c>
      <c r="K8364" s="2">
        <v>0</v>
      </c>
    </row>
    <row r="8365" spans="3:11">
      <c r="C8365" s="2" t="s">
        <v>7427</v>
      </c>
      <c r="D8365" s="12" t="str">
        <f t="shared" si="2114"/>
        <v>AGDTF</v>
      </c>
      <c r="E8365" s="10" t="str">
        <f t="shared" si="2115"/>
        <v>AGDTF</v>
      </c>
      <c r="F8365" s="10" t="s">
        <v>10</v>
      </c>
      <c r="G8365" s="10" t="s">
        <v>11</v>
      </c>
      <c r="H8365" s="10">
        <v>2015</v>
      </c>
      <c r="I8365" s="145">
        <f t="shared" si="2116"/>
        <v>0</v>
      </c>
      <c r="J8365" s="13">
        <f t="shared" si="2117"/>
        <v>0</v>
      </c>
      <c r="K8365" s="2">
        <v>0</v>
      </c>
    </row>
    <row r="8366" spans="3:11">
      <c r="C8366" s="2" t="s">
        <v>7428</v>
      </c>
      <c r="D8366" s="12" t="str">
        <f t="shared" si="2114"/>
        <v>AGDPH</v>
      </c>
      <c r="E8366" s="10" t="str">
        <f t="shared" si="2115"/>
        <v>AGDPH</v>
      </c>
      <c r="F8366" s="10" t="s">
        <v>10</v>
      </c>
      <c r="G8366" s="10" t="s">
        <v>11</v>
      </c>
      <c r="H8366" s="10">
        <v>2015</v>
      </c>
      <c r="I8366" s="145">
        <f t="shared" si="2116"/>
        <v>1.8468526212011948E-3</v>
      </c>
      <c r="J8366" s="13">
        <f t="shared" si="2117"/>
        <v>1.8468526212011948E-3</v>
      </c>
      <c r="K8366" s="2">
        <v>0</v>
      </c>
    </row>
    <row r="8367" spans="3:11">
      <c r="C8367" s="2" t="s">
        <v>7428</v>
      </c>
      <c r="D8367" s="12" t="str">
        <f t="shared" si="2114"/>
        <v>AGDPH</v>
      </c>
      <c r="E8367" s="10" t="str">
        <f t="shared" si="2115"/>
        <v>AGDPH</v>
      </c>
      <c r="F8367" s="10" t="s">
        <v>10</v>
      </c>
      <c r="G8367" s="10" t="s">
        <v>11</v>
      </c>
      <c r="H8367" s="10">
        <v>2015</v>
      </c>
      <c r="I8367" s="145">
        <f t="shared" si="2116"/>
        <v>1.8468526212011948E-3</v>
      </c>
      <c r="J8367" s="13">
        <f t="shared" si="2117"/>
        <v>1.8468526212011948E-3</v>
      </c>
      <c r="K8367" s="2">
        <v>4</v>
      </c>
    </row>
    <row r="8368" spans="3:11">
      <c r="C8368" s="2" t="s">
        <v>7429</v>
      </c>
      <c r="D8368" s="12" t="str">
        <f t="shared" si="2114"/>
        <v>AGDSH</v>
      </c>
      <c r="E8368" s="10" t="str">
        <f t="shared" si="2115"/>
        <v>AGDSH</v>
      </c>
      <c r="F8368" s="10" t="s">
        <v>10</v>
      </c>
      <c r="G8368" s="10" t="s">
        <v>11</v>
      </c>
      <c r="H8368" s="10">
        <v>2015</v>
      </c>
      <c r="I8368" s="145">
        <f t="shared" si="2116"/>
        <v>1.9701746117428811E-3</v>
      </c>
      <c r="J8368" s="13">
        <f t="shared" si="2117"/>
        <v>1.9701746117428811E-3</v>
      </c>
      <c r="K8368" s="2">
        <v>0</v>
      </c>
    </row>
    <row r="8369" spans="3:11">
      <c r="C8369" s="2" t="s">
        <v>7430</v>
      </c>
      <c r="D8369" s="12" t="str">
        <f t="shared" si="2114"/>
        <v>AGDLA</v>
      </c>
      <c r="E8369" s="10" t="str">
        <f t="shared" si="2115"/>
        <v>AGDLA</v>
      </c>
      <c r="F8369" s="10" t="s">
        <v>10</v>
      </c>
      <c r="G8369" s="10" t="s">
        <v>11</v>
      </c>
      <c r="H8369" s="10">
        <v>2015</v>
      </c>
      <c r="I8369" s="145">
        <f t="shared" si="2116"/>
        <v>6.2834068795350586E-3</v>
      </c>
      <c r="J8369" s="13">
        <f t="shared" si="2117"/>
        <v>6.2834068795350586E-3</v>
      </c>
      <c r="K8369" s="2">
        <v>0</v>
      </c>
    </row>
    <row r="8370" spans="3:11">
      <c r="C8370" s="2" t="s">
        <v>7431</v>
      </c>
      <c r="D8370" s="12" t="str">
        <f t="shared" si="2114"/>
        <v>AGDEM</v>
      </c>
      <c r="E8370" s="10" t="str">
        <f t="shared" si="2115"/>
        <v>AGDEM</v>
      </c>
      <c r="F8370" s="10" t="s">
        <v>10</v>
      </c>
      <c r="G8370" s="10" t="s">
        <v>11</v>
      </c>
      <c r="H8370" s="10">
        <v>2015</v>
      </c>
      <c r="I8370" s="145">
        <f t="shared" si="2116"/>
        <v>1.1365505089867445E-3</v>
      </c>
      <c r="J8370" s="13">
        <f t="shared" si="2117"/>
        <v>1.1365505089867445E-3</v>
      </c>
      <c r="K8370" s="2">
        <v>0</v>
      </c>
    </row>
    <row r="8371" spans="3:11">
      <c r="C8371" s="2" t="s">
        <v>7432</v>
      </c>
      <c r="D8371" s="12" t="str">
        <f t="shared" si="2114"/>
        <v>AGDTF</v>
      </c>
      <c r="E8371" s="10" t="str">
        <f t="shared" si="2115"/>
        <v>AGDTF</v>
      </c>
      <c r="F8371" s="10" t="s">
        <v>10</v>
      </c>
      <c r="G8371" s="10" t="s">
        <v>11</v>
      </c>
      <c r="H8371" s="10">
        <v>2015</v>
      </c>
      <c r="I8371" s="145">
        <f t="shared" si="2116"/>
        <v>0</v>
      </c>
      <c r="J8371" s="13">
        <f t="shared" si="2117"/>
        <v>0</v>
      </c>
      <c r="K8371" s="2">
        <v>0</v>
      </c>
    </row>
    <row r="8372" spans="3:11">
      <c r="C8372" s="2" t="s">
        <v>7433</v>
      </c>
      <c r="D8372" s="12" t="str">
        <f t="shared" si="2114"/>
        <v>AGDPH</v>
      </c>
      <c r="E8372" s="10" t="str">
        <f t="shared" si="2115"/>
        <v>AGDPH</v>
      </c>
      <c r="F8372" s="10" t="s">
        <v>10</v>
      </c>
      <c r="G8372" s="10" t="s">
        <v>11</v>
      </c>
      <c r="H8372" s="10">
        <v>2015</v>
      </c>
      <c r="I8372" s="145">
        <f t="shared" si="2116"/>
        <v>1.8468526212011948E-3</v>
      </c>
      <c r="J8372" s="13">
        <f t="shared" si="2117"/>
        <v>1.8468526212011948E-3</v>
      </c>
      <c r="K8372" s="2">
        <v>0</v>
      </c>
    </row>
    <row r="8373" spans="3:11">
      <c r="C8373" s="2" t="s">
        <v>7433</v>
      </c>
      <c r="D8373" s="12" t="str">
        <f t="shared" si="2114"/>
        <v>AGDPH</v>
      </c>
      <c r="E8373" s="10" t="str">
        <f t="shared" si="2115"/>
        <v>AGDPH</v>
      </c>
      <c r="F8373" s="10" t="s">
        <v>10</v>
      </c>
      <c r="G8373" s="10" t="s">
        <v>11</v>
      </c>
      <c r="H8373" s="10">
        <v>2015</v>
      </c>
      <c r="I8373" s="145">
        <f t="shared" si="2116"/>
        <v>1.8468526212011948E-3</v>
      </c>
      <c r="J8373" s="13">
        <f t="shared" si="2117"/>
        <v>1.8468526212011948E-3</v>
      </c>
      <c r="K8373" s="2">
        <v>4</v>
      </c>
    </row>
    <row r="8374" spans="3:11">
      <c r="C8374" s="2" t="s">
        <v>7434</v>
      </c>
      <c r="D8374" s="12" t="str">
        <f t="shared" si="2114"/>
        <v>AGDSH</v>
      </c>
      <c r="E8374" s="10" t="str">
        <f t="shared" si="2115"/>
        <v>AGDSH</v>
      </c>
      <c r="F8374" s="10" t="s">
        <v>10</v>
      </c>
      <c r="G8374" s="10" t="s">
        <v>11</v>
      </c>
      <c r="H8374" s="10">
        <v>2015</v>
      </c>
      <c r="I8374" s="145">
        <f t="shared" si="2116"/>
        <v>1.9701746117429058E-3</v>
      </c>
      <c r="J8374" s="13">
        <f t="shared" si="2117"/>
        <v>1.9701746117429058E-3</v>
      </c>
      <c r="K8374" s="2">
        <v>0</v>
      </c>
    </row>
    <row r="8375" spans="3:11">
      <c r="C8375" s="2" t="s">
        <v>7435</v>
      </c>
      <c r="D8375" s="12" t="str">
        <f t="shared" si="2114"/>
        <v>AGDLA</v>
      </c>
      <c r="E8375" s="10" t="str">
        <f t="shared" si="2115"/>
        <v>AGDLA</v>
      </c>
      <c r="F8375" s="10" t="s">
        <v>10</v>
      </c>
      <c r="G8375" s="10" t="s">
        <v>11</v>
      </c>
      <c r="H8375" s="10">
        <v>2015</v>
      </c>
      <c r="I8375" s="145">
        <f t="shared" si="2116"/>
        <v>6.2834068795348591E-3</v>
      </c>
      <c r="J8375" s="13">
        <f t="shared" si="2117"/>
        <v>6.2834068795348591E-3</v>
      </c>
      <c r="K8375" s="2">
        <v>0</v>
      </c>
    </row>
    <row r="8376" spans="3:11">
      <c r="C8376" s="2" t="s">
        <v>7436</v>
      </c>
      <c r="D8376" s="12" t="str">
        <f t="shared" si="2114"/>
        <v>AGDEM</v>
      </c>
      <c r="E8376" s="10" t="str">
        <f t="shared" si="2115"/>
        <v>AGDEM</v>
      </c>
      <c r="F8376" s="10" t="s">
        <v>10</v>
      </c>
      <c r="G8376" s="10" t="s">
        <v>11</v>
      </c>
      <c r="H8376" s="10">
        <v>2015</v>
      </c>
      <c r="I8376" s="145">
        <f t="shared" si="2116"/>
        <v>1.1365505089867196E-3</v>
      </c>
      <c r="J8376" s="13">
        <f t="shared" si="2117"/>
        <v>1.1365505089867196E-3</v>
      </c>
      <c r="K8376" s="2">
        <v>0</v>
      </c>
    </row>
    <row r="8377" spans="3:11">
      <c r="C8377" s="2" t="s">
        <v>7437</v>
      </c>
      <c r="D8377" s="12" t="str">
        <f t="shared" si="2114"/>
        <v>AGDTF</v>
      </c>
      <c r="E8377" s="10" t="str">
        <f t="shared" si="2115"/>
        <v>AGDTF</v>
      </c>
      <c r="F8377" s="10" t="s">
        <v>10</v>
      </c>
      <c r="G8377" s="10" t="s">
        <v>11</v>
      </c>
      <c r="H8377" s="10">
        <v>2015</v>
      </c>
      <c r="I8377" s="145">
        <f t="shared" si="2116"/>
        <v>0</v>
      </c>
      <c r="J8377" s="13">
        <f t="shared" si="2117"/>
        <v>0</v>
      </c>
      <c r="K8377" s="2">
        <v>0</v>
      </c>
    </row>
    <row r="8378" spans="3:11">
      <c r="C8378" s="2" t="s">
        <v>7438</v>
      </c>
      <c r="D8378" s="12" t="str">
        <f t="shared" si="2114"/>
        <v>AGDPH</v>
      </c>
      <c r="E8378" s="10" t="str">
        <f t="shared" si="2115"/>
        <v>AGDPH</v>
      </c>
      <c r="F8378" s="10" t="s">
        <v>10</v>
      </c>
      <c r="G8378" s="10" t="s">
        <v>11</v>
      </c>
      <c r="H8378" s="10">
        <v>2015</v>
      </c>
      <c r="I8378" s="145">
        <f t="shared" si="2116"/>
        <v>1.8468526212011948E-3</v>
      </c>
      <c r="J8378" s="13">
        <f t="shared" si="2117"/>
        <v>1.8468526212011948E-3</v>
      </c>
      <c r="K8378" s="2">
        <v>0</v>
      </c>
    </row>
    <row r="8379" spans="3:11">
      <c r="C8379" s="2" t="s">
        <v>7438</v>
      </c>
      <c r="D8379" s="12" t="str">
        <f t="shared" si="2114"/>
        <v>AGDPH</v>
      </c>
      <c r="E8379" s="10" t="str">
        <f t="shared" si="2115"/>
        <v>AGDPH</v>
      </c>
      <c r="F8379" s="10" t="s">
        <v>10</v>
      </c>
      <c r="G8379" s="10" t="s">
        <v>11</v>
      </c>
      <c r="H8379" s="10">
        <v>2015</v>
      </c>
      <c r="I8379" s="145">
        <f t="shared" si="2116"/>
        <v>1.8468526212011948E-3</v>
      </c>
      <c r="J8379" s="13">
        <f t="shared" si="2117"/>
        <v>1.8468526212011948E-3</v>
      </c>
      <c r="K8379" s="2">
        <v>4</v>
      </c>
    </row>
    <row r="8380" spans="3:11">
      <c r="C8380" s="2" t="s">
        <v>7439</v>
      </c>
      <c r="D8380" s="12" t="str">
        <f t="shared" si="2114"/>
        <v>AGDSH</v>
      </c>
      <c r="E8380" s="10" t="str">
        <f t="shared" si="2115"/>
        <v>AGDSH</v>
      </c>
      <c r="F8380" s="10" t="s">
        <v>10</v>
      </c>
      <c r="G8380" s="10" t="s">
        <v>11</v>
      </c>
      <c r="H8380" s="10">
        <v>2015</v>
      </c>
      <c r="I8380" s="145">
        <f t="shared" si="2116"/>
        <v>1.9701746117428811E-3</v>
      </c>
      <c r="J8380" s="13">
        <f t="shared" si="2117"/>
        <v>1.9701746117428811E-3</v>
      </c>
      <c r="K8380" s="2">
        <v>0</v>
      </c>
    </row>
    <row r="8381" spans="3:11">
      <c r="C8381" s="2" t="s">
        <v>7440</v>
      </c>
      <c r="D8381" s="12" t="str">
        <f t="shared" si="2114"/>
        <v>AGDLA</v>
      </c>
      <c r="E8381" s="10" t="str">
        <f t="shared" si="2115"/>
        <v>AGDLA</v>
      </c>
      <c r="F8381" s="10" t="s">
        <v>10</v>
      </c>
      <c r="G8381" s="10" t="s">
        <v>11</v>
      </c>
      <c r="H8381" s="10">
        <v>2015</v>
      </c>
      <c r="I8381" s="145">
        <f t="shared" si="2116"/>
        <v>6.2834068795348591E-3</v>
      </c>
      <c r="J8381" s="13">
        <f t="shared" si="2117"/>
        <v>6.2834068795348591E-3</v>
      </c>
      <c r="K8381" s="2">
        <v>0</v>
      </c>
    </row>
    <row r="8382" spans="3:11">
      <c r="C8382" s="2" t="s">
        <v>7441</v>
      </c>
      <c r="D8382" s="12" t="str">
        <f t="shared" si="2114"/>
        <v>AGDEM</v>
      </c>
      <c r="E8382" s="10" t="str">
        <f t="shared" si="2115"/>
        <v>AGDEM</v>
      </c>
      <c r="F8382" s="10" t="s">
        <v>10</v>
      </c>
      <c r="G8382" s="10" t="s">
        <v>11</v>
      </c>
      <c r="H8382" s="10">
        <v>2015</v>
      </c>
      <c r="I8382" s="145">
        <f t="shared" si="2116"/>
        <v>1.1365505089867445E-3</v>
      </c>
      <c r="J8382" s="13">
        <f t="shared" si="2117"/>
        <v>1.1365505089867445E-3</v>
      </c>
      <c r="K8382" s="2">
        <v>0</v>
      </c>
    </row>
    <row r="8383" spans="3:11">
      <c r="C8383" s="2" t="s">
        <v>7442</v>
      </c>
      <c r="D8383" s="12" t="str">
        <f t="shared" si="2114"/>
        <v>AGDTF</v>
      </c>
      <c r="E8383" s="10" t="str">
        <f t="shared" si="2115"/>
        <v>AGDTF</v>
      </c>
      <c r="F8383" s="10" t="s">
        <v>10</v>
      </c>
      <c r="G8383" s="10" t="s">
        <v>11</v>
      </c>
      <c r="H8383" s="10">
        <v>2015</v>
      </c>
      <c r="I8383" s="145">
        <f t="shared" si="2116"/>
        <v>0</v>
      </c>
      <c r="J8383" s="13">
        <f t="shared" si="2117"/>
        <v>0</v>
      </c>
      <c r="K8383" s="2">
        <v>0</v>
      </c>
    </row>
    <row r="8384" spans="3:11">
      <c r="C8384" s="2" t="s">
        <v>7443</v>
      </c>
      <c r="D8384" s="12" t="str">
        <f t="shared" si="2114"/>
        <v>AGDPH</v>
      </c>
      <c r="E8384" s="10" t="str">
        <f t="shared" si="2115"/>
        <v>AGDPH</v>
      </c>
      <c r="F8384" s="10" t="s">
        <v>10</v>
      </c>
      <c r="G8384" s="10" t="s">
        <v>11</v>
      </c>
      <c r="H8384" s="10">
        <v>2015</v>
      </c>
      <c r="I8384" s="145">
        <f t="shared" si="2116"/>
        <v>1.8468526212011948E-3</v>
      </c>
      <c r="J8384" s="13">
        <f t="shared" si="2117"/>
        <v>1.8468526212011948E-3</v>
      </c>
      <c r="K8384" s="2">
        <v>0</v>
      </c>
    </row>
    <row r="8385" spans="3:11">
      <c r="C8385" s="2" t="s">
        <v>7443</v>
      </c>
      <c r="D8385" s="12" t="str">
        <f t="shared" ref="D8385:D8407" si="2118">"A"&amp;MID(C8385,5,1)&amp;"D"&amp;MID(C8385,9,2)</f>
        <v>AGDPH</v>
      </c>
      <c r="E8385" s="10" t="str">
        <f t="shared" ref="E8385:E8407" si="2119">D8385</f>
        <v>AGDPH</v>
      </c>
      <c r="F8385" s="10" t="s">
        <v>10</v>
      </c>
      <c r="G8385" s="10" t="s">
        <v>11</v>
      </c>
      <c r="H8385" s="10">
        <v>2015</v>
      </c>
      <c r="I8385" s="145">
        <f t="shared" ref="I8385:I8448" si="2120">INDEX($AG$39:$BF$639,MATCH(IF(RIGHT(C8385,3)="100",RIGHT(C8385,6),RIGHT(C8385,5)),$AG$39:$AG$639,0),MATCH(MID(D8385,2,2),$AG$39:$BF$39,0))*$AI$19</f>
        <v>1.8468526212011948E-3</v>
      </c>
      <c r="J8385" s="13">
        <f t="shared" si="2117"/>
        <v>1.8468526212011948E-3</v>
      </c>
      <c r="K8385" s="2">
        <v>4</v>
      </c>
    </row>
    <row r="8386" spans="3:11">
      <c r="C8386" s="2" t="s">
        <v>7444</v>
      </c>
      <c r="D8386" s="12" t="str">
        <f t="shared" si="2118"/>
        <v>AGDSH</v>
      </c>
      <c r="E8386" s="10" t="str">
        <f t="shared" si="2119"/>
        <v>AGDSH</v>
      </c>
      <c r="F8386" s="10" t="s">
        <v>10</v>
      </c>
      <c r="G8386" s="10" t="s">
        <v>11</v>
      </c>
      <c r="H8386" s="10">
        <v>2015</v>
      </c>
      <c r="I8386" s="145">
        <f t="shared" si="2120"/>
        <v>1.9701746117429058E-3</v>
      </c>
      <c r="J8386" s="13">
        <f t="shared" si="2117"/>
        <v>1.9701746117429058E-3</v>
      </c>
      <c r="K8386" s="2">
        <v>0</v>
      </c>
    </row>
    <row r="8387" spans="3:11">
      <c r="C8387" s="2" t="s">
        <v>7445</v>
      </c>
      <c r="D8387" s="12" t="str">
        <f t="shared" si="2118"/>
        <v>AGDLA</v>
      </c>
      <c r="E8387" s="10" t="str">
        <f t="shared" si="2119"/>
        <v>AGDLA</v>
      </c>
      <c r="F8387" s="10" t="s">
        <v>10</v>
      </c>
      <c r="G8387" s="10" t="s">
        <v>11</v>
      </c>
      <c r="H8387" s="10">
        <v>2015</v>
      </c>
      <c r="I8387" s="145">
        <f t="shared" si="2120"/>
        <v>6.2834068795348591E-3</v>
      </c>
      <c r="J8387" s="13">
        <f t="shared" si="2117"/>
        <v>6.2834068795348591E-3</v>
      </c>
      <c r="K8387" s="2">
        <v>0</v>
      </c>
    </row>
    <row r="8388" spans="3:11">
      <c r="C8388" s="2" t="s">
        <v>7446</v>
      </c>
      <c r="D8388" s="12" t="str">
        <f t="shared" si="2118"/>
        <v>AGDEM</v>
      </c>
      <c r="E8388" s="10" t="str">
        <f t="shared" si="2119"/>
        <v>AGDEM</v>
      </c>
      <c r="F8388" s="10" t="s">
        <v>10</v>
      </c>
      <c r="G8388" s="10" t="s">
        <v>11</v>
      </c>
      <c r="H8388" s="10">
        <v>2015</v>
      </c>
      <c r="I8388" s="145">
        <f t="shared" si="2120"/>
        <v>1.1365505089867196E-3</v>
      </c>
      <c r="J8388" s="13">
        <f t="shared" si="2117"/>
        <v>1.1365505089867196E-3</v>
      </c>
      <c r="K8388" s="2">
        <v>0</v>
      </c>
    </row>
    <row r="8389" spans="3:11">
      <c r="C8389" s="2" t="s">
        <v>7447</v>
      </c>
      <c r="D8389" s="12" t="str">
        <f t="shared" si="2118"/>
        <v>AGDTF</v>
      </c>
      <c r="E8389" s="10" t="str">
        <f t="shared" si="2119"/>
        <v>AGDTF</v>
      </c>
      <c r="F8389" s="10" t="s">
        <v>10</v>
      </c>
      <c r="G8389" s="10" t="s">
        <v>11</v>
      </c>
      <c r="H8389" s="10">
        <v>2015</v>
      </c>
      <c r="I8389" s="145">
        <f t="shared" si="2120"/>
        <v>0</v>
      </c>
      <c r="J8389" s="13">
        <f t="shared" si="2117"/>
        <v>0</v>
      </c>
      <c r="K8389" s="2">
        <v>0</v>
      </c>
    </row>
    <row r="8390" spans="3:11">
      <c r="C8390" s="2" t="s">
        <v>7448</v>
      </c>
      <c r="D8390" s="12" t="str">
        <f t="shared" si="2118"/>
        <v>AGDPH</v>
      </c>
      <c r="E8390" s="10" t="str">
        <f t="shared" si="2119"/>
        <v>AGDPH</v>
      </c>
      <c r="F8390" s="10" t="s">
        <v>10</v>
      </c>
      <c r="G8390" s="10" t="s">
        <v>11</v>
      </c>
      <c r="H8390" s="10">
        <v>2015</v>
      </c>
      <c r="I8390" s="145">
        <f t="shared" si="2120"/>
        <v>1.84685262120122E-3</v>
      </c>
      <c r="J8390" s="13">
        <f t="shared" si="2117"/>
        <v>1.84685262120122E-3</v>
      </c>
      <c r="K8390" s="2">
        <v>0</v>
      </c>
    </row>
    <row r="8391" spans="3:11">
      <c r="C8391" s="2" t="s">
        <v>7448</v>
      </c>
      <c r="D8391" s="12" t="str">
        <f t="shared" si="2118"/>
        <v>AGDPH</v>
      </c>
      <c r="E8391" s="10" t="str">
        <f t="shared" si="2119"/>
        <v>AGDPH</v>
      </c>
      <c r="F8391" s="10" t="s">
        <v>10</v>
      </c>
      <c r="G8391" s="10" t="s">
        <v>11</v>
      </c>
      <c r="H8391" s="10">
        <v>2015</v>
      </c>
      <c r="I8391" s="145">
        <f t="shared" si="2120"/>
        <v>1.84685262120122E-3</v>
      </c>
      <c r="J8391" s="13">
        <f t="shared" si="2117"/>
        <v>1.84685262120122E-3</v>
      </c>
      <c r="K8391" s="2">
        <v>4</v>
      </c>
    </row>
    <row r="8392" spans="3:11">
      <c r="C8392" s="2" t="s">
        <v>7449</v>
      </c>
      <c r="D8392" s="12" t="str">
        <f t="shared" si="2118"/>
        <v>AGDSH</v>
      </c>
      <c r="E8392" s="10" t="str">
        <f t="shared" si="2119"/>
        <v>AGDSH</v>
      </c>
      <c r="F8392" s="10" t="s">
        <v>10</v>
      </c>
      <c r="G8392" s="10" t="s">
        <v>11</v>
      </c>
      <c r="H8392" s="10">
        <v>2015</v>
      </c>
      <c r="I8392" s="145">
        <f t="shared" si="2120"/>
        <v>1.9701746117429184E-3</v>
      </c>
      <c r="J8392" s="13">
        <f t="shared" si="2117"/>
        <v>1.9701746117429184E-3</v>
      </c>
      <c r="K8392" s="2">
        <v>0</v>
      </c>
    </row>
    <row r="8393" spans="3:11">
      <c r="C8393" s="2" t="s">
        <v>7450</v>
      </c>
      <c r="D8393" s="12" t="str">
        <f t="shared" si="2118"/>
        <v>AGDLA</v>
      </c>
      <c r="E8393" s="10" t="str">
        <f t="shared" si="2119"/>
        <v>AGDLA</v>
      </c>
      <c r="F8393" s="10" t="s">
        <v>10</v>
      </c>
      <c r="G8393" s="10" t="s">
        <v>11</v>
      </c>
      <c r="H8393" s="10">
        <v>2015</v>
      </c>
      <c r="I8393" s="145">
        <f t="shared" si="2120"/>
        <v>6.2834068795350586E-3</v>
      </c>
      <c r="J8393" s="13">
        <f t="shared" si="2117"/>
        <v>6.2834068795350586E-3</v>
      </c>
      <c r="K8393" s="2">
        <v>0</v>
      </c>
    </row>
    <row r="8394" spans="3:11">
      <c r="C8394" s="2" t="s">
        <v>7451</v>
      </c>
      <c r="D8394" s="12" t="str">
        <f t="shared" si="2118"/>
        <v>AGDEM</v>
      </c>
      <c r="E8394" s="10" t="str">
        <f t="shared" si="2119"/>
        <v>AGDEM</v>
      </c>
      <c r="F8394" s="10" t="s">
        <v>10</v>
      </c>
      <c r="G8394" s="10" t="s">
        <v>11</v>
      </c>
      <c r="H8394" s="10">
        <v>2015</v>
      </c>
      <c r="I8394" s="145">
        <f t="shared" si="2120"/>
        <v>1.1365505089867695E-3</v>
      </c>
      <c r="J8394" s="13">
        <f t="shared" si="2117"/>
        <v>1.1365505089867695E-3</v>
      </c>
      <c r="K8394" s="2">
        <v>0</v>
      </c>
    </row>
    <row r="8395" spans="3:11">
      <c r="C8395" s="2" t="s">
        <v>7452</v>
      </c>
      <c r="D8395" s="12" t="str">
        <f t="shared" si="2118"/>
        <v>AGDTF</v>
      </c>
      <c r="E8395" s="10" t="str">
        <f t="shared" si="2119"/>
        <v>AGDTF</v>
      </c>
      <c r="F8395" s="10" t="s">
        <v>10</v>
      </c>
      <c r="G8395" s="10" t="s">
        <v>11</v>
      </c>
      <c r="H8395" s="10">
        <v>2015</v>
      </c>
      <c r="I8395" s="145">
        <f t="shared" si="2120"/>
        <v>0</v>
      </c>
      <c r="J8395" s="13">
        <f t="shared" si="2117"/>
        <v>0</v>
      </c>
      <c r="K8395" s="2">
        <v>0</v>
      </c>
    </row>
    <row r="8396" spans="3:11">
      <c r="C8396" s="2" t="s">
        <v>7453</v>
      </c>
      <c r="D8396" s="12" t="str">
        <f t="shared" si="2118"/>
        <v>AGDPH</v>
      </c>
      <c r="E8396" s="10" t="str">
        <f t="shared" si="2119"/>
        <v>AGDPH</v>
      </c>
      <c r="F8396" s="10" t="s">
        <v>10</v>
      </c>
      <c r="G8396" s="10" t="s">
        <v>11</v>
      </c>
      <c r="H8396" s="10">
        <v>2015</v>
      </c>
      <c r="I8396" s="145">
        <f t="shared" si="2120"/>
        <v>1.8468526212011948E-3</v>
      </c>
      <c r="J8396" s="13">
        <f t="shared" si="2117"/>
        <v>1.8468526212011948E-3</v>
      </c>
      <c r="K8396" s="2">
        <v>0</v>
      </c>
    </row>
    <row r="8397" spans="3:11">
      <c r="C8397" s="2" t="s">
        <v>7453</v>
      </c>
      <c r="D8397" s="12" t="str">
        <f t="shared" si="2118"/>
        <v>AGDPH</v>
      </c>
      <c r="E8397" s="10" t="str">
        <f t="shared" si="2119"/>
        <v>AGDPH</v>
      </c>
      <c r="F8397" s="10" t="s">
        <v>10</v>
      </c>
      <c r="G8397" s="10" t="s">
        <v>11</v>
      </c>
      <c r="H8397" s="10">
        <v>2015</v>
      </c>
      <c r="I8397" s="145">
        <f t="shared" si="2120"/>
        <v>1.8468526212011948E-3</v>
      </c>
      <c r="J8397" s="13">
        <f t="shared" si="2117"/>
        <v>1.8468526212011948E-3</v>
      </c>
      <c r="K8397" s="2">
        <v>4</v>
      </c>
    </row>
    <row r="8398" spans="3:11">
      <c r="C8398" s="2" t="s">
        <v>7454</v>
      </c>
      <c r="D8398" s="12" t="str">
        <f t="shared" si="2118"/>
        <v>AGDSH</v>
      </c>
      <c r="E8398" s="10" t="str">
        <f t="shared" si="2119"/>
        <v>AGDSH</v>
      </c>
      <c r="F8398" s="10" t="s">
        <v>10</v>
      </c>
      <c r="G8398" s="10" t="s">
        <v>11</v>
      </c>
      <c r="H8398" s="10">
        <v>2015</v>
      </c>
      <c r="I8398" s="145">
        <f t="shared" si="2120"/>
        <v>1.9701746117428811E-3</v>
      </c>
      <c r="J8398" s="13">
        <f t="shared" si="2117"/>
        <v>1.9701746117428811E-3</v>
      </c>
      <c r="K8398" s="2">
        <v>0</v>
      </c>
    </row>
    <row r="8399" spans="3:11">
      <c r="C8399" s="2" t="s">
        <v>7455</v>
      </c>
      <c r="D8399" s="12" t="str">
        <f t="shared" si="2118"/>
        <v>AGDLA</v>
      </c>
      <c r="E8399" s="10" t="str">
        <f t="shared" si="2119"/>
        <v>AGDLA</v>
      </c>
      <c r="F8399" s="10" t="s">
        <v>10</v>
      </c>
      <c r="G8399" s="10" t="s">
        <v>11</v>
      </c>
      <c r="H8399" s="10">
        <v>2015</v>
      </c>
      <c r="I8399" s="145">
        <f t="shared" si="2120"/>
        <v>6.2834068795348591E-3</v>
      </c>
      <c r="J8399" s="13">
        <f t="shared" si="2117"/>
        <v>6.2834068795348591E-3</v>
      </c>
      <c r="K8399" s="2">
        <v>0</v>
      </c>
    </row>
    <row r="8400" spans="3:11">
      <c r="C8400" s="2" t="s">
        <v>7456</v>
      </c>
      <c r="D8400" s="12" t="str">
        <f t="shared" si="2118"/>
        <v>AGDEM</v>
      </c>
      <c r="E8400" s="10" t="str">
        <f t="shared" si="2119"/>
        <v>AGDEM</v>
      </c>
      <c r="F8400" s="10" t="s">
        <v>10</v>
      </c>
      <c r="G8400" s="10" t="s">
        <v>11</v>
      </c>
      <c r="H8400" s="10">
        <v>2015</v>
      </c>
      <c r="I8400" s="145">
        <f t="shared" si="2120"/>
        <v>1.1365505089867445E-3</v>
      </c>
      <c r="J8400" s="13">
        <f t="shared" si="2117"/>
        <v>1.1365505089867445E-3</v>
      </c>
      <c r="K8400" s="2">
        <v>0</v>
      </c>
    </row>
    <row r="8401" spans="3:11">
      <c r="C8401" s="2" t="s">
        <v>7457</v>
      </c>
      <c r="D8401" s="12" t="str">
        <f t="shared" si="2118"/>
        <v>AGDTF</v>
      </c>
      <c r="E8401" s="10" t="str">
        <f t="shared" si="2119"/>
        <v>AGDTF</v>
      </c>
      <c r="F8401" s="10" t="s">
        <v>10</v>
      </c>
      <c r="G8401" s="10" t="s">
        <v>11</v>
      </c>
      <c r="H8401" s="10">
        <v>2015</v>
      </c>
      <c r="I8401" s="145">
        <f t="shared" si="2120"/>
        <v>0</v>
      </c>
      <c r="J8401" s="13">
        <f t="shared" si="2117"/>
        <v>0</v>
      </c>
      <c r="K8401" s="2">
        <v>0</v>
      </c>
    </row>
    <row r="8402" spans="3:11">
      <c r="C8402" s="2" t="s">
        <v>7458</v>
      </c>
      <c r="D8402" s="12" t="str">
        <f t="shared" si="2118"/>
        <v>AGDPH</v>
      </c>
      <c r="E8402" s="10" t="str">
        <f t="shared" si="2119"/>
        <v>AGDPH</v>
      </c>
      <c r="F8402" s="10" t="s">
        <v>10</v>
      </c>
      <c r="G8402" s="10" t="s">
        <v>11</v>
      </c>
      <c r="H8402" s="10">
        <v>2015</v>
      </c>
      <c r="I8402" s="145">
        <f t="shared" si="2120"/>
        <v>1.8468526212011948E-3</v>
      </c>
      <c r="J8402" s="13">
        <f t="shared" si="2117"/>
        <v>1.8468526212011948E-3</v>
      </c>
      <c r="K8402" s="2">
        <v>0</v>
      </c>
    </row>
    <row r="8403" spans="3:11">
      <c r="C8403" s="2" t="s">
        <v>7458</v>
      </c>
      <c r="D8403" s="12" t="str">
        <f t="shared" si="2118"/>
        <v>AGDPH</v>
      </c>
      <c r="E8403" s="10" t="str">
        <f t="shared" si="2119"/>
        <v>AGDPH</v>
      </c>
      <c r="F8403" s="10" t="s">
        <v>10</v>
      </c>
      <c r="G8403" s="10" t="s">
        <v>11</v>
      </c>
      <c r="H8403" s="10">
        <v>2015</v>
      </c>
      <c r="I8403" s="145">
        <f t="shared" si="2120"/>
        <v>1.8468526212011948E-3</v>
      </c>
      <c r="J8403" s="13">
        <f t="shared" si="2117"/>
        <v>1.8468526212011948E-3</v>
      </c>
      <c r="K8403" s="2">
        <v>4</v>
      </c>
    </row>
    <row r="8404" spans="3:11">
      <c r="C8404" s="2" t="s">
        <v>7459</v>
      </c>
      <c r="D8404" s="12" t="str">
        <f t="shared" si="2118"/>
        <v>AGDSH</v>
      </c>
      <c r="E8404" s="10" t="str">
        <f t="shared" si="2119"/>
        <v>AGDSH</v>
      </c>
      <c r="F8404" s="10" t="s">
        <v>10</v>
      </c>
      <c r="G8404" s="10" t="s">
        <v>11</v>
      </c>
      <c r="H8404" s="10">
        <v>2015</v>
      </c>
      <c r="I8404" s="145">
        <f t="shared" si="2120"/>
        <v>1.9701746117428811E-3</v>
      </c>
      <c r="J8404" s="13">
        <f t="shared" si="2117"/>
        <v>1.9701746117428811E-3</v>
      </c>
      <c r="K8404" s="2">
        <v>0</v>
      </c>
    </row>
    <row r="8405" spans="3:11">
      <c r="C8405" s="2" t="s">
        <v>7460</v>
      </c>
      <c r="D8405" s="12" t="str">
        <f t="shared" si="2118"/>
        <v>AGDLA</v>
      </c>
      <c r="E8405" s="10" t="str">
        <f t="shared" si="2119"/>
        <v>AGDLA</v>
      </c>
      <c r="F8405" s="10" t="s">
        <v>10</v>
      </c>
      <c r="G8405" s="10" t="s">
        <v>11</v>
      </c>
      <c r="H8405" s="10">
        <v>2015</v>
      </c>
      <c r="I8405" s="145">
        <f t="shared" si="2120"/>
        <v>6.2834068795348591E-3</v>
      </c>
      <c r="J8405" s="13">
        <f t="shared" si="2117"/>
        <v>6.2834068795348591E-3</v>
      </c>
      <c r="K8405" s="2">
        <v>0</v>
      </c>
    </row>
    <row r="8406" spans="3:11">
      <c r="C8406" s="2" t="s">
        <v>7461</v>
      </c>
      <c r="D8406" s="12" t="str">
        <f t="shared" si="2118"/>
        <v>AGDEM</v>
      </c>
      <c r="E8406" s="10" t="str">
        <f t="shared" si="2119"/>
        <v>AGDEM</v>
      </c>
      <c r="F8406" s="10" t="s">
        <v>10</v>
      </c>
      <c r="G8406" s="10" t="s">
        <v>11</v>
      </c>
      <c r="H8406" s="10">
        <v>2015</v>
      </c>
      <c r="I8406" s="145">
        <f t="shared" si="2120"/>
        <v>1.1365505089867196E-3</v>
      </c>
      <c r="J8406" s="13">
        <f t="shared" si="2117"/>
        <v>1.1365505089867196E-3</v>
      </c>
      <c r="K8406" s="2">
        <v>0</v>
      </c>
    </row>
    <row r="8407" spans="3:11" ht="13.8" thickBot="1">
      <c r="C8407" s="2" t="s">
        <v>7462</v>
      </c>
      <c r="D8407" s="12" t="str">
        <f t="shared" si="2118"/>
        <v>AGDTF</v>
      </c>
      <c r="E8407" s="128" t="str">
        <f t="shared" si="2119"/>
        <v>AGDTF</v>
      </c>
      <c r="F8407" s="128" t="s">
        <v>10</v>
      </c>
      <c r="G8407" s="128" t="s">
        <v>11</v>
      </c>
      <c r="H8407" s="128">
        <v>2015</v>
      </c>
      <c r="I8407" s="145">
        <f t="shared" si="2120"/>
        <v>0</v>
      </c>
      <c r="J8407" s="126">
        <f t="shared" si="2117"/>
        <v>0</v>
      </c>
      <c r="K8407" s="2">
        <v>0</v>
      </c>
    </row>
    <row r="8408" spans="3:11">
      <c r="C8408" s="2" t="s">
        <v>7855</v>
      </c>
      <c r="D8408" s="12" t="str">
        <f>"C"&amp;MID(C8408,5,1)&amp;"D"&amp;MID(C8408,9,2)</f>
        <v>CODPH</v>
      </c>
      <c r="E8408" s="10" t="str">
        <f>D8408</f>
        <v>CODPH</v>
      </c>
      <c r="F8408" s="10" t="s">
        <v>10</v>
      </c>
      <c r="G8408" s="10" t="s">
        <v>11</v>
      </c>
      <c r="H8408" s="10">
        <v>2015</v>
      </c>
      <c r="I8408" s="145">
        <f t="shared" si="2120"/>
        <v>3.2883861110437939E-3</v>
      </c>
      <c r="J8408" s="13">
        <f>I8408</f>
        <v>3.2883861110437939E-3</v>
      </c>
      <c r="K8408" s="2">
        <v>8</v>
      </c>
    </row>
    <row r="8409" spans="3:11">
      <c r="C8409" s="2" t="s">
        <v>7855</v>
      </c>
      <c r="D8409" s="12" t="str">
        <f t="shared" ref="D8409:D8472" si="2121">"C"&amp;MID(C8409,5,1)&amp;"D"&amp;MID(C8409,9,2)</f>
        <v>CODPH</v>
      </c>
      <c r="E8409" s="10" t="str">
        <f t="shared" ref="E8409:E8472" si="2122">D8409</f>
        <v>CODPH</v>
      </c>
      <c r="F8409" s="10" t="s">
        <v>10</v>
      </c>
      <c r="G8409" s="10" t="s">
        <v>11</v>
      </c>
      <c r="H8409" s="10">
        <v>2015</v>
      </c>
      <c r="I8409" s="145">
        <f t="shared" si="2120"/>
        <v>3.2883861110437939E-3</v>
      </c>
      <c r="J8409" s="13">
        <f t="shared" ref="J8409:J8467" si="2123">I8409</f>
        <v>3.2883861110437939E-3</v>
      </c>
      <c r="K8409" s="2">
        <v>8</v>
      </c>
    </row>
    <row r="8410" spans="3:11">
      <c r="C8410" s="2" t="s">
        <v>7856</v>
      </c>
      <c r="D8410" s="12" t="str">
        <f t="shared" si="2121"/>
        <v>CODSH</v>
      </c>
      <c r="E8410" s="10" t="str">
        <f t="shared" si="2122"/>
        <v>CODSH</v>
      </c>
      <c r="F8410" s="10" t="s">
        <v>10</v>
      </c>
      <c r="G8410" s="10" t="s">
        <v>11</v>
      </c>
      <c r="H8410" s="10">
        <v>2015</v>
      </c>
      <c r="I8410" s="145">
        <f t="shared" si="2120"/>
        <v>0</v>
      </c>
      <c r="J8410" s="13">
        <f t="shared" si="2123"/>
        <v>0</v>
      </c>
      <c r="K8410" s="2">
        <v>8</v>
      </c>
    </row>
    <row r="8411" spans="3:11">
      <c r="C8411" s="2" t="s">
        <v>7857</v>
      </c>
      <c r="D8411" s="12" t="str">
        <f t="shared" si="2121"/>
        <v>CODLA</v>
      </c>
      <c r="E8411" s="10" t="str">
        <f t="shared" si="2122"/>
        <v>CODLA</v>
      </c>
      <c r="F8411" s="10" t="s">
        <v>10</v>
      </c>
      <c r="G8411" s="10" t="s">
        <v>11</v>
      </c>
      <c r="H8411" s="10">
        <v>2015</v>
      </c>
      <c r="I8411" s="145">
        <f t="shared" si="2120"/>
        <v>4.8718679380125854E-3</v>
      </c>
      <c r="J8411" s="13">
        <f t="shared" si="2123"/>
        <v>4.8718679380125854E-3</v>
      </c>
      <c r="K8411" s="2">
        <v>8</v>
      </c>
    </row>
    <row r="8412" spans="3:11">
      <c r="C8412" s="2" t="s">
        <v>7858</v>
      </c>
      <c r="D8412" s="12" t="str">
        <f t="shared" si="2121"/>
        <v>CODEM</v>
      </c>
      <c r="E8412" s="10" t="str">
        <f t="shared" si="2122"/>
        <v>CODEM</v>
      </c>
      <c r="F8412" s="10" t="s">
        <v>10</v>
      </c>
      <c r="G8412" s="10" t="s">
        <v>11</v>
      </c>
      <c r="H8412" s="10">
        <v>2015</v>
      </c>
      <c r="I8412" s="145">
        <f t="shared" si="2120"/>
        <v>4.8089451451293749E-3</v>
      </c>
      <c r="J8412" s="13">
        <f t="shared" si="2123"/>
        <v>4.8089451451293749E-3</v>
      </c>
      <c r="K8412" s="2">
        <v>8</v>
      </c>
    </row>
    <row r="8413" spans="3:11">
      <c r="C8413" s="2" t="s">
        <v>7859</v>
      </c>
      <c r="D8413" s="12" t="str">
        <f t="shared" si="2121"/>
        <v>CODTF</v>
      </c>
      <c r="E8413" s="10" t="str">
        <f t="shared" si="2122"/>
        <v>CODTF</v>
      </c>
      <c r="F8413" s="10" t="s">
        <v>10</v>
      </c>
      <c r="G8413" s="10" t="s">
        <v>11</v>
      </c>
      <c r="H8413" s="10">
        <v>2015</v>
      </c>
      <c r="I8413" s="145">
        <f t="shared" si="2120"/>
        <v>4.4354961316992196E-4</v>
      </c>
      <c r="J8413" s="13">
        <f t="shared" si="2123"/>
        <v>4.4354961316992196E-4</v>
      </c>
      <c r="K8413" s="2">
        <v>8</v>
      </c>
    </row>
    <row r="8414" spans="3:11">
      <c r="C8414" s="2" t="s">
        <v>7860</v>
      </c>
      <c r="D8414" s="12" t="str">
        <f t="shared" si="2121"/>
        <v>CODPH</v>
      </c>
      <c r="E8414" s="10" t="str">
        <f t="shared" si="2122"/>
        <v>CODPH</v>
      </c>
      <c r="F8414" s="10" t="s">
        <v>10</v>
      </c>
      <c r="G8414" s="10" t="s">
        <v>11</v>
      </c>
      <c r="H8414" s="10">
        <v>2015</v>
      </c>
      <c r="I8414" s="145">
        <f t="shared" si="2120"/>
        <v>3.2883861110437939E-3</v>
      </c>
      <c r="J8414" s="13">
        <f t="shared" si="2123"/>
        <v>3.2883861110437939E-3</v>
      </c>
      <c r="K8414" s="2">
        <v>8</v>
      </c>
    </row>
    <row r="8415" spans="3:11">
      <c r="C8415" s="2" t="s">
        <v>7860</v>
      </c>
      <c r="D8415" s="12" t="str">
        <f t="shared" si="2121"/>
        <v>CODPH</v>
      </c>
      <c r="E8415" s="10" t="str">
        <f t="shared" si="2122"/>
        <v>CODPH</v>
      </c>
      <c r="F8415" s="10" t="s">
        <v>10</v>
      </c>
      <c r="G8415" s="10" t="s">
        <v>11</v>
      </c>
      <c r="H8415" s="10">
        <v>2015</v>
      </c>
      <c r="I8415" s="145">
        <f t="shared" si="2120"/>
        <v>3.2883861110437939E-3</v>
      </c>
      <c r="J8415" s="13">
        <f t="shared" si="2123"/>
        <v>3.2883861110437939E-3</v>
      </c>
      <c r="K8415" s="2">
        <v>8</v>
      </c>
    </row>
    <row r="8416" spans="3:11">
      <c r="C8416" s="2" t="s">
        <v>7861</v>
      </c>
      <c r="D8416" s="12" t="str">
        <f t="shared" si="2121"/>
        <v>CODSH</v>
      </c>
      <c r="E8416" s="10" t="str">
        <f t="shared" si="2122"/>
        <v>CODSH</v>
      </c>
      <c r="F8416" s="10" t="s">
        <v>10</v>
      </c>
      <c r="G8416" s="10" t="s">
        <v>11</v>
      </c>
      <c r="H8416" s="10">
        <v>2015</v>
      </c>
      <c r="I8416" s="145">
        <f t="shared" si="2120"/>
        <v>0</v>
      </c>
      <c r="J8416" s="13">
        <f t="shared" si="2123"/>
        <v>0</v>
      </c>
      <c r="K8416" s="2">
        <v>8</v>
      </c>
    </row>
    <row r="8417" spans="3:11">
      <c r="C8417" s="2" t="s">
        <v>7862</v>
      </c>
      <c r="D8417" s="12" t="str">
        <f t="shared" si="2121"/>
        <v>CODLA</v>
      </c>
      <c r="E8417" s="10" t="str">
        <f t="shared" si="2122"/>
        <v>CODLA</v>
      </c>
      <c r="F8417" s="10" t="s">
        <v>10</v>
      </c>
      <c r="G8417" s="10" t="s">
        <v>11</v>
      </c>
      <c r="H8417" s="10">
        <v>2015</v>
      </c>
      <c r="I8417" s="145">
        <f t="shared" si="2120"/>
        <v>4.8718679380125854E-3</v>
      </c>
      <c r="J8417" s="13">
        <f t="shared" si="2123"/>
        <v>4.8718679380125854E-3</v>
      </c>
      <c r="K8417" s="2">
        <v>8</v>
      </c>
    </row>
    <row r="8418" spans="3:11">
      <c r="C8418" s="2" t="s">
        <v>7863</v>
      </c>
      <c r="D8418" s="12" t="str">
        <f t="shared" si="2121"/>
        <v>CODEM</v>
      </c>
      <c r="E8418" s="10" t="str">
        <f t="shared" si="2122"/>
        <v>CODEM</v>
      </c>
      <c r="F8418" s="10" t="s">
        <v>10</v>
      </c>
      <c r="G8418" s="10" t="s">
        <v>11</v>
      </c>
      <c r="H8418" s="10">
        <v>2015</v>
      </c>
      <c r="I8418" s="145">
        <f t="shared" si="2120"/>
        <v>4.8089451451293749E-3</v>
      </c>
      <c r="J8418" s="13">
        <f t="shared" si="2123"/>
        <v>4.8089451451293749E-3</v>
      </c>
      <c r="K8418" s="2">
        <v>8</v>
      </c>
    </row>
    <row r="8419" spans="3:11">
      <c r="C8419" s="2" t="s">
        <v>7864</v>
      </c>
      <c r="D8419" s="12" t="str">
        <f t="shared" si="2121"/>
        <v>CODTF</v>
      </c>
      <c r="E8419" s="10" t="str">
        <f t="shared" si="2122"/>
        <v>CODTF</v>
      </c>
      <c r="F8419" s="10" t="s">
        <v>10</v>
      </c>
      <c r="G8419" s="10" t="s">
        <v>11</v>
      </c>
      <c r="H8419" s="10">
        <v>2015</v>
      </c>
      <c r="I8419" s="145">
        <f t="shared" si="2120"/>
        <v>4.4354961316992196E-4</v>
      </c>
      <c r="J8419" s="13">
        <f t="shared" si="2123"/>
        <v>4.4354961316992196E-4</v>
      </c>
      <c r="K8419" s="2">
        <v>8</v>
      </c>
    </row>
    <row r="8420" spans="3:11">
      <c r="C8420" s="2" t="s">
        <v>7865</v>
      </c>
      <c r="D8420" s="12" t="str">
        <f t="shared" si="2121"/>
        <v>CODPH</v>
      </c>
      <c r="E8420" s="10" t="str">
        <f t="shared" si="2122"/>
        <v>CODPH</v>
      </c>
      <c r="F8420" s="10" t="s">
        <v>10</v>
      </c>
      <c r="G8420" s="10" t="s">
        <v>11</v>
      </c>
      <c r="H8420" s="10">
        <v>2015</v>
      </c>
      <c r="I8420" s="145">
        <f t="shared" si="2120"/>
        <v>3.288386111043793E-3</v>
      </c>
      <c r="J8420" s="13">
        <f t="shared" si="2123"/>
        <v>3.288386111043793E-3</v>
      </c>
      <c r="K8420" s="2">
        <v>8</v>
      </c>
    </row>
    <row r="8421" spans="3:11">
      <c r="C8421" s="2" t="s">
        <v>7865</v>
      </c>
      <c r="D8421" s="12" t="str">
        <f t="shared" si="2121"/>
        <v>CODPH</v>
      </c>
      <c r="E8421" s="10" t="str">
        <f t="shared" si="2122"/>
        <v>CODPH</v>
      </c>
      <c r="F8421" s="10" t="s">
        <v>10</v>
      </c>
      <c r="G8421" s="10" t="s">
        <v>11</v>
      </c>
      <c r="H8421" s="10">
        <v>2015</v>
      </c>
      <c r="I8421" s="145">
        <f t="shared" si="2120"/>
        <v>3.288386111043793E-3</v>
      </c>
      <c r="J8421" s="13">
        <f t="shared" si="2123"/>
        <v>3.288386111043793E-3</v>
      </c>
      <c r="K8421" s="2">
        <v>8</v>
      </c>
    </row>
    <row r="8422" spans="3:11">
      <c r="C8422" s="2" t="s">
        <v>7866</v>
      </c>
      <c r="D8422" s="12" t="str">
        <f t="shared" si="2121"/>
        <v>CODSH</v>
      </c>
      <c r="E8422" s="10" t="str">
        <f t="shared" si="2122"/>
        <v>CODSH</v>
      </c>
      <c r="F8422" s="10" t="s">
        <v>10</v>
      </c>
      <c r="G8422" s="10" t="s">
        <v>11</v>
      </c>
      <c r="H8422" s="10">
        <v>2015</v>
      </c>
      <c r="I8422" s="145">
        <f t="shared" si="2120"/>
        <v>0</v>
      </c>
      <c r="J8422" s="13">
        <f t="shared" si="2123"/>
        <v>0</v>
      </c>
      <c r="K8422" s="2">
        <v>8</v>
      </c>
    </row>
    <row r="8423" spans="3:11">
      <c r="C8423" s="2" t="s">
        <v>7867</v>
      </c>
      <c r="D8423" s="12" t="str">
        <f t="shared" si="2121"/>
        <v>CODLA</v>
      </c>
      <c r="E8423" s="10" t="str">
        <f t="shared" si="2122"/>
        <v>CODLA</v>
      </c>
      <c r="F8423" s="10" t="s">
        <v>10</v>
      </c>
      <c r="G8423" s="10" t="s">
        <v>11</v>
      </c>
      <c r="H8423" s="10">
        <v>2015</v>
      </c>
      <c r="I8423" s="145">
        <f t="shared" si="2120"/>
        <v>4.8718679380125836E-3</v>
      </c>
      <c r="J8423" s="13">
        <f t="shared" si="2123"/>
        <v>4.8718679380125836E-3</v>
      </c>
      <c r="K8423" s="2">
        <v>8</v>
      </c>
    </row>
    <row r="8424" spans="3:11">
      <c r="C8424" s="2" t="s">
        <v>7868</v>
      </c>
      <c r="D8424" s="12" t="str">
        <f t="shared" si="2121"/>
        <v>CODEM</v>
      </c>
      <c r="E8424" s="10" t="str">
        <f t="shared" si="2122"/>
        <v>CODEM</v>
      </c>
      <c r="F8424" s="10" t="s">
        <v>10</v>
      </c>
      <c r="G8424" s="10" t="s">
        <v>11</v>
      </c>
      <c r="H8424" s="10">
        <v>2015</v>
      </c>
      <c r="I8424" s="145">
        <f t="shared" si="2120"/>
        <v>4.8089451451293714E-3</v>
      </c>
      <c r="J8424" s="13">
        <f t="shared" si="2123"/>
        <v>4.8089451451293714E-3</v>
      </c>
      <c r="K8424" s="2">
        <v>8</v>
      </c>
    </row>
    <row r="8425" spans="3:11">
      <c r="C8425" s="2" t="s">
        <v>7869</v>
      </c>
      <c r="D8425" s="12" t="str">
        <f t="shared" si="2121"/>
        <v>CODTF</v>
      </c>
      <c r="E8425" s="10" t="str">
        <f t="shared" si="2122"/>
        <v>CODTF</v>
      </c>
      <c r="F8425" s="10" t="s">
        <v>10</v>
      </c>
      <c r="G8425" s="10" t="s">
        <v>11</v>
      </c>
      <c r="H8425" s="10">
        <v>2015</v>
      </c>
      <c r="I8425" s="145">
        <f t="shared" si="2120"/>
        <v>4.4354961316992196E-4</v>
      </c>
      <c r="J8425" s="13">
        <f t="shared" si="2123"/>
        <v>4.4354961316992196E-4</v>
      </c>
      <c r="K8425" s="2">
        <v>8</v>
      </c>
    </row>
    <row r="8426" spans="3:11">
      <c r="C8426" s="2" t="s">
        <v>7870</v>
      </c>
      <c r="D8426" s="12" t="str">
        <f t="shared" si="2121"/>
        <v>CODPH</v>
      </c>
      <c r="E8426" s="10" t="str">
        <f t="shared" si="2122"/>
        <v>CODPH</v>
      </c>
      <c r="F8426" s="10" t="s">
        <v>10</v>
      </c>
      <c r="G8426" s="10" t="s">
        <v>11</v>
      </c>
      <c r="H8426" s="10">
        <v>2015</v>
      </c>
      <c r="I8426" s="145">
        <f t="shared" si="2120"/>
        <v>3.2883861110437952E-3</v>
      </c>
      <c r="J8426" s="13">
        <f t="shared" si="2123"/>
        <v>3.2883861110437952E-3</v>
      </c>
      <c r="K8426" s="2">
        <v>8</v>
      </c>
    </row>
    <row r="8427" spans="3:11">
      <c r="C8427" s="2" t="s">
        <v>7870</v>
      </c>
      <c r="D8427" s="12" t="str">
        <f t="shared" si="2121"/>
        <v>CODPH</v>
      </c>
      <c r="E8427" s="10" t="str">
        <f t="shared" si="2122"/>
        <v>CODPH</v>
      </c>
      <c r="F8427" s="10" t="s">
        <v>10</v>
      </c>
      <c r="G8427" s="10" t="s">
        <v>11</v>
      </c>
      <c r="H8427" s="10">
        <v>2015</v>
      </c>
      <c r="I8427" s="145">
        <f t="shared" si="2120"/>
        <v>3.2883861110437952E-3</v>
      </c>
      <c r="J8427" s="13">
        <f t="shared" si="2123"/>
        <v>3.2883861110437952E-3</v>
      </c>
      <c r="K8427" s="2">
        <v>8</v>
      </c>
    </row>
    <row r="8428" spans="3:11">
      <c r="C8428" s="2" t="s">
        <v>7871</v>
      </c>
      <c r="D8428" s="12" t="str">
        <f t="shared" si="2121"/>
        <v>CODSH</v>
      </c>
      <c r="E8428" s="10" t="str">
        <f t="shared" si="2122"/>
        <v>CODSH</v>
      </c>
      <c r="F8428" s="10" t="s">
        <v>10</v>
      </c>
      <c r="G8428" s="10" t="s">
        <v>11</v>
      </c>
      <c r="H8428" s="10">
        <v>2015</v>
      </c>
      <c r="I8428" s="145">
        <f t="shared" si="2120"/>
        <v>0</v>
      </c>
      <c r="J8428" s="13">
        <f t="shared" si="2123"/>
        <v>0</v>
      </c>
      <c r="K8428" s="2">
        <v>8</v>
      </c>
    </row>
    <row r="8429" spans="3:11">
      <c r="C8429" s="2" t="s">
        <v>7872</v>
      </c>
      <c r="D8429" s="12" t="str">
        <f t="shared" si="2121"/>
        <v>CODLA</v>
      </c>
      <c r="E8429" s="10" t="str">
        <f t="shared" si="2122"/>
        <v>CODLA</v>
      </c>
      <c r="F8429" s="10" t="s">
        <v>10</v>
      </c>
      <c r="G8429" s="10" t="s">
        <v>11</v>
      </c>
      <c r="H8429" s="10">
        <v>2015</v>
      </c>
      <c r="I8429" s="145">
        <f t="shared" si="2120"/>
        <v>4.871867938012588E-3</v>
      </c>
      <c r="J8429" s="13">
        <f t="shared" si="2123"/>
        <v>4.871867938012588E-3</v>
      </c>
      <c r="K8429" s="2">
        <v>8</v>
      </c>
    </row>
    <row r="8430" spans="3:11">
      <c r="C8430" s="2" t="s">
        <v>7873</v>
      </c>
      <c r="D8430" s="12" t="str">
        <f t="shared" si="2121"/>
        <v>CODEM</v>
      </c>
      <c r="E8430" s="10" t="str">
        <f t="shared" si="2122"/>
        <v>CODEM</v>
      </c>
      <c r="F8430" s="10" t="s">
        <v>10</v>
      </c>
      <c r="G8430" s="10" t="s">
        <v>11</v>
      </c>
      <c r="H8430" s="10">
        <v>2015</v>
      </c>
      <c r="I8430" s="145">
        <f t="shared" si="2120"/>
        <v>4.8089451451293784E-3</v>
      </c>
      <c r="J8430" s="13">
        <f t="shared" si="2123"/>
        <v>4.8089451451293784E-3</v>
      </c>
      <c r="K8430" s="2">
        <v>8</v>
      </c>
    </row>
    <row r="8431" spans="3:11">
      <c r="C8431" s="2" t="s">
        <v>7874</v>
      </c>
      <c r="D8431" s="12" t="str">
        <f t="shared" si="2121"/>
        <v>CODTF</v>
      </c>
      <c r="E8431" s="10" t="str">
        <f t="shared" si="2122"/>
        <v>CODTF</v>
      </c>
      <c r="F8431" s="10" t="s">
        <v>10</v>
      </c>
      <c r="G8431" s="10" t="s">
        <v>11</v>
      </c>
      <c r="H8431" s="10">
        <v>2015</v>
      </c>
      <c r="I8431" s="145">
        <f t="shared" si="2120"/>
        <v>4.4354961316992196E-4</v>
      </c>
      <c r="J8431" s="13">
        <f t="shared" si="2123"/>
        <v>4.4354961316992196E-4</v>
      </c>
      <c r="K8431" s="2">
        <v>8</v>
      </c>
    </row>
    <row r="8432" spans="3:11">
      <c r="C8432" s="2" t="s">
        <v>7875</v>
      </c>
      <c r="D8432" s="12" t="str">
        <f t="shared" si="2121"/>
        <v>CODPH</v>
      </c>
      <c r="E8432" s="10" t="str">
        <f t="shared" si="2122"/>
        <v>CODPH</v>
      </c>
      <c r="F8432" s="10" t="s">
        <v>10</v>
      </c>
      <c r="G8432" s="10" t="s">
        <v>11</v>
      </c>
      <c r="H8432" s="10">
        <v>2015</v>
      </c>
      <c r="I8432" s="145">
        <f t="shared" si="2120"/>
        <v>3.2883861110437934E-3</v>
      </c>
      <c r="J8432" s="13">
        <f t="shared" si="2123"/>
        <v>3.2883861110437934E-3</v>
      </c>
      <c r="K8432" s="2">
        <v>8</v>
      </c>
    </row>
    <row r="8433" spans="3:11">
      <c r="C8433" s="2" t="s">
        <v>7875</v>
      </c>
      <c r="D8433" s="12" t="str">
        <f t="shared" si="2121"/>
        <v>CODPH</v>
      </c>
      <c r="E8433" s="10" t="str">
        <f t="shared" si="2122"/>
        <v>CODPH</v>
      </c>
      <c r="F8433" s="10" t="s">
        <v>10</v>
      </c>
      <c r="G8433" s="10" t="s">
        <v>11</v>
      </c>
      <c r="H8433" s="10">
        <v>2015</v>
      </c>
      <c r="I8433" s="145">
        <f t="shared" si="2120"/>
        <v>3.2883861110437934E-3</v>
      </c>
      <c r="J8433" s="13">
        <f t="shared" si="2123"/>
        <v>3.2883861110437934E-3</v>
      </c>
      <c r="K8433" s="2">
        <v>8</v>
      </c>
    </row>
    <row r="8434" spans="3:11">
      <c r="C8434" s="2" t="s">
        <v>7876</v>
      </c>
      <c r="D8434" s="12" t="str">
        <f t="shared" si="2121"/>
        <v>CODSH</v>
      </c>
      <c r="E8434" s="10" t="str">
        <f t="shared" si="2122"/>
        <v>CODSH</v>
      </c>
      <c r="F8434" s="10" t="s">
        <v>10</v>
      </c>
      <c r="G8434" s="10" t="s">
        <v>11</v>
      </c>
      <c r="H8434" s="10">
        <v>2015</v>
      </c>
      <c r="I8434" s="145">
        <f t="shared" si="2120"/>
        <v>0</v>
      </c>
      <c r="J8434" s="13">
        <f t="shared" si="2123"/>
        <v>0</v>
      </c>
      <c r="K8434" s="2">
        <v>8</v>
      </c>
    </row>
    <row r="8435" spans="3:11">
      <c r="C8435" s="2" t="s">
        <v>7877</v>
      </c>
      <c r="D8435" s="12" t="str">
        <f t="shared" si="2121"/>
        <v>CODLA</v>
      </c>
      <c r="E8435" s="10" t="str">
        <f t="shared" si="2122"/>
        <v>CODLA</v>
      </c>
      <c r="F8435" s="10" t="s">
        <v>10</v>
      </c>
      <c r="G8435" s="10" t="s">
        <v>11</v>
      </c>
      <c r="H8435" s="10">
        <v>2015</v>
      </c>
      <c r="I8435" s="145">
        <f t="shared" si="2120"/>
        <v>4.8718679380125854E-3</v>
      </c>
      <c r="J8435" s="13">
        <f t="shared" si="2123"/>
        <v>4.8718679380125854E-3</v>
      </c>
      <c r="K8435" s="2">
        <v>8</v>
      </c>
    </row>
    <row r="8436" spans="3:11">
      <c r="C8436" s="2" t="s">
        <v>7878</v>
      </c>
      <c r="D8436" s="12" t="str">
        <f t="shared" si="2121"/>
        <v>CODEM</v>
      </c>
      <c r="E8436" s="10" t="str">
        <f t="shared" si="2122"/>
        <v>CODEM</v>
      </c>
      <c r="F8436" s="10" t="s">
        <v>10</v>
      </c>
      <c r="G8436" s="10" t="s">
        <v>11</v>
      </c>
      <c r="H8436" s="10">
        <v>2015</v>
      </c>
      <c r="I8436" s="145">
        <f t="shared" si="2120"/>
        <v>4.8089451451293714E-3</v>
      </c>
      <c r="J8436" s="13">
        <f t="shared" si="2123"/>
        <v>4.8089451451293714E-3</v>
      </c>
      <c r="K8436" s="2">
        <v>8</v>
      </c>
    </row>
    <row r="8437" spans="3:11">
      <c r="C8437" s="2" t="s">
        <v>7879</v>
      </c>
      <c r="D8437" s="12" t="str">
        <f t="shared" si="2121"/>
        <v>CODTF</v>
      </c>
      <c r="E8437" s="10" t="str">
        <f t="shared" si="2122"/>
        <v>CODTF</v>
      </c>
      <c r="F8437" s="10" t="s">
        <v>10</v>
      </c>
      <c r="G8437" s="10" t="s">
        <v>11</v>
      </c>
      <c r="H8437" s="10">
        <v>2015</v>
      </c>
      <c r="I8437" s="145">
        <f t="shared" si="2120"/>
        <v>4.4354961316992196E-4</v>
      </c>
      <c r="J8437" s="13">
        <f t="shared" si="2123"/>
        <v>4.4354961316992196E-4</v>
      </c>
      <c r="K8437" s="2">
        <v>8</v>
      </c>
    </row>
    <row r="8438" spans="3:11">
      <c r="C8438" s="2" t="s">
        <v>7880</v>
      </c>
      <c r="D8438" s="12" t="str">
        <f t="shared" si="2121"/>
        <v>CODPH</v>
      </c>
      <c r="E8438" s="10" t="str">
        <f t="shared" si="2122"/>
        <v>CODPH</v>
      </c>
      <c r="F8438" s="10" t="s">
        <v>10</v>
      </c>
      <c r="G8438" s="10" t="s">
        <v>11</v>
      </c>
      <c r="H8438" s="10">
        <v>2015</v>
      </c>
      <c r="I8438" s="145">
        <f t="shared" si="2120"/>
        <v>3.2883861110437921E-3</v>
      </c>
      <c r="J8438" s="13">
        <f t="shared" si="2123"/>
        <v>3.2883861110437921E-3</v>
      </c>
      <c r="K8438" s="2">
        <v>8</v>
      </c>
    </row>
    <row r="8439" spans="3:11">
      <c r="C8439" s="2" t="s">
        <v>7880</v>
      </c>
      <c r="D8439" s="12" t="str">
        <f t="shared" si="2121"/>
        <v>CODPH</v>
      </c>
      <c r="E8439" s="10" t="str">
        <f t="shared" si="2122"/>
        <v>CODPH</v>
      </c>
      <c r="F8439" s="10" t="s">
        <v>10</v>
      </c>
      <c r="G8439" s="10" t="s">
        <v>11</v>
      </c>
      <c r="H8439" s="10">
        <v>2015</v>
      </c>
      <c r="I8439" s="145">
        <f t="shared" si="2120"/>
        <v>3.2883861110437921E-3</v>
      </c>
      <c r="J8439" s="13">
        <f t="shared" si="2123"/>
        <v>3.2883861110437921E-3</v>
      </c>
      <c r="K8439" s="2">
        <v>8</v>
      </c>
    </row>
    <row r="8440" spans="3:11">
      <c r="C8440" s="2" t="s">
        <v>7881</v>
      </c>
      <c r="D8440" s="12" t="str">
        <f t="shared" si="2121"/>
        <v>CODSH</v>
      </c>
      <c r="E8440" s="10" t="str">
        <f t="shared" si="2122"/>
        <v>CODSH</v>
      </c>
      <c r="F8440" s="10" t="s">
        <v>10</v>
      </c>
      <c r="G8440" s="10" t="s">
        <v>11</v>
      </c>
      <c r="H8440" s="10">
        <v>2015</v>
      </c>
      <c r="I8440" s="145">
        <f t="shared" si="2120"/>
        <v>0</v>
      </c>
      <c r="J8440" s="13">
        <f t="shared" si="2123"/>
        <v>0</v>
      </c>
      <c r="K8440" s="2">
        <v>8</v>
      </c>
    </row>
    <row r="8441" spans="3:11">
      <c r="C8441" s="2" t="s">
        <v>7882</v>
      </c>
      <c r="D8441" s="12" t="str">
        <f t="shared" si="2121"/>
        <v>CODLA</v>
      </c>
      <c r="E8441" s="10" t="str">
        <f t="shared" si="2122"/>
        <v>CODLA</v>
      </c>
      <c r="F8441" s="10" t="s">
        <v>10</v>
      </c>
      <c r="G8441" s="10" t="s">
        <v>11</v>
      </c>
      <c r="H8441" s="10">
        <v>2015</v>
      </c>
      <c r="I8441" s="145">
        <f t="shared" si="2120"/>
        <v>4.8718679380125819E-3</v>
      </c>
      <c r="J8441" s="13">
        <f t="shared" si="2123"/>
        <v>4.8718679380125819E-3</v>
      </c>
      <c r="K8441" s="2">
        <v>8</v>
      </c>
    </row>
    <row r="8442" spans="3:11">
      <c r="C8442" s="2" t="s">
        <v>7883</v>
      </c>
      <c r="D8442" s="12" t="str">
        <f t="shared" si="2121"/>
        <v>CODEM</v>
      </c>
      <c r="E8442" s="10" t="str">
        <f t="shared" si="2122"/>
        <v>CODEM</v>
      </c>
      <c r="F8442" s="10" t="s">
        <v>10</v>
      </c>
      <c r="G8442" s="10" t="s">
        <v>11</v>
      </c>
      <c r="H8442" s="10">
        <v>2015</v>
      </c>
      <c r="I8442" s="145">
        <f t="shared" si="2120"/>
        <v>4.8089451451293714E-3</v>
      </c>
      <c r="J8442" s="13">
        <f t="shared" si="2123"/>
        <v>4.8089451451293714E-3</v>
      </c>
      <c r="K8442" s="2">
        <v>8</v>
      </c>
    </row>
    <row r="8443" spans="3:11">
      <c r="C8443" s="2" t="s">
        <v>7884</v>
      </c>
      <c r="D8443" s="12" t="str">
        <f t="shared" si="2121"/>
        <v>CODTF</v>
      </c>
      <c r="E8443" s="10" t="str">
        <f t="shared" si="2122"/>
        <v>CODTF</v>
      </c>
      <c r="F8443" s="10" t="s">
        <v>10</v>
      </c>
      <c r="G8443" s="10" t="s">
        <v>11</v>
      </c>
      <c r="H8443" s="10">
        <v>2015</v>
      </c>
      <c r="I8443" s="145">
        <f t="shared" si="2120"/>
        <v>4.4354961316992196E-4</v>
      </c>
      <c r="J8443" s="13">
        <f t="shared" si="2123"/>
        <v>4.4354961316992196E-4</v>
      </c>
      <c r="K8443" s="2">
        <v>8</v>
      </c>
    </row>
    <row r="8444" spans="3:11">
      <c r="C8444" s="2" t="s">
        <v>7885</v>
      </c>
      <c r="D8444" s="12" t="str">
        <f t="shared" si="2121"/>
        <v>CODPH</v>
      </c>
      <c r="E8444" s="10" t="str">
        <f t="shared" si="2122"/>
        <v>CODPH</v>
      </c>
      <c r="F8444" s="10" t="s">
        <v>10</v>
      </c>
      <c r="G8444" s="10" t="s">
        <v>11</v>
      </c>
      <c r="H8444" s="10">
        <v>2015</v>
      </c>
      <c r="I8444" s="145">
        <f t="shared" si="2120"/>
        <v>3.2883861110437952E-3</v>
      </c>
      <c r="J8444" s="13">
        <f t="shared" si="2123"/>
        <v>3.2883861110437952E-3</v>
      </c>
      <c r="K8444" s="2">
        <v>8</v>
      </c>
    </row>
    <row r="8445" spans="3:11">
      <c r="C8445" s="2" t="s">
        <v>7885</v>
      </c>
      <c r="D8445" s="12" t="str">
        <f t="shared" si="2121"/>
        <v>CODPH</v>
      </c>
      <c r="E8445" s="10" t="str">
        <f t="shared" si="2122"/>
        <v>CODPH</v>
      </c>
      <c r="F8445" s="10" t="s">
        <v>10</v>
      </c>
      <c r="G8445" s="10" t="s">
        <v>11</v>
      </c>
      <c r="H8445" s="10">
        <v>2015</v>
      </c>
      <c r="I8445" s="145">
        <f t="shared" si="2120"/>
        <v>3.2883861110437952E-3</v>
      </c>
      <c r="J8445" s="13">
        <f t="shared" si="2123"/>
        <v>3.2883861110437952E-3</v>
      </c>
      <c r="K8445" s="2">
        <v>8</v>
      </c>
    </row>
    <row r="8446" spans="3:11">
      <c r="C8446" s="2" t="s">
        <v>7886</v>
      </c>
      <c r="D8446" s="12" t="str">
        <f t="shared" si="2121"/>
        <v>CODSH</v>
      </c>
      <c r="E8446" s="10" t="str">
        <f t="shared" si="2122"/>
        <v>CODSH</v>
      </c>
      <c r="F8446" s="10" t="s">
        <v>10</v>
      </c>
      <c r="G8446" s="10" t="s">
        <v>11</v>
      </c>
      <c r="H8446" s="10">
        <v>2015</v>
      </c>
      <c r="I8446" s="145">
        <f t="shared" si="2120"/>
        <v>0</v>
      </c>
      <c r="J8446" s="13">
        <f t="shared" si="2123"/>
        <v>0</v>
      </c>
      <c r="K8446" s="2">
        <v>8</v>
      </c>
    </row>
    <row r="8447" spans="3:11">
      <c r="C8447" s="2" t="s">
        <v>7887</v>
      </c>
      <c r="D8447" s="12" t="str">
        <f t="shared" si="2121"/>
        <v>CODLA</v>
      </c>
      <c r="E8447" s="10" t="str">
        <f t="shared" si="2122"/>
        <v>CODLA</v>
      </c>
      <c r="F8447" s="10" t="s">
        <v>10</v>
      </c>
      <c r="G8447" s="10" t="s">
        <v>11</v>
      </c>
      <c r="H8447" s="10">
        <v>2015</v>
      </c>
      <c r="I8447" s="145">
        <f t="shared" si="2120"/>
        <v>4.8718679380125854E-3</v>
      </c>
      <c r="J8447" s="13">
        <f t="shared" si="2123"/>
        <v>4.8718679380125854E-3</v>
      </c>
      <c r="K8447" s="2">
        <v>8</v>
      </c>
    </row>
    <row r="8448" spans="3:11">
      <c r="C8448" s="2" t="s">
        <v>7888</v>
      </c>
      <c r="D8448" s="12" t="str">
        <f t="shared" si="2121"/>
        <v>CODEM</v>
      </c>
      <c r="E8448" s="10" t="str">
        <f t="shared" si="2122"/>
        <v>CODEM</v>
      </c>
      <c r="F8448" s="10" t="s">
        <v>10</v>
      </c>
      <c r="G8448" s="10" t="s">
        <v>11</v>
      </c>
      <c r="H8448" s="10">
        <v>2015</v>
      </c>
      <c r="I8448" s="145">
        <f t="shared" si="2120"/>
        <v>4.8089451451293714E-3</v>
      </c>
      <c r="J8448" s="13">
        <f t="shared" si="2123"/>
        <v>4.8089451451293714E-3</v>
      </c>
      <c r="K8448" s="2">
        <v>8</v>
      </c>
    </row>
    <row r="8449" spans="3:11">
      <c r="C8449" s="2" t="s">
        <v>7889</v>
      </c>
      <c r="D8449" s="12" t="str">
        <f t="shared" si="2121"/>
        <v>CODTF</v>
      </c>
      <c r="E8449" s="10" t="str">
        <f t="shared" si="2122"/>
        <v>CODTF</v>
      </c>
      <c r="F8449" s="10" t="s">
        <v>10</v>
      </c>
      <c r="G8449" s="10" t="s">
        <v>11</v>
      </c>
      <c r="H8449" s="10">
        <v>2015</v>
      </c>
      <c r="I8449" s="145">
        <f t="shared" ref="I8449:I8512" si="2124">INDEX($AG$39:$BF$639,MATCH(IF(RIGHT(C8449,3)="100",RIGHT(C8449,6),RIGHT(C8449,5)),$AG$39:$AG$639,0),MATCH(MID(D8449,2,2),$AG$39:$BF$39,0))*$AI$19</f>
        <v>4.4354961316992158E-4</v>
      </c>
      <c r="J8449" s="13">
        <f t="shared" si="2123"/>
        <v>4.4354961316992158E-4</v>
      </c>
      <c r="K8449" s="2">
        <v>8</v>
      </c>
    </row>
    <row r="8450" spans="3:11">
      <c r="C8450" s="2" t="s">
        <v>7890</v>
      </c>
      <c r="D8450" s="12" t="str">
        <f t="shared" si="2121"/>
        <v>CODPH</v>
      </c>
      <c r="E8450" s="10" t="str">
        <f t="shared" si="2122"/>
        <v>CODPH</v>
      </c>
      <c r="F8450" s="10" t="s">
        <v>10</v>
      </c>
      <c r="G8450" s="10" t="s">
        <v>11</v>
      </c>
      <c r="H8450" s="10">
        <v>2015</v>
      </c>
      <c r="I8450" s="145">
        <f t="shared" si="2124"/>
        <v>3.2883861110437952E-3</v>
      </c>
      <c r="J8450" s="13">
        <f t="shared" si="2123"/>
        <v>3.2883861110437952E-3</v>
      </c>
      <c r="K8450" s="2">
        <v>8</v>
      </c>
    </row>
    <row r="8451" spans="3:11">
      <c r="C8451" s="2" t="s">
        <v>7890</v>
      </c>
      <c r="D8451" s="12" t="str">
        <f t="shared" si="2121"/>
        <v>CODPH</v>
      </c>
      <c r="E8451" s="10" t="str">
        <f t="shared" si="2122"/>
        <v>CODPH</v>
      </c>
      <c r="F8451" s="10" t="s">
        <v>10</v>
      </c>
      <c r="G8451" s="10" t="s">
        <v>11</v>
      </c>
      <c r="H8451" s="10">
        <v>2015</v>
      </c>
      <c r="I8451" s="145">
        <f t="shared" si="2124"/>
        <v>3.2883861110437952E-3</v>
      </c>
      <c r="J8451" s="13">
        <f t="shared" si="2123"/>
        <v>3.2883861110437952E-3</v>
      </c>
      <c r="K8451" s="2">
        <v>8</v>
      </c>
    </row>
    <row r="8452" spans="3:11">
      <c r="C8452" s="2" t="s">
        <v>7891</v>
      </c>
      <c r="D8452" s="12" t="str">
        <f t="shared" si="2121"/>
        <v>CODSH</v>
      </c>
      <c r="E8452" s="10" t="str">
        <f t="shared" si="2122"/>
        <v>CODSH</v>
      </c>
      <c r="F8452" s="10" t="s">
        <v>10</v>
      </c>
      <c r="G8452" s="10" t="s">
        <v>11</v>
      </c>
      <c r="H8452" s="10">
        <v>2015</v>
      </c>
      <c r="I8452" s="145">
        <f t="shared" si="2124"/>
        <v>0</v>
      </c>
      <c r="J8452" s="13">
        <f t="shared" si="2123"/>
        <v>0</v>
      </c>
      <c r="K8452" s="2">
        <v>8</v>
      </c>
    </row>
    <row r="8453" spans="3:11">
      <c r="C8453" s="2" t="s">
        <v>7892</v>
      </c>
      <c r="D8453" s="12" t="str">
        <f t="shared" si="2121"/>
        <v>CODLA</v>
      </c>
      <c r="E8453" s="10" t="str">
        <f t="shared" si="2122"/>
        <v>CODLA</v>
      </c>
      <c r="F8453" s="10" t="s">
        <v>10</v>
      </c>
      <c r="G8453" s="10" t="s">
        <v>11</v>
      </c>
      <c r="H8453" s="10">
        <v>2015</v>
      </c>
      <c r="I8453" s="145">
        <f t="shared" si="2124"/>
        <v>4.8718679380125914E-3</v>
      </c>
      <c r="J8453" s="13">
        <f t="shared" si="2123"/>
        <v>4.8718679380125914E-3</v>
      </c>
      <c r="K8453" s="2">
        <v>8</v>
      </c>
    </row>
    <row r="8454" spans="3:11">
      <c r="C8454" s="2" t="s">
        <v>7893</v>
      </c>
      <c r="D8454" s="12" t="str">
        <f t="shared" si="2121"/>
        <v>CODEM</v>
      </c>
      <c r="E8454" s="10" t="str">
        <f t="shared" si="2122"/>
        <v>CODEM</v>
      </c>
      <c r="F8454" s="10" t="s">
        <v>10</v>
      </c>
      <c r="G8454" s="10" t="s">
        <v>11</v>
      </c>
      <c r="H8454" s="10">
        <v>2015</v>
      </c>
      <c r="I8454" s="145">
        <f t="shared" si="2124"/>
        <v>4.8089451451293844E-3</v>
      </c>
      <c r="J8454" s="13">
        <f t="shared" si="2123"/>
        <v>4.8089451451293844E-3</v>
      </c>
      <c r="K8454" s="2">
        <v>8</v>
      </c>
    </row>
    <row r="8455" spans="3:11">
      <c r="C8455" s="2" t="s">
        <v>7894</v>
      </c>
      <c r="D8455" s="12" t="str">
        <f t="shared" si="2121"/>
        <v>CODTF</v>
      </c>
      <c r="E8455" s="10" t="str">
        <f t="shared" si="2122"/>
        <v>CODTF</v>
      </c>
      <c r="F8455" s="10" t="s">
        <v>10</v>
      </c>
      <c r="G8455" s="10" t="s">
        <v>11</v>
      </c>
      <c r="H8455" s="10">
        <v>2015</v>
      </c>
      <c r="I8455" s="145">
        <f t="shared" si="2124"/>
        <v>4.4354961316992234E-4</v>
      </c>
      <c r="J8455" s="13">
        <f t="shared" si="2123"/>
        <v>4.4354961316992234E-4</v>
      </c>
      <c r="K8455" s="2">
        <v>8</v>
      </c>
    </row>
    <row r="8456" spans="3:11">
      <c r="C8456" s="2" t="s">
        <v>7895</v>
      </c>
      <c r="D8456" s="12" t="str">
        <f t="shared" si="2121"/>
        <v>CODPH</v>
      </c>
      <c r="E8456" s="10" t="str">
        <f t="shared" si="2122"/>
        <v>CODPH</v>
      </c>
      <c r="F8456" s="10" t="s">
        <v>10</v>
      </c>
      <c r="G8456" s="10" t="s">
        <v>11</v>
      </c>
      <c r="H8456" s="10">
        <v>2015</v>
      </c>
      <c r="I8456" s="145">
        <f t="shared" si="2124"/>
        <v>3.2883861110437921E-3</v>
      </c>
      <c r="J8456" s="13">
        <f t="shared" si="2123"/>
        <v>3.2883861110437921E-3</v>
      </c>
      <c r="K8456" s="2">
        <v>8</v>
      </c>
    </row>
    <row r="8457" spans="3:11">
      <c r="C8457" s="2" t="s">
        <v>7895</v>
      </c>
      <c r="D8457" s="12" t="str">
        <f t="shared" si="2121"/>
        <v>CODPH</v>
      </c>
      <c r="E8457" s="10" t="str">
        <f t="shared" si="2122"/>
        <v>CODPH</v>
      </c>
      <c r="F8457" s="10" t="s">
        <v>10</v>
      </c>
      <c r="G8457" s="10" t="s">
        <v>11</v>
      </c>
      <c r="H8457" s="10">
        <v>2015</v>
      </c>
      <c r="I8457" s="145">
        <f t="shared" si="2124"/>
        <v>3.2883861110437921E-3</v>
      </c>
      <c r="J8457" s="13">
        <f t="shared" si="2123"/>
        <v>3.2883861110437921E-3</v>
      </c>
      <c r="K8457" s="2">
        <v>8</v>
      </c>
    </row>
    <row r="8458" spans="3:11">
      <c r="C8458" s="2" t="s">
        <v>7896</v>
      </c>
      <c r="D8458" s="12" t="str">
        <f t="shared" si="2121"/>
        <v>CODSH</v>
      </c>
      <c r="E8458" s="10" t="str">
        <f t="shared" si="2122"/>
        <v>CODSH</v>
      </c>
      <c r="F8458" s="10" t="s">
        <v>10</v>
      </c>
      <c r="G8458" s="10" t="s">
        <v>11</v>
      </c>
      <c r="H8458" s="10">
        <v>2015</v>
      </c>
      <c r="I8458" s="145">
        <f t="shared" si="2124"/>
        <v>0</v>
      </c>
      <c r="J8458" s="13">
        <f t="shared" si="2123"/>
        <v>0</v>
      </c>
      <c r="K8458" s="2">
        <v>8</v>
      </c>
    </row>
    <row r="8459" spans="3:11">
      <c r="C8459" s="2" t="s">
        <v>7897</v>
      </c>
      <c r="D8459" s="12" t="str">
        <f t="shared" si="2121"/>
        <v>CODLA</v>
      </c>
      <c r="E8459" s="10" t="str">
        <f t="shared" si="2122"/>
        <v>CODLA</v>
      </c>
      <c r="F8459" s="10" t="s">
        <v>10</v>
      </c>
      <c r="G8459" s="10" t="s">
        <v>11</v>
      </c>
      <c r="H8459" s="10">
        <v>2015</v>
      </c>
      <c r="I8459" s="145">
        <f t="shared" si="2124"/>
        <v>4.8718679380125854E-3</v>
      </c>
      <c r="J8459" s="13">
        <f t="shared" si="2123"/>
        <v>4.8718679380125854E-3</v>
      </c>
      <c r="K8459" s="2">
        <v>8</v>
      </c>
    </row>
    <row r="8460" spans="3:11">
      <c r="C8460" s="2" t="s">
        <v>7898</v>
      </c>
      <c r="D8460" s="12" t="str">
        <f t="shared" si="2121"/>
        <v>CODEM</v>
      </c>
      <c r="E8460" s="10" t="str">
        <f t="shared" si="2122"/>
        <v>CODEM</v>
      </c>
      <c r="F8460" s="10" t="s">
        <v>10</v>
      </c>
      <c r="G8460" s="10" t="s">
        <v>11</v>
      </c>
      <c r="H8460" s="10">
        <v>2015</v>
      </c>
      <c r="I8460" s="145">
        <f t="shared" si="2124"/>
        <v>4.8089451451293714E-3</v>
      </c>
      <c r="J8460" s="13">
        <f t="shared" si="2123"/>
        <v>4.8089451451293714E-3</v>
      </c>
      <c r="K8460" s="2">
        <v>8</v>
      </c>
    </row>
    <row r="8461" spans="3:11">
      <c r="C8461" s="2" t="s">
        <v>7899</v>
      </c>
      <c r="D8461" s="12" t="str">
        <f t="shared" si="2121"/>
        <v>CODTF</v>
      </c>
      <c r="E8461" s="10" t="str">
        <f t="shared" si="2122"/>
        <v>CODTF</v>
      </c>
      <c r="F8461" s="10" t="s">
        <v>10</v>
      </c>
      <c r="G8461" s="10" t="s">
        <v>11</v>
      </c>
      <c r="H8461" s="10">
        <v>2015</v>
      </c>
      <c r="I8461" s="145">
        <f t="shared" si="2124"/>
        <v>4.4354961316992234E-4</v>
      </c>
      <c r="J8461" s="13">
        <f t="shared" si="2123"/>
        <v>4.4354961316992234E-4</v>
      </c>
      <c r="K8461" s="2">
        <v>8</v>
      </c>
    </row>
    <row r="8462" spans="3:11">
      <c r="C8462" s="2" t="s">
        <v>7900</v>
      </c>
      <c r="D8462" s="12" t="str">
        <f t="shared" si="2121"/>
        <v>CODPH</v>
      </c>
      <c r="E8462" s="10" t="str">
        <f t="shared" si="2122"/>
        <v>CODPH</v>
      </c>
      <c r="F8462" s="10" t="s">
        <v>10</v>
      </c>
      <c r="G8462" s="10" t="s">
        <v>11</v>
      </c>
      <c r="H8462" s="10">
        <v>2015</v>
      </c>
      <c r="I8462" s="145">
        <f t="shared" si="2124"/>
        <v>3.2883861110437952E-3</v>
      </c>
      <c r="J8462" s="13">
        <f t="shared" si="2123"/>
        <v>3.2883861110437952E-3</v>
      </c>
      <c r="K8462" s="2">
        <v>8</v>
      </c>
    </row>
    <row r="8463" spans="3:11">
      <c r="C8463" s="2" t="s">
        <v>7900</v>
      </c>
      <c r="D8463" s="12" t="str">
        <f t="shared" si="2121"/>
        <v>CODPH</v>
      </c>
      <c r="E8463" s="10" t="str">
        <f t="shared" si="2122"/>
        <v>CODPH</v>
      </c>
      <c r="F8463" s="10" t="s">
        <v>10</v>
      </c>
      <c r="G8463" s="10" t="s">
        <v>11</v>
      </c>
      <c r="H8463" s="10">
        <v>2015</v>
      </c>
      <c r="I8463" s="145">
        <f t="shared" si="2124"/>
        <v>3.2883861110437952E-3</v>
      </c>
      <c r="J8463" s="13">
        <f t="shared" si="2123"/>
        <v>3.2883861110437952E-3</v>
      </c>
      <c r="K8463" s="2">
        <v>8</v>
      </c>
    </row>
    <row r="8464" spans="3:11">
      <c r="C8464" s="2" t="s">
        <v>7901</v>
      </c>
      <c r="D8464" s="12" t="str">
        <f t="shared" si="2121"/>
        <v>CODSH</v>
      </c>
      <c r="E8464" s="10" t="str">
        <f t="shared" si="2122"/>
        <v>CODSH</v>
      </c>
      <c r="F8464" s="10" t="s">
        <v>10</v>
      </c>
      <c r="G8464" s="10" t="s">
        <v>11</v>
      </c>
      <c r="H8464" s="10">
        <v>2015</v>
      </c>
      <c r="I8464" s="145">
        <f t="shared" si="2124"/>
        <v>0</v>
      </c>
      <c r="J8464" s="13">
        <f t="shared" si="2123"/>
        <v>0</v>
      </c>
      <c r="K8464" s="2">
        <v>8</v>
      </c>
    </row>
    <row r="8465" spans="3:11">
      <c r="C8465" s="2" t="s">
        <v>7902</v>
      </c>
      <c r="D8465" s="12" t="str">
        <f t="shared" si="2121"/>
        <v>CODLA</v>
      </c>
      <c r="E8465" s="10" t="str">
        <f t="shared" si="2122"/>
        <v>CODLA</v>
      </c>
      <c r="F8465" s="10" t="s">
        <v>10</v>
      </c>
      <c r="G8465" s="10" t="s">
        <v>11</v>
      </c>
      <c r="H8465" s="10">
        <v>2015</v>
      </c>
      <c r="I8465" s="145">
        <f t="shared" si="2124"/>
        <v>4.8718679380125854E-3</v>
      </c>
      <c r="J8465" s="13">
        <f t="shared" si="2123"/>
        <v>4.8718679380125854E-3</v>
      </c>
      <c r="K8465" s="2">
        <v>8</v>
      </c>
    </row>
    <row r="8466" spans="3:11">
      <c r="C8466" s="2" t="s">
        <v>7903</v>
      </c>
      <c r="D8466" s="12" t="str">
        <f t="shared" si="2121"/>
        <v>CODEM</v>
      </c>
      <c r="E8466" s="10" t="str">
        <f t="shared" si="2122"/>
        <v>CODEM</v>
      </c>
      <c r="F8466" s="10" t="s">
        <v>10</v>
      </c>
      <c r="G8466" s="10" t="s">
        <v>11</v>
      </c>
      <c r="H8466" s="10">
        <v>2015</v>
      </c>
      <c r="I8466" s="145">
        <f t="shared" si="2124"/>
        <v>4.8089451451293714E-3</v>
      </c>
      <c r="J8466" s="13">
        <f t="shared" si="2123"/>
        <v>4.8089451451293714E-3</v>
      </c>
      <c r="K8466" s="2">
        <v>8</v>
      </c>
    </row>
    <row r="8467" spans="3:11">
      <c r="C8467" s="2" t="s">
        <v>7904</v>
      </c>
      <c r="D8467" s="12" t="str">
        <f t="shared" si="2121"/>
        <v>CODTF</v>
      </c>
      <c r="E8467" s="10" t="str">
        <f t="shared" si="2122"/>
        <v>CODTF</v>
      </c>
      <c r="F8467" s="10" t="s">
        <v>10</v>
      </c>
      <c r="G8467" s="10" t="s">
        <v>11</v>
      </c>
      <c r="H8467" s="10">
        <v>2015</v>
      </c>
      <c r="I8467" s="145">
        <f t="shared" si="2124"/>
        <v>4.4354961316992158E-4</v>
      </c>
      <c r="J8467" s="39">
        <f t="shared" si="2123"/>
        <v>4.4354961316992158E-4</v>
      </c>
      <c r="K8467" s="2">
        <v>8</v>
      </c>
    </row>
    <row r="8468" spans="3:11">
      <c r="C8468" s="2" t="s">
        <v>7905</v>
      </c>
      <c r="D8468" s="12" t="str">
        <f t="shared" si="2121"/>
        <v>CODPH</v>
      </c>
      <c r="E8468" s="10" t="str">
        <f t="shared" si="2122"/>
        <v>CODPH</v>
      </c>
      <c r="F8468" s="10" t="s">
        <v>10</v>
      </c>
      <c r="G8468" s="10" t="s">
        <v>11</v>
      </c>
      <c r="H8468" s="10">
        <v>2015</v>
      </c>
      <c r="I8468" s="145">
        <f t="shared" si="2124"/>
        <v>3.2883861110437952E-3</v>
      </c>
      <c r="J8468" s="13">
        <f>I8468</f>
        <v>3.2883861110437952E-3</v>
      </c>
      <c r="K8468" s="2">
        <v>8</v>
      </c>
    </row>
    <row r="8469" spans="3:11">
      <c r="C8469" s="2" t="s">
        <v>7905</v>
      </c>
      <c r="D8469" s="12" t="str">
        <f t="shared" si="2121"/>
        <v>CODPH</v>
      </c>
      <c r="E8469" s="10" t="str">
        <f t="shared" si="2122"/>
        <v>CODPH</v>
      </c>
      <c r="F8469" s="10" t="s">
        <v>10</v>
      </c>
      <c r="G8469" s="10" t="s">
        <v>11</v>
      </c>
      <c r="H8469" s="10">
        <v>2015</v>
      </c>
      <c r="I8469" s="145">
        <f t="shared" si="2124"/>
        <v>3.2883861110437952E-3</v>
      </c>
      <c r="J8469" s="13">
        <f t="shared" ref="J8469:J8527" si="2125">I8469</f>
        <v>3.2883861110437952E-3</v>
      </c>
      <c r="K8469" s="2">
        <v>8</v>
      </c>
    </row>
    <row r="8470" spans="3:11">
      <c r="C8470" s="2" t="s">
        <v>7906</v>
      </c>
      <c r="D8470" s="12" t="str">
        <f t="shared" si="2121"/>
        <v>CODSH</v>
      </c>
      <c r="E8470" s="10" t="str">
        <f t="shared" si="2122"/>
        <v>CODSH</v>
      </c>
      <c r="F8470" s="10" t="s">
        <v>10</v>
      </c>
      <c r="G8470" s="10" t="s">
        <v>11</v>
      </c>
      <c r="H8470" s="10">
        <v>2015</v>
      </c>
      <c r="I8470" s="145">
        <f t="shared" si="2124"/>
        <v>0</v>
      </c>
      <c r="J8470" s="13">
        <f t="shared" si="2125"/>
        <v>0</v>
      </c>
      <c r="K8470" s="2">
        <v>8</v>
      </c>
    </row>
    <row r="8471" spans="3:11">
      <c r="C8471" s="2" t="s">
        <v>7907</v>
      </c>
      <c r="D8471" s="12" t="str">
        <f t="shared" si="2121"/>
        <v>CODLA</v>
      </c>
      <c r="E8471" s="10" t="str">
        <f t="shared" si="2122"/>
        <v>CODLA</v>
      </c>
      <c r="F8471" s="10" t="s">
        <v>10</v>
      </c>
      <c r="G8471" s="10" t="s">
        <v>11</v>
      </c>
      <c r="H8471" s="10">
        <v>2015</v>
      </c>
      <c r="I8471" s="145">
        <f t="shared" si="2124"/>
        <v>4.8718679380125914E-3</v>
      </c>
      <c r="J8471" s="13">
        <f t="shared" si="2125"/>
        <v>4.8718679380125914E-3</v>
      </c>
      <c r="K8471" s="2">
        <v>8</v>
      </c>
    </row>
    <row r="8472" spans="3:11">
      <c r="C8472" s="2" t="s">
        <v>7908</v>
      </c>
      <c r="D8472" s="12" t="str">
        <f t="shared" si="2121"/>
        <v>CODEM</v>
      </c>
      <c r="E8472" s="10" t="str">
        <f t="shared" si="2122"/>
        <v>CODEM</v>
      </c>
      <c r="F8472" s="10" t="s">
        <v>10</v>
      </c>
      <c r="G8472" s="10" t="s">
        <v>11</v>
      </c>
      <c r="H8472" s="10">
        <v>2015</v>
      </c>
      <c r="I8472" s="145">
        <f t="shared" si="2124"/>
        <v>4.8089451451293784E-3</v>
      </c>
      <c r="J8472" s="13">
        <f t="shared" si="2125"/>
        <v>4.8089451451293784E-3</v>
      </c>
      <c r="K8472" s="2">
        <v>8</v>
      </c>
    </row>
    <row r="8473" spans="3:11">
      <c r="C8473" s="2" t="s">
        <v>7909</v>
      </c>
      <c r="D8473" s="12" t="str">
        <f t="shared" ref="D8473:D8536" si="2126">"C"&amp;MID(C8473,5,1)&amp;"D"&amp;MID(C8473,9,2)</f>
        <v>CODTF</v>
      </c>
      <c r="E8473" s="10" t="str">
        <f t="shared" ref="E8473:E8536" si="2127">D8473</f>
        <v>CODTF</v>
      </c>
      <c r="F8473" s="10" t="s">
        <v>10</v>
      </c>
      <c r="G8473" s="10" t="s">
        <v>11</v>
      </c>
      <c r="H8473" s="10">
        <v>2015</v>
      </c>
      <c r="I8473" s="145">
        <f t="shared" si="2124"/>
        <v>4.4354961316992234E-4</v>
      </c>
      <c r="J8473" s="13">
        <f t="shared" si="2125"/>
        <v>4.4354961316992234E-4</v>
      </c>
      <c r="K8473" s="2">
        <v>8</v>
      </c>
    </row>
    <row r="8474" spans="3:11">
      <c r="C8474" s="2" t="s">
        <v>7910</v>
      </c>
      <c r="D8474" s="12" t="str">
        <f t="shared" si="2126"/>
        <v>CODPH</v>
      </c>
      <c r="E8474" s="10" t="str">
        <f t="shared" si="2127"/>
        <v>CODPH</v>
      </c>
      <c r="F8474" s="10" t="s">
        <v>10</v>
      </c>
      <c r="G8474" s="10" t="s">
        <v>11</v>
      </c>
      <c r="H8474" s="10">
        <v>2015</v>
      </c>
      <c r="I8474" s="145">
        <f t="shared" si="2124"/>
        <v>3.2883861110437891E-3</v>
      </c>
      <c r="J8474" s="13">
        <f t="shared" si="2125"/>
        <v>3.2883861110437891E-3</v>
      </c>
      <c r="K8474" s="2">
        <v>8</v>
      </c>
    </row>
    <row r="8475" spans="3:11">
      <c r="C8475" s="2" t="s">
        <v>7910</v>
      </c>
      <c r="D8475" s="12" t="str">
        <f t="shared" si="2126"/>
        <v>CODPH</v>
      </c>
      <c r="E8475" s="10" t="str">
        <f t="shared" si="2127"/>
        <v>CODPH</v>
      </c>
      <c r="F8475" s="10" t="s">
        <v>10</v>
      </c>
      <c r="G8475" s="10" t="s">
        <v>11</v>
      </c>
      <c r="H8475" s="10">
        <v>2015</v>
      </c>
      <c r="I8475" s="145">
        <f t="shared" si="2124"/>
        <v>3.2883861110437891E-3</v>
      </c>
      <c r="J8475" s="13">
        <f t="shared" si="2125"/>
        <v>3.2883861110437891E-3</v>
      </c>
      <c r="K8475" s="2">
        <v>8</v>
      </c>
    </row>
    <row r="8476" spans="3:11">
      <c r="C8476" s="2" t="s">
        <v>7911</v>
      </c>
      <c r="D8476" s="12" t="str">
        <f t="shared" si="2126"/>
        <v>CODSH</v>
      </c>
      <c r="E8476" s="10" t="str">
        <f t="shared" si="2127"/>
        <v>CODSH</v>
      </c>
      <c r="F8476" s="10" t="s">
        <v>10</v>
      </c>
      <c r="G8476" s="10" t="s">
        <v>11</v>
      </c>
      <c r="H8476" s="10">
        <v>2015</v>
      </c>
      <c r="I8476" s="145">
        <f t="shared" si="2124"/>
        <v>0</v>
      </c>
      <c r="J8476" s="13">
        <f t="shared" si="2125"/>
        <v>0</v>
      </c>
      <c r="K8476" s="2">
        <v>8</v>
      </c>
    </row>
    <row r="8477" spans="3:11">
      <c r="C8477" s="2" t="s">
        <v>7912</v>
      </c>
      <c r="D8477" s="12" t="str">
        <f t="shared" si="2126"/>
        <v>CODLA</v>
      </c>
      <c r="E8477" s="10" t="str">
        <f t="shared" si="2127"/>
        <v>CODLA</v>
      </c>
      <c r="F8477" s="10" t="s">
        <v>10</v>
      </c>
      <c r="G8477" s="10" t="s">
        <v>11</v>
      </c>
      <c r="H8477" s="10">
        <v>2015</v>
      </c>
      <c r="I8477" s="145">
        <f t="shared" si="2124"/>
        <v>4.8718679380125723E-3</v>
      </c>
      <c r="J8477" s="13">
        <f t="shared" si="2125"/>
        <v>4.8718679380125723E-3</v>
      </c>
      <c r="K8477" s="2">
        <v>8</v>
      </c>
    </row>
    <row r="8478" spans="3:11">
      <c r="C8478" s="2" t="s">
        <v>7913</v>
      </c>
      <c r="D8478" s="12" t="str">
        <f t="shared" si="2126"/>
        <v>CODEM</v>
      </c>
      <c r="E8478" s="10" t="str">
        <f t="shared" si="2127"/>
        <v>CODEM</v>
      </c>
      <c r="F8478" s="10" t="s">
        <v>10</v>
      </c>
      <c r="G8478" s="10" t="s">
        <v>11</v>
      </c>
      <c r="H8478" s="10">
        <v>2015</v>
      </c>
      <c r="I8478" s="145">
        <f t="shared" si="2124"/>
        <v>4.8089451451293654E-3</v>
      </c>
      <c r="J8478" s="13">
        <f t="shared" si="2125"/>
        <v>4.8089451451293654E-3</v>
      </c>
      <c r="K8478" s="2">
        <v>8</v>
      </c>
    </row>
    <row r="8479" spans="3:11">
      <c r="C8479" s="2" t="s">
        <v>7914</v>
      </c>
      <c r="D8479" s="12" t="str">
        <f t="shared" si="2126"/>
        <v>CODTF</v>
      </c>
      <c r="E8479" s="10" t="str">
        <f t="shared" si="2127"/>
        <v>CODTF</v>
      </c>
      <c r="F8479" s="10" t="s">
        <v>10</v>
      </c>
      <c r="G8479" s="10" t="s">
        <v>11</v>
      </c>
      <c r="H8479" s="10">
        <v>2015</v>
      </c>
      <c r="I8479" s="145">
        <f t="shared" si="2124"/>
        <v>4.4354961316992158E-4</v>
      </c>
      <c r="J8479" s="13">
        <f t="shared" si="2125"/>
        <v>4.4354961316992158E-4</v>
      </c>
      <c r="K8479" s="2">
        <v>8</v>
      </c>
    </row>
    <row r="8480" spans="3:11">
      <c r="C8480" s="2" t="s">
        <v>7915</v>
      </c>
      <c r="D8480" s="12" t="str">
        <f t="shared" si="2126"/>
        <v>CODPH</v>
      </c>
      <c r="E8480" s="10" t="str">
        <f t="shared" si="2127"/>
        <v>CODPH</v>
      </c>
      <c r="F8480" s="10" t="s">
        <v>10</v>
      </c>
      <c r="G8480" s="10" t="s">
        <v>11</v>
      </c>
      <c r="H8480" s="10">
        <v>2015</v>
      </c>
      <c r="I8480" s="145">
        <f t="shared" si="2124"/>
        <v>3.2883861110438012E-3</v>
      </c>
      <c r="J8480" s="13">
        <f t="shared" si="2125"/>
        <v>3.2883861110438012E-3</v>
      </c>
      <c r="K8480" s="2">
        <v>8</v>
      </c>
    </row>
    <row r="8481" spans="3:11">
      <c r="C8481" s="2" t="s">
        <v>7915</v>
      </c>
      <c r="D8481" s="12" t="str">
        <f t="shared" si="2126"/>
        <v>CODPH</v>
      </c>
      <c r="E8481" s="10" t="str">
        <f t="shared" si="2127"/>
        <v>CODPH</v>
      </c>
      <c r="F8481" s="10" t="s">
        <v>10</v>
      </c>
      <c r="G8481" s="10" t="s">
        <v>11</v>
      </c>
      <c r="H8481" s="10">
        <v>2015</v>
      </c>
      <c r="I8481" s="145">
        <f t="shared" si="2124"/>
        <v>3.2883861110438012E-3</v>
      </c>
      <c r="J8481" s="13">
        <f t="shared" si="2125"/>
        <v>3.2883861110438012E-3</v>
      </c>
      <c r="K8481" s="2">
        <v>8</v>
      </c>
    </row>
    <row r="8482" spans="3:11">
      <c r="C8482" s="2" t="s">
        <v>7916</v>
      </c>
      <c r="D8482" s="12" t="str">
        <f t="shared" si="2126"/>
        <v>CODSH</v>
      </c>
      <c r="E8482" s="10" t="str">
        <f t="shared" si="2127"/>
        <v>CODSH</v>
      </c>
      <c r="F8482" s="10" t="s">
        <v>10</v>
      </c>
      <c r="G8482" s="10" t="s">
        <v>11</v>
      </c>
      <c r="H8482" s="10">
        <v>2015</v>
      </c>
      <c r="I8482" s="145">
        <f t="shared" si="2124"/>
        <v>0</v>
      </c>
      <c r="J8482" s="13">
        <f t="shared" si="2125"/>
        <v>0</v>
      </c>
      <c r="K8482" s="2">
        <v>8</v>
      </c>
    </row>
    <row r="8483" spans="3:11">
      <c r="C8483" s="2" t="s">
        <v>7917</v>
      </c>
      <c r="D8483" s="12" t="str">
        <f t="shared" si="2126"/>
        <v>CODLA</v>
      </c>
      <c r="E8483" s="10" t="str">
        <f t="shared" si="2127"/>
        <v>CODLA</v>
      </c>
      <c r="F8483" s="10" t="s">
        <v>10</v>
      </c>
      <c r="G8483" s="10" t="s">
        <v>11</v>
      </c>
      <c r="H8483" s="10">
        <v>2015</v>
      </c>
      <c r="I8483" s="145">
        <f t="shared" si="2124"/>
        <v>4.8718679380125975E-3</v>
      </c>
      <c r="J8483" s="13">
        <f t="shared" si="2125"/>
        <v>4.8718679380125975E-3</v>
      </c>
      <c r="K8483" s="2">
        <v>8</v>
      </c>
    </row>
    <row r="8484" spans="3:11">
      <c r="C8484" s="2" t="s">
        <v>7918</v>
      </c>
      <c r="D8484" s="12" t="str">
        <f t="shared" si="2126"/>
        <v>CODEM</v>
      </c>
      <c r="E8484" s="10" t="str">
        <f t="shared" si="2127"/>
        <v>CODEM</v>
      </c>
      <c r="F8484" s="10" t="s">
        <v>10</v>
      </c>
      <c r="G8484" s="10" t="s">
        <v>11</v>
      </c>
      <c r="H8484" s="10">
        <v>2015</v>
      </c>
      <c r="I8484" s="145">
        <f t="shared" si="2124"/>
        <v>4.8089451451293844E-3</v>
      </c>
      <c r="J8484" s="13">
        <f t="shared" si="2125"/>
        <v>4.8089451451293844E-3</v>
      </c>
      <c r="K8484" s="2">
        <v>8</v>
      </c>
    </row>
    <row r="8485" spans="3:11">
      <c r="C8485" s="2" t="s">
        <v>7919</v>
      </c>
      <c r="D8485" s="12" t="str">
        <f t="shared" si="2126"/>
        <v>CODTF</v>
      </c>
      <c r="E8485" s="10" t="str">
        <f t="shared" si="2127"/>
        <v>CODTF</v>
      </c>
      <c r="F8485" s="10" t="s">
        <v>10</v>
      </c>
      <c r="G8485" s="10" t="s">
        <v>11</v>
      </c>
      <c r="H8485" s="10">
        <v>2015</v>
      </c>
      <c r="I8485" s="145">
        <f t="shared" si="2124"/>
        <v>4.4354961316992234E-4</v>
      </c>
      <c r="J8485" s="13">
        <f t="shared" si="2125"/>
        <v>4.4354961316992234E-4</v>
      </c>
      <c r="K8485" s="2">
        <v>8</v>
      </c>
    </row>
    <row r="8486" spans="3:11">
      <c r="C8486" s="2" t="s">
        <v>7920</v>
      </c>
      <c r="D8486" s="12" t="str">
        <f t="shared" si="2126"/>
        <v>CODPH</v>
      </c>
      <c r="E8486" s="10" t="str">
        <f t="shared" si="2127"/>
        <v>CODPH</v>
      </c>
      <c r="F8486" s="10" t="s">
        <v>10</v>
      </c>
      <c r="G8486" s="10" t="s">
        <v>11</v>
      </c>
      <c r="H8486" s="10">
        <v>2015</v>
      </c>
      <c r="I8486" s="145">
        <f t="shared" si="2124"/>
        <v>3.2883861110437891E-3</v>
      </c>
      <c r="J8486" s="13">
        <f t="shared" si="2125"/>
        <v>3.2883861110437891E-3</v>
      </c>
      <c r="K8486" s="2">
        <v>8</v>
      </c>
    </row>
    <row r="8487" spans="3:11">
      <c r="C8487" s="2" t="s">
        <v>7920</v>
      </c>
      <c r="D8487" s="12" t="str">
        <f t="shared" si="2126"/>
        <v>CODPH</v>
      </c>
      <c r="E8487" s="10" t="str">
        <f t="shared" si="2127"/>
        <v>CODPH</v>
      </c>
      <c r="F8487" s="10" t="s">
        <v>10</v>
      </c>
      <c r="G8487" s="10" t="s">
        <v>11</v>
      </c>
      <c r="H8487" s="10">
        <v>2015</v>
      </c>
      <c r="I8487" s="145">
        <f t="shared" si="2124"/>
        <v>3.2883861110437891E-3</v>
      </c>
      <c r="J8487" s="13">
        <f t="shared" si="2125"/>
        <v>3.2883861110437891E-3</v>
      </c>
      <c r="K8487" s="2">
        <v>8</v>
      </c>
    </row>
    <row r="8488" spans="3:11">
      <c r="C8488" s="2" t="s">
        <v>7921</v>
      </c>
      <c r="D8488" s="12" t="str">
        <f t="shared" si="2126"/>
        <v>CODSH</v>
      </c>
      <c r="E8488" s="10" t="str">
        <f t="shared" si="2127"/>
        <v>CODSH</v>
      </c>
      <c r="F8488" s="10" t="s">
        <v>10</v>
      </c>
      <c r="G8488" s="10" t="s">
        <v>11</v>
      </c>
      <c r="H8488" s="10">
        <v>2015</v>
      </c>
      <c r="I8488" s="145">
        <f t="shared" si="2124"/>
        <v>0</v>
      </c>
      <c r="J8488" s="13">
        <f t="shared" si="2125"/>
        <v>0</v>
      </c>
      <c r="K8488" s="2">
        <v>8</v>
      </c>
    </row>
    <row r="8489" spans="3:11">
      <c r="C8489" s="2" t="s">
        <v>7922</v>
      </c>
      <c r="D8489" s="12" t="str">
        <f t="shared" si="2126"/>
        <v>CODLA</v>
      </c>
      <c r="E8489" s="10" t="str">
        <f t="shared" si="2127"/>
        <v>CODLA</v>
      </c>
      <c r="F8489" s="10" t="s">
        <v>10</v>
      </c>
      <c r="G8489" s="10" t="s">
        <v>11</v>
      </c>
      <c r="H8489" s="10">
        <v>2015</v>
      </c>
      <c r="I8489" s="145">
        <f t="shared" si="2124"/>
        <v>4.8718679380125723E-3</v>
      </c>
      <c r="J8489" s="13">
        <f t="shared" si="2125"/>
        <v>4.8718679380125723E-3</v>
      </c>
      <c r="K8489" s="2">
        <v>8</v>
      </c>
    </row>
    <row r="8490" spans="3:11">
      <c r="C8490" s="2" t="s">
        <v>7923</v>
      </c>
      <c r="D8490" s="12" t="str">
        <f t="shared" si="2126"/>
        <v>CODEM</v>
      </c>
      <c r="E8490" s="10" t="str">
        <f t="shared" si="2127"/>
        <v>CODEM</v>
      </c>
      <c r="F8490" s="10" t="s">
        <v>10</v>
      </c>
      <c r="G8490" s="10" t="s">
        <v>11</v>
      </c>
      <c r="H8490" s="10">
        <v>2015</v>
      </c>
      <c r="I8490" s="145">
        <f t="shared" si="2124"/>
        <v>4.8089451451293593E-3</v>
      </c>
      <c r="J8490" s="13">
        <f t="shared" si="2125"/>
        <v>4.8089451451293593E-3</v>
      </c>
      <c r="K8490" s="2">
        <v>8</v>
      </c>
    </row>
    <row r="8491" spans="3:11">
      <c r="C8491" s="2" t="s">
        <v>7924</v>
      </c>
      <c r="D8491" s="12" t="str">
        <f t="shared" si="2126"/>
        <v>CODTF</v>
      </c>
      <c r="E8491" s="10" t="str">
        <f t="shared" si="2127"/>
        <v>CODTF</v>
      </c>
      <c r="F8491" s="10" t="s">
        <v>10</v>
      </c>
      <c r="G8491" s="10" t="s">
        <v>11</v>
      </c>
      <c r="H8491" s="10">
        <v>2015</v>
      </c>
      <c r="I8491" s="145">
        <f t="shared" si="2124"/>
        <v>4.4354961316992077E-4</v>
      </c>
      <c r="J8491" s="13">
        <f t="shared" si="2125"/>
        <v>4.4354961316992077E-4</v>
      </c>
      <c r="K8491" s="2">
        <v>8</v>
      </c>
    </row>
    <row r="8492" spans="3:11">
      <c r="C8492" s="2" t="s">
        <v>7925</v>
      </c>
      <c r="D8492" s="12" t="str">
        <f t="shared" si="2126"/>
        <v>CODPH</v>
      </c>
      <c r="E8492" s="10" t="str">
        <f t="shared" si="2127"/>
        <v>CODPH</v>
      </c>
      <c r="F8492" s="10" t="s">
        <v>10</v>
      </c>
      <c r="G8492" s="10" t="s">
        <v>11</v>
      </c>
      <c r="H8492" s="10">
        <v>2015</v>
      </c>
      <c r="I8492" s="145">
        <f t="shared" si="2124"/>
        <v>3.2883861110437952E-3</v>
      </c>
      <c r="J8492" s="13">
        <f t="shared" si="2125"/>
        <v>3.2883861110437952E-3</v>
      </c>
      <c r="K8492" s="2">
        <v>8</v>
      </c>
    </row>
    <row r="8493" spans="3:11">
      <c r="C8493" s="2" t="s">
        <v>7925</v>
      </c>
      <c r="D8493" s="12" t="str">
        <f t="shared" si="2126"/>
        <v>CODPH</v>
      </c>
      <c r="E8493" s="10" t="str">
        <f t="shared" si="2127"/>
        <v>CODPH</v>
      </c>
      <c r="F8493" s="10" t="s">
        <v>10</v>
      </c>
      <c r="G8493" s="10" t="s">
        <v>11</v>
      </c>
      <c r="H8493" s="10">
        <v>2015</v>
      </c>
      <c r="I8493" s="145">
        <f t="shared" si="2124"/>
        <v>3.2883861110437952E-3</v>
      </c>
      <c r="J8493" s="13">
        <f t="shared" si="2125"/>
        <v>3.2883861110437952E-3</v>
      </c>
      <c r="K8493" s="2">
        <v>8</v>
      </c>
    </row>
    <row r="8494" spans="3:11">
      <c r="C8494" s="2" t="s">
        <v>7926</v>
      </c>
      <c r="D8494" s="12" t="str">
        <f t="shared" si="2126"/>
        <v>CODSH</v>
      </c>
      <c r="E8494" s="10" t="str">
        <f t="shared" si="2127"/>
        <v>CODSH</v>
      </c>
      <c r="F8494" s="10" t="s">
        <v>10</v>
      </c>
      <c r="G8494" s="10" t="s">
        <v>11</v>
      </c>
      <c r="H8494" s="10">
        <v>2015</v>
      </c>
      <c r="I8494" s="145">
        <f t="shared" si="2124"/>
        <v>0</v>
      </c>
      <c r="J8494" s="13">
        <f t="shared" si="2125"/>
        <v>0</v>
      </c>
      <c r="K8494" s="2">
        <v>8</v>
      </c>
    </row>
    <row r="8495" spans="3:11">
      <c r="C8495" s="2" t="s">
        <v>7927</v>
      </c>
      <c r="D8495" s="12" t="str">
        <f t="shared" si="2126"/>
        <v>CODLA</v>
      </c>
      <c r="E8495" s="10" t="str">
        <f t="shared" si="2127"/>
        <v>CODLA</v>
      </c>
      <c r="F8495" s="10" t="s">
        <v>10</v>
      </c>
      <c r="G8495" s="10" t="s">
        <v>11</v>
      </c>
      <c r="H8495" s="10">
        <v>2015</v>
      </c>
      <c r="I8495" s="145">
        <f t="shared" si="2124"/>
        <v>4.8718679380125975E-3</v>
      </c>
      <c r="J8495" s="13">
        <f t="shared" si="2125"/>
        <v>4.8718679380125975E-3</v>
      </c>
      <c r="K8495" s="2">
        <v>8</v>
      </c>
    </row>
    <row r="8496" spans="3:11">
      <c r="C8496" s="2" t="s">
        <v>7928</v>
      </c>
      <c r="D8496" s="12" t="str">
        <f t="shared" si="2126"/>
        <v>CODEM</v>
      </c>
      <c r="E8496" s="10" t="str">
        <f t="shared" si="2127"/>
        <v>CODEM</v>
      </c>
      <c r="F8496" s="10" t="s">
        <v>10</v>
      </c>
      <c r="G8496" s="10" t="s">
        <v>11</v>
      </c>
      <c r="H8496" s="10">
        <v>2015</v>
      </c>
      <c r="I8496" s="145">
        <f t="shared" si="2124"/>
        <v>4.8089451451293844E-3</v>
      </c>
      <c r="J8496" s="13">
        <f t="shared" si="2125"/>
        <v>4.8089451451293844E-3</v>
      </c>
      <c r="K8496" s="2">
        <v>8</v>
      </c>
    </row>
    <row r="8497" spans="3:11">
      <c r="C8497" s="2" t="s">
        <v>7929</v>
      </c>
      <c r="D8497" s="12" t="str">
        <f t="shared" si="2126"/>
        <v>CODTF</v>
      </c>
      <c r="E8497" s="10" t="str">
        <f t="shared" si="2127"/>
        <v>CODTF</v>
      </c>
      <c r="F8497" s="10" t="s">
        <v>10</v>
      </c>
      <c r="G8497" s="10" t="s">
        <v>11</v>
      </c>
      <c r="H8497" s="10">
        <v>2015</v>
      </c>
      <c r="I8497" s="145">
        <f t="shared" si="2124"/>
        <v>4.4354961316992234E-4</v>
      </c>
      <c r="J8497" s="13">
        <f t="shared" si="2125"/>
        <v>4.4354961316992234E-4</v>
      </c>
      <c r="K8497" s="2">
        <v>8</v>
      </c>
    </row>
    <row r="8498" spans="3:11">
      <c r="C8498" s="2" t="s">
        <v>7930</v>
      </c>
      <c r="D8498" s="12" t="str">
        <f t="shared" si="2126"/>
        <v>CODPH</v>
      </c>
      <c r="E8498" s="10" t="str">
        <f t="shared" si="2127"/>
        <v>CODPH</v>
      </c>
      <c r="F8498" s="10" t="s">
        <v>10</v>
      </c>
      <c r="G8498" s="10" t="s">
        <v>11</v>
      </c>
      <c r="H8498" s="10">
        <v>2015</v>
      </c>
      <c r="I8498" s="145">
        <f t="shared" si="2124"/>
        <v>3.2883861110437952E-3</v>
      </c>
      <c r="J8498" s="13">
        <f t="shared" si="2125"/>
        <v>3.2883861110437952E-3</v>
      </c>
      <c r="K8498" s="2">
        <v>8</v>
      </c>
    </row>
    <row r="8499" spans="3:11">
      <c r="C8499" s="2" t="s">
        <v>7930</v>
      </c>
      <c r="D8499" s="12" t="str">
        <f t="shared" si="2126"/>
        <v>CODPH</v>
      </c>
      <c r="E8499" s="10" t="str">
        <f t="shared" si="2127"/>
        <v>CODPH</v>
      </c>
      <c r="F8499" s="10" t="s">
        <v>10</v>
      </c>
      <c r="G8499" s="10" t="s">
        <v>11</v>
      </c>
      <c r="H8499" s="10">
        <v>2015</v>
      </c>
      <c r="I8499" s="145">
        <f t="shared" si="2124"/>
        <v>3.2883861110437952E-3</v>
      </c>
      <c r="J8499" s="13">
        <f t="shared" si="2125"/>
        <v>3.2883861110437952E-3</v>
      </c>
      <c r="K8499" s="2">
        <v>8</v>
      </c>
    </row>
    <row r="8500" spans="3:11">
      <c r="C8500" s="2" t="s">
        <v>7931</v>
      </c>
      <c r="D8500" s="12" t="str">
        <f t="shared" si="2126"/>
        <v>CODSH</v>
      </c>
      <c r="E8500" s="10" t="str">
        <f t="shared" si="2127"/>
        <v>CODSH</v>
      </c>
      <c r="F8500" s="10" t="s">
        <v>10</v>
      </c>
      <c r="G8500" s="10" t="s">
        <v>11</v>
      </c>
      <c r="H8500" s="10">
        <v>2015</v>
      </c>
      <c r="I8500" s="145">
        <f t="shared" si="2124"/>
        <v>0</v>
      </c>
      <c r="J8500" s="13">
        <f t="shared" si="2125"/>
        <v>0</v>
      </c>
      <c r="K8500" s="2">
        <v>8</v>
      </c>
    </row>
    <row r="8501" spans="3:11">
      <c r="C8501" s="2" t="s">
        <v>7932</v>
      </c>
      <c r="D8501" s="12" t="str">
        <f t="shared" si="2126"/>
        <v>CODLA</v>
      </c>
      <c r="E8501" s="10" t="str">
        <f t="shared" si="2127"/>
        <v>CODLA</v>
      </c>
      <c r="F8501" s="10" t="s">
        <v>10</v>
      </c>
      <c r="G8501" s="10" t="s">
        <v>11</v>
      </c>
      <c r="H8501" s="10">
        <v>2015</v>
      </c>
      <c r="I8501" s="145">
        <f t="shared" si="2124"/>
        <v>4.8718679380125854E-3</v>
      </c>
      <c r="J8501" s="13">
        <f t="shared" si="2125"/>
        <v>4.8718679380125854E-3</v>
      </c>
      <c r="K8501" s="2">
        <v>8</v>
      </c>
    </row>
    <row r="8502" spans="3:11">
      <c r="C8502" s="2" t="s">
        <v>7933</v>
      </c>
      <c r="D8502" s="12" t="str">
        <f t="shared" si="2126"/>
        <v>CODEM</v>
      </c>
      <c r="E8502" s="10" t="str">
        <f t="shared" si="2127"/>
        <v>CODEM</v>
      </c>
      <c r="F8502" s="10" t="s">
        <v>10</v>
      </c>
      <c r="G8502" s="10" t="s">
        <v>11</v>
      </c>
      <c r="H8502" s="10">
        <v>2015</v>
      </c>
      <c r="I8502" s="145">
        <f t="shared" si="2124"/>
        <v>4.8089451451293844E-3</v>
      </c>
      <c r="J8502" s="13">
        <f t="shared" si="2125"/>
        <v>4.8089451451293844E-3</v>
      </c>
      <c r="K8502" s="2">
        <v>8</v>
      </c>
    </row>
    <row r="8503" spans="3:11">
      <c r="C8503" s="2" t="s">
        <v>7934</v>
      </c>
      <c r="D8503" s="12" t="str">
        <f t="shared" si="2126"/>
        <v>CODTF</v>
      </c>
      <c r="E8503" s="10" t="str">
        <f t="shared" si="2127"/>
        <v>CODTF</v>
      </c>
      <c r="F8503" s="10" t="s">
        <v>10</v>
      </c>
      <c r="G8503" s="10" t="s">
        <v>11</v>
      </c>
      <c r="H8503" s="10">
        <v>2015</v>
      </c>
      <c r="I8503" s="145">
        <f t="shared" si="2124"/>
        <v>4.4354961316992158E-4</v>
      </c>
      <c r="J8503" s="13">
        <f t="shared" si="2125"/>
        <v>4.4354961316992158E-4</v>
      </c>
      <c r="K8503" s="2">
        <v>8</v>
      </c>
    </row>
    <row r="8504" spans="3:11">
      <c r="C8504" s="2" t="s">
        <v>7935</v>
      </c>
      <c r="D8504" s="12" t="str">
        <f t="shared" si="2126"/>
        <v>CODPH</v>
      </c>
      <c r="E8504" s="10" t="str">
        <f t="shared" si="2127"/>
        <v>CODPH</v>
      </c>
      <c r="F8504" s="10" t="s">
        <v>10</v>
      </c>
      <c r="G8504" s="10" t="s">
        <v>11</v>
      </c>
      <c r="H8504" s="10">
        <v>2015</v>
      </c>
      <c r="I8504" s="145">
        <f t="shared" si="2124"/>
        <v>3.2883861110437891E-3</v>
      </c>
      <c r="J8504" s="13">
        <f t="shared" si="2125"/>
        <v>3.2883861110437891E-3</v>
      </c>
      <c r="K8504" s="2">
        <v>8</v>
      </c>
    </row>
    <row r="8505" spans="3:11">
      <c r="C8505" s="2" t="s">
        <v>7935</v>
      </c>
      <c r="D8505" s="12" t="str">
        <f t="shared" si="2126"/>
        <v>CODPH</v>
      </c>
      <c r="E8505" s="10" t="str">
        <f t="shared" si="2127"/>
        <v>CODPH</v>
      </c>
      <c r="F8505" s="10" t="s">
        <v>10</v>
      </c>
      <c r="G8505" s="10" t="s">
        <v>11</v>
      </c>
      <c r="H8505" s="10">
        <v>2015</v>
      </c>
      <c r="I8505" s="145">
        <f t="shared" si="2124"/>
        <v>3.2883861110437891E-3</v>
      </c>
      <c r="J8505" s="13">
        <f t="shared" si="2125"/>
        <v>3.2883861110437891E-3</v>
      </c>
      <c r="K8505" s="2">
        <v>8</v>
      </c>
    </row>
    <row r="8506" spans="3:11">
      <c r="C8506" s="2" t="s">
        <v>7936</v>
      </c>
      <c r="D8506" s="12" t="str">
        <f t="shared" si="2126"/>
        <v>CODSH</v>
      </c>
      <c r="E8506" s="10" t="str">
        <f t="shared" si="2127"/>
        <v>CODSH</v>
      </c>
      <c r="F8506" s="10" t="s">
        <v>10</v>
      </c>
      <c r="G8506" s="10" t="s">
        <v>11</v>
      </c>
      <c r="H8506" s="10">
        <v>2015</v>
      </c>
      <c r="I8506" s="145">
        <f t="shared" si="2124"/>
        <v>0</v>
      </c>
      <c r="J8506" s="13">
        <f t="shared" si="2125"/>
        <v>0</v>
      </c>
      <c r="K8506" s="2">
        <v>8</v>
      </c>
    </row>
    <row r="8507" spans="3:11">
      <c r="C8507" s="2" t="s">
        <v>7937</v>
      </c>
      <c r="D8507" s="12" t="str">
        <f t="shared" si="2126"/>
        <v>CODLA</v>
      </c>
      <c r="E8507" s="10" t="str">
        <f t="shared" si="2127"/>
        <v>CODLA</v>
      </c>
      <c r="F8507" s="10" t="s">
        <v>10</v>
      </c>
      <c r="G8507" s="10" t="s">
        <v>11</v>
      </c>
      <c r="H8507" s="10">
        <v>2015</v>
      </c>
      <c r="I8507" s="145">
        <f t="shared" si="2124"/>
        <v>4.8718679380125854E-3</v>
      </c>
      <c r="J8507" s="13">
        <f t="shared" si="2125"/>
        <v>4.8718679380125854E-3</v>
      </c>
      <c r="K8507" s="2">
        <v>8</v>
      </c>
    </row>
    <row r="8508" spans="3:11">
      <c r="C8508" s="2" t="s">
        <v>7938</v>
      </c>
      <c r="D8508" s="12" t="str">
        <f t="shared" si="2126"/>
        <v>CODEM</v>
      </c>
      <c r="E8508" s="10" t="str">
        <f t="shared" si="2127"/>
        <v>CODEM</v>
      </c>
      <c r="F8508" s="10" t="s">
        <v>10</v>
      </c>
      <c r="G8508" s="10" t="s">
        <v>11</v>
      </c>
      <c r="H8508" s="10">
        <v>2015</v>
      </c>
      <c r="I8508" s="145">
        <f t="shared" si="2124"/>
        <v>4.8089451451293593E-3</v>
      </c>
      <c r="J8508" s="13">
        <f t="shared" si="2125"/>
        <v>4.8089451451293593E-3</v>
      </c>
      <c r="K8508" s="2">
        <v>8</v>
      </c>
    </row>
    <row r="8509" spans="3:11">
      <c r="C8509" s="2" t="s">
        <v>7939</v>
      </c>
      <c r="D8509" s="12" t="str">
        <f t="shared" si="2126"/>
        <v>CODTF</v>
      </c>
      <c r="E8509" s="10" t="str">
        <f t="shared" si="2127"/>
        <v>CODTF</v>
      </c>
      <c r="F8509" s="10" t="s">
        <v>10</v>
      </c>
      <c r="G8509" s="10" t="s">
        <v>11</v>
      </c>
      <c r="H8509" s="10">
        <v>2015</v>
      </c>
      <c r="I8509" s="145">
        <f t="shared" si="2124"/>
        <v>4.4354961316992391E-4</v>
      </c>
      <c r="J8509" s="13">
        <f t="shared" si="2125"/>
        <v>4.4354961316992391E-4</v>
      </c>
      <c r="K8509" s="2">
        <v>8</v>
      </c>
    </row>
    <row r="8510" spans="3:11">
      <c r="C8510" s="2" t="s">
        <v>7940</v>
      </c>
      <c r="D8510" s="12" t="str">
        <f t="shared" si="2126"/>
        <v>CODPH</v>
      </c>
      <c r="E8510" s="10" t="str">
        <f t="shared" si="2127"/>
        <v>CODPH</v>
      </c>
      <c r="F8510" s="10" t="s">
        <v>10</v>
      </c>
      <c r="G8510" s="10" t="s">
        <v>11</v>
      </c>
      <c r="H8510" s="10">
        <v>2015</v>
      </c>
      <c r="I8510" s="145">
        <f t="shared" si="2124"/>
        <v>3.2883861110437952E-3</v>
      </c>
      <c r="J8510" s="13">
        <f t="shared" si="2125"/>
        <v>3.2883861110437952E-3</v>
      </c>
      <c r="K8510" s="2">
        <v>8</v>
      </c>
    </row>
    <row r="8511" spans="3:11">
      <c r="C8511" s="2" t="s">
        <v>7940</v>
      </c>
      <c r="D8511" s="12" t="str">
        <f t="shared" si="2126"/>
        <v>CODPH</v>
      </c>
      <c r="E8511" s="10" t="str">
        <f t="shared" si="2127"/>
        <v>CODPH</v>
      </c>
      <c r="F8511" s="10" t="s">
        <v>10</v>
      </c>
      <c r="G8511" s="10" t="s">
        <v>11</v>
      </c>
      <c r="H8511" s="10">
        <v>2015</v>
      </c>
      <c r="I8511" s="145">
        <f t="shared" si="2124"/>
        <v>3.2883861110437952E-3</v>
      </c>
      <c r="J8511" s="13">
        <f t="shared" si="2125"/>
        <v>3.2883861110437952E-3</v>
      </c>
      <c r="K8511" s="2">
        <v>8</v>
      </c>
    </row>
    <row r="8512" spans="3:11">
      <c r="C8512" s="2" t="s">
        <v>7941</v>
      </c>
      <c r="D8512" s="12" t="str">
        <f t="shared" si="2126"/>
        <v>CODSH</v>
      </c>
      <c r="E8512" s="10" t="str">
        <f t="shared" si="2127"/>
        <v>CODSH</v>
      </c>
      <c r="F8512" s="10" t="s">
        <v>10</v>
      </c>
      <c r="G8512" s="10" t="s">
        <v>11</v>
      </c>
      <c r="H8512" s="10">
        <v>2015</v>
      </c>
      <c r="I8512" s="145">
        <f t="shared" si="2124"/>
        <v>0</v>
      </c>
      <c r="J8512" s="13">
        <f t="shared" si="2125"/>
        <v>0</v>
      </c>
      <c r="K8512" s="2">
        <v>8</v>
      </c>
    </row>
    <row r="8513" spans="3:11">
      <c r="C8513" s="2" t="s">
        <v>7942</v>
      </c>
      <c r="D8513" s="12" t="str">
        <f t="shared" si="2126"/>
        <v>CODLA</v>
      </c>
      <c r="E8513" s="10" t="str">
        <f t="shared" si="2127"/>
        <v>CODLA</v>
      </c>
      <c r="F8513" s="10" t="s">
        <v>10</v>
      </c>
      <c r="G8513" s="10" t="s">
        <v>11</v>
      </c>
      <c r="H8513" s="10">
        <v>2015</v>
      </c>
      <c r="I8513" s="145">
        <f t="shared" ref="I8513:I8576" si="2128">INDEX($AG$39:$BF$639,MATCH(IF(RIGHT(C8513,3)="100",RIGHT(C8513,6),RIGHT(C8513,5)),$AG$39:$AG$639,0),MATCH(MID(D8513,2,2),$AG$39:$BF$39,0))*$AI$19</f>
        <v>4.8718679380125854E-3</v>
      </c>
      <c r="J8513" s="13">
        <f t="shared" si="2125"/>
        <v>4.8718679380125854E-3</v>
      </c>
      <c r="K8513" s="2">
        <v>7</v>
      </c>
    </row>
    <row r="8514" spans="3:11">
      <c r="C8514" s="2" t="s">
        <v>7943</v>
      </c>
      <c r="D8514" s="12" t="str">
        <f t="shared" si="2126"/>
        <v>CODEM</v>
      </c>
      <c r="E8514" s="10" t="str">
        <f t="shared" si="2127"/>
        <v>CODEM</v>
      </c>
      <c r="F8514" s="10" t="s">
        <v>10</v>
      </c>
      <c r="G8514" s="10" t="s">
        <v>11</v>
      </c>
      <c r="H8514" s="10">
        <v>2015</v>
      </c>
      <c r="I8514" s="145">
        <f t="shared" si="2128"/>
        <v>4.8089451451293844E-3</v>
      </c>
      <c r="J8514" s="13">
        <f t="shared" si="2125"/>
        <v>4.8089451451293844E-3</v>
      </c>
      <c r="K8514" s="2">
        <v>7</v>
      </c>
    </row>
    <row r="8515" spans="3:11">
      <c r="C8515" s="2" t="s">
        <v>7944</v>
      </c>
      <c r="D8515" s="12" t="str">
        <f t="shared" si="2126"/>
        <v>CODTF</v>
      </c>
      <c r="E8515" s="10" t="str">
        <f t="shared" si="2127"/>
        <v>CODTF</v>
      </c>
      <c r="F8515" s="10" t="s">
        <v>10</v>
      </c>
      <c r="G8515" s="10" t="s">
        <v>11</v>
      </c>
      <c r="H8515" s="10">
        <v>2015</v>
      </c>
      <c r="I8515" s="145">
        <f t="shared" si="2128"/>
        <v>4.4354961316992077E-4</v>
      </c>
      <c r="J8515" s="13">
        <f t="shared" si="2125"/>
        <v>4.4354961316992077E-4</v>
      </c>
      <c r="K8515" s="2">
        <v>8</v>
      </c>
    </row>
    <row r="8516" spans="3:11">
      <c r="C8516" s="2" t="s">
        <v>7945</v>
      </c>
      <c r="D8516" s="12" t="str">
        <f t="shared" si="2126"/>
        <v>CODPH</v>
      </c>
      <c r="E8516" s="10" t="str">
        <f t="shared" si="2127"/>
        <v>CODPH</v>
      </c>
      <c r="F8516" s="10" t="s">
        <v>10</v>
      </c>
      <c r="G8516" s="10" t="s">
        <v>11</v>
      </c>
      <c r="H8516" s="10">
        <v>2015</v>
      </c>
      <c r="I8516" s="145">
        <f t="shared" si="2128"/>
        <v>3.2883861110437952E-3</v>
      </c>
      <c r="J8516" s="13">
        <f t="shared" si="2125"/>
        <v>3.2883861110437952E-3</v>
      </c>
      <c r="K8516" s="2">
        <v>8</v>
      </c>
    </row>
    <row r="8517" spans="3:11">
      <c r="C8517" s="2" t="s">
        <v>7945</v>
      </c>
      <c r="D8517" s="12" t="str">
        <f t="shared" si="2126"/>
        <v>CODPH</v>
      </c>
      <c r="E8517" s="10" t="str">
        <f t="shared" si="2127"/>
        <v>CODPH</v>
      </c>
      <c r="F8517" s="10" t="s">
        <v>10</v>
      </c>
      <c r="G8517" s="10" t="s">
        <v>11</v>
      </c>
      <c r="H8517" s="10">
        <v>2015</v>
      </c>
      <c r="I8517" s="145">
        <f t="shared" si="2128"/>
        <v>3.2883861110437952E-3</v>
      </c>
      <c r="J8517" s="13">
        <f t="shared" si="2125"/>
        <v>3.2883861110437952E-3</v>
      </c>
      <c r="K8517" s="2">
        <v>8</v>
      </c>
    </row>
    <row r="8518" spans="3:11">
      <c r="C8518" s="2" t="s">
        <v>7946</v>
      </c>
      <c r="D8518" s="12" t="str">
        <f t="shared" si="2126"/>
        <v>CODSH</v>
      </c>
      <c r="E8518" s="10" t="str">
        <f t="shared" si="2127"/>
        <v>CODSH</v>
      </c>
      <c r="F8518" s="10" t="s">
        <v>10</v>
      </c>
      <c r="G8518" s="10" t="s">
        <v>11</v>
      </c>
      <c r="H8518" s="10">
        <v>2015</v>
      </c>
      <c r="I8518" s="145">
        <f t="shared" si="2128"/>
        <v>0</v>
      </c>
      <c r="J8518" s="13">
        <f t="shared" si="2125"/>
        <v>0</v>
      </c>
      <c r="K8518" s="2">
        <v>8</v>
      </c>
    </row>
    <row r="8519" spans="3:11">
      <c r="C8519" s="2" t="s">
        <v>7947</v>
      </c>
      <c r="D8519" s="12" t="str">
        <f t="shared" si="2126"/>
        <v>CODLA</v>
      </c>
      <c r="E8519" s="10" t="str">
        <f t="shared" si="2127"/>
        <v>CODLA</v>
      </c>
      <c r="F8519" s="10" t="s">
        <v>10</v>
      </c>
      <c r="G8519" s="10" t="s">
        <v>11</v>
      </c>
      <c r="H8519" s="10">
        <v>2015</v>
      </c>
      <c r="I8519" s="145">
        <f t="shared" si="2128"/>
        <v>4.8718679380125854E-3</v>
      </c>
      <c r="J8519" s="13">
        <f t="shared" si="2125"/>
        <v>4.8718679380125854E-3</v>
      </c>
      <c r="K8519" s="2">
        <v>6</v>
      </c>
    </row>
    <row r="8520" spans="3:11">
      <c r="C8520" s="2" t="s">
        <v>7948</v>
      </c>
      <c r="D8520" s="12" t="str">
        <f t="shared" si="2126"/>
        <v>CODEM</v>
      </c>
      <c r="E8520" s="10" t="str">
        <f t="shared" si="2127"/>
        <v>CODEM</v>
      </c>
      <c r="F8520" s="10" t="s">
        <v>10</v>
      </c>
      <c r="G8520" s="10" t="s">
        <v>11</v>
      </c>
      <c r="H8520" s="10">
        <v>2015</v>
      </c>
      <c r="I8520" s="145">
        <f t="shared" si="2128"/>
        <v>4.8089451451293593E-3</v>
      </c>
      <c r="J8520" s="13">
        <f t="shared" si="2125"/>
        <v>4.8089451451293593E-3</v>
      </c>
      <c r="K8520" s="2">
        <v>6</v>
      </c>
    </row>
    <row r="8521" spans="3:11">
      <c r="C8521" s="2" t="s">
        <v>7949</v>
      </c>
      <c r="D8521" s="12" t="str">
        <f t="shared" si="2126"/>
        <v>CODTF</v>
      </c>
      <c r="E8521" s="10" t="str">
        <f t="shared" si="2127"/>
        <v>CODTF</v>
      </c>
      <c r="F8521" s="10" t="s">
        <v>10</v>
      </c>
      <c r="G8521" s="10" t="s">
        <v>11</v>
      </c>
      <c r="H8521" s="10">
        <v>2015</v>
      </c>
      <c r="I8521" s="145">
        <f t="shared" si="2128"/>
        <v>4.4354961316992077E-4</v>
      </c>
      <c r="J8521" s="13">
        <f t="shared" si="2125"/>
        <v>4.4354961316992077E-4</v>
      </c>
      <c r="K8521" s="2">
        <v>8</v>
      </c>
    </row>
    <row r="8522" spans="3:11">
      <c r="C8522" s="2" t="s">
        <v>7950</v>
      </c>
      <c r="D8522" s="12" t="str">
        <f t="shared" si="2126"/>
        <v>CODPH</v>
      </c>
      <c r="E8522" s="10" t="str">
        <f t="shared" si="2127"/>
        <v>CODPH</v>
      </c>
      <c r="F8522" s="10" t="s">
        <v>10</v>
      </c>
      <c r="G8522" s="10" t="s">
        <v>11</v>
      </c>
      <c r="H8522" s="10">
        <v>2015</v>
      </c>
      <c r="I8522" s="145">
        <f t="shared" si="2128"/>
        <v>3.2883861110437952E-3</v>
      </c>
      <c r="J8522" s="13">
        <f t="shared" si="2125"/>
        <v>3.2883861110437952E-3</v>
      </c>
      <c r="K8522" s="2">
        <v>8</v>
      </c>
    </row>
    <row r="8523" spans="3:11">
      <c r="C8523" s="2" t="s">
        <v>7950</v>
      </c>
      <c r="D8523" s="12" t="str">
        <f t="shared" si="2126"/>
        <v>CODPH</v>
      </c>
      <c r="E8523" s="10" t="str">
        <f t="shared" si="2127"/>
        <v>CODPH</v>
      </c>
      <c r="F8523" s="10" t="s">
        <v>10</v>
      </c>
      <c r="G8523" s="10" t="s">
        <v>11</v>
      </c>
      <c r="H8523" s="10">
        <v>2015</v>
      </c>
      <c r="I8523" s="145">
        <f t="shared" si="2128"/>
        <v>3.2883861110437952E-3</v>
      </c>
      <c r="J8523" s="13">
        <f t="shared" si="2125"/>
        <v>3.2883861110437952E-3</v>
      </c>
      <c r="K8523" s="2">
        <v>8</v>
      </c>
    </row>
    <row r="8524" spans="3:11">
      <c r="C8524" s="2" t="s">
        <v>7951</v>
      </c>
      <c r="D8524" s="12" t="str">
        <f t="shared" si="2126"/>
        <v>CODSH</v>
      </c>
      <c r="E8524" s="10" t="str">
        <f t="shared" si="2127"/>
        <v>CODSH</v>
      </c>
      <c r="F8524" s="10" t="s">
        <v>10</v>
      </c>
      <c r="G8524" s="10" t="s">
        <v>11</v>
      </c>
      <c r="H8524" s="10">
        <v>2015</v>
      </c>
      <c r="I8524" s="145">
        <f t="shared" si="2128"/>
        <v>0</v>
      </c>
      <c r="J8524" s="13">
        <f t="shared" si="2125"/>
        <v>0</v>
      </c>
      <c r="K8524" s="2">
        <v>8</v>
      </c>
    </row>
    <row r="8525" spans="3:11">
      <c r="C8525" s="2" t="s">
        <v>7952</v>
      </c>
      <c r="D8525" s="12" t="str">
        <f t="shared" si="2126"/>
        <v>CODLA</v>
      </c>
      <c r="E8525" s="10" t="str">
        <f t="shared" si="2127"/>
        <v>CODLA</v>
      </c>
      <c r="F8525" s="10" t="s">
        <v>10</v>
      </c>
      <c r="G8525" s="10" t="s">
        <v>11</v>
      </c>
      <c r="H8525" s="10">
        <v>2015</v>
      </c>
      <c r="I8525" s="145">
        <f t="shared" si="2128"/>
        <v>4.8718679380125854E-3</v>
      </c>
      <c r="J8525" s="13">
        <f t="shared" si="2125"/>
        <v>4.8718679380125854E-3</v>
      </c>
      <c r="K8525" s="2">
        <v>6</v>
      </c>
    </row>
    <row r="8526" spans="3:11">
      <c r="C8526" s="2" t="s">
        <v>7953</v>
      </c>
      <c r="D8526" s="12" t="str">
        <f t="shared" si="2126"/>
        <v>CODEM</v>
      </c>
      <c r="E8526" s="10" t="str">
        <f t="shared" si="2127"/>
        <v>CODEM</v>
      </c>
      <c r="F8526" s="10" t="s">
        <v>10</v>
      </c>
      <c r="G8526" s="10" t="s">
        <v>11</v>
      </c>
      <c r="H8526" s="10">
        <v>2015</v>
      </c>
      <c r="I8526" s="145">
        <f t="shared" si="2128"/>
        <v>4.8089451451293844E-3</v>
      </c>
      <c r="J8526" s="13">
        <f t="shared" si="2125"/>
        <v>4.8089451451293844E-3</v>
      </c>
      <c r="K8526" s="2">
        <v>6</v>
      </c>
    </row>
    <row r="8527" spans="3:11">
      <c r="C8527" s="2" t="s">
        <v>7954</v>
      </c>
      <c r="D8527" s="12" t="str">
        <f t="shared" si="2126"/>
        <v>CODTF</v>
      </c>
      <c r="E8527" s="10" t="str">
        <f t="shared" si="2127"/>
        <v>CODTF</v>
      </c>
      <c r="F8527" s="10" t="s">
        <v>10</v>
      </c>
      <c r="G8527" s="10" t="s">
        <v>11</v>
      </c>
      <c r="H8527" s="10">
        <v>2015</v>
      </c>
      <c r="I8527" s="145">
        <f t="shared" si="2128"/>
        <v>4.4354961316992391E-4</v>
      </c>
      <c r="J8527" s="39">
        <f t="shared" si="2125"/>
        <v>4.4354961316992391E-4</v>
      </c>
      <c r="K8527" s="2">
        <v>8</v>
      </c>
    </row>
    <row r="8528" spans="3:11">
      <c r="C8528" s="2" t="s">
        <v>7955</v>
      </c>
      <c r="D8528" s="12" t="str">
        <f t="shared" si="2126"/>
        <v>CODPH</v>
      </c>
      <c r="E8528" s="10" t="str">
        <f t="shared" si="2127"/>
        <v>CODPH</v>
      </c>
      <c r="F8528" s="10" t="s">
        <v>10</v>
      </c>
      <c r="G8528" s="10" t="s">
        <v>11</v>
      </c>
      <c r="H8528" s="10">
        <v>2015</v>
      </c>
      <c r="I8528" s="145">
        <f t="shared" si="2128"/>
        <v>2.296956089976081E-3</v>
      </c>
      <c r="J8528" s="13">
        <f>I8528</f>
        <v>2.296956089976081E-3</v>
      </c>
      <c r="K8528" s="2">
        <v>8</v>
      </c>
    </row>
    <row r="8529" spans="3:11">
      <c r="C8529" s="2" t="s">
        <v>7955</v>
      </c>
      <c r="D8529" s="12" t="str">
        <f t="shared" si="2126"/>
        <v>CODPH</v>
      </c>
      <c r="E8529" s="10" t="str">
        <f t="shared" si="2127"/>
        <v>CODPH</v>
      </c>
      <c r="F8529" s="10" t="s">
        <v>10</v>
      </c>
      <c r="G8529" s="10" t="s">
        <v>11</v>
      </c>
      <c r="H8529" s="10">
        <v>2015</v>
      </c>
      <c r="I8529" s="145">
        <f t="shared" si="2128"/>
        <v>2.296956089976081E-3</v>
      </c>
      <c r="J8529" s="13">
        <f t="shared" ref="J8529:J8587" si="2129">I8529</f>
        <v>2.296956089976081E-3</v>
      </c>
      <c r="K8529" s="2">
        <v>8</v>
      </c>
    </row>
    <row r="8530" spans="3:11">
      <c r="C8530" s="2" t="s">
        <v>7956</v>
      </c>
      <c r="D8530" s="12" t="str">
        <f t="shared" si="2126"/>
        <v>CODSH</v>
      </c>
      <c r="E8530" s="10" t="str">
        <f t="shared" si="2127"/>
        <v>CODSH</v>
      </c>
      <c r="F8530" s="10" t="s">
        <v>10</v>
      </c>
      <c r="G8530" s="10" t="s">
        <v>11</v>
      </c>
      <c r="H8530" s="10">
        <v>2015</v>
      </c>
      <c r="I8530" s="145">
        <f t="shared" si="2128"/>
        <v>0</v>
      </c>
      <c r="J8530" s="13">
        <f t="shared" si="2129"/>
        <v>0</v>
      </c>
      <c r="K8530" s="2">
        <v>8</v>
      </c>
    </row>
    <row r="8531" spans="3:11">
      <c r="C8531" s="2" t="s">
        <v>7957</v>
      </c>
      <c r="D8531" s="12" t="str">
        <f t="shared" si="2126"/>
        <v>CODLA</v>
      </c>
      <c r="E8531" s="10" t="str">
        <f t="shared" si="2127"/>
        <v>CODLA</v>
      </c>
      <c r="F8531" s="10" t="s">
        <v>10</v>
      </c>
      <c r="G8531" s="10" t="s">
        <v>11</v>
      </c>
      <c r="H8531" s="10">
        <v>2015</v>
      </c>
      <c r="I8531" s="145">
        <f t="shared" si="2128"/>
        <v>2.5551742427023308E-3</v>
      </c>
      <c r="J8531" s="13">
        <f t="shared" si="2129"/>
        <v>2.5551742427023308E-3</v>
      </c>
      <c r="K8531" s="2">
        <v>5</v>
      </c>
    </row>
    <row r="8532" spans="3:11">
      <c r="C8532" s="2" t="s">
        <v>7958</v>
      </c>
      <c r="D8532" s="12" t="str">
        <f t="shared" si="2126"/>
        <v>CODEM</v>
      </c>
      <c r="E8532" s="10" t="str">
        <f t="shared" si="2127"/>
        <v>CODEM</v>
      </c>
      <c r="F8532" s="10" t="s">
        <v>10</v>
      </c>
      <c r="G8532" s="10" t="s">
        <v>11</v>
      </c>
      <c r="H8532" s="10">
        <v>2015</v>
      </c>
      <c r="I8532" s="145">
        <f t="shared" si="2128"/>
        <v>2.8572402691794218E-3</v>
      </c>
      <c r="J8532" s="13">
        <f t="shared" si="2129"/>
        <v>2.8572402691794218E-3</v>
      </c>
      <c r="K8532" s="2">
        <v>5</v>
      </c>
    </row>
    <row r="8533" spans="3:11">
      <c r="C8533" s="2" t="s">
        <v>7959</v>
      </c>
      <c r="D8533" s="12" t="str">
        <f t="shared" si="2126"/>
        <v>CODTF</v>
      </c>
      <c r="E8533" s="10" t="str">
        <f t="shared" si="2127"/>
        <v>CODTF</v>
      </c>
      <c r="F8533" s="10" t="s">
        <v>10</v>
      </c>
      <c r="G8533" s="10" t="s">
        <v>11</v>
      </c>
      <c r="H8533" s="10">
        <v>2015</v>
      </c>
      <c r="I8533" s="145">
        <f t="shared" si="2128"/>
        <v>0</v>
      </c>
      <c r="J8533" s="13">
        <f t="shared" si="2129"/>
        <v>0</v>
      </c>
      <c r="K8533" s="2">
        <v>8</v>
      </c>
    </row>
    <row r="8534" spans="3:11">
      <c r="C8534" s="2" t="s">
        <v>7960</v>
      </c>
      <c r="D8534" s="12" t="str">
        <f t="shared" si="2126"/>
        <v>CODPH</v>
      </c>
      <c r="E8534" s="10" t="str">
        <f t="shared" si="2127"/>
        <v>CODPH</v>
      </c>
      <c r="F8534" s="10" t="s">
        <v>10</v>
      </c>
      <c r="G8534" s="10" t="s">
        <v>11</v>
      </c>
      <c r="H8534" s="10">
        <v>2015</v>
      </c>
      <c r="I8534" s="145">
        <f t="shared" si="2128"/>
        <v>2.296956089976081E-3</v>
      </c>
      <c r="J8534" s="13">
        <f t="shared" si="2129"/>
        <v>2.296956089976081E-3</v>
      </c>
      <c r="K8534" s="2">
        <v>8</v>
      </c>
    </row>
    <row r="8535" spans="3:11">
      <c r="C8535" s="2" t="s">
        <v>7960</v>
      </c>
      <c r="D8535" s="12" t="str">
        <f t="shared" si="2126"/>
        <v>CODPH</v>
      </c>
      <c r="E8535" s="10" t="str">
        <f t="shared" si="2127"/>
        <v>CODPH</v>
      </c>
      <c r="F8535" s="10" t="s">
        <v>10</v>
      </c>
      <c r="G8535" s="10" t="s">
        <v>11</v>
      </c>
      <c r="H8535" s="10">
        <v>2015</v>
      </c>
      <c r="I8535" s="145">
        <f t="shared" si="2128"/>
        <v>2.296956089976081E-3</v>
      </c>
      <c r="J8535" s="13">
        <f t="shared" si="2129"/>
        <v>2.296956089976081E-3</v>
      </c>
      <c r="K8535" s="2">
        <v>8</v>
      </c>
    </row>
    <row r="8536" spans="3:11">
      <c r="C8536" s="2" t="s">
        <v>7961</v>
      </c>
      <c r="D8536" s="12" t="str">
        <f t="shared" si="2126"/>
        <v>CODSH</v>
      </c>
      <c r="E8536" s="10" t="str">
        <f t="shared" si="2127"/>
        <v>CODSH</v>
      </c>
      <c r="F8536" s="10" t="s">
        <v>10</v>
      </c>
      <c r="G8536" s="10" t="s">
        <v>11</v>
      </c>
      <c r="H8536" s="10">
        <v>2015</v>
      </c>
      <c r="I8536" s="145">
        <f t="shared" si="2128"/>
        <v>0</v>
      </c>
      <c r="J8536" s="13">
        <f t="shared" si="2129"/>
        <v>0</v>
      </c>
      <c r="K8536" s="2">
        <v>8</v>
      </c>
    </row>
    <row r="8537" spans="3:11">
      <c r="C8537" s="2" t="s">
        <v>7962</v>
      </c>
      <c r="D8537" s="12" t="str">
        <f t="shared" ref="D8537:D8600" si="2130">"C"&amp;MID(C8537,5,1)&amp;"D"&amp;MID(C8537,9,2)</f>
        <v>CODLA</v>
      </c>
      <c r="E8537" s="10" t="str">
        <f t="shared" ref="E8537:E8600" si="2131">D8537</f>
        <v>CODLA</v>
      </c>
      <c r="F8537" s="10" t="s">
        <v>10</v>
      </c>
      <c r="G8537" s="10" t="s">
        <v>11</v>
      </c>
      <c r="H8537" s="10">
        <v>2015</v>
      </c>
      <c r="I8537" s="145">
        <f t="shared" si="2128"/>
        <v>2.5551742427023434E-3</v>
      </c>
      <c r="J8537" s="13">
        <f t="shared" si="2129"/>
        <v>2.5551742427023434E-3</v>
      </c>
      <c r="K8537" s="2">
        <v>5</v>
      </c>
    </row>
    <row r="8538" spans="3:11">
      <c r="C8538" s="2" t="s">
        <v>7963</v>
      </c>
      <c r="D8538" s="12" t="str">
        <f t="shared" si="2130"/>
        <v>CODEM</v>
      </c>
      <c r="E8538" s="10" t="str">
        <f t="shared" si="2131"/>
        <v>CODEM</v>
      </c>
      <c r="F8538" s="10" t="s">
        <v>10</v>
      </c>
      <c r="G8538" s="10" t="s">
        <v>11</v>
      </c>
      <c r="H8538" s="10">
        <v>2015</v>
      </c>
      <c r="I8538" s="145">
        <f t="shared" si="2128"/>
        <v>2.857240269179434E-3</v>
      </c>
      <c r="J8538" s="13">
        <f t="shared" si="2129"/>
        <v>2.857240269179434E-3</v>
      </c>
      <c r="K8538" s="2">
        <v>5</v>
      </c>
    </row>
    <row r="8539" spans="3:11">
      <c r="C8539" s="2" t="s">
        <v>7964</v>
      </c>
      <c r="D8539" s="12" t="str">
        <f t="shared" si="2130"/>
        <v>CODTF</v>
      </c>
      <c r="E8539" s="10" t="str">
        <f t="shared" si="2131"/>
        <v>CODTF</v>
      </c>
      <c r="F8539" s="10" t="s">
        <v>10</v>
      </c>
      <c r="G8539" s="10" t="s">
        <v>11</v>
      </c>
      <c r="H8539" s="10">
        <v>2015</v>
      </c>
      <c r="I8539" s="145">
        <f t="shared" si="2128"/>
        <v>0</v>
      </c>
      <c r="J8539" s="13">
        <f t="shared" si="2129"/>
        <v>0</v>
      </c>
      <c r="K8539" s="2">
        <v>8</v>
      </c>
    </row>
    <row r="8540" spans="3:11">
      <c r="C8540" s="2" t="s">
        <v>7965</v>
      </c>
      <c r="D8540" s="12" t="str">
        <f t="shared" si="2130"/>
        <v>CODPH</v>
      </c>
      <c r="E8540" s="10" t="str">
        <f t="shared" si="2131"/>
        <v>CODPH</v>
      </c>
      <c r="F8540" s="10" t="s">
        <v>10</v>
      </c>
      <c r="G8540" s="10" t="s">
        <v>11</v>
      </c>
      <c r="H8540" s="10">
        <v>2015</v>
      </c>
      <c r="I8540" s="145">
        <f t="shared" si="2128"/>
        <v>2.296956089976081E-3</v>
      </c>
      <c r="J8540" s="13">
        <f t="shared" si="2129"/>
        <v>2.296956089976081E-3</v>
      </c>
      <c r="K8540" s="2">
        <v>8</v>
      </c>
    </row>
    <row r="8541" spans="3:11">
      <c r="C8541" s="2" t="s">
        <v>7965</v>
      </c>
      <c r="D8541" s="12" t="str">
        <f t="shared" si="2130"/>
        <v>CODPH</v>
      </c>
      <c r="E8541" s="10" t="str">
        <f t="shared" si="2131"/>
        <v>CODPH</v>
      </c>
      <c r="F8541" s="10" t="s">
        <v>10</v>
      </c>
      <c r="G8541" s="10" t="s">
        <v>11</v>
      </c>
      <c r="H8541" s="10">
        <v>2015</v>
      </c>
      <c r="I8541" s="145">
        <f t="shared" si="2128"/>
        <v>2.296956089976081E-3</v>
      </c>
      <c r="J8541" s="13">
        <f t="shared" si="2129"/>
        <v>2.296956089976081E-3</v>
      </c>
      <c r="K8541" s="2">
        <v>8</v>
      </c>
    </row>
    <row r="8542" spans="3:11">
      <c r="C8542" s="2" t="s">
        <v>7966</v>
      </c>
      <c r="D8542" s="12" t="str">
        <f t="shared" si="2130"/>
        <v>CODSH</v>
      </c>
      <c r="E8542" s="10" t="str">
        <f t="shared" si="2131"/>
        <v>CODSH</v>
      </c>
      <c r="F8542" s="10" t="s">
        <v>10</v>
      </c>
      <c r="G8542" s="10" t="s">
        <v>11</v>
      </c>
      <c r="H8542" s="10">
        <v>2015</v>
      </c>
      <c r="I8542" s="145">
        <f t="shared" si="2128"/>
        <v>0</v>
      </c>
      <c r="J8542" s="13">
        <f t="shared" si="2129"/>
        <v>0</v>
      </c>
      <c r="K8542" s="2">
        <v>8</v>
      </c>
    </row>
    <row r="8543" spans="3:11">
      <c r="C8543" s="2" t="s">
        <v>7967</v>
      </c>
      <c r="D8543" s="12" t="str">
        <f t="shared" si="2130"/>
        <v>CODLA</v>
      </c>
      <c r="E8543" s="10" t="str">
        <f t="shared" si="2131"/>
        <v>CODLA</v>
      </c>
      <c r="F8543" s="10" t="s">
        <v>10</v>
      </c>
      <c r="G8543" s="10" t="s">
        <v>11</v>
      </c>
      <c r="H8543" s="10">
        <v>2015</v>
      </c>
      <c r="I8543" s="145">
        <f t="shared" si="2128"/>
        <v>2.5551742427023434E-3</v>
      </c>
      <c r="J8543" s="13">
        <f t="shared" si="2129"/>
        <v>2.5551742427023434E-3</v>
      </c>
      <c r="K8543" s="2">
        <v>4</v>
      </c>
    </row>
    <row r="8544" spans="3:11">
      <c r="C8544" s="2" t="s">
        <v>7968</v>
      </c>
      <c r="D8544" s="12" t="str">
        <f t="shared" si="2130"/>
        <v>CODEM</v>
      </c>
      <c r="E8544" s="10" t="str">
        <f t="shared" si="2131"/>
        <v>CODEM</v>
      </c>
      <c r="F8544" s="10" t="s">
        <v>10</v>
      </c>
      <c r="G8544" s="10" t="s">
        <v>11</v>
      </c>
      <c r="H8544" s="10">
        <v>2015</v>
      </c>
      <c r="I8544" s="145">
        <f t="shared" si="2128"/>
        <v>2.8572402691794218E-3</v>
      </c>
      <c r="J8544" s="13">
        <f t="shared" si="2129"/>
        <v>2.8572402691794218E-3</v>
      </c>
      <c r="K8544" s="2">
        <v>4</v>
      </c>
    </row>
    <row r="8545" spans="3:11">
      <c r="C8545" s="2" t="s">
        <v>7969</v>
      </c>
      <c r="D8545" s="12" t="str">
        <f t="shared" si="2130"/>
        <v>CODTF</v>
      </c>
      <c r="E8545" s="10" t="str">
        <f t="shared" si="2131"/>
        <v>CODTF</v>
      </c>
      <c r="F8545" s="10" t="s">
        <v>10</v>
      </c>
      <c r="G8545" s="10" t="s">
        <v>11</v>
      </c>
      <c r="H8545" s="10">
        <v>2015</v>
      </c>
      <c r="I8545" s="145">
        <f t="shared" si="2128"/>
        <v>0</v>
      </c>
      <c r="J8545" s="13">
        <f t="shared" si="2129"/>
        <v>0</v>
      </c>
      <c r="K8545" s="2">
        <v>8</v>
      </c>
    </row>
    <row r="8546" spans="3:11">
      <c r="C8546" s="2" t="s">
        <v>7970</v>
      </c>
      <c r="D8546" s="12" t="str">
        <f t="shared" si="2130"/>
        <v>CODPH</v>
      </c>
      <c r="E8546" s="10" t="str">
        <f t="shared" si="2131"/>
        <v>CODPH</v>
      </c>
      <c r="F8546" s="10" t="s">
        <v>10</v>
      </c>
      <c r="G8546" s="10" t="s">
        <v>11</v>
      </c>
      <c r="H8546" s="10">
        <v>2015</v>
      </c>
      <c r="I8546" s="145">
        <f t="shared" si="2128"/>
        <v>2.2969560899760932E-3</v>
      </c>
      <c r="J8546" s="13">
        <f t="shared" si="2129"/>
        <v>2.2969560899760932E-3</v>
      </c>
      <c r="K8546" s="2">
        <v>8</v>
      </c>
    </row>
    <row r="8547" spans="3:11">
      <c r="C8547" s="2" t="s">
        <v>7970</v>
      </c>
      <c r="D8547" s="12" t="str">
        <f t="shared" si="2130"/>
        <v>CODPH</v>
      </c>
      <c r="E8547" s="10" t="str">
        <f t="shared" si="2131"/>
        <v>CODPH</v>
      </c>
      <c r="F8547" s="10" t="s">
        <v>10</v>
      </c>
      <c r="G8547" s="10" t="s">
        <v>11</v>
      </c>
      <c r="H8547" s="10">
        <v>2015</v>
      </c>
      <c r="I8547" s="145">
        <f t="shared" si="2128"/>
        <v>2.2969560899760932E-3</v>
      </c>
      <c r="J8547" s="13">
        <f t="shared" si="2129"/>
        <v>2.2969560899760932E-3</v>
      </c>
      <c r="K8547" s="2">
        <v>8</v>
      </c>
    </row>
    <row r="8548" spans="3:11">
      <c r="C8548" s="2" t="s">
        <v>7971</v>
      </c>
      <c r="D8548" s="12" t="str">
        <f t="shared" si="2130"/>
        <v>CODSH</v>
      </c>
      <c r="E8548" s="10" t="str">
        <f t="shared" si="2131"/>
        <v>CODSH</v>
      </c>
      <c r="F8548" s="10" t="s">
        <v>10</v>
      </c>
      <c r="G8548" s="10" t="s">
        <v>11</v>
      </c>
      <c r="H8548" s="10">
        <v>2015</v>
      </c>
      <c r="I8548" s="145">
        <f t="shared" si="2128"/>
        <v>0</v>
      </c>
      <c r="J8548" s="13">
        <f t="shared" si="2129"/>
        <v>0</v>
      </c>
      <c r="K8548" s="2">
        <v>8</v>
      </c>
    </row>
    <row r="8549" spans="3:11">
      <c r="C8549" s="2" t="s">
        <v>7972</v>
      </c>
      <c r="D8549" s="12" t="str">
        <f t="shared" si="2130"/>
        <v>CODLA</v>
      </c>
      <c r="E8549" s="10" t="str">
        <f t="shared" si="2131"/>
        <v>CODLA</v>
      </c>
      <c r="F8549" s="10" t="s">
        <v>10</v>
      </c>
      <c r="G8549" s="10" t="s">
        <v>11</v>
      </c>
      <c r="H8549" s="10">
        <v>2015</v>
      </c>
      <c r="I8549" s="145">
        <f t="shared" si="2128"/>
        <v>2.5551742427023559E-3</v>
      </c>
      <c r="J8549" s="13">
        <f t="shared" si="2129"/>
        <v>2.5551742427023559E-3</v>
      </c>
      <c r="K8549" s="2">
        <v>4</v>
      </c>
    </row>
    <row r="8550" spans="3:11">
      <c r="C8550" s="2" t="s">
        <v>7973</v>
      </c>
      <c r="D8550" s="12" t="str">
        <f t="shared" si="2130"/>
        <v>CODEM</v>
      </c>
      <c r="E8550" s="10" t="str">
        <f t="shared" si="2131"/>
        <v>CODEM</v>
      </c>
      <c r="F8550" s="10" t="s">
        <v>10</v>
      </c>
      <c r="G8550" s="10" t="s">
        <v>11</v>
      </c>
      <c r="H8550" s="10">
        <v>2015</v>
      </c>
      <c r="I8550" s="145">
        <f t="shared" si="2128"/>
        <v>2.857240269179434E-3</v>
      </c>
      <c r="J8550" s="13">
        <f t="shared" si="2129"/>
        <v>2.857240269179434E-3</v>
      </c>
      <c r="K8550" s="2">
        <v>4</v>
      </c>
    </row>
    <row r="8551" spans="3:11">
      <c r="C8551" s="2" t="s">
        <v>7974</v>
      </c>
      <c r="D8551" s="12" t="str">
        <f t="shared" si="2130"/>
        <v>CODTF</v>
      </c>
      <c r="E8551" s="10" t="str">
        <f t="shared" si="2131"/>
        <v>CODTF</v>
      </c>
      <c r="F8551" s="10" t="s">
        <v>10</v>
      </c>
      <c r="G8551" s="10" t="s">
        <v>11</v>
      </c>
      <c r="H8551" s="10">
        <v>2015</v>
      </c>
      <c r="I8551" s="145">
        <f t="shared" si="2128"/>
        <v>0</v>
      </c>
      <c r="J8551" s="13">
        <f t="shared" si="2129"/>
        <v>0</v>
      </c>
      <c r="K8551" s="2">
        <v>8</v>
      </c>
    </row>
    <row r="8552" spans="3:11">
      <c r="C8552" s="2" t="s">
        <v>7975</v>
      </c>
      <c r="D8552" s="12" t="str">
        <f t="shared" si="2130"/>
        <v>CODPH</v>
      </c>
      <c r="E8552" s="10" t="str">
        <f t="shared" si="2131"/>
        <v>CODPH</v>
      </c>
      <c r="F8552" s="10" t="s">
        <v>10</v>
      </c>
      <c r="G8552" s="10" t="s">
        <v>11</v>
      </c>
      <c r="H8552" s="10">
        <v>2015</v>
      </c>
      <c r="I8552" s="145">
        <f t="shared" si="2128"/>
        <v>2.2969560899760932E-3</v>
      </c>
      <c r="J8552" s="13">
        <f t="shared" si="2129"/>
        <v>2.2969560899760932E-3</v>
      </c>
      <c r="K8552" s="2">
        <v>8</v>
      </c>
    </row>
    <row r="8553" spans="3:11">
      <c r="C8553" s="2" t="s">
        <v>7975</v>
      </c>
      <c r="D8553" s="12" t="str">
        <f t="shared" si="2130"/>
        <v>CODPH</v>
      </c>
      <c r="E8553" s="10" t="str">
        <f t="shared" si="2131"/>
        <v>CODPH</v>
      </c>
      <c r="F8553" s="10" t="s">
        <v>10</v>
      </c>
      <c r="G8553" s="10" t="s">
        <v>11</v>
      </c>
      <c r="H8553" s="10">
        <v>2015</v>
      </c>
      <c r="I8553" s="145">
        <f t="shared" si="2128"/>
        <v>2.2969560899760932E-3</v>
      </c>
      <c r="J8553" s="13">
        <f t="shared" si="2129"/>
        <v>2.2969560899760932E-3</v>
      </c>
      <c r="K8553" s="2">
        <v>8</v>
      </c>
    </row>
    <row r="8554" spans="3:11">
      <c r="C8554" s="2" t="s">
        <v>7976</v>
      </c>
      <c r="D8554" s="12" t="str">
        <f t="shared" si="2130"/>
        <v>CODSH</v>
      </c>
      <c r="E8554" s="10" t="str">
        <f t="shared" si="2131"/>
        <v>CODSH</v>
      </c>
      <c r="F8554" s="10" t="s">
        <v>10</v>
      </c>
      <c r="G8554" s="10" t="s">
        <v>11</v>
      </c>
      <c r="H8554" s="10">
        <v>2015</v>
      </c>
      <c r="I8554" s="145">
        <f t="shared" si="2128"/>
        <v>0</v>
      </c>
      <c r="J8554" s="13">
        <f t="shared" si="2129"/>
        <v>0</v>
      </c>
      <c r="K8554" s="2">
        <v>8</v>
      </c>
    </row>
    <row r="8555" spans="3:11">
      <c r="C8555" s="2" t="s">
        <v>7977</v>
      </c>
      <c r="D8555" s="12" t="str">
        <f t="shared" si="2130"/>
        <v>CODLA</v>
      </c>
      <c r="E8555" s="10" t="str">
        <f t="shared" si="2131"/>
        <v>CODLA</v>
      </c>
      <c r="F8555" s="10" t="s">
        <v>10</v>
      </c>
      <c r="G8555" s="10" t="s">
        <v>11</v>
      </c>
      <c r="H8555" s="10">
        <v>2015</v>
      </c>
      <c r="I8555" s="145">
        <f t="shared" si="2128"/>
        <v>2.5551742427023434E-3</v>
      </c>
      <c r="J8555" s="13">
        <f t="shared" si="2129"/>
        <v>2.5551742427023434E-3</v>
      </c>
      <c r="K8555" s="2">
        <v>3</v>
      </c>
    </row>
    <row r="8556" spans="3:11">
      <c r="C8556" s="2" t="s">
        <v>7978</v>
      </c>
      <c r="D8556" s="12" t="str">
        <f t="shared" si="2130"/>
        <v>CODEM</v>
      </c>
      <c r="E8556" s="10" t="str">
        <f t="shared" si="2131"/>
        <v>CODEM</v>
      </c>
      <c r="F8556" s="10" t="s">
        <v>10</v>
      </c>
      <c r="G8556" s="10" t="s">
        <v>11</v>
      </c>
      <c r="H8556" s="10">
        <v>2015</v>
      </c>
      <c r="I8556" s="145">
        <f t="shared" si="2128"/>
        <v>2.8572402691794218E-3</v>
      </c>
      <c r="J8556" s="13">
        <f t="shared" si="2129"/>
        <v>2.8572402691794218E-3</v>
      </c>
      <c r="K8556" s="2">
        <v>3</v>
      </c>
    </row>
    <row r="8557" spans="3:11">
      <c r="C8557" s="2" t="s">
        <v>7979</v>
      </c>
      <c r="D8557" s="12" t="str">
        <f t="shared" si="2130"/>
        <v>CODTF</v>
      </c>
      <c r="E8557" s="10" t="str">
        <f t="shared" si="2131"/>
        <v>CODTF</v>
      </c>
      <c r="F8557" s="10" t="s">
        <v>10</v>
      </c>
      <c r="G8557" s="10" t="s">
        <v>11</v>
      </c>
      <c r="H8557" s="10">
        <v>2015</v>
      </c>
      <c r="I8557" s="145">
        <f t="shared" si="2128"/>
        <v>0</v>
      </c>
      <c r="J8557" s="13">
        <f t="shared" si="2129"/>
        <v>0</v>
      </c>
      <c r="K8557" s="2">
        <v>8</v>
      </c>
    </row>
    <row r="8558" spans="3:11">
      <c r="C8558" s="2" t="s">
        <v>7980</v>
      </c>
      <c r="D8558" s="12" t="str">
        <f t="shared" si="2130"/>
        <v>CODPH</v>
      </c>
      <c r="E8558" s="10" t="str">
        <f t="shared" si="2131"/>
        <v>CODPH</v>
      </c>
      <c r="F8558" s="10" t="s">
        <v>10</v>
      </c>
      <c r="G8558" s="10" t="s">
        <v>11</v>
      </c>
      <c r="H8558" s="10">
        <v>2015</v>
      </c>
      <c r="I8558" s="145">
        <f t="shared" si="2128"/>
        <v>2.296956089976081E-3</v>
      </c>
      <c r="J8558" s="13">
        <f t="shared" si="2129"/>
        <v>2.296956089976081E-3</v>
      </c>
      <c r="K8558" s="2">
        <v>8</v>
      </c>
    </row>
    <row r="8559" spans="3:11">
      <c r="C8559" s="2" t="s">
        <v>7980</v>
      </c>
      <c r="D8559" s="12" t="str">
        <f t="shared" si="2130"/>
        <v>CODPH</v>
      </c>
      <c r="E8559" s="10" t="str">
        <f t="shared" si="2131"/>
        <v>CODPH</v>
      </c>
      <c r="F8559" s="10" t="s">
        <v>10</v>
      </c>
      <c r="G8559" s="10" t="s">
        <v>11</v>
      </c>
      <c r="H8559" s="10">
        <v>2015</v>
      </c>
      <c r="I8559" s="145">
        <f t="shared" si="2128"/>
        <v>2.296956089976081E-3</v>
      </c>
      <c r="J8559" s="13">
        <f t="shared" si="2129"/>
        <v>2.296956089976081E-3</v>
      </c>
      <c r="K8559" s="2">
        <v>8</v>
      </c>
    </row>
    <row r="8560" spans="3:11">
      <c r="C8560" s="2" t="s">
        <v>7981</v>
      </c>
      <c r="D8560" s="12" t="str">
        <f t="shared" si="2130"/>
        <v>CODSH</v>
      </c>
      <c r="E8560" s="10" t="str">
        <f t="shared" si="2131"/>
        <v>CODSH</v>
      </c>
      <c r="F8560" s="10" t="s">
        <v>10</v>
      </c>
      <c r="G8560" s="10" t="s">
        <v>11</v>
      </c>
      <c r="H8560" s="10">
        <v>2015</v>
      </c>
      <c r="I8560" s="145">
        <f t="shared" si="2128"/>
        <v>0</v>
      </c>
      <c r="J8560" s="13">
        <f t="shared" si="2129"/>
        <v>0</v>
      </c>
      <c r="K8560" s="2">
        <v>8</v>
      </c>
    </row>
    <row r="8561" spans="3:11">
      <c r="C8561" s="2" t="s">
        <v>7982</v>
      </c>
      <c r="D8561" s="12" t="str">
        <f t="shared" si="2130"/>
        <v>CODLA</v>
      </c>
      <c r="E8561" s="10" t="str">
        <f t="shared" si="2131"/>
        <v>CODLA</v>
      </c>
      <c r="F8561" s="10" t="s">
        <v>10</v>
      </c>
      <c r="G8561" s="10" t="s">
        <v>11</v>
      </c>
      <c r="H8561" s="10">
        <v>2015</v>
      </c>
      <c r="I8561" s="145">
        <f t="shared" si="2128"/>
        <v>2.5551742427023559E-3</v>
      </c>
      <c r="J8561" s="13">
        <f t="shared" si="2129"/>
        <v>2.5551742427023559E-3</v>
      </c>
      <c r="K8561" s="2">
        <v>2</v>
      </c>
    </row>
    <row r="8562" spans="3:11">
      <c r="C8562" s="2" t="s">
        <v>7983</v>
      </c>
      <c r="D8562" s="12" t="str">
        <f t="shared" si="2130"/>
        <v>CODEM</v>
      </c>
      <c r="E8562" s="10" t="str">
        <f t="shared" si="2131"/>
        <v>CODEM</v>
      </c>
      <c r="F8562" s="10" t="s">
        <v>10</v>
      </c>
      <c r="G8562" s="10" t="s">
        <v>11</v>
      </c>
      <c r="H8562" s="10">
        <v>2015</v>
      </c>
      <c r="I8562" s="145">
        <f t="shared" si="2128"/>
        <v>2.8572402691794218E-3</v>
      </c>
      <c r="J8562" s="13">
        <f t="shared" si="2129"/>
        <v>2.8572402691794218E-3</v>
      </c>
      <c r="K8562" s="2">
        <v>3</v>
      </c>
    </row>
    <row r="8563" spans="3:11">
      <c r="C8563" s="2" t="s">
        <v>7984</v>
      </c>
      <c r="D8563" s="12" t="str">
        <f t="shared" si="2130"/>
        <v>CODTF</v>
      </c>
      <c r="E8563" s="10" t="str">
        <f t="shared" si="2131"/>
        <v>CODTF</v>
      </c>
      <c r="F8563" s="10" t="s">
        <v>10</v>
      </c>
      <c r="G8563" s="10" t="s">
        <v>11</v>
      </c>
      <c r="H8563" s="10">
        <v>2015</v>
      </c>
      <c r="I8563" s="145">
        <f t="shared" si="2128"/>
        <v>0</v>
      </c>
      <c r="J8563" s="13">
        <f t="shared" si="2129"/>
        <v>0</v>
      </c>
      <c r="K8563" s="2">
        <v>8</v>
      </c>
    </row>
    <row r="8564" spans="3:11">
      <c r="C8564" s="2" t="s">
        <v>7985</v>
      </c>
      <c r="D8564" s="12" t="str">
        <f t="shared" si="2130"/>
        <v>CODPH</v>
      </c>
      <c r="E8564" s="10" t="str">
        <f t="shared" si="2131"/>
        <v>CODPH</v>
      </c>
      <c r="F8564" s="10" t="s">
        <v>10</v>
      </c>
      <c r="G8564" s="10" t="s">
        <v>11</v>
      </c>
      <c r="H8564" s="10">
        <v>2015</v>
      </c>
      <c r="I8564" s="145">
        <f t="shared" si="2128"/>
        <v>2.2969560899760932E-3</v>
      </c>
      <c r="J8564" s="13">
        <f t="shared" si="2129"/>
        <v>2.2969560899760932E-3</v>
      </c>
      <c r="K8564" s="2">
        <v>8</v>
      </c>
    </row>
    <row r="8565" spans="3:11">
      <c r="C8565" s="2" t="s">
        <v>7985</v>
      </c>
      <c r="D8565" s="12" t="str">
        <f t="shared" si="2130"/>
        <v>CODPH</v>
      </c>
      <c r="E8565" s="10" t="str">
        <f t="shared" si="2131"/>
        <v>CODPH</v>
      </c>
      <c r="F8565" s="10" t="s">
        <v>10</v>
      </c>
      <c r="G8565" s="10" t="s">
        <v>11</v>
      </c>
      <c r="H8565" s="10">
        <v>2015</v>
      </c>
      <c r="I8565" s="145">
        <f t="shared" si="2128"/>
        <v>2.2969560899760932E-3</v>
      </c>
      <c r="J8565" s="13">
        <f t="shared" si="2129"/>
        <v>2.2969560899760932E-3</v>
      </c>
      <c r="K8565" s="2">
        <v>8</v>
      </c>
    </row>
    <row r="8566" spans="3:11">
      <c r="C8566" s="2" t="s">
        <v>7986</v>
      </c>
      <c r="D8566" s="12" t="str">
        <f t="shared" si="2130"/>
        <v>CODSH</v>
      </c>
      <c r="E8566" s="10" t="str">
        <f t="shared" si="2131"/>
        <v>CODSH</v>
      </c>
      <c r="F8566" s="10" t="s">
        <v>10</v>
      </c>
      <c r="G8566" s="10" t="s">
        <v>11</v>
      </c>
      <c r="H8566" s="10">
        <v>2015</v>
      </c>
      <c r="I8566" s="145">
        <f t="shared" si="2128"/>
        <v>0</v>
      </c>
      <c r="J8566" s="13">
        <f t="shared" si="2129"/>
        <v>0</v>
      </c>
      <c r="K8566" s="2">
        <v>8</v>
      </c>
    </row>
    <row r="8567" spans="3:11">
      <c r="C8567" s="2" t="s">
        <v>7987</v>
      </c>
      <c r="D8567" s="12" t="str">
        <f t="shared" si="2130"/>
        <v>CODLA</v>
      </c>
      <c r="E8567" s="10" t="str">
        <f t="shared" si="2131"/>
        <v>CODLA</v>
      </c>
      <c r="F8567" s="10" t="s">
        <v>10</v>
      </c>
      <c r="G8567" s="10" t="s">
        <v>11</v>
      </c>
      <c r="H8567" s="10">
        <v>2015</v>
      </c>
      <c r="I8567" s="145">
        <f t="shared" si="2128"/>
        <v>2.5551742427023685E-3</v>
      </c>
      <c r="J8567" s="13">
        <f t="shared" si="2129"/>
        <v>2.5551742427023685E-3</v>
      </c>
      <c r="K8567" s="2">
        <v>2</v>
      </c>
    </row>
    <row r="8568" spans="3:11">
      <c r="C8568" s="2" t="s">
        <v>7988</v>
      </c>
      <c r="D8568" s="12" t="str">
        <f t="shared" si="2130"/>
        <v>CODEM</v>
      </c>
      <c r="E8568" s="10" t="str">
        <f t="shared" si="2131"/>
        <v>CODEM</v>
      </c>
      <c r="F8568" s="10" t="s">
        <v>10</v>
      </c>
      <c r="G8568" s="10" t="s">
        <v>11</v>
      </c>
      <c r="H8568" s="10">
        <v>2015</v>
      </c>
      <c r="I8568" s="145">
        <f t="shared" si="2128"/>
        <v>2.857240269179434E-3</v>
      </c>
      <c r="J8568" s="13">
        <f t="shared" si="2129"/>
        <v>2.857240269179434E-3</v>
      </c>
      <c r="K8568" s="2">
        <v>2</v>
      </c>
    </row>
    <row r="8569" spans="3:11">
      <c r="C8569" s="2" t="s">
        <v>7989</v>
      </c>
      <c r="D8569" s="12" t="str">
        <f t="shared" si="2130"/>
        <v>CODTF</v>
      </c>
      <c r="E8569" s="10" t="str">
        <f t="shared" si="2131"/>
        <v>CODTF</v>
      </c>
      <c r="F8569" s="10" t="s">
        <v>10</v>
      </c>
      <c r="G8569" s="10" t="s">
        <v>11</v>
      </c>
      <c r="H8569" s="10">
        <v>2015</v>
      </c>
      <c r="I8569" s="145">
        <f t="shared" si="2128"/>
        <v>0</v>
      </c>
      <c r="J8569" s="13">
        <f t="shared" si="2129"/>
        <v>0</v>
      </c>
      <c r="K8569" s="2">
        <v>8</v>
      </c>
    </row>
    <row r="8570" spans="3:11">
      <c r="C8570" s="2" t="s">
        <v>7990</v>
      </c>
      <c r="D8570" s="12" t="str">
        <f t="shared" si="2130"/>
        <v>CODPH</v>
      </c>
      <c r="E8570" s="10" t="str">
        <f t="shared" si="2131"/>
        <v>CODPH</v>
      </c>
      <c r="F8570" s="10" t="s">
        <v>10</v>
      </c>
      <c r="G8570" s="10" t="s">
        <v>11</v>
      </c>
      <c r="H8570" s="10">
        <v>2015</v>
      </c>
      <c r="I8570" s="145">
        <f t="shared" si="2128"/>
        <v>2.296956089976081E-3</v>
      </c>
      <c r="J8570" s="13">
        <f t="shared" si="2129"/>
        <v>2.296956089976081E-3</v>
      </c>
      <c r="K8570" s="2">
        <v>8</v>
      </c>
    </row>
    <row r="8571" spans="3:11">
      <c r="C8571" s="2" t="s">
        <v>7990</v>
      </c>
      <c r="D8571" s="12" t="str">
        <f t="shared" si="2130"/>
        <v>CODPH</v>
      </c>
      <c r="E8571" s="10" t="str">
        <f t="shared" si="2131"/>
        <v>CODPH</v>
      </c>
      <c r="F8571" s="10" t="s">
        <v>10</v>
      </c>
      <c r="G8571" s="10" t="s">
        <v>11</v>
      </c>
      <c r="H8571" s="10">
        <v>2015</v>
      </c>
      <c r="I8571" s="145">
        <f t="shared" si="2128"/>
        <v>2.296956089976081E-3</v>
      </c>
      <c r="J8571" s="13">
        <f t="shared" si="2129"/>
        <v>2.296956089976081E-3</v>
      </c>
      <c r="K8571" s="2">
        <v>8</v>
      </c>
    </row>
    <row r="8572" spans="3:11">
      <c r="C8572" s="2" t="s">
        <v>7991</v>
      </c>
      <c r="D8572" s="12" t="str">
        <f t="shared" si="2130"/>
        <v>CODSH</v>
      </c>
      <c r="E8572" s="10" t="str">
        <f t="shared" si="2131"/>
        <v>CODSH</v>
      </c>
      <c r="F8572" s="10" t="s">
        <v>10</v>
      </c>
      <c r="G8572" s="10" t="s">
        <v>11</v>
      </c>
      <c r="H8572" s="10">
        <v>2015</v>
      </c>
      <c r="I8572" s="145">
        <f t="shared" si="2128"/>
        <v>0</v>
      </c>
      <c r="J8572" s="13">
        <f t="shared" si="2129"/>
        <v>0</v>
      </c>
      <c r="K8572" s="2">
        <v>8</v>
      </c>
    </row>
    <row r="8573" spans="3:11">
      <c r="C8573" s="2" t="s">
        <v>7992</v>
      </c>
      <c r="D8573" s="12" t="str">
        <f t="shared" si="2130"/>
        <v>CODLA</v>
      </c>
      <c r="E8573" s="10" t="str">
        <f t="shared" si="2131"/>
        <v>CODLA</v>
      </c>
      <c r="F8573" s="10" t="s">
        <v>10</v>
      </c>
      <c r="G8573" s="10" t="s">
        <v>11</v>
      </c>
      <c r="H8573" s="10">
        <v>2015</v>
      </c>
      <c r="I8573" s="145">
        <f t="shared" si="2128"/>
        <v>2.5551742427023182E-3</v>
      </c>
      <c r="J8573" s="13">
        <f t="shared" si="2129"/>
        <v>2.5551742427023182E-3</v>
      </c>
      <c r="K8573" s="2">
        <v>1</v>
      </c>
    </row>
    <row r="8574" spans="3:11">
      <c r="C8574" s="2" t="s">
        <v>7993</v>
      </c>
      <c r="D8574" s="12" t="str">
        <f t="shared" si="2130"/>
        <v>CODEM</v>
      </c>
      <c r="E8574" s="10" t="str">
        <f t="shared" si="2131"/>
        <v>CODEM</v>
      </c>
      <c r="F8574" s="10" t="s">
        <v>10</v>
      </c>
      <c r="G8574" s="10" t="s">
        <v>11</v>
      </c>
      <c r="H8574" s="10">
        <v>2015</v>
      </c>
      <c r="I8574" s="145">
        <f t="shared" si="2128"/>
        <v>2.857240269179434E-3</v>
      </c>
      <c r="J8574" s="13">
        <f t="shared" si="2129"/>
        <v>2.857240269179434E-3</v>
      </c>
      <c r="K8574" s="2">
        <v>1</v>
      </c>
    </row>
    <row r="8575" spans="3:11">
      <c r="C8575" s="2" t="s">
        <v>7994</v>
      </c>
      <c r="D8575" s="12" t="str">
        <f t="shared" si="2130"/>
        <v>CODTF</v>
      </c>
      <c r="E8575" s="10" t="str">
        <f t="shared" si="2131"/>
        <v>CODTF</v>
      </c>
      <c r="F8575" s="10" t="s">
        <v>10</v>
      </c>
      <c r="G8575" s="10" t="s">
        <v>11</v>
      </c>
      <c r="H8575" s="10">
        <v>2015</v>
      </c>
      <c r="I8575" s="145">
        <f t="shared" si="2128"/>
        <v>0</v>
      </c>
      <c r="J8575" s="13">
        <f t="shared" si="2129"/>
        <v>0</v>
      </c>
      <c r="K8575" s="2">
        <v>8</v>
      </c>
    </row>
    <row r="8576" spans="3:11">
      <c r="C8576" s="2" t="s">
        <v>7995</v>
      </c>
      <c r="D8576" s="12" t="str">
        <f t="shared" si="2130"/>
        <v>CODPH</v>
      </c>
      <c r="E8576" s="10" t="str">
        <f t="shared" si="2131"/>
        <v>CODPH</v>
      </c>
      <c r="F8576" s="10" t="s">
        <v>10</v>
      </c>
      <c r="G8576" s="10" t="s">
        <v>11</v>
      </c>
      <c r="H8576" s="10">
        <v>2015</v>
      </c>
      <c r="I8576" s="145">
        <f t="shared" si="2128"/>
        <v>2.2969560899760932E-3</v>
      </c>
      <c r="J8576" s="13">
        <f t="shared" si="2129"/>
        <v>2.2969560899760932E-3</v>
      </c>
      <c r="K8576" s="2">
        <v>8</v>
      </c>
    </row>
    <row r="8577" spans="3:11">
      <c r="C8577" s="2" t="s">
        <v>7995</v>
      </c>
      <c r="D8577" s="12" t="str">
        <f t="shared" si="2130"/>
        <v>CODPH</v>
      </c>
      <c r="E8577" s="10" t="str">
        <f t="shared" si="2131"/>
        <v>CODPH</v>
      </c>
      <c r="F8577" s="10" t="s">
        <v>10</v>
      </c>
      <c r="G8577" s="10" t="s">
        <v>11</v>
      </c>
      <c r="H8577" s="10">
        <v>2015</v>
      </c>
      <c r="I8577" s="145">
        <f t="shared" ref="I8577:I8640" si="2132">INDEX($AG$39:$BF$639,MATCH(IF(RIGHT(C8577,3)="100",RIGHT(C8577,6),RIGHT(C8577,5)),$AG$39:$AG$639,0),MATCH(MID(D8577,2,2),$AG$39:$BF$39,0))*$AI$19</f>
        <v>2.2969560899760932E-3</v>
      </c>
      <c r="J8577" s="13">
        <f t="shared" si="2129"/>
        <v>2.2969560899760932E-3</v>
      </c>
      <c r="K8577" s="2">
        <v>8</v>
      </c>
    </row>
    <row r="8578" spans="3:11">
      <c r="C8578" s="2" t="s">
        <v>7996</v>
      </c>
      <c r="D8578" s="12" t="str">
        <f t="shared" si="2130"/>
        <v>CODSH</v>
      </c>
      <c r="E8578" s="10" t="str">
        <f t="shared" si="2131"/>
        <v>CODSH</v>
      </c>
      <c r="F8578" s="10" t="s">
        <v>10</v>
      </c>
      <c r="G8578" s="10" t="s">
        <v>11</v>
      </c>
      <c r="H8578" s="10">
        <v>2015</v>
      </c>
      <c r="I8578" s="145">
        <f t="shared" si="2132"/>
        <v>0</v>
      </c>
      <c r="J8578" s="13">
        <f t="shared" si="2129"/>
        <v>0</v>
      </c>
      <c r="K8578" s="2">
        <v>8</v>
      </c>
    </row>
    <row r="8579" spans="3:11">
      <c r="C8579" s="2" t="s">
        <v>7997</v>
      </c>
      <c r="D8579" s="12" t="str">
        <f t="shared" si="2130"/>
        <v>CODLA</v>
      </c>
      <c r="E8579" s="10" t="str">
        <f t="shared" si="2131"/>
        <v>CODLA</v>
      </c>
      <c r="F8579" s="10" t="s">
        <v>10</v>
      </c>
      <c r="G8579" s="10" t="s">
        <v>11</v>
      </c>
      <c r="H8579" s="10">
        <v>2015</v>
      </c>
      <c r="I8579" s="145">
        <f t="shared" si="2132"/>
        <v>2.5551742427023685E-3</v>
      </c>
      <c r="J8579" s="13">
        <f t="shared" si="2129"/>
        <v>2.5551742427023685E-3</v>
      </c>
      <c r="K8579" s="2">
        <v>1</v>
      </c>
    </row>
    <row r="8580" spans="3:11">
      <c r="C8580" s="2" t="s">
        <v>7998</v>
      </c>
      <c r="D8580" s="12" t="str">
        <f t="shared" si="2130"/>
        <v>CODEM</v>
      </c>
      <c r="E8580" s="10" t="str">
        <f t="shared" si="2131"/>
        <v>CODEM</v>
      </c>
      <c r="F8580" s="10" t="s">
        <v>10</v>
      </c>
      <c r="G8580" s="10" t="s">
        <v>11</v>
      </c>
      <c r="H8580" s="10">
        <v>2015</v>
      </c>
      <c r="I8580" s="145">
        <f t="shared" si="2132"/>
        <v>2.857240269179434E-3</v>
      </c>
      <c r="J8580" s="13">
        <f t="shared" si="2129"/>
        <v>2.857240269179434E-3</v>
      </c>
      <c r="K8580" s="2">
        <v>1</v>
      </c>
    </row>
    <row r="8581" spans="3:11">
      <c r="C8581" s="2" t="s">
        <v>7999</v>
      </c>
      <c r="D8581" s="12" t="str">
        <f t="shared" si="2130"/>
        <v>CODTF</v>
      </c>
      <c r="E8581" s="10" t="str">
        <f t="shared" si="2131"/>
        <v>CODTF</v>
      </c>
      <c r="F8581" s="10" t="s">
        <v>10</v>
      </c>
      <c r="G8581" s="10" t="s">
        <v>11</v>
      </c>
      <c r="H8581" s="10">
        <v>2015</v>
      </c>
      <c r="I8581" s="145">
        <f t="shared" si="2132"/>
        <v>0</v>
      </c>
      <c r="J8581" s="13">
        <f t="shared" si="2129"/>
        <v>0</v>
      </c>
      <c r="K8581" s="2">
        <v>8</v>
      </c>
    </row>
    <row r="8582" spans="3:11">
      <c r="C8582" s="2" t="s">
        <v>8000</v>
      </c>
      <c r="D8582" s="12" t="str">
        <f t="shared" si="2130"/>
        <v>CODPH</v>
      </c>
      <c r="E8582" s="10" t="str">
        <f t="shared" si="2131"/>
        <v>CODPH</v>
      </c>
      <c r="F8582" s="10" t="s">
        <v>10</v>
      </c>
      <c r="G8582" s="10" t="s">
        <v>11</v>
      </c>
      <c r="H8582" s="10">
        <v>2015</v>
      </c>
      <c r="I8582" s="145">
        <f t="shared" si="2132"/>
        <v>2.2969560899760932E-3</v>
      </c>
      <c r="J8582" s="13">
        <f t="shared" si="2129"/>
        <v>2.2969560899760932E-3</v>
      </c>
      <c r="K8582" s="2">
        <v>8</v>
      </c>
    </row>
    <row r="8583" spans="3:11">
      <c r="C8583" s="2" t="s">
        <v>8000</v>
      </c>
      <c r="D8583" s="12" t="str">
        <f t="shared" si="2130"/>
        <v>CODPH</v>
      </c>
      <c r="E8583" s="10" t="str">
        <f t="shared" si="2131"/>
        <v>CODPH</v>
      </c>
      <c r="F8583" s="10" t="s">
        <v>10</v>
      </c>
      <c r="G8583" s="10" t="s">
        <v>11</v>
      </c>
      <c r="H8583" s="10">
        <v>2015</v>
      </c>
      <c r="I8583" s="145">
        <f t="shared" si="2132"/>
        <v>2.2969560899760932E-3</v>
      </c>
      <c r="J8583" s="13">
        <f t="shared" si="2129"/>
        <v>2.2969560899760932E-3</v>
      </c>
      <c r="K8583" s="2">
        <v>8</v>
      </c>
    </row>
    <row r="8584" spans="3:11">
      <c r="C8584" s="2" t="s">
        <v>8001</v>
      </c>
      <c r="D8584" s="12" t="str">
        <f t="shared" si="2130"/>
        <v>CODSH</v>
      </c>
      <c r="E8584" s="10" t="str">
        <f t="shared" si="2131"/>
        <v>CODSH</v>
      </c>
      <c r="F8584" s="10" t="s">
        <v>10</v>
      </c>
      <c r="G8584" s="10" t="s">
        <v>11</v>
      </c>
      <c r="H8584" s="10">
        <v>2015</v>
      </c>
      <c r="I8584" s="145">
        <f t="shared" si="2132"/>
        <v>0</v>
      </c>
      <c r="J8584" s="13">
        <f t="shared" si="2129"/>
        <v>0</v>
      </c>
      <c r="K8584" s="2">
        <v>8</v>
      </c>
    </row>
    <row r="8585" spans="3:11">
      <c r="C8585" s="2" t="s">
        <v>8002</v>
      </c>
      <c r="D8585" s="12" t="str">
        <f t="shared" si="2130"/>
        <v>CODLA</v>
      </c>
      <c r="E8585" s="10" t="str">
        <f t="shared" si="2131"/>
        <v>CODLA</v>
      </c>
      <c r="F8585" s="10" t="s">
        <v>10</v>
      </c>
      <c r="G8585" s="10" t="s">
        <v>11</v>
      </c>
      <c r="H8585" s="10">
        <v>2015</v>
      </c>
      <c r="I8585" s="145">
        <f t="shared" si="2132"/>
        <v>2.5551742427023434E-3</v>
      </c>
      <c r="J8585" s="13">
        <f t="shared" si="2129"/>
        <v>2.5551742427023434E-3</v>
      </c>
      <c r="K8585" s="2">
        <v>0</v>
      </c>
    </row>
    <row r="8586" spans="3:11">
      <c r="C8586" s="2" t="s">
        <v>8003</v>
      </c>
      <c r="D8586" s="12" t="str">
        <f t="shared" si="2130"/>
        <v>CODEM</v>
      </c>
      <c r="E8586" s="10" t="str">
        <f t="shared" si="2131"/>
        <v>CODEM</v>
      </c>
      <c r="F8586" s="10" t="s">
        <v>10</v>
      </c>
      <c r="G8586" s="10" t="s">
        <v>11</v>
      </c>
      <c r="H8586" s="10">
        <v>2015</v>
      </c>
      <c r="I8586" s="145">
        <f t="shared" si="2132"/>
        <v>2.857240269179434E-3</v>
      </c>
      <c r="J8586" s="13">
        <f t="shared" si="2129"/>
        <v>2.857240269179434E-3</v>
      </c>
      <c r="K8586" s="2">
        <v>0</v>
      </c>
    </row>
    <row r="8587" spans="3:11">
      <c r="C8587" s="2" t="s">
        <v>8004</v>
      </c>
      <c r="D8587" s="12" t="str">
        <f t="shared" si="2130"/>
        <v>CODTF</v>
      </c>
      <c r="E8587" s="10" t="str">
        <f t="shared" si="2131"/>
        <v>CODTF</v>
      </c>
      <c r="F8587" s="10" t="s">
        <v>10</v>
      </c>
      <c r="G8587" s="10" t="s">
        <v>11</v>
      </c>
      <c r="H8587" s="10">
        <v>2015</v>
      </c>
      <c r="I8587" s="145">
        <f t="shared" si="2132"/>
        <v>0</v>
      </c>
      <c r="J8587" s="39">
        <f t="shared" si="2129"/>
        <v>0</v>
      </c>
      <c r="K8587" s="2">
        <v>8</v>
      </c>
    </row>
    <row r="8588" spans="3:11">
      <c r="C8588" s="2" t="s">
        <v>8005</v>
      </c>
      <c r="D8588" s="12" t="str">
        <f t="shared" si="2130"/>
        <v>CODPH</v>
      </c>
      <c r="E8588" s="10" t="str">
        <f t="shared" si="2131"/>
        <v>CODPH</v>
      </c>
      <c r="F8588" s="10" t="s">
        <v>10</v>
      </c>
      <c r="G8588" s="10" t="s">
        <v>11</v>
      </c>
      <c r="H8588" s="10">
        <v>2015</v>
      </c>
      <c r="I8588" s="145">
        <f t="shared" si="2132"/>
        <v>2.2969560899760932E-3</v>
      </c>
      <c r="J8588" s="13">
        <f>I8588</f>
        <v>2.2969560899760932E-3</v>
      </c>
      <c r="K8588" s="2">
        <v>8</v>
      </c>
    </row>
    <row r="8589" spans="3:11">
      <c r="C8589" s="2" t="s">
        <v>8005</v>
      </c>
      <c r="D8589" s="12" t="str">
        <f t="shared" si="2130"/>
        <v>CODPH</v>
      </c>
      <c r="E8589" s="10" t="str">
        <f t="shared" si="2131"/>
        <v>CODPH</v>
      </c>
      <c r="F8589" s="10" t="s">
        <v>10</v>
      </c>
      <c r="G8589" s="10" t="s">
        <v>11</v>
      </c>
      <c r="H8589" s="10">
        <v>2015</v>
      </c>
      <c r="I8589" s="145">
        <f t="shared" si="2132"/>
        <v>2.2969560899760932E-3</v>
      </c>
      <c r="J8589" s="13">
        <f t="shared" ref="J8589:J8647" si="2133">I8589</f>
        <v>2.2969560899760932E-3</v>
      </c>
      <c r="K8589" s="2">
        <v>8</v>
      </c>
    </row>
    <row r="8590" spans="3:11">
      <c r="C8590" s="2" t="s">
        <v>8006</v>
      </c>
      <c r="D8590" s="12" t="str">
        <f t="shared" si="2130"/>
        <v>CODSH</v>
      </c>
      <c r="E8590" s="10" t="str">
        <f t="shared" si="2131"/>
        <v>CODSH</v>
      </c>
      <c r="F8590" s="10" t="s">
        <v>10</v>
      </c>
      <c r="G8590" s="10" t="s">
        <v>11</v>
      </c>
      <c r="H8590" s="10">
        <v>2015</v>
      </c>
      <c r="I8590" s="145">
        <f t="shared" si="2132"/>
        <v>0</v>
      </c>
      <c r="J8590" s="13">
        <f t="shared" si="2133"/>
        <v>0</v>
      </c>
      <c r="K8590" s="2">
        <v>8</v>
      </c>
    </row>
    <row r="8591" spans="3:11">
      <c r="C8591" s="2" t="s">
        <v>8007</v>
      </c>
      <c r="D8591" s="12" t="str">
        <f t="shared" si="2130"/>
        <v>CODLA</v>
      </c>
      <c r="E8591" s="10" t="str">
        <f t="shared" si="2131"/>
        <v>CODLA</v>
      </c>
      <c r="F8591" s="10" t="s">
        <v>10</v>
      </c>
      <c r="G8591" s="10" t="s">
        <v>11</v>
      </c>
      <c r="H8591" s="10">
        <v>2015</v>
      </c>
      <c r="I8591" s="145">
        <f t="shared" si="2132"/>
        <v>2.5551742427023434E-3</v>
      </c>
      <c r="J8591" s="13">
        <f t="shared" si="2133"/>
        <v>2.5551742427023434E-3</v>
      </c>
      <c r="K8591" s="2">
        <v>0</v>
      </c>
    </row>
    <row r="8592" spans="3:11">
      <c r="C8592" s="2" t="s">
        <v>8008</v>
      </c>
      <c r="D8592" s="12" t="str">
        <f t="shared" si="2130"/>
        <v>CODEM</v>
      </c>
      <c r="E8592" s="10" t="str">
        <f t="shared" si="2131"/>
        <v>CODEM</v>
      </c>
      <c r="F8592" s="10" t="s">
        <v>10</v>
      </c>
      <c r="G8592" s="10" t="s">
        <v>11</v>
      </c>
      <c r="H8592" s="10">
        <v>2015</v>
      </c>
      <c r="I8592" s="145">
        <f t="shared" si="2132"/>
        <v>2.857240269179434E-3</v>
      </c>
      <c r="J8592" s="13">
        <f t="shared" si="2133"/>
        <v>2.857240269179434E-3</v>
      </c>
      <c r="K8592" s="2">
        <v>0</v>
      </c>
    </row>
    <row r="8593" spans="3:11">
      <c r="C8593" s="2" t="s">
        <v>8009</v>
      </c>
      <c r="D8593" s="12" t="str">
        <f t="shared" si="2130"/>
        <v>CODTF</v>
      </c>
      <c r="E8593" s="10" t="str">
        <f t="shared" si="2131"/>
        <v>CODTF</v>
      </c>
      <c r="F8593" s="10" t="s">
        <v>10</v>
      </c>
      <c r="G8593" s="10" t="s">
        <v>11</v>
      </c>
      <c r="H8593" s="10">
        <v>2015</v>
      </c>
      <c r="I8593" s="145">
        <f t="shared" si="2132"/>
        <v>0</v>
      </c>
      <c r="J8593" s="13">
        <f t="shared" si="2133"/>
        <v>0</v>
      </c>
      <c r="K8593" s="2">
        <v>8</v>
      </c>
    </row>
    <row r="8594" spans="3:11">
      <c r="C8594" s="2" t="s">
        <v>8010</v>
      </c>
      <c r="D8594" s="12" t="str">
        <f t="shared" si="2130"/>
        <v>CODPH</v>
      </c>
      <c r="E8594" s="10" t="str">
        <f t="shared" si="2131"/>
        <v>CODPH</v>
      </c>
      <c r="F8594" s="10" t="s">
        <v>10</v>
      </c>
      <c r="G8594" s="10" t="s">
        <v>11</v>
      </c>
      <c r="H8594" s="10">
        <v>2015</v>
      </c>
      <c r="I8594" s="145">
        <f t="shared" si="2132"/>
        <v>2.296956089976081E-3</v>
      </c>
      <c r="J8594" s="13">
        <f t="shared" si="2133"/>
        <v>2.296956089976081E-3</v>
      </c>
      <c r="K8594" s="2">
        <v>8</v>
      </c>
    </row>
    <row r="8595" spans="3:11">
      <c r="C8595" s="2" t="s">
        <v>8010</v>
      </c>
      <c r="D8595" s="12" t="str">
        <f t="shared" si="2130"/>
        <v>CODPH</v>
      </c>
      <c r="E8595" s="10" t="str">
        <f t="shared" si="2131"/>
        <v>CODPH</v>
      </c>
      <c r="F8595" s="10" t="s">
        <v>10</v>
      </c>
      <c r="G8595" s="10" t="s">
        <v>11</v>
      </c>
      <c r="H8595" s="10">
        <v>2015</v>
      </c>
      <c r="I8595" s="145">
        <f t="shared" si="2132"/>
        <v>2.296956089976081E-3</v>
      </c>
      <c r="J8595" s="13">
        <f t="shared" si="2133"/>
        <v>2.296956089976081E-3</v>
      </c>
      <c r="K8595" s="2">
        <v>8</v>
      </c>
    </row>
    <row r="8596" spans="3:11">
      <c r="C8596" s="2" t="s">
        <v>8011</v>
      </c>
      <c r="D8596" s="12" t="str">
        <f t="shared" si="2130"/>
        <v>CODSH</v>
      </c>
      <c r="E8596" s="10" t="str">
        <f t="shared" si="2131"/>
        <v>CODSH</v>
      </c>
      <c r="F8596" s="10" t="s">
        <v>10</v>
      </c>
      <c r="G8596" s="10" t="s">
        <v>11</v>
      </c>
      <c r="H8596" s="10">
        <v>2015</v>
      </c>
      <c r="I8596" s="145">
        <f t="shared" si="2132"/>
        <v>0</v>
      </c>
      <c r="J8596" s="13">
        <f t="shared" si="2133"/>
        <v>0</v>
      </c>
      <c r="K8596" s="2">
        <v>8</v>
      </c>
    </row>
    <row r="8597" spans="3:11">
      <c r="C8597" s="2" t="s">
        <v>8012</v>
      </c>
      <c r="D8597" s="12" t="str">
        <f t="shared" si="2130"/>
        <v>CODLA</v>
      </c>
      <c r="E8597" s="10" t="str">
        <f t="shared" si="2131"/>
        <v>CODLA</v>
      </c>
      <c r="F8597" s="10" t="s">
        <v>10</v>
      </c>
      <c r="G8597" s="10" t="s">
        <v>11</v>
      </c>
      <c r="H8597" s="10">
        <v>2015</v>
      </c>
      <c r="I8597" s="145">
        <f t="shared" si="2132"/>
        <v>2.5551742427023685E-3</v>
      </c>
      <c r="J8597" s="13">
        <f t="shared" si="2133"/>
        <v>2.5551742427023685E-3</v>
      </c>
      <c r="K8597" s="2">
        <v>0</v>
      </c>
    </row>
    <row r="8598" spans="3:11">
      <c r="C8598" s="2" t="s">
        <v>8013</v>
      </c>
      <c r="D8598" s="12" t="str">
        <f t="shared" si="2130"/>
        <v>CODEM</v>
      </c>
      <c r="E8598" s="10" t="str">
        <f t="shared" si="2131"/>
        <v>CODEM</v>
      </c>
      <c r="F8598" s="10" t="s">
        <v>10</v>
      </c>
      <c r="G8598" s="10" t="s">
        <v>11</v>
      </c>
      <c r="H8598" s="10">
        <v>2015</v>
      </c>
      <c r="I8598" s="145">
        <f t="shared" si="2132"/>
        <v>2.857240269179434E-3</v>
      </c>
      <c r="J8598" s="13">
        <f t="shared" si="2133"/>
        <v>2.857240269179434E-3</v>
      </c>
      <c r="K8598" s="2">
        <v>0</v>
      </c>
    </row>
    <row r="8599" spans="3:11">
      <c r="C8599" s="2" t="s">
        <v>8014</v>
      </c>
      <c r="D8599" s="12" t="str">
        <f t="shared" si="2130"/>
        <v>CODTF</v>
      </c>
      <c r="E8599" s="10" t="str">
        <f t="shared" si="2131"/>
        <v>CODTF</v>
      </c>
      <c r="F8599" s="10" t="s">
        <v>10</v>
      </c>
      <c r="G8599" s="10" t="s">
        <v>11</v>
      </c>
      <c r="H8599" s="10">
        <v>2015</v>
      </c>
      <c r="I8599" s="145">
        <f t="shared" si="2132"/>
        <v>0</v>
      </c>
      <c r="J8599" s="13">
        <f t="shared" si="2133"/>
        <v>0</v>
      </c>
      <c r="K8599" s="2">
        <v>8</v>
      </c>
    </row>
    <row r="8600" spans="3:11">
      <c r="C8600" s="2" t="s">
        <v>8015</v>
      </c>
      <c r="D8600" s="12" t="str">
        <f t="shared" si="2130"/>
        <v>CODPH</v>
      </c>
      <c r="E8600" s="10" t="str">
        <f t="shared" si="2131"/>
        <v>CODPH</v>
      </c>
      <c r="F8600" s="10" t="s">
        <v>10</v>
      </c>
      <c r="G8600" s="10" t="s">
        <v>11</v>
      </c>
      <c r="H8600" s="10">
        <v>2015</v>
      </c>
      <c r="I8600" s="145">
        <f t="shared" si="2132"/>
        <v>2.296956089976081E-3</v>
      </c>
      <c r="J8600" s="13">
        <f t="shared" si="2133"/>
        <v>2.296956089976081E-3</v>
      </c>
      <c r="K8600" s="2">
        <v>7</v>
      </c>
    </row>
    <row r="8601" spans="3:11">
      <c r="C8601" s="2" t="s">
        <v>8015</v>
      </c>
      <c r="D8601" s="12" t="str">
        <f t="shared" ref="D8601:D8664" si="2134">"C"&amp;MID(C8601,5,1)&amp;"D"&amp;MID(C8601,9,2)</f>
        <v>CODPH</v>
      </c>
      <c r="E8601" s="10" t="str">
        <f t="shared" ref="E8601:E8664" si="2135">D8601</f>
        <v>CODPH</v>
      </c>
      <c r="F8601" s="10" t="s">
        <v>10</v>
      </c>
      <c r="G8601" s="10" t="s">
        <v>11</v>
      </c>
      <c r="H8601" s="10">
        <v>2015</v>
      </c>
      <c r="I8601" s="145">
        <f t="shared" si="2132"/>
        <v>2.296956089976081E-3</v>
      </c>
      <c r="J8601" s="13">
        <f t="shared" si="2133"/>
        <v>2.296956089976081E-3</v>
      </c>
      <c r="K8601" s="2">
        <v>8</v>
      </c>
    </row>
    <row r="8602" spans="3:11">
      <c r="C8602" s="2" t="s">
        <v>8016</v>
      </c>
      <c r="D8602" s="12" t="str">
        <f t="shared" si="2134"/>
        <v>CODSH</v>
      </c>
      <c r="E8602" s="10" t="str">
        <f t="shared" si="2135"/>
        <v>CODSH</v>
      </c>
      <c r="F8602" s="10" t="s">
        <v>10</v>
      </c>
      <c r="G8602" s="10" t="s">
        <v>11</v>
      </c>
      <c r="H8602" s="10">
        <v>2015</v>
      </c>
      <c r="I8602" s="145">
        <f t="shared" si="2132"/>
        <v>0</v>
      </c>
      <c r="J8602" s="13">
        <f t="shared" si="2133"/>
        <v>0</v>
      </c>
      <c r="K8602" s="2">
        <v>8</v>
      </c>
    </row>
    <row r="8603" spans="3:11">
      <c r="C8603" s="2" t="s">
        <v>8017</v>
      </c>
      <c r="D8603" s="12" t="str">
        <f t="shared" si="2134"/>
        <v>CODLA</v>
      </c>
      <c r="E8603" s="10" t="str">
        <f t="shared" si="2135"/>
        <v>CODLA</v>
      </c>
      <c r="F8603" s="10" t="s">
        <v>10</v>
      </c>
      <c r="G8603" s="10" t="s">
        <v>11</v>
      </c>
      <c r="H8603" s="10">
        <v>2015</v>
      </c>
      <c r="I8603" s="145">
        <f t="shared" si="2132"/>
        <v>2.5551742427023434E-3</v>
      </c>
      <c r="J8603" s="13">
        <f t="shared" si="2133"/>
        <v>2.5551742427023434E-3</v>
      </c>
      <c r="K8603" s="2">
        <v>0</v>
      </c>
    </row>
    <row r="8604" spans="3:11">
      <c r="C8604" s="2" t="s">
        <v>8018</v>
      </c>
      <c r="D8604" s="12" t="str">
        <f t="shared" si="2134"/>
        <v>CODEM</v>
      </c>
      <c r="E8604" s="10" t="str">
        <f t="shared" si="2135"/>
        <v>CODEM</v>
      </c>
      <c r="F8604" s="10" t="s">
        <v>10</v>
      </c>
      <c r="G8604" s="10" t="s">
        <v>11</v>
      </c>
      <c r="H8604" s="10">
        <v>2015</v>
      </c>
      <c r="I8604" s="145">
        <f t="shared" si="2132"/>
        <v>2.857240269179434E-3</v>
      </c>
      <c r="J8604" s="13">
        <f t="shared" si="2133"/>
        <v>2.857240269179434E-3</v>
      </c>
      <c r="K8604" s="2">
        <v>0</v>
      </c>
    </row>
    <row r="8605" spans="3:11">
      <c r="C8605" s="2" t="s">
        <v>8019</v>
      </c>
      <c r="D8605" s="12" t="str">
        <f t="shared" si="2134"/>
        <v>CODTF</v>
      </c>
      <c r="E8605" s="10" t="str">
        <f t="shared" si="2135"/>
        <v>CODTF</v>
      </c>
      <c r="F8605" s="10" t="s">
        <v>10</v>
      </c>
      <c r="G8605" s="10" t="s">
        <v>11</v>
      </c>
      <c r="H8605" s="10">
        <v>2015</v>
      </c>
      <c r="I8605" s="145">
        <f t="shared" si="2132"/>
        <v>0</v>
      </c>
      <c r="J8605" s="13">
        <f t="shared" si="2133"/>
        <v>0</v>
      </c>
      <c r="K8605" s="2">
        <v>8</v>
      </c>
    </row>
    <row r="8606" spans="3:11">
      <c r="C8606" s="2" t="s">
        <v>8020</v>
      </c>
      <c r="D8606" s="12" t="str">
        <f t="shared" si="2134"/>
        <v>CODPH</v>
      </c>
      <c r="E8606" s="10" t="str">
        <f t="shared" si="2135"/>
        <v>CODPH</v>
      </c>
      <c r="F8606" s="10" t="s">
        <v>10</v>
      </c>
      <c r="G8606" s="10" t="s">
        <v>11</v>
      </c>
      <c r="H8606" s="10">
        <v>2015</v>
      </c>
      <c r="I8606" s="145">
        <f t="shared" si="2132"/>
        <v>2.2969560899760932E-3</v>
      </c>
      <c r="J8606" s="13">
        <f t="shared" si="2133"/>
        <v>2.2969560899760932E-3</v>
      </c>
      <c r="K8606" s="2">
        <v>7</v>
      </c>
    </row>
    <row r="8607" spans="3:11">
      <c r="C8607" s="2" t="s">
        <v>8020</v>
      </c>
      <c r="D8607" s="12" t="str">
        <f t="shared" si="2134"/>
        <v>CODPH</v>
      </c>
      <c r="E8607" s="10" t="str">
        <f t="shared" si="2135"/>
        <v>CODPH</v>
      </c>
      <c r="F8607" s="10" t="s">
        <v>10</v>
      </c>
      <c r="G8607" s="10" t="s">
        <v>11</v>
      </c>
      <c r="H8607" s="10">
        <v>2015</v>
      </c>
      <c r="I8607" s="145">
        <f t="shared" si="2132"/>
        <v>2.2969560899760932E-3</v>
      </c>
      <c r="J8607" s="13">
        <f t="shared" si="2133"/>
        <v>2.2969560899760932E-3</v>
      </c>
      <c r="K8607" s="2">
        <v>8</v>
      </c>
    </row>
    <row r="8608" spans="3:11">
      <c r="C8608" s="2" t="s">
        <v>8021</v>
      </c>
      <c r="D8608" s="12" t="str">
        <f t="shared" si="2134"/>
        <v>CODSH</v>
      </c>
      <c r="E8608" s="10" t="str">
        <f t="shared" si="2135"/>
        <v>CODSH</v>
      </c>
      <c r="F8608" s="10" t="s">
        <v>10</v>
      </c>
      <c r="G8608" s="10" t="s">
        <v>11</v>
      </c>
      <c r="H8608" s="10">
        <v>2015</v>
      </c>
      <c r="I8608" s="145">
        <f t="shared" si="2132"/>
        <v>0</v>
      </c>
      <c r="J8608" s="13">
        <f t="shared" si="2133"/>
        <v>0</v>
      </c>
      <c r="K8608" s="2">
        <v>8</v>
      </c>
    </row>
    <row r="8609" spans="3:11">
      <c r="C8609" s="2" t="s">
        <v>8022</v>
      </c>
      <c r="D8609" s="12" t="str">
        <f t="shared" si="2134"/>
        <v>CODLA</v>
      </c>
      <c r="E8609" s="10" t="str">
        <f t="shared" si="2135"/>
        <v>CODLA</v>
      </c>
      <c r="F8609" s="10" t="s">
        <v>10</v>
      </c>
      <c r="G8609" s="10" t="s">
        <v>11</v>
      </c>
      <c r="H8609" s="10">
        <v>2015</v>
      </c>
      <c r="I8609" s="145">
        <f t="shared" si="2132"/>
        <v>2.5551742427023434E-3</v>
      </c>
      <c r="J8609" s="13">
        <f t="shared" si="2133"/>
        <v>2.5551742427023434E-3</v>
      </c>
      <c r="K8609" s="2">
        <v>0</v>
      </c>
    </row>
    <row r="8610" spans="3:11">
      <c r="C8610" s="2" t="s">
        <v>8023</v>
      </c>
      <c r="D8610" s="12" t="str">
        <f t="shared" si="2134"/>
        <v>CODEM</v>
      </c>
      <c r="E8610" s="10" t="str">
        <f t="shared" si="2135"/>
        <v>CODEM</v>
      </c>
      <c r="F8610" s="10" t="s">
        <v>10</v>
      </c>
      <c r="G8610" s="10" t="s">
        <v>11</v>
      </c>
      <c r="H8610" s="10">
        <v>2015</v>
      </c>
      <c r="I8610" s="145">
        <f t="shared" si="2132"/>
        <v>2.857240269179434E-3</v>
      </c>
      <c r="J8610" s="13">
        <f t="shared" si="2133"/>
        <v>2.857240269179434E-3</v>
      </c>
      <c r="K8610" s="2">
        <v>0</v>
      </c>
    </row>
    <row r="8611" spans="3:11">
      <c r="C8611" s="2" t="s">
        <v>8024</v>
      </c>
      <c r="D8611" s="12" t="str">
        <f t="shared" si="2134"/>
        <v>CODTF</v>
      </c>
      <c r="E8611" s="10" t="str">
        <f t="shared" si="2135"/>
        <v>CODTF</v>
      </c>
      <c r="F8611" s="10" t="s">
        <v>10</v>
      </c>
      <c r="G8611" s="10" t="s">
        <v>11</v>
      </c>
      <c r="H8611" s="10">
        <v>2015</v>
      </c>
      <c r="I8611" s="145">
        <f t="shared" si="2132"/>
        <v>0</v>
      </c>
      <c r="J8611" s="13">
        <f t="shared" si="2133"/>
        <v>0</v>
      </c>
      <c r="K8611" s="2">
        <v>8</v>
      </c>
    </row>
    <row r="8612" spans="3:11">
      <c r="C8612" s="2" t="s">
        <v>8025</v>
      </c>
      <c r="D8612" s="12" t="str">
        <f t="shared" si="2134"/>
        <v>CODPH</v>
      </c>
      <c r="E8612" s="10" t="str">
        <f t="shared" si="2135"/>
        <v>CODPH</v>
      </c>
      <c r="F8612" s="10" t="s">
        <v>10</v>
      </c>
      <c r="G8612" s="10" t="s">
        <v>11</v>
      </c>
      <c r="H8612" s="10">
        <v>2015</v>
      </c>
      <c r="I8612" s="145">
        <f t="shared" si="2132"/>
        <v>2.2969560899760932E-3</v>
      </c>
      <c r="J8612" s="13">
        <f t="shared" si="2133"/>
        <v>2.2969560899760932E-3</v>
      </c>
      <c r="K8612" s="2">
        <v>7</v>
      </c>
    </row>
    <row r="8613" spans="3:11">
      <c r="C8613" s="2" t="s">
        <v>8025</v>
      </c>
      <c r="D8613" s="12" t="str">
        <f t="shared" si="2134"/>
        <v>CODPH</v>
      </c>
      <c r="E8613" s="10" t="str">
        <f t="shared" si="2135"/>
        <v>CODPH</v>
      </c>
      <c r="F8613" s="10" t="s">
        <v>10</v>
      </c>
      <c r="G8613" s="10" t="s">
        <v>11</v>
      </c>
      <c r="H8613" s="10">
        <v>2015</v>
      </c>
      <c r="I8613" s="145">
        <f t="shared" si="2132"/>
        <v>2.2969560899760932E-3</v>
      </c>
      <c r="J8613" s="13">
        <f t="shared" si="2133"/>
        <v>2.2969560899760932E-3</v>
      </c>
      <c r="K8613" s="2">
        <v>8</v>
      </c>
    </row>
    <row r="8614" spans="3:11">
      <c r="C8614" s="2" t="s">
        <v>8026</v>
      </c>
      <c r="D8614" s="12" t="str">
        <f t="shared" si="2134"/>
        <v>CODSH</v>
      </c>
      <c r="E8614" s="10" t="str">
        <f t="shared" si="2135"/>
        <v>CODSH</v>
      </c>
      <c r="F8614" s="10" t="s">
        <v>10</v>
      </c>
      <c r="G8614" s="10" t="s">
        <v>11</v>
      </c>
      <c r="H8614" s="10">
        <v>2015</v>
      </c>
      <c r="I8614" s="145">
        <f t="shared" si="2132"/>
        <v>0</v>
      </c>
      <c r="J8614" s="13">
        <f t="shared" si="2133"/>
        <v>0</v>
      </c>
      <c r="K8614" s="2">
        <v>8</v>
      </c>
    </row>
    <row r="8615" spans="3:11">
      <c r="C8615" s="2" t="s">
        <v>8027</v>
      </c>
      <c r="D8615" s="12" t="str">
        <f t="shared" si="2134"/>
        <v>CODLA</v>
      </c>
      <c r="E8615" s="10" t="str">
        <f t="shared" si="2135"/>
        <v>CODLA</v>
      </c>
      <c r="F8615" s="10" t="s">
        <v>10</v>
      </c>
      <c r="G8615" s="10" t="s">
        <v>11</v>
      </c>
      <c r="H8615" s="10">
        <v>2015</v>
      </c>
      <c r="I8615" s="145">
        <f t="shared" si="2132"/>
        <v>2.5551742427023685E-3</v>
      </c>
      <c r="J8615" s="13">
        <f t="shared" si="2133"/>
        <v>2.5551742427023685E-3</v>
      </c>
      <c r="K8615" s="2">
        <v>0</v>
      </c>
    </row>
    <row r="8616" spans="3:11">
      <c r="C8616" s="2" t="s">
        <v>8028</v>
      </c>
      <c r="D8616" s="12" t="str">
        <f t="shared" si="2134"/>
        <v>CODEM</v>
      </c>
      <c r="E8616" s="10" t="str">
        <f t="shared" si="2135"/>
        <v>CODEM</v>
      </c>
      <c r="F8616" s="10" t="s">
        <v>10</v>
      </c>
      <c r="G8616" s="10" t="s">
        <v>11</v>
      </c>
      <c r="H8616" s="10">
        <v>2015</v>
      </c>
      <c r="I8616" s="145">
        <f t="shared" si="2132"/>
        <v>2.857240269179434E-3</v>
      </c>
      <c r="J8616" s="13">
        <f t="shared" si="2133"/>
        <v>2.857240269179434E-3</v>
      </c>
      <c r="K8616" s="2">
        <v>0</v>
      </c>
    </row>
    <row r="8617" spans="3:11">
      <c r="C8617" s="2" t="s">
        <v>8029</v>
      </c>
      <c r="D8617" s="12" t="str">
        <f t="shared" si="2134"/>
        <v>CODTF</v>
      </c>
      <c r="E8617" s="10" t="str">
        <f t="shared" si="2135"/>
        <v>CODTF</v>
      </c>
      <c r="F8617" s="10" t="s">
        <v>10</v>
      </c>
      <c r="G8617" s="10" t="s">
        <v>11</v>
      </c>
      <c r="H8617" s="10">
        <v>2015</v>
      </c>
      <c r="I8617" s="145">
        <f t="shared" si="2132"/>
        <v>0</v>
      </c>
      <c r="J8617" s="13">
        <f t="shared" si="2133"/>
        <v>0</v>
      </c>
      <c r="K8617" s="2">
        <v>7</v>
      </c>
    </row>
    <row r="8618" spans="3:11">
      <c r="C8618" s="2" t="s">
        <v>8030</v>
      </c>
      <c r="D8618" s="12" t="str">
        <f t="shared" si="2134"/>
        <v>CODPH</v>
      </c>
      <c r="E8618" s="10" t="str">
        <f t="shared" si="2135"/>
        <v>CODPH</v>
      </c>
      <c r="F8618" s="10" t="s">
        <v>10</v>
      </c>
      <c r="G8618" s="10" t="s">
        <v>11</v>
      </c>
      <c r="H8618" s="10">
        <v>2015</v>
      </c>
      <c r="I8618" s="145">
        <f t="shared" si="2132"/>
        <v>2.2969560899760932E-3</v>
      </c>
      <c r="J8618" s="13">
        <f t="shared" si="2133"/>
        <v>2.2969560899760932E-3</v>
      </c>
      <c r="K8618" s="2">
        <v>7</v>
      </c>
    </row>
    <row r="8619" spans="3:11">
      <c r="C8619" s="2" t="s">
        <v>8030</v>
      </c>
      <c r="D8619" s="12" t="str">
        <f t="shared" si="2134"/>
        <v>CODPH</v>
      </c>
      <c r="E8619" s="10" t="str">
        <f t="shared" si="2135"/>
        <v>CODPH</v>
      </c>
      <c r="F8619" s="10" t="s">
        <v>10</v>
      </c>
      <c r="G8619" s="10" t="s">
        <v>11</v>
      </c>
      <c r="H8619" s="10">
        <v>2015</v>
      </c>
      <c r="I8619" s="145">
        <f t="shared" si="2132"/>
        <v>2.2969560899760932E-3</v>
      </c>
      <c r="J8619" s="13">
        <f t="shared" si="2133"/>
        <v>2.2969560899760932E-3</v>
      </c>
      <c r="K8619" s="2">
        <v>8</v>
      </c>
    </row>
    <row r="8620" spans="3:11">
      <c r="C8620" s="2" t="s">
        <v>8031</v>
      </c>
      <c r="D8620" s="12" t="str">
        <f t="shared" si="2134"/>
        <v>CODSH</v>
      </c>
      <c r="E8620" s="10" t="str">
        <f t="shared" si="2135"/>
        <v>CODSH</v>
      </c>
      <c r="F8620" s="10" t="s">
        <v>10</v>
      </c>
      <c r="G8620" s="10" t="s">
        <v>11</v>
      </c>
      <c r="H8620" s="10">
        <v>2015</v>
      </c>
      <c r="I8620" s="145">
        <f t="shared" si="2132"/>
        <v>0</v>
      </c>
      <c r="J8620" s="13">
        <f t="shared" si="2133"/>
        <v>0</v>
      </c>
      <c r="K8620" s="2">
        <v>8</v>
      </c>
    </row>
    <row r="8621" spans="3:11">
      <c r="C8621" s="2" t="s">
        <v>8032</v>
      </c>
      <c r="D8621" s="12" t="str">
        <f t="shared" si="2134"/>
        <v>CODLA</v>
      </c>
      <c r="E8621" s="10" t="str">
        <f t="shared" si="2135"/>
        <v>CODLA</v>
      </c>
      <c r="F8621" s="10" t="s">
        <v>10</v>
      </c>
      <c r="G8621" s="10" t="s">
        <v>11</v>
      </c>
      <c r="H8621" s="10">
        <v>2015</v>
      </c>
      <c r="I8621" s="145">
        <f t="shared" si="2132"/>
        <v>2.5551742427023434E-3</v>
      </c>
      <c r="J8621" s="13">
        <f t="shared" si="2133"/>
        <v>2.5551742427023434E-3</v>
      </c>
      <c r="K8621" s="2">
        <v>0</v>
      </c>
    </row>
    <row r="8622" spans="3:11">
      <c r="C8622" s="2" t="s">
        <v>8033</v>
      </c>
      <c r="D8622" s="12" t="str">
        <f t="shared" si="2134"/>
        <v>CODEM</v>
      </c>
      <c r="E8622" s="10" t="str">
        <f t="shared" si="2135"/>
        <v>CODEM</v>
      </c>
      <c r="F8622" s="10" t="s">
        <v>10</v>
      </c>
      <c r="G8622" s="10" t="s">
        <v>11</v>
      </c>
      <c r="H8622" s="10">
        <v>2015</v>
      </c>
      <c r="I8622" s="145">
        <f t="shared" si="2132"/>
        <v>2.8572402691794093E-3</v>
      </c>
      <c r="J8622" s="13">
        <f t="shared" si="2133"/>
        <v>2.8572402691794093E-3</v>
      </c>
      <c r="K8622" s="2">
        <v>0</v>
      </c>
    </row>
    <row r="8623" spans="3:11">
      <c r="C8623" s="2" t="s">
        <v>8034</v>
      </c>
      <c r="D8623" s="12" t="str">
        <f t="shared" si="2134"/>
        <v>CODTF</v>
      </c>
      <c r="E8623" s="10" t="str">
        <f t="shared" si="2135"/>
        <v>CODTF</v>
      </c>
      <c r="F8623" s="10" t="s">
        <v>10</v>
      </c>
      <c r="G8623" s="10" t="s">
        <v>11</v>
      </c>
      <c r="H8623" s="10">
        <v>2015</v>
      </c>
      <c r="I8623" s="145">
        <f t="shared" si="2132"/>
        <v>0</v>
      </c>
      <c r="J8623" s="13">
        <f t="shared" si="2133"/>
        <v>0</v>
      </c>
      <c r="K8623" s="2">
        <v>7</v>
      </c>
    </row>
    <row r="8624" spans="3:11">
      <c r="C8624" s="2" t="s">
        <v>8035</v>
      </c>
      <c r="D8624" s="12" t="str">
        <f t="shared" si="2134"/>
        <v>CODPH</v>
      </c>
      <c r="E8624" s="10" t="str">
        <f t="shared" si="2135"/>
        <v>CODPH</v>
      </c>
      <c r="F8624" s="10" t="s">
        <v>10</v>
      </c>
      <c r="G8624" s="10" t="s">
        <v>11</v>
      </c>
      <c r="H8624" s="10">
        <v>2015</v>
      </c>
      <c r="I8624" s="145">
        <f t="shared" si="2132"/>
        <v>2.296956089976081E-3</v>
      </c>
      <c r="J8624" s="13">
        <f t="shared" si="2133"/>
        <v>2.296956089976081E-3</v>
      </c>
      <c r="K8624" s="2">
        <v>7</v>
      </c>
    </row>
    <row r="8625" spans="3:11">
      <c r="C8625" s="2" t="s">
        <v>8035</v>
      </c>
      <c r="D8625" s="12" t="str">
        <f t="shared" si="2134"/>
        <v>CODPH</v>
      </c>
      <c r="E8625" s="10" t="str">
        <f t="shared" si="2135"/>
        <v>CODPH</v>
      </c>
      <c r="F8625" s="10" t="s">
        <v>10</v>
      </c>
      <c r="G8625" s="10" t="s">
        <v>11</v>
      </c>
      <c r="H8625" s="10">
        <v>2015</v>
      </c>
      <c r="I8625" s="145">
        <f t="shared" si="2132"/>
        <v>2.296956089976081E-3</v>
      </c>
      <c r="J8625" s="13">
        <f t="shared" si="2133"/>
        <v>2.296956089976081E-3</v>
      </c>
      <c r="K8625" s="2">
        <v>8</v>
      </c>
    </row>
    <row r="8626" spans="3:11">
      <c r="C8626" s="2" t="s">
        <v>8036</v>
      </c>
      <c r="D8626" s="12" t="str">
        <f t="shared" si="2134"/>
        <v>CODSH</v>
      </c>
      <c r="E8626" s="10" t="str">
        <f t="shared" si="2135"/>
        <v>CODSH</v>
      </c>
      <c r="F8626" s="10" t="s">
        <v>10</v>
      </c>
      <c r="G8626" s="10" t="s">
        <v>11</v>
      </c>
      <c r="H8626" s="10">
        <v>2015</v>
      </c>
      <c r="I8626" s="145">
        <f t="shared" si="2132"/>
        <v>0</v>
      </c>
      <c r="J8626" s="13">
        <f t="shared" si="2133"/>
        <v>0</v>
      </c>
      <c r="K8626" s="2">
        <v>8</v>
      </c>
    </row>
    <row r="8627" spans="3:11">
      <c r="C8627" s="2" t="s">
        <v>8037</v>
      </c>
      <c r="D8627" s="12" t="str">
        <f t="shared" si="2134"/>
        <v>CODLA</v>
      </c>
      <c r="E8627" s="10" t="str">
        <f t="shared" si="2135"/>
        <v>CODLA</v>
      </c>
      <c r="F8627" s="10" t="s">
        <v>10</v>
      </c>
      <c r="G8627" s="10" t="s">
        <v>11</v>
      </c>
      <c r="H8627" s="10">
        <v>2015</v>
      </c>
      <c r="I8627" s="145">
        <f t="shared" si="2132"/>
        <v>2.5551742427023434E-3</v>
      </c>
      <c r="J8627" s="13">
        <f t="shared" si="2133"/>
        <v>2.5551742427023434E-3</v>
      </c>
      <c r="K8627" s="2">
        <v>0</v>
      </c>
    </row>
    <row r="8628" spans="3:11">
      <c r="C8628" s="2" t="s">
        <v>8038</v>
      </c>
      <c r="D8628" s="12" t="str">
        <f t="shared" si="2134"/>
        <v>CODEM</v>
      </c>
      <c r="E8628" s="10" t="str">
        <f t="shared" si="2135"/>
        <v>CODEM</v>
      </c>
      <c r="F8628" s="10" t="s">
        <v>10</v>
      </c>
      <c r="G8628" s="10" t="s">
        <v>11</v>
      </c>
      <c r="H8628" s="10">
        <v>2015</v>
      </c>
      <c r="I8628" s="145">
        <f t="shared" si="2132"/>
        <v>2.857240269179434E-3</v>
      </c>
      <c r="J8628" s="13">
        <f t="shared" si="2133"/>
        <v>2.857240269179434E-3</v>
      </c>
      <c r="K8628" s="2">
        <v>0</v>
      </c>
    </row>
    <row r="8629" spans="3:11">
      <c r="C8629" s="2" t="s">
        <v>8039</v>
      </c>
      <c r="D8629" s="12" t="str">
        <f t="shared" si="2134"/>
        <v>CODTF</v>
      </c>
      <c r="E8629" s="10" t="str">
        <f t="shared" si="2135"/>
        <v>CODTF</v>
      </c>
      <c r="F8629" s="10" t="s">
        <v>10</v>
      </c>
      <c r="G8629" s="10" t="s">
        <v>11</v>
      </c>
      <c r="H8629" s="10">
        <v>2015</v>
      </c>
      <c r="I8629" s="145">
        <f t="shared" si="2132"/>
        <v>0</v>
      </c>
      <c r="J8629" s="13">
        <f t="shared" si="2133"/>
        <v>0</v>
      </c>
      <c r="K8629" s="2">
        <v>7</v>
      </c>
    </row>
    <row r="8630" spans="3:11">
      <c r="C8630" s="2" t="s">
        <v>8040</v>
      </c>
      <c r="D8630" s="12" t="str">
        <f t="shared" si="2134"/>
        <v>CODPH</v>
      </c>
      <c r="E8630" s="10" t="str">
        <f t="shared" si="2135"/>
        <v>CODPH</v>
      </c>
      <c r="F8630" s="10" t="s">
        <v>10</v>
      </c>
      <c r="G8630" s="10" t="s">
        <v>11</v>
      </c>
      <c r="H8630" s="10">
        <v>2015</v>
      </c>
      <c r="I8630" s="145">
        <f t="shared" si="2132"/>
        <v>2.296956089976081E-3</v>
      </c>
      <c r="J8630" s="13">
        <f t="shared" si="2133"/>
        <v>2.296956089976081E-3</v>
      </c>
      <c r="K8630" s="2">
        <v>7</v>
      </c>
    </row>
    <row r="8631" spans="3:11">
      <c r="C8631" s="2" t="s">
        <v>8040</v>
      </c>
      <c r="D8631" s="12" t="str">
        <f t="shared" si="2134"/>
        <v>CODPH</v>
      </c>
      <c r="E8631" s="10" t="str">
        <f t="shared" si="2135"/>
        <v>CODPH</v>
      </c>
      <c r="F8631" s="10" t="s">
        <v>10</v>
      </c>
      <c r="G8631" s="10" t="s">
        <v>11</v>
      </c>
      <c r="H8631" s="10">
        <v>2015</v>
      </c>
      <c r="I8631" s="145">
        <f t="shared" si="2132"/>
        <v>2.296956089976081E-3</v>
      </c>
      <c r="J8631" s="13">
        <f t="shared" si="2133"/>
        <v>2.296956089976081E-3</v>
      </c>
      <c r="K8631" s="2">
        <v>8</v>
      </c>
    </row>
    <row r="8632" spans="3:11">
      <c r="C8632" s="2" t="s">
        <v>8041</v>
      </c>
      <c r="D8632" s="12" t="str">
        <f t="shared" si="2134"/>
        <v>CODSH</v>
      </c>
      <c r="E8632" s="10" t="str">
        <f t="shared" si="2135"/>
        <v>CODSH</v>
      </c>
      <c r="F8632" s="10" t="s">
        <v>10</v>
      </c>
      <c r="G8632" s="10" t="s">
        <v>11</v>
      </c>
      <c r="H8632" s="10">
        <v>2015</v>
      </c>
      <c r="I8632" s="145">
        <f t="shared" si="2132"/>
        <v>0</v>
      </c>
      <c r="J8632" s="13">
        <f t="shared" si="2133"/>
        <v>0</v>
      </c>
      <c r="K8632" s="2">
        <v>8</v>
      </c>
    </row>
    <row r="8633" spans="3:11">
      <c r="C8633" s="2" t="s">
        <v>8042</v>
      </c>
      <c r="D8633" s="12" t="str">
        <f t="shared" si="2134"/>
        <v>CODLA</v>
      </c>
      <c r="E8633" s="10" t="str">
        <f t="shared" si="2135"/>
        <v>CODLA</v>
      </c>
      <c r="F8633" s="10" t="s">
        <v>10</v>
      </c>
      <c r="G8633" s="10" t="s">
        <v>11</v>
      </c>
      <c r="H8633" s="10">
        <v>2015</v>
      </c>
      <c r="I8633" s="145">
        <f t="shared" si="2132"/>
        <v>2.5551742427023434E-3</v>
      </c>
      <c r="J8633" s="13">
        <f t="shared" si="2133"/>
        <v>2.5551742427023434E-3</v>
      </c>
      <c r="K8633" s="2">
        <v>0</v>
      </c>
    </row>
    <row r="8634" spans="3:11">
      <c r="C8634" s="2" t="s">
        <v>8043</v>
      </c>
      <c r="D8634" s="12" t="str">
        <f t="shared" si="2134"/>
        <v>CODEM</v>
      </c>
      <c r="E8634" s="10" t="str">
        <f t="shared" si="2135"/>
        <v>CODEM</v>
      </c>
      <c r="F8634" s="10" t="s">
        <v>10</v>
      </c>
      <c r="G8634" s="10" t="s">
        <v>11</v>
      </c>
      <c r="H8634" s="10">
        <v>2015</v>
      </c>
      <c r="I8634" s="145">
        <f t="shared" si="2132"/>
        <v>2.8572402691794093E-3</v>
      </c>
      <c r="J8634" s="13">
        <f t="shared" si="2133"/>
        <v>2.8572402691794093E-3</v>
      </c>
      <c r="K8634" s="2">
        <v>0</v>
      </c>
    </row>
    <row r="8635" spans="3:11">
      <c r="C8635" s="2" t="s">
        <v>8044</v>
      </c>
      <c r="D8635" s="12" t="str">
        <f t="shared" si="2134"/>
        <v>CODTF</v>
      </c>
      <c r="E8635" s="10" t="str">
        <f t="shared" si="2135"/>
        <v>CODTF</v>
      </c>
      <c r="F8635" s="10" t="s">
        <v>10</v>
      </c>
      <c r="G8635" s="10" t="s">
        <v>11</v>
      </c>
      <c r="H8635" s="10">
        <v>2015</v>
      </c>
      <c r="I8635" s="145">
        <f t="shared" si="2132"/>
        <v>0</v>
      </c>
      <c r="J8635" s="13">
        <f t="shared" si="2133"/>
        <v>0</v>
      </c>
      <c r="K8635" s="2">
        <v>7</v>
      </c>
    </row>
    <row r="8636" spans="3:11">
      <c r="C8636" s="2" t="s">
        <v>8045</v>
      </c>
      <c r="D8636" s="12" t="str">
        <f t="shared" si="2134"/>
        <v>CODPH</v>
      </c>
      <c r="E8636" s="10" t="str">
        <f t="shared" si="2135"/>
        <v>CODPH</v>
      </c>
      <c r="F8636" s="10" t="s">
        <v>10</v>
      </c>
      <c r="G8636" s="10" t="s">
        <v>11</v>
      </c>
      <c r="H8636" s="10">
        <v>2015</v>
      </c>
      <c r="I8636" s="145">
        <f t="shared" si="2132"/>
        <v>2.2969560899760932E-3</v>
      </c>
      <c r="J8636" s="13">
        <f t="shared" si="2133"/>
        <v>2.2969560899760932E-3</v>
      </c>
      <c r="K8636" s="2">
        <v>7</v>
      </c>
    </row>
    <row r="8637" spans="3:11">
      <c r="C8637" s="2" t="s">
        <v>8045</v>
      </c>
      <c r="D8637" s="12" t="str">
        <f t="shared" si="2134"/>
        <v>CODPH</v>
      </c>
      <c r="E8637" s="10" t="str">
        <f t="shared" si="2135"/>
        <v>CODPH</v>
      </c>
      <c r="F8637" s="10" t="s">
        <v>10</v>
      </c>
      <c r="G8637" s="10" t="s">
        <v>11</v>
      </c>
      <c r="H8637" s="10">
        <v>2015</v>
      </c>
      <c r="I8637" s="145">
        <f t="shared" si="2132"/>
        <v>2.2969560899760932E-3</v>
      </c>
      <c r="J8637" s="13">
        <f t="shared" si="2133"/>
        <v>2.2969560899760932E-3</v>
      </c>
      <c r="K8637" s="2">
        <v>8</v>
      </c>
    </row>
    <row r="8638" spans="3:11">
      <c r="C8638" s="2" t="s">
        <v>8046</v>
      </c>
      <c r="D8638" s="12" t="str">
        <f t="shared" si="2134"/>
        <v>CODSH</v>
      </c>
      <c r="E8638" s="10" t="str">
        <f t="shared" si="2135"/>
        <v>CODSH</v>
      </c>
      <c r="F8638" s="10" t="s">
        <v>10</v>
      </c>
      <c r="G8638" s="10" t="s">
        <v>11</v>
      </c>
      <c r="H8638" s="10">
        <v>2015</v>
      </c>
      <c r="I8638" s="145">
        <f t="shared" si="2132"/>
        <v>0</v>
      </c>
      <c r="J8638" s="13">
        <f t="shared" si="2133"/>
        <v>0</v>
      </c>
      <c r="K8638" s="2">
        <v>8</v>
      </c>
    </row>
    <row r="8639" spans="3:11">
      <c r="C8639" s="2" t="s">
        <v>8047</v>
      </c>
      <c r="D8639" s="12" t="str">
        <f t="shared" si="2134"/>
        <v>CODLA</v>
      </c>
      <c r="E8639" s="10" t="str">
        <f t="shared" si="2135"/>
        <v>CODLA</v>
      </c>
      <c r="F8639" s="10" t="s">
        <v>10</v>
      </c>
      <c r="G8639" s="10" t="s">
        <v>11</v>
      </c>
      <c r="H8639" s="10">
        <v>2015</v>
      </c>
      <c r="I8639" s="145">
        <f t="shared" si="2132"/>
        <v>2.5551742427023434E-3</v>
      </c>
      <c r="J8639" s="13">
        <f t="shared" si="2133"/>
        <v>2.5551742427023434E-3</v>
      </c>
      <c r="K8639" s="2">
        <v>0</v>
      </c>
    </row>
    <row r="8640" spans="3:11">
      <c r="C8640" s="2" t="s">
        <v>8048</v>
      </c>
      <c r="D8640" s="12" t="str">
        <f t="shared" si="2134"/>
        <v>CODEM</v>
      </c>
      <c r="E8640" s="10" t="str">
        <f t="shared" si="2135"/>
        <v>CODEM</v>
      </c>
      <c r="F8640" s="10" t="s">
        <v>10</v>
      </c>
      <c r="G8640" s="10" t="s">
        <v>11</v>
      </c>
      <c r="H8640" s="10">
        <v>2015</v>
      </c>
      <c r="I8640" s="145">
        <f t="shared" si="2132"/>
        <v>2.857240269179434E-3</v>
      </c>
      <c r="J8640" s="13">
        <f t="shared" si="2133"/>
        <v>2.857240269179434E-3</v>
      </c>
      <c r="K8640" s="2">
        <v>0</v>
      </c>
    </row>
    <row r="8641" spans="3:11">
      <c r="C8641" s="2" t="s">
        <v>8049</v>
      </c>
      <c r="D8641" s="12" t="str">
        <f t="shared" si="2134"/>
        <v>CODTF</v>
      </c>
      <c r="E8641" s="10" t="str">
        <f t="shared" si="2135"/>
        <v>CODTF</v>
      </c>
      <c r="F8641" s="10" t="s">
        <v>10</v>
      </c>
      <c r="G8641" s="10" t="s">
        <v>11</v>
      </c>
      <c r="H8641" s="10">
        <v>2015</v>
      </c>
      <c r="I8641" s="145">
        <f t="shared" ref="I8641:I8704" si="2136">INDEX($AG$39:$BF$639,MATCH(IF(RIGHT(C8641,3)="100",RIGHT(C8641,6),RIGHT(C8641,5)),$AG$39:$AG$639,0),MATCH(MID(D8641,2,2),$AG$39:$BF$39,0))*$AI$19</f>
        <v>0</v>
      </c>
      <c r="J8641" s="13">
        <f t="shared" si="2133"/>
        <v>0</v>
      </c>
      <c r="K8641" s="2">
        <v>7</v>
      </c>
    </row>
    <row r="8642" spans="3:11">
      <c r="C8642" s="2" t="s">
        <v>8050</v>
      </c>
      <c r="D8642" s="12" t="str">
        <f t="shared" si="2134"/>
        <v>CODPH</v>
      </c>
      <c r="E8642" s="10" t="str">
        <f t="shared" si="2135"/>
        <v>CODPH</v>
      </c>
      <c r="F8642" s="10" t="s">
        <v>10</v>
      </c>
      <c r="G8642" s="10" t="s">
        <v>11</v>
      </c>
      <c r="H8642" s="10">
        <v>2015</v>
      </c>
      <c r="I8642" s="145">
        <f t="shared" si="2136"/>
        <v>2.2969560899760932E-3</v>
      </c>
      <c r="J8642" s="13">
        <f t="shared" si="2133"/>
        <v>2.2969560899760932E-3</v>
      </c>
      <c r="K8642" s="2">
        <v>6</v>
      </c>
    </row>
    <row r="8643" spans="3:11">
      <c r="C8643" s="2" t="s">
        <v>8050</v>
      </c>
      <c r="D8643" s="12" t="str">
        <f t="shared" si="2134"/>
        <v>CODPH</v>
      </c>
      <c r="E8643" s="10" t="str">
        <f t="shared" si="2135"/>
        <v>CODPH</v>
      </c>
      <c r="F8643" s="10" t="s">
        <v>10</v>
      </c>
      <c r="G8643" s="10" t="s">
        <v>11</v>
      </c>
      <c r="H8643" s="10">
        <v>2015</v>
      </c>
      <c r="I8643" s="145">
        <f t="shared" si="2136"/>
        <v>2.2969560899760932E-3</v>
      </c>
      <c r="J8643" s="13">
        <f t="shared" si="2133"/>
        <v>2.2969560899760932E-3</v>
      </c>
      <c r="K8643" s="2">
        <v>8</v>
      </c>
    </row>
    <row r="8644" spans="3:11">
      <c r="C8644" s="2" t="s">
        <v>8051</v>
      </c>
      <c r="D8644" s="12" t="str">
        <f t="shared" si="2134"/>
        <v>CODSH</v>
      </c>
      <c r="E8644" s="10" t="str">
        <f t="shared" si="2135"/>
        <v>CODSH</v>
      </c>
      <c r="F8644" s="10" t="s">
        <v>10</v>
      </c>
      <c r="G8644" s="10" t="s">
        <v>11</v>
      </c>
      <c r="H8644" s="10">
        <v>2015</v>
      </c>
      <c r="I8644" s="145">
        <f t="shared" si="2136"/>
        <v>0</v>
      </c>
      <c r="J8644" s="13">
        <f t="shared" si="2133"/>
        <v>0</v>
      </c>
      <c r="K8644" s="2">
        <v>8</v>
      </c>
    </row>
    <row r="8645" spans="3:11">
      <c r="C8645" s="2" t="s">
        <v>8052</v>
      </c>
      <c r="D8645" s="12" t="str">
        <f t="shared" si="2134"/>
        <v>CODLA</v>
      </c>
      <c r="E8645" s="10" t="str">
        <f t="shared" si="2135"/>
        <v>CODLA</v>
      </c>
      <c r="F8645" s="10" t="s">
        <v>10</v>
      </c>
      <c r="G8645" s="10" t="s">
        <v>11</v>
      </c>
      <c r="H8645" s="10">
        <v>2015</v>
      </c>
      <c r="I8645" s="145">
        <f t="shared" si="2136"/>
        <v>2.5551742427023685E-3</v>
      </c>
      <c r="J8645" s="13">
        <f t="shared" si="2133"/>
        <v>2.5551742427023685E-3</v>
      </c>
      <c r="K8645" s="2">
        <v>0</v>
      </c>
    </row>
    <row r="8646" spans="3:11">
      <c r="C8646" s="2" t="s">
        <v>8053</v>
      </c>
      <c r="D8646" s="12" t="str">
        <f t="shared" si="2134"/>
        <v>CODEM</v>
      </c>
      <c r="E8646" s="10" t="str">
        <f t="shared" si="2135"/>
        <v>CODEM</v>
      </c>
      <c r="F8646" s="10" t="s">
        <v>10</v>
      </c>
      <c r="G8646" s="10" t="s">
        <v>11</v>
      </c>
      <c r="H8646" s="10">
        <v>2015</v>
      </c>
      <c r="I8646" s="145">
        <f t="shared" si="2136"/>
        <v>2.857240269179434E-3</v>
      </c>
      <c r="J8646" s="13">
        <f t="shared" si="2133"/>
        <v>2.857240269179434E-3</v>
      </c>
      <c r="K8646" s="2">
        <v>0</v>
      </c>
    </row>
    <row r="8647" spans="3:11">
      <c r="C8647" s="2" t="s">
        <v>8054</v>
      </c>
      <c r="D8647" s="12" t="str">
        <f t="shared" si="2134"/>
        <v>CODTF</v>
      </c>
      <c r="E8647" s="10" t="str">
        <f t="shared" si="2135"/>
        <v>CODTF</v>
      </c>
      <c r="F8647" s="10" t="s">
        <v>10</v>
      </c>
      <c r="G8647" s="10" t="s">
        <v>11</v>
      </c>
      <c r="H8647" s="10">
        <v>2015</v>
      </c>
      <c r="I8647" s="145">
        <f t="shared" si="2136"/>
        <v>0</v>
      </c>
      <c r="J8647" s="39">
        <f t="shared" si="2133"/>
        <v>0</v>
      </c>
      <c r="K8647" s="2">
        <v>7</v>
      </c>
    </row>
    <row r="8648" spans="3:11">
      <c r="C8648" s="2" t="s">
        <v>8055</v>
      </c>
      <c r="D8648" s="12" t="str">
        <f t="shared" si="2134"/>
        <v>CODPH</v>
      </c>
      <c r="E8648" s="10" t="str">
        <f t="shared" si="2135"/>
        <v>CODPH</v>
      </c>
      <c r="F8648" s="10" t="s">
        <v>10</v>
      </c>
      <c r="G8648" s="10" t="s">
        <v>11</v>
      </c>
      <c r="H8648" s="10">
        <v>2015</v>
      </c>
      <c r="I8648" s="145">
        <f t="shared" si="2136"/>
        <v>1.8180886020121966E-3</v>
      </c>
      <c r="J8648" s="13">
        <f>I8648</f>
        <v>1.8180886020121966E-3</v>
      </c>
      <c r="K8648" s="2">
        <v>6</v>
      </c>
    </row>
    <row r="8649" spans="3:11">
      <c r="C8649" s="2" t="s">
        <v>8055</v>
      </c>
      <c r="D8649" s="12" t="str">
        <f t="shared" si="2134"/>
        <v>CODPH</v>
      </c>
      <c r="E8649" s="10" t="str">
        <f t="shared" si="2135"/>
        <v>CODPH</v>
      </c>
      <c r="F8649" s="10" t="s">
        <v>10</v>
      </c>
      <c r="G8649" s="10" t="s">
        <v>11</v>
      </c>
      <c r="H8649" s="10">
        <v>2015</v>
      </c>
      <c r="I8649" s="145">
        <f t="shared" si="2136"/>
        <v>1.8180886020121966E-3</v>
      </c>
      <c r="J8649" s="13">
        <f t="shared" ref="J8649:J8707" si="2137">I8649</f>
        <v>1.8180886020121966E-3</v>
      </c>
      <c r="K8649" s="2">
        <v>8</v>
      </c>
    </row>
    <row r="8650" spans="3:11">
      <c r="C8650" s="2" t="s">
        <v>8056</v>
      </c>
      <c r="D8650" s="12" t="str">
        <f t="shared" si="2134"/>
        <v>CODSH</v>
      </c>
      <c r="E8650" s="10" t="str">
        <f t="shared" si="2135"/>
        <v>CODSH</v>
      </c>
      <c r="F8650" s="10" t="s">
        <v>10</v>
      </c>
      <c r="G8650" s="10" t="s">
        <v>11</v>
      </c>
      <c r="H8650" s="10">
        <v>2015</v>
      </c>
      <c r="I8650" s="145">
        <f t="shared" si="2136"/>
        <v>1.9558440184977476E-3</v>
      </c>
      <c r="J8650" s="13">
        <f t="shared" si="2137"/>
        <v>1.9558440184977476E-3</v>
      </c>
      <c r="K8650" s="2">
        <v>8</v>
      </c>
    </row>
    <row r="8651" spans="3:11">
      <c r="C8651" s="2" t="s">
        <v>8057</v>
      </c>
      <c r="D8651" s="12" t="str">
        <f t="shared" si="2134"/>
        <v>CODLA</v>
      </c>
      <c r="E8651" s="10" t="str">
        <f t="shared" si="2135"/>
        <v>CODLA</v>
      </c>
      <c r="F8651" s="10" t="s">
        <v>10</v>
      </c>
      <c r="G8651" s="10" t="s">
        <v>11</v>
      </c>
      <c r="H8651" s="10">
        <v>2015</v>
      </c>
      <c r="I8651" s="145">
        <f t="shared" si="2136"/>
        <v>4.5678114488577502E-3</v>
      </c>
      <c r="J8651" s="13">
        <f t="shared" si="2137"/>
        <v>4.5678114488577502E-3</v>
      </c>
      <c r="K8651" s="2">
        <v>0</v>
      </c>
    </row>
    <row r="8652" spans="3:11">
      <c r="C8652" s="2" t="s">
        <v>8058</v>
      </c>
      <c r="D8652" s="12" t="str">
        <f t="shared" si="2134"/>
        <v>CODEM</v>
      </c>
      <c r="E8652" s="10" t="str">
        <f t="shared" si="2135"/>
        <v>CODEM</v>
      </c>
      <c r="F8652" s="10" t="s">
        <v>10</v>
      </c>
      <c r="G8652" s="10" t="s">
        <v>11</v>
      </c>
      <c r="H8652" s="10">
        <v>2015</v>
      </c>
      <c r="I8652" s="145">
        <f t="shared" si="2136"/>
        <v>1.4649919414312929E-3</v>
      </c>
      <c r="J8652" s="13">
        <f t="shared" si="2137"/>
        <v>1.4649919414312929E-3</v>
      </c>
      <c r="K8652" s="2">
        <v>0</v>
      </c>
    </row>
    <row r="8653" spans="3:11">
      <c r="C8653" s="2" t="s">
        <v>8059</v>
      </c>
      <c r="D8653" s="12" t="str">
        <f t="shared" si="2134"/>
        <v>CODTF</v>
      </c>
      <c r="E8653" s="10" t="str">
        <f t="shared" si="2135"/>
        <v>CODTF</v>
      </c>
      <c r="F8653" s="10" t="s">
        <v>10</v>
      </c>
      <c r="G8653" s="10" t="s">
        <v>11</v>
      </c>
      <c r="H8653" s="10">
        <v>2015</v>
      </c>
      <c r="I8653" s="145">
        <f t="shared" si="2136"/>
        <v>0</v>
      </c>
      <c r="J8653" s="13">
        <f t="shared" si="2137"/>
        <v>0</v>
      </c>
      <c r="K8653" s="2">
        <v>6</v>
      </c>
    </row>
    <row r="8654" spans="3:11">
      <c r="C8654" s="2" t="s">
        <v>8060</v>
      </c>
      <c r="D8654" s="12" t="str">
        <f t="shared" si="2134"/>
        <v>CODPH</v>
      </c>
      <c r="E8654" s="10" t="str">
        <f t="shared" si="2135"/>
        <v>CODPH</v>
      </c>
      <c r="F8654" s="10" t="s">
        <v>10</v>
      </c>
      <c r="G8654" s="10" t="s">
        <v>11</v>
      </c>
      <c r="H8654" s="10">
        <v>2015</v>
      </c>
      <c r="I8654" s="145">
        <f t="shared" si="2136"/>
        <v>1.8180886020121717E-3</v>
      </c>
      <c r="J8654" s="13">
        <f t="shared" si="2137"/>
        <v>1.8180886020121717E-3</v>
      </c>
      <c r="K8654" s="2">
        <v>6</v>
      </c>
    </row>
    <row r="8655" spans="3:11">
      <c r="C8655" s="2" t="s">
        <v>8060</v>
      </c>
      <c r="D8655" s="12" t="str">
        <f t="shared" si="2134"/>
        <v>CODPH</v>
      </c>
      <c r="E8655" s="10" t="str">
        <f t="shared" si="2135"/>
        <v>CODPH</v>
      </c>
      <c r="F8655" s="10" t="s">
        <v>10</v>
      </c>
      <c r="G8655" s="10" t="s">
        <v>11</v>
      </c>
      <c r="H8655" s="10">
        <v>2015</v>
      </c>
      <c r="I8655" s="145">
        <f t="shared" si="2136"/>
        <v>1.8180886020121717E-3</v>
      </c>
      <c r="J8655" s="13">
        <f t="shared" si="2137"/>
        <v>1.8180886020121717E-3</v>
      </c>
      <c r="K8655" s="2">
        <v>8</v>
      </c>
    </row>
    <row r="8656" spans="3:11">
      <c r="C8656" s="2" t="s">
        <v>8061</v>
      </c>
      <c r="D8656" s="12" t="str">
        <f t="shared" si="2134"/>
        <v>CODSH</v>
      </c>
      <c r="E8656" s="10" t="str">
        <f t="shared" si="2135"/>
        <v>CODSH</v>
      </c>
      <c r="F8656" s="10" t="s">
        <v>10</v>
      </c>
      <c r="G8656" s="10" t="s">
        <v>11</v>
      </c>
      <c r="H8656" s="10">
        <v>2015</v>
      </c>
      <c r="I8656" s="145">
        <f t="shared" si="2136"/>
        <v>1.9558440184977723E-3</v>
      </c>
      <c r="J8656" s="13">
        <f t="shared" si="2137"/>
        <v>1.9558440184977723E-3</v>
      </c>
      <c r="K8656" s="2">
        <v>8</v>
      </c>
    </row>
    <row r="8657" spans="3:11">
      <c r="C8657" s="2" t="s">
        <v>8062</v>
      </c>
      <c r="D8657" s="12" t="str">
        <f t="shared" si="2134"/>
        <v>CODLA</v>
      </c>
      <c r="E8657" s="10" t="str">
        <f t="shared" si="2135"/>
        <v>CODLA</v>
      </c>
      <c r="F8657" s="10" t="s">
        <v>10</v>
      </c>
      <c r="G8657" s="10" t="s">
        <v>11</v>
      </c>
      <c r="H8657" s="10">
        <v>2015</v>
      </c>
      <c r="I8657" s="145">
        <f t="shared" si="2136"/>
        <v>4.5678114488578005E-3</v>
      </c>
      <c r="J8657" s="13">
        <f t="shared" si="2137"/>
        <v>4.5678114488578005E-3</v>
      </c>
      <c r="K8657" s="2">
        <v>0</v>
      </c>
    </row>
    <row r="8658" spans="3:11">
      <c r="C8658" s="2" t="s">
        <v>8063</v>
      </c>
      <c r="D8658" s="12" t="str">
        <f t="shared" si="2134"/>
        <v>CODEM</v>
      </c>
      <c r="E8658" s="10" t="str">
        <f t="shared" si="2135"/>
        <v>CODEM</v>
      </c>
      <c r="F8658" s="10" t="s">
        <v>10</v>
      </c>
      <c r="G8658" s="10" t="s">
        <v>11</v>
      </c>
      <c r="H8658" s="10">
        <v>2015</v>
      </c>
      <c r="I8658" s="145">
        <f t="shared" si="2136"/>
        <v>1.4649919414312679E-3</v>
      </c>
      <c r="J8658" s="13">
        <f t="shared" si="2137"/>
        <v>1.4649919414312679E-3</v>
      </c>
      <c r="K8658" s="2">
        <v>0</v>
      </c>
    </row>
    <row r="8659" spans="3:11">
      <c r="C8659" s="2" t="s">
        <v>8064</v>
      </c>
      <c r="D8659" s="12" t="str">
        <f t="shared" si="2134"/>
        <v>CODTF</v>
      </c>
      <c r="E8659" s="10" t="str">
        <f t="shared" si="2135"/>
        <v>CODTF</v>
      </c>
      <c r="F8659" s="10" t="s">
        <v>10</v>
      </c>
      <c r="G8659" s="10" t="s">
        <v>11</v>
      </c>
      <c r="H8659" s="10">
        <v>2015</v>
      </c>
      <c r="I8659" s="145">
        <f t="shared" si="2136"/>
        <v>0</v>
      </c>
      <c r="J8659" s="13">
        <f t="shared" si="2137"/>
        <v>0</v>
      </c>
      <c r="K8659" s="2">
        <v>6</v>
      </c>
    </row>
    <row r="8660" spans="3:11">
      <c r="C8660" s="2" t="s">
        <v>8065</v>
      </c>
      <c r="D8660" s="12" t="str">
        <f t="shared" si="2134"/>
        <v>CODPH</v>
      </c>
      <c r="E8660" s="10" t="str">
        <f t="shared" si="2135"/>
        <v>CODPH</v>
      </c>
      <c r="F8660" s="10" t="s">
        <v>10</v>
      </c>
      <c r="G8660" s="10" t="s">
        <v>11</v>
      </c>
      <c r="H8660" s="10">
        <v>2015</v>
      </c>
      <c r="I8660" s="145">
        <f t="shared" si="2136"/>
        <v>1.8180886020121717E-3</v>
      </c>
      <c r="J8660" s="13">
        <f t="shared" si="2137"/>
        <v>1.8180886020121717E-3</v>
      </c>
      <c r="K8660" s="2">
        <v>6</v>
      </c>
    </row>
    <row r="8661" spans="3:11">
      <c r="C8661" s="2" t="s">
        <v>8065</v>
      </c>
      <c r="D8661" s="12" t="str">
        <f t="shared" si="2134"/>
        <v>CODPH</v>
      </c>
      <c r="E8661" s="10" t="str">
        <f t="shared" si="2135"/>
        <v>CODPH</v>
      </c>
      <c r="F8661" s="10" t="s">
        <v>10</v>
      </c>
      <c r="G8661" s="10" t="s">
        <v>11</v>
      </c>
      <c r="H8661" s="10">
        <v>2015</v>
      </c>
      <c r="I8661" s="145">
        <f t="shared" si="2136"/>
        <v>1.8180886020121717E-3</v>
      </c>
      <c r="J8661" s="13">
        <f t="shared" si="2137"/>
        <v>1.8180886020121717E-3</v>
      </c>
      <c r="K8661" s="2">
        <v>8</v>
      </c>
    </row>
    <row r="8662" spans="3:11">
      <c r="C8662" s="2" t="s">
        <v>8066</v>
      </c>
      <c r="D8662" s="12" t="str">
        <f t="shared" si="2134"/>
        <v>CODSH</v>
      </c>
      <c r="E8662" s="10" t="str">
        <f t="shared" si="2135"/>
        <v>CODSH</v>
      </c>
      <c r="F8662" s="10" t="s">
        <v>10</v>
      </c>
      <c r="G8662" s="10" t="s">
        <v>11</v>
      </c>
      <c r="H8662" s="10">
        <v>2015</v>
      </c>
      <c r="I8662" s="145">
        <f t="shared" si="2136"/>
        <v>1.9558440184977476E-3</v>
      </c>
      <c r="J8662" s="13">
        <f t="shared" si="2137"/>
        <v>1.9558440184977476E-3</v>
      </c>
      <c r="K8662" s="2">
        <v>8</v>
      </c>
    </row>
    <row r="8663" spans="3:11">
      <c r="C8663" s="2" t="s">
        <v>8067</v>
      </c>
      <c r="D8663" s="12" t="str">
        <f t="shared" si="2134"/>
        <v>CODLA</v>
      </c>
      <c r="E8663" s="10" t="str">
        <f t="shared" si="2135"/>
        <v>CODLA</v>
      </c>
      <c r="F8663" s="10" t="s">
        <v>10</v>
      </c>
      <c r="G8663" s="10" t="s">
        <v>11</v>
      </c>
      <c r="H8663" s="10">
        <v>2015</v>
      </c>
      <c r="I8663" s="145">
        <f t="shared" si="2136"/>
        <v>4.5678114488577753E-3</v>
      </c>
      <c r="J8663" s="13">
        <f t="shared" si="2137"/>
        <v>4.5678114488577753E-3</v>
      </c>
      <c r="K8663" s="2">
        <v>0</v>
      </c>
    </row>
    <row r="8664" spans="3:11">
      <c r="C8664" s="2" t="s">
        <v>8068</v>
      </c>
      <c r="D8664" s="12" t="str">
        <f t="shared" si="2134"/>
        <v>CODEM</v>
      </c>
      <c r="E8664" s="10" t="str">
        <f t="shared" si="2135"/>
        <v>CODEM</v>
      </c>
      <c r="F8664" s="10" t="s">
        <v>10</v>
      </c>
      <c r="G8664" s="10" t="s">
        <v>11</v>
      </c>
      <c r="H8664" s="10">
        <v>2015</v>
      </c>
      <c r="I8664" s="145">
        <f t="shared" si="2136"/>
        <v>1.4649919414312679E-3</v>
      </c>
      <c r="J8664" s="13">
        <f t="shared" si="2137"/>
        <v>1.4649919414312679E-3</v>
      </c>
      <c r="K8664" s="2">
        <v>0</v>
      </c>
    </row>
    <row r="8665" spans="3:11">
      <c r="C8665" s="2" t="s">
        <v>8069</v>
      </c>
      <c r="D8665" s="12" t="str">
        <f t="shared" ref="D8665:D8728" si="2138">"C"&amp;MID(C8665,5,1)&amp;"D"&amp;MID(C8665,9,2)</f>
        <v>CODTF</v>
      </c>
      <c r="E8665" s="10" t="str">
        <f t="shared" ref="E8665:E8728" si="2139">D8665</f>
        <v>CODTF</v>
      </c>
      <c r="F8665" s="10" t="s">
        <v>10</v>
      </c>
      <c r="G8665" s="10" t="s">
        <v>11</v>
      </c>
      <c r="H8665" s="10">
        <v>2015</v>
      </c>
      <c r="I8665" s="145">
        <f t="shared" si="2136"/>
        <v>0</v>
      </c>
      <c r="J8665" s="13">
        <f t="shared" si="2137"/>
        <v>0</v>
      </c>
      <c r="K8665" s="2">
        <v>6</v>
      </c>
    </row>
    <row r="8666" spans="3:11">
      <c r="C8666" s="2" t="s">
        <v>8070</v>
      </c>
      <c r="D8666" s="12" t="str">
        <f t="shared" si="2138"/>
        <v>CODPH</v>
      </c>
      <c r="E8666" s="10" t="str">
        <f t="shared" si="2139"/>
        <v>CODPH</v>
      </c>
      <c r="F8666" s="10" t="s">
        <v>10</v>
      </c>
      <c r="G8666" s="10" t="s">
        <v>11</v>
      </c>
      <c r="H8666" s="10">
        <v>2015</v>
      </c>
      <c r="I8666" s="145">
        <f t="shared" si="2136"/>
        <v>1.8180886020121717E-3</v>
      </c>
      <c r="J8666" s="13">
        <f t="shared" si="2137"/>
        <v>1.8180886020121717E-3</v>
      </c>
      <c r="K8666" s="2">
        <v>6</v>
      </c>
    </row>
    <row r="8667" spans="3:11">
      <c r="C8667" s="2" t="s">
        <v>8070</v>
      </c>
      <c r="D8667" s="12" t="str">
        <f t="shared" si="2138"/>
        <v>CODPH</v>
      </c>
      <c r="E8667" s="10" t="str">
        <f t="shared" si="2139"/>
        <v>CODPH</v>
      </c>
      <c r="F8667" s="10" t="s">
        <v>10</v>
      </c>
      <c r="G8667" s="10" t="s">
        <v>11</v>
      </c>
      <c r="H8667" s="10">
        <v>2015</v>
      </c>
      <c r="I8667" s="145">
        <f t="shared" si="2136"/>
        <v>1.8180886020121717E-3</v>
      </c>
      <c r="J8667" s="13">
        <f t="shared" si="2137"/>
        <v>1.8180886020121717E-3</v>
      </c>
      <c r="K8667" s="2">
        <v>7</v>
      </c>
    </row>
    <row r="8668" spans="3:11">
      <c r="C8668" s="2" t="s">
        <v>8071</v>
      </c>
      <c r="D8668" s="12" t="str">
        <f t="shared" si="2138"/>
        <v>CODSH</v>
      </c>
      <c r="E8668" s="10" t="str">
        <f t="shared" si="2139"/>
        <v>CODSH</v>
      </c>
      <c r="F8668" s="10" t="s">
        <v>10</v>
      </c>
      <c r="G8668" s="10" t="s">
        <v>11</v>
      </c>
      <c r="H8668" s="10">
        <v>2015</v>
      </c>
      <c r="I8668" s="145">
        <f t="shared" si="2136"/>
        <v>1.9558440184977723E-3</v>
      </c>
      <c r="J8668" s="13">
        <f t="shared" si="2137"/>
        <v>1.9558440184977723E-3</v>
      </c>
      <c r="K8668" s="2">
        <v>8</v>
      </c>
    </row>
    <row r="8669" spans="3:11">
      <c r="C8669" s="2" t="s">
        <v>8072</v>
      </c>
      <c r="D8669" s="12" t="str">
        <f t="shared" si="2138"/>
        <v>CODLA</v>
      </c>
      <c r="E8669" s="10" t="str">
        <f t="shared" si="2139"/>
        <v>CODLA</v>
      </c>
      <c r="F8669" s="10" t="s">
        <v>10</v>
      </c>
      <c r="G8669" s="10" t="s">
        <v>11</v>
      </c>
      <c r="H8669" s="10">
        <v>2015</v>
      </c>
      <c r="I8669" s="145">
        <f t="shared" si="2136"/>
        <v>4.5678114488578005E-3</v>
      </c>
      <c r="J8669" s="13">
        <f t="shared" si="2137"/>
        <v>4.5678114488578005E-3</v>
      </c>
      <c r="K8669" s="2">
        <v>0</v>
      </c>
    </row>
    <row r="8670" spans="3:11">
      <c r="C8670" s="2" t="s">
        <v>8073</v>
      </c>
      <c r="D8670" s="12" t="str">
        <f t="shared" si="2138"/>
        <v>CODEM</v>
      </c>
      <c r="E8670" s="10" t="str">
        <f t="shared" si="2139"/>
        <v>CODEM</v>
      </c>
      <c r="F8670" s="10" t="s">
        <v>10</v>
      </c>
      <c r="G8670" s="10" t="s">
        <v>11</v>
      </c>
      <c r="H8670" s="10">
        <v>2015</v>
      </c>
      <c r="I8670" s="145">
        <f t="shared" si="2136"/>
        <v>1.464991941431243E-3</v>
      </c>
      <c r="J8670" s="13">
        <f t="shared" si="2137"/>
        <v>1.464991941431243E-3</v>
      </c>
      <c r="K8670" s="2">
        <v>0</v>
      </c>
    </row>
    <row r="8671" spans="3:11">
      <c r="C8671" s="2" t="s">
        <v>8074</v>
      </c>
      <c r="D8671" s="12" t="str">
        <f t="shared" si="2138"/>
        <v>CODTF</v>
      </c>
      <c r="E8671" s="10" t="str">
        <f t="shared" si="2139"/>
        <v>CODTF</v>
      </c>
      <c r="F8671" s="10" t="s">
        <v>10</v>
      </c>
      <c r="G8671" s="10" t="s">
        <v>11</v>
      </c>
      <c r="H8671" s="10">
        <v>2015</v>
      </c>
      <c r="I8671" s="145">
        <f t="shared" si="2136"/>
        <v>0</v>
      </c>
      <c r="J8671" s="13">
        <f t="shared" si="2137"/>
        <v>0</v>
      </c>
      <c r="K8671" s="2">
        <v>6</v>
      </c>
    </row>
    <row r="8672" spans="3:11">
      <c r="C8672" s="2" t="s">
        <v>8075</v>
      </c>
      <c r="D8672" s="12" t="str">
        <f t="shared" si="2138"/>
        <v>CODPH</v>
      </c>
      <c r="E8672" s="10" t="str">
        <f t="shared" si="2139"/>
        <v>CODPH</v>
      </c>
      <c r="F8672" s="10" t="s">
        <v>10</v>
      </c>
      <c r="G8672" s="10" t="s">
        <v>11</v>
      </c>
      <c r="H8672" s="10">
        <v>2015</v>
      </c>
      <c r="I8672" s="145">
        <f t="shared" si="2136"/>
        <v>1.8180886020121717E-3</v>
      </c>
      <c r="J8672" s="13">
        <f t="shared" si="2137"/>
        <v>1.8180886020121717E-3</v>
      </c>
      <c r="K8672" s="2">
        <v>6</v>
      </c>
    </row>
    <row r="8673" spans="3:11">
      <c r="C8673" s="2" t="s">
        <v>8075</v>
      </c>
      <c r="D8673" s="12" t="str">
        <f t="shared" si="2138"/>
        <v>CODPH</v>
      </c>
      <c r="E8673" s="10" t="str">
        <f t="shared" si="2139"/>
        <v>CODPH</v>
      </c>
      <c r="F8673" s="10" t="s">
        <v>10</v>
      </c>
      <c r="G8673" s="10" t="s">
        <v>11</v>
      </c>
      <c r="H8673" s="10">
        <v>2015</v>
      </c>
      <c r="I8673" s="145">
        <f t="shared" si="2136"/>
        <v>1.8180886020121717E-3</v>
      </c>
      <c r="J8673" s="13">
        <f t="shared" si="2137"/>
        <v>1.8180886020121717E-3</v>
      </c>
      <c r="K8673" s="2">
        <v>7</v>
      </c>
    </row>
    <row r="8674" spans="3:11">
      <c r="C8674" s="2" t="s">
        <v>8076</v>
      </c>
      <c r="D8674" s="12" t="str">
        <f t="shared" si="2138"/>
        <v>CODSH</v>
      </c>
      <c r="E8674" s="10" t="str">
        <f t="shared" si="2139"/>
        <v>CODSH</v>
      </c>
      <c r="F8674" s="10" t="s">
        <v>10</v>
      </c>
      <c r="G8674" s="10" t="s">
        <v>11</v>
      </c>
      <c r="H8674" s="10">
        <v>2015</v>
      </c>
      <c r="I8674" s="145">
        <f t="shared" si="2136"/>
        <v>1.9558440184977602E-3</v>
      </c>
      <c r="J8674" s="13">
        <f t="shared" si="2137"/>
        <v>1.9558440184977602E-3</v>
      </c>
      <c r="K8674" s="2">
        <v>8</v>
      </c>
    </row>
    <row r="8675" spans="3:11">
      <c r="C8675" s="2" t="s">
        <v>8077</v>
      </c>
      <c r="D8675" s="12" t="str">
        <f t="shared" si="2138"/>
        <v>CODLA</v>
      </c>
      <c r="E8675" s="10" t="str">
        <f t="shared" si="2139"/>
        <v>CODLA</v>
      </c>
      <c r="F8675" s="10" t="s">
        <v>10</v>
      </c>
      <c r="G8675" s="10" t="s">
        <v>11</v>
      </c>
      <c r="H8675" s="10">
        <v>2015</v>
      </c>
      <c r="I8675" s="145">
        <f t="shared" si="2136"/>
        <v>4.5678114488577753E-3</v>
      </c>
      <c r="J8675" s="13">
        <f t="shared" si="2137"/>
        <v>4.5678114488577753E-3</v>
      </c>
      <c r="K8675" s="2">
        <v>0</v>
      </c>
    </row>
    <row r="8676" spans="3:11">
      <c r="C8676" s="2" t="s">
        <v>8078</v>
      </c>
      <c r="D8676" s="12" t="str">
        <f t="shared" si="2138"/>
        <v>CODEM</v>
      </c>
      <c r="E8676" s="10" t="str">
        <f t="shared" si="2139"/>
        <v>CODEM</v>
      </c>
      <c r="F8676" s="10" t="s">
        <v>10</v>
      </c>
      <c r="G8676" s="10" t="s">
        <v>11</v>
      </c>
      <c r="H8676" s="10">
        <v>2015</v>
      </c>
      <c r="I8676" s="145">
        <f t="shared" si="2136"/>
        <v>1.464991941431243E-3</v>
      </c>
      <c r="J8676" s="13">
        <f t="shared" si="2137"/>
        <v>1.464991941431243E-3</v>
      </c>
      <c r="K8676" s="2">
        <v>0</v>
      </c>
    </row>
    <row r="8677" spans="3:11">
      <c r="C8677" s="2" t="s">
        <v>8079</v>
      </c>
      <c r="D8677" s="12" t="str">
        <f t="shared" si="2138"/>
        <v>CODTF</v>
      </c>
      <c r="E8677" s="10" t="str">
        <f t="shared" si="2139"/>
        <v>CODTF</v>
      </c>
      <c r="F8677" s="10" t="s">
        <v>10</v>
      </c>
      <c r="G8677" s="10" t="s">
        <v>11</v>
      </c>
      <c r="H8677" s="10">
        <v>2015</v>
      </c>
      <c r="I8677" s="145">
        <f t="shared" si="2136"/>
        <v>0</v>
      </c>
      <c r="J8677" s="13">
        <f t="shared" si="2137"/>
        <v>0</v>
      </c>
      <c r="K8677" s="2">
        <v>6</v>
      </c>
    </row>
    <row r="8678" spans="3:11">
      <c r="C8678" s="2" t="s">
        <v>8080</v>
      </c>
      <c r="D8678" s="12" t="str">
        <f t="shared" si="2138"/>
        <v>CODPH</v>
      </c>
      <c r="E8678" s="10" t="str">
        <f t="shared" si="2139"/>
        <v>CODPH</v>
      </c>
      <c r="F8678" s="10" t="s">
        <v>10</v>
      </c>
      <c r="G8678" s="10" t="s">
        <v>11</v>
      </c>
      <c r="H8678" s="10">
        <v>2015</v>
      </c>
      <c r="I8678" s="145">
        <f t="shared" si="2136"/>
        <v>1.8180886020121717E-3</v>
      </c>
      <c r="J8678" s="13">
        <f t="shared" si="2137"/>
        <v>1.8180886020121717E-3</v>
      </c>
      <c r="K8678" s="2">
        <v>6</v>
      </c>
    </row>
    <row r="8679" spans="3:11">
      <c r="C8679" s="2" t="s">
        <v>8080</v>
      </c>
      <c r="D8679" s="12" t="str">
        <f t="shared" si="2138"/>
        <v>CODPH</v>
      </c>
      <c r="E8679" s="10" t="str">
        <f t="shared" si="2139"/>
        <v>CODPH</v>
      </c>
      <c r="F8679" s="10" t="s">
        <v>10</v>
      </c>
      <c r="G8679" s="10" t="s">
        <v>11</v>
      </c>
      <c r="H8679" s="10">
        <v>2015</v>
      </c>
      <c r="I8679" s="145">
        <f t="shared" si="2136"/>
        <v>1.8180886020121717E-3</v>
      </c>
      <c r="J8679" s="13">
        <f t="shared" si="2137"/>
        <v>1.8180886020121717E-3</v>
      </c>
      <c r="K8679" s="2">
        <v>7</v>
      </c>
    </row>
    <row r="8680" spans="3:11">
      <c r="C8680" s="2" t="s">
        <v>8081</v>
      </c>
      <c r="D8680" s="12" t="str">
        <f t="shared" si="2138"/>
        <v>CODSH</v>
      </c>
      <c r="E8680" s="10" t="str">
        <f t="shared" si="2139"/>
        <v>CODSH</v>
      </c>
      <c r="F8680" s="10" t="s">
        <v>10</v>
      </c>
      <c r="G8680" s="10" t="s">
        <v>11</v>
      </c>
      <c r="H8680" s="10">
        <v>2015</v>
      </c>
      <c r="I8680" s="145">
        <f t="shared" si="2136"/>
        <v>1.9558440184977476E-3</v>
      </c>
      <c r="J8680" s="13">
        <f t="shared" si="2137"/>
        <v>1.9558440184977476E-3</v>
      </c>
      <c r="K8680" s="2">
        <v>8</v>
      </c>
    </row>
    <row r="8681" spans="3:11">
      <c r="C8681" s="2" t="s">
        <v>8082</v>
      </c>
      <c r="D8681" s="12" t="str">
        <f t="shared" si="2138"/>
        <v>CODLA</v>
      </c>
      <c r="E8681" s="10" t="str">
        <f t="shared" si="2139"/>
        <v>CODLA</v>
      </c>
      <c r="F8681" s="10" t="s">
        <v>10</v>
      </c>
      <c r="G8681" s="10" t="s">
        <v>11</v>
      </c>
      <c r="H8681" s="10">
        <v>2015</v>
      </c>
      <c r="I8681" s="145">
        <f t="shared" si="2136"/>
        <v>4.5678114488577753E-3</v>
      </c>
      <c r="J8681" s="13">
        <f t="shared" si="2137"/>
        <v>4.5678114488577753E-3</v>
      </c>
      <c r="K8681" s="2">
        <v>0</v>
      </c>
    </row>
    <row r="8682" spans="3:11">
      <c r="C8682" s="2" t="s">
        <v>8083</v>
      </c>
      <c r="D8682" s="12" t="str">
        <f t="shared" si="2138"/>
        <v>CODEM</v>
      </c>
      <c r="E8682" s="10" t="str">
        <f t="shared" si="2139"/>
        <v>CODEM</v>
      </c>
      <c r="F8682" s="10" t="s">
        <v>10</v>
      </c>
      <c r="G8682" s="10" t="s">
        <v>11</v>
      </c>
      <c r="H8682" s="10">
        <v>2015</v>
      </c>
      <c r="I8682" s="145">
        <f t="shared" si="2136"/>
        <v>1.4649919414312679E-3</v>
      </c>
      <c r="J8682" s="13">
        <f t="shared" si="2137"/>
        <v>1.4649919414312679E-3</v>
      </c>
      <c r="K8682" s="2">
        <v>0</v>
      </c>
    </row>
    <row r="8683" spans="3:11">
      <c r="C8683" s="2" t="s">
        <v>8084</v>
      </c>
      <c r="D8683" s="12" t="str">
        <f t="shared" si="2138"/>
        <v>CODTF</v>
      </c>
      <c r="E8683" s="10" t="str">
        <f t="shared" si="2139"/>
        <v>CODTF</v>
      </c>
      <c r="F8683" s="10" t="s">
        <v>10</v>
      </c>
      <c r="G8683" s="10" t="s">
        <v>11</v>
      </c>
      <c r="H8683" s="10">
        <v>2015</v>
      </c>
      <c r="I8683" s="145">
        <f t="shared" si="2136"/>
        <v>0</v>
      </c>
      <c r="J8683" s="13">
        <f t="shared" si="2137"/>
        <v>0</v>
      </c>
      <c r="K8683" s="2">
        <v>6</v>
      </c>
    </row>
    <row r="8684" spans="3:11">
      <c r="C8684" s="2" t="s">
        <v>8085</v>
      </c>
      <c r="D8684" s="12" t="str">
        <f t="shared" si="2138"/>
        <v>CODPH</v>
      </c>
      <c r="E8684" s="10" t="str">
        <f t="shared" si="2139"/>
        <v>CODPH</v>
      </c>
      <c r="F8684" s="10" t="s">
        <v>10</v>
      </c>
      <c r="G8684" s="10" t="s">
        <v>11</v>
      </c>
      <c r="H8684" s="10">
        <v>2015</v>
      </c>
      <c r="I8684" s="145">
        <f t="shared" si="2136"/>
        <v>1.8180886020121717E-3</v>
      </c>
      <c r="J8684" s="13">
        <f t="shared" si="2137"/>
        <v>1.8180886020121717E-3</v>
      </c>
      <c r="K8684" s="2">
        <v>6</v>
      </c>
    </row>
    <row r="8685" spans="3:11">
      <c r="C8685" s="2" t="s">
        <v>8085</v>
      </c>
      <c r="D8685" s="12" t="str">
        <f t="shared" si="2138"/>
        <v>CODPH</v>
      </c>
      <c r="E8685" s="10" t="str">
        <f t="shared" si="2139"/>
        <v>CODPH</v>
      </c>
      <c r="F8685" s="10" t="s">
        <v>10</v>
      </c>
      <c r="G8685" s="10" t="s">
        <v>11</v>
      </c>
      <c r="H8685" s="10">
        <v>2015</v>
      </c>
      <c r="I8685" s="145">
        <f t="shared" si="2136"/>
        <v>1.8180886020121717E-3</v>
      </c>
      <c r="J8685" s="13">
        <f t="shared" si="2137"/>
        <v>1.8180886020121717E-3</v>
      </c>
      <c r="K8685" s="2">
        <v>7</v>
      </c>
    </row>
    <row r="8686" spans="3:11">
      <c r="C8686" s="2" t="s">
        <v>8086</v>
      </c>
      <c r="D8686" s="12" t="str">
        <f t="shared" si="2138"/>
        <v>CODSH</v>
      </c>
      <c r="E8686" s="10" t="str">
        <f t="shared" si="2139"/>
        <v>CODSH</v>
      </c>
      <c r="F8686" s="10" t="s">
        <v>10</v>
      </c>
      <c r="G8686" s="10" t="s">
        <v>11</v>
      </c>
      <c r="H8686" s="10">
        <v>2015</v>
      </c>
      <c r="I8686" s="145">
        <f t="shared" si="2136"/>
        <v>1.9558440184977723E-3</v>
      </c>
      <c r="J8686" s="13">
        <f t="shared" si="2137"/>
        <v>1.9558440184977723E-3</v>
      </c>
      <c r="K8686" s="2">
        <v>8</v>
      </c>
    </row>
    <row r="8687" spans="3:11">
      <c r="C8687" s="2" t="s">
        <v>8087</v>
      </c>
      <c r="D8687" s="12" t="str">
        <f t="shared" si="2138"/>
        <v>CODLA</v>
      </c>
      <c r="E8687" s="10" t="str">
        <f t="shared" si="2139"/>
        <v>CODLA</v>
      </c>
      <c r="F8687" s="10" t="s">
        <v>10</v>
      </c>
      <c r="G8687" s="10" t="s">
        <v>11</v>
      </c>
      <c r="H8687" s="10">
        <v>2015</v>
      </c>
      <c r="I8687" s="145">
        <f t="shared" si="2136"/>
        <v>4.5678114488578005E-3</v>
      </c>
      <c r="J8687" s="13">
        <f t="shared" si="2137"/>
        <v>4.5678114488578005E-3</v>
      </c>
      <c r="K8687" s="2">
        <v>0</v>
      </c>
    </row>
    <row r="8688" spans="3:11">
      <c r="C8688" s="2" t="s">
        <v>8088</v>
      </c>
      <c r="D8688" s="12" t="str">
        <f t="shared" si="2138"/>
        <v>CODEM</v>
      </c>
      <c r="E8688" s="10" t="str">
        <f t="shared" si="2139"/>
        <v>CODEM</v>
      </c>
      <c r="F8688" s="10" t="s">
        <v>10</v>
      </c>
      <c r="G8688" s="10" t="s">
        <v>11</v>
      </c>
      <c r="H8688" s="10">
        <v>2015</v>
      </c>
      <c r="I8688" s="145">
        <f t="shared" si="2136"/>
        <v>1.4649919414312679E-3</v>
      </c>
      <c r="J8688" s="13">
        <f t="shared" si="2137"/>
        <v>1.4649919414312679E-3</v>
      </c>
      <c r="K8688" s="2">
        <v>0</v>
      </c>
    </row>
    <row r="8689" spans="3:11">
      <c r="C8689" s="2" t="s">
        <v>8089</v>
      </c>
      <c r="D8689" s="12" t="str">
        <f t="shared" si="2138"/>
        <v>CODTF</v>
      </c>
      <c r="E8689" s="10" t="str">
        <f t="shared" si="2139"/>
        <v>CODTF</v>
      </c>
      <c r="F8689" s="10" t="s">
        <v>10</v>
      </c>
      <c r="G8689" s="10" t="s">
        <v>11</v>
      </c>
      <c r="H8689" s="10">
        <v>2015</v>
      </c>
      <c r="I8689" s="145">
        <f t="shared" si="2136"/>
        <v>0</v>
      </c>
      <c r="J8689" s="13">
        <f t="shared" si="2137"/>
        <v>0</v>
      </c>
      <c r="K8689" s="2">
        <v>6</v>
      </c>
    </row>
    <row r="8690" spans="3:11">
      <c r="C8690" s="2" t="s">
        <v>8090</v>
      </c>
      <c r="D8690" s="12" t="str">
        <f t="shared" si="2138"/>
        <v>CODPH</v>
      </c>
      <c r="E8690" s="10" t="str">
        <f t="shared" si="2139"/>
        <v>CODPH</v>
      </c>
      <c r="F8690" s="10" t="s">
        <v>10</v>
      </c>
      <c r="G8690" s="10" t="s">
        <v>11</v>
      </c>
      <c r="H8690" s="10">
        <v>2015</v>
      </c>
      <c r="I8690" s="145">
        <f t="shared" si="2136"/>
        <v>1.8180886020121717E-3</v>
      </c>
      <c r="J8690" s="13">
        <f t="shared" si="2137"/>
        <v>1.8180886020121717E-3</v>
      </c>
      <c r="K8690" s="2">
        <v>6</v>
      </c>
    </row>
    <row r="8691" spans="3:11">
      <c r="C8691" s="2" t="s">
        <v>8090</v>
      </c>
      <c r="D8691" s="12" t="str">
        <f t="shared" si="2138"/>
        <v>CODPH</v>
      </c>
      <c r="E8691" s="10" t="str">
        <f t="shared" si="2139"/>
        <v>CODPH</v>
      </c>
      <c r="F8691" s="10" t="s">
        <v>10</v>
      </c>
      <c r="G8691" s="10" t="s">
        <v>11</v>
      </c>
      <c r="H8691" s="10">
        <v>2015</v>
      </c>
      <c r="I8691" s="145">
        <f t="shared" si="2136"/>
        <v>1.8180886020121717E-3</v>
      </c>
      <c r="J8691" s="13">
        <f t="shared" si="2137"/>
        <v>1.8180886020121717E-3</v>
      </c>
      <c r="K8691" s="2">
        <v>7</v>
      </c>
    </row>
    <row r="8692" spans="3:11">
      <c r="C8692" s="2" t="s">
        <v>8091</v>
      </c>
      <c r="D8692" s="12" t="str">
        <f t="shared" si="2138"/>
        <v>CODSH</v>
      </c>
      <c r="E8692" s="10" t="str">
        <f t="shared" si="2139"/>
        <v>CODSH</v>
      </c>
      <c r="F8692" s="10" t="s">
        <v>10</v>
      </c>
      <c r="G8692" s="10" t="s">
        <v>11</v>
      </c>
      <c r="H8692" s="10">
        <v>2015</v>
      </c>
      <c r="I8692" s="145">
        <f t="shared" si="2136"/>
        <v>1.9558440184977476E-3</v>
      </c>
      <c r="J8692" s="13">
        <f t="shared" si="2137"/>
        <v>1.9558440184977476E-3</v>
      </c>
      <c r="K8692" s="2">
        <v>8</v>
      </c>
    </row>
    <row r="8693" spans="3:11">
      <c r="C8693" s="2" t="s">
        <v>8092</v>
      </c>
      <c r="D8693" s="12" t="str">
        <f t="shared" si="2138"/>
        <v>CODLA</v>
      </c>
      <c r="E8693" s="10" t="str">
        <f t="shared" si="2139"/>
        <v>CODLA</v>
      </c>
      <c r="F8693" s="10" t="s">
        <v>10</v>
      </c>
      <c r="G8693" s="10" t="s">
        <v>11</v>
      </c>
      <c r="H8693" s="10">
        <v>2015</v>
      </c>
      <c r="I8693" s="145">
        <f t="shared" si="2136"/>
        <v>4.5678114488577753E-3</v>
      </c>
      <c r="J8693" s="13">
        <f t="shared" si="2137"/>
        <v>4.5678114488577753E-3</v>
      </c>
      <c r="K8693" s="2">
        <v>0</v>
      </c>
    </row>
    <row r="8694" spans="3:11">
      <c r="C8694" s="2" t="s">
        <v>8093</v>
      </c>
      <c r="D8694" s="12" t="str">
        <f t="shared" si="2138"/>
        <v>CODEM</v>
      </c>
      <c r="E8694" s="10" t="str">
        <f t="shared" si="2139"/>
        <v>CODEM</v>
      </c>
      <c r="F8694" s="10" t="s">
        <v>10</v>
      </c>
      <c r="G8694" s="10" t="s">
        <v>11</v>
      </c>
      <c r="H8694" s="10">
        <v>2015</v>
      </c>
      <c r="I8694" s="145">
        <f t="shared" si="2136"/>
        <v>1.464991941431243E-3</v>
      </c>
      <c r="J8694" s="13">
        <f t="shared" si="2137"/>
        <v>1.464991941431243E-3</v>
      </c>
      <c r="K8694" s="2">
        <v>0</v>
      </c>
    </row>
    <row r="8695" spans="3:11">
      <c r="C8695" s="2" t="s">
        <v>8094</v>
      </c>
      <c r="D8695" s="12" t="str">
        <f t="shared" si="2138"/>
        <v>CODTF</v>
      </c>
      <c r="E8695" s="10" t="str">
        <f t="shared" si="2139"/>
        <v>CODTF</v>
      </c>
      <c r="F8695" s="10" t="s">
        <v>10</v>
      </c>
      <c r="G8695" s="10" t="s">
        <v>11</v>
      </c>
      <c r="H8695" s="10">
        <v>2015</v>
      </c>
      <c r="I8695" s="145">
        <f t="shared" si="2136"/>
        <v>0</v>
      </c>
      <c r="J8695" s="13">
        <f t="shared" si="2137"/>
        <v>0</v>
      </c>
      <c r="K8695" s="2">
        <v>5</v>
      </c>
    </row>
    <row r="8696" spans="3:11">
      <c r="C8696" s="2" t="s">
        <v>8095</v>
      </c>
      <c r="D8696" s="12" t="str">
        <f t="shared" si="2138"/>
        <v>CODPH</v>
      </c>
      <c r="E8696" s="10" t="str">
        <f t="shared" si="2139"/>
        <v>CODPH</v>
      </c>
      <c r="F8696" s="10" t="s">
        <v>10</v>
      </c>
      <c r="G8696" s="10" t="s">
        <v>11</v>
      </c>
      <c r="H8696" s="10">
        <v>2015</v>
      </c>
      <c r="I8696" s="145">
        <f t="shared" si="2136"/>
        <v>1.8180886020121717E-3</v>
      </c>
      <c r="J8696" s="13">
        <f t="shared" si="2137"/>
        <v>1.8180886020121717E-3</v>
      </c>
      <c r="K8696" s="2">
        <v>5</v>
      </c>
    </row>
    <row r="8697" spans="3:11">
      <c r="C8697" s="2" t="s">
        <v>8095</v>
      </c>
      <c r="D8697" s="12" t="str">
        <f t="shared" si="2138"/>
        <v>CODPH</v>
      </c>
      <c r="E8697" s="10" t="str">
        <f t="shared" si="2139"/>
        <v>CODPH</v>
      </c>
      <c r="F8697" s="10" t="s">
        <v>10</v>
      </c>
      <c r="G8697" s="10" t="s">
        <v>11</v>
      </c>
      <c r="H8697" s="10">
        <v>2015</v>
      </c>
      <c r="I8697" s="145">
        <f t="shared" si="2136"/>
        <v>1.8180886020121717E-3</v>
      </c>
      <c r="J8697" s="13">
        <f t="shared" si="2137"/>
        <v>1.8180886020121717E-3</v>
      </c>
      <c r="K8697" s="2">
        <v>7</v>
      </c>
    </row>
    <row r="8698" spans="3:11">
      <c r="C8698" s="2" t="s">
        <v>8096</v>
      </c>
      <c r="D8698" s="12" t="str">
        <f t="shared" si="2138"/>
        <v>CODSH</v>
      </c>
      <c r="E8698" s="10" t="str">
        <f t="shared" si="2139"/>
        <v>CODSH</v>
      </c>
      <c r="F8698" s="10" t="s">
        <v>10</v>
      </c>
      <c r="G8698" s="10" t="s">
        <v>11</v>
      </c>
      <c r="H8698" s="10">
        <v>2015</v>
      </c>
      <c r="I8698" s="145">
        <f t="shared" si="2136"/>
        <v>1.9558440184977723E-3</v>
      </c>
      <c r="J8698" s="13">
        <f t="shared" si="2137"/>
        <v>1.9558440184977723E-3</v>
      </c>
      <c r="K8698" s="2">
        <v>7</v>
      </c>
    </row>
    <row r="8699" spans="3:11">
      <c r="C8699" s="2" t="s">
        <v>8097</v>
      </c>
      <c r="D8699" s="12" t="str">
        <f t="shared" si="2138"/>
        <v>CODLA</v>
      </c>
      <c r="E8699" s="10" t="str">
        <f t="shared" si="2139"/>
        <v>CODLA</v>
      </c>
      <c r="F8699" s="10" t="s">
        <v>10</v>
      </c>
      <c r="G8699" s="10" t="s">
        <v>11</v>
      </c>
      <c r="H8699" s="10">
        <v>2015</v>
      </c>
      <c r="I8699" s="145">
        <f t="shared" si="2136"/>
        <v>4.5678114488578005E-3</v>
      </c>
      <c r="J8699" s="13">
        <f t="shared" si="2137"/>
        <v>4.5678114488578005E-3</v>
      </c>
      <c r="K8699" s="2">
        <v>0</v>
      </c>
    </row>
    <row r="8700" spans="3:11">
      <c r="C8700" s="2" t="s">
        <v>8098</v>
      </c>
      <c r="D8700" s="12" t="str">
        <f t="shared" si="2138"/>
        <v>CODEM</v>
      </c>
      <c r="E8700" s="10" t="str">
        <f t="shared" si="2139"/>
        <v>CODEM</v>
      </c>
      <c r="F8700" s="10" t="s">
        <v>10</v>
      </c>
      <c r="G8700" s="10" t="s">
        <v>11</v>
      </c>
      <c r="H8700" s="10">
        <v>2015</v>
      </c>
      <c r="I8700" s="145">
        <f t="shared" si="2136"/>
        <v>1.4649919414312679E-3</v>
      </c>
      <c r="J8700" s="13">
        <f t="shared" si="2137"/>
        <v>1.4649919414312679E-3</v>
      </c>
      <c r="K8700" s="2">
        <v>0</v>
      </c>
    </row>
    <row r="8701" spans="3:11">
      <c r="C8701" s="2" t="s">
        <v>8099</v>
      </c>
      <c r="D8701" s="12" t="str">
        <f t="shared" si="2138"/>
        <v>CODTF</v>
      </c>
      <c r="E8701" s="10" t="str">
        <f t="shared" si="2139"/>
        <v>CODTF</v>
      </c>
      <c r="F8701" s="10" t="s">
        <v>10</v>
      </c>
      <c r="G8701" s="10" t="s">
        <v>11</v>
      </c>
      <c r="H8701" s="10">
        <v>2015</v>
      </c>
      <c r="I8701" s="145">
        <f t="shared" si="2136"/>
        <v>0</v>
      </c>
      <c r="J8701" s="13">
        <f t="shared" si="2137"/>
        <v>0</v>
      </c>
      <c r="K8701" s="2">
        <v>5</v>
      </c>
    </row>
    <row r="8702" spans="3:11">
      <c r="C8702" s="2" t="s">
        <v>8100</v>
      </c>
      <c r="D8702" s="12" t="str">
        <f t="shared" si="2138"/>
        <v>CODPH</v>
      </c>
      <c r="E8702" s="10" t="str">
        <f t="shared" si="2139"/>
        <v>CODPH</v>
      </c>
      <c r="F8702" s="10" t="s">
        <v>10</v>
      </c>
      <c r="G8702" s="10" t="s">
        <v>11</v>
      </c>
      <c r="H8702" s="10">
        <v>2015</v>
      </c>
      <c r="I8702" s="145">
        <f t="shared" si="2136"/>
        <v>1.8180886020121966E-3</v>
      </c>
      <c r="J8702" s="13">
        <f t="shared" si="2137"/>
        <v>1.8180886020121966E-3</v>
      </c>
      <c r="K8702" s="2">
        <v>5</v>
      </c>
    </row>
    <row r="8703" spans="3:11">
      <c r="C8703" s="2" t="s">
        <v>8100</v>
      </c>
      <c r="D8703" s="12" t="str">
        <f t="shared" si="2138"/>
        <v>CODPH</v>
      </c>
      <c r="E8703" s="10" t="str">
        <f t="shared" si="2139"/>
        <v>CODPH</v>
      </c>
      <c r="F8703" s="10" t="s">
        <v>10</v>
      </c>
      <c r="G8703" s="10" t="s">
        <v>11</v>
      </c>
      <c r="H8703" s="10">
        <v>2015</v>
      </c>
      <c r="I8703" s="145">
        <f t="shared" si="2136"/>
        <v>1.8180886020121966E-3</v>
      </c>
      <c r="J8703" s="13">
        <f t="shared" si="2137"/>
        <v>1.8180886020121966E-3</v>
      </c>
      <c r="K8703" s="2">
        <v>7</v>
      </c>
    </row>
    <row r="8704" spans="3:11">
      <c r="C8704" s="2" t="s">
        <v>8101</v>
      </c>
      <c r="D8704" s="12" t="str">
        <f t="shared" si="2138"/>
        <v>CODSH</v>
      </c>
      <c r="E8704" s="10" t="str">
        <f t="shared" si="2139"/>
        <v>CODSH</v>
      </c>
      <c r="F8704" s="10" t="s">
        <v>10</v>
      </c>
      <c r="G8704" s="10" t="s">
        <v>11</v>
      </c>
      <c r="H8704" s="10">
        <v>2015</v>
      </c>
      <c r="I8704" s="145">
        <f t="shared" si="2136"/>
        <v>1.9558440184977476E-3</v>
      </c>
      <c r="J8704" s="13">
        <f t="shared" si="2137"/>
        <v>1.9558440184977476E-3</v>
      </c>
      <c r="K8704" s="2">
        <v>7</v>
      </c>
    </row>
    <row r="8705" spans="3:11">
      <c r="C8705" s="2" t="s">
        <v>8102</v>
      </c>
      <c r="D8705" s="12" t="str">
        <f t="shared" si="2138"/>
        <v>CODLA</v>
      </c>
      <c r="E8705" s="10" t="str">
        <f t="shared" si="2139"/>
        <v>CODLA</v>
      </c>
      <c r="F8705" s="10" t="s">
        <v>10</v>
      </c>
      <c r="G8705" s="10" t="s">
        <v>11</v>
      </c>
      <c r="H8705" s="10">
        <v>2015</v>
      </c>
      <c r="I8705" s="145">
        <f t="shared" ref="I8705:I8768" si="2140">INDEX($AG$39:$BF$639,MATCH(IF(RIGHT(C8705,3)="100",RIGHT(C8705,6),RIGHT(C8705,5)),$AG$39:$AG$639,0),MATCH(MID(D8705,2,2),$AG$39:$BF$39,0))*$AI$19</f>
        <v>4.5678114488578005E-3</v>
      </c>
      <c r="J8705" s="13">
        <f t="shared" si="2137"/>
        <v>4.5678114488578005E-3</v>
      </c>
      <c r="K8705" s="2">
        <v>0</v>
      </c>
    </row>
    <row r="8706" spans="3:11">
      <c r="C8706" s="2" t="s">
        <v>8103</v>
      </c>
      <c r="D8706" s="12" t="str">
        <f t="shared" si="2138"/>
        <v>CODEM</v>
      </c>
      <c r="E8706" s="10" t="str">
        <f t="shared" si="2139"/>
        <v>CODEM</v>
      </c>
      <c r="F8706" s="10" t="s">
        <v>10</v>
      </c>
      <c r="G8706" s="10" t="s">
        <v>11</v>
      </c>
      <c r="H8706" s="10">
        <v>2015</v>
      </c>
      <c r="I8706" s="145">
        <f t="shared" si="2140"/>
        <v>1.4649919414312679E-3</v>
      </c>
      <c r="J8706" s="13">
        <f t="shared" si="2137"/>
        <v>1.4649919414312679E-3</v>
      </c>
      <c r="K8706" s="2">
        <v>0</v>
      </c>
    </row>
    <row r="8707" spans="3:11">
      <c r="C8707" s="2" t="s">
        <v>8104</v>
      </c>
      <c r="D8707" s="12" t="str">
        <f t="shared" si="2138"/>
        <v>CODTF</v>
      </c>
      <c r="E8707" s="10" t="str">
        <f t="shared" si="2139"/>
        <v>CODTF</v>
      </c>
      <c r="F8707" s="10" t="s">
        <v>10</v>
      </c>
      <c r="G8707" s="10" t="s">
        <v>11</v>
      </c>
      <c r="H8707" s="10">
        <v>2015</v>
      </c>
      <c r="I8707" s="145">
        <f t="shared" si="2140"/>
        <v>0</v>
      </c>
      <c r="J8707" s="39">
        <f t="shared" si="2137"/>
        <v>0</v>
      </c>
      <c r="K8707" s="2">
        <v>5</v>
      </c>
    </row>
    <row r="8708" spans="3:11">
      <c r="C8708" s="2" t="s">
        <v>8105</v>
      </c>
      <c r="D8708" s="12" t="str">
        <f t="shared" si="2138"/>
        <v>CODPH</v>
      </c>
      <c r="E8708" s="10" t="str">
        <f t="shared" si="2139"/>
        <v>CODPH</v>
      </c>
      <c r="F8708" s="10" t="s">
        <v>10</v>
      </c>
      <c r="G8708" s="10" t="s">
        <v>11</v>
      </c>
      <c r="H8708" s="10">
        <v>2015</v>
      </c>
      <c r="I8708" s="145">
        <f t="shared" si="2140"/>
        <v>1.8180886020121468E-3</v>
      </c>
      <c r="J8708" s="13">
        <f>I8708</f>
        <v>1.8180886020121468E-3</v>
      </c>
      <c r="K8708" s="2">
        <v>5</v>
      </c>
    </row>
    <row r="8709" spans="3:11">
      <c r="C8709" s="2" t="s">
        <v>8105</v>
      </c>
      <c r="D8709" s="12" t="str">
        <f t="shared" si="2138"/>
        <v>CODPH</v>
      </c>
      <c r="E8709" s="10" t="str">
        <f t="shared" si="2139"/>
        <v>CODPH</v>
      </c>
      <c r="F8709" s="10" t="s">
        <v>10</v>
      </c>
      <c r="G8709" s="10" t="s">
        <v>11</v>
      </c>
      <c r="H8709" s="10">
        <v>2015</v>
      </c>
      <c r="I8709" s="145">
        <f t="shared" si="2140"/>
        <v>1.8180886020121468E-3</v>
      </c>
      <c r="J8709" s="13">
        <f t="shared" ref="J8709:J8767" si="2141">I8709</f>
        <v>1.8180886020121468E-3</v>
      </c>
      <c r="K8709" s="2">
        <v>7</v>
      </c>
    </row>
    <row r="8710" spans="3:11">
      <c r="C8710" s="2" t="s">
        <v>8106</v>
      </c>
      <c r="D8710" s="12" t="str">
        <f t="shared" si="2138"/>
        <v>CODSH</v>
      </c>
      <c r="E8710" s="10" t="str">
        <f t="shared" si="2139"/>
        <v>CODSH</v>
      </c>
      <c r="F8710" s="10" t="s">
        <v>10</v>
      </c>
      <c r="G8710" s="10" t="s">
        <v>11</v>
      </c>
      <c r="H8710" s="10">
        <v>2015</v>
      </c>
      <c r="I8710" s="145">
        <f t="shared" si="2140"/>
        <v>1.9558440184977476E-3</v>
      </c>
      <c r="J8710" s="13">
        <f t="shared" si="2141"/>
        <v>1.9558440184977476E-3</v>
      </c>
      <c r="K8710" s="2">
        <v>7</v>
      </c>
    </row>
    <row r="8711" spans="3:11">
      <c r="C8711" s="2" t="s">
        <v>8107</v>
      </c>
      <c r="D8711" s="12" t="str">
        <f t="shared" si="2138"/>
        <v>CODLA</v>
      </c>
      <c r="E8711" s="10" t="str">
        <f t="shared" si="2139"/>
        <v>CODLA</v>
      </c>
      <c r="F8711" s="10" t="s">
        <v>10</v>
      </c>
      <c r="G8711" s="10" t="s">
        <v>11</v>
      </c>
      <c r="H8711" s="10">
        <v>2015</v>
      </c>
      <c r="I8711" s="145">
        <f t="shared" si="2140"/>
        <v>4.5678114488577502E-3</v>
      </c>
      <c r="J8711" s="13">
        <f t="shared" si="2141"/>
        <v>4.5678114488577502E-3</v>
      </c>
      <c r="K8711" s="2">
        <v>0</v>
      </c>
    </row>
    <row r="8712" spans="3:11">
      <c r="C8712" s="2" t="s">
        <v>8108</v>
      </c>
      <c r="D8712" s="12" t="str">
        <f t="shared" si="2138"/>
        <v>CODEM</v>
      </c>
      <c r="E8712" s="10" t="str">
        <f t="shared" si="2139"/>
        <v>CODEM</v>
      </c>
      <c r="F8712" s="10" t="s">
        <v>10</v>
      </c>
      <c r="G8712" s="10" t="s">
        <v>11</v>
      </c>
      <c r="H8712" s="10">
        <v>2015</v>
      </c>
      <c r="I8712" s="145">
        <f t="shared" si="2140"/>
        <v>1.464991941431243E-3</v>
      </c>
      <c r="J8712" s="13">
        <f t="shared" si="2141"/>
        <v>1.464991941431243E-3</v>
      </c>
      <c r="K8712" s="2">
        <v>0</v>
      </c>
    </row>
    <row r="8713" spans="3:11">
      <c r="C8713" s="2" t="s">
        <v>8109</v>
      </c>
      <c r="D8713" s="12" t="str">
        <f t="shared" si="2138"/>
        <v>CODTF</v>
      </c>
      <c r="E8713" s="10" t="str">
        <f t="shared" si="2139"/>
        <v>CODTF</v>
      </c>
      <c r="F8713" s="10" t="s">
        <v>10</v>
      </c>
      <c r="G8713" s="10" t="s">
        <v>11</v>
      </c>
      <c r="H8713" s="10">
        <v>2015</v>
      </c>
      <c r="I8713" s="145">
        <f t="shared" si="2140"/>
        <v>0</v>
      </c>
      <c r="J8713" s="13">
        <f t="shared" si="2141"/>
        <v>0</v>
      </c>
      <c r="K8713" s="2">
        <v>5</v>
      </c>
    </row>
    <row r="8714" spans="3:11">
      <c r="C8714" s="2" t="s">
        <v>8110</v>
      </c>
      <c r="D8714" s="12" t="str">
        <f t="shared" si="2138"/>
        <v>CODPH</v>
      </c>
      <c r="E8714" s="10" t="str">
        <f t="shared" si="2139"/>
        <v>CODPH</v>
      </c>
      <c r="F8714" s="10" t="s">
        <v>10</v>
      </c>
      <c r="G8714" s="10" t="s">
        <v>11</v>
      </c>
      <c r="H8714" s="10">
        <v>2015</v>
      </c>
      <c r="I8714" s="145">
        <f t="shared" si="2140"/>
        <v>1.8180886020121966E-3</v>
      </c>
      <c r="J8714" s="13">
        <f t="shared" si="2141"/>
        <v>1.8180886020121966E-3</v>
      </c>
      <c r="K8714" s="2">
        <v>5</v>
      </c>
    </row>
    <row r="8715" spans="3:11">
      <c r="C8715" s="2" t="s">
        <v>8110</v>
      </c>
      <c r="D8715" s="12" t="str">
        <f t="shared" si="2138"/>
        <v>CODPH</v>
      </c>
      <c r="E8715" s="10" t="str">
        <f t="shared" si="2139"/>
        <v>CODPH</v>
      </c>
      <c r="F8715" s="10" t="s">
        <v>10</v>
      </c>
      <c r="G8715" s="10" t="s">
        <v>11</v>
      </c>
      <c r="H8715" s="10">
        <v>2015</v>
      </c>
      <c r="I8715" s="145">
        <f t="shared" si="2140"/>
        <v>1.8180886020121966E-3</v>
      </c>
      <c r="J8715" s="13">
        <f t="shared" si="2141"/>
        <v>1.8180886020121966E-3</v>
      </c>
      <c r="K8715" s="2">
        <v>7</v>
      </c>
    </row>
    <row r="8716" spans="3:11">
      <c r="C8716" s="2" t="s">
        <v>8111</v>
      </c>
      <c r="D8716" s="12" t="str">
        <f t="shared" si="2138"/>
        <v>CODSH</v>
      </c>
      <c r="E8716" s="10" t="str">
        <f t="shared" si="2139"/>
        <v>CODSH</v>
      </c>
      <c r="F8716" s="10" t="s">
        <v>10</v>
      </c>
      <c r="G8716" s="10" t="s">
        <v>11</v>
      </c>
      <c r="H8716" s="10">
        <v>2015</v>
      </c>
      <c r="I8716" s="145">
        <f t="shared" si="2140"/>
        <v>1.9558440184977723E-3</v>
      </c>
      <c r="J8716" s="13">
        <f t="shared" si="2141"/>
        <v>1.9558440184977723E-3</v>
      </c>
      <c r="K8716" s="2">
        <v>6</v>
      </c>
    </row>
    <row r="8717" spans="3:11">
      <c r="C8717" s="2" t="s">
        <v>8112</v>
      </c>
      <c r="D8717" s="12" t="str">
        <f t="shared" si="2138"/>
        <v>CODLA</v>
      </c>
      <c r="E8717" s="10" t="str">
        <f t="shared" si="2139"/>
        <v>CODLA</v>
      </c>
      <c r="F8717" s="10" t="s">
        <v>10</v>
      </c>
      <c r="G8717" s="10" t="s">
        <v>11</v>
      </c>
      <c r="H8717" s="10">
        <v>2015</v>
      </c>
      <c r="I8717" s="145">
        <f t="shared" si="2140"/>
        <v>4.5678114488578005E-3</v>
      </c>
      <c r="J8717" s="13">
        <f t="shared" si="2141"/>
        <v>4.5678114488578005E-3</v>
      </c>
      <c r="K8717" s="2">
        <v>0</v>
      </c>
    </row>
    <row r="8718" spans="3:11">
      <c r="C8718" s="2" t="s">
        <v>8113</v>
      </c>
      <c r="D8718" s="12" t="str">
        <f t="shared" si="2138"/>
        <v>CODEM</v>
      </c>
      <c r="E8718" s="10" t="str">
        <f t="shared" si="2139"/>
        <v>CODEM</v>
      </c>
      <c r="F8718" s="10" t="s">
        <v>10</v>
      </c>
      <c r="G8718" s="10" t="s">
        <v>11</v>
      </c>
      <c r="H8718" s="10">
        <v>2015</v>
      </c>
      <c r="I8718" s="145">
        <f t="shared" si="2140"/>
        <v>1.464991941431243E-3</v>
      </c>
      <c r="J8718" s="13">
        <f t="shared" si="2141"/>
        <v>1.464991941431243E-3</v>
      </c>
      <c r="K8718" s="2">
        <v>0</v>
      </c>
    </row>
    <row r="8719" spans="3:11">
      <c r="C8719" s="2" t="s">
        <v>8114</v>
      </c>
      <c r="D8719" s="12" t="str">
        <f t="shared" si="2138"/>
        <v>CODTF</v>
      </c>
      <c r="E8719" s="10" t="str">
        <f t="shared" si="2139"/>
        <v>CODTF</v>
      </c>
      <c r="F8719" s="10" t="s">
        <v>10</v>
      </c>
      <c r="G8719" s="10" t="s">
        <v>11</v>
      </c>
      <c r="H8719" s="10">
        <v>2015</v>
      </c>
      <c r="I8719" s="145">
        <f t="shared" si="2140"/>
        <v>0</v>
      </c>
      <c r="J8719" s="13">
        <f t="shared" si="2141"/>
        <v>0</v>
      </c>
      <c r="K8719" s="2">
        <v>5</v>
      </c>
    </row>
    <row r="8720" spans="3:11">
      <c r="C8720" s="2" t="s">
        <v>8115</v>
      </c>
      <c r="D8720" s="12" t="str">
        <f t="shared" si="2138"/>
        <v>CODPH</v>
      </c>
      <c r="E8720" s="10" t="str">
        <f t="shared" si="2139"/>
        <v>CODPH</v>
      </c>
      <c r="F8720" s="10" t="s">
        <v>10</v>
      </c>
      <c r="G8720" s="10" t="s">
        <v>11</v>
      </c>
      <c r="H8720" s="10">
        <v>2015</v>
      </c>
      <c r="I8720" s="145">
        <f t="shared" si="2140"/>
        <v>1.8180886020121468E-3</v>
      </c>
      <c r="J8720" s="13">
        <f t="shared" si="2141"/>
        <v>1.8180886020121468E-3</v>
      </c>
      <c r="K8720" s="2">
        <v>5</v>
      </c>
    </row>
    <row r="8721" spans="3:11">
      <c r="C8721" s="2" t="s">
        <v>8115</v>
      </c>
      <c r="D8721" s="12" t="str">
        <f t="shared" si="2138"/>
        <v>CODPH</v>
      </c>
      <c r="E8721" s="10" t="str">
        <f t="shared" si="2139"/>
        <v>CODPH</v>
      </c>
      <c r="F8721" s="10" t="s">
        <v>10</v>
      </c>
      <c r="G8721" s="10" t="s">
        <v>11</v>
      </c>
      <c r="H8721" s="10">
        <v>2015</v>
      </c>
      <c r="I8721" s="145">
        <f t="shared" si="2140"/>
        <v>1.8180886020121468E-3</v>
      </c>
      <c r="J8721" s="13">
        <f t="shared" si="2141"/>
        <v>1.8180886020121468E-3</v>
      </c>
      <c r="K8721" s="2">
        <v>7</v>
      </c>
    </row>
    <row r="8722" spans="3:11">
      <c r="C8722" s="2" t="s">
        <v>8116</v>
      </c>
      <c r="D8722" s="12" t="str">
        <f t="shared" si="2138"/>
        <v>CODSH</v>
      </c>
      <c r="E8722" s="10" t="str">
        <f t="shared" si="2139"/>
        <v>CODSH</v>
      </c>
      <c r="F8722" s="10" t="s">
        <v>10</v>
      </c>
      <c r="G8722" s="10" t="s">
        <v>11</v>
      </c>
      <c r="H8722" s="10">
        <v>2015</v>
      </c>
      <c r="I8722" s="145">
        <f t="shared" si="2140"/>
        <v>1.9558440184977476E-3</v>
      </c>
      <c r="J8722" s="13">
        <f t="shared" si="2141"/>
        <v>1.9558440184977476E-3</v>
      </c>
      <c r="K8722" s="2">
        <v>6</v>
      </c>
    </row>
    <row r="8723" spans="3:11">
      <c r="C8723" s="2" t="s">
        <v>8117</v>
      </c>
      <c r="D8723" s="12" t="str">
        <f t="shared" si="2138"/>
        <v>CODLA</v>
      </c>
      <c r="E8723" s="10" t="str">
        <f t="shared" si="2139"/>
        <v>CODLA</v>
      </c>
      <c r="F8723" s="10" t="s">
        <v>10</v>
      </c>
      <c r="G8723" s="10" t="s">
        <v>11</v>
      </c>
      <c r="H8723" s="10">
        <v>2015</v>
      </c>
      <c r="I8723" s="145">
        <f t="shared" si="2140"/>
        <v>4.5678114488578005E-3</v>
      </c>
      <c r="J8723" s="13">
        <f t="shared" si="2141"/>
        <v>4.5678114488578005E-3</v>
      </c>
      <c r="K8723" s="2">
        <v>0</v>
      </c>
    </row>
    <row r="8724" spans="3:11">
      <c r="C8724" s="2" t="s">
        <v>8118</v>
      </c>
      <c r="D8724" s="12" t="str">
        <f t="shared" si="2138"/>
        <v>CODEM</v>
      </c>
      <c r="E8724" s="10" t="str">
        <f t="shared" si="2139"/>
        <v>CODEM</v>
      </c>
      <c r="F8724" s="10" t="s">
        <v>10</v>
      </c>
      <c r="G8724" s="10" t="s">
        <v>11</v>
      </c>
      <c r="H8724" s="10">
        <v>2015</v>
      </c>
      <c r="I8724" s="145">
        <f t="shared" si="2140"/>
        <v>1.4649919414312679E-3</v>
      </c>
      <c r="J8724" s="13">
        <f t="shared" si="2141"/>
        <v>1.4649919414312679E-3</v>
      </c>
      <c r="K8724" s="2">
        <v>0</v>
      </c>
    </row>
    <row r="8725" spans="3:11">
      <c r="C8725" s="2" t="s">
        <v>8119</v>
      </c>
      <c r="D8725" s="12" t="str">
        <f t="shared" si="2138"/>
        <v>CODTF</v>
      </c>
      <c r="E8725" s="10" t="str">
        <f t="shared" si="2139"/>
        <v>CODTF</v>
      </c>
      <c r="F8725" s="10" t="s">
        <v>10</v>
      </c>
      <c r="G8725" s="10" t="s">
        <v>11</v>
      </c>
      <c r="H8725" s="10">
        <v>2015</v>
      </c>
      <c r="I8725" s="145">
        <f t="shared" si="2140"/>
        <v>0</v>
      </c>
      <c r="J8725" s="13">
        <f t="shared" si="2141"/>
        <v>0</v>
      </c>
      <c r="K8725" s="2">
        <v>5</v>
      </c>
    </row>
    <row r="8726" spans="3:11">
      <c r="C8726" s="2" t="s">
        <v>8120</v>
      </c>
      <c r="D8726" s="12" t="str">
        <f t="shared" si="2138"/>
        <v>CODPH</v>
      </c>
      <c r="E8726" s="10" t="str">
        <f t="shared" si="2139"/>
        <v>CODPH</v>
      </c>
      <c r="F8726" s="10" t="s">
        <v>10</v>
      </c>
      <c r="G8726" s="10" t="s">
        <v>11</v>
      </c>
      <c r="H8726" s="10">
        <v>2015</v>
      </c>
      <c r="I8726" s="145">
        <f t="shared" si="2140"/>
        <v>1.8180886020121966E-3</v>
      </c>
      <c r="J8726" s="13">
        <f t="shared" si="2141"/>
        <v>1.8180886020121966E-3</v>
      </c>
      <c r="K8726" s="2">
        <v>5</v>
      </c>
    </row>
    <row r="8727" spans="3:11">
      <c r="C8727" s="2" t="s">
        <v>8120</v>
      </c>
      <c r="D8727" s="12" t="str">
        <f t="shared" si="2138"/>
        <v>CODPH</v>
      </c>
      <c r="E8727" s="10" t="str">
        <f t="shared" si="2139"/>
        <v>CODPH</v>
      </c>
      <c r="F8727" s="10" t="s">
        <v>10</v>
      </c>
      <c r="G8727" s="10" t="s">
        <v>11</v>
      </c>
      <c r="H8727" s="10">
        <v>2015</v>
      </c>
      <c r="I8727" s="145">
        <f t="shared" si="2140"/>
        <v>1.8180886020121966E-3</v>
      </c>
      <c r="J8727" s="13">
        <f t="shared" si="2141"/>
        <v>1.8180886020121966E-3</v>
      </c>
      <c r="K8727" s="2">
        <v>7</v>
      </c>
    </row>
    <row r="8728" spans="3:11">
      <c r="C8728" s="2" t="s">
        <v>8121</v>
      </c>
      <c r="D8728" s="12" t="str">
        <f t="shared" si="2138"/>
        <v>CODSH</v>
      </c>
      <c r="E8728" s="10" t="str">
        <f t="shared" si="2139"/>
        <v>CODSH</v>
      </c>
      <c r="F8728" s="10" t="s">
        <v>10</v>
      </c>
      <c r="G8728" s="10" t="s">
        <v>11</v>
      </c>
      <c r="H8728" s="10">
        <v>2015</v>
      </c>
      <c r="I8728" s="145">
        <f t="shared" si="2140"/>
        <v>1.9558440184977723E-3</v>
      </c>
      <c r="J8728" s="13">
        <f t="shared" si="2141"/>
        <v>1.9558440184977723E-3</v>
      </c>
      <c r="K8728" s="2">
        <v>5</v>
      </c>
    </row>
    <row r="8729" spans="3:11">
      <c r="C8729" s="2" t="s">
        <v>8122</v>
      </c>
      <c r="D8729" s="12" t="str">
        <f t="shared" ref="D8729:D8792" si="2142">"C"&amp;MID(C8729,5,1)&amp;"D"&amp;MID(C8729,9,2)</f>
        <v>CODLA</v>
      </c>
      <c r="E8729" s="10" t="str">
        <f t="shared" ref="E8729:E8792" si="2143">D8729</f>
        <v>CODLA</v>
      </c>
      <c r="F8729" s="10" t="s">
        <v>10</v>
      </c>
      <c r="G8729" s="10" t="s">
        <v>11</v>
      </c>
      <c r="H8729" s="10">
        <v>2015</v>
      </c>
      <c r="I8729" s="145">
        <f t="shared" si="2140"/>
        <v>4.5678114488578005E-3</v>
      </c>
      <c r="J8729" s="13">
        <f t="shared" si="2141"/>
        <v>4.5678114488578005E-3</v>
      </c>
      <c r="K8729" s="2">
        <v>0</v>
      </c>
    </row>
    <row r="8730" spans="3:11">
      <c r="C8730" s="2" t="s">
        <v>8123</v>
      </c>
      <c r="D8730" s="12" t="str">
        <f t="shared" si="2142"/>
        <v>CODEM</v>
      </c>
      <c r="E8730" s="10" t="str">
        <f t="shared" si="2143"/>
        <v>CODEM</v>
      </c>
      <c r="F8730" s="10" t="s">
        <v>10</v>
      </c>
      <c r="G8730" s="10" t="s">
        <v>11</v>
      </c>
      <c r="H8730" s="10">
        <v>2015</v>
      </c>
      <c r="I8730" s="145">
        <f t="shared" si="2140"/>
        <v>1.4649919414312679E-3</v>
      </c>
      <c r="J8730" s="13">
        <f t="shared" si="2141"/>
        <v>1.4649919414312679E-3</v>
      </c>
      <c r="K8730" s="2">
        <v>0</v>
      </c>
    </row>
    <row r="8731" spans="3:11">
      <c r="C8731" s="2" t="s">
        <v>8124</v>
      </c>
      <c r="D8731" s="12" t="str">
        <f t="shared" si="2142"/>
        <v>CODTF</v>
      </c>
      <c r="E8731" s="10" t="str">
        <f t="shared" si="2143"/>
        <v>CODTF</v>
      </c>
      <c r="F8731" s="10" t="s">
        <v>10</v>
      </c>
      <c r="G8731" s="10" t="s">
        <v>11</v>
      </c>
      <c r="H8731" s="10">
        <v>2015</v>
      </c>
      <c r="I8731" s="145">
        <f t="shared" si="2140"/>
        <v>0</v>
      </c>
      <c r="J8731" s="13">
        <f t="shared" si="2141"/>
        <v>0</v>
      </c>
      <c r="K8731" s="2">
        <v>5</v>
      </c>
    </row>
    <row r="8732" spans="3:11">
      <c r="C8732" s="2" t="s">
        <v>8125</v>
      </c>
      <c r="D8732" s="12" t="str">
        <f t="shared" si="2142"/>
        <v>CODPH</v>
      </c>
      <c r="E8732" s="10" t="str">
        <f t="shared" si="2143"/>
        <v>CODPH</v>
      </c>
      <c r="F8732" s="10" t="s">
        <v>10</v>
      </c>
      <c r="G8732" s="10" t="s">
        <v>11</v>
      </c>
      <c r="H8732" s="10">
        <v>2015</v>
      </c>
      <c r="I8732" s="145">
        <f t="shared" si="2140"/>
        <v>1.8180886020121717E-3</v>
      </c>
      <c r="J8732" s="13">
        <f t="shared" si="2141"/>
        <v>1.8180886020121717E-3</v>
      </c>
      <c r="K8732" s="2">
        <v>5</v>
      </c>
    </row>
    <row r="8733" spans="3:11">
      <c r="C8733" s="2" t="s">
        <v>8125</v>
      </c>
      <c r="D8733" s="12" t="str">
        <f t="shared" si="2142"/>
        <v>CODPH</v>
      </c>
      <c r="E8733" s="10" t="str">
        <f t="shared" si="2143"/>
        <v>CODPH</v>
      </c>
      <c r="F8733" s="10" t="s">
        <v>10</v>
      </c>
      <c r="G8733" s="10" t="s">
        <v>11</v>
      </c>
      <c r="H8733" s="10">
        <v>2015</v>
      </c>
      <c r="I8733" s="145">
        <f t="shared" si="2140"/>
        <v>1.8180886020121717E-3</v>
      </c>
      <c r="J8733" s="13">
        <f t="shared" si="2141"/>
        <v>1.8180886020121717E-3</v>
      </c>
      <c r="K8733" s="2">
        <v>7</v>
      </c>
    </row>
    <row r="8734" spans="3:11">
      <c r="C8734" s="2" t="s">
        <v>8126</v>
      </c>
      <c r="D8734" s="12" t="str">
        <f t="shared" si="2142"/>
        <v>CODSH</v>
      </c>
      <c r="E8734" s="10" t="str">
        <f t="shared" si="2143"/>
        <v>CODSH</v>
      </c>
      <c r="F8734" s="10" t="s">
        <v>10</v>
      </c>
      <c r="G8734" s="10" t="s">
        <v>11</v>
      </c>
      <c r="H8734" s="10">
        <v>2015</v>
      </c>
      <c r="I8734" s="145">
        <f t="shared" si="2140"/>
        <v>1.9558440184977476E-3</v>
      </c>
      <c r="J8734" s="13">
        <f t="shared" si="2141"/>
        <v>1.9558440184977476E-3</v>
      </c>
      <c r="K8734" s="2">
        <v>5</v>
      </c>
    </row>
    <row r="8735" spans="3:11">
      <c r="C8735" s="2" t="s">
        <v>8127</v>
      </c>
      <c r="D8735" s="12" t="str">
        <f t="shared" si="2142"/>
        <v>CODLA</v>
      </c>
      <c r="E8735" s="10" t="str">
        <f t="shared" si="2143"/>
        <v>CODLA</v>
      </c>
      <c r="F8735" s="10" t="s">
        <v>10</v>
      </c>
      <c r="G8735" s="10" t="s">
        <v>11</v>
      </c>
      <c r="H8735" s="10">
        <v>2015</v>
      </c>
      <c r="I8735" s="145">
        <f t="shared" si="2140"/>
        <v>4.5678114488577502E-3</v>
      </c>
      <c r="J8735" s="13">
        <f t="shared" si="2141"/>
        <v>4.5678114488577502E-3</v>
      </c>
      <c r="K8735" s="2">
        <v>0</v>
      </c>
    </row>
    <row r="8736" spans="3:11">
      <c r="C8736" s="2" t="s">
        <v>8128</v>
      </c>
      <c r="D8736" s="12" t="str">
        <f t="shared" si="2142"/>
        <v>CODEM</v>
      </c>
      <c r="E8736" s="10" t="str">
        <f t="shared" si="2143"/>
        <v>CODEM</v>
      </c>
      <c r="F8736" s="10" t="s">
        <v>10</v>
      </c>
      <c r="G8736" s="10" t="s">
        <v>11</v>
      </c>
      <c r="H8736" s="10">
        <v>2015</v>
      </c>
      <c r="I8736" s="145">
        <f t="shared" si="2140"/>
        <v>1.464991941431243E-3</v>
      </c>
      <c r="J8736" s="13">
        <f t="shared" si="2141"/>
        <v>1.464991941431243E-3</v>
      </c>
      <c r="K8736" s="2">
        <v>0</v>
      </c>
    </row>
    <row r="8737" spans="3:11">
      <c r="C8737" s="2" t="s">
        <v>8129</v>
      </c>
      <c r="D8737" s="12" t="str">
        <f t="shared" si="2142"/>
        <v>CODTF</v>
      </c>
      <c r="E8737" s="10" t="str">
        <f t="shared" si="2143"/>
        <v>CODTF</v>
      </c>
      <c r="F8737" s="10" t="s">
        <v>10</v>
      </c>
      <c r="G8737" s="10" t="s">
        <v>11</v>
      </c>
      <c r="H8737" s="10">
        <v>2015</v>
      </c>
      <c r="I8737" s="145">
        <f t="shared" si="2140"/>
        <v>0</v>
      </c>
      <c r="J8737" s="13">
        <f t="shared" si="2141"/>
        <v>0</v>
      </c>
      <c r="K8737" s="2">
        <v>4</v>
      </c>
    </row>
    <row r="8738" spans="3:11">
      <c r="C8738" s="2" t="s">
        <v>8130</v>
      </c>
      <c r="D8738" s="12" t="str">
        <f t="shared" si="2142"/>
        <v>CODPH</v>
      </c>
      <c r="E8738" s="10" t="str">
        <f t="shared" si="2143"/>
        <v>CODPH</v>
      </c>
      <c r="F8738" s="10" t="s">
        <v>10</v>
      </c>
      <c r="G8738" s="10" t="s">
        <v>11</v>
      </c>
      <c r="H8738" s="10">
        <v>2015</v>
      </c>
      <c r="I8738" s="145">
        <f t="shared" si="2140"/>
        <v>1.8180886020121717E-3</v>
      </c>
      <c r="J8738" s="13">
        <f t="shared" si="2141"/>
        <v>1.8180886020121717E-3</v>
      </c>
      <c r="K8738" s="2">
        <v>5</v>
      </c>
    </row>
    <row r="8739" spans="3:11">
      <c r="C8739" s="2" t="s">
        <v>8130</v>
      </c>
      <c r="D8739" s="12" t="str">
        <f t="shared" si="2142"/>
        <v>CODPH</v>
      </c>
      <c r="E8739" s="10" t="str">
        <f t="shared" si="2143"/>
        <v>CODPH</v>
      </c>
      <c r="F8739" s="10" t="s">
        <v>10</v>
      </c>
      <c r="G8739" s="10" t="s">
        <v>11</v>
      </c>
      <c r="H8739" s="10">
        <v>2015</v>
      </c>
      <c r="I8739" s="145">
        <f t="shared" si="2140"/>
        <v>1.8180886020121717E-3</v>
      </c>
      <c r="J8739" s="13">
        <f t="shared" si="2141"/>
        <v>1.8180886020121717E-3</v>
      </c>
      <c r="K8739" s="2">
        <v>7</v>
      </c>
    </row>
    <row r="8740" spans="3:11">
      <c r="C8740" s="2" t="s">
        <v>8131</v>
      </c>
      <c r="D8740" s="12" t="str">
        <f t="shared" si="2142"/>
        <v>CODSH</v>
      </c>
      <c r="E8740" s="10" t="str">
        <f t="shared" si="2143"/>
        <v>CODSH</v>
      </c>
      <c r="F8740" s="10" t="s">
        <v>10</v>
      </c>
      <c r="G8740" s="10" t="s">
        <v>11</v>
      </c>
      <c r="H8740" s="10">
        <v>2015</v>
      </c>
      <c r="I8740" s="145">
        <f t="shared" si="2140"/>
        <v>1.9558440184977602E-3</v>
      </c>
      <c r="J8740" s="13">
        <f t="shared" si="2141"/>
        <v>1.9558440184977602E-3</v>
      </c>
      <c r="K8740" s="2">
        <v>5</v>
      </c>
    </row>
    <row r="8741" spans="3:11">
      <c r="C8741" s="2" t="s">
        <v>8132</v>
      </c>
      <c r="D8741" s="12" t="str">
        <f t="shared" si="2142"/>
        <v>CODLA</v>
      </c>
      <c r="E8741" s="10" t="str">
        <f t="shared" si="2143"/>
        <v>CODLA</v>
      </c>
      <c r="F8741" s="10" t="s">
        <v>10</v>
      </c>
      <c r="G8741" s="10" t="s">
        <v>11</v>
      </c>
      <c r="H8741" s="10">
        <v>2015</v>
      </c>
      <c r="I8741" s="145">
        <f t="shared" si="2140"/>
        <v>4.5678114488578005E-3</v>
      </c>
      <c r="J8741" s="13">
        <f t="shared" si="2141"/>
        <v>4.5678114488578005E-3</v>
      </c>
      <c r="K8741" s="2">
        <v>0</v>
      </c>
    </row>
    <row r="8742" spans="3:11">
      <c r="C8742" s="2" t="s">
        <v>8133</v>
      </c>
      <c r="D8742" s="12" t="str">
        <f t="shared" si="2142"/>
        <v>CODEM</v>
      </c>
      <c r="E8742" s="10" t="str">
        <f t="shared" si="2143"/>
        <v>CODEM</v>
      </c>
      <c r="F8742" s="10" t="s">
        <v>10</v>
      </c>
      <c r="G8742" s="10" t="s">
        <v>11</v>
      </c>
      <c r="H8742" s="10">
        <v>2015</v>
      </c>
      <c r="I8742" s="145">
        <f t="shared" si="2140"/>
        <v>1.464991941431243E-3</v>
      </c>
      <c r="J8742" s="13">
        <f t="shared" si="2141"/>
        <v>1.464991941431243E-3</v>
      </c>
      <c r="K8742" s="2">
        <v>0</v>
      </c>
    </row>
    <row r="8743" spans="3:11">
      <c r="C8743" s="2" t="s">
        <v>8134</v>
      </c>
      <c r="D8743" s="12" t="str">
        <f t="shared" si="2142"/>
        <v>CODTF</v>
      </c>
      <c r="E8743" s="10" t="str">
        <f t="shared" si="2143"/>
        <v>CODTF</v>
      </c>
      <c r="F8743" s="10" t="s">
        <v>10</v>
      </c>
      <c r="G8743" s="10" t="s">
        <v>11</v>
      </c>
      <c r="H8743" s="10">
        <v>2015</v>
      </c>
      <c r="I8743" s="145">
        <f t="shared" si="2140"/>
        <v>0</v>
      </c>
      <c r="J8743" s="13">
        <f t="shared" si="2141"/>
        <v>0</v>
      </c>
      <c r="K8743" s="2">
        <v>4</v>
      </c>
    </row>
    <row r="8744" spans="3:11">
      <c r="C8744" s="2" t="s">
        <v>8135</v>
      </c>
      <c r="D8744" s="12" t="str">
        <f t="shared" si="2142"/>
        <v>CODPH</v>
      </c>
      <c r="E8744" s="10" t="str">
        <f t="shared" si="2143"/>
        <v>CODPH</v>
      </c>
      <c r="F8744" s="10" t="s">
        <v>10</v>
      </c>
      <c r="G8744" s="10" t="s">
        <v>11</v>
      </c>
      <c r="H8744" s="10">
        <v>2015</v>
      </c>
      <c r="I8744" s="145">
        <f t="shared" si="2140"/>
        <v>1.8180886020121717E-3</v>
      </c>
      <c r="J8744" s="13">
        <f t="shared" si="2141"/>
        <v>1.8180886020121717E-3</v>
      </c>
      <c r="K8744" s="2">
        <v>4</v>
      </c>
    </row>
    <row r="8745" spans="3:11">
      <c r="C8745" s="2" t="s">
        <v>8135</v>
      </c>
      <c r="D8745" s="12" t="str">
        <f t="shared" si="2142"/>
        <v>CODPH</v>
      </c>
      <c r="E8745" s="10" t="str">
        <f t="shared" si="2143"/>
        <v>CODPH</v>
      </c>
      <c r="F8745" s="10" t="s">
        <v>10</v>
      </c>
      <c r="G8745" s="10" t="s">
        <v>11</v>
      </c>
      <c r="H8745" s="10">
        <v>2015</v>
      </c>
      <c r="I8745" s="145">
        <f t="shared" si="2140"/>
        <v>1.8180886020121717E-3</v>
      </c>
      <c r="J8745" s="13">
        <f t="shared" si="2141"/>
        <v>1.8180886020121717E-3</v>
      </c>
      <c r="K8745" s="2">
        <v>7</v>
      </c>
    </row>
    <row r="8746" spans="3:11">
      <c r="C8746" s="2" t="s">
        <v>8136</v>
      </c>
      <c r="D8746" s="12" t="str">
        <f t="shared" si="2142"/>
        <v>CODSH</v>
      </c>
      <c r="E8746" s="10" t="str">
        <f t="shared" si="2143"/>
        <v>CODSH</v>
      </c>
      <c r="F8746" s="10" t="s">
        <v>10</v>
      </c>
      <c r="G8746" s="10" t="s">
        <v>11</v>
      </c>
      <c r="H8746" s="10">
        <v>2015</v>
      </c>
      <c r="I8746" s="145">
        <f t="shared" si="2140"/>
        <v>1.9558440184977723E-3</v>
      </c>
      <c r="J8746" s="13">
        <f t="shared" si="2141"/>
        <v>1.9558440184977723E-3</v>
      </c>
      <c r="K8746" s="2">
        <v>4</v>
      </c>
    </row>
    <row r="8747" spans="3:11">
      <c r="C8747" s="2" t="s">
        <v>8137</v>
      </c>
      <c r="D8747" s="12" t="str">
        <f t="shared" si="2142"/>
        <v>CODLA</v>
      </c>
      <c r="E8747" s="10" t="str">
        <f t="shared" si="2143"/>
        <v>CODLA</v>
      </c>
      <c r="F8747" s="10" t="s">
        <v>10</v>
      </c>
      <c r="G8747" s="10" t="s">
        <v>11</v>
      </c>
      <c r="H8747" s="10">
        <v>2015</v>
      </c>
      <c r="I8747" s="145">
        <f t="shared" si="2140"/>
        <v>4.5678114488578005E-3</v>
      </c>
      <c r="J8747" s="13">
        <f t="shared" si="2141"/>
        <v>4.5678114488578005E-3</v>
      </c>
      <c r="K8747" s="2">
        <v>0</v>
      </c>
    </row>
    <row r="8748" spans="3:11">
      <c r="C8748" s="2" t="s">
        <v>8138</v>
      </c>
      <c r="D8748" s="12" t="str">
        <f t="shared" si="2142"/>
        <v>CODEM</v>
      </c>
      <c r="E8748" s="10" t="str">
        <f t="shared" si="2143"/>
        <v>CODEM</v>
      </c>
      <c r="F8748" s="10" t="s">
        <v>10</v>
      </c>
      <c r="G8748" s="10" t="s">
        <v>11</v>
      </c>
      <c r="H8748" s="10">
        <v>2015</v>
      </c>
      <c r="I8748" s="145">
        <f t="shared" si="2140"/>
        <v>1.4649919414312679E-3</v>
      </c>
      <c r="J8748" s="13">
        <f t="shared" si="2141"/>
        <v>1.4649919414312679E-3</v>
      </c>
      <c r="K8748" s="2">
        <v>0</v>
      </c>
    </row>
    <row r="8749" spans="3:11">
      <c r="C8749" s="2" t="s">
        <v>8139</v>
      </c>
      <c r="D8749" s="12" t="str">
        <f t="shared" si="2142"/>
        <v>CODTF</v>
      </c>
      <c r="E8749" s="10" t="str">
        <f t="shared" si="2143"/>
        <v>CODTF</v>
      </c>
      <c r="F8749" s="10" t="s">
        <v>10</v>
      </c>
      <c r="G8749" s="10" t="s">
        <v>11</v>
      </c>
      <c r="H8749" s="10">
        <v>2015</v>
      </c>
      <c r="I8749" s="145">
        <f t="shared" si="2140"/>
        <v>0</v>
      </c>
      <c r="J8749" s="13">
        <f t="shared" si="2141"/>
        <v>0</v>
      </c>
      <c r="K8749" s="2">
        <v>4</v>
      </c>
    </row>
    <row r="8750" spans="3:11">
      <c r="C8750" s="2" t="s">
        <v>8140</v>
      </c>
      <c r="D8750" s="12" t="str">
        <f t="shared" si="2142"/>
        <v>CODPH</v>
      </c>
      <c r="E8750" s="10" t="str">
        <f t="shared" si="2143"/>
        <v>CODPH</v>
      </c>
      <c r="F8750" s="10" t="s">
        <v>10</v>
      </c>
      <c r="G8750" s="10" t="s">
        <v>11</v>
      </c>
      <c r="H8750" s="10">
        <v>2015</v>
      </c>
      <c r="I8750" s="145">
        <f t="shared" si="2140"/>
        <v>1.8180886020121717E-3</v>
      </c>
      <c r="J8750" s="13">
        <f t="shared" si="2141"/>
        <v>1.8180886020121717E-3</v>
      </c>
      <c r="K8750" s="2">
        <v>4</v>
      </c>
    </row>
    <row r="8751" spans="3:11">
      <c r="C8751" s="2" t="s">
        <v>8140</v>
      </c>
      <c r="D8751" s="12" t="str">
        <f t="shared" si="2142"/>
        <v>CODPH</v>
      </c>
      <c r="E8751" s="10" t="str">
        <f t="shared" si="2143"/>
        <v>CODPH</v>
      </c>
      <c r="F8751" s="10" t="s">
        <v>10</v>
      </c>
      <c r="G8751" s="10" t="s">
        <v>11</v>
      </c>
      <c r="H8751" s="10">
        <v>2015</v>
      </c>
      <c r="I8751" s="145">
        <f t="shared" si="2140"/>
        <v>1.8180886020121717E-3</v>
      </c>
      <c r="J8751" s="13">
        <f t="shared" si="2141"/>
        <v>1.8180886020121717E-3</v>
      </c>
      <c r="K8751" s="2">
        <v>7</v>
      </c>
    </row>
    <row r="8752" spans="3:11">
      <c r="C8752" s="2" t="s">
        <v>8141</v>
      </c>
      <c r="D8752" s="12" t="str">
        <f t="shared" si="2142"/>
        <v>CODSH</v>
      </c>
      <c r="E8752" s="10" t="str">
        <f t="shared" si="2143"/>
        <v>CODSH</v>
      </c>
      <c r="F8752" s="10" t="s">
        <v>10</v>
      </c>
      <c r="G8752" s="10" t="s">
        <v>11</v>
      </c>
      <c r="H8752" s="10">
        <v>2015</v>
      </c>
      <c r="I8752" s="145">
        <f t="shared" si="2140"/>
        <v>1.9558440184977476E-3</v>
      </c>
      <c r="J8752" s="13">
        <f t="shared" si="2141"/>
        <v>1.9558440184977476E-3</v>
      </c>
      <c r="K8752" s="2">
        <v>4</v>
      </c>
    </row>
    <row r="8753" spans="3:11">
      <c r="C8753" s="2" t="s">
        <v>8142</v>
      </c>
      <c r="D8753" s="12" t="str">
        <f t="shared" si="2142"/>
        <v>CODLA</v>
      </c>
      <c r="E8753" s="10" t="str">
        <f t="shared" si="2143"/>
        <v>CODLA</v>
      </c>
      <c r="F8753" s="10" t="s">
        <v>10</v>
      </c>
      <c r="G8753" s="10" t="s">
        <v>11</v>
      </c>
      <c r="H8753" s="10">
        <v>2015</v>
      </c>
      <c r="I8753" s="145">
        <f t="shared" si="2140"/>
        <v>4.5678114488577502E-3</v>
      </c>
      <c r="J8753" s="13">
        <f t="shared" si="2141"/>
        <v>4.5678114488577502E-3</v>
      </c>
      <c r="K8753" s="2">
        <v>0</v>
      </c>
    </row>
    <row r="8754" spans="3:11">
      <c r="C8754" s="2" t="s">
        <v>8143</v>
      </c>
      <c r="D8754" s="12" t="str">
        <f t="shared" si="2142"/>
        <v>CODEM</v>
      </c>
      <c r="E8754" s="10" t="str">
        <f t="shared" si="2143"/>
        <v>CODEM</v>
      </c>
      <c r="F8754" s="10" t="s">
        <v>10</v>
      </c>
      <c r="G8754" s="10" t="s">
        <v>11</v>
      </c>
      <c r="H8754" s="10">
        <v>2015</v>
      </c>
      <c r="I8754" s="145">
        <f t="shared" si="2140"/>
        <v>1.4649919414312679E-3</v>
      </c>
      <c r="J8754" s="13">
        <f t="shared" si="2141"/>
        <v>1.4649919414312679E-3</v>
      </c>
      <c r="K8754" s="2">
        <v>0</v>
      </c>
    </row>
    <row r="8755" spans="3:11">
      <c r="C8755" s="2" t="s">
        <v>8144</v>
      </c>
      <c r="D8755" s="12" t="str">
        <f t="shared" si="2142"/>
        <v>CODTF</v>
      </c>
      <c r="E8755" s="10" t="str">
        <f t="shared" si="2143"/>
        <v>CODTF</v>
      </c>
      <c r="F8755" s="10" t="s">
        <v>10</v>
      </c>
      <c r="G8755" s="10" t="s">
        <v>11</v>
      </c>
      <c r="H8755" s="10">
        <v>2015</v>
      </c>
      <c r="I8755" s="145">
        <f t="shared" si="2140"/>
        <v>0</v>
      </c>
      <c r="J8755" s="13">
        <f t="shared" si="2141"/>
        <v>0</v>
      </c>
      <c r="K8755" s="2">
        <v>4</v>
      </c>
    </row>
    <row r="8756" spans="3:11">
      <c r="C8756" s="2" t="s">
        <v>8145</v>
      </c>
      <c r="D8756" s="12" t="str">
        <f t="shared" si="2142"/>
        <v>CODPH</v>
      </c>
      <c r="E8756" s="10" t="str">
        <f t="shared" si="2143"/>
        <v>CODPH</v>
      </c>
      <c r="F8756" s="10" t="s">
        <v>10</v>
      </c>
      <c r="G8756" s="10" t="s">
        <v>11</v>
      </c>
      <c r="H8756" s="10">
        <v>2015</v>
      </c>
      <c r="I8756" s="145">
        <f t="shared" si="2140"/>
        <v>1.8180886020121966E-3</v>
      </c>
      <c r="J8756" s="13">
        <f t="shared" si="2141"/>
        <v>1.8180886020121966E-3</v>
      </c>
      <c r="K8756" s="2">
        <v>4</v>
      </c>
    </row>
    <row r="8757" spans="3:11">
      <c r="C8757" s="2" t="s">
        <v>8145</v>
      </c>
      <c r="D8757" s="12" t="str">
        <f t="shared" si="2142"/>
        <v>CODPH</v>
      </c>
      <c r="E8757" s="10" t="str">
        <f t="shared" si="2143"/>
        <v>CODPH</v>
      </c>
      <c r="F8757" s="10" t="s">
        <v>10</v>
      </c>
      <c r="G8757" s="10" t="s">
        <v>11</v>
      </c>
      <c r="H8757" s="10">
        <v>2015</v>
      </c>
      <c r="I8757" s="145">
        <f t="shared" si="2140"/>
        <v>1.8180886020121966E-3</v>
      </c>
      <c r="J8757" s="13">
        <f t="shared" si="2141"/>
        <v>1.8180886020121966E-3</v>
      </c>
      <c r="K8757" s="2">
        <v>7</v>
      </c>
    </row>
    <row r="8758" spans="3:11">
      <c r="C8758" s="2" t="s">
        <v>8146</v>
      </c>
      <c r="D8758" s="12" t="str">
        <f t="shared" si="2142"/>
        <v>CODSH</v>
      </c>
      <c r="E8758" s="10" t="str">
        <f t="shared" si="2143"/>
        <v>CODSH</v>
      </c>
      <c r="F8758" s="10" t="s">
        <v>10</v>
      </c>
      <c r="G8758" s="10" t="s">
        <v>11</v>
      </c>
      <c r="H8758" s="10">
        <v>2015</v>
      </c>
      <c r="I8758" s="145">
        <f t="shared" si="2140"/>
        <v>1.9558440184977602E-3</v>
      </c>
      <c r="J8758" s="13">
        <f t="shared" si="2141"/>
        <v>1.9558440184977602E-3</v>
      </c>
      <c r="K8758" s="2">
        <v>4</v>
      </c>
    </row>
    <row r="8759" spans="3:11">
      <c r="C8759" s="2" t="s">
        <v>8147</v>
      </c>
      <c r="D8759" s="12" t="str">
        <f t="shared" si="2142"/>
        <v>CODLA</v>
      </c>
      <c r="E8759" s="10" t="str">
        <f t="shared" si="2143"/>
        <v>CODLA</v>
      </c>
      <c r="F8759" s="10" t="s">
        <v>10</v>
      </c>
      <c r="G8759" s="10" t="s">
        <v>11</v>
      </c>
      <c r="H8759" s="10">
        <v>2015</v>
      </c>
      <c r="I8759" s="145">
        <f t="shared" si="2140"/>
        <v>4.5678114488578005E-3</v>
      </c>
      <c r="J8759" s="13">
        <f t="shared" si="2141"/>
        <v>4.5678114488578005E-3</v>
      </c>
      <c r="K8759" s="2">
        <v>0</v>
      </c>
    </row>
    <row r="8760" spans="3:11">
      <c r="C8760" s="2" t="s">
        <v>8148</v>
      </c>
      <c r="D8760" s="12" t="str">
        <f t="shared" si="2142"/>
        <v>CODEM</v>
      </c>
      <c r="E8760" s="10" t="str">
        <f t="shared" si="2143"/>
        <v>CODEM</v>
      </c>
      <c r="F8760" s="10" t="s">
        <v>10</v>
      </c>
      <c r="G8760" s="10" t="s">
        <v>11</v>
      </c>
      <c r="H8760" s="10">
        <v>2015</v>
      </c>
      <c r="I8760" s="145">
        <f t="shared" si="2140"/>
        <v>1.464991941431243E-3</v>
      </c>
      <c r="J8760" s="13">
        <f t="shared" si="2141"/>
        <v>1.464991941431243E-3</v>
      </c>
      <c r="K8760" s="2">
        <v>0</v>
      </c>
    </row>
    <row r="8761" spans="3:11">
      <c r="C8761" s="2" t="s">
        <v>8149</v>
      </c>
      <c r="D8761" s="12" t="str">
        <f t="shared" si="2142"/>
        <v>CODTF</v>
      </c>
      <c r="E8761" s="10" t="str">
        <f t="shared" si="2143"/>
        <v>CODTF</v>
      </c>
      <c r="F8761" s="10" t="s">
        <v>10</v>
      </c>
      <c r="G8761" s="10" t="s">
        <v>11</v>
      </c>
      <c r="H8761" s="10">
        <v>2015</v>
      </c>
      <c r="I8761" s="145">
        <f t="shared" si="2140"/>
        <v>0</v>
      </c>
      <c r="J8761" s="13">
        <f t="shared" si="2141"/>
        <v>0</v>
      </c>
      <c r="K8761" s="2">
        <v>4</v>
      </c>
    </row>
    <row r="8762" spans="3:11">
      <c r="C8762" s="2" t="s">
        <v>8150</v>
      </c>
      <c r="D8762" s="12" t="str">
        <f t="shared" si="2142"/>
        <v>CODPH</v>
      </c>
      <c r="E8762" s="10" t="str">
        <f t="shared" si="2143"/>
        <v>CODPH</v>
      </c>
      <c r="F8762" s="10" t="s">
        <v>10</v>
      </c>
      <c r="G8762" s="10" t="s">
        <v>11</v>
      </c>
      <c r="H8762" s="10">
        <v>2015</v>
      </c>
      <c r="I8762" s="145">
        <f t="shared" si="2140"/>
        <v>1.8180886020121468E-3</v>
      </c>
      <c r="J8762" s="13">
        <f t="shared" si="2141"/>
        <v>1.8180886020121468E-3</v>
      </c>
      <c r="K8762" s="2">
        <v>4</v>
      </c>
    </row>
    <row r="8763" spans="3:11">
      <c r="C8763" s="2" t="s">
        <v>8150</v>
      </c>
      <c r="D8763" s="12" t="str">
        <f t="shared" si="2142"/>
        <v>CODPH</v>
      </c>
      <c r="E8763" s="10" t="str">
        <f t="shared" si="2143"/>
        <v>CODPH</v>
      </c>
      <c r="F8763" s="10" t="s">
        <v>10</v>
      </c>
      <c r="G8763" s="10" t="s">
        <v>11</v>
      </c>
      <c r="H8763" s="10">
        <v>2015</v>
      </c>
      <c r="I8763" s="145">
        <f t="shared" si="2140"/>
        <v>1.8180886020121468E-3</v>
      </c>
      <c r="J8763" s="13">
        <f t="shared" si="2141"/>
        <v>1.8180886020121468E-3</v>
      </c>
      <c r="K8763" s="2">
        <v>6</v>
      </c>
    </row>
    <row r="8764" spans="3:11">
      <c r="C8764" s="2" t="s">
        <v>8151</v>
      </c>
      <c r="D8764" s="12" t="str">
        <f t="shared" si="2142"/>
        <v>CODSH</v>
      </c>
      <c r="E8764" s="10" t="str">
        <f t="shared" si="2143"/>
        <v>CODSH</v>
      </c>
      <c r="F8764" s="10" t="s">
        <v>10</v>
      </c>
      <c r="G8764" s="10" t="s">
        <v>11</v>
      </c>
      <c r="H8764" s="10">
        <v>2015</v>
      </c>
      <c r="I8764" s="145">
        <f t="shared" si="2140"/>
        <v>1.9558440184977602E-3</v>
      </c>
      <c r="J8764" s="13">
        <f t="shared" si="2141"/>
        <v>1.9558440184977602E-3</v>
      </c>
      <c r="K8764" s="2">
        <v>3</v>
      </c>
    </row>
    <row r="8765" spans="3:11">
      <c r="C8765" s="2" t="s">
        <v>8152</v>
      </c>
      <c r="D8765" s="12" t="str">
        <f t="shared" si="2142"/>
        <v>CODLA</v>
      </c>
      <c r="E8765" s="10" t="str">
        <f t="shared" si="2143"/>
        <v>CODLA</v>
      </c>
      <c r="F8765" s="10" t="s">
        <v>10</v>
      </c>
      <c r="G8765" s="10" t="s">
        <v>11</v>
      </c>
      <c r="H8765" s="10">
        <v>2015</v>
      </c>
      <c r="I8765" s="145">
        <f t="shared" si="2140"/>
        <v>4.5678114488578005E-3</v>
      </c>
      <c r="J8765" s="13">
        <f t="shared" si="2141"/>
        <v>4.5678114488578005E-3</v>
      </c>
      <c r="K8765" s="2">
        <v>0</v>
      </c>
    </row>
    <row r="8766" spans="3:11">
      <c r="C8766" s="2" t="s">
        <v>8153</v>
      </c>
      <c r="D8766" s="12" t="str">
        <f t="shared" si="2142"/>
        <v>CODEM</v>
      </c>
      <c r="E8766" s="10" t="str">
        <f t="shared" si="2143"/>
        <v>CODEM</v>
      </c>
      <c r="F8766" s="10" t="s">
        <v>10</v>
      </c>
      <c r="G8766" s="10" t="s">
        <v>11</v>
      </c>
      <c r="H8766" s="10">
        <v>2015</v>
      </c>
      <c r="I8766" s="145">
        <f t="shared" si="2140"/>
        <v>1.464991941431243E-3</v>
      </c>
      <c r="J8766" s="13">
        <f t="shared" si="2141"/>
        <v>1.464991941431243E-3</v>
      </c>
      <c r="K8766" s="2">
        <v>0</v>
      </c>
    </row>
    <row r="8767" spans="3:11">
      <c r="C8767" s="2" t="s">
        <v>8154</v>
      </c>
      <c r="D8767" s="12" t="str">
        <f t="shared" si="2142"/>
        <v>CODTF</v>
      </c>
      <c r="E8767" s="10" t="str">
        <f t="shared" si="2143"/>
        <v>CODTF</v>
      </c>
      <c r="F8767" s="10" t="s">
        <v>10</v>
      </c>
      <c r="G8767" s="10" t="s">
        <v>11</v>
      </c>
      <c r="H8767" s="10">
        <v>2015</v>
      </c>
      <c r="I8767" s="145">
        <f t="shared" si="2140"/>
        <v>0</v>
      </c>
      <c r="J8767" s="39">
        <f t="shared" si="2141"/>
        <v>0</v>
      </c>
      <c r="K8767" s="2">
        <v>4</v>
      </c>
    </row>
    <row r="8768" spans="3:11">
      <c r="C8768" s="2" t="s">
        <v>8155</v>
      </c>
      <c r="D8768" s="12" t="str">
        <f t="shared" si="2142"/>
        <v>CODPH</v>
      </c>
      <c r="E8768" s="10" t="str">
        <f t="shared" si="2143"/>
        <v>CODPH</v>
      </c>
      <c r="F8768" s="10" t="s">
        <v>10</v>
      </c>
      <c r="G8768" s="10" t="s">
        <v>11</v>
      </c>
      <c r="H8768" s="10">
        <v>2015</v>
      </c>
      <c r="I8768" s="145">
        <f t="shared" si="2140"/>
        <v>1.8180886020121717E-3</v>
      </c>
      <c r="J8768" s="13">
        <f>I8768</f>
        <v>1.8180886020121717E-3</v>
      </c>
      <c r="K8768" s="2">
        <v>4</v>
      </c>
    </row>
    <row r="8769" spans="3:11">
      <c r="C8769" s="2" t="s">
        <v>8155</v>
      </c>
      <c r="D8769" s="12" t="str">
        <f t="shared" si="2142"/>
        <v>CODPH</v>
      </c>
      <c r="E8769" s="10" t="str">
        <f t="shared" si="2143"/>
        <v>CODPH</v>
      </c>
      <c r="F8769" s="10" t="s">
        <v>10</v>
      </c>
      <c r="G8769" s="10" t="s">
        <v>11</v>
      </c>
      <c r="H8769" s="10">
        <v>2015</v>
      </c>
      <c r="I8769" s="145">
        <f t="shared" ref="I8769:I8832" si="2144">INDEX($AG$39:$BF$639,MATCH(IF(RIGHT(C8769,3)="100",RIGHT(C8769,6),RIGHT(C8769,5)),$AG$39:$AG$639,0),MATCH(MID(D8769,2,2),$AG$39:$BF$39,0))*$AI$19</f>
        <v>1.8180886020121717E-3</v>
      </c>
      <c r="J8769" s="13">
        <f t="shared" ref="J8769:J8827" si="2145">I8769</f>
        <v>1.8180886020121717E-3</v>
      </c>
      <c r="K8769" s="2">
        <v>6</v>
      </c>
    </row>
    <row r="8770" spans="3:11">
      <c r="C8770" s="2" t="s">
        <v>8156</v>
      </c>
      <c r="D8770" s="12" t="str">
        <f t="shared" si="2142"/>
        <v>CODSH</v>
      </c>
      <c r="E8770" s="10" t="str">
        <f t="shared" si="2143"/>
        <v>CODSH</v>
      </c>
      <c r="F8770" s="10" t="s">
        <v>10</v>
      </c>
      <c r="G8770" s="10" t="s">
        <v>11</v>
      </c>
      <c r="H8770" s="10">
        <v>2015</v>
      </c>
      <c r="I8770" s="145">
        <f t="shared" si="2144"/>
        <v>1.9558440184977602E-3</v>
      </c>
      <c r="J8770" s="13">
        <f t="shared" si="2145"/>
        <v>1.9558440184977602E-3</v>
      </c>
      <c r="K8770" s="2">
        <v>3</v>
      </c>
    </row>
    <row r="8771" spans="3:11">
      <c r="C8771" s="2" t="s">
        <v>8157</v>
      </c>
      <c r="D8771" s="12" t="str">
        <f t="shared" si="2142"/>
        <v>CODLA</v>
      </c>
      <c r="E8771" s="10" t="str">
        <f t="shared" si="2143"/>
        <v>CODLA</v>
      </c>
      <c r="F8771" s="10" t="s">
        <v>10</v>
      </c>
      <c r="G8771" s="10" t="s">
        <v>11</v>
      </c>
      <c r="H8771" s="10">
        <v>2015</v>
      </c>
      <c r="I8771" s="145">
        <f t="shared" si="2144"/>
        <v>4.5678114488577502E-3</v>
      </c>
      <c r="J8771" s="13">
        <f t="shared" si="2145"/>
        <v>4.5678114488577502E-3</v>
      </c>
      <c r="K8771" s="2">
        <v>0</v>
      </c>
    </row>
    <row r="8772" spans="3:11">
      <c r="C8772" s="2" t="s">
        <v>8158</v>
      </c>
      <c r="D8772" s="12" t="str">
        <f t="shared" si="2142"/>
        <v>CODEM</v>
      </c>
      <c r="E8772" s="10" t="str">
        <f t="shared" si="2143"/>
        <v>CODEM</v>
      </c>
      <c r="F8772" s="10" t="s">
        <v>10</v>
      </c>
      <c r="G8772" s="10" t="s">
        <v>11</v>
      </c>
      <c r="H8772" s="10">
        <v>2015</v>
      </c>
      <c r="I8772" s="145">
        <f t="shared" si="2144"/>
        <v>1.4649919414312679E-3</v>
      </c>
      <c r="J8772" s="13">
        <f t="shared" si="2145"/>
        <v>1.4649919414312679E-3</v>
      </c>
      <c r="K8772" s="2">
        <v>0</v>
      </c>
    </row>
    <row r="8773" spans="3:11">
      <c r="C8773" s="2" t="s">
        <v>8159</v>
      </c>
      <c r="D8773" s="12" t="str">
        <f t="shared" si="2142"/>
        <v>CODTF</v>
      </c>
      <c r="E8773" s="10" t="str">
        <f t="shared" si="2143"/>
        <v>CODTF</v>
      </c>
      <c r="F8773" s="10" t="s">
        <v>10</v>
      </c>
      <c r="G8773" s="10" t="s">
        <v>11</v>
      </c>
      <c r="H8773" s="10">
        <v>2015</v>
      </c>
      <c r="I8773" s="145">
        <f t="shared" si="2144"/>
        <v>0</v>
      </c>
      <c r="J8773" s="13">
        <f t="shared" si="2145"/>
        <v>0</v>
      </c>
      <c r="K8773" s="2">
        <v>4</v>
      </c>
    </row>
    <row r="8774" spans="3:11">
      <c r="C8774" s="2" t="s">
        <v>8160</v>
      </c>
      <c r="D8774" s="12" t="str">
        <f t="shared" si="2142"/>
        <v>CODPH</v>
      </c>
      <c r="E8774" s="10" t="str">
        <f t="shared" si="2143"/>
        <v>CODPH</v>
      </c>
      <c r="F8774" s="10" t="s">
        <v>10</v>
      </c>
      <c r="G8774" s="10" t="s">
        <v>11</v>
      </c>
      <c r="H8774" s="10">
        <v>2015</v>
      </c>
      <c r="I8774" s="145">
        <f t="shared" si="2144"/>
        <v>1.8180886020121966E-3</v>
      </c>
      <c r="J8774" s="13">
        <f t="shared" si="2145"/>
        <v>1.8180886020121966E-3</v>
      </c>
      <c r="K8774" s="2">
        <v>4</v>
      </c>
    </row>
    <row r="8775" spans="3:11">
      <c r="C8775" s="2" t="s">
        <v>8160</v>
      </c>
      <c r="D8775" s="12" t="str">
        <f t="shared" si="2142"/>
        <v>CODPH</v>
      </c>
      <c r="E8775" s="10" t="str">
        <f t="shared" si="2143"/>
        <v>CODPH</v>
      </c>
      <c r="F8775" s="10" t="s">
        <v>10</v>
      </c>
      <c r="G8775" s="10" t="s">
        <v>11</v>
      </c>
      <c r="H8775" s="10">
        <v>2015</v>
      </c>
      <c r="I8775" s="145">
        <f t="shared" si="2144"/>
        <v>1.8180886020121966E-3</v>
      </c>
      <c r="J8775" s="13">
        <f t="shared" si="2145"/>
        <v>1.8180886020121966E-3</v>
      </c>
      <c r="K8775" s="2">
        <v>6</v>
      </c>
    </row>
    <row r="8776" spans="3:11">
      <c r="C8776" s="2" t="s">
        <v>8161</v>
      </c>
      <c r="D8776" s="12" t="str">
        <f t="shared" si="2142"/>
        <v>CODSH</v>
      </c>
      <c r="E8776" s="10" t="str">
        <f t="shared" si="2143"/>
        <v>CODSH</v>
      </c>
      <c r="F8776" s="10" t="s">
        <v>10</v>
      </c>
      <c r="G8776" s="10" t="s">
        <v>11</v>
      </c>
      <c r="H8776" s="10">
        <v>2015</v>
      </c>
      <c r="I8776" s="145">
        <f t="shared" si="2144"/>
        <v>1.9558440184977602E-3</v>
      </c>
      <c r="J8776" s="13">
        <f t="shared" si="2145"/>
        <v>1.9558440184977602E-3</v>
      </c>
      <c r="K8776" s="2">
        <v>3</v>
      </c>
    </row>
    <row r="8777" spans="3:11">
      <c r="C8777" s="2" t="s">
        <v>8162</v>
      </c>
      <c r="D8777" s="12" t="str">
        <f t="shared" si="2142"/>
        <v>CODLA</v>
      </c>
      <c r="E8777" s="10" t="str">
        <f t="shared" si="2143"/>
        <v>CODLA</v>
      </c>
      <c r="F8777" s="10" t="s">
        <v>10</v>
      </c>
      <c r="G8777" s="10" t="s">
        <v>11</v>
      </c>
      <c r="H8777" s="10">
        <v>2015</v>
      </c>
      <c r="I8777" s="145">
        <f t="shared" si="2144"/>
        <v>4.5678114488578005E-3</v>
      </c>
      <c r="J8777" s="13">
        <f t="shared" si="2145"/>
        <v>4.5678114488578005E-3</v>
      </c>
      <c r="K8777" s="2">
        <v>0</v>
      </c>
    </row>
    <row r="8778" spans="3:11">
      <c r="C8778" s="2" t="s">
        <v>8163</v>
      </c>
      <c r="D8778" s="12" t="str">
        <f t="shared" si="2142"/>
        <v>CODEM</v>
      </c>
      <c r="E8778" s="10" t="str">
        <f t="shared" si="2143"/>
        <v>CODEM</v>
      </c>
      <c r="F8778" s="10" t="s">
        <v>10</v>
      </c>
      <c r="G8778" s="10" t="s">
        <v>11</v>
      </c>
      <c r="H8778" s="10">
        <v>2015</v>
      </c>
      <c r="I8778" s="145">
        <f t="shared" si="2144"/>
        <v>1.4649919414312679E-3</v>
      </c>
      <c r="J8778" s="13">
        <f t="shared" si="2145"/>
        <v>1.4649919414312679E-3</v>
      </c>
      <c r="K8778" s="2">
        <v>0</v>
      </c>
    </row>
    <row r="8779" spans="3:11">
      <c r="C8779" s="2" t="s">
        <v>8164</v>
      </c>
      <c r="D8779" s="12" t="str">
        <f t="shared" si="2142"/>
        <v>CODTF</v>
      </c>
      <c r="E8779" s="10" t="str">
        <f t="shared" si="2143"/>
        <v>CODTF</v>
      </c>
      <c r="F8779" s="10" t="s">
        <v>10</v>
      </c>
      <c r="G8779" s="10" t="s">
        <v>11</v>
      </c>
      <c r="H8779" s="10">
        <v>2015</v>
      </c>
      <c r="I8779" s="145">
        <f t="shared" si="2144"/>
        <v>0</v>
      </c>
      <c r="J8779" s="13">
        <f t="shared" si="2145"/>
        <v>0</v>
      </c>
      <c r="K8779" s="2">
        <v>3</v>
      </c>
    </row>
    <row r="8780" spans="3:11">
      <c r="C8780" s="2" t="s">
        <v>8165</v>
      </c>
      <c r="D8780" s="12" t="str">
        <f t="shared" si="2142"/>
        <v>CODPH</v>
      </c>
      <c r="E8780" s="10" t="str">
        <f t="shared" si="2143"/>
        <v>CODPH</v>
      </c>
      <c r="F8780" s="10" t="s">
        <v>10</v>
      </c>
      <c r="G8780" s="10" t="s">
        <v>11</v>
      </c>
      <c r="H8780" s="10">
        <v>2015</v>
      </c>
      <c r="I8780" s="145">
        <f t="shared" si="2144"/>
        <v>1.8180886020121468E-3</v>
      </c>
      <c r="J8780" s="13">
        <f t="shared" si="2145"/>
        <v>1.8180886020121468E-3</v>
      </c>
      <c r="K8780" s="2">
        <v>4</v>
      </c>
    </row>
    <row r="8781" spans="3:11">
      <c r="C8781" s="2" t="s">
        <v>8165</v>
      </c>
      <c r="D8781" s="12" t="str">
        <f t="shared" si="2142"/>
        <v>CODPH</v>
      </c>
      <c r="E8781" s="10" t="str">
        <f t="shared" si="2143"/>
        <v>CODPH</v>
      </c>
      <c r="F8781" s="10" t="s">
        <v>10</v>
      </c>
      <c r="G8781" s="10" t="s">
        <v>11</v>
      </c>
      <c r="H8781" s="10">
        <v>2015</v>
      </c>
      <c r="I8781" s="145">
        <f t="shared" si="2144"/>
        <v>1.8180886020121468E-3</v>
      </c>
      <c r="J8781" s="13">
        <f t="shared" si="2145"/>
        <v>1.8180886020121468E-3</v>
      </c>
      <c r="K8781" s="2">
        <v>6</v>
      </c>
    </row>
    <row r="8782" spans="3:11">
      <c r="C8782" s="2" t="s">
        <v>8166</v>
      </c>
      <c r="D8782" s="12" t="str">
        <f t="shared" si="2142"/>
        <v>CODSH</v>
      </c>
      <c r="E8782" s="10" t="str">
        <f t="shared" si="2143"/>
        <v>CODSH</v>
      </c>
      <c r="F8782" s="10" t="s">
        <v>10</v>
      </c>
      <c r="G8782" s="10" t="s">
        <v>11</v>
      </c>
      <c r="H8782" s="10">
        <v>2015</v>
      </c>
      <c r="I8782" s="145">
        <f t="shared" si="2144"/>
        <v>1.9558440184977602E-3</v>
      </c>
      <c r="J8782" s="13">
        <f t="shared" si="2145"/>
        <v>1.9558440184977602E-3</v>
      </c>
      <c r="K8782" s="2">
        <v>2</v>
      </c>
    </row>
    <row r="8783" spans="3:11">
      <c r="C8783" s="2" t="s">
        <v>8167</v>
      </c>
      <c r="D8783" s="12" t="str">
        <f t="shared" si="2142"/>
        <v>CODLA</v>
      </c>
      <c r="E8783" s="10" t="str">
        <f t="shared" si="2143"/>
        <v>CODLA</v>
      </c>
      <c r="F8783" s="10" t="s">
        <v>10</v>
      </c>
      <c r="G8783" s="10" t="s">
        <v>11</v>
      </c>
      <c r="H8783" s="10">
        <v>2015</v>
      </c>
      <c r="I8783" s="145">
        <f t="shared" si="2144"/>
        <v>4.5678114488578005E-3</v>
      </c>
      <c r="J8783" s="13">
        <f t="shared" si="2145"/>
        <v>4.5678114488578005E-3</v>
      </c>
      <c r="K8783" s="2">
        <v>0</v>
      </c>
    </row>
    <row r="8784" spans="3:11">
      <c r="C8784" s="2" t="s">
        <v>8168</v>
      </c>
      <c r="D8784" s="12" t="str">
        <f t="shared" si="2142"/>
        <v>CODEM</v>
      </c>
      <c r="E8784" s="10" t="str">
        <f t="shared" si="2143"/>
        <v>CODEM</v>
      </c>
      <c r="F8784" s="10" t="s">
        <v>10</v>
      </c>
      <c r="G8784" s="10" t="s">
        <v>11</v>
      </c>
      <c r="H8784" s="10">
        <v>2015</v>
      </c>
      <c r="I8784" s="145">
        <f t="shared" si="2144"/>
        <v>1.464991941431243E-3</v>
      </c>
      <c r="J8784" s="13">
        <f t="shared" si="2145"/>
        <v>1.464991941431243E-3</v>
      </c>
      <c r="K8784" s="2">
        <v>0</v>
      </c>
    </row>
    <row r="8785" spans="3:11">
      <c r="C8785" s="2" t="s">
        <v>8169</v>
      </c>
      <c r="D8785" s="12" t="str">
        <f t="shared" si="2142"/>
        <v>CODTF</v>
      </c>
      <c r="E8785" s="10" t="str">
        <f t="shared" si="2143"/>
        <v>CODTF</v>
      </c>
      <c r="F8785" s="10" t="s">
        <v>10</v>
      </c>
      <c r="G8785" s="10" t="s">
        <v>11</v>
      </c>
      <c r="H8785" s="10">
        <v>2015</v>
      </c>
      <c r="I8785" s="145">
        <f t="shared" si="2144"/>
        <v>0</v>
      </c>
      <c r="J8785" s="13">
        <f t="shared" si="2145"/>
        <v>0</v>
      </c>
      <c r="K8785" s="2">
        <v>3</v>
      </c>
    </row>
    <row r="8786" spans="3:11">
      <c r="C8786" s="2" t="s">
        <v>8170</v>
      </c>
      <c r="D8786" s="12" t="str">
        <f t="shared" si="2142"/>
        <v>CODPH</v>
      </c>
      <c r="E8786" s="10" t="str">
        <f t="shared" si="2143"/>
        <v>CODPH</v>
      </c>
      <c r="F8786" s="10" t="s">
        <v>10</v>
      </c>
      <c r="G8786" s="10" t="s">
        <v>11</v>
      </c>
      <c r="H8786" s="10">
        <v>2015</v>
      </c>
      <c r="I8786" s="145">
        <f t="shared" si="2144"/>
        <v>1.8180886020121966E-3</v>
      </c>
      <c r="J8786" s="13">
        <f t="shared" si="2145"/>
        <v>1.8180886020121966E-3</v>
      </c>
      <c r="K8786" s="2">
        <v>4</v>
      </c>
    </row>
    <row r="8787" spans="3:11">
      <c r="C8787" s="2" t="s">
        <v>8170</v>
      </c>
      <c r="D8787" s="12" t="str">
        <f t="shared" si="2142"/>
        <v>CODPH</v>
      </c>
      <c r="E8787" s="10" t="str">
        <f t="shared" si="2143"/>
        <v>CODPH</v>
      </c>
      <c r="F8787" s="10" t="s">
        <v>10</v>
      </c>
      <c r="G8787" s="10" t="s">
        <v>11</v>
      </c>
      <c r="H8787" s="10">
        <v>2015</v>
      </c>
      <c r="I8787" s="145">
        <f t="shared" si="2144"/>
        <v>1.8180886020121966E-3</v>
      </c>
      <c r="J8787" s="13">
        <f t="shared" si="2145"/>
        <v>1.8180886020121966E-3</v>
      </c>
      <c r="K8787" s="2">
        <v>6</v>
      </c>
    </row>
    <row r="8788" spans="3:11">
      <c r="C8788" s="2" t="s">
        <v>8171</v>
      </c>
      <c r="D8788" s="12" t="str">
        <f t="shared" si="2142"/>
        <v>CODSH</v>
      </c>
      <c r="E8788" s="10" t="str">
        <f t="shared" si="2143"/>
        <v>CODSH</v>
      </c>
      <c r="F8788" s="10" t="s">
        <v>10</v>
      </c>
      <c r="G8788" s="10" t="s">
        <v>11</v>
      </c>
      <c r="H8788" s="10">
        <v>2015</v>
      </c>
      <c r="I8788" s="145">
        <f t="shared" si="2144"/>
        <v>1.9558440184977602E-3</v>
      </c>
      <c r="J8788" s="13">
        <f t="shared" si="2145"/>
        <v>1.9558440184977602E-3</v>
      </c>
      <c r="K8788" s="2">
        <v>2</v>
      </c>
    </row>
    <row r="8789" spans="3:11">
      <c r="C8789" s="2" t="s">
        <v>8172</v>
      </c>
      <c r="D8789" s="12" t="str">
        <f t="shared" si="2142"/>
        <v>CODLA</v>
      </c>
      <c r="E8789" s="10" t="str">
        <f t="shared" si="2143"/>
        <v>CODLA</v>
      </c>
      <c r="F8789" s="10" t="s">
        <v>10</v>
      </c>
      <c r="G8789" s="10" t="s">
        <v>11</v>
      </c>
      <c r="H8789" s="10">
        <v>2015</v>
      </c>
      <c r="I8789" s="145">
        <f t="shared" si="2144"/>
        <v>4.5678114488578005E-3</v>
      </c>
      <c r="J8789" s="13">
        <f t="shared" si="2145"/>
        <v>4.5678114488578005E-3</v>
      </c>
      <c r="K8789" s="2">
        <v>0</v>
      </c>
    </row>
    <row r="8790" spans="3:11">
      <c r="C8790" s="2" t="s">
        <v>8173</v>
      </c>
      <c r="D8790" s="12" t="str">
        <f t="shared" si="2142"/>
        <v>CODEM</v>
      </c>
      <c r="E8790" s="10" t="str">
        <f t="shared" si="2143"/>
        <v>CODEM</v>
      </c>
      <c r="F8790" s="10" t="s">
        <v>10</v>
      </c>
      <c r="G8790" s="10" t="s">
        <v>11</v>
      </c>
      <c r="H8790" s="10">
        <v>2015</v>
      </c>
      <c r="I8790" s="145">
        <f t="shared" si="2144"/>
        <v>1.4649919414312679E-3</v>
      </c>
      <c r="J8790" s="13">
        <f t="shared" si="2145"/>
        <v>1.4649919414312679E-3</v>
      </c>
      <c r="K8790" s="2">
        <v>0</v>
      </c>
    </row>
    <row r="8791" spans="3:11">
      <c r="C8791" s="2" t="s">
        <v>8174</v>
      </c>
      <c r="D8791" s="12" t="str">
        <f t="shared" si="2142"/>
        <v>CODTF</v>
      </c>
      <c r="E8791" s="10" t="str">
        <f t="shared" si="2143"/>
        <v>CODTF</v>
      </c>
      <c r="F8791" s="10" t="s">
        <v>10</v>
      </c>
      <c r="G8791" s="10" t="s">
        <v>11</v>
      </c>
      <c r="H8791" s="10">
        <v>2015</v>
      </c>
      <c r="I8791" s="145">
        <f t="shared" si="2144"/>
        <v>0</v>
      </c>
      <c r="J8791" s="13">
        <f t="shared" si="2145"/>
        <v>0</v>
      </c>
      <c r="K8791" s="2">
        <v>3</v>
      </c>
    </row>
    <row r="8792" spans="3:11">
      <c r="C8792" s="2" t="s">
        <v>8175</v>
      </c>
      <c r="D8792" s="12" t="str">
        <f t="shared" si="2142"/>
        <v>CODPH</v>
      </c>
      <c r="E8792" s="10" t="str">
        <f t="shared" si="2143"/>
        <v>CODPH</v>
      </c>
      <c r="F8792" s="10" t="s">
        <v>10</v>
      </c>
      <c r="G8792" s="10" t="s">
        <v>11</v>
      </c>
      <c r="H8792" s="10">
        <v>2015</v>
      </c>
      <c r="I8792" s="145">
        <f t="shared" si="2144"/>
        <v>1.8180886020121717E-3</v>
      </c>
      <c r="J8792" s="13">
        <f t="shared" si="2145"/>
        <v>1.8180886020121717E-3</v>
      </c>
      <c r="K8792" s="2">
        <v>4</v>
      </c>
    </row>
    <row r="8793" spans="3:11">
      <c r="C8793" s="2" t="s">
        <v>8175</v>
      </c>
      <c r="D8793" s="12" t="str">
        <f t="shared" ref="D8793:D8856" si="2146">"C"&amp;MID(C8793,5,1)&amp;"D"&amp;MID(C8793,9,2)</f>
        <v>CODPH</v>
      </c>
      <c r="E8793" s="10" t="str">
        <f t="shared" ref="E8793:E8856" si="2147">D8793</f>
        <v>CODPH</v>
      </c>
      <c r="F8793" s="10" t="s">
        <v>10</v>
      </c>
      <c r="G8793" s="10" t="s">
        <v>11</v>
      </c>
      <c r="H8793" s="10">
        <v>2015</v>
      </c>
      <c r="I8793" s="145">
        <f t="shared" si="2144"/>
        <v>1.8180886020121717E-3</v>
      </c>
      <c r="J8793" s="13">
        <f t="shared" si="2145"/>
        <v>1.8180886020121717E-3</v>
      </c>
      <c r="K8793" s="2">
        <v>6</v>
      </c>
    </row>
    <row r="8794" spans="3:11">
      <c r="C8794" s="2" t="s">
        <v>8176</v>
      </c>
      <c r="D8794" s="12" t="str">
        <f t="shared" si="2146"/>
        <v>CODSH</v>
      </c>
      <c r="E8794" s="10" t="str">
        <f t="shared" si="2147"/>
        <v>CODSH</v>
      </c>
      <c r="F8794" s="10" t="s">
        <v>10</v>
      </c>
      <c r="G8794" s="10" t="s">
        <v>11</v>
      </c>
      <c r="H8794" s="10">
        <v>2015</v>
      </c>
      <c r="I8794" s="145">
        <f t="shared" si="2144"/>
        <v>1.9558440184977602E-3</v>
      </c>
      <c r="J8794" s="13">
        <f t="shared" si="2145"/>
        <v>1.9558440184977602E-3</v>
      </c>
      <c r="K8794" s="2">
        <v>1</v>
      </c>
    </row>
    <row r="8795" spans="3:11">
      <c r="C8795" s="2" t="s">
        <v>8177</v>
      </c>
      <c r="D8795" s="12" t="str">
        <f t="shared" si="2146"/>
        <v>CODLA</v>
      </c>
      <c r="E8795" s="10" t="str">
        <f t="shared" si="2147"/>
        <v>CODLA</v>
      </c>
      <c r="F8795" s="10" t="s">
        <v>10</v>
      </c>
      <c r="G8795" s="10" t="s">
        <v>11</v>
      </c>
      <c r="H8795" s="10">
        <v>2015</v>
      </c>
      <c r="I8795" s="145">
        <f t="shared" si="2144"/>
        <v>4.5678114488577502E-3</v>
      </c>
      <c r="J8795" s="13">
        <f t="shared" si="2145"/>
        <v>4.5678114488577502E-3</v>
      </c>
      <c r="K8795" s="2">
        <v>0</v>
      </c>
    </row>
    <row r="8796" spans="3:11">
      <c r="C8796" s="2" t="s">
        <v>8178</v>
      </c>
      <c r="D8796" s="12" t="str">
        <f t="shared" si="2146"/>
        <v>CODEM</v>
      </c>
      <c r="E8796" s="10" t="str">
        <f t="shared" si="2147"/>
        <v>CODEM</v>
      </c>
      <c r="F8796" s="10" t="s">
        <v>10</v>
      </c>
      <c r="G8796" s="10" t="s">
        <v>11</v>
      </c>
      <c r="H8796" s="10">
        <v>2015</v>
      </c>
      <c r="I8796" s="145">
        <f t="shared" si="2144"/>
        <v>1.4649919414312679E-3</v>
      </c>
      <c r="J8796" s="13">
        <f t="shared" si="2145"/>
        <v>1.4649919414312679E-3</v>
      </c>
      <c r="K8796" s="2">
        <v>0</v>
      </c>
    </row>
    <row r="8797" spans="3:11">
      <c r="C8797" s="2" t="s">
        <v>8179</v>
      </c>
      <c r="D8797" s="12" t="str">
        <f t="shared" si="2146"/>
        <v>CODTF</v>
      </c>
      <c r="E8797" s="10" t="str">
        <f t="shared" si="2147"/>
        <v>CODTF</v>
      </c>
      <c r="F8797" s="10" t="s">
        <v>10</v>
      </c>
      <c r="G8797" s="10" t="s">
        <v>11</v>
      </c>
      <c r="H8797" s="10">
        <v>2015</v>
      </c>
      <c r="I8797" s="145">
        <f t="shared" si="2144"/>
        <v>0</v>
      </c>
      <c r="J8797" s="13">
        <f t="shared" si="2145"/>
        <v>0</v>
      </c>
      <c r="K8797" s="2">
        <v>3</v>
      </c>
    </row>
    <row r="8798" spans="3:11">
      <c r="C8798" s="2" t="s">
        <v>8180</v>
      </c>
      <c r="D8798" s="12" t="str">
        <f t="shared" si="2146"/>
        <v>CODPH</v>
      </c>
      <c r="E8798" s="10" t="str">
        <f t="shared" si="2147"/>
        <v>CODPH</v>
      </c>
      <c r="F8798" s="10" t="s">
        <v>10</v>
      </c>
      <c r="G8798" s="10" t="s">
        <v>11</v>
      </c>
      <c r="H8798" s="10">
        <v>2015</v>
      </c>
      <c r="I8798" s="145">
        <f t="shared" si="2144"/>
        <v>1.8180886020121717E-3</v>
      </c>
      <c r="J8798" s="13">
        <f t="shared" si="2145"/>
        <v>1.8180886020121717E-3</v>
      </c>
      <c r="K8798" s="2">
        <v>3</v>
      </c>
    </row>
    <row r="8799" spans="3:11">
      <c r="C8799" s="2" t="s">
        <v>8180</v>
      </c>
      <c r="D8799" s="12" t="str">
        <f t="shared" si="2146"/>
        <v>CODPH</v>
      </c>
      <c r="E8799" s="10" t="str">
        <f t="shared" si="2147"/>
        <v>CODPH</v>
      </c>
      <c r="F8799" s="10" t="s">
        <v>10</v>
      </c>
      <c r="G8799" s="10" t="s">
        <v>11</v>
      </c>
      <c r="H8799" s="10">
        <v>2015</v>
      </c>
      <c r="I8799" s="145">
        <f t="shared" si="2144"/>
        <v>1.8180886020121717E-3</v>
      </c>
      <c r="J8799" s="13">
        <f t="shared" si="2145"/>
        <v>1.8180886020121717E-3</v>
      </c>
      <c r="K8799" s="2">
        <v>6</v>
      </c>
    </row>
    <row r="8800" spans="3:11">
      <c r="C8800" s="2" t="s">
        <v>8181</v>
      </c>
      <c r="D8800" s="12" t="str">
        <f t="shared" si="2146"/>
        <v>CODSH</v>
      </c>
      <c r="E8800" s="10" t="str">
        <f t="shared" si="2147"/>
        <v>CODSH</v>
      </c>
      <c r="F8800" s="10" t="s">
        <v>10</v>
      </c>
      <c r="G8800" s="10" t="s">
        <v>11</v>
      </c>
      <c r="H8800" s="10">
        <v>2015</v>
      </c>
      <c r="I8800" s="145">
        <f t="shared" si="2144"/>
        <v>1.955844018497735E-3</v>
      </c>
      <c r="J8800" s="13">
        <f t="shared" si="2145"/>
        <v>1.955844018497735E-3</v>
      </c>
      <c r="K8800" s="2">
        <v>1</v>
      </c>
    </row>
    <row r="8801" spans="3:11">
      <c r="C8801" s="2" t="s">
        <v>8182</v>
      </c>
      <c r="D8801" s="12" t="str">
        <f t="shared" si="2146"/>
        <v>CODLA</v>
      </c>
      <c r="E8801" s="10" t="str">
        <f t="shared" si="2147"/>
        <v>CODLA</v>
      </c>
      <c r="F8801" s="10" t="s">
        <v>10</v>
      </c>
      <c r="G8801" s="10" t="s">
        <v>11</v>
      </c>
      <c r="H8801" s="10">
        <v>2015</v>
      </c>
      <c r="I8801" s="145">
        <f t="shared" si="2144"/>
        <v>4.5678114488578005E-3</v>
      </c>
      <c r="J8801" s="13">
        <f t="shared" si="2145"/>
        <v>4.5678114488578005E-3</v>
      </c>
      <c r="K8801" s="2">
        <v>0</v>
      </c>
    </row>
    <row r="8802" spans="3:11">
      <c r="C8802" s="2" t="s">
        <v>8183</v>
      </c>
      <c r="D8802" s="12" t="str">
        <f t="shared" si="2146"/>
        <v>CODEM</v>
      </c>
      <c r="E8802" s="10" t="str">
        <f t="shared" si="2147"/>
        <v>CODEM</v>
      </c>
      <c r="F8802" s="10" t="s">
        <v>10</v>
      </c>
      <c r="G8802" s="10" t="s">
        <v>11</v>
      </c>
      <c r="H8802" s="10">
        <v>2015</v>
      </c>
      <c r="I8802" s="145">
        <f t="shared" si="2144"/>
        <v>1.464991941431243E-3</v>
      </c>
      <c r="J8802" s="13">
        <f t="shared" si="2145"/>
        <v>1.464991941431243E-3</v>
      </c>
      <c r="K8802" s="2">
        <v>0</v>
      </c>
    </row>
    <row r="8803" spans="3:11">
      <c r="C8803" s="2" t="s">
        <v>8184</v>
      </c>
      <c r="D8803" s="12" t="str">
        <f t="shared" si="2146"/>
        <v>CODTF</v>
      </c>
      <c r="E8803" s="10" t="str">
        <f t="shared" si="2147"/>
        <v>CODTF</v>
      </c>
      <c r="F8803" s="10" t="s">
        <v>10</v>
      </c>
      <c r="G8803" s="10" t="s">
        <v>11</v>
      </c>
      <c r="H8803" s="10">
        <v>2015</v>
      </c>
      <c r="I8803" s="145">
        <f t="shared" si="2144"/>
        <v>0</v>
      </c>
      <c r="J8803" s="13">
        <f t="shared" si="2145"/>
        <v>0</v>
      </c>
      <c r="K8803" s="2">
        <v>3</v>
      </c>
    </row>
    <row r="8804" spans="3:11">
      <c r="C8804" s="2" t="s">
        <v>8185</v>
      </c>
      <c r="D8804" s="12" t="str">
        <f t="shared" si="2146"/>
        <v>CODPH</v>
      </c>
      <c r="E8804" s="10" t="str">
        <f t="shared" si="2147"/>
        <v>CODPH</v>
      </c>
      <c r="F8804" s="10" t="s">
        <v>10</v>
      </c>
      <c r="G8804" s="10" t="s">
        <v>11</v>
      </c>
      <c r="H8804" s="10">
        <v>2015</v>
      </c>
      <c r="I8804" s="145">
        <f t="shared" si="2144"/>
        <v>1.8180886020121717E-3</v>
      </c>
      <c r="J8804" s="13">
        <f t="shared" si="2145"/>
        <v>1.8180886020121717E-3</v>
      </c>
      <c r="K8804" s="2">
        <v>3</v>
      </c>
    </row>
    <row r="8805" spans="3:11">
      <c r="C8805" s="2" t="s">
        <v>8185</v>
      </c>
      <c r="D8805" s="12" t="str">
        <f t="shared" si="2146"/>
        <v>CODPH</v>
      </c>
      <c r="E8805" s="10" t="str">
        <f t="shared" si="2147"/>
        <v>CODPH</v>
      </c>
      <c r="F8805" s="10" t="s">
        <v>10</v>
      </c>
      <c r="G8805" s="10" t="s">
        <v>11</v>
      </c>
      <c r="H8805" s="10">
        <v>2015</v>
      </c>
      <c r="I8805" s="145">
        <f t="shared" si="2144"/>
        <v>1.8180886020121717E-3</v>
      </c>
      <c r="J8805" s="13">
        <f t="shared" si="2145"/>
        <v>1.8180886020121717E-3</v>
      </c>
      <c r="K8805" s="2">
        <v>6</v>
      </c>
    </row>
    <row r="8806" spans="3:11">
      <c r="C8806" s="2" t="s">
        <v>8186</v>
      </c>
      <c r="D8806" s="12" t="str">
        <f t="shared" si="2146"/>
        <v>CODSH</v>
      </c>
      <c r="E8806" s="10" t="str">
        <f t="shared" si="2147"/>
        <v>CODSH</v>
      </c>
      <c r="F8806" s="10" t="s">
        <v>10</v>
      </c>
      <c r="G8806" s="10" t="s">
        <v>11</v>
      </c>
      <c r="H8806" s="10">
        <v>2015</v>
      </c>
      <c r="I8806" s="145">
        <f t="shared" si="2144"/>
        <v>1.9558440184977849E-3</v>
      </c>
      <c r="J8806" s="13">
        <f t="shared" si="2145"/>
        <v>1.9558440184977849E-3</v>
      </c>
      <c r="K8806" s="2">
        <v>1</v>
      </c>
    </row>
    <row r="8807" spans="3:11">
      <c r="C8807" s="2" t="s">
        <v>8187</v>
      </c>
      <c r="D8807" s="12" t="str">
        <f t="shared" si="2146"/>
        <v>CODLA</v>
      </c>
      <c r="E8807" s="10" t="str">
        <f t="shared" si="2147"/>
        <v>CODLA</v>
      </c>
      <c r="F8807" s="10" t="s">
        <v>10</v>
      </c>
      <c r="G8807" s="10" t="s">
        <v>11</v>
      </c>
      <c r="H8807" s="10">
        <v>2015</v>
      </c>
      <c r="I8807" s="145">
        <f t="shared" si="2144"/>
        <v>4.5678114488578005E-3</v>
      </c>
      <c r="J8807" s="13">
        <f t="shared" si="2145"/>
        <v>4.5678114488578005E-3</v>
      </c>
      <c r="K8807" s="2">
        <v>0</v>
      </c>
    </row>
    <row r="8808" spans="3:11">
      <c r="C8808" s="2" t="s">
        <v>8188</v>
      </c>
      <c r="D8808" s="12" t="str">
        <f t="shared" si="2146"/>
        <v>CODEM</v>
      </c>
      <c r="E8808" s="10" t="str">
        <f t="shared" si="2147"/>
        <v>CODEM</v>
      </c>
      <c r="F8808" s="10" t="s">
        <v>10</v>
      </c>
      <c r="G8808" s="10" t="s">
        <v>11</v>
      </c>
      <c r="H8808" s="10">
        <v>2015</v>
      </c>
      <c r="I8808" s="145">
        <f t="shared" si="2144"/>
        <v>1.464991941431243E-3</v>
      </c>
      <c r="J8808" s="13">
        <f t="shared" si="2145"/>
        <v>1.464991941431243E-3</v>
      </c>
      <c r="K8808" s="2">
        <v>0</v>
      </c>
    </row>
    <row r="8809" spans="3:11">
      <c r="C8809" s="2" t="s">
        <v>8189</v>
      </c>
      <c r="D8809" s="12" t="str">
        <f t="shared" si="2146"/>
        <v>CODTF</v>
      </c>
      <c r="E8809" s="10" t="str">
        <f t="shared" si="2147"/>
        <v>CODTF</v>
      </c>
      <c r="F8809" s="10" t="s">
        <v>10</v>
      </c>
      <c r="G8809" s="10" t="s">
        <v>11</v>
      </c>
      <c r="H8809" s="10">
        <v>2015</v>
      </c>
      <c r="I8809" s="145">
        <f t="shared" si="2144"/>
        <v>0</v>
      </c>
      <c r="J8809" s="13">
        <f t="shared" si="2145"/>
        <v>0</v>
      </c>
      <c r="K8809" s="2">
        <v>3</v>
      </c>
    </row>
    <row r="8810" spans="3:11">
      <c r="C8810" s="2" t="s">
        <v>8190</v>
      </c>
      <c r="D8810" s="12" t="str">
        <f t="shared" si="2146"/>
        <v>CODPH</v>
      </c>
      <c r="E8810" s="10" t="str">
        <f t="shared" si="2147"/>
        <v>CODPH</v>
      </c>
      <c r="F8810" s="10" t="s">
        <v>10</v>
      </c>
      <c r="G8810" s="10" t="s">
        <v>11</v>
      </c>
      <c r="H8810" s="10">
        <v>2015</v>
      </c>
      <c r="I8810" s="145">
        <f t="shared" si="2144"/>
        <v>1.8180886020121717E-3</v>
      </c>
      <c r="J8810" s="13">
        <f t="shared" si="2145"/>
        <v>1.8180886020121717E-3</v>
      </c>
      <c r="K8810" s="2">
        <v>3</v>
      </c>
    </row>
    <row r="8811" spans="3:11">
      <c r="C8811" s="2" t="s">
        <v>8190</v>
      </c>
      <c r="D8811" s="12" t="str">
        <f t="shared" si="2146"/>
        <v>CODPH</v>
      </c>
      <c r="E8811" s="10" t="str">
        <f t="shared" si="2147"/>
        <v>CODPH</v>
      </c>
      <c r="F8811" s="10" t="s">
        <v>10</v>
      </c>
      <c r="G8811" s="10" t="s">
        <v>11</v>
      </c>
      <c r="H8811" s="10">
        <v>2015</v>
      </c>
      <c r="I8811" s="145">
        <f t="shared" si="2144"/>
        <v>1.8180886020121717E-3</v>
      </c>
      <c r="J8811" s="13">
        <f t="shared" si="2145"/>
        <v>1.8180886020121717E-3</v>
      </c>
      <c r="K8811" s="2">
        <v>6</v>
      </c>
    </row>
    <row r="8812" spans="3:11">
      <c r="C8812" s="2" t="s">
        <v>8191</v>
      </c>
      <c r="D8812" s="12" t="str">
        <f t="shared" si="2146"/>
        <v>CODSH</v>
      </c>
      <c r="E8812" s="10" t="str">
        <f t="shared" si="2147"/>
        <v>CODSH</v>
      </c>
      <c r="F8812" s="10" t="s">
        <v>10</v>
      </c>
      <c r="G8812" s="10" t="s">
        <v>11</v>
      </c>
      <c r="H8812" s="10">
        <v>2015</v>
      </c>
      <c r="I8812" s="145">
        <f t="shared" si="2144"/>
        <v>1.955844018497735E-3</v>
      </c>
      <c r="J8812" s="13">
        <f t="shared" si="2145"/>
        <v>1.955844018497735E-3</v>
      </c>
      <c r="K8812" s="2">
        <v>0</v>
      </c>
    </row>
    <row r="8813" spans="3:11">
      <c r="C8813" s="2" t="s">
        <v>8192</v>
      </c>
      <c r="D8813" s="12" t="str">
        <f t="shared" si="2146"/>
        <v>CODLA</v>
      </c>
      <c r="E8813" s="10" t="str">
        <f t="shared" si="2147"/>
        <v>CODLA</v>
      </c>
      <c r="F8813" s="10" t="s">
        <v>10</v>
      </c>
      <c r="G8813" s="10" t="s">
        <v>11</v>
      </c>
      <c r="H8813" s="10">
        <v>2015</v>
      </c>
      <c r="I8813" s="145">
        <f t="shared" si="2144"/>
        <v>4.5678114488577502E-3</v>
      </c>
      <c r="J8813" s="13">
        <f t="shared" si="2145"/>
        <v>4.5678114488577502E-3</v>
      </c>
      <c r="K8813" s="2">
        <v>0</v>
      </c>
    </row>
    <row r="8814" spans="3:11">
      <c r="C8814" s="2" t="s">
        <v>8193</v>
      </c>
      <c r="D8814" s="12" t="str">
        <f t="shared" si="2146"/>
        <v>CODEM</v>
      </c>
      <c r="E8814" s="10" t="str">
        <f t="shared" si="2147"/>
        <v>CODEM</v>
      </c>
      <c r="F8814" s="10" t="s">
        <v>10</v>
      </c>
      <c r="G8814" s="10" t="s">
        <v>11</v>
      </c>
      <c r="H8814" s="10">
        <v>2015</v>
      </c>
      <c r="I8814" s="145">
        <f t="shared" si="2144"/>
        <v>1.4649919414312679E-3</v>
      </c>
      <c r="J8814" s="13">
        <f t="shared" si="2145"/>
        <v>1.4649919414312679E-3</v>
      </c>
      <c r="K8814" s="2">
        <v>0</v>
      </c>
    </row>
    <row r="8815" spans="3:11">
      <c r="C8815" s="2" t="s">
        <v>8194</v>
      </c>
      <c r="D8815" s="12" t="str">
        <f t="shared" si="2146"/>
        <v>CODTF</v>
      </c>
      <c r="E8815" s="10" t="str">
        <f t="shared" si="2147"/>
        <v>CODTF</v>
      </c>
      <c r="F8815" s="10" t="s">
        <v>10</v>
      </c>
      <c r="G8815" s="10" t="s">
        <v>11</v>
      </c>
      <c r="H8815" s="10">
        <v>2015</v>
      </c>
      <c r="I8815" s="145">
        <f t="shared" si="2144"/>
        <v>0</v>
      </c>
      <c r="J8815" s="13">
        <f t="shared" si="2145"/>
        <v>0</v>
      </c>
      <c r="K8815" s="2">
        <v>3</v>
      </c>
    </row>
    <row r="8816" spans="3:11">
      <c r="C8816" s="2" t="s">
        <v>8195</v>
      </c>
      <c r="D8816" s="12" t="str">
        <f t="shared" si="2146"/>
        <v>CODPH</v>
      </c>
      <c r="E8816" s="10" t="str">
        <f t="shared" si="2147"/>
        <v>CODPH</v>
      </c>
      <c r="F8816" s="10" t="s">
        <v>10</v>
      </c>
      <c r="G8816" s="10" t="s">
        <v>11</v>
      </c>
      <c r="H8816" s="10">
        <v>2015</v>
      </c>
      <c r="I8816" s="145">
        <f t="shared" si="2144"/>
        <v>1.8180886020121717E-3</v>
      </c>
      <c r="J8816" s="13">
        <f t="shared" si="2145"/>
        <v>1.8180886020121717E-3</v>
      </c>
      <c r="K8816" s="2">
        <v>3</v>
      </c>
    </row>
    <row r="8817" spans="3:11">
      <c r="C8817" s="2" t="s">
        <v>8195</v>
      </c>
      <c r="D8817" s="12" t="str">
        <f t="shared" si="2146"/>
        <v>CODPH</v>
      </c>
      <c r="E8817" s="10" t="str">
        <f t="shared" si="2147"/>
        <v>CODPH</v>
      </c>
      <c r="F8817" s="10" t="s">
        <v>10</v>
      </c>
      <c r="G8817" s="10" t="s">
        <v>11</v>
      </c>
      <c r="H8817" s="10">
        <v>2015</v>
      </c>
      <c r="I8817" s="145">
        <f t="shared" si="2144"/>
        <v>1.8180886020121717E-3</v>
      </c>
      <c r="J8817" s="13">
        <f t="shared" si="2145"/>
        <v>1.8180886020121717E-3</v>
      </c>
      <c r="K8817" s="2">
        <v>6</v>
      </c>
    </row>
    <row r="8818" spans="3:11">
      <c r="C8818" s="2" t="s">
        <v>8196</v>
      </c>
      <c r="D8818" s="12" t="str">
        <f t="shared" si="2146"/>
        <v>CODSH</v>
      </c>
      <c r="E8818" s="10" t="str">
        <f t="shared" si="2147"/>
        <v>CODSH</v>
      </c>
      <c r="F8818" s="10" t="s">
        <v>10</v>
      </c>
      <c r="G8818" s="10" t="s">
        <v>11</v>
      </c>
      <c r="H8818" s="10">
        <v>2015</v>
      </c>
      <c r="I8818" s="145">
        <f t="shared" si="2144"/>
        <v>1.9558440184977849E-3</v>
      </c>
      <c r="J8818" s="13">
        <f t="shared" si="2145"/>
        <v>1.9558440184977849E-3</v>
      </c>
      <c r="K8818" s="2">
        <v>0</v>
      </c>
    </row>
    <row r="8819" spans="3:11">
      <c r="C8819" s="2" t="s">
        <v>8197</v>
      </c>
      <c r="D8819" s="12" t="str">
        <f t="shared" si="2146"/>
        <v>CODLA</v>
      </c>
      <c r="E8819" s="10" t="str">
        <f t="shared" si="2147"/>
        <v>CODLA</v>
      </c>
      <c r="F8819" s="10" t="s">
        <v>10</v>
      </c>
      <c r="G8819" s="10" t="s">
        <v>11</v>
      </c>
      <c r="H8819" s="10">
        <v>2015</v>
      </c>
      <c r="I8819" s="145">
        <f t="shared" si="2144"/>
        <v>4.5678114488578005E-3</v>
      </c>
      <c r="J8819" s="13">
        <f t="shared" si="2145"/>
        <v>4.5678114488578005E-3</v>
      </c>
      <c r="K8819" s="2">
        <v>0</v>
      </c>
    </row>
    <row r="8820" spans="3:11">
      <c r="C8820" s="2" t="s">
        <v>8198</v>
      </c>
      <c r="D8820" s="12" t="str">
        <f t="shared" si="2146"/>
        <v>CODEM</v>
      </c>
      <c r="E8820" s="10" t="str">
        <f t="shared" si="2147"/>
        <v>CODEM</v>
      </c>
      <c r="F8820" s="10" t="s">
        <v>10</v>
      </c>
      <c r="G8820" s="10" t="s">
        <v>11</v>
      </c>
      <c r="H8820" s="10">
        <v>2015</v>
      </c>
      <c r="I8820" s="145">
        <f t="shared" si="2144"/>
        <v>1.4649919414312679E-3</v>
      </c>
      <c r="J8820" s="13">
        <f t="shared" si="2145"/>
        <v>1.4649919414312679E-3</v>
      </c>
      <c r="K8820" s="2">
        <v>0</v>
      </c>
    </row>
    <row r="8821" spans="3:11">
      <c r="C8821" s="2" t="s">
        <v>8199</v>
      </c>
      <c r="D8821" s="12" t="str">
        <f t="shared" si="2146"/>
        <v>CODTF</v>
      </c>
      <c r="E8821" s="10" t="str">
        <f t="shared" si="2147"/>
        <v>CODTF</v>
      </c>
      <c r="F8821" s="10" t="s">
        <v>10</v>
      </c>
      <c r="G8821" s="10" t="s">
        <v>11</v>
      </c>
      <c r="H8821" s="10">
        <v>2015</v>
      </c>
      <c r="I8821" s="145">
        <f t="shared" si="2144"/>
        <v>0</v>
      </c>
      <c r="J8821" s="13">
        <f t="shared" si="2145"/>
        <v>0</v>
      </c>
      <c r="K8821" s="2">
        <v>2</v>
      </c>
    </row>
    <row r="8822" spans="3:11">
      <c r="C8822" s="2" t="s">
        <v>8200</v>
      </c>
      <c r="D8822" s="12" t="str">
        <f t="shared" si="2146"/>
        <v>CODPH</v>
      </c>
      <c r="E8822" s="10" t="str">
        <f t="shared" si="2147"/>
        <v>CODPH</v>
      </c>
      <c r="F8822" s="10" t="s">
        <v>10</v>
      </c>
      <c r="G8822" s="10" t="s">
        <v>11</v>
      </c>
      <c r="H8822" s="10">
        <v>2015</v>
      </c>
      <c r="I8822" s="145">
        <f t="shared" si="2144"/>
        <v>1.8180886020121717E-3</v>
      </c>
      <c r="J8822" s="13">
        <f t="shared" si="2145"/>
        <v>1.8180886020121717E-3</v>
      </c>
      <c r="K8822" s="2">
        <v>3</v>
      </c>
    </row>
    <row r="8823" spans="3:11">
      <c r="C8823" s="2" t="s">
        <v>8200</v>
      </c>
      <c r="D8823" s="12" t="str">
        <f t="shared" si="2146"/>
        <v>CODPH</v>
      </c>
      <c r="E8823" s="10" t="str">
        <f t="shared" si="2147"/>
        <v>CODPH</v>
      </c>
      <c r="F8823" s="10" t="s">
        <v>10</v>
      </c>
      <c r="G8823" s="10" t="s">
        <v>11</v>
      </c>
      <c r="H8823" s="10">
        <v>2015</v>
      </c>
      <c r="I8823" s="145">
        <f t="shared" si="2144"/>
        <v>1.8180886020121717E-3</v>
      </c>
      <c r="J8823" s="13">
        <f t="shared" si="2145"/>
        <v>1.8180886020121717E-3</v>
      </c>
      <c r="K8823" s="2">
        <v>6</v>
      </c>
    </row>
    <row r="8824" spans="3:11">
      <c r="C8824" s="2" t="s">
        <v>8201</v>
      </c>
      <c r="D8824" s="12" t="str">
        <f t="shared" si="2146"/>
        <v>CODSH</v>
      </c>
      <c r="E8824" s="10" t="str">
        <f t="shared" si="2147"/>
        <v>CODSH</v>
      </c>
      <c r="F8824" s="10" t="s">
        <v>10</v>
      </c>
      <c r="G8824" s="10" t="s">
        <v>11</v>
      </c>
      <c r="H8824" s="10">
        <v>2015</v>
      </c>
      <c r="I8824" s="145">
        <f t="shared" si="2144"/>
        <v>1.955844018497735E-3</v>
      </c>
      <c r="J8824" s="13">
        <f t="shared" si="2145"/>
        <v>1.955844018497735E-3</v>
      </c>
      <c r="K8824" s="2">
        <v>0</v>
      </c>
    </row>
    <row r="8825" spans="3:11">
      <c r="C8825" s="2" t="s">
        <v>8202</v>
      </c>
      <c r="D8825" s="12" t="str">
        <f t="shared" si="2146"/>
        <v>CODLA</v>
      </c>
      <c r="E8825" s="10" t="str">
        <f t="shared" si="2147"/>
        <v>CODLA</v>
      </c>
      <c r="F8825" s="10" t="s">
        <v>10</v>
      </c>
      <c r="G8825" s="10" t="s">
        <v>11</v>
      </c>
      <c r="H8825" s="10">
        <v>2015</v>
      </c>
      <c r="I8825" s="145">
        <f t="shared" si="2144"/>
        <v>4.5678114488578005E-3</v>
      </c>
      <c r="J8825" s="13">
        <f t="shared" si="2145"/>
        <v>4.5678114488578005E-3</v>
      </c>
      <c r="K8825" s="2">
        <v>0</v>
      </c>
    </row>
    <row r="8826" spans="3:11">
      <c r="C8826" s="2" t="s">
        <v>8203</v>
      </c>
      <c r="D8826" s="12" t="str">
        <f t="shared" si="2146"/>
        <v>CODEM</v>
      </c>
      <c r="E8826" s="10" t="str">
        <f t="shared" si="2147"/>
        <v>CODEM</v>
      </c>
      <c r="F8826" s="10" t="s">
        <v>10</v>
      </c>
      <c r="G8826" s="10" t="s">
        <v>11</v>
      </c>
      <c r="H8826" s="10">
        <v>2015</v>
      </c>
      <c r="I8826" s="145">
        <f t="shared" si="2144"/>
        <v>1.464991941431243E-3</v>
      </c>
      <c r="J8826" s="13">
        <f t="shared" si="2145"/>
        <v>1.464991941431243E-3</v>
      </c>
      <c r="K8826" s="2">
        <v>0</v>
      </c>
    </row>
    <row r="8827" spans="3:11">
      <c r="C8827" s="2" t="s">
        <v>8204</v>
      </c>
      <c r="D8827" s="12" t="str">
        <f t="shared" si="2146"/>
        <v>CODTF</v>
      </c>
      <c r="E8827" s="10" t="str">
        <f t="shared" si="2147"/>
        <v>CODTF</v>
      </c>
      <c r="F8827" s="10" t="s">
        <v>10</v>
      </c>
      <c r="G8827" s="10" t="s">
        <v>11</v>
      </c>
      <c r="H8827" s="10">
        <v>2015</v>
      </c>
      <c r="I8827" s="145">
        <f t="shared" si="2144"/>
        <v>0</v>
      </c>
      <c r="J8827" s="39">
        <f t="shared" si="2145"/>
        <v>0</v>
      </c>
      <c r="K8827" s="2">
        <v>2</v>
      </c>
    </row>
    <row r="8828" spans="3:11">
      <c r="C8828" s="2" t="s">
        <v>8205</v>
      </c>
      <c r="D8828" s="12" t="str">
        <f t="shared" si="2146"/>
        <v>CODPH</v>
      </c>
      <c r="E8828" s="10" t="str">
        <f t="shared" si="2147"/>
        <v>CODPH</v>
      </c>
      <c r="F8828" s="10" t="s">
        <v>10</v>
      </c>
      <c r="G8828" s="10" t="s">
        <v>11</v>
      </c>
      <c r="H8828" s="10">
        <v>2015</v>
      </c>
      <c r="I8828" s="145">
        <f t="shared" si="2144"/>
        <v>1.8180886020121717E-3</v>
      </c>
      <c r="J8828" s="13">
        <f>I8828</f>
        <v>1.8180886020121717E-3</v>
      </c>
      <c r="K8828" s="2">
        <v>3</v>
      </c>
    </row>
    <row r="8829" spans="3:11">
      <c r="C8829" s="2" t="s">
        <v>8205</v>
      </c>
      <c r="D8829" s="12" t="str">
        <f t="shared" si="2146"/>
        <v>CODPH</v>
      </c>
      <c r="E8829" s="10" t="str">
        <f t="shared" si="2147"/>
        <v>CODPH</v>
      </c>
      <c r="F8829" s="10" t="s">
        <v>10</v>
      </c>
      <c r="G8829" s="10" t="s">
        <v>11</v>
      </c>
      <c r="H8829" s="10">
        <v>2015</v>
      </c>
      <c r="I8829" s="145">
        <f t="shared" si="2144"/>
        <v>1.8180886020121717E-3</v>
      </c>
      <c r="J8829" s="13">
        <f t="shared" ref="J8829:J8887" si="2148">I8829</f>
        <v>1.8180886020121717E-3</v>
      </c>
      <c r="K8829" s="2">
        <v>6</v>
      </c>
    </row>
    <row r="8830" spans="3:11">
      <c r="C8830" s="2" t="s">
        <v>8206</v>
      </c>
      <c r="D8830" s="12" t="str">
        <f t="shared" si="2146"/>
        <v>CODSH</v>
      </c>
      <c r="E8830" s="10" t="str">
        <f t="shared" si="2147"/>
        <v>CODSH</v>
      </c>
      <c r="F8830" s="10" t="s">
        <v>10</v>
      </c>
      <c r="G8830" s="10" t="s">
        <v>11</v>
      </c>
      <c r="H8830" s="10">
        <v>2015</v>
      </c>
      <c r="I8830" s="145">
        <f t="shared" si="2144"/>
        <v>1.9558440184977602E-3</v>
      </c>
      <c r="J8830" s="13">
        <f t="shared" si="2148"/>
        <v>1.9558440184977602E-3</v>
      </c>
      <c r="K8830" s="2">
        <v>0</v>
      </c>
    </row>
    <row r="8831" spans="3:11">
      <c r="C8831" s="2" t="s">
        <v>8207</v>
      </c>
      <c r="D8831" s="12" t="str">
        <f t="shared" si="2146"/>
        <v>CODLA</v>
      </c>
      <c r="E8831" s="10" t="str">
        <f t="shared" si="2147"/>
        <v>CODLA</v>
      </c>
      <c r="F8831" s="10" t="s">
        <v>10</v>
      </c>
      <c r="G8831" s="10" t="s">
        <v>11</v>
      </c>
      <c r="H8831" s="10">
        <v>2015</v>
      </c>
      <c r="I8831" s="145">
        <f t="shared" si="2144"/>
        <v>4.5678114488577502E-3</v>
      </c>
      <c r="J8831" s="13">
        <f t="shared" si="2148"/>
        <v>4.5678114488577502E-3</v>
      </c>
      <c r="K8831" s="2">
        <v>0</v>
      </c>
    </row>
    <row r="8832" spans="3:11">
      <c r="C8832" s="2" t="s">
        <v>8208</v>
      </c>
      <c r="D8832" s="12" t="str">
        <f t="shared" si="2146"/>
        <v>CODEM</v>
      </c>
      <c r="E8832" s="10" t="str">
        <f t="shared" si="2147"/>
        <v>CODEM</v>
      </c>
      <c r="F8832" s="10" t="s">
        <v>10</v>
      </c>
      <c r="G8832" s="10" t="s">
        <v>11</v>
      </c>
      <c r="H8832" s="10">
        <v>2015</v>
      </c>
      <c r="I8832" s="145">
        <f t="shared" si="2144"/>
        <v>1.464991941431243E-3</v>
      </c>
      <c r="J8832" s="13">
        <f t="shared" si="2148"/>
        <v>1.464991941431243E-3</v>
      </c>
      <c r="K8832" s="2">
        <v>0</v>
      </c>
    </row>
    <row r="8833" spans="3:11">
      <c r="C8833" s="2" t="s">
        <v>8209</v>
      </c>
      <c r="D8833" s="12" t="str">
        <f t="shared" si="2146"/>
        <v>CODTF</v>
      </c>
      <c r="E8833" s="10" t="str">
        <f t="shared" si="2147"/>
        <v>CODTF</v>
      </c>
      <c r="F8833" s="10" t="s">
        <v>10</v>
      </c>
      <c r="G8833" s="10" t="s">
        <v>11</v>
      </c>
      <c r="H8833" s="10">
        <v>2015</v>
      </c>
      <c r="I8833" s="145">
        <f t="shared" ref="I8833:I8896" si="2149">INDEX($AG$39:$BF$639,MATCH(IF(RIGHT(C8833,3)="100",RIGHT(C8833,6),RIGHT(C8833,5)),$AG$39:$AG$639,0),MATCH(MID(D8833,2,2),$AG$39:$BF$39,0))*$AI$19</f>
        <v>0</v>
      </c>
      <c r="J8833" s="13">
        <f t="shared" si="2148"/>
        <v>0</v>
      </c>
      <c r="K8833" s="2">
        <v>2</v>
      </c>
    </row>
    <row r="8834" spans="3:11">
      <c r="C8834" s="2" t="s">
        <v>8210</v>
      </c>
      <c r="D8834" s="12" t="str">
        <f t="shared" si="2146"/>
        <v>CODPH</v>
      </c>
      <c r="E8834" s="10" t="str">
        <f t="shared" si="2147"/>
        <v>CODPH</v>
      </c>
      <c r="F8834" s="10" t="s">
        <v>10</v>
      </c>
      <c r="G8834" s="10" t="s">
        <v>11</v>
      </c>
      <c r="H8834" s="10">
        <v>2015</v>
      </c>
      <c r="I8834" s="145">
        <f t="shared" si="2149"/>
        <v>1.8180886020121717E-3</v>
      </c>
      <c r="J8834" s="13">
        <f t="shared" si="2148"/>
        <v>1.8180886020121717E-3</v>
      </c>
      <c r="K8834" s="2">
        <v>3</v>
      </c>
    </row>
    <row r="8835" spans="3:11">
      <c r="C8835" s="2" t="s">
        <v>8210</v>
      </c>
      <c r="D8835" s="12" t="str">
        <f t="shared" si="2146"/>
        <v>CODPH</v>
      </c>
      <c r="E8835" s="10" t="str">
        <f t="shared" si="2147"/>
        <v>CODPH</v>
      </c>
      <c r="F8835" s="10" t="s">
        <v>10</v>
      </c>
      <c r="G8835" s="10" t="s">
        <v>11</v>
      </c>
      <c r="H8835" s="10">
        <v>2015</v>
      </c>
      <c r="I8835" s="145">
        <f t="shared" si="2149"/>
        <v>1.8180886020121717E-3</v>
      </c>
      <c r="J8835" s="13">
        <f t="shared" si="2148"/>
        <v>1.8180886020121717E-3</v>
      </c>
      <c r="K8835" s="2">
        <v>6</v>
      </c>
    </row>
    <row r="8836" spans="3:11">
      <c r="C8836" s="2" t="s">
        <v>8211</v>
      </c>
      <c r="D8836" s="12" t="str">
        <f t="shared" si="2146"/>
        <v>CODSH</v>
      </c>
      <c r="E8836" s="10" t="str">
        <f t="shared" si="2147"/>
        <v>CODSH</v>
      </c>
      <c r="F8836" s="10" t="s">
        <v>10</v>
      </c>
      <c r="G8836" s="10" t="s">
        <v>11</v>
      </c>
      <c r="H8836" s="10">
        <v>2015</v>
      </c>
      <c r="I8836" s="145">
        <f t="shared" si="2149"/>
        <v>1.9558440184977849E-3</v>
      </c>
      <c r="J8836" s="13">
        <f t="shared" si="2148"/>
        <v>1.9558440184977849E-3</v>
      </c>
      <c r="K8836" s="2">
        <v>0</v>
      </c>
    </row>
    <row r="8837" spans="3:11">
      <c r="C8837" s="2" t="s">
        <v>8212</v>
      </c>
      <c r="D8837" s="12" t="str">
        <f t="shared" si="2146"/>
        <v>CODLA</v>
      </c>
      <c r="E8837" s="10" t="str">
        <f t="shared" si="2147"/>
        <v>CODLA</v>
      </c>
      <c r="F8837" s="10" t="s">
        <v>10</v>
      </c>
      <c r="G8837" s="10" t="s">
        <v>11</v>
      </c>
      <c r="H8837" s="10">
        <v>2015</v>
      </c>
      <c r="I8837" s="145">
        <f t="shared" si="2149"/>
        <v>4.5678114488578005E-3</v>
      </c>
      <c r="J8837" s="13">
        <f t="shared" si="2148"/>
        <v>4.5678114488578005E-3</v>
      </c>
      <c r="K8837" s="2">
        <v>0</v>
      </c>
    </row>
    <row r="8838" spans="3:11">
      <c r="C8838" s="2" t="s">
        <v>8213</v>
      </c>
      <c r="D8838" s="12" t="str">
        <f t="shared" si="2146"/>
        <v>CODEM</v>
      </c>
      <c r="E8838" s="10" t="str">
        <f t="shared" si="2147"/>
        <v>CODEM</v>
      </c>
      <c r="F8838" s="10" t="s">
        <v>10</v>
      </c>
      <c r="G8838" s="10" t="s">
        <v>11</v>
      </c>
      <c r="H8838" s="10">
        <v>2015</v>
      </c>
      <c r="I8838" s="145">
        <f t="shared" si="2149"/>
        <v>1.4649919414312929E-3</v>
      </c>
      <c r="J8838" s="13">
        <f t="shared" si="2148"/>
        <v>1.4649919414312929E-3</v>
      </c>
      <c r="K8838" s="2">
        <v>0</v>
      </c>
    </row>
    <row r="8839" spans="3:11">
      <c r="C8839" s="2" t="s">
        <v>8214</v>
      </c>
      <c r="D8839" s="12" t="str">
        <f t="shared" si="2146"/>
        <v>CODTF</v>
      </c>
      <c r="E8839" s="10" t="str">
        <f t="shared" si="2147"/>
        <v>CODTF</v>
      </c>
      <c r="F8839" s="10" t="s">
        <v>10</v>
      </c>
      <c r="G8839" s="10" t="s">
        <v>11</v>
      </c>
      <c r="H8839" s="10">
        <v>2015</v>
      </c>
      <c r="I8839" s="145">
        <f t="shared" si="2149"/>
        <v>0</v>
      </c>
      <c r="J8839" s="13">
        <f t="shared" si="2148"/>
        <v>0</v>
      </c>
      <c r="K8839" s="2">
        <v>2</v>
      </c>
    </row>
    <row r="8840" spans="3:11">
      <c r="C8840" s="2" t="s">
        <v>8215</v>
      </c>
      <c r="D8840" s="12" t="str">
        <f t="shared" si="2146"/>
        <v>CODPH</v>
      </c>
      <c r="E8840" s="10" t="str">
        <f t="shared" si="2147"/>
        <v>CODPH</v>
      </c>
      <c r="F8840" s="10" t="s">
        <v>10</v>
      </c>
      <c r="G8840" s="10" t="s">
        <v>11</v>
      </c>
      <c r="H8840" s="10">
        <v>2015</v>
      </c>
      <c r="I8840" s="145">
        <f t="shared" si="2149"/>
        <v>1.8180886020121717E-3</v>
      </c>
      <c r="J8840" s="13">
        <f t="shared" si="2148"/>
        <v>1.8180886020121717E-3</v>
      </c>
      <c r="K8840" s="2">
        <v>3</v>
      </c>
    </row>
    <row r="8841" spans="3:11">
      <c r="C8841" s="2" t="s">
        <v>8215</v>
      </c>
      <c r="D8841" s="12" t="str">
        <f t="shared" si="2146"/>
        <v>CODPH</v>
      </c>
      <c r="E8841" s="10" t="str">
        <f t="shared" si="2147"/>
        <v>CODPH</v>
      </c>
      <c r="F8841" s="10" t="s">
        <v>10</v>
      </c>
      <c r="G8841" s="10" t="s">
        <v>11</v>
      </c>
      <c r="H8841" s="10">
        <v>2015</v>
      </c>
      <c r="I8841" s="145">
        <f t="shared" si="2149"/>
        <v>1.8180886020121717E-3</v>
      </c>
      <c r="J8841" s="13">
        <f t="shared" si="2148"/>
        <v>1.8180886020121717E-3</v>
      </c>
      <c r="K8841" s="2">
        <v>6</v>
      </c>
    </row>
    <row r="8842" spans="3:11">
      <c r="C8842" s="2" t="s">
        <v>8216</v>
      </c>
      <c r="D8842" s="12" t="str">
        <f t="shared" si="2146"/>
        <v>CODSH</v>
      </c>
      <c r="E8842" s="10" t="str">
        <f t="shared" si="2147"/>
        <v>CODSH</v>
      </c>
      <c r="F8842" s="10" t="s">
        <v>10</v>
      </c>
      <c r="G8842" s="10" t="s">
        <v>11</v>
      </c>
      <c r="H8842" s="10">
        <v>2015</v>
      </c>
      <c r="I8842" s="145">
        <f t="shared" si="2149"/>
        <v>1.955844018497735E-3</v>
      </c>
      <c r="J8842" s="13">
        <f t="shared" si="2148"/>
        <v>1.955844018497735E-3</v>
      </c>
      <c r="K8842" s="2">
        <v>0</v>
      </c>
    </row>
    <row r="8843" spans="3:11">
      <c r="C8843" s="2" t="s">
        <v>8217</v>
      </c>
      <c r="D8843" s="12" t="str">
        <f t="shared" si="2146"/>
        <v>CODLA</v>
      </c>
      <c r="E8843" s="10" t="str">
        <f t="shared" si="2147"/>
        <v>CODLA</v>
      </c>
      <c r="F8843" s="10" t="s">
        <v>10</v>
      </c>
      <c r="G8843" s="10" t="s">
        <v>11</v>
      </c>
      <c r="H8843" s="10">
        <v>2015</v>
      </c>
      <c r="I8843" s="145">
        <f t="shared" si="2149"/>
        <v>4.5678114488578005E-3</v>
      </c>
      <c r="J8843" s="13">
        <f t="shared" si="2148"/>
        <v>4.5678114488578005E-3</v>
      </c>
      <c r="K8843" s="2">
        <v>0</v>
      </c>
    </row>
    <row r="8844" spans="3:11">
      <c r="C8844" s="2" t="s">
        <v>8218</v>
      </c>
      <c r="D8844" s="12" t="str">
        <f t="shared" si="2146"/>
        <v>CODEM</v>
      </c>
      <c r="E8844" s="10" t="str">
        <f t="shared" si="2147"/>
        <v>CODEM</v>
      </c>
      <c r="F8844" s="10" t="s">
        <v>10</v>
      </c>
      <c r="G8844" s="10" t="s">
        <v>11</v>
      </c>
      <c r="H8844" s="10">
        <v>2015</v>
      </c>
      <c r="I8844" s="145">
        <f t="shared" si="2149"/>
        <v>1.464991941431243E-3</v>
      </c>
      <c r="J8844" s="13">
        <f t="shared" si="2148"/>
        <v>1.464991941431243E-3</v>
      </c>
      <c r="K8844" s="2">
        <v>0</v>
      </c>
    </row>
    <row r="8845" spans="3:11">
      <c r="C8845" s="2" t="s">
        <v>8219</v>
      </c>
      <c r="D8845" s="12" t="str">
        <f t="shared" si="2146"/>
        <v>CODTF</v>
      </c>
      <c r="E8845" s="10" t="str">
        <f t="shared" si="2147"/>
        <v>CODTF</v>
      </c>
      <c r="F8845" s="10" t="s">
        <v>10</v>
      </c>
      <c r="G8845" s="10" t="s">
        <v>11</v>
      </c>
      <c r="H8845" s="10">
        <v>2015</v>
      </c>
      <c r="I8845" s="145">
        <f t="shared" si="2149"/>
        <v>0</v>
      </c>
      <c r="J8845" s="13">
        <f t="shared" si="2148"/>
        <v>0</v>
      </c>
      <c r="K8845" s="2">
        <v>2</v>
      </c>
    </row>
    <row r="8846" spans="3:11">
      <c r="C8846" s="2" t="s">
        <v>8220</v>
      </c>
      <c r="D8846" s="12" t="str">
        <f t="shared" si="2146"/>
        <v>CODPH</v>
      </c>
      <c r="E8846" s="10" t="str">
        <f t="shared" si="2147"/>
        <v>CODPH</v>
      </c>
      <c r="F8846" s="10" t="s">
        <v>10</v>
      </c>
      <c r="G8846" s="10" t="s">
        <v>11</v>
      </c>
      <c r="H8846" s="10">
        <v>2015</v>
      </c>
      <c r="I8846" s="145">
        <f t="shared" si="2149"/>
        <v>1.8180886020121966E-3</v>
      </c>
      <c r="J8846" s="13">
        <f t="shared" si="2148"/>
        <v>1.8180886020121966E-3</v>
      </c>
      <c r="K8846" s="2">
        <v>2</v>
      </c>
    </row>
    <row r="8847" spans="3:11">
      <c r="C8847" s="2" t="s">
        <v>8220</v>
      </c>
      <c r="D8847" s="12" t="str">
        <f t="shared" si="2146"/>
        <v>CODPH</v>
      </c>
      <c r="E8847" s="10" t="str">
        <f t="shared" si="2147"/>
        <v>CODPH</v>
      </c>
      <c r="F8847" s="10" t="s">
        <v>10</v>
      </c>
      <c r="G8847" s="10" t="s">
        <v>11</v>
      </c>
      <c r="H8847" s="10">
        <v>2015</v>
      </c>
      <c r="I8847" s="145">
        <f t="shared" si="2149"/>
        <v>1.8180886020121966E-3</v>
      </c>
      <c r="J8847" s="13">
        <f t="shared" si="2148"/>
        <v>1.8180886020121966E-3</v>
      </c>
      <c r="K8847" s="2">
        <v>6</v>
      </c>
    </row>
    <row r="8848" spans="3:11">
      <c r="C8848" s="2" t="s">
        <v>8221</v>
      </c>
      <c r="D8848" s="12" t="str">
        <f t="shared" si="2146"/>
        <v>CODSH</v>
      </c>
      <c r="E8848" s="10" t="str">
        <f t="shared" si="2147"/>
        <v>CODSH</v>
      </c>
      <c r="F8848" s="10" t="s">
        <v>10</v>
      </c>
      <c r="G8848" s="10" t="s">
        <v>11</v>
      </c>
      <c r="H8848" s="10">
        <v>2015</v>
      </c>
      <c r="I8848" s="145">
        <f t="shared" si="2149"/>
        <v>1.9558440184977849E-3</v>
      </c>
      <c r="J8848" s="13">
        <f t="shared" si="2148"/>
        <v>1.9558440184977849E-3</v>
      </c>
      <c r="K8848" s="2">
        <v>0</v>
      </c>
    </row>
    <row r="8849" spans="3:11">
      <c r="C8849" s="2" t="s">
        <v>8222</v>
      </c>
      <c r="D8849" s="12" t="str">
        <f t="shared" si="2146"/>
        <v>CODLA</v>
      </c>
      <c r="E8849" s="10" t="str">
        <f t="shared" si="2147"/>
        <v>CODLA</v>
      </c>
      <c r="F8849" s="10" t="s">
        <v>10</v>
      </c>
      <c r="G8849" s="10" t="s">
        <v>11</v>
      </c>
      <c r="H8849" s="10">
        <v>2015</v>
      </c>
      <c r="I8849" s="145">
        <f t="shared" si="2149"/>
        <v>4.5678114488578005E-3</v>
      </c>
      <c r="J8849" s="13">
        <f t="shared" si="2148"/>
        <v>4.5678114488578005E-3</v>
      </c>
      <c r="K8849" s="2">
        <v>0</v>
      </c>
    </row>
    <row r="8850" spans="3:11">
      <c r="C8850" s="2" t="s">
        <v>8223</v>
      </c>
      <c r="D8850" s="12" t="str">
        <f t="shared" si="2146"/>
        <v>CODEM</v>
      </c>
      <c r="E8850" s="10" t="str">
        <f t="shared" si="2147"/>
        <v>CODEM</v>
      </c>
      <c r="F8850" s="10" t="s">
        <v>10</v>
      </c>
      <c r="G8850" s="10" t="s">
        <v>11</v>
      </c>
      <c r="H8850" s="10">
        <v>2015</v>
      </c>
      <c r="I8850" s="145">
        <f t="shared" si="2149"/>
        <v>1.464991941431243E-3</v>
      </c>
      <c r="J8850" s="13">
        <f t="shared" si="2148"/>
        <v>1.464991941431243E-3</v>
      </c>
      <c r="K8850" s="2">
        <v>0</v>
      </c>
    </row>
    <row r="8851" spans="3:11">
      <c r="C8851" s="2" t="s">
        <v>8224</v>
      </c>
      <c r="D8851" s="12" t="str">
        <f t="shared" si="2146"/>
        <v>CODTF</v>
      </c>
      <c r="E8851" s="10" t="str">
        <f t="shared" si="2147"/>
        <v>CODTF</v>
      </c>
      <c r="F8851" s="10" t="s">
        <v>10</v>
      </c>
      <c r="G8851" s="10" t="s">
        <v>11</v>
      </c>
      <c r="H8851" s="10">
        <v>2015</v>
      </c>
      <c r="I8851" s="145">
        <f t="shared" si="2149"/>
        <v>0</v>
      </c>
      <c r="J8851" s="13">
        <f t="shared" si="2148"/>
        <v>0</v>
      </c>
      <c r="K8851" s="2">
        <v>2</v>
      </c>
    </row>
    <row r="8852" spans="3:11">
      <c r="C8852" s="2" t="s">
        <v>8225</v>
      </c>
      <c r="D8852" s="12" t="str">
        <f t="shared" si="2146"/>
        <v>CODPH</v>
      </c>
      <c r="E8852" s="10" t="str">
        <f t="shared" si="2147"/>
        <v>CODPH</v>
      </c>
      <c r="F8852" s="10" t="s">
        <v>10</v>
      </c>
      <c r="G8852" s="10" t="s">
        <v>11</v>
      </c>
      <c r="H8852" s="10">
        <v>2015</v>
      </c>
      <c r="I8852" s="145">
        <f t="shared" si="2149"/>
        <v>1.8180886020121717E-3</v>
      </c>
      <c r="J8852" s="13">
        <f t="shared" si="2148"/>
        <v>1.8180886020121717E-3</v>
      </c>
      <c r="K8852" s="2">
        <v>2</v>
      </c>
    </row>
    <row r="8853" spans="3:11">
      <c r="C8853" s="2" t="s">
        <v>8225</v>
      </c>
      <c r="D8853" s="12" t="str">
        <f t="shared" si="2146"/>
        <v>CODPH</v>
      </c>
      <c r="E8853" s="10" t="str">
        <f t="shared" si="2147"/>
        <v>CODPH</v>
      </c>
      <c r="F8853" s="10" t="s">
        <v>10</v>
      </c>
      <c r="G8853" s="10" t="s">
        <v>11</v>
      </c>
      <c r="H8853" s="10">
        <v>2015</v>
      </c>
      <c r="I8853" s="145">
        <f t="shared" si="2149"/>
        <v>1.8180886020121717E-3</v>
      </c>
      <c r="J8853" s="13">
        <f t="shared" si="2148"/>
        <v>1.8180886020121717E-3</v>
      </c>
      <c r="K8853" s="2">
        <v>6</v>
      </c>
    </row>
    <row r="8854" spans="3:11">
      <c r="C8854" s="2" t="s">
        <v>8226</v>
      </c>
      <c r="D8854" s="12" t="str">
        <f t="shared" si="2146"/>
        <v>CODSH</v>
      </c>
      <c r="E8854" s="10" t="str">
        <f t="shared" si="2147"/>
        <v>CODSH</v>
      </c>
      <c r="F8854" s="10" t="s">
        <v>10</v>
      </c>
      <c r="G8854" s="10" t="s">
        <v>11</v>
      </c>
      <c r="H8854" s="10">
        <v>2015</v>
      </c>
      <c r="I8854" s="145">
        <f t="shared" si="2149"/>
        <v>1.955844018497735E-3</v>
      </c>
      <c r="J8854" s="13">
        <f t="shared" si="2148"/>
        <v>1.955844018497735E-3</v>
      </c>
      <c r="K8854" s="2">
        <v>0</v>
      </c>
    </row>
    <row r="8855" spans="3:11">
      <c r="C8855" s="2" t="s">
        <v>8227</v>
      </c>
      <c r="D8855" s="12" t="str">
        <f t="shared" si="2146"/>
        <v>CODLA</v>
      </c>
      <c r="E8855" s="10" t="str">
        <f t="shared" si="2147"/>
        <v>CODLA</v>
      </c>
      <c r="F8855" s="10" t="s">
        <v>10</v>
      </c>
      <c r="G8855" s="10" t="s">
        <v>11</v>
      </c>
      <c r="H8855" s="10">
        <v>2015</v>
      </c>
      <c r="I8855" s="145">
        <f t="shared" si="2149"/>
        <v>4.5678114488577502E-3</v>
      </c>
      <c r="J8855" s="13">
        <f t="shared" si="2148"/>
        <v>4.5678114488577502E-3</v>
      </c>
      <c r="K8855" s="2">
        <v>0</v>
      </c>
    </row>
    <row r="8856" spans="3:11">
      <c r="C8856" s="2" t="s">
        <v>8228</v>
      </c>
      <c r="D8856" s="12" t="str">
        <f t="shared" si="2146"/>
        <v>CODEM</v>
      </c>
      <c r="E8856" s="10" t="str">
        <f t="shared" si="2147"/>
        <v>CODEM</v>
      </c>
      <c r="F8856" s="10" t="s">
        <v>10</v>
      </c>
      <c r="G8856" s="10" t="s">
        <v>11</v>
      </c>
      <c r="H8856" s="10">
        <v>2015</v>
      </c>
      <c r="I8856" s="145">
        <f t="shared" si="2149"/>
        <v>1.4649919414312679E-3</v>
      </c>
      <c r="J8856" s="13">
        <f t="shared" si="2148"/>
        <v>1.4649919414312679E-3</v>
      </c>
      <c r="K8856" s="2">
        <v>0</v>
      </c>
    </row>
    <row r="8857" spans="3:11">
      <c r="C8857" s="2" t="s">
        <v>8229</v>
      </c>
      <c r="D8857" s="12" t="str">
        <f t="shared" ref="D8857:D8920" si="2150">"C"&amp;MID(C8857,5,1)&amp;"D"&amp;MID(C8857,9,2)</f>
        <v>CODTF</v>
      </c>
      <c r="E8857" s="10" t="str">
        <f t="shared" ref="E8857:E8920" si="2151">D8857</f>
        <v>CODTF</v>
      </c>
      <c r="F8857" s="10" t="s">
        <v>10</v>
      </c>
      <c r="G8857" s="10" t="s">
        <v>11</v>
      </c>
      <c r="H8857" s="10">
        <v>2015</v>
      </c>
      <c r="I8857" s="145">
        <f t="shared" si="2149"/>
        <v>0</v>
      </c>
      <c r="J8857" s="13">
        <f t="shared" si="2148"/>
        <v>0</v>
      </c>
      <c r="K8857" s="2">
        <v>1</v>
      </c>
    </row>
    <row r="8858" spans="3:11">
      <c r="C8858" s="2" t="s">
        <v>8230</v>
      </c>
      <c r="D8858" s="12" t="str">
        <f t="shared" si="2150"/>
        <v>CODPH</v>
      </c>
      <c r="E8858" s="10" t="str">
        <f t="shared" si="2151"/>
        <v>CODPH</v>
      </c>
      <c r="F8858" s="10" t="s">
        <v>10</v>
      </c>
      <c r="G8858" s="10" t="s">
        <v>11</v>
      </c>
      <c r="H8858" s="10">
        <v>2015</v>
      </c>
      <c r="I8858" s="145">
        <f t="shared" si="2149"/>
        <v>1.8180886020121468E-3</v>
      </c>
      <c r="J8858" s="13">
        <f t="shared" si="2148"/>
        <v>1.8180886020121468E-3</v>
      </c>
      <c r="K8858" s="2">
        <v>2</v>
      </c>
    </row>
    <row r="8859" spans="3:11">
      <c r="C8859" s="2" t="s">
        <v>8230</v>
      </c>
      <c r="D8859" s="12" t="str">
        <f t="shared" si="2150"/>
        <v>CODPH</v>
      </c>
      <c r="E8859" s="10" t="str">
        <f t="shared" si="2151"/>
        <v>CODPH</v>
      </c>
      <c r="F8859" s="10" t="s">
        <v>10</v>
      </c>
      <c r="G8859" s="10" t="s">
        <v>11</v>
      </c>
      <c r="H8859" s="10">
        <v>2015</v>
      </c>
      <c r="I8859" s="145">
        <f t="shared" si="2149"/>
        <v>1.8180886020121468E-3</v>
      </c>
      <c r="J8859" s="13">
        <f t="shared" si="2148"/>
        <v>1.8180886020121468E-3</v>
      </c>
      <c r="K8859" s="2">
        <v>5</v>
      </c>
    </row>
    <row r="8860" spans="3:11">
      <c r="C8860" s="2" t="s">
        <v>8231</v>
      </c>
      <c r="D8860" s="12" t="str">
        <f t="shared" si="2150"/>
        <v>CODSH</v>
      </c>
      <c r="E8860" s="10" t="str">
        <f t="shared" si="2151"/>
        <v>CODSH</v>
      </c>
      <c r="F8860" s="10" t="s">
        <v>10</v>
      </c>
      <c r="G8860" s="10" t="s">
        <v>11</v>
      </c>
      <c r="H8860" s="10">
        <v>2015</v>
      </c>
      <c r="I8860" s="145">
        <f t="shared" si="2149"/>
        <v>1.9558440184977602E-3</v>
      </c>
      <c r="J8860" s="13">
        <f t="shared" si="2148"/>
        <v>1.9558440184977602E-3</v>
      </c>
      <c r="K8860" s="2">
        <v>0</v>
      </c>
    </row>
    <row r="8861" spans="3:11">
      <c r="C8861" s="2" t="s">
        <v>8232</v>
      </c>
      <c r="D8861" s="12" t="str">
        <f t="shared" si="2150"/>
        <v>CODLA</v>
      </c>
      <c r="E8861" s="10" t="str">
        <f t="shared" si="2151"/>
        <v>CODLA</v>
      </c>
      <c r="F8861" s="10" t="s">
        <v>10</v>
      </c>
      <c r="G8861" s="10" t="s">
        <v>11</v>
      </c>
      <c r="H8861" s="10">
        <v>2015</v>
      </c>
      <c r="I8861" s="145">
        <f t="shared" si="2149"/>
        <v>4.5678114488578005E-3</v>
      </c>
      <c r="J8861" s="13">
        <f t="shared" si="2148"/>
        <v>4.5678114488578005E-3</v>
      </c>
      <c r="K8861" s="2">
        <v>0</v>
      </c>
    </row>
    <row r="8862" spans="3:11">
      <c r="C8862" s="2" t="s">
        <v>8233</v>
      </c>
      <c r="D8862" s="12" t="str">
        <f t="shared" si="2150"/>
        <v>CODEM</v>
      </c>
      <c r="E8862" s="10" t="str">
        <f t="shared" si="2151"/>
        <v>CODEM</v>
      </c>
      <c r="F8862" s="10" t="s">
        <v>10</v>
      </c>
      <c r="G8862" s="10" t="s">
        <v>11</v>
      </c>
      <c r="H8862" s="10">
        <v>2015</v>
      </c>
      <c r="I8862" s="145">
        <f t="shared" si="2149"/>
        <v>1.464991941431243E-3</v>
      </c>
      <c r="J8862" s="13">
        <f t="shared" si="2148"/>
        <v>1.464991941431243E-3</v>
      </c>
      <c r="K8862" s="2">
        <v>0</v>
      </c>
    </row>
    <row r="8863" spans="3:11">
      <c r="C8863" s="2" t="s">
        <v>8234</v>
      </c>
      <c r="D8863" s="12" t="str">
        <f t="shared" si="2150"/>
        <v>CODTF</v>
      </c>
      <c r="E8863" s="10" t="str">
        <f t="shared" si="2151"/>
        <v>CODTF</v>
      </c>
      <c r="F8863" s="10" t="s">
        <v>10</v>
      </c>
      <c r="G8863" s="10" t="s">
        <v>11</v>
      </c>
      <c r="H8863" s="10">
        <v>2015</v>
      </c>
      <c r="I8863" s="145">
        <f t="shared" si="2149"/>
        <v>0</v>
      </c>
      <c r="J8863" s="13">
        <f t="shared" si="2148"/>
        <v>0</v>
      </c>
      <c r="K8863" s="2">
        <v>1</v>
      </c>
    </row>
    <row r="8864" spans="3:11">
      <c r="C8864" s="2" t="s">
        <v>8235</v>
      </c>
      <c r="D8864" s="12" t="str">
        <f t="shared" si="2150"/>
        <v>CODPH</v>
      </c>
      <c r="E8864" s="10" t="str">
        <f t="shared" si="2151"/>
        <v>CODPH</v>
      </c>
      <c r="F8864" s="10" t="s">
        <v>10</v>
      </c>
      <c r="G8864" s="10" t="s">
        <v>11</v>
      </c>
      <c r="H8864" s="10">
        <v>2015</v>
      </c>
      <c r="I8864" s="145">
        <f t="shared" si="2149"/>
        <v>1.8180886020121966E-3</v>
      </c>
      <c r="J8864" s="13">
        <f t="shared" si="2148"/>
        <v>1.8180886020121966E-3</v>
      </c>
      <c r="K8864" s="2">
        <v>2</v>
      </c>
    </row>
    <row r="8865" spans="3:11">
      <c r="C8865" s="2" t="s">
        <v>8235</v>
      </c>
      <c r="D8865" s="12" t="str">
        <f t="shared" si="2150"/>
        <v>CODPH</v>
      </c>
      <c r="E8865" s="10" t="str">
        <f t="shared" si="2151"/>
        <v>CODPH</v>
      </c>
      <c r="F8865" s="10" t="s">
        <v>10</v>
      </c>
      <c r="G8865" s="10" t="s">
        <v>11</v>
      </c>
      <c r="H8865" s="10">
        <v>2015</v>
      </c>
      <c r="I8865" s="145">
        <f t="shared" si="2149"/>
        <v>1.8180886020121966E-3</v>
      </c>
      <c r="J8865" s="13">
        <f t="shared" si="2148"/>
        <v>1.8180886020121966E-3</v>
      </c>
      <c r="K8865" s="2">
        <v>5</v>
      </c>
    </row>
    <row r="8866" spans="3:11">
      <c r="C8866" s="2" t="s">
        <v>8236</v>
      </c>
      <c r="D8866" s="12" t="str">
        <f t="shared" si="2150"/>
        <v>CODSH</v>
      </c>
      <c r="E8866" s="10" t="str">
        <f t="shared" si="2151"/>
        <v>CODSH</v>
      </c>
      <c r="F8866" s="10" t="s">
        <v>10</v>
      </c>
      <c r="G8866" s="10" t="s">
        <v>11</v>
      </c>
      <c r="H8866" s="10">
        <v>2015</v>
      </c>
      <c r="I8866" s="145">
        <f t="shared" si="2149"/>
        <v>1.9558440184977602E-3</v>
      </c>
      <c r="J8866" s="13">
        <f t="shared" si="2148"/>
        <v>1.9558440184977602E-3</v>
      </c>
      <c r="K8866" s="2">
        <v>0</v>
      </c>
    </row>
    <row r="8867" spans="3:11">
      <c r="C8867" s="2" t="s">
        <v>8237</v>
      </c>
      <c r="D8867" s="12" t="str">
        <f t="shared" si="2150"/>
        <v>CODLA</v>
      </c>
      <c r="E8867" s="10" t="str">
        <f t="shared" si="2151"/>
        <v>CODLA</v>
      </c>
      <c r="F8867" s="10" t="s">
        <v>10</v>
      </c>
      <c r="G8867" s="10" t="s">
        <v>11</v>
      </c>
      <c r="H8867" s="10">
        <v>2015</v>
      </c>
      <c r="I8867" s="145">
        <f t="shared" si="2149"/>
        <v>4.5678114488578005E-3</v>
      </c>
      <c r="J8867" s="13">
        <f t="shared" si="2148"/>
        <v>4.5678114488578005E-3</v>
      </c>
      <c r="K8867" s="2">
        <v>0</v>
      </c>
    </row>
    <row r="8868" spans="3:11">
      <c r="C8868" s="2" t="s">
        <v>8238</v>
      </c>
      <c r="D8868" s="12" t="str">
        <f t="shared" si="2150"/>
        <v>CODEM</v>
      </c>
      <c r="E8868" s="10" t="str">
        <f t="shared" si="2151"/>
        <v>CODEM</v>
      </c>
      <c r="F8868" s="10" t="s">
        <v>10</v>
      </c>
      <c r="G8868" s="10" t="s">
        <v>11</v>
      </c>
      <c r="H8868" s="10">
        <v>2015</v>
      </c>
      <c r="I8868" s="145">
        <f t="shared" si="2149"/>
        <v>1.4649919414312679E-3</v>
      </c>
      <c r="J8868" s="13">
        <f t="shared" si="2148"/>
        <v>1.4649919414312679E-3</v>
      </c>
      <c r="K8868" s="2">
        <v>0</v>
      </c>
    </row>
    <row r="8869" spans="3:11">
      <c r="C8869" s="2" t="s">
        <v>8239</v>
      </c>
      <c r="D8869" s="12" t="str">
        <f t="shared" si="2150"/>
        <v>CODTF</v>
      </c>
      <c r="E8869" s="10" t="str">
        <f t="shared" si="2151"/>
        <v>CODTF</v>
      </c>
      <c r="F8869" s="10" t="s">
        <v>10</v>
      </c>
      <c r="G8869" s="10" t="s">
        <v>11</v>
      </c>
      <c r="H8869" s="10">
        <v>2015</v>
      </c>
      <c r="I8869" s="145">
        <f t="shared" si="2149"/>
        <v>0</v>
      </c>
      <c r="J8869" s="13">
        <f t="shared" si="2148"/>
        <v>0</v>
      </c>
      <c r="K8869" s="2">
        <v>1</v>
      </c>
    </row>
    <row r="8870" spans="3:11">
      <c r="C8870" s="2" t="s">
        <v>8240</v>
      </c>
      <c r="D8870" s="12" t="str">
        <f t="shared" si="2150"/>
        <v>CODPH</v>
      </c>
      <c r="E8870" s="10" t="str">
        <f t="shared" si="2151"/>
        <v>CODPH</v>
      </c>
      <c r="F8870" s="10" t="s">
        <v>10</v>
      </c>
      <c r="G8870" s="10" t="s">
        <v>11</v>
      </c>
      <c r="H8870" s="10">
        <v>2015</v>
      </c>
      <c r="I8870" s="145">
        <f t="shared" si="2149"/>
        <v>1.8180886020121717E-3</v>
      </c>
      <c r="J8870" s="13">
        <f t="shared" si="2148"/>
        <v>1.8180886020121717E-3</v>
      </c>
      <c r="K8870" s="2">
        <v>2</v>
      </c>
    </row>
    <row r="8871" spans="3:11">
      <c r="C8871" s="2" t="s">
        <v>8240</v>
      </c>
      <c r="D8871" s="12" t="str">
        <f t="shared" si="2150"/>
        <v>CODPH</v>
      </c>
      <c r="E8871" s="10" t="str">
        <f t="shared" si="2151"/>
        <v>CODPH</v>
      </c>
      <c r="F8871" s="10" t="s">
        <v>10</v>
      </c>
      <c r="G8871" s="10" t="s">
        <v>11</v>
      </c>
      <c r="H8871" s="10">
        <v>2015</v>
      </c>
      <c r="I8871" s="145">
        <f t="shared" si="2149"/>
        <v>1.8180886020121717E-3</v>
      </c>
      <c r="J8871" s="13">
        <f t="shared" si="2148"/>
        <v>1.8180886020121717E-3</v>
      </c>
      <c r="K8871" s="2">
        <v>5</v>
      </c>
    </row>
    <row r="8872" spans="3:11">
      <c r="C8872" s="2" t="s">
        <v>8241</v>
      </c>
      <c r="D8872" s="12" t="str">
        <f t="shared" si="2150"/>
        <v>CODSH</v>
      </c>
      <c r="E8872" s="10" t="str">
        <f t="shared" si="2151"/>
        <v>CODSH</v>
      </c>
      <c r="F8872" s="10" t="s">
        <v>10</v>
      </c>
      <c r="G8872" s="10" t="s">
        <v>11</v>
      </c>
      <c r="H8872" s="10">
        <v>2015</v>
      </c>
      <c r="I8872" s="145">
        <f t="shared" si="2149"/>
        <v>1.9558440184977602E-3</v>
      </c>
      <c r="J8872" s="13">
        <f t="shared" si="2148"/>
        <v>1.9558440184977602E-3</v>
      </c>
      <c r="K8872" s="2">
        <v>0</v>
      </c>
    </row>
    <row r="8873" spans="3:11">
      <c r="C8873" s="2" t="s">
        <v>8242</v>
      </c>
      <c r="D8873" s="12" t="str">
        <f t="shared" si="2150"/>
        <v>CODLA</v>
      </c>
      <c r="E8873" s="10" t="str">
        <f t="shared" si="2151"/>
        <v>CODLA</v>
      </c>
      <c r="F8873" s="10" t="s">
        <v>10</v>
      </c>
      <c r="G8873" s="10" t="s">
        <v>11</v>
      </c>
      <c r="H8873" s="10">
        <v>2015</v>
      </c>
      <c r="I8873" s="145">
        <f t="shared" si="2149"/>
        <v>4.5678114488577502E-3</v>
      </c>
      <c r="J8873" s="13">
        <f t="shared" si="2148"/>
        <v>4.5678114488577502E-3</v>
      </c>
      <c r="K8873" s="2">
        <v>0</v>
      </c>
    </row>
    <row r="8874" spans="3:11">
      <c r="C8874" s="2" t="s">
        <v>8243</v>
      </c>
      <c r="D8874" s="12" t="str">
        <f t="shared" si="2150"/>
        <v>CODEM</v>
      </c>
      <c r="E8874" s="10" t="str">
        <f t="shared" si="2151"/>
        <v>CODEM</v>
      </c>
      <c r="F8874" s="10" t="s">
        <v>10</v>
      </c>
      <c r="G8874" s="10" t="s">
        <v>11</v>
      </c>
      <c r="H8874" s="10">
        <v>2015</v>
      </c>
      <c r="I8874" s="145">
        <f t="shared" si="2149"/>
        <v>1.464991941431243E-3</v>
      </c>
      <c r="J8874" s="13">
        <f t="shared" si="2148"/>
        <v>1.464991941431243E-3</v>
      </c>
      <c r="K8874" s="2">
        <v>0</v>
      </c>
    </row>
    <row r="8875" spans="3:11">
      <c r="C8875" s="2" t="s">
        <v>8244</v>
      </c>
      <c r="D8875" s="12" t="str">
        <f t="shared" si="2150"/>
        <v>CODTF</v>
      </c>
      <c r="E8875" s="10" t="str">
        <f t="shared" si="2151"/>
        <v>CODTF</v>
      </c>
      <c r="F8875" s="10" t="s">
        <v>10</v>
      </c>
      <c r="G8875" s="10" t="s">
        <v>11</v>
      </c>
      <c r="H8875" s="10">
        <v>2015</v>
      </c>
      <c r="I8875" s="145">
        <f t="shared" si="2149"/>
        <v>0</v>
      </c>
      <c r="J8875" s="13">
        <f t="shared" si="2148"/>
        <v>0</v>
      </c>
      <c r="K8875" s="2">
        <v>1</v>
      </c>
    </row>
    <row r="8876" spans="3:11">
      <c r="C8876" s="2" t="s">
        <v>8245</v>
      </c>
      <c r="D8876" s="12" t="str">
        <f t="shared" si="2150"/>
        <v>CODPH</v>
      </c>
      <c r="E8876" s="10" t="str">
        <f t="shared" si="2151"/>
        <v>CODPH</v>
      </c>
      <c r="F8876" s="10" t="s">
        <v>10</v>
      </c>
      <c r="G8876" s="10" t="s">
        <v>11</v>
      </c>
      <c r="H8876" s="10">
        <v>2015</v>
      </c>
      <c r="I8876" s="145">
        <f t="shared" si="2149"/>
        <v>1.8180886020121717E-3</v>
      </c>
      <c r="J8876" s="13">
        <f t="shared" si="2148"/>
        <v>1.8180886020121717E-3</v>
      </c>
      <c r="K8876" s="2">
        <v>2</v>
      </c>
    </row>
    <row r="8877" spans="3:11">
      <c r="C8877" s="2" t="s">
        <v>8245</v>
      </c>
      <c r="D8877" s="12" t="str">
        <f t="shared" si="2150"/>
        <v>CODPH</v>
      </c>
      <c r="E8877" s="10" t="str">
        <f t="shared" si="2151"/>
        <v>CODPH</v>
      </c>
      <c r="F8877" s="10" t="s">
        <v>10</v>
      </c>
      <c r="G8877" s="10" t="s">
        <v>11</v>
      </c>
      <c r="H8877" s="10">
        <v>2015</v>
      </c>
      <c r="I8877" s="145">
        <f t="shared" si="2149"/>
        <v>1.8180886020121717E-3</v>
      </c>
      <c r="J8877" s="13">
        <f t="shared" si="2148"/>
        <v>1.8180886020121717E-3</v>
      </c>
      <c r="K8877" s="2">
        <v>5</v>
      </c>
    </row>
    <row r="8878" spans="3:11">
      <c r="C8878" s="2" t="s">
        <v>8246</v>
      </c>
      <c r="D8878" s="12" t="str">
        <f t="shared" si="2150"/>
        <v>CODSH</v>
      </c>
      <c r="E8878" s="10" t="str">
        <f t="shared" si="2151"/>
        <v>CODSH</v>
      </c>
      <c r="F8878" s="10" t="s">
        <v>10</v>
      </c>
      <c r="G8878" s="10" t="s">
        <v>11</v>
      </c>
      <c r="H8878" s="10">
        <v>2015</v>
      </c>
      <c r="I8878" s="145">
        <f t="shared" si="2149"/>
        <v>1.9558440184977602E-3</v>
      </c>
      <c r="J8878" s="13">
        <f t="shared" si="2148"/>
        <v>1.9558440184977602E-3</v>
      </c>
      <c r="K8878" s="2">
        <v>0</v>
      </c>
    </row>
    <row r="8879" spans="3:11">
      <c r="C8879" s="2" t="s">
        <v>8247</v>
      </c>
      <c r="D8879" s="12" t="str">
        <f t="shared" si="2150"/>
        <v>CODLA</v>
      </c>
      <c r="E8879" s="10" t="str">
        <f t="shared" si="2151"/>
        <v>CODLA</v>
      </c>
      <c r="F8879" s="10" t="s">
        <v>10</v>
      </c>
      <c r="G8879" s="10" t="s">
        <v>11</v>
      </c>
      <c r="H8879" s="10">
        <v>2015</v>
      </c>
      <c r="I8879" s="145">
        <f t="shared" si="2149"/>
        <v>4.5678114488578508E-3</v>
      </c>
      <c r="J8879" s="13">
        <f t="shared" si="2148"/>
        <v>4.5678114488578508E-3</v>
      </c>
      <c r="K8879" s="2">
        <v>0</v>
      </c>
    </row>
    <row r="8880" spans="3:11">
      <c r="C8880" s="2" t="s">
        <v>8248</v>
      </c>
      <c r="D8880" s="12" t="str">
        <f t="shared" si="2150"/>
        <v>CODEM</v>
      </c>
      <c r="E8880" s="10" t="str">
        <f t="shared" si="2151"/>
        <v>CODEM</v>
      </c>
      <c r="F8880" s="10" t="s">
        <v>10</v>
      </c>
      <c r="G8880" s="10" t="s">
        <v>11</v>
      </c>
      <c r="H8880" s="10">
        <v>2015</v>
      </c>
      <c r="I8880" s="145">
        <f t="shared" si="2149"/>
        <v>1.4649919414312929E-3</v>
      </c>
      <c r="J8880" s="13">
        <f t="shared" si="2148"/>
        <v>1.4649919414312929E-3</v>
      </c>
      <c r="K8880" s="2">
        <v>0</v>
      </c>
    </row>
    <row r="8881" spans="3:11">
      <c r="C8881" s="2" t="s">
        <v>8249</v>
      </c>
      <c r="D8881" s="12" t="str">
        <f t="shared" si="2150"/>
        <v>CODTF</v>
      </c>
      <c r="E8881" s="10" t="str">
        <f t="shared" si="2151"/>
        <v>CODTF</v>
      </c>
      <c r="F8881" s="10" t="s">
        <v>10</v>
      </c>
      <c r="G8881" s="10" t="s">
        <v>11</v>
      </c>
      <c r="H8881" s="10">
        <v>2015</v>
      </c>
      <c r="I8881" s="145">
        <f t="shared" si="2149"/>
        <v>0</v>
      </c>
      <c r="J8881" s="13">
        <f t="shared" si="2148"/>
        <v>0</v>
      </c>
      <c r="K8881" s="2">
        <v>1</v>
      </c>
    </row>
    <row r="8882" spans="3:11">
      <c r="C8882" s="2" t="s">
        <v>8250</v>
      </c>
      <c r="D8882" s="12" t="str">
        <f t="shared" si="2150"/>
        <v>CODPH</v>
      </c>
      <c r="E8882" s="10" t="str">
        <f t="shared" si="2151"/>
        <v>CODPH</v>
      </c>
      <c r="F8882" s="10" t="s">
        <v>10</v>
      </c>
      <c r="G8882" s="10" t="s">
        <v>11</v>
      </c>
      <c r="H8882" s="10">
        <v>2015</v>
      </c>
      <c r="I8882" s="145">
        <f t="shared" si="2149"/>
        <v>1.8180886020121717E-3</v>
      </c>
      <c r="J8882" s="13">
        <f t="shared" si="2148"/>
        <v>1.8180886020121717E-3</v>
      </c>
      <c r="K8882" s="2">
        <v>2</v>
      </c>
    </row>
    <row r="8883" spans="3:11">
      <c r="C8883" s="2" t="s">
        <v>8250</v>
      </c>
      <c r="D8883" s="12" t="str">
        <f t="shared" si="2150"/>
        <v>CODPH</v>
      </c>
      <c r="E8883" s="10" t="str">
        <f t="shared" si="2151"/>
        <v>CODPH</v>
      </c>
      <c r="F8883" s="10" t="s">
        <v>10</v>
      </c>
      <c r="G8883" s="10" t="s">
        <v>11</v>
      </c>
      <c r="H8883" s="10">
        <v>2015</v>
      </c>
      <c r="I8883" s="145">
        <f t="shared" si="2149"/>
        <v>1.8180886020121717E-3</v>
      </c>
      <c r="J8883" s="13">
        <f t="shared" si="2148"/>
        <v>1.8180886020121717E-3</v>
      </c>
      <c r="K8883" s="2">
        <v>5</v>
      </c>
    </row>
    <row r="8884" spans="3:11">
      <c r="C8884" s="2" t="s">
        <v>8251</v>
      </c>
      <c r="D8884" s="12" t="str">
        <f t="shared" si="2150"/>
        <v>CODSH</v>
      </c>
      <c r="E8884" s="10" t="str">
        <f t="shared" si="2151"/>
        <v>CODSH</v>
      </c>
      <c r="F8884" s="10" t="s">
        <v>10</v>
      </c>
      <c r="G8884" s="10" t="s">
        <v>11</v>
      </c>
      <c r="H8884" s="10">
        <v>2015</v>
      </c>
      <c r="I8884" s="145">
        <f t="shared" si="2149"/>
        <v>1.9558440184977602E-3</v>
      </c>
      <c r="J8884" s="13">
        <f t="shared" si="2148"/>
        <v>1.9558440184977602E-3</v>
      </c>
      <c r="K8884" s="2">
        <v>0</v>
      </c>
    </row>
    <row r="8885" spans="3:11">
      <c r="C8885" s="2" t="s">
        <v>8252</v>
      </c>
      <c r="D8885" s="12" t="str">
        <f t="shared" si="2150"/>
        <v>CODLA</v>
      </c>
      <c r="E8885" s="10" t="str">
        <f t="shared" si="2151"/>
        <v>CODLA</v>
      </c>
      <c r="F8885" s="10" t="s">
        <v>10</v>
      </c>
      <c r="G8885" s="10" t="s">
        <v>11</v>
      </c>
      <c r="H8885" s="10">
        <v>2015</v>
      </c>
      <c r="I8885" s="145">
        <f t="shared" si="2149"/>
        <v>4.5678114488577502E-3</v>
      </c>
      <c r="J8885" s="13">
        <f t="shared" si="2148"/>
        <v>4.5678114488577502E-3</v>
      </c>
      <c r="K8885" s="2">
        <v>0</v>
      </c>
    </row>
    <row r="8886" spans="3:11">
      <c r="C8886" s="2" t="s">
        <v>8253</v>
      </c>
      <c r="D8886" s="12" t="str">
        <f t="shared" si="2150"/>
        <v>CODEM</v>
      </c>
      <c r="E8886" s="10" t="str">
        <f t="shared" si="2151"/>
        <v>CODEM</v>
      </c>
      <c r="F8886" s="10" t="s">
        <v>10</v>
      </c>
      <c r="G8886" s="10" t="s">
        <v>11</v>
      </c>
      <c r="H8886" s="10">
        <v>2015</v>
      </c>
      <c r="I8886" s="145">
        <f t="shared" si="2149"/>
        <v>1.464991941431243E-3</v>
      </c>
      <c r="J8886" s="13">
        <f t="shared" si="2148"/>
        <v>1.464991941431243E-3</v>
      </c>
      <c r="K8886" s="2">
        <v>0</v>
      </c>
    </row>
    <row r="8887" spans="3:11">
      <c r="C8887" s="2" t="s">
        <v>8254</v>
      </c>
      <c r="D8887" s="12" t="str">
        <f t="shared" si="2150"/>
        <v>CODTF</v>
      </c>
      <c r="E8887" s="10" t="str">
        <f t="shared" si="2151"/>
        <v>CODTF</v>
      </c>
      <c r="F8887" s="10" t="s">
        <v>10</v>
      </c>
      <c r="G8887" s="10" t="s">
        <v>11</v>
      </c>
      <c r="H8887" s="10">
        <v>2015</v>
      </c>
      <c r="I8887" s="145">
        <f t="shared" si="2149"/>
        <v>0</v>
      </c>
      <c r="J8887" s="39">
        <f t="shared" si="2148"/>
        <v>0</v>
      </c>
      <c r="K8887" s="2">
        <v>1</v>
      </c>
    </row>
    <row r="8888" spans="3:11">
      <c r="C8888" s="2" t="s">
        <v>8255</v>
      </c>
      <c r="D8888" s="12" t="str">
        <f t="shared" si="2150"/>
        <v>CODPH</v>
      </c>
      <c r="E8888" s="10" t="str">
        <f t="shared" si="2151"/>
        <v>CODPH</v>
      </c>
      <c r="F8888" s="10" t="s">
        <v>10</v>
      </c>
      <c r="G8888" s="10" t="s">
        <v>11</v>
      </c>
      <c r="H8888" s="10">
        <v>2015</v>
      </c>
      <c r="I8888" s="145">
        <f t="shared" si="2149"/>
        <v>1.8180886020121717E-3</v>
      </c>
      <c r="J8888" s="13">
        <f>I8888</f>
        <v>1.8180886020121717E-3</v>
      </c>
      <c r="K8888" s="2">
        <v>2</v>
      </c>
    </row>
    <row r="8889" spans="3:11">
      <c r="C8889" s="2" t="s">
        <v>8255</v>
      </c>
      <c r="D8889" s="12" t="str">
        <f t="shared" si="2150"/>
        <v>CODPH</v>
      </c>
      <c r="E8889" s="10" t="str">
        <f t="shared" si="2151"/>
        <v>CODPH</v>
      </c>
      <c r="F8889" s="10" t="s">
        <v>10</v>
      </c>
      <c r="G8889" s="10" t="s">
        <v>11</v>
      </c>
      <c r="H8889" s="10">
        <v>2015</v>
      </c>
      <c r="I8889" s="145">
        <f t="shared" si="2149"/>
        <v>1.8180886020121717E-3</v>
      </c>
      <c r="J8889" s="13">
        <f t="shared" ref="J8889:J8947" si="2152">I8889</f>
        <v>1.8180886020121717E-3</v>
      </c>
      <c r="K8889" s="2">
        <v>5</v>
      </c>
    </row>
    <row r="8890" spans="3:11">
      <c r="C8890" s="2" t="s">
        <v>8256</v>
      </c>
      <c r="D8890" s="12" t="str">
        <f t="shared" si="2150"/>
        <v>CODSH</v>
      </c>
      <c r="E8890" s="10" t="str">
        <f t="shared" si="2151"/>
        <v>CODSH</v>
      </c>
      <c r="F8890" s="10" t="s">
        <v>10</v>
      </c>
      <c r="G8890" s="10" t="s">
        <v>11</v>
      </c>
      <c r="H8890" s="10">
        <v>2015</v>
      </c>
      <c r="I8890" s="145">
        <f t="shared" si="2149"/>
        <v>1.9558440184977602E-3</v>
      </c>
      <c r="J8890" s="13">
        <f t="shared" si="2152"/>
        <v>1.9558440184977602E-3</v>
      </c>
      <c r="K8890" s="2">
        <v>0</v>
      </c>
    </row>
    <row r="8891" spans="3:11">
      <c r="C8891" s="2" t="s">
        <v>8257</v>
      </c>
      <c r="D8891" s="12" t="str">
        <f t="shared" si="2150"/>
        <v>CODLA</v>
      </c>
      <c r="E8891" s="10" t="str">
        <f t="shared" si="2151"/>
        <v>CODLA</v>
      </c>
      <c r="F8891" s="10" t="s">
        <v>10</v>
      </c>
      <c r="G8891" s="10" t="s">
        <v>11</v>
      </c>
      <c r="H8891" s="10">
        <v>2015</v>
      </c>
      <c r="I8891" s="145">
        <f t="shared" si="2149"/>
        <v>4.5678114488577502E-3</v>
      </c>
      <c r="J8891" s="13">
        <f t="shared" si="2152"/>
        <v>4.5678114488577502E-3</v>
      </c>
      <c r="K8891" s="2">
        <v>0</v>
      </c>
    </row>
    <row r="8892" spans="3:11">
      <c r="C8892" s="2" t="s">
        <v>8258</v>
      </c>
      <c r="D8892" s="12" t="str">
        <f t="shared" si="2150"/>
        <v>CODEM</v>
      </c>
      <c r="E8892" s="10" t="str">
        <f t="shared" si="2151"/>
        <v>CODEM</v>
      </c>
      <c r="F8892" s="10" t="s">
        <v>10</v>
      </c>
      <c r="G8892" s="10" t="s">
        <v>11</v>
      </c>
      <c r="H8892" s="10">
        <v>2015</v>
      </c>
      <c r="I8892" s="145">
        <f t="shared" si="2149"/>
        <v>1.464991941431243E-3</v>
      </c>
      <c r="J8892" s="13">
        <f t="shared" si="2152"/>
        <v>1.464991941431243E-3</v>
      </c>
      <c r="K8892" s="2">
        <v>0</v>
      </c>
    </row>
    <row r="8893" spans="3:11">
      <c r="C8893" s="2" t="s">
        <v>8259</v>
      </c>
      <c r="D8893" s="12" t="str">
        <f t="shared" si="2150"/>
        <v>CODTF</v>
      </c>
      <c r="E8893" s="10" t="str">
        <f t="shared" si="2151"/>
        <v>CODTF</v>
      </c>
      <c r="F8893" s="10" t="s">
        <v>10</v>
      </c>
      <c r="G8893" s="10" t="s">
        <v>11</v>
      </c>
      <c r="H8893" s="10">
        <v>2015</v>
      </c>
      <c r="I8893" s="145">
        <f t="shared" si="2149"/>
        <v>0</v>
      </c>
      <c r="J8893" s="13">
        <f t="shared" si="2152"/>
        <v>0</v>
      </c>
      <c r="K8893" s="2">
        <v>1</v>
      </c>
    </row>
    <row r="8894" spans="3:11">
      <c r="C8894" s="2" t="s">
        <v>8260</v>
      </c>
      <c r="D8894" s="12" t="str">
        <f t="shared" si="2150"/>
        <v>CODPH</v>
      </c>
      <c r="E8894" s="10" t="str">
        <f t="shared" si="2151"/>
        <v>CODPH</v>
      </c>
      <c r="F8894" s="10" t="s">
        <v>10</v>
      </c>
      <c r="G8894" s="10" t="s">
        <v>11</v>
      </c>
      <c r="H8894" s="10">
        <v>2015</v>
      </c>
      <c r="I8894" s="145">
        <f t="shared" si="2149"/>
        <v>1.8180886020121717E-3</v>
      </c>
      <c r="J8894" s="13">
        <f t="shared" si="2152"/>
        <v>1.8180886020121717E-3</v>
      </c>
      <c r="K8894" s="2">
        <v>2</v>
      </c>
    </row>
    <row r="8895" spans="3:11">
      <c r="C8895" s="2" t="s">
        <v>8260</v>
      </c>
      <c r="D8895" s="12" t="str">
        <f t="shared" si="2150"/>
        <v>CODPH</v>
      </c>
      <c r="E8895" s="10" t="str">
        <f t="shared" si="2151"/>
        <v>CODPH</v>
      </c>
      <c r="F8895" s="10" t="s">
        <v>10</v>
      </c>
      <c r="G8895" s="10" t="s">
        <v>11</v>
      </c>
      <c r="H8895" s="10">
        <v>2015</v>
      </c>
      <c r="I8895" s="145">
        <f t="shared" si="2149"/>
        <v>1.8180886020121717E-3</v>
      </c>
      <c r="J8895" s="13">
        <f t="shared" si="2152"/>
        <v>1.8180886020121717E-3</v>
      </c>
      <c r="K8895" s="2">
        <v>5</v>
      </c>
    </row>
    <row r="8896" spans="3:11">
      <c r="C8896" s="2" t="s">
        <v>8261</v>
      </c>
      <c r="D8896" s="12" t="str">
        <f t="shared" si="2150"/>
        <v>CODSH</v>
      </c>
      <c r="E8896" s="10" t="str">
        <f t="shared" si="2151"/>
        <v>CODSH</v>
      </c>
      <c r="F8896" s="10" t="s">
        <v>10</v>
      </c>
      <c r="G8896" s="10" t="s">
        <v>11</v>
      </c>
      <c r="H8896" s="10">
        <v>2015</v>
      </c>
      <c r="I8896" s="145">
        <f t="shared" si="2149"/>
        <v>1.955844018497735E-3</v>
      </c>
      <c r="J8896" s="13">
        <f t="shared" si="2152"/>
        <v>1.955844018497735E-3</v>
      </c>
      <c r="K8896" s="2">
        <v>0</v>
      </c>
    </row>
    <row r="8897" spans="3:11">
      <c r="C8897" s="2" t="s">
        <v>8262</v>
      </c>
      <c r="D8897" s="12" t="str">
        <f t="shared" si="2150"/>
        <v>CODLA</v>
      </c>
      <c r="E8897" s="10" t="str">
        <f t="shared" si="2151"/>
        <v>CODLA</v>
      </c>
      <c r="F8897" s="10" t="s">
        <v>10</v>
      </c>
      <c r="G8897" s="10" t="s">
        <v>11</v>
      </c>
      <c r="H8897" s="10">
        <v>2015</v>
      </c>
      <c r="I8897" s="145">
        <f t="shared" ref="I8897:I8960" si="2153">INDEX($AG$39:$BF$639,MATCH(IF(RIGHT(C8897,3)="100",RIGHT(C8897,6),RIGHT(C8897,5)),$AG$39:$AG$639,0),MATCH(MID(D8897,2,2),$AG$39:$BF$39,0))*$AI$19</f>
        <v>4.5678114488578005E-3</v>
      </c>
      <c r="J8897" s="13">
        <f t="shared" si="2152"/>
        <v>4.5678114488578005E-3</v>
      </c>
      <c r="K8897" s="2">
        <v>0</v>
      </c>
    </row>
    <row r="8898" spans="3:11">
      <c r="C8898" s="2" t="s">
        <v>8263</v>
      </c>
      <c r="D8898" s="12" t="str">
        <f t="shared" si="2150"/>
        <v>CODEM</v>
      </c>
      <c r="E8898" s="10" t="str">
        <f t="shared" si="2151"/>
        <v>CODEM</v>
      </c>
      <c r="F8898" s="10" t="s">
        <v>10</v>
      </c>
      <c r="G8898" s="10" t="s">
        <v>11</v>
      </c>
      <c r="H8898" s="10">
        <v>2015</v>
      </c>
      <c r="I8898" s="145">
        <f t="shared" si="2153"/>
        <v>1.464991941431243E-3</v>
      </c>
      <c r="J8898" s="13">
        <f t="shared" si="2152"/>
        <v>1.464991941431243E-3</v>
      </c>
      <c r="K8898" s="2">
        <v>0</v>
      </c>
    </row>
    <row r="8899" spans="3:11">
      <c r="C8899" s="2" t="s">
        <v>8264</v>
      </c>
      <c r="D8899" s="12" t="str">
        <f t="shared" si="2150"/>
        <v>CODTF</v>
      </c>
      <c r="E8899" s="10" t="str">
        <f t="shared" si="2151"/>
        <v>CODTF</v>
      </c>
      <c r="F8899" s="10" t="s">
        <v>10</v>
      </c>
      <c r="G8899" s="10" t="s">
        <v>11</v>
      </c>
      <c r="H8899" s="10">
        <v>2015</v>
      </c>
      <c r="I8899" s="145">
        <f t="shared" si="2153"/>
        <v>0</v>
      </c>
      <c r="J8899" s="13">
        <f t="shared" si="2152"/>
        <v>0</v>
      </c>
      <c r="K8899" s="2">
        <v>0</v>
      </c>
    </row>
    <row r="8900" spans="3:11">
      <c r="C8900" s="2" t="s">
        <v>8265</v>
      </c>
      <c r="D8900" s="12" t="str">
        <f t="shared" si="2150"/>
        <v>CODPH</v>
      </c>
      <c r="E8900" s="10" t="str">
        <f t="shared" si="2151"/>
        <v>CODPH</v>
      </c>
      <c r="F8900" s="10" t="s">
        <v>10</v>
      </c>
      <c r="G8900" s="10" t="s">
        <v>11</v>
      </c>
      <c r="H8900" s="10">
        <v>2015</v>
      </c>
      <c r="I8900" s="145">
        <f t="shared" si="2153"/>
        <v>1.8180886020121966E-3</v>
      </c>
      <c r="J8900" s="13">
        <f t="shared" si="2152"/>
        <v>1.8180886020121966E-3</v>
      </c>
      <c r="K8900" s="2">
        <v>1</v>
      </c>
    </row>
    <row r="8901" spans="3:11">
      <c r="C8901" s="2" t="s">
        <v>8265</v>
      </c>
      <c r="D8901" s="12" t="str">
        <f t="shared" si="2150"/>
        <v>CODPH</v>
      </c>
      <c r="E8901" s="10" t="str">
        <f t="shared" si="2151"/>
        <v>CODPH</v>
      </c>
      <c r="F8901" s="10" t="s">
        <v>10</v>
      </c>
      <c r="G8901" s="10" t="s">
        <v>11</v>
      </c>
      <c r="H8901" s="10">
        <v>2015</v>
      </c>
      <c r="I8901" s="145">
        <f t="shared" si="2153"/>
        <v>1.8180886020121966E-3</v>
      </c>
      <c r="J8901" s="13">
        <f t="shared" si="2152"/>
        <v>1.8180886020121966E-3</v>
      </c>
      <c r="K8901" s="2">
        <v>5</v>
      </c>
    </row>
    <row r="8902" spans="3:11">
      <c r="C8902" s="2" t="s">
        <v>8266</v>
      </c>
      <c r="D8902" s="12" t="str">
        <f t="shared" si="2150"/>
        <v>CODSH</v>
      </c>
      <c r="E8902" s="10" t="str">
        <f t="shared" si="2151"/>
        <v>CODSH</v>
      </c>
      <c r="F8902" s="10" t="s">
        <v>10</v>
      </c>
      <c r="G8902" s="10" t="s">
        <v>11</v>
      </c>
      <c r="H8902" s="10">
        <v>2015</v>
      </c>
      <c r="I8902" s="145">
        <f t="shared" si="2153"/>
        <v>1.9558440184977849E-3</v>
      </c>
      <c r="J8902" s="13">
        <f t="shared" si="2152"/>
        <v>1.9558440184977849E-3</v>
      </c>
      <c r="K8902" s="2">
        <v>0</v>
      </c>
    </row>
    <row r="8903" spans="3:11">
      <c r="C8903" s="2" t="s">
        <v>8267</v>
      </c>
      <c r="D8903" s="12" t="str">
        <f t="shared" si="2150"/>
        <v>CODLA</v>
      </c>
      <c r="E8903" s="10" t="str">
        <f t="shared" si="2151"/>
        <v>CODLA</v>
      </c>
      <c r="F8903" s="10" t="s">
        <v>10</v>
      </c>
      <c r="G8903" s="10" t="s">
        <v>11</v>
      </c>
      <c r="H8903" s="10">
        <v>2015</v>
      </c>
      <c r="I8903" s="145">
        <f t="shared" si="2153"/>
        <v>4.5678114488578508E-3</v>
      </c>
      <c r="J8903" s="13">
        <f t="shared" si="2152"/>
        <v>4.5678114488578508E-3</v>
      </c>
      <c r="K8903" s="2">
        <v>0</v>
      </c>
    </row>
    <row r="8904" spans="3:11">
      <c r="C8904" s="2" t="s">
        <v>8268</v>
      </c>
      <c r="D8904" s="12" t="str">
        <f t="shared" si="2150"/>
        <v>CODEM</v>
      </c>
      <c r="E8904" s="10" t="str">
        <f t="shared" si="2151"/>
        <v>CODEM</v>
      </c>
      <c r="F8904" s="10" t="s">
        <v>10</v>
      </c>
      <c r="G8904" s="10" t="s">
        <v>11</v>
      </c>
      <c r="H8904" s="10">
        <v>2015</v>
      </c>
      <c r="I8904" s="145">
        <f t="shared" si="2153"/>
        <v>1.4649919414312929E-3</v>
      </c>
      <c r="J8904" s="13">
        <f t="shared" si="2152"/>
        <v>1.4649919414312929E-3</v>
      </c>
      <c r="K8904" s="2">
        <v>0</v>
      </c>
    </row>
    <row r="8905" spans="3:11">
      <c r="C8905" s="2" t="s">
        <v>8269</v>
      </c>
      <c r="D8905" s="12" t="str">
        <f t="shared" si="2150"/>
        <v>CODTF</v>
      </c>
      <c r="E8905" s="10" t="str">
        <f t="shared" si="2151"/>
        <v>CODTF</v>
      </c>
      <c r="F8905" s="10" t="s">
        <v>10</v>
      </c>
      <c r="G8905" s="10" t="s">
        <v>11</v>
      </c>
      <c r="H8905" s="10">
        <v>2015</v>
      </c>
      <c r="I8905" s="145">
        <f t="shared" si="2153"/>
        <v>0</v>
      </c>
      <c r="J8905" s="13">
        <f t="shared" si="2152"/>
        <v>0</v>
      </c>
      <c r="K8905" s="2">
        <v>0</v>
      </c>
    </row>
    <row r="8906" spans="3:11">
      <c r="C8906" s="2" t="s">
        <v>8270</v>
      </c>
      <c r="D8906" s="12" t="str">
        <f t="shared" si="2150"/>
        <v>CODPH</v>
      </c>
      <c r="E8906" s="10" t="str">
        <f t="shared" si="2151"/>
        <v>CODPH</v>
      </c>
      <c r="F8906" s="10" t="s">
        <v>10</v>
      </c>
      <c r="G8906" s="10" t="s">
        <v>11</v>
      </c>
      <c r="H8906" s="10">
        <v>2015</v>
      </c>
      <c r="I8906" s="145">
        <f t="shared" si="2153"/>
        <v>1.8180886020121717E-3</v>
      </c>
      <c r="J8906" s="13">
        <f t="shared" si="2152"/>
        <v>1.8180886020121717E-3</v>
      </c>
      <c r="K8906" s="2">
        <v>1</v>
      </c>
    </row>
    <row r="8907" spans="3:11">
      <c r="C8907" s="2" t="s">
        <v>8270</v>
      </c>
      <c r="D8907" s="12" t="str">
        <f t="shared" si="2150"/>
        <v>CODPH</v>
      </c>
      <c r="E8907" s="10" t="str">
        <f t="shared" si="2151"/>
        <v>CODPH</v>
      </c>
      <c r="F8907" s="10" t="s">
        <v>10</v>
      </c>
      <c r="G8907" s="10" t="s">
        <v>11</v>
      </c>
      <c r="H8907" s="10">
        <v>2015</v>
      </c>
      <c r="I8907" s="145">
        <f t="shared" si="2153"/>
        <v>1.8180886020121717E-3</v>
      </c>
      <c r="J8907" s="13">
        <f t="shared" si="2152"/>
        <v>1.8180886020121717E-3</v>
      </c>
      <c r="K8907" s="2">
        <v>5</v>
      </c>
    </row>
    <row r="8908" spans="3:11">
      <c r="C8908" s="2" t="s">
        <v>8271</v>
      </c>
      <c r="D8908" s="12" t="str">
        <f t="shared" si="2150"/>
        <v>CODSH</v>
      </c>
      <c r="E8908" s="10" t="str">
        <f t="shared" si="2151"/>
        <v>CODSH</v>
      </c>
      <c r="F8908" s="10" t="s">
        <v>10</v>
      </c>
      <c r="G8908" s="10" t="s">
        <v>11</v>
      </c>
      <c r="H8908" s="10">
        <v>2015</v>
      </c>
      <c r="I8908" s="145">
        <f t="shared" si="2153"/>
        <v>1.9558440184977602E-3</v>
      </c>
      <c r="J8908" s="13">
        <f t="shared" si="2152"/>
        <v>1.9558440184977602E-3</v>
      </c>
      <c r="K8908" s="2">
        <v>0</v>
      </c>
    </row>
    <row r="8909" spans="3:11">
      <c r="C8909" s="2" t="s">
        <v>8272</v>
      </c>
      <c r="D8909" s="12" t="str">
        <f t="shared" si="2150"/>
        <v>CODLA</v>
      </c>
      <c r="E8909" s="10" t="str">
        <f t="shared" si="2151"/>
        <v>CODLA</v>
      </c>
      <c r="F8909" s="10" t="s">
        <v>10</v>
      </c>
      <c r="G8909" s="10" t="s">
        <v>11</v>
      </c>
      <c r="H8909" s="10">
        <v>2015</v>
      </c>
      <c r="I8909" s="145">
        <f t="shared" si="2153"/>
        <v>4.5678114488577502E-3</v>
      </c>
      <c r="J8909" s="13">
        <f t="shared" si="2152"/>
        <v>4.5678114488577502E-3</v>
      </c>
      <c r="K8909" s="2">
        <v>0</v>
      </c>
    </row>
    <row r="8910" spans="3:11">
      <c r="C8910" s="2" t="s">
        <v>8273</v>
      </c>
      <c r="D8910" s="12" t="str">
        <f t="shared" si="2150"/>
        <v>CODEM</v>
      </c>
      <c r="E8910" s="10" t="str">
        <f t="shared" si="2151"/>
        <v>CODEM</v>
      </c>
      <c r="F8910" s="10" t="s">
        <v>10</v>
      </c>
      <c r="G8910" s="10" t="s">
        <v>11</v>
      </c>
      <c r="H8910" s="10">
        <v>2015</v>
      </c>
      <c r="I8910" s="145">
        <f t="shared" si="2153"/>
        <v>1.464991941431243E-3</v>
      </c>
      <c r="J8910" s="13">
        <f t="shared" si="2152"/>
        <v>1.464991941431243E-3</v>
      </c>
      <c r="K8910" s="2">
        <v>0</v>
      </c>
    </row>
    <row r="8911" spans="3:11">
      <c r="C8911" s="2" t="s">
        <v>8274</v>
      </c>
      <c r="D8911" s="12" t="str">
        <f t="shared" si="2150"/>
        <v>CODTF</v>
      </c>
      <c r="E8911" s="10" t="str">
        <f t="shared" si="2151"/>
        <v>CODTF</v>
      </c>
      <c r="F8911" s="10" t="s">
        <v>10</v>
      </c>
      <c r="G8911" s="10" t="s">
        <v>11</v>
      </c>
      <c r="H8911" s="10">
        <v>2015</v>
      </c>
      <c r="I8911" s="145">
        <f t="shared" si="2153"/>
        <v>0</v>
      </c>
      <c r="J8911" s="13">
        <f t="shared" si="2152"/>
        <v>0</v>
      </c>
      <c r="K8911" s="2">
        <v>0</v>
      </c>
    </row>
    <row r="8912" spans="3:11">
      <c r="C8912" s="2" t="s">
        <v>8275</v>
      </c>
      <c r="D8912" s="12" t="str">
        <f t="shared" si="2150"/>
        <v>CODPH</v>
      </c>
      <c r="E8912" s="10" t="str">
        <f t="shared" si="2151"/>
        <v>CODPH</v>
      </c>
      <c r="F8912" s="10" t="s">
        <v>10</v>
      </c>
      <c r="G8912" s="10" t="s">
        <v>11</v>
      </c>
      <c r="H8912" s="10">
        <v>2015</v>
      </c>
      <c r="I8912" s="145">
        <f t="shared" si="2153"/>
        <v>1.8180886020121468E-3</v>
      </c>
      <c r="J8912" s="13">
        <f t="shared" si="2152"/>
        <v>1.8180886020121468E-3</v>
      </c>
      <c r="K8912" s="2">
        <v>1</v>
      </c>
    </row>
    <row r="8913" spans="3:11">
      <c r="C8913" s="2" t="s">
        <v>8275</v>
      </c>
      <c r="D8913" s="12" t="str">
        <f t="shared" si="2150"/>
        <v>CODPH</v>
      </c>
      <c r="E8913" s="10" t="str">
        <f t="shared" si="2151"/>
        <v>CODPH</v>
      </c>
      <c r="F8913" s="10" t="s">
        <v>10</v>
      </c>
      <c r="G8913" s="10" t="s">
        <v>11</v>
      </c>
      <c r="H8913" s="10">
        <v>2015</v>
      </c>
      <c r="I8913" s="145">
        <f t="shared" si="2153"/>
        <v>1.8180886020121468E-3</v>
      </c>
      <c r="J8913" s="13">
        <f t="shared" si="2152"/>
        <v>1.8180886020121468E-3</v>
      </c>
      <c r="K8913" s="2">
        <v>5</v>
      </c>
    </row>
    <row r="8914" spans="3:11">
      <c r="C8914" s="2" t="s">
        <v>8276</v>
      </c>
      <c r="D8914" s="12" t="str">
        <f t="shared" si="2150"/>
        <v>CODSH</v>
      </c>
      <c r="E8914" s="10" t="str">
        <f t="shared" si="2151"/>
        <v>CODSH</v>
      </c>
      <c r="F8914" s="10" t="s">
        <v>10</v>
      </c>
      <c r="G8914" s="10" t="s">
        <v>11</v>
      </c>
      <c r="H8914" s="10">
        <v>2015</v>
      </c>
      <c r="I8914" s="145">
        <f t="shared" si="2153"/>
        <v>1.9558440184977602E-3</v>
      </c>
      <c r="J8914" s="13">
        <f t="shared" si="2152"/>
        <v>1.9558440184977602E-3</v>
      </c>
      <c r="K8914" s="2">
        <v>0</v>
      </c>
    </row>
    <row r="8915" spans="3:11">
      <c r="C8915" s="2" t="s">
        <v>8277</v>
      </c>
      <c r="D8915" s="12" t="str">
        <f t="shared" si="2150"/>
        <v>CODLA</v>
      </c>
      <c r="E8915" s="10" t="str">
        <f t="shared" si="2151"/>
        <v>CODLA</v>
      </c>
      <c r="F8915" s="10" t="s">
        <v>10</v>
      </c>
      <c r="G8915" s="10" t="s">
        <v>11</v>
      </c>
      <c r="H8915" s="10">
        <v>2015</v>
      </c>
      <c r="I8915" s="145">
        <f t="shared" si="2153"/>
        <v>4.5678114488578005E-3</v>
      </c>
      <c r="J8915" s="13">
        <f t="shared" si="2152"/>
        <v>4.5678114488578005E-3</v>
      </c>
      <c r="K8915" s="2">
        <v>0</v>
      </c>
    </row>
    <row r="8916" spans="3:11">
      <c r="C8916" s="2" t="s">
        <v>8278</v>
      </c>
      <c r="D8916" s="12" t="str">
        <f t="shared" si="2150"/>
        <v>CODEM</v>
      </c>
      <c r="E8916" s="10" t="str">
        <f t="shared" si="2151"/>
        <v>CODEM</v>
      </c>
      <c r="F8916" s="10" t="s">
        <v>10</v>
      </c>
      <c r="G8916" s="10" t="s">
        <v>11</v>
      </c>
      <c r="H8916" s="10">
        <v>2015</v>
      </c>
      <c r="I8916" s="145">
        <f t="shared" si="2153"/>
        <v>1.464991941431243E-3</v>
      </c>
      <c r="J8916" s="13">
        <f t="shared" si="2152"/>
        <v>1.464991941431243E-3</v>
      </c>
      <c r="K8916" s="2">
        <v>0</v>
      </c>
    </row>
    <row r="8917" spans="3:11">
      <c r="C8917" s="2" t="s">
        <v>8279</v>
      </c>
      <c r="D8917" s="12" t="str">
        <f t="shared" si="2150"/>
        <v>CODTF</v>
      </c>
      <c r="E8917" s="10" t="str">
        <f t="shared" si="2151"/>
        <v>CODTF</v>
      </c>
      <c r="F8917" s="10" t="s">
        <v>10</v>
      </c>
      <c r="G8917" s="10" t="s">
        <v>11</v>
      </c>
      <c r="H8917" s="10">
        <v>2015</v>
      </c>
      <c r="I8917" s="145">
        <f t="shared" si="2153"/>
        <v>0</v>
      </c>
      <c r="J8917" s="13">
        <f t="shared" si="2152"/>
        <v>0</v>
      </c>
      <c r="K8917" s="2">
        <v>0</v>
      </c>
    </row>
    <row r="8918" spans="3:11">
      <c r="C8918" s="2" t="s">
        <v>8280</v>
      </c>
      <c r="D8918" s="12" t="str">
        <f t="shared" si="2150"/>
        <v>CODPH</v>
      </c>
      <c r="E8918" s="10" t="str">
        <f t="shared" si="2151"/>
        <v>CODPH</v>
      </c>
      <c r="F8918" s="10" t="s">
        <v>10</v>
      </c>
      <c r="G8918" s="10" t="s">
        <v>11</v>
      </c>
      <c r="H8918" s="10">
        <v>2015</v>
      </c>
      <c r="I8918" s="145">
        <f t="shared" si="2153"/>
        <v>1.8180886020121717E-3</v>
      </c>
      <c r="J8918" s="13">
        <f t="shared" si="2152"/>
        <v>1.8180886020121717E-3</v>
      </c>
      <c r="K8918" s="2">
        <v>1</v>
      </c>
    </row>
    <row r="8919" spans="3:11">
      <c r="C8919" s="2" t="s">
        <v>8280</v>
      </c>
      <c r="D8919" s="12" t="str">
        <f t="shared" si="2150"/>
        <v>CODPH</v>
      </c>
      <c r="E8919" s="10" t="str">
        <f t="shared" si="2151"/>
        <v>CODPH</v>
      </c>
      <c r="F8919" s="10" t="s">
        <v>10</v>
      </c>
      <c r="G8919" s="10" t="s">
        <v>11</v>
      </c>
      <c r="H8919" s="10">
        <v>2015</v>
      </c>
      <c r="I8919" s="145">
        <f t="shared" si="2153"/>
        <v>1.8180886020121717E-3</v>
      </c>
      <c r="J8919" s="13">
        <f t="shared" si="2152"/>
        <v>1.8180886020121717E-3</v>
      </c>
      <c r="K8919" s="2">
        <v>5</v>
      </c>
    </row>
    <row r="8920" spans="3:11">
      <c r="C8920" s="2" t="s">
        <v>8281</v>
      </c>
      <c r="D8920" s="12" t="str">
        <f t="shared" si="2150"/>
        <v>CODSH</v>
      </c>
      <c r="E8920" s="10" t="str">
        <f t="shared" si="2151"/>
        <v>CODSH</v>
      </c>
      <c r="F8920" s="10" t="s">
        <v>10</v>
      </c>
      <c r="G8920" s="10" t="s">
        <v>11</v>
      </c>
      <c r="H8920" s="10">
        <v>2015</v>
      </c>
      <c r="I8920" s="145">
        <f t="shared" si="2153"/>
        <v>1.955844018497735E-3</v>
      </c>
      <c r="J8920" s="13">
        <f t="shared" si="2152"/>
        <v>1.955844018497735E-3</v>
      </c>
      <c r="K8920" s="2">
        <v>0</v>
      </c>
    </row>
    <row r="8921" spans="3:11">
      <c r="C8921" s="2" t="s">
        <v>8282</v>
      </c>
      <c r="D8921" s="12" t="str">
        <f t="shared" ref="D8921:D8984" si="2154">"C"&amp;MID(C8921,5,1)&amp;"D"&amp;MID(C8921,9,2)</f>
        <v>CODLA</v>
      </c>
      <c r="E8921" s="10" t="str">
        <f t="shared" ref="E8921:E8984" si="2155">D8921</f>
        <v>CODLA</v>
      </c>
      <c r="F8921" s="10" t="s">
        <v>10</v>
      </c>
      <c r="G8921" s="10" t="s">
        <v>11</v>
      </c>
      <c r="H8921" s="10">
        <v>2015</v>
      </c>
      <c r="I8921" s="145">
        <f t="shared" si="2153"/>
        <v>4.5678114488577502E-3</v>
      </c>
      <c r="J8921" s="13">
        <f t="shared" si="2152"/>
        <v>4.5678114488577502E-3</v>
      </c>
      <c r="K8921" s="2">
        <v>0</v>
      </c>
    </row>
    <row r="8922" spans="3:11">
      <c r="C8922" s="2" t="s">
        <v>8283</v>
      </c>
      <c r="D8922" s="12" t="str">
        <f t="shared" si="2154"/>
        <v>CODEM</v>
      </c>
      <c r="E8922" s="10" t="str">
        <f t="shared" si="2155"/>
        <v>CODEM</v>
      </c>
      <c r="F8922" s="10" t="s">
        <v>10</v>
      </c>
      <c r="G8922" s="10" t="s">
        <v>11</v>
      </c>
      <c r="H8922" s="10">
        <v>2015</v>
      </c>
      <c r="I8922" s="145">
        <f t="shared" si="2153"/>
        <v>1.464991941431243E-3</v>
      </c>
      <c r="J8922" s="13">
        <f t="shared" si="2152"/>
        <v>1.464991941431243E-3</v>
      </c>
      <c r="K8922" s="2">
        <v>0</v>
      </c>
    </row>
    <row r="8923" spans="3:11">
      <c r="C8923" s="2" t="s">
        <v>8284</v>
      </c>
      <c r="D8923" s="12" t="str">
        <f t="shared" si="2154"/>
        <v>CODTF</v>
      </c>
      <c r="E8923" s="10" t="str">
        <f t="shared" si="2155"/>
        <v>CODTF</v>
      </c>
      <c r="F8923" s="10" t="s">
        <v>10</v>
      </c>
      <c r="G8923" s="10" t="s">
        <v>11</v>
      </c>
      <c r="H8923" s="10">
        <v>2015</v>
      </c>
      <c r="I8923" s="145">
        <f t="shared" si="2153"/>
        <v>0</v>
      </c>
      <c r="J8923" s="13">
        <f t="shared" si="2152"/>
        <v>0</v>
      </c>
      <c r="K8923" s="2">
        <v>0</v>
      </c>
    </row>
    <row r="8924" spans="3:11">
      <c r="C8924" s="2" t="s">
        <v>8285</v>
      </c>
      <c r="D8924" s="12" t="str">
        <f t="shared" si="2154"/>
        <v>CODPH</v>
      </c>
      <c r="E8924" s="10" t="str">
        <f t="shared" si="2155"/>
        <v>CODPH</v>
      </c>
      <c r="F8924" s="10" t="s">
        <v>10</v>
      </c>
      <c r="G8924" s="10" t="s">
        <v>11</v>
      </c>
      <c r="H8924" s="10">
        <v>2015</v>
      </c>
      <c r="I8924" s="145">
        <f t="shared" si="2153"/>
        <v>1.8180886020121717E-3</v>
      </c>
      <c r="J8924" s="13">
        <f t="shared" si="2152"/>
        <v>1.8180886020121717E-3</v>
      </c>
      <c r="K8924" s="2">
        <v>1</v>
      </c>
    </row>
    <row r="8925" spans="3:11">
      <c r="C8925" s="2" t="s">
        <v>8285</v>
      </c>
      <c r="D8925" s="12" t="str">
        <f t="shared" si="2154"/>
        <v>CODPH</v>
      </c>
      <c r="E8925" s="10" t="str">
        <f t="shared" si="2155"/>
        <v>CODPH</v>
      </c>
      <c r="F8925" s="10" t="s">
        <v>10</v>
      </c>
      <c r="G8925" s="10" t="s">
        <v>11</v>
      </c>
      <c r="H8925" s="10">
        <v>2015</v>
      </c>
      <c r="I8925" s="145">
        <f t="shared" si="2153"/>
        <v>1.8180886020121717E-3</v>
      </c>
      <c r="J8925" s="13">
        <f t="shared" si="2152"/>
        <v>1.8180886020121717E-3</v>
      </c>
      <c r="K8925" s="2">
        <v>5</v>
      </c>
    </row>
    <row r="8926" spans="3:11">
      <c r="C8926" s="2" t="s">
        <v>8286</v>
      </c>
      <c r="D8926" s="12" t="str">
        <f t="shared" si="2154"/>
        <v>CODSH</v>
      </c>
      <c r="E8926" s="10" t="str">
        <f t="shared" si="2155"/>
        <v>CODSH</v>
      </c>
      <c r="F8926" s="10" t="s">
        <v>10</v>
      </c>
      <c r="G8926" s="10" t="s">
        <v>11</v>
      </c>
      <c r="H8926" s="10">
        <v>2015</v>
      </c>
      <c r="I8926" s="145">
        <f t="shared" si="2153"/>
        <v>1.9558440184977602E-3</v>
      </c>
      <c r="J8926" s="13">
        <f t="shared" si="2152"/>
        <v>1.9558440184977602E-3</v>
      </c>
      <c r="K8926" s="2">
        <v>0</v>
      </c>
    </row>
    <row r="8927" spans="3:11">
      <c r="C8927" s="2" t="s">
        <v>8287</v>
      </c>
      <c r="D8927" s="12" t="str">
        <f t="shared" si="2154"/>
        <v>CODLA</v>
      </c>
      <c r="E8927" s="10" t="str">
        <f t="shared" si="2155"/>
        <v>CODLA</v>
      </c>
      <c r="F8927" s="10" t="s">
        <v>10</v>
      </c>
      <c r="G8927" s="10" t="s">
        <v>11</v>
      </c>
      <c r="H8927" s="10">
        <v>2015</v>
      </c>
      <c r="I8927" s="145">
        <f t="shared" si="2153"/>
        <v>4.5678114488577502E-3</v>
      </c>
      <c r="J8927" s="13">
        <f t="shared" si="2152"/>
        <v>4.5678114488577502E-3</v>
      </c>
      <c r="K8927" s="2">
        <v>0</v>
      </c>
    </row>
    <row r="8928" spans="3:11">
      <c r="C8928" s="2" t="s">
        <v>8288</v>
      </c>
      <c r="D8928" s="12" t="str">
        <f t="shared" si="2154"/>
        <v>CODEM</v>
      </c>
      <c r="E8928" s="10" t="str">
        <f t="shared" si="2155"/>
        <v>CODEM</v>
      </c>
      <c r="F8928" s="10" t="s">
        <v>10</v>
      </c>
      <c r="G8928" s="10" t="s">
        <v>11</v>
      </c>
      <c r="H8928" s="10">
        <v>2015</v>
      </c>
      <c r="I8928" s="145">
        <f t="shared" si="2153"/>
        <v>1.464991941431243E-3</v>
      </c>
      <c r="J8928" s="13">
        <f t="shared" si="2152"/>
        <v>1.464991941431243E-3</v>
      </c>
      <c r="K8928" s="2">
        <v>0</v>
      </c>
    </row>
    <row r="8929" spans="3:11">
      <c r="C8929" s="2" t="s">
        <v>8289</v>
      </c>
      <c r="D8929" s="12" t="str">
        <f t="shared" si="2154"/>
        <v>CODTF</v>
      </c>
      <c r="E8929" s="10" t="str">
        <f t="shared" si="2155"/>
        <v>CODTF</v>
      </c>
      <c r="F8929" s="10" t="s">
        <v>10</v>
      </c>
      <c r="G8929" s="10" t="s">
        <v>11</v>
      </c>
      <c r="H8929" s="10">
        <v>2015</v>
      </c>
      <c r="I8929" s="145">
        <f t="shared" si="2153"/>
        <v>0</v>
      </c>
      <c r="J8929" s="13">
        <f t="shared" si="2152"/>
        <v>0</v>
      </c>
      <c r="K8929" s="2">
        <v>0</v>
      </c>
    </row>
    <row r="8930" spans="3:11">
      <c r="C8930" s="2" t="s">
        <v>8290</v>
      </c>
      <c r="D8930" s="12" t="str">
        <f t="shared" si="2154"/>
        <v>CODPH</v>
      </c>
      <c r="E8930" s="10" t="str">
        <f t="shared" si="2155"/>
        <v>CODPH</v>
      </c>
      <c r="F8930" s="10" t="s">
        <v>10</v>
      </c>
      <c r="G8930" s="10" t="s">
        <v>11</v>
      </c>
      <c r="H8930" s="10">
        <v>2015</v>
      </c>
      <c r="I8930" s="145">
        <f t="shared" si="2153"/>
        <v>1.8180886020121966E-3</v>
      </c>
      <c r="J8930" s="13">
        <f t="shared" si="2152"/>
        <v>1.8180886020121966E-3</v>
      </c>
      <c r="K8930" s="2">
        <v>1</v>
      </c>
    </row>
    <row r="8931" spans="3:11">
      <c r="C8931" s="2" t="s">
        <v>8290</v>
      </c>
      <c r="D8931" s="12" t="str">
        <f t="shared" si="2154"/>
        <v>CODPH</v>
      </c>
      <c r="E8931" s="10" t="str">
        <f t="shared" si="2155"/>
        <v>CODPH</v>
      </c>
      <c r="F8931" s="10" t="s">
        <v>10</v>
      </c>
      <c r="G8931" s="10" t="s">
        <v>11</v>
      </c>
      <c r="H8931" s="10">
        <v>2015</v>
      </c>
      <c r="I8931" s="145">
        <f t="shared" si="2153"/>
        <v>1.8180886020121966E-3</v>
      </c>
      <c r="J8931" s="13">
        <f t="shared" si="2152"/>
        <v>1.8180886020121966E-3</v>
      </c>
      <c r="K8931" s="2">
        <v>5</v>
      </c>
    </row>
    <row r="8932" spans="3:11">
      <c r="C8932" s="2" t="s">
        <v>8291</v>
      </c>
      <c r="D8932" s="12" t="str">
        <f t="shared" si="2154"/>
        <v>CODSH</v>
      </c>
      <c r="E8932" s="10" t="str">
        <f t="shared" si="2155"/>
        <v>CODSH</v>
      </c>
      <c r="F8932" s="10" t="s">
        <v>10</v>
      </c>
      <c r="G8932" s="10" t="s">
        <v>11</v>
      </c>
      <c r="H8932" s="10">
        <v>2015</v>
      </c>
      <c r="I8932" s="145">
        <f t="shared" si="2153"/>
        <v>1.9558440184977849E-3</v>
      </c>
      <c r="J8932" s="13">
        <f t="shared" si="2152"/>
        <v>1.9558440184977849E-3</v>
      </c>
      <c r="K8932" s="2">
        <v>0</v>
      </c>
    </row>
    <row r="8933" spans="3:11">
      <c r="C8933" s="2" t="s">
        <v>8292</v>
      </c>
      <c r="D8933" s="12" t="str">
        <f t="shared" si="2154"/>
        <v>CODLA</v>
      </c>
      <c r="E8933" s="10" t="str">
        <f t="shared" si="2155"/>
        <v>CODLA</v>
      </c>
      <c r="F8933" s="10" t="s">
        <v>10</v>
      </c>
      <c r="G8933" s="10" t="s">
        <v>11</v>
      </c>
      <c r="H8933" s="10">
        <v>2015</v>
      </c>
      <c r="I8933" s="145">
        <f t="shared" si="2153"/>
        <v>4.5678114488578508E-3</v>
      </c>
      <c r="J8933" s="13">
        <f t="shared" si="2152"/>
        <v>4.5678114488578508E-3</v>
      </c>
      <c r="K8933" s="2">
        <v>0</v>
      </c>
    </row>
    <row r="8934" spans="3:11">
      <c r="C8934" s="2" t="s">
        <v>8293</v>
      </c>
      <c r="D8934" s="12" t="str">
        <f t="shared" si="2154"/>
        <v>CODEM</v>
      </c>
      <c r="E8934" s="10" t="str">
        <f t="shared" si="2155"/>
        <v>CODEM</v>
      </c>
      <c r="F8934" s="10" t="s">
        <v>10</v>
      </c>
      <c r="G8934" s="10" t="s">
        <v>11</v>
      </c>
      <c r="H8934" s="10">
        <v>2015</v>
      </c>
      <c r="I8934" s="145">
        <f t="shared" si="2153"/>
        <v>1.4649919414312929E-3</v>
      </c>
      <c r="J8934" s="13">
        <f t="shared" si="2152"/>
        <v>1.4649919414312929E-3</v>
      </c>
      <c r="K8934" s="2">
        <v>0</v>
      </c>
    </row>
    <row r="8935" spans="3:11">
      <c r="C8935" s="2" t="s">
        <v>8294</v>
      </c>
      <c r="D8935" s="12" t="str">
        <f t="shared" si="2154"/>
        <v>CODTF</v>
      </c>
      <c r="E8935" s="10" t="str">
        <f t="shared" si="2155"/>
        <v>CODTF</v>
      </c>
      <c r="F8935" s="10" t="s">
        <v>10</v>
      </c>
      <c r="G8935" s="10" t="s">
        <v>11</v>
      </c>
      <c r="H8935" s="10">
        <v>2015</v>
      </c>
      <c r="I8935" s="145">
        <f t="shared" si="2153"/>
        <v>0</v>
      </c>
      <c r="J8935" s="13">
        <f t="shared" si="2152"/>
        <v>0</v>
      </c>
      <c r="K8935" s="2">
        <v>0</v>
      </c>
    </row>
    <row r="8936" spans="3:11">
      <c r="C8936" s="2" t="s">
        <v>8295</v>
      </c>
      <c r="D8936" s="12" t="str">
        <f t="shared" si="2154"/>
        <v>CODPH</v>
      </c>
      <c r="E8936" s="10" t="str">
        <f t="shared" si="2155"/>
        <v>CODPH</v>
      </c>
      <c r="F8936" s="10" t="s">
        <v>10</v>
      </c>
      <c r="G8936" s="10" t="s">
        <v>11</v>
      </c>
      <c r="H8936" s="10">
        <v>2015</v>
      </c>
      <c r="I8936" s="145">
        <f t="shared" si="2153"/>
        <v>1.8180886020121717E-3</v>
      </c>
      <c r="J8936" s="13">
        <f t="shared" si="2152"/>
        <v>1.8180886020121717E-3</v>
      </c>
      <c r="K8936" s="2">
        <v>1</v>
      </c>
    </row>
    <row r="8937" spans="3:11">
      <c r="C8937" s="2" t="s">
        <v>8295</v>
      </c>
      <c r="D8937" s="12" t="str">
        <f t="shared" si="2154"/>
        <v>CODPH</v>
      </c>
      <c r="E8937" s="10" t="str">
        <f t="shared" si="2155"/>
        <v>CODPH</v>
      </c>
      <c r="F8937" s="10" t="s">
        <v>10</v>
      </c>
      <c r="G8937" s="10" t="s">
        <v>11</v>
      </c>
      <c r="H8937" s="10">
        <v>2015</v>
      </c>
      <c r="I8937" s="145">
        <f t="shared" si="2153"/>
        <v>1.8180886020121717E-3</v>
      </c>
      <c r="J8937" s="13">
        <f t="shared" si="2152"/>
        <v>1.8180886020121717E-3</v>
      </c>
      <c r="K8937" s="2">
        <v>5</v>
      </c>
    </row>
    <row r="8938" spans="3:11">
      <c r="C8938" s="2" t="s">
        <v>8296</v>
      </c>
      <c r="D8938" s="12" t="str">
        <f t="shared" si="2154"/>
        <v>CODSH</v>
      </c>
      <c r="E8938" s="10" t="str">
        <f t="shared" si="2155"/>
        <v>CODSH</v>
      </c>
      <c r="F8938" s="10" t="s">
        <v>10</v>
      </c>
      <c r="G8938" s="10" t="s">
        <v>11</v>
      </c>
      <c r="H8938" s="10">
        <v>2015</v>
      </c>
      <c r="I8938" s="145">
        <f t="shared" si="2153"/>
        <v>1.9558440184977602E-3</v>
      </c>
      <c r="J8938" s="13">
        <f t="shared" si="2152"/>
        <v>1.9558440184977602E-3</v>
      </c>
      <c r="K8938" s="2">
        <v>0</v>
      </c>
    </row>
    <row r="8939" spans="3:11">
      <c r="C8939" s="2" t="s">
        <v>8297</v>
      </c>
      <c r="D8939" s="12" t="str">
        <f t="shared" si="2154"/>
        <v>CODLA</v>
      </c>
      <c r="E8939" s="10" t="str">
        <f t="shared" si="2155"/>
        <v>CODLA</v>
      </c>
      <c r="F8939" s="10" t="s">
        <v>10</v>
      </c>
      <c r="G8939" s="10" t="s">
        <v>11</v>
      </c>
      <c r="H8939" s="10">
        <v>2015</v>
      </c>
      <c r="I8939" s="145">
        <f t="shared" si="2153"/>
        <v>4.5678114488578005E-3</v>
      </c>
      <c r="J8939" s="13">
        <f t="shared" si="2152"/>
        <v>4.5678114488578005E-3</v>
      </c>
      <c r="K8939" s="2">
        <v>0</v>
      </c>
    </row>
    <row r="8940" spans="3:11">
      <c r="C8940" s="2" t="s">
        <v>8298</v>
      </c>
      <c r="D8940" s="12" t="str">
        <f t="shared" si="2154"/>
        <v>CODEM</v>
      </c>
      <c r="E8940" s="10" t="str">
        <f t="shared" si="2155"/>
        <v>CODEM</v>
      </c>
      <c r="F8940" s="10" t="s">
        <v>10</v>
      </c>
      <c r="G8940" s="10" t="s">
        <v>11</v>
      </c>
      <c r="H8940" s="10">
        <v>2015</v>
      </c>
      <c r="I8940" s="145">
        <f t="shared" si="2153"/>
        <v>1.464991941431243E-3</v>
      </c>
      <c r="J8940" s="13">
        <f t="shared" si="2152"/>
        <v>1.464991941431243E-3</v>
      </c>
      <c r="K8940" s="2">
        <v>0</v>
      </c>
    </row>
    <row r="8941" spans="3:11">
      <c r="C8941" s="2" t="s">
        <v>8299</v>
      </c>
      <c r="D8941" s="12" t="str">
        <f t="shared" si="2154"/>
        <v>CODTF</v>
      </c>
      <c r="E8941" s="10" t="str">
        <f t="shared" si="2155"/>
        <v>CODTF</v>
      </c>
      <c r="F8941" s="10" t="s">
        <v>10</v>
      </c>
      <c r="G8941" s="10" t="s">
        <v>11</v>
      </c>
      <c r="H8941" s="10">
        <v>2015</v>
      </c>
      <c r="I8941" s="145">
        <f t="shared" si="2153"/>
        <v>0</v>
      </c>
      <c r="J8941" s="13">
        <f t="shared" si="2152"/>
        <v>0</v>
      </c>
      <c r="K8941" s="2">
        <v>0</v>
      </c>
    </row>
    <row r="8942" spans="3:11">
      <c r="C8942" s="2" t="s">
        <v>8300</v>
      </c>
      <c r="D8942" s="12" t="str">
        <f t="shared" si="2154"/>
        <v>CODPH</v>
      </c>
      <c r="E8942" s="10" t="str">
        <f t="shared" si="2155"/>
        <v>CODPH</v>
      </c>
      <c r="F8942" s="10" t="s">
        <v>10</v>
      </c>
      <c r="G8942" s="10" t="s">
        <v>11</v>
      </c>
      <c r="H8942" s="10">
        <v>2015</v>
      </c>
      <c r="I8942" s="145">
        <f t="shared" si="2153"/>
        <v>1.8180886020121717E-3</v>
      </c>
      <c r="J8942" s="13">
        <f t="shared" si="2152"/>
        <v>1.8180886020121717E-3</v>
      </c>
      <c r="K8942" s="2">
        <v>1</v>
      </c>
    </row>
    <row r="8943" spans="3:11">
      <c r="C8943" s="2" t="s">
        <v>8300</v>
      </c>
      <c r="D8943" s="12" t="str">
        <f t="shared" si="2154"/>
        <v>CODPH</v>
      </c>
      <c r="E8943" s="10" t="str">
        <f t="shared" si="2155"/>
        <v>CODPH</v>
      </c>
      <c r="F8943" s="10" t="s">
        <v>10</v>
      </c>
      <c r="G8943" s="10" t="s">
        <v>11</v>
      </c>
      <c r="H8943" s="10">
        <v>2015</v>
      </c>
      <c r="I8943" s="145">
        <f t="shared" si="2153"/>
        <v>1.8180886020121717E-3</v>
      </c>
      <c r="J8943" s="13">
        <f t="shared" si="2152"/>
        <v>1.8180886020121717E-3</v>
      </c>
      <c r="K8943" s="2">
        <v>5</v>
      </c>
    </row>
    <row r="8944" spans="3:11">
      <c r="C8944" s="2" t="s">
        <v>8301</v>
      </c>
      <c r="D8944" s="12" t="str">
        <f t="shared" si="2154"/>
        <v>CODSH</v>
      </c>
      <c r="E8944" s="10" t="str">
        <f t="shared" si="2155"/>
        <v>CODSH</v>
      </c>
      <c r="F8944" s="10" t="s">
        <v>10</v>
      </c>
      <c r="G8944" s="10" t="s">
        <v>11</v>
      </c>
      <c r="H8944" s="10">
        <v>2015</v>
      </c>
      <c r="I8944" s="145">
        <f t="shared" si="2153"/>
        <v>1.9558440184977602E-3</v>
      </c>
      <c r="J8944" s="13">
        <f t="shared" si="2152"/>
        <v>1.9558440184977602E-3</v>
      </c>
      <c r="K8944" s="2">
        <v>0</v>
      </c>
    </row>
    <row r="8945" spans="3:11">
      <c r="C8945" s="2" t="s">
        <v>8302</v>
      </c>
      <c r="D8945" s="12" t="str">
        <f t="shared" si="2154"/>
        <v>CODLA</v>
      </c>
      <c r="E8945" s="10" t="str">
        <f t="shared" si="2155"/>
        <v>CODLA</v>
      </c>
      <c r="F8945" s="10" t="s">
        <v>10</v>
      </c>
      <c r="G8945" s="10" t="s">
        <v>11</v>
      </c>
      <c r="H8945" s="10">
        <v>2015</v>
      </c>
      <c r="I8945" s="145">
        <f t="shared" si="2153"/>
        <v>4.5678114488577502E-3</v>
      </c>
      <c r="J8945" s="13">
        <f t="shared" si="2152"/>
        <v>4.5678114488577502E-3</v>
      </c>
      <c r="K8945" s="2">
        <v>0</v>
      </c>
    </row>
    <row r="8946" spans="3:11">
      <c r="C8946" s="2" t="s">
        <v>8303</v>
      </c>
      <c r="D8946" s="12" t="str">
        <f t="shared" si="2154"/>
        <v>CODEM</v>
      </c>
      <c r="E8946" s="10" t="str">
        <f t="shared" si="2155"/>
        <v>CODEM</v>
      </c>
      <c r="F8946" s="10" t="s">
        <v>10</v>
      </c>
      <c r="G8946" s="10" t="s">
        <v>11</v>
      </c>
      <c r="H8946" s="10">
        <v>2015</v>
      </c>
      <c r="I8946" s="145">
        <f t="shared" si="2153"/>
        <v>1.464991941431243E-3</v>
      </c>
      <c r="J8946" s="13">
        <f t="shared" si="2152"/>
        <v>1.464991941431243E-3</v>
      </c>
      <c r="K8946" s="2">
        <v>0</v>
      </c>
    </row>
    <row r="8947" spans="3:11">
      <c r="C8947" s="2" t="s">
        <v>8304</v>
      </c>
      <c r="D8947" s="12" t="str">
        <f t="shared" si="2154"/>
        <v>CODTF</v>
      </c>
      <c r="E8947" s="10" t="str">
        <f t="shared" si="2155"/>
        <v>CODTF</v>
      </c>
      <c r="F8947" s="10" t="s">
        <v>10</v>
      </c>
      <c r="G8947" s="10" t="s">
        <v>11</v>
      </c>
      <c r="H8947" s="10">
        <v>2015</v>
      </c>
      <c r="I8947" s="145">
        <f t="shared" si="2153"/>
        <v>0</v>
      </c>
      <c r="J8947" s="39">
        <f t="shared" si="2152"/>
        <v>0</v>
      </c>
      <c r="K8947" s="2">
        <v>0</v>
      </c>
    </row>
    <row r="8948" spans="3:11">
      <c r="C8948" s="2" t="s">
        <v>8305</v>
      </c>
      <c r="D8948" s="12" t="str">
        <f t="shared" si="2154"/>
        <v>CODPH</v>
      </c>
      <c r="E8948" s="10" t="str">
        <f t="shared" si="2155"/>
        <v>CODPH</v>
      </c>
      <c r="F8948" s="10" t="s">
        <v>10</v>
      </c>
      <c r="G8948" s="10" t="s">
        <v>11</v>
      </c>
      <c r="H8948" s="10">
        <v>2015</v>
      </c>
      <c r="I8948" s="145">
        <f t="shared" si="2153"/>
        <v>1.8180886020121717E-3</v>
      </c>
      <c r="J8948" s="13">
        <f>I8948</f>
        <v>1.8180886020121717E-3</v>
      </c>
      <c r="K8948" s="2">
        <v>0</v>
      </c>
    </row>
    <row r="8949" spans="3:11">
      <c r="C8949" s="2" t="s">
        <v>8305</v>
      </c>
      <c r="D8949" s="12" t="str">
        <f t="shared" si="2154"/>
        <v>CODPH</v>
      </c>
      <c r="E8949" s="10" t="str">
        <f t="shared" si="2155"/>
        <v>CODPH</v>
      </c>
      <c r="F8949" s="10" t="s">
        <v>10</v>
      </c>
      <c r="G8949" s="10" t="s">
        <v>11</v>
      </c>
      <c r="H8949" s="10">
        <v>2015</v>
      </c>
      <c r="I8949" s="145">
        <f t="shared" si="2153"/>
        <v>1.8180886020121717E-3</v>
      </c>
      <c r="J8949" s="13">
        <f t="shared" ref="J8949:J9007" si="2156">I8949</f>
        <v>1.8180886020121717E-3</v>
      </c>
      <c r="K8949" s="2">
        <v>4</v>
      </c>
    </row>
    <row r="8950" spans="3:11">
      <c r="C8950" s="2" t="s">
        <v>8306</v>
      </c>
      <c r="D8950" s="12" t="str">
        <f t="shared" si="2154"/>
        <v>CODSH</v>
      </c>
      <c r="E8950" s="10" t="str">
        <f t="shared" si="2155"/>
        <v>CODSH</v>
      </c>
      <c r="F8950" s="10" t="s">
        <v>10</v>
      </c>
      <c r="G8950" s="10" t="s">
        <v>11</v>
      </c>
      <c r="H8950" s="10">
        <v>2015</v>
      </c>
      <c r="I8950" s="145">
        <f t="shared" si="2153"/>
        <v>1.955844018497735E-3</v>
      </c>
      <c r="J8950" s="13">
        <f t="shared" si="2156"/>
        <v>1.955844018497735E-3</v>
      </c>
      <c r="K8950" s="2">
        <v>0</v>
      </c>
    </row>
    <row r="8951" spans="3:11">
      <c r="C8951" s="2" t="s">
        <v>8307</v>
      </c>
      <c r="D8951" s="12" t="str">
        <f t="shared" si="2154"/>
        <v>CODLA</v>
      </c>
      <c r="E8951" s="10" t="str">
        <f t="shared" si="2155"/>
        <v>CODLA</v>
      </c>
      <c r="F8951" s="10" t="s">
        <v>10</v>
      </c>
      <c r="G8951" s="10" t="s">
        <v>11</v>
      </c>
      <c r="H8951" s="10">
        <v>2015</v>
      </c>
      <c r="I8951" s="145">
        <f t="shared" si="2153"/>
        <v>4.5678114488578005E-3</v>
      </c>
      <c r="J8951" s="13">
        <f t="shared" si="2156"/>
        <v>4.5678114488578005E-3</v>
      </c>
      <c r="K8951" s="2">
        <v>0</v>
      </c>
    </row>
    <row r="8952" spans="3:11">
      <c r="C8952" s="2" t="s">
        <v>8308</v>
      </c>
      <c r="D8952" s="12" t="str">
        <f t="shared" si="2154"/>
        <v>CODEM</v>
      </c>
      <c r="E8952" s="10" t="str">
        <f t="shared" si="2155"/>
        <v>CODEM</v>
      </c>
      <c r="F8952" s="10" t="s">
        <v>10</v>
      </c>
      <c r="G8952" s="10" t="s">
        <v>11</v>
      </c>
      <c r="H8952" s="10">
        <v>2015</v>
      </c>
      <c r="I8952" s="145">
        <f t="shared" si="2153"/>
        <v>1.4649919414312929E-3</v>
      </c>
      <c r="J8952" s="13">
        <f t="shared" si="2156"/>
        <v>1.4649919414312929E-3</v>
      </c>
      <c r="K8952" s="2">
        <v>0</v>
      </c>
    </row>
    <row r="8953" spans="3:11">
      <c r="C8953" s="2" t="s">
        <v>8309</v>
      </c>
      <c r="D8953" s="12" t="str">
        <f t="shared" si="2154"/>
        <v>CODTF</v>
      </c>
      <c r="E8953" s="10" t="str">
        <f t="shared" si="2155"/>
        <v>CODTF</v>
      </c>
      <c r="F8953" s="10" t="s">
        <v>10</v>
      </c>
      <c r="G8953" s="10" t="s">
        <v>11</v>
      </c>
      <c r="H8953" s="10">
        <v>2015</v>
      </c>
      <c r="I8953" s="145">
        <f t="shared" si="2153"/>
        <v>0</v>
      </c>
      <c r="J8953" s="13">
        <f t="shared" si="2156"/>
        <v>0</v>
      </c>
      <c r="K8953" s="2">
        <v>0</v>
      </c>
    </row>
    <row r="8954" spans="3:11">
      <c r="C8954" s="2" t="s">
        <v>8310</v>
      </c>
      <c r="D8954" s="12" t="str">
        <f t="shared" si="2154"/>
        <v>CODPH</v>
      </c>
      <c r="E8954" s="10" t="str">
        <f t="shared" si="2155"/>
        <v>CODPH</v>
      </c>
      <c r="F8954" s="10" t="s">
        <v>10</v>
      </c>
      <c r="G8954" s="10" t="s">
        <v>11</v>
      </c>
      <c r="H8954" s="10">
        <v>2015</v>
      </c>
      <c r="I8954" s="145">
        <f t="shared" si="2153"/>
        <v>1.8180886020121717E-3</v>
      </c>
      <c r="J8954" s="13">
        <f t="shared" si="2156"/>
        <v>1.8180886020121717E-3</v>
      </c>
      <c r="K8954" s="2">
        <v>0</v>
      </c>
    </row>
    <row r="8955" spans="3:11">
      <c r="C8955" s="2" t="s">
        <v>8310</v>
      </c>
      <c r="D8955" s="12" t="str">
        <f t="shared" si="2154"/>
        <v>CODPH</v>
      </c>
      <c r="E8955" s="10" t="str">
        <f t="shared" si="2155"/>
        <v>CODPH</v>
      </c>
      <c r="F8955" s="10" t="s">
        <v>10</v>
      </c>
      <c r="G8955" s="10" t="s">
        <v>11</v>
      </c>
      <c r="H8955" s="10">
        <v>2015</v>
      </c>
      <c r="I8955" s="145">
        <f t="shared" si="2153"/>
        <v>1.8180886020121717E-3</v>
      </c>
      <c r="J8955" s="13">
        <f t="shared" si="2156"/>
        <v>1.8180886020121717E-3</v>
      </c>
      <c r="K8955" s="2">
        <v>4</v>
      </c>
    </row>
    <row r="8956" spans="3:11">
      <c r="C8956" s="2" t="s">
        <v>8311</v>
      </c>
      <c r="D8956" s="12" t="str">
        <f t="shared" si="2154"/>
        <v>CODSH</v>
      </c>
      <c r="E8956" s="10" t="str">
        <f t="shared" si="2155"/>
        <v>CODSH</v>
      </c>
      <c r="F8956" s="10" t="s">
        <v>10</v>
      </c>
      <c r="G8956" s="10" t="s">
        <v>11</v>
      </c>
      <c r="H8956" s="10">
        <v>2015</v>
      </c>
      <c r="I8956" s="145">
        <f t="shared" si="2153"/>
        <v>1.9558440184977602E-3</v>
      </c>
      <c r="J8956" s="13">
        <f t="shared" si="2156"/>
        <v>1.9558440184977602E-3</v>
      </c>
      <c r="K8956" s="2">
        <v>0</v>
      </c>
    </row>
    <row r="8957" spans="3:11">
      <c r="C8957" s="2" t="s">
        <v>8312</v>
      </c>
      <c r="D8957" s="12" t="str">
        <f t="shared" si="2154"/>
        <v>CODLA</v>
      </c>
      <c r="E8957" s="10" t="str">
        <f t="shared" si="2155"/>
        <v>CODLA</v>
      </c>
      <c r="F8957" s="10" t="s">
        <v>10</v>
      </c>
      <c r="G8957" s="10" t="s">
        <v>11</v>
      </c>
      <c r="H8957" s="10">
        <v>2015</v>
      </c>
      <c r="I8957" s="145">
        <f t="shared" si="2153"/>
        <v>4.5678114488577502E-3</v>
      </c>
      <c r="J8957" s="13">
        <f t="shared" si="2156"/>
        <v>4.5678114488577502E-3</v>
      </c>
      <c r="K8957" s="2">
        <v>0</v>
      </c>
    </row>
    <row r="8958" spans="3:11">
      <c r="C8958" s="2" t="s">
        <v>8313</v>
      </c>
      <c r="D8958" s="12" t="str">
        <f t="shared" si="2154"/>
        <v>CODEM</v>
      </c>
      <c r="E8958" s="10" t="str">
        <f t="shared" si="2155"/>
        <v>CODEM</v>
      </c>
      <c r="F8958" s="10" t="s">
        <v>10</v>
      </c>
      <c r="G8958" s="10" t="s">
        <v>11</v>
      </c>
      <c r="H8958" s="10">
        <v>2015</v>
      </c>
      <c r="I8958" s="145">
        <f t="shared" si="2153"/>
        <v>1.464991941431243E-3</v>
      </c>
      <c r="J8958" s="13">
        <f t="shared" si="2156"/>
        <v>1.464991941431243E-3</v>
      </c>
      <c r="K8958" s="2">
        <v>0</v>
      </c>
    </row>
    <row r="8959" spans="3:11">
      <c r="C8959" s="2" t="s">
        <v>8314</v>
      </c>
      <c r="D8959" s="12" t="str">
        <f t="shared" si="2154"/>
        <v>CODTF</v>
      </c>
      <c r="E8959" s="10" t="str">
        <f t="shared" si="2155"/>
        <v>CODTF</v>
      </c>
      <c r="F8959" s="10" t="s">
        <v>10</v>
      </c>
      <c r="G8959" s="10" t="s">
        <v>11</v>
      </c>
      <c r="H8959" s="10">
        <v>2015</v>
      </c>
      <c r="I8959" s="145">
        <f t="shared" si="2153"/>
        <v>0</v>
      </c>
      <c r="J8959" s="13">
        <f t="shared" si="2156"/>
        <v>0</v>
      </c>
      <c r="K8959" s="2">
        <v>0</v>
      </c>
    </row>
    <row r="8960" spans="3:11">
      <c r="C8960" s="2" t="s">
        <v>8315</v>
      </c>
      <c r="D8960" s="12" t="str">
        <f t="shared" si="2154"/>
        <v>CODPH</v>
      </c>
      <c r="E8960" s="10" t="str">
        <f t="shared" si="2155"/>
        <v>CODPH</v>
      </c>
      <c r="F8960" s="10" t="s">
        <v>10</v>
      </c>
      <c r="G8960" s="10" t="s">
        <v>11</v>
      </c>
      <c r="H8960" s="10">
        <v>2015</v>
      </c>
      <c r="I8960" s="145">
        <f t="shared" si="2153"/>
        <v>1.8180886020121966E-3</v>
      </c>
      <c r="J8960" s="13">
        <f t="shared" si="2156"/>
        <v>1.8180886020121966E-3</v>
      </c>
      <c r="K8960" s="2">
        <v>0</v>
      </c>
    </row>
    <row r="8961" spans="3:11">
      <c r="C8961" s="2" t="s">
        <v>8315</v>
      </c>
      <c r="D8961" s="12" t="str">
        <f t="shared" si="2154"/>
        <v>CODPH</v>
      </c>
      <c r="E8961" s="10" t="str">
        <f t="shared" si="2155"/>
        <v>CODPH</v>
      </c>
      <c r="F8961" s="10" t="s">
        <v>10</v>
      </c>
      <c r="G8961" s="10" t="s">
        <v>11</v>
      </c>
      <c r="H8961" s="10">
        <v>2015</v>
      </c>
      <c r="I8961" s="145">
        <f t="shared" ref="I8961:I9024" si="2157">INDEX($AG$39:$BF$639,MATCH(IF(RIGHT(C8961,3)="100",RIGHT(C8961,6),RIGHT(C8961,5)),$AG$39:$AG$639,0),MATCH(MID(D8961,2,2),$AG$39:$BF$39,0))*$AI$19</f>
        <v>1.8180886020121966E-3</v>
      </c>
      <c r="J8961" s="13">
        <f t="shared" si="2156"/>
        <v>1.8180886020121966E-3</v>
      </c>
      <c r="K8961" s="2">
        <v>4</v>
      </c>
    </row>
    <row r="8962" spans="3:11">
      <c r="C8962" s="2" t="s">
        <v>8316</v>
      </c>
      <c r="D8962" s="12" t="str">
        <f t="shared" si="2154"/>
        <v>CODSH</v>
      </c>
      <c r="E8962" s="10" t="str">
        <f t="shared" si="2155"/>
        <v>CODSH</v>
      </c>
      <c r="F8962" s="10" t="s">
        <v>10</v>
      </c>
      <c r="G8962" s="10" t="s">
        <v>11</v>
      </c>
      <c r="H8962" s="10">
        <v>2015</v>
      </c>
      <c r="I8962" s="145">
        <f t="shared" si="2157"/>
        <v>1.9558440184977849E-3</v>
      </c>
      <c r="J8962" s="13">
        <f t="shared" si="2156"/>
        <v>1.9558440184977849E-3</v>
      </c>
      <c r="K8962" s="2">
        <v>0</v>
      </c>
    </row>
    <row r="8963" spans="3:11">
      <c r="C8963" s="2" t="s">
        <v>8317</v>
      </c>
      <c r="D8963" s="12" t="str">
        <f t="shared" si="2154"/>
        <v>CODLA</v>
      </c>
      <c r="E8963" s="10" t="str">
        <f t="shared" si="2155"/>
        <v>CODLA</v>
      </c>
      <c r="F8963" s="10" t="s">
        <v>10</v>
      </c>
      <c r="G8963" s="10" t="s">
        <v>11</v>
      </c>
      <c r="H8963" s="10">
        <v>2015</v>
      </c>
      <c r="I8963" s="145">
        <f t="shared" si="2157"/>
        <v>4.5678114488578508E-3</v>
      </c>
      <c r="J8963" s="13">
        <f t="shared" si="2156"/>
        <v>4.5678114488578508E-3</v>
      </c>
      <c r="K8963" s="2">
        <v>0</v>
      </c>
    </row>
    <row r="8964" spans="3:11">
      <c r="C8964" s="2" t="s">
        <v>8318</v>
      </c>
      <c r="D8964" s="12" t="str">
        <f t="shared" si="2154"/>
        <v>CODEM</v>
      </c>
      <c r="E8964" s="10" t="str">
        <f t="shared" si="2155"/>
        <v>CODEM</v>
      </c>
      <c r="F8964" s="10" t="s">
        <v>10</v>
      </c>
      <c r="G8964" s="10" t="s">
        <v>11</v>
      </c>
      <c r="H8964" s="10">
        <v>2015</v>
      </c>
      <c r="I8964" s="145">
        <f t="shared" si="2157"/>
        <v>1.464991941431243E-3</v>
      </c>
      <c r="J8964" s="13">
        <f t="shared" si="2156"/>
        <v>1.464991941431243E-3</v>
      </c>
      <c r="K8964" s="2">
        <v>0</v>
      </c>
    </row>
    <row r="8965" spans="3:11">
      <c r="C8965" s="2" t="s">
        <v>8319</v>
      </c>
      <c r="D8965" s="12" t="str">
        <f t="shared" si="2154"/>
        <v>CODTF</v>
      </c>
      <c r="E8965" s="10" t="str">
        <f t="shared" si="2155"/>
        <v>CODTF</v>
      </c>
      <c r="F8965" s="10" t="s">
        <v>10</v>
      </c>
      <c r="G8965" s="10" t="s">
        <v>11</v>
      </c>
      <c r="H8965" s="10">
        <v>2015</v>
      </c>
      <c r="I8965" s="145">
        <f t="shared" si="2157"/>
        <v>0</v>
      </c>
      <c r="J8965" s="13">
        <f t="shared" si="2156"/>
        <v>0</v>
      </c>
      <c r="K8965" s="2">
        <v>0</v>
      </c>
    </row>
    <row r="8966" spans="3:11">
      <c r="C8966" s="2" t="s">
        <v>8320</v>
      </c>
      <c r="D8966" s="12" t="str">
        <f t="shared" si="2154"/>
        <v>CODPH</v>
      </c>
      <c r="E8966" s="10" t="str">
        <f t="shared" si="2155"/>
        <v>CODPH</v>
      </c>
      <c r="F8966" s="10" t="s">
        <v>10</v>
      </c>
      <c r="G8966" s="10" t="s">
        <v>11</v>
      </c>
      <c r="H8966" s="10">
        <v>2015</v>
      </c>
      <c r="I8966" s="145">
        <f t="shared" si="2157"/>
        <v>1.8180886020121468E-3</v>
      </c>
      <c r="J8966" s="13">
        <f t="shared" si="2156"/>
        <v>1.8180886020121468E-3</v>
      </c>
      <c r="K8966" s="2">
        <v>0</v>
      </c>
    </row>
    <row r="8967" spans="3:11">
      <c r="C8967" s="2" t="s">
        <v>8320</v>
      </c>
      <c r="D8967" s="12" t="str">
        <f t="shared" si="2154"/>
        <v>CODPH</v>
      </c>
      <c r="E8967" s="10" t="str">
        <f t="shared" si="2155"/>
        <v>CODPH</v>
      </c>
      <c r="F8967" s="10" t="s">
        <v>10</v>
      </c>
      <c r="G8967" s="10" t="s">
        <v>11</v>
      </c>
      <c r="H8967" s="10">
        <v>2015</v>
      </c>
      <c r="I8967" s="145">
        <f t="shared" si="2157"/>
        <v>1.8180886020121468E-3</v>
      </c>
      <c r="J8967" s="13">
        <f t="shared" si="2156"/>
        <v>1.8180886020121468E-3</v>
      </c>
      <c r="K8967" s="2">
        <v>4</v>
      </c>
    </row>
    <row r="8968" spans="3:11">
      <c r="C8968" s="2" t="s">
        <v>8321</v>
      </c>
      <c r="D8968" s="12" t="str">
        <f t="shared" si="2154"/>
        <v>CODSH</v>
      </c>
      <c r="E8968" s="10" t="str">
        <f t="shared" si="2155"/>
        <v>CODSH</v>
      </c>
      <c r="F8968" s="10" t="s">
        <v>10</v>
      </c>
      <c r="G8968" s="10" t="s">
        <v>11</v>
      </c>
      <c r="H8968" s="10">
        <v>2015</v>
      </c>
      <c r="I8968" s="145">
        <f t="shared" si="2157"/>
        <v>1.9558440184977602E-3</v>
      </c>
      <c r="J8968" s="13">
        <f t="shared" si="2156"/>
        <v>1.9558440184977602E-3</v>
      </c>
      <c r="K8968" s="2">
        <v>0</v>
      </c>
    </row>
    <row r="8969" spans="3:11">
      <c r="C8969" s="2" t="s">
        <v>8322</v>
      </c>
      <c r="D8969" s="12" t="str">
        <f t="shared" si="2154"/>
        <v>CODLA</v>
      </c>
      <c r="E8969" s="10" t="str">
        <f t="shared" si="2155"/>
        <v>CODLA</v>
      </c>
      <c r="F8969" s="10" t="s">
        <v>10</v>
      </c>
      <c r="G8969" s="10" t="s">
        <v>11</v>
      </c>
      <c r="H8969" s="10">
        <v>2015</v>
      </c>
      <c r="I8969" s="145">
        <f t="shared" si="2157"/>
        <v>4.5678114488577502E-3</v>
      </c>
      <c r="J8969" s="13">
        <f t="shared" si="2156"/>
        <v>4.5678114488577502E-3</v>
      </c>
      <c r="K8969" s="2">
        <v>0</v>
      </c>
    </row>
    <row r="8970" spans="3:11">
      <c r="C8970" s="2" t="s">
        <v>8323</v>
      </c>
      <c r="D8970" s="12" t="str">
        <f t="shared" si="2154"/>
        <v>CODEM</v>
      </c>
      <c r="E8970" s="10" t="str">
        <f t="shared" si="2155"/>
        <v>CODEM</v>
      </c>
      <c r="F8970" s="10" t="s">
        <v>10</v>
      </c>
      <c r="G8970" s="10" t="s">
        <v>11</v>
      </c>
      <c r="H8970" s="10">
        <v>2015</v>
      </c>
      <c r="I8970" s="145">
        <f t="shared" si="2157"/>
        <v>1.4649919414312929E-3</v>
      </c>
      <c r="J8970" s="13">
        <f t="shared" si="2156"/>
        <v>1.4649919414312929E-3</v>
      </c>
      <c r="K8970" s="2">
        <v>0</v>
      </c>
    </row>
    <row r="8971" spans="3:11">
      <c r="C8971" s="2" t="s">
        <v>8324</v>
      </c>
      <c r="D8971" s="12" t="str">
        <f t="shared" si="2154"/>
        <v>CODTF</v>
      </c>
      <c r="E8971" s="10" t="str">
        <f t="shared" si="2155"/>
        <v>CODTF</v>
      </c>
      <c r="F8971" s="10" t="s">
        <v>10</v>
      </c>
      <c r="G8971" s="10" t="s">
        <v>11</v>
      </c>
      <c r="H8971" s="10">
        <v>2015</v>
      </c>
      <c r="I8971" s="145">
        <f t="shared" si="2157"/>
        <v>0</v>
      </c>
      <c r="J8971" s="13">
        <f t="shared" si="2156"/>
        <v>0</v>
      </c>
      <c r="K8971" s="2">
        <v>0</v>
      </c>
    </row>
    <row r="8972" spans="3:11">
      <c r="C8972" s="2" t="s">
        <v>8325</v>
      </c>
      <c r="D8972" s="12" t="str">
        <f t="shared" si="2154"/>
        <v>CODPH</v>
      </c>
      <c r="E8972" s="10" t="str">
        <f t="shared" si="2155"/>
        <v>CODPH</v>
      </c>
      <c r="F8972" s="10" t="s">
        <v>10</v>
      </c>
      <c r="G8972" s="10" t="s">
        <v>11</v>
      </c>
      <c r="H8972" s="10">
        <v>2015</v>
      </c>
      <c r="I8972" s="145">
        <f t="shared" si="2157"/>
        <v>1.8180886020121717E-3</v>
      </c>
      <c r="J8972" s="13">
        <f t="shared" si="2156"/>
        <v>1.8180886020121717E-3</v>
      </c>
      <c r="K8972" s="2">
        <v>0</v>
      </c>
    </row>
    <row r="8973" spans="3:11">
      <c r="C8973" s="2" t="s">
        <v>8325</v>
      </c>
      <c r="D8973" s="12" t="str">
        <f t="shared" si="2154"/>
        <v>CODPH</v>
      </c>
      <c r="E8973" s="10" t="str">
        <f t="shared" si="2155"/>
        <v>CODPH</v>
      </c>
      <c r="F8973" s="10" t="s">
        <v>10</v>
      </c>
      <c r="G8973" s="10" t="s">
        <v>11</v>
      </c>
      <c r="H8973" s="10">
        <v>2015</v>
      </c>
      <c r="I8973" s="145">
        <f t="shared" si="2157"/>
        <v>1.8180886020121717E-3</v>
      </c>
      <c r="J8973" s="13">
        <f t="shared" si="2156"/>
        <v>1.8180886020121717E-3</v>
      </c>
      <c r="K8973" s="2">
        <v>4</v>
      </c>
    </row>
    <row r="8974" spans="3:11">
      <c r="C8974" s="2" t="s">
        <v>8326</v>
      </c>
      <c r="D8974" s="12" t="str">
        <f t="shared" si="2154"/>
        <v>CODSH</v>
      </c>
      <c r="E8974" s="10" t="str">
        <f t="shared" si="2155"/>
        <v>CODSH</v>
      </c>
      <c r="F8974" s="10" t="s">
        <v>10</v>
      </c>
      <c r="G8974" s="10" t="s">
        <v>11</v>
      </c>
      <c r="H8974" s="10">
        <v>2015</v>
      </c>
      <c r="I8974" s="145">
        <f t="shared" si="2157"/>
        <v>1.955844018497735E-3</v>
      </c>
      <c r="J8974" s="13">
        <f t="shared" si="2156"/>
        <v>1.955844018497735E-3</v>
      </c>
      <c r="K8974" s="2">
        <v>0</v>
      </c>
    </row>
    <row r="8975" spans="3:11">
      <c r="C8975" s="2" t="s">
        <v>8327</v>
      </c>
      <c r="D8975" s="12" t="str">
        <f t="shared" si="2154"/>
        <v>CODLA</v>
      </c>
      <c r="E8975" s="10" t="str">
        <f t="shared" si="2155"/>
        <v>CODLA</v>
      </c>
      <c r="F8975" s="10" t="s">
        <v>10</v>
      </c>
      <c r="G8975" s="10" t="s">
        <v>11</v>
      </c>
      <c r="H8975" s="10">
        <v>2015</v>
      </c>
      <c r="I8975" s="145">
        <f t="shared" si="2157"/>
        <v>4.5678114488578005E-3</v>
      </c>
      <c r="J8975" s="13">
        <f t="shared" si="2156"/>
        <v>4.5678114488578005E-3</v>
      </c>
      <c r="K8975" s="2">
        <v>0</v>
      </c>
    </row>
    <row r="8976" spans="3:11">
      <c r="C8976" s="2" t="s">
        <v>8328</v>
      </c>
      <c r="D8976" s="12" t="str">
        <f t="shared" si="2154"/>
        <v>CODEM</v>
      </c>
      <c r="E8976" s="10" t="str">
        <f t="shared" si="2155"/>
        <v>CODEM</v>
      </c>
      <c r="F8976" s="10" t="s">
        <v>10</v>
      </c>
      <c r="G8976" s="10" t="s">
        <v>11</v>
      </c>
      <c r="H8976" s="10">
        <v>2015</v>
      </c>
      <c r="I8976" s="145">
        <f t="shared" si="2157"/>
        <v>1.464991941431243E-3</v>
      </c>
      <c r="J8976" s="13">
        <f t="shared" si="2156"/>
        <v>1.464991941431243E-3</v>
      </c>
      <c r="K8976" s="2">
        <v>0</v>
      </c>
    </row>
    <row r="8977" spans="3:11">
      <c r="C8977" s="2" t="s">
        <v>8329</v>
      </c>
      <c r="D8977" s="12" t="str">
        <f t="shared" si="2154"/>
        <v>CODTF</v>
      </c>
      <c r="E8977" s="10" t="str">
        <f t="shared" si="2155"/>
        <v>CODTF</v>
      </c>
      <c r="F8977" s="10" t="s">
        <v>10</v>
      </c>
      <c r="G8977" s="10" t="s">
        <v>11</v>
      </c>
      <c r="H8977" s="10">
        <v>2015</v>
      </c>
      <c r="I8977" s="145">
        <f t="shared" si="2157"/>
        <v>0</v>
      </c>
      <c r="J8977" s="13">
        <f t="shared" si="2156"/>
        <v>0</v>
      </c>
      <c r="K8977" s="2">
        <v>0</v>
      </c>
    </row>
    <row r="8978" spans="3:11">
      <c r="C8978" s="2" t="s">
        <v>8330</v>
      </c>
      <c r="D8978" s="12" t="str">
        <f t="shared" si="2154"/>
        <v>CODPH</v>
      </c>
      <c r="E8978" s="10" t="str">
        <f t="shared" si="2155"/>
        <v>CODPH</v>
      </c>
      <c r="F8978" s="10" t="s">
        <v>10</v>
      </c>
      <c r="G8978" s="10" t="s">
        <v>11</v>
      </c>
      <c r="H8978" s="10">
        <v>2015</v>
      </c>
      <c r="I8978" s="145">
        <f t="shared" si="2157"/>
        <v>1.8180886020121717E-3</v>
      </c>
      <c r="J8978" s="13">
        <f t="shared" si="2156"/>
        <v>1.8180886020121717E-3</v>
      </c>
      <c r="K8978" s="2">
        <v>0</v>
      </c>
    </row>
    <row r="8979" spans="3:11">
      <c r="C8979" s="2" t="s">
        <v>8330</v>
      </c>
      <c r="D8979" s="12" t="str">
        <f t="shared" si="2154"/>
        <v>CODPH</v>
      </c>
      <c r="E8979" s="10" t="str">
        <f t="shared" si="2155"/>
        <v>CODPH</v>
      </c>
      <c r="F8979" s="10" t="s">
        <v>10</v>
      </c>
      <c r="G8979" s="10" t="s">
        <v>11</v>
      </c>
      <c r="H8979" s="10">
        <v>2015</v>
      </c>
      <c r="I8979" s="145">
        <f t="shared" si="2157"/>
        <v>1.8180886020121717E-3</v>
      </c>
      <c r="J8979" s="13">
        <f t="shared" si="2156"/>
        <v>1.8180886020121717E-3</v>
      </c>
      <c r="K8979" s="2">
        <v>4</v>
      </c>
    </row>
    <row r="8980" spans="3:11">
      <c r="C8980" s="2" t="s">
        <v>8331</v>
      </c>
      <c r="D8980" s="12" t="str">
        <f t="shared" si="2154"/>
        <v>CODSH</v>
      </c>
      <c r="E8980" s="10" t="str">
        <f t="shared" si="2155"/>
        <v>CODSH</v>
      </c>
      <c r="F8980" s="10" t="s">
        <v>10</v>
      </c>
      <c r="G8980" s="10" t="s">
        <v>11</v>
      </c>
      <c r="H8980" s="10">
        <v>2015</v>
      </c>
      <c r="I8980" s="145">
        <f t="shared" si="2157"/>
        <v>1.9558440184977602E-3</v>
      </c>
      <c r="J8980" s="13">
        <f t="shared" si="2156"/>
        <v>1.9558440184977602E-3</v>
      </c>
      <c r="K8980" s="2">
        <v>0</v>
      </c>
    </row>
    <row r="8981" spans="3:11">
      <c r="C8981" s="2" t="s">
        <v>8332</v>
      </c>
      <c r="D8981" s="12" t="str">
        <f t="shared" si="2154"/>
        <v>CODLA</v>
      </c>
      <c r="E8981" s="10" t="str">
        <f t="shared" si="2155"/>
        <v>CODLA</v>
      </c>
      <c r="F8981" s="10" t="s">
        <v>10</v>
      </c>
      <c r="G8981" s="10" t="s">
        <v>11</v>
      </c>
      <c r="H8981" s="10">
        <v>2015</v>
      </c>
      <c r="I8981" s="145">
        <f t="shared" si="2157"/>
        <v>4.5678114488577502E-3</v>
      </c>
      <c r="J8981" s="13">
        <f t="shared" si="2156"/>
        <v>4.5678114488577502E-3</v>
      </c>
      <c r="K8981" s="2">
        <v>0</v>
      </c>
    </row>
    <row r="8982" spans="3:11">
      <c r="C8982" s="2" t="s">
        <v>8333</v>
      </c>
      <c r="D8982" s="12" t="str">
        <f t="shared" si="2154"/>
        <v>CODEM</v>
      </c>
      <c r="E8982" s="10" t="str">
        <f t="shared" si="2155"/>
        <v>CODEM</v>
      </c>
      <c r="F8982" s="10" t="s">
        <v>10</v>
      </c>
      <c r="G8982" s="10" t="s">
        <v>11</v>
      </c>
      <c r="H8982" s="10">
        <v>2015</v>
      </c>
      <c r="I8982" s="145">
        <f t="shared" si="2157"/>
        <v>1.464991941431243E-3</v>
      </c>
      <c r="J8982" s="13">
        <f t="shared" si="2156"/>
        <v>1.464991941431243E-3</v>
      </c>
      <c r="K8982" s="2">
        <v>0</v>
      </c>
    </row>
    <row r="8983" spans="3:11">
      <c r="C8983" s="2" t="s">
        <v>8334</v>
      </c>
      <c r="D8983" s="12" t="str">
        <f t="shared" si="2154"/>
        <v>CODTF</v>
      </c>
      <c r="E8983" s="10" t="str">
        <f t="shared" si="2155"/>
        <v>CODTF</v>
      </c>
      <c r="F8983" s="10" t="s">
        <v>10</v>
      </c>
      <c r="G8983" s="10" t="s">
        <v>11</v>
      </c>
      <c r="H8983" s="10">
        <v>2015</v>
      </c>
      <c r="I8983" s="145">
        <f t="shared" si="2157"/>
        <v>0</v>
      </c>
      <c r="J8983" s="13">
        <f t="shared" si="2156"/>
        <v>0</v>
      </c>
      <c r="K8983" s="2">
        <v>0</v>
      </c>
    </row>
    <row r="8984" spans="3:11">
      <c r="C8984" s="2" t="s">
        <v>8335</v>
      </c>
      <c r="D8984" s="12" t="str">
        <f t="shared" si="2154"/>
        <v>CODPH</v>
      </c>
      <c r="E8984" s="10" t="str">
        <f t="shared" si="2155"/>
        <v>CODPH</v>
      </c>
      <c r="F8984" s="10" t="s">
        <v>10</v>
      </c>
      <c r="G8984" s="10" t="s">
        <v>11</v>
      </c>
      <c r="H8984" s="10">
        <v>2015</v>
      </c>
      <c r="I8984" s="145">
        <f t="shared" si="2157"/>
        <v>1.8180886020121717E-3</v>
      </c>
      <c r="J8984" s="13">
        <f t="shared" si="2156"/>
        <v>1.8180886020121717E-3</v>
      </c>
      <c r="K8984" s="2">
        <v>0</v>
      </c>
    </row>
    <row r="8985" spans="3:11">
      <c r="C8985" s="2" t="s">
        <v>8335</v>
      </c>
      <c r="D8985" s="12" t="str">
        <f t="shared" ref="D8985:D9007" si="2158">"C"&amp;MID(C8985,5,1)&amp;"D"&amp;MID(C8985,9,2)</f>
        <v>CODPH</v>
      </c>
      <c r="E8985" s="10" t="str">
        <f t="shared" ref="E8985:E9007" si="2159">D8985</f>
        <v>CODPH</v>
      </c>
      <c r="F8985" s="10" t="s">
        <v>10</v>
      </c>
      <c r="G8985" s="10" t="s">
        <v>11</v>
      </c>
      <c r="H8985" s="10">
        <v>2015</v>
      </c>
      <c r="I8985" s="145">
        <f t="shared" si="2157"/>
        <v>1.8180886020121717E-3</v>
      </c>
      <c r="J8985" s="13">
        <f t="shared" si="2156"/>
        <v>1.8180886020121717E-3</v>
      </c>
      <c r="K8985" s="2">
        <v>4</v>
      </c>
    </row>
    <row r="8986" spans="3:11">
      <c r="C8986" s="2" t="s">
        <v>8336</v>
      </c>
      <c r="D8986" s="12" t="str">
        <f t="shared" si="2158"/>
        <v>CODSH</v>
      </c>
      <c r="E8986" s="10" t="str">
        <f t="shared" si="2159"/>
        <v>CODSH</v>
      </c>
      <c r="F8986" s="10" t="s">
        <v>10</v>
      </c>
      <c r="G8986" s="10" t="s">
        <v>11</v>
      </c>
      <c r="H8986" s="10">
        <v>2015</v>
      </c>
      <c r="I8986" s="145">
        <f t="shared" si="2157"/>
        <v>1.9558440184977602E-3</v>
      </c>
      <c r="J8986" s="13">
        <f t="shared" si="2156"/>
        <v>1.9558440184977602E-3</v>
      </c>
      <c r="K8986" s="2">
        <v>0</v>
      </c>
    </row>
    <row r="8987" spans="3:11">
      <c r="C8987" s="2" t="s">
        <v>8337</v>
      </c>
      <c r="D8987" s="12" t="str">
        <f t="shared" si="2158"/>
        <v>CODLA</v>
      </c>
      <c r="E8987" s="10" t="str">
        <f t="shared" si="2159"/>
        <v>CODLA</v>
      </c>
      <c r="F8987" s="10" t="s">
        <v>10</v>
      </c>
      <c r="G8987" s="10" t="s">
        <v>11</v>
      </c>
      <c r="H8987" s="10">
        <v>2015</v>
      </c>
      <c r="I8987" s="145">
        <f t="shared" si="2157"/>
        <v>4.5678114488577502E-3</v>
      </c>
      <c r="J8987" s="13">
        <f t="shared" si="2156"/>
        <v>4.5678114488577502E-3</v>
      </c>
      <c r="K8987" s="2">
        <v>0</v>
      </c>
    </row>
    <row r="8988" spans="3:11">
      <c r="C8988" s="2" t="s">
        <v>8338</v>
      </c>
      <c r="D8988" s="12" t="str">
        <f t="shared" si="2158"/>
        <v>CODEM</v>
      </c>
      <c r="E8988" s="10" t="str">
        <f t="shared" si="2159"/>
        <v>CODEM</v>
      </c>
      <c r="F8988" s="10" t="s">
        <v>10</v>
      </c>
      <c r="G8988" s="10" t="s">
        <v>11</v>
      </c>
      <c r="H8988" s="10">
        <v>2015</v>
      </c>
      <c r="I8988" s="145">
        <f t="shared" si="2157"/>
        <v>1.464991941431243E-3</v>
      </c>
      <c r="J8988" s="13">
        <f t="shared" si="2156"/>
        <v>1.464991941431243E-3</v>
      </c>
      <c r="K8988" s="2">
        <v>0</v>
      </c>
    </row>
    <row r="8989" spans="3:11">
      <c r="C8989" s="2" t="s">
        <v>8339</v>
      </c>
      <c r="D8989" s="12" t="str">
        <f t="shared" si="2158"/>
        <v>CODTF</v>
      </c>
      <c r="E8989" s="10" t="str">
        <f t="shared" si="2159"/>
        <v>CODTF</v>
      </c>
      <c r="F8989" s="10" t="s">
        <v>10</v>
      </c>
      <c r="G8989" s="10" t="s">
        <v>11</v>
      </c>
      <c r="H8989" s="10">
        <v>2015</v>
      </c>
      <c r="I8989" s="145">
        <f t="shared" si="2157"/>
        <v>0</v>
      </c>
      <c r="J8989" s="13">
        <f t="shared" si="2156"/>
        <v>0</v>
      </c>
      <c r="K8989" s="2">
        <v>0</v>
      </c>
    </row>
    <row r="8990" spans="3:11">
      <c r="C8990" s="2" t="s">
        <v>8340</v>
      </c>
      <c r="D8990" s="12" t="str">
        <f t="shared" si="2158"/>
        <v>CODPH</v>
      </c>
      <c r="E8990" s="10" t="str">
        <f t="shared" si="2159"/>
        <v>CODPH</v>
      </c>
      <c r="F8990" s="10" t="s">
        <v>10</v>
      </c>
      <c r="G8990" s="10" t="s">
        <v>11</v>
      </c>
      <c r="H8990" s="10">
        <v>2015</v>
      </c>
      <c r="I8990" s="145">
        <f t="shared" si="2157"/>
        <v>1.8180886020121966E-3</v>
      </c>
      <c r="J8990" s="13">
        <f t="shared" si="2156"/>
        <v>1.8180886020121966E-3</v>
      </c>
      <c r="K8990" s="2">
        <v>0</v>
      </c>
    </row>
    <row r="8991" spans="3:11">
      <c r="C8991" s="2" t="s">
        <v>8340</v>
      </c>
      <c r="D8991" s="12" t="str">
        <f t="shared" si="2158"/>
        <v>CODPH</v>
      </c>
      <c r="E8991" s="10" t="str">
        <f t="shared" si="2159"/>
        <v>CODPH</v>
      </c>
      <c r="F8991" s="10" t="s">
        <v>10</v>
      </c>
      <c r="G8991" s="10" t="s">
        <v>11</v>
      </c>
      <c r="H8991" s="10">
        <v>2015</v>
      </c>
      <c r="I8991" s="145">
        <f t="shared" si="2157"/>
        <v>1.8180886020121966E-3</v>
      </c>
      <c r="J8991" s="13">
        <f t="shared" si="2156"/>
        <v>1.8180886020121966E-3</v>
      </c>
      <c r="K8991" s="2">
        <v>4</v>
      </c>
    </row>
    <row r="8992" spans="3:11">
      <c r="C8992" s="2" t="s">
        <v>8341</v>
      </c>
      <c r="D8992" s="12" t="str">
        <f t="shared" si="2158"/>
        <v>CODSH</v>
      </c>
      <c r="E8992" s="10" t="str">
        <f t="shared" si="2159"/>
        <v>CODSH</v>
      </c>
      <c r="F8992" s="10" t="s">
        <v>10</v>
      </c>
      <c r="G8992" s="10" t="s">
        <v>11</v>
      </c>
      <c r="H8992" s="10">
        <v>2015</v>
      </c>
      <c r="I8992" s="145">
        <f t="shared" si="2157"/>
        <v>1.9558440184977849E-3</v>
      </c>
      <c r="J8992" s="13">
        <f t="shared" si="2156"/>
        <v>1.9558440184977849E-3</v>
      </c>
      <c r="K8992" s="2">
        <v>0</v>
      </c>
    </row>
    <row r="8993" spans="3:11">
      <c r="C8993" s="2" t="s">
        <v>8342</v>
      </c>
      <c r="D8993" s="12" t="str">
        <f t="shared" si="2158"/>
        <v>CODLA</v>
      </c>
      <c r="E8993" s="10" t="str">
        <f t="shared" si="2159"/>
        <v>CODLA</v>
      </c>
      <c r="F8993" s="10" t="s">
        <v>10</v>
      </c>
      <c r="G8993" s="10" t="s">
        <v>11</v>
      </c>
      <c r="H8993" s="10">
        <v>2015</v>
      </c>
      <c r="I8993" s="145">
        <f t="shared" si="2157"/>
        <v>4.5678114488578508E-3</v>
      </c>
      <c r="J8993" s="13">
        <f t="shared" si="2156"/>
        <v>4.5678114488578508E-3</v>
      </c>
      <c r="K8993" s="2">
        <v>0</v>
      </c>
    </row>
    <row r="8994" spans="3:11">
      <c r="C8994" s="2" t="s">
        <v>8343</v>
      </c>
      <c r="D8994" s="12" t="str">
        <f t="shared" si="2158"/>
        <v>CODEM</v>
      </c>
      <c r="E8994" s="10" t="str">
        <f t="shared" si="2159"/>
        <v>CODEM</v>
      </c>
      <c r="F8994" s="10" t="s">
        <v>10</v>
      </c>
      <c r="G8994" s="10" t="s">
        <v>11</v>
      </c>
      <c r="H8994" s="10">
        <v>2015</v>
      </c>
      <c r="I8994" s="145">
        <f t="shared" si="2157"/>
        <v>1.4649919414312929E-3</v>
      </c>
      <c r="J8994" s="13">
        <f t="shared" si="2156"/>
        <v>1.4649919414312929E-3</v>
      </c>
      <c r="K8994" s="2">
        <v>0</v>
      </c>
    </row>
    <row r="8995" spans="3:11">
      <c r="C8995" s="2" t="s">
        <v>8344</v>
      </c>
      <c r="D8995" s="12" t="str">
        <f t="shared" si="2158"/>
        <v>CODTF</v>
      </c>
      <c r="E8995" s="10" t="str">
        <f t="shared" si="2159"/>
        <v>CODTF</v>
      </c>
      <c r="F8995" s="10" t="s">
        <v>10</v>
      </c>
      <c r="G8995" s="10" t="s">
        <v>11</v>
      </c>
      <c r="H8995" s="10">
        <v>2015</v>
      </c>
      <c r="I8995" s="145">
        <f t="shared" si="2157"/>
        <v>0</v>
      </c>
      <c r="J8995" s="13">
        <f t="shared" si="2156"/>
        <v>0</v>
      </c>
      <c r="K8995" s="2">
        <v>0</v>
      </c>
    </row>
    <row r="8996" spans="3:11">
      <c r="C8996" s="2" t="s">
        <v>8345</v>
      </c>
      <c r="D8996" s="12" t="str">
        <f t="shared" si="2158"/>
        <v>CODPH</v>
      </c>
      <c r="E8996" s="10" t="str">
        <f t="shared" si="2159"/>
        <v>CODPH</v>
      </c>
      <c r="F8996" s="10" t="s">
        <v>10</v>
      </c>
      <c r="G8996" s="10" t="s">
        <v>11</v>
      </c>
      <c r="H8996" s="10">
        <v>2015</v>
      </c>
      <c r="I8996" s="145">
        <f t="shared" si="2157"/>
        <v>1.8180886020121717E-3</v>
      </c>
      <c r="J8996" s="13">
        <f t="shared" si="2156"/>
        <v>1.8180886020121717E-3</v>
      </c>
      <c r="K8996" s="2">
        <v>0</v>
      </c>
    </row>
    <row r="8997" spans="3:11">
      <c r="C8997" s="2" t="s">
        <v>8345</v>
      </c>
      <c r="D8997" s="12" t="str">
        <f t="shared" si="2158"/>
        <v>CODPH</v>
      </c>
      <c r="E8997" s="10" t="str">
        <f t="shared" si="2159"/>
        <v>CODPH</v>
      </c>
      <c r="F8997" s="10" t="s">
        <v>10</v>
      </c>
      <c r="G8997" s="10" t="s">
        <v>11</v>
      </c>
      <c r="H8997" s="10">
        <v>2015</v>
      </c>
      <c r="I8997" s="145">
        <f t="shared" si="2157"/>
        <v>1.8180886020121717E-3</v>
      </c>
      <c r="J8997" s="13">
        <f t="shared" si="2156"/>
        <v>1.8180886020121717E-3</v>
      </c>
      <c r="K8997" s="2">
        <v>4</v>
      </c>
    </row>
    <row r="8998" spans="3:11">
      <c r="C8998" s="2" t="s">
        <v>8346</v>
      </c>
      <c r="D8998" s="12" t="str">
        <f t="shared" si="2158"/>
        <v>CODSH</v>
      </c>
      <c r="E8998" s="10" t="str">
        <f t="shared" si="2159"/>
        <v>CODSH</v>
      </c>
      <c r="F8998" s="10" t="s">
        <v>10</v>
      </c>
      <c r="G8998" s="10" t="s">
        <v>11</v>
      </c>
      <c r="H8998" s="10">
        <v>2015</v>
      </c>
      <c r="I8998" s="145">
        <f t="shared" si="2157"/>
        <v>1.955844018497735E-3</v>
      </c>
      <c r="J8998" s="13">
        <f t="shared" si="2156"/>
        <v>1.955844018497735E-3</v>
      </c>
      <c r="K8998" s="2">
        <v>0</v>
      </c>
    </row>
    <row r="8999" spans="3:11">
      <c r="C8999" s="2" t="s">
        <v>8347</v>
      </c>
      <c r="D8999" s="12" t="str">
        <f t="shared" si="2158"/>
        <v>CODLA</v>
      </c>
      <c r="E8999" s="10" t="str">
        <f t="shared" si="2159"/>
        <v>CODLA</v>
      </c>
      <c r="F8999" s="10" t="s">
        <v>10</v>
      </c>
      <c r="G8999" s="10" t="s">
        <v>11</v>
      </c>
      <c r="H8999" s="10">
        <v>2015</v>
      </c>
      <c r="I8999" s="145">
        <f t="shared" si="2157"/>
        <v>4.5678114488577502E-3</v>
      </c>
      <c r="J8999" s="13">
        <f t="shared" si="2156"/>
        <v>4.5678114488577502E-3</v>
      </c>
      <c r="K8999" s="2">
        <v>0</v>
      </c>
    </row>
    <row r="9000" spans="3:11">
      <c r="C9000" s="2" t="s">
        <v>8348</v>
      </c>
      <c r="D9000" s="12" t="str">
        <f t="shared" si="2158"/>
        <v>CODEM</v>
      </c>
      <c r="E9000" s="10" t="str">
        <f t="shared" si="2159"/>
        <v>CODEM</v>
      </c>
      <c r="F9000" s="10" t="s">
        <v>10</v>
      </c>
      <c r="G9000" s="10" t="s">
        <v>11</v>
      </c>
      <c r="H9000" s="10">
        <v>2015</v>
      </c>
      <c r="I9000" s="145">
        <f t="shared" si="2157"/>
        <v>1.464991941431243E-3</v>
      </c>
      <c r="J9000" s="13">
        <f t="shared" si="2156"/>
        <v>1.464991941431243E-3</v>
      </c>
      <c r="K9000" s="2">
        <v>0</v>
      </c>
    </row>
    <row r="9001" spans="3:11">
      <c r="C9001" s="2" t="s">
        <v>8349</v>
      </c>
      <c r="D9001" s="12" t="str">
        <f t="shared" si="2158"/>
        <v>CODTF</v>
      </c>
      <c r="E9001" s="10" t="str">
        <f t="shared" si="2159"/>
        <v>CODTF</v>
      </c>
      <c r="F9001" s="10" t="s">
        <v>10</v>
      </c>
      <c r="G9001" s="10" t="s">
        <v>11</v>
      </c>
      <c r="H9001" s="10">
        <v>2015</v>
      </c>
      <c r="I9001" s="145">
        <f t="shared" si="2157"/>
        <v>0</v>
      </c>
      <c r="J9001" s="13">
        <f t="shared" si="2156"/>
        <v>0</v>
      </c>
      <c r="K9001" s="2">
        <v>0</v>
      </c>
    </row>
    <row r="9002" spans="3:11">
      <c r="C9002" s="2" t="s">
        <v>8350</v>
      </c>
      <c r="D9002" s="12" t="str">
        <f t="shared" si="2158"/>
        <v>CODPH</v>
      </c>
      <c r="E9002" s="10" t="str">
        <f t="shared" si="2159"/>
        <v>CODPH</v>
      </c>
      <c r="F9002" s="10" t="s">
        <v>10</v>
      </c>
      <c r="G9002" s="10" t="s">
        <v>11</v>
      </c>
      <c r="H9002" s="10">
        <v>2015</v>
      </c>
      <c r="I9002" s="145">
        <f t="shared" si="2157"/>
        <v>1.8180886020121717E-3</v>
      </c>
      <c r="J9002" s="13">
        <f t="shared" si="2156"/>
        <v>1.8180886020121717E-3</v>
      </c>
      <c r="K9002" s="2">
        <v>0</v>
      </c>
    </row>
    <row r="9003" spans="3:11">
      <c r="C9003" s="2" t="s">
        <v>8350</v>
      </c>
      <c r="D9003" s="12" t="str">
        <f t="shared" si="2158"/>
        <v>CODPH</v>
      </c>
      <c r="E9003" s="10" t="str">
        <f t="shared" si="2159"/>
        <v>CODPH</v>
      </c>
      <c r="F9003" s="10" t="s">
        <v>10</v>
      </c>
      <c r="G9003" s="10" t="s">
        <v>11</v>
      </c>
      <c r="H9003" s="10">
        <v>2015</v>
      </c>
      <c r="I9003" s="145">
        <f t="shared" si="2157"/>
        <v>1.8180886020121717E-3</v>
      </c>
      <c r="J9003" s="13">
        <f t="shared" si="2156"/>
        <v>1.8180886020121717E-3</v>
      </c>
      <c r="K9003" s="2">
        <v>4</v>
      </c>
    </row>
    <row r="9004" spans="3:11">
      <c r="C9004" s="2" t="s">
        <v>8351</v>
      </c>
      <c r="D9004" s="12" t="str">
        <f t="shared" si="2158"/>
        <v>CODSH</v>
      </c>
      <c r="E9004" s="10" t="str">
        <f t="shared" si="2159"/>
        <v>CODSH</v>
      </c>
      <c r="F9004" s="10" t="s">
        <v>10</v>
      </c>
      <c r="G9004" s="10" t="s">
        <v>11</v>
      </c>
      <c r="H9004" s="10">
        <v>2015</v>
      </c>
      <c r="I9004" s="145">
        <f t="shared" si="2157"/>
        <v>1.9558440184977602E-3</v>
      </c>
      <c r="J9004" s="13">
        <f t="shared" si="2156"/>
        <v>1.9558440184977602E-3</v>
      </c>
      <c r="K9004" s="2">
        <v>0</v>
      </c>
    </row>
    <row r="9005" spans="3:11">
      <c r="C9005" s="2" t="s">
        <v>8352</v>
      </c>
      <c r="D9005" s="12" t="str">
        <f t="shared" si="2158"/>
        <v>CODLA</v>
      </c>
      <c r="E9005" s="10" t="str">
        <f t="shared" si="2159"/>
        <v>CODLA</v>
      </c>
      <c r="F9005" s="10" t="s">
        <v>10</v>
      </c>
      <c r="G9005" s="10" t="s">
        <v>11</v>
      </c>
      <c r="H9005" s="10">
        <v>2015</v>
      </c>
      <c r="I9005" s="145">
        <f t="shared" si="2157"/>
        <v>4.5678114488578508E-3</v>
      </c>
      <c r="J9005" s="13">
        <f t="shared" si="2156"/>
        <v>4.5678114488578508E-3</v>
      </c>
      <c r="K9005" s="2">
        <v>0</v>
      </c>
    </row>
    <row r="9006" spans="3:11">
      <c r="C9006" s="2" t="s">
        <v>8353</v>
      </c>
      <c r="D9006" s="12" t="str">
        <f t="shared" si="2158"/>
        <v>CODEM</v>
      </c>
      <c r="E9006" s="10" t="str">
        <f t="shared" si="2159"/>
        <v>CODEM</v>
      </c>
      <c r="F9006" s="10" t="s">
        <v>10</v>
      </c>
      <c r="G9006" s="10" t="s">
        <v>11</v>
      </c>
      <c r="H9006" s="10">
        <v>2015</v>
      </c>
      <c r="I9006" s="145">
        <f t="shared" si="2157"/>
        <v>1.464991941431243E-3</v>
      </c>
      <c r="J9006" s="13">
        <f t="shared" si="2156"/>
        <v>1.464991941431243E-3</v>
      </c>
      <c r="K9006" s="2">
        <v>0</v>
      </c>
    </row>
    <row r="9007" spans="3:11" ht="13.8" thickBot="1">
      <c r="C9007" s="2" t="s">
        <v>8354</v>
      </c>
      <c r="D9007" s="12" t="str">
        <f t="shared" si="2158"/>
        <v>CODTF</v>
      </c>
      <c r="E9007" s="128" t="str">
        <f t="shared" si="2159"/>
        <v>CODTF</v>
      </c>
      <c r="F9007" s="128" t="s">
        <v>10</v>
      </c>
      <c r="G9007" s="128" t="s">
        <v>11</v>
      </c>
      <c r="H9007" s="128">
        <v>2015</v>
      </c>
      <c r="I9007" s="145">
        <f t="shared" si="2157"/>
        <v>0</v>
      </c>
      <c r="J9007" s="126">
        <f t="shared" si="2156"/>
        <v>0</v>
      </c>
      <c r="K9007" s="2">
        <v>0</v>
      </c>
    </row>
    <row r="9008" spans="3:11">
      <c r="C9008" s="2" t="s">
        <v>8365</v>
      </c>
      <c r="D9008" s="143" t="str">
        <f>"R"&amp;MID(C9008,5,1)&amp;"D"&amp;MID(C9008,9,2)</f>
        <v>RSDPH</v>
      </c>
      <c r="E9008" s="2" t="str">
        <f>D9008</f>
        <v>RSDPH</v>
      </c>
      <c r="F9008" s="2" t="s">
        <v>10</v>
      </c>
      <c r="G9008" s="2" t="s">
        <v>11</v>
      </c>
      <c r="H9008" s="2">
        <v>2015</v>
      </c>
      <c r="I9008" s="145">
        <f t="shared" si="2157"/>
        <v>3.1475633628949237E-3</v>
      </c>
      <c r="J9008" s="2">
        <f t="shared" ref="J9008:J9071" si="2160">I9008</f>
        <v>3.1475633628949237E-3</v>
      </c>
      <c r="K9008" s="2">
        <v>8</v>
      </c>
    </row>
    <row r="9009" spans="3:11">
      <c r="C9009" s="2" t="s">
        <v>8365</v>
      </c>
      <c r="D9009" s="143" t="str">
        <f t="shared" ref="D9009:D9072" si="2161">"R"&amp;MID(C9009,5,1)&amp;"D"&amp;MID(C9009,9,2)</f>
        <v>RSDPH</v>
      </c>
      <c r="E9009" s="2" t="str">
        <f t="shared" ref="E9009:E9071" si="2162">D9009</f>
        <v>RSDPH</v>
      </c>
      <c r="F9009" s="2" t="s">
        <v>10</v>
      </c>
      <c r="G9009" s="2" t="s">
        <v>11</v>
      </c>
      <c r="H9009" s="2">
        <v>2015</v>
      </c>
      <c r="I9009" s="145">
        <f t="shared" si="2157"/>
        <v>3.1475633628949237E-3</v>
      </c>
      <c r="J9009" s="2">
        <f t="shared" si="2160"/>
        <v>3.1475633628949237E-3</v>
      </c>
      <c r="K9009" s="2">
        <v>8</v>
      </c>
    </row>
    <row r="9010" spans="3:11">
      <c r="C9010" s="2" t="s">
        <v>8366</v>
      </c>
      <c r="D9010" s="143" t="str">
        <f t="shared" si="2161"/>
        <v>RSDSH</v>
      </c>
      <c r="E9010" s="2" t="str">
        <f t="shared" si="2162"/>
        <v>RSDSH</v>
      </c>
      <c r="F9010" s="2" t="s">
        <v>10</v>
      </c>
      <c r="G9010" s="2" t="s">
        <v>11</v>
      </c>
      <c r="H9010" s="2">
        <v>2015</v>
      </c>
      <c r="I9010" s="145">
        <f t="shared" si="2157"/>
        <v>0</v>
      </c>
      <c r="J9010" s="2">
        <f t="shared" si="2160"/>
        <v>0</v>
      </c>
      <c r="K9010" s="2">
        <v>8</v>
      </c>
    </row>
    <row r="9011" spans="3:11">
      <c r="C9011" s="2" t="s">
        <v>8367</v>
      </c>
      <c r="D9011" s="143" t="str">
        <f t="shared" si="2161"/>
        <v>RSDLA</v>
      </c>
      <c r="E9011" s="2" t="str">
        <f t="shared" si="2162"/>
        <v>RSDLA</v>
      </c>
      <c r="F9011" s="2" t="s">
        <v>10</v>
      </c>
      <c r="G9011" s="2" t="s">
        <v>11</v>
      </c>
      <c r="H9011" s="2">
        <v>2015</v>
      </c>
      <c r="I9011" s="145">
        <f t="shared" si="2157"/>
        <v>5.5070328084819318E-3</v>
      </c>
      <c r="J9011" s="2">
        <f t="shared" si="2160"/>
        <v>5.5070328084819318E-3</v>
      </c>
      <c r="K9011" s="2">
        <v>8</v>
      </c>
    </row>
    <row r="9012" spans="3:11">
      <c r="C9012" s="2" t="s">
        <v>8368</v>
      </c>
      <c r="D9012" s="143" t="str">
        <f t="shared" si="2161"/>
        <v>RSDEM</v>
      </c>
      <c r="E9012" s="2" t="str">
        <f t="shared" si="2162"/>
        <v>RSDEM</v>
      </c>
      <c r="F9012" s="2" t="s">
        <v>10</v>
      </c>
      <c r="G9012" s="2" t="s">
        <v>11</v>
      </c>
      <c r="H9012" s="2">
        <v>2015</v>
      </c>
      <c r="I9012" s="145">
        <f t="shared" si="2157"/>
        <v>4.2401406701342934E-3</v>
      </c>
      <c r="J9012" s="2">
        <f t="shared" si="2160"/>
        <v>4.2401406701342934E-3</v>
      </c>
      <c r="K9012" s="2">
        <v>8</v>
      </c>
    </row>
    <row r="9013" spans="3:11">
      <c r="C9013" s="2" t="s">
        <v>8369</v>
      </c>
      <c r="D9013" s="143" t="str">
        <f t="shared" si="2161"/>
        <v>RSDTF</v>
      </c>
      <c r="E9013" s="2" t="str">
        <f t="shared" si="2162"/>
        <v>RSDTF</v>
      </c>
      <c r="F9013" s="2" t="s">
        <v>10</v>
      </c>
      <c r="G9013" s="2" t="s">
        <v>11</v>
      </c>
      <c r="H9013" s="2">
        <v>2015</v>
      </c>
      <c r="I9013" s="145">
        <f t="shared" si="2157"/>
        <v>6.1795123375338432E-4</v>
      </c>
      <c r="J9013" s="2">
        <f t="shared" si="2160"/>
        <v>6.1795123375338432E-4</v>
      </c>
      <c r="K9013" s="2">
        <v>8</v>
      </c>
    </row>
    <row r="9014" spans="3:11">
      <c r="C9014" s="2" t="s">
        <v>8370</v>
      </c>
      <c r="D9014" s="143" t="str">
        <f t="shared" si="2161"/>
        <v>RSDPH</v>
      </c>
      <c r="E9014" s="2" t="str">
        <f t="shared" si="2162"/>
        <v>RSDPH</v>
      </c>
      <c r="F9014" s="2" t="s">
        <v>10</v>
      </c>
      <c r="G9014" s="2" t="s">
        <v>11</v>
      </c>
      <c r="H9014" s="2">
        <v>2015</v>
      </c>
      <c r="I9014" s="145">
        <f t="shared" si="2157"/>
        <v>3.1475633628949237E-3</v>
      </c>
      <c r="J9014" s="2">
        <f t="shared" si="2160"/>
        <v>3.1475633628949237E-3</v>
      </c>
      <c r="K9014" s="2">
        <v>8</v>
      </c>
    </row>
    <row r="9015" spans="3:11">
      <c r="C9015" s="2" t="s">
        <v>8370</v>
      </c>
      <c r="D9015" s="143" t="str">
        <f t="shared" si="2161"/>
        <v>RSDPH</v>
      </c>
      <c r="E9015" s="2" t="str">
        <f t="shared" si="2162"/>
        <v>RSDPH</v>
      </c>
      <c r="F9015" s="2" t="s">
        <v>10</v>
      </c>
      <c r="G9015" s="2" t="s">
        <v>11</v>
      </c>
      <c r="H9015" s="2">
        <v>2015</v>
      </c>
      <c r="I9015" s="145">
        <f t="shared" si="2157"/>
        <v>3.1475633628949237E-3</v>
      </c>
      <c r="J9015" s="2">
        <f t="shared" si="2160"/>
        <v>3.1475633628949237E-3</v>
      </c>
      <c r="K9015" s="2">
        <v>8</v>
      </c>
    </row>
    <row r="9016" spans="3:11">
      <c r="C9016" s="2" t="s">
        <v>8371</v>
      </c>
      <c r="D9016" s="143" t="str">
        <f t="shared" si="2161"/>
        <v>RSDSH</v>
      </c>
      <c r="E9016" s="2" t="str">
        <f t="shared" si="2162"/>
        <v>RSDSH</v>
      </c>
      <c r="F9016" s="2" t="s">
        <v>10</v>
      </c>
      <c r="G9016" s="2" t="s">
        <v>11</v>
      </c>
      <c r="H9016" s="2">
        <v>2015</v>
      </c>
      <c r="I9016" s="145">
        <f t="shared" si="2157"/>
        <v>0</v>
      </c>
      <c r="J9016" s="2">
        <f t="shared" si="2160"/>
        <v>0</v>
      </c>
      <c r="K9016" s="2">
        <v>8</v>
      </c>
    </row>
    <row r="9017" spans="3:11">
      <c r="C9017" s="2" t="s">
        <v>8372</v>
      </c>
      <c r="D9017" s="143" t="str">
        <f t="shared" si="2161"/>
        <v>RSDLA</v>
      </c>
      <c r="E9017" s="2" t="str">
        <f t="shared" si="2162"/>
        <v>RSDLA</v>
      </c>
      <c r="F9017" s="2" t="s">
        <v>10</v>
      </c>
      <c r="G9017" s="2" t="s">
        <v>11</v>
      </c>
      <c r="H9017" s="2">
        <v>2015</v>
      </c>
      <c r="I9017" s="145">
        <f t="shared" si="2157"/>
        <v>5.5070328084819318E-3</v>
      </c>
      <c r="J9017" s="2">
        <f t="shared" si="2160"/>
        <v>5.5070328084819318E-3</v>
      </c>
      <c r="K9017" s="2">
        <v>8</v>
      </c>
    </row>
    <row r="9018" spans="3:11">
      <c r="C9018" s="2" t="s">
        <v>8373</v>
      </c>
      <c r="D9018" s="143" t="str">
        <f t="shared" si="2161"/>
        <v>RSDEM</v>
      </c>
      <c r="E9018" s="2" t="str">
        <f t="shared" si="2162"/>
        <v>RSDEM</v>
      </c>
      <c r="F9018" s="2" t="s">
        <v>10</v>
      </c>
      <c r="G9018" s="2" t="s">
        <v>11</v>
      </c>
      <c r="H9018" s="2">
        <v>2015</v>
      </c>
      <c r="I9018" s="145">
        <f t="shared" si="2157"/>
        <v>4.2401406701342934E-3</v>
      </c>
      <c r="J9018" s="2">
        <f t="shared" si="2160"/>
        <v>4.2401406701342934E-3</v>
      </c>
      <c r="K9018" s="2">
        <v>8</v>
      </c>
    </row>
    <row r="9019" spans="3:11">
      <c r="C9019" s="2" t="s">
        <v>8374</v>
      </c>
      <c r="D9019" s="143" t="str">
        <f t="shared" si="2161"/>
        <v>RSDTF</v>
      </c>
      <c r="E9019" s="2" t="str">
        <f t="shared" si="2162"/>
        <v>RSDTF</v>
      </c>
      <c r="F9019" s="2" t="s">
        <v>10</v>
      </c>
      <c r="G9019" s="2" t="s">
        <v>11</v>
      </c>
      <c r="H9019" s="2">
        <v>2015</v>
      </c>
      <c r="I9019" s="145">
        <f t="shared" si="2157"/>
        <v>6.1795123375338432E-4</v>
      </c>
      <c r="J9019" s="2">
        <f t="shared" si="2160"/>
        <v>6.1795123375338432E-4</v>
      </c>
      <c r="K9019" s="2">
        <v>8</v>
      </c>
    </row>
    <row r="9020" spans="3:11">
      <c r="C9020" s="2" t="s">
        <v>8375</v>
      </c>
      <c r="D9020" s="143" t="str">
        <f t="shared" si="2161"/>
        <v>RSDPH</v>
      </c>
      <c r="E9020" s="2" t="str">
        <f t="shared" si="2162"/>
        <v>RSDPH</v>
      </c>
      <c r="F9020" s="2" t="s">
        <v>10</v>
      </c>
      <c r="G9020" s="2" t="s">
        <v>11</v>
      </c>
      <c r="H9020" s="2">
        <v>2015</v>
      </c>
      <c r="I9020" s="145">
        <f t="shared" si="2157"/>
        <v>3.1475633628949237E-3</v>
      </c>
      <c r="J9020" s="2">
        <f t="shared" si="2160"/>
        <v>3.1475633628949237E-3</v>
      </c>
      <c r="K9020" s="2">
        <v>8</v>
      </c>
    </row>
    <row r="9021" spans="3:11">
      <c r="C9021" s="2" t="s">
        <v>8375</v>
      </c>
      <c r="D9021" s="143" t="str">
        <f t="shared" si="2161"/>
        <v>RSDPH</v>
      </c>
      <c r="E9021" s="2" t="str">
        <f t="shared" si="2162"/>
        <v>RSDPH</v>
      </c>
      <c r="F9021" s="2" t="s">
        <v>10</v>
      </c>
      <c r="G9021" s="2" t="s">
        <v>11</v>
      </c>
      <c r="H9021" s="2">
        <v>2015</v>
      </c>
      <c r="I9021" s="145">
        <f t="shared" si="2157"/>
        <v>3.1475633628949237E-3</v>
      </c>
      <c r="J9021" s="2">
        <f t="shared" si="2160"/>
        <v>3.1475633628949237E-3</v>
      </c>
      <c r="K9021" s="2">
        <v>8</v>
      </c>
    </row>
    <row r="9022" spans="3:11">
      <c r="C9022" s="2" t="s">
        <v>8376</v>
      </c>
      <c r="D9022" s="143" t="str">
        <f t="shared" si="2161"/>
        <v>RSDSH</v>
      </c>
      <c r="E9022" s="2" t="str">
        <f t="shared" si="2162"/>
        <v>RSDSH</v>
      </c>
      <c r="F9022" s="2" t="s">
        <v>10</v>
      </c>
      <c r="G9022" s="2" t="s">
        <v>11</v>
      </c>
      <c r="H9022" s="2">
        <v>2015</v>
      </c>
      <c r="I9022" s="145">
        <f t="shared" si="2157"/>
        <v>0</v>
      </c>
      <c r="J9022" s="2">
        <f t="shared" si="2160"/>
        <v>0</v>
      </c>
      <c r="K9022" s="2">
        <v>8</v>
      </c>
    </row>
    <row r="9023" spans="3:11">
      <c r="C9023" s="2" t="s">
        <v>8377</v>
      </c>
      <c r="D9023" s="143" t="str">
        <f t="shared" si="2161"/>
        <v>RSDLA</v>
      </c>
      <c r="E9023" s="2" t="str">
        <f t="shared" si="2162"/>
        <v>RSDLA</v>
      </c>
      <c r="F9023" s="2" t="s">
        <v>10</v>
      </c>
      <c r="G9023" s="2" t="s">
        <v>11</v>
      </c>
      <c r="H9023" s="2">
        <v>2015</v>
      </c>
      <c r="I9023" s="145">
        <f t="shared" si="2157"/>
        <v>5.5070328084819301E-3</v>
      </c>
      <c r="J9023" s="2">
        <f t="shared" si="2160"/>
        <v>5.5070328084819301E-3</v>
      </c>
      <c r="K9023" s="2">
        <v>8</v>
      </c>
    </row>
    <row r="9024" spans="3:11">
      <c r="C9024" s="2" t="s">
        <v>8378</v>
      </c>
      <c r="D9024" s="143" t="str">
        <f t="shared" si="2161"/>
        <v>RSDEM</v>
      </c>
      <c r="E9024" s="2" t="str">
        <f t="shared" si="2162"/>
        <v>RSDEM</v>
      </c>
      <c r="F9024" s="2" t="s">
        <v>10</v>
      </c>
      <c r="G9024" s="2" t="s">
        <v>11</v>
      </c>
      <c r="H9024" s="2">
        <v>2015</v>
      </c>
      <c r="I9024" s="145">
        <f t="shared" si="2157"/>
        <v>4.2401406701342908E-3</v>
      </c>
      <c r="J9024" s="2">
        <f t="shared" si="2160"/>
        <v>4.2401406701342908E-3</v>
      </c>
      <c r="K9024" s="2">
        <v>8</v>
      </c>
    </row>
    <row r="9025" spans="3:11">
      <c r="C9025" s="2" t="s">
        <v>8379</v>
      </c>
      <c r="D9025" s="143" t="str">
        <f t="shared" si="2161"/>
        <v>RSDTF</v>
      </c>
      <c r="E9025" s="2" t="str">
        <f t="shared" si="2162"/>
        <v>RSDTF</v>
      </c>
      <c r="F9025" s="2" t="s">
        <v>10</v>
      </c>
      <c r="G9025" s="2" t="s">
        <v>11</v>
      </c>
      <c r="H9025" s="2">
        <v>2015</v>
      </c>
      <c r="I9025" s="145">
        <f t="shared" ref="I9025:I9088" si="2163">INDEX($AG$39:$BF$639,MATCH(IF(RIGHT(C9025,3)="100",RIGHT(C9025,6),RIGHT(C9025,5)),$AG$39:$AG$639,0),MATCH(MID(D9025,2,2),$AG$39:$BF$39,0))*$AI$19</f>
        <v>6.179512337533841E-4</v>
      </c>
      <c r="J9025" s="2">
        <f t="shared" si="2160"/>
        <v>6.179512337533841E-4</v>
      </c>
      <c r="K9025" s="2">
        <v>8</v>
      </c>
    </row>
    <row r="9026" spans="3:11">
      <c r="C9026" s="2" t="s">
        <v>8380</v>
      </c>
      <c r="D9026" s="143" t="str">
        <f t="shared" si="2161"/>
        <v>RSDPH</v>
      </c>
      <c r="E9026" s="2" t="str">
        <f t="shared" si="2162"/>
        <v>RSDPH</v>
      </c>
      <c r="F9026" s="2" t="s">
        <v>10</v>
      </c>
      <c r="G9026" s="2" t="s">
        <v>11</v>
      </c>
      <c r="H9026" s="2">
        <v>2015</v>
      </c>
      <c r="I9026" s="145">
        <f t="shared" si="2163"/>
        <v>3.1475633628949237E-3</v>
      </c>
      <c r="J9026" s="2">
        <f t="shared" si="2160"/>
        <v>3.1475633628949237E-3</v>
      </c>
      <c r="K9026" s="2">
        <v>8</v>
      </c>
    </row>
    <row r="9027" spans="3:11">
      <c r="C9027" s="2" t="s">
        <v>8380</v>
      </c>
      <c r="D9027" s="143" t="str">
        <f t="shared" si="2161"/>
        <v>RSDPH</v>
      </c>
      <c r="E9027" s="2" t="str">
        <f t="shared" si="2162"/>
        <v>RSDPH</v>
      </c>
      <c r="F9027" s="2" t="s">
        <v>10</v>
      </c>
      <c r="G9027" s="2" t="s">
        <v>11</v>
      </c>
      <c r="H9027" s="2">
        <v>2015</v>
      </c>
      <c r="I9027" s="145">
        <f t="shared" si="2163"/>
        <v>3.1475633628949237E-3</v>
      </c>
      <c r="J9027" s="2">
        <f t="shared" si="2160"/>
        <v>3.1475633628949237E-3</v>
      </c>
      <c r="K9027" s="2">
        <v>8</v>
      </c>
    </row>
    <row r="9028" spans="3:11">
      <c r="C9028" s="2" t="s">
        <v>8381</v>
      </c>
      <c r="D9028" s="143" t="str">
        <f t="shared" si="2161"/>
        <v>RSDSH</v>
      </c>
      <c r="E9028" s="2" t="str">
        <f t="shared" si="2162"/>
        <v>RSDSH</v>
      </c>
      <c r="F9028" s="2" t="s">
        <v>10</v>
      </c>
      <c r="G9028" s="2" t="s">
        <v>11</v>
      </c>
      <c r="H9028" s="2">
        <v>2015</v>
      </c>
      <c r="I9028" s="145">
        <f t="shared" si="2163"/>
        <v>0</v>
      </c>
      <c r="J9028" s="2">
        <f t="shared" si="2160"/>
        <v>0</v>
      </c>
      <c r="K9028" s="2">
        <v>8</v>
      </c>
    </row>
    <row r="9029" spans="3:11">
      <c r="C9029" s="2" t="s">
        <v>8382</v>
      </c>
      <c r="D9029" s="143" t="str">
        <f t="shared" si="2161"/>
        <v>RSDLA</v>
      </c>
      <c r="E9029" s="2" t="str">
        <f t="shared" si="2162"/>
        <v>RSDLA</v>
      </c>
      <c r="F9029" s="2" t="s">
        <v>10</v>
      </c>
      <c r="G9029" s="2" t="s">
        <v>11</v>
      </c>
      <c r="H9029" s="2">
        <v>2015</v>
      </c>
      <c r="I9029" s="145">
        <f t="shared" si="2163"/>
        <v>5.5070328084819344E-3</v>
      </c>
      <c r="J9029" s="2">
        <f t="shared" si="2160"/>
        <v>5.5070328084819344E-3</v>
      </c>
      <c r="K9029" s="2">
        <v>8</v>
      </c>
    </row>
    <row r="9030" spans="3:11">
      <c r="C9030" s="2" t="s">
        <v>8383</v>
      </c>
      <c r="D9030" s="143" t="str">
        <f t="shared" si="2161"/>
        <v>RSDEM</v>
      </c>
      <c r="E9030" s="2" t="str">
        <f t="shared" si="2162"/>
        <v>RSDEM</v>
      </c>
      <c r="F9030" s="2" t="s">
        <v>10</v>
      </c>
      <c r="G9030" s="2" t="s">
        <v>11</v>
      </c>
      <c r="H9030" s="2">
        <v>2015</v>
      </c>
      <c r="I9030" s="145">
        <f t="shared" si="2163"/>
        <v>4.2401406701342969E-3</v>
      </c>
      <c r="J9030" s="2">
        <f t="shared" si="2160"/>
        <v>4.2401406701342969E-3</v>
      </c>
      <c r="K9030" s="2">
        <v>8</v>
      </c>
    </row>
    <row r="9031" spans="3:11">
      <c r="C9031" s="2" t="s">
        <v>8384</v>
      </c>
      <c r="D9031" s="143" t="str">
        <f t="shared" si="2161"/>
        <v>RSDTF</v>
      </c>
      <c r="E9031" s="2" t="str">
        <f t="shared" si="2162"/>
        <v>RSDTF</v>
      </c>
      <c r="F9031" s="2" t="s">
        <v>10</v>
      </c>
      <c r="G9031" s="2" t="s">
        <v>11</v>
      </c>
      <c r="H9031" s="2">
        <v>2015</v>
      </c>
      <c r="I9031" s="145">
        <f t="shared" si="2163"/>
        <v>6.1795123375338443E-4</v>
      </c>
      <c r="J9031" s="2">
        <f t="shared" si="2160"/>
        <v>6.1795123375338443E-4</v>
      </c>
      <c r="K9031" s="2">
        <v>8</v>
      </c>
    </row>
    <row r="9032" spans="3:11">
      <c r="C9032" s="2" t="s">
        <v>8385</v>
      </c>
      <c r="D9032" s="143" t="str">
        <f t="shared" si="2161"/>
        <v>RSDPH</v>
      </c>
      <c r="E9032" s="2" t="str">
        <f t="shared" si="2162"/>
        <v>RSDPH</v>
      </c>
      <c r="F9032" s="2" t="s">
        <v>10</v>
      </c>
      <c r="G9032" s="2" t="s">
        <v>11</v>
      </c>
      <c r="H9032" s="2">
        <v>2015</v>
      </c>
      <c r="I9032" s="145">
        <f t="shared" si="2163"/>
        <v>3.1475633628949237E-3</v>
      </c>
      <c r="J9032" s="2">
        <f t="shared" si="2160"/>
        <v>3.1475633628949237E-3</v>
      </c>
      <c r="K9032" s="2">
        <v>8</v>
      </c>
    </row>
    <row r="9033" spans="3:11">
      <c r="C9033" s="2" t="s">
        <v>8385</v>
      </c>
      <c r="D9033" s="143" t="str">
        <f t="shared" si="2161"/>
        <v>RSDPH</v>
      </c>
      <c r="E9033" s="2" t="str">
        <f t="shared" si="2162"/>
        <v>RSDPH</v>
      </c>
      <c r="F9033" s="2" t="s">
        <v>10</v>
      </c>
      <c r="G9033" s="2" t="s">
        <v>11</v>
      </c>
      <c r="H9033" s="2">
        <v>2015</v>
      </c>
      <c r="I9033" s="145">
        <f t="shared" si="2163"/>
        <v>3.1475633628949237E-3</v>
      </c>
      <c r="J9033" s="2">
        <f t="shared" si="2160"/>
        <v>3.1475633628949237E-3</v>
      </c>
      <c r="K9033" s="2">
        <v>8</v>
      </c>
    </row>
    <row r="9034" spans="3:11">
      <c r="C9034" s="2" t="s">
        <v>8386</v>
      </c>
      <c r="D9034" s="143" t="str">
        <f t="shared" si="2161"/>
        <v>RSDSH</v>
      </c>
      <c r="E9034" s="2" t="str">
        <f t="shared" si="2162"/>
        <v>RSDSH</v>
      </c>
      <c r="F9034" s="2" t="s">
        <v>10</v>
      </c>
      <c r="G9034" s="2" t="s">
        <v>11</v>
      </c>
      <c r="H9034" s="2">
        <v>2015</v>
      </c>
      <c r="I9034" s="145">
        <f t="shared" si="2163"/>
        <v>0</v>
      </c>
      <c r="J9034" s="2">
        <f t="shared" si="2160"/>
        <v>0</v>
      </c>
      <c r="K9034" s="2">
        <v>8</v>
      </c>
    </row>
    <row r="9035" spans="3:11">
      <c r="C9035" s="2" t="s">
        <v>8387</v>
      </c>
      <c r="D9035" s="143" t="str">
        <f t="shared" si="2161"/>
        <v>RSDLA</v>
      </c>
      <c r="E9035" s="2" t="str">
        <f t="shared" si="2162"/>
        <v>RSDLA</v>
      </c>
      <c r="F9035" s="2" t="s">
        <v>10</v>
      </c>
      <c r="G9035" s="2" t="s">
        <v>11</v>
      </c>
      <c r="H9035" s="2">
        <v>2015</v>
      </c>
      <c r="I9035" s="145">
        <f t="shared" si="2163"/>
        <v>5.5070328084819318E-3</v>
      </c>
      <c r="J9035" s="2">
        <f t="shared" si="2160"/>
        <v>5.5070328084819318E-3</v>
      </c>
      <c r="K9035" s="2">
        <v>8</v>
      </c>
    </row>
    <row r="9036" spans="3:11">
      <c r="C9036" s="2" t="s">
        <v>8388</v>
      </c>
      <c r="D9036" s="143" t="str">
        <f t="shared" si="2161"/>
        <v>RSDEM</v>
      </c>
      <c r="E9036" s="2" t="str">
        <f t="shared" si="2162"/>
        <v>RSDEM</v>
      </c>
      <c r="F9036" s="2" t="s">
        <v>10</v>
      </c>
      <c r="G9036" s="2" t="s">
        <v>11</v>
      </c>
      <c r="H9036" s="2">
        <v>2015</v>
      </c>
      <c r="I9036" s="145">
        <f t="shared" si="2163"/>
        <v>4.2401406701342908E-3</v>
      </c>
      <c r="J9036" s="2">
        <f t="shared" si="2160"/>
        <v>4.2401406701342908E-3</v>
      </c>
      <c r="K9036" s="2">
        <v>8</v>
      </c>
    </row>
    <row r="9037" spans="3:11">
      <c r="C9037" s="2" t="s">
        <v>8389</v>
      </c>
      <c r="D9037" s="143" t="str">
        <f t="shared" si="2161"/>
        <v>RSDTF</v>
      </c>
      <c r="E9037" s="2" t="str">
        <f t="shared" si="2162"/>
        <v>RSDTF</v>
      </c>
      <c r="F9037" s="2" t="s">
        <v>10</v>
      </c>
      <c r="G9037" s="2" t="s">
        <v>11</v>
      </c>
      <c r="H9037" s="2">
        <v>2015</v>
      </c>
      <c r="I9037" s="145">
        <f t="shared" si="2163"/>
        <v>6.179512337533841E-4</v>
      </c>
      <c r="J9037" s="2">
        <f t="shared" si="2160"/>
        <v>6.179512337533841E-4</v>
      </c>
      <c r="K9037" s="2">
        <v>8</v>
      </c>
    </row>
    <row r="9038" spans="3:11">
      <c r="C9038" s="2" t="s">
        <v>8390</v>
      </c>
      <c r="D9038" s="143" t="str">
        <f t="shared" si="2161"/>
        <v>RSDPH</v>
      </c>
      <c r="E9038" s="2" t="str">
        <f t="shared" si="2162"/>
        <v>RSDPH</v>
      </c>
      <c r="F9038" s="2" t="s">
        <v>10</v>
      </c>
      <c r="G9038" s="2" t="s">
        <v>11</v>
      </c>
      <c r="H9038" s="2">
        <v>2015</v>
      </c>
      <c r="I9038" s="145">
        <f t="shared" si="2163"/>
        <v>3.1475633628949237E-3</v>
      </c>
      <c r="J9038" s="2">
        <f t="shared" si="2160"/>
        <v>3.1475633628949237E-3</v>
      </c>
      <c r="K9038" s="2">
        <v>8</v>
      </c>
    </row>
    <row r="9039" spans="3:11">
      <c r="C9039" s="2" t="s">
        <v>8390</v>
      </c>
      <c r="D9039" s="143" t="str">
        <f t="shared" si="2161"/>
        <v>RSDPH</v>
      </c>
      <c r="E9039" s="2" t="str">
        <f t="shared" si="2162"/>
        <v>RSDPH</v>
      </c>
      <c r="F9039" s="2" t="s">
        <v>10</v>
      </c>
      <c r="G9039" s="2" t="s">
        <v>11</v>
      </c>
      <c r="H9039" s="2">
        <v>2015</v>
      </c>
      <c r="I9039" s="145">
        <f t="shared" si="2163"/>
        <v>3.1475633628949237E-3</v>
      </c>
      <c r="J9039" s="2">
        <f t="shared" si="2160"/>
        <v>3.1475633628949237E-3</v>
      </c>
      <c r="K9039" s="2">
        <v>8</v>
      </c>
    </row>
    <row r="9040" spans="3:11">
      <c r="C9040" s="2" t="s">
        <v>8391</v>
      </c>
      <c r="D9040" s="143" t="str">
        <f t="shared" si="2161"/>
        <v>RSDSH</v>
      </c>
      <c r="E9040" s="2" t="str">
        <f t="shared" si="2162"/>
        <v>RSDSH</v>
      </c>
      <c r="F9040" s="2" t="s">
        <v>10</v>
      </c>
      <c r="G9040" s="2" t="s">
        <v>11</v>
      </c>
      <c r="H9040" s="2">
        <v>2015</v>
      </c>
      <c r="I9040" s="145">
        <f t="shared" si="2163"/>
        <v>0</v>
      </c>
      <c r="J9040" s="2">
        <f t="shared" si="2160"/>
        <v>0</v>
      </c>
      <c r="K9040" s="2">
        <v>8</v>
      </c>
    </row>
    <row r="9041" spans="3:11">
      <c r="C9041" s="2" t="s">
        <v>8392</v>
      </c>
      <c r="D9041" s="143" t="str">
        <f t="shared" si="2161"/>
        <v>RSDLA</v>
      </c>
      <c r="E9041" s="2" t="str">
        <f t="shared" si="2162"/>
        <v>RSDLA</v>
      </c>
      <c r="F9041" s="2" t="s">
        <v>10</v>
      </c>
      <c r="G9041" s="2" t="s">
        <v>11</v>
      </c>
      <c r="H9041" s="2">
        <v>2015</v>
      </c>
      <c r="I9041" s="145">
        <f t="shared" si="2163"/>
        <v>5.5070328084819284E-3</v>
      </c>
      <c r="J9041" s="2">
        <f t="shared" si="2160"/>
        <v>5.5070328084819284E-3</v>
      </c>
      <c r="K9041" s="2">
        <v>8</v>
      </c>
    </row>
    <row r="9042" spans="3:11">
      <c r="C9042" s="2" t="s">
        <v>8393</v>
      </c>
      <c r="D9042" s="143" t="str">
        <f t="shared" si="2161"/>
        <v>RSDEM</v>
      </c>
      <c r="E9042" s="2" t="str">
        <f t="shared" si="2162"/>
        <v>RSDEM</v>
      </c>
      <c r="F9042" s="2" t="s">
        <v>10</v>
      </c>
      <c r="G9042" s="2" t="s">
        <v>11</v>
      </c>
      <c r="H9042" s="2">
        <v>2015</v>
      </c>
      <c r="I9042" s="145">
        <f t="shared" si="2163"/>
        <v>4.2401406701342908E-3</v>
      </c>
      <c r="J9042" s="2">
        <f t="shared" si="2160"/>
        <v>4.2401406701342908E-3</v>
      </c>
      <c r="K9042" s="2">
        <v>8</v>
      </c>
    </row>
    <row r="9043" spans="3:11">
      <c r="C9043" s="2" t="s">
        <v>8394</v>
      </c>
      <c r="D9043" s="143" t="str">
        <f t="shared" si="2161"/>
        <v>RSDTF</v>
      </c>
      <c r="E9043" s="2" t="str">
        <f t="shared" si="2162"/>
        <v>RSDTF</v>
      </c>
      <c r="F9043" s="2" t="s">
        <v>10</v>
      </c>
      <c r="G9043" s="2" t="s">
        <v>11</v>
      </c>
      <c r="H9043" s="2">
        <v>2015</v>
      </c>
      <c r="I9043" s="145">
        <f t="shared" si="2163"/>
        <v>6.179512337533841E-4</v>
      </c>
      <c r="J9043" s="2">
        <f t="shared" si="2160"/>
        <v>6.179512337533841E-4</v>
      </c>
      <c r="K9043" s="2">
        <v>8</v>
      </c>
    </row>
    <row r="9044" spans="3:11">
      <c r="C9044" s="2" t="s">
        <v>8395</v>
      </c>
      <c r="D9044" s="143" t="str">
        <f t="shared" si="2161"/>
        <v>RSDPH</v>
      </c>
      <c r="E9044" s="2" t="str">
        <f t="shared" si="2162"/>
        <v>RSDPH</v>
      </c>
      <c r="F9044" s="2" t="s">
        <v>10</v>
      </c>
      <c r="G9044" s="2" t="s">
        <v>11</v>
      </c>
      <c r="H9044" s="2">
        <v>2015</v>
      </c>
      <c r="I9044" s="145">
        <f t="shared" si="2163"/>
        <v>3.1475633628949237E-3</v>
      </c>
      <c r="J9044" s="2">
        <f t="shared" si="2160"/>
        <v>3.1475633628949237E-3</v>
      </c>
      <c r="K9044" s="2">
        <v>8</v>
      </c>
    </row>
    <row r="9045" spans="3:11">
      <c r="C9045" s="2" t="s">
        <v>8395</v>
      </c>
      <c r="D9045" s="143" t="str">
        <f t="shared" si="2161"/>
        <v>RSDPH</v>
      </c>
      <c r="E9045" s="2" t="str">
        <f t="shared" si="2162"/>
        <v>RSDPH</v>
      </c>
      <c r="F9045" s="2" t="s">
        <v>10</v>
      </c>
      <c r="G9045" s="2" t="s">
        <v>11</v>
      </c>
      <c r="H9045" s="2">
        <v>2015</v>
      </c>
      <c r="I9045" s="145">
        <f t="shared" si="2163"/>
        <v>3.1475633628949237E-3</v>
      </c>
      <c r="J9045" s="2">
        <f t="shared" si="2160"/>
        <v>3.1475633628949237E-3</v>
      </c>
      <c r="K9045" s="2">
        <v>8</v>
      </c>
    </row>
    <row r="9046" spans="3:11">
      <c r="C9046" s="2" t="s">
        <v>8396</v>
      </c>
      <c r="D9046" s="143" t="str">
        <f t="shared" si="2161"/>
        <v>RSDSH</v>
      </c>
      <c r="E9046" s="2" t="str">
        <f t="shared" si="2162"/>
        <v>RSDSH</v>
      </c>
      <c r="F9046" s="2" t="s">
        <v>10</v>
      </c>
      <c r="G9046" s="2" t="s">
        <v>11</v>
      </c>
      <c r="H9046" s="2">
        <v>2015</v>
      </c>
      <c r="I9046" s="145">
        <f t="shared" si="2163"/>
        <v>0</v>
      </c>
      <c r="J9046" s="2">
        <f t="shared" si="2160"/>
        <v>0</v>
      </c>
      <c r="K9046" s="2">
        <v>8</v>
      </c>
    </row>
    <row r="9047" spans="3:11">
      <c r="C9047" s="2" t="s">
        <v>8397</v>
      </c>
      <c r="D9047" s="143" t="str">
        <f t="shared" si="2161"/>
        <v>RSDLA</v>
      </c>
      <c r="E9047" s="2" t="str">
        <f t="shared" si="2162"/>
        <v>RSDLA</v>
      </c>
      <c r="F9047" s="2" t="s">
        <v>10</v>
      </c>
      <c r="G9047" s="2" t="s">
        <v>11</v>
      </c>
      <c r="H9047" s="2">
        <v>2015</v>
      </c>
      <c r="I9047" s="145">
        <f t="shared" si="2163"/>
        <v>5.5070328084819318E-3</v>
      </c>
      <c r="J9047" s="2">
        <f t="shared" si="2160"/>
        <v>5.5070328084819318E-3</v>
      </c>
      <c r="K9047" s="2">
        <v>8</v>
      </c>
    </row>
    <row r="9048" spans="3:11">
      <c r="C9048" s="2" t="s">
        <v>8398</v>
      </c>
      <c r="D9048" s="143" t="str">
        <f t="shared" si="2161"/>
        <v>RSDEM</v>
      </c>
      <c r="E9048" s="2" t="str">
        <f t="shared" si="2162"/>
        <v>RSDEM</v>
      </c>
      <c r="F9048" s="2" t="s">
        <v>10</v>
      </c>
      <c r="G9048" s="2" t="s">
        <v>11</v>
      </c>
      <c r="H9048" s="2">
        <v>2015</v>
      </c>
      <c r="I9048" s="145">
        <f t="shared" si="2163"/>
        <v>4.2401406701342908E-3</v>
      </c>
      <c r="J9048" s="2">
        <f t="shared" si="2160"/>
        <v>4.2401406701342908E-3</v>
      </c>
      <c r="K9048" s="2">
        <v>8</v>
      </c>
    </row>
    <row r="9049" spans="3:11">
      <c r="C9049" s="2" t="s">
        <v>8399</v>
      </c>
      <c r="D9049" s="143" t="str">
        <f t="shared" si="2161"/>
        <v>RSDTF</v>
      </c>
      <c r="E9049" s="2" t="str">
        <f t="shared" si="2162"/>
        <v>RSDTF</v>
      </c>
      <c r="F9049" s="2" t="s">
        <v>10</v>
      </c>
      <c r="G9049" s="2" t="s">
        <v>11</v>
      </c>
      <c r="H9049" s="2">
        <v>2015</v>
      </c>
      <c r="I9049" s="145">
        <f t="shared" si="2163"/>
        <v>6.1795123375338443E-4</v>
      </c>
      <c r="J9049" s="2">
        <f t="shared" si="2160"/>
        <v>6.1795123375338443E-4</v>
      </c>
      <c r="K9049" s="2">
        <v>8</v>
      </c>
    </row>
    <row r="9050" spans="3:11">
      <c r="C9050" s="2" t="s">
        <v>8400</v>
      </c>
      <c r="D9050" s="143" t="str">
        <f t="shared" si="2161"/>
        <v>RSDPH</v>
      </c>
      <c r="E9050" s="2" t="str">
        <f t="shared" si="2162"/>
        <v>RSDPH</v>
      </c>
      <c r="F9050" s="2" t="s">
        <v>10</v>
      </c>
      <c r="G9050" s="2" t="s">
        <v>11</v>
      </c>
      <c r="H9050" s="2">
        <v>2015</v>
      </c>
      <c r="I9050" s="145">
        <f t="shared" si="2163"/>
        <v>3.1475633628949237E-3</v>
      </c>
      <c r="J9050" s="2">
        <f t="shared" si="2160"/>
        <v>3.1475633628949237E-3</v>
      </c>
      <c r="K9050" s="2">
        <v>8</v>
      </c>
    </row>
    <row r="9051" spans="3:11">
      <c r="C9051" s="2" t="s">
        <v>8400</v>
      </c>
      <c r="D9051" s="143" t="str">
        <f t="shared" si="2161"/>
        <v>RSDPH</v>
      </c>
      <c r="E9051" s="2" t="str">
        <f t="shared" si="2162"/>
        <v>RSDPH</v>
      </c>
      <c r="F9051" s="2" t="s">
        <v>10</v>
      </c>
      <c r="G9051" s="2" t="s">
        <v>11</v>
      </c>
      <c r="H9051" s="2">
        <v>2015</v>
      </c>
      <c r="I9051" s="145">
        <f t="shared" si="2163"/>
        <v>3.1475633628949237E-3</v>
      </c>
      <c r="J9051" s="2">
        <f t="shared" si="2160"/>
        <v>3.1475633628949237E-3</v>
      </c>
      <c r="K9051" s="2">
        <v>8</v>
      </c>
    </row>
    <row r="9052" spans="3:11">
      <c r="C9052" s="2" t="s">
        <v>8401</v>
      </c>
      <c r="D9052" s="143" t="str">
        <f t="shared" si="2161"/>
        <v>RSDSH</v>
      </c>
      <c r="E9052" s="2" t="str">
        <f t="shared" si="2162"/>
        <v>RSDSH</v>
      </c>
      <c r="F9052" s="2" t="s">
        <v>10</v>
      </c>
      <c r="G9052" s="2" t="s">
        <v>11</v>
      </c>
      <c r="H9052" s="2">
        <v>2015</v>
      </c>
      <c r="I9052" s="145">
        <f t="shared" si="2163"/>
        <v>0</v>
      </c>
      <c r="J9052" s="2">
        <f t="shared" si="2160"/>
        <v>0</v>
      </c>
      <c r="K9052" s="2">
        <v>8</v>
      </c>
    </row>
    <row r="9053" spans="3:11">
      <c r="C9053" s="2" t="s">
        <v>8402</v>
      </c>
      <c r="D9053" s="143" t="str">
        <f t="shared" si="2161"/>
        <v>RSDLA</v>
      </c>
      <c r="E9053" s="2" t="str">
        <f t="shared" si="2162"/>
        <v>RSDLA</v>
      </c>
      <c r="F9053" s="2" t="s">
        <v>10</v>
      </c>
      <c r="G9053" s="2" t="s">
        <v>11</v>
      </c>
      <c r="H9053" s="2">
        <v>2015</v>
      </c>
      <c r="I9053" s="145">
        <f t="shared" si="2163"/>
        <v>5.5070328084819379E-3</v>
      </c>
      <c r="J9053" s="2">
        <f t="shared" si="2160"/>
        <v>5.5070328084819379E-3</v>
      </c>
      <c r="K9053" s="2">
        <v>8</v>
      </c>
    </row>
    <row r="9054" spans="3:11">
      <c r="C9054" s="2" t="s">
        <v>8403</v>
      </c>
      <c r="D9054" s="143" t="str">
        <f t="shared" si="2161"/>
        <v>RSDEM</v>
      </c>
      <c r="E9054" s="2" t="str">
        <f t="shared" si="2162"/>
        <v>RSDEM</v>
      </c>
      <c r="F9054" s="2" t="s">
        <v>10</v>
      </c>
      <c r="G9054" s="2" t="s">
        <v>11</v>
      </c>
      <c r="H9054" s="2">
        <v>2015</v>
      </c>
      <c r="I9054" s="145">
        <f t="shared" si="2163"/>
        <v>4.240140670134303E-3</v>
      </c>
      <c r="J9054" s="2">
        <f t="shared" si="2160"/>
        <v>4.240140670134303E-3</v>
      </c>
      <c r="K9054" s="2">
        <v>8</v>
      </c>
    </row>
    <row r="9055" spans="3:11">
      <c r="C9055" s="2" t="s">
        <v>8404</v>
      </c>
      <c r="D9055" s="143" t="str">
        <f t="shared" si="2161"/>
        <v>RSDTF</v>
      </c>
      <c r="E9055" s="2" t="str">
        <f t="shared" si="2162"/>
        <v>RSDTF</v>
      </c>
      <c r="F9055" s="2" t="s">
        <v>10</v>
      </c>
      <c r="G9055" s="2" t="s">
        <v>11</v>
      </c>
      <c r="H9055" s="2">
        <v>2015</v>
      </c>
      <c r="I9055" s="145">
        <f t="shared" si="2163"/>
        <v>6.1795123375338443E-4</v>
      </c>
      <c r="J9055" s="2">
        <f t="shared" si="2160"/>
        <v>6.1795123375338443E-4</v>
      </c>
      <c r="K9055" s="2">
        <v>8</v>
      </c>
    </row>
    <row r="9056" spans="3:11">
      <c r="C9056" s="2" t="s">
        <v>8405</v>
      </c>
      <c r="D9056" s="143" t="str">
        <f t="shared" si="2161"/>
        <v>RSDPH</v>
      </c>
      <c r="E9056" s="2" t="str">
        <f t="shared" si="2162"/>
        <v>RSDPH</v>
      </c>
      <c r="F9056" s="2" t="s">
        <v>10</v>
      </c>
      <c r="G9056" s="2" t="s">
        <v>11</v>
      </c>
      <c r="H9056" s="2">
        <v>2015</v>
      </c>
      <c r="I9056" s="145">
        <f t="shared" si="2163"/>
        <v>3.1475633628949237E-3</v>
      </c>
      <c r="J9056" s="2">
        <f t="shared" si="2160"/>
        <v>3.1475633628949237E-3</v>
      </c>
      <c r="K9056" s="2">
        <v>8</v>
      </c>
    </row>
    <row r="9057" spans="3:11">
      <c r="C9057" s="2" t="s">
        <v>8405</v>
      </c>
      <c r="D9057" s="143" t="str">
        <f t="shared" si="2161"/>
        <v>RSDPH</v>
      </c>
      <c r="E9057" s="2" t="str">
        <f t="shared" si="2162"/>
        <v>RSDPH</v>
      </c>
      <c r="F9057" s="2" t="s">
        <v>10</v>
      </c>
      <c r="G9057" s="2" t="s">
        <v>11</v>
      </c>
      <c r="H9057" s="2">
        <v>2015</v>
      </c>
      <c r="I9057" s="145">
        <f t="shared" si="2163"/>
        <v>3.1475633628949237E-3</v>
      </c>
      <c r="J9057" s="2">
        <f t="shared" si="2160"/>
        <v>3.1475633628949237E-3</v>
      </c>
      <c r="K9057" s="2">
        <v>8</v>
      </c>
    </row>
    <row r="9058" spans="3:11">
      <c r="C9058" s="2" t="s">
        <v>8406</v>
      </c>
      <c r="D9058" s="143" t="str">
        <f t="shared" si="2161"/>
        <v>RSDSH</v>
      </c>
      <c r="E9058" s="2" t="str">
        <f t="shared" si="2162"/>
        <v>RSDSH</v>
      </c>
      <c r="F9058" s="2" t="s">
        <v>10</v>
      </c>
      <c r="G9058" s="2" t="s">
        <v>11</v>
      </c>
      <c r="H9058" s="2">
        <v>2015</v>
      </c>
      <c r="I9058" s="145">
        <f t="shared" si="2163"/>
        <v>0</v>
      </c>
      <c r="J9058" s="2">
        <f t="shared" si="2160"/>
        <v>0</v>
      </c>
      <c r="K9058" s="2">
        <v>8</v>
      </c>
    </row>
    <row r="9059" spans="3:11">
      <c r="C9059" s="2" t="s">
        <v>8407</v>
      </c>
      <c r="D9059" s="143" t="str">
        <f t="shared" si="2161"/>
        <v>RSDLA</v>
      </c>
      <c r="E9059" s="2" t="str">
        <f t="shared" si="2162"/>
        <v>RSDLA</v>
      </c>
      <c r="F9059" s="2" t="s">
        <v>10</v>
      </c>
      <c r="G9059" s="2" t="s">
        <v>11</v>
      </c>
      <c r="H9059" s="2">
        <v>2015</v>
      </c>
      <c r="I9059" s="145">
        <f t="shared" si="2163"/>
        <v>5.5070328084819318E-3</v>
      </c>
      <c r="J9059" s="2">
        <f t="shared" si="2160"/>
        <v>5.5070328084819318E-3</v>
      </c>
      <c r="K9059" s="2">
        <v>8</v>
      </c>
    </row>
    <row r="9060" spans="3:11">
      <c r="C9060" s="2" t="s">
        <v>8408</v>
      </c>
      <c r="D9060" s="143" t="str">
        <f t="shared" si="2161"/>
        <v>RSDEM</v>
      </c>
      <c r="E9060" s="2" t="str">
        <f t="shared" si="2162"/>
        <v>RSDEM</v>
      </c>
      <c r="F9060" s="2" t="s">
        <v>10</v>
      </c>
      <c r="G9060" s="2" t="s">
        <v>11</v>
      </c>
      <c r="H9060" s="2">
        <v>2015</v>
      </c>
      <c r="I9060" s="145">
        <f t="shared" si="2163"/>
        <v>4.2401406701342908E-3</v>
      </c>
      <c r="J9060" s="2">
        <f t="shared" si="2160"/>
        <v>4.2401406701342908E-3</v>
      </c>
      <c r="K9060" s="2">
        <v>8</v>
      </c>
    </row>
    <row r="9061" spans="3:11">
      <c r="C9061" s="2" t="s">
        <v>8409</v>
      </c>
      <c r="D9061" s="143" t="str">
        <f t="shared" si="2161"/>
        <v>RSDTF</v>
      </c>
      <c r="E9061" s="2" t="str">
        <f t="shared" si="2162"/>
        <v>RSDTF</v>
      </c>
      <c r="F9061" s="2" t="s">
        <v>10</v>
      </c>
      <c r="G9061" s="2" t="s">
        <v>11</v>
      </c>
      <c r="H9061" s="2">
        <v>2015</v>
      </c>
      <c r="I9061" s="145">
        <f t="shared" si="2163"/>
        <v>6.1795123375338367E-4</v>
      </c>
      <c r="J9061" s="2">
        <f t="shared" si="2160"/>
        <v>6.1795123375338367E-4</v>
      </c>
      <c r="K9061" s="2">
        <v>8</v>
      </c>
    </row>
    <row r="9062" spans="3:11">
      <c r="C9062" s="2" t="s">
        <v>8410</v>
      </c>
      <c r="D9062" s="143" t="str">
        <f t="shared" si="2161"/>
        <v>RSDPH</v>
      </c>
      <c r="E9062" s="2" t="str">
        <f t="shared" si="2162"/>
        <v>RSDPH</v>
      </c>
      <c r="F9062" s="2" t="s">
        <v>10</v>
      </c>
      <c r="G9062" s="2" t="s">
        <v>11</v>
      </c>
      <c r="H9062" s="2">
        <v>2015</v>
      </c>
      <c r="I9062" s="145">
        <f t="shared" si="2163"/>
        <v>3.1475633628949237E-3</v>
      </c>
      <c r="J9062" s="2">
        <f t="shared" si="2160"/>
        <v>3.1475633628949237E-3</v>
      </c>
      <c r="K9062" s="2">
        <v>8</v>
      </c>
    </row>
    <row r="9063" spans="3:11">
      <c r="C9063" s="2" t="s">
        <v>8410</v>
      </c>
      <c r="D9063" s="143" t="str">
        <f t="shared" si="2161"/>
        <v>RSDPH</v>
      </c>
      <c r="E9063" s="2" t="str">
        <f t="shared" si="2162"/>
        <v>RSDPH</v>
      </c>
      <c r="F9063" s="2" t="s">
        <v>10</v>
      </c>
      <c r="G9063" s="2" t="s">
        <v>11</v>
      </c>
      <c r="H9063" s="2">
        <v>2015</v>
      </c>
      <c r="I9063" s="145">
        <f t="shared" si="2163"/>
        <v>3.1475633628949237E-3</v>
      </c>
      <c r="J9063" s="2">
        <f t="shared" si="2160"/>
        <v>3.1475633628949237E-3</v>
      </c>
      <c r="K9063" s="2">
        <v>8</v>
      </c>
    </row>
    <row r="9064" spans="3:11">
      <c r="C9064" s="2" t="s">
        <v>8411</v>
      </c>
      <c r="D9064" s="143" t="str">
        <f t="shared" si="2161"/>
        <v>RSDSH</v>
      </c>
      <c r="E9064" s="2" t="str">
        <f t="shared" si="2162"/>
        <v>RSDSH</v>
      </c>
      <c r="F9064" s="2" t="s">
        <v>10</v>
      </c>
      <c r="G9064" s="2" t="s">
        <v>11</v>
      </c>
      <c r="H9064" s="2">
        <v>2015</v>
      </c>
      <c r="I9064" s="145">
        <f t="shared" si="2163"/>
        <v>0</v>
      </c>
      <c r="J9064" s="2">
        <f t="shared" si="2160"/>
        <v>0</v>
      </c>
      <c r="K9064" s="2">
        <v>8</v>
      </c>
    </row>
    <row r="9065" spans="3:11">
      <c r="C9065" s="2" t="s">
        <v>8412</v>
      </c>
      <c r="D9065" s="143" t="str">
        <f t="shared" si="2161"/>
        <v>RSDLA</v>
      </c>
      <c r="E9065" s="2" t="str">
        <f t="shared" si="2162"/>
        <v>RSDLA</v>
      </c>
      <c r="F9065" s="2" t="s">
        <v>10</v>
      </c>
      <c r="G9065" s="2" t="s">
        <v>11</v>
      </c>
      <c r="H9065" s="2">
        <v>2015</v>
      </c>
      <c r="I9065" s="145">
        <f t="shared" si="2163"/>
        <v>5.5070328084819318E-3</v>
      </c>
      <c r="J9065" s="2">
        <f t="shared" si="2160"/>
        <v>5.5070328084819318E-3</v>
      </c>
      <c r="K9065" s="2">
        <v>8</v>
      </c>
    </row>
    <row r="9066" spans="3:11">
      <c r="C9066" s="2" t="s">
        <v>8413</v>
      </c>
      <c r="D9066" s="143" t="str">
        <f t="shared" si="2161"/>
        <v>RSDEM</v>
      </c>
      <c r="E9066" s="2" t="str">
        <f t="shared" si="2162"/>
        <v>RSDEM</v>
      </c>
      <c r="F9066" s="2" t="s">
        <v>10</v>
      </c>
      <c r="G9066" s="2" t="s">
        <v>11</v>
      </c>
      <c r="H9066" s="2">
        <v>2015</v>
      </c>
      <c r="I9066" s="145">
        <f t="shared" si="2163"/>
        <v>4.2401406701342908E-3</v>
      </c>
      <c r="J9066" s="2">
        <f t="shared" si="2160"/>
        <v>4.2401406701342908E-3</v>
      </c>
      <c r="K9066" s="2">
        <v>8</v>
      </c>
    </row>
    <row r="9067" spans="3:11">
      <c r="C9067" s="2" t="s">
        <v>8414</v>
      </c>
      <c r="D9067" s="143" t="str">
        <f t="shared" si="2161"/>
        <v>RSDTF</v>
      </c>
      <c r="E9067" s="2" t="str">
        <f t="shared" si="2162"/>
        <v>RSDTF</v>
      </c>
      <c r="F9067" s="2" t="s">
        <v>10</v>
      </c>
      <c r="G9067" s="2" t="s">
        <v>11</v>
      </c>
      <c r="H9067" s="2">
        <v>2015</v>
      </c>
      <c r="I9067" s="145">
        <f t="shared" si="2163"/>
        <v>6.1795123375338443E-4</v>
      </c>
      <c r="J9067" s="2">
        <f t="shared" si="2160"/>
        <v>6.1795123375338443E-4</v>
      </c>
      <c r="K9067" s="2">
        <v>8</v>
      </c>
    </row>
    <row r="9068" spans="3:11">
      <c r="C9068" s="2" t="s">
        <v>8415</v>
      </c>
      <c r="D9068" s="143" t="str">
        <f t="shared" si="2161"/>
        <v>RSDPH</v>
      </c>
      <c r="E9068" s="2" t="str">
        <f t="shared" si="2162"/>
        <v>RSDPH</v>
      </c>
      <c r="F9068" s="2" t="s">
        <v>10</v>
      </c>
      <c r="G9068" s="2" t="s">
        <v>11</v>
      </c>
      <c r="H9068" s="2">
        <v>2015</v>
      </c>
      <c r="I9068" s="145">
        <f t="shared" si="2163"/>
        <v>3.1475633628949237E-3</v>
      </c>
      <c r="J9068" s="2">
        <f t="shared" si="2160"/>
        <v>3.1475633628949237E-3</v>
      </c>
      <c r="K9068" s="2">
        <v>8</v>
      </c>
    </row>
    <row r="9069" spans="3:11">
      <c r="C9069" s="2" t="s">
        <v>8415</v>
      </c>
      <c r="D9069" s="143" t="str">
        <f t="shared" si="2161"/>
        <v>RSDPH</v>
      </c>
      <c r="E9069" s="2" t="str">
        <f t="shared" si="2162"/>
        <v>RSDPH</v>
      </c>
      <c r="F9069" s="2" t="s">
        <v>10</v>
      </c>
      <c r="G9069" s="2" t="s">
        <v>11</v>
      </c>
      <c r="H9069" s="2">
        <v>2015</v>
      </c>
      <c r="I9069" s="145">
        <f t="shared" si="2163"/>
        <v>3.1475633628949237E-3</v>
      </c>
      <c r="J9069" s="2">
        <f t="shared" si="2160"/>
        <v>3.1475633628949237E-3</v>
      </c>
      <c r="K9069" s="2">
        <v>8</v>
      </c>
    </row>
    <row r="9070" spans="3:11">
      <c r="C9070" s="2" t="s">
        <v>8416</v>
      </c>
      <c r="D9070" s="143" t="str">
        <f t="shared" si="2161"/>
        <v>RSDSH</v>
      </c>
      <c r="E9070" s="2" t="str">
        <f t="shared" si="2162"/>
        <v>RSDSH</v>
      </c>
      <c r="F9070" s="2" t="s">
        <v>10</v>
      </c>
      <c r="G9070" s="2" t="s">
        <v>11</v>
      </c>
      <c r="H9070" s="2">
        <v>2015</v>
      </c>
      <c r="I9070" s="145">
        <f t="shared" si="2163"/>
        <v>0</v>
      </c>
      <c r="J9070" s="2">
        <f t="shared" si="2160"/>
        <v>0</v>
      </c>
      <c r="K9070" s="2">
        <v>8</v>
      </c>
    </row>
    <row r="9071" spans="3:11">
      <c r="C9071" s="2" t="s">
        <v>8417</v>
      </c>
      <c r="D9071" s="143" t="str">
        <f t="shared" si="2161"/>
        <v>RSDLA</v>
      </c>
      <c r="E9071" s="2" t="str">
        <f t="shared" si="2162"/>
        <v>RSDLA</v>
      </c>
      <c r="F9071" s="2" t="s">
        <v>10</v>
      </c>
      <c r="G9071" s="2" t="s">
        <v>11</v>
      </c>
      <c r="H9071" s="2">
        <v>2015</v>
      </c>
      <c r="I9071" s="145">
        <f t="shared" si="2163"/>
        <v>5.5070328084819318E-3</v>
      </c>
      <c r="J9071" s="2">
        <f t="shared" si="2160"/>
        <v>5.5070328084819318E-3</v>
      </c>
      <c r="K9071" s="2">
        <v>8</v>
      </c>
    </row>
    <row r="9072" spans="3:11">
      <c r="C9072" s="2" t="s">
        <v>8418</v>
      </c>
      <c r="D9072" s="143" t="str">
        <f t="shared" si="2161"/>
        <v>RSDEM</v>
      </c>
      <c r="E9072" s="2" t="str">
        <f t="shared" ref="E9072:E9135" si="2164">D9072</f>
        <v>RSDEM</v>
      </c>
      <c r="F9072" s="2" t="s">
        <v>10</v>
      </c>
      <c r="G9072" s="2" t="s">
        <v>11</v>
      </c>
      <c r="H9072" s="2">
        <v>2015</v>
      </c>
      <c r="I9072" s="145">
        <f t="shared" si="2163"/>
        <v>4.2401406701342969E-3</v>
      </c>
      <c r="J9072" s="2">
        <f t="shared" ref="J9072:J9135" si="2165">I9072</f>
        <v>4.2401406701342969E-3</v>
      </c>
      <c r="K9072" s="2">
        <v>8</v>
      </c>
    </row>
    <row r="9073" spans="3:11">
      <c r="C9073" s="2" t="s">
        <v>8419</v>
      </c>
      <c r="D9073" s="143" t="str">
        <f t="shared" ref="D9073:D9136" si="2166">"R"&amp;MID(C9073,5,1)&amp;"D"&amp;MID(C9073,9,2)</f>
        <v>RSDTF</v>
      </c>
      <c r="E9073" s="2" t="str">
        <f t="shared" si="2164"/>
        <v>RSDTF</v>
      </c>
      <c r="F9073" s="2" t="s">
        <v>10</v>
      </c>
      <c r="G9073" s="2" t="s">
        <v>11</v>
      </c>
      <c r="H9073" s="2">
        <v>2015</v>
      </c>
      <c r="I9073" s="145">
        <f t="shared" si="2163"/>
        <v>6.1795123375338443E-4</v>
      </c>
      <c r="J9073" s="2">
        <f t="shared" si="2165"/>
        <v>6.1795123375338443E-4</v>
      </c>
      <c r="K9073" s="2">
        <v>8</v>
      </c>
    </row>
    <row r="9074" spans="3:11">
      <c r="C9074" s="2" t="s">
        <v>8420</v>
      </c>
      <c r="D9074" s="143" t="str">
        <f t="shared" si="2166"/>
        <v>RSDPH</v>
      </c>
      <c r="E9074" s="2" t="str">
        <f t="shared" si="2164"/>
        <v>RSDPH</v>
      </c>
      <c r="F9074" s="2" t="s">
        <v>10</v>
      </c>
      <c r="G9074" s="2" t="s">
        <v>11</v>
      </c>
      <c r="H9074" s="2">
        <v>2015</v>
      </c>
      <c r="I9074" s="145">
        <f t="shared" si="2163"/>
        <v>3.1475633628949237E-3</v>
      </c>
      <c r="J9074" s="2">
        <f t="shared" si="2165"/>
        <v>3.1475633628949237E-3</v>
      </c>
      <c r="K9074" s="2">
        <v>8</v>
      </c>
    </row>
    <row r="9075" spans="3:11">
      <c r="C9075" s="2" t="s">
        <v>8420</v>
      </c>
      <c r="D9075" s="143" t="str">
        <f t="shared" si="2166"/>
        <v>RSDPH</v>
      </c>
      <c r="E9075" s="2" t="str">
        <f t="shared" si="2164"/>
        <v>RSDPH</v>
      </c>
      <c r="F9075" s="2" t="s">
        <v>10</v>
      </c>
      <c r="G9075" s="2" t="s">
        <v>11</v>
      </c>
      <c r="H9075" s="2">
        <v>2015</v>
      </c>
      <c r="I9075" s="145">
        <f t="shared" si="2163"/>
        <v>3.1475633628949237E-3</v>
      </c>
      <c r="J9075" s="2">
        <f t="shared" si="2165"/>
        <v>3.1475633628949237E-3</v>
      </c>
      <c r="K9075" s="2">
        <v>8</v>
      </c>
    </row>
    <row r="9076" spans="3:11">
      <c r="C9076" s="2" t="s">
        <v>8421</v>
      </c>
      <c r="D9076" s="143" t="str">
        <f t="shared" si="2166"/>
        <v>RSDSH</v>
      </c>
      <c r="E9076" s="2" t="str">
        <f t="shared" si="2164"/>
        <v>RSDSH</v>
      </c>
      <c r="F9076" s="2" t="s">
        <v>10</v>
      </c>
      <c r="G9076" s="2" t="s">
        <v>11</v>
      </c>
      <c r="H9076" s="2">
        <v>2015</v>
      </c>
      <c r="I9076" s="145">
        <f t="shared" si="2163"/>
        <v>0</v>
      </c>
      <c r="J9076" s="2">
        <f t="shared" si="2165"/>
        <v>0</v>
      </c>
      <c r="K9076" s="2">
        <v>8</v>
      </c>
    </row>
    <row r="9077" spans="3:11">
      <c r="C9077" s="2" t="s">
        <v>8422</v>
      </c>
      <c r="D9077" s="143" t="str">
        <f t="shared" si="2166"/>
        <v>RSDLA</v>
      </c>
      <c r="E9077" s="2" t="str">
        <f t="shared" si="2164"/>
        <v>RSDLA</v>
      </c>
      <c r="F9077" s="2" t="s">
        <v>10</v>
      </c>
      <c r="G9077" s="2" t="s">
        <v>11</v>
      </c>
      <c r="H9077" s="2">
        <v>2015</v>
      </c>
      <c r="I9077" s="145">
        <f t="shared" si="2163"/>
        <v>5.5070328084819249E-3</v>
      </c>
      <c r="J9077" s="2">
        <f t="shared" si="2165"/>
        <v>5.5070328084819249E-3</v>
      </c>
      <c r="K9077" s="2">
        <v>8</v>
      </c>
    </row>
    <row r="9078" spans="3:11">
      <c r="C9078" s="2" t="s">
        <v>8423</v>
      </c>
      <c r="D9078" s="143" t="str">
        <f t="shared" si="2166"/>
        <v>RSDEM</v>
      </c>
      <c r="E9078" s="2" t="str">
        <f t="shared" si="2164"/>
        <v>RSDEM</v>
      </c>
      <c r="F9078" s="2" t="s">
        <v>10</v>
      </c>
      <c r="G9078" s="2" t="s">
        <v>11</v>
      </c>
      <c r="H9078" s="2">
        <v>2015</v>
      </c>
      <c r="I9078" s="145">
        <f t="shared" si="2163"/>
        <v>4.2401406701342839E-3</v>
      </c>
      <c r="J9078" s="2">
        <f t="shared" si="2165"/>
        <v>4.2401406701342839E-3</v>
      </c>
      <c r="K9078" s="2">
        <v>8</v>
      </c>
    </row>
    <row r="9079" spans="3:11">
      <c r="C9079" s="2" t="s">
        <v>8424</v>
      </c>
      <c r="D9079" s="143" t="str">
        <f t="shared" si="2166"/>
        <v>RSDTF</v>
      </c>
      <c r="E9079" s="2" t="str">
        <f t="shared" si="2164"/>
        <v>RSDTF</v>
      </c>
      <c r="F9079" s="2" t="s">
        <v>10</v>
      </c>
      <c r="G9079" s="2" t="s">
        <v>11</v>
      </c>
      <c r="H9079" s="2">
        <v>2015</v>
      </c>
      <c r="I9079" s="145">
        <f t="shared" si="2163"/>
        <v>6.1795123375338367E-4</v>
      </c>
      <c r="J9079" s="2">
        <f t="shared" si="2165"/>
        <v>6.1795123375338367E-4</v>
      </c>
      <c r="K9079" s="2">
        <v>8</v>
      </c>
    </row>
    <row r="9080" spans="3:11">
      <c r="C9080" s="2" t="s">
        <v>8425</v>
      </c>
      <c r="D9080" s="143" t="str">
        <f t="shared" si="2166"/>
        <v>RSDPH</v>
      </c>
      <c r="E9080" s="2" t="str">
        <f t="shared" si="2164"/>
        <v>RSDPH</v>
      </c>
      <c r="F9080" s="2" t="s">
        <v>10</v>
      </c>
      <c r="G9080" s="2" t="s">
        <v>11</v>
      </c>
      <c r="H9080" s="2">
        <v>2015</v>
      </c>
      <c r="I9080" s="145">
        <f t="shared" si="2163"/>
        <v>3.1475633628949237E-3</v>
      </c>
      <c r="J9080" s="2">
        <f t="shared" si="2165"/>
        <v>3.1475633628949237E-3</v>
      </c>
      <c r="K9080" s="2">
        <v>8</v>
      </c>
    </row>
    <row r="9081" spans="3:11">
      <c r="C9081" s="2" t="s">
        <v>8425</v>
      </c>
      <c r="D9081" s="143" t="str">
        <f t="shared" si="2166"/>
        <v>RSDPH</v>
      </c>
      <c r="E9081" s="2" t="str">
        <f t="shared" si="2164"/>
        <v>RSDPH</v>
      </c>
      <c r="F9081" s="2" t="s">
        <v>10</v>
      </c>
      <c r="G9081" s="2" t="s">
        <v>11</v>
      </c>
      <c r="H9081" s="2">
        <v>2015</v>
      </c>
      <c r="I9081" s="145">
        <f t="shared" si="2163"/>
        <v>3.1475633628949237E-3</v>
      </c>
      <c r="J9081" s="2">
        <f t="shared" si="2165"/>
        <v>3.1475633628949237E-3</v>
      </c>
      <c r="K9081" s="2">
        <v>8</v>
      </c>
    </row>
    <row r="9082" spans="3:11">
      <c r="C9082" s="2" t="s">
        <v>8426</v>
      </c>
      <c r="D9082" s="143" t="str">
        <f t="shared" si="2166"/>
        <v>RSDSH</v>
      </c>
      <c r="E9082" s="2" t="str">
        <f t="shared" si="2164"/>
        <v>RSDSH</v>
      </c>
      <c r="F9082" s="2" t="s">
        <v>10</v>
      </c>
      <c r="G9082" s="2" t="s">
        <v>11</v>
      </c>
      <c r="H9082" s="2">
        <v>2015</v>
      </c>
      <c r="I9082" s="145">
        <f t="shared" si="2163"/>
        <v>0</v>
      </c>
      <c r="J9082" s="2">
        <f t="shared" si="2165"/>
        <v>0</v>
      </c>
      <c r="K9082" s="2">
        <v>8</v>
      </c>
    </row>
    <row r="9083" spans="3:11">
      <c r="C9083" s="2" t="s">
        <v>8427</v>
      </c>
      <c r="D9083" s="143" t="str">
        <f t="shared" si="2166"/>
        <v>RSDLA</v>
      </c>
      <c r="E9083" s="2" t="str">
        <f t="shared" si="2164"/>
        <v>RSDLA</v>
      </c>
      <c r="F9083" s="2" t="s">
        <v>10</v>
      </c>
      <c r="G9083" s="2" t="s">
        <v>11</v>
      </c>
      <c r="H9083" s="2">
        <v>2015</v>
      </c>
      <c r="I9083" s="145">
        <f t="shared" si="2163"/>
        <v>5.5070328084819379E-3</v>
      </c>
      <c r="J9083" s="2">
        <f t="shared" si="2165"/>
        <v>5.5070328084819379E-3</v>
      </c>
      <c r="K9083" s="2">
        <v>8</v>
      </c>
    </row>
    <row r="9084" spans="3:11">
      <c r="C9084" s="2" t="s">
        <v>8428</v>
      </c>
      <c r="D9084" s="143" t="str">
        <f t="shared" si="2166"/>
        <v>RSDEM</v>
      </c>
      <c r="E9084" s="2" t="str">
        <f t="shared" si="2164"/>
        <v>RSDEM</v>
      </c>
      <c r="F9084" s="2" t="s">
        <v>10</v>
      </c>
      <c r="G9084" s="2" t="s">
        <v>11</v>
      </c>
      <c r="H9084" s="2">
        <v>2015</v>
      </c>
      <c r="I9084" s="145">
        <f t="shared" si="2163"/>
        <v>4.240140670134303E-3</v>
      </c>
      <c r="J9084" s="2">
        <f t="shared" si="2165"/>
        <v>4.240140670134303E-3</v>
      </c>
      <c r="K9084" s="2">
        <v>8</v>
      </c>
    </row>
    <row r="9085" spans="3:11">
      <c r="C9085" s="2" t="s">
        <v>8429</v>
      </c>
      <c r="D9085" s="143" t="str">
        <f t="shared" si="2166"/>
        <v>RSDTF</v>
      </c>
      <c r="E9085" s="2" t="str">
        <f t="shared" si="2164"/>
        <v>RSDTF</v>
      </c>
      <c r="F9085" s="2" t="s">
        <v>10</v>
      </c>
      <c r="G9085" s="2" t="s">
        <v>11</v>
      </c>
      <c r="H9085" s="2">
        <v>2015</v>
      </c>
      <c r="I9085" s="145">
        <f t="shared" si="2163"/>
        <v>6.1795123375338443E-4</v>
      </c>
      <c r="J9085" s="2">
        <f t="shared" si="2165"/>
        <v>6.1795123375338443E-4</v>
      </c>
      <c r="K9085" s="2">
        <v>8</v>
      </c>
    </row>
    <row r="9086" spans="3:11">
      <c r="C9086" s="2" t="s">
        <v>8430</v>
      </c>
      <c r="D9086" s="143" t="str">
        <f t="shared" si="2166"/>
        <v>RSDPH</v>
      </c>
      <c r="E9086" s="2" t="str">
        <f t="shared" si="2164"/>
        <v>RSDPH</v>
      </c>
      <c r="F9086" s="2" t="s">
        <v>10</v>
      </c>
      <c r="G9086" s="2" t="s">
        <v>11</v>
      </c>
      <c r="H9086" s="2">
        <v>2015</v>
      </c>
      <c r="I9086" s="145">
        <f t="shared" si="2163"/>
        <v>3.1475633628949237E-3</v>
      </c>
      <c r="J9086" s="2">
        <f t="shared" si="2165"/>
        <v>3.1475633628949237E-3</v>
      </c>
      <c r="K9086" s="2">
        <v>8</v>
      </c>
    </row>
    <row r="9087" spans="3:11">
      <c r="C9087" s="2" t="s">
        <v>8430</v>
      </c>
      <c r="D9087" s="143" t="str">
        <f t="shared" si="2166"/>
        <v>RSDPH</v>
      </c>
      <c r="E9087" s="2" t="str">
        <f t="shared" si="2164"/>
        <v>RSDPH</v>
      </c>
      <c r="F9087" s="2" t="s">
        <v>10</v>
      </c>
      <c r="G9087" s="2" t="s">
        <v>11</v>
      </c>
      <c r="H9087" s="2">
        <v>2015</v>
      </c>
      <c r="I9087" s="145">
        <f t="shared" si="2163"/>
        <v>3.1475633628949237E-3</v>
      </c>
      <c r="J9087" s="2">
        <f t="shared" si="2165"/>
        <v>3.1475633628949237E-3</v>
      </c>
      <c r="K9087" s="2">
        <v>8</v>
      </c>
    </row>
    <row r="9088" spans="3:11">
      <c r="C9088" s="2" t="s">
        <v>8431</v>
      </c>
      <c r="D9088" s="143" t="str">
        <f t="shared" si="2166"/>
        <v>RSDSH</v>
      </c>
      <c r="E9088" s="2" t="str">
        <f t="shared" si="2164"/>
        <v>RSDSH</v>
      </c>
      <c r="F9088" s="2" t="s">
        <v>10</v>
      </c>
      <c r="G9088" s="2" t="s">
        <v>11</v>
      </c>
      <c r="H9088" s="2">
        <v>2015</v>
      </c>
      <c r="I9088" s="145">
        <f t="shared" si="2163"/>
        <v>0</v>
      </c>
      <c r="J9088" s="2">
        <f t="shared" si="2165"/>
        <v>0</v>
      </c>
      <c r="K9088" s="2">
        <v>8</v>
      </c>
    </row>
    <row r="9089" spans="3:11">
      <c r="C9089" s="2" t="s">
        <v>8432</v>
      </c>
      <c r="D9089" s="143" t="str">
        <f t="shared" si="2166"/>
        <v>RSDLA</v>
      </c>
      <c r="E9089" s="2" t="str">
        <f t="shared" si="2164"/>
        <v>RSDLA</v>
      </c>
      <c r="F9089" s="2" t="s">
        <v>10</v>
      </c>
      <c r="G9089" s="2" t="s">
        <v>11</v>
      </c>
      <c r="H9089" s="2">
        <v>2015</v>
      </c>
      <c r="I9089" s="145">
        <f t="shared" ref="I9089:I9152" si="2167">INDEX($AG$39:$BF$639,MATCH(IF(RIGHT(C9089,3)="100",RIGHT(C9089,6),RIGHT(C9089,5)),$AG$39:$AG$639,0),MATCH(MID(D9089,2,2),$AG$39:$BF$39,0))*$AI$19</f>
        <v>5.5070328084819249E-3</v>
      </c>
      <c r="J9089" s="2">
        <f t="shared" si="2165"/>
        <v>5.5070328084819249E-3</v>
      </c>
      <c r="K9089" s="2">
        <v>8</v>
      </c>
    </row>
    <row r="9090" spans="3:11">
      <c r="C9090" s="2" t="s">
        <v>8433</v>
      </c>
      <c r="D9090" s="143" t="str">
        <f t="shared" si="2166"/>
        <v>RSDEM</v>
      </c>
      <c r="E9090" s="2" t="str">
        <f t="shared" si="2164"/>
        <v>RSDEM</v>
      </c>
      <c r="F9090" s="2" t="s">
        <v>10</v>
      </c>
      <c r="G9090" s="2" t="s">
        <v>11</v>
      </c>
      <c r="H9090" s="2">
        <v>2015</v>
      </c>
      <c r="I9090" s="145">
        <f t="shared" si="2167"/>
        <v>4.2401406701342778E-3</v>
      </c>
      <c r="J9090" s="2">
        <f t="shared" si="2165"/>
        <v>4.2401406701342778E-3</v>
      </c>
      <c r="K9090" s="2">
        <v>8</v>
      </c>
    </row>
    <row r="9091" spans="3:11">
      <c r="C9091" s="2" t="s">
        <v>8434</v>
      </c>
      <c r="D9091" s="143" t="str">
        <f t="shared" si="2166"/>
        <v>RSDTF</v>
      </c>
      <c r="E9091" s="2" t="str">
        <f t="shared" si="2164"/>
        <v>RSDTF</v>
      </c>
      <c r="F9091" s="2" t="s">
        <v>10</v>
      </c>
      <c r="G9091" s="2" t="s">
        <v>11</v>
      </c>
      <c r="H9091" s="2">
        <v>2015</v>
      </c>
      <c r="I9091" s="145">
        <f t="shared" si="2167"/>
        <v>6.1795123375338443E-4</v>
      </c>
      <c r="J9091" s="2">
        <f t="shared" si="2165"/>
        <v>6.1795123375338443E-4</v>
      </c>
      <c r="K9091" s="2">
        <v>8</v>
      </c>
    </row>
    <row r="9092" spans="3:11">
      <c r="C9092" s="2" t="s">
        <v>8435</v>
      </c>
      <c r="D9092" s="143" t="str">
        <f t="shared" si="2166"/>
        <v>RSDPH</v>
      </c>
      <c r="E9092" s="2" t="str">
        <f t="shared" si="2164"/>
        <v>RSDPH</v>
      </c>
      <c r="F9092" s="2" t="s">
        <v>10</v>
      </c>
      <c r="G9092" s="2" t="s">
        <v>11</v>
      </c>
      <c r="H9092" s="2">
        <v>2015</v>
      </c>
      <c r="I9092" s="145">
        <f t="shared" si="2167"/>
        <v>3.1475633628949237E-3</v>
      </c>
      <c r="J9092" s="2">
        <f t="shared" si="2165"/>
        <v>3.1475633628949237E-3</v>
      </c>
      <c r="K9092" s="2">
        <v>8</v>
      </c>
    </row>
    <row r="9093" spans="3:11">
      <c r="C9093" s="2" t="s">
        <v>8435</v>
      </c>
      <c r="D9093" s="143" t="str">
        <f t="shared" si="2166"/>
        <v>RSDPH</v>
      </c>
      <c r="E9093" s="2" t="str">
        <f t="shared" si="2164"/>
        <v>RSDPH</v>
      </c>
      <c r="F9093" s="2" t="s">
        <v>10</v>
      </c>
      <c r="G9093" s="2" t="s">
        <v>11</v>
      </c>
      <c r="H9093" s="2">
        <v>2015</v>
      </c>
      <c r="I9093" s="145">
        <f t="shared" si="2167"/>
        <v>3.1475633628949237E-3</v>
      </c>
      <c r="J9093" s="2">
        <f t="shared" si="2165"/>
        <v>3.1475633628949237E-3</v>
      </c>
      <c r="K9093" s="2">
        <v>8</v>
      </c>
    </row>
    <row r="9094" spans="3:11">
      <c r="C9094" s="2" t="s">
        <v>8436</v>
      </c>
      <c r="D9094" s="143" t="str">
        <f t="shared" si="2166"/>
        <v>RSDSH</v>
      </c>
      <c r="E9094" s="2" t="str">
        <f t="shared" si="2164"/>
        <v>RSDSH</v>
      </c>
      <c r="F9094" s="2" t="s">
        <v>10</v>
      </c>
      <c r="G9094" s="2" t="s">
        <v>11</v>
      </c>
      <c r="H9094" s="2">
        <v>2015</v>
      </c>
      <c r="I9094" s="145">
        <f t="shared" si="2167"/>
        <v>0</v>
      </c>
      <c r="J9094" s="2">
        <f t="shared" si="2165"/>
        <v>0</v>
      </c>
      <c r="K9094" s="2">
        <v>8</v>
      </c>
    </row>
    <row r="9095" spans="3:11">
      <c r="C9095" s="2" t="s">
        <v>8437</v>
      </c>
      <c r="D9095" s="143" t="str">
        <f t="shared" si="2166"/>
        <v>RSDLA</v>
      </c>
      <c r="E9095" s="2" t="str">
        <f t="shared" si="2164"/>
        <v>RSDLA</v>
      </c>
      <c r="F9095" s="2" t="s">
        <v>10</v>
      </c>
      <c r="G9095" s="2" t="s">
        <v>11</v>
      </c>
      <c r="H9095" s="2">
        <v>2015</v>
      </c>
      <c r="I9095" s="145">
        <f t="shared" si="2167"/>
        <v>5.5070328084819379E-3</v>
      </c>
      <c r="J9095" s="2">
        <f t="shared" si="2165"/>
        <v>5.5070328084819379E-3</v>
      </c>
      <c r="K9095" s="2">
        <v>8</v>
      </c>
    </row>
    <row r="9096" spans="3:11">
      <c r="C9096" s="2" t="s">
        <v>8438</v>
      </c>
      <c r="D9096" s="143" t="str">
        <f t="shared" si="2166"/>
        <v>RSDEM</v>
      </c>
      <c r="E9096" s="2" t="str">
        <f t="shared" si="2164"/>
        <v>RSDEM</v>
      </c>
      <c r="F9096" s="2" t="s">
        <v>10</v>
      </c>
      <c r="G9096" s="2" t="s">
        <v>11</v>
      </c>
      <c r="H9096" s="2">
        <v>2015</v>
      </c>
      <c r="I9096" s="145">
        <f t="shared" si="2167"/>
        <v>4.240140670134303E-3</v>
      </c>
      <c r="J9096" s="2">
        <f t="shared" si="2165"/>
        <v>4.240140670134303E-3</v>
      </c>
      <c r="K9096" s="2">
        <v>8</v>
      </c>
    </row>
    <row r="9097" spans="3:11">
      <c r="C9097" s="2" t="s">
        <v>8439</v>
      </c>
      <c r="D9097" s="143" t="str">
        <f t="shared" si="2166"/>
        <v>RSDTF</v>
      </c>
      <c r="E9097" s="2" t="str">
        <f t="shared" si="2164"/>
        <v>RSDTF</v>
      </c>
      <c r="F9097" s="2" t="s">
        <v>10</v>
      </c>
      <c r="G9097" s="2" t="s">
        <v>11</v>
      </c>
      <c r="H9097" s="2">
        <v>2015</v>
      </c>
      <c r="I9097" s="145">
        <f t="shared" si="2167"/>
        <v>6.1795123375338443E-4</v>
      </c>
      <c r="J9097" s="2">
        <f t="shared" si="2165"/>
        <v>6.1795123375338443E-4</v>
      </c>
      <c r="K9097" s="2">
        <v>8</v>
      </c>
    </row>
    <row r="9098" spans="3:11">
      <c r="C9098" s="2" t="s">
        <v>8440</v>
      </c>
      <c r="D9098" s="143" t="str">
        <f t="shared" si="2166"/>
        <v>RSDPH</v>
      </c>
      <c r="E9098" s="2" t="str">
        <f t="shared" si="2164"/>
        <v>RSDPH</v>
      </c>
      <c r="F9098" s="2" t="s">
        <v>10</v>
      </c>
      <c r="G9098" s="2" t="s">
        <v>11</v>
      </c>
      <c r="H9098" s="2">
        <v>2015</v>
      </c>
      <c r="I9098" s="145">
        <f t="shared" si="2167"/>
        <v>3.1475633628949237E-3</v>
      </c>
      <c r="J9098" s="2">
        <f t="shared" si="2165"/>
        <v>3.1475633628949237E-3</v>
      </c>
      <c r="K9098" s="2">
        <v>8</v>
      </c>
    </row>
    <row r="9099" spans="3:11">
      <c r="C9099" s="2" t="s">
        <v>8440</v>
      </c>
      <c r="D9099" s="143" t="str">
        <f t="shared" si="2166"/>
        <v>RSDPH</v>
      </c>
      <c r="E9099" s="2" t="str">
        <f t="shared" si="2164"/>
        <v>RSDPH</v>
      </c>
      <c r="F9099" s="2" t="s">
        <v>10</v>
      </c>
      <c r="G9099" s="2" t="s">
        <v>11</v>
      </c>
      <c r="H9099" s="2">
        <v>2015</v>
      </c>
      <c r="I9099" s="145">
        <f t="shared" si="2167"/>
        <v>3.1475633628949237E-3</v>
      </c>
      <c r="J9099" s="2">
        <f t="shared" si="2165"/>
        <v>3.1475633628949237E-3</v>
      </c>
      <c r="K9099" s="2">
        <v>8</v>
      </c>
    </row>
    <row r="9100" spans="3:11">
      <c r="C9100" s="2" t="s">
        <v>8441</v>
      </c>
      <c r="D9100" s="143" t="str">
        <f t="shared" si="2166"/>
        <v>RSDSH</v>
      </c>
      <c r="E9100" s="2" t="str">
        <f t="shared" si="2164"/>
        <v>RSDSH</v>
      </c>
      <c r="F9100" s="2" t="s">
        <v>10</v>
      </c>
      <c r="G9100" s="2" t="s">
        <v>11</v>
      </c>
      <c r="H9100" s="2">
        <v>2015</v>
      </c>
      <c r="I9100" s="145">
        <f t="shared" si="2167"/>
        <v>0</v>
      </c>
      <c r="J9100" s="2">
        <f t="shared" si="2165"/>
        <v>0</v>
      </c>
      <c r="K9100" s="2">
        <v>8</v>
      </c>
    </row>
    <row r="9101" spans="3:11">
      <c r="C9101" s="2" t="s">
        <v>8442</v>
      </c>
      <c r="D9101" s="143" t="str">
        <f t="shared" si="2166"/>
        <v>RSDLA</v>
      </c>
      <c r="E9101" s="2" t="str">
        <f t="shared" si="2164"/>
        <v>RSDLA</v>
      </c>
      <c r="F9101" s="2" t="s">
        <v>10</v>
      </c>
      <c r="G9101" s="2" t="s">
        <v>11</v>
      </c>
      <c r="H9101" s="2">
        <v>2015</v>
      </c>
      <c r="I9101" s="145">
        <f t="shared" si="2167"/>
        <v>5.5070328084819379E-3</v>
      </c>
      <c r="J9101" s="2">
        <f t="shared" si="2165"/>
        <v>5.5070328084819379E-3</v>
      </c>
      <c r="K9101" s="2">
        <v>8</v>
      </c>
    </row>
    <row r="9102" spans="3:11">
      <c r="C9102" s="2" t="s">
        <v>8443</v>
      </c>
      <c r="D9102" s="143" t="str">
        <f t="shared" si="2166"/>
        <v>RSDEM</v>
      </c>
      <c r="E9102" s="2" t="str">
        <f t="shared" si="2164"/>
        <v>RSDEM</v>
      </c>
      <c r="F9102" s="2" t="s">
        <v>10</v>
      </c>
      <c r="G9102" s="2" t="s">
        <v>11</v>
      </c>
      <c r="H9102" s="2">
        <v>2015</v>
      </c>
      <c r="I9102" s="145">
        <f t="shared" si="2167"/>
        <v>4.240140670134303E-3</v>
      </c>
      <c r="J9102" s="2">
        <f t="shared" si="2165"/>
        <v>4.240140670134303E-3</v>
      </c>
      <c r="K9102" s="2">
        <v>8</v>
      </c>
    </row>
    <row r="9103" spans="3:11">
      <c r="C9103" s="2" t="s">
        <v>8444</v>
      </c>
      <c r="D9103" s="143" t="str">
        <f t="shared" si="2166"/>
        <v>RSDTF</v>
      </c>
      <c r="E9103" s="2" t="str">
        <f t="shared" si="2164"/>
        <v>RSDTF</v>
      </c>
      <c r="F9103" s="2" t="s">
        <v>10</v>
      </c>
      <c r="G9103" s="2" t="s">
        <v>11</v>
      </c>
      <c r="H9103" s="2">
        <v>2015</v>
      </c>
      <c r="I9103" s="145">
        <f t="shared" si="2167"/>
        <v>6.1795123375338443E-4</v>
      </c>
      <c r="J9103" s="2">
        <f t="shared" si="2165"/>
        <v>6.1795123375338443E-4</v>
      </c>
      <c r="K9103" s="2">
        <v>8</v>
      </c>
    </row>
    <row r="9104" spans="3:11">
      <c r="C9104" s="2" t="s">
        <v>8445</v>
      </c>
      <c r="D9104" s="143" t="str">
        <f t="shared" si="2166"/>
        <v>RSDPH</v>
      </c>
      <c r="E9104" s="2" t="str">
        <f t="shared" si="2164"/>
        <v>RSDPH</v>
      </c>
      <c r="F9104" s="2" t="s">
        <v>10</v>
      </c>
      <c r="G9104" s="2" t="s">
        <v>11</v>
      </c>
      <c r="H9104" s="2">
        <v>2015</v>
      </c>
      <c r="I9104" s="145">
        <f t="shared" si="2167"/>
        <v>3.1475633628949237E-3</v>
      </c>
      <c r="J9104" s="2">
        <f t="shared" si="2165"/>
        <v>3.1475633628949237E-3</v>
      </c>
      <c r="K9104" s="2">
        <v>8</v>
      </c>
    </row>
    <row r="9105" spans="3:11">
      <c r="C9105" s="2" t="s">
        <v>8445</v>
      </c>
      <c r="D9105" s="143" t="str">
        <f t="shared" si="2166"/>
        <v>RSDPH</v>
      </c>
      <c r="E9105" s="2" t="str">
        <f t="shared" si="2164"/>
        <v>RSDPH</v>
      </c>
      <c r="F9105" s="2" t="s">
        <v>10</v>
      </c>
      <c r="G9105" s="2" t="s">
        <v>11</v>
      </c>
      <c r="H9105" s="2">
        <v>2015</v>
      </c>
      <c r="I9105" s="145">
        <f t="shared" si="2167"/>
        <v>3.1475633628949237E-3</v>
      </c>
      <c r="J9105" s="2">
        <f t="shared" si="2165"/>
        <v>3.1475633628949237E-3</v>
      </c>
      <c r="K9105" s="2">
        <v>8</v>
      </c>
    </row>
    <row r="9106" spans="3:11">
      <c r="C9106" s="2" t="s">
        <v>8446</v>
      </c>
      <c r="D9106" s="143" t="str">
        <f t="shared" si="2166"/>
        <v>RSDSH</v>
      </c>
      <c r="E9106" s="2" t="str">
        <f t="shared" si="2164"/>
        <v>RSDSH</v>
      </c>
      <c r="F9106" s="2" t="s">
        <v>10</v>
      </c>
      <c r="G9106" s="2" t="s">
        <v>11</v>
      </c>
      <c r="H9106" s="2">
        <v>2015</v>
      </c>
      <c r="I9106" s="145">
        <f t="shared" si="2167"/>
        <v>0</v>
      </c>
      <c r="J9106" s="2">
        <f t="shared" si="2165"/>
        <v>0</v>
      </c>
      <c r="K9106" s="2">
        <v>8</v>
      </c>
    </row>
    <row r="9107" spans="3:11">
      <c r="C9107" s="2" t="s">
        <v>8447</v>
      </c>
      <c r="D9107" s="143" t="str">
        <f t="shared" si="2166"/>
        <v>RSDLA</v>
      </c>
      <c r="E9107" s="2" t="str">
        <f t="shared" si="2164"/>
        <v>RSDLA</v>
      </c>
      <c r="F9107" s="2" t="s">
        <v>10</v>
      </c>
      <c r="G9107" s="2" t="s">
        <v>11</v>
      </c>
      <c r="H9107" s="2">
        <v>2015</v>
      </c>
      <c r="I9107" s="145">
        <f t="shared" si="2167"/>
        <v>5.5070328084819249E-3</v>
      </c>
      <c r="J9107" s="2">
        <f t="shared" si="2165"/>
        <v>5.5070328084819249E-3</v>
      </c>
      <c r="K9107" s="2">
        <v>8</v>
      </c>
    </row>
    <row r="9108" spans="3:11">
      <c r="C9108" s="2" t="s">
        <v>8448</v>
      </c>
      <c r="D9108" s="143" t="str">
        <f t="shared" si="2166"/>
        <v>RSDEM</v>
      </c>
      <c r="E9108" s="2" t="str">
        <f t="shared" si="2164"/>
        <v>RSDEM</v>
      </c>
      <c r="F9108" s="2" t="s">
        <v>10</v>
      </c>
      <c r="G9108" s="2" t="s">
        <v>11</v>
      </c>
      <c r="H9108" s="2">
        <v>2015</v>
      </c>
      <c r="I9108" s="145">
        <f t="shared" si="2167"/>
        <v>4.2401406701342778E-3</v>
      </c>
      <c r="J9108" s="2">
        <f t="shared" si="2165"/>
        <v>4.2401406701342778E-3</v>
      </c>
      <c r="K9108" s="2">
        <v>8</v>
      </c>
    </row>
    <row r="9109" spans="3:11">
      <c r="C9109" s="2" t="s">
        <v>8449</v>
      </c>
      <c r="D9109" s="143" t="str">
        <f t="shared" si="2166"/>
        <v>RSDTF</v>
      </c>
      <c r="E9109" s="2" t="str">
        <f t="shared" si="2164"/>
        <v>RSDTF</v>
      </c>
      <c r="F9109" s="2" t="s">
        <v>10</v>
      </c>
      <c r="G9109" s="2" t="s">
        <v>11</v>
      </c>
      <c r="H9109" s="2">
        <v>2015</v>
      </c>
      <c r="I9109" s="145">
        <f t="shared" si="2167"/>
        <v>6.1795123375338291E-4</v>
      </c>
      <c r="J9109" s="2">
        <f t="shared" si="2165"/>
        <v>6.1795123375338291E-4</v>
      </c>
      <c r="K9109" s="2">
        <v>8</v>
      </c>
    </row>
    <row r="9110" spans="3:11">
      <c r="C9110" s="2" t="s">
        <v>8450</v>
      </c>
      <c r="D9110" s="143" t="str">
        <f t="shared" si="2166"/>
        <v>RSDPH</v>
      </c>
      <c r="E9110" s="2" t="str">
        <f t="shared" si="2164"/>
        <v>RSDPH</v>
      </c>
      <c r="F9110" s="2" t="s">
        <v>10</v>
      </c>
      <c r="G9110" s="2" t="s">
        <v>11</v>
      </c>
      <c r="H9110" s="2">
        <v>2015</v>
      </c>
      <c r="I9110" s="145">
        <f t="shared" si="2167"/>
        <v>3.1475633628949237E-3</v>
      </c>
      <c r="J9110" s="2">
        <f t="shared" si="2165"/>
        <v>3.1475633628949237E-3</v>
      </c>
      <c r="K9110" s="2">
        <v>8</v>
      </c>
    </row>
    <row r="9111" spans="3:11">
      <c r="C9111" s="2" t="s">
        <v>8450</v>
      </c>
      <c r="D9111" s="143" t="str">
        <f t="shared" si="2166"/>
        <v>RSDPH</v>
      </c>
      <c r="E9111" s="2" t="str">
        <f t="shared" si="2164"/>
        <v>RSDPH</v>
      </c>
      <c r="F9111" s="2" t="s">
        <v>10</v>
      </c>
      <c r="G9111" s="2" t="s">
        <v>11</v>
      </c>
      <c r="H9111" s="2">
        <v>2015</v>
      </c>
      <c r="I9111" s="145">
        <f t="shared" si="2167"/>
        <v>3.1475633628949237E-3</v>
      </c>
      <c r="J9111" s="2">
        <f t="shared" si="2165"/>
        <v>3.1475633628949237E-3</v>
      </c>
      <c r="K9111" s="2">
        <v>8</v>
      </c>
    </row>
    <row r="9112" spans="3:11">
      <c r="C9112" s="2" t="s">
        <v>8451</v>
      </c>
      <c r="D9112" s="143" t="str">
        <f t="shared" si="2166"/>
        <v>RSDSH</v>
      </c>
      <c r="E9112" s="2" t="str">
        <f t="shared" si="2164"/>
        <v>RSDSH</v>
      </c>
      <c r="F9112" s="2" t="s">
        <v>10</v>
      </c>
      <c r="G9112" s="2" t="s">
        <v>11</v>
      </c>
      <c r="H9112" s="2">
        <v>2015</v>
      </c>
      <c r="I9112" s="145">
        <f t="shared" si="2167"/>
        <v>0</v>
      </c>
      <c r="J9112" s="2">
        <f t="shared" si="2165"/>
        <v>0</v>
      </c>
      <c r="K9112" s="2">
        <v>8</v>
      </c>
    </row>
    <row r="9113" spans="3:11">
      <c r="C9113" s="2" t="s">
        <v>8452</v>
      </c>
      <c r="D9113" s="143" t="str">
        <f t="shared" si="2166"/>
        <v>RSDLA</v>
      </c>
      <c r="E9113" s="2" t="str">
        <f t="shared" si="2164"/>
        <v>RSDLA</v>
      </c>
      <c r="F9113" s="2" t="s">
        <v>10</v>
      </c>
      <c r="G9113" s="2" t="s">
        <v>11</v>
      </c>
      <c r="H9113" s="2">
        <v>2015</v>
      </c>
      <c r="I9113" s="145">
        <f t="shared" si="2167"/>
        <v>5.5070328084819379E-3</v>
      </c>
      <c r="J9113" s="2">
        <f t="shared" si="2165"/>
        <v>5.5070328084819379E-3</v>
      </c>
      <c r="K9113" s="2">
        <v>7</v>
      </c>
    </row>
    <row r="9114" spans="3:11">
      <c r="C9114" s="2" t="s">
        <v>8453</v>
      </c>
      <c r="D9114" s="143" t="str">
        <f t="shared" si="2166"/>
        <v>RSDEM</v>
      </c>
      <c r="E9114" s="2" t="str">
        <f t="shared" si="2164"/>
        <v>RSDEM</v>
      </c>
      <c r="F9114" s="2" t="s">
        <v>10</v>
      </c>
      <c r="G9114" s="2" t="s">
        <v>11</v>
      </c>
      <c r="H9114" s="2">
        <v>2015</v>
      </c>
      <c r="I9114" s="145">
        <f t="shared" si="2167"/>
        <v>4.240140670134303E-3</v>
      </c>
      <c r="J9114" s="2">
        <f t="shared" si="2165"/>
        <v>4.240140670134303E-3</v>
      </c>
      <c r="K9114" s="2">
        <v>7</v>
      </c>
    </row>
    <row r="9115" spans="3:11">
      <c r="C9115" s="2" t="s">
        <v>8454</v>
      </c>
      <c r="D9115" s="143" t="str">
        <f t="shared" si="2166"/>
        <v>RSDTF</v>
      </c>
      <c r="E9115" s="2" t="str">
        <f t="shared" si="2164"/>
        <v>RSDTF</v>
      </c>
      <c r="F9115" s="2" t="s">
        <v>10</v>
      </c>
      <c r="G9115" s="2" t="s">
        <v>11</v>
      </c>
      <c r="H9115" s="2">
        <v>2015</v>
      </c>
      <c r="I9115" s="145">
        <f t="shared" si="2167"/>
        <v>6.1795123375338443E-4</v>
      </c>
      <c r="J9115" s="2">
        <f t="shared" si="2165"/>
        <v>6.1795123375338443E-4</v>
      </c>
      <c r="K9115" s="2">
        <v>8</v>
      </c>
    </row>
    <row r="9116" spans="3:11">
      <c r="C9116" s="2" t="s">
        <v>8455</v>
      </c>
      <c r="D9116" s="143" t="str">
        <f t="shared" si="2166"/>
        <v>RSDPH</v>
      </c>
      <c r="E9116" s="2" t="str">
        <f t="shared" si="2164"/>
        <v>RSDPH</v>
      </c>
      <c r="F9116" s="2" t="s">
        <v>10</v>
      </c>
      <c r="G9116" s="2" t="s">
        <v>11</v>
      </c>
      <c r="H9116" s="2">
        <v>2015</v>
      </c>
      <c r="I9116" s="145">
        <f t="shared" si="2167"/>
        <v>3.1475633628949176E-3</v>
      </c>
      <c r="J9116" s="2">
        <f t="shared" si="2165"/>
        <v>3.1475633628949176E-3</v>
      </c>
      <c r="K9116" s="2">
        <v>8</v>
      </c>
    </row>
    <row r="9117" spans="3:11">
      <c r="C9117" s="2" t="s">
        <v>8455</v>
      </c>
      <c r="D9117" s="143" t="str">
        <f t="shared" si="2166"/>
        <v>RSDPH</v>
      </c>
      <c r="E9117" s="2" t="str">
        <f t="shared" si="2164"/>
        <v>RSDPH</v>
      </c>
      <c r="F9117" s="2" t="s">
        <v>10</v>
      </c>
      <c r="G9117" s="2" t="s">
        <v>11</v>
      </c>
      <c r="H9117" s="2">
        <v>2015</v>
      </c>
      <c r="I9117" s="145">
        <f t="shared" si="2167"/>
        <v>3.1475633628949176E-3</v>
      </c>
      <c r="J9117" s="2">
        <f t="shared" si="2165"/>
        <v>3.1475633628949176E-3</v>
      </c>
      <c r="K9117" s="2">
        <v>8</v>
      </c>
    </row>
    <row r="9118" spans="3:11">
      <c r="C9118" s="2" t="s">
        <v>8456</v>
      </c>
      <c r="D9118" s="143" t="str">
        <f t="shared" si="2166"/>
        <v>RSDSH</v>
      </c>
      <c r="E9118" s="2" t="str">
        <f t="shared" si="2164"/>
        <v>RSDSH</v>
      </c>
      <c r="F9118" s="2" t="s">
        <v>10</v>
      </c>
      <c r="G9118" s="2" t="s">
        <v>11</v>
      </c>
      <c r="H9118" s="2">
        <v>2015</v>
      </c>
      <c r="I9118" s="145">
        <f t="shared" si="2167"/>
        <v>0</v>
      </c>
      <c r="J9118" s="2">
        <f t="shared" si="2165"/>
        <v>0</v>
      </c>
      <c r="K9118" s="2">
        <v>8</v>
      </c>
    </row>
    <row r="9119" spans="3:11">
      <c r="C9119" s="2" t="s">
        <v>8457</v>
      </c>
      <c r="D9119" s="143" t="str">
        <f t="shared" si="2166"/>
        <v>RSDLA</v>
      </c>
      <c r="E9119" s="2" t="str">
        <f t="shared" si="2164"/>
        <v>RSDLA</v>
      </c>
      <c r="F9119" s="2" t="s">
        <v>10</v>
      </c>
      <c r="G9119" s="2" t="s">
        <v>11</v>
      </c>
      <c r="H9119" s="2">
        <v>2015</v>
      </c>
      <c r="I9119" s="145">
        <f t="shared" si="2167"/>
        <v>5.5070328084819249E-3</v>
      </c>
      <c r="J9119" s="2">
        <f t="shared" si="2165"/>
        <v>5.5070328084819249E-3</v>
      </c>
      <c r="K9119" s="2">
        <v>6</v>
      </c>
    </row>
    <row r="9120" spans="3:11">
      <c r="C9120" s="2" t="s">
        <v>8458</v>
      </c>
      <c r="D9120" s="143" t="str">
        <f t="shared" si="2166"/>
        <v>RSDEM</v>
      </c>
      <c r="E9120" s="2" t="str">
        <f t="shared" si="2164"/>
        <v>RSDEM</v>
      </c>
      <c r="F9120" s="2" t="s">
        <v>10</v>
      </c>
      <c r="G9120" s="2" t="s">
        <v>11</v>
      </c>
      <c r="H9120" s="2">
        <v>2015</v>
      </c>
      <c r="I9120" s="145">
        <f t="shared" si="2167"/>
        <v>4.2401406701342778E-3</v>
      </c>
      <c r="J9120" s="2">
        <f t="shared" si="2165"/>
        <v>4.2401406701342778E-3</v>
      </c>
      <c r="K9120" s="2">
        <v>6</v>
      </c>
    </row>
    <row r="9121" spans="3:11">
      <c r="C9121" s="2" t="s">
        <v>8459</v>
      </c>
      <c r="D9121" s="143" t="str">
        <f t="shared" si="2166"/>
        <v>RSDTF</v>
      </c>
      <c r="E9121" s="2" t="str">
        <f t="shared" si="2164"/>
        <v>RSDTF</v>
      </c>
      <c r="F9121" s="2" t="s">
        <v>10</v>
      </c>
      <c r="G9121" s="2" t="s">
        <v>11</v>
      </c>
      <c r="H9121" s="2">
        <v>2015</v>
      </c>
      <c r="I9121" s="145">
        <f t="shared" si="2167"/>
        <v>6.1795123375338443E-4</v>
      </c>
      <c r="J9121" s="2">
        <f t="shared" si="2165"/>
        <v>6.1795123375338443E-4</v>
      </c>
      <c r="K9121" s="2">
        <v>8</v>
      </c>
    </row>
    <row r="9122" spans="3:11">
      <c r="C9122" s="2" t="s">
        <v>8460</v>
      </c>
      <c r="D9122" s="143" t="str">
        <f t="shared" si="2166"/>
        <v>RSDPH</v>
      </c>
      <c r="E9122" s="2" t="str">
        <f t="shared" si="2164"/>
        <v>RSDPH</v>
      </c>
      <c r="F9122" s="2" t="s">
        <v>10</v>
      </c>
      <c r="G9122" s="2" t="s">
        <v>11</v>
      </c>
      <c r="H9122" s="2">
        <v>2015</v>
      </c>
      <c r="I9122" s="145">
        <f t="shared" si="2167"/>
        <v>3.1475633628949297E-3</v>
      </c>
      <c r="J9122" s="2">
        <f t="shared" si="2165"/>
        <v>3.1475633628949297E-3</v>
      </c>
      <c r="K9122" s="2">
        <v>8</v>
      </c>
    </row>
    <row r="9123" spans="3:11">
      <c r="C9123" s="2" t="s">
        <v>8460</v>
      </c>
      <c r="D9123" s="143" t="str">
        <f t="shared" si="2166"/>
        <v>RSDPH</v>
      </c>
      <c r="E9123" s="2" t="str">
        <f t="shared" si="2164"/>
        <v>RSDPH</v>
      </c>
      <c r="F9123" s="2" t="s">
        <v>10</v>
      </c>
      <c r="G9123" s="2" t="s">
        <v>11</v>
      </c>
      <c r="H9123" s="2">
        <v>2015</v>
      </c>
      <c r="I9123" s="145">
        <f t="shared" si="2167"/>
        <v>3.1475633628949297E-3</v>
      </c>
      <c r="J9123" s="2">
        <f t="shared" si="2165"/>
        <v>3.1475633628949297E-3</v>
      </c>
      <c r="K9123" s="2">
        <v>8</v>
      </c>
    </row>
    <row r="9124" spans="3:11">
      <c r="C9124" s="2" t="s">
        <v>8461</v>
      </c>
      <c r="D9124" s="143" t="str">
        <f t="shared" si="2166"/>
        <v>RSDSH</v>
      </c>
      <c r="E9124" s="2" t="str">
        <f t="shared" si="2164"/>
        <v>RSDSH</v>
      </c>
      <c r="F9124" s="2" t="s">
        <v>10</v>
      </c>
      <c r="G9124" s="2" t="s">
        <v>11</v>
      </c>
      <c r="H9124" s="2">
        <v>2015</v>
      </c>
      <c r="I9124" s="145">
        <f t="shared" si="2167"/>
        <v>0</v>
      </c>
      <c r="J9124" s="2">
        <f t="shared" si="2165"/>
        <v>0</v>
      </c>
      <c r="K9124" s="2">
        <v>8</v>
      </c>
    </row>
    <row r="9125" spans="3:11">
      <c r="C9125" s="2" t="s">
        <v>8462</v>
      </c>
      <c r="D9125" s="143" t="str">
        <f t="shared" si="2166"/>
        <v>RSDLA</v>
      </c>
      <c r="E9125" s="2" t="str">
        <f t="shared" si="2164"/>
        <v>RSDLA</v>
      </c>
      <c r="F9125" s="2" t="s">
        <v>10</v>
      </c>
      <c r="G9125" s="2" t="s">
        <v>11</v>
      </c>
      <c r="H9125" s="2">
        <v>2015</v>
      </c>
      <c r="I9125" s="145">
        <f t="shared" si="2167"/>
        <v>5.5070328084819379E-3</v>
      </c>
      <c r="J9125" s="2">
        <f t="shared" si="2165"/>
        <v>5.5070328084819379E-3</v>
      </c>
      <c r="K9125" s="2">
        <v>6</v>
      </c>
    </row>
    <row r="9126" spans="3:11">
      <c r="C9126" s="2" t="s">
        <v>8463</v>
      </c>
      <c r="D9126" s="143" t="str">
        <f t="shared" si="2166"/>
        <v>RSDEM</v>
      </c>
      <c r="E9126" s="2" t="str">
        <f t="shared" si="2164"/>
        <v>RSDEM</v>
      </c>
      <c r="F9126" s="2" t="s">
        <v>10</v>
      </c>
      <c r="G9126" s="2" t="s">
        <v>11</v>
      </c>
      <c r="H9126" s="2">
        <v>2015</v>
      </c>
      <c r="I9126" s="145">
        <f t="shared" si="2167"/>
        <v>4.240140670134303E-3</v>
      </c>
      <c r="J9126" s="2">
        <f t="shared" si="2165"/>
        <v>4.240140670134303E-3</v>
      </c>
      <c r="K9126" s="2">
        <v>6</v>
      </c>
    </row>
    <row r="9127" spans="3:11">
      <c r="C9127" s="2" t="s">
        <v>8464</v>
      </c>
      <c r="D9127" s="143" t="str">
        <f t="shared" si="2166"/>
        <v>RSDTF</v>
      </c>
      <c r="E9127" s="2" t="str">
        <f t="shared" si="2164"/>
        <v>RSDTF</v>
      </c>
      <c r="F9127" s="2" t="s">
        <v>10</v>
      </c>
      <c r="G9127" s="2" t="s">
        <v>11</v>
      </c>
      <c r="H9127" s="2">
        <v>2015</v>
      </c>
      <c r="I9127" s="145">
        <f t="shared" si="2167"/>
        <v>6.1795123375338443E-4</v>
      </c>
      <c r="J9127" s="2">
        <f t="shared" si="2165"/>
        <v>6.1795123375338443E-4</v>
      </c>
      <c r="K9127" s="2">
        <v>8</v>
      </c>
    </row>
    <row r="9128" spans="3:11">
      <c r="C9128" s="2" t="s">
        <v>8465</v>
      </c>
      <c r="D9128" s="143" t="str">
        <f t="shared" si="2166"/>
        <v>RSDPH</v>
      </c>
      <c r="E9128" s="2" t="str">
        <f t="shared" si="2164"/>
        <v>RSDPH</v>
      </c>
      <c r="F9128" s="2" t="s">
        <v>10</v>
      </c>
      <c r="G9128" s="2" t="s">
        <v>11</v>
      </c>
      <c r="H9128" s="2">
        <v>2015</v>
      </c>
      <c r="I9128" s="145">
        <f t="shared" si="2167"/>
        <v>2.2146094772167737E-3</v>
      </c>
      <c r="J9128" s="2">
        <f t="shared" si="2165"/>
        <v>2.2146094772167737E-3</v>
      </c>
      <c r="K9128" s="2">
        <v>8</v>
      </c>
    </row>
    <row r="9129" spans="3:11">
      <c r="C9129" s="2" t="s">
        <v>8465</v>
      </c>
      <c r="D9129" s="143" t="str">
        <f t="shared" si="2166"/>
        <v>RSDPH</v>
      </c>
      <c r="E9129" s="2" t="str">
        <f t="shared" si="2164"/>
        <v>RSDPH</v>
      </c>
      <c r="F9129" s="2" t="s">
        <v>10</v>
      </c>
      <c r="G9129" s="2" t="s">
        <v>11</v>
      </c>
      <c r="H9129" s="2">
        <v>2015</v>
      </c>
      <c r="I9129" s="145">
        <f t="shared" si="2167"/>
        <v>2.2146094772167737E-3</v>
      </c>
      <c r="J9129" s="2">
        <f t="shared" si="2165"/>
        <v>2.2146094772167737E-3</v>
      </c>
      <c r="K9129" s="2">
        <v>8</v>
      </c>
    </row>
    <row r="9130" spans="3:11">
      <c r="C9130" s="2" t="s">
        <v>8466</v>
      </c>
      <c r="D9130" s="143" t="str">
        <f t="shared" si="2166"/>
        <v>RSDSH</v>
      </c>
      <c r="E9130" s="2" t="str">
        <f t="shared" si="2164"/>
        <v>RSDSH</v>
      </c>
      <c r="F9130" s="2" t="s">
        <v>10</v>
      </c>
      <c r="G9130" s="2" t="s">
        <v>11</v>
      </c>
      <c r="H9130" s="2">
        <v>2015</v>
      </c>
      <c r="I9130" s="145">
        <f t="shared" si="2167"/>
        <v>0</v>
      </c>
      <c r="J9130" s="2">
        <f t="shared" si="2165"/>
        <v>0</v>
      </c>
      <c r="K9130" s="2">
        <v>8</v>
      </c>
    </row>
    <row r="9131" spans="3:11">
      <c r="C9131" s="2" t="s">
        <v>8467</v>
      </c>
      <c r="D9131" s="143" t="str">
        <f t="shared" si="2166"/>
        <v>RSDLA</v>
      </c>
      <c r="E9131" s="2" t="str">
        <f t="shared" si="2164"/>
        <v>RSDLA</v>
      </c>
      <c r="F9131" s="2" t="s">
        <v>10</v>
      </c>
      <c r="G9131" s="2" t="s">
        <v>11</v>
      </c>
      <c r="H9131" s="2">
        <v>2015</v>
      </c>
      <c r="I9131" s="145">
        <f t="shared" si="2167"/>
        <v>2.8403926293119083E-3</v>
      </c>
      <c r="J9131" s="2">
        <f t="shared" si="2165"/>
        <v>2.8403926293119083E-3</v>
      </c>
      <c r="K9131" s="2">
        <v>5</v>
      </c>
    </row>
    <row r="9132" spans="3:11">
      <c r="C9132" s="2" t="s">
        <v>8468</v>
      </c>
      <c r="D9132" s="143" t="str">
        <f t="shared" si="2166"/>
        <v>RSDEM</v>
      </c>
      <c r="E9132" s="2" t="str">
        <f t="shared" si="2164"/>
        <v>RSDEM</v>
      </c>
      <c r="F9132" s="2" t="s">
        <v>10</v>
      </c>
      <c r="G9132" s="2" t="s">
        <v>11</v>
      </c>
      <c r="H9132" s="2">
        <v>2015</v>
      </c>
      <c r="I9132" s="145">
        <f t="shared" si="2167"/>
        <v>2.1559442228893558E-3</v>
      </c>
      <c r="J9132" s="2">
        <f t="shared" si="2165"/>
        <v>2.1559442228893558E-3</v>
      </c>
      <c r="K9132" s="2">
        <v>5</v>
      </c>
    </row>
    <row r="9133" spans="3:11">
      <c r="C9133" s="2" t="s">
        <v>8469</v>
      </c>
      <c r="D9133" s="143" t="str">
        <f t="shared" si="2166"/>
        <v>RSDTF</v>
      </c>
      <c r="E9133" s="2" t="str">
        <f t="shared" si="2164"/>
        <v>RSDTF</v>
      </c>
      <c r="F9133" s="2" t="s">
        <v>10</v>
      </c>
      <c r="G9133" s="2" t="s">
        <v>11</v>
      </c>
      <c r="H9133" s="2">
        <v>2015</v>
      </c>
      <c r="I9133" s="145">
        <f t="shared" si="2167"/>
        <v>0</v>
      </c>
      <c r="J9133" s="2">
        <f t="shared" si="2165"/>
        <v>0</v>
      </c>
      <c r="K9133" s="2">
        <v>8</v>
      </c>
    </row>
    <row r="9134" spans="3:11">
      <c r="C9134" s="2" t="s">
        <v>8470</v>
      </c>
      <c r="D9134" s="143" t="str">
        <f t="shared" si="2166"/>
        <v>RSDPH</v>
      </c>
      <c r="E9134" s="2" t="str">
        <f t="shared" si="2164"/>
        <v>RSDPH</v>
      </c>
      <c r="F9134" s="2" t="s">
        <v>10</v>
      </c>
      <c r="G9134" s="2" t="s">
        <v>11</v>
      </c>
      <c r="H9134" s="2">
        <v>2015</v>
      </c>
      <c r="I9134" s="145">
        <f t="shared" si="2167"/>
        <v>2.2146094772168114E-3</v>
      </c>
      <c r="J9134" s="2">
        <f t="shared" si="2165"/>
        <v>2.2146094772168114E-3</v>
      </c>
      <c r="K9134" s="2">
        <v>8</v>
      </c>
    </row>
    <row r="9135" spans="3:11">
      <c r="C9135" s="2" t="s">
        <v>8470</v>
      </c>
      <c r="D9135" s="143" t="str">
        <f t="shared" si="2166"/>
        <v>RSDPH</v>
      </c>
      <c r="E9135" s="2" t="str">
        <f t="shared" si="2164"/>
        <v>RSDPH</v>
      </c>
      <c r="F9135" s="2" t="s">
        <v>10</v>
      </c>
      <c r="G9135" s="2" t="s">
        <v>11</v>
      </c>
      <c r="H9135" s="2">
        <v>2015</v>
      </c>
      <c r="I9135" s="145">
        <f t="shared" si="2167"/>
        <v>2.2146094772168114E-3</v>
      </c>
      <c r="J9135" s="2">
        <f t="shared" si="2165"/>
        <v>2.2146094772168114E-3</v>
      </c>
      <c r="K9135" s="2">
        <v>8</v>
      </c>
    </row>
    <row r="9136" spans="3:11">
      <c r="C9136" s="2" t="s">
        <v>8471</v>
      </c>
      <c r="D9136" s="143" t="str">
        <f t="shared" si="2166"/>
        <v>RSDSH</v>
      </c>
      <c r="E9136" s="2" t="str">
        <f t="shared" ref="E9136:E9199" si="2168">D9136</f>
        <v>RSDSH</v>
      </c>
      <c r="F9136" s="2" t="s">
        <v>10</v>
      </c>
      <c r="G9136" s="2" t="s">
        <v>11</v>
      </c>
      <c r="H9136" s="2">
        <v>2015</v>
      </c>
      <c r="I9136" s="145">
        <f t="shared" si="2167"/>
        <v>0</v>
      </c>
      <c r="J9136" s="2">
        <f t="shared" ref="J9136:J9199" si="2169">I9136</f>
        <v>0</v>
      </c>
      <c r="K9136" s="2">
        <v>8</v>
      </c>
    </row>
    <row r="9137" spans="3:11">
      <c r="C9137" s="2" t="s">
        <v>8472</v>
      </c>
      <c r="D9137" s="143" t="str">
        <f t="shared" ref="D9137:D9200" si="2170">"R"&amp;MID(C9137,5,1)&amp;"D"&amp;MID(C9137,9,2)</f>
        <v>RSDLA</v>
      </c>
      <c r="E9137" s="2" t="str">
        <f t="shared" si="2168"/>
        <v>RSDLA</v>
      </c>
      <c r="F9137" s="2" t="s">
        <v>10</v>
      </c>
      <c r="G9137" s="2" t="s">
        <v>11</v>
      </c>
      <c r="H9137" s="2">
        <v>2015</v>
      </c>
      <c r="I9137" s="145">
        <f t="shared" si="2167"/>
        <v>2.840392629311933E-3</v>
      </c>
      <c r="J9137" s="2">
        <f t="shared" si="2169"/>
        <v>2.840392629311933E-3</v>
      </c>
      <c r="K9137" s="2">
        <v>5</v>
      </c>
    </row>
    <row r="9138" spans="3:11">
      <c r="C9138" s="2" t="s">
        <v>8473</v>
      </c>
      <c r="D9138" s="143" t="str">
        <f t="shared" si="2170"/>
        <v>RSDEM</v>
      </c>
      <c r="E9138" s="2" t="str">
        <f t="shared" si="2168"/>
        <v>RSDEM</v>
      </c>
      <c r="F9138" s="2" t="s">
        <v>10</v>
      </c>
      <c r="G9138" s="2" t="s">
        <v>11</v>
      </c>
      <c r="H9138" s="2">
        <v>2015</v>
      </c>
      <c r="I9138" s="145">
        <f t="shared" si="2167"/>
        <v>2.1559442228893931E-3</v>
      </c>
      <c r="J9138" s="2">
        <f t="shared" si="2169"/>
        <v>2.1559442228893931E-3</v>
      </c>
      <c r="K9138" s="2">
        <v>5</v>
      </c>
    </row>
    <row r="9139" spans="3:11">
      <c r="C9139" s="2" t="s">
        <v>8474</v>
      </c>
      <c r="D9139" s="143" t="str">
        <f t="shared" si="2170"/>
        <v>RSDTF</v>
      </c>
      <c r="E9139" s="2" t="str">
        <f t="shared" si="2168"/>
        <v>RSDTF</v>
      </c>
      <c r="F9139" s="2" t="s">
        <v>10</v>
      </c>
      <c r="G9139" s="2" t="s">
        <v>11</v>
      </c>
      <c r="H9139" s="2">
        <v>2015</v>
      </c>
      <c r="I9139" s="145">
        <f t="shared" si="2167"/>
        <v>0</v>
      </c>
      <c r="J9139" s="2">
        <f t="shared" si="2169"/>
        <v>0</v>
      </c>
      <c r="K9139" s="2">
        <v>8</v>
      </c>
    </row>
    <row r="9140" spans="3:11">
      <c r="C9140" s="2" t="s">
        <v>8475</v>
      </c>
      <c r="D9140" s="143" t="str">
        <f t="shared" si="2170"/>
        <v>RSDPH</v>
      </c>
      <c r="E9140" s="2" t="str">
        <f t="shared" si="2168"/>
        <v>RSDPH</v>
      </c>
      <c r="F9140" s="2" t="s">
        <v>10</v>
      </c>
      <c r="G9140" s="2" t="s">
        <v>11</v>
      </c>
      <c r="H9140" s="2">
        <v>2015</v>
      </c>
      <c r="I9140" s="145">
        <f t="shared" si="2167"/>
        <v>2.2146094772167862E-3</v>
      </c>
      <c r="J9140" s="2">
        <f t="shared" si="2169"/>
        <v>2.2146094772167862E-3</v>
      </c>
      <c r="K9140" s="2">
        <v>8</v>
      </c>
    </row>
    <row r="9141" spans="3:11">
      <c r="C9141" s="2" t="s">
        <v>8475</v>
      </c>
      <c r="D9141" s="143" t="str">
        <f t="shared" si="2170"/>
        <v>RSDPH</v>
      </c>
      <c r="E9141" s="2" t="str">
        <f t="shared" si="2168"/>
        <v>RSDPH</v>
      </c>
      <c r="F9141" s="2" t="s">
        <v>10</v>
      </c>
      <c r="G9141" s="2" t="s">
        <v>11</v>
      </c>
      <c r="H9141" s="2">
        <v>2015</v>
      </c>
      <c r="I9141" s="145">
        <f t="shared" si="2167"/>
        <v>2.2146094772167862E-3</v>
      </c>
      <c r="J9141" s="2">
        <f t="shared" si="2169"/>
        <v>2.2146094772167862E-3</v>
      </c>
      <c r="K9141" s="2">
        <v>8</v>
      </c>
    </row>
    <row r="9142" spans="3:11">
      <c r="C9142" s="2" t="s">
        <v>8476</v>
      </c>
      <c r="D9142" s="143" t="str">
        <f t="shared" si="2170"/>
        <v>RSDSH</v>
      </c>
      <c r="E9142" s="2" t="str">
        <f t="shared" si="2168"/>
        <v>RSDSH</v>
      </c>
      <c r="F9142" s="2" t="s">
        <v>10</v>
      </c>
      <c r="G9142" s="2" t="s">
        <v>11</v>
      </c>
      <c r="H9142" s="2">
        <v>2015</v>
      </c>
      <c r="I9142" s="145">
        <f t="shared" si="2167"/>
        <v>0</v>
      </c>
      <c r="J9142" s="2">
        <f t="shared" si="2169"/>
        <v>0</v>
      </c>
      <c r="K9142" s="2">
        <v>8</v>
      </c>
    </row>
    <row r="9143" spans="3:11">
      <c r="C9143" s="2" t="s">
        <v>8477</v>
      </c>
      <c r="D9143" s="143" t="str">
        <f t="shared" si="2170"/>
        <v>RSDLA</v>
      </c>
      <c r="E9143" s="2" t="str">
        <f t="shared" si="2168"/>
        <v>RSDLA</v>
      </c>
      <c r="F9143" s="2" t="s">
        <v>10</v>
      </c>
      <c r="G9143" s="2" t="s">
        <v>11</v>
      </c>
      <c r="H9143" s="2">
        <v>2015</v>
      </c>
      <c r="I9143" s="145">
        <f t="shared" si="2167"/>
        <v>2.840392629311933E-3</v>
      </c>
      <c r="J9143" s="2">
        <f t="shared" si="2169"/>
        <v>2.840392629311933E-3</v>
      </c>
      <c r="K9143" s="2">
        <v>4</v>
      </c>
    </row>
    <row r="9144" spans="3:11">
      <c r="C9144" s="2" t="s">
        <v>8478</v>
      </c>
      <c r="D9144" s="143" t="str">
        <f t="shared" si="2170"/>
        <v>RSDEM</v>
      </c>
      <c r="E9144" s="2" t="str">
        <f t="shared" si="2168"/>
        <v>RSDEM</v>
      </c>
      <c r="F9144" s="2" t="s">
        <v>10</v>
      </c>
      <c r="G9144" s="2" t="s">
        <v>11</v>
      </c>
      <c r="H9144" s="2">
        <v>2015</v>
      </c>
      <c r="I9144" s="145">
        <f t="shared" si="2167"/>
        <v>2.1559442228893805E-3</v>
      </c>
      <c r="J9144" s="2">
        <f t="shared" si="2169"/>
        <v>2.1559442228893805E-3</v>
      </c>
      <c r="K9144" s="2">
        <v>4</v>
      </c>
    </row>
    <row r="9145" spans="3:11">
      <c r="C9145" s="2" t="s">
        <v>8479</v>
      </c>
      <c r="D9145" s="143" t="str">
        <f t="shared" si="2170"/>
        <v>RSDTF</v>
      </c>
      <c r="E9145" s="2" t="str">
        <f t="shared" si="2168"/>
        <v>RSDTF</v>
      </c>
      <c r="F9145" s="2" t="s">
        <v>10</v>
      </c>
      <c r="G9145" s="2" t="s">
        <v>11</v>
      </c>
      <c r="H9145" s="2">
        <v>2015</v>
      </c>
      <c r="I9145" s="145">
        <f t="shared" si="2167"/>
        <v>0</v>
      </c>
      <c r="J9145" s="2">
        <f t="shared" si="2169"/>
        <v>0</v>
      </c>
      <c r="K9145" s="2">
        <v>8</v>
      </c>
    </row>
    <row r="9146" spans="3:11">
      <c r="C9146" s="2" t="s">
        <v>8480</v>
      </c>
      <c r="D9146" s="143" t="str">
        <f t="shared" si="2170"/>
        <v>RSDPH</v>
      </c>
      <c r="E9146" s="2" t="str">
        <f t="shared" si="2168"/>
        <v>RSDPH</v>
      </c>
      <c r="F9146" s="2" t="s">
        <v>10</v>
      </c>
      <c r="G9146" s="2" t="s">
        <v>11</v>
      </c>
      <c r="H9146" s="2">
        <v>2015</v>
      </c>
      <c r="I9146" s="145">
        <f t="shared" si="2167"/>
        <v>2.2146094772168114E-3</v>
      </c>
      <c r="J9146" s="2">
        <f t="shared" si="2169"/>
        <v>2.2146094772168114E-3</v>
      </c>
      <c r="K9146" s="2">
        <v>8</v>
      </c>
    </row>
    <row r="9147" spans="3:11">
      <c r="C9147" s="2" t="s">
        <v>8480</v>
      </c>
      <c r="D9147" s="143" t="str">
        <f t="shared" si="2170"/>
        <v>RSDPH</v>
      </c>
      <c r="E9147" s="2" t="str">
        <f t="shared" si="2168"/>
        <v>RSDPH</v>
      </c>
      <c r="F9147" s="2" t="s">
        <v>10</v>
      </c>
      <c r="G9147" s="2" t="s">
        <v>11</v>
      </c>
      <c r="H9147" s="2">
        <v>2015</v>
      </c>
      <c r="I9147" s="145">
        <f t="shared" si="2167"/>
        <v>2.2146094772168114E-3</v>
      </c>
      <c r="J9147" s="2">
        <f t="shared" si="2169"/>
        <v>2.2146094772168114E-3</v>
      </c>
      <c r="K9147" s="2">
        <v>8</v>
      </c>
    </row>
    <row r="9148" spans="3:11">
      <c r="C9148" s="2" t="s">
        <v>8481</v>
      </c>
      <c r="D9148" s="143" t="str">
        <f t="shared" si="2170"/>
        <v>RSDSH</v>
      </c>
      <c r="E9148" s="2" t="str">
        <f t="shared" si="2168"/>
        <v>RSDSH</v>
      </c>
      <c r="F9148" s="2" t="s">
        <v>10</v>
      </c>
      <c r="G9148" s="2" t="s">
        <v>11</v>
      </c>
      <c r="H9148" s="2">
        <v>2015</v>
      </c>
      <c r="I9148" s="145">
        <f t="shared" si="2167"/>
        <v>0</v>
      </c>
      <c r="J9148" s="2">
        <f t="shared" si="2169"/>
        <v>0</v>
      </c>
      <c r="K9148" s="2">
        <v>8</v>
      </c>
    </row>
    <row r="9149" spans="3:11">
      <c r="C9149" s="2" t="s">
        <v>8482</v>
      </c>
      <c r="D9149" s="143" t="str">
        <f t="shared" si="2170"/>
        <v>RSDLA</v>
      </c>
      <c r="E9149" s="2" t="str">
        <f t="shared" si="2168"/>
        <v>RSDLA</v>
      </c>
      <c r="F9149" s="2" t="s">
        <v>10</v>
      </c>
      <c r="G9149" s="2" t="s">
        <v>11</v>
      </c>
      <c r="H9149" s="2">
        <v>2015</v>
      </c>
      <c r="I9149" s="145">
        <f t="shared" si="2167"/>
        <v>2.840392629311933E-3</v>
      </c>
      <c r="J9149" s="2">
        <f t="shared" si="2169"/>
        <v>2.840392629311933E-3</v>
      </c>
      <c r="K9149" s="2">
        <v>4</v>
      </c>
    </row>
    <row r="9150" spans="3:11">
      <c r="C9150" s="2" t="s">
        <v>8483</v>
      </c>
      <c r="D9150" s="143" t="str">
        <f t="shared" si="2170"/>
        <v>RSDEM</v>
      </c>
      <c r="E9150" s="2" t="str">
        <f t="shared" si="2168"/>
        <v>RSDEM</v>
      </c>
      <c r="F9150" s="2" t="s">
        <v>10</v>
      </c>
      <c r="G9150" s="2" t="s">
        <v>11</v>
      </c>
      <c r="H9150" s="2">
        <v>2015</v>
      </c>
      <c r="I9150" s="145">
        <f t="shared" si="2167"/>
        <v>2.1559442228893931E-3</v>
      </c>
      <c r="J9150" s="2">
        <f t="shared" si="2169"/>
        <v>2.1559442228893931E-3</v>
      </c>
      <c r="K9150" s="2">
        <v>4</v>
      </c>
    </row>
    <row r="9151" spans="3:11">
      <c r="C9151" s="2" t="s">
        <v>8484</v>
      </c>
      <c r="D9151" s="143" t="str">
        <f t="shared" si="2170"/>
        <v>RSDTF</v>
      </c>
      <c r="E9151" s="2" t="str">
        <f t="shared" si="2168"/>
        <v>RSDTF</v>
      </c>
      <c r="F9151" s="2" t="s">
        <v>10</v>
      </c>
      <c r="G9151" s="2" t="s">
        <v>11</v>
      </c>
      <c r="H9151" s="2">
        <v>2015</v>
      </c>
      <c r="I9151" s="145">
        <f t="shared" si="2167"/>
        <v>0</v>
      </c>
      <c r="J9151" s="2">
        <f t="shared" si="2169"/>
        <v>0</v>
      </c>
      <c r="K9151" s="2">
        <v>8</v>
      </c>
    </row>
    <row r="9152" spans="3:11">
      <c r="C9152" s="2" t="s">
        <v>8485</v>
      </c>
      <c r="D9152" s="143" t="str">
        <f t="shared" si="2170"/>
        <v>RSDPH</v>
      </c>
      <c r="E9152" s="2" t="str">
        <f t="shared" si="2168"/>
        <v>RSDPH</v>
      </c>
      <c r="F9152" s="2" t="s">
        <v>10</v>
      </c>
      <c r="G9152" s="2" t="s">
        <v>11</v>
      </c>
      <c r="H9152" s="2">
        <v>2015</v>
      </c>
      <c r="I9152" s="145">
        <f t="shared" si="2167"/>
        <v>2.2146094772168114E-3</v>
      </c>
      <c r="J9152" s="2">
        <f t="shared" si="2169"/>
        <v>2.2146094772168114E-3</v>
      </c>
      <c r="K9152" s="2">
        <v>8</v>
      </c>
    </row>
    <row r="9153" spans="3:11">
      <c r="C9153" s="2" t="s">
        <v>8485</v>
      </c>
      <c r="D9153" s="143" t="str">
        <f t="shared" si="2170"/>
        <v>RSDPH</v>
      </c>
      <c r="E9153" s="2" t="str">
        <f t="shared" si="2168"/>
        <v>RSDPH</v>
      </c>
      <c r="F9153" s="2" t="s">
        <v>10</v>
      </c>
      <c r="G9153" s="2" t="s">
        <v>11</v>
      </c>
      <c r="H9153" s="2">
        <v>2015</v>
      </c>
      <c r="I9153" s="145">
        <f t="shared" ref="I9153:I9216" si="2171">INDEX($AG$39:$BF$639,MATCH(IF(RIGHT(C9153,3)="100",RIGHT(C9153,6),RIGHT(C9153,5)),$AG$39:$AG$639,0),MATCH(MID(D9153,2,2),$AG$39:$BF$39,0))*$AI$19</f>
        <v>2.2146094772168114E-3</v>
      </c>
      <c r="J9153" s="2">
        <f t="shared" si="2169"/>
        <v>2.2146094772168114E-3</v>
      </c>
      <c r="K9153" s="2">
        <v>8</v>
      </c>
    </row>
    <row r="9154" spans="3:11">
      <c r="C9154" s="2" t="s">
        <v>8486</v>
      </c>
      <c r="D9154" s="143" t="str">
        <f t="shared" si="2170"/>
        <v>RSDSH</v>
      </c>
      <c r="E9154" s="2" t="str">
        <f t="shared" si="2168"/>
        <v>RSDSH</v>
      </c>
      <c r="F9154" s="2" t="s">
        <v>10</v>
      </c>
      <c r="G9154" s="2" t="s">
        <v>11</v>
      </c>
      <c r="H9154" s="2">
        <v>2015</v>
      </c>
      <c r="I9154" s="145">
        <f t="shared" si="2171"/>
        <v>0</v>
      </c>
      <c r="J9154" s="2">
        <f t="shared" si="2169"/>
        <v>0</v>
      </c>
      <c r="K9154" s="2">
        <v>8</v>
      </c>
    </row>
    <row r="9155" spans="3:11">
      <c r="C9155" s="2" t="s">
        <v>8487</v>
      </c>
      <c r="D9155" s="143" t="str">
        <f t="shared" si="2170"/>
        <v>RSDLA</v>
      </c>
      <c r="E9155" s="2" t="str">
        <f t="shared" si="2168"/>
        <v>RSDLA</v>
      </c>
      <c r="F9155" s="2" t="s">
        <v>10</v>
      </c>
      <c r="G9155" s="2" t="s">
        <v>11</v>
      </c>
      <c r="H9155" s="2">
        <v>2015</v>
      </c>
      <c r="I9155" s="145">
        <f t="shared" si="2171"/>
        <v>2.840392629311933E-3</v>
      </c>
      <c r="J9155" s="2">
        <f t="shared" si="2169"/>
        <v>2.840392629311933E-3</v>
      </c>
      <c r="K9155" s="2">
        <v>3</v>
      </c>
    </row>
    <row r="9156" spans="3:11">
      <c r="C9156" s="2" t="s">
        <v>8488</v>
      </c>
      <c r="D9156" s="143" t="str">
        <f t="shared" si="2170"/>
        <v>RSDEM</v>
      </c>
      <c r="E9156" s="2" t="str">
        <f t="shared" si="2168"/>
        <v>RSDEM</v>
      </c>
      <c r="F9156" s="2" t="s">
        <v>10</v>
      </c>
      <c r="G9156" s="2" t="s">
        <v>11</v>
      </c>
      <c r="H9156" s="2">
        <v>2015</v>
      </c>
      <c r="I9156" s="145">
        <f t="shared" si="2171"/>
        <v>2.1559442228893805E-3</v>
      </c>
      <c r="J9156" s="2">
        <f t="shared" si="2169"/>
        <v>2.1559442228893805E-3</v>
      </c>
      <c r="K9156" s="2">
        <v>3</v>
      </c>
    </row>
    <row r="9157" spans="3:11">
      <c r="C9157" s="2" t="s">
        <v>8489</v>
      </c>
      <c r="D9157" s="143" t="str">
        <f t="shared" si="2170"/>
        <v>RSDTF</v>
      </c>
      <c r="E9157" s="2" t="str">
        <f t="shared" si="2168"/>
        <v>RSDTF</v>
      </c>
      <c r="F9157" s="2" t="s">
        <v>10</v>
      </c>
      <c r="G9157" s="2" t="s">
        <v>11</v>
      </c>
      <c r="H9157" s="2">
        <v>2015</v>
      </c>
      <c r="I9157" s="145">
        <f t="shared" si="2171"/>
        <v>0</v>
      </c>
      <c r="J9157" s="2">
        <f t="shared" si="2169"/>
        <v>0</v>
      </c>
      <c r="K9157" s="2">
        <v>8</v>
      </c>
    </row>
    <row r="9158" spans="3:11">
      <c r="C9158" s="2" t="s">
        <v>8490</v>
      </c>
      <c r="D9158" s="143" t="str">
        <f t="shared" si="2170"/>
        <v>RSDPH</v>
      </c>
      <c r="E9158" s="2" t="str">
        <f t="shared" si="2168"/>
        <v>RSDPH</v>
      </c>
      <c r="F9158" s="2" t="s">
        <v>10</v>
      </c>
      <c r="G9158" s="2" t="s">
        <v>11</v>
      </c>
      <c r="H9158" s="2">
        <v>2015</v>
      </c>
      <c r="I9158" s="145">
        <f t="shared" si="2171"/>
        <v>2.2146094772167988E-3</v>
      </c>
      <c r="J9158" s="2">
        <f t="shared" si="2169"/>
        <v>2.2146094772167988E-3</v>
      </c>
      <c r="K9158" s="2">
        <v>8</v>
      </c>
    </row>
    <row r="9159" spans="3:11">
      <c r="C9159" s="2" t="s">
        <v>8490</v>
      </c>
      <c r="D9159" s="143" t="str">
        <f t="shared" si="2170"/>
        <v>RSDPH</v>
      </c>
      <c r="E9159" s="2" t="str">
        <f t="shared" si="2168"/>
        <v>RSDPH</v>
      </c>
      <c r="F9159" s="2" t="s">
        <v>10</v>
      </c>
      <c r="G9159" s="2" t="s">
        <v>11</v>
      </c>
      <c r="H9159" s="2">
        <v>2015</v>
      </c>
      <c r="I9159" s="145">
        <f t="shared" si="2171"/>
        <v>2.2146094772167988E-3</v>
      </c>
      <c r="J9159" s="2">
        <f t="shared" si="2169"/>
        <v>2.2146094772167988E-3</v>
      </c>
      <c r="K9159" s="2">
        <v>8</v>
      </c>
    </row>
    <row r="9160" spans="3:11">
      <c r="C9160" s="2" t="s">
        <v>8491</v>
      </c>
      <c r="D9160" s="143" t="str">
        <f t="shared" si="2170"/>
        <v>RSDSH</v>
      </c>
      <c r="E9160" s="2" t="str">
        <f t="shared" si="2168"/>
        <v>RSDSH</v>
      </c>
      <c r="F9160" s="2" t="s">
        <v>10</v>
      </c>
      <c r="G9160" s="2" t="s">
        <v>11</v>
      </c>
      <c r="H9160" s="2">
        <v>2015</v>
      </c>
      <c r="I9160" s="145">
        <f t="shared" si="2171"/>
        <v>0</v>
      </c>
      <c r="J9160" s="2">
        <f t="shared" si="2169"/>
        <v>0</v>
      </c>
      <c r="K9160" s="2">
        <v>8</v>
      </c>
    </row>
    <row r="9161" spans="3:11">
      <c r="C9161" s="2" t="s">
        <v>8492</v>
      </c>
      <c r="D9161" s="143" t="str">
        <f t="shared" si="2170"/>
        <v>RSDLA</v>
      </c>
      <c r="E9161" s="2" t="str">
        <f t="shared" si="2168"/>
        <v>RSDLA</v>
      </c>
      <c r="F9161" s="2" t="s">
        <v>10</v>
      </c>
      <c r="G9161" s="2" t="s">
        <v>11</v>
      </c>
      <c r="H9161" s="2">
        <v>2015</v>
      </c>
      <c r="I9161" s="145">
        <f t="shared" si="2171"/>
        <v>2.840392629311933E-3</v>
      </c>
      <c r="J9161" s="2">
        <f t="shared" si="2169"/>
        <v>2.840392629311933E-3</v>
      </c>
      <c r="K9161" s="2">
        <v>2</v>
      </c>
    </row>
    <row r="9162" spans="3:11">
      <c r="C9162" s="2" t="s">
        <v>8493</v>
      </c>
      <c r="D9162" s="143" t="str">
        <f t="shared" si="2170"/>
        <v>RSDEM</v>
      </c>
      <c r="E9162" s="2" t="str">
        <f t="shared" si="2168"/>
        <v>RSDEM</v>
      </c>
      <c r="F9162" s="2" t="s">
        <v>10</v>
      </c>
      <c r="G9162" s="2" t="s">
        <v>11</v>
      </c>
      <c r="H9162" s="2">
        <v>2015</v>
      </c>
      <c r="I9162" s="145">
        <f t="shared" si="2171"/>
        <v>2.1559442228893931E-3</v>
      </c>
      <c r="J9162" s="2">
        <f t="shared" si="2169"/>
        <v>2.1559442228893931E-3</v>
      </c>
      <c r="K9162" s="2">
        <v>3</v>
      </c>
    </row>
    <row r="9163" spans="3:11">
      <c r="C9163" s="2" t="s">
        <v>8494</v>
      </c>
      <c r="D9163" s="143" t="str">
        <f t="shared" si="2170"/>
        <v>RSDTF</v>
      </c>
      <c r="E9163" s="2" t="str">
        <f t="shared" si="2168"/>
        <v>RSDTF</v>
      </c>
      <c r="F9163" s="2" t="s">
        <v>10</v>
      </c>
      <c r="G9163" s="2" t="s">
        <v>11</v>
      </c>
      <c r="H9163" s="2">
        <v>2015</v>
      </c>
      <c r="I9163" s="145">
        <f t="shared" si="2171"/>
        <v>0</v>
      </c>
      <c r="J9163" s="2">
        <f t="shared" si="2169"/>
        <v>0</v>
      </c>
      <c r="K9163" s="2">
        <v>8</v>
      </c>
    </row>
    <row r="9164" spans="3:11">
      <c r="C9164" s="2" t="s">
        <v>8495</v>
      </c>
      <c r="D9164" s="143" t="str">
        <f t="shared" si="2170"/>
        <v>RSDPH</v>
      </c>
      <c r="E9164" s="2" t="str">
        <f t="shared" si="2168"/>
        <v>RSDPH</v>
      </c>
      <c r="F9164" s="2" t="s">
        <v>10</v>
      </c>
      <c r="G9164" s="2" t="s">
        <v>11</v>
      </c>
      <c r="H9164" s="2">
        <v>2015</v>
      </c>
      <c r="I9164" s="145">
        <f t="shared" si="2171"/>
        <v>2.2146094772167988E-3</v>
      </c>
      <c r="J9164" s="2">
        <f t="shared" si="2169"/>
        <v>2.2146094772167988E-3</v>
      </c>
      <c r="K9164" s="2">
        <v>8</v>
      </c>
    </row>
    <row r="9165" spans="3:11">
      <c r="C9165" s="2" t="s">
        <v>8495</v>
      </c>
      <c r="D9165" s="143" t="str">
        <f t="shared" si="2170"/>
        <v>RSDPH</v>
      </c>
      <c r="E9165" s="2" t="str">
        <f t="shared" si="2168"/>
        <v>RSDPH</v>
      </c>
      <c r="F9165" s="2" t="s">
        <v>10</v>
      </c>
      <c r="G9165" s="2" t="s">
        <v>11</v>
      </c>
      <c r="H9165" s="2">
        <v>2015</v>
      </c>
      <c r="I9165" s="145">
        <f t="shared" si="2171"/>
        <v>2.2146094772167988E-3</v>
      </c>
      <c r="J9165" s="2">
        <f t="shared" si="2169"/>
        <v>2.2146094772167988E-3</v>
      </c>
      <c r="K9165" s="2">
        <v>8</v>
      </c>
    </row>
    <row r="9166" spans="3:11">
      <c r="C9166" s="2" t="s">
        <v>8496</v>
      </c>
      <c r="D9166" s="143" t="str">
        <f t="shared" si="2170"/>
        <v>RSDSH</v>
      </c>
      <c r="E9166" s="2" t="str">
        <f t="shared" si="2168"/>
        <v>RSDSH</v>
      </c>
      <c r="F9166" s="2" t="s">
        <v>10</v>
      </c>
      <c r="G9166" s="2" t="s">
        <v>11</v>
      </c>
      <c r="H9166" s="2">
        <v>2015</v>
      </c>
      <c r="I9166" s="145">
        <f t="shared" si="2171"/>
        <v>0</v>
      </c>
      <c r="J9166" s="2">
        <f t="shared" si="2169"/>
        <v>0</v>
      </c>
      <c r="K9166" s="2">
        <v>8</v>
      </c>
    </row>
    <row r="9167" spans="3:11">
      <c r="C9167" s="2" t="s">
        <v>8497</v>
      </c>
      <c r="D9167" s="143" t="str">
        <f t="shared" si="2170"/>
        <v>RSDLA</v>
      </c>
      <c r="E9167" s="2" t="str">
        <f t="shared" si="2168"/>
        <v>RSDLA</v>
      </c>
      <c r="F9167" s="2" t="s">
        <v>10</v>
      </c>
      <c r="G9167" s="2" t="s">
        <v>11</v>
      </c>
      <c r="H9167" s="2">
        <v>2015</v>
      </c>
      <c r="I9167" s="145">
        <f t="shared" si="2171"/>
        <v>2.840392629311933E-3</v>
      </c>
      <c r="J9167" s="2">
        <f t="shared" si="2169"/>
        <v>2.840392629311933E-3</v>
      </c>
      <c r="K9167" s="2">
        <v>2</v>
      </c>
    </row>
    <row r="9168" spans="3:11">
      <c r="C9168" s="2" t="s">
        <v>8498</v>
      </c>
      <c r="D9168" s="143" t="str">
        <f t="shared" si="2170"/>
        <v>RSDEM</v>
      </c>
      <c r="E9168" s="2" t="str">
        <f t="shared" si="2168"/>
        <v>RSDEM</v>
      </c>
      <c r="F9168" s="2" t="s">
        <v>10</v>
      </c>
      <c r="G9168" s="2" t="s">
        <v>11</v>
      </c>
      <c r="H9168" s="2">
        <v>2015</v>
      </c>
      <c r="I9168" s="145">
        <f t="shared" si="2171"/>
        <v>2.1559442228893931E-3</v>
      </c>
      <c r="J9168" s="2">
        <f t="shared" si="2169"/>
        <v>2.1559442228893931E-3</v>
      </c>
      <c r="K9168" s="2">
        <v>2</v>
      </c>
    </row>
    <row r="9169" spans="3:11">
      <c r="C9169" s="2" t="s">
        <v>8499</v>
      </c>
      <c r="D9169" s="143" t="str">
        <f t="shared" si="2170"/>
        <v>RSDTF</v>
      </c>
      <c r="E9169" s="2" t="str">
        <f t="shared" si="2168"/>
        <v>RSDTF</v>
      </c>
      <c r="F9169" s="2" t="s">
        <v>10</v>
      </c>
      <c r="G9169" s="2" t="s">
        <v>11</v>
      </c>
      <c r="H9169" s="2">
        <v>2015</v>
      </c>
      <c r="I9169" s="145">
        <f t="shared" si="2171"/>
        <v>0</v>
      </c>
      <c r="J9169" s="2">
        <f t="shared" si="2169"/>
        <v>0</v>
      </c>
      <c r="K9169" s="2">
        <v>8</v>
      </c>
    </row>
    <row r="9170" spans="3:11">
      <c r="C9170" s="2" t="s">
        <v>8500</v>
      </c>
      <c r="D9170" s="143" t="str">
        <f t="shared" si="2170"/>
        <v>RSDPH</v>
      </c>
      <c r="E9170" s="2" t="str">
        <f t="shared" si="2168"/>
        <v>RSDPH</v>
      </c>
      <c r="F9170" s="2" t="s">
        <v>10</v>
      </c>
      <c r="G9170" s="2" t="s">
        <v>11</v>
      </c>
      <c r="H9170" s="2">
        <v>2015</v>
      </c>
      <c r="I9170" s="145">
        <f t="shared" si="2171"/>
        <v>2.2146094772167988E-3</v>
      </c>
      <c r="J9170" s="2">
        <f t="shared" si="2169"/>
        <v>2.2146094772167988E-3</v>
      </c>
      <c r="K9170" s="2">
        <v>8</v>
      </c>
    </row>
    <row r="9171" spans="3:11">
      <c r="C9171" s="2" t="s">
        <v>8500</v>
      </c>
      <c r="D9171" s="143" t="str">
        <f t="shared" si="2170"/>
        <v>RSDPH</v>
      </c>
      <c r="E9171" s="2" t="str">
        <f t="shared" si="2168"/>
        <v>RSDPH</v>
      </c>
      <c r="F9171" s="2" t="s">
        <v>10</v>
      </c>
      <c r="G9171" s="2" t="s">
        <v>11</v>
      </c>
      <c r="H9171" s="2">
        <v>2015</v>
      </c>
      <c r="I9171" s="145">
        <f t="shared" si="2171"/>
        <v>2.2146094772167988E-3</v>
      </c>
      <c r="J9171" s="2">
        <f t="shared" si="2169"/>
        <v>2.2146094772167988E-3</v>
      </c>
      <c r="K9171" s="2">
        <v>8</v>
      </c>
    </row>
    <row r="9172" spans="3:11">
      <c r="C9172" s="2" t="s">
        <v>8501</v>
      </c>
      <c r="D9172" s="143" t="str">
        <f t="shared" si="2170"/>
        <v>RSDSH</v>
      </c>
      <c r="E9172" s="2" t="str">
        <f t="shared" si="2168"/>
        <v>RSDSH</v>
      </c>
      <c r="F9172" s="2" t="s">
        <v>10</v>
      </c>
      <c r="G9172" s="2" t="s">
        <v>11</v>
      </c>
      <c r="H9172" s="2">
        <v>2015</v>
      </c>
      <c r="I9172" s="145">
        <f t="shared" si="2171"/>
        <v>0</v>
      </c>
      <c r="J9172" s="2">
        <f t="shared" si="2169"/>
        <v>0</v>
      </c>
      <c r="K9172" s="2">
        <v>8</v>
      </c>
    </row>
    <row r="9173" spans="3:11">
      <c r="C9173" s="2" t="s">
        <v>8502</v>
      </c>
      <c r="D9173" s="143" t="str">
        <f t="shared" si="2170"/>
        <v>RSDLA</v>
      </c>
      <c r="E9173" s="2" t="str">
        <f t="shared" si="2168"/>
        <v>RSDLA</v>
      </c>
      <c r="F9173" s="2" t="s">
        <v>10</v>
      </c>
      <c r="G9173" s="2" t="s">
        <v>11</v>
      </c>
      <c r="H9173" s="2">
        <v>2015</v>
      </c>
      <c r="I9173" s="145">
        <f t="shared" si="2171"/>
        <v>2.840392629311933E-3</v>
      </c>
      <c r="J9173" s="2">
        <f t="shared" si="2169"/>
        <v>2.840392629311933E-3</v>
      </c>
      <c r="K9173" s="2">
        <v>1</v>
      </c>
    </row>
    <row r="9174" spans="3:11">
      <c r="C9174" s="2" t="s">
        <v>8503</v>
      </c>
      <c r="D9174" s="143" t="str">
        <f t="shared" si="2170"/>
        <v>RSDEM</v>
      </c>
      <c r="E9174" s="2" t="str">
        <f t="shared" si="2168"/>
        <v>RSDEM</v>
      </c>
      <c r="F9174" s="2" t="s">
        <v>10</v>
      </c>
      <c r="G9174" s="2" t="s">
        <v>11</v>
      </c>
      <c r="H9174" s="2">
        <v>2015</v>
      </c>
      <c r="I9174" s="145">
        <f t="shared" si="2171"/>
        <v>2.1559442228893805E-3</v>
      </c>
      <c r="J9174" s="2">
        <f t="shared" si="2169"/>
        <v>2.1559442228893805E-3</v>
      </c>
      <c r="K9174" s="2">
        <v>1</v>
      </c>
    </row>
    <row r="9175" spans="3:11">
      <c r="C9175" s="2" t="s">
        <v>8504</v>
      </c>
      <c r="D9175" s="143" t="str">
        <f t="shared" si="2170"/>
        <v>RSDTF</v>
      </c>
      <c r="E9175" s="2" t="str">
        <f t="shared" si="2168"/>
        <v>RSDTF</v>
      </c>
      <c r="F9175" s="2" t="s">
        <v>10</v>
      </c>
      <c r="G9175" s="2" t="s">
        <v>11</v>
      </c>
      <c r="H9175" s="2">
        <v>2015</v>
      </c>
      <c r="I9175" s="145">
        <f t="shared" si="2171"/>
        <v>0</v>
      </c>
      <c r="J9175" s="2">
        <f t="shared" si="2169"/>
        <v>0</v>
      </c>
      <c r="K9175" s="2">
        <v>8</v>
      </c>
    </row>
    <row r="9176" spans="3:11">
      <c r="C9176" s="2" t="s">
        <v>8505</v>
      </c>
      <c r="D9176" s="143" t="str">
        <f t="shared" si="2170"/>
        <v>RSDPH</v>
      </c>
      <c r="E9176" s="2" t="str">
        <f t="shared" si="2168"/>
        <v>RSDPH</v>
      </c>
      <c r="F9176" s="2" t="s">
        <v>10</v>
      </c>
      <c r="G9176" s="2" t="s">
        <v>11</v>
      </c>
      <c r="H9176" s="2">
        <v>2015</v>
      </c>
      <c r="I9176" s="145">
        <f t="shared" si="2171"/>
        <v>2.2146094772168114E-3</v>
      </c>
      <c r="J9176" s="2">
        <f t="shared" si="2169"/>
        <v>2.2146094772168114E-3</v>
      </c>
      <c r="K9176" s="2">
        <v>8</v>
      </c>
    </row>
    <row r="9177" spans="3:11">
      <c r="C9177" s="2" t="s">
        <v>8505</v>
      </c>
      <c r="D9177" s="143" t="str">
        <f t="shared" si="2170"/>
        <v>RSDPH</v>
      </c>
      <c r="E9177" s="2" t="str">
        <f t="shared" si="2168"/>
        <v>RSDPH</v>
      </c>
      <c r="F9177" s="2" t="s">
        <v>10</v>
      </c>
      <c r="G9177" s="2" t="s">
        <v>11</v>
      </c>
      <c r="H9177" s="2">
        <v>2015</v>
      </c>
      <c r="I9177" s="145">
        <f t="shared" si="2171"/>
        <v>2.2146094772168114E-3</v>
      </c>
      <c r="J9177" s="2">
        <f t="shared" si="2169"/>
        <v>2.2146094772168114E-3</v>
      </c>
      <c r="K9177" s="2">
        <v>8</v>
      </c>
    </row>
    <row r="9178" spans="3:11">
      <c r="C9178" s="2" t="s">
        <v>8506</v>
      </c>
      <c r="D9178" s="143" t="str">
        <f t="shared" si="2170"/>
        <v>RSDSH</v>
      </c>
      <c r="E9178" s="2" t="str">
        <f t="shared" si="2168"/>
        <v>RSDSH</v>
      </c>
      <c r="F9178" s="2" t="s">
        <v>10</v>
      </c>
      <c r="G9178" s="2" t="s">
        <v>11</v>
      </c>
      <c r="H9178" s="2">
        <v>2015</v>
      </c>
      <c r="I9178" s="145">
        <f t="shared" si="2171"/>
        <v>0</v>
      </c>
      <c r="J9178" s="2">
        <f t="shared" si="2169"/>
        <v>0</v>
      </c>
      <c r="K9178" s="2">
        <v>8</v>
      </c>
    </row>
    <row r="9179" spans="3:11">
      <c r="C9179" s="2" t="s">
        <v>8507</v>
      </c>
      <c r="D9179" s="143" t="str">
        <f t="shared" si="2170"/>
        <v>RSDLA</v>
      </c>
      <c r="E9179" s="2" t="str">
        <f t="shared" si="2168"/>
        <v>RSDLA</v>
      </c>
      <c r="F9179" s="2" t="s">
        <v>10</v>
      </c>
      <c r="G9179" s="2" t="s">
        <v>11</v>
      </c>
      <c r="H9179" s="2">
        <v>2015</v>
      </c>
      <c r="I9179" s="145">
        <f t="shared" si="2171"/>
        <v>2.840392629311933E-3</v>
      </c>
      <c r="J9179" s="2">
        <f t="shared" si="2169"/>
        <v>2.840392629311933E-3</v>
      </c>
      <c r="K9179" s="2">
        <v>1</v>
      </c>
    </row>
    <row r="9180" spans="3:11">
      <c r="C9180" s="2" t="s">
        <v>8508</v>
      </c>
      <c r="D9180" s="143" t="str">
        <f t="shared" si="2170"/>
        <v>RSDEM</v>
      </c>
      <c r="E9180" s="2" t="str">
        <f t="shared" si="2168"/>
        <v>RSDEM</v>
      </c>
      <c r="F9180" s="2" t="s">
        <v>10</v>
      </c>
      <c r="G9180" s="2" t="s">
        <v>11</v>
      </c>
      <c r="H9180" s="2">
        <v>2015</v>
      </c>
      <c r="I9180" s="145">
        <f t="shared" si="2171"/>
        <v>2.1559442228893931E-3</v>
      </c>
      <c r="J9180" s="2">
        <f t="shared" si="2169"/>
        <v>2.1559442228893931E-3</v>
      </c>
      <c r="K9180" s="2">
        <v>1</v>
      </c>
    </row>
    <row r="9181" spans="3:11">
      <c r="C9181" s="2" t="s">
        <v>8509</v>
      </c>
      <c r="D9181" s="143" t="str">
        <f t="shared" si="2170"/>
        <v>RSDTF</v>
      </c>
      <c r="E9181" s="2" t="str">
        <f t="shared" si="2168"/>
        <v>RSDTF</v>
      </c>
      <c r="F9181" s="2" t="s">
        <v>10</v>
      </c>
      <c r="G9181" s="2" t="s">
        <v>11</v>
      </c>
      <c r="H9181" s="2">
        <v>2015</v>
      </c>
      <c r="I9181" s="145">
        <f t="shared" si="2171"/>
        <v>0</v>
      </c>
      <c r="J9181" s="2">
        <f t="shared" si="2169"/>
        <v>0</v>
      </c>
      <c r="K9181" s="2">
        <v>8</v>
      </c>
    </row>
    <row r="9182" spans="3:11">
      <c r="C9182" s="2" t="s">
        <v>8510</v>
      </c>
      <c r="D9182" s="143" t="str">
        <f t="shared" si="2170"/>
        <v>RSDPH</v>
      </c>
      <c r="E9182" s="2" t="str">
        <f t="shared" si="2168"/>
        <v>RSDPH</v>
      </c>
      <c r="F9182" s="2" t="s">
        <v>10</v>
      </c>
      <c r="G9182" s="2" t="s">
        <v>11</v>
      </c>
      <c r="H9182" s="2">
        <v>2015</v>
      </c>
      <c r="I9182" s="145">
        <f t="shared" si="2171"/>
        <v>2.2146094772167988E-3</v>
      </c>
      <c r="J9182" s="2">
        <f t="shared" si="2169"/>
        <v>2.2146094772167988E-3</v>
      </c>
      <c r="K9182" s="2">
        <v>8</v>
      </c>
    </row>
    <row r="9183" spans="3:11">
      <c r="C9183" s="2" t="s">
        <v>8510</v>
      </c>
      <c r="D9183" s="143" t="str">
        <f t="shared" si="2170"/>
        <v>RSDPH</v>
      </c>
      <c r="E9183" s="2" t="str">
        <f t="shared" si="2168"/>
        <v>RSDPH</v>
      </c>
      <c r="F9183" s="2" t="s">
        <v>10</v>
      </c>
      <c r="G9183" s="2" t="s">
        <v>11</v>
      </c>
      <c r="H9183" s="2">
        <v>2015</v>
      </c>
      <c r="I9183" s="145">
        <f t="shared" si="2171"/>
        <v>2.2146094772167988E-3</v>
      </c>
      <c r="J9183" s="2">
        <f t="shared" si="2169"/>
        <v>2.2146094772167988E-3</v>
      </c>
      <c r="K9183" s="2">
        <v>8</v>
      </c>
    </row>
    <row r="9184" spans="3:11">
      <c r="C9184" s="2" t="s">
        <v>8511</v>
      </c>
      <c r="D9184" s="143" t="str">
        <f t="shared" si="2170"/>
        <v>RSDSH</v>
      </c>
      <c r="E9184" s="2" t="str">
        <f t="shared" si="2168"/>
        <v>RSDSH</v>
      </c>
      <c r="F9184" s="2" t="s">
        <v>10</v>
      </c>
      <c r="G9184" s="2" t="s">
        <v>11</v>
      </c>
      <c r="H9184" s="2">
        <v>2015</v>
      </c>
      <c r="I9184" s="145">
        <f t="shared" si="2171"/>
        <v>0</v>
      </c>
      <c r="J9184" s="2">
        <f t="shared" si="2169"/>
        <v>0</v>
      </c>
      <c r="K9184" s="2">
        <v>8</v>
      </c>
    </row>
    <row r="9185" spans="3:11">
      <c r="C9185" s="2" t="s">
        <v>8512</v>
      </c>
      <c r="D9185" s="143" t="str">
        <f t="shared" si="2170"/>
        <v>RSDLA</v>
      </c>
      <c r="E9185" s="2" t="str">
        <f t="shared" si="2168"/>
        <v>RSDLA</v>
      </c>
      <c r="F9185" s="2" t="s">
        <v>10</v>
      </c>
      <c r="G9185" s="2" t="s">
        <v>11</v>
      </c>
      <c r="H9185" s="2">
        <v>2015</v>
      </c>
      <c r="I9185" s="145">
        <f t="shared" si="2171"/>
        <v>2.8403926293119083E-3</v>
      </c>
      <c r="J9185" s="2">
        <f t="shared" si="2169"/>
        <v>2.8403926293119083E-3</v>
      </c>
      <c r="K9185" s="2">
        <v>0</v>
      </c>
    </row>
    <row r="9186" spans="3:11">
      <c r="C9186" s="2" t="s">
        <v>8513</v>
      </c>
      <c r="D9186" s="143" t="str">
        <f t="shared" si="2170"/>
        <v>RSDEM</v>
      </c>
      <c r="E9186" s="2" t="str">
        <f t="shared" si="2168"/>
        <v>RSDEM</v>
      </c>
      <c r="F9186" s="2" t="s">
        <v>10</v>
      </c>
      <c r="G9186" s="2" t="s">
        <v>11</v>
      </c>
      <c r="H9186" s="2">
        <v>2015</v>
      </c>
      <c r="I9186" s="145">
        <f t="shared" si="2171"/>
        <v>2.1559442228893805E-3</v>
      </c>
      <c r="J9186" s="2">
        <f t="shared" si="2169"/>
        <v>2.1559442228893805E-3</v>
      </c>
      <c r="K9186" s="2">
        <v>0</v>
      </c>
    </row>
    <row r="9187" spans="3:11">
      <c r="C9187" s="2" t="s">
        <v>8514</v>
      </c>
      <c r="D9187" s="143" t="str">
        <f t="shared" si="2170"/>
        <v>RSDTF</v>
      </c>
      <c r="E9187" s="2" t="str">
        <f t="shared" si="2168"/>
        <v>RSDTF</v>
      </c>
      <c r="F9187" s="2" t="s">
        <v>10</v>
      </c>
      <c r="G9187" s="2" t="s">
        <v>11</v>
      </c>
      <c r="H9187" s="2">
        <v>2015</v>
      </c>
      <c r="I9187" s="145">
        <f t="shared" si="2171"/>
        <v>0</v>
      </c>
      <c r="J9187" s="2">
        <f t="shared" si="2169"/>
        <v>0</v>
      </c>
      <c r="K9187" s="2">
        <v>8</v>
      </c>
    </row>
    <row r="9188" spans="3:11">
      <c r="C9188" s="2" t="s">
        <v>8515</v>
      </c>
      <c r="D9188" s="143" t="str">
        <f t="shared" si="2170"/>
        <v>RSDPH</v>
      </c>
      <c r="E9188" s="2" t="str">
        <f t="shared" si="2168"/>
        <v>RSDPH</v>
      </c>
      <c r="F9188" s="2" t="s">
        <v>10</v>
      </c>
      <c r="G9188" s="2" t="s">
        <v>11</v>
      </c>
      <c r="H9188" s="2">
        <v>2015</v>
      </c>
      <c r="I9188" s="145">
        <f t="shared" si="2171"/>
        <v>2.2146094772167988E-3</v>
      </c>
      <c r="J9188" s="2">
        <f t="shared" si="2169"/>
        <v>2.2146094772167988E-3</v>
      </c>
      <c r="K9188" s="2">
        <v>8</v>
      </c>
    </row>
    <row r="9189" spans="3:11">
      <c r="C9189" s="2" t="s">
        <v>8515</v>
      </c>
      <c r="D9189" s="143" t="str">
        <f t="shared" si="2170"/>
        <v>RSDPH</v>
      </c>
      <c r="E9189" s="2" t="str">
        <f t="shared" si="2168"/>
        <v>RSDPH</v>
      </c>
      <c r="F9189" s="2" t="s">
        <v>10</v>
      </c>
      <c r="G9189" s="2" t="s">
        <v>11</v>
      </c>
      <c r="H9189" s="2">
        <v>2015</v>
      </c>
      <c r="I9189" s="145">
        <f t="shared" si="2171"/>
        <v>2.2146094772167988E-3</v>
      </c>
      <c r="J9189" s="2">
        <f t="shared" si="2169"/>
        <v>2.2146094772167988E-3</v>
      </c>
      <c r="K9189" s="2">
        <v>8</v>
      </c>
    </row>
    <row r="9190" spans="3:11">
      <c r="C9190" s="2" t="s">
        <v>8516</v>
      </c>
      <c r="D9190" s="143" t="str">
        <f t="shared" si="2170"/>
        <v>RSDSH</v>
      </c>
      <c r="E9190" s="2" t="str">
        <f t="shared" si="2168"/>
        <v>RSDSH</v>
      </c>
      <c r="F9190" s="2" t="s">
        <v>10</v>
      </c>
      <c r="G9190" s="2" t="s">
        <v>11</v>
      </c>
      <c r="H9190" s="2">
        <v>2015</v>
      </c>
      <c r="I9190" s="145">
        <f t="shared" si="2171"/>
        <v>0</v>
      </c>
      <c r="J9190" s="2">
        <f t="shared" si="2169"/>
        <v>0</v>
      </c>
      <c r="K9190" s="2">
        <v>8</v>
      </c>
    </row>
    <row r="9191" spans="3:11">
      <c r="C9191" s="2" t="s">
        <v>8517</v>
      </c>
      <c r="D9191" s="143" t="str">
        <f t="shared" si="2170"/>
        <v>RSDLA</v>
      </c>
      <c r="E9191" s="2" t="str">
        <f t="shared" si="2168"/>
        <v>RSDLA</v>
      </c>
      <c r="F9191" s="2" t="s">
        <v>10</v>
      </c>
      <c r="G9191" s="2" t="s">
        <v>11</v>
      </c>
      <c r="H9191" s="2">
        <v>2015</v>
      </c>
      <c r="I9191" s="145">
        <f t="shared" si="2171"/>
        <v>2.840392629311933E-3</v>
      </c>
      <c r="J9191" s="2">
        <f t="shared" si="2169"/>
        <v>2.840392629311933E-3</v>
      </c>
      <c r="K9191" s="2">
        <v>0</v>
      </c>
    </row>
    <row r="9192" spans="3:11">
      <c r="C9192" s="2" t="s">
        <v>8518</v>
      </c>
      <c r="D9192" s="143" t="str">
        <f t="shared" si="2170"/>
        <v>RSDEM</v>
      </c>
      <c r="E9192" s="2" t="str">
        <f t="shared" si="2168"/>
        <v>RSDEM</v>
      </c>
      <c r="F9192" s="2" t="s">
        <v>10</v>
      </c>
      <c r="G9192" s="2" t="s">
        <v>11</v>
      </c>
      <c r="H9192" s="2">
        <v>2015</v>
      </c>
      <c r="I9192" s="145">
        <f t="shared" si="2171"/>
        <v>2.1559442228893931E-3</v>
      </c>
      <c r="J9192" s="2">
        <f t="shared" si="2169"/>
        <v>2.1559442228893931E-3</v>
      </c>
      <c r="K9192" s="2">
        <v>0</v>
      </c>
    </row>
    <row r="9193" spans="3:11">
      <c r="C9193" s="2" t="s">
        <v>8519</v>
      </c>
      <c r="D9193" s="143" t="str">
        <f t="shared" si="2170"/>
        <v>RSDTF</v>
      </c>
      <c r="E9193" s="2" t="str">
        <f t="shared" si="2168"/>
        <v>RSDTF</v>
      </c>
      <c r="F9193" s="2" t="s">
        <v>10</v>
      </c>
      <c r="G9193" s="2" t="s">
        <v>11</v>
      </c>
      <c r="H9193" s="2">
        <v>2015</v>
      </c>
      <c r="I9193" s="145">
        <f t="shared" si="2171"/>
        <v>0</v>
      </c>
      <c r="J9193" s="2">
        <f t="shared" si="2169"/>
        <v>0</v>
      </c>
      <c r="K9193" s="2">
        <v>8</v>
      </c>
    </row>
    <row r="9194" spans="3:11">
      <c r="C9194" s="2" t="s">
        <v>8520</v>
      </c>
      <c r="D9194" s="143" t="str">
        <f t="shared" si="2170"/>
        <v>RSDPH</v>
      </c>
      <c r="E9194" s="2" t="str">
        <f t="shared" si="2168"/>
        <v>RSDPH</v>
      </c>
      <c r="F9194" s="2" t="s">
        <v>10</v>
      </c>
      <c r="G9194" s="2" t="s">
        <v>11</v>
      </c>
      <c r="H9194" s="2">
        <v>2015</v>
      </c>
      <c r="I9194" s="145">
        <f t="shared" si="2171"/>
        <v>2.2146094772168114E-3</v>
      </c>
      <c r="J9194" s="2">
        <f t="shared" si="2169"/>
        <v>2.2146094772168114E-3</v>
      </c>
      <c r="K9194" s="2">
        <v>8</v>
      </c>
    </row>
    <row r="9195" spans="3:11">
      <c r="C9195" s="2" t="s">
        <v>8520</v>
      </c>
      <c r="D9195" s="143" t="str">
        <f t="shared" si="2170"/>
        <v>RSDPH</v>
      </c>
      <c r="E9195" s="2" t="str">
        <f t="shared" si="2168"/>
        <v>RSDPH</v>
      </c>
      <c r="F9195" s="2" t="s">
        <v>10</v>
      </c>
      <c r="G9195" s="2" t="s">
        <v>11</v>
      </c>
      <c r="H9195" s="2">
        <v>2015</v>
      </c>
      <c r="I9195" s="145">
        <f t="shared" si="2171"/>
        <v>2.2146094772168114E-3</v>
      </c>
      <c r="J9195" s="2">
        <f t="shared" si="2169"/>
        <v>2.2146094772168114E-3</v>
      </c>
      <c r="K9195" s="2">
        <v>8</v>
      </c>
    </row>
    <row r="9196" spans="3:11">
      <c r="C9196" s="2" t="s">
        <v>8521</v>
      </c>
      <c r="D9196" s="143" t="str">
        <f t="shared" si="2170"/>
        <v>RSDSH</v>
      </c>
      <c r="E9196" s="2" t="str">
        <f t="shared" si="2168"/>
        <v>RSDSH</v>
      </c>
      <c r="F9196" s="2" t="s">
        <v>10</v>
      </c>
      <c r="G9196" s="2" t="s">
        <v>11</v>
      </c>
      <c r="H9196" s="2">
        <v>2015</v>
      </c>
      <c r="I9196" s="145">
        <f t="shared" si="2171"/>
        <v>0</v>
      </c>
      <c r="J9196" s="2">
        <f t="shared" si="2169"/>
        <v>0</v>
      </c>
      <c r="K9196" s="2">
        <v>8</v>
      </c>
    </row>
    <row r="9197" spans="3:11">
      <c r="C9197" s="2" t="s">
        <v>8522</v>
      </c>
      <c r="D9197" s="143" t="str">
        <f t="shared" si="2170"/>
        <v>RSDLA</v>
      </c>
      <c r="E9197" s="2" t="str">
        <f t="shared" si="2168"/>
        <v>RSDLA</v>
      </c>
      <c r="F9197" s="2" t="s">
        <v>10</v>
      </c>
      <c r="G9197" s="2" t="s">
        <v>11</v>
      </c>
      <c r="H9197" s="2">
        <v>2015</v>
      </c>
      <c r="I9197" s="145">
        <f t="shared" si="2171"/>
        <v>2.840392629311933E-3</v>
      </c>
      <c r="J9197" s="2">
        <f t="shared" si="2169"/>
        <v>2.840392629311933E-3</v>
      </c>
      <c r="K9197" s="2">
        <v>0</v>
      </c>
    </row>
    <row r="9198" spans="3:11">
      <c r="C9198" s="2" t="s">
        <v>8523</v>
      </c>
      <c r="D9198" s="143" t="str">
        <f t="shared" si="2170"/>
        <v>RSDEM</v>
      </c>
      <c r="E9198" s="2" t="str">
        <f t="shared" si="2168"/>
        <v>RSDEM</v>
      </c>
      <c r="F9198" s="2" t="s">
        <v>10</v>
      </c>
      <c r="G9198" s="2" t="s">
        <v>11</v>
      </c>
      <c r="H9198" s="2">
        <v>2015</v>
      </c>
      <c r="I9198" s="145">
        <f t="shared" si="2171"/>
        <v>2.1559442228893931E-3</v>
      </c>
      <c r="J9198" s="2">
        <f t="shared" si="2169"/>
        <v>2.1559442228893931E-3</v>
      </c>
      <c r="K9198" s="2">
        <v>0</v>
      </c>
    </row>
    <row r="9199" spans="3:11">
      <c r="C9199" s="2" t="s">
        <v>8524</v>
      </c>
      <c r="D9199" s="143" t="str">
        <f t="shared" si="2170"/>
        <v>RSDTF</v>
      </c>
      <c r="E9199" s="2" t="str">
        <f t="shared" si="2168"/>
        <v>RSDTF</v>
      </c>
      <c r="F9199" s="2" t="s">
        <v>10</v>
      </c>
      <c r="G9199" s="2" t="s">
        <v>11</v>
      </c>
      <c r="H9199" s="2">
        <v>2015</v>
      </c>
      <c r="I9199" s="145">
        <f t="shared" si="2171"/>
        <v>0</v>
      </c>
      <c r="J9199" s="2">
        <f t="shared" si="2169"/>
        <v>0</v>
      </c>
      <c r="K9199" s="2">
        <v>8</v>
      </c>
    </row>
    <row r="9200" spans="3:11">
      <c r="C9200" s="2" t="s">
        <v>8525</v>
      </c>
      <c r="D9200" s="143" t="str">
        <f t="shared" si="2170"/>
        <v>RSDPH</v>
      </c>
      <c r="E9200" s="2" t="str">
        <f t="shared" ref="E9200:E9263" si="2172">D9200</f>
        <v>RSDPH</v>
      </c>
      <c r="F9200" s="2" t="s">
        <v>10</v>
      </c>
      <c r="G9200" s="2" t="s">
        <v>11</v>
      </c>
      <c r="H9200" s="2">
        <v>2015</v>
      </c>
      <c r="I9200" s="145">
        <f t="shared" si="2171"/>
        <v>2.2146094772167988E-3</v>
      </c>
      <c r="J9200" s="2">
        <f t="shared" ref="J9200:J9263" si="2173">I9200</f>
        <v>2.2146094772167988E-3</v>
      </c>
      <c r="K9200" s="2">
        <v>7</v>
      </c>
    </row>
    <row r="9201" spans="3:11">
      <c r="C9201" s="2" t="s">
        <v>8525</v>
      </c>
      <c r="D9201" s="143" t="str">
        <f t="shared" ref="D9201:D9264" si="2174">"R"&amp;MID(C9201,5,1)&amp;"D"&amp;MID(C9201,9,2)</f>
        <v>RSDPH</v>
      </c>
      <c r="E9201" s="2" t="str">
        <f t="shared" si="2172"/>
        <v>RSDPH</v>
      </c>
      <c r="F9201" s="2" t="s">
        <v>10</v>
      </c>
      <c r="G9201" s="2" t="s">
        <v>11</v>
      </c>
      <c r="H9201" s="2">
        <v>2015</v>
      </c>
      <c r="I9201" s="145">
        <f t="shared" si="2171"/>
        <v>2.2146094772167988E-3</v>
      </c>
      <c r="J9201" s="2">
        <f t="shared" si="2173"/>
        <v>2.2146094772167988E-3</v>
      </c>
      <c r="K9201" s="2">
        <v>8</v>
      </c>
    </row>
    <row r="9202" spans="3:11">
      <c r="C9202" s="2" t="s">
        <v>8526</v>
      </c>
      <c r="D9202" s="143" t="str">
        <f t="shared" si="2174"/>
        <v>RSDSH</v>
      </c>
      <c r="E9202" s="2" t="str">
        <f t="shared" si="2172"/>
        <v>RSDSH</v>
      </c>
      <c r="F9202" s="2" t="s">
        <v>10</v>
      </c>
      <c r="G9202" s="2" t="s">
        <v>11</v>
      </c>
      <c r="H9202" s="2">
        <v>2015</v>
      </c>
      <c r="I9202" s="145">
        <f t="shared" si="2171"/>
        <v>0</v>
      </c>
      <c r="J9202" s="2">
        <f t="shared" si="2173"/>
        <v>0</v>
      </c>
      <c r="K9202" s="2">
        <v>8</v>
      </c>
    </row>
    <row r="9203" spans="3:11">
      <c r="C9203" s="2" t="s">
        <v>8527</v>
      </c>
      <c r="D9203" s="143" t="str">
        <f t="shared" si="2174"/>
        <v>RSDLA</v>
      </c>
      <c r="E9203" s="2" t="str">
        <f t="shared" si="2172"/>
        <v>RSDLA</v>
      </c>
      <c r="F9203" s="2" t="s">
        <v>10</v>
      </c>
      <c r="G9203" s="2" t="s">
        <v>11</v>
      </c>
      <c r="H9203" s="2">
        <v>2015</v>
      </c>
      <c r="I9203" s="145">
        <f t="shared" si="2171"/>
        <v>2.8403926293119083E-3</v>
      </c>
      <c r="J9203" s="2">
        <f t="shared" si="2173"/>
        <v>2.8403926293119083E-3</v>
      </c>
      <c r="K9203" s="2">
        <v>0</v>
      </c>
    </row>
    <row r="9204" spans="3:11">
      <c r="C9204" s="2" t="s">
        <v>8528</v>
      </c>
      <c r="D9204" s="143" t="str">
        <f t="shared" si="2174"/>
        <v>RSDEM</v>
      </c>
      <c r="E9204" s="2" t="str">
        <f t="shared" si="2172"/>
        <v>RSDEM</v>
      </c>
      <c r="F9204" s="2" t="s">
        <v>10</v>
      </c>
      <c r="G9204" s="2" t="s">
        <v>11</v>
      </c>
      <c r="H9204" s="2">
        <v>2015</v>
      </c>
      <c r="I9204" s="145">
        <f t="shared" si="2171"/>
        <v>2.1559442228893679E-3</v>
      </c>
      <c r="J9204" s="2">
        <f t="shared" si="2173"/>
        <v>2.1559442228893679E-3</v>
      </c>
      <c r="K9204" s="2">
        <v>0</v>
      </c>
    </row>
    <row r="9205" spans="3:11">
      <c r="C9205" s="2" t="s">
        <v>8529</v>
      </c>
      <c r="D9205" s="143" t="str">
        <f t="shared" si="2174"/>
        <v>RSDTF</v>
      </c>
      <c r="E9205" s="2" t="str">
        <f t="shared" si="2172"/>
        <v>RSDTF</v>
      </c>
      <c r="F9205" s="2" t="s">
        <v>10</v>
      </c>
      <c r="G9205" s="2" t="s">
        <v>11</v>
      </c>
      <c r="H9205" s="2">
        <v>2015</v>
      </c>
      <c r="I9205" s="145">
        <f t="shared" si="2171"/>
        <v>0</v>
      </c>
      <c r="J9205" s="2">
        <f t="shared" si="2173"/>
        <v>0</v>
      </c>
      <c r="K9205" s="2">
        <v>8</v>
      </c>
    </row>
    <row r="9206" spans="3:11">
      <c r="C9206" s="2" t="s">
        <v>8530</v>
      </c>
      <c r="D9206" s="143" t="str">
        <f t="shared" si="2174"/>
        <v>RSDPH</v>
      </c>
      <c r="E9206" s="2" t="str">
        <f t="shared" si="2172"/>
        <v>RSDPH</v>
      </c>
      <c r="F9206" s="2" t="s">
        <v>10</v>
      </c>
      <c r="G9206" s="2" t="s">
        <v>11</v>
      </c>
      <c r="H9206" s="2">
        <v>2015</v>
      </c>
      <c r="I9206" s="145">
        <f t="shared" si="2171"/>
        <v>2.2146094772167988E-3</v>
      </c>
      <c r="J9206" s="2">
        <f t="shared" si="2173"/>
        <v>2.2146094772167988E-3</v>
      </c>
      <c r="K9206" s="2">
        <v>7</v>
      </c>
    </row>
    <row r="9207" spans="3:11">
      <c r="C9207" s="2" t="s">
        <v>8530</v>
      </c>
      <c r="D9207" s="143" t="str">
        <f t="shared" si="2174"/>
        <v>RSDPH</v>
      </c>
      <c r="E9207" s="2" t="str">
        <f t="shared" si="2172"/>
        <v>RSDPH</v>
      </c>
      <c r="F9207" s="2" t="s">
        <v>10</v>
      </c>
      <c r="G9207" s="2" t="s">
        <v>11</v>
      </c>
      <c r="H9207" s="2">
        <v>2015</v>
      </c>
      <c r="I9207" s="145">
        <f t="shared" si="2171"/>
        <v>2.2146094772167988E-3</v>
      </c>
      <c r="J9207" s="2">
        <f t="shared" si="2173"/>
        <v>2.2146094772167988E-3</v>
      </c>
      <c r="K9207" s="2">
        <v>8</v>
      </c>
    </row>
    <row r="9208" spans="3:11">
      <c r="C9208" s="2" t="s">
        <v>8531</v>
      </c>
      <c r="D9208" s="143" t="str">
        <f t="shared" si="2174"/>
        <v>RSDSH</v>
      </c>
      <c r="E9208" s="2" t="str">
        <f t="shared" si="2172"/>
        <v>RSDSH</v>
      </c>
      <c r="F9208" s="2" t="s">
        <v>10</v>
      </c>
      <c r="G9208" s="2" t="s">
        <v>11</v>
      </c>
      <c r="H9208" s="2">
        <v>2015</v>
      </c>
      <c r="I9208" s="145">
        <f t="shared" si="2171"/>
        <v>0</v>
      </c>
      <c r="J9208" s="2">
        <f t="shared" si="2173"/>
        <v>0</v>
      </c>
      <c r="K9208" s="2">
        <v>8</v>
      </c>
    </row>
    <row r="9209" spans="3:11">
      <c r="C9209" s="2" t="s">
        <v>8532</v>
      </c>
      <c r="D9209" s="143" t="str">
        <f t="shared" si="2174"/>
        <v>RSDLA</v>
      </c>
      <c r="E9209" s="2" t="str">
        <f t="shared" si="2172"/>
        <v>RSDLA</v>
      </c>
      <c r="F9209" s="2" t="s">
        <v>10</v>
      </c>
      <c r="G9209" s="2" t="s">
        <v>11</v>
      </c>
      <c r="H9209" s="2">
        <v>2015</v>
      </c>
      <c r="I9209" s="145">
        <f t="shared" si="2171"/>
        <v>2.840392629311933E-3</v>
      </c>
      <c r="J9209" s="2">
        <f t="shared" si="2173"/>
        <v>2.840392629311933E-3</v>
      </c>
      <c r="K9209" s="2">
        <v>0</v>
      </c>
    </row>
    <row r="9210" spans="3:11">
      <c r="C9210" s="2" t="s">
        <v>8533</v>
      </c>
      <c r="D9210" s="143" t="str">
        <f t="shared" si="2174"/>
        <v>RSDEM</v>
      </c>
      <c r="E9210" s="2" t="str">
        <f t="shared" si="2172"/>
        <v>RSDEM</v>
      </c>
      <c r="F9210" s="2" t="s">
        <v>10</v>
      </c>
      <c r="G9210" s="2" t="s">
        <v>11</v>
      </c>
      <c r="H9210" s="2">
        <v>2015</v>
      </c>
      <c r="I9210" s="145">
        <f t="shared" si="2171"/>
        <v>2.1559442228894056E-3</v>
      </c>
      <c r="J9210" s="2">
        <f t="shared" si="2173"/>
        <v>2.1559442228894056E-3</v>
      </c>
      <c r="K9210" s="2">
        <v>0</v>
      </c>
    </row>
    <row r="9211" spans="3:11">
      <c r="C9211" s="2" t="s">
        <v>8534</v>
      </c>
      <c r="D9211" s="143" t="str">
        <f t="shared" si="2174"/>
        <v>RSDTF</v>
      </c>
      <c r="E9211" s="2" t="str">
        <f t="shared" si="2172"/>
        <v>RSDTF</v>
      </c>
      <c r="F9211" s="2" t="s">
        <v>10</v>
      </c>
      <c r="G9211" s="2" t="s">
        <v>11</v>
      </c>
      <c r="H9211" s="2">
        <v>2015</v>
      </c>
      <c r="I9211" s="145">
        <f t="shared" si="2171"/>
        <v>0</v>
      </c>
      <c r="J9211" s="2">
        <f t="shared" si="2173"/>
        <v>0</v>
      </c>
      <c r="K9211" s="2">
        <v>8</v>
      </c>
    </row>
    <row r="9212" spans="3:11">
      <c r="C9212" s="2" t="s">
        <v>8535</v>
      </c>
      <c r="D9212" s="143" t="str">
        <f t="shared" si="2174"/>
        <v>RSDPH</v>
      </c>
      <c r="E9212" s="2" t="str">
        <f t="shared" si="2172"/>
        <v>RSDPH</v>
      </c>
      <c r="F9212" s="2" t="s">
        <v>10</v>
      </c>
      <c r="G9212" s="2" t="s">
        <v>11</v>
      </c>
      <c r="H9212" s="2">
        <v>2015</v>
      </c>
      <c r="I9212" s="145">
        <f t="shared" si="2171"/>
        <v>2.2146094772168114E-3</v>
      </c>
      <c r="J9212" s="2">
        <f t="shared" si="2173"/>
        <v>2.2146094772168114E-3</v>
      </c>
      <c r="K9212" s="2">
        <v>7</v>
      </c>
    </row>
    <row r="9213" spans="3:11">
      <c r="C9213" s="2" t="s">
        <v>8535</v>
      </c>
      <c r="D9213" s="143" t="str">
        <f t="shared" si="2174"/>
        <v>RSDPH</v>
      </c>
      <c r="E9213" s="2" t="str">
        <f t="shared" si="2172"/>
        <v>RSDPH</v>
      </c>
      <c r="F9213" s="2" t="s">
        <v>10</v>
      </c>
      <c r="G9213" s="2" t="s">
        <v>11</v>
      </c>
      <c r="H9213" s="2">
        <v>2015</v>
      </c>
      <c r="I9213" s="145">
        <f t="shared" si="2171"/>
        <v>2.2146094772168114E-3</v>
      </c>
      <c r="J9213" s="2">
        <f t="shared" si="2173"/>
        <v>2.2146094772168114E-3</v>
      </c>
      <c r="K9213" s="2">
        <v>8</v>
      </c>
    </row>
    <row r="9214" spans="3:11">
      <c r="C9214" s="2" t="s">
        <v>8536</v>
      </c>
      <c r="D9214" s="143" t="str">
        <f t="shared" si="2174"/>
        <v>RSDSH</v>
      </c>
      <c r="E9214" s="2" t="str">
        <f t="shared" si="2172"/>
        <v>RSDSH</v>
      </c>
      <c r="F9214" s="2" t="s">
        <v>10</v>
      </c>
      <c r="G9214" s="2" t="s">
        <v>11</v>
      </c>
      <c r="H9214" s="2">
        <v>2015</v>
      </c>
      <c r="I9214" s="145">
        <f t="shared" si="2171"/>
        <v>0</v>
      </c>
      <c r="J9214" s="2">
        <f t="shared" si="2173"/>
        <v>0</v>
      </c>
      <c r="K9214" s="2">
        <v>8</v>
      </c>
    </row>
    <row r="9215" spans="3:11">
      <c r="C9215" s="2" t="s">
        <v>8537</v>
      </c>
      <c r="D9215" s="143" t="str">
        <f t="shared" si="2174"/>
        <v>RSDLA</v>
      </c>
      <c r="E9215" s="2" t="str">
        <f t="shared" si="2172"/>
        <v>RSDLA</v>
      </c>
      <c r="F9215" s="2" t="s">
        <v>10</v>
      </c>
      <c r="G9215" s="2" t="s">
        <v>11</v>
      </c>
      <c r="H9215" s="2">
        <v>2015</v>
      </c>
      <c r="I9215" s="145">
        <f t="shared" si="2171"/>
        <v>2.840392629311933E-3</v>
      </c>
      <c r="J9215" s="2">
        <f t="shared" si="2173"/>
        <v>2.840392629311933E-3</v>
      </c>
      <c r="K9215" s="2">
        <v>0</v>
      </c>
    </row>
    <row r="9216" spans="3:11">
      <c r="C9216" s="2" t="s">
        <v>8538</v>
      </c>
      <c r="D9216" s="143" t="str">
        <f t="shared" si="2174"/>
        <v>RSDEM</v>
      </c>
      <c r="E9216" s="2" t="str">
        <f t="shared" si="2172"/>
        <v>RSDEM</v>
      </c>
      <c r="F9216" s="2" t="s">
        <v>10</v>
      </c>
      <c r="G9216" s="2" t="s">
        <v>11</v>
      </c>
      <c r="H9216" s="2">
        <v>2015</v>
      </c>
      <c r="I9216" s="145">
        <f t="shared" si="2171"/>
        <v>2.1559442228893805E-3</v>
      </c>
      <c r="J9216" s="2">
        <f t="shared" si="2173"/>
        <v>2.1559442228893805E-3</v>
      </c>
      <c r="K9216" s="2">
        <v>0</v>
      </c>
    </row>
    <row r="9217" spans="3:11">
      <c r="C9217" s="2" t="s">
        <v>8539</v>
      </c>
      <c r="D9217" s="143" t="str">
        <f t="shared" si="2174"/>
        <v>RSDTF</v>
      </c>
      <c r="E9217" s="2" t="str">
        <f t="shared" si="2172"/>
        <v>RSDTF</v>
      </c>
      <c r="F9217" s="2" t="s">
        <v>10</v>
      </c>
      <c r="G9217" s="2" t="s">
        <v>11</v>
      </c>
      <c r="H9217" s="2">
        <v>2015</v>
      </c>
      <c r="I9217" s="145">
        <f t="shared" ref="I9217:I9280" si="2175">INDEX($AG$39:$BF$639,MATCH(IF(RIGHT(C9217,3)="100",RIGHT(C9217,6),RIGHT(C9217,5)),$AG$39:$AG$639,0),MATCH(MID(D9217,2,2),$AG$39:$BF$39,0))*$AI$19</f>
        <v>0</v>
      </c>
      <c r="J9217" s="2">
        <f t="shared" si="2173"/>
        <v>0</v>
      </c>
      <c r="K9217" s="2">
        <v>7</v>
      </c>
    </row>
    <row r="9218" spans="3:11">
      <c r="C9218" s="2" t="s">
        <v>8540</v>
      </c>
      <c r="D9218" s="143" t="str">
        <f t="shared" si="2174"/>
        <v>RSDPH</v>
      </c>
      <c r="E9218" s="2" t="str">
        <f t="shared" si="2172"/>
        <v>RSDPH</v>
      </c>
      <c r="F9218" s="2" t="s">
        <v>10</v>
      </c>
      <c r="G9218" s="2" t="s">
        <v>11</v>
      </c>
      <c r="H9218" s="2">
        <v>2015</v>
      </c>
      <c r="I9218" s="145">
        <f t="shared" si="2175"/>
        <v>2.2146094772167988E-3</v>
      </c>
      <c r="J9218" s="2">
        <f t="shared" si="2173"/>
        <v>2.2146094772167988E-3</v>
      </c>
      <c r="K9218" s="2">
        <v>7</v>
      </c>
    </row>
    <row r="9219" spans="3:11">
      <c r="C9219" s="2" t="s">
        <v>8540</v>
      </c>
      <c r="D9219" s="143" t="str">
        <f t="shared" si="2174"/>
        <v>RSDPH</v>
      </c>
      <c r="E9219" s="2" t="str">
        <f t="shared" si="2172"/>
        <v>RSDPH</v>
      </c>
      <c r="F9219" s="2" t="s">
        <v>10</v>
      </c>
      <c r="G9219" s="2" t="s">
        <v>11</v>
      </c>
      <c r="H9219" s="2">
        <v>2015</v>
      </c>
      <c r="I9219" s="145">
        <f t="shared" si="2175"/>
        <v>2.2146094772167988E-3</v>
      </c>
      <c r="J9219" s="2">
        <f t="shared" si="2173"/>
        <v>2.2146094772167988E-3</v>
      </c>
      <c r="K9219" s="2">
        <v>8</v>
      </c>
    </row>
    <row r="9220" spans="3:11">
      <c r="C9220" s="2" t="s">
        <v>8541</v>
      </c>
      <c r="D9220" s="143" t="str">
        <f t="shared" si="2174"/>
        <v>RSDSH</v>
      </c>
      <c r="E9220" s="2" t="str">
        <f t="shared" si="2172"/>
        <v>RSDSH</v>
      </c>
      <c r="F9220" s="2" t="s">
        <v>10</v>
      </c>
      <c r="G9220" s="2" t="s">
        <v>11</v>
      </c>
      <c r="H9220" s="2">
        <v>2015</v>
      </c>
      <c r="I9220" s="145">
        <f t="shared" si="2175"/>
        <v>0</v>
      </c>
      <c r="J9220" s="2">
        <f t="shared" si="2173"/>
        <v>0</v>
      </c>
      <c r="K9220" s="2">
        <v>8</v>
      </c>
    </row>
    <row r="9221" spans="3:11">
      <c r="C9221" s="2" t="s">
        <v>8542</v>
      </c>
      <c r="D9221" s="143" t="str">
        <f t="shared" si="2174"/>
        <v>RSDLA</v>
      </c>
      <c r="E9221" s="2" t="str">
        <f t="shared" si="2172"/>
        <v>RSDLA</v>
      </c>
      <c r="F9221" s="2" t="s">
        <v>10</v>
      </c>
      <c r="G9221" s="2" t="s">
        <v>11</v>
      </c>
      <c r="H9221" s="2">
        <v>2015</v>
      </c>
      <c r="I9221" s="145">
        <f t="shared" si="2175"/>
        <v>2.840392629311933E-3</v>
      </c>
      <c r="J9221" s="2">
        <f t="shared" si="2173"/>
        <v>2.840392629311933E-3</v>
      </c>
      <c r="K9221" s="2">
        <v>0</v>
      </c>
    </row>
    <row r="9222" spans="3:11">
      <c r="C9222" s="2" t="s">
        <v>8543</v>
      </c>
      <c r="D9222" s="143" t="str">
        <f t="shared" si="2174"/>
        <v>RSDEM</v>
      </c>
      <c r="E9222" s="2" t="str">
        <f t="shared" si="2172"/>
        <v>RSDEM</v>
      </c>
      <c r="F9222" s="2" t="s">
        <v>10</v>
      </c>
      <c r="G9222" s="2" t="s">
        <v>11</v>
      </c>
      <c r="H9222" s="2">
        <v>2015</v>
      </c>
      <c r="I9222" s="145">
        <f t="shared" si="2175"/>
        <v>2.1559442228893805E-3</v>
      </c>
      <c r="J9222" s="2">
        <f t="shared" si="2173"/>
        <v>2.1559442228893805E-3</v>
      </c>
      <c r="K9222" s="2">
        <v>0</v>
      </c>
    </row>
    <row r="9223" spans="3:11">
      <c r="C9223" s="2" t="s">
        <v>8544</v>
      </c>
      <c r="D9223" s="143" t="str">
        <f t="shared" si="2174"/>
        <v>RSDTF</v>
      </c>
      <c r="E9223" s="2" t="str">
        <f t="shared" si="2172"/>
        <v>RSDTF</v>
      </c>
      <c r="F9223" s="2" t="s">
        <v>10</v>
      </c>
      <c r="G9223" s="2" t="s">
        <v>11</v>
      </c>
      <c r="H9223" s="2">
        <v>2015</v>
      </c>
      <c r="I9223" s="145">
        <f t="shared" si="2175"/>
        <v>0</v>
      </c>
      <c r="J9223" s="2">
        <f t="shared" si="2173"/>
        <v>0</v>
      </c>
      <c r="K9223" s="2">
        <v>7</v>
      </c>
    </row>
    <row r="9224" spans="3:11">
      <c r="C9224" s="2" t="s">
        <v>8545</v>
      </c>
      <c r="D9224" s="143" t="str">
        <f t="shared" si="2174"/>
        <v>RSDPH</v>
      </c>
      <c r="E9224" s="2" t="str">
        <f t="shared" si="2172"/>
        <v>RSDPH</v>
      </c>
      <c r="F9224" s="2" t="s">
        <v>10</v>
      </c>
      <c r="G9224" s="2" t="s">
        <v>11</v>
      </c>
      <c r="H9224" s="2">
        <v>2015</v>
      </c>
      <c r="I9224" s="145">
        <f t="shared" si="2175"/>
        <v>2.2146094772167988E-3</v>
      </c>
      <c r="J9224" s="2">
        <f t="shared" si="2173"/>
        <v>2.2146094772167988E-3</v>
      </c>
      <c r="K9224" s="2">
        <v>7</v>
      </c>
    </row>
    <row r="9225" spans="3:11">
      <c r="C9225" s="2" t="s">
        <v>8545</v>
      </c>
      <c r="D9225" s="143" t="str">
        <f t="shared" si="2174"/>
        <v>RSDPH</v>
      </c>
      <c r="E9225" s="2" t="str">
        <f t="shared" si="2172"/>
        <v>RSDPH</v>
      </c>
      <c r="F9225" s="2" t="s">
        <v>10</v>
      </c>
      <c r="G9225" s="2" t="s">
        <v>11</v>
      </c>
      <c r="H9225" s="2">
        <v>2015</v>
      </c>
      <c r="I9225" s="145">
        <f t="shared" si="2175"/>
        <v>2.2146094772167988E-3</v>
      </c>
      <c r="J9225" s="2">
        <f t="shared" si="2173"/>
        <v>2.2146094772167988E-3</v>
      </c>
      <c r="K9225" s="2">
        <v>8</v>
      </c>
    </row>
    <row r="9226" spans="3:11">
      <c r="C9226" s="2" t="s">
        <v>8546</v>
      </c>
      <c r="D9226" s="143" t="str">
        <f t="shared" si="2174"/>
        <v>RSDSH</v>
      </c>
      <c r="E9226" s="2" t="str">
        <f t="shared" si="2172"/>
        <v>RSDSH</v>
      </c>
      <c r="F9226" s="2" t="s">
        <v>10</v>
      </c>
      <c r="G9226" s="2" t="s">
        <v>11</v>
      </c>
      <c r="H9226" s="2">
        <v>2015</v>
      </c>
      <c r="I9226" s="145">
        <f t="shared" si="2175"/>
        <v>0</v>
      </c>
      <c r="J9226" s="2">
        <f t="shared" si="2173"/>
        <v>0</v>
      </c>
      <c r="K9226" s="2">
        <v>8</v>
      </c>
    </row>
    <row r="9227" spans="3:11">
      <c r="C9227" s="2" t="s">
        <v>8547</v>
      </c>
      <c r="D9227" s="143" t="str">
        <f t="shared" si="2174"/>
        <v>RSDLA</v>
      </c>
      <c r="E9227" s="2" t="str">
        <f t="shared" si="2172"/>
        <v>RSDLA</v>
      </c>
      <c r="F9227" s="2" t="s">
        <v>10</v>
      </c>
      <c r="G9227" s="2" t="s">
        <v>11</v>
      </c>
      <c r="H9227" s="2">
        <v>2015</v>
      </c>
      <c r="I9227" s="145">
        <f t="shared" si="2175"/>
        <v>2.840392629311933E-3</v>
      </c>
      <c r="J9227" s="2">
        <f t="shared" si="2173"/>
        <v>2.840392629311933E-3</v>
      </c>
      <c r="K9227" s="2">
        <v>0</v>
      </c>
    </row>
    <row r="9228" spans="3:11">
      <c r="C9228" s="2" t="s">
        <v>8548</v>
      </c>
      <c r="D9228" s="143" t="str">
        <f t="shared" si="2174"/>
        <v>RSDEM</v>
      </c>
      <c r="E9228" s="2" t="str">
        <f t="shared" si="2172"/>
        <v>RSDEM</v>
      </c>
      <c r="F9228" s="2" t="s">
        <v>10</v>
      </c>
      <c r="G9228" s="2" t="s">
        <v>11</v>
      </c>
      <c r="H9228" s="2">
        <v>2015</v>
      </c>
      <c r="I9228" s="145">
        <f t="shared" si="2175"/>
        <v>2.1559442228894056E-3</v>
      </c>
      <c r="J9228" s="2">
        <f t="shared" si="2173"/>
        <v>2.1559442228894056E-3</v>
      </c>
      <c r="K9228" s="2">
        <v>0</v>
      </c>
    </row>
    <row r="9229" spans="3:11">
      <c r="C9229" s="2" t="s">
        <v>8549</v>
      </c>
      <c r="D9229" s="143" t="str">
        <f t="shared" si="2174"/>
        <v>RSDTF</v>
      </c>
      <c r="E9229" s="2" t="str">
        <f t="shared" si="2172"/>
        <v>RSDTF</v>
      </c>
      <c r="F9229" s="2" t="s">
        <v>10</v>
      </c>
      <c r="G9229" s="2" t="s">
        <v>11</v>
      </c>
      <c r="H9229" s="2">
        <v>2015</v>
      </c>
      <c r="I9229" s="145">
        <f t="shared" si="2175"/>
        <v>0</v>
      </c>
      <c r="J9229" s="2">
        <f t="shared" si="2173"/>
        <v>0</v>
      </c>
      <c r="K9229" s="2">
        <v>7</v>
      </c>
    </row>
    <row r="9230" spans="3:11">
      <c r="C9230" s="2" t="s">
        <v>8550</v>
      </c>
      <c r="D9230" s="143" t="str">
        <f t="shared" si="2174"/>
        <v>RSDPH</v>
      </c>
      <c r="E9230" s="2" t="str">
        <f t="shared" si="2172"/>
        <v>RSDPH</v>
      </c>
      <c r="F9230" s="2" t="s">
        <v>10</v>
      </c>
      <c r="G9230" s="2" t="s">
        <v>11</v>
      </c>
      <c r="H9230" s="2">
        <v>2015</v>
      </c>
      <c r="I9230" s="145">
        <f t="shared" si="2175"/>
        <v>2.2146094772167988E-3</v>
      </c>
      <c r="J9230" s="2">
        <f t="shared" si="2173"/>
        <v>2.2146094772167988E-3</v>
      </c>
      <c r="K9230" s="2">
        <v>7</v>
      </c>
    </row>
    <row r="9231" spans="3:11">
      <c r="C9231" s="2" t="s">
        <v>8550</v>
      </c>
      <c r="D9231" s="143" t="str">
        <f t="shared" si="2174"/>
        <v>RSDPH</v>
      </c>
      <c r="E9231" s="2" t="str">
        <f t="shared" si="2172"/>
        <v>RSDPH</v>
      </c>
      <c r="F9231" s="2" t="s">
        <v>10</v>
      </c>
      <c r="G9231" s="2" t="s">
        <v>11</v>
      </c>
      <c r="H9231" s="2">
        <v>2015</v>
      </c>
      <c r="I9231" s="145">
        <f t="shared" si="2175"/>
        <v>2.2146094772167988E-3</v>
      </c>
      <c r="J9231" s="2">
        <f t="shared" si="2173"/>
        <v>2.2146094772167988E-3</v>
      </c>
      <c r="K9231" s="2">
        <v>8</v>
      </c>
    </row>
    <row r="9232" spans="3:11">
      <c r="C9232" s="2" t="s">
        <v>8551</v>
      </c>
      <c r="D9232" s="143" t="str">
        <f t="shared" si="2174"/>
        <v>RSDSH</v>
      </c>
      <c r="E9232" s="2" t="str">
        <f t="shared" si="2172"/>
        <v>RSDSH</v>
      </c>
      <c r="F9232" s="2" t="s">
        <v>10</v>
      </c>
      <c r="G9232" s="2" t="s">
        <v>11</v>
      </c>
      <c r="H9232" s="2">
        <v>2015</v>
      </c>
      <c r="I9232" s="145">
        <f t="shared" si="2175"/>
        <v>0</v>
      </c>
      <c r="J9232" s="2">
        <f t="shared" si="2173"/>
        <v>0</v>
      </c>
      <c r="K9232" s="2">
        <v>8</v>
      </c>
    </row>
    <row r="9233" spans="3:11">
      <c r="C9233" s="2" t="s">
        <v>8552</v>
      </c>
      <c r="D9233" s="143" t="str">
        <f t="shared" si="2174"/>
        <v>RSDLA</v>
      </c>
      <c r="E9233" s="2" t="str">
        <f t="shared" si="2172"/>
        <v>RSDLA</v>
      </c>
      <c r="F9233" s="2" t="s">
        <v>10</v>
      </c>
      <c r="G9233" s="2" t="s">
        <v>11</v>
      </c>
      <c r="H9233" s="2">
        <v>2015</v>
      </c>
      <c r="I9233" s="145">
        <f t="shared" si="2175"/>
        <v>2.840392629311933E-3</v>
      </c>
      <c r="J9233" s="2">
        <f t="shared" si="2173"/>
        <v>2.840392629311933E-3</v>
      </c>
      <c r="K9233" s="2">
        <v>0</v>
      </c>
    </row>
    <row r="9234" spans="3:11">
      <c r="C9234" s="2" t="s">
        <v>8553</v>
      </c>
      <c r="D9234" s="143" t="str">
        <f t="shared" si="2174"/>
        <v>RSDEM</v>
      </c>
      <c r="E9234" s="2" t="str">
        <f t="shared" si="2172"/>
        <v>RSDEM</v>
      </c>
      <c r="F9234" s="2" t="s">
        <v>10</v>
      </c>
      <c r="G9234" s="2" t="s">
        <v>11</v>
      </c>
      <c r="H9234" s="2">
        <v>2015</v>
      </c>
      <c r="I9234" s="145">
        <f t="shared" si="2175"/>
        <v>2.1559442228893805E-3</v>
      </c>
      <c r="J9234" s="2">
        <f t="shared" si="2173"/>
        <v>2.1559442228893805E-3</v>
      </c>
      <c r="K9234" s="2">
        <v>0</v>
      </c>
    </row>
    <row r="9235" spans="3:11">
      <c r="C9235" s="2" t="s">
        <v>8554</v>
      </c>
      <c r="D9235" s="143" t="str">
        <f t="shared" si="2174"/>
        <v>RSDTF</v>
      </c>
      <c r="E9235" s="2" t="str">
        <f t="shared" si="2172"/>
        <v>RSDTF</v>
      </c>
      <c r="F9235" s="2" t="s">
        <v>10</v>
      </c>
      <c r="G9235" s="2" t="s">
        <v>11</v>
      </c>
      <c r="H9235" s="2">
        <v>2015</v>
      </c>
      <c r="I9235" s="145">
        <f t="shared" si="2175"/>
        <v>0</v>
      </c>
      <c r="J9235" s="2">
        <f t="shared" si="2173"/>
        <v>0</v>
      </c>
      <c r="K9235" s="2">
        <v>7</v>
      </c>
    </row>
    <row r="9236" spans="3:11">
      <c r="C9236" s="2" t="s">
        <v>8555</v>
      </c>
      <c r="D9236" s="143" t="str">
        <f t="shared" si="2174"/>
        <v>RSDPH</v>
      </c>
      <c r="E9236" s="2" t="str">
        <f t="shared" si="2172"/>
        <v>RSDPH</v>
      </c>
      <c r="F9236" s="2" t="s">
        <v>10</v>
      </c>
      <c r="G9236" s="2" t="s">
        <v>11</v>
      </c>
      <c r="H9236" s="2">
        <v>2015</v>
      </c>
      <c r="I9236" s="145">
        <f t="shared" si="2175"/>
        <v>2.2146094772168114E-3</v>
      </c>
      <c r="J9236" s="2">
        <f t="shared" si="2173"/>
        <v>2.2146094772168114E-3</v>
      </c>
      <c r="K9236" s="2">
        <v>7</v>
      </c>
    </row>
    <row r="9237" spans="3:11">
      <c r="C9237" s="2" t="s">
        <v>8555</v>
      </c>
      <c r="D9237" s="143" t="str">
        <f t="shared" si="2174"/>
        <v>RSDPH</v>
      </c>
      <c r="E9237" s="2" t="str">
        <f t="shared" si="2172"/>
        <v>RSDPH</v>
      </c>
      <c r="F9237" s="2" t="s">
        <v>10</v>
      </c>
      <c r="G9237" s="2" t="s">
        <v>11</v>
      </c>
      <c r="H9237" s="2">
        <v>2015</v>
      </c>
      <c r="I9237" s="145">
        <f t="shared" si="2175"/>
        <v>2.2146094772168114E-3</v>
      </c>
      <c r="J9237" s="2">
        <f t="shared" si="2173"/>
        <v>2.2146094772168114E-3</v>
      </c>
      <c r="K9237" s="2">
        <v>8</v>
      </c>
    </row>
    <row r="9238" spans="3:11">
      <c r="C9238" s="2" t="s">
        <v>8556</v>
      </c>
      <c r="D9238" s="143" t="str">
        <f t="shared" si="2174"/>
        <v>RSDSH</v>
      </c>
      <c r="E9238" s="2" t="str">
        <f t="shared" si="2172"/>
        <v>RSDSH</v>
      </c>
      <c r="F9238" s="2" t="s">
        <v>10</v>
      </c>
      <c r="G9238" s="2" t="s">
        <v>11</v>
      </c>
      <c r="H9238" s="2">
        <v>2015</v>
      </c>
      <c r="I9238" s="145">
        <f t="shared" si="2175"/>
        <v>0</v>
      </c>
      <c r="J9238" s="2">
        <f t="shared" si="2173"/>
        <v>0</v>
      </c>
      <c r="K9238" s="2">
        <v>8</v>
      </c>
    </row>
    <row r="9239" spans="3:11">
      <c r="C9239" s="2" t="s">
        <v>8557</v>
      </c>
      <c r="D9239" s="143" t="str">
        <f t="shared" si="2174"/>
        <v>RSDLA</v>
      </c>
      <c r="E9239" s="2" t="str">
        <f t="shared" si="2172"/>
        <v>RSDLA</v>
      </c>
      <c r="F9239" s="2" t="s">
        <v>10</v>
      </c>
      <c r="G9239" s="2" t="s">
        <v>11</v>
      </c>
      <c r="H9239" s="2">
        <v>2015</v>
      </c>
      <c r="I9239" s="145">
        <f t="shared" si="2175"/>
        <v>2.840392629311933E-3</v>
      </c>
      <c r="J9239" s="2">
        <f t="shared" si="2173"/>
        <v>2.840392629311933E-3</v>
      </c>
      <c r="K9239" s="2">
        <v>0</v>
      </c>
    </row>
    <row r="9240" spans="3:11">
      <c r="C9240" s="2" t="s">
        <v>8558</v>
      </c>
      <c r="D9240" s="143" t="str">
        <f t="shared" si="2174"/>
        <v>RSDEM</v>
      </c>
      <c r="E9240" s="2" t="str">
        <f t="shared" si="2172"/>
        <v>RSDEM</v>
      </c>
      <c r="F9240" s="2" t="s">
        <v>10</v>
      </c>
      <c r="G9240" s="2" t="s">
        <v>11</v>
      </c>
      <c r="H9240" s="2">
        <v>2015</v>
      </c>
      <c r="I9240" s="145">
        <f t="shared" si="2175"/>
        <v>2.1559442228893805E-3</v>
      </c>
      <c r="J9240" s="2">
        <f t="shared" si="2173"/>
        <v>2.1559442228893805E-3</v>
      </c>
      <c r="K9240" s="2">
        <v>0</v>
      </c>
    </row>
    <row r="9241" spans="3:11">
      <c r="C9241" s="2" t="s">
        <v>8559</v>
      </c>
      <c r="D9241" s="143" t="str">
        <f t="shared" si="2174"/>
        <v>RSDTF</v>
      </c>
      <c r="E9241" s="2" t="str">
        <f t="shared" si="2172"/>
        <v>RSDTF</v>
      </c>
      <c r="F9241" s="2" t="s">
        <v>10</v>
      </c>
      <c r="G9241" s="2" t="s">
        <v>11</v>
      </c>
      <c r="H9241" s="2">
        <v>2015</v>
      </c>
      <c r="I9241" s="145">
        <f t="shared" si="2175"/>
        <v>0</v>
      </c>
      <c r="J9241" s="2">
        <f t="shared" si="2173"/>
        <v>0</v>
      </c>
      <c r="K9241" s="2">
        <v>7</v>
      </c>
    </row>
    <row r="9242" spans="3:11">
      <c r="C9242" s="2" t="s">
        <v>8560</v>
      </c>
      <c r="D9242" s="143" t="str">
        <f t="shared" si="2174"/>
        <v>RSDPH</v>
      </c>
      <c r="E9242" s="2" t="str">
        <f t="shared" si="2172"/>
        <v>RSDPH</v>
      </c>
      <c r="F9242" s="2" t="s">
        <v>10</v>
      </c>
      <c r="G9242" s="2" t="s">
        <v>11</v>
      </c>
      <c r="H9242" s="2">
        <v>2015</v>
      </c>
      <c r="I9242" s="145">
        <f t="shared" si="2175"/>
        <v>2.2146094772167988E-3</v>
      </c>
      <c r="J9242" s="2">
        <f t="shared" si="2173"/>
        <v>2.2146094772167988E-3</v>
      </c>
      <c r="K9242" s="2">
        <v>6</v>
      </c>
    </row>
    <row r="9243" spans="3:11">
      <c r="C9243" s="2" t="s">
        <v>8560</v>
      </c>
      <c r="D9243" s="143" t="str">
        <f t="shared" si="2174"/>
        <v>RSDPH</v>
      </c>
      <c r="E9243" s="2" t="str">
        <f t="shared" si="2172"/>
        <v>RSDPH</v>
      </c>
      <c r="F9243" s="2" t="s">
        <v>10</v>
      </c>
      <c r="G9243" s="2" t="s">
        <v>11</v>
      </c>
      <c r="H9243" s="2">
        <v>2015</v>
      </c>
      <c r="I9243" s="145">
        <f t="shared" si="2175"/>
        <v>2.2146094772167988E-3</v>
      </c>
      <c r="J9243" s="2">
        <f t="shared" si="2173"/>
        <v>2.2146094772167988E-3</v>
      </c>
      <c r="K9243" s="2">
        <v>8</v>
      </c>
    </row>
    <row r="9244" spans="3:11">
      <c r="C9244" s="2" t="s">
        <v>8561</v>
      </c>
      <c r="D9244" s="143" t="str">
        <f t="shared" si="2174"/>
        <v>RSDSH</v>
      </c>
      <c r="E9244" s="2" t="str">
        <f t="shared" si="2172"/>
        <v>RSDSH</v>
      </c>
      <c r="F9244" s="2" t="s">
        <v>10</v>
      </c>
      <c r="G9244" s="2" t="s">
        <v>11</v>
      </c>
      <c r="H9244" s="2">
        <v>2015</v>
      </c>
      <c r="I9244" s="145">
        <f t="shared" si="2175"/>
        <v>0</v>
      </c>
      <c r="J9244" s="2">
        <f t="shared" si="2173"/>
        <v>0</v>
      </c>
      <c r="K9244" s="2">
        <v>8</v>
      </c>
    </row>
    <row r="9245" spans="3:11">
      <c r="C9245" s="2" t="s">
        <v>8562</v>
      </c>
      <c r="D9245" s="143" t="str">
        <f t="shared" si="2174"/>
        <v>RSDLA</v>
      </c>
      <c r="E9245" s="2" t="str">
        <f t="shared" si="2172"/>
        <v>RSDLA</v>
      </c>
      <c r="F9245" s="2" t="s">
        <v>10</v>
      </c>
      <c r="G9245" s="2" t="s">
        <v>11</v>
      </c>
      <c r="H9245" s="2">
        <v>2015</v>
      </c>
      <c r="I9245" s="145">
        <f t="shared" si="2175"/>
        <v>2.840392629311933E-3</v>
      </c>
      <c r="J9245" s="2">
        <f t="shared" si="2173"/>
        <v>2.840392629311933E-3</v>
      </c>
      <c r="K9245" s="2">
        <v>0</v>
      </c>
    </row>
    <row r="9246" spans="3:11">
      <c r="C9246" s="2" t="s">
        <v>8563</v>
      </c>
      <c r="D9246" s="143" t="str">
        <f t="shared" si="2174"/>
        <v>RSDEM</v>
      </c>
      <c r="E9246" s="2" t="str">
        <f t="shared" si="2172"/>
        <v>RSDEM</v>
      </c>
      <c r="F9246" s="2" t="s">
        <v>10</v>
      </c>
      <c r="G9246" s="2" t="s">
        <v>11</v>
      </c>
      <c r="H9246" s="2">
        <v>2015</v>
      </c>
      <c r="I9246" s="145">
        <f t="shared" si="2175"/>
        <v>2.1559442228894056E-3</v>
      </c>
      <c r="J9246" s="2">
        <f t="shared" si="2173"/>
        <v>2.1559442228894056E-3</v>
      </c>
      <c r="K9246" s="2">
        <v>0</v>
      </c>
    </row>
    <row r="9247" spans="3:11">
      <c r="C9247" s="2" t="s">
        <v>8564</v>
      </c>
      <c r="D9247" s="143" t="str">
        <f t="shared" si="2174"/>
        <v>RSDTF</v>
      </c>
      <c r="E9247" s="2" t="str">
        <f t="shared" si="2172"/>
        <v>RSDTF</v>
      </c>
      <c r="F9247" s="2" t="s">
        <v>10</v>
      </c>
      <c r="G9247" s="2" t="s">
        <v>11</v>
      </c>
      <c r="H9247" s="2">
        <v>2015</v>
      </c>
      <c r="I9247" s="145">
        <f t="shared" si="2175"/>
        <v>0</v>
      </c>
      <c r="J9247" s="2">
        <f t="shared" si="2173"/>
        <v>0</v>
      </c>
      <c r="K9247" s="2">
        <v>7</v>
      </c>
    </row>
    <row r="9248" spans="3:11">
      <c r="C9248" s="2" t="s">
        <v>8565</v>
      </c>
      <c r="D9248" s="143" t="str">
        <f t="shared" si="2174"/>
        <v>RSDPH</v>
      </c>
      <c r="E9248" s="2" t="str">
        <f t="shared" si="2172"/>
        <v>RSDPH</v>
      </c>
      <c r="F9248" s="2" t="s">
        <v>10</v>
      </c>
      <c r="G9248" s="2" t="s">
        <v>11</v>
      </c>
      <c r="H9248" s="2">
        <v>2015</v>
      </c>
      <c r="I9248" s="145">
        <f t="shared" si="2175"/>
        <v>1.98625333679886E-3</v>
      </c>
      <c r="J9248" s="2">
        <f t="shared" si="2173"/>
        <v>1.98625333679886E-3</v>
      </c>
      <c r="K9248" s="2">
        <v>6</v>
      </c>
    </row>
    <row r="9249" spans="3:11">
      <c r="C9249" s="2" t="s">
        <v>8565</v>
      </c>
      <c r="D9249" s="143" t="str">
        <f t="shared" si="2174"/>
        <v>RSDPH</v>
      </c>
      <c r="E9249" s="2" t="str">
        <f t="shared" si="2172"/>
        <v>RSDPH</v>
      </c>
      <c r="F9249" s="2" t="s">
        <v>10</v>
      </c>
      <c r="G9249" s="2" t="s">
        <v>11</v>
      </c>
      <c r="H9249" s="2">
        <v>2015</v>
      </c>
      <c r="I9249" s="145">
        <f t="shared" si="2175"/>
        <v>1.98625333679886E-3</v>
      </c>
      <c r="J9249" s="2">
        <f t="shared" si="2173"/>
        <v>1.98625333679886E-3</v>
      </c>
      <c r="K9249" s="2">
        <v>8</v>
      </c>
    </row>
    <row r="9250" spans="3:11">
      <c r="C9250" s="2" t="s">
        <v>8566</v>
      </c>
      <c r="D9250" s="143" t="str">
        <f t="shared" si="2174"/>
        <v>RSDSH</v>
      </c>
      <c r="E9250" s="2" t="str">
        <f t="shared" si="2172"/>
        <v>RSDSH</v>
      </c>
      <c r="F9250" s="2" t="s">
        <v>10</v>
      </c>
      <c r="G9250" s="2" t="s">
        <v>11</v>
      </c>
      <c r="H9250" s="2">
        <v>2015</v>
      </c>
      <c r="I9250" s="145">
        <f t="shared" si="2175"/>
        <v>1.9463026858991914E-3</v>
      </c>
      <c r="J9250" s="2">
        <f t="shared" si="2173"/>
        <v>1.9463026858991914E-3</v>
      </c>
      <c r="K9250" s="2">
        <v>8</v>
      </c>
    </row>
    <row r="9251" spans="3:11">
      <c r="C9251" s="2" t="s">
        <v>8567</v>
      </c>
      <c r="D9251" s="143" t="str">
        <f t="shared" si="2174"/>
        <v>RSDLA</v>
      </c>
      <c r="E9251" s="2" t="str">
        <f t="shared" si="2172"/>
        <v>RSDLA</v>
      </c>
      <c r="F9251" s="2" t="s">
        <v>10</v>
      </c>
      <c r="G9251" s="2" t="s">
        <v>11</v>
      </c>
      <c r="H9251" s="2">
        <v>2015</v>
      </c>
      <c r="I9251" s="145">
        <f t="shared" si="2175"/>
        <v>5.1019890879433179E-3</v>
      </c>
      <c r="J9251" s="2">
        <f t="shared" si="2173"/>
        <v>5.1019890879433179E-3</v>
      </c>
      <c r="K9251" s="2">
        <v>0</v>
      </c>
    </row>
    <row r="9252" spans="3:11">
      <c r="C9252" s="2" t="s">
        <v>8568</v>
      </c>
      <c r="D9252" s="143" t="str">
        <f t="shared" si="2174"/>
        <v>RSDEM</v>
      </c>
      <c r="E9252" s="2" t="str">
        <f t="shared" si="2172"/>
        <v>RSDEM</v>
      </c>
      <c r="F9252" s="2" t="s">
        <v>10</v>
      </c>
      <c r="G9252" s="2" t="s">
        <v>11</v>
      </c>
      <c r="H9252" s="2">
        <v>2015</v>
      </c>
      <c r="I9252" s="145">
        <f t="shared" si="2175"/>
        <v>1.2540644722600525E-3</v>
      </c>
      <c r="J9252" s="2">
        <f t="shared" si="2173"/>
        <v>1.2540644722600525E-3</v>
      </c>
      <c r="K9252" s="2">
        <v>0</v>
      </c>
    </row>
    <row r="9253" spans="3:11">
      <c r="C9253" s="2" t="s">
        <v>8569</v>
      </c>
      <c r="D9253" s="143" t="str">
        <f t="shared" si="2174"/>
        <v>RSDTF</v>
      </c>
      <c r="E9253" s="2" t="str">
        <f t="shared" si="2172"/>
        <v>RSDTF</v>
      </c>
      <c r="F9253" s="2" t="s">
        <v>10</v>
      </c>
      <c r="G9253" s="2" t="s">
        <v>11</v>
      </c>
      <c r="H9253" s="2">
        <v>2015</v>
      </c>
      <c r="I9253" s="145">
        <f t="shared" si="2175"/>
        <v>0</v>
      </c>
      <c r="J9253" s="2">
        <f t="shared" si="2173"/>
        <v>0</v>
      </c>
      <c r="K9253" s="2">
        <v>6</v>
      </c>
    </row>
    <row r="9254" spans="3:11">
      <c r="C9254" s="2" t="s">
        <v>8570</v>
      </c>
      <c r="D9254" s="143" t="str">
        <f t="shared" si="2174"/>
        <v>RSDPH</v>
      </c>
      <c r="E9254" s="2" t="str">
        <f t="shared" si="2172"/>
        <v>RSDPH</v>
      </c>
      <c r="F9254" s="2" t="s">
        <v>10</v>
      </c>
      <c r="G9254" s="2" t="s">
        <v>11</v>
      </c>
      <c r="H9254" s="2">
        <v>2015</v>
      </c>
      <c r="I9254" s="145">
        <f t="shared" si="2175"/>
        <v>1.9862533367988851E-3</v>
      </c>
      <c r="J9254" s="2">
        <f t="shared" si="2173"/>
        <v>1.9862533367988851E-3</v>
      </c>
      <c r="K9254" s="2">
        <v>6</v>
      </c>
    </row>
    <row r="9255" spans="3:11">
      <c r="C9255" s="2" t="s">
        <v>8570</v>
      </c>
      <c r="D9255" s="143" t="str">
        <f t="shared" si="2174"/>
        <v>RSDPH</v>
      </c>
      <c r="E9255" s="2" t="str">
        <f t="shared" si="2172"/>
        <v>RSDPH</v>
      </c>
      <c r="F9255" s="2" t="s">
        <v>10</v>
      </c>
      <c r="G9255" s="2" t="s">
        <v>11</v>
      </c>
      <c r="H9255" s="2">
        <v>2015</v>
      </c>
      <c r="I9255" s="145">
        <f t="shared" si="2175"/>
        <v>1.9862533367988851E-3</v>
      </c>
      <c r="J9255" s="2">
        <f t="shared" si="2173"/>
        <v>1.9862533367988851E-3</v>
      </c>
      <c r="K9255" s="2">
        <v>8</v>
      </c>
    </row>
    <row r="9256" spans="3:11">
      <c r="C9256" s="2" t="s">
        <v>8571</v>
      </c>
      <c r="D9256" s="143" t="str">
        <f t="shared" si="2174"/>
        <v>RSDSH</v>
      </c>
      <c r="E9256" s="2" t="str">
        <f t="shared" si="2172"/>
        <v>RSDSH</v>
      </c>
      <c r="F9256" s="2" t="s">
        <v>10</v>
      </c>
      <c r="G9256" s="2" t="s">
        <v>11</v>
      </c>
      <c r="H9256" s="2">
        <v>2015</v>
      </c>
      <c r="I9256" s="145">
        <f t="shared" si="2175"/>
        <v>1.946302685899204E-3</v>
      </c>
      <c r="J9256" s="2">
        <f t="shared" si="2173"/>
        <v>1.946302685899204E-3</v>
      </c>
      <c r="K9256" s="2">
        <v>8</v>
      </c>
    </row>
    <row r="9257" spans="3:11">
      <c r="C9257" s="2" t="s">
        <v>8572</v>
      </c>
      <c r="D9257" s="143" t="str">
        <f t="shared" si="2174"/>
        <v>RSDLA</v>
      </c>
      <c r="E9257" s="2" t="str">
        <f t="shared" si="2172"/>
        <v>RSDLA</v>
      </c>
      <c r="F9257" s="2" t="s">
        <v>10</v>
      </c>
      <c r="G9257" s="2" t="s">
        <v>11</v>
      </c>
      <c r="H9257" s="2">
        <v>2015</v>
      </c>
      <c r="I9257" s="145">
        <f t="shared" si="2175"/>
        <v>5.1019890879433682E-3</v>
      </c>
      <c r="J9257" s="2">
        <f t="shared" si="2173"/>
        <v>5.1019890879433682E-3</v>
      </c>
      <c r="K9257" s="2">
        <v>0</v>
      </c>
    </row>
    <row r="9258" spans="3:11">
      <c r="C9258" s="2" t="s">
        <v>8573</v>
      </c>
      <c r="D9258" s="143" t="str">
        <f t="shared" si="2174"/>
        <v>RSDEM</v>
      </c>
      <c r="E9258" s="2" t="str">
        <f t="shared" si="2172"/>
        <v>RSDEM</v>
      </c>
      <c r="F9258" s="2" t="s">
        <v>10</v>
      </c>
      <c r="G9258" s="2" t="s">
        <v>11</v>
      </c>
      <c r="H9258" s="2">
        <v>2015</v>
      </c>
      <c r="I9258" s="145">
        <f t="shared" si="2175"/>
        <v>1.2540644722600774E-3</v>
      </c>
      <c r="J9258" s="2">
        <f t="shared" si="2173"/>
        <v>1.2540644722600774E-3</v>
      </c>
      <c r="K9258" s="2">
        <v>0</v>
      </c>
    </row>
    <row r="9259" spans="3:11">
      <c r="C9259" s="2" t="s">
        <v>8574</v>
      </c>
      <c r="D9259" s="143" t="str">
        <f t="shared" si="2174"/>
        <v>RSDTF</v>
      </c>
      <c r="E9259" s="2" t="str">
        <f t="shared" si="2172"/>
        <v>RSDTF</v>
      </c>
      <c r="F9259" s="2" t="s">
        <v>10</v>
      </c>
      <c r="G9259" s="2" t="s">
        <v>11</v>
      </c>
      <c r="H9259" s="2">
        <v>2015</v>
      </c>
      <c r="I9259" s="145">
        <f t="shared" si="2175"/>
        <v>0</v>
      </c>
      <c r="J9259" s="2">
        <f t="shared" si="2173"/>
        <v>0</v>
      </c>
      <c r="K9259" s="2">
        <v>6</v>
      </c>
    </row>
    <row r="9260" spans="3:11">
      <c r="C9260" s="2" t="s">
        <v>8575</v>
      </c>
      <c r="D9260" s="143" t="str">
        <f t="shared" si="2174"/>
        <v>RSDPH</v>
      </c>
      <c r="E9260" s="2" t="str">
        <f t="shared" si="2172"/>
        <v>RSDPH</v>
      </c>
      <c r="F9260" s="2" t="s">
        <v>10</v>
      </c>
      <c r="G9260" s="2" t="s">
        <v>11</v>
      </c>
      <c r="H9260" s="2">
        <v>2015</v>
      </c>
      <c r="I9260" s="145">
        <f t="shared" si="2175"/>
        <v>1.9862533367988725E-3</v>
      </c>
      <c r="J9260" s="2">
        <f t="shared" si="2173"/>
        <v>1.9862533367988725E-3</v>
      </c>
      <c r="K9260" s="2">
        <v>6</v>
      </c>
    </row>
    <row r="9261" spans="3:11">
      <c r="C9261" s="2" t="s">
        <v>8575</v>
      </c>
      <c r="D9261" s="143" t="str">
        <f t="shared" si="2174"/>
        <v>RSDPH</v>
      </c>
      <c r="E9261" s="2" t="str">
        <f t="shared" si="2172"/>
        <v>RSDPH</v>
      </c>
      <c r="F9261" s="2" t="s">
        <v>10</v>
      </c>
      <c r="G9261" s="2" t="s">
        <v>11</v>
      </c>
      <c r="H9261" s="2">
        <v>2015</v>
      </c>
      <c r="I9261" s="145">
        <f t="shared" si="2175"/>
        <v>1.9862533367988725E-3</v>
      </c>
      <c r="J9261" s="2">
        <f t="shared" si="2173"/>
        <v>1.9862533367988725E-3</v>
      </c>
      <c r="K9261" s="2">
        <v>8</v>
      </c>
    </row>
    <row r="9262" spans="3:11">
      <c r="C9262" s="2" t="s">
        <v>8576</v>
      </c>
      <c r="D9262" s="143" t="str">
        <f t="shared" si="2174"/>
        <v>RSDSH</v>
      </c>
      <c r="E9262" s="2" t="str">
        <f t="shared" si="2172"/>
        <v>RSDSH</v>
      </c>
      <c r="F9262" s="2" t="s">
        <v>10</v>
      </c>
      <c r="G9262" s="2" t="s">
        <v>11</v>
      </c>
      <c r="H9262" s="2">
        <v>2015</v>
      </c>
      <c r="I9262" s="145">
        <f t="shared" si="2175"/>
        <v>1.9463026858991914E-3</v>
      </c>
      <c r="J9262" s="2">
        <f t="shared" si="2173"/>
        <v>1.9463026858991914E-3</v>
      </c>
      <c r="K9262" s="2">
        <v>8</v>
      </c>
    </row>
    <row r="9263" spans="3:11">
      <c r="C9263" s="2" t="s">
        <v>8577</v>
      </c>
      <c r="D9263" s="143" t="str">
        <f t="shared" si="2174"/>
        <v>RSDLA</v>
      </c>
      <c r="E9263" s="2" t="str">
        <f t="shared" si="2172"/>
        <v>RSDLA</v>
      </c>
      <c r="F9263" s="2" t="s">
        <v>10</v>
      </c>
      <c r="G9263" s="2" t="s">
        <v>11</v>
      </c>
      <c r="H9263" s="2">
        <v>2015</v>
      </c>
      <c r="I9263" s="145">
        <f t="shared" si="2175"/>
        <v>5.1019890879433431E-3</v>
      </c>
      <c r="J9263" s="2">
        <f t="shared" si="2173"/>
        <v>5.1019890879433431E-3</v>
      </c>
      <c r="K9263" s="2">
        <v>0</v>
      </c>
    </row>
    <row r="9264" spans="3:11">
      <c r="C9264" s="2" t="s">
        <v>8578</v>
      </c>
      <c r="D9264" s="143" t="str">
        <f t="shared" si="2174"/>
        <v>RSDEM</v>
      </c>
      <c r="E9264" s="2" t="str">
        <f t="shared" ref="E9264:E9327" si="2176">D9264</f>
        <v>RSDEM</v>
      </c>
      <c r="F9264" s="2" t="s">
        <v>10</v>
      </c>
      <c r="G9264" s="2" t="s">
        <v>11</v>
      </c>
      <c r="H9264" s="2">
        <v>2015</v>
      </c>
      <c r="I9264" s="145">
        <f t="shared" si="2175"/>
        <v>1.2540644722600774E-3</v>
      </c>
      <c r="J9264" s="2">
        <f t="shared" ref="J9264:J9327" si="2177">I9264</f>
        <v>1.2540644722600774E-3</v>
      </c>
      <c r="K9264" s="2">
        <v>0</v>
      </c>
    </row>
    <row r="9265" spans="3:11">
      <c r="C9265" s="2" t="s">
        <v>8579</v>
      </c>
      <c r="D9265" s="143" t="str">
        <f t="shared" ref="D9265:D9328" si="2178">"R"&amp;MID(C9265,5,1)&amp;"D"&amp;MID(C9265,9,2)</f>
        <v>RSDTF</v>
      </c>
      <c r="E9265" s="2" t="str">
        <f t="shared" si="2176"/>
        <v>RSDTF</v>
      </c>
      <c r="F9265" s="2" t="s">
        <v>10</v>
      </c>
      <c r="G9265" s="2" t="s">
        <v>11</v>
      </c>
      <c r="H9265" s="2">
        <v>2015</v>
      </c>
      <c r="I9265" s="145">
        <f t="shared" si="2175"/>
        <v>0</v>
      </c>
      <c r="J9265" s="2">
        <f t="shared" si="2177"/>
        <v>0</v>
      </c>
      <c r="K9265" s="2">
        <v>6</v>
      </c>
    </row>
    <row r="9266" spans="3:11">
      <c r="C9266" s="2" t="s">
        <v>8580</v>
      </c>
      <c r="D9266" s="143" t="str">
        <f t="shared" si="2178"/>
        <v>RSDPH</v>
      </c>
      <c r="E9266" s="2" t="str">
        <f t="shared" si="2176"/>
        <v>RSDPH</v>
      </c>
      <c r="F9266" s="2" t="s">
        <v>10</v>
      </c>
      <c r="G9266" s="2" t="s">
        <v>11</v>
      </c>
      <c r="H9266" s="2">
        <v>2015</v>
      </c>
      <c r="I9266" s="145">
        <f t="shared" si="2175"/>
        <v>1.9862533367989098E-3</v>
      </c>
      <c r="J9266" s="2">
        <f t="shared" si="2177"/>
        <v>1.9862533367989098E-3</v>
      </c>
      <c r="K9266" s="2">
        <v>6</v>
      </c>
    </row>
    <row r="9267" spans="3:11">
      <c r="C9267" s="2" t="s">
        <v>8580</v>
      </c>
      <c r="D9267" s="143" t="str">
        <f t="shared" si="2178"/>
        <v>RSDPH</v>
      </c>
      <c r="E9267" s="2" t="str">
        <f t="shared" si="2176"/>
        <v>RSDPH</v>
      </c>
      <c r="F9267" s="2" t="s">
        <v>10</v>
      </c>
      <c r="G9267" s="2" t="s">
        <v>11</v>
      </c>
      <c r="H9267" s="2">
        <v>2015</v>
      </c>
      <c r="I9267" s="145">
        <f t="shared" si="2175"/>
        <v>1.9862533367989098E-3</v>
      </c>
      <c r="J9267" s="2">
        <f t="shared" si="2177"/>
        <v>1.9862533367989098E-3</v>
      </c>
      <c r="K9267" s="2">
        <v>7</v>
      </c>
    </row>
    <row r="9268" spans="3:11">
      <c r="C9268" s="2" t="s">
        <v>8581</v>
      </c>
      <c r="D9268" s="143" t="str">
        <f t="shared" si="2178"/>
        <v>RSDSH</v>
      </c>
      <c r="E9268" s="2" t="str">
        <f t="shared" si="2176"/>
        <v>RSDSH</v>
      </c>
      <c r="F9268" s="2" t="s">
        <v>10</v>
      </c>
      <c r="G9268" s="2" t="s">
        <v>11</v>
      </c>
      <c r="H9268" s="2">
        <v>2015</v>
      </c>
      <c r="I9268" s="145">
        <f t="shared" si="2175"/>
        <v>1.946302685899204E-3</v>
      </c>
      <c r="J9268" s="2">
        <f t="shared" si="2177"/>
        <v>1.946302685899204E-3</v>
      </c>
      <c r="K9268" s="2">
        <v>8</v>
      </c>
    </row>
    <row r="9269" spans="3:11">
      <c r="C9269" s="2" t="s">
        <v>8582</v>
      </c>
      <c r="D9269" s="143" t="str">
        <f t="shared" si="2178"/>
        <v>RSDLA</v>
      </c>
      <c r="E9269" s="2" t="str">
        <f t="shared" si="2176"/>
        <v>RSDLA</v>
      </c>
      <c r="F9269" s="2" t="s">
        <v>10</v>
      </c>
      <c r="G9269" s="2" t="s">
        <v>11</v>
      </c>
      <c r="H9269" s="2">
        <v>2015</v>
      </c>
      <c r="I9269" s="145">
        <f t="shared" si="2175"/>
        <v>5.1019890879433682E-3</v>
      </c>
      <c r="J9269" s="2">
        <f t="shared" si="2177"/>
        <v>5.1019890879433682E-3</v>
      </c>
      <c r="K9269" s="2">
        <v>0</v>
      </c>
    </row>
    <row r="9270" spans="3:11">
      <c r="C9270" s="2" t="s">
        <v>8583</v>
      </c>
      <c r="D9270" s="143" t="str">
        <f t="shared" si="2178"/>
        <v>RSDEM</v>
      </c>
      <c r="E9270" s="2" t="str">
        <f t="shared" si="2176"/>
        <v>RSDEM</v>
      </c>
      <c r="F9270" s="2" t="s">
        <v>10</v>
      </c>
      <c r="G9270" s="2" t="s">
        <v>11</v>
      </c>
      <c r="H9270" s="2">
        <v>2015</v>
      </c>
      <c r="I9270" s="145">
        <f t="shared" si="2175"/>
        <v>1.2540644722600525E-3</v>
      </c>
      <c r="J9270" s="2">
        <f t="shared" si="2177"/>
        <v>1.2540644722600525E-3</v>
      </c>
      <c r="K9270" s="2">
        <v>0</v>
      </c>
    </row>
    <row r="9271" spans="3:11">
      <c r="C9271" s="2" t="s">
        <v>8584</v>
      </c>
      <c r="D9271" s="143" t="str">
        <f t="shared" si="2178"/>
        <v>RSDTF</v>
      </c>
      <c r="E9271" s="2" t="str">
        <f t="shared" si="2176"/>
        <v>RSDTF</v>
      </c>
      <c r="F9271" s="2" t="s">
        <v>10</v>
      </c>
      <c r="G9271" s="2" t="s">
        <v>11</v>
      </c>
      <c r="H9271" s="2">
        <v>2015</v>
      </c>
      <c r="I9271" s="145">
        <f t="shared" si="2175"/>
        <v>0</v>
      </c>
      <c r="J9271" s="2">
        <f t="shared" si="2177"/>
        <v>0</v>
      </c>
      <c r="K9271" s="2">
        <v>6</v>
      </c>
    </row>
    <row r="9272" spans="3:11">
      <c r="C9272" s="2" t="s">
        <v>8585</v>
      </c>
      <c r="D9272" s="143" t="str">
        <f t="shared" si="2178"/>
        <v>RSDPH</v>
      </c>
      <c r="E9272" s="2" t="str">
        <f t="shared" si="2176"/>
        <v>RSDPH</v>
      </c>
      <c r="F9272" s="2" t="s">
        <v>10</v>
      </c>
      <c r="G9272" s="2" t="s">
        <v>11</v>
      </c>
      <c r="H9272" s="2">
        <v>2015</v>
      </c>
      <c r="I9272" s="145">
        <f t="shared" si="2175"/>
        <v>1.98625333679886E-3</v>
      </c>
      <c r="J9272" s="2">
        <f t="shared" si="2177"/>
        <v>1.98625333679886E-3</v>
      </c>
      <c r="K9272" s="2">
        <v>6</v>
      </c>
    </row>
    <row r="9273" spans="3:11">
      <c r="C9273" s="2" t="s">
        <v>8585</v>
      </c>
      <c r="D9273" s="143" t="str">
        <f t="shared" si="2178"/>
        <v>RSDPH</v>
      </c>
      <c r="E9273" s="2" t="str">
        <f t="shared" si="2176"/>
        <v>RSDPH</v>
      </c>
      <c r="F9273" s="2" t="s">
        <v>10</v>
      </c>
      <c r="G9273" s="2" t="s">
        <v>11</v>
      </c>
      <c r="H9273" s="2">
        <v>2015</v>
      </c>
      <c r="I9273" s="145">
        <f t="shared" si="2175"/>
        <v>1.98625333679886E-3</v>
      </c>
      <c r="J9273" s="2">
        <f t="shared" si="2177"/>
        <v>1.98625333679886E-3</v>
      </c>
      <c r="K9273" s="2">
        <v>7</v>
      </c>
    </row>
    <row r="9274" spans="3:11">
      <c r="C9274" s="2" t="s">
        <v>8586</v>
      </c>
      <c r="D9274" s="143" t="str">
        <f t="shared" si="2178"/>
        <v>RSDSH</v>
      </c>
      <c r="E9274" s="2" t="str">
        <f t="shared" si="2176"/>
        <v>RSDSH</v>
      </c>
      <c r="F9274" s="2" t="s">
        <v>10</v>
      </c>
      <c r="G9274" s="2" t="s">
        <v>11</v>
      </c>
      <c r="H9274" s="2">
        <v>2015</v>
      </c>
      <c r="I9274" s="145">
        <f t="shared" si="2175"/>
        <v>1.9463026858991914E-3</v>
      </c>
      <c r="J9274" s="2">
        <f t="shared" si="2177"/>
        <v>1.9463026858991914E-3</v>
      </c>
      <c r="K9274" s="2">
        <v>8</v>
      </c>
    </row>
    <row r="9275" spans="3:11">
      <c r="C9275" s="2" t="s">
        <v>8587</v>
      </c>
      <c r="D9275" s="143" t="str">
        <f t="shared" si="2178"/>
        <v>RSDLA</v>
      </c>
      <c r="E9275" s="2" t="str">
        <f t="shared" si="2176"/>
        <v>RSDLA</v>
      </c>
      <c r="F9275" s="2" t="s">
        <v>10</v>
      </c>
      <c r="G9275" s="2" t="s">
        <v>11</v>
      </c>
      <c r="H9275" s="2">
        <v>2015</v>
      </c>
      <c r="I9275" s="145">
        <f t="shared" si="2175"/>
        <v>5.1019890879433179E-3</v>
      </c>
      <c r="J9275" s="2">
        <f t="shared" si="2177"/>
        <v>5.1019890879433179E-3</v>
      </c>
      <c r="K9275" s="2">
        <v>0</v>
      </c>
    </row>
    <row r="9276" spans="3:11">
      <c r="C9276" s="2" t="s">
        <v>8588</v>
      </c>
      <c r="D9276" s="143" t="str">
        <f t="shared" si="2178"/>
        <v>RSDEM</v>
      </c>
      <c r="E9276" s="2" t="str">
        <f t="shared" si="2176"/>
        <v>RSDEM</v>
      </c>
      <c r="F9276" s="2" t="s">
        <v>10</v>
      </c>
      <c r="G9276" s="2" t="s">
        <v>11</v>
      </c>
      <c r="H9276" s="2">
        <v>2015</v>
      </c>
      <c r="I9276" s="145">
        <f t="shared" si="2175"/>
        <v>1.2540644722600774E-3</v>
      </c>
      <c r="J9276" s="2">
        <f t="shared" si="2177"/>
        <v>1.2540644722600774E-3</v>
      </c>
      <c r="K9276" s="2">
        <v>0</v>
      </c>
    </row>
    <row r="9277" spans="3:11">
      <c r="C9277" s="2" t="s">
        <v>8589</v>
      </c>
      <c r="D9277" s="143" t="str">
        <f t="shared" si="2178"/>
        <v>RSDTF</v>
      </c>
      <c r="E9277" s="2" t="str">
        <f t="shared" si="2176"/>
        <v>RSDTF</v>
      </c>
      <c r="F9277" s="2" t="s">
        <v>10</v>
      </c>
      <c r="G9277" s="2" t="s">
        <v>11</v>
      </c>
      <c r="H9277" s="2">
        <v>2015</v>
      </c>
      <c r="I9277" s="145">
        <f t="shared" si="2175"/>
        <v>0</v>
      </c>
      <c r="J9277" s="2">
        <f t="shared" si="2177"/>
        <v>0</v>
      </c>
      <c r="K9277" s="2">
        <v>6</v>
      </c>
    </row>
    <row r="9278" spans="3:11">
      <c r="C9278" s="2" t="s">
        <v>8590</v>
      </c>
      <c r="D9278" s="143" t="str">
        <f t="shared" si="2178"/>
        <v>RSDPH</v>
      </c>
      <c r="E9278" s="2" t="str">
        <f t="shared" si="2176"/>
        <v>RSDPH</v>
      </c>
      <c r="F9278" s="2" t="s">
        <v>10</v>
      </c>
      <c r="G9278" s="2" t="s">
        <v>11</v>
      </c>
      <c r="H9278" s="2">
        <v>2015</v>
      </c>
      <c r="I9278" s="145">
        <f t="shared" si="2175"/>
        <v>1.98625333679886E-3</v>
      </c>
      <c r="J9278" s="2">
        <f t="shared" si="2177"/>
        <v>1.98625333679886E-3</v>
      </c>
      <c r="K9278" s="2">
        <v>6</v>
      </c>
    </row>
    <row r="9279" spans="3:11">
      <c r="C9279" s="2" t="s">
        <v>8590</v>
      </c>
      <c r="D9279" s="143" t="str">
        <f t="shared" si="2178"/>
        <v>RSDPH</v>
      </c>
      <c r="E9279" s="2" t="str">
        <f t="shared" si="2176"/>
        <v>RSDPH</v>
      </c>
      <c r="F9279" s="2" t="s">
        <v>10</v>
      </c>
      <c r="G9279" s="2" t="s">
        <v>11</v>
      </c>
      <c r="H9279" s="2">
        <v>2015</v>
      </c>
      <c r="I9279" s="145">
        <f t="shared" si="2175"/>
        <v>1.98625333679886E-3</v>
      </c>
      <c r="J9279" s="2">
        <f t="shared" si="2177"/>
        <v>1.98625333679886E-3</v>
      </c>
      <c r="K9279" s="2">
        <v>7</v>
      </c>
    </row>
    <row r="9280" spans="3:11">
      <c r="C9280" s="2" t="s">
        <v>8591</v>
      </c>
      <c r="D9280" s="143" t="str">
        <f t="shared" si="2178"/>
        <v>RSDSH</v>
      </c>
      <c r="E9280" s="2" t="str">
        <f t="shared" si="2176"/>
        <v>RSDSH</v>
      </c>
      <c r="F9280" s="2" t="s">
        <v>10</v>
      </c>
      <c r="G9280" s="2" t="s">
        <v>11</v>
      </c>
      <c r="H9280" s="2">
        <v>2015</v>
      </c>
      <c r="I9280" s="145">
        <f t="shared" si="2175"/>
        <v>1.9463026858991788E-3</v>
      </c>
      <c r="J9280" s="2">
        <f t="shared" si="2177"/>
        <v>1.9463026858991788E-3</v>
      </c>
      <c r="K9280" s="2">
        <v>8</v>
      </c>
    </row>
    <row r="9281" spans="3:11">
      <c r="C9281" s="2" t="s">
        <v>8592</v>
      </c>
      <c r="D9281" s="143" t="str">
        <f t="shared" si="2178"/>
        <v>RSDLA</v>
      </c>
      <c r="E9281" s="2" t="str">
        <f t="shared" si="2176"/>
        <v>RSDLA</v>
      </c>
      <c r="F9281" s="2" t="s">
        <v>10</v>
      </c>
      <c r="G9281" s="2" t="s">
        <v>11</v>
      </c>
      <c r="H9281" s="2">
        <v>2015</v>
      </c>
      <c r="I9281" s="145">
        <f t="shared" ref="I9281:I9344" si="2179">INDEX($AG$39:$BF$639,MATCH(IF(RIGHT(C9281,3)="100",RIGHT(C9281,6),RIGHT(C9281,5)),$AG$39:$AG$639,0),MATCH(MID(D9281,2,2),$AG$39:$BF$39,0))*$AI$19</f>
        <v>5.1019890879433431E-3</v>
      </c>
      <c r="J9281" s="2">
        <f t="shared" si="2177"/>
        <v>5.1019890879433431E-3</v>
      </c>
      <c r="K9281" s="2">
        <v>0</v>
      </c>
    </row>
    <row r="9282" spans="3:11">
      <c r="C9282" s="2" t="s">
        <v>8593</v>
      </c>
      <c r="D9282" s="143" t="str">
        <f t="shared" si="2178"/>
        <v>RSDEM</v>
      </c>
      <c r="E9282" s="2" t="str">
        <f t="shared" si="2176"/>
        <v>RSDEM</v>
      </c>
      <c r="F9282" s="2" t="s">
        <v>10</v>
      </c>
      <c r="G9282" s="2" t="s">
        <v>11</v>
      </c>
      <c r="H9282" s="2">
        <v>2015</v>
      </c>
      <c r="I9282" s="145">
        <f t="shared" si="2179"/>
        <v>1.2540644722600774E-3</v>
      </c>
      <c r="J9282" s="2">
        <f t="shared" si="2177"/>
        <v>1.2540644722600774E-3</v>
      </c>
      <c r="K9282" s="2">
        <v>0</v>
      </c>
    </row>
    <row r="9283" spans="3:11">
      <c r="C9283" s="2" t="s">
        <v>8594</v>
      </c>
      <c r="D9283" s="143" t="str">
        <f t="shared" si="2178"/>
        <v>RSDTF</v>
      </c>
      <c r="E9283" s="2" t="str">
        <f t="shared" si="2176"/>
        <v>RSDTF</v>
      </c>
      <c r="F9283" s="2" t="s">
        <v>10</v>
      </c>
      <c r="G9283" s="2" t="s">
        <v>11</v>
      </c>
      <c r="H9283" s="2">
        <v>2015</v>
      </c>
      <c r="I9283" s="145">
        <f t="shared" si="2179"/>
        <v>0</v>
      </c>
      <c r="J9283" s="2">
        <f t="shared" si="2177"/>
        <v>0</v>
      </c>
      <c r="K9283" s="2">
        <v>6</v>
      </c>
    </row>
    <row r="9284" spans="3:11">
      <c r="C9284" s="2" t="s">
        <v>8595</v>
      </c>
      <c r="D9284" s="143" t="str">
        <f t="shared" si="2178"/>
        <v>RSDPH</v>
      </c>
      <c r="E9284" s="2" t="str">
        <f t="shared" si="2176"/>
        <v>RSDPH</v>
      </c>
      <c r="F9284" s="2" t="s">
        <v>10</v>
      </c>
      <c r="G9284" s="2" t="s">
        <v>11</v>
      </c>
      <c r="H9284" s="2">
        <v>2015</v>
      </c>
      <c r="I9284" s="145">
        <f t="shared" si="2179"/>
        <v>1.9862533367989098E-3</v>
      </c>
      <c r="J9284" s="2">
        <f t="shared" si="2177"/>
        <v>1.9862533367989098E-3</v>
      </c>
      <c r="K9284" s="2">
        <v>6</v>
      </c>
    </row>
    <row r="9285" spans="3:11">
      <c r="C9285" s="2" t="s">
        <v>8595</v>
      </c>
      <c r="D9285" s="143" t="str">
        <f t="shared" si="2178"/>
        <v>RSDPH</v>
      </c>
      <c r="E9285" s="2" t="str">
        <f t="shared" si="2176"/>
        <v>RSDPH</v>
      </c>
      <c r="F9285" s="2" t="s">
        <v>10</v>
      </c>
      <c r="G9285" s="2" t="s">
        <v>11</v>
      </c>
      <c r="H9285" s="2">
        <v>2015</v>
      </c>
      <c r="I9285" s="145">
        <f t="shared" si="2179"/>
        <v>1.9862533367989098E-3</v>
      </c>
      <c r="J9285" s="2">
        <f t="shared" si="2177"/>
        <v>1.9862533367989098E-3</v>
      </c>
      <c r="K9285" s="2">
        <v>7</v>
      </c>
    </row>
    <row r="9286" spans="3:11">
      <c r="C9286" s="2" t="s">
        <v>8596</v>
      </c>
      <c r="D9286" s="143" t="str">
        <f t="shared" si="2178"/>
        <v>RSDSH</v>
      </c>
      <c r="E9286" s="2" t="str">
        <f t="shared" si="2176"/>
        <v>RSDSH</v>
      </c>
      <c r="F9286" s="2" t="s">
        <v>10</v>
      </c>
      <c r="G9286" s="2" t="s">
        <v>11</v>
      </c>
      <c r="H9286" s="2">
        <v>2015</v>
      </c>
      <c r="I9286" s="145">
        <f t="shared" si="2179"/>
        <v>1.9463026858992163E-3</v>
      </c>
      <c r="J9286" s="2">
        <f t="shared" si="2177"/>
        <v>1.9463026858992163E-3</v>
      </c>
      <c r="K9286" s="2">
        <v>8</v>
      </c>
    </row>
    <row r="9287" spans="3:11">
      <c r="C9287" s="2" t="s">
        <v>8597</v>
      </c>
      <c r="D9287" s="143" t="str">
        <f t="shared" si="2178"/>
        <v>RSDLA</v>
      </c>
      <c r="E9287" s="2" t="str">
        <f t="shared" si="2176"/>
        <v>RSDLA</v>
      </c>
      <c r="F9287" s="2" t="s">
        <v>10</v>
      </c>
      <c r="G9287" s="2" t="s">
        <v>11</v>
      </c>
      <c r="H9287" s="2">
        <v>2015</v>
      </c>
      <c r="I9287" s="145">
        <f t="shared" si="2179"/>
        <v>5.1019890879433925E-3</v>
      </c>
      <c r="J9287" s="2">
        <f t="shared" si="2177"/>
        <v>5.1019890879433925E-3</v>
      </c>
      <c r="K9287" s="2">
        <v>0</v>
      </c>
    </row>
    <row r="9288" spans="3:11">
      <c r="C9288" s="2" t="s">
        <v>8598</v>
      </c>
      <c r="D9288" s="143" t="str">
        <f t="shared" si="2178"/>
        <v>RSDEM</v>
      </c>
      <c r="E9288" s="2" t="str">
        <f t="shared" si="2176"/>
        <v>RSDEM</v>
      </c>
      <c r="F9288" s="2" t="s">
        <v>10</v>
      </c>
      <c r="G9288" s="2" t="s">
        <v>11</v>
      </c>
      <c r="H9288" s="2">
        <v>2015</v>
      </c>
      <c r="I9288" s="145">
        <f t="shared" si="2179"/>
        <v>1.2540644722600525E-3</v>
      </c>
      <c r="J9288" s="2">
        <f t="shared" si="2177"/>
        <v>1.2540644722600525E-3</v>
      </c>
      <c r="K9288" s="2">
        <v>0</v>
      </c>
    </row>
    <row r="9289" spans="3:11">
      <c r="C9289" s="2" t="s">
        <v>8599</v>
      </c>
      <c r="D9289" s="143" t="str">
        <f t="shared" si="2178"/>
        <v>RSDTF</v>
      </c>
      <c r="E9289" s="2" t="str">
        <f t="shared" si="2176"/>
        <v>RSDTF</v>
      </c>
      <c r="F9289" s="2" t="s">
        <v>10</v>
      </c>
      <c r="G9289" s="2" t="s">
        <v>11</v>
      </c>
      <c r="H9289" s="2">
        <v>2015</v>
      </c>
      <c r="I9289" s="145">
        <f t="shared" si="2179"/>
        <v>0</v>
      </c>
      <c r="J9289" s="2">
        <f t="shared" si="2177"/>
        <v>0</v>
      </c>
      <c r="K9289" s="2">
        <v>6</v>
      </c>
    </row>
    <row r="9290" spans="3:11">
      <c r="C9290" s="2" t="s">
        <v>8600</v>
      </c>
      <c r="D9290" s="143" t="str">
        <f t="shared" si="2178"/>
        <v>RSDPH</v>
      </c>
      <c r="E9290" s="2" t="str">
        <f t="shared" si="2176"/>
        <v>RSDPH</v>
      </c>
      <c r="F9290" s="2" t="s">
        <v>10</v>
      </c>
      <c r="G9290" s="2" t="s">
        <v>11</v>
      </c>
      <c r="H9290" s="2">
        <v>2015</v>
      </c>
      <c r="I9290" s="145">
        <f t="shared" si="2179"/>
        <v>1.98625333679886E-3</v>
      </c>
      <c r="J9290" s="2">
        <f t="shared" si="2177"/>
        <v>1.98625333679886E-3</v>
      </c>
      <c r="K9290" s="2">
        <v>6</v>
      </c>
    </row>
    <row r="9291" spans="3:11">
      <c r="C9291" s="2" t="s">
        <v>8600</v>
      </c>
      <c r="D9291" s="143" t="str">
        <f t="shared" si="2178"/>
        <v>RSDPH</v>
      </c>
      <c r="E9291" s="2" t="str">
        <f t="shared" si="2176"/>
        <v>RSDPH</v>
      </c>
      <c r="F9291" s="2" t="s">
        <v>10</v>
      </c>
      <c r="G9291" s="2" t="s">
        <v>11</v>
      </c>
      <c r="H9291" s="2">
        <v>2015</v>
      </c>
      <c r="I9291" s="145">
        <f t="shared" si="2179"/>
        <v>1.98625333679886E-3</v>
      </c>
      <c r="J9291" s="2">
        <f t="shared" si="2177"/>
        <v>1.98625333679886E-3</v>
      </c>
      <c r="K9291" s="2">
        <v>7</v>
      </c>
    </row>
    <row r="9292" spans="3:11">
      <c r="C9292" s="2" t="s">
        <v>8601</v>
      </c>
      <c r="D9292" s="143" t="str">
        <f t="shared" si="2178"/>
        <v>RSDSH</v>
      </c>
      <c r="E9292" s="2" t="str">
        <f t="shared" si="2176"/>
        <v>RSDSH</v>
      </c>
      <c r="F9292" s="2" t="s">
        <v>10</v>
      </c>
      <c r="G9292" s="2" t="s">
        <v>11</v>
      </c>
      <c r="H9292" s="2">
        <v>2015</v>
      </c>
      <c r="I9292" s="145">
        <f t="shared" si="2179"/>
        <v>1.9463026858991788E-3</v>
      </c>
      <c r="J9292" s="2">
        <f t="shared" si="2177"/>
        <v>1.9463026858991788E-3</v>
      </c>
      <c r="K9292" s="2">
        <v>8</v>
      </c>
    </row>
    <row r="9293" spans="3:11">
      <c r="C9293" s="2" t="s">
        <v>8602</v>
      </c>
      <c r="D9293" s="143" t="str">
        <f t="shared" si="2178"/>
        <v>RSDLA</v>
      </c>
      <c r="E9293" s="2" t="str">
        <f t="shared" si="2176"/>
        <v>RSDLA</v>
      </c>
      <c r="F9293" s="2" t="s">
        <v>10</v>
      </c>
      <c r="G9293" s="2" t="s">
        <v>11</v>
      </c>
      <c r="H9293" s="2">
        <v>2015</v>
      </c>
      <c r="I9293" s="145">
        <f t="shared" si="2179"/>
        <v>5.1019890879433431E-3</v>
      </c>
      <c r="J9293" s="2">
        <f t="shared" si="2177"/>
        <v>5.1019890879433431E-3</v>
      </c>
      <c r="K9293" s="2">
        <v>0</v>
      </c>
    </row>
    <row r="9294" spans="3:11">
      <c r="C9294" s="2" t="s">
        <v>8603</v>
      </c>
      <c r="D9294" s="143" t="str">
        <f t="shared" si="2178"/>
        <v>RSDEM</v>
      </c>
      <c r="E9294" s="2" t="str">
        <f t="shared" si="2176"/>
        <v>RSDEM</v>
      </c>
      <c r="F9294" s="2" t="s">
        <v>10</v>
      </c>
      <c r="G9294" s="2" t="s">
        <v>11</v>
      </c>
      <c r="H9294" s="2">
        <v>2015</v>
      </c>
      <c r="I9294" s="145">
        <f t="shared" si="2179"/>
        <v>1.2540644722600774E-3</v>
      </c>
      <c r="J9294" s="2">
        <f t="shared" si="2177"/>
        <v>1.2540644722600774E-3</v>
      </c>
      <c r="K9294" s="2">
        <v>0</v>
      </c>
    </row>
    <row r="9295" spans="3:11">
      <c r="C9295" s="2" t="s">
        <v>8604</v>
      </c>
      <c r="D9295" s="143" t="str">
        <f t="shared" si="2178"/>
        <v>RSDTF</v>
      </c>
      <c r="E9295" s="2" t="str">
        <f t="shared" si="2176"/>
        <v>RSDTF</v>
      </c>
      <c r="F9295" s="2" t="s">
        <v>10</v>
      </c>
      <c r="G9295" s="2" t="s">
        <v>11</v>
      </c>
      <c r="H9295" s="2">
        <v>2015</v>
      </c>
      <c r="I9295" s="145">
        <f t="shared" si="2179"/>
        <v>0</v>
      </c>
      <c r="J9295" s="2">
        <f t="shared" si="2177"/>
        <v>0</v>
      </c>
      <c r="K9295" s="2">
        <v>5</v>
      </c>
    </row>
    <row r="9296" spans="3:11">
      <c r="C9296" s="2" t="s">
        <v>8605</v>
      </c>
      <c r="D9296" s="143" t="str">
        <f t="shared" si="2178"/>
        <v>RSDPH</v>
      </c>
      <c r="E9296" s="2" t="str">
        <f t="shared" si="2176"/>
        <v>RSDPH</v>
      </c>
      <c r="F9296" s="2" t="s">
        <v>10</v>
      </c>
      <c r="G9296" s="2" t="s">
        <v>11</v>
      </c>
      <c r="H9296" s="2">
        <v>2015</v>
      </c>
      <c r="I9296" s="145">
        <f t="shared" si="2179"/>
        <v>1.9862533367989098E-3</v>
      </c>
      <c r="J9296" s="2">
        <f t="shared" si="2177"/>
        <v>1.9862533367989098E-3</v>
      </c>
      <c r="K9296" s="2">
        <v>5</v>
      </c>
    </row>
    <row r="9297" spans="3:11">
      <c r="C9297" s="2" t="s">
        <v>8605</v>
      </c>
      <c r="D9297" s="143" t="str">
        <f t="shared" si="2178"/>
        <v>RSDPH</v>
      </c>
      <c r="E9297" s="2" t="str">
        <f t="shared" si="2176"/>
        <v>RSDPH</v>
      </c>
      <c r="F9297" s="2" t="s">
        <v>10</v>
      </c>
      <c r="G9297" s="2" t="s">
        <v>11</v>
      </c>
      <c r="H9297" s="2">
        <v>2015</v>
      </c>
      <c r="I9297" s="145">
        <f t="shared" si="2179"/>
        <v>1.9862533367989098E-3</v>
      </c>
      <c r="J9297" s="2">
        <f t="shared" si="2177"/>
        <v>1.9862533367989098E-3</v>
      </c>
      <c r="K9297" s="2">
        <v>7</v>
      </c>
    </row>
    <row r="9298" spans="3:11">
      <c r="C9298" s="2" t="s">
        <v>8606</v>
      </c>
      <c r="D9298" s="143" t="str">
        <f t="shared" si="2178"/>
        <v>RSDSH</v>
      </c>
      <c r="E9298" s="2" t="str">
        <f t="shared" si="2176"/>
        <v>RSDSH</v>
      </c>
      <c r="F9298" s="2" t="s">
        <v>10</v>
      </c>
      <c r="G9298" s="2" t="s">
        <v>11</v>
      </c>
      <c r="H9298" s="2">
        <v>2015</v>
      </c>
      <c r="I9298" s="145">
        <f t="shared" si="2179"/>
        <v>1.946302685899204E-3</v>
      </c>
      <c r="J9298" s="2">
        <f t="shared" si="2177"/>
        <v>1.946302685899204E-3</v>
      </c>
      <c r="K9298" s="2">
        <v>7</v>
      </c>
    </row>
    <row r="9299" spans="3:11">
      <c r="C9299" s="2" t="s">
        <v>8607</v>
      </c>
      <c r="D9299" s="143" t="str">
        <f t="shared" si="2178"/>
        <v>RSDLA</v>
      </c>
      <c r="E9299" s="2" t="str">
        <f t="shared" si="2176"/>
        <v>RSDLA</v>
      </c>
      <c r="F9299" s="2" t="s">
        <v>10</v>
      </c>
      <c r="G9299" s="2" t="s">
        <v>11</v>
      </c>
      <c r="H9299" s="2">
        <v>2015</v>
      </c>
      <c r="I9299" s="145">
        <f t="shared" si="2179"/>
        <v>5.1019890879433925E-3</v>
      </c>
      <c r="J9299" s="2">
        <f t="shared" si="2177"/>
        <v>5.1019890879433925E-3</v>
      </c>
      <c r="K9299" s="2">
        <v>0</v>
      </c>
    </row>
    <row r="9300" spans="3:11">
      <c r="C9300" s="2" t="s">
        <v>8608</v>
      </c>
      <c r="D9300" s="143" t="str">
        <f t="shared" si="2178"/>
        <v>RSDEM</v>
      </c>
      <c r="E9300" s="2" t="str">
        <f t="shared" si="2176"/>
        <v>RSDEM</v>
      </c>
      <c r="F9300" s="2" t="s">
        <v>10</v>
      </c>
      <c r="G9300" s="2" t="s">
        <v>11</v>
      </c>
      <c r="H9300" s="2">
        <v>2015</v>
      </c>
      <c r="I9300" s="145">
        <f t="shared" si="2179"/>
        <v>1.2540644722600774E-3</v>
      </c>
      <c r="J9300" s="2">
        <f t="shared" si="2177"/>
        <v>1.2540644722600774E-3</v>
      </c>
      <c r="K9300" s="2">
        <v>0</v>
      </c>
    </row>
    <row r="9301" spans="3:11">
      <c r="C9301" s="2" t="s">
        <v>8609</v>
      </c>
      <c r="D9301" s="143" t="str">
        <f t="shared" si="2178"/>
        <v>RSDTF</v>
      </c>
      <c r="E9301" s="2" t="str">
        <f t="shared" si="2176"/>
        <v>RSDTF</v>
      </c>
      <c r="F9301" s="2" t="s">
        <v>10</v>
      </c>
      <c r="G9301" s="2" t="s">
        <v>11</v>
      </c>
      <c r="H9301" s="2">
        <v>2015</v>
      </c>
      <c r="I9301" s="145">
        <f t="shared" si="2179"/>
        <v>0</v>
      </c>
      <c r="J9301" s="2">
        <f t="shared" si="2177"/>
        <v>0</v>
      </c>
      <c r="K9301" s="2">
        <v>5</v>
      </c>
    </row>
    <row r="9302" spans="3:11">
      <c r="C9302" s="2" t="s">
        <v>8610</v>
      </c>
      <c r="D9302" s="143" t="str">
        <f t="shared" si="2178"/>
        <v>RSDPH</v>
      </c>
      <c r="E9302" s="2" t="str">
        <f t="shared" si="2176"/>
        <v>RSDPH</v>
      </c>
      <c r="F9302" s="2" t="s">
        <v>10</v>
      </c>
      <c r="G9302" s="2" t="s">
        <v>11</v>
      </c>
      <c r="H9302" s="2">
        <v>2015</v>
      </c>
      <c r="I9302" s="145">
        <f t="shared" si="2179"/>
        <v>1.98625333679886E-3</v>
      </c>
      <c r="J9302" s="2">
        <f t="shared" si="2177"/>
        <v>1.98625333679886E-3</v>
      </c>
      <c r="K9302" s="2">
        <v>5</v>
      </c>
    </row>
    <row r="9303" spans="3:11">
      <c r="C9303" s="2" t="s">
        <v>8610</v>
      </c>
      <c r="D9303" s="143" t="str">
        <f t="shared" si="2178"/>
        <v>RSDPH</v>
      </c>
      <c r="E9303" s="2" t="str">
        <f t="shared" si="2176"/>
        <v>RSDPH</v>
      </c>
      <c r="F9303" s="2" t="s">
        <v>10</v>
      </c>
      <c r="G9303" s="2" t="s">
        <v>11</v>
      </c>
      <c r="H9303" s="2">
        <v>2015</v>
      </c>
      <c r="I9303" s="145">
        <f t="shared" si="2179"/>
        <v>1.98625333679886E-3</v>
      </c>
      <c r="J9303" s="2">
        <f t="shared" si="2177"/>
        <v>1.98625333679886E-3</v>
      </c>
      <c r="K9303" s="2">
        <v>7</v>
      </c>
    </row>
    <row r="9304" spans="3:11">
      <c r="C9304" s="2" t="s">
        <v>8611</v>
      </c>
      <c r="D9304" s="143" t="str">
        <f t="shared" si="2178"/>
        <v>RSDSH</v>
      </c>
      <c r="E9304" s="2" t="str">
        <f t="shared" si="2176"/>
        <v>RSDSH</v>
      </c>
      <c r="F9304" s="2" t="s">
        <v>10</v>
      </c>
      <c r="G9304" s="2" t="s">
        <v>11</v>
      </c>
      <c r="H9304" s="2">
        <v>2015</v>
      </c>
      <c r="I9304" s="145">
        <f t="shared" si="2179"/>
        <v>1.9463026858991914E-3</v>
      </c>
      <c r="J9304" s="2">
        <f t="shared" si="2177"/>
        <v>1.9463026858991914E-3</v>
      </c>
      <c r="K9304" s="2">
        <v>7</v>
      </c>
    </row>
    <row r="9305" spans="3:11">
      <c r="C9305" s="2" t="s">
        <v>8612</v>
      </c>
      <c r="D9305" s="143" t="str">
        <f t="shared" si="2178"/>
        <v>RSDLA</v>
      </c>
      <c r="E9305" s="2" t="str">
        <f t="shared" si="2176"/>
        <v>RSDLA</v>
      </c>
      <c r="F9305" s="2" t="s">
        <v>10</v>
      </c>
      <c r="G9305" s="2" t="s">
        <v>11</v>
      </c>
      <c r="H9305" s="2">
        <v>2015</v>
      </c>
      <c r="I9305" s="145">
        <f t="shared" si="2179"/>
        <v>5.1019890879432928E-3</v>
      </c>
      <c r="J9305" s="2">
        <f t="shared" si="2177"/>
        <v>5.1019890879432928E-3</v>
      </c>
      <c r="K9305" s="2">
        <v>0</v>
      </c>
    </row>
    <row r="9306" spans="3:11">
      <c r="C9306" s="2" t="s">
        <v>8613</v>
      </c>
      <c r="D9306" s="143" t="str">
        <f t="shared" si="2178"/>
        <v>RSDEM</v>
      </c>
      <c r="E9306" s="2" t="str">
        <f t="shared" si="2176"/>
        <v>RSDEM</v>
      </c>
      <c r="F9306" s="2" t="s">
        <v>10</v>
      </c>
      <c r="G9306" s="2" t="s">
        <v>11</v>
      </c>
      <c r="H9306" s="2">
        <v>2015</v>
      </c>
      <c r="I9306" s="145">
        <f t="shared" si="2179"/>
        <v>1.2540644722600774E-3</v>
      </c>
      <c r="J9306" s="2">
        <f t="shared" si="2177"/>
        <v>1.2540644722600774E-3</v>
      </c>
      <c r="K9306" s="2">
        <v>0</v>
      </c>
    </row>
    <row r="9307" spans="3:11">
      <c r="C9307" s="2" t="s">
        <v>8614</v>
      </c>
      <c r="D9307" s="143" t="str">
        <f t="shared" si="2178"/>
        <v>RSDTF</v>
      </c>
      <c r="E9307" s="2" t="str">
        <f t="shared" si="2176"/>
        <v>RSDTF</v>
      </c>
      <c r="F9307" s="2" t="s">
        <v>10</v>
      </c>
      <c r="G9307" s="2" t="s">
        <v>11</v>
      </c>
      <c r="H9307" s="2">
        <v>2015</v>
      </c>
      <c r="I9307" s="145">
        <f t="shared" si="2179"/>
        <v>0</v>
      </c>
      <c r="J9307" s="2">
        <f t="shared" si="2177"/>
        <v>0</v>
      </c>
      <c r="K9307" s="2">
        <v>5</v>
      </c>
    </row>
    <row r="9308" spans="3:11">
      <c r="C9308" s="2" t="s">
        <v>8615</v>
      </c>
      <c r="D9308" s="143" t="str">
        <f t="shared" si="2178"/>
        <v>RSDPH</v>
      </c>
      <c r="E9308" s="2" t="str">
        <f t="shared" si="2176"/>
        <v>RSDPH</v>
      </c>
      <c r="F9308" s="2" t="s">
        <v>10</v>
      </c>
      <c r="G9308" s="2" t="s">
        <v>11</v>
      </c>
      <c r="H9308" s="2">
        <v>2015</v>
      </c>
      <c r="I9308" s="145">
        <f t="shared" si="2179"/>
        <v>1.98625333679886E-3</v>
      </c>
      <c r="J9308" s="2">
        <f t="shared" si="2177"/>
        <v>1.98625333679886E-3</v>
      </c>
      <c r="K9308" s="2">
        <v>5</v>
      </c>
    </row>
    <row r="9309" spans="3:11">
      <c r="C9309" s="2" t="s">
        <v>8615</v>
      </c>
      <c r="D9309" s="143" t="str">
        <f t="shared" si="2178"/>
        <v>RSDPH</v>
      </c>
      <c r="E9309" s="2" t="str">
        <f t="shared" si="2176"/>
        <v>RSDPH</v>
      </c>
      <c r="F9309" s="2" t="s">
        <v>10</v>
      </c>
      <c r="G9309" s="2" t="s">
        <v>11</v>
      </c>
      <c r="H9309" s="2">
        <v>2015</v>
      </c>
      <c r="I9309" s="145">
        <f t="shared" si="2179"/>
        <v>1.98625333679886E-3</v>
      </c>
      <c r="J9309" s="2">
        <f t="shared" si="2177"/>
        <v>1.98625333679886E-3</v>
      </c>
      <c r="K9309" s="2">
        <v>7</v>
      </c>
    </row>
    <row r="9310" spans="3:11">
      <c r="C9310" s="2" t="s">
        <v>8616</v>
      </c>
      <c r="D9310" s="143" t="str">
        <f t="shared" si="2178"/>
        <v>RSDSH</v>
      </c>
      <c r="E9310" s="2" t="str">
        <f t="shared" si="2176"/>
        <v>RSDSH</v>
      </c>
      <c r="F9310" s="2" t="s">
        <v>10</v>
      </c>
      <c r="G9310" s="2" t="s">
        <v>11</v>
      </c>
      <c r="H9310" s="2">
        <v>2015</v>
      </c>
      <c r="I9310" s="145">
        <f t="shared" si="2179"/>
        <v>1.9463026858991914E-3</v>
      </c>
      <c r="J9310" s="2">
        <f t="shared" si="2177"/>
        <v>1.9463026858991914E-3</v>
      </c>
      <c r="K9310" s="2">
        <v>7</v>
      </c>
    </row>
    <row r="9311" spans="3:11">
      <c r="C9311" s="2" t="s">
        <v>8617</v>
      </c>
      <c r="D9311" s="143" t="str">
        <f t="shared" si="2178"/>
        <v>RSDLA</v>
      </c>
      <c r="E9311" s="2" t="str">
        <f t="shared" si="2176"/>
        <v>RSDLA</v>
      </c>
      <c r="F9311" s="2" t="s">
        <v>10</v>
      </c>
      <c r="G9311" s="2" t="s">
        <v>11</v>
      </c>
      <c r="H9311" s="2">
        <v>2015</v>
      </c>
      <c r="I9311" s="145">
        <f t="shared" si="2179"/>
        <v>5.1019890879433431E-3</v>
      </c>
      <c r="J9311" s="2">
        <f t="shared" si="2177"/>
        <v>5.1019890879433431E-3</v>
      </c>
      <c r="K9311" s="2">
        <v>0</v>
      </c>
    </row>
    <row r="9312" spans="3:11">
      <c r="C9312" s="2" t="s">
        <v>8618</v>
      </c>
      <c r="D9312" s="143" t="str">
        <f t="shared" si="2178"/>
        <v>RSDEM</v>
      </c>
      <c r="E9312" s="2" t="str">
        <f t="shared" si="2176"/>
        <v>RSDEM</v>
      </c>
      <c r="F9312" s="2" t="s">
        <v>10</v>
      </c>
      <c r="G9312" s="2" t="s">
        <v>11</v>
      </c>
      <c r="H9312" s="2">
        <v>2015</v>
      </c>
      <c r="I9312" s="145">
        <f t="shared" si="2179"/>
        <v>1.2540644722600774E-3</v>
      </c>
      <c r="J9312" s="2">
        <f t="shared" si="2177"/>
        <v>1.2540644722600774E-3</v>
      </c>
      <c r="K9312" s="2">
        <v>0</v>
      </c>
    </row>
    <row r="9313" spans="3:11">
      <c r="C9313" s="2" t="s">
        <v>8619</v>
      </c>
      <c r="D9313" s="143" t="str">
        <f t="shared" si="2178"/>
        <v>RSDTF</v>
      </c>
      <c r="E9313" s="2" t="str">
        <f t="shared" si="2176"/>
        <v>RSDTF</v>
      </c>
      <c r="F9313" s="2" t="s">
        <v>10</v>
      </c>
      <c r="G9313" s="2" t="s">
        <v>11</v>
      </c>
      <c r="H9313" s="2">
        <v>2015</v>
      </c>
      <c r="I9313" s="145">
        <f t="shared" si="2179"/>
        <v>0</v>
      </c>
      <c r="J9313" s="2">
        <f t="shared" si="2177"/>
        <v>0</v>
      </c>
      <c r="K9313" s="2">
        <v>5</v>
      </c>
    </row>
    <row r="9314" spans="3:11">
      <c r="C9314" s="2" t="s">
        <v>8620</v>
      </c>
      <c r="D9314" s="143" t="str">
        <f t="shared" si="2178"/>
        <v>RSDPH</v>
      </c>
      <c r="E9314" s="2" t="str">
        <f t="shared" si="2176"/>
        <v>RSDPH</v>
      </c>
      <c r="F9314" s="2" t="s">
        <v>10</v>
      </c>
      <c r="G9314" s="2" t="s">
        <v>11</v>
      </c>
      <c r="H9314" s="2">
        <v>2015</v>
      </c>
      <c r="I9314" s="145">
        <f t="shared" si="2179"/>
        <v>1.9862533367989098E-3</v>
      </c>
      <c r="J9314" s="2">
        <f t="shared" si="2177"/>
        <v>1.9862533367989098E-3</v>
      </c>
      <c r="K9314" s="2">
        <v>5</v>
      </c>
    </row>
    <row r="9315" spans="3:11">
      <c r="C9315" s="2" t="s">
        <v>8620</v>
      </c>
      <c r="D9315" s="143" t="str">
        <f t="shared" si="2178"/>
        <v>RSDPH</v>
      </c>
      <c r="E9315" s="2" t="str">
        <f t="shared" si="2176"/>
        <v>RSDPH</v>
      </c>
      <c r="F9315" s="2" t="s">
        <v>10</v>
      </c>
      <c r="G9315" s="2" t="s">
        <v>11</v>
      </c>
      <c r="H9315" s="2">
        <v>2015</v>
      </c>
      <c r="I9315" s="145">
        <f t="shared" si="2179"/>
        <v>1.9862533367989098E-3</v>
      </c>
      <c r="J9315" s="2">
        <f t="shared" si="2177"/>
        <v>1.9862533367989098E-3</v>
      </c>
      <c r="K9315" s="2">
        <v>7</v>
      </c>
    </row>
    <row r="9316" spans="3:11">
      <c r="C9316" s="2" t="s">
        <v>8621</v>
      </c>
      <c r="D9316" s="143" t="str">
        <f t="shared" si="2178"/>
        <v>RSDSH</v>
      </c>
      <c r="E9316" s="2" t="str">
        <f t="shared" si="2176"/>
        <v>RSDSH</v>
      </c>
      <c r="F9316" s="2" t="s">
        <v>10</v>
      </c>
      <c r="G9316" s="2" t="s">
        <v>11</v>
      </c>
      <c r="H9316" s="2">
        <v>2015</v>
      </c>
      <c r="I9316" s="145">
        <f t="shared" si="2179"/>
        <v>1.946302685899204E-3</v>
      </c>
      <c r="J9316" s="2">
        <f t="shared" si="2177"/>
        <v>1.946302685899204E-3</v>
      </c>
      <c r="K9316" s="2">
        <v>6</v>
      </c>
    </row>
    <row r="9317" spans="3:11">
      <c r="C9317" s="2" t="s">
        <v>8622</v>
      </c>
      <c r="D9317" s="143" t="str">
        <f t="shared" si="2178"/>
        <v>RSDLA</v>
      </c>
      <c r="E9317" s="2" t="str">
        <f t="shared" si="2176"/>
        <v>RSDLA</v>
      </c>
      <c r="F9317" s="2" t="s">
        <v>10</v>
      </c>
      <c r="G9317" s="2" t="s">
        <v>11</v>
      </c>
      <c r="H9317" s="2">
        <v>2015</v>
      </c>
      <c r="I9317" s="145">
        <f t="shared" si="2179"/>
        <v>5.1019890879433925E-3</v>
      </c>
      <c r="J9317" s="2">
        <f t="shared" si="2177"/>
        <v>5.1019890879433925E-3</v>
      </c>
      <c r="K9317" s="2">
        <v>0</v>
      </c>
    </row>
    <row r="9318" spans="3:11">
      <c r="C9318" s="2" t="s">
        <v>8623</v>
      </c>
      <c r="D9318" s="143" t="str">
        <f t="shared" si="2178"/>
        <v>RSDEM</v>
      </c>
      <c r="E9318" s="2" t="str">
        <f t="shared" si="2176"/>
        <v>RSDEM</v>
      </c>
      <c r="F9318" s="2" t="s">
        <v>10</v>
      </c>
      <c r="G9318" s="2" t="s">
        <v>11</v>
      </c>
      <c r="H9318" s="2">
        <v>2015</v>
      </c>
      <c r="I9318" s="145">
        <f t="shared" si="2179"/>
        <v>1.2540644722600525E-3</v>
      </c>
      <c r="J9318" s="2">
        <f t="shared" si="2177"/>
        <v>1.2540644722600525E-3</v>
      </c>
      <c r="K9318" s="2">
        <v>0</v>
      </c>
    </row>
    <row r="9319" spans="3:11">
      <c r="C9319" s="2" t="s">
        <v>8624</v>
      </c>
      <c r="D9319" s="143" t="str">
        <f t="shared" si="2178"/>
        <v>RSDTF</v>
      </c>
      <c r="E9319" s="2" t="str">
        <f t="shared" si="2176"/>
        <v>RSDTF</v>
      </c>
      <c r="F9319" s="2" t="s">
        <v>10</v>
      </c>
      <c r="G9319" s="2" t="s">
        <v>11</v>
      </c>
      <c r="H9319" s="2">
        <v>2015</v>
      </c>
      <c r="I9319" s="145">
        <f t="shared" si="2179"/>
        <v>0</v>
      </c>
      <c r="J9319" s="2">
        <f t="shared" si="2177"/>
        <v>0</v>
      </c>
      <c r="K9319" s="2">
        <v>5</v>
      </c>
    </row>
    <row r="9320" spans="3:11">
      <c r="C9320" s="2" t="s">
        <v>8625</v>
      </c>
      <c r="D9320" s="143" t="str">
        <f t="shared" si="2178"/>
        <v>RSDPH</v>
      </c>
      <c r="E9320" s="2" t="str">
        <f t="shared" si="2176"/>
        <v>RSDPH</v>
      </c>
      <c r="F9320" s="2" t="s">
        <v>10</v>
      </c>
      <c r="G9320" s="2" t="s">
        <v>11</v>
      </c>
      <c r="H9320" s="2">
        <v>2015</v>
      </c>
      <c r="I9320" s="145">
        <f t="shared" si="2179"/>
        <v>1.98625333679886E-3</v>
      </c>
      <c r="J9320" s="2">
        <f t="shared" si="2177"/>
        <v>1.98625333679886E-3</v>
      </c>
      <c r="K9320" s="2">
        <v>5</v>
      </c>
    </row>
    <row r="9321" spans="3:11">
      <c r="C9321" s="2" t="s">
        <v>8625</v>
      </c>
      <c r="D9321" s="143" t="str">
        <f t="shared" si="2178"/>
        <v>RSDPH</v>
      </c>
      <c r="E9321" s="2" t="str">
        <f t="shared" si="2176"/>
        <v>RSDPH</v>
      </c>
      <c r="F9321" s="2" t="s">
        <v>10</v>
      </c>
      <c r="G9321" s="2" t="s">
        <v>11</v>
      </c>
      <c r="H9321" s="2">
        <v>2015</v>
      </c>
      <c r="I9321" s="145">
        <f t="shared" si="2179"/>
        <v>1.98625333679886E-3</v>
      </c>
      <c r="J9321" s="2">
        <f t="shared" si="2177"/>
        <v>1.98625333679886E-3</v>
      </c>
      <c r="K9321" s="2">
        <v>7</v>
      </c>
    </row>
    <row r="9322" spans="3:11">
      <c r="C9322" s="2" t="s">
        <v>8626</v>
      </c>
      <c r="D9322" s="143" t="str">
        <f t="shared" si="2178"/>
        <v>RSDSH</v>
      </c>
      <c r="E9322" s="2" t="str">
        <f t="shared" si="2176"/>
        <v>RSDSH</v>
      </c>
      <c r="F9322" s="2" t="s">
        <v>10</v>
      </c>
      <c r="G9322" s="2" t="s">
        <v>11</v>
      </c>
      <c r="H9322" s="2">
        <v>2015</v>
      </c>
      <c r="I9322" s="145">
        <f t="shared" si="2179"/>
        <v>1.9463026858991914E-3</v>
      </c>
      <c r="J9322" s="2">
        <f t="shared" si="2177"/>
        <v>1.9463026858991914E-3</v>
      </c>
      <c r="K9322" s="2">
        <v>6</v>
      </c>
    </row>
    <row r="9323" spans="3:11">
      <c r="C9323" s="2" t="s">
        <v>8627</v>
      </c>
      <c r="D9323" s="143" t="str">
        <f t="shared" si="2178"/>
        <v>RSDLA</v>
      </c>
      <c r="E9323" s="2" t="str">
        <f t="shared" si="2176"/>
        <v>RSDLA</v>
      </c>
      <c r="F9323" s="2" t="s">
        <v>10</v>
      </c>
      <c r="G9323" s="2" t="s">
        <v>11</v>
      </c>
      <c r="H9323" s="2">
        <v>2015</v>
      </c>
      <c r="I9323" s="145">
        <f t="shared" si="2179"/>
        <v>5.1019890879433431E-3</v>
      </c>
      <c r="J9323" s="2">
        <f t="shared" si="2177"/>
        <v>5.1019890879433431E-3</v>
      </c>
      <c r="K9323" s="2">
        <v>0</v>
      </c>
    </row>
    <row r="9324" spans="3:11">
      <c r="C9324" s="2" t="s">
        <v>8628</v>
      </c>
      <c r="D9324" s="143" t="str">
        <f t="shared" si="2178"/>
        <v>RSDEM</v>
      </c>
      <c r="E9324" s="2" t="str">
        <f t="shared" si="2176"/>
        <v>RSDEM</v>
      </c>
      <c r="F9324" s="2" t="s">
        <v>10</v>
      </c>
      <c r="G9324" s="2" t="s">
        <v>11</v>
      </c>
      <c r="H9324" s="2">
        <v>2015</v>
      </c>
      <c r="I9324" s="145">
        <f t="shared" si="2179"/>
        <v>1.2540644722600774E-3</v>
      </c>
      <c r="J9324" s="2">
        <f t="shared" si="2177"/>
        <v>1.2540644722600774E-3</v>
      </c>
      <c r="K9324" s="2">
        <v>0</v>
      </c>
    </row>
    <row r="9325" spans="3:11">
      <c r="C9325" s="2" t="s">
        <v>8629</v>
      </c>
      <c r="D9325" s="143" t="str">
        <f t="shared" si="2178"/>
        <v>RSDTF</v>
      </c>
      <c r="E9325" s="2" t="str">
        <f t="shared" si="2176"/>
        <v>RSDTF</v>
      </c>
      <c r="F9325" s="2" t="s">
        <v>10</v>
      </c>
      <c r="G9325" s="2" t="s">
        <v>11</v>
      </c>
      <c r="H9325" s="2">
        <v>2015</v>
      </c>
      <c r="I9325" s="145">
        <f t="shared" si="2179"/>
        <v>0</v>
      </c>
      <c r="J9325" s="2">
        <f t="shared" si="2177"/>
        <v>0</v>
      </c>
      <c r="K9325" s="2">
        <v>5</v>
      </c>
    </row>
    <row r="9326" spans="3:11">
      <c r="C9326" s="2" t="s">
        <v>8630</v>
      </c>
      <c r="D9326" s="143" t="str">
        <f t="shared" si="2178"/>
        <v>RSDPH</v>
      </c>
      <c r="E9326" s="2" t="str">
        <f t="shared" si="2176"/>
        <v>RSDPH</v>
      </c>
      <c r="F9326" s="2" t="s">
        <v>10</v>
      </c>
      <c r="G9326" s="2" t="s">
        <v>11</v>
      </c>
      <c r="H9326" s="2">
        <v>2015</v>
      </c>
      <c r="I9326" s="145">
        <f t="shared" si="2179"/>
        <v>1.9862533367989098E-3</v>
      </c>
      <c r="J9326" s="2">
        <f t="shared" si="2177"/>
        <v>1.9862533367989098E-3</v>
      </c>
      <c r="K9326" s="2">
        <v>5</v>
      </c>
    </row>
    <row r="9327" spans="3:11">
      <c r="C9327" s="2" t="s">
        <v>8630</v>
      </c>
      <c r="D9327" s="143" t="str">
        <f t="shared" si="2178"/>
        <v>RSDPH</v>
      </c>
      <c r="E9327" s="2" t="str">
        <f t="shared" si="2176"/>
        <v>RSDPH</v>
      </c>
      <c r="F9327" s="2" t="s">
        <v>10</v>
      </c>
      <c r="G9327" s="2" t="s">
        <v>11</v>
      </c>
      <c r="H9327" s="2">
        <v>2015</v>
      </c>
      <c r="I9327" s="145">
        <f t="shared" si="2179"/>
        <v>1.9862533367989098E-3</v>
      </c>
      <c r="J9327" s="2">
        <f t="shared" si="2177"/>
        <v>1.9862533367989098E-3</v>
      </c>
      <c r="K9327" s="2">
        <v>7</v>
      </c>
    </row>
    <row r="9328" spans="3:11">
      <c r="C9328" s="2" t="s">
        <v>8631</v>
      </c>
      <c r="D9328" s="143" t="str">
        <f t="shared" si="2178"/>
        <v>RSDSH</v>
      </c>
      <c r="E9328" s="2" t="str">
        <f t="shared" ref="E9328:E9391" si="2180">D9328</f>
        <v>RSDSH</v>
      </c>
      <c r="F9328" s="2" t="s">
        <v>10</v>
      </c>
      <c r="G9328" s="2" t="s">
        <v>11</v>
      </c>
      <c r="H9328" s="2">
        <v>2015</v>
      </c>
      <c r="I9328" s="145">
        <f t="shared" si="2179"/>
        <v>1.946302685899204E-3</v>
      </c>
      <c r="J9328" s="2">
        <f t="shared" ref="J9328:J9391" si="2181">I9328</f>
        <v>1.946302685899204E-3</v>
      </c>
      <c r="K9328" s="2">
        <v>5</v>
      </c>
    </row>
    <row r="9329" spans="3:11">
      <c r="C9329" s="2" t="s">
        <v>8632</v>
      </c>
      <c r="D9329" s="143" t="str">
        <f t="shared" ref="D9329:D9392" si="2182">"R"&amp;MID(C9329,5,1)&amp;"D"&amp;MID(C9329,9,2)</f>
        <v>RSDLA</v>
      </c>
      <c r="E9329" s="2" t="str">
        <f t="shared" si="2180"/>
        <v>RSDLA</v>
      </c>
      <c r="F9329" s="2" t="s">
        <v>10</v>
      </c>
      <c r="G9329" s="2" t="s">
        <v>11</v>
      </c>
      <c r="H9329" s="2">
        <v>2015</v>
      </c>
      <c r="I9329" s="145">
        <f t="shared" si="2179"/>
        <v>5.1019890879433431E-3</v>
      </c>
      <c r="J9329" s="2">
        <f t="shared" si="2181"/>
        <v>5.1019890879433431E-3</v>
      </c>
      <c r="K9329" s="2">
        <v>0</v>
      </c>
    </row>
    <row r="9330" spans="3:11">
      <c r="C9330" s="2" t="s">
        <v>8633</v>
      </c>
      <c r="D9330" s="143" t="str">
        <f t="shared" si="2182"/>
        <v>RSDEM</v>
      </c>
      <c r="E9330" s="2" t="str">
        <f t="shared" si="2180"/>
        <v>RSDEM</v>
      </c>
      <c r="F9330" s="2" t="s">
        <v>10</v>
      </c>
      <c r="G9330" s="2" t="s">
        <v>11</v>
      </c>
      <c r="H9330" s="2">
        <v>2015</v>
      </c>
      <c r="I9330" s="145">
        <f t="shared" si="2179"/>
        <v>1.2540644722600774E-3</v>
      </c>
      <c r="J9330" s="2">
        <f t="shared" si="2181"/>
        <v>1.2540644722600774E-3</v>
      </c>
      <c r="K9330" s="2">
        <v>0</v>
      </c>
    </row>
    <row r="9331" spans="3:11">
      <c r="C9331" s="2" t="s">
        <v>8634</v>
      </c>
      <c r="D9331" s="143" t="str">
        <f t="shared" si="2182"/>
        <v>RSDTF</v>
      </c>
      <c r="E9331" s="2" t="str">
        <f t="shared" si="2180"/>
        <v>RSDTF</v>
      </c>
      <c r="F9331" s="2" t="s">
        <v>10</v>
      </c>
      <c r="G9331" s="2" t="s">
        <v>11</v>
      </c>
      <c r="H9331" s="2">
        <v>2015</v>
      </c>
      <c r="I9331" s="145">
        <f t="shared" si="2179"/>
        <v>0</v>
      </c>
      <c r="J9331" s="2">
        <f t="shared" si="2181"/>
        <v>0</v>
      </c>
      <c r="K9331" s="2">
        <v>5</v>
      </c>
    </row>
    <row r="9332" spans="3:11">
      <c r="C9332" s="2" t="s">
        <v>8635</v>
      </c>
      <c r="D9332" s="143" t="str">
        <f t="shared" si="2182"/>
        <v>RSDPH</v>
      </c>
      <c r="E9332" s="2" t="str">
        <f t="shared" si="2180"/>
        <v>RSDPH</v>
      </c>
      <c r="F9332" s="2" t="s">
        <v>10</v>
      </c>
      <c r="G9332" s="2" t="s">
        <v>11</v>
      </c>
      <c r="H9332" s="2">
        <v>2015</v>
      </c>
      <c r="I9332" s="145">
        <f t="shared" si="2179"/>
        <v>1.98625333679886E-3</v>
      </c>
      <c r="J9332" s="2">
        <f t="shared" si="2181"/>
        <v>1.98625333679886E-3</v>
      </c>
      <c r="K9332" s="2">
        <v>5</v>
      </c>
    </row>
    <row r="9333" spans="3:11">
      <c r="C9333" s="2" t="s">
        <v>8635</v>
      </c>
      <c r="D9333" s="143" t="str">
        <f t="shared" si="2182"/>
        <v>RSDPH</v>
      </c>
      <c r="E9333" s="2" t="str">
        <f t="shared" si="2180"/>
        <v>RSDPH</v>
      </c>
      <c r="F9333" s="2" t="s">
        <v>10</v>
      </c>
      <c r="G9333" s="2" t="s">
        <v>11</v>
      </c>
      <c r="H9333" s="2">
        <v>2015</v>
      </c>
      <c r="I9333" s="145">
        <f t="shared" si="2179"/>
        <v>1.98625333679886E-3</v>
      </c>
      <c r="J9333" s="2">
        <f t="shared" si="2181"/>
        <v>1.98625333679886E-3</v>
      </c>
      <c r="K9333" s="2">
        <v>7</v>
      </c>
    </row>
    <row r="9334" spans="3:11">
      <c r="C9334" s="2" t="s">
        <v>8636</v>
      </c>
      <c r="D9334" s="143" t="str">
        <f t="shared" si="2182"/>
        <v>RSDSH</v>
      </c>
      <c r="E9334" s="2" t="str">
        <f t="shared" si="2180"/>
        <v>RSDSH</v>
      </c>
      <c r="F9334" s="2" t="s">
        <v>10</v>
      </c>
      <c r="G9334" s="2" t="s">
        <v>11</v>
      </c>
      <c r="H9334" s="2">
        <v>2015</v>
      </c>
      <c r="I9334" s="145">
        <f t="shared" si="2179"/>
        <v>1.9463026858991914E-3</v>
      </c>
      <c r="J9334" s="2">
        <f t="shared" si="2181"/>
        <v>1.9463026858991914E-3</v>
      </c>
      <c r="K9334" s="2">
        <v>5</v>
      </c>
    </row>
    <row r="9335" spans="3:11">
      <c r="C9335" s="2" t="s">
        <v>8637</v>
      </c>
      <c r="D9335" s="143" t="str">
        <f t="shared" si="2182"/>
        <v>RSDLA</v>
      </c>
      <c r="E9335" s="2" t="str">
        <f t="shared" si="2180"/>
        <v>RSDLA</v>
      </c>
      <c r="F9335" s="2" t="s">
        <v>10</v>
      </c>
      <c r="G9335" s="2" t="s">
        <v>11</v>
      </c>
      <c r="H9335" s="2">
        <v>2015</v>
      </c>
      <c r="I9335" s="145">
        <f t="shared" si="2179"/>
        <v>5.1019890879433431E-3</v>
      </c>
      <c r="J9335" s="2">
        <f t="shared" si="2181"/>
        <v>5.1019890879433431E-3</v>
      </c>
      <c r="K9335" s="2">
        <v>0</v>
      </c>
    </row>
    <row r="9336" spans="3:11">
      <c r="C9336" s="2" t="s">
        <v>8638</v>
      </c>
      <c r="D9336" s="143" t="str">
        <f t="shared" si="2182"/>
        <v>RSDEM</v>
      </c>
      <c r="E9336" s="2" t="str">
        <f t="shared" si="2180"/>
        <v>RSDEM</v>
      </c>
      <c r="F9336" s="2" t="s">
        <v>10</v>
      </c>
      <c r="G9336" s="2" t="s">
        <v>11</v>
      </c>
      <c r="H9336" s="2">
        <v>2015</v>
      </c>
      <c r="I9336" s="145">
        <f t="shared" si="2179"/>
        <v>1.2540644722600525E-3</v>
      </c>
      <c r="J9336" s="2">
        <f t="shared" si="2181"/>
        <v>1.2540644722600525E-3</v>
      </c>
      <c r="K9336" s="2">
        <v>0</v>
      </c>
    </row>
    <row r="9337" spans="3:11">
      <c r="C9337" s="2" t="s">
        <v>8639</v>
      </c>
      <c r="D9337" s="143" t="str">
        <f t="shared" si="2182"/>
        <v>RSDTF</v>
      </c>
      <c r="E9337" s="2" t="str">
        <f t="shared" si="2180"/>
        <v>RSDTF</v>
      </c>
      <c r="F9337" s="2" t="s">
        <v>10</v>
      </c>
      <c r="G9337" s="2" t="s">
        <v>11</v>
      </c>
      <c r="H9337" s="2">
        <v>2015</v>
      </c>
      <c r="I9337" s="145">
        <f t="shared" si="2179"/>
        <v>0</v>
      </c>
      <c r="J9337" s="2">
        <f t="shared" si="2181"/>
        <v>0</v>
      </c>
      <c r="K9337" s="2">
        <v>4</v>
      </c>
    </row>
    <row r="9338" spans="3:11">
      <c r="C9338" s="2" t="s">
        <v>8640</v>
      </c>
      <c r="D9338" s="143" t="str">
        <f t="shared" si="2182"/>
        <v>RSDPH</v>
      </c>
      <c r="E9338" s="2" t="str">
        <f t="shared" si="2180"/>
        <v>RSDPH</v>
      </c>
      <c r="F9338" s="2" t="s">
        <v>10</v>
      </c>
      <c r="G9338" s="2" t="s">
        <v>11</v>
      </c>
      <c r="H9338" s="2">
        <v>2015</v>
      </c>
      <c r="I9338" s="145">
        <f t="shared" si="2179"/>
        <v>1.98625333679886E-3</v>
      </c>
      <c r="J9338" s="2">
        <f t="shared" si="2181"/>
        <v>1.98625333679886E-3</v>
      </c>
      <c r="K9338" s="2">
        <v>5</v>
      </c>
    </row>
    <row r="9339" spans="3:11">
      <c r="C9339" s="2" t="s">
        <v>8640</v>
      </c>
      <c r="D9339" s="143" t="str">
        <f t="shared" si="2182"/>
        <v>RSDPH</v>
      </c>
      <c r="E9339" s="2" t="str">
        <f t="shared" si="2180"/>
        <v>RSDPH</v>
      </c>
      <c r="F9339" s="2" t="s">
        <v>10</v>
      </c>
      <c r="G9339" s="2" t="s">
        <v>11</v>
      </c>
      <c r="H9339" s="2">
        <v>2015</v>
      </c>
      <c r="I9339" s="145">
        <f t="shared" si="2179"/>
        <v>1.98625333679886E-3</v>
      </c>
      <c r="J9339" s="2">
        <f t="shared" si="2181"/>
        <v>1.98625333679886E-3</v>
      </c>
      <c r="K9339" s="2">
        <v>7</v>
      </c>
    </row>
    <row r="9340" spans="3:11">
      <c r="C9340" s="2" t="s">
        <v>8641</v>
      </c>
      <c r="D9340" s="143" t="str">
        <f t="shared" si="2182"/>
        <v>RSDSH</v>
      </c>
      <c r="E9340" s="2" t="str">
        <f t="shared" si="2180"/>
        <v>RSDSH</v>
      </c>
      <c r="F9340" s="2" t="s">
        <v>10</v>
      </c>
      <c r="G9340" s="2" t="s">
        <v>11</v>
      </c>
      <c r="H9340" s="2">
        <v>2015</v>
      </c>
      <c r="I9340" s="145">
        <f t="shared" si="2179"/>
        <v>1.9463026858991914E-3</v>
      </c>
      <c r="J9340" s="2">
        <f t="shared" si="2181"/>
        <v>1.9463026858991914E-3</v>
      </c>
      <c r="K9340" s="2">
        <v>5</v>
      </c>
    </row>
    <row r="9341" spans="3:11">
      <c r="C9341" s="2" t="s">
        <v>8642</v>
      </c>
      <c r="D9341" s="143" t="str">
        <f t="shared" si="2182"/>
        <v>RSDLA</v>
      </c>
      <c r="E9341" s="2" t="str">
        <f t="shared" si="2180"/>
        <v>RSDLA</v>
      </c>
      <c r="F9341" s="2" t="s">
        <v>10</v>
      </c>
      <c r="G9341" s="2" t="s">
        <v>11</v>
      </c>
      <c r="H9341" s="2">
        <v>2015</v>
      </c>
      <c r="I9341" s="145">
        <f t="shared" si="2179"/>
        <v>5.1019890879433431E-3</v>
      </c>
      <c r="J9341" s="2">
        <f t="shared" si="2181"/>
        <v>5.1019890879433431E-3</v>
      </c>
      <c r="K9341" s="2">
        <v>0</v>
      </c>
    </row>
    <row r="9342" spans="3:11">
      <c r="C9342" s="2" t="s">
        <v>8643</v>
      </c>
      <c r="D9342" s="143" t="str">
        <f t="shared" si="2182"/>
        <v>RSDEM</v>
      </c>
      <c r="E9342" s="2" t="str">
        <f t="shared" si="2180"/>
        <v>RSDEM</v>
      </c>
      <c r="F9342" s="2" t="s">
        <v>10</v>
      </c>
      <c r="G9342" s="2" t="s">
        <v>11</v>
      </c>
      <c r="H9342" s="2">
        <v>2015</v>
      </c>
      <c r="I9342" s="145">
        <f t="shared" si="2179"/>
        <v>1.2540644722600774E-3</v>
      </c>
      <c r="J9342" s="2">
        <f t="shared" si="2181"/>
        <v>1.2540644722600774E-3</v>
      </c>
      <c r="K9342" s="2">
        <v>0</v>
      </c>
    </row>
    <row r="9343" spans="3:11">
      <c r="C9343" s="2" t="s">
        <v>8644</v>
      </c>
      <c r="D9343" s="143" t="str">
        <f t="shared" si="2182"/>
        <v>RSDTF</v>
      </c>
      <c r="E9343" s="2" t="str">
        <f t="shared" si="2180"/>
        <v>RSDTF</v>
      </c>
      <c r="F9343" s="2" t="s">
        <v>10</v>
      </c>
      <c r="G9343" s="2" t="s">
        <v>11</v>
      </c>
      <c r="H9343" s="2">
        <v>2015</v>
      </c>
      <c r="I9343" s="145">
        <f t="shared" si="2179"/>
        <v>0</v>
      </c>
      <c r="J9343" s="2">
        <f t="shared" si="2181"/>
        <v>0</v>
      </c>
      <c r="K9343" s="2">
        <v>4</v>
      </c>
    </row>
    <row r="9344" spans="3:11">
      <c r="C9344" s="2" t="s">
        <v>8645</v>
      </c>
      <c r="D9344" s="143" t="str">
        <f t="shared" si="2182"/>
        <v>RSDPH</v>
      </c>
      <c r="E9344" s="2" t="str">
        <f t="shared" si="2180"/>
        <v>RSDPH</v>
      </c>
      <c r="F9344" s="2" t="s">
        <v>10</v>
      </c>
      <c r="G9344" s="2" t="s">
        <v>11</v>
      </c>
      <c r="H9344" s="2">
        <v>2015</v>
      </c>
      <c r="I9344" s="145">
        <f t="shared" si="2179"/>
        <v>1.9862533367989098E-3</v>
      </c>
      <c r="J9344" s="2">
        <f t="shared" si="2181"/>
        <v>1.9862533367989098E-3</v>
      </c>
      <c r="K9344" s="2">
        <v>4</v>
      </c>
    </row>
    <row r="9345" spans="3:11">
      <c r="C9345" s="2" t="s">
        <v>8645</v>
      </c>
      <c r="D9345" s="143" t="str">
        <f t="shared" si="2182"/>
        <v>RSDPH</v>
      </c>
      <c r="E9345" s="2" t="str">
        <f t="shared" si="2180"/>
        <v>RSDPH</v>
      </c>
      <c r="F9345" s="2" t="s">
        <v>10</v>
      </c>
      <c r="G9345" s="2" t="s">
        <v>11</v>
      </c>
      <c r="H9345" s="2">
        <v>2015</v>
      </c>
      <c r="I9345" s="145">
        <f t="shared" ref="I9345:I9408" si="2183">INDEX($AG$39:$BF$639,MATCH(IF(RIGHT(C9345,3)="100",RIGHT(C9345,6),RIGHT(C9345,5)),$AG$39:$AG$639,0),MATCH(MID(D9345,2,2),$AG$39:$BF$39,0))*$AI$19</f>
        <v>1.9862533367989098E-3</v>
      </c>
      <c r="J9345" s="2">
        <f t="shared" si="2181"/>
        <v>1.9862533367989098E-3</v>
      </c>
      <c r="K9345" s="2">
        <v>7</v>
      </c>
    </row>
    <row r="9346" spans="3:11">
      <c r="C9346" s="2" t="s">
        <v>8646</v>
      </c>
      <c r="D9346" s="143" t="str">
        <f t="shared" si="2182"/>
        <v>RSDSH</v>
      </c>
      <c r="E9346" s="2" t="str">
        <f t="shared" si="2180"/>
        <v>RSDSH</v>
      </c>
      <c r="F9346" s="2" t="s">
        <v>10</v>
      </c>
      <c r="G9346" s="2" t="s">
        <v>11</v>
      </c>
      <c r="H9346" s="2">
        <v>2015</v>
      </c>
      <c r="I9346" s="145">
        <f t="shared" si="2183"/>
        <v>1.946302685899204E-3</v>
      </c>
      <c r="J9346" s="2">
        <f t="shared" si="2181"/>
        <v>1.946302685899204E-3</v>
      </c>
      <c r="K9346" s="2">
        <v>4</v>
      </c>
    </row>
    <row r="9347" spans="3:11">
      <c r="C9347" s="2" t="s">
        <v>8647</v>
      </c>
      <c r="D9347" s="143" t="str">
        <f t="shared" si="2182"/>
        <v>RSDLA</v>
      </c>
      <c r="E9347" s="2" t="str">
        <f t="shared" si="2180"/>
        <v>RSDLA</v>
      </c>
      <c r="F9347" s="2" t="s">
        <v>10</v>
      </c>
      <c r="G9347" s="2" t="s">
        <v>11</v>
      </c>
      <c r="H9347" s="2">
        <v>2015</v>
      </c>
      <c r="I9347" s="145">
        <f t="shared" si="2183"/>
        <v>5.1019890879433925E-3</v>
      </c>
      <c r="J9347" s="2">
        <f t="shared" si="2181"/>
        <v>5.1019890879433925E-3</v>
      </c>
      <c r="K9347" s="2">
        <v>0</v>
      </c>
    </row>
    <row r="9348" spans="3:11">
      <c r="C9348" s="2" t="s">
        <v>8648</v>
      </c>
      <c r="D9348" s="143" t="str">
        <f t="shared" si="2182"/>
        <v>RSDEM</v>
      </c>
      <c r="E9348" s="2" t="str">
        <f t="shared" si="2180"/>
        <v>RSDEM</v>
      </c>
      <c r="F9348" s="2" t="s">
        <v>10</v>
      </c>
      <c r="G9348" s="2" t="s">
        <v>11</v>
      </c>
      <c r="H9348" s="2">
        <v>2015</v>
      </c>
      <c r="I9348" s="145">
        <f t="shared" si="2183"/>
        <v>1.2540644722600774E-3</v>
      </c>
      <c r="J9348" s="2">
        <f t="shared" si="2181"/>
        <v>1.2540644722600774E-3</v>
      </c>
      <c r="K9348" s="2">
        <v>0</v>
      </c>
    </row>
    <row r="9349" spans="3:11">
      <c r="C9349" s="2" t="s">
        <v>8649</v>
      </c>
      <c r="D9349" s="143" t="str">
        <f t="shared" si="2182"/>
        <v>RSDTF</v>
      </c>
      <c r="E9349" s="2" t="str">
        <f t="shared" si="2180"/>
        <v>RSDTF</v>
      </c>
      <c r="F9349" s="2" t="s">
        <v>10</v>
      </c>
      <c r="G9349" s="2" t="s">
        <v>11</v>
      </c>
      <c r="H9349" s="2">
        <v>2015</v>
      </c>
      <c r="I9349" s="145">
        <f t="shared" si="2183"/>
        <v>0</v>
      </c>
      <c r="J9349" s="2">
        <f t="shared" si="2181"/>
        <v>0</v>
      </c>
      <c r="K9349" s="2">
        <v>4</v>
      </c>
    </row>
    <row r="9350" spans="3:11">
      <c r="C9350" s="2" t="s">
        <v>8650</v>
      </c>
      <c r="D9350" s="143" t="str">
        <f t="shared" si="2182"/>
        <v>RSDPH</v>
      </c>
      <c r="E9350" s="2" t="str">
        <f t="shared" si="2180"/>
        <v>RSDPH</v>
      </c>
      <c r="F9350" s="2" t="s">
        <v>10</v>
      </c>
      <c r="G9350" s="2" t="s">
        <v>11</v>
      </c>
      <c r="H9350" s="2">
        <v>2015</v>
      </c>
      <c r="I9350" s="145">
        <f t="shared" si="2183"/>
        <v>1.98625333679886E-3</v>
      </c>
      <c r="J9350" s="2">
        <f t="shared" si="2181"/>
        <v>1.98625333679886E-3</v>
      </c>
      <c r="K9350" s="2">
        <v>4</v>
      </c>
    </row>
    <row r="9351" spans="3:11">
      <c r="C9351" s="2" t="s">
        <v>8650</v>
      </c>
      <c r="D9351" s="143" t="str">
        <f t="shared" si="2182"/>
        <v>RSDPH</v>
      </c>
      <c r="E9351" s="2" t="str">
        <f t="shared" si="2180"/>
        <v>RSDPH</v>
      </c>
      <c r="F9351" s="2" t="s">
        <v>10</v>
      </c>
      <c r="G9351" s="2" t="s">
        <v>11</v>
      </c>
      <c r="H9351" s="2">
        <v>2015</v>
      </c>
      <c r="I9351" s="145">
        <f t="shared" si="2183"/>
        <v>1.98625333679886E-3</v>
      </c>
      <c r="J9351" s="2">
        <f t="shared" si="2181"/>
        <v>1.98625333679886E-3</v>
      </c>
      <c r="K9351" s="2">
        <v>7</v>
      </c>
    </row>
    <row r="9352" spans="3:11">
      <c r="C9352" s="2" t="s">
        <v>8651</v>
      </c>
      <c r="D9352" s="143" t="str">
        <f t="shared" si="2182"/>
        <v>RSDSH</v>
      </c>
      <c r="E9352" s="2" t="str">
        <f t="shared" si="2180"/>
        <v>RSDSH</v>
      </c>
      <c r="F9352" s="2" t="s">
        <v>10</v>
      </c>
      <c r="G9352" s="2" t="s">
        <v>11</v>
      </c>
      <c r="H9352" s="2">
        <v>2015</v>
      </c>
      <c r="I9352" s="145">
        <f t="shared" si="2183"/>
        <v>1.9463026858991788E-3</v>
      </c>
      <c r="J9352" s="2">
        <f t="shared" si="2181"/>
        <v>1.9463026858991788E-3</v>
      </c>
      <c r="K9352" s="2">
        <v>4</v>
      </c>
    </row>
    <row r="9353" spans="3:11">
      <c r="C9353" s="2" t="s">
        <v>8652</v>
      </c>
      <c r="D9353" s="143" t="str">
        <f t="shared" si="2182"/>
        <v>RSDLA</v>
      </c>
      <c r="E9353" s="2" t="str">
        <f t="shared" si="2180"/>
        <v>RSDLA</v>
      </c>
      <c r="F9353" s="2" t="s">
        <v>10</v>
      </c>
      <c r="G9353" s="2" t="s">
        <v>11</v>
      </c>
      <c r="H9353" s="2">
        <v>2015</v>
      </c>
      <c r="I9353" s="145">
        <f t="shared" si="2183"/>
        <v>5.1019890879433431E-3</v>
      </c>
      <c r="J9353" s="2">
        <f t="shared" si="2181"/>
        <v>5.1019890879433431E-3</v>
      </c>
      <c r="K9353" s="2">
        <v>0</v>
      </c>
    </row>
    <row r="9354" spans="3:11">
      <c r="C9354" s="2" t="s">
        <v>8653</v>
      </c>
      <c r="D9354" s="143" t="str">
        <f t="shared" si="2182"/>
        <v>RSDEM</v>
      </c>
      <c r="E9354" s="2" t="str">
        <f t="shared" si="2180"/>
        <v>RSDEM</v>
      </c>
      <c r="F9354" s="2" t="s">
        <v>10</v>
      </c>
      <c r="G9354" s="2" t="s">
        <v>11</v>
      </c>
      <c r="H9354" s="2">
        <v>2015</v>
      </c>
      <c r="I9354" s="145">
        <f t="shared" si="2183"/>
        <v>1.2540644722600774E-3</v>
      </c>
      <c r="J9354" s="2">
        <f t="shared" si="2181"/>
        <v>1.2540644722600774E-3</v>
      </c>
      <c r="K9354" s="2">
        <v>0</v>
      </c>
    </row>
    <row r="9355" spans="3:11">
      <c r="C9355" s="2" t="s">
        <v>8654</v>
      </c>
      <c r="D9355" s="143" t="str">
        <f t="shared" si="2182"/>
        <v>RSDTF</v>
      </c>
      <c r="E9355" s="2" t="str">
        <f t="shared" si="2180"/>
        <v>RSDTF</v>
      </c>
      <c r="F9355" s="2" t="s">
        <v>10</v>
      </c>
      <c r="G9355" s="2" t="s">
        <v>11</v>
      </c>
      <c r="H9355" s="2">
        <v>2015</v>
      </c>
      <c r="I9355" s="145">
        <f t="shared" si="2183"/>
        <v>0</v>
      </c>
      <c r="J9355" s="2">
        <f t="shared" si="2181"/>
        <v>0</v>
      </c>
      <c r="K9355" s="2">
        <v>4</v>
      </c>
    </row>
    <row r="9356" spans="3:11">
      <c r="C9356" s="2" t="s">
        <v>8655</v>
      </c>
      <c r="D9356" s="143" t="str">
        <f t="shared" si="2182"/>
        <v>RSDPH</v>
      </c>
      <c r="E9356" s="2" t="str">
        <f t="shared" si="2180"/>
        <v>RSDPH</v>
      </c>
      <c r="F9356" s="2" t="s">
        <v>10</v>
      </c>
      <c r="G9356" s="2" t="s">
        <v>11</v>
      </c>
      <c r="H9356" s="2">
        <v>2015</v>
      </c>
      <c r="I9356" s="145">
        <f t="shared" si="2183"/>
        <v>1.9862533367988851E-3</v>
      </c>
      <c r="J9356" s="2">
        <f t="shared" si="2181"/>
        <v>1.9862533367988851E-3</v>
      </c>
      <c r="K9356" s="2">
        <v>4</v>
      </c>
    </row>
    <row r="9357" spans="3:11">
      <c r="C9357" s="2" t="s">
        <v>8655</v>
      </c>
      <c r="D9357" s="143" t="str">
        <f t="shared" si="2182"/>
        <v>RSDPH</v>
      </c>
      <c r="E9357" s="2" t="str">
        <f t="shared" si="2180"/>
        <v>RSDPH</v>
      </c>
      <c r="F9357" s="2" t="s">
        <v>10</v>
      </c>
      <c r="G9357" s="2" t="s">
        <v>11</v>
      </c>
      <c r="H9357" s="2">
        <v>2015</v>
      </c>
      <c r="I9357" s="145">
        <f t="shared" si="2183"/>
        <v>1.9862533367988851E-3</v>
      </c>
      <c r="J9357" s="2">
        <f t="shared" si="2181"/>
        <v>1.9862533367988851E-3</v>
      </c>
      <c r="K9357" s="2">
        <v>7</v>
      </c>
    </row>
    <row r="9358" spans="3:11">
      <c r="C9358" s="2" t="s">
        <v>8656</v>
      </c>
      <c r="D9358" s="143" t="str">
        <f t="shared" si="2182"/>
        <v>RSDSH</v>
      </c>
      <c r="E9358" s="2" t="str">
        <f t="shared" si="2180"/>
        <v>RSDSH</v>
      </c>
      <c r="F9358" s="2" t="s">
        <v>10</v>
      </c>
      <c r="G9358" s="2" t="s">
        <v>11</v>
      </c>
      <c r="H9358" s="2">
        <v>2015</v>
      </c>
      <c r="I9358" s="145">
        <f t="shared" si="2183"/>
        <v>1.946302685899204E-3</v>
      </c>
      <c r="J9358" s="2">
        <f t="shared" si="2181"/>
        <v>1.946302685899204E-3</v>
      </c>
      <c r="K9358" s="2">
        <v>4</v>
      </c>
    </row>
    <row r="9359" spans="3:11">
      <c r="C9359" s="2" t="s">
        <v>8657</v>
      </c>
      <c r="D9359" s="143" t="str">
        <f t="shared" si="2182"/>
        <v>RSDLA</v>
      </c>
      <c r="E9359" s="2" t="str">
        <f t="shared" si="2180"/>
        <v>RSDLA</v>
      </c>
      <c r="F9359" s="2" t="s">
        <v>10</v>
      </c>
      <c r="G9359" s="2" t="s">
        <v>11</v>
      </c>
      <c r="H9359" s="2">
        <v>2015</v>
      </c>
      <c r="I9359" s="145">
        <f t="shared" si="2183"/>
        <v>5.1019890879433431E-3</v>
      </c>
      <c r="J9359" s="2">
        <f t="shared" si="2181"/>
        <v>5.1019890879433431E-3</v>
      </c>
      <c r="K9359" s="2">
        <v>0</v>
      </c>
    </row>
    <row r="9360" spans="3:11">
      <c r="C9360" s="2" t="s">
        <v>8658</v>
      </c>
      <c r="D9360" s="143" t="str">
        <f t="shared" si="2182"/>
        <v>RSDEM</v>
      </c>
      <c r="E9360" s="2" t="str">
        <f t="shared" si="2180"/>
        <v>RSDEM</v>
      </c>
      <c r="F9360" s="2" t="s">
        <v>10</v>
      </c>
      <c r="G9360" s="2" t="s">
        <v>11</v>
      </c>
      <c r="H9360" s="2">
        <v>2015</v>
      </c>
      <c r="I9360" s="145">
        <f t="shared" si="2183"/>
        <v>1.2540644722600774E-3</v>
      </c>
      <c r="J9360" s="2">
        <f t="shared" si="2181"/>
        <v>1.2540644722600774E-3</v>
      </c>
      <c r="K9360" s="2">
        <v>0</v>
      </c>
    </row>
    <row r="9361" spans="3:11">
      <c r="C9361" s="2" t="s">
        <v>8659</v>
      </c>
      <c r="D9361" s="143" t="str">
        <f t="shared" si="2182"/>
        <v>RSDTF</v>
      </c>
      <c r="E9361" s="2" t="str">
        <f t="shared" si="2180"/>
        <v>RSDTF</v>
      </c>
      <c r="F9361" s="2" t="s">
        <v>10</v>
      </c>
      <c r="G9361" s="2" t="s">
        <v>11</v>
      </c>
      <c r="H9361" s="2">
        <v>2015</v>
      </c>
      <c r="I9361" s="145">
        <f t="shared" si="2183"/>
        <v>0</v>
      </c>
      <c r="J9361" s="2">
        <f t="shared" si="2181"/>
        <v>0</v>
      </c>
      <c r="K9361" s="2">
        <v>4</v>
      </c>
    </row>
    <row r="9362" spans="3:11">
      <c r="C9362" s="2" t="s">
        <v>8660</v>
      </c>
      <c r="D9362" s="143" t="str">
        <f t="shared" si="2182"/>
        <v>RSDPH</v>
      </c>
      <c r="E9362" s="2" t="str">
        <f t="shared" si="2180"/>
        <v>RSDPH</v>
      </c>
      <c r="F9362" s="2" t="s">
        <v>10</v>
      </c>
      <c r="G9362" s="2" t="s">
        <v>11</v>
      </c>
      <c r="H9362" s="2">
        <v>2015</v>
      </c>
      <c r="I9362" s="145">
        <f t="shared" si="2183"/>
        <v>1.9862533367988851E-3</v>
      </c>
      <c r="J9362" s="2">
        <f t="shared" si="2181"/>
        <v>1.9862533367988851E-3</v>
      </c>
      <c r="K9362" s="2">
        <v>4</v>
      </c>
    </row>
    <row r="9363" spans="3:11">
      <c r="C9363" s="2" t="s">
        <v>8660</v>
      </c>
      <c r="D9363" s="143" t="str">
        <f t="shared" si="2182"/>
        <v>RSDPH</v>
      </c>
      <c r="E9363" s="2" t="str">
        <f t="shared" si="2180"/>
        <v>RSDPH</v>
      </c>
      <c r="F9363" s="2" t="s">
        <v>10</v>
      </c>
      <c r="G9363" s="2" t="s">
        <v>11</v>
      </c>
      <c r="H9363" s="2">
        <v>2015</v>
      </c>
      <c r="I9363" s="145">
        <f t="shared" si="2183"/>
        <v>1.9862533367988851E-3</v>
      </c>
      <c r="J9363" s="2">
        <f t="shared" si="2181"/>
        <v>1.9862533367988851E-3</v>
      </c>
      <c r="K9363" s="2">
        <v>6</v>
      </c>
    </row>
    <row r="9364" spans="3:11">
      <c r="C9364" s="2" t="s">
        <v>8661</v>
      </c>
      <c r="D9364" s="143" t="str">
        <f t="shared" si="2182"/>
        <v>RSDSH</v>
      </c>
      <c r="E9364" s="2" t="str">
        <f t="shared" si="2180"/>
        <v>RSDSH</v>
      </c>
      <c r="F9364" s="2" t="s">
        <v>10</v>
      </c>
      <c r="G9364" s="2" t="s">
        <v>11</v>
      </c>
      <c r="H9364" s="2">
        <v>2015</v>
      </c>
      <c r="I9364" s="145">
        <f t="shared" si="2183"/>
        <v>1.946302685899204E-3</v>
      </c>
      <c r="J9364" s="2">
        <f t="shared" si="2181"/>
        <v>1.946302685899204E-3</v>
      </c>
      <c r="K9364" s="2">
        <v>3</v>
      </c>
    </row>
    <row r="9365" spans="3:11">
      <c r="C9365" s="2" t="s">
        <v>8662</v>
      </c>
      <c r="D9365" s="143" t="str">
        <f t="shared" si="2182"/>
        <v>RSDLA</v>
      </c>
      <c r="E9365" s="2" t="str">
        <f t="shared" si="2180"/>
        <v>RSDLA</v>
      </c>
      <c r="F9365" s="2" t="s">
        <v>10</v>
      </c>
      <c r="G9365" s="2" t="s">
        <v>11</v>
      </c>
      <c r="H9365" s="2">
        <v>2015</v>
      </c>
      <c r="I9365" s="145">
        <f t="shared" si="2183"/>
        <v>5.1019890879433431E-3</v>
      </c>
      <c r="J9365" s="2">
        <f t="shared" si="2181"/>
        <v>5.1019890879433431E-3</v>
      </c>
      <c r="K9365" s="2">
        <v>0</v>
      </c>
    </row>
    <row r="9366" spans="3:11">
      <c r="C9366" s="2" t="s">
        <v>8663</v>
      </c>
      <c r="D9366" s="143" t="str">
        <f t="shared" si="2182"/>
        <v>RSDEM</v>
      </c>
      <c r="E9366" s="2" t="str">
        <f t="shared" si="2180"/>
        <v>RSDEM</v>
      </c>
      <c r="F9366" s="2" t="s">
        <v>10</v>
      </c>
      <c r="G9366" s="2" t="s">
        <v>11</v>
      </c>
      <c r="H9366" s="2">
        <v>2015</v>
      </c>
      <c r="I9366" s="145">
        <f t="shared" si="2183"/>
        <v>1.2540644722600525E-3</v>
      </c>
      <c r="J9366" s="2">
        <f t="shared" si="2181"/>
        <v>1.2540644722600525E-3</v>
      </c>
      <c r="K9366" s="2">
        <v>0</v>
      </c>
    </row>
    <row r="9367" spans="3:11">
      <c r="C9367" s="2" t="s">
        <v>8664</v>
      </c>
      <c r="D9367" s="143" t="str">
        <f t="shared" si="2182"/>
        <v>RSDTF</v>
      </c>
      <c r="E9367" s="2" t="str">
        <f t="shared" si="2180"/>
        <v>RSDTF</v>
      </c>
      <c r="F9367" s="2" t="s">
        <v>10</v>
      </c>
      <c r="G9367" s="2" t="s">
        <v>11</v>
      </c>
      <c r="H9367" s="2">
        <v>2015</v>
      </c>
      <c r="I9367" s="145">
        <f t="shared" si="2183"/>
        <v>0</v>
      </c>
      <c r="J9367" s="2">
        <f t="shared" si="2181"/>
        <v>0</v>
      </c>
      <c r="K9367" s="2">
        <v>4</v>
      </c>
    </row>
    <row r="9368" spans="3:11">
      <c r="C9368" s="2" t="s">
        <v>8665</v>
      </c>
      <c r="D9368" s="143" t="str">
        <f t="shared" si="2182"/>
        <v>RSDPH</v>
      </c>
      <c r="E9368" s="2" t="str">
        <f t="shared" si="2180"/>
        <v>RSDPH</v>
      </c>
      <c r="F9368" s="2" t="s">
        <v>10</v>
      </c>
      <c r="G9368" s="2" t="s">
        <v>11</v>
      </c>
      <c r="H9368" s="2">
        <v>2015</v>
      </c>
      <c r="I9368" s="145">
        <f t="shared" si="2183"/>
        <v>1.9862533367988851E-3</v>
      </c>
      <c r="J9368" s="2">
        <f t="shared" si="2181"/>
        <v>1.9862533367988851E-3</v>
      </c>
      <c r="K9368" s="2">
        <v>4</v>
      </c>
    </row>
    <row r="9369" spans="3:11">
      <c r="C9369" s="2" t="s">
        <v>8665</v>
      </c>
      <c r="D9369" s="143" t="str">
        <f t="shared" si="2182"/>
        <v>RSDPH</v>
      </c>
      <c r="E9369" s="2" t="str">
        <f t="shared" si="2180"/>
        <v>RSDPH</v>
      </c>
      <c r="F9369" s="2" t="s">
        <v>10</v>
      </c>
      <c r="G9369" s="2" t="s">
        <v>11</v>
      </c>
      <c r="H9369" s="2">
        <v>2015</v>
      </c>
      <c r="I9369" s="145">
        <f t="shared" si="2183"/>
        <v>1.9862533367988851E-3</v>
      </c>
      <c r="J9369" s="2">
        <f t="shared" si="2181"/>
        <v>1.9862533367988851E-3</v>
      </c>
      <c r="K9369" s="2">
        <v>6</v>
      </c>
    </row>
    <row r="9370" spans="3:11">
      <c r="C9370" s="2" t="s">
        <v>8666</v>
      </c>
      <c r="D9370" s="143" t="str">
        <f t="shared" si="2182"/>
        <v>RSDSH</v>
      </c>
      <c r="E9370" s="2" t="str">
        <f t="shared" si="2180"/>
        <v>RSDSH</v>
      </c>
      <c r="F9370" s="2" t="s">
        <v>10</v>
      </c>
      <c r="G9370" s="2" t="s">
        <v>11</v>
      </c>
      <c r="H9370" s="2">
        <v>2015</v>
      </c>
      <c r="I9370" s="145">
        <f t="shared" si="2183"/>
        <v>1.9463026858991788E-3</v>
      </c>
      <c r="J9370" s="2">
        <f t="shared" si="2181"/>
        <v>1.9463026858991788E-3</v>
      </c>
      <c r="K9370" s="2">
        <v>3</v>
      </c>
    </row>
    <row r="9371" spans="3:11">
      <c r="C9371" s="2" t="s">
        <v>8667</v>
      </c>
      <c r="D9371" s="143" t="str">
        <f t="shared" si="2182"/>
        <v>RSDLA</v>
      </c>
      <c r="E9371" s="2" t="str">
        <f t="shared" si="2180"/>
        <v>RSDLA</v>
      </c>
      <c r="F9371" s="2" t="s">
        <v>10</v>
      </c>
      <c r="G9371" s="2" t="s">
        <v>11</v>
      </c>
      <c r="H9371" s="2">
        <v>2015</v>
      </c>
      <c r="I9371" s="145">
        <f t="shared" si="2183"/>
        <v>5.1019890879433431E-3</v>
      </c>
      <c r="J9371" s="2">
        <f t="shared" si="2181"/>
        <v>5.1019890879433431E-3</v>
      </c>
      <c r="K9371" s="2">
        <v>0</v>
      </c>
    </row>
    <row r="9372" spans="3:11">
      <c r="C9372" s="2" t="s">
        <v>8668</v>
      </c>
      <c r="D9372" s="143" t="str">
        <f t="shared" si="2182"/>
        <v>RSDEM</v>
      </c>
      <c r="E9372" s="2" t="str">
        <f t="shared" si="2180"/>
        <v>RSDEM</v>
      </c>
      <c r="F9372" s="2" t="s">
        <v>10</v>
      </c>
      <c r="G9372" s="2" t="s">
        <v>11</v>
      </c>
      <c r="H9372" s="2">
        <v>2015</v>
      </c>
      <c r="I9372" s="145">
        <f t="shared" si="2183"/>
        <v>1.2540644722600774E-3</v>
      </c>
      <c r="J9372" s="2">
        <f t="shared" si="2181"/>
        <v>1.2540644722600774E-3</v>
      </c>
      <c r="K9372" s="2">
        <v>0</v>
      </c>
    </row>
    <row r="9373" spans="3:11">
      <c r="C9373" s="2" t="s">
        <v>8669</v>
      </c>
      <c r="D9373" s="143" t="str">
        <f t="shared" si="2182"/>
        <v>RSDTF</v>
      </c>
      <c r="E9373" s="2" t="str">
        <f t="shared" si="2180"/>
        <v>RSDTF</v>
      </c>
      <c r="F9373" s="2" t="s">
        <v>10</v>
      </c>
      <c r="G9373" s="2" t="s">
        <v>11</v>
      </c>
      <c r="H9373" s="2">
        <v>2015</v>
      </c>
      <c r="I9373" s="145">
        <f t="shared" si="2183"/>
        <v>0</v>
      </c>
      <c r="J9373" s="2">
        <f t="shared" si="2181"/>
        <v>0</v>
      </c>
      <c r="K9373" s="2">
        <v>4</v>
      </c>
    </row>
    <row r="9374" spans="3:11">
      <c r="C9374" s="2" t="s">
        <v>8670</v>
      </c>
      <c r="D9374" s="143" t="str">
        <f t="shared" si="2182"/>
        <v>RSDPH</v>
      </c>
      <c r="E9374" s="2" t="str">
        <f t="shared" si="2180"/>
        <v>RSDPH</v>
      </c>
      <c r="F9374" s="2" t="s">
        <v>10</v>
      </c>
      <c r="G9374" s="2" t="s">
        <v>11</v>
      </c>
      <c r="H9374" s="2">
        <v>2015</v>
      </c>
      <c r="I9374" s="145">
        <f t="shared" si="2183"/>
        <v>1.9862533367988851E-3</v>
      </c>
      <c r="J9374" s="2">
        <f t="shared" si="2181"/>
        <v>1.9862533367988851E-3</v>
      </c>
      <c r="K9374" s="2">
        <v>4</v>
      </c>
    </row>
    <row r="9375" spans="3:11">
      <c r="C9375" s="2" t="s">
        <v>8670</v>
      </c>
      <c r="D9375" s="143" t="str">
        <f t="shared" si="2182"/>
        <v>RSDPH</v>
      </c>
      <c r="E9375" s="2" t="str">
        <f t="shared" si="2180"/>
        <v>RSDPH</v>
      </c>
      <c r="F9375" s="2" t="s">
        <v>10</v>
      </c>
      <c r="G9375" s="2" t="s">
        <v>11</v>
      </c>
      <c r="H9375" s="2">
        <v>2015</v>
      </c>
      <c r="I9375" s="145">
        <f t="shared" si="2183"/>
        <v>1.9862533367988851E-3</v>
      </c>
      <c r="J9375" s="2">
        <f t="shared" si="2181"/>
        <v>1.9862533367988851E-3</v>
      </c>
      <c r="K9375" s="2">
        <v>6</v>
      </c>
    </row>
    <row r="9376" spans="3:11">
      <c r="C9376" s="2" t="s">
        <v>8671</v>
      </c>
      <c r="D9376" s="143" t="str">
        <f t="shared" si="2182"/>
        <v>RSDSH</v>
      </c>
      <c r="E9376" s="2" t="str">
        <f t="shared" si="2180"/>
        <v>RSDSH</v>
      </c>
      <c r="F9376" s="2" t="s">
        <v>10</v>
      </c>
      <c r="G9376" s="2" t="s">
        <v>11</v>
      </c>
      <c r="H9376" s="2">
        <v>2015</v>
      </c>
      <c r="I9376" s="145">
        <f t="shared" si="2183"/>
        <v>1.946302685899204E-3</v>
      </c>
      <c r="J9376" s="2">
        <f t="shared" si="2181"/>
        <v>1.946302685899204E-3</v>
      </c>
      <c r="K9376" s="2">
        <v>3</v>
      </c>
    </row>
    <row r="9377" spans="3:11">
      <c r="C9377" s="2" t="s">
        <v>8672</v>
      </c>
      <c r="D9377" s="143" t="str">
        <f t="shared" si="2182"/>
        <v>RSDLA</v>
      </c>
      <c r="E9377" s="2" t="str">
        <f t="shared" si="2180"/>
        <v>RSDLA</v>
      </c>
      <c r="F9377" s="2" t="s">
        <v>10</v>
      </c>
      <c r="G9377" s="2" t="s">
        <v>11</v>
      </c>
      <c r="H9377" s="2">
        <v>2015</v>
      </c>
      <c r="I9377" s="145">
        <f t="shared" si="2183"/>
        <v>5.1019890879433925E-3</v>
      </c>
      <c r="J9377" s="2">
        <f t="shared" si="2181"/>
        <v>5.1019890879433925E-3</v>
      </c>
      <c r="K9377" s="2">
        <v>0</v>
      </c>
    </row>
    <row r="9378" spans="3:11">
      <c r="C9378" s="2" t="s">
        <v>8673</v>
      </c>
      <c r="D9378" s="143" t="str">
        <f t="shared" si="2182"/>
        <v>RSDEM</v>
      </c>
      <c r="E9378" s="2" t="str">
        <f t="shared" si="2180"/>
        <v>RSDEM</v>
      </c>
      <c r="F9378" s="2" t="s">
        <v>10</v>
      </c>
      <c r="G9378" s="2" t="s">
        <v>11</v>
      </c>
      <c r="H9378" s="2">
        <v>2015</v>
      </c>
      <c r="I9378" s="145">
        <f t="shared" si="2183"/>
        <v>1.2540644722600774E-3</v>
      </c>
      <c r="J9378" s="2">
        <f t="shared" si="2181"/>
        <v>1.2540644722600774E-3</v>
      </c>
      <c r="K9378" s="2">
        <v>0</v>
      </c>
    </row>
    <row r="9379" spans="3:11">
      <c r="C9379" s="2" t="s">
        <v>8674</v>
      </c>
      <c r="D9379" s="143" t="str">
        <f t="shared" si="2182"/>
        <v>RSDTF</v>
      </c>
      <c r="E9379" s="2" t="str">
        <f t="shared" si="2180"/>
        <v>RSDTF</v>
      </c>
      <c r="F9379" s="2" t="s">
        <v>10</v>
      </c>
      <c r="G9379" s="2" t="s">
        <v>11</v>
      </c>
      <c r="H9379" s="2">
        <v>2015</v>
      </c>
      <c r="I9379" s="145">
        <f t="shared" si="2183"/>
        <v>0</v>
      </c>
      <c r="J9379" s="2">
        <f t="shared" si="2181"/>
        <v>0</v>
      </c>
      <c r="K9379" s="2">
        <v>3</v>
      </c>
    </row>
    <row r="9380" spans="3:11">
      <c r="C9380" s="2" t="s">
        <v>8675</v>
      </c>
      <c r="D9380" s="143" t="str">
        <f t="shared" si="2182"/>
        <v>RSDPH</v>
      </c>
      <c r="E9380" s="2" t="str">
        <f t="shared" si="2180"/>
        <v>RSDPH</v>
      </c>
      <c r="F9380" s="2" t="s">
        <v>10</v>
      </c>
      <c r="G9380" s="2" t="s">
        <v>11</v>
      </c>
      <c r="H9380" s="2">
        <v>2015</v>
      </c>
      <c r="I9380" s="145">
        <f t="shared" si="2183"/>
        <v>1.98625333679886E-3</v>
      </c>
      <c r="J9380" s="2">
        <f t="shared" si="2181"/>
        <v>1.98625333679886E-3</v>
      </c>
      <c r="K9380" s="2">
        <v>4</v>
      </c>
    </row>
    <row r="9381" spans="3:11">
      <c r="C9381" s="2" t="s">
        <v>8675</v>
      </c>
      <c r="D9381" s="143" t="str">
        <f t="shared" si="2182"/>
        <v>RSDPH</v>
      </c>
      <c r="E9381" s="2" t="str">
        <f t="shared" si="2180"/>
        <v>RSDPH</v>
      </c>
      <c r="F9381" s="2" t="s">
        <v>10</v>
      </c>
      <c r="G9381" s="2" t="s">
        <v>11</v>
      </c>
      <c r="H9381" s="2">
        <v>2015</v>
      </c>
      <c r="I9381" s="145">
        <f t="shared" si="2183"/>
        <v>1.98625333679886E-3</v>
      </c>
      <c r="J9381" s="2">
        <f t="shared" si="2181"/>
        <v>1.98625333679886E-3</v>
      </c>
      <c r="K9381" s="2">
        <v>6</v>
      </c>
    </row>
    <row r="9382" spans="3:11">
      <c r="C9382" s="2" t="s">
        <v>8676</v>
      </c>
      <c r="D9382" s="143" t="str">
        <f t="shared" si="2182"/>
        <v>RSDSH</v>
      </c>
      <c r="E9382" s="2" t="str">
        <f t="shared" si="2180"/>
        <v>RSDSH</v>
      </c>
      <c r="F9382" s="2" t="s">
        <v>10</v>
      </c>
      <c r="G9382" s="2" t="s">
        <v>11</v>
      </c>
      <c r="H9382" s="2">
        <v>2015</v>
      </c>
      <c r="I9382" s="145">
        <f t="shared" si="2183"/>
        <v>1.946302685899204E-3</v>
      </c>
      <c r="J9382" s="2">
        <f t="shared" si="2181"/>
        <v>1.946302685899204E-3</v>
      </c>
      <c r="K9382" s="2">
        <v>2</v>
      </c>
    </row>
    <row r="9383" spans="3:11">
      <c r="C9383" s="2" t="s">
        <v>8677</v>
      </c>
      <c r="D9383" s="143" t="str">
        <f t="shared" si="2182"/>
        <v>RSDLA</v>
      </c>
      <c r="E9383" s="2" t="str">
        <f t="shared" si="2180"/>
        <v>RSDLA</v>
      </c>
      <c r="F9383" s="2" t="s">
        <v>10</v>
      </c>
      <c r="G9383" s="2" t="s">
        <v>11</v>
      </c>
      <c r="H9383" s="2">
        <v>2015</v>
      </c>
      <c r="I9383" s="145">
        <f t="shared" si="2183"/>
        <v>5.1019890879433431E-3</v>
      </c>
      <c r="J9383" s="2">
        <f t="shared" si="2181"/>
        <v>5.1019890879433431E-3</v>
      </c>
      <c r="K9383" s="2">
        <v>0</v>
      </c>
    </row>
    <row r="9384" spans="3:11">
      <c r="C9384" s="2" t="s">
        <v>8678</v>
      </c>
      <c r="D9384" s="143" t="str">
        <f t="shared" si="2182"/>
        <v>RSDEM</v>
      </c>
      <c r="E9384" s="2" t="str">
        <f t="shared" si="2180"/>
        <v>RSDEM</v>
      </c>
      <c r="F9384" s="2" t="s">
        <v>10</v>
      </c>
      <c r="G9384" s="2" t="s">
        <v>11</v>
      </c>
      <c r="H9384" s="2">
        <v>2015</v>
      </c>
      <c r="I9384" s="145">
        <f t="shared" si="2183"/>
        <v>1.2540644722600525E-3</v>
      </c>
      <c r="J9384" s="2">
        <f t="shared" si="2181"/>
        <v>1.2540644722600525E-3</v>
      </c>
      <c r="K9384" s="2">
        <v>0</v>
      </c>
    </row>
    <row r="9385" spans="3:11">
      <c r="C9385" s="2" t="s">
        <v>8679</v>
      </c>
      <c r="D9385" s="143" t="str">
        <f t="shared" si="2182"/>
        <v>RSDTF</v>
      </c>
      <c r="E9385" s="2" t="str">
        <f t="shared" si="2180"/>
        <v>RSDTF</v>
      </c>
      <c r="F9385" s="2" t="s">
        <v>10</v>
      </c>
      <c r="G9385" s="2" t="s">
        <v>11</v>
      </c>
      <c r="H9385" s="2">
        <v>2015</v>
      </c>
      <c r="I9385" s="145">
        <f t="shared" si="2183"/>
        <v>0</v>
      </c>
      <c r="J9385" s="2">
        <f t="shared" si="2181"/>
        <v>0</v>
      </c>
      <c r="K9385" s="2">
        <v>3</v>
      </c>
    </row>
    <row r="9386" spans="3:11">
      <c r="C9386" s="2" t="s">
        <v>8680</v>
      </c>
      <c r="D9386" s="143" t="str">
        <f t="shared" si="2182"/>
        <v>RSDPH</v>
      </c>
      <c r="E9386" s="2" t="str">
        <f t="shared" si="2180"/>
        <v>RSDPH</v>
      </c>
      <c r="F9386" s="2" t="s">
        <v>10</v>
      </c>
      <c r="G9386" s="2" t="s">
        <v>11</v>
      </c>
      <c r="H9386" s="2">
        <v>2015</v>
      </c>
      <c r="I9386" s="145">
        <f t="shared" si="2183"/>
        <v>1.9862533367988851E-3</v>
      </c>
      <c r="J9386" s="2">
        <f t="shared" si="2181"/>
        <v>1.9862533367988851E-3</v>
      </c>
      <c r="K9386" s="2">
        <v>4</v>
      </c>
    </row>
    <row r="9387" spans="3:11">
      <c r="C9387" s="2" t="s">
        <v>8680</v>
      </c>
      <c r="D9387" s="143" t="str">
        <f t="shared" si="2182"/>
        <v>RSDPH</v>
      </c>
      <c r="E9387" s="2" t="str">
        <f t="shared" si="2180"/>
        <v>RSDPH</v>
      </c>
      <c r="F9387" s="2" t="s">
        <v>10</v>
      </c>
      <c r="G9387" s="2" t="s">
        <v>11</v>
      </c>
      <c r="H9387" s="2">
        <v>2015</v>
      </c>
      <c r="I9387" s="145">
        <f t="shared" si="2183"/>
        <v>1.9862533367988851E-3</v>
      </c>
      <c r="J9387" s="2">
        <f t="shared" si="2181"/>
        <v>1.9862533367988851E-3</v>
      </c>
      <c r="K9387" s="2">
        <v>6</v>
      </c>
    </row>
    <row r="9388" spans="3:11">
      <c r="C9388" s="2" t="s">
        <v>8681</v>
      </c>
      <c r="D9388" s="143" t="str">
        <f t="shared" si="2182"/>
        <v>RSDSH</v>
      </c>
      <c r="E9388" s="2" t="str">
        <f t="shared" si="2180"/>
        <v>RSDSH</v>
      </c>
      <c r="F9388" s="2" t="s">
        <v>10</v>
      </c>
      <c r="G9388" s="2" t="s">
        <v>11</v>
      </c>
      <c r="H9388" s="2">
        <v>2015</v>
      </c>
      <c r="I9388" s="145">
        <f t="shared" si="2183"/>
        <v>1.946302685899204E-3</v>
      </c>
      <c r="J9388" s="2">
        <f t="shared" si="2181"/>
        <v>1.946302685899204E-3</v>
      </c>
      <c r="K9388" s="2">
        <v>2</v>
      </c>
    </row>
    <row r="9389" spans="3:11">
      <c r="C9389" s="2" t="s">
        <v>8682</v>
      </c>
      <c r="D9389" s="143" t="str">
        <f t="shared" si="2182"/>
        <v>RSDLA</v>
      </c>
      <c r="E9389" s="2" t="str">
        <f t="shared" si="2180"/>
        <v>RSDLA</v>
      </c>
      <c r="F9389" s="2" t="s">
        <v>10</v>
      </c>
      <c r="G9389" s="2" t="s">
        <v>11</v>
      </c>
      <c r="H9389" s="2">
        <v>2015</v>
      </c>
      <c r="I9389" s="145">
        <f t="shared" si="2183"/>
        <v>5.1019890879433431E-3</v>
      </c>
      <c r="J9389" s="2">
        <f t="shared" si="2181"/>
        <v>5.1019890879433431E-3</v>
      </c>
      <c r="K9389" s="2">
        <v>0</v>
      </c>
    </row>
    <row r="9390" spans="3:11">
      <c r="C9390" s="2" t="s">
        <v>8683</v>
      </c>
      <c r="D9390" s="143" t="str">
        <f t="shared" si="2182"/>
        <v>RSDEM</v>
      </c>
      <c r="E9390" s="2" t="str">
        <f t="shared" si="2180"/>
        <v>RSDEM</v>
      </c>
      <c r="F9390" s="2" t="s">
        <v>10</v>
      </c>
      <c r="G9390" s="2" t="s">
        <v>11</v>
      </c>
      <c r="H9390" s="2">
        <v>2015</v>
      </c>
      <c r="I9390" s="145">
        <f t="shared" si="2183"/>
        <v>1.2540644722601024E-3</v>
      </c>
      <c r="J9390" s="2">
        <f t="shared" si="2181"/>
        <v>1.2540644722601024E-3</v>
      </c>
      <c r="K9390" s="2">
        <v>0</v>
      </c>
    </row>
    <row r="9391" spans="3:11">
      <c r="C9391" s="2" t="s">
        <v>8684</v>
      </c>
      <c r="D9391" s="143" t="str">
        <f t="shared" si="2182"/>
        <v>RSDTF</v>
      </c>
      <c r="E9391" s="2" t="str">
        <f t="shared" si="2180"/>
        <v>RSDTF</v>
      </c>
      <c r="F9391" s="2" t="s">
        <v>10</v>
      </c>
      <c r="G9391" s="2" t="s">
        <v>11</v>
      </c>
      <c r="H9391" s="2">
        <v>2015</v>
      </c>
      <c r="I9391" s="145">
        <f t="shared" si="2183"/>
        <v>0</v>
      </c>
      <c r="J9391" s="2">
        <f t="shared" si="2181"/>
        <v>0</v>
      </c>
      <c r="K9391" s="2">
        <v>3</v>
      </c>
    </row>
    <row r="9392" spans="3:11">
      <c r="C9392" s="2" t="s">
        <v>8685</v>
      </c>
      <c r="D9392" s="143" t="str">
        <f t="shared" si="2182"/>
        <v>RSDPH</v>
      </c>
      <c r="E9392" s="2" t="str">
        <f t="shared" ref="E9392:E9455" si="2184">D9392</f>
        <v>RSDPH</v>
      </c>
      <c r="F9392" s="2" t="s">
        <v>10</v>
      </c>
      <c r="G9392" s="2" t="s">
        <v>11</v>
      </c>
      <c r="H9392" s="2">
        <v>2015</v>
      </c>
      <c r="I9392" s="145">
        <f t="shared" si="2183"/>
        <v>1.9862533367988851E-3</v>
      </c>
      <c r="J9392" s="2">
        <f t="shared" ref="J9392:J9455" si="2185">I9392</f>
        <v>1.9862533367988851E-3</v>
      </c>
      <c r="K9392" s="2">
        <v>4</v>
      </c>
    </row>
    <row r="9393" spans="3:11">
      <c r="C9393" s="2" t="s">
        <v>8685</v>
      </c>
      <c r="D9393" s="143" t="str">
        <f t="shared" ref="D9393:D9456" si="2186">"R"&amp;MID(C9393,5,1)&amp;"D"&amp;MID(C9393,9,2)</f>
        <v>RSDPH</v>
      </c>
      <c r="E9393" s="2" t="str">
        <f t="shared" si="2184"/>
        <v>RSDPH</v>
      </c>
      <c r="F9393" s="2" t="s">
        <v>10</v>
      </c>
      <c r="G9393" s="2" t="s">
        <v>11</v>
      </c>
      <c r="H9393" s="2">
        <v>2015</v>
      </c>
      <c r="I9393" s="145">
        <f t="shared" si="2183"/>
        <v>1.9862533367988851E-3</v>
      </c>
      <c r="J9393" s="2">
        <f t="shared" si="2185"/>
        <v>1.9862533367988851E-3</v>
      </c>
      <c r="K9393" s="2">
        <v>6</v>
      </c>
    </row>
    <row r="9394" spans="3:11">
      <c r="C9394" s="2" t="s">
        <v>8686</v>
      </c>
      <c r="D9394" s="143" t="str">
        <f t="shared" si="2186"/>
        <v>RSDSH</v>
      </c>
      <c r="E9394" s="2" t="str">
        <f t="shared" si="2184"/>
        <v>RSDSH</v>
      </c>
      <c r="F9394" s="2" t="s">
        <v>10</v>
      </c>
      <c r="G9394" s="2" t="s">
        <v>11</v>
      </c>
      <c r="H9394" s="2">
        <v>2015</v>
      </c>
      <c r="I9394" s="145">
        <f t="shared" si="2183"/>
        <v>1.9463026858991788E-3</v>
      </c>
      <c r="J9394" s="2">
        <f t="shared" si="2185"/>
        <v>1.9463026858991788E-3</v>
      </c>
      <c r="K9394" s="2">
        <v>1</v>
      </c>
    </row>
    <row r="9395" spans="3:11">
      <c r="C9395" s="2" t="s">
        <v>8687</v>
      </c>
      <c r="D9395" s="143" t="str">
        <f t="shared" si="2186"/>
        <v>RSDLA</v>
      </c>
      <c r="E9395" s="2" t="str">
        <f t="shared" si="2184"/>
        <v>RSDLA</v>
      </c>
      <c r="F9395" s="2" t="s">
        <v>10</v>
      </c>
      <c r="G9395" s="2" t="s">
        <v>11</v>
      </c>
      <c r="H9395" s="2">
        <v>2015</v>
      </c>
      <c r="I9395" s="145">
        <f t="shared" si="2183"/>
        <v>5.1019890879433431E-3</v>
      </c>
      <c r="J9395" s="2">
        <f t="shared" si="2185"/>
        <v>5.1019890879433431E-3</v>
      </c>
      <c r="K9395" s="2">
        <v>0</v>
      </c>
    </row>
    <row r="9396" spans="3:11">
      <c r="C9396" s="2" t="s">
        <v>8688</v>
      </c>
      <c r="D9396" s="143" t="str">
        <f t="shared" si="2186"/>
        <v>RSDEM</v>
      </c>
      <c r="E9396" s="2" t="str">
        <f t="shared" si="2184"/>
        <v>RSDEM</v>
      </c>
      <c r="F9396" s="2" t="s">
        <v>10</v>
      </c>
      <c r="G9396" s="2" t="s">
        <v>11</v>
      </c>
      <c r="H9396" s="2">
        <v>2015</v>
      </c>
      <c r="I9396" s="145">
        <f t="shared" si="2183"/>
        <v>1.2540644722600525E-3</v>
      </c>
      <c r="J9396" s="2">
        <f t="shared" si="2185"/>
        <v>1.2540644722600525E-3</v>
      </c>
      <c r="K9396" s="2">
        <v>0</v>
      </c>
    </row>
    <row r="9397" spans="3:11">
      <c r="C9397" s="2" t="s">
        <v>8689</v>
      </c>
      <c r="D9397" s="143" t="str">
        <f t="shared" si="2186"/>
        <v>RSDTF</v>
      </c>
      <c r="E9397" s="2" t="str">
        <f t="shared" si="2184"/>
        <v>RSDTF</v>
      </c>
      <c r="F9397" s="2" t="s">
        <v>10</v>
      </c>
      <c r="G9397" s="2" t="s">
        <v>11</v>
      </c>
      <c r="H9397" s="2">
        <v>2015</v>
      </c>
      <c r="I9397" s="145">
        <f t="shared" si="2183"/>
        <v>0</v>
      </c>
      <c r="J9397" s="2">
        <f t="shared" si="2185"/>
        <v>0</v>
      </c>
      <c r="K9397" s="2">
        <v>3</v>
      </c>
    </row>
    <row r="9398" spans="3:11">
      <c r="C9398" s="2" t="s">
        <v>8690</v>
      </c>
      <c r="D9398" s="143" t="str">
        <f t="shared" si="2186"/>
        <v>RSDPH</v>
      </c>
      <c r="E9398" s="2" t="str">
        <f t="shared" si="2184"/>
        <v>RSDPH</v>
      </c>
      <c r="F9398" s="2" t="s">
        <v>10</v>
      </c>
      <c r="G9398" s="2" t="s">
        <v>11</v>
      </c>
      <c r="H9398" s="2">
        <v>2015</v>
      </c>
      <c r="I9398" s="145">
        <f t="shared" si="2183"/>
        <v>1.9862533367988851E-3</v>
      </c>
      <c r="J9398" s="2">
        <f t="shared" si="2185"/>
        <v>1.9862533367988851E-3</v>
      </c>
      <c r="K9398" s="2">
        <v>3</v>
      </c>
    </row>
    <row r="9399" spans="3:11">
      <c r="C9399" s="2" t="s">
        <v>8690</v>
      </c>
      <c r="D9399" s="143" t="str">
        <f t="shared" si="2186"/>
        <v>RSDPH</v>
      </c>
      <c r="E9399" s="2" t="str">
        <f t="shared" si="2184"/>
        <v>RSDPH</v>
      </c>
      <c r="F9399" s="2" t="s">
        <v>10</v>
      </c>
      <c r="G9399" s="2" t="s">
        <v>11</v>
      </c>
      <c r="H9399" s="2">
        <v>2015</v>
      </c>
      <c r="I9399" s="145">
        <f t="shared" si="2183"/>
        <v>1.9862533367988851E-3</v>
      </c>
      <c r="J9399" s="2">
        <f t="shared" si="2185"/>
        <v>1.9862533367988851E-3</v>
      </c>
      <c r="K9399" s="2">
        <v>6</v>
      </c>
    </row>
    <row r="9400" spans="3:11">
      <c r="C9400" s="2" t="s">
        <v>8691</v>
      </c>
      <c r="D9400" s="143" t="str">
        <f t="shared" si="2186"/>
        <v>RSDSH</v>
      </c>
      <c r="E9400" s="2" t="str">
        <f t="shared" si="2184"/>
        <v>RSDSH</v>
      </c>
      <c r="F9400" s="2" t="s">
        <v>10</v>
      </c>
      <c r="G9400" s="2" t="s">
        <v>11</v>
      </c>
      <c r="H9400" s="2">
        <v>2015</v>
      </c>
      <c r="I9400" s="145">
        <f t="shared" si="2183"/>
        <v>1.9463026858991788E-3</v>
      </c>
      <c r="J9400" s="2">
        <f t="shared" si="2185"/>
        <v>1.9463026858991788E-3</v>
      </c>
      <c r="K9400" s="2">
        <v>1</v>
      </c>
    </row>
    <row r="9401" spans="3:11">
      <c r="C9401" s="2" t="s">
        <v>8692</v>
      </c>
      <c r="D9401" s="143" t="str">
        <f t="shared" si="2186"/>
        <v>RSDLA</v>
      </c>
      <c r="E9401" s="2" t="str">
        <f t="shared" si="2184"/>
        <v>RSDLA</v>
      </c>
      <c r="F9401" s="2" t="s">
        <v>10</v>
      </c>
      <c r="G9401" s="2" t="s">
        <v>11</v>
      </c>
      <c r="H9401" s="2">
        <v>2015</v>
      </c>
      <c r="I9401" s="145">
        <f t="shared" si="2183"/>
        <v>5.1019890879433431E-3</v>
      </c>
      <c r="J9401" s="2">
        <f t="shared" si="2185"/>
        <v>5.1019890879433431E-3</v>
      </c>
      <c r="K9401" s="2">
        <v>0</v>
      </c>
    </row>
    <row r="9402" spans="3:11">
      <c r="C9402" s="2" t="s">
        <v>8693</v>
      </c>
      <c r="D9402" s="143" t="str">
        <f t="shared" si="2186"/>
        <v>RSDEM</v>
      </c>
      <c r="E9402" s="2" t="str">
        <f t="shared" si="2184"/>
        <v>RSDEM</v>
      </c>
      <c r="F9402" s="2" t="s">
        <v>10</v>
      </c>
      <c r="G9402" s="2" t="s">
        <v>11</v>
      </c>
      <c r="H9402" s="2">
        <v>2015</v>
      </c>
      <c r="I9402" s="145">
        <f t="shared" si="2183"/>
        <v>1.2540644722600525E-3</v>
      </c>
      <c r="J9402" s="2">
        <f t="shared" si="2185"/>
        <v>1.2540644722600525E-3</v>
      </c>
      <c r="K9402" s="2">
        <v>0</v>
      </c>
    </row>
    <row r="9403" spans="3:11">
      <c r="C9403" s="2" t="s">
        <v>8694</v>
      </c>
      <c r="D9403" s="143" t="str">
        <f t="shared" si="2186"/>
        <v>RSDTF</v>
      </c>
      <c r="E9403" s="2" t="str">
        <f t="shared" si="2184"/>
        <v>RSDTF</v>
      </c>
      <c r="F9403" s="2" t="s">
        <v>10</v>
      </c>
      <c r="G9403" s="2" t="s">
        <v>11</v>
      </c>
      <c r="H9403" s="2">
        <v>2015</v>
      </c>
      <c r="I9403" s="145">
        <f t="shared" si="2183"/>
        <v>0</v>
      </c>
      <c r="J9403" s="2">
        <f t="shared" si="2185"/>
        <v>0</v>
      </c>
      <c r="K9403" s="2">
        <v>3</v>
      </c>
    </row>
    <row r="9404" spans="3:11">
      <c r="C9404" s="2" t="s">
        <v>8695</v>
      </c>
      <c r="D9404" s="143" t="str">
        <f t="shared" si="2186"/>
        <v>RSDPH</v>
      </c>
      <c r="E9404" s="2" t="str">
        <f t="shared" si="2184"/>
        <v>RSDPH</v>
      </c>
      <c r="F9404" s="2" t="s">
        <v>10</v>
      </c>
      <c r="G9404" s="2" t="s">
        <v>11</v>
      </c>
      <c r="H9404" s="2">
        <v>2015</v>
      </c>
      <c r="I9404" s="145">
        <f t="shared" si="2183"/>
        <v>1.9862533367988851E-3</v>
      </c>
      <c r="J9404" s="2">
        <f t="shared" si="2185"/>
        <v>1.9862533367988851E-3</v>
      </c>
      <c r="K9404" s="2">
        <v>3</v>
      </c>
    </row>
    <row r="9405" spans="3:11">
      <c r="C9405" s="2" t="s">
        <v>8695</v>
      </c>
      <c r="D9405" s="143" t="str">
        <f t="shared" si="2186"/>
        <v>RSDPH</v>
      </c>
      <c r="E9405" s="2" t="str">
        <f t="shared" si="2184"/>
        <v>RSDPH</v>
      </c>
      <c r="F9405" s="2" t="s">
        <v>10</v>
      </c>
      <c r="G9405" s="2" t="s">
        <v>11</v>
      </c>
      <c r="H9405" s="2">
        <v>2015</v>
      </c>
      <c r="I9405" s="145">
        <f t="shared" si="2183"/>
        <v>1.9862533367988851E-3</v>
      </c>
      <c r="J9405" s="2">
        <f t="shared" si="2185"/>
        <v>1.9862533367988851E-3</v>
      </c>
      <c r="K9405" s="2">
        <v>6</v>
      </c>
    </row>
    <row r="9406" spans="3:11">
      <c r="C9406" s="2" t="s">
        <v>8696</v>
      </c>
      <c r="D9406" s="143" t="str">
        <f t="shared" si="2186"/>
        <v>RSDSH</v>
      </c>
      <c r="E9406" s="2" t="str">
        <f t="shared" si="2184"/>
        <v>RSDSH</v>
      </c>
      <c r="F9406" s="2" t="s">
        <v>10</v>
      </c>
      <c r="G9406" s="2" t="s">
        <v>11</v>
      </c>
      <c r="H9406" s="2">
        <v>2015</v>
      </c>
      <c r="I9406" s="145">
        <f t="shared" si="2183"/>
        <v>1.9463026858992289E-3</v>
      </c>
      <c r="J9406" s="2">
        <f t="shared" si="2185"/>
        <v>1.9463026858992289E-3</v>
      </c>
      <c r="K9406" s="2">
        <v>1</v>
      </c>
    </row>
    <row r="9407" spans="3:11">
      <c r="C9407" s="2" t="s">
        <v>8697</v>
      </c>
      <c r="D9407" s="143" t="str">
        <f t="shared" si="2186"/>
        <v>RSDLA</v>
      </c>
      <c r="E9407" s="2" t="str">
        <f t="shared" si="2184"/>
        <v>RSDLA</v>
      </c>
      <c r="F9407" s="2" t="s">
        <v>10</v>
      </c>
      <c r="G9407" s="2" t="s">
        <v>11</v>
      </c>
      <c r="H9407" s="2">
        <v>2015</v>
      </c>
      <c r="I9407" s="145">
        <f t="shared" si="2183"/>
        <v>5.1019890879433925E-3</v>
      </c>
      <c r="J9407" s="2">
        <f t="shared" si="2185"/>
        <v>5.1019890879433925E-3</v>
      </c>
      <c r="K9407" s="2">
        <v>0</v>
      </c>
    </row>
    <row r="9408" spans="3:11">
      <c r="C9408" s="2" t="s">
        <v>8698</v>
      </c>
      <c r="D9408" s="143" t="str">
        <f t="shared" si="2186"/>
        <v>RSDEM</v>
      </c>
      <c r="E9408" s="2" t="str">
        <f t="shared" si="2184"/>
        <v>RSDEM</v>
      </c>
      <c r="F9408" s="2" t="s">
        <v>10</v>
      </c>
      <c r="G9408" s="2" t="s">
        <v>11</v>
      </c>
      <c r="H9408" s="2">
        <v>2015</v>
      </c>
      <c r="I9408" s="145">
        <f t="shared" si="2183"/>
        <v>1.2540644722601024E-3</v>
      </c>
      <c r="J9408" s="2">
        <f t="shared" si="2185"/>
        <v>1.2540644722601024E-3</v>
      </c>
      <c r="K9408" s="2">
        <v>0</v>
      </c>
    </row>
    <row r="9409" spans="3:11">
      <c r="C9409" s="2" t="s">
        <v>8699</v>
      </c>
      <c r="D9409" s="143" t="str">
        <f t="shared" si="2186"/>
        <v>RSDTF</v>
      </c>
      <c r="E9409" s="2" t="str">
        <f t="shared" si="2184"/>
        <v>RSDTF</v>
      </c>
      <c r="F9409" s="2" t="s">
        <v>10</v>
      </c>
      <c r="G9409" s="2" t="s">
        <v>11</v>
      </c>
      <c r="H9409" s="2">
        <v>2015</v>
      </c>
      <c r="I9409" s="145">
        <f t="shared" ref="I9409:I9472" si="2187">INDEX($AG$39:$BF$639,MATCH(IF(RIGHT(C9409,3)="100",RIGHT(C9409,6),RIGHT(C9409,5)),$AG$39:$AG$639,0),MATCH(MID(D9409,2,2),$AG$39:$BF$39,0))*$AI$19</f>
        <v>0</v>
      </c>
      <c r="J9409" s="2">
        <f t="shared" si="2185"/>
        <v>0</v>
      </c>
      <c r="K9409" s="2">
        <v>3</v>
      </c>
    </row>
    <row r="9410" spans="3:11">
      <c r="C9410" s="2" t="s">
        <v>8700</v>
      </c>
      <c r="D9410" s="143" t="str">
        <f t="shared" si="2186"/>
        <v>RSDPH</v>
      </c>
      <c r="E9410" s="2" t="str">
        <f t="shared" si="2184"/>
        <v>RSDPH</v>
      </c>
      <c r="F9410" s="2" t="s">
        <v>10</v>
      </c>
      <c r="G9410" s="2" t="s">
        <v>11</v>
      </c>
      <c r="H9410" s="2">
        <v>2015</v>
      </c>
      <c r="I9410" s="145">
        <f t="shared" si="2187"/>
        <v>1.98625333679886E-3</v>
      </c>
      <c r="J9410" s="2">
        <f t="shared" si="2185"/>
        <v>1.98625333679886E-3</v>
      </c>
      <c r="K9410" s="2">
        <v>3</v>
      </c>
    </row>
    <row r="9411" spans="3:11">
      <c r="C9411" s="2" t="s">
        <v>8700</v>
      </c>
      <c r="D9411" s="143" t="str">
        <f t="shared" si="2186"/>
        <v>RSDPH</v>
      </c>
      <c r="E9411" s="2" t="str">
        <f t="shared" si="2184"/>
        <v>RSDPH</v>
      </c>
      <c r="F9411" s="2" t="s">
        <v>10</v>
      </c>
      <c r="G9411" s="2" t="s">
        <v>11</v>
      </c>
      <c r="H9411" s="2">
        <v>2015</v>
      </c>
      <c r="I9411" s="145">
        <f t="shared" si="2187"/>
        <v>1.98625333679886E-3</v>
      </c>
      <c r="J9411" s="2">
        <f t="shared" si="2185"/>
        <v>1.98625333679886E-3</v>
      </c>
      <c r="K9411" s="2">
        <v>6</v>
      </c>
    </row>
    <row r="9412" spans="3:11">
      <c r="C9412" s="2" t="s">
        <v>8701</v>
      </c>
      <c r="D9412" s="143" t="str">
        <f t="shared" si="2186"/>
        <v>RSDSH</v>
      </c>
      <c r="E9412" s="2" t="str">
        <f t="shared" si="2184"/>
        <v>RSDSH</v>
      </c>
      <c r="F9412" s="2" t="s">
        <v>10</v>
      </c>
      <c r="G9412" s="2" t="s">
        <v>11</v>
      </c>
      <c r="H9412" s="2">
        <v>2015</v>
      </c>
      <c r="I9412" s="145">
        <f t="shared" si="2187"/>
        <v>1.9463026858991788E-3</v>
      </c>
      <c r="J9412" s="2">
        <f t="shared" si="2185"/>
        <v>1.9463026858991788E-3</v>
      </c>
      <c r="K9412" s="2">
        <v>0</v>
      </c>
    </row>
    <row r="9413" spans="3:11">
      <c r="C9413" s="2" t="s">
        <v>8702</v>
      </c>
      <c r="D9413" s="143" t="str">
        <f t="shared" si="2186"/>
        <v>RSDLA</v>
      </c>
      <c r="E9413" s="2" t="str">
        <f t="shared" si="2184"/>
        <v>RSDLA</v>
      </c>
      <c r="F9413" s="2" t="s">
        <v>10</v>
      </c>
      <c r="G9413" s="2" t="s">
        <v>11</v>
      </c>
      <c r="H9413" s="2">
        <v>2015</v>
      </c>
      <c r="I9413" s="145">
        <f t="shared" si="2187"/>
        <v>5.1019890879433431E-3</v>
      </c>
      <c r="J9413" s="2">
        <f t="shared" si="2185"/>
        <v>5.1019890879433431E-3</v>
      </c>
      <c r="K9413" s="2">
        <v>0</v>
      </c>
    </row>
    <row r="9414" spans="3:11">
      <c r="C9414" s="2" t="s">
        <v>8703</v>
      </c>
      <c r="D9414" s="143" t="str">
        <f t="shared" si="2186"/>
        <v>RSDEM</v>
      </c>
      <c r="E9414" s="2" t="str">
        <f t="shared" si="2184"/>
        <v>RSDEM</v>
      </c>
      <c r="F9414" s="2" t="s">
        <v>10</v>
      </c>
      <c r="G9414" s="2" t="s">
        <v>11</v>
      </c>
      <c r="H9414" s="2">
        <v>2015</v>
      </c>
      <c r="I9414" s="145">
        <f t="shared" si="2187"/>
        <v>1.2540644722600525E-3</v>
      </c>
      <c r="J9414" s="2">
        <f t="shared" si="2185"/>
        <v>1.2540644722600525E-3</v>
      </c>
      <c r="K9414" s="2">
        <v>0</v>
      </c>
    </row>
    <row r="9415" spans="3:11">
      <c r="C9415" s="2" t="s">
        <v>8704</v>
      </c>
      <c r="D9415" s="143" t="str">
        <f t="shared" si="2186"/>
        <v>RSDTF</v>
      </c>
      <c r="E9415" s="2" t="str">
        <f t="shared" si="2184"/>
        <v>RSDTF</v>
      </c>
      <c r="F9415" s="2" t="s">
        <v>10</v>
      </c>
      <c r="G9415" s="2" t="s">
        <v>11</v>
      </c>
      <c r="H9415" s="2">
        <v>2015</v>
      </c>
      <c r="I9415" s="145">
        <f t="shared" si="2187"/>
        <v>0</v>
      </c>
      <c r="J9415" s="2">
        <f t="shared" si="2185"/>
        <v>0</v>
      </c>
      <c r="K9415" s="2">
        <v>3</v>
      </c>
    </row>
    <row r="9416" spans="3:11">
      <c r="C9416" s="2" t="s">
        <v>8705</v>
      </c>
      <c r="D9416" s="143" t="str">
        <f t="shared" si="2186"/>
        <v>RSDPH</v>
      </c>
      <c r="E9416" s="2" t="str">
        <f t="shared" si="2184"/>
        <v>RSDPH</v>
      </c>
      <c r="F9416" s="2" t="s">
        <v>10</v>
      </c>
      <c r="G9416" s="2" t="s">
        <v>11</v>
      </c>
      <c r="H9416" s="2">
        <v>2015</v>
      </c>
      <c r="I9416" s="145">
        <f t="shared" si="2187"/>
        <v>1.9862533367988851E-3</v>
      </c>
      <c r="J9416" s="2">
        <f t="shared" si="2185"/>
        <v>1.9862533367988851E-3</v>
      </c>
      <c r="K9416" s="2">
        <v>3</v>
      </c>
    </row>
    <row r="9417" spans="3:11">
      <c r="C9417" s="2" t="s">
        <v>8705</v>
      </c>
      <c r="D9417" s="143" t="str">
        <f t="shared" si="2186"/>
        <v>RSDPH</v>
      </c>
      <c r="E9417" s="2" t="str">
        <f t="shared" si="2184"/>
        <v>RSDPH</v>
      </c>
      <c r="F9417" s="2" t="s">
        <v>10</v>
      </c>
      <c r="G9417" s="2" t="s">
        <v>11</v>
      </c>
      <c r="H9417" s="2">
        <v>2015</v>
      </c>
      <c r="I9417" s="145">
        <f t="shared" si="2187"/>
        <v>1.9862533367988851E-3</v>
      </c>
      <c r="J9417" s="2">
        <f t="shared" si="2185"/>
        <v>1.9862533367988851E-3</v>
      </c>
      <c r="K9417" s="2">
        <v>6</v>
      </c>
    </row>
    <row r="9418" spans="3:11">
      <c r="C9418" s="2" t="s">
        <v>8706</v>
      </c>
      <c r="D9418" s="143" t="str">
        <f t="shared" si="2186"/>
        <v>RSDSH</v>
      </c>
      <c r="E9418" s="2" t="str">
        <f t="shared" si="2184"/>
        <v>RSDSH</v>
      </c>
      <c r="F9418" s="2" t="s">
        <v>10</v>
      </c>
      <c r="G9418" s="2" t="s">
        <v>11</v>
      </c>
      <c r="H9418" s="2">
        <v>2015</v>
      </c>
      <c r="I9418" s="145">
        <f t="shared" si="2187"/>
        <v>1.946302685899204E-3</v>
      </c>
      <c r="J9418" s="2">
        <f t="shared" si="2185"/>
        <v>1.946302685899204E-3</v>
      </c>
      <c r="K9418" s="2">
        <v>0</v>
      </c>
    </row>
    <row r="9419" spans="3:11">
      <c r="C9419" s="2" t="s">
        <v>8707</v>
      </c>
      <c r="D9419" s="143" t="str">
        <f t="shared" si="2186"/>
        <v>RSDLA</v>
      </c>
      <c r="E9419" s="2" t="str">
        <f t="shared" si="2184"/>
        <v>RSDLA</v>
      </c>
      <c r="F9419" s="2" t="s">
        <v>10</v>
      </c>
      <c r="G9419" s="2" t="s">
        <v>11</v>
      </c>
      <c r="H9419" s="2">
        <v>2015</v>
      </c>
      <c r="I9419" s="145">
        <f t="shared" si="2187"/>
        <v>5.1019890879433431E-3</v>
      </c>
      <c r="J9419" s="2">
        <f t="shared" si="2185"/>
        <v>5.1019890879433431E-3</v>
      </c>
      <c r="K9419" s="2">
        <v>0</v>
      </c>
    </row>
    <row r="9420" spans="3:11">
      <c r="C9420" s="2" t="s">
        <v>8708</v>
      </c>
      <c r="D9420" s="143" t="str">
        <f t="shared" si="2186"/>
        <v>RSDEM</v>
      </c>
      <c r="E9420" s="2" t="str">
        <f t="shared" si="2184"/>
        <v>RSDEM</v>
      </c>
      <c r="F9420" s="2" t="s">
        <v>10</v>
      </c>
      <c r="G9420" s="2" t="s">
        <v>11</v>
      </c>
      <c r="H9420" s="2">
        <v>2015</v>
      </c>
      <c r="I9420" s="145">
        <f t="shared" si="2187"/>
        <v>1.2540644722601024E-3</v>
      </c>
      <c r="J9420" s="2">
        <f t="shared" si="2185"/>
        <v>1.2540644722601024E-3</v>
      </c>
      <c r="K9420" s="2">
        <v>0</v>
      </c>
    </row>
    <row r="9421" spans="3:11">
      <c r="C9421" s="2" t="s">
        <v>8709</v>
      </c>
      <c r="D9421" s="143" t="str">
        <f t="shared" si="2186"/>
        <v>RSDTF</v>
      </c>
      <c r="E9421" s="2" t="str">
        <f t="shared" si="2184"/>
        <v>RSDTF</v>
      </c>
      <c r="F9421" s="2" t="s">
        <v>10</v>
      </c>
      <c r="G9421" s="2" t="s">
        <v>11</v>
      </c>
      <c r="H9421" s="2">
        <v>2015</v>
      </c>
      <c r="I9421" s="145">
        <f t="shared" si="2187"/>
        <v>0</v>
      </c>
      <c r="J9421" s="2">
        <f t="shared" si="2185"/>
        <v>0</v>
      </c>
      <c r="K9421" s="2">
        <v>2</v>
      </c>
    </row>
    <row r="9422" spans="3:11">
      <c r="C9422" s="2" t="s">
        <v>8710</v>
      </c>
      <c r="D9422" s="143" t="str">
        <f t="shared" si="2186"/>
        <v>RSDPH</v>
      </c>
      <c r="E9422" s="2" t="str">
        <f t="shared" si="2184"/>
        <v>RSDPH</v>
      </c>
      <c r="F9422" s="2" t="s">
        <v>10</v>
      </c>
      <c r="G9422" s="2" t="s">
        <v>11</v>
      </c>
      <c r="H9422" s="2">
        <v>2015</v>
      </c>
      <c r="I9422" s="145">
        <f t="shared" si="2187"/>
        <v>1.9862533367988851E-3</v>
      </c>
      <c r="J9422" s="2">
        <f t="shared" si="2185"/>
        <v>1.9862533367988851E-3</v>
      </c>
      <c r="K9422" s="2">
        <v>3</v>
      </c>
    </row>
    <row r="9423" spans="3:11">
      <c r="C9423" s="2" t="s">
        <v>8710</v>
      </c>
      <c r="D9423" s="143" t="str">
        <f t="shared" si="2186"/>
        <v>RSDPH</v>
      </c>
      <c r="E9423" s="2" t="str">
        <f t="shared" si="2184"/>
        <v>RSDPH</v>
      </c>
      <c r="F9423" s="2" t="s">
        <v>10</v>
      </c>
      <c r="G9423" s="2" t="s">
        <v>11</v>
      </c>
      <c r="H9423" s="2">
        <v>2015</v>
      </c>
      <c r="I9423" s="145">
        <f t="shared" si="2187"/>
        <v>1.9862533367988851E-3</v>
      </c>
      <c r="J9423" s="2">
        <f t="shared" si="2185"/>
        <v>1.9862533367988851E-3</v>
      </c>
      <c r="K9423" s="2">
        <v>6</v>
      </c>
    </row>
    <row r="9424" spans="3:11">
      <c r="C9424" s="2" t="s">
        <v>8711</v>
      </c>
      <c r="D9424" s="143" t="str">
        <f t="shared" si="2186"/>
        <v>RSDSH</v>
      </c>
      <c r="E9424" s="2" t="str">
        <f t="shared" si="2184"/>
        <v>RSDSH</v>
      </c>
      <c r="F9424" s="2" t="s">
        <v>10</v>
      </c>
      <c r="G9424" s="2" t="s">
        <v>11</v>
      </c>
      <c r="H9424" s="2">
        <v>2015</v>
      </c>
      <c r="I9424" s="145">
        <f t="shared" si="2187"/>
        <v>1.9463026858991788E-3</v>
      </c>
      <c r="J9424" s="2">
        <f t="shared" si="2185"/>
        <v>1.9463026858991788E-3</v>
      </c>
      <c r="K9424" s="2">
        <v>0</v>
      </c>
    </row>
    <row r="9425" spans="3:11">
      <c r="C9425" s="2" t="s">
        <v>8712</v>
      </c>
      <c r="D9425" s="143" t="str">
        <f t="shared" si="2186"/>
        <v>RSDLA</v>
      </c>
      <c r="E9425" s="2" t="str">
        <f t="shared" si="2184"/>
        <v>RSDLA</v>
      </c>
      <c r="F9425" s="2" t="s">
        <v>10</v>
      </c>
      <c r="G9425" s="2" t="s">
        <v>11</v>
      </c>
      <c r="H9425" s="2">
        <v>2015</v>
      </c>
      <c r="I9425" s="145">
        <f t="shared" si="2187"/>
        <v>5.1019890879433431E-3</v>
      </c>
      <c r="J9425" s="2">
        <f t="shared" si="2185"/>
        <v>5.1019890879433431E-3</v>
      </c>
      <c r="K9425" s="2">
        <v>0</v>
      </c>
    </row>
    <row r="9426" spans="3:11">
      <c r="C9426" s="2" t="s">
        <v>8713</v>
      </c>
      <c r="D9426" s="143" t="str">
        <f t="shared" si="2186"/>
        <v>RSDEM</v>
      </c>
      <c r="E9426" s="2" t="str">
        <f t="shared" si="2184"/>
        <v>RSDEM</v>
      </c>
      <c r="F9426" s="2" t="s">
        <v>10</v>
      </c>
      <c r="G9426" s="2" t="s">
        <v>11</v>
      </c>
      <c r="H9426" s="2">
        <v>2015</v>
      </c>
      <c r="I9426" s="145">
        <f t="shared" si="2187"/>
        <v>1.2540644722600525E-3</v>
      </c>
      <c r="J9426" s="2">
        <f t="shared" si="2185"/>
        <v>1.2540644722600525E-3</v>
      </c>
      <c r="K9426" s="2">
        <v>0</v>
      </c>
    </row>
    <row r="9427" spans="3:11">
      <c r="C9427" s="2" t="s">
        <v>8714</v>
      </c>
      <c r="D9427" s="143" t="str">
        <f t="shared" si="2186"/>
        <v>RSDTF</v>
      </c>
      <c r="E9427" s="2" t="str">
        <f t="shared" si="2184"/>
        <v>RSDTF</v>
      </c>
      <c r="F9427" s="2" t="s">
        <v>10</v>
      </c>
      <c r="G9427" s="2" t="s">
        <v>11</v>
      </c>
      <c r="H9427" s="2">
        <v>2015</v>
      </c>
      <c r="I9427" s="145">
        <f t="shared" si="2187"/>
        <v>0</v>
      </c>
      <c r="J9427" s="2">
        <f t="shared" si="2185"/>
        <v>0</v>
      </c>
      <c r="K9427" s="2">
        <v>2</v>
      </c>
    </row>
    <row r="9428" spans="3:11">
      <c r="C9428" s="2" t="s">
        <v>8715</v>
      </c>
      <c r="D9428" s="143" t="str">
        <f t="shared" si="2186"/>
        <v>RSDPH</v>
      </c>
      <c r="E9428" s="2" t="str">
        <f t="shared" si="2184"/>
        <v>RSDPH</v>
      </c>
      <c r="F9428" s="2" t="s">
        <v>10</v>
      </c>
      <c r="G9428" s="2" t="s">
        <v>11</v>
      </c>
      <c r="H9428" s="2">
        <v>2015</v>
      </c>
      <c r="I9428" s="145">
        <f t="shared" si="2187"/>
        <v>1.9862533367988851E-3</v>
      </c>
      <c r="J9428" s="2">
        <f t="shared" si="2185"/>
        <v>1.9862533367988851E-3</v>
      </c>
      <c r="K9428" s="2">
        <v>3</v>
      </c>
    </row>
    <row r="9429" spans="3:11">
      <c r="C9429" s="2" t="s">
        <v>8715</v>
      </c>
      <c r="D9429" s="143" t="str">
        <f t="shared" si="2186"/>
        <v>RSDPH</v>
      </c>
      <c r="E9429" s="2" t="str">
        <f t="shared" si="2184"/>
        <v>RSDPH</v>
      </c>
      <c r="F9429" s="2" t="s">
        <v>10</v>
      </c>
      <c r="G9429" s="2" t="s">
        <v>11</v>
      </c>
      <c r="H9429" s="2">
        <v>2015</v>
      </c>
      <c r="I9429" s="145">
        <f t="shared" si="2187"/>
        <v>1.9862533367988851E-3</v>
      </c>
      <c r="J9429" s="2">
        <f t="shared" si="2185"/>
        <v>1.9862533367988851E-3</v>
      </c>
      <c r="K9429" s="2">
        <v>6</v>
      </c>
    </row>
    <row r="9430" spans="3:11">
      <c r="C9430" s="2" t="s">
        <v>8716</v>
      </c>
      <c r="D9430" s="143" t="str">
        <f t="shared" si="2186"/>
        <v>RSDSH</v>
      </c>
      <c r="E9430" s="2" t="str">
        <f t="shared" si="2184"/>
        <v>RSDSH</v>
      </c>
      <c r="F9430" s="2" t="s">
        <v>10</v>
      </c>
      <c r="G9430" s="2" t="s">
        <v>11</v>
      </c>
      <c r="H9430" s="2">
        <v>2015</v>
      </c>
      <c r="I9430" s="145">
        <f t="shared" si="2187"/>
        <v>1.946302685899204E-3</v>
      </c>
      <c r="J9430" s="2">
        <f t="shared" si="2185"/>
        <v>1.946302685899204E-3</v>
      </c>
      <c r="K9430" s="2">
        <v>0</v>
      </c>
    </row>
    <row r="9431" spans="3:11">
      <c r="C9431" s="2" t="s">
        <v>8717</v>
      </c>
      <c r="D9431" s="143" t="str">
        <f t="shared" si="2186"/>
        <v>RSDLA</v>
      </c>
      <c r="E9431" s="2" t="str">
        <f t="shared" si="2184"/>
        <v>RSDLA</v>
      </c>
      <c r="F9431" s="2" t="s">
        <v>10</v>
      </c>
      <c r="G9431" s="2" t="s">
        <v>11</v>
      </c>
      <c r="H9431" s="2">
        <v>2015</v>
      </c>
      <c r="I9431" s="145">
        <f t="shared" si="2187"/>
        <v>5.1019890879433431E-3</v>
      </c>
      <c r="J9431" s="2">
        <f t="shared" si="2185"/>
        <v>5.1019890879433431E-3</v>
      </c>
      <c r="K9431" s="2">
        <v>0</v>
      </c>
    </row>
    <row r="9432" spans="3:11">
      <c r="C9432" s="2" t="s">
        <v>8718</v>
      </c>
      <c r="D9432" s="143" t="str">
        <f t="shared" si="2186"/>
        <v>RSDEM</v>
      </c>
      <c r="E9432" s="2" t="str">
        <f t="shared" si="2184"/>
        <v>RSDEM</v>
      </c>
      <c r="F9432" s="2" t="s">
        <v>10</v>
      </c>
      <c r="G9432" s="2" t="s">
        <v>11</v>
      </c>
      <c r="H9432" s="2">
        <v>2015</v>
      </c>
      <c r="I9432" s="145">
        <f t="shared" si="2187"/>
        <v>1.2540644722600525E-3</v>
      </c>
      <c r="J9432" s="2">
        <f t="shared" si="2185"/>
        <v>1.2540644722600525E-3</v>
      </c>
      <c r="K9432" s="2">
        <v>0</v>
      </c>
    </row>
    <row r="9433" spans="3:11">
      <c r="C9433" s="2" t="s">
        <v>8719</v>
      </c>
      <c r="D9433" s="143" t="str">
        <f t="shared" si="2186"/>
        <v>RSDTF</v>
      </c>
      <c r="E9433" s="2" t="str">
        <f t="shared" si="2184"/>
        <v>RSDTF</v>
      </c>
      <c r="F9433" s="2" t="s">
        <v>10</v>
      </c>
      <c r="G9433" s="2" t="s">
        <v>11</v>
      </c>
      <c r="H9433" s="2">
        <v>2015</v>
      </c>
      <c r="I9433" s="145">
        <f t="shared" si="2187"/>
        <v>0</v>
      </c>
      <c r="J9433" s="2">
        <f t="shared" si="2185"/>
        <v>0</v>
      </c>
      <c r="K9433" s="2">
        <v>2</v>
      </c>
    </row>
    <row r="9434" spans="3:11">
      <c r="C9434" s="2" t="s">
        <v>8720</v>
      </c>
      <c r="D9434" s="143" t="str">
        <f t="shared" si="2186"/>
        <v>RSDPH</v>
      </c>
      <c r="E9434" s="2" t="str">
        <f t="shared" si="2184"/>
        <v>RSDPH</v>
      </c>
      <c r="F9434" s="2" t="s">
        <v>10</v>
      </c>
      <c r="G9434" s="2" t="s">
        <v>11</v>
      </c>
      <c r="H9434" s="2">
        <v>2015</v>
      </c>
      <c r="I9434" s="145">
        <f t="shared" si="2187"/>
        <v>1.9862533367988851E-3</v>
      </c>
      <c r="J9434" s="2">
        <f t="shared" si="2185"/>
        <v>1.9862533367988851E-3</v>
      </c>
      <c r="K9434" s="2">
        <v>3</v>
      </c>
    </row>
    <row r="9435" spans="3:11">
      <c r="C9435" s="2" t="s">
        <v>8720</v>
      </c>
      <c r="D9435" s="143" t="str">
        <f t="shared" si="2186"/>
        <v>RSDPH</v>
      </c>
      <c r="E9435" s="2" t="str">
        <f t="shared" si="2184"/>
        <v>RSDPH</v>
      </c>
      <c r="F9435" s="2" t="s">
        <v>10</v>
      </c>
      <c r="G9435" s="2" t="s">
        <v>11</v>
      </c>
      <c r="H9435" s="2">
        <v>2015</v>
      </c>
      <c r="I9435" s="145">
        <f t="shared" si="2187"/>
        <v>1.9862533367988851E-3</v>
      </c>
      <c r="J9435" s="2">
        <f t="shared" si="2185"/>
        <v>1.9862533367988851E-3</v>
      </c>
      <c r="K9435" s="2">
        <v>6</v>
      </c>
    </row>
    <row r="9436" spans="3:11">
      <c r="C9436" s="2" t="s">
        <v>8721</v>
      </c>
      <c r="D9436" s="143" t="str">
        <f t="shared" si="2186"/>
        <v>RSDSH</v>
      </c>
      <c r="E9436" s="2" t="str">
        <f t="shared" si="2184"/>
        <v>RSDSH</v>
      </c>
      <c r="F9436" s="2" t="s">
        <v>10</v>
      </c>
      <c r="G9436" s="2" t="s">
        <v>11</v>
      </c>
      <c r="H9436" s="2">
        <v>2015</v>
      </c>
      <c r="I9436" s="145">
        <f t="shared" si="2187"/>
        <v>1.946302685899204E-3</v>
      </c>
      <c r="J9436" s="2">
        <f t="shared" si="2185"/>
        <v>1.946302685899204E-3</v>
      </c>
      <c r="K9436" s="2">
        <v>0</v>
      </c>
    </row>
    <row r="9437" spans="3:11">
      <c r="C9437" s="2" t="s">
        <v>8722</v>
      </c>
      <c r="D9437" s="143" t="str">
        <f t="shared" si="2186"/>
        <v>RSDLA</v>
      </c>
      <c r="E9437" s="2" t="str">
        <f t="shared" si="2184"/>
        <v>RSDLA</v>
      </c>
      <c r="F9437" s="2" t="s">
        <v>10</v>
      </c>
      <c r="G9437" s="2" t="s">
        <v>11</v>
      </c>
      <c r="H9437" s="2">
        <v>2015</v>
      </c>
      <c r="I9437" s="145">
        <f t="shared" si="2187"/>
        <v>5.1019890879433925E-3</v>
      </c>
      <c r="J9437" s="2">
        <f t="shared" si="2185"/>
        <v>5.1019890879433925E-3</v>
      </c>
      <c r="K9437" s="2">
        <v>0</v>
      </c>
    </row>
    <row r="9438" spans="3:11">
      <c r="C9438" s="2" t="s">
        <v>8723</v>
      </c>
      <c r="D9438" s="143" t="str">
        <f t="shared" si="2186"/>
        <v>RSDEM</v>
      </c>
      <c r="E9438" s="2" t="str">
        <f t="shared" si="2184"/>
        <v>RSDEM</v>
      </c>
      <c r="F9438" s="2" t="s">
        <v>10</v>
      </c>
      <c r="G9438" s="2" t="s">
        <v>11</v>
      </c>
      <c r="H9438" s="2">
        <v>2015</v>
      </c>
      <c r="I9438" s="145">
        <f t="shared" si="2187"/>
        <v>1.2540644722601024E-3</v>
      </c>
      <c r="J9438" s="2">
        <f t="shared" si="2185"/>
        <v>1.2540644722601024E-3</v>
      </c>
      <c r="K9438" s="2">
        <v>0</v>
      </c>
    </row>
    <row r="9439" spans="3:11">
      <c r="C9439" s="2" t="s">
        <v>8724</v>
      </c>
      <c r="D9439" s="143" t="str">
        <f t="shared" si="2186"/>
        <v>RSDTF</v>
      </c>
      <c r="E9439" s="2" t="str">
        <f t="shared" si="2184"/>
        <v>RSDTF</v>
      </c>
      <c r="F9439" s="2" t="s">
        <v>10</v>
      </c>
      <c r="G9439" s="2" t="s">
        <v>11</v>
      </c>
      <c r="H9439" s="2">
        <v>2015</v>
      </c>
      <c r="I9439" s="145">
        <f t="shared" si="2187"/>
        <v>0</v>
      </c>
      <c r="J9439" s="2">
        <f t="shared" si="2185"/>
        <v>0</v>
      </c>
      <c r="K9439" s="2">
        <v>2</v>
      </c>
    </row>
    <row r="9440" spans="3:11">
      <c r="C9440" s="2" t="s">
        <v>8725</v>
      </c>
      <c r="D9440" s="143" t="str">
        <f t="shared" si="2186"/>
        <v>RSDPH</v>
      </c>
      <c r="E9440" s="2" t="str">
        <f t="shared" si="2184"/>
        <v>RSDPH</v>
      </c>
      <c r="F9440" s="2" t="s">
        <v>10</v>
      </c>
      <c r="G9440" s="2" t="s">
        <v>11</v>
      </c>
      <c r="H9440" s="2">
        <v>2015</v>
      </c>
      <c r="I9440" s="145">
        <f t="shared" si="2187"/>
        <v>1.98625333679886E-3</v>
      </c>
      <c r="J9440" s="2">
        <f t="shared" si="2185"/>
        <v>1.98625333679886E-3</v>
      </c>
      <c r="K9440" s="2">
        <v>3</v>
      </c>
    </row>
    <row r="9441" spans="3:11">
      <c r="C9441" s="2" t="s">
        <v>8725</v>
      </c>
      <c r="D9441" s="143" t="str">
        <f t="shared" si="2186"/>
        <v>RSDPH</v>
      </c>
      <c r="E9441" s="2" t="str">
        <f t="shared" si="2184"/>
        <v>RSDPH</v>
      </c>
      <c r="F9441" s="2" t="s">
        <v>10</v>
      </c>
      <c r="G9441" s="2" t="s">
        <v>11</v>
      </c>
      <c r="H9441" s="2">
        <v>2015</v>
      </c>
      <c r="I9441" s="145">
        <f t="shared" si="2187"/>
        <v>1.98625333679886E-3</v>
      </c>
      <c r="J9441" s="2">
        <f t="shared" si="2185"/>
        <v>1.98625333679886E-3</v>
      </c>
      <c r="K9441" s="2">
        <v>6</v>
      </c>
    </row>
    <row r="9442" spans="3:11">
      <c r="C9442" s="2" t="s">
        <v>8726</v>
      </c>
      <c r="D9442" s="143" t="str">
        <f t="shared" si="2186"/>
        <v>RSDSH</v>
      </c>
      <c r="E9442" s="2" t="str">
        <f t="shared" si="2184"/>
        <v>RSDSH</v>
      </c>
      <c r="F9442" s="2" t="s">
        <v>10</v>
      </c>
      <c r="G9442" s="2" t="s">
        <v>11</v>
      </c>
      <c r="H9442" s="2">
        <v>2015</v>
      </c>
      <c r="I9442" s="145">
        <f t="shared" si="2187"/>
        <v>1.9463026858991788E-3</v>
      </c>
      <c r="J9442" s="2">
        <f t="shared" si="2185"/>
        <v>1.9463026858991788E-3</v>
      </c>
      <c r="K9442" s="2">
        <v>0</v>
      </c>
    </row>
    <row r="9443" spans="3:11">
      <c r="C9443" s="2" t="s">
        <v>8727</v>
      </c>
      <c r="D9443" s="143" t="str">
        <f t="shared" si="2186"/>
        <v>RSDLA</v>
      </c>
      <c r="E9443" s="2" t="str">
        <f t="shared" si="2184"/>
        <v>RSDLA</v>
      </c>
      <c r="F9443" s="2" t="s">
        <v>10</v>
      </c>
      <c r="G9443" s="2" t="s">
        <v>11</v>
      </c>
      <c r="H9443" s="2">
        <v>2015</v>
      </c>
      <c r="I9443" s="145">
        <f t="shared" si="2187"/>
        <v>5.1019890879433431E-3</v>
      </c>
      <c r="J9443" s="2">
        <f t="shared" si="2185"/>
        <v>5.1019890879433431E-3</v>
      </c>
      <c r="K9443" s="2">
        <v>0</v>
      </c>
    </row>
    <row r="9444" spans="3:11">
      <c r="C9444" s="2" t="s">
        <v>8728</v>
      </c>
      <c r="D9444" s="143" t="str">
        <f t="shared" si="2186"/>
        <v>RSDEM</v>
      </c>
      <c r="E9444" s="2" t="str">
        <f t="shared" si="2184"/>
        <v>RSDEM</v>
      </c>
      <c r="F9444" s="2" t="s">
        <v>10</v>
      </c>
      <c r="G9444" s="2" t="s">
        <v>11</v>
      </c>
      <c r="H9444" s="2">
        <v>2015</v>
      </c>
      <c r="I9444" s="145">
        <f t="shared" si="2187"/>
        <v>1.2540644722600525E-3</v>
      </c>
      <c r="J9444" s="2">
        <f t="shared" si="2185"/>
        <v>1.2540644722600525E-3</v>
      </c>
      <c r="K9444" s="2">
        <v>0</v>
      </c>
    </row>
    <row r="9445" spans="3:11">
      <c r="C9445" s="2" t="s">
        <v>8729</v>
      </c>
      <c r="D9445" s="143" t="str">
        <f t="shared" si="2186"/>
        <v>RSDTF</v>
      </c>
      <c r="E9445" s="2" t="str">
        <f t="shared" si="2184"/>
        <v>RSDTF</v>
      </c>
      <c r="F9445" s="2" t="s">
        <v>10</v>
      </c>
      <c r="G9445" s="2" t="s">
        <v>11</v>
      </c>
      <c r="H9445" s="2">
        <v>2015</v>
      </c>
      <c r="I9445" s="145">
        <f t="shared" si="2187"/>
        <v>0</v>
      </c>
      <c r="J9445" s="2">
        <f t="shared" si="2185"/>
        <v>0</v>
      </c>
      <c r="K9445" s="2">
        <v>2</v>
      </c>
    </row>
    <row r="9446" spans="3:11">
      <c r="C9446" s="2" t="s">
        <v>8730</v>
      </c>
      <c r="D9446" s="143" t="str">
        <f t="shared" si="2186"/>
        <v>RSDPH</v>
      </c>
      <c r="E9446" s="2" t="str">
        <f t="shared" si="2184"/>
        <v>RSDPH</v>
      </c>
      <c r="F9446" s="2" t="s">
        <v>10</v>
      </c>
      <c r="G9446" s="2" t="s">
        <v>11</v>
      </c>
      <c r="H9446" s="2">
        <v>2015</v>
      </c>
      <c r="I9446" s="145">
        <f t="shared" si="2187"/>
        <v>1.9862533367988851E-3</v>
      </c>
      <c r="J9446" s="2">
        <f t="shared" si="2185"/>
        <v>1.9862533367988851E-3</v>
      </c>
      <c r="K9446" s="2">
        <v>2</v>
      </c>
    </row>
    <row r="9447" spans="3:11">
      <c r="C9447" s="2" t="s">
        <v>8730</v>
      </c>
      <c r="D9447" s="143" t="str">
        <f t="shared" si="2186"/>
        <v>RSDPH</v>
      </c>
      <c r="E9447" s="2" t="str">
        <f t="shared" si="2184"/>
        <v>RSDPH</v>
      </c>
      <c r="F9447" s="2" t="s">
        <v>10</v>
      </c>
      <c r="G9447" s="2" t="s">
        <v>11</v>
      </c>
      <c r="H9447" s="2">
        <v>2015</v>
      </c>
      <c r="I9447" s="145">
        <f t="shared" si="2187"/>
        <v>1.9862533367988851E-3</v>
      </c>
      <c r="J9447" s="2">
        <f t="shared" si="2185"/>
        <v>1.9862533367988851E-3</v>
      </c>
      <c r="K9447" s="2">
        <v>6</v>
      </c>
    </row>
    <row r="9448" spans="3:11">
      <c r="C9448" s="2" t="s">
        <v>8731</v>
      </c>
      <c r="D9448" s="143" t="str">
        <f t="shared" si="2186"/>
        <v>RSDSH</v>
      </c>
      <c r="E9448" s="2" t="str">
        <f t="shared" si="2184"/>
        <v>RSDSH</v>
      </c>
      <c r="F9448" s="2" t="s">
        <v>10</v>
      </c>
      <c r="G9448" s="2" t="s">
        <v>11</v>
      </c>
      <c r="H9448" s="2">
        <v>2015</v>
      </c>
      <c r="I9448" s="145">
        <f t="shared" si="2187"/>
        <v>1.946302685899204E-3</v>
      </c>
      <c r="J9448" s="2">
        <f t="shared" si="2185"/>
        <v>1.946302685899204E-3</v>
      </c>
      <c r="K9448" s="2">
        <v>0</v>
      </c>
    </row>
    <row r="9449" spans="3:11">
      <c r="C9449" s="2" t="s">
        <v>8732</v>
      </c>
      <c r="D9449" s="143" t="str">
        <f t="shared" si="2186"/>
        <v>RSDLA</v>
      </c>
      <c r="E9449" s="2" t="str">
        <f t="shared" si="2184"/>
        <v>RSDLA</v>
      </c>
      <c r="F9449" s="2" t="s">
        <v>10</v>
      </c>
      <c r="G9449" s="2" t="s">
        <v>11</v>
      </c>
      <c r="H9449" s="2">
        <v>2015</v>
      </c>
      <c r="I9449" s="145">
        <f t="shared" si="2187"/>
        <v>5.1019890879433431E-3</v>
      </c>
      <c r="J9449" s="2">
        <f t="shared" si="2185"/>
        <v>5.1019890879433431E-3</v>
      </c>
      <c r="K9449" s="2">
        <v>0</v>
      </c>
    </row>
    <row r="9450" spans="3:11">
      <c r="C9450" s="2" t="s">
        <v>8733</v>
      </c>
      <c r="D9450" s="143" t="str">
        <f t="shared" si="2186"/>
        <v>RSDEM</v>
      </c>
      <c r="E9450" s="2" t="str">
        <f t="shared" si="2184"/>
        <v>RSDEM</v>
      </c>
      <c r="F9450" s="2" t="s">
        <v>10</v>
      </c>
      <c r="G9450" s="2" t="s">
        <v>11</v>
      </c>
      <c r="H9450" s="2">
        <v>2015</v>
      </c>
      <c r="I9450" s="145">
        <f t="shared" si="2187"/>
        <v>1.2540644722600774E-3</v>
      </c>
      <c r="J9450" s="2">
        <f t="shared" si="2185"/>
        <v>1.2540644722600774E-3</v>
      </c>
      <c r="K9450" s="2">
        <v>0</v>
      </c>
    </row>
    <row r="9451" spans="3:11">
      <c r="C9451" s="2" t="s">
        <v>8734</v>
      </c>
      <c r="D9451" s="143" t="str">
        <f t="shared" si="2186"/>
        <v>RSDTF</v>
      </c>
      <c r="E9451" s="2" t="str">
        <f t="shared" si="2184"/>
        <v>RSDTF</v>
      </c>
      <c r="F9451" s="2" t="s">
        <v>10</v>
      </c>
      <c r="G9451" s="2" t="s">
        <v>11</v>
      </c>
      <c r="H9451" s="2">
        <v>2015</v>
      </c>
      <c r="I9451" s="145">
        <f t="shared" si="2187"/>
        <v>0</v>
      </c>
      <c r="J9451" s="2">
        <f t="shared" si="2185"/>
        <v>0</v>
      </c>
      <c r="K9451" s="2">
        <v>2</v>
      </c>
    </row>
    <row r="9452" spans="3:11">
      <c r="C9452" s="2" t="s">
        <v>8735</v>
      </c>
      <c r="D9452" s="143" t="str">
        <f t="shared" si="2186"/>
        <v>RSDPH</v>
      </c>
      <c r="E9452" s="2" t="str">
        <f t="shared" si="2184"/>
        <v>RSDPH</v>
      </c>
      <c r="F9452" s="2" t="s">
        <v>10</v>
      </c>
      <c r="G9452" s="2" t="s">
        <v>11</v>
      </c>
      <c r="H9452" s="2">
        <v>2015</v>
      </c>
      <c r="I9452" s="145">
        <f t="shared" si="2187"/>
        <v>1.9862533367988851E-3</v>
      </c>
      <c r="J9452" s="2">
        <f t="shared" si="2185"/>
        <v>1.9862533367988851E-3</v>
      </c>
      <c r="K9452" s="2">
        <v>2</v>
      </c>
    </row>
    <row r="9453" spans="3:11">
      <c r="C9453" s="2" t="s">
        <v>8735</v>
      </c>
      <c r="D9453" s="143" t="str">
        <f t="shared" si="2186"/>
        <v>RSDPH</v>
      </c>
      <c r="E9453" s="2" t="str">
        <f t="shared" si="2184"/>
        <v>RSDPH</v>
      </c>
      <c r="F9453" s="2" t="s">
        <v>10</v>
      </c>
      <c r="G9453" s="2" t="s">
        <v>11</v>
      </c>
      <c r="H9453" s="2">
        <v>2015</v>
      </c>
      <c r="I9453" s="145">
        <f t="shared" si="2187"/>
        <v>1.9862533367988851E-3</v>
      </c>
      <c r="J9453" s="2">
        <f t="shared" si="2185"/>
        <v>1.9862533367988851E-3</v>
      </c>
      <c r="K9453" s="2">
        <v>6</v>
      </c>
    </row>
    <row r="9454" spans="3:11">
      <c r="C9454" s="2" t="s">
        <v>8736</v>
      </c>
      <c r="D9454" s="143" t="str">
        <f t="shared" si="2186"/>
        <v>RSDSH</v>
      </c>
      <c r="E9454" s="2" t="str">
        <f t="shared" si="2184"/>
        <v>RSDSH</v>
      </c>
      <c r="F9454" s="2" t="s">
        <v>10</v>
      </c>
      <c r="G9454" s="2" t="s">
        <v>11</v>
      </c>
      <c r="H9454" s="2">
        <v>2015</v>
      </c>
      <c r="I9454" s="145">
        <f t="shared" si="2187"/>
        <v>1.946302685899204E-3</v>
      </c>
      <c r="J9454" s="2">
        <f t="shared" si="2185"/>
        <v>1.946302685899204E-3</v>
      </c>
      <c r="K9454" s="2">
        <v>0</v>
      </c>
    </row>
    <row r="9455" spans="3:11">
      <c r="C9455" s="2" t="s">
        <v>8737</v>
      </c>
      <c r="D9455" s="143" t="str">
        <f t="shared" si="2186"/>
        <v>RSDLA</v>
      </c>
      <c r="E9455" s="2" t="str">
        <f t="shared" si="2184"/>
        <v>RSDLA</v>
      </c>
      <c r="F9455" s="2" t="s">
        <v>10</v>
      </c>
      <c r="G9455" s="2" t="s">
        <v>11</v>
      </c>
      <c r="H9455" s="2">
        <v>2015</v>
      </c>
      <c r="I9455" s="145">
        <f t="shared" si="2187"/>
        <v>5.1019890879433431E-3</v>
      </c>
      <c r="J9455" s="2">
        <f t="shared" si="2185"/>
        <v>5.1019890879433431E-3</v>
      </c>
      <c r="K9455" s="2">
        <v>0</v>
      </c>
    </row>
    <row r="9456" spans="3:11">
      <c r="C9456" s="2" t="s">
        <v>8738</v>
      </c>
      <c r="D9456" s="143" t="str">
        <f t="shared" si="2186"/>
        <v>RSDEM</v>
      </c>
      <c r="E9456" s="2" t="str">
        <f t="shared" ref="E9456:E9519" si="2188">D9456</f>
        <v>RSDEM</v>
      </c>
      <c r="F9456" s="2" t="s">
        <v>10</v>
      </c>
      <c r="G9456" s="2" t="s">
        <v>11</v>
      </c>
      <c r="H9456" s="2">
        <v>2015</v>
      </c>
      <c r="I9456" s="145">
        <f t="shared" si="2187"/>
        <v>1.2540644722600774E-3</v>
      </c>
      <c r="J9456" s="2">
        <f t="shared" ref="J9456:J9519" si="2189">I9456</f>
        <v>1.2540644722600774E-3</v>
      </c>
      <c r="K9456" s="2">
        <v>0</v>
      </c>
    </row>
    <row r="9457" spans="3:11">
      <c r="C9457" s="2" t="s">
        <v>8739</v>
      </c>
      <c r="D9457" s="143" t="str">
        <f t="shared" ref="D9457:D9520" si="2190">"R"&amp;MID(C9457,5,1)&amp;"D"&amp;MID(C9457,9,2)</f>
        <v>RSDTF</v>
      </c>
      <c r="E9457" s="2" t="str">
        <f t="shared" si="2188"/>
        <v>RSDTF</v>
      </c>
      <c r="F9457" s="2" t="s">
        <v>10</v>
      </c>
      <c r="G9457" s="2" t="s">
        <v>11</v>
      </c>
      <c r="H9457" s="2">
        <v>2015</v>
      </c>
      <c r="I9457" s="145">
        <f t="shared" si="2187"/>
        <v>0</v>
      </c>
      <c r="J9457" s="2">
        <f t="shared" si="2189"/>
        <v>0</v>
      </c>
      <c r="K9457" s="2">
        <v>1</v>
      </c>
    </row>
    <row r="9458" spans="3:11">
      <c r="C9458" s="2" t="s">
        <v>8740</v>
      </c>
      <c r="D9458" s="143" t="str">
        <f t="shared" si="2190"/>
        <v>RSDPH</v>
      </c>
      <c r="E9458" s="2" t="str">
        <f t="shared" si="2188"/>
        <v>RSDPH</v>
      </c>
      <c r="F9458" s="2" t="s">
        <v>10</v>
      </c>
      <c r="G9458" s="2" t="s">
        <v>11</v>
      </c>
      <c r="H9458" s="2">
        <v>2015</v>
      </c>
      <c r="I9458" s="145">
        <f t="shared" si="2187"/>
        <v>1.9862533367988851E-3</v>
      </c>
      <c r="J9458" s="2">
        <f t="shared" si="2189"/>
        <v>1.9862533367988851E-3</v>
      </c>
      <c r="K9458" s="2">
        <v>2</v>
      </c>
    </row>
    <row r="9459" spans="3:11">
      <c r="C9459" s="2" t="s">
        <v>8740</v>
      </c>
      <c r="D9459" s="143" t="str">
        <f t="shared" si="2190"/>
        <v>RSDPH</v>
      </c>
      <c r="E9459" s="2" t="str">
        <f t="shared" si="2188"/>
        <v>RSDPH</v>
      </c>
      <c r="F9459" s="2" t="s">
        <v>10</v>
      </c>
      <c r="G9459" s="2" t="s">
        <v>11</v>
      </c>
      <c r="H9459" s="2">
        <v>2015</v>
      </c>
      <c r="I9459" s="145">
        <f t="shared" si="2187"/>
        <v>1.9862533367988851E-3</v>
      </c>
      <c r="J9459" s="2">
        <f t="shared" si="2189"/>
        <v>1.9862533367988851E-3</v>
      </c>
      <c r="K9459" s="2">
        <v>5</v>
      </c>
    </row>
    <row r="9460" spans="3:11">
      <c r="C9460" s="2" t="s">
        <v>8741</v>
      </c>
      <c r="D9460" s="143" t="str">
        <f t="shared" si="2190"/>
        <v>RSDSH</v>
      </c>
      <c r="E9460" s="2" t="str">
        <f t="shared" si="2188"/>
        <v>RSDSH</v>
      </c>
      <c r="F9460" s="2" t="s">
        <v>10</v>
      </c>
      <c r="G9460" s="2" t="s">
        <v>11</v>
      </c>
      <c r="H9460" s="2">
        <v>2015</v>
      </c>
      <c r="I9460" s="145">
        <f t="shared" si="2187"/>
        <v>1.9463026858991788E-3</v>
      </c>
      <c r="J9460" s="2">
        <f t="shared" si="2189"/>
        <v>1.9463026858991788E-3</v>
      </c>
      <c r="K9460" s="2">
        <v>0</v>
      </c>
    </row>
    <row r="9461" spans="3:11">
      <c r="C9461" s="2" t="s">
        <v>8742</v>
      </c>
      <c r="D9461" s="143" t="str">
        <f t="shared" si="2190"/>
        <v>RSDLA</v>
      </c>
      <c r="E9461" s="2" t="str">
        <f t="shared" si="2188"/>
        <v>RSDLA</v>
      </c>
      <c r="F9461" s="2" t="s">
        <v>10</v>
      </c>
      <c r="G9461" s="2" t="s">
        <v>11</v>
      </c>
      <c r="H9461" s="2">
        <v>2015</v>
      </c>
      <c r="I9461" s="145">
        <f t="shared" si="2187"/>
        <v>5.1019890879433431E-3</v>
      </c>
      <c r="J9461" s="2">
        <f t="shared" si="2189"/>
        <v>5.1019890879433431E-3</v>
      </c>
      <c r="K9461" s="2">
        <v>0</v>
      </c>
    </row>
    <row r="9462" spans="3:11">
      <c r="C9462" s="2" t="s">
        <v>8743</v>
      </c>
      <c r="D9462" s="143" t="str">
        <f t="shared" si="2190"/>
        <v>RSDEM</v>
      </c>
      <c r="E9462" s="2" t="str">
        <f t="shared" si="2188"/>
        <v>RSDEM</v>
      </c>
      <c r="F9462" s="2" t="s">
        <v>10</v>
      </c>
      <c r="G9462" s="2" t="s">
        <v>11</v>
      </c>
      <c r="H9462" s="2">
        <v>2015</v>
      </c>
      <c r="I9462" s="145">
        <f t="shared" si="2187"/>
        <v>1.2540644722600525E-3</v>
      </c>
      <c r="J9462" s="2">
        <f t="shared" si="2189"/>
        <v>1.2540644722600525E-3</v>
      </c>
      <c r="K9462" s="2">
        <v>0</v>
      </c>
    </row>
    <row r="9463" spans="3:11">
      <c r="C9463" s="2" t="s">
        <v>8744</v>
      </c>
      <c r="D9463" s="143" t="str">
        <f t="shared" si="2190"/>
        <v>RSDTF</v>
      </c>
      <c r="E9463" s="2" t="str">
        <f t="shared" si="2188"/>
        <v>RSDTF</v>
      </c>
      <c r="F9463" s="2" t="s">
        <v>10</v>
      </c>
      <c r="G9463" s="2" t="s">
        <v>11</v>
      </c>
      <c r="H9463" s="2">
        <v>2015</v>
      </c>
      <c r="I9463" s="145">
        <f t="shared" si="2187"/>
        <v>0</v>
      </c>
      <c r="J9463" s="2">
        <f t="shared" si="2189"/>
        <v>0</v>
      </c>
      <c r="K9463" s="2">
        <v>1</v>
      </c>
    </row>
    <row r="9464" spans="3:11">
      <c r="C9464" s="2" t="s">
        <v>8745</v>
      </c>
      <c r="D9464" s="143" t="str">
        <f t="shared" si="2190"/>
        <v>RSDPH</v>
      </c>
      <c r="E9464" s="2" t="str">
        <f t="shared" si="2188"/>
        <v>RSDPH</v>
      </c>
      <c r="F9464" s="2" t="s">
        <v>10</v>
      </c>
      <c r="G9464" s="2" t="s">
        <v>11</v>
      </c>
      <c r="H9464" s="2">
        <v>2015</v>
      </c>
      <c r="I9464" s="145">
        <f t="shared" si="2187"/>
        <v>1.9862533367988851E-3</v>
      </c>
      <c r="J9464" s="2">
        <f t="shared" si="2189"/>
        <v>1.9862533367988851E-3</v>
      </c>
      <c r="K9464" s="2">
        <v>2</v>
      </c>
    </row>
    <row r="9465" spans="3:11">
      <c r="C9465" s="2" t="s">
        <v>8745</v>
      </c>
      <c r="D9465" s="143" t="str">
        <f t="shared" si="2190"/>
        <v>RSDPH</v>
      </c>
      <c r="E9465" s="2" t="str">
        <f t="shared" si="2188"/>
        <v>RSDPH</v>
      </c>
      <c r="F9465" s="2" t="s">
        <v>10</v>
      </c>
      <c r="G9465" s="2" t="s">
        <v>11</v>
      </c>
      <c r="H9465" s="2">
        <v>2015</v>
      </c>
      <c r="I9465" s="145">
        <f t="shared" si="2187"/>
        <v>1.9862533367988851E-3</v>
      </c>
      <c r="J9465" s="2">
        <f t="shared" si="2189"/>
        <v>1.9862533367988851E-3</v>
      </c>
      <c r="K9465" s="2">
        <v>5</v>
      </c>
    </row>
    <row r="9466" spans="3:11">
      <c r="C9466" s="2" t="s">
        <v>8746</v>
      </c>
      <c r="D9466" s="143" t="str">
        <f t="shared" si="2190"/>
        <v>RSDSH</v>
      </c>
      <c r="E9466" s="2" t="str">
        <f t="shared" si="2188"/>
        <v>RSDSH</v>
      </c>
      <c r="F9466" s="2" t="s">
        <v>10</v>
      </c>
      <c r="G9466" s="2" t="s">
        <v>11</v>
      </c>
      <c r="H9466" s="2">
        <v>2015</v>
      </c>
      <c r="I9466" s="145">
        <f t="shared" si="2187"/>
        <v>1.946302685899204E-3</v>
      </c>
      <c r="J9466" s="2">
        <f t="shared" si="2189"/>
        <v>1.946302685899204E-3</v>
      </c>
      <c r="K9466" s="2">
        <v>0</v>
      </c>
    </row>
    <row r="9467" spans="3:11">
      <c r="C9467" s="2" t="s">
        <v>8747</v>
      </c>
      <c r="D9467" s="143" t="str">
        <f t="shared" si="2190"/>
        <v>RSDLA</v>
      </c>
      <c r="E9467" s="2" t="str">
        <f t="shared" si="2188"/>
        <v>RSDLA</v>
      </c>
      <c r="F9467" s="2" t="s">
        <v>10</v>
      </c>
      <c r="G9467" s="2" t="s">
        <v>11</v>
      </c>
      <c r="H9467" s="2">
        <v>2015</v>
      </c>
      <c r="I9467" s="145">
        <f t="shared" si="2187"/>
        <v>5.1019890879433925E-3</v>
      </c>
      <c r="J9467" s="2">
        <f t="shared" si="2189"/>
        <v>5.1019890879433925E-3</v>
      </c>
      <c r="K9467" s="2">
        <v>0</v>
      </c>
    </row>
    <row r="9468" spans="3:11">
      <c r="C9468" s="2" t="s">
        <v>8748</v>
      </c>
      <c r="D9468" s="143" t="str">
        <f t="shared" si="2190"/>
        <v>RSDEM</v>
      </c>
      <c r="E9468" s="2" t="str">
        <f t="shared" si="2188"/>
        <v>RSDEM</v>
      </c>
      <c r="F9468" s="2" t="s">
        <v>10</v>
      </c>
      <c r="G9468" s="2" t="s">
        <v>11</v>
      </c>
      <c r="H9468" s="2">
        <v>2015</v>
      </c>
      <c r="I9468" s="145">
        <f t="shared" si="2187"/>
        <v>1.2540644722601024E-3</v>
      </c>
      <c r="J9468" s="2">
        <f t="shared" si="2189"/>
        <v>1.2540644722601024E-3</v>
      </c>
      <c r="K9468" s="2">
        <v>0</v>
      </c>
    </row>
    <row r="9469" spans="3:11">
      <c r="C9469" s="2" t="s">
        <v>8749</v>
      </c>
      <c r="D9469" s="143" t="str">
        <f t="shared" si="2190"/>
        <v>RSDTF</v>
      </c>
      <c r="E9469" s="2" t="str">
        <f t="shared" si="2188"/>
        <v>RSDTF</v>
      </c>
      <c r="F9469" s="2" t="s">
        <v>10</v>
      </c>
      <c r="G9469" s="2" t="s">
        <v>11</v>
      </c>
      <c r="H9469" s="2">
        <v>2015</v>
      </c>
      <c r="I9469" s="145">
        <f t="shared" si="2187"/>
        <v>0</v>
      </c>
      <c r="J9469" s="2">
        <f t="shared" si="2189"/>
        <v>0</v>
      </c>
      <c r="K9469" s="2">
        <v>1</v>
      </c>
    </row>
    <row r="9470" spans="3:11">
      <c r="C9470" s="2" t="s">
        <v>8750</v>
      </c>
      <c r="D9470" s="143" t="str">
        <f t="shared" si="2190"/>
        <v>RSDPH</v>
      </c>
      <c r="E9470" s="2" t="str">
        <f t="shared" si="2188"/>
        <v>RSDPH</v>
      </c>
      <c r="F9470" s="2" t="s">
        <v>10</v>
      </c>
      <c r="G9470" s="2" t="s">
        <v>11</v>
      </c>
      <c r="H9470" s="2">
        <v>2015</v>
      </c>
      <c r="I9470" s="145">
        <f t="shared" si="2187"/>
        <v>1.98625333679886E-3</v>
      </c>
      <c r="J9470" s="2">
        <f t="shared" si="2189"/>
        <v>1.98625333679886E-3</v>
      </c>
      <c r="K9470" s="2">
        <v>2</v>
      </c>
    </row>
    <row r="9471" spans="3:11">
      <c r="C9471" s="2" t="s">
        <v>8750</v>
      </c>
      <c r="D9471" s="143" t="str">
        <f t="shared" si="2190"/>
        <v>RSDPH</v>
      </c>
      <c r="E9471" s="2" t="str">
        <f t="shared" si="2188"/>
        <v>RSDPH</v>
      </c>
      <c r="F9471" s="2" t="s">
        <v>10</v>
      </c>
      <c r="G9471" s="2" t="s">
        <v>11</v>
      </c>
      <c r="H9471" s="2">
        <v>2015</v>
      </c>
      <c r="I9471" s="145">
        <f t="shared" si="2187"/>
        <v>1.98625333679886E-3</v>
      </c>
      <c r="J9471" s="2">
        <f t="shared" si="2189"/>
        <v>1.98625333679886E-3</v>
      </c>
      <c r="K9471" s="2">
        <v>5</v>
      </c>
    </row>
    <row r="9472" spans="3:11">
      <c r="C9472" s="2" t="s">
        <v>8751</v>
      </c>
      <c r="D9472" s="143" t="str">
        <f t="shared" si="2190"/>
        <v>RSDSH</v>
      </c>
      <c r="E9472" s="2" t="str">
        <f t="shared" si="2188"/>
        <v>RSDSH</v>
      </c>
      <c r="F9472" s="2" t="s">
        <v>10</v>
      </c>
      <c r="G9472" s="2" t="s">
        <v>11</v>
      </c>
      <c r="H9472" s="2">
        <v>2015</v>
      </c>
      <c r="I9472" s="145">
        <f t="shared" si="2187"/>
        <v>1.946302685899204E-3</v>
      </c>
      <c r="J9472" s="2">
        <f t="shared" si="2189"/>
        <v>1.946302685899204E-3</v>
      </c>
      <c r="K9472" s="2">
        <v>0</v>
      </c>
    </row>
    <row r="9473" spans="3:11">
      <c r="C9473" s="2" t="s">
        <v>8752</v>
      </c>
      <c r="D9473" s="143" t="str">
        <f t="shared" si="2190"/>
        <v>RSDLA</v>
      </c>
      <c r="E9473" s="2" t="str">
        <f t="shared" si="2188"/>
        <v>RSDLA</v>
      </c>
      <c r="F9473" s="2" t="s">
        <v>10</v>
      </c>
      <c r="G9473" s="2" t="s">
        <v>11</v>
      </c>
      <c r="H9473" s="2">
        <v>2015</v>
      </c>
      <c r="I9473" s="145">
        <f t="shared" ref="I9473:I9536" si="2191">INDEX($AG$39:$BF$639,MATCH(IF(RIGHT(C9473,3)="100",RIGHT(C9473,6),RIGHT(C9473,5)),$AG$39:$AG$639,0),MATCH(MID(D9473,2,2),$AG$39:$BF$39,0))*$AI$19</f>
        <v>5.1019890879432928E-3</v>
      </c>
      <c r="J9473" s="2">
        <f t="shared" si="2189"/>
        <v>5.1019890879432928E-3</v>
      </c>
      <c r="K9473" s="2">
        <v>0</v>
      </c>
    </row>
    <row r="9474" spans="3:11">
      <c r="C9474" s="2" t="s">
        <v>8753</v>
      </c>
      <c r="D9474" s="143" t="str">
        <f t="shared" si="2190"/>
        <v>RSDEM</v>
      </c>
      <c r="E9474" s="2" t="str">
        <f t="shared" si="2188"/>
        <v>RSDEM</v>
      </c>
      <c r="F9474" s="2" t="s">
        <v>10</v>
      </c>
      <c r="G9474" s="2" t="s">
        <v>11</v>
      </c>
      <c r="H9474" s="2">
        <v>2015</v>
      </c>
      <c r="I9474" s="145">
        <f t="shared" si="2191"/>
        <v>1.2540644722600525E-3</v>
      </c>
      <c r="J9474" s="2">
        <f t="shared" si="2189"/>
        <v>1.2540644722600525E-3</v>
      </c>
      <c r="K9474" s="2">
        <v>0</v>
      </c>
    </row>
    <row r="9475" spans="3:11">
      <c r="C9475" s="2" t="s">
        <v>8754</v>
      </c>
      <c r="D9475" s="143" t="str">
        <f t="shared" si="2190"/>
        <v>RSDTF</v>
      </c>
      <c r="E9475" s="2" t="str">
        <f t="shared" si="2188"/>
        <v>RSDTF</v>
      </c>
      <c r="F9475" s="2" t="s">
        <v>10</v>
      </c>
      <c r="G9475" s="2" t="s">
        <v>11</v>
      </c>
      <c r="H9475" s="2">
        <v>2015</v>
      </c>
      <c r="I9475" s="145">
        <f t="shared" si="2191"/>
        <v>0</v>
      </c>
      <c r="J9475" s="2">
        <f t="shared" si="2189"/>
        <v>0</v>
      </c>
      <c r="K9475" s="2">
        <v>1</v>
      </c>
    </row>
    <row r="9476" spans="3:11">
      <c r="C9476" s="2" t="s">
        <v>8755</v>
      </c>
      <c r="D9476" s="143" t="str">
        <f t="shared" si="2190"/>
        <v>RSDPH</v>
      </c>
      <c r="E9476" s="2" t="str">
        <f t="shared" si="2188"/>
        <v>RSDPH</v>
      </c>
      <c r="F9476" s="2" t="s">
        <v>10</v>
      </c>
      <c r="G9476" s="2" t="s">
        <v>11</v>
      </c>
      <c r="H9476" s="2">
        <v>2015</v>
      </c>
      <c r="I9476" s="145">
        <f t="shared" si="2191"/>
        <v>1.9862533367988851E-3</v>
      </c>
      <c r="J9476" s="2">
        <f t="shared" si="2189"/>
        <v>1.9862533367988851E-3</v>
      </c>
      <c r="K9476" s="2">
        <v>2</v>
      </c>
    </row>
    <row r="9477" spans="3:11">
      <c r="C9477" s="2" t="s">
        <v>8755</v>
      </c>
      <c r="D9477" s="143" t="str">
        <f t="shared" si="2190"/>
        <v>RSDPH</v>
      </c>
      <c r="E9477" s="2" t="str">
        <f t="shared" si="2188"/>
        <v>RSDPH</v>
      </c>
      <c r="F9477" s="2" t="s">
        <v>10</v>
      </c>
      <c r="G9477" s="2" t="s">
        <v>11</v>
      </c>
      <c r="H9477" s="2">
        <v>2015</v>
      </c>
      <c r="I9477" s="145">
        <f t="shared" si="2191"/>
        <v>1.9862533367988851E-3</v>
      </c>
      <c r="J9477" s="2">
        <f t="shared" si="2189"/>
        <v>1.9862533367988851E-3</v>
      </c>
      <c r="K9477" s="2">
        <v>5</v>
      </c>
    </row>
    <row r="9478" spans="3:11">
      <c r="C9478" s="2" t="s">
        <v>8756</v>
      </c>
      <c r="D9478" s="143" t="str">
        <f t="shared" si="2190"/>
        <v>RSDSH</v>
      </c>
      <c r="E9478" s="2" t="str">
        <f t="shared" si="2188"/>
        <v>RSDSH</v>
      </c>
      <c r="F9478" s="2" t="s">
        <v>10</v>
      </c>
      <c r="G9478" s="2" t="s">
        <v>11</v>
      </c>
      <c r="H9478" s="2">
        <v>2015</v>
      </c>
      <c r="I9478" s="145">
        <f t="shared" si="2191"/>
        <v>1.946302685899204E-3</v>
      </c>
      <c r="J9478" s="2">
        <f t="shared" si="2189"/>
        <v>1.946302685899204E-3</v>
      </c>
      <c r="K9478" s="2">
        <v>0</v>
      </c>
    </row>
    <row r="9479" spans="3:11">
      <c r="C9479" s="2" t="s">
        <v>8757</v>
      </c>
      <c r="D9479" s="143" t="str">
        <f t="shared" si="2190"/>
        <v>RSDLA</v>
      </c>
      <c r="E9479" s="2" t="str">
        <f t="shared" si="2188"/>
        <v>RSDLA</v>
      </c>
      <c r="F9479" s="2" t="s">
        <v>10</v>
      </c>
      <c r="G9479" s="2" t="s">
        <v>11</v>
      </c>
      <c r="H9479" s="2">
        <v>2015</v>
      </c>
      <c r="I9479" s="145">
        <f t="shared" si="2191"/>
        <v>5.1019890879433925E-3</v>
      </c>
      <c r="J9479" s="2">
        <f t="shared" si="2189"/>
        <v>5.1019890879433925E-3</v>
      </c>
      <c r="K9479" s="2">
        <v>0</v>
      </c>
    </row>
    <row r="9480" spans="3:11">
      <c r="C9480" s="2" t="s">
        <v>8758</v>
      </c>
      <c r="D9480" s="143" t="str">
        <f t="shared" si="2190"/>
        <v>RSDEM</v>
      </c>
      <c r="E9480" s="2" t="str">
        <f t="shared" si="2188"/>
        <v>RSDEM</v>
      </c>
      <c r="F9480" s="2" t="s">
        <v>10</v>
      </c>
      <c r="G9480" s="2" t="s">
        <v>11</v>
      </c>
      <c r="H9480" s="2">
        <v>2015</v>
      </c>
      <c r="I9480" s="145">
        <f t="shared" si="2191"/>
        <v>1.2540644722600774E-3</v>
      </c>
      <c r="J9480" s="2">
        <f t="shared" si="2189"/>
        <v>1.2540644722600774E-3</v>
      </c>
      <c r="K9480" s="2">
        <v>0</v>
      </c>
    </row>
    <row r="9481" spans="3:11">
      <c r="C9481" s="2" t="s">
        <v>8759</v>
      </c>
      <c r="D9481" s="143" t="str">
        <f t="shared" si="2190"/>
        <v>RSDTF</v>
      </c>
      <c r="E9481" s="2" t="str">
        <f t="shared" si="2188"/>
        <v>RSDTF</v>
      </c>
      <c r="F9481" s="2" t="s">
        <v>10</v>
      </c>
      <c r="G9481" s="2" t="s">
        <v>11</v>
      </c>
      <c r="H9481" s="2">
        <v>2015</v>
      </c>
      <c r="I9481" s="145">
        <f t="shared" si="2191"/>
        <v>0</v>
      </c>
      <c r="J9481" s="2">
        <f t="shared" si="2189"/>
        <v>0</v>
      </c>
      <c r="K9481" s="2">
        <v>1</v>
      </c>
    </row>
    <row r="9482" spans="3:11">
      <c r="C9482" s="2" t="s">
        <v>8760</v>
      </c>
      <c r="D9482" s="143" t="str">
        <f t="shared" si="2190"/>
        <v>RSDPH</v>
      </c>
      <c r="E9482" s="2" t="str">
        <f t="shared" si="2188"/>
        <v>RSDPH</v>
      </c>
      <c r="F9482" s="2" t="s">
        <v>10</v>
      </c>
      <c r="G9482" s="2" t="s">
        <v>11</v>
      </c>
      <c r="H9482" s="2">
        <v>2015</v>
      </c>
      <c r="I9482" s="145">
        <f t="shared" si="2191"/>
        <v>1.9862533367988851E-3</v>
      </c>
      <c r="J9482" s="2">
        <f t="shared" si="2189"/>
        <v>1.9862533367988851E-3</v>
      </c>
      <c r="K9482" s="2">
        <v>2</v>
      </c>
    </row>
    <row r="9483" spans="3:11">
      <c r="C9483" s="2" t="s">
        <v>8760</v>
      </c>
      <c r="D9483" s="143" t="str">
        <f t="shared" si="2190"/>
        <v>RSDPH</v>
      </c>
      <c r="E9483" s="2" t="str">
        <f t="shared" si="2188"/>
        <v>RSDPH</v>
      </c>
      <c r="F9483" s="2" t="s">
        <v>10</v>
      </c>
      <c r="G9483" s="2" t="s">
        <v>11</v>
      </c>
      <c r="H9483" s="2">
        <v>2015</v>
      </c>
      <c r="I9483" s="145">
        <f t="shared" si="2191"/>
        <v>1.9862533367988851E-3</v>
      </c>
      <c r="J9483" s="2">
        <f t="shared" si="2189"/>
        <v>1.9862533367988851E-3</v>
      </c>
      <c r="K9483" s="2">
        <v>5</v>
      </c>
    </row>
    <row r="9484" spans="3:11">
      <c r="C9484" s="2" t="s">
        <v>8761</v>
      </c>
      <c r="D9484" s="143" t="str">
        <f t="shared" si="2190"/>
        <v>RSDSH</v>
      </c>
      <c r="E9484" s="2" t="str">
        <f t="shared" si="2188"/>
        <v>RSDSH</v>
      </c>
      <c r="F9484" s="2" t="s">
        <v>10</v>
      </c>
      <c r="G9484" s="2" t="s">
        <v>11</v>
      </c>
      <c r="H9484" s="2">
        <v>2015</v>
      </c>
      <c r="I9484" s="145">
        <f t="shared" si="2191"/>
        <v>1.9463026858991788E-3</v>
      </c>
      <c r="J9484" s="2">
        <f t="shared" si="2189"/>
        <v>1.9463026858991788E-3</v>
      </c>
      <c r="K9484" s="2">
        <v>0</v>
      </c>
    </row>
    <row r="9485" spans="3:11">
      <c r="C9485" s="2" t="s">
        <v>8762</v>
      </c>
      <c r="D9485" s="143" t="str">
        <f t="shared" si="2190"/>
        <v>RSDLA</v>
      </c>
      <c r="E9485" s="2" t="str">
        <f t="shared" si="2188"/>
        <v>RSDLA</v>
      </c>
      <c r="F9485" s="2" t="s">
        <v>10</v>
      </c>
      <c r="G9485" s="2" t="s">
        <v>11</v>
      </c>
      <c r="H9485" s="2">
        <v>2015</v>
      </c>
      <c r="I9485" s="145">
        <f t="shared" si="2191"/>
        <v>5.1019890879433431E-3</v>
      </c>
      <c r="J9485" s="2">
        <f t="shared" si="2189"/>
        <v>5.1019890879433431E-3</v>
      </c>
      <c r="K9485" s="2">
        <v>0</v>
      </c>
    </row>
    <row r="9486" spans="3:11">
      <c r="C9486" s="2" t="s">
        <v>8763</v>
      </c>
      <c r="D9486" s="143" t="str">
        <f t="shared" si="2190"/>
        <v>RSDEM</v>
      </c>
      <c r="E9486" s="2" t="str">
        <f t="shared" si="2188"/>
        <v>RSDEM</v>
      </c>
      <c r="F9486" s="2" t="s">
        <v>10</v>
      </c>
      <c r="G9486" s="2" t="s">
        <v>11</v>
      </c>
      <c r="H9486" s="2">
        <v>2015</v>
      </c>
      <c r="I9486" s="145">
        <f t="shared" si="2191"/>
        <v>1.2540644722600774E-3</v>
      </c>
      <c r="J9486" s="2">
        <f t="shared" si="2189"/>
        <v>1.2540644722600774E-3</v>
      </c>
      <c r="K9486" s="2">
        <v>0</v>
      </c>
    </row>
    <row r="9487" spans="3:11">
      <c r="C9487" s="2" t="s">
        <v>8764</v>
      </c>
      <c r="D9487" s="143" t="str">
        <f t="shared" si="2190"/>
        <v>RSDTF</v>
      </c>
      <c r="E9487" s="2" t="str">
        <f t="shared" si="2188"/>
        <v>RSDTF</v>
      </c>
      <c r="F9487" s="2" t="s">
        <v>10</v>
      </c>
      <c r="G9487" s="2" t="s">
        <v>11</v>
      </c>
      <c r="H9487" s="2">
        <v>2015</v>
      </c>
      <c r="I9487" s="145">
        <f t="shared" si="2191"/>
        <v>0</v>
      </c>
      <c r="J9487" s="2">
        <f t="shared" si="2189"/>
        <v>0</v>
      </c>
      <c r="K9487" s="2">
        <v>1</v>
      </c>
    </row>
    <row r="9488" spans="3:11">
      <c r="C9488" s="2" t="s">
        <v>8765</v>
      </c>
      <c r="D9488" s="143" t="str">
        <f t="shared" si="2190"/>
        <v>RSDPH</v>
      </c>
      <c r="E9488" s="2" t="str">
        <f t="shared" si="2188"/>
        <v>RSDPH</v>
      </c>
      <c r="F9488" s="2" t="s">
        <v>10</v>
      </c>
      <c r="G9488" s="2" t="s">
        <v>11</v>
      </c>
      <c r="H9488" s="2">
        <v>2015</v>
      </c>
      <c r="I9488" s="145">
        <f t="shared" si="2191"/>
        <v>1.9862533367988851E-3</v>
      </c>
      <c r="J9488" s="2">
        <f t="shared" si="2189"/>
        <v>1.9862533367988851E-3</v>
      </c>
      <c r="K9488" s="2">
        <v>2</v>
      </c>
    </row>
    <row r="9489" spans="3:11">
      <c r="C9489" s="2" t="s">
        <v>8765</v>
      </c>
      <c r="D9489" s="143" t="str">
        <f t="shared" si="2190"/>
        <v>RSDPH</v>
      </c>
      <c r="E9489" s="2" t="str">
        <f t="shared" si="2188"/>
        <v>RSDPH</v>
      </c>
      <c r="F9489" s="2" t="s">
        <v>10</v>
      </c>
      <c r="G9489" s="2" t="s">
        <v>11</v>
      </c>
      <c r="H9489" s="2">
        <v>2015</v>
      </c>
      <c r="I9489" s="145">
        <f t="shared" si="2191"/>
        <v>1.9862533367988851E-3</v>
      </c>
      <c r="J9489" s="2">
        <f t="shared" si="2189"/>
        <v>1.9862533367988851E-3</v>
      </c>
      <c r="K9489" s="2">
        <v>5</v>
      </c>
    </row>
    <row r="9490" spans="3:11">
      <c r="C9490" s="2" t="s">
        <v>8766</v>
      </c>
      <c r="D9490" s="143" t="str">
        <f t="shared" si="2190"/>
        <v>RSDSH</v>
      </c>
      <c r="E9490" s="2" t="str">
        <f t="shared" si="2188"/>
        <v>RSDSH</v>
      </c>
      <c r="F9490" s="2" t="s">
        <v>10</v>
      </c>
      <c r="G9490" s="2" t="s">
        <v>11</v>
      </c>
      <c r="H9490" s="2">
        <v>2015</v>
      </c>
      <c r="I9490" s="145">
        <f t="shared" si="2191"/>
        <v>1.9463026858991788E-3</v>
      </c>
      <c r="J9490" s="2">
        <f t="shared" si="2189"/>
        <v>1.9463026858991788E-3</v>
      </c>
      <c r="K9490" s="2">
        <v>0</v>
      </c>
    </row>
    <row r="9491" spans="3:11">
      <c r="C9491" s="2" t="s">
        <v>8767</v>
      </c>
      <c r="D9491" s="143" t="str">
        <f t="shared" si="2190"/>
        <v>RSDLA</v>
      </c>
      <c r="E9491" s="2" t="str">
        <f t="shared" si="2188"/>
        <v>RSDLA</v>
      </c>
      <c r="F9491" s="2" t="s">
        <v>10</v>
      </c>
      <c r="G9491" s="2" t="s">
        <v>11</v>
      </c>
      <c r="H9491" s="2">
        <v>2015</v>
      </c>
      <c r="I9491" s="145">
        <f t="shared" si="2191"/>
        <v>5.1019890879433431E-3</v>
      </c>
      <c r="J9491" s="2">
        <f t="shared" si="2189"/>
        <v>5.1019890879433431E-3</v>
      </c>
      <c r="K9491" s="2">
        <v>0</v>
      </c>
    </row>
    <row r="9492" spans="3:11">
      <c r="C9492" s="2" t="s">
        <v>8768</v>
      </c>
      <c r="D9492" s="143" t="str">
        <f t="shared" si="2190"/>
        <v>RSDEM</v>
      </c>
      <c r="E9492" s="2" t="str">
        <f t="shared" si="2188"/>
        <v>RSDEM</v>
      </c>
      <c r="F9492" s="2" t="s">
        <v>10</v>
      </c>
      <c r="G9492" s="2" t="s">
        <v>11</v>
      </c>
      <c r="H9492" s="2">
        <v>2015</v>
      </c>
      <c r="I9492" s="145">
        <f t="shared" si="2191"/>
        <v>1.2540644722600525E-3</v>
      </c>
      <c r="J9492" s="2">
        <f t="shared" si="2189"/>
        <v>1.2540644722600525E-3</v>
      </c>
      <c r="K9492" s="2">
        <v>0</v>
      </c>
    </row>
    <row r="9493" spans="3:11">
      <c r="C9493" s="2" t="s">
        <v>8769</v>
      </c>
      <c r="D9493" s="143" t="str">
        <f t="shared" si="2190"/>
        <v>RSDTF</v>
      </c>
      <c r="E9493" s="2" t="str">
        <f t="shared" si="2188"/>
        <v>RSDTF</v>
      </c>
      <c r="F9493" s="2" t="s">
        <v>10</v>
      </c>
      <c r="G9493" s="2" t="s">
        <v>11</v>
      </c>
      <c r="H9493" s="2">
        <v>2015</v>
      </c>
      <c r="I9493" s="145">
        <f t="shared" si="2191"/>
        <v>0</v>
      </c>
      <c r="J9493" s="2">
        <f t="shared" si="2189"/>
        <v>0</v>
      </c>
      <c r="K9493" s="2">
        <v>1</v>
      </c>
    </row>
    <row r="9494" spans="3:11">
      <c r="C9494" s="2" t="s">
        <v>8770</v>
      </c>
      <c r="D9494" s="143" t="str">
        <f t="shared" si="2190"/>
        <v>RSDPH</v>
      </c>
      <c r="E9494" s="2" t="str">
        <f t="shared" si="2188"/>
        <v>RSDPH</v>
      </c>
      <c r="F9494" s="2" t="s">
        <v>10</v>
      </c>
      <c r="G9494" s="2" t="s">
        <v>11</v>
      </c>
      <c r="H9494" s="2">
        <v>2015</v>
      </c>
      <c r="I9494" s="145">
        <f t="shared" si="2191"/>
        <v>1.98625333679886E-3</v>
      </c>
      <c r="J9494" s="2">
        <f t="shared" si="2189"/>
        <v>1.98625333679886E-3</v>
      </c>
      <c r="K9494" s="2">
        <v>2</v>
      </c>
    </row>
    <row r="9495" spans="3:11">
      <c r="C9495" s="2" t="s">
        <v>8770</v>
      </c>
      <c r="D9495" s="143" t="str">
        <f t="shared" si="2190"/>
        <v>RSDPH</v>
      </c>
      <c r="E9495" s="2" t="str">
        <f t="shared" si="2188"/>
        <v>RSDPH</v>
      </c>
      <c r="F9495" s="2" t="s">
        <v>10</v>
      </c>
      <c r="G9495" s="2" t="s">
        <v>11</v>
      </c>
      <c r="H9495" s="2">
        <v>2015</v>
      </c>
      <c r="I9495" s="145">
        <f t="shared" si="2191"/>
        <v>1.98625333679886E-3</v>
      </c>
      <c r="J9495" s="2">
        <f t="shared" si="2189"/>
        <v>1.98625333679886E-3</v>
      </c>
      <c r="K9495" s="2">
        <v>5</v>
      </c>
    </row>
    <row r="9496" spans="3:11">
      <c r="C9496" s="2" t="s">
        <v>8771</v>
      </c>
      <c r="D9496" s="143" t="str">
        <f t="shared" si="2190"/>
        <v>RSDSH</v>
      </c>
      <c r="E9496" s="2" t="str">
        <f t="shared" si="2188"/>
        <v>RSDSH</v>
      </c>
      <c r="F9496" s="2" t="s">
        <v>10</v>
      </c>
      <c r="G9496" s="2" t="s">
        <v>11</v>
      </c>
      <c r="H9496" s="2">
        <v>2015</v>
      </c>
      <c r="I9496" s="145">
        <f t="shared" si="2191"/>
        <v>1.946302685899204E-3</v>
      </c>
      <c r="J9496" s="2">
        <f t="shared" si="2189"/>
        <v>1.946302685899204E-3</v>
      </c>
      <c r="K9496" s="2">
        <v>0</v>
      </c>
    </row>
    <row r="9497" spans="3:11">
      <c r="C9497" s="2" t="s">
        <v>8772</v>
      </c>
      <c r="D9497" s="143" t="str">
        <f t="shared" si="2190"/>
        <v>RSDLA</v>
      </c>
      <c r="E9497" s="2" t="str">
        <f t="shared" si="2188"/>
        <v>RSDLA</v>
      </c>
      <c r="F9497" s="2" t="s">
        <v>10</v>
      </c>
      <c r="G9497" s="2" t="s">
        <v>11</v>
      </c>
      <c r="H9497" s="2">
        <v>2015</v>
      </c>
      <c r="I9497" s="145">
        <f t="shared" si="2191"/>
        <v>5.1019890879433431E-3</v>
      </c>
      <c r="J9497" s="2">
        <f t="shared" si="2189"/>
        <v>5.1019890879433431E-3</v>
      </c>
      <c r="K9497" s="2">
        <v>0</v>
      </c>
    </row>
    <row r="9498" spans="3:11">
      <c r="C9498" s="2" t="s">
        <v>8773</v>
      </c>
      <c r="D9498" s="143" t="str">
        <f t="shared" si="2190"/>
        <v>RSDEM</v>
      </c>
      <c r="E9498" s="2" t="str">
        <f t="shared" si="2188"/>
        <v>RSDEM</v>
      </c>
      <c r="F9498" s="2" t="s">
        <v>10</v>
      </c>
      <c r="G9498" s="2" t="s">
        <v>11</v>
      </c>
      <c r="H9498" s="2">
        <v>2015</v>
      </c>
      <c r="I9498" s="145">
        <f t="shared" si="2191"/>
        <v>1.2540644722600525E-3</v>
      </c>
      <c r="J9498" s="2">
        <f t="shared" si="2189"/>
        <v>1.2540644722600525E-3</v>
      </c>
      <c r="K9498" s="2">
        <v>0</v>
      </c>
    </row>
    <row r="9499" spans="3:11">
      <c r="C9499" s="2" t="s">
        <v>8774</v>
      </c>
      <c r="D9499" s="143" t="str">
        <f t="shared" si="2190"/>
        <v>RSDTF</v>
      </c>
      <c r="E9499" s="2" t="str">
        <f t="shared" si="2188"/>
        <v>RSDTF</v>
      </c>
      <c r="F9499" s="2" t="s">
        <v>10</v>
      </c>
      <c r="G9499" s="2" t="s">
        <v>11</v>
      </c>
      <c r="H9499" s="2">
        <v>2015</v>
      </c>
      <c r="I9499" s="145">
        <f t="shared" si="2191"/>
        <v>0</v>
      </c>
      <c r="J9499" s="2">
        <f t="shared" si="2189"/>
        <v>0</v>
      </c>
      <c r="K9499" s="2">
        <v>0</v>
      </c>
    </row>
    <row r="9500" spans="3:11">
      <c r="C9500" s="2" t="s">
        <v>8775</v>
      </c>
      <c r="D9500" s="143" t="str">
        <f t="shared" si="2190"/>
        <v>RSDPH</v>
      </c>
      <c r="E9500" s="2" t="str">
        <f t="shared" si="2188"/>
        <v>RSDPH</v>
      </c>
      <c r="F9500" s="2" t="s">
        <v>10</v>
      </c>
      <c r="G9500" s="2" t="s">
        <v>11</v>
      </c>
      <c r="H9500" s="2">
        <v>2015</v>
      </c>
      <c r="I9500" s="145">
        <f t="shared" si="2191"/>
        <v>1.9862533367989098E-3</v>
      </c>
      <c r="J9500" s="2">
        <f t="shared" si="2189"/>
        <v>1.9862533367989098E-3</v>
      </c>
      <c r="K9500" s="2">
        <v>1</v>
      </c>
    </row>
    <row r="9501" spans="3:11">
      <c r="C9501" s="2" t="s">
        <v>8775</v>
      </c>
      <c r="D9501" s="143" t="str">
        <f t="shared" si="2190"/>
        <v>RSDPH</v>
      </c>
      <c r="E9501" s="2" t="str">
        <f t="shared" si="2188"/>
        <v>RSDPH</v>
      </c>
      <c r="F9501" s="2" t="s">
        <v>10</v>
      </c>
      <c r="G9501" s="2" t="s">
        <v>11</v>
      </c>
      <c r="H9501" s="2">
        <v>2015</v>
      </c>
      <c r="I9501" s="145">
        <f t="shared" si="2191"/>
        <v>1.9862533367989098E-3</v>
      </c>
      <c r="J9501" s="2">
        <f t="shared" si="2189"/>
        <v>1.9862533367989098E-3</v>
      </c>
      <c r="K9501" s="2">
        <v>5</v>
      </c>
    </row>
    <row r="9502" spans="3:11">
      <c r="C9502" s="2" t="s">
        <v>8776</v>
      </c>
      <c r="D9502" s="143" t="str">
        <f t="shared" si="2190"/>
        <v>RSDSH</v>
      </c>
      <c r="E9502" s="2" t="str">
        <f t="shared" si="2188"/>
        <v>RSDSH</v>
      </c>
      <c r="F9502" s="2" t="s">
        <v>10</v>
      </c>
      <c r="G9502" s="2" t="s">
        <v>11</v>
      </c>
      <c r="H9502" s="2">
        <v>2015</v>
      </c>
      <c r="I9502" s="145">
        <f t="shared" si="2191"/>
        <v>1.9463026858992289E-3</v>
      </c>
      <c r="J9502" s="2">
        <f t="shared" si="2189"/>
        <v>1.9463026858992289E-3</v>
      </c>
      <c r="K9502" s="2">
        <v>0</v>
      </c>
    </row>
    <row r="9503" spans="3:11">
      <c r="C9503" s="2" t="s">
        <v>8777</v>
      </c>
      <c r="D9503" s="143" t="str">
        <f t="shared" si="2190"/>
        <v>RSDLA</v>
      </c>
      <c r="E9503" s="2" t="str">
        <f t="shared" si="2188"/>
        <v>RSDLA</v>
      </c>
      <c r="F9503" s="2" t="s">
        <v>10</v>
      </c>
      <c r="G9503" s="2" t="s">
        <v>11</v>
      </c>
      <c r="H9503" s="2">
        <v>2015</v>
      </c>
      <c r="I9503" s="145">
        <f t="shared" si="2191"/>
        <v>5.1019890879433925E-3</v>
      </c>
      <c r="J9503" s="2">
        <f t="shared" si="2189"/>
        <v>5.1019890879433925E-3</v>
      </c>
      <c r="K9503" s="2">
        <v>0</v>
      </c>
    </row>
    <row r="9504" spans="3:11">
      <c r="C9504" s="2" t="s">
        <v>8778</v>
      </c>
      <c r="D9504" s="143" t="str">
        <f t="shared" si="2190"/>
        <v>RSDEM</v>
      </c>
      <c r="E9504" s="2" t="str">
        <f t="shared" si="2188"/>
        <v>RSDEM</v>
      </c>
      <c r="F9504" s="2" t="s">
        <v>10</v>
      </c>
      <c r="G9504" s="2" t="s">
        <v>11</v>
      </c>
      <c r="H9504" s="2">
        <v>2015</v>
      </c>
      <c r="I9504" s="145">
        <f t="shared" si="2191"/>
        <v>1.2540644722601024E-3</v>
      </c>
      <c r="J9504" s="2">
        <f t="shared" si="2189"/>
        <v>1.2540644722601024E-3</v>
      </c>
      <c r="K9504" s="2">
        <v>0</v>
      </c>
    </row>
    <row r="9505" spans="3:11">
      <c r="C9505" s="2" t="s">
        <v>8779</v>
      </c>
      <c r="D9505" s="143" t="str">
        <f t="shared" si="2190"/>
        <v>RSDTF</v>
      </c>
      <c r="E9505" s="2" t="str">
        <f t="shared" si="2188"/>
        <v>RSDTF</v>
      </c>
      <c r="F9505" s="2" t="s">
        <v>10</v>
      </c>
      <c r="G9505" s="2" t="s">
        <v>11</v>
      </c>
      <c r="H9505" s="2">
        <v>2015</v>
      </c>
      <c r="I9505" s="145">
        <f t="shared" si="2191"/>
        <v>0</v>
      </c>
      <c r="J9505" s="2">
        <f t="shared" si="2189"/>
        <v>0</v>
      </c>
      <c r="K9505" s="2">
        <v>0</v>
      </c>
    </row>
    <row r="9506" spans="3:11">
      <c r="C9506" s="2" t="s">
        <v>8780</v>
      </c>
      <c r="D9506" s="143" t="str">
        <f t="shared" si="2190"/>
        <v>RSDPH</v>
      </c>
      <c r="E9506" s="2" t="str">
        <f t="shared" si="2188"/>
        <v>RSDPH</v>
      </c>
      <c r="F9506" s="2" t="s">
        <v>10</v>
      </c>
      <c r="G9506" s="2" t="s">
        <v>11</v>
      </c>
      <c r="H9506" s="2">
        <v>2015</v>
      </c>
      <c r="I9506" s="145">
        <f t="shared" si="2191"/>
        <v>1.98625333679886E-3</v>
      </c>
      <c r="J9506" s="2">
        <f t="shared" si="2189"/>
        <v>1.98625333679886E-3</v>
      </c>
      <c r="K9506" s="2">
        <v>1</v>
      </c>
    </row>
    <row r="9507" spans="3:11">
      <c r="C9507" s="2" t="s">
        <v>8780</v>
      </c>
      <c r="D9507" s="143" t="str">
        <f t="shared" si="2190"/>
        <v>RSDPH</v>
      </c>
      <c r="E9507" s="2" t="str">
        <f t="shared" si="2188"/>
        <v>RSDPH</v>
      </c>
      <c r="F9507" s="2" t="s">
        <v>10</v>
      </c>
      <c r="G9507" s="2" t="s">
        <v>11</v>
      </c>
      <c r="H9507" s="2">
        <v>2015</v>
      </c>
      <c r="I9507" s="145">
        <f t="shared" si="2191"/>
        <v>1.98625333679886E-3</v>
      </c>
      <c r="J9507" s="2">
        <f t="shared" si="2189"/>
        <v>1.98625333679886E-3</v>
      </c>
      <c r="K9507" s="2">
        <v>5</v>
      </c>
    </row>
    <row r="9508" spans="3:11">
      <c r="C9508" s="2" t="s">
        <v>8781</v>
      </c>
      <c r="D9508" s="143" t="str">
        <f t="shared" si="2190"/>
        <v>RSDSH</v>
      </c>
      <c r="E9508" s="2" t="str">
        <f t="shared" si="2188"/>
        <v>RSDSH</v>
      </c>
      <c r="F9508" s="2" t="s">
        <v>10</v>
      </c>
      <c r="G9508" s="2" t="s">
        <v>11</v>
      </c>
      <c r="H9508" s="2">
        <v>2015</v>
      </c>
      <c r="I9508" s="145">
        <f t="shared" si="2191"/>
        <v>1.9463026858991788E-3</v>
      </c>
      <c r="J9508" s="2">
        <f t="shared" si="2189"/>
        <v>1.9463026858991788E-3</v>
      </c>
      <c r="K9508" s="2">
        <v>0</v>
      </c>
    </row>
    <row r="9509" spans="3:11">
      <c r="C9509" s="2" t="s">
        <v>8782</v>
      </c>
      <c r="D9509" s="143" t="str">
        <f t="shared" si="2190"/>
        <v>RSDLA</v>
      </c>
      <c r="E9509" s="2" t="str">
        <f t="shared" si="2188"/>
        <v>RSDLA</v>
      </c>
      <c r="F9509" s="2" t="s">
        <v>10</v>
      </c>
      <c r="G9509" s="2" t="s">
        <v>11</v>
      </c>
      <c r="H9509" s="2">
        <v>2015</v>
      </c>
      <c r="I9509" s="145">
        <f t="shared" si="2191"/>
        <v>5.1019890879433431E-3</v>
      </c>
      <c r="J9509" s="2">
        <f t="shared" si="2189"/>
        <v>5.1019890879433431E-3</v>
      </c>
      <c r="K9509" s="2">
        <v>0</v>
      </c>
    </row>
    <row r="9510" spans="3:11">
      <c r="C9510" s="2" t="s">
        <v>8783</v>
      </c>
      <c r="D9510" s="143" t="str">
        <f t="shared" si="2190"/>
        <v>RSDEM</v>
      </c>
      <c r="E9510" s="2" t="str">
        <f t="shared" si="2188"/>
        <v>RSDEM</v>
      </c>
      <c r="F9510" s="2" t="s">
        <v>10</v>
      </c>
      <c r="G9510" s="2" t="s">
        <v>11</v>
      </c>
      <c r="H9510" s="2">
        <v>2015</v>
      </c>
      <c r="I9510" s="145">
        <f t="shared" si="2191"/>
        <v>1.2540644722600525E-3</v>
      </c>
      <c r="J9510" s="2">
        <f t="shared" si="2189"/>
        <v>1.2540644722600525E-3</v>
      </c>
      <c r="K9510" s="2">
        <v>0</v>
      </c>
    </row>
    <row r="9511" spans="3:11">
      <c r="C9511" s="2" t="s">
        <v>8784</v>
      </c>
      <c r="D9511" s="143" t="str">
        <f t="shared" si="2190"/>
        <v>RSDTF</v>
      </c>
      <c r="E9511" s="2" t="str">
        <f t="shared" si="2188"/>
        <v>RSDTF</v>
      </c>
      <c r="F9511" s="2" t="s">
        <v>10</v>
      </c>
      <c r="G9511" s="2" t="s">
        <v>11</v>
      </c>
      <c r="H9511" s="2">
        <v>2015</v>
      </c>
      <c r="I9511" s="145">
        <f t="shared" si="2191"/>
        <v>0</v>
      </c>
      <c r="J9511" s="2">
        <f t="shared" si="2189"/>
        <v>0</v>
      </c>
      <c r="K9511" s="2">
        <v>0</v>
      </c>
    </row>
    <row r="9512" spans="3:11">
      <c r="C9512" s="2" t="s">
        <v>8785</v>
      </c>
      <c r="D9512" s="143" t="str">
        <f t="shared" si="2190"/>
        <v>RSDPH</v>
      </c>
      <c r="E9512" s="2" t="str">
        <f t="shared" si="2188"/>
        <v>RSDPH</v>
      </c>
      <c r="F9512" s="2" t="s">
        <v>10</v>
      </c>
      <c r="G9512" s="2" t="s">
        <v>11</v>
      </c>
      <c r="H9512" s="2">
        <v>2015</v>
      </c>
      <c r="I9512" s="145">
        <f t="shared" si="2191"/>
        <v>1.9862533367988851E-3</v>
      </c>
      <c r="J9512" s="2">
        <f t="shared" si="2189"/>
        <v>1.9862533367988851E-3</v>
      </c>
      <c r="K9512" s="2">
        <v>1</v>
      </c>
    </row>
    <row r="9513" spans="3:11">
      <c r="C9513" s="2" t="s">
        <v>8785</v>
      </c>
      <c r="D9513" s="143" t="str">
        <f t="shared" si="2190"/>
        <v>RSDPH</v>
      </c>
      <c r="E9513" s="2" t="str">
        <f t="shared" si="2188"/>
        <v>RSDPH</v>
      </c>
      <c r="F9513" s="2" t="s">
        <v>10</v>
      </c>
      <c r="G9513" s="2" t="s">
        <v>11</v>
      </c>
      <c r="H9513" s="2">
        <v>2015</v>
      </c>
      <c r="I9513" s="145">
        <f t="shared" si="2191"/>
        <v>1.9862533367988851E-3</v>
      </c>
      <c r="J9513" s="2">
        <f t="shared" si="2189"/>
        <v>1.9862533367988851E-3</v>
      </c>
      <c r="K9513" s="2">
        <v>5</v>
      </c>
    </row>
    <row r="9514" spans="3:11">
      <c r="C9514" s="2" t="s">
        <v>8786</v>
      </c>
      <c r="D9514" s="143" t="str">
        <f t="shared" si="2190"/>
        <v>RSDSH</v>
      </c>
      <c r="E9514" s="2" t="str">
        <f t="shared" si="2188"/>
        <v>RSDSH</v>
      </c>
      <c r="F9514" s="2" t="s">
        <v>10</v>
      </c>
      <c r="G9514" s="2" t="s">
        <v>11</v>
      </c>
      <c r="H9514" s="2">
        <v>2015</v>
      </c>
      <c r="I9514" s="145">
        <f t="shared" si="2191"/>
        <v>1.9463026858991788E-3</v>
      </c>
      <c r="J9514" s="2">
        <f t="shared" si="2189"/>
        <v>1.9463026858991788E-3</v>
      </c>
      <c r="K9514" s="2">
        <v>0</v>
      </c>
    </row>
    <row r="9515" spans="3:11">
      <c r="C9515" s="2" t="s">
        <v>8787</v>
      </c>
      <c r="D9515" s="143" t="str">
        <f t="shared" si="2190"/>
        <v>RSDLA</v>
      </c>
      <c r="E9515" s="2" t="str">
        <f t="shared" si="2188"/>
        <v>RSDLA</v>
      </c>
      <c r="F9515" s="2" t="s">
        <v>10</v>
      </c>
      <c r="G9515" s="2" t="s">
        <v>11</v>
      </c>
      <c r="H9515" s="2">
        <v>2015</v>
      </c>
      <c r="I9515" s="145">
        <f t="shared" si="2191"/>
        <v>5.1019890879433431E-3</v>
      </c>
      <c r="J9515" s="2">
        <f t="shared" si="2189"/>
        <v>5.1019890879433431E-3</v>
      </c>
      <c r="K9515" s="2">
        <v>0</v>
      </c>
    </row>
    <row r="9516" spans="3:11">
      <c r="C9516" s="2" t="s">
        <v>8788</v>
      </c>
      <c r="D9516" s="143" t="str">
        <f t="shared" si="2190"/>
        <v>RSDEM</v>
      </c>
      <c r="E9516" s="2" t="str">
        <f t="shared" si="2188"/>
        <v>RSDEM</v>
      </c>
      <c r="F9516" s="2" t="s">
        <v>10</v>
      </c>
      <c r="G9516" s="2" t="s">
        <v>11</v>
      </c>
      <c r="H9516" s="2">
        <v>2015</v>
      </c>
      <c r="I9516" s="145">
        <f t="shared" si="2191"/>
        <v>1.2540644722601024E-3</v>
      </c>
      <c r="J9516" s="2">
        <f t="shared" si="2189"/>
        <v>1.2540644722601024E-3</v>
      </c>
      <c r="K9516" s="2">
        <v>0</v>
      </c>
    </row>
    <row r="9517" spans="3:11">
      <c r="C9517" s="2" t="s">
        <v>8789</v>
      </c>
      <c r="D9517" s="143" t="str">
        <f t="shared" si="2190"/>
        <v>RSDTF</v>
      </c>
      <c r="E9517" s="2" t="str">
        <f t="shared" si="2188"/>
        <v>RSDTF</v>
      </c>
      <c r="F9517" s="2" t="s">
        <v>10</v>
      </c>
      <c r="G9517" s="2" t="s">
        <v>11</v>
      </c>
      <c r="H9517" s="2">
        <v>2015</v>
      </c>
      <c r="I9517" s="145">
        <f t="shared" si="2191"/>
        <v>0</v>
      </c>
      <c r="J9517" s="2">
        <f t="shared" si="2189"/>
        <v>0</v>
      </c>
      <c r="K9517" s="2">
        <v>0</v>
      </c>
    </row>
    <row r="9518" spans="3:11">
      <c r="C9518" s="2" t="s">
        <v>8790</v>
      </c>
      <c r="D9518" s="143" t="str">
        <f t="shared" si="2190"/>
        <v>RSDPH</v>
      </c>
      <c r="E9518" s="2" t="str">
        <f t="shared" si="2188"/>
        <v>RSDPH</v>
      </c>
      <c r="F9518" s="2" t="s">
        <v>10</v>
      </c>
      <c r="G9518" s="2" t="s">
        <v>11</v>
      </c>
      <c r="H9518" s="2">
        <v>2015</v>
      </c>
      <c r="I9518" s="145">
        <f t="shared" si="2191"/>
        <v>1.9862533367988851E-3</v>
      </c>
      <c r="J9518" s="2">
        <f t="shared" si="2189"/>
        <v>1.9862533367988851E-3</v>
      </c>
      <c r="K9518" s="2">
        <v>1</v>
      </c>
    </row>
    <row r="9519" spans="3:11">
      <c r="C9519" s="2" t="s">
        <v>8790</v>
      </c>
      <c r="D9519" s="143" t="str">
        <f t="shared" si="2190"/>
        <v>RSDPH</v>
      </c>
      <c r="E9519" s="2" t="str">
        <f t="shared" si="2188"/>
        <v>RSDPH</v>
      </c>
      <c r="F9519" s="2" t="s">
        <v>10</v>
      </c>
      <c r="G9519" s="2" t="s">
        <v>11</v>
      </c>
      <c r="H9519" s="2">
        <v>2015</v>
      </c>
      <c r="I9519" s="145">
        <f t="shared" si="2191"/>
        <v>1.9862533367988851E-3</v>
      </c>
      <c r="J9519" s="2">
        <f t="shared" si="2189"/>
        <v>1.9862533367988851E-3</v>
      </c>
      <c r="K9519" s="2">
        <v>5</v>
      </c>
    </row>
    <row r="9520" spans="3:11">
      <c r="C9520" s="2" t="s">
        <v>8791</v>
      </c>
      <c r="D9520" s="143" t="str">
        <f t="shared" si="2190"/>
        <v>RSDSH</v>
      </c>
      <c r="E9520" s="2" t="str">
        <f t="shared" ref="E9520:E9583" si="2192">D9520</f>
        <v>RSDSH</v>
      </c>
      <c r="F9520" s="2" t="s">
        <v>10</v>
      </c>
      <c r="G9520" s="2" t="s">
        <v>11</v>
      </c>
      <c r="H9520" s="2">
        <v>2015</v>
      </c>
      <c r="I9520" s="145">
        <f t="shared" si="2191"/>
        <v>1.946302685899204E-3</v>
      </c>
      <c r="J9520" s="2">
        <f t="shared" ref="J9520:J9583" si="2193">I9520</f>
        <v>1.946302685899204E-3</v>
      </c>
      <c r="K9520" s="2">
        <v>0</v>
      </c>
    </row>
    <row r="9521" spans="3:11">
      <c r="C9521" s="2" t="s">
        <v>8792</v>
      </c>
      <c r="D9521" s="143" t="str">
        <f t="shared" ref="D9521:D9584" si="2194">"R"&amp;MID(C9521,5,1)&amp;"D"&amp;MID(C9521,9,2)</f>
        <v>RSDLA</v>
      </c>
      <c r="E9521" s="2" t="str">
        <f t="shared" si="2192"/>
        <v>RSDLA</v>
      </c>
      <c r="F9521" s="2" t="s">
        <v>10</v>
      </c>
      <c r="G9521" s="2" t="s">
        <v>11</v>
      </c>
      <c r="H9521" s="2">
        <v>2015</v>
      </c>
      <c r="I9521" s="145">
        <f t="shared" si="2191"/>
        <v>5.1019890879433431E-3</v>
      </c>
      <c r="J9521" s="2">
        <f t="shared" si="2193"/>
        <v>5.1019890879433431E-3</v>
      </c>
      <c r="K9521" s="2">
        <v>0</v>
      </c>
    </row>
    <row r="9522" spans="3:11">
      <c r="C9522" s="2" t="s">
        <v>8793</v>
      </c>
      <c r="D9522" s="143" t="str">
        <f t="shared" si="2194"/>
        <v>RSDEM</v>
      </c>
      <c r="E9522" s="2" t="str">
        <f t="shared" si="2192"/>
        <v>RSDEM</v>
      </c>
      <c r="F9522" s="2" t="s">
        <v>10</v>
      </c>
      <c r="G9522" s="2" t="s">
        <v>11</v>
      </c>
      <c r="H9522" s="2">
        <v>2015</v>
      </c>
      <c r="I9522" s="145">
        <f t="shared" si="2191"/>
        <v>1.2540644722600525E-3</v>
      </c>
      <c r="J9522" s="2">
        <f t="shared" si="2193"/>
        <v>1.2540644722600525E-3</v>
      </c>
      <c r="K9522" s="2">
        <v>0</v>
      </c>
    </row>
    <row r="9523" spans="3:11">
      <c r="C9523" s="2" t="s">
        <v>8794</v>
      </c>
      <c r="D9523" s="143" t="str">
        <f t="shared" si="2194"/>
        <v>RSDTF</v>
      </c>
      <c r="E9523" s="2" t="str">
        <f t="shared" si="2192"/>
        <v>RSDTF</v>
      </c>
      <c r="F9523" s="2" t="s">
        <v>10</v>
      </c>
      <c r="G9523" s="2" t="s">
        <v>11</v>
      </c>
      <c r="H9523" s="2">
        <v>2015</v>
      </c>
      <c r="I9523" s="145">
        <f t="shared" si="2191"/>
        <v>0</v>
      </c>
      <c r="J9523" s="2">
        <f t="shared" si="2193"/>
        <v>0</v>
      </c>
      <c r="K9523" s="2">
        <v>0</v>
      </c>
    </row>
    <row r="9524" spans="3:11">
      <c r="C9524" s="2" t="s">
        <v>8795</v>
      </c>
      <c r="D9524" s="143" t="str">
        <f t="shared" si="2194"/>
        <v>RSDPH</v>
      </c>
      <c r="E9524" s="2" t="str">
        <f t="shared" si="2192"/>
        <v>RSDPH</v>
      </c>
      <c r="F9524" s="2" t="s">
        <v>10</v>
      </c>
      <c r="G9524" s="2" t="s">
        <v>11</v>
      </c>
      <c r="H9524" s="2">
        <v>2015</v>
      </c>
      <c r="I9524" s="145">
        <f t="shared" si="2191"/>
        <v>1.98625333679886E-3</v>
      </c>
      <c r="J9524" s="2">
        <f t="shared" si="2193"/>
        <v>1.98625333679886E-3</v>
      </c>
      <c r="K9524" s="2">
        <v>1</v>
      </c>
    </row>
    <row r="9525" spans="3:11">
      <c r="C9525" s="2" t="s">
        <v>8795</v>
      </c>
      <c r="D9525" s="143" t="str">
        <f t="shared" si="2194"/>
        <v>RSDPH</v>
      </c>
      <c r="E9525" s="2" t="str">
        <f t="shared" si="2192"/>
        <v>RSDPH</v>
      </c>
      <c r="F9525" s="2" t="s">
        <v>10</v>
      </c>
      <c r="G9525" s="2" t="s">
        <v>11</v>
      </c>
      <c r="H9525" s="2">
        <v>2015</v>
      </c>
      <c r="I9525" s="145">
        <f t="shared" si="2191"/>
        <v>1.98625333679886E-3</v>
      </c>
      <c r="J9525" s="2">
        <f t="shared" si="2193"/>
        <v>1.98625333679886E-3</v>
      </c>
      <c r="K9525" s="2">
        <v>5</v>
      </c>
    </row>
    <row r="9526" spans="3:11">
      <c r="C9526" s="2" t="s">
        <v>8796</v>
      </c>
      <c r="D9526" s="143" t="str">
        <f t="shared" si="2194"/>
        <v>RSDSH</v>
      </c>
      <c r="E9526" s="2" t="str">
        <f t="shared" si="2192"/>
        <v>RSDSH</v>
      </c>
      <c r="F9526" s="2" t="s">
        <v>10</v>
      </c>
      <c r="G9526" s="2" t="s">
        <v>11</v>
      </c>
      <c r="H9526" s="2">
        <v>2015</v>
      </c>
      <c r="I9526" s="145">
        <f t="shared" si="2191"/>
        <v>1.9463026858991788E-3</v>
      </c>
      <c r="J9526" s="2">
        <f t="shared" si="2193"/>
        <v>1.9463026858991788E-3</v>
      </c>
      <c r="K9526" s="2">
        <v>0</v>
      </c>
    </row>
    <row r="9527" spans="3:11">
      <c r="C9527" s="2" t="s">
        <v>8797</v>
      </c>
      <c r="D9527" s="143" t="str">
        <f t="shared" si="2194"/>
        <v>RSDLA</v>
      </c>
      <c r="E9527" s="2" t="str">
        <f t="shared" si="2192"/>
        <v>RSDLA</v>
      </c>
      <c r="F9527" s="2" t="s">
        <v>10</v>
      </c>
      <c r="G9527" s="2" t="s">
        <v>11</v>
      </c>
      <c r="H9527" s="2">
        <v>2015</v>
      </c>
      <c r="I9527" s="145">
        <f t="shared" si="2191"/>
        <v>5.1019890879433431E-3</v>
      </c>
      <c r="J9527" s="2">
        <f t="shared" si="2193"/>
        <v>5.1019890879433431E-3</v>
      </c>
      <c r="K9527" s="2">
        <v>0</v>
      </c>
    </row>
    <row r="9528" spans="3:11">
      <c r="C9528" s="2" t="s">
        <v>8798</v>
      </c>
      <c r="D9528" s="143" t="str">
        <f t="shared" si="2194"/>
        <v>RSDEM</v>
      </c>
      <c r="E9528" s="2" t="str">
        <f t="shared" si="2192"/>
        <v>RSDEM</v>
      </c>
      <c r="F9528" s="2" t="s">
        <v>10</v>
      </c>
      <c r="G9528" s="2" t="s">
        <v>11</v>
      </c>
      <c r="H9528" s="2">
        <v>2015</v>
      </c>
      <c r="I9528" s="145">
        <f t="shared" si="2191"/>
        <v>1.2540644722600525E-3</v>
      </c>
      <c r="J9528" s="2">
        <f t="shared" si="2193"/>
        <v>1.2540644722600525E-3</v>
      </c>
      <c r="K9528" s="2">
        <v>0</v>
      </c>
    </row>
    <row r="9529" spans="3:11">
      <c r="C9529" s="2" t="s">
        <v>8799</v>
      </c>
      <c r="D9529" s="143" t="str">
        <f t="shared" si="2194"/>
        <v>RSDTF</v>
      </c>
      <c r="E9529" s="2" t="str">
        <f t="shared" si="2192"/>
        <v>RSDTF</v>
      </c>
      <c r="F9529" s="2" t="s">
        <v>10</v>
      </c>
      <c r="G9529" s="2" t="s">
        <v>11</v>
      </c>
      <c r="H9529" s="2">
        <v>2015</v>
      </c>
      <c r="I9529" s="145">
        <f t="shared" si="2191"/>
        <v>0</v>
      </c>
      <c r="J9529" s="2">
        <f t="shared" si="2193"/>
        <v>0</v>
      </c>
      <c r="K9529" s="2">
        <v>0</v>
      </c>
    </row>
    <row r="9530" spans="3:11">
      <c r="C9530" s="2" t="s">
        <v>8800</v>
      </c>
      <c r="D9530" s="143" t="str">
        <f t="shared" si="2194"/>
        <v>RSDPH</v>
      </c>
      <c r="E9530" s="2" t="str">
        <f t="shared" si="2192"/>
        <v>RSDPH</v>
      </c>
      <c r="F9530" s="2" t="s">
        <v>10</v>
      </c>
      <c r="G9530" s="2" t="s">
        <v>11</v>
      </c>
      <c r="H9530" s="2">
        <v>2015</v>
      </c>
      <c r="I9530" s="145">
        <f t="shared" si="2191"/>
        <v>1.9862533367989098E-3</v>
      </c>
      <c r="J9530" s="2">
        <f t="shared" si="2193"/>
        <v>1.9862533367989098E-3</v>
      </c>
      <c r="K9530" s="2">
        <v>1</v>
      </c>
    </row>
    <row r="9531" spans="3:11">
      <c r="C9531" s="2" t="s">
        <v>8800</v>
      </c>
      <c r="D9531" s="143" t="str">
        <f t="shared" si="2194"/>
        <v>RSDPH</v>
      </c>
      <c r="E9531" s="2" t="str">
        <f t="shared" si="2192"/>
        <v>RSDPH</v>
      </c>
      <c r="F9531" s="2" t="s">
        <v>10</v>
      </c>
      <c r="G9531" s="2" t="s">
        <v>11</v>
      </c>
      <c r="H9531" s="2">
        <v>2015</v>
      </c>
      <c r="I9531" s="145">
        <f t="shared" si="2191"/>
        <v>1.9862533367989098E-3</v>
      </c>
      <c r="J9531" s="2">
        <f t="shared" si="2193"/>
        <v>1.9862533367989098E-3</v>
      </c>
      <c r="K9531" s="2">
        <v>5</v>
      </c>
    </row>
    <row r="9532" spans="3:11">
      <c r="C9532" s="2" t="s">
        <v>8801</v>
      </c>
      <c r="D9532" s="143" t="str">
        <f t="shared" si="2194"/>
        <v>RSDSH</v>
      </c>
      <c r="E9532" s="2" t="str">
        <f t="shared" si="2192"/>
        <v>RSDSH</v>
      </c>
      <c r="F9532" s="2" t="s">
        <v>10</v>
      </c>
      <c r="G9532" s="2" t="s">
        <v>11</v>
      </c>
      <c r="H9532" s="2">
        <v>2015</v>
      </c>
      <c r="I9532" s="145">
        <f t="shared" si="2191"/>
        <v>1.9463026858992289E-3</v>
      </c>
      <c r="J9532" s="2">
        <f t="shared" si="2193"/>
        <v>1.9463026858992289E-3</v>
      </c>
      <c r="K9532" s="2">
        <v>0</v>
      </c>
    </row>
    <row r="9533" spans="3:11">
      <c r="C9533" s="2" t="s">
        <v>8802</v>
      </c>
      <c r="D9533" s="143" t="str">
        <f t="shared" si="2194"/>
        <v>RSDLA</v>
      </c>
      <c r="E9533" s="2" t="str">
        <f t="shared" si="2192"/>
        <v>RSDLA</v>
      </c>
      <c r="F9533" s="2" t="s">
        <v>10</v>
      </c>
      <c r="G9533" s="2" t="s">
        <v>11</v>
      </c>
      <c r="H9533" s="2">
        <v>2015</v>
      </c>
      <c r="I9533" s="145">
        <f t="shared" si="2191"/>
        <v>5.1019890879433925E-3</v>
      </c>
      <c r="J9533" s="2">
        <f t="shared" si="2193"/>
        <v>5.1019890879433925E-3</v>
      </c>
      <c r="K9533" s="2">
        <v>0</v>
      </c>
    </row>
    <row r="9534" spans="3:11">
      <c r="C9534" s="2" t="s">
        <v>8803</v>
      </c>
      <c r="D9534" s="143" t="str">
        <f t="shared" si="2194"/>
        <v>RSDEM</v>
      </c>
      <c r="E9534" s="2" t="str">
        <f t="shared" si="2192"/>
        <v>RSDEM</v>
      </c>
      <c r="F9534" s="2" t="s">
        <v>10</v>
      </c>
      <c r="G9534" s="2" t="s">
        <v>11</v>
      </c>
      <c r="H9534" s="2">
        <v>2015</v>
      </c>
      <c r="I9534" s="145">
        <f t="shared" si="2191"/>
        <v>1.2540644722601024E-3</v>
      </c>
      <c r="J9534" s="2">
        <f t="shared" si="2193"/>
        <v>1.2540644722601024E-3</v>
      </c>
      <c r="K9534" s="2">
        <v>0</v>
      </c>
    </row>
    <row r="9535" spans="3:11">
      <c r="C9535" s="2" t="s">
        <v>8804</v>
      </c>
      <c r="D9535" s="143" t="str">
        <f t="shared" si="2194"/>
        <v>RSDTF</v>
      </c>
      <c r="E9535" s="2" t="str">
        <f t="shared" si="2192"/>
        <v>RSDTF</v>
      </c>
      <c r="F9535" s="2" t="s">
        <v>10</v>
      </c>
      <c r="G9535" s="2" t="s">
        <v>11</v>
      </c>
      <c r="H9535" s="2">
        <v>2015</v>
      </c>
      <c r="I9535" s="145">
        <f t="shared" si="2191"/>
        <v>0</v>
      </c>
      <c r="J9535" s="2">
        <f t="shared" si="2193"/>
        <v>0</v>
      </c>
      <c r="K9535" s="2">
        <v>0</v>
      </c>
    </row>
    <row r="9536" spans="3:11">
      <c r="C9536" s="2" t="s">
        <v>8805</v>
      </c>
      <c r="D9536" s="143" t="str">
        <f t="shared" si="2194"/>
        <v>RSDPH</v>
      </c>
      <c r="E9536" s="2" t="str">
        <f t="shared" si="2192"/>
        <v>RSDPH</v>
      </c>
      <c r="F9536" s="2" t="s">
        <v>10</v>
      </c>
      <c r="G9536" s="2" t="s">
        <v>11</v>
      </c>
      <c r="H9536" s="2">
        <v>2015</v>
      </c>
      <c r="I9536" s="145">
        <f t="shared" si="2191"/>
        <v>1.98625333679886E-3</v>
      </c>
      <c r="J9536" s="2">
        <f t="shared" si="2193"/>
        <v>1.98625333679886E-3</v>
      </c>
      <c r="K9536" s="2">
        <v>1</v>
      </c>
    </row>
    <row r="9537" spans="3:11">
      <c r="C9537" s="2" t="s">
        <v>8805</v>
      </c>
      <c r="D9537" s="143" t="str">
        <f t="shared" si="2194"/>
        <v>RSDPH</v>
      </c>
      <c r="E9537" s="2" t="str">
        <f t="shared" si="2192"/>
        <v>RSDPH</v>
      </c>
      <c r="F9537" s="2" t="s">
        <v>10</v>
      </c>
      <c r="G9537" s="2" t="s">
        <v>11</v>
      </c>
      <c r="H9537" s="2">
        <v>2015</v>
      </c>
      <c r="I9537" s="145">
        <f t="shared" ref="I9537:I9600" si="2195">INDEX($AG$39:$BF$639,MATCH(IF(RIGHT(C9537,3)="100",RIGHT(C9537,6),RIGHT(C9537,5)),$AG$39:$AG$639,0),MATCH(MID(D9537,2,2),$AG$39:$BF$39,0))*$AI$19</f>
        <v>1.98625333679886E-3</v>
      </c>
      <c r="J9537" s="2">
        <f t="shared" si="2193"/>
        <v>1.98625333679886E-3</v>
      </c>
      <c r="K9537" s="2">
        <v>5</v>
      </c>
    </row>
    <row r="9538" spans="3:11">
      <c r="C9538" s="2" t="s">
        <v>8806</v>
      </c>
      <c r="D9538" s="143" t="str">
        <f t="shared" si="2194"/>
        <v>RSDSH</v>
      </c>
      <c r="E9538" s="2" t="str">
        <f t="shared" si="2192"/>
        <v>RSDSH</v>
      </c>
      <c r="F9538" s="2" t="s">
        <v>10</v>
      </c>
      <c r="G9538" s="2" t="s">
        <v>11</v>
      </c>
      <c r="H9538" s="2">
        <v>2015</v>
      </c>
      <c r="I9538" s="145">
        <f t="shared" si="2195"/>
        <v>1.9463026858991788E-3</v>
      </c>
      <c r="J9538" s="2">
        <f t="shared" si="2193"/>
        <v>1.9463026858991788E-3</v>
      </c>
      <c r="K9538" s="2">
        <v>0</v>
      </c>
    </row>
    <row r="9539" spans="3:11">
      <c r="C9539" s="2" t="s">
        <v>8807</v>
      </c>
      <c r="D9539" s="143" t="str">
        <f t="shared" si="2194"/>
        <v>RSDLA</v>
      </c>
      <c r="E9539" s="2" t="str">
        <f t="shared" si="2192"/>
        <v>RSDLA</v>
      </c>
      <c r="F9539" s="2" t="s">
        <v>10</v>
      </c>
      <c r="G9539" s="2" t="s">
        <v>11</v>
      </c>
      <c r="H9539" s="2">
        <v>2015</v>
      </c>
      <c r="I9539" s="145">
        <f t="shared" si="2195"/>
        <v>5.1019890879433431E-3</v>
      </c>
      <c r="J9539" s="2">
        <f t="shared" si="2193"/>
        <v>5.1019890879433431E-3</v>
      </c>
      <c r="K9539" s="2">
        <v>0</v>
      </c>
    </row>
    <row r="9540" spans="3:11">
      <c r="C9540" s="2" t="s">
        <v>8808</v>
      </c>
      <c r="D9540" s="143" t="str">
        <f t="shared" si="2194"/>
        <v>RSDEM</v>
      </c>
      <c r="E9540" s="2" t="str">
        <f t="shared" si="2192"/>
        <v>RSDEM</v>
      </c>
      <c r="F9540" s="2" t="s">
        <v>10</v>
      </c>
      <c r="G9540" s="2" t="s">
        <v>11</v>
      </c>
      <c r="H9540" s="2">
        <v>2015</v>
      </c>
      <c r="I9540" s="145">
        <f t="shared" si="2195"/>
        <v>1.2540644722600525E-3</v>
      </c>
      <c r="J9540" s="2">
        <f t="shared" si="2193"/>
        <v>1.2540644722600525E-3</v>
      </c>
      <c r="K9540" s="2">
        <v>0</v>
      </c>
    </row>
    <row r="9541" spans="3:11">
      <c r="C9541" s="2" t="s">
        <v>8809</v>
      </c>
      <c r="D9541" s="143" t="str">
        <f t="shared" si="2194"/>
        <v>RSDTF</v>
      </c>
      <c r="E9541" s="2" t="str">
        <f t="shared" si="2192"/>
        <v>RSDTF</v>
      </c>
      <c r="F9541" s="2" t="s">
        <v>10</v>
      </c>
      <c r="G9541" s="2" t="s">
        <v>11</v>
      </c>
      <c r="H9541" s="2">
        <v>2015</v>
      </c>
      <c r="I9541" s="145">
        <f t="shared" si="2195"/>
        <v>0</v>
      </c>
      <c r="J9541" s="2">
        <f t="shared" si="2193"/>
        <v>0</v>
      </c>
      <c r="K9541" s="2">
        <v>0</v>
      </c>
    </row>
    <row r="9542" spans="3:11">
      <c r="C9542" s="2" t="s">
        <v>8810</v>
      </c>
      <c r="D9542" s="143" t="str">
        <f t="shared" si="2194"/>
        <v>RSDPH</v>
      </c>
      <c r="E9542" s="2" t="str">
        <f t="shared" si="2192"/>
        <v>RSDPH</v>
      </c>
      <c r="F9542" s="2" t="s">
        <v>10</v>
      </c>
      <c r="G9542" s="2" t="s">
        <v>11</v>
      </c>
      <c r="H9542" s="2">
        <v>2015</v>
      </c>
      <c r="I9542" s="145">
        <f t="shared" si="2195"/>
        <v>1.9862533367988851E-3</v>
      </c>
      <c r="J9542" s="2">
        <f t="shared" si="2193"/>
        <v>1.9862533367988851E-3</v>
      </c>
      <c r="K9542" s="2">
        <v>1</v>
      </c>
    </row>
    <row r="9543" spans="3:11">
      <c r="C9543" s="2" t="s">
        <v>8810</v>
      </c>
      <c r="D9543" s="143" t="str">
        <f t="shared" si="2194"/>
        <v>RSDPH</v>
      </c>
      <c r="E9543" s="2" t="str">
        <f t="shared" si="2192"/>
        <v>RSDPH</v>
      </c>
      <c r="F9543" s="2" t="s">
        <v>10</v>
      </c>
      <c r="G9543" s="2" t="s">
        <v>11</v>
      </c>
      <c r="H9543" s="2">
        <v>2015</v>
      </c>
      <c r="I9543" s="145">
        <f t="shared" si="2195"/>
        <v>1.9862533367988851E-3</v>
      </c>
      <c r="J9543" s="2">
        <f t="shared" si="2193"/>
        <v>1.9862533367988851E-3</v>
      </c>
      <c r="K9543" s="2">
        <v>5</v>
      </c>
    </row>
    <row r="9544" spans="3:11">
      <c r="C9544" s="2" t="s">
        <v>8811</v>
      </c>
      <c r="D9544" s="143" t="str">
        <f t="shared" si="2194"/>
        <v>RSDSH</v>
      </c>
      <c r="E9544" s="2" t="str">
        <f t="shared" si="2192"/>
        <v>RSDSH</v>
      </c>
      <c r="F9544" s="2" t="s">
        <v>10</v>
      </c>
      <c r="G9544" s="2" t="s">
        <v>11</v>
      </c>
      <c r="H9544" s="2">
        <v>2015</v>
      </c>
      <c r="I9544" s="145">
        <f t="shared" si="2195"/>
        <v>1.946302685899204E-3</v>
      </c>
      <c r="J9544" s="2">
        <f t="shared" si="2193"/>
        <v>1.946302685899204E-3</v>
      </c>
      <c r="K9544" s="2">
        <v>0</v>
      </c>
    </row>
    <row r="9545" spans="3:11">
      <c r="C9545" s="2" t="s">
        <v>8812</v>
      </c>
      <c r="D9545" s="143" t="str">
        <f t="shared" si="2194"/>
        <v>RSDLA</v>
      </c>
      <c r="E9545" s="2" t="str">
        <f t="shared" si="2192"/>
        <v>RSDLA</v>
      </c>
      <c r="F9545" s="2" t="s">
        <v>10</v>
      </c>
      <c r="G9545" s="2" t="s">
        <v>11</v>
      </c>
      <c r="H9545" s="2">
        <v>2015</v>
      </c>
      <c r="I9545" s="145">
        <f t="shared" si="2195"/>
        <v>5.1019890879432928E-3</v>
      </c>
      <c r="J9545" s="2">
        <f t="shared" si="2193"/>
        <v>5.1019890879432928E-3</v>
      </c>
      <c r="K9545" s="2">
        <v>0</v>
      </c>
    </row>
    <row r="9546" spans="3:11">
      <c r="C9546" s="2" t="s">
        <v>8813</v>
      </c>
      <c r="D9546" s="143" t="str">
        <f t="shared" si="2194"/>
        <v>RSDEM</v>
      </c>
      <c r="E9546" s="2" t="str">
        <f t="shared" si="2192"/>
        <v>RSDEM</v>
      </c>
      <c r="F9546" s="2" t="s">
        <v>10</v>
      </c>
      <c r="G9546" s="2" t="s">
        <v>11</v>
      </c>
      <c r="H9546" s="2">
        <v>2015</v>
      </c>
      <c r="I9546" s="145">
        <f t="shared" si="2195"/>
        <v>1.2540644722600774E-3</v>
      </c>
      <c r="J9546" s="2">
        <f t="shared" si="2193"/>
        <v>1.2540644722600774E-3</v>
      </c>
      <c r="K9546" s="2">
        <v>0</v>
      </c>
    </row>
    <row r="9547" spans="3:11">
      <c r="C9547" s="2" t="s">
        <v>8814</v>
      </c>
      <c r="D9547" s="143" t="str">
        <f t="shared" si="2194"/>
        <v>RSDTF</v>
      </c>
      <c r="E9547" s="2" t="str">
        <f t="shared" si="2192"/>
        <v>RSDTF</v>
      </c>
      <c r="F9547" s="2" t="s">
        <v>10</v>
      </c>
      <c r="G9547" s="2" t="s">
        <v>11</v>
      </c>
      <c r="H9547" s="2">
        <v>2015</v>
      </c>
      <c r="I9547" s="145">
        <f t="shared" si="2195"/>
        <v>0</v>
      </c>
      <c r="J9547" s="2">
        <f t="shared" si="2193"/>
        <v>0</v>
      </c>
      <c r="K9547" s="2">
        <v>0</v>
      </c>
    </row>
    <row r="9548" spans="3:11">
      <c r="C9548" s="2" t="s">
        <v>8815</v>
      </c>
      <c r="D9548" s="143" t="str">
        <f t="shared" si="2194"/>
        <v>RSDPH</v>
      </c>
      <c r="E9548" s="2" t="str">
        <f t="shared" si="2192"/>
        <v>RSDPH</v>
      </c>
      <c r="F9548" s="2" t="s">
        <v>10</v>
      </c>
      <c r="G9548" s="2" t="s">
        <v>11</v>
      </c>
      <c r="H9548" s="2">
        <v>2015</v>
      </c>
      <c r="I9548" s="145">
        <f t="shared" si="2195"/>
        <v>1.9862533367988851E-3</v>
      </c>
      <c r="J9548" s="2">
        <f t="shared" si="2193"/>
        <v>1.9862533367988851E-3</v>
      </c>
      <c r="K9548" s="2">
        <v>0</v>
      </c>
    </row>
    <row r="9549" spans="3:11">
      <c r="C9549" s="2" t="s">
        <v>8815</v>
      </c>
      <c r="D9549" s="143" t="str">
        <f t="shared" si="2194"/>
        <v>RSDPH</v>
      </c>
      <c r="E9549" s="2" t="str">
        <f t="shared" si="2192"/>
        <v>RSDPH</v>
      </c>
      <c r="F9549" s="2" t="s">
        <v>10</v>
      </c>
      <c r="G9549" s="2" t="s">
        <v>11</v>
      </c>
      <c r="H9549" s="2">
        <v>2015</v>
      </c>
      <c r="I9549" s="145">
        <f t="shared" si="2195"/>
        <v>1.9862533367988851E-3</v>
      </c>
      <c r="J9549" s="2">
        <f t="shared" si="2193"/>
        <v>1.9862533367988851E-3</v>
      </c>
      <c r="K9549" s="2">
        <v>4</v>
      </c>
    </row>
    <row r="9550" spans="3:11">
      <c r="C9550" s="2" t="s">
        <v>8816</v>
      </c>
      <c r="D9550" s="143" t="str">
        <f t="shared" si="2194"/>
        <v>RSDSH</v>
      </c>
      <c r="E9550" s="2" t="str">
        <f t="shared" si="2192"/>
        <v>RSDSH</v>
      </c>
      <c r="F9550" s="2" t="s">
        <v>10</v>
      </c>
      <c r="G9550" s="2" t="s">
        <v>11</v>
      </c>
      <c r="H9550" s="2">
        <v>2015</v>
      </c>
      <c r="I9550" s="145">
        <f t="shared" si="2195"/>
        <v>1.9463026858991788E-3</v>
      </c>
      <c r="J9550" s="2">
        <f t="shared" si="2193"/>
        <v>1.9463026858991788E-3</v>
      </c>
      <c r="K9550" s="2">
        <v>0</v>
      </c>
    </row>
    <row r="9551" spans="3:11">
      <c r="C9551" s="2" t="s">
        <v>8817</v>
      </c>
      <c r="D9551" s="143" t="str">
        <f t="shared" si="2194"/>
        <v>RSDLA</v>
      </c>
      <c r="E9551" s="2" t="str">
        <f t="shared" si="2192"/>
        <v>RSDLA</v>
      </c>
      <c r="F9551" s="2" t="s">
        <v>10</v>
      </c>
      <c r="G9551" s="2" t="s">
        <v>11</v>
      </c>
      <c r="H9551" s="2">
        <v>2015</v>
      </c>
      <c r="I9551" s="145">
        <f t="shared" si="2195"/>
        <v>5.1019890879433925E-3</v>
      </c>
      <c r="J9551" s="2">
        <f t="shared" si="2193"/>
        <v>5.1019890879433925E-3</v>
      </c>
      <c r="K9551" s="2">
        <v>0</v>
      </c>
    </row>
    <row r="9552" spans="3:11">
      <c r="C9552" s="2" t="s">
        <v>8818</v>
      </c>
      <c r="D9552" s="143" t="str">
        <f t="shared" si="2194"/>
        <v>RSDEM</v>
      </c>
      <c r="E9552" s="2" t="str">
        <f t="shared" si="2192"/>
        <v>RSDEM</v>
      </c>
      <c r="F9552" s="2" t="s">
        <v>10</v>
      </c>
      <c r="G9552" s="2" t="s">
        <v>11</v>
      </c>
      <c r="H9552" s="2">
        <v>2015</v>
      </c>
      <c r="I9552" s="145">
        <f t="shared" si="2195"/>
        <v>1.2540644722600774E-3</v>
      </c>
      <c r="J9552" s="2">
        <f t="shared" si="2193"/>
        <v>1.2540644722600774E-3</v>
      </c>
      <c r="K9552" s="2">
        <v>0</v>
      </c>
    </row>
    <row r="9553" spans="3:11">
      <c r="C9553" s="2" t="s">
        <v>8819</v>
      </c>
      <c r="D9553" s="143" t="str">
        <f t="shared" si="2194"/>
        <v>RSDTF</v>
      </c>
      <c r="E9553" s="2" t="str">
        <f t="shared" si="2192"/>
        <v>RSDTF</v>
      </c>
      <c r="F9553" s="2" t="s">
        <v>10</v>
      </c>
      <c r="G9553" s="2" t="s">
        <v>11</v>
      </c>
      <c r="H9553" s="2">
        <v>2015</v>
      </c>
      <c r="I9553" s="145">
        <f t="shared" si="2195"/>
        <v>0</v>
      </c>
      <c r="J9553" s="2">
        <f t="shared" si="2193"/>
        <v>0</v>
      </c>
      <c r="K9553" s="2">
        <v>0</v>
      </c>
    </row>
    <row r="9554" spans="3:11">
      <c r="C9554" s="2" t="s">
        <v>8820</v>
      </c>
      <c r="D9554" s="143" t="str">
        <f t="shared" si="2194"/>
        <v>RSDPH</v>
      </c>
      <c r="E9554" s="2" t="str">
        <f t="shared" si="2192"/>
        <v>RSDPH</v>
      </c>
      <c r="F9554" s="2" t="s">
        <v>10</v>
      </c>
      <c r="G9554" s="2" t="s">
        <v>11</v>
      </c>
      <c r="H9554" s="2">
        <v>2015</v>
      </c>
      <c r="I9554" s="145">
        <f t="shared" si="2195"/>
        <v>1.98625333679886E-3</v>
      </c>
      <c r="J9554" s="2">
        <f t="shared" si="2193"/>
        <v>1.98625333679886E-3</v>
      </c>
      <c r="K9554" s="2">
        <v>0</v>
      </c>
    </row>
    <row r="9555" spans="3:11">
      <c r="C9555" s="2" t="s">
        <v>8820</v>
      </c>
      <c r="D9555" s="143" t="str">
        <f t="shared" si="2194"/>
        <v>RSDPH</v>
      </c>
      <c r="E9555" s="2" t="str">
        <f t="shared" si="2192"/>
        <v>RSDPH</v>
      </c>
      <c r="F9555" s="2" t="s">
        <v>10</v>
      </c>
      <c r="G9555" s="2" t="s">
        <v>11</v>
      </c>
      <c r="H9555" s="2">
        <v>2015</v>
      </c>
      <c r="I9555" s="145">
        <f t="shared" si="2195"/>
        <v>1.98625333679886E-3</v>
      </c>
      <c r="J9555" s="2">
        <f t="shared" si="2193"/>
        <v>1.98625333679886E-3</v>
      </c>
      <c r="K9555" s="2">
        <v>4</v>
      </c>
    </row>
    <row r="9556" spans="3:11">
      <c r="C9556" s="2" t="s">
        <v>8821</v>
      </c>
      <c r="D9556" s="143" t="str">
        <f t="shared" si="2194"/>
        <v>RSDSH</v>
      </c>
      <c r="E9556" s="2" t="str">
        <f t="shared" si="2192"/>
        <v>RSDSH</v>
      </c>
      <c r="F9556" s="2" t="s">
        <v>10</v>
      </c>
      <c r="G9556" s="2" t="s">
        <v>11</v>
      </c>
      <c r="H9556" s="2">
        <v>2015</v>
      </c>
      <c r="I9556" s="145">
        <f t="shared" si="2195"/>
        <v>1.9463026858991788E-3</v>
      </c>
      <c r="J9556" s="2">
        <f t="shared" si="2193"/>
        <v>1.9463026858991788E-3</v>
      </c>
      <c r="K9556" s="2">
        <v>0</v>
      </c>
    </row>
    <row r="9557" spans="3:11">
      <c r="C9557" s="2" t="s">
        <v>8822</v>
      </c>
      <c r="D9557" s="143" t="str">
        <f t="shared" si="2194"/>
        <v>RSDLA</v>
      </c>
      <c r="E9557" s="2" t="str">
        <f t="shared" si="2192"/>
        <v>RSDLA</v>
      </c>
      <c r="F9557" s="2" t="s">
        <v>10</v>
      </c>
      <c r="G9557" s="2" t="s">
        <v>11</v>
      </c>
      <c r="H9557" s="2">
        <v>2015</v>
      </c>
      <c r="I9557" s="145">
        <f t="shared" si="2195"/>
        <v>5.1019890879432928E-3</v>
      </c>
      <c r="J9557" s="2">
        <f t="shared" si="2193"/>
        <v>5.1019890879432928E-3</v>
      </c>
      <c r="K9557" s="2">
        <v>0</v>
      </c>
    </row>
    <row r="9558" spans="3:11">
      <c r="C9558" s="2" t="s">
        <v>8823</v>
      </c>
      <c r="D9558" s="143" t="str">
        <f t="shared" si="2194"/>
        <v>RSDEM</v>
      </c>
      <c r="E9558" s="2" t="str">
        <f t="shared" si="2192"/>
        <v>RSDEM</v>
      </c>
      <c r="F9558" s="2" t="s">
        <v>10</v>
      </c>
      <c r="G9558" s="2" t="s">
        <v>11</v>
      </c>
      <c r="H9558" s="2">
        <v>2015</v>
      </c>
      <c r="I9558" s="145">
        <f t="shared" si="2195"/>
        <v>1.2540644722600525E-3</v>
      </c>
      <c r="J9558" s="2">
        <f t="shared" si="2193"/>
        <v>1.2540644722600525E-3</v>
      </c>
      <c r="K9558" s="2">
        <v>0</v>
      </c>
    </row>
    <row r="9559" spans="3:11">
      <c r="C9559" s="2" t="s">
        <v>8824</v>
      </c>
      <c r="D9559" s="143" t="str">
        <f t="shared" si="2194"/>
        <v>RSDTF</v>
      </c>
      <c r="E9559" s="2" t="str">
        <f t="shared" si="2192"/>
        <v>RSDTF</v>
      </c>
      <c r="F9559" s="2" t="s">
        <v>10</v>
      </c>
      <c r="G9559" s="2" t="s">
        <v>11</v>
      </c>
      <c r="H9559" s="2">
        <v>2015</v>
      </c>
      <c r="I9559" s="145">
        <f t="shared" si="2195"/>
        <v>0</v>
      </c>
      <c r="J9559" s="2">
        <f t="shared" si="2193"/>
        <v>0</v>
      </c>
      <c r="K9559" s="2">
        <v>0</v>
      </c>
    </row>
    <row r="9560" spans="3:11">
      <c r="C9560" s="2" t="s">
        <v>8825</v>
      </c>
      <c r="D9560" s="143" t="str">
        <f t="shared" si="2194"/>
        <v>RSDPH</v>
      </c>
      <c r="E9560" s="2" t="str">
        <f t="shared" si="2192"/>
        <v>RSDPH</v>
      </c>
      <c r="F9560" s="2" t="s">
        <v>10</v>
      </c>
      <c r="G9560" s="2" t="s">
        <v>11</v>
      </c>
      <c r="H9560" s="2">
        <v>2015</v>
      </c>
      <c r="I9560" s="145">
        <f t="shared" si="2195"/>
        <v>1.9862533367989098E-3</v>
      </c>
      <c r="J9560" s="2">
        <f t="shared" si="2193"/>
        <v>1.9862533367989098E-3</v>
      </c>
      <c r="K9560" s="2">
        <v>0</v>
      </c>
    </row>
    <row r="9561" spans="3:11">
      <c r="C9561" s="2" t="s">
        <v>8825</v>
      </c>
      <c r="D9561" s="143" t="str">
        <f t="shared" si="2194"/>
        <v>RSDPH</v>
      </c>
      <c r="E9561" s="2" t="str">
        <f t="shared" si="2192"/>
        <v>RSDPH</v>
      </c>
      <c r="F9561" s="2" t="s">
        <v>10</v>
      </c>
      <c r="G9561" s="2" t="s">
        <v>11</v>
      </c>
      <c r="H9561" s="2">
        <v>2015</v>
      </c>
      <c r="I9561" s="145">
        <f t="shared" si="2195"/>
        <v>1.9862533367989098E-3</v>
      </c>
      <c r="J9561" s="2">
        <f t="shared" si="2193"/>
        <v>1.9862533367989098E-3</v>
      </c>
      <c r="K9561" s="2">
        <v>4</v>
      </c>
    </row>
    <row r="9562" spans="3:11">
      <c r="C9562" s="2" t="s">
        <v>8826</v>
      </c>
      <c r="D9562" s="143" t="str">
        <f t="shared" si="2194"/>
        <v>RSDSH</v>
      </c>
      <c r="E9562" s="2" t="str">
        <f t="shared" si="2192"/>
        <v>RSDSH</v>
      </c>
      <c r="F9562" s="2" t="s">
        <v>10</v>
      </c>
      <c r="G9562" s="2" t="s">
        <v>11</v>
      </c>
      <c r="H9562" s="2">
        <v>2015</v>
      </c>
      <c r="I9562" s="145">
        <f t="shared" si="2195"/>
        <v>1.9463026858992289E-3</v>
      </c>
      <c r="J9562" s="2">
        <f t="shared" si="2193"/>
        <v>1.9463026858992289E-3</v>
      </c>
      <c r="K9562" s="2">
        <v>0</v>
      </c>
    </row>
    <row r="9563" spans="3:11">
      <c r="C9563" s="2" t="s">
        <v>8827</v>
      </c>
      <c r="D9563" s="143" t="str">
        <f t="shared" si="2194"/>
        <v>RSDLA</v>
      </c>
      <c r="E9563" s="2" t="str">
        <f t="shared" si="2192"/>
        <v>RSDLA</v>
      </c>
      <c r="F9563" s="2" t="s">
        <v>10</v>
      </c>
      <c r="G9563" s="2" t="s">
        <v>11</v>
      </c>
      <c r="H9563" s="2">
        <v>2015</v>
      </c>
      <c r="I9563" s="145">
        <f t="shared" si="2195"/>
        <v>5.1019890879434931E-3</v>
      </c>
      <c r="J9563" s="2">
        <f t="shared" si="2193"/>
        <v>5.1019890879434931E-3</v>
      </c>
      <c r="K9563" s="2">
        <v>0</v>
      </c>
    </row>
    <row r="9564" spans="3:11">
      <c r="C9564" s="2" t="s">
        <v>8828</v>
      </c>
      <c r="D9564" s="143" t="str">
        <f t="shared" si="2194"/>
        <v>RSDEM</v>
      </c>
      <c r="E9564" s="2" t="str">
        <f t="shared" si="2192"/>
        <v>RSDEM</v>
      </c>
      <c r="F9564" s="2" t="s">
        <v>10</v>
      </c>
      <c r="G9564" s="2" t="s">
        <v>11</v>
      </c>
      <c r="H9564" s="2">
        <v>2015</v>
      </c>
      <c r="I9564" s="145">
        <f t="shared" si="2195"/>
        <v>1.2540644722601024E-3</v>
      </c>
      <c r="J9564" s="2">
        <f t="shared" si="2193"/>
        <v>1.2540644722601024E-3</v>
      </c>
      <c r="K9564" s="2">
        <v>0</v>
      </c>
    </row>
    <row r="9565" spans="3:11">
      <c r="C9565" s="2" t="s">
        <v>8829</v>
      </c>
      <c r="D9565" s="143" t="str">
        <f t="shared" si="2194"/>
        <v>RSDTF</v>
      </c>
      <c r="E9565" s="2" t="str">
        <f t="shared" si="2192"/>
        <v>RSDTF</v>
      </c>
      <c r="F9565" s="2" t="s">
        <v>10</v>
      </c>
      <c r="G9565" s="2" t="s">
        <v>11</v>
      </c>
      <c r="H9565" s="2">
        <v>2015</v>
      </c>
      <c r="I9565" s="145">
        <f t="shared" si="2195"/>
        <v>0</v>
      </c>
      <c r="J9565" s="2">
        <f t="shared" si="2193"/>
        <v>0</v>
      </c>
      <c r="K9565" s="2">
        <v>0</v>
      </c>
    </row>
    <row r="9566" spans="3:11">
      <c r="C9566" s="2" t="s">
        <v>8830</v>
      </c>
      <c r="D9566" s="143" t="str">
        <f t="shared" si="2194"/>
        <v>RSDPH</v>
      </c>
      <c r="E9566" s="2" t="str">
        <f t="shared" si="2192"/>
        <v>RSDPH</v>
      </c>
      <c r="F9566" s="2" t="s">
        <v>10</v>
      </c>
      <c r="G9566" s="2" t="s">
        <v>11</v>
      </c>
      <c r="H9566" s="2">
        <v>2015</v>
      </c>
      <c r="I9566" s="145">
        <f t="shared" si="2195"/>
        <v>1.98625333679886E-3</v>
      </c>
      <c r="J9566" s="2">
        <f t="shared" si="2193"/>
        <v>1.98625333679886E-3</v>
      </c>
      <c r="K9566" s="2">
        <v>0</v>
      </c>
    </row>
    <row r="9567" spans="3:11">
      <c r="C9567" s="2" t="s">
        <v>8830</v>
      </c>
      <c r="D9567" s="143" t="str">
        <f t="shared" si="2194"/>
        <v>RSDPH</v>
      </c>
      <c r="E9567" s="2" t="str">
        <f t="shared" si="2192"/>
        <v>RSDPH</v>
      </c>
      <c r="F9567" s="2" t="s">
        <v>10</v>
      </c>
      <c r="G9567" s="2" t="s">
        <v>11</v>
      </c>
      <c r="H9567" s="2">
        <v>2015</v>
      </c>
      <c r="I9567" s="145">
        <f t="shared" si="2195"/>
        <v>1.98625333679886E-3</v>
      </c>
      <c r="J9567" s="2">
        <f t="shared" si="2193"/>
        <v>1.98625333679886E-3</v>
      </c>
      <c r="K9567" s="2">
        <v>4</v>
      </c>
    </row>
    <row r="9568" spans="3:11">
      <c r="C9568" s="2" t="s">
        <v>8831</v>
      </c>
      <c r="D9568" s="143" t="str">
        <f t="shared" si="2194"/>
        <v>RSDSH</v>
      </c>
      <c r="E9568" s="2" t="str">
        <f t="shared" si="2192"/>
        <v>RSDSH</v>
      </c>
      <c r="F9568" s="2" t="s">
        <v>10</v>
      </c>
      <c r="G9568" s="2" t="s">
        <v>11</v>
      </c>
      <c r="H9568" s="2">
        <v>2015</v>
      </c>
      <c r="I9568" s="145">
        <f t="shared" si="2195"/>
        <v>1.946302685899204E-3</v>
      </c>
      <c r="J9568" s="2">
        <f t="shared" si="2193"/>
        <v>1.946302685899204E-3</v>
      </c>
      <c r="K9568" s="2">
        <v>0</v>
      </c>
    </row>
    <row r="9569" spans="3:11">
      <c r="C9569" s="2" t="s">
        <v>8832</v>
      </c>
      <c r="D9569" s="143" t="str">
        <f t="shared" si="2194"/>
        <v>RSDLA</v>
      </c>
      <c r="E9569" s="2" t="str">
        <f t="shared" si="2192"/>
        <v>RSDLA</v>
      </c>
      <c r="F9569" s="2" t="s">
        <v>10</v>
      </c>
      <c r="G9569" s="2" t="s">
        <v>11</v>
      </c>
      <c r="H9569" s="2">
        <v>2015</v>
      </c>
      <c r="I9569" s="145">
        <f t="shared" si="2195"/>
        <v>5.1019890879432928E-3</v>
      </c>
      <c r="J9569" s="2">
        <f t="shared" si="2193"/>
        <v>5.1019890879432928E-3</v>
      </c>
      <c r="K9569" s="2">
        <v>0</v>
      </c>
    </row>
    <row r="9570" spans="3:11">
      <c r="C9570" s="2" t="s">
        <v>8833</v>
      </c>
      <c r="D9570" s="143" t="str">
        <f t="shared" si="2194"/>
        <v>RSDEM</v>
      </c>
      <c r="E9570" s="2" t="str">
        <f t="shared" si="2192"/>
        <v>RSDEM</v>
      </c>
      <c r="F9570" s="2" t="s">
        <v>10</v>
      </c>
      <c r="G9570" s="2" t="s">
        <v>11</v>
      </c>
      <c r="H9570" s="2">
        <v>2015</v>
      </c>
      <c r="I9570" s="145">
        <f t="shared" si="2195"/>
        <v>1.2540644722600525E-3</v>
      </c>
      <c r="J9570" s="2">
        <f t="shared" si="2193"/>
        <v>1.2540644722600525E-3</v>
      </c>
      <c r="K9570" s="2">
        <v>0</v>
      </c>
    </row>
    <row r="9571" spans="3:11">
      <c r="C9571" s="2" t="s">
        <v>8834</v>
      </c>
      <c r="D9571" s="143" t="str">
        <f t="shared" si="2194"/>
        <v>RSDTF</v>
      </c>
      <c r="E9571" s="2" t="str">
        <f t="shared" si="2192"/>
        <v>RSDTF</v>
      </c>
      <c r="F9571" s="2" t="s">
        <v>10</v>
      </c>
      <c r="G9571" s="2" t="s">
        <v>11</v>
      </c>
      <c r="H9571" s="2">
        <v>2015</v>
      </c>
      <c r="I9571" s="145">
        <f t="shared" si="2195"/>
        <v>0</v>
      </c>
      <c r="J9571" s="2">
        <f t="shared" si="2193"/>
        <v>0</v>
      </c>
      <c r="K9571" s="2">
        <v>0</v>
      </c>
    </row>
    <row r="9572" spans="3:11">
      <c r="C9572" s="2" t="s">
        <v>8835</v>
      </c>
      <c r="D9572" s="143" t="str">
        <f t="shared" si="2194"/>
        <v>RSDPH</v>
      </c>
      <c r="E9572" s="2" t="str">
        <f t="shared" si="2192"/>
        <v>RSDPH</v>
      </c>
      <c r="F9572" s="2" t="s">
        <v>10</v>
      </c>
      <c r="G9572" s="2" t="s">
        <v>11</v>
      </c>
      <c r="H9572" s="2">
        <v>2015</v>
      </c>
      <c r="I9572" s="145">
        <f t="shared" si="2195"/>
        <v>1.9862533367988851E-3</v>
      </c>
      <c r="J9572" s="2">
        <f t="shared" si="2193"/>
        <v>1.9862533367988851E-3</v>
      </c>
      <c r="K9572" s="2">
        <v>0</v>
      </c>
    </row>
    <row r="9573" spans="3:11">
      <c r="C9573" s="2" t="s">
        <v>8835</v>
      </c>
      <c r="D9573" s="143" t="str">
        <f t="shared" si="2194"/>
        <v>RSDPH</v>
      </c>
      <c r="E9573" s="2" t="str">
        <f t="shared" si="2192"/>
        <v>RSDPH</v>
      </c>
      <c r="F9573" s="2" t="s">
        <v>10</v>
      </c>
      <c r="G9573" s="2" t="s">
        <v>11</v>
      </c>
      <c r="H9573" s="2">
        <v>2015</v>
      </c>
      <c r="I9573" s="145">
        <f t="shared" si="2195"/>
        <v>1.9862533367988851E-3</v>
      </c>
      <c r="J9573" s="2">
        <f t="shared" si="2193"/>
        <v>1.9862533367988851E-3</v>
      </c>
      <c r="K9573" s="2">
        <v>4</v>
      </c>
    </row>
    <row r="9574" spans="3:11">
      <c r="C9574" s="2" t="s">
        <v>8836</v>
      </c>
      <c r="D9574" s="143" t="str">
        <f t="shared" si="2194"/>
        <v>RSDSH</v>
      </c>
      <c r="E9574" s="2" t="str">
        <f t="shared" si="2192"/>
        <v>RSDSH</v>
      </c>
      <c r="F9574" s="2" t="s">
        <v>10</v>
      </c>
      <c r="G9574" s="2" t="s">
        <v>11</v>
      </c>
      <c r="H9574" s="2">
        <v>2015</v>
      </c>
      <c r="I9574" s="145">
        <f t="shared" si="2195"/>
        <v>1.9463026858991788E-3</v>
      </c>
      <c r="J9574" s="2">
        <f t="shared" si="2193"/>
        <v>1.9463026858991788E-3</v>
      </c>
      <c r="K9574" s="2">
        <v>0</v>
      </c>
    </row>
    <row r="9575" spans="3:11">
      <c r="C9575" s="2" t="s">
        <v>8837</v>
      </c>
      <c r="D9575" s="143" t="str">
        <f t="shared" si="2194"/>
        <v>RSDLA</v>
      </c>
      <c r="E9575" s="2" t="str">
        <f t="shared" si="2192"/>
        <v>RSDLA</v>
      </c>
      <c r="F9575" s="2" t="s">
        <v>10</v>
      </c>
      <c r="G9575" s="2" t="s">
        <v>11</v>
      </c>
      <c r="H9575" s="2">
        <v>2015</v>
      </c>
      <c r="I9575" s="145">
        <f t="shared" si="2195"/>
        <v>5.1019890879432928E-3</v>
      </c>
      <c r="J9575" s="2">
        <f t="shared" si="2193"/>
        <v>5.1019890879432928E-3</v>
      </c>
      <c r="K9575" s="2">
        <v>0</v>
      </c>
    </row>
    <row r="9576" spans="3:11">
      <c r="C9576" s="2" t="s">
        <v>8838</v>
      </c>
      <c r="D9576" s="143" t="str">
        <f t="shared" si="2194"/>
        <v>RSDEM</v>
      </c>
      <c r="E9576" s="2" t="str">
        <f t="shared" si="2192"/>
        <v>RSDEM</v>
      </c>
      <c r="F9576" s="2" t="s">
        <v>10</v>
      </c>
      <c r="G9576" s="2" t="s">
        <v>11</v>
      </c>
      <c r="H9576" s="2">
        <v>2015</v>
      </c>
      <c r="I9576" s="145">
        <f t="shared" si="2195"/>
        <v>1.2540644722600774E-3</v>
      </c>
      <c r="J9576" s="2">
        <f t="shared" si="2193"/>
        <v>1.2540644722600774E-3</v>
      </c>
      <c r="K9576" s="2">
        <v>0</v>
      </c>
    </row>
    <row r="9577" spans="3:11">
      <c r="C9577" s="2" t="s">
        <v>8839</v>
      </c>
      <c r="D9577" s="143" t="str">
        <f t="shared" si="2194"/>
        <v>RSDTF</v>
      </c>
      <c r="E9577" s="2" t="str">
        <f t="shared" si="2192"/>
        <v>RSDTF</v>
      </c>
      <c r="F9577" s="2" t="s">
        <v>10</v>
      </c>
      <c r="G9577" s="2" t="s">
        <v>11</v>
      </c>
      <c r="H9577" s="2">
        <v>2015</v>
      </c>
      <c r="I9577" s="145">
        <f t="shared" si="2195"/>
        <v>0</v>
      </c>
      <c r="J9577" s="2">
        <f t="shared" si="2193"/>
        <v>0</v>
      </c>
      <c r="K9577" s="2">
        <v>0</v>
      </c>
    </row>
    <row r="9578" spans="3:11">
      <c r="C9578" s="2" t="s">
        <v>8840</v>
      </c>
      <c r="D9578" s="143" t="str">
        <f t="shared" si="2194"/>
        <v>RSDPH</v>
      </c>
      <c r="E9578" s="2" t="str">
        <f t="shared" si="2192"/>
        <v>RSDPH</v>
      </c>
      <c r="F9578" s="2" t="s">
        <v>10</v>
      </c>
      <c r="G9578" s="2" t="s">
        <v>11</v>
      </c>
      <c r="H9578" s="2">
        <v>2015</v>
      </c>
      <c r="I9578" s="145">
        <f t="shared" si="2195"/>
        <v>1.9862533367988851E-3</v>
      </c>
      <c r="J9578" s="2">
        <f t="shared" si="2193"/>
        <v>1.9862533367988851E-3</v>
      </c>
      <c r="K9578" s="2">
        <v>0</v>
      </c>
    </row>
    <row r="9579" spans="3:11">
      <c r="C9579" s="2" t="s">
        <v>8840</v>
      </c>
      <c r="D9579" s="143" t="str">
        <f t="shared" si="2194"/>
        <v>RSDPH</v>
      </c>
      <c r="E9579" s="2" t="str">
        <f t="shared" si="2192"/>
        <v>RSDPH</v>
      </c>
      <c r="F9579" s="2" t="s">
        <v>10</v>
      </c>
      <c r="G9579" s="2" t="s">
        <v>11</v>
      </c>
      <c r="H9579" s="2">
        <v>2015</v>
      </c>
      <c r="I9579" s="145">
        <f t="shared" si="2195"/>
        <v>1.9862533367988851E-3</v>
      </c>
      <c r="J9579" s="2">
        <f t="shared" si="2193"/>
        <v>1.9862533367988851E-3</v>
      </c>
      <c r="K9579" s="2">
        <v>4</v>
      </c>
    </row>
    <row r="9580" spans="3:11">
      <c r="C9580" s="2" t="s">
        <v>8841</v>
      </c>
      <c r="D9580" s="143" t="str">
        <f t="shared" si="2194"/>
        <v>RSDSH</v>
      </c>
      <c r="E9580" s="2" t="str">
        <f t="shared" si="2192"/>
        <v>RSDSH</v>
      </c>
      <c r="F9580" s="2" t="s">
        <v>10</v>
      </c>
      <c r="G9580" s="2" t="s">
        <v>11</v>
      </c>
      <c r="H9580" s="2">
        <v>2015</v>
      </c>
      <c r="I9580" s="145">
        <f t="shared" si="2195"/>
        <v>1.9463026858991788E-3</v>
      </c>
      <c r="J9580" s="2">
        <f t="shared" si="2193"/>
        <v>1.9463026858991788E-3</v>
      </c>
      <c r="K9580" s="2">
        <v>0</v>
      </c>
    </row>
    <row r="9581" spans="3:11">
      <c r="C9581" s="2" t="s">
        <v>8842</v>
      </c>
      <c r="D9581" s="143" t="str">
        <f t="shared" si="2194"/>
        <v>RSDLA</v>
      </c>
      <c r="E9581" s="2" t="str">
        <f t="shared" si="2192"/>
        <v>RSDLA</v>
      </c>
      <c r="F9581" s="2" t="s">
        <v>10</v>
      </c>
      <c r="G9581" s="2" t="s">
        <v>11</v>
      </c>
      <c r="H9581" s="2">
        <v>2015</v>
      </c>
      <c r="I9581" s="145">
        <f t="shared" si="2195"/>
        <v>5.1019890879433925E-3</v>
      </c>
      <c r="J9581" s="2">
        <f t="shared" si="2193"/>
        <v>5.1019890879433925E-3</v>
      </c>
      <c r="K9581" s="2">
        <v>0</v>
      </c>
    </row>
    <row r="9582" spans="3:11">
      <c r="C9582" s="2" t="s">
        <v>8843</v>
      </c>
      <c r="D9582" s="143" t="str">
        <f t="shared" si="2194"/>
        <v>RSDEM</v>
      </c>
      <c r="E9582" s="2" t="str">
        <f t="shared" si="2192"/>
        <v>RSDEM</v>
      </c>
      <c r="F9582" s="2" t="s">
        <v>10</v>
      </c>
      <c r="G9582" s="2" t="s">
        <v>11</v>
      </c>
      <c r="H9582" s="2">
        <v>2015</v>
      </c>
      <c r="I9582" s="145">
        <f t="shared" si="2195"/>
        <v>1.2540644722600525E-3</v>
      </c>
      <c r="J9582" s="2">
        <f t="shared" si="2193"/>
        <v>1.2540644722600525E-3</v>
      </c>
      <c r="K9582" s="2">
        <v>0</v>
      </c>
    </row>
    <row r="9583" spans="3:11">
      <c r="C9583" s="2" t="s">
        <v>8844</v>
      </c>
      <c r="D9583" s="143" t="str">
        <f t="shared" si="2194"/>
        <v>RSDTF</v>
      </c>
      <c r="E9583" s="2" t="str">
        <f t="shared" si="2192"/>
        <v>RSDTF</v>
      </c>
      <c r="F9583" s="2" t="s">
        <v>10</v>
      </c>
      <c r="G9583" s="2" t="s">
        <v>11</v>
      </c>
      <c r="H9583" s="2">
        <v>2015</v>
      </c>
      <c r="I9583" s="145">
        <f t="shared" si="2195"/>
        <v>0</v>
      </c>
      <c r="J9583" s="2">
        <f t="shared" si="2193"/>
        <v>0</v>
      </c>
      <c r="K9583" s="2">
        <v>0</v>
      </c>
    </row>
    <row r="9584" spans="3:11">
      <c r="C9584" s="2" t="s">
        <v>8845</v>
      </c>
      <c r="D9584" s="143" t="str">
        <f t="shared" si="2194"/>
        <v>RSDPH</v>
      </c>
      <c r="E9584" s="2" t="str">
        <f t="shared" ref="E9584:E9607" si="2196">D9584</f>
        <v>RSDPH</v>
      </c>
      <c r="F9584" s="2" t="s">
        <v>10</v>
      </c>
      <c r="G9584" s="2" t="s">
        <v>11</v>
      </c>
      <c r="H9584" s="2">
        <v>2015</v>
      </c>
      <c r="I9584" s="145">
        <f t="shared" si="2195"/>
        <v>1.98625333679886E-3</v>
      </c>
      <c r="J9584" s="2">
        <f t="shared" ref="J9584:J9607" si="2197">I9584</f>
        <v>1.98625333679886E-3</v>
      </c>
      <c r="K9584" s="2">
        <v>0</v>
      </c>
    </row>
    <row r="9585" spans="3:11">
      <c r="C9585" s="2" t="s">
        <v>8845</v>
      </c>
      <c r="D9585" s="143" t="str">
        <f t="shared" ref="D9585:D9607" si="2198">"R"&amp;MID(C9585,5,1)&amp;"D"&amp;MID(C9585,9,2)</f>
        <v>RSDPH</v>
      </c>
      <c r="E9585" s="2" t="str">
        <f t="shared" si="2196"/>
        <v>RSDPH</v>
      </c>
      <c r="F9585" s="2" t="s">
        <v>10</v>
      </c>
      <c r="G9585" s="2" t="s">
        <v>11</v>
      </c>
      <c r="H9585" s="2">
        <v>2015</v>
      </c>
      <c r="I9585" s="145">
        <f t="shared" si="2195"/>
        <v>1.98625333679886E-3</v>
      </c>
      <c r="J9585" s="2">
        <f t="shared" si="2197"/>
        <v>1.98625333679886E-3</v>
      </c>
      <c r="K9585" s="2">
        <v>4</v>
      </c>
    </row>
    <row r="9586" spans="3:11">
      <c r="C9586" s="2" t="s">
        <v>8846</v>
      </c>
      <c r="D9586" s="143" t="str">
        <f t="shared" si="2198"/>
        <v>RSDSH</v>
      </c>
      <c r="E9586" s="2" t="str">
        <f t="shared" si="2196"/>
        <v>RSDSH</v>
      </c>
      <c r="F9586" s="2" t="s">
        <v>10</v>
      </c>
      <c r="G9586" s="2" t="s">
        <v>11</v>
      </c>
      <c r="H9586" s="2">
        <v>2015</v>
      </c>
      <c r="I9586" s="145">
        <f t="shared" si="2195"/>
        <v>1.946302685899204E-3</v>
      </c>
      <c r="J9586" s="2">
        <f t="shared" si="2197"/>
        <v>1.946302685899204E-3</v>
      </c>
      <c r="K9586" s="2">
        <v>0</v>
      </c>
    </row>
    <row r="9587" spans="3:11">
      <c r="C9587" s="2" t="s">
        <v>8847</v>
      </c>
      <c r="D9587" s="143" t="str">
        <f t="shared" si="2198"/>
        <v>RSDLA</v>
      </c>
      <c r="E9587" s="2" t="str">
        <f t="shared" si="2196"/>
        <v>RSDLA</v>
      </c>
      <c r="F9587" s="2" t="s">
        <v>10</v>
      </c>
      <c r="G9587" s="2" t="s">
        <v>11</v>
      </c>
      <c r="H9587" s="2">
        <v>2015</v>
      </c>
      <c r="I9587" s="145">
        <f t="shared" si="2195"/>
        <v>5.1019890879432928E-3</v>
      </c>
      <c r="J9587" s="2">
        <f t="shared" si="2197"/>
        <v>5.1019890879432928E-3</v>
      </c>
      <c r="K9587" s="2">
        <v>0</v>
      </c>
    </row>
    <row r="9588" spans="3:11">
      <c r="C9588" s="2" t="s">
        <v>8848</v>
      </c>
      <c r="D9588" s="143" t="str">
        <f t="shared" si="2198"/>
        <v>RSDEM</v>
      </c>
      <c r="E9588" s="2" t="str">
        <f t="shared" si="2196"/>
        <v>RSDEM</v>
      </c>
      <c r="F9588" s="2" t="s">
        <v>10</v>
      </c>
      <c r="G9588" s="2" t="s">
        <v>11</v>
      </c>
      <c r="H9588" s="2">
        <v>2015</v>
      </c>
      <c r="I9588" s="145">
        <f t="shared" si="2195"/>
        <v>1.2540644722600774E-3</v>
      </c>
      <c r="J9588" s="2">
        <f t="shared" si="2197"/>
        <v>1.2540644722600774E-3</v>
      </c>
      <c r="K9588" s="2">
        <v>0</v>
      </c>
    </row>
    <row r="9589" spans="3:11">
      <c r="C9589" s="2" t="s">
        <v>8849</v>
      </c>
      <c r="D9589" s="143" t="str">
        <f t="shared" si="2198"/>
        <v>RSDTF</v>
      </c>
      <c r="E9589" s="2" t="str">
        <f t="shared" si="2196"/>
        <v>RSDTF</v>
      </c>
      <c r="F9589" s="2" t="s">
        <v>10</v>
      </c>
      <c r="G9589" s="2" t="s">
        <v>11</v>
      </c>
      <c r="H9589" s="2">
        <v>2015</v>
      </c>
      <c r="I9589" s="145">
        <f t="shared" si="2195"/>
        <v>0</v>
      </c>
      <c r="J9589" s="2">
        <f t="shared" si="2197"/>
        <v>0</v>
      </c>
      <c r="K9589" s="2">
        <v>0</v>
      </c>
    </row>
    <row r="9590" spans="3:11">
      <c r="C9590" s="2" t="s">
        <v>8850</v>
      </c>
      <c r="D9590" s="143" t="str">
        <f t="shared" si="2198"/>
        <v>RSDPH</v>
      </c>
      <c r="E9590" s="2" t="str">
        <f t="shared" si="2196"/>
        <v>RSDPH</v>
      </c>
      <c r="F9590" s="2" t="s">
        <v>10</v>
      </c>
      <c r="G9590" s="2" t="s">
        <v>11</v>
      </c>
      <c r="H9590" s="2">
        <v>2015</v>
      </c>
      <c r="I9590" s="145">
        <f t="shared" si="2195"/>
        <v>1.9862533367989098E-3</v>
      </c>
      <c r="J9590" s="2">
        <f t="shared" si="2197"/>
        <v>1.9862533367989098E-3</v>
      </c>
      <c r="K9590" s="2">
        <v>0</v>
      </c>
    </row>
    <row r="9591" spans="3:11">
      <c r="C9591" s="2" t="s">
        <v>8850</v>
      </c>
      <c r="D9591" s="143" t="str">
        <f t="shared" si="2198"/>
        <v>RSDPH</v>
      </c>
      <c r="E9591" s="2" t="str">
        <f t="shared" si="2196"/>
        <v>RSDPH</v>
      </c>
      <c r="F9591" s="2" t="s">
        <v>10</v>
      </c>
      <c r="G9591" s="2" t="s">
        <v>11</v>
      </c>
      <c r="H9591" s="2">
        <v>2015</v>
      </c>
      <c r="I9591" s="145">
        <f t="shared" si="2195"/>
        <v>1.9862533367989098E-3</v>
      </c>
      <c r="J9591" s="2">
        <f t="shared" si="2197"/>
        <v>1.9862533367989098E-3</v>
      </c>
      <c r="K9591" s="2">
        <v>4</v>
      </c>
    </row>
    <row r="9592" spans="3:11">
      <c r="C9592" s="2" t="s">
        <v>8851</v>
      </c>
      <c r="D9592" s="143" t="str">
        <f t="shared" si="2198"/>
        <v>RSDSH</v>
      </c>
      <c r="E9592" s="2" t="str">
        <f t="shared" si="2196"/>
        <v>RSDSH</v>
      </c>
      <c r="F9592" s="2" t="s">
        <v>10</v>
      </c>
      <c r="G9592" s="2" t="s">
        <v>11</v>
      </c>
      <c r="H9592" s="2">
        <v>2015</v>
      </c>
      <c r="I9592" s="145">
        <f t="shared" si="2195"/>
        <v>1.9463026858991914E-3</v>
      </c>
      <c r="J9592" s="2">
        <f t="shared" si="2197"/>
        <v>1.9463026858991914E-3</v>
      </c>
      <c r="K9592" s="2">
        <v>0</v>
      </c>
    </row>
    <row r="9593" spans="3:11">
      <c r="C9593" s="2" t="s">
        <v>8852</v>
      </c>
      <c r="D9593" s="143" t="str">
        <f t="shared" si="2198"/>
        <v>RSDLA</v>
      </c>
      <c r="E9593" s="2" t="str">
        <f t="shared" si="2196"/>
        <v>RSDLA</v>
      </c>
      <c r="F9593" s="2" t="s">
        <v>10</v>
      </c>
      <c r="G9593" s="2" t="s">
        <v>11</v>
      </c>
      <c r="H9593" s="2">
        <v>2015</v>
      </c>
      <c r="I9593" s="145">
        <f t="shared" si="2195"/>
        <v>5.1019890879434931E-3</v>
      </c>
      <c r="J9593" s="2">
        <f t="shared" si="2197"/>
        <v>5.1019890879434931E-3</v>
      </c>
      <c r="K9593" s="2">
        <v>0</v>
      </c>
    </row>
    <row r="9594" spans="3:11">
      <c r="C9594" s="2" t="s">
        <v>8853</v>
      </c>
      <c r="D9594" s="143" t="str">
        <f t="shared" si="2198"/>
        <v>RSDEM</v>
      </c>
      <c r="E9594" s="2" t="str">
        <f t="shared" si="2196"/>
        <v>RSDEM</v>
      </c>
      <c r="F9594" s="2" t="s">
        <v>10</v>
      </c>
      <c r="G9594" s="2" t="s">
        <v>11</v>
      </c>
      <c r="H9594" s="2">
        <v>2015</v>
      </c>
      <c r="I9594" s="145">
        <f t="shared" si="2195"/>
        <v>1.2540644722600774E-3</v>
      </c>
      <c r="J9594" s="2">
        <f t="shared" si="2197"/>
        <v>1.2540644722600774E-3</v>
      </c>
      <c r="K9594" s="2">
        <v>0</v>
      </c>
    </row>
    <row r="9595" spans="3:11">
      <c r="C9595" s="2" t="s">
        <v>8854</v>
      </c>
      <c r="D9595" s="143" t="str">
        <f t="shared" si="2198"/>
        <v>RSDTF</v>
      </c>
      <c r="E9595" s="2" t="str">
        <f t="shared" si="2196"/>
        <v>RSDTF</v>
      </c>
      <c r="F9595" s="2" t="s">
        <v>10</v>
      </c>
      <c r="G9595" s="2" t="s">
        <v>11</v>
      </c>
      <c r="H9595" s="2">
        <v>2015</v>
      </c>
      <c r="I9595" s="145">
        <f t="shared" si="2195"/>
        <v>0</v>
      </c>
      <c r="J9595" s="2">
        <f t="shared" si="2197"/>
        <v>0</v>
      </c>
      <c r="K9595" s="2">
        <v>0</v>
      </c>
    </row>
    <row r="9596" spans="3:11">
      <c r="C9596" s="2" t="s">
        <v>8855</v>
      </c>
      <c r="D9596" s="143" t="str">
        <f t="shared" si="2198"/>
        <v>RSDPH</v>
      </c>
      <c r="E9596" s="2" t="str">
        <f t="shared" si="2196"/>
        <v>RSDPH</v>
      </c>
      <c r="F9596" s="2" t="s">
        <v>10</v>
      </c>
      <c r="G9596" s="2" t="s">
        <v>11</v>
      </c>
      <c r="H9596" s="2">
        <v>2015</v>
      </c>
      <c r="I9596" s="145">
        <f t="shared" si="2195"/>
        <v>1.98625333679886E-3</v>
      </c>
      <c r="J9596" s="2">
        <f t="shared" si="2197"/>
        <v>1.98625333679886E-3</v>
      </c>
      <c r="K9596" s="2">
        <v>0</v>
      </c>
    </row>
    <row r="9597" spans="3:11">
      <c r="C9597" s="2" t="s">
        <v>8855</v>
      </c>
      <c r="D9597" s="143" t="str">
        <f t="shared" si="2198"/>
        <v>RSDPH</v>
      </c>
      <c r="E9597" s="2" t="str">
        <f t="shared" si="2196"/>
        <v>RSDPH</v>
      </c>
      <c r="F9597" s="2" t="s">
        <v>10</v>
      </c>
      <c r="G9597" s="2" t="s">
        <v>11</v>
      </c>
      <c r="H9597" s="2">
        <v>2015</v>
      </c>
      <c r="I9597" s="145">
        <f t="shared" si="2195"/>
        <v>1.98625333679886E-3</v>
      </c>
      <c r="J9597" s="2">
        <f t="shared" si="2197"/>
        <v>1.98625333679886E-3</v>
      </c>
      <c r="K9597" s="2">
        <v>4</v>
      </c>
    </row>
    <row r="9598" spans="3:11">
      <c r="C9598" s="2" t="s">
        <v>8856</v>
      </c>
      <c r="D9598" s="143" t="str">
        <f t="shared" si="2198"/>
        <v>RSDSH</v>
      </c>
      <c r="E9598" s="2" t="str">
        <f t="shared" si="2196"/>
        <v>RSDSH</v>
      </c>
      <c r="F9598" s="2" t="s">
        <v>10</v>
      </c>
      <c r="G9598" s="2" t="s">
        <v>11</v>
      </c>
      <c r="H9598" s="2">
        <v>2015</v>
      </c>
      <c r="I9598" s="145">
        <f t="shared" si="2195"/>
        <v>1.946302685899204E-3</v>
      </c>
      <c r="J9598" s="2">
        <f t="shared" si="2197"/>
        <v>1.946302685899204E-3</v>
      </c>
      <c r="K9598" s="2">
        <v>0</v>
      </c>
    </row>
    <row r="9599" spans="3:11">
      <c r="C9599" s="2" t="s">
        <v>8857</v>
      </c>
      <c r="D9599" s="143" t="str">
        <f t="shared" si="2198"/>
        <v>RSDLA</v>
      </c>
      <c r="E9599" s="2" t="str">
        <f t="shared" si="2196"/>
        <v>RSDLA</v>
      </c>
      <c r="F9599" s="2" t="s">
        <v>10</v>
      </c>
      <c r="G9599" s="2" t="s">
        <v>11</v>
      </c>
      <c r="H9599" s="2">
        <v>2015</v>
      </c>
      <c r="I9599" s="145">
        <f t="shared" si="2195"/>
        <v>5.1019890879432928E-3</v>
      </c>
      <c r="J9599" s="2">
        <f t="shared" si="2197"/>
        <v>5.1019890879432928E-3</v>
      </c>
      <c r="K9599" s="2">
        <v>0</v>
      </c>
    </row>
    <row r="9600" spans="3:11">
      <c r="C9600" s="2" t="s">
        <v>8858</v>
      </c>
      <c r="D9600" s="143" t="str">
        <f t="shared" si="2198"/>
        <v>RSDEM</v>
      </c>
      <c r="E9600" s="2" t="str">
        <f t="shared" si="2196"/>
        <v>RSDEM</v>
      </c>
      <c r="F9600" s="2" t="s">
        <v>10</v>
      </c>
      <c r="G9600" s="2" t="s">
        <v>11</v>
      </c>
      <c r="H9600" s="2">
        <v>2015</v>
      </c>
      <c r="I9600" s="145">
        <f t="shared" si="2195"/>
        <v>1.2540644722600774E-3</v>
      </c>
      <c r="J9600" s="2">
        <f t="shared" si="2197"/>
        <v>1.2540644722600774E-3</v>
      </c>
      <c r="K9600" s="2">
        <v>0</v>
      </c>
    </row>
    <row r="9601" spans="3:11">
      <c r="C9601" s="2" t="s">
        <v>8859</v>
      </c>
      <c r="D9601" s="143" t="str">
        <f t="shared" si="2198"/>
        <v>RSDTF</v>
      </c>
      <c r="E9601" s="2" t="str">
        <f t="shared" si="2196"/>
        <v>RSDTF</v>
      </c>
      <c r="F9601" s="2" t="s">
        <v>10</v>
      </c>
      <c r="G9601" s="2" t="s">
        <v>11</v>
      </c>
      <c r="H9601" s="2">
        <v>2015</v>
      </c>
      <c r="I9601" s="145">
        <f t="shared" ref="I9601:I9607" si="2199">INDEX($AG$39:$BF$639,MATCH(IF(RIGHT(C9601,3)="100",RIGHT(C9601,6),RIGHT(C9601,5)),$AG$39:$AG$639,0),MATCH(MID(D9601,2,2),$AG$39:$BF$39,0))*$AI$19</f>
        <v>0</v>
      </c>
      <c r="J9601" s="2">
        <f t="shared" si="2197"/>
        <v>0</v>
      </c>
      <c r="K9601" s="2">
        <v>0</v>
      </c>
    </row>
    <row r="9602" spans="3:11">
      <c r="C9602" s="2" t="s">
        <v>8860</v>
      </c>
      <c r="D9602" s="143" t="str">
        <f t="shared" si="2198"/>
        <v>RSDPH</v>
      </c>
      <c r="E9602" s="2" t="str">
        <f t="shared" si="2196"/>
        <v>RSDPH</v>
      </c>
      <c r="F9602" s="2" t="s">
        <v>10</v>
      </c>
      <c r="G9602" s="2" t="s">
        <v>11</v>
      </c>
      <c r="H9602" s="2">
        <v>2015</v>
      </c>
      <c r="I9602" s="145">
        <f t="shared" si="2199"/>
        <v>1.9862533367988851E-3</v>
      </c>
      <c r="J9602" s="2">
        <f t="shared" si="2197"/>
        <v>1.9862533367988851E-3</v>
      </c>
      <c r="K9602" s="2">
        <v>0</v>
      </c>
    </row>
    <row r="9603" spans="3:11">
      <c r="C9603" s="2" t="s">
        <v>8860</v>
      </c>
      <c r="D9603" s="143" t="str">
        <f t="shared" si="2198"/>
        <v>RSDPH</v>
      </c>
      <c r="E9603" s="2" t="str">
        <f t="shared" si="2196"/>
        <v>RSDPH</v>
      </c>
      <c r="F9603" s="2" t="s">
        <v>10</v>
      </c>
      <c r="G9603" s="2" t="s">
        <v>11</v>
      </c>
      <c r="H9603" s="2">
        <v>2015</v>
      </c>
      <c r="I9603" s="145">
        <f t="shared" si="2199"/>
        <v>1.9862533367988851E-3</v>
      </c>
      <c r="J9603" s="2">
        <f t="shared" si="2197"/>
        <v>1.9862533367988851E-3</v>
      </c>
      <c r="K9603" s="2">
        <v>4</v>
      </c>
    </row>
    <row r="9604" spans="3:11">
      <c r="C9604" s="2" t="s">
        <v>8861</v>
      </c>
      <c r="D9604" s="143" t="str">
        <f t="shared" si="2198"/>
        <v>RSDSH</v>
      </c>
      <c r="E9604" s="2" t="str">
        <f t="shared" si="2196"/>
        <v>RSDSH</v>
      </c>
      <c r="F9604" s="2" t="s">
        <v>10</v>
      </c>
      <c r="G9604" s="2" t="s">
        <v>11</v>
      </c>
      <c r="H9604" s="2">
        <v>2015</v>
      </c>
      <c r="I9604" s="145">
        <f t="shared" si="2199"/>
        <v>1.946302685899204E-3</v>
      </c>
      <c r="J9604" s="2">
        <f t="shared" si="2197"/>
        <v>1.946302685899204E-3</v>
      </c>
      <c r="K9604" s="2">
        <v>0</v>
      </c>
    </row>
    <row r="9605" spans="3:11">
      <c r="C9605" s="2" t="s">
        <v>8862</v>
      </c>
      <c r="D9605" s="143" t="str">
        <f t="shared" si="2198"/>
        <v>RSDLA</v>
      </c>
      <c r="E9605" s="2" t="str">
        <f t="shared" si="2196"/>
        <v>RSDLA</v>
      </c>
      <c r="F9605" s="2" t="s">
        <v>10</v>
      </c>
      <c r="G9605" s="2" t="s">
        <v>11</v>
      </c>
      <c r="H9605" s="2">
        <v>2015</v>
      </c>
      <c r="I9605" s="145">
        <f t="shared" si="2199"/>
        <v>5.1019890879432928E-3</v>
      </c>
      <c r="J9605" s="2">
        <f t="shared" si="2197"/>
        <v>5.1019890879432928E-3</v>
      </c>
      <c r="K9605" s="2">
        <v>0</v>
      </c>
    </row>
    <row r="9606" spans="3:11">
      <c r="C9606" s="2" t="s">
        <v>8863</v>
      </c>
      <c r="D9606" s="143" t="str">
        <f t="shared" si="2198"/>
        <v>RSDEM</v>
      </c>
      <c r="E9606" s="2" t="str">
        <f t="shared" si="2196"/>
        <v>RSDEM</v>
      </c>
      <c r="F9606" s="2" t="s">
        <v>10</v>
      </c>
      <c r="G9606" s="2" t="s">
        <v>11</v>
      </c>
      <c r="H9606" s="2">
        <v>2015</v>
      </c>
      <c r="I9606" s="145">
        <f t="shared" si="2199"/>
        <v>1.2540644722600774E-3</v>
      </c>
      <c r="J9606" s="2">
        <f t="shared" si="2197"/>
        <v>1.2540644722600774E-3</v>
      </c>
      <c r="K9606" s="2">
        <v>0</v>
      </c>
    </row>
    <row r="9607" spans="3:11">
      <c r="C9607" s="2" t="s">
        <v>8864</v>
      </c>
      <c r="D9607" s="143" t="str">
        <f t="shared" si="2198"/>
        <v>RSDTF</v>
      </c>
      <c r="E9607" s="2" t="str">
        <f t="shared" si="2196"/>
        <v>RSDTF</v>
      </c>
      <c r="F9607" s="2" t="s">
        <v>10</v>
      </c>
      <c r="G9607" s="2" t="s">
        <v>11</v>
      </c>
      <c r="H9607" s="2">
        <v>2015</v>
      </c>
      <c r="I9607" s="145">
        <f t="shared" si="2199"/>
        <v>0</v>
      </c>
      <c r="J9607" s="2">
        <f t="shared" si="2197"/>
        <v>0</v>
      </c>
      <c r="K9607" s="2">
        <v>0</v>
      </c>
    </row>
  </sheetData>
  <autoFilter ref="C6:J7206" xr:uid="{00000000-0009-0000-0000-000004000000}"/>
  <mergeCells count="5">
    <mergeCell ref="N9:N33"/>
    <mergeCell ref="O10:O17"/>
    <mergeCell ref="O18:O25"/>
    <mergeCell ref="O26:O33"/>
    <mergeCell ref="AH9:AH12"/>
  </mergeCells>
  <pageMargins left="0.7" right="0.7"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6"/>
  </sheetPr>
  <dimension ref="C2:AH9607"/>
  <sheetViews>
    <sheetView topLeftCell="A9559" zoomScale="85" zoomScaleNormal="85" workbookViewId="0">
      <selection activeCell="I9607" sqref="I9607"/>
    </sheetView>
  </sheetViews>
  <sheetFormatPr defaultRowHeight="14.4"/>
  <cols>
    <col min="3" max="3" width="18.109375" bestFit="1" customWidth="1"/>
    <col min="4" max="4" width="9" bestFit="1" customWidth="1"/>
    <col min="5" max="5" width="9.5546875" customWidth="1"/>
    <col min="6" max="6" width="8.88671875" bestFit="1" customWidth="1"/>
    <col min="7" max="7" width="10.33203125" customWidth="1"/>
    <col min="8" max="8" width="8.5546875" customWidth="1"/>
    <col min="9" max="10" width="10.6640625" customWidth="1"/>
    <col min="13" max="13" width="29.44140625" customWidth="1"/>
  </cols>
  <sheetData>
    <row r="2" spans="3:34">
      <c r="M2" s="2"/>
      <c r="N2" s="140"/>
      <c r="O2" s="140"/>
      <c r="P2" s="140"/>
      <c r="Q2" s="140"/>
      <c r="R2" s="140"/>
      <c r="S2" s="140"/>
      <c r="T2" s="140"/>
      <c r="U2" s="140"/>
      <c r="V2" s="140"/>
      <c r="W2" s="140"/>
      <c r="X2" s="140"/>
      <c r="Y2" s="140"/>
      <c r="Z2" s="140"/>
      <c r="AA2" s="141"/>
      <c r="AB2" s="142"/>
      <c r="AC2" s="140"/>
      <c r="AD2" s="141"/>
      <c r="AE2" s="141"/>
      <c r="AF2" s="2"/>
      <c r="AG2" s="2"/>
      <c r="AH2" s="2"/>
    </row>
    <row r="3" spans="3:34">
      <c r="M3" s="2"/>
      <c r="Z3" s="2"/>
      <c r="AA3" s="2"/>
      <c r="AB3" s="2"/>
      <c r="AC3" s="2"/>
      <c r="AD3" s="2"/>
      <c r="AE3" s="2"/>
      <c r="AF3" s="2"/>
      <c r="AG3" s="2"/>
      <c r="AH3" s="2"/>
    </row>
    <row r="5" spans="3:34">
      <c r="C5" s="4"/>
      <c r="D5" s="2"/>
      <c r="F5" s="2"/>
      <c r="G5" s="2"/>
      <c r="H5" s="2"/>
      <c r="I5" s="2"/>
      <c r="J5" s="2"/>
    </row>
    <row r="6" spans="3:34" ht="18.600000000000001" thickBot="1">
      <c r="C6" s="42" t="s">
        <v>1</v>
      </c>
      <c r="D6" s="42" t="s">
        <v>2</v>
      </c>
      <c r="E6" s="43" t="s">
        <v>3</v>
      </c>
      <c r="F6" s="42" t="s">
        <v>4</v>
      </c>
      <c r="G6" s="42" t="s">
        <v>5</v>
      </c>
      <c r="H6" s="42" t="s">
        <v>6</v>
      </c>
      <c r="I6" s="44" t="s">
        <v>7</v>
      </c>
      <c r="J6" s="45" t="s">
        <v>8</v>
      </c>
      <c r="M6" s="46" t="s">
        <v>57</v>
      </c>
    </row>
    <row r="7" spans="3:34">
      <c r="C7" s="11" t="str">
        <f>IND_SavePot!C7</f>
        <v>INDADEFFPH-01</v>
      </c>
      <c r="D7" s="11" t="str">
        <f>IND_SavePot!D7</f>
        <v>IADPH</v>
      </c>
      <c r="E7" s="10" t="str">
        <f>D7</f>
        <v>IADPH</v>
      </c>
      <c r="F7" s="10" t="s">
        <v>10</v>
      </c>
      <c r="G7" s="10" t="s">
        <v>11</v>
      </c>
      <c r="H7" s="10">
        <v>2050</v>
      </c>
      <c r="I7" s="13">
        <f>IND_SavePot!I7*(1+HLOOKUP(MID(D7,2,2),$M$9:$AF$15,MATCH(RIGHT(D7,2),$M$9:$M$15,0),0))^($H7-IND_SavePot!$H7)</f>
        <v>7.7291566374323353E-3</v>
      </c>
      <c r="J7" s="13">
        <f>I7</f>
        <v>7.7291566374323353E-3</v>
      </c>
      <c r="K7" s="135">
        <v>8</v>
      </c>
    </row>
    <row r="8" spans="3:34">
      <c r="C8" s="11" t="str">
        <f>IND_SavePot!C8</f>
        <v>INDADEFFPH-01</v>
      </c>
      <c r="D8" s="11" t="str">
        <f>IND_SavePot!D8</f>
        <v>IADPH</v>
      </c>
      <c r="E8" s="10" t="str">
        <f t="shared" ref="E8:E71" si="0">D8</f>
        <v>IADPH</v>
      </c>
      <c r="F8" s="10" t="s">
        <v>10</v>
      </c>
      <c r="G8" s="10" t="s">
        <v>11</v>
      </c>
      <c r="H8" s="10">
        <f>H7</f>
        <v>2050</v>
      </c>
      <c r="I8" s="13">
        <f>IND_SavePot!I8*(1+HLOOKUP(MID(D8,2,2),$M$9:$AF$15,MATCH(RIGHT(D8,2),$M$9:$M$15,0),0))^($H8-IND_SavePot!$H8)</f>
        <v>7.7291566374323353E-3</v>
      </c>
      <c r="J8" s="13">
        <f t="shared" ref="J8:J71" si="1">I8</f>
        <v>7.7291566374323353E-3</v>
      </c>
      <c r="K8" s="135">
        <v>8</v>
      </c>
      <c r="M8" s="47" t="s">
        <v>58</v>
      </c>
    </row>
    <row r="9" spans="3:34">
      <c r="C9" s="11" t="str">
        <f>IND_SavePot!C9</f>
        <v>INDADEFFSH-01</v>
      </c>
      <c r="D9" s="11" t="str">
        <f>IND_SavePot!D9</f>
        <v>IADSH</v>
      </c>
      <c r="E9" s="10" t="str">
        <f t="shared" si="0"/>
        <v>IADSH</v>
      </c>
      <c r="F9" s="10" t="s">
        <v>10</v>
      </c>
      <c r="G9" s="10" t="s">
        <v>11</v>
      </c>
      <c r="H9" s="10">
        <f t="shared" ref="H9:H72" si="2">H8</f>
        <v>2050</v>
      </c>
      <c r="I9" s="13">
        <f>IND_SavePot!I9*(1+HLOOKUP(MID(D9,2,2),$M$9:$AF$15,MATCH(RIGHT(D9,2),$M$9:$M$15,0),0))^($H9-IND_SavePot!$H9)</f>
        <v>0</v>
      </c>
      <c r="J9" s="13">
        <f t="shared" si="1"/>
        <v>0</v>
      </c>
      <c r="K9" s="135">
        <v>8</v>
      </c>
      <c r="N9" s="138" t="s">
        <v>3153</v>
      </c>
      <c r="O9" s="137" t="s">
        <v>15</v>
      </c>
      <c r="P9" s="137" t="s">
        <v>16</v>
      </c>
      <c r="Q9" s="137" t="s">
        <v>17</v>
      </c>
      <c r="R9" s="137" t="s">
        <v>3159</v>
      </c>
      <c r="S9" s="137" t="s">
        <v>19</v>
      </c>
      <c r="T9" s="137" t="s">
        <v>21</v>
      </c>
      <c r="U9" s="137" t="s">
        <v>14</v>
      </c>
      <c r="V9" s="137" t="s">
        <v>18</v>
      </c>
      <c r="W9" s="137" t="s">
        <v>3160</v>
      </c>
      <c r="X9" s="137" t="s">
        <v>3161</v>
      </c>
      <c r="Y9" s="137" t="s">
        <v>3162</v>
      </c>
      <c r="Z9" s="137" t="s">
        <v>54</v>
      </c>
      <c r="AA9" s="139" t="s">
        <v>55</v>
      </c>
      <c r="AB9" s="48" t="s">
        <v>7854</v>
      </c>
      <c r="AC9" s="48" t="s">
        <v>8875</v>
      </c>
      <c r="AD9" s="49" t="s">
        <v>23</v>
      </c>
      <c r="AE9" s="49"/>
      <c r="AF9" s="49"/>
    </row>
    <row r="10" spans="3:34">
      <c r="C10" s="11" t="str">
        <f>IND_SavePot!C10</f>
        <v>INDADEFFLA-01</v>
      </c>
      <c r="D10" s="11" t="str">
        <f>IND_SavePot!D10</f>
        <v>IADLA</v>
      </c>
      <c r="E10" s="10" t="str">
        <f t="shared" si="0"/>
        <v>IADLA</v>
      </c>
      <c r="F10" s="10" t="s">
        <v>10</v>
      </c>
      <c r="G10" s="10" t="s">
        <v>11</v>
      </c>
      <c r="H10" s="10">
        <f t="shared" si="2"/>
        <v>2050</v>
      </c>
      <c r="I10" s="13">
        <f>IND_SavePot!I10*(1+HLOOKUP(MID(D10,2,2),$M$9:$AF$15,MATCH(RIGHT(D10,2),$M$9:$M$15,0),0))^($H10-IND_SavePot!$H10)</f>
        <v>8.9587225902754905E-3</v>
      </c>
      <c r="J10" s="13">
        <f t="shared" si="1"/>
        <v>8.9587225902754905E-3</v>
      </c>
      <c r="K10" s="135">
        <v>8</v>
      </c>
      <c r="M10" s="50" t="s">
        <v>7465</v>
      </c>
      <c r="N10" s="51">
        <v>0.04</v>
      </c>
      <c r="O10" s="52">
        <f>$O$47</f>
        <v>2.5999999999999999E-2</v>
      </c>
      <c r="P10" s="52">
        <f t="shared" ref="P10:S10" si="3">$O$47</f>
        <v>2.5999999999999999E-2</v>
      </c>
      <c r="Q10" s="52">
        <f t="shared" si="3"/>
        <v>2.5999999999999999E-2</v>
      </c>
      <c r="R10" s="52">
        <f t="shared" si="3"/>
        <v>2.5999999999999999E-2</v>
      </c>
      <c r="S10" s="52">
        <f t="shared" si="3"/>
        <v>2.5999999999999999E-2</v>
      </c>
      <c r="T10" s="52">
        <f>$O$49</f>
        <v>2.5999999999999999E-2</v>
      </c>
      <c r="U10" s="51">
        <f>R10</f>
        <v>2.5999999999999999E-2</v>
      </c>
      <c r="V10" s="51">
        <f>U10</f>
        <v>2.5999999999999999E-2</v>
      </c>
      <c r="W10" s="51">
        <f>V10</f>
        <v>2.5999999999999999E-2</v>
      </c>
      <c r="X10" s="51">
        <f>W10</f>
        <v>2.5999999999999999E-2</v>
      </c>
      <c r="Y10" s="51">
        <f>X10</f>
        <v>2.5999999999999999E-2</v>
      </c>
      <c r="Z10" s="53">
        <f t="shared" ref="Z10:Z15" si="4">AC10</f>
        <v>2.5999999999999999E-2</v>
      </c>
      <c r="AA10" s="53">
        <f t="shared" ref="AA10:AA15" si="5">N10</f>
        <v>0.04</v>
      </c>
      <c r="AB10" s="52">
        <f t="shared" ref="AB10:AC10" si="6">$O$49</f>
        <v>2.5999999999999999E-2</v>
      </c>
      <c r="AC10" s="52">
        <f t="shared" si="6"/>
        <v>2.5999999999999999E-2</v>
      </c>
      <c r="AD10" s="53">
        <f>AC10</f>
        <v>2.5999999999999999E-2</v>
      </c>
    </row>
    <row r="11" spans="3:34">
      <c r="C11" s="11" t="str">
        <f>IND_SavePot!C11</f>
        <v>INDADEFFEM-01</v>
      </c>
      <c r="D11" s="11" t="str">
        <f>IND_SavePot!D11</f>
        <v>IADEM</v>
      </c>
      <c r="E11" s="10" t="str">
        <f t="shared" si="0"/>
        <v>IADEM</v>
      </c>
      <c r="F11" s="10" t="s">
        <v>10</v>
      </c>
      <c r="G11" s="10" t="s">
        <v>11</v>
      </c>
      <c r="H11" s="10">
        <f t="shared" si="2"/>
        <v>2050</v>
      </c>
      <c r="I11" s="13">
        <f>IND_SavePot!I11*(1+HLOOKUP(MID(D11,2,2),$M$9:$AF$15,MATCH(RIGHT(D11,2),$M$9:$M$15,0),0))^($H11-IND_SavePot!$H11)</f>
        <v>6.8977696935038305E-3</v>
      </c>
      <c r="J11" s="13">
        <f t="shared" si="1"/>
        <v>6.8977696935038305E-3</v>
      </c>
      <c r="K11" s="135">
        <v>8</v>
      </c>
      <c r="M11" s="50" t="s">
        <v>3154</v>
      </c>
      <c r="N11" s="51">
        <v>0.04</v>
      </c>
      <c r="O11" s="51">
        <v>0.04</v>
      </c>
      <c r="P11" s="51">
        <v>0.04</v>
      </c>
      <c r="Q11" s="51">
        <v>0.04</v>
      </c>
      <c r="R11" s="51">
        <v>0.06</v>
      </c>
      <c r="S11" s="51">
        <v>0.04</v>
      </c>
      <c r="T11" s="51">
        <v>0.04</v>
      </c>
      <c r="U11" s="51">
        <f t="shared" ref="U11:U15" si="7">R11</f>
        <v>0.06</v>
      </c>
      <c r="V11" s="51">
        <f t="shared" ref="V11:Y11" si="8">U11</f>
        <v>0.06</v>
      </c>
      <c r="W11" s="51">
        <f t="shared" si="8"/>
        <v>0.06</v>
      </c>
      <c r="X11" s="51">
        <f t="shared" si="8"/>
        <v>0.06</v>
      </c>
      <c r="Y11" s="51">
        <f t="shared" si="8"/>
        <v>0.06</v>
      </c>
      <c r="Z11" s="53">
        <f t="shared" si="4"/>
        <v>0.04</v>
      </c>
      <c r="AA11" s="53">
        <f t="shared" si="5"/>
        <v>0.04</v>
      </c>
      <c r="AB11" s="51">
        <v>0.04</v>
      </c>
      <c r="AC11" s="51">
        <v>0.04</v>
      </c>
      <c r="AD11" s="53">
        <f t="shared" ref="AD11:AD15" si="9">AC11</f>
        <v>0.04</v>
      </c>
    </row>
    <row r="12" spans="3:34">
      <c r="C12" s="11" t="str">
        <f>IND_SavePot!C12</f>
        <v>INDADEFFTF-01</v>
      </c>
      <c r="D12" s="11" t="str">
        <f>IND_SavePot!D12</f>
        <v>IADTF</v>
      </c>
      <c r="E12" s="10" t="str">
        <f t="shared" si="0"/>
        <v>IADTF</v>
      </c>
      <c r="F12" s="10" t="s">
        <v>10</v>
      </c>
      <c r="G12" s="10" t="s">
        <v>11</v>
      </c>
      <c r="H12" s="10">
        <f t="shared" si="2"/>
        <v>2050</v>
      </c>
      <c r="I12" s="13">
        <f>IND_SavePot!I12*(1+HLOOKUP(MID(D12,2,2),$M$9:$AF$15,MATCH(RIGHT(D12,2),$M$9:$M$15,0),0))^($H12-IND_SavePot!$H12)</f>
        <v>1.5174410581465134E-3</v>
      </c>
      <c r="J12" s="13">
        <f t="shared" si="1"/>
        <v>1.5174410581465134E-3</v>
      </c>
      <c r="K12" s="135">
        <v>8</v>
      </c>
      <c r="M12" s="50" t="s">
        <v>7466</v>
      </c>
      <c r="N12" s="51">
        <v>0.05</v>
      </c>
      <c r="O12" s="51">
        <v>4.2999999999999997E-2</v>
      </c>
      <c r="P12" s="51">
        <v>4.2999999999999997E-2</v>
      </c>
      <c r="Q12" s="51">
        <v>4.2999999999999997E-2</v>
      </c>
      <c r="R12" s="51">
        <v>4.2999999999999997E-2</v>
      </c>
      <c r="S12" s="51">
        <v>4.2999999999999997E-2</v>
      </c>
      <c r="T12" s="51">
        <v>4.2999999999999997E-2</v>
      </c>
      <c r="U12" s="51">
        <f t="shared" si="7"/>
        <v>4.2999999999999997E-2</v>
      </c>
      <c r="V12" s="51">
        <f t="shared" ref="V12:Y12" si="10">U12</f>
        <v>4.2999999999999997E-2</v>
      </c>
      <c r="W12" s="51">
        <f t="shared" si="10"/>
        <v>4.2999999999999997E-2</v>
      </c>
      <c r="X12" s="51">
        <f t="shared" si="10"/>
        <v>4.2999999999999997E-2</v>
      </c>
      <c r="Y12" s="51">
        <f t="shared" si="10"/>
        <v>4.2999999999999997E-2</v>
      </c>
      <c r="Z12" s="53">
        <f t="shared" si="4"/>
        <v>4.2999999999999997E-2</v>
      </c>
      <c r="AA12" s="53">
        <f t="shared" si="5"/>
        <v>0.05</v>
      </c>
      <c r="AB12" s="51">
        <v>4.2999999999999997E-2</v>
      </c>
      <c r="AC12" s="51">
        <v>4.2999999999999997E-2</v>
      </c>
      <c r="AD12" s="53">
        <f t="shared" si="9"/>
        <v>4.2999999999999997E-2</v>
      </c>
    </row>
    <row r="13" spans="3:34">
      <c r="C13" s="11" t="str">
        <f>IND_SavePot!C13</f>
        <v>INDADEFFPH-02</v>
      </c>
      <c r="D13" s="11" t="str">
        <f>IND_SavePot!D13</f>
        <v>IADPH</v>
      </c>
      <c r="E13" s="10" t="str">
        <f t="shared" si="0"/>
        <v>IADPH</v>
      </c>
      <c r="F13" s="10" t="s">
        <v>10</v>
      </c>
      <c r="G13" s="10" t="s">
        <v>11</v>
      </c>
      <c r="H13" s="10">
        <f t="shared" si="2"/>
        <v>2050</v>
      </c>
      <c r="I13" s="13">
        <f>IND_SavePot!I13*(1+HLOOKUP(MID(D13,2,2),$M$9:$AF$15,MATCH(RIGHT(D13,2),$M$9:$M$15,0),0))^($H13-IND_SavePot!$H13)</f>
        <v>7.7291566374323353E-3</v>
      </c>
      <c r="J13" s="13">
        <f t="shared" si="1"/>
        <v>7.7291566374323353E-3</v>
      </c>
      <c r="K13" s="135">
        <v>8</v>
      </c>
      <c r="M13" s="50" t="s">
        <v>62</v>
      </c>
      <c r="N13" s="54">
        <v>0.01</v>
      </c>
      <c r="O13" s="55">
        <f>$O$46</f>
        <v>1.4E-2</v>
      </c>
      <c r="P13" s="54">
        <v>8.9999999999999993E-3</v>
      </c>
      <c r="Q13" s="54">
        <v>5.0000000000000001E-3</v>
      </c>
      <c r="R13" s="55">
        <f>$O$46</f>
        <v>1.4E-2</v>
      </c>
      <c r="S13" s="55">
        <f>$O$46</f>
        <v>1.4E-2</v>
      </c>
      <c r="T13" s="54">
        <v>0.01</v>
      </c>
      <c r="U13" s="51">
        <f t="shared" si="7"/>
        <v>1.4E-2</v>
      </c>
      <c r="V13" s="51">
        <f t="shared" ref="V13:Y13" si="11">U13</f>
        <v>1.4E-2</v>
      </c>
      <c r="W13" s="51">
        <f t="shared" si="11"/>
        <v>1.4E-2</v>
      </c>
      <c r="X13" s="51">
        <f t="shared" si="11"/>
        <v>1.4E-2</v>
      </c>
      <c r="Y13" s="51">
        <f t="shared" si="11"/>
        <v>1.4E-2</v>
      </c>
      <c r="Z13" s="53">
        <f t="shared" si="4"/>
        <v>2.1999999999999999E-2</v>
      </c>
      <c r="AA13" s="53">
        <f t="shared" si="5"/>
        <v>0.01</v>
      </c>
      <c r="AB13" s="54">
        <v>7.0000000000000001E-3</v>
      </c>
      <c r="AC13" s="52">
        <f>$O$48</f>
        <v>2.1999999999999999E-2</v>
      </c>
      <c r="AD13" s="53">
        <f t="shared" si="9"/>
        <v>2.1999999999999999E-2</v>
      </c>
    </row>
    <row r="14" spans="3:34">
      <c r="C14" s="11" t="str">
        <f>IND_SavePot!C14</f>
        <v>INDADEFFPH-02</v>
      </c>
      <c r="D14" s="11" t="str">
        <f>IND_SavePot!D14</f>
        <v>IADPH</v>
      </c>
      <c r="E14" s="10" t="str">
        <f t="shared" si="0"/>
        <v>IADPH</v>
      </c>
      <c r="F14" s="10" t="s">
        <v>10</v>
      </c>
      <c r="G14" s="10" t="s">
        <v>11</v>
      </c>
      <c r="H14" s="10">
        <f t="shared" si="2"/>
        <v>2050</v>
      </c>
      <c r="I14" s="13">
        <f>IND_SavePot!I14*(1+HLOOKUP(MID(D14,2,2),$M$9:$AF$15,MATCH(RIGHT(D14,2),$M$9:$M$15,0),0))^($H14-IND_SavePot!$H14)</f>
        <v>7.7291566374323353E-3</v>
      </c>
      <c r="J14" s="13">
        <f t="shared" si="1"/>
        <v>7.7291566374323353E-3</v>
      </c>
      <c r="K14" s="135">
        <v>8</v>
      </c>
      <c r="M14" s="50" t="s">
        <v>63</v>
      </c>
      <c r="N14" s="55">
        <f>$O$44</f>
        <v>1.4999999999999999E-2</v>
      </c>
      <c r="O14" s="55">
        <f>$O$46</f>
        <v>1.4E-2</v>
      </c>
      <c r="P14" s="55">
        <f t="shared" ref="P14:S14" si="12">$O$46</f>
        <v>1.4E-2</v>
      </c>
      <c r="Q14" s="55">
        <f t="shared" si="12"/>
        <v>1.4E-2</v>
      </c>
      <c r="R14" s="55">
        <f t="shared" si="12"/>
        <v>1.4E-2</v>
      </c>
      <c r="S14" s="55">
        <f t="shared" si="12"/>
        <v>1.4E-2</v>
      </c>
      <c r="T14" s="55">
        <f>$O$48</f>
        <v>2.1999999999999999E-2</v>
      </c>
      <c r="U14" s="51">
        <f t="shared" si="7"/>
        <v>1.4E-2</v>
      </c>
      <c r="V14" s="51">
        <f t="shared" ref="V14:Y14" si="13">U14</f>
        <v>1.4E-2</v>
      </c>
      <c r="W14" s="51">
        <f t="shared" si="13"/>
        <v>1.4E-2</v>
      </c>
      <c r="X14" s="51">
        <f t="shared" si="13"/>
        <v>1.4E-2</v>
      </c>
      <c r="Y14" s="51">
        <f t="shared" si="13"/>
        <v>1.4E-2</v>
      </c>
      <c r="Z14" s="53">
        <f t="shared" si="4"/>
        <v>2.1999999999999999E-2</v>
      </c>
      <c r="AA14" s="53">
        <f t="shared" si="5"/>
        <v>1.4999999999999999E-2</v>
      </c>
      <c r="AB14" s="55">
        <f>$O$48</f>
        <v>2.1999999999999999E-2</v>
      </c>
      <c r="AC14" s="55">
        <f>$O$48</f>
        <v>2.1999999999999999E-2</v>
      </c>
      <c r="AD14" s="53">
        <f t="shared" si="9"/>
        <v>2.1999999999999999E-2</v>
      </c>
    </row>
    <row r="15" spans="3:34">
      <c r="C15" s="11" t="str">
        <f>IND_SavePot!C15</f>
        <v>INDADEFFSH-02</v>
      </c>
      <c r="D15" s="11" t="str">
        <f>IND_SavePot!D15</f>
        <v>IADSH</v>
      </c>
      <c r="E15" s="10" t="str">
        <f t="shared" si="0"/>
        <v>IADSH</v>
      </c>
      <c r="F15" s="10" t="s">
        <v>10</v>
      </c>
      <c r="G15" s="10" t="s">
        <v>11</v>
      </c>
      <c r="H15" s="10">
        <f t="shared" si="2"/>
        <v>2050</v>
      </c>
      <c r="I15" s="13">
        <f>IND_SavePot!I15*(1+HLOOKUP(MID(D15,2,2),$M$9:$AF$15,MATCH(RIGHT(D15,2),$M$9:$M$15,0),0))^($H15-IND_SavePot!$H15)</f>
        <v>0</v>
      </c>
      <c r="J15" s="13">
        <f t="shared" si="1"/>
        <v>0</v>
      </c>
      <c r="K15" s="135">
        <v>8</v>
      </c>
      <c r="M15" s="50" t="s">
        <v>64</v>
      </c>
      <c r="N15" s="55">
        <f>$O$45</f>
        <v>0.02</v>
      </c>
      <c r="O15" s="55">
        <f>$O$47</f>
        <v>2.5999999999999999E-2</v>
      </c>
      <c r="P15" s="55">
        <f t="shared" ref="P15:S15" si="14">$O$47</f>
        <v>2.5999999999999999E-2</v>
      </c>
      <c r="Q15" s="55">
        <f t="shared" si="14"/>
        <v>2.5999999999999999E-2</v>
      </c>
      <c r="R15" s="55">
        <f t="shared" si="14"/>
        <v>2.5999999999999999E-2</v>
      </c>
      <c r="S15" s="55">
        <f t="shared" si="14"/>
        <v>2.5999999999999999E-2</v>
      </c>
      <c r="T15" s="55">
        <f>$O$49</f>
        <v>2.5999999999999999E-2</v>
      </c>
      <c r="U15" s="51">
        <f t="shared" si="7"/>
        <v>2.5999999999999999E-2</v>
      </c>
      <c r="V15" s="51">
        <f t="shared" ref="V15:Y15" si="15">U15</f>
        <v>2.5999999999999999E-2</v>
      </c>
      <c r="W15" s="51">
        <f t="shared" si="15"/>
        <v>2.5999999999999999E-2</v>
      </c>
      <c r="X15" s="51">
        <f t="shared" si="15"/>
        <v>2.5999999999999999E-2</v>
      </c>
      <c r="Y15" s="51">
        <f t="shared" si="15"/>
        <v>2.5999999999999999E-2</v>
      </c>
      <c r="Z15" s="53">
        <f t="shared" si="4"/>
        <v>2.5999999999999999E-2</v>
      </c>
      <c r="AA15" s="53">
        <f t="shared" si="5"/>
        <v>0.02</v>
      </c>
      <c r="AB15" s="55">
        <f t="shared" ref="AB15:AC15" si="16">$O$49</f>
        <v>2.5999999999999999E-2</v>
      </c>
      <c r="AC15" s="55">
        <f t="shared" si="16"/>
        <v>2.5999999999999999E-2</v>
      </c>
      <c r="AD15" s="53">
        <f t="shared" si="9"/>
        <v>2.5999999999999999E-2</v>
      </c>
    </row>
    <row r="16" spans="3:34">
      <c r="C16" s="11" t="str">
        <f>IND_SavePot!C16</f>
        <v>INDADEFFLA-02</v>
      </c>
      <c r="D16" s="11" t="str">
        <f>IND_SavePot!D16</f>
        <v>IADLA</v>
      </c>
      <c r="E16" s="10" t="str">
        <f t="shared" si="0"/>
        <v>IADLA</v>
      </c>
      <c r="F16" s="10" t="s">
        <v>10</v>
      </c>
      <c r="G16" s="10" t="s">
        <v>11</v>
      </c>
      <c r="H16" s="10">
        <f t="shared" si="2"/>
        <v>2050</v>
      </c>
      <c r="I16" s="13">
        <f>IND_SavePot!I16*(1+HLOOKUP(MID(D16,2,2),$M$9:$AF$15,MATCH(RIGHT(D16,2),$M$9:$M$15,0),0))^($H16-IND_SavePot!$H16)</f>
        <v>8.9587225902754905E-3</v>
      </c>
      <c r="J16" s="13">
        <f t="shared" si="1"/>
        <v>8.9587225902754905E-3</v>
      </c>
      <c r="K16" s="135">
        <v>8</v>
      </c>
      <c r="N16" s="56" t="s">
        <v>65</v>
      </c>
      <c r="O16" s="56" t="s">
        <v>66</v>
      </c>
      <c r="P16" s="57"/>
      <c r="R16" s="57"/>
      <c r="T16" s="57"/>
      <c r="U16" s="57"/>
      <c r="V16" s="57"/>
      <c r="W16" s="57"/>
      <c r="X16" s="57"/>
      <c r="Y16" s="57"/>
    </row>
    <row r="17" spans="3:25">
      <c r="C17" s="11" t="str">
        <f>IND_SavePot!C17</f>
        <v>INDADEFFEM-02</v>
      </c>
      <c r="D17" s="11" t="str">
        <f>IND_SavePot!D17</f>
        <v>IADEM</v>
      </c>
      <c r="E17" s="10" t="str">
        <f t="shared" si="0"/>
        <v>IADEM</v>
      </c>
      <c r="F17" s="10" t="s">
        <v>10</v>
      </c>
      <c r="G17" s="10" t="s">
        <v>11</v>
      </c>
      <c r="H17" s="10">
        <f t="shared" si="2"/>
        <v>2050</v>
      </c>
      <c r="I17" s="13">
        <f>IND_SavePot!I17*(1+HLOOKUP(MID(D17,2,2),$M$9:$AF$15,MATCH(RIGHT(D17,2),$M$9:$M$15,0),0))^($H17-IND_SavePot!$H17)</f>
        <v>6.8977696935038305E-3</v>
      </c>
      <c r="J17" s="13">
        <f t="shared" si="1"/>
        <v>6.8977696935038305E-3</v>
      </c>
      <c r="K17" s="135">
        <v>8</v>
      </c>
      <c r="O17" s="58" t="s">
        <v>67</v>
      </c>
      <c r="W17" s="57"/>
      <c r="X17" s="57"/>
      <c r="Y17" s="57"/>
    </row>
    <row r="18" spans="3:25">
      <c r="C18" s="11" t="str">
        <f>IND_SavePot!C18</f>
        <v>INDADEFFTF-02</v>
      </c>
      <c r="D18" s="11" t="str">
        <f>IND_SavePot!D18</f>
        <v>IADTF</v>
      </c>
      <c r="E18" s="10" t="str">
        <f t="shared" si="0"/>
        <v>IADTF</v>
      </c>
      <c r="F18" s="10" t="s">
        <v>10</v>
      </c>
      <c r="G18" s="10" t="s">
        <v>11</v>
      </c>
      <c r="H18" s="10">
        <f t="shared" si="2"/>
        <v>2050</v>
      </c>
      <c r="I18" s="13">
        <f>IND_SavePot!I18*(1+HLOOKUP(MID(D18,2,2),$M$9:$AF$15,MATCH(RIGHT(D18,2),$M$9:$M$15,0),0))^($H18-IND_SavePot!$H18)</f>
        <v>1.5174410581465134E-3</v>
      </c>
      <c r="J18" s="13">
        <f t="shared" si="1"/>
        <v>1.5174410581465134E-3</v>
      </c>
      <c r="K18" s="135">
        <v>8</v>
      </c>
      <c r="O18" s="59" t="s">
        <v>68</v>
      </c>
      <c r="W18" s="57"/>
      <c r="X18" s="57"/>
      <c r="Y18" s="57"/>
    </row>
    <row r="19" spans="3:25">
      <c r="C19" s="11" t="str">
        <f>IND_SavePot!C19</f>
        <v>INDADEFFPH-03</v>
      </c>
      <c r="D19" s="11" t="str">
        <f>IND_SavePot!D19</f>
        <v>IADPH</v>
      </c>
      <c r="E19" s="10" t="str">
        <f t="shared" si="0"/>
        <v>IADPH</v>
      </c>
      <c r="F19" s="10" t="s">
        <v>10</v>
      </c>
      <c r="G19" s="10" t="s">
        <v>11</v>
      </c>
      <c r="H19" s="10">
        <f t="shared" si="2"/>
        <v>2050</v>
      </c>
      <c r="I19" s="13">
        <f>IND_SavePot!I19*(1+HLOOKUP(MID(D19,2,2),$M$9:$AF$15,MATCH(RIGHT(D19,2),$M$9:$M$15,0),0))^($H19-IND_SavePot!$H19)</f>
        <v>7.7291566374323353E-3</v>
      </c>
      <c r="J19" s="13">
        <f t="shared" si="1"/>
        <v>7.7291566374323353E-3</v>
      </c>
      <c r="K19" s="135">
        <v>8</v>
      </c>
      <c r="W19" s="57"/>
      <c r="X19" s="57"/>
      <c r="Y19" s="57"/>
    </row>
    <row r="20" spans="3:25">
      <c r="C20" s="11" t="str">
        <f>IND_SavePot!C20</f>
        <v>INDADEFFPH-03</v>
      </c>
      <c r="D20" s="11" t="str">
        <f>IND_SavePot!D20</f>
        <v>IADPH</v>
      </c>
      <c r="E20" s="10" t="str">
        <f t="shared" si="0"/>
        <v>IADPH</v>
      </c>
      <c r="F20" s="10" t="s">
        <v>10</v>
      </c>
      <c r="G20" s="10" t="s">
        <v>11</v>
      </c>
      <c r="H20" s="10">
        <f t="shared" si="2"/>
        <v>2050</v>
      </c>
      <c r="I20" s="13">
        <f>IND_SavePot!I20*(1+HLOOKUP(MID(D20,2,2),$M$9:$AF$15,MATCH(RIGHT(D20,2),$M$9:$M$15,0),0))^($H20-IND_SavePot!$H20)</f>
        <v>7.7291566374323353E-3</v>
      </c>
      <c r="J20" s="13">
        <f t="shared" si="1"/>
        <v>7.7291566374323353E-3</v>
      </c>
      <c r="K20" s="135">
        <v>8</v>
      </c>
      <c r="M20" s="33" t="s">
        <v>69</v>
      </c>
      <c r="N20" s="57"/>
      <c r="O20" s="48"/>
      <c r="P20" s="48"/>
      <c r="Q20" s="48"/>
      <c r="R20" s="48"/>
      <c r="S20" s="48"/>
      <c r="T20" s="48"/>
      <c r="U20" s="48"/>
      <c r="V20" s="48"/>
      <c r="W20" s="57"/>
      <c r="X20" s="57"/>
      <c r="Y20" s="57"/>
    </row>
    <row r="21" spans="3:25">
      <c r="C21" s="11" t="str">
        <f>IND_SavePot!C21</f>
        <v>INDADEFFSH-03</v>
      </c>
      <c r="D21" s="11" t="str">
        <f>IND_SavePot!D21</f>
        <v>IADSH</v>
      </c>
      <c r="E21" s="10" t="str">
        <f t="shared" si="0"/>
        <v>IADSH</v>
      </c>
      <c r="F21" s="10" t="s">
        <v>10</v>
      </c>
      <c r="G21" s="10" t="s">
        <v>11</v>
      </c>
      <c r="H21" s="10">
        <f t="shared" si="2"/>
        <v>2050</v>
      </c>
      <c r="I21" s="13">
        <f>IND_SavePot!I21*(1+HLOOKUP(MID(D21,2,2),$M$9:$AF$15,MATCH(RIGHT(D21,2),$M$9:$M$15,0),0))^($H21-IND_SavePot!$H21)</f>
        <v>0</v>
      </c>
      <c r="J21" s="13">
        <f t="shared" si="1"/>
        <v>0</v>
      </c>
      <c r="K21" s="135">
        <v>8</v>
      </c>
      <c r="M21" s="2"/>
      <c r="N21" s="48" t="s">
        <v>14</v>
      </c>
      <c r="O21" s="48" t="s">
        <v>15</v>
      </c>
      <c r="P21" s="48" t="s">
        <v>16</v>
      </c>
      <c r="Q21" s="48" t="s">
        <v>17</v>
      </c>
      <c r="R21" s="48" t="s">
        <v>18</v>
      </c>
      <c r="S21" s="48" t="s">
        <v>19</v>
      </c>
      <c r="T21" s="48" t="s">
        <v>20</v>
      </c>
      <c r="U21" s="48" t="s">
        <v>21</v>
      </c>
      <c r="V21" s="48" t="s">
        <v>22</v>
      </c>
      <c r="W21" s="49" t="s">
        <v>23</v>
      </c>
      <c r="X21" s="49" t="s">
        <v>54</v>
      </c>
      <c r="Y21" s="49" t="s">
        <v>55</v>
      </c>
    </row>
    <row r="22" spans="3:25">
      <c r="C22" s="11" t="str">
        <f>IND_SavePot!C22</f>
        <v>INDADEFFLA-03</v>
      </c>
      <c r="D22" s="11" t="str">
        <f>IND_SavePot!D22</f>
        <v>IADLA</v>
      </c>
      <c r="E22" s="10" t="str">
        <f t="shared" si="0"/>
        <v>IADLA</v>
      </c>
      <c r="F22" s="10" t="s">
        <v>10</v>
      </c>
      <c r="G22" s="10" t="s">
        <v>11</v>
      </c>
      <c r="H22" s="10">
        <f t="shared" si="2"/>
        <v>2050</v>
      </c>
      <c r="I22" s="13">
        <f>IND_SavePot!I22*(1+HLOOKUP(MID(D22,2,2),$M$9:$AF$15,MATCH(RIGHT(D22,2),$M$9:$M$15,0),0))^($H22-IND_SavePot!$H22)</f>
        <v>8.958722590275487E-3</v>
      </c>
      <c r="J22" s="13">
        <f t="shared" si="1"/>
        <v>8.958722590275487E-3</v>
      </c>
      <c r="K22" s="135">
        <v>8</v>
      </c>
      <c r="M22" s="50" t="s">
        <v>7465</v>
      </c>
      <c r="N22" s="60">
        <v>0.4</v>
      </c>
      <c r="O22" s="60">
        <v>0.65</v>
      </c>
      <c r="P22" s="60">
        <v>0.65</v>
      </c>
      <c r="Q22" s="60">
        <v>0.65</v>
      </c>
      <c r="R22" s="60">
        <v>0.65</v>
      </c>
      <c r="S22" s="60">
        <v>0.65</v>
      </c>
      <c r="T22" s="60">
        <v>0.65</v>
      </c>
      <c r="U22" s="60">
        <v>0.65</v>
      </c>
      <c r="V22" s="60">
        <v>0.4</v>
      </c>
      <c r="W22" s="61">
        <f>V22</f>
        <v>0.4</v>
      </c>
      <c r="X22" s="61">
        <f>V22</f>
        <v>0.4</v>
      </c>
      <c r="Y22" s="61">
        <f>N22</f>
        <v>0.4</v>
      </c>
    </row>
    <row r="23" spans="3:25">
      <c r="C23" s="11" t="str">
        <f>IND_SavePot!C23</f>
        <v>INDADEFFEM-03</v>
      </c>
      <c r="D23" s="11" t="str">
        <f>IND_SavePot!D23</f>
        <v>IADEM</v>
      </c>
      <c r="E23" s="10" t="str">
        <f t="shared" si="0"/>
        <v>IADEM</v>
      </c>
      <c r="F23" s="10" t="s">
        <v>10</v>
      </c>
      <c r="G23" s="10" t="s">
        <v>11</v>
      </c>
      <c r="H23" s="10">
        <f t="shared" si="2"/>
        <v>2050</v>
      </c>
      <c r="I23" s="13">
        <f>IND_SavePot!I23*(1+HLOOKUP(MID(D23,2,2),$M$9:$AF$15,MATCH(RIGHT(D23,2),$M$9:$M$15,0),0))^($H23-IND_SavePot!$H23)</f>
        <v>6.8977696935038262E-3</v>
      </c>
      <c r="J23" s="13">
        <f t="shared" si="1"/>
        <v>6.8977696935038262E-3</v>
      </c>
      <c r="K23" s="135">
        <v>8</v>
      </c>
      <c r="M23" s="50" t="s">
        <v>3154</v>
      </c>
      <c r="N23" s="60">
        <v>0.25</v>
      </c>
      <c r="O23" s="60">
        <v>0.25</v>
      </c>
      <c r="P23" s="60">
        <v>0.25</v>
      </c>
      <c r="Q23" s="60">
        <v>0.25</v>
      </c>
      <c r="R23" s="60">
        <v>0.25</v>
      </c>
      <c r="S23" s="60">
        <v>0.25</v>
      </c>
      <c r="T23" s="60">
        <v>0.25</v>
      </c>
      <c r="U23" s="60">
        <v>0.25</v>
      </c>
      <c r="V23" s="60">
        <v>0.25</v>
      </c>
      <c r="W23" s="61">
        <f t="shared" ref="W23:W27" si="17">V23</f>
        <v>0.25</v>
      </c>
      <c r="X23" s="61">
        <f t="shared" ref="X23:X27" si="18">V23</f>
        <v>0.25</v>
      </c>
      <c r="Y23" s="61">
        <f t="shared" ref="Y23:Y27" si="19">N23</f>
        <v>0.25</v>
      </c>
    </row>
    <row r="24" spans="3:25">
      <c r="C24" s="11" t="str">
        <f>IND_SavePot!C24</f>
        <v>INDADEFFTF-03</v>
      </c>
      <c r="D24" s="11" t="str">
        <f>IND_SavePot!D24</f>
        <v>IADTF</v>
      </c>
      <c r="E24" s="10" t="str">
        <f t="shared" si="0"/>
        <v>IADTF</v>
      </c>
      <c r="F24" s="10" t="s">
        <v>10</v>
      </c>
      <c r="G24" s="10" t="s">
        <v>11</v>
      </c>
      <c r="H24" s="10">
        <f t="shared" si="2"/>
        <v>2050</v>
      </c>
      <c r="I24" s="13">
        <f>IND_SavePot!I24*(1+HLOOKUP(MID(D24,2,2),$M$9:$AF$15,MATCH(RIGHT(D24,2),$M$9:$M$15,0),0))^($H24-IND_SavePot!$H24)</f>
        <v>1.5174410581465128E-3</v>
      </c>
      <c r="J24" s="13">
        <f t="shared" si="1"/>
        <v>1.5174410581465128E-3</v>
      </c>
      <c r="K24" s="135">
        <v>8</v>
      </c>
      <c r="M24" s="50" t="s">
        <v>7466</v>
      </c>
      <c r="N24" s="60">
        <v>0.35</v>
      </c>
      <c r="O24" s="60">
        <v>0.6</v>
      </c>
      <c r="P24" s="60">
        <v>0.6</v>
      </c>
      <c r="Q24" s="60">
        <v>0.6</v>
      </c>
      <c r="R24" s="60">
        <v>0.6</v>
      </c>
      <c r="S24" s="60">
        <v>0.6</v>
      </c>
      <c r="T24" s="60">
        <v>0.6</v>
      </c>
      <c r="U24" s="60">
        <v>0.6</v>
      </c>
      <c r="V24" s="60">
        <v>0.6</v>
      </c>
      <c r="W24" s="61">
        <f t="shared" si="17"/>
        <v>0.6</v>
      </c>
      <c r="X24" s="61">
        <f t="shared" si="18"/>
        <v>0.6</v>
      </c>
      <c r="Y24" s="61">
        <f t="shared" si="19"/>
        <v>0.35</v>
      </c>
    </row>
    <row r="25" spans="3:25">
      <c r="C25" s="11" t="str">
        <f>IND_SavePot!C25</f>
        <v>INDADEFFPH-04</v>
      </c>
      <c r="D25" s="11" t="str">
        <f>IND_SavePot!D25</f>
        <v>IADPH</v>
      </c>
      <c r="E25" s="10" t="str">
        <f t="shared" si="0"/>
        <v>IADPH</v>
      </c>
      <c r="F25" s="10" t="s">
        <v>10</v>
      </c>
      <c r="G25" s="10" t="s">
        <v>11</v>
      </c>
      <c r="H25" s="10">
        <f t="shared" si="2"/>
        <v>2050</v>
      </c>
      <c r="I25" s="13">
        <f>IND_SavePot!I25*(1+HLOOKUP(MID(D25,2,2),$M$9:$AF$15,MATCH(RIGHT(D25,2),$M$9:$M$15,0),0))^($H25-IND_SavePot!$H25)</f>
        <v>7.7291566374323353E-3</v>
      </c>
      <c r="J25" s="13">
        <f t="shared" si="1"/>
        <v>7.7291566374323353E-3</v>
      </c>
      <c r="K25" s="135">
        <v>8</v>
      </c>
      <c r="M25" s="50" t="s">
        <v>62</v>
      </c>
      <c r="N25" s="60">
        <v>0.8</v>
      </c>
      <c r="O25" s="60">
        <v>0.8</v>
      </c>
      <c r="P25" s="60">
        <v>0.8</v>
      </c>
      <c r="Q25" s="60">
        <v>0.8</v>
      </c>
      <c r="R25" s="60">
        <v>0.8</v>
      </c>
      <c r="S25" s="60">
        <v>0.8</v>
      </c>
      <c r="T25" s="60">
        <v>0.8</v>
      </c>
      <c r="U25" s="60">
        <v>0.8</v>
      </c>
      <c r="V25" s="60">
        <v>0.8</v>
      </c>
      <c r="W25" s="61">
        <f t="shared" si="17"/>
        <v>0.8</v>
      </c>
      <c r="X25" s="61">
        <f t="shared" si="18"/>
        <v>0.8</v>
      </c>
      <c r="Y25" s="61">
        <f t="shared" si="19"/>
        <v>0.8</v>
      </c>
    </row>
    <row r="26" spans="3:25">
      <c r="C26" s="11" t="str">
        <f>IND_SavePot!C26</f>
        <v>INDADEFFPH-04</v>
      </c>
      <c r="D26" s="11" t="str">
        <f>IND_SavePot!D26</f>
        <v>IADPH</v>
      </c>
      <c r="E26" s="10" t="str">
        <f t="shared" si="0"/>
        <v>IADPH</v>
      </c>
      <c r="F26" s="10" t="s">
        <v>10</v>
      </c>
      <c r="G26" s="10" t="s">
        <v>11</v>
      </c>
      <c r="H26" s="10">
        <f t="shared" si="2"/>
        <v>2050</v>
      </c>
      <c r="I26" s="13">
        <f>IND_SavePot!I26*(1+HLOOKUP(MID(D26,2,2),$M$9:$AF$15,MATCH(RIGHT(D26,2),$M$9:$M$15,0),0))^($H26-IND_SavePot!$H26)</f>
        <v>7.7291566374323353E-3</v>
      </c>
      <c r="J26" s="13">
        <f t="shared" si="1"/>
        <v>7.7291566374323353E-3</v>
      </c>
      <c r="K26" s="135">
        <v>8</v>
      </c>
      <c r="M26" s="50" t="s">
        <v>63</v>
      </c>
      <c r="N26" s="60">
        <v>0.75</v>
      </c>
      <c r="O26" s="60">
        <v>0.75</v>
      </c>
      <c r="P26" s="60">
        <v>0.75</v>
      </c>
      <c r="Q26" s="60">
        <v>0.75</v>
      </c>
      <c r="R26" s="60">
        <v>0.75</v>
      </c>
      <c r="S26" s="60">
        <v>0.75</v>
      </c>
      <c r="T26" s="60">
        <v>0.75</v>
      </c>
      <c r="U26" s="60">
        <v>0.75</v>
      </c>
      <c r="V26" s="60">
        <v>0.75</v>
      </c>
      <c r="W26" s="61">
        <f t="shared" si="17"/>
        <v>0.75</v>
      </c>
      <c r="X26" s="61">
        <f t="shared" si="18"/>
        <v>0.75</v>
      </c>
      <c r="Y26" s="61">
        <f t="shared" si="19"/>
        <v>0.75</v>
      </c>
    </row>
    <row r="27" spans="3:25">
      <c r="C27" s="11" t="str">
        <f>IND_SavePot!C27</f>
        <v>INDADEFFSH-04</v>
      </c>
      <c r="D27" s="11" t="str">
        <f>IND_SavePot!D27</f>
        <v>IADSH</v>
      </c>
      <c r="E27" s="10" t="str">
        <f t="shared" si="0"/>
        <v>IADSH</v>
      </c>
      <c r="F27" s="10" t="s">
        <v>10</v>
      </c>
      <c r="G27" s="10" t="s">
        <v>11</v>
      </c>
      <c r="H27" s="10">
        <f t="shared" si="2"/>
        <v>2050</v>
      </c>
      <c r="I27" s="13">
        <f>IND_SavePot!I27*(1+HLOOKUP(MID(D27,2,2),$M$9:$AF$15,MATCH(RIGHT(D27,2),$M$9:$M$15,0),0))^($H27-IND_SavePot!$H27)</f>
        <v>0</v>
      </c>
      <c r="J27" s="13">
        <f t="shared" si="1"/>
        <v>0</v>
      </c>
      <c r="K27" s="135">
        <v>8</v>
      </c>
      <c r="M27" s="50" t="s">
        <v>64</v>
      </c>
      <c r="N27" s="60">
        <v>0.4</v>
      </c>
      <c r="O27" s="60">
        <v>0.4</v>
      </c>
      <c r="P27" s="60">
        <v>0.4</v>
      </c>
      <c r="Q27" s="60">
        <v>0.4</v>
      </c>
      <c r="R27" s="60">
        <v>0.4</v>
      </c>
      <c r="S27" s="60">
        <v>0.4</v>
      </c>
      <c r="T27" s="60">
        <v>0.4</v>
      </c>
      <c r="U27" s="60">
        <v>0.4</v>
      </c>
      <c r="V27" s="60">
        <v>0.4</v>
      </c>
      <c r="W27" s="61">
        <f t="shared" si="17"/>
        <v>0.4</v>
      </c>
      <c r="X27" s="61">
        <f t="shared" si="18"/>
        <v>0.4</v>
      </c>
      <c r="Y27" s="61">
        <f t="shared" si="19"/>
        <v>0.4</v>
      </c>
    </row>
    <row r="28" spans="3:25">
      <c r="C28" s="11" t="str">
        <f>IND_SavePot!C28</f>
        <v>INDADEFFLA-04</v>
      </c>
      <c r="D28" s="11" t="str">
        <f>IND_SavePot!D28</f>
        <v>IADLA</v>
      </c>
      <c r="E28" s="10" t="str">
        <f t="shared" si="0"/>
        <v>IADLA</v>
      </c>
      <c r="F28" s="10" t="s">
        <v>10</v>
      </c>
      <c r="G28" s="10" t="s">
        <v>11</v>
      </c>
      <c r="H28" s="10">
        <f t="shared" si="2"/>
        <v>2050</v>
      </c>
      <c r="I28" s="13">
        <f>IND_SavePot!I28*(1+HLOOKUP(MID(D28,2,2),$M$9:$AF$15,MATCH(RIGHT(D28,2),$M$9:$M$15,0),0))^($H28-IND_SavePot!$H28)</f>
        <v>8.9587225902754957E-3</v>
      </c>
      <c r="J28" s="13">
        <f t="shared" si="1"/>
        <v>8.9587225902754957E-3</v>
      </c>
      <c r="K28" s="135">
        <v>8</v>
      </c>
      <c r="N28" s="57" t="s">
        <v>70</v>
      </c>
      <c r="O28" s="58" t="s">
        <v>67</v>
      </c>
      <c r="P28" s="57"/>
      <c r="Q28" s="57"/>
      <c r="R28" s="57"/>
      <c r="S28" s="57"/>
      <c r="T28" s="57"/>
      <c r="U28" s="57"/>
      <c r="V28" s="57"/>
      <c r="W28" s="57"/>
      <c r="X28" s="57"/>
      <c r="Y28" s="57"/>
    </row>
    <row r="29" spans="3:25">
      <c r="C29" s="11" t="str">
        <f>IND_SavePot!C29</f>
        <v>INDADEFFEM-04</v>
      </c>
      <c r="D29" s="11" t="str">
        <f>IND_SavePot!D29</f>
        <v>IADEM</v>
      </c>
      <c r="E29" s="10" t="str">
        <f t="shared" si="0"/>
        <v>IADEM</v>
      </c>
      <c r="F29" s="10" t="s">
        <v>10</v>
      </c>
      <c r="G29" s="10" t="s">
        <v>11</v>
      </c>
      <c r="H29" s="10">
        <f t="shared" si="2"/>
        <v>2050</v>
      </c>
      <c r="I29" s="13">
        <f>IND_SavePot!I29*(1+HLOOKUP(MID(D29,2,2),$M$9:$AF$15,MATCH(RIGHT(D29,2),$M$9:$M$15,0),0))^($H29-IND_SavePot!$H29)</f>
        <v>6.8977696935038357E-3</v>
      </c>
      <c r="J29" s="13">
        <f t="shared" si="1"/>
        <v>6.8977696935038357E-3</v>
      </c>
      <c r="K29" s="135">
        <v>8</v>
      </c>
      <c r="N29" s="57"/>
      <c r="O29" s="57"/>
      <c r="P29" s="57"/>
      <c r="Q29" s="57"/>
      <c r="R29" s="57"/>
      <c r="S29" s="57"/>
      <c r="T29" s="57"/>
      <c r="U29" s="57"/>
      <c r="V29" s="57"/>
      <c r="W29" s="57"/>
      <c r="X29" s="57"/>
      <c r="Y29" s="57"/>
    </row>
    <row r="30" spans="3:25">
      <c r="C30" s="11" t="str">
        <f>IND_SavePot!C30</f>
        <v>INDADEFFTF-04</v>
      </c>
      <c r="D30" s="11" t="str">
        <f>IND_SavePot!D30</f>
        <v>IADTF</v>
      </c>
      <c r="E30" s="10" t="str">
        <f t="shared" si="0"/>
        <v>IADTF</v>
      </c>
      <c r="F30" s="10" t="s">
        <v>10</v>
      </c>
      <c r="G30" s="10" t="s">
        <v>11</v>
      </c>
      <c r="H30" s="10">
        <f t="shared" si="2"/>
        <v>2050</v>
      </c>
      <c r="I30" s="13">
        <f>IND_SavePot!I30*(1+HLOOKUP(MID(D30,2,2),$M$9:$AF$15,MATCH(RIGHT(D30,2),$M$9:$M$15,0),0))^($H30-IND_SavePot!$H30)</f>
        <v>1.5174410581465137E-3</v>
      </c>
      <c r="J30" s="13">
        <f t="shared" si="1"/>
        <v>1.5174410581465137E-3</v>
      </c>
      <c r="K30" s="135">
        <v>8</v>
      </c>
      <c r="M30" s="3" t="s">
        <v>71</v>
      </c>
      <c r="N30" s="48" t="s">
        <v>14</v>
      </c>
      <c r="O30" s="48" t="s">
        <v>15</v>
      </c>
      <c r="P30" s="48" t="s">
        <v>16</v>
      </c>
      <c r="Q30" s="48" t="s">
        <v>17</v>
      </c>
      <c r="R30" s="48" t="s">
        <v>18</v>
      </c>
      <c r="S30" s="48" t="s">
        <v>19</v>
      </c>
      <c r="T30" s="48" t="s">
        <v>20</v>
      </c>
      <c r="U30" s="48" t="s">
        <v>21</v>
      </c>
      <c r="V30" s="48" t="s">
        <v>22</v>
      </c>
      <c r="W30" s="49" t="s">
        <v>23</v>
      </c>
      <c r="X30" s="49" t="s">
        <v>54</v>
      </c>
      <c r="Y30" s="49" t="s">
        <v>55</v>
      </c>
    </row>
    <row r="31" spans="3:25">
      <c r="C31" s="11" t="str">
        <f>IND_SavePot!C31</f>
        <v>INDADEFFPH-05</v>
      </c>
      <c r="D31" s="11" t="str">
        <f>IND_SavePot!D31</f>
        <v>IADPH</v>
      </c>
      <c r="E31" s="10" t="str">
        <f t="shared" si="0"/>
        <v>IADPH</v>
      </c>
      <c r="F31" s="10" t="s">
        <v>10</v>
      </c>
      <c r="G31" s="10" t="s">
        <v>11</v>
      </c>
      <c r="H31" s="10">
        <f t="shared" si="2"/>
        <v>2050</v>
      </c>
      <c r="I31" s="13">
        <f>IND_SavePot!I31*(1+HLOOKUP(MID(D31,2,2),$M$9:$AF$15,MATCH(RIGHT(D31,2),$M$9:$M$15,0),0))^($H31-IND_SavePot!$H31)</f>
        <v>7.7291566374323353E-3</v>
      </c>
      <c r="J31" s="13">
        <f t="shared" si="1"/>
        <v>7.7291566374323353E-3</v>
      </c>
      <c r="K31" s="135">
        <v>8</v>
      </c>
      <c r="M31" s="50" t="s">
        <v>7465</v>
      </c>
      <c r="N31" s="62">
        <f t="shared" ref="N31:Y36" si="20">SUMIFS($I$7:$I$29401,$E$7:$E$29401,"I"&amp;N$30&amp;$M31)</f>
        <v>1.1119873145677317</v>
      </c>
      <c r="O31" s="62">
        <f t="shared" si="20"/>
        <v>1.1034610346922662</v>
      </c>
      <c r="P31" s="62">
        <f t="shared" si="20"/>
        <v>0.82184383363131064</v>
      </c>
      <c r="Q31" s="62">
        <f t="shared" si="20"/>
        <v>0.99109954762449881</v>
      </c>
      <c r="R31" s="62">
        <f t="shared" si="20"/>
        <v>1.1119873145677317</v>
      </c>
      <c r="S31" s="62">
        <f t="shared" si="20"/>
        <v>1.0843544629889612</v>
      </c>
      <c r="T31" s="62">
        <f t="shared" si="20"/>
        <v>0</v>
      </c>
      <c r="U31" s="62">
        <f t="shared" si="20"/>
        <v>1.0956108145209851</v>
      </c>
      <c r="V31" s="62">
        <f t="shared" si="20"/>
        <v>0</v>
      </c>
      <c r="W31" s="62">
        <f t="shared" si="20"/>
        <v>0</v>
      </c>
      <c r="X31" s="62">
        <f t="shared" si="20"/>
        <v>0.37350130597478176</v>
      </c>
      <c r="Y31" s="62">
        <f t="shared" si="20"/>
        <v>0.50005022416463429</v>
      </c>
    </row>
    <row r="32" spans="3:25">
      <c r="C32" s="11" t="str">
        <f>IND_SavePot!C32</f>
        <v>INDADEFFPH-05</v>
      </c>
      <c r="D32" s="11" t="str">
        <f>IND_SavePot!D32</f>
        <v>IADPH</v>
      </c>
      <c r="E32" s="10" t="str">
        <f t="shared" si="0"/>
        <v>IADPH</v>
      </c>
      <c r="F32" s="10" t="s">
        <v>10</v>
      </c>
      <c r="G32" s="10" t="s">
        <v>11</v>
      </c>
      <c r="H32" s="10">
        <f t="shared" si="2"/>
        <v>2050</v>
      </c>
      <c r="I32" s="13">
        <f>IND_SavePot!I32*(1+HLOOKUP(MID(D32,2,2),$M$9:$AF$15,MATCH(RIGHT(D32,2),$M$9:$M$15,0),0))^($H32-IND_SavePot!$H32)</f>
        <v>7.7291566374323353E-3</v>
      </c>
      <c r="J32" s="13">
        <f t="shared" si="1"/>
        <v>7.7291566374323353E-3</v>
      </c>
      <c r="K32" s="135">
        <v>8</v>
      </c>
      <c r="M32" s="50" t="s">
        <v>3154</v>
      </c>
      <c r="N32" s="62">
        <f t="shared" si="20"/>
        <v>0</v>
      </c>
      <c r="O32" s="62">
        <f t="shared" si="20"/>
        <v>0</v>
      </c>
      <c r="P32" s="62">
        <f t="shared" si="20"/>
        <v>0</v>
      </c>
      <c r="Q32" s="62">
        <f t="shared" si="20"/>
        <v>0</v>
      </c>
      <c r="R32" s="62">
        <f t="shared" si="20"/>
        <v>0</v>
      </c>
      <c r="S32" s="62">
        <f t="shared" si="20"/>
        <v>0</v>
      </c>
      <c r="T32" s="62">
        <f t="shared" si="20"/>
        <v>0</v>
      </c>
      <c r="U32" s="62">
        <f t="shared" si="20"/>
        <v>0</v>
      </c>
      <c r="V32" s="62">
        <f t="shared" si="20"/>
        <v>0</v>
      </c>
      <c r="W32" s="62">
        <f t="shared" si="20"/>
        <v>0</v>
      </c>
      <c r="X32" s="62">
        <f t="shared" si="20"/>
        <v>0</v>
      </c>
      <c r="Y32" s="62">
        <f t="shared" si="20"/>
        <v>0</v>
      </c>
    </row>
    <row r="33" spans="3:25">
      <c r="C33" s="11" t="str">
        <f>IND_SavePot!C33</f>
        <v>INDADEFFSH-05</v>
      </c>
      <c r="D33" s="11" t="str">
        <f>IND_SavePot!D33</f>
        <v>IADSH</v>
      </c>
      <c r="E33" s="10" t="str">
        <f t="shared" si="0"/>
        <v>IADSH</v>
      </c>
      <c r="F33" s="10" t="s">
        <v>10</v>
      </c>
      <c r="G33" s="10" t="s">
        <v>11</v>
      </c>
      <c r="H33" s="10">
        <f t="shared" si="2"/>
        <v>2050</v>
      </c>
      <c r="I33" s="13">
        <f>IND_SavePot!I33*(1+HLOOKUP(MID(D33,2,2),$M$9:$AF$15,MATCH(RIGHT(D33,2),$M$9:$M$15,0),0))^($H33-IND_SavePot!$H33)</f>
        <v>0</v>
      </c>
      <c r="J33" s="13">
        <f t="shared" si="1"/>
        <v>0</v>
      </c>
      <c r="K33" s="135">
        <v>8</v>
      </c>
      <c r="M33" s="50" t="s">
        <v>7466</v>
      </c>
      <c r="N33" s="62">
        <f t="shared" si="20"/>
        <v>0.50969741062682772</v>
      </c>
      <c r="O33" s="62">
        <f t="shared" si="20"/>
        <v>0.48564925261732872</v>
      </c>
      <c r="P33" s="62">
        <f t="shared" si="20"/>
        <v>0.49812425113150588</v>
      </c>
      <c r="Q33" s="62">
        <f t="shared" si="20"/>
        <v>0.515948986436368</v>
      </c>
      <c r="R33" s="62">
        <f t="shared" si="20"/>
        <v>0.50969741062682772</v>
      </c>
      <c r="S33" s="62">
        <f t="shared" si="20"/>
        <v>0.51219609315686287</v>
      </c>
      <c r="T33" s="62">
        <f t="shared" si="20"/>
        <v>0</v>
      </c>
      <c r="U33" s="62">
        <f t="shared" si="20"/>
        <v>0.52478037864865967</v>
      </c>
      <c r="V33" s="62">
        <f t="shared" si="20"/>
        <v>0</v>
      </c>
      <c r="W33" s="62">
        <f t="shared" si="20"/>
        <v>0</v>
      </c>
      <c r="X33" s="62">
        <f t="shared" si="20"/>
        <v>0.52478037864865967</v>
      </c>
      <c r="Y33" s="62">
        <f t="shared" si="20"/>
        <v>0.3121539753508546</v>
      </c>
    </row>
    <row r="34" spans="3:25">
      <c r="C34" s="11" t="str">
        <f>IND_SavePot!C34</f>
        <v>INDADEFFLA-05</v>
      </c>
      <c r="D34" s="11" t="str">
        <f>IND_SavePot!D34</f>
        <v>IADLA</v>
      </c>
      <c r="E34" s="10" t="str">
        <f t="shared" si="0"/>
        <v>IADLA</v>
      </c>
      <c r="F34" s="10" t="s">
        <v>10</v>
      </c>
      <c r="G34" s="10" t="s">
        <v>11</v>
      </c>
      <c r="H34" s="10">
        <f t="shared" si="2"/>
        <v>2050</v>
      </c>
      <c r="I34" s="13">
        <f>IND_SavePot!I34*(1+HLOOKUP(MID(D34,2,2),$M$9:$AF$15,MATCH(RIGHT(D34,2),$M$9:$M$15,0),0))^($H34-IND_SavePot!$H34)</f>
        <v>8.9587225902754905E-3</v>
      </c>
      <c r="J34" s="13">
        <f t="shared" si="1"/>
        <v>8.9587225902754905E-3</v>
      </c>
      <c r="K34" s="135">
        <v>8</v>
      </c>
      <c r="M34" s="50" t="s">
        <v>62</v>
      </c>
      <c r="N34" s="62">
        <f t="shared" si="20"/>
        <v>0.76957661558260826</v>
      </c>
      <c r="O34" s="62">
        <f t="shared" si="20"/>
        <v>0.75589760447017229</v>
      </c>
      <c r="P34" s="62">
        <f t="shared" si="20"/>
        <v>0.71365506465561312</v>
      </c>
      <c r="Q34" s="62">
        <f t="shared" si="20"/>
        <v>0.6961755820104506</v>
      </c>
      <c r="R34" s="62">
        <f t="shared" si="20"/>
        <v>0.76957661558260826</v>
      </c>
      <c r="S34" s="62">
        <f t="shared" si="20"/>
        <v>0.68749209961756708</v>
      </c>
      <c r="T34" s="62">
        <f t="shared" si="20"/>
        <v>0</v>
      </c>
      <c r="U34" s="62">
        <f t="shared" si="20"/>
        <v>0.70390888228005599</v>
      </c>
      <c r="V34" s="62">
        <f t="shared" si="20"/>
        <v>0</v>
      </c>
      <c r="W34" s="62">
        <f t="shared" si="20"/>
        <v>0</v>
      </c>
      <c r="X34" s="62">
        <f t="shared" si="20"/>
        <v>0.6261597849013788</v>
      </c>
      <c r="Y34" s="62">
        <f t="shared" si="20"/>
        <v>0.79384232535702337</v>
      </c>
    </row>
    <row r="35" spans="3:25">
      <c r="C35" s="11" t="str">
        <f>IND_SavePot!C35</f>
        <v>INDADEFFEM-05</v>
      </c>
      <c r="D35" s="11" t="str">
        <f>IND_SavePot!D35</f>
        <v>IADEM</v>
      </c>
      <c r="E35" s="10" t="str">
        <f t="shared" si="0"/>
        <v>IADEM</v>
      </c>
      <c r="F35" s="10" t="s">
        <v>10</v>
      </c>
      <c r="G35" s="10" t="s">
        <v>11</v>
      </c>
      <c r="H35" s="10">
        <f t="shared" si="2"/>
        <v>2050</v>
      </c>
      <c r="I35" s="13">
        <f>IND_SavePot!I35*(1+HLOOKUP(MID(D35,2,2),$M$9:$AF$15,MATCH(RIGHT(D35,2),$M$9:$M$15,0),0))^($H35-IND_SavePot!$H35)</f>
        <v>6.8977696935038262E-3</v>
      </c>
      <c r="J35" s="13">
        <f t="shared" si="1"/>
        <v>6.8977696935038262E-3</v>
      </c>
      <c r="K35" s="135">
        <v>8</v>
      </c>
      <c r="M35" s="50" t="s">
        <v>63</v>
      </c>
      <c r="N35" s="62">
        <f t="shared" si="20"/>
        <v>0.33050537571586508</v>
      </c>
      <c r="O35" s="62">
        <f t="shared" si="20"/>
        <v>0.45373622131806807</v>
      </c>
      <c r="P35" s="62">
        <f t="shared" si="20"/>
        <v>0.46133738731184587</v>
      </c>
      <c r="Q35" s="62">
        <f t="shared" si="20"/>
        <v>0.2831027939252756</v>
      </c>
      <c r="R35" s="62">
        <f t="shared" si="20"/>
        <v>0.33050537571586508</v>
      </c>
      <c r="S35" s="62">
        <f t="shared" si="20"/>
        <v>0.39241675657643105</v>
      </c>
      <c r="T35" s="62">
        <f t="shared" si="20"/>
        <v>0</v>
      </c>
      <c r="U35" s="62">
        <f t="shared" si="20"/>
        <v>0.67177456403562452</v>
      </c>
      <c r="V35" s="62">
        <f t="shared" si="20"/>
        <v>0</v>
      </c>
      <c r="W35" s="62">
        <f t="shared" si="20"/>
        <v>0</v>
      </c>
      <c r="X35" s="62">
        <f t="shared" si="20"/>
        <v>0.68575537514965335</v>
      </c>
      <c r="Y35" s="62">
        <f t="shared" si="20"/>
        <v>0.59075086100042384</v>
      </c>
    </row>
    <row r="36" spans="3:25">
      <c r="C36" s="11" t="str">
        <f>IND_SavePot!C36</f>
        <v>INDADEFFTF-05</v>
      </c>
      <c r="D36" s="11" t="str">
        <f>IND_SavePot!D36</f>
        <v>IADTF</v>
      </c>
      <c r="E36" s="10" t="str">
        <f t="shared" si="0"/>
        <v>IADTF</v>
      </c>
      <c r="F36" s="10" t="s">
        <v>10</v>
      </c>
      <c r="G36" s="10" t="s">
        <v>11</v>
      </c>
      <c r="H36" s="10">
        <f t="shared" si="2"/>
        <v>2050</v>
      </c>
      <c r="I36" s="13">
        <f>IND_SavePot!I36*(1+HLOOKUP(MID(D36,2,2),$M$9:$AF$15,MATCH(RIGHT(D36,2),$M$9:$M$15,0),0))^($H36-IND_SavePot!$H36)</f>
        <v>1.5174410581465128E-3</v>
      </c>
      <c r="J36" s="13">
        <f t="shared" si="1"/>
        <v>1.5174410581465128E-3</v>
      </c>
      <c r="K36" s="135">
        <v>8</v>
      </c>
      <c r="M36" s="50" t="s">
        <v>64</v>
      </c>
      <c r="N36" s="62">
        <f t="shared" si="20"/>
        <v>3.0348821162930261E-2</v>
      </c>
      <c r="O36" s="62">
        <f t="shared" si="20"/>
        <v>2.1872435378260523E-2</v>
      </c>
      <c r="P36" s="62">
        <f t="shared" si="20"/>
        <v>4.8354232283404519E-2</v>
      </c>
      <c r="Q36" s="62">
        <f t="shared" si="20"/>
        <v>1.5188044154997207E-2</v>
      </c>
      <c r="R36" s="62">
        <f t="shared" si="20"/>
        <v>3.0348821162930261E-2</v>
      </c>
      <c r="S36" s="62">
        <f t="shared" si="20"/>
        <v>2.1783608724621532E-2</v>
      </c>
      <c r="T36" s="62">
        <f t="shared" si="20"/>
        <v>0</v>
      </c>
      <c r="U36" s="62">
        <f t="shared" si="20"/>
        <v>0</v>
      </c>
      <c r="V36" s="62">
        <f t="shared" si="20"/>
        <v>0</v>
      </c>
      <c r="W36" s="62">
        <f t="shared" si="20"/>
        <v>0</v>
      </c>
      <c r="X36" s="62">
        <f t="shared" si="20"/>
        <v>1.4158132517491626E-4</v>
      </c>
      <c r="Y36" s="62">
        <f t="shared" si="20"/>
        <v>0.11207620513052685</v>
      </c>
    </row>
    <row r="37" spans="3:25">
      <c r="C37" s="11" t="str">
        <f>IND_SavePot!C37</f>
        <v>INDADEFFPH-06</v>
      </c>
      <c r="D37" s="11" t="str">
        <f>IND_SavePot!D37</f>
        <v>IADPH</v>
      </c>
      <c r="E37" s="10" t="str">
        <f t="shared" si="0"/>
        <v>IADPH</v>
      </c>
      <c r="F37" s="10" t="s">
        <v>10</v>
      </c>
      <c r="G37" s="10" t="s">
        <v>11</v>
      </c>
      <c r="H37" s="10">
        <f t="shared" si="2"/>
        <v>2050</v>
      </c>
      <c r="I37" s="13">
        <f>IND_SavePot!I37*(1+HLOOKUP(MID(D37,2,2),$M$9:$AF$15,MATCH(RIGHT(D37,2),$M$9:$M$15,0),0))^($H37-IND_SavePot!$H37)</f>
        <v>7.7291566374323353E-3</v>
      </c>
      <c r="J37" s="13">
        <f t="shared" si="1"/>
        <v>7.7291566374323353E-3</v>
      </c>
      <c r="K37" s="135">
        <v>8</v>
      </c>
      <c r="N37" s="62"/>
    </row>
    <row r="38" spans="3:25">
      <c r="C38" s="11" t="str">
        <f>IND_SavePot!C38</f>
        <v>INDADEFFPH-06</v>
      </c>
      <c r="D38" s="11" t="str">
        <f>IND_SavePot!D38</f>
        <v>IADPH</v>
      </c>
      <c r="E38" s="10" t="str">
        <f t="shared" si="0"/>
        <v>IADPH</v>
      </c>
      <c r="F38" s="10" t="s">
        <v>10</v>
      </c>
      <c r="G38" s="10" t="s">
        <v>11</v>
      </c>
      <c r="H38" s="10">
        <f t="shared" si="2"/>
        <v>2050</v>
      </c>
      <c r="I38" s="13">
        <f>IND_SavePot!I38*(1+HLOOKUP(MID(D38,2,2),$M$9:$AF$15,MATCH(RIGHT(D38,2),$M$9:$M$15,0),0))^($H38-IND_SavePot!$H38)</f>
        <v>7.7291566374323353E-3</v>
      </c>
      <c r="J38" s="13">
        <f t="shared" si="1"/>
        <v>7.7291566374323353E-3</v>
      </c>
      <c r="K38" s="135">
        <v>8</v>
      </c>
    </row>
    <row r="39" spans="3:25">
      <c r="C39" s="11" t="str">
        <f>IND_SavePot!C39</f>
        <v>INDADEFFSH-06</v>
      </c>
      <c r="D39" s="11" t="str">
        <f>IND_SavePot!D39</f>
        <v>IADSH</v>
      </c>
      <c r="E39" s="10" t="str">
        <f t="shared" si="0"/>
        <v>IADSH</v>
      </c>
      <c r="F39" s="10" t="s">
        <v>10</v>
      </c>
      <c r="G39" s="10" t="s">
        <v>11</v>
      </c>
      <c r="H39" s="10">
        <f t="shared" si="2"/>
        <v>2050</v>
      </c>
      <c r="I39" s="13">
        <f>IND_SavePot!I39*(1+HLOOKUP(MID(D39,2,2),$M$9:$AF$15,MATCH(RIGHT(D39,2),$M$9:$M$15,0),0))^($H39-IND_SavePot!$H39)</f>
        <v>0</v>
      </c>
      <c r="J39" s="13">
        <f t="shared" si="1"/>
        <v>0</v>
      </c>
      <c r="K39" s="135">
        <v>8</v>
      </c>
      <c r="M39" s="47" t="s">
        <v>72</v>
      </c>
      <c r="N39" t="s">
        <v>73</v>
      </c>
    </row>
    <row r="40" spans="3:25">
      <c r="C40" s="11" t="str">
        <f>IND_SavePot!C40</f>
        <v>INDADEFFLA-06</v>
      </c>
      <c r="D40" s="11" t="str">
        <f>IND_SavePot!D40</f>
        <v>IADLA</v>
      </c>
      <c r="E40" s="10" t="str">
        <f t="shared" si="0"/>
        <v>IADLA</v>
      </c>
      <c r="F40" s="10" t="s">
        <v>10</v>
      </c>
      <c r="G40" s="10" t="s">
        <v>11</v>
      </c>
      <c r="H40" s="10">
        <f t="shared" si="2"/>
        <v>2050</v>
      </c>
      <c r="I40" s="13">
        <f>IND_SavePot!I40*(1+HLOOKUP(MID(D40,2,2),$M$9:$AF$15,MATCH(RIGHT(D40,2),$M$9:$M$15,0),0))^($H40-IND_SavePot!$H40)</f>
        <v>8.9587225902754853E-3</v>
      </c>
      <c r="J40" s="13">
        <f t="shared" si="1"/>
        <v>8.9587225902754853E-3</v>
      </c>
      <c r="K40" s="135">
        <v>8</v>
      </c>
      <c r="N40" t="s">
        <v>74</v>
      </c>
    </row>
    <row r="41" spans="3:25">
      <c r="C41" s="11" t="str">
        <f>IND_SavePot!C41</f>
        <v>INDADEFFEM-06</v>
      </c>
      <c r="D41" s="11" t="str">
        <f>IND_SavePot!D41</f>
        <v>IADEM</v>
      </c>
      <c r="E41" s="10" t="str">
        <f t="shared" si="0"/>
        <v>IADEM</v>
      </c>
      <c r="F41" s="10" t="s">
        <v>10</v>
      </c>
      <c r="G41" s="10" t="s">
        <v>11</v>
      </c>
      <c r="H41" s="10">
        <f t="shared" si="2"/>
        <v>2050</v>
      </c>
      <c r="I41" s="13">
        <f>IND_SavePot!I41*(1+HLOOKUP(MID(D41,2,2),$M$9:$AF$15,MATCH(RIGHT(D41,2),$M$9:$M$15,0),0))^($H41-IND_SavePot!$H41)</f>
        <v>6.8977696935038262E-3</v>
      </c>
      <c r="J41" s="13">
        <f t="shared" si="1"/>
        <v>6.8977696935038262E-3</v>
      </c>
      <c r="K41" s="135">
        <v>8</v>
      </c>
    </row>
    <row r="42" spans="3:25">
      <c r="C42" s="11" t="str">
        <f>IND_SavePot!C42</f>
        <v>INDADEFFTF-06</v>
      </c>
      <c r="D42" s="11" t="str">
        <f>IND_SavePot!D42</f>
        <v>IADTF</v>
      </c>
      <c r="E42" s="10" t="str">
        <f t="shared" si="0"/>
        <v>IADTF</v>
      </c>
      <c r="F42" s="10" t="s">
        <v>10</v>
      </c>
      <c r="G42" s="10" t="s">
        <v>11</v>
      </c>
      <c r="H42" s="10">
        <f t="shared" si="2"/>
        <v>2050</v>
      </c>
      <c r="I42" s="13">
        <f>IND_SavePot!I42*(1+HLOOKUP(MID(D42,2,2),$M$9:$AF$15,MATCH(RIGHT(D42,2),$M$9:$M$15,0),0))^($H42-IND_SavePot!$H42)</f>
        <v>1.5174410581465128E-3</v>
      </c>
      <c r="J42" s="13">
        <f t="shared" si="1"/>
        <v>1.5174410581465128E-3</v>
      </c>
      <c r="K42" s="135">
        <v>8</v>
      </c>
    </row>
    <row r="43" spans="3:25">
      <c r="C43" s="11" t="str">
        <f>IND_SavePot!C43</f>
        <v>INDADEFFPH-07</v>
      </c>
      <c r="D43" s="11" t="str">
        <f>IND_SavePot!D43</f>
        <v>IADPH</v>
      </c>
      <c r="E43" s="10" t="str">
        <f t="shared" si="0"/>
        <v>IADPH</v>
      </c>
      <c r="F43" s="10" t="s">
        <v>10</v>
      </c>
      <c r="G43" s="10" t="s">
        <v>11</v>
      </c>
      <c r="H43" s="10">
        <f t="shared" si="2"/>
        <v>2050</v>
      </c>
      <c r="I43" s="13">
        <f>IND_SavePot!I43*(1+HLOOKUP(MID(D43,2,2),$M$9:$AF$15,MATCH(RIGHT(D43,2),$M$9:$M$15,0),0))^($H43-IND_SavePot!$H43)</f>
        <v>7.7291566374323353E-3</v>
      </c>
      <c r="J43" s="13">
        <f t="shared" si="1"/>
        <v>7.7291566374323353E-3</v>
      </c>
      <c r="K43" s="135">
        <v>8</v>
      </c>
      <c r="M43" s="47" t="s">
        <v>75</v>
      </c>
      <c r="N43" s="63"/>
      <c r="O43" t="s">
        <v>76</v>
      </c>
    </row>
    <row r="44" spans="3:25">
      <c r="C44" s="11" t="str">
        <f>IND_SavePot!C44</f>
        <v>INDADEFFPH-07</v>
      </c>
      <c r="D44" s="11" t="str">
        <f>IND_SavePot!D44</f>
        <v>IADPH</v>
      </c>
      <c r="E44" s="10" t="str">
        <f t="shared" si="0"/>
        <v>IADPH</v>
      </c>
      <c r="F44" s="10" t="s">
        <v>10</v>
      </c>
      <c r="G44" s="10" t="s">
        <v>11</v>
      </c>
      <c r="H44" s="10">
        <f t="shared" si="2"/>
        <v>2050</v>
      </c>
      <c r="I44" s="13">
        <f>IND_SavePot!I44*(1+HLOOKUP(MID(D44,2,2),$M$9:$AF$15,MATCH(RIGHT(D44,2),$M$9:$M$15,0),0))^($H44-IND_SavePot!$H44)</f>
        <v>7.7291566374323353E-3</v>
      </c>
      <c r="J44" s="13">
        <f t="shared" si="1"/>
        <v>7.7291566374323353E-3</v>
      </c>
      <c r="K44" s="135">
        <v>8</v>
      </c>
      <c r="M44" t="s">
        <v>77</v>
      </c>
      <c r="N44" t="s">
        <v>78</v>
      </c>
      <c r="O44" s="64">
        <v>1.4999999999999999E-2</v>
      </c>
    </row>
    <row r="45" spans="3:25">
      <c r="C45" s="11" t="str">
        <f>IND_SavePot!C45</f>
        <v>INDADEFFSH-07</v>
      </c>
      <c r="D45" s="11" t="str">
        <f>IND_SavePot!D45</f>
        <v>IADSH</v>
      </c>
      <c r="E45" s="10" t="str">
        <f t="shared" si="0"/>
        <v>IADSH</v>
      </c>
      <c r="F45" s="10" t="s">
        <v>10</v>
      </c>
      <c r="G45" s="10" t="s">
        <v>11</v>
      </c>
      <c r="H45" s="10">
        <f t="shared" si="2"/>
        <v>2050</v>
      </c>
      <c r="I45" s="13">
        <f>IND_SavePot!I45*(1+HLOOKUP(MID(D45,2,2),$M$9:$AF$15,MATCH(RIGHT(D45,2),$M$9:$M$15,0),0))^($H45-IND_SavePot!$H45)</f>
        <v>0</v>
      </c>
      <c r="J45" s="13">
        <f t="shared" si="1"/>
        <v>0</v>
      </c>
      <c r="K45" s="135">
        <v>8</v>
      </c>
      <c r="N45" t="s">
        <v>79</v>
      </c>
      <c r="O45" s="64">
        <v>0.02</v>
      </c>
    </row>
    <row r="46" spans="3:25">
      <c r="C46" s="11" t="str">
        <f>IND_SavePot!C46</f>
        <v>INDADEFFLA-07</v>
      </c>
      <c r="D46" s="11" t="str">
        <f>IND_SavePot!D46</f>
        <v>IADLA</v>
      </c>
      <c r="E46" s="10" t="str">
        <f t="shared" si="0"/>
        <v>IADLA</v>
      </c>
      <c r="F46" s="10" t="s">
        <v>10</v>
      </c>
      <c r="G46" s="10" t="s">
        <v>11</v>
      </c>
      <c r="H46" s="10">
        <f t="shared" si="2"/>
        <v>2050</v>
      </c>
      <c r="I46" s="13">
        <f>IND_SavePot!I46*(1+HLOOKUP(MID(D46,2,2),$M$9:$AF$15,MATCH(RIGHT(D46,2),$M$9:$M$15,0),0))^($H46-IND_SavePot!$H46)</f>
        <v>8.9587225902754905E-3</v>
      </c>
      <c r="J46" s="13">
        <f t="shared" si="1"/>
        <v>8.9587225902754905E-3</v>
      </c>
      <c r="K46" s="135">
        <v>8</v>
      </c>
      <c r="M46" t="s">
        <v>80</v>
      </c>
      <c r="N46" t="s">
        <v>78</v>
      </c>
      <c r="O46" s="64">
        <v>1.4E-2</v>
      </c>
    </row>
    <row r="47" spans="3:25">
      <c r="C47" s="11" t="str">
        <f>IND_SavePot!C47</f>
        <v>INDADEFFEM-07</v>
      </c>
      <c r="D47" s="11" t="str">
        <f>IND_SavePot!D47</f>
        <v>IADEM</v>
      </c>
      <c r="E47" s="10" t="str">
        <f t="shared" si="0"/>
        <v>IADEM</v>
      </c>
      <c r="F47" s="10" t="s">
        <v>10</v>
      </c>
      <c r="G47" s="10" t="s">
        <v>11</v>
      </c>
      <c r="H47" s="10">
        <f t="shared" si="2"/>
        <v>2050</v>
      </c>
      <c r="I47" s="13">
        <f>IND_SavePot!I47*(1+HLOOKUP(MID(D47,2,2),$M$9:$AF$15,MATCH(RIGHT(D47,2),$M$9:$M$15,0),0))^($H47-IND_SavePot!$H47)</f>
        <v>6.8977696935038262E-3</v>
      </c>
      <c r="J47" s="13">
        <f t="shared" si="1"/>
        <v>6.8977696935038262E-3</v>
      </c>
      <c r="K47" s="135">
        <v>8</v>
      </c>
      <c r="N47" t="s">
        <v>79</v>
      </c>
      <c r="O47" s="64">
        <v>2.5999999999999999E-2</v>
      </c>
    </row>
    <row r="48" spans="3:25">
      <c r="C48" s="11" t="str">
        <f>IND_SavePot!C48</f>
        <v>INDADEFFTF-07</v>
      </c>
      <c r="D48" s="11" t="str">
        <f>IND_SavePot!D48</f>
        <v>IADTF</v>
      </c>
      <c r="E48" s="10" t="str">
        <f t="shared" si="0"/>
        <v>IADTF</v>
      </c>
      <c r="F48" s="10" t="s">
        <v>10</v>
      </c>
      <c r="G48" s="10" t="s">
        <v>11</v>
      </c>
      <c r="H48" s="10">
        <f t="shared" si="2"/>
        <v>2050</v>
      </c>
      <c r="I48" s="13">
        <f>IND_SavePot!I48*(1+HLOOKUP(MID(D48,2,2),$M$9:$AF$15,MATCH(RIGHT(D48,2),$M$9:$M$15,0),0))^($H48-IND_SavePot!$H48)</f>
        <v>1.5174410581465137E-3</v>
      </c>
      <c r="J48" s="13">
        <f t="shared" si="1"/>
        <v>1.5174410581465137E-3</v>
      </c>
      <c r="K48" s="135">
        <v>8</v>
      </c>
      <c r="M48" t="s">
        <v>81</v>
      </c>
      <c r="N48" t="s">
        <v>78</v>
      </c>
      <c r="O48" s="64">
        <v>2.1999999999999999E-2</v>
      </c>
      <c r="S48" s="63"/>
    </row>
    <row r="49" spans="3:27">
      <c r="C49" s="11" t="str">
        <f>IND_SavePot!C49</f>
        <v>INDADEFFPH-08</v>
      </c>
      <c r="D49" s="11" t="str">
        <f>IND_SavePot!D49</f>
        <v>IADPH</v>
      </c>
      <c r="E49" s="10" t="str">
        <f t="shared" si="0"/>
        <v>IADPH</v>
      </c>
      <c r="F49" s="10" t="s">
        <v>10</v>
      </c>
      <c r="G49" s="10" t="s">
        <v>11</v>
      </c>
      <c r="H49" s="10">
        <f t="shared" si="2"/>
        <v>2050</v>
      </c>
      <c r="I49" s="13">
        <f>IND_SavePot!I49*(1+HLOOKUP(MID(D49,2,2),$M$9:$AF$15,MATCH(RIGHT(D49,2),$M$9:$M$15,0),0))^($H49-IND_SavePot!$H49)</f>
        <v>7.7291566374323353E-3</v>
      </c>
      <c r="J49" s="13">
        <f t="shared" si="1"/>
        <v>7.7291566374323353E-3</v>
      </c>
      <c r="K49" s="135">
        <v>8</v>
      </c>
      <c r="N49" s="129" t="str">
        <f>N47</f>
        <v>Other</v>
      </c>
      <c r="O49" s="130">
        <f>O47</f>
        <v>2.5999999999999999E-2</v>
      </c>
    </row>
    <row r="50" spans="3:27">
      <c r="C50" s="11" t="str">
        <f>IND_SavePot!C50</f>
        <v>INDADEFFPH-08</v>
      </c>
      <c r="D50" s="11" t="str">
        <f>IND_SavePot!D50</f>
        <v>IADPH</v>
      </c>
      <c r="E50" s="10" t="str">
        <f t="shared" si="0"/>
        <v>IADPH</v>
      </c>
      <c r="F50" s="10" t="s">
        <v>10</v>
      </c>
      <c r="G50" s="10" t="s">
        <v>11</v>
      </c>
      <c r="H50" s="10">
        <f t="shared" si="2"/>
        <v>2050</v>
      </c>
      <c r="I50" s="13">
        <f>IND_SavePot!I50*(1+HLOOKUP(MID(D50,2,2),$M$9:$AF$15,MATCH(RIGHT(D50,2),$M$9:$M$15,0),0))^($H50-IND_SavePot!$H50)</f>
        <v>7.7291566374323353E-3</v>
      </c>
      <c r="J50" s="13">
        <f t="shared" si="1"/>
        <v>7.7291566374323353E-3</v>
      </c>
      <c r="K50" s="135">
        <v>8</v>
      </c>
    </row>
    <row r="51" spans="3:27">
      <c r="C51" s="11" t="str">
        <f>IND_SavePot!C51</f>
        <v>INDADEFFSH-08</v>
      </c>
      <c r="D51" s="11" t="str">
        <f>IND_SavePot!D51</f>
        <v>IADSH</v>
      </c>
      <c r="E51" s="10" t="str">
        <f t="shared" si="0"/>
        <v>IADSH</v>
      </c>
      <c r="F51" s="10" t="s">
        <v>10</v>
      </c>
      <c r="G51" s="10" t="s">
        <v>11</v>
      </c>
      <c r="H51" s="10">
        <f t="shared" si="2"/>
        <v>2050</v>
      </c>
      <c r="I51" s="13">
        <f>IND_SavePot!I51*(1+HLOOKUP(MID(D51,2,2),$M$9:$AF$15,MATCH(RIGHT(D51,2),$M$9:$M$15,0),0))^($H51-IND_SavePot!$H51)</f>
        <v>0</v>
      </c>
      <c r="J51" s="13">
        <f t="shared" si="1"/>
        <v>0</v>
      </c>
      <c r="K51" s="135">
        <v>8</v>
      </c>
      <c r="M51" s="65" t="s">
        <v>82</v>
      </c>
      <c r="N51" s="48" t="s">
        <v>14</v>
      </c>
      <c r="O51" s="48" t="s">
        <v>15</v>
      </c>
      <c r="P51" s="48" t="s">
        <v>16</v>
      </c>
      <c r="Q51" s="48" t="s">
        <v>17</v>
      </c>
      <c r="R51" s="48" t="s">
        <v>18</v>
      </c>
      <c r="S51" s="48" t="s">
        <v>19</v>
      </c>
      <c r="T51" s="48" t="s">
        <v>20</v>
      </c>
      <c r="U51" s="48" t="s">
        <v>21</v>
      </c>
      <c r="V51" s="48" t="s">
        <v>22</v>
      </c>
      <c r="W51" s="49" t="s">
        <v>23</v>
      </c>
      <c r="X51" s="49" t="s">
        <v>54</v>
      </c>
      <c r="Y51" s="49" t="s">
        <v>55</v>
      </c>
    </row>
    <row r="52" spans="3:27">
      <c r="C52" s="11" t="str">
        <f>IND_SavePot!C52</f>
        <v>INDADEFFLA-08</v>
      </c>
      <c r="D52" s="11" t="str">
        <f>IND_SavePot!D52</f>
        <v>IADLA</v>
      </c>
      <c r="E52" s="10" t="str">
        <f t="shared" si="0"/>
        <v>IADLA</v>
      </c>
      <c r="F52" s="10" t="s">
        <v>10</v>
      </c>
      <c r="G52" s="10" t="s">
        <v>11</v>
      </c>
      <c r="H52" s="10">
        <f t="shared" si="2"/>
        <v>2050</v>
      </c>
      <c r="I52" s="13">
        <f>IND_SavePot!I52*(1+HLOOKUP(MID(D52,2,2),$M$9:$AF$15,MATCH(RIGHT(D52,2),$M$9:$M$15,0),0))^($H52-IND_SavePot!$H52)</f>
        <v>8.9587225902755009E-3</v>
      </c>
      <c r="J52" s="13">
        <f t="shared" si="1"/>
        <v>8.9587225902755009E-3</v>
      </c>
      <c r="K52" s="135">
        <v>8</v>
      </c>
      <c r="M52" s="50" t="s">
        <v>59</v>
      </c>
      <c r="N52" s="63">
        <f>(IND_SavePot!R26+IND_SavePot2050!N31)/2*0.9</f>
        <v>0.53207440729147126</v>
      </c>
      <c r="O52" s="63">
        <f>(IND_SavePot!S26+IND_SavePot2050!O31)/2*0.9</f>
        <v>0.60889874966438506</v>
      </c>
      <c r="P52" s="63">
        <f>(IND_SavePot!T26+IND_SavePot2050!P31)/2*0.9</f>
        <v>0.45350009378178668</v>
      </c>
      <c r="Q52" s="63">
        <f>(IND_SavePot!U26+IND_SavePot2050!Q31)/2*0.9</f>
        <v>0.54689676968049328</v>
      </c>
      <c r="R52" s="63">
        <f>(IND_SavePot!V26+IND_SavePot2050!R31)/2*0.9</f>
        <v>0.61360362006056302</v>
      </c>
      <c r="S52" s="63">
        <f>(IND_SavePot!W26+IND_SavePot2050!S31)/2*0.9</f>
        <v>0.59835558841559655</v>
      </c>
      <c r="T52" s="63">
        <f>(IND_SavePot!X26+IND_SavePot2050!T31)/2*0.9</f>
        <v>0.11154206796238923</v>
      </c>
      <c r="U52" s="63">
        <f>(IND_SavePot!Y26+IND_SavePot2050!U31)/2*0.9</f>
        <v>0.61280874995810186</v>
      </c>
      <c r="V52" s="63">
        <f>(IND_SavePot!Z26+IND_SavePot2050!V31)/2*0.9</f>
        <v>3.8025462603063963E-2</v>
      </c>
      <c r="W52" s="63">
        <f>(IND_SavePot!AA26+IND_SavePot2050!W31)/2*0.9</f>
        <v>0</v>
      </c>
      <c r="X52" s="63">
        <f>(IND_SavePot!AB26+IND_SavePot2050!X31)/2*0.9</f>
        <v>0.1680755876886518</v>
      </c>
      <c r="Y52" s="63">
        <f>(IND_SavePot!AC26+IND_SavePot2050!Y31)/2*0.9</f>
        <v>0.22502260087408543</v>
      </c>
    </row>
    <row r="53" spans="3:27">
      <c r="C53" s="11" t="str">
        <f>IND_SavePot!C53</f>
        <v>INDADEFFEM-08</v>
      </c>
      <c r="D53" s="11" t="str">
        <f>IND_SavePot!D53</f>
        <v>IADEM</v>
      </c>
      <c r="E53" s="10" t="str">
        <f t="shared" si="0"/>
        <v>IADEM</v>
      </c>
      <c r="F53" s="10" t="s">
        <v>10</v>
      </c>
      <c r="G53" s="10" t="s">
        <v>11</v>
      </c>
      <c r="H53" s="10">
        <f t="shared" si="2"/>
        <v>2050</v>
      </c>
      <c r="I53" s="13">
        <f>IND_SavePot!I53*(1+HLOOKUP(MID(D53,2,2),$M$9:$AF$15,MATCH(RIGHT(D53,2),$M$9:$M$15,0),0))^($H53-IND_SavePot!$H53)</f>
        <v>6.8977696935038453E-3</v>
      </c>
      <c r="J53" s="13">
        <f t="shared" si="1"/>
        <v>6.8977696935038453E-3</v>
      </c>
      <c r="K53" s="135">
        <v>8</v>
      </c>
      <c r="M53" s="50" t="s">
        <v>60</v>
      </c>
      <c r="N53" s="63">
        <f>(IND_SavePot!R27+IND_SavePot2050!N32)/2*0.9</f>
        <v>2.6673636754846953E-2</v>
      </c>
      <c r="O53" s="63">
        <f>(IND_SavePot!S27+IND_SavePot2050!O32)/2*0.9</f>
        <v>1.9714884417814087E-2</v>
      </c>
      <c r="P53" s="63">
        <f>(IND_SavePot!T27+IND_SavePot2050!P32)/2*0.9</f>
        <v>1.4581368177605853E-2</v>
      </c>
      <c r="Q53" s="63">
        <f>(IND_SavePot!U27+IND_SavePot2050!Q32)/2*0.9</f>
        <v>1.7243107002968824E-2</v>
      </c>
      <c r="R53" s="63">
        <f>(IND_SavePot!V27+IND_SavePot2050!R32)/2*0.9</f>
        <v>4.8503808498942284E-3</v>
      </c>
      <c r="S53" s="63">
        <f>(IND_SavePot!W27+IND_SavePot2050!S32)/2*0.9</f>
        <v>2.3937888627103412E-2</v>
      </c>
      <c r="T53" s="63">
        <f>(IND_SavePot!X27+IND_SavePot2050!T32)/2*0.9</f>
        <v>2.8053930997816463E-2</v>
      </c>
      <c r="U53" s="63">
        <f>(IND_SavePot!Y27+IND_SavePot2050!U32)/2*0.9</f>
        <v>2.8053930997816459E-2</v>
      </c>
      <c r="V53" s="63">
        <f>(IND_SavePot!Z27+IND_SavePot2050!V32)/2*0.9</f>
        <v>2.8053930997816449E-2</v>
      </c>
      <c r="W53" s="63">
        <f>(IND_SavePot!AA27+IND_SavePot2050!W32)/2*0.9</f>
        <v>0</v>
      </c>
      <c r="X53" s="63">
        <f>(IND_SavePot!AB27+IND_SavePot2050!X32)/2*0.9</f>
        <v>0</v>
      </c>
      <c r="Y53" s="63">
        <f>(IND_SavePot!AC27+IND_SavePot2050!Y32)/2*0.9</f>
        <v>0</v>
      </c>
    </row>
    <row r="54" spans="3:27">
      <c r="C54" s="11" t="str">
        <f>IND_SavePot!C54</f>
        <v>INDADEFFTF-08</v>
      </c>
      <c r="D54" s="11" t="str">
        <f>IND_SavePot!D54</f>
        <v>IADTF</v>
      </c>
      <c r="E54" s="10" t="str">
        <f t="shared" si="0"/>
        <v>IADTF</v>
      </c>
      <c r="F54" s="10" t="s">
        <v>10</v>
      </c>
      <c r="G54" s="10" t="s">
        <v>11</v>
      </c>
      <c r="H54" s="10">
        <f t="shared" si="2"/>
        <v>2050</v>
      </c>
      <c r="I54" s="13">
        <f>IND_SavePot!I54*(1+HLOOKUP(MID(D54,2,2),$M$9:$AF$15,MATCH(RIGHT(D54,2),$M$9:$M$15,0),0))^($H54-IND_SavePot!$H54)</f>
        <v>1.5174410581465137E-3</v>
      </c>
      <c r="J54" s="13">
        <f t="shared" si="1"/>
        <v>1.5174410581465137E-3</v>
      </c>
      <c r="K54" s="135">
        <v>8</v>
      </c>
      <c r="M54" s="50" t="s">
        <v>61</v>
      </c>
      <c r="N54" s="63">
        <f>(IND_SavePot!R28+IND_SavePot2050!N33)/2*0.9</f>
        <v>0.25765907641472136</v>
      </c>
      <c r="O54" s="63">
        <f>(IND_SavePot!S28+IND_SavePot2050!O33)/2*0.9</f>
        <v>0.27417637478424289</v>
      </c>
      <c r="P54" s="63">
        <f>(IND_SavePot!T28+IND_SavePot2050!P33)/2*0.9</f>
        <v>0.2812192145489959</v>
      </c>
      <c r="Q54" s="63">
        <f>(IND_SavePot!U28+IND_SavePot2050!Q33)/2*0.9</f>
        <v>0.2912822822486526</v>
      </c>
      <c r="R54" s="63">
        <f>(IND_SavePot!V28+IND_SavePot2050!R33)/2*0.9</f>
        <v>0.28775291535904834</v>
      </c>
      <c r="S54" s="63">
        <f>(IND_SavePot!W28+IND_SavePot2050!S33)/2*0.9</f>
        <v>0.28916356247552105</v>
      </c>
      <c r="T54" s="63">
        <f>(IND_SavePot!X28+IND_SavePot2050!T33)/2*0.9</f>
        <v>6.01169305067678E-2</v>
      </c>
      <c r="U54" s="63">
        <f>(IND_SavePot!Y28+IND_SavePot2050!U33)/2*0.9</f>
        <v>0.29626810089866462</v>
      </c>
      <c r="V54" s="63">
        <f>(IND_SavePot!Z28+IND_SavePot2050!V33)/2*0.9</f>
        <v>6.01169305067678E-2</v>
      </c>
      <c r="W54" s="63">
        <f>(IND_SavePot!AA28+IND_SavePot2050!W33)/2*0.9</f>
        <v>0</v>
      </c>
      <c r="X54" s="63">
        <f>(IND_SavePot!AB28+IND_SavePot2050!X33)/2*0.9</f>
        <v>0.23615117039189687</v>
      </c>
      <c r="Y54" s="63">
        <f>(IND_SavePot!AC28+IND_SavePot2050!Y33)/2*0.9</f>
        <v>0.14046928890788457</v>
      </c>
    </row>
    <row r="55" spans="3:27">
      <c r="C55" s="11" t="str">
        <f>IND_SavePot!C55</f>
        <v>INDADEFFPH-09</v>
      </c>
      <c r="D55" s="11" t="str">
        <f>IND_SavePot!D55</f>
        <v>IADPH</v>
      </c>
      <c r="E55" s="10" t="str">
        <f t="shared" si="0"/>
        <v>IADPH</v>
      </c>
      <c r="F55" s="10" t="s">
        <v>10</v>
      </c>
      <c r="G55" s="10" t="s">
        <v>11</v>
      </c>
      <c r="H55" s="10">
        <f t="shared" si="2"/>
        <v>2050</v>
      </c>
      <c r="I55" s="13">
        <f>IND_SavePot!I55*(1+HLOOKUP(MID(D55,2,2),$M$9:$AF$15,MATCH(RIGHT(D55,2),$M$9:$M$15,0),0))^($H55-IND_SavePot!$H55)</f>
        <v>7.7291566374323353E-3</v>
      </c>
      <c r="J55" s="13">
        <f t="shared" si="1"/>
        <v>7.7291566374323353E-3</v>
      </c>
      <c r="K55" s="135">
        <v>8</v>
      </c>
      <c r="M55" s="50" t="s">
        <v>62</v>
      </c>
      <c r="N55" s="63">
        <f>(IND_SavePot!R29+IND_SavePot2050!N34)/2*0.9</f>
        <v>0.6265017616795564</v>
      </c>
      <c r="O55" s="63">
        <f>(IND_SavePot!S29+IND_SavePot2050!O34)/2*0.9</f>
        <v>0.57248352401246549</v>
      </c>
      <c r="P55" s="63">
        <f>(IND_SavePot!T29+IND_SavePot2050!P34)/2*0.9</f>
        <v>0.58192073034167247</v>
      </c>
      <c r="Q55" s="63">
        <f>(IND_SavePot!U29+IND_SavePot2050!Q34)/2*0.9</f>
        <v>0.60561119472507052</v>
      </c>
      <c r="R55" s="63">
        <f>(IND_SavePot!V29+IND_SavePot2050!R34)/2*0.9</f>
        <v>0.58284340402841295</v>
      </c>
      <c r="S55" s="63">
        <f>(IND_SavePot!W29+IND_SavePot2050!S34)/2*0.9</f>
        <v>0.52067621010078802</v>
      </c>
      <c r="T55" s="63">
        <f>(IND_SavePot!X29+IND_SavePot2050!T34)/2*0.9</f>
        <v>0.24844963744533302</v>
      </c>
      <c r="U55" s="63">
        <f>(IND_SavePot!Y29+IND_SavePot2050!U34)/2*0.9</f>
        <v>0.59512751336487779</v>
      </c>
      <c r="V55" s="63">
        <f>(IND_SavePot!Z29+IND_SavePot2050!V34)/2*0.9</f>
        <v>0.14617524250477171</v>
      </c>
      <c r="W55" s="63">
        <f>(IND_SavePot!AA29+IND_SavePot2050!W34)/2*0.9</f>
        <v>0</v>
      </c>
      <c r="X55" s="63">
        <f>(IND_SavePot!AB29+IND_SavePot2050!X34)/2*0.9</f>
        <v>0.28177190320562046</v>
      </c>
      <c r="Y55" s="63">
        <f>(IND_SavePot!AC29+IND_SavePot2050!Y34)/2*0.9</f>
        <v>0.3572290464106605</v>
      </c>
    </row>
    <row r="56" spans="3:27">
      <c r="C56" s="11" t="str">
        <f>IND_SavePot!C56</f>
        <v>INDADEFFPH-09</v>
      </c>
      <c r="D56" s="11" t="str">
        <f>IND_SavePot!D56</f>
        <v>IADPH</v>
      </c>
      <c r="E56" s="10" t="str">
        <f t="shared" si="0"/>
        <v>IADPH</v>
      </c>
      <c r="F56" s="10" t="s">
        <v>10</v>
      </c>
      <c r="G56" s="10" t="s">
        <v>11</v>
      </c>
      <c r="H56" s="10">
        <f t="shared" si="2"/>
        <v>2050</v>
      </c>
      <c r="I56" s="13">
        <f>IND_SavePot!I56*(1+HLOOKUP(MID(D56,2,2),$M$9:$AF$15,MATCH(RIGHT(D56,2),$M$9:$M$15,0),0))^($H56-IND_SavePot!$H56)</f>
        <v>7.7291566374323353E-3</v>
      </c>
      <c r="J56" s="13">
        <f t="shared" si="1"/>
        <v>7.7291566374323353E-3</v>
      </c>
      <c r="K56" s="135">
        <v>8</v>
      </c>
      <c r="M56" s="50" t="s">
        <v>63</v>
      </c>
      <c r="N56" s="63">
        <f>(IND_SavePot!R30+IND_SavePot2050!N35)/2*0.9</f>
        <v>0.32414086851548046</v>
      </c>
      <c r="O56" s="63">
        <f>(IND_SavePot!S30+IND_SavePot2050!O35)/2*0.9</f>
        <v>0.34363981234513563</v>
      </c>
      <c r="P56" s="63">
        <f>(IND_SavePot!T30+IND_SavePot2050!P35)/2*0.9</f>
        <v>0.34939660039286574</v>
      </c>
      <c r="Q56" s="63">
        <f>(IND_SavePot!U30+IND_SavePot2050!Q35)/2*0.9</f>
        <v>0.21440957633106508</v>
      </c>
      <c r="R56" s="63">
        <f>(IND_SavePot!V30+IND_SavePot2050!R35)/2*0.9</f>
        <v>0.25031020217017819</v>
      </c>
      <c r="S56" s="63">
        <f>(IND_SavePot!W30+IND_SavePot2050!S35)/2*0.9</f>
        <v>0.2971991528454197</v>
      </c>
      <c r="T56" s="63">
        <f>(IND_SavePot!X30+IND_SavePot2050!T35)/2*0.9</f>
        <v>0.15682388453278098</v>
      </c>
      <c r="U56" s="63">
        <f>(IND_SavePot!Y30+IND_SavePot2050!U35)/2*0.9</f>
        <v>0.45479921941870549</v>
      </c>
      <c r="V56" s="63">
        <f>(IND_SavePot!Z30+IND_SavePot2050!V35)/2*0.9</f>
        <v>0.16008766560637464</v>
      </c>
      <c r="W56" s="63">
        <f>(IND_SavePot!AA30+IND_SavePot2050!W35)/2*0.9</f>
        <v>0</v>
      </c>
      <c r="X56" s="63">
        <f>(IND_SavePot!AB30+IND_SavePot2050!X35)/2*0.9</f>
        <v>0.30858991881734399</v>
      </c>
      <c r="Y56" s="63">
        <f>(IND_SavePot!AC30+IND_SavePot2050!Y35)/2*0.9</f>
        <v>0.26583788745019071</v>
      </c>
    </row>
    <row r="57" spans="3:27">
      <c r="C57" s="11" t="str">
        <f>IND_SavePot!C57</f>
        <v>INDADEFFSH-09</v>
      </c>
      <c r="D57" s="11" t="str">
        <f>IND_SavePot!D57</f>
        <v>IADSH</v>
      </c>
      <c r="E57" s="10" t="str">
        <f t="shared" si="0"/>
        <v>IADSH</v>
      </c>
      <c r="F57" s="10" t="s">
        <v>10</v>
      </c>
      <c r="G57" s="10" t="s">
        <v>11</v>
      </c>
      <c r="H57" s="10">
        <f t="shared" si="2"/>
        <v>2050</v>
      </c>
      <c r="I57" s="13">
        <f>IND_SavePot!I57*(1+HLOOKUP(MID(D57,2,2),$M$9:$AF$15,MATCH(RIGHT(D57,2),$M$9:$M$15,0),0))^($H57-IND_SavePot!$H57)</f>
        <v>0</v>
      </c>
      <c r="J57" s="13">
        <f t="shared" si="1"/>
        <v>0</v>
      </c>
      <c r="K57" s="135">
        <v>8</v>
      </c>
      <c r="M57" s="50" t="s">
        <v>64</v>
      </c>
      <c r="N57" s="63">
        <f>(IND_SavePot!R31+IND_SavePot2050!N36)/2*0.9</f>
        <v>4.1677568206210797E-2</v>
      </c>
      <c r="O57" s="63">
        <f>(IND_SavePot!S31+IND_SavePot2050!O36)/2*0.9</f>
        <v>1.4296178599631674E-2</v>
      </c>
      <c r="P57" s="63">
        <f>(IND_SavePot!T31+IND_SavePot2050!P36)/2*0.9</f>
        <v>3.160511067088146E-2</v>
      </c>
      <c r="Q57" s="63">
        <f>(IND_SavePot!U31+IND_SavePot2050!Q36)/2*0.9</f>
        <v>9.9271520552641854E-3</v>
      </c>
      <c r="R57" s="63">
        <f>(IND_SavePot!V31+IND_SavePot2050!R36)/2*0.9</f>
        <v>1.9836481860852462E-2</v>
      </c>
      <c r="S57" s="63">
        <f>(IND_SavePot!W31+IND_SavePot2050!S36)/2*0.9</f>
        <v>1.423812005777891E-2</v>
      </c>
      <c r="T57" s="63">
        <f>(IND_SavePot!X31+IND_SavePot2050!T36)/2*0.9</f>
        <v>0</v>
      </c>
      <c r="U57" s="63">
        <f>(IND_SavePot!Y31+IND_SavePot2050!U36)/2*0.9</f>
        <v>4.3891568623639167E-4</v>
      </c>
      <c r="V57" s="63">
        <f>(IND_SavePot!Z31+IND_SavePot2050!V36)/2*0.9</f>
        <v>2.8828254678683906E-5</v>
      </c>
      <c r="W57" s="63">
        <f>(IND_SavePot!AA31+IND_SavePot2050!W36)/2*0.9</f>
        <v>0</v>
      </c>
      <c r="X57" s="63">
        <f>(IND_SavePot!AB31+IND_SavePot2050!X36)/2*0.9</f>
        <v>6.3711596328712322E-5</v>
      </c>
      <c r="Y57" s="63">
        <f>(IND_SavePot!AC31+IND_SavePot2050!Y36)/2*0.9</f>
        <v>5.0434292308737083E-2</v>
      </c>
    </row>
    <row r="58" spans="3:27">
      <c r="C58" s="11" t="str">
        <f>IND_SavePot!C58</f>
        <v>INDADEFFLA-09</v>
      </c>
      <c r="D58" s="11" t="str">
        <f>IND_SavePot!D58</f>
        <v>IADLA</v>
      </c>
      <c r="E58" s="10" t="str">
        <f t="shared" si="0"/>
        <v>IADLA</v>
      </c>
      <c r="F58" s="10" t="s">
        <v>10</v>
      </c>
      <c r="G58" s="10" t="s">
        <v>11</v>
      </c>
      <c r="H58" s="10">
        <f t="shared" si="2"/>
        <v>2050</v>
      </c>
      <c r="I58" s="13">
        <f>IND_SavePot!I58*(1+HLOOKUP(MID(D58,2,2),$M$9:$AF$15,MATCH(RIGHT(D58,2),$M$9:$M$15,0),0))^($H58-IND_SavePot!$H58)</f>
        <v>8.9587225902754905E-3</v>
      </c>
      <c r="J58" s="13">
        <f t="shared" si="1"/>
        <v>8.9587225902754905E-3</v>
      </c>
      <c r="K58" s="135">
        <v>8</v>
      </c>
    </row>
    <row r="59" spans="3:27">
      <c r="C59" s="11" t="str">
        <f>IND_SavePot!C59</f>
        <v>INDADEFFEM-09</v>
      </c>
      <c r="D59" s="11" t="str">
        <f>IND_SavePot!D59</f>
        <v>IADEM</v>
      </c>
      <c r="E59" s="10" t="str">
        <f t="shared" si="0"/>
        <v>IADEM</v>
      </c>
      <c r="F59" s="10" t="s">
        <v>10</v>
      </c>
      <c r="G59" s="10" t="s">
        <v>11</v>
      </c>
      <c r="H59" s="10">
        <f t="shared" si="2"/>
        <v>2050</v>
      </c>
      <c r="I59" s="13">
        <f>IND_SavePot!I59*(1+HLOOKUP(MID(D59,2,2),$M$9:$AF$15,MATCH(RIGHT(D59,2),$M$9:$M$15,0),0))^($H59-IND_SavePot!$H59)</f>
        <v>6.8977696935038262E-3</v>
      </c>
      <c r="J59" s="13">
        <f t="shared" si="1"/>
        <v>6.8977696935038262E-3</v>
      </c>
      <c r="K59" s="135">
        <v>8</v>
      </c>
    </row>
    <row r="60" spans="3:27">
      <c r="C60" s="11" t="str">
        <f>IND_SavePot!C60</f>
        <v>INDADEFFTF-09</v>
      </c>
      <c r="D60" s="11" t="str">
        <f>IND_SavePot!D60</f>
        <v>IADTF</v>
      </c>
      <c r="E60" s="10" t="str">
        <f t="shared" si="0"/>
        <v>IADTF</v>
      </c>
      <c r="F60" s="10" t="s">
        <v>10</v>
      </c>
      <c r="G60" s="10" t="s">
        <v>11</v>
      </c>
      <c r="H60" s="38">
        <f t="shared" si="2"/>
        <v>2050</v>
      </c>
      <c r="I60" s="13">
        <f>IND_SavePot!I60*(1+HLOOKUP(MID(D60,2,2),$M$9:$AF$15,MATCH(RIGHT(D60,2),$M$9:$M$15,0),0))^($H60-IND_SavePot!$H60)</f>
        <v>1.5174410581465117E-3</v>
      </c>
      <c r="J60" s="13">
        <f t="shared" si="1"/>
        <v>1.5174410581465117E-3</v>
      </c>
      <c r="K60" s="135">
        <v>8</v>
      </c>
      <c r="M60" s="65" t="s">
        <v>83</v>
      </c>
      <c r="N60" s="48" t="s">
        <v>14</v>
      </c>
      <c r="O60" s="48" t="s">
        <v>15</v>
      </c>
      <c r="P60" s="48" t="s">
        <v>16</v>
      </c>
      <c r="Q60" s="48" t="s">
        <v>17</v>
      </c>
      <c r="R60" s="48" t="s">
        <v>18</v>
      </c>
      <c r="S60" s="48" t="s">
        <v>19</v>
      </c>
      <c r="T60" s="48" t="s">
        <v>20</v>
      </c>
      <c r="U60" s="48" t="s">
        <v>21</v>
      </c>
      <c r="V60" s="48" t="s">
        <v>22</v>
      </c>
      <c r="W60" s="49" t="s">
        <v>23</v>
      </c>
      <c r="X60" s="49" t="s">
        <v>54</v>
      </c>
      <c r="Y60" s="49" t="s">
        <v>55</v>
      </c>
      <c r="AA60" s="49" t="s">
        <v>84</v>
      </c>
    </row>
    <row r="61" spans="3:27">
      <c r="C61" s="11" t="str">
        <f>IND_SavePot!C61</f>
        <v>INDADEFFPH-10</v>
      </c>
      <c r="D61" s="11" t="str">
        <f>IND_SavePot!D61</f>
        <v>IADPH</v>
      </c>
      <c r="E61" s="10" t="str">
        <f t="shared" si="0"/>
        <v>IADPH</v>
      </c>
      <c r="F61" s="10" t="s">
        <v>10</v>
      </c>
      <c r="G61" s="10" t="s">
        <v>11</v>
      </c>
      <c r="H61" s="10">
        <f t="shared" si="2"/>
        <v>2050</v>
      </c>
      <c r="I61" s="13">
        <f>IND_SavePot!I61*(1+HLOOKUP(MID(D61,2,2),$M$9:$AF$15,MATCH(RIGHT(D61,2),$M$9:$M$15,0),0))^($H61-IND_SavePot!$H61)</f>
        <v>7.7291566374323353E-3</v>
      </c>
      <c r="J61" s="13">
        <f t="shared" si="1"/>
        <v>7.7291566374323353E-3</v>
      </c>
      <c r="K61" s="135">
        <v>8</v>
      </c>
      <c r="M61" s="50" t="s">
        <v>59</v>
      </c>
      <c r="N61">
        <f>N52*VLOOKUP("I"&amp;N$60&amp;$M61,$M$73:$N$142,2,0)</f>
        <v>7.7963121132697824</v>
      </c>
      <c r="O61">
        <f t="shared" ref="O61:Y61" si="21">O52*VLOOKUP("I"&amp;O$60&amp;$M61,$M$73:$N$142,2,0)</f>
        <v>8.2597941936435149</v>
      </c>
      <c r="P61">
        <f t="shared" si="21"/>
        <v>1.3143284304452372</v>
      </c>
      <c r="Q61">
        <f t="shared" si="21"/>
        <v>4.2225922812805274</v>
      </c>
      <c r="R61">
        <f t="shared" si="21"/>
        <v>1.1376904411121793</v>
      </c>
      <c r="S61">
        <f t="shared" si="21"/>
        <v>2.2169098111810013</v>
      </c>
      <c r="T61">
        <f t="shared" si="21"/>
        <v>7.5149061603952232E-3</v>
      </c>
      <c r="U61">
        <f t="shared" si="21"/>
        <v>0.44914259277259633</v>
      </c>
      <c r="V61">
        <f t="shared" si="21"/>
        <v>4.1374248429542348E-2</v>
      </c>
      <c r="W61">
        <f t="shared" si="21"/>
        <v>0</v>
      </c>
      <c r="X61">
        <f t="shared" si="21"/>
        <v>1.1278014758719118E-2</v>
      </c>
      <c r="Y61">
        <f t="shared" si="21"/>
        <v>1.6866182051431189</v>
      </c>
      <c r="AA61">
        <f>SUM(N61:Y61)</f>
        <v>27.143555238196612</v>
      </c>
    </row>
    <row r="62" spans="3:27">
      <c r="C62" s="11" t="str">
        <f>IND_SavePot!C62</f>
        <v>INDADEFFPH-10</v>
      </c>
      <c r="D62" s="11" t="str">
        <f>IND_SavePot!D62</f>
        <v>IADPH</v>
      </c>
      <c r="E62" s="10" t="str">
        <f t="shared" si="0"/>
        <v>IADPH</v>
      </c>
      <c r="F62" s="10" t="s">
        <v>10</v>
      </c>
      <c r="G62" s="10" t="s">
        <v>11</v>
      </c>
      <c r="H62" s="10">
        <f t="shared" si="2"/>
        <v>2050</v>
      </c>
      <c r="I62" s="13">
        <f>IND_SavePot!I62*(1+HLOOKUP(MID(D62,2,2),$M$9:$AF$15,MATCH(RIGHT(D62,2),$M$9:$M$15,0),0))^($H62-IND_SavePot!$H62)</f>
        <v>7.7291566374323353E-3</v>
      </c>
      <c r="J62" s="13">
        <f t="shared" si="1"/>
        <v>7.7291566374323353E-3</v>
      </c>
      <c r="K62" s="135">
        <v>8</v>
      </c>
      <c r="M62" s="50" t="s">
        <v>60</v>
      </c>
      <c r="N62">
        <f t="shared" ref="N62:Y66" si="22">N53*VLOOKUP("I"&amp;N$60&amp;$M62,$M$73:$N$142,2,0)</f>
        <v>7.5427782887757975E-3</v>
      </c>
      <c r="O62">
        <f t="shared" si="22"/>
        <v>1.1044581561722153E-2</v>
      </c>
      <c r="P62">
        <f t="shared" si="22"/>
        <v>5.5404043465959885E-3</v>
      </c>
      <c r="Q62">
        <f t="shared" si="22"/>
        <v>0.10194127384944884</v>
      </c>
      <c r="R62">
        <f t="shared" si="22"/>
        <v>1.5220542633871275E-2</v>
      </c>
      <c r="S62">
        <f t="shared" si="22"/>
        <v>6.025952091678952E-3</v>
      </c>
      <c r="Y62">
        <f t="shared" si="22"/>
        <v>0</v>
      </c>
      <c r="AA62">
        <f t="shared" ref="AA62:AA66" si="23">SUM(N62:Y62)</f>
        <v>0.147315532772093</v>
      </c>
    </row>
    <row r="63" spans="3:27">
      <c r="C63" s="11" t="str">
        <f>IND_SavePot!C63</f>
        <v>INDADEFFSH-10</v>
      </c>
      <c r="D63" s="11" t="str">
        <f>IND_SavePot!D63</f>
        <v>IADSH</v>
      </c>
      <c r="E63" s="10" t="str">
        <f t="shared" si="0"/>
        <v>IADSH</v>
      </c>
      <c r="F63" s="10" t="s">
        <v>10</v>
      </c>
      <c r="G63" s="10" t="s">
        <v>11</v>
      </c>
      <c r="H63" s="10">
        <f t="shared" si="2"/>
        <v>2050</v>
      </c>
      <c r="I63" s="13">
        <f>IND_SavePot!I63*(1+HLOOKUP(MID(D63,2,2),$M$9:$AF$15,MATCH(RIGHT(D63,2),$M$9:$M$15,0),0))^($H63-IND_SavePot!$H63)</f>
        <v>0</v>
      </c>
      <c r="J63" s="13">
        <f t="shared" si="1"/>
        <v>0</v>
      </c>
      <c r="K63" s="135">
        <v>8</v>
      </c>
      <c r="M63" s="50" t="s">
        <v>61</v>
      </c>
      <c r="N63">
        <f t="shared" si="22"/>
        <v>0.1309799916486484</v>
      </c>
      <c r="O63">
        <f t="shared" si="22"/>
        <v>0.53840211906639035</v>
      </c>
      <c r="P63">
        <f t="shared" si="22"/>
        <v>0.13681666948829191</v>
      </c>
      <c r="Q63">
        <f t="shared" si="22"/>
        <v>0.11176139297802337</v>
      </c>
      <c r="R63">
        <f t="shared" si="22"/>
        <v>1.5143957151421077</v>
      </c>
      <c r="S63">
        <f t="shared" si="22"/>
        <v>0.56910896234711206</v>
      </c>
      <c r="T63">
        <f t="shared" si="22"/>
        <v>7.8608752124730175E-2</v>
      </c>
      <c r="U63">
        <f t="shared" si="22"/>
        <v>3.1341060994315799</v>
      </c>
      <c r="V63">
        <f t="shared" si="22"/>
        <v>0.83660264525251204</v>
      </c>
      <c r="W63">
        <f t="shared" si="22"/>
        <v>0</v>
      </c>
      <c r="X63">
        <f t="shared" si="22"/>
        <v>0.39165503561310427</v>
      </c>
      <c r="Y63">
        <f t="shared" si="22"/>
        <v>9.3036070392411643E-3</v>
      </c>
      <c r="AA63">
        <f t="shared" si="23"/>
        <v>7.451740990131742</v>
      </c>
    </row>
    <row r="64" spans="3:27">
      <c r="C64" s="11" t="str">
        <f>IND_SavePot!C64</f>
        <v>INDADEFFLA-10</v>
      </c>
      <c r="D64" s="11" t="str">
        <f>IND_SavePot!D64</f>
        <v>IADLA</v>
      </c>
      <c r="E64" s="10" t="str">
        <f t="shared" si="0"/>
        <v>IADLA</v>
      </c>
      <c r="F64" s="10" t="s">
        <v>10</v>
      </c>
      <c r="G64" s="10" t="s">
        <v>11</v>
      </c>
      <c r="H64" s="10">
        <f t="shared" si="2"/>
        <v>2050</v>
      </c>
      <c r="I64" s="13">
        <f>IND_SavePot!I64*(1+HLOOKUP(MID(D64,2,2),$M$9:$AF$15,MATCH(RIGHT(D64,2),$M$9:$M$15,0),0))^($H64-IND_SavePot!$H64)</f>
        <v>8.9587225902754905E-3</v>
      </c>
      <c r="J64" s="13">
        <f t="shared" si="1"/>
        <v>8.9587225902754905E-3</v>
      </c>
      <c r="K64" s="135">
        <v>8</v>
      </c>
      <c r="M64" s="50" t="s">
        <v>62</v>
      </c>
      <c r="N64">
        <f t="shared" si="22"/>
        <v>1.4121146640524429</v>
      </c>
      <c r="O64">
        <f t="shared" si="22"/>
        <v>0.66095388274422218</v>
      </c>
      <c r="P64">
        <f t="shared" si="22"/>
        <v>0.17675963672056513</v>
      </c>
      <c r="Q64">
        <f t="shared" si="22"/>
        <v>0.19684186226100317</v>
      </c>
      <c r="R64">
        <f t="shared" si="22"/>
        <v>1.1639471011658744</v>
      </c>
      <c r="S64">
        <f t="shared" si="22"/>
        <v>0.5402547091315113</v>
      </c>
      <c r="T64">
        <f t="shared" si="22"/>
        <v>0.17806519968821632</v>
      </c>
      <c r="U64">
        <f t="shared" si="22"/>
        <v>4.1123597817699737</v>
      </c>
      <c r="V64">
        <f t="shared" si="22"/>
        <v>0.91547203911818276</v>
      </c>
      <c r="W64">
        <f t="shared" si="22"/>
        <v>0</v>
      </c>
      <c r="X64">
        <f t="shared" si="22"/>
        <v>0.33039026343253197</v>
      </c>
      <c r="Y64">
        <f t="shared" si="22"/>
        <v>0.11505210998404301</v>
      </c>
      <c r="AA64">
        <f t="shared" si="23"/>
        <v>9.8022112500685665</v>
      </c>
    </row>
    <row r="65" spans="3:27">
      <c r="C65" s="11" t="str">
        <f>IND_SavePot!C65</f>
        <v>INDADEFFEM-10</v>
      </c>
      <c r="D65" s="11" t="str">
        <f>IND_SavePot!D65</f>
        <v>IADEM</v>
      </c>
      <c r="E65" s="10" t="str">
        <f t="shared" si="0"/>
        <v>IADEM</v>
      </c>
      <c r="F65" s="10" t="s">
        <v>10</v>
      </c>
      <c r="G65" s="10" t="s">
        <v>11</v>
      </c>
      <c r="H65" s="10">
        <f t="shared" si="2"/>
        <v>2050</v>
      </c>
      <c r="I65" s="13">
        <f>IND_SavePot!I65*(1+HLOOKUP(MID(D65,2,2),$M$9:$AF$15,MATCH(RIGHT(D65,2),$M$9:$M$15,0),0))^($H65-IND_SavePot!$H65)</f>
        <v>6.8977696935038262E-3</v>
      </c>
      <c r="J65" s="13">
        <f t="shared" si="1"/>
        <v>6.8977696935038262E-3</v>
      </c>
      <c r="K65" s="135">
        <v>8</v>
      </c>
      <c r="M65" s="50" t="s">
        <v>63</v>
      </c>
      <c r="N65">
        <f t="shared" si="22"/>
        <v>1.9612875519890756</v>
      </c>
      <c r="O65">
        <f t="shared" si="22"/>
        <v>4.0551933400766469</v>
      </c>
      <c r="P65">
        <f t="shared" si="22"/>
        <v>1.2747333412799668</v>
      </c>
      <c r="Q65">
        <f t="shared" si="22"/>
        <v>0.73825995040280201</v>
      </c>
      <c r="R65">
        <f t="shared" si="22"/>
        <v>1.9845547826572907</v>
      </c>
      <c r="S65">
        <f t="shared" si="22"/>
        <v>1.3364954518427385</v>
      </c>
      <c r="T65">
        <f t="shared" si="22"/>
        <v>0.11825400410195228</v>
      </c>
      <c r="U65">
        <f t="shared" si="22"/>
        <v>2.4618399530550557</v>
      </c>
      <c r="V65">
        <f t="shared" si="22"/>
        <v>0.74806356767886906</v>
      </c>
      <c r="W65">
        <f t="shared" si="22"/>
        <v>0</v>
      </c>
      <c r="X65">
        <f t="shared" si="22"/>
        <v>0.29356468033522576</v>
      </c>
      <c r="Y65">
        <f t="shared" si="22"/>
        <v>0.29210811845251416</v>
      </c>
      <c r="AA65">
        <f t="shared" si="23"/>
        <v>15.26435474187214</v>
      </c>
    </row>
    <row r="66" spans="3:27">
      <c r="C66" s="11" t="str">
        <f>IND_SavePot!C66</f>
        <v>INDADEFFTF-10</v>
      </c>
      <c r="D66" s="11" t="str">
        <f>IND_SavePot!D66</f>
        <v>IADTF</v>
      </c>
      <c r="E66" s="10" t="str">
        <f t="shared" si="0"/>
        <v>IADTF</v>
      </c>
      <c r="F66" s="10" t="s">
        <v>10</v>
      </c>
      <c r="G66" s="10" t="s">
        <v>11</v>
      </c>
      <c r="H66" s="10">
        <f t="shared" si="2"/>
        <v>2050</v>
      </c>
      <c r="I66" s="13">
        <f>IND_SavePot!I66*(1+HLOOKUP(MID(D66,2,2),$M$9:$AF$15,MATCH(RIGHT(D66,2),$M$9:$M$15,0),0))^($H66-IND_SavePot!$H66)</f>
        <v>1.5174410581465137E-3</v>
      </c>
      <c r="J66" s="13">
        <f t="shared" si="1"/>
        <v>1.5174410581465137E-3</v>
      </c>
      <c r="K66" s="135">
        <v>8</v>
      </c>
      <c r="M66" s="50" t="s">
        <v>64</v>
      </c>
      <c r="N66">
        <f t="shared" si="22"/>
        <v>0.94111220442732046</v>
      </c>
      <c r="AA66">
        <f t="shared" si="23"/>
        <v>0.94111220442732046</v>
      </c>
    </row>
    <row r="67" spans="3:27">
      <c r="C67" s="11" t="str">
        <f>IND_SavePot!C67</f>
        <v>INDADEFFPH-11</v>
      </c>
      <c r="D67" s="11" t="str">
        <f>IND_SavePot!D67</f>
        <v>IADPH</v>
      </c>
      <c r="E67" s="10" t="str">
        <f t="shared" si="0"/>
        <v>IADPH</v>
      </c>
      <c r="F67" s="10" t="s">
        <v>10</v>
      </c>
      <c r="G67" s="10" t="s">
        <v>11</v>
      </c>
      <c r="H67" s="10">
        <f t="shared" si="2"/>
        <v>2050</v>
      </c>
      <c r="I67" s="13">
        <f>IND_SavePot!I67*(1+HLOOKUP(MID(D67,2,2),$M$9:$AF$15,MATCH(RIGHT(D67,2),$M$9:$M$15,0),0))^($H67-IND_SavePot!$H67)</f>
        <v>7.7291566374323353E-3</v>
      </c>
      <c r="J67" s="13">
        <f t="shared" si="1"/>
        <v>7.7291566374323353E-3</v>
      </c>
      <c r="K67" s="135">
        <v>8</v>
      </c>
    </row>
    <row r="68" spans="3:27">
      <c r="C68" s="11" t="str">
        <f>IND_SavePot!C68</f>
        <v>INDADEFFPH-11</v>
      </c>
      <c r="D68" s="11" t="str">
        <f>IND_SavePot!D68</f>
        <v>IADPH</v>
      </c>
      <c r="E68" s="10" t="str">
        <f t="shared" si="0"/>
        <v>IADPH</v>
      </c>
      <c r="F68" s="10" t="s">
        <v>10</v>
      </c>
      <c r="G68" s="10" t="s">
        <v>11</v>
      </c>
      <c r="H68" s="10">
        <f t="shared" si="2"/>
        <v>2050</v>
      </c>
      <c r="I68" s="13">
        <f>IND_SavePot!I68*(1+HLOOKUP(MID(D68,2,2),$M$9:$AF$15,MATCH(RIGHT(D68,2),$M$9:$M$15,0),0))^($H68-IND_SavePot!$H68)</f>
        <v>7.7291566374323353E-3</v>
      </c>
      <c r="J68" s="13">
        <f t="shared" si="1"/>
        <v>7.7291566374323353E-3</v>
      </c>
      <c r="K68" s="135">
        <v>8</v>
      </c>
      <c r="M68" t="s">
        <v>85</v>
      </c>
      <c r="N68">
        <f>SUM(N61:N66)</f>
        <v>12.249349303676045</v>
      </c>
      <c r="O68">
        <f t="shared" ref="O68:Y68" si="24">SUM(O61:O66)</f>
        <v>13.525388117092495</v>
      </c>
      <c r="P68">
        <f t="shared" si="24"/>
        <v>2.9081784822806571</v>
      </c>
      <c r="Q68">
        <f t="shared" si="24"/>
        <v>5.3713967607718045</v>
      </c>
      <c r="R68">
        <f t="shared" si="24"/>
        <v>5.8158085827113233</v>
      </c>
      <c r="S68">
        <f t="shared" si="24"/>
        <v>4.6687948865940427</v>
      </c>
      <c r="T68">
        <f t="shared" si="24"/>
        <v>0.38244286207529399</v>
      </c>
      <c r="U68">
        <f t="shared" si="24"/>
        <v>10.157448427029205</v>
      </c>
      <c r="V68">
        <f t="shared" si="24"/>
        <v>2.5415125004791062</v>
      </c>
      <c r="W68">
        <f t="shared" si="24"/>
        <v>0</v>
      </c>
      <c r="X68">
        <f t="shared" si="24"/>
        <v>1.0268879941395812</v>
      </c>
      <c r="Y68">
        <f t="shared" si="24"/>
        <v>2.1030820406189172</v>
      </c>
      <c r="AA68" s="47">
        <f>SUM(N68:Y68)</f>
        <v>60.750289957468468</v>
      </c>
    </row>
    <row r="69" spans="3:27">
      <c r="C69" s="11" t="str">
        <f>IND_SavePot!C69</f>
        <v>INDADEFFSH-11</v>
      </c>
      <c r="D69" s="11" t="str">
        <f>IND_SavePot!D69</f>
        <v>IADSH</v>
      </c>
      <c r="E69" s="10" t="str">
        <f t="shared" si="0"/>
        <v>IADSH</v>
      </c>
      <c r="F69" s="10" t="s">
        <v>10</v>
      </c>
      <c r="G69" s="10" t="s">
        <v>11</v>
      </c>
      <c r="H69" s="10">
        <f t="shared" si="2"/>
        <v>2050</v>
      </c>
      <c r="I69" s="13">
        <f>IND_SavePot!I69*(1+HLOOKUP(MID(D69,2,2),$M$9:$AF$15,MATCH(RIGHT(D69,2),$M$9:$M$15,0),0))^($H69-IND_SavePot!$H69)</f>
        <v>0</v>
      </c>
      <c r="J69" s="13">
        <f t="shared" si="1"/>
        <v>0</v>
      </c>
      <c r="K69" s="135">
        <v>8</v>
      </c>
      <c r="AA69">
        <f>SUM(AA61:AA66)</f>
        <v>60.750289957468475</v>
      </c>
    </row>
    <row r="70" spans="3:27">
      <c r="C70" s="11" t="str">
        <f>IND_SavePot!C70</f>
        <v>INDADEFFLA-11</v>
      </c>
      <c r="D70" s="11" t="str">
        <f>IND_SavePot!D70</f>
        <v>IADLA</v>
      </c>
      <c r="E70" s="10" t="str">
        <f t="shared" si="0"/>
        <v>IADLA</v>
      </c>
      <c r="F70" s="10" t="s">
        <v>10</v>
      </c>
      <c r="G70" s="10" t="s">
        <v>11</v>
      </c>
      <c r="H70" s="10">
        <f t="shared" si="2"/>
        <v>2050</v>
      </c>
      <c r="I70" s="13">
        <f>IND_SavePot!I70*(1+HLOOKUP(MID(D70,2,2),$M$9:$AF$15,MATCH(RIGHT(D70,2),$M$9:$M$15,0),0))^($H70-IND_SavePot!$H70)</f>
        <v>8.9587225902754905E-3</v>
      </c>
      <c r="J70" s="13">
        <f t="shared" si="1"/>
        <v>8.9587225902754905E-3</v>
      </c>
      <c r="K70" s="135">
        <v>8</v>
      </c>
    </row>
    <row r="71" spans="3:27">
      <c r="C71" s="11" t="str">
        <f>IND_SavePot!C71</f>
        <v>INDADEFFEM-11</v>
      </c>
      <c r="D71" s="11" t="str">
        <f>IND_SavePot!D71</f>
        <v>IADEM</v>
      </c>
      <c r="E71" s="10" t="str">
        <f t="shared" si="0"/>
        <v>IADEM</v>
      </c>
      <c r="F71" s="10" t="s">
        <v>10</v>
      </c>
      <c r="G71" s="10" t="s">
        <v>11</v>
      </c>
      <c r="H71" s="10">
        <f t="shared" si="2"/>
        <v>2050</v>
      </c>
      <c r="I71" s="13">
        <f>IND_SavePot!I71*(1+HLOOKUP(MID(D71,2,2),$M$9:$AF$15,MATCH(RIGHT(D71,2),$M$9:$M$15,0),0))^($H71-IND_SavePot!$H71)</f>
        <v>6.8977696935038357E-3</v>
      </c>
      <c r="J71" s="13">
        <f t="shared" si="1"/>
        <v>6.8977696935038357E-3</v>
      </c>
      <c r="K71" s="135">
        <v>8</v>
      </c>
    </row>
    <row r="72" spans="3:27">
      <c r="C72" s="11" t="str">
        <f>IND_SavePot!C72</f>
        <v>INDADEFFTF-11</v>
      </c>
      <c r="D72" s="11" t="str">
        <f>IND_SavePot!D72</f>
        <v>IADTF</v>
      </c>
      <c r="E72" s="10" t="str">
        <f t="shared" ref="E72:E135" si="25">D72</f>
        <v>IADTF</v>
      </c>
      <c r="F72" s="10" t="s">
        <v>10</v>
      </c>
      <c r="G72" s="10" t="s">
        <v>11</v>
      </c>
      <c r="H72" s="10">
        <f t="shared" si="2"/>
        <v>2050</v>
      </c>
      <c r="I72" s="13">
        <f>IND_SavePot!I72*(1+HLOOKUP(MID(D72,2,2),$M$9:$AF$15,MATCH(RIGHT(D72,2),$M$9:$M$15,0),0))^($H72-IND_SavePot!$H72)</f>
        <v>1.5174410581465137E-3</v>
      </c>
      <c r="J72" s="13">
        <f t="shared" ref="J72:J135" si="26">I72</f>
        <v>1.5174410581465137E-3</v>
      </c>
      <c r="K72" s="135">
        <v>8</v>
      </c>
      <c r="M72" t="s">
        <v>86</v>
      </c>
    </row>
    <row r="73" spans="3:27">
      <c r="C73" s="11" t="str">
        <f>IND_SavePot!C73</f>
        <v>INDADEFFPH-12</v>
      </c>
      <c r="D73" s="11" t="str">
        <f>IND_SavePot!D73</f>
        <v>IADPH</v>
      </c>
      <c r="E73" s="10" t="str">
        <f t="shared" si="25"/>
        <v>IADPH</v>
      </c>
      <c r="F73" s="10" t="s">
        <v>10</v>
      </c>
      <c r="G73" s="10" t="s">
        <v>11</v>
      </c>
      <c r="H73" s="10">
        <f t="shared" ref="H73:H136" si="27">H72</f>
        <v>2050</v>
      </c>
      <c r="I73" s="13">
        <f>IND_SavePot!I73*(1+HLOOKUP(MID(D73,2,2),$M$9:$AF$15,MATCH(RIGHT(D73,2),$M$9:$M$15,0),0))^($H73-IND_SavePot!$H73)</f>
        <v>7.7291566374323353E-3</v>
      </c>
      <c r="J73" s="13">
        <f t="shared" si="26"/>
        <v>7.7291566374323353E-3</v>
      </c>
      <c r="K73" s="135">
        <v>8</v>
      </c>
      <c r="M73" t="s">
        <v>87</v>
      </c>
    </row>
    <row r="74" spans="3:27">
      <c r="C74" s="11" t="str">
        <f>IND_SavePot!C74</f>
        <v>INDADEFFPH-12</v>
      </c>
      <c r="D74" s="11" t="str">
        <f>IND_SavePot!D74</f>
        <v>IADPH</v>
      </c>
      <c r="E74" s="10" t="str">
        <f t="shared" si="25"/>
        <v>IADPH</v>
      </c>
      <c r="F74" s="10" t="s">
        <v>10</v>
      </c>
      <c r="G74" s="10" t="s">
        <v>11</v>
      </c>
      <c r="H74" s="10">
        <f t="shared" si="27"/>
        <v>2050</v>
      </c>
      <c r="I74" s="13">
        <f>IND_SavePot!I74*(1+HLOOKUP(MID(D74,2,2),$M$9:$AF$15,MATCH(RIGHT(D74,2),$M$9:$M$15,0),0))^($H74-IND_SavePot!$H74)</f>
        <v>7.7291566374323353E-3</v>
      </c>
      <c r="J74" s="13">
        <f t="shared" si="26"/>
        <v>7.7291566374323353E-3</v>
      </c>
      <c r="K74" s="135">
        <v>8</v>
      </c>
      <c r="M74" t="s">
        <v>88</v>
      </c>
    </row>
    <row r="75" spans="3:27">
      <c r="C75" s="11" t="str">
        <f>IND_SavePot!C75</f>
        <v>INDADEFFSH-12</v>
      </c>
      <c r="D75" s="11" t="str">
        <f>IND_SavePot!D75</f>
        <v>IADSH</v>
      </c>
      <c r="E75" s="10" t="str">
        <f t="shared" si="25"/>
        <v>IADSH</v>
      </c>
      <c r="F75" s="10" t="s">
        <v>10</v>
      </c>
      <c r="G75" s="10" t="s">
        <v>11</v>
      </c>
      <c r="H75" s="10">
        <f t="shared" si="27"/>
        <v>2050</v>
      </c>
      <c r="I75" s="13">
        <f>IND_SavePot!I75*(1+HLOOKUP(MID(D75,2,2),$M$9:$AF$15,MATCH(RIGHT(D75,2),$M$9:$M$15,0),0))^($H75-IND_SavePot!$H75)</f>
        <v>0</v>
      </c>
      <c r="J75" s="13">
        <f t="shared" si="26"/>
        <v>0</v>
      </c>
      <c r="K75" s="135">
        <v>8</v>
      </c>
      <c r="M75" t="s">
        <v>89</v>
      </c>
      <c r="N75">
        <v>2030</v>
      </c>
    </row>
    <row r="76" spans="3:27">
      <c r="C76" s="11" t="str">
        <f>IND_SavePot!C76</f>
        <v>INDADEFFLA-12</v>
      </c>
      <c r="D76" s="11" t="str">
        <f>IND_SavePot!D76</f>
        <v>IADLA</v>
      </c>
      <c r="E76" s="10" t="str">
        <f t="shared" si="25"/>
        <v>IADLA</v>
      </c>
      <c r="F76" s="10" t="s">
        <v>10</v>
      </c>
      <c r="G76" s="10" t="s">
        <v>11</v>
      </c>
      <c r="H76" s="10">
        <f t="shared" si="27"/>
        <v>2050</v>
      </c>
      <c r="I76" s="13">
        <f>IND_SavePot!I76*(1+HLOOKUP(MID(D76,2,2),$M$9:$AF$15,MATCH(RIGHT(D76,2),$M$9:$M$15,0),0))^($H76-IND_SavePot!$H76)</f>
        <v>8.9587225902754801E-3</v>
      </c>
      <c r="J76" s="13">
        <f t="shared" si="26"/>
        <v>8.9587225902754801E-3</v>
      </c>
      <c r="K76" s="135">
        <v>8</v>
      </c>
      <c r="M76" t="s">
        <v>90</v>
      </c>
      <c r="N76">
        <v>6.0507259111493603</v>
      </c>
    </row>
    <row r="77" spans="3:27">
      <c r="C77" s="11" t="str">
        <f>IND_SavePot!C77</f>
        <v>INDADEFFEM-12</v>
      </c>
      <c r="D77" s="11" t="str">
        <f>IND_SavePot!D77</f>
        <v>IADEM</v>
      </c>
      <c r="E77" s="10" t="str">
        <f t="shared" si="25"/>
        <v>IADEM</v>
      </c>
      <c r="F77" s="10" t="s">
        <v>10</v>
      </c>
      <c r="G77" s="10" t="s">
        <v>11</v>
      </c>
      <c r="H77" s="10">
        <f t="shared" si="27"/>
        <v>2050</v>
      </c>
      <c r="I77" s="13">
        <f>IND_SavePot!I77*(1+HLOOKUP(MID(D77,2,2),$M$9:$AF$15,MATCH(RIGHT(D77,2),$M$9:$M$15,0),0))^($H77-IND_SavePot!$H77)</f>
        <v>6.8977696935038149E-3</v>
      </c>
      <c r="J77" s="13">
        <f t="shared" si="26"/>
        <v>6.8977696935038149E-3</v>
      </c>
      <c r="K77" s="135">
        <v>8</v>
      </c>
      <c r="M77" t="s">
        <v>91</v>
      </c>
      <c r="N77" s="66">
        <v>0.10138973469330601</v>
      </c>
      <c r="O77" s="66"/>
      <c r="P77" s="66"/>
    </row>
    <row r="78" spans="3:27">
      <c r="C78" s="11" t="str">
        <f>IND_SavePot!C78</f>
        <v>INDADEFFTF-12</v>
      </c>
      <c r="D78" s="11" t="str">
        <f>IND_SavePot!D78</f>
        <v>IADTF</v>
      </c>
      <c r="E78" s="10" t="str">
        <f t="shared" si="25"/>
        <v>IADTF</v>
      </c>
      <c r="F78" s="10" t="s">
        <v>10</v>
      </c>
      <c r="G78" s="10" t="s">
        <v>11</v>
      </c>
      <c r="H78" s="10">
        <f t="shared" si="27"/>
        <v>2050</v>
      </c>
      <c r="I78" s="13">
        <f>IND_SavePot!I78*(1+HLOOKUP(MID(D78,2,2),$M$9:$AF$15,MATCH(RIGHT(D78,2),$M$9:$M$15,0),0))^($H78-IND_SavePot!$H78)</f>
        <v>1.5174410581465117E-3</v>
      </c>
      <c r="J78" s="13">
        <f t="shared" si="26"/>
        <v>1.5174410581465117E-3</v>
      </c>
      <c r="K78" s="135">
        <v>8</v>
      </c>
      <c r="M78" t="s">
        <v>92</v>
      </c>
      <c r="N78">
        <v>0.28278027320009802</v>
      </c>
    </row>
    <row r="79" spans="3:27">
      <c r="C79" s="11" t="str">
        <f>IND_SavePot!C79</f>
        <v>INDADEFFPH-13</v>
      </c>
      <c r="D79" s="11" t="str">
        <f>IND_SavePot!D79</f>
        <v>IADPH</v>
      </c>
      <c r="E79" s="10" t="str">
        <f t="shared" si="25"/>
        <v>IADPH</v>
      </c>
      <c r="F79" s="10" t="s">
        <v>10</v>
      </c>
      <c r="G79" s="10" t="s">
        <v>11</v>
      </c>
      <c r="H79" s="10">
        <f t="shared" si="27"/>
        <v>2050</v>
      </c>
      <c r="I79" s="13">
        <f>IND_SavePot!I79*(1+HLOOKUP(MID(D79,2,2),$M$9:$AF$15,MATCH(RIGHT(D79,2),$M$9:$M$15,0),0))^($H79-IND_SavePot!$H79)</f>
        <v>7.7291566374323353E-3</v>
      </c>
      <c r="J79" s="13">
        <f t="shared" si="26"/>
        <v>7.7291566374323353E-3</v>
      </c>
      <c r="K79" s="135">
        <v>8</v>
      </c>
      <c r="M79" t="s">
        <v>93</v>
      </c>
      <c r="N79">
        <v>2.2539675870452101</v>
      </c>
    </row>
    <row r="80" spans="3:27">
      <c r="C80" s="11" t="str">
        <f>IND_SavePot!C80</f>
        <v>INDADEFFPH-13</v>
      </c>
      <c r="D80" s="11" t="str">
        <f>IND_SavePot!D80</f>
        <v>IADPH</v>
      </c>
      <c r="E80" s="10" t="str">
        <f t="shared" si="25"/>
        <v>IADPH</v>
      </c>
      <c r="F80" s="10" t="s">
        <v>10</v>
      </c>
      <c r="G80" s="10" t="s">
        <v>11</v>
      </c>
      <c r="H80" s="10">
        <f t="shared" si="27"/>
        <v>2050</v>
      </c>
      <c r="I80" s="13">
        <f>IND_SavePot!I80*(1+HLOOKUP(MID(D80,2,2),$M$9:$AF$15,MATCH(RIGHT(D80,2),$M$9:$M$15,0),0))^($H80-IND_SavePot!$H80)</f>
        <v>7.7291566374323353E-3</v>
      </c>
      <c r="J80" s="13">
        <f t="shared" si="26"/>
        <v>7.7291566374323353E-3</v>
      </c>
      <c r="K80" s="135">
        <v>8</v>
      </c>
      <c r="M80" t="s">
        <v>94</v>
      </c>
      <c r="N80">
        <v>14.6526726458372</v>
      </c>
    </row>
    <row r="81" spans="3:18">
      <c r="C81" s="11" t="str">
        <f>IND_SavePot!C81</f>
        <v>INDADEFFSH-13</v>
      </c>
      <c r="D81" s="11" t="str">
        <f>IND_SavePot!D81</f>
        <v>IADSH</v>
      </c>
      <c r="E81" s="10" t="str">
        <f t="shared" si="25"/>
        <v>IADSH</v>
      </c>
      <c r="F81" s="10" t="s">
        <v>10</v>
      </c>
      <c r="G81" s="10" t="s">
        <v>11</v>
      </c>
      <c r="H81" s="10">
        <f t="shared" si="27"/>
        <v>2050</v>
      </c>
      <c r="I81" s="13">
        <f>IND_SavePot!I81*(1+HLOOKUP(MID(D81,2,2),$M$9:$AF$15,MATCH(RIGHT(D81,2),$M$9:$M$15,0),0))^($H81-IND_SavePot!$H81)</f>
        <v>0</v>
      </c>
      <c r="J81" s="13">
        <f t="shared" si="26"/>
        <v>0</v>
      </c>
      <c r="K81" s="135">
        <v>8</v>
      </c>
      <c r="M81" t="s">
        <v>95</v>
      </c>
      <c r="N81">
        <v>0.50834611949717001</v>
      </c>
    </row>
    <row r="82" spans="3:18">
      <c r="C82" s="11" t="str">
        <f>IND_SavePot!C82</f>
        <v>INDADEFFLA-13</v>
      </c>
      <c r="D82" s="11" t="str">
        <f>IND_SavePot!D82</f>
        <v>IADLA</v>
      </c>
      <c r="E82" s="10" t="str">
        <f t="shared" si="25"/>
        <v>IADLA</v>
      </c>
      <c r="F82" s="10" t="s">
        <v>10</v>
      </c>
      <c r="G82" s="10" t="s">
        <v>11</v>
      </c>
      <c r="H82" s="10">
        <f t="shared" si="27"/>
        <v>2050</v>
      </c>
      <c r="I82" s="13">
        <f>IND_SavePot!I82*(1+HLOOKUP(MID(D82,2,2),$M$9:$AF$15,MATCH(RIGHT(D82,2),$M$9:$M$15,0),0))^($H82-IND_SavePot!$H82)</f>
        <v>8.9587225902755009E-3</v>
      </c>
      <c r="J82" s="13">
        <f t="shared" si="26"/>
        <v>8.9587225902755009E-3</v>
      </c>
      <c r="K82" s="135">
        <v>8</v>
      </c>
      <c r="M82" t="s">
        <v>96</v>
      </c>
      <c r="N82">
        <v>22.580784938577001</v>
      </c>
    </row>
    <row r="83" spans="3:18">
      <c r="C83" s="11" t="str">
        <f>IND_SavePot!C83</f>
        <v>INDADEFFEM-13</v>
      </c>
      <c r="D83" s="11" t="str">
        <f>IND_SavePot!D83</f>
        <v>IADEM</v>
      </c>
      <c r="E83" s="10" t="str">
        <f t="shared" si="25"/>
        <v>IADEM</v>
      </c>
      <c r="F83" s="10" t="s">
        <v>10</v>
      </c>
      <c r="G83" s="10" t="s">
        <v>11</v>
      </c>
      <c r="H83" s="10">
        <f t="shared" si="27"/>
        <v>2050</v>
      </c>
      <c r="I83" s="13">
        <f>IND_SavePot!I83*(1+HLOOKUP(MID(D83,2,2),$M$9:$AF$15,MATCH(RIGHT(D83,2),$M$9:$M$15,0),0))^($H83-IND_SavePot!$H83)</f>
        <v>6.8977696935038453E-3</v>
      </c>
      <c r="J83" s="13">
        <f t="shared" si="26"/>
        <v>6.8977696935038453E-3</v>
      </c>
      <c r="K83" s="135">
        <v>8</v>
      </c>
      <c r="M83" t="s">
        <v>97</v>
      </c>
      <c r="N83">
        <v>3.6483850725698002</v>
      </c>
    </row>
    <row r="84" spans="3:18">
      <c r="C84" s="11" t="str">
        <f>IND_SavePot!C84</f>
        <v>INDADEFFTF-13</v>
      </c>
      <c r="D84" s="11" t="str">
        <f>IND_SavePot!D84</f>
        <v>IADTF</v>
      </c>
      <c r="E84" s="10" t="str">
        <f t="shared" si="25"/>
        <v>IADTF</v>
      </c>
      <c r="F84" s="10" t="s">
        <v>10</v>
      </c>
      <c r="G84" s="10" t="s">
        <v>11</v>
      </c>
      <c r="H84" s="10">
        <f t="shared" si="27"/>
        <v>2050</v>
      </c>
      <c r="I84" s="13">
        <f>IND_SavePot!I84*(1+HLOOKUP(MID(D84,2,2),$M$9:$AF$15,MATCH(RIGHT(D84,2),$M$9:$M$15,0),0))^($H84-IND_SavePot!$H84)</f>
        <v>1.5174410581465137E-3</v>
      </c>
      <c r="J84" s="13">
        <f t="shared" si="26"/>
        <v>1.5174410581465137E-3</v>
      </c>
      <c r="K84" s="135">
        <v>8</v>
      </c>
      <c r="M84" t="s">
        <v>98</v>
      </c>
      <c r="N84" s="66">
        <v>1.71389555296568E-3</v>
      </c>
      <c r="O84" s="66"/>
      <c r="P84" s="66"/>
      <c r="Q84" s="66"/>
      <c r="R84" s="66"/>
    </row>
    <row r="85" spans="3:18">
      <c r="C85" s="11" t="str">
        <f>IND_SavePot!C85</f>
        <v>INDADEFFPH-14</v>
      </c>
      <c r="D85" s="11" t="str">
        <f>IND_SavePot!D85</f>
        <v>IADPH</v>
      </c>
      <c r="E85" s="10" t="str">
        <f t="shared" si="25"/>
        <v>IADPH</v>
      </c>
      <c r="F85" s="10" t="s">
        <v>10</v>
      </c>
      <c r="G85" s="10" t="s">
        <v>11</v>
      </c>
      <c r="H85" s="10">
        <f t="shared" si="27"/>
        <v>2050</v>
      </c>
      <c r="I85" s="13">
        <f>IND_SavePot!I85*(1+HLOOKUP(MID(D85,2,2),$M$9:$AF$15,MATCH(RIGHT(D85,2),$M$9:$M$15,0),0))^($H85-IND_SavePot!$H85)</f>
        <v>7.7291566374323353E-3</v>
      </c>
      <c r="J85" s="13">
        <f t="shared" si="26"/>
        <v>7.7291566374323353E-3</v>
      </c>
      <c r="K85" s="135">
        <v>8</v>
      </c>
      <c r="M85" t="s">
        <v>99</v>
      </c>
      <c r="N85">
        <v>0.37996464248841699</v>
      </c>
    </row>
    <row r="86" spans="3:18">
      <c r="C86" s="11" t="str">
        <f>IND_SavePot!C86</f>
        <v>INDADEFFPH-14</v>
      </c>
      <c r="D86" s="11" t="str">
        <f>IND_SavePot!D86</f>
        <v>IADPH</v>
      </c>
      <c r="E86" s="10" t="str">
        <f t="shared" si="25"/>
        <v>IADPH</v>
      </c>
      <c r="F86" s="10" t="s">
        <v>10</v>
      </c>
      <c r="G86" s="10" t="s">
        <v>11</v>
      </c>
      <c r="H86" s="10">
        <f t="shared" si="27"/>
        <v>2050</v>
      </c>
      <c r="I86" s="13">
        <f>IND_SavePot!I86*(1+HLOOKUP(MID(D86,2,2),$M$9:$AF$15,MATCH(RIGHT(D86,2),$M$9:$M$15,0),0))^($H86-IND_SavePot!$H86)</f>
        <v>7.7291566374323353E-3</v>
      </c>
      <c r="J86" s="13">
        <f t="shared" si="26"/>
        <v>7.7291566374323353E-3</v>
      </c>
      <c r="K86" s="135">
        <v>8</v>
      </c>
      <c r="M86" t="s">
        <v>100</v>
      </c>
      <c r="N86">
        <v>0.30375208770579698</v>
      </c>
    </row>
    <row r="87" spans="3:18">
      <c r="C87" s="11" t="str">
        <f>IND_SavePot!C87</f>
        <v>INDADEFFSH-14</v>
      </c>
      <c r="D87" s="11" t="str">
        <f>IND_SavePot!D87</f>
        <v>IADSH</v>
      </c>
      <c r="E87" s="10" t="str">
        <f t="shared" si="25"/>
        <v>IADSH</v>
      </c>
      <c r="F87" s="10" t="s">
        <v>10</v>
      </c>
      <c r="G87" s="10" t="s">
        <v>11</v>
      </c>
      <c r="H87" s="10">
        <f t="shared" si="27"/>
        <v>2050</v>
      </c>
      <c r="I87" s="13">
        <f>IND_SavePot!I87*(1+HLOOKUP(MID(D87,2,2),$M$9:$AF$15,MATCH(RIGHT(D87,2),$M$9:$M$15,0),0))^($H87-IND_SavePot!$H87)</f>
        <v>0</v>
      </c>
      <c r="J87" s="13">
        <f t="shared" si="26"/>
        <v>0</v>
      </c>
      <c r="K87" s="135">
        <v>8</v>
      </c>
      <c r="M87" t="s">
        <v>101</v>
      </c>
      <c r="N87">
        <v>2.8981877809217398</v>
      </c>
    </row>
    <row r="88" spans="3:18">
      <c r="C88" s="11" t="str">
        <f>IND_SavePot!C88</f>
        <v>INDADEFFLA-14</v>
      </c>
      <c r="D88" s="11" t="str">
        <f>IND_SavePot!D88</f>
        <v>IADLA</v>
      </c>
      <c r="E88" s="10" t="str">
        <f t="shared" si="25"/>
        <v>IADLA</v>
      </c>
      <c r="F88" s="10" t="s">
        <v>10</v>
      </c>
      <c r="G88" s="10" t="s">
        <v>11</v>
      </c>
      <c r="H88" s="10">
        <f t="shared" si="27"/>
        <v>2050</v>
      </c>
      <c r="I88" s="13">
        <f>IND_SavePot!I88*(1+HLOOKUP(MID(D88,2,2),$M$9:$AF$15,MATCH(RIGHT(D88,2),$M$9:$M$15,0),0))^($H88-IND_SavePot!$H88)</f>
        <v>8.9587225902754801E-3</v>
      </c>
      <c r="J88" s="13">
        <f t="shared" si="26"/>
        <v>8.9587225902754801E-3</v>
      </c>
      <c r="K88" s="135">
        <v>8</v>
      </c>
      <c r="M88" t="s">
        <v>102</v>
      </c>
      <c r="N88">
        <v>0.48651252265145201</v>
      </c>
    </row>
    <row r="89" spans="3:18">
      <c r="C89" s="11" t="str">
        <f>IND_SavePot!C89</f>
        <v>INDADEFFEM-14</v>
      </c>
      <c r="D89" s="11" t="str">
        <f>IND_SavePot!D89</f>
        <v>IADEM</v>
      </c>
      <c r="E89" s="10" t="str">
        <f t="shared" si="25"/>
        <v>IADEM</v>
      </c>
      <c r="F89" s="10" t="s">
        <v>10</v>
      </c>
      <c r="G89" s="10" t="s">
        <v>11</v>
      </c>
      <c r="H89" s="10">
        <f t="shared" si="27"/>
        <v>2050</v>
      </c>
      <c r="I89" s="13">
        <f>IND_SavePot!I89*(1+HLOOKUP(MID(D89,2,2),$M$9:$AF$15,MATCH(RIGHT(D89,2),$M$9:$M$15,0),0))^($H89-IND_SavePot!$H89)</f>
        <v>6.8977696935038045E-3</v>
      </c>
      <c r="J89" s="13">
        <f t="shared" si="26"/>
        <v>6.8977696935038045E-3</v>
      </c>
      <c r="K89" s="135">
        <v>8</v>
      </c>
      <c r="M89" t="s">
        <v>103</v>
      </c>
      <c r="N89">
        <v>11.800708749089299</v>
      </c>
    </row>
    <row r="90" spans="3:18">
      <c r="C90" s="11" t="str">
        <f>IND_SavePot!C90</f>
        <v>INDADEFFTF-14</v>
      </c>
      <c r="D90" s="11" t="str">
        <f>IND_SavePot!D90</f>
        <v>IADTF</v>
      </c>
      <c r="E90" s="10" t="str">
        <f t="shared" si="25"/>
        <v>IADTF</v>
      </c>
      <c r="F90" s="10" t="s">
        <v>10</v>
      </c>
      <c r="G90" s="10" t="s">
        <v>11</v>
      </c>
      <c r="H90" s="10">
        <f t="shared" si="27"/>
        <v>2050</v>
      </c>
      <c r="I90" s="13">
        <f>IND_SavePot!I90*(1+HLOOKUP(MID(D90,2,2),$M$9:$AF$15,MATCH(RIGHT(D90,2),$M$9:$M$15,0),0))^($H90-IND_SavePot!$H90)</f>
        <v>1.5174410581465137E-3</v>
      </c>
      <c r="J90" s="13">
        <f t="shared" si="26"/>
        <v>1.5174410581465137E-3</v>
      </c>
      <c r="K90" s="135">
        <v>8</v>
      </c>
      <c r="M90" t="s">
        <v>104</v>
      </c>
      <c r="N90" s="66">
        <v>0.17729442054512201</v>
      </c>
    </row>
    <row r="91" spans="3:18">
      <c r="C91" s="11" t="str">
        <f>IND_SavePot!C91</f>
        <v>INDADEFFPH-15</v>
      </c>
      <c r="D91" s="11" t="str">
        <f>IND_SavePot!D91</f>
        <v>IADPH</v>
      </c>
      <c r="E91" s="10" t="str">
        <f t="shared" si="25"/>
        <v>IADPH</v>
      </c>
      <c r="F91" s="10" t="s">
        <v>10</v>
      </c>
      <c r="G91" s="10" t="s">
        <v>11</v>
      </c>
      <c r="H91" s="10">
        <f t="shared" si="27"/>
        <v>2050</v>
      </c>
      <c r="I91" s="13">
        <f>IND_SavePot!I91*(1+HLOOKUP(MID(D91,2,2),$M$9:$AF$15,MATCH(RIGHT(D91,2),$M$9:$M$15,0),0))^($H91-IND_SavePot!$H91)</f>
        <v>7.7291566374323353E-3</v>
      </c>
      <c r="J91" s="13">
        <f t="shared" si="26"/>
        <v>7.7291566374323353E-3</v>
      </c>
      <c r="K91" s="135">
        <v>8</v>
      </c>
      <c r="M91" t="s">
        <v>105</v>
      </c>
      <c r="N91">
        <v>0.560215384866392</v>
      </c>
    </row>
    <row r="92" spans="3:18">
      <c r="C92" s="11" t="str">
        <f>IND_SavePot!C92</f>
        <v>INDADEFFPH-15</v>
      </c>
      <c r="D92" s="11" t="str">
        <f>IND_SavePot!D92</f>
        <v>IADPH</v>
      </c>
      <c r="E92" s="10" t="str">
        <f t="shared" si="25"/>
        <v>IADPH</v>
      </c>
      <c r="F92" s="10" t="s">
        <v>10</v>
      </c>
      <c r="G92" s="10" t="s">
        <v>11</v>
      </c>
      <c r="H92" s="10">
        <f t="shared" si="27"/>
        <v>2050</v>
      </c>
      <c r="I92" s="13">
        <f>IND_SavePot!I92*(1+HLOOKUP(MID(D92,2,2),$M$9:$AF$15,MATCH(RIGHT(D92,2),$M$9:$M$15,0),0))^($H92-IND_SavePot!$H92)</f>
        <v>7.7291566374323353E-3</v>
      </c>
      <c r="J92" s="13">
        <f t="shared" si="26"/>
        <v>7.7291566374323353E-3</v>
      </c>
      <c r="K92" s="135">
        <v>8</v>
      </c>
      <c r="M92" t="s">
        <v>106</v>
      </c>
      <c r="N92">
        <v>1.15453782514417</v>
      </c>
    </row>
    <row r="93" spans="3:18">
      <c r="C93" s="11" t="str">
        <f>IND_SavePot!C93</f>
        <v>INDADEFFSH-15</v>
      </c>
      <c r="D93" s="11" t="str">
        <f>IND_SavePot!D93</f>
        <v>IADSH</v>
      </c>
      <c r="E93" s="10" t="str">
        <f t="shared" si="25"/>
        <v>IADSH</v>
      </c>
      <c r="F93" s="10" t="s">
        <v>10</v>
      </c>
      <c r="G93" s="10" t="s">
        <v>11</v>
      </c>
      <c r="H93" s="10">
        <f t="shared" si="27"/>
        <v>2050</v>
      </c>
      <c r="I93" s="13">
        <f>IND_SavePot!I93*(1+HLOOKUP(MID(D93,2,2),$M$9:$AF$15,MATCH(RIGHT(D93,2),$M$9:$M$15,0),0))^($H93-IND_SavePot!$H93)</f>
        <v>0</v>
      </c>
      <c r="J93" s="13">
        <f t="shared" si="26"/>
        <v>0</v>
      </c>
      <c r="K93" s="135">
        <v>8</v>
      </c>
      <c r="M93" t="s">
        <v>107</v>
      </c>
      <c r="N93">
        <v>13.5651357441548</v>
      </c>
    </row>
    <row r="94" spans="3:18">
      <c r="C94" s="11" t="str">
        <f>IND_SavePot!C94</f>
        <v>INDADEFFLA-15</v>
      </c>
      <c r="D94" s="11" t="str">
        <f>IND_SavePot!D94</f>
        <v>IADLA</v>
      </c>
      <c r="E94" s="10" t="str">
        <f t="shared" si="25"/>
        <v>IADLA</v>
      </c>
      <c r="F94" s="10" t="s">
        <v>10</v>
      </c>
      <c r="G94" s="10" t="s">
        <v>11</v>
      </c>
      <c r="H94" s="10">
        <f t="shared" si="27"/>
        <v>2050</v>
      </c>
      <c r="I94" s="13">
        <f>IND_SavePot!I94*(1+HLOOKUP(MID(D94,2,2),$M$9:$AF$15,MATCH(RIGHT(D94,2),$M$9:$M$15,0),0))^($H94-IND_SavePot!$H94)</f>
        <v>8.9587225902755009E-3</v>
      </c>
      <c r="J94" s="13">
        <f t="shared" si="26"/>
        <v>8.9587225902755009E-3</v>
      </c>
      <c r="K94" s="135">
        <v>8</v>
      </c>
      <c r="M94" t="s">
        <v>108</v>
      </c>
      <c r="N94">
        <v>1.9637071920951401</v>
      </c>
    </row>
    <row r="95" spans="3:18">
      <c r="C95" s="11" t="str">
        <f>IND_SavePot!C95</f>
        <v>INDADEFFEM-15</v>
      </c>
      <c r="D95" s="11" t="str">
        <f>IND_SavePot!D95</f>
        <v>IADEM</v>
      </c>
      <c r="E95" s="10" t="str">
        <f t="shared" si="25"/>
        <v>IADEM</v>
      </c>
      <c r="F95" s="10" t="s">
        <v>10</v>
      </c>
      <c r="G95" s="10" t="s">
        <v>11</v>
      </c>
      <c r="H95" s="10">
        <f t="shared" si="27"/>
        <v>2050</v>
      </c>
      <c r="I95" s="13">
        <f>IND_SavePot!I95*(1+HLOOKUP(MID(D95,2,2),$M$9:$AF$15,MATCH(RIGHT(D95,2),$M$9:$M$15,0),0))^($H95-IND_SavePot!$H95)</f>
        <v>6.8977696935038453E-3</v>
      </c>
      <c r="J95" s="13">
        <f t="shared" si="26"/>
        <v>6.8977696935038453E-3</v>
      </c>
      <c r="K95" s="135">
        <v>8</v>
      </c>
      <c r="M95" t="s">
        <v>109</v>
      </c>
      <c r="N95">
        <v>3.4432228403029499</v>
      </c>
    </row>
    <row r="96" spans="3:18">
      <c r="C96" s="11" t="str">
        <f>IND_SavePot!C96</f>
        <v>INDADEFFTF-15</v>
      </c>
      <c r="D96" s="11" t="str">
        <f>IND_SavePot!D96</f>
        <v>IADTF</v>
      </c>
      <c r="E96" s="10" t="str">
        <f t="shared" si="25"/>
        <v>IADTF</v>
      </c>
      <c r="F96" s="10" t="s">
        <v>10</v>
      </c>
      <c r="G96" s="10" t="s">
        <v>11</v>
      </c>
      <c r="H96" s="10">
        <f t="shared" si="27"/>
        <v>2050</v>
      </c>
      <c r="I96" s="13">
        <f>IND_SavePot!I96*(1+HLOOKUP(MID(D96,2,2),$M$9:$AF$15,MATCH(RIGHT(D96,2),$M$9:$M$15,0),0))^($H96-IND_SavePot!$H96)</f>
        <v>1.5174410581465137E-3</v>
      </c>
      <c r="J96" s="13">
        <f t="shared" si="26"/>
        <v>1.5174410581465137E-3</v>
      </c>
      <c r="K96" s="135">
        <v>8</v>
      </c>
      <c r="M96" t="s">
        <v>110</v>
      </c>
      <c r="N96" s="66">
        <v>9.1445483821531795E-2</v>
      </c>
      <c r="O96" s="66"/>
      <c r="P96" s="66"/>
      <c r="Q96" s="66"/>
      <c r="R96" s="66"/>
    </row>
    <row r="97" spans="3:18">
      <c r="C97" s="11" t="str">
        <f>IND_SavePot!C97</f>
        <v>INDADEFFPH-16</v>
      </c>
      <c r="D97" s="11" t="str">
        <f>IND_SavePot!D97</f>
        <v>IADPH</v>
      </c>
      <c r="E97" s="10" t="str">
        <f t="shared" si="25"/>
        <v>IADPH</v>
      </c>
      <c r="F97" s="10" t="s">
        <v>10</v>
      </c>
      <c r="G97" s="10" t="s">
        <v>11</v>
      </c>
      <c r="H97" s="10">
        <f t="shared" si="27"/>
        <v>2050</v>
      </c>
      <c r="I97" s="13">
        <f>IND_SavePot!I97*(1+HLOOKUP(MID(D97,2,2),$M$9:$AF$15,MATCH(RIGHT(D97,2),$M$9:$M$15,0),0))^($H97-IND_SavePot!$H97)</f>
        <v>7.7291566374323353E-3</v>
      </c>
      <c r="J97" s="13">
        <f t="shared" si="26"/>
        <v>7.7291566374323353E-3</v>
      </c>
      <c r="K97" s="135">
        <v>8</v>
      </c>
      <c r="M97" t="s">
        <v>111</v>
      </c>
      <c r="N97">
        <v>5.9120014642313103</v>
      </c>
    </row>
    <row r="98" spans="3:18">
      <c r="C98" s="11" t="str">
        <f>IND_SavePot!C98</f>
        <v>INDADEFFPH-16</v>
      </c>
      <c r="D98" s="11" t="str">
        <f>IND_SavePot!D98</f>
        <v>IADPH</v>
      </c>
      <c r="E98" s="10" t="str">
        <f t="shared" si="25"/>
        <v>IADPH</v>
      </c>
      <c r="F98" s="10" t="s">
        <v>10</v>
      </c>
      <c r="G98" s="10" t="s">
        <v>11</v>
      </c>
      <c r="H98" s="10">
        <f t="shared" si="27"/>
        <v>2050</v>
      </c>
      <c r="I98" s="13">
        <f>IND_SavePot!I98*(1+HLOOKUP(MID(D98,2,2),$M$9:$AF$15,MATCH(RIGHT(D98,2),$M$9:$M$15,0),0))^($H98-IND_SavePot!$H98)</f>
        <v>7.7291566374323353E-3</v>
      </c>
      <c r="J98" s="13">
        <f t="shared" si="26"/>
        <v>7.7291566374323353E-3</v>
      </c>
      <c r="K98" s="135">
        <v>8</v>
      </c>
      <c r="M98" t="s">
        <v>112</v>
      </c>
      <c r="N98">
        <v>0.32503009187332399</v>
      </c>
    </row>
    <row r="99" spans="3:18">
      <c r="C99" s="11" t="str">
        <f>IND_SavePot!C99</f>
        <v>INDADEFFSH-16</v>
      </c>
      <c r="D99" s="11" t="str">
        <f>IND_SavePot!D99</f>
        <v>IADSH</v>
      </c>
      <c r="E99" s="10" t="str">
        <f t="shared" si="25"/>
        <v>IADSH</v>
      </c>
      <c r="F99" s="10" t="s">
        <v>10</v>
      </c>
      <c r="G99" s="10" t="s">
        <v>11</v>
      </c>
      <c r="H99" s="10">
        <f t="shared" si="27"/>
        <v>2050</v>
      </c>
      <c r="I99" s="13">
        <f>IND_SavePot!I99*(1+HLOOKUP(MID(D99,2,2),$M$9:$AF$15,MATCH(RIGHT(D99,2),$M$9:$M$15,0),0))^($H99-IND_SavePot!$H99)</f>
        <v>0</v>
      </c>
      <c r="J99" s="13">
        <f t="shared" si="26"/>
        <v>0</v>
      </c>
      <c r="K99" s="135">
        <v>8</v>
      </c>
      <c r="M99" t="s">
        <v>113</v>
      </c>
      <c r="N99">
        <v>7.7210042468296898</v>
      </c>
    </row>
    <row r="100" spans="3:18">
      <c r="C100" s="11" t="str">
        <f>IND_SavePot!C100</f>
        <v>INDADEFFLA-16</v>
      </c>
      <c r="D100" s="11" t="str">
        <f>IND_SavePot!D100</f>
        <v>IADLA</v>
      </c>
      <c r="E100" s="10" t="str">
        <f t="shared" si="25"/>
        <v>IADLA</v>
      </c>
      <c r="F100" s="10" t="s">
        <v>10</v>
      </c>
      <c r="G100" s="10" t="s">
        <v>11</v>
      </c>
      <c r="H100" s="10">
        <f t="shared" si="27"/>
        <v>2050</v>
      </c>
      <c r="I100" s="13">
        <f>IND_SavePot!I100*(1+HLOOKUP(MID(D100,2,2),$M$9:$AF$15,MATCH(RIGHT(D100,2),$M$9:$M$15,0),0))^($H100-IND_SavePot!$H100)</f>
        <v>8.9587225902755009E-3</v>
      </c>
      <c r="J100" s="13">
        <f t="shared" si="26"/>
        <v>8.9587225902755009E-3</v>
      </c>
      <c r="K100" s="135">
        <v>8</v>
      </c>
      <c r="M100" t="s">
        <v>114</v>
      </c>
      <c r="N100">
        <v>0.38368757658462199</v>
      </c>
    </row>
    <row r="101" spans="3:18">
      <c r="C101" s="11" t="str">
        <f>IND_SavePot!C101</f>
        <v>INDADEFFEM-16</v>
      </c>
      <c r="D101" s="11" t="str">
        <f>IND_SavePot!D101</f>
        <v>IADEM</v>
      </c>
      <c r="E101" s="10" t="str">
        <f t="shared" si="25"/>
        <v>IADEM</v>
      </c>
      <c r="F101" s="10" t="s">
        <v>10</v>
      </c>
      <c r="G101" s="10" t="s">
        <v>11</v>
      </c>
      <c r="H101" s="10">
        <f t="shared" si="27"/>
        <v>2050</v>
      </c>
      <c r="I101" s="13">
        <f>IND_SavePot!I101*(1+HLOOKUP(MID(D101,2,2),$M$9:$AF$15,MATCH(RIGHT(D101,2),$M$9:$M$15,0),0))^($H101-IND_SavePot!$H101)</f>
        <v>6.8977696935038453E-3</v>
      </c>
      <c r="J101" s="13">
        <f t="shared" si="26"/>
        <v>6.8977696935038453E-3</v>
      </c>
      <c r="K101" s="135">
        <v>8</v>
      </c>
      <c r="M101" t="s">
        <v>115</v>
      </c>
      <c r="N101">
        <v>0.95131001511746804</v>
      </c>
    </row>
    <row r="102" spans="3:18">
      <c r="C102" s="11" t="str">
        <f>IND_SavePot!C102</f>
        <v>INDADEFFTF-16</v>
      </c>
      <c r="D102" s="11" t="str">
        <f>IND_SavePot!D102</f>
        <v>IADTF</v>
      </c>
      <c r="E102" s="10" t="str">
        <f t="shared" si="25"/>
        <v>IADTF</v>
      </c>
      <c r="F102" s="10" t="s">
        <v>10</v>
      </c>
      <c r="G102" s="10" t="s">
        <v>11</v>
      </c>
      <c r="H102" s="10">
        <f t="shared" si="27"/>
        <v>2050</v>
      </c>
      <c r="I102" s="13">
        <f>IND_SavePot!I102*(1+HLOOKUP(MID(D102,2,2),$M$9:$AF$15,MATCH(RIGHT(D102,2),$M$9:$M$15,0),0))^($H102-IND_SavePot!$H102)</f>
        <v>1.5174410581465137E-3</v>
      </c>
      <c r="J102" s="13">
        <f t="shared" si="26"/>
        <v>1.5174410581465137E-3</v>
      </c>
      <c r="K102" s="135">
        <v>8</v>
      </c>
      <c r="M102" t="s">
        <v>116</v>
      </c>
      <c r="N102" s="66">
        <v>1.01259689203348E-3</v>
      </c>
      <c r="O102" s="66"/>
      <c r="P102" s="66"/>
      <c r="Q102" s="66"/>
      <c r="R102" s="66"/>
    </row>
    <row r="103" spans="3:18">
      <c r="C103" s="11" t="str">
        <f>IND_SavePot!C103</f>
        <v>INDADEFFPH-17</v>
      </c>
      <c r="D103" s="11" t="str">
        <f>IND_SavePot!D103</f>
        <v>IADPH</v>
      </c>
      <c r="E103" s="10" t="str">
        <f t="shared" si="25"/>
        <v>IADPH</v>
      </c>
      <c r="F103" s="10" t="s">
        <v>10</v>
      </c>
      <c r="G103" s="10" t="s">
        <v>11</v>
      </c>
      <c r="H103" s="10">
        <f t="shared" si="27"/>
        <v>2050</v>
      </c>
      <c r="I103" s="13">
        <f>IND_SavePot!I103*(1+HLOOKUP(MID(D103,2,2),$M$9:$AF$15,MATCH(RIGHT(D103,2),$M$9:$M$15,0),0))^($H103-IND_SavePot!$H103)</f>
        <v>7.7291566374323353E-3</v>
      </c>
      <c r="J103" s="13">
        <f t="shared" si="26"/>
        <v>7.7291566374323353E-3</v>
      </c>
      <c r="K103" s="135">
        <v>8</v>
      </c>
      <c r="M103" t="s">
        <v>117</v>
      </c>
      <c r="N103">
        <v>1.17254509649045</v>
      </c>
    </row>
    <row r="104" spans="3:18">
      <c r="C104" s="11" t="str">
        <f>IND_SavePot!C104</f>
        <v>INDADEFFPH-17</v>
      </c>
      <c r="D104" s="11" t="str">
        <f>IND_SavePot!D104</f>
        <v>IADPH</v>
      </c>
      <c r="E104" s="10" t="str">
        <f t="shared" si="25"/>
        <v>IADPH</v>
      </c>
      <c r="F104" s="10" t="s">
        <v>10</v>
      </c>
      <c r="G104" s="10" t="s">
        <v>11</v>
      </c>
      <c r="H104" s="10">
        <f t="shared" si="27"/>
        <v>2050</v>
      </c>
      <c r="I104" s="13">
        <f>IND_SavePot!I104*(1+HLOOKUP(MID(D104,2,2),$M$9:$AF$15,MATCH(RIGHT(D104,2),$M$9:$M$15,0),0))^($H104-IND_SavePot!$H104)</f>
        <v>7.7291566374323353E-3</v>
      </c>
      <c r="J104" s="13">
        <f t="shared" si="26"/>
        <v>7.7291566374323353E-3</v>
      </c>
      <c r="K104" s="135">
        <v>8</v>
      </c>
      <c r="M104" t="s">
        <v>118</v>
      </c>
      <c r="N104" s="66">
        <v>6.7100849765349899E-2</v>
      </c>
      <c r="O104" s="66"/>
      <c r="Q104" s="66"/>
      <c r="R104" s="66"/>
    </row>
    <row r="105" spans="3:18">
      <c r="C105" s="11" t="str">
        <f>IND_SavePot!C105</f>
        <v>INDADEFFSH-17</v>
      </c>
      <c r="D105" s="11" t="str">
        <f>IND_SavePot!D105</f>
        <v>IADSH</v>
      </c>
      <c r="E105" s="10" t="str">
        <f t="shared" si="25"/>
        <v>IADSH</v>
      </c>
      <c r="F105" s="10" t="s">
        <v>10</v>
      </c>
      <c r="G105" s="10" t="s">
        <v>11</v>
      </c>
      <c r="H105" s="10">
        <f t="shared" si="27"/>
        <v>2050</v>
      </c>
      <c r="I105" s="13">
        <f>IND_SavePot!I105*(1+HLOOKUP(MID(D105,2,2),$M$9:$AF$15,MATCH(RIGHT(D105,2),$M$9:$M$15,0),0))^($H105-IND_SavePot!$H105)</f>
        <v>0</v>
      </c>
      <c r="J105" s="13">
        <f t="shared" si="26"/>
        <v>0</v>
      </c>
      <c r="K105" s="135">
        <v>8</v>
      </c>
      <c r="M105" t="s">
        <v>119</v>
      </c>
      <c r="N105">
        <v>1.65849288387242</v>
      </c>
    </row>
    <row r="106" spans="3:18">
      <c r="C106" s="11" t="str">
        <f>IND_SavePot!C106</f>
        <v>INDADEFFLA-17</v>
      </c>
      <c r="D106" s="11" t="str">
        <f>IND_SavePot!D106</f>
        <v>IADLA</v>
      </c>
      <c r="E106" s="10" t="str">
        <f t="shared" si="25"/>
        <v>IADLA</v>
      </c>
      <c r="F106" s="10" t="s">
        <v>10</v>
      </c>
      <c r="G106" s="10" t="s">
        <v>11</v>
      </c>
      <c r="H106" s="10">
        <f t="shared" si="27"/>
        <v>2050</v>
      </c>
      <c r="I106" s="13">
        <f>IND_SavePot!I106*(1+HLOOKUP(MID(D106,2,2),$M$9:$AF$15,MATCH(RIGHT(D106,2),$M$9:$M$15,0),0))^($H106-IND_SavePot!$H106)</f>
        <v>8.9587225902754801E-3</v>
      </c>
      <c r="J106" s="13">
        <f t="shared" si="26"/>
        <v>8.9587225902754801E-3</v>
      </c>
      <c r="K106" s="135">
        <v>8</v>
      </c>
      <c r="M106" t="s">
        <v>120</v>
      </c>
      <c r="N106">
        <v>7.9283815260076898</v>
      </c>
    </row>
    <row r="107" spans="3:18">
      <c r="C107" s="11" t="str">
        <f>IND_SavePot!C107</f>
        <v>INDADEFFEM-17</v>
      </c>
      <c r="D107" s="11" t="str">
        <f>IND_SavePot!D107</f>
        <v>IADEM</v>
      </c>
      <c r="E107" s="10" t="str">
        <f t="shared" si="25"/>
        <v>IADEM</v>
      </c>
      <c r="F107" s="10" t="s">
        <v>10</v>
      </c>
      <c r="G107" s="10" t="s">
        <v>11</v>
      </c>
      <c r="H107" s="10">
        <f t="shared" si="27"/>
        <v>2050</v>
      </c>
      <c r="I107" s="13">
        <f>IND_SavePot!I107*(1+HLOOKUP(MID(D107,2,2),$M$9:$AF$15,MATCH(RIGHT(D107,2),$M$9:$M$15,0),0))^($H107-IND_SavePot!$H107)</f>
        <v>6.8977696935038045E-3</v>
      </c>
      <c r="J107" s="13">
        <f t="shared" si="26"/>
        <v>6.8977696935038045E-3</v>
      </c>
      <c r="K107" s="135">
        <v>8</v>
      </c>
      <c r="M107" t="s">
        <v>121</v>
      </c>
      <c r="N107" s="66">
        <v>9.2930651805434805E-2</v>
      </c>
      <c r="P107" s="66"/>
      <c r="Q107" s="66"/>
      <c r="R107" s="66"/>
    </row>
    <row r="108" spans="3:18">
      <c r="C108" s="11" t="str">
        <f>IND_SavePot!C108</f>
        <v>INDADEFFTF-17</v>
      </c>
      <c r="D108" s="11" t="str">
        <f>IND_SavePot!D108</f>
        <v>IADTF</v>
      </c>
      <c r="E108" s="10" t="str">
        <f t="shared" si="25"/>
        <v>IADTF</v>
      </c>
      <c r="F108" s="10" t="s">
        <v>10</v>
      </c>
      <c r="G108" s="10" t="s">
        <v>11</v>
      </c>
      <c r="H108" s="10">
        <f t="shared" si="27"/>
        <v>2050</v>
      </c>
      <c r="I108" s="13">
        <f>IND_SavePot!I108*(1+HLOOKUP(MID(D108,2,2),$M$9:$AF$15,MATCH(RIGHT(D108,2),$M$9:$M$15,0),0))^($H108-IND_SavePot!$H108)</f>
        <v>1.51744105814651E-3</v>
      </c>
      <c r="J108" s="13">
        <f t="shared" si="26"/>
        <v>1.51744105814651E-3</v>
      </c>
      <c r="K108" s="135">
        <v>8</v>
      </c>
      <c r="M108" t="s">
        <v>122</v>
      </c>
      <c r="N108">
        <v>3.1380097985920399</v>
      </c>
    </row>
    <row r="109" spans="3:18">
      <c r="C109" s="11" t="str">
        <f>IND_SavePot!C109</f>
        <v>INDADEFFPH-18</v>
      </c>
      <c r="D109" s="11" t="str">
        <f>IND_SavePot!D109</f>
        <v>IADPH</v>
      </c>
      <c r="E109" s="10" t="str">
        <f t="shared" si="25"/>
        <v>IADPH</v>
      </c>
      <c r="F109" s="10" t="s">
        <v>10</v>
      </c>
      <c r="G109" s="10" t="s">
        <v>11</v>
      </c>
      <c r="H109" s="10">
        <f t="shared" si="27"/>
        <v>2050</v>
      </c>
      <c r="I109" s="13">
        <f>IND_SavePot!I109*(1+HLOOKUP(MID(D109,2,2),$M$9:$AF$15,MATCH(RIGHT(D109,2),$M$9:$M$15,0),0))^($H109-IND_SavePot!$H109)</f>
        <v>7.7291566374323353E-3</v>
      </c>
      <c r="J109" s="13">
        <f t="shared" si="26"/>
        <v>7.7291566374323353E-3</v>
      </c>
      <c r="K109" s="135">
        <v>8</v>
      </c>
      <c r="M109" t="s">
        <v>123</v>
      </c>
      <c r="N109">
        <v>1.9970151384078001</v>
      </c>
    </row>
    <row r="110" spans="3:18">
      <c r="C110" s="11" t="str">
        <f>IND_SavePot!C110</f>
        <v>INDADEFFPH-18</v>
      </c>
      <c r="D110" s="11" t="str">
        <f>IND_SavePot!D110</f>
        <v>IADPH</v>
      </c>
      <c r="E110" s="10" t="str">
        <f t="shared" si="25"/>
        <v>IADPH</v>
      </c>
      <c r="F110" s="10" t="s">
        <v>10</v>
      </c>
      <c r="G110" s="10" t="s">
        <v>11</v>
      </c>
      <c r="H110" s="10">
        <f t="shared" si="27"/>
        <v>2050</v>
      </c>
      <c r="I110" s="13">
        <f>IND_SavePot!I110*(1+HLOOKUP(MID(D110,2,2),$M$9:$AF$15,MATCH(RIGHT(D110,2),$M$9:$M$15,0),0))^($H110-IND_SavePot!$H110)</f>
        <v>7.7291566374323353E-3</v>
      </c>
      <c r="J110" s="13">
        <f t="shared" si="26"/>
        <v>7.7291566374323353E-3</v>
      </c>
      <c r="K110" s="135">
        <v>8</v>
      </c>
      <c r="M110" t="s">
        <v>124</v>
      </c>
      <c r="N110">
        <v>1.85411298746883</v>
      </c>
    </row>
    <row r="111" spans="3:18">
      <c r="C111" s="11" t="str">
        <f>IND_SavePot!C111</f>
        <v>INDADEFFSH-18</v>
      </c>
      <c r="D111" s="11" t="str">
        <f>IND_SavePot!D111</f>
        <v>IADSH</v>
      </c>
      <c r="E111" s="10" t="str">
        <f t="shared" si="25"/>
        <v>IADSH</v>
      </c>
      <c r="F111" s="10" t="s">
        <v>10</v>
      </c>
      <c r="G111" s="10" t="s">
        <v>11</v>
      </c>
      <c r="H111" s="10">
        <f t="shared" si="27"/>
        <v>2050</v>
      </c>
      <c r="I111" s="13">
        <f>IND_SavePot!I111*(1+HLOOKUP(MID(D111,2,2),$M$9:$AF$15,MATCH(RIGHT(D111,2),$M$9:$M$15,0),0))^($H111-IND_SavePot!$H111)</f>
        <v>0</v>
      </c>
      <c r="J111" s="13">
        <f t="shared" si="26"/>
        <v>0</v>
      </c>
      <c r="K111" s="135">
        <v>8</v>
      </c>
      <c r="M111" t="s">
        <v>125</v>
      </c>
      <c r="N111">
        <v>5.2628336128323703</v>
      </c>
    </row>
    <row r="112" spans="3:18">
      <c r="C112" s="11" t="str">
        <f>IND_SavePot!C112</f>
        <v>INDADEFFLA-18</v>
      </c>
      <c r="D112" s="11" t="str">
        <f>IND_SavePot!D112</f>
        <v>IADLA</v>
      </c>
      <c r="E112" s="10" t="str">
        <f t="shared" si="25"/>
        <v>IADLA</v>
      </c>
      <c r="F112" s="10" t="s">
        <v>10</v>
      </c>
      <c r="G112" s="10" t="s">
        <v>11</v>
      </c>
      <c r="H112" s="10">
        <f t="shared" si="27"/>
        <v>2050</v>
      </c>
      <c r="I112" s="13">
        <f>IND_SavePot!I112*(1+HLOOKUP(MID(D112,2,2),$M$9:$AF$15,MATCH(RIGHT(D112,2),$M$9:$M$15,0),0))^($H112-IND_SavePot!$H112)</f>
        <v>8.9587225902755009E-3</v>
      </c>
      <c r="J112" s="13">
        <f t="shared" si="26"/>
        <v>8.9587225902755009E-3</v>
      </c>
      <c r="K112" s="135">
        <v>7</v>
      </c>
      <c r="M112" t="s">
        <v>126</v>
      </c>
      <c r="N112">
        <v>1.0988204926479701</v>
      </c>
    </row>
    <row r="113" spans="3:18">
      <c r="C113" s="11" t="str">
        <f>IND_SavePot!C113</f>
        <v>INDADEFFEM-18</v>
      </c>
      <c r="D113" s="11" t="str">
        <f>IND_SavePot!D113</f>
        <v>IADEM</v>
      </c>
      <c r="E113" s="10" t="str">
        <f t="shared" si="25"/>
        <v>IADEM</v>
      </c>
      <c r="F113" s="10" t="s">
        <v>10</v>
      </c>
      <c r="G113" s="10" t="s">
        <v>11</v>
      </c>
      <c r="H113" s="10">
        <f t="shared" si="27"/>
        <v>2050</v>
      </c>
      <c r="I113" s="13">
        <f>IND_SavePot!I113*(1+HLOOKUP(MID(D113,2,2),$M$9:$AF$15,MATCH(RIGHT(D113,2),$M$9:$M$15,0),0))^($H113-IND_SavePot!$H113)</f>
        <v>6.8977696935038453E-3</v>
      </c>
      <c r="J113" s="13">
        <f t="shared" si="26"/>
        <v>6.8977696935038453E-3</v>
      </c>
      <c r="K113" s="135">
        <v>7</v>
      </c>
      <c r="M113" t="s">
        <v>127</v>
      </c>
      <c r="N113" s="66">
        <v>7.1346173755627799E-3</v>
      </c>
      <c r="O113" s="66"/>
      <c r="P113" s="66"/>
      <c r="Q113" s="66"/>
      <c r="R113" s="66"/>
    </row>
    <row r="114" spans="3:18">
      <c r="C114" s="11" t="str">
        <f>IND_SavePot!C114</f>
        <v>INDADEFFTF-18</v>
      </c>
      <c r="D114" s="11" t="str">
        <f>IND_SavePot!D114</f>
        <v>IADTF</v>
      </c>
      <c r="E114" s="10" t="str">
        <f t="shared" si="25"/>
        <v>IADTF</v>
      </c>
      <c r="F114" s="10" t="s">
        <v>10</v>
      </c>
      <c r="G114" s="10" t="s">
        <v>11</v>
      </c>
      <c r="H114" s="38">
        <f t="shared" si="27"/>
        <v>2050</v>
      </c>
      <c r="I114" s="13">
        <f>IND_SavePot!I114*(1+HLOOKUP(MID(D114,2,2),$M$9:$AF$15,MATCH(RIGHT(D114,2),$M$9:$M$15,0),0))^($H114-IND_SavePot!$H114)</f>
        <v>1.5174410581465137E-3</v>
      </c>
      <c r="J114" s="13">
        <f t="shared" si="26"/>
        <v>1.5174410581465137E-3</v>
      </c>
      <c r="K114" s="135">
        <v>8</v>
      </c>
      <c r="M114" t="s">
        <v>128</v>
      </c>
      <c r="N114">
        <v>0.196518716444949</v>
      </c>
    </row>
    <row r="115" spans="3:18">
      <c r="C115" s="11" t="str">
        <f>IND_SavePot!C115</f>
        <v>INDADEFFPH-19</v>
      </c>
      <c r="D115" s="11" t="str">
        <f>IND_SavePot!D115</f>
        <v>IADPH</v>
      </c>
      <c r="E115" s="10" t="str">
        <f t="shared" si="25"/>
        <v>IADPH</v>
      </c>
      <c r="F115" s="10" t="s">
        <v>10</v>
      </c>
      <c r="G115" s="10" t="s">
        <v>11</v>
      </c>
      <c r="H115" s="10">
        <f t="shared" si="27"/>
        <v>2050</v>
      </c>
      <c r="I115" s="13">
        <f>IND_SavePot!I115*(1+HLOOKUP(MID(D115,2,2),$M$9:$AF$15,MATCH(RIGHT(D115,2),$M$9:$M$15,0),0))^($H115-IND_SavePot!$H115)</f>
        <v>7.7291566374323205E-3</v>
      </c>
      <c r="J115" s="13">
        <f t="shared" si="26"/>
        <v>7.7291566374323205E-3</v>
      </c>
      <c r="K115" s="135">
        <v>8</v>
      </c>
      <c r="M115" t="s">
        <v>129</v>
      </c>
      <c r="N115">
        <v>0.32206818325680697</v>
      </c>
    </row>
    <row r="116" spans="3:18">
      <c r="C116" s="11" t="str">
        <f>IND_SavePot!C116</f>
        <v>INDADEFFPH-19</v>
      </c>
      <c r="D116" s="11" t="str">
        <f>IND_SavePot!D116</f>
        <v>IADPH</v>
      </c>
      <c r="E116" s="10" t="str">
        <f t="shared" si="25"/>
        <v>IADPH</v>
      </c>
      <c r="F116" s="10" t="s">
        <v>10</v>
      </c>
      <c r="G116" s="10" t="s">
        <v>11</v>
      </c>
      <c r="H116" s="10">
        <f t="shared" si="27"/>
        <v>2050</v>
      </c>
      <c r="I116" s="13">
        <f>IND_SavePot!I116*(1+HLOOKUP(MID(D116,2,2),$M$9:$AF$15,MATCH(RIGHT(D116,2),$M$9:$M$15,0),0))^($H116-IND_SavePot!$H116)</f>
        <v>7.7291566374323205E-3</v>
      </c>
      <c r="J116" s="13">
        <f t="shared" si="26"/>
        <v>7.7291566374323205E-3</v>
      </c>
      <c r="K116" s="135">
        <v>8</v>
      </c>
      <c r="M116" t="s">
        <v>130</v>
      </c>
      <c r="N116">
        <v>7.4953280185704099</v>
      </c>
    </row>
    <row r="117" spans="3:18">
      <c r="C117" s="11" t="str">
        <f>IND_SavePot!C117</f>
        <v>INDADEFFSH-19</v>
      </c>
      <c r="D117" s="11" t="str">
        <f>IND_SavePot!D117</f>
        <v>IADSH</v>
      </c>
      <c r="E117" s="10" t="str">
        <f t="shared" si="25"/>
        <v>IADSH</v>
      </c>
      <c r="F117" s="10" t="s">
        <v>10</v>
      </c>
      <c r="G117" s="10" t="s">
        <v>11</v>
      </c>
      <c r="H117" s="10">
        <f t="shared" si="27"/>
        <v>2050</v>
      </c>
      <c r="I117" s="13">
        <f>IND_SavePot!I117*(1+HLOOKUP(MID(D117,2,2),$M$9:$AF$15,MATCH(RIGHT(D117,2),$M$9:$M$15,0),0))^($H117-IND_SavePot!$H117)</f>
        <v>0</v>
      </c>
      <c r="J117" s="13">
        <f t="shared" si="26"/>
        <v>0</v>
      </c>
      <c r="K117" s="135">
        <v>8</v>
      </c>
      <c r="M117" t="s">
        <v>131</v>
      </c>
      <c r="N117" s="66">
        <v>6.6232321040239503E-2</v>
      </c>
      <c r="O117" s="66"/>
      <c r="P117" s="66"/>
      <c r="Q117" s="66"/>
      <c r="R117" s="66"/>
    </row>
    <row r="118" spans="3:18">
      <c r="C118" s="11" t="str">
        <f>IND_SavePot!C118</f>
        <v>INDADEFFLA-19</v>
      </c>
      <c r="D118" s="11" t="str">
        <f>IND_SavePot!D118</f>
        <v>IADLA</v>
      </c>
      <c r="E118" s="10" t="str">
        <f t="shared" si="25"/>
        <v>IADLA</v>
      </c>
      <c r="F118" s="10" t="s">
        <v>10</v>
      </c>
      <c r="G118" s="10" t="s">
        <v>11</v>
      </c>
      <c r="H118" s="10">
        <f t="shared" si="27"/>
        <v>2050</v>
      </c>
      <c r="I118" s="13">
        <f>IND_SavePot!I118*(1+HLOOKUP(MID(D118,2,2),$M$9:$AF$15,MATCH(RIGHT(D118,2),$M$9:$M$15,0),0))^($H118-IND_SavePot!$H118)</f>
        <v>8.9587225902754801E-3</v>
      </c>
      <c r="J118" s="13">
        <f t="shared" si="26"/>
        <v>8.9587225902754801E-3</v>
      </c>
      <c r="K118" s="135">
        <v>6</v>
      </c>
      <c r="M118" t="s">
        <v>132</v>
      </c>
      <c r="N118">
        <v>4.4969692512477701</v>
      </c>
    </row>
    <row r="119" spans="3:18">
      <c r="C119" s="11" t="str">
        <f>IND_SavePot!C119</f>
        <v>INDADEFFEM-19</v>
      </c>
      <c r="D119" s="11" t="str">
        <f>IND_SavePot!D119</f>
        <v>IADEM</v>
      </c>
      <c r="E119" s="10" t="str">
        <f t="shared" si="25"/>
        <v>IADEM</v>
      </c>
      <c r="F119" s="10" t="s">
        <v>10</v>
      </c>
      <c r="G119" s="10" t="s">
        <v>11</v>
      </c>
      <c r="H119" s="10">
        <f t="shared" si="27"/>
        <v>2050</v>
      </c>
      <c r="I119" s="13">
        <f>IND_SavePot!I119*(1+HLOOKUP(MID(D119,2,2),$M$9:$AF$15,MATCH(RIGHT(D119,2),$M$9:$M$15,0),0))^($H119-IND_SavePot!$H119)</f>
        <v>6.8977696935038045E-3</v>
      </c>
      <c r="J119" s="13">
        <f t="shared" si="26"/>
        <v>6.8977696935038045E-3</v>
      </c>
      <c r="K119" s="135">
        <v>7</v>
      </c>
      <c r="M119" t="s">
        <v>133</v>
      </c>
      <c r="N119">
        <v>9.7262333746242005E-2</v>
      </c>
      <c r="O119" s="66"/>
    </row>
    <row r="120" spans="3:18">
      <c r="C120" s="11" t="str">
        <f>IND_SavePot!C120</f>
        <v>INDADEFFTF-19</v>
      </c>
      <c r="D120" s="11" t="str">
        <f>IND_SavePot!D120</f>
        <v>IADTF</v>
      </c>
      <c r="E120" s="10" t="str">
        <f t="shared" si="25"/>
        <v>IADTF</v>
      </c>
      <c r="F120" s="10" t="s">
        <v>10</v>
      </c>
      <c r="G120" s="10" t="s">
        <v>11</v>
      </c>
      <c r="H120" s="10">
        <f t="shared" si="27"/>
        <v>2050</v>
      </c>
      <c r="I120" s="13">
        <f>IND_SavePot!I120*(1+HLOOKUP(MID(D120,2,2),$M$9:$AF$15,MATCH(RIGHT(D120,2),$M$9:$M$15,0),0))^($H120-IND_SavePot!$H120)</f>
        <v>1.5174410581465137E-3</v>
      </c>
      <c r="J120" s="13">
        <f t="shared" si="26"/>
        <v>1.5174410581465137E-3</v>
      </c>
      <c r="K120" s="135">
        <v>8</v>
      </c>
      <c r="M120" t="s">
        <v>134</v>
      </c>
      <c r="N120">
        <v>0.25173281510116702</v>
      </c>
    </row>
    <row r="121" spans="3:18">
      <c r="C121" s="11" t="str">
        <f>IND_SavePot!C121</f>
        <v>INDADEFFPH-20</v>
      </c>
      <c r="D121" s="11" t="str">
        <f>IND_SavePot!D121</f>
        <v>IADPH</v>
      </c>
      <c r="E121" s="10" t="str">
        <f t="shared" si="25"/>
        <v>IADPH</v>
      </c>
      <c r="F121" s="10" t="s">
        <v>10</v>
      </c>
      <c r="G121" s="10" t="s">
        <v>11</v>
      </c>
      <c r="H121" s="10">
        <f t="shared" si="27"/>
        <v>2050</v>
      </c>
      <c r="I121" s="13">
        <f>IND_SavePot!I121*(1+HLOOKUP(MID(D121,2,2),$M$9:$AF$15,MATCH(RIGHT(D121,2),$M$9:$M$15,0),0))^($H121-IND_SavePot!$H121)</f>
        <v>7.72915663743235E-3</v>
      </c>
      <c r="J121" s="13">
        <f t="shared" si="26"/>
        <v>7.72915663743235E-3</v>
      </c>
      <c r="K121" s="135">
        <v>8</v>
      </c>
      <c r="M121" t="s">
        <v>135</v>
      </c>
      <c r="N121">
        <v>1.0376020618013899</v>
      </c>
    </row>
    <row r="122" spans="3:18">
      <c r="C122" s="11" t="str">
        <f>IND_SavePot!C122</f>
        <v>INDADEFFPH-20</v>
      </c>
      <c r="D122" s="11" t="str">
        <f>IND_SavePot!D122</f>
        <v>IADPH</v>
      </c>
      <c r="E122" s="10" t="str">
        <f t="shared" si="25"/>
        <v>IADPH</v>
      </c>
      <c r="F122" s="10" t="s">
        <v>10</v>
      </c>
      <c r="G122" s="10" t="s">
        <v>11</v>
      </c>
      <c r="H122" s="10">
        <f t="shared" si="27"/>
        <v>2050</v>
      </c>
      <c r="I122" s="13">
        <f>IND_SavePot!I122*(1+HLOOKUP(MID(D122,2,2),$M$9:$AF$15,MATCH(RIGHT(D122,2),$M$9:$M$15,0),0))^($H122-IND_SavePot!$H122)</f>
        <v>7.72915663743235E-3</v>
      </c>
      <c r="J122" s="13">
        <f t="shared" si="26"/>
        <v>7.72915663743235E-3</v>
      </c>
      <c r="K122" s="135">
        <v>8</v>
      </c>
      <c r="M122" t="s">
        <v>136</v>
      </c>
      <c r="N122">
        <v>3.70500393762716</v>
      </c>
    </row>
    <row r="123" spans="3:18">
      <c r="C123" s="11" t="str">
        <f>IND_SavePot!C123</f>
        <v>INDADEFFSH-20</v>
      </c>
      <c r="D123" s="11" t="str">
        <f>IND_SavePot!D123</f>
        <v>IADSH</v>
      </c>
      <c r="E123" s="10" t="str">
        <f t="shared" si="25"/>
        <v>IADSH</v>
      </c>
      <c r="F123" s="10" t="s">
        <v>10</v>
      </c>
      <c r="G123" s="10" t="s">
        <v>11</v>
      </c>
      <c r="H123" s="10">
        <f t="shared" si="27"/>
        <v>2050</v>
      </c>
      <c r="I123" s="13">
        <f>IND_SavePot!I123*(1+HLOOKUP(MID(D123,2,2),$M$9:$AF$15,MATCH(RIGHT(D123,2),$M$9:$M$15,0),0))^($H123-IND_SavePot!$H123)</f>
        <v>0</v>
      </c>
      <c r="J123" s="13">
        <f t="shared" si="26"/>
        <v>0</v>
      </c>
      <c r="K123" s="135">
        <v>8</v>
      </c>
      <c r="M123" t="s">
        <v>137</v>
      </c>
      <c r="N123">
        <v>1.9681212856660999</v>
      </c>
    </row>
    <row r="124" spans="3:18">
      <c r="C124" s="11" t="str">
        <f>IND_SavePot!C124</f>
        <v>INDADEFFLA-20</v>
      </c>
      <c r="D124" s="11" t="str">
        <f>IND_SavePot!D124</f>
        <v>IADLA</v>
      </c>
      <c r="E124" s="10" t="str">
        <f t="shared" si="25"/>
        <v>IADLA</v>
      </c>
      <c r="F124" s="10" t="s">
        <v>10</v>
      </c>
      <c r="G124" s="10" t="s">
        <v>11</v>
      </c>
      <c r="H124" s="10">
        <f t="shared" si="27"/>
        <v>2050</v>
      </c>
      <c r="I124" s="13">
        <f>IND_SavePot!I124*(1+HLOOKUP(MID(D124,2,2),$M$9:$AF$15,MATCH(RIGHT(D124,2),$M$9:$M$15,0),0))^($H124-IND_SavePot!$H124)</f>
        <v>8.9587225902755009E-3</v>
      </c>
      <c r="J124" s="13">
        <f t="shared" si="26"/>
        <v>8.9587225902755009E-3</v>
      </c>
      <c r="K124" s="135">
        <v>6</v>
      </c>
      <c r="M124" t="s">
        <v>138</v>
      </c>
      <c r="N124">
        <v>4.6728370036840703</v>
      </c>
    </row>
    <row r="125" spans="3:18">
      <c r="C125" s="11" t="str">
        <f>IND_SavePot!C125</f>
        <v>INDADEFFEM-20</v>
      </c>
      <c r="D125" s="11" t="str">
        <f>IND_SavePot!D125</f>
        <v>IADEM</v>
      </c>
      <c r="E125" s="10" t="str">
        <f t="shared" si="25"/>
        <v>IADEM</v>
      </c>
      <c r="F125" s="10" t="s">
        <v>10</v>
      </c>
      <c r="G125" s="10" t="s">
        <v>11</v>
      </c>
      <c r="H125" s="10">
        <f t="shared" si="27"/>
        <v>2050</v>
      </c>
      <c r="I125" s="13">
        <f>IND_SavePot!I125*(1+HLOOKUP(MID(D125,2,2),$M$9:$AF$15,MATCH(RIGHT(D125,2),$M$9:$M$15,0),0))^($H125-IND_SavePot!$H125)</f>
        <v>6.8977696935038453E-3</v>
      </c>
      <c r="J125" s="13">
        <f t="shared" si="26"/>
        <v>6.8977696935038453E-3</v>
      </c>
      <c r="K125" s="135">
        <v>6</v>
      </c>
      <c r="M125" t="s">
        <v>139</v>
      </c>
      <c r="N125" s="66">
        <v>1.7594853724427199E-2</v>
      </c>
      <c r="O125" s="66"/>
      <c r="Q125" s="66"/>
      <c r="R125" s="66"/>
    </row>
    <row r="126" spans="3:18">
      <c r="C126" s="11" t="str">
        <f>IND_SavePot!C126</f>
        <v>INDADEFFTF-20</v>
      </c>
      <c r="D126" s="11" t="str">
        <f>IND_SavePot!D126</f>
        <v>IADTF</v>
      </c>
      <c r="E126" s="10" t="str">
        <f t="shared" si="25"/>
        <v>IADTF</v>
      </c>
      <c r="F126" s="10" t="s">
        <v>10</v>
      </c>
      <c r="G126" s="10" t="s">
        <v>11</v>
      </c>
      <c r="H126" s="10">
        <f t="shared" si="27"/>
        <v>2050</v>
      </c>
      <c r="I126" s="13">
        <f>IND_SavePot!I126*(1+HLOOKUP(MID(D126,2,2),$M$9:$AF$15,MATCH(RIGHT(D126,2),$M$9:$M$15,0),0))^($H126-IND_SavePot!$H126)</f>
        <v>1.5174410581465137E-3</v>
      </c>
      <c r="J126" s="13">
        <f t="shared" si="26"/>
        <v>1.5174410581465137E-3</v>
      </c>
      <c r="K126" s="135">
        <v>8</v>
      </c>
      <c r="M126" t="s">
        <v>140</v>
      </c>
      <c r="N126">
        <v>6.2628392019824997</v>
      </c>
    </row>
    <row r="127" spans="3:18">
      <c r="C127" s="11" t="str">
        <f>IND_SavePot!C127</f>
        <v>INDADEFFPH-21</v>
      </c>
      <c r="D127" s="11" t="str">
        <f>IND_SavePot!D127</f>
        <v>IADPH</v>
      </c>
      <c r="E127" s="10" t="str">
        <f t="shared" si="25"/>
        <v>IADPH</v>
      </c>
      <c r="F127" s="10" t="s">
        <v>10</v>
      </c>
      <c r="G127" s="10" t="s">
        <v>11</v>
      </c>
      <c r="H127" s="10">
        <f t="shared" si="27"/>
        <v>2050</v>
      </c>
      <c r="I127" s="13">
        <f>IND_SavePot!I127*(1+HLOOKUP(MID(D127,2,2),$M$9:$AF$15,MATCH(RIGHT(D127,2),$M$9:$M$15,0),0))^($H127-IND_SavePot!$H127)</f>
        <v>5.4381950628652068E-3</v>
      </c>
      <c r="J127" s="13">
        <f t="shared" si="26"/>
        <v>5.4381950628652068E-3</v>
      </c>
      <c r="K127" s="135">
        <v>8</v>
      </c>
      <c r="M127" t="s">
        <v>141</v>
      </c>
      <c r="N127">
        <v>1.0880669319249401</v>
      </c>
    </row>
    <row r="128" spans="3:18">
      <c r="C128" s="11" t="str">
        <f>IND_SavePot!C128</f>
        <v>INDADEFFPH-21</v>
      </c>
      <c r="D128" s="11" t="str">
        <f>IND_SavePot!D128</f>
        <v>IADPH</v>
      </c>
      <c r="E128" s="10" t="str">
        <f t="shared" si="25"/>
        <v>IADPH</v>
      </c>
      <c r="F128" s="10" t="s">
        <v>10</v>
      </c>
      <c r="G128" s="10" t="s">
        <v>11</v>
      </c>
      <c r="H128" s="10">
        <f t="shared" si="27"/>
        <v>2050</v>
      </c>
      <c r="I128" s="13">
        <f>IND_SavePot!I128*(1+HLOOKUP(MID(D128,2,2),$M$9:$AF$15,MATCH(RIGHT(D128,2),$M$9:$M$15,0),0))^($H128-IND_SavePot!$H128)</f>
        <v>5.4381950628652068E-3</v>
      </c>
      <c r="J128" s="13">
        <f t="shared" si="26"/>
        <v>5.4381950628652068E-3</v>
      </c>
      <c r="K128" s="135">
        <v>8</v>
      </c>
      <c r="M128" t="s">
        <v>142</v>
      </c>
      <c r="N128">
        <v>13.9162568381353</v>
      </c>
    </row>
    <row r="129" spans="3:18">
      <c r="C129" s="11" t="str">
        <f>IND_SavePot!C129</f>
        <v>INDADEFFSH-21</v>
      </c>
      <c r="D129" s="11" t="str">
        <f>IND_SavePot!D129</f>
        <v>IADSH</v>
      </c>
      <c r="E129" s="10" t="str">
        <f t="shared" si="25"/>
        <v>IADSH</v>
      </c>
      <c r="F129" s="10" t="s">
        <v>10</v>
      </c>
      <c r="G129" s="10" t="s">
        <v>11</v>
      </c>
      <c r="H129" s="10">
        <f t="shared" si="27"/>
        <v>2050</v>
      </c>
      <c r="I129" s="13">
        <f>IND_SavePot!I129*(1+HLOOKUP(MID(D129,2,2),$M$9:$AF$15,MATCH(RIGHT(D129,2),$M$9:$M$15,0),0))^($H129-IND_SavePot!$H129)</f>
        <v>0</v>
      </c>
      <c r="J129" s="13">
        <f t="shared" si="26"/>
        <v>0</v>
      </c>
      <c r="K129" s="135">
        <v>8</v>
      </c>
      <c r="M129" t="s">
        <v>143</v>
      </c>
      <c r="N129">
        <v>5.4130258978931796</v>
      </c>
    </row>
    <row r="130" spans="3:18">
      <c r="C130" s="11" t="str">
        <f>IND_SavePot!C130</f>
        <v>INDADEFFLA-21</v>
      </c>
      <c r="D130" s="11" t="str">
        <f>IND_SavePot!D130</f>
        <v>IADLA</v>
      </c>
      <c r="E130" s="10" t="str">
        <f t="shared" si="25"/>
        <v>IADLA</v>
      </c>
      <c r="F130" s="10" t="s">
        <v>10</v>
      </c>
      <c r="G130" s="10" t="s">
        <v>11</v>
      </c>
      <c r="H130" s="10">
        <f t="shared" si="27"/>
        <v>2050</v>
      </c>
      <c r="I130" s="13">
        <f>IND_SavePot!I130*(1+HLOOKUP(MID(D130,2,2),$M$9:$AF$15,MATCH(RIGHT(D130,2),$M$9:$M$15,0),0))^($H130-IND_SavePot!$H130)</f>
        <v>4.6206896705384094E-3</v>
      </c>
      <c r="J130" s="13">
        <f t="shared" si="26"/>
        <v>4.6206896705384094E-3</v>
      </c>
      <c r="K130" s="135">
        <v>5</v>
      </c>
      <c r="M130" t="s">
        <v>144</v>
      </c>
      <c r="N130" s="66">
        <v>3.11105478343255E-2</v>
      </c>
      <c r="O130" s="66"/>
      <c r="P130" s="66"/>
      <c r="Q130" s="66"/>
      <c r="R130" s="66"/>
    </row>
    <row r="131" spans="3:18">
      <c r="C131" s="11" t="str">
        <f>IND_SavePot!C131</f>
        <v>INDADEFFEM-21</v>
      </c>
      <c r="D131" s="11" t="str">
        <f>IND_SavePot!D131</f>
        <v>IADEM</v>
      </c>
      <c r="E131" s="10" t="str">
        <f t="shared" si="25"/>
        <v>IADEM</v>
      </c>
      <c r="F131" s="10" t="s">
        <v>10</v>
      </c>
      <c r="G131" s="10" t="s">
        <v>11</v>
      </c>
      <c r="H131" s="10">
        <f t="shared" si="27"/>
        <v>2050</v>
      </c>
      <c r="I131" s="13">
        <f>IND_SavePot!I131*(1+HLOOKUP(MID(D131,2,2),$M$9:$AF$15,MATCH(RIGHT(D131,2),$M$9:$M$15,0),0))^($H131-IND_SavePot!$H131)</f>
        <v>3.5072437162939371E-3</v>
      </c>
      <c r="J131" s="13">
        <f t="shared" si="26"/>
        <v>3.5072437162939371E-3</v>
      </c>
      <c r="K131" s="135">
        <v>6</v>
      </c>
      <c r="M131" t="s">
        <v>145</v>
      </c>
      <c r="N131">
        <v>6.9100481651713697</v>
      </c>
    </row>
    <row r="132" spans="3:18">
      <c r="C132" s="11" t="str">
        <f>IND_SavePot!C132</f>
        <v>INDADEFFTF-21</v>
      </c>
      <c r="D132" s="11" t="str">
        <f>IND_SavePot!D132</f>
        <v>IADTF</v>
      </c>
      <c r="E132" s="10" t="str">
        <f t="shared" si="25"/>
        <v>IADTF</v>
      </c>
      <c r="F132" s="10" t="s">
        <v>10</v>
      </c>
      <c r="G132" s="10" t="s">
        <v>11</v>
      </c>
      <c r="H132" s="10">
        <f t="shared" si="27"/>
        <v>2050</v>
      </c>
      <c r="I132" s="13">
        <f>IND_SavePot!I132*(1+HLOOKUP(MID(D132,2,2),$M$9:$AF$15,MATCH(RIGHT(D132,2),$M$9:$M$15,0),0))^($H132-IND_SavePot!$H132)</f>
        <v>0</v>
      </c>
      <c r="J132" s="13">
        <f t="shared" si="26"/>
        <v>0</v>
      </c>
      <c r="K132" s="135">
        <v>8</v>
      </c>
      <c r="M132" t="s">
        <v>146</v>
      </c>
      <c r="N132">
        <v>0.73292457525011601</v>
      </c>
    </row>
    <row r="133" spans="3:18">
      <c r="C133" s="11" t="str">
        <f>IND_SavePot!C133</f>
        <v>INDADEFFPH-22</v>
      </c>
      <c r="D133" s="11" t="str">
        <f>IND_SavePot!D133</f>
        <v>IADPH</v>
      </c>
      <c r="E133" s="10" t="str">
        <f t="shared" si="25"/>
        <v>IADPH</v>
      </c>
      <c r="F133" s="10" t="s">
        <v>10</v>
      </c>
      <c r="G133" s="10" t="s">
        <v>11</v>
      </c>
      <c r="H133" s="10">
        <f t="shared" si="27"/>
        <v>2050</v>
      </c>
      <c r="I133" s="13">
        <f>IND_SavePot!I133*(1+HLOOKUP(MID(D133,2,2),$M$9:$AF$15,MATCH(RIGHT(D133,2),$M$9:$M$15,0),0))^($H133-IND_SavePot!$H133)</f>
        <v>5.4381950628652996E-3</v>
      </c>
      <c r="J133" s="13">
        <f t="shared" si="26"/>
        <v>5.4381950628652996E-3</v>
      </c>
      <c r="K133" s="135">
        <v>8</v>
      </c>
      <c r="M133" t="s">
        <v>147</v>
      </c>
      <c r="N133">
        <v>10.578614740921999</v>
      </c>
    </row>
    <row r="134" spans="3:18">
      <c r="C134" s="11" t="str">
        <f>IND_SavePot!C134</f>
        <v>INDADEFFPH-22</v>
      </c>
      <c r="D134" s="11" t="str">
        <f>IND_SavePot!D134</f>
        <v>IADPH</v>
      </c>
      <c r="E134" s="10" t="str">
        <f t="shared" si="25"/>
        <v>IADPH</v>
      </c>
      <c r="F134" s="10" t="s">
        <v>10</v>
      </c>
      <c r="G134" s="10" t="s">
        <v>11</v>
      </c>
      <c r="H134" s="10">
        <f t="shared" si="27"/>
        <v>2050</v>
      </c>
      <c r="I134" s="13">
        <f>IND_SavePot!I134*(1+HLOOKUP(MID(D134,2,2),$M$9:$AF$15,MATCH(RIGHT(D134,2),$M$9:$M$15,0),0))^($H134-IND_SavePot!$H134)</f>
        <v>5.4381950628652996E-3</v>
      </c>
      <c r="J134" s="13">
        <f t="shared" si="26"/>
        <v>5.4381950628652996E-3</v>
      </c>
      <c r="K134" s="135">
        <v>8</v>
      </c>
      <c r="M134" t="s">
        <v>148</v>
      </c>
      <c r="N134">
        <v>4.2526393569687704</v>
      </c>
    </row>
    <row r="135" spans="3:18">
      <c r="C135" s="11" t="str">
        <f>IND_SavePot!C135</f>
        <v>INDADEFFSH-22</v>
      </c>
      <c r="D135" s="11" t="str">
        <f>IND_SavePot!D135</f>
        <v>IADSH</v>
      </c>
      <c r="E135" s="10" t="str">
        <f t="shared" si="25"/>
        <v>IADSH</v>
      </c>
      <c r="F135" s="10" t="s">
        <v>10</v>
      </c>
      <c r="G135" s="10" t="s">
        <v>11</v>
      </c>
      <c r="H135" s="10">
        <f t="shared" si="27"/>
        <v>2050</v>
      </c>
      <c r="I135" s="13">
        <f>IND_SavePot!I135*(1+HLOOKUP(MID(D135,2,2),$M$9:$AF$15,MATCH(RIGHT(D135,2),$M$9:$M$15,0),0))^($H135-IND_SavePot!$H135)</f>
        <v>0</v>
      </c>
      <c r="J135" s="13">
        <f t="shared" si="26"/>
        <v>0</v>
      </c>
      <c r="K135" s="135">
        <v>8</v>
      </c>
      <c r="M135" t="s">
        <v>149</v>
      </c>
      <c r="N135" s="66">
        <v>5.1215545091407001E-2</v>
      </c>
      <c r="O135" s="66"/>
      <c r="P135" s="66"/>
      <c r="Q135" s="66"/>
      <c r="R135" s="66"/>
    </row>
    <row r="136" spans="3:18">
      <c r="C136" s="11" t="str">
        <f>IND_SavePot!C136</f>
        <v>INDADEFFLA-22</v>
      </c>
      <c r="D136" s="11" t="str">
        <f>IND_SavePot!D136</f>
        <v>IADLA</v>
      </c>
      <c r="E136" s="10" t="str">
        <f t="shared" ref="E136:E199" si="28">D136</f>
        <v>IADLA</v>
      </c>
      <c r="F136" s="10" t="s">
        <v>10</v>
      </c>
      <c r="G136" s="10" t="s">
        <v>11</v>
      </c>
      <c r="H136" s="10">
        <f t="shared" si="27"/>
        <v>2050</v>
      </c>
      <c r="I136" s="13">
        <f>IND_SavePot!I136*(1+HLOOKUP(MID(D136,2,2),$M$9:$AF$15,MATCH(RIGHT(D136,2),$M$9:$M$15,0),0))^($H136-IND_SavePot!$H136)</f>
        <v>4.6206896705384502E-3</v>
      </c>
      <c r="J136" s="13">
        <f t="shared" ref="J136:J199" si="29">I136</f>
        <v>4.6206896705384502E-3</v>
      </c>
      <c r="K136" s="135">
        <v>5</v>
      </c>
      <c r="M136" t="s">
        <v>150</v>
      </c>
      <c r="N136">
        <v>6.80422609874614</v>
      </c>
    </row>
    <row r="137" spans="3:18">
      <c r="C137" s="11" t="str">
        <f>IND_SavePot!C137</f>
        <v>INDADEFFEM-22</v>
      </c>
      <c r="D137" s="11" t="str">
        <f>IND_SavePot!D137</f>
        <v>IADEM</v>
      </c>
      <c r="E137" s="10" t="str">
        <f t="shared" si="28"/>
        <v>IADEM</v>
      </c>
      <c r="F137" s="10" t="s">
        <v>10</v>
      </c>
      <c r="G137" s="10" t="s">
        <v>11</v>
      </c>
      <c r="H137" s="10">
        <f t="shared" ref="H137:H200" si="30">H136</f>
        <v>2050</v>
      </c>
      <c r="I137" s="13">
        <f>IND_SavePot!I137*(1+HLOOKUP(MID(D137,2,2),$M$9:$AF$15,MATCH(RIGHT(D137,2),$M$9:$M$15,0),0))^($H137-IND_SavePot!$H137)</f>
        <v>3.5072437162939978E-3</v>
      </c>
      <c r="J137" s="13">
        <f t="shared" si="29"/>
        <v>3.5072437162939978E-3</v>
      </c>
      <c r="K137" s="135">
        <v>5</v>
      </c>
      <c r="M137" t="s">
        <v>151</v>
      </c>
      <c r="N137">
        <v>1.55821987089825</v>
      </c>
    </row>
    <row r="138" spans="3:18">
      <c r="C138" s="11" t="str">
        <f>IND_SavePot!C138</f>
        <v>INDADEFFTF-22</v>
      </c>
      <c r="D138" s="11" t="str">
        <f>IND_SavePot!D138</f>
        <v>IADTF</v>
      </c>
      <c r="E138" s="10" t="str">
        <f t="shared" si="28"/>
        <v>IADTF</v>
      </c>
      <c r="F138" s="10" t="s">
        <v>10</v>
      </c>
      <c r="G138" s="10" t="s">
        <v>11</v>
      </c>
      <c r="H138" s="10">
        <f t="shared" si="30"/>
        <v>2050</v>
      </c>
      <c r="I138" s="13">
        <f>IND_SavePot!I138*(1+HLOOKUP(MID(D138,2,2),$M$9:$AF$15,MATCH(RIGHT(D138,2),$M$9:$M$15,0),0))^($H138-IND_SavePot!$H138)</f>
        <v>0</v>
      </c>
      <c r="J138" s="13">
        <f t="shared" si="29"/>
        <v>0</v>
      </c>
      <c r="K138" s="135">
        <v>8</v>
      </c>
      <c r="M138" t="s">
        <v>152</v>
      </c>
      <c r="N138">
        <v>18.754092295515299</v>
      </c>
    </row>
    <row r="139" spans="3:18">
      <c r="C139" s="11" t="str">
        <f>IND_SavePot!C139</f>
        <v>INDADEFFPH-23</v>
      </c>
      <c r="D139" s="11" t="str">
        <f>IND_SavePot!D139</f>
        <v>IADPH</v>
      </c>
      <c r="E139" s="10" t="str">
        <f t="shared" si="28"/>
        <v>IADPH</v>
      </c>
      <c r="F139" s="10" t="s">
        <v>10</v>
      </c>
      <c r="G139" s="10" t="s">
        <v>11</v>
      </c>
      <c r="H139" s="10">
        <f t="shared" si="30"/>
        <v>2050</v>
      </c>
      <c r="I139" s="13">
        <f>IND_SavePot!I139*(1+HLOOKUP(MID(D139,2,2),$M$9:$AF$15,MATCH(RIGHT(D139,2),$M$9:$M$15,0),0))^($H139-IND_SavePot!$H139)</f>
        <v>5.4381950628652372E-3</v>
      </c>
      <c r="J139" s="13">
        <f t="shared" si="29"/>
        <v>5.4381950628652372E-3</v>
      </c>
      <c r="K139" s="135">
        <v>8</v>
      </c>
      <c r="M139" t="s">
        <v>153</v>
      </c>
      <c r="N139">
        <v>0.75405608306580096</v>
      </c>
    </row>
    <row r="140" spans="3:18">
      <c r="C140" s="11" t="str">
        <f>IND_SavePot!C140</f>
        <v>INDADEFFPH-23</v>
      </c>
      <c r="D140" s="11" t="str">
        <f>IND_SavePot!D140</f>
        <v>IADPH</v>
      </c>
      <c r="E140" s="10" t="str">
        <f t="shared" si="28"/>
        <v>IADPH</v>
      </c>
      <c r="F140" s="10" t="s">
        <v>10</v>
      </c>
      <c r="G140" s="10" t="s">
        <v>11</v>
      </c>
      <c r="H140" s="10">
        <f t="shared" si="30"/>
        <v>2050</v>
      </c>
      <c r="I140" s="13">
        <f>IND_SavePot!I140*(1+HLOOKUP(MID(D140,2,2),$M$9:$AF$15,MATCH(RIGHT(D140,2),$M$9:$M$15,0),0))^($H140-IND_SavePot!$H140)</f>
        <v>5.4381950628652372E-3</v>
      </c>
      <c r="J140" s="13">
        <f t="shared" si="29"/>
        <v>5.4381950628652372E-3</v>
      </c>
      <c r="K140" s="135">
        <v>8</v>
      </c>
      <c r="M140" t="s">
        <v>154</v>
      </c>
      <c r="N140">
        <v>0.716705411684879</v>
      </c>
    </row>
    <row r="141" spans="3:18">
      <c r="C141" s="11" t="str">
        <f>IND_SavePot!C141</f>
        <v>INDADEFFSH-23</v>
      </c>
      <c r="D141" s="11" t="str">
        <f>IND_SavePot!D141</f>
        <v>IADSH</v>
      </c>
      <c r="E141" s="10" t="str">
        <f t="shared" si="28"/>
        <v>IADSH</v>
      </c>
      <c r="F141" s="10" t="s">
        <v>10</v>
      </c>
      <c r="G141" s="10" t="s">
        <v>11</v>
      </c>
      <c r="H141" s="10">
        <f t="shared" si="30"/>
        <v>2050</v>
      </c>
      <c r="I141" s="13">
        <f>IND_SavePot!I141*(1+HLOOKUP(MID(D141,2,2),$M$9:$AF$15,MATCH(RIGHT(D141,2),$M$9:$M$15,0),0))^($H141-IND_SavePot!$H141)</f>
        <v>0</v>
      </c>
      <c r="J141" s="13">
        <f t="shared" si="29"/>
        <v>0</v>
      </c>
      <c r="K141" s="135">
        <v>8</v>
      </c>
      <c r="M141" t="s">
        <v>155</v>
      </c>
      <c r="N141" s="66">
        <v>6.7372842351543699E-2</v>
      </c>
      <c r="O141" s="66"/>
      <c r="Q141" s="66"/>
      <c r="R141" s="66"/>
    </row>
    <row r="142" spans="3:18">
      <c r="C142" s="11" t="str">
        <f>IND_SavePot!C142</f>
        <v>INDADEFFLA-23</v>
      </c>
      <c r="D142" s="11" t="str">
        <f>IND_SavePot!D142</f>
        <v>IADLA</v>
      </c>
      <c r="E142" s="10" t="str">
        <f t="shared" si="28"/>
        <v>IADLA</v>
      </c>
      <c r="F142" s="10" t="s">
        <v>10</v>
      </c>
      <c r="G142" s="10" t="s">
        <v>11</v>
      </c>
      <c r="H142" s="10">
        <f t="shared" si="30"/>
        <v>2050</v>
      </c>
      <c r="I142" s="13">
        <f>IND_SavePot!I142*(1+HLOOKUP(MID(D142,2,2),$M$9:$AF$15,MATCH(RIGHT(D142,2),$M$9:$M$15,0),0))^($H142-IND_SavePot!$H142)</f>
        <v>4.6206896705384502E-3</v>
      </c>
      <c r="J142" s="13">
        <f t="shared" si="29"/>
        <v>4.6206896705384502E-3</v>
      </c>
      <c r="K142" s="135">
        <v>4</v>
      </c>
      <c r="M142" t="s">
        <v>156</v>
      </c>
      <c r="N142">
        <v>1.3075975679743099</v>
      </c>
    </row>
    <row r="143" spans="3:18">
      <c r="C143" s="11" t="str">
        <f>IND_SavePot!C143</f>
        <v>INDADEFFEM-23</v>
      </c>
      <c r="D143" s="11" t="str">
        <f>IND_SavePot!D143</f>
        <v>IADEM</v>
      </c>
      <c r="E143" s="10" t="str">
        <f t="shared" si="28"/>
        <v>IADEM</v>
      </c>
      <c r="F143" s="10" t="s">
        <v>10</v>
      </c>
      <c r="G143" s="10" t="s">
        <v>11</v>
      </c>
      <c r="H143" s="10">
        <f t="shared" si="30"/>
        <v>2050</v>
      </c>
      <c r="I143" s="13">
        <f>IND_SavePot!I143*(1+HLOOKUP(MID(D143,2,2),$M$9:$AF$15,MATCH(RIGHT(D143,2),$M$9:$M$15,0),0))^($H143-IND_SavePot!$H143)</f>
        <v>3.5072437162939774E-3</v>
      </c>
      <c r="J143" s="13">
        <f t="shared" si="29"/>
        <v>3.5072437162939774E-3</v>
      </c>
      <c r="K143" s="135">
        <v>4</v>
      </c>
    </row>
    <row r="144" spans="3:18">
      <c r="C144" s="11" t="str">
        <f>IND_SavePot!C144</f>
        <v>INDADEFFTF-23</v>
      </c>
      <c r="D144" s="11" t="str">
        <f>IND_SavePot!D144</f>
        <v>IADTF</v>
      </c>
      <c r="E144" s="10" t="str">
        <f t="shared" si="28"/>
        <v>IADTF</v>
      </c>
      <c r="F144" s="10" t="s">
        <v>10</v>
      </c>
      <c r="G144" s="10" t="s">
        <v>11</v>
      </c>
      <c r="H144" s="10">
        <f t="shared" si="30"/>
        <v>2050</v>
      </c>
      <c r="I144" s="13">
        <f>IND_SavePot!I144*(1+HLOOKUP(MID(D144,2,2),$M$9:$AF$15,MATCH(RIGHT(D144,2),$M$9:$M$15,0),0))^($H144-IND_SavePot!$H144)</f>
        <v>0</v>
      </c>
      <c r="J144" s="13">
        <f t="shared" si="29"/>
        <v>0</v>
      </c>
      <c r="K144" s="135">
        <v>8</v>
      </c>
    </row>
    <row r="145" spans="3:11">
      <c r="C145" s="11" t="str">
        <f>IND_SavePot!C145</f>
        <v>INDADEFFPH-24</v>
      </c>
      <c r="D145" s="11" t="str">
        <f>IND_SavePot!D145</f>
        <v>IADPH</v>
      </c>
      <c r="E145" s="10" t="str">
        <f t="shared" si="28"/>
        <v>IADPH</v>
      </c>
      <c r="F145" s="10" t="s">
        <v>10</v>
      </c>
      <c r="G145" s="10" t="s">
        <v>11</v>
      </c>
      <c r="H145" s="10">
        <f t="shared" si="30"/>
        <v>2050</v>
      </c>
      <c r="I145" s="13">
        <f>IND_SavePot!I145*(1+HLOOKUP(MID(D145,2,2),$M$9:$AF$15,MATCH(RIGHT(D145,2),$M$9:$M$15,0),0))^($H145-IND_SavePot!$H145)</f>
        <v>5.4381950628652996E-3</v>
      </c>
      <c r="J145" s="13">
        <f t="shared" si="29"/>
        <v>5.4381950628652996E-3</v>
      </c>
      <c r="K145" s="135">
        <v>8</v>
      </c>
    </row>
    <row r="146" spans="3:11">
      <c r="C146" s="11" t="str">
        <f>IND_SavePot!C146</f>
        <v>INDADEFFPH-24</v>
      </c>
      <c r="D146" s="11" t="str">
        <f>IND_SavePot!D146</f>
        <v>IADPH</v>
      </c>
      <c r="E146" s="10" t="str">
        <f t="shared" si="28"/>
        <v>IADPH</v>
      </c>
      <c r="F146" s="10" t="s">
        <v>10</v>
      </c>
      <c r="G146" s="10" t="s">
        <v>11</v>
      </c>
      <c r="H146" s="10">
        <f t="shared" si="30"/>
        <v>2050</v>
      </c>
      <c r="I146" s="13">
        <f>IND_SavePot!I146*(1+HLOOKUP(MID(D146,2,2),$M$9:$AF$15,MATCH(RIGHT(D146,2),$M$9:$M$15,0),0))^($H146-IND_SavePot!$H146)</f>
        <v>5.4381950628652996E-3</v>
      </c>
      <c r="J146" s="13">
        <f t="shared" si="29"/>
        <v>5.4381950628652996E-3</v>
      </c>
      <c r="K146" s="135">
        <v>8</v>
      </c>
    </row>
    <row r="147" spans="3:11">
      <c r="C147" s="11" t="str">
        <f>IND_SavePot!C147</f>
        <v>INDADEFFSH-24</v>
      </c>
      <c r="D147" s="11" t="str">
        <f>IND_SavePot!D147</f>
        <v>IADSH</v>
      </c>
      <c r="E147" s="10" t="str">
        <f t="shared" si="28"/>
        <v>IADSH</v>
      </c>
      <c r="F147" s="10" t="s">
        <v>10</v>
      </c>
      <c r="G147" s="10" t="s">
        <v>11</v>
      </c>
      <c r="H147" s="10">
        <f t="shared" si="30"/>
        <v>2050</v>
      </c>
      <c r="I147" s="13">
        <f>IND_SavePot!I147*(1+HLOOKUP(MID(D147,2,2),$M$9:$AF$15,MATCH(RIGHT(D147,2),$M$9:$M$15,0),0))^($H147-IND_SavePot!$H147)</f>
        <v>0</v>
      </c>
      <c r="J147" s="13">
        <f t="shared" si="29"/>
        <v>0</v>
      </c>
      <c r="K147" s="135">
        <v>8</v>
      </c>
    </row>
    <row r="148" spans="3:11">
      <c r="C148" s="11" t="str">
        <f>IND_SavePot!C148</f>
        <v>INDADEFFLA-24</v>
      </c>
      <c r="D148" s="11" t="str">
        <f>IND_SavePot!D148</f>
        <v>IADLA</v>
      </c>
      <c r="E148" s="10" t="str">
        <f t="shared" si="28"/>
        <v>IADLA</v>
      </c>
      <c r="F148" s="10" t="s">
        <v>10</v>
      </c>
      <c r="G148" s="10" t="s">
        <v>11</v>
      </c>
      <c r="H148" s="10">
        <f t="shared" si="30"/>
        <v>2050</v>
      </c>
      <c r="I148" s="13">
        <f>IND_SavePot!I148*(1+HLOOKUP(MID(D148,2,2),$M$9:$AF$15,MATCH(RIGHT(D148,2),$M$9:$M$15,0),0))^($H148-IND_SavePot!$H148)</f>
        <v>4.6206896705384502E-3</v>
      </c>
      <c r="J148" s="13">
        <f t="shared" si="29"/>
        <v>4.6206896705384502E-3</v>
      </c>
      <c r="K148" s="135">
        <v>4</v>
      </c>
    </row>
    <row r="149" spans="3:11">
      <c r="C149" s="11" t="str">
        <f>IND_SavePot!C149</f>
        <v>INDADEFFEM-24</v>
      </c>
      <c r="D149" s="11" t="str">
        <f>IND_SavePot!D149</f>
        <v>IADEM</v>
      </c>
      <c r="E149" s="10" t="str">
        <f t="shared" si="28"/>
        <v>IADEM</v>
      </c>
      <c r="F149" s="10" t="s">
        <v>10</v>
      </c>
      <c r="G149" s="10" t="s">
        <v>11</v>
      </c>
      <c r="H149" s="10">
        <f t="shared" si="30"/>
        <v>2050</v>
      </c>
      <c r="I149" s="13">
        <f>IND_SavePot!I149*(1+HLOOKUP(MID(D149,2,2),$M$9:$AF$15,MATCH(RIGHT(D149,2),$M$9:$M$15,0),0))^($H149-IND_SavePot!$H149)</f>
        <v>3.5072437162939978E-3</v>
      </c>
      <c r="J149" s="13">
        <f t="shared" si="29"/>
        <v>3.5072437162939978E-3</v>
      </c>
      <c r="K149" s="135">
        <v>4</v>
      </c>
    </row>
    <row r="150" spans="3:11">
      <c r="C150" s="11" t="str">
        <f>IND_SavePot!C150</f>
        <v>INDADEFFTF-24</v>
      </c>
      <c r="D150" s="11" t="str">
        <f>IND_SavePot!D150</f>
        <v>IADTF</v>
      </c>
      <c r="E150" s="10" t="str">
        <f t="shared" si="28"/>
        <v>IADTF</v>
      </c>
      <c r="F150" s="10" t="s">
        <v>10</v>
      </c>
      <c r="G150" s="10" t="s">
        <v>11</v>
      </c>
      <c r="H150" s="10">
        <f t="shared" si="30"/>
        <v>2050</v>
      </c>
      <c r="I150" s="13">
        <f>IND_SavePot!I150*(1+HLOOKUP(MID(D150,2,2),$M$9:$AF$15,MATCH(RIGHT(D150,2),$M$9:$M$15,0),0))^($H150-IND_SavePot!$H150)</f>
        <v>0</v>
      </c>
      <c r="J150" s="13">
        <f t="shared" si="29"/>
        <v>0</v>
      </c>
      <c r="K150" s="135">
        <v>8</v>
      </c>
    </row>
    <row r="151" spans="3:11">
      <c r="C151" s="11" t="str">
        <f>IND_SavePot!C151</f>
        <v>INDADEFFPH-25</v>
      </c>
      <c r="D151" s="11" t="str">
        <f>IND_SavePot!D151</f>
        <v>IADPH</v>
      </c>
      <c r="E151" s="10" t="str">
        <f t="shared" si="28"/>
        <v>IADPH</v>
      </c>
      <c r="F151" s="10" t="s">
        <v>10</v>
      </c>
      <c r="G151" s="10" t="s">
        <v>11</v>
      </c>
      <c r="H151" s="10">
        <f t="shared" si="30"/>
        <v>2050</v>
      </c>
      <c r="I151" s="13">
        <f>IND_SavePot!I151*(1+HLOOKUP(MID(D151,2,2),$M$9:$AF$15,MATCH(RIGHT(D151,2),$M$9:$M$15,0),0))^($H151-IND_SavePot!$H151)</f>
        <v>5.4381950628652996E-3</v>
      </c>
      <c r="J151" s="13">
        <f t="shared" si="29"/>
        <v>5.4381950628652996E-3</v>
      </c>
      <c r="K151" s="135">
        <v>8</v>
      </c>
    </row>
    <row r="152" spans="3:11">
      <c r="C152" s="11" t="str">
        <f>IND_SavePot!C152</f>
        <v>INDADEFFPH-25</v>
      </c>
      <c r="D152" s="11" t="str">
        <f>IND_SavePot!D152</f>
        <v>IADPH</v>
      </c>
      <c r="E152" s="10" t="str">
        <f t="shared" si="28"/>
        <v>IADPH</v>
      </c>
      <c r="F152" s="10" t="s">
        <v>10</v>
      </c>
      <c r="G152" s="10" t="s">
        <v>11</v>
      </c>
      <c r="H152" s="10">
        <f t="shared" si="30"/>
        <v>2050</v>
      </c>
      <c r="I152" s="13">
        <f>IND_SavePot!I152*(1+HLOOKUP(MID(D152,2,2),$M$9:$AF$15,MATCH(RIGHT(D152,2),$M$9:$M$15,0),0))^($H152-IND_SavePot!$H152)</f>
        <v>5.4381950628652996E-3</v>
      </c>
      <c r="J152" s="13">
        <f t="shared" si="29"/>
        <v>5.4381950628652996E-3</v>
      </c>
      <c r="K152" s="135">
        <v>8</v>
      </c>
    </row>
    <row r="153" spans="3:11">
      <c r="C153" s="11" t="str">
        <f>IND_SavePot!C153</f>
        <v>INDADEFFSH-25</v>
      </c>
      <c r="D153" s="11" t="str">
        <f>IND_SavePot!D153</f>
        <v>IADSH</v>
      </c>
      <c r="E153" s="10" t="str">
        <f t="shared" si="28"/>
        <v>IADSH</v>
      </c>
      <c r="F153" s="10" t="s">
        <v>10</v>
      </c>
      <c r="G153" s="10" t="s">
        <v>11</v>
      </c>
      <c r="H153" s="10">
        <f t="shared" si="30"/>
        <v>2050</v>
      </c>
      <c r="I153" s="13">
        <f>IND_SavePot!I153*(1+HLOOKUP(MID(D153,2,2),$M$9:$AF$15,MATCH(RIGHT(D153,2),$M$9:$M$15,0),0))^($H153-IND_SavePot!$H153)</f>
        <v>0</v>
      </c>
      <c r="J153" s="13">
        <f t="shared" si="29"/>
        <v>0</v>
      </c>
      <c r="K153" s="135">
        <v>8</v>
      </c>
    </row>
    <row r="154" spans="3:11">
      <c r="C154" s="11" t="str">
        <f>IND_SavePot!C154</f>
        <v>INDADEFFLA-25</v>
      </c>
      <c r="D154" s="11" t="str">
        <f>IND_SavePot!D154</f>
        <v>IADLA</v>
      </c>
      <c r="E154" s="10" t="str">
        <f t="shared" si="28"/>
        <v>IADLA</v>
      </c>
      <c r="F154" s="10" t="s">
        <v>10</v>
      </c>
      <c r="G154" s="10" t="s">
        <v>11</v>
      </c>
      <c r="H154" s="10">
        <f t="shared" si="30"/>
        <v>2050</v>
      </c>
      <c r="I154" s="13">
        <f>IND_SavePot!I154*(1+HLOOKUP(MID(D154,2,2),$M$9:$AF$15,MATCH(RIGHT(D154,2),$M$9:$M$15,0),0))^($H154-IND_SavePot!$H154)</f>
        <v>4.6206896705384502E-3</v>
      </c>
      <c r="J154" s="13">
        <f t="shared" si="29"/>
        <v>4.6206896705384502E-3</v>
      </c>
      <c r="K154" s="135">
        <v>3</v>
      </c>
    </row>
    <row r="155" spans="3:11">
      <c r="C155" s="11" t="str">
        <f>IND_SavePot!C155</f>
        <v>INDADEFFEM-25</v>
      </c>
      <c r="D155" s="11" t="str">
        <f>IND_SavePot!D155</f>
        <v>IADEM</v>
      </c>
      <c r="E155" s="10" t="str">
        <f t="shared" si="28"/>
        <v>IADEM</v>
      </c>
      <c r="F155" s="10" t="s">
        <v>10</v>
      </c>
      <c r="G155" s="10" t="s">
        <v>11</v>
      </c>
      <c r="H155" s="10">
        <f t="shared" si="30"/>
        <v>2050</v>
      </c>
      <c r="I155" s="13">
        <f>IND_SavePot!I155*(1+HLOOKUP(MID(D155,2,2),$M$9:$AF$15,MATCH(RIGHT(D155,2),$M$9:$M$15,0),0))^($H155-IND_SavePot!$H155)</f>
        <v>3.5072437162939774E-3</v>
      </c>
      <c r="J155" s="13">
        <f t="shared" si="29"/>
        <v>3.5072437162939774E-3</v>
      </c>
      <c r="K155" s="135">
        <v>3</v>
      </c>
    </row>
    <row r="156" spans="3:11">
      <c r="C156" s="11" t="str">
        <f>IND_SavePot!C156</f>
        <v>INDADEFFTF-25</v>
      </c>
      <c r="D156" s="11" t="str">
        <f>IND_SavePot!D156</f>
        <v>IADTF</v>
      </c>
      <c r="E156" s="10" t="str">
        <f t="shared" si="28"/>
        <v>IADTF</v>
      </c>
      <c r="F156" s="10" t="s">
        <v>10</v>
      </c>
      <c r="G156" s="10" t="s">
        <v>11</v>
      </c>
      <c r="H156" s="10">
        <f t="shared" si="30"/>
        <v>2050</v>
      </c>
      <c r="I156" s="13">
        <f>IND_SavePot!I156*(1+HLOOKUP(MID(D156,2,2),$M$9:$AF$15,MATCH(RIGHT(D156,2),$M$9:$M$15,0),0))^($H156-IND_SavePot!$H156)</f>
        <v>0</v>
      </c>
      <c r="J156" s="13">
        <f t="shared" si="29"/>
        <v>0</v>
      </c>
      <c r="K156" s="135">
        <v>8</v>
      </c>
    </row>
    <row r="157" spans="3:11">
      <c r="C157" s="11" t="str">
        <f>IND_SavePot!C157</f>
        <v>INDADEFFPH-26</v>
      </c>
      <c r="D157" s="11" t="str">
        <f>IND_SavePot!D157</f>
        <v>IADPH</v>
      </c>
      <c r="E157" s="10" t="str">
        <f t="shared" si="28"/>
        <v>IADPH</v>
      </c>
      <c r="F157" s="10" t="s">
        <v>10</v>
      </c>
      <c r="G157" s="10" t="s">
        <v>11</v>
      </c>
      <c r="H157" s="10">
        <f t="shared" si="30"/>
        <v>2050</v>
      </c>
      <c r="I157" s="13">
        <f>IND_SavePot!I157*(1+HLOOKUP(MID(D157,2,2),$M$9:$AF$15,MATCH(RIGHT(D157,2),$M$9:$M$15,0),0))^($H157-IND_SavePot!$H157)</f>
        <v>5.4381950628652684E-3</v>
      </c>
      <c r="J157" s="13">
        <f t="shared" si="29"/>
        <v>5.4381950628652684E-3</v>
      </c>
      <c r="K157" s="135">
        <v>8</v>
      </c>
    </row>
    <row r="158" spans="3:11">
      <c r="C158" s="11" t="str">
        <f>IND_SavePot!C158</f>
        <v>INDADEFFPH-26</v>
      </c>
      <c r="D158" s="11" t="str">
        <f>IND_SavePot!D158</f>
        <v>IADPH</v>
      </c>
      <c r="E158" s="10" t="str">
        <f t="shared" si="28"/>
        <v>IADPH</v>
      </c>
      <c r="F158" s="10" t="s">
        <v>10</v>
      </c>
      <c r="G158" s="10" t="s">
        <v>11</v>
      </c>
      <c r="H158" s="10">
        <f t="shared" si="30"/>
        <v>2050</v>
      </c>
      <c r="I158" s="13">
        <f>IND_SavePot!I158*(1+HLOOKUP(MID(D158,2,2),$M$9:$AF$15,MATCH(RIGHT(D158,2),$M$9:$M$15,0),0))^($H158-IND_SavePot!$H158)</f>
        <v>5.4381950628652684E-3</v>
      </c>
      <c r="J158" s="13">
        <f t="shared" si="29"/>
        <v>5.4381950628652684E-3</v>
      </c>
      <c r="K158" s="135">
        <v>8</v>
      </c>
    </row>
    <row r="159" spans="3:11">
      <c r="C159" s="11" t="str">
        <f>IND_SavePot!C159</f>
        <v>INDADEFFSH-26</v>
      </c>
      <c r="D159" s="11" t="str">
        <f>IND_SavePot!D159</f>
        <v>IADSH</v>
      </c>
      <c r="E159" s="10" t="str">
        <f t="shared" si="28"/>
        <v>IADSH</v>
      </c>
      <c r="F159" s="10" t="s">
        <v>10</v>
      </c>
      <c r="G159" s="10" t="s">
        <v>11</v>
      </c>
      <c r="H159" s="10">
        <f t="shared" si="30"/>
        <v>2050</v>
      </c>
      <c r="I159" s="13">
        <f>IND_SavePot!I159*(1+HLOOKUP(MID(D159,2,2),$M$9:$AF$15,MATCH(RIGHT(D159,2),$M$9:$M$15,0),0))^($H159-IND_SavePot!$H159)</f>
        <v>0</v>
      </c>
      <c r="J159" s="13">
        <f t="shared" si="29"/>
        <v>0</v>
      </c>
      <c r="K159" s="135">
        <v>8</v>
      </c>
    </row>
    <row r="160" spans="3:11">
      <c r="C160" s="11" t="str">
        <f>IND_SavePot!C160</f>
        <v>INDADEFFLA-26</v>
      </c>
      <c r="D160" s="11" t="str">
        <f>IND_SavePot!D160</f>
        <v>IADLA</v>
      </c>
      <c r="E160" s="10" t="str">
        <f t="shared" si="28"/>
        <v>IADLA</v>
      </c>
      <c r="F160" s="10" t="s">
        <v>10</v>
      </c>
      <c r="G160" s="10" t="s">
        <v>11</v>
      </c>
      <c r="H160" s="10">
        <f t="shared" si="30"/>
        <v>2050</v>
      </c>
      <c r="I160" s="13">
        <f>IND_SavePot!I160*(1+HLOOKUP(MID(D160,2,2),$M$9:$AF$15,MATCH(RIGHT(D160,2),$M$9:$M$15,0),0))^($H160-IND_SavePot!$H160)</f>
        <v>4.6206896705384502E-3</v>
      </c>
      <c r="J160" s="13">
        <f t="shared" si="29"/>
        <v>4.6206896705384502E-3</v>
      </c>
      <c r="K160" s="135">
        <v>3</v>
      </c>
    </row>
    <row r="161" spans="3:11">
      <c r="C161" s="11" t="str">
        <f>IND_SavePot!C161</f>
        <v>INDADEFFEM-26</v>
      </c>
      <c r="D161" s="11" t="str">
        <f>IND_SavePot!D161</f>
        <v>IADEM</v>
      </c>
      <c r="E161" s="10" t="str">
        <f t="shared" si="28"/>
        <v>IADEM</v>
      </c>
      <c r="F161" s="10" t="s">
        <v>10</v>
      </c>
      <c r="G161" s="10" t="s">
        <v>11</v>
      </c>
      <c r="H161" s="10">
        <f t="shared" si="30"/>
        <v>2050</v>
      </c>
      <c r="I161" s="13">
        <f>IND_SavePot!I161*(1+HLOOKUP(MID(D161,2,2),$M$9:$AF$15,MATCH(RIGHT(D161,2),$M$9:$M$15,0),0))^($H161-IND_SavePot!$H161)</f>
        <v>3.5072437162939978E-3</v>
      </c>
      <c r="J161" s="13">
        <f t="shared" si="29"/>
        <v>3.5072437162939978E-3</v>
      </c>
      <c r="K161" s="135">
        <v>3</v>
      </c>
    </row>
    <row r="162" spans="3:11">
      <c r="C162" s="11" t="str">
        <f>IND_SavePot!C162</f>
        <v>INDADEFFTF-26</v>
      </c>
      <c r="D162" s="11" t="str">
        <f>IND_SavePot!D162</f>
        <v>IADTF</v>
      </c>
      <c r="E162" s="10" t="str">
        <f t="shared" si="28"/>
        <v>IADTF</v>
      </c>
      <c r="F162" s="10" t="s">
        <v>10</v>
      </c>
      <c r="G162" s="10" t="s">
        <v>11</v>
      </c>
      <c r="H162" s="10">
        <f t="shared" si="30"/>
        <v>2050</v>
      </c>
      <c r="I162" s="13">
        <f>IND_SavePot!I162*(1+HLOOKUP(MID(D162,2,2),$M$9:$AF$15,MATCH(RIGHT(D162,2),$M$9:$M$15,0),0))^($H162-IND_SavePot!$H162)</f>
        <v>0</v>
      </c>
      <c r="J162" s="13">
        <f t="shared" si="29"/>
        <v>0</v>
      </c>
      <c r="K162" s="135">
        <v>8</v>
      </c>
    </row>
    <row r="163" spans="3:11">
      <c r="C163" s="11" t="str">
        <f>IND_SavePot!C163</f>
        <v>INDADEFFPH-27</v>
      </c>
      <c r="D163" s="11" t="str">
        <f>IND_SavePot!D163</f>
        <v>IADPH</v>
      </c>
      <c r="E163" s="10" t="str">
        <f t="shared" si="28"/>
        <v>IADPH</v>
      </c>
      <c r="F163" s="10" t="s">
        <v>10</v>
      </c>
      <c r="G163" s="10" t="s">
        <v>11</v>
      </c>
      <c r="H163" s="10">
        <f t="shared" si="30"/>
        <v>2050</v>
      </c>
      <c r="I163" s="13">
        <f>IND_SavePot!I163*(1+HLOOKUP(MID(D163,2,2),$M$9:$AF$15,MATCH(RIGHT(D163,2),$M$9:$M$15,0),0))^($H163-IND_SavePot!$H163)</f>
        <v>5.4381950628652684E-3</v>
      </c>
      <c r="J163" s="13">
        <f t="shared" si="29"/>
        <v>5.4381950628652684E-3</v>
      </c>
      <c r="K163" s="135">
        <v>8</v>
      </c>
    </row>
    <row r="164" spans="3:11">
      <c r="C164" s="11" t="str">
        <f>IND_SavePot!C164</f>
        <v>INDADEFFPH-27</v>
      </c>
      <c r="D164" s="11" t="str">
        <f>IND_SavePot!D164</f>
        <v>IADPH</v>
      </c>
      <c r="E164" s="10" t="str">
        <f t="shared" si="28"/>
        <v>IADPH</v>
      </c>
      <c r="F164" s="10" t="s">
        <v>10</v>
      </c>
      <c r="G164" s="10" t="s">
        <v>11</v>
      </c>
      <c r="H164" s="10">
        <f t="shared" si="30"/>
        <v>2050</v>
      </c>
      <c r="I164" s="13">
        <f>IND_SavePot!I164*(1+HLOOKUP(MID(D164,2,2),$M$9:$AF$15,MATCH(RIGHT(D164,2),$M$9:$M$15,0),0))^($H164-IND_SavePot!$H164)</f>
        <v>5.4381950628652684E-3</v>
      </c>
      <c r="J164" s="13">
        <f t="shared" si="29"/>
        <v>5.4381950628652684E-3</v>
      </c>
      <c r="K164" s="135">
        <v>8</v>
      </c>
    </row>
    <row r="165" spans="3:11">
      <c r="C165" s="11" t="str">
        <f>IND_SavePot!C165</f>
        <v>INDADEFFSH-27</v>
      </c>
      <c r="D165" s="11" t="str">
        <f>IND_SavePot!D165</f>
        <v>IADSH</v>
      </c>
      <c r="E165" s="10" t="str">
        <f t="shared" si="28"/>
        <v>IADSH</v>
      </c>
      <c r="F165" s="10" t="s">
        <v>10</v>
      </c>
      <c r="G165" s="10" t="s">
        <v>11</v>
      </c>
      <c r="H165" s="10">
        <f t="shared" si="30"/>
        <v>2050</v>
      </c>
      <c r="I165" s="13">
        <f>IND_SavePot!I165*(1+HLOOKUP(MID(D165,2,2),$M$9:$AF$15,MATCH(RIGHT(D165,2),$M$9:$M$15,0),0))^($H165-IND_SavePot!$H165)</f>
        <v>0</v>
      </c>
      <c r="J165" s="13">
        <f t="shared" si="29"/>
        <v>0</v>
      </c>
      <c r="K165" s="135">
        <v>8</v>
      </c>
    </row>
    <row r="166" spans="3:11">
      <c r="C166" s="11" t="str">
        <f>IND_SavePot!C166</f>
        <v>INDADEFFLA-27</v>
      </c>
      <c r="D166" s="11" t="str">
        <f>IND_SavePot!D166</f>
        <v>IADLA</v>
      </c>
      <c r="E166" s="10" t="str">
        <f t="shared" si="28"/>
        <v>IADLA</v>
      </c>
      <c r="F166" s="10" t="s">
        <v>10</v>
      </c>
      <c r="G166" s="10" t="s">
        <v>11</v>
      </c>
      <c r="H166" s="10">
        <f t="shared" si="30"/>
        <v>2050</v>
      </c>
      <c r="I166" s="13">
        <f>IND_SavePot!I166*(1+HLOOKUP(MID(D166,2,2),$M$9:$AF$15,MATCH(RIGHT(D166,2),$M$9:$M$15,0),0))^($H166-IND_SavePot!$H166)</f>
        <v>4.6206896705384502E-3</v>
      </c>
      <c r="J166" s="13">
        <f t="shared" si="29"/>
        <v>4.6206896705384502E-3</v>
      </c>
      <c r="K166" s="135">
        <v>2</v>
      </c>
    </row>
    <row r="167" spans="3:11">
      <c r="C167" s="11" t="str">
        <f>IND_SavePot!C167</f>
        <v>INDADEFFEM-27</v>
      </c>
      <c r="D167" s="11" t="str">
        <f>IND_SavePot!D167</f>
        <v>IADEM</v>
      </c>
      <c r="E167" s="10" t="str">
        <f t="shared" si="28"/>
        <v>IADEM</v>
      </c>
      <c r="F167" s="10" t="s">
        <v>10</v>
      </c>
      <c r="G167" s="10" t="s">
        <v>11</v>
      </c>
      <c r="H167" s="10">
        <f t="shared" si="30"/>
        <v>2050</v>
      </c>
      <c r="I167" s="13">
        <f>IND_SavePot!I167*(1+HLOOKUP(MID(D167,2,2),$M$9:$AF$15,MATCH(RIGHT(D167,2),$M$9:$M$15,0),0))^($H167-IND_SavePot!$H167)</f>
        <v>3.5072437162939978E-3</v>
      </c>
      <c r="J167" s="13">
        <f t="shared" si="29"/>
        <v>3.5072437162939978E-3</v>
      </c>
      <c r="K167" s="135">
        <v>2</v>
      </c>
    </row>
    <row r="168" spans="3:11">
      <c r="C168" s="11" t="str">
        <f>IND_SavePot!C168</f>
        <v>INDADEFFTF-27</v>
      </c>
      <c r="D168" s="11" t="str">
        <f>IND_SavePot!D168</f>
        <v>IADTF</v>
      </c>
      <c r="E168" s="10" t="str">
        <f t="shared" si="28"/>
        <v>IADTF</v>
      </c>
      <c r="F168" s="10" t="s">
        <v>10</v>
      </c>
      <c r="G168" s="10" t="s">
        <v>11</v>
      </c>
      <c r="H168" s="38">
        <f t="shared" si="30"/>
        <v>2050</v>
      </c>
      <c r="I168" s="13">
        <f>IND_SavePot!I168*(1+HLOOKUP(MID(D168,2,2),$M$9:$AF$15,MATCH(RIGHT(D168,2),$M$9:$M$15,0),0))^($H168-IND_SavePot!$H168)</f>
        <v>0</v>
      </c>
      <c r="J168" s="13">
        <f t="shared" si="29"/>
        <v>0</v>
      </c>
      <c r="K168" s="135">
        <v>8</v>
      </c>
    </row>
    <row r="169" spans="3:11">
      <c r="C169" s="11" t="str">
        <f>IND_SavePot!C169</f>
        <v>INDADEFFPH-28</v>
      </c>
      <c r="D169" s="11" t="str">
        <f>IND_SavePot!D169</f>
        <v>IADPH</v>
      </c>
      <c r="E169" s="10" t="str">
        <f t="shared" si="28"/>
        <v>IADPH</v>
      </c>
      <c r="F169" s="10" t="s">
        <v>10</v>
      </c>
      <c r="G169" s="10" t="s">
        <v>11</v>
      </c>
      <c r="H169" s="10">
        <f t="shared" si="30"/>
        <v>2050</v>
      </c>
      <c r="I169" s="13">
        <f>IND_SavePot!I169*(1+HLOOKUP(MID(D169,2,2),$M$9:$AF$15,MATCH(RIGHT(D169,2),$M$9:$M$15,0),0))^($H169-IND_SavePot!$H169)</f>
        <v>5.4381950628652684E-3</v>
      </c>
      <c r="J169" s="13">
        <f t="shared" si="29"/>
        <v>5.4381950628652684E-3</v>
      </c>
      <c r="K169" s="135">
        <v>8</v>
      </c>
    </row>
    <row r="170" spans="3:11">
      <c r="C170" s="11" t="str">
        <f>IND_SavePot!C170</f>
        <v>INDADEFFPH-28</v>
      </c>
      <c r="D170" s="11" t="str">
        <f>IND_SavePot!D170</f>
        <v>IADPH</v>
      </c>
      <c r="E170" s="10" t="str">
        <f t="shared" si="28"/>
        <v>IADPH</v>
      </c>
      <c r="F170" s="10" t="s">
        <v>10</v>
      </c>
      <c r="G170" s="10" t="s">
        <v>11</v>
      </c>
      <c r="H170" s="10">
        <f t="shared" si="30"/>
        <v>2050</v>
      </c>
      <c r="I170" s="13">
        <f>IND_SavePot!I170*(1+HLOOKUP(MID(D170,2,2),$M$9:$AF$15,MATCH(RIGHT(D170,2),$M$9:$M$15,0),0))^($H170-IND_SavePot!$H170)</f>
        <v>5.4381950628652684E-3</v>
      </c>
      <c r="J170" s="13">
        <f t="shared" si="29"/>
        <v>5.4381950628652684E-3</v>
      </c>
      <c r="K170" s="135">
        <v>8</v>
      </c>
    </row>
    <row r="171" spans="3:11">
      <c r="C171" s="11" t="str">
        <f>IND_SavePot!C171</f>
        <v>INDADEFFSH-28</v>
      </c>
      <c r="D171" s="11" t="str">
        <f>IND_SavePot!D171</f>
        <v>IADSH</v>
      </c>
      <c r="E171" s="10" t="str">
        <f t="shared" si="28"/>
        <v>IADSH</v>
      </c>
      <c r="F171" s="10" t="s">
        <v>10</v>
      </c>
      <c r="G171" s="10" t="s">
        <v>11</v>
      </c>
      <c r="H171" s="10">
        <f t="shared" si="30"/>
        <v>2050</v>
      </c>
      <c r="I171" s="13">
        <f>IND_SavePot!I171*(1+HLOOKUP(MID(D171,2,2),$M$9:$AF$15,MATCH(RIGHT(D171,2),$M$9:$M$15,0),0))^($H171-IND_SavePot!$H171)</f>
        <v>0</v>
      </c>
      <c r="J171" s="13">
        <f t="shared" si="29"/>
        <v>0</v>
      </c>
      <c r="K171" s="135">
        <v>8</v>
      </c>
    </row>
    <row r="172" spans="3:11">
      <c r="C172" s="11" t="str">
        <f>IND_SavePot!C172</f>
        <v>INDADEFFLA-28</v>
      </c>
      <c r="D172" s="11" t="str">
        <f>IND_SavePot!D172</f>
        <v>IADLA</v>
      </c>
      <c r="E172" s="10" t="str">
        <f t="shared" si="28"/>
        <v>IADLA</v>
      </c>
      <c r="F172" s="10" t="s">
        <v>10</v>
      </c>
      <c r="G172" s="10" t="s">
        <v>11</v>
      </c>
      <c r="H172" s="10">
        <f t="shared" si="30"/>
        <v>2050</v>
      </c>
      <c r="I172" s="13">
        <f>IND_SavePot!I172*(1+HLOOKUP(MID(D172,2,2),$M$9:$AF$15,MATCH(RIGHT(D172,2),$M$9:$M$15,0),0))^($H172-IND_SavePot!$H172)</f>
        <v>4.6206896705384502E-3</v>
      </c>
      <c r="J172" s="13">
        <f t="shared" si="29"/>
        <v>4.6206896705384502E-3</v>
      </c>
      <c r="K172" s="135">
        <v>1</v>
      </c>
    </row>
    <row r="173" spans="3:11">
      <c r="C173" s="11" t="str">
        <f>IND_SavePot!C173</f>
        <v>INDADEFFEM-28</v>
      </c>
      <c r="D173" s="11" t="str">
        <f>IND_SavePot!D173</f>
        <v>IADEM</v>
      </c>
      <c r="E173" s="10" t="str">
        <f t="shared" si="28"/>
        <v>IADEM</v>
      </c>
      <c r="F173" s="10" t="s">
        <v>10</v>
      </c>
      <c r="G173" s="10" t="s">
        <v>11</v>
      </c>
      <c r="H173" s="10">
        <f t="shared" si="30"/>
        <v>2050</v>
      </c>
      <c r="I173" s="13">
        <f>IND_SavePot!I173*(1+HLOOKUP(MID(D173,2,2),$M$9:$AF$15,MATCH(RIGHT(D173,2),$M$9:$M$15,0),0))^($H173-IND_SavePot!$H173)</f>
        <v>3.5072437162939774E-3</v>
      </c>
      <c r="J173" s="13">
        <f t="shared" si="29"/>
        <v>3.5072437162939774E-3</v>
      </c>
      <c r="K173" s="135">
        <v>2</v>
      </c>
    </row>
    <row r="174" spans="3:11">
      <c r="C174" s="11" t="str">
        <f>IND_SavePot!C174</f>
        <v>INDADEFFTF-28</v>
      </c>
      <c r="D174" s="11" t="str">
        <f>IND_SavePot!D174</f>
        <v>IADTF</v>
      </c>
      <c r="E174" s="10" t="str">
        <f t="shared" si="28"/>
        <v>IADTF</v>
      </c>
      <c r="F174" s="10" t="s">
        <v>10</v>
      </c>
      <c r="G174" s="10" t="s">
        <v>11</v>
      </c>
      <c r="H174" s="10">
        <f t="shared" si="30"/>
        <v>2050</v>
      </c>
      <c r="I174" s="13">
        <f>IND_SavePot!I174*(1+HLOOKUP(MID(D174,2,2),$M$9:$AF$15,MATCH(RIGHT(D174,2),$M$9:$M$15,0),0))^($H174-IND_SavePot!$H174)</f>
        <v>0</v>
      </c>
      <c r="J174" s="13">
        <f t="shared" si="29"/>
        <v>0</v>
      </c>
      <c r="K174" s="135">
        <v>8</v>
      </c>
    </row>
    <row r="175" spans="3:11">
      <c r="C175" s="11" t="str">
        <f>IND_SavePot!C175</f>
        <v>INDADEFFPH-29</v>
      </c>
      <c r="D175" s="11" t="str">
        <f>IND_SavePot!D175</f>
        <v>IADPH</v>
      </c>
      <c r="E175" s="10" t="str">
        <f t="shared" si="28"/>
        <v>IADPH</v>
      </c>
      <c r="F175" s="10" t="s">
        <v>10</v>
      </c>
      <c r="G175" s="10" t="s">
        <v>11</v>
      </c>
      <c r="H175" s="10">
        <f t="shared" si="30"/>
        <v>2050</v>
      </c>
      <c r="I175" s="13">
        <f>IND_SavePot!I175*(1+HLOOKUP(MID(D175,2,2),$M$9:$AF$15,MATCH(RIGHT(D175,2),$M$9:$M$15,0),0))^($H175-IND_SavePot!$H175)</f>
        <v>5.4381950628652996E-3</v>
      </c>
      <c r="J175" s="13">
        <f t="shared" si="29"/>
        <v>5.4381950628652996E-3</v>
      </c>
      <c r="K175" s="135">
        <v>8</v>
      </c>
    </row>
    <row r="176" spans="3:11">
      <c r="C176" s="11" t="str">
        <f>IND_SavePot!C176</f>
        <v>INDADEFFPH-29</v>
      </c>
      <c r="D176" s="11" t="str">
        <f>IND_SavePot!D176</f>
        <v>IADPH</v>
      </c>
      <c r="E176" s="10" t="str">
        <f t="shared" si="28"/>
        <v>IADPH</v>
      </c>
      <c r="F176" s="10" t="s">
        <v>10</v>
      </c>
      <c r="G176" s="10" t="s">
        <v>11</v>
      </c>
      <c r="H176" s="10">
        <f t="shared" si="30"/>
        <v>2050</v>
      </c>
      <c r="I176" s="13">
        <f>IND_SavePot!I176*(1+HLOOKUP(MID(D176,2,2),$M$9:$AF$15,MATCH(RIGHT(D176,2),$M$9:$M$15,0),0))^($H176-IND_SavePot!$H176)</f>
        <v>5.4381950628652996E-3</v>
      </c>
      <c r="J176" s="13">
        <f t="shared" si="29"/>
        <v>5.4381950628652996E-3</v>
      </c>
      <c r="K176" s="135">
        <v>8</v>
      </c>
    </row>
    <row r="177" spans="3:11">
      <c r="C177" s="11" t="str">
        <f>IND_SavePot!C177</f>
        <v>INDADEFFSH-29</v>
      </c>
      <c r="D177" s="11" t="str">
        <f>IND_SavePot!D177</f>
        <v>IADSH</v>
      </c>
      <c r="E177" s="10" t="str">
        <f t="shared" si="28"/>
        <v>IADSH</v>
      </c>
      <c r="F177" s="10" t="s">
        <v>10</v>
      </c>
      <c r="G177" s="10" t="s">
        <v>11</v>
      </c>
      <c r="H177" s="10">
        <f t="shared" si="30"/>
        <v>2050</v>
      </c>
      <c r="I177" s="13">
        <f>IND_SavePot!I177*(1+HLOOKUP(MID(D177,2,2),$M$9:$AF$15,MATCH(RIGHT(D177,2),$M$9:$M$15,0),0))^($H177-IND_SavePot!$H177)</f>
        <v>0</v>
      </c>
      <c r="J177" s="13">
        <f t="shared" si="29"/>
        <v>0</v>
      </c>
      <c r="K177" s="135">
        <v>8</v>
      </c>
    </row>
    <row r="178" spans="3:11">
      <c r="C178" s="11" t="str">
        <f>IND_SavePot!C178</f>
        <v>INDADEFFLA-29</v>
      </c>
      <c r="D178" s="11" t="str">
        <f>IND_SavePot!D178</f>
        <v>IADLA</v>
      </c>
      <c r="E178" s="10" t="str">
        <f t="shared" si="28"/>
        <v>IADLA</v>
      </c>
      <c r="F178" s="10" t="s">
        <v>10</v>
      </c>
      <c r="G178" s="10" t="s">
        <v>11</v>
      </c>
      <c r="H178" s="10">
        <f t="shared" si="30"/>
        <v>2050</v>
      </c>
      <c r="I178" s="13">
        <f>IND_SavePot!I178*(1+HLOOKUP(MID(D178,2,2),$M$9:$AF$15,MATCH(RIGHT(D178,2),$M$9:$M$15,0),0))^($H178-IND_SavePot!$H178)</f>
        <v>4.6206896705384502E-3</v>
      </c>
      <c r="J178" s="13">
        <f t="shared" si="29"/>
        <v>4.6206896705384502E-3</v>
      </c>
      <c r="K178" s="135">
        <v>1</v>
      </c>
    </row>
    <row r="179" spans="3:11">
      <c r="C179" s="11" t="str">
        <f>IND_SavePot!C179</f>
        <v>INDADEFFEM-29</v>
      </c>
      <c r="D179" s="11" t="str">
        <f>IND_SavePot!D179</f>
        <v>IADEM</v>
      </c>
      <c r="E179" s="10" t="str">
        <f t="shared" si="28"/>
        <v>IADEM</v>
      </c>
      <c r="F179" s="10" t="s">
        <v>10</v>
      </c>
      <c r="G179" s="10" t="s">
        <v>11</v>
      </c>
      <c r="H179" s="10">
        <f t="shared" si="30"/>
        <v>2050</v>
      </c>
      <c r="I179" s="13">
        <f>IND_SavePot!I179*(1+HLOOKUP(MID(D179,2,2),$M$9:$AF$15,MATCH(RIGHT(D179,2),$M$9:$M$15,0),0))^($H179-IND_SavePot!$H179)</f>
        <v>3.5072437162939978E-3</v>
      </c>
      <c r="J179" s="13">
        <f t="shared" si="29"/>
        <v>3.5072437162939978E-3</v>
      </c>
      <c r="K179" s="135">
        <v>1</v>
      </c>
    </row>
    <row r="180" spans="3:11">
      <c r="C180" s="11" t="str">
        <f>IND_SavePot!C180</f>
        <v>INDADEFFTF-29</v>
      </c>
      <c r="D180" s="11" t="str">
        <f>IND_SavePot!D180</f>
        <v>IADTF</v>
      </c>
      <c r="E180" s="10" t="str">
        <f t="shared" si="28"/>
        <v>IADTF</v>
      </c>
      <c r="F180" s="10" t="s">
        <v>10</v>
      </c>
      <c r="G180" s="10" t="s">
        <v>11</v>
      </c>
      <c r="H180" s="10">
        <f t="shared" si="30"/>
        <v>2050</v>
      </c>
      <c r="I180" s="13">
        <f>IND_SavePot!I180*(1+HLOOKUP(MID(D180,2,2),$M$9:$AF$15,MATCH(RIGHT(D180,2),$M$9:$M$15,0),0))^($H180-IND_SavePot!$H180)</f>
        <v>0</v>
      </c>
      <c r="J180" s="13">
        <f t="shared" si="29"/>
        <v>0</v>
      </c>
      <c r="K180" s="135">
        <v>8</v>
      </c>
    </row>
    <row r="181" spans="3:11">
      <c r="C181" s="11" t="str">
        <f>IND_SavePot!C181</f>
        <v>INDADEFFPH-30</v>
      </c>
      <c r="D181" s="11" t="str">
        <f>IND_SavePot!D181</f>
        <v>IADPH</v>
      </c>
      <c r="E181" s="10" t="str">
        <f t="shared" si="28"/>
        <v>IADPH</v>
      </c>
      <c r="F181" s="10" t="s">
        <v>10</v>
      </c>
      <c r="G181" s="10" t="s">
        <v>11</v>
      </c>
      <c r="H181" s="10">
        <f t="shared" si="30"/>
        <v>2050</v>
      </c>
      <c r="I181" s="13">
        <f>IND_SavePot!I181*(1+HLOOKUP(MID(D181,2,2),$M$9:$AF$15,MATCH(RIGHT(D181,2),$M$9:$M$15,0),0))^($H181-IND_SavePot!$H181)</f>
        <v>5.4381950628652684E-3</v>
      </c>
      <c r="J181" s="13">
        <f t="shared" si="29"/>
        <v>5.4381950628652684E-3</v>
      </c>
      <c r="K181" s="135">
        <v>8</v>
      </c>
    </row>
    <row r="182" spans="3:11">
      <c r="C182" s="11" t="str">
        <f>IND_SavePot!C182</f>
        <v>INDADEFFPH-30</v>
      </c>
      <c r="D182" s="11" t="str">
        <f>IND_SavePot!D182</f>
        <v>IADPH</v>
      </c>
      <c r="E182" s="10" t="str">
        <f t="shared" si="28"/>
        <v>IADPH</v>
      </c>
      <c r="F182" s="10" t="s">
        <v>10</v>
      </c>
      <c r="G182" s="10" t="s">
        <v>11</v>
      </c>
      <c r="H182" s="10">
        <f t="shared" si="30"/>
        <v>2050</v>
      </c>
      <c r="I182" s="13">
        <f>IND_SavePot!I182*(1+HLOOKUP(MID(D182,2,2),$M$9:$AF$15,MATCH(RIGHT(D182,2),$M$9:$M$15,0),0))^($H182-IND_SavePot!$H182)</f>
        <v>5.4381950628652684E-3</v>
      </c>
      <c r="J182" s="13">
        <f t="shared" si="29"/>
        <v>5.4381950628652684E-3</v>
      </c>
      <c r="K182" s="135">
        <v>8</v>
      </c>
    </row>
    <row r="183" spans="3:11">
      <c r="C183" s="11" t="str">
        <f>IND_SavePot!C183</f>
        <v>INDADEFFSH-30</v>
      </c>
      <c r="D183" s="11" t="str">
        <f>IND_SavePot!D183</f>
        <v>IADSH</v>
      </c>
      <c r="E183" s="10" t="str">
        <f t="shared" si="28"/>
        <v>IADSH</v>
      </c>
      <c r="F183" s="10" t="s">
        <v>10</v>
      </c>
      <c r="G183" s="10" t="s">
        <v>11</v>
      </c>
      <c r="H183" s="10">
        <f t="shared" si="30"/>
        <v>2050</v>
      </c>
      <c r="I183" s="13">
        <f>IND_SavePot!I183*(1+HLOOKUP(MID(D183,2,2),$M$9:$AF$15,MATCH(RIGHT(D183,2),$M$9:$M$15,0),0))^($H183-IND_SavePot!$H183)</f>
        <v>0</v>
      </c>
      <c r="J183" s="13">
        <f t="shared" si="29"/>
        <v>0</v>
      </c>
      <c r="K183" s="135">
        <v>8</v>
      </c>
    </row>
    <row r="184" spans="3:11">
      <c r="C184" s="11" t="str">
        <f>IND_SavePot!C184</f>
        <v>INDADEFFLA-30</v>
      </c>
      <c r="D184" s="11" t="str">
        <f>IND_SavePot!D184</f>
        <v>IADLA</v>
      </c>
      <c r="E184" s="10" t="str">
        <f t="shared" si="28"/>
        <v>IADLA</v>
      </c>
      <c r="F184" s="10" t="s">
        <v>10</v>
      </c>
      <c r="G184" s="10" t="s">
        <v>11</v>
      </c>
      <c r="H184" s="10">
        <f t="shared" si="30"/>
        <v>2050</v>
      </c>
      <c r="I184" s="13">
        <f>IND_SavePot!I184*(1+HLOOKUP(MID(D184,2,2),$M$9:$AF$15,MATCH(RIGHT(D184,2),$M$9:$M$15,0),0))^($H184-IND_SavePot!$H184)</f>
        <v>4.6206896705384094E-3</v>
      </c>
      <c r="J184" s="13">
        <f t="shared" si="29"/>
        <v>4.6206896705384094E-3</v>
      </c>
      <c r="K184" s="135">
        <v>0</v>
      </c>
    </row>
    <row r="185" spans="3:11">
      <c r="C185" s="11" t="str">
        <f>IND_SavePot!C185</f>
        <v>INDADEFFEM-30</v>
      </c>
      <c r="D185" s="11" t="str">
        <f>IND_SavePot!D185</f>
        <v>IADEM</v>
      </c>
      <c r="E185" s="10" t="str">
        <f t="shared" si="28"/>
        <v>IADEM</v>
      </c>
      <c r="F185" s="10" t="s">
        <v>10</v>
      </c>
      <c r="G185" s="10" t="s">
        <v>11</v>
      </c>
      <c r="H185" s="10">
        <f t="shared" si="30"/>
        <v>2050</v>
      </c>
      <c r="I185" s="13">
        <f>IND_SavePot!I185*(1+HLOOKUP(MID(D185,2,2),$M$9:$AF$15,MATCH(RIGHT(D185,2),$M$9:$M$15,0),0))^($H185-IND_SavePot!$H185)</f>
        <v>3.5072437162939774E-3</v>
      </c>
      <c r="J185" s="13">
        <f t="shared" si="29"/>
        <v>3.5072437162939774E-3</v>
      </c>
      <c r="K185" s="135">
        <v>0</v>
      </c>
    </row>
    <row r="186" spans="3:11">
      <c r="C186" s="11" t="str">
        <f>IND_SavePot!C186</f>
        <v>INDADEFFTF-30</v>
      </c>
      <c r="D186" s="11" t="str">
        <f>IND_SavePot!D186</f>
        <v>IADTF</v>
      </c>
      <c r="E186" s="10" t="str">
        <f t="shared" si="28"/>
        <v>IADTF</v>
      </c>
      <c r="F186" s="10" t="s">
        <v>10</v>
      </c>
      <c r="G186" s="10" t="s">
        <v>11</v>
      </c>
      <c r="H186" s="10">
        <f t="shared" si="30"/>
        <v>2050</v>
      </c>
      <c r="I186" s="13">
        <f>IND_SavePot!I186*(1+HLOOKUP(MID(D186,2,2),$M$9:$AF$15,MATCH(RIGHT(D186,2),$M$9:$M$15,0),0))^($H186-IND_SavePot!$H186)</f>
        <v>0</v>
      </c>
      <c r="J186" s="13">
        <f t="shared" si="29"/>
        <v>0</v>
      </c>
      <c r="K186" s="135">
        <v>8</v>
      </c>
    </row>
    <row r="187" spans="3:11">
      <c r="C187" s="11" t="str">
        <f>IND_SavePot!C187</f>
        <v>INDADEFFPH-31</v>
      </c>
      <c r="D187" s="11" t="str">
        <f>IND_SavePot!D187</f>
        <v>IADPH</v>
      </c>
      <c r="E187" s="10" t="str">
        <f t="shared" si="28"/>
        <v>IADPH</v>
      </c>
      <c r="F187" s="10" t="s">
        <v>10</v>
      </c>
      <c r="G187" s="10" t="s">
        <v>11</v>
      </c>
      <c r="H187" s="10">
        <f t="shared" si="30"/>
        <v>2050</v>
      </c>
      <c r="I187" s="13">
        <f>IND_SavePot!I187*(1+HLOOKUP(MID(D187,2,2),$M$9:$AF$15,MATCH(RIGHT(D187,2),$M$9:$M$15,0),0))^($H187-IND_SavePot!$H187)</f>
        <v>5.4381950628652684E-3</v>
      </c>
      <c r="J187" s="13">
        <f t="shared" si="29"/>
        <v>5.4381950628652684E-3</v>
      </c>
      <c r="K187" s="135">
        <v>8</v>
      </c>
    </row>
    <row r="188" spans="3:11">
      <c r="C188" s="11" t="str">
        <f>IND_SavePot!C188</f>
        <v>INDADEFFPH-31</v>
      </c>
      <c r="D188" s="11" t="str">
        <f>IND_SavePot!D188</f>
        <v>IADPH</v>
      </c>
      <c r="E188" s="10" t="str">
        <f t="shared" si="28"/>
        <v>IADPH</v>
      </c>
      <c r="F188" s="10" t="s">
        <v>10</v>
      </c>
      <c r="G188" s="10" t="s">
        <v>11</v>
      </c>
      <c r="H188" s="10">
        <f t="shared" si="30"/>
        <v>2050</v>
      </c>
      <c r="I188" s="13">
        <f>IND_SavePot!I188*(1+HLOOKUP(MID(D188,2,2),$M$9:$AF$15,MATCH(RIGHT(D188,2),$M$9:$M$15,0),0))^($H188-IND_SavePot!$H188)</f>
        <v>5.4381950628652684E-3</v>
      </c>
      <c r="J188" s="13">
        <f t="shared" si="29"/>
        <v>5.4381950628652684E-3</v>
      </c>
      <c r="K188" s="135">
        <v>8</v>
      </c>
    </row>
    <row r="189" spans="3:11">
      <c r="C189" s="11" t="str">
        <f>IND_SavePot!C189</f>
        <v>INDADEFFSH-31</v>
      </c>
      <c r="D189" s="11" t="str">
        <f>IND_SavePot!D189</f>
        <v>IADSH</v>
      </c>
      <c r="E189" s="10" t="str">
        <f t="shared" si="28"/>
        <v>IADSH</v>
      </c>
      <c r="F189" s="10" t="s">
        <v>10</v>
      </c>
      <c r="G189" s="10" t="s">
        <v>11</v>
      </c>
      <c r="H189" s="10">
        <f t="shared" si="30"/>
        <v>2050</v>
      </c>
      <c r="I189" s="13">
        <f>IND_SavePot!I189*(1+HLOOKUP(MID(D189,2,2),$M$9:$AF$15,MATCH(RIGHT(D189,2),$M$9:$M$15,0),0))^($H189-IND_SavePot!$H189)</f>
        <v>0</v>
      </c>
      <c r="J189" s="13">
        <f t="shared" si="29"/>
        <v>0</v>
      </c>
      <c r="K189" s="135">
        <v>8</v>
      </c>
    </row>
    <row r="190" spans="3:11">
      <c r="C190" s="11" t="str">
        <f>IND_SavePot!C190</f>
        <v>INDADEFFLA-31</v>
      </c>
      <c r="D190" s="11" t="str">
        <f>IND_SavePot!D190</f>
        <v>IADLA</v>
      </c>
      <c r="E190" s="10" t="str">
        <f t="shared" si="28"/>
        <v>IADLA</v>
      </c>
      <c r="F190" s="10" t="s">
        <v>10</v>
      </c>
      <c r="G190" s="10" t="s">
        <v>11</v>
      </c>
      <c r="H190" s="10">
        <f t="shared" si="30"/>
        <v>2050</v>
      </c>
      <c r="I190" s="13">
        <f>IND_SavePot!I190*(1+HLOOKUP(MID(D190,2,2),$M$9:$AF$15,MATCH(RIGHT(D190,2),$M$9:$M$15,0),0))^($H190-IND_SavePot!$H190)</f>
        <v>4.6206896705384502E-3</v>
      </c>
      <c r="J190" s="13">
        <f t="shared" si="29"/>
        <v>4.6206896705384502E-3</v>
      </c>
      <c r="K190" s="135">
        <v>0</v>
      </c>
    </row>
    <row r="191" spans="3:11">
      <c r="C191" s="11" t="str">
        <f>IND_SavePot!C191</f>
        <v>INDADEFFEM-31</v>
      </c>
      <c r="D191" s="11" t="str">
        <f>IND_SavePot!D191</f>
        <v>IADEM</v>
      </c>
      <c r="E191" s="10" t="str">
        <f t="shared" si="28"/>
        <v>IADEM</v>
      </c>
      <c r="F191" s="10" t="s">
        <v>10</v>
      </c>
      <c r="G191" s="10" t="s">
        <v>11</v>
      </c>
      <c r="H191" s="10">
        <f t="shared" si="30"/>
        <v>2050</v>
      </c>
      <c r="I191" s="13">
        <f>IND_SavePot!I191*(1+HLOOKUP(MID(D191,2,2),$M$9:$AF$15,MATCH(RIGHT(D191,2),$M$9:$M$15,0),0))^($H191-IND_SavePot!$H191)</f>
        <v>3.5072437162939978E-3</v>
      </c>
      <c r="J191" s="13">
        <f t="shared" si="29"/>
        <v>3.5072437162939978E-3</v>
      </c>
      <c r="K191" s="135">
        <v>0</v>
      </c>
    </row>
    <row r="192" spans="3:11">
      <c r="C192" s="11" t="str">
        <f>IND_SavePot!C192</f>
        <v>INDADEFFTF-31</v>
      </c>
      <c r="D192" s="11" t="str">
        <f>IND_SavePot!D192</f>
        <v>IADTF</v>
      </c>
      <c r="E192" s="10" t="str">
        <f t="shared" si="28"/>
        <v>IADTF</v>
      </c>
      <c r="F192" s="10" t="s">
        <v>10</v>
      </c>
      <c r="G192" s="10" t="s">
        <v>11</v>
      </c>
      <c r="H192" s="10">
        <f t="shared" si="30"/>
        <v>2050</v>
      </c>
      <c r="I192" s="13">
        <f>IND_SavePot!I192*(1+HLOOKUP(MID(D192,2,2),$M$9:$AF$15,MATCH(RIGHT(D192,2),$M$9:$M$15,0),0))^($H192-IND_SavePot!$H192)</f>
        <v>0</v>
      </c>
      <c r="J192" s="13">
        <f t="shared" si="29"/>
        <v>0</v>
      </c>
      <c r="K192" s="135">
        <v>8</v>
      </c>
    </row>
    <row r="193" spans="3:11">
      <c r="C193" s="11" t="str">
        <f>IND_SavePot!C193</f>
        <v>INDADEFFPH-32</v>
      </c>
      <c r="D193" s="11" t="str">
        <f>IND_SavePot!D193</f>
        <v>IADPH</v>
      </c>
      <c r="E193" s="10" t="str">
        <f t="shared" si="28"/>
        <v>IADPH</v>
      </c>
      <c r="F193" s="10" t="s">
        <v>10</v>
      </c>
      <c r="G193" s="10" t="s">
        <v>11</v>
      </c>
      <c r="H193" s="10">
        <f t="shared" si="30"/>
        <v>2050</v>
      </c>
      <c r="I193" s="13">
        <f>IND_SavePot!I193*(1+HLOOKUP(MID(D193,2,2),$M$9:$AF$15,MATCH(RIGHT(D193,2),$M$9:$M$15,0),0))^($H193-IND_SavePot!$H193)</f>
        <v>5.4381950628652996E-3</v>
      </c>
      <c r="J193" s="13">
        <f t="shared" si="29"/>
        <v>5.4381950628652996E-3</v>
      </c>
      <c r="K193" s="135">
        <v>8</v>
      </c>
    </row>
    <row r="194" spans="3:11">
      <c r="C194" s="11" t="str">
        <f>IND_SavePot!C194</f>
        <v>INDADEFFPH-32</v>
      </c>
      <c r="D194" s="11" t="str">
        <f>IND_SavePot!D194</f>
        <v>IADPH</v>
      </c>
      <c r="E194" s="10" t="str">
        <f t="shared" si="28"/>
        <v>IADPH</v>
      </c>
      <c r="F194" s="10" t="s">
        <v>10</v>
      </c>
      <c r="G194" s="10" t="s">
        <v>11</v>
      </c>
      <c r="H194" s="10">
        <f t="shared" si="30"/>
        <v>2050</v>
      </c>
      <c r="I194" s="13">
        <f>IND_SavePot!I194*(1+HLOOKUP(MID(D194,2,2),$M$9:$AF$15,MATCH(RIGHT(D194,2),$M$9:$M$15,0),0))^($H194-IND_SavePot!$H194)</f>
        <v>5.4381950628652996E-3</v>
      </c>
      <c r="J194" s="13">
        <f t="shared" si="29"/>
        <v>5.4381950628652996E-3</v>
      </c>
      <c r="K194" s="135">
        <v>8</v>
      </c>
    </row>
    <row r="195" spans="3:11">
      <c r="C195" s="11" t="str">
        <f>IND_SavePot!C195</f>
        <v>INDADEFFSH-32</v>
      </c>
      <c r="D195" s="11" t="str">
        <f>IND_SavePot!D195</f>
        <v>IADSH</v>
      </c>
      <c r="E195" s="10" t="str">
        <f t="shared" si="28"/>
        <v>IADSH</v>
      </c>
      <c r="F195" s="10" t="s">
        <v>10</v>
      </c>
      <c r="G195" s="10" t="s">
        <v>11</v>
      </c>
      <c r="H195" s="10">
        <f t="shared" si="30"/>
        <v>2050</v>
      </c>
      <c r="I195" s="13">
        <f>IND_SavePot!I195*(1+HLOOKUP(MID(D195,2,2),$M$9:$AF$15,MATCH(RIGHT(D195,2),$M$9:$M$15,0),0))^($H195-IND_SavePot!$H195)</f>
        <v>0</v>
      </c>
      <c r="J195" s="13">
        <f t="shared" si="29"/>
        <v>0</v>
      </c>
      <c r="K195" s="135">
        <v>8</v>
      </c>
    </row>
    <row r="196" spans="3:11">
      <c r="C196" s="11" t="str">
        <f>IND_SavePot!C196</f>
        <v>INDADEFFLA-32</v>
      </c>
      <c r="D196" s="11" t="str">
        <f>IND_SavePot!D196</f>
        <v>IADLA</v>
      </c>
      <c r="E196" s="10" t="str">
        <f t="shared" si="28"/>
        <v>IADLA</v>
      </c>
      <c r="F196" s="10" t="s">
        <v>10</v>
      </c>
      <c r="G196" s="10" t="s">
        <v>11</v>
      </c>
      <c r="H196" s="10">
        <f t="shared" si="30"/>
        <v>2050</v>
      </c>
      <c r="I196" s="13">
        <f>IND_SavePot!I196*(1+HLOOKUP(MID(D196,2,2),$M$9:$AF$15,MATCH(RIGHT(D196,2),$M$9:$M$15,0),0))^($H196-IND_SavePot!$H196)</f>
        <v>4.6206896705384502E-3</v>
      </c>
      <c r="J196" s="13">
        <f t="shared" si="29"/>
        <v>4.6206896705384502E-3</v>
      </c>
      <c r="K196" s="135">
        <v>0</v>
      </c>
    </row>
    <row r="197" spans="3:11">
      <c r="C197" s="11" t="str">
        <f>IND_SavePot!C197</f>
        <v>INDADEFFEM-32</v>
      </c>
      <c r="D197" s="11" t="str">
        <f>IND_SavePot!D197</f>
        <v>IADEM</v>
      </c>
      <c r="E197" s="10" t="str">
        <f t="shared" si="28"/>
        <v>IADEM</v>
      </c>
      <c r="F197" s="10" t="s">
        <v>10</v>
      </c>
      <c r="G197" s="10" t="s">
        <v>11</v>
      </c>
      <c r="H197" s="10">
        <f t="shared" si="30"/>
        <v>2050</v>
      </c>
      <c r="I197" s="13">
        <f>IND_SavePot!I197*(1+HLOOKUP(MID(D197,2,2),$M$9:$AF$15,MATCH(RIGHT(D197,2),$M$9:$M$15,0),0))^($H197-IND_SavePot!$H197)</f>
        <v>3.5072437162939978E-3</v>
      </c>
      <c r="J197" s="13">
        <f t="shared" si="29"/>
        <v>3.5072437162939978E-3</v>
      </c>
      <c r="K197" s="135">
        <v>0</v>
      </c>
    </row>
    <row r="198" spans="3:11">
      <c r="C198" s="11" t="str">
        <f>IND_SavePot!C198</f>
        <v>INDADEFFTF-32</v>
      </c>
      <c r="D198" s="11" t="str">
        <f>IND_SavePot!D198</f>
        <v>IADTF</v>
      </c>
      <c r="E198" s="10" t="str">
        <f t="shared" si="28"/>
        <v>IADTF</v>
      </c>
      <c r="F198" s="10" t="s">
        <v>10</v>
      </c>
      <c r="G198" s="10" t="s">
        <v>11</v>
      </c>
      <c r="H198" s="10">
        <f t="shared" si="30"/>
        <v>2050</v>
      </c>
      <c r="I198" s="13">
        <f>IND_SavePot!I198*(1+HLOOKUP(MID(D198,2,2),$M$9:$AF$15,MATCH(RIGHT(D198,2),$M$9:$M$15,0),0))^($H198-IND_SavePot!$H198)</f>
        <v>0</v>
      </c>
      <c r="J198" s="13">
        <f t="shared" si="29"/>
        <v>0</v>
      </c>
      <c r="K198" s="135">
        <v>8</v>
      </c>
    </row>
    <row r="199" spans="3:11">
      <c r="C199" s="11" t="str">
        <f>IND_SavePot!C199</f>
        <v>INDADEFFPH-33</v>
      </c>
      <c r="D199" s="11" t="str">
        <f>IND_SavePot!D199</f>
        <v>IADPH</v>
      </c>
      <c r="E199" s="10" t="str">
        <f t="shared" si="28"/>
        <v>IADPH</v>
      </c>
      <c r="F199" s="10" t="s">
        <v>10</v>
      </c>
      <c r="G199" s="10" t="s">
        <v>11</v>
      </c>
      <c r="H199" s="10">
        <f t="shared" si="30"/>
        <v>2050</v>
      </c>
      <c r="I199" s="13">
        <f>IND_SavePot!I199*(1+HLOOKUP(MID(D199,2,2),$M$9:$AF$15,MATCH(RIGHT(D199,2),$M$9:$M$15,0),0))^($H199-IND_SavePot!$H199)</f>
        <v>5.4381950628652684E-3</v>
      </c>
      <c r="J199" s="13">
        <f t="shared" si="29"/>
        <v>5.4381950628652684E-3</v>
      </c>
      <c r="K199" s="135">
        <v>7</v>
      </c>
    </row>
    <row r="200" spans="3:11">
      <c r="C200" s="11" t="str">
        <f>IND_SavePot!C200</f>
        <v>INDADEFFPH-33</v>
      </c>
      <c r="D200" s="11" t="str">
        <f>IND_SavePot!D200</f>
        <v>IADPH</v>
      </c>
      <c r="E200" s="10" t="str">
        <f t="shared" ref="E200:E263" si="31">D200</f>
        <v>IADPH</v>
      </c>
      <c r="F200" s="10" t="s">
        <v>10</v>
      </c>
      <c r="G200" s="10" t="s">
        <v>11</v>
      </c>
      <c r="H200" s="10">
        <f t="shared" si="30"/>
        <v>2050</v>
      </c>
      <c r="I200" s="13">
        <f>IND_SavePot!I200*(1+HLOOKUP(MID(D200,2,2),$M$9:$AF$15,MATCH(RIGHT(D200,2),$M$9:$M$15,0),0))^($H200-IND_SavePot!$H200)</f>
        <v>5.4381950628652684E-3</v>
      </c>
      <c r="J200" s="13">
        <f t="shared" ref="J200:J263" si="32">I200</f>
        <v>5.4381950628652684E-3</v>
      </c>
      <c r="K200" s="135">
        <v>8</v>
      </c>
    </row>
    <row r="201" spans="3:11">
      <c r="C201" s="11" t="str">
        <f>IND_SavePot!C201</f>
        <v>INDADEFFSH-33</v>
      </c>
      <c r="D201" s="11" t="str">
        <f>IND_SavePot!D201</f>
        <v>IADSH</v>
      </c>
      <c r="E201" s="10" t="str">
        <f t="shared" si="31"/>
        <v>IADSH</v>
      </c>
      <c r="F201" s="10" t="s">
        <v>10</v>
      </c>
      <c r="G201" s="10" t="s">
        <v>11</v>
      </c>
      <c r="H201" s="10">
        <f t="shared" ref="H201:H264" si="33">H200</f>
        <v>2050</v>
      </c>
      <c r="I201" s="13">
        <f>IND_SavePot!I201*(1+HLOOKUP(MID(D201,2,2),$M$9:$AF$15,MATCH(RIGHT(D201,2),$M$9:$M$15,0),0))^($H201-IND_SavePot!$H201)</f>
        <v>0</v>
      </c>
      <c r="J201" s="13">
        <f t="shared" si="32"/>
        <v>0</v>
      </c>
      <c r="K201" s="135">
        <v>8</v>
      </c>
    </row>
    <row r="202" spans="3:11">
      <c r="C202" s="11" t="str">
        <f>IND_SavePot!C202</f>
        <v>INDADEFFLA-33</v>
      </c>
      <c r="D202" s="11" t="str">
        <f>IND_SavePot!D202</f>
        <v>IADLA</v>
      </c>
      <c r="E202" s="10" t="str">
        <f t="shared" si="31"/>
        <v>IADLA</v>
      </c>
      <c r="F202" s="10" t="s">
        <v>10</v>
      </c>
      <c r="G202" s="10" t="s">
        <v>11</v>
      </c>
      <c r="H202" s="10">
        <f t="shared" si="33"/>
        <v>2050</v>
      </c>
      <c r="I202" s="13">
        <f>IND_SavePot!I202*(1+HLOOKUP(MID(D202,2,2),$M$9:$AF$15,MATCH(RIGHT(D202,2),$M$9:$M$15,0),0))^($H202-IND_SavePot!$H202)</f>
        <v>4.6206896705384094E-3</v>
      </c>
      <c r="J202" s="13">
        <f t="shared" si="32"/>
        <v>4.6206896705384094E-3</v>
      </c>
      <c r="K202" s="135">
        <v>0</v>
      </c>
    </row>
    <row r="203" spans="3:11">
      <c r="C203" s="11" t="str">
        <f>IND_SavePot!C203</f>
        <v>INDADEFFEM-33</v>
      </c>
      <c r="D203" s="11" t="str">
        <f>IND_SavePot!D203</f>
        <v>IADEM</v>
      </c>
      <c r="E203" s="10" t="str">
        <f t="shared" si="31"/>
        <v>IADEM</v>
      </c>
      <c r="F203" s="10" t="s">
        <v>10</v>
      </c>
      <c r="G203" s="10" t="s">
        <v>11</v>
      </c>
      <c r="H203" s="10">
        <f t="shared" si="33"/>
        <v>2050</v>
      </c>
      <c r="I203" s="13">
        <f>IND_SavePot!I203*(1+HLOOKUP(MID(D203,2,2),$M$9:$AF$15,MATCH(RIGHT(D203,2),$M$9:$M$15,0),0))^($H203-IND_SavePot!$H203)</f>
        <v>3.507243716293957E-3</v>
      </c>
      <c r="J203" s="13">
        <f t="shared" si="32"/>
        <v>3.507243716293957E-3</v>
      </c>
      <c r="K203" s="135">
        <v>0</v>
      </c>
    </row>
    <row r="204" spans="3:11">
      <c r="C204" s="11" t="str">
        <f>IND_SavePot!C204</f>
        <v>INDADEFFTF-33</v>
      </c>
      <c r="D204" s="11" t="str">
        <f>IND_SavePot!D204</f>
        <v>IADTF</v>
      </c>
      <c r="E204" s="10" t="str">
        <f t="shared" si="31"/>
        <v>IADTF</v>
      </c>
      <c r="F204" s="10" t="s">
        <v>10</v>
      </c>
      <c r="G204" s="10" t="s">
        <v>11</v>
      </c>
      <c r="H204" s="10">
        <f t="shared" si="33"/>
        <v>2050</v>
      </c>
      <c r="I204" s="13">
        <f>IND_SavePot!I204*(1+HLOOKUP(MID(D204,2,2),$M$9:$AF$15,MATCH(RIGHT(D204,2),$M$9:$M$15,0),0))^($H204-IND_SavePot!$H204)</f>
        <v>0</v>
      </c>
      <c r="J204" s="13">
        <f t="shared" si="32"/>
        <v>0</v>
      </c>
      <c r="K204" s="135">
        <v>8</v>
      </c>
    </row>
    <row r="205" spans="3:11">
      <c r="C205" s="11" t="str">
        <f>IND_SavePot!C205</f>
        <v>INDADEFFPH-34</v>
      </c>
      <c r="D205" s="11" t="str">
        <f>IND_SavePot!D205</f>
        <v>IADPH</v>
      </c>
      <c r="E205" s="10" t="str">
        <f t="shared" si="31"/>
        <v>IADPH</v>
      </c>
      <c r="F205" s="10" t="s">
        <v>10</v>
      </c>
      <c r="G205" s="10" t="s">
        <v>11</v>
      </c>
      <c r="H205" s="10">
        <f t="shared" si="33"/>
        <v>2050</v>
      </c>
      <c r="I205" s="13">
        <f>IND_SavePot!I205*(1+HLOOKUP(MID(D205,2,2),$M$9:$AF$15,MATCH(RIGHT(D205,2),$M$9:$M$15,0),0))^($H205-IND_SavePot!$H205)</f>
        <v>5.4381950628652684E-3</v>
      </c>
      <c r="J205" s="13">
        <f t="shared" si="32"/>
        <v>5.4381950628652684E-3</v>
      </c>
      <c r="K205" s="135">
        <v>7</v>
      </c>
    </row>
    <row r="206" spans="3:11">
      <c r="C206" s="11" t="str">
        <f>IND_SavePot!C206</f>
        <v>INDADEFFPH-34</v>
      </c>
      <c r="D206" s="11" t="str">
        <f>IND_SavePot!D206</f>
        <v>IADPH</v>
      </c>
      <c r="E206" s="10" t="str">
        <f t="shared" si="31"/>
        <v>IADPH</v>
      </c>
      <c r="F206" s="10" t="s">
        <v>10</v>
      </c>
      <c r="G206" s="10" t="s">
        <v>11</v>
      </c>
      <c r="H206" s="10">
        <f t="shared" si="33"/>
        <v>2050</v>
      </c>
      <c r="I206" s="13">
        <f>IND_SavePot!I206*(1+HLOOKUP(MID(D206,2,2),$M$9:$AF$15,MATCH(RIGHT(D206,2),$M$9:$M$15,0),0))^($H206-IND_SavePot!$H206)</f>
        <v>5.4381950628652684E-3</v>
      </c>
      <c r="J206" s="13">
        <f t="shared" si="32"/>
        <v>5.4381950628652684E-3</v>
      </c>
      <c r="K206" s="135">
        <v>8</v>
      </c>
    </row>
    <row r="207" spans="3:11">
      <c r="C207" s="11" t="str">
        <f>IND_SavePot!C207</f>
        <v>INDADEFFSH-34</v>
      </c>
      <c r="D207" s="11" t="str">
        <f>IND_SavePot!D207</f>
        <v>IADSH</v>
      </c>
      <c r="E207" s="10" t="str">
        <f t="shared" si="31"/>
        <v>IADSH</v>
      </c>
      <c r="F207" s="10" t="s">
        <v>10</v>
      </c>
      <c r="G207" s="10" t="s">
        <v>11</v>
      </c>
      <c r="H207" s="10">
        <f t="shared" si="33"/>
        <v>2050</v>
      </c>
      <c r="I207" s="13">
        <f>IND_SavePot!I207*(1+HLOOKUP(MID(D207,2,2),$M$9:$AF$15,MATCH(RIGHT(D207,2),$M$9:$M$15,0),0))^($H207-IND_SavePot!$H207)</f>
        <v>0</v>
      </c>
      <c r="J207" s="13">
        <f t="shared" si="32"/>
        <v>0</v>
      </c>
      <c r="K207" s="135">
        <v>8</v>
      </c>
    </row>
    <row r="208" spans="3:11">
      <c r="C208" s="11" t="str">
        <f>IND_SavePot!C208</f>
        <v>INDADEFFLA-34</v>
      </c>
      <c r="D208" s="11" t="str">
        <f>IND_SavePot!D208</f>
        <v>IADLA</v>
      </c>
      <c r="E208" s="10" t="str">
        <f t="shared" si="31"/>
        <v>IADLA</v>
      </c>
      <c r="F208" s="10" t="s">
        <v>10</v>
      </c>
      <c r="G208" s="10" t="s">
        <v>11</v>
      </c>
      <c r="H208" s="10">
        <f t="shared" si="33"/>
        <v>2050</v>
      </c>
      <c r="I208" s="13">
        <f>IND_SavePot!I208*(1+HLOOKUP(MID(D208,2,2),$M$9:$AF$15,MATCH(RIGHT(D208,2),$M$9:$M$15,0),0))^($H208-IND_SavePot!$H208)</f>
        <v>4.6206896705384502E-3</v>
      </c>
      <c r="J208" s="13">
        <f t="shared" si="32"/>
        <v>4.6206896705384502E-3</v>
      </c>
      <c r="K208" s="135">
        <v>0</v>
      </c>
    </row>
    <row r="209" spans="3:11">
      <c r="C209" s="11" t="str">
        <f>IND_SavePot!C209</f>
        <v>INDADEFFEM-34</v>
      </c>
      <c r="D209" s="11" t="str">
        <f>IND_SavePot!D209</f>
        <v>IADEM</v>
      </c>
      <c r="E209" s="10" t="str">
        <f t="shared" si="31"/>
        <v>IADEM</v>
      </c>
      <c r="F209" s="10" t="s">
        <v>10</v>
      </c>
      <c r="G209" s="10" t="s">
        <v>11</v>
      </c>
      <c r="H209" s="10">
        <f t="shared" si="33"/>
        <v>2050</v>
      </c>
      <c r="I209" s="13">
        <f>IND_SavePot!I209*(1+HLOOKUP(MID(D209,2,2),$M$9:$AF$15,MATCH(RIGHT(D209,2),$M$9:$M$15,0),0))^($H209-IND_SavePot!$H209)</f>
        <v>3.5072437162940182E-3</v>
      </c>
      <c r="J209" s="13">
        <f t="shared" si="32"/>
        <v>3.5072437162940182E-3</v>
      </c>
      <c r="K209" s="135">
        <v>0</v>
      </c>
    </row>
    <row r="210" spans="3:11">
      <c r="C210" s="11" t="str">
        <f>IND_SavePot!C210</f>
        <v>INDADEFFTF-34</v>
      </c>
      <c r="D210" s="11" t="str">
        <f>IND_SavePot!D210</f>
        <v>IADTF</v>
      </c>
      <c r="E210" s="10" t="str">
        <f t="shared" si="31"/>
        <v>IADTF</v>
      </c>
      <c r="F210" s="10" t="s">
        <v>10</v>
      </c>
      <c r="G210" s="10" t="s">
        <v>11</v>
      </c>
      <c r="H210" s="10">
        <f t="shared" si="33"/>
        <v>2050</v>
      </c>
      <c r="I210" s="13">
        <f>IND_SavePot!I210*(1+HLOOKUP(MID(D210,2,2),$M$9:$AF$15,MATCH(RIGHT(D210,2),$M$9:$M$15,0),0))^($H210-IND_SavePot!$H210)</f>
        <v>0</v>
      </c>
      <c r="J210" s="13">
        <f t="shared" si="32"/>
        <v>0</v>
      </c>
      <c r="K210" s="135">
        <v>8</v>
      </c>
    </row>
    <row r="211" spans="3:11">
      <c r="C211" s="11" t="str">
        <f>IND_SavePot!C211</f>
        <v>INDADEFFPH-35</v>
      </c>
      <c r="D211" s="11" t="str">
        <f>IND_SavePot!D211</f>
        <v>IADPH</v>
      </c>
      <c r="E211" s="10" t="str">
        <f t="shared" si="31"/>
        <v>IADPH</v>
      </c>
      <c r="F211" s="10" t="s">
        <v>10</v>
      </c>
      <c r="G211" s="10" t="s">
        <v>11</v>
      </c>
      <c r="H211" s="10">
        <f t="shared" si="33"/>
        <v>2050</v>
      </c>
      <c r="I211" s="13">
        <f>IND_SavePot!I211*(1+HLOOKUP(MID(D211,2,2),$M$9:$AF$15,MATCH(RIGHT(D211,2),$M$9:$M$15,0),0))^($H211-IND_SavePot!$H211)</f>
        <v>5.4381950628652996E-3</v>
      </c>
      <c r="J211" s="13">
        <f t="shared" si="32"/>
        <v>5.4381950628652996E-3</v>
      </c>
      <c r="K211" s="135">
        <v>7</v>
      </c>
    </row>
    <row r="212" spans="3:11">
      <c r="C212" s="11" t="str">
        <f>IND_SavePot!C212</f>
        <v>INDADEFFPH-35</v>
      </c>
      <c r="D212" s="11" t="str">
        <f>IND_SavePot!D212</f>
        <v>IADPH</v>
      </c>
      <c r="E212" s="10" t="str">
        <f t="shared" si="31"/>
        <v>IADPH</v>
      </c>
      <c r="F212" s="10" t="s">
        <v>10</v>
      </c>
      <c r="G212" s="10" t="s">
        <v>11</v>
      </c>
      <c r="H212" s="10">
        <f t="shared" si="33"/>
        <v>2050</v>
      </c>
      <c r="I212" s="13">
        <f>IND_SavePot!I212*(1+HLOOKUP(MID(D212,2,2),$M$9:$AF$15,MATCH(RIGHT(D212,2),$M$9:$M$15,0),0))^($H212-IND_SavePot!$H212)</f>
        <v>5.4381950628652996E-3</v>
      </c>
      <c r="J212" s="13">
        <f t="shared" si="32"/>
        <v>5.4381950628652996E-3</v>
      </c>
      <c r="K212" s="135">
        <v>8</v>
      </c>
    </row>
    <row r="213" spans="3:11">
      <c r="C213" s="11" t="str">
        <f>IND_SavePot!C213</f>
        <v>INDADEFFSH-35</v>
      </c>
      <c r="D213" s="11" t="str">
        <f>IND_SavePot!D213</f>
        <v>IADSH</v>
      </c>
      <c r="E213" s="10" t="str">
        <f t="shared" si="31"/>
        <v>IADSH</v>
      </c>
      <c r="F213" s="10" t="s">
        <v>10</v>
      </c>
      <c r="G213" s="10" t="s">
        <v>11</v>
      </c>
      <c r="H213" s="10">
        <f t="shared" si="33"/>
        <v>2050</v>
      </c>
      <c r="I213" s="13">
        <f>IND_SavePot!I213*(1+HLOOKUP(MID(D213,2,2),$M$9:$AF$15,MATCH(RIGHT(D213,2),$M$9:$M$15,0),0))^($H213-IND_SavePot!$H213)</f>
        <v>0</v>
      </c>
      <c r="J213" s="13">
        <f t="shared" si="32"/>
        <v>0</v>
      </c>
      <c r="K213" s="135">
        <v>8</v>
      </c>
    </row>
    <row r="214" spans="3:11">
      <c r="C214" s="11" t="str">
        <f>IND_SavePot!C214</f>
        <v>INDADEFFLA-35</v>
      </c>
      <c r="D214" s="11" t="str">
        <f>IND_SavePot!D214</f>
        <v>IADLA</v>
      </c>
      <c r="E214" s="10" t="str">
        <f t="shared" si="31"/>
        <v>IADLA</v>
      </c>
      <c r="F214" s="10" t="s">
        <v>10</v>
      </c>
      <c r="G214" s="10" t="s">
        <v>11</v>
      </c>
      <c r="H214" s="10">
        <f t="shared" si="33"/>
        <v>2050</v>
      </c>
      <c r="I214" s="13">
        <f>IND_SavePot!I214*(1+HLOOKUP(MID(D214,2,2),$M$9:$AF$15,MATCH(RIGHT(D214,2),$M$9:$M$15,0),0))^($H214-IND_SavePot!$H214)</f>
        <v>4.6206896705384502E-3</v>
      </c>
      <c r="J214" s="13">
        <f t="shared" si="32"/>
        <v>4.6206896705384502E-3</v>
      </c>
      <c r="K214" s="135">
        <v>0</v>
      </c>
    </row>
    <row r="215" spans="3:11">
      <c r="C215" s="11" t="str">
        <f>IND_SavePot!C215</f>
        <v>INDADEFFEM-35</v>
      </c>
      <c r="D215" s="11" t="str">
        <f>IND_SavePot!D215</f>
        <v>IADEM</v>
      </c>
      <c r="E215" s="10" t="str">
        <f t="shared" si="31"/>
        <v>IADEM</v>
      </c>
      <c r="F215" s="10" t="s">
        <v>10</v>
      </c>
      <c r="G215" s="10" t="s">
        <v>11</v>
      </c>
      <c r="H215" s="10">
        <f t="shared" si="33"/>
        <v>2050</v>
      </c>
      <c r="I215" s="13">
        <f>IND_SavePot!I215*(1+HLOOKUP(MID(D215,2,2),$M$9:$AF$15,MATCH(RIGHT(D215,2),$M$9:$M$15,0),0))^($H215-IND_SavePot!$H215)</f>
        <v>3.5072437162939774E-3</v>
      </c>
      <c r="J215" s="13">
        <f t="shared" si="32"/>
        <v>3.5072437162939774E-3</v>
      </c>
      <c r="K215" s="135">
        <v>0</v>
      </c>
    </row>
    <row r="216" spans="3:11">
      <c r="C216" s="11" t="str">
        <f>IND_SavePot!C216</f>
        <v>INDADEFFTF-35</v>
      </c>
      <c r="D216" s="11" t="str">
        <f>IND_SavePot!D216</f>
        <v>IADTF</v>
      </c>
      <c r="E216" s="10" t="str">
        <f t="shared" si="31"/>
        <v>IADTF</v>
      </c>
      <c r="F216" s="10" t="s">
        <v>10</v>
      </c>
      <c r="G216" s="10" t="s">
        <v>11</v>
      </c>
      <c r="H216" s="10">
        <f t="shared" si="33"/>
        <v>2050</v>
      </c>
      <c r="I216" s="13">
        <f>IND_SavePot!I216*(1+HLOOKUP(MID(D216,2,2),$M$9:$AF$15,MATCH(RIGHT(D216,2),$M$9:$M$15,0),0))^($H216-IND_SavePot!$H216)</f>
        <v>0</v>
      </c>
      <c r="J216" s="13">
        <f t="shared" si="32"/>
        <v>0</v>
      </c>
      <c r="K216" s="135">
        <v>7</v>
      </c>
    </row>
    <row r="217" spans="3:11">
      <c r="C217" s="11" t="str">
        <f>IND_SavePot!C217</f>
        <v>INDADEFFPH-36</v>
      </c>
      <c r="D217" s="11" t="str">
        <f>IND_SavePot!D217</f>
        <v>IADPH</v>
      </c>
      <c r="E217" s="10" t="str">
        <f t="shared" si="31"/>
        <v>IADPH</v>
      </c>
      <c r="F217" s="10" t="s">
        <v>10</v>
      </c>
      <c r="G217" s="10" t="s">
        <v>11</v>
      </c>
      <c r="H217" s="10">
        <f t="shared" si="33"/>
        <v>2050</v>
      </c>
      <c r="I217" s="13">
        <f>IND_SavePot!I217*(1+HLOOKUP(MID(D217,2,2),$M$9:$AF$15,MATCH(RIGHT(D217,2),$M$9:$M$15,0),0))^($H217-IND_SavePot!$H217)</f>
        <v>5.4381950628652684E-3</v>
      </c>
      <c r="J217" s="13">
        <f t="shared" si="32"/>
        <v>5.4381950628652684E-3</v>
      </c>
      <c r="K217" s="135">
        <v>7</v>
      </c>
    </row>
    <row r="218" spans="3:11">
      <c r="C218" s="11" t="str">
        <f>IND_SavePot!C218</f>
        <v>INDADEFFPH-36</v>
      </c>
      <c r="D218" s="11" t="str">
        <f>IND_SavePot!D218</f>
        <v>IADPH</v>
      </c>
      <c r="E218" s="10" t="str">
        <f t="shared" si="31"/>
        <v>IADPH</v>
      </c>
      <c r="F218" s="10" t="s">
        <v>10</v>
      </c>
      <c r="G218" s="10" t="s">
        <v>11</v>
      </c>
      <c r="H218" s="10">
        <f t="shared" si="33"/>
        <v>2050</v>
      </c>
      <c r="I218" s="13">
        <f>IND_SavePot!I218*(1+HLOOKUP(MID(D218,2,2),$M$9:$AF$15,MATCH(RIGHT(D218,2),$M$9:$M$15,0),0))^($H218-IND_SavePot!$H218)</f>
        <v>5.4381950628652684E-3</v>
      </c>
      <c r="J218" s="13">
        <f t="shared" si="32"/>
        <v>5.4381950628652684E-3</v>
      </c>
      <c r="K218" s="135">
        <v>8</v>
      </c>
    </row>
    <row r="219" spans="3:11">
      <c r="C219" s="11" t="str">
        <f>IND_SavePot!C219</f>
        <v>INDADEFFSH-36</v>
      </c>
      <c r="D219" s="11" t="str">
        <f>IND_SavePot!D219</f>
        <v>IADSH</v>
      </c>
      <c r="E219" s="10" t="str">
        <f t="shared" si="31"/>
        <v>IADSH</v>
      </c>
      <c r="F219" s="10" t="s">
        <v>10</v>
      </c>
      <c r="G219" s="10" t="s">
        <v>11</v>
      </c>
      <c r="H219" s="10">
        <f t="shared" si="33"/>
        <v>2050</v>
      </c>
      <c r="I219" s="13">
        <f>IND_SavePot!I219*(1+HLOOKUP(MID(D219,2,2),$M$9:$AF$15,MATCH(RIGHT(D219,2),$M$9:$M$15,0),0))^($H219-IND_SavePot!$H219)</f>
        <v>0</v>
      </c>
      <c r="J219" s="13">
        <f t="shared" si="32"/>
        <v>0</v>
      </c>
      <c r="K219" s="135">
        <v>8</v>
      </c>
    </row>
    <row r="220" spans="3:11">
      <c r="C220" s="11" t="str">
        <f>IND_SavePot!C220</f>
        <v>INDADEFFLA-36</v>
      </c>
      <c r="D220" s="11" t="str">
        <f>IND_SavePot!D220</f>
        <v>IADLA</v>
      </c>
      <c r="E220" s="10" t="str">
        <f t="shared" si="31"/>
        <v>IADLA</v>
      </c>
      <c r="F220" s="10" t="s">
        <v>10</v>
      </c>
      <c r="G220" s="10" t="s">
        <v>11</v>
      </c>
      <c r="H220" s="10">
        <f t="shared" si="33"/>
        <v>2050</v>
      </c>
      <c r="I220" s="13">
        <f>IND_SavePot!I220*(1+HLOOKUP(MID(D220,2,2),$M$9:$AF$15,MATCH(RIGHT(D220,2),$M$9:$M$15,0),0))^($H220-IND_SavePot!$H220)</f>
        <v>4.6206896705384502E-3</v>
      </c>
      <c r="J220" s="13">
        <f t="shared" si="32"/>
        <v>4.6206896705384502E-3</v>
      </c>
      <c r="K220" s="135">
        <v>0</v>
      </c>
    </row>
    <row r="221" spans="3:11">
      <c r="C221" s="11" t="str">
        <f>IND_SavePot!C221</f>
        <v>INDADEFFEM-36</v>
      </c>
      <c r="D221" s="11" t="str">
        <f>IND_SavePot!D221</f>
        <v>IADEM</v>
      </c>
      <c r="E221" s="10" t="str">
        <f t="shared" si="31"/>
        <v>IADEM</v>
      </c>
      <c r="F221" s="10" t="s">
        <v>10</v>
      </c>
      <c r="G221" s="10" t="s">
        <v>11</v>
      </c>
      <c r="H221" s="10">
        <f t="shared" si="33"/>
        <v>2050</v>
      </c>
      <c r="I221" s="13">
        <f>IND_SavePot!I221*(1+HLOOKUP(MID(D221,2,2),$M$9:$AF$15,MATCH(RIGHT(D221,2),$M$9:$M$15,0),0))^($H221-IND_SavePot!$H221)</f>
        <v>3.5072437162939774E-3</v>
      </c>
      <c r="J221" s="13">
        <f t="shared" si="32"/>
        <v>3.5072437162939774E-3</v>
      </c>
      <c r="K221" s="135">
        <v>0</v>
      </c>
    </row>
    <row r="222" spans="3:11">
      <c r="C222" s="11" t="str">
        <f>IND_SavePot!C222</f>
        <v>INDADEFFTF-36</v>
      </c>
      <c r="D222" s="11" t="str">
        <f>IND_SavePot!D222</f>
        <v>IADTF</v>
      </c>
      <c r="E222" s="10" t="str">
        <f t="shared" si="31"/>
        <v>IADTF</v>
      </c>
      <c r="F222" s="10" t="s">
        <v>10</v>
      </c>
      <c r="G222" s="10" t="s">
        <v>11</v>
      </c>
      <c r="H222" s="38">
        <f t="shared" si="33"/>
        <v>2050</v>
      </c>
      <c r="I222" s="13">
        <f>IND_SavePot!I222*(1+HLOOKUP(MID(D222,2,2),$M$9:$AF$15,MATCH(RIGHT(D222,2),$M$9:$M$15,0),0))^($H222-IND_SavePot!$H222)</f>
        <v>0</v>
      </c>
      <c r="J222" s="13">
        <f t="shared" si="32"/>
        <v>0</v>
      </c>
      <c r="K222" s="135">
        <v>7</v>
      </c>
    </row>
    <row r="223" spans="3:11">
      <c r="C223" s="11" t="str">
        <f>IND_SavePot!C223</f>
        <v>INDADEFFPH-37</v>
      </c>
      <c r="D223" s="11" t="str">
        <f>IND_SavePot!D223</f>
        <v>IADPH</v>
      </c>
      <c r="E223" s="10" t="str">
        <f t="shared" si="31"/>
        <v>IADPH</v>
      </c>
      <c r="F223" s="10" t="s">
        <v>10</v>
      </c>
      <c r="G223" s="10" t="s">
        <v>11</v>
      </c>
      <c r="H223" s="10">
        <f t="shared" si="33"/>
        <v>2050</v>
      </c>
      <c r="I223" s="13">
        <f>IND_SavePot!I223*(1+HLOOKUP(MID(D223,2,2),$M$9:$AF$15,MATCH(RIGHT(D223,2),$M$9:$M$15,0),0))^($H223-IND_SavePot!$H223)</f>
        <v>5.4381950628652684E-3</v>
      </c>
      <c r="J223" s="13">
        <f t="shared" si="32"/>
        <v>5.4381950628652684E-3</v>
      </c>
      <c r="K223" s="135">
        <v>7</v>
      </c>
    </row>
    <row r="224" spans="3:11">
      <c r="C224" s="11" t="str">
        <f>IND_SavePot!C224</f>
        <v>INDADEFFPH-37</v>
      </c>
      <c r="D224" s="11" t="str">
        <f>IND_SavePot!D224</f>
        <v>IADPH</v>
      </c>
      <c r="E224" s="10" t="str">
        <f t="shared" si="31"/>
        <v>IADPH</v>
      </c>
      <c r="F224" s="10" t="s">
        <v>10</v>
      </c>
      <c r="G224" s="10" t="s">
        <v>11</v>
      </c>
      <c r="H224" s="10">
        <f t="shared" si="33"/>
        <v>2050</v>
      </c>
      <c r="I224" s="13">
        <f>IND_SavePot!I224*(1+HLOOKUP(MID(D224,2,2),$M$9:$AF$15,MATCH(RIGHT(D224,2),$M$9:$M$15,0),0))^($H224-IND_SavePot!$H224)</f>
        <v>5.4381950628652684E-3</v>
      </c>
      <c r="J224" s="13">
        <f t="shared" si="32"/>
        <v>5.4381950628652684E-3</v>
      </c>
      <c r="K224" s="135">
        <v>8</v>
      </c>
    </row>
    <row r="225" spans="3:11">
      <c r="C225" s="11" t="str">
        <f>IND_SavePot!C225</f>
        <v>INDADEFFSH-37</v>
      </c>
      <c r="D225" s="11" t="str">
        <f>IND_SavePot!D225</f>
        <v>IADSH</v>
      </c>
      <c r="E225" s="10" t="str">
        <f t="shared" si="31"/>
        <v>IADSH</v>
      </c>
      <c r="F225" s="10" t="s">
        <v>10</v>
      </c>
      <c r="G225" s="10" t="s">
        <v>11</v>
      </c>
      <c r="H225" s="10">
        <f t="shared" si="33"/>
        <v>2050</v>
      </c>
      <c r="I225" s="13">
        <f>IND_SavePot!I225*(1+HLOOKUP(MID(D225,2,2),$M$9:$AF$15,MATCH(RIGHT(D225,2),$M$9:$M$15,0),0))^($H225-IND_SavePot!$H225)</f>
        <v>0</v>
      </c>
      <c r="J225" s="13">
        <f t="shared" si="32"/>
        <v>0</v>
      </c>
      <c r="K225" s="135">
        <v>8</v>
      </c>
    </row>
    <row r="226" spans="3:11">
      <c r="C226" s="11" t="str">
        <f>IND_SavePot!C226</f>
        <v>INDADEFFLA-37</v>
      </c>
      <c r="D226" s="11" t="str">
        <f>IND_SavePot!D226</f>
        <v>IADLA</v>
      </c>
      <c r="E226" s="10" t="str">
        <f t="shared" si="31"/>
        <v>IADLA</v>
      </c>
      <c r="F226" s="10" t="s">
        <v>10</v>
      </c>
      <c r="G226" s="10" t="s">
        <v>11</v>
      </c>
      <c r="H226" s="10">
        <f t="shared" si="33"/>
        <v>2050</v>
      </c>
      <c r="I226" s="13">
        <f>IND_SavePot!I226*(1+HLOOKUP(MID(D226,2,2),$M$9:$AF$15,MATCH(RIGHT(D226,2),$M$9:$M$15,0),0))^($H226-IND_SavePot!$H226)</f>
        <v>4.6206896705384502E-3</v>
      </c>
      <c r="J226" s="13">
        <f t="shared" si="32"/>
        <v>4.6206896705384502E-3</v>
      </c>
      <c r="K226" s="135">
        <v>0</v>
      </c>
    </row>
    <row r="227" spans="3:11">
      <c r="C227" s="11" t="str">
        <f>IND_SavePot!C227</f>
        <v>INDADEFFEM-37</v>
      </c>
      <c r="D227" s="11" t="str">
        <f>IND_SavePot!D227</f>
        <v>IADEM</v>
      </c>
      <c r="E227" s="10" t="str">
        <f t="shared" si="31"/>
        <v>IADEM</v>
      </c>
      <c r="F227" s="10" t="s">
        <v>10</v>
      </c>
      <c r="G227" s="10" t="s">
        <v>11</v>
      </c>
      <c r="H227" s="10">
        <f t="shared" si="33"/>
        <v>2050</v>
      </c>
      <c r="I227" s="13">
        <f>IND_SavePot!I227*(1+HLOOKUP(MID(D227,2,2),$M$9:$AF$15,MATCH(RIGHT(D227,2),$M$9:$M$15,0),0))^($H227-IND_SavePot!$H227)</f>
        <v>3.5072437162940182E-3</v>
      </c>
      <c r="J227" s="13">
        <f t="shared" si="32"/>
        <v>3.5072437162940182E-3</v>
      </c>
      <c r="K227" s="135">
        <v>0</v>
      </c>
    </row>
    <row r="228" spans="3:11">
      <c r="C228" s="11" t="str">
        <f>IND_SavePot!C228</f>
        <v>INDADEFFTF-37</v>
      </c>
      <c r="D228" s="11" t="str">
        <f>IND_SavePot!D228</f>
        <v>IADTF</v>
      </c>
      <c r="E228" s="10" t="str">
        <f t="shared" si="31"/>
        <v>IADTF</v>
      </c>
      <c r="F228" s="10" t="s">
        <v>10</v>
      </c>
      <c r="G228" s="10" t="s">
        <v>11</v>
      </c>
      <c r="H228" s="10">
        <f t="shared" si="33"/>
        <v>2050</v>
      </c>
      <c r="I228" s="13">
        <f>IND_SavePot!I228*(1+HLOOKUP(MID(D228,2,2),$M$9:$AF$15,MATCH(RIGHT(D228,2),$M$9:$M$15,0),0))^($H228-IND_SavePot!$H228)</f>
        <v>0</v>
      </c>
      <c r="J228" s="13">
        <f t="shared" si="32"/>
        <v>0</v>
      </c>
      <c r="K228" s="135">
        <v>7</v>
      </c>
    </row>
    <row r="229" spans="3:11">
      <c r="C229" s="11" t="str">
        <f>IND_SavePot!C229</f>
        <v>INDADEFFPH-38</v>
      </c>
      <c r="D229" s="11" t="str">
        <f>IND_SavePot!D229</f>
        <v>IADPH</v>
      </c>
      <c r="E229" s="10" t="str">
        <f t="shared" si="31"/>
        <v>IADPH</v>
      </c>
      <c r="F229" s="10" t="s">
        <v>10</v>
      </c>
      <c r="G229" s="10" t="s">
        <v>11</v>
      </c>
      <c r="H229" s="10">
        <f t="shared" si="33"/>
        <v>2050</v>
      </c>
      <c r="I229" s="13">
        <f>IND_SavePot!I229*(1+HLOOKUP(MID(D229,2,2),$M$9:$AF$15,MATCH(RIGHT(D229,2),$M$9:$M$15,0),0))^($H229-IND_SavePot!$H229)</f>
        <v>5.4381950628652684E-3</v>
      </c>
      <c r="J229" s="13">
        <f t="shared" si="32"/>
        <v>5.4381950628652684E-3</v>
      </c>
      <c r="K229" s="135">
        <v>7</v>
      </c>
    </row>
    <row r="230" spans="3:11">
      <c r="C230" s="11" t="str">
        <f>IND_SavePot!C230</f>
        <v>INDADEFFPH-38</v>
      </c>
      <c r="D230" s="11" t="str">
        <f>IND_SavePot!D230</f>
        <v>IADPH</v>
      </c>
      <c r="E230" s="10" t="str">
        <f t="shared" si="31"/>
        <v>IADPH</v>
      </c>
      <c r="F230" s="10" t="s">
        <v>10</v>
      </c>
      <c r="G230" s="10" t="s">
        <v>11</v>
      </c>
      <c r="H230" s="10">
        <f t="shared" si="33"/>
        <v>2050</v>
      </c>
      <c r="I230" s="13">
        <f>IND_SavePot!I230*(1+HLOOKUP(MID(D230,2,2),$M$9:$AF$15,MATCH(RIGHT(D230,2),$M$9:$M$15,0),0))^($H230-IND_SavePot!$H230)</f>
        <v>5.4381950628652684E-3</v>
      </c>
      <c r="J230" s="13">
        <f t="shared" si="32"/>
        <v>5.4381950628652684E-3</v>
      </c>
      <c r="K230" s="135">
        <v>8</v>
      </c>
    </row>
    <row r="231" spans="3:11">
      <c r="C231" s="11" t="str">
        <f>IND_SavePot!C231</f>
        <v>INDADEFFSH-38</v>
      </c>
      <c r="D231" s="11" t="str">
        <f>IND_SavePot!D231</f>
        <v>IADSH</v>
      </c>
      <c r="E231" s="10" t="str">
        <f t="shared" si="31"/>
        <v>IADSH</v>
      </c>
      <c r="F231" s="10" t="s">
        <v>10</v>
      </c>
      <c r="G231" s="10" t="s">
        <v>11</v>
      </c>
      <c r="H231" s="10">
        <f t="shared" si="33"/>
        <v>2050</v>
      </c>
      <c r="I231" s="13">
        <f>IND_SavePot!I231*(1+HLOOKUP(MID(D231,2,2),$M$9:$AF$15,MATCH(RIGHT(D231,2),$M$9:$M$15,0),0))^($H231-IND_SavePot!$H231)</f>
        <v>0</v>
      </c>
      <c r="J231" s="13">
        <f t="shared" si="32"/>
        <v>0</v>
      </c>
      <c r="K231" s="135">
        <v>8</v>
      </c>
    </row>
    <row r="232" spans="3:11">
      <c r="C232" s="11" t="str">
        <f>IND_SavePot!C232</f>
        <v>INDADEFFLA-38</v>
      </c>
      <c r="D232" s="11" t="str">
        <f>IND_SavePot!D232</f>
        <v>IADLA</v>
      </c>
      <c r="E232" s="10" t="str">
        <f t="shared" si="31"/>
        <v>IADLA</v>
      </c>
      <c r="F232" s="10" t="s">
        <v>10</v>
      </c>
      <c r="G232" s="10" t="s">
        <v>11</v>
      </c>
      <c r="H232" s="10">
        <f t="shared" si="33"/>
        <v>2050</v>
      </c>
      <c r="I232" s="13">
        <f>IND_SavePot!I232*(1+HLOOKUP(MID(D232,2,2),$M$9:$AF$15,MATCH(RIGHT(D232,2),$M$9:$M$15,0),0))^($H232-IND_SavePot!$H232)</f>
        <v>4.6206896705384502E-3</v>
      </c>
      <c r="J232" s="13">
        <f t="shared" si="32"/>
        <v>4.6206896705384502E-3</v>
      </c>
      <c r="K232" s="135">
        <v>0</v>
      </c>
    </row>
    <row r="233" spans="3:11">
      <c r="C233" s="11" t="str">
        <f>IND_SavePot!C233</f>
        <v>INDADEFFEM-38</v>
      </c>
      <c r="D233" s="11" t="str">
        <f>IND_SavePot!D233</f>
        <v>IADEM</v>
      </c>
      <c r="E233" s="10" t="str">
        <f t="shared" si="31"/>
        <v>IADEM</v>
      </c>
      <c r="F233" s="10" t="s">
        <v>10</v>
      </c>
      <c r="G233" s="10" t="s">
        <v>11</v>
      </c>
      <c r="H233" s="10">
        <f t="shared" si="33"/>
        <v>2050</v>
      </c>
      <c r="I233" s="13">
        <f>IND_SavePot!I233*(1+HLOOKUP(MID(D233,2,2),$M$9:$AF$15,MATCH(RIGHT(D233,2),$M$9:$M$15,0),0))^($H233-IND_SavePot!$H233)</f>
        <v>3.5072437162939774E-3</v>
      </c>
      <c r="J233" s="13">
        <f t="shared" si="32"/>
        <v>3.5072437162939774E-3</v>
      </c>
      <c r="K233" s="135">
        <v>0</v>
      </c>
    </row>
    <row r="234" spans="3:11">
      <c r="C234" s="11" t="str">
        <f>IND_SavePot!C234</f>
        <v>INDADEFFTF-38</v>
      </c>
      <c r="D234" s="11" t="str">
        <f>IND_SavePot!D234</f>
        <v>IADTF</v>
      </c>
      <c r="E234" s="10" t="str">
        <f t="shared" si="31"/>
        <v>IADTF</v>
      </c>
      <c r="F234" s="10" t="s">
        <v>10</v>
      </c>
      <c r="G234" s="10" t="s">
        <v>11</v>
      </c>
      <c r="H234" s="10">
        <f t="shared" si="33"/>
        <v>2050</v>
      </c>
      <c r="I234" s="13">
        <f>IND_SavePot!I234*(1+HLOOKUP(MID(D234,2,2),$M$9:$AF$15,MATCH(RIGHT(D234,2),$M$9:$M$15,0),0))^($H234-IND_SavePot!$H234)</f>
        <v>0</v>
      </c>
      <c r="J234" s="13">
        <f t="shared" si="32"/>
        <v>0</v>
      </c>
      <c r="K234" s="135">
        <v>7</v>
      </c>
    </row>
    <row r="235" spans="3:11">
      <c r="C235" s="11" t="str">
        <f>IND_SavePot!C235</f>
        <v>INDADEFFPH-39</v>
      </c>
      <c r="D235" s="11" t="str">
        <f>IND_SavePot!D235</f>
        <v>IADPH</v>
      </c>
      <c r="E235" s="10" t="str">
        <f t="shared" si="31"/>
        <v>IADPH</v>
      </c>
      <c r="F235" s="10" t="s">
        <v>10</v>
      </c>
      <c r="G235" s="10" t="s">
        <v>11</v>
      </c>
      <c r="H235" s="10">
        <f t="shared" si="33"/>
        <v>2050</v>
      </c>
      <c r="I235" s="13">
        <f>IND_SavePot!I235*(1+HLOOKUP(MID(D235,2,2),$M$9:$AF$15,MATCH(RIGHT(D235,2),$M$9:$M$15,0),0))^($H235-IND_SavePot!$H235)</f>
        <v>5.4381950628652996E-3</v>
      </c>
      <c r="J235" s="13">
        <f t="shared" si="32"/>
        <v>5.4381950628652996E-3</v>
      </c>
      <c r="K235" s="135">
        <v>7</v>
      </c>
    </row>
    <row r="236" spans="3:11">
      <c r="C236" s="11" t="str">
        <f>IND_SavePot!C236</f>
        <v>INDADEFFPH-39</v>
      </c>
      <c r="D236" s="11" t="str">
        <f>IND_SavePot!D236</f>
        <v>IADPH</v>
      </c>
      <c r="E236" s="10" t="str">
        <f t="shared" si="31"/>
        <v>IADPH</v>
      </c>
      <c r="F236" s="10" t="s">
        <v>10</v>
      </c>
      <c r="G236" s="10" t="s">
        <v>11</v>
      </c>
      <c r="H236" s="10">
        <f t="shared" si="33"/>
        <v>2050</v>
      </c>
      <c r="I236" s="13">
        <f>IND_SavePot!I236*(1+HLOOKUP(MID(D236,2,2),$M$9:$AF$15,MATCH(RIGHT(D236,2),$M$9:$M$15,0),0))^($H236-IND_SavePot!$H236)</f>
        <v>5.4381950628652996E-3</v>
      </c>
      <c r="J236" s="13">
        <f t="shared" si="32"/>
        <v>5.4381950628652996E-3</v>
      </c>
      <c r="K236" s="135">
        <v>8</v>
      </c>
    </row>
    <row r="237" spans="3:11">
      <c r="C237" s="11" t="str">
        <f>IND_SavePot!C237</f>
        <v>INDADEFFSH-39</v>
      </c>
      <c r="D237" s="11" t="str">
        <f>IND_SavePot!D237</f>
        <v>IADSH</v>
      </c>
      <c r="E237" s="10" t="str">
        <f t="shared" si="31"/>
        <v>IADSH</v>
      </c>
      <c r="F237" s="10" t="s">
        <v>10</v>
      </c>
      <c r="G237" s="10" t="s">
        <v>11</v>
      </c>
      <c r="H237" s="10">
        <f t="shared" si="33"/>
        <v>2050</v>
      </c>
      <c r="I237" s="13">
        <f>IND_SavePot!I237*(1+HLOOKUP(MID(D237,2,2),$M$9:$AF$15,MATCH(RIGHT(D237,2),$M$9:$M$15,0),0))^($H237-IND_SavePot!$H237)</f>
        <v>0</v>
      </c>
      <c r="J237" s="13">
        <f t="shared" si="32"/>
        <v>0</v>
      </c>
      <c r="K237" s="135">
        <v>8</v>
      </c>
    </row>
    <row r="238" spans="3:11">
      <c r="C238" s="11" t="str">
        <f>IND_SavePot!C238</f>
        <v>INDADEFFLA-39</v>
      </c>
      <c r="D238" s="11" t="str">
        <f>IND_SavePot!D238</f>
        <v>IADLA</v>
      </c>
      <c r="E238" s="10" t="str">
        <f t="shared" si="31"/>
        <v>IADLA</v>
      </c>
      <c r="F238" s="10" t="s">
        <v>10</v>
      </c>
      <c r="G238" s="10" t="s">
        <v>11</v>
      </c>
      <c r="H238" s="10">
        <f t="shared" si="33"/>
        <v>2050</v>
      </c>
      <c r="I238" s="13">
        <f>IND_SavePot!I238*(1+HLOOKUP(MID(D238,2,2),$M$9:$AF$15,MATCH(RIGHT(D238,2),$M$9:$M$15,0),0))^($H238-IND_SavePot!$H238)</f>
        <v>4.6206896705384502E-3</v>
      </c>
      <c r="J238" s="13">
        <f t="shared" si="32"/>
        <v>4.6206896705384502E-3</v>
      </c>
      <c r="K238" s="135">
        <v>0</v>
      </c>
    </row>
    <row r="239" spans="3:11">
      <c r="C239" s="11" t="str">
        <f>IND_SavePot!C239</f>
        <v>INDADEFFEM-39</v>
      </c>
      <c r="D239" s="11" t="str">
        <f>IND_SavePot!D239</f>
        <v>IADEM</v>
      </c>
      <c r="E239" s="10" t="str">
        <f t="shared" si="31"/>
        <v>IADEM</v>
      </c>
      <c r="F239" s="10" t="s">
        <v>10</v>
      </c>
      <c r="G239" s="10" t="s">
        <v>11</v>
      </c>
      <c r="H239" s="10">
        <f t="shared" si="33"/>
        <v>2050</v>
      </c>
      <c r="I239" s="13">
        <f>IND_SavePot!I239*(1+HLOOKUP(MID(D239,2,2),$M$9:$AF$15,MATCH(RIGHT(D239,2),$M$9:$M$15,0),0))^($H239-IND_SavePot!$H239)</f>
        <v>3.5072437162939774E-3</v>
      </c>
      <c r="J239" s="13">
        <f t="shared" si="32"/>
        <v>3.5072437162939774E-3</v>
      </c>
      <c r="K239" s="135">
        <v>0</v>
      </c>
    </row>
    <row r="240" spans="3:11">
      <c r="C240" s="11" t="str">
        <f>IND_SavePot!C240</f>
        <v>INDADEFFTF-39</v>
      </c>
      <c r="D240" s="11" t="str">
        <f>IND_SavePot!D240</f>
        <v>IADTF</v>
      </c>
      <c r="E240" s="10" t="str">
        <f t="shared" si="31"/>
        <v>IADTF</v>
      </c>
      <c r="F240" s="10" t="s">
        <v>10</v>
      </c>
      <c r="G240" s="10" t="s">
        <v>11</v>
      </c>
      <c r="H240" s="10">
        <f t="shared" si="33"/>
        <v>2050</v>
      </c>
      <c r="I240" s="13">
        <f>IND_SavePot!I240*(1+HLOOKUP(MID(D240,2,2),$M$9:$AF$15,MATCH(RIGHT(D240,2),$M$9:$M$15,0),0))^($H240-IND_SavePot!$H240)</f>
        <v>0</v>
      </c>
      <c r="J240" s="13">
        <f t="shared" si="32"/>
        <v>0</v>
      </c>
      <c r="K240" s="135">
        <v>7</v>
      </c>
    </row>
    <row r="241" spans="3:11">
      <c r="C241" s="11" t="str">
        <f>IND_SavePot!C241</f>
        <v>INDADEFFPH-40</v>
      </c>
      <c r="D241" s="11" t="str">
        <f>IND_SavePot!D241</f>
        <v>IADPH</v>
      </c>
      <c r="E241" s="10" t="str">
        <f t="shared" si="31"/>
        <v>IADPH</v>
      </c>
      <c r="F241" s="10" t="s">
        <v>10</v>
      </c>
      <c r="G241" s="10" t="s">
        <v>11</v>
      </c>
      <c r="H241" s="10">
        <f t="shared" si="33"/>
        <v>2050</v>
      </c>
      <c r="I241" s="13">
        <f>IND_SavePot!I241*(1+HLOOKUP(MID(D241,2,2),$M$9:$AF$15,MATCH(RIGHT(D241,2),$M$9:$M$15,0),0))^($H241-IND_SavePot!$H241)</f>
        <v>5.4381950628652684E-3</v>
      </c>
      <c r="J241" s="13">
        <f t="shared" si="32"/>
        <v>5.4381950628652684E-3</v>
      </c>
      <c r="K241" s="135">
        <v>7</v>
      </c>
    </row>
    <row r="242" spans="3:11">
      <c r="C242" s="11" t="str">
        <f>IND_SavePot!C242</f>
        <v>INDADEFFPH-40</v>
      </c>
      <c r="D242" s="11" t="str">
        <f>IND_SavePot!D242</f>
        <v>IADPH</v>
      </c>
      <c r="E242" s="10" t="str">
        <f t="shared" si="31"/>
        <v>IADPH</v>
      </c>
      <c r="F242" s="10" t="s">
        <v>10</v>
      </c>
      <c r="G242" s="10" t="s">
        <v>11</v>
      </c>
      <c r="H242" s="10">
        <f t="shared" si="33"/>
        <v>2050</v>
      </c>
      <c r="I242" s="13">
        <f>IND_SavePot!I242*(1+HLOOKUP(MID(D242,2,2),$M$9:$AF$15,MATCH(RIGHT(D242,2),$M$9:$M$15,0),0))^($H242-IND_SavePot!$H242)</f>
        <v>5.4381950628652684E-3</v>
      </c>
      <c r="J242" s="13">
        <f t="shared" si="32"/>
        <v>5.4381950628652684E-3</v>
      </c>
      <c r="K242" s="135">
        <v>8</v>
      </c>
    </row>
    <row r="243" spans="3:11">
      <c r="C243" s="11" t="str">
        <f>IND_SavePot!C243</f>
        <v>INDADEFFSH-40</v>
      </c>
      <c r="D243" s="11" t="str">
        <f>IND_SavePot!D243</f>
        <v>IADSH</v>
      </c>
      <c r="E243" s="10" t="str">
        <f t="shared" si="31"/>
        <v>IADSH</v>
      </c>
      <c r="F243" s="10" t="s">
        <v>10</v>
      </c>
      <c r="G243" s="10" t="s">
        <v>11</v>
      </c>
      <c r="H243" s="10">
        <f t="shared" si="33"/>
        <v>2050</v>
      </c>
      <c r="I243" s="13">
        <f>IND_SavePot!I243*(1+HLOOKUP(MID(D243,2,2),$M$9:$AF$15,MATCH(RIGHT(D243,2),$M$9:$M$15,0),0))^($H243-IND_SavePot!$H243)</f>
        <v>0</v>
      </c>
      <c r="J243" s="13">
        <f t="shared" si="32"/>
        <v>0</v>
      </c>
      <c r="K243" s="135">
        <v>8</v>
      </c>
    </row>
    <row r="244" spans="3:11">
      <c r="C244" s="11" t="str">
        <f>IND_SavePot!C244</f>
        <v>INDADEFFLA-40</v>
      </c>
      <c r="D244" s="11" t="str">
        <f>IND_SavePot!D244</f>
        <v>IADLA</v>
      </c>
      <c r="E244" s="10" t="str">
        <f t="shared" si="31"/>
        <v>IADLA</v>
      </c>
      <c r="F244" s="10" t="s">
        <v>10</v>
      </c>
      <c r="G244" s="10" t="s">
        <v>11</v>
      </c>
      <c r="H244" s="10">
        <f t="shared" si="33"/>
        <v>2050</v>
      </c>
      <c r="I244" s="13">
        <f>IND_SavePot!I244*(1+HLOOKUP(MID(D244,2,2),$M$9:$AF$15,MATCH(RIGHT(D244,2),$M$9:$M$15,0),0))^($H244-IND_SavePot!$H244)</f>
        <v>4.6206896705384502E-3</v>
      </c>
      <c r="J244" s="13">
        <f t="shared" si="32"/>
        <v>4.6206896705384502E-3</v>
      </c>
      <c r="K244" s="135">
        <v>0</v>
      </c>
    </row>
    <row r="245" spans="3:11">
      <c r="C245" s="11" t="str">
        <f>IND_SavePot!C245</f>
        <v>INDADEFFEM-40</v>
      </c>
      <c r="D245" s="11" t="str">
        <f>IND_SavePot!D245</f>
        <v>IADEM</v>
      </c>
      <c r="E245" s="10" t="str">
        <f t="shared" si="31"/>
        <v>IADEM</v>
      </c>
      <c r="F245" s="10" t="s">
        <v>10</v>
      </c>
      <c r="G245" s="10" t="s">
        <v>11</v>
      </c>
      <c r="H245" s="10">
        <f t="shared" si="33"/>
        <v>2050</v>
      </c>
      <c r="I245" s="13">
        <f>IND_SavePot!I245*(1+HLOOKUP(MID(D245,2,2),$M$9:$AF$15,MATCH(RIGHT(D245,2),$M$9:$M$15,0),0))^($H245-IND_SavePot!$H245)</f>
        <v>3.5072437162940182E-3</v>
      </c>
      <c r="J245" s="13">
        <f t="shared" si="32"/>
        <v>3.5072437162940182E-3</v>
      </c>
      <c r="K245" s="135">
        <v>0</v>
      </c>
    </row>
    <row r="246" spans="3:11">
      <c r="C246" s="11" t="str">
        <f>IND_SavePot!C246</f>
        <v>INDADEFFTF-40</v>
      </c>
      <c r="D246" s="11" t="str">
        <f>IND_SavePot!D246</f>
        <v>IADTF</v>
      </c>
      <c r="E246" s="10" t="str">
        <f t="shared" si="31"/>
        <v>IADTF</v>
      </c>
      <c r="F246" s="10" t="s">
        <v>10</v>
      </c>
      <c r="G246" s="10" t="s">
        <v>11</v>
      </c>
      <c r="H246" s="10">
        <f t="shared" si="33"/>
        <v>2050</v>
      </c>
      <c r="I246" s="13">
        <f>IND_SavePot!I246*(1+HLOOKUP(MID(D246,2,2),$M$9:$AF$15,MATCH(RIGHT(D246,2),$M$9:$M$15,0),0))^($H246-IND_SavePot!$H246)</f>
        <v>0</v>
      </c>
      <c r="J246" s="13">
        <f t="shared" si="32"/>
        <v>0</v>
      </c>
      <c r="K246" s="135">
        <v>7</v>
      </c>
    </row>
    <row r="247" spans="3:11">
      <c r="C247" s="11" t="str">
        <f>IND_SavePot!C247</f>
        <v>INDADEFFPH-41</v>
      </c>
      <c r="D247" s="11" t="str">
        <f>IND_SavePot!D247</f>
        <v>IADPH</v>
      </c>
      <c r="E247" s="10" t="str">
        <f t="shared" si="31"/>
        <v>IADPH</v>
      </c>
      <c r="F247" s="10" t="s">
        <v>10</v>
      </c>
      <c r="G247" s="10" t="s">
        <v>11</v>
      </c>
      <c r="H247" s="10">
        <f t="shared" si="33"/>
        <v>2050</v>
      </c>
      <c r="I247" s="13">
        <f>IND_SavePot!I247*(1+HLOOKUP(MID(D247,2,2),$M$9:$AF$15,MATCH(RIGHT(D247,2),$M$9:$M$15,0),0))^($H247-IND_SavePot!$H247)</f>
        <v>4.8774437212984988E-3</v>
      </c>
      <c r="J247" s="13">
        <f t="shared" si="32"/>
        <v>4.8774437212984988E-3</v>
      </c>
      <c r="K247" s="135">
        <v>7</v>
      </c>
    </row>
    <row r="248" spans="3:11">
      <c r="C248" s="11" t="str">
        <f>IND_SavePot!C248</f>
        <v>INDADEFFPH-41</v>
      </c>
      <c r="D248" s="11" t="str">
        <f>IND_SavePot!D248</f>
        <v>IADPH</v>
      </c>
      <c r="E248" s="10" t="str">
        <f t="shared" si="31"/>
        <v>IADPH</v>
      </c>
      <c r="F248" s="10" t="s">
        <v>10</v>
      </c>
      <c r="G248" s="10" t="s">
        <v>11</v>
      </c>
      <c r="H248" s="10">
        <f t="shared" si="33"/>
        <v>2050</v>
      </c>
      <c r="I248" s="13">
        <f>IND_SavePot!I248*(1+HLOOKUP(MID(D248,2,2),$M$9:$AF$15,MATCH(RIGHT(D248,2),$M$9:$M$15,0),0))^($H248-IND_SavePot!$H248)</f>
        <v>4.8774437212984988E-3</v>
      </c>
      <c r="J248" s="13">
        <f t="shared" si="32"/>
        <v>4.8774437212984988E-3</v>
      </c>
      <c r="K248" s="135">
        <v>8</v>
      </c>
    </row>
    <row r="249" spans="3:11">
      <c r="C249" s="11" t="str">
        <f>IND_SavePot!C249</f>
        <v>INDADEFFSH-41</v>
      </c>
      <c r="D249" s="11" t="str">
        <f>IND_SavePot!D249</f>
        <v>IADSH</v>
      </c>
      <c r="E249" s="10" t="str">
        <f t="shared" si="31"/>
        <v>IADSH</v>
      </c>
      <c r="F249" s="10" t="s">
        <v>10</v>
      </c>
      <c r="G249" s="10" t="s">
        <v>11</v>
      </c>
      <c r="H249" s="10">
        <f t="shared" si="33"/>
        <v>2050</v>
      </c>
      <c r="I249" s="13">
        <f>IND_SavePot!I249*(1+HLOOKUP(MID(D249,2,2),$M$9:$AF$15,MATCH(RIGHT(D249,2),$M$9:$M$15,0),0))^($H249-IND_SavePot!$H249)</f>
        <v>8.4949568437804497E-3</v>
      </c>
      <c r="J249" s="13">
        <f t="shared" si="32"/>
        <v>8.4949568437804497E-3</v>
      </c>
      <c r="K249" s="135">
        <v>8</v>
      </c>
    </row>
    <row r="250" spans="3:11">
      <c r="C250" s="11" t="str">
        <f>IND_SavePot!C250</f>
        <v>INDADEFFLA-41</v>
      </c>
      <c r="D250" s="11" t="str">
        <f>IND_SavePot!D250</f>
        <v>IADLA</v>
      </c>
      <c r="E250" s="10" t="str">
        <f t="shared" si="31"/>
        <v>IADLA</v>
      </c>
      <c r="F250" s="10" t="s">
        <v>10</v>
      </c>
      <c r="G250" s="10" t="s">
        <v>11</v>
      </c>
      <c r="H250" s="10">
        <f t="shared" si="33"/>
        <v>2050</v>
      </c>
      <c r="I250" s="13">
        <f>IND_SavePot!I250*(1+HLOOKUP(MID(D250,2,2),$M$9:$AF$15,MATCH(RIGHT(D250,2),$M$9:$M$15,0),0))^($H250-IND_SavePot!$H250)</f>
        <v>8.2998061727721072E-3</v>
      </c>
      <c r="J250" s="13">
        <f t="shared" si="32"/>
        <v>8.2998061727721072E-3</v>
      </c>
      <c r="K250" s="135">
        <v>0</v>
      </c>
    </row>
    <row r="251" spans="3:11">
      <c r="C251" s="11" t="str">
        <f>IND_SavePot!C251</f>
        <v>INDADEFFEM-41</v>
      </c>
      <c r="D251" s="11" t="str">
        <f>IND_SavePot!D251</f>
        <v>IADEM</v>
      </c>
      <c r="E251" s="10" t="str">
        <f t="shared" si="31"/>
        <v>IADEM</v>
      </c>
      <c r="F251" s="10" t="s">
        <v>10</v>
      </c>
      <c r="G251" s="10" t="s">
        <v>11</v>
      </c>
      <c r="H251" s="10">
        <f t="shared" si="33"/>
        <v>2050</v>
      </c>
      <c r="I251" s="13">
        <f>IND_SavePot!I251*(1+HLOOKUP(MID(D251,2,2),$M$9:$AF$15,MATCH(RIGHT(D251,2),$M$9:$M$15,0),0))^($H251-IND_SavePot!$H251)</f>
        <v>2.0400851253317724E-3</v>
      </c>
      <c r="J251" s="13">
        <f t="shared" si="32"/>
        <v>2.0400851253317724E-3</v>
      </c>
      <c r="K251" s="135">
        <v>0</v>
      </c>
    </row>
    <row r="252" spans="3:11">
      <c r="C252" s="11" t="str">
        <f>IND_SavePot!C252</f>
        <v>INDADEFFTF-41</v>
      </c>
      <c r="D252" s="11" t="str">
        <f>IND_SavePot!D252</f>
        <v>IADTF</v>
      </c>
      <c r="E252" s="10" t="str">
        <f t="shared" si="31"/>
        <v>IADTF</v>
      </c>
      <c r="F252" s="10" t="s">
        <v>10</v>
      </c>
      <c r="G252" s="10" t="s">
        <v>11</v>
      </c>
      <c r="H252" s="10">
        <f t="shared" si="33"/>
        <v>2050</v>
      </c>
      <c r="I252" s="13">
        <f>IND_SavePot!I252*(1+HLOOKUP(MID(D252,2,2),$M$9:$AF$15,MATCH(RIGHT(D252,2),$M$9:$M$15,0),0))^($H252-IND_SavePot!$H252)</f>
        <v>0</v>
      </c>
      <c r="J252" s="13">
        <f t="shared" si="32"/>
        <v>0</v>
      </c>
      <c r="K252" s="135">
        <v>6</v>
      </c>
    </row>
    <row r="253" spans="3:11">
      <c r="C253" s="11" t="str">
        <f>IND_SavePot!C253</f>
        <v>INDADEFFPH-42</v>
      </c>
      <c r="D253" s="11" t="str">
        <f>IND_SavePot!D253</f>
        <v>IADPH</v>
      </c>
      <c r="E253" s="10" t="str">
        <f t="shared" si="31"/>
        <v>IADPH</v>
      </c>
      <c r="F253" s="10" t="s">
        <v>10</v>
      </c>
      <c r="G253" s="10" t="s">
        <v>11</v>
      </c>
      <c r="H253" s="10">
        <f t="shared" si="33"/>
        <v>2050</v>
      </c>
      <c r="I253" s="13">
        <f>IND_SavePot!I253*(1+HLOOKUP(MID(D253,2,2),$M$9:$AF$15,MATCH(RIGHT(D253,2),$M$9:$M$15,0),0))^($H253-IND_SavePot!$H253)</f>
        <v>4.8774437212985603E-3</v>
      </c>
      <c r="J253" s="13">
        <f t="shared" si="32"/>
        <v>4.8774437212985603E-3</v>
      </c>
      <c r="K253" s="135">
        <v>6</v>
      </c>
    </row>
    <row r="254" spans="3:11">
      <c r="C254" s="11" t="str">
        <f>IND_SavePot!C254</f>
        <v>INDADEFFPH-42</v>
      </c>
      <c r="D254" s="11" t="str">
        <f>IND_SavePot!D254</f>
        <v>IADPH</v>
      </c>
      <c r="E254" s="10" t="str">
        <f t="shared" si="31"/>
        <v>IADPH</v>
      </c>
      <c r="F254" s="10" t="s">
        <v>10</v>
      </c>
      <c r="G254" s="10" t="s">
        <v>11</v>
      </c>
      <c r="H254" s="10">
        <f t="shared" si="33"/>
        <v>2050</v>
      </c>
      <c r="I254" s="13">
        <f>IND_SavePot!I254*(1+HLOOKUP(MID(D254,2,2),$M$9:$AF$15,MATCH(RIGHT(D254,2),$M$9:$M$15,0),0))^($H254-IND_SavePot!$H254)</f>
        <v>4.8774437212985603E-3</v>
      </c>
      <c r="J254" s="13">
        <f t="shared" si="32"/>
        <v>4.8774437212985603E-3</v>
      </c>
      <c r="K254" s="135">
        <v>8</v>
      </c>
    </row>
    <row r="255" spans="3:11">
      <c r="C255" s="11" t="str">
        <f>IND_SavePot!C255</f>
        <v>INDADEFFSH-42</v>
      </c>
      <c r="D255" s="11" t="str">
        <f>IND_SavePot!D255</f>
        <v>IADSH</v>
      </c>
      <c r="E255" s="10" t="str">
        <f t="shared" si="31"/>
        <v>IADSH</v>
      </c>
      <c r="F255" s="10" t="s">
        <v>10</v>
      </c>
      <c r="G255" s="10" t="s">
        <v>11</v>
      </c>
      <c r="H255" s="10">
        <f t="shared" si="33"/>
        <v>2050</v>
      </c>
      <c r="I255" s="13">
        <f>IND_SavePot!I255*(1+HLOOKUP(MID(D255,2,2),$M$9:$AF$15,MATCH(RIGHT(D255,2),$M$9:$M$15,0),0))^($H255-IND_SavePot!$H255)</f>
        <v>8.4949568437805035E-3</v>
      </c>
      <c r="J255" s="13">
        <f t="shared" si="32"/>
        <v>8.4949568437805035E-3</v>
      </c>
      <c r="K255" s="135">
        <v>8</v>
      </c>
    </row>
    <row r="256" spans="3:11">
      <c r="C256" s="11" t="str">
        <f>IND_SavePot!C256</f>
        <v>INDADEFFLA-42</v>
      </c>
      <c r="D256" s="11" t="str">
        <f>IND_SavePot!D256</f>
        <v>IADLA</v>
      </c>
      <c r="E256" s="10" t="str">
        <f t="shared" si="31"/>
        <v>IADLA</v>
      </c>
      <c r="F256" s="10" t="s">
        <v>10</v>
      </c>
      <c r="G256" s="10" t="s">
        <v>11</v>
      </c>
      <c r="H256" s="10">
        <f t="shared" si="33"/>
        <v>2050</v>
      </c>
      <c r="I256" s="13">
        <f>IND_SavePot!I256*(1+HLOOKUP(MID(D256,2,2),$M$9:$AF$15,MATCH(RIGHT(D256,2),$M$9:$M$15,0),0))^($H256-IND_SavePot!$H256)</f>
        <v>8.2998061727721888E-3</v>
      </c>
      <c r="J256" s="13">
        <f t="shared" si="32"/>
        <v>8.2998061727721888E-3</v>
      </c>
      <c r="K256" s="135">
        <v>0</v>
      </c>
    </row>
    <row r="257" spans="3:11">
      <c r="C257" s="11" t="str">
        <f>IND_SavePot!C257</f>
        <v>INDADEFFEM-42</v>
      </c>
      <c r="D257" s="11" t="str">
        <f>IND_SavePot!D257</f>
        <v>IADEM</v>
      </c>
      <c r="E257" s="10" t="str">
        <f t="shared" si="31"/>
        <v>IADEM</v>
      </c>
      <c r="F257" s="10" t="s">
        <v>10</v>
      </c>
      <c r="G257" s="10" t="s">
        <v>11</v>
      </c>
      <c r="H257" s="10">
        <f t="shared" si="33"/>
        <v>2050</v>
      </c>
      <c r="I257" s="13">
        <f>IND_SavePot!I257*(1+HLOOKUP(MID(D257,2,2),$M$9:$AF$15,MATCH(RIGHT(D257,2),$M$9:$M$15,0),0))^($H257-IND_SavePot!$H257)</f>
        <v>2.0400851253318127E-3</v>
      </c>
      <c r="J257" s="13">
        <f t="shared" si="32"/>
        <v>2.0400851253318127E-3</v>
      </c>
      <c r="K257" s="135">
        <v>0</v>
      </c>
    </row>
    <row r="258" spans="3:11">
      <c r="C258" s="11" t="str">
        <f>IND_SavePot!C258</f>
        <v>INDADEFFTF-42</v>
      </c>
      <c r="D258" s="11" t="str">
        <f>IND_SavePot!D258</f>
        <v>IADTF</v>
      </c>
      <c r="E258" s="10" t="str">
        <f t="shared" si="31"/>
        <v>IADTF</v>
      </c>
      <c r="F258" s="10" t="s">
        <v>10</v>
      </c>
      <c r="G258" s="10" t="s">
        <v>11</v>
      </c>
      <c r="H258" s="10">
        <f t="shared" si="33"/>
        <v>2050</v>
      </c>
      <c r="I258" s="13">
        <f>IND_SavePot!I258*(1+HLOOKUP(MID(D258,2,2),$M$9:$AF$15,MATCH(RIGHT(D258,2),$M$9:$M$15,0),0))^($H258-IND_SavePot!$H258)</f>
        <v>0</v>
      </c>
      <c r="J258" s="13">
        <f t="shared" si="32"/>
        <v>0</v>
      </c>
      <c r="K258" s="135">
        <v>6</v>
      </c>
    </row>
    <row r="259" spans="3:11">
      <c r="C259" s="11" t="str">
        <f>IND_SavePot!C259</f>
        <v>INDADEFFPH-43</v>
      </c>
      <c r="D259" s="11" t="str">
        <f>IND_SavePot!D259</f>
        <v>IADPH</v>
      </c>
      <c r="E259" s="10" t="str">
        <f t="shared" si="31"/>
        <v>IADPH</v>
      </c>
      <c r="F259" s="10" t="s">
        <v>10</v>
      </c>
      <c r="G259" s="10" t="s">
        <v>11</v>
      </c>
      <c r="H259" s="10">
        <f t="shared" si="33"/>
        <v>2050</v>
      </c>
      <c r="I259" s="13">
        <f>IND_SavePot!I259*(1+HLOOKUP(MID(D259,2,2),$M$9:$AF$15,MATCH(RIGHT(D259,2),$M$9:$M$15,0),0))^($H259-IND_SavePot!$H259)</f>
        <v>4.8774437212985291E-3</v>
      </c>
      <c r="J259" s="13">
        <f t="shared" si="32"/>
        <v>4.8774437212985291E-3</v>
      </c>
      <c r="K259" s="135">
        <v>6</v>
      </c>
    </row>
    <row r="260" spans="3:11">
      <c r="C260" s="11" t="str">
        <f>IND_SavePot!C260</f>
        <v>INDADEFFPH-43</v>
      </c>
      <c r="D260" s="11" t="str">
        <f>IND_SavePot!D260</f>
        <v>IADPH</v>
      </c>
      <c r="E260" s="10" t="str">
        <f t="shared" si="31"/>
        <v>IADPH</v>
      </c>
      <c r="F260" s="10" t="s">
        <v>10</v>
      </c>
      <c r="G260" s="10" t="s">
        <v>11</v>
      </c>
      <c r="H260" s="10">
        <f t="shared" si="33"/>
        <v>2050</v>
      </c>
      <c r="I260" s="13">
        <f>IND_SavePot!I260*(1+HLOOKUP(MID(D260,2,2),$M$9:$AF$15,MATCH(RIGHT(D260,2),$M$9:$M$15,0),0))^($H260-IND_SavePot!$H260)</f>
        <v>4.8774437212985291E-3</v>
      </c>
      <c r="J260" s="13">
        <f t="shared" si="32"/>
        <v>4.8774437212985291E-3</v>
      </c>
      <c r="K260" s="135">
        <v>8</v>
      </c>
    </row>
    <row r="261" spans="3:11">
      <c r="C261" s="11" t="str">
        <f>IND_SavePot!C261</f>
        <v>INDADEFFSH-43</v>
      </c>
      <c r="D261" s="11" t="str">
        <f>IND_SavePot!D261</f>
        <v>IADSH</v>
      </c>
      <c r="E261" s="10" t="str">
        <f t="shared" si="31"/>
        <v>IADSH</v>
      </c>
      <c r="F261" s="10" t="s">
        <v>10</v>
      </c>
      <c r="G261" s="10" t="s">
        <v>11</v>
      </c>
      <c r="H261" s="10">
        <f t="shared" si="33"/>
        <v>2050</v>
      </c>
      <c r="I261" s="13">
        <f>IND_SavePot!I261*(1+HLOOKUP(MID(D261,2,2),$M$9:$AF$15,MATCH(RIGHT(D261,2),$M$9:$M$15,0),0))^($H261-IND_SavePot!$H261)</f>
        <v>8.4949568437804497E-3</v>
      </c>
      <c r="J261" s="13">
        <f t="shared" si="32"/>
        <v>8.4949568437804497E-3</v>
      </c>
      <c r="K261" s="135">
        <v>8</v>
      </c>
    </row>
    <row r="262" spans="3:11">
      <c r="C262" s="11" t="str">
        <f>IND_SavePot!C262</f>
        <v>INDADEFFLA-43</v>
      </c>
      <c r="D262" s="11" t="str">
        <f>IND_SavePot!D262</f>
        <v>IADLA</v>
      </c>
      <c r="E262" s="10" t="str">
        <f t="shared" si="31"/>
        <v>IADLA</v>
      </c>
      <c r="F262" s="10" t="s">
        <v>10</v>
      </c>
      <c r="G262" s="10" t="s">
        <v>11</v>
      </c>
      <c r="H262" s="10">
        <f t="shared" si="33"/>
        <v>2050</v>
      </c>
      <c r="I262" s="13">
        <f>IND_SavePot!I262*(1+HLOOKUP(MID(D262,2,2),$M$9:$AF$15,MATCH(RIGHT(D262,2),$M$9:$M$15,0),0))^($H262-IND_SavePot!$H262)</f>
        <v>8.2998061727721471E-3</v>
      </c>
      <c r="J262" s="13">
        <f t="shared" si="32"/>
        <v>8.2998061727721471E-3</v>
      </c>
      <c r="K262" s="135">
        <v>0</v>
      </c>
    </row>
    <row r="263" spans="3:11">
      <c r="C263" s="11" t="str">
        <f>IND_SavePot!C263</f>
        <v>INDADEFFEM-43</v>
      </c>
      <c r="D263" s="11" t="str">
        <f>IND_SavePot!D263</f>
        <v>IADEM</v>
      </c>
      <c r="E263" s="10" t="str">
        <f t="shared" si="31"/>
        <v>IADEM</v>
      </c>
      <c r="F263" s="10" t="s">
        <v>10</v>
      </c>
      <c r="G263" s="10" t="s">
        <v>11</v>
      </c>
      <c r="H263" s="10">
        <f t="shared" si="33"/>
        <v>2050</v>
      </c>
      <c r="I263" s="13">
        <f>IND_SavePot!I263*(1+HLOOKUP(MID(D263,2,2),$M$9:$AF$15,MATCH(RIGHT(D263,2),$M$9:$M$15,0),0))^($H263-IND_SavePot!$H263)</f>
        <v>2.0400851253318127E-3</v>
      </c>
      <c r="J263" s="13">
        <f t="shared" si="32"/>
        <v>2.0400851253318127E-3</v>
      </c>
      <c r="K263" s="135">
        <v>0</v>
      </c>
    </row>
    <row r="264" spans="3:11">
      <c r="C264" s="11" t="str">
        <f>IND_SavePot!C264</f>
        <v>INDADEFFTF-43</v>
      </c>
      <c r="D264" s="11" t="str">
        <f>IND_SavePot!D264</f>
        <v>IADTF</v>
      </c>
      <c r="E264" s="10" t="str">
        <f t="shared" ref="E264:E327" si="34">D264</f>
        <v>IADTF</v>
      </c>
      <c r="F264" s="10" t="s">
        <v>10</v>
      </c>
      <c r="G264" s="10" t="s">
        <v>11</v>
      </c>
      <c r="H264" s="10">
        <f t="shared" si="33"/>
        <v>2050</v>
      </c>
      <c r="I264" s="13">
        <f>IND_SavePot!I264*(1+HLOOKUP(MID(D264,2,2),$M$9:$AF$15,MATCH(RIGHT(D264,2),$M$9:$M$15,0),0))^($H264-IND_SavePot!$H264)</f>
        <v>0</v>
      </c>
      <c r="J264" s="13">
        <f t="shared" ref="J264:J327" si="35">I264</f>
        <v>0</v>
      </c>
      <c r="K264" s="135">
        <v>6</v>
      </c>
    </row>
    <row r="265" spans="3:11">
      <c r="C265" s="11" t="str">
        <f>IND_SavePot!C265</f>
        <v>INDADEFFPH-44</v>
      </c>
      <c r="D265" s="11" t="str">
        <f>IND_SavePot!D265</f>
        <v>IADPH</v>
      </c>
      <c r="E265" s="10" t="str">
        <f t="shared" si="34"/>
        <v>IADPH</v>
      </c>
      <c r="F265" s="10" t="s">
        <v>10</v>
      </c>
      <c r="G265" s="10" t="s">
        <v>11</v>
      </c>
      <c r="H265" s="10">
        <f t="shared" ref="H265:H328" si="36">H264</f>
        <v>2050</v>
      </c>
      <c r="I265" s="13">
        <f>IND_SavePot!I265*(1+HLOOKUP(MID(D265,2,2),$M$9:$AF$15,MATCH(RIGHT(D265,2),$M$9:$M$15,0),0))^($H265-IND_SavePot!$H265)</f>
        <v>4.8774437212986211E-3</v>
      </c>
      <c r="J265" s="13">
        <f t="shared" si="35"/>
        <v>4.8774437212986211E-3</v>
      </c>
      <c r="K265" s="135">
        <v>6</v>
      </c>
    </row>
    <row r="266" spans="3:11">
      <c r="C266" s="11" t="str">
        <f>IND_SavePot!C266</f>
        <v>INDADEFFPH-44</v>
      </c>
      <c r="D266" s="11" t="str">
        <f>IND_SavePot!D266</f>
        <v>IADPH</v>
      </c>
      <c r="E266" s="10" t="str">
        <f t="shared" si="34"/>
        <v>IADPH</v>
      </c>
      <c r="F266" s="10" t="s">
        <v>10</v>
      </c>
      <c r="G266" s="10" t="s">
        <v>11</v>
      </c>
      <c r="H266" s="10">
        <f t="shared" si="36"/>
        <v>2050</v>
      </c>
      <c r="I266" s="13">
        <f>IND_SavePot!I266*(1+HLOOKUP(MID(D266,2,2),$M$9:$AF$15,MATCH(RIGHT(D266,2),$M$9:$M$15,0),0))^($H266-IND_SavePot!$H266)</f>
        <v>4.8774437212986211E-3</v>
      </c>
      <c r="J266" s="13">
        <f t="shared" si="35"/>
        <v>4.8774437212986211E-3</v>
      </c>
      <c r="K266" s="135">
        <v>8</v>
      </c>
    </row>
    <row r="267" spans="3:11">
      <c r="C267" s="11" t="str">
        <f>IND_SavePot!C267</f>
        <v>INDADEFFSH-44</v>
      </c>
      <c r="D267" s="11" t="str">
        <f>IND_SavePot!D267</f>
        <v>IADSH</v>
      </c>
      <c r="E267" s="10" t="str">
        <f t="shared" si="34"/>
        <v>IADSH</v>
      </c>
      <c r="F267" s="10" t="s">
        <v>10</v>
      </c>
      <c r="G267" s="10" t="s">
        <v>11</v>
      </c>
      <c r="H267" s="10">
        <f t="shared" si="36"/>
        <v>2050</v>
      </c>
      <c r="I267" s="13">
        <f>IND_SavePot!I267*(1+HLOOKUP(MID(D267,2,2),$M$9:$AF$15,MATCH(RIGHT(D267,2),$M$9:$M$15,0),0))^($H267-IND_SavePot!$H267)</f>
        <v>8.4949568437805035E-3</v>
      </c>
      <c r="J267" s="13">
        <f t="shared" si="35"/>
        <v>8.4949568437805035E-3</v>
      </c>
      <c r="K267" s="135">
        <v>7</v>
      </c>
    </row>
    <row r="268" spans="3:11">
      <c r="C268" s="11" t="str">
        <f>IND_SavePot!C268</f>
        <v>INDADEFFLA-44</v>
      </c>
      <c r="D268" s="11" t="str">
        <f>IND_SavePot!D268</f>
        <v>IADLA</v>
      </c>
      <c r="E268" s="10" t="str">
        <f t="shared" si="34"/>
        <v>IADLA</v>
      </c>
      <c r="F268" s="10" t="s">
        <v>10</v>
      </c>
      <c r="G268" s="10" t="s">
        <v>11</v>
      </c>
      <c r="H268" s="10">
        <f t="shared" si="36"/>
        <v>2050</v>
      </c>
      <c r="I268" s="13">
        <f>IND_SavePot!I268*(1+HLOOKUP(MID(D268,2,2),$M$9:$AF$15,MATCH(RIGHT(D268,2),$M$9:$M$15,0),0))^($H268-IND_SavePot!$H268)</f>
        <v>8.2998061727721888E-3</v>
      </c>
      <c r="J268" s="13">
        <f t="shared" si="35"/>
        <v>8.2998061727721888E-3</v>
      </c>
      <c r="K268" s="135">
        <v>0</v>
      </c>
    </row>
    <row r="269" spans="3:11">
      <c r="C269" s="11" t="str">
        <f>IND_SavePot!C269</f>
        <v>INDADEFFEM-44</v>
      </c>
      <c r="D269" s="11" t="str">
        <f>IND_SavePot!D269</f>
        <v>IADEM</v>
      </c>
      <c r="E269" s="10" t="str">
        <f t="shared" si="34"/>
        <v>IADEM</v>
      </c>
      <c r="F269" s="10" t="s">
        <v>10</v>
      </c>
      <c r="G269" s="10" t="s">
        <v>11</v>
      </c>
      <c r="H269" s="10">
        <f t="shared" si="36"/>
        <v>2050</v>
      </c>
      <c r="I269" s="13">
        <f>IND_SavePot!I269*(1+HLOOKUP(MID(D269,2,2),$M$9:$AF$15,MATCH(RIGHT(D269,2),$M$9:$M$15,0),0))^($H269-IND_SavePot!$H269)</f>
        <v>2.0400851253317724E-3</v>
      </c>
      <c r="J269" s="13">
        <f t="shared" si="35"/>
        <v>2.0400851253317724E-3</v>
      </c>
      <c r="K269" s="135">
        <v>0</v>
      </c>
    </row>
    <row r="270" spans="3:11">
      <c r="C270" s="11" t="str">
        <f>IND_SavePot!C270</f>
        <v>INDADEFFTF-44</v>
      </c>
      <c r="D270" s="11" t="str">
        <f>IND_SavePot!D270</f>
        <v>IADTF</v>
      </c>
      <c r="E270" s="10" t="str">
        <f t="shared" si="34"/>
        <v>IADTF</v>
      </c>
      <c r="F270" s="10" t="s">
        <v>10</v>
      </c>
      <c r="G270" s="10" t="s">
        <v>11</v>
      </c>
      <c r="H270" s="10">
        <f t="shared" si="36"/>
        <v>2050</v>
      </c>
      <c r="I270" s="13">
        <f>IND_SavePot!I270*(1+HLOOKUP(MID(D270,2,2),$M$9:$AF$15,MATCH(RIGHT(D270,2),$M$9:$M$15,0),0))^($H270-IND_SavePot!$H270)</f>
        <v>0</v>
      </c>
      <c r="J270" s="13">
        <f t="shared" si="35"/>
        <v>0</v>
      </c>
      <c r="K270" s="135">
        <v>6</v>
      </c>
    </row>
    <row r="271" spans="3:11">
      <c r="C271" s="11" t="str">
        <f>IND_SavePot!C271</f>
        <v>INDADEFFPH-45</v>
      </c>
      <c r="D271" s="11" t="str">
        <f>IND_SavePot!D271</f>
        <v>IADPH</v>
      </c>
      <c r="E271" s="10" t="str">
        <f t="shared" si="34"/>
        <v>IADPH</v>
      </c>
      <c r="F271" s="10" t="s">
        <v>10</v>
      </c>
      <c r="G271" s="10" t="s">
        <v>11</v>
      </c>
      <c r="H271" s="10">
        <f t="shared" si="36"/>
        <v>2050</v>
      </c>
      <c r="I271" s="13">
        <f>IND_SavePot!I271*(1+HLOOKUP(MID(D271,2,2),$M$9:$AF$15,MATCH(RIGHT(D271,2),$M$9:$M$15,0),0))^($H271-IND_SavePot!$H271)</f>
        <v>4.8774437212984988E-3</v>
      </c>
      <c r="J271" s="13">
        <f t="shared" si="35"/>
        <v>4.8774437212984988E-3</v>
      </c>
      <c r="K271" s="135">
        <v>6</v>
      </c>
    </row>
    <row r="272" spans="3:11">
      <c r="C272" s="11" t="str">
        <f>IND_SavePot!C272</f>
        <v>INDADEFFPH-45</v>
      </c>
      <c r="D272" s="11" t="str">
        <f>IND_SavePot!D272</f>
        <v>IADPH</v>
      </c>
      <c r="E272" s="10" t="str">
        <f t="shared" si="34"/>
        <v>IADPH</v>
      </c>
      <c r="F272" s="10" t="s">
        <v>10</v>
      </c>
      <c r="G272" s="10" t="s">
        <v>11</v>
      </c>
      <c r="H272" s="10">
        <f t="shared" si="36"/>
        <v>2050</v>
      </c>
      <c r="I272" s="13">
        <f>IND_SavePot!I272*(1+HLOOKUP(MID(D272,2,2),$M$9:$AF$15,MATCH(RIGHT(D272,2),$M$9:$M$15,0),0))^($H272-IND_SavePot!$H272)</f>
        <v>4.8774437212984988E-3</v>
      </c>
      <c r="J272" s="13">
        <f t="shared" si="35"/>
        <v>4.8774437212984988E-3</v>
      </c>
      <c r="K272" s="135">
        <v>7</v>
      </c>
    </row>
    <row r="273" spans="3:11">
      <c r="C273" s="11" t="str">
        <f>IND_SavePot!C273</f>
        <v>INDADEFFSH-45</v>
      </c>
      <c r="D273" s="11" t="str">
        <f>IND_SavePot!D273</f>
        <v>IADSH</v>
      </c>
      <c r="E273" s="10" t="str">
        <f t="shared" si="34"/>
        <v>IADSH</v>
      </c>
      <c r="F273" s="10" t="s">
        <v>10</v>
      </c>
      <c r="G273" s="10" t="s">
        <v>11</v>
      </c>
      <c r="H273" s="10">
        <f t="shared" si="36"/>
        <v>2050</v>
      </c>
      <c r="I273" s="13">
        <f>IND_SavePot!I273*(1+HLOOKUP(MID(D273,2,2),$M$9:$AF$15,MATCH(RIGHT(D273,2),$M$9:$M$15,0),0))^($H273-IND_SavePot!$H273)</f>
        <v>8.4949568437804497E-3</v>
      </c>
      <c r="J273" s="13">
        <f t="shared" si="35"/>
        <v>8.4949568437804497E-3</v>
      </c>
      <c r="K273" s="135">
        <v>6</v>
      </c>
    </row>
    <row r="274" spans="3:11">
      <c r="C274" s="11" t="str">
        <f>IND_SavePot!C274</f>
        <v>INDADEFFLA-45</v>
      </c>
      <c r="D274" s="11" t="str">
        <f>IND_SavePot!D274</f>
        <v>IADLA</v>
      </c>
      <c r="E274" s="10" t="str">
        <f t="shared" si="34"/>
        <v>IADLA</v>
      </c>
      <c r="F274" s="10" t="s">
        <v>10</v>
      </c>
      <c r="G274" s="10" t="s">
        <v>11</v>
      </c>
      <c r="H274" s="10">
        <f t="shared" si="36"/>
        <v>2050</v>
      </c>
      <c r="I274" s="13">
        <f>IND_SavePot!I274*(1+HLOOKUP(MID(D274,2,2),$M$9:$AF$15,MATCH(RIGHT(D274,2),$M$9:$M$15,0),0))^($H274-IND_SavePot!$H274)</f>
        <v>8.2998061727721072E-3</v>
      </c>
      <c r="J274" s="13">
        <f t="shared" si="35"/>
        <v>8.2998061727721072E-3</v>
      </c>
      <c r="K274" s="135">
        <v>0</v>
      </c>
    </row>
    <row r="275" spans="3:11">
      <c r="C275" s="11" t="str">
        <f>IND_SavePot!C275</f>
        <v>INDADEFFEM-45</v>
      </c>
      <c r="D275" s="11" t="str">
        <f>IND_SavePot!D275</f>
        <v>IADEM</v>
      </c>
      <c r="E275" s="10" t="str">
        <f t="shared" si="34"/>
        <v>IADEM</v>
      </c>
      <c r="F275" s="10" t="s">
        <v>10</v>
      </c>
      <c r="G275" s="10" t="s">
        <v>11</v>
      </c>
      <c r="H275" s="10">
        <f t="shared" si="36"/>
        <v>2050</v>
      </c>
      <c r="I275" s="13">
        <f>IND_SavePot!I275*(1+HLOOKUP(MID(D275,2,2),$M$9:$AF$15,MATCH(RIGHT(D275,2),$M$9:$M$15,0),0))^($H275-IND_SavePot!$H275)</f>
        <v>2.0400851253318127E-3</v>
      </c>
      <c r="J275" s="13">
        <f t="shared" si="35"/>
        <v>2.0400851253318127E-3</v>
      </c>
      <c r="K275" s="135">
        <v>0</v>
      </c>
    </row>
    <row r="276" spans="3:11">
      <c r="C276" s="11" t="str">
        <f>IND_SavePot!C276</f>
        <v>INDADEFFTF-45</v>
      </c>
      <c r="D276" s="11" t="str">
        <f>IND_SavePot!D276</f>
        <v>IADTF</v>
      </c>
      <c r="E276" s="10" t="str">
        <f t="shared" si="34"/>
        <v>IADTF</v>
      </c>
      <c r="F276" s="10" t="s">
        <v>10</v>
      </c>
      <c r="G276" s="10" t="s">
        <v>11</v>
      </c>
      <c r="H276" s="38">
        <f t="shared" si="36"/>
        <v>2050</v>
      </c>
      <c r="I276" s="13">
        <f>IND_SavePot!I276*(1+HLOOKUP(MID(D276,2,2),$M$9:$AF$15,MATCH(RIGHT(D276,2),$M$9:$M$15,0),0))^($H276-IND_SavePot!$H276)</f>
        <v>0</v>
      </c>
      <c r="J276" s="13">
        <f t="shared" si="35"/>
        <v>0</v>
      </c>
      <c r="K276" s="135">
        <v>6</v>
      </c>
    </row>
    <row r="277" spans="3:11">
      <c r="C277" s="11" t="str">
        <f>IND_SavePot!C277</f>
        <v>INDADEFFPH-46</v>
      </c>
      <c r="D277" s="11" t="str">
        <f>IND_SavePot!D277</f>
        <v>IADPH</v>
      </c>
      <c r="E277" s="10" t="str">
        <f t="shared" si="34"/>
        <v>IADPH</v>
      </c>
      <c r="F277" s="10" t="s">
        <v>10</v>
      </c>
      <c r="G277" s="10" t="s">
        <v>11</v>
      </c>
      <c r="H277" s="10">
        <f t="shared" si="36"/>
        <v>2050</v>
      </c>
      <c r="I277" s="13">
        <f>IND_SavePot!I277*(1+HLOOKUP(MID(D277,2,2),$M$9:$AF$15,MATCH(RIGHT(D277,2),$M$9:$M$15,0),0))^($H277-IND_SavePot!$H277)</f>
        <v>4.8774437212984988E-3</v>
      </c>
      <c r="J277" s="13">
        <f t="shared" si="35"/>
        <v>4.8774437212984988E-3</v>
      </c>
      <c r="K277" s="135">
        <v>6</v>
      </c>
    </row>
    <row r="278" spans="3:11">
      <c r="C278" s="11" t="str">
        <f>IND_SavePot!C278</f>
        <v>INDADEFFPH-46</v>
      </c>
      <c r="D278" s="11" t="str">
        <f>IND_SavePot!D278</f>
        <v>IADPH</v>
      </c>
      <c r="E278" s="10" t="str">
        <f t="shared" si="34"/>
        <v>IADPH</v>
      </c>
      <c r="F278" s="10" t="s">
        <v>10</v>
      </c>
      <c r="G278" s="10" t="s">
        <v>11</v>
      </c>
      <c r="H278" s="10">
        <f t="shared" si="36"/>
        <v>2050</v>
      </c>
      <c r="I278" s="13">
        <f>IND_SavePot!I278*(1+HLOOKUP(MID(D278,2,2),$M$9:$AF$15,MATCH(RIGHT(D278,2),$M$9:$M$15,0),0))^($H278-IND_SavePot!$H278)</f>
        <v>4.8774437212984988E-3</v>
      </c>
      <c r="J278" s="13">
        <f t="shared" si="35"/>
        <v>4.8774437212984988E-3</v>
      </c>
      <c r="K278" s="135">
        <v>7</v>
      </c>
    </row>
    <row r="279" spans="3:11">
      <c r="C279" s="11" t="str">
        <f>IND_SavePot!C279</f>
        <v>INDADEFFSH-46</v>
      </c>
      <c r="D279" s="11" t="str">
        <f>IND_SavePot!D279</f>
        <v>IADSH</v>
      </c>
      <c r="E279" s="10" t="str">
        <f t="shared" si="34"/>
        <v>IADSH</v>
      </c>
      <c r="F279" s="10" t="s">
        <v>10</v>
      </c>
      <c r="G279" s="10" t="s">
        <v>11</v>
      </c>
      <c r="H279" s="10">
        <f t="shared" si="36"/>
        <v>2050</v>
      </c>
      <c r="I279" s="13">
        <f>IND_SavePot!I279*(1+HLOOKUP(MID(D279,2,2),$M$9:$AF$15,MATCH(RIGHT(D279,2),$M$9:$M$15,0),0))^($H279-IND_SavePot!$H279)</f>
        <v>8.4949568437803942E-3</v>
      </c>
      <c r="J279" s="13">
        <f t="shared" si="35"/>
        <v>8.4949568437803942E-3</v>
      </c>
      <c r="K279" s="135">
        <v>6</v>
      </c>
    </row>
    <row r="280" spans="3:11">
      <c r="C280" s="11" t="str">
        <f>IND_SavePot!C280</f>
        <v>INDADEFFLA-46</v>
      </c>
      <c r="D280" s="11" t="str">
        <f>IND_SavePot!D280</f>
        <v>IADLA</v>
      </c>
      <c r="E280" s="10" t="str">
        <f t="shared" si="34"/>
        <v>IADLA</v>
      </c>
      <c r="F280" s="10" t="s">
        <v>10</v>
      </c>
      <c r="G280" s="10" t="s">
        <v>11</v>
      </c>
      <c r="H280" s="10">
        <f t="shared" si="36"/>
        <v>2050</v>
      </c>
      <c r="I280" s="13">
        <f>IND_SavePot!I280*(1+HLOOKUP(MID(D280,2,2),$M$9:$AF$15,MATCH(RIGHT(D280,2),$M$9:$M$15,0),0))^($H280-IND_SavePot!$H280)</f>
        <v>8.2998061727721471E-3</v>
      </c>
      <c r="J280" s="13">
        <f t="shared" si="35"/>
        <v>8.2998061727721471E-3</v>
      </c>
      <c r="K280" s="135">
        <v>0</v>
      </c>
    </row>
    <row r="281" spans="3:11">
      <c r="C281" s="11" t="str">
        <f>IND_SavePot!C281</f>
        <v>INDADEFFEM-46</v>
      </c>
      <c r="D281" s="11" t="str">
        <f>IND_SavePot!D281</f>
        <v>IADEM</v>
      </c>
      <c r="E281" s="10" t="str">
        <f t="shared" si="34"/>
        <v>IADEM</v>
      </c>
      <c r="F281" s="10" t="s">
        <v>10</v>
      </c>
      <c r="G281" s="10" t="s">
        <v>11</v>
      </c>
      <c r="H281" s="10">
        <f t="shared" si="36"/>
        <v>2050</v>
      </c>
      <c r="I281" s="13">
        <f>IND_SavePot!I281*(1+HLOOKUP(MID(D281,2,2),$M$9:$AF$15,MATCH(RIGHT(D281,2),$M$9:$M$15,0),0))^($H281-IND_SavePot!$H281)</f>
        <v>2.0400851253318127E-3</v>
      </c>
      <c r="J281" s="13">
        <f t="shared" si="35"/>
        <v>2.0400851253318127E-3</v>
      </c>
      <c r="K281" s="135">
        <v>0</v>
      </c>
    </row>
    <row r="282" spans="3:11">
      <c r="C282" s="11" t="str">
        <f>IND_SavePot!C282</f>
        <v>INDADEFFTF-46</v>
      </c>
      <c r="D282" s="11" t="str">
        <f>IND_SavePot!D282</f>
        <v>IADTF</v>
      </c>
      <c r="E282" s="10" t="str">
        <f t="shared" si="34"/>
        <v>IADTF</v>
      </c>
      <c r="F282" s="10" t="s">
        <v>10</v>
      </c>
      <c r="G282" s="10" t="s">
        <v>11</v>
      </c>
      <c r="H282" s="10">
        <f t="shared" si="36"/>
        <v>2050</v>
      </c>
      <c r="I282" s="13">
        <f>IND_SavePot!I282*(1+HLOOKUP(MID(D282,2,2),$M$9:$AF$15,MATCH(RIGHT(D282,2),$M$9:$M$15,0),0))^($H282-IND_SavePot!$H282)</f>
        <v>0</v>
      </c>
      <c r="J282" s="13">
        <f t="shared" si="35"/>
        <v>0</v>
      </c>
      <c r="K282" s="135">
        <v>6</v>
      </c>
    </row>
    <row r="283" spans="3:11">
      <c r="C283" s="11" t="str">
        <f>IND_SavePot!C283</f>
        <v>INDADEFFPH-47</v>
      </c>
      <c r="D283" s="11" t="str">
        <f>IND_SavePot!D283</f>
        <v>IADPH</v>
      </c>
      <c r="E283" s="10" t="str">
        <f t="shared" si="34"/>
        <v>IADPH</v>
      </c>
      <c r="F283" s="10" t="s">
        <v>10</v>
      </c>
      <c r="G283" s="10" t="s">
        <v>11</v>
      </c>
      <c r="H283" s="10">
        <f t="shared" si="36"/>
        <v>2050</v>
      </c>
      <c r="I283" s="13">
        <f>IND_SavePot!I283*(1+HLOOKUP(MID(D283,2,2),$M$9:$AF$15,MATCH(RIGHT(D283,2),$M$9:$M$15,0),0))^($H283-IND_SavePot!$H283)</f>
        <v>4.8774437212986211E-3</v>
      </c>
      <c r="J283" s="13">
        <f t="shared" si="35"/>
        <v>4.8774437212986211E-3</v>
      </c>
      <c r="K283" s="135">
        <v>6</v>
      </c>
    </row>
    <row r="284" spans="3:11">
      <c r="C284" s="11" t="str">
        <f>IND_SavePot!C284</f>
        <v>INDADEFFPH-47</v>
      </c>
      <c r="D284" s="11" t="str">
        <f>IND_SavePot!D284</f>
        <v>IADPH</v>
      </c>
      <c r="E284" s="10" t="str">
        <f t="shared" si="34"/>
        <v>IADPH</v>
      </c>
      <c r="F284" s="10" t="s">
        <v>10</v>
      </c>
      <c r="G284" s="10" t="s">
        <v>11</v>
      </c>
      <c r="H284" s="10">
        <f t="shared" si="36"/>
        <v>2050</v>
      </c>
      <c r="I284" s="13">
        <f>IND_SavePot!I284*(1+HLOOKUP(MID(D284,2,2),$M$9:$AF$15,MATCH(RIGHT(D284,2),$M$9:$M$15,0),0))^($H284-IND_SavePot!$H284)</f>
        <v>4.8774437212986211E-3</v>
      </c>
      <c r="J284" s="13">
        <f t="shared" si="35"/>
        <v>4.8774437212986211E-3</v>
      </c>
      <c r="K284" s="135">
        <v>7</v>
      </c>
    </row>
    <row r="285" spans="3:11">
      <c r="C285" s="11" t="str">
        <f>IND_SavePot!C285</f>
        <v>INDADEFFSH-47</v>
      </c>
      <c r="D285" s="11" t="str">
        <f>IND_SavePot!D285</f>
        <v>IADSH</v>
      </c>
      <c r="E285" s="10" t="str">
        <f t="shared" si="34"/>
        <v>IADSH</v>
      </c>
      <c r="F285" s="10" t="s">
        <v>10</v>
      </c>
      <c r="G285" s="10" t="s">
        <v>11</v>
      </c>
      <c r="H285" s="10">
        <f t="shared" si="36"/>
        <v>2050</v>
      </c>
      <c r="I285" s="13">
        <f>IND_SavePot!I285*(1+HLOOKUP(MID(D285,2,2),$M$9:$AF$15,MATCH(RIGHT(D285,2),$M$9:$M$15,0),0))^($H285-IND_SavePot!$H285)</f>
        <v>8.494956843780559E-3</v>
      </c>
      <c r="J285" s="13">
        <f t="shared" si="35"/>
        <v>8.494956843780559E-3</v>
      </c>
      <c r="K285" s="135">
        <v>5</v>
      </c>
    </row>
    <row r="286" spans="3:11">
      <c r="C286" s="11" t="str">
        <f>IND_SavePot!C286</f>
        <v>INDADEFFLA-47</v>
      </c>
      <c r="D286" s="11" t="str">
        <f>IND_SavePot!D286</f>
        <v>IADLA</v>
      </c>
      <c r="E286" s="10" t="str">
        <f t="shared" si="34"/>
        <v>IADLA</v>
      </c>
      <c r="F286" s="10" t="s">
        <v>10</v>
      </c>
      <c r="G286" s="10" t="s">
        <v>11</v>
      </c>
      <c r="H286" s="10">
        <f t="shared" si="36"/>
        <v>2050</v>
      </c>
      <c r="I286" s="13">
        <f>IND_SavePot!I286*(1+HLOOKUP(MID(D286,2,2),$M$9:$AF$15,MATCH(RIGHT(D286,2),$M$9:$M$15,0),0))^($H286-IND_SavePot!$H286)</f>
        <v>8.2998061727722287E-3</v>
      </c>
      <c r="J286" s="13">
        <f t="shared" si="35"/>
        <v>8.2998061727722287E-3</v>
      </c>
      <c r="K286" s="135">
        <v>0</v>
      </c>
    </row>
    <row r="287" spans="3:11">
      <c r="C287" s="11" t="str">
        <f>IND_SavePot!C287</f>
        <v>INDADEFFEM-47</v>
      </c>
      <c r="D287" s="11" t="str">
        <f>IND_SavePot!D287</f>
        <v>IADEM</v>
      </c>
      <c r="E287" s="10" t="str">
        <f t="shared" si="34"/>
        <v>IADEM</v>
      </c>
      <c r="F287" s="10" t="s">
        <v>10</v>
      </c>
      <c r="G287" s="10" t="s">
        <v>11</v>
      </c>
      <c r="H287" s="10">
        <f t="shared" si="36"/>
        <v>2050</v>
      </c>
      <c r="I287" s="13">
        <f>IND_SavePot!I287*(1+HLOOKUP(MID(D287,2,2),$M$9:$AF$15,MATCH(RIGHT(D287,2),$M$9:$M$15,0),0))^($H287-IND_SavePot!$H287)</f>
        <v>2.0400851253317724E-3</v>
      </c>
      <c r="J287" s="13">
        <f t="shared" si="35"/>
        <v>2.0400851253317724E-3</v>
      </c>
      <c r="K287" s="135">
        <v>0</v>
      </c>
    </row>
    <row r="288" spans="3:11">
      <c r="C288" s="11" t="str">
        <f>IND_SavePot!C288</f>
        <v>INDADEFFTF-47</v>
      </c>
      <c r="D288" s="11" t="str">
        <f>IND_SavePot!D288</f>
        <v>IADTF</v>
      </c>
      <c r="E288" s="10" t="str">
        <f t="shared" si="34"/>
        <v>IADTF</v>
      </c>
      <c r="F288" s="10" t="s">
        <v>10</v>
      </c>
      <c r="G288" s="10" t="s">
        <v>11</v>
      </c>
      <c r="H288" s="10">
        <f t="shared" si="36"/>
        <v>2050</v>
      </c>
      <c r="I288" s="13">
        <f>IND_SavePot!I288*(1+HLOOKUP(MID(D288,2,2),$M$9:$AF$15,MATCH(RIGHT(D288,2),$M$9:$M$15,0),0))^($H288-IND_SavePot!$H288)</f>
        <v>0</v>
      </c>
      <c r="J288" s="13">
        <f t="shared" si="35"/>
        <v>0</v>
      </c>
      <c r="K288" s="135">
        <v>6</v>
      </c>
    </row>
    <row r="289" spans="3:11">
      <c r="C289" s="11" t="str">
        <f>IND_SavePot!C289</f>
        <v>INDADEFFPH-48</v>
      </c>
      <c r="D289" s="11" t="str">
        <f>IND_SavePot!D289</f>
        <v>IADPH</v>
      </c>
      <c r="E289" s="10" t="str">
        <f t="shared" si="34"/>
        <v>IADPH</v>
      </c>
      <c r="F289" s="10" t="s">
        <v>10</v>
      </c>
      <c r="G289" s="10" t="s">
        <v>11</v>
      </c>
      <c r="H289" s="10">
        <f t="shared" si="36"/>
        <v>2050</v>
      </c>
      <c r="I289" s="13">
        <f>IND_SavePot!I289*(1+HLOOKUP(MID(D289,2,2),$M$9:$AF$15,MATCH(RIGHT(D289,2),$M$9:$M$15,0),0))^($H289-IND_SavePot!$H289)</f>
        <v>4.8774437212984988E-3</v>
      </c>
      <c r="J289" s="13">
        <f t="shared" si="35"/>
        <v>4.8774437212984988E-3</v>
      </c>
      <c r="K289" s="135">
        <v>6</v>
      </c>
    </row>
    <row r="290" spans="3:11">
      <c r="C290" s="11" t="str">
        <f>IND_SavePot!C290</f>
        <v>INDADEFFPH-48</v>
      </c>
      <c r="D290" s="11" t="str">
        <f>IND_SavePot!D290</f>
        <v>IADPH</v>
      </c>
      <c r="E290" s="10" t="str">
        <f t="shared" si="34"/>
        <v>IADPH</v>
      </c>
      <c r="F290" s="10" t="s">
        <v>10</v>
      </c>
      <c r="G290" s="10" t="s">
        <v>11</v>
      </c>
      <c r="H290" s="10">
        <f t="shared" si="36"/>
        <v>2050</v>
      </c>
      <c r="I290" s="13">
        <f>IND_SavePot!I290*(1+HLOOKUP(MID(D290,2,2),$M$9:$AF$15,MATCH(RIGHT(D290,2),$M$9:$M$15,0),0))^($H290-IND_SavePot!$H290)</f>
        <v>4.8774437212984988E-3</v>
      </c>
      <c r="J290" s="13">
        <f t="shared" si="35"/>
        <v>4.8774437212984988E-3</v>
      </c>
      <c r="K290" s="135">
        <v>7</v>
      </c>
    </row>
    <row r="291" spans="3:11">
      <c r="C291" s="11" t="str">
        <f>IND_SavePot!C291</f>
        <v>INDADEFFSH-48</v>
      </c>
      <c r="D291" s="11" t="str">
        <f>IND_SavePot!D291</f>
        <v>IADSH</v>
      </c>
      <c r="E291" s="10" t="str">
        <f t="shared" si="34"/>
        <v>IADSH</v>
      </c>
      <c r="F291" s="10" t="s">
        <v>10</v>
      </c>
      <c r="G291" s="10" t="s">
        <v>11</v>
      </c>
      <c r="H291" s="10">
        <f t="shared" si="36"/>
        <v>2050</v>
      </c>
      <c r="I291" s="13">
        <f>IND_SavePot!I291*(1+HLOOKUP(MID(D291,2,2),$M$9:$AF$15,MATCH(RIGHT(D291,2),$M$9:$M$15,0),0))^($H291-IND_SavePot!$H291)</f>
        <v>8.4949568437803942E-3</v>
      </c>
      <c r="J291" s="13">
        <f t="shared" si="35"/>
        <v>8.4949568437803942E-3</v>
      </c>
      <c r="K291" s="135">
        <v>4</v>
      </c>
    </row>
    <row r="292" spans="3:11">
      <c r="C292" s="11" t="str">
        <f>IND_SavePot!C292</f>
        <v>INDADEFFLA-48</v>
      </c>
      <c r="D292" s="11" t="str">
        <f>IND_SavePot!D292</f>
        <v>IADLA</v>
      </c>
      <c r="E292" s="10" t="str">
        <f t="shared" si="34"/>
        <v>IADLA</v>
      </c>
      <c r="F292" s="10" t="s">
        <v>10</v>
      </c>
      <c r="G292" s="10" t="s">
        <v>11</v>
      </c>
      <c r="H292" s="10">
        <f t="shared" si="36"/>
        <v>2050</v>
      </c>
      <c r="I292" s="13">
        <f>IND_SavePot!I292*(1+HLOOKUP(MID(D292,2,2),$M$9:$AF$15,MATCH(RIGHT(D292,2),$M$9:$M$15,0),0))^($H292-IND_SavePot!$H292)</f>
        <v>8.2998061727721471E-3</v>
      </c>
      <c r="J292" s="13">
        <f t="shared" si="35"/>
        <v>8.2998061727721471E-3</v>
      </c>
      <c r="K292" s="135">
        <v>0</v>
      </c>
    </row>
    <row r="293" spans="3:11">
      <c r="C293" s="11" t="str">
        <f>IND_SavePot!C293</f>
        <v>INDADEFFEM-48</v>
      </c>
      <c r="D293" s="11" t="str">
        <f>IND_SavePot!D293</f>
        <v>IADEM</v>
      </c>
      <c r="E293" s="10" t="str">
        <f t="shared" si="34"/>
        <v>IADEM</v>
      </c>
      <c r="F293" s="10" t="s">
        <v>10</v>
      </c>
      <c r="G293" s="10" t="s">
        <v>11</v>
      </c>
      <c r="H293" s="10">
        <f t="shared" si="36"/>
        <v>2050</v>
      </c>
      <c r="I293" s="13">
        <f>IND_SavePot!I293*(1+HLOOKUP(MID(D293,2,2),$M$9:$AF$15,MATCH(RIGHT(D293,2),$M$9:$M$15,0),0))^($H293-IND_SavePot!$H293)</f>
        <v>2.0400851253318127E-3</v>
      </c>
      <c r="J293" s="13">
        <f t="shared" si="35"/>
        <v>2.0400851253318127E-3</v>
      </c>
      <c r="K293" s="135">
        <v>0</v>
      </c>
    </row>
    <row r="294" spans="3:11">
      <c r="C294" s="11" t="str">
        <f>IND_SavePot!C294</f>
        <v>INDADEFFTF-48</v>
      </c>
      <c r="D294" s="11" t="str">
        <f>IND_SavePot!D294</f>
        <v>IADTF</v>
      </c>
      <c r="E294" s="10" t="str">
        <f t="shared" si="34"/>
        <v>IADTF</v>
      </c>
      <c r="F294" s="10" t="s">
        <v>10</v>
      </c>
      <c r="G294" s="10" t="s">
        <v>11</v>
      </c>
      <c r="H294" s="10">
        <f t="shared" si="36"/>
        <v>2050</v>
      </c>
      <c r="I294" s="13">
        <f>IND_SavePot!I294*(1+HLOOKUP(MID(D294,2,2),$M$9:$AF$15,MATCH(RIGHT(D294,2),$M$9:$M$15,0),0))^($H294-IND_SavePot!$H294)</f>
        <v>0</v>
      </c>
      <c r="J294" s="13">
        <f t="shared" si="35"/>
        <v>0</v>
      </c>
      <c r="K294" s="135">
        <v>5</v>
      </c>
    </row>
    <row r="295" spans="3:11">
      <c r="C295" s="11" t="str">
        <f>IND_SavePot!C295</f>
        <v>INDADEFFPH-49</v>
      </c>
      <c r="D295" s="11" t="str">
        <f>IND_SavePot!D295</f>
        <v>IADPH</v>
      </c>
      <c r="E295" s="10" t="str">
        <f t="shared" si="34"/>
        <v>IADPH</v>
      </c>
      <c r="F295" s="10" t="s">
        <v>10</v>
      </c>
      <c r="G295" s="10" t="s">
        <v>11</v>
      </c>
      <c r="H295" s="10">
        <f t="shared" si="36"/>
        <v>2050</v>
      </c>
      <c r="I295" s="13">
        <f>IND_SavePot!I295*(1+HLOOKUP(MID(D295,2,2),$M$9:$AF$15,MATCH(RIGHT(D295,2),$M$9:$M$15,0),0))^($H295-IND_SavePot!$H295)</f>
        <v>4.8774437212986211E-3</v>
      </c>
      <c r="J295" s="13">
        <f t="shared" si="35"/>
        <v>4.8774437212986211E-3</v>
      </c>
      <c r="K295" s="135">
        <v>6</v>
      </c>
    </row>
    <row r="296" spans="3:11">
      <c r="C296" s="11" t="str">
        <f>IND_SavePot!C296</f>
        <v>INDADEFFPH-49</v>
      </c>
      <c r="D296" s="11" t="str">
        <f>IND_SavePot!D296</f>
        <v>IADPH</v>
      </c>
      <c r="E296" s="10" t="str">
        <f t="shared" si="34"/>
        <v>IADPH</v>
      </c>
      <c r="F296" s="10" t="s">
        <v>10</v>
      </c>
      <c r="G296" s="10" t="s">
        <v>11</v>
      </c>
      <c r="H296" s="10">
        <f t="shared" si="36"/>
        <v>2050</v>
      </c>
      <c r="I296" s="13">
        <f>IND_SavePot!I296*(1+HLOOKUP(MID(D296,2,2),$M$9:$AF$15,MATCH(RIGHT(D296,2),$M$9:$M$15,0),0))^($H296-IND_SavePot!$H296)</f>
        <v>4.8774437212986211E-3</v>
      </c>
      <c r="J296" s="13">
        <f t="shared" si="35"/>
        <v>4.8774437212986211E-3</v>
      </c>
      <c r="K296" s="135">
        <v>7</v>
      </c>
    </row>
    <row r="297" spans="3:11">
      <c r="C297" s="11" t="str">
        <f>IND_SavePot!C297</f>
        <v>INDADEFFSH-49</v>
      </c>
      <c r="D297" s="11" t="str">
        <f>IND_SavePot!D297</f>
        <v>IADSH</v>
      </c>
      <c r="E297" s="10" t="str">
        <f t="shared" si="34"/>
        <v>IADSH</v>
      </c>
      <c r="F297" s="10" t="s">
        <v>10</v>
      </c>
      <c r="G297" s="10" t="s">
        <v>11</v>
      </c>
      <c r="H297" s="10">
        <f t="shared" si="36"/>
        <v>2050</v>
      </c>
      <c r="I297" s="13">
        <f>IND_SavePot!I297*(1+HLOOKUP(MID(D297,2,2),$M$9:$AF$15,MATCH(RIGHT(D297,2),$M$9:$M$15,0),0))^($H297-IND_SavePot!$H297)</f>
        <v>8.4949568437805035E-3</v>
      </c>
      <c r="J297" s="13">
        <f t="shared" si="35"/>
        <v>8.4949568437805035E-3</v>
      </c>
      <c r="K297" s="135">
        <v>4</v>
      </c>
    </row>
    <row r="298" spans="3:11">
      <c r="C298" s="11" t="str">
        <f>IND_SavePot!C298</f>
        <v>INDADEFFLA-49</v>
      </c>
      <c r="D298" s="11" t="str">
        <f>IND_SavePot!D298</f>
        <v>IADLA</v>
      </c>
      <c r="E298" s="10" t="str">
        <f t="shared" si="34"/>
        <v>IADLA</v>
      </c>
      <c r="F298" s="10" t="s">
        <v>10</v>
      </c>
      <c r="G298" s="10" t="s">
        <v>11</v>
      </c>
      <c r="H298" s="10">
        <f t="shared" si="36"/>
        <v>2050</v>
      </c>
      <c r="I298" s="13">
        <f>IND_SavePot!I298*(1+HLOOKUP(MID(D298,2,2),$M$9:$AF$15,MATCH(RIGHT(D298,2),$M$9:$M$15,0),0))^($H298-IND_SavePot!$H298)</f>
        <v>8.2998061727722287E-3</v>
      </c>
      <c r="J298" s="13">
        <f t="shared" si="35"/>
        <v>8.2998061727722287E-3</v>
      </c>
      <c r="K298" s="135">
        <v>0</v>
      </c>
    </row>
    <row r="299" spans="3:11">
      <c r="C299" s="11" t="str">
        <f>IND_SavePot!C299</f>
        <v>INDADEFFEM-49</v>
      </c>
      <c r="D299" s="11" t="str">
        <f>IND_SavePot!D299</f>
        <v>IADEM</v>
      </c>
      <c r="E299" s="10" t="str">
        <f t="shared" si="34"/>
        <v>IADEM</v>
      </c>
      <c r="F299" s="10" t="s">
        <v>10</v>
      </c>
      <c r="G299" s="10" t="s">
        <v>11</v>
      </c>
      <c r="H299" s="10">
        <f t="shared" si="36"/>
        <v>2050</v>
      </c>
      <c r="I299" s="13">
        <f>IND_SavePot!I299*(1+HLOOKUP(MID(D299,2,2),$M$9:$AF$15,MATCH(RIGHT(D299,2),$M$9:$M$15,0),0))^($H299-IND_SavePot!$H299)</f>
        <v>2.0400851253318127E-3</v>
      </c>
      <c r="J299" s="13">
        <f t="shared" si="35"/>
        <v>2.0400851253318127E-3</v>
      </c>
      <c r="K299" s="135">
        <v>0</v>
      </c>
    </row>
    <row r="300" spans="3:11">
      <c r="C300" s="11" t="str">
        <f>IND_SavePot!C300</f>
        <v>INDADEFFTF-49</v>
      </c>
      <c r="D300" s="11" t="str">
        <f>IND_SavePot!D300</f>
        <v>IADTF</v>
      </c>
      <c r="E300" s="10" t="str">
        <f t="shared" si="34"/>
        <v>IADTF</v>
      </c>
      <c r="F300" s="10" t="s">
        <v>10</v>
      </c>
      <c r="G300" s="10" t="s">
        <v>11</v>
      </c>
      <c r="H300" s="10">
        <f t="shared" si="36"/>
        <v>2050</v>
      </c>
      <c r="I300" s="13">
        <f>IND_SavePot!I300*(1+HLOOKUP(MID(D300,2,2),$M$9:$AF$15,MATCH(RIGHT(D300,2),$M$9:$M$15,0),0))^($H300-IND_SavePot!$H300)</f>
        <v>0</v>
      </c>
      <c r="J300" s="13">
        <f t="shared" si="35"/>
        <v>0</v>
      </c>
      <c r="K300" s="135">
        <v>5</v>
      </c>
    </row>
    <row r="301" spans="3:11">
      <c r="C301" s="11" t="str">
        <f>IND_SavePot!C301</f>
        <v>INDADEFFPH-50</v>
      </c>
      <c r="D301" s="11" t="str">
        <f>IND_SavePot!D301</f>
        <v>IADPH</v>
      </c>
      <c r="E301" s="10" t="str">
        <f t="shared" si="34"/>
        <v>IADPH</v>
      </c>
      <c r="F301" s="10" t="s">
        <v>10</v>
      </c>
      <c r="G301" s="10" t="s">
        <v>11</v>
      </c>
      <c r="H301" s="10">
        <f t="shared" si="36"/>
        <v>2050</v>
      </c>
      <c r="I301" s="13">
        <f>IND_SavePot!I301*(1+HLOOKUP(MID(D301,2,2),$M$9:$AF$15,MATCH(RIGHT(D301,2),$M$9:$M$15,0),0))^($H301-IND_SavePot!$H301)</f>
        <v>4.8774437212984988E-3</v>
      </c>
      <c r="J301" s="13">
        <f t="shared" si="35"/>
        <v>4.8774437212984988E-3</v>
      </c>
      <c r="K301" s="135">
        <v>6</v>
      </c>
    </row>
    <row r="302" spans="3:11">
      <c r="C302" s="11" t="str">
        <f>IND_SavePot!C302</f>
        <v>INDADEFFPH-50</v>
      </c>
      <c r="D302" s="11" t="str">
        <f>IND_SavePot!D302</f>
        <v>IADPH</v>
      </c>
      <c r="E302" s="10" t="str">
        <f t="shared" si="34"/>
        <v>IADPH</v>
      </c>
      <c r="F302" s="10" t="s">
        <v>10</v>
      </c>
      <c r="G302" s="10" t="s">
        <v>11</v>
      </c>
      <c r="H302" s="10">
        <f t="shared" si="36"/>
        <v>2050</v>
      </c>
      <c r="I302" s="13">
        <f>IND_SavePot!I302*(1+HLOOKUP(MID(D302,2,2),$M$9:$AF$15,MATCH(RIGHT(D302,2),$M$9:$M$15,0),0))^($H302-IND_SavePot!$H302)</f>
        <v>4.8774437212984988E-3</v>
      </c>
      <c r="J302" s="13">
        <f t="shared" si="35"/>
        <v>4.8774437212984988E-3</v>
      </c>
      <c r="K302" s="135">
        <v>7</v>
      </c>
    </row>
    <row r="303" spans="3:11">
      <c r="C303" s="11" t="str">
        <f>IND_SavePot!C303</f>
        <v>INDADEFFSH-50</v>
      </c>
      <c r="D303" s="11" t="str">
        <f>IND_SavePot!D303</f>
        <v>IADSH</v>
      </c>
      <c r="E303" s="10" t="str">
        <f t="shared" si="34"/>
        <v>IADSH</v>
      </c>
      <c r="F303" s="10" t="s">
        <v>10</v>
      </c>
      <c r="G303" s="10" t="s">
        <v>11</v>
      </c>
      <c r="H303" s="10">
        <f t="shared" si="36"/>
        <v>2050</v>
      </c>
      <c r="I303" s="13">
        <f>IND_SavePot!I303*(1+HLOOKUP(MID(D303,2,2),$M$9:$AF$15,MATCH(RIGHT(D303,2),$M$9:$M$15,0),0))^($H303-IND_SavePot!$H303)</f>
        <v>8.4949568437804497E-3</v>
      </c>
      <c r="J303" s="13">
        <f t="shared" si="35"/>
        <v>8.4949568437804497E-3</v>
      </c>
      <c r="K303" s="135">
        <v>3</v>
      </c>
    </row>
    <row r="304" spans="3:11">
      <c r="C304" s="11" t="str">
        <f>IND_SavePot!C304</f>
        <v>INDADEFFLA-50</v>
      </c>
      <c r="D304" s="11" t="str">
        <f>IND_SavePot!D304</f>
        <v>IADLA</v>
      </c>
      <c r="E304" s="10" t="str">
        <f t="shared" si="34"/>
        <v>IADLA</v>
      </c>
      <c r="F304" s="10" t="s">
        <v>10</v>
      </c>
      <c r="G304" s="10" t="s">
        <v>11</v>
      </c>
      <c r="H304" s="10">
        <f t="shared" si="36"/>
        <v>2050</v>
      </c>
      <c r="I304" s="13">
        <f>IND_SavePot!I304*(1+HLOOKUP(MID(D304,2,2),$M$9:$AF$15,MATCH(RIGHT(D304,2),$M$9:$M$15,0),0))^($H304-IND_SavePot!$H304)</f>
        <v>8.2998061727720656E-3</v>
      </c>
      <c r="J304" s="13">
        <f t="shared" si="35"/>
        <v>8.2998061727720656E-3</v>
      </c>
      <c r="K304" s="135">
        <v>0</v>
      </c>
    </row>
    <row r="305" spans="3:11">
      <c r="C305" s="11" t="str">
        <f>IND_SavePot!C305</f>
        <v>INDADEFFEM-50</v>
      </c>
      <c r="D305" s="11" t="str">
        <f>IND_SavePot!D305</f>
        <v>IADEM</v>
      </c>
      <c r="E305" s="10" t="str">
        <f t="shared" si="34"/>
        <v>IADEM</v>
      </c>
      <c r="F305" s="10" t="s">
        <v>10</v>
      </c>
      <c r="G305" s="10" t="s">
        <v>11</v>
      </c>
      <c r="H305" s="10">
        <f t="shared" si="36"/>
        <v>2050</v>
      </c>
      <c r="I305" s="13">
        <f>IND_SavePot!I305*(1+HLOOKUP(MID(D305,2,2),$M$9:$AF$15,MATCH(RIGHT(D305,2),$M$9:$M$15,0),0))^($H305-IND_SavePot!$H305)</f>
        <v>2.0400851253318127E-3</v>
      </c>
      <c r="J305" s="13">
        <f t="shared" si="35"/>
        <v>2.0400851253318127E-3</v>
      </c>
      <c r="K305" s="135">
        <v>0</v>
      </c>
    </row>
    <row r="306" spans="3:11">
      <c r="C306" s="11" t="str">
        <f>IND_SavePot!C306</f>
        <v>INDADEFFTF-50</v>
      </c>
      <c r="D306" s="11" t="str">
        <f>IND_SavePot!D306</f>
        <v>IADTF</v>
      </c>
      <c r="E306" s="10" t="str">
        <f t="shared" si="34"/>
        <v>IADTF</v>
      </c>
      <c r="F306" s="10" t="s">
        <v>10</v>
      </c>
      <c r="G306" s="10" t="s">
        <v>11</v>
      </c>
      <c r="H306" s="10">
        <f t="shared" si="36"/>
        <v>2050</v>
      </c>
      <c r="I306" s="13">
        <f>IND_SavePot!I306*(1+HLOOKUP(MID(D306,2,2),$M$9:$AF$15,MATCH(RIGHT(D306,2),$M$9:$M$15,0),0))^($H306-IND_SavePot!$H306)</f>
        <v>0</v>
      </c>
      <c r="J306" s="13">
        <f t="shared" si="35"/>
        <v>0</v>
      </c>
      <c r="K306" s="135">
        <v>5</v>
      </c>
    </row>
    <row r="307" spans="3:11">
      <c r="C307" s="11" t="str">
        <f>IND_SavePot!C307</f>
        <v>INDADEFFPH-51</v>
      </c>
      <c r="D307" s="11" t="str">
        <f>IND_SavePot!D307</f>
        <v>IADPH</v>
      </c>
      <c r="E307" s="10" t="str">
        <f t="shared" si="34"/>
        <v>IADPH</v>
      </c>
      <c r="F307" s="10" t="s">
        <v>10</v>
      </c>
      <c r="G307" s="10" t="s">
        <v>11</v>
      </c>
      <c r="H307" s="10">
        <f t="shared" si="36"/>
        <v>2050</v>
      </c>
      <c r="I307" s="13">
        <f>IND_SavePot!I307*(1+HLOOKUP(MID(D307,2,2),$M$9:$AF$15,MATCH(RIGHT(D307,2),$M$9:$M$15,0),0))^($H307-IND_SavePot!$H307)</f>
        <v>4.8774437212984988E-3</v>
      </c>
      <c r="J307" s="13">
        <f t="shared" si="35"/>
        <v>4.8774437212984988E-3</v>
      </c>
      <c r="K307" s="135">
        <v>6</v>
      </c>
    </row>
    <row r="308" spans="3:11">
      <c r="C308" s="11" t="str">
        <f>IND_SavePot!C308</f>
        <v>INDADEFFPH-51</v>
      </c>
      <c r="D308" s="11" t="str">
        <f>IND_SavePot!D308</f>
        <v>IADPH</v>
      </c>
      <c r="E308" s="10" t="str">
        <f t="shared" si="34"/>
        <v>IADPH</v>
      </c>
      <c r="F308" s="10" t="s">
        <v>10</v>
      </c>
      <c r="G308" s="10" t="s">
        <v>11</v>
      </c>
      <c r="H308" s="10">
        <f t="shared" si="36"/>
        <v>2050</v>
      </c>
      <c r="I308" s="13">
        <f>IND_SavePot!I308*(1+HLOOKUP(MID(D308,2,2),$M$9:$AF$15,MATCH(RIGHT(D308,2),$M$9:$M$15,0),0))^($H308-IND_SavePot!$H308)</f>
        <v>4.8774437212984988E-3</v>
      </c>
      <c r="J308" s="13">
        <f t="shared" si="35"/>
        <v>4.8774437212984988E-3</v>
      </c>
      <c r="K308" s="135">
        <v>7</v>
      </c>
    </row>
    <row r="309" spans="3:11">
      <c r="C309" s="11" t="str">
        <f>IND_SavePot!C309</f>
        <v>INDADEFFSH-51</v>
      </c>
      <c r="D309" s="11" t="str">
        <f>IND_SavePot!D309</f>
        <v>IADSH</v>
      </c>
      <c r="E309" s="10" t="str">
        <f t="shared" si="34"/>
        <v>IADSH</v>
      </c>
      <c r="F309" s="10" t="s">
        <v>10</v>
      </c>
      <c r="G309" s="10" t="s">
        <v>11</v>
      </c>
      <c r="H309" s="10">
        <f t="shared" si="36"/>
        <v>2050</v>
      </c>
      <c r="I309" s="13">
        <f>IND_SavePot!I309*(1+HLOOKUP(MID(D309,2,2),$M$9:$AF$15,MATCH(RIGHT(D309,2),$M$9:$M$15,0),0))^($H309-IND_SavePot!$H309)</f>
        <v>8.4949568437804497E-3</v>
      </c>
      <c r="J309" s="13">
        <f t="shared" si="35"/>
        <v>8.4949568437804497E-3</v>
      </c>
      <c r="K309" s="135">
        <v>3</v>
      </c>
    </row>
    <row r="310" spans="3:11">
      <c r="C310" s="11" t="str">
        <f>IND_SavePot!C310</f>
        <v>INDADEFFLA-51</v>
      </c>
      <c r="D310" s="11" t="str">
        <f>IND_SavePot!D310</f>
        <v>IADLA</v>
      </c>
      <c r="E310" s="10" t="str">
        <f t="shared" si="34"/>
        <v>IADLA</v>
      </c>
      <c r="F310" s="10" t="s">
        <v>10</v>
      </c>
      <c r="G310" s="10" t="s">
        <v>11</v>
      </c>
      <c r="H310" s="10">
        <f t="shared" si="36"/>
        <v>2050</v>
      </c>
      <c r="I310" s="13">
        <f>IND_SavePot!I310*(1+HLOOKUP(MID(D310,2,2),$M$9:$AF$15,MATCH(RIGHT(D310,2),$M$9:$M$15,0),0))^($H310-IND_SavePot!$H310)</f>
        <v>8.2998061727721471E-3</v>
      </c>
      <c r="J310" s="13">
        <f t="shared" si="35"/>
        <v>8.2998061727721471E-3</v>
      </c>
      <c r="K310" s="135">
        <v>0</v>
      </c>
    </row>
    <row r="311" spans="3:11">
      <c r="C311" s="11" t="str">
        <f>IND_SavePot!C311</f>
        <v>INDADEFFEM-51</v>
      </c>
      <c r="D311" s="11" t="str">
        <f>IND_SavePot!D311</f>
        <v>IADEM</v>
      </c>
      <c r="E311" s="10" t="str">
        <f t="shared" si="34"/>
        <v>IADEM</v>
      </c>
      <c r="F311" s="10" t="s">
        <v>10</v>
      </c>
      <c r="G311" s="10" t="s">
        <v>11</v>
      </c>
      <c r="H311" s="10">
        <f t="shared" si="36"/>
        <v>2050</v>
      </c>
      <c r="I311" s="13">
        <f>IND_SavePot!I311*(1+HLOOKUP(MID(D311,2,2),$M$9:$AF$15,MATCH(RIGHT(D311,2),$M$9:$M$15,0),0))^($H311-IND_SavePot!$H311)</f>
        <v>2.0400851253318127E-3</v>
      </c>
      <c r="J311" s="13">
        <f t="shared" si="35"/>
        <v>2.0400851253318127E-3</v>
      </c>
      <c r="K311" s="135">
        <v>0</v>
      </c>
    </row>
    <row r="312" spans="3:11">
      <c r="C312" s="11" t="str">
        <f>IND_SavePot!C312</f>
        <v>INDADEFFTF-51</v>
      </c>
      <c r="D312" s="11" t="str">
        <f>IND_SavePot!D312</f>
        <v>IADTF</v>
      </c>
      <c r="E312" s="10" t="str">
        <f t="shared" si="34"/>
        <v>IADTF</v>
      </c>
      <c r="F312" s="10" t="s">
        <v>10</v>
      </c>
      <c r="G312" s="10" t="s">
        <v>11</v>
      </c>
      <c r="H312" s="10">
        <f t="shared" si="36"/>
        <v>2050</v>
      </c>
      <c r="I312" s="13">
        <f>IND_SavePot!I312*(1+HLOOKUP(MID(D312,2,2),$M$9:$AF$15,MATCH(RIGHT(D312,2),$M$9:$M$15,0),0))^($H312-IND_SavePot!$H312)</f>
        <v>0</v>
      </c>
      <c r="J312" s="13">
        <f t="shared" si="35"/>
        <v>0</v>
      </c>
      <c r="K312" s="135">
        <v>5</v>
      </c>
    </row>
    <row r="313" spans="3:11">
      <c r="C313" s="11" t="str">
        <f>IND_SavePot!C313</f>
        <v>INDADEFFPH-52</v>
      </c>
      <c r="D313" s="11" t="str">
        <f>IND_SavePot!D313</f>
        <v>IADPH</v>
      </c>
      <c r="E313" s="10" t="str">
        <f t="shared" si="34"/>
        <v>IADPH</v>
      </c>
      <c r="F313" s="10" t="s">
        <v>10</v>
      </c>
      <c r="G313" s="10" t="s">
        <v>11</v>
      </c>
      <c r="H313" s="10">
        <f t="shared" si="36"/>
        <v>2050</v>
      </c>
      <c r="I313" s="13">
        <f>IND_SavePot!I313*(1+HLOOKUP(MID(D313,2,2),$M$9:$AF$15,MATCH(RIGHT(D313,2),$M$9:$M$15,0),0))^($H313-IND_SavePot!$H313)</f>
        <v>4.8774437212986211E-3</v>
      </c>
      <c r="J313" s="13">
        <f t="shared" si="35"/>
        <v>4.8774437212986211E-3</v>
      </c>
      <c r="K313" s="135">
        <v>6</v>
      </c>
    </row>
    <row r="314" spans="3:11">
      <c r="C314" s="11" t="str">
        <f>IND_SavePot!C314</f>
        <v>INDADEFFPH-52</v>
      </c>
      <c r="D314" s="11" t="str">
        <f>IND_SavePot!D314</f>
        <v>IADPH</v>
      </c>
      <c r="E314" s="10" t="str">
        <f t="shared" si="34"/>
        <v>IADPH</v>
      </c>
      <c r="F314" s="10" t="s">
        <v>10</v>
      </c>
      <c r="G314" s="10" t="s">
        <v>11</v>
      </c>
      <c r="H314" s="10">
        <f t="shared" si="36"/>
        <v>2050</v>
      </c>
      <c r="I314" s="13">
        <f>IND_SavePot!I314*(1+HLOOKUP(MID(D314,2,2),$M$9:$AF$15,MATCH(RIGHT(D314,2),$M$9:$M$15,0),0))^($H314-IND_SavePot!$H314)</f>
        <v>4.8774437212986211E-3</v>
      </c>
      <c r="J314" s="13">
        <f t="shared" si="35"/>
        <v>4.8774437212986211E-3</v>
      </c>
      <c r="K314" s="135">
        <v>7</v>
      </c>
    </row>
    <row r="315" spans="3:11">
      <c r="C315" s="11" t="str">
        <f>IND_SavePot!C315</f>
        <v>INDADEFFSH-52</v>
      </c>
      <c r="D315" s="11" t="str">
        <f>IND_SavePot!D315</f>
        <v>IADSH</v>
      </c>
      <c r="E315" s="10" t="str">
        <f t="shared" si="34"/>
        <v>IADSH</v>
      </c>
      <c r="F315" s="10" t="s">
        <v>10</v>
      </c>
      <c r="G315" s="10" t="s">
        <v>11</v>
      </c>
      <c r="H315" s="10">
        <f t="shared" si="36"/>
        <v>2050</v>
      </c>
      <c r="I315" s="13">
        <f>IND_SavePot!I315*(1+HLOOKUP(MID(D315,2,2),$M$9:$AF$15,MATCH(RIGHT(D315,2),$M$9:$M$15,0),0))^($H315-IND_SavePot!$H315)</f>
        <v>8.4949568437805035E-3</v>
      </c>
      <c r="J315" s="13">
        <f t="shared" si="35"/>
        <v>8.4949568437805035E-3</v>
      </c>
      <c r="K315" s="135">
        <v>2</v>
      </c>
    </row>
    <row r="316" spans="3:11">
      <c r="C316" s="11" t="str">
        <f>IND_SavePot!C316</f>
        <v>INDADEFFLA-52</v>
      </c>
      <c r="D316" s="11" t="str">
        <f>IND_SavePot!D316</f>
        <v>IADLA</v>
      </c>
      <c r="E316" s="10" t="str">
        <f t="shared" si="34"/>
        <v>IADLA</v>
      </c>
      <c r="F316" s="10" t="s">
        <v>10</v>
      </c>
      <c r="G316" s="10" t="s">
        <v>11</v>
      </c>
      <c r="H316" s="10">
        <f t="shared" si="36"/>
        <v>2050</v>
      </c>
      <c r="I316" s="13">
        <f>IND_SavePot!I316*(1+HLOOKUP(MID(D316,2,2),$M$9:$AF$15,MATCH(RIGHT(D316,2),$M$9:$M$15,0),0))^($H316-IND_SavePot!$H316)</f>
        <v>8.2998061727722287E-3</v>
      </c>
      <c r="J316" s="13">
        <f t="shared" si="35"/>
        <v>8.2998061727722287E-3</v>
      </c>
      <c r="K316" s="135">
        <v>0</v>
      </c>
    </row>
    <row r="317" spans="3:11">
      <c r="C317" s="11" t="str">
        <f>IND_SavePot!C317</f>
        <v>INDADEFFEM-52</v>
      </c>
      <c r="D317" s="11" t="str">
        <f>IND_SavePot!D317</f>
        <v>IADEM</v>
      </c>
      <c r="E317" s="10" t="str">
        <f t="shared" si="34"/>
        <v>IADEM</v>
      </c>
      <c r="F317" s="10" t="s">
        <v>10</v>
      </c>
      <c r="G317" s="10" t="s">
        <v>11</v>
      </c>
      <c r="H317" s="10">
        <f t="shared" si="36"/>
        <v>2050</v>
      </c>
      <c r="I317" s="13">
        <f>IND_SavePot!I317*(1+HLOOKUP(MID(D317,2,2),$M$9:$AF$15,MATCH(RIGHT(D317,2),$M$9:$M$15,0),0))^($H317-IND_SavePot!$H317)</f>
        <v>2.0400851253317724E-3</v>
      </c>
      <c r="J317" s="13">
        <f t="shared" si="35"/>
        <v>2.0400851253317724E-3</v>
      </c>
      <c r="K317" s="135">
        <v>0</v>
      </c>
    </row>
    <row r="318" spans="3:11">
      <c r="C318" s="11" t="str">
        <f>IND_SavePot!C318</f>
        <v>INDADEFFTF-52</v>
      </c>
      <c r="D318" s="11" t="str">
        <f>IND_SavePot!D318</f>
        <v>IADTF</v>
      </c>
      <c r="E318" s="10" t="str">
        <f t="shared" si="34"/>
        <v>IADTF</v>
      </c>
      <c r="F318" s="10" t="s">
        <v>10</v>
      </c>
      <c r="G318" s="10" t="s">
        <v>11</v>
      </c>
      <c r="H318" s="10">
        <f t="shared" si="36"/>
        <v>2050</v>
      </c>
      <c r="I318" s="13">
        <f>IND_SavePot!I318*(1+HLOOKUP(MID(D318,2,2),$M$9:$AF$15,MATCH(RIGHT(D318,2),$M$9:$M$15,0),0))^($H318-IND_SavePot!$H318)</f>
        <v>0</v>
      </c>
      <c r="J318" s="13">
        <f t="shared" si="35"/>
        <v>0</v>
      </c>
      <c r="K318" s="135">
        <v>5</v>
      </c>
    </row>
    <row r="319" spans="3:11">
      <c r="C319" s="11" t="str">
        <f>IND_SavePot!C319</f>
        <v>INDADEFFPH-53</v>
      </c>
      <c r="D319" s="11" t="str">
        <f>IND_SavePot!D319</f>
        <v>IADPH</v>
      </c>
      <c r="E319" s="10" t="str">
        <f t="shared" si="34"/>
        <v>IADPH</v>
      </c>
      <c r="F319" s="10" t="s">
        <v>10</v>
      </c>
      <c r="G319" s="10" t="s">
        <v>11</v>
      </c>
      <c r="H319" s="10">
        <f t="shared" si="36"/>
        <v>2050</v>
      </c>
      <c r="I319" s="13">
        <f>IND_SavePot!I319*(1+HLOOKUP(MID(D319,2,2),$M$9:$AF$15,MATCH(RIGHT(D319,2),$M$9:$M$15,0),0))^($H319-IND_SavePot!$H319)</f>
        <v>4.8774437212984988E-3</v>
      </c>
      <c r="J319" s="13">
        <f t="shared" si="35"/>
        <v>4.8774437212984988E-3</v>
      </c>
      <c r="K319" s="135">
        <v>5</v>
      </c>
    </row>
    <row r="320" spans="3:11">
      <c r="C320" s="11" t="str">
        <f>IND_SavePot!C320</f>
        <v>INDADEFFPH-53</v>
      </c>
      <c r="D320" s="11" t="str">
        <f>IND_SavePot!D320</f>
        <v>IADPH</v>
      </c>
      <c r="E320" s="10" t="str">
        <f t="shared" si="34"/>
        <v>IADPH</v>
      </c>
      <c r="F320" s="10" t="s">
        <v>10</v>
      </c>
      <c r="G320" s="10" t="s">
        <v>11</v>
      </c>
      <c r="H320" s="10">
        <f t="shared" si="36"/>
        <v>2050</v>
      </c>
      <c r="I320" s="13">
        <f>IND_SavePot!I320*(1+HLOOKUP(MID(D320,2,2),$M$9:$AF$15,MATCH(RIGHT(D320,2),$M$9:$M$15,0),0))^($H320-IND_SavePot!$H320)</f>
        <v>4.8774437212984988E-3</v>
      </c>
      <c r="J320" s="13">
        <f t="shared" si="35"/>
        <v>4.8774437212984988E-3</v>
      </c>
      <c r="K320" s="135">
        <v>7</v>
      </c>
    </row>
    <row r="321" spans="3:11">
      <c r="C321" s="11" t="str">
        <f>IND_SavePot!C321</f>
        <v>INDADEFFSH-53</v>
      </c>
      <c r="D321" s="11" t="str">
        <f>IND_SavePot!D321</f>
        <v>IADSH</v>
      </c>
      <c r="E321" s="10" t="str">
        <f t="shared" si="34"/>
        <v>IADSH</v>
      </c>
      <c r="F321" s="10" t="s">
        <v>10</v>
      </c>
      <c r="G321" s="10" t="s">
        <v>11</v>
      </c>
      <c r="H321" s="10">
        <f t="shared" si="36"/>
        <v>2050</v>
      </c>
      <c r="I321" s="13">
        <f>IND_SavePot!I321*(1+HLOOKUP(MID(D321,2,2),$M$9:$AF$15,MATCH(RIGHT(D321,2),$M$9:$M$15,0),0))^($H321-IND_SavePot!$H321)</f>
        <v>8.4949568437804497E-3</v>
      </c>
      <c r="J321" s="13">
        <f t="shared" si="35"/>
        <v>8.4949568437804497E-3</v>
      </c>
      <c r="K321" s="135">
        <v>1</v>
      </c>
    </row>
    <row r="322" spans="3:11">
      <c r="C322" s="11" t="str">
        <f>IND_SavePot!C322</f>
        <v>INDADEFFLA-53</v>
      </c>
      <c r="D322" s="11" t="str">
        <f>IND_SavePot!D322</f>
        <v>IADLA</v>
      </c>
      <c r="E322" s="10" t="str">
        <f t="shared" si="34"/>
        <v>IADLA</v>
      </c>
      <c r="F322" s="10" t="s">
        <v>10</v>
      </c>
      <c r="G322" s="10" t="s">
        <v>11</v>
      </c>
      <c r="H322" s="10">
        <f t="shared" si="36"/>
        <v>2050</v>
      </c>
      <c r="I322" s="13">
        <f>IND_SavePot!I322*(1+HLOOKUP(MID(D322,2,2),$M$9:$AF$15,MATCH(RIGHT(D322,2),$M$9:$M$15,0),0))^($H322-IND_SavePot!$H322)</f>
        <v>8.2998061727721471E-3</v>
      </c>
      <c r="J322" s="13">
        <f t="shared" si="35"/>
        <v>8.2998061727721471E-3</v>
      </c>
      <c r="K322" s="135">
        <v>0</v>
      </c>
    </row>
    <row r="323" spans="3:11">
      <c r="C323" s="11" t="str">
        <f>IND_SavePot!C323</f>
        <v>INDADEFFEM-53</v>
      </c>
      <c r="D323" s="11" t="str">
        <f>IND_SavePot!D323</f>
        <v>IADEM</v>
      </c>
      <c r="E323" s="10" t="str">
        <f t="shared" si="34"/>
        <v>IADEM</v>
      </c>
      <c r="F323" s="10" t="s">
        <v>10</v>
      </c>
      <c r="G323" s="10" t="s">
        <v>11</v>
      </c>
      <c r="H323" s="10">
        <f t="shared" si="36"/>
        <v>2050</v>
      </c>
      <c r="I323" s="13">
        <f>IND_SavePot!I323*(1+HLOOKUP(MID(D323,2,2),$M$9:$AF$15,MATCH(RIGHT(D323,2),$M$9:$M$15,0),0))^($H323-IND_SavePot!$H323)</f>
        <v>2.0400851253318127E-3</v>
      </c>
      <c r="J323" s="13">
        <f t="shared" si="35"/>
        <v>2.0400851253318127E-3</v>
      </c>
      <c r="K323" s="135">
        <v>0</v>
      </c>
    </row>
    <row r="324" spans="3:11">
      <c r="C324" s="11" t="str">
        <f>IND_SavePot!C324</f>
        <v>INDADEFFTF-53</v>
      </c>
      <c r="D324" s="11" t="str">
        <f>IND_SavePot!D324</f>
        <v>IADTF</v>
      </c>
      <c r="E324" s="10" t="str">
        <f t="shared" si="34"/>
        <v>IADTF</v>
      </c>
      <c r="F324" s="10" t="s">
        <v>10</v>
      </c>
      <c r="G324" s="10" t="s">
        <v>11</v>
      </c>
      <c r="H324" s="10">
        <f t="shared" si="36"/>
        <v>2050</v>
      </c>
      <c r="I324" s="13">
        <f>IND_SavePot!I324*(1+HLOOKUP(MID(D324,2,2),$M$9:$AF$15,MATCH(RIGHT(D324,2),$M$9:$M$15,0),0))^($H324-IND_SavePot!$H324)</f>
        <v>0</v>
      </c>
      <c r="J324" s="13">
        <f t="shared" si="35"/>
        <v>0</v>
      </c>
      <c r="K324" s="135">
        <v>5</v>
      </c>
    </row>
    <row r="325" spans="3:11">
      <c r="C325" s="11" t="str">
        <f>IND_SavePot!C325</f>
        <v>INDADEFFPH-54</v>
      </c>
      <c r="D325" s="11" t="str">
        <f>IND_SavePot!D325</f>
        <v>IADPH</v>
      </c>
      <c r="E325" s="10" t="str">
        <f t="shared" si="34"/>
        <v>IADPH</v>
      </c>
      <c r="F325" s="10" t="s">
        <v>10</v>
      </c>
      <c r="G325" s="10" t="s">
        <v>11</v>
      </c>
      <c r="H325" s="10">
        <f t="shared" si="36"/>
        <v>2050</v>
      </c>
      <c r="I325" s="13">
        <f>IND_SavePot!I325*(1+HLOOKUP(MID(D325,2,2),$M$9:$AF$15,MATCH(RIGHT(D325,2),$M$9:$M$15,0),0))^($H325-IND_SavePot!$H325)</f>
        <v>4.8774437212986211E-3</v>
      </c>
      <c r="J325" s="13">
        <f t="shared" si="35"/>
        <v>4.8774437212986211E-3</v>
      </c>
      <c r="K325" s="135">
        <v>5</v>
      </c>
    </row>
    <row r="326" spans="3:11">
      <c r="C326" s="11" t="str">
        <f>IND_SavePot!C326</f>
        <v>INDADEFFPH-54</v>
      </c>
      <c r="D326" s="11" t="str">
        <f>IND_SavePot!D326</f>
        <v>IADPH</v>
      </c>
      <c r="E326" s="10" t="str">
        <f t="shared" si="34"/>
        <v>IADPH</v>
      </c>
      <c r="F326" s="10" t="s">
        <v>10</v>
      </c>
      <c r="G326" s="10" t="s">
        <v>11</v>
      </c>
      <c r="H326" s="10">
        <f t="shared" si="36"/>
        <v>2050</v>
      </c>
      <c r="I326" s="13">
        <f>IND_SavePot!I326*(1+HLOOKUP(MID(D326,2,2),$M$9:$AF$15,MATCH(RIGHT(D326,2),$M$9:$M$15,0),0))^($H326-IND_SavePot!$H326)</f>
        <v>4.8774437212986211E-3</v>
      </c>
      <c r="J326" s="13">
        <f t="shared" si="35"/>
        <v>4.8774437212986211E-3</v>
      </c>
      <c r="K326" s="135">
        <v>7</v>
      </c>
    </row>
    <row r="327" spans="3:11">
      <c r="C327" s="11" t="str">
        <f>IND_SavePot!C327</f>
        <v>INDADEFFSH-54</v>
      </c>
      <c r="D327" s="11" t="str">
        <f>IND_SavePot!D327</f>
        <v>IADSH</v>
      </c>
      <c r="E327" s="10" t="str">
        <f t="shared" si="34"/>
        <v>IADSH</v>
      </c>
      <c r="F327" s="10" t="s">
        <v>10</v>
      </c>
      <c r="G327" s="10" t="s">
        <v>11</v>
      </c>
      <c r="H327" s="10">
        <f t="shared" si="36"/>
        <v>2050</v>
      </c>
      <c r="I327" s="13">
        <f>IND_SavePot!I327*(1+HLOOKUP(MID(D327,2,2),$M$9:$AF$15,MATCH(RIGHT(D327,2),$M$9:$M$15,0),0))^($H327-IND_SavePot!$H327)</f>
        <v>8.4949568437805035E-3</v>
      </c>
      <c r="J327" s="13">
        <f t="shared" si="35"/>
        <v>8.4949568437805035E-3</v>
      </c>
      <c r="K327" s="135">
        <v>1</v>
      </c>
    </row>
    <row r="328" spans="3:11">
      <c r="C328" s="11" t="str">
        <f>IND_SavePot!C328</f>
        <v>INDADEFFLA-54</v>
      </c>
      <c r="D328" s="11" t="str">
        <f>IND_SavePot!D328</f>
        <v>IADLA</v>
      </c>
      <c r="E328" s="10" t="str">
        <f t="shared" ref="E328:E391" si="37">D328</f>
        <v>IADLA</v>
      </c>
      <c r="F328" s="10" t="s">
        <v>10</v>
      </c>
      <c r="G328" s="10" t="s">
        <v>11</v>
      </c>
      <c r="H328" s="10">
        <f t="shared" si="36"/>
        <v>2050</v>
      </c>
      <c r="I328" s="13">
        <f>IND_SavePot!I328*(1+HLOOKUP(MID(D328,2,2),$M$9:$AF$15,MATCH(RIGHT(D328,2),$M$9:$M$15,0),0))^($H328-IND_SavePot!$H328)</f>
        <v>8.2998061727721471E-3</v>
      </c>
      <c r="J328" s="13">
        <f t="shared" ref="J328:J391" si="38">I328</f>
        <v>8.2998061727721471E-3</v>
      </c>
      <c r="K328" s="135">
        <v>0</v>
      </c>
    </row>
    <row r="329" spans="3:11">
      <c r="C329" s="11" t="str">
        <f>IND_SavePot!C329</f>
        <v>INDADEFFEM-54</v>
      </c>
      <c r="D329" s="11" t="str">
        <f>IND_SavePot!D329</f>
        <v>IADEM</v>
      </c>
      <c r="E329" s="10" t="str">
        <f t="shared" si="37"/>
        <v>IADEM</v>
      </c>
      <c r="F329" s="10" t="s">
        <v>10</v>
      </c>
      <c r="G329" s="10" t="s">
        <v>11</v>
      </c>
      <c r="H329" s="10">
        <f t="shared" ref="H329:H392" si="39">H328</f>
        <v>2050</v>
      </c>
      <c r="I329" s="13">
        <f>IND_SavePot!I329*(1+HLOOKUP(MID(D329,2,2),$M$9:$AF$15,MATCH(RIGHT(D329,2),$M$9:$M$15,0),0))^($H329-IND_SavePot!$H329)</f>
        <v>2.0400851253318127E-3</v>
      </c>
      <c r="J329" s="13">
        <f t="shared" si="38"/>
        <v>2.0400851253318127E-3</v>
      </c>
      <c r="K329" s="135">
        <v>0</v>
      </c>
    </row>
    <row r="330" spans="3:11">
      <c r="C330" s="11" t="str">
        <f>IND_SavePot!C330</f>
        <v>INDADEFFTF-54</v>
      </c>
      <c r="D330" s="11" t="str">
        <f>IND_SavePot!D330</f>
        <v>IADTF</v>
      </c>
      <c r="E330" s="10" t="str">
        <f t="shared" si="37"/>
        <v>IADTF</v>
      </c>
      <c r="F330" s="10" t="s">
        <v>10</v>
      </c>
      <c r="G330" s="10" t="s">
        <v>11</v>
      </c>
      <c r="H330" s="38">
        <f t="shared" si="39"/>
        <v>2050</v>
      </c>
      <c r="I330" s="13">
        <f>IND_SavePot!I330*(1+HLOOKUP(MID(D330,2,2),$M$9:$AF$15,MATCH(RIGHT(D330,2),$M$9:$M$15,0),0))^($H330-IND_SavePot!$H330)</f>
        <v>0</v>
      </c>
      <c r="J330" s="13">
        <f t="shared" si="38"/>
        <v>0</v>
      </c>
      <c r="K330" s="135">
        <v>5</v>
      </c>
    </row>
    <row r="331" spans="3:11">
      <c r="C331" s="11" t="str">
        <f>IND_SavePot!C331</f>
        <v>INDADEFFPH-55</v>
      </c>
      <c r="D331" s="11" t="str">
        <f>IND_SavePot!D331</f>
        <v>IADPH</v>
      </c>
      <c r="E331" s="10" t="str">
        <f t="shared" si="37"/>
        <v>IADPH</v>
      </c>
      <c r="F331" s="10" t="s">
        <v>10</v>
      </c>
      <c r="G331" s="10" t="s">
        <v>11</v>
      </c>
      <c r="H331" s="10">
        <f t="shared" si="39"/>
        <v>2050</v>
      </c>
      <c r="I331" s="13">
        <f>IND_SavePot!I331*(1+HLOOKUP(MID(D331,2,2),$M$9:$AF$15,MATCH(RIGHT(D331,2),$M$9:$M$15,0),0))^($H331-IND_SavePot!$H331)</f>
        <v>4.8774437212984988E-3</v>
      </c>
      <c r="J331" s="13">
        <f t="shared" si="38"/>
        <v>4.8774437212984988E-3</v>
      </c>
      <c r="K331" s="135">
        <v>5</v>
      </c>
    </row>
    <row r="332" spans="3:11">
      <c r="C332" s="11" t="str">
        <f>IND_SavePot!C332</f>
        <v>INDADEFFPH-55</v>
      </c>
      <c r="D332" s="11" t="str">
        <f>IND_SavePot!D332</f>
        <v>IADPH</v>
      </c>
      <c r="E332" s="10" t="str">
        <f t="shared" si="37"/>
        <v>IADPH</v>
      </c>
      <c r="F332" s="10" t="s">
        <v>10</v>
      </c>
      <c r="G332" s="10" t="s">
        <v>11</v>
      </c>
      <c r="H332" s="10">
        <f t="shared" si="39"/>
        <v>2050</v>
      </c>
      <c r="I332" s="13">
        <f>IND_SavePot!I332*(1+HLOOKUP(MID(D332,2,2),$M$9:$AF$15,MATCH(RIGHT(D332,2),$M$9:$M$15,0),0))^($H332-IND_SavePot!$H332)</f>
        <v>4.8774437212984988E-3</v>
      </c>
      <c r="J332" s="13">
        <f t="shared" si="38"/>
        <v>4.8774437212984988E-3</v>
      </c>
      <c r="K332" s="135">
        <v>7</v>
      </c>
    </row>
    <row r="333" spans="3:11">
      <c r="C333" s="11" t="str">
        <f>IND_SavePot!C333</f>
        <v>INDADEFFSH-55</v>
      </c>
      <c r="D333" s="11" t="str">
        <f>IND_SavePot!D333</f>
        <v>IADSH</v>
      </c>
      <c r="E333" s="10" t="str">
        <f t="shared" si="37"/>
        <v>IADSH</v>
      </c>
      <c r="F333" s="10" t="s">
        <v>10</v>
      </c>
      <c r="G333" s="10" t="s">
        <v>11</v>
      </c>
      <c r="H333" s="10">
        <f t="shared" si="39"/>
        <v>2050</v>
      </c>
      <c r="I333" s="13">
        <f>IND_SavePot!I333*(1+HLOOKUP(MID(D333,2,2),$M$9:$AF$15,MATCH(RIGHT(D333,2),$M$9:$M$15,0),0))^($H333-IND_SavePot!$H333)</f>
        <v>8.4949568437804497E-3</v>
      </c>
      <c r="J333" s="13">
        <f t="shared" si="38"/>
        <v>8.4949568437804497E-3</v>
      </c>
      <c r="K333" s="135">
        <v>0</v>
      </c>
    </row>
    <row r="334" spans="3:11">
      <c r="C334" s="11" t="str">
        <f>IND_SavePot!C334</f>
        <v>INDADEFFLA-55</v>
      </c>
      <c r="D334" s="11" t="str">
        <f>IND_SavePot!D334</f>
        <v>IADLA</v>
      </c>
      <c r="E334" s="10" t="str">
        <f t="shared" si="37"/>
        <v>IADLA</v>
      </c>
      <c r="F334" s="10" t="s">
        <v>10</v>
      </c>
      <c r="G334" s="10" t="s">
        <v>11</v>
      </c>
      <c r="H334" s="10">
        <f t="shared" si="39"/>
        <v>2050</v>
      </c>
      <c r="I334" s="13">
        <f>IND_SavePot!I334*(1+HLOOKUP(MID(D334,2,2),$M$9:$AF$15,MATCH(RIGHT(D334,2),$M$9:$M$15,0),0))^($H334-IND_SavePot!$H334)</f>
        <v>8.2998061727721471E-3</v>
      </c>
      <c r="J334" s="13">
        <f t="shared" si="38"/>
        <v>8.2998061727721471E-3</v>
      </c>
      <c r="K334" s="135">
        <v>0</v>
      </c>
    </row>
    <row r="335" spans="3:11">
      <c r="C335" s="11" t="str">
        <f>IND_SavePot!C335</f>
        <v>INDADEFFEM-55</v>
      </c>
      <c r="D335" s="11" t="str">
        <f>IND_SavePot!D335</f>
        <v>IADEM</v>
      </c>
      <c r="E335" s="10" t="str">
        <f t="shared" si="37"/>
        <v>IADEM</v>
      </c>
      <c r="F335" s="10" t="s">
        <v>10</v>
      </c>
      <c r="G335" s="10" t="s">
        <v>11</v>
      </c>
      <c r="H335" s="10">
        <f t="shared" si="39"/>
        <v>2050</v>
      </c>
      <c r="I335" s="13">
        <f>IND_SavePot!I335*(1+HLOOKUP(MID(D335,2,2),$M$9:$AF$15,MATCH(RIGHT(D335,2),$M$9:$M$15,0),0))^($H335-IND_SavePot!$H335)</f>
        <v>2.0400851253317724E-3</v>
      </c>
      <c r="J335" s="13">
        <f t="shared" si="38"/>
        <v>2.0400851253317724E-3</v>
      </c>
      <c r="K335" s="135">
        <v>0</v>
      </c>
    </row>
    <row r="336" spans="3:11">
      <c r="C336" s="11" t="str">
        <f>IND_SavePot!C336</f>
        <v>INDADEFFTF-55</v>
      </c>
      <c r="D336" s="11" t="str">
        <f>IND_SavePot!D336</f>
        <v>IADTF</v>
      </c>
      <c r="E336" s="10" t="str">
        <f t="shared" si="37"/>
        <v>IADTF</v>
      </c>
      <c r="F336" s="10" t="s">
        <v>10</v>
      </c>
      <c r="G336" s="10" t="s">
        <v>11</v>
      </c>
      <c r="H336" s="10">
        <f t="shared" si="39"/>
        <v>2050</v>
      </c>
      <c r="I336" s="13">
        <f>IND_SavePot!I336*(1+HLOOKUP(MID(D336,2,2),$M$9:$AF$15,MATCH(RIGHT(D336,2),$M$9:$M$15,0),0))^($H336-IND_SavePot!$H336)</f>
        <v>0</v>
      </c>
      <c r="J336" s="13">
        <f t="shared" si="38"/>
        <v>0</v>
      </c>
      <c r="K336" s="135">
        <v>4</v>
      </c>
    </row>
    <row r="337" spans="3:11">
      <c r="C337" s="11" t="str">
        <f>IND_SavePot!C337</f>
        <v>INDADEFFPH-56</v>
      </c>
      <c r="D337" s="11" t="str">
        <f>IND_SavePot!D337</f>
        <v>IADPH</v>
      </c>
      <c r="E337" s="10" t="str">
        <f t="shared" si="37"/>
        <v>IADPH</v>
      </c>
      <c r="F337" s="10" t="s">
        <v>10</v>
      </c>
      <c r="G337" s="10" t="s">
        <v>11</v>
      </c>
      <c r="H337" s="10">
        <f t="shared" si="39"/>
        <v>2050</v>
      </c>
      <c r="I337" s="13">
        <f>IND_SavePot!I337*(1+HLOOKUP(MID(D337,2,2),$M$9:$AF$15,MATCH(RIGHT(D337,2),$M$9:$M$15,0),0))^($H337-IND_SavePot!$H337)</f>
        <v>4.8774437212984988E-3</v>
      </c>
      <c r="J337" s="13">
        <f t="shared" si="38"/>
        <v>4.8774437212984988E-3</v>
      </c>
      <c r="K337" s="135">
        <v>5</v>
      </c>
    </row>
    <row r="338" spans="3:11">
      <c r="C338" s="11" t="str">
        <f>IND_SavePot!C338</f>
        <v>INDADEFFPH-56</v>
      </c>
      <c r="D338" s="11" t="str">
        <f>IND_SavePot!D338</f>
        <v>IADPH</v>
      </c>
      <c r="E338" s="10" t="str">
        <f t="shared" si="37"/>
        <v>IADPH</v>
      </c>
      <c r="F338" s="10" t="s">
        <v>10</v>
      </c>
      <c r="G338" s="10" t="s">
        <v>11</v>
      </c>
      <c r="H338" s="10">
        <f t="shared" si="39"/>
        <v>2050</v>
      </c>
      <c r="I338" s="13">
        <f>IND_SavePot!I338*(1+HLOOKUP(MID(D338,2,2),$M$9:$AF$15,MATCH(RIGHT(D338,2),$M$9:$M$15,0),0))^($H338-IND_SavePot!$H338)</f>
        <v>4.8774437212984988E-3</v>
      </c>
      <c r="J338" s="13">
        <f t="shared" si="38"/>
        <v>4.8774437212984988E-3</v>
      </c>
      <c r="K338" s="135">
        <v>7</v>
      </c>
    </row>
    <row r="339" spans="3:11">
      <c r="C339" s="11" t="str">
        <f>IND_SavePot!C339</f>
        <v>INDADEFFSH-56</v>
      </c>
      <c r="D339" s="11" t="str">
        <f>IND_SavePot!D339</f>
        <v>IADSH</v>
      </c>
      <c r="E339" s="10" t="str">
        <f t="shared" si="37"/>
        <v>IADSH</v>
      </c>
      <c r="F339" s="10" t="s">
        <v>10</v>
      </c>
      <c r="G339" s="10" t="s">
        <v>11</v>
      </c>
      <c r="H339" s="10">
        <f t="shared" si="39"/>
        <v>2050</v>
      </c>
      <c r="I339" s="13">
        <f>IND_SavePot!I339*(1+HLOOKUP(MID(D339,2,2),$M$9:$AF$15,MATCH(RIGHT(D339,2),$M$9:$M$15,0),0))^($H339-IND_SavePot!$H339)</f>
        <v>8.4949568437804497E-3</v>
      </c>
      <c r="J339" s="13">
        <f t="shared" si="38"/>
        <v>8.4949568437804497E-3</v>
      </c>
      <c r="K339" s="135">
        <v>0</v>
      </c>
    </row>
    <row r="340" spans="3:11">
      <c r="C340" s="11" t="str">
        <f>IND_SavePot!C340</f>
        <v>INDADEFFLA-56</v>
      </c>
      <c r="D340" s="11" t="str">
        <f>IND_SavePot!D340</f>
        <v>IADLA</v>
      </c>
      <c r="E340" s="10" t="str">
        <f t="shared" si="37"/>
        <v>IADLA</v>
      </c>
      <c r="F340" s="10" t="s">
        <v>10</v>
      </c>
      <c r="G340" s="10" t="s">
        <v>11</v>
      </c>
      <c r="H340" s="10">
        <f t="shared" si="39"/>
        <v>2050</v>
      </c>
      <c r="I340" s="13">
        <f>IND_SavePot!I340*(1+HLOOKUP(MID(D340,2,2),$M$9:$AF$15,MATCH(RIGHT(D340,2),$M$9:$M$15,0),0))^($H340-IND_SavePot!$H340)</f>
        <v>8.2998061727721471E-3</v>
      </c>
      <c r="J340" s="13">
        <f t="shared" si="38"/>
        <v>8.2998061727721471E-3</v>
      </c>
      <c r="K340" s="135">
        <v>0</v>
      </c>
    </row>
    <row r="341" spans="3:11">
      <c r="C341" s="11" t="str">
        <f>IND_SavePot!C341</f>
        <v>INDADEFFEM-56</v>
      </c>
      <c r="D341" s="11" t="str">
        <f>IND_SavePot!D341</f>
        <v>IADEM</v>
      </c>
      <c r="E341" s="10" t="str">
        <f t="shared" si="37"/>
        <v>IADEM</v>
      </c>
      <c r="F341" s="10" t="s">
        <v>10</v>
      </c>
      <c r="G341" s="10" t="s">
        <v>11</v>
      </c>
      <c r="H341" s="10">
        <f t="shared" si="39"/>
        <v>2050</v>
      </c>
      <c r="I341" s="13">
        <f>IND_SavePot!I341*(1+HLOOKUP(MID(D341,2,2),$M$9:$AF$15,MATCH(RIGHT(D341,2),$M$9:$M$15,0),0))^($H341-IND_SavePot!$H341)</f>
        <v>2.0400851253318127E-3</v>
      </c>
      <c r="J341" s="13">
        <f t="shared" si="38"/>
        <v>2.0400851253318127E-3</v>
      </c>
      <c r="K341" s="135">
        <v>0</v>
      </c>
    </row>
    <row r="342" spans="3:11">
      <c r="C342" s="11" t="str">
        <f>IND_SavePot!C342</f>
        <v>INDADEFFTF-56</v>
      </c>
      <c r="D342" s="11" t="str">
        <f>IND_SavePot!D342</f>
        <v>IADTF</v>
      </c>
      <c r="E342" s="10" t="str">
        <f t="shared" si="37"/>
        <v>IADTF</v>
      </c>
      <c r="F342" s="10" t="s">
        <v>10</v>
      </c>
      <c r="G342" s="10" t="s">
        <v>11</v>
      </c>
      <c r="H342" s="10">
        <f t="shared" si="39"/>
        <v>2050</v>
      </c>
      <c r="I342" s="13">
        <f>IND_SavePot!I342*(1+HLOOKUP(MID(D342,2,2),$M$9:$AF$15,MATCH(RIGHT(D342,2),$M$9:$M$15,0),0))^($H342-IND_SavePot!$H342)</f>
        <v>0</v>
      </c>
      <c r="J342" s="13">
        <f t="shared" si="38"/>
        <v>0</v>
      </c>
      <c r="K342" s="135">
        <v>4</v>
      </c>
    </row>
    <row r="343" spans="3:11">
      <c r="C343" s="11" t="str">
        <f>IND_SavePot!C343</f>
        <v>INDADEFFPH-57</v>
      </c>
      <c r="D343" s="11" t="str">
        <f>IND_SavePot!D343</f>
        <v>IADPH</v>
      </c>
      <c r="E343" s="10" t="str">
        <f t="shared" si="37"/>
        <v>IADPH</v>
      </c>
      <c r="F343" s="10" t="s">
        <v>10</v>
      </c>
      <c r="G343" s="10" t="s">
        <v>11</v>
      </c>
      <c r="H343" s="10">
        <f t="shared" si="39"/>
        <v>2050</v>
      </c>
      <c r="I343" s="13">
        <f>IND_SavePot!I343*(1+HLOOKUP(MID(D343,2,2),$M$9:$AF$15,MATCH(RIGHT(D343,2),$M$9:$M$15,0),0))^($H343-IND_SavePot!$H343)</f>
        <v>4.8774437212986211E-3</v>
      </c>
      <c r="J343" s="13">
        <f t="shared" si="38"/>
        <v>4.8774437212986211E-3</v>
      </c>
      <c r="K343" s="135">
        <v>5</v>
      </c>
    </row>
    <row r="344" spans="3:11">
      <c r="C344" s="11" t="str">
        <f>IND_SavePot!C344</f>
        <v>INDADEFFPH-57</v>
      </c>
      <c r="D344" s="11" t="str">
        <f>IND_SavePot!D344</f>
        <v>IADPH</v>
      </c>
      <c r="E344" s="10" t="str">
        <f t="shared" si="37"/>
        <v>IADPH</v>
      </c>
      <c r="F344" s="10" t="s">
        <v>10</v>
      </c>
      <c r="G344" s="10" t="s">
        <v>11</v>
      </c>
      <c r="H344" s="10">
        <f t="shared" si="39"/>
        <v>2050</v>
      </c>
      <c r="I344" s="13">
        <f>IND_SavePot!I344*(1+HLOOKUP(MID(D344,2,2),$M$9:$AF$15,MATCH(RIGHT(D344,2),$M$9:$M$15,0),0))^($H344-IND_SavePot!$H344)</f>
        <v>4.8774437212986211E-3</v>
      </c>
      <c r="J344" s="13">
        <f t="shared" si="38"/>
        <v>4.8774437212986211E-3</v>
      </c>
      <c r="K344" s="135">
        <v>7</v>
      </c>
    </row>
    <row r="345" spans="3:11">
      <c r="C345" s="11" t="str">
        <f>IND_SavePot!C345</f>
        <v>INDADEFFSH-57</v>
      </c>
      <c r="D345" s="11" t="str">
        <f>IND_SavePot!D345</f>
        <v>IADSH</v>
      </c>
      <c r="E345" s="10" t="str">
        <f t="shared" si="37"/>
        <v>IADSH</v>
      </c>
      <c r="F345" s="10" t="s">
        <v>10</v>
      </c>
      <c r="G345" s="10" t="s">
        <v>11</v>
      </c>
      <c r="H345" s="10">
        <f t="shared" si="39"/>
        <v>2050</v>
      </c>
      <c r="I345" s="13">
        <f>IND_SavePot!I345*(1+HLOOKUP(MID(D345,2,2),$M$9:$AF$15,MATCH(RIGHT(D345,2),$M$9:$M$15,0),0))^($H345-IND_SavePot!$H345)</f>
        <v>8.4949568437805035E-3</v>
      </c>
      <c r="J345" s="13">
        <f t="shared" si="38"/>
        <v>8.4949568437805035E-3</v>
      </c>
      <c r="K345" s="135">
        <v>0</v>
      </c>
    </row>
    <row r="346" spans="3:11">
      <c r="C346" s="11" t="str">
        <f>IND_SavePot!C346</f>
        <v>INDADEFFLA-57</v>
      </c>
      <c r="D346" s="11" t="str">
        <f>IND_SavePot!D346</f>
        <v>IADLA</v>
      </c>
      <c r="E346" s="10" t="str">
        <f t="shared" si="37"/>
        <v>IADLA</v>
      </c>
      <c r="F346" s="10" t="s">
        <v>10</v>
      </c>
      <c r="G346" s="10" t="s">
        <v>11</v>
      </c>
      <c r="H346" s="10">
        <f t="shared" si="39"/>
        <v>2050</v>
      </c>
      <c r="I346" s="13">
        <f>IND_SavePot!I346*(1+HLOOKUP(MID(D346,2,2),$M$9:$AF$15,MATCH(RIGHT(D346,2),$M$9:$M$15,0),0))^($H346-IND_SavePot!$H346)</f>
        <v>8.2998061727722287E-3</v>
      </c>
      <c r="J346" s="13">
        <f t="shared" si="38"/>
        <v>8.2998061727722287E-3</v>
      </c>
      <c r="K346" s="135">
        <v>0</v>
      </c>
    </row>
    <row r="347" spans="3:11">
      <c r="C347" s="11" t="str">
        <f>IND_SavePot!C347</f>
        <v>INDADEFFEM-57</v>
      </c>
      <c r="D347" s="11" t="str">
        <f>IND_SavePot!D347</f>
        <v>IADEM</v>
      </c>
      <c r="E347" s="10" t="str">
        <f t="shared" si="37"/>
        <v>IADEM</v>
      </c>
      <c r="F347" s="10" t="s">
        <v>10</v>
      </c>
      <c r="G347" s="10" t="s">
        <v>11</v>
      </c>
      <c r="H347" s="10">
        <f t="shared" si="39"/>
        <v>2050</v>
      </c>
      <c r="I347" s="13">
        <f>IND_SavePot!I347*(1+HLOOKUP(MID(D347,2,2),$M$9:$AF$15,MATCH(RIGHT(D347,2),$M$9:$M$15,0),0))^($H347-IND_SavePot!$H347)</f>
        <v>2.0400851253318127E-3</v>
      </c>
      <c r="J347" s="13">
        <f t="shared" si="38"/>
        <v>2.0400851253318127E-3</v>
      </c>
      <c r="K347" s="135">
        <v>0</v>
      </c>
    </row>
    <row r="348" spans="3:11">
      <c r="C348" s="11" t="str">
        <f>IND_SavePot!C348</f>
        <v>INDADEFFTF-57</v>
      </c>
      <c r="D348" s="11" t="str">
        <f>IND_SavePot!D348</f>
        <v>IADTF</v>
      </c>
      <c r="E348" s="10" t="str">
        <f t="shared" si="37"/>
        <v>IADTF</v>
      </c>
      <c r="F348" s="10" t="s">
        <v>10</v>
      </c>
      <c r="G348" s="10" t="s">
        <v>11</v>
      </c>
      <c r="H348" s="10">
        <f t="shared" si="39"/>
        <v>2050</v>
      </c>
      <c r="I348" s="13">
        <f>IND_SavePot!I348*(1+HLOOKUP(MID(D348,2,2),$M$9:$AF$15,MATCH(RIGHT(D348,2),$M$9:$M$15,0),0))^($H348-IND_SavePot!$H348)</f>
        <v>0</v>
      </c>
      <c r="J348" s="13">
        <f t="shared" si="38"/>
        <v>0</v>
      </c>
      <c r="K348" s="135">
        <v>4</v>
      </c>
    </row>
    <row r="349" spans="3:11">
      <c r="C349" s="11" t="str">
        <f>IND_SavePot!C349</f>
        <v>INDADEFFPH-58</v>
      </c>
      <c r="D349" s="11" t="str">
        <f>IND_SavePot!D349</f>
        <v>IADPH</v>
      </c>
      <c r="E349" s="10" t="str">
        <f t="shared" si="37"/>
        <v>IADPH</v>
      </c>
      <c r="F349" s="10" t="s">
        <v>10</v>
      </c>
      <c r="G349" s="10" t="s">
        <v>11</v>
      </c>
      <c r="H349" s="10">
        <f t="shared" si="39"/>
        <v>2050</v>
      </c>
      <c r="I349" s="13">
        <f>IND_SavePot!I349*(1+HLOOKUP(MID(D349,2,2),$M$9:$AF$15,MATCH(RIGHT(D349,2),$M$9:$M$15,0),0))^($H349-IND_SavePot!$H349)</f>
        <v>4.8774437212984988E-3</v>
      </c>
      <c r="J349" s="13">
        <f t="shared" si="38"/>
        <v>4.8774437212984988E-3</v>
      </c>
      <c r="K349" s="135">
        <v>5</v>
      </c>
    </row>
    <row r="350" spans="3:11">
      <c r="C350" s="11" t="str">
        <f>IND_SavePot!C350</f>
        <v>INDADEFFPH-58</v>
      </c>
      <c r="D350" s="11" t="str">
        <f>IND_SavePot!D350</f>
        <v>IADPH</v>
      </c>
      <c r="E350" s="10" t="str">
        <f t="shared" si="37"/>
        <v>IADPH</v>
      </c>
      <c r="F350" s="10" t="s">
        <v>10</v>
      </c>
      <c r="G350" s="10" t="s">
        <v>11</v>
      </c>
      <c r="H350" s="10">
        <f t="shared" si="39"/>
        <v>2050</v>
      </c>
      <c r="I350" s="13">
        <f>IND_SavePot!I350*(1+HLOOKUP(MID(D350,2,2),$M$9:$AF$15,MATCH(RIGHT(D350,2),$M$9:$M$15,0),0))^($H350-IND_SavePot!$H350)</f>
        <v>4.8774437212984988E-3</v>
      </c>
      <c r="J350" s="13">
        <f t="shared" si="38"/>
        <v>4.8774437212984988E-3</v>
      </c>
      <c r="K350" s="135">
        <v>7</v>
      </c>
    </row>
    <row r="351" spans="3:11">
      <c r="C351" s="11" t="str">
        <f>IND_SavePot!C351</f>
        <v>INDADEFFSH-58</v>
      </c>
      <c r="D351" s="11" t="str">
        <f>IND_SavePot!D351</f>
        <v>IADSH</v>
      </c>
      <c r="E351" s="10" t="str">
        <f t="shared" si="37"/>
        <v>IADSH</v>
      </c>
      <c r="F351" s="10" t="s">
        <v>10</v>
      </c>
      <c r="G351" s="10" t="s">
        <v>11</v>
      </c>
      <c r="H351" s="10">
        <f t="shared" si="39"/>
        <v>2050</v>
      </c>
      <c r="I351" s="13">
        <f>IND_SavePot!I351*(1+HLOOKUP(MID(D351,2,2),$M$9:$AF$15,MATCH(RIGHT(D351,2),$M$9:$M$15,0),0))^($H351-IND_SavePot!$H351)</f>
        <v>8.4949568437803942E-3</v>
      </c>
      <c r="J351" s="13">
        <f t="shared" si="38"/>
        <v>8.4949568437803942E-3</v>
      </c>
      <c r="K351" s="135">
        <v>0</v>
      </c>
    </row>
    <row r="352" spans="3:11">
      <c r="C352" s="11" t="str">
        <f>IND_SavePot!C352</f>
        <v>INDADEFFLA-58</v>
      </c>
      <c r="D352" s="11" t="str">
        <f>IND_SavePot!D352</f>
        <v>IADLA</v>
      </c>
      <c r="E352" s="10" t="str">
        <f t="shared" si="37"/>
        <v>IADLA</v>
      </c>
      <c r="F352" s="10" t="s">
        <v>10</v>
      </c>
      <c r="G352" s="10" t="s">
        <v>11</v>
      </c>
      <c r="H352" s="10">
        <f t="shared" si="39"/>
        <v>2050</v>
      </c>
      <c r="I352" s="13">
        <f>IND_SavePot!I352*(1+HLOOKUP(MID(D352,2,2),$M$9:$AF$15,MATCH(RIGHT(D352,2),$M$9:$M$15,0),0))^($H352-IND_SavePot!$H352)</f>
        <v>8.2998061727721471E-3</v>
      </c>
      <c r="J352" s="13">
        <f t="shared" si="38"/>
        <v>8.2998061727721471E-3</v>
      </c>
      <c r="K352" s="135">
        <v>0</v>
      </c>
    </row>
    <row r="353" spans="3:11">
      <c r="C353" s="11" t="str">
        <f>IND_SavePot!C353</f>
        <v>INDADEFFEM-58</v>
      </c>
      <c r="D353" s="11" t="str">
        <f>IND_SavePot!D353</f>
        <v>IADEM</v>
      </c>
      <c r="E353" s="10" t="str">
        <f t="shared" si="37"/>
        <v>IADEM</v>
      </c>
      <c r="F353" s="10" t="s">
        <v>10</v>
      </c>
      <c r="G353" s="10" t="s">
        <v>11</v>
      </c>
      <c r="H353" s="10">
        <f t="shared" si="39"/>
        <v>2050</v>
      </c>
      <c r="I353" s="13">
        <f>IND_SavePot!I353*(1+HLOOKUP(MID(D353,2,2),$M$9:$AF$15,MATCH(RIGHT(D353,2),$M$9:$M$15,0),0))^($H353-IND_SavePot!$H353)</f>
        <v>2.0400851253318127E-3</v>
      </c>
      <c r="J353" s="13">
        <f t="shared" si="38"/>
        <v>2.0400851253318127E-3</v>
      </c>
      <c r="K353" s="135">
        <v>0</v>
      </c>
    </row>
    <row r="354" spans="3:11">
      <c r="C354" s="11" t="str">
        <f>IND_SavePot!C354</f>
        <v>INDADEFFTF-58</v>
      </c>
      <c r="D354" s="11" t="str">
        <f>IND_SavePot!D354</f>
        <v>IADTF</v>
      </c>
      <c r="E354" s="10" t="str">
        <f t="shared" si="37"/>
        <v>IADTF</v>
      </c>
      <c r="F354" s="10" t="s">
        <v>10</v>
      </c>
      <c r="G354" s="10" t="s">
        <v>11</v>
      </c>
      <c r="H354" s="10">
        <f t="shared" si="39"/>
        <v>2050</v>
      </c>
      <c r="I354" s="13">
        <f>IND_SavePot!I354*(1+HLOOKUP(MID(D354,2,2),$M$9:$AF$15,MATCH(RIGHT(D354,2),$M$9:$M$15,0),0))^($H354-IND_SavePot!$H354)</f>
        <v>0</v>
      </c>
      <c r="J354" s="13">
        <f t="shared" si="38"/>
        <v>0</v>
      </c>
      <c r="K354" s="135">
        <v>4</v>
      </c>
    </row>
    <row r="355" spans="3:11">
      <c r="C355" s="11" t="str">
        <f>IND_SavePot!C355</f>
        <v>INDADEFFPH-59</v>
      </c>
      <c r="D355" s="11" t="str">
        <f>IND_SavePot!D355</f>
        <v>IADPH</v>
      </c>
      <c r="E355" s="10" t="str">
        <f t="shared" si="37"/>
        <v>IADPH</v>
      </c>
      <c r="F355" s="10" t="s">
        <v>10</v>
      </c>
      <c r="G355" s="10" t="s">
        <v>11</v>
      </c>
      <c r="H355" s="10">
        <f t="shared" si="39"/>
        <v>2050</v>
      </c>
      <c r="I355" s="13">
        <f>IND_SavePot!I355*(1+HLOOKUP(MID(D355,2,2),$M$9:$AF$15,MATCH(RIGHT(D355,2),$M$9:$M$15,0),0))^($H355-IND_SavePot!$H355)</f>
        <v>4.8774437212985603E-3</v>
      </c>
      <c r="J355" s="13">
        <f t="shared" si="38"/>
        <v>4.8774437212985603E-3</v>
      </c>
      <c r="K355" s="135">
        <v>5</v>
      </c>
    </row>
    <row r="356" spans="3:11">
      <c r="C356" s="11" t="str">
        <f>IND_SavePot!C356</f>
        <v>INDADEFFPH-59</v>
      </c>
      <c r="D356" s="11" t="str">
        <f>IND_SavePot!D356</f>
        <v>IADPH</v>
      </c>
      <c r="E356" s="10" t="str">
        <f t="shared" si="37"/>
        <v>IADPH</v>
      </c>
      <c r="F356" s="10" t="s">
        <v>10</v>
      </c>
      <c r="G356" s="10" t="s">
        <v>11</v>
      </c>
      <c r="H356" s="10">
        <f t="shared" si="39"/>
        <v>2050</v>
      </c>
      <c r="I356" s="13">
        <f>IND_SavePot!I356*(1+HLOOKUP(MID(D356,2,2),$M$9:$AF$15,MATCH(RIGHT(D356,2),$M$9:$M$15,0),0))^($H356-IND_SavePot!$H356)</f>
        <v>4.8774437212985603E-3</v>
      </c>
      <c r="J356" s="13">
        <f t="shared" si="38"/>
        <v>4.8774437212985603E-3</v>
      </c>
      <c r="K356" s="135">
        <v>7</v>
      </c>
    </row>
    <row r="357" spans="3:11">
      <c r="C357" s="11" t="str">
        <f>IND_SavePot!C357</f>
        <v>INDADEFFSH-59</v>
      </c>
      <c r="D357" s="11" t="str">
        <f>IND_SavePot!D357</f>
        <v>IADSH</v>
      </c>
      <c r="E357" s="10" t="str">
        <f t="shared" si="37"/>
        <v>IADSH</v>
      </c>
      <c r="F357" s="10" t="s">
        <v>10</v>
      </c>
      <c r="G357" s="10" t="s">
        <v>11</v>
      </c>
      <c r="H357" s="10">
        <f t="shared" si="39"/>
        <v>2050</v>
      </c>
      <c r="I357" s="13">
        <f>IND_SavePot!I357*(1+HLOOKUP(MID(D357,2,2),$M$9:$AF$15,MATCH(RIGHT(D357,2),$M$9:$M$15,0),0))^($H357-IND_SavePot!$H357)</f>
        <v>8.4949568437805035E-3</v>
      </c>
      <c r="J357" s="13">
        <f t="shared" si="38"/>
        <v>8.4949568437805035E-3</v>
      </c>
      <c r="K357" s="135">
        <v>0</v>
      </c>
    </row>
    <row r="358" spans="3:11">
      <c r="C358" s="11" t="str">
        <f>IND_SavePot!C358</f>
        <v>INDADEFFLA-59</v>
      </c>
      <c r="D358" s="11" t="str">
        <f>IND_SavePot!D358</f>
        <v>IADLA</v>
      </c>
      <c r="E358" s="10" t="str">
        <f t="shared" si="37"/>
        <v>IADLA</v>
      </c>
      <c r="F358" s="10" t="s">
        <v>10</v>
      </c>
      <c r="G358" s="10" t="s">
        <v>11</v>
      </c>
      <c r="H358" s="10">
        <f t="shared" si="39"/>
        <v>2050</v>
      </c>
      <c r="I358" s="13">
        <f>IND_SavePot!I358*(1+HLOOKUP(MID(D358,2,2),$M$9:$AF$15,MATCH(RIGHT(D358,2),$M$9:$M$15,0),0))^($H358-IND_SavePot!$H358)</f>
        <v>8.2998061727721471E-3</v>
      </c>
      <c r="J358" s="13">
        <f t="shared" si="38"/>
        <v>8.2998061727721471E-3</v>
      </c>
      <c r="K358" s="135">
        <v>0</v>
      </c>
    </row>
    <row r="359" spans="3:11">
      <c r="C359" s="11" t="str">
        <f>IND_SavePot!C359</f>
        <v>INDADEFFEM-59</v>
      </c>
      <c r="D359" s="11" t="str">
        <f>IND_SavePot!D359</f>
        <v>IADEM</v>
      </c>
      <c r="E359" s="10" t="str">
        <f t="shared" si="37"/>
        <v>IADEM</v>
      </c>
      <c r="F359" s="10" t="s">
        <v>10</v>
      </c>
      <c r="G359" s="10" t="s">
        <v>11</v>
      </c>
      <c r="H359" s="10">
        <f t="shared" si="39"/>
        <v>2050</v>
      </c>
      <c r="I359" s="13">
        <f>IND_SavePot!I359*(1+HLOOKUP(MID(D359,2,2),$M$9:$AF$15,MATCH(RIGHT(D359,2),$M$9:$M$15,0),0))^($H359-IND_SavePot!$H359)</f>
        <v>2.0400851253318127E-3</v>
      </c>
      <c r="J359" s="13">
        <f t="shared" si="38"/>
        <v>2.0400851253318127E-3</v>
      </c>
      <c r="K359" s="135">
        <v>0</v>
      </c>
    </row>
    <row r="360" spans="3:11">
      <c r="C360" s="11" t="str">
        <f>IND_SavePot!C360</f>
        <v>INDADEFFTF-59</v>
      </c>
      <c r="D360" s="11" t="str">
        <f>IND_SavePot!D360</f>
        <v>IADTF</v>
      </c>
      <c r="E360" s="10" t="str">
        <f t="shared" si="37"/>
        <v>IADTF</v>
      </c>
      <c r="F360" s="10" t="s">
        <v>10</v>
      </c>
      <c r="G360" s="10" t="s">
        <v>11</v>
      </c>
      <c r="H360" s="10">
        <f t="shared" si="39"/>
        <v>2050</v>
      </c>
      <c r="I360" s="13">
        <f>IND_SavePot!I360*(1+HLOOKUP(MID(D360,2,2),$M$9:$AF$15,MATCH(RIGHT(D360,2),$M$9:$M$15,0),0))^($H360-IND_SavePot!$H360)</f>
        <v>0</v>
      </c>
      <c r="J360" s="13">
        <f t="shared" si="38"/>
        <v>0</v>
      </c>
      <c r="K360" s="135">
        <v>4</v>
      </c>
    </row>
    <row r="361" spans="3:11">
      <c r="C361" s="11" t="str">
        <f>IND_SavePot!C361</f>
        <v>INDADEFFPH-60</v>
      </c>
      <c r="D361" s="11" t="str">
        <f>IND_SavePot!D361</f>
        <v>IADPH</v>
      </c>
      <c r="E361" s="10" t="str">
        <f t="shared" si="37"/>
        <v>IADPH</v>
      </c>
      <c r="F361" s="10" t="s">
        <v>10</v>
      </c>
      <c r="G361" s="10" t="s">
        <v>11</v>
      </c>
      <c r="H361" s="10">
        <f t="shared" si="39"/>
        <v>2050</v>
      </c>
      <c r="I361" s="13">
        <f>IND_SavePot!I361*(1+HLOOKUP(MID(D361,2,2),$M$9:$AF$15,MATCH(RIGHT(D361,2),$M$9:$M$15,0),0))^($H361-IND_SavePot!$H361)</f>
        <v>4.8774437212985603E-3</v>
      </c>
      <c r="J361" s="13">
        <f t="shared" si="38"/>
        <v>4.8774437212985603E-3</v>
      </c>
      <c r="K361" s="135">
        <v>5</v>
      </c>
    </row>
    <row r="362" spans="3:11">
      <c r="C362" s="11" t="str">
        <f>IND_SavePot!C362</f>
        <v>INDADEFFPH-60</v>
      </c>
      <c r="D362" s="11" t="str">
        <f>IND_SavePot!D362</f>
        <v>IADPH</v>
      </c>
      <c r="E362" s="10" t="str">
        <f t="shared" si="37"/>
        <v>IADPH</v>
      </c>
      <c r="F362" s="10" t="s">
        <v>10</v>
      </c>
      <c r="G362" s="10" t="s">
        <v>11</v>
      </c>
      <c r="H362" s="10">
        <f t="shared" si="39"/>
        <v>2050</v>
      </c>
      <c r="I362" s="13">
        <f>IND_SavePot!I362*(1+HLOOKUP(MID(D362,2,2),$M$9:$AF$15,MATCH(RIGHT(D362,2),$M$9:$M$15,0),0))^($H362-IND_SavePot!$H362)</f>
        <v>4.8774437212985603E-3</v>
      </c>
      <c r="J362" s="13">
        <f t="shared" si="38"/>
        <v>4.8774437212985603E-3</v>
      </c>
      <c r="K362" s="135">
        <v>7</v>
      </c>
    </row>
    <row r="363" spans="3:11">
      <c r="C363" s="11" t="str">
        <f>IND_SavePot!C363</f>
        <v>INDADEFFSH-60</v>
      </c>
      <c r="D363" s="11" t="str">
        <f>IND_SavePot!D363</f>
        <v>IADSH</v>
      </c>
      <c r="E363" s="10" t="str">
        <f t="shared" si="37"/>
        <v>IADSH</v>
      </c>
      <c r="F363" s="10" t="s">
        <v>10</v>
      </c>
      <c r="G363" s="10" t="s">
        <v>11</v>
      </c>
      <c r="H363" s="10">
        <f t="shared" si="39"/>
        <v>2050</v>
      </c>
      <c r="I363" s="13">
        <f>IND_SavePot!I363*(1+HLOOKUP(MID(D363,2,2),$M$9:$AF$15,MATCH(RIGHT(D363,2),$M$9:$M$15,0),0))^($H363-IND_SavePot!$H363)</f>
        <v>8.4949568437805035E-3</v>
      </c>
      <c r="J363" s="13">
        <f t="shared" si="38"/>
        <v>8.4949568437805035E-3</v>
      </c>
      <c r="K363" s="135">
        <v>0</v>
      </c>
    </row>
    <row r="364" spans="3:11">
      <c r="C364" s="11" t="str">
        <f>IND_SavePot!C364</f>
        <v>INDADEFFLA-60</v>
      </c>
      <c r="D364" s="11" t="str">
        <f>IND_SavePot!D364</f>
        <v>IADLA</v>
      </c>
      <c r="E364" s="10" t="str">
        <f t="shared" si="37"/>
        <v>IADLA</v>
      </c>
      <c r="F364" s="10" t="s">
        <v>10</v>
      </c>
      <c r="G364" s="10" t="s">
        <v>11</v>
      </c>
      <c r="H364" s="10">
        <f t="shared" si="39"/>
        <v>2050</v>
      </c>
      <c r="I364" s="13">
        <f>IND_SavePot!I364*(1+HLOOKUP(MID(D364,2,2),$M$9:$AF$15,MATCH(RIGHT(D364,2),$M$9:$M$15,0),0))^($H364-IND_SavePot!$H364)</f>
        <v>8.2998061727721471E-3</v>
      </c>
      <c r="J364" s="13">
        <f t="shared" si="38"/>
        <v>8.2998061727721471E-3</v>
      </c>
      <c r="K364" s="135">
        <v>0</v>
      </c>
    </row>
    <row r="365" spans="3:11">
      <c r="C365" s="11" t="str">
        <f>IND_SavePot!C365</f>
        <v>INDADEFFEM-60</v>
      </c>
      <c r="D365" s="11" t="str">
        <f>IND_SavePot!D365</f>
        <v>IADEM</v>
      </c>
      <c r="E365" s="10" t="str">
        <f t="shared" si="37"/>
        <v>IADEM</v>
      </c>
      <c r="F365" s="10" t="s">
        <v>10</v>
      </c>
      <c r="G365" s="10" t="s">
        <v>11</v>
      </c>
      <c r="H365" s="10">
        <f t="shared" si="39"/>
        <v>2050</v>
      </c>
      <c r="I365" s="13">
        <f>IND_SavePot!I365*(1+HLOOKUP(MID(D365,2,2),$M$9:$AF$15,MATCH(RIGHT(D365,2),$M$9:$M$15,0),0))^($H365-IND_SavePot!$H365)</f>
        <v>2.0400851253317724E-3</v>
      </c>
      <c r="J365" s="13">
        <f t="shared" si="38"/>
        <v>2.0400851253317724E-3</v>
      </c>
      <c r="K365" s="135">
        <v>0</v>
      </c>
    </row>
    <row r="366" spans="3:11">
      <c r="C366" s="11" t="str">
        <f>IND_SavePot!C366</f>
        <v>INDADEFFTF-60</v>
      </c>
      <c r="D366" s="11" t="str">
        <f>IND_SavePot!D366</f>
        <v>IADTF</v>
      </c>
      <c r="E366" s="10" t="str">
        <f t="shared" si="37"/>
        <v>IADTF</v>
      </c>
      <c r="F366" s="10" t="s">
        <v>10</v>
      </c>
      <c r="G366" s="10" t="s">
        <v>11</v>
      </c>
      <c r="H366" s="10">
        <f t="shared" si="39"/>
        <v>2050</v>
      </c>
      <c r="I366" s="13">
        <f>IND_SavePot!I366*(1+HLOOKUP(MID(D366,2,2),$M$9:$AF$15,MATCH(RIGHT(D366,2),$M$9:$M$15,0),0))^($H366-IND_SavePot!$H366)</f>
        <v>0</v>
      </c>
      <c r="J366" s="13">
        <f t="shared" si="38"/>
        <v>0</v>
      </c>
      <c r="K366" s="135">
        <v>4</v>
      </c>
    </row>
    <row r="367" spans="3:11">
      <c r="C367" s="11" t="str">
        <f>IND_SavePot!C367</f>
        <v>INDADEFFPH-61</v>
      </c>
      <c r="D367" s="11" t="str">
        <f>IND_SavePot!D367</f>
        <v>IADPH</v>
      </c>
      <c r="E367" s="10" t="str">
        <f t="shared" si="37"/>
        <v>IADPH</v>
      </c>
      <c r="F367" s="10" t="s">
        <v>10</v>
      </c>
      <c r="G367" s="10" t="s">
        <v>11</v>
      </c>
      <c r="H367" s="10">
        <f t="shared" si="39"/>
        <v>2050</v>
      </c>
      <c r="I367" s="13">
        <f>IND_SavePot!I367*(1+HLOOKUP(MID(D367,2,2),$M$9:$AF$15,MATCH(RIGHT(D367,2),$M$9:$M$15,0),0))^($H367-IND_SavePot!$H367)</f>
        <v>4.8774437212985603E-3</v>
      </c>
      <c r="J367" s="13">
        <f t="shared" si="38"/>
        <v>4.8774437212985603E-3</v>
      </c>
      <c r="K367" s="135">
        <v>5</v>
      </c>
    </row>
    <row r="368" spans="3:11">
      <c r="C368" s="11" t="str">
        <f>IND_SavePot!C368</f>
        <v>INDADEFFPH-61</v>
      </c>
      <c r="D368" s="11" t="str">
        <f>IND_SavePot!D368</f>
        <v>IADPH</v>
      </c>
      <c r="E368" s="10" t="str">
        <f t="shared" si="37"/>
        <v>IADPH</v>
      </c>
      <c r="F368" s="10" t="s">
        <v>10</v>
      </c>
      <c r="G368" s="10" t="s">
        <v>11</v>
      </c>
      <c r="H368" s="10">
        <f t="shared" si="39"/>
        <v>2050</v>
      </c>
      <c r="I368" s="13">
        <f>IND_SavePot!I368*(1+HLOOKUP(MID(D368,2,2),$M$9:$AF$15,MATCH(RIGHT(D368,2),$M$9:$M$15,0),0))^($H368-IND_SavePot!$H368)</f>
        <v>4.8774437212985603E-3</v>
      </c>
      <c r="J368" s="13">
        <f t="shared" si="38"/>
        <v>4.8774437212985603E-3</v>
      </c>
      <c r="K368" s="135">
        <v>6</v>
      </c>
    </row>
    <row r="369" spans="3:11">
      <c r="C369" s="11" t="str">
        <f>IND_SavePot!C369</f>
        <v>INDADEFFSH-61</v>
      </c>
      <c r="D369" s="11" t="str">
        <f>IND_SavePot!D369</f>
        <v>IADSH</v>
      </c>
      <c r="E369" s="10" t="str">
        <f t="shared" si="37"/>
        <v>IADSH</v>
      </c>
      <c r="F369" s="10" t="s">
        <v>10</v>
      </c>
      <c r="G369" s="10" t="s">
        <v>11</v>
      </c>
      <c r="H369" s="10">
        <f t="shared" si="39"/>
        <v>2050</v>
      </c>
      <c r="I369" s="13">
        <f>IND_SavePot!I369*(1+HLOOKUP(MID(D369,2,2),$M$9:$AF$15,MATCH(RIGHT(D369,2),$M$9:$M$15,0),0))^($H369-IND_SavePot!$H369)</f>
        <v>8.4949568437803942E-3</v>
      </c>
      <c r="J369" s="13">
        <f t="shared" si="38"/>
        <v>8.4949568437803942E-3</v>
      </c>
      <c r="K369" s="135">
        <v>0</v>
      </c>
    </row>
    <row r="370" spans="3:11">
      <c r="C370" s="11" t="str">
        <f>IND_SavePot!C370</f>
        <v>INDADEFFLA-61</v>
      </c>
      <c r="D370" s="11" t="str">
        <f>IND_SavePot!D370</f>
        <v>IADLA</v>
      </c>
      <c r="E370" s="10" t="str">
        <f t="shared" si="37"/>
        <v>IADLA</v>
      </c>
      <c r="F370" s="10" t="s">
        <v>10</v>
      </c>
      <c r="G370" s="10" t="s">
        <v>11</v>
      </c>
      <c r="H370" s="10">
        <f t="shared" si="39"/>
        <v>2050</v>
      </c>
      <c r="I370" s="13">
        <f>IND_SavePot!I370*(1+HLOOKUP(MID(D370,2,2),$M$9:$AF$15,MATCH(RIGHT(D370,2),$M$9:$M$15,0),0))^($H370-IND_SavePot!$H370)</f>
        <v>8.2998061727721471E-3</v>
      </c>
      <c r="J370" s="13">
        <f t="shared" si="38"/>
        <v>8.2998061727721471E-3</v>
      </c>
      <c r="K370" s="135">
        <v>0</v>
      </c>
    </row>
    <row r="371" spans="3:11">
      <c r="C371" s="11" t="str">
        <f>IND_SavePot!C371</f>
        <v>INDADEFFEM-61</v>
      </c>
      <c r="D371" s="11" t="str">
        <f>IND_SavePot!D371</f>
        <v>IADEM</v>
      </c>
      <c r="E371" s="10" t="str">
        <f t="shared" si="37"/>
        <v>IADEM</v>
      </c>
      <c r="F371" s="10" t="s">
        <v>10</v>
      </c>
      <c r="G371" s="10" t="s">
        <v>11</v>
      </c>
      <c r="H371" s="10">
        <f t="shared" si="39"/>
        <v>2050</v>
      </c>
      <c r="I371" s="13">
        <f>IND_SavePot!I371*(1+HLOOKUP(MID(D371,2,2),$M$9:$AF$15,MATCH(RIGHT(D371,2),$M$9:$M$15,0),0))^($H371-IND_SavePot!$H371)</f>
        <v>2.0400851253318127E-3</v>
      </c>
      <c r="J371" s="13">
        <f t="shared" si="38"/>
        <v>2.0400851253318127E-3</v>
      </c>
      <c r="K371" s="135">
        <v>0</v>
      </c>
    </row>
    <row r="372" spans="3:11">
      <c r="C372" s="11" t="str">
        <f>IND_SavePot!C372</f>
        <v>INDADEFFTF-61</v>
      </c>
      <c r="D372" s="11" t="str">
        <f>IND_SavePot!D372</f>
        <v>IADTF</v>
      </c>
      <c r="E372" s="10" t="str">
        <f t="shared" si="37"/>
        <v>IADTF</v>
      </c>
      <c r="F372" s="10" t="s">
        <v>10</v>
      </c>
      <c r="G372" s="10" t="s">
        <v>11</v>
      </c>
      <c r="H372" s="10">
        <f t="shared" si="39"/>
        <v>2050</v>
      </c>
      <c r="I372" s="13">
        <f>IND_SavePot!I372*(1+HLOOKUP(MID(D372,2,2),$M$9:$AF$15,MATCH(RIGHT(D372,2),$M$9:$M$15,0),0))^($H372-IND_SavePot!$H372)</f>
        <v>0</v>
      </c>
      <c r="J372" s="13">
        <f t="shared" si="38"/>
        <v>0</v>
      </c>
      <c r="K372" s="135">
        <v>4</v>
      </c>
    </row>
    <row r="373" spans="3:11">
      <c r="C373" s="11" t="str">
        <f>IND_SavePot!C373</f>
        <v>INDADEFFPH-62</v>
      </c>
      <c r="D373" s="11" t="str">
        <f>IND_SavePot!D373</f>
        <v>IADPH</v>
      </c>
      <c r="E373" s="10" t="str">
        <f t="shared" si="37"/>
        <v>IADPH</v>
      </c>
      <c r="F373" s="10" t="s">
        <v>10</v>
      </c>
      <c r="G373" s="10" t="s">
        <v>11</v>
      </c>
      <c r="H373" s="10">
        <f t="shared" si="39"/>
        <v>2050</v>
      </c>
      <c r="I373" s="13">
        <f>IND_SavePot!I373*(1+HLOOKUP(MID(D373,2,2),$M$9:$AF$15,MATCH(RIGHT(D373,2),$M$9:$M$15,0),0))^($H373-IND_SavePot!$H373)</f>
        <v>4.8774437212985603E-3</v>
      </c>
      <c r="J373" s="13">
        <f t="shared" si="38"/>
        <v>4.8774437212985603E-3</v>
      </c>
      <c r="K373" s="135">
        <v>5</v>
      </c>
    </row>
    <row r="374" spans="3:11">
      <c r="C374" s="11" t="str">
        <f>IND_SavePot!C374</f>
        <v>INDADEFFPH-62</v>
      </c>
      <c r="D374" s="11" t="str">
        <f>IND_SavePot!D374</f>
        <v>IADPH</v>
      </c>
      <c r="E374" s="10" t="str">
        <f t="shared" si="37"/>
        <v>IADPH</v>
      </c>
      <c r="F374" s="10" t="s">
        <v>10</v>
      </c>
      <c r="G374" s="10" t="s">
        <v>11</v>
      </c>
      <c r="H374" s="10">
        <f t="shared" si="39"/>
        <v>2050</v>
      </c>
      <c r="I374" s="13">
        <f>IND_SavePot!I374*(1+HLOOKUP(MID(D374,2,2),$M$9:$AF$15,MATCH(RIGHT(D374,2),$M$9:$M$15,0),0))^($H374-IND_SavePot!$H374)</f>
        <v>4.8774437212985603E-3</v>
      </c>
      <c r="J374" s="13">
        <f t="shared" si="38"/>
        <v>4.8774437212985603E-3</v>
      </c>
      <c r="K374" s="135">
        <v>6</v>
      </c>
    </row>
    <row r="375" spans="3:11">
      <c r="C375" s="11" t="str">
        <f>IND_SavePot!C375</f>
        <v>INDADEFFSH-62</v>
      </c>
      <c r="D375" s="11" t="str">
        <f>IND_SavePot!D375</f>
        <v>IADSH</v>
      </c>
      <c r="E375" s="10" t="str">
        <f t="shared" si="37"/>
        <v>IADSH</v>
      </c>
      <c r="F375" s="10" t="s">
        <v>10</v>
      </c>
      <c r="G375" s="10" t="s">
        <v>11</v>
      </c>
      <c r="H375" s="10">
        <f t="shared" si="39"/>
        <v>2050</v>
      </c>
      <c r="I375" s="13">
        <f>IND_SavePot!I375*(1+HLOOKUP(MID(D375,2,2),$M$9:$AF$15,MATCH(RIGHT(D375,2),$M$9:$M$15,0),0))^($H375-IND_SavePot!$H375)</f>
        <v>8.4949568437805035E-3</v>
      </c>
      <c r="J375" s="13">
        <f t="shared" si="38"/>
        <v>8.4949568437805035E-3</v>
      </c>
      <c r="K375" s="135">
        <v>0</v>
      </c>
    </row>
    <row r="376" spans="3:11">
      <c r="C376" s="11" t="str">
        <f>IND_SavePot!C376</f>
        <v>INDADEFFLA-62</v>
      </c>
      <c r="D376" s="11" t="str">
        <f>IND_SavePot!D376</f>
        <v>IADLA</v>
      </c>
      <c r="E376" s="10" t="str">
        <f t="shared" si="37"/>
        <v>IADLA</v>
      </c>
      <c r="F376" s="10" t="s">
        <v>10</v>
      </c>
      <c r="G376" s="10" t="s">
        <v>11</v>
      </c>
      <c r="H376" s="10">
        <f t="shared" si="39"/>
        <v>2050</v>
      </c>
      <c r="I376" s="13">
        <f>IND_SavePot!I376*(1+HLOOKUP(MID(D376,2,2),$M$9:$AF$15,MATCH(RIGHT(D376,2),$M$9:$M$15,0),0))^($H376-IND_SavePot!$H376)</f>
        <v>8.2998061727722287E-3</v>
      </c>
      <c r="J376" s="13">
        <f t="shared" si="38"/>
        <v>8.2998061727722287E-3</v>
      </c>
      <c r="K376" s="135">
        <v>0</v>
      </c>
    </row>
    <row r="377" spans="3:11">
      <c r="C377" s="11" t="str">
        <f>IND_SavePot!C377</f>
        <v>INDADEFFEM-62</v>
      </c>
      <c r="D377" s="11" t="str">
        <f>IND_SavePot!D377</f>
        <v>IADEM</v>
      </c>
      <c r="E377" s="10" t="str">
        <f t="shared" si="37"/>
        <v>IADEM</v>
      </c>
      <c r="F377" s="10" t="s">
        <v>10</v>
      </c>
      <c r="G377" s="10" t="s">
        <v>11</v>
      </c>
      <c r="H377" s="10">
        <f t="shared" si="39"/>
        <v>2050</v>
      </c>
      <c r="I377" s="13">
        <f>IND_SavePot!I377*(1+HLOOKUP(MID(D377,2,2),$M$9:$AF$15,MATCH(RIGHT(D377,2),$M$9:$M$15,0),0))^($H377-IND_SavePot!$H377)</f>
        <v>2.0400851253318127E-3</v>
      </c>
      <c r="J377" s="13">
        <f t="shared" si="38"/>
        <v>2.0400851253318127E-3</v>
      </c>
      <c r="K377" s="135">
        <v>0</v>
      </c>
    </row>
    <row r="378" spans="3:11">
      <c r="C378" s="11" t="str">
        <f>IND_SavePot!C378</f>
        <v>INDADEFFTF-62</v>
      </c>
      <c r="D378" s="11" t="str">
        <f>IND_SavePot!D378</f>
        <v>IADTF</v>
      </c>
      <c r="E378" s="10" t="str">
        <f t="shared" si="37"/>
        <v>IADTF</v>
      </c>
      <c r="F378" s="10" t="s">
        <v>10</v>
      </c>
      <c r="G378" s="10" t="s">
        <v>11</v>
      </c>
      <c r="H378" s="10">
        <f t="shared" si="39"/>
        <v>2050</v>
      </c>
      <c r="I378" s="13">
        <f>IND_SavePot!I378*(1+HLOOKUP(MID(D378,2,2),$M$9:$AF$15,MATCH(RIGHT(D378,2),$M$9:$M$15,0),0))^($H378-IND_SavePot!$H378)</f>
        <v>0</v>
      </c>
      <c r="J378" s="13">
        <f t="shared" si="38"/>
        <v>0</v>
      </c>
      <c r="K378" s="135">
        <v>3</v>
      </c>
    </row>
    <row r="379" spans="3:11">
      <c r="C379" s="11" t="str">
        <f>IND_SavePot!C379</f>
        <v>INDADEFFPH-63</v>
      </c>
      <c r="D379" s="11" t="str">
        <f>IND_SavePot!D379</f>
        <v>IADPH</v>
      </c>
      <c r="E379" s="10" t="str">
        <f t="shared" si="37"/>
        <v>IADPH</v>
      </c>
      <c r="F379" s="10" t="s">
        <v>10</v>
      </c>
      <c r="G379" s="10" t="s">
        <v>11</v>
      </c>
      <c r="H379" s="10">
        <f t="shared" si="39"/>
        <v>2050</v>
      </c>
      <c r="I379" s="13">
        <f>IND_SavePot!I379*(1+HLOOKUP(MID(D379,2,2),$M$9:$AF$15,MATCH(RIGHT(D379,2),$M$9:$M$15,0),0))^($H379-IND_SavePot!$H379)</f>
        <v>4.8774437212984988E-3</v>
      </c>
      <c r="J379" s="13">
        <f t="shared" si="38"/>
        <v>4.8774437212984988E-3</v>
      </c>
      <c r="K379" s="135">
        <v>4</v>
      </c>
    </row>
    <row r="380" spans="3:11">
      <c r="C380" s="11" t="str">
        <f>IND_SavePot!C380</f>
        <v>INDADEFFPH-63</v>
      </c>
      <c r="D380" s="11" t="str">
        <f>IND_SavePot!D380</f>
        <v>IADPH</v>
      </c>
      <c r="E380" s="10" t="str">
        <f t="shared" si="37"/>
        <v>IADPH</v>
      </c>
      <c r="F380" s="10" t="s">
        <v>10</v>
      </c>
      <c r="G380" s="10" t="s">
        <v>11</v>
      </c>
      <c r="H380" s="10">
        <f t="shared" si="39"/>
        <v>2050</v>
      </c>
      <c r="I380" s="13">
        <f>IND_SavePot!I380*(1+HLOOKUP(MID(D380,2,2),$M$9:$AF$15,MATCH(RIGHT(D380,2),$M$9:$M$15,0),0))^($H380-IND_SavePot!$H380)</f>
        <v>4.8774437212984988E-3</v>
      </c>
      <c r="J380" s="13">
        <f t="shared" si="38"/>
        <v>4.8774437212984988E-3</v>
      </c>
      <c r="K380" s="135">
        <v>6</v>
      </c>
    </row>
    <row r="381" spans="3:11">
      <c r="C381" s="11" t="str">
        <f>IND_SavePot!C381</f>
        <v>INDADEFFSH-63</v>
      </c>
      <c r="D381" s="11" t="str">
        <f>IND_SavePot!D381</f>
        <v>IADSH</v>
      </c>
      <c r="E381" s="10" t="str">
        <f t="shared" si="37"/>
        <v>IADSH</v>
      </c>
      <c r="F381" s="10" t="s">
        <v>10</v>
      </c>
      <c r="G381" s="10" t="s">
        <v>11</v>
      </c>
      <c r="H381" s="10">
        <f t="shared" si="39"/>
        <v>2050</v>
      </c>
      <c r="I381" s="13">
        <f>IND_SavePot!I381*(1+HLOOKUP(MID(D381,2,2),$M$9:$AF$15,MATCH(RIGHT(D381,2),$M$9:$M$15,0),0))^($H381-IND_SavePot!$H381)</f>
        <v>8.4949568437805035E-3</v>
      </c>
      <c r="J381" s="13">
        <f t="shared" si="38"/>
        <v>8.4949568437805035E-3</v>
      </c>
      <c r="K381" s="135">
        <v>0</v>
      </c>
    </row>
    <row r="382" spans="3:11">
      <c r="C382" s="11" t="str">
        <f>IND_SavePot!C382</f>
        <v>INDADEFFLA-63</v>
      </c>
      <c r="D382" s="11" t="str">
        <f>IND_SavePot!D382</f>
        <v>IADLA</v>
      </c>
      <c r="E382" s="10" t="str">
        <f t="shared" si="37"/>
        <v>IADLA</v>
      </c>
      <c r="F382" s="10" t="s">
        <v>10</v>
      </c>
      <c r="G382" s="10" t="s">
        <v>11</v>
      </c>
      <c r="H382" s="10">
        <f t="shared" si="39"/>
        <v>2050</v>
      </c>
      <c r="I382" s="13">
        <f>IND_SavePot!I382*(1+HLOOKUP(MID(D382,2,2),$M$9:$AF$15,MATCH(RIGHT(D382,2),$M$9:$M$15,0),0))^($H382-IND_SavePot!$H382)</f>
        <v>8.2998061727721471E-3</v>
      </c>
      <c r="J382" s="13">
        <f t="shared" si="38"/>
        <v>8.2998061727721471E-3</v>
      </c>
      <c r="K382" s="135">
        <v>0</v>
      </c>
    </row>
    <row r="383" spans="3:11">
      <c r="C383" s="11" t="str">
        <f>IND_SavePot!C383</f>
        <v>INDADEFFEM-63</v>
      </c>
      <c r="D383" s="11" t="str">
        <f>IND_SavePot!D383</f>
        <v>IADEM</v>
      </c>
      <c r="E383" s="10" t="str">
        <f t="shared" si="37"/>
        <v>IADEM</v>
      </c>
      <c r="F383" s="10" t="s">
        <v>10</v>
      </c>
      <c r="G383" s="10" t="s">
        <v>11</v>
      </c>
      <c r="H383" s="10">
        <f t="shared" si="39"/>
        <v>2050</v>
      </c>
      <c r="I383" s="13">
        <f>IND_SavePot!I383*(1+HLOOKUP(MID(D383,2,2),$M$9:$AF$15,MATCH(RIGHT(D383,2),$M$9:$M$15,0),0))^($H383-IND_SavePot!$H383)</f>
        <v>2.0400851253317724E-3</v>
      </c>
      <c r="J383" s="13">
        <f t="shared" si="38"/>
        <v>2.0400851253317724E-3</v>
      </c>
      <c r="K383" s="135">
        <v>0</v>
      </c>
    </row>
    <row r="384" spans="3:11">
      <c r="C384" s="11" t="str">
        <f>IND_SavePot!C384</f>
        <v>INDADEFFTF-63</v>
      </c>
      <c r="D384" s="11" t="str">
        <f>IND_SavePot!D384</f>
        <v>IADTF</v>
      </c>
      <c r="E384" s="10" t="str">
        <f t="shared" si="37"/>
        <v>IADTF</v>
      </c>
      <c r="F384" s="10" t="s">
        <v>10</v>
      </c>
      <c r="G384" s="10" t="s">
        <v>11</v>
      </c>
      <c r="H384" s="38">
        <f t="shared" si="39"/>
        <v>2050</v>
      </c>
      <c r="I384" s="13">
        <f>IND_SavePot!I384*(1+HLOOKUP(MID(D384,2,2),$M$9:$AF$15,MATCH(RIGHT(D384,2),$M$9:$M$15,0),0))^($H384-IND_SavePot!$H384)</f>
        <v>0</v>
      </c>
      <c r="J384" s="13">
        <f t="shared" si="38"/>
        <v>0</v>
      </c>
      <c r="K384" s="135">
        <v>3</v>
      </c>
    </row>
    <row r="385" spans="3:11">
      <c r="C385" s="11" t="str">
        <f>IND_SavePot!C385</f>
        <v>INDADEFFPH-64</v>
      </c>
      <c r="D385" s="11" t="str">
        <f>IND_SavePot!D385</f>
        <v>IADPH</v>
      </c>
      <c r="E385" s="10" t="str">
        <f t="shared" si="37"/>
        <v>IADPH</v>
      </c>
      <c r="F385" s="10" t="s">
        <v>10</v>
      </c>
      <c r="G385" s="10" t="s">
        <v>11</v>
      </c>
      <c r="H385" s="10">
        <f t="shared" si="39"/>
        <v>2050</v>
      </c>
      <c r="I385" s="13">
        <f>IND_SavePot!I385*(1+HLOOKUP(MID(D385,2,2),$M$9:$AF$15,MATCH(RIGHT(D385,2),$M$9:$M$15,0),0))^($H385-IND_SavePot!$H385)</f>
        <v>4.8774437212985603E-3</v>
      </c>
      <c r="J385" s="13">
        <f t="shared" si="38"/>
        <v>4.8774437212985603E-3</v>
      </c>
      <c r="K385" s="135">
        <v>4</v>
      </c>
    </row>
    <row r="386" spans="3:11">
      <c r="C386" s="11" t="str">
        <f>IND_SavePot!C386</f>
        <v>INDADEFFPH-64</v>
      </c>
      <c r="D386" s="11" t="str">
        <f>IND_SavePot!D386</f>
        <v>IADPH</v>
      </c>
      <c r="E386" s="10" t="str">
        <f t="shared" si="37"/>
        <v>IADPH</v>
      </c>
      <c r="F386" s="10" t="s">
        <v>10</v>
      </c>
      <c r="G386" s="10" t="s">
        <v>11</v>
      </c>
      <c r="H386" s="10">
        <f t="shared" si="39"/>
        <v>2050</v>
      </c>
      <c r="I386" s="13">
        <f>IND_SavePot!I386*(1+HLOOKUP(MID(D386,2,2),$M$9:$AF$15,MATCH(RIGHT(D386,2),$M$9:$M$15,0),0))^($H386-IND_SavePot!$H386)</f>
        <v>4.8774437212985603E-3</v>
      </c>
      <c r="J386" s="13">
        <f t="shared" si="38"/>
        <v>4.8774437212985603E-3</v>
      </c>
      <c r="K386" s="135">
        <v>6</v>
      </c>
    </row>
    <row r="387" spans="3:11">
      <c r="C387" s="11" t="str">
        <f>IND_SavePot!C387</f>
        <v>INDADEFFSH-64</v>
      </c>
      <c r="D387" s="11" t="str">
        <f>IND_SavePot!D387</f>
        <v>IADSH</v>
      </c>
      <c r="E387" s="10" t="str">
        <f t="shared" si="37"/>
        <v>IADSH</v>
      </c>
      <c r="F387" s="10" t="s">
        <v>10</v>
      </c>
      <c r="G387" s="10" t="s">
        <v>11</v>
      </c>
      <c r="H387" s="10">
        <f t="shared" si="39"/>
        <v>2050</v>
      </c>
      <c r="I387" s="13">
        <f>IND_SavePot!I387*(1+HLOOKUP(MID(D387,2,2),$M$9:$AF$15,MATCH(RIGHT(D387,2),$M$9:$M$15,0),0))^($H387-IND_SavePot!$H387)</f>
        <v>8.4949568437805035E-3</v>
      </c>
      <c r="J387" s="13">
        <f t="shared" si="38"/>
        <v>8.4949568437805035E-3</v>
      </c>
      <c r="K387" s="135">
        <v>0</v>
      </c>
    </row>
    <row r="388" spans="3:11">
      <c r="C388" s="11" t="str">
        <f>IND_SavePot!C388</f>
        <v>INDADEFFLA-64</v>
      </c>
      <c r="D388" s="11" t="str">
        <f>IND_SavePot!D388</f>
        <v>IADLA</v>
      </c>
      <c r="E388" s="10" t="str">
        <f t="shared" si="37"/>
        <v>IADLA</v>
      </c>
      <c r="F388" s="10" t="s">
        <v>10</v>
      </c>
      <c r="G388" s="10" t="s">
        <v>11</v>
      </c>
      <c r="H388" s="10">
        <f t="shared" si="39"/>
        <v>2050</v>
      </c>
      <c r="I388" s="13">
        <f>IND_SavePot!I388*(1+HLOOKUP(MID(D388,2,2),$M$9:$AF$15,MATCH(RIGHT(D388,2),$M$9:$M$15,0),0))^($H388-IND_SavePot!$H388)</f>
        <v>8.2998061727721471E-3</v>
      </c>
      <c r="J388" s="13">
        <f t="shared" si="38"/>
        <v>8.2998061727721471E-3</v>
      </c>
      <c r="K388" s="135">
        <v>0</v>
      </c>
    </row>
    <row r="389" spans="3:11">
      <c r="C389" s="11" t="str">
        <f>IND_SavePot!C389</f>
        <v>INDADEFFEM-64</v>
      </c>
      <c r="D389" s="11" t="str">
        <f>IND_SavePot!D389</f>
        <v>IADEM</v>
      </c>
      <c r="E389" s="10" t="str">
        <f t="shared" si="37"/>
        <v>IADEM</v>
      </c>
      <c r="F389" s="10" t="s">
        <v>10</v>
      </c>
      <c r="G389" s="10" t="s">
        <v>11</v>
      </c>
      <c r="H389" s="10">
        <f t="shared" si="39"/>
        <v>2050</v>
      </c>
      <c r="I389" s="13">
        <f>IND_SavePot!I389*(1+HLOOKUP(MID(D389,2,2),$M$9:$AF$15,MATCH(RIGHT(D389,2),$M$9:$M$15,0),0))^($H389-IND_SavePot!$H389)</f>
        <v>2.0400851253318535E-3</v>
      </c>
      <c r="J389" s="13">
        <f t="shared" si="38"/>
        <v>2.0400851253318535E-3</v>
      </c>
      <c r="K389" s="135">
        <v>0</v>
      </c>
    </row>
    <row r="390" spans="3:11">
      <c r="C390" s="11" t="str">
        <f>IND_SavePot!C390</f>
        <v>INDADEFFTF-64</v>
      </c>
      <c r="D390" s="11" t="str">
        <f>IND_SavePot!D390</f>
        <v>IADTF</v>
      </c>
      <c r="E390" s="10" t="str">
        <f t="shared" si="37"/>
        <v>IADTF</v>
      </c>
      <c r="F390" s="10" t="s">
        <v>10</v>
      </c>
      <c r="G390" s="10" t="s">
        <v>11</v>
      </c>
      <c r="H390" s="10">
        <f t="shared" si="39"/>
        <v>2050</v>
      </c>
      <c r="I390" s="13">
        <f>IND_SavePot!I390*(1+HLOOKUP(MID(D390,2,2),$M$9:$AF$15,MATCH(RIGHT(D390,2),$M$9:$M$15,0),0))^($H390-IND_SavePot!$H390)</f>
        <v>0</v>
      </c>
      <c r="J390" s="13">
        <f t="shared" si="38"/>
        <v>0</v>
      </c>
      <c r="K390" s="135">
        <v>3</v>
      </c>
    </row>
    <row r="391" spans="3:11">
      <c r="C391" s="11" t="str">
        <f>IND_SavePot!C391</f>
        <v>INDADEFFPH-65</v>
      </c>
      <c r="D391" s="11" t="str">
        <f>IND_SavePot!D391</f>
        <v>IADPH</v>
      </c>
      <c r="E391" s="10" t="str">
        <f t="shared" si="37"/>
        <v>IADPH</v>
      </c>
      <c r="F391" s="10" t="s">
        <v>10</v>
      </c>
      <c r="G391" s="10" t="s">
        <v>11</v>
      </c>
      <c r="H391" s="10">
        <f t="shared" si="39"/>
        <v>2050</v>
      </c>
      <c r="I391" s="13">
        <f>IND_SavePot!I391*(1+HLOOKUP(MID(D391,2,2),$M$9:$AF$15,MATCH(RIGHT(D391,2),$M$9:$M$15,0),0))^($H391-IND_SavePot!$H391)</f>
        <v>4.8774437212985603E-3</v>
      </c>
      <c r="J391" s="13">
        <f t="shared" si="38"/>
        <v>4.8774437212985603E-3</v>
      </c>
      <c r="K391" s="135">
        <v>4</v>
      </c>
    </row>
    <row r="392" spans="3:11">
      <c r="C392" s="11" t="str">
        <f>IND_SavePot!C392</f>
        <v>INDADEFFPH-65</v>
      </c>
      <c r="D392" s="11" t="str">
        <f>IND_SavePot!D392</f>
        <v>IADPH</v>
      </c>
      <c r="E392" s="10" t="str">
        <f t="shared" ref="E392:E455" si="40">D392</f>
        <v>IADPH</v>
      </c>
      <c r="F392" s="10" t="s">
        <v>10</v>
      </c>
      <c r="G392" s="10" t="s">
        <v>11</v>
      </c>
      <c r="H392" s="10">
        <f t="shared" si="39"/>
        <v>2050</v>
      </c>
      <c r="I392" s="13">
        <f>IND_SavePot!I392*(1+HLOOKUP(MID(D392,2,2),$M$9:$AF$15,MATCH(RIGHT(D392,2),$M$9:$M$15,0),0))^($H392-IND_SavePot!$H392)</f>
        <v>4.8774437212985603E-3</v>
      </c>
      <c r="J392" s="13">
        <f t="shared" ref="J392:J455" si="41">I392</f>
        <v>4.8774437212985603E-3</v>
      </c>
      <c r="K392" s="135">
        <v>6</v>
      </c>
    </row>
    <row r="393" spans="3:11">
      <c r="C393" s="11" t="str">
        <f>IND_SavePot!C393</f>
        <v>INDADEFFSH-65</v>
      </c>
      <c r="D393" s="11" t="str">
        <f>IND_SavePot!D393</f>
        <v>IADSH</v>
      </c>
      <c r="E393" s="10" t="str">
        <f t="shared" si="40"/>
        <v>IADSH</v>
      </c>
      <c r="F393" s="10" t="s">
        <v>10</v>
      </c>
      <c r="G393" s="10" t="s">
        <v>11</v>
      </c>
      <c r="H393" s="10">
        <f t="shared" ref="H393:H456" si="42">H392</f>
        <v>2050</v>
      </c>
      <c r="I393" s="13">
        <f>IND_SavePot!I393*(1+HLOOKUP(MID(D393,2,2),$M$9:$AF$15,MATCH(RIGHT(D393,2),$M$9:$M$15,0),0))^($H393-IND_SavePot!$H393)</f>
        <v>8.4949568437803942E-3</v>
      </c>
      <c r="J393" s="13">
        <f t="shared" si="41"/>
        <v>8.4949568437803942E-3</v>
      </c>
      <c r="K393" s="135">
        <v>0</v>
      </c>
    </row>
    <row r="394" spans="3:11">
      <c r="C394" s="11" t="str">
        <f>IND_SavePot!C394</f>
        <v>INDADEFFLA-65</v>
      </c>
      <c r="D394" s="11" t="str">
        <f>IND_SavePot!D394</f>
        <v>IADLA</v>
      </c>
      <c r="E394" s="10" t="str">
        <f t="shared" si="40"/>
        <v>IADLA</v>
      </c>
      <c r="F394" s="10" t="s">
        <v>10</v>
      </c>
      <c r="G394" s="10" t="s">
        <v>11</v>
      </c>
      <c r="H394" s="10">
        <f t="shared" si="42"/>
        <v>2050</v>
      </c>
      <c r="I394" s="13">
        <f>IND_SavePot!I394*(1+HLOOKUP(MID(D394,2,2),$M$9:$AF$15,MATCH(RIGHT(D394,2),$M$9:$M$15,0),0))^($H394-IND_SavePot!$H394)</f>
        <v>8.2998061727721471E-3</v>
      </c>
      <c r="J394" s="13">
        <f t="shared" si="41"/>
        <v>8.2998061727721471E-3</v>
      </c>
      <c r="K394" s="135">
        <v>0</v>
      </c>
    </row>
    <row r="395" spans="3:11">
      <c r="C395" s="11" t="str">
        <f>IND_SavePot!C395</f>
        <v>INDADEFFEM-65</v>
      </c>
      <c r="D395" s="11" t="str">
        <f>IND_SavePot!D395</f>
        <v>IADEM</v>
      </c>
      <c r="E395" s="10" t="str">
        <f t="shared" si="40"/>
        <v>IADEM</v>
      </c>
      <c r="F395" s="10" t="s">
        <v>10</v>
      </c>
      <c r="G395" s="10" t="s">
        <v>11</v>
      </c>
      <c r="H395" s="10">
        <f t="shared" si="42"/>
        <v>2050</v>
      </c>
      <c r="I395" s="13">
        <f>IND_SavePot!I395*(1+HLOOKUP(MID(D395,2,2),$M$9:$AF$15,MATCH(RIGHT(D395,2),$M$9:$M$15,0),0))^($H395-IND_SavePot!$H395)</f>
        <v>2.0400851253317724E-3</v>
      </c>
      <c r="J395" s="13">
        <f t="shared" si="41"/>
        <v>2.0400851253317724E-3</v>
      </c>
      <c r="K395" s="135">
        <v>0</v>
      </c>
    </row>
    <row r="396" spans="3:11">
      <c r="C396" s="11" t="str">
        <f>IND_SavePot!C396</f>
        <v>INDADEFFTF-65</v>
      </c>
      <c r="D396" s="11" t="str">
        <f>IND_SavePot!D396</f>
        <v>IADTF</v>
      </c>
      <c r="E396" s="10" t="str">
        <f t="shared" si="40"/>
        <v>IADTF</v>
      </c>
      <c r="F396" s="10" t="s">
        <v>10</v>
      </c>
      <c r="G396" s="10" t="s">
        <v>11</v>
      </c>
      <c r="H396" s="10">
        <f t="shared" si="42"/>
        <v>2050</v>
      </c>
      <c r="I396" s="13">
        <f>IND_SavePot!I396*(1+HLOOKUP(MID(D396,2,2),$M$9:$AF$15,MATCH(RIGHT(D396,2),$M$9:$M$15,0),0))^($H396-IND_SavePot!$H396)</f>
        <v>0</v>
      </c>
      <c r="J396" s="13">
        <f t="shared" si="41"/>
        <v>0</v>
      </c>
      <c r="K396" s="135">
        <v>3</v>
      </c>
    </row>
    <row r="397" spans="3:11">
      <c r="C397" s="11" t="str">
        <f>IND_SavePot!C397</f>
        <v>INDADEFFPH-66</v>
      </c>
      <c r="D397" s="11" t="str">
        <f>IND_SavePot!D397</f>
        <v>IADPH</v>
      </c>
      <c r="E397" s="10" t="str">
        <f t="shared" si="40"/>
        <v>IADPH</v>
      </c>
      <c r="F397" s="10" t="s">
        <v>10</v>
      </c>
      <c r="G397" s="10" t="s">
        <v>11</v>
      </c>
      <c r="H397" s="10">
        <f t="shared" si="42"/>
        <v>2050</v>
      </c>
      <c r="I397" s="13">
        <f>IND_SavePot!I397*(1+HLOOKUP(MID(D397,2,2),$M$9:$AF$15,MATCH(RIGHT(D397,2),$M$9:$M$15,0),0))^($H397-IND_SavePot!$H397)</f>
        <v>4.8774437212985603E-3</v>
      </c>
      <c r="J397" s="13">
        <f t="shared" si="41"/>
        <v>4.8774437212985603E-3</v>
      </c>
      <c r="K397" s="135">
        <v>4</v>
      </c>
    </row>
    <row r="398" spans="3:11">
      <c r="C398" s="11" t="str">
        <f>IND_SavePot!C398</f>
        <v>INDADEFFPH-66</v>
      </c>
      <c r="D398" s="11" t="str">
        <f>IND_SavePot!D398</f>
        <v>IADPH</v>
      </c>
      <c r="E398" s="10" t="str">
        <f t="shared" si="40"/>
        <v>IADPH</v>
      </c>
      <c r="F398" s="10" t="s">
        <v>10</v>
      </c>
      <c r="G398" s="10" t="s">
        <v>11</v>
      </c>
      <c r="H398" s="10">
        <f t="shared" si="42"/>
        <v>2050</v>
      </c>
      <c r="I398" s="13">
        <f>IND_SavePot!I398*(1+HLOOKUP(MID(D398,2,2),$M$9:$AF$15,MATCH(RIGHT(D398,2),$M$9:$M$15,0),0))^($H398-IND_SavePot!$H398)</f>
        <v>4.8774437212985603E-3</v>
      </c>
      <c r="J398" s="13">
        <f t="shared" si="41"/>
        <v>4.8774437212985603E-3</v>
      </c>
      <c r="K398" s="135">
        <v>6</v>
      </c>
    </row>
    <row r="399" spans="3:11">
      <c r="C399" s="11" t="str">
        <f>IND_SavePot!C399</f>
        <v>INDADEFFSH-66</v>
      </c>
      <c r="D399" s="11" t="str">
        <f>IND_SavePot!D399</f>
        <v>IADSH</v>
      </c>
      <c r="E399" s="10" t="str">
        <f t="shared" si="40"/>
        <v>IADSH</v>
      </c>
      <c r="F399" s="10" t="s">
        <v>10</v>
      </c>
      <c r="G399" s="10" t="s">
        <v>11</v>
      </c>
      <c r="H399" s="10">
        <f t="shared" si="42"/>
        <v>2050</v>
      </c>
      <c r="I399" s="13">
        <f>IND_SavePot!I399*(1+HLOOKUP(MID(D399,2,2),$M$9:$AF$15,MATCH(RIGHT(D399,2),$M$9:$M$15,0),0))^($H399-IND_SavePot!$H399)</f>
        <v>8.4949568437803942E-3</v>
      </c>
      <c r="J399" s="13">
        <f t="shared" si="41"/>
        <v>8.4949568437803942E-3</v>
      </c>
      <c r="K399" s="135">
        <v>0</v>
      </c>
    </row>
    <row r="400" spans="3:11">
      <c r="C400" s="11" t="str">
        <f>IND_SavePot!C400</f>
        <v>INDADEFFLA-66</v>
      </c>
      <c r="D400" s="11" t="str">
        <f>IND_SavePot!D400</f>
        <v>IADLA</v>
      </c>
      <c r="E400" s="10" t="str">
        <f t="shared" si="40"/>
        <v>IADLA</v>
      </c>
      <c r="F400" s="10" t="s">
        <v>10</v>
      </c>
      <c r="G400" s="10" t="s">
        <v>11</v>
      </c>
      <c r="H400" s="10">
        <f t="shared" si="42"/>
        <v>2050</v>
      </c>
      <c r="I400" s="13">
        <f>IND_SavePot!I400*(1+HLOOKUP(MID(D400,2,2),$M$9:$AF$15,MATCH(RIGHT(D400,2),$M$9:$M$15,0),0))^($H400-IND_SavePot!$H400)</f>
        <v>8.2998061727721471E-3</v>
      </c>
      <c r="J400" s="13">
        <f t="shared" si="41"/>
        <v>8.2998061727721471E-3</v>
      </c>
      <c r="K400" s="135">
        <v>0</v>
      </c>
    </row>
    <row r="401" spans="3:11">
      <c r="C401" s="11" t="str">
        <f>IND_SavePot!C401</f>
        <v>INDADEFFEM-66</v>
      </c>
      <c r="D401" s="11" t="str">
        <f>IND_SavePot!D401</f>
        <v>IADEM</v>
      </c>
      <c r="E401" s="10" t="str">
        <f t="shared" si="40"/>
        <v>IADEM</v>
      </c>
      <c r="F401" s="10" t="s">
        <v>10</v>
      </c>
      <c r="G401" s="10" t="s">
        <v>11</v>
      </c>
      <c r="H401" s="10">
        <f t="shared" si="42"/>
        <v>2050</v>
      </c>
      <c r="I401" s="13">
        <f>IND_SavePot!I401*(1+HLOOKUP(MID(D401,2,2),$M$9:$AF$15,MATCH(RIGHT(D401,2),$M$9:$M$15,0),0))^($H401-IND_SavePot!$H401)</f>
        <v>2.0400851253317724E-3</v>
      </c>
      <c r="J401" s="13">
        <f t="shared" si="41"/>
        <v>2.0400851253317724E-3</v>
      </c>
      <c r="K401" s="135">
        <v>0</v>
      </c>
    </row>
    <row r="402" spans="3:11">
      <c r="C402" s="11" t="str">
        <f>IND_SavePot!C402</f>
        <v>INDADEFFTF-66</v>
      </c>
      <c r="D402" s="11" t="str">
        <f>IND_SavePot!D402</f>
        <v>IADTF</v>
      </c>
      <c r="E402" s="10" t="str">
        <f t="shared" si="40"/>
        <v>IADTF</v>
      </c>
      <c r="F402" s="10" t="s">
        <v>10</v>
      </c>
      <c r="G402" s="10" t="s">
        <v>11</v>
      </c>
      <c r="H402" s="10">
        <f t="shared" si="42"/>
        <v>2050</v>
      </c>
      <c r="I402" s="13">
        <f>IND_SavePot!I402*(1+HLOOKUP(MID(D402,2,2),$M$9:$AF$15,MATCH(RIGHT(D402,2),$M$9:$M$15,0),0))^($H402-IND_SavePot!$H402)</f>
        <v>0</v>
      </c>
      <c r="J402" s="13">
        <f t="shared" si="41"/>
        <v>0</v>
      </c>
      <c r="K402" s="135">
        <v>3</v>
      </c>
    </row>
    <row r="403" spans="3:11">
      <c r="C403" s="11" t="str">
        <f>IND_SavePot!C403</f>
        <v>INDADEFFPH-67</v>
      </c>
      <c r="D403" s="11" t="str">
        <f>IND_SavePot!D403</f>
        <v>IADPH</v>
      </c>
      <c r="E403" s="10" t="str">
        <f t="shared" si="40"/>
        <v>IADPH</v>
      </c>
      <c r="F403" s="10" t="s">
        <v>10</v>
      </c>
      <c r="G403" s="10" t="s">
        <v>11</v>
      </c>
      <c r="H403" s="10">
        <f t="shared" si="42"/>
        <v>2050</v>
      </c>
      <c r="I403" s="13">
        <f>IND_SavePot!I403*(1+HLOOKUP(MID(D403,2,2),$M$9:$AF$15,MATCH(RIGHT(D403,2),$M$9:$M$15,0),0))^($H403-IND_SavePot!$H403)</f>
        <v>4.8774437212985603E-3</v>
      </c>
      <c r="J403" s="13">
        <f t="shared" si="41"/>
        <v>4.8774437212985603E-3</v>
      </c>
      <c r="K403" s="135">
        <v>4</v>
      </c>
    </row>
    <row r="404" spans="3:11">
      <c r="C404" s="11" t="str">
        <f>IND_SavePot!C404</f>
        <v>INDADEFFPH-67</v>
      </c>
      <c r="D404" s="11" t="str">
        <f>IND_SavePot!D404</f>
        <v>IADPH</v>
      </c>
      <c r="E404" s="10" t="str">
        <f t="shared" si="40"/>
        <v>IADPH</v>
      </c>
      <c r="F404" s="10" t="s">
        <v>10</v>
      </c>
      <c r="G404" s="10" t="s">
        <v>11</v>
      </c>
      <c r="H404" s="10">
        <f t="shared" si="42"/>
        <v>2050</v>
      </c>
      <c r="I404" s="13">
        <f>IND_SavePot!I404*(1+HLOOKUP(MID(D404,2,2),$M$9:$AF$15,MATCH(RIGHT(D404,2),$M$9:$M$15,0),0))^($H404-IND_SavePot!$H404)</f>
        <v>4.8774437212985603E-3</v>
      </c>
      <c r="J404" s="13">
        <f t="shared" si="41"/>
        <v>4.8774437212985603E-3</v>
      </c>
      <c r="K404" s="135">
        <v>6</v>
      </c>
    </row>
    <row r="405" spans="3:11">
      <c r="C405" s="11" t="str">
        <f>IND_SavePot!C405</f>
        <v>INDADEFFSH-67</v>
      </c>
      <c r="D405" s="11" t="str">
        <f>IND_SavePot!D405</f>
        <v>IADSH</v>
      </c>
      <c r="E405" s="10" t="str">
        <f t="shared" si="40"/>
        <v>IADSH</v>
      </c>
      <c r="F405" s="10" t="s">
        <v>10</v>
      </c>
      <c r="G405" s="10" t="s">
        <v>11</v>
      </c>
      <c r="H405" s="10">
        <f t="shared" si="42"/>
        <v>2050</v>
      </c>
      <c r="I405" s="13">
        <f>IND_SavePot!I405*(1+HLOOKUP(MID(D405,2,2),$M$9:$AF$15,MATCH(RIGHT(D405,2),$M$9:$M$15,0),0))^($H405-IND_SavePot!$H405)</f>
        <v>8.4949568437806128E-3</v>
      </c>
      <c r="J405" s="13">
        <f t="shared" si="41"/>
        <v>8.4949568437806128E-3</v>
      </c>
      <c r="K405" s="135">
        <v>0</v>
      </c>
    </row>
    <row r="406" spans="3:11">
      <c r="C406" s="11" t="str">
        <f>IND_SavePot!C406</f>
        <v>INDADEFFLA-67</v>
      </c>
      <c r="D406" s="11" t="str">
        <f>IND_SavePot!D406</f>
        <v>IADLA</v>
      </c>
      <c r="E406" s="10" t="str">
        <f t="shared" si="40"/>
        <v>IADLA</v>
      </c>
      <c r="F406" s="10" t="s">
        <v>10</v>
      </c>
      <c r="G406" s="10" t="s">
        <v>11</v>
      </c>
      <c r="H406" s="10">
        <f t="shared" si="42"/>
        <v>2050</v>
      </c>
      <c r="I406" s="13">
        <f>IND_SavePot!I406*(1+HLOOKUP(MID(D406,2,2),$M$9:$AF$15,MATCH(RIGHT(D406,2),$M$9:$M$15,0),0))^($H406-IND_SavePot!$H406)</f>
        <v>8.2998061727722287E-3</v>
      </c>
      <c r="J406" s="13">
        <f t="shared" si="41"/>
        <v>8.2998061727722287E-3</v>
      </c>
      <c r="K406" s="135">
        <v>0</v>
      </c>
    </row>
    <row r="407" spans="3:11">
      <c r="C407" s="11" t="str">
        <f>IND_SavePot!C407</f>
        <v>INDADEFFEM-67</v>
      </c>
      <c r="D407" s="11" t="str">
        <f>IND_SavePot!D407</f>
        <v>IADEM</v>
      </c>
      <c r="E407" s="10" t="str">
        <f t="shared" si="40"/>
        <v>IADEM</v>
      </c>
      <c r="F407" s="10" t="s">
        <v>10</v>
      </c>
      <c r="G407" s="10" t="s">
        <v>11</v>
      </c>
      <c r="H407" s="10">
        <f t="shared" si="42"/>
        <v>2050</v>
      </c>
      <c r="I407" s="13">
        <f>IND_SavePot!I407*(1+HLOOKUP(MID(D407,2,2),$M$9:$AF$15,MATCH(RIGHT(D407,2),$M$9:$M$15,0),0))^($H407-IND_SavePot!$H407)</f>
        <v>2.0400851253318535E-3</v>
      </c>
      <c r="J407" s="13">
        <f t="shared" si="41"/>
        <v>2.0400851253318535E-3</v>
      </c>
      <c r="K407" s="135">
        <v>0</v>
      </c>
    </row>
    <row r="408" spans="3:11">
      <c r="C408" s="11" t="str">
        <f>IND_SavePot!C408</f>
        <v>INDADEFFTF-67</v>
      </c>
      <c r="D408" s="11" t="str">
        <f>IND_SavePot!D408</f>
        <v>IADTF</v>
      </c>
      <c r="E408" s="10" t="str">
        <f t="shared" si="40"/>
        <v>IADTF</v>
      </c>
      <c r="F408" s="10" t="s">
        <v>10</v>
      </c>
      <c r="G408" s="10" t="s">
        <v>11</v>
      </c>
      <c r="H408" s="10">
        <f t="shared" si="42"/>
        <v>2050</v>
      </c>
      <c r="I408" s="13">
        <f>IND_SavePot!I408*(1+HLOOKUP(MID(D408,2,2),$M$9:$AF$15,MATCH(RIGHT(D408,2),$M$9:$M$15,0),0))^($H408-IND_SavePot!$H408)</f>
        <v>0</v>
      </c>
      <c r="J408" s="13">
        <f t="shared" si="41"/>
        <v>0</v>
      </c>
      <c r="K408" s="135">
        <v>3</v>
      </c>
    </row>
    <row r="409" spans="3:11">
      <c r="C409" s="11" t="str">
        <f>IND_SavePot!C409</f>
        <v>INDADEFFPH-68</v>
      </c>
      <c r="D409" s="11" t="str">
        <f>IND_SavePot!D409</f>
        <v>IADPH</v>
      </c>
      <c r="E409" s="10" t="str">
        <f t="shared" si="40"/>
        <v>IADPH</v>
      </c>
      <c r="F409" s="10" t="s">
        <v>10</v>
      </c>
      <c r="G409" s="10" t="s">
        <v>11</v>
      </c>
      <c r="H409" s="10">
        <f t="shared" si="42"/>
        <v>2050</v>
      </c>
      <c r="I409" s="13">
        <f>IND_SavePot!I409*(1+HLOOKUP(MID(D409,2,2),$M$9:$AF$15,MATCH(RIGHT(D409,2),$M$9:$M$15,0),0))^($H409-IND_SavePot!$H409)</f>
        <v>4.8774437212984988E-3</v>
      </c>
      <c r="J409" s="13">
        <f t="shared" si="41"/>
        <v>4.8774437212984988E-3</v>
      </c>
      <c r="K409" s="135">
        <v>4</v>
      </c>
    </row>
    <row r="410" spans="3:11">
      <c r="C410" s="11" t="str">
        <f>IND_SavePot!C410</f>
        <v>INDADEFFPH-68</v>
      </c>
      <c r="D410" s="11" t="str">
        <f>IND_SavePot!D410</f>
        <v>IADPH</v>
      </c>
      <c r="E410" s="10" t="str">
        <f t="shared" si="40"/>
        <v>IADPH</v>
      </c>
      <c r="F410" s="10" t="s">
        <v>10</v>
      </c>
      <c r="G410" s="10" t="s">
        <v>11</v>
      </c>
      <c r="H410" s="10">
        <f t="shared" si="42"/>
        <v>2050</v>
      </c>
      <c r="I410" s="13">
        <f>IND_SavePot!I410*(1+HLOOKUP(MID(D410,2,2),$M$9:$AF$15,MATCH(RIGHT(D410,2),$M$9:$M$15,0),0))^($H410-IND_SavePot!$H410)</f>
        <v>4.8774437212984988E-3</v>
      </c>
      <c r="J410" s="13">
        <f t="shared" si="41"/>
        <v>4.8774437212984988E-3</v>
      </c>
      <c r="K410" s="135">
        <v>6</v>
      </c>
    </row>
    <row r="411" spans="3:11">
      <c r="C411" s="11" t="str">
        <f>IND_SavePot!C411</f>
        <v>INDADEFFSH-68</v>
      </c>
      <c r="D411" s="11" t="str">
        <f>IND_SavePot!D411</f>
        <v>IADSH</v>
      </c>
      <c r="E411" s="10" t="str">
        <f t="shared" si="40"/>
        <v>IADSH</v>
      </c>
      <c r="F411" s="10" t="s">
        <v>10</v>
      </c>
      <c r="G411" s="10" t="s">
        <v>11</v>
      </c>
      <c r="H411" s="10">
        <f t="shared" si="42"/>
        <v>2050</v>
      </c>
      <c r="I411" s="13">
        <f>IND_SavePot!I411*(1+HLOOKUP(MID(D411,2,2),$M$9:$AF$15,MATCH(RIGHT(D411,2),$M$9:$M$15,0),0))^($H411-IND_SavePot!$H411)</f>
        <v>8.4949568437803942E-3</v>
      </c>
      <c r="J411" s="13">
        <f t="shared" si="41"/>
        <v>8.4949568437803942E-3</v>
      </c>
      <c r="K411" s="135">
        <v>0</v>
      </c>
    </row>
    <row r="412" spans="3:11">
      <c r="C412" s="11" t="str">
        <f>IND_SavePot!C412</f>
        <v>INDADEFFLA-68</v>
      </c>
      <c r="D412" s="11" t="str">
        <f>IND_SavePot!D412</f>
        <v>IADLA</v>
      </c>
      <c r="E412" s="10" t="str">
        <f t="shared" si="40"/>
        <v>IADLA</v>
      </c>
      <c r="F412" s="10" t="s">
        <v>10</v>
      </c>
      <c r="G412" s="10" t="s">
        <v>11</v>
      </c>
      <c r="H412" s="10">
        <f t="shared" si="42"/>
        <v>2050</v>
      </c>
      <c r="I412" s="13">
        <f>IND_SavePot!I412*(1+HLOOKUP(MID(D412,2,2),$M$9:$AF$15,MATCH(RIGHT(D412,2),$M$9:$M$15,0),0))^($H412-IND_SavePot!$H412)</f>
        <v>8.2998061727721471E-3</v>
      </c>
      <c r="J412" s="13">
        <f t="shared" si="41"/>
        <v>8.2998061727721471E-3</v>
      </c>
      <c r="K412" s="135">
        <v>0</v>
      </c>
    </row>
    <row r="413" spans="3:11">
      <c r="C413" s="11" t="str">
        <f>IND_SavePot!C413</f>
        <v>INDADEFFEM-68</v>
      </c>
      <c r="D413" s="11" t="str">
        <f>IND_SavePot!D413</f>
        <v>IADEM</v>
      </c>
      <c r="E413" s="10" t="str">
        <f t="shared" si="40"/>
        <v>IADEM</v>
      </c>
      <c r="F413" s="10" t="s">
        <v>10</v>
      </c>
      <c r="G413" s="10" t="s">
        <v>11</v>
      </c>
      <c r="H413" s="10">
        <f t="shared" si="42"/>
        <v>2050</v>
      </c>
      <c r="I413" s="13">
        <f>IND_SavePot!I413*(1+HLOOKUP(MID(D413,2,2),$M$9:$AF$15,MATCH(RIGHT(D413,2),$M$9:$M$15,0),0))^($H413-IND_SavePot!$H413)</f>
        <v>2.0400851253317724E-3</v>
      </c>
      <c r="J413" s="13">
        <f t="shared" si="41"/>
        <v>2.0400851253317724E-3</v>
      </c>
      <c r="K413" s="135">
        <v>0</v>
      </c>
    </row>
    <row r="414" spans="3:11">
      <c r="C414" s="11" t="str">
        <f>IND_SavePot!C414</f>
        <v>INDADEFFTF-68</v>
      </c>
      <c r="D414" s="11" t="str">
        <f>IND_SavePot!D414</f>
        <v>IADTF</v>
      </c>
      <c r="E414" s="10" t="str">
        <f t="shared" si="40"/>
        <v>IADTF</v>
      </c>
      <c r="F414" s="10" t="s">
        <v>10</v>
      </c>
      <c r="G414" s="10" t="s">
        <v>11</v>
      </c>
      <c r="H414" s="10">
        <f t="shared" si="42"/>
        <v>2050</v>
      </c>
      <c r="I414" s="13">
        <f>IND_SavePot!I414*(1+HLOOKUP(MID(D414,2,2),$M$9:$AF$15,MATCH(RIGHT(D414,2),$M$9:$M$15,0),0))^($H414-IND_SavePot!$H414)</f>
        <v>0</v>
      </c>
      <c r="J414" s="13">
        <f t="shared" si="41"/>
        <v>0</v>
      </c>
      <c r="K414" s="135">
        <v>3</v>
      </c>
    </row>
    <row r="415" spans="3:11">
      <c r="C415" s="11" t="str">
        <f>IND_SavePot!C415</f>
        <v>INDADEFFPH-69</v>
      </c>
      <c r="D415" s="11" t="str">
        <f>IND_SavePot!D415</f>
        <v>IADPH</v>
      </c>
      <c r="E415" s="10" t="str">
        <f t="shared" si="40"/>
        <v>IADPH</v>
      </c>
      <c r="F415" s="10" t="s">
        <v>10</v>
      </c>
      <c r="G415" s="10" t="s">
        <v>11</v>
      </c>
      <c r="H415" s="10">
        <f t="shared" si="42"/>
        <v>2050</v>
      </c>
      <c r="I415" s="13">
        <f>IND_SavePot!I415*(1+HLOOKUP(MID(D415,2,2),$M$9:$AF$15,MATCH(RIGHT(D415,2),$M$9:$M$15,0),0))^($H415-IND_SavePot!$H415)</f>
        <v>4.8774437212985603E-3</v>
      </c>
      <c r="J415" s="13">
        <f t="shared" si="41"/>
        <v>4.8774437212985603E-3</v>
      </c>
      <c r="K415" s="135">
        <v>4</v>
      </c>
    </row>
    <row r="416" spans="3:11">
      <c r="C416" s="11" t="str">
        <f>IND_SavePot!C416</f>
        <v>INDADEFFPH-69</v>
      </c>
      <c r="D416" s="11" t="str">
        <f>IND_SavePot!D416</f>
        <v>IADPH</v>
      </c>
      <c r="E416" s="10" t="str">
        <f t="shared" si="40"/>
        <v>IADPH</v>
      </c>
      <c r="F416" s="10" t="s">
        <v>10</v>
      </c>
      <c r="G416" s="10" t="s">
        <v>11</v>
      </c>
      <c r="H416" s="10">
        <f t="shared" si="42"/>
        <v>2050</v>
      </c>
      <c r="I416" s="13">
        <f>IND_SavePot!I416*(1+HLOOKUP(MID(D416,2,2),$M$9:$AF$15,MATCH(RIGHT(D416,2),$M$9:$M$15,0),0))^($H416-IND_SavePot!$H416)</f>
        <v>4.8774437212985603E-3</v>
      </c>
      <c r="J416" s="13">
        <f t="shared" si="41"/>
        <v>4.8774437212985603E-3</v>
      </c>
      <c r="K416" s="135">
        <v>6</v>
      </c>
    </row>
    <row r="417" spans="3:11">
      <c r="C417" s="11" t="str">
        <f>IND_SavePot!C417</f>
        <v>INDADEFFSH-69</v>
      </c>
      <c r="D417" s="11" t="str">
        <f>IND_SavePot!D417</f>
        <v>IADSH</v>
      </c>
      <c r="E417" s="10" t="str">
        <f t="shared" si="40"/>
        <v>IADSH</v>
      </c>
      <c r="F417" s="10" t="s">
        <v>10</v>
      </c>
      <c r="G417" s="10" t="s">
        <v>11</v>
      </c>
      <c r="H417" s="10">
        <f t="shared" si="42"/>
        <v>2050</v>
      </c>
      <c r="I417" s="13">
        <f>IND_SavePot!I417*(1+HLOOKUP(MID(D417,2,2),$M$9:$AF$15,MATCH(RIGHT(D417,2),$M$9:$M$15,0),0))^($H417-IND_SavePot!$H417)</f>
        <v>8.4949568437805035E-3</v>
      </c>
      <c r="J417" s="13">
        <f t="shared" si="41"/>
        <v>8.4949568437805035E-3</v>
      </c>
      <c r="K417" s="135">
        <v>0</v>
      </c>
    </row>
    <row r="418" spans="3:11">
      <c r="C418" s="11" t="str">
        <f>IND_SavePot!C418</f>
        <v>INDADEFFLA-69</v>
      </c>
      <c r="D418" s="11" t="str">
        <f>IND_SavePot!D418</f>
        <v>IADLA</v>
      </c>
      <c r="E418" s="10" t="str">
        <f t="shared" si="40"/>
        <v>IADLA</v>
      </c>
      <c r="F418" s="10" t="s">
        <v>10</v>
      </c>
      <c r="G418" s="10" t="s">
        <v>11</v>
      </c>
      <c r="H418" s="10">
        <f t="shared" si="42"/>
        <v>2050</v>
      </c>
      <c r="I418" s="13">
        <f>IND_SavePot!I418*(1+HLOOKUP(MID(D418,2,2),$M$9:$AF$15,MATCH(RIGHT(D418,2),$M$9:$M$15,0),0))^($H418-IND_SavePot!$H418)</f>
        <v>8.2998061727721471E-3</v>
      </c>
      <c r="J418" s="13">
        <f t="shared" si="41"/>
        <v>8.2998061727721471E-3</v>
      </c>
      <c r="K418" s="135">
        <v>0</v>
      </c>
    </row>
    <row r="419" spans="3:11">
      <c r="C419" s="11" t="str">
        <f>IND_SavePot!C419</f>
        <v>INDADEFFEM-69</v>
      </c>
      <c r="D419" s="11" t="str">
        <f>IND_SavePot!D419</f>
        <v>IADEM</v>
      </c>
      <c r="E419" s="10" t="str">
        <f t="shared" si="40"/>
        <v>IADEM</v>
      </c>
      <c r="F419" s="10" t="s">
        <v>10</v>
      </c>
      <c r="G419" s="10" t="s">
        <v>11</v>
      </c>
      <c r="H419" s="10">
        <f t="shared" si="42"/>
        <v>2050</v>
      </c>
      <c r="I419" s="13">
        <f>IND_SavePot!I419*(1+HLOOKUP(MID(D419,2,2),$M$9:$AF$15,MATCH(RIGHT(D419,2),$M$9:$M$15,0),0))^($H419-IND_SavePot!$H419)</f>
        <v>2.0400851253318535E-3</v>
      </c>
      <c r="J419" s="13">
        <f t="shared" si="41"/>
        <v>2.0400851253318535E-3</v>
      </c>
      <c r="K419" s="135">
        <v>0</v>
      </c>
    </row>
    <row r="420" spans="3:11">
      <c r="C420" s="11" t="str">
        <f>IND_SavePot!C420</f>
        <v>INDADEFFTF-69</v>
      </c>
      <c r="D420" s="11" t="str">
        <f>IND_SavePot!D420</f>
        <v>IADTF</v>
      </c>
      <c r="E420" s="10" t="str">
        <f t="shared" si="40"/>
        <v>IADTF</v>
      </c>
      <c r="F420" s="10" t="s">
        <v>10</v>
      </c>
      <c r="G420" s="10" t="s">
        <v>11</v>
      </c>
      <c r="H420" s="10">
        <f t="shared" si="42"/>
        <v>2050</v>
      </c>
      <c r="I420" s="13">
        <f>IND_SavePot!I420*(1+HLOOKUP(MID(D420,2,2),$M$9:$AF$15,MATCH(RIGHT(D420,2),$M$9:$M$15,0),0))^($H420-IND_SavePot!$H420)</f>
        <v>0</v>
      </c>
      <c r="J420" s="13">
        <f t="shared" si="41"/>
        <v>0</v>
      </c>
      <c r="K420" s="135">
        <v>2</v>
      </c>
    </row>
    <row r="421" spans="3:11">
      <c r="C421" s="11" t="str">
        <f>IND_SavePot!C421</f>
        <v>INDADEFFPH-70</v>
      </c>
      <c r="D421" s="11" t="str">
        <f>IND_SavePot!D421</f>
        <v>IADPH</v>
      </c>
      <c r="E421" s="10" t="str">
        <f t="shared" si="40"/>
        <v>IADPH</v>
      </c>
      <c r="F421" s="10" t="s">
        <v>10</v>
      </c>
      <c r="G421" s="10" t="s">
        <v>11</v>
      </c>
      <c r="H421" s="10">
        <f t="shared" si="42"/>
        <v>2050</v>
      </c>
      <c r="I421" s="13">
        <f>IND_SavePot!I421*(1+HLOOKUP(MID(D421,2,2),$M$9:$AF$15,MATCH(RIGHT(D421,2),$M$9:$M$15,0),0))^($H421-IND_SavePot!$H421)</f>
        <v>4.8774437212985603E-3</v>
      </c>
      <c r="J421" s="13">
        <f t="shared" si="41"/>
        <v>4.8774437212985603E-3</v>
      </c>
      <c r="K421" s="135">
        <v>4</v>
      </c>
    </row>
    <row r="422" spans="3:11">
      <c r="C422" s="11" t="str">
        <f>IND_SavePot!C422</f>
        <v>INDADEFFPH-70</v>
      </c>
      <c r="D422" s="11" t="str">
        <f>IND_SavePot!D422</f>
        <v>IADPH</v>
      </c>
      <c r="E422" s="10" t="str">
        <f t="shared" si="40"/>
        <v>IADPH</v>
      </c>
      <c r="F422" s="10" t="s">
        <v>10</v>
      </c>
      <c r="G422" s="10" t="s">
        <v>11</v>
      </c>
      <c r="H422" s="10">
        <f t="shared" si="42"/>
        <v>2050</v>
      </c>
      <c r="I422" s="13">
        <f>IND_SavePot!I422*(1+HLOOKUP(MID(D422,2,2),$M$9:$AF$15,MATCH(RIGHT(D422,2),$M$9:$M$15,0),0))^($H422-IND_SavePot!$H422)</f>
        <v>4.8774437212985603E-3</v>
      </c>
      <c r="J422" s="13">
        <f t="shared" si="41"/>
        <v>4.8774437212985603E-3</v>
      </c>
      <c r="K422" s="135">
        <v>6</v>
      </c>
    </row>
    <row r="423" spans="3:11">
      <c r="C423" s="11" t="str">
        <f>IND_SavePot!C423</f>
        <v>INDADEFFSH-70</v>
      </c>
      <c r="D423" s="11" t="str">
        <f>IND_SavePot!D423</f>
        <v>IADSH</v>
      </c>
      <c r="E423" s="10" t="str">
        <f t="shared" si="40"/>
        <v>IADSH</v>
      </c>
      <c r="F423" s="10" t="s">
        <v>10</v>
      </c>
      <c r="G423" s="10" t="s">
        <v>11</v>
      </c>
      <c r="H423" s="10">
        <f t="shared" si="42"/>
        <v>2050</v>
      </c>
      <c r="I423" s="13">
        <f>IND_SavePot!I423*(1+HLOOKUP(MID(D423,2,2),$M$9:$AF$15,MATCH(RIGHT(D423,2),$M$9:$M$15,0),0))^($H423-IND_SavePot!$H423)</f>
        <v>8.4949568437803942E-3</v>
      </c>
      <c r="J423" s="13">
        <f t="shared" si="41"/>
        <v>8.4949568437803942E-3</v>
      </c>
      <c r="K423" s="135">
        <v>0</v>
      </c>
    </row>
    <row r="424" spans="3:11">
      <c r="C424" s="11" t="str">
        <f>IND_SavePot!C424</f>
        <v>INDADEFFLA-70</v>
      </c>
      <c r="D424" s="11" t="str">
        <f>IND_SavePot!D424</f>
        <v>IADLA</v>
      </c>
      <c r="E424" s="10" t="str">
        <f t="shared" si="40"/>
        <v>IADLA</v>
      </c>
      <c r="F424" s="10" t="s">
        <v>10</v>
      </c>
      <c r="G424" s="10" t="s">
        <v>11</v>
      </c>
      <c r="H424" s="10">
        <f t="shared" si="42"/>
        <v>2050</v>
      </c>
      <c r="I424" s="13">
        <f>IND_SavePot!I424*(1+HLOOKUP(MID(D424,2,2),$M$9:$AF$15,MATCH(RIGHT(D424,2),$M$9:$M$15,0),0))^($H424-IND_SavePot!$H424)</f>
        <v>8.2998061727721471E-3</v>
      </c>
      <c r="J424" s="13">
        <f t="shared" si="41"/>
        <v>8.2998061727721471E-3</v>
      </c>
      <c r="K424" s="135">
        <v>0</v>
      </c>
    </row>
    <row r="425" spans="3:11">
      <c r="C425" s="11" t="str">
        <f>IND_SavePot!C425</f>
        <v>INDADEFFEM-70</v>
      </c>
      <c r="D425" s="11" t="str">
        <f>IND_SavePot!D425</f>
        <v>IADEM</v>
      </c>
      <c r="E425" s="10" t="str">
        <f t="shared" si="40"/>
        <v>IADEM</v>
      </c>
      <c r="F425" s="10" t="s">
        <v>10</v>
      </c>
      <c r="G425" s="10" t="s">
        <v>11</v>
      </c>
      <c r="H425" s="10">
        <f t="shared" si="42"/>
        <v>2050</v>
      </c>
      <c r="I425" s="13">
        <f>IND_SavePot!I425*(1+HLOOKUP(MID(D425,2,2),$M$9:$AF$15,MATCH(RIGHT(D425,2),$M$9:$M$15,0),0))^($H425-IND_SavePot!$H425)</f>
        <v>2.0400851253317724E-3</v>
      </c>
      <c r="J425" s="13">
        <f t="shared" si="41"/>
        <v>2.0400851253317724E-3</v>
      </c>
      <c r="K425" s="135">
        <v>0</v>
      </c>
    </row>
    <row r="426" spans="3:11">
      <c r="C426" s="11" t="str">
        <f>IND_SavePot!C426</f>
        <v>INDADEFFTF-70</v>
      </c>
      <c r="D426" s="11" t="str">
        <f>IND_SavePot!D426</f>
        <v>IADTF</v>
      </c>
      <c r="E426" s="10" t="str">
        <f t="shared" si="40"/>
        <v>IADTF</v>
      </c>
      <c r="F426" s="10" t="s">
        <v>10</v>
      </c>
      <c r="G426" s="10" t="s">
        <v>11</v>
      </c>
      <c r="H426" s="10">
        <f t="shared" si="42"/>
        <v>2050</v>
      </c>
      <c r="I426" s="13">
        <f>IND_SavePot!I426*(1+HLOOKUP(MID(D426,2,2),$M$9:$AF$15,MATCH(RIGHT(D426,2),$M$9:$M$15,0),0))^($H426-IND_SavePot!$H426)</f>
        <v>0</v>
      </c>
      <c r="J426" s="13">
        <f t="shared" si="41"/>
        <v>0</v>
      </c>
      <c r="K426" s="135">
        <v>2</v>
      </c>
    </row>
    <row r="427" spans="3:11">
      <c r="C427" s="11" t="str">
        <f>IND_SavePot!C427</f>
        <v>INDADEFFPH-71</v>
      </c>
      <c r="D427" s="11" t="str">
        <f>IND_SavePot!D427</f>
        <v>IADPH</v>
      </c>
      <c r="E427" s="10" t="str">
        <f t="shared" si="40"/>
        <v>IADPH</v>
      </c>
      <c r="F427" s="10" t="s">
        <v>10</v>
      </c>
      <c r="G427" s="10" t="s">
        <v>11</v>
      </c>
      <c r="H427" s="10">
        <f t="shared" si="42"/>
        <v>2050</v>
      </c>
      <c r="I427" s="13">
        <f>IND_SavePot!I427*(1+HLOOKUP(MID(D427,2,2),$M$9:$AF$15,MATCH(RIGHT(D427,2),$M$9:$M$15,0),0))^($H427-IND_SavePot!$H427)</f>
        <v>4.8774437212985603E-3</v>
      </c>
      <c r="J427" s="13">
        <f t="shared" si="41"/>
        <v>4.8774437212985603E-3</v>
      </c>
      <c r="K427" s="135">
        <v>4</v>
      </c>
    </row>
    <row r="428" spans="3:11">
      <c r="C428" s="11" t="str">
        <f>IND_SavePot!C428</f>
        <v>INDADEFFPH-71</v>
      </c>
      <c r="D428" s="11" t="str">
        <f>IND_SavePot!D428</f>
        <v>IADPH</v>
      </c>
      <c r="E428" s="10" t="str">
        <f t="shared" si="40"/>
        <v>IADPH</v>
      </c>
      <c r="F428" s="10" t="s">
        <v>10</v>
      </c>
      <c r="G428" s="10" t="s">
        <v>11</v>
      </c>
      <c r="H428" s="10">
        <f t="shared" si="42"/>
        <v>2050</v>
      </c>
      <c r="I428" s="13">
        <f>IND_SavePot!I428*(1+HLOOKUP(MID(D428,2,2),$M$9:$AF$15,MATCH(RIGHT(D428,2),$M$9:$M$15,0),0))^($H428-IND_SavePot!$H428)</f>
        <v>4.8774437212985603E-3</v>
      </c>
      <c r="J428" s="13">
        <f t="shared" si="41"/>
        <v>4.8774437212985603E-3</v>
      </c>
      <c r="K428" s="135">
        <v>6</v>
      </c>
    </row>
    <row r="429" spans="3:11">
      <c r="C429" s="11" t="str">
        <f>IND_SavePot!C429</f>
        <v>INDADEFFSH-71</v>
      </c>
      <c r="D429" s="11" t="str">
        <f>IND_SavePot!D429</f>
        <v>IADSH</v>
      </c>
      <c r="E429" s="10" t="str">
        <f t="shared" si="40"/>
        <v>IADSH</v>
      </c>
      <c r="F429" s="10" t="s">
        <v>10</v>
      </c>
      <c r="G429" s="10" t="s">
        <v>11</v>
      </c>
      <c r="H429" s="10">
        <f t="shared" si="42"/>
        <v>2050</v>
      </c>
      <c r="I429" s="13">
        <f>IND_SavePot!I429*(1+HLOOKUP(MID(D429,2,2),$M$9:$AF$15,MATCH(RIGHT(D429,2),$M$9:$M$15,0),0))^($H429-IND_SavePot!$H429)</f>
        <v>8.4949568437805035E-3</v>
      </c>
      <c r="J429" s="13">
        <f t="shared" si="41"/>
        <v>8.4949568437805035E-3</v>
      </c>
      <c r="K429" s="135">
        <v>0</v>
      </c>
    </row>
    <row r="430" spans="3:11">
      <c r="C430" s="11" t="str">
        <f>IND_SavePot!C430</f>
        <v>INDADEFFLA-71</v>
      </c>
      <c r="D430" s="11" t="str">
        <f>IND_SavePot!D430</f>
        <v>IADLA</v>
      </c>
      <c r="E430" s="10" t="str">
        <f t="shared" si="40"/>
        <v>IADLA</v>
      </c>
      <c r="F430" s="10" t="s">
        <v>10</v>
      </c>
      <c r="G430" s="10" t="s">
        <v>11</v>
      </c>
      <c r="H430" s="10">
        <f t="shared" si="42"/>
        <v>2050</v>
      </c>
      <c r="I430" s="13">
        <f>IND_SavePot!I430*(1+HLOOKUP(MID(D430,2,2),$M$9:$AF$15,MATCH(RIGHT(D430,2),$M$9:$M$15,0),0))^($H430-IND_SavePot!$H430)</f>
        <v>8.2998061727721471E-3</v>
      </c>
      <c r="J430" s="13">
        <f t="shared" si="41"/>
        <v>8.2998061727721471E-3</v>
      </c>
      <c r="K430" s="135">
        <v>0</v>
      </c>
    </row>
    <row r="431" spans="3:11">
      <c r="C431" s="11" t="str">
        <f>IND_SavePot!C431</f>
        <v>INDADEFFEM-71</v>
      </c>
      <c r="D431" s="11" t="str">
        <f>IND_SavePot!D431</f>
        <v>IADEM</v>
      </c>
      <c r="E431" s="10" t="str">
        <f t="shared" si="40"/>
        <v>IADEM</v>
      </c>
      <c r="F431" s="10" t="s">
        <v>10</v>
      </c>
      <c r="G431" s="10" t="s">
        <v>11</v>
      </c>
      <c r="H431" s="10">
        <f t="shared" si="42"/>
        <v>2050</v>
      </c>
      <c r="I431" s="13">
        <f>IND_SavePot!I431*(1+HLOOKUP(MID(D431,2,2),$M$9:$AF$15,MATCH(RIGHT(D431,2),$M$9:$M$15,0),0))^($H431-IND_SavePot!$H431)</f>
        <v>2.0400851253317724E-3</v>
      </c>
      <c r="J431" s="13">
        <f t="shared" si="41"/>
        <v>2.0400851253317724E-3</v>
      </c>
      <c r="K431" s="135">
        <v>0</v>
      </c>
    </row>
    <row r="432" spans="3:11">
      <c r="C432" s="11" t="str">
        <f>IND_SavePot!C432</f>
        <v>INDADEFFTF-71</v>
      </c>
      <c r="D432" s="11" t="str">
        <f>IND_SavePot!D432</f>
        <v>IADTF</v>
      </c>
      <c r="E432" s="10" t="str">
        <f t="shared" si="40"/>
        <v>IADTF</v>
      </c>
      <c r="F432" s="10" t="s">
        <v>10</v>
      </c>
      <c r="G432" s="10" t="s">
        <v>11</v>
      </c>
      <c r="H432" s="10">
        <f t="shared" si="42"/>
        <v>2050</v>
      </c>
      <c r="I432" s="13">
        <f>IND_SavePot!I432*(1+HLOOKUP(MID(D432,2,2),$M$9:$AF$15,MATCH(RIGHT(D432,2),$M$9:$M$15,0),0))^($H432-IND_SavePot!$H432)</f>
        <v>0</v>
      </c>
      <c r="J432" s="13">
        <f t="shared" si="41"/>
        <v>0</v>
      </c>
      <c r="K432" s="135">
        <v>2</v>
      </c>
    </row>
    <row r="433" spans="3:11">
      <c r="C433" s="11" t="str">
        <f>IND_SavePot!C433</f>
        <v>INDADEFFPH-72</v>
      </c>
      <c r="D433" s="11" t="str">
        <f>IND_SavePot!D433</f>
        <v>IADPH</v>
      </c>
      <c r="E433" s="10" t="str">
        <f t="shared" si="40"/>
        <v>IADPH</v>
      </c>
      <c r="F433" s="10" t="s">
        <v>10</v>
      </c>
      <c r="G433" s="10" t="s">
        <v>11</v>
      </c>
      <c r="H433" s="10">
        <f t="shared" si="42"/>
        <v>2050</v>
      </c>
      <c r="I433" s="13">
        <f>IND_SavePot!I433*(1+HLOOKUP(MID(D433,2,2),$M$9:$AF$15,MATCH(RIGHT(D433,2),$M$9:$M$15,0),0))^($H433-IND_SavePot!$H433)</f>
        <v>4.8774437212985603E-3</v>
      </c>
      <c r="J433" s="13">
        <f t="shared" si="41"/>
        <v>4.8774437212985603E-3</v>
      </c>
      <c r="K433" s="135">
        <v>4</v>
      </c>
    </row>
    <row r="434" spans="3:11">
      <c r="C434" s="11" t="str">
        <f>IND_SavePot!C434</f>
        <v>INDADEFFPH-72</v>
      </c>
      <c r="D434" s="11" t="str">
        <f>IND_SavePot!D434</f>
        <v>IADPH</v>
      </c>
      <c r="E434" s="10" t="str">
        <f t="shared" si="40"/>
        <v>IADPH</v>
      </c>
      <c r="F434" s="10" t="s">
        <v>10</v>
      </c>
      <c r="G434" s="10" t="s">
        <v>11</v>
      </c>
      <c r="H434" s="10">
        <f t="shared" si="42"/>
        <v>2050</v>
      </c>
      <c r="I434" s="13">
        <f>IND_SavePot!I434*(1+HLOOKUP(MID(D434,2,2),$M$9:$AF$15,MATCH(RIGHT(D434,2),$M$9:$M$15,0),0))^($H434-IND_SavePot!$H434)</f>
        <v>4.8774437212985603E-3</v>
      </c>
      <c r="J434" s="13">
        <f t="shared" si="41"/>
        <v>4.8774437212985603E-3</v>
      </c>
      <c r="K434" s="135">
        <v>6</v>
      </c>
    </row>
    <row r="435" spans="3:11">
      <c r="C435" s="11" t="str">
        <f>IND_SavePot!C435</f>
        <v>INDADEFFSH-72</v>
      </c>
      <c r="D435" s="11" t="str">
        <f>IND_SavePot!D435</f>
        <v>IADSH</v>
      </c>
      <c r="E435" s="10" t="str">
        <f t="shared" si="40"/>
        <v>IADSH</v>
      </c>
      <c r="F435" s="10" t="s">
        <v>10</v>
      </c>
      <c r="G435" s="10" t="s">
        <v>11</v>
      </c>
      <c r="H435" s="10">
        <f t="shared" si="42"/>
        <v>2050</v>
      </c>
      <c r="I435" s="13">
        <f>IND_SavePot!I435*(1+HLOOKUP(MID(D435,2,2),$M$9:$AF$15,MATCH(RIGHT(D435,2),$M$9:$M$15,0),0))^($H435-IND_SavePot!$H435)</f>
        <v>8.4949568437805035E-3</v>
      </c>
      <c r="J435" s="13">
        <f t="shared" si="41"/>
        <v>8.4949568437805035E-3</v>
      </c>
      <c r="K435" s="135">
        <v>0</v>
      </c>
    </row>
    <row r="436" spans="3:11">
      <c r="C436" s="11" t="str">
        <f>IND_SavePot!C436</f>
        <v>INDADEFFLA-72</v>
      </c>
      <c r="D436" s="11" t="str">
        <f>IND_SavePot!D436</f>
        <v>IADLA</v>
      </c>
      <c r="E436" s="10" t="str">
        <f t="shared" si="40"/>
        <v>IADLA</v>
      </c>
      <c r="F436" s="10" t="s">
        <v>10</v>
      </c>
      <c r="G436" s="10" t="s">
        <v>11</v>
      </c>
      <c r="H436" s="10">
        <f t="shared" si="42"/>
        <v>2050</v>
      </c>
      <c r="I436" s="13">
        <f>IND_SavePot!I436*(1+HLOOKUP(MID(D436,2,2),$M$9:$AF$15,MATCH(RIGHT(D436,2),$M$9:$M$15,0),0))^($H436-IND_SavePot!$H436)</f>
        <v>8.2998061727722287E-3</v>
      </c>
      <c r="J436" s="13">
        <f t="shared" si="41"/>
        <v>8.2998061727722287E-3</v>
      </c>
      <c r="K436" s="135">
        <v>0</v>
      </c>
    </row>
    <row r="437" spans="3:11">
      <c r="C437" s="11" t="str">
        <f>IND_SavePot!C437</f>
        <v>INDADEFFEM-72</v>
      </c>
      <c r="D437" s="11" t="str">
        <f>IND_SavePot!D437</f>
        <v>IADEM</v>
      </c>
      <c r="E437" s="10" t="str">
        <f t="shared" si="40"/>
        <v>IADEM</v>
      </c>
      <c r="F437" s="10" t="s">
        <v>10</v>
      </c>
      <c r="G437" s="10" t="s">
        <v>11</v>
      </c>
      <c r="H437" s="10">
        <f t="shared" si="42"/>
        <v>2050</v>
      </c>
      <c r="I437" s="13">
        <f>IND_SavePot!I437*(1+HLOOKUP(MID(D437,2,2),$M$9:$AF$15,MATCH(RIGHT(D437,2),$M$9:$M$15,0),0))^($H437-IND_SavePot!$H437)</f>
        <v>2.0400851253318535E-3</v>
      </c>
      <c r="J437" s="13">
        <f t="shared" si="41"/>
        <v>2.0400851253318535E-3</v>
      </c>
      <c r="K437" s="135">
        <v>0</v>
      </c>
    </row>
    <row r="438" spans="3:11">
      <c r="C438" s="11" t="str">
        <f>IND_SavePot!C438</f>
        <v>INDADEFFTF-72</v>
      </c>
      <c r="D438" s="11" t="str">
        <f>IND_SavePot!D438</f>
        <v>IADTF</v>
      </c>
      <c r="E438" s="10" t="str">
        <f t="shared" si="40"/>
        <v>IADTF</v>
      </c>
      <c r="F438" s="10" t="s">
        <v>10</v>
      </c>
      <c r="G438" s="10" t="s">
        <v>11</v>
      </c>
      <c r="H438" s="38">
        <f t="shared" si="42"/>
        <v>2050</v>
      </c>
      <c r="I438" s="13">
        <f>IND_SavePot!I438*(1+HLOOKUP(MID(D438,2,2),$M$9:$AF$15,MATCH(RIGHT(D438,2),$M$9:$M$15,0),0))^($H438-IND_SavePot!$H438)</f>
        <v>0</v>
      </c>
      <c r="J438" s="13">
        <f t="shared" si="41"/>
        <v>0</v>
      </c>
      <c r="K438" s="135">
        <v>2</v>
      </c>
    </row>
    <row r="439" spans="3:11">
      <c r="C439" s="11" t="str">
        <f>IND_SavePot!C439</f>
        <v>INDADEFFPH-73</v>
      </c>
      <c r="D439" s="11" t="str">
        <f>IND_SavePot!D439</f>
        <v>IADPH</v>
      </c>
      <c r="E439" s="10" t="str">
        <f t="shared" si="40"/>
        <v>IADPH</v>
      </c>
      <c r="F439" s="10" t="s">
        <v>10</v>
      </c>
      <c r="G439" s="10" t="s">
        <v>11</v>
      </c>
      <c r="H439" s="10">
        <f t="shared" si="42"/>
        <v>2050</v>
      </c>
      <c r="I439" s="13">
        <f>IND_SavePot!I439*(1+HLOOKUP(MID(D439,2,2),$M$9:$AF$15,MATCH(RIGHT(D439,2),$M$9:$M$15,0),0))^($H439-IND_SavePot!$H439)</f>
        <v>4.8774437212984988E-3</v>
      </c>
      <c r="J439" s="13">
        <f t="shared" si="41"/>
        <v>4.8774437212984988E-3</v>
      </c>
      <c r="K439" s="135">
        <v>4</v>
      </c>
    </row>
    <row r="440" spans="3:11">
      <c r="C440" s="11" t="str">
        <f>IND_SavePot!C440</f>
        <v>INDADEFFPH-73</v>
      </c>
      <c r="D440" s="11" t="str">
        <f>IND_SavePot!D440</f>
        <v>IADPH</v>
      </c>
      <c r="E440" s="10" t="str">
        <f t="shared" si="40"/>
        <v>IADPH</v>
      </c>
      <c r="F440" s="10" t="s">
        <v>10</v>
      </c>
      <c r="G440" s="10" t="s">
        <v>11</v>
      </c>
      <c r="H440" s="10">
        <f t="shared" si="42"/>
        <v>2050</v>
      </c>
      <c r="I440" s="13">
        <f>IND_SavePot!I440*(1+HLOOKUP(MID(D440,2,2),$M$9:$AF$15,MATCH(RIGHT(D440,2),$M$9:$M$15,0),0))^($H440-IND_SavePot!$H440)</f>
        <v>4.8774437212984988E-3</v>
      </c>
      <c r="J440" s="13">
        <f t="shared" si="41"/>
        <v>4.8774437212984988E-3</v>
      </c>
      <c r="K440" s="135">
        <v>6</v>
      </c>
    </row>
    <row r="441" spans="3:11">
      <c r="C441" s="11" t="str">
        <f>IND_SavePot!C441</f>
        <v>INDADEFFSH-73</v>
      </c>
      <c r="D441" s="11" t="str">
        <f>IND_SavePot!D441</f>
        <v>IADSH</v>
      </c>
      <c r="E441" s="10" t="str">
        <f t="shared" si="40"/>
        <v>IADSH</v>
      </c>
      <c r="F441" s="10" t="s">
        <v>10</v>
      </c>
      <c r="G441" s="10" t="s">
        <v>11</v>
      </c>
      <c r="H441" s="10">
        <f t="shared" si="42"/>
        <v>2050</v>
      </c>
      <c r="I441" s="13">
        <f>IND_SavePot!I441*(1+HLOOKUP(MID(D441,2,2),$M$9:$AF$15,MATCH(RIGHT(D441,2),$M$9:$M$15,0),0))^($H441-IND_SavePot!$H441)</f>
        <v>8.4949568437803942E-3</v>
      </c>
      <c r="J441" s="13">
        <f t="shared" si="41"/>
        <v>8.4949568437803942E-3</v>
      </c>
      <c r="K441" s="135">
        <v>0</v>
      </c>
    </row>
    <row r="442" spans="3:11">
      <c r="C442" s="11" t="str">
        <f>IND_SavePot!C442</f>
        <v>INDADEFFLA-73</v>
      </c>
      <c r="D442" s="11" t="str">
        <f>IND_SavePot!D442</f>
        <v>IADLA</v>
      </c>
      <c r="E442" s="10" t="str">
        <f t="shared" si="40"/>
        <v>IADLA</v>
      </c>
      <c r="F442" s="10" t="s">
        <v>10</v>
      </c>
      <c r="G442" s="10" t="s">
        <v>11</v>
      </c>
      <c r="H442" s="10">
        <f t="shared" si="42"/>
        <v>2050</v>
      </c>
      <c r="I442" s="13">
        <f>IND_SavePot!I442*(1+HLOOKUP(MID(D442,2,2),$M$9:$AF$15,MATCH(RIGHT(D442,2),$M$9:$M$15,0),0))^($H442-IND_SavePot!$H442)</f>
        <v>8.2998061727721471E-3</v>
      </c>
      <c r="J442" s="13">
        <f t="shared" si="41"/>
        <v>8.2998061727721471E-3</v>
      </c>
      <c r="K442" s="135">
        <v>0</v>
      </c>
    </row>
    <row r="443" spans="3:11">
      <c r="C443" s="11" t="str">
        <f>IND_SavePot!C443</f>
        <v>INDADEFFEM-73</v>
      </c>
      <c r="D443" s="11" t="str">
        <f>IND_SavePot!D443</f>
        <v>IADEM</v>
      </c>
      <c r="E443" s="10" t="str">
        <f t="shared" si="40"/>
        <v>IADEM</v>
      </c>
      <c r="F443" s="10" t="s">
        <v>10</v>
      </c>
      <c r="G443" s="10" t="s">
        <v>11</v>
      </c>
      <c r="H443" s="10">
        <f t="shared" si="42"/>
        <v>2050</v>
      </c>
      <c r="I443" s="13">
        <f>IND_SavePot!I443*(1+HLOOKUP(MID(D443,2,2),$M$9:$AF$15,MATCH(RIGHT(D443,2),$M$9:$M$15,0),0))^($H443-IND_SavePot!$H443)</f>
        <v>2.0400851253317724E-3</v>
      </c>
      <c r="J443" s="13">
        <f t="shared" si="41"/>
        <v>2.0400851253317724E-3</v>
      </c>
      <c r="K443" s="135">
        <v>0</v>
      </c>
    </row>
    <row r="444" spans="3:11">
      <c r="C444" s="11" t="str">
        <f>IND_SavePot!C444</f>
        <v>INDADEFFTF-73</v>
      </c>
      <c r="D444" s="11" t="str">
        <f>IND_SavePot!D444</f>
        <v>IADTF</v>
      </c>
      <c r="E444" s="10" t="str">
        <f t="shared" si="40"/>
        <v>IADTF</v>
      </c>
      <c r="F444" s="10" t="s">
        <v>10</v>
      </c>
      <c r="G444" s="10" t="s">
        <v>11</v>
      </c>
      <c r="H444" s="10">
        <f t="shared" si="42"/>
        <v>2050</v>
      </c>
      <c r="I444" s="13">
        <f>IND_SavePot!I444*(1+HLOOKUP(MID(D444,2,2),$M$9:$AF$15,MATCH(RIGHT(D444,2),$M$9:$M$15,0),0))^($H444-IND_SavePot!$H444)</f>
        <v>0</v>
      </c>
      <c r="J444" s="13">
        <f t="shared" si="41"/>
        <v>0</v>
      </c>
      <c r="K444" s="135">
        <v>2</v>
      </c>
    </row>
    <row r="445" spans="3:11">
      <c r="C445" s="11" t="str">
        <f>IND_SavePot!C445</f>
        <v>INDADEFFPH-74</v>
      </c>
      <c r="D445" s="11" t="str">
        <f>IND_SavePot!D445</f>
        <v>IADPH</v>
      </c>
      <c r="E445" s="10" t="str">
        <f t="shared" si="40"/>
        <v>IADPH</v>
      </c>
      <c r="F445" s="10" t="s">
        <v>10</v>
      </c>
      <c r="G445" s="10" t="s">
        <v>11</v>
      </c>
      <c r="H445" s="10">
        <f t="shared" si="42"/>
        <v>2050</v>
      </c>
      <c r="I445" s="13">
        <f>IND_SavePot!I445*(1+HLOOKUP(MID(D445,2,2),$M$9:$AF$15,MATCH(RIGHT(D445,2),$M$9:$M$15,0),0))^($H445-IND_SavePot!$H445)</f>
        <v>4.8774437212985603E-3</v>
      </c>
      <c r="J445" s="13">
        <f t="shared" si="41"/>
        <v>4.8774437212985603E-3</v>
      </c>
      <c r="K445" s="135">
        <v>3</v>
      </c>
    </row>
    <row r="446" spans="3:11">
      <c r="C446" s="11" t="str">
        <f>IND_SavePot!C446</f>
        <v>INDADEFFPH-74</v>
      </c>
      <c r="D446" s="11" t="str">
        <f>IND_SavePot!D446</f>
        <v>IADPH</v>
      </c>
      <c r="E446" s="10" t="str">
        <f t="shared" si="40"/>
        <v>IADPH</v>
      </c>
      <c r="F446" s="10" t="s">
        <v>10</v>
      </c>
      <c r="G446" s="10" t="s">
        <v>11</v>
      </c>
      <c r="H446" s="10">
        <f t="shared" si="42"/>
        <v>2050</v>
      </c>
      <c r="I446" s="13">
        <f>IND_SavePot!I446*(1+HLOOKUP(MID(D446,2,2),$M$9:$AF$15,MATCH(RIGHT(D446,2),$M$9:$M$15,0),0))^($H446-IND_SavePot!$H446)</f>
        <v>4.8774437212985603E-3</v>
      </c>
      <c r="J446" s="13">
        <f t="shared" si="41"/>
        <v>4.8774437212985603E-3</v>
      </c>
      <c r="K446" s="135">
        <v>6</v>
      </c>
    </row>
    <row r="447" spans="3:11">
      <c r="C447" s="11" t="str">
        <f>IND_SavePot!C447</f>
        <v>INDADEFFSH-74</v>
      </c>
      <c r="D447" s="11" t="str">
        <f>IND_SavePot!D447</f>
        <v>IADSH</v>
      </c>
      <c r="E447" s="10" t="str">
        <f t="shared" si="40"/>
        <v>IADSH</v>
      </c>
      <c r="F447" s="10" t="s">
        <v>10</v>
      </c>
      <c r="G447" s="10" t="s">
        <v>11</v>
      </c>
      <c r="H447" s="10">
        <f t="shared" si="42"/>
        <v>2050</v>
      </c>
      <c r="I447" s="13">
        <f>IND_SavePot!I447*(1+HLOOKUP(MID(D447,2,2),$M$9:$AF$15,MATCH(RIGHT(D447,2),$M$9:$M$15,0),0))^($H447-IND_SavePot!$H447)</f>
        <v>8.4949568437805035E-3</v>
      </c>
      <c r="J447" s="13">
        <f t="shared" si="41"/>
        <v>8.4949568437805035E-3</v>
      </c>
      <c r="K447" s="135">
        <v>0</v>
      </c>
    </row>
    <row r="448" spans="3:11">
      <c r="C448" s="11" t="str">
        <f>IND_SavePot!C448</f>
        <v>INDADEFFLA-74</v>
      </c>
      <c r="D448" s="11" t="str">
        <f>IND_SavePot!D448</f>
        <v>IADLA</v>
      </c>
      <c r="E448" s="10" t="str">
        <f t="shared" si="40"/>
        <v>IADLA</v>
      </c>
      <c r="F448" s="10" t="s">
        <v>10</v>
      </c>
      <c r="G448" s="10" t="s">
        <v>11</v>
      </c>
      <c r="H448" s="10">
        <f t="shared" si="42"/>
        <v>2050</v>
      </c>
      <c r="I448" s="13">
        <f>IND_SavePot!I448*(1+HLOOKUP(MID(D448,2,2),$M$9:$AF$15,MATCH(RIGHT(D448,2),$M$9:$M$15,0),0))^($H448-IND_SavePot!$H448)</f>
        <v>8.2998061727721471E-3</v>
      </c>
      <c r="J448" s="13">
        <f t="shared" si="41"/>
        <v>8.2998061727721471E-3</v>
      </c>
      <c r="K448" s="135">
        <v>0</v>
      </c>
    </row>
    <row r="449" spans="3:11">
      <c r="C449" s="11" t="str">
        <f>IND_SavePot!C449</f>
        <v>INDADEFFEM-74</v>
      </c>
      <c r="D449" s="11" t="str">
        <f>IND_SavePot!D449</f>
        <v>IADEM</v>
      </c>
      <c r="E449" s="10" t="str">
        <f t="shared" si="40"/>
        <v>IADEM</v>
      </c>
      <c r="F449" s="10" t="s">
        <v>10</v>
      </c>
      <c r="G449" s="10" t="s">
        <v>11</v>
      </c>
      <c r="H449" s="10">
        <f t="shared" si="42"/>
        <v>2050</v>
      </c>
      <c r="I449" s="13">
        <f>IND_SavePot!I449*(1+HLOOKUP(MID(D449,2,2),$M$9:$AF$15,MATCH(RIGHT(D449,2),$M$9:$M$15,0),0))^($H449-IND_SavePot!$H449)</f>
        <v>2.0400851253318127E-3</v>
      </c>
      <c r="J449" s="13">
        <f t="shared" si="41"/>
        <v>2.0400851253318127E-3</v>
      </c>
      <c r="K449" s="135">
        <v>0</v>
      </c>
    </row>
    <row r="450" spans="3:11">
      <c r="C450" s="11" t="str">
        <f>IND_SavePot!C450</f>
        <v>INDADEFFTF-74</v>
      </c>
      <c r="D450" s="11" t="str">
        <f>IND_SavePot!D450</f>
        <v>IADTF</v>
      </c>
      <c r="E450" s="10" t="str">
        <f t="shared" si="40"/>
        <v>IADTF</v>
      </c>
      <c r="F450" s="10" t="s">
        <v>10</v>
      </c>
      <c r="G450" s="10" t="s">
        <v>11</v>
      </c>
      <c r="H450" s="10">
        <f t="shared" si="42"/>
        <v>2050</v>
      </c>
      <c r="I450" s="13">
        <f>IND_SavePot!I450*(1+HLOOKUP(MID(D450,2,2),$M$9:$AF$15,MATCH(RIGHT(D450,2),$M$9:$M$15,0),0))^($H450-IND_SavePot!$H450)</f>
        <v>0</v>
      </c>
      <c r="J450" s="13">
        <f t="shared" si="41"/>
        <v>0</v>
      </c>
      <c r="K450" s="135">
        <v>2</v>
      </c>
    </row>
    <row r="451" spans="3:11">
      <c r="C451" s="11" t="str">
        <f>IND_SavePot!C451</f>
        <v>INDADEFFPH-75</v>
      </c>
      <c r="D451" s="11" t="str">
        <f>IND_SavePot!D451</f>
        <v>IADPH</v>
      </c>
      <c r="E451" s="10" t="str">
        <f t="shared" si="40"/>
        <v>IADPH</v>
      </c>
      <c r="F451" s="10" t="s">
        <v>10</v>
      </c>
      <c r="G451" s="10" t="s">
        <v>11</v>
      </c>
      <c r="H451" s="10">
        <f t="shared" si="42"/>
        <v>2050</v>
      </c>
      <c r="I451" s="13">
        <f>IND_SavePot!I451*(1+HLOOKUP(MID(D451,2,2),$M$9:$AF$15,MATCH(RIGHT(D451,2),$M$9:$M$15,0),0))^($H451-IND_SavePot!$H451)</f>
        <v>4.8774437212985603E-3</v>
      </c>
      <c r="J451" s="13">
        <f t="shared" si="41"/>
        <v>4.8774437212985603E-3</v>
      </c>
      <c r="K451" s="135">
        <v>3</v>
      </c>
    </row>
    <row r="452" spans="3:11">
      <c r="C452" s="11" t="str">
        <f>IND_SavePot!C452</f>
        <v>INDADEFFPH-75</v>
      </c>
      <c r="D452" s="11" t="str">
        <f>IND_SavePot!D452</f>
        <v>IADPH</v>
      </c>
      <c r="E452" s="10" t="str">
        <f t="shared" si="40"/>
        <v>IADPH</v>
      </c>
      <c r="F452" s="10" t="s">
        <v>10</v>
      </c>
      <c r="G452" s="10" t="s">
        <v>11</v>
      </c>
      <c r="H452" s="10">
        <f t="shared" si="42"/>
        <v>2050</v>
      </c>
      <c r="I452" s="13">
        <f>IND_SavePot!I452*(1+HLOOKUP(MID(D452,2,2),$M$9:$AF$15,MATCH(RIGHT(D452,2),$M$9:$M$15,0),0))^($H452-IND_SavePot!$H452)</f>
        <v>4.8774437212985603E-3</v>
      </c>
      <c r="J452" s="13">
        <f t="shared" si="41"/>
        <v>4.8774437212985603E-3</v>
      </c>
      <c r="K452" s="135">
        <v>6</v>
      </c>
    </row>
    <row r="453" spans="3:11">
      <c r="C453" s="11" t="str">
        <f>IND_SavePot!C453</f>
        <v>INDADEFFSH-75</v>
      </c>
      <c r="D453" s="11" t="str">
        <f>IND_SavePot!D453</f>
        <v>IADSH</v>
      </c>
      <c r="E453" s="10" t="str">
        <f t="shared" si="40"/>
        <v>IADSH</v>
      </c>
      <c r="F453" s="10" t="s">
        <v>10</v>
      </c>
      <c r="G453" s="10" t="s">
        <v>11</v>
      </c>
      <c r="H453" s="10">
        <f t="shared" si="42"/>
        <v>2050</v>
      </c>
      <c r="I453" s="13">
        <f>IND_SavePot!I453*(1+HLOOKUP(MID(D453,2,2),$M$9:$AF$15,MATCH(RIGHT(D453,2),$M$9:$M$15,0),0))^($H453-IND_SavePot!$H453)</f>
        <v>8.4949568437805035E-3</v>
      </c>
      <c r="J453" s="13">
        <f t="shared" si="41"/>
        <v>8.4949568437805035E-3</v>
      </c>
      <c r="K453" s="135">
        <v>0</v>
      </c>
    </row>
    <row r="454" spans="3:11">
      <c r="C454" s="11" t="str">
        <f>IND_SavePot!C454</f>
        <v>INDADEFFLA-75</v>
      </c>
      <c r="D454" s="11" t="str">
        <f>IND_SavePot!D454</f>
        <v>IADLA</v>
      </c>
      <c r="E454" s="10" t="str">
        <f t="shared" si="40"/>
        <v>IADLA</v>
      </c>
      <c r="F454" s="10" t="s">
        <v>10</v>
      </c>
      <c r="G454" s="10" t="s">
        <v>11</v>
      </c>
      <c r="H454" s="10">
        <f t="shared" si="42"/>
        <v>2050</v>
      </c>
      <c r="I454" s="13">
        <f>IND_SavePot!I454*(1+HLOOKUP(MID(D454,2,2),$M$9:$AF$15,MATCH(RIGHT(D454,2),$M$9:$M$15,0),0))^($H454-IND_SavePot!$H454)</f>
        <v>8.2998061727721471E-3</v>
      </c>
      <c r="J454" s="13">
        <f t="shared" si="41"/>
        <v>8.2998061727721471E-3</v>
      </c>
      <c r="K454" s="135">
        <v>0</v>
      </c>
    </row>
    <row r="455" spans="3:11">
      <c r="C455" s="11" t="str">
        <f>IND_SavePot!C455</f>
        <v>INDADEFFEM-75</v>
      </c>
      <c r="D455" s="11" t="str">
        <f>IND_SavePot!D455</f>
        <v>IADEM</v>
      </c>
      <c r="E455" s="10" t="str">
        <f t="shared" si="40"/>
        <v>IADEM</v>
      </c>
      <c r="F455" s="10" t="s">
        <v>10</v>
      </c>
      <c r="G455" s="10" t="s">
        <v>11</v>
      </c>
      <c r="H455" s="10">
        <f t="shared" si="42"/>
        <v>2050</v>
      </c>
      <c r="I455" s="13">
        <f>IND_SavePot!I455*(1+HLOOKUP(MID(D455,2,2),$M$9:$AF$15,MATCH(RIGHT(D455,2),$M$9:$M$15,0),0))^($H455-IND_SavePot!$H455)</f>
        <v>2.0400851253318127E-3</v>
      </c>
      <c r="J455" s="13">
        <f t="shared" si="41"/>
        <v>2.0400851253318127E-3</v>
      </c>
      <c r="K455" s="135">
        <v>0</v>
      </c>
    </row>
    <row r="456" spans="3:11">
      <c r="C456" s="11" t="str">
        <f>IND_SavePot!C456</f>
        <v>INDADEFFTF-75</v>
      </c>
      <c r="D456" s="11" t="str">
        <f>IND_SavePot!D456</f>
        <v>IADTF</v>
      </c>
      <c r="E456" s="10" t="str">
        <f t="shared" ref="E456:E519" si="43">D456</f>
        <v>IADTF</v>
      </c>
      <c r="F456" s="10" t="s">
        <v>10</v>
      </c>
      <c r="G456" s="10" t="s">
        <v>11</v>
      </c>
      <c r="H456" s="10">
        <f t="shared" si="42"/>
        <v>2050</v>
      </c>
      <c r="I456" s="13">
        <f>IND_SavePot!I456*(1+HLOOKUP(MID(D456,2,2),$M$9:$AF$15,MATCH(RIGHT(D456,2),$M$9:$M$15,0),0))^($H456-IND_SavePot!$H456)</f>
        <v>0</v>
      </c>
      <c r="J456" s="13">
        <f t="shared" ref="J456:J519" si="44">I456</f>
        <v>0</v>
      </c>
      <c r="K456" s="135">
        <v>1</v>
      </c>
    </row>
    <row r="457" spans="3:11">
      <c r="C457" s="11" t="str">
        <f>IND_SavePot!C457</f>
        <v>INDADEFFPH-76</v>
      </c>
      <c r="D457" s="11" t="str">
        <f>IND_SavePot!D457</f>
        <v>IADPH</v>
      </c>
      <c r="E457" s="10" t="str">
        <f t="shared" si="43"/>
        <v>IADPH</v>
      </c>
      <c r="F457" s="10" t="s">
        <v>10</v>
      </c>
      <c r="G457" s="10" t="s">
        <v>11</v>
      </c>
      <c r="H457" s="10">
        <f t="shared" ref="H457:H520" si="45">H456</f>
        <v>2050</v>
      </c>
      <c r="I457" s="13">
        <f>IND_SavePot!I457*(1+HLOOKUP(MID(D457,2,2),$M$9:$AF$15,MATCH(RIGHT(D457,2),$M$9:$M$15,0),0))^($H457-IND_SavePot!$H457)</f>
        <v>4.8774437212985603E-3</v>
      </c>
      <c r="J457" s="13">
        <f t="shared" si="44"/>
        <v>4.8774437212985603E-3</v>
      </c>
      <c r="K457" s="135">
        <v>3</v>
      </c>
    </row>
    <row r="458" spans="3:11">
      <c r="C458" s="11" t="str">
        <f>IND_SavePot!C458</f>
        <v>INDADEFFPH-76</v>
      </c>
      <c r="D458" s="11" t="str">
        <f>IND_SavePot!D458</f>
        <v>IADPH</v>
      </c>
      <c r="E458" s="10" t="str">
        <f t="shared" si="43"/>
        <v>IADPH</v>
      </c>
      <c r="F458" s="10" t="s">
        <v>10</v>
      </c>
      <c r="G458" s="10" t="s">
        <v>11</v>
      </c>
      <c r="H458" s="10">
        <f t="shared" si="45"/>
        <v>2050</v>
      </c>
      <c r="I458" s="13">
        <f>IND_SavePot!I458*(1+HLOOKUP(MID(D458,2,2),$M$9:$AF$15,MATCH(RIGHT(D458,2),$M$9:$M$15,0),0))^($H458-IND_SavePot!$H458)</f>
        <v>4.8774437212985603E-3</v>
      </c>
      <c r="J458" s="13">
        <f t="shared" si="44"/>
        <v>4.8774437212985603E-3</v>
      </c>
      <c r="K458" s="135">
        <v>6</v>
      </c>
    </row>
    <row r="459" spans="3:11">
      <c r="C459" s="11" t="str">
        <f>IND_SavePot!C459</f>
        <v>INDADEFFSH-76</v>
      </c>
      <c r="D459" s="11" t="str">
        <f>IND_SavePot!D459</f>
        <v>IADSH</v>
      </c>
      <c r="E459" s="10" t="str">
        <f t="shared" si="43"/>
        <v>IADSH</v>
      </c>
      <c r="F459" s="10" t="s">
        <v>10</v>
      </c>
      <c r="G459" s="10" t="s">
        <v>11</v>
      </c>
      <c r="H459" s="10">
        <f t="shared" si="45"/>
        <v>2050</v>
      </c>
      <c r="I459" s="13">
        <f>IND_SavePot!I459*(1+HLOOKUP(MID(D459,2,2),$M$9:$AF$15,MATCH(RIGHT(D459,2),$M$9:$M$15,0),0))^($H459-IND_SavePot!$H459)</f>
        <v>8.4949568437803942E-3</v>
      </c>
      <c r="J459" s="13">
        <f t="shared" si="44"/>
        <v>8.4949568437803942E-3</v>
      </c>
      <c r="K459" s="135">
        <v>0</v>
      </c>
    </row>
    <row r="460" spans="3:11">
      <c r="C460" s="11" t="str">
        <f>IND_SavePot!C460</f>
        <v>INDADEFFLA-76</v>
      </c>
      <c r="D460" s="11" t="str">
        <f>IND_SavePot!D460</f>
        <v>IADLA</v>
      </c>
      <c r="E460" s="10" t="str">
        <f t="shared" si="43"/>
        <v>IADLA</v>
      </c>
      <c r="F460" s="10" t="s">
        <v>10</v>
      </c>
      <c r="G460" s="10" t="s">
        <v>11</v>
      </c>
      <c r="H460" s="10">
        <f t="shared" si="45"/>
        <v>2050</v>
      </c>
      <c r="I460" s="13">
        <f>IND_SavePot!I460*(1+HLOOKUP(MID(D460,2,2),$M$9:$AF$15,MATCH(RIGHT(D460,2),$M$9:$M$15,0),0))^($H460-IND_SavePot!$H460)</f>
        <v>8.2998061727721471E-3</v>
      </c>
      <c r="J460" s="13">
        <f t="shared" si="44"/>
        <v>8.2998061727721471E-3</v>
      </c>
      <c r="K460" s="135">
        <v>0</v>
      </c>
    </row>
    <row r="461" spans="3:11">
      <c r="C461" s="11" t="str">
        <f>IND_SavePot!C461</f>
        <v>INDADEFFEM-76</v>
      </c>
      <c r="D461" s="11" t="str">
        <f>IND_SavePot!D461</f>
        <v>IADEM</v>
      </c>
      <c r="E461" s="10" t="str">
        <f t="shared" si="43"/>
        <v>IADEM</v>
      </c>
      <c r="F461" s="10" t="s">
        <v>10</v>
      </c>
      <c r="G461" s="10" t="s">
        <v>11</v>
      </c>
      <c r="H461" s="10">
        <f t="shared" si="45"/>
        <v>2050</v>
      </c>
      <c r="I461" s="13">
        <f>IND_SavePot!I461*(1+HLOOKUP(MID(D461,2,2),$M$9:$AF$15,MATCH(RIGHT(D461,2),$M$9:$M$15,0),0))^($H461-IND_SavePot!$H461)</f>
        <v>2.0400851253317724E-3</v>
      </c>
      <c r="J461" s="13">
        <f t="shared" si="44"/>
        <v>2.0400851253317724E-3</v>
      </c>
      <c r="K461" s="135">
        <v>0</v>
      </c>
    </row>
    <row r="462" spans="3:11">
      <c r="C462" s="11" t="str">
        <f>IND_SavePot!C462</f>
        <v>INDADEFFTF-76</v>
      </c>
      <c r="D462" s="11" t="str">
        <f>IND_SavePot!D462</f>
        <v>IADTF</v>
      </c>
      <c r="E462" s="10" t="str">
        <f t="shared" si="43"/>
        <v>IADTF</v>
      </c>
      <c r="F462" s="10" t="s">
        <v>10</v>
      </c>
      <c r="G462" s="10" t="s">
        <v>11</v>
      </c>
      <c r="H462" s="10">
        <f t="shared" si="45"/>
        <v>2050</v>
      </c>
      <c r="I462" s="13">
        <f>IND_SavePot!I462*(1+HLOOKUP(MID(D462,2,2),$M$9:$AF$15,MATCH(RIGHT(D462,2),$M$9:$M$15,0),0))^($H462-IND_SavePot!$H462)</f>
        <v>0</v>
      </c>
      <c r="J462" s="13">
        <f t="shared" si="44"/>
        <v>0</v>
      </c>
      <c r="K462" s="135">
        <v>1</v>
      </c>
    </row>
    <row r="463" spans="3:11">
      <c r="C463" s="11" t="str">
        <f>IND_SavePot!C463</f>
        <v>INDADEFFPH-77</v>
      </c>
      <c r="D463" s="11" t="str">
        <f>IND_SavePot!D463</f>
        <v>IADPH</v>
      </c>
      <c r="E463" s="10" t="str">
        <f t="shared" si="43"/>
        <v>IADPH</v>
      </c>
      <c r="F463" s="10" t="s">
        <v>10</v>
      </c>
      <c r="G463" s="10" t="s">
        <v>11</v>
      </c>
      <c r="H463" s="10">
        <f t="shared" si="45"/>
        <v>2050</v>
      </c>
      <c r="I463" s="13">
        <f>IND_SavePot!I463*(1+HLOOKUP(MID(D463,2,2),$M$9:$AF$15,MATCH(RIGHT(D463,2),$M$9:$M$15,0),0))^($H463-IND_SavePot!$H463)</f>
        <v>4.8774437212985603E-3</v>
      </c>
      <c r="J463" s="13">
        <f t="shared" si="44"/>
        <v>4.8774437212985603E-3</v>
      </c>
      <c r="K463" s="135">
        <v>3</v>
      </c>
    </row>
    <row r="464" spans="3:11">
      <c r="C464" s="11" t="str">
        <f>IND_SavePot!C464</f>
        <v>INDADEFFPH-77</v>
      </c>
      <c r="D464" s="11" t="str">
        <f>IND_SavePot!D464</f>
        <v>IADPH</v>
      </c>
      <c r="E464" s="10" t="str">
        <f t="shared" si="43"/>
        <v>IADPH</v>
      </c>
      <c r="F464" s="10" t="s">
        <v>10</v>
      </c>
      <c r="G464" s="10" t="s">
        <v>11</v>
      </c>
      <c r="H464" s="10">
        <f t="shared" si="45"/>
        <v>2050</v>
      </c>
      <c r="I464" s="13">
        <f>IND_SavePot!I464*(1+HLOOKUP(MID(D464,2,2),$M$9:$AF$15,MATCH(RIGHT(D464,2),$M$9:$M$15,0),0))^($H464-IND_SavePot!$H464)</f>
        <v>4.8774437212985603E-3</v>
      </c>
      <c r="J464" s="13">
        <f t="shared" si="44"/>
        <v>4.8774437212985603E-3</v>
      </c>
      <c r="K464" s="135">
        <v>5</v>
      </c>
    </row>
    <row r="465" spans="3:11">
      <c r="C465" s="11" t="str">
        <f>IND_SavePot!C465</f>
        <v>INDADEFFSH-77</v>
      </c>
      <c r="D465" s="11" t="str">
        <f>IND_SavePot!D465</f>
        <v>IADSH</v>
      </c>
      <c r="E465" s="10" t="str">
        <f t="shared" si="43"/>
        <v>IADSH</v>
      </c>
      <c r="F465" s="10" t="s">
        <v>10</v>
      </c>
      <c r="G465" s="10" t="s">
        <v>11</v>
      </c>
      <c r="H465" s="10">
        <f t="shared" si="45"/>
        <v>2050</v>
      </c>
      <c r="I465" s="13">
        <f>IND_SavePot!I465*(1+HLOOKUP(MID(D465,2,2),$M$9:$AF$15,MATCH(RIGHT(D465,2),$M$9:$M$15,0),0))^($H465-IND_SavePot!$H465)</f>
        <v>8.4949568437805035E-3</v>
      </c>
      <c r="J465" s="13">
        <f t="shared" si="44"/>
        <v>8.4949568437805035E-3</v>
      </c>
      <c r="K465" s="135">
        <v>0</v>
      </c>
    </row>
    <row r="466" spans="3:11">
      <c r="C466" s="11" t="str">
        <f>IND_SavePot!C466</f>
        <v>INDADEFFLA-77</v>
      </c>
      <c r="D466" s="11" t="str">
        <f>IND_SavePot!D466</f>
        <v>IADLA</v>
      </c>
      <c r="E466" s="10" t="str">
        <f t="shared" si="43"/>
        <v>IADLA</v>
      </c>
      <c r="F466" s="10" t="s">
        <v>10</v>
      </c>
      <c r="G466" s="10" t="s">
        <v>11</v>
      </c>
      <c r="H466" s="10">
        <f t="shared" si="45"/>
        <v>2050</v>
      </c>
      <c r="I466" s="13">
        <f>IND_SavePot!I466*(1+HLOOKUP(MID(D466,2,2),$M$9:$AF$15,MATCH(RIGHT(D466,2),$M$9:$M$15,0),0))^($H466-IND_SavePot!$H466)</f>
        <v>8.2998061727722287E-3</v>
      </c>
      <c r="J466" s="13">
        <f t="shared" si="44"/>
        <v>8.2998061727722287E-3</v>
      </c>
      <c r="K466" s="135">
        <v>0</v>
      </c>
    </row>
    <row r="467" spans="3:11">
      <c r="C467" s="11" t="str">
        <f>IND_SavePot!C467</f>
        <v>INDADEFFEM-77</v>
      </c>
      <c r="D467" s="11" t="str">
        <f>IND_SavePot!D467</f>
        <v>IADEM</v>
      </c>
      <c r="E467" s="10" t="str">
        <f t="shared" si="43"/>
        <v>IADEM</v>
      </c>
      <c r="F467" s="10" t="s">
        <v>10</v>
      </c>
      <c r="G467" s="10" t="s">
        <v>11</v>
      </c>
      <c r="H467" s="10">
        <f t="shared" si="45"/>
        <v>2050</v>
      </c>
      <c r="I467" s="13">
        <f>IND_SavePot!I467*(1+HLOOKUP(MID(D467,2,2),$M$9:$AF$15,MATCH(RIGHT(D467,2),$M$9:$M$15,0),0))^($H467-IND_SavePot!$H467)</f>
        <v>2.0400851253318535E-3</v>
      </c>
      <c r="J467" s="13">
        <f t="shared" si="44"/>
        <v>2.0400851253318535E-3</v>
      </c>
      <c r="K467" s="135">
        <v>0</v>
      </c>
    </row>
    <row r="468" spans="3:11">
      <c r="C468" s="11" t="str">
        <f>IND_SavePot!C468</f>
        <v>INDADEFFTF-77</v>
      </c>
      <c r="D468" s="11" t="str">
        <f>IND_SavePot!D468</f>
        <v>IADTF</v>
      </c>
      <c r="E468" s="10" t="str">
        <f t="shared" si="43"/>
        <v>IADTF</v>
      </c>
      <c r="F468" s="10" t="s">
        <v>10</v>
      </c>
      <c r="G468" s="10" t="s">
        <v>11</v>
      </c>
      <c r="H468" s="10">
        <f t="shared" si="45"/>
        <v>2050</v>
      </c>
      <c r="I468" s="13">
        <f>IND_SavePot!I468*(1+HLOOKUP(MID(D468,2,2),$M$9:$AF$15,MATCH(RIGHT(D468,2),$M$9:$M$15,0),0))^($H468-IND_SavePot!$H468)</f>
        <v>0</v>
      </c>
      <c r="J468" s="13">
        <f t="shared" si="44"/>
        <v>0</v>
      </c>
      <c r="K468" s="135">
        <v>1</v>
      </c>
    </row>
    <row r="469" spans="3:11">
      <c r="C469" s="11" t="str">
        <f>IND_SavePot!C469</f>
        <v>INDADEFFPH-78</v>
      </c>
      <c r="D469" s="11" t="str">
        <f>IND_SavePot!D469</f>
        <v>IADPH</v>
      </c>
      <c r="E469" s="10" t="str">
        <f t="shared" si="43"/>
        <v>IADPH</v>
      </c>
      <c r="F469" s="10" t="s">
        <v>10</v>
      </c>
      <c r="G469" s="10" t="s">
        <v>11</v>
      </c>
      <c r="H469" s="10">
        <f t="shared" si="45"/>
        <v>2050</v>
      </c>
      <c r="I469" s="13">
        <f>IND_SavePot!I469*(1+HLOOKUP(MID(D469,2,2),$M$9:$AF$15,MATCH(RIGHT(D469,2),$M$9:$M$15,0),0))^($H469-IND_SavePot!$H469)</f>
        <v>4.8774437212984988E-3</v>
      </c>
      <c r="J469" s="13">
        <f t="shared" si="44"/>
        <v>4.8774437212984988E-3</v>
      </c>
      <c r="K469" s="135">
        <v>3</v>
      </c>
    </row>
    <row r="470" spans="3:11">
      <c r="C470" s="11" t="str">
        <f>IND_SavePot!C470</f>
        <v>INDADEFFPH-78</v>
      </c>
      <c r="D470" s="11" t="str">
        <f>IND_SavePot!D470</f>
        <v>IADPH</v>
      </c>
      <c r="E470" s="10" t="str">
        <f t="shared" si="43"/>
        <v>IADPH</v>
      </c>
      <c r="F470" s="10" t="s">
        <v>10</v>
      </c>
      <c r="G470" s="10" t="s">
        <v>11</v>
      </c>
      <c r="H470" s="10">
        <f t="shared" si="45"/>
        <v>2050</v>
      </c>
      <c r="I470" s="13">
        <f>IND_SavePot!I470*(1+HLOOKUP(MID(D470,2,2),$M$9:$AF$15,MATCH(RIGHT(D470,2),$M$9:$M$15,0),0))^($H470-IND_SavePot!$H470)</f>
        <v>4.8774437212984988E-3</v>
      </c>
      <c r="J470" s="13">
        <f t="shared" si="44"/>
        <v>4.8774437212984988E-3</v>
      </c>
      <c r="K470" s="135">
        <v>5</v>
      </c>
    </row>
    <row r="471" spans="3:11">
      <c r="C471" s="11" t="str">
        <f>IND_SavePot!C471</f>
        <v>INDADEFFSH-78</v>
      </c>
      <c r="D471" s="11" t="str">
        <f>IND_SavePot!D471</f>
        <v>IADSH</v>
      </c>
      <c r="E471" s="10" t="str">
        <f t="shared" si="43"/>
        <v>IADSH</v>
      </c>
      <c r="F471" s="10" t="s">
        <v>10</v>
      </c>
      <c r="G471" s="10" t="s">
        <v>11</v>
      </c>
      <c r="H471" s="10">
        <f t="shared" si="45"/>
        <v>2050</v>
      </c>
      <c r="I471" s="13">
        <f>IND_SavePot!I471*(1+HLOOKUP(MID(D471,2,2),$M$9:$AF$15,MATCH(RIGHT(D471,2),$M$9:$M$15,0),0))^($H471-IND_SavePot!$H471)</f>
        <v>8.4949568437805035E-3</v>
      </c>
      <c r="J471" s="13">
        <f t="shared" si="44"/>
        <v>8.4949568437805035E-3</v>
      </c>
      <c r="K471" s="135">
        <v>0</v>
      </c>
    </row>
    <row r="472" spans="3:11">
      <c r="C472" s="11" t="str">
        <f>IND_SavePot!C472</f>
        <v>INDADEFFLA-78</v>
      </c>
      <c r="D472" s="11" t="str">
        <f>IND_SavePot!D472</f>
        <v>IADLA</v>
      </c>
      <c r="E472" s="10" t="str">
        <f t="shared" si="43"/>
        <v>IADLA</v>
      </c>
      <c r="F472" s="10" t="s">
        <v>10</v>
      </c>
      <c r="G472" s="10" t="s">
        <v>11</v>
      </c>
      <c r="H472" s="10">
        <f t="shared" si="45"/>
        <v>2050</v>
      </c>
      <c r="I472" s="13">
        <f>IND_SavePot!I472*(1+HLOOKUP(MID(D472,2,2),$M$9:$AF$15,MATCH(RIGHT(D472,2),$M$9:$M$15,0),0))^($H472-IND_SavePot!$H472)</f>
        <v>8.2998061727720656E-3</v>
      </c>
      <c r="J472" s="13">
        <f t="shared" si="44"/>
        <v>8.2998061727720656E-3</v>
      </c>
      <c r="K472" s="135">
        <v>0</v>
      </c>
    </row>
    <row r="473" spans="3:11">
      <c r="C473" s="11" t="str">
        <f>IND_SavePot!C473</f>
        <v>INDADEFFEM-78</v>
      </c>
      <c r="D473" s="11" t="str">
        <f>IND_SavePot!D473</f>
        <v>IADEM</v>
      </c>
      <c r="E473" s="10" t="str">
        <f t="shared" si="43"/>
        <v>IADEM</v>
      </c>
      <c r="F473" s="10" t="s">
        <v>10</v>
      </c>
      <c r="G473" s="10" t="s">
        <v>11</v>
      </c>
      <c r="H473" s="10">
        <f t="shared" si="45"/>
        <v>2050</v>
      </c>
      <c r="I473" s="13">
        <f>IND_SavePot!I473*(1+HLOOKUP(MID(D473,2,2),$M$9:$AF$15,MATCH(RIGHT(D473,2),$M$9:$M$15,0),0))^($H473-IND_SavePot!$H473)</f>
        <v>2.0400851253317724E-3</v>
      </c>
      <c r="J473" s="13">
        <f t="shared" si="44"/>
        <v>2.0400851253317724E-3</v>
      </c>
      <c r="K473" s="135">
        <v>0</v>
      </c>
    </row>
    <row r="474" spans="3:11">
      <c r="C474" s="11" t="str">
        <f>IND_SavePot!C474</f>
        <v>INDADEFFTF-78</v>
      </c>
      <c r="D474" s="11" t="str">
        <f>IND_SavePot!D474</f>
        <v>IADTF</v>
      </c>
      <c r="E474" s="10" t="str">
        <f t="shared" si="43"/>
        <v>IADTF</v>
      </c>
      <c r="F474" s="10" t="s">
        <v>10</v>
      </c>
      <c r="G474" s="10" t="s">
        <v>11</v>
      </c>
      <c r="H474" s="10">
        <f t="shared" si="45"/>
        <v>2050</v>
      </c>
      <c r="I474" s="13">
        <f>IND_SavePot!I474*(1+HLOOKUP(MID(D474,2,2),$M$9:$AF$15,MATCH(RIGHT(D474,2),$M$9:$M$15,0),0))^($H474-IND_SavePot!$H474)</f>
        <v>0</v>
      </c>
      <c r="J474" s="13">
        <f t="shared" si="44"/>
        <v>0</v>
      </c>
      <c r="K474" s="135">
        <v>1</v>
      </c>
    </row>
    <row r="475" spans="3:11">
      <c r="C475" s="11" t="str">
        <f>IND_SavePot!C475</f>
        <v>INDADEFFPH-79</v>
      </c>
      <c r="D475" s="11" t="str">
        <f>IND_SavePot!D475</f>
        <v>IADPH</v>
      </c>
      <c r="E475" s="10" t="str">
        <f t="shared" si="43"/>
        <v>IADPH</v>
      </c>
      <c r="F475" s="10" t="s">
        <v>10</v>
      </c>
      <c r="G475" s="10" t="s">
        <v>11</v>
      </c>
      <c r="H475" s="10">
        <f t="shared" si="45"/>
        <v>2050</v>
      </c>
      <c r="I475" s="13">
        <f>IND_SavePot!I475*(1+HLOOKUP(MID(D475,2,2),$M$9:$AF$15,MATCH(RIGHT(D475,2),$M$9:$M$15,0),0))^($H475-IND_SavePot!$H475)</f>
        <v>4.8774437212985603E-3</v>
      </c>
      <c r="J475" s="13">
        <f t="shared" si="44"/>
        <v>4.8774437212985603E-3</v>
      </c>
      <c r="K475" s="135">
        <v>3</v>
      </c>
    </row>
    <row r="476" spans="3:11">
      <c r="C476" s="11" t="str">
        <f>IND_SavePot!C476</f>
        <v>INDADEFFPH-79</v>
      </c>
      <c r="D476" s="11" t="str">
        <f>IND_SavePot!D476</f>
        <v>IADPH</v>
      </c>
      <c r="E476" s="10" t="str">
        <f t="shared" si="43"/>
        <v>IADPH</v>
      </c>
      <c r="F476" s="10" t="s">
        <v>10</v>
      </c>
      <c r="G476" s="10" t="s">
        <v>11</v>
      </c>
      <c r="H476" s="10">
        <f t="shared" si="45"/>
        <v>2050</v>
      </c>
      <c r="I476" s="13">
        <f>IND_SavePot!I476*(1+HLOOKUP(MID(D476,2,2),$M$9:$AF$15,MATCH(RIGHT(D476,2),$M$9:$M$15,0),0))^($H476-IND_SavePot!$H476)</f>
        <v>4.8774437212985603E-3</v>
      </c>
      <c r="J476" s="13">
        <f t="shared" si="44"/>
        <v>4.8774437212985603E-3</v>
      </c>
      <c r="K476" s="135">
        <v>5</v>
      </c>
    </row>
    <row r="477" spans="3:11">
      <c r="C477" s="11" t="str">
        <f>IND_SavePot!C477</f>
        <v>INDADEFFSH-79</v>
      </c>
      <c r="D477" s="11" t="str">
        <f>IND_SavePot!D477</f>
        <v>IADSH</v>
      </c>
      <c r="E477" s="10" t="str">
        <f t="shared" si="43"/>
        <v>IADSH</v>
      </c>
      <c r="F477" s="10" t="s">
        <v>10</v>
      </c>
      <c r="G477" s="10" t="s">
        <v>11</v>
      </c>
      <c r="H477" s="10">
        <f t="shared" si="45"/>
        <v>2050</v>
      </c>
      <c r="I477" s="13">
        <f>IND_SavePot!I477*(1+HLOOKUP(MID(D477,2,2),$M$9:$AF$15,MATCH(RIGHT(D477,2),$M$9:$M$15,0),0))^($H477-IND_SavePot!$H477)</f>
        <v>8.4949568437805035E-3</v>
      </c>
      <c r="J477" s="13">
        <f t="shared" si="44"/>
        <v>8.4949568437805035E-3</v>
      </c>
      <c r="K477" s="135">
        <v>0</v>
      </c>
    </row>
    <row r="478" spans="3:11">
      <c r="C478" s="11" t="str">
        <f>IND_SavePot!C478</f>
        <v>INDADEFFLA-79</v>
      </c>
      <c r="D478" s="11" t="str">
        <f>IND_SavePot!D478</f>
        <v>IADLA</v>
      </c>
      <c r="E478" s="10" t="str">
        <f t="shared" si="43"/>
        <v>IADLA</v>
      </c>
      <c r="F478" s="10" t="s">
        <v>10</v>
      </c>
      <c r="G478" s="10" t="s">
        <v>11</v>
      </c>
      <c r="H478" s="10">
        <f t="shared" si="45"/>
        <v>2050</v>
      </c>
      <c r="I478" s="13">
        <f>IND_SavePot!I478*(1+HLOOKUP(MID(D478,2,2),$M$9:$AF$15,MATCH(RIGHT(D478,2),$M$9:$M$15,0),0))^($H478-IND_SavePot!$H478)</f>
        <v>8.2998061727722287E-3</v>
      </c>
      <c r="J478" s="13">
        <f t="shared" si="44"/>
        <v>8.2998061727722287E-3</v>
      </c>
      <c r="K478" s="135">
        <v>0</v>
      </c>
    </row>
    <row r="479" spans="3:11">
      <c r="C479" s="11" t="str">
        <f>IND_SavePot!C479</f>
        <v>INDADEFFEM-79</v>
      </c>
      <c r="D479" s="11" t="str">
        <f>IND_SavePot!D479</f>
        <v>IADEM</v>
      </c>
      <c r="E479" s="10" t="str">
        <f t="shared" si="43"/>
        <v>IADEM</v>
      </c>
      <c r="F479" s="10" t="s">
        <v>10</v>
      </c>
      <c r="G479" s="10" t="s">
        <v>11</v>
      </c>
      <c r="H479" s="10">
        <f t="shared" si="45"/>
        <v>2050</v>
      </c>
      <c r="I479" s="13">
        <f>IND_SavePot!I479*(1+HLOOKUP(MID(D479,2,2),$M$9:$AF$15,MATCH(RIGHT(D479,2),$M$9:$M$15,0),0))^($H479-IND_SavePot!$H479)</f>
        <v>2.0400851253318127E-3</v>
      </c>
      <c r="J479" s="13">
        <f t="shared" si="44"/>
        <v>2.0400851253318127E-3</v>
      </c>
      <c r="K479" s="135">
        <v>0</v>
      </c>
    </row>
    <row r="480" spans="3:11">
      <c r="C480" s="11" t="str">
        <f>IND_SavePot!C480</f>
        <v>INDADEFFTF-79</v>
      </c>
      <c r="D480" s="11" t="str">
        <f>IND_SavePot!D480</f>
        <v>IADTF</v>
      </c>
      <c r="E480" s="10" t="str">
        <f t="shared" si="43"/>
        <v>IADTF</v>
      </c>
      <c r="F480" s="10" t="s">
        <v>10</v>
      </c>
      <c r="G480" s="10" t="s">
        <v>11</v>
      </c>
      <c r="H480" s="10">
        <f t="shared" si="45"/>
        <v>2050</v>
      </c>
      <c r="I480" s="13">
        <f>IND_SavePot!I480*(1+HLOOKUP(MID(D480,2,2),$M$9:$AF$15,MATCH(RIGHT(D480,2),$M$9:$M$15,0),0))^($H480-IND_SavePot!$H480)</f>
        <v>0</v>
      </c>
      <c r="J480" s="13">
        <f t="shared" si="44"/>
        <v>0</v>
      </c>
      <c r="K480" s="135">
        <v>1</v>
      </c>
    </row>
    <row r="481" spans="3:11">
      <c r="C481" s="11" t="str">
        <f>IND_SavePot!C481</f>
        <v>INDADEFFPH-80</v>
      </c>
      <c r="D481" s="11" t="str">
        <f>IND_SavePot!D481</f>
        <v>IADPH</v>
      </c>
      <c r="E481" s="10" t="str">
        <f t="shared" si="43"/>
        <v>IADPH</v>
      </c>
      <c r="F481" s="10" t="s">
        <v>10</v>
      </c>
      <c r="G481" s="10" t="s">
        <v>11</v>
      </c>
      <c r="H481" s="10">
        <f t="shared" si="45"/>
        <v>2050</v>
      </c>
      <c r="I481" s="13">
        <f>IND_SavePot!I481*(1+HLOOKUP(MID(D481,2,2),$M$9:$AF$15,MATCH(RIGHT(D481,2),$M$9:$M$15,0),0))^($H481-IND_SavePot!$H481)</f>
        <v>4.8774437212985603E-3</v>
      </c>
      <c r="J481" s="13">
        <f t="shared" si="44"/>
        <v>4.8774437212985603E-3</v>
      </c>
      <c r="K481" s="135">
        <v>3</v>
      </c>
    </row>
    <row r="482" spans="3:11">
      <c r="C482" s="11" t="str">
        <f>IND_SavePot!C482</f>
        <v>INDADEFFPH-80</v>
      </c>
      <c r="D482" s="11" t="str">
        <f>IND_SavePot!D482</f>
        <v>IADPH</v>
      </c>
      <c r="E482" s="10" t="str">
        <f t="shared" si="43"/>
        <v>IADPH</v>
      </c>
      <c r="F482" s="10" t="s">
        <v>10</v>
      </c>
      <c r="G482" s="10" t="s">
        <v>11</v>
      </c>
      <c r="H482" s="10">
        <f t="shared" si="45"/>
        <v>2050</v>
      </c>
      <c r="I482" s="13">
        <f>IND_SavePot!I482*(1+HLOOKUP(MID(D482,2,2),$M$9:$AF$15,MATCH(RIGHT(D482,2),$M$9:$M$15,0),0))^($H482-IND_SavePot!$H482)</f>
        <v>4.8774437212985603E-3</v>
      </c>
      <c r="J482" s="13">
        <f t="shared" si="44"/>
        <v>4.8774437212985603E-3</v>
      </c>
      <c r="K482" s="135">
        <v>5</v>
      </c>
    </row>
    <row r="483" spans="3:11">
      <c r="C483" s="11" t="str">
        <f>IND_SavePot!C483</f>
        <v>INDADEFFSH-80</v>
      </c>
      <c r="D483" s="11" t="str">
        <f>IND_SavePot!D483</f>
        <v>IADSH</v>
      </c>
      <c r="E483" s="10" t="str">
        <f t="shared" si="43"/>
        <v>IADSH</v>
      </c>
      <c r="F483" s="10" t="s">
        <v>10</v>
      </c>
      <c r="G483" s="10" t="s">
        <v>11</v>
      </c>
      <c r="H483" s="10">
        <f t="shared" si="45"/>
        <v>2050</v>
      </c>
      <c r="I483" s="13">
        <f>IND_SavePot!I483*(1+HLOOKUP(MID(D483,2,2),$M$9:$AF$15,MATCH(RIGHT(D483,2),$M$9:$M$15,0),0))^($H483-IND_SavePot!$H483)</f>
        <v>8.4949568437803942E-3</v>
      </c>
      <c r="J483" s="13">
        <f t="shared" si="44"/>
        <v>8.4949568437803942E-3</v>
      </c>
      <c r="K483" s="135">
        <v>0</v>
      </c>
    </row>
    <row r="484" spans="3:11">
      <c r="C484" s="11" t="str">
        <f>IND_SavePot!C484</f>
        <v>INDADEFFLA-80</v>
      </c>
      <c r="D484" s="11" t="str">
        <f>IND_SavePot!D484</f>
        <v>IADLA</v>
      </c>
      <c r="E484" s="10" t="str">
        <f t="shared" si="43"/>
        <v>IADLA</v>
      </c>
      <c r="F484" s="10" t="s">
        <v>10</v>
      </c>
      <c r="G484" s="10" t="s">
        <v>11</v>
      </c>
      <c r="H484" s="10">
        <f t="shared" si="45"/>
        <v>2050</v>
      </c>
      <c r="I484" s="13">
        <f>IND_SavePot!I484*(1+HLOOKUP(MID(D484,2,2),$M$9:$AF$15,MATCH(RIGHT(D484,2),$M$9:$M$15,0),0))^($H484-IND_SavePot!$H484)</f>
        <v>8.2998061727721471E-3</v>
      </c>
      <c r="J484" s="13">
        <f t="shared" si="44"/>
        <v>8.2998061727721471E-3</v>
      </c>
      <c r="K484" s="135">
        <v>0</v>
      </c>
    </row>
    <row r="485" spans="3:11">
      <c r="C485" s="11" t="str">
        <f>IND_SavePot!C485</f>
        <v>INDADEFFEM-80</v>
      </c>
      <c r="D485" s="11" t="str">
        <f>IND_SavePot!D485</f>
        <v>IADEM</v>
      </c>
      <c r="E485" s="10" t="str">
        <f t="shared" si="43"/>
        <v>IADEM</v>
      </c>
      <c r="F485" s="10" t="s">
        <v>10</v>
      </c>
      <c r="G485" s="10" t="s">
        <v>11</v>
      </c>
      <c r="H485" s="10">
        <f t="shared" si="45"/>
        <v>2050</v>
      </c>
      <c r="I485" s="13">
        <f>IND_SavePot!I485*(1+HLOOKUP(MID(D485,2,2),$M$9:$AF$15,MATCH(RIGHT(D485,2),$M$9:$M$15,0),0))^($H485-IND_SavePot!$H485)</f>
        <v>2.0400851253318127E-3</v>
      </c>
      <c r="J485" s="13">
        <f t="shared" si="44"/>
        <v>2.0400851253318127E-3</v>
      </c>
      <c r="K485" s="135">
        <v>0</v>
      </c>
    </row>
    <row r="486" spans="3:11">
      <c r="C486" s="11" t="str">
        <f>IND_SavePot!C486</f>
        <v>INDADEFFTF-80</v>
      </c>
      <c r="D486" s="11" t="str">
        <f>IND_SavePot!D486</f>
        <v>IADTF</v>
      </c>
      <c r="E486" s="10" t="str">
        <f t="shared" si="43"/>
        <v>IADTF</v>
      </c>
      <c r="F486" s="10" t="s">
        <v>10</v>
      </c>
      <c r="G486" s="10" t="s">
        <v>11</v>
      </c>
      <c r="H486" s="10">
        <f t="shared" si="45"/>
        <v>2050</v>
      </c>
      <c r="I486" s="13">
        <f>IND_SavePot!I486*(1+HLOOKUP(MID(D486,2,2),$M$9:$AF$15,MATCH(RIGHT(D486,2),$M$9:$M$15,0),0))^($H486-IND_SavePot!$H486)</f>
        <v>0</v>
      </c>
      <c r="J486" s="13">
        <f t="shared" si="44"/>
        <v>0</v>
      </c>
      <c r="K486" s="135">
        <v>1</v>
      </c>
    </row>
    <row r="487" spans="3:11">
      <c r="C487" s="11" t="str">
        <f>IND_SavePot!C487</f>
        <v>INDADEFFPH-81</v>
      </c>
      <c r="D487" s="11" t="str">
        <f>IND_SavePot!D487</f>
        <v>IADPH</v>
      </c>
      <c r="E487" s="10" t="str">
        <f t="shared" si="43"/>
        <v>IADPH</v>
      </c>
      <c r="F487" s="10" t="s">
        <v>10</v>
      </c>
      <c r="G487" s="10" t="s">
        <v>11</v>
      </c>
      <c r="H487" s="10">
        <f t="shared" si="45"/>
        <v>2050</v>
      </c>
      <c r="I487" s="13">
        <f>IND_SavePot!I487*(1+HLOOKUP(MID(D487,2,2),$M$9:$AF$15,MATCH(RIGHT(D487,2),$M$9:$M$15,0),0))^($H487-IND_SavePot!$H487)</f>
        <v>4.8774437212985603E-3</v>
      </c>
      <c r="J487" s="13">
        <f t="shared" si="44"/>
        <v>4.8774437212985603E-3</v>
      </c>
      <c r="K487" s="135">
        <v>3</v>
      </c>
    </row>
    <row r="488" spans="3:11">
      <c r="C488" s="11" t="str">
        <f>IND_SavePot!C488</f>
        <v>INDADEFFPH-81</v>
      </c>
      <c r="D488" s="11" t="str">
        <f>IND_SavePot!D488</f>
        <v>IADPH</v>
      </c>
      <c r="E488" s="10" t="str">
        <f t="shared" si="43"/>
        <v>IADPH</v>
      </c>
      <c r="F488" s="10" t="s">
        <v>10</v>
      </c>
      <c r="G488" s="10" t="s">
        <v>11</v>
      </c>
      <c r="H488" s="10">
        <f t="shared" si="45"/>
        <v>2050</v>
      </c>
      <c r="I488" s="13">
        <f>IND_SavePot!I488*(1+HLOOKUP(MID(D488,2,2),$M$9:$AF$15,MATCH(RIGHT(D488,2),$M$9:$M$15,0),0))^($H488-IND_SavePot!$H488)</f>
        <v>4.8774437212985603E-3</v>
      </c>
      <c r="J488" s="13">
        <f t="shared" si="44"/>
        <v>4.8774437212985603E-3</v>
      </c>
      <c r="K488" s="135">
        <v>5</v>
      </c>
    </row>
    <row r="489" spans="3:11">
      <c r="C489" s="11" t="str">
        <f>IND_SavePot!C489</f>
        <v>INDADEFFSH-81</v>
      </c>
      <c r="D489" s="11" t="str">
        <f>IND_SavePot!D489</f>
        <v>IADSH</v>
      </c>
      <c r="E489" s="10" t="str">
        <f t="shared" si="43"/>
        <v>IADSH</v>
      </c>
      <c r="F489" s="10" t="s">
        <v>10</v>
      </c>
      <c r="G489" s="10" t="s">
        <v>11</v>
      </c>
      <c r="H489" s="10">
        <f t="shared" si="45"/>
        <v>2050</v>
      </c>
      <c r="I489" s="13">
        <f>IND_SavePot!I489*(1+HLOOKUP(MID(D489,2,2),$M$9:$AF$15,MATCH(RIGHT(D489,2),$M$9:$M$15,0),0))^($H489-IND_SavePot!$H489)</f>
        <v>8.4949568437803942E-3</v>
      </c>
      <c r="J489" s="13">
        <f t="shared" si="44"/>
        <v>8.4949568437803942E-3</v>
      </c>
      <c r="K489" s="135">
        <v>0</v>
      </c>
    </row>
    <row r="490" spans="3:11">
      <c r="C490" s="11" t="str">
        <f>IND_SavePot!C490</f>
        <v>INDADEFFLA-81</v>
      </c>
      <c r="D490" s="11" t="str">
        <f>IND_SavePot!D490</f>
        <v>IADLA</v>
      </c>
      <c r="E490" s="10" t="str">
        <f t="shared" si="43"/>
        <v>IADLA</v>
      </c>
      <c r="F490" s="10" t="s">
        <v>10</v>
      </c>
      <c r="G490" s="10" t="s">
        <v>11</v>
      </c>
      <c r="H490" s="10">
        <f t="shared" si="45"/>
        <v>2050</v>
      </c>
      <c r="I490" s="13">
        <f>IND_SavePot!I490*(1+HLOOKUP(MID(D490,2,2),$M$9:$AF$15,MATCH(RIGHT(D490,2),$M$9:$M$15,0),0))^($H490-IND_SavePot!$H490)</f>
        <v>8.2998061727721471E-3</v>
      </c>
      <c r="J490" s="13">
        <f t="shared" si="44"/>
        <v>8.2998061727721471E-3</v>
      </c>
      <c r="K490" s="135">
        <v>0</v>
      </c>
    </row>
    <row r="491" spans="3:11">
      <c r="C491" s="11" t="str">
        <f>IND_SavePot!C491</f>
        <v>INDADEFFEM-81</v>
      </c>
      <c r="D491" s="11" t="str">
        <f>IND_SavePot!D491</f>
        <v>IADEM</v>
      </c>
      <c r="E491" s="10" t="str">
        <f t="shared" si="43"/>
        <v>IADEM</v>
      </c>
      <c r="F491" s="10" t="s">
        <v>10</v>
      </c>
      <c r="G491" s="10" t="s">
        <v>11</v>
      </c>
      <c r="H491" s="10">
        <f t="shared" si="45"/>
        <v>2050</v>
      </c>
      <c r="I491" s="13">
        <f>IND_SavePot!I491*(1+HLOOKUP(MID(D491,2,2),$M$9:$AF$15,MATCH(RIGHT(D491,2),$M$9:$M$15,0),0))^($H491-IND_SavePot!$H491)</f>
        <v>2.0400851253317724E-3</v>
      </c>
      <c r="J491" s="13">
        <f t="shared" si="44"/>
        <v>2.0400851253317724E-3</v>
      </c>
      <c r="K491" s="135">
        <v>0</v>
      </c>
    </row>
    <row r="492" spans="3:11">
      <c r="C492" s="11" t="str">
        <f>IND_SavePot!C492</f>
        <v>INDADEFFTF-81</v>
      </c>
      <c r="D492" s="11" t="str">
        <f>IND_SavePot!D492</f>
        <v>IADTF</v>
      </c>
      <c r="E492" s="10" t="str">
        <f t="shared" si="43"/>
        <v>IADTF</v>
      </c>
      <c r="F492" s="10" t="s">
        <v>10</v>
      </c>
      <c r="G492" s="10" t="s">
        <v>11</v>
      </c>
      <c r="H492" s="38">
        <f t="shared" si="45"/>
        <v>2050</v>
      </c>
      <c r="I492" s="13">
        <f>IND_SavePot!I492*(1+HLOOKUP(MID(D492,2,2),$M$9:$AF$15,MATCH(RIGHT(D492,2),$M$9:$M$15,0),0))^($H492-IND_SavePot!$H492)</f>
        <v>0</v>
      </c>
      <c r="J492" s="13">
        <f t="shared" si="44"/>
        <v>0</v>
      </c>
      <c r="K492" s="135">
        <v>1</v>
      </c>
    </row>
    <row r="493" spans="3:11">
      <c r="C493" s="11" t="str">
        <f>IND_SavePot!C493</f>
        <v>INDADEFFPH-82</v>
      </c>
      <c r="D493" s="11" t="str">
        <f>IND_SavePot!D493</f>
        <v>IADPH</v>
      </c>
      <c r="E493" s="10" t="str">
        <f t="shared" si="43"/>
        <v>IADPH</v>
      </c>
      <c r="F493" s="10" t="s">
        <v>10</v>
      </c>
      <c r="G493" s="10" t="s">
        <v>11</v>
      </c>
      <c r="H493" s="10">
        <f t="shared" si="45"/>
        <v>2050</v>
      </c>
      <c r="I493" s="13">
        <f>IND_SavePot!I493*(1+HLOOKUP(MID(D493,2,2),$M$9:$AF$15,MATCH(RIGHT(D493,2),$M$9:$M$15,0),0))^($H493-IND_SavePot!$H493)</f>
        <v>4.8774437212984988E-3</v>
      </c>
      <c r="J493" s="13">
        <f t="shared" si="44"/>
        <v>4.8774437212984988E-3</v>
      </c>
      <c r="K493" s="135">
        <v>3</v>
      </c>
    </row>
    <row r="494" spans="3:11">
      <c r="C494" s="11" t="str">
        <f>IND_SavePot!C494</f>
        <v>INDADEFFPH-82</v>
      </c>
      <c r="D494" s="11" t="str">
        <f>IND_SavePot!D494</f>
        <v>IADPH</v>
      </c>
      <c r="E494" s="10" t="str">
        <f t="shared" si="43"/>
        <v>IADPH</v>
      </c>
      <c r="F494" s="10" t="s">
        <v>10</v>
      </c>
      <c r="G494" s="10" t="s">
        <v>11</v>
      </c>
      <c r="H494" s="10">
        <f t="shared" si="45"/>
        <v>2050</v>
      </c>
      <c r="I494" s="13">
        <f>IND_SavePot!I494*(1+HLOOKUP(MID(D494,2,2),$M$9:$AF$15,MATCH(RIGHT(D494,2),$M$9:$M$15,0),0))^($H494-IND_SavePot!$H494)</f>
        <v>4.8774437212984988E-3</v>
      </c>
      <c r="J494" s="13">
        <f t="shared" si="44"/>
        <v>4.8774437212984988E-3</v>
      </c>
      <c r="K494" s="135">
        <v>5</v>
      </c>
    </row>
    <row r="495" spans="3:11">
      <c r="C495" s="11" t="str">
        <f>IND_SavePot!C495</f>
        <v>INDADEFFSH-82</v>
      </c>
      <c r="D495" s="11" t="str">
        <f>IND_SavePot!D495</f>
        <v>IADSH</v>
      </c>
      <c r="E495" s="10" t="str">
        <f t="shared" si="43"/>
        <v>IADSH</v>
      </c>
      <c r="F495" s="10" t="s">
        <v>10</v>
      </c>
      <c r="G495" s="10" t="s">
        <v>11</v>
      </c>
      <c r="H495" s="10">
        <f t="shared" si="45"/>
        <v>2050</v>
      </c>
      <c r="I495" s="13">
        <f>IND_SavePot!I495*(1+HLOOKUP(MID(D495,2,2),$M$9:$AF$15,MATCH(RIGHT(D495,2),$M$9:$M$15,0),0))^($H495-IND_SavePot!$H495)</f>
        <v>8.4949568437805035E-3</v>
      </c>
      <c r="J495" s="13">
        <f t="shared" si="44"/>
        <v>8.4949568437805035E-3</v>
      </c>
      <c r="K495" s="135">
        <v>0</v>
      </c>
    </row>
    <row r="496" spans="3:11">
      <c r="C496" s="11" t="str">
        <f>IND_SavePot!C496</f>
        <v>INDADEFFLA-82</v>
      </c>
      <c r="D496" s="11" t="str">
        <f>IND_SavePot!D496</f>
        <v>IADLA</v>
      </c>
      <c r="E496" s="10" t="str">
        <f t="shared" si="43"/>
        <v>IADLA</v>
      </c>
      <c r="F496" s="10" t="s">
        <v>10</v>
      </c>
      <c r="G496" s="10" t="s">
        <v>11</v>
      </c>
      <c r="H496" s="10">
        <f t="shared" si="45"/>
        <v>2050</v>
      </c>
      <c r="I496" s="13">
        <f>IND_SavePot!I496*(1+HLOOKUP(MID(D496,2,2),$M$9:$AF$15,MATCH(RIGHT(D496,2),$M$9:$M$15,0),0))^($H496-IND_SavePot!$H496)</f>
        <v>8.2998061727721471E-3</v>
      </c>
      <c r="J496" s="13">
        <f t="shared" si="44"/>
        <v>8.2998061727721471E-3</v>
      </c>
      <c r="K496" s="135">
        <v>0</v>
      </c>
    </row>
    <row r="497" spans="3:11">
      <c r="C497" s="11" t="str">
        <f>IND_SavePot!C497</f>
        <v>INDADEFFEM-82</v>
      </c>
      <c r="D497" s="11" t="str">
        <f>IND_SavePot!D497</f>
        <v>IADEM</v>
      </c>
      <c r="E497" s="10" t="str">
        <f t="shared" si="43"/>
        <v>IADEM</v>
      </c>
      <c r="F497" s="10" t="s">
        <v>10</v>
      </c>
      <c r="G497" s="10" t="s">
        <v>11</v>
      </c>
      <c r="H497" s="10">
        <f t="shared" si="45"/>
        <v>2050</v>
      </c>
      <c r="I497" s="13">
        <f>IND_SavePot!I497*(1+HLOOKUP(MID(D497,2,2),$M$9:$AF$15,MATCH(RIGHT(D497,2),$M$9:$M$15,0),0))^($H497-IND_SavePot!$H497)</f>
        <v>2.0400851253317724E-3</v>
      </c>
      <c r="J497" s="13">
        <f t="shared" si="44"/>
        <v>2.0400851253317724E-3</v>
      </c>
      <c r="K497" s="135">
        <v>0</v>
      </c>
    </row>
    <row r="498" spans="3:11">
      <c r="C498" s="11" t="str">
        <f>IND_SavePot!C498</f>
        <v>INDADEFFTF-82</v>
      </c>
      <c r="D498" s="11" t="str">
        <f>IND_SavePot!D498</f>
        <v>IADTF</v>
      </c>
      <c r="E498" s="10" t="str">
        <f t="shared" si="43"/>
        <v>IADTF</v>
      </c>
      <c r="F498" s="10" t="s">
        <v>10</v>
      </c>
      <c r="G498" s="10" t="s">
        <v>11</v>
      </c>
      <c r="H498" s="10">
        <f t="shared" si="45"/>
        <v>2050</v>
      </c>
      <c r="I498" s="13">
        <f>IND_SavePot!I498*(1+HLOOKUP(MID(D498,2,2),$M$9:$AF$15,MATCH(RIGHT(D498,2),$M$9:$M$15,0),0))^($H498-IND_SavePot!$H498)</f>
        <v>0</v>
      </c>
      <c r="J498" s="13">
        <f t="shared" si="44"/>
        <v>0</v>
      </c>
      <c r="K498" s="135">
        <v>0</v>
      </c>
    </row>
    <row r="499" spans="3:11">
      <c r="C499" s="11" t="str">
        <f>IND_SavePot!C499</f>
        <v>INDADEFFPH-83</v>
      </c>
      <c r="D499" s="11" t="str">
        <f>IND_SavePot!D499</f>
        <v>IADPH</v>
      </c>
      <c r="E499" s="10" t="str">
        <f t="shared" si="43"/>
        <v>IADPH</v>
      </c>
      <c r="F499" s="10" t="s">
        <v>10</v>
      </c>
      <c r="G499" s="10" t="s">
        <v>11</v>
      </c>
      <c r="H499" s="10">
        <f t="shared" si="45"/>
        <v>2050</v>
      </c>
      <c r="I499" s="13">
        <f>IND_SavePot!I499*(1+HLOOKUP(MID(D499,2,2),$M$9:$AF$15,MATCH(RIGHT(D499,2),$M$9:$M$15,0),0))^($H499-IND_SavePot!$H499)</f>
        <v>4.8774437212986211E-3</v>
      </c>
      <c r="J499" s="13">
        <f t="shared" si="44"/>
        <v>4.8774437212986211E-3</v>
      </c>
      <c r="K499" s="135">
        <v>3</v>
      </c>
    </row>
    <row r="500" spans="3:11">
      <c r="C500" s="11" t="str">
        <f>IND_SavePot!C500</f>
        <v>INDADEFFPH-83</v>
      </c>
      <c r="D500" s="11" t="str">
        <f>IND_SavePot!D500</f>
        <v>IADPH</v>
      </c>
      <c r="E500" s="10" t="str">
        <f t="shared" si="43"/>
        <v>IADPH</v>
      </c>
      <c r="F500" s="10" t="s">
        <v>10</v>
      </c>
      <c r="G500" s="10" t="s">
        <v>11</v>
      </c>
      <c r="H500" s="10">
        <f t="shared" si="45"/>
        <v>2050</v>
      </c>
      <c r="I500" s="13">
        <f>IND_SavePot!I500*(1+HLOOKUP(MID(D500,2,2),$M$9:$AF$15,MATCH(RIGHT(D500,2),$M$9:$M$15,0),0))^($H500-IND_SavePot!$H500)</f>
        <v>4.8774437212986211E-3</v>
      </c>
      <c r="J500" s="13">
        <f t="shared" si="44"/>
        <v>4.8774437212986211E-3</v>
      </c>
      <c r="K500" s="135">
        <v>5</v>
      </c>
    </row>
    <row r="501" spans="3:11">
      <c r="C501" s="11" t="str">
        <f>IND_SavePot!C501</f>
        <v>INDADEFFSH-83</v>
      </c>
      <c r="D501" s="11" t="str">
        <f>IND_SavePot!D501</f>
        <v>IADSH</v>
      </c>
      <c r="E501" s="10" t="str">
        <f t="shared" si="43"/>
        <v>IADSH</v>
      </c>
      <c r="F501" s="10" t="s">
        <v>10</v>
      </c>
      <c r="G501" s="10" t="s">
        <v>11</v>
      </c>
      <c r="H501" s="10">
        <f t="shared" si="45"/>
        <v>2050</v>
      </c>
      <c r="I501" s="13">
        <f>IND_SavePot!I501*(1+HLOOKUP(MID(D501,2,2),$M$9:$AF$15,MATCH(RIGHT(D501,2),$M$9:$M$15,0),0))^($H501-IND_SavePot!$H501)</f>
        <v>8.4949568437806128E-3</v>
      </c>
      <c r="J501" s="13">
        <f t="shared" si="44"/>
        <v>8.4949568437806128E-3</v>
      </c>
      <c r="K501" s="135">
        <v>0</v>
      </c>
    </row>
    <row r="502" spans="3:11">
      <c r="C502" s="11" t="str">
        <f>IND_SavePot!C502</f>
        <v>INDADEFFLA-83</v>
      </c>
      <c r="D502" s="11" t="str">
        <f>IND_SavePot!D502</f>
        <v>IADLA</v>
      </c>
      <c r="E502" s="10" t="str">
        <f t="shared" si="43"/>
        <v>IADLA</v>
      </c>
      <c r="F502" s="10" t="s">
        <v>10</v>
      </c>
      <c r="G502" s="10" t="s">
        <v>11</v>
      </c>
      <c r="H502" s="10">
        <f t="shared" si="45"/>
        <v>2050</v>
      </c>
      <c r="I502" s="13">
        <f>IND_SavePot!I502*(1+HLOOKUP(MID(D502,2,2),$M$9:$AF$15,MATCH(RIGHT(D502,2),$M$9:$M$15,0),0))^($H502-IND_SavePot!$H502)</f>
        <v>8.2998061727722287E-3</v>
      </c>
      <c r="J502" s="13">
        <f t="shared" si="44"/>
        <v>8.2998061727722287E-3</v>
      </c>
      <c r="K502" s="135">
        <v>0</v>
      </c>
    </row>
    <row r="503" spans="3:11">
      <c r="C503" s="11" t="str">
        <f>IND_SavePot!C503</f>
        <v>INDADEFFEM-83</v>
      </c>
      <c r="D503" s="11" t="str">
        <f>IND_SavePot!D503</f>
        <v>IADEM</v>
      </c>
      <c r="E503" s="10" t="str">
        <f t="shared" si="43"/>
        <v>IADEM</v>
      </c>
      <c r="F503" s="10" t="s">
        <v>10</v>
      </c>
      <c r="G503" s="10" t="s">
        <v>11</v>
      </c>
      <c r="H503" s="10">
        <f t="shared" si="45"/>
        <v>2050</v>
      </c>
      <c r="I503" s="13">
        <f>IND_SavePot!I503*(1+HLOOKUP(MID(D503,2,2),$M$9:$AF$15,MATCH(RIGHT(D503,2),$M$9:$M$15,0),0))^($H503-IND_SavePot!$H503)</f>
        <v>2.0400851253318535E-3</v>
      </c>
      <c r="J503" s="13">
        <f t="shared" si="44"/>
        <v>2.0400851253318535E-3</v>
      </c>
      <c r="K503" s="135">
        <v>0</v>
      </c>
    </row>
    <row r="504" spans="3:11">
      <c r="C504" s="11" t="str">
        <f>IND_SavePot!C504</f>
        <v>INDADEFFTF-83</v>
      </c>
      <c r="D504" s="11" t="str">
        <f>IND_SavePot!D504</f>
        <v>IADTF</v>
      </c>
      <c r="E504" s="10" t="str">
        <f t="shared" si="43"/>
        <v>IADTF</v>
      </c>
      <c r="F504" s="10" t="s">
        <v>10</v>
      </c>
      <c r="G504" s="10" t="s">
        <v>11</v>
      </c>
      <c r="H504" s="10">
        <f t="shared" si="45"/>
        <v>2050</v>
      </c>
      <c r="I504" s="13">
        <f>IND_SavePot!I504*(1+HLOOKUP(MID(D504,2,2),$M$9:$AF$15,MATCH(RIGHT(D504,2),$M$9:$M$15,0),0))^($H504-IND_SavePot!$H504)</f>
        <v>0</v>
      </c>
      <c r="J504" s="13">
        <f t="shared" si="44"/>
        <v>0</v>
      </c>
      <c r="K504" s="135">
        <v>0</v>
      </c>
    </row>
    <row r="505" spans="3:11">
      <c r="C505" s="11" t="str">
        <f>IND_SavePot!C505</f>
        <v>INDADEFFPH-84</v>
      </c>
      <c r="D505" s="11" t="str">
        <f>IND_SavePot!D505</f>
        <v>IADPH</v>
      </c>
      <c r="E505" s="10" t="str">
        <f t="shared" si="43"/>
        <v>IADPH</v>
      </c>
      <c r="F505" s="10" t="s">
        <v>10</v>
      </c>
      <c r="G505" s="10" t="s">
        <v>11</v>
      </c>
      <c r="H505" s="10">
        <f t="shared" si="45"/>
        <v>2050</v>
      </c>
      <c r="I505" s="13">
        <f>IND_SavePot!I505*(1+HLOOKUP(MID(D505,2,2),$M$9:$AF$15,MATCH(RIGHT(D505,2),$M$9:$M$15,0),0))^($H505-IND_SavePot!$H505)</f>
        <v>4.8774437212984988E-3</v>
      </c>
      <c r="J505" s="13">
        <f t="shared" si="44"/>
        <v>4.8774437212984988E-3</v>
      </c>
      <c r="K505" s="135">
        <v>3</v>
      </c>
    </row>
    <row r="506" spans="3:11">
      <c r="C506" s="11" t="str">
        <f>IND_SavePot!C506</f>
        <v>INDADEFFPH-84</v>
      </c>
      <c r="D506" s="11" t="str">
        <f>IND_SavePot!D506</f>
        <v>IADPH</v>
      </c>
      <c r="E506" s="10" t="str">
        <f t="shared" si="43"/>
        <v>IADPH</v>
      </c>
      <c r="F506" s="10" t="s">
        <v>10</v>
      </c>
      <c r="G506" s="10" t="s">
        <v>11</v>
      </c>
      <c r="H506" s="10">
        <f t="shared" si="45"/>
        <v>2050</v>
      </c>
      <c r="I506" s="13">
        <f>IND_SavePot!I506*(1+HLOOKUP(MID(D506,2,2),$M$9:$AF$15,MATCH(RIGHT(D506,2),$M$9:$M$15,0),0))^($H506-IND_SavePot!$H506)</f>
        <v>4.8774437212984988E-3</v>
      </c>
      <c r="J506" s="13">
        <f t="shared" si="44"/>
        <v>4.8774437212984988E-3</v>
      </c>
      <c r="K506" s="135">
        <v>5</v>
      </c>
    </row>
    <row r="507" spans="3:11">
      <c r="C507" s="11" t="str">
        <f>IND_SavePot!C507</f>
        <v>INDADEFFSH-84</v>
      </c>
      <c r="D507" s="11" t="str">
        <f>IND_SavePot!D507</f>
        <v>IADSH</v>
      </c>
      <c r="E507" s="10" t="str">
        <f t="shared" si="43"/>
        <v>IADSH</v>
      </c>
      <c r="F507" s="10" t="s">
        <v>10</v>
      </c>
      <c r="G507" s="10" t="s">
        <v>11</v>
      </c>
      <c r="H507" s="10">
        <f t="shared" si="45"/>
        <v>2050</v>
      </c>
      <c r="I507" s="13">
        <f>IND_SavePot!I507*(1+HLOOKUP(MID(D507,2,2),$M$9:$AF$15,MATCH(RIGHT(D507,2),$M$9:$M$15,0),0))^($H507-IND_SavePot!$H507)</f>
        <v>8.4949568437803942E-3</v>
      </c>
      <c r="J507" s="13">
        <f t="shared" si="44"/>
        <v>8.4949568437803942E-3</v>
      </c>
      <c r="K507" s="135">
        <v>0</v>
      </c>
    </row>
    <row r="508" spans="3:11">
      <c r="C508" s="11" t="str">
        <f>IND_SavePot!C508</f>
        <v>INDADEFFLA-84</v>
      </c>
      <c r="D508" s="11" t="str">
        <f>IND_SavePot!D508</f>
        <v>IADLA</v>
      </c>
      <c r="E508" s="10" t="str">
        <f t="shared" si="43"/>
        <v>IADLA</v>
      </c>
      <c r="F508" s="10" t="s">
        <v>10</v>
      </c>
      <c r="G508" s="10" t="s">
        <v>11</v>
      </c>
      <c r="H508" s="10">
        <f t="shared" si="45"/>
        <v>2050</v>
      </c>
      <c r="I508" s="13">
        <f>IND_SavePot!I508*(1+HLOOKUP(MID(D508,2,2),$M$9:$AF$15,MATCH(RIGHT(D508,2),$M$9:$M$15,0),0))^($H508-IND_SavePot!$H508)</f>
        <v>8.2998061727721471E-3</v>
      </c>
      <c r="J508" s="13">
        <f t="shared" si="44"/>
        <v>8.2998061727721471E-3</v>
      </c>
      <c r="K508" s="135">
        <v>0</v>
      </c>
    </row>
    <row r="509" spans="3:11">
      <c r="C509" s="11" t="str">
        <f>IND_SavePot!C509</f>
        <v>INDADEFFEM-84</v>
      </c>
      <c r="D509" s="11" t="str">
        <f>IND_SavePot!D509</f>
        <v>IADEM</v>
      </c>
      <c r="E509" s="10" t="str">
        <f t="shared" si="43"/>
        <v>IADEM</v>
      </c>
      <c r="F509" s="10" t="s">
        <v>10</v>
      </c>
      <c r="G509" s="10" t="s">
        <v>11</v>
      </c>
      <c r="H509" s="10">
        <f t="shared" si="45"/>
        <v>2050</v>
      </c>
      <c r="I509" s="13">
        <f>IND_SavePot!I509*(1+HLOOKUP(MID(D509,2,2),$M$9:$AF$15,MATCH(RIGHT(D509,2),$M$9:$M$15,0),0))^($H509-IND_SavePot!$H509)</f>
        <v>2.0400851253317724E-3</v>
      </c>
      <c r="J509" s="13">
        <f t="shared" si="44"/>
        <v>2.0400851253317724E-3</v>
      </c>
      <c r="K509" s="135">
        <v>0</v>
      </c>
    </row>
    <row r="510" spans="3:11">
      <c r="C510" s="11" t="str">
        <f>IND_SavePot!C510</f>
        <v>INDADEFFTF-84</v>
      </c>
      <c r="D510" s="11" t="str">
        <f>IND_SavePot!D510</f>
        <v>IADTF</v>
      </c>
      <c r="E510" s="10" t="str">
        <f t="shared" si="43"/>
        <v>IADTF</v>
      </c>
      <c r="F510" s="10" t="s">
        <v>10</v>
      </c>
      <c r="G510" s="10" t="s">
        <v>11</v>
      </c>
      <c r="H510" s="10">
        <f t="shared" si="45"/>
        <v>2050</v>
      </c>
      <c r="I510" s="13">
        <f>IND_SavePot!I510*(1+HLOOKUP(MID(D510,2,2),$M$9:$AF$15,MATCH(RIGHT(D510,2),$M$9:$M$15,0),0))^($H510-IND_SavePot!$H510)</f>
        <v>0</v>
      </c>
      <c r="J510" s="13">
        <f t="shared" si="44"/>
        <v>0</v>
      </c>
      <c r="K510" s="135">
        <v>0</v>
      </c>
    </row>
    <row r="511" spans="3:11">
      <c r="C511" s="11" t="str">
        <f>IND_SavePot!C511</f>
        <v>INDADEFFPH-85</v>
      </c>
      <c r="D511" s="11" t="str">
        <f>IND_SavePot!D511</f>
        <v>IADPH</v>
      </c>
      <c r="E511" s="10" t="str">
        <f t="shared" si="43"/>
        <v>IADPH</v>
      </c>
      <c r="F511" s="10" t="s">
        <v>10</v>
      </c>
      <c r="G511" s="10" t="s">
        <v>11</v>
      </c>
      <c r="H511" s="10">
        <f t="shared" si="45"/>
        <v>2050</v>
      </c>
      <c r="I511" s="13">
        <f>IND_SavePot!I511*(1+HLOOKUP(MID(D511,2,2),$M$9:$AF$15,MATCH(RIGHT(D511,2),$M$9:$M$15,0),0))^($H511-IND_SavePot!$H511)</f>
        <v>4.8774437212985603E-3</v>
      </c>
      <c r="J511" s="13">
        <f t="shared" si="44"/>
        <v>4.8774437212985603E-3</v>
      </c>
      <c r="K511" s="135">
        <v>2</v>
      </c>
    </row>
    <row r="512" spans="3:11">
      <c r="C512" s="11" t="str">
        <f>IND_SavePot!C512</f>
        <v>INDADEFFPH-85</v>
      </c>
      <c r="D512" s="11" t="str">
        <f>IND_SavePot!D512</f>
        <v>IADPH</v>
      </c>
      <c r="E512" s="10" t="str">
        <f t="shared" si="43"/>
        <v>IADPH</v>
      </c>
      <c r="F512" s="10" t="s">
        <v>10</v>
      </c>
      <c r="G512" s="10" t="s">
        <v>11</v>
      </c>
      <c r="H512" s="10">
        <f t="shared" si="45"/>
        <v>2050</v>
      </c>
      <c r="I512" s="13">
        <f>IND_SavePot!I512*(1+HLOOKUP(MID(D512,2,2),$M$9:$AF$15,MATCH(RIGHT(D512,2),$M$9:$M$15,0),0))^($H512-IND_SavePot!$H512)</f>
        <v>4.8774437212985603E-3</v>
      </c>
      <c r="J512" s="13">
        <f t="shared" si="44"/>
        <v>4.8774437212985603E-3</v>
      </c>
      <c r="K512" s="135">
        <v>5</v>
      </c>
    </row>
    <row r="513" spans="3:11">
      <c r="C513" s="11" t="str">
        <f>IND_SavePot!C513</f>
        <v>INDADEFFSH-85</v>
      </c>
      <c r="D513" s="11" t="str">
        <f>IND_SavePot!D513</f>
        <v>IADSH</v>
      </c>
      <c r="E513" s="10" t="str">
        <f t="shared" si="43"/>
        <v>IADSH</v>
      </c>
      <c r="F513" s="10" t="s">
        <v>10</v>
      </c>
      <c r="G513" s="10" t="s">
        <v>11</v>
      </c>
      <c r="H513" s="10">
        <f t="shared" si="45"/>
        <v>2050</v>
      </c>
      <c r="I513" s="13">
        <f>IND_SavePot!I513*(1+HLOOKUP(MID(D513,2,2),$M$9:$AF$15,MATCH(RIGHT(D513,2),$M$9:$M$15,0),0))^($H513-IND_SavePot!$H513)</f>
        <v>8.4949568437803942E-3</v>
      </c>
      <c r="J513" s="13">
        <f t="shared" si="44"/>
        <v>8.4949568437803942E-3</v>
      </c>
      <c r="K513" s="135">
        <v>0</v>
      </c>
    </row>
    <row r="514" spans="3:11">
      <c r="C514" s="11" t="str">
        <f>IND_SavePot!C514</f>
        <v>INDADEFFLA-85</v>
      </c>
      <c r="D514" s="11" t="str">
        <f>IND_SavePot!D514</f>
        <v>IADLA</v>
      </c>
      <c r="E514" s="10" t="str">
        <f t="shared" si="43"/>
        <v>IADLA</v>
      </c>
      <c r="F514" s="10" t="s">
        <v>10</v>
      </c>
      <c r="G514" s="10" t="s">
        <v>11</v>
      </c>
      <c r="H514" s="10">
        <f t="shared" si="45"/>
        <v>2050</v>
      </c>
      <c r="I514" s="13">
        <f>IND_SavePot!I514*(1+HLOOKUP(MID(D514,2,2),$M$9:$AF$15,MATCH(RIGHT(D514,2),$M$9:$M$15,0),0))^($H514-IND_SavePot!$H514)</f>
        <v>8.2998061727721471E-3</v>
      </c>
      <c r="J514" s="13">
        <f t="shared" si="44"/>
        <v>8.2998061727721471E-3</v>
      </c>
      <c r="K514" s="135">
        <v>0</v>
      </c>
    </row>
    <row r="515" spans="3:11">
      <c r="C515" s="11" t="str">
        <f>IND_SavePot!C515</f>
        <v>INDADEFFEM-85</v>
      </c>
      <c r="D515" s="11" t="str">
        <f>IND_SavePot!D515</f>
        <v>IADEM</v>
      </c>
      <c r="E515" s="10" t="str">
        <f t="shared" si="43"/>
        <v>IADEM</v>
      </c>
      <c r="F515" s="10" t="s">
        <v>10</v>
      </c>
      <c r="G515" s="10" t="s">
        <v>11</v>
      </c>
      <c r="H515" s="10">
        <f t="shared" si="45"/>
        <v>2050</v>
      </c>
      <c r="I515" s="13">
        <f>IND_SavePot!I515*(1+HLOOKUP(MID(D515,2,2),$M$9:$AF$15,MATCH(RIGHT(D515,2),$M$9:$M$15,0),0))^($H515-IND_SavePot!$H515)</f>
        <v>2.0400851253318535E-3</v>
      </c>
      <c r="J515" s="13">
        <f t="shared" si="44"/>
        <v>2.0400851253318535E-3</v>
      </c>
      <c r="K515" s="135">
        <v>0</v>
      </c>
    </row>
    <row r="516" spans="3:11">
      <c r="C516" s="11" t="str">
        <f>IND_SavePot!C516</f>
        <v>INDADEFFTF-85</v>
      </c>
      <c r="D516" s="11" t="str">
        <f>IND_SavePot!D516</f>
        <v>IADTF</v>
      </c>
      <c r="E516" s="10" t="str">
        <f t="shared" si="43"/>
        <v>IADTF</v>
      </c>
      <c r="F516" s="10" t="s">
        <v>10</v>
      </c>
      <c r="G516" s="10" t="s">
        <v>11</v>
      </c>
      <c r="H516" s="10">
        <f t="shared" si="45"/>
        <v>2050</v>
      </c>
      <c r="I516" s="13">
        <f>IND_SavePot!I516*(1+HLOOKUP(MID(D516,2,2),$M$9:$AF$15,MATCH(RIGHT(D516,2),$M$9:$M$15,0),0))^($H516-IND_SavePot!$H516)</f>
        <v>0</v>
      </c>
      <c r="J516" s="13">
        <f t="shared" si="44"/>
        <v>0</v>
      </c>
      <c r="K516" s="135">
        <v>0</v>
      </c>
    </row>
    <row r="517" spans="3:11">
      <c r="C517" s="11" t="str">
        <f>IND_SavePot!C517</f>
        <v>INDADEFFPH-86</v>
      </c>
      <c r="D517" s="11" t="str">
        <f>IND_SavePot!D517</f>
        <v>IADPH</v>
      </c>
      <c r="E517" s="10" t="str">
        <f t="shared" si="43"/>
        <v>IADPH</v>
      </c>
      <c r="F517" s="10" t="s">
        <v>10</v>
      </c>
      <c r="G517" s="10" t="s">
        <v>11</v>
      </c>
      <c r="H517" s="10">
        <f t="shared" si="45"/>
        <v>2050</v>
      </c>
      <c r="I517" s="13">
        <f>IND_SavePot!I517*(1+HLOOKUP(MID(D517,2,2),$M$9:$AF$15,MATCH(RIGHT(D517,2),$M$9:$M$15,0),0))^($H517-IND_SavePot!$H517)</f>
        <v>4.8774437212985603E-3</v>
      </c>
      <c r="J517" s="13">
        <f t="shared" si="44"/>
        <v>4.8774437212985603E-3</v>
      </c>
      <c r="K517" s="135">
        <v>2</v>
      </c>
    </row>
    <row r="518" spans="3:11">
      <c r="C518" s="11" t="str">
        <f>IND_SavePot!C518</f>
        <v>INDADEFFPH-86</v>
      </c>
      <c r="D518" s="11" t="str">
        <f>IND_SavePot!D518</f>
        <v>IADPH</v>
      </c>
      <c r="E518" s="10" t="str">
        <f t="shared" si="43"/>
        <v>IADPH</v>
      </c>
      <c r="F518" s="10" t="s">
        <v>10</v>
      </c>
      <c r="G518" s="10" t="s">
        <v>11</v>
      </c>
      <c r="H518" s="10">
        <f t="shared" si="45"/>
        <v>2050</v>
      </c>
      <c r="I518" s="13">
        <f>IND_SavePot!I518*(1+HLOOKUP(MID(D518,2,2),$M$9:$AF$15,MATCH(RIGHT(D518,2),$M$9:$M$15,0),0))^($H518-IND_SavePot!$H518)</f>
        <v>4.8774437212985603E-3</v>
      </c>
      <c r="J518" s="13">
        <f t="shared" si="44"/>
        <v>4.8774437212985603E-3</v>
      </c>
      <c r="K518" s="135">
        <v>5</v>
      </c>
    </row>
    <row r="519" spans="3:11">
      <c r="C519" s="11" t="str">
        <f>IND_SavePot!C519</f>
        <v>INDADEFFSH-86</v>
      </c>
      <c r="D519" s="11" t="str">
        <f>IND_SavePot!D519</f>
        <v>IADSH</v>
      </c>
      <c r="E519" s="10" t="str">
        <f t="shared" si="43"/>
        <v>IADSH</v>
      </c>
      <c r="F519" s="10" t="s">
        <v>10</v>
      </c>
      <c r="G519" s="10" t="s">
        <v>11</v>
      </c>
      <c r="H519" s="10">
        <f t="shared" si="45"/>
        <v>2050</v>
      </c>
      <c r="I519" s="13">
        <f>IND_SavePot!I519*(1+HLOOKUP(MID(D519,2,2),$M$9:$AF$15,MATCH(RIGHT(D519,2),$M$9:$M$15,0),0))^($H519-IND_SavePot!$H519)</f>
        <v>8.4949568437805035E-3</v>
      </c>
      <c r="J519" s="13">
        <f t="shared" si="44"/>
        <v>8.4949568437805035E-3</v>
      </c>
      <c r="K519" s="135">
        <v>0</v>
      </c>
    </row>
    <row r="520" spans="3:11">
      <c r="C520" s="11" t="str">
        <f>IND_SavePot!C520</f>
        <v>INDADEFFLA-86</v>
      </c>
      <c r="D520" s="11" t="str">
        <f>IND_SavePot!D520</f>
        <v>IADLA</v>
      </c>
      <c r="E520" s="10" t="str">
        <f t="shared" ref="E520:E583" si="46">D520</f>
        <v>IADLA</v>
      </c>
      <c r="F520" s="10" t="s">
        <v>10</v>
      </c>
      <c r="G520" s="10" t="s">
        <v>11</v>
      </c>
      <c r="H520" s="10">
        <f t="shared" si="45"/>
        <v>2050</v>
      </c>
      <c r="I520" s="13">
        <f>IND_SavePot!I520*(1+HLOOKUP(MID(D520,2,2),$M$9:$AF$15,MATCH(RIGHT(D520,2),$M$9:$M$15,0),0))^($H520-IND_SavePot!$H520)</f>
        <v>8.2998061727721471E-3</v>
      </c>
      <c r="J520" s="13">
        <f t="shared" ref="J520:J583" si="47">I520</f>
        <v>8.2998061727721471E-3</v>
      </c>
      <c r="K520" s="135">
        <v>0</v>
      </c>
    </row>
    <row r="521" spans="3:11">
      <c r="C521" s="11" t="str">
        <f>IND_SavePot!C521</f>
        <v>INDADEFFEM-86</v>
      </c>
      <c r="D521" s="11" t="str">
        <f>IND_SavePot!D521</f>
        <v>IADEM</v>
      </c>
      <c r="E521" s="10" t="str">
        <f t="shared" si="46"/>
        <v>IADEM</v>
      </c>
      <c r="F521" s="10" t="s">
        <v>10</v>
      </c>
      <c r="G521" s="10" t="s">
        <v>11</v>
      </c>
      <c r="H521" s="10">
        <f t="shared" ref="H521:H584" si="48">H520</f>
        <v>2050</v>
      </c>
      <c r="I521" s="13">
        <f>IND_SavePot!I521*(1+HLOOKUP(MID(D521,2,2),$M$9:$AF$15,MATCH(RIGHT(D521,2),$M$9:$M$15,0),0))^($H521-IND_SavePot!$H521)</f>
        <v>2.0400851253317724E-3</v>
      </c>
      <c r="J521" s="13">
        <f t="shared" si="47"/>
        <v>2.0400851253317724E-3</v>
      </c>
      <c r="K521" s="135">
        <v>0</v>
      </c>
    </row>
    <row r="522" spans="3:11">
      <c r="C522" s="11" t="str">
        <f>IND_SavePot!C522</f>
        <v>INDADEFFTF-86</v>
      </c>
      <c r="D522" s="11" t="str">
        <f>IND_SavePot!D522</f>
        <v>IADTF</v>
      </c>
      <c r="E522" s="10" t="str">
        <f t="shared" si="46"/>
        <v>IADTF</v>
      </c>
      <c r="F522" s="10" t="s">
        <v>10</v>
      </c>
      <c r="G522" s="10" t="s">
        <v>11</v>
      </c>
      <c r="H522" s="10">
        <f t="shared" si="48"/>
        <v>2050</v>
      </c>
      <c r="I522" s="13">
        <f>IND_SavePot!I522*(1+HLOOKUP(MID(D522,2,2),$M$9:$AF$15,MATCH(RIGHT(D522,2),$M$9:$M$15,0),0))^($H522-IND_SavePot!$H522)</f>
        <v>0</v>
      </c>
      <c r="J522" s="13">
        <f t="shared" si="47"/>
        <v>0</v>
      </c>
      <c r="K522" s="135">
        <v>0</v>
      </c>
    </row>
    <row r="523" spans="3:11">
      <c r="C523" s="11" t="str">
        <f>IND_SavePot!C523</f>
        <v>INDADEFFPH-87</v>
      </c>
      <c r="D523" s="11" t="str">
        <f>IND_SavePot!D523</f>
        <v>IADPH</v>
      </c>
      <c r="E523" s="10" t="str">
        <f t="shared" si="46"/>
        <v>IADPH</v>
      </c>
      <c r="F523" s="10" t="s">
        <v>10</v>
      </c>
      <c r="G523" s="10" t="s">
        <v>11</v>
      </c>
      <c r="H523" s="10">
        <f t="shared" si="48"/>
        <v>2050</v>
      </c>
      <c r="I523" s="13">
        <f>IND_SavePot!I523*(1+HLOOKUP(MID(D523,2,2),$M$9:$AF$15,MATCH(RIGHT(D523,2),$M$9:$M$15,0),0))^($H523-IND_SavePot!$H523)</f>
        <v>4.8774437212984988E-3</v>
      </c>
      <c r="J523" s="13">
        <f t="shared" si="47"/>
        <v>4.8774437212984988E-3</v>
      </c>
      <c r="K523" s="135">
        <v>2</v>
      </c>
    </row>
    <row r="524" spans="3:11">
      <c r="C524" s="11" t="str">
        <f>IND_SavePot!C524</f>
        <v>INDADEFFPH-87</v>
      </c>
      <c r="D524" s="11" t="str">
        <f>IND_SavePot!D524</f>
        <v>IADPH</v>
      </c>
      <c r="E524" s="10" t="str">
        <f t="shared" si="46"/>
        <v>IADPH</v>
      </c>
      <c r="F524" s="10" t="s">
        <v>10</v>
      </c>
      <c r="G524" s="10" t="s">
        <v>11</v>
      </c>
      <c r="H524" s="10">
        <f t="shared" si="48"/>
        <v>2050</v>
      </c>
      <c r="I524" s="13">
        <f>IND_SavePot!I524*(1+HLOOKUP(MID(D524,2,2),$M$9:$AF$15,MATCH(RIGHT(D524,2),$M$9:$M$15,0),0))^($H524-IND_SavePot!$H524)</f>
        <v>4.8774437212984988E-3</v>
      </c>
      <c r="J524" s="13">
        <f t="shared" si="47"/>
        <v>4.8774437212984988E-3</v>
      </c>
      <c r="K524" s="135">
        <v>5</v>
      </c>
    </row>
    <row r="525" spans="3:11">
      <c r="C525" s="11" t="str">
        <f>IND_SavePot!C525</f>
        <v>INDADEFFSH-87</v>
      </c>
      <c r="D525" s="11" t="str">
        <f>IND_SavePot!D525</f>
        <v>IADSH</v>
      </c>
      <c r="E525" s="10" t="str">
        <f t="shared" si="46"/>
        <v>IADSH</v>
      </c>
      <c r="F525" s="10" t="s">
        <v>10</v>
      </c>
      <c r="G525" s="10" t="s">
        <v>11</v>
      </c>
      <c r="H525" s="10">
        <f t="shared" si="48"/>
        <v>2050</v>
      </c>
      <c r="I525" s="13">
        <f>IND_SavePot!I525*(1+HLOOKUP(MID(D525,2,2),$M$9:$AF$15,MATCH(RIGHT(D525,2),$M$9:$M$15,0),0))^($H525-IND_SavePot!$H525)</f>
        <v>8.4949568437803942E-3</v>
      </c>
      <c r="J525" s="13">
        <f t="shared" si="47"/>
        <v>8.4949568437803942E-3</v>
      </c>
      <c r="K525" s="135">
        <v>0</v>
      </c>
    </row>
    <row r="526" spans="3:11">
      <c r="C526" s="11" t="str">
        <f>IND_SavePot!C526</f>
        <v>INDADEFFLA-87</v>
      </c>
      <c r="D526" s="11" t="str">
        <f>IND_SavePot!D526</f>
        <v>IADLA</v>
      </c>
      <c r="E526" s="10" t="str">
        <f t="shared" si="46"/>
        <v>IADLA</v>
      </c>
      <c r="F526" s="10" t="s">
        <v>10</v>
      </c>
      <c r="G526" s="10" t="s">
        <v>11</v>
      </c>
      <c r="H526" s="10">
        <f t="shared" si="48"/>
        <v>2050</v>
      </c>
      <c r="I526" s="13">
        <f>IND_SavePot!I526*(1+HLOOKUP(MID(D526,2,2),$M$9:$AF$15,MATCH(RIGHT(D526,2),$M$9:$M$15,0),0))^($H526-IND_SavePot!$H526)</f>
        <v>8.2998061727721471E-3</v>
      </c>
      <c r="J526" s="13">
        <f t="shared" si="47"/>
        <v>8.2998061727721471E-3</v>
      </c>
      <c r="K526" s="135">
        <v>0</v>
      </c>
    </row>
    <row r="527" spans="3:11">
      <c r="C527" s="11" t="str">
        <f>IND_SavePot!C527</f>
        <v>INDADEFFEM-87</v>
      </c>
      <c r="D527" s="11" t="str">
        <f>IND_SavePot!D527</f>
        <v>IADEM</v>
      </c>
      <c r="E527" s="10" t="str">
        <f t="shared" si="46"/>
        <v>IADEM</v>
      </c>
      <c r="F527" s="10" t="s">
        <v>10</v>
      </c>
      <c r="G527" s="10" t="s">
        <v>11</v>
      </c>
      <c r="H527" s="10">
        <f t="shared" si="48"/>
        <v>2050</v>
      </c>
      <c r="I527" s="13">
        <f>IND_SavePot!I527*(1+HLOOKUP(MID(D527,2,2),$M$9:$AF$15,MATCH(RIGHT(D527,2),$M$9:$M$15,0),0))^($H527-IND_SavePot!$H527)</f>
        <v>2.0400851253317724E-3</v>
      </c>
      <c r="J527" s="13">
        <f t="shared" si="47"/>
        <v>2.0400851253317724E-3</v>
      </c>
      <c r="K527" s="135">
        <v>0</v>
      </c>
    </row>
    <row r="528" spans="3:11">
      <c r="C528" s="11" t="str">
        <f>IND_SavePot!C528</f>
        <v>INDADEFFTF-87</v>
      </c>
      <c r="D528" s="11" t="str">
        <f>IND_SavePot!D528</f>
        <v>IADTF</v>
      </c>
      <c r="E528" s="10" t="str">
        <f t="shared" si="46"/>
        <v>IADTF</v>
      </c>
      <c r="F528" s="10" t="s">
        <v>10</v>
      </c>
      <c r="G528" s="10" t="s">
        <v>11</v>
      </c>
      <c r="H528" s="10">
        <f t="shared" si="48"/>
        <v>2050</v>
      </c>
      <c r="I528" s="13">
        <f>IND_SavePot!I528*(1+HLOOKUP(MID(D528,2,2),$M$9:$AF$15,MATCH(RIGHT(D528,2),$M$9:$M$15,0),0))^($H528-IND_SavePot!$H528)</f>
        <v>0</v>
      </c>
      <c r="J528" s="13">
        <f t="shared" si="47"/>
        <v>0</v>
      </c>
      <c r="K528" s="135">
        <v>0</v>
      </c>
    </row>
    <row r="529" spans="3:11">
      <c r="C529" s="11" t="str">
        <f>IND_SavePot!C529</f>
        <v>INDADEFFPH-88</v>
      </c>
      <c r="D529" s="11" t="str">
        <f>IND_SavePot!D529</f>
        <v>IADPH</v>
      </c>
      <c r="E529" s="10" t="str">
        <f t="shared" si="46"/>
        <v>IADPH</v>
      </c>
      <c r="F529" s="10" t="s">
        <v>10</v>
      </c>
      <c r="G529" s="10" t="s">
        <v>11</v>
      </c>
      <c r="H529" s="10">
        <f t="shared" si="48"/>
        <v>2050</v>
      </c>
      <c r="I529" s="13">
        <f>IND_SavePot!I529*(1+HLOOKUP(MID(D529,2,2),$M$9:$AF$15,MATCH(RIGHT(D529,2),$M$9:$M$15,0),0))^($H529-IND_SavePot!$H529)</f>
        <v>4.8774437212986211E-3</v>
      </c>
      <c r="J529" s="13">
        <f t="shared" si="47"/>
        <v>4.8774437212986211E-3</v>
      </c>
      <c r="K529" s="135">
        <v>2</v>
      </c>
    </row>
    <row r="530" spans="3:11">
      <c r="C530" s="11" t="str">
        <f>IND_SavePot!C530</f>
        <v>INDADEFFPH-88</v>
      </c>
      <c r="D530" s="11" t="str">
        <f>IND_SavePot!D530</f>
        <v>IADPH</v>
      </c>
      <c r="E530" s="10" t="str">
        <f t="shared" si="46"/>
        <v>IADPH</v>
      </c>
      <c r="F530" s="10" t="s">
        <v>10</v>
      </c>
      <c r="G530" s="10" t="s">
        <v>11</v>
      </c>
      <c r="H530" s="10">
        <f t="shared" si="48"/>
        <v>2050</v>
      </c>
      <c r="I530" s="13">
        <f>IND_SavePot!I530*(1+HLOOKUP(MID(D530,2,2),$M$9:$AF$15,MATCH(RIGHT(D530,2),$M$9:$M$15,0),0))^($H530-IND_SavePot!$H530)</f>
        <v>4.8774437212986211E-3</v>
      </c>
      <c r="J530" s="13">
        <f t="shared" si="47"/>
        <v>4.8774437212986211E-3</v>
      </c>
      <c r="K530" s="135">
        <v>5</v>
      </c>
    </row>
    <row r="531" spans="3:11">
      <c r="C531" s="11" t="str">
        <f>IND_SavePot!C531</f>
        <v>INDADEFFSH-88</v>
      </c>
      <c r="D531" s="11" t="str">
        <f>IND_SavePot!D531</f>
        <v>IADSH</v>
      </c>
      <c r="E531" s="10" t="str">
        <f t="shared" si="46"/>
        <v>IADSH</v>
      </c>
      <c r="F531" s="10" t="s">
        <v>10</v>
      </c>
      <c r="G531" s="10" t="s">
        <v>11</v>
      </c>
      <c r="H531" s="10">
        <f t="shared" si="48"/>
        <v>2050</v>
      </c>
      <c r="I531" s="13">
        <f>IND_SavePot!I531*(1+HLOOKUP(MID(D531,2,2),$M$9:$AF$15,MATCH(RIGHT(D531,2),$M$9:$M$15,0),0))^($H531-IND_SavePot!$H531)</f>
        <v>8.4949568437806128E-3</v>
      </c>
      <c r="J531" s="13">
        <f t="shared" si="47"/>
        <v>8.4949568437806128E-3</v>
      </c>
      <c r="K531" s="135">
        <v>0</v>
      </c>
    </row>
    <row r="532" spans="3:11">
      <c r="C532" s="11" t="str">
        <f>IND_SavePot!C532</f>
        <v>INDADEFFLA-88</v>
      </c>
      <c r="D532" s="11" t="str">
        <f>IND_SavePot!D532</f>
        <v>IADLA</v>
      </c>
      <c r="E532" s="10" t="str">
        <f t="shared" si="46"/>
        <v>IADLA</v>
      </c>
      <c r="F532" s="10" t="s">
        <v>10</v>
      </c>
      <c r="G532" s="10" t="s">
        <v>11</v>
      </c>
      <c r="H532" s="10">
        <f t="shared" si="48"/>
        <v>2050</v>
      </c>
      <c r="I532" s="13">
        <f>IND_SavePot!I532*(1+HLOOKUP(MID(D532,2,2),$M$9:$AF$15,MATCH(RIGHT(D532,2),$M$9:$M$15,0),0))^($H532-IND_SavePot!$H532)</f>
        <v>8.2998061727722287E-3</v>
      </c>
      <c r="J532" s="13">
        <f t="shared" si="47"/>
        <v>8.2998061727722287E-3</v>
      </c>
      <c r="K532" s="135">
        <v>0</v>
      </c>
    </row>
    <row r="533" spans="3:11">
      <c r="C533" s="11" t="str">
        <f>IND_SavePot!C533</f>
        <v>INDADEFFEM-88</v>
      </c>
      <c r="D533" s="11" t="str">
        <f>IND_SavePot!D533</f>
        <v>IADEM</v>
      </c>
      <c r="E533" s="10" t="str">
        <f t="shared" si="46"/>
        <v>IADEM</v>
      </c>
      <c r="F533" s="10" t="s">
        <v>10</v>
      </c>
      <c r="G533" s="10" t="s">
        <v>11</v>
      </c>
      <c r="H533" s="10">
        <f t="shared" si="48"/>
        <v>2050</v>
      </c>
      <c r="I533" s="13">
        <f>IND_SavePot!I533*(1+HLOOKUP(MID(D533,2,2),$M$9:$AF$15,MATCH(RIGHT(D533,2),$M$9:$M$15,0),0))^($H533-IND_SavePot!$H533)</f>
        <v>2.0400851253318535E-3</v>
      </c>
      <c r="J533" s="13">
        <f t="shared" si="47"/>
        <v>2.0400851253318535E-3</v>
      </c>
      <c r="K533" s="135">
        <v>0</v>
      </c>
    </row>
    <row r="534" spans="3:11">
      <c r="C534" s="11" t="str">
        <f>IND_SavePot!C534</f>
        <v>INDADEFFTF-88</v>
      </c>
      <c r="D534" s="11" t="str">
        <f>IND_SavePot!D534</f>
        <v>IADTF</v>
      </c>
      <c r="E534" s="10" t="str">
        <f t="shared" si="46"/>
        <v>IADTF</v>
      </c>
      <c r="F534" s="10" t="s">
        <v>10</v>
      </c>
      <c r="G534" s="10" t="s">
        <v>11</v>
      </c>
      <c r="H534" s="10">
        <f t="shared" si="48"/>
        <v>2050</v>
      </c>
      <c r="I534" s="13">
        <f>IND_SavePot!I534*(1+HLOOKUP(MID(D534,2,2),$M$9:$AF$15,MATCH(RIGHT(D534,2),$M$9:$M$15,0),0))^($H534-IND_SavePot!$H534)</f>
        <v>0</v>
      </c>
      <c r="J534" s="13">
        <f t="shared" si="47"/>
        <v>0</v>
      </c>
      <c r="K534" s="135">
        <v>0</v>
      </c>
    </row>
    <row r="535" spans="3:11">
      <c r="C535" s="11" t="str">
        <f>IND_SavePot!C535</f>
        <v>INDADEFFPH-89</v>
      </c>
      <c r="D535" s="11" t="str">
        <f>IND_SavePot!D535</f>
        <v>IADPH</v>
      </c>
      <c r="E535" s="10" t="str">
        <f t="shared" si="46"/>
        <v>IADPH</v>
      </c>
      <c r="F535" s="10" t="s">
        <v>10</v>
      </c>
      <c r="G535" s="10" t="s">
        <v>11</v>
      </c>
      <c r="H535" s="10">
        <f t="shared" si="48"/>
        <v>2050</v>
      </c>
      <c r="I535" s="13">
        <f>IND_SavePot!I535*(1+HLOOKUP(MID(D535,2,2),$M$9:$AF$15,MATCH(RIGHT(D535,2),$M$9:$M$15,0),0))^($H535-IND_SavePot!$H535)</f>
        <v>4.8774437212984988E-3</v>
      </c>
      <c r="J535" s="13">
        <f t="shared" si="47"/>
        <v>4.8774437212984988E-3</v>
      </c>
      <c r="K535" s="135">
        <v>2</v>
      </c>
    </row>
    <row r="536" spans="3:11">
      <c r="C536" s="11" t="str">
        <f>IND_SavePot!C536</f>
        <v>INDADEFFPH-89</v>
      </c>
      <c r="D536" s="11" t="str">
        <f>IND_SavePot!D536</f>
        <v>IADPH</v>
      </c>
      <c r="E536" s="10" t="str">
        <f t="shared" si="46"/>
        <v>IADPH</v>
      </c>
      <c r="F536" s="10" t="s">
        <v>10</v>
      </c>
      <c r="G536" s="10" t="s">
        <v>11</v>
      </c>
      <c r="H536" s="10">
        <f t="shared" si="48"/>
        <v>2050</v>
      </c>
      <c r="I536" s="13">
        <f>IND_SavePot!I536*(1+HLOOKUP(MID(D536,2,2),$M$9:$AF$15,MATCH(RIGHT(D536,2),$M$9:$M$15,0),0))^($H536-IND_SavePot!$H536)</f>
        <v>4.8774437212984988E-3</v>
      </c>
      <c r="J536" s="13">
        <f t="shared" si="47"/>
        <v>4.8774437212984988E-3</v>
      </c>
      <c r="K536" s="135">
        <v>5</v>
      </c>
    </row>
    <row r="537" spans="3:11">
      <c r="C537" s="11" t="str">
        <f>IND_SavePot!C537</f>
        <v>INDADEFFSH-89</v>
      </c>
      <c r="D537" s="11" t="str">
        <f>IND_SavePot!D537</f>
        <v>IADSH</v>
      </c>
      <c r="E537" s="10" t="str">
        <f t="shared" si="46"/>
        <v>IADSH</v>
      </c>
      <c r="F537" s="10" t="s">
        <v>10</v>
      </c>
      <c r="G537" s="10" t="s">
        <v>11</v>
      </c>
      <c r="H537" s="10">
        <f t="shared" si="48"/>
        <v>2050</v>
      </c>
      <c r="I537" s="13">
        <f>IND_SavePot!I537*(1+HLOOKUP(MID(D537,2,2),$M$9:$AF$15,MATCH(RIGHT(D537,2),$M$9:$M$15,0),0))^($H537-IND_SavePot!$H537)</f>
        <v>8.4949568437803942E-3</v>
      </c>
      <c r="J537" s="13">
        <f t="shared" si="47"/>
        <v>8.4949568437803942E-3</v>
      </c>
      <c r="K537" s="135">
        <v>0</v>
      </c>
    </row>
    <row r="538" spans="3:11">
      <c r="C538" s="11" t="str">
        <f>IND_SavePot!C538</f>
        <v>INDADEFFLA-89</v>
      </c>
      <c r="D538" s="11" t="str">
        <f>IND_SavePot!D538</f>
        <v>IADLA</v>
      </c>
      <c r="E538" s="10" t="str">
        <f t="shared" si="46"/>
        <v>IADLA</v>
      </c>
      <c r="F538" s="10" t="s">
        <v>10</v>
      </c>
      <c r="G538" s="10" t="s">
        <v>11</v>
      </c>
      <c r="H538" s="10">
        <f t="shared" si="48"/>
        <v>2050</v>
      </c>
      <c r="I538" s="13">
        <f>IND_SavePot!I538*(1+HLOOKUP(MID(D538,2,2),$M$9:$AF$15,MATCH(RIGHT(D538,2),$M$9:$M$15,0),0))^($H538-IND_SavePot!$H538)</f>
        <v>8.2998061727721471E-3</v>
      </c>
      <c r="J538" s="13">
        <f t="shared" si="47"/>
        <v>8.2998061727721471E-3</v>
      </c>
      <c r="K538" s="135">
        <v>0</v>
      </c>
    </row>
    <row r="539" spans="3:11">
      <c r="C539" s="11" t="str">
        <f>IND_SavePot!C539</f>
        <v>INDADEFFEM-89</v>
      </c>
      <c r="D539" s="11" t="str">
        <f>IND_SavePot!D539</f>
        <v>IADEM</v>
      </c>
      <c r="E539" s="10" t="str">
        <f t="shared" si="46"/>
        <v>IADEM</v>
      </c>
      <c r="F539" s="10" t="s">
        <v>10</v>
      </c>
      <c r="G539" s="10" t="s">
        <v>11</v>
      </c>
      <c r="H539" s="10">
        <f t="shared" si="48"/>
        <v>2050</v>
      </c>
      <c r="I539" s="13">
        <f>IND_SavePot!I539*(1+HLOOKUP(MID(D539,2,2),$M$9:$AF$15,MATCH(RIGHT(D539,2),$M$9:$M$15,0),0))^($H539-IND_SavePot!$H539)</f>
        <v>2.0400851253317724E-3</v>
      </c>
      <c r="J539" s="13">
        <f t="shared" si="47"/>
        <v>2.0400851253317724E-3</v>
      </c>
      <c r="K539" s="135">
        <v>0</v>
      </c>
    </row>
    <row r="540" spans="3:11">
      <c r="C540" s="11" t="str">
        <f>IND_SavePot!C540</f>
        <v>INDADEFFTF-89</v>
      </c>
      <c r="D540" s="11" t="str">
        <f>IND_SavePot!D540</f>
        <v>IADTF</v>
      </c>
      <c r="E540" s="10" t="str">
        <f t="shared" si="46"/>
        <v>IADTF</v>
      </c>
      <c r="F540" s="10" t="s">
        <v>10</v>
      </c>
      <c r="G540" s="10" t="s">
        <v>11</v>
      </c>
      <c r="H540" s="10">
        <f t="shared" si="48"/>
        <v>2050</v>
      </c>
      <c r="I540" s="13">
        <f>IND_SavePot!I540*(1+HLOOKUP(MID(D540,2,2),$M$9:$AF$15,MATCH(RIGHT(D540,2),$M$9:$M$15,0),0))^($H540-IND_SavePot!$H540)</f>
        <v>0</v>
      </c>
      <c r="J540" s="13">
        <f t="shared" si="47"/>
        <v>0</v>
      </c>
      <c r="K540" s="135">
        <v>0</v>
      </c>
    </row>
    <row r="541" spans="3:11">
      <c r="C541" s="11" t="str">
        <f>IND_SavePot!C541</f>
        <v>INDADEFFPH-90</v>
      </c>
      <c r="D541" s="11" t="str">
        <f>IND_SavePot!D541</f>
        <v>IADPH</v>
      </c>
      <c r="E541" s="10" t="str">
        <f t="shared" si="46"/>
        <v>IADPH</v>
      </c>
      <c r="F541" s="10" t="s">
        <v>10</v>
      </c>
      <c r="G541" s="10" t="s">
        <v>11</v>
      </c>
      <c r="H541" s="10">
        <f t="shared" si="48"/>
        <v>2050</v>
      </c>
      <c r="I541" s="13">
        <f>IND_SavePot!I541*(1+HLOOKUP(MID(D541,2,2),$M$9:$AF$15,MATCH(RIGHT(D541,2),$M$9:$M$15,0),0))^($H541-IND_SavePot!$H541)</f>
        <v>4.8774437212985603E-3</v>
      </c>
      <c r="J541" s="13">
        <f t="shared" si="47"/>
        <v>4.8774437212985603E-3</v>
      </c>
      <c r="K541" s="135">
        <v>2</v>
      </c>
    </row>
    <row r="542" spans="3:11">
      <c r="C542" s="11" t="str">
        <f>IND_SavePot!C542</f>
        <v>INDADEFFPH-90</v>
      </c>
      <c r="D542" s="11" t="str">
        <f>IND_SavePot!D542</f>
        <v>IADPH</v>
      </c>
      <c r="E542" s="10" t="str">
        <f t="shared" si="46"/>
        <v>IADPH</v>
      </c>
      <c r="F542" s="10" t="s">
        <v>10</v>
      </c>
      <c r="G542" s="10" t="s">
        <v>11</v>
      </c>
      <c r="H542" s="10">
        <f t="shared" si="48"/>
        <v>2050</v>
      </c>
      <c r="I542" s="13">
        <f>IND_SavePot!I542*(1+HLOOKUP(MID(D542,2,2),$M$9:$AF$15,MATCH(RIGHT(D542,2),$M$9:$M$15,0),0))^($H542-IND_SavePot!$H542)</f>
        <v>4.8774437212985603E-3</v>
      </c>
      <c r="J542" s="13">
        <f t="shared" si="47"/>
        <v>4.8774437212985603E-3</v>
      </c>
      <c r="K542" s="135">
        <v>5</v>
      </c>
    </row>
    <row r="543" spans="3:11">
      <c r="C543" s="11" t="str">
        <f>IND_SavePot!C543</f>
        <v>INDADEFFSH-90</v>
      </c>
      <c r="D543" s="11" t="str">
        <f>IND_SavePot!D543</f>
        <v>IADSH</v>
      </c>
      <c r="E543" s="10" t="str">
        <f t="shared" si="46"/>
        <v>IADSH</v>
      </c>
      <c r="F543" s="10" t="s">
        <v>10</v>
      </c>
      <c r="G543" s="10" t="s">
        <v>11</v>
      </c>
      <c r="H543" s="10">
        <f t="shared" si="48"/>
        <v>2050</v>
      </c>
      <c r="I543" s="13">
        <f>IND_SavePot!I543*(1+HLOOKUP(MID(D543,2,2),$M$9:$AF$15,MATCH(RIGHT(D543,2),$M$9:$M$15,0),0))^($H543-IND_SavePot!$H543)</f>
        <v>8.4949568437805035E-3</v>
      </c>
      <c r="J543" s="13">
        <f t="shared" si="47"/>
        <v>8.4949568437805035E-3</v>
      </c>
      <c r="K543" s="135">
        <v>0</v>
      </c>
    </row>
    <row r="544" spans="3:11">
      <c r="C544" s="11" t="str">
        <f>IND_SavePot!C544</f>
        <v>INDADEFFLA-90</v>
      </c>
      <c r="D544" s="11" t="str">
        <f>IND_SavePot!D544</f>
        <v>IADLA</v>
      </c>
      <c r="E544" s="10" t="str">
        <f t="shared" si="46"/>
        <v>IADLA</v>
      </c>
      <c r="F544" s="10" t="s">
        <v>10</v>
      </c>
      <c r="G544" s="10" t="s">
        <v>11</v>
      </c>
      <c r="H544" s="10">
        <f t="shared" si="48"/>
        <v>2050</v>
      </c>
      <c r="I544" s="13">
        <f>IND_SavePot!I544*(1+HLOOKUP(MID(D544,2,2),$M$9:$AF$15,MATCH(RIGHT(D544,2),$M$9:$M$15,0),0))^($H544-IND_SavePot!$H544)</f>
        <v>8.2998061727720656E-3</v>
      </c>
      <c r="J544" s="13">
        <f t="shared" si="47"/>
        <v>8.2998061727720656E-3</v>
      </c>
      <c r="K544" s="135">
        <v>0</v>
      </c>
    </row>
    <row r="545" spans="3:11">
      <c r="C545" s="11" t="str">
        <f>IND_SavePot!C545</f>
        <v>INDADEFFEM-90</v>
      </c>
      <c r="D545" s="11" t="str">
        <f>IND_SavePot!D545</f>
        <v>IADEM</v>
      </c>
      <c r="E545" s="10" t="str">
        <f t="shared" si="46"/>
        <v>IADEM</v>
      </c>
      <c r="F545" s="10" t="s">
        <v>10</v>
      </c>
      <c r="G545" s="10" t="s">
        <v>11</v>
      </c>
      <c r="H545" s="10">
        <f t="shared" si="48"/>
        <v>2050</v>
      </c>
      <c r="I545" s="13">
        <f>IND_SavePot!I545*(1+HLOOKUP(MID(D545,2,2),$M$9:$AF$15,MATCH(RIGHT(D545,2),$M$9:$M$15,0),0))^($H545-IND_SavePot!$H545)</f>
        <v>2.0400851253318127E-3</v>
      </c>
      <c r="J545" s="13">
        <f t="shared" si="47"/>
        <v>2.0400851253318127E-3</v>
      </c>
      <c r="K545" s="135">
        <v>0</v>
      </c>
    </row>
    <row r="546" spans="3:11">
      <c r="C546" s="11" t="str">
        <f>IND_SavePot!C546</f>
        <v>INDADEFFTF-90</v>
      </c>
      <c r="D546" s="11" t="str">
        <f>IND_SavePot!D546</f>
        <v>IADTF</v>
      </c>
      <c r="E546" s="10" t="str">
        <f t="shared" si="46"/>
        <v>IADTF</v>
      </c>
      <c r="F546" s="10" t="s">
        <v>10</v>
      </c>
      <c r="G546" s="10" t="s">
        <v>11</v>
      </c>
      <c r="H546" s="38">
        <f t="shared" si="48"/>
        <v>2050</v>
      </c>
      <c r="I546" s="13">
        <f>IND_SavePot!I546*(1+HLOOKUP(MID(D546,2,2),$M$9:$AF$15,MATCH(RIGHT(D546,2),$M$9:$M$15,0),0))^($H546-IND_SavePot!$H546)</f>
        <v>0</v>
      </c>
      <c r="J546" s="13">
        <f t="shared" si="47"/>
        <v>0</v>
      </c>
      <c r="K546" s="135">
        <v>0</v>
      </c>
    </row>
    <row r="547" spans="3:11">
      <c r="C547" s="11" t="str">
        <f>IND_SavePot!C547</f>
        <v>INDADEFFPH-91</v>
      </c>
      <c r="D547" s="11" t="str">
        <f>IND_SavePot!D547</f>
        <v>IADPH</v>
      </c>
      <c r="E547" s="10" t="str">
        <f t="shared" si="46"/>
        <v>IADPH</v>
      </c>
      <c r="F547" s="10" t="s">
        <v>10</v>
      </c>
      <c r="G547" s="10" t="s">
        <v>11</v>
      </c>
      <c r="H547" s="10">
        <f t="shared" si="48"/>
        <v>2050</v>
      </c>
      <c r="I547" s="13">
        <f>IND_SavePot!I547*(1+HLOOKUP(MID(D547,2,2),$M$9:$AF$15,MATCH(RIGHT(D547,2),$M$9:$M$15,0),0))^($H547-IND_SavePot!$H547)</f>
        <v>4.8774437212985603E-3</v>
      </c>
      <c r="J547" s="13">
        <f t="shared" si="47"/>
        <v>4.8774437212985603E-3</v>
      </c>
      <c r="K547" s="135">
        <v>2</v>
      </c>
    </row>
    <row r="548" spans="3:11">
      <c r="C548" s="11" t="str">
        <f>IND_SavePot!C548</f>
        <v>INDADEFFPH-91</v>
      </c>
      <c r="D548" s="11" t="str">
        <f>IND_SavePot!D548</f>
        <v>IADPH</v>
      </c>
      <c r="E548" s="10" t="str">
        <f t="shared" si="46"/>
        <v>IADPH</v>
      </c>
      <c r="F548" s="10" t="s">
        <v>10</v>
      </c>
      <c r="G548" s="10" t="s">
        <v>11</v>
      </c>
      <c r="H548" s="10">
        <f t="shared" si="48"/>
        <v>2050</v>
      </c>
      <c r="I548" s="13">
        <f>IND_SavePot!I548*(1+HLOOKUP(MID(D548,2,2),$M$9:$AF$15,MATCH(RIGHT(D548,2),$M$9:$M$15,0),0))^($H548-IND_SavePot!$H548)</f>
        <v>4.8774437212985603E-3</v>
      </c>
      <c r="J548" s="13">
        <f t="shared" si="47"/>
        <v>4.8774437212985603E-3</v>
      </c>
      <c r="K548" s="135">
        <v>5</v>
      </c>
    </row>
    <row r="549" spans="3:11">
      <c r="C549" s="11" t="str">
        <f>IND_SavePot!C549</f>
        <v>INDADEFFSH-91</v>
      </c>
      <c r="D549" s="11" t="str">
        <f>IND_SavePot!D549</f>
        <v>IADSH</v>
      </c>
      <c r="E549" s="10" t="str">
        <f t="shared" si="46"/>
        <v>IADSH</v>
      </c>
      <c r="F549" s="10" t="s">
        <v>10</v>
      </c>
      <c r="G549" s="10" t="s">
        <v>11</v>
      </c>
      <c r="H549" s="10">
        <f t="shared" si="48"/>
        <v>2050</v>
      </c>
      <c r="I549" s="13">
        <f>IND_SavePot!I549*(1+HLOOKUP(MID(D549,2,2),$M$9:$AF$15,MATCH(RIGHT(D549,2),$M$9:$M$15,0),0))^($H549-IND_SavePot!$H549)</f>
        <v>8.4949568437803942E-3</v>
      </c>
      <c r="J549" s="13">
        <f t="shared" si="47"/>
        <v>8.4949568437803942E-3</v>
      </c>
      <c r="K549" s="135">
        <v>0</v>
      </c>
    </row>
    <row r="550" spans="3:11">
      <c r="C550" s="11" t="str">
        <f>IND_SavePot!C550</f>
        <v>INDADEFFLA-91</v>
      </c>
      <c r="D550" s="11" t="str">
        <f>IND_SavePot!D550</f>
        <v>IADLA</v>
      </c>
      <c r="E550" s="10" t="str">
        <f t="shared" si="46"/>
        <v>IADLA</v>
      </c>
      <c r="F550" s="10" t="s">
        <v>10</v>
      </c>
      <c r="G550" s="10" t="s">
        <v>11</v>
      </c>
      <c r="H550" s="10">
        <f t="shared" si="48"/>
        <v>2050</v>
      </c>
      <c r="I550" s="13">
        <f>IND_SavePot!I550*(1+HLOOKUP(MID(D550,2,2),$M$9:$AF$15,MATCH(RIGHT(D550,2),$M$9:$M$15,0),0))^($H550-IND_SavePot!$H550)</f>
        <v>8.2998061727722287E-3</v>
      </c>
      <c r="J550" s="13">
        <f t="shared" si="47"/>
        <v>8.2998061727722287E-3</v>
      </c>
      <c r="K550" s="135">
        <v>0</v>
      </c>
    </row>
    <row r="551" spans="3:11">
      <c r="C551" s="11" t="str">
        <f>IND_SavePot!C551</f>
        <v>INDADEFFEM-91</v>
      </c>
      <c r="D551" s="11" t="str">
        <f>IND_SavePot!D551</f>
        <v>IADEM</v>
      </c>
      <c r="E551" s="10" t="str">
        <f t="shared" si="46"/>
        <v>IADEM</v>
      </c>
      <c r="F551" s="10" t="s">
        <v>10</v>
      </c>
      <c r="G551" s="10" t="s">
        <v>11</v>
      </c>
      <c r="H551" s="10">
        <f t="shared" si="48"/>
        <v>2050</v>
      </c>
      <c r="I551" s="13">
        <f>IND_SavePot!I551*(1+HLOOKUP(MID(D551,2,2),$M$9:$AF$15,MATCH(RIGHT(D551,2),$M$9:$M$15,0),0))^($H551-IND_SavePot!$H551)</f>
        <v>2.0400851253318127E-3</v>
      </c>
      <c r="J551" s="13">
        <f t="shared" si="47"/>
        <v>2.0400851253318127E-3</v>
      </c>
      <c r="K551" s="135">
        <v>0</v>
      </c>
    </row>
    <row r="552" spans="3:11">
      <c r="C552" s="11" t="str">
        <f>IND_SavePot!C552</f>
        <v>INDADEFFTF-91</v>
      </c>
      <c r="D552" s="11" t="str">
        <f>IND_SavePot!D552</f>
        <v>IADTF</v>
      </c>
      <c r="E552" s="10" t="str">
        <f t="shared" si="46"/>
        <v>IADTF</v>
      </c>
      <c r="F552" s="10" t="s">
        <v>10</v>
      </c>
      <c r="G552" s="10" t="s">
        <v>11</v>
      </c>
      <c r="H552" s="10">
        <f t="shared" si="48"/>
        <v>2050</v>
      </c>
      <c r="I552" s="13">
        <f>IND_SavePot!I552*(1+HLOOKUP(MID(D552,2,2),$M$9:$AF$15,MATCH(RIGHT(D552,2),$M$9:$M$15,0),0))^($H552-IND_SavePot!$H552)</f>
        <v>0</v>
      </c>
      <c r="J552" s="13">
        <f t="shared" si="47"/>
        <v>0</v>
      </c>
      <c r="K552" s="135">
        <v>0</v>
      </c>
    </row>
    <row r="553" spans="3:11">
      <c r="C553" s="11" t="str">
        <f>IND_SavePot!C553</f>
        <v>INDADEFFPH-92</v>
      </c>
      <c r="D553" s="11" t="str">
        <f>IND_SavePot!D553</f>
        <v>IADPH</v>
      </c>
      <c r="E553" s="10" t="str">
        <f t="shared" si="46"/>
        <v>IADPH</v>
      </c>
      <c r="F553" s="10" t="s">
        <v>10</v>
      </c>
      <c r="G553" s="10" t="s">
        <v>11</v>
      </c>
      <c r="H553" s="10">
        <f t="shared" si="48"/>
        <v>2050</v>
      </c>
      <c r="I553" s="13">
        <f>IND_SavePot!I553*(1+HLOOKUP(MID(D553,2,2),$M$9:$AF$15,MATCH(RIGHT(D553,2),$M$9:$M$15,0),0))^($H553-IND_SavePot!$H553)</f>
        <v>4.8774437212984988E-3</v>
      </c>
      <c r="J553" s="13">
        <f t="shared" si="47"/>
        <v>4.8774437212984988E-3</v>
      </c>
      <c r="K553" s="135">
        <v>2</v>
      </c>
    </row>
    <row r="554" spans="3:11">
      <c r="C554" s="11" t="str">
        <f>IND_SavePot!C554</f>
        <v>INDADEFFPH-92</v>
      </c>
      <c r="D554" s="11" t="str">
        <f>IND_SavePot!D554</f>
        <v>IADPH</v>
      </c>
      <c r="E554" s="10" t="str">
        <f t="shared" si="46"/>
        <v>IADPH</v>
      </c>
      <c r="F554" s="10" t="s">
        <v>10</v>
      </c>
      <c r="G554" s="10" t="s">
        <v>11</v>
      </c>
      <c r="H554" s="10">
        <f t="shared" si="48"/>
        <v>2050</v>
      </c>
      <c r="I554" s="13">
        <f>IND_SavePot!I554*(1+HLOOKUP(MID(D554,2,2),$M$9:$AF$15,MATCH(RIGHT(D554,2),$M$9:$M$15,0),0))^($H554-IND_SavePot!$H554)</f>
        <v>4.8774437212984988E-3</v>
      </c>
      <c r="J554" s="13">
        <f t="shared" si="47"/>
        <v>4.8774437212984988E-3</v>
      </c>
      <c r="K554" s="135">
        <v>5</v>
      </c>
    </row>
    <row r="555" spans="3:11">
      <c r="C555" s="11" t="str">
        <f>IND_SavePot!C555</f>
        <v>INDADEFFSH-92</v>
      </c>
      <c r="D555" s="11" t="str">
        <f>IND_SavePot!D555</f>
        <v>IADSH</v>
      </c>
      <c r="E555" s="10" t="str">
        <f t="shared" si="46"/>
        <v>IADSH</v>
      </c>
      <c r="F555" s="10" t="s">
        <v>10</v>
      </c>
      <c r="G555" s="10" t="s">
        <v>11</v>
      </c>
      <c r="H555" s="10">
        <f t="shared" si="48"/>
        <v>2050</v>
      </c>
      <c r="I555" s="13">
        <f>IND_SavePot!I555*(1+HLOOKUP(MID(D555,2,2),$M$9:$AF$15,MATCH(RIGHT(D555,2),$M$9:$M$15,0),0))^($H555-IND_SavePot!$H555)</f>
        <v>8.4949568437803942E-3</v>
      </c>
      <c r="J555" s="13">
        <f t="shared" si="47"/>
        <v>8.4949568437803942E-3</v>
      </c>
      <c r="K555" s="135">
        <v>0</v>
      </c>
    </row>
    <row r="556" spans="3:11">
      <c r="C556" s="11" t="str">
        <f>IND_SavePot!C556</f>
        <v>INDADEFFLA-92</v>
      </c>
      <c r="D556" s="11" t="str">
        <f>IND_SavePot!D556</f>
        <v>IADLA</v>
      </c>
      <c r="E556" s="10" t="str">
        <f t="shared" si="46"/>
        <v>IADLA</v>
      </c>
      <c r="F556" s="10" t="s">
        <v>10</v>
      </c>
      <c r="G556" s="10" t="s">
        <v>11</v>
      </c>
      <c r="H556" s="10">
        <f t="shared" si="48"/>
        <v>2050</v>
      </c>
      <c r="I556" s="13">
        <f>IND_SavePot!I556*(1+HLOOKUP(MID(D556,2,2),$M$9:$AF$15,MATCH(RIGHT(D556,2),$M$9:$M$15,0),0))^($H556-IND_SavePot!$H556)</f>
        <v>8.2998061727720656E-3</v>
      </c>
      <c r="J556" s="13">
        <f t="shared" si="47"/>
        <v>8.2998061727720656E-3</v>
      </c>
      <c r="K556" s="135">
        <v>0</v>
      </c>
    </row>
    <row r="557" spans="3:11">
      <c r="C557" s="11" t="str">
        <f>IND_SavePot!C557</f>
        <v>INDADEFFEM-92</v>
      </c>
      <c r="D557" s="11" t="str">
        <f>IND_SavePot!D557</f>
        <v>IADEM</v>
      </c>
      <c r="E557" s="10" t="str">
        <f t="shared" si="46"/>
        <v>IADEM</v>
      </c>
      <c r="F557" s="10" t="s">
        <v>10</v>
      </c>
      <c r="G557" s="10" t="s">
        <v>11</v>
      </c>
      <c r="H557" s="10">
        <f t="shared" si="48"/>
        <v>2050</v>
      </c>
      <c r="I557" s="13">
        <f>IND_SavePot!I557*(1+HLOOKUP(MID(D557,2,2),$M$9:$AF$15,MATCH(RIGHT(D557,2),$M$9:$M$15,0),0))^($H557-IND_SavePot!$H557)</f>
        <v>2.0400851253317724E-3</v>
      </c>
      <c r="J557" s="13">
        <f t="shared" si="47"/>
        <v>2.0400851253317724E-3</v>
      </c>
      <c r="K557" s="135">
        <v>0</v>
      </c>
    </row>
    <row r="558" spans="3:11">
      <c r="C558" s="11" t="str">
        <f>IND_SavePot!C558</f>
        <v>INDADEFFTF-92</v>
      </c>
      <c r="D558" s="11" t="str">
        <f>IND_SavePot!D558</f>
        <v>IADTF</v>
      </c>
      <c r="E558" s="10" t="str">
        <f t="shared" si="46"/>
        <v>IADTF</v>
      </c>
      <c r="F558" s="10" t="s">
        <v>10</v>
      </c>
      <c r="G558" s="10" t="s">
        <v>11</v>
      </c>
      <c r="H558" s="10">
        <f t="shared" si="48"/>
        <v>2050</v>
      </c>
      <c r="I558" s="13">
        <f>IND_SavePot!I558*(1+HLOOKUP(MID(D558,2,2),$M$9:$AF$15,MATCH(RIGHT(D558,2),$M$9:$M$15,0),0))^($H558-IND_SavePot!$H558)</f>
        <v>0</v>
      </c>
      <c r="J558" s="13">
        <f t="shared" si="47"/>
        <v>0</v>
      </c>
      <c r="K558" s="135">
        <v>0</v>
      </c>
    </row>
    <row r="559" spans="3:11">
      <c r="C559" s="11" t="str">
        <f>IND_SavePot!C559</f>
        <v>INDADEFFPH-93</v>
      </c>
      <c r="D559" s="11" t="str">
        <f>IND_SavePot!D559</f>
        <v>IADPH</v>
      </c>
      <c r="E559" s="10" t="str">
        <f t="shared" si="46"/>
        <v>IADPH</v>
      </c>
      <c r="F559" s="10" t="s">
        <v>10</v>
      </c>
      <c r="G559" s="10" t="s">
        <v>11</v>
      </c>
      <c r="H559" s="10">
        <f t="shared" si="48"/>
        <v>2050</v>
      </c>
      <c r="I559" s="13">
        <f>IND_SavePot!I559*(1+HLOOKUP(MID(D559,2,2),$M$9:$AF$15,MATCH(RIGHT(D559,2),$M$9:$M$15,0),0))^($H559-IND_SavePot!$H559)</f>
        <v>4.8774437212986211E-3</v>
      </c>
      <c r="J559" s="13">
        <f t="shared" si="47"/>
        <v>4.8774437212986211E-3</v>
      </c>
      <c r="K559" s="135">
        <v>2</v>
      </c>
    </row>
    <row r="560" spans="3:11">
      <c r="C560" s="11" t="str">
        <f>IND_SavePot!C560</f>
        <v>INDADEFFPH-93</v>
      </c>
      <c r="D560" s="11" t="str">
        <f>IND_SavePot!D560</f>
        <v>IADPH</v>
      </c>
      <c r="E560" s="10" t="str">
        <f t="shared" si="46"/>
        <v>IADPH</v>
      </c>
      <c r="F560" s="10" t="s">
        <v>10</v>
      </c>
      <c r="G560" s="10" t="s">
        <v>11</v>
      </c>
      <c r="H560" s="10">
        <f t="shared" si="48"/>
        <v>2050</v>
      </c>
      <c r="I560" s="13">
        <f>IND_SavePot!I560*(1+HLOOKUP(MID(D560,2,2),$M$9:$AF$15,MATCH(RIGHT(D560,2),$M$9:$M$15,0),0))^($H560-IND_SavePot!$H560)</f>
        <v>4.8774437212986211E-3</v>
      </c>
      <c r="J560" s="13">
        <f t="shared" si="47"/>
        <v>4.8774437212986211E-3</v>
      </c>
      <c r="K560" s="135">
        <v>4</v>
      </c>
    </row>
    <row r="561" spans="3:11">
      <c r="C561" s="11" t="str">
        <f>IND_SavePot!C561</f>
        <v>INDADEFFSH-93</v>
      </c>
      <c r="D561" s="11" t="str">
        <f>IND_SavePot!D561</f>
        <v>IADSH</v>
      </c>
      <c r="E561" s="10" t="str">
        <f t="shared" si="46"/>
        <v>IADSH</v>
      </c>
      <c r="F561" s="10" t="s">
        <v>10</v>
      </c>
      <c r="G561" s="10" t="s">
        <v>11</v>
      </c>
      <c r="H561" s="10">
        <f t="shared" si="48"/>
        <v>2050</v>
      </c>
      <c r="I561" s="13">
        <f>IND_SavePot!I561*(1+HLOOKUP(MID(D561,2,2),$M$9:$AF$15,MATCH(RIGHT(D561,2),$M$9:$M$15,0),0))^($H561-IND_SavePot!$H561)</f>
        <v>8.4949568437806128E-3</v>
      </c>
      <c r="J561" s="13">
        <f t="shared" si="47"/>
        <v>8.4949568437806128E-3</v>
      </c>
      <c r="K561" s="135">
        <v>0</v>
      </c>
    </row>
    <row r="562" spans="3:11">
      <c r="C562" s="11" t="str">
        <f>IND_SavePot!C562</f>
        <v>INDADEFFLA-93</v>
      </c>
      <c r="D562" s="11" t="str">
        <f>IND_SavePot!D562</f>
        <v>IADLA</v>
      </c>
      <c r="E562" s="10" t="str">
        <f t="shared" si="46"/>
        <v>IADLA</v>
      </c>
      <c r="F562" s="10" t="s">
        <v>10</v>
      </c>
      <c r="G562" s="10" t="s">
        <v>11</v>
      </c>
      <c r="H562" s="10">
        <f t="shared" si="48"/>
        <v>2050</v>
      </c>
      <c r="I562" s="13">
        <f>IND_SavePot!I562*(1+HLOOKUP(MID(D562,2,2),$M$9:$AF$15,MATCH(RIGHT(D562,2),$M$9:$M$15,0),0))^($H562-IND_SavePot!$H562)</f>
        <v>8.2998061727723917E-3</v>
      </c>
      <c r="J562" s="13">
        <f t="shared" si="47"/>
        <v>8.2998061727723917E-3</v>
      </c>
      <c r="K562" s="135">
        <v>0</v>
      </c>
    </row>
    <row r="563" spans="3:11">
      <c r="C563" s="11" t="str">
        <f>IND_SavePot!C563</f>
        <v>INDADEFFEM-93</v>
      </c>
      <c r="D563" s="11" t="str">
        <f>IND_SavePot!D563</f>
        <v>IADEM</v>
      </c>
      <c r="E563" s="10" t="str">
        <f t="shared" si="46"/>
        <v>IADEM</v>
      </c>
      <c r="F563" s="10" t="s">
        <v>10</v>
      </c>
      <c r="G563" s="10" t="s">
        <v>11</v>
      </c>
      <c r="H563" s="10">
        <f t="shared" si="48"/>
        <v>2050</v>
      </c>
      <c r="I563" s="13">
        <f>IND_SavePot!I563*(1+HLOOKUP(MID(D563,2,2),$M$9:$AF$15,MATCH(RIGHT(D563,2),$M$9:$M$15,0),0))^($H563-IND_SavePot!$H563)</f>
        <v>2.0400851253318535E-3</v>
      </c>
      <c r="J563" s="13">
        <f t="shared" si="47"/>
        <v>2.0400851253318535E-3</v>
      </c>
      <c r="K563" s="135">
        <v>0</v>
      </c>
    </row>
    <row r="564" spans="3:11">
      <c r="C564" s="11" t="str">
        <f>IND_SavePot!C564</f>
        <v>INDADEFFTF-93</v>
      </c>
      <c r="D564" s="11" t="str">
        <f>IND_SavePot!D564</f>
        <v>IADTF</v>
      </c>
      <c r="E564" s="10" t="str">
        <f t="shared" si="46"/>
        <v>IADTF</v>
      </c>
      <c r="F564" s="10" t="s">
        <v>10</v>
      </c>
      <c r="G564" s="10" t="s">
        <v>11</v>
      </c>
      <c r="H564" s="10">
        <f t="shared" si="48"/>
        <v>2050</v>
      </c>
      <c r="I564" s="13">
        <f>IND_SavePot!I564*(1+HLOOKUP(MID(D564,2,2),$M$9:$AF$15,MATCH(RIGHT(D564,2),$M$9:$M$15,0),0))^($H564-IND_SavePot!$H564)</f>
        <v>0</v>
      </c>
      <c r="J564" s="13">
        <f t="shared" si="47"/>
        <v>0</v>
      </c>
      <c r="K564" s="135">
        <v>0</v>
      </c>
    </row>
    <row r="565" spans="3:11">
      <c r="C565" s="11" t="str">
        <f>IND_SavePot!C565</f>
        <v>INDADEFFPH-94</v>
      </c>
      <c r="D565" s="11" t="str">
        <f>IND_SavePot!D565</f>
        <v>IADPH</v>
      </c>
      <c r="E565" s="10" t="str">
        <f t="shared" si="46"/>
        <v>IADPH</v>
      </c>
      <c r="F565" s="10" t="s">
        <v>10</v>
      </c>
      <c r="G565" s="10" t="s">
        <v>11</v>
      </c>
      <c r="H565" s="10">
        <f t="shared" si="48"/>
        <v>2050</v>
      </c>
      <c r="I565" s="13">
        <f>IND_SavePot!I565*(1+HLOOKUP(MID(D565,2,2),$M$9:$AF$15,MATCH(RIGHT(D565,2),$M$9:$M$15,0),0))^($H565-IND_SavePot!$H565)</f>
        <v>4.8774437212984988E-3</v>
      </c>
      <c r="J565" s="13">
        <f t="shared" si="47"/>
        <v>4.8774437212984988E-3</v>
      </c>
      <c r="K565" s="135">
        <v>2</v>
      </c>
    </row>
    <row r="566" spans="3:11">
      <c r="C566" s="11" t="str">
        <f>IND_SavePot!C566</f>
        <v>INDADEFFPH-94</v>
      </c>
      <c r="D566" s="11" t="str">
        <f>IND_SavePot!D566</f>
        <v>IADPH</v>
      </c>
      <c r="E566" s="10" t="str">
        <f t="shared" si="46"/>
        <v>IADPH</v>
      </c>
      <c r="F566" s="10" t="s">
        <v>10</v>
      </c>
      <c r="G566" s="10" t="s">
        <v>11</v>
      </c>
      <c r="H566" s="10">
        <f t="shared" si="48"/>
        <v>2050</v>
      </c>
      <c r="I566" s="13">
        <f>IND_SavePot!I566*(1+HLOOKUP(MID(D566,2,2),$M$9:$AF$15,MATCH(RIGHT(D566,2),$M$9:$M$15,0),0))^($H566-IND_SavePot!$H566)</f>
        <v>4.8774437212984988E-3</v>
      </c>
      <c r="J566" s="13">
        <f t="shared" si="47"/>
        <v>4.8774437212984988E-3</v>
      </c>
      <c r="K566" s="135">
        <v>4</v>
      </c>
    </row>
    <row r="567" spans="3:11">
      <c r="C567" s="11" t="str">
        <f>IND_SavePot!C567</f>
        <v>INDADEFFSH-94</v>
      </c>
      <c r="D567" s="11" t="str">
        <f>IND_SavePot!D567</f>
        <v>IADSH</v>
      </c>
      <c r="E567" s="10" t="str">
        <f t="shared" si="46"/>
        <v>IADSH</v>
      </c>
      <c r="F567" s="10" t="s">
        <v>10</v>
      </c>
      <c r="G567" s="10" t="s">
        <v>11</v>
      </c>
      <c r="H567" s="10">
        <f t="shared" si="48"/>
        <v>2050</v>
      </c>
      <c r="I567" s="13">
        <f>IND_SavePot!I567*(1+HLOOKUP(MID(D567,2,2),$M$9:$AF$15,MATCH(RIGHT(D567,2),$M$9:$M$15,0),0))^($H567-IND_SavePot!$H567)</f>
        <v>8.4949568437805035E-3</v>
      </c>
      <c r="J567" s="13">
        <f t="shared" si="47"/>
        <v>8.4949568437805035E-3</v>
      </c>
      <c r="K567" s="135">
        <v>0</v>
      </c>
    </row>
    <row r="568" spans="3:11">
      <c r="C568" s="11" t="str">
        <f>IND_SavePot!C568</f>
        <v>INDADEFFLA-94</v>
      </c>
      <c r="D568" s="11" t="str">
        <f>IND_SavePot!D568</f>
        <v>IADLA</v>
      </c>
      <c r="E568" s="10" t="str">
        <f t="shared" si="46"/>
        <v>IADLA</v>
      </c>
      <c r="F568" s="10" t="s">
        <v>10</v>
      </c>
      <c r="G568" s="10" t="s">
        <v>11</v>
      </c>
      <c r="H568" s="10">
        <f t="shared" si="48"/>
        <v>2050</v>
      </c>
      <c r="I568" s="13">
        <f>IND_SavePot!I568*(1+HLOOKUP(MID(D568,2,2),$M$9:$AF$15,MATCH(RIGHT(D568,2),$M$9:$M$15,0),0))^($H568-IND_SavePot!$H568)</f>
        <v>8.2998061727720656E-3</v>
      </c>
      <c r="J568" s="13">
        <f t="shared" si="47"/>
        <v>8.2998061727720656E-3</v>
      </c>
      <c r="K568" s="135">
        <v>0</v>
      </c>
    </row>
    <row r="569" spans="3:11">
      <c r="C569" s="11" t="str">
        <f>IND_SavePot!C569</f>
        <v>INDADEFFEM-94</v>
      </c>
      <c r="D569" s="11" t="str">
        <f>IND_SavePot!D569</f>
        <v>IADEM</v>
      </c>
      <c r="E569" s="10" t="str">
        <f t="shared" si="46"/>
        <v>IADEM</v>
      </c>
      <c r="F569" s="10" t="s">
        <v>10</v>
      </c>
      <c r="G569" s="10" t="s">
        <v>11</v>
      </c>
      <c r="H569" s="10">
        <f t="shared" si="48"/>
        <v>2050</v>
      </c>
      <c r="I569" s="13">
        <f>IND_SavePot!I569*(1+HLOOKUP(MID(D569,2,2),$M$9:$AF$15,MATCH(RIGHT(D569,2),$M$9:$M$15,0),0))^($H569-IND_SavePot!$H569)</f>
        <v>2.0400851253317724E-3</v>
      </c>
      <c r="J569" s="13">
        <f t="shared" si="47"/>
        <v>2.0400851253317724E-3</v>
      </c>
      <c r="K569" s="135">
        <v>0</v>
      </c>
    </row>
    <row r="570" spans="3:11">
      <c r="C570" s="11" t="str">
        <f>IND_SavePot!C570</f>
        <v>INDADEFFTF-94</v>
      </c>
      <c r="D570" s="11" t="str">
        <f>IND_SavePot!D570</f>
        <v>IADTF</v>
      </c>
      <c r="E570" s="10" t="str">
        <f t="shared" si="46"/>
        <v>IADTF</v>
      </c>
      <c r="F570" s="10" t="s">
        <v>10</v>
      </c>
      <c r="G570" s="10" t="s">
        <v>11</v>
      </c>
      <c r="H570" s="10">
        <f t="shared" si="48"/>
        <v>2050</v>
      </c>
      <c r="I570" s="13">
        <f>IND_SavePot!I570*(1+HLOOKUP(MID(D570,2,2),$M$9:$AF$15,MATCH(RIGHT(D570,2),$M$9:$M$15,0),0))^($H570-IND_SavePot!$H570)</f>
        <v>0</v>
      </c>
      <c r="J570" s="13">
        <f t="shared" si="47"/>
        <v>0</v>
      </c>
      <c r="K570" s="135">
        <v>0</v>
      </c>
    </row>
    <row r="571" spans="3:11">
      <c r="C571" s="11" t="str">
        <f>IND_SavePot!C571</f>
        <v>INDADEFFPH-95</v>
      </c>
      <c r="D571" s="11" t="str">
        <f>IND_SavePot!D571</f>
        <v>IADPH</v>
      </c>
      <c r="E571" s="10" t="str">
        <f t="shared" si="46"/>
        <v>IADPH</v>
      </c>
      <c r="F571" s="10" t="s">
        <v>10</v>
      </c>
      <c r="G571" s="10" t="s">
        <v>11</v>
      </c>
      <c r="H571" s="10">
        <f t="shared" si="48"/>
        <v>2050</v>
      </c>
      <c r="I571" s="13">
        <f>IND_SavePot!I571*(1+HLOOKUP(MID(D571,2,2),$M$9:$AF$15,MATCH(RIGHT(D571,2),$M$9:$M$15,0),0))^($H571-IND_SavePot!$H571)</f>
        <v>4.8774437212985603E-3</v>
      </c>
      <c r="J571" s="13">
        <f t="shared" si="47"/>
        <v>4.8774437212985603E-3</v>
      </c>
      <c r="K571" s="135">
        <v>2</v>
      </c>
    </row>
    <row r="572" spans="3:11">
      <c r="C572" s="11" t="str">
        <f>IND_SavePot!C572</f>
        <v>INDADEFFPH-95</v>
      </c>
      <c r="D572" s="11" t="str">
        <f>IND_SavePot!D572</f>
        <v>IADPH</v>
      </c>
      <c r="E572" s="10" t="str">
        <f t="shared" si="46"/>
        <v>IADPH</v>
      </c>
      <c r="F572" s="10" t="s">
        <v>10</v>
      </c>
      <c r="G572" s="10" t="s">
        <v>11</v>
      </c>
      <c r="H572" s="10">
        <f t="shared" si="48"/>
        <v>2050</v>
      </c>
      <c r="I572" s="13">
        <f>IND_SavePot!I572*(1+HLOOKUP(MID(D572,2,2),$M$9:$AF$15,MATCH(RIGHT(D572,2),$M$9:$M$15,0),0))^($H572-IND_SavePot!$H572)</f>
        <v>4.8774437212985603E-3</v>
      </c>
      <c r="J572" s="13">
        <f t="shared" si="47"/>
        <v>4.8774437212985603E-3</v>
      </c>
      <c r="K572" s="135">
        <v>4</v>
      </c>
    </row>
    <row r="573" spans="3:11">
      <c r="C573" s="11" t="str">
        <f>IND_SavePot!C573</f>
        <v>INDADEFFSH-95</v>
      </c>
      <c r="D573" s="11" t="str">
        <f>IND_SavePot!D573</f>
        <v>IADSH</v>
      </c>
      <c r="E573" s="10" t="str">
        <f t="shared" si="46"/>
        <v>IADSH</v>
      </c>
      <c r="F573" s="10" t="s">
        <v>10</v>
      </c>
      <c r="G573" s="10" t="s">
        <v>11</v>
      </c>
      <c r="H573" s="10">
        <f t="shared" si="48"/>
        <v>2050</v>
      </c>
      <c r="I573" s="13">
        <f>IND_SavePot!I573*(1+HLOOKUP(MID(D573,2,2),$M$9:$AF$15,MATCH(RIGHT(D573,2),$M$9:$M$15,0),0))^($H573-IND_SavePot!$H573)</f>
        <v>8.4949568437803942E-3</v>
      </c>
      <c r="J573" s="13">
        <f t="shared" si="47"/>
        <v>8.4949568437803942E-3</v>
      </c>
      <c r="K573" s="135">
        <v>0</v>
      </c>
    </row>
    <row r="574" spans="3:11">
      <c r="C574" s="11" t="str">
        <f>IND_SavePot!C574</f>
        <v>INDADEFFLA-95</v>
      </c>
      <c r="D574" s="11" t="str">
        <f>IND_SavePot!D574</f>
        <v>IADLA</v>
      </c>
      <c r="E574" s="10" t="str">
        <f t="shared" si="46"/>
        <v>IADLA</v>
      </c>
      <c r="F574" s="10" t="s">
        <v>10</v>
      </c>
      <c r="G574" s="10" t="s">
        <v>11</v>
      </c>
      <c r="H574" s="10">
        <f t="shared" si="48"/>
        <v>2050</v>
      </c>
      <c r="I574" s="13">
        <f>IND_SavePot!I574*(1+HLOOKUP(MID(D574,2,2),$M$9:$AF$15,MATCH(RIGHT(D574,2),$M$9:$M$15,0),0))^($H574-IND_SavePot!$H574)</f>
        <v>8.2998061727720656E-3</v>
      </c>
      <c r="J574" s="13">
        <f t="shared" si="47"/>
        <v>8.2998061727720656E-3</v>
      </c>
      <c r="K574" s="135">
        <v>0</v>
      </c>
    </row>
    <row r="575" spans="3:11">
      <c r="C575" s="11" t="str">
        <f>IND_SavePot!C575</f>
        <v>INDADEFFEM-95</v>
      </c>
      <c r="D575" s="11" t="str">
        <f>IND_SavePot!D575</f>
        <v>IADEM</v>
      </c>
      <c r="E575" s="10" t="str">
        <f t="shared" si="46"/>
        <v>IADEM</v>
      </c>
      <c r="F575" s="10" t="s">
        <v>10</v>
      </c>
      <c r="G575" s="10" t="s">
        <v>11</v>
      </c>
      <c r="H575" s="10">
        <f t="shared" si="48"/>
        <v>2050</v>
      </c>
      <c r="I575" s="13">
        <f>IND_SavePot!I575*(1+HLOOKUP(MID(D575,2,2),$M$9:$AF$15,MATCH(RIGHT(D575,2),$M$9:$M$15,0),0))^($H575-IND_SavePot!$H575)</f>
        <v>2.0400851253318127E-3</v>
      </c>
      <c r="J575" s="13">
        <f t="shared" si="47"/>
        <v>2.0400851253318127E-3</v>
      </c>
      <c r="K575" s="135">
        <v>0</v>
      </c>
    </row>
    <row r="576" spans="3:11">
      <c r="C576" s="11" t="str">
        <f>IND_SavePot!C576</f>
        <v>INDADEFFTF-95</v>
      </c>
      <c r="D576" s="11" t="str">
        <f>IND_SavePot!D576</f>
        <v>IADTF</v>
      </c>
      <c r="E576" s="10" t="str">
        <f t="shared" si="46"/>
        <v>IADTF</v>
      </c>
      <c r="F576" s="10" t="s">
        <v>10</v>
      </c>
      <c r="G576" s="10" t="s">
        <v>11</v>
      </c>
      <c r="H576" s="10">
        <f t="shared" si="48"/>
        <v>2050</v>
      </c>
      <c r="I576" s="13">
        <f>IND_SavePot!I576*(1+HLOOKUP(MID(D576,2,2),$M$9:$AF$15,MATCH(RIGHT(D576,2),$M$9:$M$15,0),0))^($H576-IND_SavePot!$H576)</f>
        <v>0</v>
      </c>
      <c r="J576" s="13">
        <f t="shared" si="47"/>
        <v>0</v>
      </c>
      <c r="K576" s="135">
        <v>0</v>
      </c>
    </row>
    <row r="577" spans="3:11">
      <c r="C577" s="11" t="str">
        <f>IND_SavePot!C577</f>
        <v>INDADEFFPH-96</v>
      </c>
      <c r="D577" s="11" t="str">
        <f>IND_SavePot!D577</f>
        <v>IADPH</v>
      </c>
      <c r="E577" s="10" t="str">
        <f t="shared" si="46"/>
        <v>IADPH</v>
      </c>
      <c r="F577" s="10" t="s">
        <v>10</v>
      </c>
      <c r="G577" s="10" t="s">
        <v>11</v>
      </c>
      <c r="H577" s="10">
        <f t="shared" si="48"/>
        <v>2050</v>
      </c>
      <c r="I577" s="13">
        <f>IND_SavePot!I577*(1+HLOOKUP(MID(D577,2,2),$M$9:$AF$15,MATCH(RIGHT(D577,2),$M$9:$M$15,0),0))^($H577-IND_SavePot!$H577)</f>
        <v>4.8774437212985603E-3</v>
      </c>
      <c r="J577" s="13">
        <f t="shared" si="47"/>
        <v>4.8774437212985603E-3</v>
      </c>
      <c r="K577" s="135">
        <v>1</v>
      </c>
    </row>
    <row r="578" spans="3:11">
      <c r="C578" s="11" t="str">
        <f>IND_SavePot!C578</f>
        <v>INDADEFFPH-96</v>
      </c>
      <c r="D578" s="11" t="str">
        <f>IND_SavePot!D578</f>
        <v>IADPH</v>
      </c>
      <c r="E578" s="10" t="str">
        <f t="shared" si="46"/>
        <v>IADPH</v>
      </c>
      <c r="F578" s="10" t="s">
        <v>10</v>
      </c>
      <c r="G578" s="10" t="s">
        <v>11</v>
      </c>
      <c r="H578" s="10">
        <f t="shared" si="48"/>
        <v>2050</v>
      </c>
      <c r="I578" s="13">
        <f>IND_SavePot!I578*(1+HLOOKUP(MID(D578,2,2),$M$9:$AF$15,MATCH(RIGHT(D578,2),$M$9:$M$15,0),0))^($H578-IND_SavePot!$H578)</f>
        <v>4.8774437212985603E-3</v>
      </c>
      <c r="J578" s="13">
        <f t="shared" si="47"/>
        <v>4.8774437212985603E-3</v>
      </c>
      <c r="K578" s="135">
        <v>4</v>
      </c>
    </row>
    <row r="579" spans="3:11">
      <c r="C579" s="11" t="str">
        <f>IND_SavePot!C579</f>
        <v>INDADEFFSH-96</v>
      </c>
      <c r="D579" s="11" t="str">
        <f>IND_SavePot!D579</f>
        <v>IADSH</v>
      </c>
      <c r="E579" s="10" t="str">
        <f t="shared" si="46"/>
        <v>IADSH</v>
      </c>
      <c r="F579" s="10" t="s">
        <v>10</v>
      </c>
      <c r="G579" s="10" t="s">
        <v>11</v>
      </c>
      <c r="H579" s="10">
        <f t="shared" si="48"/>
        <v>2050</v>
      </c>
      <c r="I579" s="13">
        <f>IND_SavePot!I579*(1+HLOOKUP(MID(D579,2,2),$M$9:$AF$15,MATCH(RIGHT(D579,2),$M$9:$M$15,0),0))^($H579-IND_SavePot!$H579)</f>
        <v>8.4949568437803942E-3</v>
      </c>
      <c r="J579" s="13">
        <f t="shared" si="47"/>
        <v>8.4949568437803942E-3</v>
      </c>
      <c r="K579" s="135">
        <v>0</v>
      </c>
    </row>
    <row r="580" spans="3:11">
      <c r="C580" s="11" t="str">
        <f>IND_SavePot!C580</f>
        <v>INDADEFFLA-96</v>
      </c>
      <c r="D580" s="11" t="str">
        <f>IND_SavePot!D580</f>
        <v>IADLA</v>
      </c>
      <c r="E580" s="10" t="str">
        <f t="shared" si="46"/>
        <v>IADLA</v>
      </c>
      <c r="F580" s="10" t="s">
        <v>10</v>
      </c>
      <c r="G580" s="10" t="s">
        <v>11</v>
      </c>
      <c r="H580" s="10">
        <f t="shared" si="48"/>
        <v>2050</v>
      </c>
      <c r="I580" s="13">
        <f>IND_SavePot!I580*(1+HLOOKUP(MID(D580,2,2),$M$9:$AF$15,MATCH(RIGHT(D580,2),$M$9:$M$15,0),0))^($H580-IND_SavePot!$H580)</f>
        <v>8.2998061727722287E-3</v>
      </c>
      <c r="J580" s="13">
        <f t="shared" si="47"/>
        <v>8.2998061727722287E-3</v>
      </c>
      <c r="K580" s="135">
        <v>0</v>
      </c>
    </row>
    <row r="581" spans="3:11">
      <c r="C581" s="11" t="str">
        <f>IND_SavePot!C581</f>
        <v>INDADEFFEM-96</v>
      </c>
      <c r="D581" s="11" t="str">
        <f>IND_SavePot!D581</f>
        <v>IADEM</v>
      </c>
      <c r="E581" s="10" t="str">
        <f t="shared" si="46"/>
        <v>IADEM</v>
      </c>
      <c r="F581" s="10" t="s">
        <v>10</v>
      </c>
      <c r="G581" s="10" t="s">
        <v>11</v>
      </c>
      <c r="H581" s="10">
        <f t="shared" si="48"/>
        <v>2050</v>
      </c>
      <c r="I581" s="13">
        <f>IND_SavePot!I581*(1+HLOOKUP(MID(D581,2,2),$M$9:$AF$15,MATCH(RIGHT(D581,2),$M$9:$M$15,0),0))^($H581-IND_SavePot!$H581)</f>
        <v>2.0400851253317724E-3</v>
      </c>
      <c r="J581" s="13">
        <f t="shared" si="47"/>
        <v>2.0400851253317724E-3</v>
      </c>
      <c r="K581" s="135">
        <v>0</v>
      </c>
    </row>
    <row r="582" spans="3:11">
      <c r="C582" s="11" t="str">
        <f>IND_SavePot!C582</f>
        <v>INDADEFFTF-96</v>
      </c>
      <c r="D582" s="11" t="str">
        <f>IND_SavePot!D582</f>
        <v>IADTF</v>
      </c>
      <c r="E582" s="10" t="str">
        <f t="shared" si="46"/>
        <v>IADTF</v>
      </c>
      <c r="F582" s="10" t="s">
        <v>10</v>
      </c>
      <c r="G582" s="10" t="s">
        <v>11</v>
      </c>
      <c r="H582" s="10">
        <f t="shared" si="48"/>
        <v>2050</v>
      </c>
      <c r="I582" s="13">
        <f>IND_SavePot!I582*(1+HLOOKUP(MID(D582,2,2),$M$9:$AF$15,MATCH(RIGHT(D582,2),$M$9:$M$15,0),0))^($H582-IND_SavePot!$H582)</f>
        <v>0</v>
      </c>
      <c r="J582" s="13">
        <f t="shared" si="47"/>
        <v>0</v>
      </c>
      <c r="K582" s="135">
        <v>0</v>
      </c>
    </row>
    <row r="583" spans="3:11">
      <c r="C583" s="11" t="str">
        <f>IND_SavePot!C583</f>
        <v>INDADEFFPH-97</v>
      </c>
      <c r="D583" s="11" t="str">
        <f>IND_SavePot!D583</f>
        <v>IADPH</v>
      </c>
      <c r="E583" s="10" t="str">
        <f t="shared" si="46"/>
        <v>IADPH</v>
      </c>
      <c r="F583" s="10" t="s">
        <v>10</v>
      </c>
      <c r="G583" s="10" t="s">
        <v>11</v>
      </c>
      <c r="H583" s="10">
        <f t="shared" si="48"/>
        <v>2050</v>
      </c>
      <c r="I583" s="13">
        <f>IND_SavePot!I583*(1+HLOOKUP(MID(D583,2,2),$M$9:$AF$15,MATCH(RIGHT(D583,2),$M$9:$M$15,0),0))^($H583-IND_SavePot!$H583)</f>
        <v>4.8774437212984988E-3</v>
      </c>
      <c r="J583" s="13">
        <f t="shared" si="47"/>
        <v>4.8774437212984988E-3</v>
      </c>
      <c r="K583" s="135">
        <v>1</v>
      </c>
    </row>
    <row r="584" spans="3:11">
      <c r="C584" s="11" t="str">
        <f>IND_SavePot!C584</f>
        <v>INDADEFFPH-97</v>
      </c>
      <c r="D584" s="11" t="str">
        <f>IND_SavePot!D584</f>
        <v>IADPH</v>
      </c>
      <c r="E584" s="10" t="str">
        <f t="shared" ref="E584:E647" si="49">D584</f>
        <v>IADPH</v>
      </c>
      <c r="F584" s="10" t="s">
        <v>10</v>
      </c>
      <c r="G584" s="10" t="s">
        <v>11</v>
      </c>
      <c r="H584" s="10">
        <f t="shared" si="48"/>
        <v>2050</v>
      </c>
      <c r="I584" s="13">
        <f>IND_SavePot!I584*(1+HLOOKUP(MID(D584,2,2),$M$9:$AF$15,MATCH(RIGHT(D584,2),$M$9:$M$15,0),0))^($H584-IND_SavePot!$H584)</f>
        <v>4.8774437212984988E-3</v>
      </c>
      <c r="J584" s="13">
        <f t="shared" ref="J584:J647" si="50">I584</f>
        <v>4.8774437212984988E-3</v>
      </c>
      <c r="K584" s="135">
        <v>4</v>
      </c>
    </row>
    <row r="585" spans="3:11">
      <c r="C585" s="11" t="str">
        <f>IND_SavePot!C585</f>
        <v>INDADEFFSH-97</v>
      </c>
      <c r="D585" s="11" t="str">
        <f>IND_SavePot!D585</f>
        <v>IADSH</v>
      </c>
      <c r="E585" s="10" t="str">
        <f t="shared" si="49"/>
        <v>IADSH</v>
      </c>
      <c r="F585" s="10" t="s">
        <v>10</v>
      </c>
      <c r="G585" s="10" t="s">
        <v>11</v>
      </c>
      <c r="H585" s="10">
        <f t="shared" ref="H585:H648" si="51">H584</f>
        <v>2050</v>
      </c>
      <c r="I585" s="13">
        <f>IND_SavePot!I585*(1+HLOOKUP(MID(D585,2,2),$M$9:$AF$15,MATCH(RIGHT(D585,2),$M$9:$M$15,0),0))^($H585-IND_SavePot!$H585)</f>
        <v>8.4949568437805035E-3</v>
      </c>
      <c r="J585" s="13">
        <f t="shared" si="50"/>
        <v>8.4949568437805035E-3</v>
      </c>
      <c r="K585" s="135">
        <v>0</v>
      </c>
    </row>
    <row r="586" spans="3:11">
      <c r="C586" s="11" t="str">
        <f>IND_SavePot!C586</f>
        <v>INDADEFFLA-97</v>
      </c>
      <c r="D586" s="11" t="str">
        <f>IND_SavePot!D586</f>
        <v>IADLA</v>
      </c>
      <c r="E586" s="10" t="str">
        <f t="shared" si="49"/>
        <v>IADLA</v>
      </c>
      <c r="F586" s="10" t="s">
        <v>10</v>
      </c>
      <c r="G586" s="10" t="s">
        <v>11</v>
      </c>
      <c r="H586" s="10">
        <f t="shared" si="51"/>
        <v>2050</v>
      </c>
      <c r="I586" s="13">
        <f>IND_SavePot!I586*(1+HLOOKUP(MID(D586,2,2),$M$9:$AF$15,MATCH(RIGHT(D586,2),$M$9:$M$15,0),0))^($H586-IND_SavePot!$H586)</f>
        <v>8.2998061727720656E-3</v>
      </c>
      <c r="J586" s="13">
        <f t="shared" si="50"/>
        <v>8.2998061727720656E-3</v>
      </c>
      <c r="K586" s="135">
        <v>0</v>
      </c>
    </row>
    <row r="587" spans="3:11">
      <c r="C587" s="11" t="str">
        <f>IND_SavePot!C587</f>
        <v>INDADEFFEM-97</v>
      </c>
      <c r="D587" s="11" t="str">
        <f>IND_SavePot!D587</f>
        <v>IADEM</v>
      </c>
      <c r="E587" s="10" t="str">
        <f t="shared" si="49"/>
        <v>IADEM</v>
      </c>
      <c r="F587" s="10" t="s">
        <v>10</v>
      </c>
      <c r="G587" s="10" t="s">
        <v>11</v>
      </c>
      <c r="H587" s="10">
        <f t="shared" si="51"/>
        <v>2050</v>
      </c>
      <c r="I587" s="13">
        <f>IND_SavePot!I587*(1+HLOOKUP(MID(D587,2,2),$M$9:$AF$15,MATCH(RIGHT(D587,2),$M$9:$M$15,0),0))^($H587-IND_SavePot!$H587)</f>
        <v>2.0400851253318127E-3</v>
      </c>
      <c r="J587" s="13">
        <f t="shared" si="50"/>
        <v>2.0400851253318127E-3</v>
      </c>
      <c r="K587" s="135">
        <v>0</v>
      </c>
    </row>
    <row r="588" spans="3:11">
      <c r="C588" s="11" t="str">
        <f>IND_SavePot!C588</f>
        <v>INDADEFFTF-97</v>
      </c>
      <c r="D588" s="11" t="str">
        <f>IND_SavePot!D588</f>
        <v>IADTF</v>
      </c>
      <c r="E588" s="10" t="str">
        <f t="shared" si="49"/>
        <v>IADTF</v>
      </c>
      <c r="F588" s="10" t="s">
        <v>10</v>
      </c>
      <c r="G588" s="10" t="s">
        <v>11</v>
      </c>
      <c r="H588" s="10">
        <f t="shared" si="51"/>
        <v>2050</v>
      </c>
      <c r="I588" s="13">
        <f>IND_SavePot!I588*(1+HLOOKUP(MID(D588,2,2),$M$9:$AF$15,MATCH(RIGHT(D588,2),$M$9:$M$15,0),0))^($H588-IND_SavePot!$H588)</f>
        <v>0</v>
      </c>
      <c r="J588" s="13">
        <f t="shared" si="50"/>
        <v>0</v>
      </c>
      <c r="K588" s="135">
        <v>0</v>
      </c>
    </row>
    <row r="589" spans="3:11">
      <c r="C589" s="11" t="str">
        <f>IND_SavePot!C589</f>
        <v>INDADEFFPH-98</v>
      </c>
      <c r="D589" s="11" t="str">
        <f>IND_SavePot!D589</f>
        <v>IADPH</v>
      </c>
      <c r="E589" s="10" t="str">
        <f t="shared" si="49"/>
        <v>IADPH</v>
      </c>
      <c r="F589" s="10" t="s">
        <v>10</v>
      </c>
      <c r="G589" s="10" t="s">
        <v>11</v>
      </c>
      <c r="H589" s="10">
        <f t="shared" si="51"/>
        <v>2050</v>
      </c>
      <c r="I589" s="13">
        <f>IND_SavePot!I589*(1+HLOOKUP(MID(D589,2,2),$M$9:$AF$15,MATCH(RIGHT(D589,2),$M$9:$M$15,0),0))^($H589-IND_SavePot!$H589)</f>
        <v>4.8774437212986211E-3</v>
      </c>
      <c r="J589" s="13">
        <f t="shared" si="50"/>
        <v>4.8774437212986211E-3</v>
      </c>
      <c r="K589" s="135">
        <v>1</v>
      </c>
    </row>
    <row r="590" spans="3:11">
      <c r="C590" s="11" t="str">
        <f>IND_SavePot!C590</f>
        <v>INDADEFFPH-98</v>
      </c>
      <c r="D590" s="11" t="str">
        <f>IND_SavePot!D590</f>
        <v>IADPH</v>
      </c>
      <c r="E590" s="10" t="str">
        <f t="shared" si="49"/>
        <v>IADPH</v>
      </c>
      <c r="F590" s="10" t="s">
        <v>10</v>
      </c>
      <c r="G590" s="10" t="s">
        <v>11</v>
      </c>
      <c r="H590" s="10">
        <f t="shared" si="51"/>
        <v>2050</v>
      </c>
      <c r="I590" s="13">
        <f>IND_SavePot!I590*(1+HLOOKUP(MID(D590,2,2),$M$9:$AF$15,MATCH(RIGHT(D590,2),$M$9:$M$15,0),0))^($H590-IND_SavePot!$H590)</f>
        <v>4.8774437212986211E-3</v>
      </c>
      <c r="J590" s="13">
        <f t="shared" si="50"/>
        <v>4.8774437212986211E-3</v>
      </c>
      <c r="K590" s="135">
        <v>4</v>
      </c>
    </row>
    <row r="591" spans="3:11">
      <c r="C591" s="11" t="str">
        <f>IND_SavePot!C591</f>
        <v>INDADEFFSH-98</v>
      </c>
      <c r="D591" s="11" t="str">
        <f>IND_SavePot!D591</f>
        <v>IADSH</v>
      </c>
      <c r="E591" s="10" t="str">
        <f t="shared" si="49"/>
        <v>IADSH</v>
      </c>
      <c r="F591" s="10" t="s">
        <v>10</v>
      </c>
      <c r="G591" s="10" t="s">
        <v>11</v>
      </c>
      <c r="H591" s="10">
        <f t="shared" si="51"/>
        <v>2050</v>
      </c>
      <c r="I591" s="13">
        <f>IND_SavePot!I591*(1+HLOOKUP(MID(D591,2,2),$M$9:$AF$15,MATCH(RIGHT(D591,2),$M$9:$M$15,0),0))^($H591-IND_SavePot!$H591)</f>
        <v>8.4949568437804497E-3</v>
      </c>
      <c r="J591" s="13">
        <f t="shared" si="50"/>
        <v>8.4949568437804497E-3</v>
      </c>
      <c r="K591" s="135">
        <v>0</v>
      </c>
    </row>
    <row r="592" spans="3:11">
      <c r="C592" s="11" t="str">
        <f>IND_SavePot!C592</f>
        <v>INDADEFFLA-98</v>
      </c>
      <c r="D592" s="11" t="str">
        <f>IND_SavePot!D592</f>
        <v>IADLA</v>
      </c>
      <c r="E592" s="10" t="str">
        <f t="shared" si="49"/>
        <v>IADLA</v>
      </c>
      <c r="F592" s="10" t="s">
        <v>10</v>
      </c>
      <c r="G592" s="10" t="s">
        <v>11</v>
      </c>
      <c r="H592" s="10">
        <f t="shared" si="51"/>
        <v>2050</v>
      </c>
      <c r="I592" s="13">
        <f>IND_SavePot!I592*(1+HLOOKUP(MID(D592,2,2),$M$9:$AF$15,MATCH(RIGHT(D592,2),$M$9:$M$15,0),0))^($H592-IND_SavePot!$H592)</f>
        <v>8.2998061727723917E-3</v>
      </c>
      <c r="J592" s="13">
        <f t="shared" si="50"/>
        <v>8.2998061727723917E-3</v>
      </c>
      <c r="K592" s="135">
        <v>0</v>
      </c>
    </row>
    <row r="593" spans="3:11">
      <c r="C593" s="11" t="str">
        <f>IND_SavePot!C593</f>
        <v>INDADEFFEM-98</v>
      </c>
      <c r="D593" s="11" t="str">
        <f>IND_SavePot!D593</f>
        <v>IADEM</v>
      </c>
      <c r="E593" s="10" t="str">
        <f t="shared" si="49"/>
        <v>IADEM</v>
      </c>
      <c r="F593" s="10" t="s">
        <v>10</v>
      </c>
      <c r="G593" s="10" t="s">
        <v>11</v>
      </c>
      <c r="H593" s="10">
        <f t="shared" si="51"/>
        <v>2050</v>
      </c>
      <c r="I593" s="13">
        <f>IND_SavePot!I593*(1+HLOOKUP(MID(D593,2,2),$M$9:$AF$15,MATCH(RIGHT(D593,2),$M$9:$M$15,0),0))^($H593-IND_SavePot!$H593)</f>
        <v>2.0400851253318127E-3</v>
      </c>
      <c r="J593" s="13">
        <f t="shared" si="50"/>
        <v>2.0400851253318127E-3</v>
      </c>
      <c r="K593" s="135">
        <v>0</v>
      </c>
    </row>
    <row r="594" spans="3:11">
      <c r="C594" s="11" t="str">
        <f>IND_SavePot!C594</f>
        <v>INDADEFFTF-98</v>
      </c>
      <c r="D594" s="11" t="str">
        <f>IND_SavePot!D594</f>
        <v>IADTF</v>
      </c>
      <c r="E594" s="10" t="str">
        <f t="shared" si="49"/>
        <v>IADTF</v>
      </c>
      <c r="F594" s="10" t="s">
        <v>10</v>
      </c>
      <c r="G594" s="10" t="s">
        <v>11</v>
      </c>
      <c r="H594" s="10">
        <f t="shared" si="51"/>
        <v>2050</v>
      </c>
      <c r="I594" s="13">
        <f>IND_SavePot!I594*(1+HLOOKUP(MID(D594,2,2),$M$9:$AF$15,MATCH(RIGHT(D594,2),$M$9:$M$15,0),0))^($H594-IND_SavePot!$H594)</f>
        <v>0</v>
      </c>
      <c r="J594" s="13">
        <f t="shared" si="50"/>
        <v>0</v>
      </c>
      <c r="K594" s="135">
        <v>0</v>
      </c>
    </row>
    <row r="595" spans="3:11">
      <c r="C595" s="11" t="str">
        <f>IND_SavePot!C595</f>
        <v>INDADEFFPH-99</v>
      </c>
      <c r="D595" s="11" t="str">
        <f>IND_SavePot!D595</f>
        <v>IADPH</v>
      </c>
      <c r="E595" s="10" t="str">
        <f t="shared" si="49"/>
        <v>IADPH</v>
      </c>
      <c r="F595" s="10" t="s">
        <v>10</v>
      </c>
      <c r="G595" s="10" t="s">
        <v>11</v>
      </c>
      <c r="H595" s="10">
        <f t="shared" si="51"/>
        <v>2050</v>
      </c>
      <c r="I595" s="13">
        <f>IND_SavePot!I595*(1+HLOOKUP(MID(D595,2,2),$M$9:$AF$15,MATCH(RIGHT(D595,2),$M$9:$M$15,0),0))^($H595-IND_SavePot!$H595)</f>
        <v>4.8774437212984988E-3</v>
      </c>
      <c r="J595" s="13">
        <f t="shared" si="50"/>
        <v>4.8774437212984988E-3</v>
      </c>
      <c r="K595" s="135">
        <v>1</v>
      </c>
    </row>
    <row r="596" spans="3:11">
      <c r="C596" s="11" t="str">
        <f>IND_SavePot!C596</f>
        <v>INDADEFFPH-99</v>
      </c>
      <c r="D596" s="11" t="str">
        <f>IND_SavePot!D596</f>
        <v>IADPH</v>
      </c>
      <c r="E596" s="10" t="str">
        <f t="shared" si="49"/>
        <v>IADPH</v>
      </c>
      <c r="F596" s="10" t="s">
        <v>10</v>
      </c>
      <c r="G596" s="10" t="s">
        <v>11</v>
      </c>
      <c r="H596" s="10">
        <f t="shared" si="51"/>
        <v>2050</v>
      </c>
      <c r="I596" s="13">
        <f>IND_SavePot!I596*(1+HLOOKUP(MID(D596,2,2),$M$9:$AF$15,MATCH(RIGHT(D596,2),$M$9:$M$15,0),0))^($H596-IND_SavePot!$H596)</f>
        <v>4.8774437212984988E-3</v>
      </c>
      <c r="J596" s="13">
        <f t="shared" si="50"/>
        <v>4.8774437212984988E-3</v>
      </c>
      <c r="K596" s="135">
        <v>4</v>
      </c>
    </row>
    <row r="597" spans="3:11">
      <c r="C597" s="11" t="str">
        <f>IND_SavePot!C597</f>
        <v>INDADEFFSH-99</v>
      </c>
      <c r="D597" s="11" t="str">
        <f>IND_SavePot!D597</f>
        <v>IADSH</v>
      </c>
      <c r="E597" s="10" t="str">
        <f t="shared" si="49"/>
        <v>IADSH</v>
      </c>
      <c r="F597" s="10" t="s">
        <v>10</v>
      </c>
      <c r="G597" s="10" t="s">
        <v>11</v>
      </c>
      <c r="H597" s="10">
        <f t="shared" si="51"/>
        <v>2050</v>
      </c>
      <c r="I597" s="13">
        <f>IND_SavePot!I597*(1+HLOOKUP(MID(D597,2,2),$M$9:$AF$15,MATCH(RIGHT(D597,2),$M$9:$M$15,0),0))^($H597-IND_SavePot!$H597)</f>
        <v>8.4949568437805035E-3</v>
      </c>
      <c r="J597" s="13">
        <f t="shared" si="50"/>
        <v>8.4949568437805035E-3</v>
      </c>
      <c r="K597" s="135">
        <v>0</v>
      </c>
    </row>
    <row r="598" spans="3:11">
      <c r="C598" s="11" t="str">
        <f>IND_SavePot!C598</f>
        <v>INDADEFFLA-99</v>
      </c>
      <c r="D598" s="11" t="str">
        <f>IND_SavePot!D598</f>
        <v>IADLA</v>
      </c>
      <c r="E598" s="10" t="str">
        <f t="shared" si="49"/>
        <v>IADLA</v>
      </c>
      <c r="F598" s="10" t="s">
        <v>10</v>
      </c>
      <c r="G598" s="10" t="s">
        <v>11</v>
      </c>
      <c r="H598" s="10">
        <f t="shared" si="51"/>
        <v>2050</v>
      </c>
      <c r="I598" s="13">
        <f>IND_SavePot!I598*(1+HLOOKUP(MID(D598,2,2),$M$9:$AF$15,MATCH(RIGHT(D598,2),$M$9:$M$15,0),0))^($H598-IND_SavePot!$H598)</f>
        <v>8.2998061727720656E-3</v>
      </c>
      <c r="J598" s="13">
        <f t="shared" si="50"/>
        <v>8.2998061727720656E-3</v>
      </c>
      <c r="K598" s="135">
        <v>0</v>
      </c>
    </row>
    <row r="599" spans="3:11">
      <c r="C599" s="11" t="str">
        <f>IND_SavePot!C599</f>
        <v>INDADEFFEM-99</v>
      </c>
      <c r="D599" s="11" t="str">
        <f>IND_SavePot!D599</f>
        <v>IADEM</v>
      </c>
      <c r="E599" s="10" t="str">
        <f t="shared" si="49"/>
        <v>IADEM</v>
      </c>
      <c r="F599" s="10" t="s">
        <v>10</v>
      </c>
      <c r="G599" s="10" t="s">
        <v>11</v>
      </c>
      <c r="H599" s="10">
        <f t="shared" si="51"/>
        <v>2050</v>
      </c>
      <c r="I599" s="13">
        <f>IND_SavePot!I599*(1+HLOOKUP(MID(D599,2,2),$M$9:$AF$15,MATCH(RIGHT(D599,2),$M$9:$M$15,0),0))^($H599-IND_SavePot!$H599)</f>
        <v>2.0400851253318127E-3</v>
      </c>
      <c r="J599" s="13">
        <f t="shared" si="50"/>
        <v>2.0400851253318127E-3</v>
      </c>
      <c r="K599" s="135">
        <v>0</v>
      </c>
    </row>
    <row r="600" spans="3:11">
      <c r="C600" s="11" t="str">
        <f>IND_SavePot!C600</f>
        <v>INDADEFFTF-99</v>
      </c>
      <c r="D600" s="11" t="str">
        <f>IND_SavePot!D600</f>
        <v>IADTF</v>
      </c>
      <c r="E600" s="10" t="str">
        <f t="shared" si="49"/>
        <v>IADTF</v>
      </c>
      <c r="F600" s="10" t="s">
        <v>10</v>
      </c>
      <c r="G600" s="10" t="s">
        <v>11</v>
      </c>
      <c r="H600" s="38">
        <f t="shared" si="51"/>
        <v>2050</v>
      </c>
      <c r="I600" s="13">
        <f>IND_SavePot!I600*(1+HLOOKUP(MID(D600,2,2),$M$9:$AF$15,MATCH(RIGHT(D600,2),$M$9:$M$15,0),0))^($H600-IND_SavePot!$H600)</f>
        <v>0</v>
      </c>
      <c r="J600" s="13">
        <f t="shared" si="50"/>
        <v>0</v>
      </c>
      <c r="K600" s="135">
        <v>0</v>
      </c>
    </row>
    <row r="601" spans="3:11">
      <c r="C601" s="11" t="str">
        <f>IND_SavePot!C601</f>
        <v>INDADEFFPH-100</v>
      </c>
      <c r="D601" s="11" t="str">
        <f>IND_SavePot!D601</f>
        <v>IADPH</v>
      </c>
      <c r="E601" s="10" t="str">
        <f t="shared" si="49"/>
        <v>IADPH</v>
      </c>
      <c r="F601" s="10" t="s">
        <v>10</v>
      </c>
      <c r="G601" s="10" t="s">
        <v>11</v>
      </c>
      <c r="H601" s="10">
        <f t="shared" si="51"/>
        <v>2050</v>
      </c>
      <c r="I601" s="13">
        <f>IND_SavePot!I601*(1+HLOOKUP(MID(D601,2,2),$M$9:$AF$15,MATCH(RIGHT(D601,2),$M$9:$M$15,0),0))^($H601-IND_SavePot!$H601)</f>
        <v>4.8774437212985603E-3</v>
      </c>
      <c r="J601" s="13">
        <f t="shared" si="50"/>
        <v>4.8774437212985603E-3</v>
      </c>
      <c r="K601" s="135">
        <v>1</v>
      </c>
    </row>
    <row r="602" spans="3:11">
      <c r="C602" s="11" t="str">
        <f>IND_SavePot!C602</f>
        <v>INDADEFFPH-100</v>
      </c>
      <c r="D602" s="11" t="str">
        <f>IND_SavePot!D602</f>
        <v>IADPH</v>
      </c>
      <c r="E602" s="10" t="str">
        <f t="shared" si="49"/>
        <v>IADPH</v>
      </c>
      <c r="F602" s="10" t="s">
        <v>10</v>
      </c>
      <c r="G602" s="10" t="s">
        <v>11</v>
      </c>
      <c r="H602" s="10">
        <f t="shared" si="51"/>
        <v>2050</v>
      </c>
      <c r="I602" s="13">
        <f>IND_SavePot!I602*(1+HLOOKUP(MID(D602,2,2),$M$9:$AF$15,MATCH(RIGHT(D602,2),$M$9:$M$15,0),0))^($H602-IND_SavePot!$H602)</f>
        <v>4.8774437212985603E-3</v>
      </c>
      <c r="J602" s="13">
        <f t="shared" si="50"/>
        <v>4.8774437212985603E-3</v>
      </c>
      <c r="K602" s="135">
        <v>4</v>
      </c>
    </row>
    <row r="603" spans="3:11">
      <c r="C603" s="11" t="str">
        <f>IND_SavePot!C603</f>
        <v>INDADEFFSH-100</v>
      </c>
      <c r="D603" s="11" t="str">
        <f>IND_SavePot!D603</f>
        <v>IADSH</v>
      </c>
      <c r="E603" s="10" t="str">
        <f t="shared" si="49"/>
        <v>IADSH</v>
      </c>
      <c r="F603" s="10" t="s">
        <v>10</v>
      </c>
      <c r="G603" s="10" t="s">
        <v>11</v>
      </c>
      <c r="H603" s="10">
        <f t="shared" si="51"/>
        <v>2050</v>
      </c>
      <c r="I603" s="13">
        <f>IND_SavePot!I603*(1+HLOOKUP(MID(D603,2,2),$M$9:$AF$15,MATCH(RIGHT(D603,2),$M$9:$M$15,0),0))^($H603-IND_SavePot!$H603)</f>
        <v>8.4949568437805035E-3</v>
      </c>
      <c r="J603" s="13">
        <f t="shared" si="50"/>
        <v>8.4949568437805035E-3</v>
      </c>
      <c r="K603" s="135">
        <v>0</v>
      </c>
    </row>
    <row r="604" spans="3:11">
      <c r="C604" s="11" t="str">
        <f>IND_SavePot!C604</f>
        <v>INDADEFFLA-100</v>
      </c>
      <c r="D604" s="11" t="str">
        <f>IND_SavePot!D604</f>
        <v>IADLA</v>
      </c>
      <c r="E604" s="10" t="str">
        <f t="shared" si="49"/>
        <v>IADLA</v>
      </c>
      <c r="F604" s="10" t="s">
        <v>10</v>
      </c>
      <c r="G604" s="10" t="s">
        <v>11</v>
      </c>
      <c r="H604" s="10">
        <f t="shared" si="51"/>
        <v>2050</v>
      </c>
      <c r="I604" s="13">
        <f>IND_SavePot!I604*(1+HLOOKUP(MID(D604,2,2),$M$9:$AF$15,MATCH(RIGHT(D604,2),$M$9:$M$15,0),0))^($H604-IND_SavePot!$H604)</f>
        <v>8.2998061727720656E-3</v>
      </c>
      <c r="J604" s="13">
        <f t="shared" si="50"/>
        <v>8.2998061727720656E-3</v>
      </c>
      <c r="K604" s="135">
        <v>0</v>
      </c>
    </row>
    <row r="605" spans="3:11">
      <c r="C605" s="11" t="str">
        <f>IND_SavePot!C605</f>
        <v>INDADEFFEM-100</v>
      </c>
      <c r="D605" s="11" t="str">
        <f>IND_SavePot!D605</f>
        <v>IADEM</v>
      </c>
      <c r="E605" s="10" t="str">
        <f t="shared" si="49"/>
        <v>IADEM</v>
      </c>
      <c r="F605" s="10" t="s">
        <v>10</v>
      </c>
      <c r="G605" s="10" t="s">
        <v>11</v>
      </c>
      <c r="H605" s="10">
        <f t="shared" si="51"/>
        <v>2050</v>
      </c>
      <c r="I605" s="13">
        <f>IND_SavePot!I605*(1+HLOOKUP(MID(D605,2,2),$M$9:$AF$15,MATCH(RIGHT(D605,2),$M$9:$M$15,0),0))^($H605-IND_SavePot!$H605)</f>
        <v>2.0400851253318127E-3</v>
      </c>
      <c r="J605" s="13">
        <f t="shared" si="50"/>
        <v>2.0400851253318127E-3</v>
      </c>
      <c r="K605" s="135">
        <v>0</v>
      </c>
    </row>
    <row r="606" spans="3:11">
      <c r="C606" s="11" t="str">
        <f>IND_SavePot!C606</f>
        <v>INDADEFFTF-100</v>
      </c>
      <c r="D606" s="11" t="str">
        <f>IND_SavePot!D606</f>
        <v>IADTF</v>
      </c>
      <c r="E606" s="10" t="str">
        <f t="shared" si="49"/>
        <v>IADTF</v>
      </c>
      <c r="F606" s="10" t="s">
        <v>10</v>
      </c>
      <c r="G606" s="10" t="s">
        <v>11</v>
      </c>
      <c r="H606" s="10">
        <f t="shared" si="51"/>
        <v>2050</v>
      </c>
      <c r="I606" s="13">
        <f>IND_SavePot!I606*(1+HLOOKUP(MID(D606,2,2),$M$9:$AF$15,MATCH(RIGHT(D606,2),$M$9:$M$15,0),0))^($H606-IND_SavePot!$H606)</f>
        <v>0</v>
      </c>
      <c r="J606" s="13">
        <f t="shared" si="50"/>
        <v>0</v>
      </c>
      <c r="K606" s="135">
        <v>0</v>
      </c>
    </row>
    <row r="607" spans="3:11">
      <c r="C607" s="11" t="str">
        <f>IND_SavePot!C607</f>
        <v>INDFDEFFPH-01</v>
      </c>
      <c r="D607" s="11" t="str">
        <f>IND_SavePot!D607</f>
        <v>IFDPH</v>
      </c>
      <c r="E607" s="10" t="str">
        <f t="shared" si="49"/>
        <v>IFDPH</v>
      </c>
      <c r="F607" s="10" t="s">
        <v>10</v>
      </c>
      <c r="G607" s="10" t="s">
        <v>11</v>
      </c>
      <c r="H607" s="10">
        <f t="shared" si="51"/>
        <v>2050</v>
      </c>
      <c r="I607" s="13">
        <f>IND_SavePot!I607*(1+HLOOKUP(MID(D607,2,2),$M$9:$AF$15,MATCH(RIGHT(D607,2),$M$9:$M$15,0),0))^($H607-IND_SavePot!$H607)</f>
        <v>7.5765715614671547E-3</v>
      </c>
      <c r="J607" s="13">
        <f t="shared" si="50"/>
        <v>7.5765715614671547E-3</v>
      </c>
      <c r="K607" s="2">
        <v>8</v>
      </c>
    </row>
    <row r="608" spans="3:11">
      <c r="C608" s="11" t="str">
        <f>IND_SavePot!C608</f>
        <v>INDFDEFFPH-01</v>
      </c>
      <c r="D608" s="11" t="str">
        <f>IND_SavePot!D608</f>
        <v>IFDPH</v>
      </c>
      <c r="E608" s="10" t="str">
        <f t="shared" si="49"/>
        <v>IFDPH</v>
      </c>
      <c r="F608" s="10" t="s">
        <v>10</v>
      </c>
      <c r="G608" s="10" t="s">
        <v>11</v>
      </c>
      <c r="H608" s="10">
        <f t="shared" si="51"/>
        <v>2050</v>
      </c>
      <c r="I608" s="13">
        <f>IND_SavePot!I608*(1+HLOOKUP(MID(D608,2,2),$M$9:$AF$15,MATCH(RIGHT(D608,2),$M$9:$M$15,0),0))^($H608-IND_SavePot!$H608)</f>
        <v>7.5765715614671547E-3</v>
      </c>
      <c r="J608" s="13">
        <f t="shared" si="50"/>
        <v>7.5765715614671547E-3</v>
      </c>
      <c r="K608" s="2">
        <v>8</v>
      </c>
    </row>
    <row r="609" spans="3:11">
      <c r="C609" s="11" t="str">
        <f>IND_SavePot!C609</f>
        <v>INDFDEFFSH-01</v>
      </c>
      <c r="D609" s="11" t="str">
        <f>IND_SavePot!D609</f>
        <v>IFDSH</v>
      </c>
      <c r="E609" s="10" t="str">
        <f t="shared" si="49"/>
        <v>IFDSH</v>
      </c>
      <c r="F609" s="10" t="s">
        <v>10</v>
      </c>
      <c r="G609" s="10" t="s">
        <v>11</v>
      </c>
      <c r="H609" s="10">
        <f t="shared" si="51"/>
        <v>2050</v>
      </c>
      <c r="I609" s="13">
        <f>IND_SavePot!I609*(1+HLOOKUP(MID(D609,2,2),$M$9:$AF$15,MATCH(RIGHT(D609,2),$M$9:$M$15,0),0))^($H609-IND_SavePot!$H609)</f>
        <v>0</v>
      </c>
      <c r="J609" s="13">
        <f t="shared" si="50"/>
        <v>0</v>
      </c>
      <c r="K609" s="2">
        <v>8</v>
      </c>
    </row>
    <row r="610" spans="3:11">
      <c r="C610" s="11" t="str">
        <f>IND_SavePot!C610</f>
        <v>INDFDEFFLA-01</v>
      </c>
      <c r="D610" s="11" t="str">
        <f>IND_SavePot!D610</f>
        <v>IFDLA</v>
      </c>
      <c r="E610" s="10" t="str">
        <f t="shared" si="49"/>
        <v>IFDLA</v>
      </c>
      <c r="F610" s="10" t="s">
        <v>10</v>
      </c>
      <c r="G610" s="10" t="s">
        <v>11</v>
      </c>
      <c r="H610" s="10">
        <f t="shared" si="51"/>
        <v>2050</v>
      </c>
      <c r="I610" s="13">
        <f>IND_SavePot!I610*(1+HLOOKUP(MID(D610,2,2),$M$9:$AF$15,MATCH(RIGHT(D610,2),$M$9:$M$15,0),0))^($H610-IND_SavePot!$H610)</f>
        <v>8.7865324198337976E-3</v>
      </c>
      <c r="J610" s="13">
        <f t="shared" si="50"/>
        <v>8.7865324198337976E-3</v>
      </c>
      <c r="K610" s="2">
        <v>8</v>
      </c>
    </row>
    <row r="611" spans="3:11">
      <c r="C611" s="11" t="str">
        <f>IND_SavePot!C611</f>
        <v>INDFDEFFEM-01</v>
      </c>
      <c r="D611" s="11" t="str">
        <f>IND_SavePot!D611</f>
        <v>IFDEM</v>
      </c>
      <c r="E611" s="10" t="str">
        <f t="shared" si="49"/>
        <v>IFDEM</v>
      </c>
      <c r="F611" s="10" t="s">
        <v>10</v>
      </c>
      <c r="G611" s="10" t="s">
        <v>11</v>
      </c>
      <c r="H611" s="10">
        <f t="shared" si="51"/>
        <v>2050</v>
      </c>
      <c r="I611" s="13">
        <f>IND_SavePot!I611*(1+HLOOKUP(MID(D611,2,2),$M$9:$AF$15,MATCH(RIGHT(D611,2),$M$9:$M$15,0),0))^($H611-IND_SavePot!$H611)</f>
        <v>9.0578952479778829E-3</v>
      </c>
      <c r="J611" s="13">
        <f t="shared" si="50"/>
        <v>9.0578952479778829E-3</v>
      </c>
      <c r="K611" s="2">
        <v>8</v>
      </c>
    </row>
    <row r="612" spans="3:11">
      <c r="C612" s="11" t="str">
        <f>IND_SavePot!C612</f>
        <v>INDFDEFFTF-01</v>
      </c>
      <c r="D612" s="11" t="str">
        <f>IND_SavePot!D612</f>
        <v>IFDTF</v>
      </c>
      <c r="E612" s="10" t="str">
        <f t="shared" si="49"/>
        <v>IFDTF</v>
      </c>
      <c r="F612" s="10" t="s">
        <v>10</v>
      </c>
      <c r="G612" s="10" t="s">
        <v>11</v>
      </c>
      <c r="H612" s="10">
        <f t="shared" si="51"/>
        <v>2050</v>
      </c>
      <c r="I612" s="13">
        <f>IND_SavePot!I612*(1+HLOOKUP(MID(D612,2,2),$M$9:$AF$15,MATCH(RIGHT(D612,2),$M$9:$M$15,0),0))^($H612-IND_SavePot!$H612)</f>
        <v>1.0936217689130258E-3</v>
      </c>
      <c r="J612" s="13">
        <f t="shared" si="50"/>
        <v>1.0936217689130258E-3</v>
      </c>
      <c r="K612" s="2">
        <v>8</v>
      </c>
    </row>
    <row r="613" spans="3:11">
      <c r="C613" s="11" t="str">
        <f>IND_SavePot!C613</f>
        <v>INDFDEFFPH-02</v>
      </c>
      <c r="D613" s="11" t="str">
        <f>IND_SavePot!D613</f>
        <v>IFDPH</v>
      </c>
      <c r="E613" s="10" t="str">
        <f t="shared" si="49"/>
        <v>IFDPH</v>
      </c>
      <c r="F613" s="10" t="s">
        <v>10</v>
      </c>
      <c r="G613" s="10" t="s">
        <v>11</v>
      </c>
      <c r="H613" s="10">
        <f t="shared" si="51"/>
        <v>2050</v>
      </c>
      <c r="I613" s="13">
        <f>IND_SavePot!I613*(1+HLOOKUP(MID(D613,2,2),$M$9:$AF$15,MATCH(RIGHT(D613,2),$M$9:$M$15,0),0))^($H613-IND_SavePot!$H613)</f>
        <v>7.5765715614671547E-3</v>
      </c>
      <c r="J613" s="13">
        <f t="shared" si="50"/>
        <v>7.5765715614671547E-3</v>
      </c>
      <c r="K613" s="2">
        <v>8</v>
      </c>
    </row>
    <row r="614" spans="3:11">
      <c r="C614" s="11" t="str">
        <f>IND_SavePot!C614</f>
        <v>INDFDEFFPH-02</v>
      </c>
      <c r="D614" s="11" t="str">
        <f>IND_SavePot!D614</f>
        <v>IFDPH</v>
      </c>
      <c r="E614" s="10" t="str">
        <f t="shared" si="49"/>
        <v>IFDPH</v>
      </c>
      <c r="F614" s="10" t="s">
        <v>10</v>
      </c>
      <c r="G614" s="10" t="s">
        <v>11</v>
      </c>
      <c r="H614" s="10">
        <f t="shared" si="51"/>
        <v>2050</v>
      </c>
      <c r="I614" s="13">
        <f>IND_SavePot!I614*(1+HLOOKUP(MID(D614,2,2),$M$9:$AF$15,MATCH(RIGHT(D614,2),$M$9:$M$15,0),0))^($H614-IND_SavePot!$H614)</f>
        <v>7.5765715614671547E-3</v>
      </c>
      <c r="J614" s="13">
        <f t="shared" si="50"/>
        <v>7.5765715614671547E-3</v>
      </c>
      <c r="K614" s="2">
        <v>8</v>
      </c>
    </row>
    <row r="615" spans="3:11">
      <c r="C615" s="11" t="str">
        <f>IND_SavePot!C615</f>
        <v>INDFDEFFSH-02</v>
      </c>
      <c r="D615" s="11" t="str">
        <f>IND_SavePot!D615</f>
        <v>IFDSH</v>
      </c>
      <c r="E615" s="10" t="str">
        <f t="shared" si="49"/>
        <v>IFDSH</v>
      </c>
      <c r="F615" s="10" t="s">
        <v>10</v>
      </c>
      <c r="G615" s="10" t="s">
        <v>11</v>
      </c>
      <c r="H615" s="10">
        <f t="shared" si="51"/>
        <v>2050</v>
      </c>
      <c r="I615" s="13">
        <f>IND_SavePot!I615*(1+HLOOKUP(MID(D615,2,2),$M$9:$AF$15,MATCH(RIGHT(D615,2),$M$9:$M$15,0),0))^($H615-IND_SavePot!$H615)</f>
        <v>0</v>
      </c>
      <c r="J615" s="13">
        <f t="shared" si="50"/>
        <v>0</v>
      </c>
      <c r="K615" s="2">
        <v>8</v>
      </c>
    </row>
    <row r="616" spans="3:11">
      <c r="C616" s="11" t="str">
        <f>IND_SavePot!C616</f>
        <v>INDFDEFFLA-02</v>
      </c>
      <c r="D616" s="11" t="str">
        <f>IND_SavePot!D616</f>
        <v>IFDLA</v>
      </c>
      <c r="E616" s="10" t="str">
        <f t="shared" si="49"/>
        <v>IFDLA</v>
      </c>
      <c r="F616" s="10" t="s">
        <v>10</v>
      </c>
      <c r="G616" s="10" t="s">
        <v>11</v>
      </c>
      <c r="H616" s="10">
        <f t="shared" si="51"/>
        <v>2050</v>
      </c>
      <c r="I616" s="13">
        <f>IND_SavePot!I616*(1+HLOOKUP(MID(D616,2,2),$M$9:$AF$15,MATCH(RIGHT(D616,2),$M$9:$M$15,0),0))^($H616-IND_SavePot!$H616)</f>
        <v>8.7865324198337976E-3</v>
      </c>
      <c r="J616" s="13">
        <f t="shared" si="50"/>
        <v>8.7865324198337976E-3</v>
      </c>
      <c r="K616" s="2">
        <v>8</v>
      </c>
    </row>
    <row r="617" spans="3:11">
      <c r="C617" s="11" t="str">
        <f>IND_SavePot!C617</f>
        <v>INDFDEFFEM-02</v>
      </c>
      <c r="D617" s="11" t="str">
        <f>IND_SavePot!D617</f>
        <v>IFDEM</v>
      </c>
      <c r="E617" s="10" t="str">
        <f t="shared" si="49"/>
        <v>IFDEM</v>
      </c>
      <c r="F617" s="10" t="s">
        <v>10</v>
      </c>
      <c r="G617" s="10" t="s">
        <v>11</v>
      </c>
      <c r="H617" s="10">
        <f t="shared" si="51"/>
        <v>2050</v>
      </c>
      <c r="I617" s="13">
        <f>IND_SavePot!I617*(1+HLOOKUP(MID(D617,2,2),$M$9:$AF$15,MATCH(RIGHT(D617,2),$M$9:$M$15,0),0))^($H617-IND_SavePot!$H617)</f>
        <v>9.0578952479778829E-3</v>
      </c>
      <c r="J617" s="13">
        <f t="shared" si="50"/>
        <v>9.0578952479778829E-3</v>
      </c>
      <c r="K617" s="2">
        <v>8</v>
      </c>
    </row>
    <row r="618" spans="3:11">
      <c r="C618" s="11" t="str">
        <f>IND_SavePot!C618</f>
        <v>INDFDEFFTF-02</v>
      </c>
      <c r="D618" s="11" t="str">
        <f>IND_SavePot!D618</f>
        <v>IFDTF</v>
      </c>
      <c r="E618" s="10" t="str">
        <f t="shared" si="49"/>
        <v>IFDTF</v>
      </c>
      <c r="F618" s="10" t="s">
        <v>10</v>
      </c>
      <c r="G618" s="10" t="s">
        <v>11</v>
      </c>
      <c r="H618" s="10">
        <f t="shared" si="51"/>
        <v>2050</v>
      </c>
      <c r="I618" s="13">
        <f>IND_SavePot!I618*(1+HLOOKUP(MID(D618,2,2),$M$9:$AF$15,MATCH(RIGHT(D618,2),$M$9:$M$15,0),0))^($H618-IND_SavePot!$H618)</f>
        <v>1.0936217689130258E-3</v>
      </c>
      <c r="J618" s="13">
        <f t="shared" si="50"/>
        <v>1.0936217689130258E-3</v>
      </c>
      <c r="K618" s="2">
        <v>8</v>
      </c>
    </row>
    <row r="619" spans="3:11">
      <c r="C619" s="11" t="str">
        <f>IND_SavePot!C619</f>
        <v>INDFDEFFPH-03</v>
      </c>
      <c r="D619" s="11" t="str">
        <f>IND_SavePot!D619</f>
        <v>IFDPH</v>
      </c>
      <c r="E619" s="10" t="str">
        <f t="shared" si="49"/>
        <v>IFDPH</v>
      </c>
      <c r="F619" s="10" t="s">
        <v>10</v>
      </c>
      <c r="G619" s="10" t="s">
        <v>11</v>
      </c>
      <c r="H619" s="10">
        <f t="shared" si="51"/>
        <v>2050</v>
      </c>
      <c r="I619" s="13">
        <f>IND_SavePot!I619*(1+HLOOKUP(MID(D619,2,2),$M$9:$AF$15,MATCH(RIGHT(D619,2),$M$9:$M$15,0),0))^($H619-IND_SavePot!$H619)</f>
        <v>7.5765715614671504E-3</v>
      </c>
      <c r="J619" s="13">
        <f t="shared" si="50"/>
        <v>7.5765715614671504E-3</v>
      </c>
      <c r="K619" s="2">
        <v>8</v>
      </c>
    </row>
    <row r="620" spans="3:11">
      <c r="C620" s="11" t="str">
        <f>IND_SavePot!C620</f>
        <v>INDFDEFFPH-03</v>
      </c>
      <c r="D620" s="11" t="str">
        <f>IND_SavePot!D620</f>
        <v>IFDPH</v>
      </c>
      <c r="E620" s="10" t="str">
        <f t="shared" si="49"/>
        <v>IFDPH</v>
      </c>
      <c r="F620" s="10" t="s">
        <v>10</v>
      </c>
      <c r="G620" s="10" t="s">
        <v>11</v>
      </c>
      <c r="H620" s="10">
        <f t="shared" si="51"/>
        <v>2050</v>
      </c>
      <c r="I620" s="13">
        <f>IND_SavePot!I620*(1+HLOOKUP(MID(D620,2,2),$M$9:$AF$15,MATCH(RIGHT(D620,2),$M$9:$M$15,0),0))^($H620-IND_SavePot!$H620)</f>
        <v>7.5765715614671504E-3</v>
      </c>
      <c r="J620" s="13">
        <f t="shared" si="50"/>
        <v>7.5765715614671504E-3</v>
      </c>
      <c r="K620" s="2">
        <v>8</v>
      </c>
    </row>
    <row r="621" spans="3:11">
      <c r="C621" s="11" t="str">
        <f>IND_SavePot!C621</f>
        <v>INDFDEFFSH-03</v>
      </c>
      <c r="D621" s="11" t="str">
        <f>IND_SavePot!D621</f>
        <v>IFDSH</v>
      </c>
      <c r="E621" s="10" t="str">
        <f t="shared" si="49"/>
        <v>IFDSH</v>
      </c>
      <c r="F621" s="10" t="s">
        <v>10</v>
      </c>
      <c r="G621" s="10" t="s">
        <v>11</v>
      </c>
      <c r="H621" s="10">
        <f t="shared" si="51"/>
        <v>2050</v>
      </c>
      <c r="I621" s="13">
        <f>IND_SavePot!I621*(1+HLOOKUP(MID(D621,2,2),$M$9:$AF$15,MATCH(RIGHT(D621,2),$M$9:$M$15,0),0))^($H621-IND_SavePot!$H621)</f>
        <v>0</v>
      </c>
      <c r="J621" s="13">
        <f t="shared" si="50"/>
        <v>0</v>
      </c>
      <c r="K621" s="2">
        <v>8</v>
      </c>
    </row>
    <row r="622" spans="3:11">
      <c r="C622" s="11" t="str">
        <f>IND_SavePot!C622</f>
        <v>INDFDEFFLA-03</v>
      </c>
      <c r="D622" s="11" t="str">
        <f>IND_SavePot!D622</f>
        <v>IFDLA</v>
      </c>
      <c r="E622" s="10" t="str">
        <f t="shared" si="49"/>
        <v>IFDLA</v>
      </c>
      <c r="F622" s="10" t="s">
        <v>10</v>
      </c>
      <c r="G622" s="10" t="s">
        <v>11</v>
      </c>
      <c r="H622" s="10">
        <f t="shared" si="51"/>
        <v>2050</v>
      </c>
      <c r="I622" s="13">
        <f>IND_SavePot!I622*(1+HLOOKUP(MID(D622,2,2),$M$9:$AF$15,MATCH(RIGHT(D622,2),$M$9:$M$15,0),0))^($H622-IND_SavePot!$H622)</f>
        <v>8.7865324198337959E-3</v>
      </c>
      <c r="J622" s="13">
        <f t="shared" si="50"/>
        <v>8.7865324198337959E-3</v>
      </c>
      <c r="K622" s="2">
        <v>8</v>
      </c>
    </row>
    <row r="623" spans="3:11">
      <c r="C623" s="11" t="str">
        <f>IND_SavePot!C623</f>
        <v>INDFDEFFEM-03</v>
      </c>
      <c r="D623" s="11" t="str">
        <f>IND_SavePot!D623</f>
        <v>IFDEM</v>
      </c>
      <c r="E623" s="10" t="str">
        <f t="shared" si="49"/>
        <v>IFDEM</v>
      </c>
      <c r="F623" s="10" t="s">
        <v>10</v>
      </c>
      <c r="G623" s="10" t="s">
        <v>11</v>
      </c>
      <c r="H623" s="10">
        <f t="shared" si="51"/>
        <v>2050</v>
      </c>
      <c r="I623" s="13">
        <f>IND_SavePot!I623*(1+HLOOKUP(MID(D623,2,2),$M$9:$AF$15,MATCH(RIGHT(D623,2),$M$9:$M$15,0),0))^($H623-IND_SavePot!$H623)</f>
        <v>9.0578952479778829E-3</v>
      </c>
      <c r="J623" s="13">
        <f t="shared" si="50"/>
        <v>9.0578952479778829E-3</v>
      </c>
      <c r="K623" s="2">
        <v>8</v>
      </c>
    </row>
    <row r="624" spans="3:11">
      <c r="C624" s="11" t="str">
        <f>IND_SavePot!C624</f>
        <v>INDFDEFFTF-03</v>
      </c>
      <c r="D624" s="11" t="str">
        <f>IND_SavePot!D624</f>
        <v>IFDTF</v>
      </c>
      <c r="E624" s="10" t="str">
        <f t="shared" si="49"/>
        <v>IFDTF</v>
      </c>
      <c r="F624" s="10" t="s">
        <v>10</v>
      </c>
      <c r="G624" s="10" t="s">
        <v>11</v>
      </c>
      <c r="H624" s="10">
        <f t="shared" si="51"/>
        <v>2050</v>
      </c>
      <c r="I624" s="13">
        <f>IND_SavePot!I624*(1+HLOOKUP(MID(D624,2,2),$M$9:$AF$15,MATCH(RIGHT(D624,2),$M$9:$M$15,0),0))^($H624-IND_SavePot!$H624)</f>
        <v>1.093621768913026E-3</v>
      </c>
      <c r="J624" s="13">
        <f t="shared" si="50"/>
        <v>1.093621768913026E-3</v>
      </c>
      <c r="K624" s="2">
        <v>8</v>
      </c>
    </row>
    <row r="625" spans="3:11">
      <c r="C625" s="11" t="str">
        <f>IND_SavePot!C625</f>
        <v>INDFDEFFPH-04</v>
      </c>
      <c r="D625" s="11" t="str">
        <f>IND_SavePot!D625</f>
        <v>IFDPH</v>
      </c>
      <c r="E625" s="10" t="str">
        <f t="shared" si="49"/>
        <v>IFDPH</v>
      </c>
      <c r="F625" s="10" t="s">
        <v>10</v>
      </c>
      <c r="G625" s="10" t="s">
        <v>11</v>
      </c>
      <c r="H625" s="10">
        <f t="shared" si="51"/>
        <v>2050</v>
      </c>
      <c r="I625" s="13">
        <f>IND_SavePot!I625*(1+HLOOKUP(MID(D625,2,2),$M$9:$AF$15,MATCH(RIGHT(D625,2),$M$9:$M$15,0),0))^($H625-IND_SavePot!$H625)</f>
        <v>7.5765715614671573E-3</v>
      </c>
      <c r="J625" s="13">
        <f t="shared" si="50"/>
        <v>7.5765715614671573E-3</v>
      </c>
      <c r="K625" s="2">
        <v>8</v>
      </c>
    </row>
    <row r="626" spans="3:11">
      <c r="C626" s="11" t="str">
        <f>IND_SavePot!C626</f>
        <v>INDFDEFFPH-04</v>
      </c>
      <c r="D626" s="11" t="str">
        <f>IND_SavePot!D626</f>
        <v>IFDPH</v>
      </c>
      <c r="E626" s="10" t="str">
        <f t="shared" si="49"/>
        <v>IFDPH</v>
      </c>
      <c r="F626" s="10" t="s">
        <v>10</v>
      </c>
      <c r="G626" s="10" t="s">
        <v>11</v>
      </c>
      <c r="H626" s="10">
        <f t="shared" si="51"/>
        <v>2050</v>
      </c>
      <c r="I626" s="13">
        <f>IND_SavePot!I626*(1+HLOOKUP(MID(D626,2,2),$M$9:$AF$15,MATCH(RIGHT(D626,2),$M$9:$M$15,0),0))^($H626-IND_SavePot!$H626)</f>
        <v>7.5765715614671573E-3</v>
      </c>
      <c r="J626" s="13">
        <f t="shared" si="50"/>
        <v>7.5765715614671573E-3</v>
      </c>
      <c r="K626" s="2">
        <v>8</v>
      </c>
    </row>
    <row r="627" spans="3:11">
      <c r="C627" s="11" t="str">
        <f>IND_SavePot!C627</f>
        <v>INDFDEFFSH-04</v>
      </c>
      <c r="D627" s="11" t="str">
        <f>IND_SavePot!D627</f>
        <v>IFDSH</v>
      </c>
      <c r="E627" s="10" t="str">
        <f t="shared" si="49"/>
        <v>IFDSH</v>
      </c>
      <c r="F627" s="10" t="s">
        <v>10</v>
      </c>
      <c r="G627" s="10" t="s">
        <v>11</v>
      </c>
      <c r="H627" s="10">
        <f t="shared" si="51"/>
        <v>2050</v>
      </c>
      <c r="I627" s="13">
        <f>IND_SavePot!I627*(1+HLOOKUP(MID(D627,2,2),$M$9:$AF$15,MATCH(RIGHT(D627,2),$M$9:$M$15,0),0))^($H627-IND_SavePot!$H627)</f>
        <v>0</v>
      </c>
      <c r="J627" s="13">
        <f t="shared" si="50"/>
        <v>0</v>
      </c>
      <c r="K627" s="2">
        <v>8</v>
      </c>
    </row>
    <row r="628" spans="3:11">
      <c r="C628" s="11" t="str">
        <f>IND_SavePot!C628</f>
        <v>INDFDEFFLA-04</v>
      </c>
      <c r="D628" s="11" t="str">
        <f>IND_SavePot!D628</f>
        <v>IFDLA</v>
      </c>
      <c r="E628" s="10" t="str">
        <f t="shared" si="49"/>
        <v>IFDLA</v>
      </c>
      <c r="F628" s="10" t="s">
        <v>10</v>
      </c>
      <c r="G628" s="10" t="s">
        <v>11</v>
      </c>
      <c r="H628" s="10">
        <f t="shared" si="51"/>
        <v>2050</v>
      </c>
      <c r="I628" s="13">
        <f>IND_SavePot!I628*(1+HLOOKUP(MID(D628,2,2),$M$9:$AF$15,MATCH(RIGHT(D628,2),$M$9:$M$15,0),0))^($H628-IND_SavePot!$H628)</f>
        <v>8.7865324198338011E-3</v>
      </c>
      <c r="J628" s="13">
        <f t="shared" si="50"/>
        <v>8.7865324198338011E-3</v>
      </c>
      <c r="K628" s="2">
        <v>8</v>
      </c>
    </row>
    <row r="629" spans="3:11">
      <c r="C629" s="11" t="str">
        <f>IND_SavePot!C629</f>
        <v>INDFDEFFEM-04</v>
      </c>
      <c r="D629" s="11" t="str">
        <f>IND_SavePot!D629</f>
        <v>IFDEM</v>
      </c>
      <c r="E629" s="10" t="str">
        <f t="shared" si="49"/>
        <v>IFDEM</v>
      </c>
      <c r="F629" s="10" t="s">
        <v>10</v>
      </c>
      <c r="G629" s="10" t="s">
        <v>11</v>
      </c>
      <c r="H629" s="10">
        <f t="shared" si="51"/>
        <v>2050</v>
      </c>
      <c r="I629" s="13">
        <f>IND_SavePot!I629*(1+HLOOKUP(MID(D629,2,2),$M$9:$AF$15,MATCH(RIGHT(D629,2),$M$9:$M$15,0),0))^($H629-IND_SavePot!$H629)</f>
        <v>9.0578952479778829E-3</v>
      </c>
      <c r="J629" s="13">
        <f t="shared" si="50"/>
        <v>9.0578952479778829E-3</v>
      </c>
      <c r="K629" s="2">
        <v>8</v>
      </c>
    </row>
    <row r="630" spans="3:11">
      <c r="C630" s="11" t="str">
        <f>IND_SavePot!C630</f>
        <v>INDFDEFFTF-04</v>
      </c>
      <c r="D630" s="11" t="str">
        <f>IND_SavePot!D630</f>
        <v>IFDTF</v>
      </c>
      <c r="E630" s="10" t="str">
        <f t="shared" si="49"/>
        <v>IFDTF</v>
      </c>
      <c r="F630" s="10" t="s">
        <v>10</v>
      </c>
      <c r="G630" s="10" t="s">
        <v>11</v>
      </c>
      <c r="H630" s="10">
        <f t="shared" si="51"/>
        <v>2050</v>
      </c>
      <c r="I630" s="13">
        <f>IND_SavePot!I630*(1+HLOOKUP(MID(D630,2,2),$M$9:$AF$15,MATCH(RIGHT(D630,2),$M$9:$M$15,0),0))^($H630-IND_SavePot!$H630)</f>
        <v>1.0936217689130256E-3</v>
      </c>
      <c r="J630" s="13">
        <f t="shared" si="50"/>
        <v>1.0936217689130256E-3</v>
      </c>
      <c r="K630" s="2">
        <v>8</v>
      </c>
    </row>
    <row r="631" spans="3:11">
      <c r="C631" s="11" t="str">
        <f>IND_SavePot!C631</f>
        <v>INDFDEFFPH-05</v>
      </c>
      <c r="D631" s="11" t="str">
        <f>IND_SavePot!D631</f>
        <v>IFDPH</v>
      </c>
      <c r="E631" s="10" t="str">
        <f t="shared" si="49"/>
        <v>IFDPH</v>
      </c>
      <c r="F631" s="10" t="s">
        <v>10</v>
      </c>
      <c r="G631" s="10" t="s">
        <v>11</v>
      </c>
      <c r="H631" s="10">
        <f t="shared" si="51"/>
        <v>2050</v>
      </c>
      <c r="I631" s="13">
        <f>IND_SavePot!I631*(1+HLOOKUP(MID(D631,2,2),$M$9:$AF$15,MATCH(RIGHT(D631,2),$M$9:$M$15,0),0))^($H631-IND_SavePot!$H631)</f>
        <v>7.5765715614671504E-3</v>
      </c>
      <c r="J631" s="13">
        <f t="shared" si="50"/>
        <v>7.5765715614671504E-3</v>
      </c>
      <c r="K631" s="2">
        <v>8</v>
      </c>
    </row>
    <row r="632" spans="3:11">
      <c r="C632" s="11" t="str">
        <f>IND_SavePot!C632</f>
        <v>INDFDEFFPH-05</v>
      </c>
      <c r="D632" s="11" t="str">
        <f>IND_SavePot!D632</f>
        <v>IFDPH</v>
      </c>
      <c r="E632" s="10" t="str">
        <f t="shared" si="49"/>
        <v>IFDPH</v>
      </c>
      <c r="F632" s="10" t="s">
        <v>10</v>
      </c>
      <c r="G632" s="10" t="s">
        <v>11</v>
      </c>
      <c r="H632" s="10">
        <f t="shared" si="51"/>
        <v>2050</v>
      </c>
      <c r="I632" s="13">
        <f>IND_SavePot!I632*(1+HLOOKUP(MID(D632,2,2),$M$9:$AF$15,MATCH(RIGHT(D632,2),$M$9:$M$15,0),0))^($H632-IND_SavePot!$H632)</f>
        <v>7.5765715614671504E-3</v>
      </c>
      <c r="J632" s="13">
        <f t="shared" si="50"/>
        <v>7.5765715614671504E-3</v>
      </c>
      <c r="K632" s="2">
        <v>8</v>
      </c>
    </row>
    <row r="633" spans="3:11">
      <c r="C633" s="11" t="str">
        <f>IND_SavePot!C633</f>
        <v>INDFDEFFSH-05</v>
      </c>
      <c r="D633" s="11" t="str">
        <f>IND_SavePot!D633</f>
        <v>IFDSH</v>
      </c>
      <c r="E633" s="10" t="str">
        <f t="shared" si="49"/>
        <v>IFDSH</v>
      </c>
      <c r="F633" s="10" t="s">
        <v>10</v>
      </c>
      <c r="G633" s="10" t="s">
        <v>11</v>
      </c>
      <c r="H633" s="10">
        <f t="shared" si="51"/>
        <v>2050</v>
      </c>
      <c r="I633" s="13">
        <f>IND_SavePot!I633*(1+HLOOKUP(MID(D633,2,2),$M$9:$AF$15,MATCH(RIGHT(D633,2),$M$9:$M$15,0),0))^($H633-IND_SavePot!$H633)</f>
        <v>0</v>
      </c>
      <c r="J633" s="13">
        <f t="shared" si="50"/>
        <v>0</v>
      </c>
      <c r="K633" s="2">
        <v>8</v>
      </c>
    </row>
    <row r="634" spans="3:11">
      <c r="C634" s="11" t="str">
        <f>IND_SavePot!C634</f>
        <v>INDFDEFFLA-05</v>
      </c>
      <c r="D634" s="11" t="str">
        <f>IND_SavePot!D634</f>
        <v>IFDLA</v>
      </c>
      <c r="E634" s="10" t="str">
        <f t="shared" si="49"/>
        <v>IFDLA</v>
      </c>
      <c r="F634" s="10" t="s">
        <v>10</v>
      </c>
      <c r="G634" s="10" t="s">
        <v>11</v>
      </c>
      <c r="H634" s="10">
        <f t="shared" si="51"/>
        <v>2050</v>
      </c>
      <c r="I634" s="13">
        <f>IND_SavePot!I634*(1+HLOOKUP(MID(D634,2,2),$M$9:$AF$15,MATCH(RIGHT(D634,2),$M$9:$M$15,0),0))^($H634-IND_SavePot!$H634)</f>
        <v>8.7865324198337959E-3</v>
      </c>
      <c r="J634" s="13">
        <f t="shared" si="50"/>
        <v>8.7865324198337959E-3</v>
      </c>
      <c r="K634" s="2">
        <v>8</v>
      </c>
    </row>
    <row r="635" spans="3:11">
      <c r="C635" s="11" t="str">
        <f>IND_SavePot!C635</f>
        <v>INDFDEFFEM-05</v>
      </c>
      <c r="D635" s="11" t="str">
        <f>IND_SavePot!D635</f>
        <v>IFDEM</v>
      </c>
      <c r="E635" s="10" t="str">
        <f t="shared" si="49"/>
        <v>IFDEM</v>
      </c>
      <c r="F635" s="10" t="s">
        <v>10</v>
      </c>
      <c r="G635" s="10" t="s">
        <v>11</v>
      </c>
      <c r="H635" s="10">
        <f t="shared" si="51"/>
        <v>2050</v>
      </c>
      <c r="I635" s="13">
        <f>IND_SavePot!I635*(1+HLOOKUP(MID(D635,2,2),$M$9:$AF$15,MATCH(RIGHT(D635,2),$M$9:$M$15,0),0))^($H635-IND_SavePot!$H635)</f>
        <v>9.0578952479778829E-3</v>
      </c>
      <c r="J635" s="13">
        <f t="shared" si="50"/>
        <v>9.0578952479778829E-3</v>
      </c>
      <c r="K635" s="2">
        <v>8</v>
      </c>
    </row>
    <row r="636" spans="3:11">
      <c r="C636" s="11" t="str">
        <f>IND_SavePot!C636</f>
        <v>INDFDEFFTF-05</v>
      </c>
      <c r="D636" s="11" t="str">
        <f>IND_SavePot!D636</f>
        <v>IFDTF</v>
      </c>
      <c r="E636" s="10" t="str">
        <f t="shared" si="49"/>
        <v>IFDTF</v>
      </c>
      <c r="F636" s="10" t="s">
        <v>10</v>
      </c>
      <c r="G636" s="10" t="s">
        <v>11</v>
      </c>
      <c r="H636" s="10">
        <f t="shared" si="51"/>
        <v>2050</v>
      </c>
      <c r="I636" s="13">
        <f>IND_SavePot!I636*(1+HLOOKUP(MID(D636,2,2),$M$9:$AF$15,MATCH(RIGHT(D636,2),$M$9:$M$15,0),0))^($H636-IND_SavePot!$H636)</f>
        <v>1.093621768913026E-3</v>
      </c>
      <c r="J636" s="13">
        <f t="shared" si="50"/>
        <v>1.093621768913026E-3</v>
      </c>
      <c r="K636" s="2">
        <v>8</v>
      </c>
    </row>
    <row r="637" spans="3:11">
      <c r="C637" s="11" t="str">
        <f>IND_SavePot!C637</f>
        <v>INDFDEFFPH-06</v>
      </c>
      <c r="D637" s="11" t="str">
        <f>IND_SavePot!D637</f>
        <v>IFDPH</v>
      </c>
      <c r="E637" s="10" t="str">
        <f t="shared" si="49"/>
        <v>IFDPH</v>
      </c>
      <c r="F637" s="10" t="s">
        <v>10</v>
      </c>
      <c r="G637" s="10" t="s">
        <v>11</v>
      </c>
      <c r="H637" s="10">
        <f t="shared" si="51"/>
        <v>2050</v>
      </c>
      <c r="I637" s="13">
        <f>IND_SavePot!I637*(1+HLOOKUP(MID(D637,2,2),$M$9:$AF$15,MATCH(RIGHT(D637,2),$M$9:$M$15,0),0))^($H637-IND_SavePot!$H637)</f>
        <v>7.5765715614671504E-3</v>
      </c>
      <c r="J637" s="13">
        <f t="shared" si="50"/>
        <v>7.5765715614671504E-3</v>
      </c>
      <c r="K637" s="2">
        <v>8</v>
      </c>
    </row>
    <row r="638" spans="3:11">
      <c r="C638" s="11" t="str">
        <f>IND_SavePot!C638</f>
        <v>INDFDEFFPH-06</v>
      </c>
      <c r="D638" s="11" t="str">
        <f>IND_SavePot!D638</f>
        <v>IFDPH</v>
      </c>
      <c r="E638" s="10" t="str">
        <f t="shared" si="49"/>
        <v>IFDPH</v>
      </c>
      <c r="F638" s="10" t="s">
        <v>10</v>
      </c>
      <c r="G638" s="10" t="s">
        <v>11</v>
      </c>
      <c r="H638" s="10">
        <f t="shared" si="51"/>
        <v>2050</v>
      </c>
      <c r="I638" s="13">
        <f>IND_SavePot!I638*(1+HLOOKUP(MID(D638,2,2),$M$9:$AF$15,MATCH(RIGHT(D638,2),$M$9:$M$15,0),0))^($H638-IND_SavePot!$H638)</f>
        <v>7.5765715614671504E-3</v>
      </c>
      <c r="J638" s="13">
        <f t="shared" si="50"/>
        <v>7.5765715614671504E-3</v>
      </c>
      <c r="K638" s="2">
        <v>8</v>
      </c>
    </row>
    <row r="639" spans="3:11">
      <c r="C639" s="11" t="str">
        <f>IND_SavePot!C639</f>
        <v>INDFDEFFSH-06</v>
      </c>
      <c r="D639" s="11" t="str">
        <f>IND_SavePot!D639</f>
        <v>IFDSH</v>
      </c>
      <c r="E639" s="10" t="str">
        <f t="shared" si="49"/>
        <v>IFDSH</v>
      </c>
      <c r="F639" s="10" t="s">
        <v>10</v>
      </c>
      <c r="G639" s="10" t="s">
        <v>11</v>
      </c>
      <c r="H639" s="10">
        <f t="shared" si="51"/>
        <v>2050</v>
      </c>
      <c r="I639" s="13">
        <f>IND_SavePot!I639*(1+HLOOKUP(MID(D639,2,2),$M$9:$AF$15,MATCH(RIGHT(D639,2),$M$9:$M$15,0),0))^($H639-IND_SavePot!$H639)</f>
        <v>0</v>
      </c>
      <c r="J639" s="13">
        <f t="shared" si="50"/>
        <v>0</v>
      </c>
      <c r="K639" s="2">
        <v>8</v>
      </c>
    </row>
    <row r="640" spans="3:11">
      <c r="C640" s="11" t="str">
        <f>IND_SavePot!C640</f>
        <v>INDFDEFFLA-06</v>
      </c>
      <c r="D640" s="11" t="str">
        <f>IND_SavePot!D640</f>
        <v>IFDLA</v>
      </c>
      <c r="E640" s="10" t="str">
        <f t="shared" si="49"/>
        <v>IFDLA</v>
      </c>
      <c r="F640" s="10" t="s">
        <v>10</v>
      </c>
      <c r="G640" s="10" t="s">
        <v>11</v>
      </c>
      <c r="H640" s="10">
        <f t="shared" si="51"/>
        <v>2050</v>
      </c>
      <c r="I640" s="13">
        <f>IND_SavePot!I640*(1+HLOOKUP(MID(D640,2,2),$M$9:$AF$15,MATCH(RIGHT(D640,2),$M$9:$M$15,0),0))^($H640-IND_SavePot!$H640)</f>
        <v>8.7865324198337959E-3</v>
      </c>
      <c r="J640" s="13">
        <f t="shared" si="50"/>
        <v>8.7865324198337959E-3</v>
      </c>
      <c r="K640" s="2">
        <v>8</v>
      </c>
    </row>
    <row r="641" spans="3:11">
      <c r="C641" s="11" t="str">
        <f>IND_SavePot!C641</f>
        <v>INDFDEFFEM-06</v>
      </c>
      <c r="D641" s="11" t="str">
        <f>IND_SavePot!D641</f>
        <v>IFDEM</v>
      </c>
      <c r="E641" s="10" t="str">
        <f t="shared" si="49"/>
        <v>IFDEM</v>
      </c>
      <c r="F641" s="10" t="s">
        <v>10</v>
      </c>
      <c r="G641" s="10" t="s">
        <v>11</v>
      </c>
      <c r="H641" s="10">
        <f t="shared" si="51"/>
        <v>2050</v>
      </c>
      <c r="I641" s="13">
        <f>IND_SavePot!I641*(1+HLOOKUP(MID(D641,2,2),$M$9:$AF$15,MATCH(RIGHT(D641,2),$M$9:$M$15,0),0))^($H641-IND_SavePot!$H641)</f>
        <v>9.0578952479778829E-3</v>
      </c>
      <c r="J641" s="13">
        <f t="shared" si="50"/>
        <v>9.0578952479778829E-3</v>
      </c>
      <c r="K641" s="2">
        <v>8</v>
      </c>
    </row>
    <row r="642" spans="3:11">
      <c r="C642" s="11" t="str">
        <f>IND_SavePot!C642</f>
        <v>INDFDEFFTF-06</v>
      </c>
      <c r="D642" s="11" t="str">
        <f>IND_SavePot!D642</f>
        <v>IFDTF</v>
      </c>
      <c r="E642" s="10" t="str">
        <f t="shared" si="49"/>
        <v>IFDTF</v>
      </c>
      <c r="F642" s="10" t="s">
        <v>10</v>
      </c>
      <c r="G642" s="10" t="s">
        <v>11</v>
      </c>
      <c r="H642" s="10">
        <f t="shared" si="51"/>
        <v>2050</v>
      </c>
      <c r="I642" s="13">
        <f>IND_SavePot!I642*(1+HLOOKUP(MID(D642,2,2),$M$9:$AF$15,MATCH(RIGHT(D642,2),$M$9:$M$15,0),0))^($H642-IND_SavePot!$H642)</f>
        <v>1.093621768913026E-3</v>
      </c>
      <c r="J642" s="13">
        <f t="shared" si="50"/>
        <v>1.093621768913026E-3</v>
      </c>
      <c r="K642" s="2">
        <v>8</v>
      </c>
    </row>
    <row r="643" spans="3:11">
      <c r="C643" s="11" t="str">
        <f>IND_SavePot!C643</f>
        <v>INDFDEFFPH-07</v>
      </c>
      <c r="D643" s="11" t="str">
        <f>IND_SavePot!D643</f>
        <v>IFDPH</v>
      </c>
      <c r="E643" s="10" t="str">
        <f t="shared" si="49"/>
        <v>IFDPH</v>
      </c>
      <c r="F643" s="10" t="s">
        <v>10</v>
      </c>
      <c r="G643" s="10" t="s">
        <v>11</v>
      </c>
      <c r="H643" s="10">
        <f t="shared" si="51"/>
        <v>2050</v>
      </c>
      <c r="I643" s="13">
        <f>IND_SavePot!I643*(1+HLOOKUP(MID(D643,2,2),$M$9:$AF$15,MATCH(RIGHT(D643,2),$M$9:$M$15,0),0))^($H643-IND_SavePot!$H643)</f>
        <v>7.5765715614671504E-3</v>
      </c>
      <c r="J643" s="13">
        <f t="shared" si="50"/>
        <v>7.5765715614671504E-3</v>
      </c>
      <c r="K643" s="2">
        <v>8</v>
      </c>
    </row>
    <row r="644" spans="3:11">
      <c r="C644" s="11" t="str">
        <f>IND_SavePot!C644</f>
        <v>INDFDEFFPH-07</v>
      </c>
      <c r="D644" s="11" t="str">
        <f>IND_SavePot!D644</f>
        <v>IFDPH</v>
      </c>
      <c r="E644" s="10" t="str">
        <f t="shared" si="49"/>
        <v>IFDPH</v>
      </c>
      <c r="F644" s="10" t="s">
        <v>10</v>
      </c>
      <c r="G644" s="10" t="s">
        <v>11</v>
      </c>
      <c r="H644" s="10">
        <f t="shared" si="51"/>
        <v>2050</v>
      </c>
      <c r="I644" s="13">
        <f>IND_SavePot!I644*(1+HLOOKUP(MID(D644,2,2),$M$9:$AF$15,MATCH(RIGHT(D644,2),$M$9:$M$15,0),0))^($H644-IND_SavePot!$H644)</f>
        <v>7.5765715614671504E-3</v>
      </c>
      <c r="J644" s="13">
        <f t="shared" si="50"/>
        <v>7.5765715614671504E-3</v>
      </c>
      <c r="K644" s="2">
        <v>8</v>
      </c>
    </row>
    <row r="645" spans="3:11">
      <c r="C645" s="11" t="str">
        <f>IND_SavePot!C645</f>
        <v>INDFDEFFSH-07</v>
      </c>
      <c r="D645" s="11" t="str">
        <f>IND_SavePot!D645</f>
        <v>IFDSH</v>
      </c>
      <c r="E645" s="10" t="str">
        <f t="shared" si="49"/>
        <v>IFDSH</v>
      </c>
      <c r="F645" s="10" t="s">
        <v>10</v>
      </c>
      <c r="G645" s="10" t="s">
        <v>11</v>
      </c>
      <c r="H645" s="10">
        <f t="shared" si="51"/>
        <v>2050</v>
      </c>
      <c r="I645" s="13">
        <f>IND_SavePot!I645*(1+HLOOKUP(MID(D645,2,2),$M$9:$AF$15,MATCH(RIGHT(D645,2),$M$9:$M$15,0),0))^($H645-IND_SavePot!$H645)</f>
        <v>0</v>
      </c>
      <c r="J645" s="13">
        <f t="shared" si="50"/>
        <v>0</v>
      </c>
      <c r="K645" s="2">
        <v>8</v>
      </c>
    </row>
    <row r="646" spans="3:11">
      <c r="C646" s="11" t="str">
        <f>IND_SavePot!C646</f>
        <v>INDFDEFFLA-07</v>
      </c>
      <c r="D646" s="11" t="str">
        <f>IND_SavePot!D646</f>
        <v>IFDLA</v>
      </c>
      <c r="E646" s="10" t="str">
        <f t="shared" si="49"/>
        <v>IFDLA</v>
      </c>
      <c r="F646" s="10" t="s">
        <v>10</v>
      </c>
      <c r="G646" s="10" t="s">
        <v>11</v>
      </c>
      <c r="H646" s="10">
        <f t="shared" si="51"/>
        <v>2050</v>
      </c>
      <c r="I646" s="13">
        <f>IND_SavePot!I646*(1+HLOOKUP(MID(D646,2,2),$M$9:$AF$15,MATCH(RIGHT(D646,2),$M$9:$M$15,0),0))^($H646-IND_SavePot!$H646)</f>
        <v>8.7865324198338011E-3</v>
      </c>
      <c r="J646" s="13">
        <f t="shared" si="50"/>
        <v>8.7865324198338011E-3</v>
      </c>
      <c r="K646" s="2">
        <v>8</v>
      </c>
    </row>
    <row r="647" spans="3:11">
      <c r="C647" s="11" t="str">
        <f>IND_SavePot!C647</f>
        <v>INDFDEFFEM-07</v>
      </c>
      <c r="D647" s="11" t="str">
        <f>IND_SavePot!D647</f>
        <v>IFDEM</v>
      </c>
      <c r="E647" s="10" t="str">
        <f t="shared" si="49"/>
        <v>IFDEM</v>
      </c>
      <c r="F647" s="10" t="s">
        <v>10</v>
      </c>
      <c r="G647" s="10" t="s">
        <v>11</v>
      </c>
      <c r="H647" s="10">
        <f t="shared" si="51"/>
        <v>2050</v>
      </c>
      <c r="I647" s="13">
        <f>IND_SavePot!I647*(1+HLOOKUP(MID(D647,2,2),$M$9:$AF$15,MATCH(RIGHT(D647,2),$M$9:$M$15,0),0))^($H647-IND_SavePot!$H647)</f>
        <v>9.0578952479778829E-3</v>
      </c>
      <c r="J647" s="13">
        <f t="shared" si="50"/>
        <v>9.0578952479778829E-3</v>
      </c>
      <c r="K647" s="2">
        <v>8</v>
      </c>
    </row>
    <row r="648" spans="3:11">
      <c r="C648" s="11" t="str">
        <f>IND_SavePot!C648</f>
        <v>INDFDEFFTF-07</v>
      </c>
      <c r="D648" s="11" t="str">
        <f>IND_SavePot!D648</f>
        <v>IFDTF</v>
      </c>
      <c r="E648" s="10" t="str">
        <f t="shared" ref="E648:E711" si="52">D648</f>
        <v>IFDTF</v>
      </c>
      <c r="F648" s="10" t="s">
        <v>10</v>
      </c>
      <c r="G648" s="10" t="s">
        <v>11</v>
      </c>
      <c r="H648" s="10">
        <f t="shared" si="51"/>
        <v>2050</v>
      </c>
      <c r="I648" s="13">
        <f>IND_SavePot!I648*(1+HLOOKUP(MID(D648,2,2),$M$9:$AF$15,MATCH(RIGHT(D648,2),$M$9:$M$15,0),0))^($H648-IND_SavePot!$H648)</f>
        <v>1.0936217689130252E-3</v>
      </c>
      <c r="J648" s="13">
        <f t="shared" ref="J648:J711" si="53">I648</f>
        <v>1.0936217689130252E-3</v>
      </c>
      <c r="K648" s="2">
        <v>8</v>
      </c>
    </row>
    <row r="649" spans="3:11">
      <c r="C649" s="11" t="str">
        <f>IND_SavePot!C649</f>
        <v>INDFDEFFPH-08</v>
      </c>
      <c r="D649" s="11" t="str">
        <f>IND_SavePot!D649</f>
        <v>IFDPH</v>
      </c>
      <c r="E649" s="10" t="str">
        <f t="shared" si="52"/>
        <v>IFDPH</v>
      </c>
      <c r="F649" s="10" t="s">
        <v>10</v>
      </c>
      <c r="G649" s="10" t="s">
        <v>11</v>
      </c>
      <c r="H649" s="10">
        <f t="shared" ref="H649:H712" si="54">H648</f>
        <v>2050</v>
      </c>
      <c r="I649" s="13">
        <f>IND_SavePot!I649*(1+HLOOKUP(MID(D649,2,2),$M$9:$AF$15,MATCH(RIGHT(D649,2),$M$9:$M$15,0),0))^($H649-IND_SavePot!$H649)</f>
        <v>7.576571561467166E-3</v>
      </c>
      <c r="J649" s="13">
        <f t="shared" si="53"/>
        <v>7.576571561467166E-3</v>
      </c>
      <c r="K649" s="2">
        <v>8</v>
      </c>
    </row>
    <row r="650" spans="3:11">
      <c r="C650" s="11" t="str">
        <f>IND_SavePot!C650</f>
        <v>INDFDEFFPH-08</v>
      </c>
      <c r="D650" s="11" t="str">
        <f>IND_SavePot!D650</f>
        <v>IFDPH</v>
      </c>
      <c r="E650" s="10" t="str">
        <f t="shared" si="52"/>
        <v>IFDPH</v>
      </c>
      <c r="F650" s="10" t="s">
        <v>10</v>
      </c>
      <c r="G650" s="10" t="s">
        <v>11</v>
      </c>
      <c r="H650" s="10">
        <f t="shared" si="54"/>
        <v>2050</v>
      </c>
      <c r="I650" s="13">
        <f>IND_SavePot!I650*(1+HLOOKUP(MID(D650,2,2),$M$9:$AF$15,MATCH(RIGHT(D650,2),$M$9:$M$15,0),0))^($H650-IND_SavePot!$H650)</f>
        <v>7.576571561467166E-3</v>
      </c>
      <c r="J650" s="13">
        <f t="shared" si="53"/>
        <v>7.576571561467166E-3</v>
      </c>
      <c r="K650" s="2">
        <v>8</v>
      </c>
    </row>
    <row r="651" spans="3:11">
      <c r="C651" s="11" t="str">
        <f>IND_SavePot!C651</f>
        <v>INDFDEFFSH-08</v>
      </c>
      <c r="D651" s="11" t="str">
        <f>IND_SavePot!D651</f>
        <v>IFDSH</v>
      </c>
      <c r="E651" s="10" t="str">
        <f t="shared" si="52"/>
        <v>IFDSH</v>
      </c>
      <c r="F651" s="10" t="s">
        <v>10</v>
      </c>
      <c r="G651" s="10" t="s">
        <v>11</v>
      </c>
      <c r="H651" s="10">
        <f t="shared" si="54"/>
        <v>2050</v>
      </c>
      <c r="I651" s="13">
        <f>IND_SavePot!I651*(1+HLOOKUP(MID(D651,2,2),$M$9:$AF$15,MATCH(RIGHT(D651,2),$M$9:$M$15,0),0))^($H651-IND_SavePot!$H651)</f>
        <v>0</v>
      </c>
      <c r="J651" s="13">
        <f t="shared" si="53"/>
        <v>0</v>
      </c>
      <c r="K651" s="2">
        <v>8</v>
      </c>
    </row>
    <row r="652" spans="3:11">
      <c r="C652" s="11" t="str">
        <f>IND_SavePot!C652</f>
        <v>INDFDEFFLA-08</v>
      </c>
      <c r="D652" s="11" t="str">
        <f>IND_SavePot!D652</f>
        <v>IFDLA</v>
      </c>
      <c r="E652" s="10" t="str">
        <f t="shared" si="52"/>
        <v>IFDLA</v>
      </c>
      <c r="F652" s="10" t="s">
        <v>10</v>
      </c>
      <c r="G652" s="10" t="s">
        <v>11</v>
      </c>
      <c r="H652" s="10">
        <f t="shared" si="54"/>
        <v>2050</v>
      </c>
      <c r="I652" s="13">
        <f>IND_SavePot!I652*(1+HLOOKUP(MID(D652,2,2),$M$9:$AF$15,MATCH(RIGHT(D652,2),$M$9:$M$15,0),0))^($H652-IND_SavePot!$H652)</f>
        <v>8.7865324198338011E-3</v>
      </c>
      <c r="J652" s="13">
        <f t="shared" si="53"/>
        <v>8.7865324198338011E-3</v>
      </c>
      <c r="K652" s="2">
        <v>8</v>
      </c>
    </row>
    <row r="653" spans="3:11">
      <c r="C653" s="11" t="str">
        <f>IND_SavePot!C653</f>
        <v>INDFDEFFEM-08</v>
      </c>
      <c r="D653" s="11" t="str">
        <f>IND_SavePot!D653</f>
        <v>IFDEM</v>
      </c>
      <c r="E653" s="10" t="str">
        <f t="shared" si="52"/>
        <v>IFDEM</v>
      </c>
      <c r="F653" s="10" t="s">
        <v>10</v>
      </c>
      <c r="G653" s="10" t="s">
        <v>11</v>
      </c>
      <c r="H653" s="10">
        <f t="shared" si="54"/>
        <v>2050</v>
      </c>
      <c r="I653" s="13">
        <f>IND_SavePot!I653*(1+HLOOKUP(MID(D653,2,2),$M$9:$AF$15,MATCH(RIGHT(D653,2),$M$9:$M$15,0),0))^($H653-IND_SavePot!$H653)</f>
        <v>9.0578952479778829E-3</v>
      </c>
      <c r="J653" s="13">
        <f t="shared" si="53"/>
        <v>9.0578952479778829E-3</v>
      </c>
      <c r="K653" s="2">
        <v>8</v>
      </c>
    </row>
    <row r="654" spans="3:11">
      <c r="C654" s="11" t="str">
        <f>IND_SavePot!C654</f>
        <v>INDFDEFFTF-08</v>
      </c>
      <c r="D654" s="11" t="str">
        <f>IND_SavePot!D654</f>
        <v>IFDTF</v>
      </c>
      <c r="E654" s="10" t="str">
        <f t="shared" si="52"/>
        <v>IFDTF</v>
      </c>
      <c r="F654" s="10" t="s">
        <v>10</v>
      </c>
      <c r="G654" s="10" t="s">
        <v>11</v>
      </c>
      <c r="H654" s="38">
        <f t="shared" si="54"/>
        <v>2050</v>
      </c>
      <c r="I654" s="13">
        <f>IND_SavePot!I654*(1+HLOOKUP(MID(D654,2,2),$M$9:$AF$15,MATCH(RIGHT(D654,2),$M$9:$M$15,0),0))^($H654-IND_SavePot!$H654)</f>
        <v>1.093621768913026E-3</v>
      </c>
      <c r="J654" s="13">
        <f t="shared" si="53"/>
        <v>1.093621768913026E-3</v>
      </c>
      <c r="K654" s="2">
        <v>8</v>
      </c>
    </row>
    <row r="655" spans="3:11">
      <c r="C655" s="11" t="str">
        <f>IND_SavePot!C655</f>
        <v>INDFDEFFPH-09</v>
      </c>
      <c r="D655" s="11" t="str">
        <f>IND_SavePot!D655</f>
        <v>IFDPH</v>
      </c>
      <c r="E655" s="10" t="str">
        <f t="shared" si="52"/>
        <v>IFDPH</v>
      </c>
      <c r="F655" s="10" t="s">
        <v>10</v>
      </c>
      <c r="G655" s="10" t="s">
        <v>11</v>
      </c>
      <c r="H655" s="10">
        <f t="shared" si="54"/>
        <v>2050</v>
      </c>
      <c r="I655" s="13">
        <f>IND_SavePot!I655*(1+HLOOKUP(MID(D655,2,2),$M$9:$AF$15,MATCH(RIGHT(D655,2),$M$9:$M$15,0),0))^($H655-IND_SavePot!$H655)</f>
        <v>7.5765715614671504E-3</v>
      </c>
      <c r="J655" s="13">
        <f t="shared" si="53"/>
        <v>7.5765715614671504E-3</v>
      </c>
      <c r="K655" s="2">
        <v>8</v>
      </c>
    </row>
    <row r="656" spans="3:11">
      <c r="C656" s="11" t="str">
        <f>IND_SavePot!C656</f>
        <v>INDFDEFFPH-09</v>
      </c>
      <c r="D656" s="11" t="str">
        <f>IND_SavePot!D656</f>
        <v>IFDPH</v>
      </c>
      <c r="E656" s="10" t="str">
        <f t="shared" si="52"/>
        <v>IFDPH</v>
      </c>
      <c r="F656" s="10" t="s">
        <v>10</v>
      </c>
      <c r="G656" s="10" t="s">
        <v>11</v>
      </c>
      <c r="H656" s="10">
        <f t="shared" si="54"/>
        <v>2050</v>
      </c>
      <c r="I656" s="13">
        <f>IND_SavePot!I656*(1+HLOOKUP(MID(D656,2,2),$M$9:$AF$15,MATCH(RIGHT(D656,2),$M$9:$M$15,0),0))^($H656-IND_SavePot!$H656)</f>
        <v>7.5765715614671504E-3</v>
      </c>
      <c r="J656" s="13">
        <f t="shared" si="53"/>
        <v>7.5765715614671504E-3</v>
      </c>
      <c r="K656" s="2">
        <v>8</v>
      </c>
    </row>
    <row r="657" spans="3:11">
      <c r="C657" s="11" t="str">
        <f>IND_SavePot!C657</f>
        <v>INDFDEFFSH-09</v>
      </c>
      <c r="D657" s="11" t="str">
        <f>IND_SavePot!D657</f>
        <v>IFDSH</v>
      </c>
      <c r="E657" s="10" t="str">
        <f t="shared" si="52"/>
        <v>IFDSH</v>
      </c>
      <c r="F657" s="10" t="s">
        <v>10</v>
      </c>
      <c r="G657" s="10" t="s">
        <v>11</v>
      </c>
      <c r="H657" s="10">
        <f t="shared" si="54"/>
        <v>2050</v>
      </c>
      <c r="I657" s="13">
        <f>IND_SavePot!I657*(1+HLOOKUP(MID(D657,2,2),$M$9:$AF$15,MATCH(RIGHT(D657,2),$M$9:$M$15,0),0))^($H657-IND_SavePot!$H657)</f>
        <v>0</v>
      </c>
      <c r="J657" s="13">
        <f t="shared" si="53"/>
        <v>0</v>
      </c>
      <c r="K657" s="2">
        <v>8</v>
      </c>
    </row>
    <row r="658" spans="3:11">
      <c r="C658" s="11" t="str">
        <f>IND_SavePot!C658</f>
        <v>INDFDEFFLA-09</v>
      </c>
      <c r="D658" s="11" t="str">
        <f>IND_SavePot!D658</f>
        <v>IFDLA</v>
      </c>
      <c r="E658" s="10" t="str">
        <f t="shared" si="52"/>
        <v>IFDLA</v>
      </c>
      <c r="F658" s="10" t="s">
        <v>10</v>
      </c>
      <c r="G658" s="10" t="s">
        <v>11</v>
      </c>
      <c r="H658" s="10">
        <f t="shared" si="54"/>
        <v>2050</v>
      </c>
      <c r="I658" s="13">
        <f>IND_SavePot!I658*(1+HLOOKUP(MID(D658,2,2),$M$9:$AF$15,MATCH(RIGHT(D658,2),$M$9:$M$15,0),0))^($H658-IND_SavePot!$H658)</f>
        <v>8.7865324198337907E-3</v>
      </c>
      <c r="J658" s="13">
        <f t="shared" si="53"/>
        <v>8.7865324198337907E-3</v>
      </c>
      <c r="K658" s="2">
        <v>8</v>
      </c>
    </row>
    <row r="659" spans="3:11">
      <c r="C659" s="11" t="str">
        <f>IND_SavePot!C659</f>
        <v>INDFDEFFEM-09</v>
      </c>
      <c r="D659" s="11" t="str">
        <f>IND_SavePot!D659</f>
        <v>IFDEM</v>
      </c>
      <c r="E659" s="10" t="str">
        <f t="shared" si="52"/>
        <v>IFDEM</v>
      </c>
      <c r="F659" s="10" t="s">
        <v>10</v>
      </c>
      <c r="G659" s="10" t="s">
        <v>11</v>
      </c>
      <c r="H659" s="10">
        <f t="shared" si="54"/>
        <v>2050</v>
      </c>
      <c r="I659" s="13">
        <f>IND_SavePot!I659*(1+HLOOKUP(MID(D659,2,2),$M$9:$AF$15,MATCH(RIGHT(D659,2),$M$9:$M$15,0),0))^($H659-IND_SavePot!$H659)</f>
        <v>9.0578952479778829E-3</v>
      </c>
      <c r="J659" s="13">
        <f t="shared" si="53"/>
        <v>9.0578952479778829E-3</v>
      </c>
      <c r="K659" s="2">
        <v>8</v>
      </c>
    </row>
    <row r="660" spans="3:11">
      <c r="C660" s="11" t="str">
        <f>IND_SavePot!C660</f>
        <v>INDFDEFFTF-09</v>
      </c>
      <c r="D660" s="11" t="str">
        <f>IND_SavePot!D660</f>
        <v>IFDTF</v>
      </c>
      <c r="E660" s="10" t="str">
        <f t="shared" si="52"/>
        <v>IFDTF</v>
      </c>
      <c r="F660" s="10" t="s">
        <v>10</v>
      </c>
      <c r="G660" s="10" t="s">
        <v>11</v>
      </c>
      <c r="H660" s="10">
        <f t="shared" si="54"/>
        <v>2050</v>
      </c>
      <c r="I660" s="13">
        <f>IND_SavePot!I660*(1+HLOOKUP(MID(D660,2,2),$M$9:$AF$15,MATCH(RIGHT(D660,2),$M$9:$M$15,0),0))^($H660-IND_SavePot!$H660)</f>
        <v>1.093621768913026E-3</v>
      </c>
      <c r="J660" s="13">
        <f t="shared" si="53"/>
        <v>1.093621768913026E-3</v>
      </c>
      <c r="K660" s="2">
        <v>8</v>
      </c>
    </row>
    <row r="661" spans="3:11">
      <c r="C661" s="11" t="str">
        <f>IND_SavePot!C661</f>
        <v>INDFDEFFPH-10</v>
      </c>
      <c r="D661" s="11" t="str">
        <f>IND_SavePot!D661</f>
        <v>IFDPH</v>
      </c>
      <c r="E661" s="10" t="str">
        <f t="shared" si="52"/>
        <v>IFDPH</v>
      </c>
      <c r="F661" s="10" t="s">
        <v>10</v>
      </c>
      <c r="G661" s="10" t="s">
        <v>11</v>
      </c>
      <c r="H661" s="10">
        <f t="shared" si="54"/>
        <v>2050</v>
      </c>
      <c r="I661" s="13">
        <f>IND_SavePot!I661*(1+HLOOKUP(MID(D661,2,2),$M$9:$AF$15,MATCH(RIGHT(D661,2),$M$9:$M$15,0),0))^($H661-IND_SavePot!$H661)</f>
        <v>7.5765715614671504E-3</v>
      </c>
      <c r="J661" s="13">
        <f t="shared" si="53"/>
        <v>7.5765715614671504E-3</v>
      </c>
      <c r="K661" s="2">
        <v>8</v>
      </c>
    </row>
    <row r="662" spans="3:11">
      <c r="C662" s="11" t="str">
        <f>IND_SavePot!C662</f>
        <v>INDFDEFFPH-10</v>
      </c>
      <c r="D662" s="11" t="str">
        <f>IND_SavePot!D662</f>
        <v>IFDPH</v>
      </c>
      <c r="E662" s="10" t="str">
        <f t="shared" si="52"/>
        <v>IFDPH</v>
      </c>
      <c r="F662" s="10" t="s">
        <v>10</v>
      </c>
      <c r="G662" s="10" t="s">
        <v>11</v>
      </c>
      <c r="H662" s="10">
        <f t="shared" si="54"/>
        <v>2050</v>
      </c>
      <c r="I662" s="13">
        <f>IND_SavePot!I662*(1+HLOOKUP(MID(D662,2,2),$M$9:$AF$15,MATCH(RIGHT(D662,2),$M$9:$M$15,0),0))^($H662-IND_SavePot!$H662)</f>
        <v>7.5765715614671504E-3</v>
      </c>
      <c r="J662" s="13">
        <f t="shared" si="53"/>
        <v>7.5765715614671504E-3</v>
      </c>
      <c r="K662" s="2">
        <v>8</v>
      </c>
    </row>
    <row r="663" spans="3:11">
      <c r="C663" s="11" t="str">
        <f>IND_SavePot!C663</f>
        <v>INDFDEFFSH-10</v>
      </c>
      <c r="D663" s="11" t="str">
        <f>IND_SavePot!D663</f>
        <v>IFDSH</v>
      </c>
      <c r="E663" s="10" t="str">
        <f t="shared" si="52"/>
        <v>IFDSH</v>
      </c>
      <c r="F663" s="10" t="s">
        <v>10</v>
      </c>
      <c r="G663" s="10" t="s">
        <v>11</v>
      </c>
      <c r="H663" s="10">
        <f t="shared" si="54"/>
        <v>2050</v>
      </c>
      <c r="I663" s="13">
        <f>IND_SavePot!I663*(1+HLOOKUP(MID(D663,2,2),$M$9:$AF$15,MATCH(RIGHT(D663,2),$M$9:$M$15,0),0))^($H663-IND_SavePot!$H663)</f>
        <v>0</v>
      </c>
      <c r="J663" s="13">
        <f t="shared" si="53"/>
        <v>0</v>
      </c>
      <c r="K663" s="2">
        <v>8</v>
      </c>
    </row>
    <row r="664" spans="3:11">
      <c r="C664" s="11" t="str">
        <f>IND_SavePot!C664</f>
        <v>INDFDEFFLA-10</v>
      </c>
      <c r="D664" s="11" t="str">
        <f>IND_SavePot!D664</f>
        <v>IFDLA</v>
      </c>
      <c r="E664" s="10" t="str">
        <f t="shared" si="52"/>
        <v>IFDLA</v>
      </c>
      <c r="F664" s="10" t="s">
        <v>10</v>
      </c>
      <c r="G664" s="10" t="s">
        <v>11</v>
      </c>
      <c r="H664" s="10">
        <f t="shared" si="54"/>
        <v>2050</v>
      </c>
      <c r="I664" s="13">
        <f>IND_SavePot!I664*(1+HLOOKUP(MID(D664,2,2),$M$9:$AF$15,MATCH(RIGHT(D664,2),$M$9:$M$15,0),0))^($H664-IND_SavePot!$H664)</f>
        <v>8.7865324198338011E-3</v>
      </c>
      <c r="J664" s="13">
        <f t="shared" si="53"/>
        <v>8.7865324198338011E-3</v>
      </c>
      <c r="K664" s="2">
        <v>8</v>
      </c>
    </row>
    <row r="665" spans="3:11">
      <c r="C665" s="11" t="str">
        <f>IND_SavePot!C665</f>
        <v>INDFDEFFEM-10</v>
      </c>
      <c r="D665" s="11" t="str">
        <f>IND_SavePot!D665</f>
        <v>IFDEM</v>
      </c>
      <c r="E665" s="10" t="str">
        <f t="shared" si="52"/>
        <v>IFDEM</v>
      </c>
      <c r="F665" s="10" t="s">
        <v>10</v>
      </c>
      <c r="G665" s="10" t="s">
        <v>11</v>
      </c>
      <c r="H665" s="10">
        <f t="shared" si="54"/>
        <v>2050</v>
      </c>
      <c r="I665" s="13">
        <f>IND_SavePot!I665*(1+HLOOKUP(MID(D665,2,2),$M$9:$AF$15,MATCH(RIGHT(D665,2),$M$9:$M$15,0),0))^($H665-IND_SavePot!$H665)</f>
        <v>9.0578952479778829E-3</v>
      </c>
      <c r="J665" s="13">
        <f t="shared" si="53"/>
        <v>9.0578952479778829E-3</v>
      </c>
      <c r="K665" s="2">
        <v>8</v>
      </c>
    </row>
    <row r="666" spans="3:11">
      <c r="C666" s="11" t="str">
        <f>IND_SavePot!C666</f>
        <v>INDFDEFFTF-10</v>
      </c>
      <c r="D666" s="11" t="str">
        <f>IND_SavePot!D666</f>
        <v>IFDTF</v>
      </c>
      <c r="E666" s="10" t="str">
        <f t="shared" si="52"/>
        <v>IFDTF</v>
      </c>
      <c r="F666" s="10" t="s">
        <v>10</v>
      </c>
      <c r="G666" s="10" t="s">
        <v>11</v>
      </c>
      <c r="H666" s="10">
        <f t="shared" si="54"/>
        <v>2050</v>
      </c>
      <c r="I666" s="13">
        <f>IND_SavePot!I666*(1+HLOOKUP(MID(D666,2,2),$M$9:$AF$15,MATCH(RIGHT(D666,2),$M$9:$M$15,0),0))^($H666-IND_SavePot!$H666)</f>
        <v>1.093621768913026E-3</v>
      </c>
      <c r="J666" s="13">
        <f t="shared" si="53"/>
        <v>1.093621768913026E-3</v>
      </c>
      <c r="K666" s="2">
        <v>8</v>
      </c>
    </row>
    <row r="667" spans="3:11">
      <c r="C667" s="11" t="str">
        <f>IND_SavePot!C667</f>
        <v>INDFDEFFPH-11</v>
      </c>
      <c r="D667" s="11" t="str">
        <f>IND_SavePot!D667</f>
        <v>IFDPH</v>
      </c>
      <c r="E667" s="10" t="str">
        <f t="shared" si="52"/>
        <v>IFDPH</v>
      </c>
      <c r="F667" s="10" t="s">
        <v>10</v>
      </c>
      <c r="G667" s="10" t="s">
        <v>11</v>
      </c>
      <c r="H667" s="10">
        <f t="shared" si="54"/>
        <v>2050</v>
      </c>
      <c r="I667" s="13">
        <f>IND_SavePot!I667*(1+HLOOKUP(MID(D667,2,2),$M$9:$AF$15,MATCH(RIGHT(D667,2),$M$9:$M$15,0),0))^($H667-IND_SavePot!$H667)</f>
        <v>7.5765715614671573E-3</v>
      </c>
      <c r="J667" s="13">
        <f t="shared" si="53"/>
        <v>7.5765715614671573E-3</v>
      </c>
      <c r="K667" s="2">
        <v>8</v>
      </c>
    </row>
    <row r="668" spans="3:11">
      <c r="C668" s="11" t="str">
        <f>IND_SavePot!C668</f>
        <v>INDFDEFFPH-11</v>
      </c>
      <c r="D668" s="11" t="str">
        <f>IND_SavePot!D668</f>
        <v>IFDPH</v>
      </c>
      <c r="E668" s="10" t="str">
        <f t="shared" si="52"/>
        <v>IFDPH</v>
      </c>
      <c r="F668" s="10" t="s">
        <v>10</v>
      </c>
      <c r="G668" s="10" t="s">
        <v>11</v>
      </c>
      <c r="H668" s="10">
        <f t="shared" si="54"/>
        <v>2050</v>
      </c>
      <c r="I668" s="13">
        <f>IND_SavePot!I668*(1+HLOOKUP(MID(D668,2,2),$M$9:$AF$15,MATCH(RIGHT(D668,2),$M$9:$M$15,0),0))^($H668-IND_SavePot!$H668)</f>
        <v>7.5765715614671573E-3</v>
      </c>
      <c r="J668" s="13">
        <f t="shared" si="53"/>
        <v>7.5765715614671573E-3</v>
      </c>
      <c r="K668" s="2">
        <v>8</v>
      </c>
    </row>
    <row r="669" spans="3:11">
      <c r="C669" s="11" t="str">
        <f>IND_SavePot!C669</f>
        <v>INDFDEFFSH-11</v>
      </c>
      <c r="D669" s="11" t="str">
        <f>IND_SavePot!D669</f>
        <v>IFDSH</v>
      </c>
      <c r="E669" s="10" t="str">
        <f t="shared" si="52"/>
        <v>IFDSH</v>
      </c>
      <c r="F669" s="10" t="s">
        <v>10</v>
      </c>
      <c r="G669" s="10" t="s">
        <v>11</v>
      </c>
      <c r="H669" s="10">
        <f t="shared" si="54"/>
        <v>2050</v>
      </c>
      <c r="I669" s="13">
        <f>IND_SavePot!I669*(1+HLOOKUP(MID(D669,2,2),$M$9:$AF$15,MATCH(RIGHT(D669,2),$M$9:$M$15,0),0))^($H669-IND_SavePot!$H669)</f>
        <v>0</v>
      </c>
      <c r="J669" s="13">
        <f t="shared" si="53"/>
        <v>0</v>
      </c>
      <c r="K669" s="2">
        <v>8</v>
      </c>
    </row>
    <row r="670" spans="3:11">
      <c r="C670" s="11" t="str">
        <f>IND_SavePot!C670</f>
        <v>INDFDEFFLA-11</v>
      </c>
      <c r="D670" s="11" t="str">
        <f>IND_SavePot!D670</f>
        <v>IFDLA</v>
      </c>
      <c r="E670" s="10" t="str">
        <f t="shared" si="52"/>
        <v>IFDLA</v>
      </c>
      <c r="F670" s="10" t="s">
        <v>10</v>
      </c>
      <c r="G670" s="10" t="s">
        <v>11</v>
      </c>
      <c r="H670" s="10">
        <f t="shared" si="54"/>
        <v>2050</v>
      </c>
      <c r="I670" s="13">
        <f>IND_SavePot!I670*(1+HLOOKUP(MID(D670,2,2),$M$9:$AF$15,MATCH(RIGHT(D670,2),$M$9:$M$15,0),0))^($H670-IND_SavePot!$H670)</f>
        <v>8.7865324198338011E-3</v>
      </c>
      <c r="J670" s="13">
        <f t="shared" si="53"/>
        <v>8.7865324198338011E-3</v>
      </c>
      <c r="K670" s="2">
        <v>8</v>
      </c>
    </row>
    <row r="671" spans="3:11">
      <c r="C671" s="11" t="str">
        <f>IND_SavePot!C671</f>
        <v>INDFDEFFEM-11</v>
      </c>
      <c r="D671" s="11" t="str">
        <f>IND_SavePot!D671</f>
        <v>IFDEM</v>
      </c>
      <c r="E671" s="10" t="str">
        <f t="shared" si="52"/>
        <v>IFDEM</v>
      </c>
      <c r="F671" s="10" t="s">
        <v>10</v>
      </c>
      <c r="G671" s="10" t="s">
        <v>11</v>
      </c>
      <c r="H671" s="10">
        <f t="shared" si="54"/>
        <v>2050</v>
      </c>
      <c r="I671" s="13">
        <f>IND_SavePot!I671*(1+HLOOKUP(MID(D671,2,2),$M$9:$AF$15,MATCH(RIGHT(D671,2),$M$9:$M$15,0),0))^($H671-IND_SavePot!$H671)</f>
        <v>9.0578952479778829E-3</v>
      </c>
      <c r="J671" s="13">
        <f t="shared" si="53"/>
        <v>9.0578952479778829E-3</v>
      </c>
      <c r="K671" s="2">
        <v>8</v>
      </c>
    </row>
    <row r="672" spans="3:11">
      <c r="C672" s="11" t="str">
        <f>IND_SavePot!C672</f>
        <v>INDFDEFFTF-11</v>
      </c>
      <c r="D672" s="11" t="str">
        <f>IND_SavePot!D672</f>
        <v>IFDTF</v>
      </c>
      <c r="E672" s="10" t="str">
        <f t="shared" si="52"/>
        <v>IFDTF</v>
      </c>
      <c r="F672" s="10" t="s">
        <v>10</v>
      </c>
      <c r="G672" s="10" t="s">
        <v>11</v>
      </c>
      <c r="H672" s="10">
        <f t="shared" si="54"/>
        <v>2050</v>
      </c>
      <c r="I672" s="13">
        <f>IND_SavePot!I672*(1+HLOOKUP(MID(D672,2,2),$M$9:$AF$15,MATCH(RIGHT(D672,2),$M$9:$M$15,0),0))^($H672-IND_SavePot!$H672)</f>
        <v>1.093621768913026E-3</v>
      </c>
      <c r="J672" s="13">
        <f t="shared" si="53"/>
        <v>1.093621768913026E-3</v>
      </c>
      <c r="K672" s="2">
        <v>8</v>
      </c>
    </row>
    <row r="673" spans="3:11">
      <c r="C673" s="11" t="str">
        <f>IND_SavePot!C673</f>
        <v>INDFDEFFPH-12</v>
      </c>
      <c r="D673" s="11" t="str">
        <f>IND_SavePot!D673</f>
        <v>IFDPH</v>
      </c>
      <c r="E673" s="10" t="str">
        <f t="shared" si="52"/>
        <v>IFDPH</v>
      </c>
      <c r="F673" s="10" t="s">
        <v>10</v>
      </c>
      <c r="G673" s="10" t="s">
        <v>11</v>
      </c>
      <c r="H673" s="10">
        <f t="shared" si="54"/>
        <v>2050</v>
      </c>
      <c r="I673" s="13">
        <f>IND_SavePot!I673*(1+HLOOKUP(MID(D673,2,2),$M$9:$AF$15,MATCH(RIGHT(D673,2),$M$9:$M$15,0),0))^($H673-IND_SavePot!$H673)</f>
        <v>7.5765715614671426E-3</v>
      </c>
      <c r="J673" s="13">
        <f t="shared" si="53"/>
        <v>7.5765715614671426E-3</v>
      </c>
      <c r="K673" s="2">
        <v>8</v>
      </c>
    </row>
    <row r="674" spans="3:11">
      <c r="C674" s="11" t="str">
        <f>IND_SavePot!C674</f>
        <v>INDFDEFFPH-12</v>
      </c>
      <c r="D674" s="11" t="str">
        <f>IND_SavePot!D674</f>
        <v>IFDPH</v>
      </c>
      <c r="E674" s="10" t="str">
        <f t="shared" si="52"/>
        <v>IFDPH</v>
      </c>
      <c r="F674" s="10" t="s">
        <v>10</v>
      </c>
      <c r="G674" s="10" t="s">
        <v>11</v>
      </c>
      <c r="H674" s="10">
        <f t="shared" si="54"/>
        <v>2050</v>
      </c>
      <c r="I674" s="13">
        <f>IND_SavePot!I674*(1+HLOOKUP(MID(D674,2,2),$M$9:$AF$15,MATCH(RIGHT(D674,2),$M$9:$M$15,0),0))^($H674-IND_SavePot!$H674)</f>
        <v>7.5765715614671426E-3</v>
      </c>
      <c r="J674" s="13">
        <f t="shared" si="53"/>
        <v>7.5765715614671426E-3</v>
      </c>
      <c r="K674" s="2">
        <v>8</v>
      </c>
    </row>
    <row r="675" spans="3:11">
      <c r="C675" s="11" t="str">
        <f>IND_SavePot!C675</f>
        <v>INDFDEFFSH-12</v>
      </c>
      <c r="D675" s="11" t="str">
        <f>IND_SavePot!D675</f>
        <v>IFDSH</v>
      </c>
      <c r="E675" s="10" t="str">
        <f t="shared" si="52"/>
        <v>IFDSH</v>
      </c>
      <c r="F675" s="10" t="s">
        <v>10</v>
      </c>
      <c r="G675" s="10" t="s">
        <v>11</v>
      </c>
      <c r="H675" s="10">
        <f t="shared" si="54"/>
        <v>2050</v>
      </c>
      <c r="I675" s="13">
        <f>IND_SavePot!I675*(1+HLOOKUP(MID(D675,2,2),$M$9:$AF$15,MATCH(RIGHT(D675,2),$M$9:$M$15,0),0))^($H675-IND_SavePot!$H675)</f>
        <v>0</v>
      </c>
      <c r="J675" s="13">
        <f t="shared" si="53"/>
        <v>0</v>
      </c>
      <c r="K675" s="2">
        <v>8</v>
      </c>
    </row>
    <row r="676" spans="3:11">
      <c r="C676" s="11" t="str">
        <f>IND_SavePot!C676</f>
        <v>INDFDEFFLA-12</v>
      </c>
      <c r="D676" s="11" t="str">
        <f>IND_SavePot!D676</f>
        <v>IFDLA</v>
      </c>
      <c r="E676" s="10" t="str">
        <f t="shared" si="52"/>
        <v>IFDLA</v>
      </c>
      <c r="F676" s="10" t="s">
        <v>10</v>
      </c>
      <c r="G676" s="10" t="s">
        <v>11</v>
      </c>
      <c r="H676" s="10">
        <f t="shared" si="54"/>
        <v>2050</v>
      </c>
      <c r="I676" s="13">
        <f>IND_SavePot!I676*(1+HLOOKUP(MID(D676,2,2),$M$9:$AF$15,MATCH(RIGHT(D676,2),$M$9:$M$15,0),0))^($H676-IND_SavePot!$H676)</f>
        <v>8.7865324198337907E-3</v>
      </c>
      <c r="J676" s="13">
        <f t="shared" si="53"/>
        <v>8.7865324198337907E-3</v>
      </c>
      <c r="K676" s="2">
        <v>8</v>
      </c>
    </row>
    <row r="677" spans="3:11">
      <c r="C677" s="11" t="str">
        <f>IND_SavePot!C677</f>
        <v>INDFDEFFEM-12</v>
      </c>
      <c r="D677" s="11" t="str">
        <f>IND_SavePot!D677</f>
        <v>IFDEM</v>
      </c>
      <c r="E677" s="10" t="str">
        <f t="shared" si="52"/>
        <v>IFDEM</v>
      </c>
      <c r="F677" s="10" t="s">
        <v>10</v>
      </c>
      <c r="G677" s="10" t="s">
        <v>11</v>
      </c>
      <c r="H677" s="10">
        <f t="shared" si="54"/>
        <v>2050</v>
      </c>
      <c r="I677" s="13">
        <f>IND_SavePot!I677*(1+HLOOKUP(MID(D677,2,2),$M$9:$AF$15,MATCH(RIGHT(D677,2),$M$9:$M$15,0),0))^($H677-IND_SavePot!$H677)</f>
        <v>9.0578952479778829E-3</v>
      </c>
      <c r="J677" s="13">
        <f t="shared" si="53"/>
        <v>9.0578952479778829E-3</v>
      </c>
      <c r="K677" s="2">
        <v>8</v>
      </c>
    </row>
    <row r="678" spans="3:11">
      <c r="C678" s="11" t="str">
        <f>IND_SavePot!C678</f>
        <v>INDFDEFFTF-12</v>
      </c>
      <c r="D678" s="11" t="str">
        <f>IND_SavePot!D678</f>
        <v>IFDTF</v>
      </c>
      <c r="E678" s="10" t="str">
        <f t="shared" si="52"/>
        <v>IFDTF</v>
      </c>
      <c r="F678" s="10" t="s">
        <v>10</v>
      </c>
      <c r="G678" s="10" t="s">
        <v>11</v>
      </c>
      <c r="H678" s="10">
        <f t="shared" si="54"/>
        <v>2050</v>
      </c>
      <c r="I678" s="13">
        <f>IND_SavePot!I678*(1+HLOOKUP(MID(D678,2,2),$M$9:$AF$15,MATCH(RIGHT(D678,2),$M$9:$M$15,0),0))^($H678-IND_SavePot!$H678)</f>
        <v>1.093621768913026E-3</v>
      </c>
      <c r="J678" s="13">
        <f t="shared" si="53"/>
        <v>1.093621768913026E-3</v>
      </c>
      <c r="K678" s="2">
        <v>8</v>
      </c>
    </row>
    <row r="679" spans="3:11">
      <c r="C679" s="11" t="str">
        <f>IND_SavePot!C679</f>
        <v>INDFDEFFPH-13</v>
      </c>
      <c r="D679" s="11" t="str">
        <f>IND_SavePot!D679</f>
        <v>IFDPH</v>
      </c>
      <c r="E679" s="10" t="str">
        <f t="shared" si="52"/>
        <v>IFDPH</v>
      </c>
      <c r="F679" s="10" t="s">
        <v>10</v>
      </c>
      <c r="G679" s="10" t="s">
        <v>11</v>
      </c>
      <c r="H679" s="10">
        <f t="shared" si="54"/>
        <v>2050</v>
      </c>
      <c r="I679" s="13">
        <f>IND_SavePot!I679*(1+HLOOKUP(MID(D679,2,2),$M$9:$AF$15,MATCH(RIGHT(D679,2),$M$9:$M$15,0),0))^($H679-IND_SavePot!$H679)</f>
        <v>7.5765715614671573E-3</v>
      </c>
      <c r="J679" s="13">
        <f t="shared" si="53"/>
        <v>7.5765715614671573E-3</v>
      </c>
      <c r="K679" s="2">
        <v>8</v>
      </c>
    </row>
    <row r="680" spans="3:11">
      <c r="C680" s="11" t="str">
        <f>IND_SavePot!C680</f>
        <v>INDFDEFFPH-13</v>
      </c>
      <c r="D680" s="11" t="str">
        <f>IND_SavePot!D680</f>
        <v>IFDPH</v>
      </c>
      <c r="E680" s="10" t="str">
        <f t="shared" si="52"/>
        <v>IFDPH</v>
      </c>
      <c r="F680" s="10" t="s">
        <v>10</v>
      </c>
      <c r="G680" s="10" t="s">
        <v>11</v>
      </c>
      <c r="H680" s="10">
        <f t="shared" si="54"/>
        <v>2050</v>
      </c>
      <c r="I680" s="13">
        <f>IND_SavePot!I680*(1+HLOOKUP(MID(D680,2,2),$M$9:$AF$15,MATCH(RIGHT(D680,2),$M$9:$M$15,0),0))^($H680-IND_SavePot!$H680)</f>
        <v>7.5765715614671573E-3</v>
      </c>
      <c r="J680" s="13">
        <f t="shared" si="53"/>
        <v>7.5765715614671573E-3</v>
      </c>
      <c r="K680" s="2">
        <v>8</v>
      </c>
    </row>
    <row r="681" spans="3:11">
      <c r="C681" s="11" t="str">
        <f>IND_SavePot!C681</f>
        <v>INDFDEFFSH-13</v>
      </c>
      <c r="D681" s="11" t="str">
        <f>IND_SavePot!D681</f>
        <v>IFDSH</v>
      </c>
      <c r="E681" s="10" t="str">
        <f t="shared" si="52"/>
        <v>IFDSH</v>
      </c>
      <c r="F681" s="10" t="s">
        <v>10</v>
      </c>
      <c r="G681" s="10" t="s">
        <v>11</v>
      </c>
      <c r="H681" s="10">
        <f t="shared" si="54"/>
        <v>2050</v>
      </c>
      <c r="I681" s="13">
        <f>IND_SavePot!I681*(1+HLOOKUP(MID(D681,2,2),$M$9:$AF$15,MATCH(RIGHT(D681,2),$M$9:$M$15,0),0))^($H681-IND_SavePot!$H681)</f>
        <v>0</v>
      </c>
      <c r="J681" s="13">
        <f t="shared" si="53"/>
        <v>0</v>
      </c>
      <c r="K681" s="2">
        <v>8</v>
      </c>
    </row>
    <row r="682" spans="3:11">
      <c r="C682" s="11" t="str">
        <f>IND_SavePot!C682</f>
        <v>INDFDEFFLA-13</v>
      </c>
      <c r="D682" s="11" t="str">
        <f>IND_SavePot!D682</f>
        <v>IFDLA</v>
      </c>
      <c r="E682" s="10" t="str">
        <f t="shared" si="52"/>
        <v>IFDLA</v>
      </c>
      <c r="F682" s="10" t="s">
        <v>10</v>
      </c>
      <c r="G682" s="10" t="s">
        <v>11</v>
      </c>
      <c r="H682" s="10">
        <f t="shared" si="54"/>
        <v>2050</v>
      </c>
      <c r="I682" s="13">
        <f>IND_SavePot!I682*(1+HLOOKUP(MID(D682,2,2),$M$9:$AF$15,MATCH(RIGHT(D682,2),$M$9:$M$15,0),0))^($H682-IND_SavePot!$H682)</f>
        <v>8.7865324198338115E-3</v>
      </c>
      <c r="J682" s="13">
        <f t="shared" si="53"/>
        <v>8.7865324198338115E-3</v>
      </c>
      <c r="K682" s="2">
        <v>8</v>
      </c>
    </row>
    <row r="683" spans="3:11">
      <c r="C683" s="11" t="str">
        <f>IND_SavePot!C683</f>
        <v>INDFDEFFEM-13</v>
      </c>
      <c r="D683" s="11" t="str">
        <f>IND_SavePot!D683</f>
        <v>IFDEM</v>
      </c>
      <c r="E683" s="10" t="str">
        <f t="shared" si="52"/>
        <v>IFDEM</v>
      </c>
      <c r="F683" s="10" t="s">
        <v>10</v>
      </c>
      <c r="G683" s="10" t="s">
        <v>11</v>
      </c>
      <c r="H683" s="10">
        <f t="shared" si="54"/>
        <v>2050</v>
      </c>
      <c r="I683" s="13">
        <f>IND_SavePot!I683*(1+HLOOKUP(MID(D683,2,2),$M$9:$AF$15,MATCH(RIGHT(D683,2),$M$9:$M$15,0),0))^($H683-IND_SavePot!$H683)</f>
        <v>9.0578952479778829E-3</v>
      </c>
      <c r="J683" s="13">
        <f t="shared" si="53"/>
        <v>9.0578952479778829E-3</v>
      </c>
      <c r="K683" s="2">
        <v>8</v>
      </c>
    </row>
    <row r="684" spans="3:11">
      <c r="C684" s="11" t="str">
        <f>IND_SavePot!C684</f>
        <v>INDFDEFFTF-13</v>
      </c>
      <c r="D684" s="11" t="str">
        <f>IND_SavePot!D684</f>
        <v>IFDTF</v>
      </c>
      <c r="E684" s="10" t="str">
        <f t="shared" si="52"/>
        <v>IFDTF</v>
      </c>
      <c r="F684" s="10" t="s">
        <v>10</v>
      </c>
      <c r="G684" s="10" t="s">
        <v>11</v>
      </c>
      <c r="H684" s="10">
        <f t="shared" si="54"/>
        <v>2050</v>
      </c>
      <c r="I684" s="13">
        <f>IND_SavePot!I684*(1+HLOOKUP(MID(D684,2,2),$M$9:$AF$15,MATCH(RIGHT(D684,2),$M$9:$M$15,0),0))^($H684-IND_SavePot!$H684)</f>
        <v>1.093621768913026E-3</v>
      </c>
      <c r="J684" s="13">
        <f t="shared" si="53"/>
        <v>1.093621768913026E-3</v>
      </c>
      <c r="K684" s="2">
        <v>8</v>
      </c>
    </row>
    <row r="685" spans="3:11">
      <c r="C685" s="11" t="str">
        <f>IND_SavePot!C685</f>
        <v>INDFDEFFPH-14</v>
      </c>
      <c r="D685" s="11" t="str">
        <f>IND_SavePot!D685</f>
        <v>IFDPH</v>
      </c>
      <c r="E685" s="10" t="str">
        <f t="shared" si="52"/>
        <v>IFDPH</v>
      </c>
      <c r="F685" s="10" t="s">
        <v>10</v>
      </c>
      <c r="G685" s="10" t="s">
        <v>11</v>
      </c>
      <c r="H685" s="10">
        <f t="shared" si="54"/>
        <v>2050</v>
      </c>
      <c r="I685" s="13">
        <f>IND_SavePot!I685*(1+HLOOKUP(MID(D685,2,2),$M$9:$AF$15,MATCH(RIGHT(D685,2),$M$9:$M$15,0),0))^($H685-IND_SavePot!$H685)</f>
        <v>7.5765715614671426E-3</v>
      </c>
      <c r="J685" s="13">
        <f t="shared" si="53"/>
        <v>7.5765715614671426E-3</v>
      </c>
      <c r="K685" s="2">
        <v>8</v>
      </c>
    </row>
    <row r="686" spans="3:11">
      <c r="C686" s="11" t="str">
        <f>IND_SavePot!C686</f>
        <v>INDFDEFFPH-14</v>
      </c>
      <c r="D686" s="11" t="str">
        <f>IND_SavePot!D686</f>
        <v>IFDPH</v>
      </c>
      <c r="E686" s="10" t="str">
        <f t="shared" si="52"/>
        <v>IFDPH</v>
      </c>
      <c r="F686" s="10" t="s">
        <v>10</v>
      </c>
      <c r="G686" s="10" t="s">
        <v>11</v>
      </c>
      <c r="H686" s="10">
        <f t="shared" si="54"/>
        <v>2050</v>
      </c>
      <c r="I686" s="13">
        <f>IND_SavePot!I686*(1+HLOOKUP(MID(D686,2,2),$M$9:$AF$15,MATCH(RIGHT(D686,2),$M$9:$M$15,0),0))^($H686-IND_SavePot!$H686)</f>
        <v>7.5765715614671426E-3</v>
      </c>
      <c r="J686" s="13">
        <f t="shared" si="53"/>
        <v>7.5765715614671426E-3</v>
      </c>
      <c r="K686" s="2">
        <v>8</v>
      </c>
    </row>
    <row r="687" spans="3:11">
      <c r="C687" s="11" t="str">
        <f>IND_SavePot!C687</f>
        <v>INDFDEFFSH-14</v>
      </c>
      <c r="D687" s="11" t="str">
        <f>IND_SavePot!D687</f>
        <v>IFDSH</v>
      </c>
      <c r="E687" s="10" t="str">
        <f t="shared" si="52"/>
        <v>IFDSH</v>
      </c>
      <c r="F687" s="10" t="s">
        <v>10</v>
      </c>
      <c r="G687" s="10" t="s">
        <v>11</v>
      </c>
      <c r="H687" s="10">
        <f t="shared" si="54"/>
        <v>2050</v>
      </c>
      <c r="I687" s="13">
        <f>IND_SavePot!I687*(1+HLOOKUP(MID(D687,2,2),$M$9:$AF$15,MATCH(RIGHT(D687,2),$M$9:$M$15,0),0))^($H687-IND_SavePot!$H687)</f>
        <v>0</v>
      </c>
      <c r="J687" s="13">
        <f t="shared" si="53"/>
        <v>0</v>
      </c>
      <c r="K687" s="2">
        <v>8</v>
      </c>
    </row>
    <row r="688" spans="3:11">
      <c r="C688" s="11" t="str">
        <f>IND_SavePot!C688</f>
        <v>INDFDEFFLA-14</v>
      </c>
      <c r="D688" s="11" t="str">
        <f>IND_SavePot!D688</f>
        <v>IFDLA</v>
      </c>
      <c r="E688" s="10" t="str">
        <f t="shared" si="52"/>
        <v>IFDLA</v>
      </c>
      <c r="F688" s="10" t="s">
        <v>10</v>
      </c>
      <c r="G688" s="10" t="s">
        <v>11</v>
      </c>
      <c r="H688" s="10">
        <f t="shared" si="54"/>
        <v>2050</v>
      </c>
      <c r="I688" s="13">
        <f>IND_SavePot!I688*(1+HLOOKUP(MID(D688,2,2),$M$9:$AF$15,MATCH(RIGHT(D688,2),$M$9:$M$15,0),0))^($H688-IND_SavePot!$H688)</f>
        <v>8.7865324198337907E-3</v>
      </c>
      <c r="J688" s="13">
        <f t="shared" si="53"/>
        <v>8.7865324198337907E-3</v>
      </c>
      <c r="K688" s="2">
        <v>8</v>
      </c>
    </row>
    <row r="689" spans="3:11">
      <c r="C689" s="11" t="str">
        <f>IND_SavePot!C689</f>
        <v>INDFDEFFEM-14</v>
      </c>
      <c r="D689" s="11" t="str">
        <f>IND_SavePot!D689</f>
        <v>IFDEM</v>
      </c>
      <c r="E689" s="10" t="str">
        <f t="shared" si="52"/>
        <v>IFDEM</v>
      </c>
      <c r="F689" s="10" t="s">
        <v>10</v>
      </c>
      <c r="G689" s="10" t="s">
        <v>11</v>
      </c>
      <c r="H689" s="10">
        <f t="shared" si="54"/>
        <v>2050</v>
      </c>
      <c r="I689" s="13">
        <f>IND_SavePot!I689*(1+HLOOKUP(MID(D689,2,2),$M$9:$AF$15,MATCH(RIGHT(D689,2),$M$9:$M$15,0),0))^($H689-IND_SavePot!$H689)</f>
        <v>9.0578952479778829E-3</v>
      </c>
      <c r="J689" s="13">
        <f t="shared" si="53"/>
        <v>9.0578952479778829E-3</v>
      </c>
      <c r="K689" s="2">
        <v>8</v>
      </c>
    </row>
    <row r="690" spans="3:11">
      <c r="C690" s="11" t="str">
        <f>IND_SavePot!C690</f>
        <v>INDFDEFFTF-14</v>
      </c>
      <c r="D690" s="11" t="str">
        <f>IND_SavePot!D690</f>
        <v>IFDTF</v>
      </c>
      <c r="E690" s="10" t="str">
        <f t="shared" si="52"/>
        <v>IFDTF</v>
      </c>
      <c r="F690" s="10" t="s">
        <v>10</v>
      </c>
      <c r="G690" s="10" t="s">
        <v>11</v>
      </c>
      <c r="H690" s="10">
        <f t="shared" si="54"/>
        <v>2050</v>
      </c>
      <c r="I690" s="13">
        <f>IND_SavePot!I690*(1+HLOOKUP(MID(D690,2,2),$M$9:$AF$15,MATCH(RIGHT(D690,2),$M$9:$M$15,0),0))^($H690-IND_SavePot!$H690)</f>
        <v>1.0936217689130243E-3</v>
      </c>
      <c r="J690" s="13">
        <f t="shared" si="53"/>
        <v>1.0936217689130243E-3</v>
      </c>
      <c r="K690" s="2">
        <v>8</v>
      </c>
    </row>
    <row r="691" spans="3:11">
      <c r="C691" s="11" t="str">
        <f>IND_SavePot!C691</f>
        <v>INDFDEFFPH-15</v>
      </c>
      <c r="D691" s="11" t="str">
        <f>IND_SavePot!D691</f>
        <v>IFDPH</v>
      </c>
      <c r="E691" s="10" t="str">
        <f t="shared" si="52"/>
        <v>IFDPH</v>
      </c>
      <c r="F691" s="10" t="s">
        <v>10</v>
      </c>
      <c r="G691" s="10" t="s">
        <v>11</v>
      </c>
      <c r="H691" s="10">
        <f t="shared" si="54"/>
        <v>2050</v>
      </c>
      <c r="I691" s="13">
        <f>IND_SavePot!I691*(1+HLOOKUP(MID(D691,2,2),$M$9:$AF$15,MATCH(RIGHT(D691,2),$M$9:$M$15,0),0))^($H691-IND_SavePot!$H691)</f>
        <v>7.5765715614671738E-3</v>
      </c>
      <c r="J691" s="13">
        <f t="shared" si="53"/>
        <v>7.5765715614671738E-3</v>
      </c>
      <c r="K691" s="2">
        <v>8</v>
      </c>
    </row>
    <row r="692" spans="3:11">
      <c r="C692" s="11" t="str">
        <f>IND_SavePot!C692</f>
        <v>INDFDEFFPH-15</v>
      </c>
      <c r="D692" s="11" t="str">
        <f>IND_SavePot!D692</f>
        <v>IFDPH</v>
      </c>
      <c r="E692" s="10" t="str">
        <f t="shared" si="52"/>
        <v>IFDPH</v>
      </c>
      <c r="F692" s="10" t="s">
        <v>10</v>
      </c>
      <c r="G692" s="10" t="s">
        <v>11</v>
      </c>
      <c r="H692" s="10">
        <f t="shared" si="54"/>
        <v>2050</v>
      </c>
      <c r="I692" s="13">
        <f>IND_SavePot!I692*(1+HLOOKUP(MID(D692,2,2),$M$9:$AF$15,MATCH(RIGHT(D692,2),$M$9:$M$15,0),0))^($H692-IND_SavePot!$H692)</f>
        <v>7.5765715614671738E-3</v>
      </c>
      <c r="J692" s="13">
        <f t="shared" si="53"/>
        <v>7.5765715614671738E-3</v>
      </c>
      <c r="K692" s="2">
        <v>8</v>
      </c>
    </row>
    <row r="693" spans="3:11">
      <c r="C693" s="11" t="str">
        <f>IND_SavePot!C693</f>
        <v>INDFDEFFSH-15</v>
      </c>
      <c r="D693" s="11" t="str">
        <f>IND_SavePot!D693</f>
        <v>IFDSH</v>
      </c>
      <c r="E693" s="10" t="str">
        <f t="shared" si="52"/>
        <v>IFDSH</v>
      </c>
      <c r="F693" s="10" t="s">
        <v>10</v>
      </c>
      <c r="G693" s="10" t="s">
        <v>11</v>
      </c>
      <c r="H693" s="10">
        <f t="shared" si="54"/>
        <v>2050</v>
      </c>
      <c r="I693" s="13">
        <f>IND_SavePot!I693*(1+HLOOKUP(MID(D693,2,2),$M$9:$AF$15,MATCH(RIGHT(D693,2),$M$9:$M$15,0),0))^($H693-IND_SavePot!$H693)</f>
        <v>0</v>
      </c>
      <c r="J693" s="13">
        <f t="shared" si="53"/>
        <v>0</v>
      </c>
      <c r="K693" s="2">
        <v>8</v>
      </c>
    </row>
    <row r="694" spans="3:11">
      <c r="C694" s="11" t="str">
        <f>IND_SavePot!C694</f>
        <v>INDFDEFFLA-15</v>
      </c>
      <c r="D694" s="11" t="str">
        <f>IND_SavePot!D694</f>
        <v>IFDLA</v>
      </c>
      <c r="E694" s="10" t="str">
        <f t="shared" si="52"/>
        <v>IFDLA</v>
      </c>
      <c r="F694" s="10" t="s">
        <v>10</v>
      </c>
      <c r="G694" s="10" t="s">
        <v>11</v>
      </c>
      <c r="H694" s="10">
        <f t="shared" si="54"/>
        <v>2050</v>
      </c>
      <c r="I694" s="13">
        <f>IND_SavePot!I694*(1+HLOOKUP(MID(D694,2,2),$M$9:$AF$15,MATCH(RIGHT(D694,2),$M$9:$M$15,0),0))^($H694-IND_SavePot!$H694)</f>
        <v>8.7865324198337907E-3</v>
      </c>
      <c r="J694" s="13">
        <f t="shared" si="53"/>
        <v>8.7865324198337907E-3</v>
      </c>
      <c r="K694" s="2">
        <v>8</v>
      </c>
    </row>
    <row r="695" spans="3:11">
      <c r="C695" s="11" t="str">
        <f>IND_SavePot!C695</f>
        <v>INDFDEFFEM-15</v>
      </c>
      <c r="D695" s="11" t="str">
        <f>IND_SavePot!D695</f>
        <v>IFDEM</v>
      </c>
      <c r="E695" s="10" t="str">
        <f t="shared" si="52"/>
        <v>IFDEM</v>
      </c>
      <c r="F695" s="10" t="s">
        <v>10</v>
      </c>
      <c r="G695" s="10" t="s">
        <v>11</v>
      </c>
      <c r="H695" s="10">
        <f t="shared" si="54"/>
        <v>2050</v>
      </c>
      <c r="I695" s="13">
        <f>IND_SavePot!I695*(1+HLOOKUP(MID(D695,2,2),$M$9:$AF$15,MATCH(RIGHT(D695,2),$M$9:$M$15,0),0))^($H695-IND_SavePot!$H695)</f>
        <v>9.0578952479778829E-3</v>
      </c>
      <c r="J695" s="13">
        <f t="shared" si="53"/>
        <v>9.0578952479778829E-3</v>
      </c>
      <c r="K695" s="2">
        <v>8</v>
      </c>
    </row>
    <row r="696" spans="3:11">
      <c r="C696" s="11" t="str">
        <f>IND_SavePot!C696</f>
        <v>INDFDEFFTF-15</v>
      </c>
      <c r="D696" s="11" t="str">
        <f>IND_SavePot!D696</f>
        <v>IFDTF</v>
      </c>
      <c r="E696" s="10" t="str">
        <f t="shared" si="52"/>
        <v>IFDTF</v>
      </c>
      <c r="F696" s="10" t="s">
        <v>10</v>
      </c>
      <c r="G696" s="10" t="s">
        <v>11</v>
      </c>
      <c r="H696" s="10">
        <f t="shared" si="54"/>
        <v>2050</v>
      </c>
      <c r="I696" s="13">
        <f>IND_SavePot!I696*(1+HLOOKUP(MID(D696,2,2),$M$9:$AF$15,MATCH(RIGHT(D696,2),$M$9:$M$15,0),0))^($H696-IND_SavePot!$H696)</f>
        <v>1.093621768913026E-3</v>
      </c>
      <c r="J696" s="13">
        <f t="shared" si="53"/>
        <v>1.093621768913026E-3</v>
      </c>
      <c r="K696" s="2">
        <v>8</v>
      </c>
    </row>
    <row r="697" spans="3:11">
      <c r="C697" s="11" t="str">
        <f>IND_SavePot!C697</f>
        <v>INDFDEFFPH-16</v>
      </c>
      <c r="D697" s="11" t="str">
        <f>IND_SavePot!D697</f>
        <v>IFDPH</v>
      </c>
      <c r="E697" s="10" t="str">
        <f t="shared" si="52"/>
        <v>IFDPH</v>
      </c>
      <c r="F697" s="10" t="s">
        <v>10</v>
      </c>
      <c r="G697" s="10" t="s">
        <v>11</v>
      </c>
      <c r="H697" s="10">
        <f t="shared" si="54"/>
        <v>2050</v>
      </c>
      <c r="I697" s="13">
        <f>IND_SavePot!I697*(1+HLOOKUP(MID(D697,2,2),$M$9:$AF$15,MATCH(RIGHT(D697,2),$M$9:$M$15,0),0))^($H697-IND_SavePot!$H697)</f>
        <v>7.5765715614671573E-3</v>
      </c>
      <c r="J697" s="13">
        <f t="shared" si="53"/>
        <v>7.5765715614671573E-3</v>
      </c>
      <c r="K697" s="2">
        <v>8</v>
      </c>
    </row>
    <row r="698" spans="3:11">
      <c r="C698" s="11" t="str">
        <f>IND_SavePot!C698</f>
        <v>INDFDEFFPH-16</v>
      </c>
      <c r="D698" s="11" t="str">
        <f>IND_SavePot!D698</f>
        <v>IFDPH</v>
      </c>
      <c r="E698" s="10" t="str">
        <f t="shared" si="52"/>
        <v>IFDPH</v>
      </c>
      <c r="F698" s="10" t="s">
        <v>10</v>
      </c>
      <c r="G698" s="10" t="s">
        <v>11</v>
      </c>
      <c r="H698" s="10">
        <f t="shared" si="54"/>
        <v>2050</v>
      </c>
      <c r="I698" s="13">
        <f>IND_SavePot!I698*(1+HLOOKUP(MID(D698,2,2),$M$9:$AF$15,MATCH(RIGHT(D698,2),$M$9:$M$15,0),0))^($H698-IND_SavePot!$H698)</f>
        <v>7.5765715614671573E-3</v>
      </c>
      <c r="J698" s="13">
        <f t="shared" si="53"/>
        <v>7.5765715614671573E-3</v>
      </c>
      <c r="K698" s="2">
        <v>8</v>
      </c>
    </row>
    <row r="699" spans="3:11">
      <c r="C699" s="11" t="str">
        <f>IND_SavePot!C699</f>
        <v>INDFDEFFSH-16</v>
      </c>
      <c r="D699" s="11" t="str">
        <f>IND_SavePot!D699</f>
        <v>IFDSH</v>
      </c>
      <c r="E699" s="10" t="str">
        <f t="shared" si="52"/>
        <v>IFDSH</v>
      </c>
      <c r="F699" s="10" t="s">
        <v>10</v>
      </c>
      <c r="G699" s="10" t="s">
        <v>11</v>
      </c>
      <c r="H699" s="10">
        <f t="shared" si="54"/>
        <v>2050</v>
      </c>
      <c r="I699" s="13">
        <f>IND_SavePot!I699*(1+HLOOKUP(MID(D699,2,2),$M$9:$AF$15,MATCH(RIGHT(D699,2),$M$9:$M$15,0),0))^($H699-IND_SavePot!$H699)</f>
        <v>0</v>
      </c>
      <c r="J699" s="13">
        <f t="shared" si="53"/>
        <v>0</v>
      </c>
      <c r="K699" s="2">
        <v>8</v>
      </c>
    </row>
    <row r="700" spans="3:11">
      <c r="C700" s="11" t="str">
        <f>IND_SavePot!C700</f>
        <v>INDFDEFFLA-16</v>
      </c>
      <c r="D700" s="11" t="str">
        <f>IND_SavePot!D700</f>
        <v>IFDLA</v>
      </c>
      <c r="E700" s="10" t="str">
        <f t="shared" si="52"/>
        <v>IFDLA</v>
      </c>
      <c r="F700" s="10" t="s">
        <v>10</v>
      </c>
      <c r="G700" s="10" t="s">
        <v>11</v>
      </c>
      <c r="H700" s="10">
        <f t="shared" si="54"/>
        <v>2050</v>
      </c>
      <c r="I700" s="13">
        <f>IND_SavePot!I700*(1+HLOOKUP(MID(D700,2,2),$M$9:$AF$15,MATCH(RIGHT(D700,2),$M$9:$M$15,0),0))^($H700-IND_SavePot!$H700)</f>
        <v>8.7865324198338115E-3</v>
      </c>
      <c r="J700" s="13">
        <f t="shared" si="53"/>
        <v>8.7865324198338115E-3</v>
      </c>
      <c r="K700" s="2">
        <v>8</v>
      </c>
    </row>
    <row r="701" spans="3:11">
      <c r="C701" s="11" t="str">
        <f>IND_SavePot!C701</f>
        <v>INDFDEFFEM-16</v>
      </c>
      <c r="D701" s="11" t="str">
        <f>IND_SavePot!D701</f>
        <v>IFDEM</v>
      </c>
      <c r="E701" s="10" t="str">
        <f t="shared" si="52"/>
        <v>IFDEM</v>
      </c>
      <c r="F701" s="10" t="s">
        <v>10</v>
      </c>
      <c r="G701" s="10" t="s">
        <v>11</v>
      </c>
      <c r="H701" s="10">
        <f t="shared" si="54"/>
        <v>2050</v>
      </c>
      <c r="I701" s="13">
        <f>IND_SavePot!I701*(1+HLOOKUP(MID(D701,2,2),$M$9:$AF$15,MATCH(RIGHT(D701,2),$M$9:$M$15,0),0))^($H701-IND_SavePot!$H701)</f>
        <v>9.0578952479778829E-3</v>
      </c>
      <c r="J701" s="13">
        <f t="shared" si="53"/>
        <v>9.0578952479778829E-3</v>
      </c>
      <c r="K701" s="2">
        <v>8</v>
      </c>
    </row>
    <row r="702" spans="3:11">
      <c r="C702" s="11" t="str">
        <f>IND_SavePot!C702</f>
        <v>INDFDEFFTF-16</v>
      </c>
      <c r="D702" s="11" t="str">
        <f>IND_SavePot!D702</f>
        <v>IFDTF</v>
      </c>
      <c r="E702" s="10" t="str">
        <f t="shared" si="52"/>
        <v>IFDTF</v>
      </c>
      <c r="F702" s="10" t="s">
        <v>10</v>
      </c>
      <c r="G702" s="10" t="s">
        <v>11</v>
      </c>
      <c r="H702" s="10">
        <f t="shared" si="54"/>
        <v>2050</v>
      </c>
      <c r="I702" s="13">
        <f>IND_SavePot!I702*(1+HLOOKUP(MID(D702,2,2),$M$9:$AF$15,MATCH(RIGHT(D702,2),$M$9:$M$15,0),0))^($H702-IND_SavePot!$H702)</f>
        <v>1.093621768913026E-3</v>
      </c>
      <c r="J702" s="13">
        <f t="shared" si="53"/>
        <v>1.093621768913026E-3</v>
      </c>
      <c r="K702" s="2">
        <v>8</v>
      </c>
    </row>
    <row r="703" spans="3:11">
      <c r="C703" s="11" t="str">
        <f>IND_SavePot!C703</f>
        <v>INDFDEFFPH-17</v>
      </c>
      <c r="D703" s="11" t="str">
        <f>IND_SavePot!D703</f>
        <v>IFDPH</v>
      </c>
      <c r="E703" s="10" t="str">
        <f t="shared" si="52"/>
        <v>IFDPH</v>
      </c>
      <c r="F703" s="10" t="s">
        <v>10</v>
      </c>
      <c r="G703" s="10" t="s">
        <v>11</v>
      </c>
      <c r="H703" s="10">
        <f t="shared" si="54"/>
        <v>2050</v>
      </c>
      <c r="I703" s="13">
        <f>IND_SavePot!I703*(1+HLOOKUP(MID(D703,2,2),$M$9:$AF$15,MATCH(RIGHT(D703,2),$M$9:$M$15,0),0))^($H703-IND_SavePot!$H703)</f>
        <v>7.5765715614671426E-3</v>
      </c>
      <c r="J703" s="13">
        <f t="shared" si="53"/>
        <v>7.5765715614671426E-3</v>
      </c>
      <c r="K703" s="2">
        <v>8</v>
      </c>
    </row>
    <row r="704" spans="3:11">
      <c r="C704" s="11" t="str">
        <f>IND_SavePot!C704</f>
        <v>INDFDEFFPH-17</v>
      </c>
      <c r="D704" s="11" t="str">
        <f>IND_SavePot!D704</f>
        <v>IFDPH</v>
      </c>
      <c r="E704" s="10" t="str">
        <f t="shared" si="52"/>
        <v>IFDPH</v>
      </c>
      <c r="F704" s="10" t="s">
        <v>10</v>
      </c>
      <c r="G704" s="10" t="s">
        <v>11</v>
      </c>
      <c r="H704" s="10">
        <f t="shared" si="54"/>
        <v>2050</v>
      </c>
      <c r="I704" s="13">
        <f>IND_SavePot!I704*(1+HLOOKUP(MID(D704,2,2),$M$9:$AF$15,MATCH(RIGHT(D704,2),$M$9:$M$15,0),0))^($H704-IND_SavePot!$H704)</f>
        <v>7.5765715614671426E-3</v>
      </c>
      <c r="J704" s="13">
        <f t="shared" si="53"/>
        <v>7.5765715614671426E-3</v>
      </c>
      <c r="K704" s="2">
        <v>8</v>
      </c>
    </row>
    <row r="705" spans="3:11">
      <c r="C705" s="11" t="str">
        <f>IND_SavePot!C705</f>
        <v>INDFDEFFSH-17</v>
      </c>
      <c r="D705" s="11" t="str">
        <f>IND_SavePot!D705</f>
        <v>IFDSH</v>
      </c>
      <c r="E705" s="10" t="str">
        <f t="shared" si="52"/>
        <v>IFDSH</v>
      </c>
      <c r="F705" s="10" t="s">
        <v>10</v>
      </c>
      <c r="G705" s="10" t="s">
        <v>11</v>
      </c>
      <c r="H705" s="10">
        <f t="shared" si="54"/>
        <v>2050</v>
      </c>
      <c r="I705" s="13">
        <f>IND_SavePot!I705*(1+HLOOKUP(MID(D705,2,2),$M$9:$AF$15,MATCH(RIGHT(D705,2),$M$9:$M$15,0),0))^($H705-IND_SavePot!$H705)</f>
        <v>0</v>
      </c>
      <c r="J705" s="13">
        <f t="shared" si="53"/>
        <v>0</v>
      </c>
      <c r="K705" s="2">
        <v>8</v>
      </c>
    </row>
    <row r="706" spans="3:11">
      <c r="C706" s="11" t="str">
        <f>IND_SavePot!C706</f>
        <v>INDFDEFFLA-17</v>
      </c>
      <c r="D706" s="11" t="str">
        <f>IND_SavePot!D706</f>
        <v>IFDLA</v>
      </c>
      <c r="E706" s="10" t="str">
        <f t="shared" si="52"/>
        <v>IFDLA</v>
      </c>
      <c r="F706" s="10" t="s">
        <v>10</v>
      </c>
      <c r="G706" s="10" t="s">
        <v>11</v>
      </c>
      <c r="H706" s="10">
        <f t="shared" si="54"/>
        <v>2050</v>
      </c>
      <c r="I706" s="13">
        <f>IND_SavePot!I706*(1+HLOOKUP(MID(D706,2,2),$M$9:$AF$15,MATCH(RIGHT(D706,2),$M$9:$M$15,0),0))^($H706-IND_SavePot!$H706)</f>
        <v>8.7865324198337907E-3</v>
      </c>
      <c r="J706" s="13">
        <f t="shared" si="53"/>
        <v>8.7865324198337907E-3</v>
      </c>
      <c r="K706" s="2">
        <v>8</v>
      </c>
    </row>
    <row r="707" spans="3:11">
      <c r="C707" s="11" t="str">
        <f>IND_SavePot!C707</f>
        <v>INDFDEFFEM-17</v>
      </c>
      <c r="D707" s="11" t="str">
        <f>IND_SavePot!D707</f>
        <v>IFDEM</v>
      </c>
      <c r="E707" s="10" t="str">
        <f t="shared" si="52"/>
        <v>IFDEM</v>
      </c>
      <c r="F707" s="10" t="s">
        <v>10</v>
      </c>
      <c r="G707" s="10" t="s">
        <v>11</v>
      </c>
      <c r="H707" s="10">
        <f t="shared" si="54"/>
        <v>2050</v>
      </c>
      <c r="I707" s="13">
        <f>IND_SavePot!I707*(1+HLOOKUP(MID(D707,2,2),$M$9:$AF$15,MATCH(RIGHT(D707,2),$M$9:$M$15,0),0))^($H707-IND_SavePot!$H707)</f>
        <v>9.0578952479778829E-3</v>
      </c>
      <c r="J707" s="13">
        <f t="shared" si="53"/>
        <v>9.0578952479778829E-3</v>
      </c>
      <c r="K707" s="2">
        <v>8</v>
      </c>
    </row>
    <row r="708" spans="3:11">
      <c r="C708" s="11" t="str">
        <f>IND_SavePot!C708</f>
        <v>INDFDEFFTF-17</v>
      </c>
      <c r="D708" s="11" t="str">
        <f>IND_SavePot!D708</f>
        <v>IFDTF</v>
      </c>
      <c r="E708" s="10" t="str">
        <f t="shared" si="52"/>
        <v>IFDTF</v>
      </c>
      <c r="F708" s="10" t="s">
        <v>10</v>
      </c>
      <c r="G708" s="10" t="s">
        <v>11</v>
      </c>
      <c r="H708" s="10">
        <f t="shared" si="54"/>
        <v>2050</v>
      </c>
      <c r="I708" s="13">
        <f>IND_SavePot!I708*(1+HLOOKUP(MID(D708,2,2),$M$9:$AF$15,MATCH(RIGHT(D708,2),$M$9:$M$15,0),0))^($H708-IND_SavePot!$H708)</f>
        <v>1.093621768913026E-3</v>
      </c>
      <c r="J708" s="13">
        <f t="shared" si="53"/>
        <v>1.093621768913026E-3</v>
      </c>
      <c r="K708" s="2">
        <v>8</v>
      </c>
    </row>
    <row r="709" spans="3:11">
      <c r="C709" s="11" t="str">
        <f>IND_SavePot!C709</f>
        <v>INDFDEFFPH-18</v>
      </c>
      <c r="D709" s="11" t="str">
        <f>IND_SavePot!D709</f>
        <v>IFDPH</v>
      </c>
      <c r="E709" s="10" t="str">
        <f t="shared" si="52"/>
        <v>IFDPH</v>
      </c>
      <c r="F709" s="10" t="s">
        <v>10</v>
      </c>
      <c r="G709" s="10" t="s">
        <v>11</v>
      </c>
      <c r="H709" s="10">
        <f t="shared" si="54"/>
        <v>2050</v>
      </c>
      <c r="I709" s="13">
        <f>IND_SavePot!I709*(1+HLOOKUP(MID(D709,2,2),$M$9:$AF$15,MATCH(RIGHT(D709,2),$M$9:$M$15,0),0))^($H709-IND_SavePot!$H709)</f>
        <v>7.5765715614671573E-3</v>
      </c>
      <c r="J709" s="13">
        <f t="shared" si="53"/>
        <v>7.5765715614671573E-3</v>
      </c>
      <c r="K709" s="2">
        <v>8</v>
      </c>
    </row>
    <row r="710" spans="3:11">
      <c r="C710" s="11" t="str">
        <f>IND_SavePot!C710</f>
        <v>INDFDEFFPH-18</v>
      </c>
      <c r="D710" s="11" t="str">
        <f>IND_SavePot!D710</f>
        <v>IFDPH</v>
      </c>
      <c r="E710" s="10" t="str">
        <f t="shared" si="52"/>
        <v>IFDPH</v>
      </c>
      <c r="F710" s="10" t="s">
        <v>10</v>
      </c>
      <c r="G710" s="10" t="s">
        <v>11</v>
      </c>
      <c r="H710" s="10">
        <f t="shared" si="54"/>
        <v>2050</v>
      </c>
      <c r="I710" s="13">
        <f>IND_SavePot!I710*(1+HLOOKUP(MID(D710,2,2),$M$9:$AF$15,MATCH(RIGHT(D710,2),$M$9:$M$15,0),0))^($H710-IND_SavePot!$H710)</f>
        <v>7.5765715614671573E-3</v>
      </c>
      <c r="J710" s="13">
        <f t="shared" si="53"/>
        <v>7.5765715614671573E-3</v>
      </c>
      <c r="K710" s="2">
        <v>8</v>
      </c>
    </row>
    <row r="711" spans="3:11">
      <c r="C711" s="11" t="str">
        <f>IND_SavePot!C711</f>
        <v>INDFDEFFSH-18</v>
      </c>
      <c r="D711" s="11" t="str">
        <f>IND_SavePot!D711</f>
        <v>IFDSH</v>
      </c>
      <c r="E711" s="10" t="str">
        <f t="shared" si="52"/>
        <v>IFDSH</v>
      </c>
      <c r="F711" s="10" t="s">
        <v>10</v>
      </c>
      <c r="G711" s="10" t="s">
        <v>11</v>
      </c>
      <c r="H711" s="10">
        <f t="shared" si="54"/>
        <v>2050</v>
      </c>
      <c r="I711" s="13">
        <f>IND_SavePot!I711*(1+HLOOKUP(MID(D711,2,2),$M$9:$AF$15,MATCH(RIGHT(D711,2),$M$9:$M$15,0),0))^($H711-IND_SavePot!$H711)</f>
        <v>0</v>
      </c>
      <c r="J711" s="13">
        <f t="shared" si="53"/>
        <v>0</v>
      </c>
      <c r="K711" s="2">
        <v>8</v>
      </c>
    </row>
    <row r="712" spans="3:11">
      <c r="C712" s="11" t="str">
        <f>IND_SavePot!C712</f>
        <v>INDFDEFFLA-18</v>
      </c>
      <c r="D712" s="11" t="str">
        <f>IND_SavePot!D712</f>
        <v>IFDLA</v>
      </c>
      <c r="E712" s="10" t="str">
        <f t="shared" ref="E712:E775" si="55">D712</f>
        <v>IFDLA</v>
      </c>
      <c r="F712" s="10" t="s">
        <v>10</v>
      </c>
      <c r="G712" s="10" t="s">
        <v>11</v>
      </c>
      <c r="H712" s="10">
        <f t="shared" si="54"/>
        <v>2050</v>
      </c>
      <c r="I712" s="13">
        <f>IND_SavePot!I712*(1+HLOOKUP(MID(D712,2,2),$M$9:$AF$15,MATCH(RIGHT(D712,2),$M$9:$M$15,0),0))^($H712-IND_SavePot!$H712)</f>
        <v>8.7865324198337907E-3</v>
      </c>
      <c r="J712" s="13">
        <f t="shared" ref="J712:J775" si="56">I712</f>
        <v>8.7865324198337907E-3</v>
      </c>
      <c r="K712" s="2">
        <v>7</v>
      </c>
    </row>
    <row r="713" spans="3:11">
      <c r="C713" s="11" t="str">
        <f>IND_SavePot!C713</f>
        <v>INDFDEFFEM-18</v>
      </c>
      <c r="D713" s="11" t="str">
        <f>IND_SavePot!D713</f>
        <v>IFDEM</v>
      </c>
      <c r="E713" s="10" t="str">
        <f t="shared" si="55"/>
        <v>IFDEM</v>
      </c>
      <c r="F713" s="10" t="s">
        <v>10</v>
      </c>
      <c r="G713" s="10" t="s">
        <v>11</v>
      </c>
      <c r="H713" s="10">
        <f t="shared" ref="H713:H776" si="57">H712</f>
        <v>2050</v>
      </c>
      <c r="I713" s="13">
        <f>IND_SavePot!I713*(1+HLOOKUP(MID(D713,2,2),$M$9:$AF$15,MATCH(RIGHT(D713,2),$M$9:$M$15,0),0))^($H713-IND_SavePot!$H713)</f>
        <v>9.0578952479778829E-3</v>
      </c>
      <c r="J713" s="13">
        <f t="shared" si="56"/>
        <v>9.0578952479778829E-3</v>
      </c>
      <c r="K713" s="2">
        <v>7</v>
      </c>
    </row>
    <row r="714" spans="3:11">
      <c r="C714" s="11" t="str">
        <f>IND_SavePot!C714</f>
        <v>INDFDEFFTF-18</v>
      </c>
      <c r="D714" s="11" t="str">
        <f>IND_SavePot!D714</f>
        <v>IFDTF</v>
      </c>
      <c r="E714" s="10" t="str">
        <f t="shared" si="55"/>
        <v>IFDTF</v>
      </c>
      <c r="F714" s="10" t="s">
        <v>10</v>
      </c>
      <c r="G714" s="10" t="s">
        <v>11</v>
      </c>
      <c r="H714" s="10">
        <f t="shared" si="57"/>
        <v>2050</v>
      </c>
      <c r="I714" s="13">
        <f>IND_SavePot!I714*(1+HLOOKUP(MID(D714,2,2),$M$9:$AF$15,MATCH(RIGHT(D714,2),$M$9:$M$15,0),0))^($H714-IND_SavePot!$H714)</f>
        <v>1.093621768913026E-3</v>
      </c>
      <c r="J714" s="13">
        <f t="shared" si="56"/>
        <v>1.093621768913026E-3</v>
      </c>
      <c r="K714" s="2">
        <v>8</v>
      </c>
    </row>
    <row r="715" spans="3:11">
      <c r="C715" s="11" t="str">
        <f>IND_SavePot!C715</f>
        <v>INDFDEFFPH-19</v>
      </c>
      <c r="D715" s="11" t="str">
        <f>IND_SavePot!D715</f>
        <v>IFDPH</v>
      </c>
      <c r="E715" s="10" t="str">
        <f t="shared" si="55"/>
        <v>IFDPH</v>
      </c>
      <c r="F715" s="10" t="s">
        <v>10</v>
      </c>
      <c r="G715" s="10" t="s">
        <v>11</v>
      </c>
      <c r="H715" s="10">
        <f t="shared" si="57"/>
        <v>2050</v>
      </c>
      <c r="I715" s="13">
        <f>IND_SavePot!I715*(1+HLOOKUP(MID(D715,2,2),$M$9:$AF$15,MATCH(RIGHT(D715,2),$M$9:$M$15,0),0))^($H715-IND_SavePot!$H715)</f>
        <v>7.5765715614671426E-3</v>
      </c>
      <c r="J715" s="13">
        <f t="shared" si="56"/>
        <v>7.5765715614671426E-3</v>
      </c>
      <c r="K715" s="2">
        <v>8</v>
      </c>
    </row>
    <row r="716" spans="3:11">
      <c r="C716" s="11" t="str">
        <f>IND_SavePot!C716</f>
        <v>INDFDEFFPH-19</v>
      </c>
      <c r="D716" s="11" t="str">
        <f>IND_SavePot!D716</f>
        <v>IFDPH</v>
      </c>
      <c r="E716" s="10" t="str">
        <f t="shared" si="55"/>
        <v>IFDPH</v>
      </c>
      <c r="F716" s="10" t="s">
        <v>10</v>
      </c>
      <c r="G716" s="10" t="s">
        <v>11</v>
      </c>
      <c r="H716" s="10">
        <f t="shared" si="57"/>
        <v>2050</v>
      </c>
      <c r="I716" s="13">
        <f>IND_SavePot!I716*(1+HLOOKUP(MID(D716,2,2),$M$9:$AF$15,MATCH(RIGHT(D716,2),$M$9:$M$15,0),0))^($H716-IND_SavePot!$H716)</f>
        <v>7.5765715614671426E-3</v>
      </c>
      <c r="J716" s="13">
        <f t="shared" si="56"/>
        <v>7.5765715614671426E-3</v>
      </c>
      <c r="K716" s="2">
        <v>8</v>
      </c>
    </row>
    <row r="717" spans="3:11">
      <c r="C717" s="11" t="str">
        <f>IND_SavePot!C717</f>
        <v>INDFDEFFSH-19</v>
      </c>
      <c r="D717" s="11" t="str">
        <f>IND_SavePot!D717</f>
        <v>IFDSH</v>
      </c>
      <c r="E717" s="10" t="str">
        <f t="shared" si="55"/>
        <v>IFDSH</v>
      </c>
      <c r="F717" s="10" t="s">
        <v>10</v>
      </c>
      <c r="G717" s="10" t="s">
        <v>11</v>
      </c>
      <c r="H717" s="10">
        <f t="shared" si="57"/>
        <v>2050</v>
      </c>
      <c r="I717" s="13">
        <f>IND_SavePot!I717*(1+HLOOKUP(MID(D717,2,2),$M$9:$AF$15,MATCH(RIGHT(D717,2),$M$9:$M$15,0),0))^($H717-IND_SavePot!$H717)</f>
        <v>0</v>
      </c>
      <c r="J717" s="13">
        <f t="shared" si="56"/>
        <v>0</v>
      </c>
      <c r="K717" s="2">
        <v>8</v>
      </c>
    </row>
    <row r="718" spans="3:11">
      <c r="C718" s="11" t="str">
        <f>IND_SavePot!C718</f>
        <v>INDFDEFFLA-19</v>
      </c>
      <c r="D718" s="11" t="str">
        <f>IND_SavePot!D718</f>
        <v>IFDLA</v>
      </c>
      <c r="E718" s="10" t="str">
        <f t="shared" si="55"/>
        <v>IFDLA</v>
      </c>
      <c r="F718" s="10" t="s">
        <v>10</v>
      </c>
      <c r="G718" s="10" t="s">
        <v>11</v>
      </c>
      <c r="H718" s="10">
        <f t="shared" si="57"/>
        <v>2050</v>
      </c>
      <c r="I718" s="13">
        <f>IND_SavePot!I718*(1+HLOOKUP(MID(D718,2,2),$M$9:$AF$15,MATCH(RIGHT(D718,2),$M$9:$M$15,0),0))^($H718-IND_SavePot!$H718)</f>
        <v>8.7865324198337907E-3</v>
      </c>
      <c r="J718" s="13">
        <f t="shared" si="56"/>
        <v>8.7865324198337907E-3</v>
      </c>
      <c r="K718" s="2">
        <v>6</v>
      </c>
    </row>
    <row r="719" spans="3:11">
      <c r="C719" s="11" t="str">
        <f>IND_SavePot!C719</f>
        <v>INDFDEFFEM-19</v>
      </c>
      <c r="D719" s="11" t="str">
        <f>IND_SavePot!D719</f>
        <v>IFDEM</v>
      </c>
      <c r="E719" s="10" t="str">
        <f t="shared" si="55"/>
        <v>IFDEM</v>
      </c>
      <c r="F719" s="10" t="s">
        <v>10</v>
      </c>
      <c r="G719" s="10" t="s">
        <v>11</v>
      </c>
      <c r="H719" s="10">
        <f t="shared" si="57"/>
        <v>2050</v>
      </c>
      <c r="I719" s="13">
        <f>IND_SavePot!I719*(1+HLOOKUP(MID(D719,2,2),$M$9:$AF$15,MATCH(RIGHT(D719,2),$M$9:$M$15,0),0))^($H719-IND_SavePot!$H719)</f>
        <v>9.0578952479778829E-3</v>
      </c>
      <c r="J719" s="13">
        <f t="shared" si="56"/>
        <v>9.0578952479778829E-3</v>
      </c>
      <c r="K719" s="2">
        <v>7</v>
      </c>
    </row>
    <row r="720" spans="3:11">
      <c r="C720" s="11" t="str">
        <f>IND_SavePot!C720</f>
        <v>INDFDEFFTF-19</v>
      </c>
      <c r="D720" s="11" t="str">
        <f>IND_SavePot!D720</f>
        <v>IFDTF</v>
      </c>
      <c r="E720" s="10" t="str">
        <f t="shared" si="55"/>
        <v>IFDTF</v>
      </c>
      <c r="F720" s="10" t="s">
        <v>10</v>
      </c>
      <c r="G720" s="10" t="s">
        <v>11</v>
      </c>
      <c r="H720" s="10">
        <f t="shared" si="57"/>
        <v>2050</v>
      </c>
      <c r="I720" s="13">
        <f>IND_SavePot!I720*(1+HLOOKUP(MID(D720,2,2),$M$9:$AF$15,MATCH(RIGHT(D720,2),$M$9:$M$15,0),0))^($H720-IND_SavePot!$H720)</f>
        <v>1.093621768913026E-3</v>
      </c>
      <c r="J720" s="13">
        <f t="shared" si="56"/>
        <v>1.093621768913026E-3</v>
      </c>
      <c r="K720" s="2">
        <v>8</v>
      </c>
    </row>
    <row r="721" spans="3:11">
      <c r="C721" s="11" t="str">
        <f>IND_SavePot!C721</f>
        <v>INDFDEFFPH-20</v>
      </c>
      <c r="D721" s="11" t="str">
        <f>IND_SavePot!D721</f>
        <v>IFDPH</v>
      </c>
      <c r="E721" s="10" t="str">
        <f t="shared" si="55"/>
        <v>IFDPH</v>
      </c>
      <c r="F721" s="10" t="s">
        <v>10</v>
      </c>
      <c r="G721" s="10" t="s">
        <v>11</v>
      </c>
      <c r="H721" s="10">
        <f t="shared" si="57"/>
        <v>2050</v>
      </c>
      <c r="I721" s="13">
        <f>IND_SavePot!I721*(1+HLOOKUP(MID(D721,2,2),$M$9:$AF$15,MATCH(RIGHT(D721,2),$M$9:$M$15,0),0))^($H721-IND_SavePot!$H721)</f>
        <v>7.5765715614671573E-3</v>
      </c>
      <c r="J721" s="13">
        <f t="shared" si="56"/>
        <v>7.5765715614671573E-3</v>
      </c>
      <c r="K721" s="2">
        <v>8</v>
      </c>
    </row>
    <row r="722" spans="3:11">
      <c r="C722" s="11" t="str">
        <f>IND_SavePot!C722</f>
        <v>INDFDEFFPH-20</v>
      </c>
      <c r="D722" s="11" t="str">
        <f>IND_SavePot!D722</f>
        <v>IFDPH</v>
      </c>
      <c r="E722" s="10" t="str">
        <f t="shared" si="55"/>
        <v>IFDPH</v>
      </c>
      <c r="F722" s="10" t="s">
        <v>10</v>
      </c>
      <c r="G722" s="10" t="s">
        <v>11</v>
      </c>
      <c r="H722" s="10">
        <f t="shared" si="57"/>
        <v>2050</v>
      </c>
      <c r="I722" s="13">
        <f>IND_SavePot!I722*(1+HLOOKUP(MID(D722,2,2),$M$9:$AF$15,MATCH(RIGHT(D722,2),$M$9:$M$15,0),0))^($H722-IND_SavePot!$H722)</f>
        <v>7.5765715614671573E-3</v>
      </c>
      <c r="J722" s="13">
        <f t="shared" si="56"/>
        <v>7.5765715614671573E-3</v>
      </c>
      <c r="K722" s="2">
        <v>8</v>
      </c>
    </row>
    <row r="723" spans="3:11">
      <c r="C723" s="11" t="str">
        <f>IND_SavePot!C723</f>
        <v>INDFDEFFSH-20</v>
      </c>
      <c r="D723" s="11" t="str">
        <f>IND_SavePot!D723</f>
        <v>IFDSH</v>
      </c>
      <c r="E723" s="10" t="str">
        <f t="shared" si="55"/>
        <v>IFDSH</v>
      </c>
      <c r="F723" s="10" t="s">
        <v>10</v>
      </c>
      <c r="G723" s="10" t="s">
        <v>11</v>
      </c>
      <c r="H723" s="10">
        <f t="shared" si="57"/>
        <v>2050</v>
      </c>
      <c r="I723" s="13">
        <f>IND_SavePot!I723*(1+HLOOKUP(MID(D723,2,2),$M$9:$AF$15,MATCH(RIGHT(D723,2),$M$9:$M$15,0),0))^($H723-IND_SavePot!$H723)</f>
        <v>0</v>
      </c>
      <c r="J723" s="13">
        <f t="shared" si="56"/>
        <v>0</v>
      </c>
      <c r="K723" s="2">
        <v>8</v>
      </c>
    </row>
    <row r="724" spans="3:11">
      <c r="C724" s="11" t="str">
        <f>IND_SavePot!C724</f>
        <v>INDFDEFFLA-20</v>
      </c>
      <c r="D724" s="11" t="str">
        <f>IND_SavePot!D724</f>
        <v>IFDLA</v>
      </c>
      <c r="E724" s="10" t="str">
        <f t="shared" si="55"/>
        <v>IFDLA</v>
      </c>
      <c r="F724" s="10" t="s">
        <v>10</v>
      </c>
      <c r="G724" s="10" t="s">
        <v>11</v>
      </c>
      <c r="H724" s="10">
        <f t="shared" si="57"/>
        <v>2050</v>
      </c>
      <c r="I724" s="13">
        <f>IND_SavePot!I724*(1+HLOOKUP(MID(D724,2,2),$M$9:$AF$15,MATCH(RIGHT(D724,2),$M$9:$M$15,0),0))^($H724-IND_SavePot!$H724)</f>
        <v>8.7865324198338115E-3</v>
      </c>
      <c r="J724" s="13">
        <f t="shared" si="56"/>
        <v>8.7865324198338115E-3</v>
      </c>
      <c r="K724" s="2">
        <v>6</v>
      </c>
    </row>
    <row r="725" spans="3:11">
      <c r="C725" s="11" t="str">
        <f>IND_SavePot!C725</f>
        <v>INDFDEFFEM-20</v>
      </c>
      <c r="D725" s="11" t="str">
        <f>IND_SavePot!D725</f>
        <v>IFDEM</v>
      </c>
      <c r="E725" s="10" t="str">
        <f t="shared" si="55"/>
        <v>IFDEM</v>
      </c>
      <c r="F725" s="10" t="s">
        <v>10</v>
      </c>
      <c r="G725" s="10" t="s">
        <v>11</v>
      </c>
      <c r="H725" s="10">
        <f t="shared" si="57"/>
        <v>2050</v>
      </c>
      <c r="I725" s="13">
        <f>IND_SavePot!I725*(1+HLOOKUP(MID(D725,2,2),$M$9:$AF$15,MATCH(RIGHT(D725,2),$M$9:$M$15,0),0))^($H725-IND_SavePot!$H725)</f>
        <v>9.0578952479778829E-3</v>
      </c>
      <c r="J725" s="13">
        <f t="shared" si="56"/>
        <v>9.0578952479778829E-3</v>
      </c>
      <c r="K725" s="2">
        <v>6</v>
      </c>
    </row>
    <row r="726" spans="3:11">
      <c r="C726" s="11" t="str">
        <f>IND_SavePot!C726</f>
        <v>INDFDEFFTF-20</v>
      </c>
      <c r="D726" s="11" t="str">
        <f>IND_SavePot!D726</f>
        <v>IFDTF</v>
      </c>
      <c r="E726" s="10" t="str">
        <f t="shared" si="55"/>
        <v>IFDTF</v>
      </c>
      <c r="F726" s="10" t="s">
        <v>10</v>
      </c>
      <c r="G726" s="10" t="s">
        <v>11</v>
      </c>
      <c r="H726" s="10">
        <f t="shared" si="57"/>
        <v>2050</v>
      </c>
      <c r="I726" s="13">
        <f>IND_SavePot!I726*(1+HLOOKUP(MID(D726,2,2),$M$9:$AF$15,MATCH(RIGHT(D726,2),$M$9:$M$15,0),0))^($H726-IND_SavePot!$H726)</f>
        <v>1.093621768913026E-3</v>
      </c>
      <c r="J726" s="13">
        <f t="shared" si="56"/>
        <v>1.093621768913026E-3</v>
      </c>
      <c r="K726" s="2">
        <v>8</v>
      </c>
    </row>
    <row r="727" spans="3:11">
      <c r="C727" s="11" t="str">
        <f>IND_SavePot!C727</f>
        <v>INDFDEFFPH-21</v>
      </c>
      <c r="D727" s="11" t="str">
        <f>IND_SavePot!D727</f>
        <v>IFDPH</v>
      </c>
      <c r="E727" s="10" t="str">
        <f t="shared" si="55"/>
        <v>IFDPH</v>
      </c>
      <c r="F727" s="10" t="s">
        <v>10</v>
      </c>
      <c r="G727" s="10" t="s">
        <v>11</v>
      </c>
      <c r="H727" s="10">
        <f t="shared" si="57"/>
        <v>2050</v>
      </c>
      <c r="I727" s="13">
        <f>IND_SavePot!I727*(1+HLOOKUP(MID(D727,2,2),$M$9:$AF$15,MATCH(RIGHT(D727,2),$M$9:$M$15,0),0))^($H727-IND_SavePot!$H727)</f>
        <v>5.5629951316239533E-3</v>
      </c>
      <c r="J727" s="13">
        <f t="shared" si="56"/>
        <v>5.5629951316239533E-3</v>
      </c>
      <c r="K727" s="2">
        <v>8</v>
      </c>
    </row>
    <row r="728" spans="3:11">
      <c r="C728" s="11" t="str">
        <f>IND_SavePot!C728</f>
        <v>INDFDEFFPH-21</v>
      </c>
      <c r="D728" s="11" t="str">
        <f>IND_SavePot!D728</f>
        <v>IFDPH</v>
      </c>
      <c r="E728" s="10" t="str">
        <f t="shared" si="55"/>
        <v>IFDPH</v>
      </c>
      <c r="F728" s="10" t="s">
        <v>10</v>
      </c>
      <c r="G728" s="10" t="s">
        <v>11</v>
      </c>
      <c r="H728" s="10">
        <f t="shared" si="57"/>
        <v>2050</v>
      </c>
      <c r="I728" s="13">
        <f>IND_SavePot!I728*(1+HLOOKUP(MID(D728,2,2),$M$9:$AF$15,MATCH(RIGHT(D728,2),$M$9:$M$15,0),0))^($H728-IND_SavePot!$H728)</f>
        <v>5.5629951316239533E-3</v>
      </c>
      <c r="J728" s="13">
        <f t="shared" si="56"/>
        <v>5.5629951316239533E-3</v>
      </c>
      <c r="K728" s="2">
        <v>8</v>
      </c>
    </row>
    <row r="729" spans="3:11">
      <c r="C729" s="11" t="str">
        <f>IND_SavePot!C729</f>
        <v>INDFDEFFSH-21</v>
      </c>
      <c r="D729" s="11" t="str">
        <f>IND_SavePot!D729</f>
        <v>IFDSH</v>
      </c>
      <c r="E729" s="10" t="str">
        <f t="shared" si="55"/>
        <v>IFDSH</v>
      </c>
      <c r="F729" s="10" t="s">
        <v>10</v>
      </c>
      <c r="G729" s="10" t="s">
        <v>11</v>
      </c>
      <c r="H729" s="10">
        <f t="shared" si="57"/>
        <v>2050</v>
      </c>
      <c r="I729" s="13">
        <f>IND_SavePot!I729*(1+HLOOKUP(MID(D729,2,2),$M$9:$AF$15,MATCH(RIGHT(D729,2),$M$9:$M$15,0),0))^($H729-IND_SavePot!$H729)</f>
        <v>0</v>
      </c>
      <c r="J729" s="13">
        <f t="shared" si="56"/>
        <v>0</v>
      </c>
      <c r="K729" s="2">
        <v>8</v>
      </c>
    </row>
    <row r="730" spans="3:11">
      <c r="C730" s="11" t="str">
        <f>IND_SavePot!C730</f>
        <v>INDFDEFFLA-21</v>
      </c>
      <c r="D730" s="11" t="str">
        <f>IND_SavePot!D730</f>
        <v>IFDLA</v>
      </c>
      <c r="E730" s="10" t="str">
        <f t="shared" si="55"/>
        <v>IFDLA</v>
      </c>
      <c r="F730" s="10" t="s">
        <v>10</v>
      </c>
      <c r="G730" s="10" t="s">
        <v>11</v>
      </c>
      <c r="H730" s="10">
        <f t="shared" si="57"/>
        <v>2050</v>
      </c>
      <c r="I730" s="13">
        <f>IND_SavePot!I730*(1+HLOOKUP(MID(D730,2,2),$M$9:$AF$15,MATCH(RIGHT(D730,2),$M$9:$M$15,0),0))^($H730-IND_SavePot!$H730)</f>
        <v>4.5433683247166666E-3</v>
      </c>
      <c r="J730" s="13">
        <f t="shared" si="56"/>
        <v>4.5433683247166666E-3</v>
      </c>
      <c r="K730" s="2">
        <v>5</v>
      </c>
    </row>
    <row r="731" spans="3:11">
      <c r="C731" s="11" t="str">
        <f>IND_SavePot!C731</f>
        <v>INDFDEFFEM-21</v>
      </c>
      <c r="D731" s="11" t="str">
        <f>IND_SavePot!D731</f>
        <v>IFDEM</v>
      </c>
      <c r="E731" s="10" t="str">
        <f t="shared" si="55"/>
        <v>IFDEM</v>
      </c>
      <c r="F731" s="10" t="s">
        <v>10</v>
      </c>
      <c r="G731" s="10" t="s">
        <v>11</v>
      </c>
      <c r="H731" s="10">
        <f t="shared" si="57"/>
        <v>2050</v>
      </c>
      <c r="I731" s="13">
        <f>IND_SavePot!I731*(1+HLOOKUP(MID(D731,2,2),$M$9:$AF$15,MATCH(RIGHT(D731,2),$M$9:$M$15,0),0))^($H731-IND_SavePot!$H731)</f>
        <v>4.7074418377028903E-3</v>
      </c>
      <c r="J731" s="13">
        <f t="shared" si="56"/>
        <v>4.7074418377028903E-3</v>
      </c>
      <c r="K731" s="2">
        <v>6</v>
      </c>
    </row>
    <row r="732" spans="3:11">
      <c r="C732" s="11" t="str">
        <f>IND_SavePot!C732</f>
        <v>INDFDEFFTF-21</v>
      </c>
      <c r="D732" s="11" t="str">
        <f>IND_SavePot!D732</f>
        <v>IFDTF</v>
      </c>
      <c r="E732" s="10" t="str">
        <f t="shared" si="55"/>
        <v>IFDTF</v>
      </c>
      <c r="F732" s="10" t="s">
        <v>10</v>
      </c>
      <c r="G732" s="10" t="s">
        <v>11</v>
      </c>
      <c r="H732" s="10">
        <f t="shared" si="57"/>
        <v>2050</v>
      </c>
      <c r="I732" s="13">
        <f>IND_SavePot!I732*(1+HLOOKUP(MID(D732,2,2),$M$9:$AF$15,MATCH(RIGHT(D732,2),$M$9:$M$15,0),0))^($H732-IND_SavePot!$H732)</f>
        <v>0</v>
      </c>
      <c r="J732" s="13">
        <f t="shared" si="56"/>
        <v>0</v>
      </c>
      <c r="K732" s="2">
        <v>8</v>
      </c>
    </row>
    <row r="733" spans="3:11">
      <c r="C733" s="11" t="str">
        <f>IND_SavePot!C733</f>
        <v>INDFDEFFPH-22</v>
      </c>
      <c r="D733" s="11" t="str">
        <f>IND_SavePot!D733</f>
        <v>IFDPH</v>
      </c>
      <c r="E733" s="10" t="str">
        <f t="shared" si="55"/>
        <v>IFDPH</v>
      </c>
      <c r="F733" s="10" t="s">
        <v>10</v>
      </c>
      <c r="G733" s="10" t="s">
        <v>11</v>
      </c>
      <c r="H733" s="10">
        <f t="shared" si="57"/>
        <v>2050</v>
      </c>
      <c r="I733" s="13">
        <f>IND_SavePot!I733*(1+HLOOKUP(MID(D733,2,2),$M$9:$AF$15,MATCH(RIGHT(D733,2),$M$9:$M$15,0),0))^($H733-IND_SavePot!$H733)</f>
        <v>5.5629951316239221E-3</v>
      </c>
      <c r="J733" s="13">
        <f t="shared" si="56"/>
        <v>5.5629951316239221E-3</v>
      </c>
      <c r="K733" s="2">
        <v>8</v>
      </c>
    </row>
    <row r="734" spans="3:11">
      <c r="C734" s="11" t="str">
        <f>IND_SavePot!C734</f>
        <v>INDFDEFFPH-22</v>
      </c>
      <c r="D734" s="11" t="str">
        <f>IND_SavePot!D734</f>
        <v>IFDPH</v>
      </c>
      <c r="E734" s="10" t="str">
        <f t="shared" si="55"/>
        <v>IFDPH</v>
      </c>
      <c r="F734" s="10" t="s">
        <v>10</v>
      </c>
      <c r="G734" s="10" t="s">
        <v>11</v>
      </c>
      <c r="H734" s="10">
        <f t="shared" si="57"/>
        <v>2050</v>
      </c>
      <c r="I734" s="13">
        <f>IND_SavePot!I734*(1+HLOOKUP(MID(D734,2,2),$M$9:$AF$15,MATCH(RIGHT(D734,2),$M$9:$M$15,0),0))^($H734-IND_SavePot!$H734)</f>
        <v>5.5629951316239221E-3</v>
      </c>
      <c r="J734" s="13">
        <f t="shared" si="56"/>
        <v>5.5629951316239221E-3</v>
      </c>
      <c r="K734" s="2">
        <v>8</v>
      </c>
    </row>
    <row r="735" spans="3:11">
      <c r="C735" s="11" t="str">
        <f>IND_SavePot!C735</f>
        <v>INDFDEFFSH-22</v>
      </c>
      <c r="D735" s="11" t="str">
        <f>IND_SavePot!D735</f>
        <v>IFDSH</v>
      </c>
      <c r="E735" s="10" t="str">
        <f t="shared" si="55"/>
        <v>IFDSH</v>
      </c>
      <c r="F735" s="10" t="s">
        <v>10</v>
      </c>
      <c r="G735" s="10" t="s">
        <v>11</v>
      </c>
      <c r="H735" s="10">
        <f t="shared" si="57"/>
        <v>2050</v>
      </c>
      <c r="I735" s="13">
        <f>IND_SavePot!I735*(1+HLOOKUP(MID(D735,2,2),$M$9:$AF$15,MATCH(RIGHT(D735,2),$M$9:$M$15,0),0))^($H735-IND_SavePot!$H735)</f>
        <v>0</v>
      </c>
      <c r="J735" s="13">
        <f t="shared" si="56"/>
        <v>0</v>
      </c>
      <c r="K735" s="2">
        <v>8</v>
      </c>
    </row>
    <row r="736" spans="3:11">
      <c r="C736" s="11" t="str">
        <f>IND_SavePot!C736</f>
        <v>INDFDEFFLA-22</v>
      </c>
      <c r="D736" s="11" t="str">
        <f>IND_SavePot!D736</f>
        <v>IFDLA</v>
      </c>
      <c r="E736" s="10" t="str">
        <f t="shared" si="55"/>
        <v>IFDLA</v>
      </c>
      <c r="F736" s="10" t="s">
        <v>10</v>
      </c>
      <c r="G736" s="10" t="s">
        <v>11</v>
      </c>
      <c r="H736" s="10">
        <f t="shared" si="57"/>
        <v>2050</v>
      </c>
      <c r="I736" s="13">
        <f>IND_SavePot!I736*(1+HLOOKUP(MID(D736,2,2),$M$9:$AF$15,MATCH(RIGHT(D736,2),$M$9:$M$15,0),0))^($H736-IND_SavePot!$H736)</f>
        <v>4.5433683247166458E-3</v>
      </c>
      <c r="J736" s="13">
        <f t="shared" si="56"/>
        <v>4.5433683247166458E-3</v>
      </c>
      <c r="K736" s="2">
        <v>5</v>
      </c>
    </row>
    <row r="737" spans="3:11">
      <c r="C737" s="11" t="str">
        <f>IND_SavePot!C737</f>
        <v>INDFDEFFEM-22</v>
      </c>
      <c r="D737" s="11" t="str">
        <f>IND_SavePot!D737</f>
        <v>IFDEM</v>
      </c>
      <c r="E737" s="10" t="str">
        <f t="shared" si="55"/>
        <v>IFDEM</v>
      </c>
      <c r="F737" s="10" t="s">
        <v>10</v>
      </c>
      <c r="G737" s="10" t="s">
        <v>11</v>
      </c>
      <c r="H737" s="10">
        <f t="shared" si="57"/>
        <v>2050</v>
      </c>
      <c r="I737" s="13">
        <f>IND_SavePot!I737*(1+HLOOKUP(MID(D737,2,2),$M$9:$AF$15,MATCH(RIGHT(D737,2),$M$9:$M$15,0),0))^($H737-IND_SavePot!$H737)</f>
        <v>4.7074418377028903E-3</v>
      </c>
      <c r="J737" s="13">
        <f t="shared" si="56"/>
        <v>4.7074418377028903E-3</v>
      </c>
      <c r="K737" s="2">
        <v>5</v>
      </c>
    </row>
    <row r="738" spans="3:11">
      <c r="C738" s="11" t="str">
        <f>IND_SavePot!C738</f>
        <v>INDFDEFFTF-22</v>
      </c>
      <c r="D738" s="11" t="str">
        <f>IND_SavePot!D738</f>
        <v>IFDTF</v>
      </c>
      <c r="E738" s="10" t="str">
        <f t="shared" si="55"/>
        <v>IFDTF</v>
      </c>
      <c r="F738" s="10" t="s">
        <v>10</v>
      </c>
      <c r="G738" s="10" t="s">
        <v>11</v>
      </c>
      <c r="H738" s="10">
        <f t="shared" si="57"/>
        <v>2050</v>
      </c>
      <c r="I738" s="13">
        <f>IND_SavePot!I738*(1+HLOOKUP(MID(D738,2,2),$M$9:$AF$15,MATCH(RIGHT(D738,2),$M$9:$M$15,0),0))^($H738-IND_SavePot!$H738)</f>
        <v>0</v>
      </c>
      <c r="J738" s="13">
        <f t="shared" si="56"/>
        <v>0</v>
      </c>
      <c r="K738" s="2">
        <v>8</v>
      </c>
    </row>
    <row r="739" spans="3:11">
      <c r="C739" s="11" t="str">
        <f>IND_SavePot!C739</f>
        <v>INDFDEFFPH-23</v>
      </c>
      <c r="D739" s="11" t="str">
        <f>IND_SavePot!D739</f>
        <v>IFDPH</v>
      </c>
      <c r="E739" s="10" t="str">
        <f t="shared" si="55"/>
        <v>IFDPH</v>
      </c>
      <c r="F739" s="10" t="s">
        <v>10</v>
      </c>
      <c r="G739" s="10" t="s">
        <v>11</v>
      </c>
      <c r="H739" s="10">
        <f t="shared" si="57"/>
        <v>2050</v>
      </c>
      <c r="I739" s="13">
        <f>IND_SavePot!I739*(1+HLOOKUP(MID(D739,2,2),$M$9:$AF$15,MATCH(RIGHT(D739,2),$M$9:$M$15,0),0))^($H739-IND_SavePot!$H739)</f>
        <v>5.5629951316238909E-3</v>
      </c>
      <c r="J739" s="13">
        <f t="shared" si="56"/>
        <v>5.5629951316238909E-3</v>
      </c>
      <c r="K739" s="2">
        <v>8</v>
      </c>
    </row>
    <row r="740" spans="3:11">
      <c r="C740" s="11" t="str">
        <f>IND_SavePot!C740</f>
        <v>INDFDEFFPH-23</v>
      </c>
      <c r="D740" s="11" t="str">
        <f>IND_SavePot!D740</f>
        <v>IFDPH</v>
      </c>
      <c r="E740" s="10" t="str">
        <f t="shared" si="55"/>
        <v>IFDPH</v>
      </c>
      <c r="F740" s="10" t="s">
        <v>10</v>
      </c>
      <c r="G740" s="10" t="s">
        <v>11</v>
      </c>
      <c r="H740" s="10">
        <f t="shared" si="57"/>
        <v>2050</v>
      </c>
      <c r="I740" s="13">
        <f>IND_SavePot!I740*(1+HLOOKUP(MID(D740,2,2),$M$9:$AF$15,MATCH(RIGHT(D740,2),$M$9:$M$15,0),0))^($H740-IND_SavePot!$H740)</f>
        <v>5.5629951316238909E-3</v>
      </c>
      <c r="J740" s="13">
        <f t="shared" si="56"/>
        <v>5.5629951316238909E-3</v>
      </c>
      <c r="K740" s="2">
        <v>8</v>
      </c>
    </row>
    <row r="741" spans="3:11">
      <c r="C741" s="11" t="str">
        <f>IND_SavePot!C741</f>
        <v>INDFDEFFSH-23</v>
      </c>
      <c r="D741" s="11" t="str">
        <f>IND_SavePot!D741</f>
        <v>IFDSH</v>
      </c>
      <c r="E741" s="10" t="str">
        <f t="shared" si="55"/>
        <v>IFDSH</v>
      </c>
      <c r="F741" s="10" t="s">
        <v>10</v>
      </c>
      <c r="G741" s="10" t="s">
        <v>11</v>
      </c>
      <c r="H741" s="10">
        <f t="shared" si="57"/>
        <v>2050</v>
      </c>
      <c r="I741" s="13">
        <f>IND_SavePot!I741*(1+HLOOKUP(MID(D741,2,2),$M$9:$AF$15,MATCH(RIGHT(D741,2),$M$9:$M$15,0),0))^($H741-IND_SavePot!$H741)</f>
        <v>0</v>
      </c>
      <c r="J741" s="13">
        <f t="shared" si="56"/>
        <v>0</v>
      </c>
      <c r="K741" s="2">
        <v>8</v>
      </c>
    </row>
    <row r="742" spans="3:11">
      <c r="C742" s="11" t="str">
        <f>IND_SavePot!C742</f>
        <v>INDFDEFFLA-23</v>
      </c>
      <c r="D742" s="11" t="str">
        <f>IND_SavePot!D742</f>
        <v>IFDLA</v>
      </c>
      <c r="E742" s="10" t="str">
        <f t="shared" si="55"/>
        <v>IFDLA</v>
      </c>
      <c r="F742" s="10" t="s">
        <v>10</v>
      </c>
      <c r="G742" s="10" t="s">
        <v>11</v>
      </c>
      <c r="H742" s="10">
        <f t="shared" si="57"/>
        <v>2050</v>
      </c>
      <c r="I742" s="13">
        <f>IND_SavePot!I742*(1+HLOOKUP(MID(D742,2,2),$M$9:$AF$15,MATCH(RIGHT(D742,2),$M$9:$M$15,0),0))^($H742-IND_SavePot!$H742)</f>
        <v>4.5433683247166458E-3</v>
      </c>
      <c r="J742" s="13">
        <f t="shared" si="56"/>
        <v>4.5433683247166458E-3</v>
      </c>
      <c r="K742" s="2">
        <v>4</v>
      </c>
    </row>
    <row r="743" spans="3:11">
      <c r="C743" s="11" t="str">
        <f>IND_SavePot!C743</f>
        <v>INDFDEFFEM-23</v>
      </c>
      <c r="D743" s="11" t="str">
        <f>IND_SavePot!D743</f>
        <v>IFDEM</v>
      </c>
      <c r="E743" s="10" t="str">
        <f t="shared" si="55"/>
        <v>IFDEM</v>
      </c>
      <c r="F743" s="10" t="s">
        <v>10</v>
      </c>
      <c r="G743" s="10" t="s">
        <v>11</v>
      </c>
      <c r="H743" s="10">
        <f t="shared" si="57"/>
        <v>2050</v>
      </c>
      <c r="I743" s="13">
        <f>IND_SavePot!I743*(1+HLOOKUP(MID(D743,2,2),$M$9:$AF$15,MATCH(RIGHT(D743,2),$M$9:$M$15,0),0))^($H743-IND_SavePot!$H743)</f>
        <v>4.7074418377028903E-3</v>
      </c>
      <c r="J743" s="13">
        <f t="shared" si="56"/>
        <v>4.7074418377028903E-3</v>
      </c>
      <c r="K743" s="2">
        <v>5</v>
      </c>
    </row>
    <row r="744" spans="3:11">
      <c r="C744" s="11" t="str">
        <f>IND_SavePot!C744</f>
        <v>INDFDEFFTF-23</v>
      </c>
      <c r="D744" s="11" t="str">
        <f>IND_SavePot!D744</f>
        <v>IFDTF</v>
      </c>
      <c r="E744" s="10" t="str">
        <f t="shared" si="55"/>
        <v>IFDTF</v>
      </c>
      <c r="F744" s="10" t="s">
        <v>10</v>
      </c>
      <c r="G744" s="10" t="s">
        <v>11</v>
      </c>
      <c r="H744" s="10">
        <f t="shared" si="57"/>
        <v>2050</v>
      </c>
      <c r="I744" s="13">
        <f>IND_SavePot!I744*(1+HLOOKUP(MID(D744,2,2),$M$9:$AF$15,MATCH(RIGHT(D744,2),$M$9:$M$15,0),0))^($H744-IND_SavePot!$H744)</f>
        <v>0</v>
      </c>
      <c r="J744" s="13">
        <f t="shared" si="56"/>
        <v>0</v>
      </c>
      <c r="K744" s="2">
        <v>8</v>
      </c>
    </row>
    <row r="745" spans="3:11">
      <c r="C745" s="11" t="str">
        <f>IND_SavePot!C745</f>
        <v>INDFDEFFPH-24</v>
      </c>
      <c r="D745" s="11" t="str">
        <f>IND_SavePot!D745</f>
        <v>IFDPH</v>
      </c>
      <c r="E745" s="10" t="str">
        <f t="shared" si="55"/>
        <v>IFDPH</v>
      </c>
      <c r="F745" s="10" t="s">
        <v>10</v>
      </c>
      <c r="G745" s="10" t="s">
        <v>11</v>
      </c>
      <c r="H745" s="10">
        <f t="shared" si="57"/>
        <v>2050</v>
      </c>
      <c r="I745" s="13">
        <f>IND_SavePot!I745*(1+HLOOKUP(MID(D745,2,2),$M$9:$AF$15,MATCH(RIGHT(D745,2),$M$9:$M$15,0),0))^($H745-IND_SavePot!$H745)</f>
        <v>5.5629951316239221E-3</v>
      </c>
      <c r="J745" s="13">
        <f t="shared" si="56"/>
        <v>5.5629951316239221E-3</v>
      </c>
      <c r="K745" s="2">
        <v>8</v>
      </c>
    </row>
    <row r="746" spans="3:11">
      <c r="C746" s="11" t="str">
        <f>IND_SavePot!C746</f>
        <v>INDFDEFFPH-24</v>
      </c>
      <c r="D746" s="11" t="str">
        <f>IND_SavePot!D746</f>
        <v>IFDPH</v>
      </c>
      <c r="E746" s="10" t="str">
        <f t="shared" si="55"/>
        <v>IFDPH</v>
      </c>
      <c r="F746" s="10" t="s">
        <v>10</v>
      </c>
      <c r="G746" s="10" t="s">
        <v>11</v>
      </c>
      <c r="H746" s="10">
        <f t="shared" si="57"/>
        <v>2050</v>
      </c>
      <c r="I746" s="13">
        <f>IND_SavePot!I746*(1+HLOOKUP(MID(D746,2,2),$M$9:$AF$15,MATCH(RIGHT(D746,2),$M$9:$M$15,0),0))^($H746-IND_SavePot!$H746)</f>
        <v>5.5629951316239221E-3</v>
      </c>
      <c r="J746" s="13">
        <f t="shared" si="56"/>
        <v>5.5629951316239221E-3</v>
      </c>
      <c r="K746" s="2">
        <v>8</v>
      </c>
    </row>
    <row r="747" spans="3:11">
      <c r="C747" s="11" t="str">
        <f>IND_SavePot!C747</f>
        <v>INDFDEFFSH-24</v>
      </c>
      <c r="D747" s="11" t="str">
        <f>IND_SavePot!D747</f>
        <v>IFDSH</v>
      </c>
      <c r="E747" s="10" t="str">
        <f t="shared" si="55"/>
        <v>IFDSH</v>
      </c>
      <c r="F747" s="10" t="s">
        <v>10</v>
      </c>
      <c r="G747" s="10" t="s">
        <v>11</v>
      </c>
      <c r="H747" s="10">
        <f t="shared" si="57"/>
        <v>2050</v>
      </c>
      <c r="I747" s="13">
        <f>IND_SavePot!I747*(1+HLOOKUP(MID(D747,2,2),$M$9:$AF$15,MATCH(RIGHT(D747,2),$M$9:$M$15,0),0))^($H747-IND_SavePot!$H747)</f>
        <v>0</v>
      </c>
      <c r="J747" s="13">
        <f t="shared" si="56"/>
        <v>0</v>
      </c>
      <c r="K747" s="2">
        <v>8</v>
      </c>
    </row>
    <row r="748" spans="3:11">
      <c r="C748" s="11" t="str">
        <f>IND_SavePot!C748</f>
        <v>INDFDEFFLA-24</v>
      </c>
      <c r="D748" s="11" t="str">
        <f>IND_SavePot!D748</f>
        <v>IFDLA</v>
      </c>
      <c r="E748" s="10" t="str">
        <f t="shared" si="55"/>
        <v>IFDLA</v>
      </c>
      <c r="F748" s="10" t="s">
        <v>10</v>
      </c>
      <c r="G748" s="10" t="s">
        <v>11</v>
      </c>
      <c r="H748" s="10">
        <f t="shared" si="57"/>
        <v>2050</v>
      </c>
      <c r="I748" s="13">
        <f>IND_SavePot!I748*(1+HLOOKUP(MID(D748,2,2),$M$9:$AF$15,MATCH(RIGHT(D748,2),$M$9:$M$15,0),0))^($H748-IND_SavePot!$H748)</f>
        <v>4.5433683247166875E-3</v>
      </c>
      <c r="J748" s="13">
        <f t="shared" si="56"/>
        <v>4.5433683247166875E-3</v>
      </c>
      <c r="K748" s="2">
        <v>4</v>
      </c>
    </row>
    <row r="749" spans="3:11">
      <c r="C749" s="11" t="str">
        <f>IND_SavePot!C749</f>
        <v>INDFDEFFEM-24</v>
      </c>
      <c r="D749" s="11" t="str">
        <f>IND_SavePot!D749</f>
        <v>IFDEM</v>
      </c>
      <c r="E749" s="10" t="str">
        <f t="shared" si="55"/>
        <v>IFDEM</v>
      </c>
      <c r="F749" s="10" t="s">
        <v>10</v>
      </c>
      <c r="G749" s="10" t="s">
        <v>11</v>
      </c>
      <c r="H749" s="10">
        <f t="shared" si="57"/>
        <v>2050</v>
      </c>
      <c r="I749" s="13">
        <f>IND_SavePot!I749*(1+HLOOKUP(MID(D749,2,2),$M$9:$AF$15,MATCH(RIGHT(D749,2),$M$9:$M$15,0),0))^($H749-IND_SavePot!$H749)</f>
        <v>4.7074418377028903E-3</v>
      </c>
      <c r="J749" s="13">
        <f t="shared" si="56"/>
        <v>4.7074418377028903E-3</v>
      </c>
      <c r="K749" s="2">
        <v>4</v>
      </c>
    </row>
    <row r="750" spans="3:11">
      <c r="C750" s="11" t="str">
        <f>IND_SavePot!C750</f>
        <v>INDFDEFFTF-24</v>
      </c>
      <c r="D750" s="11" t="str">
        <f>IND_SavePot!D750</f>
        <v>IFDTF</v>
      </c>
      <c r="E750" s="10" t="str">
        <f t="shared" si="55"/>
        <v>IFDTF</v>
      </c>
      <c r="F750" s="10" t="s">
        <v>10</v>
      </c>
      <c r="G750" s="10" t="s">
        <v>11</v>
      </c>
      <c r="H750" s="10">
        <f t="shared" si="57"/>
        <v>2050</v>
      </c>
      <c r="I750" s="13">
        <f>IND_SavePot!I750*(1+HLOOKUP(MID(D750,2,2),$M$9:$AF$15,MATCH(RIGHT(D750,2),$M$9:$M$15,0),0))^($H750-IND_SavePot!$H750)</f>
        <v>0</v>
      </c>
      <c r="J750" s="13">
        <f t="shared" si="56"/>
        <v>0</v>
      </c>
      <c r="K750" s="2">
        <v>8</v>
      </c>
    </row>
    <row r="751" spans="3:11">
      <c r="C751" s="11" t="str">
        <f>IND_SavePot!C751</f>
        <v>INDFDEFFPH-25</v>
      </c>
      <c r="D751" s="11" t="str">
        <f>IND_SavePot!D751</f>
        <v>IFDPH</v>
      </c>
      <c r="E751" s="10" t="str">
        <f t="shared" si="55"/>
        <v>IFDPH</v>
      </c>
      <c r="F751" s="10" t="s">
        <v>10</v>
      </c>
      <c r="G751" s="10" t="s">
        <v>11</v>
      </c>
      <c r="H751" s="10">
        <f t="shared" si="57"/>
        <v>2050</v>
      </c>
      <c r="I751" s="13">
        <f>IND_SavePot!I751*(1+HLOOKUP(MID(D751,2,2),$M$9:$AF$15,MATCH(RIGHT(D751,2),$M$9:$M$15,0),0))^($H751-IND_SavePot!$H751)</f>
        <v>5.5629951316239221E-3</v>
      </c>
      <c r="J751" s="13">
        <f t="shared" si="56"/>
        <v>5.5629951316239221E-3</v>
      </c>
      <c r="K751" s="2">
        <v>8</v>
      </c>
    </row>
    <row r="752" spans="3:11">
      <c r="C752" s="11" t="str">
        <f>IND_SavePot!C752</f>
        <v>INDFDEFFPH-25</v>
      </c>
      <c r="D752" s="11" t="str">
        <f>IND_SavePot!D752</f>
        <v>IFDPH</v>
      </c>
      <c r="E752" s="10" t="str">
        <f t="shared" si="55"/>
        <v>IFDPH</v>
      </c>
      <c r="F752" s="10" t="s">
        <v>10</v>
      </c>
      <c r="G752" s="10" t="s">
        <v>11</v>
      </c>
      <c r="H752" s="10">
        <f t="shared" si="57"/>
        <v>2050</v>
      </c>
      <c r="I752" s="13">
        <f>IND_SavePot!I752*(1+HLOOKUP(MID(D752,2,2),$M$9:$AF$15,MATCH(RIGHT(D752,2),$M$9:$M$15,0),0))^($H752-IND_SavePot!$H752)</f>
        <v>5.5629951316239221E-3</v>
      </c>
      <c r="J752" s="13">
        <f t="shared" si="56"/>
        <v>5.5629951316239221E-3</v>
      </c>
      <c r="K752" s="2">
        <v>8</v>
      </c>
    </row>
    <row r="753" spans="3:11">
      <c r="C753" s="11" t="str">
        <f>IND_SavePot!C753</f>
        <v>INDFDEFFSH-25</v>
      </c>
      <c r="D753" s="11" t="str">
        <f>IND_SavePot!D753</f>
        <v>IFDSH</v>
      </c>
      <c r="E753" s="10" t="str">
        <f t="shared" si="55"/>
        <v>IFDSH</v>
      </c>
      <c r="F753" s="10" t="s">
        <v>10</v>
      </c>
      <c r="G753" s="10" t="s">
        <v>11</v>
      </c>
      <c r="H753" s="10">
        <f t="shared" si="57"/>
        <v>2050</v>
      </c>
      <c r="I753" s="13">
        <f>IND_SavePot!I753*(1+HLOOKUP(MID(D753,2,2),$M$9:$AF$15,MATCH(RIGHT(D753,2),$M$9:$M$15,0),0))^($H753-IND_SavePot!$H753)</f>
        <v>0</v>
      </c>
      <c r="J753" s="13">
        <f t="shared" si="56"/>
        <v>0</v>
      </c>
      <c r="K753" s="2">
        <v>8</v>
      </c>
    </row>
    <row r="754" spans="3:11">
      <c r="C754" s="11" t="str">
        <f>IND_SavePot!C754</f>
        <v>INDFDEFFLA-25</v>
      </c>
      <c r="D754" s="11" t="str">
        <f>IND_SavePot!D754</f>
        <v>IFDLA</v>
      </c>
      <c r="E754" s="10" t="str">
        <f t="shared" si="55"/>
        <v>IFDLA</v>
      </c>
      <c r="F754" s="10" t="s">
        <v>10</v>
      </c>
      <c r="G754" s="10" t="s">
        <v>11</v>
      </c>
      <c r="H754" s="10">
        <f t="shared" si="57"/>
        <v>2050</v>
      </c>
      <c r="I754" s="13">
        <f>IND_SavePot!I754*(1+HLOOKUP(MID(D754,2,2),$M$9:$AF$15,MATCH(RIGHT(D754,2),$M$9:$M$15,0),0))^($H754-IND_SavePot!$H754)</f>
        <v>4.5433683247166875E-3</v>
      </c>
      <c r="J754" s="13">
        <f t="shared" si="56"/>
        <v>4.5433683247166875E-3</v>
      </c>
      <c r="K754" s="2">
        <v>3</v>
      </c>
    </row>
    <row r="755" spans="3:11">
      <c r="C755" s="11" t="str">
        <f>IND_SavePot!C755</f>
        <v>INDFDEFFEM-25</v>
      </c>
      <c r="D755" s="11" t="str">
        <f>IND_SavePot!D755</f>
        <v>IFDEM</v>
      </c>
      <c r="E755" s="10" t="str">
        <f t="shared" si="55"/>
        <v>IFDEM</v>
      </c>
      <c r="F755" s="10" t="s">
        <v>10</v>
      </c>
      <c r="G755" s="10" t="s">
        <v>11</v>
      </c>
      <c r="H755" s="10">
        <f t="shared" si="57"/>
        <v>2050</v>
      </c>
      <c r="I755" s="13">
        <f>IND_SavePot!I755*(1+HLOOKUP(MID(D755,2,2),$M$9:$AF$15,MATCH(RIGHT(D755,2),$M$9:$M$15,0),0))^($H755-IND_SavePot!$H755)</f>
        <v>4.7074418377028903E-3</v>
      </c>
      <c r="J755" s="13">
        <f t="shared" si="56"/>
        <v>4.7074418377028903E-3</v>
      </c>
      <c r="K755" s="2">
        <v>4</v>
      </c>
    </row>
    <row r="756" spans="3:11">
      <c r="C756" s="11" t="str">
        <f>IND_SavePot!C756</f>
        <v>INDFDEFFTF-25</v>
      </c>
      <c r="D756" s="11" t="str">
        <f>IND_SavePot!D756</f>
        <v>IFDTF</v>
      </c>
      <c r="E756" s="10" t="str">
        <f t="shared" si="55"/>
        <v>IFDTF</v>
      </c>
      <c r="F756" s="10" t="s">
        <v>10</v>
      </c>
      <c r="G756" s="10" t="s">
        <v>11</v>
      </c>
      <c r="H756" s="10">
        <f t="shared" si="57"/>
        <v>2050</v>
      </c>
      <c r="I756" s="13">
        <f>IND_SavePot!I756*(1+HLOOKUP(MID(D756,2,2),$M$9:$AF$15,MATCH(RIGHT(D756,2),$M$9:$M$15,0),0))^($H756-IND_SavePot!$H756)</f>
        <v>0</v>
      </c>
      <c r="J756" s="13">
        <f t="shared" si="56"/>
        <v>0</v>
      </c>
      <c r="K756" s="2">
        <v>8</v>
      </c>
    </row>
    <row r="757" spans="3:11">
      <c r="C757" s="11" t="str">
        <f>IND_SavePot!C757</f>
        <v>INDFDEFFPH-26</v>
      </c>
      <c r="D757" s="11" t="str">
        <f>IND_SavePot!D757</f>
        <v>IFDPH</v>
      </c>
      <c r="E757" s="10" t="str">
        <f t="shared" si="55"/>
        <v>IFDPH</v>
      </c>
      <c r="F757" s="10" t="s">
        <v>10</v>
      </c>
      <c r="G757" s="10" t="s">
        <v>11</v>
      </c>
      <c r="H757" s="10">
        <f t="shared" si="57"/>
        <v>2050</v>
      </c>
      <c r="I757" s="13">
        <f>IND_SavePot!I757*(1+HLOOKUP(MID(D757,2,2),$M$9:$AF$15,MATCH(RIGHT(D757,2),$M$9:$M$15,0),0))^($H757-IND_SavePot!$H757)</f>
        <v>5.5629951316239221E-3</v>
      </c>
      <c r="J757" s="13">
        <f t="shared" si="56"/>
        <v>5.5629951316239221E-3</v>
      </c>
      <c r="K757" s="2">
        <v>8</v>
      </c>
    </row>
    <row r="758" spans="3:11">
      <c r="C758" s="11" t="str">
        <f>IND_SavePot!C758</f>
        <v>INDFDEFFPH-26</v>
      </c>
      <c r="D758" s="11" t="str">
        <f>IND_SavePot!D758</f>
        <v>IFDPH</v>
      </c>
      <c r="E758" s="10" t="str">
        <f t="shared" si="55"/>
        <v>IFDPH</v>
      </c>
      <c r="F758" s="10" t="s">
        <v>10</v>
      </c>
      <c r="G758" s="10" t="s">
        <v>11</v>
      </c>
      <c r="H758" s="10">
        <f t="shared" si="57"/>
        <v>2050</v>
      </c>
      <c r="I758" s="13">
        <f>IND_SavePot!I758*(1+HLOOKUP(MID(D758,2,2),$M$9:$AF$15,MATCH(RIGHT(D758,2),$M$9:$M$15,0),0))^($H758-IND_SavePot!$H758)</f>
        <v>5.5629951316239221E-3</v>
      </c>
      <c r="J758" s="13">
        <f t="shared" si="56"/>
        <v>5.5629951316239221E-3</v>
      </c>
      <c r="K758" s="2">
        <v>8</v>
      </c>
    </row>
    <row r="759" spans="3:11">
      <c r="C759" s="11" t="str">
        <f>IND_SavePot!C759</f>
        <v>INDFDEFFSH-26</v>
      </c>
      <c r="D759" s="11" t="str">
        <f>IND_SavePot!D759</f>
        <v>IFDSH</v>
      </c>
      <c r="E759" s="10" t="str">
        <f t="shared" si="55"/>
        <v>IFDSH</v>
      </c>
      <c r="F759" s="10" t="s">
        <v>10</v>
      </c>
      <c r="G759" s="10" t="s">
        <v>11</v>
      </c>
      <c r="H759" s="10">
        <f t="shared" si="57"/>
        <v>2050</v>
      </c>
      <c r="I759" s="13">
        <f>IND_SavePot!I759*(1+HLOOKUP(MID(D759,2,2),$M$9:$AF$15,MATCH(RIGHT(D759,2),$M$9:$M$15,0),0))^($H759-IND_SavePot!$H759)</f>
        <v>0</v>
      </c>
      <c r="J759" s="13">
        <f t="shared" si="56"/>
        <v>0</v>
      </c>
      <c r="K759" s="2">
        <v>8</v>
      </c>
    </row>
    <row r="760" spans="3:11">
      <c r="C760" s="11" t="str">
        <f>IND_SavePot!C760</f>
        <v>INDFDEFFLA-26</v>
      </c>
      <c r="D760" s="11" t="str">
        <f>IND_SavePot!D760</f>
        <v>IFDLA</v>
      </c>
      <c r="E760" s="10" t="str">
        <f t="shared" si="55"/>
        <v>IFDLA</v>
      </c>
      <c r="F760" s="10" t="s">
        <v>10</v>
      </c>
      <c r="G760" s="10" t="s">
        <v>11</v>
      </c>
      <c r="H760" s="10">
        <f t="shared" si="57"/>
        <v>2050</v>
      </c>
      <c r="I760" s="13">
        <f>IND_SavePot!I760*(1+HLOOKUP(MID(D760,2,2),$M$9:$AF$15,MATCH(RIGHT(D760,2),$M$9:$M$15,0),0))^($H760-IND_SavePot!$H760)</f>
        <v>4.5433683247166458E-3</v>
      </c>
      <c r="J760" s="13">
        <f t="shared" si="56"/>
        <v>4.5433683247166458E-3</v>
      </c>
      <c r="K760" s="2">
        <v>3</v>
      </c>
    </row>
    <row r="761" spans="3:11">
      <c r="C761" s="11" t="str">
        <f>IND_SavePot!C761</f>
        <v>INDFDEFFEM-26</v>
      </c>
      <c r="D761" s="11" t="str">
        <f>IND_SavePot!D761</f>
        <v>IFDEM</v>
      </c>
      <c r="E761" s="10" t="str">
        <f t="shared" si="55"/>
        <v>IFDEM</v>
      </c>
      <c r="F761" s="10" t="s">
        <v>10</v>
      </c>
      <c r="G761" s="10" t="s">
        <v>11</v>
      </c>
      <c r="H761" s="10">
        <f t="shared" si="57"/>
        <v>2050</v>
      </c>
      <c r="I761" s="13">
        <f>IND_SavePot!I761*(1+HLOOKUP(MID(D761,2,2),$M$9:$AF$15,MATCH(RIGHT(D761,2),$M$9:$M$15,0),0))^($H761-IND_SavePot!$H761)</f>
        <v>4.7074418377028486E-3</v>
      </c>
      <c r="J761" s="13">
        <f t="shared" si="56"/>
        <v>4.7074418377028486E-3</v>
      </c>
      <c r="K761" s="2">
        <v>3</v>
      </c>
    </row>
    <row r="762" spans="3:11">
      <c r="C762" s="11" t="str">
        <f>IND_SavePot!C762</f>
        <v>INDFDEFFTF-26</v>
      </c>
      <c r="D762" s="11" t="str">
        <f>IND_SavePot!D762</f>
        <v>IFDTF</v>
      </c>
      <c r="E762" s="10" t="str">
        <f t="shared" si="55"/>
        <v>IFDTF</v>
      </c>
      <c r="F762" s="10" t="s">
        <v>10</v>
      </c>
      <c r="G762" s="10" t="s">
        <v>11</v>
      </c>
      <c r="H762" s="10">
        <f t="shared" si="57"/>
        <v>2050</v>
      </c>
      <c r="I762" s="13">
        <f>IND_SavePot!I762*(1+HLOOKUP(MID(D762,2,2),$M$9:$AF$15,MATCH(RIGHT(D762,2),$M$9:$M$15,0),0))^($H762-IND_SavePot!$H762)</f>
        <v>0</v>
      </c>
      <c r="J762" s="13">
        <f t="shared" si="56"/>
        <v>0</v>
      </c>
      <c r="K762" s="2">
        <v>8</v>
      </c>
    </row>
    <row r="763" spans="3:11">
      <c r="C763" s="11" t="str">
        <f>IND_SavePot!C763</f>
        <v>INDFDEFFPH-27</v>
      </c>
      <c r="D763" s="11" t="str">
        <f>IND_SavePot!D763</f>
        <v>IFDPH</v>
      </c>
      <c r="E763" s="10" t="str">
        <f t="shared" si="55"/>
        <v>IFDPH</v>
      </c>
      <c r="F763" s="10" t="s">
        <v>10</v>
      </c>
      <c r="G763" s="10" t="s">
        <v>11</v>
      </c>
      <c r="H763" s="10">
        <f t="shared" si="57"/>
        <v>2050</v>
      </c>
      <c r="I763" s="13">
        <f>IND_SavePot!I763*(1+HLOOKUP(MID(D763,2,2),$M$9:$AF$15,MATCH(RIGHT(D763,2),$M$9:$M$15,0),0))^($H763-IND_SavePot!$H763)</f>
        <v>5.5629951316239221E-3</v>
      </c>
      <c r="J763" s="13">
        <f t="shared" si="56"/>
        <v>5.5629951316239221E-3</v>
      </c>
      <c r="K763" s="2">
        <v>8</v>
      </c>
    </row>
    <row r="764" spans="3:11">
      <c r="C764" s="11" t="str">
        <f>IND_SavePot!C764</f>
        <v>INDFDEFFPH-27</v>
      </c>
      <c r="D764" s="11" t="str">
        <f>IND_SavePot!D764</f>
        <v>IFDPH</v>
      </c>
      <c r="E764" s="10" t="str">
        <f t="shared" si="55"/>
        <v>IFDPH</v>
      </c>
      <c r="F764" s="10" t="s">
        <v>10</v>
      </c>
      <c r="G764" s="10" t="s">
        <v>11</v>
      </c>
      <c r="H764" s="10">
        <f t="shared" si="57"/>
        <v>2050</v>
      </c>
      <c r="I764" s="13">
        <f>IND_SavePot!I764*(1+HLOOKUP(MID(D764,2,2),$M$9:$AF$15,MATCH(RIGHT(D764,2),$M$9:$M$15,0),0))^($H764-IND_SavePot!$H764)</f>
        <v>5.5629951316239221E-3</v>
      </c>
      <c r="J764" s="13">
        <f t="shared" si="56"/>
        <v>5.5629951316239221E-3</v>
      </c>
      <c r="K764" s="2">
        <v>8</v>
      </c>
    </row>
    <row r="765" spans="3:11">
      <c r="C765" s="11" t="str">
        <f>IND_SavePot!C765</f>
        <v>INDFDEFFSH-27</v>
      </c>
      <c r="D765" s="11" t="str">
        <f>IND_SavePot!D765</f>
        <v>IFDSH</v>
      </c>
      <c r="E765" s="10" t="str">
        <f t="shared" si="55"/>
        <v>IFDSH</v>
      </c>
      <c r="F765" s="10" t="s">
        <v>10</v>
      </c>
      <c r="G765" s="10" t="s">
        <v>11</v>
      </c>
      <c r="H765" s="10">
        <f t="shared" si="57"/>
        <v>2050</v>
      </c>
      <c r="I765" s="13">
        <f>IND_SavePot!I765*(1+HLOOKUP(MID(D765,2,2),$M$9:$AF$15,MATCH(RIGHT(D765,2),$M$9:$M$15,0),0))^($H765-IND_SavePot!$H765)</f>
        <v>0</v>
      </c>
      <c r="J765" s="13">
        <f t="shared" si="56"/>
        <v>0</v>
      </c>
      <c r="K765" s="2">
        <v>8</v>
      </c>
    </row>
    <row r="766" spans="3:11">
      <c r="C766" s="11" t="str">
        <f>IND_SavePot!C766</f>
        <v>INDFDEFFLA-27</v>
      </c>
      <c r="D766" s="11" t="str">
        <f>IND_SavePot!D766</f>
        <v>IFDLA</v>
      </c>
      <c r="E766" s="10" t="str">
        <f t="shared" si="55"/>
        <v>IFDLA</v>
      </c>
      <c r="F766" s="10" t="s">
        <v>10</v>
      </c>
      <c r="G766" s="10" t="s">
        <v>11</v>
      </c>
      <c r="H766" s="10">
        <f t="shared" si="57"/>
        <v>2050</v>
      </c>
      <c r="I766" s="13">
        <f>IND_SavePot!I766*(1+HLOOKUP(MID(D766,2,2),$M$9:$AF$15,MATCH(RIGHT(D766,2),$M$9:$M$15,0),0))^($H766-IND_SavePot!$H766)</f>
        <v>4.5433683247166458E-3</v>
      </c>
      <c r="J766" s="13">
        <f t="shared" si="56"/>
        <v>4.5433683247166458E-3</v>
      </c>
      <c r="K766" s="2">
        <v>2</v>
      </c>
    </row>
    <row r="767" spans="3:11">
      <c r="C767" s="11" t="str">
        <f>IND_SavePot!C767</f>
        <v>INDFDEFFEM-27</v>
      </c>
      <c r="D767" s="11" t="str">
        <f>IND_SavePot!D767</f>
        <v>IFDEM</v>
      </c>
      <c r="E767" s="10" t="str">
        <f t="shared" si="55"/>
        <v>IFDEM</v>
      </c>
      <c r="F767" s="10" t="s">
        <v>10</v>
      </c>
      <c r="G767" s="10" t="s">
        <v>11</v>
      </c>
      <c r="H767" s="10">
        <f t="shared" si="57"/>
        <v>2050</v>
      </c>
      <c r="I767" s="13">
        <f>IND_SavePot!I767*(1+HLOOKUP(MID(D767,2,2),$M$9:$AF$15,MATCH(RIGHT(D767,2),$M$9:$M$15,0),0))^($H767-IND_SavePot!$H767)</f>
        <v>4.7074418377028903E-3</v>
      </c>
      <c r="J767" s="13">
        <f t="shared" si="56"/>
        <v>4.7074418377028903E-3</v>
      </c>
      <c r="K767" s="2">
        <v>2</v>
      </c>
    </row>
    <row r="768" spans="3:11">
      <c r="C768" s="11" t="str">
        <f>IND_SavePot!C768</f>
        <v>INDFDEFFTF-27</v>
      </c>
      <c r="D768" s="11" t="str">
        <f>IND_SavePot!D768</f>
        <v>IFDTF</v>
      </c>
      <c r="E768" s="10" t="str">
        <f t="shared" si="55"/>
        <v>IFDTF</v>
      </c>
      <c r="F768" s="10" t="s">
        <v>10</v>
      </c>
      <c r="G768" s="10" t="s">
        <v>11</v>
      </c>
      <c r="H768" s="10">
        <f t="shared" si="57"/>
        <v>2050</v>
      </c>
      <c r="I768" s="13">
        <f>IND_SavePot!I768*(1+HLOOKUP(MID(D768,2,2),$M$9:$AF$15,MATCH(RIGHT(D768,2),$M$9:$M$15,0),0))^($H768-IND_SavePot!$H768)</f>
        <v>0</v>
      </c>
      <c r="J768" s="13">
        <f t="shared" si="56"/>
        <v>0</v>
      </c>
      <c r="K768" s="2">
        <v>8</v>
      </c>
    </row>
    <row r="769" spans="3:11">
      <c r="C769" s="11" t="str">
        <f>IND_SavePot!C769</f>
        <v>INDFDEFFPH-28</v>
      </c>
      <c r="D769" s="11" t="str">
        <f>IND_SavePot!D769</f>
        <v>IFDPH</v>
      </c>
      <c r="E769" s="10" t="str">
        <f t="shared" si="55"/>
        <v>IFDPH</v>
      </c>
      <c r="F769" s="10" t="s">
        <v>10</v>
      </c>
      <c r="G769" s="10" t="s">
        <v>11</v>
      </c>
      <c r="H769" s="10">
        <f t="shared" si="57"/>
        <v>2050</v>
      </c>
      <c r="I769" s="13">
        <f>IND_SavePot!I769*(1+HLOOKUP(MID(D769,2,2),$M$9:$AF$15,MATCH(RIGHT(D769,2),$M$9:$M$15,0),0))^($H769-IND_SavePot!$H769)</f>
        <v>5.5629951316238909E-3</v>
      </c>
      <c r="J769" s="13">
        <f t="shared" si="56"/>
        <v>5.5629951316238909E-3</v>
      </c>
      <c r="K769" s="2">
        <v>8</v>
      </c>
    </row>
    <row r="770" spans="3:11">
      <c r="C770" s="11" t="str">
        <f>IND_SavePot!C770</f>
        <v>INDFDEFFPH-28</v>
      </c>
      <c r="D770" s="11" t="str">
        <f>IND_SavePot!D770</f>
        <v>IFDPH</v>
      </c>
      <c r="E770" s="10" t="str">
        <f t="shared" si="55"/>
        <v>IFDPH</v>
      </c>
      <c r="F770" s="10" t="s">
        <v>10</v>
      </c>
      <c r="G770" s="10" t="s">
        <v>11</v>
      </c>
      <c r="H770" s="10">
        <f t="shared" si="57"/>
        <v>2050</v>
      </c>
      <c r="I770" s="13">
        <f>IND_SavePot!I770*(1+HLOOKUP(MID(D770,2,2),$M$9:$AF$15,MATCH(RIGHT(D770,2),$M$9:$M$15,0),0))^($H770-IND_SavePot!$H770)</f>
        <v>5.5629951316238909E-3</v>
      </c>
      <c r="J770" s="13">
        <f t="shared" si="56"/>
        <v>5.5629951316238909E-3</v>
      </c>
      <c r="K770" s="2">
        <v>8</v>
      </c>
    </row>
    <row r="771" spans="3:11">
      <c r="C771" s="11" t="str">
        <f>IND_SavePot!C771</f>
        <v>INDFDEFFSH-28</v>
      </c>
      <c r="D771" s="11" t="str">
        <f>IND_SavePot!D771</f>
        <v>IFDSH</v>
      </c>
      <c r="E771" s="10" t="str">
        <f t="shared" si="55"/>
        <v>IFDSH</v>
      </c>
      <c r="F771" s="10" t="s">
        <v>10</v>
      </c>
      <c r="G771" s="10" t="s">
        <v>11</v>
      </c>
      <c r="H771" s="10">
        <f t="shared" si="57"/>
        <v>2050</v>
      </c>
      <c r="I771" s="13">
        <f>IND_SavePot!I771*(1+HLOOKUP(MID(D771,2,2),$M$9:$AF$15,MATCH(RIGHT(D771,2),$M$9:$M$15,0),0))^($H771-IND_SavePot!$H771)</f>
        <v>0</v>
      </c>
      <c r="J771" s="13">
        <f t="shared" si="56"/>
        <v>0</v>
      </c>
      <c r="K771" s="2">
        <v>8</v>
      </c>
    </row>
    <row r="772" spans="3:11">
      <c r="C772" s="11" t="str">
        <f>IND_SavePot!C772</f>
        <v>INDFDEFFLA-28</v>
      </c>
      <c r="D772" s="11" t="str">
        <f>IND_SavePot!D772</f>
        <v>IFDLA</v>
      </c>
      <c r="E772" s="10" t="str">
        <f t="shared" si="55"/>
        <v>IFDLA</v>
      </c>
      <c r="F772" s="10" t="s">
        <v>10</v>
      </c>
      <c r="G772" s="10" t="s">
        <v>11</v>
      </c>
      <c r="H772" s="10">
        <f t="shared" si="57"/>
        <v>2050</v>
      </c>
      <c r="I772" s="13">
        <f>IND_SavePot!I772*(1+HLOOKUP(MID(D772,2,2),$M$9:$AF$15,MATCH(RIGHT(D772,2),$M$9:$M$15,0),0))^($H772-IND_SavePot!$H772)</f>
        <v>4.5433683247166458E-3</v>
      </c>
      <c r="J772" s="13">
        <f t="shared" si="56"/>
        <v>4.5433683247166458E-3</v>
      </c>
      <c r="K772" s="2">
        <v>1</v>
      </c>
    </row>
    <row r="773" spans="3:11">
      <c r="C773" s="11" t="str">
        <f>IND_SavePot!C773</f>
        <v>INDFDEFFEM-28</v>
      </c>
      <c r="D773" s="11" t="str">
        <f>IND_SavePot!D773</f>
        <v>IFDEM</v>
      </c>
      <c r="E773" s="10" t="str">
        <f t="shared" si="55"/>
        <v>IFDEM</v>
      </c>
      <c r="F773" s="10" t="s">
        <v>10</v>
      </c>
      <c r="G773" s="10" t="s">
        <v>11</v>
      </c>
      <c r="H773" s="10">
        <f t="shared" si="57"/>
        <v>2050</v>
      </c>
      <c r="I773" s="13">
        <f>IND_SavePot!I773*(1+HLOOKUP(MID(D773,2,2),$M$9:$AF$15,MATCH(RIGHT(D773,2),$M$9:$M$15,0),0))^($H773-IND_SavePot!$H773)</f>
        <v>4.7074418377028486E-3</v>
      </c>
      <c r="J773" s="13">
        <f t="shared" si="56"/>
        <v>4.7074418377028486E-3</v>
      </c>
      <c r="K773" s="2">
        <v>2</v>
      </c>
    </row>
    <row r="774" spans="3:11">
      <c r="C774" s="11" t="str">
        <f>IND_SavePot!C774</f>
        <v>INDFDEFFTF-28</v>
      </c>
      <c r="D774" s="11" t="str">
        <f>IND_SavePot!D774</f>
        <v>IFDTF</v>
      </c>
      <c r="E774" s="10" t="str">
        <f t="shared" si="55"/>
        <v>IFDTF</v>
      </c>
      <c r="F774" s="10" t="s">
        <v>10</v>
      </c>
      <c r="G774" s="10" t="s">
        <v>11</v>
      </c>
      <c r="H774" s="10">
        <f t="shared" si="57"/>
        <v>2050</v>
      </c>
      <c r="I774" s="13">
        <f>IND_SavePot!I774*(1+HLOOKUP(MID(D774,2,2),$M$9:$AF$15,MATCH(RIGHT(D774,2),$M$9:$M$15,0),0))^($H774-IND_SavePot!$H774)</f>
        <v>0</v>
      </c>
      <c r="J774" s="13">
        <f t="shared" si="56"/>
        <v>0</v>
      </c>
      <c r="K774" s="2">
        <v>8</v>
      </c>
    </row>
    <row r="775" spans="3:11">
      <c r="C775" s="11" t="str">
        <f>IND_SavePot!C775</f>
        <v>INDFDEFFPH-29</v>
      </c>
      <c r="D775" s="11" t="str">
        <f>IND_SavePot!D775</f>
        <v>IFDPH</v>
      </c>
      <c r="E775" s="10" t="str">
        <f t="shared" si="55"/>
        <v>IFDPH</v>
      </c>
      <c r="F775" s="10" t="s">
        <v>10</v>
      </c>
      <c r="G775" s="10" t="s">
        <v>11</v>
      </c>
      <c r="H775" s="10">
        <f t="shared" si="57"/>
        <v>2050</v>
      </c>
      <c r="I775" s="13">
        <f>IND_SavePot!I775*(1+HLOOKUP(MID(D775,2,2),$M$9:$AF$15,MATCH(RIGHT(D775,2),$M$9:$M$15,0),0))^($H775-IND_SavePot!$H775)</f>
        <v>5.5629951316239221E-3</v>
      </c>
      <c r="J775" s="13">
        <f t="shared" si="56"/>
        <v>5.5629951316239221E-3</v>
      </c>
      <c r="K775" s="2">
        <v>8</v>
      </c>
    </row>
    <row r="776" spans="3:11">
      <c r="C776" s="11" t="str">
        <f>IND_SavePot!C776</f>
        <v>INDFDEFFPH-29</v>
      </c>
      <c r="D776" s="11" t="str">
        <f>IND_SavePot!D776</f>
        <v>IFDPH</v>
      </c>
      <c r="E776" s="10" t="str">
        <f t="shared" ref="E776:E839" si="58">D776</f>
        <v>IFDPH</v>
      </c>
      <c r="F776" s="10" t="s">
        <v>10</v>
      </c>
      <c r="G776" s="10" t="s">
        <v>11</v>
      </c>
      <c r="H776" s="10">
        <f t="shared" si="57"/>
        <v>2050</v>
      </c>
      <c r="I776" s="13">
        <f>IND_SavePot!I776*(1+HLOOKUP(MID(D776,2,2),$M$9:$AF$15,MATCH(RIGHT(D776,2),$M$9:$M$15,0),0))^($H776-IND_SavePot!$H776)</f>
        <v>5.5629951316239221E-3</v>
      </c>
      <c r="J776" s="13">
        <f t="shared" ref="J776:J839" si="59">I776</f>
        <v>5.5629951316239221E-3</v>
      </c>
      <c r="K776" s="2">
        <v>8</v>
      </c>
    </row>
    <row r="777" spans="3:11">
      <c r="C777" s="11" t="str">
        <f>IND_SavePot!C777</f>
        <v>INDFDEFFSH-29</v>
      </c>
      <c r="D777" s="11" t="str">
        <f>IND_SavePot!D777</f>
        <v>IFDSH</v>
      </c>
      <c r="E777" s="10" t="str">
        <f t="shared" si="58"/>
        <v>IFDSH</v>
      </c>
      <c r="F777" s="10" t="s">
        <v>10</v>
      </c>
      <c r="G777" s="10" t="s">
        <v>11</v>
      </c>
      <c r="H777" s="10">
        <f t="shared" ref="H777:H840" si="60">H776</f>
        <v>2050</v>
      </c>
      <c r="I777" s="13">
        <f>IND_SavePot!I777*(1+HLOOKUP(MID(D777,2,2),$M$9:$AF$15,MATCH(RIGHT(D777,2),$M$9:$M$15,0),0))^($H777-IND_SavePot!$H777)</f>
        <v>0</v>
      </c>
      <c r="J777" s="13">
        <f t="shared" si="59"/>
        <v>0</v>
      </c>
      <c r="K777" s="2">
        <v>8</v>
      </c>
    </row>
    <row r="778" spans="3:11">
      <c r="C778" s="11" t="str">
        <f>IND_SavePot!C778</f>
        <v>INDFDEFFLA-29</v>
      </c>
      <c r="D778" s="11" t="str">
        <f>IND_SavePot!D778</f>
        <v>IFDLA</v>
      </c>
      <c r="E778" s="10" t="str">
        <f t="shared" si="58"/>
        <v>IFDLA</v>
      </c>
      <c r="F778" s="10" t="s">
        <v>10</v>
      </c>
      <c r="G778" s="10" t="s">
        <v>11</v>
      </c>
      <c r="H778" s="10">
        <f t="shared" si="60"/>
        <v>2050</v>
      </c>
      <c r="I778" s="13">
        <f>IND_SavePot!I778*(1+HLOOKUP(MID(D778,2,2),$M$9:$AF$15,MATCH(RIGHT(D778,2),$M$9:$M$15,0),0))^($H778-IND_SavePot!$H778)</f>
        <v>4.5433683247166875E-3</v>
      </c>
      <c r="J778" s="13">
        <f t="shared" si="59"/>
        <v>4.5433683247166875E-3</v>
      </c>
      <c r="K778" s="2">
        <v>1</v>
      </c>
    </row>
    <row r="779" spans="3:11">
      <c r="C779" s="11" t="str">
        <f>IND_SavePot!C779</f>
        <v>INDFDEFFEM-29</v>
      </c>
      <c r="D779" s="11" t="str">
        <f>IND_SavePot!D779</f>
        <v>IFDEM</v>
      </c>
      <c r="E779" s="10" t="str">
        <f t="shared" si="58"/>
        <v>IFDEM</v>
      </c>
      <c r="F779" s="10" t="s">
        <v>10</v>
      </c>
      <c r="G779" s="10" t="s">
        <v>11</v>
      </c>
      <c r="H779" s="10">
        <f t="shared" si="60"/>
        <v>2050</v>
      </c>
      <c r="I779" s="13">
        <f>IND_SavePot!I779*(1+HLOOKUP(MID(D779,2,2),$M$9:$AF$15,MATCH(RIGHT(D779,2),$M$9:$M$15,0),0))^($H779-IND_SavePot!$H779)</f>
        <v>4.7074418377028903E-3</v>
      </c>
      <c r="J779" s="13">
        <f t="shared" si="59"/>
        <v>4.7074418377028903E-3</v>
      </c>
      <c r="K779" s="2">
        <v>1</v>
      </c>
    </row>
    <row r="780" spans="3:11">
      <c r="C780" s="11" t="str">
        <f>IND_SavePot!C780</f>
        <v>INDFDEFFTF-29</v>
      </c>
      <c r="D780" s="11" t="str">
        <f>IND_SavePot!D780</f>
        <v>IFDTF</v>
      </c>
      <c r="E780" s="10" t="str">
        <f t="shared" si="58"/>
        <v>IFDTF</v>
      </c>
      <c r="F780" s="10" t="s">
        <v>10</v>
      </c>
      <c r="G780" s="10" t="s">
        <v>11</v>
      </c>
      <c r="H780" s="10">
        <f t="shared" si="60"/>
        <v>2050</v>
      </c>
      <c r="I780" s="13">
        <f>IND_SavePot!I780*(1+HLOOKUP(MID(D780,2,2),$M$9:$AF$15,MATCH(RIGHT(D780,2),$M$9:$M$15,0),0))^($H780-IND_SavePot!$H780)</f>
        <v>0</v>
      </c>
      <c r="J780" s="13">
        <f t="shared" si="59"/>
        <v>0</v>
      </c>
      <c r="K780" s="2">
        <v>8</v>
      </c>
    </row>
    <row r="781" spans="3:11">
      <c r="C781" s="11" t="str">
        <f>IND_SavePot!C781</f>
        <v>INDFDEFFPH-30</v>
      </c>
      <c r="D781" s="11" t="str">
        <f>IND_SavePot!D781</f>
        <v>IFDPH</v>
      </c>
      <c r="E781" s="10" t="str">
        <f t="shared" si="58"/>
        <v>IFDPH</v>
      </c>
      <c r="F781" s="10" t="s">
        <v>10</v>
      </c>
      <c r="G781" s="10" t="s">
        <v>11</v>
      </c>
      <c r="H781" s="10">
        <f t="shared" si="60"/>
        <v>2050</v>
      </c>
      <c r="I781" s="13">
        <f>IND_SavePot!I781*(1+HLOOKUP(MID(D781,2,2),$M$9:$AF$15,MATCH(RIGHT(D781,2),$M$9:$M$15,0),0))^($H781-IND_SavePot!$H781)</f>
        <v>5.5629951316239221E-3</v>
      </c>
      <c r="J781" s="13">
        <f t="shared" si="59"/>
        <v>5.5629951316239221E-3</v>
      </c>
      <c r="K781" s="2">
        <v>8</v>
      </c>
    </row>
    <row r="782" spans="3:11">
      <c r="C782" s="11" t="str">
        <f>IND_SavePot!C782</f>
        <v>INDFDEFFPH-30</v>
      </c>
      <c r="D782" s="11" t="str">
        <f>IND_SavePot!D782</f>
        <v>IFDPH</v>
      </c>
      <c r="E782" s="10" t="str">
        <f t="shared" si="58"/>
        <v>IFDPH</v>
      </c>
      <c r="F782" s="10" t="s">
        <v>10</v>
      </c>
      <c r="G782" s="10" t="s">
        <v>11</v>
      </c>
      <c r="H782" s="10">
        <f t="shared" si="60"/>
        <v>2050</v>
      </c>
      <c r="I782" s="13">
        <f>IND_SavePot!I782*(1+HLOOKUP(MID(D782,2,2),$M$9:$AF$15,MATCH(RIGHT(D782,2),$M$9:$M$15,0),0))^($H782-IND_SavePot!$H782)</f>
        <v>5.5629951316239221E-3</v>
      </c>
      <c r="J782" s="13">
        <f t="shared" si="59"/>
        <v>5.5629951316239221E-3</v>
      </c>
      <c r="K782" s="2">
        <v>8</v>
      </c>
    </row>
    <row r="783" spans="3:11">
      <c r="C783" s="11" t="str">
        <f>IND_SavePot!C783</f>
        <v>INDFDEFFSH-30</v>
      </c>
      <c r="D783" s="11" t="str">
        <f>IND_SavePot!D783</f>
        <v>IFDSH</v>
      </c>
      <c r="E783" s="10" t="str">
        <f t="shared" si="58"/>
        <v>IFDSH</v>
      </c>
      <c r="F783" s="10" t="s">
        <v>10</v>
      </c>
      <c r="G783" s="10" t="s">
        <v>11</v>
      </c>
      <c r="H783" s="10">
        <f t="shared" si="60"/>
        <v>2050</v>
      </c>
      <c r="I783" s="13">
        <f>IND_SavePot!I783*(1+HLOOKUP(MID(D783,2,2),$M$9:$AF$15,MATCH(RIGHT(D783,2),$M$9:$M$15,0),0))^($H783-IND_SavePot!$H783)</f>
        <v>0</v>
      </c>
      <c r="J783" s="13">
        <f t="shared" si="59"/>
        <v>0</v>
      </c>
      <c r="K783" s="2">
        <v>8</v>
      </c>
    </row>
    <row r="784" spans="3:11">
      <c r="C784" s="11" t="str">
        <f>IND_SavePot!C784</f>
        <v>INDFDEFFLA-30</v>
      </c>
      <c r="D784" s="11" t="str">
        <f>IND_SavePot!D784</f>
        <v>IFDLA</v>
      </c>
      <c r="E784" s="10" t="str">
        <f t="shared" si="58"/>
        <v>IFDLA</v>
      </c>
      <c r="F784" s="10" t="s">
        <v>10</v>
      </c>
      <c r="G784" s="10" t="s">
        <v>11</v>
      </c>
      <c r="H784" s="10">
        <f t="shared" si="60"/>
        <v>2050</v>
      </c>
      <c r="I784" s="13">
        <f>IND_SavePot!I784*(1+HLOOKUP(MID(D784,2,2),$M$9:$AF$15,MATCH(RIGHT(D784,2),$M$9:$M$15,0),0))^($H784-IND_SavePot!$H784)</f>
        <v>4.5433683247166875E-3</v>
      </c>
      <c r="J784" s="13">
        <f t="shared" si="59"/>
        <v>4.5433683247166875E-3</v>
      </c>
      <c r="K784" s="2">
        <v>0</v>
      </c>
    </row>
    <row r="785" spans="3:11">
      <c r="C785" s="11" t="str">
        <f>IND_SavePot!C785</f>
        <v>INDFDEFFEM-30</v>
      </c>
      <c r="D785" s="11" t="str">
        <f>IND_SavePot!D785</f>
        <v>IFDEM</v>
      </c>
      <c r="E785" s="10" t="str">
        <f t="shared" si="58"/>
        <v>IFDEM</v>
      </c>
      <c r="F785" s="10" t="s">
        <v>10</v>
      </c>
      <c r="G785" s="10" t="s">
        <v>11</v>
      </c>
      <c r="H785" s="10">
        <f t="shared" si="60"/>
        <v>2050</v>
      </c>
      <c r="I785" s="13">
        <f>IND_SavePot!I785*(1+HLOOKUP(MID(D785,2,2),$M$9:$AF$15,MATCH(RIGHT(D785,2),$M$9:$M$15,0),0))^($H785-IND_SavePot!$H785)</f>
        <v>4.7074418377028903E-3</v>
      </c>
      <c r="J785" s="13">
        <f t="shared" si="59"/>
        <v>4.7074418377028903E-3</v>
      </c>
      <c r="K785" s="2">
        <v>1</v>
      </c>
    </row>
    <row r="786" spans="3:11">
      <c r="C786" s="11" t="str">
        <f>IND_SavePot!C786</f>
        <v>INDFDEFFTF-30</v>
      </c>
      <c r="D786" s="11" t="str">
        <f>IND_SavePot!D786</f>
        <v>IFDTF</v>
      </c>
      <c r="E786" s="10" t="str">
        <f t="shared" si="58"/>
        <v>IFDTF</v>
      </c>
      <c r="F786" s="10" t="s">
        <v>10</v>
      </c>
      <c r="G786" s="10" t="s">
        <v>11</v>
      </c>
      <c r="H786" s="10">
        <f t="shared" si="60"/>
        <v>2050</v>
      </c>
      <c r="I786" s="13">
        <f>IND_SavePot!I786*(1+HLOOKUP(MID(D786,2,2),$M$9:$AF$15,MATCH(RIGHT(D786,2),$M$9:$M$15,0),0))^($H786-IND_SavePot!$H786)</f>
        <v>0</v>
      </c>
      <c r="J786" s="13">
        <f t="shared" si="59"/>
        <v>0</v>
      </c>
      <c r="K786" s="2">
        <v>8</v>
      </c>
    </row>
    <row r="787" spans="3:11">
      <c r="C787" s="11" t="str">
        <f>IND_SavePot!C787</f>
        <v>INDFDEFFPH-31</v>
      </c>
      <c r="D787" s="11" t="str">
        <f>IND_SavePot!D787</f>
        <v>IFDPH</v>
      </c>
      <c r="E787" s="10" t="str">
        <f t="shared" si="58"/>
        <v>IFDPH</v>
      </c>
      <c r="F787" s="10" t="s">
        <v>10</v>
      </c>
      <c r="G787" s="10" t="s">
        <v>11</v>
      </c>
      <c r="H787" s="10">
        <f t="shared" si="60"/>
        <v>2050</v>
      </c>
      <c r="I787" s="13">
        <f>IND_SavePot!I787*(1+HLOOKUP(MID(D787,2,2),$M$9:$AF$15,MATCH(RIGHT(D787,2),$M$9:$M$15,0),0))^($H787-IND_SavePot!$H787)</f>
        <v>5.5629951316239221E-3</v>
      </c>
      <c r="J787" s="13">
        <f t="shared" si="59"/>
        <v>5.5629951316239221E-3</v>
      </c>
      <c r="K787" s="2">
        <v>8</v>
      </c>
    </row>
    <row r="788" spans="3:11">
      <c r="C788" s="11" t="str">
        <f>IND_SavePot!C788</f>
        <v>INDFDEFFPH-31</v>
      </c>
      <c r="D788" s="11" t="str">
        <f>IND_SavePot!D788</f>
        <v>IFDPH</v>
      </c>
      <c r="E788" s="10" t="str">
        <f t="shared" si="58"/>
        <v>IFDPH</v>
      </c>
      <c r="F788" s="10" t="s">
        <v>10</v>
      </c>
      <c r="G788" s="10" t="s">
        <v>11</v>
      </c>
      <c r="H788" s="10">
        <f t="shared" si="60"/>
        <v>2050</v>
      </c>
      <c r="I788" s="13">
        <f>IND_SavePot!I788*(1+HLOOKUP(MID(D788,2,2),$M$9:$AF$15,MATCH(RIGHT(D788,2),$M$9:$M$15,0),0))^($H788-IND_SavePot!$H788)</f>
        <v>5.5629951316239221E-3</v>
      </c>
      <c r="J788" s="13">
        <f t="shared" si="59"/>
        <v>5.5629951316239221E-3</v>
      </c>
      <c r="K788" s="2">
        <v>8</v>
      </c>
    </row>
    <row r="789" spans="3:11">
      <c r="C789" s="11" t="str">
        <f>IND_SavePot!C789</f>
        <v>INDFDEFFSH-31</v>
      </c>
      <c r="D789" s="11" t="str">
        <f>IND_SavePot!D789</f>
        <v>IFDSH</v>
      </c>
      <c r="E789" s="10" t="str">
        <f t="shared" si="58"/>
        <v>IFDSH</v>
      </c>
      <c r="F789" s="10" t="s">
        <v>10</v>
      </c>
      <c r="G789" s="10" t="s">
        <v>11</v>
      </c>
      <c r="H789" s="10">
        <f t="shared" si="60"/>
        <v>2050</v>
      </c>
      <c r="I789" s="13">
        <f>IND_SavePot!I789*(1+HLOOKUP(MID(D789,2,2),$M$9:$AF$15,MATCH(RIGHT(D789,2),$M$9:$M$15,0),0))^($H789-IND_SavePot!$H789)</f>
        <v>0</v>
      </c>
      <c r="J789" s="13">
        <f t="shared" si="59"/>
        <v>0</v>
      </c>
      <c r="K789" s="2">
        <v>8</v>
      </c>
    </row>
    <row r="790" spans="3:11">
      <c r="C790" s="11" t="str">
        <f>IND_SavePot!C790</f>
        <v>INDFDEFFLA-31</v>
      </c>
      <c r="D790" s="11" t="str">
        <f>IND_SavePot!D790</f>
        <v>IFDLA</v>
      </c>
      <c r="E790" s="10" t="str">
        <f t="shared" si="58"/>
        <v>IFDLA</v>
      </c>
      <c r="F790" s="10" t="s">
        <v>10</v>
      </c>
      <c r="G790" s="10" t="s">
        <v>11</v>
      </c>
      <c r="H790" s="10">
        <f t="shared" si="60"/>
        <v>2050</v>
      </c>
      <c r="I790" s="13">
        <f>IND_SavePot!I790*(1+HLOOKUP(MID(D790,2,2),$M$9:$AF$15,MATCH(RIGHT(D790,2),$M$9:$M$15,0),0))^($H790-IND_SavePot!$H790)</f>
        <v>4.5433683247166458E-3</v>
      </c>
      <c r="J790" s="13">
        <f t="shared" si="59"/>
        <v>4.5433683247166458E-3</v>
      </c>
      <c r="K790" s="2">
        <v>0</v>
      </c>
    </row>
    <row r="791" spans="3:11">
      <c r="C791" s="11" t="str">
        <f>IND_SavePot!C791</f>
        <v>INDFDEFFEM-31</v>
      </c>
      <c r="D791" s="11" t="str">
        <f>IND_SavePot!D791</f>
        <v>IFDEM</v>
      </c>
      <c r="E791" s="10" t="str">
        <f t="shared" si="58"/>
        <v>IFDEM</v>
      </c>
      <c r="F791" s="10" t="s">
        <v>10</v>
      </c>
      <c r="G791" s="10" t="s">
        <v>11</v>
      </c>
      <c r="H791" s="10">
        <f t="shared" si="60"/>
        <v>2050</v>
      </c>
      <c r="I791" s="13">
        <f>IND_SavePot!I791*(1+HLOOKUP(MID(D791,2,2),$M$9:$AF$15,MATCH(RIGHT(D791,2),$M$9:$M$15,0),0))^($H791-IND_SavePot!$H791)</f>
        <v>4.7074418377028903E-3</v>
      </c>
      <c r="J791" s="13">
        <f t="shared" si="59"/>
        <v>4.7074418377028903E-3</v>
      </c>
      <c r="K791" s="2">
        <v>0</v>
      </c>
    </row>
    <row r="792" spans="3:11">
      <c r="C792" s="11" t="str">
        <f>IND_SavePot!C792</f>
        <v>INDFDEFFTF-31</v>
      </c>
      <c r="D792" s="11" t="str">
        <f>IND_SavePot!D792</f>
        <v>IFDTF</v>
      </c>
      <c r="E792" s="10" t="str">
        <f t="shared" si="58"/>
        <v>IFDTF</v>
      </c>
      <c r="F792" s="10" t="s">
        <v>10</v>
      </c>
      <c r="G792" s="10" t="s">
        <v>11</v>
      </c>
      <c r="H792" s="10">
        <f t="shared" si="60"/>
        <v>2050</v>
      </c>
      <c r="I792" s="13">
        <f>IND_SavePot!I792*(1+HLOOKUP(MID(D792,2,2),$M$9:$AF$15,MATCH(RIGHT(D792,2),$M$9:$M$15,0),0))^($H792-IND_SavePot!$H792)</f>
        <v>0</v>
      </c>
      <c r="J792" s="13">
        <f t="shared" si="59"/>
        <v>0</v>
      </c>
      <c r="K792" s="2">
        <v>8</v>
      </c>
    </row>
    <row r="793" spans="3:11">
      <c r="C793" s="11" t="str">
        <f>IND_SavePot!C793</f>
        <v>INDFDEFFPH-32</v>
      </c>
      <c r="D793" s="11" t="str">
        <f>IND_SavePot!D793</f>
        <v>IFDPH</v>
      </c>
      <c r="E793" s="10" t="str">
        <f t="shared" si="58"/>
        <v>IFDPH</v>
      </c>
      <c r="F793" s="10" t="s">
        <v>10</v>
      </c>
      <c r="G793" s="10" t="s">
        <v>11</v>
      </c>
      <c r="H793" s="10">
        <f t="shared" si="60"/>
        <v>2050</v>
      </c>
      <c r="I793" s="13">
        <f>IND_SavePot!I793*(1+HLOOKUP(MID(D793,2,2),$M$9:$AF$15,MATCH(RIGHT(D793,2),$M$9:$M$15,0),0))^($H793-IND_SavePot!$H793)</f>
        <v>5.5629951316239221E-3</v>
      </c>
      <c r="J793" s="13">
        <f t="shared" si="59"/>
        <v>5.5629951316239221E-3</v>
      </c>
      <c r="K793" s="2">
        <v>8</v>
      </c>
    </row>
    <row r="794" spans="3:11">
      <c r="C794" s="11" t="str">
        <f>IND_SavePot!C794</f>
        <v>INDFDEFFPH-32</v>
      </c>
      <c r="D794" s="11" t="str">
        <f>IND_SavePot!D794</f>
        <v>IFDPH</v>
      </c>
      <c r="E794" s="10" t="str">
        <f t="shared" si="58"/>
        <v>IFDPH</v>
      </c>
      <c r="F794" s="10" t="s">
        <v>10</v>
      </c>
      <c r="G794" s="10" t="s">
        <v>11</v>
      </c>
      <c r="H794" s="10">
        <f t="shared" si="60"/>
        <v>2050</v>
      </c>
      <c r="I794" s="13">
        <f>IND_SavePot!I794*(1+HLOOKUP(MID(D794,2,2),$M$9:$AF$15,MATCH(RIGHT(D794,2),$M$9:$M$15,0),0))^($H794-IND_SavePot!$H794)</f>
        <v>5.5629951316239221E-3</v>
      </c>
      <c r="J794" s="13">
        <f t="shared" si="59"/>
        <v>5.5629951316239221E-3</v>
      </c>
      <c r="K794" s="2">
        <v>8</v>
      </c>
    </row>
    <row r="795" spans="3:11">
      <c r="C795" s="11" t="str">
        <f>IND_SavePot!C795</f>
        <v>INDFDEFFSH-32</v>
      </c>
      <c r="D795" s="11" t="str">
        <f>IND_SavePot!D795</f>
        <v>IFDSH</v>
      </c>
      <c r="E795" s="10" t="str">
        <f t="shared" si="58"/>
        <v>IFDSH</v>
      </c>
      <c r="F795" s="10" t="s">
        <v>10</v>
      </c>
      <c r="G795" s="10" t="s">
        <v>11</v>
      </c>
      <c r="H795" s="10">
        <f t="shared" si="60"/>
        <v>2050</v>
      </c>
      <c r="I795" s="13">
        <f>IND_SavePot!I795*(1+HLOOKUP(MID(D795,2,2),$M$9:$AF$15,MATCH(RIGHT(D795,2),$M$9:$M$15,0),0))^($H795-IND_SavePot!$H795)</f>
        <v>0</v>
      </c>
      <c r="J795" s="13">
        <f t="shared" si="59"/>
        <v>0</v>
      </c>
      <c r="K795" s="2">
        <v>8</v>
      </c>
    </row>
    <row r="796" spans="3:11">
      <c r="C796" s="11" t="str">
        <f>IND_SavePot!C796</f>
        <v>INDFDEFFLA-32</v>
      </c>
      <c r="D796" s="11" t="str">
        <f>IND_SavePot!D796</f>
        <v>IFDLA</v>
      </c>
      <c r="E796" s="10" t="str">
        <f t="shared" si="58"/>
        <v>IFDLA</v>
      </c>
      <c r="F796" s="10" t="s">
        <v>10</v>
      </c>
      <c r="G796" s="10" t="s">
        <v>11</v>
      </c>
      <c r="H796" s="10">
        <f t="shared" si="60"/>
        <v>2050</v>
      </c>
      <c r="I796" s="13">
        <f>IND_SavePot!I796*(1+HLOOKUP(MID(D796,2,2),$M$9:$AF$15,MATCH(RIGHT(D796,2),$M$9:$M$15,0),0))^($H796-IND_SavePot!$H796)</f>
        <v>4.5433683247166875E-3</v>
      </c>
      <c r="J796" s="13">
        <f t="shared" si="59"/>
        <v>4.5433683247166875E-3</v>
      </c>
      <c r="K796" s="2">
        <v>0</v>
      </c>
    </row>
    <row r="797" spans="3:11">
      <c r="C797" s="11" t="str">
        <f>IND_SavePot!C797</f>
        <v>INDFDEFFEM-32</v>
      </c>
      <c r="D797" s="11" t="str">
        <f>IND_SavePot!D797</f>
        <v>IFDEM</v>
      </c>
      <c r="E797" s="10" t="str">
        <f t="shared" si="58"/>
        <v>IFDEM</v>
      </c>
      <c r="F797" s="10" t="s">
        <v>10</v>
      </c>
      <c r="G797" s="10" t="s">
        <v>11</v>
      </c>
      <c r="H797" s="10">
        <f t="shared" si="60"/>
        <v>2050</v>
      </c>
      <c r="I797" s="13">
        <f>IND_SavePot!I797*(1+HLOOKUP(MID(D797,2,2),$M$9:$AF$15,MATCH(RIGHT(D797,2),$M$9:$M$15,0),0))^($H797-IND_SavePot!$H797)</f>
        <v>4.7074418377028903E-3</v>
      </c>
      <c r="J797" s="13">
        <f t="shared" si="59"/>
        <v>4.7074418377028903E-3</v>
      </c>
      <c r="K797" s="2">
        <v>0</v>
      </c>
    </row>
    <row r="798" spans="3:11">
      <c r="C798" s="11" t="str">
        <f>IND_SavePot!C798</f>
        <v>INDFDEFFTF-32</v>
      </c>
      <c r="D798" s="11" t="str">
        <f>IND_SavePot!D798</f>
        <v>IFDTF</v>
      </c>
      <c r="E798" s="10" t="str">
        <f t="shared" si="58"/>
        <v>IFDTF</v>
      </c>
      <c r="F798" s="10" t="s">
        <v>10</v>
      </c>
      <c r="G798" s="10" t="s">
        <v>11</v>
      </c>
      <c r="H798" s="10">
        <f t="shared" si="60"/>
        <v>2050</v>
      </c>
      <c r="I798" s="13">
        <f>IND_SavePot!I798*(1+HLOOKUP(MID(D798,2,2),$M$9:$AF$15,MATCH(RIGHT(D798,2),$M$9:$M$15,0),0))^($H798-IND_SavePot!$H798)</f>
        <v>0</v>
      </c>
      <c r="J798" s="13">
        <f t="shared" si="59"/>
        <v>0</v>
      </c>
      <c r="K798" s="2">
        <v>8</v>
      </c>
    </row>
    <row r="799" spans="3:11">
      <c r="C799" s="11" t="str">
        <f>IND_SavePot!C799</f>
        <v>INDFDEFFPH-33</v>
      </c>
      <c r="D799" s="11" t="str">
        <f>IND_SavePot!D799</f>
        <v>IFDPH</v>
      </c>
      <c r="E799" s="10" t="str">
        <f t="shared" si="58"/>
        <v>IFDPH</v>
      </c>
      <c r="F799" s="10" t="s">
        <v>10</v>
      </c>
      <c r="G799" s="10" t="s">
        <v>11</v>
      </c>
      <c r="H799" s="10">
        <f t="shared" si="60"/>
        <v>2050</v>
      </c>
      <c r="I799" s="13">
        <f>IND_SavePot!I799*(1+HLOOKUP(MID(D799,2,2),$M$9:$AF$15,MATCH(RIGHT(D799,2),$M$9:$M$15,0),0))^($H799-IND_SavePot!$H799)</f>
        <v>5.5629951316239221E-3</v>
      </c>
      <c r="J799" s="13">
        <f t="shared" si="59"/>
        <v>5.5629951316239221E-3</v>
      </c>
      <c r="K799" s="2">
        <v>7</v>
      </c>
    </row>
    <row r="800" spans="3:11">
      <c r="C800" s="11" t="str">
        <f>IND_SavePot!C800</f>
        <v>INDFDEFFPH-33</v>
      </c>
      <c r="D800" s="11" t="str">
        <f>IND_SavePot!D800</f>
        <v>IFDPH</v>
      </c>
      <c r="E800" s="10" t="str">
        <f t="shared" si="58"/>
        <v>IFDPH</v>
      </c>
      <c r="F800" s="10" t="s">
        <v>10</v>
      </c>
      <c r="G800" s="10" t="s">
        <v>11</v>
      </c>
      <c r="H800" s="10">
        <f t="shared" si="60"/>
        <v>2050</v>
      </c>
      <c r="I800" s="13">
        <f>IND_SavePot!I800*(1+HLOOKUP(MID(D800,2,2),$M$9:$AF$15,MATCH(RIGHT(D800,2),$M$9:$M$15,0),0))^($H800-IND_SavePot!$H800)</f>
        <v>5.5629951316239221E-3</v>
      </c>
      <c r="J800" s="13">
        <f t="shared" si="59"/>
        <v>5.5629951316239221E-3</v>
      </c>
      <c r="K800" s="2">
        <v>8</v>
      </c>
    </row>
    <row r="801" spans="3:11">
      <c r="C801" s="11" t="str">
        <f>IND_SavePot!C801</f>
        <v>INDFDEFFSH-33</v>
      </c>
      <c r="D801" s="11" t="str">
        <f>IND_SavePot!D801</f>
        <v>IFDSH</v>
      </c>
      <c r="E801" s="10" t="str">
        <f t="shared" si="58"/>
        <v>IFDSH</v>
      </c>
      <c r="F801" s="10" t="s">
        <v>10</v>
      </c>
      <c r="G801" s="10" t="s">
        <v>11</v>
      </c>
      <c r="H801" s="10">
        <f t="shared" si="60"/>
        <v>2050</v>
      </c>
      <c r="I801" s="13">
        <f>IND_SavePot!I801*(1+HLOOKUP(MID(D801,2,2),$M$9:$AF$15,MATCH(RIGHT(D801,2),$M$9:$M$15,0),0))^($H801-IND_SavePot!$H801)</f>
        <v>0</v>
      </c>
      <c r="J801" s="13">
        <f t="shared" si="59"/>
        <v>0</v>
      </c>
      <c r="K801" s="2">
        <v>8</v>
      </c>
    </row>
    <row r="802" spans="3:11">
      <c r="C802" s="11" t="str">
        <f>IND_SavePot!C802</f>
        <v>INDFDEFFLA-33</v>
      </c>
      <c r="D802" s="11" t="str">
        <f>IND_SavePot!D802</f>
        <v>IFDLA</v>
      </c>
      <c r="E802" s="10" t="str">
        <f t="shared" si="58"/>
        <v>IFDLA</v>
      </c>
      <c r="F802" s="10" t="s">
        <v>10</v>
      </c>
      <c r="G802" s="10" t="s">
        <v>11</v>
      </c>
      <c r="H802" s="10">
        <f t="shared" si="60"/>
        <v>2050</v>
      </c>
      <c r="I802" s="13">
        <f>IND_SavePot!I802*(1+HLOOKUP(MID(D802,2,2),$M$9:$AF$15,MATCH(RIGHT(D802,2),$M$9:$M$15,0),0))^($H802-IND_SavePot!$H802)</f>
        <v>4.5433683247166458E-3</v>
      </c>
      <c r="J802" s="13">
        <f t="shared" si="59"/>
        <v>4.5433683247166458E-3</v>
      </c>
      <c r="K802" s="2">
        <v>0</v>
      </c>
    </row>
    <row r="803" spans="3:11">
      <c r="C803" s="11" t="str">
        <f>IND_SavePot!C803</f>
        <v>INDFDEFFEM-33</v>
      </c>
      <c r="D803" s="11" t="str">
        <f>IND_SavePot!D803</f>
        <v>IFDEM</v>
      </c>
      <c r="E803" s="10" t="str">
        <f t="shared" si="58"/>
        <v>IFDEM</v>
      </c>
      <c r="F803" s="10" t="s">
        <v>10</v>
      </c>
      <c r="G803" s="10" t="s">
        <v>11</v>
      </c>
      <c r="H803" s="10">
        <f t="shared" si="60"/>
        <v>2050</v>
      </c>
      <c r="I803" s="13">
        <f>IND_SavePot!I803*(1+HLOOKUP(MID(D803,2,2),$M$9:$AF$15,MATCH(RIGHT(D803,2),$M$9:$M$15,0),0))^($H803-IND_SavePot!$H803)</f>
        <v>4.7074418377028486E-3</v>
      </c>
      <c r="J803" s="13">
        <f t="shared" si="59"/>
        <v>4.7074418377028486E-3</v>
      </c>
      <c r="K803" s="2">
        <v>0</v>
      </c>
    </row>
    <row r="804" spans="3:11">
      <c r="C804" s="11" t="str">
        <f>IND_SavePot!C804</f>
        <v>INDFDEFFTF-33</v>
      </c>
      <c r="D804" s="11" t="str">
        <f>IND_SavePot!D804</f>
        <v>IFDTF</v>
      </c>
      <c r="E804" s="10" t="str">
        <f t="shared" si="58"/>
        <v>IFDTF</v>
      </c>
      <c r="F804" s="10" t="s">
        <v>10</v>
      </c>
      <c r="G804" s="10" t="s">
        <v>11</v>
      </c>
      <c r="H804" s="10">
        <f t="shared" si="60"/>
        <v>2050</v>
      </c>
      <c r="I804" s="13">
        <f>IND_SavePot!I804*(1+HLOOKUP(MID(D804,2,2),$M$9:$AF$15,MATCH(RIGHT(D804,2),$M$9:$M$15,0),0))^($H804-IND_SavePot!$H804)</f>
        <v>0</v>
      </c>
      <c r="J804" s="13">
        <f t="shared" si="59"/>
        <v>0</v>
      </c>
      <c r="K804" s="2">
        <v>8</v>
      </c>
    </row>
    <row r="805" spans="3:11">
      <c r="C805" s="11" t="str">
        <f>IND_SavePot!C805</f>
        <v>INDFDEFFPH-34</v>
      </c>
      <c r="D805" s="11" t="str">
        <f>IND_SavePot!D805</f>
        <v>IFDPH</v>
      </c>
      <c r="E805" s="10" t="str">
        <f t="shared" si="58"/>
        <v>IFDPH</v>
      </c>
      <c r="F805" s="10" t="s">
        <v>10</v>
      </c>
      <c r="G805" s="10" t="s">
        <v>11</v>
      </c>
      <c r="H805" s="10">
        <f t="shared" si="60"/>
        <v>2050</v>
      </c>
      <c r="I805" s="13">
        <f>IND_SavePot!I805*(1+HLOOKUP(MID(D805,2,2),$M$9:$AF$15,MATCH(RIGHT(D805,2),$M$9:$M$15,0),0))^($H805-IND_SavePot!$H805)</f>
        <v>5.5629951316239221E-3</v>
      </c>
      <c r="J805" s="13">
        <f t="shared" si="59"/>
        <v>5.5629951316239221E-3</v>
      </c>
      <c r="K805" s="2">
        <v>7</v>
      </c>
    </row>
    <row r="806" spans="3:11">
      <c r="C806" s="11" t="str">
        <f>IND_SavePot!C806</f>
        <v>INDFDEFFPH-34</v>
      </c>
      <c r="D806" s="11" t="str">
        <f>IND_SavePot!D806</f>
        <v>IFDPH</v>
      </c>
      <c r="E806" s="10" t="str">
        <f t="shared" si="58"/>
        <v>IFDPH</v>
      </c>
      <c r="F806" s="10" t="s">
        <v>10</v>
      </c>
      <c r="G806" s="10" t="s">
        <v>11</v>
      </c>
      <c r="H806" s="10">
        <f t="shared" si="60"/>
        <v>2050</v>
      </c>
      <c r="I806" s="13">
        <f>IND_SavePot!I806*(1+HLOOKUP(MID(D806,2,2),$M$9:$AF$15,MATCH(RIGHT(D806,2),$M$9:$M$15,0),0))^($H806-IND_SavePot!$H806)</f>
        <v>5.5629951316239221E-3</v>
      </c>
      <c r="J806" s="13">
        <f t="shared" si="59"/>
        <v>5.5629951316239221E-3</v>
      </c>
      <c r="K806" s="2">
        <v>8</v>
      </c>
    </row>
    <row r="807" spans="3:11">
      <c r="C807" s="11" t="str">
        <f>IND_SavePot!C807</f>
        <v>INDFDEFFSH-34</v>
      </c>
      <c r="D807" s="11" t="str">
        <f>IND_SavePot!D807</f>
        <v>IFDSH</v>
      </c>
      <c r="E807" s="10" t="str">
        <f t="shared" si="58"/>
        <v>IFDSH</v>
      </c>
      <c r="F807" s="10" t="s">
        <v>10</v>
      </c>
      <c r="G807" s="10" t="s">
        <v>11</v>
      </c>
      <c r="H807" s="10">
        <f t="shared" si="60"/>
        <v>2050</v>
      </c>
      <c r="I807" s="13">
        <f>IND_SavePot!I807*(1+HLOOKUP(MID(D807,2,2),$M$9:$AF$15,MATCH(RIGHT(D807,2),$M$9:$M$15,0),0))^($H807-IND_SavePot!$H807)</f>
        <v>0</v>
      </c>
      <c r="J807" s="13">
        <f t="shared" si="59"/>
        <v>0</v>
      </c>
      <c r="K807" s="2">
        <v>8</v>
      </c>
    </row>
    <row r="808" spans="3:11">
      <c r="C808" s="11" t="str">
        <f>IND_SavePot!C808</f>
        <v>INDFDEFFLA-34</v>
      </c>
      <c r="D808" s="11" t="str">
        <f>IND_SavePot!D808</f>
        <v>IFDLA</v>
      </c>
      <c r="E808" s="10" t="str">
        <f t="shared" si="58"/>
        <v>IFDLA</v>
      </c>
      <c r="F808" s="10" t="s">
        <v>10</v>
      </c>
      <c r="G808" s="10" t="s">
        <v>11</v>
      </c>
      <c r="H808" s="10">
        <f t="shared" si="60"/>
        <v>2050</v>
      </c>
      <c r="I808" s="13">
        <f>IND_SavePot!I808*(1+HLOOKUP(MID(D808,2,2),$M$9:$AF$15,MATCH(RIGHT(D808,2),$M$9:$M$15,0),0))^($H808-IND_SavePot!$H808)</f>
        <v>4.5433683247166875E-3</v>
      </c>
      <c r="J808" s="13">
        <f t="shared" si="59"/>
        <v>4.5433683247166875E-3</v>
      </c>
      <c r="K808" s="2">
        <v>0</v>
      </c>
    </row>
    <row r="809" spans="3:11">
      <c r="C809" s="11" t="str">
        <f>IND_SavePot!C809</f>
        <v>INDFDEFFEM-34</v>
      </c>
      <c r="D809" s="11" t="str">
        <f>IND_SavePot!D809</f>
        <v>IFDEM</v>
      </c>
      <c r="E809" s="10" t="str">
        <f t="shared" si="58"/>
        <v>IFDEM</v>
      </c>
      <c r="F809" s="10" t="s">
        <v>10</v>
      </c>
      <c r="G809" s="10" t="s">
        <v>11</v>
      </c>
      <c r="H809" s="10">
        <f t="shared" si="60"/>
        <v>2050</v>
      </c>
      <c r="I809" s="13">
        <f>IND_SavePot!I809*(1+HLOOKUP(MID(D809,2,2),$M$9:$AF$15,MATCH(RIGHT(D809,2),$M$9:$M$15,0),0))^($H809-IND_SavePot!$H809)</f>
        <v>4.7074418377028903E-3</v>
      </c>
      <c r="J809" s="13">
        <f t="shared" si="59"/>
        <v>4.7074418377028903E-3</v>
      </c>
      <c r="K809" s="2">
        <v>0</v>
      </c>
    </row>
    <row r="810" spans="3:11">
      <c r="C810" s="11" t="str">
        <f>IND_SavePot!C810</f>
        <v>INDFDEFFTF-34</v>
      </c>
      <c r="D810" s="11" t="str">
        <f>IND_SavePot!D810</f>
        <v>IFDTF</v>
      </c>
      <c r="E810" s="10" t="str">
        <f t="shared" si="58"/>
        <v>IFDTF</v>
      </c>
      <c r="F810" s="10" t="s">
        <v>10</v>
      </c>
      <c r="G810" s="10" t="s">
        <v>11</v>
      </c>
      <c r="H810" s="10">
        <f t="shared" si="60"/>
        <v>2050</v>
      </c>
      <c r="I810" s="13">
        <f>IND_SavePot!I810*(1+HLOOKUP(MID(D810,2,2),$M$9:$AF$15,MATCH(RIGHT(D810,2),$M$9:$M$15,0),0))^($H810-IND_SavePot!$H810)</f>
        <v>0</v>
      </c>
      <c r="J810" s="13">
        <f t="shared" si="59"/>
        <v>0</v>
      </c>
      <c r="K810" s="2">
        <v>8</v>
      </c>
    </row>
    <row r="811" spans="3:11">
      <c r="C811" s="11" t="str">
        <f>IND_SavePot!C811</f>
        <v>INDFDEFFPH-35</v>
      </c>
      <c r="D811" s="11" t="str">
        <f>IND_SavePot!D811</f>
        <v>IFDPH</v>
      </c>
      <c r="E811" s="10" t="str">
        <f t="shared" si="58"/>
        <v>IFDPH</v>
      </c>
      <c r="F811" s="10" t="s">
        <v>10</v>
      </c>
      <c r="G811" s="10" t="s">
        <v>11</v>
      </c>
      <c r="H811" s="10">
        <f t="shared" si="60"/>
        <v>2050</v>
      </c>
      <c r="I811" s="13">
        <f>IND_SavePot!I811*(1+HLOOKUP(MID(D811,2,2),$M$9:$AF$15,MATCH(RIGHT(D811,2),$M$9:$M$15,0),0))^($H811-IND_SavePot!$H811)</f>
        <v>5.5629951316239221E-3</v>
      </c>
      <c r="J811" s="13">
        <f t="shared" si="59"/>
        <v>5.5629951316239221E-3</v>
      </c>
      <c r="K811" s="2">
        <v>7</v>
      </c>
    </row>
    <row r="812" spans="3:11">
      <c r="C812" s="11" t="str">
        <f>IND_SavePot!C812</f>
        <v>INDFDEFFPH-35</v>
      </c>
      <c r="D812" s="11" t="str">
        <f>IND_SavePot!D812</f>
        <v>IFDPH</v>
      </c>
      <c r="E812" s="10" t="str">
        <f t="shared" si="58"/>
        <v>IFDPH</v>
      </c>
      <c r="F812" s="10" t="s">
        <v>10</v>
      </c>
      <c r="G812" s="10" t="s">
        <v>11</v>
      </c>
      <c r="H812" s="10">
        <f t="shared" si="60"/>
        <v>2050</v>
      </c>
      <c r="I812" s="13">
        <f>IND_SavePot!I812*(1+HLOOKUP(MID(D812,2,2),$M$9:$AF$15,MATCH(RIGHT(D812,2),$M$9:$M$15,0),0))^($H812-IND_SavePot!$H812)</f>
        <v>5.5629951316239221E-3</v>
      </c>
      <c r="J812" s="13">
        <f t="shared" si="59"/>
        <v>5.5629951316239221E-3</v>
      </c>
      <c r="K812" s="2">
        <v>8</v>
      </c>
    </row>
    <row r="813" spans="3:11">
      <c r="C813" s="11" t="str">
        <f>IND_SavePot!C813</f>
        <v>INDFDEFFSH-35</v>
      </c>
      <c r="D813" s="11" t="str">
        <f>IND_SavePot!D813</f>
        <v>IFDSH</v>
      </c>
      <c r="E813" s="10" t="str">
        <f t="shared" si="58"/>
        <v>IFDSH</v>
      </c>
      <c r="F813" s="10" t="s">
        <v>10</v>
      </c>
      <c r="G813" s="10" t="s">
        <v>11</v>
      </c>
      <c r="H813" s="10">
        <f t="shared" si="60"/>
        <v>2050</v>
      </c>
      <c r="I813" s="13">
        <f>IND_SavePot!I813*(1+HLOOKUP(MID(D813,2,2),$M$9:$AF$15,MATCH(RIGHT(D813,2),$M$9:$M$15,0),0))^($H813-IND_SavePot!$H813)</f>
        <v>0</v>
      </c>
      <c r="J813" s="13">
        <f t="shared" si="59"/>
        <v>0</v>
      </c>
      <c r="K813" s="2">
        <v>8</v>
      </c>
    </row>
    <row r="814" spans="3:11">
      <c r="C814" s="11" t="str">
        <f>IND_SavePot!C814</f>
        <v>INDFDEFFLA-35</v>
      </c>
      <c r="D814" s="11" t="str">
        <f>IND_SavePot!D814</f>
        <v>IFDLA</v>
      </c>
      <c r="E814" s="10" t="str">
        <f t="shared" si="58"/>
        <v>IFDLA</v>
      </c>
      <c r="F814" s="10" t="s">
        <v>10</v>
      </c>
      <c r="G814" s="10" t="s">
        <v>11</v>
      </c>
      <c r="H814" s="10">
        <f t="shared" si="60"/>
        <v>2050</v>
      </c>
      <c r="I814" s="13">
        <f>IND_SavePot!I814*(1+HLOOKUP(MID(D814,2,2),$M$9:$AF$15,MATCH(RIGHT(D814,2),$M$9:$M$15,0),0))^($H814-IND_SavePot!$H814)</f>
        <v>4.5433683247166458E-3</v>
      </c>
      <c r="J814" s="13">
        <f t="shared" si="59"/>
        <v>4.5433683247166458E-3</v>
      </c>
      <c r="K814" s="2">
        <v>0</v>
      </c>
    </row>
    <row r="815" spans="3:11">
      <c r="C815" s="11" t="str">
        <f>IND_SavePot!C815</f>
        <v>INDFDEFFEM-35</v>
      </c>
      <c r="D815" s="11" t="str">
        <f>IND_SavePot!D815</f>
        <v>IFDEM</v>
      </c>
      <c r="E815" s="10" t="str">
        <f t="shared" si="58"/>
        <v>IFDEM</v>
      </c>
      <c r="F815" s="10" t="s">
        <v>10</v>
      </c>
      <c r="G815" s="10" t="s">
        <v>11</v>
      </c>
      <c r="H815" s="10">
        <f t="shared" si="60"/>
        <v>2050</v>
      </c>
      <c r="I815" s="13">
        <f>IND_SavePot!I815*(1+HLOOKUP(MID(D815,2,2),$M$9:$AF$15,MATCH(RIGHT(D815,2),$M$9:$M$15,0),0))^($H815-IND_SavePot!$H815)</f>
        <v>4.7074418377028486E-3</v>
      </c>
      <c r="J815" s="13">
        <f t="shared" si="59"/>
        <v>4.7074418377028486E-3</v>
      </c>
      <c r="K815" s="2">
        <v>0</v>
      </c>
    </row>
    <row r="816" spans="3:11">
      <c r="C816" s="11" t="str">
        <f>IND_SavePot!C816</f>
        <v>INDFDEFFTF-35</v>
      </c>
      <c r="D816" s="11" t="str">
        <f>IND_SavePot!D816</f>
        <v>IFDTF</v>
      </c>
      <c r="E816" s="10" t="str">
        <f t="shared" si="58"/>
        <v>IFDTF</v>
      </c>
      <c r="F816" s="10" t="s">
        <v>10</v>
      </c>
      <c r="G816" s="10" t="s">
        <v>11</v>
      </c>
      <c r="H816" s="10">
        <f t="shared" si="60"/>
        <v>2050</v>
      </c>
      <c r="I816" s="13">
        <f>IND_SavePot!I816*(1+HLOOKUP(MID(D816,2,2),$M$9:$AF$15,MATCH(RIGHT(D816,2),$M$9:$M$15,0),0))^($H816-IND_SavePot!$H816)</f>
        <v>0</v>
      </c>
      <c r="J816" s="13">
        <f t="shared" si="59"/>
        <v>0</v>
      </c>
      <c r="K816" s="2">
        <v>7</v>
      </c>
    </row>
    <row r="817" spans="3:11">
      <c r="C817" s="11" t="str">
        <f>IND_SavePot!C817</f>
        <v>INDFDEFFPH-36</v>
      </c>
      <c r="D817" s="11" t="str">
        <f>IND_SavePot!D817</f>
        <v>IFDPH</v>
      </c>
      <c r="E817" s="10" t="str">
        <f t="shared" si="58"/>
        <v>IFDPH</v>
      </c>
      <c r="F817" s="10" t="s">
        <v>10</v>
      </c>
      <c r="G817" s="10" t="s">
        <v>11</v>
      </c>
      <c r="H817" s="10">
        <f t="shared" si="60"/>
        <v>2050</v>
      </c>
      <c r="I817" s="13">
        <f>IND_SavePot!I817*(1+HLOOKUP(MID(D817,2,2),$M$9:$AF$15,MATCH(RIGHT(D817,2),$M$9:$M$15,0),0))^($H817-IND_SavePot!$H817)</f>
        <v>5.5629951316239221E-3</v>
      </c>
      <c r="J817" s="13">
        <f t="shared" si="59"/>
        <v>5.5629951316239221E-3</v>
      </c>
      <c r="K817" s="2">
        <v>7</v>
      </c>
    </row>
    <row r="818" spans="3:11">
      <c r="C818" s="11" t="str">
        <f>IND_SavePot!C818</f>
        <v>INDFDEFFPH-36</v>
      </c>
      <c r="D818" s="11" t="str">
        <f>IND_SavePot!D818</f>
        <v>IFDPH</v>
      </c>
      <c r="E818" s="10" t="str">
        <f t="shared" si="58"/>
        <v>IFDPH</v>
      </c>
      <c r="F818" s="10" t="s">
        <v>10</v>
      </c>
      <c r="G818" s="10" t="s">
        <v>11</v>
      </c>
      <c r="H818" s="10">
        <f t="shared" si="60"/>
        <v>2050</v>
      </c>
      <c r="I818" s="13">
        <f>IND_SavePot!I818*(1+HLOOKUP(MID(D818,2,2),$M$9:$AF$15,MATCH(RIGHT(D818,2),$M$9:$M$15,0),0))^($H818-IND_SavePot!$H818)</f>
        <v>5.5629951316239221E-3</v>
      </c>
      <c r="J818" s="13">
        <f t="shared" si="59"/>
        <v>5.5629951316239221E-3</v>
      </c>
      <c r="K818" s="2">
        <v>8</v>
      </c>
    </row>
    <row r="819" spans="3:11">
      <c r="C819" s="11" t="str">
        <f>IND_SavePot!C819</f>
        <v>INDFDEFFSH-36</v>
      </c>
      <c r="D819" s="11" t="str">
        <f>IND_SavePot!D819</f>
        <v>IFDSH</v>
      </c>
      <c r="E819" s="10" t="str">
        <f t="shared" si="58"/>
        <v>IFDSH</v>
      </c>
      <c r="F819" s="10" t="s">
        <v>10</v>
      </c>
      <c r="G819" s="10" t="s">
        <v>11</v>
      </c>
      <c r="H819" s="10">
        <f t="shared" si="60"/>
        <v>2050</v>
      </c>
      <c r="I819" s="13">
        <f>IND_SavePot!I819*(1+HLOOKUP(MID(D819,2,2),$M$9:$AF$15,MATCH(RIGHT(D819,2),$M$9:$M$15,0),0))^($H819-IND_SavePot!$H819)</f>
        <v>0</v>
      </c>
      <c r="J819" s="13">
        <f t="shared" si="59"/>
        <v>0</v>
      </c>
      <c r="K819" s="2">
        <v>8</v>
      </c>
    </row>
    <row r="820" spans="3:11">
      <c r="C820" s="11" t="str">
        <f>IND_SavePot!C820</f>
        <v>INDFDEFFLA-36</v>
      </c>
      <c r="D820" s="11" t="str">
        <f>IND_SavePot!D820</f>
        <v>IFDLA</v>
      </c>
      <c r="E820" s="10" t="str">
        <f t="shared" si="58"/>
        <v>IFDLA</v>
      </c>
      <c r="F820" s="10" t="s">
        <v>10</v>
      </c>
      <c r="G820" s="10" t="s">
        <v>11</v>
      </c>
      <c r="H820" s="10">
        <f t="shared" si="60"/>
        <v>2050</v>
      </c>
      <c r="I820" s="13">
        <f>IND_SavePot!I820*(1+HLOOKUP(MID(D820,2,2),$M$9:$AF$15,MATCH(RIGHT(D820,2),$M$9:$M$15,0),0))^($H820-IND_SavePot!$H820)</f>
        <v>4.5433683247166458E-3</v>
      </c>
      <c r="J820" s="13">
        <f t="shared" si="59"/>
        <v>4.5433683247166458E-3</v>
      </c>
      <c r="K820" s="2">
        <v>0</v>
      </c>
    </row>
    <row r="821" spans="3:11">
      <c r="C821" s="11" t="str">
        <f>IND_SavePot!C821</f>
        <v>INDFDEFFEM-36</v>
      </c>
      <c r="D821" s="11" t="str">
        <f>IND_SavePot!D821</f>
        <v>IFDEM</v>
      </c>
      <c r="E821" s="10" t="str">
        <f t="shared" si="58"/>
        <v>IFDEM</v>
      </c>
      <c r="F821" s="10" t="s">
        <v>10</v>
      </c>
      <c r="G821" s="10" t="s">
        <v>11</v>
      </c>
      <c r="H821" s="10">
        <f t="shared" si="60"/>
        <v>2050</v>
      </c>
      <c r="I821" s="13">
        <f>IND_SavePot!I821*(1+HLOOKUP(MID(D821,2,2),$M$9:$AF$15,MATCH(RIGHT(D821,2),$M$9:$M$15,0),0))^($H821-IND_SavePot!$H821)</f>
        <v>4.7074418377028903E-3</v>
      </c>
      <c r="J821" s="13">
        <f t="shared" si="59"/>
        <v>4.7074418377028903E-3</v>
      </c>
      <c r="K821" s="2">
        <v>0</v>
      </c>
    </row>
    <row r="822" spans="3:11">
      <c r="C822" s="11" t="str">
        <f>IND_SavePot!C822</f>
        <v>INDFDEFFTF-36</v>
      </c>
      <c r="D822" s="11" t="str">
        <f>IND_SavePot!D822</f>
        <v>IFDTF</v>
      </c>
      <c r="E822" s="10" t="str">
        <f t="shared" si="58"/>
        <v>IFDTF</v>
      </c>
      <c r="F822" s="10" t="s">
        <v>10</v>
      </c>
      <c r="G822" s="10" t="s">
        <v>11</v>
      </c>
      <c r="H822" s="10">
        <f t="shared" si="60"/>
        <v>2050</v>
      </c>
      <c r="I822" s="13">
        <f>IND_SavePot!I822*(1+HLOOKUP(MID(D822,2,2),$M$9:$AF$15,MATCH(RIGHT(D822,2),$M$9:$M$15,0),0))^($H822-IND_SavePot!$H822)</f>
        <v>0</v>
      </c>
      <c r="J822" s="13">
        <f t="shared" si="59"/>
        <v>0</v>
      </c>
      <c r="K822" s="2">
        <v>7</v>
      </c>
    </row>
    <row r="823" spans="3:11">
      <c r="C823" s="11" t="str">
        <f>IND_SavePot!C823</f>
        <v>INDFDEFFPH-37</v>
      </c>
      <c r="D823" s="11" t="str">
        <f>IND_SavePot!D823</f>
        <v>IFDPH</v>
      </c>
      <c r="E823" s="10" t="str">
        <f t="shared" si="58"/>
        <v>IFDPH</v>
      </c>
      <c r="F823" s="10" t="s">
        <v>10</v>
      </c>
      <c r="G823" s="10" t="s">
        <v>11</v>
      </c>
      <c r="H823" s="10">
        <f t="shared" si="60"/>
        <v>2050</v>
      </c>
      <c r="I823" s="13">
        <f>IND_SavePot!I823*(1+HLOOKUP(MID(D823,2,2),$M$9:$AF$15,MATCH(RIGHT(D823,2),$M$9:$M$15,0),0))^($H823-IND_SavePot!$H823)</f>
        <v>5.5629951316239221E-3</v>
      </c>
      <c r="J823" s="13">
        <f t="shared" si="59"/>
        <v>5.5629951316239221E-3</v>
      </c>
      <c r="K823" s="2">
        <v>7</v>
      </c>
    </row>
    <row r="824" spans="3:11">
      <c r="C824" s="11" t="str">
        <f>IND_SavePot!C824</f>
        <v>INDFDEFFPH-37</v>
      </c>
      <c r="D824" s="11" t="str">
        <f>IND_SavePot!D824</f>
        <v>IFDPH</v>
      </c>
      <c r="E824" s="10" t="str">
        <f t="shared" si="58"/>
        <v>IFDPH</v>
      </c>
      <c r="F824" s="10" t="s">
        <v>10</v>
      </c>
      <c r="G824" s="10" t="s">
        <v>11</v>
      </c>
      <c r="H824" s="10">
        <f t="shared" si="60"/>
        <v>2050</v>
      </c>
      <c r="I824" s="13">
        <f>IND_SavePot!I824*(1+HLOOKUP(MID(D824,2,2),$M$9:$AF$15,MATCH(RIGHT(D824,2),$M$9:$M$15,0),0))^($H824-IND_SavePot!$H824)</f>
        <v>5.5629951316239221E-3</v>
      </c>
      <c r="J824" s="13">
        <f t="shared" si="59"/>
        <v>5.5629951316239221E-3</v>
      </c>
      <c r="K824" s="2">
        <v>8</v>
      </c>
    </row>
    <row r="825" spans="3:11">
      <c r="C825" s="11" t="str">
        <f>IND_SavePot!C825</f>
        <v>INDFDEFFSH-37</v>
      </c>
      <c r="D825" s="11" t="str">
        <f>IND_SavePot!D825</f>
        <v>IFDSH</v>
      </c>
      <c r="E825" s="10" t="str">
        <f t="shared" si="58"/>
        <v>IFDSH</v>
      </c>
      <c r="F825" s="10" t="s">
        <v>10</v>
      </c>
      <c r="G825" s="10" t="s">
        <v>11</v>
      </c>
      <c r="H825" s="10">
        <f t="shared" si="60"/>
        <v>2050</v>
      </c>
      <c r="I825" s="13">
        <f>IND_SavePot!I825*(1+HLOOKUP(MID(D825,2,2),$M$9:$AF$15,MATCH(RIGHT(D825,2),$M$9:$M$15,0),0))^($H825-IND_SavePot!$H825)</f>
        <v>0</v>
      </c>
      <c r="J825" s="13">
        <f t="shared" si="59"/>
        <v>0</v>
      </c>
      <c r="K825" s="2">
        <v>8</v>
      </c>
    </row>
    <row r="826" spans="3:11">
      <c r="C826" s="11" t="str">
        <f>IND_SavePot!C826</f>
        <v>INDFDEFFLA-37</v>
      </c>
      <c r="D826" s="11" t="str">
        <f>IND_SavePot!D826</f>
        <v>IFDLA</v>
      </c>
      <c r="E826" s="10" t="str">
        <f t="shared" si="58"/>
        <v>IFDLA</v>
      </c>
      <c r="F826" s="10" t="s">
        <v>10</v>
      </c>
      <c r="G826" s="10" t="s">
        <v>11</v>
      </c>
      <c r="H826" s="10">
        <f t="shared" si="60"/>
        <v>2050</v>
      </c>
      <c r="I826" s="13">
        <f>IND_SavePot!I826*(1+HLOOKUP(MID(D826,2,2),$M$9:$AF$15,MATCH(RIGHT(D826,2),$M$9:$M$15,0),0))^($H826-IND_SavePot!$H826)</f>
        <v>4.5433683247166875E-3</v>
      </c>
      <c r="J826" s="13">
        <f t="shared" si="59"/>
        <v>4.5433683247166875E-3</v>
      </c>
      <c r="K826" s="2">
        <v>0</v>
      </c>
    </row>
    <row r="827" spans="3:11">
      <c r="C827" s="11" t="str">
        <f>IND_SavePot!C827</f>
        <v>INDFDEFFEM-37</v>
      </c>
      <c r="D827" s="11" t="str">
        <f>IND_SavePot!D827</f>
        <v>IFDEM</v>
      </c>
      <c r="E827" s="10" t="str">
        <f t="shared" si="58"/>
        <v>IFDEM</v>
      </c>
      <c r="F827" s="10" t="s">
        <v>10</v>
      </c>
      <c r="G827" s="10" t="s">
        <v>11</v>
      </c>
      <c r="H827" s="10">
        <f t="shared" si="60"/>
        <v>2050</v>
      </c>
      <c r="I827" s="13">
        <f>IND_SavePot!I827*(1+HLOOKUP(MID(D827,2,2),$M$9:$AF$15,MATCH(RIGHT(D827,2),$M$9:$M$15,0),0))^($H827-IND_SavePot!$H827)</f>
        <v>4.7074418377028903E-3</v>
      </c>
      <c r="J827" s="13">
        <f t="shared" si="59"/>
        <v>4.7074418377028903E-3</v>
      </c>
      <c r="K827" s="2">
        <v>0</v>
      </c>
    </row>
    <row r="828" spans="3:11">
      <c r="C828" s="11" t="str">
        <f>IND_SavePot!C828</f>
        <v>INDFDEFFTF-37</v>
      </c>
      <c r="D828" s="11" t="str">
        <f>IND_SavePot!D828</f>
        <v>IFDTF</v>
      </c>
      <c r="E828" s="10" t="str">
        <f t="shared" si="58"/>
        <v>IFDTF</v>
      </c>
      <c r="F828" s="10" t="s">
        <v>10</v>
      </c>
      <c r="G828" s="10" t="s">
        <v>11</v>
      </c>
      <c r="H828" s="10">
        <f t="shared" si="60"/>
        <v>2050</v>
      </c>
      <c r="I828" s="13">
        <f>IND_SavePot!I828*(1+HLOOKUP(MID(D828,2,2),$M$9:$AF$15,MATCH(RIGHT(D828,2),$M$9:$M$15,0),0))^($H828-IND_SavePot!$H828)</f>
        <v>0</v>
      </c>
      <c r="J828" s="13">
        <f t="shared" si="59"/>
        <v>0</v>
      </c>
      <c r="K828" s="2">
        <v>7</v>
      </c>
    </row>
    <row r="829" spans="3:11">
      <c r="C829" s="11" t="str">
        <f>IND_SavePot!C829</f>
        <v>INDFDEFFPH-38</v>
      </c>
      <c r="D829" s="11" t="str">
        <f>IND_SavePot!D829</f>
        <v>IFDPH</v>
      </c>
      <c r="E829" s="10" t="str">
        <f t="shared" si="58"/>
        <v>IFDPH</v>
      </c>
      <c r="F829" s="10" t="s">
        <v>10</v>
      </c>
      <c r="G829" s="10" t="s">
        <v>11</v>
      </c>
      <c r="H829" s="10">
        <f t="shared" si="60"/>
        <v>2050</v>
      </c>
      <c r="I829" s="13">
        <f>IND_SavePot!I829*(1+HLOOKUP(MID(D829,2,2),$M$9:$AF$15,MATCH(RIGHT(D829,2),$M$9:$M$15,0),0))^($H829-IND_SavePot!$H829)</f>
        <v>5.5629951316238909E-3</v>
      </c>
      <c r="J829" s="13">
        <f t="shared" si="59"/>
        <v>5.5629951316238909E-3</v>
      </c>
      <c r="K829" s="2">
        <v>7</v>
      </c>
    </row>
    <row r="830" spans="3:11">
      <c r="C830" s="11" t="str">
        <f>IND_SavePot!C830</f>
        <v>INDFDEFFPH-38</v>
      </c>
      <c r="D830" s="11" t="str">
        <f>IND_SavePot!D830</f>
        <v>IFDPH</v>
      </c>
      <c r="E830" s="10" t="str">
        <f t="shared" si="58"/>
        <v>IFDPH</v>
      </c>
      <c r="F830" s="10" t="s">
        <v>10</v>
      </c>
      <c r="G830" s="10" t="s">
        <v>11</v>
      </c>
      <c r="H830" s="10">
        <f t="shared" si="60"/>
        <v>2050</v>
      </c>
      <c r="I830" s="13">
        <f>IND_SavePot!I830*(1+HLOOKUP(MID(D830,2,2),$M$9:$AF$15,MATCH(RIGHT(D830,2),$M$9:$M$15,0),0))^($H830-IND_SavePot!$H830)</f>
        <v>5.5629951316238909E-3</v>
      </c>
      <c r="J830" s="13">
        <f t="shared" si="59"/>
        <v>5.5629951316238909E-3</v>
      </c>
      <c r="K830" s="2">
        <v>8</v>
      </c>
    </row>
    <row r="831" spans="3:11">
      <c r="C831" s="11" t="str">
        <f>IND_SavePot!C831</f>
        <v>INDFDEFFSH-38</v>
      </c>
      <c r="D831" s="11" t="str">
        <f>IND_SavePot!D831</f>
        <v>IFDSH</v>
      </c>
      <c r="E831" s="10" t="str">
        <f t="shared" si="58"/>
        <v>IFDSH</v>
      </c>
      <c r="F831" s="10" t="s">
        <v>10</v>
      </c>
      <c r="G831" s="10" t="s">
        <v>11</v>
      </c>
      <c r="H831" s="10">
        <f t="shared" si="60"/>
        <v>2050</v>
      </c>
      <c r="I831" s="13">
        <f>IND_SavePot!I831*(1+HLOOKUP(MID(D831,2,2),$M$9:$AF$15,MATCH(RIGHT(D831,2),$M$9:$M$15,0),0))^($H831-IND_SavePot!$H831)</f>
        <v>0</v>
      </c>
      <c r="J831" s="13">
        <f t="shared" si="59"/>
        <v>0</v>
      </c>
      <c r="K831" s="2">
        <v>8</v>
      </c>
    </row>
    <row r="832" spans="3:11">
      <c r="C832" s="11" t="str">
        <f>IND_SavePot!C832</f>
        <v>INDFDEFFLA-38</v>
      </c>
      <c r="D832" s="11" t="str">
        <f>IND_SavePot!D832</f>
        <v>IFDLA</v>
      </c>
      <c r="E832" s="10" t="str">
        <f t="shared" si="58"/>
        <v>IFDLA</v>
      </c>
      <c r="F832" s="10" t="s">
        <v>10</v>
      </c>
      <c r="G832" s="10" t="s">
        <v>11</v>
      </c>
      <c r="H832" s="10">
        <f t="shared" si="60"/>
        <v>2050</v>
      </c>
      <c r="I832" s="13">
        <f>IND_SavePot!I832*(1+HLOOKUP(MID(D832,2,2),$M$9:$AF$15,MATCH(RIGHT(D832,2),$M$9:$M$15,0),0))^($H832-IND_SavePot!$H832)</f>
        <v>4.5433683247166458E-3</v>
      </c>
      <c r="J832" s="13">
        <f t="shared" si="59"/>
        <v>4.5433683247166458E-3</v>
      </c>
      <c r="K832" s="2">
        <v>0</v>
      </c>
    </row>
    <row r="833" spans="3:11">
      <c r="C833" s="11" t="str">
        <f>IND_SavePot!C833</f>
        <v>INDFDEFFEM-38</v>
      </c>
      <c r="D833" s="11" t="str">
        <f>IND_SavePot!D833</f>
        <v>IFDEM</v>
      </c>
      <c r="E833" s="10" t="str">
        <f t="shared" si="58"/>
        <v>IFDEM</v>
      </c>
      <c r="F833" s="10" t="s">
        <v>10</v>
      </c>
      <c r="G833" s="10" t="s">
        <v>11</v>
      </c>
      <c r="H833" s="10">
        <f t="shared" si="60"/>
        <v>2050</v>
      </c>
      <c r="I833" s="13">
        <f>IND_SavePot!I833*(1+HLOOKUP(MID(D833,2,2),$M$9:$AF$15,MATCH(RIGHT(D833,2),$M$9:$M$15,0),0))^($H833-IND_SavePot!$H833)</f>
        <v>4.7074418377028903E-3</v>
      </c>
      <c r="J833" s="13">
        <f t="shared" si="59"/>
        <v>4.7074418377028903E-3</v>
      </c>
      <c r="K833" s="2">
        <v>0</v>
      </c>
    </row>
    <row r="834" spans="3:11">
      <c r="C834" s="11" t="str">
        <f>IND_SavePot!C834</f>
        <v>INDFDEFFTF-38</v>
      </c>
      <c r="D834" s="11" t="str">
        <f>IND_SavePot!D834</f>
        <v>IFDTF</v>
      </c>
      <c r="E834" s="10" t="str">
        <f t="shared" si="58"/>
        <v>IFDTF</v>
      </c>
      <c r="F834" s="10" t="s">
        <v>10</v>
      </c>
      <c r="G834" s="10" t="s">
        <v>11</v>
      </c>
      <c r="H834" s="10">
        <f t="shared" si="60"/>
        <v>2050</v>
      </c>
      <c r="I834" s="13">
        <f>IND_SavePot!I834*(1+HLOOKUP(MID(D834,2,2),$M$9:$AF$15,MATCH(RIGHT(D834,2),$M$9:$M$15,0),0))^($H834-IND_SavePot!$H834)</f>
        <v>0</v>
      </c>
      <c r="J834" s="13">
        <f t="shared" si="59"/>
        <v>0</v>
      </c>
      <c r="K834" s="2">
        <v>7</v>
      </c>
    </row>
    <row r="835" spans="3:11">
      <c r="C835" s="11" t="str">
        <f>IND_SavePot!C835</f>
        <v>INDFDEFFPH-39</v>
      </c>
      <c r="D835" s="11" t="str">
        <f>IND_SavePot!D835</f>
        <v>IFDPH</v>
      </c>
      <c r="E835" s="10" t="str">
        <f t="shared" si="58"/>
        <v>IFDPH</v>
      </c>
      <c r="F835" s="10" t="s">
        <v>10</v>
      </c>
      <c r="G835" s="10" t="s">
        <v>11</v>
      </c>
      <c r="H835" s="10">
        <f t="shared" si="60"/>
        <v>2050</v>
      </c>
      <c r="I835" s="13">
        <f>IND_SavePot!I835*(1+HLOOKUP(MID(D835,2,2),$M$9:$AF$15,MATCH(RIGHT(D835,2),$M$9:$M$15,0),0))^($H835-IND_SavePot!$H835)</f>
        <v>5.5629951316239221E-3</v>
      </c>
      <c r="J835" s="13">
        <f t="shared" si="59"/>
        <v>5.5629951316239221E-3</v>
      </c>
      <c r="K835" s="2">
        <v>7</v>
      </c>
    </row>
    <row r="836" spans="3:11">
      <c r="C836" s="11" t="str">
        <f>IND_SavePot!C836</f>
        <v>INDFDEFFPH-39</v>
      </c>
      <c r="D836" s="11" t="str">
        <f>IND_SavePot!D836</f>
        <v>IFDPH</v>
      </c>
      <c r="E836" s="10" t="str">
        <f t="shared" si="58"/>
        <v>IFDPH</v>
      </c>
      <c r="F836" s="10" t="s">
        <v>10</v>
      </c>
      <c r="G836" s="10" t="s">
        <v>11</v>
      </c>
      <c r="H836" s="10">
        <f t="shared" si="60"/>
        <v>2050</v>
      </c>
      <c r="I836" s="13">
        <f>IND_SavePot!I836*(1+HLOOKUP(MID(D836,2,2),$M$9:$AF$15,MATCH(RIGHT(D836,2),$M$9:$M$15,0),0))^($H836-IND_SavePot!$H836)</f>
        <v>5.5629951316239221E-3</v>
      </c>
      <c r="J836" s="13">
        <f t="shared" si="59"/>
        <v>5.5629951316239221E-3</v>
      </c>
      <c r="K836" s="2">
        <v>8</v>
      </c>
    </row>
    <row r="837" spans="3:11">
      <c r="C837" s="11" t="str">
        <f>IND_SavePot!C837</f>
        <v>INDFDEFFSH-39</v>
      </c>
      <c r="D837" s="11" t="str">
        <f>IND_SavePot!D837</f>
        <v>IFDSH</v>
      </c>
      <c r="E837" s="10" t="str">
        <f t="shared" si="58"/>
        <v>IFDSH</v>
      </c>
      <c r="F837" s="10" t="s">
        <v>10</v>
      </c>
      <c r="G837" s="10" t="s">
        <v>11</v>
      </c>
      <c r="H837" s="10">
        <f t="shared" si="60"/>
        <v>2050</v>
      </c>
      <c r="I837" s="13">
        <f>IND_SavePot!I837*(1+HLOOKUP(MID(D837,2,2),$M$9:$AF$15,MATCH(RIGHT(D837,2),$M$9:$M$15,0),0))^($H837-IND_SavePot!$H837)</f>
        <v>0</v>
      </c>
      <c r="J837" s="13">
        <f t="shared" si="59"/>
        <v>0</v>
      </c>
      <c r="K837" s="2">
        <v>8</v>
      </c>
    </row>
    <row r="838" spans="3:11">
      <c r="C838" s="11" t="str">
        <f>IND_SavePot!C838</f>
        <v>INDFDEFFLA-39</v>
      </c>
      <c r="D838" s="11" t="str">
        <f>IND_SavePot!D838</f>
        <v>IFDLA</v>
      </c>
      <c r="E838" s="10" t="str">
        <f t="shared" si="58"/>
        <v>IFDLA</v>
      </c>
      <c r="F838" s="10" t="s">
        <v>10</v>
      </c>
      <c r="G838" s="10" t="s">
        <v>11</v>
      </c>
      <c r="H838" s="10">
        <f t="shared" si="60"/>
        <v>2050</v>
      </c>
      <c r="I838" s="13">
        <f>IND_SavePot!I838*(1+HLOOKUP(MID(D838,2,2),$M$9:$AF$15,MATCH(RIGHT(D838,2),$M$9:$M$15,0),0))^($H838-IND_SavePot!$H838)</f>
        <v>4.5433683247166875E-3</v>
      </c>
      <c r="J838" s="13">
        <f t="shared" si="59"/>
        <v>4.5433683247166875E-3</v>
      </c>
      <c r="K838" s="2">
        <v>0</v>
      </c>
    </row>
    <row r="839" spans="3:11">
      <c r="C839" s="11" t="str">
        <f>IND_SavePot!C839</f>
        <v>INDFDEFFEM-39</v>
      </c>
      <c r="D839" s="11" t="str">
        <f>IND_SavePot!D839</f>
        <v>IFDEM</v>
      </c>
      <c r="E839" s="10" t="str">
        <f t="shared" si="58"/>
        <v>IFDEM</v>
      </c>
      <c r="F839" s="10" t="s">
        <v>10</v>
      </c>
      <c r="G839" s="10" t="s">
        <v>11</v>
      </c>
      <c r="H839" s="10">
        <f t="shared" si="60"/>
        <v>2050</v>
      </c>
      <c r="I839" s="13">
        <f>IND_SavePot!I839*(1+HLOOKUP(MID(D839,2,2),$M$9:$AF$15,MATCH(RIGHT(D839,2),$M$9:$M$15,0),0))^($H839-IND_SavePot!$H839)</f>
        <v>4.7074418377028903E-3</v>
      </c>
      <c r="J839" s="13">
        <f t="shared" si="59"/>
        <v>4.7074418377028903E-3</v>
      </c>
      <c r="K839" s="2">
        <v>0</v>
      </c>
    </row>
    <row r="840" spans="3:11">
      <c r="C840" s="11" t="str">
        <f>IND_SavePot!C840</f>
        <v>INDFDEFFTF-39</v>
      </c>
      <c r="D840" s="11" t="str">
        <f>IND_SavePot!D840</f>
        <v>IFDTF</v>
      </c>
      <c r="E840" s="10" t="str">
        <f t="shared" ref="E840:E903" si="61">D840</f>
        <v>IFDTF</v>
      </c>
      <c r="F840" s="10" t="s">
        <v>10</v>
      </c>
      <c r="G840" s="10" t="s">
        <v>11</v>
      </c>
      <c r="H840" s="10">
        <f t="shared" si="60"/>
        <v>2050</v>
      </c>
      <c r="I840" s="13">
        <f>IND_SavePot!I840*(1+HLOOKUP(MID(D840,2,2),$M$9:$AF$15,MATCH(RIGHT(D840,2),$M$9:$M$15,0),0))^($H840-IND_SavePot!$H840)</f>
        <v>0</v>
      </c>
      <c r="J840" s="13">
        <f t="shared" ref="J840:J903" si="62">I840</f>
        <v>0</v>
      </c>
      <c r="K840" s="2">
        <v>7</v>
      </c>
    </row>
    <row r="841" spans="3:11">
      <c r="C841" s="11" t="str">
        <f>IND_SavePot!C841</f>
        <v>INDFDEFFPH-40</v>
      </c>
      <c r="D841" s="11" t="str">
        <f>IND_SavePot!D841</f>
        <v>IFDPH</v>
      </c>
      <c r="E841" s="10" t="str">
        <f t="shared" si="61"/>
        <v>IFDPH</v>
      </c>
      <c r="F841" s="10" t="s">
        <v>10</v>
      </c>
      <c r="G841" s="10" t="s">
        <v>11</v>
      </c>
      <c r="H841" s="10">
        <f t="shared" ref="H841:H904" si="63">H840</f>
        <v>2050</v>
      </c>
      <c r="I841" s="13">
        <f>IND_SavePot!I841*(1+HLOOKUP(MID(D841,2,2),$M$9:$AF$15,MATCH(RIGHT(D841,2),$M$9:$M$15,0),0))^($H841-IND_SavePot!$H841)</f>
        <v>5.5629951316239221E-3</v>
      </c>
      <c r="J841" s="13">
        <f t="shared" si="62"/>
        <v>5.5629951316239221E-3</v>
      </c>
      <c r="K841" s="2">
        <v>7</v>
      </c>
    </row>
    <row r="842" spans="3:11">
      <c r="C842" s="11" t="str">
        <f>IND_SavePot!C842</f>
        <v>INDFDEFFPH-40</v>
      </c>
      <c r="D842" s="11" t="str">
        <f>IND_SavePot!D842</f>
        <v>IFDPH</v>
      </c>
      <c r="E842" s="10" t="str">
        <f t="shared" si="61"/>
        <v>IFDPH</v>
      </c>
      <c r="F842" s="10" t="s">
        <v>10</v>
      </c>
      <c r="G842" s="10" t="s">
        <v>11</v>
      </c>
      <c r="H842" s="10">
        <f t="shared" si="63"/>
        <v>2050</v>
      </c>
      <c r="I842" s="13">
        <f>IND_SavePot!I842*(1+HLOOKUP(MID(D842,2,2),$M$9:$AF$15,MATCH(RIGHT(D842,2),$M$9:$M$15,0),0))^($H842-IND_SavePot!$H842)</f>
        <v>5.5629951316239221E-3</v>
      </c>
      <c r="J842" s="13">
        <f t="shared" si="62"/>
        <v>5.5629951316239221E-3</v>
      </c>
      <c r="K842" s="2">
        <v>8</v>
      </c>
    </row>
    <row r="843" spans="3:11">
      <c r="C843" s="11" t="str">
        <f>IND_SavePot!C843</f>
        <v>INDFDEFFSH-40</v>
      </c>
      <c r="D843" s="11" t="str">
        <f>IND_SavePot!D843</f>
        <v>IFDSH</v>
      </c>
      <c r="E843" s="10" t="str">
        <f t="shared" si="61"/>
        <v>IFDSH</v>
      </c>
      <c r="F843" s="10" t="s">
        <v>10</v>
      </c>
      <c r="G843" s="10" t="s">
        <v>11</v>
      </c>
      <c r="H843" s="10">
        <f t="shared" si="63"/>
        <v>2050</v>
      </c>
      <c r="I843" s="13">
        <f>IND_SavePot!I843*(1+HLOOKUP(MID(D843,2,2),$M$9:$AF$15,MATCH(RIGHT(D843,2),$M$9:$M$15,0),0))^($H843-IND_SavePot!$H843)</f>
        <v>0</v>
      </c>
      <c r="J843" s="13">
        <f t="shared" si="62"/>
        <v>0</v>
      </c>
      <c r="K843" s="2">
        <v>8</v>
      </c>
    </row>
    <row r="844" spans="3:11">
      <c r="C844" s="11" t="str">
        <f>IND_SavePot!C844</f>
        <v>INDFDEFFLA-40</v>
      </c>
      <c r="D844" s="11" t="str">
        <f>IND_SavePot!D844</f>
        <v>IFDLA</v>
      </c>
      <c r="E844" s="10" t="str">
        <f t="shared" si="61"/>
        <v>IFDLA</v>
      </c>
      <c r="F844" s="10" t="s">
        <v>10</v>
      </c>
      <c r="G844" s="10" t="s">
        <v>11</v>
      </c>
      <c r="H844" s="10">
        <f t="shared" si="63"/>
        <v>2050</v>
      </c>
      <c r="I844" s="13">
        <f>IND_SavePot!I844*(1+HLOOKUP(MID(D844,2,2),$M$9:$AF$15,MATCH(RIGHT(D844,2),$M$9:$M$15,0),0))^($H844-IND_SavePot!$H844)</f>
        <v>4.5433683247166458E-3</v>
      </c>
      <c r="J844" s="13">
        <f t="shared" si="62"/>
        <v>4.5433683247166458E-3</v>
      </c>
      <c r="K844" s="2">
        <v>0</v>
      </c>
    </row>
    <row r="845" spans="3:11">
      <c r="C845" s="11" t="str">
        <f>IND_SavePot!C845</f>
        <v>INDFDEFFEM-40</v>
      </c>
      <c r="D845" s="11" t="str">
        <f>IND_SavePot!D845</f>
        <v>IFDEM</v>
      </c>
      <c r="E845" s="10" t="str">
        <f t="shared" si="61"/>
        <v>IFDEM</v>
      </c>
      <c r="F845" s="10" t="s">
        <v>10</v>
      </c>
      <c r="G845" s="10" t="s">
        <v>11</v>
      </c>
      <c r="H845" s="10">
        <f t="shared" si="63"/>
        <v>2050</v>
      </c>
      <c r="I845" s="13">
        <f>IND_SavePot!I845*(1+HLOOKUP(MID(D845,2,2),$M$9:$AF$15,MATCH(RIGHT(D845,2),$M$9:$M$15,0),0))^($H845-IND_SavePot!$H845)</f>
        <v>4.7074418377028903E-3</v>
      </c>
      <c r="J845" s="13">
        <f t="shared" si="62"/>
        <v>4.7074418377028903E-3</v>
      </c>
      <c r="K845" s="2">
        <v>0</v>
      </c>
    </row>
    <row r="846" spans="3:11">
      <c r="C846" s="11" t="str">
        <f>IND_SavePot!C846</f>
        <v>INDFDEFFTF-40</v>
      </c>
      <c r="D846" s="11" t="str">
        <f>IND_SavePot!D846</f>
        <v>IFDTF</v>
      </c>
      <c r="E846" s="10" t="str">
        <f t="shared" si="61"/>
        <v>IFDTF</v>
      </c>
      <c r="F846" s="10" t="s">
        <v>10</v>
      </c>
      <c r="G846" s="10" t="s">
        <v>11</v>
      </c>
      <c r="H846" s="10">
        <f t="shared" si="63"/>
        <v>2050</v>
      </c>
      <c r="I846" s="13">
        <f>IND_SavePot!I846*(1+HLOOKUP(MID(D846,2,2),$M$9:$AF$15,MATCH(RIGHT(D846,2),$M$9:$M$15,0),0))^($H846-IND_SavePot!$H846)</f>
        <v>0</v>
      </c>
      <c r="J846" s="13">
        <f t="shared" si="62"/>
        <v>0</v>
      </c>
      <c r="K846" s="2">
        <v>7</v>
      </c>
    </row>
    <row r="847" spans="3:11">
      <c r="C847" s="11" t="str">
        <f>IND_SavePot!C847</f>
        <v>INDFDEFFPH-41</v>
      </c>
      <c r="D847" s="11" t="str">
        <f>IND_SavePot!D847</f>
        <v>IFDPH</v>
      </c>
      <c r="E847" s="10" t="str">
        <f t="shared" si="61"/>
        <v>IFDPH</v>
      </c>
      <c r="F847" s="10" t="s">
        <v>10</v>
      </c>
      <c r="G847" s="10" t="s">
        <v>11</v>
      </c>
      <c r="H847" s="10">
        <f t="shared" si="63"/>
        <v>2050</v>
      </c>
      <c r="I847" s="13">
        <f>IND_SavePot!I847*(1+HLOOKUP(MID(D847,2,2),$M$9:$AF$15,MATCH(RIGHT(D847,2),$M$9:$M$15,0),0))^($H847-IND_SavePot!$H847)</f>
        <v>4.8156530580717788E-3</v>
      </c>
      <c r="J847" s="13">
        <f t="shared" si="62"/>
        <v>4.8156530580717788E-3</v>
      </c>
      <c r="K847" s="2">
        <v>6</v>
      </c>
    </row>
    <row r="848" spans="3:11">
      <c r="C848" s="11" t="str">
        <f>IND_SavePot!C848</f>
        <v>INDFDEFFPH-41</v>
      </c>
      <c r="D848" s="11" t="str">
        <f>IND_SavePot!D848</f>
        <v>IFDPH</v>
      </c>
      <c r="E848" s="10" t="str">
        <f t="shared" si="61"/>
        <v>IFDPH</v>
      </c>
      <c r="F848" s="10" t="s">
        <v>10</v>
      </c>
      <c r="G848" s="10" t="s">
        <v>11</v>
      </c>
      <c r="H848" s="10">
        <f t="shared" si="63"/>
        <v>2050</v>
      </c>
      <c r="I848" s="13">
        <f>IND_SavePot!I848*(1+HLOOKUP(MID(D848,2,2),$M$9:$AF$15,MATCH(RIGHT(D848,2),$M$9:$M$15,0),0))^($H848-IND_SavePot!$H848)</f>
        <v>4.8156530580717788E-3</v>
      </c>
      <c r="J848" s="13">
        <f t="shared" si="62"/>
        <v>4.8156530580717788E-3</v>
      </c>
      <c r="K848" s="2">
        <v>8</v>
      </c>
    </row>
    <row r="849" spans="3:11">
      <c r="C849" s="11" t="str">
        <f>IND_SavePot!C849</f>
        <v>INDFDEFFSH-41</v>
      </c>
      <c r="D849" s="11" t="str">
        <f>IND_SavePot!D849</f>
        <v>IFDSH</v>
      </c>
      <c r="E849" s="10" t="str">
        <f t="shared" si="61"/>
        <v>IFDSH</v>
      </c>
      <c r="F849" s="10" t="s">
        <v>10</v>
      </c>
      <c r="G849" s="10" t="s">
        <v>11</v>
      </c>
      <c r="H849" s="10">
        <f t="shared" si="63"/>
        <v>2050</v>
      </c>
      <c r="I849" s="13">
        <f>IND_SavePot!I849*(1+HLOOKUP(MID(D849,2,2),$M$9:$AF$15,MATCH(RIGHT(D849,2),$M$9:$M$15,0),0))^($H849-IND_SavePot!$H849)</f>
        <v>8.0941542102887683E-3</v>
      </c>
      <c r="J849" s="13">
        <f t="shared" si="62"/>
        <v>8.0941542102887683E-3</v>
      </c>
      <c r="K849" s="2">
        <v>8</v>
      </c>
    </row>
    <row r="850" spans="3:11">
      <c r="C850" s="11" t="str">
        <f>IND_SavePot!C850</f>
        <v>INDFDEFFLA-41</v>
      </c>
      <c r="D850" s="11" t="str">
        <f>IND_SavePot!D850</f>
        <v>IFDLA</v>
      </c>
      <c r="E850" s="10" t="str">
        <f t="shared" si="61"/>
        <v>IFDLA</v>
      </c>
      <c r="F850" s="10" t="s">
        <v>10</v>
      </c>
      <c r="G850" s="10" t="s">
        <v>11</v>
      </c>
      <c r="H850" s="10">
        <f t="shared" si="63"/>
        <v>2050</v>
      </c>
      <c r="I850" s="13">
        <f>IND_SavePot!I850*(1+HLOOKUP(MID(D850,2,2),$M$9:$AF$15,MATCH(RIGHT(D850,2),$M$9:$M$15,0),0))^($H850-IND_SavePot!$H850)</f>
        <v>8.154993159652707E-3</v>
      </c>
      <c r="J850" s="13">
        <f t="shared" si="62"/>
        <v>8.154993159652707E-3</v>
      </c>
      <c r="K850" s="2">
        <v>0</v>
      </c>
    </row>
    <row r="851" spans="3:11">
      <c r="C851" s="11" t="str">
        <f>IND_SavePot!C851</f>
        <v>INDFDEFFEM-41</v>
      </c>
      <c r="D851" s="11" t="str">
        <f>IND_SavePot!D851</f>
        <v>IFDEM</v>
      </c>
      <c r="E851" s="10" t="str">
        <f t="shared" si="61"/>
        <v>IFDEM</v>
      </c>
      <c r="F851" s="10" t="s">
        <v>10</v>
      </c>
      <c r="G851" s="10" t="s">
        <v>11</v>
      </c>
      <c r="H851" s="10">
        <f t="shared" si="63"/>
        <v>2050</v>
      </c>
      <c r="I851" s="13">
        <f>IND_SavePot!I851*(1+HLOOKUP(MID(D851,2,2),$M$9:$AF$15,MATCH(RIGHT(D851,2),$M$9:$M$15,0),0))^($H851-IND_SavePot!$H851)</f>
        <v>2.9738246600741407E-3</v>
      </c>
      <c r="J851" s="13">
        <f t="shared" si="62"/>
        <v>2.9738246600741407E-3</v>
      </c>
      <c r="K851" s="2">
        <v>0</v>
      </c>
    </row>
    <row r="852" spans="3:11">
      <c r="C852" s="11" t="str">
        <f>IND_SavePot!C852</f>
        <v>INDFDEFFTF-41</v>
      </c>
      <c r="D852" s="11" t="str">
        <f>IND_SavePot!D852</f>
        <v>IFDTF</v>
      </c>
      <c r="E852" s="10" t="str">
        <f t="shared" si="61"/>
        <v>IFDTF</v>
      </c>
      <c r="F852" s="10" t="s">
        <v>10</v>
      </c>
      <c r="G852" s="10" t="s">
        <v>11</v>
      </c>
      <c r="H852" s="10">
        <f t="shared" si="63"/>
        <v>2050</v>
      </c>
      <c r="I852" s="13">
        <f>IND_SavePot!I852*(1+HLOOKUP(MID(D852,2,2),$M$9:$AF$15,MATCH(RIGHT(D852,2),$M$9:$M$15,0),0))^($H852-IND_SavePot!$H852)</f>
        <v>0</v>
      </c>
      <c r="J852" s="13">
        <f t="shared" si="62"/>
        <v>0</v>
      </c>
      <c r="K852" s="2">
        <v>6</v>
      </c>
    </row>
    <row r="853" spans="3:11">
      <c r="C853" s="11" t="str">
        <f>IND_SavePot!C853</f>
        <v>INDFDEFFPH-42</v>
      </c>
      <c r="D853" s="11" t="str">
        <f>IND_SavePot!D853</f>
        <v>IFDPH</v>
      </c>
      <c r="E853" s="10" t="str">
        <f t="shared" si="61"/>
        <v>IFDPH</v>
      </c>
      <c r="F853" s="10" t="s">
        <v>10</v>
      </c>
      <c r="G853" s="10" t="s">
        <v>11</v>
      </c>
      <c r="H853" s="10">
        <f t="shared" si="63"/>
        <v>2050</v>
      </c>
      <c r="I853" s="13">
        <f>IND_SavePot!I853*(1+HLOOKUP(MID(D853,2,2),$M$9:$AF$15,MATCH(RIGHT(D853,2),$M$9:$M$15,0),0))^($H853-IND_SavePot!$H853)</f>
        <v>4.8156530580719011E-3</v>
      </c>
      <c r="J853" s="13">
        <f t="shared" si="62"/>
        <v>4.8156530580719011E-3</v>
      </c>
      <c r="K853" s="2">
        <v>6</v>
      </c>
    </row>
    <row r="854" spans="3:11">
      <c r="C854" s="11" t="str">
        <f>IND_SavePot!C854</f>
        <v>INDFDEFFPH-42</v>
      </c>
      <c r="D854" s="11" t="str">
        <f>IND_SavePot!D854</f>
        <v>IFDPH</v>
      </c>
      <c r="E854" s="10" t="str">
        <f t="shared" si="61"/>
        <v>IFDPH</v>
      </c>
      <c r="F854" s="10" t="s">
        <v>10</v>
      </c>
      <c r="G854" s="10" t="s">
        <v>11</v>
      </c>
      <c r="H854" s="10">
        <f t="shared" si="63"/>
        <v>2050</v>
      </c>
      <c r="I854" s="13">
        <f>IND_SavePot!I854*(1+HLOOKUP(MID(D854,2,2),$M$9:$AF$15,MATCH(RIGHT(D854,2),$M$9:$M$15,0),0))^($H854-IND_SavePot!$H854)</f>
        <v>4.8156530580719011E-3</v>
      </c>
      <c r="J854" s="13">
        <f t="shared" si="62"/>
        <v>4.8156530580719011E-3</v>
      </c>
      <c r="K854" s="2">
        <v>8</v>
      </c>
    </row>
    <row r="855" spans="3:11">
      <c r="C855" s="11" t="str">
        <f>IND_SavePot!C855</f>
        <v>INDFDEFFSH-42</v>
      </c>
      <c r="D855" s="11" t="str">
        <f>IND_SavePot!D855</f>
        <v>IFDSH</v>
      </c>
      <c r="E855" s="10" t="str">
        <f t="shared" si="61"/>
        <v>IFDSH</v>
      </c>
      <c r="F855" s="10" t="s">
        <v>10</v>
      </c>
      <c r="G855" s="10" t="s">
        <v>11</v>
      </c>
      <c r="H855" s="10">
        <f t="shared" si="63"/>
        <v>2050</v>
      </c>
      <c r="I855" s="13">
        <f>IND_SavePot!I855*(1+HLOOKUP(MID(D855,2,2),$M$9:$AF$15,MATCH(RIGHT(D855,2),$M$9:$M$15,0),0))^($H855-IND_SavePot!$H855)</f>
        <v>8.0941542102888776E-3</v>
      </c>
      <c r="J855" s="13">
        <f t="shared" si="62"/>
        <v>8.0941542102888776E-3</v>
      </c>
      <c r="K855" s="2">
        <v>8</v>
      </c>
    </row>
    <row r="856" spans="3:11">
      <c r="C856" s="11" t="str">
        <f>IND_SavePot!C856</f>
        <v>INDFDEFFLA-42</v>
      </c>
      <c r="D856" s="11" t="str">
        <f>IND_SavePot!D856</f>
        <v>IFDLA</v>
      </c>
      <c r="E856" s="10" t="str">
        <f t="shared" si="61"/>
        <v>IFDLA</v>
      </c>
      <c r="F856" s="10" t="s">
        <v>10</v>
      </c>
      <c r="G856" s="10" t="s">
        <v>11</v>
      </c>
      <c r="H856" s="10">
        <f t="shared" si="63"/>
        <v>2050</v>
      </c>
      <c r="I856" s="13">
        <f>IND_SavePot!I856*(1+HLOOKUP(MID(D856,2,2),$M$9:$AF$15,MATCH(RIGHT(D856,2),$M$9:$M$15,0),0))^($H856-IND_SavePot!$H856)</f>
        <v>8.1549931596527469E-3</v>
      </c>
      <c r="J856" s="13">
        <f t="shared" si="62"/>
        <v>8.1549931596527469E-3</v>
      </c>
      <c r="K856" s="2">
        <v>0</v>
      </c>
    </row>
    <row r="857" spans="3:11">
      <c r="C857" s="11" t="str">
        <f>IND_SavePot!C857</f>
        <v>INDFDEFFEM-42</v>
      </c>
      <c r="D857" s="11" t="str">
        <f>IND_SavePot!D857</f>
        <v>IFDEM</v>
      </c>
      <c r="E857" s="10" t="str">
        <f t="shared" si="61"/>
        <v>IFDEM</v>
      </c>
      <c r="F857" s="10" t="s">
        <v>10</v>
      </c>
      <c r="G857" s="10" t="s">
        <v>11</v>
      </c>
      <c r="H857" s="10">
        <f t="shared" si="63"/>
        <v>2050</v>
      </c>
      <c r="I857" s="13">
        <f>IND_SavePot!I857*(1+HLOOKUP(MID(D857,2,2),$M$9:$AF$15,MATCH(RIGHT(D857,2),$M$9:$M$15,0),0))^($H857-IND_SavePot!$H857)</f>
        <v>2.9738246600742218E-3</v>
      </c>
      <c r="J857" s="13">
        <f t="shared" si="62"/>
        <v>2.9738246600742218E-3</v>
      </c>
      <c r="K857" s="2">
        <v>0</v>
      </c>
    </row>
    <row r="858" spans="3:11">
      <c r="C858" s="11" t="str">
        <f>IND_SavePot!C858</f>
        <v>INDFDEFFTF-42</v>
      </c>
      <c r="D858" s="11" t="str">
        <f>IND_SavePot!D858</f>
        <v>IFDTF</v>
      </c>
      <c r="E858" s="10" t="str">
        <f t="shared" si="61"/>
        <v>IFDTF</v>
      </c>
      <c r="F858" s="10" t="s">
        <v>10</v>
      </c>
      <c r="G858" s="10" t="s">
        <v>11</v>
      </c>
      <c r="H858" s="10">
        <f t="shared" si="63"/>
        <v>2050</v>
      </c>
      <c r="I858" s="13">
        <f>IND_SavePot!I858*(1+HLOOKUP(MID(D858,2,2),$M$9:$AF$15,MATCH(RIGHT(D858,2),$M$9:$M$15,0),0))^($H858-IND_SavePot!$H858)</f>
        <v>0</v>
      </c>
      <c r="J858" s="13">
        <f t="shared" si="62"/>
        <v>0</v>
      </c>
      <c r="K858" s="2">
        <v>6</v>
      </c>
    </row>
    <row r="859" spans="3:11">
      <c r="C859" s="11" t="str">
        <f>IND_SavePot!C859</f>
        <v>INDFDEFFPH-43</v>
      </c>
      <c r="D859" s="11" t="str">
        <f>IND_SavePot!D859</f>
        <v>IFDPH</v>
      </c>
      <c r="E859" s="10" t="str">
        <f t="shared" si="61"/>
        <v>IFDPH</v>
      </c>
      <c r="F859" s="10" t="s">
        <v>10</v>
      </c>
      <c r="G859" s="10" t="s">
        <v>11</v>
      </c>
      <c r="H859" s="10">
        <f t="shared" si="63"/>
        <v>2050</v>
      </c>
      <c r="I859" s="13">
        <f>IND_SavePot!I859*(1+HLOOKUP(MID(D859,2,2),$M$9:$AF$15,MATCH(RIGHT(D859,2),$M$9:$M$15,0),0))^($H859-IND_SavePot!$H859)</f>
        <v>4.8156530580718707E-3</v>
      </c>
      <c r="J859" s="13">
        <f t="shared" si="62"/>
        <v>4.8156530580718707E-3</v>
      </c>
      <c r="K859" s="2">
        <v>6</v>
      </c>
    </row>
    <row r="860" spans="3:11">
      <c r="C860" s="11" t="str">
        <f>IND_SavePot!C860</f>
        <v>INDFDEFFPH-43</v>
      </c>
      <c r="D860" s="11" t="str">
        <f>IND_SavePot!D860</f>
        <v>IFDPH</v>
      </c>
      <c r="E860" s="10" t="str">
        <f t="shared" si="61"/>
        <v>IFDPH</v>
      </c>
      <c r="F860" s="10" t="s">
        <v>10</v>
      </c>
      <c r="G860" s="10" t="s">
        <v>11</v>
      </c>
      <c r="H860" s="10">
        <f t="shared" si="63"/>
        <v>2050</v>
      </c>
      <c r="I860" s="13">
        <f>IND_SavePot!I860*(1+HLOOKUP(MID(D860,2,2),$M$9:$AF$15,MATCH(RIGHT(D860,2),$M$9:$M$15,0),0))^($H860-IND_SavePot!$H860)</f>
        <v>4.8156530580718707E-3</v>
      </c>
      <c r="J860" s="13">
        <f t="shared" si="62"/>
        <v>4.8156530580718707E-3</v>
      </c>
      <c r="K860" s="2">
        <v>8</v>
      </c>
    </row>
    <row r="861" spans="3:11">
      <c r="C861" s="11" t="str">
        <f>IND_SavePot!C861</f>
        <v>INDFDEFFSH-43</v>
      </c>
      <c r="D861" s="11" t="str">
        <f>IND_SavePot!D861</f>
        <v>IFDSH</v>
      </c>
      <c r="E861" s="10" t="str">
        <f t="shared" si="61"/>
        <v>IFDSH</v>
      </c>
      <c r="F861" s="10" t="s">
        <v>10</v>
      </c>
      <c r="G861" s="10" t="s">
        <v>11</v>
      </c>
      <c r="H861" s="10">
        <f t="shared" si="63"/>
        <v>2050</v>
      </c>
      <c r="I861" s="13">
        <f>IND_SavePot!I861*(1+HLOOKUP(MID(D861,2,2),$M$9:$AF$15,MATCH(RIGHT(D861,2),$M$9:$M$15,0),0))^($H861-IND_SavePot!$H861)</f>
        <v>8.0941542102887683E-3</v>
      </c>
      <c r="J861" s="13">
        <f t="shared" si="62"/>
        <v>8.0941542102887683E-3</v>
      </c>
      <c r="K861" s="2">
        <v>8</v>
      </c>
    </row>
    <row r="862" spans="3:11">
      <c r="C862" s="11" t="str">
        <f>IND_SavePot!C862</f>
        <v>INDFDEFFLA-43</v>
      </c>
      <c r="D862" s="11" t="str">
        <f>IND_SavePot!D862</f>
        <v>IFDLA</v>
      </c>
      <c r="E862" s="10" t="str">
        <f t="shared" si="61"/>
        <v>IFDLA</v>
      </c>
      <c r="F862" s="10" t="s">
        <v>10</v>
      </c>
      <c r="G862" s="10" t="s">
        <v>11</v>
      </c>
      <c r="H862" s="10">
        <f t="shared" si="63"/>
        <v>2050</v>
      </c>
      <c r="I862" s="13">
        <f>IND_SavePot!I862*(1+HLOOKUP(MID(D862,2,2),$M$9:$AF$15,MATCH(RIGHT(D862,2),$M$9:$M$15,0),0))^($H862-IND_SavePot!$H862)</f>
        <v>8.154993159652707E-3</v>
      </c>
      <c r="J862" s="13">
        <f t="shared" si="62"/>
        <v>8.154993159652707E-3</v>
      </c>
      <c r="K862" s="2">
        <v>0</v>
      </c>
    </row>
    <row r="863" spans="3:11">
      <c r="C863" s="11" t="str">
        <f>IND_SavePot!C863</f>
        <v>INDFDEFFEM-43</v>
      </c>
      <c r="D863" s="11" t="str">
        <f>IND_SavePot!D863</f>
        <v>IFDEM</v>
      </c>
      <c r="E863" s="10" t="str">
        <f t="shared" si="61"/>
        <v>IFDEM</v>
      </c>
      <c r="F863" s="10" t="s">
        <v>10</v>
      </c>
      <c r="G863" s="10" t="s">
        <v>11</v>
      </c>
      <c r="H863" s="10">
        <f t="shared" si="63"/>
        <v>2050</v>
      </c>
      <c r="I863" s="13">
        <f>IND_SavePot!I863*(1+HLOOKUP(MID(D863,2,2),$M$9:$AF$15,MATCH(RIGHT(D863,2),$M$9:$M$15,0),0))^($H863-IND_SavePot!$H863)</f>
        <v>2.9738246600742218E-3</v>
      </c>
      <c r="J863" s="13">
        <f t="shared" si="62"/>
        <v>2.9738246600742218E-3</v>
      </c>
      <c r="K863" s="2">
        <v>0</v>
      </c>
    </row>
    <row r="864" spans="3:11">
      <c r="C864" s="11" t="str">
        <f>IND_SavePot!C864</f>
        <v>INDFDEFFTF-43</v>
      </c>
      <c r="D864" s="11" t="str">
        <f>IND_SavePot!D864</f>
        <v>IFDTF</v>
      </c>
      <c r="E864" s="10" t="str">
        <f t="shared" si="61"/>
        <v>IFDTF</v>
      </c>
      <c r="F864" s="10" t="s">
        <v>10</v>
      </c>
      <c r="G864" s="10" t="s">
        <v>11</v>
      </c>
      <c r="H864" s="10">
        <f t="shared" si="63"/>
        <v>2050</v>
      </c>
      <c r="I864" s="13">
        <f>IND_SavePot!I864*(1+HLOOKUP(MID(D864,2,2),$M$9:$AF$15,MATCH(RIGHT(D864,2),$M$9:$M$15,0),0))^($H864-IND_SavePot!$H864)</f>
        <v>0</v>
      </c>
      <c r="J864" s="13">
        <f t="shared" si="62"/>
        <v>0</v>
      </c>
      <c r="K864" s="2">
        <v>6</v>
      </c>
    </row>
    <row r="865" spans="3:11">
      <c r="C865" s="11" t="str">
        <f>IND_SavePot!C865</f>
        <v>INDFDEFFPH-44</v>
      </c>
      <c r="D865" s="11" t="str">
        <f>IND_SavePot!D865</f>
        <v>IFDPH</v>
      </c>
      <c r="E865" s="10" t="str">
        <f t="shared" si="61"/>
        <v>IFDPH</v>
      </c>
      <c r="F865" s="10" t="s">
        <v>10</v>
      </c>
      <c r="G865" s="10" t="s">
        <v>11</v>
      </c>
      <c r="H865" s="10">
        <f t="shared" si="63"/>
        <v>2050</v>
      </c>
      <c r="I865" s="13">
        <f>IND_SavePot!I865*(1+HLOOKUP(MID(D865,2,2),$M$9:$AF$15,MATCH(RIGHT(D865,2),$M$9:$M$15,0),0))^($H865-IND_SavePot!$H865)</f>
        <v>4.8156530580718395E-3</v>
      </c>
      <c r="J865" s="13">
        <f t="shared" si="62"/>
        <v>4.8156530580718395E-3</v>
      </c>
      <c r="K865" s="2">
        <v>6</v>
      </c>
    </row>
    <row r="866" spans="3:11">
      <c r="C866" s="11" t="str">
        <f>IND_SavePot!C866</f>
        <v>INDFDEFFPH-44</v>
      </c>
      <c r="D866" s="11" t="str">
        <f>IND_SavePot!D866</f>
        <v>IFDPH</v>
      </c>
      <c r="E866" s="10" t="str">
        <f t="shared" si="61"/>
        <v>IFDPH</v>
      </c>
      <c r="F866" s="10" t="s">
        <v>10</v>
      </c>
      <c r="G866" s="10" t="s">
        <v>11</v>
      </c>
      <c r="H866" s="10">
        <f t="shared" si="63"/>
        <v>2050</v>
      </c>
      <c r="I866" s="13">
        <f>IND_SavePot!I866*(1+HLOOKUP(MID(D866,2,2),$M$9:$AF$15,MATCH(RIGHT(D866,2),$M$9:$M$15,0),0))^($H866-IND_SavePot!$H866)</f>
        <v>4.8156530580718395E-3</v>
      </c>
      <c r="J866" s="13">
        <f t="shared" si="62"/>
        <v>4.8156530580718395E-3</v>
      </c>
      <c r="K866" s="2">
        <v>7</v>
      </c>
    </row>
    <row r="867" spans="3:11">
      <c r="C867" s="11" t="str">
        <f>IND_SavePot!C867</f>
        <v>INDFDEFFSH-44</v>
      </c>
      <c r="D867" s="11" t="str">
        <f>IND_SavePot!D867</f>
        <v>IFDSH</v>
      </c>
      <c r="E867" s="10" t="str">
        <f t="shared" si="61"/>
        <v>IFDSH</v>
      </c>
      <c r="F867" s="10" t="s">
        <v>10</v>
      </c>
      <c r="G867" s="10" t="s">
        <v>11</v>
      </c>
      <c r="H867" s="10">
        <f t="shared" si="63"/>
        <v>2050</v>
      </c>
      <c r="I867" s="13">
        <f>IND_SavePot!I867*(1+HLOOKUP(MID(D867,2,2),$M$9:$AF$15,MATCH(RIGHT(D867,2),$M$9:$M$15,0),0))^($H867-IND_SavePot!$H867)</f>
        <v>8.0941542102888776E-3</v>
      </c>
      <c r="J867" s="13">
        <f t="shared" si="62"/>
        <v>8.0941542102888776E-3</v>
      </c>
      <c r="K867" s="2">
        <v>8</v>
      </c>
    </row>
    <row r="868" spans="3:11">
      <c r="C868" s="11" t="str">
        <f>IND_SavePot!C868</f>
        <v>INDFDEFFLA-44</v>
      </c>
      <c r="D868" s="11" t="str">
        <f>IND_SavePot!D868</f>
        <v>IFDLA</v>
      </c>
      <c r="E868" s="10" t="str">
        <f t="shared" si="61"/>
        <v>IFDLA</v>
      </c>
      <c r="F868" s="10" t="s">
        <v>10</v>
      </c>
      <c r="G868" s="10" t="s">
        <v>11</v>
      </c>
      <c r="H868" s="10">
        <f t="shared" si="63"/>
        <v>2050</v>
      </c>
      <c r="I868" s="13">
        <f>IND_SavePot!I868*(1+HLOOKUP(MID(D868,2,2),$M$9:$AF$15,MATCH(RIGHT(D868,2),$M$9:$M$15,0),0))^($H868-IND_SavePot!$H868)</f>
        <v>8.1549931596527469E-3</v>
      </c>
      <c r="J868" s="13">
        <f t="shared" si="62"/>
        <v>8.1549931596527469E-3</v>
      </c>
      <c r="K868" s="2">
        <v>0</v>
      </c>
    </row>
    <row r="869" spans="3:11">
      <c r="C869" s="11" t="str">
        <f>IND_SavePot!C869</f>
        <v>INDFDEFFEM-44</v>
      </c>
      <c r="D869" s="11" t="str">
        <f>IND_SavePot!D869</f>
        <v>IFDEM</v>
      </c>
      <c r="E869" s="10" t="str">
        <f t="shared" si="61"/>
        <v>IFDEM</v>
      </c>
      <c r="F869" s="10" t="s">
        <v>10</v>
      </c>
      <c r="G869" s="10" t="s">
        <v>11</v>
      </c>
      <c r="H869" s="10">
        <f t="shared" si="63"/>
        <v>2050</v>
      </c>
      <c r="I869" s="13">
        <f>IND_SavePot!I869*(1+HLOOKUP(MID(D869,2,2),$M$9:$AF$15,MATCH(RIGHT(D869,2),$M$9:$M$15,0),0))^($H869-IND_SavePot!$H869)</f>
        <v>2.9738246600742218E-3</v>
      </c>
      <c r="J869" s="13">
        <f t="shared" si="62"/>
        <v>2.9738246600742218E-3</v>
      </c>
      <c r="K869" s="2">
        <v>0</v>
      </c>
    </row>
    <row r="870" spans="3:11">
      <c r="C870" s="11" t="str">
        <f>IND_SavePot!C870</f>
        <v>INDFDEFFTF-44</v>
      </c>
      <c r="D870" s="11" t="str">
        <f>IND_SavePot!D870</f>
        <v>IFDTF</v>
      </c>
      <c r="E870" s="10" t="str">
        <f t="shared" si="61"/>
        <v>IFDTF</v>
      </c>
      <c r="F870" s="10" t="s">
        <v>10</v>
      </c>
      <c r="G870" s="10" t="s">
        <v>11</v>
      </c>
      <c r="H870" s="10">
        <f t="shared" si="63"/>
        <v>2050</v>
      </c>
      <c r="I870" s="13">
        <f>IND_SavePot!I870*(1+HLOOKUP(MID(D870,2,2),$M$9:$AF$15,MATCH(RIGHT(D870,2),$M$9:$M$15,0),0))^($H870-IND_SavePot!$H870)</f>
        <v>0</v>
      </c>
      <c r="J870" s="13">
        <f t="shared" si="62"/>
        <v>0</v>
      </c>
      <c r="K870" s="2">
        <v>6</v>
      </c>
    </row>
    <row r="871" spans="3:11">
      <c r="C871" s="11" t="str">
        <f>IND_SavePot!C871</f>
        <v>INDFDEFFPH-45</v>
      </c>
      <c r="D871" s="11" t="str">
        <f>IND_SavePot!D871</f>
        <v>IFDPH</v>
      </c>
      <c r="E871" s="10" t="str">
        <f t="shared" si="61"/>
        <v>IFDPH</v>
      </c>
      <c r="F871" s="10" t="s">
        <v>10</v>
      </c>
      <c r="G871" s="10" t="s">
        <v>11</v>
      </c>
      <c r="H871" s="10">
        <f t="shared" si="63"/>
        <v>2050</v>
      </c>
      <c r="I871" s="13">
        <f>IND_SavePot!I871*(1+HLOOKUP(MID(D871,2,2),$M$9:$AF$15,MATCH(RIGHT(D871,2),$M$9:$M$15,0),0))^($H871-IND_SavePot!$H871)</f>
        <v>4.8156530580718395E-3</v>
      </c>
      <c r="J871" s="13">
        <f t="shared" si="62"/>
        <v>4.8156530580718395E-3</v>
      </c>
      <c r="K871" s="2">
        <v>6</v>
      </c>
    </row>
    <row r="872" spans="3:11">
      <c r="C872" s="11" t="str">
        <f>IND_SavePot!C872</f>
        <v>INDFDEFFPH-45</v>
      </c>
      <c r="D872" s="11" t="str">
        <f>IND_SavePot!D872</f>
        <v>IFDPH</v>
      </c>
      <c r="E872" s="10" t="str">
        <f t="shared" si="61"/>
        <v>IFDPH</v>
      </c>
      <c r="F872" s="10" t="s">
        <v>10</v>
      </c>
      <c r="G872" s="10" t="s">
        <v>11</v>
      </c>
      <c r="H872" s="10">
        <f t="shared" si="63"/>
        <v>2050</v>
      </c>
      <c r="I872" s="13">
        <f>IND_SavePot!I872*(1+HLOOKUP(MID(D872,2,2),$M$9:$AF$15,MATCH(RIGHT(D872,2),$M$9:$M$15,0),0))^($H872-IND_SavePot!$H872)</f>
        <v>4.8156530580718395E-3</v>
      </c>
      <c r="J872" s="13">
        <f t="shared" si="62"/>
        <v>4.8156530580718395E-3</v>
      </c>
      <c r="K872" s="2">
        <v>7</v>
      </c>
    </row>
    <row r="873" spans="3:11">
      <c r="C873" s="11" t="str">
        <f>IND_SavePot!C873</f>
        <v>INDFDEFFSH-45</v>
      </c>
      <c r="D873" s="11" t="str">
        <f>IND_SavePot!D873</f>
        <v>IFDSH</v>
      </c>
      <c r="E873" s="10" t="str">
        <f t="shared" si="61"/>
        <v>IFDSH</v>
      </c>
      <c r="F873" s="10" t="s">
        <v>10</v>
      </c>
      <c r="G873" s="10" t="s">
        <v>11</v>
      </c>
      <c r="H873" s="10">
        <f t="shared" si="63"/>
        <v>2050</v>
      </c>
      <c r="I873" s="13">
        <f>IND_SavePot!I873*(1+HLOOKUP(MID(D873,2,2),$M$9:$AF$15,MATCH(RIGHT(D873,2),$M$9:$M$15,0),0))^($H873-IND_SavePot!$H873)</f>
        <v>8.0941542102888238E-3</v>
      </c>
      <c r="J873" s="13">
        <f t="shared" si="62"/>
        <v>8.0941542102888238E-3</v>
      </c>
      <c r="K873" s="2">
        <v>8</v>
      </c>
    </row>
    <row r="874" spans="3:11">
      <c r="C874" s="11" t="str">
        <f>IND_SavePot!C874</f>
        <v>INDFDEFFLA-45</v>
      </c>
      <c r="D874" s="11" t="str">
        <f>IND_SavePot!D874</f>
        <v>IFDLA</v>
      </c>
      <c r="E874" s="10" t="str">
        <f t="shared" si="61"/>
        <v>IFDLA</v>
      </c>
      <c r="F874" s="10" t="s">
        <v>10</v>
      </c>
      <c r="G874" s="10" t="s">
        <v>11</v>
      </c>
      <c r="H874" s="10">
        <f t="shared" si="63"/>
        <v>2050</v>
      </c>
      <c r="I874" s="13">
        <f>IND_SavePot!I874*(1+HLOOKUP(MID(D874,2,2),$M$9:$AF$15,MATCH(RIGHT(D874,2),$M$9:$M$15,0),0))^($H874-IND_SavePot!$H874)</f>
        <v>8.154993159652707E-3</v>
      </c>
      <c r="J874" s="13">
        <f t="shared" si="62"/>
        <v>8.154993159652707E-3</v>
      </c>
      <c r="K874" s="2">
        <v>0</v>
      </c>
    </row>
    <row r="875" spans="3:11">
      <c r="C875" s="11" t="str">
        <f>IND_SavePot!C875</f>
        <v>INDFDEFFEM-45</v>
      </c>
      <c r="D875" s="11" t="str">
        <f>IND_SavePot!D875</f>
        <v>IFDEM</v>
      </c>
      <c r="E875" s="10" t="str">
        <f t="shared" si="61"/>
        <v>IFDEM</v>
      </c>
      <c r="F875" s="10" t="s">
        <v>10</v>
      </c>
      <c r="G875" s="10" t="s">
        <v>11</v>
      </c>
      <c r="H875" s="10">
        <f t="shared" si="63"/>
        <v>2050</v>
      </c>
      <c r="I875" s="13">
        <f>IND_SavePot!I875*(1+HLOOKUP(MID(D875,2,2),$M$9:$AF$15,MATCH(RIGHT(D875,2),$M$9:$M$15,0),0))^($H875-IND_SavePot!$H875)</f>
        <v>2.9738246600742218E-3</v>
      </c>
      <c r="J875" s="13">
        <f t="shared" si="62"/>
        <v>2.9738246600742218E-3</v>
      </c>
      <c r="K875" s="2">
        <v>0</v>
      </c>
    </row>
    <row r="876" spans="3:11">
      <c r="C876" s="11" t="str">
        <f>IND_SavePot!C876</f>
        <v>INDFDEFFTF-45</v>
      </c>
      <c r="D876" s="11" t="str">
        <f>IND_SavePot!D876</f>
        <v>IFDTF</v>
      </c>
      <c r="E876" s="10" t="str">
        <f t="shared" si="61"/>
        <v>IFDTF</v>
      </c>
      <c r="F876" s="10" t="s">
        <v>10</v>
      </c>
      <c r="G876" s="10" t="s">
        <v>11</v>
      </c>
      <c r="H876" s="10">
        <f t="shared" si="63"/>
        <v>2050</v>
      </c>
      <c r="I876" s="13">
        <f>IND_SavePot!I876*(1+HLOOKUP(MID(D876,2,2),$M$9:$AF$15,MATCH(RIGHT(D876,2),$M$9:$M$15,0),0))^($H876-IND_SavePot!$H876)</f>
        <v>0</v>
      </c>
      <c r="J876" s="13">
        <f t="shared" si="62"/>
        <v>0</v>
      </c>
      <c r="K876" s="2">
        <v>6</v>
      </c>
    </row>
    <row r="877" spans="3:11">
      <c r="C877" s="11" t="str">
        <f>IND_SavePot!C877</f>
        <v>INDFDEFFPH-46</v>
      </c>
      <c r="D877" s="11" t="str">
        <f>IND_SavePot!D877</f>
        <v>IFDPH</v>
      </c>
      <c r="E877" s="10" t="str">
        <f t="shared" si="61"/>
        <v>IFDPH</v>
      </c>
      <c r="F877" s="10" t="s">
        <v>10</v>
      </c>
      <c r="G877" s="10" t="s">
        <v>11</v>
      </c>
      <c r="H877" s="10">
        <f t="shared" si="63"/>
        <v>2050</v>
      </c>
      <c r="I877" s="13">
        <f>IND_SavePot!I877*(1+HLOOKUP(MID(D877,2,2),$M$9:$AF$15,MATCH(RIGHT(D877,2),$M$9:$M$15,0),0))^($H877-IND_SavePot!$H877)</f>
        <v>4.8156530580718395E-3</v>
      </c>
      <c r="J877" s="13">
        <f t="shared" si="62"/>
        <v>4.8156530580718395E-3</v>
      </c>
      <c r="K877" s="2">
        <v>6</v>
      </c>
    </row>
    <row r="878" spans="3:11">
      <c r="C878" s="11" t="str">
        <f>IND_SavePot!C878</f>
        <v>INDFDEFFPH-46</v>
      </c>
      <c r="D878" s="11" t="str">
        <f>IND_SavePot!D878</f>
        <v>IFDPH</v>
      </c>
      <c r="E878" s="10" t="str">
        <f t="shared" si="61"/>
        <v>IFDPH</v>
      </c>
      <c r="F878" s="10" t="s">
        <v>10</v>
      </c>
      <c r="G878" s="10" t="s">
        <v>11</v>
      </c>
      <c r="H878" s="10">
        <f t="shared" si="63"/>
        <v>2050</v>
      </c>
      <c r="I878" s="13">
        <f>IND_SavePot!I878*(1+HLOOKUP(MID(D878,2,2),$M$9:$AF$15,MATCH(RIGHT(D878,2),$M$9:$M$15,0),0))^($H878-IND_SavePot!$H878)</f>
        <v>4.8156530580718395E-3</v>
      </c>
      <c r="J878" s="13">
        <f t="shared" si="62"/>
        <v>4.8156530580718395E-3</v>
      </c>
      <c r="K878" s="2">
        <v>7</v>
      </c>
    </row>
    <row r="879" spans="3:11">
      <c r="C879" s="11" t="str">
        <f>IND_SavePot!C879</f>
        <v>INDFDEFFSH-46</v>
      </c>
      <c r="D879" s="11" t="str">
        <f>IND_SavePot!D879</f>
        <v>IFDSH</v>
      </c>
      <c r="E879" s="10" t="str">
        <f t="shared" si="61"/>
        <v>IFDSH</v>
      </c>
      <c r="F879" s="10" t="s">
        <v>10</v>
      </c>
      <c r="G879" s="10" t="s">
        <v>11</v>
      </c>
      <c r="H879" s="10">
        <f t="shared" si="63"/>
        <v>2050</v>
      </c>
      <c r="I879" s="13">
        <f>IND_SavePot!I879*(1+HLOOKUP(MID(D879,2,2),$M$9:$AF$15,MATCH(RIGHT(D879,2),$M$9:$M$15,0),0))^($H879-IND_SavePot!$H879)</f>
        <v>8.0941542102887683E-3</v>
      </c>
      <c r="J879" s="13">
        <f t="shared" si="62"/>
        <v>8.0941542102887683E-3</v>
      </c>
      <c r="K879" s="2">
        <v>8</v>
      </c>
    </row>
    <row r="880" spans="3:11">
      <c r="C880" s="11" t="str">
        <f>IND_SavePot!C880</f>
        <v>INDFDEFFLA-46</v>
      </c>
      <c r="D880" s="11" t="str">
        <f>IND_SavePot!D880</f>
        <v>IFDLA</v>
      </c>
      <c r="E880" s="10" t="str">
        <f t="shared" si="61"/>
        <v>IFDLA</v>
      </c>
      <c r="F880" s="10" t="s">
        <v>10</v>
      </c>
      <c r="G880" s="10" t="s">
        <v>11</v>
      </c>
      <c r="H880" s="10">
        <f t="shared" si="63"/>
        <v>2050</v>
      </c>
      <c r="I880" s="13">
        <f>IND_SavePot!I880*(1+HLOOKUP(MID(D880,2,2),$M$9:$AF$15,MATCH(RIGHT(D880,2),$M$9:$M$15,0),0))^($H880-IND_SavePot!$H880)</f>
        <v>8.154993159652707E-3</v>
      </c>
      <c r="J880" s="13">
        <f t="shared" si="62"/>
        <v>8.154993159652707E-3</v>
      </c>
      <c r="K880" s="2">
        <v>0</v>
      </c>
    </row>
    <row r="881" spans="3:11">
      <c r="C881" s="11" t="str">
        <f>IND_SavePot!C881</f>
        <v>INDFDEFFEM-46</v>
      </c>
      <c r="D881" s="11" t="str">
        <f>IND_SavePot!D881</f>
        <v>IFDEM</v>
      </c>
      <c r="E881" s="10" t="str">
        <f t="shared" si="61"/>
        <v>IFDEM</v>
      </c>
      <c r="F881" s="10" t="s">
        <v>10</v>
      </c>
      <c r="G881" s="10" t="s">
        <v>11</v>
      </c>
      <c r="H881" s="10">
        <f t="shared" si="63"/>
        <v>2050</v>
      </c>
      <c r="I881" s="13">
        <f>IND_SavePot!I881*(1+HLOOKUP(MID(D881,2,2),$M$9:$AF$15,MATCH(RIGHT(D881,2),$M$9:$M$15,0),0))^($H881-IND_SavePot!$H881)</f>
        <v>2.9738246600741814E-3</v>
      </c>
      <c r="J881" s="13">
        <f t="shared" si="62"/>
        <v>2.9738246600741814E-3</v>
      </c>
      <c r="K881" s="2">
        <v>0</v>
      </c>
    </row>
    <row r="882" spans="3:11">
      <c r="C882" s="11" t="str">
        <f>IND_SavePot!C882</f>
        <v>INDFDEFFTF-46</v>
      </c>
      <c r="D882" s="11" t="str">
        <f>IND_SavePot!D882</f>
        <v>IFDTF</v>
      </c>
      <c r="E882" s="10" t="str">
        <f t="shared" si="61"/>
        <v>IFDTF</v>
      </c>
      <c r="F882" s="10" t="s">
        <v>10</v>
      </c>
      <c r="G882" s="10" t="s">
        <v>11</v>
      </c>
      <c r="H882" s="10">
        <f t="shared" si="63"/>
        <v>2050</v>
      </c>
      <c r="I882" s="13">
        <f>IND_SavePot!I882*(1+HLOOKUP(MID(D882,2,2),$M$9:$AF$15,MATCH(RIGHT(D882,2),$M$9:$M$15,0),0))^($H882-IND_SavePot!$H882)</f>
        <v>0</v>
      </c>
      <c r="J882" s="13">
        <f t="shared" si="62"/>
        <v>0</v>
      </c>
      <c r="K882" s="2">
        <v>6</v>
      </c>
    </row>
    <row r="883" spans="3:11">
      <c r="C883" s="11" t="str">
        <f>IND_SavePot!C883</f>
        <v>INDFDEFFPH-47</v>
      </c>
      <c r="D883" s="11" t="str">
        <f>IND_SavePot!D883</f>
        <v>IFDPH</v>
      </c>
      <c r="E883" s="10" t="str">
        <f t="shared" si="61"/>
        <v>IFDPH</v>
      </c>
      <c r="F883" s="10" t="s">
        <v>10</v>
      </c>
      <c r="G883" s="10" t="s">
        <v>11</v>
      </c>
      <c r="H883" s="10">
        <f t="shared" si="63"/>
        <v>2050</v>
      </c>
      <c r="I883" s="13">
        <f>IND_SavePot!I883*(1+HLOOKUP(MID(D883,2,2),$M$9:$AF$15,MATCH(RIGHT(D883,2),$M$9:$M$15,0),0))^($H883-IND_SavePot!$H883)</f>
        <v>4.8156530580719011E-3</v>
      </c>
      <c r="J883" s="13">
        <f t="shared" si="62"/>
        <v>4.8156530580719011E-3</v>
      </c>
      <c r="K883" s="2">
        <v>6</v>
      </c>
    </row>
    <row r="884" spans="3:11">
      <c r="C884" s="11" t="str">
        <f>IND_SavePot!C884</f>
        <v>INDFDEFFPH-47</v>
      </c>
      <c r="D884" s="11" t="str">
        <f>IND_SavePot!D884</f>
        <v>IFDPH</v>
      </c>
      <c r="E884" s="10" t="str">
        <f t="shared" si="61"/>
        <v>IFDPH</v>
      </c>
      <c r="F884" s="10" t="s">
        <v>10</v>
      </c>
      <c r="G884" s="10" t="s">
        <v>11</v>
      </c>
      <c r="H884" s="10">
        <f t="shared" si="63"/>
        <v>2050</v>
      </c>
      <c r="I884" s="13">
        <f>IND_SavePot!I884*(1+HLOOKUP(MID(D884,2,2),$M$9:$AF$15,MATCH(RIGHT(D884,2),$M$9:$M$15,0),0))^($H884-IND_SavePot!$H884)</f>
        <v>4.8156530580719011E-3</v>
      </c>
      <c r="J884" s="13">
        <f t="shared" si="62"/>
        <v>4.8156530580719011E-3</v>
      </c>
      <c r="K884" s="2">
        <v>7</v>
      </c>
    </row>
    <row r="885" spans="3:11">
      <c r="C885" s="11" t="str">
        <f>IND_SavePot!C885</f>
        <v>INDFDEFFSH-47</v>
      </c>
      <c r="D885" s="11" t="str">
        <f>IND_SavePot!D885</f>
        <v>IFDSH</v>
      </c>
      <c r="E885" s="10" t="str">
        <f t="shared" si="61"/>
        <v>IFDSH</v>
      </c>
      <c r="F885" s="10" t="s">
        <v>10</v>
      </c>
      <c r="G885" s="10" t="s">
        <v>11</v>
      </c>
      <c r="H885" s="10">
        <f t="shared" si="63"/>
        <v>2050</v>
      </c>
      <c r="I885" s="13">
        <f>IND_SavePot!I885*(1+HLOOKUP(MID(D885,2,2),$M$9:$AF$15,MATCH(RIGHT(D885,2),$M$9:$M$15,0),0))^($H885-IND_SavePot!$H885)</f>
        <v>8.0941542102888776E-3</v>
      </c>
      <c r="J885" s="13">
        <f t="shared" si="62"/>
        <v>8.0941542102888776E-3</v>
      </c>
      <c r="K885" s="2">
        <v>8</v>
      </c>
    </row>
    <row r="886" spans="3:11">
      <c r="C886" s="11" t="str">
        <f>IND_SavePot!C886</f>
        <v>INDFDEFFLA-47</v>
      </c>
      <c r="D886" s="11" t="str">
        <f>IND_SavePot!D886</f>
        <v>IFDLA</v>
      </c>
      <c r="E886" s="10" t="str">
        <f t="shared" si="61"/>
        <v>IFDLA</v>
      </c>
      <c r="F886" s="10" t="s">
        <v>10</v>
      </c>
      <c r="G886" s="10" t="s">
        <v>11</v>
      </c>
      <c r="H886" s="10">
        <f t="shared" si="63"/>
        <v>2050</v>
      </c>
      <c r="I886" s="13">
        <f>IND_SavePot!I886*(1+HLOOKUP(MID(D886,2,2),$M$9:$AF$15,MATCH(RIGHT(D886,2),$M$9:$M$15,0),0))^($H886-IND_SavePot!$H886)</f>
        <v>8.154993159652707E-3</v>
      </c>
      <c r="J886" s="13">
        <f t="shared" si="62"/>
        <v>8.154993159652707E-3</v>
      </c>
      <c r="K886" s="2">
        <v>0</v>
      </c>
    </row>
    <row r="887" spans="3:11">
      <c r="C887" s="11" t="str">
        <f>IND_SavePot!C887</f>
        <v>INDFDEFFEM-47</v>
      </c>
      <c r="D887" s="11" t="str">
        <f>IND_SavePot!D887</f>
        <v>IFDEM</v>
      </c>
      <c r="E887" s="10" t="str">
        <f t="shared" si="61"/>
        <v>IFDEM</v>
      </c>
      <c r="F887" s="10" t="s">
        <v>10</v>
      </c>
      <c r="G887" s="10" t="s">
        <v>11</v>
      </c>
      <c r="H887" s="10">
        <f t="shared" si="63"/>
        <v>2050</v>
      </c>
      <c r="I887" s="13">
        <f>IND_SavePot!I887*(1+HLOOKUP(MID(D887,2,2),$M$9:$AF$15,MATCH(RIGHT(D887,2),$M$9:$M$15,0),0))^($H887-IND_SavePot!$H887)</f>
        <v>2.9738246600742218E-3</v>
      </c>
      <c r="J887" s="13">
        <f t="shared" si="62"/>
        <v>2.9738246600742218E-3</v>
      </c>
      <c r="K887" s="2">
        <v>0</v>
      </c>
    </row>
    <row r="888" spans="3:11">
      <c r="C888" s="11" t="str">
        <f>IND_SavePot!C888</f>
        <v>INDFDEFFTF-47</v>
      </c>
      <c r="D888" s="11" t="str">
        <f>IND_SavePot!D888</f>
        <v>IFDTF</v>
      </c>
      <c r="E888" s="10" t="str">
        <f t="shared" si="61"/>
        <v>IFDTF</v>
      </c>
      <c r="F888" s="10" t="s">
        <v>10</v>
      </c>
      <c r="G888" s="10" t="s">
        <v>11</v>
      </c>
      <c r="H888" s="10">
        <f t="shared" si="63"/>
        <v>2050</v>
      </c>
      <c r="I888" s="13">
        <f>IND_SavePot!I888*(1+HLOOKUP(MID(D888,2,2),$M$9:$AF$15,MATCH(RIGHT(D888,2),$M$9:$M$15,0),0))^($H888-IND_SavePot!$H888)</f>
        <v>0</v>
      </c>
      <c r="J888" s="13">
        <f t="shared" si="62"/>
        <v>0</v>
      </c>
      <c r="K888" s="2">
        <v>6</v>
      </c>
    </row>
    <row r="889" spans="3:11">
      <c r="C889" s="11" t="str">
        <f>IND_SavePot!C889</f>
        <v>INDFDEFFPH-48</v>
      </c>
      <c r="D889" s="11" t="str">
        <f>IND_SavePot!D889</f>
        <v>IFDPH</v>
      </c>
      <c r="E889" s="10" t="str">
        <f t="shared" si="61"/>
        <v>IFDPH</v>
      </c>
      <c r="F889" s="10" t="s">
        <v>10</v>
      </c>
      <c r="G889" s="10" t="s">
        <v>11</v>
      </c>
      <c r="H889" s="10">
        <f t="shared" si="63"/>
        <v>2050</v>
      </c>
      <c r="I889" s="13">
        <f>IND_SavePot!I889*(1+HLOOKUP(MID(D889,2,2),$M$9:$AF$15,MATCH(RIGHT(D889,2),$M$9:$M$15,0),0))^($H889-IND_SavePot!$H889)</f>
        <v>4.8156530580718395E-3</v>
      </c>
      <c r="J889" s="13">
        <f t="shared" si="62"/>
        <v>4.8156530580718395E-3</v>
      </c>
      <c r="K889" s="2">
        <v>6</v>
      </c>
    </row>
    <row r="890" spans="3:11">
      <c r="C890" s="11" t="str">
        <f>IND_SavePot!C890</f>
        <v>INDFDEFFPH-48</v>
      </c>
      <c r="D890" s="11" t="str">
        <f>IND_SavePot!D890</f>
        <v>IFDPH</v>
      </c>
      <c r="E890" s="10" t="str">
        <f t="shared" si="61"/>
        <v>IFDPH</v>
      </c>
      <c r="F890" s="10" t="s">
        <v>10</v>
      </c>
      <c r="G890" s="10" t="s">
        <v>11</v>
      </c>
      <c r="H890" s="10">
        <f t="shared" si="63"/>
        <v>2050</v>
      </c>
      <c r="I890" s="13">
        <f>IND_SavePot!I890*(1+HLOOKUP(MID(D890,2,2),$M$9:$AF$15,MATCH(RIGHT(D890,2),$M$9:$M$15,0),0))^($H890-IND_SavePot!$H890)</f>
        <v>4.8156530580718395E-3</v>
      </c>
      <c r="J890" s="13">
        <f t="shared" si="62"/>
        <v>4.8156530580718395E-3</v>
      </c>
      <c r="K890" s="2">
        <v>7</v>
      </c>
    </row>
    <row r="891" spans="3:11">
      <c r="C891" s="11" t="str">
        <f>IND_SavePot!C891</f>
        <v>INDFDEFFSH-48</v>
      </c>
      <c r="D891" s="11" t="str">
        <f>IND_SavePot!D891</f>
        <v>IFDSH</v>
      </c>
      <c r="E891" s="10" t="str">
        <f t="shared" si="61"/>
        <v>IFDSH</v>
      </c>
      <c r="F891" s="10" t="s">
        <v>10</v>
      </c>
      <c r="G891" s="10" t="s">
        <v>11</v>
      </c>
      <c r="H891" s="10">
        <f t="shared" si="63"/>
        <v>2050</v>
      </c>
      <c r="I891" s="13">
        <f>IND_SavePot!I891*(1+HLOOKUP(MID(D891,2,2),$M$9:$AF$15,MATCH(RIGHT(D891,2),$M$9:$M$15,0),0))^($H891-IND_SavePot!$H891)</f>
        <v>8.0941542102887683E-3</v>
      </c>
      <c r="J891" s="13">
        <f t="shared" si="62"/>
        <v>8.0941542102887683E-3</v>
      </c>
      <c r="K891" s="2">
        <v>7</v>
      </c>
    </row>
    <row r="892" spans="3:11">
      <c r="C892" s="11" t="str">
        <f>IND_SavePot!C892</f>
        <v>INDFDEFFLA-48</v>
      </c>
      <c r="D892" s="11" t="str">
        <f>IND_SavePot!D892</f>
        <v>IFDLA</v>
      </c>
      <c r="E892" s="10" t="str">
        <f t="shared" si="61"/>
        <v>IFDLA</v>
      </c>
      <c r="F892" s="10" t="s">
        <v>10</v>
      </c>
      <c r="G892" s="10" t="s">
        <v>11</v>
      </c>
      <c r="H892" s="10">
        <f t="shared" si="63"/>
        <v>2050</v>
      </c>
      <c r="I892" s="13">
        <f>IND_SavePot!I892*(1+HLOOKUP(MID(D892,2,2),$M$9:$AF$15,MATCH(RIGHT(D892,2),$M$9:$M$15,0),0))^($H892-IND_SavePot!$H892)</f>
        <v>8.154993159652707E-3</v>
      </c>
      <c r="J892" s="13">
        <f t="shared" si="62"/>
        <v>8.154993159652707E-3</v>
      </c>
      <c r="K892" s="2">
        <v>0</v>
      </c>
    </row>
    <row r="893" spans="3:11">
      <c r="C893" s="11" t="str">
        <f>IND_SavePot!C893</f>
        <v>INDFDEFFEM-48</v>
      </c>
      <c r="D893" s="11" t="str">
        <f>IND_SavePot!D893</f>
        <v>IFDEM</v>
      </c>
      <c r="E893" s="10" t="str">
        <f t="shared" si="61"/>
        <v>IFDEM</v>
      </c>
      <c r="F893" s="10" t="s">
        <v>10</v>
      </c>
      <c r="G893" s="10" t="s">
        <v>11</v>
      </c>
      <c r="H893" s="10">
        <f t="shared" si="63"/>
        <v>2050</v>
      </c>
      <c r="I893" s="13">
        <f>IND_SavePot!I893*(1+HLOOKUP(MID(D893,2,2),$M$9:$AF$15,MATCH(RIGHT(D893,2),$M$9:$M$15,0),0))^($H893-IND_SavePot!$H893)</f>
        <v>2.9738246600741814E-3</v>
      </c>
      <c r="J893" s="13">
        <f t="shared" si="62"/>
        <v>2.9738246600741814E-3</v>
      </c>
      <c r="K893" s="2">
        <v>0</v>
      </c>
    </row>
    <row r="894" spans="3:11">
      <c r="C894" s="11" t="str">
        <f>IND_SavePot!C894</f>
        <v>INDFDEFFTF-48</v>
      </c>
      <c r="D894" s="11" t="str">
        <f>IND_SavePot!D894</f>
        <v>IFDTF</v>
      </c>
      <c r="E894" s="10" t="str">
        <f t="shared" si="61"/>
        <v>IFDTF</v>
      </c>
      <c r="F894" s="10" t="s">
        <v>10</v>
      </c>
      <c r="G894" s="10" t="s">
        <v>11</v>
      </c>
      <c r="H894" s="10">
        <f t="shared" si="63"/>
        <v>2050</v>
      </c>
      <c r="I894" s="13">
        <f>IND_SavePot!I894*(1+HLOOKUP(MID(D894,2,2),$M$9:$AF$15,MATCH(RIGHT(D894,2),$M$9:$M$15,0),0))^($H894-IND_SavePot!$H894)</f>
        <v>0</v>
      </c>
      <c r="J894" s="13">
        <f t="shared" si="62"/>
        <v>0</v>
      </c>
      <c r="K894" s="2">
        <v>5</v>
      </c>
    </row>
    <row r="895" spans="3:11">
      <c r="C895" s="11" t="str">
        <f>IND_SavePot!C895</f>
        <v>INDFDEFFPH-49</v>
      </c>
      <c r="D895" s="11" t="str">
        <f>IND_SavePot!D895</f>
        <v>IFDPH</v>
      </c>
      <c r="E895" s="10" t="str">
        <f t="shared" si="61"/>
        <v>IFDPH</v>
      </c>
      <c r="F895" s="10" t="s">
        <v>10</v>
      </c>
      <c r="G895" s="10" t="s">
        <v>11</v>
      </c>
      <c r="H895" s="10">
        <f t="shared" si="63"/>
        <v>2050</v>
      </c>
      <c r="I895" s="13">
        <f>IND_SavePot!I895*(1+HLOOKUP(MID(D895,2,2),$M$9:$AF$15,MATCH(RIGHT(D895,2),$M$9:$M$15,0),0))^($H895-IND_SavePot!$H895)</f>
        <v>4.8156530580719011E-3</v>
      </c>
      <c r="J895" s="13">
        <f t="shared" si="62"/>
        <v>4.8156530580719011E-3</v>
      </c>
      <c r="K895" s="2">
        <v>6</v>
      </c>
    </row>
    <row r="896" spans="3:11">
      <c r="C896" s="11" t="str">
        <f>IND_SavePot!C896</f>
        <v>INDFDEFFPH-49</v>
      </c>
      <c r="D896" s="11" t="str">
        <f>IND_SavePot!D896</f>
        <v>IFDPH</v>
      </c>
      <c r="E896" s="10" t="str">
        <f t="shared" si="61"/>
        <v>IFDPH</v>
      </c>
      <c r="F896" s="10" t="s">
        <v>10</v>
      </c>
      <c r="G896" s="10" t="s">
        <v>11</v>
      </c>
      <c r="H896" s="10">
        <f t="shared" si="63"/>
        <v>2050</v>
      </c>
      <c r="I896" s="13">
        <f>IND_SavePot!I896*(1+HLOOKUP(MID(D896,2,2),$M$9:$AF$15,MATCH(RIGHT(D896,2),$M$9:$M$15,0),0))^($H896-IND_SavePot!$H896)</f>
        <v>4.8156530580719011E-3</v>
      </c>
      <c r="J896" s="13">
        <f t="shared" si="62"/>
        <v>4.8156530580719011E-3</v>
      </c>
      <c r="K896" s="2">
        <v>7</v>
      </c>
    </row>
    <row r="897" spans="3:11">
      <c r="C897" s="11" t="str">
        <f>IND_SavePot!C897</f>
        <v>INDFDEFFSH-49</v>
      </c>
      <c r="D897" s="11" t="str">
        <f>IND_SavePot!D897</f>
        <v>IFDSH</v>
      </c>
      <c r="E897" s="10" t="str">
        <f t="shared" si="61"/>
        <v>IFDSH</v>
      </c>
      <c r="F897" s="10" t="s">
        <v>10</v>
      </c>
      <c r="G897" s="10" t="s">
        <v>11</v>
      </c>
      <c r="H897" s="10">
        <f t="shared" si="63"/>
        <v>2050</v>
      </c>
      <c r="I897" s="13">
        <f>IND_SavePot!I897*(1+HLOOKUP(MID(D897,2,2),$M$9:$AF$15,MATCH(RIGHT(D897,2),$M$9:$M$15,0),0))^($H897-IND_SavePot!$H897)</f>
        <v>8.0941542102888776E-3</v>
      </c>
      <c r="J897" s="13">
        <f t="shared" si="62"/>
        <v>8.0941542102888776E-3</v>
      </c>
      <c r="K897" s="2">
        <v>7</v>
      </c>
    </row>
    <row r="898" spans="3:11">
      <c r="C898" s="11" t="str">
        <f>IND_SavePot!C898</f>
        <v>INDFDEFFLA-49</v>
      </c>
      <c r="D898" s="11" t="str">
        <f>IND_SavePot!D898</f>
        <v>IFDLA</v>
      </c>
      <c r="E898" s="10" t="str">
        <f t="shared" si="61"/>
        <v>IFDLA</v>
      </c>
      <c r="F898" s="10" t="s">
        <v>10</v>
      </c>
      <c r="G898" s="10" t="s">
        <v>11</v>
      </c>
      <c r="H898" s="10">
        <f t="shared" si="63"/>
        <v>2050</v>
      </c>
      <c r="I898" s="13">
        <f>IND_SavePot!I898*(1+HLOOKUP(MID(D898,2,2),$M$9:$AF$15,MATCH(RIGHT(D898,2),$M$9:$M$15,0),0))^($H898-IND_SavePot!$H898)</f>
        <v>8.1549931596527885E-3</v>
      </c>
      <c r="J898" s="13">
        <f t="shared" si="62"/>
        <v>8.1549931596527885E-3</v>
      </c>
      <c r="K898" s="2">
        <v>0</v>
      </c>
    </row>
    <row r="899" spans="3:11">
      <c r="C899" s="11" t="str">
        <f>IND_SavePot!C899</f>
        <v>INDFDEFFEM-49</v>
      </c>
      <c r="D899" s="11" t="str">
        <f>IND_SavePot!D899</f>
        <v>IFDEM</v>
      </c>
      <c r="E899" s="10" t="str">
        <f t="shared" si="61"/>
        <v>IFDEM</v>
      </c>
      <c r="F899" s="10" t="s">
        <v>10</v>
      </c>
      <c r="G899" s="10" t="s">
        <v>11</v>
      </c>
      <c r="H899" s="10">
        <f t="shared" si="63"/>
        <v>2050</v>
      </c>
      <c r="I899" s="13">
        <f>IND_SavePot!I899*(1+HLOOKUP(MID(D899,2,2),$M$9:$AF$15,MATCH(RIGHT(D899,2),$M$9:$M$15,0),0))^($H899-IND_SavePot!$H899)</f>
        <v>2.973824660074263E-3</v>
      </c>
      <c r="J899" s="13">
        <f t="shared" si="62"/>
        <v>2.973824660074263E-3</v>
      </c>
      <c r="K899" s="2">
        <v>0</v>
      </c>
    </row>
    <row r="900" spans="3:11">
      <c r="C900" s="11" t="str">
        <f>IND_SavePot!C900</f>
        <v>INDFDEFFTF-49</v>
      </c>
      <c r="D900" s="11" t="str">
        <f>IND_SavePot!D900</f>
        <v>IFDTF</v>
      </c>
      <c r="E900" s="10" t="str">
        <f t="shared" si="61"/>
        <v>IFDTF</v>
      </c>
      <c r="F900" s="10" t="s">
        <v>10</v>
      </c>
      <c r="G900" s="10" t="s">
        <v>11</v>
      </c>
      <c r="H900" s="10">
        <f t="shared" si="63"/>
        <v>2050</v>
      </c>
      <c r="I900" s="13">
        <f>IND_SavePot!I900*(1+HLOOKUP(MID(D900,2,2),$M$9:$AF$15,MATCH(RIGHT(D900,2),$M$9:$M$15,0),0))^($H900-IND_SavePot!$H900)</f>
        <v>0</v>
      </c>
      <c r="J900" s="13">
        <f t="shared" si="62"/>
        <v>0</v>
      </c>
      <c r="K900" s="2">
        <v>5</v>
      </c>
    </row>
    <row r="901" spans="3:11">
      <c r="C901" s="11" t="str">
        <f>IND_SavePot!C901</f>
        <v>INDFDEFFPH-50</v>
      </c>
      <c r="D901" s="11" t="str">
        <f>IND_SavePot!D901</f>
        <v>IFDPH</v>
      </c>
      <c r="E901" s="10" t="str">
        <f t="shared" si="61"/>
        <v>IFDPH</v>
      </c>
      <c r="F901" s="10" t="s">
        <v>10</v>
      </c>
      <c r="G901" s="10" t="s">
        <v>11</v>
      </c>
      <c r="H901" s="10">
        <f t="shared" si="63"/>
        <v>2050</v>
      </c>
      <c r="I901" s="13">
        <f>IND_SavePot!I901*(1+HLOOKUP(MID(D901,2,2),$M$9:$AF$15,MATCH(RIGHT(D901,2),$M$9:$M$15,0),0))^($H901-IND_SavePot!$H901)</f>
        <v>4.8156530580718395E-3</v>
      </c>
      <c r="J901" s="13">
        <f t="shared" si="62"/>
        <v>4.8156530580718395E-3</v>
      </c>
      <c r="K901" s="2">
        <v>6</v>
      </c>
    </row>
    <row r="902" spans="3:11">
      <c r="C902" s="11" t="str">
        <f>IND_SavePot!C902</f>
        <v>INDFDEFFPH-50</v>
      </c>
      <c r="D902" s="11" t="str">
        <f>IND_SavePot!D902</f>
        <v>IFDPH</v>
      </c>
      <c r="E902" s="10" t="str">
        <f t="shared" si="61"/>
        <v>IFDPH</v>
      </c>
      <c r="F902" s="10" t="s">
        <v>10</v>
      </c>
      <c r="G902" s="10" t="s">
        <v>11</v>
      </c>
      <c r="H902" s="10">
        <f t="shared" si="63"/>
        <v>2050</v>
      </c>
      <c r="I902" s="13">
        <f>IND_SavePot!I902*(1+HLOOKUP(MID(D902,2,2),$M$9:$AF$15,MATCH(RIGHT(D902,2),$M$9:$M$15,0),0))^($H902-IND_SavePot!$H902)</f>
        <v>4.8156530580718395E-3</v>
      </c>
      <c r="J902" s="13">
        <f t="shared" si="62"/>
        <v>4.8156530580718395E-3</v>
      </c>
      <c r="K902" s="2">
        <v>7</v>
      </c>
    </row>
    <row r="903" spans="3:11">
      <c r="C903" s="11" t="str">
        <f>IND_SavePot!C903</f>
        <v>INDFDEFFSH-50</v>
      </c>
      <c r="D903" s="11" t="str">
        <f>IND_SavePot!D903</f>
        <v>IFDSH</v>
      </c>
      <c r="E903" s="10" t="str">
        <f t="shared" si="61"/>
        <v>IFDSH</v>
      </c>
      <c r="F903" s="10" t="s">
        <v>10</v>
      </c>
      <c r="G903" s="10" t="s">
        <v>11</v>
      </c>
      <c r="H903" s="10">
        <f t="shared" si="63"/>
        <v>2050</v>
      </c>
      <c r="I903" s="13">
        <f>IND_SavePot!I903*(1+HLOOKUP(MID(D903,2,2),$M$9:$AF$15,MATCH(RIGHT(D903,2),$M$9:$M$15,0),0))^($H903-IND_SavePot!$H903)</f>
        <v>8.0941542102887683E-3</v>
      </c>
      <c r="J903" s="13">
        <f t="shared" si="62"/>
        <v>8.0941542102887683E-3</v>
      </c>
      <c r="K903" s="2">
        <v>7</v>
      </c>
    </row>
    <row r="904" spans="3:11">
      <c r="C904" s="11" t="str">
        <f>IND_SavePot!C904</f>
        <v>INDFDEFFLA-50</v>
      </c>
      <c r="D904" s="11" t="str">
        <f>IND_SavePot!D904</f>
        <v>IFDLA</v>
      </c>
      <c r="E904" s="10" t="str">
        <f t="shared" ref="E904:E967" si="64">D904</f>
        <v>IFDLA</v>
      </c>
      <c r="F904" s="10" t="s">
        <v>10</v>
      </c>
      <c r="G904" s="10" t="s">
        <v>11</v>
      </c>
      <c r="H904" s="10">
        <f t="shared" si="63"/>
        <v>2050</v>
      </c>
      <c r="I904" s="13">
        <f>IND_SavePot!I904*(1+HLOOKUP(MID(D904,2,2),$M$9:$AF$15,MATCH(RIGHT(D904,2),$M$9:$M$15,0),0))^($H904-IND_SavePot!$H904)</f>
        <v>8.154993159652707E-3</v>
      </c>
      <c r="J904" s="13">
        <f t="shared" ref="J904:J967" si="65">I904</f>
        <v>8.154993159652707E-3</v>
      </c>
      <c r="K904" s="2">
        <v>0</v>
      </c>
    </row>
    <row r="905" spans="3:11">
      <c r="C905" s="11" t="str">
        <f>IND_SavePot!C905</f>
        <v>INDFDEFFEM-50</v>
      </c>
      <c r="D905" s="11" t="str">
        <f>IND_SavePot!D905</f>
        <v>IFDEM</v>
      </c>
      <c r="E905" s="10" t="str">
        <f t="shared" si="64"/>
        <v>IFDEM</v>
      </c>
      <c r="F905" s="10" t="s">
        <v>10</v>
      </c>
      <c r="G905" s="10" t="s">
        <v>11</v>
      </c>
      <c r="H905" s="10">
        <f t="shared" ref="H905:H968" si="66">H904</f>
        <v>2050</v>
      </c>
      <c r="I905" s="13">
        <f>IND_SavePot!I905*(1+HLOOKUP(MID(D905,2,2),$M$9:$AF$15,MATCH(RIGHT(D905,2),$M$9:$M$15,0),0))^($H905-IND_SavePot!$H905)</f>
        <v>2.9738246600741814E-3</v>
      </c>
      <c r="J905" s="13">
        <f t="shared" si="65"/>
        <v>2.9738246600741814E-3</v>
      </c>
      <c r="K905" s="2">
        <v>0</v>
      </c>
    </row>
    <row r="906" spans="3:11">
      <c r="C906" s="11" t="str">
        <f>IND_SavePot!C906</f>
        <v>INDFDEFFTF-50</v>
      </c>
      <c r="D906" s="11" t="str">
        <f>IND_SavePot!D906</f>
        <v>IFDTF</v>
      </c>
      <c r="E906" s="10" t="str">
        <f t="shared" si="64"/>
        <v>IFDTF</v>
      </c>
      <c r="F906" s="10" t="s">
        <v>10</v>
      </c>
      <c r="G906" s="10" t="s">
        <v>11</v>
      </c>
      <c r="H906" s="10">
        <f t="shared" si="66"/>
        <v>2050</v>
      </c>
      <c r="I906" s="13">
        <f>IND_SavePot!I906*(1+HLOOKUP(MID(D906,2,2),$M$9:$AF$15,MATCH(RIGHT(D906,2),$M$9:$M$15,0),0))^($H906-IND_SavePot!$H906)</f>
        <v>0</v>
      </c>
      <c r="J906" s="13">
        <f t="shared" si="65"/>
        <v>0</v>
      </c>
      <c r="K906" s="2">
        <v>5</v>
      </c>
    </row>
    <row r="907" spans="3:11">
      <c r="C907" s="11" t="str">
        <f>IND_SavePot!C907</f>
        <v>INDFDEFFPH-51</v>
      </c>
      <c r="D907" s="11" t="str">
        <f>IND_SavePot!D907</f>
        <v>IFDPH</v>
      </c>
      <c r="E907" s="10" t="str">
        <f t="shared" si="64"/>
        <v>IFDPH</v>
      </c>
      <c r="F907" s="10" t="s">
        <v>10</v>
      </c>
      <c r="G907" s="10" t="s">
        <v>11</v>
      </c>
      <c r="H907" s="10">
        <f t="shared" si="66"/>
        <v>2050</v>
      </c>
      <c r="I907" s="13">
        <f>IND_SavePot!I907*(1+HLOOKUP(MID(D907,2,2),$M$9:$AF$15,MATCH(RIGHT(D907,2),$M$9:$M$15,0),0))^($H907-IND_SavePot!$H907)</f>
        <v>4.8156530580718395E-3</v>
      </c>
      <c r="J907" s="13">
        <f t="shared" si="65"/>
        <v>4.8156530580718395E-3</v>
      </c>
      <c r="K907" s="2">
        <v>5</v>
      </c>
    </row>
    <row r="908" spans="3:11">
      <c r="C908" s="11" t="str">
        <f>IND_SavePot!C908</f>
        <v>INDFDEFFPH-51</v>
      </c>
      <c r="D908" s="11" t="str">
        <f>IND_SavePot!D908</f>
        <v>IFDPH</v>
      </c>
      <c r="E908" s="10" t="str">
        <f t="shared" si="64"/>
        <v>IFDPH</v>
      </c>
      <c r="F908" s="10" t="s">
        <v>10</v>
      </c>
      <c r="G908" s="10" t="s">
        <v>11</v>
      </c>
      <c r="H908" s="10">
        <f t="shared" si="66"/>
        <v>2050</v>
      </c>
      <c r="I908" s="13">
        <f>IND_SavePot!I908*(1+HLOOKUP(MID(D908,2,2),$M$9:$AF$15,MATCH(RIGHT(D908,2),$M$9:$M$15,0),0))^($H908-IND_SavePot!$H908)</f>
        <v>4.8156530580718395E-3</v>
      </c>
      <c r="J908" s="13">
        <f t="shared" si="65"/>
        <v>4.8156530580718395E-3</v>
      </c>
      <c r="K908" s="2">
        <v>7</v>
      </c>
    </row>
    <row r="909" spans="3:11">
      <c r="C909" s="11" t="str">
        <f>IND_SavePot!C909</f>
        <v>INDFDEFFSH-51</v>
      </c>
      <c r="D909" s="11" t="str">
        <f>IND_SavePot!D909</f>
        <v>IFDSH</v>
      </c>
      <c r="E909" s="10" t="str">
        <f t="shared" si="64"/>
        <v>IFDSH</v>
      </c>
      <c r="F909" s="10" t="s">
        <v>10</v>
      </c>
      <c r="G909" s="10" t="s">
        <v>11</v>
      </c>
      <c r="H909" s="10">
        <f t="shared" si="66"/>
        <v>2050</v>
      </c>
      <c r="I909" s="13">
        <f>IND_SavePot!I909*(1+HLOOKUP(MID(D909,2,2),$M$9:$AF$15,MATCH(RIGHT(D909,2),$M$9:$M$15,0),0))^($H909-IND_SavePot!$H909)</f>
        <v>8.0941542102887683E-3</v>
      </c>
      <c r="J909" s="13">
        <f t="shared" si="65"/>
        <v>8.0941542102887683E-3</v>
      </c>
      <c r="K909" s="2">
        <v>6</v>
      </c>
    </row>
    <row r="910" spans="3:11">
      <c r="C910" s="11" t="str">
        <f>IND_SavePot!C910</f>
        <v>INDFDEFFLA-51</v>
      </c>
      <c r="D910" s="11" t="str">
        <f>IND_SavePot!D910</f>
        <v>IFDLA</v>
      </c>
      <c r="E910" s="10" t="str">
        <f t="shared" si="64"/>
        <v>IFDLA</v>
      </c>
      <c r="F910" s="10" t="s">
        <v>10</v>
      </c>
      <c r="G910" s="10" t="s">
        <v>11</v>
      </c>
      <c r="H910" s="10">
        <f t="shared" si="66"/>
        <v>2050</v>
      </c>
      <c r="I910" s="13">
        <f>IND_SavePot!I910*(1+HLOOKUP(MID(D910,2,2),$M$9:$AF$15,MATCH(RIGHT(D910,2),$M$9:$M$15,0),0))^($H910-IND_SavePot!$H910)</f>
        <v>8.154993159652707E-3</v>
      </c>
      <c r="J910" s="13">
        <f t="shared" si="65"/>
        <v>8.154993159652707E-3</v>
      </c>
      <c r="K910" s="2">
        <v>0</v>
      </c>
    </row>
    <row r="911" spans="3:11">
      <c r="C911" s="11" t="str">
        <f>IND_SavePot!C911</f>
        <v>INDFDEFFEM-51</v>
      </c>
      <c r="D911" s="11" t="str">
        <f>IND_SavePot!D911</f>
        <v>IFDEM</v>
      </c>
      <c r="E911" s="10" t="str">
        <f t="shared" si="64"/>
        <v>IFDEM</v>
      </c>
      <c r="F911" s="10" t="s">
        <v>10</v>
      </c>
      <c r="G911" s="10" t="s">
        <v>11</v>
      </c>
      <c r="H911" s="10">
        <f t="shared" si="66"/>
        <v>2050</v>
      </c>
      <c r="I911" s="13">
        <f>IND_SavePot!I911*(1+HLOOKUP(MID(D911,2,2),$M$9:$AF$15,MATCH(RIGHT(D911,2),$M$9:$M$15,0),0))^($H911-IND_SavePot!$H911)</f>
        <v>2.9738246600742218E-3</v>
      </c>
      <c r="J911" s="13">
        <f t="shared" si="65"/>
        <v>2.9738246600742218E-3</v>
      </c>
      <c r="K911" s="2">
        <v>0</v>
      </c>
    </row>
    <row r="912" spans="3:11">
      <c r="C912" s="11" t="str">
        <f>IND_SavePot!C912</f>
        <v>INDFDEFFTF-51</v>
      </c>
      <c r="D912" s="11" t="str">
        <f>IND_SavePot!D912</f>
        <v>IFDTF</v>
      </c>
      <c r="E912" s="10" t="str">
        <f t="shared" si="64"/>
        <v>IFDTF</v>
      </c>
      <c r="F912" s="10" t="s">
        <v>10</v>
      </c>
      <c r="G912" s="10" t="s">
        <v>11</v>
      </c>
      <c r="H912" s="10">
        <f t="shared" si="66"/>
        <v>2050</v>
      </c>
      <c r="I912" s="13">
        <f>IND_SavePot!I912*(1+HLOOKUP(MID(D912,2,2),$M$9:$AF$15,MATCH(RIGHT(D912,2),$M$9:$M$15,0),0))^($H912-IND_SavePot!$H912)</f>
        <v>0</v>
      </c>
      <c r="J912" s="13">
        <f t="shared" si="65"/>
        <v>0</v>
      </c>
      <c r="K912" s="2">
        <v>5</v>
      </c>
    </row>
    <row r="913" spans="3:11">
      <c r="C913" s="11" t="str">
        <f>IND_SavePot!C913</f>
        <v>INDFDEFFPH-52</v>
      </c>
      <c r="D913" s="11" t="str">
        <f>IND_SavePot!D913</f>
        <v>IFDPH</v>
      </c>
      <c r="E913" s="10" t="str">
        <f t="shared" si="64"/>
        <v>IFDPH</v>
      </c>
      <c r="F913" s="10" t="s">
        <v>10</v>
      </c>
      <c r="G913" s="10" t="s">
        <v>11</v>
      </c>
      <c r="H913" s="10">
        <f t="shared" si="66"/>
        <v>2050</v>
      </c>
      <c r="I913" s="13">
        <f>IND_SavePot!I913*(1+HLOOKUP(MID(D913,2,2),$M$9:$AF$15,MATCH(RIGHT(D913,2),$M$9:$M$15,0),0))^($H913-IND_SavePot!$H913)</f>
        <v>4.8156530580718395E-3</v>
      </c>
      <c r="J913" s="13">
        <f t="shared" si="65"/>
        <v>4.8156530580718395E-3</v>
      </c>
      <c r="K913" s="2">
        <v>5</v>
      </c>
    </row>
    <row r="914" spans="3:11">
      <c r="C914" s="11" t="str">
        <f>IND_SavePot!C914</f>
        <v>INDFDEFFPH-52</v>
      </c>
      <c r="D914" s="11" t="str">
        <f>IND_SavePot!D914</f>
        <v>IFDPH</v>
      </c>
      <c r="E914" s="10" t="str">
        <f t="shared" si="64"/>
        <v>IFDPH</v>
      </c>
      <c r="F914" s="10" t="s">
        <v>10</v>
      </c>
      <c r="G914" s="10" t="s">
        <v>11</v>
      </c>
      <c r="H914" s="10">
        <f t="shared" si="66"/>
        <v>2050</v>
      </c>
      <c r="I914" s="13">
        <f>IND_SavePot!I914*(1+HLOOKUP(MID(D914,2,2),$M$9:$AF$15,MATCH(RIGHT(D914,2),$M$9:$M$15,0),0))^($H914-IND_SavePot!$H914)</f>
        <v>4.8156530580718395E-3</v>
      </c>
      <c r="J914" s="13">
        <f t="shared" si="65"/>
        <v>4.8156530580718395E-3</v>
      </c>
      <c r="K914" s="2">
        <v>7</v>
      </c>
    </row>
    <row r="915" spans="3:11">
      <c r="C915" s="11" t="str">
        <f>IND_SavePot!C915</f>
        <v>INDFDEFFSH-52</v>
      </c>
      <c r="D915" s="11" t="str">
        <f>IND_SavePot!D915</f>
        <v>IFDSH</v>
      </c>
      <c r="E915" s="10" t="str">
        <f t="shared" si="64"/>
        <v>IFDSH</v>
      </c>
      <c r="F915" s="10" t="s">
        <v>10</v>
      </c>
      <c r="G915" s="10" t="s">
        <v>11</v>
      </c>
      <c r="H915" s="10">
        <f t="shared" si="66"/>
        <v>2050</v>
      </c>
      <c r="I915" s="13">
        <f>IND_SavePot!I915*(1+HLOOKUP(MID(D915,2,2),$M$9:$AF$15,MATCH(RIGHT(D915,2),$M$9:$M$15,0),0))^($H915-IND_SavePot!$H915)</f>
        <v>8.0941542102888776E-3</v>
      </c>
      <c r="J915" s="13">
        <f t="shared" si="65"/>
        <v>8.0941542102888776E-3</v>
      </c>
      <c r="K915" s="2">
        <v>6</v>
      </c>
    </row>
    <row r="916" spans="3:11">
      <c r="C916" s="11" t="str">
        <f>IND_SavePot!C916</f>
        <v>INDFDEFFLA-52</v>
      </c>
      <c r="D916" s="11" t="str">
        <f>IND_SavePot!D916</f>
        <v>IFDLA</v>
      </c>
      <c r="E916" s="10" t="str">
        <f t="shared" si="64"/>
        <v>IFDLA</v>
      </c>
      <c r="F916" s="10" t="s">
        <v>10</v>
      </c>
      <c r="G916" s="10" t="s">
        <v>11</v>
      </c>
      <c r="H916" s="10">
        <f t="shared" si="66"/>
        <v>2050</v>
      </c>
      <c r="I916" s="13">
        <f>IND_SavePot!I916*(1+HLOOKUP(MID(D916,2,2),$M$9:$AF$15,MATCH(RIGHT(D916,2),$M$9:$M$15,0),0))^($H916-IND_SavePot!$H916)</f>
        <v>8.154993159652707E-3</v>
      </c>
      <c r="J916" s="13">
        <f t="shared" si="65"/>
        <v>8.154993159652707E-3</v>
      </c>
      <c r="K916" s="2">
        <v>0</v>
      </c>
    </row>
    <row r="917" spans="3:11">
      <c r="C917" s="11" t="str">
        <f>IND_SavePot!C917</f>
        <v>INDFDEFFEM-52</v>
      </c>
      <c r="D917" s="11" t="str">
        <f>IND_SavePot!D917</f>
        <v>IFDEM</v>
      </c>
      <c r="E917" s="10" t="str">
        <f t="shared" si="64"/>
        <v>IFDEM</v>
      </c>
      <c r="F917" s="10" t="s">
        <v>10</v>
      </c>
      <c r="G917" s="10" t="s">
        <v>11</v>
      </c>
      <c r="H917" s="10">
        <f t="shared" si="66"/>
        <v>2050</v>
      </c>
      <c r="I917" s="13">
        <f>IND_SavePot!I917*(1+HLOOKUP(MID(D917,2,2),$M$9:$AF$15,MATCH(RIGHT(D917,2),$M$9:$M$15,0),0))^($H917-IND_SavePot!$H917)</f>
        <v>2.9738246600742218E-3</v>
      </c>
      <c r="J917" s="13">
        <f t="shared" si="65"/>
        <v>2.9738246600742218E-3</v>
      </c>
      <c r="K917" s="2">
        <v>0</v>
      </c>
    </row>
    <row r="918" spans="3:11">
      <c r="C918" s="11" t="str">
        <f>IND_SavePot!C918</f>
        <v>INDFDEFFTF-52</v>
      </c>
      <c r="D918" s="11" t="str">
        <f>IND_SavePot!D918</f>
        <v>IFDTF</v>
      </c>
      <c r="E918" s="10" t="str">
        <f t="shared" si="64"/>
        <v>IFDTF</v>
      </c>
      <c r="F918" s="10" t="s">
        <v>10</v>
      </c>
      <c r="G918" s="10" t="s">
        <v>11</v>
      </c>
      <c r="H918" s="10">
        <f t="shared" si="66"/>
        <v>2050</v>
      </c>
      <c r="I918" s="13">
        <f>IND_SavePot!I918*(1+HLOOKUP(MID(D918,2,2),$M$9:$AF$15,MATCH(RIGHT(D918,2),$M$9:$M$15,0),0))^($H918-IND_SavePot!$H918)</f>
        <v>0</v>
      </c>
      <c r="J918" s="13">
        <f t="shared" si="65"/>
        <v>0</v>
      </c>
      <c r="K918" s="2">
        <v>5</v>
      </c>
    </row>
    <row r="919" spans="3:11">
      <c r="C919" s="11" t="str">
        <f>IND_SavePot!C919</f>
        <v>INDFDEFFPH-53</v>
      </c>
      <c r="D919" s="11" t="str">
        <f>IND_SavePot!D919</f>
        <v>IFDPH</v>
      </c>
      <c r="E919" s="10" t="str">
        <f t="shared" si="64"/>
        <v>IFDPH</v>
      </c>
      <c r="F919" s="10" t="s">
        <v>10</v>
      </c>
      <c r="G919" s="10" t="s">
        <v>11</v>
      </c>
      <c r="H919" s="10">
        <f t="shared" si="66"/>
        <v>2050</v>
      </c>
      <c r="I919" s="13">
        <f>IND_SavePot!I919*(1+HLOOKUP(MID(D919,2,2),$M$9:$AF$15,MATCH(RIGHT(D919,2),$M$9:$M$15,0),0))^($H919-IND_SavePot!$H919)</f>
        <v>4.8156530580718395E-3</v>
      </c>
      <c r="J919" s="13">
        <f t="shared" si="65"/>
        <v>4.8156530580718395E-3</v>
      </c>
      <c r="K919" s="2">
        <v>5</v>
      </c>
    </row>
    <row r="920" spans="3:11">
      <c r="C920" s="11" t="str">
        <f>IND_SavePot!C920</f>
        <v>INDFDEFFPH-53</v>
      </c>
      <c r="D920" s="11" t="str">
        <f>IND_SavePot!D920</f>
        <v>IFDPH</v>
      </c>
      <c r="E920" s="10" t="str">
        <f t="shared" si="64"/>
        <v>IFDPH</v>
      </c>
      <c r="F920" s="10" t="s">
        <v>10</v>
      </c>
      <c r="G920" s="10" t="s">
        <v>11</v>
      </c>
      <c r="H920" s="10">
        <f t="shared" si="66"/>
        <v>2050</v>
      </c>
      <c r="I920" s="13">
        <f>IND_SavePot!I920*(1+HLOOKUP(MID(D920,2,2),$M$9:$AF$15,MATCH(RIGHT(D920,2),$M$9:$M$15,0),0))^($H920-IND_SavePot!$H920)</f>
        <v>4.8156530580718395E-3</v>
      </c>
      <c r="J920" s="13">
        <f t="shared" si="65"/>
        <v>4.8156530580718395E-3</v>
      </c>
      <c r="K920" s="2">
        <v>7</v>
      </c>
    </row>
    <row r="921" spans="3:11">
      <c r="C921" s="11" t="str">
        <f>IND_SavePot!C921</f>
        <v>INDFDEFFSH-53</v>
      </c>
      <c r="D921" s="11" t="str">
        <f>IND_SavePot!D921</f>
        <v>IFDSH</v>
      </c>
      <c r="E921" s="10" t="str">
        <f t="shared" si="64"/>
        <v>IFDSH</v>
      </c>
      <c r="F921" s="10" t="s">
        <v>10</v>
      </c>
      <c r="G921" s="10" t="s">
        <v>11</v>
      </c>
      <c r="H921" s="10">
        <f t="shared" si="66"/>
        <v>2050</v>
      </c>
      <c r="I921" s="13">
        <f>IND_SavePot!I921*(1+HLOOKUP(MID(D921,2,2),$M$9:$AF$15,MATCH(RIGHT(D921,2),$M$9:$M$15,0),0))^($H921-IND_SavePot!$H921)</f>
        <v>8.0941542102887683E-3</v>
      </c>
      <c r="J921" s="13">
        <f t="shared" si="65"/>
        <v>8.0941542102887683E-3</v>
      </c>
      <c r="K921" s="2">
        <v>6</v>
      </c>
    </row>
    <row r="922" spans="3:11">
      <c r="C922" s="11" t="str">
        <f>IND_SavePot!C922</f>
        <v>INDFDEFFLA-53</v>
      </c>
      <c r="D922" s="11" t="str">
        <f>IND_SavePot!D922</f>
        <v>IFDLA</v>
      </c>
      <c r="E922" s="10" t="str">
        <f t="shared" si="64"/>
        <v>IFDLA</v>
      </c>
      <c r="F922" s="10" t="s">
        <v>10</v>
      </c>
      <c r="G922" s="10" t="s">
        <v>11</v>
      </c>
      <c r="H922" s="10">
        <f t="shared" si="66"/>
        <v>2050</v>
      </c>
      <c r="I922" s="13">
        <f>IND_SavePot!I922*(1+HLOOKUP(MID(D922,2,2),$M$9:$AF$15,MATCH(RIGHT(D922,2),$M$9:$M$15,0),0))^($H922-IND_SavePot!$H922)</f>
        <v>8.154993159652707E-3</v>
      </c>
      <c r="J922" s="13">
        <f t="shared" si="65"/>
        <v>8.154993159652707E-3</v>
      </c>
      <c r="K922" s="2">
        <v>0</v>
      </c>
    </row>
    <row r="923" spans="3:11">
      <c r="C923" s="11" t="str">
        <f>IND_SavePot!C923</f>
        <v>INDFDEFFEM-53</v>
      </c>
      <c r="D923" s="11" t="str">
        <f>IND_SavePot!D923</f>
        <v>IFDEM</v>
      </c>
      <c r="E923" s="10" t="str">
        <f t="shared" si="64"/>
        <v>IFDEM</v>
      </c>
      <c r="F923" s="10" t="s">
        <v>10</v>
      </c>
      <c r="G923" s="10" t="s">
        <v>11</v>
      </c>
      <c r="H923" s="10">
        <f t="shared" si="66"/>
        <v>2050</v>
      </c>
      <c r="I923" s="13">
        <f>IND_SavePot!I923*(1+HLOOKUP(MID(D923,2,2),$M$9:$AF$15,MATCH(RIGHT(D923,2),$M$9:$M$15,0),0))^($H923-IND_SavePot!$H923)</f>
        <v>2.9738246600742218E-3</v>
      </c>
      <c r="J923" s="13">
        <f t="shared" si="65"/>
        <v>2.9738246600742218E-3</v>
      </c>
      <c r="K923" s="2">
        <v>0</v>
      </c>
    </row>
    <row r="924" spans="3:11">
      <c r="C924" s="11" t="str">
        <f>IND_SavePot!C924</f>
        <v>INDFDEFFTF-53</v>
      </c>
      <c r="D924" s="11" t="str">
        <f>IND_SavePot!D924</f>
        <v>IFDTF</v>
      </c>
      <c r="E924" s="10" t="str">
        <f t="shared" si="64"/>
        <v>IFDTF</v>
      </c>
      <c r="F924" s="10" t="s">
        <v>10</v>
      </c>
      <c r="G924" s="10" t="s">
        <v>11</v>
      </c>
      <c r="H924" s="10">
        <f t="shared" si="66"/>
        <v>2050</v>
      </c>
      <c r="I924" s="13">
        <f>IND_SavePot!I924*(1+HLOOKUP(MID(D924,2,2),$M$9:$AF$15,MATCH(RIGHT(D924,2),$M$9:$M$15,0),0))^($H924-IND_SavePot!$H924)</f>
        <v>0</v>
      </c>
      <c r="J924" s="13">
        <f t="shared" si="65"/>
        <v>0</v>
      </c>
      <c r="K924" s="2">
        <v>5</v>
      </c>
    </row>
    <row r="925" spans="3:11">
      <c r="C925" s="11" t="str">
        <f>IND_SavePot!C925</f>
        <v>INDFDEFFPH-54</v>
      </c>
      <c r="D925" s="11" t="str">
        <f>IND_SavePot!D925</f>
        <v>IFDPH</v>
      </c>
      <c r="E925" s="10" t="str">
        <f t="shared" si="64"/>
        <v>IFDPH</v>
      </c>
      <c r="F925" s="10" t="s">
        <v>10</v>
      </c>
      <c r="G925" s="10" t="s">
        <v>11</v>
      </c>
      <c r="H925" s="10">
        <f t="shared" si="66"/>
        <v>2050</v>
      </c>
      <c r="I925" s="13">
        <f>IND_SavePot!I925*(1+HLOOKUP(MID(D925,2,2),$M$9:$AF$15,MATCH(RIGHT(D925,2),$M$9:$M$15,0),0))^($H925-IND_SavePot!$H925)</f>
        <v>4.8156530580719011E-3</v>
      </c>
      <c r="J925" s="13">
        <f t="shared" si="65"/>
        <v>4.8156530580719011E-3</v>
      </c>
      <c r="K925" s="2">
        <v>5</v>
      </c>
    </row>
    <row r="926" spans="3:11">
      <c r="C926" s="11" t="str">
        <f>IND_SavePot!C926</f>
        <v>INDFDEFFPH-54</v>
      </c>
      <c r="D926" s="11" t="str">
        <f>IND_SavePot!D926</f>
        <v>IFDPH</v>
      </c>
      <c r="E926" s="10" t="str">
        <f t="shared" si="64"/>
        <v>IFDPH</v>
      </c>
      <c r="F926" s="10" t="s">
        <v>10</v>
      </c>
      <c r="G926" s="10" t="s">
        <v>11</v>
      </c>
      <c r="H926" s="10">
        <f t="shared" si="66"/>
        <v>2050</v>
      </c>
      <c r="I926" s="13">
        <f>IND_SavePot!I926*(1+HLOOKUP(MID(D926,2,2),$M$9:$AF$15,MATCH(RIGHT(D926,2),$M$9:$M$15,0),0))^($H926-IND_SavePot!$H926)</f>
        <v>4.8156530580719011E-3</v>
      </c>
      <c r="J926" s="13">
        <f t="shared" si="65"/>
        <v>4.8156530580719011E-3</v>
      </c>
      <c r="K926" s="2">
        <v>7</v>
      </c>
    </row>
    <row r="927" spans="3:11">
      <c r="C927" s="11" t="str">
        <f>IND_SavePot!C927</f>
        <v>INDFDEFFSH-54</v>
      </c>
      <c r="D927" s="11" t="str">
        <f>IND_SavePot!D927</f>
        <v>IFDSH</v>
      </c>
      <c r="E927" s="10" t="str">
        <f t="shared" si="64"/>
        <v>IFDSH</v>
      </c>
      <c r="F927" s="10" t="s">
        <v>10</v>
      </c>
      <c r="G927" s="10" t="s">
        <v>11</v>
      </c>
      <c r="H927" s="10">
        <f t="shared" si="66"/>
        <v>2050</v>
      </c>
      <c r="I927" s="13">
        <f>IND_SavePot!I927*(1+HLOOKUP(MID(D927,2,2),$M$9:$AF$15,MATCH(RIGHT(D927,2),$M$9:$M$15,0),0))^($H927-IND_SavePot!$H927)</f>
        <v>8.0941542102888776E-3</v>
      </c>
      <c r="J927" s="13">
        <f t="shared" si="65"/>
        <v>8.0941542102888776E-3</v>
      </c>
      <c r="K927" s="2">
        <v>5</v>
      </c>
    </row>
    <row r="928" spans="3:11">
      <c r="C928" s="11" t="str">
        <f>IND_SavePot!C928</f>
        <v>INDFDEFFLA-54</v>
      </c>
      <c r="D928" s="11" t="str">
        <f>IND_SavePot!D928</f>
        <v>IFDLA</v>
      </c>
      <c r="E928" s="10" t="str">
        <f t="shared" si="64"/>
        <v>IFDLA</v>
      </c>
      <c r="F928" s="10" t="s">
        <v>10</v>
      </c>
      <c r="G928" s="10" t="s">
        <v>11</v>
      </c>
      <c r="H928" s="10">
        <f t="shared" si="66"/>
        <v>2050</v>
      </c>
      <c r="I928" s="13">
        <f>IND_SavePot!I928*(1+HLOOKUP(MID(D928,2,2),$M$9:$AF$15,MATCH(RIGHT(D928,2),$M$9:$M$15,0),0))^($H928-IND_SavePot!$H928)</f>
        <v>8.1549931596527885E-3</v>
      </c>
      <c r="J928" s="13">
        <f t="shared" si="65"/>
        <v>8.1549931596527885E-3</v>
      </c>
      <c r="K928" s="2">
        <v>0</v>
      </c>
    </row>
    <row r="929" spans="3:11">
      <c r="C929" s="11" t="str">
        <f>IND_SavePot!C929</f>
        <v>INDFDEFFEM-54</v>
      </c>
      <c r="D929" s="11" t="str">
        <f>IND_SavePot!D929</f>
        <v>IFDEM</v>
      </c>
      <c r="E929" s="10" t="str">
        <f t="shared" si="64"/>
        <v>IFDEM</v>
      </c>
      <c r="F929" s="10" t="s">
        <v>10</v>
      </c>
      <c r="G929" s="10" t="s">
        <v>11</v>
      </c>
      <c r="H929" s="10">
        <f t="shared" si="66"/>
        <v>2050</v>
      </c>
      <c r="I929" s="13">
        <f>IND_SavePot!I929*(1+HLOOKUP(MID(D929,2,2),$M$9:$AF$15,MATCH(RIGHT(D929,2),$M$9:$M$15,0),0))^($H929-IND_SavePot!$H929)</f>
        <v>2.9738246600742218E-3</v>
      </c>
      <c r="J929" s="13">
        <f t="shared" si="65"/>
        <v>2.9738246600742218E-3</v>
      </c>
      <c r="K929" s="2">
        <v>0</v>
      </c>
    </row>
    <row r="930" spans="3:11">
      <c r="C930" s="11" t="str">
        <f>IND_SavePot!C930</f>
        <v>INDFDEFFTF-54</v>
      </c>
      <c r="D930" s="11" t="str">
        <f>IND_SavePot!D930</f>
        <v>IFDTF</v>
      </c>
      <c r="E930" s="10" t="str">
        <f t="shared" si="64"/>
        <v>IFDTF</v>
      </c>
      <c r="F930" s="10" t="s">
        <v>10</v>
      </c>
      <c r="G930" s="10" t="s">
        <v>11</v>
      </c>
      <c r="H930" s="10">
        <f t="shared" si="66"/>
        <v>2050</v>
      </c>
      <c r="I930" s="13">
        <f>IND_SavePot!I930*(1+HLOOKUP(MID(D930,2,2),$M$9:$AF$15,MATCH(RIGHT(D930,2),$M$9:$M$15,0),0))^($H930-IND_SavePot!$H930)</f>
        <v>0</v>
      </c>
      <c r="J930" s="13">
        <f t="shared" si="65"/>
        <v>0</v>
      </c>
      <c r="K930" s="2">
        <v>5</v>
      </c>
    </row>
    <row r="931" spans="3:11">
      <c r="C931" s="11" t="str">
        <f>IND_SavePot!C931</f>
        <v>INDFDEFFPH-55</v>
      </c>
      <c r="D931" s="11" t="str">
        <f>IND_SavePot!D931</f>
        <v>IFDPH</v>
      </c>
      <c r="E931" s="10" t="str">
        <f t="shared" si="64"/>
        <v>IFDPH</v>
      </c>
      <c r="F931" s="10" t="s">
        <v>10</v>
      </c>
      <c r="G931" s="10" t="s">
        <v>11</v>
      </c>
      <c r="H931" s="10">
        <f t="shared" si="66"/>
        <v>2050</v>
      </c>
      <c r="I931" s="13">
        <f>IND_SavePot!I931*(1+HLOOKUP(MID(D931,2,2),$M$9:$AF$15,MATCH(RIGHT(D931,2),$M$9:$M$15,0),0))^($H931-IND_SavePot!$H931)</f>
        <v>4.8156530580718395E-3</v>
      </c>
      <c r="J931" s="13">
        <f t="shared" si="65"/>
        <v>4.8156530580718395E-3</v>
      </c>
      <c r="K931" s="2">
        <v>5</v>
      </c>
    </row>
    <row r="932" spans="3:11">
      <c r="C932" s="11" t="str">
        <f>IND_SavePot!C932</f>
        <v>INDFDEFFPH-55</v>
      </c>
      <c r="D932" s="11" t="str">
        <f>IND_SavePot!D932</f>
        <v>IFDPH</v>
      </c>
      <c r="E932" s="10" t="str">
        <f t="shared" si="64"/>
        <v>IFDPH</v>
      </c>
      <c r="F932" s="10" t="s">
        <v>10</v>
      </c>
      <c r="G932" s="10" t="s">
        <v>11</v>
      </c>
      <c r="H932" s="10">
        <f t="shared" si="66"/>
        <v>2050</v>
      </c>
      <c r="I932" s="13">
        <f>IND_SavePot!I932*(1+HLOOKUP(MID(D932,2,2),$M$9:$AF$15,MATCH(RIGHT(D932,2),$M$9:$M$15,0),0))^($H932-IND_SavePot!$H932)</f>
        <v>4.8156530580718395E-3</v>
      </c>
      <c r="J932" s="13">
        <f t="shared" si="65"/>
        <v>4.8156530580718395E-3</v>
      </c>
      <c r="K932" s="2">
        <v>7</v>
      </c>
    </row>
    <row r="933" spans="3:11">
      <c r="C933" s="11" t="str">
        <f>IND_SavePot!C933</f>
        <v>INDFDEFFSH-55</v>
      </c>
      <c r="D933" s="11" t="str">
        <f>IND_SavePot!D933</f>
        <v>IFDSH</v>
      </c>
      <c r="E933" s="10" t="str">
        <f t="shared" si="64"/>
        <v>IFDSH</v>
      </c>
      <c r="F933" s="10" t="s">
        <v>10</v>
      </c>
      <c r="G933" s="10" t="s">
        <v>11</v>
      </c>
      <c r="H933" s="10">
        <f t="shared" si="66"/>
        <v>2050</v>
      </c>
      <c r="I933" s="13">
        <f>IND_SavePot!I933*(1+HLOOKUP(MID(D933,2,2),$M$9:$AF$15,MATCH(RIGHT(D933,2),$M$9:$M$15,0),0))^($H933-IND_SavePot!$H933)</f>
        <v>8.0941542102887683E-3</v>
      </c>
      <c r="J933" s="13">
        <f t="shared" si="65"/>
        <v>8.0941542102887683E-3</v>
      </c>
      <c r="K933" s="2">
        <v>5</v>
      </c>
    </row>
    <row r="934" spans="3:11">
      <c r="C934" s="11" t="str">
        <f>IND_SavePot!C934</f>
        <v>INDFDEFFLA-55</v>
      </c>
      <c r="D934" s="11" t="str">
        <f>IND_SavePot!D934</f>
        <v>IFDLA</v>
      </c>
      <c r="E934" s="10" t="str">
        <f t="shared" si="64"/>
        <v>IFDLA</v>
      </c>
      <c r="F934" s="10" t="s">
        <v>10</v>
      </c>
      <c r="G934" s="10" t="s">
        <v>11</v>
      </c>
      <c r="H934" s="10">
        <f t="shared" si="66"/>
        <v>2050</v>
      </c>
      <c r="I934" s="13">
        <f>IND_SavePot!I934*(1+HLOOKUP(MID(D934,2,2),$M$9:$AF$15,MATCH(RIGHT(D934,2),$M$9:$M$15,0),0))^($H934-IND_SavePot!$H934)</f>
        <v>8.154993159652707E-3</v>
      </c>
      <c r="J934" s="13">
        <f t="shared" si="65"/>
        <v>8.154993159652707E-3</v>
      </c>
      <c r="K934" s="2">
        <v>0</v>
      </c>
    </row>
    <row r="935" spans="3:11">
      <c r="C935" s="11" t="str">
        <f>IND_SavePot!C935</f>
        <v>INDFDEFFEM-55</v>
      </c>
      <c r="D935" s="11" t="str">
        <f>IND_SavePot!D935</f>
        <v>IFDEM</v>
      </c>
      <c r="E935" s="10" t="str">
        <f t="shared" si="64"/>
        <v>IFDEM</v>
      </c>
      <c r="F935" s="10" t="s">
        <v>10</v>
      </c>
      <c r="G935" s="10" t="s">
        <v>11</v>
      </c>
      <c r="H935" s="10">
        <f t="shared" si="66"/>
        <v>2050</v>
      </c>
      <c r="I935" s="13">
        <f>IND_SavePot!I935*(1+HLOOKUP(MID(D935,2,2),$M$9:$AF$15,MATCH(RIGHT(D935,2),$M$9:$M$15,0),0))^($H935-IND_SavePot!$H935)</f>
        <v>2.9738246600742218E-3</v>
      </c>
      <c r="J935" s="13">
        <f t="shared" si="65"/>
        <v>2.9738246600742218E-3</v>
      </c>
      <c r="K935" s="2">
        <v>0</v>
      </c>
    </row>
    <row r="936" spans="3:11">
      <c r="C936" s="11" t="str">
        <f>IND_SavePot!C936</f>
        <v>INDFDEFFTF-55</v>
      </c>
      <c r="D936" s="11" t="str">
        <f>IND_SavePot!D936</f>
        <v>IFDTF</v>
      </c>
      <c r="E936" s="10" t="str">
        <f t="shared" si="64"/>
        <v>IFDTF</v>
      </c>
      <c r="F936" s="10" t="s">
        <v>10</v>
      </c>
      <c r="G936" s="10" t="s">
        <v>11</v>
      </c>
      <c r="H936" s="10">
        <f t="shared" si="66"/>
        <v>2050</v>
      </c>
      <c r="I936" s="13">
        <f>IND_SavePot!I936*(1+HLOOKUP(MID(D936,2,2),$M$9:$AF$15,MATCH(RIGHT(D936,2),$M$9:$M$15,0),0))^($H936-IND_SavePot!$H936)</f>
        <v>0</v>
      </c>
      <c r="J936" s="13">
        <f t="shared" si="65"/>
        <v>0</v>
      </c>
      <c r="K936" s="2">
        <v>4</v>
      </c>
    </row>
    <row r="937" spans="3:11">
      <c r="C937" s="11" t="str">
        <f>IND_SavePot!C937</f>
        <v>INDFDEFFPH-56</v>
      </c>
      <c r="D937" s="11" t="str">
        <f>IND_SavePot!D937</f>
        <v>IFDPH</v>
      </c>
      <c r="E937" s="10" t="str">
        <f t="shared" si="64"/>
        <v>IFDPH</v>
      </c>
      <c r="F937" s="10" t="s">
        <v>10</v>
      </c>
      <c r="G937" s="10" t="s">
        <v>11</v>
      </c>
      <c r="H937" s="10">
        <f t="shared" si="66"/>
        <v>2050</v>
      </c>
      <c r="I937" s="13">
        <f>IND_SavePot!I937*(1+HLOOKUP(MID(D937,2,2),$M$9:$AF$15,MATCH(RIGHT(D937,2),$M$9:$M$15,0),0))^($H937-IND_SavePot!$H937)</f>
        <v>4.8156530580718395E-3</v>
      </c>
      <c r="J937" s="13">
        <f t="shared" si="65"/>
        <v>4.8156530580718395E-3</v>
      </c>
      <c r="K937" s="2">
        <v>5</v>
      </c>
    </row>
    <row r="938" spans="3:11">
      <c r="C938" s="11" t="str">
        <f>IND_SavePot!C938</f>
        <v>INDFDEFFPH-56</v>
      </c>
      <c r="D938" s="11" t="str">
        <f>IND_SavePot!D938</f>
        <v>IFDPH</v>
      </c>
      <c r="E938" s="10" t="str">
        <f t="shared" si="64"/>
        <v>IFDPH</v>
      </c>
      <c r="F938" s="10" t="s">
        <v>10</v>
      </c>
      <c r="G938" s="10" t="s">
        <v>11</v>
      </c>
      <c r="H938" s="10">
        <f t="shared" si="66"/>
        <v>2050</v>
      </c>
      <c r="I938" s="13">
        <f>IND_SavePot!I938*(1+HLOOKUP(MID(D938,2,2),$M$9:$AF$15,MATCH(RIGHT(D938,2),$M$9:$M$15,0),0))^($H938-IND_SavePot!$H938)</f>
        <v>4.8156530580718395E-3</v>
      </c>
      <c r="J938" s="13">
        <f t="shared" si="65"/>
        <v>4.8156530580718395E-3</v>
      </c>
      <c r="K938" s="2">
        <v>7</v>
      </c>
    </row>
    <row r="939" spans="3:11">
      <c r="C939" s="11" t="str">
        <f>IND_SavePot!C939</f>
        <v>INDFDEFFSH-56</v>
      </c>
      <c r="D939" s="11" t="str">
        <f>IND_SavePot!D939</f>
        <v>IFDSH</v>
      </c>
      <c r="E939" s="10" t="str">
        <f t="shared" si="64"/>
        <v>IFDSH</v>
      </c>
      <c r="F939" s="10" t="s">
        <v>10</v>
      </c>
      <c r="G939" s="10" t="s">
        <v>11</v>
      </c>
      <c r="H939" s="10">
        <f t="shared" si="66"/>
        <v>2050</v>
      </c>
      <c r="I939" s="13">
        <f>IND_SavePot!I939*(1+HLOOKUP(MID(D939,2,2),$M$9:$AF$15,MATCH(RIGHT(D939,2),$M$9:$M$15,0),0))^($H939-IND_SavePot!$H939)</f>
        <v>8.0941542102888238E-3</v>
      </c>
      <c r="J939" s="13">
        <f t="shared" si="65"/>
        <v>8.0941542102888238E-3</v>
      </c>
      <c r="K939" s="2">
        <v>4</v>
      </c>
    </row>
    <row r="940" spans="3:11">
      <c r="C940" s="11" t="str">
        <f>IND_SavePot!C940</f>
        <v>INDFDEFFLA-56</v>
      </c>
      <c r="D940" s="11" t="str">
        <f>IND_SavePot!D940</f>
        <v>IFDLA</v>
      </c>
      <c r="E940" s="10" t="str">
        <f t="shared" si="64"/>
        <v>IFDLA</v>
      </c>
      <c r="F940" s="10" t="s">
        <v>10</v>
      </c>
      <c r="G940" s="10" t="s">
        <v>11</v>
      </c>
      <c r="H940" s="10">
        <f t="shared" si="66"/>
        <v>2050</v>
      </c>
      <c r="I940" s="13">
        <f>IND_SavePot!I940*(1+HLOOKUP(MID(D940,2,2),$M$9:$AF$15,MATCH(RIGHT(D940,2),$M$9:$M$15,0),0))^($H940-IND_SavePot!$H940)</f>
        <v>8.1549931596526255E-3</v>
      </c>
      <c r="J940" s="13">
        <f t="shared" si="65"/>
        <v>8.1549931596526255E-3</v>
      </c>
      <c r="K940" s="2">
        <v>0</v>
      </c>
    </row>
    <row r="941" spans="3:11">
      <c r="C941" s="11" t="str">
        <f>IND_SavePot!C941</f>
        <v>INDFDEFFEM-56</v>
      </c>
      <c r="D941" s="11" t="str">
        <f>IND_SavePot!D941</f>
        <v>IFDEM</v>
      </c>
      <c r="E941" s="10" t="str">
        <f t="shared" si="64"/>
        <v>IFDEM</v>
      </c>
      <c r="F941" s="10" t="s">
        <v>10</v>
      </c>
      <c r="G941" s="10" t="s">
        <v>11</v>
      </c>
      <c r="H941" s="10">
        <f t="shared" si="66"/>
        <v>2050</v>
      </c>
      <c r="I941" s="13">
        <f>IND_SavePot!I941*(1+HLOOKUP(MID(D941,2,2),$M$9:$AF$15,MATCH(RIGHT(D941,2),$M$9:$M$15,0),0))^($H941-IND_SavePot!$H941)</f>
        <v>2.9738246600741814E-3</v>
      </c>
      <c r="J941" s="13">
        <f t="shared" si="65"/>
        <v>2.9738246600741814E-3</v>
      </c>
      <c r="K941" s="2">
        <v>0</v>
      </c>
    </row>
    <row r="942" spans="3:11">
      <c r="C942" s="11" t="str">
        <f>IND_SavePot!C942</f>
        <v>INDFDEFFTF-56</v>
      </c>
      <c r="D942" s="11" t="str">
        <f>IND_SavePot!D942</f>
        <v>IFDTF</v>
      </c>
      <c r="E942" s="10" t="str">
        <f t="shared" si="64"/>
        <v>IFDTF</v>
      </c>
      <c r="F942" s="10" t="s">
        <v>10</v>
      </c>
      <c r="G942" s="10" t="s">
        <v>11</v>
      </c>
      <c r="H942" s="10">
        <f t="shared" si="66"/>
        <v>2050</v>
      </c>
      <c r="I942" s="13">
        <f>IND_SavePot!I942*(1+HLOOKUP(MID(D942,2,2),$M$9:$AF$15,MATCH(RIGHT(D942,2),$M$9:$M$15,0),0))^($H942-IND_SavePot!$H942)</f>
        <v>0</v>
      </c>
      <c r="J942" s="13">
        <f t="shared" si="65"/>
        <v>0</v>
      </c>
      <c r="K942" s="2">
        <v>4</v>
      </c>
    </row>
    <row r="943" spans="3:11">
      <c r="C943" s="11" t="str">
        <f>IND_SavePot!C943</f>
        <v>INDFDEFFPH-57</v>
      </c>
      <c r="D943" s="11" t="str">
        <f>IND_SavePot!D943</f>
        <v>IFDPH</v>
      </c>
      <c r="E943" s="10" t="str">
        <f t="shared" si="64"/>
        <v>IFDPH</v>
      </c>
      <c r="F943" s="10" t="s">
        <v>10</v>
      </c>
      <c r="G943" s="10" t="s">
        <v>11</v>
      </c>
      <c r="H943" s="10">
        <f t="shared" si="66"/>
        <v>2050</v>
      </c>
      <c r="I943" s="13">
        <f>IND_SavePot!I943*(1+HLOOKUP(MID(D943,2,2),$M$9:$AF$15,MATCH(RIGHT(D943,2),$M$9:$M$15,0),0))^($H943-IND_SavePot!$H943)</f>
        <v>4.8156530580719011E-3</v>
      </c>
      <c r="J943" s="13">
        <f t="shared" si="65"/>
        <v>4.8156530580719011E-3</v>
      </c>
      <c r="K943" s="2">
        <v>5</v>
      </c>
    </row>
    <row r="944" spans="3:11">
      <c r="C944" s="11" t="str">
        <f>IND_SavePot!C944</f>
        <v>INDFDEFFPH-57</v>
      </c>
      <c r="D944" s="11" t="str">
        <f>IND_SavePot!D944</f>
        <v>IFDPH</v>
      </c>
      <c r="E944" s="10" t="str">
        <f t="shared" si="64"/>
        <v>IFDPH</v>
      </c>
      <c r="F944" s="10" t="s">
        <v>10</v>
      </c>
      <c r="G944" s="10" t="s">
        <v>11</v>
      </c>
      <c r="H944" s="10">
        <f t="shared" si="66"/>
        <v>2050</v>
      </c>
      <c r="I944" s="13">
        <f>IND_SavePot!I944*(1+HLOOKUP(MID(D944,2,2),$M$9:$AF$15,MATCH(RIGHT(D944,2),$M$9:$M$15,0),0))^($H944-IND_SavePot!$H944)</f>
        <v>4.8156530580719011E-3</v>
      </c>
      <c r="J944" s="13">
        <f t="shared" si="65"/>
        <v>4.8156530580719011E-3</v>
      </c>
      <c r="K944" s="2">
        <v>7</v>
      </c>
    </row>
    <row r="945" spans="3:11">
      <c r="C945" s="11" t="str">
        <f>IND_SavePot!C945</f>
        <v>INDFDEFFSH-57</v>
      </c>
      <c r="D945" s="11" t="str">
        <f>IND_SavePot!D945</f>
        <v>IFDSH</v>
      </c>
      <c r="E945" s="10" t="str">
        <f t="shared" si="64"/>
        <v>IFDSH</v>
      </c>
      <c r="F945" s="10" t="s">
        <v>10</v>
      </c>
      <c r="G945" s="10" t="s">
        <v>11</v>
      </c>
      <c r="H945" s="10">
        <f t="shared" si="66"/>
        <v>2050</v>
      </c>
      <c r="I945" s="13">
        <f>IND_SavePot!I945*(1+HLOOKUP(MID(D945,2,2),$M$9:$AF$15,MATCH(RIGHT(D945,2),$M$9:$M$15,0),0))^($H945-IND_SavePot!$H945)</f>
        <v>8.0941542102888776E-3</v>
      </c>
      <c r="J945" s="13">
        <f t="shared" si="65"/>
        <v>8.0941542102888776E-3</v>
      </c>
      <c r="K945" s="2">
        <v>4</v>
      </c>
    </row>
    <row r="946" spans="3:11">
      <c r="C946" s="11" t="str">
        <f>IND_SavePot!C946</f>
        <v>INDFDEFFLA-57</v>
      </c>
      <c r="D946" s="11" t="str">
        <f>IND_SavePot!D946</f>
        <v>IFDLA</v>
      </c>
      <c r="E946" s="10" t="str">
        <f t="shared" si="64"/>
        <v>IFDLA</v>
      </c>
      <c r="F946" s="10" t="s">
        <v>10</v>
      </c>
      <c r="G946" s="10" t="s">
        <v>11</v>
      </c>
      <c r="H946" s="10">
        <f t="shared" si="66"/>
        <v>2050</v>
      </c>
      <c r="I946" s="13">
        <f>IND_SavePot!I946*(1+HLOOKUP(MID(D946,2,2),$M$9:$AF$15,MATCH(RIGHT(D946,2),$M$9:$M$15,0),0))^($H946-IND_SavePot!$H946)</f>
        <v>8.1549931596527885E-3</v>
      </c>
      <c r="J946" s="13">
        <f t="shared" si="65"/>
        <v>8.1549931596527885E-3</v>
      </c>
      <c r="K946" s="2">
        <v>0</v>
      </c>
    </row>
    <row r="947" spans="3:11">
      <c r="C947" s="11" t="str">
        <f>IND_SavePot!C947</f>
        <v>INDFDEFFEM-57</v>
      </c>
      <c r="D947" s="11" t="str">
        <f>IND_SavePot!D947</f>
        <v>IFDEM</v>
      </c>
      <c r="E947" s="10" t="str">
        <f t="shared" si="64"/>
        <v>IFDEM</v>
      </c>
      <c r="F947" s="10" t="s">
        <v>10</v>
      </c>
      <c r="G947" s="10" t="s">
        <v>11</v>
      </c>
      <c r="H947" s="10">
        <f t="shared" si="66"/>
        <v>2050</v>
      </c>
      <c r="I947" s="13">
        <f>IND_SavePot!I947*(1+HLOOKUP(MID(D947,2,2),$M$9:$AF$15,MATCH(RIGHT(D947,2),$M$9:$M$15,0),0))^($H947-IND_SavePot!$H947)</f>
        <v>2.9738246600742218E-3</v>
      </c>
      <c r="J947" s="13">
        <f t="shared" si="65"/>
        <v>2.9738246600742218E-3</v>
      </c>
      <c r="K947" s="2">
        <v>0</v>
      </c>
    </row>
    <row r="948" spans="3:11">
      <c r="C948" s="11" t="str">
        <f>IND_SavePot!C948</f>
        <v>INDFDEFFTF-57</v>
      </c>
      <c r="D948" s="11" t="str">
        <f>IND_SavePot!D948</f>
        <v>IFDTF</v>
      </c>
      <c r="E948" s="10" t="str">
        <f t="shared" si="64"/>
        <v>IFDTF</v>
      </c>
      <c r="F948" s="10" t="s">
        <v>10</v>
      </c>
      <c r="G948" s="10" t="s">
        <v>11</v>
      </c>
      <c r="H948" s="10">
        <f t="shared" si="66"/>
        <v>2050</v>
      </c>
      <c r="I948" s="13">
        <f>IND_SavePot!I948*(1+HLOOKUP(MID(D948,2,2),$M$9:$AF$15,MATCH(RIGHT(D948,2),$M$9:$M$15,0),0))^($H948-IND_SavePot!$H948)</f>
        <v>0</v>
      </c>
      <c r="J948" s="13">
        <f t="shared" si="65"/>
        <v>0</v>
      </c>
      <c r="K948" s="2">
        <v>4</v>
      </c>
    </row>
    <row r="949" spans="3:11">
      <c r="C949" s="11" t="str">
        <f>IND_SavePot!C949</f>
        <v>INDFDEFFPH-58</v>
      </c>
      <c r="D949" s="11" t="str">
        <f>IND_SavePot!D949</f>
        <v>IFDPH</v>
      </c>
      <c r="E949" s="10" t="str">
        <f t="shared" si="64"/>
        <v>IFDPH</v>
      </c>
      <c r="F949" s="10" t="s">
        <v>10</v>
      </c>
      <c r="G949" s="10" t="s">
        <v>11</v>
      </c>
      <c r="H949" s="10">
        <f t="shared" si="66"/>
        <v>2050</v>
      </c>
      <c r="I949" s="13">
        <f>IND_SavePot!I949*(1+HLOOKUP(MID(D949,2,2),$M$9:$AF$15,MATCH(RIGHT(D949,2),$M$9:$M$15,0),0))^($H949-IND_SavePot!$H949)</f>
        <v>4.8156530580718395E-3</v>
      </c>
      <c r="J949" s="13">
        <f t="shared" si="65"/>
        <v>4.8156530580718395E-3</v>
      </c>
      <c r="K949" s="2">
        <v>5</v>
      </c>
    </row>
    <row r="950" spans="3:11">
      <c r="C950" s="11" t="str">
        <f>IND_SavePot!C950</f>
        <v>INDFDEFFPH-58</v>
      </c>
      <c r="D950" s="11" t="str">
        <f>IND_SavePot!D950</f>
        <v>IFDPH</v>
      </c>
      <c r="E950" s="10" t="str">
        <f t="shared" si="64"/>
        <v>IFDPH</v>
      </c>
      <c r="F950" s="10" t="s">
        <v>10</v>
      </c>
      <c r="G950" s="10" t="s">
        <v>11</v>
      </c>
      <c r="H950" s="10">
        <f t="shared" si="66"/>
        <v>2050</v>
      </c>
      <c r="I950" s="13">
        <f>IND_SavePot!I950*(1+HLOOKUP(MID(D950,2,2),$M$9:$AF$15,MATCH(RIGHT(D950,2),$M$9:$M$15,0),0))^($H950-IND_SavePot!$H950)</f>
        <v>4.8156530580718395E-3</v>
      </c>
      <c r="J950" s="13">
        <f t="shared" si="65"/>
        <v>4.8156530580718395E-3</v>
      </c>
      <c r="K950" s="2">
        <v>7</v>
      </c>
    </row>
    <row r="951" spans="3:11">
      <c r="C951" s="11" t="str">
        <f>IND_SavePot!C951</f>
        <v>INDFDEFFSH-58</v>
      </c>
      <c r="D951" s="11" t="str">
        <f>IND_SavePot!D951</f>
        <v>IFDSH</v>
      </c>
      <c r="E951" s="10" t="str">
        <f t="shared" si="64"/>
        <v>IFDSH</v>
      </c>
      <c r="F951" s="10" t="s">
        <v>10</v>
      </c>
      <c r="G951" s="10" t="s">
        <v>11</v>
      </c>
      <c r="H951" s="10">
        <f t="shared" si="66"/>
        <v>2050</v>
      </c>
      <c r="I951" s="13">
        <f>IND_SavePot!I951*(1+HLOOKUP(MID(D951,2,2),$M$9:$AF$15,MATCH(RIGHT(D951,2),$M$9:$M$15,0),0))^($H951-IND_SavePot!$H951)</f>
        <v>8.0941542102887683E-3</v>
      </c>
      <c r="J951" s="13">
        <f t="shared" si="65"/>
        <v>8.0941542102887683E-3</v>
      </c>
      <c r="K951" s="2">
        <v>4</v>
      </c>
    </row>
    <row r="952" spans="3:11">
      <c r="C952" s="11" t="str">
        <f>IND_SavePot!C952</f>
        <v>INDFDEFFLA-58</v>
      </c>
      <c r="D952" s="11" t="str">
        <f>IND_SavePot!D952</f>
        <v>IFDLA</v>
      </c>
      <c r="E952" s="10" t="str">
        <f t="shared" si="64"/>
        <v>IFDLA</v>
      </c>
      <c r="F952" s="10" t="s">
        <v>10</v>
      </c>
      <c r="G952" s="10" t="s">
        <v>11</v>
      </c>
      <c r="H952" s="10">
        <f t="shared" si="66"/>
        <v>2050</v>
      </c>
      <c r="I952" s="13">
        <f>IND_SavePot!I952*(1+HLOOKUP(MID(D952,2,2),$M$9:$AF$15,MATCH(RIGHT(D952,2),$M$9:$M$15,0),0))^($H952-IND_SavePot!$H952)</f>
        <v>8.154993159652707E-3</v>
      </c>
      <c r="J952" s="13">
        <f t="shared" si="65"/>
        <v>8.154993159652707E-3</v>
      </c>
      <c r="K952" s="2">
        <v>0</v>
      </c>
    </row>
    <row r="953" spans="3:11">
      <c r="C953" s="11" t="str">
        <f>IND_SavePot!C953</f>
        <v>INDFDEFFEM-58</v>
      </c>
      <c r="D953" s="11" t="str">
        <f>IND_SavePot!D953</f>
        <v>IFDEM</v>
      </c>
      <c r="E953" s="10" t="str">
        <f t="shared" si="64"/>
        <v>IFDEM</v>
      </c>
      <c r="F953" s="10" t="s">
        <v>10</v>
      </c>
      <c r="G953" s="10" t="s">
        <v>11</v>
      </c>
      <c r="H953" s="10">
        <f t="shared" si="66"/>
        <v>2050</v>
      </c>
      <c r="I953" s="13">
        <f>IND_SavePot!I953*(1+HLOOKUP(MID(D953,2,2),$M$9:$AF$15,MATCH(RIGHT(D953,2),$M$9:$M$15,0),0))^($H953-IND_SavePot!$H953)</f>
        <v>2.9738246600741814E-3</v>
      </c>
      <c r="J953" s="13">
        <f t="shared" si="65"/>
        <v>2.9738246600741814E-3</v>
      </c>
      <c r="K953" s="2">
        <v>0</v>
      </c>
    </row>
    <row r="954" spans="3:11">
      <c r="C954" s="11" t="str">
        <f>IND_SavePot!C954</f>
        <v>INDFDEFFTF-58</v>
      </c>
      <c r="D954" s="11" t="str">
        <f>IND_SavePot!D954</f>
        <v>IFDTF</v>
      </c>
      <c r="E954" s="10" t="str">
        <f t="shared" si="64"/>
        <v>IFDTF</v>
      </c>
      <c r="F954" s="10" t="s">
        <v>10</v>
      </c>
      <c r="G954" s="10" t="s">
        <v>11</v>
      </c>
      <c r="H954" s="10">
        <f t="shared" si="66"/>
        <v>2050</v>
      </c>
      <c r="I954" s="13">
        <f>IND_SavePot!I954*(1+HLOOKUP(MID(D954,2,2),$M$9:$AF$15,MATCH(RIGHT(D954,2),$M$9:$M$15,0),0))^($H954-IND_SavePot!$H954)</f>
        <v>0</v>
      </c>
      <c r="J954" s="13">
        <f t="shared" si="65"/>
        <v>0</v>
      </c>
      <c r="K954" s="2">
        <v>4</v>
      </c>
    </row>
    <row r="955" spans="3:11">
      <c r="C955" s="11" t="str">
        <f>IND_SavePot!C955</f>
        <v>INDFDEFFPH-59</v>
      </c>
      <c r="D955" s="11" t="str">
        <f>IND_SavePot!D955</f>
        <v>IFDPH</v>
      </c>
      <c r="E955" s="10" t="str">
        <f t="shared" si="64"/>
        <v>IFDPH</v>
      </c>
      <c r="F955" s="10" t="s">
        <v>10</v>
      </c>
      <c r="G955" s="10" t="s">
        <v>11</v>
      </c>
      <c r="H955" s="10">
        <f t="shared" si="66"/>
        <v>2050</v>
      </c>
      <c r="I955" s="13">
        <f>IND_SavePot!I955*(1+HLOOKUP(MID(D955,2,2),$M$9:$AF$15,MATCH(RIGHT(D955,2),$M$9:$M$15,0),0))^($H955-IND_SavePot!$H955)</f>
        <v>4.8156530580719011E-3</v>
      </c>
      <c r="J955" s="13">
        <f t="shared" si="65"/>
        <v>4.8156530580719011E-3</v>
      </c>
      <c r="K955" s="2">
        <v>5</v>
      </c>
    </row>
    <row r="956" spans="3:11">
      <c r="C956" s="11" t="str">
        <f>IND_SavePot!C956</f>
        <v>INDFDEFFPH-59</v>
      </c>
      <c r="D956" s="11" t="str">
        <f>IND_SavePot!D956</f>
        <v>IFDPH</v>
      </c>
      <c r="E956" s="10" t="str">
        <f t="shared" si="64"/>
        <v>IFDPH</v>
      </c>
      <c r="F956" s="10" t="s">
        <v>10</v>
      </c>
      <c r="G956" s="10" t="s">
        <v>11</v>
      </c>
      <c r="H956" s="10">
        <f t="shared" si="66"/>
        <v>2050</v>
      </c>
      <c r="I956" s="13">
        <f>IND_SavePot!I956*(1+HLOOKUP(MID(D956,2,2),$M$9:$AF$15,MATCH(RIGHT(D956,2),$M$9:$M$15,0),0))^($H956-IND_SavePot!$H956)</f>
        <v>4.8156530580719011E-3</v>
      </c>
      <c r="J956" s="13">
        <f t="shared" si="65"/>
        <v>4.8156530580719011E-3</v>
      </c>
      <c r="K956" s="2">
        <v>7</v>
      </c>
    </row>
    <row r="957" spans="3:11">
      <c r="C957" s="11" t="str">
        <f>IND_SavePot!C957</f>
        <v>INDFDEFFSH-59</v>
      </c>
      <c r="D957" s="11" t="str">
        <f>IND_SavePot!D957</f>
        <v>IFDSH</v>
      </c>
      <c r="E957" s="10" t="str">
        <f t="shared" si="64"/>
        <v>IFDSH</v>
      </c>
      <c r="F957" s="10" t="s">
        <v>10</v>
      </c>
      <c r="G957" s="10" t="s">
        <v>11</v>
      </c>
      <c r="H957" s="10">
        <f t="shared" si="66"/>
        <v>2050</v>
      </c>
      <c r="I957" s="13">
        <f>IND_SavePot!I957*(1+HLOOKUP(MID(D957,2,2),$M$9:$AF$15,MATCH(RIGHT(D957,2),$M$9:$M$15,0),0))^($H957-IND_SavePot!$H957)</f>
        <v>8.0941542102888776E-3</v>
      </c>
      <c r="J957" s="13">
        <f t="shared" si="65"/>
        <v>8.0941542102888776E-3</v>
      </c>
      <c r="K957" s="2">
        <v>3</v>
      </c>
    </row>
    <row r="958" spans="3:11">
      <c r="C958" s="11" t="str">
        <f>IND_SavePot!C958</f>
        <v>INDFDEFFLA-59</v>
      </c>
      <c r="D958" s="11" t="str">
        <f>IND_SavePot!D958</f>
        <v>IFDLA</v>
      </c>
      <c r="E958" s="10" t="str">
        <f t="shared" si="64"/>
        <v>IFDLA</v>
      </c>
      <c r="F958" s="10" t="s">
        <v>10</v>
      </c>
      <c r="G958" s="10" t="s">
        <v>11</v>
      </c>
      <c r="H958" s="10">
        <f t="shared" si="66"/>
        <v>2050</v>
      </c>
      <c r="I958" s="13">
        <f>IND_SavePot!I958*(1+HLOOKUP(MID(D958,2,2),$M$9:$AF$15,MATCH(RIGHT(D958,2),$M$9:$M$15,0),0))^($H958-IND_SavePot!$H958)</f>
        <v>8.1549931596527885E-3</v>
      </c>
      <c r="J958" s="13">
        <f t="shared" si="65"/>
        <v>8.1549931596527885E-3</v>
      </c>
      <c r="K958" s="2">
        <v>0</v>
      </c>
    </row>
    <row r="959" spans="3:11">
      <c r="C959" s="11" t="str">
        <f>IND_SavePot!C959</f>
        <v>INDFDEFFEM-59</v>
      </c>
      <c r="D959" s="11" t="str">
        <f>IND_SavePot!D959</f>
        <v>IFDEM</v>
      </c>
      <c r="E959" s="10" t="str">
        <f t="shared" si="64"/>
        <v>IFDEM</v>
      </c>
      <c r="F959" s="10" t="s">
        <v>10</v>
      </c>
      <c r="G959" s="10" t="s">
        <v>11</v>
      </c>
      <c r="H959" s="10">
        <f t="shared" si="66"/>
        <v>2050</v>
      </c>
      <c r="I959" s="13">
        <f>IND_SavePot!I959*(1+HLOOKUP(MID(D959,2,2),$M$9:$AF$15,MATCH(RIGHT(D959,2),$M$9:$M$15,0),0))^($H959-IND_SavePot!$H959)</f>
        <v>2.9738246600742218E-3</v>
      </c>
      <c r="J959" s="13">
        <f t="shared" si="65"/>
        <v>2.9738246600742218E-3</v>
      </c>
      <c r="K959" s="2">
        <v>0</v>
      </c>
    </row>
    <row r="960" spans="3:11">
      <c r="C960" s="11" t="str">
        <f>IND_SavePot!C960</f>
        <v>INDFDEFFTF-59</v>
      </c>
      <c r="D960" s="11" t="str">
        <f>IND_SavePot!D960</f>
        <v>IFDTF</v>
      </c>
      <c r="E960" s="10" t="str">
        <f t="shared" si="64"/>
        <v>IFDTF</v>
      </c>
      <c r="F960" s="10" t="s">
        <v>10</v>
      </c>
      <c r="G960" s="10" t="s">
        <v>11</v>
      </c>
      <c r="H960" s="10">
        <f t="shared" si="66"/>
        <v>2050</v>
      </c>
      <c r="I960" s="13">
        <f>IND_SavePot!I960*(1+HLOOKUP(MID(D960,2,2),$M$9:$AF$15,MATCH(RIGHT(D960,2),$M$9:$M$15,0),0))^($H960-IND_SavePot!$H960)</f>
        <v>0</v>
      </c>
      <c r="J960" s="13">
        <f t="shared" si="65"/>
        <v>0</v>
      </c>
      <c r="K960" s="2">
        <v>4</v>
      </c>
    </row>
    <row r="961" spans="3:11">
      <c r="C961" s="11" t="str">
        <f>IND_SavePot!C961</f>
        <v>INDFDEFFPH-60</v>
      </c>
      <c r="D961" s="11" t="str">
        <f>IND_SavePot!D961</f>
        <v>IFDPH</v>
      </c>
      <c r="E961" s="10" t="str">
        <f t="shared" si="64"/>
        <v>IFDPH</v>
      </c>
      <c r="F961" s="10" t="s">
        <v>10</v>
      </c>
      <c r="G961" s="10" t="s">
        <v>11</v>
      </c>
      <c r="H961" s="10">
        <f t="shared" si="66"/>
        <v>2050</v>
      </c>
      <c r="I961" s="13">
        <f>IND_SavePot!I961*(1+HLOOKUP(MID(D961,2,2),$M$9:$AF$15,MATCH(RIGHT(D961,2),$M$9:$M$15,0),0))^($H961-IND_SavePot!$H961)</f>
        <v>4.8156530580718395E-3</v>
      </c>
      <c r="J961" s="13">
        <f t="shared" si="65"/>
        <v>4.8156530580718395E-3</v>
      </c>
      <c r="K961" s="2">
        <v>4</v>
      </c>
    </row>
    <row r="962" spans="3:11">
      <c r="C962" s="11" t="str">
        <f>IND_SavePot!C962</f>
        <v>INDFDEFFPH-60</v>
      </c>
      <c r="D962" s="11" t="str">
        <f>IND_SavePot!D962</f>
        <v>IFDPH</v>
      </c>
      <c r="E962" s="10" t="str">
        <f t="shared" si="64"/>
        <v>IFDPH</v>
      </c>
      <c r="F962" s="10" t="s">
        <v>10</v>
      </c>
      <c r="G962" s="10" t="s">
        <v>11</v>
      </c>
      <c r="H962" s="10">
        <f t="shared" si="66"/>
        <v>2050</v>
      </c>
      <c r="I962" s="13">
        <f>IND_SavePot!I962*(1+HLOOKUP(MID(D962,2,2),$M$9:$AF$15,MATCH(RIGHT(D962,2),$M$9:$M$15,0),0))^($H962-IND_SavePot!$H962)</f>
        <v>4.8156530580718395E-3</v>
      </c>
      <c r="J962" s="13">
        <f t="shared" si="65"/>
        <v>4.8156530580718395E-3</v>
      </c>
      <c r="K962" s="2">
        <v>6</v>
      </c>
    </row>
    <row r="963" spans="3:11">
      <c r="C963" s="11" t="str">
        <f>IND_SavePot!C963</f>
        <v>INDFDEFFSH-60</v>
      </c>
      <c r="D963" s="11" t="str">
        <f>IND_SavePot!D963</f>
        <v>IFDSH</v>
      </c>
      <c r="E963" s="10" t="str">
        <f t="shared" si="64"/>
        <v>IFDSH</v>
      </c>
      <c r="F963" s="10" t="s">
        <v>10</v>
      </c>
      <c r="G963" s="10" t="s">
        <v>11</v>
      </c>
      <c r="H963" s="10">
        <f t="shared" si="66"/>
        <v>2050</v>
      </c>
      <c r="I963" s="13">
        <f>IND_SavePot!I963*(1+HLOOKUP(MID(D963,2,2),$M$9:$AF$15,MATCH(RIGHT(D963,2),$M$9:$M$15,0),0))^($H963-IND_SavePot!$H963)</f>
        <v>8.0941542102887683E-3</v>
      </c>
      <c r="J963" s="13">
        <f t="shared" si="65"/>
        <v>8.0941542102887683E-3</v>
      </c>
      <c r="K963" s="2">
        <v>3</v>
      </c>
    </row>
    <row r="964" spans="3:11">
      <c r="C964" s="11" t="str">
        <f>IND_SavePot!C964</f>
        <v>INDFDEFFLA-60</v>
      </c>
      <c r="D964" s="11" t="str">
        <f>IND_SavePot!D964</f>
        <v>IFDLA</v>
      </c>
      <c r="E964" s="10" t="str">
        <f t="shared" si="64"/>
        <v>IFDLA</v>
      </c>
      <c r="F964" s="10" t="s">
        <v>10</v>
      </c>
      <c r="G964" s="10" t="s">
        <v>11</v>
      </c>
      <c r="H964" s="10">
        <f t="shared" si="66"/>
        <v>2050</v>
      </c>
      <c r="I964" s="13">
        <f>IND_SavePot!I964*(1+HLOOKUP(MID(D964,2,2),$M$9:$AF$15,MATCH(RIGHT(D964,2),$M$9:$M$15,0),0))^($H964-IND_SavePot!$H964)</f>
        <v>8.1549931596526255E-3</v>
      </c>
      <c r="J964" s="13">
        <f t="shared" si="65"/>
        <v>8.1549931596526255E-3</v>
      </c>
      <c r="K964" s="2">
        <v>0</v>
      </c>
    </row>
    <row r="965" spans="3:11">
      <c r="C965" s="11" t="str">
        <f>IND_SavePot!C965</f>
        <v>INDFDEFFEM-60</v>
      </c>
      <c r="D965" s="11" t="str">
        <f>IND_SavePot!D965</f>
        <v>IFDEM</v>
      </c>
      <c r="E965" s="10" t="str">
        <f t="shared" si="64"/>
        <v>IFDEM</v>
      </c>
      <c r="F965" s="10" t="s">
        <v>10</v>
      </c>
      <c r="G965" s="10" t="s">
        <v>11</v>
      </c>
      <c r="H965" s="10">
        <f t="shared" si="66"/>
        <v>2050</v>
      </c>
      <c r="I965" s="13">
        <f>IND_SavePot!I965*(1+HLOOKUP(MID(D965,2,2),$M$9:$AF$15,MATCH(RIGHT(D965,2),$M$9:$M$15,0),0))^($H965-IND_SavePot!$H965)</f>
        <v>2.9738246600742218E-3</v>
      </c>
      <c r="J965" s="13">
        <f t="shared" si="65"/>
        <v>2.9738246600742218E-3</v>
      </c>
      <c r="K965" s="2">
        <v>0</v>
      </c>
    </row>
    <row r="966" spans="3:11">
      <c r="C966" s="11" t="str">
        <f>IND_SavePot!C966</f>
        <v>INDFDEFFTF-60</v>
      </c>
      <c r="D966" s="11" t="str">
        <f>IND_SavePot!D966</f>
        <v>IFDTF</v>
      </c>
      <c r="E966" s="10" t="str">
        <f t="shared" si="64"/>
        <v>IFDTF</v>
      </c>
      <c r="F966" s="10" t="s">
        <v>10</v>
      </c>
      <c r="G966" s="10" t="s">
        <v>11</v>
      </c>
      <c r="H966" s="10">
        <f t="shared" si="66"/>
        <v>2050</v>
      </c>
      <c r="I966" s="13">
        <f>IND_SavePot!I966*(1+HLOOKUP(MID(D966,2,2),$M$9:$AF$15,MATCH(RIGHT(D966,2),$M$9:$M$15,0),0))^($H966-IND_SavePot!$H966)</f>
        <v>0</v>
      </c>
      <c r="J966" s="13">
        <f t="shared" si="65"/>
        <v>0</v>
      </c>
      <c r="K966" s="2">
        <v>4</v>
      </c>
    </row>
    <row r="967" spans="3:11">
      <c r="C967" s="11" t="str">
        <f>IND_SavePot!C967</f>
        <v>INDFDEFFPH-61</v>
      </c>
      <c r="D967" s="11" t="str">
        <f>IND_SavePot!D967</f>
        <v>IFDPH</v>
      </c>
      <c r="E967" s="10" t="str">
        <f t="shared" si="64"/>
        <v>IFDPH</v>
      </c>
      <c r="F967" s="10" t="s">
        <v>10</v>
      </c>
      <c r="G967" s="10" t="s">
        <v>11</v>
      </c>
      <c r="H967" s="10">
        <f t="shared" si="66"/>
        <v>2050</v>
      </c>
      <c r="I967" s="13">
        <f>IND_SavePot!I967*(1+HLOOKUP(MID(D967,2,2),$M$9:$AF$15,MATCH(RIGHT(D967,2),$M$9:$M$15,0),0))^($H967-IND_SavePot!$H967)</f>
        <v>4.8156530580718395E-3</v>
      </c>
      <c r="J967" s="13">
        <f t="shared" si="65"/>
        <v>4.8156530580718395E-3</v>
      </c>
      <c r="K967" s="2">
        <v>4</v>
      </c>
    </row>
    <row r="968" spans="3:11">
      <c r="C968" s="11" t="str">
        <f>IND_SavePot!C968</f>
        <v>INDFDEFFPH-61</v>
      </c>
      <c r="D968" s="11" t="str">
        <f>IND_SavePot!D968</f>
        <v>IFDPH</v>
      </c>
      <c r="E968" s="10" t="str">
        <f t="shared" ref="E968:E1031" si="67">D968</f>
        <v>IFDPH</v>
      </c>
      <c r="F968" s="10" t="s">
        <v>10</v>
      </c>
      <c r="G968" s="10" t="s">
        <v>11</v>
      </c>
      <c r="H968" s="10">
        <f t="shared" si="66"/>
        <v>2050</v>
      </c>
      <c r="I968" s="13">
        <f>IND_SavePot!I968*(1+HLOOKUP(MID(D968,2,2),$M$9:$AF$15,MATCH(RIGHT(D968,2),$M$9:$M$15,0),0))^($H968-IND_SavePot!$H968)</f>
        <v>4.8156530580718395E-3</v>
      </c>
      <c r="J968" s="13">
        <f t="shared" ref="J968:J1031" si="68">I968</f>
        <v>4.8156530580718395E-3</v>
      </c>
      <c r="K968" s="2">
        <v>6</v>
      </c>
    </row>
    <row r="969" spans="3:11">
      <c r="C969" s="11" t="str">
        <f>IND_SavePot!C969</f>
        <v>INDFDEFFSH-61</v>
      </c>
      <c r="D969" s="11" t="str">
        <f>IND_SavePot!D969</f>
        <v>IFDSH</v>
      </c>
      <c r="E969" s="10" t="str">
        <f t="shared" si="67"/>
        <v>IFDSH</v>
      </c>
      <c r="F969" s="10" t="s">
        <v>10</v>
      </c>
      <c r="G969" s="10" t="s">
        <v>11</v>
      </c>
      <c r="H969" s="10">
        <f t="shared" ref="H969:H1032" si="69">H968</f>
        <v>2050</v>
      </c>
      <c r="I969" s="13">
        <f>IND_SavePot!I969*(1+HLOOKUP(MID(D969,2,2),$M$9:$AF$15,MATCH(RIGHT(D969,2),$M$9:$M$15,0),0))^($H969-IND_SavePot!$H969)</f>
        <v>8.0941542102888238E-3</v>
      </c>
      <c r="J969" s="13">
        <f t="shared" si="68"/>
        <v>8.0941542102888238E-3</v>
      </c>
      <c r="K969" s="2">
        <v>2</v>
      </c>
    </row>
    <row r="970" spans="3:11">
      <c r="C970" s="11" t="str">
        <f>IND_SavePot!C970</f>
        <v>INDFDEFFLA-61</v>
      </c>
      <c r="D970" s="11" t="str">
        <f>IND_SavePot!D970</f>
        <v>IFDLA</v>
      </c>
      <c r="E970" s="10" t="str">
        <f t="shared" si="67"/>
        <v>IFDLA</v>
      </c>
      <c r="F970" s="10" t="s">
        <v>10</v>
      </c>
      <c r="G970" s="10" t="s">
        <v>11</v>
      </c>
      <c r="H970" s="10">
        <f t="shared" si="69"/>
        <v>2050</v>
      </c>
      <c r="I970" s="13">
        <f>IND_SavePot!I970*(1+HLOOKUP(MID(D970,2,2),$M$9:$AF$15,MATCH(RIGHT(D970,2),$M$9:$M$15,0),0))^($H970-IND_SavePot!$H970)</f>
        <v>8.154993159652707E-3</v>
      </c>
      <c r="J970" s="13">
        <f t="shared" si="68"/>
        <v>8.154993159652707E-3</v>
      </c>
      <c r="K970" s="2">
        <v>0</v>
      </c>
    </row>
    <row r="971" spans="3:11">
      <c r="C971" s="11" t="str">
        <f>IND_SavePot!C971</f>
        <v>INDFDEFFEM-61</v>
      </c>
      <c r="D971" s="11" t="str">
        <f>IND_SavePot!D971</f>
        <v>IFDEM</v>
      </c>
      <c r="E971" s="10" t="str">
        <f t="shared" si="67"/>
        <v>IFDEM</v>
      </c>
      <c r="F971" s="10" t="s">
        <v>10</v>
      </c>
      <c r="G971" s="10" t="s">
        <v>11</v>
      </c>
      <c r="H971" s="10">
        <f t="shared" si="69"/>
        <v>2050</v>
      </c>
      <c r="I971" s="13">
        <f>IND_SavePot!I971*(1+HLOOKUP(MID(D971,2,2),$M$9:$AF$15,MATCH(RIGHT(D971,2),$M$9:$M$15,0),0))^($H971-IND_SavePot!$H971)</f>
        <v>2.9738246600742218E-3</v>
      </c>
      <c r="J971" s="13">
        <f t="shared" si="68"/>
        <v>2.9738246600742218E-3</v>
      </c>
      <c r="K971" s="2">
        <v>0</v>
      </c>
    </row>
    <row r="972" spans="3:11">
      <c r="C972" s="11" t="str">
        <f>IND_SavePot!C972</f>
        <v>INDFDEFFTF-61</v>
      </c>
      <c r="D972" s="11" t="str">
        <f>IND_SavePot!D972</f>
        <v>IFDTF</v>
      </c>
      <c r="E972" s="10" t="str">
        <f t="shared" si="67"/>
        <v>IFDTF</v>
      </c>
      <c r="F972" s="10" t="s">
        <v>10</v>
      </c>
      <c r="G972" s="10" t="s">
        <v>11</v>
      </c>
      <c r="H972" s="10">
        <f t="shared" si="69"/>
        <v>2050</v>
      </c>
      <c r="I972" s="13">
        <f>IND_SavePot!I972*(1+HLOOKUP(MID(D972,2,2),$M$9:$AF$15,MATCH(RIGHT(D972,2),$M$9:$M$15,0),0))^($H972-IND_SavePot!$H972)</f>
        <v>0</v>
      </c>
      <c r="J972" s="13">
        <f t="shared" si="68"/>
        <v>0</v>
      </c>
      <c r="K972" s="2">
        <v>4</v>
      </c>
    </row>
    <row r="973" spans="3:11">
      <c r="C973" s="11" t="str">
        <f>IND_SavePot!C973</f>
        <v>INDFDEFFPH-62</v>
      </c>
      <c r="D973" s="11" t="str">
        <f>IND_SavePot!D973</f>
        <v>IFDPH</v>
      </c>
      <c r="E973" s="10" t="str">
        <f t="shared" si="67"/>
        <v>IFDPH</v>
      </c>
      <c r="F973" s="10" t="s">
        <v>10</v>
      </c>
      <c r="G973" s="10" t="s">
        <v>11</v>
      </c>
      <c r="H973" s="10">
        <f t="shared" si="69"/>
        <v>2050</v>
      </c>
      <c r="I973" s="13">
        <f>IND_SavePot!I973*(1+HLOOKUP(MID(D973,2,2),$M$9:$AF$15,MATCH(RIGHT(D973,2),$M$9:$M$15,0),0))^($H973-IND_SavePot!$H973)</f>
        <v>4.8156530580719011E-3</v>
      </c>
      <c r="J973" s="13">
        <f t="shared" si="68"/>
        <v>4.8156530580719011E-3</v>
      </c>
      <c r="K973" s="2">
        <v>4</v>
      </c>
    </row>
    <row r="974" spans="3:11">
      <c r="C974" s="11" t="str">
        <f>IND_SavePot!C974</f>
        <v>INDFDEFFPH-62</v>
      </c>
      <c r="D974" s="11" t="str">
        <f>IND_SavePot!D974</f>
        <v>IFDPH</v>
      </c>
      <c r="E974" s="10" t="str">
        <f t="shared" si="67"/>
        <v>IFDPH</v>
      </c>
      <c r="F974" s="10" t="s">
        <v>10</v>
      </c>
      <c r="G974" s="10" t="s">
        <v>11</v>
      </c>
      <c r="H974" s="10">
        <f t="shared" si="69"/>
        <v>2050</v>
      </c>
      <c r="I974" s="13">
        <f>IND_SavePot!I974*(1+HLOOKUP(MID(D974,2,2),$M$9:$AF$15,MATCH(RIGHT(D974,2),$M$9:$M$15,0),0))^($H974-IND_SavePot!$H974)</f>
        <v>4.8156530580719011E-3</v>
      </c>
      <c r="J974" s="13">
        <f t="shared" si="68"/>
        <v>4.8156530580719011E-3</v>
      </c>
      <c r="K974" s="2">
        <v>6</v>
      </c>
    </row>
    <row r="975" spans="3:11">
      <c r="C975" s="11" t="str">
        <f>IND_SavePot!C975</f>
        <v>INDFDEFFSH-62</v>
      </c>
      <c r="D975" s="11" t="str">
        <f>IND_SavePot!D975</f>
        <v>IFDSH</v>
      </c>
      <c r="E975" s="10" t="str">
        <f t="shared" si="67"/>
        <v>IFDSH</v>
      </c>
      <c r="F975" s="10" t="s">
        <v>10</v>
      </c>
      <c r="G975" s="10" t="s">
        <v>11</v>
      </c>
      <c r="H975" s="10">
        <f t="shared" si="69"/>
        <v>2050</v>
      </c>
      <c r="I975" s="13">
        <f>IND_SavePot!I975*(1+HLOOKUP(MID(D975,2,2),$M$9:$AF$15,MATCH(RIGHT(D975,2),$M$9:$M$15,0),0))^($H975-IND_SavePot!$H975)</f>
        <v>8.0941542102888238E-3</v>
      </c>
      <c r="J975" s="13">
        <f t="shared" si="68"/>
        <v>8.0941542102888238E-3</v>
      </c>
      <c r="K975" s="2">
        <v>2</v>
      </c>
    </row>
    <row r="976" spans="3:11">
      <c r="C976" s="11" t="str">
        <f>IND_SavePot!C976</f>
        <v>INDFDEFFLA-62</v>
      </c>
      <c r="D976" s="11" t="str">
        <f>IND_SavePot!D976</f>
        <v>IFDLA</v>
      </c>
      <c r="E976" s="10" t="str">
        <f t="shared" si="67"/>
        <v>IFDLA</v>
      </c>
      <c r="F976" s="10" t="s">
        <v>10</v>
      </c>
      <c r="G976" s="10" t="s">
        <v>11</v>
      </c>
      <c r="H976" s="10">
        <f t="shared" si="69"/>
        <v>2050</v>
      </c>
      <c r="I976" s="13">
        <f>IND_SavePot!I976*(1+HLOOKUP(MID(D976,2,2),$M$9:$AF$15,MATCH(RIGHT(D976,2),$M$9:$M$15,0),0))^($H976-IND_SavePot!$H976)</f>
        <v>8.1549931596527885E-3</v>
      </c>
      <c r="J976" s="13">
        <f t="shared" si="68"/>
        <v>8.1549931596527885E-3</v>
      </c>
      <c r="K976" s="2">
        <v>0</v>
      </c>
    </row>
    <row r="977" spans="3:11">
      <c r="C977" s="11" t="str">
        <f>IND_SavePot!C977</f>
        <v>INDFDEFFEM-62</v>
      </c>
      <c r="D977" s="11" t="str">
        <f>IND_SavePot!D977</f>
        <v>IFDEM</v>
      </c>
      <c r="E977" s="10" t="str">
        <f t="shared" si="67"/>
        <v>IFDEM</v>
      </c>
      <c r="F977" s="10" t="s">
        <v>10</v>
      </c>
      <c r="G977" s="10" t="s">
        <v>11</v>
      </c>
      <c r="H977" s="10">
        <f t="shared" si="69"/>
        <v>2050</v>
      </c>
      <c r="I977" s="13">
        <f>IND_SavePot!I977*(1+HLOOKUP(MID(D977,2,2),$M$9:$AF$15,MATCH(RIGHT(D977,2),$M$9:$M$15,0),0))^($H977-IND_SavePot!$H977)</f>
        <v>2.9738246600742218E-3</v>
      </c>
      <c r="J977" s="13">
        <f t="shared" si="68"/>
        <v>2.9738246600742218E-3</v>
      </c>
      <c r="K977" s="2">
        <v>0</v>
      </c>
    </row>
    <row r="978" spans="3:11">
      <c r="C978" s="11" t="str">
        <f>IND_SavePot!C978</f>
        <v>INDFDEFFTF-62</v>
      </c>
      <c r="D978" s="11" t="str">
        <f>IND_SavePot!D978</f>
        <v>IFDTF</v>
      </c>
      <c r="E978" s="10" t="str">
        <f t="shared" si="67"/>
        <v>IFDTF</v>
      </c>
      <c r="F978" s="10" t="s">
        <v>10</v>
      </c>
      <c r="G978" s="10" t="s">
        <v>11</v>
      </c>
      <c r="H978" s="10">
        <f t="shared" si="69"/>
        <v>2050</v>
      </c>
      <c r="I978" s="13">
        <f>IND_SavePot!I978*(1+HLOOKUP(MID(D978,2,2),$M$9:$AF$15,MATCH(RIGHT(D978,2),$M$9:$M$15,0),0))^($H978-IND_SavePot!$H978)</f>
        <v>0</v>
      </c>
      <c r="J978" s="13">
        <f t="shared" si="68"/>
        <v>0</v>
      </c>
      <c r="K978" s="2">
        <v>3</v>
      </c>
    </row>
    <row r="979" spans="3:11">
      <c r="C979" s="11" t="str">
        <f>IND_SavePot!C979</f>
        <v>INDFDEFFPH-63</v>
      </c>
      <c r="D979" s="11" t="str">
        <f>IND_SavePot!D979</f>
        <v>IFDPH</v>
      </c>
      <c r="E979" s="10" t="str">
        <f t="shared" si="67"/>
        <v>IFDPH</v>
      </c>
      <c r="F979" s="10" t="s">
        <v>10</v>
      </c>
      <c r="G979" s="10" t="s">
        <v>11</v>
      </c>
      <c r="H979" s="10">
        <f t="shared" si="69"/>
        <v>2050</v>
      </c>
      <c r="I979" s="13">
        <f>IND_SavePot!I979*(1+HLOOKUP(MID(D979,2,2),$M$9:$AF$15,MATCH(RIGHT(D979,2),$M$9:$M$15,0),0))^($H979-IND_SavePot!$H979)</f>
        <v>4.8156530580718395E-3</v>
      </c>
      <c r="J979" s="13">
        <f t="shared" si="68"/>
        <v>4.8156530580718395E-3</v>
      </c>
      <c r="K979" s="2">
        <v>4</v>
      </c>
    </row>
    <row r="980" spans="3:11">
      <c r="C980" s="11" t="str">
        <f>IND_SavePot!C980</f>
        <v>INDFDEFFPH-63</v>
      </c>
      <c r="D980" s="11" t="str">
        <f>IND_SavePot!D980</f>
        <v>IFDPH</v>
      </c>
      <c r="E980" s="10" t="str">
        <f t="shared" si="67"/>
        <v>IFDPH</v>
      </c>
      <c r="F980" s="10" t="s">
        <v>10</v>
      </c>
      <c r="G980" s="10" t="s">
        <v>11</v>
      </c>
      <c r="H980" s="10">
        <f t="shared" si="69"/>
        <v>2050</v>
      </c>
      <c r="I980" s="13">
        <f>IND_SavePot!I980*(1+HLOOKUP(MID(D980,2,2),$M$9:$AF$15,MATCH(RIGHT(D980,2),$M$9:$M$15,0),0))^($H980-IND_SavePot!$H980)</f>
        <v>4.8156530580718395E-3</v>
      </c>
      <c r="J980" s="13">
        <f t="shared" si="68"/>
        <v>4.8156530580718395E-3</v>
      </c>
      <c r="K980" s="2">
        <v>6</v>
      </c>
    </row>
    <row r="981" spans="3:11">
      <c r="C981" s="11" t="str">
        <f>IND_SavePot!C981</f>
        <v>INDFDEFFSH-63</v>
      </c>
      <c r="D981" s="11" t="str">
        <f>IND_SavePot!D981</f>
        <v>IFDSH</v>
      </c>
      <c r="E981" s="10" t="str">
        <f t="shared" si="67"/>
        <v>IFDSH</v>
      </c>
      <c r="F981" s="10" t="s">
        <v>10</v>
      </c>
      <c r="G981" s="10" t="s">
        <v>11</v>
      </c>
      <c r="H981" s="10">
        <f t="shared" si="69"/>
        <v>2050</v>
      </c>
      <c r="I981" s="13">
        <f>IND_SavePot!I981*(1+HLOOKUP(MID(D981,2,2),$M$9:$AF$15,MATCH(RIGHT(D981,2),$M$9:$M$15,0),0))^($H981-IND_SavePot!$H981)</f>
        <v>8.0941542102888238E-3</v>
      </c>
      <c r="J981" s="13">
        <f t="shared" si="68"/>
        <v>8.0941542102888238E-3</v>
      </c>
      <c r="K981" s="2">
        <v>2</v>
      </c>
    </row>
    <row r="982" spans="3:11">
      <c r="C982" s="11" t="str">
        <f>IND_SavePot!C982</f>
        <v>INDFDEFFLA-63</v>
      </c>
      <c r="D982" s="11" t="str">
        <f>IND_SavePot!D982</f>
        <v>IFDLA</v>
      </c>
      <c r="E982" s="10" t="str">
        <f t="shared" si="67"/>
        <v>IFDLA</v>
      </c>
      <c r="F982" s="10" t="s">
        <v>10</v>
      </c>
      <c r="G982" s="10" t="s">
        <v>11</v>
      </c>
      <c r="H982" s="10">
        <f t="shared" si="69"/>
        <v>2050</v>
      </c>
      <c r="I982" s="13">
        <f>IND_SavePot!I982*(1+HLOOKUP(MID(D982,2,2),$M$9:$AF$15,MATCH(RIGHT(D982,2),$M$9:$M$15,0),0))^($H982-IND_SavePot!$H982)</f>
        <v>8.154993159652707E-3</v>
      </c>
      <c r="J982" s="13">
        <f t="shared" si="68"/>
        <v>8.154993159652707E-3</v>
      </c>
      <c r="K982" s="2">
        <v>0</v>
      </c>
    </row>
    <row r="983" spans="3:11">
      <c r="C983" s="11" t="str">
        <f>IND_SavePot!C983</f>
        <v>INDFDEFFEM-63</v>
      </c>
      <c r="D983" s="11" t="str">
        <f>IND_SavePot!D983</f>
        <v>IFDEM</v>
      </c>
      <c r="E983" s="10" t="str">
        <f t="shared" si="67"/>
        <v>IFDEM</v>
      </c>
      <c r="F983" s="10" t="s">
        <v>10</v>
      </c>
      <c r="G983" s="10" t="s">
        <v>11</v>
      </c>
      <c r="H983" s="10">
        <f t="shared" si="69"/>
        <v>2050</v>
      </c>
      <c r="I983" s="13">
        <f>IND_SavePot!I983*(1+HLOOKUP(MID(D983,2,2),$M$9:$AF$15,MATCH(RIGHT(D983,2),$M$9:$M$15,0),0))^($H983-IND_SavePot!$H983)</f>
        <v>2.9738246600741814E-3</v>
      </c>
      <c r="J983" s="13">
        <f t="shared" si="68"/>
        <v>2.9738246600741814E-3</v>
      </c>
      <c r="K983" s="2">
        <v>0</v>
      </c>
    </row>
    <row r="984" spans="3:11">
      <c r="C984" s="11" t="str">
        <f>IND_SavePot!C984</f>
        <v>INDFDEFFTF-63</v>
      </c>
      <c r="D984" s="11" t="str">
        <f>IND_SavePot!D984</f>
        <v>IFDTF</v>
      </c>
      <c r="E984" s="10" t="str">
        <f t="shared" si="67"/>
        <v>IFDTF</v>
      </c>
      <c r="F984" s="10" t="s">
        <v>10</v>
      </c>
      <c r="G984" s="10" t="s">
        <v>11</v>
      </c>
      <c r="H984" s="10">
        <f t="shared" si="69"/>
        <v>2050</v>
      </c>
      <c r="I984" s="13">
        <f>IND_SavePot!I984*(1+HLOOKUP(MID(D984,2,2),$M$9:$AF$15,MATCH(RIGHT(D984,2),$M$9:$M$15,0),0))^($H984-IND_SavePot!$H984)</f>
        <v>0</v>
      </c>
      <c r="J984" s="13">
        <f t="shared" si="68"/>
        <v>0</v>
      </c>
      <c r="K984" s="2">
        <v>3</v>
      </c>
    </row>
    <row r="985" spans="3:11">
      <c r="C985" s="11" t="str">
        <f>IND_SavePot!C985</f>
        <v>INDFDEFFPH-64</v>
      </c>
      <c r="D985" s="11" t="str">
        <f>IND_SavePot!D985</f>
        <v>IFDPH</v>
      </c>
      <c r="E985" s="10" t="str">
        <f t="shared" si="67"/>
        <v>IFDPH</v>
      </c>
      <c r="F985" s="10" t="s">
        <v>10</v>
      </c>
      <c r="G985" s="10" t="s">
        <v>11</v>
      </c>
      <c r="H985" s="10">
        <f t="shared" si="69"/>
        <v>2050</v>
      </c>
      <c r="I985" s="13">
        <f>IND_SavePot!I985*(1+HLOOKUP(MID(D985,2,2),$M$9:$AF$15,MATCH(RIGHT(D985,2),$M$9:$M$15,0),0))^($H985-IND_SavePot!$H985)</f>
        <v>4.8156530580718395E-3</v>
      </c>
      <c r="J985" s="13">
        <f t="shared" si="68"/>
        <v>4.8156530580718395E-3</v>
      </c>
      <c r="K985" s="2">
        <v>4</v>
      </c>
    </row>
    <row r="986" spans="3:11">
      <c r="C986" s="11" t="str">
        <f>IND_SavePot!C986</f>
        <v>INDFDEFFPH-64</v>
      </c>
      <c r="D986" s="11" t="str">
        <f>IND_SavePot!D986</f>
        <v>IFDPH</v>
      </c>
      <c r="E986" s="10" t="str">
        <f t="shared" si="67"/>
        <v>IFDPH</v>
      </c>
      <c r="F986" s="10" t="s">
        <v>10</v>
      </c>
      <c r="G986" s="10" t="s">
        <v>11</v>
      </c>
      <c r="H986" s="10">
        <f t="shared" si="69"/>
        <v>2050</v>
      </c>
      <c r="I986" s="13">
        <f>IND_SavePot!I986*(1+HLOOKUP(MID(D986,2,2),$M$9:$AF$15,MATCH(RIGHT(D986,2),$M$9:$M$15,0),0))^($H986-IND_SavePot!$H986)</f>
        <v>4.8156530580718395E-3</v>
      </c>
      <c r="J986" s="13">
        <f t="shared" si="68"/>
        <v>4.8156530580718395E-3</v>
      </c>
      <c r="K986" s="2">
        <v>6</v>
      </c>
    </row>
    <row r="987" spans="3:11">
      <c r="C987" s="11" t="str">
        <f>IND_SavePot!C987</f>
        <v>INDFDEFFSH-64</v>
      </c>
      <c r="D987" s="11" t="str">
        <f>IND_SavePot!D987</f>
        <v>IFDSH</v>
      </c>
      <c r="E987" s="10" t="str">
        <f t="shared" si="67"/>
        <v>IFDSH</v>
      </c>
      <c r="F987" s="10" t="s">
        <v>10</v>
      </c>
      <c r="G987" s="10" t="s">
        <v>11</v>
      </c>
      <c r="H987" s="10">
        <f t="shared" si="69"/>
        <v>2050</v>
      </c>
      <c r="I987" s="13">
        <f>IND_SavePot!I987*(1+HLOOKUP(MID(D987,2,2),$M$9:$AF$15,MATCH(RIGHT(D987,2),$M$9:$M$15,0),0))^($H987-IND_SavePot!$H987)</f>
        <v>8.0941542102888238E-3</v>
      </c>
      <c r="J987" s="13">
        <f t="shared" si="68"/>
        <v>8.0941542102888238E-3</v>
      </c>
      <c r="K987" s="2">
        <v>1</v>
      </c>
    </row>
    <row r="988" spans="3:11">
      <c r="C988" s="11" t="str">
        <f>IND_SavePot!C988</f>
        <v>INDFDEFFLA-64</v>
      </c>
      <c r="D988" s="11" t="str">
        <f>IND_SavePot!D988</f>
        <v>IFDLA</v>
      </c>
      <c r="E988" s="10" t="str">
        <f t="shared" si="67"/>
        <v>IFDLA</v>
      </c>
      <c r="F988" s="10" t="s">
        <v>10</v>
      </c>
      <c r="G988" s="10" t="s">
        <v>11</v>
      </c>
      <c r="H988" s="10">
        <f t="shared" si="69"/>
        <v>2050</v>
      </c>
      <c r="I988" s="13">
        <f>IND_SavePot!I988*(1+HLOOKUP(MID(D988,2,2),$M$9:$AF$15,MATCH(RIGHT(D988,2),$M$9:$M$15,0),0))^($H988-IND_SavePot!$H988)</f>
        <v>8.1549931596527885E-3</v>
      </c>
      <c r="J988" s="13">
        <f t="shared" si="68"/>
        <v>8.1549931596527885E-3</v>
      </c>
      <c r="K988" s="2">
        <v>0</v>
      </c>
    </row>
    <row r="989" spans="3:11">
      <c r="C989" s="11" t="str">
        <f>IND_SavePot!C989</f>
        <v>INDFDEFFEM-64</v>
      </c>
      <c r="D989" s="11" t="str">
        <f>IND_SavePot!D989</f>
        <v>IFDEM</v>
      </c>
      <c r="E989" s="10" t="str">
        <f t="shared" si="67"/>
        <v>IFDEM</v>
      </c>
      <c r="F989" s="10" t="s">
        <v>10</v>
      </c>
      <c r="G989" s="10" t="s">
        <v>11</v>
      </c>
      <c r="H989" s="10">
        <f t="shared" si="69"/>
        <v>2050</v>
      </c>
      <c r="I989" s="13">
        <f>IND_SavePot!I989*(1+HLOOKUP(MID(D989,2,2),$M$9:$AF$15,MATCH(RIGHT(D989,2),$M$9:$M$15,0),0))^($H989-IND_SavePot!$H989)</f>
        <v>2.973824660074263E-3</v>
      </c>
      <c r="J989" s="13">
        <f t="shared" si="68"/>
        <v>2.973824660074263E-3</v>
      </c>
      <c r="K989" s="2">
        <v>0</v>
      </c>
    </row>
    <row r="990" spans="3:11">
      <c r="C990" s="11" t="str">
        <f>IND_SavePot!C990</f>
        <v>INDFDEFFTF-64</v>
      </c>
      <c r="D990" s="11" t="str">
        <f>IND_SavePot!D990</f>
        <v>IFDTF</v>
      </c>
      <c r="E990" s="10" t="str">
        <f t="shared" si="67"/>
        <v>IFDTF</v>
      </c>
      <c r="F990" s="10" t="s">
        <v>10</v>
      </c>
      <c r="G990" s="10" t="s">
        <v>11</v>
      </c>
      <c r="H990" s="10">
        <f t="shared" si="69"/>
        <v>2050</v>
      </c>
      <c r="I990" s="13">
        <f>IND_SavePot!I990*(1+HLOOKUP(MID(D990,2,2),$M$9:$AF$15,MATCH(RIGHT(D990,2),$M$9:$M$15,0),0))^($H990-IND_SavePot!$H990)</f>
        <v>0</v>
      </c>
      <c r="J990" s="13">
        <f t="shared" si="68"/>
        <v>0</v>
      </c>
      <c r="K990" s="2">
        <v>3</v>
      </c>
    </row>
    <row r="991" spans="3:11">
      <c r="C991" s="11" t="str">
        <f>IND_SavePot!C991</f>
        <v>INDFDEFFPH-65</v>
      </c>
      <c r="D991" s="11" t="str">
        <f>IND_SavePot!D991</f>
        <v>IFDPH</v>
      </c>
      <c r="E991" s="10" t="str">
        <f t="shared" si="67"/>
        <v>IFDPH</v>
      </c>
      <c r="F991" s="10" t="s">
        <v>10</v>
      </c>
      <c r="G991" s="10" t="s">
        <v>11</v>
      </c>
      <c r="H991" s="10">
        <f t="shared" si="69"/>
        <v>2050</v>
      </c>
      <c r="I991" s="13">
        <f>IND_SavePot!I991*(1+HLOOKUP(MID(D991,2,2),$M$9:$AF$15,MATCH(RIGHT(D991,2),$M$9:$M$15,0),0))^($H991-IND_SavePot!$H991)</f>
        <v>4.8156530580718395E-3</v>
      </c>
      <c r="J991" s="13">
        <f t="shared" si="68"/>
        <v>4.8156530580718395E-3</v>
      </c>
      <c r="K991" s="2">
        <v>4</v>
      </c>
    </row>
    <row r="992" spans="3:11">
      <c r="C992" s="11" t="str">
        <f>IND_SavePot!C992</f>
        <v>INDFDEFFPH-65</v>
      </c>
      <c r="D992" s="11" t="str">
        <f>IND_SavePot!D992</f>
        <v>IFDPH</v>
      </c>
      <c r="E992" s="10" t="str">
        <f t="shared" si="67"/>
        <v>IFDPH</v>
      </c>
      <c r="F992" s="10" t="s">
        <v>10</v>
      </c>
      <c r="G992" s="10" t="s">
        <v>11</v>
      </c>
      <c r="H992" s="10">
        <f t="shared" si="69"/>
        <v>2050</v>
      </c>
      <c r="I992" s="13">
        <f>IND_SavePot!I992*(1+HLOOKUP(MID(D992,2,2),$M$9:$AF$15,MATCH(RIGHT(D992,2),$M$9:$M$15,0),0))^($H992-IND_SavePot!$H992)</f>
        <v>4.8156530580718395E-3</v>
      </c>
      <c r="J992" s="13">
        <f t="shared" si="68"/>
        <v>4.8156530580718395E-3</v>
      </c>
      <c r="K992" s="2">
        <v>6</v>
      </c>
    </row>
    <row r="993" spans="3:11">
      <c r="C993" s="11" t="str">
        <f>IND_SavePot!C993</f>
        <v>INDFDEFFSH-65</v>
      </c>
      <c r="D993" s="11" t="str">
        <f>IND_SavePot!D993</f>
        <v>IFDSH</v>
      </c>
      <c r="E993" s="10" t="str">
        <f t="shared" si="67"/>
        <v>IFDSH</v>
      </c>
      <c r="F993" s="10" t="s">
        <v>10</v>
      </c>
      <c r="G993" s="10" t="s">
        <v>11</v>
      </c>
      <c r="H993" s="10">
        <f t="shared" si="69"/>
        <v>2050</v>
      </c>
      <c r="I993" s="13">
        <f>IND_SavePot!I993*(1+HLOOKUP(MID(D993,2,2),$M$9:$AF$15,MATCH(RIGHT(D993,2),$M$9:$M$15,0),0))^($H993-IND_SavePot!$H993)</f>
        <v>8.0941542102888238E-3</v>
      </c>
      <c r="J993" s="13">
        <f t="shared" si="68"/>
        <v>8.0941542102888238E-3</v>
      </c>
      <c r="K993" s="2">
        <v>1</v>
      </c>
    </row>
    <row r="994" spans="3:11">
      <c r="C994" s="11" t="str">
        <f>IND_SavePot!C994</f>
        <v>INDFDEFFLA-65</v>
      </c>
      <c r="D994" s="11" t="str">
        <f>IND_SavePot!D994</f>
        <v>IFDLA</v>
      </c>
      <c r="E994" s="10" t="str">
        <f t="shared" si="67"/>
        <v>IFDLA</v>
      </c>
      <c r="F994" s="10" t="s">
        <v>10</v>
      </c>
      <c r="G994" s="10" t="s">
        <v>11</v>
      </c>
      <c r="H994" s="10">
        <f t="shared" si="69"/>
        <v>2050</v>
      </c>
      <c r="I994" s="13">
        <f>IND_SavePot!I994*(1+HLOOKUP(MID(D994,2,2),$M$9:$AF$15,MATCH(RIGHT(D994,2),$M$9:$M$15,0),0))^($H994-IND_SavePot!$H994)</f>
        <v>8.1549931596526255E-3</v>
      </c>
      <c r="J994" s="13">
        <f t="shared" si="68"/>
        <v>8.1549931596526255E-3</v>
      </c>
      <c r="K994" s="2">
        <v>0</v>
      </c>
    </row>
    <row r="995" spans="3:11">
      <c r="C995" s="11" t="str">
        <f>IND_SavePot!C995</f>
        <v>INDFDEFFEM-65</v>
      </c>
      <c r="D995" s="11" t="str">
        <f>IND_SavePot!D995</f>
        <v>IFDEM</v>
      </c>
      <c r="E995" s="10" t="str">
        <f t="shared" si="67"/>
        <v>IFDEM</v>
      </c>
      <c r="F995" s="10" t="s">
        <v>10</v>
      </c>
      <c r="G995" s="10" t="s">
        <v>11</v>
      </c>
      <c r="H995" s="10">
        <f t="shared" si="69"/>
        <v>2050</v>
      </c>
      <c r="I995" s="13">
        <f>IND_SavePot!I995*(1+HLOOKUP(MID(D995,2,2),$M$9:$AF$15,MATCH(RIGHT(D995,2),$M$9:$M$15,0),0))^($H995-IND_SavePot!$H995)</f>
        <v>2.9738246600741814E-3</v>
      </c>
      <c r="J995" s="13">
        <f t="shared" si="68"/>
        <v>2.9738246600741814E-3</v>
      </c>
      <c r="K995" s="2">
        <v>0</v>
      </c>
    </row>
    <row r="996" spans="3:11">
      <c r="C996" s="11" t="str">
        <f>IND_SavePot!C996</f>
        <v>INDFDEFFTF-65</v>
      </c>
      <c r="D996" s="11" t="str">
        <f>IND_SavePot!D996</f>
        <v>IFDTF</v>
      </c>
      <c r="E996" s="10" t="str">
        <f t="shared" si="67"/>
        <v>IFDTF</v>
      </c>
      <c r="F996" s="10" t="s">
        <v>10</v>
      </c>
      <c r="G996" s="10" t="s">
        <v>11</v>
      </c>
      <c r="H996" s="10">
        <f t="shared" si="69"/>
        <v>2050</v>
      </c>
      <c r="I996" s="13">
        <f>IND_SavePot!I996*(1+HLOOKUP(MID(D996,2,2),$M$9:$AF$15,MATCH(RIGHT(D996,2),$M$9:$M$15,0),0))^($H996-IND_SavePot!$H996)</f>
        <v>0</v>
      </c>
      <c r="J996" s="13">
        <f t="shared" si="68"/>
        <v>0</v>
      </c>
      <c r="K996" s="2">
        <v>3</v>
      </c>
    </row>
    <row r="997" spans="3:11">
      <c r="C997" s="11" t="str">
        <f>IND_SavePot!C997</f>
        <v>INDFDEFFPH-66</v>
      </c>
      <c r="D997" s="11" t="str">
        <f>IND_SavePot!D997</f>
        <v>IFDPH</v>
      </c>
      <c r="E997" s="10" t="str">
        <f t="shared" si="67"/>
        <v>IFDPH</v>
      </c>
      <c r="F997" s="10" t="s">
        <v>10</v>
      </c>
      <c r="G997" s="10" t="s">
        <v>11</v>
      </c>
      <c r="H997" s="10">
        <f t="shared" si="69"/>
        <v>2050</v>
      </c>
      <c r="I997" s="13">
        <f>IND_SavePot!I997*(1+HLOOKUP(MID(D997,2,2),$M$9:$AF$15,MATCH(RIGHT(D997,2),$M$9:$M$15,0),0))^($H997-IND_SavePot!$H997)</f>
        <v>4.8156530580718395E-3</v>
      </c>
      <c r="J997" s="13">
        <f t="shared" si="68"/>
        <v>4.8156530580718395E-3</v>
      </c>
      <c r="K997" s="2">
        <v>4</v>
      </c>
    </row>
    <row r="998" spans="3:11">
      <c r="C998" s="11" t="str">
        <f>IND_SavePot!C998</f>
        <v>INDFDEFFPH-66</v>
      </c>
      <c r="D998" s="11" t="str">
        <f>IND_SavePot!D998</f>
        <v>IFDPH</v>
      </c>
      <c r="E998" s="10" t="str">
        <f t="shared" si="67"/>
        <v>IFDPH</v>
      </c>
      <c r="F998" s="10" t="s">
        <v>10</v>
      </c>
      <c r="G998" s="10" t="s">
        <v>11</v>
      </c>
      <c r="H998" s="10">
        <f t="shared" si="69"/>
        <v>2050</v>
      </c>
      <c r="I998" s="13">
        <f>IND_SavePot!I998*(1+HLOOKUP(MID(D998,2,2),$M$9:$AF$15,MATCH(RIGHT(D998,2),$M$9:$M$15,0),0))^($H998-IND_SavePot!$H998)</f>
        <v>4.8156530580718395E-3</v>
      </c>
      <c r="J998" s="13">
        <f t="shared" si="68"/>
        <v>4.8156530580718395E-3</v>
      </c>
      <c r="K998" s="2">
        <v>6</v>
      </c>
    </row>
    <row r="999" spans="3:11">
      <c r="C999" s="11" t="str">
        <f>IND_SavePot!C999</f>
        <v>INDFDEFFSH-66</v>
      </c>
      <c r="D999" s="11" t="str">
        <f>IND_SavePot!D999</f>
        <v>IFDSH</v>
      </c>
      <c r="E999" s="10" t="str">
        <f t="shared" si="67"/>
        <v>IFDSH</v>
      </c>
      <c r="F999" s="10" t="s">
        <v>10</v>
      </c>
      <c r="G999" s="10" t="s">
        <v>11</v>
      </c>
      <c r="H999" s="10">
        <f t="shared" si="69"/>
        <v>2050</v>
      </c>
      <c r="I999" s="13">
        <f>IND_SavePot!I999*(1+HLOOKUP(MID(D999,2,2),$M$9:$AF$15,MATCH(RIGHT(D999,2),$M$9:$M$15,0),0))^($H999-IND_SavePot!$H999)</f>
        <v>8.0941542102887145E-3</v>
      </c>
      <c r="J999" s="13">
        <f t="shared" si="68"/>
        <v>8.0941542102887145E-3</v>
      </c>
      <c r="K999" s="2">
        <v>0</v>
      </c>
    </row>
    <row r="1000" spans="3:11">
      <c r="C1000" s="11" t="str">
        <f>IND_SavePot!C1000</f>
        <v>INDFDEFFLA-66</v>
      </c>
      <c r="D1000" s="11" t="str">
        <f>IND_SavePot!D1000</f>
        <v>IFDLA</v>
      </c>
      <c r="E1000" s="10" t="str">
        <f t="shared" si="67"/>
        <v>IFDLA</v>
      </c>
      <c r="F1000" s="10" t="s">
        <v>10</v>
      </c>
      <c r="G1000" s="10" t="s">
        <v>11</v>
      </c>
      <c r="H1000" s="10">
        <f t="shared" si="69"/>
        <v>2050</v>
      </c>
      <c r="I1000" s="13">
        <f>IND_SavePot!I1000*(1+HLOOKUP(MID(D1000,2,2),$M$9:$AF$15,MATCH(RIGHT(D1000,2),$M$9:$M$15,0),0))^($H1000-IND_SavePot!$H1000)</f>
        <v>8.154993159652707E-3</v>
      </c>
      <c r="J1000" s="13">
        <f t="shared" si="68"/>
        <v>8.154993159652707E-3</v>
      </c>
      <c r="K1000" s="2">
        <v>0</v>
      </c>
    </row>
    <row r="1001" spans="3:11">
      <c r="C1001" s="11" t="str">
        <f>IND_SavePot!C1001</f>
        <v>INDFDEFFEM-66</v>
      </c>
      <c r="D1001" s="11" t="str">
        <f>IND_SavePot!D1001</f>
        <v>IFDEM</v>
      </c>
      <c r="E1001" s="10" t="str">
        <f t="shared" si="67"/>
        <v>IFDEM</v>
      </c>
      <c r="F1001" s="10" t="s">
        <v>10</v>
      </c>
      <c r="G1001" s="10" t="s">
        <v>11</v>
      </c>
      <c r="H1001" s="10">
        <f t="shared" si="69"/>
        <v>2050</v>
      </c>
      <c r="I1001" s="13">
        <f>IND_SavePot!I1001*(1+HLOOKUP(MID(D1001,2,2),$M$9:$AF$15,MATCH(RIGHT(D1001,2),$M$9:$M$15,0),0))^($H1001-IND_SavePot!$H1001)</f>
        <v>2.9738246600742218E-3</v>
      </c>
      <c r="J1001" s="13">
        <f t="shared" si="68"/>
        <v>2.9738246600742218E-3</v>
      </c>
      <c r="K1001" s="2">
        <v>0</v>
      </c>
    </row>
    <row r="1002" spans="3:11">
      <c r="C1002" s="11" t="str">
        <f>IND_SavePot!C1002</f>
        <v>INDFDEFFTF-66</v>
      </c>
      <c r="D1002" s="11" t="str">
        <f>IND_SavePot!D1002</f>
        <v>IFDTF</v>
      </c>
      <c r="E1002" s="10" t="str">
        <f t="shared" si="67"/>
        <v>IFDTF</v>
      </c>
      <c r="F1002" s="10" t="s">
        <v>10</v>
      </c>
      <c r="G1002" s="10" t="s">
        <v>11</v>
      </c>
      <c r="H1002" s="10">
        <f t="shared" si="69"/>
        <v>2050</v>
      </c>
      <c r="I1002" s="13">
        <f>IND_SavePot!I1002*(1+HLOOKUP(MID(D1002,2,2),$M$9:$AF$15,MATCH(RIGHT(D1002,2),$M$9:$M$15,0),0))^($H1002-IND_SavePot!$H1002)</f>
        <v>0</v>
      </c>
      <c r="J1002" s="13">
        <f t="shared" si="68"/>
        <v>0</v>
      </c>
      <c r="K1002" s="2">
        <v>3</v>
      </c>
    </row>
    <row r="1003" spans="3:11">
      <c r="C1003" s="11" t="str">
        <f>IND_SavePot!C1003</f>
        <v>INDFDEFFPH-67</v>
      </c>
      <c r="D1003" s="11" t="str">
        <f>IND_SavePot!D1003</f>
        <v>IFDPH</v>
      </c>
      <c r="E1003" s="10" t="str">
        <f t="shared" si="67"/>
        <v>IFDPH</v>
      </c>
      <c r="F1003" s="10" t="s">
        <v>10</v>
      </c>
      <c r="G1003" s="10" t="s">
        <v>11</v>
      </c>
      <c r="H1003" s="10">
        <f t="shared" si="69"/>
        <v>2050</v>
      </c>
      <c r="I1003" s="13">
        <f>IND_SavePot!I1003*(1+HLOOKUP(MID(D1003,2,2),$M$9:$AF$15,MATCH(RIGHT(D1003,2),$M$9:$M$15,0),0))^($H1003-IND_SavePot!$H1003)</f>
        <v>4.8156530580719011E-3</v>
      </c>
      <c r="J1003" s="13">
        <f t="shared" si="68"/>
        <v>4.8156530580719011E-3</v>
      </c>
      <c r="K1003" s="2">
        <v>4</v>
      </c>
    </row>
    <row r="1004" spans="3:11">
      <c r="C1004" s="11" t="str">
        <f>IND_SavePot!C1004</f>
        <v>INDFDEFFPH-67</v>
      </c>
      <c r="D1004" s="11" t="str">
        <f>IND_SavePot!D1004</f>
        <v>IFDPH</v>
      </c>
      <c r="E1004" s="10" t="str">
        <f t="shared" si="67"/>
        <v>IFDPH</v>
      </c>
      <c r="F1004" s="10" t="s">
        <v>10</v>
      </c>
      <c r="G1004" s="10" t="s">
        <v>11</v>
      </c>
      <c r="H1004" s="10">
        <f t="shared" si="69"/>
        <v>2050</v>
      </c>
      <c r="I1004" s="13">
        <f>IND_SavePot!I1004*(1+HLOOKUP(MID(D1004,2,2),$M$9:$AF$15,MATCH(RIGHT(D1004,2),$M$9:$M$15,0),0))^($H1004-IND_SavePot!$H1004)</f>
        <v>4.8156530580719011E-3</v>
      </c>
      <c r="J1004" s="13">
        <f t="shared" si="68"/>
        <v>4.8156530580719011E-3</v>
      </c>
      <c r="K1004" s="2">
        <v>6</v>
      </c>
    </row>
    <row r="1005" spans="3:11">
      <c r="C1005" s="11" t="str">
        <f>IND_SavePot!C1005</f>
        <v>INDFDEFFSH-67</v>
      </c>
      <c r="D1005" s="11" t="str">
        <f>IND_SavePot!D1005</f>
        <v>IFDSH</v>
      </c>
      <c r="E1005" s="10" t="str">
        <f t="shared" si="67"/>
        <v>IFDSH</v>
      </c>
      <c r="F1005" s="10" t="s">
        <v>10</v>
      </c>
      <c r="G1005" s="10" t="s">
        <v>11</v>
      </c>
      <c r="H1005" s="10">
        <f t="shared" si="69"/>
        <v>2050</v>
      </c>
      <c r="I1005" s="13">
        <f>IND_SavePot!I1005*(1+HLOOKUP(MID(D1005,2,2),$M$9:$AF$15,MATCH(RIGHT(D1005,2),$M$9:$M$15,0),0))^($H1005-IND_SavePot!$H1005)</f>
        <v>8.0941542102889331E-3</v>
      </c>
      <c r="J1005" s="13">
        <f t="shared" si="68"/>
        <v>8.0941542102889331E-3</v>
      </c>
      <c r="K1005" s="2">
        <v>0</v>
      </c>
    </row>
    <row r="1006" spans="3:11">
      <c r="C1006" s="11" t="str">
        <f>IND_SavePot!C1006</f>
        <v>INDFDEFFLA-67</v>
      </c>
      <c r="D1006" s="11" t="str">
        <f>IND_SavePot!D1006</f>
        <v>IFDLA</v>
      </c>
      <c r="E1006" s="10" t="str">
        <f t="shared" si="67"/>
        <v>IFDLA</v>
      </c>
      <c r="F1006" s="10" t="s">
        <v>10</v>
      </c>
      <c r="G1006" s="10" t="s">
        <v>11</v>
      </c>
      <c r="H1006" s="10">
        <f t="shared" si="69"/>
        <v>2050</v>
      </c>
      <c r="I1006" s="13">
        <f>IND_SavePot!I1006*(1+HLOOKUP(MID(D1006,2,2),$M$9:$AF$15,MATCH(RIGHT(D1006,2),$M$9:$M$15,0),0))^($H1006-IND_SavePot!$H1006)</f>
        <v>8.1549931596527885E-3</v>
      </c>
      <c r="J1006" s="13">
        <f t="shared" si="68"/>
        <v>8.1549931596527885E-3</v>
      </c>
      <c r="K1006" s="2">
        <v>0</v>
      </c>
    </row>
    <row r="1007" spans="3:11">
      <c r="C1007" s="11" t="str">
        <f>IND_SavePot!C1007</f>
        <v>INDFDEFFEM-67</v>
      </c>
      <c r="D1007" s="11" t="str">
        <f>IND_SavePot!D1007</f>
        <v>IFDEM</v>
      </c>
      <c r="E1007" s="10" t="str">
        <f t="shared" si="67"/>
        <v>IFDEM</v>
      </c>
      <c r="F1007" s="10" t="s">
        <v>10</v>
      </c>
      <c r="G1007" s="10" t="s">
        <v>11</v>
      </c>
      <c r="H1007" s="10">
        <f t="shared" si="69"/>
        <v>2050</v>
      </c>
      <c r="I1007" s="13">
        <f>IND_SavePot!I1007*(1+HLOOKUP(MID(D1007,2,2),$M$9:$AF$15,MATCH(RIGHT(D1007,2),$M$9:$M$15,0),0))^($H1007-IND_SavePot!$H1007)</f>
        <v>2.9738246600742218E-3</v>
      </c>
      <c r="J1007" s="13">
        <f t="shared" si="68"/>
        <v>2.9738246600742218E-3</v>
      </c>
      <c r="K1007" s="2">
        <v>0</v>
      </c>
    </row>
    <row r="1008" spans="3:11">
      <c r="C1008" s="11" t="str">
        <f>IND_SavePot!C1008</f>
        <v>INDFDEFFTF-67</v>
      </c>
      <c r="D1008" s="11" t="str">
        <f>IND_SavePot!D1008</f>
        <v>IFDTF</v>
      </c>
      <c r="E1008" s="10" t="str">
        <f t="shared" si="67"/>
        <v>IFDTF</v>
      </c>
      <c r="F1008" s="10" t="s">
        <v>10</v>
      </c>
      <c r="G1008" s="10" t="s">
        <v>11</v>
      </c>
      <c r="H1008" s="10">
        <f t="shared" si="69"/>
        <v>2050</v>
      </c>
      <c r="I1008" s="13">
        <f>IND_SavePot!I1008*(1+HLOOKUP(MID(D1008,2,2),$M$9:$AF$15,MATCH(RIGHT(D1008,2),$M$9:$M$15,0),0))^($H1008-IND_SavePot!$H1008)</f>
        <v>0</v>
      </c>
      <c r="J1008" s="13">
        <f t="shared" si="68"/>
        <v>0</v>
      </c>
      <c r="K1008" s="2">
        <v>3</v>
      </c>
    </row>
    <row r="1009" spans="3:11">
      <c r="C1009" s="11" t="str">
        <f>IND_SavePot!C1009</f>
        <v>INDFDEFFPH-68</v>
      </c>
      <c r="D1009" s="11" t="str">
        <f>IND_SavePot!D1009</f>
        <v>IFDPH</v>
      </c>
      <c r="E1009" s="10" t="str">
        <f t="shared" si="67"/>
        <v>IFDPH</v>
      </c>
      <c r="F1009" s="10" t="s">
        <v>10</v>
      </c>
      <c r="G1009" s="10" t="s">
        <v>11</v>
      </c>
      <c r="H1009" s="10">
        <f t="shared" si="69"/>
        <v>2050</v>
      </c>
      <c r="I1009" s="13">
        <f>IND_SavePot!I1009*(1+HLOOKUP(MID(D1009,2,2),$M$9:$AF$15,MATCH(RIGHT(D1009,2),$M$9:$M$15,0),0))^($H1009-IND_SavePot!$H1009)</f>
        <v>4.8156530580718395E-3</v>
      </c>
      <c r="J1009" s="13">
        <f t="shared" si="68"/>
        <v>4.8156530580718395E-3</v>
      </c>
      <c r="K1009" s="2">
        <v>4</v>
      </c>
    </row>
    <row r="1010" spans="3:11">
      <c r="C1010" s="11" t="str">
        <f>IND_SavePot!C1010</f>
        <v>INDFDEFFPH-68</v>
      </c>
      <c r="D1010" s="11" t="str">
        <f>IND_SavePot!D1010</f>
        <v>IFDPH</v>
      </c>
      <c r="E1010" s="10" t="str">
        <f t="shared" si="67"/>
        <v>IFDPH</v>
      </c>
      <c r="F1010" s="10" t="s">
        <v>10</v>
      </c>
      <c r="G1010" s="10" t="s">
        <v>11</v>
      </c>
      <c r="H1010" s="10">
        <f t="shared" si="69"/>
        <v>2050</v>
      </c>
      <c r="I1010" s="13">
        <f>IND_SavePot!I1010*(1+HLOOKUP(MID(D1010,2,2),$M$9:$AF$15,MATCH(RIGHT(D1010,2),$M$9:$M$15,0),0))^($H1010-IND_SavePot!$H1010)</f>
        <v>4.8156530580718395E-3</v>
      </c>
      <c r="J1010" s="13">
        <f t="shared" si="68"/>
        <v>4.8156530580718395E-3</v>
      </c>
      <c r="K1010" s="2">
        <v>6</v>
      </c>
    </row>
    <row r="1011" spans="3:11">
      <c r="C1011" s="11" t="str">
        <f>IND_SavePot!C1011</f>
        <v>INDFDEFFSH-68</v>
      </c>
      <c r="D1011" s="11" t="str">
        <f>IND_SavePot!D1011</f>
        <v>IFDSH</v>
      </c>
      <c r="E1011" s="10" t="str">
        <f t="shared" si="67"/>
        <v>IFDSH</v>
      </c>
      <c r="F1011" s="10" t="s">
        <v>10</v>
      </c>
      <c r="G1011" s="10" t="s">
        <v>11</v>
      </c>
      <c r="H1011" s="10">
        <f t="shared" si="69"/>
        <v>2050</v>
      </c>
      <c r="I1011" s="13">
        <f>IND_SavePot!I1011*(1+HLOOKUP(MID(D1011,2,2),$M$9:$AF$15,MATCH(RIGHT(D1011,2),$M$9:$M$15,0),0))^($H1011-IND_SavePot!$H1011)</f>
        <v>8.0941542102887145E-3</v>
      </c>
      <c r="J1011" s="13">
        <f t="shared" si="68"/>
        <v>8.0941542102887145E-3</v>
      </c>
      <c r="K1011" s="2">
        <v>0</v>
      </c>
    </row>
    <row r="1012" spans="3:11">
      <c r="C1012" s="11" t="str">
        <f>IND_SavePot!C1012</f>
        <v>INDFDEFFLA-68</v>
      </c>
      <c r="D1012" s="11" t="str">
        <f>IND_SavePot!D1012</f>
        <v>IFDLA</v>
      </c>
      <c r="E1012" s="10" t="str">
        <f t="shared" si="67"/>
        <v>IFDLA</v>
      </c>
      <c r="F1012" s="10" t="s">
        <v>10</v>
      </c>
      <c r="G1012" s="10" t="s">
        <v>11</v>
      </c>
      <c r="H1012" s="10">
        <f t="shared" si="69"/>
        <v>2050</v>
      </c>
      <c r="I1012" s="13">
        <f>IND_SavePot!I1012*(1+HLOOKUP(MID(D1012,2,2),$M$9:$AF$15,MATCH(RIGHT(D1012,2),$M$9:$M$15,0),0))^($H1012-IND_SavePot!$H1012)</f>
        <v>8.154993159652707E-3</v>
      </c>
      <c r="J1012" s="13">
        <f t="shared" si="68"/>
        <v>8.154993159652707E-3</v>
      </c>
      <c r="K1012" s="2">
        <v>0</v>
      </c>
    </row>
    <row r="1013" spans="3:11">
      <c r="C1013" s="11" t="str">
        <f>IND_SavePot!C1013</f>
        <v>INDFDEFFEM-68</v>
      </c>
      <c r="D1013" s="11" t="str">
        <f>IND_SavePot!D1013</f>
        <v>IFDEM</v>
      </c>
      <c r="E1013" s="10" t="str">
        <f t="shared" si="67"/>
        <v>IFDEM</v>
      </c>
      <c r="F1013" s="10" t="s">
        <v>10</v>
      </c>
      <c r="G1013" s="10" t="s">
        <v>11</v>
      </c>
      <c r="H1013" s="10">
        <f t="shared" si="69"/>
        <v>2050</v>
      </c>
      <c r="I1013" s="13">
        <f>IND_SavePot!I1013*(1+HLOOKUP(MID(D1013,2,2),$M$9:$AF$15,MATCH(RIGHT(D1013,2),$M$9:$M$15,0),0))^($H1013-IND_SavePot!$H1013)</f>
        <v>2.9738246600741814E-3</v>
      </c>
      <c r="J1013" s="13">
        <f t="shared" si="68"/>
        <v>2.9738246600741814E-3</v>
      </c>
      <c r="K1013" s="2">
        <v>0</v>
      </c>
    </row>
    <row r="1014" spans="3:11">
      <c r="C1014" s="11" t="str">
        <f>IND_SavePot!C1014</f>
        <v>INDFDEFFTF-68</v>
      </c>
      <c r="D1014" s="11" t="str">
        <f>IND_SavePot!D1014</f>
        <v>IFDTF</v>
      </c>
      <c r="E1014" s="10" t="str">
        <f t="shared" si="67"/>
        <v>IFDTF</v>
      </c>
      <c r="F1014" s="10" t="s">
        <v>10</v>
      </c>
      <c r="G1014" s="10" t="s">
        <v>11</v>
      </c>
      <c r="H1014" s="10">
        <f t="shared" si="69"/>
        <v>2050</v>
      </c>
      <c r="I1014" s="13">
        <f>IND_SavePot!I1014*(1+HLOOKUP(MID(D1014,2,2),$M$9:$AF$15,MATCH(RIGHT(D1014,2),$M$9:$M$15,0),0))^($H1014-IND_SavePot!$H1014)</f>
        <v>0</v>
      </c>
      <c r="J1014" s="13">
        <f t="shared" si="68"/>
        <v>0</v>
      </c>
      <c r="K1014" s="2">
        <v>3</v>
      </c>
    </row>
    <row r="1015" spans="3:11">
      <c r="C1015" s="11" t="str">
        <f>IND_SavePot!C1015</f>
        <v>INDFDEFFPH-69</v>
      </c>
      <c r="D1015" s="11" t="str">
        <f>IND_SavePot!D1015</f>
        <v>IFDPH</v>
      </c>
      <c r="E1015" s="10" t="str">
        <f t="shared" si="67"/>
        <v>IFDPH</v>
      </c>
      <c r="F1015" s="10" t="s">
        <v>10</v>
      </c>
      <c r="G1015" s="10" t="s">
        <v>11</v>
      </c>
      <c r="H1015" s="10">
        <f t="shared" si="69"/>
        <v>2050</v>
      </c>
      <c r="I1015" s="13">
        <f>IND_SavePot!I1015*(1+HLOOKUP(MID(D1015,2,2),$M$9:$AF$15,MATCH(RIGHT(D1015,2),$M$9:$M$15,0),0))^($H1015-IND_SavePot!$H1015)</f>
        <v>4.8156530580719011E-3</v>
      </c>
      <c r="J1015" s="13">
        <f t="shared" si="68"/>
        <v>4.8156530580719011E-3</v>
      </c>
      <c r="K1015" s="2">
        <v>4</v>
      </c>
    </row>
    <row r="1016" spans="3:11">
      <c r="C1016" s="11" t="str">
        <f>IND_SavePot!C1016</f>
        <v>INDFDEFFPH-69</v>
      </c>
      <c r="D1016" s="11" t="str">
        <f>IND_SavePot!D1016</f>
        <v>IFDPH</v>
      </c>
      <c r="E1016" s="10" t="str">
        <f t="shared" si="67"/>
        <v>IFDPH</v>
      </c>
      <c r="F1016" s="10" t="s">
        <v>10</v>
      </c>
      <c r="G1016" s="10" t="s">
        <v>11</v>
      </c>
      <c r="H1016" s="10">
        <f t="shared" si="69"/>
        <v>2050</v>
      </c>
      <c r="I1016" s="13">
        <f>IND_SavePot!I1016*(1+HLOOKUP(MID(D1016,2,2),$M$9:$AF$15,MATCH(RIGHT(D1016,2),$M$9:$M$15,0),0))^($H1016-IND_SavePot!$H1016)</f>
        <v>4.8156530580719011E-3</v>
      </c>
      <c r="J1016" s="13">
        <f t="shared" si="68"/>
        <v>4.8156530580719011E-3</v>
      </c>
      <c r="K1016" s="2">
        <v>6</v>
      </c>
    </row>
    <row r="1017" spans="3:11">
      <c r="C1017" s="11" t="str">
        <f>IND_SavePot!C1017</f>
        <v>INDFDEFFSH-69</v>
      </c>
      <c r="D1017" s="11" t="str">
        <f>IND_SavePot!D1017</f>
        <v>IFDSH</v>
      </c>
      <c r="E1017" s="10" t="str">
        <f t="shared" si="67"/>
        <v>IFDSH</v>
      </c>
      <c r="F1017" s="10" t="s">
        <v>10</v>
      </c>
      <c r="G1017" s="10" t="s">
        <v>11</v>
      </c>
      <c r="H1017" s="10">
        <f t="shared" si="69"/>
        <v>2050</v>
      </c>
      <c r="I1017" s="13">
        <f>IND_SavePot!I1017*(1+HLOOKUP(MID(D1017,2,2),$M$9:$AF$15,MATCH(RIGHT(D1017,2),$M$9:$M$15,0),0))^($H1017-IND_SavePot!$H1017)</f>
        <v>8.0941542102889331E-3</v>
      </c>
      <c r="J1017" s="13">
        <f t="shared" si="68"/>
        <v>8.0941542102889331E-3</v>
      </c>
      <c r="K1017" s="2">
        <v>0</v>
      </c>
    </row>
    <row r="1018" spans="3:11">
      <c r="C1018" s="11" t="str">
        <f>IND_SavePot!C1018</f>
        <v>INDFDEFFLA-69</v>
      </c>
      <c r="D1018" s="11" t="str">
        <f>IND_SavePot!D1018</f>
        <v>IFDLA</v>
      </c>
      <c r="E1018" s="10" t="str">
        <f t="shared" si="67"/>
        <v>IFDLA</v>
      </c>
      <c r="F1018" s="10" t="s">
        <v>10</v>
      </c>
      <c r="G1018" s="10" t="s">
        <v>11</v>
      </c>
      <c r="H1018" s="10">
        <f t="shared" si="69"/>
        <v>2050</v>
      </c>
      <c r="I1018" s="13">
        <f>IND_SavePot!I1018*(1+HLOOKUP(MID(D1018,2,2),$M$9:$AF$15,MATCH(RIGHT(D1018,2),$M$9:$M$15,0),0))^($H1018-IND_SavePot!$H1018)</f>
        <v>8.154993159652707E-3</v>
      </c>
      <c r="J1018" s="13">
        <f t="shared" si="68"/>
        <v>8.154993159652707E-3</v>
      </c>
      <c r="K1018" s="2">
        <v>0</v>
      </c>
    </row>
    <row r="1019" spans="3:11">
      <c r="C1019" s="11" t="str">
        <f>IND_SavePot!C1019</f>
        <v>INDFDEFFEM-69</v>
      </c>
      <c r="D1019" s="11" t="str">
        <f>IND_SavePot!D1019</f>
        <v>IFDEM</v>
      </c>
      <c r="E1019" s="10" t="str">
        <f t="shared" si="67"/>
        <v>IFDEM</v>
      </c>
      <c r="F1019" s="10" t="s">
        <v>10</v>
      </c>
      <c r="G1019" s="10" t="s">
        <v>11</v>
      </c>
      <c r="H1019" s="10">
        <f t="shared" si="69"/>
        <v>2050</v>
      </c>
      <c r="I1019" s="13">
        <f>IND_SavePot!I1019*(1+HLOOKUP(MID(D1019,2,2),$M$9:$AF$15,MATCH(RIGHT(D1019,2),$M$9:$M$15,0),0))^($H1019-IND_SavePot!$H1019)</f>
        <v>2.973824660074263E-3</v>
      </c>
      <c r="J1019" s="13">
        <f t="shared" si="68"/>
        <v>2.973824660074263E-3</v>
      </c>
      <c r="K1019" s="2">
        <v>0</v>
      </c>
    </row>
    <row r="1020" spans="3:11">
      <c r="C1020" s="11" t="str">
        <f>IND_SavePot!C1020</f>
        <v>INDFDEFFTF-69</v>
      </c>
      <c r="D1020" s="11" t="str">
        <f>IND_SavePot!D1020</f>
        <v>IFDTF</v>
      </c>
      <c r="E1020" s="10" t="str">
        <f t="shared" si="67"/>
        <v>IFDTF</v>
      </c>
      <c r="F1020" s="10" t="s">
        <v>10</v>
      </c>
      <c r="G1020" s="10" t="s">
        <v>11</v>
      </c>
      <c r="H1020" s="10">
        <f t="shared" si="69"/>
        <v>2050</v>
      </c>
      <c r="I1020" s="13">
        <f>IND_SavePot!I1020*(1+HLOOKUP(MID(D1020,2,2),$M$9:$AF$15,MATCH(RIGHT(D1020,2),$M$9:$M$15,0),0))^($H1020-IND_SavePot!$H1020)</f>
        <v>0</v>
      </c>
      <c r="J1020" s="13">
        <f t="shared" si="68"/>
        <v>0</v>
      </c>
      <c r="K1020" s="2">
        <v>2</v>
      </c>
    </row>
    <row r="1021" spans="3:11">
      <c r="C1021" s="11" t="str">
        <f>IND_SavePot!C1021</f>
        <v>INDFDEFFPH-70</v>
      </c>
      <c r="D1021" s="11" t="str">
        <f>IND_SavePot!D1021</f>
        <v>IFDPH</v>
      </c>
      <c r="E1021" s="10" t="str">
        <f t="shared" si="67"/>
        <v>IFDPH</v>
      </c>
      <c r="F1021" s="10" t="s">
        <v>10</v>
      </c>
      <c r="G1021" s="10" t="s">
        <v>11</v>
      </c>
      <c r="H1021" s="10">
        <f t="shared" si="69"/>
        <v>2050</v>
      </c>
      <c r="I1021" s="13">
        <f>IND_SavePot!I1021*(1+HLOOKUP(MID(D1021,2,2),$M$9:$AF$15,MATCH(RIGHT(D1021,2),$M$9:$M$15,0),0))^($H1021-IND_SavePot!$H1021)</f>
        <v>4.8156530580718395E-3</v>
      </c>
      <c r="J1021" s="13">
        <f t="shared" si="68"/>
        <v>4.8156530580718395E-3</v>
      </c>
      <c r="K1021" s="2">
        <v>3</v>
      </c>
    </row>
    <row r="1022" spans="3:11">
      <c r="C1022" s="11" t="str">
        <f>IND_SavePot!C1022</f>
        <v>INDFDEFFPH-70</v>
      </c>
      <c r="D1022" s="11" t="str">
        <f>IND_SavePot!D1022</f>
        <v>IFDPH</v>
      </c>
      <c r="E1022" s="10" t="str">
        <f t="shared" si="67"/>
        <v>IFDPH</v>
      </c>
      <c r="F1022" s="10" t="s">
        <v>10</v>
      </c>
      <c r="G1022" s="10" t="s">
        <v>11</v>
      </c>
      <c r="H1022" s="10">
        <f t="shared" si="69"/>
        <v>2050</v>
      </c>
      <c r="I1022" s="13">
        <f>IND_SavePot!I1022*(1+HLOOKUP(MID(D1022,2,2),$M$9:$AF$15,MATCH(RIGHT(D1022,2),$M$9:$M$15,0),0))^($H1022-IND_SavePot!$H1022)</f>
        <v>4.8156530580718395E-3</v>
      </c>
      <c r="J1022" s="13">
        <f t="shared" si="68"/>
        <v>4.8156530580718395E-3</v>
      </c>
      <c r="K1022" s="2">
        <v>6</v>
      </c>
    </row>
    <row r="1023" spans="3:11">
      <c r="C1023" s="11" t="str">
        <f>IND_SavePot!C1023</f>
        <v>INDFDEFFSH-70</v>
      </c>
      <c r="D1023" s="11" t="str">
        <f>IND_SavePot!D1023</f>
        <v>IFDSH</v>
      </c>
      <c r="E1023" s="10" t="str">
        <f t="shared" si="67"/>
        <v>IFDSH</v>
      </c>
      <c r="F1023" s="10" t="s">
        <v>10</v>
      </c>
      <c r="G1023" s="10" t="s">
        <v>11</v>
      </c>
      <c r="H1023" s="10">
        <f t="shared" si="69"/>
        <v>2050</v>
      </c>
      <c r="I1023" s="13">
        <f>IND_SavePot!I1023*(1+HLOOKUP(MID(D1023,2,2),$M$9:$AF$15,MATCH(RIGHT(D1023,2),$M$9:$M$15,0),0))^($H1023-IND_SavePot!$H1023)</f>
        <v>8.0941542102887145E-3</v>
      </c>
      <c r="J1023" s="13">
        <f t="shared" si="68"/>
        <v>8.0941542102887145E-3</v>
      </c>
      <c r="K1023" s="2">
        <v>0</v>
      </c>
    </row>
    <row r="1024" spans="3:11">
      <c r="C1024" s="11" t="str">
        <f>IND_SavePot!C1024</f>
        <v>INDFDEFFLA-70</v>
      </c>
      <c r="D1024" s="11" t="str">
        <f>IND_SavePot!D1024</f>
        <v>IFDLA</v>
      </c>
      <c r="E1024" s="10" t="str">
        <f t="shared" si="67"/>
        <v>IFDLA</v>
      </c>
      <c r="F1024" s="10" t="s">
        <v>10</v>
      </c>
      <c r="G1024" s="10" t="s">
        <v>11</v>
      </c>
      <c r="H1024" s="10">
        <f t="shared" si="69"/>
        <v>2050</v>
      </c>
      <c r="I1024" s="13">
        <f>IND_SavePot!I1024*(1+HLOOKUP(MID(D1024,2,2),$M$9:$AF$15,MATCH(RIGHT(D1024,2),$M$9:$M$15,0),0))^($H1024-IND_SavePot!$H1024)</f>
        <v>8.154993159652707E-3</v>
      </c>
      <c r="J1024" s="13">
        <f t="shared" si="68"/>
        <v>8.154993159652707E-3</v>
      </c>
      <c r="K1024" s="2">
        <v>0</v>
      </c>
    </row>
    <row r="1025" spans="3:11">
      <c r="C1025" s="11" t="str">
        <f>IND_SavePot!C1025</f>
        <v>INDFDEFFEM-70</v>
      </c>
      <c r="D1025" s="11" t="str">
        <f>IND_SavePot!D1025</f>
        <v>IFDEM</v>
      </c>
      <c r="E1025" s="10" t="str">
        <f t="shared" si="67"/>
        <v>IFDEM</v>
      </c>
      <c r="F1025" s="10" t="s">
        <v>10</v>
      </c>
      <c r="G1025" s="10" t="s">
        <v>11</v>
      </c>
      <c r="H1025" s="10">
        <f t="shared" si="69"/>
        <v>2050</v>
      </c>
      <c r="I1025" s="13">
        <f>IND_SavePot!I1025*(1+HLOOKUP(MID(D1025,2,2),$M$9:$AF$15,MATCH(RIGHT(D1025,2),$M$9:$M$15,0),0))^($H1025-IND_SavePot!$H1025)</f>
        <v>2.9738246600741814E-3</v>
      </c>
      <c r="J1025" s="13">
        <f t="shared" si="68"/>
        <v>2.9738246600741814E-3</v>
      </c>
      <c r="K1025" s="2">
        <v>0</v>
      </c>
    </row>
    <row r="1026" spans="3:11">
      <c r="C1026" s="11" t="str">
        <f>IND_SavePot!C1026</f>
        <v>INDFDEFFTF-70</v>
      </c>
      <c r="D1026" s="11" t="str">
        <f>IND_SavePot!D1026</f>
        <v>IFDTF</v>
      </c>
      <c r="E1026" s="10" t="str">
        <f t="shared" si="67"/>
        <v>IFDTF</v>
      </c>
      <c r="F1026" s="10" t="s">
        <v>10</v>
      </c>
      <c r="G1026" s="10" t="s">
        <v>11</v>
      </c>
      <c r="H1026" s="10">
        <f t="shared" si="69"/>
        <v>2050</v>
      </c>
      <c r="I1026" s="13">
        <f>IND_SavePot!I1026*(1+HLOOKUP(MID(D1026,2,2),$M$9:$AF$15,MATCH(RIGHT(D1026,2),$M$9:$M$15,0),0))^($H1026-IND_SavePot!$H1026)</f>
        <v>0</v>
      </c>
      <c r="J1026" s="13">
        <f t="shared" si="68"/>
        <v>0</v>
      </c>
      <c r="K1026" s="2">
        <v>2</v>
      </c>
    </row>
    <row r="1027" spans="3:11">
      <c r="C1027" s="11" t="str">
        <f>IND_SavePot!C1027</f>
        <v>INDFDEFFPH-71</v>
      </c>
      <c r="D1027" s="11" t="str">
        <f>IND_SavePot!D1027</f>
        <v>IFDPH</v>
      </c>
      <c r="E1027" s="10" t="str">
        <f t="shared" si="67"/>
        <v>IFDPH</v>
      </c>
      <c r="F1027" s="10" t="s">
        <v>10</v>
      </c>
      <c r="G1027" s="10" t="s">
        <v>11</v>
      </c>
      <c r="H1027" s="10">
        <f t="shared" si="69"/>
        <v>2050</v>
      </c>
      <c r="I1027" s="13">
        <f>IND_SavePot!I1027*(1+HLOOKUP(MID(D1027,2,2),$M$9:$AF$15,MATCH(RIGHT(D1027,2),$M$9:$M$15,0),0))^($H1027-IND_SavePot!$H1027)</f>
        <v>4.8156530580718395E-3</v>
      </c>
      <c r="J1027" s="13">
        <f t="shared" si="68"/>
        <v>4.8156530580718395E-3</v>
      </c>
      <c r="K1027" s="2">
        <v>3</v>
      </c>
    </row>
    <row r="1028" spans="3:11">
      <c r="C1028" s="11" t="str">
        <f>IND_SavePot!C1028</f>
        <v>INDFDEFFPH-71</v>
      </c>
      <c r="D1028" s="11" t="str">
        <f>IND_SavePot!D1028</f>
        <v>IFDPH</v>
      </c>
      <c r="E1028" s="10" t="str">
        <f t="shared" si="67"/>
        <v>IFDPH</v>
      </c>
      <c r="F1028" s="10" t="s">
        <v>10</v>
      </c>
      <c r="G1028" s="10" t="s">
        <v>11</v>
      </c>
      <c r="H1028" s="10">
        <f t="shared" si="69"/>
        <v>2050</v>
      </c>
      <c r="I1028" s="13">
        <f>IND_SavePot!I1028*(1+HLOOKUP(MID(D1028,2,2),$M$9:$AF$15,MATCH(RIGHT(D1028,2),$M$9:$M$15,0),0))^($H1028-IND_SavePot!$H1028)</f>
        <v>4.8156530580718395E-3</v>
      </c>
      <c r="J1028" s="13">
        <f t="shared" si="68"/>
        <v>4.8156530580718395E-3</v>
      </c>
      <c r="K1028" s="2">
        <v>6</v>
      </c>
    </row>
    <row r="1029" spans="3:11">
      <c r="C1029" s="11" t="str">
        <f>IND_SavePot!C1029</f>
        <v>INDFDEFFSH-71</v>
      </c>
      <c r="D1029" s="11" t="str">
        <f>IND_SavePot!D1029</f>
        <v>IFDSH</v>
      </c>
      <c r="E1029" s="10" t="str">
        <f t="shared" si="67"/>
        <v>IFDSH</v>
      </c>
      <c r="F1029" s="10" t="s">
        <v>10</v>
      </c>
      <c r="G1029" s="10" t="s">
        <v>11</v>
      </c>
      <c r="H1029" s="10">
        <f t="shared" si="69"/>
        <v>2050</v>
      </c>
      <c r="I1029" s="13">
        <f>IND_SavePot!I1029*(1+HLOOKUP(MID(D1029,2,2),$M$9:$AF$15,MATCH(RIGHT(D1029,2),$M$9:$M$15,0),0))^($H1029-IND_SavePot!$H1029)</f>
        <v>8.0941542102888238E-3</v>
      </c>
      <c r="J1029" s="13">
        <f t="shared" si="68"/>
        <v>8.0941542102888238E-3</v>
      </c>
      <c r="K1029" s="2">
        <v>0</v>
      </c>
    </row>
    <row r="1030" spans="3:11">
      <c r="C1030" s="11" t="str">
        <f>IND_SavePot!C1030</f>
        <v>INDFDEFFLA-71</v>
      </c>
      <c r="D1030" s="11" t="str">
        <f>IND_SavePot!D1030</f>
        <v>IFDLA</v>
      </c>
      <c r="E1030" s="10" t="str">
        <f t="shared" si="67"/>
        <v>IFDLA</v>
      </c>
      <c r="F1030" s="10" t="s">
        <v>10</v>
      </c>
      <c r="G1030" s="10" t="s">
        <v>11</v>
      </c>
      <c r="H1030" s="10">
        <f t="shared" si="69"/>
        <v>2050</v>
      </c>
      <c r="I1030" s="13">
        <f>IND_SavePot!I1030*(1+HLOOKUP(MID(D1030,2,2),$M$9:$AF$15,MATCH(RIGHT(D1030,2),$M$9:$M$15,0),0))^($H1030-IND_SavePot!$H1030)</f>
        <v>8.154993159652707E-3</v>
      </c>
      <c r="J1030" s="13">
        <f t="shared" si="68"/>
        <v>8.154993159652707E-3</v>
      </c>
      <c r="K1030" s="2">
        <v>0</v>
      </c>
    </row>
    <row r="1031" spans="3:11">
      <c r="C1031" s="11" t="str">
        <f>IND_SavePot!C1031</f>
        <v>INDFDEFFEM-71</v>
      </c>
      <c r="D1031" s="11" t="str">
        <f>IND_SavePot!D1031</f>
        <v>IFDEM</v>
      </c>
      <c r="E1031" s="10" t="str">
        <f t="shared" si="67"/>
        <v>IFDEM</v>
      </c>
      <c r="F1031" s="10" t="s">
        <v>10</v>
      </c>
      <c r="G1031" s="10" t="s">
        <v>11</v>
      </c>
      <c r="H1031" s="10">
        <f t="shared" si="69"/>
        <v>2050</v>
      </c>
      <c r="I1031" s="13">
        <f>IND_SavePot!I1031*(1+HLOOKUP(MID(D1031,2,2),$M$9:$AF$15,MATCH(RIGHT(D1031,2),$M$9:$M$15,0),0))^($H1031-IND_SavePot!$H1031)</f>
        <v>2.9738246600742218E-3</v>
      </c>
      <c r="J1031" s="13">
        <f t="shared" si="68"/>
        <v>2.9738246600742218E-3</v>
      </c>
      <c r="K1031" s="2">
        <v>0</v>
      </c>
    </row>
    <row r="1032" spans="3:11">
      <c r="C1032" s="11" t="str">
        <f>IND_SavePot!C1032</f>
        <v>INDFDEFFTF-71</v>
      </c>
      <c r="D1032" s="11" t="str">
        <f>IND_SavePot!D1032</f>
        <v>IFDTF</v>
      </c>
      <c r="E1032" s="10" t="str">
        <f t="shared" ref="E1032:E1095" si="70">D1032</f>
        <v>IFDTF</v>
      </c>
      <c r="F1032" s="10" t="s">
        <v>10</v>
      </c>
      <c r="G1032" s="10" t="s">
        <v>11</v>
      </c>
      <c r="H1032" s="10">
        <f t="shared" si="69"/>
        <v>2050</v>
      </c>
      <c r="I1032" s="13">
        <f>IND_SavePot!I1032*(1+HLOOKUP(MID(D1032,2,2),$M$9:$AF$15,MATCH(RIGHT(D1032,2),$M$9:$M$15,0),0))^($H1032-IND_SavePot!$H1032)</f>
        <v>0</v>
      </c>
      <c r="J1032" s="13">
        <f t="shared" ref="J1032:J1095" si="71">I1032</f>
        <v>0</v>
      </c>
      <c r="K1032" s="2">
        <v>2</v>
      </c>
    </row>
    <row r="1033" spans="3:11">
      <c r="C1033" s="11" t="str">
        <f>IND_SavePot!C1033</f>
        <v>INDFDEFFPH-72</v>
      </c>
      <c r="D1033" s="11" t="str">
        <f>IND_SavePot!D1033</f>
        <v>IFDPH</v>
      </c>
      <c r="E1033" s="10" t="str">
        <f t="shared" si="70"/>
        <v>IFDPH</v>
      </c>
      <c r="F1033" s="10" t="s">
        <v>10</v>
      </c>
      <c r="G1033" s="10" t="s">
        <v>11</v>
      </c>
      <c r="H1033" s="10">
        <f t="shared" ref="H1033:H1096" si="72">H1032</f>
        <v>2050</v>
      </c>
      <c r="I1033" s="13">
        <f>IND_SavePot!I1033*(1+HLOOKUP(MID(D1033,2,2),$M$9:$AF$15,MATCH(RIGHT(D1033,2),$M$9:$M$15,0),0))^($H1033-IND_SavePot!$H1033)</f>
        <v>4.8156530580719011E-3</v>
      </c>
      <c r="J1033" s="13">
        <f t="shared" si="71"/>
        <v>4.8156530580719011E-3</v>
      </c>
      <c r="K1033" s="2">
        <v>3</v>
      </c>
    </row>
    <row r="1034" spans="3:11">
      <c r="C1034" s="11" t="str">
        <f>IND_SavePot!C1034</f>
        <v>INDFDEFFPH-72</v>
      </c>
      <c r="D1034" s="11" t="str">
        <f>IND_SavePot!D1034</f>
        <v>IFDPH</v>
      </c>
      <c r="E1034" s="10" t="str">
        <f t="shared" si="70"/>
        <v>IFDPH</v>
      </c>
      <c r="F1034" s="10" t="s">
        <v>10</v>
      </c>
      <c r="G1034" s="10" t="s">
        <v>11</v>
      </c>
      <c r="H1034" s="10">
        <f t="shared" si="72"/>
        <v>2050</v>
      </c>
      <c r="I1034" s="13">
        <f>IND_SavePot!I1034*(1+HLOOKUP(MID(D1034,2,2),$M$9:$AF$15,MATCH(RIGHT(D1034,2),$M$9:$M$15,0),0))^($H1034-IND_SavePot!$H1034)</f>
        <v>4.8156530580719011E-3</v>
      </c>
      <c r="J1034" s="13">
        <f t="shared" si="71"/>
        <v>4.8156530580719011E-3</v>
      </c>
      <c r="K1034" s="2">
        <v>6</v>
      </c>
    </row>
    <row r="1035" spans="3:11">
      <c r="C1035" s="11" t="str">
        <f>IND_SavePot!C1035</f>
        <v>INDFDEFFSH-72</v>
      </c>
      <c r="D1035" s="11" t="str">
        <f>IND_SavePot!D1035</f>
        <v>IFDSH</v>
      </c>
      <c r="E1035" s="10" t="str">
        <f t="shared" si="70"/>
        <v>IFDSH</v>
      </c>
      <c r="F1035" s="10" t="s">
        <v>10</v>
      </c>
      <c r="G1035" s="10" t="s">
        <v>11</v>
      </c>
      <c r="H1035" s="10">
        <f t="shared" si="72"/>
        <v>2050</v>
      </c>
      <c r="I1035" s="13">
        <f>IND_SavePot!I1035*(1+HLOOKUP(MID(D1035,2,2),$M$9:$AF$15,MATCH(RIGHT(D1035,2),$M$9:$M$15,0),0))^($H1035-IND_SavePot!$H1035)</f>
        <v>8.0941542102889331E-3</v>
      </c>
      <c r="J1035" s="13">
        <f t="shared" si="71"/>
        <v>8.0941542102889331E-3</v>
      </c>
      <c r="K1035" s="2">
        <v>0</v>
      </c>
    </row>
    <row r="1036" spans="3:11">
      <c r="C1036" s="11" t="str">
        <f>IND_SavePot!C1036</f>
        <v>INDFDEFFLA-72</v>
      </c>
      <c r="D1036" s="11" t="str">
        <f>IND_SavePot!D1036</f>
        <v>IFDLA</v>
      </c>
      <c r="E1036" s="10" t="str">
        <f t="shared" si="70"/>
        <v>IFDLA</v>
      </c>
      <c r="F1036" s="10" t="s">
        <v>10</v>
      </c>
      <c r="G1036" s="10" t="s">
        <v>11</v>
      </c>
      <c r="H1036" s="10">
        <f t="shared" si="72"/>
        <v>2050</v>
      </c>
      <c r="I1036" s="13">
        <f>IND_SavePot!I1036*(1+HLOOKUP(MID(D1036,2,2),$M$9:$AF$15,MATCH(RIGHT(D1036,2),$M$9:$M$15,0),0))^($H1036-IND_SavePot!$H1036)</f>
        <v>8.1549931596527885E-3</v>
      </c>
      <c r="J1036" s="13">
        <f t="shared" si="71"/>
        <v>8.1549931596527885E-3</v>
      </c>
      <c r="K1036" s="2">
        <v>0</v>
      </c>
    </row>
    <row r="1037" spans="3:11">
      <c r="C1037" s="11" t="str">
        <f>IND_SavePot!C1037</f>
        <v>INDFDEFFEM-72</v>
      </c>
      <c r="D1037" s="11" t="str">
        <f>IND_SavePot!D1037</f>
        <v>IFDEM</v>
      </c>
      <c r="E1037" s="10" t="str">
        <f t="shared" si="70"/>
        <v>IFDEM</v>
      </c>
      <c r="F1037" s="10" t="s">
        <v>10</v>
      </c>
      <c r="G1037" s="10" t="s">
        <v>11</v>
      </c>
      <c r="H1037" s="10">
        <f t="shared" si="72"/>
        <v>2050</v>
      </c>
      <c r="I1037" s="13">
        <f>IND_SavePot!I1037*(1+HLOOKUP(MID(D1037,2,2),$M$9:$AF$15,MATCH(RIGHT(D1037,2),$M$9:$M$15,0),0))^($H1037-IND_SavePot!$H1037)</f>
        <v>2.9738246600742218E-3</v>
      </c>
      <c r="J1037" s="13">
        <f t="shared" si="71"/>
        <v>2.9738246600742218E-3</v>
      </c>
      <c r="K1037" s="2">
        <v>0</v>
      </c>
    </row>
    <row r="1038" spans="3:11">
      <c r="C1038" s="11" t="str">
        <f>IND_SavePot!C1038</f>
        <v>INDFDEFFTF-72</v>
      </c>
      <c r="D1038" s="11" t="str">
        <f>IND_SavePot!D1038</f>
        <v>IFDTF</v>
      </c>
      <c r="E1038" s="10" t="str">
        <f t="shared" si="70"/>
        <v>IFDTF</v>
      </c>
      <c r="F1038" s="10" t="s">
        <v>10</v>
      </c>
      <c r="G1038" s="10" t="s">
        <v>11</v>
      </c>
      <c r="H1038" s="10">
        <f t="shared" si="72"/>
        <v>2050</v>
      </c>
      <c r="I1038" s="13">
        <f>IND_SavePot!I1038*(1+HLOOKUP(MID(D1038,2,2),$M$9:$AF$15,MATCH(RIGHT(D1038,2),$M$9:$M$15,0),0))^($H1038-IND_SavePot!$H1038)</f>
        <v>0</v>
      </c>
      <c r="J1038" s="13">
        <f t="shared" si="71"/>
        <v>0</v>
      </c>
      <c r="K1038" s="2">
        <v>2</v>
      </c>
    </row>
    <row r="1039" spans="3:11">
      <c r="C1039" s="11" t="str">
        <f>IND_SavePot!C1039</f>
        <v>INDFDEFFPH-73</v>
      </c>
      <c r="D1039" s="11" t="str">
        <f>IND_SavePot!D1039</f>
        <v>IFDPH</v>
      </c>
      <c r="E1039" s="10" t="str">
        <f t="shared" si="70"/>
        <v>IFDPH</v>
      </c>
      <c r="F1039" s="10" t="s">
        <v>10</v>
      </c>
      <c r="G1039" s="10" t="s">
        <v>11</v>
      </c>
      <c r="H1039" s="10">
        <f t="shared" si="72"/>
        <v>2050</v>
      </c>
      <c r="I1039" s="13">
        <f>IND_SavePot!I1039*(1+HLOOKUP(MID(D1039,2,2),$M$9:$AF$15,MATCH(RIGHT(D1039,2),$M$9:$M$15,0),0))^($H1039-IND_SavePot!$H1039)</f>
        <v>4.8156530580718395E-3</v>
      </c>
      <c r="J1039" s="13">
        <f t="shared" si="71"/>
        <v>4.8156530580718395E-3</v>
      </c>
      <c r="K1039" s="2">
        <v>3</v>
      </c>
    </row>
    <row r="1040" spans="3:11">
      <c r="C1040" s="11" t="str">
        <f>IND_SavePot!C1040</f>
        <v>INDFDEFFPH-73</v>
      </c>
      <c r="D1040" s="11" t="str">
        <f>IND_SavePot!D1040</f>
        <v>IFDPH</v>
      </c>
      <c r="E1040" s="10" t="str">
        <f t="shared" si="70"/>
        <v>IFDPH</v>
      </c>
      <c r="F1040" s="10" t="s">
        <v>10</v>
      </c>
      <c r="G1040" s="10" t="s">
        <v>11</v>
      </c>
      <c r="H1040" s="10">
        <f t="shared" si="72"/>
        <v>2050</v>
      </c>
      <c r="I1040" s="13">
        <f>IND_SavePot!I1040*(1+HLOOKUP(MID(D1040,2,2),$M$9:$AF$15,MATCH(RIGHT(D1040,2),$M$9:$M$15,0),0))^($H1040-IND_SavePot!$H1040)</f>
        <v>4.8156530580718395E-3</v>
      </c>
      <c r="J1040" s="13">
        <f t="shared" si="71"/>
        <v>4.8156530580718395E-3</v>
      </c>
      <c r="K1040" s="2">
        <v>6</v>
      </c>
    </row>
    <row r="1041" spans="3:11">
      <c r="C1041" s="11" t="str">
        <f>IND_SavePot!C1041</f>
        <v>INDFDEFFSH-73</v>
      </c>
      <c r="D1041" s="11" t="str">
        <f>IND_SavePot!D1041</f>
        <v>IFDSH</v>
      </c>
      <c r="E1041" s="10" t="str">
        <f t="shared" si="70"/>
        <v>IFDSH</v>
      </c>
      <c r="F1041" s="10" t="s">
        <v>10</v>
      </c>
      <c r="G1041" s="10" t="s">
        <v>11</v>
      </c>
      <c r="H1041" s="10">
        <f t="shared" si="72"/>
        <v>2050</v>
      </c>
      <c r="I1041" s="13">
        <f>IND_SavePot!I1041*(1+HLOOKUP(MID(D1041,2,2),$M$9:$AF$15,MATCH(RIGHT(D1041,2),$M$9:$M$15,0),0))^($H1041-IND_SavePot!$H1041)</f>
        <v>8.0941542102887145E-3</v>
      </c>
      <c r="J1041" s="13">
        <f t="shared" si="71"/>
        <v>8.0941542102887145E-3</v>
      </c>
      <c r="K1041" s="2">
        <v>0</v>
      </c>
    </row>
    <row r="1042" spans="3:11">
      <c r="C1042" s="11" t="str">
        <f>IND_SavePot!C1042</f>
        <v>INDFDEFFLA-73</v>
      </c>
      <c r="D1042" s="11" t="str">
        <f>IND_SavePot!D1042</f>
        <v>IFDLA</v>
      </c>
      <c r="E1042" s="10" t="str">
        <f t="shared" si="70"/>
        <v>IFDLA</v>
      </c>
      <c r="F1042" s="10" t="s">
        <v>10</v>
      </c>
      <c r="G1042" s="10" t="s">
        <v>11</v>
      </c>
      <c r="H1042" s="10">
        <f t="shared" si="72"/>
        <v>2050</v>
      </c>
      <c r="I1042" s="13">
        <f>IND_SavePot!I1042*(1+HLOOKUP(MID(D1042,2,2),$M$9:$AF$15,MATCH(RIGHT(D1042,2),$M$9:$M$15,0),0))^($H1042-IND_SavePot!$H1042)</f>
        <v>8.154993159652707E-3</v>
      </c>
      <c r="J1042" s="13">
        <f t="shared" si="71"/>
        <v>8.154993159652707E-3</v>
      </c>
      <c r="K1042" s="2">
        <v>0</v>
      </c>
    </row>
    <row r="1043" spans="3:11">
      <c r="C1043" s="11" t="str">
        <f>IND_SavePot!C1043</f>
        <v>INDFDEFFEM-73</v>
      </c>
      <c r="D1043" s="11" t="str">
        <f>IND_SavePot!D1043</f>
        <v>IFDEM</v>
      </c>
      <c r="E1043" s="10" t="str">
        <f t="shared" si="70"/>
        <v>IFDEM</v>
      </c>
      <c r="F1043" s="10" t="s">
        <v>10</v>
      </c>
      <c r="G1043" s="10" t="s">
        <v>11</v>
      </c>
      <c r="H1043" s="10">
        <f t="shared" si="72"/>
        <v>2050</v>
      </c>
      <c r="I1043" s="13">
        <f>IND_SavePot!I1043*(1+HLOOKUP(MID(D1043,2,2),$M$9:$AF$15,MATCH(RIGHT(D1043,2),$M$9:$M$15,0),0))^($H1043-IND_SavePot!$H1043)</f>
        <v>2.9738246600742218E-3</v>
      </c>
      <c r="J1043" s="13">
        <f t="shared" si="71"/>
        <v>2.9738246600742218E-3</v>
      </c>
      <c r="K1043" s="2">
        <v>0</v>
      </c>
    </row>
    <row r="1044" spans="3:11">
      <c r="C1044" s="11" t="str">
        <f>IND_SavePot!C1044</f>
        <v>INDFDEFFTF-73</v>
      </c>
      <c r="D1044" s="11" t="str">
        <f>IND_SavePot!D1044</f>
        <v>IFDTF</v>
      </c>
      <c r="E1044" s="10" t="str">
        <f t="shared" si="70"/>
        <v>IFDTF</v>
      </c>
      <c r="F1044" s="10" t="s">
        <v>10</v>
      </c>
      <c r="G1044" s="10" t="s">
        <v>11</v>
      </c>
      <c r="H1044" s="10">
        <f t="shared" si="72"/>
        <v>2050</v>
      </c>
      <c r="I1044" s="13">
        <f>IND_SavePot!I1044*(1+HLOOKUP(MID(D1044,2,2),$M$9:$AF$15,MATCH(RIGHT(D1044,2),$M$9:$M$15,0),0))^($H1044-IND_SavePot!$H1044)</f>
        <v>0</v>
      </c>
      <c r="J1044" s="13">
        <f t="shared" si="71"/>
        <v>0</v>
      </c>
      <c r="K1044" s="2">
        <v>2</v>
      </c>
    </row>
    <row r="1045" spans="3:11">
      <c r="C1045" s="11" t="str">
        <f>IND_SavePot!C1045</f>
        <v>INDFDEFFPH-74</v>
      </c>
      <c r="D1045" s="11" t="str">
        <f>IND_SavePot!D1045</f>
        <v>IFDPH</v>
      </c>
      <c r="E1045" s="10" t="str">
        <f t="shared" si="70"/>
        <v>IFDPH</v>
      </c>
      <c r="F1045" s="10" t="s">
        <v>10</v>
      </c>
      <c r="G1045" s="10" t="s">
        <v>11</v>
      </c>
      <c r="H1045" s="10">
        <f t="shared" si="72"/>
        <v>2050</v>
      </c>
      <c r="I1045" s="13">
        <f>IND_SavePot!I1045*(1+HLOOKUP(MID(D1045,2,2),$M$9:$AF$15,MATCH(RIGHT(D1045,2),$M$9:$M$15,0),0))^($H1045-IND_SavePot!$H1045)</f>
        <v>4.8156530580718395E-3</v>
      </c>
      <c r="J1045" s="13">
        <f t="shared" si="71"/>
        <v>4.8156530580718395E-3</v>
      </c>
      <c r="K1045" s="2">
        <v>3</v>
      </c>
    </row>
    <row r="1046" spans="3:11">
      <c r="C1046" s="11" t="str">
        <f>IND_SavePot!C1046</f>
        <v>INDFDEFFPH-74</v>
      </c>
      <c r="D1046" s="11" t="str">
        <f>IND_SavePot!D1046</f>
        <v>IFDPH</v>
      </c>
      <c r="E1046" s="10" t="str">
        <f t="shared" si="70"/>
        <v>IFDPH</v>
      </c>
      <c r="F1046" s="10" t="s">
        <v>10</v>
      </c>
      <c r="G1046" s="10" t="s">
        <v>11</v>
      </c>
      <c r="H1046" s="10">
        <f t="shared" si="72"/>
        <v>2050</v>
      </c>
      <c r="I1046" s="13">
        <f>IND_SavePot!I1046*(1+HLOOKUP(MID(D1046,2,2),$M$9:$AF$15,MATCH(RIGHT(D1046,2),$M$9:$M$15,0),0))^($H1046-IND_SavePot!$H1046)</f>
        <v>4.8156530580718395E-3</v>
      </c>
      <c r="J1046" s="13">
        <f t="shared" si="71"/>
        <v>4.8156530580718395E-3</v>
      </c>
      <c r="K1046" s="2">
        <v>6</v>
      </c>
    </row>
    <row r="1047" spans="3:11">
      <c r="C1047" s="11" t="str">
        <f>IND_SavePot!C1047</f>
        <v>INDFDEFFSH-74</v>
      </c>
      <c r="D1047" s="11" t="str">
        <f>IND_SavePot!D1047</f>
        <v>IFDSH</v>
      </c>
      <c r="E1047" s="10" t="str">
        <f t="shared" si="70"/>
        <v>IFDSH</v>
      </c>
      <c r="F1047" s="10" t="s">
        <v>10</v>
      </c>
      <c r="G1047" s="10" t="s">
        <v>11</v>
      </c>
      <c r="H1047" s="10">
        <f t="shared" si="72"/>
        <v>2050</v>
      </c>
      <c r="I1047" s="13">
        <f>IND_SavePot!I1047*(1+HLOOKUP(MID(D1047,2,2),$M$9:$AF$15,MATCH(RIGHT(D1047,2),$M$9:$M$15,0),0))^($H1047-IND_SavePot!$H1047)</f>
        <v>8.0941542102889331E-3</v>
      </c>
      <c r="J1047" s="13">
        <f t="shared" si="71"/>
        <v>8.0941542102889331E-3</v>
      </c>
      <c r="K1047" s="2">
        <v>0</v>
      </c>
    </row>
    <row r="1048" spans="3:11">
      <c r="C1048" s="11" t="str">
        <f>IND_SavePot!C1048</f>
        <v>INDFDEFFLA-74</v>
      </c>
      <c r="D1048" s="11" t="str">
        <f>IND_SavePot!D1048</f>
        <v>IFDLA</v>
      </c>
      <c r="E1048" s="10" t="str">
        <f t="shared" si="70"/>
        <v>IFDLA</v>
      </c>
      <c r="F1048" s="10" t="s">
        <v>10</v>
      </c>
      <c r="G1048" s="10" t="s">
        <v>11</v>
      </c>
      <c r="H1048" s="10">
        <f t="shared" si="72"/>
        <v>2050</v>
      </c>
      <c r="I1048" s="13">
        <f>IND_SavePot!I1048*(1+HLOOKUP(MID(D1048,2,2),$M$9:$AF$15,MATCH(RIGHT(D1048,2),$M$9:$M$15,0),0))^($H1048-IND_SavePot!$H1048)</f>
        <v>8.154993159652707E-3</v>
      </c>
      <c r="J1048" s="13">
        <f t="shared" si="71"/>
        <v>8.154993159652707E-3</v>
      </c>
      <c r="K1048" s="2">
        <v>0</v>
      </c>
    </row>
    <row r="1049" spans="3:11">
      <c r="C1049" s="11" t="str">
        <f>IND_SavePot!C1049</f>
        <v>INDFDEFFEM-74</v>
      </c>
      <c r="D1049" s="11" t="str">
        <f>IND_SavePot!D1049</f>
        <v>IFDEM</v>
      </c>
      <c r="E1049" s="10" t="str">
        <f t="shared" si="70"/>
        <v>IFDEM</v>
      </c>
      <c r="F1049" s="10" t="s">
        <v>10</v>
      </c>
      <c r="G1049" s="10" t="s">
        <v>11</v>
      </c>
      <c r="H1049" s="10">
        <f t="shared" si="72"/>
        <v>2050</v>
      </c>
      <c r="I1049" s="13">
        <f>IND_SavePot!I1049*(1+HLOOKUP(MID(D1049,2,2),$M$9:$AF$15,MATCH(RIGHT(D1049,2),$M$9:$M$15,0),0))^($H1049-IND_SavePot!$H1049)</f>
        <v>2.9738246600742218E-3</v>
      </c>
      <c r="J1049" s="13">
        <f t="shared" si="71"/>
        <v>2.9738246600742218E-3</v>
      </c>
      <c r="K1049" s="2">
        <v>0</v>
      </c>
    </row>
    <row r="1050" spans="3:11">
      <c r="C1050" s="11" t="str">
        <f>IND_SavePot!C1050</f>
        <v>INDFDEFFTF-74</v>
      </c>
      <c r="D1050" s="11" t="str">
        <f>IND_SavePot!D1050</f>
        <v>IFDTF</v>
      </c>
      <c r="E1050" s="10" t="str">
        <f t="shared" si="70"/>
        <v>IFDTF</v>
      </c>
      <c r="F1050" s="10" t="s">
        <v>10</v>
      </c>
      <c r="G1050" s="10" t="s">
        <v>11</v>
      </c>
      <c r="H1050" s="10">
        <f t="shared" si="72"/>
        <v>2050</v>
      </c>
      <c r="I1050" s="13">
        <f>IND_SavePot!I1050*(1+HLOOKUP(MID(D1050,2,2),$M$9:$AF$15,MATCH(RIGHT(D1050,2),$M$9:$M$15,0),0))^($H1050-IND_SavePot!$H1050)</f>
        <v>0</v>
      </c>
      <c r="J1050" s="13">
        <f t="shared" si="71"/>
        <v>0</v>
      </c>
      <c r="K1050" s="2">
        <v>2</v>
      </c>
    </row>
    <row r="1051" spans="3:11">
      <c r="C1051" s="11" t="str">
        <f>IND_SavePot!C1051</f>
        <v>INDFDEFFPH-75</v>
      </c>
      <c r="D1051" s="11" t="str">
        <f>IND_SavePot!D1051</f>
        <v>IFDPH</v>
      </c>
      <c r="E1051" s="10" t="str">
        <f t="shared" si="70"/>
        <v>IFDPH</v>
      </c>
      <c r="F1051" s="10" t="s">
        <v>10</v>
      </c>
      <c r="G1051" s="10" t="s">
        <v>11</v>
      </c>
      <c r="H1051" s="10">
        <f t="shared" si="72"/>
        <v>2050</v>
      </c>
      <c r="I1051" s="13">
        <f>IND_SavePot!I1051*(1+HLOOKUP(MID(D1051,2,2),$M$9:$AF$15,MATCH(RIGHT(D1051,2),$M$9:$M$15,0),0))^($H1051-IND_SavePot!$H1051)</f>
        <v>4.8156530580718395E-3</v>
      </c>
      <c r="J1051" s="13">
        <f t="shared" si="71"/>
        <v>4.8156530580718395E-3</v>
      </c>
      <c r="K1051" s="2">
        <v>3</v>
      </c>
    </row>
    <row r="1052" spans="3:11">
      <c r="C1052" s="11" t="str">
        <f>IND_SavePot!C1052</f>
        <v>INDFDEFFPH-75</v>
      </c>
      <c r="D1052" s="11" t="str">
        <f>IND_SavePot!D1052</f>
        <v>IFDPH</v>
      </c>
      <c r="E1052" s="10" t="str">
        <f t="shared" si="70"/>
        <v>IFDPH</v>
      </c>
      <c r="F1052" s="10" t="s">
        <v>10</v>
      </c>
      <c r="G1052" s="10" t="s">
        <v>11</v>
      </c>
      <c r="H1052" s="10">
        <f t="shared" si="72"/>
        <v>2050</v>
      </c>
      <c r="I1052" s="13">
        <f>IND_SavePot!I1052*(1+HLOOKUP(MID(D1052,2,2),$M$9:$AF$15,MATCH(RIGHT(D1052,2),$M$9:$M$15,0),0))^($H1052-IND_SavePot!$H1052)</f>
        <v>4.8156530580718395E-3</v>
      </c>
      <c r="J1052" s="13">
        <f t="shared" si="71"/>
        <v>4.8156530580718395E-3</v>
      </c>
      <c r="K1052" s="2">
        <v>6</v>
      </c>
    </row>
    <row r="1053" spans="3:11">
      <c r="C1053" s="11" t="str">
        <f>IND_SavePot!C1053</f>
        <v>INDFDEFFSH-75</v>
      </c>
      <c r="D1053" s="11" t="str">
        <f>IND_SavePot!D1053</f>
        <v>IFDSH</v>
      </c>
      <c r="E1053" s="10" t="str">
        <f t="shared" si="70"/>
        <v>IFDSH</v>
      </c>
      <c r="F1053" s="10" t="s">
        <v>10</v>
      </c>
      <c r="G1053" s="10" t="s">
        <v>11</v>
      </c>
      <c r="H1053" s="10">
        <f t="shared" si="72"/>
        <v>2050</v>
      </c>
      <c r="I1053" s="13">
        <f>IND_SavePot!I1053*(1+HLOOKUP(MID(D1053,2,2),$M$9:$AF$15,MATCH(RIGHT(D1053,2),$M$9:$M$15,0),0))^($H1053-IND_SavePot!$H1053)</f>
        <v>8.0941542102887145E-3</v>
      </c>
      <c r="J1053" s="13">
        <f t="shared" si="71"/>
        <v>8.0941542102887145E-3</v>
      </c>
      <c r="K1053" s="2">
        <v>0</v>
      </c>
    </row>
    <row r="1054" spans="3:11">
      <c r="C1054" s="11" t="str">
        <f>IND_SavePot!C1054</f>
        <v>INDFDEFFLA-75</v>
      </c>
      <c r="D1054" s="11" t="str">
        <f>IND_SavePot!D1054</f>
        <v>IFDLA</v>
      </c>
      <c r="E1054" s="10" t="str">
        <f t="shared" si="70"/>
        <v>IFDLA</v>
      </c>
      <c r="F1054" s="10" t="s">
        <v>10</v>
      </c>
      <c r="G1054" s="10" t="s">
        <v>11</v>
      </c>
      <c r="H1054" s="10">
        <f t="shared" si="72"/>
        <v>2050</v>
      </c>
      <c r="I1054" s="13">
        <f>IND_SavePot!I1054*(1+HLOOKUP(MID(D1054,2,2),$M$9:$AF$15,MATCH(RIGHT(D1054,2),$M$9:$M$15,0),0))^($H1054-IND_SavePot!$H1054)</f>
        <v>8.154993159652707E-3</v>
      </c>
      <c r="J1054" s="13">
        <f t="shared" si="71"/>
        <v>8.154993159652707E-3</v>
      </c>
      <c r="K1054" s="2">
        <v>0</v>
      </c>
    </row>
    <row r="1055" spans="3:11">
      <c r="C1055" s="11" t="str">
        <f>IND_SavePot!C1055</f>
        <v>INDFDEFFEM-75</v>
      </c>
      <c r="D1055" s="11" t="str">
        <f>IND_SavePot!D1055</f>
        <v>IFDEM</v>
      </c>
      <c r="E1055" s="10" t="str">
        <f t="shared" si="70"/>
        <v>IFDEM</v>
      </c>
      <c r="F1055" s="10" t="s">
        <v>10</v>
      </c>
      <c r="G1055" s="10" t="s">
        <v>11</v>
      </c>
      <c r="H1055" s="10">
        <f t="shared" si="72"/>
        <v>2050</v>
      </c>
      <c r="I1055" s="13">
        <f>IND_SavePot!I1055*(1+HLOOKUP(MID(D1055,2,2),$M$9:$AF$15,MATCH(RIGHT(D1055,2),$M$9:$M$15,0),0))^($H1055-IND_SavePot!$H1055)</f>
        <v>2.9738246600742218E-3</v>
      </c>
      <c r="J1055" s="13">
        <f t="shared" si="71"/>
        <v>2.9738246600742218E-3</v>
      </c>
      <c r="K1055" s="2">
        <v>0</v>
      </c>
    </row>
    <row r="1056" spans="3:11">
      <c r="C1056" s="11" t="str">
        <f>IND_SavePot!C1056</f>
        <v>INDFDEFFTF-75</v>
      </c>
      <c r="D1056" s="11" t="str">
        <f>IND_SavePot!D1056</f>
        <v>IFDTF</v>
      </c>
      <c r="E1056" s="10" t="str">
        <f t="shared" si="70"/>
        <v>IFDTF</v>
      </c>
      <c r="F1056" s="10" t="s">
        <v>10</v>
      </c>
      <c r="G1056" s="10" t="s">
        <v>11</v>
      </c>
      <c r="H1056" s="10">
        <f t="shared" si="72"/>
        <v>2050</v>
      </c>
      <c r="I1056" s="13">
        <f>IND_SavePot!I1056*(1+HLOOKUP(MID(D1056,2,2),$M$9:$AF$15,MATCH(RIGHT(D1056,2),$M$9:$M$15,0),0))^($H1056-IND_SavePot!$H1056)</f>
        <v>0</v>
      </c>
      <c r="J1056" s="13">
        <f t="shared" si="71"/>
        <v>0</v>
      </c>
      <c r="K1056" s="2">
        <v>1</v>
      </c>
    </row>
    <row r="1057" spans="3:11">
      <c r="C1057" s="11" t="str">
        <f>IND_SavePot!C1057</f>
        <v>INDFDEFFPH-76</v>
      </c>
      <c r="D1057" s="11" t="str">
        <f>IND_SavePot!D1057</f>
        <v>IFDPH</v>
      </c>
      <c r="E1057" s="10" t="str">
        <f t="shared" si="70"/>
        <v>IFDPH</v>
      </c>
      <c r="F1057" s="10" t="s">
        <v>10</v>
      </c>
      <c r="G1057" s="10" t="s">
        <v>11</v>
      </c>
      <c r="H1057" s="10">
        <f t="shared" si="72"/>
        <v>2050</v>
      </c>
      <c r="I1057" s="13">
        <f>IND_SavePot!I1057*(1+HLOOKUP(MID(D1057,2,2),$M$9:$AF$15,MATCH(RIGHT(D1057,2),$M$9:$M$15,0),0))^($H1057-IND_SavePot!$H1057)</f>
        <v>4.8156530580718395E-3</v>
      </c>
      <c r="J1057" s="13">
        <f t="shared" si="71"/>
        <v>4.8156530580718395E-3</v>
      </c>
      <c r="K1057" s="2">
        <v>3</v>
      </c>
    </row>
    <row r="1058" spans="3:11">
      <c r="C1058" s="11" t="str">
        <f>IND_SavePot!C1058</f>
        <v>INDFDEFFPH-76</v>
      </c>
      <c r="D1058" s="11" t="str">
        <f>IND_SavePot!D1058</f>
        <v>IFDPH</v>
      </c>
      <c r="E1058" s="10" t="str">
        <f t="shared" si="70"/>
        <v>IFDPH</v>
      </c>
      <c r="F1058" s="10" t="s">
        <v>10</v>
      </c>
      <c r="G1058" s="10" t="s">
        <v>11</v>
      </c>
      <c r="H1058" s="10">
        <f t="shared" si="72"/>
        <v>2050</v>
      </c>
      <c r="I1058" s="13">
        <f>IND_SavePot!I1058*(1+HLOOKUP(MID(D1058,2,2),$M$9:$AF$15,MATCH(RIGHT(D1058,2),$M$9:$M$15,0),0))^($H1058-IND_SavePot!$H1058)</f>
        <v>4.8156530580718395E-3</v>
      </c>
      <c r="J1058" s="13">
        <f t="shared" si="71"/>
        <v>4.8156530580718395E-3</v>
      </c>
      <c r="K1058" s="2">
        <v>5</v>
      </c>
    </row>
    <row r="1059" spans="3:11">
      <c r="C1059" s="11" t="str">
        <f>IND_SavePot!C1059</f>
        <v>INDFDEFFSH-76</v>
      </c>
      <c r="D1059" s="11" t="str">
        <f>IND_SavePot!D1059</f>
        <v>IFDSH</v>
      </c>
      <c r="E1059" s="10" t="str">
        <f t="shared" si="70"/>
        <v>IFDSH</v>
      </c>
      <c r="F1059" s="10" t="s">
        <v>10</v>
      </c>
      <c r="G1059" s="10" t="s">
        <v>11</v>
      </c>
      <c r="H1059" s="10">
        <f t="shared" si="72"/>
        <v>2050</v>
      </c>
      <c r="I1059" s="13">
        <f>IND_SavePot!I1059*(1+HLOOKUP(MID(D1059,2,2),$M$9:$AF$15,MATCH(RIGHT(D1059,2),$M$9:$M$15,0),0))^($H1059-IND_SavePot!$H1059)</f>
        <v>8.0941542102888238E-3</v>
      </c>
      <c r="J1059" s="13">
        <f t="shared" si="71"/>
        <v>8.0941542102888238E-3</v>
      </c>
      <c r="K1059" s="2">
        <v>0</v>
      </c>
    </row>
    <row r="1060" spans="3:11">
      <c r="C1060" s="11" t="str">
        <f>IND_SavePot!C1060</f>
        <v>INDFDEFFLA-76</v>
      </c>
      <c r="D1060" s="11" t="str">
        <f>IND_SavePot!D1060</f>
        <v>IFDLA</v>
      </c>
      <c r="E1060" s="10" t="str">
        <f t="shared" si="70"/>
        <v>IFDLA</v>
      </c>
      <c r="F1060" s="10" t="s">
        <v>10</v>
      </c>
      <c r="G1060" s="10" t="s">
        <v>11</v>
      </c>
      <c r="H1060" s="10">
        <f t="shared" si="72"/>
        <v>2050</v>
      </c>
      <c r="I1060" s="13">
        <f>IND_SavePot!I1060*(1+HLOOKUP(MID(D1060,2,2),$M$9:$AF$15,MATCH(RIGHT(D1060,2),$M$9:$M$15,0),0))^($H1060-IND_SavePot!$H1060)</f>
        <v>8.154993159652707E-3</v>
      </c>
      <c r="J1060" s="13">
        <f t="shared" si="71"/>
        <v>8.154993159652707E-3</v>
      </c>
      <c r="K1060" s="2">
        <v>0</v>
      </c>
    </row>
    <row r="1061" spans="3:11">
      <c r="C1061" s="11" t="str">
        <f>IND_SavePot!C1061</f>
        <v>INDFDEFFEM-76</v>
      </c>
      <c r="D1061" s="11" t="str">
        <f>IND_SavePot!D1061</f>
        <v>IFDEM</v>
      </c>
      <c r="E1061" s="10" t="str">
        <f t="shared" si="70"/>
        <v>IFDEM</v>
      </c>
      <c r="F1061" s="10" t="s">
        <v>10</v>
      </c>
      <c r="G1061" s="10" t="s">
        <v>11</v>
      </c>
      <c r="H1061" s="10">
        <f t="shared" si="72"/>
        <v>2050</v>
      </c>
      <c r="I1061" s="13">
        <f>IND_SavePot!I1061*(1+HLOOKUP(MID(D1061,2,2),$M$9:$AF$15,MATCH(RIGHT(D1061,2),$M$9:$M$15,0),0))^($H1061-IND_SavePot!$H1061)</f>
        <v>2.9738246600741407E-3</v>
      </c>
      <c r="J1061" s="13">
        <f t="shared" si="71"/>
        <v>2.9738246600741407E-3</v>
      </c>
      <c r="K1061" s="2">
        <v>0</v>
      </c>
    </row>
    <row r="1062" spans="3:11">
      <c r="C1062" s="11" t="str">
        <f>IND_SavePot!C1062</f>
        <v>INDFDEFFTF-76</v>
      </c>
      <c r="D1062" s="11" t="str">
        <f>IND_SavePot!D1062</f>
        <v>IFDTF</v>
      </c>
      <c r="E1062" s="10" t="str">
        <f t="shared" si="70"/>
        <v>IFDTF</v>
      </c>
      <c r="F1062" s="10" t="s">
        <v>10</v>
      </c>
      <c r="G1062" s="10" t="s">
        <v>11</v>
      </c>
      <c r="H1062" s="10">
        <f t="shared" si="72"/>
        <v>2050</v>
      </c>
      <c r="I1062" s="13">
        <f>IND_SavePot!I1062*(1+HLOOKUP(MID(D1062,2,2),$M$9:$AF$15,MATCH(RIGHT(D1062,2),$M$9:$M$15,0),0))^($H1062-IND_SavePot!$H1062)</f>
        <v>0</v>
      </c>
      <c r="J1062" s="13">
        <f t="shared" si="71"/>
        <v>0</v>
      </c>
      <c r="K1062" s="2">
        <v>1</v>
      </c>
    </row>
    <row r="1063" spans="3:11">
      <c r="C1063" s="11" t="str">
        <f>IND_SavePot!C1063</f>
        <v>INDFDEFFPH-77</v>
      </c>
      <c r="D1063" s="11" t="str">
        <f>IND_SavePot!D1063</f>
        <v>IFDPH</v>
      </c>
      <c r="E1063" s="10" t="str">
        <f t="shared" si="70"/>
        <v>IFDPH</v>
      </c>
      <c r="F1063" s="10" t="s">
        <v>10</v>
      </c>
      <c r="G1063" s="10" t="s">
        <v>11</v>
      </c>
      <c r="H1063" s="10">
        <f t="shared" si="72"/>
        <v>2050</v>
      </c>
      <c r="I1063" s="13">
        <f>IND_SavePot!I1063*(1+HLOOKUP(MID(D1063,2,2),$M$9:$AF$15,MATCH(RIGHT(D1063,2),$M$9:$M$15,0),0))^($H1063-IND_SavePot!$H1063)</f>
        <v>4.8156530580719011E-3</v>
      </c>
      <c r="J1063" s="13">
        <f t="shared" si="71"/>
        <v>4.8156530580719011E-3</v>
      </c>
      <c r="K1063" s="2">
        <v>3</v>
      </c>
    </row>
    <row r="1064" spans="3:11">
      <c r="C1064" s="11" t="str">
        <f>IND_SavePot!C1064</f>
        <v>INDFDEFFPH-77</v>
      </c>
      <c r="D1064" s="11" t="str">
        <f>IND_SavePot!D1064</f>
        <v>IFDPH</v>
      </c>
      <c r="E1064" s="10" t="str">
        <f t="shared" si="70"/>
        <v>IFDPH</v>
      </c>
      <c r="F1064" s="10" t="s">
        <v>10</v>
      </c>
      <c r="G1064" s="10" t="s">
        <v>11</v>
      </c>
      <c r="H1064" s="10">
        <f t="shared" si="72"/>
        <v>2050</v>
      </c>
      <c r="I1064" s="13">
        <f>IND_SavePot!I1064*(1+HLOOKUP(MID(D1064,2,2),$M$9:$AF$15,MATCH(RIGHT(D1064,2),$M$9:$M$15,0),0))^($H1064-IND_SavePot!$H1064)</f>
        <v>4.8156530580719011E-3</v>
      </c>
      <c r="J1064" s="13">
        <f t="shared" si="71"/>
        <v>4.8156530580719011E-3</v>
      </c>
      <c r="K1064" s="2">
        <v>5</v>
      </c>
    </row>
    <row r="1065" spans="3:11">
      <c r="C1065" s="11" t="str">
        <f>IND_SavePot!C1065</f>
        <v>INDFDEFFSH-77</v>
      </c>
      <c r="D1065" s="11" t="str">
        <f>IND_SavePot!D1065</f>
        <v>IFDSH</v>
      </c>
      <c r="E1065" s="10" t="str">
        <f t="shared" si="70"/>
        <v>IFDSH</v>
      </c>
      <c r="F1065" s="10" t="s">
        <v>10</v>
      </c>
      <c r="G1065" s="10" t="s">
        <v>11</v>
      </c>
      <c r="H1065" s="10">
        <f t="shared" si="72"/>
        <v>2050</v>
      </c>
      <c r="I1065" s="13">
        <f>IND_SavePot!I1065*(1+HLOOKUP(MID(D1065,2,2),$M$9:$AF$15,MATCH(RIGHT(D1065,2),$M$9:$M$15,0),0))^($H1065-IND_SavePot!$H1065)</f>
        <v>8.0941542102888238E-3</v>
      </c>
      <c r="J1065" s="13">
        <f t="shared" si="71"/>
        <v>8.0941542102888238E-3</v>
      </c>
      <c r="K1065" s="2">
        <v>0</v>
      </c>
    </row>
    <row r="1066" spans="3:11">
      <c r="C1066" s="11" t="str">
        <f>IND_SavePot!C1066</f>
        <v>INDFDEFFLA-77</v>
      </c>
      <c r="D1066" s="11" t="str">
        <f>IND_SavePot!D1066</f>
        <v>IFDLA</v>
      </c>
      <c r="E1066" s="10" t="str">
        <f t="shared" si="70"/>
        <v>IFDLA</v>
      </c>
      <c r="F1066" s="10" t="s">
        <v>10</v>
      </c>
      <c r="G1066" s="10" t="s">
        <v>11</v>
      </c>
      <c r="H1066" s="10">
        <f t="shared" si="72"/>
        <v>2050</v>
      </c>
      <c r="I1066" s="13">
        <f>IND_SavePot!I1066*(1+HLOOKUP(MID(D1066,2,2),$M$9:$AF$15,MATCH(RIGHT(D1066,2),$M$9:$M$15,0),0))^($H1066-IND_SavePot!$H1066)</f>
        <v>8.1549931596527885E-3</v>
      </c>
      <c r="J1066" s="13">
        <f t="shared" si="71"/>
        <v>8.1549931596527885E-3</v>
      </c>
      <c r="K1066" s="2">
        <v>0</v>
      </c>
    </row>
    <row r="1067" spans="3:11">
      <c r="C1067" s="11" t="str">
        <f>IND_SavePot!C1067</f>
        <v>INDFDEFFEM-77</v>
      </c>
      <c r="D1067" s="11" t="str">
        <f>IND_SavePot!D1067</f>
        <v>IFDEM</v>
      </c>
      <c r="E1067" s="10" t="str">
        <f t="shared" si="70"/>
        <v>IFDEM</v>
      </c>
      <c r="F1067" s="10" t="s">
        <v>10</v>
      </c>
      <c r="G1067" s="10" t="s">
        <v>11</v>
      </c>
      <c r="H1067" s="10">
        <f t="shared" si="72"/>
        <v>2050</v>
      </c>
      <c r="I1067" s="13">
        <f>IND_SavePot!I1067*(1+HLOOKUP(MID(D1067,2,2),$M$9:$AF$15,MATCH(RIGHT(D1067,2),$M$9:$M$15,0),0))^($H1067-IND_SavePot!$H1067)</f>
        <v>2.9738246600743033E-3</v>
      </c>
      <c r="J1067" s="13">
        <f t="shared" si="71"/>
        <v>2.9738246600743033E-3</v>
      </c>
      <c r="K1067" s="2">
        <v>0</v>
      </c>
    </row>
    <row r="1068" spans="3:11">
      <c r="C1068" s="11" t="str">
        <f>IND_SavePot!C1068</f>
        <v>INDFDEFFTF-77</v>
      </c>
      <c r="D1068" s="11" t="str">
        <f>IND_SavePot!D1068</f>
        <v>IFDTF</v>
      </c>
      <c r="E1068" s="10" t="str">
        <f t="shared" si="70"/>
        <v>IFDTF</v>
      </c>
      <c r="F1068" s="10" t="s">
        <v>10</v>
      </c>
      <c r="G1068" s="10" t="s">
        <v>11</v>
      </c>
      <c r="H1068" s="10">
        <f t="shared" si="72"/>
        <v>2050</v>
      </c>
      <c r="I1068" s="13">
        <f>IND_SavePot!I1068*(1+HLOOKUP(MID(D1068,2,2),$M$9:$AF$15,MATCH(RIGHT(D1068,2),$M$9:$M$15,0),0))^($H1068-IND_SavePot!$H1068)</f>
        <v>0</v>
      </c>
      <c r="J1068" s="13">
        <f t="shared" si="71"/>
        <v>0</v>
      </c>
      <c r="K1068" s="2">
        <v>1</v>
      </c>
    </row>
    <row r="1069" spans="3:11">
      <c r="C1069" s="11" t="str">
        <f>IND_SavePot!C1069</f>
        <v>INDFDEFFPH-78</v>
      </c>
      <c r="D1069" s="11" t="str">
        <f>IND_SavePot!D1069</f>
        <v>IFDPH</v>
      </c>
      <c r="E1069" s="10" t="str">
        <f t="shared" si="70"/>
        <v>IFDPH</v>
      </c>
      <c r="F1069" s="10" t="s">
        <v>10</v>
      </c>
      <c r="G1069" s="10" t="s">
        <v>11</v>
      </c>
      <c r="H1069" s="10">
        <f t="shared" si="72"/>
        <v>2050</v>
      </c>
      <c r="I1069" s="13">
        <f>IND_SavePot!I1069*(1+HLOOKUP(MID(D1069,2,2),$M$9:$AF$15,MATCH(RIGHT(D1069,2),$M$9:$M$15,0),0))^($H1069-IND_SavePot!$H1069)</f>
        <v>4.8156530580718395E-3</v>
      </c>
      <c r="J1069" s="13">
        <f t="shared" si="71"/>
        <v>4.8156530580718395E-3</v>
      </c>
      <c r="K1069" s="2">
        <v>3</v>
      </c>
    </row>
    <row r="1070" spans="3:11">
      <c r="C1070" s="11" t="str">
        <f>IND_SavePot!C1070</f>
        <v>INDFDEFFPH-78</v>
      </c>
      <c r="D1070" s="11" t="str">
        <f>IND_SavePot!D1070</f>
        <v>IFDPH</v>
      </c>
      <c r="E1070" s="10" t="str">
        <f t="shared" si="70"/>
        <v>IFDPH</v>
      </c>
      <c r="F1070" s="10" t="s">
        <v>10</v>
      </c>
      <c r="G1070" s="10" t="s">
        <v>11</v>
      </c>
      <c r="H1070" s="10">
        <f t="shared" si="72"/>
        <v>2050</v>
      </c>
      <c r="I1070" s="13">
        <f>IND_SavePot!I1070*(1+HLOOKUP(MID(D1070,2,2),$M$9:$AF$15,MATCH(RIGHT(D1070,2),$M$9:$M$15,0),0))^($H1070-IND_SavePot!$H1070)</f>
        <v>4.8156530580718395E-3</v>
      </c>
      <c r="J1070" s="13">
        <f t="shared" si="71"/>
        <v>4.8156530580718395E-3</v>
      </c>
      <c r="K1070" s="2">
        <v>5</v>
      </c>
    </row>
    <row r="1071" spans="3:11">
      <c r="C1071" s="11" t="str">
        <f>IND_SavePot!C1071</f>
        <v>INDFDEFFSH-78</v>
      </c>
      <c r="D1071" s="11" t="str">
        <f>IND_SavePot!D1071</f>
        <v>IFDSH</v>
      </c>
      <c r="E1071" s="10" t="str">
        <f t="shared" si="70"/>
        <v>IFDSH</v>
      </c>
      <c r="F1071" s="10" t="s">
        <v>10</v>
      </c>
      <c r="G1071" s="10" t="s">
        <v>11</v>
      </c>
      <c r="H1071" s="10">
        <f t="shared" si="72"/>
        <v>2050</v>
      </c>
      <c r="I1071" s="13">
        <f>IND_SavePot!I1071*(1+HLOOKUP(MID(D1071,2,2),$M$9:$AF$15,MATCH(RIGHT(D1071,2),$M$9:$M$15,0),0))^($H1071-IND_SavePot!$H1071)</f>
        <v>8.0941542102888238E-3</v>
      </c>
      <c r="J1071" s="13">
        <f t="shared" si="71"/>
        <v>8.0941542102888238E-3</v>
      </c>
      <c r="K1071" s="2">
        <v>0</v>
      </c>
    </row>
    <row r="1072" spans="3:11">
      <c r="C1072" s="11" t="str">
        <f>IND_SavePot!C1072</f>
        <v>INDFDEFFLA-78</v>
      </c>
      <c r="D1072" s="11" t="str">
        <f>IND_SavePot!D1072</f>
        <v>IFDLA</v>
      </c>
      <c r="E1072" s="10" t="str">
        <f t="shared" si="70"/>
        <v>IFDLA</v>
      </c>
      <c r="F1072" s="10" t="s">
        <v>10</v>
      </c>
      <c r="G1072" s="10" t="s">
        <v>11</v>
      </c>
      <c r="H1072" s="10">
        <f t="shared" si="72"/>
        <v>2050</v>
      </c>
      <c r="I1072" s="13">
        <f>IND_SavePot!I1072*(1+HLOOKUP(MID(D1072,2,2),$M$9:$AF$15,MATCH(RIGHT(D1072,2),$M$9:$M$15,0),0))^($H1072-IND_SavePot!$H1072)</f>
        <v>8.1549931596526255E-3</v>
      </c>
      <c r="J1072" s="13">
        <f t="shared" si="71"/>
        <v>8.1549931596526255E-3</v>
      </c>
      <c r="K1072" s="2">
        <v>0</v>
      </c>
    </row>
    <row r="1073" spans="3:11">
      <c r="C1073" s="11" t="str">
        <f>IND_SavePot!C1073</f>
        <v>INDFDEFFEM-78</v>
      </c>
      <c r="D1073" s="11" t="str">
        <f>IND_SavePot!D1073</f>
        <v>IFDEM</v>
      </c>
      <c r="E1073" s="10" t="str">
        <f t="shared" si="70"/>
        <v>IFDEM</v>
      </c>
      <c r="F1073" s="10" t="s">
        <v>10</v>
      </c>
      <c r="G1073" s="10" t="s">
        <v>11</v>
      </c>
      <c r="H1073" s="10">
        <f t="shared" si="72"/>
        <v>2050</v>
      </c>
      <c r="I1073" s="13">
        <f>IND_SavePot!I1073*(1+HLOOKUP(MID(D1073,2,2),$M$9:$AF$15,MATCH(RIGHT(D1073,2),$M$9:$M$15,0),0))^($H1073-IND_SavePot!$H1073)</f>
        <v>2.9738246600741407E-3</v>
      </c>
      <c r="J1073" s="13">
        <f t="shared" si="71"/>
        <v>2.9738246600741407E-3</v>
      </c>
      <c r="K1073" s="2">
        <v>0</v>
      </c>
    </row>
    <row r="1074" spans="3:11">
      <c r="C1074" s="11" t="str">
        <f>IND_SavePot!C1074</f>
        <v>INDFDEFFTF-78</v>
      </c>
      <c r="D1074" s="11" t="str">
        <f>IND_SavePot!D1074</f>
        <v>IFDTF</v>
      </c>
      <c r="E1074" s="10" t="str">
        <f t="shared" si="70"/>
        <v>IFDTF</v>
      </c>
      <c r="F1074" s="10" t="s">
        <v>10</v>
      </c>
      <c r="G1074" s="10" t="s">
        <v>11</v>
      </c>
      <c r="H1074" s="10">
        <f t="shared" si="72"/>
        <v>2050</v>
      </c>
      <c r="I1074" s="13">
        <f>IND_SavePot!I1074*(1+HLOOKUP(MID(D1074,2,2),$M$9:$AF$15,MATCH(RIGHT(D1074,2),$M$9:$M$15,0),0))^($H1074-IND_SavePot!$H1074)</f>
        <v>0</v>
      </c>
      <c r="J1074" s="13">
        <f t="shared" si="71"/>
        <v>0</v>
      </c>
      <c r="K1074" s="2">
        <v>1</v>
      </c>
    </row>
    <row r="1075" spans="3:11">
      <c r="C1075" s="11" t="str">
        <f>IND_SavePot!C1075</f>
        <v>INDFDEFFPH-79</v>
      </c>
      <c r="D1075" s="11" t="str">
        <f>IND_SavePot!D1075</f>
        <v>IFDPH</v>
      </c>
      <c r="E1075" s="10" t="str">
        <f t="shared" si="70"/>
        <v>IFDPH</v>
      </c>
      <c r="F1075" s="10" t="s">
        <v>10</v>
      </c>
      <c r="G1075" s="10" t="s">
        <v>11</v>
      </c>
      <c r="H1075" s="10">
        <f t="shared" si="72"/>
        <v>2050</v>
      </c>
      <c r="I1075" s="13">
        <f>IND_SavePot!I1075*(1+HLOOKUP(MID(D1075,2,2),$M$9:$AF$15,MATCH(RIGHT(D1075,2),$M$9:$M$15,0),0))^($H1075-IND_SavePot!$H1075)</f>
        <v>4.8156530580719011E-3</v>
      </c>
      <c r="J1075" s="13">
        <f t="shared" si="71"/>
        <v>4.8156530580719011E-3</v>
      </c>
      <c r="K1075" s="2">
        <v>2</v>
      </c>
    </row>
    <row r="1076" spans="3:11">
      <c r="C1076" s="11" t="str">
        <f>IND_SavePot!C1076</f>
        <v>INDFDEFFPH-79</v>
      </c>
      <c r="D1076" s="11" t="str">
        <f>IND_SavePot!D1076</f>
        <v>IFDPH</v>
      </c>
      <c r="E1076" s="10" t="str">
        <f t="shared" si="70"/>
        <v>IFDPH</v>
      </c>
      <c r="F1076" s="10" t="s">
        <v>10</v>
      </c>
      <c r="G1076" s="10" t="s">
        <v>11</v>
      </c>
      <c r="H1076" s="10">
        <f t="shared" si="72"/>
        <v>2050</v>
      </c>
      <c r="I1076" s="13">
        <f>IND_SavePot!I1076*(1+HLOOKUP(MID(D1076,2,2),$M$9:$AF$15,MATCH(RIGHT(D1076,2),$M$9:$M$15,0),0))^($H1076-IND_SavePot!$H1076)</f>
        <v>4.8156530580719011E-3</v>
      </c>
      <c r="J1076" s="13">
        <f t="shared" si="71"/>
        <v>4.8156530580719011E-3</v>
      </c>
      <c r="K1076" s="2">
        <v>5</v>
      </c>
    </row>
    <row r="1077" spans="3:11">
      <c r="C1077" s="11" t="str">
        <f>IND_SavePot!C1077</f>
        <v>INDFDEFFSH-79</v>
      </c>
      <c r="D1077" s="11" t="str">
        <f>IND_SavePot!D1077</f>
        <v>IFDSH</v>
      </c>
      <c r="E1077" s="10" t="str">
        <f t="shared" si="70"/>
        <v>IFDSH</v>
      </c>
      <c r="F1077" s="10" t="s">
        <v>10</v>
      </c>
      <c r="G1077" s="10" t="s">
        <v>11</v>
      </c>
      <c r="H1077" s="10">
        <f t="shared" si="72"/>
        <v>2050</v>
      </c>
      <c r="I1077" s="13">
        <f>IND_SavePot!I1077*(1+HLOOKUP(MID(D1077,2,2),$M$9:$AF$15,MATCH(RIGHT(D1077,2),$M$9:$M$15,0),0))^($H1077-IND_SavePot!$H1077)</f>
        <v>8.0941542102888238E-3</v>
      </c>
      <c r="J1077" s="13">
        <f t="shared" si="71"/>
        <v>8.0941542102888238E-3</v>
      </c>
      <c r="K1077" s="2">
        <v>0</v>
      </c>
    </row>
    <row r="1078" spans="3:11">
      <c r="C1078" s="11" t="str">
        <f>IND_SavePot!C1078</f>
        <v>INDFDEFFLA-79</v>
      </c>
      <c r="D1078" s="11" t="str">
        <f>IND_SavePot!D1078</f>
        <v>IFDLA</v>
      </c>
      <c r="E1078" s="10" t="str">
        <f t="shared" si="70"/>
        <v>IFDLA</v>
      </c>
      <c r="F1078" s="10" t="s">
        <v>10</v>
      </c>
      <c r="G1078" s="10" t="s">
        <v>11</v>
      </c>
      <c r="H1078" s="10">
        <f t="shared" si="72"/>
        <v>2050</v>
      </c>
      <c r="I1078" s="13">
        <f>IND_SavePot!I1078*(1+HLOOKUP(MID(D1078,2,2),$M$9:$AF$15,MATCH(RIGHT(D1078,2),$M$9:$M$15,0),0))^($H1078-IND_SavePot!$H1078)</f>
        <v>8.1549931596527885E-3</v>
      </c>
      <c r="J1078" s="13">
        <f t="shared" si="71"/>
        <v>8.1549931596527885E-3</v>
      </c>
      <c r="K1078" s="2">
        <v>0</v>
      </c>
    </row>
    <row r="1079" spans="3:11">
      <c r="C1079" s="11" t="str">
        <f>IND_SavePot!C1079</f>
        <v>INDFDEFFEM-79</v>
      </c>
      <c r="D1079" s="11" t="str">
        <f>IND_SavePot!D1079</f>
        <v>IFDEM</v>
      </c>
      <c r="E1079" s="10" t="str">
        <f t="shared" si="70"/>
        <v>IFDEM</v>
      </c>
      <c r="F1079" s="10" t="s">
        <v>10</v>
      </c>
      <c r="G1079" s="10" t="s">
        <v>11</v>
      </c>
      <c r="H1079" s="10">
        <f t="shared" si="72"/>
        <v>2050</v>
      </c>
      <c r="I1079" s="13">
        <f>IND_SavePot!I1079*(1+HLOOKUP(MID(D1079,2,2),$M$9:$AF$15,MATCH(RIGHT(D1079,2),$M$9:$M$15,0),0))^($H1079-IND_SavePot!$H1079)</f>
        <v>2.9738246600742218E-3</v>
      </c>
      <c r="J1079" s="13">
        <f t="shared" si="71"/>
        <v>2.9738246600742218E-3</v>
      </c>
      <c r="K1079" s="2">
        <v>0</v>
      </c>
    </row>
    <row r="1080" spans="3:11">
      <c r="C1080" s="11" t="str">
        <f>IND_SavePot!C1080</f>
        <v>INDFDEFFTF-79</v>
      </c>
      <c r="D1080" s="11" t="str">
        <f>IND_SavePot!D1080</f>
        <v>IFDTF</v>
      </c>
      <c r="E1080" s="10" t="str">
        <f t="shared" si="70"/>
        <v>IFDTF</v>
      </c>
      <c r="F1080" s="10" t="s">
        <v>10</v>
      </c>
      <c r="G1080" s="10" t="s">
        <v>11</v>
      </c>
      <c r="H1080" s="10">
        <f t="shared" si="72"/>
        <v>2050</v>
      </c>
      <c r="I1080" s="13">
        <f>IND_SavePot!I1080*(1+HLOOKUP(MID(D1080,2,2),$M$9:$AF$15,MATCH(RIGHT(D1080,2),$M$9:$M$15,0),0))^($H1080-IND_SavePot!$H1080)</f>
        <v>0</v>
      </c>
      <c r="J1080" s="13">
        <f t="shared" si="71"/>
        <v>0</v>
      </c>
      <c r="K1080" s="2">
        <v>1</v>
      </c>
    </row>
    <row r="1081" spans="3:11">
      <c r="C1081" s="11" t="str">
        <f>IND_SavePot!C1081</f>
        <v>INDFDEFFPH-80</v>
      </c>
      <c r="D1081" s="11" t="str">
        <f>IND_SavePot!D1081</f>
        <v>IFDPH</v>
      </c>
      <c r="E1081" s="10" t="str">
        <f t="shared" si="70"/>
        <v>IFDPH</v>
      </c>
      <c r="F1081" s="10" t="s">
        <v>10</v>
      </c>
      <c r="G1081" s="10" t="s">
        <v>11</v>
      </c>
      <c r="H1081" s="10">
        <f t="shared" si="72"/>
        <v>2050</v>
      </c>
      <c r="I1081" s="13">
        <f>IND_SavePot!I1081*(1+HLOOKUP(MID(D1081,2,2),$M$9:$AF$15,MATCH(RIGHT(D1081,2),$M$9:$M$15,0),0))^($H1081-IND_SavePot!$H1081)</f>
        <v>4.8156530580718395E-3</v>
      </c>
      <c r="J1081" s="13">
        <f t="shared" si="71"/>
        <v>4.8156530580718395E-3</v>
      </c>
      <c r="K1081" s="2">
        <v>2</v>
      </c>
    </row>
    <row r="1082" spans="3:11">
      <c r="C1082" s="11" t="str">
        <f>IND_SavePot!C1082</f>
        <v>INDFDEFFPH-80</v>
      </c>
      <c r="D1082" s="11" t="str">
        <f>IND_SavePot!D1082</f>
        <v>IFDPH</v>
      </c>
      <c r="E1082" s="10" t="str">
        <f t="shared" si="70"/>
        <v>IFDPH</v>
      </c>
      <c r="F1082" s="10" t="s">
        <v>10</v>
      </c>
      <c r="G1082" s="10" t="s">
        <v>11</v>
      </c>
      <c r="H1082" s="10">
        <f t="shared" si="72"/>
        <v>2050</v>
      </c>
      <c r="I1082" s="13">
        <f>IND_SavePot!I1082*(1+HLOOKUP(MID(D1082,2,2),$M$9:$AF$15,MATCH(RIGHT(D1082,2),$M$9:$M$15,0),0))^($H1082-IND_SavePot!$H1082)</f>
        <v>4.8156530580718395E-3</v>
      </c>
      <c r="J1082" s="13">
        <f t="shared" si="71"/>
        <v>4.8156530580718395E-3</v>
      </c>
      <c r="K1082" s="2">
        <v>5</v>
      </c>
    </row>
    <row r="1083" spans="3:11">
      <c r="C1083" s="11" t="str">
        <f>IND_SavePot!C1083</f>
        <v>INDFDEFFSH-80</v>
      </c>
      <c r="D1083" s="11" t="str">
        <f>IND_SavePot!D1083</f>
        <v>IFDSH</v>
      </c>
      <c r="E1083" s="10" t="str">
        <f t="shared" si="70"/>
        <v>IFDSH</v>
      </c>
      <c r="F1083" s="10" t="s">
        <v>10</v>
      </c>
      <c r="G1083" s="10" t="s">
        <v>11</v>
      </c>
      <c r="H1083" s="10">
        <f t="shared" si="72"/>
        <v>2050</v>
      </c>
      <c r="I1083" s="13">
        <f>IND_SavePot!I1083*(1+HLOOKUP(MID(D1083,2,2),$M$9:$AF$15,MATCH(RIGHT(D1083,2),$M$9:$M$15,0),0))^($H1083-IND_SavePot!$H1083)</f>
        <v>8.0941542102888238E-3</v>
      </c>
      <c r="J1083" s="13">
        <f t="shared" si="71"/>
        <v>8.0941542102888238E-3</v>
      </c>
      <c r="K1083" s="2">
        <v>0</v>
      </c>
    </row>
    <row r="1084" spans="3:11">
      <c r="C1084" s="11" t="str">
        <f>IND_SavePot!C1084</f>
        <v>INDFDEFFLA-80</v>
      </c>
      <c r="D1084" s="11" t="str">
        <f>IND_SavePot!D1084</f>
        <v>IFDLA</v>
      </c>
      <c r="E1084" s="10" t="str">
        <f t="shared" si="70"/>
        <v>IFDLA</v>
      </c>
      <c r="F1084" s="10" t="s">
        <v>10</v>
      </c>
      <c r="G1084" s="10" t="s">
        <v>11</v>
      </c>
      <c r="H1084" s="10">
        <f t="shared" si="72"/>
        <v>2050</v>
      </c>
      <c r="I1084" s="13">
        <f>IND_SavePot!I1084*(1+HLOOKUP(MID(D1084,2,2),$M$9:$AF$15,MATCH(RIGHT(D1084,2),$M$9:$M$15,0),0))^($H1084-IND_SavePot!$H1084)</f>
        <v>8.154993159652707E-3</v>
      </c>
      <c r="J1084" s="13">
        <f t="shared" si="71"/>
        <v>8.154993159652707E-3</v>
      </c>
      <c r="K1084" s="2">
        <v>0</v>
      </c>
    </row>
    <row r="1085" spans="3:11">
      <c r="C1085" s="11" t="str">
        <f>IND_SavePot!C1085</f>
        <v>INDFDEFFEM-80</v>
      </c>
      <c r="D1085" s="11" t="str">
        <f>IND_SavePot!D1085</f>
        <v>IFDEM</v>
      </c>
      <c r="E1085" s="10" t="str">
        <f t="shared" si="70"/>
        <v>IFDEM</v>
      </c>
      <c r="F1085" s="10" t="s">
        <v>10</v>
      </c>
      <c r="G1085" s="10" t="s">
        <v>11</v>
      </c>
      <c r="H1085" s="10">
        <f t="shared" si="72"/>
        <v>2050</v>
      </c>
      <c r="I1085" s="13">
        <f>IND_SavePot!I1085*(1+HLOOKUP(MID(D1085,2,2),$M$9:$AF$15,MATCH(RIGHT(D1085,2),$M$9:$M$15,0),0))^($H1085-IND_SavePot!$H1085)</f>
        <v>2.9738246600742218E-3</v>
      </c>
      <c r="J1085" s="13">
        <f t="shared" si="71"/>
        <v>2.9738246600742218E-3</v>
      </c>
      <c r="K1085" s="2">
        <v>0</v>
      </c>
    </row>
    <row r="1086" spans="3:11">
      <c r="C1086" s="11" t="str">
        <f>IND_SavePot!C1086</f>
        <v>INDFDEFFTF-80</v>
      </c>
      <c r="D1086" s="11" t="str">
        <f>IND_SavePot!D1086</f>
        <v>IFDTF</v>
      </c>
      <c r="E1086" s="10" t="str">
        <f t="shared" si="70"/>
        <v>IFDTF</v>
      </c>
      <c r="F1086" s="10" t="s">
        <v>10</v>
      </c>
      <c r="G1086" s="10" t="s">
        <v>11</v>
      </c>
      <c r="H1086" s="10">
        <f t="shared" si="72"/>
        <v>2050</v>
      </c>
      <c r="I1086" s="13">
        <f>IND_SavePot!I1086*(1+HLOOKUP(MID(D1086,2,2),$M$9:$AF$15,MATCH(RIGHT(D1086,2),$M$9:$M$15,0),0))^($H1086-IND_SavePot!$H1086)</f>
        <v>0</v>
      </c>
      <c r="J1086" s="13">
        <f t="shared" si="71"/>
        <v>0</v>
      </c>
      <c r="K1086" s="2">
        <v>1</v>
      </c>
    </row>
    <row r="1087" spans="3:11">
      <c r="C1087" s="11" t="str">
        <f>IND_SavePot!C1087</f>
        <v>INDFDEFFPH-81</v>
      </c>
      <c r="D1087" s="11" t="str">
        <f>IND_SavePot!D1087</f>
        <v>IFDPH</v>
      </c>
      <c r="E1087" s="10" t="str">
        <f t="shared" si="70"/>
        <v>IFDPH</v>
      </c>
      <c r="F1087" s="10" t="s">
        <v>10</v>
      </c>
      <c r="G1087" s="10" t="s">
        <v>11</v>
      </c>
      <c r="H1087" s="10">
        <f t="shared" si="72"/>
        <v>2050</v>
      </c>
      <c r="I1087" s="13">
        <f>IND_SavePot!I1087*(1+HLOOKUP(MID(D1087,2,2),$M$9:$AF$15,MATCH(RIGHT(D1087,2),$M$9:$M$15,0),0))^($H1087-IND_SavePot!$H1087)</f>
        <v>4.8156530580718395E-3</v>
      </c>
      <c r="J1087" s="13">
        <f t="shared" si="71"/>
        <v>4.8156530580718395E-3</v>
      </c>
      <c r="K1087" s="2">
        <v>2</v>
      </c>
    </row>
    <row r="1088" spans="3:11">
      <c r="C1088" s="11" t="str">
        <f>IND_SavePot!C1088</f>
        <v>INDFDEFFPH-81</v>
      </c>
      <c r="D1088" s="11" t="str">
        <f>IND_SavePot!D1088</f>
        <v>IFDPH</v>
      </c>
      <c r="E1088" s="10" t="str">
        <f t="shared" si="70"/>
        <v>IFDPH</v>
      </c>
      <c r="F1088" s="10" t="s">
        <v>10</v>
      </c>
      <c r="G1088" s="10" t="s">
        <v>11</v>
      </c>
      <c r="H1088" s="10">
        <f t="shared" si="72"/>
        <v>2050</v>
      </c>
      <c r="I1088" s="13">
        <f>IND_SavePot!I1088*(1+HLOOKUP(MID(D1088,2,2),$M$9:$AF$15,MATCH(RIGHT(D1088,2),$M$9:$M$15,0),0))^($H1088-IND_SavePot!$H1088)</f>
        <v>4.8156530580718395E-3</v>
      </c>
      <c r="J1088" s="13">
        <f t="shared" si="71"/>
        <v>4.8156530580718395E-3</v>
      </c>
      <c r="K1088" s="2">
        <v>5</v>
      </c>
    </row>
    <row r="1089" spans="3:11">
      <c r="C1089" s="11" t="str">
        <f>IND_SavePot!C1089</f>
        <v>INDFDEFFSH-81</v>
      </c>
      <c r="D1089" s="11" t="str">
        <f>IND_SavePot!D1089</f>
        <v>IFDSH</v>
      </c>
      <c r="E1089" s="10" t="str">
        <f t="shared" si="70"/>
        <v>IFDSH</v>
      </c>
      <c r="F1089" s="10" t="s">
        <v>10</v>
      </c>
      <c r="G1089" s="10" t="s">
        <v>11</v>
      </c>
      <c r="H1089" s="10">
        <f t="shared" si="72"/>
        <v>2050</v>
      </c>
      <c r="I1089" s="13">
        <f>IND_SavePot!I1089*(1+HLOOKUP(MID(D1089,2,2),$M$9:$AF$15,MATCH(RIGHT(D1089,2),$M$9:$M$15,0),0))^($H1089-IND_SavePot!$H1089)</f>
        <v>8.0941542102888238E-3</v>
      </c>
      <c r="J1089" s="13">
        <f t="shared" si="71"/>
        <v>8.0941542102888238E-3</v>
      </c>
      <c r="K1089" s="2">
        <v>0</v>
      </c>
    </row>
    <row r="1090" spans="3:11">
      <c r="C1090" s="11" t="str">
        <f>IND_SavePot!C1090</f>
        <v>INDFDEFFLA-81</v>
      </c>
      <c r="D1090" s="11" t="str">
        <f>IND_SavePot!D1090</f>
        <v>IFDLA</v>
      </c>
      <c r="E1090" s="10" t="str">
        <f t="shared" si="70"/>
        <v>IFDLA</v>
      </c>
      <c r="F1090" s="10" t="s">
        <v>10</v>
      </c>
      <c r="G1090" s="10" t="s">
        <v>11</v>
      </c>
      <c r="H1090" s="10">
        <f t="shared" si="72"/>
        <v>2050</v>
      </c>
      <c r="I1090" s="13">
        <f>IND_SavePot!I1090*(1+HLOOKUP(MID(D1090,2,2),$M$9:$AF$15,MATCH(RIGHT(D1090,2),$M$9:$M$15,0),0))^($H1090-IND_SavePot!$H1090)</f>
        <v>8.154993159652707E-3</v>
      </c>
      <c r="J1090" s="13">
        <f t="shared" si="71"/>
        <v>8.154993159652707E-3</v>
      </c>
      <c r="K1090" s="2">
        <v>0</v>
      </c>
    </row>
    <row r="1091" spans="3:11">
      <c r="C1091" s="11" t="str">
        <f>IND_SavePot!C1091</f>
        <v>INDFDEFFEM-81</v>
      </c>
      <c r="D1091" s="11" t="str">
        <f>IND_SavePot!D1091</f>
        <v>IFDEM</v>
      </c>
      <c r="E1091" s="10" t="str">
        <f t="shared" si="70"/>
        <v>IFDEM</v>
      </c>
      <c r="F1091" s="10" t="s">
        <v>10</v>
      </c>
      <c r="G1091" s="10" t="s">
        <v>11</v>
      </c>
      <c r="H1091" s="10">
        <f t="shared" si="72"/>
        <v>2050</v>
      </c>
      <c r="I1091" s="13">
        <f>IND_SavePot!I1091*(1+HLOOKUP(MID(D1091,2,2),$M$9:$AF$15,MATCH(RIGHT(D1091,2),$M$9:$M$15,0),0))^($H1091-IND_SavePot!$H1091)</f>
        <v>2.9738246600742218E-3</v>
      </c>
      <c r="J1091" s="13">
        <f t="shared" si="71"/>
        <v>2.9738246600742218E-3</v>
      </c>
      <c r="K1091" s="2">
        <v>0</v>
      </c>
    </row>
    <row r="1092" spans="3:11">
      <c r="C1092" s="11" t="str">
        <f>IND_SavePot!C1092</f>
        <v>INDFDEFFTF-81</v>
      </c>
      <c r="D1092" s="11" t="str">
        <f>IND_SavePot!D1092</f>
        <v>IFDTF</v>
      </c>
      <c r="E1092" s="10" t="str">
        <f t="shared" si="70"/>
        <v>IFDTF</v>
      </c>
      <c r="F1092" s="10" t="s">
        <v>10</v>
      </c>
      <c r="G1092" s="10" t="s">
        <v>11</v>
      </c>
      <c r="H1092" s="10">
        <f t="shared" si="72"/>
        <v>2050</v>
      </c>
      <c r="I1092" s="13">
        <f>IND_SavePot!I1092*(1+HLOOKUP(MID(D1092,2,2),$M$9:$AF$15,MATCH(RIGHT(D1092,2),$M$9:$M$15,0),0))^($H1092-IND_SavePot!$H1092)</f>
        <v>0</v>
      </c>
      <c r="J1092" s="13">
        <f t="shared" si="71"/>
        <v>0</v>
      </c>
      <c r="K1092" s="2">
        <v>1</v>
      </c>
    </row>
    <row r="1093" spans="3:11">
      <c r="C1093" s="11" t="str">
        <f>IND_SavePot!C1093</f>
        <v>INDFDEFFPH-82</v>
      </c>
      <c r="D1093" s="11" t="str">
        <f>IND_SavePot!D1093</f>
        <v>IFDPH</v>
      </c>
      <c r="E1093" s="10" t="str">
        <f t="shared" si="70"/>
        <v>IFDPH</v>
      </c>
      <c r="F1093" s="10" t="s">
        <v>10</v>
      </c>
      <c r="G1093" s="10" t="s">
        <v>11</v>
      </c>
      <c r="H1093" s="10">
        <f t="shared" si="72"/>
        <v>2050</v>
      </c>
      <c r="I1093" s="13">
        <f>IND_SavePot!I1093*(1+HLOOKUP(MID(D1093,2,2),$M$9:$AF$15,MATCH(RIGHT(D1093,2),$M$9:$M$15,0),0))^($H1093-IND_SavePot!$H1093)</f>
        <v>4.8156530580718395E-3</v>
      </c>
      <c r="J1093" s="13">
        <f t="shared" si="71"/>
        <v>4.8156530580718395E-3</v>
      </c>
      <c r="K1093" s="2">
        <v>2</v>
      </c>
    </row>
    <row r="1094" spans="3:11">
      <c r="C1094" s="11" t="str">
        <f>IND_SavePot!C1094</f>
        <v>INDFDEFFPH-82</v>
      </c>
      <c r="D1094" s="11" t="str">
        <f>IND_SavePot!D1094</f>
        <v>IFDPH</v>
      </c>
      <c r="E1094" s="10" t="str">
        <f t="shared" si="70"/>
        <v>IFDPH</v>
      </c>
      <c r="F1094" s="10" t="s">
        <v>10</v>
      </c>
      <c r="G1094" s="10" t="s">
        <v>11</v>
      </c>
      <c r="H1094" s="10">
        <f t="shared" si="72"/>
        <v>2050</v>
      </c>
      <c r="I1094" s="13">
        <f>IND_SavePot!I1094*(1+HLOOKUP(MID(D1094,2,2),$M$9:$AF$15,MATCH(RIGHT(D1094,2),$M$9:$M$15,0),0))^($H1094-IND_SavePot!$H1094)</f>
        <v>4.8156530580718395E-3</v>
      </c>
      <c r="J1094" s="13">
        <f t="shared" si="71"/>
        <v>4.8156530580718395E-3</v>
      </c>
      <c r="K1094" s="2">
        <v>5</v>
      </c>
    </row>
    <row r="1095" spans="3:11">
      <c r="C1095" s="11" t="str">
        <f>IND_SavePot!C1095</f>
        <v>INDFDEFFSH-82</v>
      </c>
      <c r="D1095" s="11" t="str">
        <f>IND_SavePot!D1095</f>
        <v>IFDSH</v>
      </c>
      <c r="E1095" s="10" t="str">
        <f t="shared" si="70"/>
        <v>IFDSH</v>
      </c>
      <c r="F1095" s="10" t="s">
        <v>10</v>
      </c>
      <c r="G1095" s="10" t="s">
        <v>11</v>
      </c>
      <c r="H1095" s="10">
        <f t="shared" si="72"/>
        <v>2050</v>
      </c>
      <c r="I1095" s="13">
        <f>IND_SavePot!I1095*(1+HLOOKUP(MID(D1095,2,2),$M$9:$AF$15,MATCH(RIGHT(D1095,2),$M$9:$M$15,0),0))^($H1095-IND_SavePot!$H1095)</f>
        <v>8.0941542102887145E-3</v>
      </c>
      <c r="J1095" s="13">
        <f t="shared" si="71"/>
        <v>8.0941542102887145E-3</v>
      </c>
      <c r="K1095" s="2">
        <v>0</v>
      </c>
    </row>
    <row r="1096" spans="3:11">
      <c r="C1096" s="11" t="str">
        <f>IND_SavePot!C1096</f>
        <v>INDFDEFFLA-82</v>
      </c>
      <c r="D1096" s="11" t="str">
        <f>IND_SavePot!D1096</f>
        <v>IFDLA</v>
      </c>
      <c r="E1096" s="10" t="str">
        <f t="shared" ref="E1096:E1159" si="73">D1096</f>
        <v>IFDLA</v>
      </c>
      <c r="F1096" s="10" t="s">
        <v>10</v>
      </c>
      <c r="G1096" s="10" t="s">
        <v>11</v>
      </c>
      <c r="H1096" s="10">
        <f t="shared" si="72"/>
        <v>2050</v>
      </c>
      <c r="I1096" s="13">
        <f>IND_SavePot!I1096*(1+HLOOKUP(MID(D1096,2,2),$M$9:$AF$15,MATCH(RIGHT(D1096,2),$M$9:$M$15,0),0))^($H1096-IND_SavePot!$H1096)</f>
        <v>8.154993159652707E-3</v>
      </c>
      <c r="J1096" s="13">
        <f t="shared" ref="J1096:J1159" si="74">I1096</f>
        <v>8.154993159652707E-3</v>
      </c>
      <c r="K1096" s="2">
        <v>0</v>
      </c>
    </row>
    <row r="1097" spans="3:11">
      <c r="C1097" s="11" t="str">
        <f>IND_SavePot!C1097</f>
        <v>INDFDEFFEM-82</v>
      </c>
      <c r="D1097" s="11" t="str">
        <f>IND_SavePot!D1097</f>
        <v>IFDEM</v>
      </c>
      <c r="E1097" s="10" t="str">
        <f t="shared" si="73"/>
        <v>IFDEM</v>
      </c>
      <c r="F1097" s="10" t="s">
        <v>10</v>
      </c>
      <c r="G1097" s="10" t="s">
        <v>11</v>
      </c>
      <c r="H1097" s="10">
        <f t="shared" ref="H1097:H1160" si="75">H1096</f>
        <v>2050</v>
      </c>
      <c r="I1097" s="13">
        <f>IND_SavePot!I1097*(1+HLOOKUP(MID(D1097,2,2),$M$9:$AF$15,MATCH(RIGHT(D1097,2),$M$9:$M$15,0),0))^($H1097-IND_SavePot!$H1097)</f>
        <v>2.9738246600742218E-3</v>
      </c>
      <c r="J1097" s="13">
        <f t="shared" si="74"/>
        <v>2.9738246600742218E-3</v>
      </c>
      <c r="K1097" s="2">
        <v>0</v>
      </c>
    </row>
    <row r="1098" spans="3:11">
      <c r="C1098" s="11" t="str">
        <f>IND_SavePot!C1098</f>
        <v>INDFDEFFTF-82</v>
      </c>
      <c r="D1098" s="11" t="str">
        <f>IND_SavePot!D1098</f>
        <v>IFDTF</v>
      </c>
      <c r="E1098" s="10" t="str">
        <f t="shared" si="73"/>
        <v>IFDTF</v>
      </c>
      <c r="F1098" s="10" t="s">
        <v>10</v>
      </c>
      <c r="G1098" s="10" t="s">
        <v>11</v>
      </c>
      <c r="H1098" s="10">
        <f t="shared" si="75"/>
        <v>2050</v>
      </c>
      <c r="I1098" s="13">
        <f>IND_SavePot!I1098*(1+HLOOKUP(MID(D1098,2,2),$M$9:$AF$15,MATCH(RIGHT(D1098,2),$M$9:$M$15,0),0))^($H1098-IND_SavePot!$H1098)</f>
        <v>0</v>
      </c>
      <c r="J1098" s="13">
        <f t="shared" si="74"/>
        <v>0</v>
      </c>
      <c r="K1098" s="2">
        <v>0</v>
      </c>
    </row>
    <row r="1099" spans="3:11">
      <c r="C1099" s="11" t="str">
        <f>IND_SavePot!C1099</f>
        <v>INDFDEFFPH-83</v>
      </c>
      <c r="D1099" s="11" t="str">
        <f>IND_SavePot!D1099</f>
        <v>IFDPH</v>
      </c>
      <c r="E1099" s="10" t="str">
        <f t="shared" si="73"/>
        <v>IFDPH</v>
      </c>
      <c r="F1099" s="10" t="s">
        <v>10</v>
      </c>
      <c r="G1099" s="10" t="s">
        <v>11</v>
      </c>
      <c r="H1099" s="10">
        <f t="shared" si="75"/>
        <v>2050</v>
      </c>
      <c r="I1099" s="13">
        <f>IND_SavePot!I1099*(1+HLOOKUP(MID(D1099,2,2),$M$9:$AF$15,MATCH(RIGHT(D1099,2),$M$9:$M$15,0),0))^($H1099-IND_SavePot!$H1099)</f>
        <v>4.8156530580719011E-3</v>
      </c>
      <c r="J1099" s="13">
        <f t="shared" si="74"/>
        <v>4.8156530580719011E-3</v>
      </c>
      <c r="K1099" s="2">
        <v>2</v>
      </c>
    </row>
    <row r="1100" spans="3:11">
      <c r="C1100" s="11" t="str">
        <f>IND_SavePot!C1100</f>
        <v>INDFDEFFPH-83</v>
      </c>
      <c r="D1100" s="11" t="str">
        <f>IND_SavePot!D1100</f>
        <v>IFDPH</v>
      </c>
      <c r="E1100" s="10" t="str">
        <f t="shared" si="73"/>
        <v>IFDPH</v>
      </c>
      <c r="F1100" s="10" t="s">
        <v>10</v>
      </c>
      <c r="G1100" s="10" t="s">
        <v>11</v>
      </c>
      <c r="H1100" s="10">
        <f t="shared" si="75"/>
        <v>2050</v>
      </c>
      <c r="I1100" s="13">
        <f>IND_SavePot!I1100*(1+HLOOKUP(MID(D1100,2,2),$M$9:$AF$15,MATCH(RIGHT(D1100,2),$M$9:$M$15,0),0))^($H1100-IND_SavePot!$H1100)</f>
        <v>4.8156530580719011E-3</v>
      </c>
      <c r="J1100" s="13">
        <f t="shared" si="74"/>
        <v>4.8156530580719011E-3</v>
      </c>
      <c r="K1100" s="2">
        <v>5</v>
      </c>
    </row>
    <row r="1101" spans="3:11">
      <c r="C1101" s="11" t="str">
        <f>IND_SavePot!C1101</f>
        <v>INDFDEFFSH-83</v>
      </c>
      <c r="D1101" s="11" t="str">
        <f>IND_SavePot!D1101</f>
        <v>IFDSH</v>
      </c>
      <c r="E1101" s="10" t="str">
        <f t="shared" si="73"/>
        <v>IFDSH</v>
      </c>
      <c r="F1101" s="10" t="s">
        <v>10</v>
      </c>
      <c r="G1101" s="10" t="s">
        <v>11</v>
      </c>
      <c r="H1101" s="10">
        <f t="shared" si="75"/>
        <v>2050</v>
      </c>
      <c r="I1101" s="13">
        <f>IND_SavePot!I1101*(1+HLOOKUP(MID(D1101,2,2),$M$9:$AF$15,MATCH(RIGHT(D1101,2),$M$9:$M$15,0),0))^($H1101-IND_SavePot!$H1101)</f>
        <v>8.0941542102889331E-3</v>
      </c>
      <c r="J1101" s="13">
        <f t="shared" si="74"/>
        <v>8.0941542102889331E-3</v>
      </c>
      <c r="K1101" s="2">
        <v>0</v>
      </c>
    </row>
    <row r="1102" spans="3:11">
      <c r="C1102" s="11" t="str">
        <f>IND_SavePot!C1102</f>
        <v>INDFDEFFLA-83</v>
      </c>
      <c r="D1102" s="11" t="str">
        <f>IND_SavePot!D1102</f>
        <v>IFDLA</v>
      </c>
      <c r="E1102" s="10" t="str">
        <f t="shared" si="73"/>
        <v>IFDLA</v>
      </c>
      <c r="F1102" s="10" t="s">
        <v>10</v>
      </c>
      <c r="G1102" s="10" t="s">
        <v>11</v>
      </c>
      <c r="H1102" s="10">
        <f t="shared" si="75"/>
        <v>2050</v>
      </c>
      <c r="I1102" s="13">
        <f>IND_SavePot!I1102*(1+HLOOKUP(MID(D1102,2,2),$M$9:$AF$15,MATCH(RIGHT(D1102,2),$M$9:$M$15,0),0))^($H1102-IND_SavePot!$H1102)</f>
        <v>8.1549931596527885E-3</v>
      </c>
      <c r="J1102" s="13">
        <f t="shared" si="74"/>
        <v>8.1549931596527885E-3</v>
      </c>
      <c r="K1102" s="2">
        <v>0</v>
      </c>
    </row>
    <row r="1103" spans="3:11">
      <c r="C1103" s="11" t="str">
        <f>IND_SavePot!C1103</f>
        <v>INDFDEFFEM-83</v>
      </c>
      <c r="D1103" s="11" t="str">
        <f>IND_SavePot!D1103</f>
        <v>IFDEM</v>
      </c>
      <c r="E1103" s="10" t="str">
        <f t="shared" si="73"/>
        <v>IFDEM</v>
      </c>
      <c r="F1103" s="10" t="s">
        <v>10</v>
      </c>
      <c r="G1103" s="10" t="s">
        <v>11</v>
      </c>
      <c r="H1103" s="10">
        <f t="shared" si="75"/>
        <v>2050</v>
      </c>
      <c r="I1103" s="13">
        <f>IND_SavePot!I1103*(1+HLOOKUP(MID(D1103,2,2),$M$9:$AF$15,MATCH(RIGHT(D1103,2),$M$9:$M$15,0),0))^($H1103-IND_SavePot!$H1103)</f>
        <v>2.9738246600742218E-3</v>
      </c>
      <c r="J1103" s="13">
        <f t="shared" si="74"/>
        <v>2.9738246600742218E-3</v>
      </c>
      <c r="K1103" s="2">
        <v>0</v>
      </c>
    </row>
    <row r="1104" spans="3:11">
      <c r="C1104" s="11" t="str">
        <f>IND_SavePot!C1104</f>
        <v>INDFDEFFTF-83</v>
      </c>
      <c r="D1104" s="11" t="str">
        <f>IND_SavePot!D1104</f>
        <v>IFDTF</v>
      </c>
      <c r="E1104" s="10" t="str">
        <f t="shared" si="73"/>
        <v>IFDTF</v>
      </c>
      <c r="F1104" s="10" t="s">
        <v>10</v>
      </c>
      <c r="G1104" s="10" t="s">
        <v>11</v>
      </c>
      <c r="H1104" s="10">
        <f t="shared" si="75"/>
        <v>2050</v>
      </c>
      <c r="I1104" s="13">
        <f>IND_SavePot!I1104*(1+HLOOKUP(MID(D1104,2,2),$M$9:$AF$15,MATCH(RIGHT(D1104,2),$M$9:$M$15,0),0))^($H1104-IND_SavePot!$H1104)</f>
        <v>0</v>
      </c>
      <c r="J1104" s="13">
        <f t="shared" si="74"/>
        <v>0</v>
      </c>
      <c r="K1104" s="2">
        <v>0</v>
      </c>
    </row>
    <row r="1105" spans="3:11">
      <c r="C1105" s="11" t="str">
        <f>IND_SavePot!C1105</f>
        <v>INDFDEFFPH-84</v>
      </c>
      <c r="D1105" s="11" t="str">
        <f>IND_SavePot!D1105</f>
        <v>IFDPH</v>
      </c>
      <c r="E1105" s="10" t="str">
        <f t="shared" si="73"/>
        <v>IFDPH</v>
      </c>
      <c r="F1105" s="10" t="s">
        <v>10</v>
      </c>
      <c r="G1105" s="10" t="s">
        <v>11</v>
      </c>
      <c r="H1105" s="10">
        <f t="shared" si="75"/>
        <v>2050</v>
      </c>
      <c r="I1105" s="13">
        <f>IND_SavePot!I1105*(1+HLOOKUP(MID(D1105,2,2),$M$9:$AF$15,MATCH(RIGHT(D1105,2),$M$9:$M$15,0),0))^($H1105-IND_SavePot!$H1105)</f>
        <v>4.8156530580719011E-3</v>
      </c>
      <c r="J1105" s="13">
        <f t="shared" si="74"/>
        <v>4.8156530580719011E-3</v>
      </c>
      <c r="K1105" s="2">
        <v>2</v>
      </c>
    </row>
    <row r="1106" spans="3:11">
      <c r="C1106" s="11" t="str">
        <f>IND_SavePot!C1106</f>
        <v>INDFDEFFPH-84</v>
      </c>
      <c r="D1106" s="11" t="str">
        <f>IND_SavePot!D1106</f>
        <v>IFDPH</v>
      </c>
      <c r="E1106" s="10" t="str">
        <f t="shared" si="73"/>
        <v>IFDPH</v>
      </c>
      <c r="F1106" s="10" t="s">
        <v>10</v>
      </c>
      <c r="G1106" s="10" t="s">
        <v>11</v>
      </c>
      <c r="H1106" s="10">
        <f t="shared" si="75"/>
        <v>2050</v>
      </c>
      <c r="I1106" s="13">
        <f>IND_SavePot!I1106*(1+HLOOKUP(MID(D1106,2,2),$M$9:$AF$15,MATCH(RIGHT(D1106,2),$M$9:$M$15,0),0))^($H1106-IND_SavePot!$H1106)</f>
        <v>4.8156530580719011E-3</v>
      </c>
      <c r="J1106" s="13">
        <f t="shared" si="74"/>
        <v>4.8156530580719011E-3</v>
      </c>
      <c r="K1106" s="2">
        <v>5</v>
      </c>
    </row>
    <row r="1107" spans="3:11">
      <c r="C1107" s="11" t="str">
        <f>IND_SavePot!C1107</f>
        <v>INDFDEFFSH-84</v>
      </c>
      <c r="D1107" s="11" t="str">
        <f>IND_SavePot!D1107</f>
        <v>IFDSH</v>
      </c>
      <c r="E1107" s="10" t="str">
        <f t="shared" si="73"/>
        <v>IFDSH</v>
      </c>
      <c r="F1107" s="10" t="s">
        <v>10</v>
      </c>
      <c r="G1107" s="10" t="s">
        <v>11</v>
      </c>
      <c r="H1107" s="10">
        <f t="shared" si="75"/>
        <v>2050</v>
      </c>
      <c r="I1107" s="13">
        <f>IND_SavePot!I1107*(1+HLOOKUP(MID(D1107,2,2),$M$9:$AF$15,MATCH(RIGHT(D1107,2),$M$9:$M$15,0),0))^($H1107-IND_SavePot!$H1107)</f>
        <v>8.0941542102888238E-3</v>
      </c>
      <c r="J1107" s="13">
        <f t="shared" si="74"/>
        <v>8.0941542102888238E-3</v>
      </c>
      <c r="K1107" s="2">
        <v>0</v>
      </c>
    </row>
    <row r="1108" spans="3:11">
      <c r="C1108" s="11" t="str">
        <f>IND_SavePot!C1108</f>
        <v>INDFDEFFLA-84</v>
      </c>
      <c r="D1108" s="11" t="str">
        <f>IND_SavePot!D1108</f>
        <v>IFDLA</v>
      </c>
      <c r="E1108" s="10" t="str">
        <f t="shared" si="73"/>
        <v>IFDLA</v>
      </c>
      <c r="F1108" s="10" t="s">
        <v>10</v>
      </c>
      <c r="G1108" s="10" t="s">
        <v>11</v>
      </c>
      <c r="H1108" s="10">
        <f t="shared" si="75"/>
        <v>2050</v>
      </c>
      <c r="I1108" s="13">
        <f>IND_SavePot!I1108*(1+HLOOKUP(MID(D1108,2,2),$M$9:$AF$15,MATCH(RIGHT(D1108,2),$M$9:$M$15,0),0))^($H1108-IND_SavePot!$H1108)</f>
        <v>8.154993159652707E-3</v>
      </c>
      <c r="J1108" s="13">
        <f t="shared" si="74"/>
        <v>8.154993159652707E-3</v>
      </c>
      <c r="K1108" s="2">
        <v>0</v>
      </c>
    </row>
    <row r="1109" spans="3:11">
      <c r="C1109" s="11" t="str">
        <f>IND_SavePot!C1109</f>
        <v>INDFDEFFEM-84</v>
      </c>
      <c r="D1109" s="11" t="str">
        <f>IND_SavePot!D1109</f>
        <v>IFDEM</v>
      </c>
      <c r="E1109" s="10" t="str">
        <f t="shared" si="73"/>
        <v>IFDEM</v>
      </c>
      <c r="F1109" s="10" t="s">
        <v>10</v>
      </c>
      <c r="G1109" s="10" t="s">
        <v>11</v>
      </c>
      <c r="H1109" s="10">
        <f t="shared" si="75"/>
        <v>2050</v>
      </c>
      <c r="I1109" s="13">
        <f>IND_SavePot!I1109*(1+HLOOKUP(MID(D1109,2,2),$M$9:$AF$15,MATCH(RIGHT(D1109,2),$M$9:$M$15,0),0))^($H1109-IND_SavePot!$H1109)</f>
        <v>2.9738246600742218E-3</v>
      </c>
      <c r="J1109" s="13">
        <f t="shared" si="74"/>
        <v>2.9738246600742218E-3</v>
      </c>
      <c r="K1109" s="2">
        <v>0</v>
      </c>
    </row>
    <row r="1110" spans="3:11">
      <c r="C1110" s="11" t="str">
        <f>IND_SavePot!C1110</f>
        <v>INDFDEFFTF-84</v>
      </c>
      <c r="D1110" s="11" t="str">
        <f>IND_SavePot!D1110</f>
        <v>IFDTF</v>
      </c>
      <c r="E1110" s="10" t="str">
        <f t="shared" si="73"/>
        <v>IFDTF</v>
      </c>
      <c r="F1110" s="10" t="s">
        <v>10</v>
      </c>
      <c r="G1110" s="10" t="s">
        <v>11</v>
      </c>
      <c r="H1110" s="10">
        <f t="shared" si="75"/>
        <v>2050</v>
      </c>
      <c r="I1110" s="13">
        <f>IND_SavePot!I1110*(1+HLOOKUP(MID(D1110,2,2),$M$9:$AF$15,MATCH(RIGHT(D1110,2),$M$9:$M$15,0),0))^($H1110-IND_SavePot!$H1110)</f>
        <v>0</v>
      </c>
      <c r="J1110" s="13">
        <f t="shared" si="74"/>
        <v>0</v>
      </c>
      <c r="K1110" s="2">
        <v>0</v>
      </c>
    </row>
    <row r="1111" spans="3:11">
      <c r="C1111" s="11" t="str">
        <f>IND_SavePot!C1111</f>
        <v>INDFDEFFPH-85</v>
      </c>
      <c r="D1111" s="11" t="str">
        <f>IND_SavePot!D1111</f>
        <v>IFDPH</v>
      </c>
      <c r="E1111" s="10" t="str">
        <f t="shared" si="73"/>
        <v>IFDPH</v>
      </c>
      <c r="F1111" s="10" t="s">
        <v>10</v>
      </c>
      <c r="G1111" s="10" t="s">
        <v>11</v>
      </c>
      <c r="H1111" s="10">
        <f t="shared" si="75"/>
        <v>2050</v>
      </c>
      <c r="I1111" s="13">
        <f>IND_SavePot!I1111*(1+HLOOKUP(MID(D1111,2,2),$M$9:$AF$15,MATCH(RIGHT(D1111,2),$M$9:$M$15,0),0))^($H1111-IND_SavePot!$H1111)</f>
        <v>4.8156530580718395E-3</v>
      </c>
      <c r="J1111" s="13">
        <f t="shared" si="74"/>
        <v>4.8156530580718395E-3</v>
      </c>
      <c r="K1111" s="2">
        <v>2</v>
      </c>
    </row>
    <row r="1112" spans="3:11">
      <c r="C1112" s="11" t="str">
        <f>IND_SavePot!C1112</f>
        <v>INDFDEFFPH-85</v>
      </c>
      <c r="D1112" s="11" t="str">
        <f>IND_SavePot!D1112</f>
        <v>IFDPH</v>
      </c>
      <c r="E1112" s="10" t="str">
        <f t="shared" si="73"/>
        <v>IFDPH</v>
      </c>
      <c r="F1112" s="10" t="s">
        <v>10</v>
      </c>
      <c r="G1112" s="10" t="s">
        <v>11</v>
      </c>
      <c r="H1112" s="10">
        <f t="shared" si="75"/>
        <v>2050</v>
      </c>
      <c r="I1112" s="13">
        <f>IND_SavePot!I1112*(1+HLOOKUP(MID(D1112,2,2),$M$9:$AF$15,MATCH(RIGHT(D1112,2),$M$9:$M$15,0),0))^($H1112-IND_SavePot!$H1112)</f>
        <v>4.8156530580718395E-3</v>
      </c>
      <c r="J1112" s="13">
        <f t="shared" si="74"/>
        <v>4.8156530580718395E-3</v>
      </c>
      <c r="K1112" s="2">
        <v>5</v>
      </c>
    </row>
    <row r="1113" spans="3:11">
      <c r="C1113" s="11" t="str">
        <f>IND_SavePot!C1113</f>
        <v>INDFDEFFSH-85</v>
      </c>
      <c r="D1113" s="11" t="str">
        <f>IND_SavePot!D1113</f>
        <v>IFDSH</v>
      </c>
      <c r="E1113" s="10" t="str">
        <f t="shared" si="73"/>
        <v>IFDSH</v>
      </c>
      <c r="F1113" s="10" t="s">
        <v>10</v>
      </c>
      <c r="G1113" s="10" t="s">
        <v>11</v>
      </c>
      <c r="H1113" s="10">
        <f t="shared" si="75"/>
        <v>2050</v>
      </c>
      <c r="I1113" s="13">
        <f>IND_SavePot!I1113*(1+HLOOKUP(MID(D1113,2,2),$M$9:$AF$15,MATCH(RIGHT(D1113,2),$M$9:$M$15,0),0))^($H1113-IND_SavePot!$H1113)</f>
        <v>8.0941542102888238E-3</v>
      </c>
      <c r="J1113" s="13">
        <f t="shared" si="74"/>
        <v>8.0941542102888238E-3</v>
      </c>
      <c r="K1113" s="2">
        <v>0</v>
      </c>
    </row>
    <row r="1114" spans="3:11">
      <c r="C1114" s="11" t="str">
        <f>IND_SavePot!C1114</f>
        <v>INDFDEFFLA-85</v>
      </c>
      <c r="D1114" s="11" t="str">
        <f>IND_SavePot!D1114</f>
        <v>IFDLA</v>
      </c>
      <c r="E1114" s="10" t="str">
        <f t="shared" si="73"/>
        <v>IFDLA</v>
      </c>
      <c r="F1114" s="10" t="s">
        <v>10</v>
      </c>
      <c r="G1114" s="10" t="s">
        <v>11</v>
      </c>
      <c r="H1114" s="10">
        <f t="shared" si="75"/>
        <v>2050</v>
      </c>
      <c r="I1114" s="13">
        <f>IND_SavePot!I1114*(1+HLOOKUP(MID(D1114,2,2),$M$9:$AF$15,MATCH(RIGHT(D1114,2),$M$9:$M$15,0),0))^($H1114-IND_SavePot!$H1114)</f>
        <v>8.154993159652707E-3</v>
      </c>
      <c r="J1114" s="13">
        <f t="shared" si="74"/>
        <v>8.154993159652707E-3</v>
      </c>
      <c r="K1114" s="2">
        <v>0</v>
      </c>
    </row>
    <row r="1115" spans="3:11">
      <c r="C1115" s="11" t="str">
        <f>IND_SavePot!C1115</f>
        <v>INDFDEFFEM-85</v>
      </c>
      <c r="D1115" s="11" t="str">
        <f>IND_SavePot!D1115</f>
        <v>IFDEM</v>
      </c>
      <c r="E1115" s="10" t="str">
        <f t="shared" si="73"/>
        <v>IFDEM</v>
      </c>
      <c r="F1115" s="10" t="s">
        <v>10</v>
      </c>
      <c r="G1115" s="10" t="s">
        <v>11</v>
      </c>
      <c r="H1115" s="10">
        <f t="shared" si="75"/>
        <v>2050</v>
      </c>
      <c r="I1115" s="13">
        <f>IND_SavePot!I1115*(1+HLOOKUP(MID(D1115,2,2),$M$9:$AF$15,MATCH(RIGHT(D1115,2),$M$9:$M$15,0),0))^($H1115-IND_SavePot!$H1115)</f>
        <v>2.9738246600741407E-3</v>
      </c>
      <c r="J1115" s="13">
        <f t="shared" si="74"/>
        <v>2.9738246600741407E-3</v>
      </c>
      <c r="K1115" s="2">
        <v>0</v>
      </c>
    </row>
    <row r="1116" spans="3:11">
      <c r="C1116" s="11" t="str">
        <f>IND_SavePot!C1116</f>
        <v>INDFDEFFTF-85</v>
      </c>
      <c r="D1116" s="11" t="str">
        <f>IND_SavePot!D1116</f>
        <v>IFDTF</v>
      </c>
      <c r="E1116" s="10" t="str">
        <f t="shared" si="73"/>
        <v>IFDTF</v>
      </c>
      <c r="F1116" s="10" t="s">
        <v>10</v>
      </c>
      <c r="G1116" s="10" t="s">
        <v>11</v>
      </c>
      <c r="H1116" s="10">
        <f t="shared" si="75"/>
        <v>2050</v>
      </c>
      <c r="I1116" s="13">
        <f>IND_SavePot!I1116*(1+HLOOKUP(MID(D1116,2,2),$M$9:$AF$15,MATCH(RIGHT(D1116,2),$M$9:$M$15,0),0))^($H1116-IND_SavePot!$H1116)</f>
        <v>0</v>
      </c>
      <c r="J1116" s="13">
        <f t="shared" si="74"/>
        <v>0</v>
      </c>
      <c r="K1116" s="2">
        <v>0</v>
      </c>
    </row>
    <row r="1117" spans="3:11">
      <c r="C1117" s="11" t="str">
        <f>IND_SavePot!C1117</f>
        <v>INDFDEFFPH-86</v>
      </c>
      <c r="D1117" s="11" t="str">
        <f>IND_SavePot!D1117</f>
        <v>IFDPH</v>
      </c>
      <c r="E1117" s="10" t="str">
        <f t="shared" si="73"/>
        <v>IFDPH</v>
      </c>
      <c r="F1117" s="10" t="s">
        <v>10</v>
      </c>
      <c r="G1117" s="10" t="s">
        <v>11</v>
      </c>
      <c r="H1117" s="10">
        <f t="shared" si="75"/>
        <v>2050</v>
      </c>
      <c r="I1117" s="13">
        <f>IND_SavePot!I1117*(1+HLOOKUP(MID(D1117,2,2),$M$9:$AF$15,MATCH(RIGHT(D1117,2),$M$9:$M$15,0),0))^($H1117-IND_SavePot!$H1117)</f>
        <v>4.8156530580718395E-3</v>
      </c>
      <c r="J1117" s="13">
        <f t="shared" si="74"/>
        <v>4.8156530580718395E-3</v>
      </c>
      <c r="K1117" s="2">
        <v>2</v>
      </c>
    </row>
    <row r="1118" spans="3:11">
      <c r="C1118" s="11" t="str">
        <f>IND_SavePot!C1118</f>
        <v>INDFDEFFPH-86</v>
      </c>
      <c r="D1118" s="11" t="str">
        <f>IND_SavePot!D1118</f>
        <v>IFDPH</v>
      </c>
      <c r="E1118" s="10" t="str">
        <f t="shared" si="73"/>
        <v>IFDPH</v>
      </c>
      <c r="F1118" s="10" t="s">
        <v>10</v>
      </c>
      <c r="G1118" s="10" t="s">
        <v>11</v>
      </c>
      <c r="H1118" s="10">
        <f t="shared" si="75"/>
        <v>2050</v>
      </c>
      <c r="I1118" s="13">
        <f>IND_SavePot!I1118*(1+HLOOKUP(MID(D1118,2,2),$M$9:$AF$15,MATCH(RIGHT(D1118,2),$M$9:$M$15,0),0))^($H1118-IND_SavePot!$H1118)</f>
        <v>4.8156530580718395E-3</v>
      </c>
      <c r="J1118" s="13">
        <f t="shared" si="74"/>
        <v>4.8156530580718395E-3</v>
      </c>
      <c r="K1118" s="2">
        <v>5</v>
      </c>
    </row>
    <row r="1119" spans="3:11">
      <c r="C1119" s="11" t="str">
        <f>IND_SavePot!C1119</f>
        <v>INDFDEFFSH-86</v>
      </c>
      <c r="D1119" s="11" t="str">
        <f>IND_SavePot!D1119</f>
        <v>IFDSH</v>
      </c>
      <c r="E1119" s="10" t="str">
        <f t="shared" si="73"/>
        <v>IFDSH</v>
      </c>
      <c r="F1119" s="10" t="s">
        <v>10</v>
      </c>
      <c r="G1119" s="10" t="s">
        <v>11</v>
      </c>
      <c r="H1119" s="10">
        <f t="shared" si="75"/>
        <v>2050</v>
      </c>
      <c r="I1119" s="13">
        <f>IND_SavePot!I1119*(1+HLOOKUP(MID(D1119,2,2),$M$9:$AF$15,MATCH(RIGHT(D1119,2),$M$9:$M$15,0),0))^($H1119-IND_SavePot!$H1119)</f>
        <v>8.0941542102887145E-3</v>
      </c>
      <c r="J1119" s="13">
        <f t="shared" si="74"/>
        <v>8.0941542102887145E-3</v>
      </c>
      <c r="K1119" s="2">
        <v>0</v>
      </c>
    </row>
    <row r="1120" spans="3:11">
      <c r="C1120" s="11" t="str">
        <f>IND_SavePot!C1120</f>
        <v>INDFDEFFLA-86</v>
      </c>
      <c r="D1120" s="11" t="str">
        <f>IND_SavePot!D1120</f>
        <v>IFDLA</v>
      </c>
      <c r="E1120" s="10" t="str">
        <f t="shared" si="73"/>
        <v>IFDLA</v>
      </c>
      <c r="F1120" s="10" t="s">
        <v>10</v>
      </c>
      <c r="G1120" s="10" t="s">
        <v>11</v>
      </c>
      <c r="H1120" s="10">
        <f t="shared" si="75"/>
        <v>2050</v>
      </c>
      <c r="I1120" s="13">
        <f>IND_SavePot!I1120*(1+HLOOKUP(MID(D1120,2,2),$M$9:$AF$15,MATCH(RIGHT(D1120,2),$M$9:$M$15,0),0))^($H1120-IND_SavePot!$H1120)</f>
        <v>8.154993159652707E-3</v>
      </c>
      <c r="J1120" s="13">
        <f t="shared" si="74"/>
        <v>8.154993159652707E-3</v>
      </c>
      <c r="K1120" s="2">
        <v>0</v>
      </c>
    </row>
    <row r="1121" spans="3:11">
      <c r="C1121" s="11" t="str">
        <f>IND_SavePot!C1121</f>
        <v>INDFDEFFEM-86</v>
      </c>
      <c r="D1121" s="11" t="str">
        <f>IND_SavePot!D1121</f>
        <v>IFDEM</v>
      </c>
      <c r="E1121" s="10" t="str">
        <f t="shared" si="73"/>
        <v>IFDEM</v>
      </c>
      <c r="F1121" s="10" t="s">
        <v>10</v>
      </c>
      <c r="G1121" s="10" t="s">
        <v>11</v>
      </c>
      <c r="H1121" s="10">
        <f t="shared" si="75"/>
        <v>2050</v>
      </c>
      <c r="I1121" s="13">
        <f>IND_SavePot!I1121*(1+HLOOKUP(MID(D1121,2,2),$M$9:$AF$15,MATCH(RIGHT(D1121,2),$M$9:$M$15,0),0))^($H1121-IND_SavePot!$H1121)</f>
        <v>2.9738246600742218E-3</v>
      </c>
      <c r="J1121" s="13">
        <f t="shared" si="74"/>
        <v>2.9738246600742218E-3</v>
      </c>
      <c r="K1121" s="2">
        <v>0</v>
      </c>
    </row>
    <row r="1122" spans="3:11">
      <c r="C1122" s="11" t="str">
        <f>IND_SavePot!C1122</f>
        <v>INDFDEFFTF-86</v>
      </c>
      <c r="D1122" s="11" t="str">
        <f>IND_SavePot!D1122</f>
        <v>IFDTF</v>
      </c>
      <c r="E1122" s="10" t="str">
        <f t="shared" si="73"/>
        <v>IFDTF</v>
      </c>
      <c r="F1122" s="10" t="s">
        <v>10</v>
      </c>
      <c r="G1122" s="10" t="s">
        <v>11</v>
      </c>
      <c r="H1122" s="10">
        <f t="shared" si="75"/>
        <v>2050</v>
      </c>
      <c r="I1122" s="13">
        <f>IND_SavePot!I1122*(1+HLOOKUP(MID(D1122,2,2),$M$9:$AF$15,MATCH(RIGHT(D1122,2),$M$9:$M$15,0),0))^($H1122-IND_SavePot!$H1122)</f>
        <v>0</v>
      </c>
      <c r="J1122" s="13">
        <f t="shared" si="74"/>
        <v>0</v>
      </c>
      <c r="K1122" s="2">
        <v>0</v>
      </c>
    </row>
    <row r="1123" spans="3:11">
      <c r="C1123" s="11" t="str">
        <f>IND_SavePot!C1123</f>
        <v>INDFDEFFPH-87</v>
      </c>
      <c r="D1123" s="11" t="str">
        <f>IND_SavePot!D1123</f>
        <v>IFDPH</v>
      </c>
      <c r="E1123" s="10" t="str">
        <f t="shared" si="73"/>
        <v>IFDPH</v>
      </c>
      <c r="F1123" s="10" t="s">
        <v>10</v>
      </c>
      <c r="G1123" s="10" t="s">
        <v>11</v>
      </c>
      <c r="H1123" s="10">
        <f t="shared" si="75"/>
        <v>2050</v>
      </c>
      <c r="I1123" s="13">
        <f>IND_SavePot!I1123*(1+HLOOKUP(MID(D1123,2,2),$M$9:$AF$15,MATCH(RIGHT(D1123,2),$M$9:$M$15,0),0))^($H1123-IND_SavePot!$H1123)</f>
        <v>4.8156530580718395E-3</v>
      </c>
      <c r="J1123" s="13">
        <f t="shared" si="74"/>
        <v>4.8156530580718395E-3</v>
      </c>
      <c r="K1123" s="2">
        <v>2</v>
      </c>
    </row>
    <row r="1124" spans="3:11">
      <c r="C1124" s="11" t="str">
        <f>IND_SavePot!C1124</f>
        <v>INDFDEFFPH-87</v>
      </c>
      <c r="D1124" s="11" t="str">
        <f>IND_SavePot!D1124</f>
        <v>IFDPH</v>
      </c>
      <c r="E1124" s="10" t="str">
        <f t="shared" si="73"/>
        <v>IFDPH</v>
      </c>
      <c r="F1124" s="10" t="s">
        <v>10</v>
      </c>
      <c r="G1124" s="10" t="s">
        <v>11</v>
      </c>
      <c r="H1124" s="10">
        <f t="shared" si="75"/>
        <v>2050</v>
      </c>
      <c r="I1124" s="13">
        <f>IND_SavePot!I1124*(1+HLOOKUP(MID(D1124,2,2),$M$9:$AF$15,MATCH(RIGHT(D1124,2),$M$9:$M$15,0),0))^($H1124-IND_SavePot!$H1124)</f>
        <v>4.8156530580718395E-3</v>
      </c>
      <c r="J1124" s="13">
        <f t="shared" si="74"/>
        <v>4.8156530580718395E-3</v>
      </c>
      <c r="K1124" s="2">
        <v>5</v>
      </c>
    </row>
    <row r="1125" spans="3:11">
      <c r="C1125" s="11" t="str">
        <f>IND_SavePot!C1125</f>
        <v>INDFDEFFSH-87</v>
      </c>
      <c r="D1125" s="11" t="str">
        <f>IND_SavePot!D1125</f>
        <v>IFDSH</v>
      </c>
      <c r="E1125" s="10" t="str">
        <f t="shared" si="73"/>
        <v>IFDSH</v>
      </c>
      <c r="F1125" s="10" t="s">
        <v>10</v>
      </c>
      <c r="G1125" s="10" t="s">
        <v>11</v>
      </c>
      <c r="H1125" s="10">
        <f t="shared" si="75"/>
        <v>2050</v>
      </c>
      <c r="I1125" s="13">
        <f>IND_SavePot!I1125*(1+HLOOKUP(MID(D1125,2,2),$M$9:$AF$15,MATCH(RIGHT(D1125,2),$M$9:$M$15,0),0))^($H1125-IND_SavePot!$H1125)</f>
        <v>8.0941542102888238E-3</v>
      </c>
      <c r="J1125" s="13">
        <f t="shared" si="74"/>
        <v>8.0941542102888238E-3</v>
      </c>
      <c r="K1125" s="2">
        <v>0</v>
      </c>
    </row>
    <row r="1126" spans="3:11">
      <c r="C1126" s="11" t="str">
        <f>IND_SavePot!C1126</f>
        <v>INDFDEFFLA-87</v>
      </c>
      <c r="D1126" s="11" t="str">
        <f>IND_SavePot!D1126</f>
        <v>IFDLA</v>
      </c>
      <c r="E1126" s="10" t="str">
        <f t="shared" si="73"/>
        <v>IFDLA</v>
      </c>
      <c r="F1126" s="10" t="s">
        <v>10</v>
      </c>
      <c r="G1126" s="10" t="s">
        <v>11</v>
      </c>
      <c r="H1126" s="10">
        <f t="shared" si="75"/>
        <v>2050</v>
      </c>
      <c r="I1126" s="13">
        <f>IND_SavePot!I1126*(1+HLOOKUP(MID(D1126,2,2),$M$9:$AF$15,MATCH(RIGHT(D1126,2),$M$9:$M$15,0),0))^($H1126-IND_SavePot!$H1126)</f>
        <v>8.154993159652707E-3</v>
      </c>
      <c r="J1126" s="13">
        <f t="shared" si="74"/>
        <v>8.154993159652707E-3</v>
      </c>
      <c r="K1126" s="2">
        <v>0</v>
      </c>
    </row>
    <row r="1127" spans="3:11">
      <c r="C1127" s="11" t="str">
        <f>IND_SavePot!C1127</f>
        <v>INDFDEFFEM-87</v>
      </c>
      <c r="D1127" s="11" t="str">
        <f>IND_SavePot!D1127</f>
        <v>IFDEM</v>
      </c>
      <c r="E1127" s="10" t="str">
        <f t="shared" si="73"/>
        <v>IFDEM</v>
      </c>
      <c r="F1127" s="10" t="s">
        <v>10</v>
      </c>
      <c r="G1127" s="10" t="s">
        <v>11</v>
      </c>
      <c r="H1127" s="10">
        <f t="shared" si="75"/>
        <v>2050</v>
      </c>
      <c r="I1127" s="13">
        <f>IND_SavePot!I1127*(1+HLOOKUP(MID(D1127,2,2),$M$9:$AF$15,MATCH(RIGHT(D1127,2),$M$9:$M$15,0),0))^($H1127-IND_SavePot!$H1127)</f>
        <v>2.9738246600742218E-3</v>
      </c>
      <c r="J1127" s="13">
        <f t="shared" si="74"/>
        <v>2.9738246600742218E-3</v>
      </c>
      <c r="K1127" s="2">
        <v>0</v>
      </c>
    </row>
    <row r="1128" spans="3:11">
      <c r="C1128" s="11" t="str">
        <f>IND_SavePot!C1128</f>
        <v>INDFDEFFTF-87</v>
      </c>
      <c r="D1128" s="11" t="str">
        <f>IND_SavePot!D1128</f>
        <v>IFDTF</v>
      </c>
      <c r="E1128" s="10" t="str">
        <f t="shared" si="73"/>
        <v>IFDTF</v>
      </c>
      <c r="F1128" s="10" t="s">
        <v>10</v>
      </c>
      <c r="G1128" s="10" t="s">
        <v>11</v>
      </c>
      <c r="H1128" s="10">
        <f t="shared" si="75"/>
        <v>2050</v>
      </c>
      <c r="I1128" s="13">
        <f>IND_SavePot!I1128*(1+HLOOKUP(MID(D1128,2,2),$M$9:$AF$15,MATCH(RIGHT(D1128,2),$M$9:$M$15,0),0))^($H1128-IND_SavePot!$H1128)</f>
        <v>0</v>
      </c>
      <c r="J1128" s="13">
        <f t="shared" si="74"/>
        <v>0</v>
      </c>
      <c r="K1128" s="2">
        <v>0</v>
      </c>
    </row>
    <row r="1129" spans="3:11">
      <c r="C1129" s="11" t="str">
        <f>IND_SavePot!C1129</f>
        <v>INDFDEFFPH-88</v>
      </c>
      <c r="D1129" s="11" t="str">
        <f>IND_SavePot!D1129</f>
        <v>IFDPH</v>
      </c>
      <c r="E1129" s="10" t="str">
        <f t="shared" si="73"/>
        <v>IFDPH</v>
      </c>
      <c r="F1129" s="10" t="s">
        <v>10</v>
      </c>
      <c r="G1129" s="10" t="s">
        <v>11</v>
      </c>
      <c r="H1129" s="10">
        <f t="shared" si="75"/>
        <v>2050</v>
      </c>
      <c r="I1129" s="13">
        <f>IND_SavePot!I1129*(1+HLOOKUP(MID(D1129,2,2),$M$9:$AF$15,MATCH(RIGHT(D1129,2),$M$9:$M$15,0),0))^($H1129-IND_SavePot!$H1129)</f>
        <v>4.8156530580719011E-3</v>
      </c>
      <c r="J1129" s="13">
        <f t="shared" si="74"/>
        <v>4.8156530580719011E-3</v>
      </c>
      <c r="K1129" s="2">
        <v>2</v>
      </c>
    </row>
    <row r="1130" spans="3:11">
      <c r="C1130" s="11" t="str">
        <f>IND_SavePot!C1130</f>
        <v>INDFDEFFPH-88</v>
      </c>
      <c r="D1130" s="11" t="str">
        <f>IND_SavePot!D1130</f>
        <v>IFDPH</v>
      </c>
      <c r="E1130" s="10" t="str">
        <f t="shared" si="73"/>
        <v>IFDPH</v>
      </c>
      <c r="F1130" s="10" t="s">
        <v>10</v>
      </c>
      <c r="G1130" s="10" t="s">
        <v>11</v>
      </c>
      <c r="H1130" s="10">
        <f t="shared" si="75"/>
        <v>2050</v>
      </c>
      <c r="I1130" s="13">
        <f>IND_SavePot!I1130*(1+HLOOKUP(MID(D1130,2,2),$M$9:$AF$15,MATCH(RIGHT(D1130,2),$M$9:$M$15,0),0))^($H1130-IND_SavePot!$H1130)</f>
        <v>4.8156530580719011E-3</v>
      </c>
      <c r="J1130" s="13">
        <f t="shared" si="74"/>
        <v>4.8156530580719011E-3</v>
      </c>
      <c r="K1130" s="2">
        <v>5</v>
      </c>
    </row>
    <row r="1131" spans="3:11">
      <c r="C1131" s="11" t="str">
        <f>IND_SavePot!C1131</f>
        <v>INDFDEFFSH-88</v>
      </c>
      <c r="D1131" s="11" t="str">
        <f>IND_SavePot!D1131</f>
        <v>IFDSH</v>
      </c>
      <c r="E1131" s="10" t="str">
        <f t="shared" si="73"/>
        <v>IFDSH</v>
      </c>
      <c r="F1131" s="10" t="s">
        <v>10</v>
      </c>
      <c r="G1131" s="10" t="s">
        <v>11</v>
      </c>
      <c r="H1131" s="10">
        <f t="shared" si="75"/>
        <v>2050</v>
      </c>
      <c r="I1131" s="13">
        <f>IND_SavePot!I1131*(1+HLOOKUP(MID(D1131,2,2),$M$9:$AF$15,MATCH(RIGHT(D1131,2),$M$9:$M$15,0),0))^($H1131-IND_SavePot!$H1131)</f>
        <v>8.0941542102889331E-3</v>
      </c>
      <c r="J1131" s="13">
        <f t="shared" si="74"/>
        <v>8.0941542102889331E-3</v>
      </c>
      <c r="K1131" s="2">
        <v>0</v>
      </c>
    </row>
    <row r="1132" spans="3:11">
      <c r="C1132" s="11" t="str">
        <f>IND_SavePot!C1132</f>
        <v>INDFDEFFLA-88</v>
      </c>
      <c r="D1132" s="11" t="str">
        <f>IND_SavePot!D1132</f>
        <v>IFDLA</v>
      </c>
      <c r="E1132" s="10" t="str">
        <f t="shared" si="73"/>
        <v>IFDLA</v>
      </c>
      <c r="F1132" s="10" t="s">
        <v>10</v>
      </c>
      <c r="G1132" s="10" t="s">
        <v>11</v>
      </c>
      <c r="H1132" s="10">
        <f t="shared" si="75"/>
        <v>2050</v>
      </c>
      <c r="I1132" s="13">
        <f>IND_SavePot!I1132*(1+HLOOKUP(MID(D1132,2,2),$M$9:$AF$15,MATCH(RIGHT(D1132,2),$M$9:$M$15,0),0))^($H1132-IND_SavePot!$H1132)</f>
        <v>8.1549931596527885E-3</v>
      </c>
      <c r="J1132" s="13">
        <f t="shared" si="74"/>
        <v>8.1549931596527885E-3</v>
      </c>
      <c r="K1132" s="2">
        <v>0</v>
      </c>
    </row>
    <row r="1133" spans="3:11">
      <c r="C1133" s="11" t="str">
        <f>IND_SavePot!C1133</f>
        <v>INDFDEFFEM-88</v>
      </c>
      <c r="D1133" s="11" t="str">
        <f>IND_SavePot!D1133</f>
        <v>IFDEM</v>
      </c>
      <c r="E1133" s="10" t="str">
        <f t="shared" si="73"/>
        <v>IFDEM</v>
      </c>
      <c r="F1133" s="10" t="s">
        <v>10</v>
      </c>
      <c r="G1133" s="10" t="s">
        <v>11</v>
      </c>
      <c r="H1133" s="10">
        <f t="shared" si="75"/>
        <v>2050</v>
      </c>
      <c r="I1133" s="13">
        <f>IND_SavePot!I1133*(1+HLOOKUP(MID(D1133,2,2),$M$9:$AF$15,MATCH(RIGHT(D1133,2),$M$9:$M$15,0),0))^($H1133-IND_SavePot!$H1133)</f>
        <v>2.9738246600743033E-3</v>
      </c>
      <c r="J1133" s="13">
        <f t="shared" si="74"/>
        <v>2.9738246600743033E-3</v>
      </c>
      <c r="K1133" s="2">
        <v>0</v>
      </c>
    </row>
    <row r="1134" spans="3:11">
      <c r="C1134" s="11" t="str">
        <f>IND_SavePot!C1134</f>
        <v>INDFDEFFTF-88</v>
      </c>
      <c r="D1134" s="11" t="str">
        <f>IND_SavePot!D1134</f>
        <v>IFDTF</v>
      </c>
      <c r="E1134" s="10" t="str">
        <f t="shared" si="73"/>
        <v>IFDTF</v>
      </c>
      <c r="F1134" s="10" t="s">
        <v>10</v>
      </c>
      <c r="G1134" s="10" t="s">
        <v>11</v>
      </c>
      <c r="H1134" s="10">
        <f t="shared" si="75"/>
        <v>2050</v>
      </c>
      <c r="I1134" s="13">
        <f>IND_SavePot!I1134*(1+HLOOKUP(MID(D1134,2,2),$M$9:$AF$15,MATCH(RIGHT(D1134,2),$M$9:$M$15,0),0))^($H1134-IND_SavePot!$H1134)</f>
        <v>0</v>
      </c>
      <c r="J1134" s="13">
        <f t="shared" si="74"/>
        <v>0</v>
      </c>
      <c r="K1134" s="2">
        <v>0</v>
      </c>
    </row>
    <row r="1135" spans="3:11">
      <c r="C1135" s="11" t="str">
        <f>IND_SavePot!C1135</f>
        <v>INDFDEFFPH-89</v>
      </c>
      <c r="D1135" s="11" t="str">
        <f>IND_SavePot!D1135</f>
        <v>IFDPH</v>
      </c>
      <c r="E1135" s="10" t="str">
        <f t="shared" si="73"/>
        <v>IFDPH</v>
      </c>
      <c r="F1135" s="10" t="s">
        <v>10</v>
      </c>
      <c r="G1135" s="10" t="s">
        <v>11</v>
      </c>
      <c r="H1135" s="10">
        <f t="shared" si="75"/>
        <v>2050</v>
      </c>
      <c r="I1135" s="13">
        <f>IND_SavePot!I1135*(1+HLOOKUP(MID(D1135,2,2),$M$9:$AF$15,MATCH(RIGHT(D1135,2),$M$9:$M$15,0),0))^($H1135-IND_SavePot!$H1135)</f>
        <v>4.8156530580718395E-3</v>
      </c>
      <c r="J1135" s="13">
        <f t="shared" si="74"/>
        <v>4.8156530580718395E-3</v>
      </c>
      <c r="K1135" s="2">
        <v>1</v>
      </c>
    </row>
    <row r="1136" spans="3:11">
      <c r="C1136" s="11" t="str">
        <f>IND_SavePot!C1136</f>
        <v>INDFDEFFPH-89</v>
      </c>
      <c r="D1136" s="11" t="str">
        <f>IND_SavePot!D1136</f>
        <v>IFDPH</v>
      </c>
      <c r="E1136" s="10" t="str">
        <f t="shared" si="73"/>
        <v>IFDPH</v>
      </c>
      <c r="F1136" s="10" t="s">
        <v>10</v>
      </c>
      <c r="G1136" s="10" t="s">
        <v>11</v>
      </c>
      <c r="H1136" s="10">
        <f t="shared" si="75"/>
        <v>2050</v>
      </c>
      <c r="I1136" s="13">
        <f>IND_SavePot!I1136*(1+HLOOKUP(MID(D1136,2,2),$M$9:$AF$15,MATCH(RIGHT(D1136,2),$M$9:$M$15,0),0))^($H1136-IND_SavePot!$H1136)</f>
        <v>4.8156530580718395E-3</v>
      </c>
      <c r="J1136" s="13">
        <f t="shared" si="74"/>
        <v>4.8156530580718395E-3</v>
      </c>
      <c r="K1136" s="2">
        <v>5</v>
      </c>
    </row>
    <row r="1137" spans="3:11">
      <c r="C1137" s="11" t="str">
        <f>IND_SavePot!C1137</f>
        <v>INDFDEFFSH-89</v>
      </c>
      <c r="D1137" s="11" t="str">
        <f>IND_SavePot!D1137</f>
        <v>IFDSH</v>
      </c>
      <c r="E1137" s="10" t="str">
        <f t="shared" si="73"/>
        <v>IFDSH</v>
      </c>
      <c r="F1137" s="10" t="s">
        <v>10</v>
      </c>
      <c r="G1137" s="10" t="s">
        <v>11</v>
      </c>
      <c r="H1137" s="10">
        <f t="shared" si="75"/>
        <v>2050</v>
      </c>
      <c r="I1137" s="13">
        <f>IND_SavePot!I1137*(1+HLOOKUP(MID(D1137,2,2),$M$9:$AF$15,MATCH(RIGHT(D1137,2),$M$9:$M$15,0),0))^($H1137-IND_SavePot!$H1137)</f>
        <v>8.0941542102888238E-3</v>
      </c>
      <c r="J1137" s="13">
        <f t="shared" si="74"/>
        <v>8.0941542102888238E-3</v>
      </c>
      <c r="K1137" s="2">
        <v>0</v>
      </c>
    </row>
    <row r="1138" spans="3:11">
      <c r="C1138" s="11" t="str">
        <f>IND_SavePot!C1138</f>
        <v>INDFDEFFLA-89</v>
      </c>
      <c r="D1138" s="11" t="str">
        <f>IND_SavePot!D1138</f>
        <v>IFDLA</v>
      </c>
      <c r="E1138" s="10" t="str">
        <f t="shared" si="73"/>
        <v>IFDLA</v>
      </c>
      <c r="F1138" s="10" t="s">
        <v>10</v>
      </c>
      <c r="G1138" s="10" t="s">
        <v>11</v>
      </c>
      <c r="H1138" s="10">
        <f t="shared" si="75"/>
        <v>2050</v>
      </c>
      <c r="I1138" s="13">
        <f>IND_SavePot!I1138*(1+HLOOKUP(MID(D1138,2,2),$M$9:$AF$15,MATCH(RIGHT(D1138,2),$M$9:$M$15,0),0))^($H1138-IND_SavePot!$H1138)</f>
        <v>8.154993159652707E-3</v>
      </c>
      <c r="J1138" s="13">
        <f t="shared" si="74"/>
        <v>8.154993159652707E-3</v>
      </c>
      <c r="K1138" s="2">
        <v>0</v>
      </c>
    </row>
    <row r="1139" spans="3:11">
      <c r="C1139" s="11" t="str">
        <f>IND_SavePot!C1139</f>
        <v>INDFDEFFEM-89</v>
      </c>
      <c r="D1139" s="11" t="str">
        <f>IND_SavePot!D1139</f>
        <v>IFDEM</v>
      </c>
      <c r="E1139" s="10" t="str">
        <f t="shared" si="73"/>
        <v>IFDEM</v>
      </c>
      <c r="F1139" s="10" t="s">
        <v>10</v>
      </c>
      <c r="G1139" s="10" t="s">
        <v>11</v>
      </c>
      <c r="H1139" s="10">
        <f t="shared" si="75"/>
        <v>2050</v>
      </c>
      <c r="I1139" s="13">
        <f>IND_SavePot!I1139*(1+HLOOKUP(MID(D1139,2,2),$M$9:$AF$15,MATCH(RIGHT(D1139,2),$M$9:$M$15,0),0))^($H1139-IND_SavePot!$H1139)</f>
        <v>2.9738246600741407E-3</v>
      </c>
      <c r="J1139" s="13">
        <f t="shared" si="74"/>
        <v>2.9738246600741407E-3</v>
      </c>
      <c r="K1139" s="2">
        <v>0</v>
      </c>
    </row>
    <row r="1140" spans="3:11">
      <c r="C1140" s="11" t="str">
        <f>IND_SavePot!C1140</f>
        <v>INDFDEFFTF-89</v>
      </c>
      <c r="D1140" s="11" t="str">
        <f>IND_SavePot!D1140</f>
        <v>IFDTF</v>
      </c>
      <c r="E1140" s="10" t="str">
        <f t="shared" si="73"/>
        <v>IFDTF</v>
      </c>
      <c r="F1140" s="10" t="s">
        <v>10</v>
      </c>
      <c r="G1140" s="10" t="s">
        <v>11</v>
      </c>
      <c r="H1140" s="10">
        <f t="shared" si="75"/>
        <v>2050</v>
      </c>
      <c r="I1140" s="13">
        <f>IND_SavePot!I1140*(1+HLOOKUP(MID(D1140,2,2),$M$9:$AF$15,MATCH(RIGHT(D1140,2),$M$9:$M$15,0),0))^($H1140-IND_SavePot!$H1140)</f>
        <v>0</v>
      </c>
      <c r="J1140" s="13">
        <f t="shared" si="74"/>
        <v>0</v>
      </c>
      <c r="K1140" s="2">
        <v>0</v>
      </c>
    </row>
    <row r="1141" spans="3:11">
      <c r="C1141" s="11" t="str">
        <f>IND_SavePot!C1141</f>
        <v>INDFDEFFPH-90</v>
      </c>
      <c r="D1141" s="11" t="str">
        <f>IND_SavePot!D1141</f>
        <v>IFDPH</v>
      </c>
      <c r="E1141" s="10" t="str">
        <f t="shared" si="73"/>
        <v>IFDPH</v>
      </c>
      <c r="F1141" s="10" t="s">
        <v>10</v>
      </c>
      <c r="G1141" s="10" t="s">
        <v>11</v>
      </c>
      <c r="H1141" s="10">
        <f t="shared" si="75"/>
        <v>2050</v>
      </c>
      <c r="I1141" s="13">
        <f>IND_SavePot!I1141*(1+HLOOKUP(MID(D1141,2,2),$M$9:$AF$15,MATCH(RIGHT(D1141,2),$M$9:$M$15,0),0))^($H1141-IND_SavePot!$H1141)</f>
        <v>4.8156530580718395E-3</v>
      </c>
      <c r="J1141" s="13">
        <f t="shared" si="74"/>
        <v>4.8156530580718395E-3</v>
      </c>
      <c r="K1141" s="2">
        <v>1</v>
      </c>
    </row>
    <row r="1142" spans="3:11">
      <c r="C1142" s="11" t="str">
        <f>IND_SavePot!C1142</f>
        <v>INDFDEFFPH-90</v>
      </c>
      <c r="D1142" s="11" t="str">
        <f>IND_SavePot!D1142</f>
        <v>IFDPH</v>
      </c>
      <c r="E1142" s="10" t="str">
        <f t="shared" si="73"/>
        <v>IFDPH</v>
      </c>
      <c r="F1142" s="10" t="s">
        <v>10</v>
      </c>
      <c r="G1142" s="10" t="s">
        <v>11</v>
      </c>
      <c r="H1142" s="10">
        <f t="shared" si="75"/>
        <v>2050</v>
      </c>
      <c r="I1142" s="13">
        <f>IND_SavePot!I1142*(1+HLOOKUP(MID(D1142,2,2),$M$9:$AF$15,MATCH(RIGHT(D1142,2),$M$9:$M$15,0),0))^($H1142-IND_SavePot!$H1142)</f>
        <v>4.8156530580718395E-3</v>
      </c>
      <c r="J1142" s="13">
        <f t="shared" si="74"/>
        <v>4.8156530580718395E-3</v>
      </c>
      <c r="K1142" s="2">
        <v>5</v>
      </c>
    </row>
    <row r="1143" spans="3:11">
      <c r="C1143" s="11" t="str">
        <f>IND_SavePot!C1143</f>
        <v>INDFDEFFSH-90</v>
      </c>
      <c r="D1143" s="11" t="str">
        <f>IND_SavePot!D1143</f>
        <v>IFDSH</v>
      </c>
      <c r="E1143" s="10" t="str">
        <f t="shared" si="73"/>
        <v>IFDSH</v>
      </c>
      <c r="F1143" s="10" t="s">
        <v>10</v>
      </c>
      <c r="G1143" s="10" t="s">
        <v>11</v>
      </c>
      <c r="H1143" s="10">
        <f t="shared" si="75"/>
        <v>2050</v>
      </c>
      <c r="I1143" s="13">
        <f>IND_SavePot!I1143*(1+HLOOKUP(MID(D1143,2,2),$M$9:$AF$15,MATCH(RIGHT(D1143,2),$M$9:$M$15,0),0))^($H1143-IND_SavePot!$H1143)</f>
        <v>8.0941542102888238E-3</v>
      </c>
      <c r="J1143" s="13">
        <f t="shared" si="74"/>
        <v>8.0941542102888238E-3</v>
      </c>
      <c r="K1143" s="2">
        <v>0</v>
      </c>
    </row>
    <row r="1144" spans="3:11">
      <c r="C1144" s="11" t="str">
        <f>IND_SavePot!C1144</f>
        <v>INDFDEFFLA-90</v>
      </c>
      <c r="D1144" s="11" t="str">
        <f>IND_SavePot!D1144</f>
        <v>IFDLA</v>
      </c>
      <c r="E1144" s="10" t="str">
        <f t="shared" si="73"/>
        <v>IFDLA</v>
      </c>
      <c r="F1144" s="10" t="s">
        <v>10</v>
      </c>
      <c r="G1144" s="10" t="s">
        <v>11</v>
      </c>
      <c r="H1144" s="10">
        <f t="shared" si="75"/>
        <v>2050</v>
      </c>
      <c r="I1144" s="13">
        <f>IND_SavePot!I1144*(1+HLOOKUP(MID(D1144,2,2),$M$9:$AF$15,MATCH(RIGHT(D1144,2),$M$9:$M$15,0),0))^($H1144-IND_SavePot!$H1144)</f>
        <v>8.154993159652707E-3</v>
      </c>
      <c r="J1144" s="13">
        <f t="shared" si="74"/>
        <v>8.154993159652707E-3</v>
      </c>
      <c r="K1144" s="2">
        <v>0</v>
      </c>
    </row>
    <row r="1145" spans="3:11">
      <c r="C1145" s="11" t="str">
        <f>IND_SavePot!C1145</f>
        <v>INDFDEFFEM-90</v>
      </c>
      <c r="D1145" s="11" t="str">
        <f>IND_SavePot!D1145</f>
        <v>IFDEM</v>
      </c>
      <c r="E1145" s="10" t="str">
        <f t="shared" si="73"/>
        <v>IFDEM</v>
      </c>
      <c r="F1145" s="10" t="s">
        <v>10</v>
      </c>
      <c r="G1145" s="10" t="s">
        <v>11</v>
      </c>
      <c r="H1145" s="10">
        <f t="shared" si="75"/>
        <v>2050</v>
      </c>
      <c r="I1145" s="13">
        <f>IND_SavePot!I1145*(1+HLOOKUP(MID(D1145,2,2),$M$9:$AF$15,MATCH(RIGHT(D1145,2),$M$9:$M$15,0),0))^($H1145-IND_SavePot!$H1145)</f>
        <v>2.9738246600742218E-3</v>
      </c>
      <c r="J1145" s="13">
        <f t="shared" si="74"/>
        <v>2.9738246600742218E-3</v>
      </c>
      <c r="K1145" s="2">
        <v>0</v>
      </c>
    </row>
    <row r="1146" spans="3:11">
      <c r="C1146" s="11" t="str">
        <f>IND_SavePot!C1146</f>
        <v>INDFDEFFTF-90</v>
      </c>
      <c r="D1146" s="11" t="str">
        <f>IND_SavePot!D1146</f>
        <v>IFDTF</v>
      </c>
      <c r="E1146" s="10" t="str">
        <f t="shared" si="73"/>
        <v>IFDTF</v>
      </c>
      <c r="F1146" s="10" t="s">
        <v>10</v>
      </c>
      <c r="G1146" s="10" t="s">
        <v>11</v>
      </c>
      <c r="H1146" s="10">
        <f t="shared" si="75"/>
        <v>2050</v>
      </c>
      <c r="I1146" s="13">
        <f>IND_SavePot!I1146*(1+HLOOKUP(MID(D1146,2,2),$M$9:$AF$15,MATCH(RIGHT(D1146,2),$M$9:$M$15,0),0))^($H1146-IND_SavePot!$H1146)</f>
        <v>0</v>
      </c>
      <c r="J1146" s="13">
        <f t="shared" si="74"/>
        <v>0</v>
      </c>
      <c r="K1146" s="2">
        <v>0</v>
      </c>
    </row>
    <row r="1147" spans="3:11">
      <c r="C1147" s="11" t="str">
        <f>IND_SavePot!C1147</f>
        <v>INDFDEFFPH-91</v>
      </c>
      <c r="D1147" s="11" t="str">
        <f>IND_SavePot!D1147</f>
        <v>IFDPH</v>
      </c>
      <c r="E1147" s="10" t="str">
        <f t="shared" si="73"/>
        <v>IFDPH</v>
      </c>
      <c r="F1147" s="10" t="s">
        <v>10</v>
      </c>
      <c r="G1147" s="10" t="s">
        <v>11</v>
      </c>
      <c r="H1147" s="10">
        <f t="shared" si="75"/>
        <v>2050</v>
      </c>
      <c r="I1147" s="13">
        <f>IND_SavePot!I1147*(1+HLOOKUP(MID(D1147,2,2),$M$9:$AF$15,MATCH(RIGHT(D1147,2),$M$9:$M$15,0),0))^($H1147-IND_SavePot!$H1147)</f>
        <v>4.8156530580718395E-3</v>
      </c>
      <c r="J1147" s="13">
        <f t="shared" si="74"/>
        <v>4.8156530580718395E-3</v>
      </c>
      <c r="K1147" s="2">
        <v>1</v>
      </c>
    </row>
    <row r="1148" spans="3:11">
      <c r="C1148" s="11" t="str">
        <f>IND_SavePot!C1148</f>
        <v>INDFDEFFPH-91</v>
      </c>
      <c r="D1148" s="11" t="str">
        <f>IND_SavePot!D1148</f>
        <v>IFDPH</v>
      </c>
      <c r="E1148" s="10" t="str">
        <f t="shared" si="73"/>
        <v>IFDPH</v>
      </c>
      <c r="F1148" s="10" t="s">
        <v>10</v>
      </c>
      <c r="G1148" s="10" t="s">
        <v>11</v>
      </c>
      <c r="H1148" s="10">
        <f t="shared" si="75"/>
        <v>2050</v>
      </c>
      <c r="I1148" s="13">
        <f>IND_SavePot!I1148*(1+HLOOKUP(MID(D1148,2,2),$M$9:$AF$15,MATCH(RIGHT(D1148,2),$M$9:$M$15,0),0))^($H1148-IND_SavePot!$H1148)</f>
        <v>4.8156530580718395E-3</v>
      </c>
      <c r="J1148" s="13">
        <f t="shared" si="74"/>
        <v>4.8156530580718395E-3</v>
      </c>
      <c r="K1148" s="2">
        <v>5</v>
      </c>
    </row>
    <row r="1149" spans="3:11">
      <c r="C1149" s="11" t="str">
        <f>IND_SavePot!C1149</f>
        <v>INDFDEFFSH-91</v>
      </c>
      <c r="D1149" s="11" t="str">
        <f>IND_SavePot!D1149</f>
        <v>IFDSH</v>
      </c>
      <c r="E1149" s="10" t="str">
        <f t="shared" si="73"/>
        <v>IFDSH</v>
      </c>
      <c r="F1149" s="10" t="s">
        <v>10</v>
      </c>
      <c r="G1149" s="10" t="s">
        <v>11</v>
      </c>
      <c r="H1149" s="10">
        <f t="shared" si="75"/>
        <v>2050</v>
      </c>
      <c r="I1149" s="13">
        <f>IND_SavePot!I1149*(1+HLOOKUP(MID(D1149,2,2),$M$9:$AF$15,MATCH(RIGHT(D1149,2),$M$9:$M$15,0),0))^($H1149-IND_SavePot!$H1149)</f>
        <v>8.0941542102887145E-3</v>
      </c>
      <c r="J1149" s="13">
        <f t="shared" si="74"/>
        <v>8.0941542102887145E-3</v>
      </c>
      <c r="K1149" s="2">
        <v>0</v>
      </c>
    </row>
    <row r="1150" spans="3:11">
      <c r="C1150" s="11" t="str">
        <f>IND_SavePot!C1150</f>
        <v>INDFDEFFLA-91</v>
      </c>
      <c r="D1150" s="11" t="str">
        <f>IND_SavePot!D1150</f>
        <v>IFDLA</v>
      </c>
      <c r="E1150" s="10" t="str">
        <f t="shared" si="73"/>
        <v>IFDLA</v>
      </c>
      <c r="F1150" s="10" t="s">
        <v>10</v>
      </c>
      <c r="G1150" s="10" t="s">
        <v>11</v>
      </c>
      <c r="H1150" s="10">
        <f t="shared" si="75"/>
        <v>2050</v>
      </c>
      <c r="I1150" s="13">
        <f>IND_SavePot!I1150*(1+HLOOKUP(MID(D1150,2,2),$M$9:$AF$15,MATCH(RIGHT(D1150,2),$M$9:$M$15,0),0))^($H1150-IND_SavePot!$H1150)</f>
        <v>8.1549931596526255E-3</v>
      </c>
      <c r="J1150" s="13">
        <f t="shared" si="74"/>
        <v>8.1549931596526255E-3</v>
      </c>
      <c r="K1150" s="2">
        <v>0</v>
      </c>
    </row>
    <row r="1151" spans="3:11">
      <c r="C1151" s="11" t="str">
        <f>IND_SavePot!C1151</f>
        <v>INDFDEFFEM-91</v>
      </c>
      <c r="D1151" s="11" t="str">
        <f>IND_SavePot!D1151</f>
        <v>IFDEM</v>
      </c>
      <c r="E1151" s="10" t="str">
        <f t="shared" si="73"/>
        <v>IFDEM</v>
      </c>
      <c r="F1151" s="10" t="s">
        <v>10</v>
      </c>
      <c r="G1151" s="10" t="s">
        <v>11</v>
      </c>
      <c r="H1151" s="10">
        <f t="shared" si="75"/>
        <v>2050</v>
      </c>
      <c r="I1151" s="13">
        <f>IND_SavePot!I1151*(1+HLOOKUP(MID(D1151,2,2),$M$9:$AF$15,MATCH(RIGHT(D1151,2),$M$9:$M$15,0),0))^($H1151-IND_SavePot!$H1151)</f>
        <v>2.9738246600742218E-3</v>
      </c>
      <c r="J1151" s="13">
        <f t="shared" si="74"/>
        <v>2.9738246600742218E-3</v>
      </c>
      <c r="K1151" s="2">
        <v>0</v>
      </c>
    </row>
    <row r="1152" spans="3:11">
      <c r="C1152" s="11" t="str">
        <f>IND_SavePot!C1152</f>
        <v>INDFDEFFTF-91</v>
      </c>
      <c r="D1152" s="11" t="str">
        <f>IND_SavePot!D1152</f>
        <v>IFDTF</v>
      </c>
      <c r="E1152" s="10" t="str">
        <f t="shared" si="73"/>
        <v>IFDTF</v>
      </c>
      <c r="F1152" s="10" t="s">
        <v>10</v>
      </c>
      <c r="G1152" s="10" t="s">
        <v>11</v>
      </c>
      <c r="H1152" s="10">
        <f t="shared" si="75"/>
        <v>2050</v>
      </c>
      <c r="I1152" s="13">
        <f>IND_SavePot!I1152*(1+HLOOKUP(MID(D1152,2,2),$M$9:$AF$15,MATCH(RIGHT(D1152,2),$M$9:$M$15,0),0))^($H1152-IND_SavePot!$H1152)</f>
        <v>0</v>
      </c>
      <c r="J1152" s="13">
        <f t="shared" si="74"/>
        <v>0</v>
      </c>
      <c r="K1152" s="2">
        <v>0</v>
      </c>
    </row>
    <row r="1153" spans="3:11">
      <c r="C1153" s="11" t="str">
        <f>IND_SavePot!C1153</f>
        <v>INDFDEFFPH-92</v>
      </c>
      <c r="D1153" s="11" t="str">
        <f>IND_SavePot!D1153</f>
        <v>IFDPH</v>
      </c>
      <c r="E1153" s="10" t="str">
        <f t="shared" si="73"/>
        <v>IFDPH</v>
      </c>
      <c r="F1153" s="10" t="s">
        <v>10</v>
      </c>
      <c r="G1153" s="10" t="s">
        <v>11</v>
      </c>
      <c r="H1153" s="10">
        <f t="shared" si="75"/>
        <v>2050</v>
      </c>
      <c r="I1153" s="13">
        <f>IND_SavePot!I1153*(1+HLOOKUP(MID(D1153,2,2),$M$9:$AF$15,MATCH(RIGHT(D1153,2),$M$9:$M$15,0),0))^($H1153-IND_SavePot!$H1153)</f>
        <v>4.8156530580718395E-3</v>
      </c>
      <c r="J1153" s="13">
        <f t="shared" si="74"/>
        <v>4.8156530580718395E-3</v>
      </c>
      <c r="K1153" s="2">
        <v>1</v>
      </c>
    </row>
    <row r="1154" spans="3:11">
      <c r="C1154" s="11" t="str">
        <f>IND_SavePot!C1154</f>
        <v>INDFDEFFPH-92</v>
      </c>
      <c r="D1154" s="11" t="str">
        <f>IND_SavePot!D1154</f>
        <v>IFDPH</v>
      </c>
      <c r="E1154" s="10" t="str">
        <f t="shared" si="73"/>
        <v>IFDPH</v>
      </c>
      <c r="F1154" s="10" t="s">
        <v>10</v>
      </c>
      <c r="G1154" s="10" t="s">
        <v>11</v>
      </c>
      <c r="H1154" s="10">
        <f t="shared" si="75"/>
        <v>2050</v>
      </c>
      <c r="I1154" s="13">
        <f>IND_SavePot!I1154*(1+HLOOKUP(MID(D1154,2,2),$M$9:$AF$15,MATCH(RIGHT(D1154,2),$M$9:$M$15,0),0))^($H1154-IND_SavePot!$H1154)</f>
        <v>4.8156530580718395E-3</v>
      </c>
      <c r="J1154" s="13">
        <f t="shared" si="74"/>
        <v>4.8156530580718395E-3</v>
      </c>
      <c r="K1154" s="2">
        <v>4</v>
      </c>
    </row>
    <row r="1155" spans="3:11">
      <c r="C1155" s="11" t="str">
        <f>IND_SavePot!C1155</f>
        <v>INDFDEFFSH-92</v>
      </c>
      <c r="D1155" s="11" t="str">
        <f>IND_SavePot!D1155</f>
        <v>IFDSH</v>
      </c>
      <c r="E1155" s="10" t="str">
        <f t="shared" si="73"/>
        <v>IFDSH</v>
      </c>
      <c r="F1155" s="10" t="s">
        <v>10</v>
      </c>
      <c r="G1155" s="10" t="s">
        <v>11</v>
      </c>
      <c r="H1155" s="10">
        <f t="shared" si="75"/>
        <v>2050</v>
      </c>
      <c r="I1155" s="13">
        <f>IND_SavePot!I1155*(1+HLOOKUP(MID(D1155,2,2),$M$9:$AF$15,MATCH(RIGHT(D1155,2),$M$9:$M$15,0),0))^($H1155-IND_SavePot!$H1155)</f>
        <v>8.0941542102888238E-3</v>
      </c>
      <c r="J1155" s="13">
        <f t="shared" si="74"/>
        <v>8.0941542102888238E-3</v>
      </c>
      <c r="K1155" s="2">
        <v>0</v>
      </c>
    </row>
    <row r="1156" spans="3:11">
      <c r="C1156" s="11" t="str">
        <f>IND_SavePot!C1156</f>
        <v>INDFDEFFLA-92</v>
      </c>
      <c r="D1156" s="11" t="str">
        <f>IND_SavePot!D1156</f>
        <v>IFDLA</v>
      </c>
      <c r="E1156" s="10" t="str">
        <f t="shared" si="73"/>
        <v>IFDLA</v>
      </c>
      <c r="F1156" s="10" t="s">
        <v>10</v>
      </c>
      <c r="G1156" s="10" t="s">
        <v>11</v>
      </c>
      <c r="H1156" s="10">
        <f t="shared" si="75"/>
        <v>2050</v>
      </c>
      <c r="I1156" s="13">
        <f>IND_SavePot!I1156*(1+HLOOKUP(MID(D1156,2,2),$M$9:$AF$15,MATCH(RIGHT(D1156,2),$M$9:$M$15,0),0))^($H1156-IND_SavePot!$H1156)</f>
        <v>8.1549931596527885E-3</v>
      </c>
      <c r="J1156" s="13">
        <f t="shared" si="74"/>
        <v>8.1549931596527885E-3</v>
      </c>
      <c r="K1156" s="2">
        <v>0</v>
      </c>
    </row>
    <row r="1157" spans="3:11">
      <c r="C1157" s="11" t="str">
        <f>IND_SavePot!C1157</f>
        <v>INDFDEFFEM-92</v>
      </c>
      <c r="D1157" s="11" t="str">
        <f>IND_SavePot!D1157</f>
        <v>IFDEM</v>
      </c>
      <c r="E1157" s="10" t="str">
        <f t="shared" si="73"/>
        <v>IFDEM</v>
      </c>
      <c r="F1157" s="10" t="s">
        <v>10</v>
      </c>
      <c r="G1157" s="10" t="s">
        <v>11</v>
      </c>
      <c r="H1157" s="10">
        <f t="shared" si="75"/>
        <v>2050</v>
      </c>
      <c r="I1157" s="13">
        <f>IND_SavePot!I1157*(1+HLOOKUP(MID(D1157,2,2),$M$9:$AF$15,MATCH(RIGHT(D1157,2),$M$9:$M$15,0),0))^($H1157-IND_SavePot!$H1157)</f>
        <v>2.9738246600741407E-3</v>
      </c>
      <c r="J1157" s="13">
        <f t="shared" si="74"/>
        <v>2.9738246600741407E-3</v>
      </c>
      <c r="K1157" s="2">
        <v>0</v>
      </c>
    </row>
    <row r="1158" spans="3:11">
      <c r="C1158" s="11" t="str">
        <f>IND_SavePot!C1158</f>
        <v>INDFDEFFTF-92</v>
      </c>
      <c r="D1158" s="11" t="str">
        <f>IND_SavePot!D1158</f>
        <v>IFDTF</v>
      </c>
      <c r="E1158" s="10" t="str">
        <f t="shared" si="73"/>
        <v>IFDTF</v>
      </c>
      <c r="F1158" s="10" t="s">
        <v>10</v>
      </c>
      <c r="G1158" s="10" t="s">
        <v>11</v>
      </c>
      <c r="H1158" s="10">
        <f t="shared" si="75"/>
        <v>2050</v>
      </c>
      <c r="I1158" s="13">
        <f>IND_SavePot!I1158*(1+HLOOKUP(MID(D1158,2,2),$M$9:$AF$15,MATCH(RIGHT(D1158,2),$M$9:$M$15,0),0))^($H1158-IND_SavePot!$H1158)</f>
        <v>0</v>
      </c>
      <c r="J1158" s="13">
        <f t="shared" si="74"/>
        <v>0</v>
      </c>
      <c r="K1158" s="2">
        <v>0</v>
      </c>
    </row>
    <row r="1159" spans="3:11">
      <c r="C1159" s="11" t="str">
        <f>IND_SavePot!C1159</f>
        <v>INDFDEFFPH-93</v>
      </c>
      <c r="D1159" s="11" t="str">
        <f>IND_SavePot!D1159</f>
        <v>IFDPH</v>
      </c>
      <c r="E1159" s="10" t="str">
        <f t="shared" si="73"/>
        <v>IFDPH</v>
      </c>
      <c r="F1159" s="10" t="s">
        <v>10</v>
      </c>
      <c r="G1159" s="10" t="s">
        <v>11</v>
      </c>
      <c r="H1159" s="10">
        <f t="shared" si="75"/>
        <v>2050</v>
      </c>
      <c r="I1159" s="13">
        <f>IND_SavePot!I1159*(1+HLOOKUP(MID(D1159,2,2),$M$9:$AF$15,MATCH(RIGHT(D1159,2),$M$9:$M$15,0),0))^($H1159-IND_SavePot!$H1159)</f>
        <v>4.8156530580719618E-3</v>
      </c>
      <c r="J1159" s="13">
        <f t="shared" si="74"/>
        <v>4.8156530580719618E-3</v>
      </c>
      <c r="K1159" s="2">
        <v>1</v>
      </c>
    </row>
    <row r="1160" spans="3:11">
      <c r="C1160" s="11" t="str">
        <f>IND_SavePot!C1160</f>
        <v>INDFDEFFPH-93</v>
      </c>
      <c r="D1160" s="11" t="str">
        <f>IND_SavePot!D1160</f>
        <v>IFDPH</v>
      </c>
      <c r="E1160" s="10" t="str">
        <f t="shared" ref="E1160:E1223" si="76">D1160</f>
        <v>IFDPH</v>
      </c>
      <c r="F1160" s="10" t="s">
        <v>10</v>
      </c>
      <c r="G1160" s="10" t="s">
        <v>11</v>
      </c>
      <c r="H1160" s="10">
        <f t="shared" si="75"/>
        <v>2050</v>
      </c>
      <c r="I1160" s="13">
        <f>IND_SavePot!I1160*(1+HLOOKUP(MID(D1160,2,2),$M$9:$AF$15,MATCH(RIGHT(D1160,2),$M$9:$M$15,0),0))^($H1160-IND_SavePot!$H1160)</f>
        <v>4.8156530580719618E-3</v>
      </c>
      <c r="J1160" s="13">
        <f t="shared" ref="J1160:J1223" si="77">I1160</f>
        <v>4.8156530580719618E-3</v>
      </c>
      <c r="K1160" s="2">
        <v>4</v>
      </c>
    </row>
    <row r="1161" spans="3:11">
      <c r="C1161" s="11" t="str">
        <f>IND_SavePot!C1161</f>
        <v>INDFDEFFSH-93</v>
      </c>
      <c r="D1161" s="11" t="str">
        <f>IND_SavePot!D1161</f>
        <v>IFDSH</v>
      </c>
      <c r="E1161" s="10" t="str">
        <f t="shared" si="76"/>
        <v>IFDSH</v>
      </c>
      <c r="F1161" s="10" t="s">
        <v>10</v>
      </c>
      <c r="G1161" s="10" t="s">
        <v>11</v>
      </c>
      <c r="H1161" s="10">
        <f t="shared" ref="H1161:H1224" si="78">H1160</f>
        <v>2050</v>
      </c>
      <c r="I1161" s="13">
        <f>IND_SavePot!I1161*(1+HLOOKUP(MID(D1161,2,2),$M$9:$AF$15,MATCH(RIGHT(D1161,2),$M$9:$M$15,0),0))^($H1161-IND_SavePot!$H1161)</f>
        <v>8.0941542102889331E-3</v>
      </c>
      <c r="J1161" s="13">
        <f t="shared" si="77"/>
        <v>8.0941542102889331E-3</v>
      </c>
      <c r="K1161" s="2">
        <v>0</v>
      </c>
    </row>
    <row r="1162" spans="3:11">
      <c r="C1162" s="11" t="str">
        <f>IND_SavePot!C1162</f>
        <v>INDFDEFFLA-93</v>
      </c>
      <c r="D1162" s="11" t="str">
        <f>IND_SavePot!D1162</f>
        <v>IFDLA</v>
      </c>
      <c r="E1162" s="10" t="str">
        <f t="shared" si="76"/>
        <v>IFDLA</v>
      </c>
      <c r="F1162" s="10" t="s">
        <v>10</v>
      </c>
      <c r="G1162" s="10" t="s">
        <v>11</v>
      </c>
      <c r="H1162" s="10">
        <f t="shared" si="78"/>
        <v>2050</v>
      </c>
      <c r="I1162" s="13">
        <f>IND_SavePot!I1162*(1+HLOOKUP(MID(D1162,2,2),$M$9:$AF$15,MATCH(RIGHT(D1162,2),$M$9:$M$15,0),0))^($H1162-IND_SavePot!$H1162)</f>
        <v>8.1549931596527885E-3</v>
      </c>
      <c r="J1162" s="13">
        <f t="shared" si="77"/>
        <v>8.1549931596527885E-3</v>
      </c>
      <c r="K1162" s="2">
        <v>0</v>
      </c>
    </row>
    <row r="1163" spans="3:11">
      <c r="C1163" s="11" t="str">
        <f>IND_SavePot!C1163</f>
        <v>INDFDEFFEM-93</v>
      </c>
      <c r="D1163" s="11" t="str">
        <f>IND_SavePot!D1163</f>
        <v>IFDEM</v>
      </c>
      <c r="E1163" s="10" t="str">
        <f t="shared" si="76"/>
        <v>IFDEM</v>
      </c>
      <c r="F1163" s="10" t="s">
        <v>10</v>
      </c>
      <c r="G1163" s="10" t="s">
        <v>11</v>
      </c>
      <c r="H1163" s="10">
        <f t="shared" si="78"/>
        <v>2050</v>
      </c>
      <c r="I1163" s="13">
        <f>IND_SavePot!I1163*(1+HLOOKUP(MID(D1163,2,2),$M$9:$AF$15,MATCH(RIGHT(D1163,2),$M$9:$M$15,0),0))^($H1163-IND_SavePot!$H1163)</f>
        <v>2.9738246600743033E-3</v>
      </c>
      <c r="J1163" s="13">
        <f t="shared" si="77"/>
        <v>2.9738246600743033E-3</v>
      </c>
      <c r="K1163" s="2">
        <v>0</v>
      </c>
    </row>
    <row r="1164" spans="3:11">
      <c r="C1164" s="11" t="str">
        <f>IND_SavePot!C1164</f>
        <v>INDFDEFFTF-93</v>
      </c>
      <c r="D1164" s="11" t="str">
        <f>IND_SavePot!D1164</f>
        <v>IFDTF</v>
      </c>
      <c r="E1164" s="10" t="str">
        <f t="shared" si="76"/>
        <v>IFDTF</v>
      </c>
      <c r="F1164" s="10" t="s">
        <v>10</v>
      </c>
      <c r="G1164" s="10" t="s">
        <v>11</v>
      </c>
      <c r="H1164" s="10">
        <f t="shared" si="78"/>
        <v>2050</v>
      </c>
      <c r="I1164" s="13">
        <f>IND_SavePot!I1164*(1+HLOOKUP(MID(D1164,2,2),$M$9:$AF$15,MATCH(RIGHT(D1164,2),$M$9:$M$15,0),0))^($H1164-IND_SavePot!$H1164)</f>
        <v>0</v>
      </c>
      <c r="J1164" s="13">
        <f t="shared" si="77"/>
        <v>0</v>
      </c>
      <c r="K1164" s="2">
        <v>0</v>
      </c>
    </row>
    <row r="1165" spans="3:11">
      <c r="C1165" s="11" t="str">
        <f>IND_SavePot!C1165</f>
        <v>INDFDEFFPH-94</v>
      </c>
      <c r="D1165" s="11" t="str">
        <f>IND_SavePot!D1165</f>
        <v>IFDPH</v>
      </c>
      <c r="E1165" s="10" t="str">
        <f t="shared" si="76"/>
        <v>IFDPH</v>
      </c>
      <c r="F1165" s="10" t="s">
        <v>10</v>
      </c>
      <c r="G1165" s="10" t="s">
        <v>11</v>
      </c>
      <c r="H1165" s="10">
        <f t="shared" si="78"/>
        <v>2050</v>
      </c>
      <c r="I1165" s="13">
        <f>IND_SavePot!I1165*(1+HLOOKUP(MID(D1165,2,2),$M$9:$AF$15,MATCH(RIGHT(D1165,2),$M$9:$M$15,0),0))^($H1165-IND_SavePot!$H1165)</f>
        <v>4.8156530580718395E-3</v>
      </c>
      <c r="J1165" s="13">
        <f t="shared" si="77"/>
        <v>4.8156530580718395E-3</v>
      </c>
      <c r="K1165" s="2">
        <v>1</v>
      </c>
    </row>
    <row r="1166" spans="3:11">
      <c r="C1166" s="11" t="str">
        <f>IND_SavePot!C1166</f>
        <v>INDFDEFFPH-94</v>
      </c>
      <c r="D1166" s="11" t="str">
        <f>IND_SavePot!D1166</f>
        <v>IFDPH</v>
      </c>
      <c r="E1166" s="10" t="str">
        <f t="shared" si="76"/>
        <v>IFDPH</v>
      </c>
      <c r="F1166" s="10" t="s">
        <v>10</v>
      </c>
      <c r="G1166" s="10" t="s">
        <v>11</v>
      </c>
      <c r="H1166" s="10">
        <f t="shared" si="78"/>
        <v>2050</v>
      </c>
      <c r="I1166" s="13">
        <f>IND_SavePot!I1166*(1+HLOOKUP(MID(D1166,2,2),$M$9:$AF$15,MATCH(RIGHT(D1166,2),$M$9:$M$15,0),0))^($H1166-IND_SavePot!$H1166)</f>
        <v>4.8156530580718395E-3</v>
      </c>
      <c r="J1166" s="13">
        <f t="shared" si="77"/>
        <v>4.8156530580718395E-3</v>
      </c>
      <c r="K1166" s="2">
        <v>4</v>
      </c>
    </row>
    <row r="1167" spans="3:11">
      <c r="C1167" s="11" t="str">
        <f>IND_SavePot!C1167</f>
        <v>INDFDEFFSH-94</v>
      </c>
      <c r="D1167" s="11" t="str">
        <f>IND_SavePot!D1167</f>
        <v>IFDSH</v>
      </c>
      <c r="E1167" s="10" t="str">
        <f t="shared" si="76"/>
        <v>IFDSH</v>
      </c>
      <c r="F1167" s="10" t="s">
        <v>10</v>
      </c>
      <c r="G1167" s="10" t="s">
        <v>11</v>
      </c>
      <c r="H1167" s="10">
        <f t="shared" si="78"/>
        <v>2050</v>
      </c>
      <c r="I1167" s="13">
        <f>IND_SavePot!I1167*(1+HLOOKUP(MID(D1167,2,2),$M$9:$AF$15,MATCH(RIGHT(D1167,2),$M$9:$M$15,0),0))^($H1167-IND_SavePot!$H1167)</f>
        <v>8.0941542102888238E-3</v>
      </c>
      <c r="J1167" s="13">
        <f t="shared" si="77"/>
        <v>8.0941542102888238E-3</v>
      </c>
      <c r="K1167" s="2">
        <v>0</v>
      </c>
    </row>
    <row r="1168" spans="3:11">
      <c r="C1168" s="11" t="str">
        <f>IND_SavePot!C1168</f>
        <v>INDFDEFFLA-94</v>
      </c>
      <c r="D1168" s="11" t="str">
        <f>IND_SavePot!D1168</f>
        <v>IFDLA</v>
      </c>
      <c r="E1168" s="10" t="str">
        <f t="shared" si="76"/>
        <v>IFDLA</v>
      </c>
      <c r="F1168" s="10" t="s">
        <v>10</v>
      </c>
      <c r="G1168" s="10" t="s">
        <v>11</v>
      </c>
      <c r="H1168" s="10">
        <f t="shared" si="78"/>
        <v>2050</v>
      </c>
      <c r="I1168" s="13">
        <f>IND_SavePot!I1168*(1+HLOOKUP(MID(D1168,2,2),$M$9:$AF$15,MATCH(RIGHT(D1168,2),$M$9:$M$15,0),0))^($H1168-IND_SavePot!$H1168)</f>
        <v>8.1549931596526255E-3</v>
      </c>
      <c r="J1168" s="13">
        <f t="shared" si="77"/>
        <v>8.1549931596526255E-3</v>
      </c>
      <c r="K1168" s="2">
        <v>0</v>
      </c>
    </row>
    <row r="1169" spans="3:11">
      <c r="C1169" s="11" t="str">
        <f>IND_SavePot!C1169</f>
        <v>INDFDEFFEM-94</v>
      </c>
      <c r="D1169" s="11" t="str">
        <f>IND_SavePot!D1169</f>
        <v>IFDEM</v>
      </c>
      <c r="E1169" s="10" t="str">
        <f t="shared" si="76"/>
        <v>IFDEM</v>
      </c>
      <c r="F1169" s="10" t="s">
        <v>10</v>
      </c>
      <c r="G1169" s="10" t="s">
        <v>11</v>
      </c>
      <c r="H1169" s="10">
        <f t="shared" si="78"/>
        <v>2050</v>
      </c>
      <c r="I1169" s="13">
        <f>IND_SavePot!I1169*(1+HLOOKUP(MID(D1169,2,2),$M$9:$AF$15,MATCH(RIGHT(D1169,2),$M$9:$M$15,0),0))^($H1169-IND_SavePot!$H1169)</f>
        <v>2.9738246600741407E-3</v>
      </c>
      <c r="J1169" s="13">
        <f t="shared" si="77"/>
        <v>2.9738246600741407E-3</v>
      </c>
      <c r="K1169" s="2">
        <v>0</v>
      </c>
    </row>
    <row r="1170" spans="3:11">
      <c r="C1170" s="11" t="str">
        <f>IND_SavePot!C1170</f>
        <v>INDFDEFFTF-94</v>
      </c>
      <c r="D1170" s="11" t="str">
        <f>IND_SavePot!D1170</f>
        <v>IFDTF</v>
      </c>
      <c r="E1170" s="10" t="str">
        <f t="shared" si="76"/>
        <v>IFDTF</v>
      </c>
      <c r="F1170" s="10" t="s">
        <v>10</v>
      </c>
      <c r="G1170" s="10" t="s">
        <v>11</v>
      </c>
      <c r="H1170" s="10">
        <f t="shared" si="78"/>
        <v>2050</v>
      </c>
      <c r="I1170" s="13">
        <f>IND_SavePot!I1170*(1+HLOOKUP(MID(D1170,2,2),$M$9:$AF$15,MATCH(RIGHT(D1170,2),$M$9:$M$15,0),0))^($H1170-IND_SavePot!$H1170)</f>
        <v>0</v>
      </c>
      <c r="J1170" s="13">
        <f t="shared" si="77"/>
        <v>0</v>
      </c>
      <c r="K1170" s="2">
        <v>0</v>
      </c>
    </row>
    <row r="1171" spans="3:11">
      <c r="C1171" s="11" t="str">
        <f>IND_SavePot!C1171</f>
        <v>INDFDEFFPH-95</v>
      </c>
      <c r="D1171" s="11" t="str">
        <f>IND_SavePot!D1171</f>
        <v>IFDPH</v>
      </c>
      <c r="E1171" s="10" t="str">
        <f t="shared" si="76"/>
        <v>IFDPH</v>
      </c>
      <c r="F1171" s="10" t="s">
        <v>10</v>
      </c>
      <c r="G1171" s="10" t="s">
        <v>11</v>
      </c>
      <c r="H1171" s="10">
        <f t="shared" si="78"/>
        <v>2050</v>
      </c>
      <c r="I1171" s="13">
        <f>IND_SavePot!I1171*(1+HLOOKUP(MID(D1171,2,2),$M$9:$AF$15,MATCH(RIGHT(D1171,2),$M$9:$M$15,0),0))^($H1171-IND_SavePot!$H1171)</f>
        <v>4.8156530580718395E-3</v>
      </c>
      <c r="J1171" s="13">
        <f t="shared" si="77"/>
        <v>4.8156530580718395E-3</v>
      </c>
      <c r="K1171" s="2">
        <v>1</v>
      </c>
    </row>
    <row r="1172" spans="3:11">
      <c r="C1172" s="11" t="str">
        <f>IND_SavePot!C1172</f>
        <v>INDFDEFFPH-95</v>
      </c>
      <c r="D1172" s="11" t="str">
        <f>IND_SavePot!D1172</f>
        <v>IFDPH</v>
      </c>
      <c r="E1172" s="10" t="str">
        <f t="shared" si="76"/>
        <v>IFDPH</v>
      </c>
      <c r="F1172" s="10" t="s">
        <v>10</v>
      </c>
      <c r="G1172" s="10" t="s">
        <v>11</v>
      </c>
      <c r="H1172" s="10">
        <f t="shared" si="78"/>
        <v>2050</v>
      </c>
      <c r="I1172" s="13">
        <f>IND_SavePot!I1172*(1+HLOOKUP(MID(D1172,2,2),$M$9:$AF$15,MATCH(RIGHT(D1172,2),$M$9:$M$15,0),0))^($H1172-IND_SavePot!$H1172)</f>
        <v>4.8156530580718395E-3</v>
      </c>
      <c r="J1172" s="13">
        <f t="shared" si="77"/>
        <v>4.8156530580718395E-3</v>
      </c>
      <c r="K1172" s="2">
        <v>4</v>
      </c>
    </row>
    <row r="1173" spans="3:11">
      <c r="C1173" s="11" t="str">
        <f>IND_SavePot!C1173</f>
        <v>INDFDEFFSH-95</v>
      </c>
      <c r="D1173" s="11" t="str">
        <f>IND_SavePot!D1173</f>
        <v>IFDSH</v>
      </c>
      <c r="E1173" s="10" t="str">
        <f t="shared" si="76"/>
        <v>IFDSH</v>
      </c>
      <c r="F1173" s="10" t="s">
        <v>10</v>
      </c>
      <c r="G1173" s="10" t="s">
        <v>11</v>
      </c>
      <c r="H1173" s="10">
        <f t="shared" si="78"/>
        <v>2050</v>
      </c>
      <c r="I1173" s="13">
        <f>IND_SavePot!I1173*(1+HLOOKUP(MID(D1173,2,2),$M$9:$AF$15,MATCH(RIGHT(D1173,2),$M$9:$M$15,0),0))^($H1173-IND_SavePot!$H1173)</f>
        <v>8.0941542102887145E-3</v>
      </c>
      <c r="J1173" s="13">
        <f t="shared" si="77"/>
        <v>8.0941542102887145E-3</v>
      </c>
      <c r="K1173" s="2">
        <v>0</v>
      </c>
    </row>
    <row r="1174" spans="3:11">
      <c r="C1174" s="11" t="str">
        <f>IND_SavePot!C1174</f>
        <v>INDFDEFFLA-95</v>
      </c>
      <c r="D1174" s="11" t="str">
        <f>IND_SavePot!D1174</f>
        <v>IFDLA</v>
      </c>
      <c r="E1174" s="10" t="str">
        <f t="shared" si="76"/>
        <v>IFDLA</v>
      </c>
      <c r="F1174" s="10" t="s">
        <v>10</v>
      </c>
      <c r="G1174" s="10" t="s">
        <v>11</v>
      </c>
      <c r="H1174" s="10">
        <f t="shared" si="78"/>
        <v>2050</v>
      </c>
      <c r="I1174" s="13">
        <f>IND_SavePot!I1174*(1+HLOOKUP(MID(D1174,2,2),$M$9:$AF$15,MATCH(RIGHT(D1174,2),$M$9:$M$15,0),0))^($H1174-IND_SavePot!$H1174)</f>
        <v>8.1549931596527885E-3</v>
      </c>
      <c r="J1174" s="13">
        <f t="shared" si="77"/>
        <v>8.1549931596527885E-3</v>
      </c>
      <c r="K1174" s="2">
        <v>0</v>
      </c>
    </row>
    <row r="1175" spans="3:11">
      <c r="C1175" s="11" t="str">
        <f>IND_SavePot!C1175</f>
        <v>INDFDEFFEM-95</v>
      </c>
      <c r="D1175" s="11" t="str">
        <f>IND_SavePot!D1175</f>
        <v>IFDEM</v>
      </c>
      <c r="E1175" s="10" t="str">
        <f t="shared" si="76"/>
        <v>IFDEM</v>
      </c>
      <c r="F1175" s="10" t="s">
        <v>10</v>
      </c>
      <c r="G1175" s="10" t="s">
        <v>11</v>
      </c>
      <c r="H1175" s="10">
        <f t="shared" si="78"/>
        <v>2050</v>
      </c>
      <c r="I1175" s="13">
        <f>IND_SavePot!I1175*(1+HLOOKUP(MID(D1175,2,2),$M$9:$AF$15,MATCH(RIGHT(D1175,2),$M$9:$M$15,0),0))^($H1175-IND_SavePot!$H1175)</f>
        <v>2.9738246600743033E-3</v>
      </c>
      <c r="J1175" s="13">
        <f t="shared" si="77"/>
        <v>2.9738246600743033E-3</v>
      </c>
      <c r="K1175" s="2">
        <v>0</v>
      </c>
    </row>
    <row r="1176" spans="3:11">
      <c r="C1176" s="11" t="str">
        <f>IND_SavePot!C1176</f>
        <v>INDFDEFFTF-95</v>
      </c>
      <c r="D1176" s="11" t="str">
        <f>IND_SavePot!D1176</f>
        <v>IFDTF</v>
      </c>
      <c r="E1176" s="10" t="str">
        <f t="shared" si="76"/>
        <v>IFDTF</v>
      </c>
      <c r="F1176" s="10" t="s">
        <v>10</v>
      </c>
      <c r="G1176" s="10" t="s">
        <v>11</v>
      </c>
      <c r="H1176" s="10">
        <f t="shared" si="78"/>
        <v>2050</v>
      </c>
      <c r="I1176" s="13">
        <f>IND_SavePot!I1176*(1+HLOOKUP(MID(D1176,2,2),$M$9:$AF$15,MATCH(RIGHT(D1176,2),$M$9:$M$15,0),0))^($H1176-IND_SavePot!$H1176)</f>
        <v>0</v>
      </c>
      <c r="J1176" s="13">
        <f t="shared" si="77"/>
        <v>0</v>
      </c>
      <c r="K1176" s="2">
        <v>0</v>
      </c>
    </row>
    <row r="1177" spans="3:11">
      <c r="C1177" s="11" t="str">
        <f>IND_SavePot!C1177</f>
        <v>INDFDEFFPH-96</v>
      </c>
      <c r="D1177" s="11" t="str">
        <f>IND_SavePot!D1177</f>
        <v>IFDPH</v>
      </c>
      <c r="E1177" s="10" t="str">
        <f t="shared" si="76"/>
        <v>IFDPH</v>
      </c>
      <c r="F1177" s="10" t="s">
        <v>10</v>
      </c>
      <c r="G1177" s="10" t="s">
        <v>11</v>
      </c>
      <c r="H1177" s="10">
        <f t="shared" si="78"/>
        <v>2050</v>
      </c>
      <c r="I1177" s="13">
        <f>IND_SavePot!I1177*(1+HLOOKUP(MID(D1177,2,2),$M$9:$AF$15,MATCH(RIGHT(D1177,2),$M$9:$M$15,0),0))^($H1177-IND_SavePot!$H1177)</f>
        <v>4.8156530580718395E-3</v>
      </c>
      <c r="J1177" s="13">
        <f t="shared" si="77"/>
        <v>4.8156530580718395E-3</v>
      </c>
      <c r="K1177" s="2">
        <v>1</v>
      </c>
    </row>
    <row r="1178" spans="3:11">
      <c r="C1178" s="11" t="str">
        <f>IND_SavePot!C1178</f>
        <v>INDFDEFFPH-96</v>
      </c>
      <c r="D1178" s="11" t="str">
        <f>IND_SavePot!D1178</f>
        <v>IFDPH</v>
      </c>
      <c r="E1178" s="10" t="str">
        <f t="shared" si="76"/>
        <v>IFDPH</v>
      </c>
      <c r="F1178" s="10" t="s">
        <v>10</v>
      </c>
      <c r="G1178" s="10" t="s">
        <v>11</v>
      </c>
      <c r="H1178" s="10">
        <f t="shared" si="78"/>
        <v>2050</v>
      </c>
      <c r="I1178" s="13">
        <f>IND_SavePot!I1178*(1+HLOOKUP(MID(D1178,2,2),$M$9:$AF$15,MATCH(RIGHT(D1178,2),$M$9:$M$15,0),0))^($H1178-IND_SavePot!$H1178)</f>
        <v>4.8156530580718395E-3</v>
      </c>
      <c r="J1178" s="13">
        <f t="shared" si="77"/>
        <v>4.8156530580718395E-3</v>
      </c>
      <c r="K1178" s="2">
        <v>4</v>
      </c>
    </row>
    <row r="1179" spans="3:11">
      <c r="C1179" s="11" t="str">
        <f>IND_SavePot!C1179</f>
        <v>INDFDEFFSH-96</v>
      </c>
      <c r="D1179" s="11" t="str">
        <f>IND_SavePot!D1179</f>
        <v>IFDSH</v>
      </c>
      <c r="E1179" s="10" t="str">
        <f t="shared" si="76"/>
        <v>IFDSH</v>
      </c>
      <c r="F1179" s="10" t="s">
        <v>10</v>
      </c>
      <c r="G1179" s="10" t="s">
        <v>11</v>
      </c>
      <c r="H1179" s="10">
        <f t="shared" si="78"/>
        <v>2050</v>
      </c>
      <c r="I1179" s="13">
        <f>IND_SavePot!I1179*(1+HLOOKUP(MID(D1179,2,2),$M$9:$AF$15,MATCH(RIGHT(D1179,2),$M$9:$M$15,0),0))^($H1179-IND_SavePot!$H1179)</f>
        <v>8.0941542102888238E-3</v>
      </c>
      <c r="J1179" s="13">
        <f t="shared" si="77"/>
        <v>8.0941542102888238E-3</v>
      </c>
      <c r="K1179" s="2">
        <v>0</v>
      </c>
    </row>
    <row r="1180" spans="3:11">
      <c r="C1180" s="11" t="str">
        <f>IND_SavePot!C1180</f>
        <v>INDFDEFFLA-96</v>
      </c>
      <c r="D1180" s="11" t="str">
        <f>IND_SavePot!D1180</f>
        <v>IFDLA</v>
      </c>
      <c r="E1180" s="10" t="str">
        <f t="shared" si="76"/>
        <v>IFDLA</v>
      </c>
      <c r="F1180" s="10" t="s">
        <v>10</v>
      </c>
      <c r="G1180" s="10" t="s">
        <v>11</v>
      </c>
      <c r="H1180" s="10">
        <f t="shared" si="78"/>
        <v>2050</v>
      </c>
      <c r="I1180" s="13">
        <f>IND_SavePot!I1180*(1+HLOOKUP(MID(D1180,2,2),$M$9:$AF$15,MATCH(RIGHT(D1180,2),$M$9:$M$15,0),0))^($H1180-IND_SavePot!$H1180)</f>
        <v>8.1549931596526255E-3</v>
      </c>
      <c r="J1180" s="13">
        <f t="shared" si="77"/>
        <v>8.1549931596526255E-3</v>
      </c>
      <c r="K1180" s="2">
        <v>0</v>
      </c>
    </row>
    <row r="1181" spans="3:11">
      <c r="C1181" s="11" t="str">
        <f>IND_SavePot!C1181</f>
        <v>INDFDEFFEM-96</v>
      </c>
      <c r="D1181" s="11" t="str">
        <f>IND_SavePot!D1181</f>
        <v>IFDEM</v>
      </c>
      <c r="E1181" s="10" t="str">
        <f t="shared" si="76"/>
        <v>IFDEM</v>
      </c>
      <c r="F1181" s="10" t="s">
        <v>10</v>
      </c>
      <c r="G1181" s="10" t="s">
        <v>11</v>
      </c>
      <c r="H1181" s="10">
        <f t="shared" si="78"/>
        <v>2050</v>
      </c>
      <c r="I1181" s="13">
        <f>IND_SavePot!I1181*(1+HLOOKUP(MID(D1181,2,2),$M$9:$AF$15,MATCH(RIGHT(D1181,2),$M$9:$M$15,0),0))^($H1181-IND_SavePot!$H1181)</f>
        <v>2.9738246600741407E-3</v>
      </c>
      <c r="J1181" s="13">
        <f t="shared" si="77"/>
        <v>2.9738246600741407E-3</v>
      </c>
      <c r="K1181" s="2">
        <v>0</v>
      </c>
    </row>
    <row r="1182" spans="3:11">
      <c r="C1182" s="11" t="str">
        <f>IND_SavePot!C1182</f>
        <v>INDFDEFFTF-96</v>
      </c>
      <c r="D1182" s="11" t="str">
        <f>IND_SavePot!D1182</f>
        <v>IFDTF</v>
      </c>
      <c r="E1182" s="10" t="str">
        <f t="shared" si="76"/>
        <v>IFDTF</v>
      </c>
      <c r="F1182" s="10" t="s">
        <v>10</v>
      </c>
      <c r="G1182" s="10" t="s">
        <v>11</v>
      </c>
      <c r="H1182" s="10">
        <f t="shared" si="78"/>
        <v>2050</v>
      </c>
      <c r="I1182" s="13">
        <f>IND_SavePot!I1182*(1+HLOOKUP(MID(D1182,2,2),$M$9:$AF$15,MATCH(RIGHT(D1182,2),$M$9:$M$15,0),0))^($H1182-IND_SavePot!$H1182)</f>
        <v>0</v>
      </c>
      <c r="J1182" s="13">
        <f t="shared" si="77"/>
        <v>0</v>
      </c>
      <c r="K1182" s="2">
        <v>0</v>
      </c>
    </row>
    <row r="1183" spans="3:11">
      <c r="C1183" s="11" t="str">
        <f>IND_SavePot!C1183</f>
        <v>INDFDEFFPH-97</v>
      </c>
      <c r="D1183" s="11" t="str">
        <f>IND_SavePot!D1183</f>
        <v>IFDPH</v>
      </c>
      <c r="E1183" s="10" t="str">
        <f t="shared" si="76"/>
        <v>IFDPH</v>
      </c>
      <c r="F1183" s="10" t="s">
        <v>10</v>
      </c>
      <c r="G1183" s="10" t="s">
        <v>11</v>
      </c>
      <c r="H1183" s="10">
        <f t="shared" si="78"/>
        <v>2050</v>
      </c>
      <c r="I1183" s="13">
        <f>IND_SavePot!I1183*(1+HLOOKUP(MID(D1183,2,2),$M$9:$AF$15,MATCH(RIGHT(D1183,2),$M$9:$M$15,0),0))^($H1183-IND_SavePot!$H1183)</f>
        <v>4.8156530580718395E-3</v>
      </c>
      <c r="J1183" s="13">
        <f t="shared" si="77"/>
        <v>4.8156530580718395E-3</v>
      </c>
      <c r="K1183" s="2">
        <v>1</v>
      </c>
    </row>
    <row r="1184" spans="3:11">
      <c r="C1184" s="11" t="str">
        <f>IND_SavePot!C1184</f>
        <v>INDFDEFFPH-97</v>
      </c>
      <c r="D1184" s="11" t="str">
        <f>IND_SavePot!D1184</f>
        <v>IFDPH</v>
      </c>
      <c r="E1184" s="10" t="str">
        <f t="shared" si="76"/>
        <v>IFDPH</v>
      </c>
      <c r="F1184" s="10" t="s">
        <v>10</v>
      </c>
      <c r="G1184" s="10" t="s">
        <v>11</v>
      </c>
      <c r="H1184" s="10">
        <f t="shared" si="78"/>
        <v>2050</v>
      </c>
      <c r="I1184" s="13">
        <f>IND_SavePot!I1184*(1+HLOOKUP(MID(D1184,2,2),$M$9:$AF$15,MATCH(RIGHT(D1184,2),$M$9:$M$15,0),0))^($H1184-IND_SavePot!$H1184)</f>
        <v>4.8156530580718395E-3</v>
      </c>
      <c r="J1184" s="13">
        <f t="shared" si="77"/>
        <v>4.8156530580718395E-3</v>
      </c>
      <c r="K1184" s="2">
        <v>4</v>
      </c>
    </row>
    <row r="1185" spans="3:11">
      <c r="C1185" s="11" t="str">
        <f>IND_SavePot!C1185</f>
        <v>INDFDEFFSH-97</v>
      </c>
      <c r="D1185" s="11" t="str">
        <f>IND_SavePot!D1185</f>
        <v>IFDSH</v>
      </c>
      <c r="E1185" s="10" t="str">
        <f t="shared" si="76"/>
        <v>IFDSH</v>
      </c>
      <c r="F1185" s="10" t="s">
        <v>10</v>
      </c>
      <c r="G1185" s="10" t="s">
        <v>11</v>
      </c>
      <c r="H1185" s="10">
        <f t="shared" si="78"/>
        <v>2050</v>
      </c>
      <c r="I1185" s="13">
        <f>IND_SavePot!I1185*(1+HLOOKUP(MID(D1185,2,2),$M$9:$AF$15,MATCH(RIGHT(D1185,2),$M$9:$M$15,0),0))^($H1185-IND_SavePot!$H1185)</f>
        <v>8.0941542102888238E-3</v>
      </c>
      <c r="J1185" s="13">
        <f t="shared" si="77"/>
        <v>8.0941542102888238E-3</v>
      </c>
      <c r="K1185" s="2">
        <v>0</v>
      </c>
    </row>
    <row r="1186" spans="3:11">
      <c r="C1186" s="11" t="str">
        <f>IND_SavePot!C1186</f>
        <v>INDFDEFFLA-97</v>
      </c>
      <c r="D1186" s="11" t="str">
        <f>IND_SavePot!D1186</f>
        <v>IFDLA</v>
      </c>
      <c r="E1186" s="10" t="str">
        <f t="shared" si="76"/>
        <v>IFDLA</v>
      </c>
      <c r="F1186" s="10" t="s">
        <v>10</v>
      </c>
      <c r="G1186" s="10" t="s">
        <v>11</v>
      </c>
      <c r="H1186" s="10">
        <f t="shared" si="78"/>
        <v>2050</v>
      </c>
      <c r="I1186" s="13">
        <f>IND_SavePot!I1186*(1+HLOOKUP(MID(D1186,2,2),$M$9:$AF$15,MATCH(RIGHT(D1186,2),$M$9:$M$15,0),0))^($H1186-IND_SavePot!$H1186)</f>
        <v>8.1549931596527885E-3</v>
      </c>
      <c r="J1186" s="13">
        <f t="shared" si="77"/>
        <v>8.1549931596527885E-3</v>
      </c>
      <c r="K1186" s="2">
        <v>0</v>
      </c>
    </row>
    <row r="1187" spans="3:11">
      <c r="C1187" s="11" t="str">
        <f>IND_SavePot!C1187</f>
        <v>INDFDEFFEM-97</v>
      </c>
      <c r="D1187" s="11" t="str">
        <f>IND_SavePot!D1187</f>
        <v>IFDEM</v>
      </c>
      <c r="E1187" s="10" t="str">
        <f t="shared" si="76"/>
        <v>IFDEM</v>
      </c>
      <c r="F1187" s="10" t="s">
        <v>10</v>
      </c>
      <c r="G1187" s="10" t="s">
        <v>11</v>
      </c>
      <c r="H1187" s="10">
        <f t="shared" si="78"/>
        <v>2050</v>
      </c>
      <c r="I1187" s="13">
        <f>IND_SavePot!I1187*(1+HLOOKUP(MID(D1187,2,2),$M$9:$AF$15,MATCH(RIGHT(D1187,2),$M$9:$M$15,0),0))^($H1187-IND_SavePot!$H1187)</f>
        <v>2.9738246600742218E-3</v>
      </c>
      <c r="J1187" s="13">
        <f t="shared" si="77"/>
        <v>2.9738246600742218E-3</v>
      </c>
      <c r="K1187" s="2">
        <v>0</v>
      </c>
    </row>
    <row r="1188" spans="3:11">
      <c r="C1188" s="11" t="str">
        <f>IND_SavePot!C1188</f>
        <v>INDFDEFFTF-97</v>
      </c>
      <c r="D1188" s="11" t="str">
        <f>IND_SavePot!D1188</f>
        <v>IFDTF</v>
      </c>
      <c r="E1188" s="10" t="str">
        <f t="shared" si="76"/>
        <v>IFDTF</v>
      </c>
      <c r="F1188" s="10" t="s">
        <v>10</v>
      </c>
      <c r="G1188" s="10" t="s">
        <v>11</v>
      </c>
      <c r="H1188" s="10">
        <f t="shared" si="78"/>
        <v>2050</v>
      </c>
      <c r="I1188" s="13">
        <f>IND_SavePot!I1188*(1+HLOOKUP(MID(D1188,2,2),$M$9:$AF$15,MATCH(RIGHT(D1188,2),$M$9:$M$15,0),0))^($H1188-IND_SavePot!$H1188)</f>
        <v>0</v>
      </c>
      <c r="J1188" s="13">
        <f t="shared" si="77"/>
        <v>0</v>
      </c>
      <c r="K1188" s="2">
        <v>0</v>
      </c>
    </row>
    <row r="1189" spans="3:11">
      <c r="C1189" s="11" t="str">
        <f>IND_SavePot!C1189</f>
        <v>INDFDEFFPH-98</v>
      </c>
      <c r="D1189" s="11" t="str">
        <f>IND_SavePot!D1189</f>
        <v>IFDPH</v>
      </c>
      <c r="E1189" s="10" t="str">
        <f t="shared" si="76"/>
        <v>IFDPH</v>
      </c>
      <c r="F1189" s="10" t="s">
        <v>10</v>
      </c>
      <c r="G1189" s="10" t="s">
        <v>11</v>
      </c>
      <c r="H1189" s="10">
        <f t="shared" si="78"/>
        <v>2050</v>
      </c>
      <c r="I1189" s="13">
        <f>IND_SavePot!I1189*(1+HLOOKUP(MID(D1189,2,2),$M$9:$AF$15,MATCH(RIGHT(D1189,2),$M$9:$M$15,0),0))^($H1189-IND_SavePot!$H1189)</f>
        <v>4.8156530580719011E-3</v>
      </c>
      <c r="J1189" s="13">
        <f t="shared" si="77"/>
        <v>4.8156530580719011E-3</v>
      </c>
      <c r="K1189" s="2">
        <v>0</v>
      </c>
    </row>
    <row r="1190" spans="3:11">
      <c r="C1190" s="11" t="str">
        <f>IND_SavePot!C1190</f>
        <v>INDFDEFFPH-98</v>
      </c>
      <c r="D1190" s="11" t="str">
        <f>IND_SavePot!D1190</f>
        <v>IFDPH</v>
      </c>
      <c r="E1190" s="10" t="str">
        <f t="shared" si="76"/>
        <v>IFDPH</v>
      </c>
      <c r="F1190" s="10" t="s">
        <v>10</v>
      </c>
      <c r="G1190" s="10" t="s">
        <v>11</v>
      </c>
      <c r="H1190" s="10">
        <f t="shared" si="78"/>
        <v>2050</v>
      </c>
      <c r="I1190" s="13">
        <f>IND_SavePot!I1190*(1+HLOOKUP(MID(D1190,2,2),$M$9:$AF$15,MATCH(RIGHT(D1190,2),$M$9:$M$15,0),0))^($H1190-IND_SavePot!$H1190)</f>
        <v>4.8156530580719011E-3</v>
      </c>
      <c r="J1190" s="13">
        <f t="shared" si="77"/>
        <v>4.8156530580719011E-3</v>
      </c>
      <c r="K1190" s="2">
        <v>4</v>
      </c>
    </row>
    <row r="1191" spans="3:11">
      <c r="C1191" s="11" t="str">
        <f>IND_SavePot!C1191</f>
        <v>INDFDEFFSH-98</v>
      </c>
      <c r="D1191" s="11" t="str">
        <f>IND_SavePot!D1191</f>
        <v>IFDSH</v>
      </c>
      <c r="E1191" s="10" t="str">
        <f t="shared" si="76"/>
        <v>IFDSH</v>
      </c>
      <c r="F1191" s="10" t="s">
        <v>10</v>
      </c>
      <c r="G1191" s="10" t="s">
        <v>11</v>
      </c>
      <c r="H1191" s="10">
        <f t="shared" si="78"/>
        <v>2050</v>
      </c>
      <c r="I1191" s="13">
        <f>IND_SavePot!I1191*(1+HLOOKUP(MID(D1191,2,2),$M$9:$AF$15,MATCH(RIGHT(D1191,2),$M$9:$M$15,0),0))^($H1191-IND_SavePot!$H1191)</f>
        <v>8.0941542102889331E-3</v>
      </c>
      <c r="J1191" s="13">
        <f t="shared" si="77"/>
        <v>8.0941542102889331E-3</v>
      </c>
      <c r="K1191" s="2">
        <v>0</v>
      </c>
    </row>
    <row r="1192" spans="3:11">
      <c r="C1192" s="11" t="str">
        <f>IND_SavePot!C1192</f>
        <v>INDFDEFFLA-98</v>
      </c>
      <c r="D1192" s="11" t="str">
        <f>IND_SavePot!D1192</f>
        <v>IFDLA</v>
      </c>
      <c r="E1192" s="10" t="str">
        <f t="shared" si="76"/>
        <v>IFDLA</v>
      </c>
      <c r="F1192" s="10" t="s">
        <v>10</v>
      </c>
      <c r="G1192" s="10" t="s">
        <v>11</v>
      </c>
      <c r="H1192" s="10">
        <f t="shared" si="78"/>
        <v>2050</v>
      </c>
      <c r="I1192" s="13">
        <f>IND_SavePot!I1192*(1+HLOOKUP(MID(D1192,2,2),$M$9:$AF$15,MATCH(RIGHT(D1192,2),$M$9:$M$15,0),0))^($H1192-IND_SavePot!$H1192)</f>
        <v>8.1549931596528683E-3</v>
      </c>
      <c r="J1192" s="13">
        <f t="shared" si="77"/>
        <v>8.1549931596528683E-3</v>
      </c>
      <c r="K1192" s="2">
        <v>0</v>
      </c>
    </row>
    <row r="1193" spans="3:11">
      <c r="C1193" s="11" t="str">
        <f>IND_SavePot!C1193</f>
        <v>INDFDEFFEM-98</v>
      </c>
      <c r="D1193" s="11" t="str">
        <f>IND_SavePot!D1193</f>
        <v>IFDEM</v>
      </c>
      <c r="E1193" s="10" t="str">
        <f t="shared" si="76"/>
        <v>IFDEM</v>
      </c>
      <c r="F1193" s="10" t="s">
        <v>10</v>
      </c>
      <c r="G1193" s="10" t="s">
        <v>11</v>
      </c>
      <c r="H1193" s="10">
        <f t="shared" si="78"/>
        <v>2050</v>
      </c>
      <c r="I1193" s="13">
        <f>IND_SavePot!I1193*(1+HLOOKUP(MID(D1193,2,2),$M$9:$AF$15,MATCH(RIGHT(D1193,2),$M$9:$M$15,0),0))^($H1193-IND_SavePot!$H1193)</f>
        <v>2.9738246600742218E-3</v>
      </c>
      <c r="J1193" s="13">
        <f t="shared" si="77"/>
        <v>2.9738246600742218E-3</v>
      </c>
      <c r="K1193" s="2">
        <v>0</v>
      </c>
    </row>
    <row r="1194" spans="3:11">
      <c r="C1194" s="11" t="str">
        <f>IND_SavePot!C1194</f>
        <v>INDFDEFFTF-98</v>
      </c>
      <c r="D1194" s="11" t="str">
        <f>IND_SavePot!D1194</f>
        <v>IFDTF</v>
      </c>
      <c r="E1194" s="10" t="str">
        <f t="shared" si="76"/>
        <v>IFDTF</v>
      </c>
      <c r="F1194" s="10" t="s">
        <v>10</v>
      </c>
      <c r="G1194" s="10" t="s">
        <v>11</v>
      </c>
      <c r="H1194" s="10">
        <f t="shared" si="78"/>
        <v>2050</v>
      </c>
      <c r="I1194" s="13">
        <f>IND_SavePot!I1194*(1+HLOOKUP(MID(D1194,2,2),$M$9:$AF$15,MATCH(RIGHT(D1194,2),$M$9:$M$15,0),0))^($H1194-IND_SavePot!$H1194)</f>
        <v>0</v>
      </c>
      <c r="J1194" s="13">
        <f t="shared" si="77"/>
        <v>0</v>
      </c>
      <c r="K1194" s="2">
        <v>0</v>
      </c>
    </row>
    <row r="1195" spans="3:11">
      <c r="C1195" s="11" t="str">
        <f>IND_SavePot!C1195</f>
        <v>INDFDEFFPH-99</v>
      </c>
      <c r="D1195" s="11" t="str">
        <f>IND_SavePot!D1195</f>
        <v>IFDPH</v>
      </c>
      <c r="E1195" s="10" t="str">
        <f t="shared" si="76"/>
        <v>IFDPH</v>
      </c>
      <c r="F1195" s="10" t="s">
        <v>10</v>
      </c>
      <c r="G1195" s="10" t="s">
        <v>11</v>
      </c>
      <c r="H1195" s="10">
        <f t="shared" si="78"/>
        <v>2050</v>
      </c>
      <c r="I1195" s="13">
        <f>IND_SavePot!I1195*(1+HLOOKUP(MID(D1195,2,2),$M$9:$AF$15,MATCH(RIGHT(D1195,2),$M$9:$M$15,0),0))^($H1195-IND_SavePot!$H1195)</f>
        <v>4.8156530580718395E-3</v>
      </c>
      <c r="J1195" s="13">
        <f t="shared" si="77"/>
        <v>4.8156530580718395E-3</v>
      </c>
      <c r="K1195" s="2">
        <v>0</v>
      </c>
    </row>
    <row r="1196" spans="3:11">
      <c r="C1196" s="11" t="str">
        <f>IND_SavePot!C1196</f>
        <v>INDFDEFFPH-99</v>
      </c>
      <c r="D1196" s="11" t="str">
        <f>IND_SavePot!D1196</f>
        <v>IFDPH</v>
      </c>
      <c r="E1196" s="10" t="str">
        <f t="shared" si="76"/>
        <v>IFDPH</v>
      </c>
      <c r="F1196" s="10" t="s">
        <v>10</v>
      </c>
      <c r="G1196" s="10" t="s">
        <v>11</v>
      </c>
      <c r="H1196" s="10">
        <f t="shared" si="78"/>
        <v>2050</v>
      </c>
      <c r="I1196" s="13">
        <f>IND_SavePot!I1196*(1+HLOOKUP(MID(D1196,2,2),$M$9:$AF$15,MATCH(RIGHT(D1196,2),$M$9:$M$15,0),0))^($H1196-IND_SavePot!$H1196)</f>
        <v>4.8156530580718395E-3</v>
      </c>
      <c r="J1196" s="13">
        <f t="shared" si="77"/>
        <v>4.8156530580718395E-3</v>
      </c>
      <c r="K1196" s="2">
        <v>4</v>
      </c>
    </row>
    <row r="1197" spans="3:11">
      <c r="C1197" s="11" t="str">
        <f>IND_SavePot!C1197</f>
        <v>INDFDEFFSH-99</v>
      </c>
      <c r="D1197" s="11" t="str">
        <f>IND_SavePot!D1197</f>
        <v>IFDSH</v>
      </c>
      <c r="E1197" s="10" t="str">
        <f t="shared" si="76"/>
        <v>IFDSH</v>
      </c>
      <c r="F1197" s="10" t="s">
        <v>10</v>
      </c>
      <c r="G1197" s="10" t="s">
        <v>11</v>
      </c>
      <c r="H1197" s="10">
        <f t="shared" si="78"/>
        <v>2050</v>
      </c>
      <c r="I1197" s="13">
        <f>IND_SavePot!I1197*(1+HLOOKUP(MID(D1197,2,2),$M$9:$AF$15,MATCH(RIGHT(D1197,2),$M$9:$M$15,0),0))^($H1197-IND_SavePot!$H1197)</f>
        <v>8.0941542102887145E-3</v>
      </c>
      <c r="J1197" s="13">
        <f t="shared" si="77"/>
        <v>8.0941542102887145E-3</v>
      </c>
      <c r="K1197" s="2">
        <v>0</v>
      </c>
    </row>
    <row r="1198" spans="3:11">
      <c r="C1198" s="11" t="str">
        <f>IND_SavePot!C1198</f>
        <v>INDFDEFFLA-99</v>
      </c>
      <c r="D1198" s="11" t="str">
        <f>IND_SavePot!D1198</f>
        <v>IFDLA</v>
      </c>
      <c r="E1198" s="10" t="str">
        <f t="shared" si="76"/>
        <v>IFDLA</v>
      </c>
      <c r="F1198" s="10" t="s">
        <v>10</v>
      </c>
      <c r="G1198" s="10" t="s">
        <v>11</v>
      </c>
      <c r="H1198" s="10">
        <f t="shared" si="78"/>
        <v>2050</v>
      </c>
      <c r="I1198" s="13">
        <f>IND_SavePot!I1198*(1+HLOOKUP(MID(D1198,2,2),$M$9:$AF$15,MATCH(RIGHT(D1198,2),$M$9:$M$15,0),0))^($H1198-IND_SavePot!$H1198)</f>
        <v>8.1549931596524624E-3</v>
      </c>
      <c r="J1198" s="13">
        <f t="shared" si="77"/>
        <v>8.1549931596524624E-3</v>
      </c>
      <c r="K1198" s="2">
        <v>0</v>
      </c>
    </row>
    <row r="1199" spans="3:11">
      <c r="C1199" s="11" t="str">
        <f>IND_SavePot!C1199</f>
        <v>INDFDEFFEM-99</v>
      </c>
      <c r="D1199" s="11" t="str">
        <f>IND_SavePot!D1199</f>
        <v>IFDEM</v>
      </c>
      <c r="E1199" s="10" t="str">
        <f t="shared" si="76"/>
        <v>IFDEM</v>
      </c>
      <c r="F1199" s="10" t="s">
        <v>10</v>
      </c>
      <c r="G1199" s="10" t="s">
        <v>11</v>
      </c>
      <c r="H1199" s="10">
        <f t="shared" si="78"/>
        <v>2050</v>
      </c>
      <c r="I1199" s="13">
        <f>IND_SavePot!I1199*(1+HLOOKUP(MID(D1199,2,2),$M$9:$AF$15,MATCH(RIGHT(D1199,2),$M$9:$M$15,0),0))^($H1199-IND_SavePot!$H1199)</f>
        <v>2.9738246600742218E-3</v>
      </c>
      <c r="J1199" s="13">
        <f t="shared" si="77"/>
        <v>2.9738246600742218E-3</v>
      </c>
      <c r="K1199" s="2">
        <v>0</v>
      </c>
    </row>
    <row r="1200" spans="3:11">
      <c r="C1200" s="11" t="str">
        <f>IND_SavePot!C1200</f>
        <v>INDFDEFFTF-99</v>
      </c>
      <c r="D1200" s="11" t="str">
        <f>IND_SavePot!D1200</f>
        <v>IFDTF</v>
      </c>
      <c r="E1200" s="10" t="str">
        <f t="shared" si="76"/>
        <v>IFDTF</v>
      </c>
      <c r="F1200" s="10" t="s">
        <v>10</v>
      </c>
      <c r="G1200" s="10" t="s">
        <v>11</v>
      </c>
      <c r="H1200" s="10">
        <f t="shared" si="78"/>
        <v>2050</v>
      </c>
      <c r="I1200" s="13">
        <f>IND_SavePot!I1200*(1+HLOOKUP(MID(D1200,2,2),$M$9:$AF$15,MATCH(RIGHT(D1200,2),$M$9:$M$15,0),0))^($H1200-IND_SavePot!$H1200)</f>
        <v>0</v>
      </c>
      <c r="J1200" s="13">
        <f t="shared" si="77"/>
        <v>0</v>
      </c>
      <c r="K1200" s="2">
        <v>0</v>
      </c>
    </row>
    <row r="1201" spans="3:11">
      <c r="C1201" s="11" t="str">
        <f>IND_SavePot!C1201</f>
        <v>INDFDEFFPH-100</v>
      </c>
      <c r="D1201" s="11" t="str">
        <f>IND_SavePot!D1201</f>
        <v>IFDPH</v>
      </c>
      <c r="E1201" s="10" t="str">
        <f t="shared" si="76"/>
        <v>IFDPH</v>
      </c>
      <c r="F1201" s="10" t="s">
        <v>10</v>
      </c>
      <c r="G1201" s="10" t="s">
        <v>11</v>
      </c>
      <c r="H1201" s="10">
        <f t="shared" si="78"/>
        <v>2050</v>
      </c>
      <c r="I1201" s="13">
        <f>IND_SavePot!I1201*(1+HLOOKUP(MID(D1201,2,2),$M$9:$AF$15,MATCH(RIGHT(D1201,2),$M$9:$M$15,0),0))^($H1201-IND_SavePot!$H1201)</f>
        <v>4.8156530580718395E-3</v>
      </c>
      <c r="J1201" s="13">
        <f t="shared" si="77"/>
        <v>4.8156530580718395E-3</v>
      </c>
      <c r="K1201" s="2">
        <v>0</v>
      </c>
    </row>
    <row r="1202" spans="3:11">
      <c r="C1202" s="11" t="str">
        <f>IND_SavePot!C1202</f>
        <v>INDFDEFFPH-100</v>
      </c>
      <c r="D1202" s="11" t="str">
        <f>IND_SavePot!D1202</f>
        <v>IFDPH</v>
      </c>
      <c r="E1202" s="10" t="str">
        <f t="shared" si="76"/>
        <v>IFDPH</v>
      </c>
      <c r="F1202" s="10" t="s">
        <v>10</v>
      </c>
      <c r="G1202" s="10" t="s">
        <v>11</v>
      </c>
      <c r="H1202" s="10">
        <f t="shared" si="78"/>
        <v>2050</v>
      </c>
      <c r="I1202" s="13">
        <f>IND_SavePot!I1202*(1+HLOOKUP(MID(D1202,2,2),$M$9:$AF$15,MATCH(RIGHT(D1202,2),$M$9:$M$15,0),0))^($H1202-IND_SavePot!$H1202)</f>
        <v>4.8156530580718395E-3</v>
      </c>
      <c r="J1202" s="13">
        <f t="shared" si="77"/>
        <v>4.8156530580718395E-3</v>
      </c>
      <c r="K1202" s="2">
        <v>4</v>
      </c>
    </row>
    <row r="1203" spans="3:11">
      <c r="C1203" s="11" t="str">
        <f>IND_SavePot!C1203</f>
        <v>INDFDEFFSH-100</v>
      </c>
      <c r="D1203" s="11" t="str">
        <f>IND_SavePot!D1203</f>
        <v>IFDSH</v>
      </c>
      <c r="E1203" s="10" t="str">
        <f t="shared" si="76"/>
        <v>IFDSH</v>
      </c>
      <c r="F1203" s="10" t="s">
        <v>10</v>
      </c>
      <c r="G1203" s="10" t="s">
        <v>11</v>
      </c>
      <c r="H1203" s="10">
        <f t="shared" si="78"/>
        <v>2050</v>
      </c>
      <c r="I1203" s="13">
        <f>IND_SavePot!I1203*(1+HLOOKUP(MID(D1203,2,2),$M$9:$AF$15,MATCH(RIGHT(D1203,2),$M$9:$M$15,0),0))^($H1203-IND_SavePot!$H1203)</f>
        <v>8.0941542102888238E-3</v>
      </c>
      <c r="J1203" s="13">
        <f t="shared" si="77"/>
        <v>8.0941542102888238E-3</v>
      </c>
      <c r="K1203" s="2">
        <v>0</v>
      </c>
    </row>
    <row r="1204" spans="3:11">
      <c r="C1204" s="11" t="str">
        <f>IND_SavePot!C1204</f>
        <v>INDFDEFFLA-100</v>
      </c>
      <c r="D1204" s="11" t="str">
        <f>IND_SavePot!D1204</f>
        <v>IFDLA</v>
      </c>
      <c r="E1204" s="10" t="str">
        <f t="shared" si="76"/>
        <v>IFDLA</v>
      </c>
      <c r="F1204" s="10" t="s">
        <v>10</v>
      </c>
      <c r="G1204" s="10" t="s">
        <v>11</v>
      </c>
      <c r="H1204" s="10">
        <f t="shared" si="78"/>
        <v>2050</v>
      </c>
      <c r="I1204" s="13">
        <f>IND_SavePot!I1204*(1+HLOOKUP(MID(D1204,2,2),$M$9:$AF$15,MATCH(RIGHT(D1204,2),$M$9:$M$15,0),0))^($H1204-IND_SavePot!$H1204)</f>
        <v>8.1549931596527885E-3</v>
      </c>
      <c r="J1204" s="13">
        <f t="shared" si="77"/>
        <v>8.1549931596527885E-3</v>
      </c>
      <c r="K1204" s="2">
        <v>0</v>
      </c>
    </row>
    <row r="1205" spans="3:11">
      <c r="C1205" s="11" t="str">
        <f>IND_SavePot!C1205</f>
        <v>INDFDEFFEM-100</v>
      </c>
      <c r="D1205" s="11" t="str">
        <f>IND_SavePot!D1205</f>
        <v>IFDEM</v>
      </c>
      <c r="E1205" s="10" t="str">
        <f t="shared" si="76"/>
        <v>IFDEM</v>
      </c>
      <c r="F1205" s="10" t="s">
        <v>10</v>
      </c>
      <c r="G1205" s="10" t="s">
        <v>11</v>
      </c>
      <c r="H1205" s="10">
        <f t="shared" si="78"/>
        <v>2050</v>
      </c>
      <c r="I1205" s="13">
        <f>IND_SavePot!I1205*(1+HLOOKUP(MID(D1205,2,2),$M$9:$AF$15,MATCH(RIGHT(D1205,2),$M$9:$M$15,0),0))^($H1205-IND_SavePot!$H1205)</f>
        <v>2.9738246600742218E-3</v>
      </c>
      <c r="J1205" s="13">
        <f t="shared" si="77"/>
        <v>2.9738246600742218E-3</v>
      </c>
      <c r="K1205" s="2">
        <v>0</v>
      </c>
    </row>
    <row r="1206" spans="3:11">
      <c r="C1206" s="11" t="str">
        <f>IND_SavePot!C1206</f>
        <v>INDFDEFFTF-100</v>
      </c>
      <c r="D1206" s="11" t="str">
        <f>IND_SavePot!D1206</f>
        <v>IFDTF</v>
      </c>
      <c r="E1206" s="10" t="str">
        <f t="shared" si="76"/>
        <v>IFDTF</v>
      </c>
      <c r="F1206" s="10" t="s">
        <v>10</v>
      </c>
      <c r="G1206" s="10" t="s">
        <v>11</v>
      </c>
      <c r="H1206" s="10">
        <f t="shared" si="78"/>
        <v>2050</v>
      </c>
      <c r="I1206" s="13">
        <f>IND_SavePot!I1206*(1+HLOOKUP(MID(D1206,2,2),$M$9:$AF$15,MATCH(RIGHT(D1206,2),$M$9:$M$15,0),0))^($H1206-IND_SavePot!$H1206)</f>
        <v>0</v>
      </c>
      <c r="J1206" s="13">
        <f t="shared" si="77"/>
        <v>0</v>
      </c>
      <c r="K1206" s="2">
        <v>0</v>
      </c>
    </row>
    <row r="1207" spans="3:11">
      <c r="C1207" s="11" t="str">
        <f>IND_SavePot!C1207</f>
        <v>INDCDEFFPH-01</v>
      </c>
      <c r="D1207" s="11" t="str">
        <f>IND_SavePot!D1207</f>
        <v>ICDPH</v>
      </c>
      <c r="E1207" s="10" t="str">
        <f t="shared" si="76"/>
        <v>ICDPH</v>
      </c>
      <c r="F1207" s="10" t="s">
        <v>10</v>
      </c>
      <c r="G1207" s="10" t="s">
        <v>11</v>
      </c>
      <c r="H1207" s="10">
        <f t="shared" si="78"/>
        <v>2050</v>
      </c>
      <c r="I1207" s="13">
        <f>IND_SavePot!I1207*(1+HLOOKUP(MID(D1207,2,2),$M$9:$AF$15,MATCH(RIGHT(D1207,2),$M$9:$M$15,0),0))^($H1207-IND_SavePot!$H1207)</f>
        <v>5.6638667364244822E-3</v>
      </c>
      <c r="J1207" s="13">
        <f t="shared" si="77"/>
        <v>5.6638667364244822E-3</v>
      </c>
      <c r="K1207" s="2">
        <v>8</v>
      </c>
    </row>
    <row r="1208" spans="3:11">
      <c r="C1208" s="11" t="str">
        <f>IND_SavePot!C1208</f>
        <v>INDCDEFFPH-01</v>
      </c>
      <c r="D1208" s="11" t="str">
        <f>IND_SavePot!D1208</f>
        <v>ICDPH</v>
      </c>
      <c r="E1208" s="10" t="str">
        <f t="shared" si="76"/>
        <v>ICDPH</v>
      </c>
      <c r="F1208" s="10" t="s">
        <v>10</v>
      </c>
      <c r="G1208" s="10" t="s">
        <v>11</v>
      </c>
      <c r="H1208" s="10">
        <f t="shared" si="78"/>
        <v>2050</v>
      </c>
      <c r="I1208" s="13">
        <f>IND_SavePot!I1208*(1+HLOOKUP(MID(D1208,2,2),$M$9:$AF$15,MATCH(RIGHT(D1208,2),$M$9:$M$15,0),0))^($H1208-IND_SavePot!$H1208)</f>
        <v>5.6638667364244822E-3</v>
      </c>
      <c r="J1208" s="13">
        <f t="shared" si="77"/>
        <v>5.6638667364244822E-3</v>
      </c>
      <c r="K1208" s="2">
        <v>8</v>
      </c>
    </row>
    <row r="1209" spans="3:11">
      <c r="C1209" s="11" t="str">
        <f>IND_SavePot!C1209</f>
        <v>INDCDEFFSH-01</v>
      </c>
      <c r="D1209" s="11" t="str">
        <f>IND_SavePot!D1209</f>
        <v>ICDSH</v>
      </c>
      <c r="E1209" s="10" t="str">
        <f t="shared" si="76"/>
        <v>ICDSH</v>
      </c>
      <c r="F1209" s="10" t="s">
        <v>10</v>
      </c>
      <c r="G1209" s="10" t="s">
        <v>11</v>
      </c>
      <c r="H1209" s="10">
        <f t="shared" si="78"/>
        <v>2050</v>
      </c>
      <c r="I1209" s="13">
        <f>IND_SavePot!I1209*(1+HLOOKUP(MID(D1209,2,2),$M$9:$AF$15,MATCH(RIGHT(D1209,2),$M$9:$M$15,0),0))^($H1209-IND_SavePot!$H1209)</f>
        <v>0</v>
      </c>
      <c r="J1209" s="13">
        <f t="shared" si="77"/>
        <v>0</v>
      </c>
      <c r="K1209" s="2">
        <v>8</v>
      </c>
    </row>
    <row r="1210" spans="3:11">
      <c r="C1210" s="11" t="str">
        <f>IND_SavePot!C1210</f>
        <v>INDCDEFFLA-01</v>
      </c>
      <c r="D1210" s="11" t="str">
        <f>IND_SavePot!D1210</f>
        <v>ICDLA</v>
      </c>
      <c r="E1210" s="10" t="str">
        <f t="shared" si="76"/>
        <v>ICDLA</v>
      </c>
      <c r="F1210" s="10" t="s">
        <v>10</v>
      </c>
      <c r="G1210" s="10" t="s">
        <v>11</v>
      </c>
      <c r="H1210" s="10">
        <f t="shared" si="78"/>
        <v>2050</v>
      </c>
      <c r="I1210" s="13">
        <f>IND_SavePot!I1210*(1+HLOOKUP(MID(D1210,2,2),$M$9:$AF$15,MATCH(RIGHT(D1210,2),$M$9:$M$15,0),0))^($H1210-IND_SavePot!$H1210)</f>
        <v>8.3705470285461835E-3</v>
      </c>
      <c r="J1210" s="13">
        <f t="shared" si="77"/>
        <v>8.3705470285461835E-3</v>
      </c>
      <c r="K1210" s="2">
        <v>8</v>
      </c>
    </row>
    <row r="1211" spans="3:11">
      <c r="C1211" s="11" t="str">
        <f>IND_SavePot!C1211</f>
        <v>INDCDEFFEM-01</v>
      </c>
      <c r="D1211" s="11" t="str">
        <f>IND_SavePot!D1211</f>
        <v>ICDEM</v>
      </c>
      <c r="E1211" s="10" t="str">
        <f t="shared" si="76"/>
        <v>ICDEM</v>
      </c>
      <c r="F1211" s="10" t="s">
        <v>10</v>
      </c>
      <c r="G1211" s="10" t="s">
        <v>11</v>
      </c>
      <c r="H1211" s="10">
        <f t="shared" si="78"/>
        <v>2050</v>
      </c>
      <c r="I1211" s="13">
        <f>IND_SavePot!I1211*(1+HLOOKUP(MID(D1211,2,2),$M$9:$AF$15,MATCH(RIGHT(D1211,2),$M$9:$M$15,0),0))^($H1211-IND_SavePot!$H1211)</f>
        <v>8.5344899291395614E-3</v>
      </c>
      <c r="J1211" s="13">
        <f t="shared" si="77"/>
        <v>8.5344899291395614E-3</v>
      </c>
      <c r="K1211" s="2">
        <v>8</v>
      </c>
    </row>
    <row r="1212" spans="3:11">
      <c r="C1212" s="11" t="str">
        <f>IND_SavePot!C1212</f>
        <v>INDCDEFFTF-01</v>
      </c>
      <c r="D1212" s="11" t="str">
        <f>IND_SavePot!D1212</f>
        <v>ICDTF</v>
      </c>
      <c r="E1212" s="10" t="str">
        <f t="shared" si="76"/>
        <v>ICDTF</v>
      </c>
      <c r="F1212" s="10" t="s">
        <v>10</v>
      </c>
      <c r="G1212" s="10" t="s">
        <v>11</v>
      </c>
      <c r="H1212" s="10">
        <f t="shared" si="78"/>
        <v>2050</v>
      </c>
      <c r="I1212" s="13">
        <f>IND_SavePot!I1212*(1+HLOOKUP(MID(D1212,2,2),$M$9:$AF$15,MATCH(RIGHT(D1212,2),$M$9:$M$15,0),0))^($H1212-IND_SavePot!$H1212)</f>
        <v>2.4177116141702254E-3</v>
      </c>
      <c r="J1212" s="13">
        <f t="shared" si="77"/>
        <v>2.4177116141702254E-3</v>
      </c>
      <c r="K1212" s="2">
        <v>8</v>
      </c>
    </row>
    <row r="1213" spans="3:11">
      <c r="C1213" s="11" t="str">
        <f>IND_SavePot!C1213</f>
        <v>INDCDEFFPH-02</v>
      </c>
      <c r="D1213" s="11" t="str">
        <f>IND_SavePot!D1213</f>
        <v>ICDPH</v>
      </c>
      <c r="E1213" s="10" t="str">
        <f t="shared" si="76"/>
        <v>ICDPH</v>
      </c>
      <c r="F1213" s="10" t="s">
        <v>10</v>
      </c>
      <c r="G1213" s="10" t="s">
        <v>11</v>
      </c>
      <c r="H1213" s="10">
        <f t="shared" si="78"/>
        <v>2050</v>
      </c>
      <c r="I1213" s="13">
        <f>IND_SavePot!I1213*(1+HLOOKUP(MID(D1213,2,2),$M$9:$AF$15,MATCH(RIGHT(D1213,2),$M$9:$M$15,0),0))^($H1213-IND_SavePot!$H1213)</f>
        <v>5.6638667364244822E-3</v>
      </c>
      <c r="J1213" s="13">
        <f t="shared" si="77"/>
        <v>5.6638667364244822E-3</v>
      </c>
      <c r="K1213" s="2">
        <v>8</v>
      </c>
    </row>
    <row r="1214" spans="3:11">
      <c r="C1214" s="11" t="str">
        <f>IND_SavePot!C1214</f>
        <v>INDCDEFFPH-02</v>
      </c>
      <c r="D1214" s="11" t="str">
        <f>IND_SavePot!D1214</f>
        <v>ICDPH</v>
      </c>
      <c r="E1214" s="10" t="str">
        <f t="shared" si="76"/>
        <v>ICDPH</v>
      </c>
      <c r="F1214" s="10" t="s">
        <v>10</v>
      </c>
      <c r="G1214" s="10" t="s">
        <v>11</v>
      </c>
      <c r="H1214" s="10">
        <f t="shared" si="78"/>
        <v>2050</v>
      </c>
      <c r="I1214" s="13">
        <f>IND_SavePot!I1214*(1+HLOOKUP(MID(D1214,2,2),$M$9:$AF$15,MATCH(RIGHT(D1214,2),$M$9:$M$15,0),0))^($H1214-IND_SavePot!$H1214)</f>
        <v>5.6638667364244822E-3</v>
      </c>
      <c r="J1214" s="13">
        <f t="shared" si="77"/>
        <v>5.6638667364244822E-3</v>
      </c>
      <c r="K1214" s="2">
        <v>8</v>
      </c>
    </row>
    <row r="1215" spans="3:11">
      <c r="C1215" s="11" t="str">
        <f>IND_SavePot!C1215</f>
        <v>INDCDEFFSH-02</v>
      </c>
      <c r="D1215" s="11" t="str">
        <f>IND_SavePot!D1215</f>
        <v>ICDSH</v>
      </c>
      <c r="E1215" s="10" t="str">
        <f t="shared" si="76"/>
        <v>ICDSH</v>
      </c>
      <c r="F1215" s="10" t="s">
        <v>10</v>
      </c>
      <c r="G1215" s="10" t="s">
        <v>11</v>
      </c>
      <c r="H1215" s="10">
        <f t="shared" si="78"/>
        <v>2050</v>
      </c>
      <c r="I1215" s="13">
        <f>IND_SavePot!I1215*(1+HLOOKUP(MID(D1215,2,2),$M$9:$AF$15,MATCH(RIGHT(D1215,2),$M$9:$M$15,0),0))^($H1215-IND_SavePot!$H1215)</f>
        <v>0</v>
      </c>
      <c r="J1215" s="13">
        <f t="shared" si="77"/>
        <v>0</v>
      </c>
      <c r="K1215" s="2">
        <v>8</v>
      </c>
    </row>
    <row r="1216" spans="3:11">
      <c r="C1216" s="11" t="str">
        <f>IND_SavePot!C1216</f>
        <v>INDCDEFFLA-02</v>
      </c>
      <c r="D1216" s="11" t="str">
        <f>IND_SavePot!D1216</f>
        <v>ICDLA</v>
      </c>
      <c r="E1216" s="10" t="str">
        <f t="shared" si="76"/>
        <v>ICDLA</v>
      </c>
      <c r="F1216" s="10" t="s">
        <v>10</v>
      </c>
      <c r="G1216" s="10" t="s">
        <v>11</v>
      </c>
      <c r="H1216" s="10">
        <f t="shared" si="78"/>
        <v>2050</v>
      </c>
      <c r="I1216" s="13">
        <f>IND_SavePot!I1216*(1+HLOOKUP(MID(D1216,2,2),$M$9:$AF$15,MATCH(RIGHT(D1216,2),$M$9:$M$15,0),0))^($H1216-IND_SavePot!$H1216)</f>
        <v>8.3705470285461835E-3</v>
      </c>
      <c r="J1216" s="13">
        <f t="shared" si="77"/>
        <v>8.3705470285461835E-3</v>
      </c>
      <c r="K1216" s="2">
        <v>8</v>
      </c>
    </row>
    <row r="1217" spans="3:11">
      <c r="C1217" s="11" t="str">
        <f>IND_SavePot!C1217</f>
        <v>INDCDEFFEM-02</v>
      </c>
      <c r="D1217" s="11" t="str">
        <f>IND_SavePot!D1217</f>
        <v>ICDEM</v>
      </c>
      <c r="E1217" s="10" t="str">
        <f t="shared" si="76"/>
        <v>ICDEM</v>
      </c>
      <c r="F1217" s="10" t="s">
        <v>10</v>
      </c>
      <c r="G1217" s="10" t="s">
        <v>11</v>
      </c>
      <c r="H1217" s="10">
        <f t="shared" si="78"/>
        <v>2050</v>
      </c>
      <c r="I1217" s="13">
        <f>IND_SavePot!I1217*(1+HLOOKUP(MID(D1217,2,2),$M$9:$AF$15,MATCH(RIGHT(D1217,2),$M$9:$M$15,0),0))^($H1217-IND_SavePot!$H1217)</f>
        <v>8.5344899291395614E-3</v>
      </c>
      <c r="J1217" s="13">
        <f t="shared" si="77"/>
        <v>8.5344899291395614E-3</v>
      </c>
      <c r="K1217" s="2">
        <v>8</v>
      </c>
    </row>
    <row r="1218" spans="3:11">
      <c r="C1218" s="11" t="str">
        <f>IND_SavePot!C1218</f>
        <v>INDCDEFFTF-02</v>
      </c>
      <c r="D1218" s="11" t="str">
        <f>IND_SavePot!D1218</f>
        <v>ICDTF</v>
      </c>
      <c r="E1218" s="10" t="str">
        <f t="shared" si="76"/>
        <v>ICDTF</v>
      </c>
      <c r="F1218" s="10" t="s">
        <v>10</v>
      </c>
      <c r="G1218" s="10" t="s">
        <v>11</v>
      </c>
      <c r="H1218" s="10">
        <f t="shared" si="78"/>
        <v>2050</v>
      </c>
      <c r="I1218" s="13">
        <f>IND_SavePot!I1218*(1+HLOOKUP(MID(D1218,2,2),$M$9:$AF$15,MATCH(RIGHT(D1218,2),$M$9:$M$15,0),0))^($H1218-IND_SavePot!$H1218)</f>
        <v>2.4177116141702254E-3</v>
      </c>
      <c r="J1218" s="13">
        <f t="shared" si="77"/>
        <v>2.4177116141702254E-3</v>
      </c>
      <c r="K1218" s="2">
        <v>8</v>
      </c>
    </row>
    <row r="1219" spans="3:11">
      <c r="C1219" s="11" t="str">
        <f>IND_SavePot!C1219</f>
        <v>INDCDEFFPH-03</v>
      </c>
      <c r="D1219" s="11" t="str">
        <f>IND_SavePot!D1219</f>
        <v>ICDPH</v>
      </c>
      <c r="E1219" s="10" t="str">
        <f t="shared" si="76"/>
        <v>ICDPH</v>
      </c>
      <c r="F1219" s="10" t="s">
        <v>10</v>
      </c>
      <c r="G1219" s="10" t="s">
        <v>11</v>
      </c>
      <c r="H1219" s="10">
        <f t="shared" si="78"/>
        <v>2050</v>
      </c>
      <c r="I1219" s="13">
        <f>IND_SavePot!I1219*(1+HLOOKUP(MID(D1219,2,2),$M$9:$AF$15,MATCH(RIGHT(D1219,2),$M$9:$M$15,0),0))^($H1219-IND_SavePot!$H1219)</f>
        <v>5.6638667364244779E-3</v>
      </c>
      <c r="J1219" s="13">
        <f t="shared" si="77"/>
        <v>5.6638667364244779E-3</v>
      </c>
      <c r="K1219" s="2">
        <v>8</v>
      </c>
    </row>
    <row r="1220" spans="3:11">
      <c r="C1220" s="11" t="str">
        <f>IND_SavePot!C1220</f>
        <v>INDCDEFFPH-03</v>
      </c>
      <c r="D1220" s="11" t="str">
        <f>IND_SavePot!D1220</f>
        <v>ICDPH</v>
      </c>
      <c r="E1220" s="10" t="str">
        <f t="shared" si="76"/>
        <v>ICDPH</v>
      </c>
      <c r="F1220" s="10" t="s">
        <v>10</v>
      </c>
      <c r="G1220" s="10" t="s">
        <v>11</v>
      </c>
      <c r="H1220" s="10">
        <f t="shared" si="78"/>
        <v>2050</v>
      </c>
      <c r="I1220" s="13">
        <f>IND_SavePot!I1220*(1+HLOOKUP(MID(D1220,2,2),$M$9:$AF$15,MATCH(RIGHT(D1220,2),$M$9:$M$15,0),0))^($H1220-IND_SavePot!$H1220)</f>
        <v>5.6638667364244779E-3</v>
      </c>
      <c r="J1220" s="13">
        <f t="shared" si="77"/>
        <v>5.6638667364244779E-3</v>
      </c>
      <c r="K1220" s="2">
        <v>8</v>
      </c>
    </row>
    <row r="1221" spans="3:11">
      <c r="C1221" s="11" t="str">
        <f>IND_SavePot!C1221</f>
        <v>INDCDEFFSH-03</v>
      </c>
      <c r="D1221" s="11" t="str">
        <f>IND_SavePot!D1221</f>
        <v>ICDSH</v>
      </c>
      <c r="E1221" s="10" t="str">
        <f t="shared" si="76"/>
        <v>ICDSH</v>
      </c>
      <c r="F1221" s="10" t="s">
        <v>10</v>
      </c>
      <c r="G1221" s="10" t="s">
        <v>11</v>
      </c>
      <c r="H1221" s="10">
        <f t="shared" si="78"/>
        <v>2050</v>
      </c>
      <c r="I1221" s="13">
        <f>IND_SavePot!I1221*(1+HLOOKUP(MID(D1221,2,2),$M$9:$AF$15,MATCH(RIGHT(D1221,2),$M$9:$M$15,0),0))^($H1221-IND_SavePot!$H1221)</f>
        <v>0</v>
      </c>
      <c r="J1221" s="13">
        <f t="shared" si="77"/>
        <v>0</v>
      </c>
      <c r="K1221" s="2">
        <v>8</v>
      </c>
    </row>
    <row r="1222" spans="3:11">
      <c r="C1222" s="11" t="str">
        <f>IND_SavePot!C1222</f>
        <v>INDCDEFFLA-03</v>
      </c>
      <c r="D1222" s="11" t="str">
        <f>IND_SavePot!D1222</f>
        <v>ICDLA</v>
      </c>
      <c r="E1222" s="10" t="str">
        <f t="shared" si="76"/>
        <v>ICDLA</v>
      </c>
      <c r="F1222" s="10" t="s">
        <v>10</v>
      </c>
      <c r="G1222" s="10" t="s">
        <v>11</v>
      </c>
      <c r="H1222" s="10">
        <f t="shared" si="78"/>
        <v>2050</v>
      </c>
      <c r="I1222" s="13">
        <f>IND_SavePot!I1222*(1+HLOOKUP(MID(D1222,2,2),$M$9:$AF$15,MATCH(RIGHT(D1222,2),$M$9:$M$15,0),0))^($H1222-IND_SavePot!$H1222)</f>
        <v>8.3705470285461783E-3</v>
      </c>
      <c r="J1222" s="13">
        <f t="shared" si="77"/>
        <v>8.3705470285461783E-3</v>
      </c>
      <c r="K1222" s="2">
        <v>8</v>
      </c>
    </row>
    <row r="1223" spans="3:11">
      <c r="C1223" s="11" t="str">
        <f>IND_SavePot!C1223</f>
        <v>INDCDEFFEM-03</v>
      </c>
      <c r="D1223" s="11" t="str">
        <f>IND_SavePot!D1223</f>
        <v>ICDEM</v>
      </c>
      <c r="E1223" s="10" t="str">
        <f t="shared" si="76"/>
        <v>ICDEM</v>
      </c>
      <c r="F1223" s="10" t="s">
        <v>10</v>
      </c>
      <c r="G1223" s="10" t="s">
        <v>11</v>
      </c>
      <c r="H1223" s="10">
        <f t="shared" si="78"/>
        <v>2050</v>
      </c>
      <c r="I1223" s="13">
        <f>IND_SavePot!I1223*(1+HLOOKUP(MID(D1223,2,2),$M$9:$AF$15,MATCH(RIGHT(D1223,2),$M$9:$M$15,0),0))^($H1223-IND_SavePot!$H1223)</f>
        <v>8.5344899291395614E-3</v>
      </c>
      <c r="J1223" s="13">
        <f t="shared" si="77"/>
        <v>8.5344899291395614E-3</v>
      </c>
      <c r="K1223" s="2">
        <v>8</v>
      </c>
    </row>
    <row r="1224" spans="3:11">
      <c r="C1224" s="11" t="str">
        <f>IND_SavePot!C1224</f>
        <v>INDCDEFFTF-03</v>
      </c>
      <c r="D1224" s="11" t="str">
        <f>IND_SavePot!D1224</f>
        <v>ICDTF</v>
      </c>
      <c r="E1224" s="10" t="str">
        <f t="shared" ref="E1224:E1287" si="79">D1224</f>
        <v>ICDTF</v>
      </c>
      <c r="F1224" s="10" t="s">
        <v>10</v>
      </c>
      <c r="G1224" s="10" t="s">
        <v>11</v>
      </c>
      <c r="H1224" s="10">
        <f t="shared" si="78"/>
        <v>2050</v>
      </c>
      <c r="I1224" s="13">
        <f>IND_SavePot!I1224*(1+HLOOKUP(MID(D1224,2,2),$M$9:$AF$15,MATCH(RIGHT(D1224,2),$M$9:$M$15,0),0))^($H1224-IND_SavePot!$H1224)</f>
        <v>2.4177116141702254E-3</v>
      </c>
      <c r="J1224" s="13">
        <f t="shared" ref="J1224:J1287" si="80">I1224</f>
        <v>2.4177116141702254E-3</v>
      </c>
      <c r="K1224" s="2">
        <v>8</v>
      </c>
    </row>
    <row r="1225" spans="3:11">
      <c r="C1225" s="11" t="str">
        <f>IND_SavePot!C1225</f>
        <v>INDCDEFFPH-04</v>
      </c>
      <c r="D1225" s="11" t="str">
        <f>IND_SavePot!D1225</f>
        <v>ICDPH</v>
      </c>
      <c r="E1225" s="10" t="str">
        <f t="shared" si="79"/>
        <v>ICDPH</v>
      </c>
      <c r="F1225" s="10" t="s">
        <v>10</v>
      </c>
      <c r="G1225" s="10" t="s">
        <v>11</v>
      </c>
      <c r="H1225" s="10">
        <f t="shared" ref="H1225:H1288" si="81">H1224</f>
        <v>2050</v>
      </c>
      <c r="I1225" s="13">
        <f>IND_SavePot!I1225*(1+HLOOKUP(MID(D1225,2,2),$M$9:$AF$15,MATCH(RIGHT(D1225,2),$M$9:$M$15,0),0))^($H1225-IND_SavePot!$H1225)</f>
        <v>5.6638667364244865E-3</v>
      </c>
      <c r="J1225" s="13">
        <f t="shared" si="80"/>
        <v>5.6638667364244865E-3</v>
      </c>
      <c r="K1225" s="2">
        <v>8</v>
      </c>
    </row>
    <row r="1226" spans="3:11">
      <c r="C1226" s="11" t="str">
        <f>IND_SavePot!C1226</f>
        <v>INDCDEFFPH-04</v>
      </c>
      <c r="D1226" s="11" t="str">
        <f>IND_SavePot!D1226</f>
        <v>ICDPH</v>
      </c>
      <c r="E1226" s="10" t="str">
        <f t="shared" si="79"/>
        <v>ICDPH</v>
      </c>
      <c r="F1226" s="10" t="s">
        <v>10</v>
      </c>
      <c r="G1226" s="10" t="s">
        <v>11</v>
      </c>
      <c r="H1226" s="10">
        <f t="shared" si="81"/>
        <v>2050</v>
      </c>
      <c r="I1226" s="13">
        <f>IND_SavePot!I1226*(1+HLOOKUP(MID(D1226,2,2),$M$9:$AF$15,MATCH(RIGHT(D1226,2),$M$9:$M$15,0),0))^($H1226-IND_SavePot!$H1226)</f>
        <v>5.6638667364244865E-3</v>
      </c>
      <c r="J1226" s="13">
        <f t="shared" si="80"/>
        <v>5.6638667364244865E-3</v>
      </c>
      <c r="K1226" s="2">
        <v>8</v>
      </c>
    </row>
    <row r="1227" spans="3:11">
      <c r="C1227" s="11" t="str">
        <f>IND_SavePot!C1227</f>
        <v>INDCDEFFSH-04</v>
      </c>
      <c r="D1227" s="11" t="str">
        <f>IND_SavePot!D1227</f>
        <v>ICDSH</v>
      </c>
      <c r="E1227" s="10" t="str">
        <f t="shared" si="79"/>
        <v>ICDSH</v>
      </c>
      <c r="F1227" s="10" t="s">
        <v>10</v>
      </c>
      <c r="G1227" s="10" t="s">
        <v>11</v>
      </c>
      <c r="H1227" s="10">
        <f t="shared" si="81"/>
        <v>2050</v>
      </c>
      <c r="I1227" s="13">
        <f>IND_SavePot!I1227*(1+HLOOKUP(MID(D1227,2,2),$M$9:$AF$15,MATCH(RIGHT(D1227,2),$M$9:$M$15,0),0))^($H1227-IND_SavePot!$H1227)</f>
        <v>0</v>
      </c>
      <c r="J1227" s="13">
        <f t="shared" si="80"/>
        <v>0</v>
      </c>
      <c r="K1227" s="2">
        <v>8</v>
      </c>
    </row>
    <row r="1228" spans="3:11">
      <c r="C1228" s="11" t="str">
        <f>IND_SavePot!C1228</f>
        <v>INDCDEFFLA-04</v>
      </c>
      <c r="D1228" s="11" t="str">
        <f>IND_SavePot!D1228</f>
        <v>ICDLA</v>
      </c>
      <c r="E1228" s="10" t="str">
        <f t="shared" si="79"/>
        <v>ICDLA</v>
      </c>
      <c r="F1228" s="10" t="s">
        <v>10</v>
      </c>
      <c r="G1228" s="10" t="s">
        <v>11</v>
      </c>
      <c r="H1228" s="10">
        <f t="shared" si="81"/>
        <v>2050</v>
      </c>
      <c r="I1228" s="13">
        <f>IND_SavePot!I1228*(1+HLOOKUP(MID(D1228,2,2),$M$9:$AF$15,MATCH(RIGHT(D1228,2),$M$9:$M$15,0),0))^($H1228-IND_SavePot!$H1228)</f>
        <v>8.370547028546187E-3</v>
      </c>
      <c r="J1228" s="13">
        <f t="shared" si="80"/>
        <v>8.370547028546187E-3</v>
      </c>
      <c r="K1228" s="2">
        <v>8</v>
      </c>
    </row>
    <row r="1229" spans="3:11">
      <c r="C1229" s="11" t="str">
        <f>IND_SavePot!C1229</f>
        <v>INDCDEFFEM-04</v>
      </c>
      <c r="D1229" s="11" t="str">
        <f>IND_SavePot!D1229</f>
        <v>ICDEM</v>
      </c>
      <c r="E1229" s="10" t="str">
        <f t="shared" si="79"/>
        <v>ICDEM</v>
      </c>
      <c r="F1229" s="10" t="s">
        <v>10</v>
      </c>
      <c r="G1229" s="10" t="s">
        <v>11</v>
      </c>
      <c r="H1229" s="10">
        <f t="shared" si="81"/>
        <v>2050</v>
      </c>
      <c r="I1229" s="13">
        <f>IND_SavePot!I1229*(1+HLOOKUP(MID(D1229,2,2),$M$9:$AF$15,MATCH(RIGHT(D1229,2),$M$9:$M$15,0),0))^($H1229-IND_SavePot!$H1229)</f>
        <v>8.5344899291395632E-3</v>
      </c>
      <c r="J1229" s="13">
        <f t="shared" si="80"/>
        <v>8.5344899291395632E-3</v>
      </c>
      <c r="K1229" s="2">
        <v>8</v>
      </c>
    </row>
    <row r="1230" spans="3:11">
      <c r="C1230" s="11" t="str">
        <f>IND_SavePot!C1230</f>
        <v>INDCDEFFTF-04</v>
      </c>
      <c r="D1230" s="11" t="str">
        <f>IND_SavePot!D1230</f>
        <v>ICDTF</v>
      </c>
      <c r="E1230" s="10" t="str">
        <f t="shared" si="79"/>
        <v>ICDTF</v>
      </c>
      <c r="F1230" s="10" t="s">
        <v>10</v>
      </c>
      <c r="G1230" s="10" t="s">
        <v>11</v>
      </c>
      <c r="H1230" s="10">
        <f t="shared" si="81"/>
        <v>2050</v>
      </c>
      <c r="I1230" s="13">
        <f>IND_SavePot!I1230*(1+HLOOKUP(MID(D1230,2,2),$M$9:$AF$15,MATCH(RIGHT(D1230,2),$M$9:$M$15,0),0))^($H1230-IND_SavePot!$H1230)</f>
        <v>2.4177116141702254E-3</v>
      </c>
      <c r="J1230" s="13">
        <f t="shared" si="80"/>
        <v>2.4177116141702254E-3</v>
      </c>
      <c r="K1230" s="2">
        <v>8</v>
      </c>
    </row>
    <row r="1231" spans="3:11">
      <c r="C1231" s="11" t="str">
        <f>IND_SavePot!C1231</f>
        <v>INDCDEFFPH-05</v>
      </c>
      <c r="D1231" s="11" t="str">
        <f>IND_SavePot!D1231</f>
        <v>ICDPH</v>
      </c>
      <c r="E1231" s="10" t="str">
        <f t="shared" si="79"/>
        <v>ICDPH</v>
      </c>
      <c r="F1231" s="10" t="s">
        <v>10</v>
      </c>
      <c r="G1231" s="10" t="s">
        <v>11</v>
      </c>
      <c r="H1231" s="10">
        <f t="shared" si="81"/>
        <v>2050</v>
      </c>
      <c r="I1231" s="13">
        <f>IND_SavePot!I1231*(1+HLOOKUP(MID(D1231,2,2),$M$9:$AF$15,MATCH(RIGHT(D1231,2),$M$9:$M$15,0),0))^($H1231-IND_SavePot!$H1231)</f>
        <v>5.6638667364244779E-3</v>
      </c>
      <c r="J1231" s="13">
        <f t="shared" si="80"/>
        <v>5.6638667364244779E-3</v>
      </c>
      <c r="K1231" s="2">
        <v>8</v>
      </c>
    </row>
    <row r="1232" spans="3:11">
      <c r="C1232" s="11" t="str">
        <f>IND_SavePot!C1232</f>
        <v>INDCDEFFPH-05</v>
      </c>
      <c r="D1232" s="11" t="str">
        <f>IND_SavePot!D1232</f>
        <v>ICDPH</v>
      </c>
      <c r="E1232" s="10" t="str">
        <f t="shared" si="79"/>
        <v>ICDPH</v>
      </c>
      <c r="F1232" s="10" t="s">
        <v>10</v>
      </c>
      <c r="G1232" s="10" t="s">
        <v>11</v>
      </c>
      <c r="H1232" s="10">
        <f t="shared" si="81"/>
        <v>2050</v>
      </c>
      <c r="I1232" s="13">
        <f>IND_SavePot!I1232*(1+HLOOKUP(MID(D1232,2,2),$M$9:$AF$15,MATCH(RIGHT(D1232,2),$M$9:$M$15,0),0))^($H1232-IND_SavePot!$H1232)</f>
        <v>5.6638667364244779E-3</v>
      </c>
      <c r="J1232" s="13">
        <f t="shared" si="80"/>
        <v>5.6638667364244779E-3</v>
      </c>
      <c r="K1232" s="2">
        <v>8</v>
      </c>
    </row>
    <row r="1233" spans="3:11">
      <c r="C1233" s="11" t="str">
        <f>IND_SavePot!C1233</f>
        <v>INDCDEFFSH-05</v>
      </c>
      <c r="D1233" s="11" t="str">
        <f>IND_SavePot!D1233</f>
        <v>ICDSH</v>
      </c>
      <c r="E1233" s="10" t="str">
        <f t="shared" si="79"/>
        <v>ICDSH</v>
      </c>
      <c r="F1233" s="10" t="s">
        <v>10</v>
      </c>
      <c r="G1233" s="10" t="s">
        <v>11</v>
      </c>
      <c r="H1233" s="10">
        <f t="shared" si="81"/>
        <v>2050</v>
      </c>
      <c r="I1233" s="13">
        <f>IND_SavePot!I1233*(1+HLOOKUP(MID(D1233,2,2),$M$9:$AF$15,MATCH(RIGHT(D1233,2),$M$9:$M$15,0),0))^($H1233-IND_SavePot!$H1233)</f>
        <v>0</v>
      </c>
      <c r="J1233" s="13">
        <f t="shared" si="80"/>
        <v>0</v>
      </c>
      <c r="K1233" s="2">
        <v>8</v>
      </c>
    </row>
    <row r="1234" spans="3:11">
      <c r="C1234" s="11" t="str">
        <f>IND_SavePot!C1234</f>
        <v>INDCDEFFLA-05</v>
      </c>
      <c r="D1234" s="11" t="str">
        <f>IND_SavePot!D1234</f>
        <v>ICDLA</v>
      </c>
      <c r="E1234" s="10" t="str">
        <f t="shared" si="79"/>
        <v>ICDLA</v>
      </c>
      <c r="F1234" s="10" t="s">
        <v>10</v>
      </c>
      <c r="G1234" s="10" t="s">
        <v>11</v>
      </c>
      <c r="H1234" s="10">
        <f t="shared" si="81"/>
        <v>2050</v>
      </c>
      <c r="I1234" s="13">
        <f>IND_SavePot!I1234*(1+HLOOKUP(MID(D1234,2,2),$M$9:$AF$15,MATCH(RIGHT(D1234,2),$M$9:$M$15,0),0))^($H1234-IND_SavePot!$H1234)</f>
        <v>8.3705470285461783E-3</v>
      </c>
      <c r="J1234" s="13">
        <f t="shared" si="80"/>
        <v>8.3705470285461783E-3</v>
      </c>
      <c r="K1234" s="2">
        <v>8</v>
      </c>
    </row>
    <row r="1235" spans="3:11">
      <c r="C1235" s="11" t="str">
        <f>IND_SavePot!C1235</f>
        <v>INDCDEFFEM-05</v>
      </c>
      <c r="D1235" s="11" t="str">
        <f>IND_SavePot!D1235</f>
        <v>ICDEM</v>
      </c>
      <c r="E1235" s="10" t="str">
        <f t="shared" si="79"/>
        <v>ICDEM</v>
      </c>
      <c r="F1235" s="10" t="s">
        <v>10</v>
      </c>
      <c r="G1235" s="10" t="s">
        <v>11</v>
      </c>
      <c r="H1235" s="10">
        <f t="shared" si="81"/>
        <v>2050</v>
      </c>
      <c r="I1235" s="13">
        <f>IND_SavePot!I1235*(1+HLOOKUP(MID(D1235,2,2),$M$9:$AF$15,MATCH(RIGHT(D1235,2),$M$9:$M$15,0),0))^($H1235-IND_SavePot!$H1235)</f>
        <v>8.534489929139558E-3</v>
      </c>
      <c r="J1235" s="13">
        <f t="shared" si="80"/>
        <v>8.534489929139558E-3</v>
      </c>
      <c r="K1235" s="2">
        <v>8</v>
      </c>
    </row>
    <row r="1236" spans="3:11">
      <c r="C1236" s="11" t="str">
        <f>IND_SavePot!C1236</f>
        <v>INDCDEFFTF-05</v>
      </c>
      <c r="D1236" s="11" t="str">
        <f>IND_SavePot!D1236</f>
        <v>ICDTF</v>
      </c>
      <c r="E1236" s="10" t="str">
        <f t="shared" si="79"/>
        <v>ICDTF</v>
      </c>
      <c r="F1236" s="10" t="s">
        <v>10</v>
      </c>
      <c r="G1236" s="10" t="s">
        <v>11</v>
      </c>
      <c r="H1236" s="10">
        <f t="shared" si="81"/>
        <v>2050</v>
      </c>
      <c r="I1236" s="13">
        <f>IND_SavePot!I1236*(1+HLOOKUP(MID(D1236,2,2),$M$9:$AF$15,MATCH(RIGHT(D1236,2),$M$9:$M$15,0),0))^($H1236-IND_SavePot!$H1236)</f>
        <v>2.4177116141702254E-3</v>
      </c>
      <c r="J1236" s="13">
        <f t="shared" si="80"/>
        <v>2.4177116141702254E-3</v>
      </c>
      <c r="K1236" s="2">
        <v>8</v>
      </c>
    </row>
    <row r="1237" spans="3:11">
      <c r="C1237" s="11" t="str">
        <f>IND_SavePot!C1237</f>
        <v>INDCDEFFPH-06</v>
      </c>
      <c r="D1237" s="11" t="str">
        <f>IND_SavePot!D1237</f>
        <v>ICDPH</v>
      </c>
      <c r="E1237" s="10" t="str">
        <f t="shared" si="79"/>
        <v>ICDPH</v>
      </c>
      <c r="F1237" s="10" t="s">
        <v>10</v>
      </c>
      <c r="G1237" s="10" t="s">
        <v>11</v>
      </c>
      <c r="H1237" s="10">
        <f t="shared" si="81"/>
        <v>2050</v>
      </c>
      <c r="I1237" s="13">
        <f>IND_SavePot!I1237*(1+HLOOKUP(MID(D1237,2,2),$M$9:$AF$15,MATCH(RIGHT(D1237,2),$M$9:$M$15,0),0))^($H1237-IND_SavePot!$H1237)</f>
        <v>5.6638667364244779E-3</v>
      </c>
      <c r="J1237" s="13">
        <f t="shared" si="80"/>
        <v>5.6638667364244779E-3</v>
      </c>
      <c r="K1237" s="2">
        <v>8</v>
      </c>
    </row>
    <row r="1238" spans="3:11">
      <c r="C1238" s="11" t="str">
        <f>IND_SavePot!C1238</f>
        <v>INDCDEFFPH-06</v>
      </c>
      <c r="D1238" s="11" t="str">
        <f>IND_SavePot!D1238</f>
        <v>ICDPH</v>
      </c>
      <c r="E1238" s="10" t="str">
        <f t="shared" si="79"/>
        <v>ICDPH</v>
      </c>
      <c r="F1238" s="10" t="s">
        <v>10</v>
      </c>
      <c r="G1238" s="10" t="s">
        <v>11</v>
      </c>
      <c r="H1238" s="10">
        <f t="shared" si="81"/>
        <v>2050</v>
      </c>
      <c r="I1238" s="13">
        <f>IND_SavePot!I1238*(1+HLOOKUP(MID(D1238,2,2),$M$9:$AF$15,MATCH(RIGHT(D1238,2),$M$9:$M$15,0),0))^($H1238-IND_SavePot!$H1238)</f>
        <v>5.6638667364244779E-3</v>
      </c>
      <c r="J1238" s="13">
        <f t="shared" si="80"/>
        <v>5.6638667364244779E-3</v>
      </c>
      <c r="K1238" s="2">
        <v>8</v>
      </c>
    </row>
    <row r="1239" spans="3:11">
      <c r="C1239" s="11" t="str">
        <f>IND_SavePot!C1239</f>
        <v>INDCDEFFSH-06</v>
      </c>
      <c r="D1239" s="11" t="str">
        <f>IND_SavePot!D1239</f>
        <v>ICDSH</v>
      </c>
      <c r="E1239" s="10" t="str">
        <f t="shared" si="79"/>
        <v>ICDSH</v>
      </c>
      <c r="F1239" s="10" t="s">
        <v>10</v>
      </c>
      <c r="G1239" s="10" t="s">
        <v>11</v>
      </c>
      <c r="H1239" s="10">
        <f t="shared" si="81"/>
        <v>2050</v>
      </c>
      <c r="I1239" s="13">
        <f>IND_SavePot!I1239*(1+HLOOKUP(MID(D1239,2,2),$M$9:$AF$15,MATCH(RIGHT(D1239,2),$M$9:$M$15,0),0))^($H1239-IND_SavePot!$H1239)</f>
        <v>0</v>
      </c>
      <c r="J1239" s="13">
        <f t="shared" si="80"/>
        <v>0</v>
      </c>
      <c r="K1239" s="2">
        <v>8</v>
      </c>
    </row>
    <row r="1240" spans="3:11">
      <c r="C1240" s="11" t="str">
        <f>IND_SavePot!C1240</f>
        <v>INDCDEFFLA-06</v>
      </c>
      <c r="D1240" s="11" t="str">
        <f>IND_SavePot!D1240</f>
        <v>ICDLA</v>
      </c>
      <c r="E1240" s="10" t="str">
        <f t="shared" si="79"/>
        <v>ICDLA</v>
      </c>
      <c r="F1240" s="10" t="s">
        <v>10</v>
      </c>
      <c r="G1240" s="10" t="s">
        <v>11</v>
      </c>
      <c r="H1240" s="10">
        <f t="shared" si="81"/>
        <v>2050</v>
      </c>
      <c r="I1240" s="13">
        <f>IND_SavePot!I1240*(1+HLOOKUP(MID(D1240,2,2),$M$9:$AF$15,MATCH(RIGHT(D1240,2),$M$9:$M$15,0),0))^($H1240-IND_SavePot!$H1240)</f>
        <v>8.3705470285461783E-3</v>
      </c>
      <c r="J1240" s="13">
        <f t="shared" si="80"/>
        <v>8.3705470285461783E-3</v>
      </c>
      <c r="K1240" s="2">
        <v>8</v>
      </c>
    </row>
    <row r="1241" spans="3:11">
      <c r="C1241" s="11" t="str">
        <f>IND_SavePot!C1241</f>
        <v>INDCDEFFEM-06</v>
      </c>
      <c r="D1241" s="11" t="str">
        <f>IND_SavePot!D1241</f>
        <v>ICDEM</v>
      </c>
      <c r="E1241" s="10" t="str">
        <f t="shared" si="79"/>
        <v>ICDEM</v>
      </c>
      <c r="F1241" s="10" t="s">
        <v>10</v>
      </c>
      <c r="G1241" s="10" t="s">
        <v>11</v>
      </c>
      <c r="H1241" s="10">
        <f t="shared" si="81"/>
        <v>2050</v>
      </c>
      <c r="I1241" s="13">
        <f>IND_SavePot!I1241*(1+HLOOKUP(MID(D1241,2,2),$M$9:$AF$15,MATCH(RIGHT(D1241,2),$M$9:$M$15,0),0))^($H1241-IND_SavePot!$H1241)</f>
        <v>8.5344899291395632E-3</v>
      </c>
      <c r="J1241" s="13">
        <f t="shared" si="80"/>
        <v>8.5344899291395632E-3</v>
      </c>
      <c r="K1241" s="2">
        <v>8</v>
      </c>
    </row>
    <row r="1242" spans="3:11">
      <c r="C1242" s="11" t="str">
        <f>IND_SavePot!C1242</f>
        <v>INDCDEFFTF-06</v>
      </c>
      <c r="D1242" s="11" t="str">
        <f>IND_SavePot!D1242</f>
        <v>ICDTF</v>
      </c>
      <c r="E1242" s="10" t="str">
        <f t="shared" si="79"/>
        <v>ICDTF</v>
      </c>
      <c r="F1242" s="10" t="s">
        <v>10</v>
      </c>
      <c r="G1242" s="10" t="s">
        <v>11</v>
      </c>
      <c r="H1242" s="10">
        <f t="shared" si="81"/>
        <v>2050</v>
      </c>
      <c r="I1242" s="13">
        <f>IND_SavePot!I1242*(1+HLOOKUP(MID(D1242,2,2),$M$9:$AF$15,MATCH(RIGHT(D1242,2),$M$9:$M$15,0),0))^($H1242-IND_SavePot!$H1242)</f>
        <v>2.4177116141702254E-3</v>
      </c>
      <c r="J1242" s="13">
        <f t="shared" si="80"/>
        <v>2.4177116141702254E-3</v>
      </c>
      <c r="K1242" s="2">
        <v>8</v>
      </c>
    </row>
    <row r="1243" spans="3:11">
      <c r="C1243" s="11" t="str">
        <f>IND_SavePot!C1243</f>
        <v>INDCDEFFPH-07</v>
      </c>
      <c r="D1243" s="11" t="str">
        <f>IND_SavePot!D1243</f>
        <v>ICDPH</v>
      </c>
      <c r="E1243" s="10" t="str">
        <f t="shared" si="79"/>
        <v>ICDPH</v>
      </c>
      <c r="F1243" s="10" t="s">
        <v>10</v>
      </c>
      <c r="G1243" s="10" t="s">
        <v>11</v>
      </c>
      <c r="H1243" s="10">
        <f t="shared" si="81"/>
        <v>2050</v>
      </c>
      <c r="I1243" s="13">
        <f>IND_SavePot!I1243*(1+HLOOKUP(MID(D1243,2,2),$M$9:$AF$15,MATCH(RIGHT(D1243,2),$M$9:$M$15,0),0))^($H1243-IND_SavePot!$H1243)</f>
        <v>5.6638667364244779E-3</v>
      </c>
      <c r="J1243" s="13">
        <f t="shared" si="80"/>
        <v>5.6638667364244779E-3</v>
      </c>
      <c r="K1243" s="2">
        <v>8</v>
      </c>
    </row>
    <row r="1244" spans="3:11">
      <c r="C1244" s="11" t="str">
        <f>IND_SavePot!C1244</f>
        <v>INDCDEFFPH-07</v>
      </c>
      <c r="D1244" s="11" t="str">
        <f>IND_SavePot!D1244</f>
        <v>ICDPH</v>
      </c>
      <c r="E1244" s="10" t="str">
        <f t="shared" si="79"/>
        <v>ICDPH</v>
      </c>
      <c r="F1244" s="10" t="s">
        <v>10</v>
      </c>
      <c r="G1244" s="10" t="s">
        <v>11</v>
      </c>
      <c r="H1244" s="10">
        <f t="shared" si="81"/>
        <v>2050</v>
      </c>
      <c r="I1244" s="13">
        <f>IND_SavePot!I1244*(1+HLOOKUP(MID(D1244,2,2),$M$9:$AF$15,MATCH(RIGHT(D1244,2),$M$9:$M$15,0),0))^($H1244-IND_SavePot!$H1244)</f>
        <v>5.6638667364244779E-3</v>
      </c>
      <c r="J1244" s="13">
        <f t="shared" si="80"/>
        <v>5.6638667364244779E-3</v>
      </c>
      <c r="K1244" s="2">
        <v>8</v>
      </c>
    </row>
    <row r="1245" spans="3:11">
      <c r="C1245" s="11" t="str">
        <f>IND_SavePot!C1245</f>
        <v>INDCDEFFSH-07</v>
      </c>
      <c r="D1245" s="11" t="str">
        <f>IND_SavePot!D1245</f>
        <v>ICDSH</v>
      </c>
      <c r="E1245" s="10" t="str">
        <f t="shared" si="79"/>
        <v>ICDSH</v>
      </c>
      <c r="F1245" s="10" t="s">
        <v>10</v>
      </c>
      <c r="G1245" s="10" t="s">
        <v>11</v>
      </c>
      <c r="H1245" s="10">
        <f t="shared" si="81"/>
        <v>2050</v>
      </c>
      <c r="I1245" s="13">
        <f>IND_SavePot!I1245*(1+HLOOKUP(MID(D1245,2,2),$M$9:$AF$15,MATCH(RIGHT(D1245,2),$M$9:$M$15,0),0))^($H1245-IND_SavePot!$H1245)</f>
        <v>0</v>
      </c>
      <c r="J1245" s="13">
        <f t="shared" si="80"/>
        <v>0</v>
      </c>
      <c r="K1245" s="2">
        <v>8</v>
      </c>
    </row>
    <row r="1246" spans="3:11">
      <c r="C1246" s="11" t="str">
        <f>IND_SavePot!C1246</f>
        <v>INDCDEFFLA-07</v>
      </c>
      <c r="D1246" s="11" t="str">
        <f>IND_SavePot!D1246</f>
        <v>ICDLA</v>
      </c>
      <c r="E1246" s="10" t="str">
        <f t="shared" si="79"/>
        <v>ICDLA</v>
      </c>
      <c r="F1246" s="10" t="s">
        <v>10</v>
      </c>
      <c r="G1246" s="10" t="s">
        <v>11</v>
      </c>
      <c r="H1246" s="10">
        <f t="shared" si="81"/>
        <v>2050</v>
      </c>
      <c r="I1246" s="13">
        <f>IND_SavePot!I1246*(1+HLOOKUP(MID(D1246,2,2),$M$9:$AF$15,MATCH(RIGHT(D1246,2),$M$9:$M$15,0),0))^($H1246-IND_SavePot!$H1246)</f>
        <v>8.3705470285461783E-3</v>
      </c>
      <c r="J1246" s="13">
        <f t="shared" si="80"/>
        <v>8.3705470285461783E-3</v>
      </c>
      <c r="K1246" s="2">
        <v>8</v>
      </c>
    </row>
    <row r="1247" spans="3:11">
      <c r="C1247" s="11" t="str">
        <f>IND_SavePot!C1247</f>
        <v>INDCDEFFEM-07</v>
      </c>
      <c r="D1247" s="11" t="str">
        <f>IND_SavePot!D1247</f>
        <v>ICDEM</v>
      </c>
      <c r="E1247" s="10" t="str">
        <f t="shared" si="79"/>
        <v>ICDEM</v>
      </c>
      <c r="F1247" s="10" t="s">
        <v>10</v>
      </c>
      <c r="G1247" s="10" t="s">
        <v>11</v>
      </c>
      <c r="H1247" s="10">
        <f t="shared" si="81"/>
        <v>2050</v>
      </c>
      <c r="I1247" s="13">
        <f>IND_SavePot!I1247*(1+HLOOKUP(MID(D1247,2,2),$M$9:$AF$15,MATCH(RIGHT(D1247,2),$M$9:$M$15,0),0))^($H1247-IND_SavePot!$H1247)</f>
        <v>8.5344899291395528E-3</v>
      </c>
      <c r="J1247" s="13">
        <f t="shared" si="80"/>
        <v>8.5344899291395528E-3</v>
      </c>
      <c r="K1247" s="2">
        <v>8</v>
      </c>
    </row>
    <row r="1248" spans="3:11">
      <c r="C1248" s="11" t="str">
        <f>IND_SavePot!C1248</f>
        <v>INDCDEFFTF-07</v>
      </c>
      <c r="D1248" s="11" t="str">
        <f>IND_SavePot!D1248</f>
        <v>ICDTF</v>
      </c>
      <c r="E1248" s="10" t="str">
        <f t="shared" si="79"/>
        <v>ICDTF</v>
      </c>
      <c r="F1248" s="10" t="s">
        <v>10</v>
      </c>
      <c r="G1248" s="10" t="s">
        <v>11</v>
      </c>
      <c r="H1248" s="10">
        <f t="shared" si="81"/>
        <v>2050</v>
      </c>
      <c r="I1248" s="13">
        <f>IND_SavePot!I1248*(1+HLOOKUP(MID(D1248,2,2),$M$9:$AF$15,MATCH(RIGHT(D1248,2),$M$9:$M$15,0),0))^($H1248-IND_SavePot!$H1248)</f>
        <v>2.4177116141702237E-3</v>
      </c>
      <c r="J1248" s="13">
        <f t="shared" si="80"/>
        <v>2.4177116141702237E-3</v>
      </c>
      <c r="K1248" s="2">
        <v>8</v>
      </c>
    </row>
    <row r="1249" spans="3:11">
      <c r="C1249" s="11" t="str">
        <f>IND_SavePot!C1249</f>
        <v>INDCDEFFPH-08</v>
      </c>
      <c r="D1249" s="11" t="str">
        <f>IND_SavePot!D1249</f>
        <v>ICDPH</v>
      </c>
      <c r="E1249" s="10" t="str">
        <f t="shared" si="79"/>
        <v>ICDPH</v>
      </c>
      <c r="F1249" s="10" t="s">
        <v>10</v>
      </c>
      <c r="G1249" s="10" t="s">
        <v>11</v>
      </c>
      <c r="H1249" s="10">
        <f t="shared" si="81"/>
        <v>2050</v>
      </c>
      <c r="I1249" s="13">
        <f>IND_SavePot!I1249*(1+HLOOKUP(MID(D1249,2,2),$M$9:$AF$15,MATCH(RIGHT(D1249,2),$M$9:$M$15,0),0))^($H1249-IND_SavePot!$H1249)</f>
        <v>5.6638667364244935E-3</v>
      </c>
      <c r="J1249" s="13">
        <f t="shared" si="80"/>
        <v>5.6638667364244935E-3</v>
      </c>
      <c r="K1249" s="2">
        <v>8</v>
      </c>
    </row>
    <row r="1250" spans="3:11">
      <c r="C1250" s="11" t="str">
        <f>IND_SavePot!C1250</f>
        <v>INDCDEFFPH-08</v>
      </c>
      <c r="D1250" s="11" t="str">
        <f>IND_SavePot!D1250</f>
        <v>ICDPH</v>
      </c>
      <c r="E1250" s="10" t="str">
        <f t="shared" si="79"/>
        <v>ICDPH</v>
      </c>
      <c r="F1250" s="10" t="s">
        <v>10</v>
      </c>
      <c r="G1250" s="10" t="s">
        <v>11</v>
      </c>
      <c r="H1250" s="10">
        <f t="shared" si="81"/>
        <v>2050</v>
      </c>
      <c r="I1250" s="13">
        <f>IND_SavePot!I1250*(1+HLOOKUP(MID(D1250,2,2),$M$9:$AF$15,MATCH(RIGHT(D1250,2),$M$9:$M$15,0),0))^($H1250-IND_SavePot!$H1250)</f>
        <v>5.6638667364244935E-3</v>
      </c>
      <c r="J1250" s="13">
        <f t="shared" si="80"/>
        <v>5.6638667364244935E-3</v>
      </c>
      <c r="K1250" s="2">
        <v>8</v>
      </c>
    </row>
    <row r="1251" spans="3:11">
      <c r="C1251" s="11" t="str">
        <f>IND_SavePot!C1251</f>
        <v>INDCDEFFSH-08</v>
      </c>
      <c r="D1251" s="11" t="str">
        <f>IND_SavePot!D1251</f>
        <v>ICDSH</v>
      </c>
      <c r="E1251" s="10" t="str">
        <f t="shared" si="79"/>
        <v>ICDSH</v>
      </c>
      <c r="F1251" s="10" t="s">
        <v>10</v>
      </c>
      <c r="G1251" s="10" t="s">
        <v>11</v>
      </c>
      <c r="H1251" s="10">
        <f t="shared" si="81"/>
        <v>2050</v>
      </c>
      <c r="I1251" s="13">
        <f>IND_SavePot!I1251*(1+HLOOKUP(MID(D1251,2,2),$M$9:$AF$15,MATCH(RIGHT(D1251,2),$M$9:$M$15,0),0))^($H1251-IND_SavePot!$H1251)</f>
        <v>0</v>
      </c>
      <c r="J1251" s="13">
        <f t="shared" si="80"/>
        <v>0</v>
      </c>
      <c r="K1251" s="2">
        <v>8</v>
      </c>
    </row>
    <row r="1252" spans="3:11">
      <c r="C1252" s="11" t="str">
        <f>IND_SavePot!C1252</f>
        <v>INDCDEFFLA-08</v>
      </c>
      <c r="D1252" s="11" t="str">
        <f>IND_SavePot!D1252</f>
        <v>ICDLA</v>
      </c>
      <c r="E1252" s="10" t="str">
        <f t="shared" si="79"/>
        <v>ICDLA</v>
      </c>
      <c r="F1252" s="10" t="s">
        <v>10</v>
      </c>
      <c r="G1252" s="10" t="s">
        <v>11</v>
      </c>
      <c r="H1252" s="10">
        <f t="shared" si="81"/>
        <v>2050</v>
      </c>
      <c r="I1252" s="13">
        <f>IND_SavePot!I1252*(1+HLOOKUP(MID(D1252,2,2),$M$9:$AF$15,MATCH(RIGHT(D1252,2),$M$9:$M$15,0),0))^($H1252-IND_SavePot!$H1252)</f>
        <v>8.3705470285461957E-3</v>
      </c>
      <c r="J1252" s="13">
        <f t="shared" si="80"/>
        <v>8.3705470285461957E-3</v>
      </c>
      <c r="K1252" s="2">
        <v>8</v>
      </c>
    </row>
    <row r="1253" spans="3:11">
      <c r="C1253" s="11" t="str">
        <f>IND_SavePot!C1253</f>
        <v>INDCDEFFEM-08</v>
      </c>
      <c r="D1253" s="11" t="str">
        <f>IND_SavePot!D1253</f>
        <v>ICDEM</v>
      </c>
      <c r="E1253" s="10" t="str">
        <f t="shared" si="79"/>
        <v>ICDEM</v>
      </c>
      <c r="F1253" s="10" t="s">
        <v>10</v>
      </c>
      <c r="G1253" s="10" t="s">
        <v>11</v>
      </c>
      <c r="H1253" s="10">
        <f t="shared" si="81"/>
        <v>2050</v>
      </c>
      <c r="I1253" s="13">
        <f>IND_SavePot!I1253*(1+HLOOKUP(MID(D1253,2,2),$M$9:$AF$15,MATCH(RIGHT(D1253,2),$M$9:$M$15,0),0))^($H1253-IND_SavePot!$H1253)</f>
        <v>8.5344899291395736E-3</v>
      </c>
      <c r="J1253" s="13">
        <f t="shared" si="80"/>
        <v>8.5344899291395736E-3</v>
      </c>
      <c r="K1253" s="2">
        <v>8</v>
      </c>
    </row>
    <row r="1254" spans="3:11">
      <c r="C1254" s="11" t="str">
        <f>IND_SavePot!C1254</f>
        <v>INDCDEFFTF-08</v>
      </c>
      <c r="D1254" s="11" t="str">
        <f>IND_SavePot!D1254</f>
        <v>ICDTF</v>
      </c>
      <c r="E1254" s="10" t="str">
        <f t="shared" si="79"/>
        <v>ICDTF</v>
      </c>
      <c r="F1254" s="10" t="s">
        <v>10</v>
      </c>
      <c r="G1254" s="10" t="s">
        <v>11</v>
      </c>
      <c r="H1254" s="10">
        <f t="shared" si="81"/>
        <v>2050</v>
      </c>
      <c r="I1254" s="13">
        <f>IND_SavePot!I1254*(1+HLOOKUP(MID(D1254,2,2),$M$9:$AF$15,MATCH(RIGHT(D1254,2),$M$9:$M$15,0),0))^($H1254-IND_SavePot!$H1254)</f>
        <v>2.4177116141702276E-3</v>
      </c>
      <c r="J1254" s="13">
        <f t="shared" si="80"/>
        <v>2.4177116141702276E-3</v>
      </c>
      <c r="K1254" s="2">
        <v>8</v>
      </c>
    </row>
    <row r="1255" spans="3:11">
      <c r="C1255" s="11" t="str">
        <f>IND_SavePot!C1255</f>
        <v>INDCDEFFPH-09</v>
      </c>
      <c r="D1255" s="11" t="str">
        <f>IND_SavePot!D1255</f>
        <v>ICDPH</v>
      </c>
      <c r="E1255" s="10" t="str">
        <f t="shared" si="79"/>
        <v>ICDPH</v>
      </c>
      <c r="F1255" s="10" t="s">
        <v>10</v>
      </c>
      <c r="G1255" s="10" t="s">
        <v>11</v>
      </c>
      <c r="H1255" s="10">
        <f t="shared" si="81"/>
        <v>2050</v>
      </c>
      <c r="I1255" s="13">
        <f>IND_SavePot!I1255*(1+HLOOKUP(MID(D1255,2,2),$M$9:$AF$15,MATCH(RIGHT(D1255,2),$M$9:$M$15,0),0))^($H1255-IND_SavePot!$H1255)</f>
        <v>5.6638667364244779E-3</v>
      </c>
      <c r="J1255" s="13">
        <f t="shared" si="80"/>
        <v>5.6638667364244779E-3</v>
      </c>
      <c r="K1255" s="2">
        <v>8</v>
      </c>
    </row>
    <row r="1256" spans="3:11">
      <c r="C1256" s="11" t="str">
        <f>IND_SavePot!C1256</f>
        <v>INDCDEFFPH-09</v>
      </c>
      <c r="D1256" s="11" t="str">
        <f>IND_SavePot!D1256</f>
        <v>ICDPH</v>
      </c>
      <c r="E1256" s="10" t="str">
        <f t="shared" si="79"/>
        <v>ICDPH</v>
      </c>
      <c r="F1256" s="10" t="s">
        <v>10</v>
      </c>
      <c r="G1256" s="10" t="s">
        <v>11</v>
      </c>
      <c r="H1256" s="10">
        <f t="shared" si="81"/>
        <v>2050</v>
      </c>
      <c r="I1256" s="13">
        <f>IND_SavePot!I1256*(1+HLOOKUP(MID(D1256,2,2),$M$9:$AF$15,MATCH(RIGHT(D1256,2),$M$9:$M$15,0),0))^($H1256-IND_SavePot!$H1256)</f>
        <v>5.6638667364244779E-3</v>
      </c>
      <c r="J1256" s="13">
        <f t="shared" si="80"/>
        <v>5.6638667364244779E-3</v>
      </c>
      <c r="K1256" s="2">
        <v>8</v>
      </c>
    </row>
    <row r="1257" spans="3:11">
      <c r="C1257" s="11" t="str">
        <f>IND_SavePot!C1257</f>
        <v>INDCDEFFSH-09</v>
      </c>
      <c r="D1257" s="11" t="str">
        <f>IND_SavePot!D1257</f>
        <v>ICDSH</v>
      </c>
      <c r="E1257" s="10" t="str">
        <f t="shared" si="79"/>
        <v>ICDSH</v>
      </c>
      <c r="F1257" s="10" t="s">
        <v>10</v>
      </c>
      <c r="G1257" s="10" t="s">
        <v>11</v>
      </c>
      <c r="H1257" s="10">
        <f t="shared" si="81"/>
        <v>2050</v>
      </c>
      <c r="I1257" s="13">
        <f>IND_SavePot!I1257*(1+HLOOKUP(MID(D1257,2,2),$M$9:$AF$15,MATCH(RIGHT(D1257,2),$M$9:$M$15,0),0))^($H1257-IND_SavePot!$H1257)</f>
        <v>0</v>
      </c>
      <c r="J1257" s="13">
        <f t="shared" si="80"/>
        <v>0</v>
      </c>
      <c r="K1257" s="2">
        <v>8</v>
      </c>
    </row>
    <row r="1258" spans="3:11">
      <c r="C1258" s="11" t="str">
        <f>IND_SavePot!C1258</f>
        <v>INDCDEFFLA-09</v>
      </c>
      <c r="D1258" s="11" t="str">
        <f>IND_SavePot!D1258</f>
        <v>ICDLA</v>
      </c>
      <c r="E1258" s="10" t="str">
        <f t="shared" si="79"/>
        <v>ICDLA</v>
      </c>
      <c r="F1258" s="10" t="s">
        <v>10</v>
      </c>
      <c r="G1258" s="10" t="s">
        <v>11</v>
      </c>
      <c r="H1258" s="10">
        <f t="shared" si="81"/>
        <v>2050</v>
      </c>
      <c r="I1258" s="13">
        <f>IND_SavePot!I1258*(1+HLOOKUP(MID(D1258,2,2),$M$9:$AF$15,MATCH(RIGHT(D1258,2),$M$9:$M$15,0),0))^($H1258-IND_SavePot!$H1258)</f>
        <v>8.3705470285461783E-3</v>
      </c>
      <c r="J1258" s="13">
        <f t="shared" si="80"/>
        <v>8.3705470285461783E-3</v>
      </c>
      <c r="K1258" s="2">
        <v>8</v>
      </c>
    </row>
    <row r="1259" spans="3:11">
      <c r="C1259" s="11" t="str">
        <f>IND_SavePot!C1259</f>
        <v>INDCDEFFEM-09</v>
      </c>
      <c r="D1259" s="11" t="str">
        <f>IND_SavePot!D1259</f>
        <v>ICDEM</v>
      </c>
      <c r="E1259" s="10" t="str">
        <f t="shared" si="79"/>
        <v>ICDEM</v>
      </c>
      <c r="F1259" s="10" t="s">
        <v>10</v>
      </c>
      <c r="G1259" s="10" t="s">
        <v>11</v>
      </c>
      <c r="H1259" s="10">
        <f t="shared" si="81"/>
        <v>2050</v>
      </c>
      <c r="I1259" s="13">
        <f>IND_SavePot!I1259*(1+HLOOKUP(MID(D1259,2,2),$M$9:$AF$15,MATCH(RIGHT(D1259,2),$M$9:$M$15,0),0))^($H1259-IND_SavePot!$H1259)</f>
        <v>8.5344899291395528E-3</v>
      </c>
      <c r="J1259" s="13">
        <f t="shared" si="80"/>
        <v>8.5344899291395528E-3</v>
      </c>
      <c r="K1259" s="2">
        <v>8</v>
      </c>
    </row>
    <row r="1260" spans="3:11">
      <c r="C1260" s="11" t="str">
        <f>IND_SavePot!C1260</f>
        <v>INDCDEFFTF-09</v>
      </c>
      <c r="D1260" s="11" t="str">
        <f>IND_SavePot!D1260</f>
        <v>ICDTF</v>
      </c>
      <c r="E1260" s="10" t="str">
        <f t="shared" si="79"/>
        <v>ICDTF</v>
      </c>
      <c r="F1260" s="10" t="s">
        <v>10</v>
      </c>
      <c r="G1260" s="10" t="s">
        <v>11</v>
      </c>
      <c r="H1260" s="10">
        <f t="shared" si="81"/>
        <v>2050</v>
      </c>
      <c r="I1260" s="13">
        <f>IND_SavePot!I1260*(1+HLOOKUP(MID(D1260,2,2),$M$9:$AF$15,MATCH(RIGHT(D1260,2),$M$9:$M$15,0),0))^($H1260-IND_SavePot!$H1260)</f>
        <v>2.4177116141702254E-3</v>
      </c>
      <c r="J1260" s="13">
        <f t="shared" si="80"/>
        <v>2.4177116141702254E-3</v>
      </c>
      <c r="K1260" s="2">
        <v>8</v>
      </c>
    </row>
    <row r="1261" spans="3:11">
      <c r="C1261" s="11" t="str">
        <f>IND_SavePot!C1261</f>
        <v>INDCDEFFPH-10</v>
      </c>
      <c r="D1261" s="11" t="str">
        <f>IND_SavePot!D1261</f>
        <v>ICDPH</v>
      </c>
      <c r="E1261" s="10" t="str">
        <f t="shared" si="79"/>
        <v>ICDPH</v>
      </c>
      <c r="F1261" s="10" t="s">
        <v>10</v>
      </c>
      <c r="G1261" s="10" t="s">
        <v>11</v>
      </c>
      <c r="H1261" s="10">
        <f t="shared" si="81"/>
        <v>2050</v>
      </c>
      <c r="I1261" s="13">
        <f>IND_SavePot!I1261*(1+HLOOKUP(MID(D1261,2,2),$M$9:$AF$15,MATCH(RIGHT(D1261,2),$M$9:$M$15,0),0))^($H1261-IND_SavePot!$H1261)</f>
        <v>5.6638667364244779E-3</v>
      </c>
      <c r="J1261" s="13">
        <f t="shared" si="80"/>
        <v>5.6638667364244779E-3</v>
      </c>
      <c r="K1261" s="2">
        <v>8</v>
      </c>
    </row>
    <row r="1262" spans="3:11">
      <c r="C1262" s="11" t="str">
        <f>IND_SavePot!C1262</f>
        <v>INDCDEFFPH-10</v>
      </c>
      <c r="D1262" s="11" t="str">
        <f>IND_SavePot!D1262</f>
        <v>ICDPH</v>
      </c>
      <c r="E1262" s="10" t="str">
        <f t="shared" si="79"/>
        <v>ICDPH</v>
      </c>
      <c r="F1262" s="10" t="s">
        <v>10</v>
      </c>
      <c r="G1262" s="10" t="s">
        <v>11</v>
      </c>
      <c r="H1262" s="10">
        <f t="shared" si="81"/>
        <v>2050</v>
      </c>
      <c r="I1262" s="13">
        <f>IND_SavePot!I1262*(1+HLOOKUP(MID(D1262,2,2),$M$9:$AF$15,MATCH(RIGHT(D1262,2),$M$9:$M$15,0),0))^($H1262-IND_SavePot!$H1262)</f>
        <v>5.6638667364244779E-3</v>
      </c>
      <c r="J1262" s="13">
        <f t="shared" si="80"/>
        <v>5.6638667364244779E-3</v>
      </c>
      <c r="K1262" s="2">
        <v>8</v>
      </c>
    </row>
    <row r="1263" spans="3:11">
      <c r="C1263" s="11" t="str">
        <f>IND_SavePot!C1263</f>
        <v>INDCDEFFSH-10</v>
      </c>
      <c r="D1263" s="11" t="str">
        <f>IND_SavePot!D1263</f>
        <v>ICDSH</v>
      </c>
      <c r="E1263" s="10" t="str">
        <f t="shared" si="79"/>
        <v>ICDSH</v>
      </c>
      <c r="F1263" s="10" t="s">
        <v>10</v>
      </c>
      <c r="G1263" s="10" t="s">
        <v>11</v>
      </c>
      <c r="H1263" s="10">
        <f t="shared" si="81"/>
        <v>2050</v>
      </c>
      <c r="I1263" s="13">
        <f>IND_SavePot!I1263*(1+HLOOKUP(MID(D1263,2,2),$M$9:$AF$15,MATCH(RIGHT(D1263,2),$M$9:$M$15,0),0))^($H1263-IND_SavePot!$H1263)</f>
        <v>0</v>
      </c>
      <c r="J1263" s="13">
        <f t="shared" si="80"/>
        <v>0</v>
      </c>
      <c r="K1263" s="2">
        <v>8</v>
      </c>
    </row>
    <row r="1264" spans="3:11">
      <c r="C1264" s="11" t="str">
        <f>IND_SavePot!C1264</f>
        <v>INDCDEFFLA-10</v>
      </c>
      <c r="D1264" s="11" t="str">
        <f>IND_SavePot!D1264</f>
        <v>ICDLA</v>
      </c>
      <c r="E1264" s="10" t="str">
        <f t="shared" si="79"/>
        <v>ICDLA</v>
      </c>
      <c r="F1264" s="10" t="s">
        <v>10</v>
      </c>
      <c r="G1264" s="10" t="s">
        <v>11</v>
      </c>
      <c r="H1264" s="10">
        <f t="shared" si="81"/>
        <v>2050</v>
      </c>
      <c r="I1264" s="13">
        <f>IND_SavePot!I1264*(1+HLOOKUP(MID(D1264,2,2),$M$9:$AF$15,MATCH(RIGHT(D1264,2),$M$9:$M$15,0),0))^($H1264-IND_SavePot!$H1264)</f>
        <v>8.3705470285461783E-3</v>
      </c>
      <c r="J1264" s="13">
        <f t="shared" si="80"/>
        <v>8.3705470285461783E-3</v>
      </c>
      <c r="K1264" s="2">
        <v>8</v>
      </c>
    </row>
    <row r="1265" spans="3:11">
      <c r="C1265" s="11" t="str">
        <f>IND_SavePot!C1265</f>
        <v>INDCDEFFEM-10</v>
      </c>
      <c r="D1265" s="11" t="str">
        <f>IND_SavePot!D1265</f>
        <v>ICDEM</v>
      </c>
      <c r="E1265" s="10" t="str">
        <f t="shared" si="79"/>
        <v>ICDEM</v>
      </c>
      <c r="F1265" s="10" t="s">
        <v>10</v>
      </c>
      <c r="G1265" s="10" t="s">
        <v>11</v>
      </c>
      <c r="H1265" s="10">
        <f t="shared" si="81"/>
        <v>2050</v>
      </c>
      <c r="I1265" s="13">
        <f>IND_SavePot!I1265*(1+HLOOKUP(MID(D1265,2,2),$M$9:$AF$15,MATCH(RIGHT(D1265,2),$M$9:$M$15,0),0))^($H1265-IND_SavePot!$H1265)</f>
        <v>8.5344899291395632E-3</v>
      </c>
      <c r="J1265" s="13">
        <f t="shared" si="80"/>
        <v>8.5344899291395632E-3</v>
      </c>
      <c r="K1265" s="2">
        <v>8</v>
      </c>
    </row>
    <row r="1266" spans="3:11">
      <c r="C1266" s="11" t="str">
        <f>IND_SavePot!C1266</f>
        <v>INDCDEFFTF-10</v>
      </c>
      <c r="D1266" s="11" t="str">
        <f>IND_SavePot!D1266</f>
        <v>ICDTF</v>
      </c>
      <c r="E1266" s="10" t="str">
        <f t="shared" si="79"/>
        <v>ICDTF</v>
      </c>
      <c r="F1266" s="10" t="s">
        <v>10</v>
      </c>
      <c r="G1266" s="10" t="s">
        <v>11</v>
      </c>
      <c r="H1266" s="10">
        <f t="shared" si="81"/>
        <v>2050</v>
      </c>
      <c r="I1266" s="13">
        <f>IND_SavePot!I1266*(1+HLOOKUP(MID(D1266,2,2),$M$9:$AF$15,MATCH(RIGHT(D1266,2),$M$9:$M$15,0),0))^($H1266-IND_SavePot!$H1266)</f>
        <v>2.4177116141702254E-3</v>
      </c>
      <c r="J1266" s="13">
        <f t="shared" si="80"/>
        <v>2.4177116141702254E-3</v>
      </c>
      <c r="K1266" s="2">
        <v>8</v>
      </c>
    </row>
    <row r="1267" spans="3:11">
      <c r="C1267" s="11" t="str">
        <f>IND_SavePot!C1267</f>
        <v>INDCDEFFPH-11</v>
      </c>
      <c r="D1267" s="11" t="str">
        <f>IND_SavePot!D1267</f>
        <v>ICDPH</v>
      </c>
      <c r="E1267" s="10" t="str">
        <f t="shared" si="79"/>
        <v>ICDPH</v>
      </c>
      <c r="F1267" s="10" t="s">
        <v>10</v>
      </c>
      <c r="G1267" s="10" t="s">
        <v>11</v>
      </c>
      <c r="H1267" s="10">
        <f t="shared" si="81"/>
        <v>2050</v>
      </c>
      <c r="I1267" s="13">
        <f>IND_SavePot!I1267*(1+HLOOKUP(MID(D1267,2,2),$M$9:$AF$15,MATCH(RIGHT(D1267,2),$M$9:$M$15,0),0))^($H1267-IND_SavePot!$H1267)</f>
        <v>5.6638667364244865E-3</v>
      </c>
      <c r="J1267" s="13">
        <f t="shared" si="80"/>
        <v>5.6638667364244865E-3</v>
      </c>
      <c r="K1267" s="2">
        <v>8</v>
      </c>
    </row>
    <row r="1268" spans="3:11">
      <c r="C1268" s="11" t="str">
        <f>IND_SavePot!C1268</f>
        <v>INDCDEFFPH-11</v>
      </c>
      <c r="D1268" s="11" t="str">
        <f>IND_SavePot!D1268</f>
        <v>ICDPH</v>
      </c>
      <c r="E1268" s="10" t="str">
        <f t="shared" si="79"/>
        <v>ICDPH</v>
      </c>
      <c r="F1268" s="10" t="s">
        <v>10</v>
      </c>
      <c r="G1268" s="10" t="s">
        <v>11</v>
      </c>
      <c r="H1268" s="10">
        <f t="shared" si="81"/>
        <v>2050</v>
      </c>
      <c r="I1268" s="13">
        <f>IND_SavePot!I1268*(1+HLOOKUP(MID(D1268,2,2),$M$9:$AF$15,MATCH(RIGHT(D1268,2),$M$9:$M$15,0),0))^($H1268-IND_SavePot!$H1268)</f>
        <v>5.6638667364244865E-3</v>
      </c>
      <c r="J1268" s="13">
        <f t="shared" si="80"/>
        <v>5.6638667364244865E-3</v>
      </c>
      <c r="K1268" s="2">
        <v>8</v>
      </c>
    </row>
    <row r="1269" spans="3:11">
      <c r="C1269" s="11" t="str">
        <f>IND_SavePot!C1269</f>
        <v>INDCDEFFSH-11</v>
      </c>
      <c r="D1269" s="11" t="str">
        <f>IND_SavePot!D1269</f>
        <v>ICDSH</v>
      </c>
      <c r="E1269" s="10" t="str">
        <f t="shared" si="79"/>
        <v>ICDSH</v>
      </c>
      <c r="F1269" s="10" t="s">
        <v>10</v>
      </c>
      <c r="G1269" s="10" t="s">
        <v>11</v>
      </c>
      <c r="H1269" s="10">
        <f t="shared" si="81"/>
        <v>2050</v>
      </c>
      <c r="I1269" s="13">
        <f>IND_SavePot!I1269*(1+HLOOKUP(MID(D1269,2,2),$M$9:$AF$15,MATCH(RIGHT(D1269,2),$M$9:$M$15,0),0))^($H1269-IND_SavePot!$H1269)</f>
        <v>0</v>
      </c>
      <c r="J1269" s="13">
        <f t="shared" si="80"/>
        <v>0</v>
      </c>
      <c r="K1269" s="2">
        <v>8</v>
      </c>
    </row>
    <row r="1270" spans="3:11">
      <c r="C1270" s="11" t="str">
        <f>IND_SavePot!C1270</f>
        <v>INDCDEFFLA-11</v>
      </c>
      <c r="D1270" s="11" t="str">
        <f>IND_SavePot!D1270</f>
        <v>ICDLA</v>
      </c>
      <c r="E1270" s="10" t="str">
        <f t="shared" si="79"/>
        <v>ICDLA</v>
      </c>
      <c r="F1270" s="10" t="s">
        <v>10</v>
      </c>
      <c r="G1270" s="10" t="s">
        <v>11</v>
      </c>
      <c r="H1270" s="10">
        <f t="shared" si="81"/>
        <v>2050</v>
      </c>
      <c r="I1270" s="13">
        <f>IND_SavePot!I1270*(1+HLOOKUP(MID(D1270,2,2),$M$9:$AF$15,MATCH(RIGHT(D1270,2),$M$9:$M$15,0),0))^($H1270-IND_SavePot!$H1270)</f>
        <v>8.370547028546187E-3</v>
      </c>
      <c r="J1270" s="13">
        <f t="shared" si="80"/>
        <v>8.370547028546187E-3</v>
      </c>
      <c r="K1270" s="2">
        <v>8</v>
      </c>
    </row>
    <row r="1271" spans="3:11">
      <c r="C1271" s="11" t="str">
        <f>IND_SavePot!C1271</f>
        <v>INDCDEFFEM-11</v>
      </c>
      <c r="D1271" s="11" t="str">
        <f>IND_SavePot!D1271</f>
        <v>ICDEM</v>
      </c>
      <c r="E1271" s="10" t="str">
        <f t="shared" si="79"/>
        <v>ICDEM</v>
      </c>
      <c r="F1271" s="10" t="s">
        <v>10</v>
      </c>
      <c r="G1271" s="10" t="s">
        <v>11</v>
      </c>
      <c r="H1271" s="10">
        <f t="shared" si="81"/>
        <v>2050</v>
      </c>
      <c r="I1271" s="13">
        <f>IND_SavePot!I1271*(1+HLOOKUP(MID(D1271,2,2),$M$9:$AF$15,MATCH(RIGHT(D1271,2),$M$9:$M$15,0),0))^($H1271-IND_SavePot!$H1271)</f>
        <v>8.5344899291395632E-3</v>
      </c>
      <c r="J1271" s="13">
        <f t="shared" si="80"/>
        <v>8.5344899291395632E-3</v>
      </c>
      <c r="K1271" s="2">
        <v>8</v>
      </c>
    </row>
    <row r="1272" spans="3:11">
      <c r="C1272" s="11" t="str">
        <f>IND_SavePot!C1272</f>
        <v>INDCDEFFTF-11</v>
      </c>
      <c r="D1272" s="11" t="str">
        <f>IND_SavePot!D1272</f>
        <v>ICDTF</v>
      </c>
      <c r="E1272" s="10" t="str">
        <f t="shared" si="79"/>
        <v>ICDTF</v>
      </c>
      <c r="F1272" s="10" t="s">
        <v>10</v>
      </c>
      <c r="G1272" s="10" t="s">
        <v>11</v>
      </c>
      <c r="H1272" s="10">
        <f t="shared" si="81"/>
        <v>2050</v>
      </c>
      <c r="I1272" s="13">
        <f>IND_SavePot!I1272*(1+HLOOKUP(MID(D1272,2,2),$M$9:$AF$15,MATCH(RIGHT(D1272,2),$M$9:$M$15,0),0))^($H1272-IND_SavePot!$H1272)</f>
        <v>2.4177116141702293E-3</v>
      </c>
      <c r="J1272" s="13">
        <f t="shared" si="80"/>
        <v>2.4177116141702293E-3</v>
      </c>
      <c r="K1272" s="2">
        <v>8</v>
      </c>
    </row>
    <row r="1273" spans="3:11">
      <c r="C1273" s="11" t="str">
        <f>IND_SavePot!C1273</f>
        <v>INDCDEFFPH-12</v>
      </c>
      <c r="D1273" s="11" t="str">
        <f>IND_SavePot!D1273</f>
        <v>ICDPH</v>
      </c>
      <c r="E1273" s="10" t="str">
        <f t="shared" si="79"/>
        <v>ICDPH</v>
      </c>
      <c r="F1273" s="10" t="s">
        <v>10</v>
      </c>
      <c r="G1273" s="10" t="s">
        <v>11</v>
      </c>
      <c r="H1273" s="10">
        <f t="shared" si="81"/>
        <v>2050</v>
      </c>
      <c r="I1273" s="13">
        <f>IND_SavePot!I1273*(1+HLOOKUP(MID(D1273,2,2),$M$9:$AF$15,MATCH(RIGHT(D1273,2),$M$9:$M$15,0),0))^($H1273-IND_SavePot!$H1273)</f>
        <v>5.6638667364244701E-3</v>
      </c>
      <c r="J1273" s="13">
        <f t="shared" si="80"/>
        <v>5.6638667364244701E-3</v>
      </c>
      <c r="K1273" s="2">
        <v>8</v>
      </c>
    </row>
    <row r="1274" spans="3:11">
      <c r="C1274" s="11" t="str">
        <f>IND_SavePot!C1274</f>
        <v>INDCDEFFPH-12</v>
      </c>
      <c r="D1274" s="11" t="str">
        <f>IND_SavePot!D1274</f>
        <v>ICDPH</v>
      </c>
      <c r="E1274" s="10" t="str">
        <f t="shared" si="79"/>
        <v>ICDPH</v>
      </c>
      <c r="F1274" s="10" t="s">
        <v>10</v>
      </c>
      <c r="G1274" s="10" t="s">
        <v>11</v>
      </c>
      <c r="H1274" s="10">
        <f t="shared" si="81"/>
        <v>2050</v>
      </c>
      <c r="I1274" s="13">
        <f>IND_SavePot!I1274*(1+HLOOKUP(MID(D1274,2,2),$M$9:$AF$15,MATCH(RIGHT(D1274,2),$M$9:$M$15,0),0))^($H1274-IND_SavePot!$H1274)</f>
        <v>5.6638667364244701E-3</v>
      </c>
      <c r="J1274" s="13">
        <f t="shared" si="80"/>
        <v>5.6638667364244701E-3</v>
      </c>
      <c r="K1274" s="2">
        <v>8</v>
      </c>
    </row>
    <row r="1275" spans="3:11">
      <c r="C1275" s="11" t="str">
        <f>IND_SavePot!C1275</f>
        <v>INDCDEFFSH-12</v>
      </c>
      <c r="D1275" s="11" t="str">
        <f>IND_SavePot!D1275</f>
        <v>ICDSH</v>
      </c>
      <c r="E1275" s="10" t="str">
        <f t="shared" si="79"/>
        <v>ICDSH</v>
      </c>
      <c r="F1275" s="10" t="s">
        <v>10</v>
      </c>
      <c r="G1275" s="10" t="s">
        <v>11</v>
      </c>
      <c r="H1275" s="10">
        <f t="shared" si="81"/>
        <v>2050</v>
      </c>
      <c r="I1275" s="13">
        <f>IND_SavePot!I1275*(1+HLOOKUP(MID(D1275,2,2),$M$9:$AF$15,MATCH(RIGHT(D1275,2),$M$9:$M$15,0),0))^($H1275-IND_SavePot!$H1275)</f>
        <v>0</v>
      </c>
      <c r="J1275" s="13">
        <f t="shared" si="80"/>
        <v>0</v>
      </c>
      <c r="K1275" s="2">
        <v>8</v>
      </c>
    </row>
    <row r="1276" spans="3:11">
      <c r="C1276" s="11" t="str">
        <f>IND_SavePot!C1276</f>
        <v>INDCDEFFLA-12</v>
      </c>
      <c r="D1276" s="11" t="str">
        <f>IND_SavePot!D1276</f>
        <v>ICDLA</v>
      </c>
      <c r="E1276" s="10" t="str">
        <f t="shared" si="79"/>
        <v>ICDLA</v>
      </c>
      <c r="F1276" s="10" t="s">
        <v>10</v>
      </c>
      <c r="G1276" s="10" t="s">
        <v>11</v>
      </c>
      <c r="H1276" s="10">
        <f t="shared" si="81"/>
        <v>2050</v>
      </c>
      <c r="I1276" s="13">
        <f>IND_SavePot!I1276*(1+HLOOKUP(MID(D1276,2,2),$M$9:$AF$15,MATCH(RIGHT(D1276,2),$M$9:$M$15,0),0))^($H1276-IND_SavePot!$H1276)</f>
        <v>8.3705470285461697E-3</v>
      </c>
      <c r="J1276" s="13">
        <f t="shared" si="80"/>
        <v>8.3705470285461697E-3</v>
      </c>
      <c r="K1276" s="2">
        <v>8</v>
      </c>
    </row>
    <row r="1277" spans="3:11">
      <c r="C1277" s="11" t="str">
        <f>IND_SavePot!C1277</f>
        <v>INDCDEFFEM-12</v>
      </c>
      <c r="D1277" s="11" t="str">
        <f>IND_SavePot!D1277</f>
        <v>ICDEM</v>
      </c>
      <c r="E1277" s="10" t="str">
        <f t="shared" si="79"/>
        <v>ICDEM</v>
      </c>
      <c r="F1277" s="10" t="s">
        <v>10</v>
      </c>
      <c r="G1277" s="10" t="s">
        <v>11</v>
      </c>
      <c r="H1277" s="10">
        <f t="shared" si="81"/>
        <v>2050</v>
      </c>
      <c r="I1277" s="13">
        <f>IND_SavePot!I1277*(1+HLOOKUP(MID(D1277,2,2),$M$9:$AF$15,MATCH(RIGHT(D1277,2),$M$9:$M$15,0),0))^($H1277-IND_SavePot!$H1277)</f>
        <v>8.5344899291395632E-3</v>
      </c>
      <c r="J1277" s="13">
        <f t="shared" si="80"/>
        <v>8.5344899291395632E-3</v>
      </c>
      <c r="K1277" s="2">
        <v>8</v>
      </c>
    </row>
    <row r="1278" spans="3:11">
      <c r="C1278" s="11" t="str">
        <f>IND_SavePot!C1278</f>
        <v>INDCDEFFTF-12</v>
      </c>
      <c r="D1278" s="11" t="str">
        <f>IND_SavePot!D1278</f>
        <v>ICDTF</v>
      </c>
      <c r="E1278" s="10" t="str">
        <f t="shared" si="79"/>
        <v>ICDTF</v>
      </c>
      <c r="F1278" s="10" t="s">
        <v>10</v>
      </c>
      <c r="G1278" s="10" t="s">
        <v>11</v>
      </c>
      <c r="H1278" s="10">
        <f t="shared" si="81"/>
        <v>2050</v>
      </c>
      <c r="I1278" s="13">
        <f>IND_SavePot!I1278*(1+HLOOKUP(MID(D1278,2,2),$M$9:$AF$15,MATCH(RIGHT(D1278,2),$M$9:$M$15,0),0))^($H1278-IND_SavePot!$H1278)</f>
        <v>2.417711614170222E-3</v>
      </c>
      <c r="J1278" s="13">
        <f t="shared" si="80"/>
        <v>2.417711614170222E-3</v>
      </c>
      <c r="K1278" s="2">
        <v>8</v>
      </c>
    </row>
    <row r="1279" spans="3:11">
      <c r="C1279" s="11" t="str">
        <f>IND_SavePot!C1279</f>
        <v>INDCDEFFPH-13</v>
      </c>
      <c r="D1279" s="11" t="str">
        <f>IND_SavePot!D1279</f>
        <v>ICDPH</v>
      </c>
      <c r="E1279" s="10" t="str">
        <f t="shared" si="79"/>
        <v>ICDPH</v>
      </c>
      <c r="F1279" s="10" t="s">
        <v>10</v>
      </c>
      <c r="G1279" s="10" t="s">
        <v>11</v>
      </c>
      <c r="H1279" s="10">
        <f t="shared" si="81"/>
        <v>2050</v>
      </c>
      <c r="I1279" s="13">
        <f>IND_SavePot!I1279*(1+HLOOKUP(MID(D1279,2,2),$M$9:$AF$15,MATCH(RIGHT(D1279,2),$M$9:$M$15,0),0))^($H1279-IND_SavePot!$H1279)</f>
        <v>5.6638667364244779E-3</v>
      </c>
      <c r="J1279" s="13">
        <f t="shared" si="80"/>
        <v>5.6638667364244779E-3</v>
      </c>
      <c r="K1279" s="2">
        <v>8</v>
      </c>
    </row>
    <row r="1280" spans="3:11">
      <c r="C1280" s="11" t="str">
        <f>IND_SavePot!C1280</f>
        <v>INDCDEFFPH-13</v>
      </c>
      <c r="D1280" s="11" t="str">
        <f>IND_SavePot!D1280</f>
        <v>ICDPH</v>
      </c>
      <c r="E1280" s="10" t="str">
        <f t="shared" si="79"/>
        <v>ICDPH</v>
      </c>
      <c r="F1280" s="10" t="s">
        <v>10</v>
      </c>
      <c r="G1280" s="10" t="s">
        <v>11</v>
      </c>
      <c r="H1280" s="10">
        <f t="shared" si="81"/>
        <v>2050</v>
      </c>
      <c r="I1280" s="13">
        <f>IND_SavePot!I1280*(1+HLOOKUP(MID(D1280,2,2),$M$9:$AF$15,MATCH(RIGHT(D1280,2),$M$9:$M$15,0),0))^($H1280-IND_SavePot!$H1280)</f>
        <v>5.6638667364244779E-3</v>
      </c>
      <c r="J1280" s="13">
        <f t="shared" si="80"/>
        <v>5.6638667364244779E-3</v>
      </c>
      <c r="K1280" s="2">
        <v>8</v>
      </c>
    </row>
    <row r="1281" spans="3:11">
      <c r="C1281" s="11" t="str">
        <f>IND_SavePot!C1281</f>
        <v>INDCDEFFSH-13</v>
      </c>
      <c r="D1281" s="11" t="str">
        <f>IND_SavePot!D1281</f>
        <v>ICDSH</v>
      </c>
      <c r="E1281" s="10" t="str">
        <f t="shared" si="79"/>
        <v>ICDSH</v>
      </c>
      <c r="F1281" s="10" t="s">
        <v>10</v>
      </c>
      <c r="G1281" s="10" t="s">
        <v>11</v>
      </c>
      <c r="H1281" s="10">
        <f t="shared" si="81"/>
        <v>2050</v>
      </c>
      <c r="I1281" s="13">
        <f>IND_SavePot!I1281*(1+HLOOKUP(MID(D1281,2,2),$M$9:$AF$15,MATCH(RIGHT(D1281,2),$M$9:$M$15,0),0))^($H1281-IND_SavePot!$H1281)</f>
        <v>0</v>
      </c>
      <c r="J1281" s="13">
        <f t="shared" si="80"/>
        <v>0</v>
      </c>
      <c r="K1281" s="2">
        <v>8</v>
      </c>
    </row>
    <row r="1282" spans="3:11">
      <c r="C1282" s="11" t="str">
        <f>IND_SavePot!C1282</f>
        <v>INDCDEFFLA-13</v>
      </c>
      <c r="D1282" s="11" t="str">
        <f>IND_SavePot!D1282</f>
        <v>ICDLA</v>
      </c>
      <c r="E1282" s="10" t="str">
        <f t="shared" si="79"/>
        <v>ICDLA</v>
      </c>
      <c r="F1282" s="10" t="s">
        <v>10</v>
      </c>
      <c r="G1282" s="10" t="s">
        <v>11</v>
      </c>
      <c r="H1282" s="10">
        <f t="shared" si="81"/>
        <v>2050</v>
      </c>
      <c r="I1282" s="13">
        <f>IND_SavePot!I1282*(1+HLOOKUP(MID(D1282,2,2),$M$9:$AF$15,MATCH(RIGHT(D1282,2),$M$9:$M$15,0),0))^($H1282-IND_SavePot!$H1282)</f>
        <v>8.370547028546187E-3</v>
      </c>
      <c r="J1282" s="13">
        <f t="shared" si="80"/>
        <v>8.370547028546187E-3</v>
      </c>
      <c r="K1282" s="2">
        <v>8</v>
      </c>
    </row>
    <row r="1283" spans="3:11">
      <c r="C1283" s="11" t="str">
        <f>IND_SavePot!C1283</f>
        <v>INDCDEFFEM-13</v>
      </c>
      <c r="D1283" s="11" t="str">
        <f>IND_SavePot!D1283</f>
        <v>ICDEM</v>
      </c>
      <c r="E1283" s="10" t="str">
        <f t="shared" si="79"/>
        <v>ICDEM</v>
      </c>
      <c r="F1283" s="10" t="s">
        <v>10</v>
      </c>
      <c r="G1283" s="10" t="s">
        <v>11</v>
      </c>
      <c r="H1283" s="10">
        <f t="shared" si="81"/>
        <v>2050</v>
      </c>
      <c r="I1283" s="13">
        <f>IND_SavePot!I1283*(1+HLOOKUP(MID(D1283,2,2),$M$9:$AF$15,MATCH(RIGHT(D1283,2),$M$9:$M$15,0),0))^($H1283-IND_SavePot!$H1283)</f>
        <v>8.5344899291395632E-3</v>
      </c>
      <c r="J1283" s="13">
        <f t="shared" si="80"/>
        <v>8.5344899291395632E-3</v>
      </c>
      <c r="K1283" s="2">
        <v>8</v>
      </c>
    </row>
    <row r="1284" spans="3:11">
      <c r="C1284" s="11" t="str">
        <f>IND_SavePot!C1284</f>
        <v>INDCDEFFTF-13</v>
      </c>
      <c r="D1284" s="11" t="str">
        <f>IND_SavePot!D1284</f>
        <v>ICDTF</v>
      </c>
      <c r="E1284" s="10" t="str">
        <f t="shared" si="79"/>
        <v>ICDTF</v>
      </c>
      <c r="F1284" s="10" t="s">
        <v>10</v>
      </c>
      <c r="G1284" s="10" t="s">
        <v>11</v>
      </c>
      <c r="H1284" s="10">
        <f t="shared" si="81"/>
        <v>2050</v>
      </c>
      <c r="I1284" s="13">
        <f>IND_SavePot!I1284*(1+HLOOKUP(MID(D1284,2,2),$M$9:$AF$15,MATCH(RIGHT(D1284,2),$M$9:$M$15,0),0))^($H1284-IND_SavePot!$H1284)</f>
        <v>2.4177116141702254E-3</v>
      </c>
      <c r="J1284" s="13">
        <f t="shared" si="80"/>
        <v>2.4177116141702254E-3</v>
      </c>
      <c r="K1284" s="2">
        <v>8</v>
      </c>
    </row>
    <row r="1285" spans="3:11">
      <c r="C1285" s="11" t="str">
        <f>IND_SavePot!C1285</f>
        <v>INDCDEFFPH-14</v>
      </c>
      <c r="D1285" s="11" t="str">
        <f>IND_SavePot!D1285</f>
        <v>ICDPH</v>
      </c>
      <c r="E1285" s="10" t="str">
        <f t="shared" si="79"/>
        <v>ICDPH</v>
      </c>
      <c r="F1285" s="10" t="s">
        <v>10</v>
      </c>
      <c r="G1285" s="10" t="s">
        <v>11</v>
      </c>
      <c r="H1285" s="10">
        <f t="shared" si="81"/>
        <v>2050</v>
      </c>
      <c r="I1285" s="13">
        <f>IND_SavePot!I1285*(1+HLOOKUP(MID(D1285,2,2),$M$9:$AF$15,MATCH(RIGHT(D1285,2),$M$9:$M$15,0),0))^($H1285-IND_SavePot!$H1285)</f>
        <v>5.6638667364244865E-3</v>
      </c>
      <c r="J1285" s="13">
        <f t="shared" si="80"/>
        <v>5.6638667364244865E-3</v>
      </c>
      <c r="K1285" s="2">
        <v>8</v>
      </c>
    </row>
    <row r="1286" spans="3:11">
      <c r="C1286" s="11" t="str">
        <f>IND_SavePot!C1286</f>
        <v>INDCDEFFPH-14</v>
      </c>
      <c r="D1286" s="11" t="str">
        <f>IND_SavePot!D1286</f>
        <v>ICDPH</v>
      </c>
      <c r="E1286" s="10" t="str">
        <f t="shared" si="79"/>
        <v>ICDPH</v>
      </c>
      <c r="F1286" s="10" t="s">
        <v>10</v>
      </c>
      <c r="G1286" s="10" t="s">
        <v>11</v>
      </c>
      <c r="H1286" s="10">
        <f t="shared" si="81"/>
        <v>2050</v>
      </c>
      <c r="I1286" s="13">
        <f>IND_SavePot!I1286*(1+HLOOKUP(MID(D1286,2,2),$M$9:$AF$15,MATCH(RIGHT(D1286,2),$M$9:$M$15,0),0))^($H1286-IND_SavePot!$H1286)</f>
        <v>5.6638667364244865E-3</v>
      </c>
      <c r="J1286" s="13">
        <f t="shared" si="80"/>
        <v>5.6638667364244865E-3</v>
      </c>
      <c r="K1286" s="2">
        <v>8</v>
      </c>
    </row>
    <row r="1287" spans="3:11">
      <c r="C1287" s="11" t="str">
        <f>IND_SavePot!C1287</f>
        <v>INDCDEFFSH-14</v>
      </c>
      <c r="D1287" s="11" t="str">
        <f>IND_SavePot!D1287</f>
        <v>ICDSH</v>
      </c>
      <c r="E1287" s="10" t="str">
        <f t="shared" si="79"/>
        <v>ICDSH</v>
      </c>
      <c r="F1287" s="10" t="s">
        <v>10</v>
      </c>
      <c r="G1287" s="10" t="s">
        <v>11</v>
      </c>
      <c r="H1287" s="10">
        <f t="shared" si="81"/>
        <v>2050</v>
      </c>
      <c r="I1287" s="13">
        <f>IND_SavePot!I1287*(1+HLOOKUP(MID(D1287,2,2),$M$9:$AF$15,MATCH(RIGHT(D1287,2),$M$9:$M$15,0),0))^($H1287-IND_SavePot!$H1287)</f>
        <v>0</v>
      </c>
      <c r="J1287" s="13">
        <f t="shared" si="80"/>
        <v>0</v>
      </c>
      <c r="K1287" s="2">
        <v>8</v>
      </c>
    </row>
    <row r="1288" spans="3:11">
      <c r="C1288" s="11" t="str">
        <f>IND_SavePot!C1288</f>
        <v>INDCDEFFLA-14</v>
      </c>
      <c r="D1288" s="11" t="str">
        <f>IND_SavePot!D1288</f>
        <v>ICDLA</v>
      </c>
      <c r="E1288" s="10" t="str">
        <f t="shared" ref="E1288:E1351" si="82">D1288</f>
        <v>ICDLA</v>
      </c>
      <c r="F1288" s="10" t="s">
        <v>10</v>
      </c>
      <c r="G1288" s="10" t="s">
        <v>11</v>
      </c>
      <c r="H1288" s="10">
        <f t="shared" si="81"/>
        <v>2050</v>
      </c>
      <c r="I1288" s="13">
        <f>IND_SavePot!I1288*(1+HLOOKUP(MID(D1288,2,2),$M$9:$AF$15,MATCH(RIGHT(D1288,2),$M$9:$M$15,0),0))^($H1288-IND_SavePot!$H1288)</f>
        <v>8.3705470285461697E-3</v>
      </c>
      <c r="J1288" s="13">
        <f t="shared" ref="J1288:J1351" si="83">I1288</f>
        <v>8.3705470285461697E-3</v>
      </c>
      <c r="K1288" s="2">
        <v>8</v>
      </c>
    </row>
    <row r="1289" spans="3:11">
      <c r="C1289" s="11" t="str">
        <f>IND_SavePot!C1289</f>
        <v>INDCDEFFEM-14</v>
      </c>
      <c r="D1289" s="11" t="str">
        <f>IND_SavePot!D1289</f>
        <v>ICDEM</v>
      </c>
      <c r="E1289" s="10" t="str">
        <f t="shared" si="82"/>
        <v>ICDEM</v>
      </c>
      <c r="F1289" s="10" t="s">
        <v>10</v>
      </c>
      <c r="G1289" s="10" t="s">
        <v>11</v>
      </c>
      <c r="H1289" s="10">
        <f t="shared" ref="H1289:H1352" si="84">H1288</f>
        <v>2050</v>
      </c>
      <c r="I1289" s="13">
        <f>IND_SavePot!I1289*(1+HLOOKUP(MID(D1289,2,2),$M$9:$AF$15,MATCH(RIGHT(D1289,2),$M$9:$M$15,0),0))^($H1289-IND_SavePot!$H1289)</f>
        <v>8.5344899291395424E-3</v>
      </c>
      <c r="J1289" s="13">
        <f t="shared" si="83"/>
        <v>8.5344899291395424E-3</v>
      </c>
      <c r="K1289" s="2">
        <v>8</v>
      </c>
    </row>
    <row r="1290" spans="3:11">
      <c r="C1290" s="11" t="str">
        <f>IND_SavePot!C1290</f>
        <v>INDCDEFFTF-14</v>
      </c>
      <c r="D1290" s="11" t="str">
        <f>IND_SavePot!D1290</f>
        <v>ICDTF</v>
      </c>
      <c r="E1290" s="10" t="str">
        <f t="shared" si="82"/>
        <v>ICDTF</v>
      </c>
      <c r="F1290" s="10" t="s">
        <v>10</v>
      </c>
      <c r="G1290" s="10" t="s">
        <v>11</v>
      </c>
      <c r="H1290" s="10">
        <f t="shared" si="84"/>
        <v>2050</v>
      </c>
      <c r="I1290" s="13">
        <f>IND_SavePot!I1290*(1+HLOOKUP(MID(D1290,2,2),$M$9:$AF$15,MATCH(RIGHT(D1290,2),$M$9:$M$15,0),0))^($H1290-IND_SavePot!$H1290)</f>
        <v>2.417711614170222E-3</v>
      </c>
      <c r="J1290" s="13">
        <f t="shared" si="83"/>
        <v>2.417711614170222E-3</v>
      </c>
      <c r="K1290" s="2">
        <v>8</v>
      </c>
    </row>
    <row r="1291" spans="3:11">
      <c r="C1291" s="11" t="str">
        <f>IND_SavePot!C1291</f>
        <v>INDCDEFFPH-15</v>
      </c>
      <c r="D1291" s="11" t="str">
        <f>IND_SavePot!D1291</f>
        <v>ICDPH</v>
      </c>
      <c r="E1291" s="10" t="str">
        <f t="shared" si="82"/>
        <v>ICDPH</v>
      </c>
      <c r="F1291" s="10" t="s">
        <v>10</v>
      </c>
      <c r="G1291" s="10" t="s">
        <v>11</v>
      </c>
      <c r="H1291" s="10">
        <f t="shared" si="84"/>
        <v>2050</v>
      </c>
      <c r="I1291" s="13">
        <f>IND_SavePot!I1291*(1+HLOOKUP(MID(D1291,2,2),$M$9:$AF$15,MATCH(RIGHT(D1291,2),$M$9:$M$15,0),0))^($H1291-IND_SavePot!$H1291)</f>
        <v>5.6638667364244865E-3</v>
      </c>
      <c r="J1291" s="13">
        <f t="shared" si="83"/>
        <v>5.6638667364244865E-3</v>
      </c>
      <c r="K1291" s="2">
        <v>8</v>
      </c>
    </row>
    <row r="1292" spans="3:11">
      <c r="C1292" s="11" t="str">
        <f>IND_SavePot!C1292</f>
        <v>INDCDEFFPH-15</v>
      </c>
      <c r="D1292" s="11" t="str">
        <f>IND_SavePot!D1292</f>
        <v>ICDPH</v>
      </c>
      <c r="E1292" s="10" t="str">
        <f t="shared" si="82"/>
        <v>ICDPH</v>
      </c>
      <c r="F1292" s="10" t="s">
        <v>10</v>
      </c>
      <c r="G1292" s="10" t="s">
        <v>11</v>
      </c>
      <c r="H1292" s="10">
        <f t="shared" si="84"/>
        <v>2050</v>
      </c>
      <c r="I1292" s="13">
        <f>IND_SavePot!I1292*(1+HLOOKUP(MID(D1292,2,2),$M$9:$AF$15,MATCH(RIGHT(D1292,2),$M$9:$M$15,0),0))^($H1292-IND_SavePot!$H1292)</f>
        <v>5.6638667364244865E-3</v>
      </c>
      <c r="J1292" s="13">
        <f t="shared" si="83"/>
        <v>5.6638667364244865E-3</v>
      </c>
      <c r="K1292" s="2">
        <v>8</v>
      </c>
    </row>
    <row r="1293" spans="3:11">
      <c r="C1293" s="11" t="str">
        <f>IND_SavePot!C1293</f>
        <v>INDCDEFFSH-15</v>
      </c>
      <c r="D1293" s="11" t="str">
        <f>IND_SavePot!D1293</f>
        <v>ICDSH</v>
      </c>
      <c r="E1293" s="10" t="str">
        <f t="shared" si="82"/>
        <v>ICDSH</v>
      </c>
      <c r="F1293" s="10" t="s">
        <v>10</v>
      </c>
      <c r="G1293" s="10" t="s">
        <v>11</v>
      </c>
      <c r="H1293" s="10">
        <f t="shared" si="84"/>
        <v>2050</v>
      </c>
      <c r="I1293" s="13">
        <f>IND_SavePot!I1293*(1+HLOOKUP(MID(D1293,2,2),$M$9:$AF$15,MATCH(RIGHT(D1293,2),$M$9:$M$15,0),0))^($H1293-IND_SavePot!$H1293)</f>
        <v>0</v>
      </c>
      <c r="J1293" s="13">
        <f t="shared" si="83"/>
        <v>0</v>
      </c>
      <c r="K1293" s="2">
        <v>8</v>
      </c>
    </row>
    <row r="1294" spans="3:11">
      <c r="C1294" s="11" t="str">
        <f>IND_SavePot!C1294</f>
        <v>INDCDEFFLA-15</v>
      </c>
      <c r="D1294" s="11" t="str">
        <f>IND_SavePot!D1294</f>
        <v>ICDLA</v>
      </c>
      <c r="E1294" s="10" t="str">
        <f t="shared" si="82"/>
        <v>ICDLA</v>
      </c>
      <c r="F1294" s="10" t="s">
        <v>10</v>
      </c>
      <c r="G1294" s="10" t="s">
        <v>11</v>
      </c>
      <c r="H1294" s="10">
        <f t="shared" si="84"/>
        <v>2050</v>
      </c>
      <c r="I1294" s="13">
        <f>IND_SavePot!I1294*(1+HLOOKUP(MID(D1294,2,2),$M$9:$AF$15,MATCH(RIGHT(D1294,2),$M$9:$M$15,0),0))^($H1294-IND_SavePot!$H1294)</f>
        <v>8.370547028546187E-3</v>
      </c>
      <c r="J1294" s="13">
        <f t="shared" si="83"/>
        <v>8.370547028546187E-3</v>
      </c>
      <c r="K1294" s="2">
        <v>8</v>
      </c>
    </row>
    <row r="1295" spans="3:11">
      <c r="C1295" s="11" t="str">
        <f>IND_SavePot!C1295</f>
        <v>INDCDEFFEM-15</v>
      </c>
      <c r="D1295" s="11" t="str">
        <f>IND_SavePot!D1295</f>
        <v>ICDEM</v>
      </c>
      <c r="E1295" s="10" t="str">
        <f t="shared" si="82"/>
        <v>ICDEM</v>
      </c>
      <c r="F1295" s="10" t="s">
        <v>10</v>
      </c>
      <c r="G1295" s="10" t="s">
        <v>11</v>
      </c>
      <c r="H1295" s="10">
        <f t="shared" si="84"/>
        <v>2050</v>
      </c>
      <c r="I1295" s="13">
        <f>IND_SavePot!I1295*(1+HLOOKUP(MID(D1295,2,2),$M$9:$AF$15,MATCH(RIGHT(D1295,2),$M$9:$M$15,0),0))^($H1295-IND_SavePot!$H1295)</f>
        <v>8.534489929139584E-3</v>
      </c>
      <c r="J1295" s="13">
        <f t="shared" si="83"/>
        <v>8.534489929139584E-3</v>
      </c>
      <c r="K1295" s="2">
        <v>8</v>
      </c>
    </row>
    <row r="1296" spans="3:11">
      <c r="C1296" s="11" t="str">
        <f>IND_SavePot!C1296</f>
        <v>INDCDEFFTF-15</v>
      </c>
      <c r="D1296" s="11" t="str">
        <f>IND_SavePot!D1296</f>
        <v>ICDTF</v>
      </c>
      <c r="E1296" s="10" t="str">
        <f t="shared" si="82"/>
        <v>ICDTF</v>
      </c>
      <c r="F1296" s="10" t="s">
        <v>10</v>
      </c>
      <c r="G1296" s="10" t="s">
        <v>11</v>
      </c>
      <c r="H1296" s="10">
        <f t="shared" si="84"/>
        <v>2050</v>
      </c>
      <c r="I1296" s="13">
        <f>IND_SavePot!I1296*(1+HLOOKUP(MID(D1296,2,2),$M$9:$AF$15,MATCH(RIGHT(D1296,2),$M$9:$M$15,0),0))^($H1296-IND_SavePot!$H1296)</f>
        <v>2.4177116141702293E-3</v>
      </c>
      <c r="J1296" s="13">
        <f t="shared" si="83"/>
        <v>2.4177116141702293E-3</v>
      </c>
      <c r="K1296" s="2">
        <v>8</v>
      </c>
    </row>
    <row r="1297" spans="3:11">
      <c r="C1297" s="11" t="str">
        <f>IND_SavePot!C1297</f>
        <v>INDCDEFFPH-16</v>
      </c>
      <c r="D1297" s="11" t="str">
        <f>IND_SavePot!D1297</f>
        <v>ICDPH</v>
      </c>
      <c r="E1297" s="10" t="str">
        <f t="shared" si="82"/>
        <v>ICDPH</v>
      </c>
      <c r="F1297" s="10" t="s">
        <v>10</v>
      </c>
      <c r="G1297" s="10" t="s">
        <v>11</v>
      </c>
      <c r="H1297" s="10">
        <f t="shared" si="84"/>
        <v>2050</v>
      </c>
      <c r="I1297" s="13">
        <f>IND_SavePot!I1297*(1+HLOOKUP(MID(D1297,2,2),$M$9:$AF$15,MATCH(RIGHT(D1297,2),$M$9:$M$15,0),0))^($H1297-IND_SavePot!$H1297)</f>
        <v>5.6638667364244865E-3</v>
      </c>
      <c r="J1297" s="13">
        <f t="shared" si="83"/>
        <v>5.6638667364244865E-3</v>
      </c>
      <c r="K1297" s="2">
        <v>8</v>
      </c>
    </row>
    <row r="1298" spans="3:11">
      <c r="C1298" s="11" t="str">
        <f>IND_SavePot!C1298</f>
        <v>INDCDEFFPH-16</v>
      </c>
      <c r="D1298" s="11" t="str">
        <f>IND_SavePot!D1298</f>
        <v>ICDPH</v>
      </c>
      <c r="E1298" s="10" t="str">
        <f t="shared" si="82"/>
        <v>ICDPH</v>
      </c>
      <c r="F1298" s="10" t="s">
        <v>10</v>
      </c>
      <c r="G1298" s="10" t="s">
        <v>11</v>
      </c>
      <c r="H1298" s="10">
        <f t="shared" si="84"/>
        <v>2050</v>
      </c>
      <c r="I1298" s="13">
        <f>IND_SavePot!I1298*(1+HLOOKUP(MID(D1298,2,2),$M$9:$AF$15,MATCH(RIGHT(D1298,2),$M$9:$M$15,0),0))^($H1298-IND_SavePot!$H1298)</f>
        <v>5.6638667364244865E-3</v>
      </c>
      <c r="J1298" s="13">
        <f t="shared" si="83"/>
        <v>5.6638667364244865E-3</v>
      </c>
      <c r="K1298" s="2">
        <v>8</v>
      </c>
    </row>
    <row r="1299" spans="3:11">
      <c r="C1299" s="11" t="str">
        <f>IND_SavePot!C1299</f>
        <v>INDCDEFFSH-16</v>
      </c>
      <c r="D1299" s="11" t="str">
        <f>IND_SavePot!D1299</f>
        <v>ICDSH</v>
      </c>
      <c r="E1299" s="10" t="str">
        <f t="shared" si="82"/>
        <v>ICDSH</v>
      </c>
      <c r="F1299" s="10" t="s">
        <v>10</v>
      </c>
      <c r="G1299" s="10" t="s">
        <v>11</v>
      </c>
      <c r="H1299" s="10">
        <f t="shared" si="84"/>
        <v>2050</v>
      </c>
      <c r="I1299" s="13">
        <f>IND_SavePot!I1299*(1+HLOOKUP(MID(D1299,2,2),$M$9:$AF$15,MATCH(RIGHT(D1299,2),$M$9:$M$15,0),0))^($H1299-IND_SavePot!$H1299)</f>
        <v>0</v>
      </c>
      <c r="J1299" s="13">
        <f t="shared" si="83"/>
        <v>0</v>
      </c>
      <c r="K1299" s="2">
        <v>8</v>
      </c>
    </row>
    <row r="1300" spans="3:11">
      <c r="C1300" s="11" t="str">
        <f>IND_SavePot!C1300</f>
        <v>INDCDEFFLA-16</v>
      </c>
      <c r="D1300" s="11" t="str">
        <f>IND_SavePot!D1300</f>
        <v>ICDLA</v>
      </c>
      <c r="E1300" s="10" t="str">
        <f t="shared" si="82"/>
        <v>ICDLA</v>
      </c>
      <c r="F1300" s="10" t="s">
        <v>10</v>
      </c>
      <c r="G1300" s="10" t="s">
        <v>11</v>
      </c>
      <c r="H1300" s="10">
        <f t="shared" si="84"/>
        <v>2050</v>
      </c>
      <c r="I1300" s="13">
        <f>IND_SavePot!I1300*(1+HLOOKUP(MID(D1300,2,2),$M$9:$AF$15,MATCH(RIGHT(D1300,2),$M$9:$M$15,0),0))^($H1300-IND_SavePot!$H1300)</f>
        <v>8.3705470285462043E-3</v>
      </c>
      <c r="J1300" s="13">
        <f t="shared" si="83"/>
        <v>8.3705470285462043E-3</v>
      </c>
      <c r="K1300" s="2">
        <v>8</v>
      </c>
    </row>
    <row r="1301" spans="3:11">
      <c r="C1301" s="11" t="str">
        <f>IND_SavePot!C1301</f>
        <v>INDCDEFFEM-16</v>
      </c>
      <c r="D1301" s="11" t="str">
        <f>IND_SavePot!D1301</f>
        <v>ICDEM</v>
      </c>
      <c r="E1301" s="10" t="str">
        <f t="shared" si="82"/>
        <v>ICDEM</v>
      </c>
      <c r="F1301" s="10" t="s">
        <v>10</v>
      </c>
      <c r="G1301" s="10" t="s">
        <v>11</v>
      </c>
      <c r="H1301" s="10">
        <f t="shared" si="84"/>
        <v>2050</v>
      </c>
      <c r="I1301" s="13">
        <f>IND_SavePot!I1301*(1+HLOOKUP(MID(D1301,2,2),$M$9:$AF$15,MATCH(RIGHT(D1301,2),$M$9:$M$15,0),0))^($H1301-IND_SavePot!$H1301)</f>
        <v>8.5344899291395632E-3</v>
      </c>
      <c r="J1301" s="13">
        <f t="shared" si="83"/>
        <v>8.5344899291395632E-3</v>
      </c>
      <c r="K1301" s="2">
        <v>8</v>
      </c>
    </row>
    <row r="1302" spans="3:11">
      <c r="C1302" s="11" t="str">
        <f>IND_SavePot!C1302</f>
        <v>INDCDEFFTF-16</v>
      </c>
      <c r="D1302" s="11" t="str">
        <f>IND_SavePot!D1302</f>
        <v>ICDTF</v>
      </c>
      <c r="E1302" s="10" t="str">
        <f t="shared" si="82"/>
        <v>ICDTF</v>
      </c>
      <c r="F1302" s="10" t="s">
        <v>10</v>
      </c>
      <c r="G1302" s="10" t="s">
        <v>11</v>
      </c>
      <c r="H1302" s="10">
        <f t="shared" si="84"/>
        <v>2050</v>
      </c>
      <c r="I1302" s="13">
        <f>IND_SavePot!I1302*(1+HLOOKUP(MID(D1302,2,2),$M$9:$AF$15,MATCH(RIGHT(D1302,2),$M$9:$M$15,0),0))^($H1302-IND_SavePot!$H1302)</f>
        <v>2.417711614170222E-3</v>
      </c>
      <c r="J1302" s="13">
        <f t="shared" si="83"/>
        <v>2.417711614170222E-3</v>
      </c>
      <c r="K1302" s="2">
        <v>8</v>
      </c>
    </row>
    <row r="1303" spans="3:11">
      <c r="C1303" s="11" t="str">
        <f>IND_SavePot!C1303</f>
        <v>INDCDEFFPH-17</v>
      </c>
      <c r="D1303" s="11" t="str">
        <f>IND_SavePot!D1303</f>
        <v>ICDPH</v>
      </c>
      <c r="E1303" s="10" t="str">
        <f t="shared" si="82"/>
        <v>ICDPH</v>
      </c>
      <c r="F1303" s="10" t="s">
        <v>10</v>
      </c>
      <c r="G1303" s="10" t="s">
        <v>11</v>
      </c>
      <c r="H1303" s="10">
        <f t="shared" si="84"/>
        <v>2050</v>
      </c>
      <c r="I1303" s="13">
        <f>IND_SavePot!I1303*(1+HLOOKUP(MID(D1303,2,2),$M$9:$AF$15,MATCH(RIGHT(D1303,2),$M$9:$M$15,0),0))^($H1303-IND_SavePot!$H1303)</f>
        <v>5.6638667364244865E-3</v>
      </c>
      <c r="J1303" s="13">
        <f t="shared" si="83"/>
        <v>5.6638667364244865E-3</v>
      </c>
      <c r="K1303" s="2">
        <v>8</v>
      </c>
    </row>
    <row r="1304" spans="3:11">
      <c r="C1304" s="11" t="str">
        <f>IND_SavePot!C1304</f>
        <v>INDCDEFFPH-17</v>
      </c>
      <c r="D1304" s="11" t="str">
        <f>IND_SavePot!D1304</f>
        <v>ICDPH</v>
      </c>
      <c r="E1304" s="10" t="str">
        <f t="shared" si="82"/>
        <v>ICDPH</v>
      </c>
      <c r="F1304" s="10" t="s">
        <v>10</v>
      </c>
      <c r="G1304" s="10" t="s">
        <v>11</v>
      </c>
      <c r="H1304" s="10">
        <f t="shared" si="84"/>
        <v>2050</v>
      </c>
      <c r="I1304" s="13">
        <f>IND_SavePot!I1304*(1+HLOOKUP(MID(D1304,2,2),$M$9:$AF$15,MATCH(RIGHT(D1304,2),$M$9:$M$15,0),0))^($H1304-IND_SavePot!$H1304)</f>
        <v>5.6638667364244865E-3</v>
      </c>
      <c r="J1304" s="13">
        <f t="shared" si="83"/>
        <v>5.6638667364244865E-3</v>
      </c>
      <c r="K1304" s="2">
        <v>8</v>
      </c>
    </row>
    <row r="1305" spans="3:11">
      <c r="C1305" s="11" t="str">
        <f>IND_SavePot!C1305</f>
        <v>INDCDEFFSH-17</v>
      </c>
      <c r="D1305" s="11" t="str">
        <f>IND_SavePot!D1305</f>
        <v>ICDSH</v>
      </c>
      <c r="E1305" s="10" t="str">
        <f t="shared" si="82"/>
        <v>ICDSH</v>
      </c>
      <c r="F1305" s="10" t="s">
        <v>10</v>
      </c>
      <c r="G1305" s="10" t="s">
        <v>11</v>
      </c>
      <c r="H1305" s="10">
        <f t="shared" si="84"/>
        <v>2050</v>
      </c>
      <c r="I1305" s="13">
        <f>IND_SavePot!I1305*(1+HLOOKUP(MID(D1305,2,2),$M$9:$AF$15,MATCH(RIGHT(D1305,2),$M$9:$M$15,0),0))^($H1305-IND_SavePot!$H1305)</f>
        <v>0</v>
      </c>
      <c r="J1305" s="13">
        <f t="shared" si="83"/>
        <v>0</v>
      </c>
      <c r="K1305" s="2">
        <v>8</v>
      </c>
    </row>
    <row r="1306" spans="3:11">
      <c r="C1306" s="11" t="str">
        <f>IND_SavePot!C1306</f>
        <v>INDCDEFFLA-17</v>
      </c>
      <c r="D1306" s="11" t="str">
        <f>IND_SavePot!D1306</f>
        <v>ICDLA</v>
      </c>
      <c r="E1306" s="10" t="str">
        <f t="shared" si="82"/>
        <v>ICDLA</v>
      </c>
      <c r="F1306" s="10" t="s">
        <v>10</v>
      </c>
      <c r="G1306" s="10" t="s">
        <v>11</v>
      </c>
      <c r="H1306" s="10">
        <f t="shared" si="84"/>
        <v>2050</v>
      </c>
      <c r="I1306" s="13">
        <f>IND_SavePot!I1306*(1+HLOOKUP(MID(D1306,2,2),$M$9:$AF$15,MATCH(RIGHT(D1306,2),$M$9:$M$15,0),0))^($H1306-IND_SavePot!$H1306)</f>
        <v>8.3705470285461697E-3</v>
      </c>
      <c r="J1306" s="13">
        <f t="shared" si="83"/>
        <v>8.3705470285461697E-3</v>
      </c>
      <c r="K1306" s="2">
        <v>8</v>
      </c>
    </row>
    <row r="1307" spans="3:11">
      <c r="C1307" s="11" t="str">
        <f>IND_SavePot!C1307</f>
        <v>INDCDEFFEM-17</v>
      </c>
      <c r="D1307" s="11" t="str">
        <f>IND_SavePot!D1307</f>
        <v>ICDEM</v>
      </c>
      <c r="E1307" s="10" t="str">
        <f t="shared" si="82"/>
        <v>ICDEM</v>
      </c>
      <c r="F1307" s="10" t="s">
        <v>10</v>
      </c>
      <c r="G1307" s="10" t="s">
        <v>11</v>
      </c>
      <c r="H1307" s="10">
        <f t="shared" si="84"/>
        <v>2050</v>
      </c>
      <c r="I1307" s="13">
        <f>IND_SavePot!I1307*(1+HLOOKUP(MID(D1307,2,2),$M$9:$AF$15,MATCH(RIGHT(D1307,2),$M$9:$M$15,0),0))^($H1307-IND_SavePot!$H1307)</f>
        <v>8.5344899291395424E-3</v>
      </c>
      <c r="J1307" s="13">
        <f t="shared" si="83"/>
        <v>8.5344899291395424E-3</v>
      </c>
      <c r="K1307" s="2">
        <v>8</v>
      </c>
    </row>
    <row r="1308" spans="3:11">
      <c r="C1308" s="11" t="str">
        <f>IND_SavePot!C1308</f>
        <v>INDCDEFFTF-17</v>
      </c>
      <c r="D1308" s="11" t="str">
        <f>IND_SavePot!D1308</f>
        <v>ICDTF</v>
      </c>
      <c r="E1308" s="10" t="str">
        <f t="shared" si="82"/>
        <v>ICDTF</v>
      </c>
      <c r="F1308" s="10" t="s">
        <v>10</v>
      </c>
      <c r="G1308" s="10" t="s">
        <v>11</v>
      </c>
      <c r="H1308" s="10">
        <f t="shared" si="84"/>
        <v>2050</v>
      </c>
      <c r="I1308" s="13">
        <f>IND_SavePot!I1308*(1+HLOOKUP(MID(D1308,2,2),$M$9:$AF$15,MATCH(RIGHT(D1308,2),$M$9:$M$15,0),0))^($H1308-IND_SavePot!$H1308)</f>
        <v>2.417711614170222E-3</v>
      </c>
      <c r="J1308" s="13">
        <f t="shared" si="83"/>
        <v>2.417711614170222E-3</v>
      </c>
      <c r="K1308" s="2">
        <v>8</v>
      </c>
    </row>
    <row r="1309" spans="3:11">
      <c r="C1309" s="11" t="str">
        <f>IND_SavePot!C1309</f>
        <v>INDCDEFFPH-18</v>
      </c>
      <c r="D1309" s="11" t="str">
        <f>IND_SavePot!D1309</f>
        <v>ICDPH</v>
      </c>
      <c r="E1309" s="10" t="str">
        <f t="shared" si="82"/>
        <v>ICDPH</v>
      </c>
      <c r="F1309" s="10" t="s">
        <v>10</v>
      </c>
      <c r="G1309" s="10" t="s">
        <v>11</v>
      </c>
      <c r="H1309" s="10">
        <f t="shared" si="84"/>
        <v>2050</v>
      </c>
      <c r="I1309" s="13">
        <f>IND_SavePot!I1309*(1+HLOOKUP(MID(D1309,2,2),$M$9:$AF$15,MATCH(RIGHT(D1309,2),$M$9:$M$15,0),0))^($H1309-IND_SavePot!$H1309)</f>
        <v>5.6638667364244865E-3</v>
      </c>
      <c r="J1309" s="13">
        <f t="shared" si="83"/>
        <v>5.6638667364244865E-3</v>
      </c>
      <c r="K1309" s="2">
        <v>8</v>
      </c>
    </row>
    <row r="1310" spans="3:11">
      <c r="C1310" s="11" t="str">
        <f>IND_SavePot!C1310</f>
        <v>INDCDEFFPH-18</v>
      </c>
      <c r="D1310" s="11" t="str">
        <f>IND_SavePot!D1310</f>
        <v>ICDPH</v>
      </c>
      <c r="E1310" s="10" t="str">
        <f t="shared" si="82"/>
        <v>ICDPH</v>
      </c>
      <c r="F1310" s="10" t="s">
        <v>10</v>
      </c>
      <c r="G1310" s="10" t="s">
        <v>11</v>
      </c>
      <c r="H1310" s="10">
        <f t="shared" si="84"/>
        <v>2050</v>
      </c>
      <c r="I1310" s="13">
        <f>IND_SavePot!I1310*(1+HLOOKUP(MID(D1310,2,2),$M$9:$AF$15,MATCH(RIGHT(D1310,2),$M$9:$M$15,0),0))^($H1310-IND_SavePot!$H1310)</f>
        <v>5.6638667364244865E-3</v>
      </c>
      <c r="J1310" s="13">
        <f t="shared" si="83"/>
        <v>5.6638667364244865E-3</v>
      </c>
      <c r="K1310" s="2">
        <v>8</v>
      </c>
    </row>
    <row r="1311" spans="3:11">
      <c r="C1311" s="11" t="str">
        <f>IND_SavePot!C1311</f>
        <v>INDCDEFFSH-18</v>
      </c>
      <c r="D1311" s="11" t="str">
        <f>IND_SavePot!D1311</f>
        <v>ICDSH</v>
      </c>
      <c r="E1311" s="10" t="str">
        <f t="shared" si="82"/>
        <v>ICDSH</v>
      </c>
      <c r="F1311" s="10" t="s">
        <v>10</v>
      </c>
      <c r="G1311" s="10" t="s">
        <v>11</v>
      </c>
      <c r="H1311" s="10">
        <f t="shared" si="84"/>
        <v>2050</v>
      </c>
      <c r="I1311" s="13">
        <f>IND_SavePot!I1311*(1+HLOOKUP(MID(D1311,2,2),$M$9:$AF$15,MATCH(RIGHT(D1311,2),$M$9:$M$15,0),0))^($H1311-IND_SavePot!$H1311)</f>
        <v>0</v>
      </c>
      <c r="J1311" s="13">
        <f t="shared" si="83"/>
        <v>0</v>
      </c>
      <c r="K1311" s="2">
        <v>8</v>
      </c>
    </row>
    <row r="1312" spans="3:11">
      <c r="C1312" s="11" t="str">
        <f>IND_SavePot!C1312</f>
        <v>INDCDEFFLA-18</v>
      </c>
      <c r="D1312" s="11" t="str">
        <f>IND_SavePot!D1312</f>
        <v>ICDLA</v>
      </c>
      <c r="E1312" s="10" t="str">
        <f t="shared" si="82"/>
        <v>ICDLA</v>
      </c>
      <c r="F1312" s="10" t="s">
        <v>10</v>
      </c>
      <c r="G1312" s="10" t="s">
        <v>11</v>
      </c>
      <c r="H1312" s="10">
        <f t="shared" si="84"/>
        <v>2050</v>
      </c>
      <c r="I1312" s="13">
        <f>IND_SavePot!I1312*(1+HLOOKUP(MID(D1312,2,2),$M$9:$AF$15,MATCH(RIGHT(D1312,2),$M$9:$M$15,0),0))^($H1312-IND_SavePot!$H1312)</f>
        <v>8.370547028546187E-3</v>
      </c>
      <c r="J1312" s="13">
        <f t="shared" si="83"/>
        <v>8.370547028546187E-3</v>
      </c>
      <c r="K1312" s="2">
        <v>7</v>
      </c>
    </row>
    <row r="1313" spans="3:11">
      <c r="C1313" s="11" t="str">
        <f>IND_SavePot!C1313</f>
        <v>INDCDEFFEM-18</v>
      </c>
      <c r="D1313" s="11" t="str">
        <f>IND_SavePot!D1313</f>
        <v>ICDEM</v>
      </c>
      <c r="E1313" s="10" t="str">
        <f t="shared" si="82"/>
        <v>ICDEM</v>
      </c>
      <c r="F1313" s="10" t="s">
        <v>10</v>
      </c>
      <c r="G1313" s="10" t="s">
        <v>11</v>
      </c>
      <c r="H1313" s="10">
        <f t="shared" si="84"/>
        <v>2050</v>
      </c>
      <c r="I1313" s="13">
        <f>IND_SavePot!I1313*(1+HLOOKUP(MID(D1313,2,2),$M$9:$AF$15,MATCH(RIGHT(D1313,2),$M$9:$M$15,0),0))^($H1313-IND_SavePot!$H1313)</f>
        <v>8.5344899291395632E-3</v>
      </c>
      <c r="J1313" s="13">
        <f t="shared" si="83"/>
        <v>8.5344899291395632E-3</v>
      </c>
      <c r="K1313" s="2">
        <v>7</v>
      </c>
    </row>
    <row r="1314" spans="3:11">
      <c r="C1314" s="11" t="str">
        <f>IND_SavePot!C1314</f>
        <v>INDCDEFFTF-18</v>
      </c>
      <c r="D1314" s="11" t="str">
        <f>IND_SavePot!D1314</f>
        <v>ICDTF</v>
      </c>
      <c r="E1314" s="10" t="str">
        <f t="shared" si="82"/>
        <v>ICDTF</v>
      </c>
      <c r="F1314" s="10" t="s">
        <v>10</v>
      </c>
      <c r="G1314" s="10" t="s">
        <v>11</v>
      </c>
      <c r="H1314" s="10">
        <f t="shared" si="84"/>
        <v>2050</v>
      </c>
      <c r="I1314" s="13">
        <f>IND_SavePot!I1314*(1+HLOOKUP(MID(D1314,2,2),$M$9:$AF$15,MATCH(RIGHT(D1314,2),$M$9:$M$15,0),0))^($H1314-IND_SavePot!$H1314)</f>
        <v>2.4177116141702371E-3</v>
      </c>
      <c r="J1314" s="13">
        <f t="shared" si="83"/>
        <v>2.4177116141702371E-3</v>
      </c>
      <c r="K1314" s="2">
        <v>8</v>
      </c>
    </row>
    <row r="1315" spans="3:11">
      <c r="C1315" s="11" t="str">
        <f>IND_SavePot!C1315</f>
        <v>INDCDEFFPH-19</v>
      </c>
      <c r="D1315" s="11" t="str">
        <f>IND_SavePot!D1315</f>
        <v>ICDPH</v>
      </c>
      <c r="E1315" s="10" t="str">
        <f t="shared" si="82"/>
        <v>ICDPH</v>
      </c>
      <c r="F1315" s="10" t="s">
        <v>10</v>
      </c>
      <c r="G1315" s="10" t="s">
        <v>11</v>
      </c>
      <c r="H1315" s="10">
        <f t="shared" si="84"/>
        <v>2050</v>
      </c>
      <c r="I1315" s="13">
        <f>IND_SavePot!I1315*(1+HLOOKUP(MID(D1315,2,2),$M$9:$AF$15,MATCH(RIGHT(D1315,2),$M$9:$M$15,0),0))^($H1315-IND_SavePot!$H1315)</f>
        <v>5.6638667364244553E-3</v>
      </c>
      <c r="J1315" s="13">
        <f t="shared" si="83"/>
        <v>5.6638667364244553E-3</v>
      </c>
      <c r="K1315" s="2">
        <v>8</v>
      </c>
    </row>
    <row r="1316" spans="3:11">
      <c r="C1316" s="11" t="str">
        <f>IND_SavePot!C1316</f>
        <v>INDCDEFFPH-19</v>
      </c>
      <c r="D1316" s="11" t="str">
        <f>IND_SavePot!D1316</f>
        <v>ICDPH</v>
      </c>
      <c r="E1316" s="10" t="str">
        <f t="shared" si="82"/>
        <v>ICDPH</v>
      </c>
      <c r="F1316" s="10" t="s">
        <v>10</v>
      </c>
      <c r="G1316" s="10" t="s">
        <v>11</v>
      </c>
      <c r="H1316" s="10">
        <f t="shared" si="84"/>
        <v>2050</v>
      </c>
      <c r="I1316" s="13">
        <f>IND_SavePot!I1316*(1+HLOOKUP(MID(D1316,2,2),$M$9:$AF$15,MATCH(RIGHT(D1316,2),$M$9:$M$15,0),0))^($H1316-IND_SavePot!$H1316)</f>
        <v>5.6638667364244553E-3</v>
      </c>
      <c r="J1316" s="13">
        <f t="shared" si="83"/>
        <v>5.6638667364244553E-3</v>
      </c>
      <c r="K1316" s="2">
        <v>8</v>
      </c>
    </row>
    <row r="1317" spans="3:11">
      <c r="C1317" s="11" t="str">
        <f>IND_SavePot!C1317</f>
        <v>INDCDEFFSH-19</v>
      </c>
      <c r="D1317" s="11" t="str">
        <f>IND_SavePot!D1317</f>
        <v>ICDSH</v>
      </c>
      <c r="E1317" s="10" t="str">
        <f t="shared" si="82"/>
        <v>ICDSH</v>
      </c>
      <c r="F1317" s="10" t="s">
        <v>10</v>
      </c>
      <c r="G1317" s="10" t="s">
        <v>11</v>
      </c>
      <c r="H1317" s="10">
        <f t="shared" si="84"/>
        <v>2050</v>
      </c>
      <c r="I1317" s="13">
        <f>IND_SavePot!I1317*(1+HLOOKUP(MID(D1317,2,2),$M$9:$AF$15,MATCH(RIGHT(D1317,2),$M$9:$M$15,0),0))^($H1317-IND_SavePot!$H1317)</f>
        <v>0</v>
      </c>
      <c r="J1317" s="13">
        <f t="shared" si="83"/>
        <v>0</v>
      </c>
      <c r="K1317" s="2">
        <v>8</v>
      </c>
    </row>
    <row r="1318" spans="3:11">
      <c r="C1318" s="11" t="str">
        <f>IND_SavePot!C1318</f>
        <v>INDCDEFFLA-19</v>
      </c>
      <c r="D1318" s="11" t="str">
        <f>IND_SavePot!D1318</f>
        <v>ICDLA</v>
      </c>
      <c r="E1318" s="10" t="str">
        <f t="shared" si="82"/>
        <v>ICDLA</v>
      </c>
      <c r="F1318" s="10" t="s">
        <v>10</v>
      </c>
      <c r="G1318" s="10" t="s">
        <v>11</v>
      </c>
      <c r="H1318" s="10">
        <f t="shared" si="84"/>
        <v>2050</v>
      </c>
      <c r="I1318" s="13">
        <f>IND_SavePot!I1318*(1+HLOOKUP(MID(D1318,2,2),$M$9:$AF$15,MATCH(RIGHT(D1318,2),$M$9:$M$15,0),0))^($H1318-IND_SavePot!$H1318)</f>
        <v>8.3705470285461523E-3</v>
      </c>
      <c r="J1318" s="13">
        <f t="shared" si="83"/>
        <v>8.3705470285461523E-3</v>
      </c>
      <c r="K1318" s="2">
        <v>6</v>
      </c>
    </row>
    <row r="1319" spans="3:11">
      <c r="C1319" s="11" t="str">
        <f>IND_SavePot!C1319</f>
        <v>INDCDEFFEM-19</v>
      </c>
      <c r="D1319" s="11" t="str">
        <f>IND_SavePot!D1319</f>
        <v>ICDEM</v>
      </c>
      <c r="E1319" s="10" t="str">
        <f t="shared" si="82"/>
        <v>ICDEM</v>
      </c>
      <c r="F1319" s="10" t="s">
        <v>10</v>
      </c>
      <c r="G1319" s="10" t="s">
        <v>11</v>
      </c>
      <c r="H1319" s="10">
        <f t="shared" si="84"/>
        <v>2050</v>
      </c>
      <c r="I1319" s="13">
        <f>IND_SavePot!I1319*(1+HLOOKUP(MID(D1319,2,2),$M$9:$AF$15,MATCH(RIGHT(D1319,2),$M$9:$M$15,0),0))^($H1319-IND_SavePot!$H1319)</f>
        <v>8.5344899291395632E-3</v>
      </c>
      <c r="J1319" s="13">
        <f t="shared" si="83"/>
        <v>8.5344899291395632E-3</v>
      </c>
      <c r="K1319" s="2">
        <v>7</v>
      </c>
    </row>
    <row r="1320" spans="3:11">
      <c r="C1320" s="11" t="str">
        <f>IND_SavePot!C1320</f>
        <v>INDCDEFFTF-19</v>
      </c>
      <c r="D1320" s="11" t="str">
        <f>IND_SavePot!D1320</f>
        <v>ICDTF</v>
      </c>
      <c r="E1320" s="10" t="str">
        <f t="shared" si="82"/>
        <v>ICDTF</v>
      </c>
      <c r="F1320" s="10" t="s">
        <v>10</v>
      </c>
      <c r="G1320" s="10" t="s">
        <v>11</v>
      </c>
      <c r="H1320" s="10">
        <f t="shared" si="84"/>
        <v>2050</v>
      </c>
      <c r="I1320" s="13">
        <f>IND_SavePot!I1320*(1+HLOOKUP(MID(D1320,2,2),$M$9:$AF$15,MATCH(RIGHT(D1320,2),$M$9:$M$15,0),0))^($H1320-IND_SavePot!$H1320)</f>
        <v>2.417711614170222E-3</v>
      </c>
      <c r="J1320" s="13">
        <f t="shared" si="83"/>
        <v>2.417711614170222E-3</v>
      </c>
      <c r="K1320" s="2">
        <v>8</v>
      </c>
    </row>
    <row r="1321" spans="3:11">
      <c r="C1321" s="11" t="str">
        <f>IND_SavePot!C1321</f>
        <v>INDCDEFFPH-20</v>
      </c>
      <c r="D1321" s="11" t="str">
        <f>IND_SavePot!D1321</f>
        <v>ICDPH</v>
      </c>
      <c r="E1321" s="10" t="str">
        <f t="shared" si="82"/>
        <v>ICDPH</v>
      </c>
      <c r="F1321" s="10" t="s">
        <v>10</v>
      </c>
      <c r="G1321" s="10" t="s">
        <v>11</v>
      </c>
      <c r="H1321" s="10">
        <f t="shared" si="84"/>
        <v>2050</v>
      </c>
      <c r="I1321" s="13">
        <f>IND_SavePot!I1321*(1+HLOOKUP(MID(D1321,2,2),$M$9:$AF$15,MATCH(RIGHT(D1321,2),$M$9:$M$15,0),0))^($H1321-IND_SavePot!$H1321)</f>
        <v>5.6638667364244865E-3</v>
      </c>
      <c r="J1321" s="13">
        <f t="shared" si="83"/>
        <v>5.6638667364244865E-3</v>
      </c>
      <c r="K1321" s="2">
        <v>8</v>
      </c>
    </row>
    <row r="1322" spans="3:11">
      <c r="C1322" s="11" t="str">
        <f>IND_SavePot!C1322</f>
        <v>INDCDEFFPH-20</v>
      </c>
      <c r="D1322" s="11" t="str">
        <f>IND_SavePot!D1322</f>
        <v>ICDPH</v>
      </c>
      <c r="E1322" s="10" t="str">
        <f t="shared" si="82"/>
        <v>ICDPH</v>
      </c>
      <c r="F1322" s="10" t="s">
        <v>10</v>
      </c>
      <c r="G1322" s="10" t="s">
        <v>11</v>
      </c>
      <c r="H1322" s="10">
        <f t="shared" si="84"/>
        <v>2050</v>
      </c>
      <c r="I1322" s="13">
        <f>IND_SavePot!I1322*(1+HLOOKUP(MID(D1322,2,2),$M$9:$AF$15,MATCH(RIGHT(D1322,2),$M$9:$M$15,0),0))^($H1322-IND_SavePot!$H1322)</f>
        <v>5.6638667364244865E-3</v>
      </c>
      <c r="J1322" s="13">
        <f t="shared" si="83"/>
        <v>5.6638667364244865E-3</v>
      </c>
      <c r="K1322" s="2">
        <v>8</v>
      </c>
    </row>
    <row r="1323" spans="3:11">
      <c r="C1323" s="11" t="str">
        <f>IND_SavePot!C1323</f>
        <v>INDCDEFFSH-20</v>
      </c>
      <c r="D1323" s="11" t="str">
        <f>IND_SavePot!D1323</f>
        <v>ICDSH</v>
      </c>
      <c r="E1323" s="10" t="str">
        <f t="shared" si="82"/>
        <v>ICDSH</v>
      </c>
      <c r="F1323" s="10" t="s">
        <v>10</v>
      </c>
      <c r="G1323" s="10" t="s">
        <v>11</v>
      </c>
      <c r="H1323" s="10">
        <f t="shared" si="84"/>
        <v>2050</v>
      </c>
      <c r="I1323" s="13">
        <f>IND_SavePot!I1323*(1+HLOOKUP(MID(D1323,2,2),$M$9:$AF$15,MATCH(RIGHT(D1323,2),$M$9:$M$15,0),0))^($H1323-IND_SavePot!$H1323)</f>
        <v>0</v>
      </c>
      <c r="J1323" s="13">
        <f t="shared" si="83"/>
        <v>0</v>
      </c>
      <c r="K1323" s="2">
        <v>8</v>
      </c>
    </row>
    <row r="1324" spans="3:11">
      <c r="C1324" s="11" t="str">
        <f>IND_SavePot!C1324</f>
        <v>INDCDEFFLA-20</v>
      </c>
      <c r="D1324" s="11" t="str">
        <f>IND_SavePot!D1324</f>
        <v>ICDLA</v>
      </c>
      <c r="E1324" s="10" t="str">
        <f t="shared" si="82"/>
        <v>ICDLA</v>
      </c>
      <c r="F1324" s="10" t="s">
        <v>10</v>
      </c>
      <c r="G1324" s="10" t="s">
        <v>11</v>
      </c>
      <c r="H1324" s="10">
        <f t="shared" si="84"/>
        <v>2050</v>
      </c>
      <c r="I1324" s="13">
        <f>IND_SavePot!I1324*(1+HLOOKUP(MID(D1324,2,2),$M$9:$AF$15,MATCH(RIGHT(D1324,2),$M$9:$M$15,0),0))^($H1324-IND_SavePot!$H1324)</f>
        <v>8.3705470285462043E-3</v>
      </c>
      <c r="J1324" s="13">
        <f t="shared" si="83"/>
        <v>8.3705470285462043E-3</v>
      </c>
      <c r="K1324" s="2">
        <v>6</v>
      </c>
    </row>
    <row r="1325" spans="3:11">
      <c r="C1325" s="11" t="str">
        <f>IND_SavePot!C1325</f>
        <v>INDCDEFFEM-20</v>
      </c>
      <c r="D1325" s="11" t="str">
        <f>IND_SavePot!D1325</f>
        <v>ICDEM</v>
      </c>
      <c r="E1325" s="10" t="str">
        <f t="shared" si="82"/>
        <v>ICDEM</v>
      </c>
      <c r="F1325" s="10" t="s">
        <v>10</v>
      </c>
      <c r="G1325" s="10" t="s">
        <v>11</v>
      </c>
      <c r="H1325" s="10">
        <f t="shared" si="84"/>
        <v>2050</v>
      </c>
      <c r="I1325" s="13">
        <f>IND_SavePot!I1325*(1+HLOOKUP(MID(D1325,2,2),$M$9:$AF$15,MATCH(RIGHT(D1325,2),$M$9:$M$15,0),0))^($H1325-IND_SavePot!$H1325)</f>
        <v>8.5344899291395632E-3</v>
      </c>
      <c r="J1325" s="13">
        <f t="shared" si="83"/>
        <v>8.5344899291395632E-3</v>
      </c>
      <c r="K1325" s="2">
        <v>6</v>
      </c>
    </row>
    <row r="1326" spans="3:11">
      <c r="C1326" s="11" t="str">
        <f>IND_SavePot!C1326</f>
        <v>INDCDEFFTF-20</v>
      </c>
      <c r="D1326" s="11" t="str">
        <f>IND_SavePot!D1326</f>
        <v>ICDTF</v>
      </c>
      <c r="E1326" s="10" t="str">
        <f t="shared" si="82"/>
        <v>ICDTF</v>
      </c>
      <c r="F1326" s="10" t="s">
        <v>10</v>
      </c>
      <c r="G1326" s="10" t="s">
        <v>11</v>
      </c>
      <c r="H1326" s="10">
        <f t="shared" si="84"/>
        <v>2050</v>
      </c>
      <c r="I1326" s="13">
        <f>IND_SavePot!I1326*(1+HLOOKUP(MID(D1326,2,2),$M$9:$AF$15,MATCH(RIGHT(D1326,2),$M$9:$M$15,0),0))^($H1326-IND_SavePot!$H1326)</f>
        <v>2.417711614170222E-3</v>
      </c>
      <c r="J1326" s="13">
        <f t="shared" si="83"/>
        <v>2.417711614170222E-3</v>
      </c>
      <c r="K1326" s="2">
        <v>8</v>
      </c>
    </row>
    <row r="1327" spans="3:11">
      <c r="C1327" s="11" t="str">
        <f>IND_SavePot!C1327</f>
        <v>INDCDEFFPH-21</v>
      </c>
      <c r="D1327" s="11" t="str">
        <f>IND_SavePot!D1327</f>
        <v>ICDPH</v>
      </c>
      <c r="E1327" s="10" t="str">
        <f t="shared" si="82"/>
        <v>ICDPH</v>
      </c>
      <c r="F1327" s="10" t="s">
        <v>10</v>
      </c>
      <c r="G1327" s="10" t="s">
        <v>11</v>
      </c>
      <c r="H1327" s="10">
        <f t="shared" si="84"/>
        <v>2050</v>
      </c>
      <c r="I1327" s="13">
        <f>IND_SavePot!I1327*(1+HLOOKUP(MID(D1327,2,2),$M$9:$AF$15,MATCH(RIGHT(D1327,2),$M$9:$M$15,0),0))^($H1327-IND_SavePot!$H1327)</f>
        <v>4.3007529067928905E-3</v>
      </c>
      <c r="J1327" s="13">
        <f t="shared" si="83"/>
        <v>4.3007529067928905E-3</v>
      </c>
      <c r="K1327" s="2">
        <v>8</v>
      </c>
    </row>
    <row r="1328" spans="3:11">
      <c r="C1328" s="11" t="str">
        <f>IND_SavePot!C1328</f>
        <v>INDCDEFFPH-21</v>
      </c>
      <c r="D1328" s="11" t="str">
        <f>IND_SavePot!D1328</f>
        <v>ICDPH</v>
      </c>
      <c r="E1328" s="10" t="str">
        <f t="shared" si="82"/>
        <v>ICDPH</v>
      </c>
      <c r="F1328" s="10" t="s">
        <v>10</v>
      </c>
      <c r="G1328" s="10" t="s">
        <v>11</v>
      </c>
      <c r="H1328" s="10">
        <f t="shared" si="84"/>
        <v>2050</v>
      </c>
      <c r="I1328" s="13">
        <f>IND_SavePot!I1328*(1+HLOOKUP(MID(D1328,2,2),$M$9:$AF$15,MATCH(RIGHT(D1328,2),$M$9:$M$15,0),0))^($H1328-IND_SavePot!$H1328)</f>
        <v>4.3007529067928905E-3</v>
      </c>
      <c r="J1328" s="13">
        <f t="shared" si="83"/>
        <v>4.3007529067928905E-3</v>
      </c>
      <c r="K1328" s="2">
        <v>8</v>
      </c>
    </row>
    <row r="1329" spans="3:11">
      <c r="C1329" s="11" t="str">
        <f>IND_SavePot!C1329</f>
        <v>INDCDEFFSH-21</v>
      </c>
      <c r="D1329" s="11" t="str">
        <f>IND_SavePot!D1329</f>
        <v>ICDSH</v>
      </c>
      <c r="E1329" s="10" t="str">
        <f t="shared" si="82"/>
        <v>ICDSH</v>
      </c>
      <c r="F1329" s="10" t="s">
        <v>10</v>
      </c>
      <c r="G1329" s="10" t="s">
        <v>11</v>
      </c>
      <c r="H1329" s="10">
        <f t="shared" si="84"/>
        <v>2050</v>
      </c>
      <c r="I1329" s="13">
        <f>IND_SavePot!I1329*(1+HLOOKUP(MID(D1329,2,2),$M$9:$AF$15,MATCH(RIGHT(D1329,2),$M$9:$M$15,0),0))^($H1329-IND_SavePot!$H1329)</f>
        <v>0</v>
      </c>
      <c r="J1329" s="13">
        <f t="shared" si="83"/>
        <v>0</v>
      </c>
      <c r="K1329" s="2">
        <v>8</v>
      </c>
    </row>
    <row r="1330" spans="3:11">
      <c r="C1330" s="11" t="str">
        <f>IND_SavePot!C1330</f>
        <v>INDCDEFFLA-21</v>
      </c>
      <c r="D1330" s="11" t="str">
        <f>IND_SavePot!D1330</f>
        <v>ICDLA</v>
      </c>
      <c r="E1330" s="10" t="str">
        <f t="shared" si="82"/>
        <v>ICDLA</v>
      </c>
      <c r="F1330" s="10" t="s">
        <v>10</v>
      </c>
      <c r="G1330" s="10" t="s">
        <v>11</v>
      </c>
      <c r="H1330" s="10">
        <f t="shared" si="84"/>
        <v>2050</v>
      </c>
      <c r="I1330" s="13">
        <f>IND_SavePot!I1330*(1+HLOOKUP(MID(D1330,2,2),$M$9:$AF$15,MATCH(RIGHT(D1330,2),$M$9:$M$15,0),0))^($H1330-IND_SavePot!$H1330)</f>
        <v>4.2615968758741365E-3</v>
      </c>
      <c r="J1330" s="13">
        <f t="shared" si="83"/>
        <v>4.2615968758741365E-3</v>
      </c>
      <c r="K1330" s="2">
        <v>5</v>
      </c>
    </row>
    <row r="1331" spans="3:11">
      <c r="C1331" s="11" t="str">
        <f>IND_SavePot!C1331</f>
        <v>INDCDEFFEM-21</v>
      </c>
      <c r="D1331" s="11" t="str">
        <f>IND_SavePot!D1331</f>
        <v>ICDEM</v>
      </c>
      <c r="E1331" s="10" t="str">
        <f t="shared" si="82"/>
        <v>ICDEM</v>
      </c>
      <c r="F1331" s="10" t="s">
        <v>10</v>
      </c>
      <c r="G1331" s="10" t="s">
        <v>11</v>
      </c>
      <c r="H1331" s="10">
        <f t="shared" si="84"/>
        <v>2050</v>
      </c>
      <c r="I1331" s="13">
        <f>IND_SavePot!I1331*(1+HLOOKUP(MID(D1331,2,2),$M$9:$AF$15,MATCH(RIGHT(D1331,2),$M$9:$M$15,0),0))^($H1331-IND_SavePot!$H1331)</f>
        <v>5.2053375355737199E-3</v>
      </c>
      <c r="J1331" s="13">
        <f t="shared" si="83"/>
        <v>5.2053375355737199E-3</v>
      </c>
      <c r="K1331" s="2">
        <v>6</v>
      </c>
    </row>
    <row r="1332" spans="3:11">
      <c r="C1332" s="11" t="str">
        <f>IND_SavePot!C1332</f>
        <v>INDCDEFFTF-21</v>
      </c>
      <c r="D1332" s="11" t="str">
        <f>IND_SavePot!D1332</f>
        <v>ICDTF</v>
      </c>
      <c r="E1332" s="10" t="str">
        <f t="shared" si="82"/>
        <v>ICDTF</v>
      </c>
      <c r="F1332" s="10" t="s">
        <v>10</v>
      </c>
      <c r="G1332" s="10" t="s">
        <v>11</v>
      </c>
      <c r="H1332" s="10">
        <f t="shared" si="84"/>
        <v>2050</v>
      </c>
      <c r="I1332" s="13">
        <f>IND_SavePot!I1332*(1+HLOOKUP(MID(D1332,2,2),$M$9:$AF$15,MATCH(RIGHT(D1332,2),$M$9:$M$15,0),0))^($H1332-IND_SavePot!$H1332)</f>
        <v>0</v>
      </c>
      <c r="J1332" s="13">
        <f t="shared" si="83"/>
        <v>0</v>
      </c>
      <c r="K1332" s="2">
        <v>8</v>
      </c>
    </row>
    <row r="1333" spans="3:11">
      <c r="C1333" s="11" t="str">
        <f>IND_SavePot!C1333</f>
        <v>INDCDEFFPH-22</v>
      </c>
      <c r="D1333" s="11" t="str">
        <f>IND_SavePot!D1333</f>
        <v>ICDPH</v>
      </c>
      <c r="E1333" s="10" t="str">
        <f t="shared" si="82"/>
        <v>ICDPH</v>
      </c>
      <c r="F1333" s="10" t="s">
        <v>10</v>
      </c>
      <c r="G1333" s="10" t="s">
        <v>11</v>
      </c>
      <c r="H1333" s="10">
        <f t="shared" si="84"/>
        <v>2050</v>
      </c>
      <c r="I1333" s="13">
        <f>IND_SavePot!I1333*(1+HLOOKUP(MID(D1333,2,2),$M$9:$AF$15,MATCH(RIGHT(D1333,2),$M$9:$M$15,0),0))^($H1333-IND_SavePot!$H1333)</f>
        <v>4.3007529067928905E-3</v>
      </c>
      <c r="J1333" s="13">
        <f t="shared" si="83"/>
        <v>4.3007529067928905E-3</v>
      </c>
      <c r="K1333" s="2">
        <v>8</v>
      </c>
    </row>
    <row r="1334" spans="3:11">
      <c r="C1334" s="11" t="str">
        <f>IND_SavePot!C1334</f>
        <v>INDCDEFFPH-22</v>
      </c>
      <c r="D1334" s="11" t="str">
        <f>IND_SavePot!D1334</f>
        <v>ICDPH</v>
      </c>
      <c r="E1334" s="10" t="str">
        <f t="shared" si="82"/>
        <v>ICDPH</v>
      </c>
      <c r="F1334" s="10" t="s">
        <v>10</v>
      </c>
      <c r="G1334" s="10" t="s">
        <v>11</v>
      </c>
      <c r="H1334" s="10">
        <f t="shared" si="84"/>
        <v>2050</v>
      </c>
      <c r="I1334" s="13">
        <f>IND_SavePot!I1334*(1+HLOOKUP(MID(D1334,2,2),$M$9:$AF$15,MATCH(RIGHT(D1334,2),$M$9:$M$15,0),0))^($H1334-IND_SavePot!$H1334)</f>
        <v>4.3007529067928905E-3</v>
      </c>
      <c r="J1334" s="13">
        <f t="shared" si="83"/>
        <v>4.3007529067928905E-3</v>
      </c>
      <c r="K1334" s="2">
        <v>8</v>
      </c>
    </row>
    <row r="1335" spans="3:11">
      <c r="C1335" s="11" t="str">
        <f>IND_SavePot!C1335</f>
        <v>INDCDEFFSH-22</v>
      </c>
      <c r="D1335" s="11" t="str">
        <f>IND_SavePot!D1335</f>
        <v>ICDSH</v>
      </c>
      <c r="E1335" s="10" t="str">
        <f t="shared" si="82"/>
        <v>ICDSH</v>
      </c>
      <c r="F1335" s="10" t="s">
        <v>10</v>
      </c>
      <c r="G1335" s="10" t="s">
        <v>11</v>
      </c>
      <c r="H1335" s="10">
        <f t="shared" si="84"/>
        <v>2050</v>
      </c>
      <c r="I1335" s="13">
        <f>IND_SavePot!I1335*(1+HLOOKUP(MID(D1335,2,2),$M$9:$AF$15,MATCH(RIGHT(D1335,2),$M$9:$M$15,0),0))^($H1335-IND_SavePot!$H1335)</f>
        <v>0</v>
      </c>
      <c r="J1335" s="13">
        <f t="shared" si="83"/>
        <v>0</v>
      </c>
      <c r="K1335" s="2">
        <v>8</v>
      </c>
    </row>
    <row r="1336" spans="3:11">
      <c r="C1336" s="11" t="str">
        <f>IND_SavePot!C1336</f>
        <v>INDCDEFFLA-22</v>
      </c>
      <c r="D1336" s="11" t="str">
        <f>IND_SavePot!D1336</f>
        <v>ICDLA</v>
      </c>
      <c r="E1336" s="10" t="str">
        <f t="shared" si="82"/>
        <v>ICDLA</v>
      </c>
      <c r="F1336" s="10" t="s">
        <v>10</v>
      </c>
      <c r="G1336" s="10" t="s">
        <v>11</v>
      </c>
      <c r="H1336" s="10">
        <f t="shared" si="84"/>
        <v>2050</v>
      </c>
      <c r="I1336" s="13">
        <f>IND_SavePot!I1336*(1+HLOOKUP(MID(D1336,2,2),$M$9:$AF$15,MATCH(RIGHT(D1336,2),$M$9:$M$15,0),0))^($H1336-IND_SavePot!$H1336)</f>
        <v>4.2615968758741365E-3</v>
      </c>
      <c r="J1336" s="13">
        <f t="shared" si="83"/>
        <v>4.2615968758741365E-3</v>
      </c>
      <c r="K1336" s="2">
        <v>5</v>
      </c>
    </row>
    <row r="1337" spans="3:11">
      <c r="C1337" s="11" t="str">
        <f>IND_SavePot!C1337</f>
        <v>INDCDEFFEM-22</v>
      </c>
      <c r="D1337" s="11" t="str">
        <f>IND_SavePot!D1337</f>
        <v>ICDEM</v>
      </c>
      <c r="E1337" s="10" t="str">
        <f t="shared" si="82"/>
        <v>ICDEM</v>
      </c>
      <c r="F1337" s="10" t="s">
        <v>10</v>
      </c>
      <c r="G1337" s="10" t="s">
        <v>11</v>
      </c>
      <c r="H1337" s="10">
        <f t="shared" si="84"/>
        <v>2050</v>
      </c>
      <c r="I1337" s="13">
        <f>IND_SavePot!I1337*(1+HLOOKUP(MID(D1337,2,2),$M$9:$AF$15,MATCH(RIGHT(D1337,2),$M$9:$M$15,0),0))^($H1337-IND_SavePot!$H1337)</f>
        <v>5.2053375355737407E-3</v>
      </c>
      <c r="J1337" s="13">
        <f t="shared" si="83"/>
        <v>5.2053375355737407E-3</v>
      </c>
      <c r="K1337" s="2">
        <v>5</v>
      </c>
    </row>
    <row r="1338" spans="3:11">
      <c r="C1338" s="11" t="str">
        <f>IND_SavePot!C1338</f>
        <v>INDCDEFFTF-22</v>
      </c>
      <c r="D1338" s="11" t="str">
        <f>IND_SavePot!D1338</f>
        <v>ICDTF</v>
      </c>
      <c r="E1338" s="10" t="str">
        <f t="shared" si="82"/>
        <v>ICDTF</v>
      </c>
      <c r="F1338" s="10" t="s">
        <v>10</v>
      </c>
      <c r="G1338" s="10" t="s">
        <v>11</v>
      </c>
      <c r="H1338" s="10">
        <f t="shared" si="84"/>
        <v>2050</v>
      </c>
      <c r="I1338" s="13">
        <f>IND_SavePot!I1338*(1+HLOOKUP(MID(D1338,2,2),$M$9:$AF$15,MATCH(RIGHT(D1338,2),$M$9:$M$15,0),0))^($H1338-IND_SavePot!$H1338)</f>
        <v>0</v>
      </c>
      <c r="J1338" s="13">
        <f t="shared" si="83"/>
        <v>0</v>
      </c>
      <c r="K1338" s="2">
        <v>8</v>
      </c>
    </row>
    <row r="1339" spans="3:11">
      <c r="C1339" s="11" t="str">
        <f>IND_SavePot!C1339</f>
        <v>INDCDEFFPH-23</v>
      </c>
      <c r="D1339" s="11" t="str">
        <f>IND_SavePot!D1339</f>
        <v>ICDPH</v>
      </c>
      <c r="E1339" s="10" t="str">
        <f t="shared" si="82"/>
        <v>ICDPH</v>
      </c>
      <c r="F1339" s="10" t="s">
        <v>10</v>
      </c>
      <c r="G1339" s="10" t="s">
        <v>11</v>
      </c>
      <c r="H1339" s="10">
        <f t="shared" si="84"/>
        <v>2050</v>
      </c>
      <c r="I1339" s="13">
        <f>IND_SavePot!I1339*(1+HLOOKUP(MID(D1339,2,2),$M$9:$AF$15,MATCH(RIGHT(D1339,2),$M$9:$M$15,0),0))^($H1339-IND_SavePot!$H1339)</f>
        <v>4.3007529067928905E-3</v>
      </c>
      <c r="J1339" s="13">
        <f t="shared" si="83"/>
        <v>4.3007529067928905E-3</v>
      </c>
      <c r="K1339" s="2">
        <v>8</v>
      </c>
    </row>
    <row r="1340" spans="3:11">
      <c r="C1340" s="11" t="str">
        <f>IND_SavePot!C1340</f>
        <v>INDCDEFFPH-23</v>
      </c>
      <c r="D1340" s="11" t="str">
        <f>IND_SavePot!D1340</f>
        <v>ICDPH</v>
      </c>
      <c r="E1340" s="10" t="str">
        <f t="shared" si="82"/>
        <v>ICDPH</v>
      </c>
      <c r="F1340" s="10" t="s">
        <v>10</v>
      </c>
      <c r="G1340" s="10" t="s">
        <v>11</v>
      </c>
      <c r="H1340" s="10">
        <f t="shared" si="84"/>
        <v>2050</v>
      </c>
      <c r="I1340" s="13">
        <f>IND_SavePot!I1340*(1+HLOOKUP(MID(D1340,2,2),$M$9:$AF$15,MATCH(RIGHT(D1340,2),$M$9:$M$15,0),0))^($H1340-IND_SavePot!$H1340)</f>
        <v>4.3007529067928905E-3</v>
      </c>
      <c r="J1340" s="13">
        <f t="shared" si="83"/>
        <v>4.3007529067928905E-3</v>
      </c>
      <c r="K1340" s="2">
        <v>8</v>
      </c>
    </row>
    <row r="1341" spans="3:11">
      <c r="C1341" s="11" t="str">
        <f>IND_SavePot!C1341</f>
        <v>INDCDEFFSH-23</v>
      </c>
      <c r="D1341" s="11" t="str">
        <f>IND_SavePot!D1341</f>
        <v>ICDSH</v>
      </c>
      <c r="E1341" s="10" t="str">
        <f t="shared" si="82"/>
        <v>ICDSH</v>
      </c>
      <c r="F1341" s="10" t="s">
        <v>10</v>
      </c>
      <c r="G1341" s="10" t="s">
        <v>11</v>
      </c>
      <c r="H1341" s="10">
        <f t="shared" si="84"/>
        <v>2050</v>
      </c>
      <c r="I1341" s="13">
        <f>IND_SavePot!I1341*(1+HLOOKUP(MID(D1341,2,2),$M$9:$AF$15,MATCH(RIGHT(D1341,2),$M$9:$M$15,0),0))^($H1341-IND_SavePot!$H1341)</f>
        <v>0</v>
      </c>
      <c r="J1341" s="13">
        <f t="shared" si="83"/>
        <v>0</v>
      </c>
      <c r="K1341" s="2">
        <v>8</v>
      </c>
    </row>
    <row r="1342" spans="3:11">
      <c r="C1342" s="11" t="str">
        <f>IND_SavePot!C1342</f>
        <v>INDCDEFFLA-23</v>
      </c>
      <c r="D1342" s="11" t="str">
        <f>IND_SavePot!D1342</f>
        <v>ICDLA</v>
      </c>
      <c r="E1342" s="10" t="str">
        <f t="shared" si="82"/>
        <v>ICDLA</v>
      </c>
      <c r="F1342" s="10" t="s">
        <v>10</v>
      </c>
      <c r="G1342" s="10" t="s">
        <v>11</v>
      </c>
      <c r="H1342" s="10">
        <f t="shared" si="84"/>
        <v>2050</v>
      </c>
      <c r="I1342" s="13">
        <f>IND_SavePot!I1342*(1+HLOOKUP(MID(D1342,2,2),$M$9:$AF$15,MATCH(RIGHT(D1342,2),$M$9:$M$15,0),0))^($H1342-IND_SavePot!$H1342)</f>
        <v>4.2615968758741027E-3</v>
      </c>
      <c r="J1342" s="13">
        <f t="shared" si="83"/>
        <v>4.2615968758741027E-3</v>
      </c>
      <c r="K1342" s="2">
        <v>4</v>
      </c>
    </row>
    <row r="1343" spans="3:11">
      <c r="C1343" s="11" t="str">
        <f>IND_SavePot!C1343</f>
        <v>INDCDEFFEM-23</v>
      </c>
      <c r="D1343" s="11" t="str">
        <f>IND_SavePot!D1343</f>
        <v>ICDEM</v>
      </c>
      <c r="E1343" s="10" t="str">
        <f t="shared" si="82"/>
        <v>ICDEM</v>
      </c>
      <c r="F1343" s="10" t="s">
        <v>10</v>
      </c>
      <c r="G1343" s="10" t="s">
        <v>11</v>
      </c>
      <c r="H1343" s="10">
        <f t="shared" si="84"/>
        <v>2050</v>
      </c>
      <c r="I1343" s="13">
        <f>IND_SavePot!I1343*(1+HLOOKUP(MID(D1343,2,2),$M$9:$AF$15,MATCH(RIGHT(D1343,2),$M$9:$M$15,0),0))^($H1343-IND_SavePot!$H1343)</f>
        <v>5.2053375355737407E-3</v>
      </c>
      <c r="J1343" s="13">
        <f t="shared" si="83"/>
        <v>5.2053375355737407E-3</v>
      </c>
      <c r="K1343" s="2">
        <v>5</v>
      </c>
    </row>
    <row r="1344" spans="3:11">
      <c r="C1344" s="11" t="str">
        <f>IND_SavePot!C1344</f>
        <v>INDCDEFFTF-23</v>
      </c>
      <c r="D1344" s="11" t="str">
        <f>IND_SavePot!D1344</f>
        <v>ICDTF</v>
      </c>
      <c r="E1344" s="10" t="str">
        <f t="shared" si="82"/>
        <v>ICDTF</v>
      </c>
      <c r="F1344" s="10" t="s">
        <v>10</v>
      </c>
      <c r="G1344" s="10" t="s">
        <v>11</v>
      </c>
      <c r="H1344" s="10">
        <f t="shared" si="84"/>
        <v>2050</v>
      </c>
      <c r="I1344" s="13">
        <f>IND_SavePot!I1344*(1+HLOOKUP(MID(D1344,2,2),$M$9:$AF$15,MATCH(RIGHT(D1344,2),$M$9:$M$15,0),0))^($H1344-IND_SavePot!$H1344)</f>
        <v>0</v>
      </c>
      <c r="J1344" s="13">
        <f t="shared" si="83"/>
        <v>0</v>
      </c>
      <c r="K1344" s="2">
        <v>8</v>
      </c>
    </row>
    <row r="1345" spans="3:11">
      <c r="C1345" s="11" t="str">
        <f>IND_SavePot!C1345</f>
        <v>INDCDEFFPH-24</v>
      </c>
      <c r="D1345" s="11" t="str">
        <f>IND_SavePot!D1345</f>
        <v>ICDPH</v>
      </c>
      <c r="E1345" s="10" t="str">
        <f t="shared" si="82"/>
        <v>ICDPH</v>
      </c>
      <c r="F1345" s="10" t="s">
        <v>10</v>
      </c>
      <c r="G1345" s="10" t="s">
        <v>11</v>
      </c>
      <c r="H1345" s="10">
        <f t="shared" si="84"/>
        <v>2050</v>
      </c>
      <c r="I1345" s="13">
        <f>IND_SavePot!I1345*(1+HLOOKUP(MID(D1345,2,2),$M$9:$AF$15,MATCH(RIGHT(D1345,2),$M$9:$M$15,0),0))^($H1345-IND_SavePot!$H1345)</f>
        <v>4.3007529067928905E-3</v>
      </c>
      <c r="J1345" s="13">
        <f t="shared" si="83"/>
        <v>4.3007529067928905E-3</v>
      </c>
      <c r="K1345" s="2">
        <v>8</v>
      </c>
    </row>
    <row r="1346" spans="3:11">
      <c r="C1346" s="11" t="str">
        <f>IND_SavePot!C1346</f>
        <v>INDCDEFFPH-24</v>
      </c>
      <c r="D1346" s="11" t="str">
        <f>IND_SavePot!D1346</f>
        <v>ICDPH</v>
      </c>
      <c r="E1346" s="10" t="str">
        <f t="shared" si="82"/>
        <v>ICDPH</v>
      </c>
      <c r="F1346" s="10" t="s">
        <v>10</v>
      </c>
      <c r="G1346" s="10" t="s">
        <v>11</v>
      </c>
      <c r="H1346" s="10">
        <f t="shared" si="84"/>
        <v>2050</v>
      </c>
      <c r="I1346" s="13">
        <f>IND_SavePot!I1346*(1+HLOOKUP(MID(D1346,2,2),$M$9:$AF$15,MATCH(RIGHT(D1346,2),$M$9:$M$15,0),0))^($H1346-IND_SavePot!$H1346)</f>
        <v>4.3007529067928905E-3</v>
      </c>
      <c r="J1346" s="13">
        <f t="shared" si="83"/>
        <v>4.3007529067928905E-3</v>
      </c>
      <c r="K1346" s="2">
        <v>8</v>
      </c>
    </row>
    <row r="1347" spans="3:11">
      <c r="C1347" s="11" t="str">
        <f>IND_SavePot!C1347</f>
        <v>INDCDEFFSH-24</v>
      </c>
      <c r="D1347" s="11" t="str">
        <f>IND_SavePot!D1347</f>
        <v>ICDSH</v>
      </c>
      <c r="E1347" s="10" t="str">
        <f t="shared" si="82"/>
        <v>ICDSH</v>
      </c>
      <c r="F1347" s="10" t="s">
        <v>10</v>
      </c>
      <c r="G1347" s="10" t="s">
        <v>11</v>
      </c>
      <c r="H1347" s="10">
        <f t="shared" si="84"/>
        <v>2050</v>
      </c>
      <c r="I1347" s="13">
        <f>IND_SavePot!I1347*(1+HLOOKUP(MID(D1347,2,2),$M$9:$AF$15,MATCH(RIGHT(D1347,2),$M$9:$M$15,0),0))^($H1347-IND_SavePot!$H1347)</f>
        <v>0</v>
      </c>
      <c r="J1347" s="13">
        <f t="shared" si="83"/>
        <v>0</v>
      </c>
      <c r="K1347" s="2">
        <v>8</v>
      </c>
    </row>
    <row r="1348" spans="3:11">
      <c r="C1348" s="11" t="str">
        <f>IND_SavePot!C1348</f>
        <v>INDCDEFFLA-24</v>
      </c>
      <c r="D1348" s="11" t="str">
        <f>IND_SavePot!D1348</f>
        <v>ICDLA</v>
      </c>
      <c r="E1348" s="10" t="str">
        <f t="shared" si="82"/>
        <v>ICDLA</v>
      </c>
      <c r="F1348" s="10" t="s">
        <v>10</v>
      </c>
      <c r="G1348" s="10" t="s">
        <v>11</v>
      </c>
      <c r="H1348" s="10">
        <f t="shared" si="84"/>
        <v>2050</v>
      </c>
      <c r="I1348" s="13">
        <f>IND_SavePot!I1348*(1+HLOOKUP(MID(D1348,2,2),$M$9:$AF$15,MATCH(RIGHT(D1348,2),$M$9:$M$15,0),0))^($H1348-IND_SavePot!$H1348)</f>
        <v>4.2615968758741365E-3</v>
      </c>
      <c r="J1348" s="13">
        <f t="shared" si="83"/>
        <v>4.2615968758741365E-3</v>
      </c>
      <c r="K1348" s="2">
        <v>4</v>
      </c>
    </row>
    <row r="1349" spans="3:11">
      <c r="C1349" s="11" t="str">
        <f>IND_SavePot!C1349</f>
        <v>INDCDEFFEM-24</v>
      </c>
      <c r="D1349" s="11" t="str">
        <f>IND_SavePot!D1349</f>
        <v>ICDEM</v>
      </c>
      <c r="E1349" s="10" t="str">
        <f t="shared" si="82"/>
        <v>ICDEM</v>
      </c>
      <c r="F1349" s="10" t="s">
        <v>10</v>
      </c>
      <c r="G1349" s="10" t="s">
        <v>11</v>
      </c>
      <c r="H1349" s="10">
        <f t="shared" si="84"/>
        <v>2050</v>
      </c>
      <c r="I1349" s="13">
        <f>IND_SavePot!I1349*(1+HLOOKUP(MID(D1349,2,2),$M$9:$AF$15,MATCH(RIGHT(D1349,2),$M$9:$M$15,0),0))^($H1349-IND_SavePot!$H1349)</f>
        <v>5.2053375355737199E-3</v>
      </c>
      <c r="J1349" s="13">
        <f t="shared" si="83"/>
        <v>5.2053375355737199E-3</v>
      </c>
      <c r="K1349" s="2">
        <v>4</v>
      </c>
    </row>
    <row r="1350" spans="3:11">
      <c r="C1350" s="11" t="str">
        <f>IND_SavePot!C1350</f>
        <v>INDCDEFFTF-24</v>
      </c>
      <c r="D1350" s="11" t="str">
        <f>IND_SavePot!D1350</f>
        <v>ICDTF</v>
      </c>
      <c r="E1350" s="10" t="str">
        <f t="shared" si="82"/>
        <v>ICDTF</v>
      </c>
      <c r="F1350" s="10" t="s">
        <v>10</v>
      </c>
      <c r="G1350" s="10" t="s">
        <v>11</v>
      </c>
      <c r="H1350" s="10">
        <f t="shared" si="84"/>
        <v>2050</v>
      </c>
      <c r="I1350" s="13">
        <f>IND_SavePot!I1350*(1+HLOOKUP(MID(D1350,2,2),$M$9:$AF$15,MATCH(RIGHT(D1350,2),$M$9:$M$15,0),0))^($H1350-IND_SavePot!$H1350)</f>
        <v>0</v>
      </c>
      <c r="J1350" s="13">
        <f t="shared" si="83"/>
        <v>0</v>
      </c>
      <c r="K1350" s="2">
        <v>8</v>
      </c>
    </row>
    <row r="1351" spans="3:11">
      <c r="C1351" s="11" t="str">
        <f>IND_SavePot!C1351</f>
        <v>INDCDEFFPH-25</v>
      </c>
      <c r="D1351" s="11" t="str">
        <f>IND_SavePot!D1351</f>
        <v>ICDPH</v>
      </c>
      <c r="E1351" s="10" t="str">
        <f t="shared" si="82"/>
        <v>ICDPH</v>
      </c>
      <c r="F1351" s="10" t="s">
        <v>10</v>
      </c>
      <c r="G1351" s="10" t="s">
        <v>11</v>
      </c>
      <c r="H1351" s="10">
        <f t="shared" si="84"/>
        <v>2050</v>
      </c>
      <c r="I1351" s="13">
        <f>IND_SavePot!I1351*(1+HLOOKUP(MID(D1351,2,2),$M$9:$AF$15,MATCH(RIGHT(D1351,2),$M$9:$M$15,0),0))^($H1351-IND_SavePot!$H1351)</f>
        <v>4.3007529067929061E-3</v>
      </c>
      <c r="J1351" s="13">
        <f t="shared" si="83"/>
        <v>4.3007529067929061E-3</v>
      </c>
      <c r="K1351" s="2">
        <v>8</v>
      </c>
    </row>
    <row r="1352" spans="3:11">
      <c r="C1352" s="11" t="str">
        <f>IND_SavePot!C1352</f>
        <v>INDCDEFFPH-25</v>
      </c>
      <c r="D1352" s="11" t="str">
        <f>IND_SavePot!D1352</f>
        <v>ICDPH</v>
      </c>
      <c r="E1352" s="10" t="str">
        <f t="shared" ref="E1352:E1415" si="85">D1352</f>
        <v>ICDPH</v>
      </c>
      <c r="F1352" s="10" t="s">
        <v>10</v>
      </c>
      <c r="G1352" s="10" t="s">
        <v>11</v>
      </c>
      <c r="H1352" s="10">
        <f t="shared" si="84"/>
        <v>2050</v>
      </c>
      <c r="I1352" s="13">
        <f>IND_SavePot!I1352*(1+HLOOKUP(MID(D1352,2,2),$M$9:$AF$15,MATCH(RIGHT(D1352,2),$M$9:$M$15,0),0))^($H1352-IND_SavePot!$H1352)</f>
        <v>4.3007529067929061E-3</v>
      </c>
      <c r="J1352" s="13">
        <f t="shared" ref="J1352:J1415" si="86">I1352</f>
        <v>4.3007529067929061E-3</v>
      </c>
      <c r="K1352" s="2">
        <v>8</v>
      </c>
    </row>
    <row r="1353" spans="3:11">
      <c r="C1353" s="11" t="str">
        <f>IND_SavePot!C1353</f>
        <v>INDCDEFFSH-25</v>
      </c>
      <c r="D1353" s="11" t="str">
        <f>IND_SavePot!D1353</f>
        <v>ICDSH</v>
      </c>
      <c r="E1353" s="10" t="str">
        <f t="shared" si="85"/>
        <v>ICDSH</v>
      </c>
      <c r="F1353" s="10" t="s">
        <v>10</v>
      </c>
      <c r="G1353" s="10" t="s">
        <v>11</v>
      </c>
      <c r="H1353" s="10">
        <f t="shared" ref="H1353:H1416" si="87">H1352</f>
        <v>2050</v>
      </c>
      <c r="I1353" s="13">
        <f>IND_SavePot!I1353*(1+HLOOKUP(MID(D1353,2,2),$M$9:$AF$15,MATCH(RIGHT(D1353,2),$M$9:$M$15,0),0))^($H1353-IND_SavePot!$H1353)</f>
        <v>0</v>
      </c>
      <c r="J1353" s="13">
        <f t="shared" si="86"/>
        <v>0</v>
      </c>
      <c r="K1353" s="2">
        <v>8</v>
      </c>
    </row>
    <row r="1354" spans="3:11">
      <c r="C1354" s="11" t="str">
        <f>IND_SavePot!C1354</f>
        <v>INDCDEFFLA-25</v>
      </c>
      <c r="D1354" s="11" t="str">
        <f>IND_SavePot!D1354</f>
        <v>ICDLA</v>
      </c>
      <c r="E1354" s="10" t="str">
        <f t="shared" si="85"/>
        <v>ICDLA</v>
      </c>
      <c r="F1354" s="10" t="s">
        <v>10</v>
      </c>
      <c r="G1354" s="10" t="s">
        <v>11</v>
      </c>
      <c r="H1354" s="10">
        <f t="shared" si="87"/>
        <v>2050</v>
      </c>
      <c r="I1354" s="13">
        <f>IND_SavePot!I1354*(1+HLOOKUP(MID(D1354,2,2),$M$9:$AF$15,MATCH(RIGHT(D1354,2),$M$9:$M$15,0),0))^($H1354-IND_SavePot!$H1354)</f>
        <v>4.2615968758741027E-3</v>
      </c>
      <c r="J1354" s="13">
        <f t="shared" si="86"/>
        <v>4.2615968758741027E-3</v>
      </c>
      <c r="K1354" s="2">
        <v>3</v>
      </c>
    </row>
    <row r="1355" spans="3:11">
      <c r="C1355" s="11" t="str">
        <f>IND_SavePot!C1355</f>
        <v>INDCDEFFEM-25</v>
      </c>
      <c r="D1355" s="11" t="str">
        <f>IND_SavePot!D1355</f>
        <v>ICDEM</v>
      </c>
      <c r="E1355" s="10" t="str">
        <f t="shared" si="85"/>
        <v>ICDEM</v>
      </c>
      <c r="F1355" s="10" t="s">
        <v>10</v>
      </c>
      <c r="G1355" s="10" t="s">
        <v>11</v>
      </c>
      <c r="H1355" s="10">
        <f t="shared" si="87"/>
        <v>2050</v>
      </c>
      <c r="I1355" s="13">
        <f>IND_SavePot!I1355*(1+HLOOKUP(MID(D1355,2,2),$M$9:$AF$15,MATCH(RIGHT(D1355,2),$M$9:$M$15,0),0))^($H1355-IND_SavePot!$H1355)</f>
        <v>5.2053375355737199E-3</v>
      </c>
      <c r="J1355" s="13">
        <f t="shared" si="86"/>
        <v>5.2053375355737199E-3</v>
      </c>
      <c r="K1355" s="2">
        <v>4</v>
      </c>
    </row>
    <row r="1356" spans="3:11">
      <c r="C1356" s="11" t="str">
        <f>IND_SavePot!C1356</f>
        <v>INDCDEFFTF-25</v>
      </c>
      <c r="D1356" s="11" t="str">
        <f>IND_SavePot!D1356</f>
        <v>ICDTF</v>
      </c>
      <c r="E1356" s="10" t="str">
        <f t="shared" si="85"/>
        <v>ICDTF</v>
      </c>
      <c r="F1356" s="10" t="s">
        <v>10</v>
      </c>
      <c r="G1356" s="10" t="s">
        <v>11</v>
      </c>
      <c r="H1356" s="10">
        <f t="shared" si="87"/>
        <v>2050</v>
      </c>
      <c r="I1356" s="13">
        <f>IND_SavePot!I1356*(1+HLOOKUP(MID(D1356,2,2),$M$9:$AF$15,MATCH(RIGHT(D1356,2),$M$9:$M$15,0),0))^($H1356-IND_SavePot!$H1356)</f>
        <v>0</v>
      </c>
      <c r="J1356" s="13">
        <f t="shared" si="86"/>
        <v>0</v>
      </c>
      <c r="K1356" s="2">
        <v>8</v>
      </c>
    </row>
    <row r="1357" spans="3:11">
      <c r="C1357" s="11" t="str">
        <f>IND_SavePot!C1357</f>
        <v>INDCDEFFPH-26</v>
      </c>
      <c r="D1357" s="11" t="str">
        <f>IND_SavePot!D1357</f>
        <v>ICDPH</v>
      </c>
      <c r="E1357" s="10" t="str">
        <f t="shared" si="85"/>
        <v>ICDPH</v>
      </c>
      <c r="F1357" s="10" t="s">
        <v>10</v>
      </c>
      <c r="G1357" s="10" t="s">
        <v>11</v>
      </c>
      <c r="H1357" s="10">
        <f t="shared" si="87"/>
        <v>2050</v>
      </c>
      <c r="I1357" s="13">
        <f>IND_SavePot!I1357*(1+HLOOKUP(MID(D1357,2,2),$M$9:$AF$15,MATCH(RIGHT(D1357,2),$M$9:$M$15,0),0))^($H1357-IND_SavePot!$H1357)</f>
        <v>4.3007529067928757E-3</v>
      </c>
      <c r="J1357" s="13">
        <f t="shared" si="86"/>
        <v>4.3007529067928757E-3</v>
      </c>
      <c r="K1357" s="2">
        <v>8</v>
      </c>
    </row>
    <row r="1358" spans="3:11">
      <c r="C1358" s="11" t="str">
        <f>IND_SavePot!C1358</f>
        <v>INDCDEFFPH-26</v>
      </c>
      <c r="D1358" s="11" t="str">
        <f>IND_SavePot!D1358</f>
        <v>ICDPH</v>
      </c>
      <c r="E1358" s="10" t="str">
        <f t="shared" si="85"/>
        <v>ICDPH</v>
      </c>
      <c r="F1358" s="10" t="s">
        <v>10</v>
      </c>
      <c r="G1358" s="10" t="s">
        <v>11</v>
      </c>
      <c r="H1358" s="10">
        <f t="shared" si="87"/>
        <v>2050</v>
      </c>
      <c r="I1358" s="13">
        <f>IND_SavePot!I1358*(1+HLOOKUP(MID(D1358,2,2),$M$9:$AF$15,MATCH(RIGHT(D1358,2),$M$9:$M$15,0),0))^($H1358-IND_SavePot!$H1358)</f>
        <v>4.3007529067928757E-3</v>
      </c>
      <c r="J1358" s="13">
        <f t="shared" si="86"/>
        <v>4.3007529067928757E-3</v>
      </c>
      <c r="K1358" s="2">
        <v>8</v>
      </c>
    </row>
    <row r="1359" spans="3:11">
      <c r="C1359" s="11" t="str">
        <f>IND_SavePot!C1359</f>
        <v>INDCDEFFSH-26</v>
      </c>
      <c r="D1359" s="11" t="str">
        <f>IND_SavePot!D1359</f>
        <v>ICDSH</v>
      </c>
      <c r="E1359" s="10" t="str">
        <f t="shared" si="85"/>
        <v>ICDSH</v>
      </c>
      <c r="F1359" s="10" t="s">
        <v>10</v>
      </c>
      <c r="G1359" s="10" t="s">
        <v>11</v>
      </c>
      <c r="H1359" s="10">
        <f t="shared" si="87"/>
        <v>2050</v>
      </c>
      <c r="I1359" s="13">
        <f>IND_SavePot!I1359*(1+HLOOKUP(MID(D1359,2,2),$M$9:$AF$15,MATCH(RIGHT(D1359,2),$M$9:$M$15,0),0))^($H1359-IND_SavePot!$H1359)</f>
        <v>0</v>
      </c>
      <c r="J1359" s="13">
        <f t="shared" si="86"/>
        <v>0</v>
      </c>
      <c r="K1359" s="2">
        <v>8</v>
      </c>
    </row>
    <row r="1360" spans="3:11">
      <c r="C1360" s="11" t="str">
        <f>IND_SavePot!C1360</f>
        <v>INDCDEFFLA-26</v>
      </c>
      <c r="D1360" s="11" t="str">
        <f>IND_SavePot!D1360</f>
        <v>ICDLA</v>
      </c>
      <c r="E1360" s="10" t="str">
        <f t="shared" si="85"/>
        <v>ICDLA</v>
      </c>
      <c r="F1360" s="10" t="s">
        <v>10</v>
      </c>
      <c r="G1360" s="10" t="s">
        <v>11</v>
      </c>
      <c r="H1360" s="10">
        <f t="shared" si="87"/>
        <v>2050</v>
      </c>
      <c r="I1360" s="13">
        <f>IND_SavePot!I1360*(1+HLOOKUP(MID(D1360,2,2),$M$9:$AF$15,MATCH(RIGHT(D1360,2),$M$9:$M$15,0),0))^($H1360-IND_SavePot!$H1360)</f>
        <v>4.2615968758741365E-3</v>
      </c>
      <c r="J1360" s="13">
        <f t="shared" si="86"/>
        <v>4.2615968758741365E-3</v>
      </c>
      <c r="K1360" s="2">
        <v>3</v>
      </c>
    </row>
    <row r="1361" spans="3:11">
      <c r="C1361" s="11" t="str">
        <f>IND_SavePot!C1361</f>
        <v>INDCDEFFEM-26</v>
      </c>
      <c r="D1361" s="11" t="str">
        <f>IND_SavePot!D1361</f>
        <v>ICDEM</v>
      </c>
      <c r="E1361" s="10" t="str">
        <f t="shared" si="85"/>
        <v>ICDEM</v>
      </c>
      <c r="F1361" s="10" t="s">
        <v>10</v>
      </c>
      <c r="G1361" s="10" t="s">
        <v>11</v>
      </c>
      <c r="H1361" s="10">
        <f t="shared" si="87"/>
        <v>2050</v>
      </c>
      <c r="I1361" s="13">
        <f>IND_SavePot!I1361*(1+HLOOKUP(MID(D1361,2,2),$M$9:$AF$15,MATCH(RIGHT(D1361,2),$M$9:$M$15,0),0))^($H1361-IND_SavePot!$H1361)</f>
        <v>5.2053375355737607E-3</v>
      </c>
      <c r="J1361" s="13">
        <f t="shared" si="86"/>
        <v>5.2053375355737607E-3</v>
      </c>
      <c r="K1361" s="2">
        <v>3</v>
      </c>
    </row>
    <row r="1362" spans="3:11">
      <c r="C1362" s="11" t="str">
        <f>IND_SavePot!C1362</f>
        <v>INDCDEFFTF-26</v>
      </c>
      <c r="D1362" s="11" t="str">
        <f>IND_SavePot!D1362</f>
        <v>ICDTF</v>
      </c>
      <c r="E1362" s="10" t="str">
        <f t="shared" si="85"/>
        <v>ICDTF</v>
      </c>
      <c r="F1362" s="10" t="s">
        <v>10</v>
      </c>
      <c r="G1362" s="10" t="s">
        <v>11</v>
      </c>
      <c r="H1362" s="10">
        <f t="shared" si="87"/>
        <v>2050</v>
      </c>
      <c r="I1362" s="13">
        <f>IND_SavePot!I1362*(1+HLOOKUP(MID(D1362,2,2),$M$9:$AF$15,MATCH(RIGHT(D1362,2),$M$9:$M$15,0),0))^($H1362-IND_SavePot!$H1362)</f>
        <v>0</v>
      </c>
      <c r="J1362" s="13">
        <f t="shared" si="86"/>
        <v>0</v>
      </c>
      <c r="K1362" s="2">
        <v>8</v>
      </c>
    </row>
    <row r="1363" spans="3:11">
      <c r="C1363" s="11" t="str">
        <f>IND_SavePot!C1363</f>
        <v>INDCDEFFPH-27</v>
      </c>
      <c r="D1363" s="11" t="str">
        <f>IND_SavePot!D1363</f>
        <v>ICDPH</v>
      </c>
      <c r="E1363" s="10" t="str">
        <f t="shared" si="85"/>
        <v>ICDPH</v>
      </c>
      <c r="F1363" s="10" t="s">
        <v>10</v>
      </c>
      <c r="G1363" s="10" t="s">
        <v>11</v>
      </c>
      <c r="H1363" s="10">
        <f t="shared" si="87"/>
        <v>2050</v>
      </c>
      <c r="I1363" s="13">
        <f>IND_SavePot!I1363*(1+HLOOKUP(MID(D1363,2,2),$M$9:$AF$15,MATCH(RIGHT(D1363,2),$M$9:$M$15,0),0))^($H1363-IND_SavePot!$H1363)</f>
        <v>4.3007529067929208E-3</v>
      </c>
      <c r="J1363" s="13">
        <f t="shared" si="86"/>
        <v>4.3007529067929208E-3</v>
      </c>
      <c r="K1363" s="2">
        <v>8</v>
      </c>
    </row>
    <row r="1364" spans="3:11">
      <c r="C1364" s="11" t="str">
        <f>IND_SavePot!C1364</f>
        <v>INDCDEFFPH-27</v>
      </c>
      <c r="D1364" s="11" t="str">
        <f>IND_SavePot!D1364</f>
        <v>ICDPH</v>
      </c>
      <c r="E1364" s="10" t="str">
        <f t="shared" si="85"/>
        <v>ICDPH</v>
      </c>
      <c r="F1364" s="10" t="s">
        <v>10</v>
      </c>
      <c r="G1364" s="10" t="s">
        <v>11</v>
      </c>
      <c r="H1364" s="10">
        <f t="shared" si="87"/>
        <v>2050</v>
      </c>
      <c r="I1364" s="13">
        <f>IND_SavePot!I1364*(1+HLOOKUP(MID(D1364,2,2),$M$9:$AF$15,MATCH(RIGHT(D1364,2),$M$9:$M$15,0),0))^($H1364-IND_SavePot!$H1364)</f>
        <v>4.3007529067929208E-3</v>
      </c>
      <c r="J1364" s="13">
        <f t="shared" si="86"/>
        <v>4.3007529067929208E-3</v>
      </c>
      <c r="K1364" s="2">
        <v>8</v>
      </c>
    </row>
    <row r="1365" spans="3:11">
      <c r="C1365" s="11" t="str">
        <f>IND_SavePot!C1365</f>
        <v>INDCDEFFSH-27</v>
      </c>
      <c r="D1365" s="11" t="str">
        <f>IND_SavePot!D1365</f>
        <v>ICDSH</v>
      </c>
      <c r="E1365" s="10" t="str">
        <f t="shared" si="85"/>
        <v>ICDSH</v>
      </c>
      <c r="F1365" s="10" t="s">
        <v>10</v>
      </c>
      <c r="G1365" s="10" t="s">
        <v>11</v>
      </c>
      <c r="H1365" s="10">
        <f t="shared" si="87"/>
        <v>2050</v>
      </c>
      <c r="I1365" s="13">
        <f>IND_SavePot!I1365*(1+HLOOKUP(MID(D1365,2,2),$M$9:$AF$15,MATCH(RIGHT(D1365,2),$M$9:$M$15,0),0))^($H1365-IND_SavePot!$H1365)</f>
        <v>0</v>
      </c>
      <c r="J1365" s="13">
        <f t="shared" si="86"/>
        <v>0</v>
      </c>
      <c r="K1365" s="2">
        <v>8</v>
      </c>
    </row>
    <row r="1366" spans="3:11">
      <c r="C1366" s="11" t="str">
        <f>IND_SavePot!C1366</f>
        <v>INDCDEFFLA-27</v>
      </c>
      <c r="D1366" s="11" t="str">
        <f>IND_SavePot!D1366</f>
        <v>ICDLA</v>
      </c>
      <c r="E1366" s="10" t="str">
        <f t="shared" si="85"/>
        <v>ICDLA</v>
      </c>
      <c r="F1366" s="10" t="s">
        <v>10</v>
      </c>
      <c r="G1366" s="10" t="s">
        <v>11</v>
      </c>
      <c r="H1366" s="10">
        <f t="shared" si="87"/>
        <v>2050</v>
      </c>
      <c r="I1366" s="13">
        <f>IND_SavePot!I1366*(1+HLOOKUP(MID(D1366,2,2),$M$9:$AF$15,MATCH(RIGHT(D1366,2),$M$9:$M$15,0),0))^($H1366-IND_SavePot!$H1366)</f>
        <v>4.2615968758741365E-3</v>
      </c>
      <c r="J1366" s="13">
        <f t="shared" si="86"/>
        <v>4.2615968758741365E-3</v>
      </c>
      <c r="K1366" s="2">
        <v>2</v>
      </c>
    </row>
    <row r="1367" spans="3:11">
      <c r="C1367" s="11" t="str">
        <f>IND_SavePot!C1367</f>
        <v>INDCDEFFEM-27</v>
      </c>
      <c r="D1367" s="11" t="str">
        <f>IND_SavePot!D1367</f>
        <v>ICDEM</v>
      </c>
      <c r="E1367" s="10" t="str">
        <f t="shared" si="85"/>
        <v>ICDEM</v>
      </c>
      <c r="F1367" s="10" t="s">
        <v>10</v>
      </c>
      <c r="G1367" s="10" t="s">
        <v>11</v>
      </c>
      <c r="H1367" s="10">
        <f t="shared" si="87"/>
        <v>2050</v>
      </c>
      <c r="I1367" s="13">
        <f>IND_SavePot!I1367*(1+HLOOKUP(MID(D1367,2,2),$M$9:$AF$15,MATCH(RIGHT(D1367,2),$M$9:$M$15,0),0))^($H1367-IND_SavePot!$H1367)</f>
        <v>5.2053375355737607E-3</v>
      </c>
      <c r="J1367" s="13">
        <f t="shared" si="86"/>
        <v>5.2053375355737607E-3</v>
      </c>
      <c r="K1367" s="2">
        <v>2</v>
      </c>
    </row>
    <row r="1368" spans="3:11">
      <c r="C1368" s="11" t="str">
        <f>IND_SavePot!C1368</f>
        <v>INDCDEFFTF-27</v>
      </c>
      <c r="D1368" s="11" t="str">
        <f>IND_SavePot!D1368</f>
        <v>ICDTF</v>
      </c>
      <c r="E1368" s="10" t="str">
        <f t="shared" si="85"/>
        <v>ICDTF</v>
      </c>
      <c r="F1368" s="10" t="s">
        <v>10</v>
      </c>
      <c r="G1368" s="10" t="s">
        <v>11</v>
      </c>
      <c r="H1368" s="10">
        <f t="shared" si="87"/>
        <v>2050</v>
      </c>
      <c r="I1368" s="13">
        <f>IND_SavePot!I1368*(1+HLOOKUP(MID(D1368,2,2),$M$9:$AF$15,MATCH(RIGHT(D1368,2),$M$9:$M$15,0),0))^($H1368-IND_SavePot!$H1368)</f>
        <v>0</v>
      </c>
      <c r="J1368" s="13">
        <f t="shared" si="86"/>
        <v>0</v>
      </c>
      <c r="K1368" s="2">
        <v>8</v>
      </c>
    </row>
    <row r="1369" spans="3:11">
      <c r="C1369" s="11" t="str">
        <f>IND_SavePot!C1369</f>
        <v>INDCDEFFPH-28</v>
      </c>
      <c r="D1369" s="11" t="str">
        <f>IND_SavePot!D1369</f>
        <v>ICDPH</v>
      </c>
      <c r="E1369" s="10" t="str">
        <f t="shared" si="85"/>
        <v>ICDPH</v>
      </c>
      <c r="F1369" s="10" t="s">
        <v>10</v>
      </c>
      <c r="G1369" s="10" t="s">
        <v>11</v>
      </c>
      <c r="H1369" s="10">
        <f t="shared" si="87"/>
        <v>2050</v>
      </c>
      <c r="I1369" s="13">
        <f>IND_SavePot!I1369*(1+HLOOKUP(MID(D1369,2,2),$M$9:$AF$15,MATCH(RIGHT(D1369,2),$M$9:$M$15,0),0))^($H1369-IND_SavePot!$H1369)</f>
        <v>4.3007529067928601E-3</v>
      </c>
      <c r="J1369" s="13">
        <f t="shared" si="86"/>
        <v>4.3007529067928601E-3</v>
      </c>
      <c r="K1369" s="2">
        <v>8</v>
      </c>
    </row>
    <row r="1370" spans="3:11">
      <c r="C1370" s="11" t="str">
        <f>IND_SavePot!C1370</f>
        <v>INDCDEFFPH-28</v>
      </c>
      <c r="D1370" s="11" t="str">
        <f>IND_SavePot!D1370</f>
        <v>ICDPH</v>
      </c>
      <c r="E1370" s="10" t="str">
        <f t="shared" si="85"/>
        <v>ICDPH</v>
      </c>
      <c r="F1370" s="10" t="s">
        <v>10</v>
      </c>
      <c r="G1370" s="10" t="s">
        <v>11</v>
      </c>
      <c r="H1370" s="10">
        <f t="shared" si="87"/>
        <v>2050</v>
      </c>
      <c r="I1370" s="13">
        <f>IND_SavePot!I1370*(1+HLOOKUP(MID(D1370,2,2),$M$9:$AF$15,MATCH(RIGHT(D1370,2),$M$9:$M$15,0),0))^($H1370-IND_SavePot!$H1370)</f>
        <v>4.3007529067928601E-3</v>
      </c>
      <c r="J1370" s="13">
        <f t="shared" si="86"/>
        <v>4.3007529067928601E-3</v>
      </c>
      <c r="K1370" s="2">
        <v>8</v>
      </c>
    </row>
    <row r="1371" spans="3:11">
      <c r="C1371" s="11" t="str">
        <f>IND_SavePot!C1371</f>
        <v>INDCDEFFSH-28</v>
      </c>
      <c r="D1371" s="11" t="str">
        <f>IND_SavePot!D1371</f>
        <v>ICDSH</v>
      </c>
      <c r="E1371" s="10" t="str">
        <f t="shared" si="85"/>
        <v>ICDSH</v>
      </c>
      <c r="F1371" s="10" t="s">
        <v>10</v>
      </c>
      <c r="G1371" s="10" t="s">
        <v>11</v>
      </c>
      <c r="H1371" s="10">
        <f t="shared" si="87"/>
        <v>2050</v>
      </c>
      <c r="I1371" s="13">
        <f>IND_SavePot!I1371*(1+HLOOKUP(MID(D1371,2,2),$M$9:$AF$15,MATCH(RIGHT(D1371,2),$M$9:$M$15,0),0))^($H1371-IND_SavePot!$H1371)</f>
        <v>0</v>
      </c>
      <c r="J1371" s="13">
        <f t="shared" si="86"/>
        <v>0</v>
      </c>
      <c r="K1371" s="2">
        <v>8</v>
      </c>
    </row>
    <row r="1372" spans="3:11">
      <c r="C1372" s="11" t="str">
        <f>IND_SavePot!C1372</f>
        <v>INDCDEFFLA-28</v>
      </c>
      <c r="D1372" s="11" t="str">
        <f>IND_SavePot!D1372</f>
        <v>ICDLA</v>
      </c>
      <c r="E1372" s="10" t="str">
        <f t="shared" si="85"/>
        <v>ICDLA</v>
      </c>
      <c r="F1372" s="10" t="s">
        <v>10</v>
      </c>
      <c r="G1372" s="10" t="s">
        <v>11</v>
      </c>
      <c r="H1372" s="10">
        <f t="shared" si="87"/>
        <v>2050</v>
      </c>
      <c r="I1372" s="13">
        <f>IND_SavePot!I1372*(1+HLOOKUP(MID(D1372,2,2),$M$9:$AF$15,MATCH(RIGHT(D1372,2),$M$9:$M$15,0),0))^($H1372-IND_SavePot!$H1372)</f>
        <v>4.2615968758741365E-3</v>
      </c>
      <c r="J1372" s="13">
        <f t="shared" si="86"/>
        <v>4.2615968758741365E-3</v>
      </c>
      <c r="K1372" s="2">
        <v>1</v>
      </c>
    </row>
    <row r="1373" spans="3:11">
      <c r="C1373" s="11" t="str">
        <f>IND_SavePot!C1373</f>
        <v>INDCDEFFEM-28</v>
      </c>
      <c r="D1373" s="11" t="str">
        <f>IND_SavePot!D1373</f>
        <v>ICDEM</v>
      </c>
      <c r="E1373" s="10" t="str">
        <f t="shared" si="85"/>
        <v>ICDEM</v>
      </c>
      <c r="F1373" s="10" t="s">
        <v>10</v>
      </c>
      <c r="G1373" s="10" t="s">
        <v>11</v>
      </c>
      <c r="H1373" s="10">
        <f t="shared" si="87"/>
        <v>2050</v>
      </c>
      <c r="I1373" s="13">
        <f>IND_SavePot!I1373*(1+HLOOKUP(MID(D1373,2,2),$M$9:$AF$15,MATCH(RIGHT(D1373,2),$M$9:$M$15,0),0))^($H1373-IND_SavePot!$H1373)</f>
        <v>5.2053375355737199E-3</v>
      </c>
      <c r="J1373" s="13">
        <f t="shared" si="86"/>
        <v>5.2053375355737199E-3</v>
      </c>
      <c r="K1373" s="2">
        <v>2</v>
      </c>
    </row>
    <row r="1374" spans="3:11">
      <c r="C1374" s="11" t="str">
        <f>IND_SavePot!C1374</f>
        <v>INDCDEFFTF-28</v>
      </c>
      <c r="D1374" s="11" t="str">
        <f>IND_SavePot!D1374</f>
        <v>ICDTF</v>
      </c>
      <c r="E1374" s="10" t="str">
        <f t="shared" si="85"/>
        <v>ICDTF</v>
      </c>
      <c r="F1374" s="10" t="s">
        <v>10</v>
      </c>
      <c r="G1374" s="10" t="s">
        <v>11</v>
      </c>
      <c r="H1374" s="10">
        <f t="shared" si="87"/>
        <v>2050</v>
      </c>
      <c r="I1374" s="13">
        <f>IND_SavePot!I1374*(1+HLOOKUP(MID(D1374,2,2),$M$9:$AF$15,MATCH(RIGHT(D1374,2),$M$9:$M$15,0),0))^($H1374-IND_SavePot!$H1374)</f>
        <v>0</v>
      </c>
      <c r="J1374" s="13">
        <f t="shared" si="86"/>
        <v>0</v>
      </c>
      <c r="K1374" s="2">
        <v>8</v>
      </c>
    </row>
    <row r="1375" spans="3:11">
      <c r="C1375" s="11" t="str">
        <f>IND_SavePot!C1375</f>
        <v>INDCDEFFPH-29</v>
      </c>
      <c r="D1375" s="11" t="str">
        <f>IND_SavePot!D1375</f>
        <v>ICDPH</v>
      </c>
      <c r="E1375" s="10" t="str">
        <f t="shared" si="85"/>
        <v>ICDPH</v>
      </c>
      <c r="F1375" s="10" t="s">
        <v>10</v>
      </c>
      <c r="G1375" s="10" t="s">
        <v>11</v>
      </c>
      <c r="H1375" s="10">
        <f t="shared" si="87"/>
        <v>2050</v>
      </c>
      <c r="I1375" s="13">
        <f>IND_SavePot!I1375*(1+HLOOKUP(MID(D1375,2,2),$M$9:$AF$15,MATCH(RIGHT(D1375,2),$M$9:$M$15,0),0))^($H1375-IND_SavePot!$H1375)</f>
        <v>4.3007529067929208E-3</v>
      </c>
      <c r="J1375" s="13">
        <f t="shared" si="86"/>
        <v>4.3007529067929208E-3</v>
      </c>
      <c r="K1375" s="2">
        <v>8</v>
      </c>
    </row>
    <row r="1376" spans="3:11">
      <c r="C1376" s="11" t="str">
        <f>IND_SavePot!C1376</f>
        <v>INDCDEFFPH-29</v>
      </c>
      <c r="D1376" s="11" t="str">
        <f>IND_SavePot!D1376</f>
        <v>ICDPH</v>
      </c>
      <c r="E1376" s="10" t="str">
        <f t="shared" si="85"/>
        <v>ICDPH</v>
      </c>
      <c r="F1376" s="10" t="s">
        <v>10</v>
      </c>
      <c r="G1376" s="10" t="s">
        <v>11</v>
      </c>
      <c r="H1376" s="10">
        <f t="shared" si="87"/>
        <v>2050</v>
      </c>
      <c r="I1376" s="13">
        <f>IND_SavePot!I1376*(1+HLOOKUP(MID(D1376,2,2),$M$9:$AF$15,MATCH(RIGHT(D1376,2),$M$9:$M$15,0),0))^($H1376-IND_SavePot!$H1376)</f>
        <v>4.3007529067929208E-3</v>
      </c>
      <c r="J1376" s="13">
        <f t="shared" si="86"/>
        <v>4.3007529067929208E-3</v>
      </c>
      <c r="K1376" s="2">
        <v>8</v>
      </c>
    </row>
    <row r="1377" spans="3:11">
      <c r="C1377" s="11" t="str">
        <f>IND_SavePot!C1377</f>
        <v>INDCDEFFSH-29</v>
      </c>
      <c r="D1377" s="11" t="str">
        <f>IND_SavePot!D1377</f>
        <v>ICDSH</v>
      </c>
      <c r="E1377" s="10" t="str">
        <f t="shared" si="85"/>
        <v>ICDSH</v>
      </c>
      <c r="F1377" s="10" t="s">
        <v>10</v>
      </c>
      <c r="G1377" s="10" t="s">
        <v>11</v>
      </c>
      <c r="H1377" s="10">
        <f t="shared" si="87"/>
        <v>2050</v>
      </c>
      <c r="I1377" s="13">
        <f>IND_SavePot!I1377*(1+HLOOKUP(MID(D1377,2,2),$M$9:$AF$15,MATCH(RIGHT(D1377,2),$M$9:$M$15,0),0))^($H1377-IND_SavePot!$H1377)</f>
        <v>0</v>
      </c>
      <c r="J1377" s="13">
        <f t="shared" si="86"/>
        <v>0</v>
      </c>
      <c r="K1377" s="2">
        <v>8</v>
      </c>
    </row>
    <row r="1378" spans="3:11">
      <c r="C1378" s="11" t="str">
        <f>IND_SavePot!C1378</f>
        <v>INDCDEFFLA-29</v>
      </c>
      <c r="D1378" s="11" t="str">
        <f>IND_SavePot!D1378</f>
        <v>ICDLA</v>
      </c>
      <c r="E1378" s="10" t="str">
        <f t="shared" si="85"/>
        <v>ICDLA</v>
      </c>
      <c r="F1378" s="10" t="s">
        <v>10</v>
      </c>
      <c r="G1378" s="10" t="s">
        <v>11</v>
      </c>
      <c r="H1378" s="10">
        <f t="shared" si="87"/>
        <v>2050</v>
      </c>
      <c r="I1378" s="13">
        <f>IND_SavePot!I1378*(1+HLOOKUP(MID(D1378,2,2),$M$9:$AF$15,MATCH(RIGHT(D1378,2),$M$9:$M$15,0),0))^($H1378-IND_SavePot!$H1378)</f>
        <v>4.2615968758741365E-3</v>
      </c>
      <c r="J1378" s="13">
        <f t="shared" si="86"/>
        <v>4.2615968758741365E-3</v>
      </c>
      <c r="K1378" s="2">
        <v>1</v>
      </c>
    </row>
    <row r="1379" spans="3:11">
      <c r="C1379" s="11" t="str">
        <f>IND_SavePot!C1379</f>
        <v>INDCDEFFEM-29</v>
      </c>
      <c r="D1379" s="11" t="str">
        <f>IND_SavePot!D1379</f>
        <v>ICDEM</v>
      </c>
      <c r="E1379" s="10" t="str">
        <f t="shared" si="85"/>
        <v>ICDEM</v>
      </c>
      <c r="F1379" s="10" t="s">
        <v>10</v>
      </c>
      <c r="G1379" s="10" t="s">
        <v>11</v>
      </c>
      <c r="H1379" s="10">
        <f t="shared" si="87"/>
        <v>2050</v>
      </c>
      <c r="I1379" s="13">
        <f>IND_SavePot!I1379*(1+HLOOKUP(MID(D1379,2,2),$M$9:$AF$15,MATCH(RIGHT(D1379,2),$M$9:$M$15,0),0))^($H1379-IND_SavePot!$H1379)</f>
        <v>5.2053375355737199E-3</v>
      </c>
      <c r="J1379" s="13">
        <f t="shared" si="86"/>
        <v>5.2053375355737199E-3</v>
      </c>
      <c r="K1379" s="2">
        <v>1</v>
      </c>
    </row>
    <row r="1380" spans="3:11">
      <c r="C1380" s="11" t="str">
        <f>IND_SavePot!C1380</f>
        <v>INDCDEFFTF-29</v>
      </c>
      <c r="D1380" s="11" t="str">
        <f>IND_SavePot!D1380</f>
        <v>ICDTF</v>
      </c>
      <c r="E1380" s="10" t="str">
        <f t="shared" si="85"/>
        <v>ICDTF</v>
      </c>
      <c r="F1380" s="10" t="s">
        <v>10</v>
      </c>
      <c r="G1380" s="10" t="s">
        <v>11</v>
      </c>
      <c r="H1380" s="10">
        <f t="shared" si="87"/>
        <v>2050</v>
      </c>
      <c r="I1380" s="13">
        <f>IND_SavePot!I1380*(1+HLOOKUP(MID(D1380,2,2),$M$9:$AF$15,MATCH(RIGHT(D1380,2),$M$9:$M$15,0),0))^($H1380-IND_SavePot!$H1380)</f>
        <v>0</v>
      </c>
      <c r="J1380" s="13">
        <f t="shared" si="86"/>
        <v>0</v>
      </c>
      <c r="K1380" s="2">
        <v>8</v>
      </c>
    </row>
    <row r="1381" spans="3:11">
      <c r="C1381" s="11" t="str">
        <f>IND_SavePot!C1381</f>
        <v>INDCDEFFPH-30</v>
      </c>
      <c r="D1381" s="11" t="str">
        <f>IND_SavePot!D1381</f>
        <v>ICDPH</v>
      </c>
      <c r="E1381" s="10" t="str">
        <f t="shared" si="85"/>
        <v>ICDPH</v>
      </c>
      <c r="F1381" s="10" t="s">
        <v>10</v>
      </c>
      <c r="G1381" s="10" t="s">
        <v>11</v>
      </c>
      <c r="H1381" s="10">
        <f t="shared" si="87"/>
        <v>2050</v>
      </c>
      <c r="I1381" s="13">
        <f>IND_SavePot!I1381*(1+HLOOKUP(MID(D1381,2,2),$M$9:$AF$15,MATCH(RIGHT(D1381,2),$M$9:$M$15,0),0))^($H1381-IND_SavePot!$H1381)</f>
        <v>4.3007529067928905E-3</v>
      </c>
      <c r="J1381" s="13">
        <f t="shared" si="86"/>
        <v>4.3007529067928905E-3</v>
      </c>
      <c r="K1381" s="2">
        <v>8</v>
      </c>
    </row>
    <row r="1382" spans="3:11">
      <c r="C1382" s="11" t="str">
        <f>IND_SavePot!C1382</f>
        <v>INDCDEFFPH-30</v>
      </c>
      <c r="D1382" s="11" t="str">
        <f>IND_SavePot!D1382</f>
        <v>ICDPH</v>
      </c>
      <c r="E1382" s="10" t="str">
        <f t="shared" si="85"/>
        <v>ICDPH</v>
      </c>
      <c r="F1382" s="10" t="s">
        <v>10</v>
      </c>
      <c r="G1382" s="10" t="s">
        <v>11</v>
      </c>
      <c r="H1382" s="10">
        <f t="shared" si="87"/>
        <v>2050</v>
      </c>
      <c r="I1382" s="13">
        <f>IND_SavePot!I1382*(1+HLOOKUP(MID(D1382,2,2),$M$9:$AF$15,MATCH(RIGHT(D1382,2),$M$9:$M$15,0),0))^($H1382-IND_SavePot!$H1382)</f>
        <v>4.3007529067928905E-3</v>
      </c>
      <c r="J1382" s="13">
        <f t="shared" si="86"/>
        <v>4.3007529067928905E-3</v>
      </c>
      <c r="K1382" s="2">
        <v>8</v>
      </c>
    </row>
    <row r="1383" spans="3:11">
      <c r="C1383" s="11" t="str">
        <f>IND_SavePot!C1383</f>
        <v>INDCDEFFSH-30</v>
      </c>
      <c r="D1383" s="11" t="str">
        <f>IND_SavePot!D1383</f>
        <v>ICDSH</v>
      </c>
      <c r="E1383" s="10" t="str">
        <f t="shared" si="85"/>
        <v>ICDSH</v>
      </c>
      <c r="F1383" s="10" t="s">
        <v>10</v>
      </c>
      <c r="G1383" s="10" t="s">
        <v>11</v>
      </c>
      <c r="H1383" s="10">
        <f t="shared" si="87"/>
        <v>2050</v>
      </c>
      <c r="I1383" s="13">
        <f>IND_SavePot!I1383*(1+HLOOKUP(MID(D1383,2,2),$M$9:$AF$15,MATCH(RIGHT(D1383,2),$M$9:$M$15,0),0))^($H1383-IND_SavePot!$H1383)</f>
        <v>0</v>
      </c>
      <c r="J1383" s="13">
        <f t="shared" si="86"/>
        <v>0</v>
      </c>
      <c r="K1383" s="2">
        <v>8</v>
      </c>
    </row>
    <row r="1384" spans="3:11">
      <c r="C1384" s="11" t="str">
        <f>IND_SavePot!C1384</f>
        <v>INDCDEFFLA-30</v>
      </c>
      <c r="D1384" s="11" t="str">
        <f>IND_SavePot!D1384</f>
        <v>ICDLA</v>
      </c>
      <c r="E1384" s="10" t="str">
        <f t="shared" si="85"/>
        <v>ICDLA</v>
      </c>
      <c r="F1384" s="10" t="s">
        <v>10</v>
      </c>
      <c r="G1384" s="10" t="s">
        <v>11</v>
      </c>
      <c r="H1384" s="10">
        <f t="shared" si="87"/>
        <v>2050</v>
      </c>
      <c r="I1384" s="13">
        <f>IND_SavePot!I1384*(1+HLOOKUP(MID(D1384,2,2),$M$9:$AF$15,MATCH(RIGHT(D1384,2),$M$9:$M$15,0),0))^($H1384-IND_SavePot!$H1384)</f>
        <v>4.2615968758741365E-3</v>
      </c>
      <c r="J1384" s="13">
        <f t="shared" si="86"/>
        <v>4.2615968758741365E-3</v>
      </c>
      <c r="K1384" s="2">
        <v>0</v>
      </c>
    </row>
    <row r="1385" spans="3:11">
      <c r="C1385" s="11" t="str">
        <f>IND_SavePot!C1385</f>
        <v>INDCDEFFEM-30</v>
      </c>
      <c r="D1385" s="11" t="str">
        <f>IND_SavePot!D1385</f>
        <v>ICDEM</v>
      </c>
      <c r="E1385" s="10" t="str">
        <f t="shared" si="85"/>
        <v>ICDEM</v>
      </c>
      <c r="F1385" s="10" t="s">
        <v>10</v>
      </c>
      <c r="G1385" s="10" t="s">
        <v>11</v>
      </c>
      <c r="H1385" s="10">
        <f t="shared" si="87"/>
        <v>2050</v>
      </c>
      <c r="I1385" s="13">
        <f>IND_SavePot!I1385*(1+HLOOKUP(MID(D1385,2,2),$M$9:$AF$15,MATCH(RIGHT(D1385,2),$M$9:$M$15,0),0))^($H1385-IND_SavePot!$H1385)</f>
        <v>5.2053375355737607E-3</v>
      </c>
      <c r="J1385" s="13">
        <f t="shared" si="86"/>
        <v>5.2053375355737607E-3</v>
      </c>
      <c r="K1385" s="2">
        <v>1</v>
      </c>
    </row>
    <row r="1386" spans="3:11">
      <c r="C1386" s="11" t="str">
        <f>IND_SavePot!C1386</f>
        <v>INDCDEFFTF-30</v>
      </c>
      <c r="D1386" s="11" t="str">
        <f>IND_SavePot!D1386</f>
        <v>ICDTF</v>
      </c>
      <c r="E1386" s="10" t="str">
        <f t="shared" si="85"/>
        <v>ICDTF</v>
      </c>
      <c r="F1386" s="10" t="s">
        <v>10</v>
      </c>
      <c r="G1386" s="10" t="s">
        <v>11</v>
      </c>
      <c r="H1386" s="10">
        <f t="shared" si="87"/>
        <v>2050</v>
      </c>
      <c r="I1386" s="13">
        <f>IND_SavePot!I1386*(1+HLOOKUP(MID(D1386,2,2),$M$9:$AF$15,MATCH(RIGHT(D1386,2),$M$9:$M$15,0),0))^($H1386-IND_SavePot!$H1386)</f>
        <v>0</v>
      </c>
      <c r="J1386" s="13">
        <f t="shared" si="86"/>
        <v>0</v>
      </c>
      <c r="K1386" s="2">
        <v>8</v>
      </c>
    </row>
    <row r="1387" spans="3:11">
      <c r="C1387" s="11" t="str">
        <f>IND_SavePot!C1387</f>
        <v>INDCDEFFPH-31</v>
      </c>
      <c r="D1387" s="11" t="str">
        <f>IND_SavePot!D1387</f>
        <v>ICDPH</v>
      </c>
      <c r="E1387" s="10" t="str">
        <f t="shared" si="85"/>
        <v>ICDPH</v>
      </c>
      <c r="F1387" s="10" t="s">
        <v>10</v>
      </c>
      <c r="G1387" s="10" t="s">
        <v>11</v>
      </c>
      <c r="H1387" s="10">
        <f t="shared" si="87"/>
        <v>2050</v>
      </c>
      <c r="I1387" s="13">
        <f>IND_SavePot!I1387*(1+HLOOKUP(MID(D1387,2,2),$M$9:$AF$15,MATCH(RIGHT(D1387,2),$M$9:$M$15,0),0))^($H1387-IND_SavePot!$H1387)</f>
        <v>4.3007529067928905E-3</v>
      </c>
      <c r="J1387" s="13">
        <f t="shared" si="86"/>
        <v>4.3007529067928905E-3</v>
      </c>
      <c r="K1387" s="2">
        <v>8</v>
      </c>
    </row>
    <row r="1388" spans="3:11">
      <c r="C1388" s="11" t="str">
        <f>IND_SavePot!C1388</f>
        <v>INDCDEFFPH-31</v>
      </c>
      <c r="D1388" s="11" t="str">
        <f>IND_SavePot!D1388</f>
        <v>ICDPH</v>
      </c>
      <c r="E1388" s="10" t="str">
        <f t="shared" si="85"/>
        <v>ICDPH</v>
      </c>
      <c r="F1388" s="10" t="s">
        <v>10</v>
      </c>
      <c r="G1388" s="10" t="s">
        <v>11</v>
      </c>
      <c r="H1388" s="10">
        <f t="shared" si="87"/>
        <v>2050</v>
      </c>
      <c r="I1388" s="13">
        <f>IND_SavePot!I1388*(1+HLOOKUP(MID(D1388,2,2),$M$9:$AF$15,MATCH(RIGHT(D1388,2),$M$9:$M$15,0),0))^($H1388-IND_SavePot!$H1388)</f>
        <v>4.3007529067928905E-3</v>
      </c>
      <c r="J1388" s="13">
        <f t="shared" si="86"/>
        <v>4.3007529067928905E-3</v>
      </c>
      <c r="K1388" s="2">
        <v>8</v>
      </c>
    </row>
    <row r="1389" spans="3:11">
      <c r="C1389" s="11" t="str">
        <f>IND_SavePot!C1389</f>
        <v>INDCDEFFSH-31</v>
      </c>
      <c r="D1389" s="11" t="str">
        <f>IND_SavePot!D1389</f>
        <v>ICDSH</v>
      </c>
      <c r="E1389" s="10" t="str">
        <f t="shared" si="85"/>
        <v>ICDSH</v>
      </c>
      <c r="F1389" s="10" t="s">
        <v>10</v>
      </c>
      <c r="G1389" s="10" t="s">
        <v>11</v>
      </c>
      <c r="H1389" s="10">
        <f t="shared" si="87"/>
        <v>2050</v>
      </c>
      <c r="I1389" s="13">
        <f>IND_SavePot!I1389*(1+HLOOKUP(MID(D1389,2,2),$M$9:$AF$15,MATCH(RIGHT(D1389,2),$M$9:$M$15,0),0))^($H1389-IND_SavePot!$H1389)</f>
        <v>0</v>
      </c>
      <c r="J1389" s="13">
        <f t="shared" si="86"/>
        <v>0</v>
      </c>
      <c r="K1389" s="2">
        <v>8</v>
      </c>
    </row>
    <row r="1390" spans="3:11">
      <c r="C1390" s="11" t="str">
        <f>IND_SavePot!C1390</f>
        <v>INDCDEFFLA-31</v>
      </c>
      <c r="D1390" s="11" t="str">
        <f>IND_SavePot!D1390</f>
        <v>ICDLA</v>
      </c>
      <c r="E1390" s="10" t="str">
        <f t="shared" si="85"/>
        <v>ICDLA</v>
      </c>
      <c r="F1390" s="10" t="s">
        <v>10</v>
      </c>
      <c r="G1390" s="10" t="s">
        <v>11</v>
      </c>
      <c r="H1390" s="10">
        <f t="shared" si="87"/>
        <v>2050</v>
      </c>
      <c r="I1390" s="13">
        <f>IND_SavePot!I1390*(1+HLOOKUP(MID(D1390,2,2),$M$9:$AF$15,MATCH(RIGHT(D1390,2),$M$9:$M$15,0),0))^($H1390-IND_SavePot!$H1390)</f>
        <v>4.2615968758741365E-3</v>
      </c>
      <c r="J1390" s="13">
        <f t="shared" si="86"/>
        <v>4.2615968758741365E-3</v>
      </c>
      <c r="K1390" s="2">
        <v>0</v>
      </c>
    </row>
    <row r="1391" spans="3:11">
      <c r="C1391" s="11" t="str">
        <f>IND_SavePot!C1391</f>
        <v>INDCDEFFEM-31</v>
      </c>
      <c r="D1391" s="11" t="str">
        <f>IND_SavePot!D1391</f>
        <v>ICDEM</v>
      </c>
      <c r="E1391" s="10" t="str">
        <f t="shared" si="85"/>
        <v>ICDEM</v>
      </c>
      <c r="F1391" s="10" t="s">
        <v>10</v>
      </c>
      <c r="G1391" s="10" t="s">
        <v>11</v>
      </c>
      <c r="H1391" s="10">
        <f t="shared" si="87"/>
        <v>2050</v>
      </c>
      <c r="I1391" s="13">
        <f>IND_SavePot!I1391*(1+HLOOKUP(MID(D1391,2,2),$M$9:$AF$15,MATCH(RIGHT(D1391,2),$M$9:$M$15,0),0))^($H1391-IND_SavePot!$H1391)</f>
        <v>5.2053375355737607E-3</v>
      </c>
      <c r="J1391" s="13">
        <f t="shared" si="86"/>
        <v>5.2053375355737607E-3</v>
      </c>
      <c r="K1391" s="2">
        <v>0</v>
      </c>
    </row>
    <row r="1392" spans="3:11">
      <c r="C1392" s="11" t="str">
        <f>IND_SavePot!C1392</f>
        <v>INDCDEFFTF-31</v>
      </c>
      <c r="D1392" s="11" t="str">
        <f>IND_SavePot!D1392</f>
        <v>ICDTF</v>
      </c>
      <c r="E1392" s="10" t="str">
        <f t="shared" si="85"/>
        <v>ICDTF</v>
      </c>
      <c r="F1392" s="10" t="s">
        <v>10</v>
      </c>
      <c r="G1392" s="10" t="s">
        <v>11</v>
      </c>
      <c r="H1392" s="10">
        <f t="shared" si="87"/>
        <v>2050</v>
      </c>
      <c r="I1392" s="13">
        <f>IND_SavePot!I1392*(1+HLOOKUP(MID(D1392,2,2),$M$9:$AF$15,MATCH(RIGHT(D1392,2),$M$9:$M$15,0),0))^($H1392-IND_SavePot!$H1392)</f>
        <v>0</v>
      </c>
      <c r="J1392" s="13">
        <f t="shared" si="86"/>
        <v>0</v>
      </c>
      <c r="K1392" s="2">
        <v>8</v>
      </c>
    </row>
    <row r="1393" spans="3:11">
      <c r="C1393" s="11" t="str">
        <f>IND_SavePot!C1393</f>
        <v>INDCDEFFPH-32</v>
      </c>
      <c r="D1393" s="11" t="str">
        <f>IND_SavePot!D1393</f>
        <v>ICDPH</v>
      </c>
      <c r="E1393" s="10" t="str">
        <f t="shared" si="85"/>
        <v>ICDPH</v>
      </c>
      <c r="F1393" s="10" t="s">
        <v>10</v>
      </c>
      <c r="G1393" s="10" t="s">
        <v>11</v>
      </c>
      <c r="H1393" s="10">
        <f t="shared" si="87"/>
        <v>2050</v>
      </c>
      <c r="I1393" s="13">
        <f>IND_SavePot!I1393*(1+HLOOKUP(MID(D1393,2,2),$M$9:$AF$15,MATCH(RIGHT(D1393,2),$M$9:$M$15,0),0))^($H1393-IND_SavePot!$H1393)</f>
        <v>4.3007529067929208E-3</v>
      </c>
      <c r="J1393" s="13">
        <f t="shared" si="86"/>
        <v>4.3007529067929208E-3</v>
      </c>
      <c r="K1393" s="2">
        <v>8</v>
      </c>
    </row>
    <row r="1394" spans="3:11">
      <c r="C1394" s="11" t="str">
        <f>IND_SavePot!C1394</f>
        <v>INDCDEFFPH-32</v>
      </c>
      <c r="D1394" s="11" t="str">
        <f>IND_SavePot!D1394</f>
        <v>ICDPH</v>
      </c>
      <c r="E1394" s="10" t="str">
        <f t="shared" si="85"/>
        <v>ICDPH</v>
      </c>
      <c r="F1394" s="10" t="s">
        <v>10</v>
      </c>
      <c r="G1394" s="10" t="s">
        <v>11</v>
      </c>
      <c r="H1394" s="10">
        <f t="shared" si="87"/>
        <v>2050</v>
      </c>
      <c r="I1394" s="13">
        <f>IND_SavePot!I1394*(1+HLOOKUP(MID(D1394,2,2),$M$9:$AF$15,MATCH(RIGHT(D1394,2),$M$9:$M$15,0),0))^($H1394-IND_SavePot!$H1394)</f>
        <v>4.3007529067929208E-3</v>
      </c>
      <c r="J1394" s="13">
        <f t="shared" si="86"/>
        <v>4.3007529067929208E-3</v>
      </c>
      <c r="K1394" s="2">
        <v>8</v>
      </c>
    </row>
    <row r="1395" spans="3:11">
      <c r="C1395" s="11" t="str">
        <f>IND_SavePot!C1395</f>
        <v>INDCDEFFSH-32</v>
      </c>
      <c r="D1395" s="11" t="str">
        <f>IND_SavePot!D1395</f>
        <v>ICDSH</v>
      </c>
      <c r="E1395" s="10" t="str">
        <f t="shared" si="85"/>
        <v>ICDSH</v>
      </c>
      <c r="F1395" s="10" t="s">
        <v>10</v>
      </c>
      <c r="G1395" s="10" t="s">
        <v>11</v>
      </c>
      <c r="H1395" s="10">
        <f t="shared" si="87"/>
        <v>2050</v>
      </c>
      <c r="I1395" s="13">
        <f>IND_SavePot!I1395*(1+HLOOKUP(MID(D1395,2,2),$M$9:$AF$15,MATCH(RIGHT(D1395,2),$M$9:$M$15,0),0))^($H1395-IND_SavePot!$H1395)</f>
        <v>0</v>
      </c>
      <c r="J1395" s="13">
        <f t="shared" si="86"/>
        <v>0</v>
      </c>
      <c r="K1395" s="2">
        <v>8</v>
      </c>
    </row>
    <row r="1396" spans="3:11">
      <c r="C1396" s="11" t="str">
        <f>IND_SavePot!C1396</f>
        <v>INDCDEFFLA-32</v>
      </c>
      <c r="D1396" s="11" t="str">
        <f>IND_SavePot!D1396</f>
        <v>ICDLA</v>
      </c>
      <c r="E1396" s="10" t="str">
        <f t="shared" si="85"/>
        <v>ICDLA</v>
      </c>
      <c r="F1396" s="10" t="s">
        <v>10</v>
      </c>
      <c r="G1396" s="10" t="s">
        <v>11</v>
      </c>
      <c r="H1396" s="10">
        <f t="shared" si="87"/>
        <v>2050</v>
      </c>
      <c r="I1396" s="13">
        <f>IND_SavePot!I1396*(1+HLOOKUP(MID(D1396,2,2),$M$9:$AF$15,MATCH(RIGHT(D1396,2),$M$9:$M$15,0),0))^($H1396-IND_SavePot!$H1396)</f>
        <v>4.2615968758741365E-3</v>
      </c>
      <c r="J1396" s="13">
        <f t="shared" si="86"/>
        <v>4.2615968758741365E-3</v>
      </c>
      <c r="K1396" s="2">
        <v>0</v>
      </c>
    </row>
    <row r="1397" spans="3:11">
      <c r="C1397" s="11" t="str">
        <f>IND_SavePot!C1397</f>
        <v>INDCDEFFEM-32</v>
      </c>
      <c r="D1397" s="11" t="str">
        <f>IND_SavePot!D1397</f>
        <v>ICDEM</v>
      </c>
      <c r="E1397" s="10" t="str">
        <f t="shared" si="85"/>
        <v>ICDEM</v>
      </c>
      <c r="F1397" s="10" t="s">
        <v>10</v>
      </c>
      <c r="G1397" s="10" t="s">
        <v>11</v>
      </c>
      <c r="H1397" s="10">
        <f t="shared" si="87"/>
        <v>2050</v>
      </c>
      <c r="I1397" s="13">
        <f>IND_SavePot!I1397*(1+HLOOKUP(MID(D1397,2,2),$M$9:$AF$15,MATCH(RIGHT(D1397,2),$M$9:$M$15,0),0))^($H1397-IND_SavePot!$H1397)</f>
        <v>5.2053375355737199E-3</v>
      </c>
      <c r="J1397" s="13">
        <f t="shared" si="86"/>
        <v>5.2053375355737199E-3</v>
      </c>
      <c r="K1397" s="2">
        <v>0</v>
      </c>
    </row>
    <row r="1398" spans="3:11">
      <c r="C1398" s="11" t="str">
        <f>IND_SavePot!C1398</f>
        <v>INDCDEFFTF-32</v>
      </c>
      <c r="D1398" s="11" t="str">
        <f>IND_SavePot!D1398</f>
        <v>ICDTF</v>
      </c>
      <c r="E1398" s="10" t="str">
        <f t="shared" si="85"/>
        <v>ICDTF</v>
      </c>
      <c r="F1398" s="10" t="s">
        <v>10</v>
      </c>
      <c r="G1398" s="10" t="s">
        <v>11</v>
      </c>
      <c r="H1398" s="10">
        <f t="shared" si="87"/>
        <v>2050</v>
      </c>
      <c r="I1398" s="13">
        <f>IND_SavePot!I1398*(1+HLOOKUP(MID(D1398,2,2),$M$9:$AF$15,MATCH(RIGHT(D1398,2),$M$9:$M$15,0),0))^($H1398-IND_SavePot!$H1398)</f>
        <v>0</v>
      </c>
      <c r="J1398" s="13">
        <f t="shared" si="86"/>
        <v>0</v>
      </c>
      <c r="K1398" s="2">
        <v>8</v>
      </c>
    </row>
    <row r="1399" spans="3:11">
      <c r="C1399" s="11" t="str">
        <f>IND_SavePot!C1399</f>
        <v>INDCDEFFPH-33</v>
      </c>
      <c r="D1399" s="11" t="str">
        <f>IND_SavePot!D1399</f>
        <v>ICDPH</v>
      </c>
      <c r="E1399" s="10" t="str">
        <f t="shared" si="85"/>
        <v>ICDPH</v>
      </c>
      <c r="F1399" s="10" t="s">
        <v>10</v>
      </c>
      <c r="G1399" s="10" t="s">
        <v>11</v>
      </c>
      <c r="H1399" s="10">
        <f t="shared" si="87"/>
        <v>2050</v>
      </c>
      <c r="I1399" s="13">
        <f>IND_SavePot!I1399*(1+HLOOKUP(MID(D1399,2,2),$M$9:$AF$15,MATCH(RIGHT(D1399,2),$M$9:$M$15,0),0))^($H1399-IND_SavePot!$H1399)</f>
        <v>4.3007529067928905E-3</v>
      </c>
      <c r="J1399" s="13">
        <f t="shared" si="86"/>
        <v>4.3007529067928905E-3</v>
      </c>
      <c r="K1399" s="2">
        <v>7</v>
      </c>
    </row>
    <row r="1400" spans="3:11">
      <c r="C1400" s="11" t="str">
        <f>IND_SavePot!C1400</f>
        <v>INDCDEFFPH-33</v>
      </c>
      <c r="D1400" s="11" t="str">
        <f>IND_SavePot!D1400</f>
        <v>ICDPH</v>
      </c>
      <c r="E1400" s="10" t="str">
        <f t="shared" si="85"/>
        <v>ICDPH</v>
      </c>
      <c r="F1400" s="10" t="s">
        <v>10</v>
      </c>
      <c r="G1400" s="10" t="s">
        <v>11</v>
      </c>
      <c r="H1400" s="10">
        <f t="shared" si="87"/>
        <v>2050</v>
      </c>
      <c r="I1400" s="13">
        <f>IND_SavePot!I1400*(1+HLOOKUP(MID(D1400,2,2),$M$9:$AF$15,MATCH(RIGHT(D1400,2),$M$9:$M$15,0),0))^($H1400-IND_SavePot!$H1400)</f>
        <v>4.3007529067928905E-3</v>
      </c>
      <c r="J1400" s="13">
        <f t="shared" si="86"/>
        <v>4.3007529067928905E-3</v>
      </c>
      <c r="K1400" s="2">
        <v>8</v>
      </c>
    </row>
    <row r="1401" spans="3:11">
      <c r="C1401" s="11" t="str">
        <f>IND_SavePot!C1401</f>
        <v>INDCDEFFSH-33</v>
      </c>
      <c r="D1401" s="11" t="str">
        <f>IND_SavePot!D1401</f>
        <v>ICDSH</v>
      </c>
      <c r="E1401" s="10" t="str">
        <f t="shared" si="85"/>
        <v>ICDSH</v>
      </c>
      <c r="F1401" s="10" t="s">
        <v>10</v>
      </c>
      <c r="G1401" s="10" t="s">
        <v>11</v>
      </c>
      <c r="H1401" s="10">
        <f t="shared" si="87"/>
        <v>2050</v>
      </c>
      <c r="I1401" s="13">
        <f>IND_SavePot!I1401*(1+HLOOKUP(MID(D1401,2,2),$M$9:$AF$15,MATCH(RIGHT(D1401,2),$M$9:$M$15,0),0))^($H1401-IND_SavePot!$H1401)</f>
        <v>0</v>
      </c>
      <c r="J1401" s="13">
        <f t="shared" si="86"/>
        <v>0</v>
      </c>
      <c r="K1401" s="2">
        <v>8</v>
      </c>
    </row>
    <row r="1402" spans="3:11">
      <c r="C1402" s="11" t="str">
        <f>IND_SavePot!C1402</f>
        <v>INDCDEFFLA-33</v>
      </c>
      <c r="D1402" s="11" t="str">
        <f>IND_SavePot!D1402</f>
        <v>ICDLA</v>
      </c>
      <c r="E1402" s="10" t="str">
        <f t="shared" si="85"/>
        <v>ICDLA</v>
      </c>
      <c r="F1402" s="10" t="s">
        <v>10</v>
      </c>
      <c r="G1402" s="10" t="s">
        <v>11</v>
      </c>
      <c r="H1402" s="10">
        <f t="shared" si="87"/>
        <v>2050</v>
      </c>
      <c r="I1402" s="13">
        <f>IND_SavePot!I1402*(1+HLOOKUP(MID(D1402,2,2),$M$9:$AF$15,MATCH(RIGHT(D1402,2),$M$9:$M$15,0),0))^($H1402-IND_SavePot!$H1402)</f>
        <v>4.2615968758741365E-3</v>
      </c>
      <c r="J1402" s="13">
        <f t="shared" si="86"/>
        <v>4.2615968758741365E-3</v>
      </c>
      <c r="K1402" s="2">
        <v>0</v>
      </c>
    </row>
    <row r="1403" spans="3:11">
      <c r="C1403" s="11" t="str">
        <f>IND_SavePot!C1403</f>
        <v>INDCDEFFEM-33</v>
      </c>
      <c r="D1403" s="11" t="str">
        <f>IND_SavePot!D1403</f>
        <v>ICDEM</v>
      </c>
      <c r="E1403" s="10" t="str">
        <f t="shared" si="85"/>
        <v>ICDEM</v>
      </c>
      <c r="F1403" s="10" t="s">
        <v>10</v>
      </c>
      <c r="G1403" s="10" t="s">
        <v>11</v>
      </c>
      <c r="H1403" s="10">
        <f t="shared" si="87"/>
        <v>2050</v>
      </c>
      <c r="I1403" s="13">
        <f>IND_SavePot!I1403*(1+HLOOKUP(MID(D1403,2,2),$M$9:$AF$15,MATCH(RIGHT(D1403,2),$M$9:$M$15,0),0))^($H1403-IND_SavePot!$H1403)</f>
        <v>5.2053375355737199E-3</v>
      </c>
      <c r="J1403" s="13">
        <f t="shared" si="86"/>
        <v>5.2053375355737199E-3</v>
      </c>
      <c r="K1403" s="2">
        <v>0</v>
      </c>
    </row>
    <row r="1404" spans="3:11">
      <c r="C1404" s="11" t="str">
        <f>IND_SavePot!C1404</f>
        <v>INDCDEFFTF-33</v>
      </c>
      <c r="D1404" s="11" t="str">
        <f>IND_SavePot!D1404</f>
        <v>ICDTF</v>
      </c>
      <c r="E1404" s="10" t="str">
        <f t="shared" si="85"/>
        <v>ICDTF</v>
      </c>
      <c r="F1404" s="10" t="s">
        <v>10</v>
      </c>
      <c r="G1404" s="10" t="s">
        <v>11</v>
      </c>
      <c r="H1404" s="10">
        <f t="shared" si="87"/>
        <v>2050</v>
      </c>
      <c r="I1404" s="13">
        <f>IND_SavePot!I1404*(1+HLOOKUP(MID(D1404,2,2),$M$9:$AF$15,MATCH(RIGHT(D1404,2),$M$9:$M$15,0),0))^($H1404-IND_SavePot!$H1404)</f>
        <v>0</v>
      </c>
      <c r="J1404" s="13">
        <f t="shared" si="86"/>
        <v>0</v>
      </c>
      <c r="K1404" s="2">
        <v>8</v>
      </c>
    </row>
    <row r="1405" spans="3:11">
      <c r="C1405" s="11" t="str">
        <f>IND_SavePot!C1405</f>
        <v>INDCDEFFPH-34</v>
      </c>
      <c r="D1405" s="11" t="str">
        <f>IND_SavePot!D1405</f>
        <v>ICDPH</v>
      </c>
      <c r="E1405" s="10" t="str">
        <f t="shared" si="85"/>
        <v>ICDPH</v>
      </c>
      <c r="F1405" s="10" t="s">
        <v>10</v>
      </c>
      <c r="G1405" s="10" t="s">
        <v>11</v>
      </c>
      <c r="H1405" s="10">
        <f t="shared" si="87"/>
        <v>2050</v>
      </c>
      <c r="I1405" s="13">
        <f>IND_SavePot!I1405*(1+HLOOKUP(MID(D1405,2,2),$M$9:$AF$15,MATCH(RIGHT(D1405,2),$M$9:$M$15,0),0))^($H1405-IND_SavePot!$H1405)</f>
        <v>4.3007529067928905E-3</v>
      </c>
      <c r="J1405" s="13">
        <f t="shared" si="86"/>
        <v>4.3007529067928905E-3</v>
      </c>
      <c r="K1405" s="2">
        <v>7</v>
      </c>
    </row>
    <row r="1406" spans="3:11">
      <c r="C1406" s="11" t="str">
        <f>IND_SavePot!C1406</f>
        <v>INDCDEFFPH-34</v>
      </c>
      <c r="D1406" s="11" t="str">
        <f>IND_SavePot!D1406</f>
        <v>ICDPH</v>
      </c>
      <c r="E1406" s="10" t="str">
        <f t="shared" si="85"/>
        <v>ICDPH</v>
      </c>
      <c r="F1406" s="10" t="s">
        <v>10</v>
      </c>
      <c r="G1406" s="10" t="s">
        <v>11</v>
      </c>
      <c r="H1406" s="10">
        <f t="shared" si="87"/>
        <v>2050</v>
      </c>
      <c r="I1406" s="13">
        <f>IND_SavePot!I1406*(1+HLOOKUP(MID(D1406,2,2),$M$9:$AF$15,MATCH(RIGHT(D1406,2),$M$9:$M$15,0),0))^($H1406-IND_SavePot!$H1406)</f>
        <v>4.3007529067928905E-3</v>
      </c>
      <c r="J1406" s="13">
        <f t="shared" si="86"/>
        <v>4.3007529067928905E-3</v>
      </c>
      <c r="K1406" s="2">
        <v>8</v>
      </c>
    </row>
    <row r="1407" spans="3:11">
      <c r="C1407" s="11" t="str">
        <f>IND_SavePot!C1407</f>
        <v>INDCDEFFSH-34</v>
      </c>
      <c r="D1407" s="11" t="str">
        <f>IND_SavePot!D1407</f>
        <v>ICDSH</v>
      </c>
      <c r="E1407" s="10" t="str">
        <f t="shared" si="85"/>
        <v>ICDSH</v>
      </c>
      <c r="F1407" s="10" t="s">
        <v>10</v>
      </c>
      <c r="G1407" s="10" t="s">
        <v>11</v>
      </c>
      <c r="H1407" s="10">
        <f t="shared" si="87"/>
        <v>2050</v>
      </c>
      <c r="I1407" s="13">
        <f>IND_SavePot!I1407*(1+HLOOKUP(MID(D1407,2,2),$M$9:$AF$15,MATCH(RIGHT(D1407,2),$M$9:$M$15,0),0))^($H1407-IND_SavePot!$H1407)</f>
        <v>0</v>
      </c>
      <c r="J1407" s="13">
        <f t="shared" si="86"/>
        <v>0</v>
      </c>
      <c r="K1407" s="2">
        <v>8</v>
      </c>
    </row>
    <row r="1408" spans="3:11">
      <c r="C1408" s="11" t="str">
        <f>IND_SavePot!C1408</f>
        <v>INDCDEFFLA-34</v>
      </c>
      <c r="D1408" s="11" t="str">
        <f>IND_SavePot!D1408</f>
        <v>ICDLA</v>
      </c>
      <c r="E1408" s="10" t="str">
        <f t="shared" si="85"/>
        <v>ICDLA</v>
      </c>
      <c r="F1408" s="10" t="s">
        <v>10</v>
      </c>
      <c r="G1408" s="10" t="s">
        <v>11</v>
      </c>
      <c r="H1408" s="10">
        <f t="shared" si="87"/>
        <v>2050</v>
      </c>
      <c r="I1408" s="13">
        <f>IND_SavePot!I1408*(1+HLOOKUP(MID(D1408,2,2),$M$9:$AF$15,MATCH(RIGHT(D1408,2),$M$9:$M$15,0),0))^($H1408-IND_SavePot!$H1408)</f>
        <v>4.2615968758741365E-3</v>
      </c>
      <c r="J1408" s="13">
        <f t="shared" si="86"/>
        <v>4.2615968758741365E-3</v>
      </c>
      <c r="K1408" s="2">
        <v>0</v>
      </c>
    </row>
    <row r="1409" spans="3:11">
      <c r="C1409" s="11" t="str">
        <f>IND_SavePot!C1409</f>
        <v>INDCDEFFEM-34</v>
      </c>
      <c r="D1409" s="11" t="str">
        <f>IND_SavePot!D1409</f>
        <v>ICDEM</v>
      </c>
      <c r="E1409" s="10" t="str">
        <f t="shared" si="85"/>
        <v>ICDEM</v>
      </c>
      <c r="F1409" s="10" t="s">
        <v>10</v>
      </c>
      <c r="G1409" s="10" t="s">
        <v>11</v>
      </c>
      <c r="H1409" s="10">
        <f t="shared" si="87"/>
        <v>2050</v>
      </c>
      <c r="I1409" s="13">
        <f>IND_SavePot!I1409*(1+HLOOKUP(MID(D1409,2,2),$M$9:$AF$15,MATCH(RIGHT(D1409,2),$M$9:$M$15,0),0))^($H1409-IND_SavePot!$H1409)</f>
        <v>5.2053375355737607E-3</v>
      </c>
      <c r="J1409" s="13">
        <f t="shared" si="86"/>
        <v>5.2053375355737607E-3</v>
      </c>
      <c r="K1409" s="2">
        <v>0</v>
      </c>
    </row>
    <row r="1410" spans="3:11">
      <c r="C1410" s="11" t="str">
        <f>IND_SavePot!C1410</f>
        <v>INDCDEFFTF-34</v>
      </c>
      <c r="D1410" s="11" t="str">
        <f>IND_SavePot!D1410</f>
        <v>ICDTF</v>
      </c>
      <c r="E1410" s="10" t="str">
        <f t="shared" si="85"/>
        <v>ICDTF</v>
      </c>
      <c r="F1410" s="10" t="s">
        <v>10</v>
      </c>
      <c r="G1410" s="10" t="s">
        <v>11</v>
      </c>
      <c r="H1410" s="10">
        <f t="shared" si="87"/>
        <v>2050</v>
      </c>
      <c r="I1410" s="13">
        <f>IND_SavePot!I1410*(1+HLOOKUP(MID(D1410,2,2),$M$9:$AF$15,MATCH(RIGHT(D1410,2),$M$9:$M$15,0),0))^($H1410-IND_SavePot!$H1410)</f>
        <v>0</v>
      </c>
      <c r="J1410" s="13">
        <f t="shared" si="86"/>
        <v>0</v>
      </c>
      <c r="K1410" s="2">
        <v>8</v>
      </c>
    </row>
    <row r="1411" spans="3:11">
      <c r="C1411" s="11" t="str">
        <f>IND_SavePot!C1411</f>
        <v>INDCDEFFPH-35</v>
      </c>
      <c r="D1411" s="11" t="str">
        <f>IND_SavePot!D1411</f>
        <v>ICDPH</v>
      </c>
      <c r="E1411" s="10" t="str">
        <f t="shared" si="85"/>
        <v>ICDPH</v>
      </c>
      <c r="F1411" s="10" t="s">
        <v>10</v>
      </c>
      <c r="G1411" s="10" t="s">
        <v>11</v>
      </c>
      <c r="H1411" s="10">
        <f t="shared" si="87"/>
        <v>2050</v>
      </c>
      <c r="I1411" s="13">
        <f>IND_SavePot!I1411*(1+HLOOKUP(MID(D1411,2,2),$M$9:$AF$15,MATCH(RIGHT(D1411,2),$M$9:$M$15,0),0))^($H1411-IND_SavePot!$H1411)</f>
        <v>4.3007529067928905E-3</v>
      </c>
      <c r="J1411" s="13">
        <f t="shared" si="86"/>
        <v>4.3007529067928905E-3</v>
      </c>
      <c r="K1411" s="2">
        <v>7</v>
      </c>
    </row>
    <row r="1412" spans="3:11">
      <c r="C1412" s="11" t="str">
        <f>IND_SavePot!C1412</f>
        <v>INDCDEFFPH-35</v>
      </c>
      <c r="D1412" s="11" t="str">
        <f>IND_SavePot!D1412</f>
        <v>ICDPH</v>
      </c>
      <c r="E1412" s="10" t="str">
        <f t="shared" si="85"/>
        <v>ICDPH</v>
      </c>
      <c r="F1412" s="10" t="s">
        <v>10</v>
      </c>
      <c r="G1412" s="10" t="s">
        <v>11</v>
      </c>
      <c r="H1412" s="10">
        <f t="shared" si="87"/>
        <v>2050</v>
      </c>
      <c r="I1412" s="13">
        <f>IND_SavePot!I1412*(1+HLOOKUP(MID(D1412,2,2),$M$9:$AF$15,MATCH(RIGHT(D1412,2),$M$9:$M$15,0),0))^($H1412-IND_SavePot!$H1412)</f>
        <v>4.3007529067928905E-3</v>
      </c>
      <c r="J1412" s="13">
        <f t="shared" si="86"/>
        <v>4.3007529067928905E-3</v>
      </c>
      <c r="K1412" s="2">
        <v>8</v>
      </c>
    </row>
    <row r="1413" spans="3:11">
      <c r="C1413" s="11" t="str">
        <f>IND_SavePot!C1413</f>
        <v>INDCDEFFSH-35</v>
      </c>
      <c r="D1413" s="11" t="str">
        <f>IND_SavePot!D1413</f>
        <v>ICDSH</v>
      </c>
      <c r="E1413" s="10" t="str">
        <f t="shared" si="85"/>
        <v>ICDSH</v>
      </c>
      <c r="F1413" s="10" t="s">
        <v>10</v>
      </c>
      <c r="G1413" s="10" t="s">
        <v>11</v>
      </c>
      <c r="H1413" s="10">
        <f t="shared" si="87"/>
        <v>2050</v>
      </c>
      <c r="I1413" s="13">
        <f>IND_SavePot!I1413*(1+HLOOKUP(MID(D1413,2,2),$M$9:$AF$15,MATCH(RIGHT(D1413,2),$M$9:$M$15,0),0))^($H1413-IND_SavePot!$H1413)</f>
        <v>0</v>
      </c>
      <c r="J1413" s="13">
        <f t="shared" si="86"/>
        <v>0</v>
      </c>
      <c r="K1413" s="2">
        <v>8</v>
      </c>
    </row>
    <row r="1414" spans="3:11">
      <c r="C1414" s="11" t="str">
        <f>IND_SavePot!C1414</f>
        <v>INDCDEFFLA-35</v>
      </c>
      <c r="D1414" s="11" t="str">
        <f>IND_SavePot!D1414</f>
        <v>ICDLA</v>
      </c>
      <c r="E1414" s="10" t="str">
        <f t="shared" si="85"/>
        <v>ICDLA</v>
      </c>
      <c r="F1414" s="10" t="s">
        <v>10</v>
      </c>
      <c r="G1414" s="10" t="s">
        <v>11</v>
      </c>
      <c r="H1414" s="10">
        <f t="shared" si="87"/>
        <v>2050</v>
      </c>
      <c r="I1414" s="13">
        <f>IND_SavePot!I1414*(1+HLOOKUP(MID(D1414,2,2),$M$9:$AF$15,MATCH(RIGHT(D1414,2),$M$9:$M$15,0),0))^($H1414-IND_SavePot!$H1414)</f>
        <v>4.2615968758741365E-3</v>
      </c>
      <c r="J1414" s="13">
        <f t="shared" si="86"/>
        <v>4.2615968758741365E-3</v>
      </c>
      <c r="K1414" s="2">
        <v>0</v>
      </c>
    </row>
    <row r="1415" spans="3:11">
      <c r="C1415" s="11" t="str">
        <f>IND_SavePot!C1415</f>
        <v>INDCDEFFEM-35</v>
      </c>
      <c r="D1415" s="11" t="str">
        <f>IND_SavePot!D1415</f>
        <v>ICDEM</v>
      </c>
      <c r="E1415" s="10" t="str">
        <f t="shared" si="85"/>
        <v>ICDEM</v>
      </c>
      <c r="F1415" s="10" t="s">
        <v>10</v>
      </c>
      <c r="G1415" s="10" t="s">
        <v>11</v>
      </c>
      <c r="H1415" s="10">
        <f t="shared" si="87"/>
        <v>2050</v>
      </c>
      <c r="I1415" s="13">
        <f>IND_SavePot!I1415*(1+HLOOKUP(MID(D1415,2,2),$M$9:$AF$15,MATCH(RIGHT(D1415,2),$M$9:$M$15,0),0))^($H1415-IND_SavePot!$H1415)</f>
        <v>5.2053375355737607E-3</v>
      </c>
      <c r="J1415" s="13">
        <f t="shared" si="86"/>
        <v>5.2053375355737607E-3</v>
      </c>
      <c r="K1415" s="2">
        <v>0</v>
      </c>
    </row>
    <row r="1416" spans="3:11">
      <c r="C1416" s="11" t="str">
        <f>IND_SavePot!C1416</f>
        <v>INDCDEFFTF-35</v>
      </c>
      <c r="D1416" s="11" t="str">
        <f>IND_SavePot!D1416</f>
        <v>ICDTF</v>
      </c>
      <c r="E1416" s="10" t="str">
        <f t="shared" ref="E1416:E1479" si="88">D1416</f>
        <v>ICDTF</v>
      </c>
      <c r="F1416" s="10" t="s">
        <v>10</v>
      </c>
      <c r="G1416" s="10" t="s">
        <v>11</v>
      </c>
      <c r="H1416" s="10">
        <f t="shared" si="87"/>
        <v>2050</v>
      </c>
      <c r="I1416" s="13">
        <f>IND_SavePot!I1416*(1+HLOOKUP(MID(D1416,2,2),$M$9:$AF$15,MATCH(RIGHT(D1416,2),$M$9:$M$15,0),0))^($H1416-IND_SavePot!$H1416)</f>
        <v>0</v>
      </c>
      <c r="J1416" s="13">
        <f t="shared" ref="J1416:J1479" si="89">I1416</f>
        <v>0</v>
      </c>
      <c r="K1416" s="2">
        <v>7</v>
      </c>
    </row>
    <row r="1417" spans="3:11">
      <c r="C1417" s="11" t="str">
        <f>IND_SavePot!C1417</f>
        <v>INDCDEFFPH-36</v>
      </c>
      <c r="D1417" s="11" t="str">
        <f>IND_SavePot!D1417</f>
        <v>ICDPH</v>
      </c>
      <c r="E1417" s="10" t="str">
        <f t="shared" si="88"/>
        <v>ICDPH</v>
      </c>
      <c r="F1417" s="10" t="s">
        <v>10</v>
      </c>
      <c r="G1417" s="10" t="s">
        <v>11</v>
      </c>
      <c r="H1417" s="10">
        <f t="shared" ref="H1417:H1480" si="90">H1416</f>
        <v>2050</v>
      </c>
      <c r="I1417" s="13">
        <f>IND_SavePot!I1417*(1+HLOOKUP(MID(D1417,2,2),$M$9:$AF$15,MATCH(RIGHT(D1417,2),$M$9:$M$15,0),0))^($H1417-IND_SavePot!$H1417)</f>
        <v>4.3007529067928905E-3</v>
      </c>
      <c r="J1417" s="13">
        <f t="shared" si="89"/>
        <v>4.3007529067928905E-3</v>
      </c>
      <c r="K1417" s="2">
        <v>7</v>
      </c>
    </row>
    <row r="1418" spans="3:11">
      <c r="C1418" s="11" t="str">
        <f>IND_SavePot!C1418</f>
        <v>INDCDEFFPH-36</v>
      </c>
      <c r="D1418" s="11" t="str">
        <f>IND_SavePot!D1418</f>
        <v>ICDPH</v>
      </c>
      <c r="E1418" s="10" t="str">
        <f t="shared" si="88"/>
        <v>ICDPH</v>
      </c>
      <c r="F1418" s="10" t="s">
        <v>10</v>
      </c>
      <c r="G1418" s="10" t="s">
        <v>11</v>
      </c>
      <c r="H1418" s="10">
        <f t="shared" si="90"/>
        <v>2050</v>
      </c>
      <c r="I1418" s="13">
        <f>IND_SavePot!I1418*(1+HLOOKUP(MID(D1418,2,2),$M$9:$AF$15,MATCH(RIGHT(D1418,2),$M$9:$M$15,0),0))^($H1418-IND_SavePot!$H1418)</f>
        <v>4.3007529067928905E-3</v>
      </c>
      <c r="J1418" s="13">
        <f t="shared" si="89"/>
        <v>4.3007529067928905E-3</v>
      </c>
      <c r="K1418" s="2">
        <v>8</v>
      </c>
    </row>
    <row r="1419" spans="3:11">
      <c r="C1419" s="11" t="str">
        <f>IND_SavePot!C1419</f>
        <v>INDCDEFFSH-36</v>
      </c>
      <c r="D1419" s="11" t="str">
        <f>IND_SavePot!D1419</f>
        <v>ICDSH</v>
      </c>
      <c r="E1419" s="10" t="str">
        <f t="shared" si="88"/>
        <v>ICDSH</v>
      </c>
      <c r="F1419" s="10" t="s">
        <v>10</v>
      </c>
      <c r="G1419" s="10" t="s">
        <v>11</v>
      </c>
      <c r="H1419" s="10">
        <f t="shared" si="90"/>
        <v>2050</v>
      </c>
      <c r="I1419" s="13">
        <f>IND_SavePot!I1419*(1+HLOOKUP(MID(D1419,2,2),$M$9:$AF$15,MATCH(RIGHT(D1419,2),$M$9:$M$15,0),0))^($H1419-IND_SavePot!$H1419)</f>
        <v>0</v>
      </c>
      <c r="J1419" s="13">
        <f t="shared" si="89"/>
        <v>0</v>
      </c>
      <c r="K1419" s="2">
        <v>8</v>
      </c>
    </row>
    <row r="1420" spans="3:11">
      <c r="C1420" s="11" t="str">
        <f>IND_SavePot!C1420</f>
        <v>INDCDEFFLA-36</v>
      </c>
      <c r="D1420" s="11" t="str">
        <f>IND_SavePot!D1420</f>
        <v>ICDLA</v>
      </c>
      <c r="E1420" s="10" t="str">
        <f t="shared" si="88"/>
        <v>ICDLA</v>
      </c>
      <c r="F1420" s="10" t="s">
        <v>10</v>
      </c>
      <c r="G1420" s="10" t="s">
        <v>11</v>
      </c>
      <c r="H1420" s="10">
        <f t="shared" si="90"/>
        <v>2050</v>
      </c>
      <c r="I1420" s="13">
        <f>IND_SavePot!I1420*(1+HLOOKUP(MID(D1420,2,2),$M$9:$AF$15,MATCH(RIGHT(D1420,2),$M$9:$M$15,0),0))^($H1420-IND_SavePot!$H1420)</f>
        <v>4.2615968758741027E-3</v>
      </c>
      <c r="J1420" s="13">
        <f t="shared" si="89"/>
        <v>4.2615968758741027E-3</v>
      </c>
      <c r="K1420" s="2">
        <v>0</v>
      </c>
    </row>
    <row r="1421" spans="3:11">
      <c r="C1421" s="11" t="str">
        <f>IND_SavePot!C1421</f>
        <v>INDCDEFFEM-36</v>
      </c>
      <c r="D1421" s="11" t="str">
        <f>IND_SavePot!D1421</f>
        <v>ICDEM</v>
      </c>
      <c r="E1421" s="10" t="str">
        <f t="shared" si="88"/>
        <v>ICDEM</v>
      </c>
      <c r="F1421" s="10" t="s">
        <v>10</v>
      </c>
      <c r="G1421" s="10" t="s">
        <v>11</v>
      </c>
      <c r="H1421" s="10">
        <f t="shared" si="90"/>
        <v>2050</v>
      </c>
      <c r="I1421" s="13">
        <f>IND_SavePot!I1421*(1+HLOOKUP(MID(D1421,2,2),$M$9:$AF$15,MATCH(RIGHT(D1421,2),$M$9:$M$15,0),0))^($H1421-IND_SavePot!$H1421)</f>
        <v>5.20533753557368E-3</v>
      </c>
      <c r="J1421" s="13">
        <f t="shared" si="89"/>
        <v>5.20533753557368E-3</v>
      </c>
      <c r="K1421" s="2">
        <v>0</v>
      </c>
    </row>
    <row r="1422" spans="3:11">
      <c r="C1422" s="11" t="str">
        <f>IND_SavePot!C1422</f>
        <v>INDCDEFFTF-36</v>
      </c>
      <c r="D1422" s="11" t="str">
        <f>IND_SavePot!D1422</f>
        <v>ICDTF</v>
      </c>
      <c r="E1422" s="10" t="str">
        <f t="shared" si="88"/>
        <v>ICDTF</v>
      </c>
      <c r="F1422" s="10" t="s">
        <v>10</v>
      </c>
      <c r="G1422" s="10" t="s">
        <v>11</v>
      </c>
      <c r="H1422" s="10">
        <f t="shared" si="90"/>
        <v>2050</v>
      </c>
      <c r="I1422" s="13">
        <f>IND_SavePot!I1422*(1+HLOOKUP(MID(D1422,2,2),$M$9:$AF$15,MATCH(RIGHT(D1422,2),$M$9:$M$15,0),0))^($H1422-IND_SavePot!$H1422)</f>
        <v>0</v>
      </c>
      <c r="J1422" s="13">
        <f t="shared" si="89"/>
        <v>0</v>
      </c>
      <c r="K1422" s="2">
        <v>7</v>
      </c>
    </row>
    <row r="1423" spans="3:11">
      <c r="C1423" s="11" t="str">
        <f>IND_SavePot!C1423</f>
        <v>INDCDEFFPH-37</v>
      </c>
      <c r="D1423" s="11" t="str">
        <f>IND_SavePot!D1423</f>
        <v>ICDPH</v>
      </c>
      <c r="E1423" s="10" t="str">
        <f t="shared" si="88"/>
        <v>ICDPH</v>
      </c>
      <c r="F1423" s="10" t="s">
        <v>10</v>
      </c>
      <c r="G1423" s="10" t="s">
        <v>11</v>
      </c>
      <c r="H1423" s="10">
        <f t="shared" si="90"/>
        <v>2050</v>
      </c>
      <c r="I1423" s="13">
        <f>IND_SavePot!I1423*(1+HLOOKUP(MID(D1423,2,2),$M$9:$AF$15,MATCH(RIGHT(D1423,2),$M$9:$M$15,0),0))^($H1423-IND_SavePot!$H1423)</f>
        <v>4.3007529067929208E-3</v>
      </c>
      <c r="J1423" s="13">
        <f t="shared" si="89"/>
        <v>4.3007529067929208E-3</v>
      </c>
      <c r="K1423" s="2">
        <v>7</v>
      </c>
    </row>
    <row r="1424" spans="3:11">
      <c r="C1424" s="11" t="str">
        <f>IND_SavePot!C1424</f>
        <v>INDCDEFFPH-37</v>
      </c>
      <c r="D1424" s="11" t="str">
        <f>IND_SavePot!D1424</f>
        <v>ICDPH</v>
      </c>
      <c r="E1424" s="10" t="str">
        <f t="shared" si="88"/>
        <v>ICDPH</v>
      </c>
      <c r="F1424" s="10" t="s">
        <v>10</v>
      </c>
      <c r="G1424" s="10" t="s">
        <v>11</v>
      </c>
      <c r="H1424" s="10">
        <f t="shared" si="90"/>
        <v>2050</v>
      </c>
      <c r="I1424" s="13">
        <f>IND_SavePot!I1424*(1+HLOOKUP(MID(D1424,2,2),$M$9:$AF$15,MATCH(RIGHT(D1424,2),$M$9:$M$15,0),0))^($H1424-IND_SavePot!$H1424)</f>
        <v>4.3007529067929208E-3</v>
      </c>
      <c r="J1424" s="13">
        <f t="shared" si="89"/>
        <v>4.3007529067929208E-3</v>
      </c>
      <c r="K1424" s="2">
        <v>8</v>
      </c>
    </row>
    <row r="1425" spans="3:11">
      <c r="C1425" s="11" t="str">
        <f>IND_SavePot!C1425</f>
        <v>INDCDEFFSH-37</v>
      </c>
      <c r="D1425" s="11" t="str">
        <f>IND_SavePot!D1425</f>
        <v>ICDSH</v>
      </c>
      <c r="E1425" s="10" t="str">
        <f t="shared" si="88"/>
        <v>ICDSH</v>
      </c>
      <c r="F1425" s="10" t="s">
        <v>10</v>
      </c>
      <c r="G1425" s="10" t="s">
        <v>11</v>
      </c>
      <c r="H1425" s="10">
        <f t="shared" si="90"/>
        <v>2050</v>
      </c>
      <c r="I1425" s="13">
        <f>IND_SavePot!I1425*(1+HLOOKUP(MID(D1425,2,2),$M$9:$AF$15,MATCH(RIGHT(D1425,2),$M$9:$M$15,0),0))^($H1425-IND_SavePot!$H1425)</f>
        <v>0</v>
      </c>
      <c r="J1425" s="13">
        <f t="shared" si="89"/>
        <v>0</v>
      </c>
      <c r="K1425" s="2">
        <v>8</v>
      </c>
    </row>
    <row r="1426" spans="3:11">
      <c r="C1426" s="11" t="str">
        <f>IND_SavePot!C1426</f>
        <v>INDCDEFFLA-37</v>
      </c>
      <c r="D1426" s="11" t="str">
        <f>IND_SavePot!D1426</f>
        <v>ICDLA</v>
      </c>
      <c r="E1426" s="10" t="str">
        <f t="shared" si="88"/>
        <v>ICDLA</v>
      </c>
      <c r="F1426" s="10" t="s">
        <v>10</v>
      </c>
      <c r="G1426" s="10" t="s">
        <v>11</v>
      </c>
      <c r="H1426" s="10">
        <f t="shared" si="90"/>
        <v>2050</v>
      </c>
      <c r="I1426" s="13">
        <f>IND_SavePot!I1426*(1+HLOOKUP(MID(D1426,2,2),$M$9:$AF$15,MATCH(RIGHT(D1426,2),$M$9:$M$15,0),0))^($H1426-IND_SavePot!$H1426)</f>
        <v>4.2615968758741712E-3</v>
      </c>
      <c r="J1426" s="13">
        <f t="shared" si="89"/>
        <v>4.2615968758741712E-3</v>
      </c>
      <c r="K1426" s="2">
        <v>0</v>
      </c>
    </row>
    <row r="1427" spans="3:11">
      <c r="C1427" s="11" t="str">
        <f>IND_SavePot!C1427</f>
        <v>INDCDEFFEM-37</v>
      </c>
      <c r="D1427" s="11" t="str">
        <f>IND_SavePot!D1427</f>
        <v>ICDEM</v>
      </c>
      <c r="E1427" s="10" t="str">
        <f t="shared" si="88"/>
        <v>ICDEM</v>
      </c>
      <c r="F1427" s="10" t="s">
        <v>10</v>
      </c>
      <c r="G1427" s="10" t="s">
        <v>11</v>
      </c>
      <c r="H1427" s="10">
        <f t="shared" si="90"/>
        <v>2050</v>
      </c>
      <c r="I1427" s="13">
        <f>IND_SavePot!I1427*(1+HLOOKUP(MID(D1427,2,2),$M$9:$AF$15,MATCH(RIGHT(D1427,2),$M$9:$M$15,0),0))^($H1427-IND_SavePot!$H1427)</f>
        <v>5.2053375355737607E-3</v>
      </c>
      <c r="J1427" s="13">
        <f t="shared" si="89"/>
        <v>5.2053375355737607E-3</v>
      </c>
      <c r="K1427" s="2">
        <v>0</v>
      </c>
    </row>
    <row r="1428" spans="3:11">
      <c r="C1428" s="11" t="str">
        <f>IND_SavePot!C1428</f>
        <v>INDCDEFFTF-37</v>
      </c>
      <c r="D1428" s="11" t="str">
        <f>IND_SavePot!D1428</f>
        <v>ICDTF</v>
      </c>
      <c r="E1428" s="10" t="str">
        <f t="shared" si="88"/>
        <v>ICDTF</v>
      </c>
      <c r="F1428" s="10" t="s">
        <v>10</v>
      </c>
      <c r="G1428" s="10" t="s">
        <v>11</v>
      </c>
      <c r="H1428" s="10">
        <f t="shared" si="90"/>
        <v>2050</v>
      </c>
      <c r="I1428" s="13">
        <f>IND_SavePot!I1428*(1+HLOOKUP(MID(D1428,2,2),$M$9:$AF$15,MATCH(RIGHT(D1428,2),$M$9:$M$15,0),0))^($H1428-IND_SavePot!$H1428)</f>
        <v>0</v>
      </c>
      <c r="J1428" s="13">
        <f t="shared" si="89"/>
        <v>0</v>
      </c>
      <c r="K1428" s="2">
        <v>7</v>
      </c>
    </row>
    <row r="1429" spans="3:11">
      <c r="C1429" s="11" t="str">
        <f>IND_SavePot!C1429</f>
        <v>INDCDEFFPH-38</v>
      </c>
      <c r="D1429" s="11" t="str">
        <f>IND_SavePot!D1429</f>
        <v>ICDPH</v>
      </c>
      <c r="E1429" s="10" t="str">
        <f t="shared" si="88"/>
        <v>ICDPH</v>
      </c>
      <c r="F1429" s="10" t="s">
        <v>10</v>
      </c>
      <c r="G1429" s="10" t="s">
        <v>11</v>
      </c>
      <c r="H1429" s="10">
        <f t="shared" si="90"/>
        <v>2050</v>
      </c>
      <c r="I1429" s="13">
        <f>IND_SavePot!I1429*(1+HLOOKUP(MID(D1429,2,2),$M$9:$AF$15,MATCH(RIGHT(D1429,2),$M$9:$M$15,0),0))^($H1429-IND_SavePot!$H1429)</f>
        <v>4.3007529067928601E-3</v>
      </c>
      <c r="J1429" s="13">
        <f t="shared" si="89"/>
        <v>4.3007529067928601E-3</v>
      </c>
      <c r="K1429" s="2">
        <v>7</v>
      </c>
    </row>
    <row r="1430" spans="3:11">
      <c r="C1430" s="11" t="str">
        <f>IND_SavePot!C1430</f>
        <v>INDCDEFFPH-38</v>
      </c>
      <c r="D1430" s="11" t="str">
        <f>IND_SavePot!D1430</f>
        <v>ICDPH</v>
      </c>
      <c r="E1430" s="10" t="str">
        <f t="shared" si="88"/>
        <v>ICDPH</v>
      </c>
      <c r="F1430" s="10" t="s">
        <v>10</v>
      </c>
      <c r="G1430" s="10" t="s">
        <v>11</v>
      </c>
      <c r="H1430" s="10">
        <f t="shared" si="90"/>
        <v>2050</v>
      </c>
      <c r="I1430" s="13">
        <f>IND_SavePot!I1430*(1+HLOOKUP(MID(D1430,2,2),$M$9:$AF$15,MATCH(RIGHT(D1430,2),$M$9:$M$15,0),0))^($H1430-IND_SavePot!$H1430)</f>
        <v>4.3007529067928601E-3</v>
      </c>
      <c r="J1430" s="13">
        <f t="shared" si="89"/>
        <v>4.3007529067928601E-3</v>
      </c>
      <c r="K1430" s="2">
        <v>8</v>
      </c>
    </row>
    <row r="1431" spans="3:11">
      <c r="C1431" s="11" t="str">
        <f>IND_SavePot!C1431</f>
        <v>INDCDEFFSH-38</v>
      </c>
      <c r="D1431" s="11" t="str">
        <f>IND_SavePot!D1431</f>
        <v>ICDSH</v>
      </c>
      <c r="E1431" s="10" t="str">
        <f t="shared" si="88"/>
        <v>ICDSH</v>
      </c>
      <c r="F1431" s="10" t="s">
        <v>10</v>
      </c>
      <c r="G1431" s="10" t="s">
        <v>11</v>
      </c>
      <c r="H1431" s="10">
        <f t="shared" si="90"/>
        <v>2050</v>
      </c>
      <c r="I1431" s="13">
        <f>IND_SavePot!I1431*(1+HLOOKUP(MID(D1431,2,2),$M$9:$AF$15,MATCH(RIGHT(D1431,2),$M$9:$M$15,0),0))^($H1431-IND_SavePot!$H1431)</f>
        <v>0</v>
      </c>
      <c r="J1431" s="13">
        <f t="shared" si="89"/>
        <v>0</v>
      </c>
      <c r="K1431" s="2">
        <v>8</v>
      </c>
    </row>
    <row r="1432" spans="3:11">
      <c r="C1432" s="11" t="str">
        <f>IND_SavePot!C1432</f>
        <v>INDCDEFFLA-38</v>
      </c>
      <c r="D1432" s="11" t="str">
        <f>IND_SavePot!D1432</f>
        <v>ICDLA</v>
      </c>
      <c r="E1432" s="10" t="str">
        <f t="shared" si="88"/>
        <v>ICDLA</v>
      </c>
      <c r="F1432" s="10" t="s">
        <v>10</v>
      </c>
      <c r="G1432" s="10" t="s">
        <v>11</v>
      </c>
      <c r="H1432" s="10">
        <f t="shared" si="90"/>
        <v>2050</v>
      </c>
      <c r="I1432" s="13">
        <f>IND_SavePot!I1432*(1+HLOOKUP(MID(D1432,2,2),$M$9:$AF$15,MATCH(RIGHT(D1432,2),$M$9:$M$15,0),0))^($H1432-IND_SavePot!$H1432)</f>
        <v>4.2615968758740689E-3</v>
      </c>
      <c r="J1432" s="13">
        <f t="shared" si="89"/>
        <v>4.2615968758740689E-3</v>
      </c>
      <c r="K1432" s="2">
        <v>0</v>
      </c>
    </row>
    <row r="1433" spans="3:11">
      <c r="C1433" s="11" t="str">
        <f>IND_SavePot!C1433</f>
        <v>INDCDEFFEM-38</v>
      </c>
      <c r="D1433" s="11" t="str">
        <f>IND_SavePot!D1433</f>
        <v>ICDEM</v>
      </c>
      <c r="E1433" s="10" t="str">
        <f t="shared" si="88"/>
        <v>ICDEM</v>
      </c>
      <c r="F1433" s="10" t="s">
        <v>10</v>
      </c>
      <c r="G1433" s="10" t="s">
        <v>11</v>
      </c>
      <c r="H1433" s="10">
        <f t="shared" si="90"/>
        <v>2050</v>
      </c>
      <c r="I1433" s="13">
        <f>IND_SavePot!I1433*(1+HLOOKUP(MID(D1433,2,2),$M$9:$AF$15,MATCH(RIGHT(D1433,2),$M$9:$M$15,0),0))^($H1433-IND_SavePot!$H1433)</f>
        <v>5.2053375355737607E-3</v>
      </c>
      <c r="J1433" s="13">
        <f t="shared" si="89"/>
        <v>5.2053375355737607E-3</v>
      </c>
      <c r="K1433" s="2">
        <v>0</v>
      </c>
    </row>
    <row r="1434" spans="3:11">
      <c r="C1434" s="11" t="str">
        <f>IND_SavePot!C1434</f>
        <v>INDCDEFFTF-38</v>
      </c>
      <c r="D1434" s="11" t="str">
        <f>IND_SavePot!D1434</f>
        <v>ICDTF</v>
      </c>
      <c r="E1434" s="10" t="str">
        <f t="shared" si="88"/>
        <v>ICDTF</v>
      </c>
      <c r="F1434" s="10" t="s">
        <v>10</v>
      </c>
      <c r="G1434" s="10" t="s">
        <v>11</v>
      </c>
      <c r="H1434" s="10">
        <f t="shared" si="90"/>
        <v>2050</v>
      </c>
      <c r="I1434" s="13">
        <f>IND_SavePot!I1434*(1+HLOOKUP(MID(D1434,2,2),$M$9:$AF$15,MATCH(RIGHT(D1434,2),$M$9:$M$15,0),0))^($H1434-IND_SavePot!$H1434)</f>
        <v>0</v>
      </c>
      <c r="J1434" s="13">
        <f t="shared" si="89"/>
        <v>0</v>
      </c>
      <c r="K1434" s="2">
        <v>7</v>
      </c>
    </row>
    <row r="1435" spans="3:11">
      <c r="C1435" s="11" t="str">
        <f>IND_SavePot!C1435</f>
        <v>INDCDEFFPH-39</v>
      </c>
      <c r="D1435" s="11" t="str">
        <f>IND_SavePot!D1435</f>
        <v>ICDPH</v>
      </c>
      <c r="E1435" s="10" t="str">
        <f t="shared" si="88"/>
        <v>ICDPH</v>
      </c>
      <c r="F1435" s="10" t="s">
        <v>10</v>
      </c>
      <c r="G1435" s="10" t="s">
        <v>11</v>
      </c>
      <c r="H1435" s="10">
        <f t="shared" si="90"/>
        <v>2050</v>
      </c>
      <c r="I1435" s="13">
        <f>IND_SavePot!I1435*(1+HLOOKUP(MID(D1435,2,2),$M$9:$AF$15,MATCH(RIGHT(D1435,2),$M$9:$M$15,0),0))^($H1435-IND_SavePot!$H1435)</f>
        <v>4.3007529067929208E-3</v>
      </c>
      <c r="J1435" s="13">
        <f t="shared" si="89"/>
        <v>4.3007529067929208E-3</v>
      </c>
      <c r="K1435" s="2">
        <v>7</v>
      </c>
    </row>
    <row r="1436" spans="3:11">
      <c r="C1436" s="11" t="str">
        <f>IND_SavePot!C1436</f>
        <v>INDCDEFFPH-39</v>
      </c>
      <c r="D1436" s="11" t="str">
        <f>IND_SavePot!D1436</f>
        <v>ICDPH</v>
      </c>
      <c r="E1436" s="10" t="str">
        <f t="shared" si="88"/>
        <v>ICDPH</v>
      </c>
      <c r="F1436" s="10" t="s">
        <v>10</v>
      </c>
      <c r="G1436" s="10" t="s">
        <v>11</v>
      </c>
      <c r="H1436" s="10">
        <f t="shared" si="90"/>
        <v>2050</v>
      </c>
      <c r="I1436" s="13">
        <f>IND_SavePot!I1436*(1+HLOOKUP(MID(D1436,2,2),$M$9:$AF$15,MATCH(RIGHT(D1436,2),$M$9:$M$15,0),0))^($H1436-IND_SavePot!$H1436)</f>
        <v>4.3007529067929208E-3</v>
      </c>
      <c r="J1436" s="13">
        <f t="shared" si="89"/>
        <v>4.3007529067929208E-3</v>
      </c>
      <c r="K1436" s="2">
        <v>8</v>
      </c>
    </row>
    <row r="1437" spans="3:11">
      <c r="C1437" s="11" t="str">
        <f>IND_SavePot!C1437</f>
        <v>INDCDEFFSH-39</v>
      </c>
      <c r="D1437" s="11" t="str">
        <f>IND_SavePot!D1437</f>
        <v>ICDSH</v>
      </c>
      <c r="E1437" s="10" t="str">
        <f t="shared" si="88"/>
        <v>ICDSH</v>
      </c>
      <c r="F1437" s="10" t="s">
        <v>10</v>
      </c>
      <c r="G1437" s="10" t="s">
        <v>11</v>
      </c>
      <c r="H1437" s="10">
        <f t="shared" si="90"/>
        <v>2050</v>
      </c>
      <c r="I1437" s="13">
        <f>IND_SavePot!I1437*(1+HLOOKUP(MID(D1437,2,2),$M$9:$AF$15,MATCH(RIGHT(D1437,2),$M$9:$M$15,0),0))^($H1437-IND_SavePot!$H1437)</f>
        <v>0</v>
      </c>
      <c r="J1437" s="13">
        <f t="shared" si="89"/>
        <v>0</v>
      </c>
      <c r="K1437" s="2">
        <v>8</v>
      </c>
    </row>
    <row r="1438" spans="3:11">
      <c r="C1438" s="11" t="str">
        <f>IND_SavePot!C1438</f>
        <v>INDCDEFFLA-39</v>
      </c>
      <c r="D1438" s="11" t="str">
        <f>IND_SavePot!D1438</f>
        <v>ICDLA</v>
      </c>
      <c r="E1438" s="10" t="str">
        <f t="shared" si="88"/>
        <v>ICDLA</v>
      </c>
      <c r="F1438" s="10" t="s">
        <v>10</v>
      </c>
      <c r="G1438" s="10" t="s">
        <v>11</v>
      </c>
      <c r="H1438" s="10">
        <f t="shared" si="90"/>
        <v>2050</v>
      </c>
      <c r="I1438" s="13">
        <f>IND_SavePot!I1438*(1+HLOOKUP(MID(D1438,2,2),$M$9:$AF$15,MATCH(RIGHT(D1438,2),$M$9:$M$15,0),0))^($H1438-IND_SavePot!$H1438)</f>
        <v>4.2615968758741365E-3</v>
      </c>
      <c r="J1438" s="13">
        <f t="shared" si="89"/>
        <v>4.2615968758741365E-3</v>
      </c>
      <c r="K1438" s="2">
        <v>0</v>
      </c>
    </row>
    <row r="1439" spans="3:11">
      <c r="C1439" s="11" t="str">
        <f>IND_SavePot!C1439</f>
        <v>INDCDEFFEM-39</v>
      </c>
      <c r="D1439" s="11" t="str">
        <f>IND_SavePot!D1439</f>
        <v>ICDEM</v>
      </c>
      <c r="E1439" s="10" t="str">
        <f t="shared" si="88"/>
        <v>ICDEM</v>
      </c>
      <c r="F1439" s="10" t="s">
        <v>10</v>
      </c>
      <c r="G1439" s="10" t="s">
        <v>11</v>
      </c>
      <c r="H1439" s="10">
        <f t="shared" si="90"/>
        <v>2050</v>
      </c>
      <c r="I1439" s="13">
        <f>IND_SavePot!I1439*(1+HLOOKUP(MID(D1439,2,2),$M$9:$AF$15,MATCH(RIGHT(D1439,2),$M$9:$M$15,0),0))^($H1439-IND_SavePot!$H1439)</f>
        <v>5.20533753557368E-3</v>
      </c>
      <c r="J1439" s="13">
        <f t="shared" si="89"/>
        <v>5.20533753557368E-3</v>
      </c>
      <c r="K1439" s="2">
        <v>0</v>
      </c>
    </row>
    <row r="1440" spans="3:11">
      <c r="C1440" s="11" t="str">
        <f>IND_SavePot!C1440</f>
        <v>INDCDEFFTF-39</v>
      </c>
      <c r="D1440" s="11" t="str">
        <f>IND_SavePot!D1440</f>
        <v>ICDTF</v>
      </c>
      <c r="E1440" s="10" t="str">
        <f t="shared" si="88"/>
        <v>ICDTF</v>
      </c>
      <c r="F1440" s="10" t="s">
        <v>10</v>
      </c>
      <c r="G1440" s="10" t="s">
        <v>11</v>
      </c>
      <c r="H1440" s="10">
        <f t="shared" si="90"/>
        <v>2050</v>
      </c>
      <c r="I1440" s="13">
        <f>IND_SavePot!I1440*(1+HLOOKUP(MID(D1440,2,2),$M$9:$AF$15,MATCH(RIGHT(D1440,2),$M$9:$M$15,0),0))^($H1440-IND_SavePot!$H1440)</f>
        <v>0</v>
      </c>
      <c r="J1440" s="13">
        <f t="shared" si="89"/>
        <v>0</v>
      </c>
      <c r="K1440" s="2">
        <v>7</v>
      </c>
    </row>
    <row r="1441" spans="3:11">
      <c r="C1441" s="11" t="str">
        <f>IND_SavePot!C1441</f>
        <v>INDCDEFFPH-40</v>
      </c>
      <c r="D1441" s="11" t="str">
        <f>IND_SavePot!D1441</f>
        <v>ICDPH</v>
      </c>
      <c r="E1441" s="10" t="str">
        <f t="shared" si="88"/>
        <v>ICDPH</v>
      </c>
      <c r="F1441" s="10" t="s">
        <v>10</v>
      </c>
      <c r="G1441" s="10" t="s">
        <v>11</v>
      </c>
      <c r="H1441" s="10">
        <f t="shared" si="90"/>
        <v>2050</v>
      </c>
      <c r="I1441" s="13">
        <f>IND_SavePot!I1441*(1+HLOOKUP(MID(D1441,2,2),$M$9:$AF$15,MATCH(RIGHT(D1441,2),$M$9:$M$15,0),0))^($H1441-IND_SavePot!$H1441)</f>
        <v>4.3007529067928905E-3</v>
      </c>
      <c r="J1441" s="13">
        <f t="shared" si="89"/>
        <v>4.3007529067928905E-3</v>
      </c>
      <c r="K1441" s="2">
        <v>7</v>
      </c>
    </row>
    <row r="1442" spans="3:11">
      <c r="C1442" s="11" t="str">
        <f>IND_SavePot!C1442</f>
        <v>INDCDEFFPH-40</v>
      </c>
      <c r="D1442" s="11" t="str">
        <f>IND_SavePot!D1442</f>
        <v>ICDPH</v>
      </c>
      <c r="E1442" s="10" t="str">
        <f t="shared" si="88"/>
        <v>ICDPH</v>
      </c>
      <c r="F1442" s="10" t="s">
        <v>10</v>
      </c>
      <c r="G1442" s="10" t="s">
        <v>11</v>
      </c>
      <c r="H1442" s="10">
        <f t="shared" si="90"/>
        <v>2050</v>
      </c>
      <c r="I1442" s="13">
        <f>IND_SavePot!I1442*(1+HLOOKUP(MID(D1442,2,2),$M$9:$AF$15,MATCH(RIGHT(D1442,2),$M$9:$M$15,0),0))^($H1442-IND_SavePot!$H1442)</f>
        <v>4.3007529067928905E-3</v>
      </c>
      <c r="J1442" s="13">
        <f t="shared" si="89"/>
        <v>4.3007529067928905E-3</v>
      </c>
      <c r="K1442" s="2">
        <v>8</v>
      </c>
    </row>
    <row r="1443" spans="3:11">
      <c r="C1443" s="11" t="str">
        <f>IND_SavePot!C1443</f>
        <v>INDCDEFFSH-40</v>
      </c>
      <c r="D1443" s="11" t="str">
        <f>IND_SavePot!D1443</f>
        <v>ICDSH</v>
      </c>
      <c r="E1443" s="10" t="str">
        <f t="shared" si="88"/>
        <v>ICDSH</v>
      </c>
      <c r="F1443" s="10" t="s">
        <v>10</v>
      </c>
      <c r="G1443" s="10" t="s">
        <v>11</v>
      </c>
      <c r="H1443" s="10">
        <f t="shared" si="90"/>
        <v>2050</v>
      </c>
      <c r="I1443" s="13">
        <f>IND_SavePot!I1443*(1+HLOOKUP(MID(D1443,2,2),$M$9:$AF$15,MATCH(RIGHT(D1443,2),$M$9:$M$15,0),0))^($H1443-IND_SavePot!$H1443)</f>
        <v>0</v>
      </c>
      <c r="J1443" s="13">
        <f t="shared" si="89"/>
        <v>0</v>
      </c>
      <c r="K1443" s="2">
        <v>8</v>
      </c>
    </row>
    <row r="1444" spans="3:11">
      <c r="C1444" s="11" t="str">
        <f>IND_SavePot!C1444</f>
        <v>INDCDEFFLA-40</v>
      </c>
      <c r="D1444" s="11" t="str">
        <f>IND_SavePot!D1444</f>
        <v>ICDLA</v>
      </c>
      <c r="E1444" s="10" t="str">
        <f t="shared" si="88"/>
        <v>ICDLA</v>
      </c>
      <c r="F1444" s="10" t="s">
        <v>10</v>
      </c>
      <c r="G1444" s="10" t="s">
        <v>11</v>
      </c>
      <c r="H1444" s="10">
        <f t="shared" si="90"/>
        <v>2050</v>
      </c>
      <c r="I1444" s="13">
        <f>IND_SavePot!I1444*(1+HLOOKUP(MID(D1444,2,2),$M$9:$AF$15,MATCH(RIGHT(D1444,2),$M$9:$M$15,0),0))^($H1444-IND_SavePot!$H1444)</f>
        <v>4.2615968758741365E-3</v>
      </c>
      <c r="J1444" s="13">
        <f t="shared" si="89"/>
        <v>4.2615968758741365E-3</v>
      </c>
      <c r="K1444" s="2">
        <v>0</v>
      </c>
    </row>
    <row r="1445" spans="3:11">
      <c r="C1445" s="11" t="str">
        <f>IND_SavePot!C1445</f>
        <v>INDCDEFFEM-40</v>
      </c>
      <c r="D1445" s="11" t="str">
        <f>IND_SavePot!D1445</f>
        <v>ICDEM</v>
      </c>
      <c r="E1445" s="10" t="str">
        <f t="shared" si="88"/>
        <v>ICDEM</v>
      </c>
      <c r="F1445" s="10" t="s">
        <v>10</v>
      </c>
      <c r="G1445" s="10" t="s">
        <v>11</v>
      </c>
      <c r="H1445" s="10">
        <f t="shared" si="90"/>
        <v>2050</v>
      </c>
      <c r="I1445" s="13">
        <f>IND_SavePot!I1445*(1+HLOOKUP(MID(D1445,2,2),$M$9:$AF$15,MATCH(RIGHT(D1445,2),$M$9:$M$15,0),0))^($H1445-IND_SavePot!$H1445)</f>
        <v>5.2053375355737607E-3</v>
      </c>
      <c r="J1445" s="13">
        <f t="shared" si="89"/>
        <v>5.2053375355737607E-3</v>
      </c>
      <c r="K1445" s="2">
        <v>0</v>
      </c>
    </row>
    <row r="1446" spans="3:11">
      <c r="C1446" s="11" t="str">
        <f>IND_SavePot!C1446</f>
        <v>INDCDEFFTF-40</v>
      </c>
      <c r="D1446" s="11" t="str">
        <f>IND_SavePot!D1446</f>
        <v>ICDTF</v>
      </c>
      <c r="E1446" s="10" t="str">
        <f t="shared" si="88"/>
        <v>ICDTF</v>
      </c>
      <c r="F1446" s="10" t="s">
        <v>10</v>
      </c>
      <c r="G1446" s="10" t="s">
        <v>11</v>
      </c>
      <c r="H1446" s="10">
        <f t="shared" si="90"/>
        <v>2050</v>
      </c>
      <c r="I1446" s="13">
        <f>IND_SavePot!I1446*(1+HLOOKUP(MID(D1446,2,2),$M$9:$AF$15,MATCH(RIGHT(D1446,2),$M$9:$M$15,0),0))^($H1446-IND_SavePot!$H1446)</f>
        <v>0</v>
      </c>
      <c r="J1446" s="13">
        <f t="shared" si="89"/>
        <v>0</v>
      </c>
      <c r="K1446" s="2">
        <v>7</v>
      </c>
    </row>
    <row r="1447" spans="3:11">
      <c r="C1447" s="11" t="str">
        <f>IND_SavePot!C1447</f>
        <v>INDCDEFFPH-41</v>
      </c>
      <c r="D1447" s="11" t="str">
        <f>IND_SavePot!D1447</f>
        <v>ICDPH</v>
      </c>
      <c r="E1447" s="10" t="str">
        <f t="shared" si="88"/>
        <v>ICDPH</v>
      </c>
      <c r="F1447" s="10" t="s">
        <v>10</v>
      </c>
      <c r="G1447" s="10" t="s">
        <v>11</v>
      </c>
      <c r="H1447" s="10">
        <f t="shared" si="90"/>
        <v>2050</v>
      </c>
      <c r="I1447" s="13">
        <f>IND_SavePot!I1447*(1+HLOOKUP(MID(D1447,2,2),$M$9:$AF$15,MATCH(RIGHT(D1447,2),$M$9:$M$15,0),0))^($H1447-IND_SavePot!$H1447)</f>
        <v>3.5271587325217276E-3</v>
      </c>
      <c r="J1447" s="13">
        <f t="shared" si="89"/>
        <v>3.5271587325217276E-3</v>
      </c>
      <c r="K1447" s="2">
        <v>6</v>
      </c>
    </row>
    <row r="1448" spans="3:11">
      <c r="C1448" s="11" t="str">
        <f>IND_SavePot!C1448</f>
        <v>INDCDEFFPH-41</v>
      </c>
      <c r="D1448" s="11" t="str">
        <f>IND_SavePot!D1448</f>
        <v>ICDPH</v>
      </c>
      <c r="E1448" s="10" t="str">
        <f t="shared" si="88"/>
        <v>ICDPH</v>
      </c>
      <c r="F1448" s="10" t="s">
        <v>10</v>
      </c>
      <c r="G1448" s="10" t="s">
        <v>11</v>
      </c>
      <c r="H1448" s="10">
        <f t="shared" si="90"/>
        <v>2050</v>
      </c>
      <c r="I1448" s="13">
        <f>IND_SavePot!I1448*(1+HLOOKUP(MID(D1448,2,2),$M$9:$AF$15,MATCH(RIGHT(D1448,2),$M$9:$M$15,0),0))^($H1448-IND_SavePot!$H1448)</f>
        <v>3.5271587325217276E-3</v>
      </c>
      <c r="J1448" s="13">
        <f t="shared" si="89"/>
        <v>3.5271587325217276E-3</v>
      </c>
      <c r="K1448" s="2">
        <v>8</v>
      </c>
    </row>
    <row r="1449" spans="3:11">
      <c r="C1449" s="11" t="str">
        <f>IND_SavePot!C1449</f>
        <v>INDCDEFFSH-41</v>
      </c>
      <c r="D1449" s="11" t="str">
        <f>IND_SavePot!D1449</f>
        <v>ICDSH</v>
      </c>
      <c r="E1449" s="10" t="str">
        <f t="shared" si="88"/>
        <v>ICDSH</v>
      </c>
      <c r="F1449" s="10" t="s">
        <v>10</v>
      </c>
      <c r="G1449" s="10" t="s">
        <v>11</v>
      </c>
      <c r="H1449" s="10">
        <f t="shared" si="90"/>
        <v>2050</v>
      </c>
      <c r="I1449" s="13">
        <f>IND_SavePot!I1449*(1+HLOOKUP(MID(D1449,2,2),$M$9:$AF$15,MATCH(RIGHT(D1449,2),$M$9:$M$15,0),0))^($H1449-IND_SavePot!$H1449)</f>
        <v>8.3020708521916939E-3</v>
      </c>
      <c r="J1449" s="13">
        <f t="shared" si="89"/>
        <v>8.3020708521916939E-3</v>
      </c>
      <c r="K1449" s="2">
        <v>8</v>
      </c>
    </row>
    <row r="1450" spans="3:11">
      <c r="C1450" s="11" t="str">
        <f>IND_SavePot!C1450</f>
        <v>INDCDEFFLA-41</v>
      </c>
      <c r="D1450" s="11" t="str">
        <f>IND_SavePot!D1450</f>
        <v>ICDLA</v>
      </c>
      <c r="E1450" s="10" t="str">
        <f t="shared" si="88"/>
        <v>ICDLA</v>
      </c>
      <c r="F1450" s="10" t="s">
        <v>10</v>
      </c>
      <c r="G1450" s="10" t="s">
        <v>11</v>
      </c>
      <c r="H1450" s="10">
        <f t="shared" si="90"/>
        <v>2050</v>
      </c>
      <c r="I1450" s="13">
        <f>IND_SavePot!I1450*(1+HLOOKUP(MID(D1450,2,2),$M$9:$AF$15,MATCH(RIGHT(D1450,2),$M$9:$M$15,0),0))^($H1450-IND_SavePot!$H1450)</f>
        <v>7.683536442786779E-3</v>
      </c>
      <c r="J1450" s="13">
        <f t="shared" si="89"/>
        <v>7.683536442786779E-3</v>
      </c>
      <c r="K1450" s="2">
        <v>0</v>
      </c>
    </row>
    <row r="1451" spans="3:11">
      <c r="C1451" s="11" t="str">
        <f>IND_SavePot!C1451</f>
        <v>INDCDEFFEM-41</v>
      </c>
      <c r="D1451" s="11" t="str">
        <f>IND_SavePot!D1451</f>
        <v>ICDEM</v>
      </c>
      <c r="E1451" s="10" t="str">
        <f t="shared" si="88"/>
        <v>ICDEM</v>
      </c>
      <c r="F1451" s="10" t="s">
        <v>10</v>
      </c>
      <c r="G1451" s="10" t="s">
        <v>11</v>
      </c>
      <c r="H1451" s="10">
        <f t="shared" si="90"/>
        <v>2050</v>
      </c>
      <c r="I1451" s="13">
        <f>IND_SavePot!I1451*(1+HLOOKUP(MID(D1451,2,2),$M$9:$AF$15,MATCH(RIGHT(D1451,2),$M$9:$M$15,0),0))^($H1451-IND_SavePot!$H1451)</f>
        <v>3.1090139669596147E-3</v>
      </c>
      <c r="J1451" s="13">
        <f t="shared" si="89"/>
        <v>3.1090139669596147E-3</v>
      </c>
      <c r="K1451" s="2">
        <v>0</v>
      </c>
    </row>
    <row r="1452" spans="3:11">
      <c r="C1452" s="11" t="str">
        <f>IND_SavePot!C1452</f>
        <v>INDCDEFFTF-41</v>
      </c>
      <c r="D1452" s="11" t="str">
        <f>IND_SavePot!D1452</f>
        <v>ICDTF</v>
      </c>
      <c r="E1452" s="10" t="str">
        <f t="shared" si="88"/>
        <v>ICDTF</v>
      </c>
      <c r="F1452" s="10" t="s">
        <v>10</v>
      </c>
      <c r="G1452" s="10" t="s">
        <v>11</v>
      </c>
      <c r="H1452" s="10">
        <f t="shared" si="90"/>
        <v>2050</v>
      </c>
      <c r="I1452" s="13">
        <f>IND_SavePot!I1452*(1+HLOOKUP(MID(D1452,2,2),$M$9:$AF$15,MATCH(RIGHT(D1452,2),$M$9:$M$15,0),0))^($H1452-IND_SavePot!$H1452)</f>
        <v>0</v>
      </c>
      <c r="J1452" s="13">
        <f t="shared" si="89"/>
        <v>0</v>
      </c>
      <c r="K1452" s="2">
        <v>6</v>
      </c>
    </row>
    <row r="1453" spans="3:11">
      <c r="C1453" s="11" t="str">
        <f>IND_SavePot!C1453</f>
        <v>INDCDEFFPH-42</v>
      </c>
      <c r="D1453" s="11" t="str">
        <f>IND_SavePot!D1453</f>
        <v>ICDPH</v>
      </c>
      <c r="E1453" s="10" t="str">
        <f t="shared" si="88"/>
        <v>ICDPH</v>
      </c>
      <c r="F1453" s="10" t="s">
        <v>10</v>
      </c>
      <c r="G1453" s="10" t="s">
        <v>11</v>
      </c>
      <c r="H1453" s="10">
        <f t="shared" si="90"/>
        <v>2050</v>
      </c>
      <c r="I1453" s="13">
        <f>IND_SavePot!I1453*(1+HLOOKUP(MID(D1453,2,2),$M$9:$AF$15,MATCH(RIGHT(D1453,2),$M$9:$M$15,0),0))^($H1453-IND_SavePot!$H1453)</f>
        <v>3.5271587325218499E-3</v>
      </c>
      <c r="J1453" s="13">
        <f t="shared" si="89"/>
        <v>3.5271587325218499E-3</v>
      </c>
      <c r="K1453" s="2">
        <v>6</v>
      </c>
    </row>
    <row r="1454" spans="3:11">
      <c r="C1454" s="11" t="str">
        <f>IND_SavePot!C1454</f>
        <v>INDCDEFFPH-42</v>
      </c>
      <c r="D1454" s="11" t="str">
        <f>IND_SavePot!D1454</f>
        <v>ICDPH</v>
      </c>
      <c r="E1454" s="10" t="str">
        <f t="shared" si="88"/>
        <v>ICDPH</v>
      </c>
      <c r="F1454" s="10" t="s">
        <v>10</v>
      </c>
      <c r="G1454" s="10" t="s">
        <v>11</v>
      </c>
      <c r="H1454" s="10">
        <f t="shared" si="90"/>
        <v>2050</v>
      </c>
      <c r="I1454" s="13">
        <f>IND_SavePot!I1454*(1+HLOOKUP(MID(D1454,2,2),$M$9:$AF$15,MATCH(RIGHT(D1454,2),$M$9:$M$15,0),0))^($H1454-IND_SavePot!$H1454)</f>
        <v>3.5271587325218499E-3</v>
      </c>
      <c r="J1454" s="13">
        <f t="shared" si="89"/>
        <v>3.5271587325218499E-3</v>
      </c>
      <c r="K1454" s="2">
        <v>8</v>
      </c>
    </row>
    <row r="1455" spans="3:11">
      <c r="C1455" s="11" t="str">
        <f>IND_SavePot!C1455</f>
        <v>INDCDEFFSH-42</v>
      </c>
      <c r="D1455" s="11" t="str">
        <f>IND_SavePot!D1455</f>
        <v>ICDSH</v>
      </c>
      <c r="E1455" s="10" t="str">
        <f t="shared" si="88"/>
        <v>ICDSH</v>
      </c>
      <c r="F1455" s="10" t="s">
        <v>10</v>
      </c>
      <c r="G1455" s="10" t="s">
        <v>11</v>
      </c>
      <c r="H1455" s="10">
        <f t="shared" si="90"/>
        <v>2050</v>
      </c>
      <c r="I1455" s="13">
        <f>IND_SavePot!I1455*(1+HLOOKUP(MID(D1455,2,2),$M$9:$AF$15,MATCH(RIGHT(D1455,2),$M$9:$M$15,0),0))^($H1455-IND_SavePot!$H1455)</f>
        <v>8.3020708521918014E-3</v>
      </c>
      <c r="J1455" s="13">
        <f t="shared" si="89"/>
        <v>8.3020708521918014E-3</v>
      </c>
      <c r="K1455" s="2">
        <v>8</v>
      </c>
    </row>
    <row r="1456" spans="3:11">
      <c r="C1456" s="11" t="str">
        <f>IND_SavePot!C1456</f>
        <v>INDCDEFFLA-42</v>
      </c>
      <c r="D1456" s="11" t="str">
        <f>IND_SavePot!D1456</f>
        <v>ICDLA</v>
      </c>
      <c r="E1456" s="10" t="str">
        <f t="shared" si="88"/>
        <v>ICDLA</v>
      </c>
      <c r="F1456" s="10" t="s">
        <v>10</v>
      </c>
      <c r="G1456" s="10" t="s">
        <v>11</v>
      </c>
      <c r="H1456" s="10">
        <f t="shared" si="90"/>
        <v>2050</v>
      </c>
      <c r="I1456" s="13">
        <f>IND_SavePot!I1456*(1+HLOOKUP(MID(D1456,2,2),$M$9:$AF$15,MATCH(RIGHT(D1456,2),$M$9:$M$15,0),0))^($H1456-IND_SavePot!$H1456)</f>
        <v>7.683536442786779E-3</v>
      </c>
      <c r="J1456" s="13">
        <f t="shared" si="89"/>
        <v>7.683536442786779E-3</v>
      </c>
      <c r="K1456" s="2">
        <v>0</v>
      </c>
    </row>
    <row r="1457" spans="3:11">
      <c r="C1457" s="11" t="str">
        <f>IND_SavePot!C1457</f>
        <v>INDCDEFFEM-42</v>
      </c>
      <c r="D1457" s="11" t="str">
        <f>IND_SavePot!D1457</f>
        <v>ICDEM</v>
      </c>
      <c r="E1457" s="10" t="str">
        <f t="shared" si="88"/>
        <v>ICDEM</v>
      </c>
      <c r="F1457" s="10" t="s">
        <v>10</v>
      </c>
      <c r="G1457" s="10" t="s">
        <v>11</v>
      </c>
      <c r="H1457" s="10">
        <f t="shared" si="90"/>
        <v>2050</v>
      </c>
      <c r="I1457" s="13">
        <f>IND_SavePot!I1457*(1+HLOOKUP(MID(D1457,2,2),$M$9:$AF$15,MATCH(RIGHT(D1457,2),$M$9:$M$15,0),0))^($H1457-IND_SavePot!$H1457)</f>
        <v>3.1090139669596958E-3</v>
      </c>
      <c r="J1457" s="13">
        <f t="shared" si="89"/>
        <v>3.1090139669596958E-3</v>
      </c>
      <c r="K1457" s="2">
        <v>0</v>
      </c>
    </row>
    <row r="1458" spans="3:11">
      <c r="C1458" s="11" t="str">
        <f>IND_SavePot!C1458</f>
        <v>INDCDEFFTF-42</v>
      </c>
      <c r="D1458" s="11" t="str">
        <f>IND_SavePot!D1458</f>
        <v>ICDTF</v>
      </c>
      <c r="E1458" s="10" t="str">
        <f t="shared" si="88"/>
        <v>ICDTF</v>
      </c>
      <c r="F1458" s="10" t="s">
        <v>10</v>
      </c>
      <c r="G1458" s="10" t="s">
        <v>11</v>
      </c>
      <c r="H1458" s="10">
        <f t="shared" si="90"/>
        <v>2050</v>
      </c>
      <c r="I1458" s="13">
        <f>IND_SavePot!I1458*(1+HLOOKUP(MID(D1458,2,2),$M$9:$AF$15,MATCH(RIGHT(D1458,2),$M$9:$M$15,0),0))^($H1458-IND_SavePot!$H1458)</f>
        <v>0</v>
      </c>
      <c r="J1458" s="13">
        <f t="shared" si="89"/>
        <v>0</v>
      </c>
      <c r="K1458" s="2">
        <v>6</v>
      </c>
    </row>
    <row r="1459" spans="3:11">
      <c r="C1459" s="11" t="str">
        <f>IND_SavePot!C1459</f>
        <v>INDCDEFFPH-43</v>
      </c>
      <c r="D1459" s="11" t="str">
        <f>IND_SavePot!D1459</f>
        <v>ICDPH</v>
      </c>
      <c r="E1459" s="10" t="str">
        <f t="shared" si="88"/>
        <v>ICDPH</v>
      </c>
      <c r="F1459" s="10" t="s">
        <v>10</v>
      </c>
      <c r="G1459" s="10" t="s">
        <v>11</v>
      </c>
      <c r="H1459" s="10">
        <f t="shared" si="90"/>
        <v>2050</v>
      </c>
      <c r="I1459" s="13">
        <f>IND_SavePot!I1459*(1+HLOOKUP(MID(D1459,2,2),$M$9:$AF$15,MATCH(RIGHT(D1459,2),$M$9:$M$15,0),0))^($H1459-IND_SavePot!$H1459)</f>
        <v>3.5271587325217887E-3</v>
      </c>
      <c r="J1459" s="13">
        <f t="shared" si="89"/>
        <v>3.5271587325217887E-3</v>
      </c>
      <c r="K1459" s="2">
        <v>6</v>
      </c>
    </row>
    <row r="1460" spans="3:11">
      <c r="C1460" s="11" t="str">
        <f>IND_SavePot!C1460</f>
        <v>INDCDEFFPH-43</v>
      </c>
      <c r="D1460" s="11" t="str">
        <f>IND_SavePot!D1460</f>
        <v>ICDPH</v>
      </c>
      <c r="E1460" s="10" t="str">
        <f t="shared" si="88"/>
        <v>ICDPH</v>
      </c>
      <c r="F1460" s="10" t="s">
        <v>10</v>
      </c>
      <c r="G1460" s="10" t="s">
        <v>11</v>
      </c>
      <c r="H1460" s="10">
        <f t="shared" si="90"/>
        <v>2050</v>
      </c>
      <c r="I1460" s="13">
        <f>IND_SavePot!I1460*(1+HLOOKUP(MID(D1460,2,2),$M$9:$AF$15,MATCH(RIGHT(D1460,2),$M$9:$M$15,0),0))^($H1460-IND_SavePot!$H1460)</f>
        <v>3.5271587325217887E-3</v>
      </c>
      <c r="J1460" s="13">
        <f t="shared" si="89"/>
        <v>3.5271587325217887E-3</v>
      </c>
      <c r="K1460" s="2">
        <v>8</v>
      </c>
    </row>
    <row r="1461" spans="3:11">
      <c r="C1461" s="11" t="str">
        <f>IND_SavePot!C1461</f>
        <v>INDCDEFFSH-43</v>
      </c>
      <c r="D1461" s="11" t="str">
        <f>IND_SavePot!D1461</f>
        <v>ICDSH</v>
      </c>
      <c r="E1461" s="10" t="str">
        <f t="shared" si="88"/>
        <v>ICDSH</v>
      </c>
      <c r="F1461" s="10" t="s">
        <v>10</v>
      </c>
      <c r="G1461" s="10" t="s">
        <v>11</v>
      </c>
      <c r="H1461" s="10">
        <f t="shared" si="90"/>
        <v>2050</v>
      </c>
      <c r="I1461" s="13">
        <f>IND_SavePot!I1461*(1+HLOOKUP(MID(D1461,2,2),$M$9:$AF$15,MATCH(RIGHT(D1461,2),$M$9:$M$15,0),0))^($H1461-IND_SavePot!$H1461)</f>
        <v>8.3020708521916939E-3</v>
      </c>
      <c r="J1461" s="13">
        <f t="shared" si="89"/>
        <v>8.3020708521916939E-3</v>
      </c>
      <c r="K1461" s="2">
        <v>8</v>
      </c>
    </row>
    <row r="1462" spans="3:11">
      <c r="C1462" s="11" t="str">
        <f>IND_SavePot!C1462</f>
        <v>INDCDEFFLA-43</v>
      </c>
      <c r="D1462" s="11" t="str">
        <f>IND_SavePot!D1462</f>
        <v>ICDLA</v>
      </c>
      <c r="E1462" s="10" t="str">
        <f t="shared" si="88"/>
        <v>ICDLA</v>
      </c>
      <c r="F1462" s="10" t="s">
        <v>10</v>
      </c>
      <c r="G1462" s="10" t="s">
        <v>11</v>
      </c>
      <c r="H1462" s="10">
        <f t="shared" si="90"/>
        <v>2050</v>
      </c>
      <c r="I1462" s="13">
        <f>IND_SavePot!I1462*(1+HLOOKUP(MID(D1462,2,2),$M$9:$AF$15,MATCH(RIGHT(D1462,2),$M$9:$M$15,0),0))^($H1462-IND_SavePot!$H1462)</f>
        <v>7.683536442786779E-3</v>
      </c>
      <c r="J1462" s="13">
        <f t="shared" si="89"/>
        <v>7.683536442786779E-3</v>
      </c>
      <c r="K1462" s="2">
        <v>0</v>
      </c>
    </row>
    <row r="1463" spans="3:11">
      <c r="C1463" s="11" t="str">
        <f>IND_SavePot!C1463</f>
        <v>INDCDEFFEM-43</v>
      </c>
      <c r="D1463" s="11" t="str">
        <f>IND_SavePot!D1463</f>
        <v>ICDEM</v>
      </c>
      <c r="E1463" s="10" t="str">
        <f t="shared" si="88"/>
        <v>ICDEM</v>
      </c>
      <c r="F1463" s="10" t="s">
        <v>10</v>
      </c>
      <c r="G1463" s="10" t="s">
        <v>11</v>
      </c>
      <c r="H1463" s="10">
        <f t="shared" si="90"/>
        <v>2050</v>
      </c>
      <c r="I1463" s="13">
        <f>IND_SavePot!I1463*(1+HLOOKUP(MID(D1463,2,2),$M$9:$AF$15,MATCH(RIGHT(D1463,2),$M$9:$M$15,0),0))^($H1463-IND_SavePot!$H1463)</f>
        <v>3.109013966959655E-3</v>
      </c>
      <c r="J1463" s="13">
        <f t="shared" si="89"/>
        <v>3.109013966959655E-3</v>
      </c>
      <c r="K1463" s="2">
        <v>0</v>
      </c>
    </row>
    <row r="1464" spans="3:11">
      <c r="C1464" s="11" t="str">
        <f>IND_SavePot!C1464</f>
        <v>INDCDEFFTF-43</v>
      </c>
      <c r="D1464" s="11" t="str">
        <f>IND_SavePot!D1464</f>
        <v>ICDTF</v>
      </c>
      <c r="E1464" s="10" t="str">
        <f t="shared" si="88"/>
        <v>ICDTF</v>
      </c>
      <c r="F1464" s="10" t="s">
        <v>10</v>
      </c>
      <c r="G1464" s="10" t="s">
        <v>11</v>
      </c>
      <c r="H1464" s="10">
        <f t="shared" si="90"/>
        <v>2050</v>
      </c>
      <c r="I1464" s="13">
        <f>IND_SavePot!I1464*(1+HLOOKUP(MID(D1464,2,2),$M$9:$AF$15,MATCH(RIGHT(D1464,2),$M$9:$M$15,0),0))^($H1464-IND_SavePot!$H1464)</f>
        <v>0</v>
      </c>
      <c r="J1464" s="13">
        <f t="shared" si="89"/>
        <v>0</v>
      </c>
      <c r="K1464" s="2">
        <v>6</v>
      </c>
    </row>
    <row r="1465" spans="3:11">
      <c r="C1465" s="11" t="str">
        <f>IND_SavePot!C1465</f>
        <v>INDCDEFFPH-44</v>
      </c>
      <c r="D1465" s="11" t="str">
        <f>IND_SavePot!D1465</f>
        <v>ICDPH</v>
      </c>
      <c r="E1465" s="10" t="str">
        <f t="shared" si="88"/>
        <v>ICDPH</v>
      </c>
      <c r="F1465" s="10" t="s">
        <v>10</v>
      </c>
      <c r="G1465" s="10" t="s">
        <v>11</v>
      </c>
      <c r="H1465" s="10">
        <f t="shared" si="90"/>
        <v>2050</v>
      </c>
      <c r="I1465" s="13">
        <f>IND_SavePot!I1465*(1+HLOOKUP(MID(D1465,2,2),$M$9:$AF$15,MATCH(RIGHT(D1465,2),$M$9:$M$15,0),0))^($H1465-IND_SavePot!$H1465)</f>
        <v>3.5271587325218195E-3</v>
      </c>
      <c r="J1465" s="13">
        <f t="shared" si="89"/>
        <v>3.5271587325218195E-3</v>
      </c>
      <c r="K1465" s="2">
        <v>6</v>
      </c>
    </row>
    <row r="1466" spans="3:11">
      <c r="C1466" s="11" t="str">
        <f>IND_SavePot!C1466</f>
        <v>INDCDEFFPH-44</v>
      </c>
      <c r="D1466" s="11" t="str">
        <f>IND_SavePot!D1466</f>
        <v>ICDPH</v>
      </c>
      <c r="E1466" s="10" t="str">
        <f t="shared" si="88"/>
        <v>ICDPH</v>
      </c>
      <c r="F1466" s="10" t="s">
        <v>10</v>
      </c>
      <c r="G1466" s="10" t="s">
        <v>11</v>
      </c>
      <c r="H1466" s="10">
        <f t="shared" si="90"/>
        <v>2050</v>
      </c>
      <c r="I1466" s="13">
        <f>IND_SavePot!I1466*(1+HLOOKUP(MID(D1466,2,2),$M$9:$AF$15,MATCH(RIGHT(D1466,2),$M$9:$M$15,0),0))^($H1466-IND_SavePot!$H1466)</f>
        <v>3.5271587325218195E-3</v>
      </c>
      <c r="J1466" s="13">
        <f t="shared" si="89"/>
        <v>3.5271587325218195E-3</v>
      </c>
      <c r="K1466" s="2">
        <v>7</v>
      </c>
    </row>
    <row r="1467" spans="3:11">
      <c r="C1467" s="11" t="str">
        <f>IND_SavePot!C1467</f>
        <v>INDCDEFFSH-44</v>
      </c>
      <c r="D1467" s="11" t="str">
        <f>IND_SavePot!D1467</f>
        <v>ICDSH</v>
      </c>
      <c r="E1467" s="10" t="str">
        <f t="shared" si="88"/>
        <v>ICDSH</v>
      </c>
      <c r="F1467" s="10" t="s">
        <v>10</v>
      </c>
      <c r="G1467" s="10" t="s">
        <v>11</v>
      </c>
      <c r="H1467" s="10">
        <f t="shared" si="90"/>
        <v>2050</v>
      </c>
      <c r="I1467" s="13">
        <f>IND_SavePot!I1467*(1+HLOOKUP(MID(D1467,2,2),$M$9:$AF$15,MATCH(RIGHT(D1467,2),$M$9:$M$15,0),0))^($H1467-IND_SavePot!$H1467)</f>
        <v>8.3020708521918569E-3</v>
      </c>
      <c r="J1467" s="13">
        <f t="shared" si="89"/>
        <v>8.3020708521918569E-3</v>
      </c>
      <c r="K1467" s="2">
        <v>8</v>
      </c>
    </row>
    <row r="1468" spans="3:11">
      <c r="C1468" s="11" t="str">
        <f>IND_SavePot!C1468</f>
        <v>INDCDEFFLA-44</v>
      </c>
      <c r="D1468" s="11" t="str">
        <f>IND_SavePot!D1468</f>
        <v>ICDLA</v>
      </c>
      <c r="E1468" s="10" t="str">
        <f t="shared" si="88"/>
        <v>ICDLA</v>
      </c>
      <c r="F1468" s="10" t="s">
        <v>10</v>
      </c>
      <c r="G1468" s="10" t="s">
        <v>11</v>
      </c>
      <c r="H1468" s="10">
        <f t="shared" si="90"/>
        <v>2050</v>
      </c>
      <c r="I1468" s="13">
        <f>IND_SavePot!I1468*(1+HLOOKUP(MID(D1468,2,2),$M$9:$AF$15,MATCH(RIGHT(D1468,2),$M$9:$M$15,0),0))^($H1468-IND_SavePot!$H1468)</f>
        <v>7.683536442786779E-3</v>
      </c>
      <c r="J1468" s="13">
        <f t="shared" si="89"/>
        <v>7.683536442786779E-3</v>
      </c>
      <c r="K1468" s="2">
        <v>0</v>
      </c>
    </row>
    <row r="1469" spans="3:11">
      <c r="C1469" s="11" t="str">
        <f>IND_SavePot!C1469</f>
        <v>INDCDEFFEM-44</v>
      </c>
      <c r="D1469" s="11" t="str">
        <f>IND_SavePot!D1469</f>
        <v>ICDEM</v>
      </c>
      <c r="E1469" s="10" t="str">
        <f t="shared" si="88"/>
        <v>ICDEM</v>
      </c>
      <c r="F1469" s="10" t="s">
        <v>10</v>
      </c>
      <c r="G1469" s="10" t="s">
        <v>11</v>
      </c>
      <c r="H1469" s="10">
        <f t="shared" si="90"/>
        <v>2050</v>
      </c>
      <c r="I1469" s="13">
        <f>IND_SavePot!I1469*(1+HLOOKUP(MID(D1469,2,2),$M$9:$AF$15,MATCH(RIGHT(D1469,2),$M$9:$M$15,0),0))^($H1469-IND_SavePot!$H1469)</f>
        <v>3.1090139669596958E-3</v>
      </c>
      <c r="J1469" s="13">
        <f t="shared" si="89"/>
        <v>3.1090139669596958E-3</v>
      </c>
      <c r="K1469" s="2">
        <v>0</v>
      </c>
    </row>
    <row r="1470" spans="3:11">
      <c r="C1470" s="11" t="str">
        <f>IND_SavePot!C1470</f>
        <v>INDCDEFFTF-44</v>
      </c>
      <c r="D1470" s="11" t="str">
        <f>IND_SavePot!D1470</f>
        <v>ICDTF</v>
      </c>
      <c r="E1470" s="10" t="str">
        <f t="shared" si="88"/>
        <v>ICDTF</v>
      </c>
      <c r="F1470" s="10" t="s">
        <v>10</v>
      </c>
      <c r="G1470" s="10" t="s">
        <v>11</v>
      </c>
      <c r="H1470" s="10">
        <f t="shared" si="90"/>
        <v>2050</v>
      </c>
      <c r="I1470" s="13">
        <f>IND_SavePot!I1470*(1+HLOOKUP(MID(D1470,2,2),$M$9:$AF$15,MATCH(RIGHT(D1470,2),$M$9:$M$15,0),0))^($H1470-IND_SavePot!$H1470)</f>
        <v>0</v>
      </c>
      <c r="J1470" s="13">
        <f t="shared" si="89"/>
        <v>0</v>
      </c>
      <c r="K1470" s="2">
        <v>6</v>
      </c>
    </row>
    <row r="1471" spans="3:11">
      <c r="C1471" s="11" t="str">
        <f>IND_SavePot!C1471</f>
        <v>INDCDEFFPH-45</v>
      </c>
      <c r="D1471" s="11" t="str">
        <f>IND_SavePot!D1471</f>
        <v>ICDPH</v>
      </c>
      <c r="E1471" s="10" t="str">
        <f t="shared" si="88"/>
        <v>ICDPH</v>
      </c>
      <c r="F1471" s="10" t="s">
        <v>10</v>
      </c>
      <c r="G1471" s="10" t="s">
        <v>11</v>
      </c>
      <c r="H1471" s="10">
        <f t="shared" si="90"/>
        <v>2050</v>
      </c>
      <c r="I1471" s="13">
        <f>IND_SavePot!I1471*(1+HLOOKUP(MID(D1471,2,2),$M$9:$AF$15,MATCH(RIGHT(D1471,2),$M$9:$M$15,0),0))^($H1471-IND_SavePot!$H1471)</f>
        <v>3.5271587325217887E-3</v>
      </c>
      <c r="J1471" s="13">
        <f t="shared" si="89"/>
        <v>3.5271587325217887E-3</v>
      </c>
      <c r="K1471" s="2">
        <v>6</v>
      </c>
    </row>
    <row r="1472" spans="3:11">
      <c r="C1472" s="11" t="str">
        <f>IND_SavePot!C1472</f>
        <v>INDCDEFFPH-45</v>
      </c>
      <c r="D1472" s="11" t="str">
        <f>IND_SavePot!D1472</f>
        <v>ICDPH</v>
      </c>
      <c r="E1472" s="10" t="str">
        <f t="shared" si="88"/>
        <v>ICDPH</v>
      </c>
      <c r="F1472" s="10" t="s">
        <v>10</v>
      </c>
      <c r="G1472" s="10" t="s">
        <v>11</v>
      </c>
      <c r="H1472" s="10">
        <f t="shared" si="90"/>
        <v>2050</v>
      </c>
      <c r="I1472" s="13">
        <f>IND_SavePot!I1472*(1+HLOOKUP(MID(D1472,2,2),$M$9:$AF$15,MATCH(RIGHT(D1472,2),$M$9:$M$15,0),0))^($H1472-IND_SavePot!$H1472)</f>
        <v>3.5271587325217887E-3</v>
      </c>
      <c r="J1472" s="13">
        <f t="shared" si="89"/>
        <v>3.5271587325217887E-3</v>
      </c>
      <c r="K1472" s="2">
        <v>7</v>
      </c>
    </row>
    <row r="1473" spans="3:11">
      <c r="C1473" s="11" t="str">
        <f>IND_SavePot!C1473</f>
        <v>INDCDEFFSH-45</v>
      </c>
      <c r="D1473" s="11" t="str">
        <f>IND_SavePot!D1473</f>
        <v>ICDSH</v>
      </c>
      <c r="E1473" s="10" t="str">
        <f t="shared" si="88"/>
        <v>ICDSH</v>
      </c>
      <c r="F1473" s="10" t="s">
        <v>10</v>
      </c>
      <c r="G1473" s="10" t="s">
        <v>11</v>
      </c>
      <c r="H1473" s="10">
        <f t="shared" si="90"/>
        <v>2050</v>
      </c>
      <c r="I1473" s="13">
        <f>IND_SavePot!I1473*(1+HLOOKUP(MID(D1473,2,2),$M$9:$AF$15,MATCH(RIGHT(D1473,2),$M$9:$M$15,0),0))^($H1473-IND_SavePot!$H1473)</f>
        <v>8.3020708521916939E-3</v>
      </c>
      <c r="J1473" s="13">
        <f t="shared" si="89"/>
        <v>8.3020708521916939E-3</v>
      </c>
      <c r="K1473" s="2">
        <v>8</v>
      </c>
    </row>
    <row r="1474" spans="3:11">
      <c r="C1474" s="11" t="str">
        <f>IND_SavePot!C1474</f>
        <v>INDCDEFFLA-45</v>
      </c>
      <c r="D1474" s="11" t="str">
        <f>IND_SavePot!D1474</f>
        <v>ICDLA</v>
      </c>
      <c r="E1474" s="10" t="str">
        <f t="shared" si="88"/>
        <v>ICDLA</v>
      </c>
      <c r="F1474" s="10" t="s">
        <v>10</v>
      </c>
      <c r="G1474" s="10" t="s">
        <v>11</v>
      </c>
      <c r="H1474" s="10">
        <f t="shared" si="90"/>
        <v>2050</v>
      </c>
      <c r="I1474" s="13">
        <f>IND_SavePot!I1474*(1+HLOOKUP(MID(D1474,2,2),$M$9:$AF$15,MATCH(RIGHT(D1474,2),$M$9:$M$15,0),0))^($H1474-IND_SavePot!$H1474)</f>
        <v>7.6835364427867113E-3</v>
      </c>
      <c r="J1474" s="13">
        <f t="shared" si="89"/>
        <v>7.6835364427867113E-3</v>
      </c>
      <c r="K1474" s="2">
        <v>0</v>
      </c>
    </row>
    <row r="1475" spans="3:11">
      <c r="C1475" s="11" t="str">
        <f>IND_SavePot!C1475</f>
        <v>INDCDEFFEM-45</v>
      </c>
      <c r="D1475" s="11" t="str">
        <f>IND_SavePot!D1475</f>
        <v>ICDEM</v>
      </c>
      <c r="E1475" s="10" t="str">
        <f t="shared" si="88"/>
        <v>ICDEM</v>
      </c>
      <c r="F1475" s="10" t="s">
        <v>10</v>
      </c>
      <c r="G1475" s="10" t="s">
        <v>11</v>
      </c>
      <c r="H1475" s="10">
        <f t="shared" si="90"/>
        <v>2050</v>
      </c>
      <c r="I1475" s="13">
        <f>IND_SavePot!I1475*(1+HLOOKUP(MID(D1475,2,2),$M$9:$AF$15,MATCH(RIGHT(D1475,2),$M$9:$M$15,0),0))^($H1475-IND_SavePot!$H1475)</f>
        <v>3.109013966959655E-3</v>
      </c>
      <c r="J1475" s="13">
        <f t="shared" si="89"/>
        <v>3.109013966959655E-3</v>
      </c>
      <c r="K1475" s="2">
        <v>0</v>
      </c>
    </row>
    <row r="1476" spans="3:11">
      <c r="C1476" s="11" t="str">
        <f>IND_SavePot!C1476</f>
        <v>INDCDEFFTF-45</v>
      </c>
      <c r="D1476" s="11" t="str">
        <f>IND_SavePot!D1476</f>
        <v>ICDTF</v>
      </c>
      <c r="E1476" s="10" t="str">
        <f t="shared" si="88"/>
        <v>ICDTF</v>
      </c>
      <c r="F1476" s="10" t="s">
        <v>10</v>
      </c>
      <c r="G1476" s="10" t="s">
        <v>11</v>
      </c>
      <c r="H1476" s="10">
        <f t="shared" si="90"/>
        <v>2050</v>
      </c>
      <c r="I1476" s="13">
        <f>IND_SavePot!I1476*(1+HLOOKUP(MID(D1476,2,2),$M$9:$AF$15,MATCH(RIGHT(D1476,2),$M$9:$M$15,0),0))^($H1476-IND_SavePot!$H1476)</f>
        <v>0</v>
      </c>
      <c r="J1476" s="13">
        <f t="shared" si="89"/>
        <v>0</v>
      </c>
      <c r="K1476" s="2">
        <v>6</v>
      </c>
    </row>
    <row r="1477" spans="3:11">
      <c r="C1477" s="11" t="str">
        <f>IND_SavePot!C1477</f>
        <v>INDCDEFFPH-46</v>
      </c>
      <c r="D1477" s="11" t="str">
        <f>IND_SavePot!D1477</f>
        <v>ICDPH</v>
      </c>
      <c r="E1477" s="10" t="str">
        <f t="shared" si="88"/>
        <v>ICDPH</v>
      </c>
      <c r="F1477" s="10" t="s">
        <v>10</v>
      </c>
      <c r="G1477" s="10" t="s">
        <v>11</v>
      </c>
      <c r="H1477" s="10">
        <f t="shared" si="90"/>
        <v>2050</v>
      </c>
      <c r="I1477" s="13">
        <f>IND_SavePot!I1477*(1+HLOOKUP(MID(D1477,2,2),$M$9:$AF$15,MATCH(RIGHT(D1477,2),$M$9:$M$15,0),0))^($H1477-IND_SavePot!$H1477)</f>
        <v>3.5271587325218195E-3</v>
      </c>
      <c r="J1477" s="13">
        <f t="shared" si="89"/>
        <v>3.5271587325218195E-3</v>
      </c>
      <c r="K1477" s="2">
        <v>6</v>
      </c>
    </row>
    <row r="1478" spans="3:11">
      <c r="C1478" s="11" t="str">
        <f>IND_SavePot!C1478</f>
        <v>INDCDEFFPH-46</v>
      </c>
      <c r="D1478" s="11" t="str">
        <f>IND_SavePot!D1478</f>
        <v>ICDPH</v>
      </c>
      <c r="E1478" s="10" t="str">
        <f t="shared" si="88"/>
        <v>ICDPH</v>
      </c>
      <c r="F1478" s="10" t="s">
        <v>10</v>
      </c>
      <c r="G1478" s="10" t="s">
        <v>11</v>
      </c>
      <c r="H1478" s="10">
        <f t="shared" si="90"/>
        <v>2050</v>
      </c>
      <c r="I1478" s="13">
        <f>IND_SavePot!I1478*(1+HLOOKUP(MID(D1478,2,2),$M$9:$AF$15,MATCH(RIGHT(D1478,2),$M$9:$M$15,0),0))^($H1478-IND_SavePot!$H1478)</f>
        <v>3.5271587325218195E-3</v>
      </c>
      <c r="J1478" s="13">
        <f t="shared" si="89"/>
        <v>3.5271587325218195E-3</v>
      </c>
      <c r="K1478" s="2">
        <v>7</v>
      </c>
    </row>
    <row r="1479" spans="3:11">
      <c r="C1479" s="11" t="str">
        <f>IND_SavePot!C1479</f>
        <v>INDCDEFFSH-46</v>
      </c>
      <c r="D1479" s="11" t="str">
        <f>IND_SavePot!D1479</f>
        <v>ICDSH</v>
      </c>
      <c r="E1479" s="10" t="str">
        <f t="shared" si="88"/>
        <v>ICDSH</v>
      </c>
      <c r="F1479" s="10" t="s">
        <v>10</v>
      </c>
      <c r="G1479" s="10" t="s">
        <v>11</v>
      </c>
      <c r="H1479" s="10">
        <f t="shared" si="90"/>
        <v>2050</v>
      </c>
      <c r="I1479" s="13">
        <f>IND_SavePot!I1479*(1+HLOOKUP(MID(D1479,2,2),$M$9:$AF$15,MATCH(RIGHT(D1479,2),$M$9:$M$15,0),0))^($H1479-IND_SavePot!$H1479)</f>
        <v>8.3020708521917477E-3</v>
      </c>
      <c r="J1479" s="13">
        <f t="shared" si="89"/>
        <v>8.3020708521917477E-3</v>
      </c>
      <c r="K1479" s="2">
        <v>8</v>
      </c>
    </row>
    <row r="1480" spans="3:11">
      <c r="C1480" s="11" t="str">
        <f>IND_SavePot!C1480</f>
        <v>INDCDEFFLA-46</v>
      </c>
      <c r="D1480" s="11" t="str">
        <f>IND_SavePot!D1480</f>
        <v>ICDLA</v>
      </c>
      <c r="E1480" s="10" t="str">
        <f t="shared" ref="E1480:E1543" si="91">D1480</f>
        <v>ICDLA</v>
      </c>
      <c r="F1480" s="10" t="s">
        <v>10</v>
      </c>
      <c r="G1480" s="10" t="s">
        <v>11</v>
      </c>
      <c r="H1480" s="10">
        <f t="shared" si="90"/>
        <v>2050</v>
      </c>
      <c r="I1480" s="13">
        <f>IND_SavePot!I1480*(1+HLOOKUP(MID(D1480,2,2),$M$9:$AF$15,MATCH(RIGHT(D1480,2),$M$9:$M$15,0),0))^($H1480-IND_SavePot!$H1480)</f>
        <v>7.683536442786779E-3</v>
      </c>
      <c r="J1480" s="13">
        <f t="shared" ref="J1480:J1543" si="92">I1480</f>
        <v>7.683536442786779E-3</v>
      </c>
      <c r="K1480" s="2">
        <v>0</v>
      </c>
    </row>
    <row r="1481" spans="3:11">
      <c r="C1481" s="11" t="str">
        <f>IND_SavePot!C1481</f>
        <v>INDCDEFFEM-46</v>
      </c>
      <c r="D1481" s="11" t="str">
        <f>IND_SavePot!D1481</f>
        <v>ICDEM</v>
      </c>
      <c r="E1481" s="10" t="str">
        <f t="shared" si="91"/>
        <v>ICDEM</v>
      </c>
      <c r="F1481" s="10" t="s">
        <v>10</v>
      </c>
      <c r="G1481" s="10" t="s">
        <v>11</v>
      </c>
      <c r="H1481" s="10">
        <f t="shared" ref="H1481:H1544" si="93">H1480</f>
        <v>2050</v>
      </c>
      <c r="I1481" s="13">
        <f>IND_SavePot!I1481*(1+HLOOKUP(MID(D1481,2,2),$M$9:$AF$15,MATCH(RIGHT(D1481,2),$M$9:$M$15,0),0))^($H1481-IND_SavePot!$H1481)</f>
        <v>3.109013966959655E-3</v>
      </c>
      <c r="J1481" s="13">
        <f t="shared" si="92"/>
        <v>3.109013966959655E-3</v>
      </c>
      <c r="K1481" s="2">
        <v>0</v>
      </c>
    </row>
    <row r="1482" spans="3:11">
      <c r="C1482" s="11" t="str">
        <f>IND_SavePot!C1482</f>
        <v>INDCDEFFTF-46</v>
      </c>
      <c r="D1482" s="11" t="str">
        <f>IND_SavePot!D1482</f>
        <v>ICDTF</v>
      </c>
      <c r="E1482" s="10" t="str">
        <f t="shared" si="91"/>
        <v>ICDTF</v>
      </c>
      <c r="F1482" s="10" t="s">
        <v>10</v>
      </c>
      <c r="G1482" s="10" t="s">
        <v>11</v>
      </c>
      <c r="H1482" s="10">
        <f t="shared" si="93"/>
        <v>2050</v>
      </c>
      <c r="I1482" s="13">
        <f>IND_SavePot!I1482*(1+HLOOKUP(MID(D1482,2,2),$M$9:$AF$15,MATCH(RIGHT(D1482,2),$M$9:$M$15,0),0))^($H1482-IND_SavePot!$H1482)</f>
        <v>0</v>
      </c>
      <c r="J1482" s="13">
        <f t="shared" si="92"/>
        <v>0</v>
      </c>
      <c r="K1482" s="2">
        <v>6</v>
      </c>
    </row>
    <row r="1483" spans="3:11">
      <c r="C1483" s="11" t="str">
        <f>IND_SavePot!C1483</f>
        <v>INDCDEFFPH-47</v>
      </c>
      <c r="D1483" s="11" t="str">
        <f>IND_SavePot!D1483</f>
        <v>ICDPH</v>
      </c>
      <c r="E1483" s="10" t="str">
        <f t="shared" si="91"/>
        <v>ICDPH</v>
      </c>
      <c r="F1483" s="10" t="s">
        <v>10</v>
      </c>
      <c r="G1483" s="10" t="s">
        <v>11</v>
      </c>
      <c r="H1483" s="10">
        <f t="shared" si="93"/>
        <v>2050</v>
      </c>
      <c r="I1483" s="13">
        <f>IND_SavePot!I1483*(1+HLOOKUP(MID(D1483,2,2),$M$9:$AF$15,MATCH(RIGHT(D1483,2),$M$9:$M$15,0),0))^($H1483-IND_SavePot!$H1483)</f>
        <v>3.5271587325218195E-3</v>
      </c>
      <c r="J1483" s="13">
        <f t="shared" si="92"/>
        <v>3.5271587325218195E-3</v>
      </c>
      <c r="K1483" s="2">
        <v>6</v>
      </c>
    </row>
    <row r="1484" spans="3:11">
      <c r="C1484" s="11" t="str">
        <f>IND_SavePot!C1484</f>
        <v>INDCDEFFPH-47</v>
      </c>
      <c r="D1484" s="11" t="str">
        <f>IND_SavePot!D1484</f>
        <v>ICDPH</v>
      </c>
      <c r="E1484" s="10" t="str">
        <f t="shared" si="91"/>
        <v>ICDPH</v>
      </c>
      <c r="F1484" s="10" t="s">
        <v>10</v>
      </c>
      <c r="G1484" s="10" t="s">
        <v>11</v>
      </c>
      <c r="H1484" s="10">
        <f t="shared" si="93"/>
        <v>2050</v>
      </c>
      <c r="I1484" s="13">
        <f>IND_SavePot!I1484*(1+HLOOKUP(MID(D1484,2,2),$M$9:$AF$15,MATCH(RIGHT(D1484,2),$M$9:$M$15,0),0))^($H1484-IND_SavePot!$H1484)</f>
        <v>3.5271587325218195E-3</v>
      </c>
      <c r="J1484" s="13">
        <f t="shared" si="92"/>
        <v>3.5271587325218195E-3</v>
      </c>
      <c r="K1484" s="2">
        <v>7</v>
      </c>
    </row>
    <row r="1485" spans="3:11">
      <c r="C1485" s="11" t="str">
        <f>IND_SavePot!C1485</f>
        <v>INDCDEFFSH-47</v>
      </c>
      <c r="D1485" s="11" t="str">
        <f>IND_SavePot!D1485</f>
        <v>ICDSH</v>
      </c>
      <c r="E1485" s="10" t="str">
        <f t="shared" si="91"/>
        <v>ICDSH</v>
      </c>
      <c r="F1485" s="10" t="s">
        <v>10</v>
      </c>
      <c r="G1485" s="10" t="s">
        <v>11</v>
      </c>
      <c r="H1485" s="10">
        <f t="shared" si="93"/>
        <v>2050</v>
      </c>
      <c r="I1485" s="13">
        <f>IND_SavePot!I1485*(1+HLOOKUP(MID(D1485,2,2),$M$9:$AF$15,MATCH(RIGHT(D1485,2),$M$9:$M$15,0),0))^($H1485-IND_SavePot!$H1485)</f>
        <v>8.3020708521918014E-3</v>
      </c>
      <c r="J1485" s="13">
        <f t="shared" si="92"/>
        <v>8.3020708521918014E-3</v>
      </c>
      <c r="K1485" s="2">
        <v>8</v>
      </c>
    </row>
    <row r="1486" spans="3:11">
      <c r="C1486" s="11" t="str">
        <f>IND_SavePot!C1486</f>
        <v>INDCDEFFLA-47</v>
      </c>
      <c r="D1486" s="11" t="str">
        <f>IND_SavePot!D1486</f>
        <v>ICDLA</v>
      </c>
      <c r="E1486" s="10" t="str">
        <f t="shared" si="91"/>
        <v>ICDLA</v>
      </c>
      <c r="F1486" s="10" t="s">
        <v>10</v>
      </c>
      <c r="G1486" s="10" t="s">
        <v>11</v>
      </c>
      <c r="H1486" s="10">
        <f t="shared" si="93"/>
        <v>2050</v>
      </c>
      <c r="I1486" s="13">
        <f>IND_SavePot!I1486*(1+HLOOKUP(MID(D1486,2,2),$M$9:$AF$15,MATCH(RIGHT(D1486,2),$M$9:$M$15,0),0))^($H1486-IND_SavePot!$H1486)</f>
        <v>7.683536442786779E-3</v>
      </c>
      <c r="J1486" s="13">
        <f t="shared" si="92"/>
        <v>7.683536442786779E-3</v>
      </c>
      <c r="K1486" s="2">
        <v>0</v>
      </c>
    </row>
    <row r="1487" spans="3:11">
      <c r="C1487" s="11" t="str">
        <f>IND_SavePot!C1487</f>
        <v>INDCDEFFEM-47</v>
      </c>
      <c r="D1487" s="11" t="str">
        <f>IND_SavePot!D1487</f>
        <v>ICDEM</v>
      </c>
      <c r="E1487" s="10" t="str">
        <f t="shared" si="91"/>
        <v>ICDEM</v>
      </c>
      <c r="F1487" s="10" t="s">
        <v>10</v>
      </c>
      <c r="G1487" s="10" t="s">
        <v>11</v>
      </c>
      <c r="H1487" s="10">
        <f t="shared" si="93"/>
        <v>2050</v>
      </c>
      <c r="I1487" s="13">
        <f>IND_SavePot!I1487*(1+HLOOKUP(MID(D1487,2,2),$M$9:$AF$15,MATCH(RIGHT(D1487,2),$M$9:$M$15,0),0))^($H1487-IND_SavePot!$H1487)</f>
        <v>3.1090139669596958E-3</v>
      </c>
      <c r="J1487" s="13">
        <f t="shared" si="92"/>
        <v>3.1090139669596958E-3</v>
      </c>
      <c r="K1487" s="2">
        <v>0</v>
      </c>
    </row>
    <row r="1488" spans="3:11">
      <c r="C1488" s="11" t="str">
        <f>IND_SavePot!C1488</f>
        <v>INDCDEFFTF-47</v>
      </c>
      <c r="D1488" s="11" t="str">
        <f>IND_SavePot!D1488</f>
        <v>ICDTF</v>
      </c>
      <c r="E1488" s="10" t="str">
        <f t="shared" si="91"/>
        <v>ICDTF</v>
      </c>
      <c r="F1488" s="10" t="s">
        <v>10</v>
      </c>
      <c r="G1488" s="10" t="s">
        <v>11</v>
      </c>
      <c r="H1488" s="10">
        <f t="shared" si="93"/>
        <v>2050</v>
      </c>
      <c r="I1488" s="13">
        <f>IND_SavePot!I1488*(1+HLOOKUP(MID(D1488,2,2),$M$9:$AF$15,MATCH(RIGHT(D1488,2),$M$9:$M$15,0),0))^($H1488-IND_SavePot!$H1488)</f>
        <v>0</v>
      </c>
      <c r="J1488" s="13">
        <f t="shared" si="92"/>
        <v>0</v>
      </c>
      <c r="K1488" s="2">
        <v>6</v>
      </c>
    </row>
    <row r="1489" spans="3:11">
      <c r="C1489" s="11" t="str">
        <f>IND_SavePot!C1489</f>
        <v>INDCDEFFPH-48</v>
      </c>
      <c r="D1489" s="11" t="str">
        <f>IND_SavePot!D1489</f>
        <v>ICDPH</v>
      </c>
      <c r="E1489" s="10" t="str">
        <f t="shared" si="91"/>
        <v>ICDPH</v>
      </c>
      <c r="F1489" s="10" t="s">
        <v>10</v>
      </c>
      <c r="G1489" s="10" t="s">
        <v>11</v>
      </c>
      <c r="H1489" s="10">
        <f t="shared" si="93"/>
        <v>2050</v>
      </c>
      <c r="I1489" s="13">
        <f>IND_SavePot!I1489*(1+HLOOKUP(MID(D1489,2,2),$M$9:$AF$15,MATCH(RIGHT(D1489,2),$M$9:$M$15,0),0))^($H1489-IND_SavePot!$H1489)</f>
        <v>3.5271587325217887E-3</v>
      </c>
      <c r="J1489" s="13">
        <f t="shared" si="92"/>
        <v>3.5271587325217887E-3</v>
      </c>
      <c r="K1489" s="2">
        <v>6</v>
      </c>
    </row>
    <row r="1490" spans="3:11">
      <c r="C1490" s="11" t="str">
        <f>IND_SavePot!C1490</f>
        <v>INDCDEFFPH-48</v>
      </c>
      <c r="D1490" s="11" t="str">
        <f>IND_SavePot!D1490</f>
        <v>ICDPH</v>
      </c>
      <c r="E1490" s="10" t="str">
        <f t="shared" si="91"/>
        <v>ICDPH</v>
      </c>
      <c r="F1490" s="10" t="s">
        <v>10</v>
      </c>
      <c r="G1490" s="10" t="s">
        <v>11</v>
      </c>
      <c r="H1490" s="10">
        <f t="shared" si="93"/>
        <v>2050</v>
      </c>
      <c r="I1490" s="13">
        <f>IND_SavePot!I1490*(1+HLOOKUP(MID(D1490,2,2),$M$9:$AF$15,MATCH(RIGHT(D1490,2),$M$9:$M$15,0),0))^($H1490-IND_SavePot!$H1490)</f>
        <v>3.5271587325217887E-3</v>
      </c>
      <c r="J1490" s="13">
        <f t="shared" si="92"/>
        <v>3.5271587325217887E-3</v>
      </c>
      <c r="K1490" s="2">
        <v>7</v>
      </c>
    </row>
    <row r="1491" spans="3:11">
      <c r="C1491" s="11" t="str">
        <f>IND_SavePot!C1491</f>
        <v>INDCDEFFSH-48</v>
      </c>
      <c r="D1491" s="11" t="str">
        <f>IND_SavePot!D1491</f>
        <v>ICDSH</v>
      </c>
      <c r="E1491" s="10" t="str">
        <f t="shared" si="91"/>
        <v>ICDSH</v>
      </c>
      <c r="F1491" s="10" t="s">
        <v>10</v>
      </c>
      <c r="G1491" s="10" t="s">
        <v>11</v>
      </c>
      <c r="H1491" s="10">
        <f t="shared" si="93"/>
        <v>2050</v>
      </c>
      <c r="I1491" s="13">
        <f>IND_SavePot!I1491*(1+HLOOKUP(MID(D1491,2,2),$M$9:$AF$15,MATCH(RIGHT(D1491,2),$M$9:$M$15,0),0))^($H1491-IND_SavePot!$H1491)</f>
        <v>8.3020708521917477E-3</v>
      </c>
      <c r="J1491" s="13">
        <f t="shared" si="92"/>
        <v>8.3020708521917477E-3</v>
      </c>
      <c r="K1491" s="2">
        <v>8</v>
      </c>
    </row>
    <row r="1492" spans="3:11">
      <c r="C1492" s="11" t="str">
        <f>IND_SavePot!C1492</f>
        <v>INDCDEFFLA-48</v>
      </c>
      <c r="D1492" s="11" t="str">
        <f>IND_SavePot!D1492</f>
        <v>ICDLA</v>
      </c>
      <c r="E1492" s="10" t="str">
        <f t="shared" si="91"/>
        <v>ICDLA</v>
      </c>
      <c r="F1492" s="10" t="s">
        <v>10</v>
      </c>
      <c r="G1492" s="10" t="s">
        <v>11</v>
      </c>
      <c r="H1492" s="10">
        <f t="shared" si="93"/>
        <v>2050</v>
      </c>
      <c r="I1492" s="13">
        <f>IND_SavePot!I1492*(1+HLOOKUP(MID(D1492,2,2),$M$9:$AF$15,MATCH(RIGHT(D1492,2),$M$9:$M$15,0),0))^($H1492-IND_SavePot!$H1492)</f>
        <v>7.683536442786779E-3</v>
      </c>
      <c r="J1492" s="13">
        <f t="shared" si="92"/>
        <v>7.683536442786779E-3</v>
      </c>
      <c r="K1492" s="2">
        <v>0</v>
      </c>
    </row>
    <row r="1493" spans="3:11">
      <c r="C1493" s="11" t="str">
        <f>IND_SavePot!C1493</f>
        <v>INDCDEFFEM-48</v>
      </c>
      <c r="D1493" s="11" t="str">
        <f>IND_SavePot!D1493</f>
        <v>ICDEM</v>
      </c>
      <c r="E1493" s="10" t="str">
        <f t="shared" si="91"/>
        <v>ICDEM</v>
      </c>
      <c r="F1493" s="10" t="s">
        <v>10</v>
      </c>
      <c r="G1493" s="10" t="s">
        <v>11</v>
      </c>
      <c r="H1493" s="10">
        <f t="shared" si="93"/>
        <v>2050</v>
      </c>
      <c r="I1493" s="13">
        <f>IND_SavePot!I1493*(1+HLOOKUP(MID(D1493,2,2),$M$9:$AF$15,MATCH(RIGHT(D1493,2),$M$9:$M$15,0),0))^($H1493-IND_SavePot!$H1493)</f>
        <v>3.109013966959655E-3</v>
      </c>
      <c r="J1493" s="13">
        <f t="shared" si="92"/>
        <v>3.109013966959655E-3</v>
      </c>
      <c r="K1493" s="2">
        <v>0</v>
      </c>
    </row>
    <row r="1494" spans="3:11">
      <c r="C1494" s="11" t="str">
        <f>IND_SavePot!C1494</f>
        <v>INDCDEFFTF-48</v>
      </c>
      <c r="D1494" s="11" t="str">
        <f>IND_SavePot!D1494</f>
        <v>ICDTF</v>
      </c>
      <c r="E1494" s="10" t="str">
        <f t="shared" si="91"/>
        <v>ICDTF</v>
      </c>
      <c r="F1494" s="10" t="s">
        <v>10</v>
      </c>
      <c r="G1494" s="10" t="s">
        <v>11</v>
      </c>
      <c r="H1494" s="10">
        <f t="shared" si="93"/>
        <v>2050</v>
      </c>
      <c r="I1494" s="13">
        <f>IND_SavePot!I1494*(1+HLOOKUP(MID(D1494,2,2),$M$9:$AF$15,MATCH(RIGHT(D1494,2),$M$9:$M$15,0),0))^($H1494-IND_SavePot!$H1494)</f>
        <v>0</v>
      </c>
      <c r="J1494" s="13">
        <f t="shared" si="92"/>
        <v>0</v>
      </c>
      <c r="K1494" s="2">
        <v>5</v>
      </c>
    </row>
    <row r="1495" spans="3:11">
      <c r="C1495" s="11" t="str">
        <f>IND_SavePot!C1495</f>
        <v>INDCDEFFPH-49</v>
      </c>
      <c r="D1495" s="11" t="str">
        <f>IND_SavePot!D1495</f>
        <v>ICDPH</v>
      </c>
      <c r="E1495" s="10" t="str">
        <f t="shared" si="91"/>
        <v>ICDPH</v>
      </c>
      <c r="F1495" s="10" t="s">
        <v>10</v>
      </c>
      <c r="G1495" s="10" t="s">
        <v>11</v>
      </c>
      <c r="H1495" s="10">
        <f t="shared" si="93"/>
        <v>2050</v>
      </c>
      <c r="I1495" s="13">
        <f>IND_SavePot!I1495*(1+HLOOKUP(MID(D1495,2,2),$M$9:$AF$15,MATCH(RIGHT(D1495,2),$M$9:$M$15,0),0))^($H1495-IND_SavePot!$H1495)</f>
        <v>3.5271587325218499E-3</v>
      </c>
      <c r="J1495" s="13">
        <f t="shared" si="92"/>
        <v>3.5271587325218499E-3</v>
      </c>
      <c r="K1495" s="2">
        <v>6</v>
      </c>
    </row>
    <row r="1496" spans="3:11">
      <c r="C1496" s="11" t="str">
        <f>IND_SavePot!C1496</f>
        <v>INDCDEFFPH-49</v>
      </c>
      <c r="D1496" s="11" t="str">
        <f>IND_SavePot!D1496</f>
        <v>ICDPH</v>
      </c>
      <c r="E1496" s="10" t="str">
        <f t="shared" si="91"/>
        <v>ICDPH</v>
      </c>
      <c r="F1496" s="10" t="s">
        <v>10</v>
      </c>
      <c r="G1496" s="10" t="s">
        <v>11</v>
      </c>
      <c r="H1496" s="10">
        <f t="shared" si="93"/>
        <v>2050</v>
      </c>
      <c r="I1496" s="13">
        <f>IND_SavePot!I1496*(1+HLOOKUP(MID(D1496,2,2),$M$9:$AF$15,MATCH(RIGHT(D1496,2),$M$9:$M$15,0),0))^($H1496-IND_SavePot!$H1496)</f>
        <v>3.5271587325218499E-3</v>
      </c>
      <c r="J1496" s="13">
        <f t="shared" si="92"/>
        <v>3.5271587325218499E-3</v>
      </c>
      <c r="K1496" s="2">
        <v>7</v>
      </c>
    </row>
    <row r="1497" spans="3:11">
      <c r="C1497" s="11" t="str">
        <f>IND_SavePot!C1497</f>
        <v>INDCDEFFSH-49</v>
      </c>
      <c r="D1497" s="11" t="str">
        <f>IND_SavePot!D1497</f>
        <v>ICDSH</v>
      </c>
      <c r="E1497" s="10" t="str">
        <f t="shared" si="91"/>
        <v>ICDSH</v>
      </c>
      <c r="F1497" s="10" t="s">
        <v>10</v>
      </c>
      <c r="G1497" s="10" t="s">
        <v>11</v>
      </c>
      <c r="H1497" s="10">
        <f t="shared" si="93"/>
        <v>2050</v>
      </c>
      <c r="I1497" s="13">
        <f>IND_SavePot!I1497*(1+HLOOKUP(MID(D1497,2,2),$M$9:$AF$15,MATCH(RIGHT(D1497,2),$M$9:$M$15,0),0))^($H1497-IND_SavePot!$H1497)</f>
        <v>8.3020708521918014E-3</v>
      </c>
      <c r="J1497" s="13">
        <f t="shared" si="92"/>
        <v>8.3020708521918014E-3</v>
      </c>
      <c r="K1497" s="2">
        <v>7</v>
      </c>
    </row>
    <row r="1498" spans="3:11">
      <c r="C1498" s="11" t="str">
        <f>IND_SavePot!C1498</f>
        <v>INDCDEFFLA-49</v>
      </c>
      <c r="D1498" s="11" t="str">
        <f>IND_SavePot!D1498</f>
        <v>ICDLA</v>
      </c>
      <c r="E1498" s="10" t="str">
        <f t="shared" si="91"/>
        <v>ICDLA</v>
      </c>
      <c r="F1498" s="10" t="s">
        <v>10</v>
      </c>
      <c r="G1498" s="10" t="s">
        <v>11</v>
      </c>
      <c r="H1498" s="10">
        <f t="shared" si="93"/>
        <v>2050</v>
      </c>
      <c r="I1498" s="13">
        <f>IND_SavePot!I1498*(1+HLOOKUP(MID(D1498,2,2),$M$9:$AF$15,MATCH(RIGHT(D1498,2),$M$9:$M$15,0),0))^($H1498-IND_SavePot!$H1498)</f>
        <v>7.683536442786779E-3</v>
      </c>
      <c r="J1498" s="13">
        <f t="shared" si="92"/>
        <v>7.683536442786779E-3</v>
      </c>
      <c r="K1498" s="2">
        <v>0</v>
      </c>
    </row>
    <row r="1499" spans="3:11">
      <c r="C1499" s="11" t="str">
        <f>IND_SavePot!C1499</f>
        <v>INDCDEFFEM-49</v>
      </c>
      <c r="D1499" s="11" t="str">
        <f>IND_SavePot!D1499</f>
        <v>ICDEM</v>
      </c>
      <c r="E1499" s="10" t="str">
        <f t="shared" si="91"/>
        <v>ICDEM</v>
      </c>
      <c r="F1499" s="10" t="s">
        <v>10</v>
      </c>
      <c r="G1499" s="10" t="s">
        <v>11</v>
      </c>
      <c r="H1499" s="10">
        <f t="shared" si="93"/>
        <v>2050</v>
      </c>
      <c r="I1499" s="13">
        <f>IND_SavePot!I1499*(1+HLOOKUP(MID(D1499,2,2),$M$9:$AF$15,MATCH(RIGHT(D1499,2),$M$9:$M$15,0),0))^($H1499-IND_SavePot!$H1499)</f>
        <v>3.1090139669596958E-3</v>
      </c>
      <c r="J1499" s="13">
        <f t="shared" si="92"/>
        <v>3.1090139669596958E-3</v>
      </c>
      <c r="K1499" s="2">
        <v>0</v>
      </c>
    </row>
    <row r="1500" spans="3:11">
      <c r="C1500" s="11" t="str">
        <f>IND_SavePot!C1500</f>
        <v>INDCDEFFTF-49</v>
      </c>
      <c r="D1500" s="11" t="str">
        <f>IND_SavePot!D1500</f>
        <v>ICDTF</v>
      </c>
      <c r="E1500" s="10" t="str">
        <f t="shared" si="91"/>
        <v>ICDTF</v>
      </c>
      <c r="F1500" s="10" t="s">
        <v>10</v>
      </c>
      <c r="G1500" s="10" t="s">
        <v>11</v>
      </c>
      <c r="H1500" s="10">
        <f t="shared" si="93"/>
        <v>2050</v>
      </c>
      <c r="I1500" s="13">
        <f>IND_SavePot!I1500*(1+HLOOKUP(MID(D1500,2,2),$M$9:$AF$15,MATCH(RIGHT(D1500,2),$M$9:$M$15,0),0))^($H1500-IND_SavePot!$H1500)</f>
        <v>0</v>
      </c>
      <c r="J1500" s="13">
        <f t="shared" si="92"/>
        <v>0</v>
      </c>
      <c r="K1500" s="2">
        <v>5</v>
      </c>
    </row>
    <row r="1501" spans="3:11">
      <c r="C1501" s="11" t="str">
        <f>IND_SavePot!C1501</f>
        <v>INDCDEFFPH-50</v>
      </c>
      <c r="D1501" s="11" t="str">
        <f>IND_SavePot!D1501</f>
        <v>ICDPH</v>
      </c>
      <c r="E1501" s="10" t="str">
        <f t="shared" si="91"/>
        <v>ICDPH</v>
      </c>
      <c r="F1501" s="10" t="s">
        <v>10</v>
      </c>
      <c r="G1501" s="10" t="s">
        <v>11</v>
      </c>
      <c r="H1501" s="10">
        <f t="shared" si="93"/>
        <v>2050</v>
      </c>
      <c r="I1501" s="13">
        <f>IND_SavePot!I1501*(1+HLOOKUP(MID(D1501,2,2),$M$9:$AF$15,MATCH(RIGHT(D1501,2),$M$9:$M$15,0),0))^($H1501-IND_SavePot!$H1501)</f>
        <v>3.5271587325217887E-3</v>
      </c>
      <c r="J1501" s="13">
        <f t="shared" si="92"/>
        <v>3.5271587325217887E-3</v>
      </c>
      <c r="K1501" s="2">
        <v>6</v>
      </c>
    </row>
    <row r="1502" spans="3:11">
      <c r="C1502" s="11" t="str">
        <f>IND_SavePot!C1502</f>
        <v>INDCDEFFPH-50</v>
      </c>
      <c r="D1502" s="11" t="str">
        <f>IND_SavePot!D1502</f>
        <v>ICDPH</v>
      </c>
      <c r="E1502" s="10" t="str">
        <f t="shared" si="91"/>
        <v>ICDPH</v>
      </c>
      <c r="F1502" s="10" t="s">
        <v>10</v>
      </c>
      <c r="G1502" s="10" t="s">
        <v>11</v>
      </c>
      <c r="H1502" s="10">
        <f t="shared" si="93"/>
        <v>2050</v>
      </c>
      <c r="I1502" s="13">
        <f>IND_SavePot!I1502*(1+HLOOKUP(MID(D1502,2,2),$M$9:$AF$15,MATCH(RIGHT(D1502,2),$M$9:$M$15,0),0))^($H1502-IND_SavePot!$H1502)</f>
        <v>3.5271587325217887E-3</v>
      </c>
      <c r="J1502" s="13">
        <f t="shared" si="92"/>
        <v>3.5271587325217887E-3</v>
      </c>
      <c r="K1502" s="2">
        <v>7</v>
      </c>
    </row>
    <row r="1503" spans="3:11">
      <c r="C1503" s="11" t="str">
        <f>IND_SavePot!C1503</f>
        <v>INDCDEFFSH-50</v>
      </c>
      <c r="D1503" s="11" t="str">
        <f>IND_SavePot!D1503</f>
        <v>ICDSH</v>
      </c>
      <c r="E1503" s="10" t="str">
        <f t="shared" si="91"/>
        <v>ICDSH</v>
      </c>
      <c r="F1503" s="10" t="s">
        <v>10</v>
      </c>
      <c r="G1503" s="10" t="s">
        <v>11</v>
      </c>
      <c r="H1503" s="10">
        <f t="shared" si="93"/>
        <v>2050</v>
      </c>
      <c r="I1503" s="13">
        <f>IND_SavePot!I1503*(1+HLOOKUP(MID(D1503,2,2),$M$9:$AF$15,MATCH(RIGHT(D1503,2),$M$9:$M$15,0),0))^($H1503-IND_SavePot!$H1503)</f>
        <v>8.3020708521916939E-3</v>
      </c>
      <c r="J1503" s="13">
        <f t="shared" si="92"/>
        <v>8.3020708521916939E-3</v>
      </c>
      <c r="K1503" s="2">
        <v>7</v>
      </c>
    </row>
    <row r="1504" spans="3:11">
      <c r="C1504" s="11" t="str">
        <f>IND_SavePot!C1504</f>
        <v>INDCDEFFLA-50</v>
      </c>
      <c r="D1504" s="11" t="str">
        <f>IND_SavePot!D1504</f>
        <v>ICDLA</v>
      </c>
      <c r="E1504" s="10" t="str">
        <f t="shared" si="91"/>
        <v>ICDLA</v>
      </c>
      <c r="F1504" s="10" t="s">
        <v>10</v>
      </c>
      <c r="G1504" s="10" t="s">
        <v>11</v>
      </c>
      <c r="H1504" s="10">
        <f t="shared" si="93"/>
        <v>2050</v>
      </c>
      <c r="I1504" s="13">
        <f>IND_SavePot!I1504*(1+HLOOKUP(MID(D1504,2,2),$M$9:$AF$15,MATCH(RIGHT(D1504,2),$M$9:$M$15,0),0))^($H1504-IND_SavePot!$H1504)</f>
        <v>7.683536442786779E-3</v>
      </c>
      <c r="J1504" s="13">
        <f t="shared" si="92"/>
        <v>7.683536442786779E-3</v>
      </c>
      <c r="K1504" s="2">
        <v>0</v>
      </c>
    </row>
    <row r="1505" spans="3:11">
      <c r="C1505" s="11" t="str">
        <f>IND_SavePot!C1505</f>
        <v>INDCDEFFEM-50</v>
      </c>
      <c r="D1505" s="11" t="str">
        <f>IND_SavePot!D1505</f>
        <v>ICDEM</v>
      </c>
      <c r="E1505" s="10" t="str">
        <f t="shared" si="91"/>
        <v>ICDEM</v>
      </c>
      <c r="F1505" s="10" t="s">
        <v>10</v>
      </c>
      <c r="G1505" s="10" t="s">
        <v>11</v>
      </c>
      <c r="H1505" s="10">
        <f t="shared" si="93"/>
        <v>2050</v>
      </c>
      <c r="I1505" s="13">
        <f>IND_SavePot!I1505*(1+HLOOKUP(MID(D1505,2,2),$M$9:$AF$15,MATCH(RIGHT(D1505,2),$M$9:$M$15,0),0))^($H1505-IND_SavePot!$H1505)</f>
        <v>3.109013966959655E-3</v>
      </c>
      <c r="J1505" s="13">
        <f t="shared" si="92"/>
        <v>3.109013966959655E-3</v>
      </c>
      <c r="K1505" s="2">
        <v>0</v>
      </c>
    </row>
    <row r="1506" spans="3:11">
      <c r="C1506" s="11" t="str">
        <f>IND_SavePot!C1506</f>
        <v>INDCDEFFTF-50</v>
      </c>
      <c r="D1506" s="11" t="str">
        <f>IND_SavePot!D1506</f>
        <v>ICDTF</v>
      </c>
      <c r="E1506" s="10" t="str">
        <f t="shared" si="91"/>
        <v>ICDTF</v>
      </c>
      <c r="F1506" s="10" t="s">
        <v>10</v>
      </c>
      <c r="G1506" s="10" t="s">
        <v>11</v>
      </c>
      <c r="H1506" s="10">
        <f t="shared" si="93"/>
        <v>2050</v>
      </c>
      <c r="I1506" s="13">
        <f>IND_SavePot!I1506*(1+HLOOKUP(MID(D1506,2,2),$M$9:$AF$15,MATCH(RIGHT(D1506,2),$M$9:$M$15,0),0))^($H1506-IND_SavePot!$H1506)</f>
        <v>0</v>
      </c>
      <c r="J1506" s="13">
        <f t="shared" si="92"/>
        <v>0</v>
      </c>
      <c r="K1506" s="2">
        <v>5</v>
      </c>
    </row>
    <row r="1507" spans="3:11">
      <c r="C1507" s="11" t="str">
        <f>IND_SavePot!C1507</f>
        <v>INDCDEFFPH-51</v>
      </c>
      <c r="D1507" s="11" t="str">
        <f>IND_SavePot!D1507</f>
        <v>ICDPH</v>
      </c>
      <c r="E1507" s="10" t="str">
        <f t="shared" si="91"/>
        <v>ICDPH</v>
      </c>
      <c r="F1507" s="10" t="s">
        <v>10</v>
      </c>
      <c r="G1507" s="10" t="s">
        <v>11</v>
      </c>
      <c r="H1507" s="10">
        <f t="shared" si="93"/>
        <v>2050</v>
      </c>
      <c r="I1507" s="13">
        <f>IND_SavePot!I1507*(1+HLOOKUP(MID(D1507,2,2),$M$9:$AF$15,MATCH(RIGHT(D1507,2),$M$9:$M$15,0),0))^($H1507-IND_SavePot!$H1507)</f>
        <v>3.5271587325217887E-3</v>
      </c>
      <c r="J1507" s="13">
        <f t="shared" si="92"/>
        <v>3.5271587325217887E-3</v>
      </c>
      <c r="K1507" s="2">
        <v>5</v>
      </c>
    </row>
    <row r="1508" spans="3:11">
      <c r="C1508" s="11" t="str">
        <f>IND_SavePot!C1508</f>
        <v>INDCDEFFPH-51</v>
      </c>
      <c r="D1508" s="11" t="str">
        <f>IND_SavePot!D1508</f>
        <v>ICDPH</v>
      </c>
      <c r="E1508" s="10" t="str">
        <f t="shared" si="91"/>
        <v>ICDPH</v>
      </c>
      <c r="F1508" s="10" t="s">
        <v>10</v>
      </c>
      <c r="G1508" s="10" t="s">
        <v>11</v>
      </c>
      <c r="H1508" s="10">
        <f t="shared" si="93"/>
        <v>2050</v>
      </c>
      <c r="I1508" s="13">
        <f>IND_SavePot!I1508*(1+HLOOKUP(MID(D1508,2,2),$M$9:$AF$15,MATCH(RIGHT(D1508,2),$M$9:$M$15,0),0))^($H1508-IND_SavePot!$H1508)</f>
        <v>3.5271587325217887E-3</v>
      </c>
      <c r="J1508" s="13">
        <f t="shared" si="92"/>
        <v>3.5271587325217887E-3</v>
      </c>
      <c r="K1508" s="2">
        <v>7</v>
      </c>
    </row>
    <row r="1509" spans="3:11">
      <c r="C1509" s="11" t="str">
        <f>IND_SavePot!C1509</f>
        <v>INDCDEFFSH-51</v>
      </c>
      <c r="D1509" s="11" t="str">
        <f>IND_SavePot!D1509</f>
        <v>ICDSH</v>
      </c>
      <c r="E1509" s="10" t="str">
        <f t="shared" si="91"/>
        <v>ICDSH</v>
      </c>
      <c r="F1509" s="10" t="s">
        <v>10</v>
      </c>
      <c r="G1509" s="10" t="s">
        <v>11</v>
      </c>
      <c r="H1509" s="10">
        <f t="shared" si="93"/>
        <v>2050</v>
      </c>
      <c r="I1509" s="13">
        <f>IND_SavePot!I1509*(1+HLOOKUP(MID(D1509,2,2),$M$9:$AF$15,MATCH(RIGHT(D1509,2),$M$9:$M$15,0),0))^($H1509-IND_SavePot!$H1509)</f>
        <v>8.3020708521917477E-3</v>
      </c>
      <c r="J1509" s="13">
        <f t="shared" si="92"/>
        <v>8.3020708521917477E-3</v>
      </c>
      <c r="K1509" s="2">
        <v>6</v>
      </c>
    </row>
    <row r="1510" spans="3:11">
      <c r="C1510" s="11" t="str">
        <f>IND_SavePot!C1510</f>
        <v>INDCDEFFLA-51</v>
      </c>
      <c r="D1510" s="11" t="str">
        <f>IND_SavePot!D1510</f>
        <v>ICDLA</v>
      </c>
      <c r="E1510" s="10" t="str">
        <f t="shared" si="91"/>
        <v>ICDLA</v>
      </c>
      <c r="F1510" s="10" t="s">
        <v>10</v>
      </c>
      <c r="G1510" s="10" t="s">
        <v>11</v>
      </c>
      <c r="H1510" s="10">
        <f t="shared" si="93"/>
        <v>2050</v>
      </c>
      <c r="I1510" s="13">
        <f>IND_SavePot!I1510*(1+HLOOKUP(MID(D1510,2,2),$M$9:$AF$15,MATCH(RIGHT(D1510,2),$M$9:$M$15,0),0))^($H1510-IND_SavePot!$H1510)</f>
        <v>7.683536442786779E-3</v>
      </c>
      <c r="J1510" s="13">
        <f t="shared" si="92"/>
        <v>7.683536442786779E-3</v>
      </c>
      <c r="K1510" s="2">
        <v>0</v>
      </c>
    </row>
    <row r="1511" spans="3:11">
      <c r="C1511" s="11" t="str">
        <f>IND_SavePot!C1511</f>
        <v>INDCDEFFEM-51</v>
      </c>
      <c r="D1511" s="11" t="str">
        <f>IND_SavePot!D1511</f>
        <v>ICDEM</v>
      </c>
      <c r="E1511" s="10" t="str">
        <f t="shared" si="91"/>
        <v>ICDEM</v>
      </c>
      <c r="F1511" s="10" t="s">
        <v>10</v>
      </c>
      <c r="G1511" s="10" t="s">
        <v>11</v>
      </c>
      <c r="H1511" s="10">
        <f t="shared" si="93"/>
        <v>2050</v>
      </c>
      <c r="I1511" s="13">
        <f>IND_SavePot!I1511*(1+HLOOKUP(MID(D1511,2,2),$M$9:$AF$15,MATCH(RIGHT(D1511,2),$M$9:$M$15,0),0))^($H1511-IND_SavePot!$H1511)</f>
        <v>3.109013966959655E-3</v>
      </c>
      <c r="J1511" s="13">
        <f t="shared" si="92"/>
        <v>3.109013966959655E-3</v>
      </c>
      <c r="K1511" s="2">
        <v>0</v>
      </c>
    </row>
    <row r="1512" spans="3:11">
      <c r="C1512" s="11" t="str">
        <f>IND_SavePot!C1512</f>
        <v>INDCDEFFTF-51</v>
      </c>
      <c r="D1512" s="11" t="str">
        <f>IND_SavePot!D1512</f>
        <v>ICDTF</v>
      </c>
      <c r="E1512" s="10" t="str">
        <f t="shared" si="91"/>
        <v>ICDTF</v>
      </c>
      <c r="F1512" s="10" t="s">
        <v>10</v>
      </c>
      <c r="G1512" s="10" t="s">
        <v>11</v>
      </c>
      <c r="H1512" s="10">
        <f t="shared" si="93"/>
        <v>2050</v>
      </c>
      <c r="I1512" s="13">
        <f>IND_SavePot!I1512*(1+HLOOKUP(MID(D1512,2,2),$M$9:$AF$15,MATCH(RIGHT(D1512,2),$M$9:$M$15,0),0))^($H1512-IND_SavePot!$H1512)</f>
        <v>0</v>
      </c>
      <c r="J1512" s="13">
        <f t="shared" si="92"/>
        <v>0</v>
      </c>
      <c r="K1512" s="2">
        <v>5</v>
      </c>
    </row>
    <row r="1513" spans="3:11">
      <c r="C1513" s="11" t="str">
        <f>IND_SavePot!C1513</f>
        <v>INDCDEFFPH-52</v>
      </c>
      <c r="D1513" s="11" t="str">
        <f>IND_SavePot!D1513</f>
        <v>ICDPH</v>
      </c>
      <c r="E1513" s="10" t="str">
        <f t="shared" si="91"/>
        <v>ICDPH</v>
      </c>
      <c r="F1513" s="10" t="s">
        <v>10</v>
      </c>
      <c r="G1513" s="10" t="s">
        <v>11</v>
      </c>
      <c r="H1513" s="10">
        <f t="shared" si="93"/>
        <v>2050</v>
      </c>
      <c r="I1513" s="13">
        <f>IND_SavePot!I1513*(1+HLOOKUP(MID(D1513,2,2),$M$9:$AF$15,MATCH(RIGHT(D1513,2),$M$9:$M$15,0),0))^($H1513-IND_SavePot!$H1513)</f>
        <v>3.5271587325218499E-3</v>
      </c>
      <c r="J1513" s="13">
        <f t="shared" si="92"/>
        <v>3.5271587325218499E-3</v>
      </c>
      <c r="K1513" s="2">
        <v>5</v>
      </c>
    </row>
    <row r="1514" spans="3:11">
      <c r="C1514" s="11" t="str">
        <f>IND_SavePot!C1514</f>
        <v>INDCDEFFPH-52</v>
      </c>
      <c r="D1514" s="11" t="str">
        <f>IND_SavePot!D1514</f>
        <v>ICDPH</v>
      </c>
      <c r="E1514" s="10" t="str">
        <f t="shared" si="91"/>
        <v>ICDPH</v>
      </c>
      <c r="F1514" s="10" t="s">
        <v>10</v>
      </c>
      <c r="G1514" s="10" t="s">
        <v>11</v>
      </c>
      <c r="H1514" s="10">
        <f t="shared" si="93"/>
        <v>2050</v>
      </c>
      <c r="I1514" s="13">
        <f>IND_SavePot!I1514*(1+HLOOKUP(MID(D1514,2,2),$M$9:$AF$15,MATCH(RIGHT(D1514,2),$M$9:$M$15,0),0))^($H1514-IND_SavePot!$H1514)</f>
        <v>3.5271587325218499E-3</v>
      </c>
      <c r="J1514" s="13">
        <f t="shared" si="92"/>
        <v>3.5271587325218499E-3</v>
      </c>
      <c r="K1514" s="2">
        <v>7</v>
      </c>
    </row>
    <row r="1515" spans="3:11">
      <c r="C1515" s="11" t="str">
        <f>IND_SavePot!C1515</f>
        <v>INDCDEFFSH-52</v>
      </c>
      <c r="D1515" s="11" t="str">
        <f>IND_SavePot!D1515</f>
        <v>ICDSH</v>
      </c>
      <c r="E1515" s="10" t="str">
        <f t="shared" si="91"/>
        <v>ICDSH</v>
      </c>
      <c r="F1515" s="10" t="s">
        <v>10</v>
      </c>
      <c r="G1515" s="10" t="s">
        <v>11</v>
      </c>
      <c r="H1515" s="10">
        <f t="shared" si="93"/>
        <v>2050</v>
      </c>
      <c r="I1515" s="13">
        <f>IND_SavePot!I1515*(1+HLOOKUP(MID(D1515,2,2),$M$9:$AF$15,MATCH(RIGHT(D1515,2),$M$9:$M$15,0),0))^($H1515-IND_SavePot!$H1515)</f>
        <v>8.3020708521918014E-3</v>
      </c>
      <c r="J1515" s="13">
        <f t="shared" si="92"/>
        <v>8.3020708521918014E-3</v>
      </c>
      <c r="K1515" s="2">
        <v>6</v>
      </c>
    </row>
    <row r="1516" spans="3:11">
      <c r="C1516" s="11" t="str">
        <f>IND_SavePot!C1516</f>
        <v>INDCDEFFLA-52</v>
      </c>
      <c r="D1516" s="11" t="str">
        <f>IND_SavePot!D1516</f>
        <v>ICDLA</v>
      </c>
      <c r="E1516" s="10" t="str">
        <f t="shared" si="91"/>
        <v>ICDLA</v>
      </c>
      <c r="F1516" s="10" t="s">
        <v>10</v>
      </c>
      <c r="G1516" s="10" t="s">
        <v>11</v>
      </c>
      <c r="H1516" s="10">
        <f t="shared" si="93"/>
        <v>2050</v>
      </c>
      <c r="I1516" s="13">
        <f>IND_SavePot!I1516*(1+HLOOKUP(MID(D1516,2,2),$M$9:$AF$15,MATCH(RIGHT(D1516,2),$M$9:$M$15,0),0))^($H1516-IND_SavePot!$H1516)</f>
        <v>7.683536442786779E-3</v>
      </c>
      <c r="J1516" s="13">
        <f t="shared" si="92"/>
        <v>7.683536442786779E-3</v>
      </c>
      <c r="K1516" s="2">
        <v>0</v>
      </c>
    </row>
    <row r="1517" spans="3:11">
      <c r="C1517" s="11" t="str">
        <f>IND_SavePot!C1517</f>
        <v>INDCDEFFEM-52</v>
      </c>
      <c r="D1517" s="11" t="str">
        <f>IND_SavePot!D1517</f>
        <v>ICDEM</v>
      </c>
      <c r="E1517" s="10" t="str">
        <f t="shared" si="91"/>
        <v>ICDEM</v>
      </c>
      <c r="F1517" s="10" t="s">
        <v>10</v>
      </c>
      <c r="G1517" s="10" t="s">
        <v>11</v>
      </c>
      <c r="H1517" s="10">
        <f t="shared" si="93"/>
        <v>2050</v>
      </c>
      <c r="I1517" s="13">
        <f>IND_SavePot!I1517*(1+HLOOKUP(MID(D1517,2,2),$M$9:$AF$15,MATCH(RIGHT(D1517,2),$M$9:$M$15,0),0))^($H1517-IND_SavePot!$H1517)</f>
        <v>3.1090139669596958E-3</v>
      </c>
      <c r="J1517" s="13">
        <f t="shared" si="92"/>
        <v>3.1090139669596958E-3</v>
      </c>
      <c r="K1517" s="2">
        <v>0</v>
      </c>
    </row>
    <row r="1518" spans="3:11">
      <c r="C1518" s="11" t="str">
        <f>IND_SavePot!C1518</f>
        <v>INDCDEFFTF-52</v>
      </c>
      <c r="D1518" s="11" t="str">
        <f>IND_SavePot!D1518</f>
        <v>ICDTF</v>
      </c>
      <c r="E1518" s="10" t="str">
        <f t="shared" si="91"/>
        <v>ICDTF</v>
      </c>
      <c r="F1518" s="10" t="s">
        <v>10</v>
      </c>
      <c r="G1518" s="10" t="s">
        <v>11</v>
      </c>
      <c r="H1518" s="10">
        <f t="shared" si="93"/>
        <v>2050</v>
      </c>
      <c r="I1518" s="13">
        <f>IND_SavePot!I1518*(1+HLOOKUP(MID(D1518,2,2),$M$9:$AF$15,MATCH(RIGHT(D1518,2),$M$9:$M$15,0),0))^($H1518-IND_SavePot!$H1518)</f>
        <v>0</v>
      </c>
      <c r="J1518" s="13">
        <f t="shared" si="92"/>
        <v>0</v>
      </c>
      <c r="K1518" s="2">
        <v>5</v>
      </c>
    </row>
    <row r="1519" spans="3:11">
      <c r="C1519" s="11" t="str">
        <f>IND_SavePot!C1519</f>
        <v>INDCDEFFPH-53</v>
      </c>
      <c r="D1519" s="11" t="str">
        <f>IND_SavePot!D1519</f>
        <v>ICDPH</v>
      </c>
      <c r="E1519" s="10" t="str">
        <f t="shared" si="91"/>
        <v>ICDPH</v>
      </c>
      <c r="F1519" s="10" t="s">
        <v>10</v>
      </c>
      <c r="G1519" s="10" t="s">
        <v>11</v>
      </c>
      <c r="H1519" s="10">
        <f t="shared" si="93"/>
        <v>2050</v>
      </c>
      <c r="I1519" s="13">
        <f>IND_SavePot!I1519*(1+HLOOKUP(MID(D1519,2,2),$M$9:$AF$15,MATCH(RIGHT(D1519,2),$M$9:$M$15,0),0))^($H1519-IND_SavePot!$H1519)</f>
        <v>3.5271587325217887E-3</v>
      </c>
      <c r="J1519" s="13">
        <f t="shared" si="92"/>
        <v>3.5271587325217887E-3</v>
      </c>
      <c r="K1519" s="2">
        <v>5</v>
      </c>
    </row>
    <row r="1520" spans="3:11">
      <c r="C1520" s="11" t="str">
        <f>IND_SavePot!C1520</f>
        <v>INDCDEFFPH-53</v>
      </c>
      <c r="D1520" s="11" t="str">
        <f>IND_SavePot!D1520</f>
        <v>ICDPH</v>
      </c>
      <c r="E1520" s="10" t="str">
        <f t="shared" si="91"/>
        <v>ICDPH</v>
      </c>
      <c r="F1520" s="10" t="s">
        <v>10</v>
      </c>
      <c r="G1520" s="10" t="s">
        <v>11</v>
      </c>
      <c r="H1520" s="10">
        <f t="shared" si="93"/>
        <v>2050</v>
      </c>
      <c r="I1520" s="13">
        <f>IND_SavePot!I1520*(1+HLOOKUP(MID(D1520,2,2),$M$9:$AF$15,MATCH(RIGHT(D1520,2),$M$9:$M$15,0),0))^($H1520-IND_SavePot!$H1520)</f>
        <v>3.5271587325217887E-3</v>
      </c>
      <c r="J1520" s="13">
        <f t="shared" si="92"/>
        <v>3.5271587325217887E-3</v>
      </c>
      <c r="K1520" s="2">
        <v>7</v>
      </c>
    </row>
    <row r="1521" spans="3:11">
      <c r="C1521" s="11" t="str">
        <f>IND_SavePot!C1521</f>
        <v>INDCDEFFSH-53</v>
      </c>
      <c r="D1521" s="11" t="str">
        <f>IND_SavePot!D1521</f>
        <v>ICDSH</v>
      </c>
      <c r="E1521" s="10" t="str">
        <f t="shared" si="91"/>
        <v>ICDSH</v>
      </c>
      <c r="F1521" s="10" t="s">
        <v>10</v>
      </c>
      <c r="G1521" s="10" t="s">
        <v>11</v>
      </c>
      <c r="H1521" s="10">
        <f t="shared" si="93"/>
        <v>2050</v>
      </c>
      <c r="I1521" s="13">
        <f>IND_SavePot!I1521*(1+HLOOKUP(MID(D1521,2,2),$M$9:$AF$15,MATCH(RIGHT(D1521,2),$M$9:$M$15,0),0))^($H1521-IND_SavePot!$H1521)</f>
        <v>8.3020708521917477E-3</v>
      </c>
      <c r="J1521" s="13">
        <f t="shared" si="92"/>
        <v>8.3020708521917477E-3</v>
      </c>
      <c r="K1521" s="2">
        <v>6</v>
      </c>
    </row>
    <row r="1522" spans="3:11">
      <c r="C1522" s="11" t="str">
        <f>IND_SavePot!C1522</f>
        <v>INDCDEFFLA-53</v>
      </c>
      <c r="D1522" s="11" t="str">
        <f>IND_SavePot!D1522</f>
        <v>ICDLA</v>
      </c>
      <c r="E1522" s="10" t="str">
        <f t="shared" si="91"/>
        <v>ICDLA</v>
      </c>
      <c r="F1522" s="10" t="s">
        <v>10</v>
      </c>
      <c r="G1522" s="10" t="s">
        <v>11</v>
      </c>
      <c r="H1522" s="10">
        <f t="shared" si="93"/>
        <v>2050</v>
      </c>
      <c r="I1522" s="13">
        <f>IND_SavePot!I1522*(1+HLOOKUP(MID(D1522,2,2),$M$9:$AF$15,MATCH(RIGHT(D1522,2),$M$9:$M$15,0),0))^($H1522-IND_SavePot!$H1522)</f>
        <v>7.683536442786779E-3</v>
      </c>
      <c r="J1522" s="13">
        <f t="shared" si="92"/>
        <v>7.683536442786779E-3</v>
      </c>
      <c r="K1522" s="2">
        <v>0</v>
      </c>
    </row>
    <row r="1523" spans="3:11">
      <c r="C1523" s="11" t="str">
        <f>IND_SavePot!C1523</f>
        <v>INDCDEFFEM-53</v>
      </c>
      <c r="D1523" s="11" t="str">
        <f>IND_SavePot!D1523</f>
        <v>ICDEM</v>
      </c>
      <c r="E1523" s="10" t="str">
        <f t="shared" si="91"/>
        <v>ICDEM</v>
      </c>
      <c r="F1523" s="10" t="s">
        <v>10</v>
      </c>
      <c r="G1523" s="10" t="s">
        <v>11</v>
      </c>
      <c r="H1523" s="10">
        <f t="shared" si="93"/>
        <v>2050</v>
      </c>
      <c r="I1523" s="13">
        <f>IND_SavePot!I1523*(1+HLOOKUP(MID(D1523,2,2),$M$9:$AF$15,MATCH(RIGHT(D1523,2),$M$9:$M$15,0),0))^($H1523-IND_SavePot!$H1523)</f>
        <v>3.1090139669596147E-3</v>
      </c>
      <c r="J1523" s="13">
        <f t="shared" si="92"/>
        <v>3.1090139669596147E-3</v>
      </c>
      <c r="K1523" s="2">
        <v>0</v>
      </c>
    </row>
    <row r="1524" spans="3:11">
      <c r="C1524" s="11" t="str">
        <f>IND_SavePot!C1524</f>
        <v>INDCDEFFTF-53</v>
      </c>
      <c r="D1524" s="11" t="str">
        <f>IND_SavePot!D1524</f>
        <v>ICDTF</v>
      </c>
      <c r="E1524" s="10" t="str">
        <f t="shared" si="91"/>
        <v>ICDTF</v>
      </c>
      <c r="F1524" s="10" t="s">
        <v>10</v>
      </c>
      <c r="G1524" s="10" t="s">
        <v>11</v>
      </c>
      <c r="H1524" s="10">
        <f t="shared" si="93"/>
        <v>2050</v>
      </c>
      <c r="I1524" s="13">
        <f>IND_SavePot!I1524*(1+HLOOKUP(MID(D1524,2,2),$M$9:$AF$15,MATCH(RIGHT(D1524,2),$M$9:$M$15,0),0))^($H1524-IND_SavePot!$H1524)</f>
        <v>0</v>
      </c>
      <c r="J1524" s="13">
        <f t="shared" si="92"/>
        <v>0</v>
      </c>
      <c r="K1524" s="2">
        <v>5</v>
      </c>
    </row>
    <row r="1525" spans="3:11">
      <c r="C1525" s="11" t="str">
        <f>IND_SavePot!C1525</f>
        <v>INDCDEFFPH-54</v>
      </c>
      <c r="D1525" s="11" t="str">
        <f>IND_SavePot!D1525</f>
        <v>ICDPH</v>
      </c>
      <c r="E1525" s="10" t="str">
        <f t="shared" si="91"/>
        <v>ICDPH</v>
      </c>
      <c r="F1525" s="10" t="s">
        <v>10</v>
      </c>
      <c r="G1525" s="10" t="s">
        <v>11</v>
      </c>
      <c r="H1525" s="10">
        <f t="shared" si="93"/>
        <v>2050</v>
      </c>
      <c r="I1525" s="13">
        <f>IND_SavePot!I1525*(1+HLOOKUP(MID(D1525,2,2),$M$9:$AF$15,MATCH(RIGHT(D1525,2),$M$9:$M$15,0),0))^($H1525-IND_SavePot!$H1525)</f>
        <v>3.5271587325218195E-3</v>
      </c>
      <c r="J1525" s="13">
        <f t="shared" si="92"/>
        <v>3.5271587325218195E-3</v>
      </c>
      <c r="K1525" s="2">
        <v>5</v>
      </c>
    </row>
    <row r="1526" spans="3:11">
      <c r="C1526" s="11" t="str">
        <f>IND_SavePot!C1526</f>
        <v>INDCDEFFPH-54</v>
      </c>
      <c r="D1526" s="11" t="str">
        <f>IND_SavePot!D1526</f>
        <v>ICDPH</v>
      </c>
      <c r="E1526" s="10" t="str">
        <f t="shared" si="91"/>
        <v>ICDPH</v>
      </c>
      <c r="F1526" s="10" t="s">
        <v>10</v>
      </c>
      <c r="G1526" s="10" t="s">
        <v>11</v>
      </c>
      <c r="H1526" s="10">
        <f t="shared" si="93"/>
        <v>2050</v>
      </c>
      <c r="I1526" s="13">
        <f>IND_SavePot!I1526*(1+HLOOKUP(MID(D1526,2,2),$M$9:$AF$15,MATCH(RIGHT(D1526,2),$M$9:$M$15,0),0))^($H1526-IND_SavePot!$H1526)</f>
        <v>3.5271587325218195E-3</v>
      </c>
      <c r="J1526" s="13">
        <f t="shared" si="92"/>
        <v>3.5271587325218195E-3</v>
      </c>
      <c r="K1526" s="2">
        <v>7</v>
      </c>
    </row>
    <row r="1527" spans="3:11">
      <c r="C1527" s="11" t="str">
        <f>IND_SavePot!C1527</f>
        <v>INDCDEFFSH-54</v>
      </c>
      <c r="D1527" s="11" t="str">
        <f>IND_SavePot!D1527</f>
        <v>ICDSH</v>
      </c>
      <c r="E1527" s="10" t="str">
        <f t="shared" si="91"/>
        <v>ICDSH</v>
      </c>
      <c r="F1527" s="10" t="s">
        <v>10</v>
      </c>
      <c r="G1527" s="10" t="s">
        <v>11</v>
      </c>
      <c r="H1527" s="10">
        <f t="shared" si="93"/>
        <v>2050</v>
      </c>
      <c r="I1527" s="13">
        <f>IND_SavePot!I1527*(1+HLOOKUP(MID(D1527,2,2),$M$9:$AF$15,MATCH(RIGHT(D1527,2),$M$9:$M$15,0),0))^($H1527-IND_SavePot!$H1527)</f>
        <v>8.3020708521918014E-3</v>
      </c>
      <c r="J1527" s="13">
        <f t="shared" si="92"/>
        <v>8.3020708521918014E-3</v>
      </c>
      <c r="K1527" s="2">
        <v>5</v>
      </c>
    </row>
    <row r="1528" spans="3:11">
      <c r="C1528" s="11" t="str">
        <f>IND_SavePot!C1528</f>
        <v>INDCDEFFLA-54</v>
      </c>
      <c r="D1528" s="11" t="str">
        <f>IND_SavePot!D1528</f>
        <v>ICDLA</v>
      </c>
      <c r="E1528" s="10" t="str">
        <f t="shared" si="91"/>
        <v>ICDLA</v>
      </c>
      <c r="F1528" s="10" t="s">
        <v>10</v>
      </c>
      <c r="G1528" s="10" t="s">
        <v>11</v>
      </c>
      <c r="H1528" s="10">
        <f t="shared" si="93"/>
        <v>2050</v>
      </c>
      <c r="I1528" s="13">
        <f>IND_SavePot!I1528*(1+HLOOKUP(MID(D1528,2,2),$M$9:$AF$15,MATCH(RIGHT(D1528,2),$M$9:$M$15,0),0))^($H1528-IND_SavePot!$H1528)</f>
        <v>7.683536442786779E-3</v>
      </c>
      <c r="J1528" s="13">
        <f t="shared" si="92"/>
        <v>7.683536442786779E-3</v>
      </c>
      <c r="K1528" s="2">
        <v>0</v>
      </c>
    </row>
    <row r="1529" spans="3:11">
      <c r="C1529" s="11" t="str">
        <f>IND_SavePot!C1529</f>
        <v>INDCDEFFEM-54</v>
      </c>
      <c r="D1529" s="11" t="str">
        <f>IND_SavePot!D1529</f>
        <v>ICDEM</v>
      </c>
      <c r="E1529" s="10" t="str">
        <f t="shared" si="91"/>
        <v>ICDEM</v>
      </c>
      <c r="F1529" s="10" t="s">
        <v>10</v>
      </c>
      <c r="G1529" s="10" t="s">
        <v>11</v>
      </c>
      <c r="H1529" s="10">
        <f t="shared" si="93"/>
        <v>2050</v>
      </c>
      <c r="I1529" s="13">
        <f>IND_SavePot!I1529*(1+HLOOKUP(MID(D1529,2,2),$M$9:$AF$15,MATCH(RIGHT(D1529,2),$M$9:$M$15,0),0))^($H1529-IND_SavePot!$H1529)</f>
        <v>3.1090139669596958E-3</v>
      </c>
      <c r="J1529" s="13">
        <f t="shared" si="92"/>
        <v>3.1090139669596958E-3</v>
      </c>
      <c r="K1529" s="2">
        <v>0</v>
      </c>
    </row>
    <row r="1530" spans="3:11">
      <c r="C1530" s="11" t="str">
        <f>IND_SavePot!C1530</f>
        <v>INDCDEFFTF-54</v>
      </c>
      <c r="D1530" s="11" t="str">
        <f>IND_SavePot!D1530</f>
        <v>ICDTF</v>
      </c>
      <c r="E1530" s="10" t="str">
        <f t="shared" si="91"/>
        <v>ICDTF</v>
      </c>
      <c r="F1530" s="10" t="s">
        <v>10</v>
      </c>
      <c r="G1530" s="10" t="s">
        <v>11</v>
      </c>
      <c r="H1530" s="10">
        <f t="shared" si="93"/>
        <v>2050</v>
      </c>
      <c r="I1530" s="13">
        <f>IND_SavePot!I1530*(1+HLOOKUP(MID(D1530,2,2),$M$9:$AF$15,MATCH(RIGHT(D1530,2),$M$9:$M$15,0),0))^($H1530-IND_SavePot!$H1530)</f>
        <v>0</v>
      </c>
      <c r="J1530" s="13">
        <f t="shared" si="92"/>
        <v>0</v>
      </c>
      <c r="K1530" s="2">
        <v>5</v>
      </c>
    </row>
    <row r="1531" spans="3:11">
      <c r="C1531" s="11" t="str">
        <f>IND_SavePot!C1531</f>
        <v>INDCDEFFPH-55</v>
      </c>
      <c r="D1531" s="11" t="str">
        <f>IND_SavePot!D1531</f>
        <v>ICDPH</v>
      </c>
      <c r="E1531" s="10" t="str">
        <f t="shared" si="91"/>
        <v>ICDPH</v>
      </c>
      <c r="F1531" s="10" t="s">
        <v>10</v>
      </c>
      <c r="G1531" s="10" t="s">
        <v>11</v>
      </c>
      <c r="H1531" s="10">
        <f t="shared" si="93"/>
        <v>2050</v>
      </c>
      <c r="I1531" s="13">
        <f>IND_SavePot!I1531*(1+HLOOKUP(MID(D1531,2,2),$M$9:$AF$15,MATCH(RIGHT(D1531,2),$M$9:$M$15,0),0))^($H1531-IND_SavePot!$H1531)</f>
        <v>3.5271587325218195E-3</v>
      </c>
      <c r="J1531" s="13">
        <f t="shared" si="92"/>
        <v>3.5271587325218195E-3</v>
      </c>
      <c r="K1531" s="2">
        <v>5</v>
      </c>
    </row>
    <row r="1532" spans="3:11">
      <c r="C1532" s="11" t="str">
        <f>IND_SavePot!C1532</f>
        <v>INDCDEFFPH-55</v>
      </c>
      <c r="D1532" s="11" t="str">
        <f>IND_SavePot!D1532</f>
        <v>ICDPH</v>
      </c>
      <c r="E1532" s="10" t="str">
        <f t="shared" si="91"/>
        <v>ICDPH</v>
      </c>
      <c r="F1532" s="10" t="s">
        <v>10</v>
      </c>
      <c r="G1532" s="10" t="s">
        <v>11</v>
      </c>
      <c r="H1532" s="10">
        <f t="shared" si="93"/>
        <v>2050</v>
      </c>
      <c r="I1532" s="13">
        <f>IND_SavePot!I1532*(1+HLOOKUP(MID(D1532,2,2),$M$9:$AF$15,MATCH(RIGHT(D1532,2),$M$9:$M$15,0),0))^($H1532-IND_SavePot!$H1532)</f>
        <v>3.5271587325218195E-3</v>
      </c>
      <c r="J1532" s="13">
        <f t="shared" si="92"/>
        <v>3.5271587325218195E-3</v>
      </c>
      <c r="K1532" s="2">
        <v>7</v>
      </c>
    </row>
    <row r="1533" spans="3:11">
      <c r="C1533" s="11" t="str">
        <f>IND_SavePot!C1533</f>
        <v>INDCDEFFSH-55</v>
      </c>
      <c r="D1533" s="11" t="str">
        <f>IND_SavePot!D1533</f>
        <v>ICDSH</v>
      </c>
      <c r="E1533" s="10" t="str">
        <f t="shared" si="91"/>
        <v>ICDSH</v>
      </c>
      <c r="F1533" s="10" t="s">
        <v>10</v>
      </c>
      <c r="G1533" s="10" t="s">
        <v>11</v>
      </c>
      <c r="H1533" s="10">
        <f t="shared" si="93"/>
        <v>2050</v>
      </c>
      <c r="I1533" s="13">
        <f>IND_SavePot!I1533*(1+HLOOKUP(MID(D1533,2,2),$M$9:$AF$15,MATCH(RIGHT(D1533,2),$M$9:$M$15,0),0))^($H1533-IND_SavePot!$H1533)</f>
        <v>8.3020708521917477E-3</v>
      </c>
      <c r="J1533" s="13">
        <f t="shared" si="92"/>
        <v>8.3020708521917477E-3</v>
      </c>
      <c r="K1533" s="2">
        <v>5</v>
      </c>
    </row>
    <row r="1534" spans="3:11">
      <c r="C1534" s="11" t="str">
        <f>IND_SavePot!C1534</f>
        <v>INDCDEFFLA-55</v>
      </c>
      <c r="D1534" s="11" t="str">
        <f>IND_SavePot!D1534</f>
        <v>ICDLA</v>
      </c>
      <c r="E1534" s="10" t="str">
        <f t="shared" si="91"/>
        <v>ICDLA</v>
      </c>
      <c r="F1534" s="10" t="s">
        <v>10</v>
      </c>
      <c r="G1534" s="10" t="s">
        <v>11</v>
      </c>
      <c r="H1534" s="10">
        <f t="shared" si="93"/>
        <v>2050</v>
      </c>
      <c r="I1534" s="13">
        <f>IND_SavePot!I1534*(1+HLOOKUP(MID(D1534,2,2),$M$9:$AF$15,MATCH(RIGHT(D1534,2),$M$9:$M$15,0),0))^($H1534-IND_SavePot!$H1534)</f>
        <v>7.683536442786779E-3</v>
      </c>
      <c r="J1534" s="13">
        <f t="shared" si="92"/>
        <v>7.683536442786779E-3</v>
      </c>
      <c r="K1534" s="2">
        <v>0</v>
      </c>
    </row>
    <row r="1535" spans="3:11">
      <c r="C1535" s="11" t="str">
        <f>IND_SavePot!C1535</f>
        <v>INDCDEFFEM-55</v>
      </c>
      <c r="D1535" s="11" t="str">
        <f>IND_SavePot!D1535</f>
        <v>ICDEM</v>
      </c>
      <c r="E1535" s="10" t="str">
        <f t="shared" si="91"/>
        <v>ICDEM</v>
      </c>
      <c r="F1535" s="10" t="s">
        <v>10</v>
      </c>
      <c r="G1535" s="10" t="s">
        <v>11</v>
      </c>
      <c r="H1535" s="10">
        <f t="shared" si="93"/>
        <v>2050</v>
      </c>
      <c r="I1535" s="13">
        <f>IND_SavePot!I1535*(1+HLOOKUP(MID(D1535,2,2),$M$9:$AF$15,MATCH(RIGHT(D1535,2),$M$9:$M$15,0),0))^($H1535-IND_SavePot!$H1535)</f>
        <v>3.1090139669596958E-3</v>
      </c>
      <c r="J1535" s="13">
        <f t="shared" si="92"/>
        <v>3.1090139669596958E-3</v>
      </c>
      <c r="K1535" s="2">
        <v>0</v>
      </c>
    </row>
    <row r="1536" spans="3:11">
      <c r="C1536" s="11" t="str">
        <f>IND_SavePot!C1536</f>
        <v>INDCDEFFTF-55</v>
      </c>
      <c r="D1536" s="11" t="str">
        <f>IND_SavePot!D1536</f>
        <v>ICDTF</v>
      </c>
      <c r="E1536" s="10" t="str">
        <f t="shared" si="91"/>
        <v>ICDTF</v>
      </c>
      <c r="F1536" s="10" t="s">
        <v>10</v>
      </c>
      <c r="G1536" s="10" t="s">
        <v>11</v>
      </c>
      <c r="H1536" s="10">
        <f t="shared" si="93"/>
        <v>2050</v>
      </c>
      <c r="I1536" s="13">
        <f>IND_SavePot!I1536*(1+HLOOKUP(MID(D1536,2,2),$M$9:$AF$15,MATCH(RIGHT(D1536,2),$M$9:$M$15,0),0))^($H1536-IND_SavePot!$H1536)</f>
        <v>0</v>
      </c>
      <c r="J1536" s="13">
        <f t="shared" si="92"/>
        <v>0</v>
      </c>
      <c r="K1536" s="2">
        <v>4</v>
      </c>
    </row>
    <row r="1537" spans="3:11">
      <c r="C1537" s="11" t="str">
        <f>IND_SavePot!C1537</f>
        <v>INDCDEFFPH-56</v>
      </c>
      <c r="D1537" s="11" t="str">
        <f>IND_SavePot!D1537</f>
        <v>ICDPH</v>
      </c>
      <c r="E1537" s="10" t="str">
        <f t="shared" si="91"/>
        <v>ICDPH</v>
      </c>
      <c r="F1537" s="10" t="s">
        <v>10</v>
      </c>
      <c r="G1537" s="10" t="s">
        <v>11</v>
      </c>
      <c r="H1537" s="10">
        <f t="shared" si="93"/>
        <v>2050</v>
      </c>
      <c r="I1537" s="13">
        <f>IND_SavePot!I1537*(1+HLOOKUP(MID(D1537,2,2),$M$9:$AF$15,MATCH(RIGHT(D1537,2),$M$9:$M$15,0),0))^($H1537-IND_SavePot!$H1537)</f>
        <v>3.5271587325217887E-3</v>
      </c>
      <c r="J1537" s="13">
        <f t="shared" si="92"/>
        <v>3.5271587325217887E-3</v>
      </c>
      <c r="K1537" s="2">
        <v>5</v>
      </c>
    </row>
    <row r="1538" spans="3:11">
      <c r="C1538" s="11" t="str">
        <f>IND_SavePot!C1538</f>
        <v>INDCDEFFPH-56</v>
      </c>
      <c r="D1538" s="11" t="str">
        <f>IND_SavePot!D1538</f>
        <v>ICDPH</v>
      </c>
      <c r="E1538" s="10" t="str">
        <f t="shared" si="91"/>
        <v>ICDPH</v>
      </c>
      <c r="F1538" s="10" t="s">
        <v>10</v>
      </c>
      <c r="G1538" s="10" t="s">
        <v>11</v>
      </c>
      <c r="H1538" s="10">
        <f t="shared" si="93"/>
        <v>2050</v>
      </c>
      <c r="I1538" s="13">
        <f>IND_SavePot!I1538*(1+HLOOKUP(MID(D1538,2,2),$M$9:$AF$15,MATCH(RIGHT(D1538,2),$M$9:$M$15,0),0))^($H1538-IND_SavePot!$H1538)</f>
        <v>3.5271587325217887E-3</v>
      </c>
      <c r="J1538" s="13">
        <f t="shared" si="92"/>
        <v>3.5271587325217887E-3</v>
      </c>
      <c r="K1538" s="2">
        <v>7</v>
      </c>
    </row>
    <row r="1539" spans="3:11">
      <c r="C1539" s="11" t="str">
        <f>IND_SavePot!C1539</f>
        <v>INDCDEFFSH-56</v>
      </c>
      <c r="D1539" s="11" t="str">
        <f>IND_SavePot!D1539</f>
        <v>ICDSH</v>
      </c>
      <c r="E1539" s="10" t="str">
        <f t="shared" si="91"/>
        <v>ICDSH</v>
      </c>
      <c r="F1539" s="10" t="s">
        <v>10</v>
      </c>
      <c r="G1539" s="10" t="s">
        <v>11</v>
      </c>
      <c r="H1539" s="10">
        <f t="shared" si="93"/>
        <v>2050</v>
      </c>
      <c r="I1539" s="13">
        <f>IND_SavePot!I1539*(1+HLOOKUP(MID(D1539,2,2),$M$9:$AF$15,MATCH(RIGHT(D1539,2),$M$9:$M$15,0),0))^($H1539-IND_SavePot!$H1539)</f>
        <v>8.3020708521916939E-3</v>
      </c>
      <c r="J1539" s="13">
        <f t="shared" si="92"/>
        <v>8.3020708521916939E-3</v>
      </c>
      <c r="K1539" s="2">
        <v>4</v>
      </c>
    </row>
    <row r="1540" spans="3:11">
      <c r="C1540" s="11" t="str">
        <f>IND_SavePot!C1540</f>
        <v>INDCDEFFLA-56</v>
      </c>
      <c r="D1540" s="11" t="str">
        <f>IND_SavePot!D1540</f>
        <v>ICDLA</v>
      </c>
      <c r="E1540" s="10" t="str">
        <f t="shared" si="91"/>
        <v>ICDLA</v>
      </c>
      <c r="F1540" s="10" t="s">
        <v>10</v>
      </c>
      <c r="G1540" s="10" t="s">
        <v>11</v>
      </c>
      <c r="H1540" s="10">
        <f t="shared" si="93"/>
        <v>2050</v>
      </c>
      <c r="I1540" s="13">
        <f>IND_SavePot!I1540*(1+HLOOKUP(MID(D1540,2,2),$M$9:$AF$15,MATCH(RIGHT(D1540,2),$M$9:$M$15,0),0))^($H1540-IND_SavePot!$H1540)</f>
        <v>7.6835364427867113E-3</v>
      </c>
      <c r="J1540" s="13">
        <f t="shared" si="92"/>
        <v>7.6835364427867113E-3</v>
      </c>
      <c r="K1540" s="2">
        <v>0</v>
      </c>
    </row>
    <row r="1541" spans="3:11">
      <c r="C1541" s="11" t="str">
        <f>IND_SavePot!C1541</f>
        <v>INDCDEFFEM-56</v>
      </c>
      <c r="D1541" s="11" t="str">
        <f>IND_SavePot!D1541</f>
        <v>ICDEM</v>
      </c>
      <c r="E1541" s="10" t="str">
        <f t="shared" si="91"/>
        <v>ICDEM</v>
      </c>
      <c r="F1541" s="10" t="s">
        <v>10</v>
      </c>
      <c r="G1541" s="10" t="s">
        <v>11</v>
      </c>
      <c r="H1541" s="10">
        <f t="shared" si="93"/>
        <v>2050</v>
      </c>
      <c r="I1541" s="13">
        <f>IND_SavePot!I1541*(1+HLOOKUP(MID(D1541,2,2),$M$9:$AF$15,MATCH(RIGHT(D1541,2),$M$9:$M$15,0),0))^($H1541-IND_SavePot!$H1541)</f>
        <v>3.1090139669596147E-3</v>
      </c>
      <c r="J1541" s="13">
        <f t="shared" si="92"/>
        <v>3.1090139669596147E-3</v>
      </c>
      <c r="K1541" s="2">
        <v>0</v>
      </c>
    </row>
    <row r="1542" spans="3:11">
      <c r="C1542" s="11" t="str">
        <f>IND_SavePot!C1542</f>
        <v>INDCDEFFTF-56</v>
      </c>
      <c r="D1542" s="11" t="str">
        <f>IND_SavePot!D1542</f>
        <v>ICDTF</v>
      </c>
      <c r="E1542" s="10" t="str">
        <f t="shared" si="91"/>
        <v>ICDTF</v>
      </c>
      <c r="F1542" s="10" t="s">
        <v>10</v>
      </c>
      <c r="G1542" s="10" t="s">
        <v>11</v>
      </c>
      <c r="H1542" s="10">
        <f t="shared" si="93"/>
        <v>2050</v>
      </c>
      <c r="I1542" s="13">
        <f>IND_SavePot!I1542*(1+HLOOKUP(MID(D1542,2,2),$M$9:$AF$15,MATCH(RIGHT(D1542,2),$M$9:$M$15,0),0))^($H1542-IND_SavePot!$H1542)</f>
        <v>0</v>
      </c>
      <c r="J1542" s="13">
        <f t="shared" si="92"/>
        <v>0</v>
      </c>
      <c r="K1542" s="2">
        <v>4</v>
      </c>
    </row>
    <row r="1543" spans="3:11">
      <c r="C1543" s="11" t="str">
        <f>IND_SavePot!C1543</f>
        <v>INDCDEFFPH-57</v>
      </c>
      <c r="D1543" s="11" t="str">
        <f>IND_SavePot!D1543</f>
        <v>ICDPH</v>
      </c>
      <c r="E1543" s="10" t="str">
        <f t="shared" si="91"/>
        <v>ICDPH</v>
      </c>
      <c r="F1543" s="10" t="s">
        <v>10</v>
      </c>
      <c r="G1543" s="10" t="s">
        <v>11</v>
      </c>
      <c r="H1543" s="10">
        <f t="shared" si="93"/>
        <v>2050</v>
      </c>
      <c r="I1543" s="13">
        <f>IND_SavePot!I1543*(1+HLOOKUP(MID(D1543,2,2),$M$9:$AF$15,MATCH(RIGHT(D1543,2),$M$9:$M$15,0),0))^($H1543-IND_SavePot!$H1543)</f>
        <v>3.5271587325218195E-3</v>
      </c>
      <c r="J1543" s="13">
        <f t="shared" si="92"/>
        <v>3.5271587325218195E-3</v>
      </c>
      <c r="K1543" s="2">
        <v>5</v>
      </c>
    </row>
    <row r="1544" spans="3:11">
      <c r="C1544" s="11" t="str">
        <f>IND_SavePot!C1544</f>
        <v>INDCDEFFPH-57</v>
      </c>
      <c r="D1544" s="11" t="str">
        <f>IND_SavePot!D1544</f>
        <v>ICDPH</v>
      </c>
      <c r="E1544" s="10" t="str">
        <f t="shared" ref="E1544:E1607" si="94">D1544</f>
        <v>ICDPH</v>
      </c>
      <c r="F1544" s="10" t="s">
        <v>10</v>
      </c>
      <c r="G1544" s="10" t="s">
        <v>11</v>
      </c>
      <c r="H1544" s="10">
        <f t="shared" si="93"/>
        <v>2050</v>
      </c>
      <c r="I1544" s="13">
        <f>IND_SavePot!I1544*(1+HLOOKUP(MID(D1544,2,2),$M$9:$AF$15,MATCH(RIGHT(D1544,2),$M$9:$M$15,0),0))^($H1544-IND_SavePot!$H1544)</f>
        <v>3.5271587325218195E-3</v>
      </c>
      <c r="J1544" s="13">
        <f t="shared" ref="J1544:J1607" si="95">I1544</f>
        <v>3.5271587325218195E-3</v>
      </c>
      <c r="K1544" s="2">
        <v>7</v>
      </c>
    </row>
    <row r="1545" spans="3:11">
      <c r="C1545" s="11" t="str">
        <f>IND_SavePot!C1545</f>
        <v>INDCDEFFSH-57</v>
      </c>
      <c r="D1545" s="11" t="str">
        <f>IND_SavePot!D1545</f>
        <v>ICDSH</v>
      </c>
      <c r="E1545" s="10" t="str">
        <f t="shared" si="94"/>
        <v>ICDSH</v>
      </c>
      <c r="F1545" s="10" t="s">
        <v>10</v>
      </c>
      <c r="G1545" s="10" t="s">
        <v>11</v>
      </c>
      <c r="H1545" s="10">
        <f t="shared" ref="H1545:H1608" si="96">H1544</f>
        <v>2050</v>
      </c>
      <c r="I1545" s="13">
        <f>IND_SavePot!I1545*(1+HLOOKUP(MID(D1545,2,2),$M$9:$AF$15,MATCH(RIGHT(D1545,2),$M$9:$M$15,0),0))^($H1545-IND_SavePot!$H1545)</f>
        <v>8.3020708521918569E-3</v>
      </c>
      <c r="J1545" s="13">
        <f t="shared" si="95"/>
        <v>8.3020708521918569E-3</v>
      </c>
      <c r="K1545" s="2">
        <v>4</v>
      </c>
    </row>
    <row r="1546" spans="3:11">
      <c r="C1546" s="11" t="str">
        <f>IND_SavePot!C1546</f>
        <v>INDCDEFFLA-57</v>
      </c>
      <c r="D1546" s="11" t="str">
        <f>IND_SavePot!D1546</f>
        <v>ICDLA</v>
      </c>
      <c r="E1546" s="10" t="str">
        <f t="shared" si="94"/>
        <v>ICDLA</v>
      </c>
      <c r="F1546" s="10" t="s">
        <v>10</v>
      </c>
      <c r="G1546" s="10" t="s">
        <v>11</v>
      </c>
      <c r="H1546" s="10">
        <f t="shared" si="96"/>
        <v>2050</v>
      </c>
      <c r="I1546" s="13">
        <f>IND_SavePot!I1546*(1+HLOOKUP(MID(D1546,2,2),$M$9:$AF$15,MATCH(RIGHT(D1546,2),$M$9:$M$15,0),0))^($H1546-IND_SavePot!$H1546)</f>
        <v>7.683536442786779E-3</v>
      </c>
      <c r="J1546" s="13">
        <f t="shared" si="95"/>
        <v>7.683536442786779E-3</v>
      </c>
      <c r="K1546" s="2">
        <v>0</v>
      </c>
    </row>
    <row r="1547" spans="3:11">
      <c r="C1547" s="11" t="str">
        <f>IND_SavePot!C1547</f>
        <v>INDCDEFFEM-57</v>
      </c>
      <c r="D1547" s="11" t="str">
        <f>IND_SavePot!D1547</f>
        <v>ICDEM</v>
      </c>
      <c r="E1547" s="10" t="str">
        <f t="shared" si="94"/>
        <v>ICDEM</v>
      </c>
      <c r="F1547" s="10" t="s">
        <v>10</v>
      </c>
      <c r="G1547" s="10" t="s">
        <v>11</v>
      </c>
      <c r="H1547" s="10">
        <f t="shared" si="96"/>
        <v>2050</v>
      </c>
      <c r="I1547" s="13">
        <f>IND_SavePot!I1547*(1+HLOOKUP(MID(D1547,2,2),$M$9:$AF$15,MATCH(RIGHT(D1547,2),$M$9:$M$15,0),0))^($H1547-IND_SavePot!$H1547)</f>
        <v>3.1090139669596958E-3</v>
      </c>
      <c r="J1547" s="13">
        <f t="shared" si="95"/>
        <v>3.1090139669596958E-3</v>
      </c>
      <c r="K1547" s="2">
        <v>0</v>
      </c>
    </row>
    <row r="1548" spans="3:11">
      <c r="C1548" s="11" t="str">
        <f>IND_SavePot!C1548</f>
        <v>INDCDEFFTF-57</v>
      </c>
      <c r="D1548" s="11" t="str">
        <f>IND_SavePot!D1548</f>
        <v>ICDTF</v>
      </c>
      <c r="E1548" s="10" t="str">
        <f t="shared" si="94"/>
        <v>ICDTF</v>
      </c>
      <c r="F1548" s="10" t="s">
        <v>10</v>
      </c>
      <c r="G1548" s="10" t="s">
        <v>11</v>
      </c>
      <c r="H1548" s="10">
        <f t="shared" si="96"/>
        <v>2050</v>
      </c>
      <c r="I1548" s="13">
        <f>IND_SavePot!I1548*(1+HLOOKUP(MID(D1548,2,2),$M$9:$AF$15,MATCH(RIGHT(D1548,2),$M$9:$M$15,0),0))^($H1548-IND_SavePot!$H1548)</f>
        <v>0</v>
      </c>
      <c r="J1548" s="13">
        <f t="shared" si="95"/>
        <v>0</v>
      </c>
      <c r="K1548" s="2">
        <v>4</v>
      </c>
    </row>
    <row r="1549" spans="3:11">
      <c r="C1549" s="11" t="str">
        <f>IND_SavePot!C1549</f>
        <v>INDCDEFFPH-58</v>
      </c>
      <c r="D1549" s="11" t="str">
        <f>IND_SavePot!D1549</f>
        <v>ICDPH</v>
      </c>
      <c r="E1549" s="10" t="str">
        <f t="shared" si="94"/>
        <v>ICDPH</v>
      </c>
      <c r="F1549" s="10" t="s">
        <v>10</v>
      </c>
      <c r="G1549" s="10" t="s">
        <v>11</v>
      </c>
      <c r="H1549" s="10">
        <f t="shared" si="96"/>
        <v>2050</v>
      </c>
      <c r="I1549" s="13">
        <f>IND_SavePot!I1549*(1+HLOOKUP(MID(D1549,2,2),$M$9:$AF$15,MATCH(RIGHT(D1549,2),$M$9:$M$15,0),0))^($H1549-IND_SavePot!$H1549)</f>
        <v>3.5271587325217887E-3</v>
      </c>
      <c r="J1549" s="13">
        <f t="shared" si="95"/>
        <v>3.5271587325217887E-3</v>
      </c>
      <c r="K1549" s="2">
        <v>5</v>
      </c>
    </row>
    <row r="1550" spans="3:11">
      <c r="C1550" s="11" t="str">
        <f>IND_SavePot!C1550</f>
        <v>INDCDEFFPH-58</v>
      </c>
      <c r="D1550" s="11" t="str">
        <f>IND_SavePot!D1550</f>
        <v>ICDPH</v>
      </c>
      <c r="E1550" s="10" t="str">
        <f t="shared" si="94"/>
        <v>ICDPH</v>
      </c>
      <c r="F1550" s="10" t="s">
        <v>10</v>
      </c>
      <c r="G1550" s="10" t="s">
        <v>11</v>
      </c>
      <c r="H1550" s="10">
        <f t="shared" si="96"/>
        <v>2050</v>
      </c>
      <c r="I1550" s="13">
        <f>IND_SavePot!I1550*(1+HLOOKUP(MID(D1550,2,2),$M$9:$AF$15,MATCH(RIGHT(D1550,2),$M$9:$M$15,0),0))^($H1550-IND_SavePot!$H1550)</f>
        <v>3.5271587325217887E-3</v>
      </c>
      <c r="J1550" s="13">
        <f t="shared" si="95"/>
        <v>3.5271587325217887E-3</v>
      </c>
      <c r="K1550" s="2">
        <v>7</v>
      </c>
    </row>
    <row r="1551" spans="3:11">
      <c r="C1551" s="11" t="str">
        <f>IND_SavePot!C1551</f>
        <v>INDCDEFFSH-58</v>
      </c>
      <c r="D1551" s="11" t="str">
        <f>IND_SavePot!D1551</f>
        <v>ICDSH</v>
      </c>
      <c r="E1551" s="10" t="str">
        <f t="shared" si="94"/>
        <v>ICDSH</v>
      </c>
      <c r="F1551" s="10" t="s">
        <v>10</v>
      </c>
      <c r="G1551" s="10" t="s">
        <v>11</v>
      </c>
      <c r="H1551" s="10">
        <f t="shared" si="96"/>
        <v>2050</v>
      </c>
      <c r="I1551" s="13">
        <f>IND_SavePot!I1551*(1+HLOOKUP(MID(D1551,2,2),$M$9:$AF$15,MATCH(RIGHT(D1551,2),$M$9:$M$15,0),0))^($H1551-IND_SavePot!$H1551)</f>
        <v>8.3020708521916939E-3</v>
      </c>
      <c r="J1551" s="13">
        <f t="shared" si="95"/>
        <v>8.3020708521916939E-3</v>
      </c>
      <c r="K1551" s="2">
        <v>4</v>
      </c>
    </row>
    <row r="1552" spans="3:11">
      <c r="C1552" s="11" t="str">
        <f>IND_SavePot!C1552</f>
        <v>INDCDEFFLA-58</v>
      </c>
      <c r="D1552" s="11" t="str">
        <f>IND_SavePot!D1552</f>
        <v>ICDLA</v>
      </c>
      <c r="E1552" s="10" t="str">
        <f t="shared" si="94"/>
        <v>ICDLA</v>
      </c>
      <c r="F1552" s="10" t="s">
        <v>10</v>
      </c>
      <c r="G1552" s="10" t="s">
        <v>11</v>
      </c>
      <c r="H1552" s="10">
        <f t="shared" si="96"/>
        <v>2050</v>
      </c>
      <c r="I1552" s="13">
        <f>IND_SavePot!I1552*(1+HLOOKUP(MID(D1552,2,2),$M$9:$AF$15,MATCH(RIGHT(D1552,2),$M$9:$M$15,0),0))^($H1552-IND_SavePot!$H1552)</f>
        <v>7.683536442786779E-3</v>
      </c>
      <c r="J1552" s="13">
        <f t="shared" si="95"/>
        <v>7.683536442786779E-3</v>
      </c>
      <c r="K1552" s="2">
        <v>0</v>
      </c>
    </row>
    <row r="1553" spans="3:11">
      <c r="C1553" s="11" t="str">
        <f>IND_SavePot!C1553</f>
        <v>INDCDEFFEM-58</v>
      </c>
      <c r="D1553" s="11" t="str">
        <f>IND_SavePot!D1553</f>
        <v>ICDEM</v>
      </c>
      <c r="E1553" s="10" t="str">
        <f t="shared" si="94"/>
        <v>ICDEM</v>
      </c>
      <c r="F1553" s="10" t="s">
        <v>10</v>
      </c>
      <c r="G1553" s="10" t="s">
        <v>11</v>
      </c>
      <c r="H1553" s="10">
        <f t="shared" si="96"/>
        <v>2050</v>
      </c>
      <c r="I1553" s="13">
        <f>IND_SavePot!I1553*(1+HLOOKUP(MID(D1553,2,2),$M$9:$AF$15,MATCH(RIGHT(D1553,2),$M$9:$M$15,0),0))^($H1553-IND_SavePot!$H1553)</f>
        <v>3.1090139669596958E-3</v>
      </c>
      <c r="J1553" s="13">
        <f t="shared" si="95"/>
        <v>3.1090139669596958E-3</v>
      </c>
      <c r="K1553" s="2">
        <v>0</v>
      </c>
    </row>
    <row r="1554" spans="3:11">
      <c r="C1554" s="11" t="str">
        <f>IND_SavePot!C1554</f>
        <v>INDCDEFFTF-58</v>
      </c>
      <c r="D1554" s="11" t="str">
        <f>IND_SavePot!D1554</f>
        <v>ICDTF</v>
      </c>
      <c r="E1554" s="10" t="str">
        <f t="shared" si="94"/>
        <v>ICDTF</v>
      </c>
      <c r="F1554" s="10" t="s">
        <v>10</v>
      </c>
      <c r="G1554" s="10" t="s">
        <v>11</v>
      </c>
      <c r="H1554" s="10">
        <f t="shared" si="96"/>
        <v>2050</v>
      </c>
      <c r="I1554" s="13">
        <f>IND_SavePot!I1554*(1+HLOOKUP(MID(D1554,2,2),$M$9:$AF$15,MATCH(RIGHT(D1554,2),$M$9:$M$15,0),0))^($H1554-IND_SavePot!$H1554)</f>
        <v>0</v>
      </c>
      <c r="J1554" s="13">
        <f t="shared" si="95"/>
        <v>0</v>
      </c>
      <c r="K1554" s="2">
        <v>4</v>
      </c>
    </row>
    <row r="1555" spans="3:11">
      <c r="C1555" s="11" t="str">
        <f>IND_SavePot!C1555</f>
        <v>INDCDEFFPH-59</v>
      </c>
      <c r="D1555" s="11" t="str">
        <f>IND_SavePot!D1555</f>
        <v>ICDPH</v>
      </c>
      <c r="E1555" s="10" t="str">
        <f t="shared" si="94"/>
        <v>ICDPH</v>
      </c>
      <c r="F1555" s="10" t="s">
        <v>10</v>
      </c>
      <c r="G1555" s="10" t="s">
        <v>11</v>
      </c>
      <c r="H1555" s="10">
        <f t="shared" si="96"/>
        <v>2050</v>
      </c>
      <c r="I1555" s="13">
        <f>IND_SavePot!I1555*(1+HLOOKUP(MID(D1555,2,2),$M$9:$AF$15,MATCH(RIGHT(D1555,2),$M$9:$M$15,0),0))^($H1555-IND_SavePot!$H1555)</f>
        <v>3.5271587325218499E-3</v>
      </c>
      <c r="J1555" s="13">
        <f t="shared" si="95"/>
        <v>3.5271587325218499E-3</v>
      </c>
      <c r="K1555" s="2">
        <v>5</v>
      </c>
    </row>
    <row r="1556" spans="3:11">
      <c r="C1556" s="11" t="str">
        <f>IND_SavePot!C1556</f>
        <v>INDCDEFFPH-59</v>
      </c>
      <c r="D1556" s="11" t="str">
        <f>IND_SavePot!D1556</f>
        <v>ICDPH</v>
      </c>
      <c r="E1556" s="10" t="str">
        <f t="shared" si="94"/>
        <v>ICDPH</v>
      </c>
      <c r="F1556" s="10" t="s">
        <v>10</v>
      </c>
      <c r="G1556" s="10" t="s">
        <v>11</v>
      </c>
      <c r="H1556" s="10">
        <f t="shared" si="96"/>
        <v>2050</v>
      </c>
      <c r="I1556" s="13">
        <f>IND_SavePot!I1556*(1+HLOOKUP(MID(D1556,2,2),$M$9:$AF$15,MATCH(RIGHT(D1556,2),$M$9:$M$15,0),0))^($H1556-IND_SavePot!$H1556)</f>
        <v>3.5271587325218499E-3</v>
      </c>
      <c r="J1556" s="13">
        <f t="shared" si="95"/>
        <v>3.5271587325218499E-3</v>
      </c>
      <c r="K1556" s="2">
        <v>7</v>
      </c>
    </row>
    <row r="1557" spans="3:11">
      <c r="C1557" s="11" t="str">
        <f>IND_SavePot!C1557</f>
        <v>INDCDEFFSH-59</v>
      </c>
      <c r="D1557" s="11" t="str">
        <f>IND_SavePot!D1557</f>
        <v>ICDSH</v>
      </c>
      <c r="E1557" s="10" t="str">
        <f t="shared" si="94"/>
        <v>ICDSH</v>
      </c>
      <c r="F1557" s="10" t="s">
        <v>10</v>
      </c>
      <c r="G1557" s="10" t="s">
        <v>11</v>
      </c>
      <c r="H1557" s="10">
        <f t="shared" si="96"/>
        <v>2050</v>
      </c>
      <c r="I1557" s="13">
        <f>IND_SavePot!I1557*(1+HLOOKUP(MID(D1557,2,2),$M$9:$AF$15,MATCH(RIGHT(D1557,2),$M$9:$M$15,0),0))^($H1557-IND_SavePot!$H1557)</f>
        <v>8.3020708521918014E-3</v>
      </c>
      <c r="J1557" s="13">
        <f t="shared" si="95"/>
        <v>8.3020708521918014E-3</v>
      </c>
      <c r="K1557" s="2">
        <v>3</v>
      </c>
    </row>
    <row r="1558" spans="3:11">
      <c r="C1558" s="11" t="str">
        <f>IND_SavePot!C1558</f>
        <v>INDCDEFFLA-59</v>
      </c>
      <c r="D1558" s="11" t="str">
        <f>IND_SavePot!D1558</f>
        <v>ICDLA</v>
      </c>
      <c r="E1558" s="10" t="str">
        <f t="shared" si="94"/>
        <v>ICDLA</v>
      </c>
      <c r="F1558" s="10" t="s">
        <v>10</v>
      </c>
      <c r="G1558" s="10" t="s">
        <v>11</v>
      </c>
      <c r="H1558" s="10">
        <f t="shared" si="96"/>
        <v>2050</v>
      </c>
      <c r="I1558" s="13">
        <f>IND_SavePot!I1558*(1+HLOOKUP(MID(D1558,2,2),$M$9:$AF$15,MATCH(RIGHT(D1558,2),$M$9:$M$15,0),0))^($H1558-IND_SavePot!$H1558)</f>
        <v>7.683536442786779E-3</v>
      </c>
      <c r="J1558" s="13">
        <f t="shared" si="95"/>
        <v>7.683536442786779E-3</v>
      </c>
      <c r="K1558" s="2">
        <v>0</v>
      </c>
    </row>
    <row r="1559" spans="3:11">
      <c r="C1559" s="11" t="str">
        <f>IND_SavePot!C1559</f>
        <v>INDCDEFFEM-59</v>
      </c>
      <c r="D1559" s="11" t="str">
        <f>IND_SavePot!D1559</f>
        <v>ICDEM</v>
      </c>
      <c r="E1559" s="10" t="str">
        <f t="shared" si="94"/>
        <v>ICDEM</v>
      </c>
      <c r="F1559" s="10" t="s">
        <v>10</v>
      </c>
      <c r="G1559" s="10" t="s">
        <v>11</v>
      </c>
      <c r="H1559" s="10">
        <f t="shared" si="96"/>
        <v>2050</v>
      </c>
      <c r="I1559" s="13">
        <f>IND_SavePot!I1559*(1+HLOOKUP(MID(D1559,2,2),$M$9:$AF$15,MATCH(RIGHT(D1559,2),$M$9:$M$15,0),0))^($H1559-IND_SavePot!$H1559)</f>
        <v>3.109013966959655E-3</v>
      </c>
      <c r="J1559" s="13">
        <f t="shared" si="95"/>
        <v>3.109013966959655E-3</v>
      </c>
      <c r="K1559" s="2">
        <v>0</v>
      </c>
    </row>
    <row r="1560" spans="3:11">
      <c r="C1560" s="11" t="str">
        <f>IND_SavePot!C1560</f>
        <v>INDCDEFFTF-59</v>
      </c>
      <c r="D1560" s="11" t="str">
        <f>IND_SavePot!D1560</f>
        <v>ICDTF</v>
      </c>
      <c r="E1560" s="10" t="str">
        <f t="shared" si="94"/>
        <v>ICDTF</v>
      </c>
      <c r="F1560" s="10" t="s">
        <v>10</v>
      </c>
      <c r="G1560" s="10" t="s">
        <v>11</v>
      </c>
      <c r="H1560" s="10">
        <f t="shared" si="96"/>
        <v>2050</v>
      </c>
      <c r="I1560" s="13">
        <f>IND_SavePot!I1560*(1+HLOOKUP(MID(D1560,2,2),$M$9:$AF$15,MATCH(RIGHT(D1560,2),$M$9:$M$15,0),0))^($H1560-IND_SavePot!$H1560)</f>
        <v>0</v>
      </c>
      <c r="J1560" s="13">
        <f t="shared" si="95"/>
        <v>0</v>
      </c>
      <c r="K1560" s="2">
        <v>4</v>
      </c>
    </row>
    <row r="1561" spans="3:11">
      <c r="C1561" s="11" t="str">
        <f>IND_SavePot!C1561</f>
        <v>INDCDEFFPH-60</v>
      </c>
      <c r="D1561" s="11" t="str">
        <f>IND_SavePot!D1561</f>
        <v>ICDPH</v>
      </c>
      <c r="E1561" s="10" t="str">
        <f t="shared" si="94"/>
        <v>ICDPH</v>
      </c>
      <c r="F1561" s="10" t="s">
        <v>10</v>
      </c>
      <c r="G1561" s="10" t="s">
        <v>11</v>
      </c>
      <c r="H1561" s="10">
        <f t="shared" si="96"/>
        <v>2050</v>
      </c>
      <c r="I1561" s="13">
        <f>IND_SavePot!I1561*(1+HLOOKUP(MID(D1561,2,2),$M$9:$AF$15,MATCH(RIGHT(D1561,2),$M$9:$M$15,0),0))^($H1561-IND_SavePot!$H1561)</f>
        <v>3.5271587325217887E-3</v>
      </c>
      <c r="J1561" s="13">
        <f t="shared" si="95"/>
        <v>3.5271587325217887E-3</v>
      </c>
      <c r="K1561" s="2">
        <v>5</v>
      </c>
    </row>
    <row r="1562" spans="3:11">
      <c r="C1562" s="11" t="str">
        <f>IND_SavePot!C1562</f>
        <v>INDCDEFFPH-60</v>
      </c>
      <c r="D1562" s="11" t="str">
        <f>IND_SavePot!D1562</f>
        <v>ICDPH</v>
      </c>
      <c r="E1562" s="10" t="str">
        <f t="shared" si="94"/>
        <v>ICDPH</v>
      </c>
      <c r="F1562" s="10" t="s">
        <v>10</v>
      </c>
      <c r="G1562" s="10" t="s">
        <v>11</v>
      </c>
      <c r="H1562" s="10">
        <f t="shared" si="96"/>
        <v>2050</v>
      </c>
      <c r="I1562" s="13">
        <f>IND_SavePot!I1562*(1+HLOOKUP(MID(D1562,2,2),$M$9:$AF$15,MATCH(RIGHT(D1562,2),$M$9:$M$15,0),0))^($H1562-IND_SavePot!$H1562)</f>
        <v>3.5271587325217887E-3</v>
      </c>
      <c r="J1562" s="13">
        <f t="shared" si="95"/>
        <v>3.5271587325217887E-3</v>
      </c>
      <c r="K1562" s="2">
        <v>6</v>
      </c>
    </row>
    <row r="1563" spans="3:11">
      <c r="C1563" s="11" t="str">
        <f>IND_SavePot!C1563</f>
        <v>INDCDEFFSH-60</v>
      </c>
      <c r="D1563" s="11" t="str">
        <f>IND_SavePot!D1563</f>
        <v>ICDSH</v>
      </c>
      <c r="E1563" s="10" t="str">
        <f t="shared" si="94"/>
        <v>ICDSH</v>
      </c>
      <c r="F1563" s="10" t="s">
        <v>10</v>
      </c>
      <c r="G1563" s="10" t="s">
        <v>11</v>
      </c>
      <c r="H1563" s="10">
        <f t="shared" si="96"/>
        <v>2050</v>
      </c>
      <c r="I1563" s="13">
        <f>IND_SavePot!I1563*(1+HLOOKUP(MID(D1563,2,2),$M$9:$AF$15,MATCH(RIGHT(D1563,2),$M$9:$M$15,0),0))^($H1563-IND_SavePot!$H1563)</f>
        <v>8.3020708521918014E-3</v>
      </c>
      <c r="J1563" s="13">
        <f t="shared" si="95"/>
        <v>8.3020708521918014E-3</v>
      </c>
      <c r="K1563" s="2">
        <v>3</v>
      </c>
    </row>
    <row r="1564" spans="3:11">
      <c r="C1564" s="11" t="str">
        <f>IND_SavePot!C1564</f>
        <v>INDCDEFFLA-60</v>
      </c>
      <c r="D1564" s="11" t="str">
        <f>IND_SavePot!D1564</f>
        <v>ICDLA</v>
      </c>
      <c r="E1564" s="10" t="str">
        <f t="shared" si="94"/>
        <v>ICDLA</v>
      </c>
      <c r="F1564" s="10" t="s">
        <v>10</v>
      </c>
      <c r="G1564" s="10" t="s">
        <v>11</v>
      </c>
      <c r="H1564" s="10">
        <f t="shared" si="96"/>
        <v>2050</v>
      </c>
      <c r="I1564" s="13">
        <f>IND_SavePot!I1564*(1+HLOOKUP(MID(D1564,2,2),$M$9:$AF$15,MATCH(RIGHT(D1564,2),$M$9:$M$15,0),0))^($H1564-IND_SavePot!$H1564)</f>
        <v>7.683536442786779E-3</v>
      </c>
      <c r="J1564" s="13">
        <f t="shared" si="95"/>
        <v>7.683536442786779E-3</v>
      </c>
      <c r="K1564" s="2">
        <v>0</v>
      </c>
    </row>
    <row r="1565" spans="3:11">
      <c r="C1565" s="11" t="str">
        <f>IND_SavePot!C1565</f>
        <v>INDCDEFFEM-60</v>
      </c>
      <c r="D1565" s="11" t="str">
        <f>IND_SavePot!D1565</f>
        <v>ICDEM</v>
      </c>
      <c r="E1565" s="10" t="str">
        <f t="shared" si="94"/>
        <v>ICDEM</v>
      </c>
      <c r="F1565" s="10" t="s">
        <v>10</v>
      </c>
      <c r="G1565" s="10" t="s">
        <v>11</v>
      </c>
      <c r="H1565" s="10">
        <f t="shared" si="96"/>
        <v>2050</v>
      </c>
      <c r="I1565" s="13">
        <f>IND_SavePot!I1565*(1+HLOOKUP(MID(D1565,2,2),$M$9:$AF$15,MATCH(RIGHT(D1565,2),$M$9:$M$15,0),0))^($H1565-IND_SavePot!$H1565)</f>
        <v>3.109013966959655E-3</v>
      </c>
      <c r="J1565" s="13">
        <f t="shared" si="95"/>
        <v>3.109013966959655E-3</v>
      </c>
      <c r="K1565" s="2">
        <v>0</v>
      </c>
    </row>
    <row r="1566" spans="3:11">
      <c r="C1566" s="11" t="str">
        <f>IND_SavePot!C1566</f>
        <v>INDCDEFFTF-60</v>
      </c>
      <c r="D1566" s="11" t="str">
        <f>IND_SavePot!D1566</f>
        <v>ICDTF</v>
      </c>
      <c r="E1566" s="10" t="str">
        <f t="shared" si="94"/>
        <v>ICDTF</v>
      </c>
      <c r="F1566" s="10" t="s">
        <v>10</v>
      </c>
      <c r="G1566" s="10" t="s">
        <v>11</v>
      </c>
      <c r="H1566" s="10">
        <f t="shared" si="96"/>
        <v>2050</v>
      </c>
      <c r="I1566" s="13">
        <f>IND_SavePot!I1566*(1+HLOOKUP(MID(D1566,2,2),$M$9:$AF$15,MATCH(RIGHT(D1566,2),$M$9:$M$15,0),0))^($H1566-IND_SavePot!$H1566)</f>
        <v>0</v>
      </c>
      <c r="J1566" s="13">
        <f t="shared" si="95"/>
        <v>0</v>
      </c>
      <c r="K1566" s="2">
        <v>4</v>
      </c>
    </row>
    <row r="1567" spans="3:11">
      <c r="C1567" s="11" t="str">
        <f>IND_SavePot!C1567</f>
        <v>INDCDEFFPH-61</v>
      </c>
      <c r="D1567" s="11" t="str">
        <f>IND_SavePot!D1567</f>
        <v>ICDPH</v>
      </c>
      <c r="E1567" s="10" t="str">
        <f t="shared" si="94"/>
        <v>ICDPH</v>
      </c>
      <c r="F1567" s="10" t="s">
        <v>10</v>
      </c>
      <c r="G1567" s="10" t="s">
        <v>11</v>
      </c>
      <c r="H1567" s="10">
        <f t="shared" si="96"/>
        <v>2050</v>
      </c>
      <c r="I1567" s="13">
        <f>IND_SavePot!I1567*(1+HLOOKUP(MID(D1567,2,2),$M$9:$AF$15,MATCH(RIGHT(D1567,2),$M$9:$M$15,0),0))^($H1567-IND_SavePot!$H1567)</f>
        <v>3.5271587325217887E-3</v>
      </c>
      <c r="J1567" s="13">
        <f t="shared" si="95"/>
        <v>3.5271587325217887E-3</v>
      </c>
      <c r="K1567" s="2">
        <v>4</v>
      </c>
    </row>
    <row r="1568" spans="3:11">
      <c r="C1568" s="11" t="str">
        <f>IND_SavePot!C1568</f>
        <v>INDCDEFFPH-61</v>
      </c>
      <c r="D1568" s="11" t="str">
        <f>IND_SavePot!D1568</f>
        <v>ICDPH</v>
      </c>
      <c r="E1568" s="10" t="str">
        <f t="shared" si="94"/>
        <v>ICDPH</v>
      </c>
      <c r="F1568" s="10" t="s">
        <v>10</v>
      </c>
      <c r="G1568" s="10" t="s">
        <v>11</v>
      </c>
      <c r="H1568" s="10">
        <f t="shared" si="96"/>
        <v>2050</v>
      </c>
      <c r="I1568" s="13">
        <f>IND_SavePot!I1568*(1+HLOOKUP(MID(D1568,2,2),$M$9:$AF$15,MATCH(RIGHT(D1568,2),$M$9:$M$15,0),0))^($H1568-IND_SavePot!$H1568)</f>
        <v>3.5271587325217887E-3</v>
      </c>
      <c r="J1568" s="13">
        <f t="shared" si="95"/>
        <v>3.5271587325217887E-3</v>
      </c>
      <c r="K1568" s="2">
        <v>6</v>
      </c>
    </row>
    <row r="1569" spans="3:11">
      <c r="C1569" s="11" t="str">
        <f>IND_SavePot!C1569</f>
        <v>INDCDEFFSH-61</v>
      </c>
      <c r="D1569" s="11" t="str">
        <f>IND_SavePot!D1569</f>
        <v>ICDSH</v>
      </c>
      <c r="E1569" s="10" t="str">
        <f t="shared" si="94"/>
        <v>ICDSH</v>
      </c>
      <c r="F1569" s="10" t="s">
        <v>10</v>
      </c>
      <c r="G1569" s="10" t="s">
        <v>11</v>
      </c>
      <c r="H1569" s="10">
        <f t="shared" si="96"/>
        <v>2050</v>
      </c>
      <c r="I1569" s="13">
        <f>IND_SavePot!I1569*(1+HLOOKUP(MID(D1569,2,2),$M$9:$AF$15,MATCH(RIGHT(D1569,2),$M$9:$M$15,0),0))^($H1569-IND_SavePot!$H1569)</f>
        <v>8.3020708521916384E-3</v>
      </c>
      <c r="J1569" s="13">
        <f t="shared" si="95"/>
        <v>8.3020708521916384E-3</v>
      </c>
      <c r="K1569" s="2">
        <v>3</v>
      </c>
    </row>
    <row r="1570" spans="3:11">
      <c r="C1570" s="11" t="str">
        <f>IND_SavePot!C1570</f>
        <v>INDCDEFFLA-61</v>
      </c>
      <c r="D1570" s="11" t="str">
        <f>IND_SavePot!D1570</f>
        <v>ICDLA</v>
      </c>
      <c r="E1570" s="10" t="str">
        <f t="shared" si="94"/>
        <v>ICDLA</v>
      </c>
      <c r="F1570" s="10" t="s">
        <v>10</v>
      </c>
      <c r="G1570" s="10" t="s">
        <v>11</v>
      </c>
      <c r="H1570" s="10">
        <f t="shared" si="96"/>
        <v>2050</v>
      </c>
      <c r="I1570" s="13">
        <f>IND_SavePot!I1570*(1+HLOOKUP(MID(D1570,2,2),$M$9:$AF$15,MATCH(RIGHT(D1570,2),$M$9:$M$15,0),0))^($H1570-IND_SavePot!$H1570)</f>
        <v>7.683536442786779E-3</v>
      </c>
      <c r="J1570" s="13">
        <f t="shared" si="95"/>
        <v>7.683536442786779E-3</v>
      </c>
      <c r="K1570" s="2">
        <v>0</v>
      </c>
    </row>
    <row r="1571" spans="3:11">
      <c r="C1571" s="11" t="str">
        <f>IND_SavePot!C1571</f>
        <v>INDCDEFFEM-61</v>
      </c>
      <c r="D1571" s="11" t="str">
        <f>IND_SavePot!D1571</f>
        <v>ICDEM</v>
      </c>
      <c r="E1571" s="10" t="str">
        <f t="shared" si="94"/>
        <v>ICDEM</v>
      </c>
      <c r="F1571" s="10" t="s">
        <v>10</v>
      </c>
      <c r="G1571" s="10" t="s">
        <v>11</v>
      </c>
      <c r="H1571" s="10">
        <f t="shared" si="96"/>
        <v>2050</v>
      </c>
      <c r="I1571" s="13">
        <f>IND_SavePot!I1571*(1+HLOOKUP(MID(D1571,2,2),$M$9:$AF$15,MATCH(RIGHT(D1571,2),$M$9:$M$15,0),0))^($H1571-IND_SavePot!$H1571)</f>
        <v>3.1090139669596958E-3</v>
      </c>
      <c r="J1571" s="13">
        <f t="shared" si="95"/>
        <v>3.1090139669596958E-3</v>
      </c>
      <c r="K1571" s="2">
        <v>0</v>
      </c>
    </row>
    <row r="1572" spans="3:11">
      <c r="C1572" s="11" t="str">
        <f>IND_SavePot!C1572</f>
        <v>INDCDEFFTF-61</v>
      </c>
      <c r="D1572" s="11" t="str">
        <f>IND_SavePot!D1572</f>
        <v>ICDTF</v>
      </c>
      <c r="E1572" s="10" t="str">
        <f t="shared" si="94"/>
        <v>ICDTF</v>
      </c>
      <c r="F1572" s="10" t="s">
        <v>10</v>
      </c>
      <c r="G1572" s="10" t="s">
        <v>11</v>
      </c>
      <c r="H1572" s="10">
        <f t="shared" si="96"/>
        <v>2050</v>
      </c>
      <c r="I1572" s="13">
        <f>IND_SavePot!I1572*(1+HLOOKUP(MID(D1572,2,2),$M$9:$AF$15,MATCH(RIGHT(D1572,2),$M$9:$M$15,0),0))^($H1572-IND_SavePot!$H1572)</f>
        <v>0</v>
      </c>
      <c r="J1572" s="13">
        <f t="shared" si="95"/>
        <v>0</v>
      </c>
      <c r="K1572" s="2">
        <v>4</v>
      </c>
    </row>
    <row r="1573" spans="3:11">
      <c r="C1573" s="11" t="str">
        <f>IND_SavePot!C1573</f>
        <v>INDCDEFFPH-62</v>
      </c>
      <c r="D1573" s="11" t="str">
        <f>IND_SavePot!D1573</f>
        <v>ICDPH</v>
      </c>
      <c r="E1573" s="10" t="str">
        <f t="shared" si="94"/>
        <v>ICDPH</v>
      </c>
      <c r="F1573" s="10" t="s">
        <v>10</v>
      </c>
      <c r="G1573" s="10" t="s">
        <v>11</v>
      </c>
      <c r="H1573" s="10">
        <f t="shared" si="96"/>
        <v>2050</v>
      </c>
      <c r="I1573" s="13">
        <f>IND_SavePot!I1573*(1+HLOOKUP(MID(D1573,2,2),$M$9:$AF$15,MATCH(RIGHT(D1573,2),$M$9:$M$15,0),0))^($H1573-IND_SavePot!$H1573)</f>
        <v>3.5271587325218807E-3</v>
      </c>
      <c r="J1573" s="13">
        <f t="shared" si="95"/>
        <v>3.5271587325218807E-3</v>
      </c>
      <c r="K1573" s="2">
        <v>4</v>
      </c>
    </row>
    <row r="1574" spans="3:11">
      <c r="C1574" s="11" t="str">
        <f>IND_SavePot!C1574</f>
        <v>INDCDEFFPH-62</v>
      </c>
      <c r="D1574" s="11" t="str">
        <f>IND_SavePot!D1574</f>
        <v>ICDPH</v>
      </c>
      <c r="E1574" s="10" t="str">
        <f t="shared" si="94"/>
        <v>ICDPH</v>
      </c>
      <c r="F1574" s="10" t="s">
        <v>10</v>
      </c>
      <c r="G1574" s="10" t="s">
        <v>11</v>
      </c>
      <c r="H1574" s="10">
        <f t="shared" si="96"/>
        <v>2050</v>
      </c>
      <c r="I1574" s="13">
        <f>IND_SavePot!I1574*(1+HLOOKUP(MID(D1574,2,2),$M$9:$AF$15,MATCH(RIGHT(D1574,2),$M$9:$M$15,0),0))^($H1574-IND_SavePot!$H1574)</f>
        <v>3.5271587325218807E-3</v>
      </c>
      <c r="J1574" s="13">
        <f t="shared" si="95"/>
        <v>3.5271587325218807E-3</v>
      </c>
      <c r="K1574" s="2">
        <v>6</v>
      </c>
    </row>
    <row r="1575" spans="3:11">
      <c r="C1575" s="11" t="str">
        <f>IND_SavePot!C1575</f>
        <v>INDCDEFFSH-62</v>
      </c>
      <c r="D1575" s="11" t="str">
        <f>IND_SavePot!D1575</f>
        <v>ICDSH</v>
      </c>
      <c r="E1575" s="10" t="str">
        <f t="shared" si="94"/>
        <v>ICDSH</v>
      </c>
      <c r="F1575" s="10" t="s">
        <v>10</v>
      </c>
      <c r="G1575" s="10" t="s">
        <v>11</v>
      </c>
      <c r="H1575" s="10">
        <f t="shared" si="96"/>
        <v>2050</v>
      </c>
      <c r="I1575" s="13">
        <f>IND_SavePot!I1575*(1+HLOOKUP(MID(D1575,2,2),$M$9:$AF$15,MATCH(RIGHT(D1575,2),$M$9:$M$15,0),0))^($H1575-IND_SavePot!$H1575)</f>
        <v>8.3020708521918569E-3</v>
      </c>
      <c r="J1575" s="13">
        <f t="shared" si="95"/>
        <v>8.3020708521918569E-3</v>
      </c>
      <c r="K1575" s="2">
        <v>2</v>
      </c>
    </row>
    <row r="1576" spans="3:11">
      <c r="C1576" s="11" t="str">
        <f>IND_SavePot!C1576</f>
        <v>INDCDEFFLA-62</v>
      </c>
      <c r="D1576" s="11" t="str">
        <f>IND_SavePot!D1576</f>
        <v>ICDLA</v>
      </c>
      <c r="E1576" s="10" t="str">
        <f t="shared" si="94"/>
        <v>ICDLA</v>
      </c>
      <c r="F1576" s="10" t="s">
        <v>10</v>
      </c>
      <c r="G1576" s="10" t="s">
        <v>11</v>
      </c>
      <c r="H1576" s="10">
        <f t="shared" si="96"/>
        <v>2050</v>
      </c>
      <c r="I1576" s="13">
        <f>IND_SavePot!I1576*(1+HLOOKUP(MID(D1576,2,2),$M$9:$AF$15,MATCH(RIGHT(D1576,2),$M$9:$M$15,0),0))^($H1576-IND_SavePot!$H1576)</f>
        <v>7.683536442786779E-3</v>
      </c>
      <c r="J1576" s="13">
        <f t="shared" si="95"/>
        <v>7.683536442786779E-3</v>
      </c>
      <c r="K1576" s="2">
        <v>0</v>
      </c>
    </row>
    <row r="1577" spans="3:11">
      <c r="C1577" s="11" t="str">
        <f>IND_SavePot!C1577</f>
        <v>INDCDEFFEM-62</v>
      </c>
      <c r="D1577" s="11" t="str">
        <f>IND_SavePot!D1577</f>
        <v>ICDEM</v>
      </c>
      <c r="E1577" s="10" t="str">
        <f t="shared" si="94"/>
        <v>ICDEM</v>
      </c>
      <c r="F1577" s="10" t="s">
        <v>10</v>
      </c>
      <c r="G1577" s="10" t="s">
        <v>11</v>
      </c>
      <c r="H1577" s="10">
        <f t="shared" si="96"/>
        <v>2050</v>
      </c>
      <c r="I1577" s="13">
        <f>IND_SavePot!I1577*(1+HLOOKUP(MID(D1577,2,2),$M$9:$AF$15,MATCH(RIGHT(D1577,2),$M$9:$M$15,0),0))^($H1577-IND_SavePot!$H1577)</f>
        <v>3.109013966959655E-3</v>
      </c>
      <c r="J1577" s="13">
        <f t="shared" si="95"/>
        <v>3.109013966959655E-3</v>
      </c>
      <c r="K1577" s="2">
        <v>0</v>
      </c>
    </row>
    <row r="1578" spans="3:11">
      <c r="C1578" s="11" t="str">
        <f>IND_SavePot!C1578</f>
        <v>INDCDEFFTF-62</v>
      </c>
      <c r="D1578" s="11" t="str">
        <f>IND_SavePot!D1578</f>
        <v>ICDTF</v>
      </c>
      <c r="E1578" s="10" t="str">
        <f t="shared" si="94"/>
        <v>ICDTF</v>
      </c>
      <c r="F1578" s="10" t="s">
        <v>10</v>
      </c>
      <c r="G1578" s="10" t="s">
        <v>11</v>
      </c>
      <c r="H1578" s="10">
        <f t="shared" si="96"/>
        <v>2050</v>
      </c>
      <c r="I1578" s="13">
        <f>IND_SavePot!I1578*(1+HLOOKUP(MID(D1578,2,2),$M$9:$AF$15,MATCH(RIGHT(D1578,2),$M$9:$M$15,0),0))^($H1578-IND_SavePot!$H1578)</f>
        <v>0</v>
      </c>
      <c r="J1578" s="13">
        <f t="shared" si="95"/>
        <v>0</v>
      </c>
      <c r="K1578" s="2">
        <v>3</v>
      </c>
    </row>
    <row r="1579" spans="3:11">
      <c r="C1579" s="11" t="str">
        <f>IND_SavePot!C1579</f>
        <v>INDCDEFFPH-63</v>
      </c>
      <c r="D1579" s="11" t="str">
        <f>IND_SavePot!D1579</f>
        <v>ICDPH</v>
      </c>
      <c r="E1579" s="10" t="str">
        <f t="shared" si="94"/>
        <v>ICDPH</v>
      </c>
      <c r="F1579" s="10" t="s">
        <v>10</v>
      </c>
      <c r="G1579" s="10" t="s">
        <v>11</v>
      </c>
      <c r="H1579" s="10">
        <f t="shared" si="96"/>
        <v>2050</v>
      </c>
      <c r="I1579" s="13">
        <f>IND_SavePot!I1579*(1+HLOOKUP(MID(D1579,2,2),$M$9:$AF$15,MATCH(RIGHT(D1579,2),$M$9:$M$15,0),0))^($H1579-IND_SavePot!$H1579)</f>
        <v>3.527158732521758E-3</v>
      </c>
      <c r="J1579" s="13">
        <f t="shared" si="95"/>
        <v>3.527158732521758E-3</v>
      </c>
      <c r="K1579" s="2">
        <v>4</v>
      </c>
    </row>
    <row r="1580" spans="3:11">
      <c r="C1580" s="11" t="str">
        <f>IND_SavePot!C1580</f>
        <v>INDCDEFFPH-63</v>
      </c>
      <c r="D1580" s="11" t="str">
        <f>IND_SavePot!D1580</f>
        <v>ICDPH</v>
      </c>
      <c r="E1580" s="10" t="str">
        <f t="shared" si="94"/>
        <v>ICDPH</v>
      </c>
      <c r="F1580" s="10" t="s">
        <v>10</v>
      </c>
      <c r="G1580" s="10" t="s">
        <v>11</v>
      </c>
      <c r="H1580" s="10">
        <f t="shared" si="96"/>
        <v>2050</v>
      </c>
      <c r="I1580" s="13">
        <f>IND_SavePot!I1580*(1+HLOOKUP(MID(D1580,2,2),$M$9:$AF$15,MATCH(RIGHT(D1580,2),$M$9:$M$15,0),0))^($H1580-IND_SavePot!$H1580)</f>
        <v>3.527158732521758E-3</v>
      </c>
      <c r="J1580" s="13">
        <f t="shared" si="95"/>
        <v>3.527158732521758E-3</v>
      </c>
      <c r="K1580" s="2">
        <v>6</v>
      </c>
    </row>
    <row r="1581" spans="3:11">
      <c r="C1581" s="11" t="str">
        <f>IND_SavePot!C1581</f>
        <v>INDCDEFFSH-63</v>
      </c>
      <c r="D1581" s="11" t="str">
        <f>IND_SavePot!D1581</f>
        <v>ICDSH</v>
      </c>
      <c r="E1581" s="10" t="str">
        <f t="shared" si="94"/>
        <v>ICDSH</v>
      </c>
      <c r="F1581" s="10" t="s">
        <v>10</v>
      </c>
      <c r="G1581" s="10" t="s">
        <v>11</v>
      </c>
      <c r="H1581" s="10">
        <f t="shared" si="96"/>
        <v>2050</v>
      </c>
      <c r="I1581" s="13">
        <f>IND_SavePot!I1581*(1+HLOOKUP(MID(D1581,2,2),$M$9:$AF$15,MATCH(RIGHT(D1581,2),$M$9:$M$15,0),0))^($H1581-IND_SavePot!$H1581)</f>
        <v>8.3020708521917477E-3</v>
      </c>
      <c r="J1581" s="13">
        <f t="shared" si="95"/>
        <v>8.3020708521917477E-3</v>
      </c>
      <c r="K1581" s="2">
        <v>2</v>
      </c>
    </row>
    <row r="1582" spans="3:11">
      <c r="C1582" s="11" t="str">
        <f>IND_SavePot!C1582</f>
        <v>INDCDEFFLA-63</v>
      </c>
      <c r="D1582" s="11" t="str">
        <f>IND_SavePot!D1582</f>
        <v>ICDLA</v>
      </c>
      <c r="E1582" s="10" t="str">
        <f t="shared" si="94"/>
        <v>ICDLA</v>
      </c>
      <c r="F1582" s="10" t="s">
        <v>10</v>
      </c>
      <c r="G1582" s="10" t="s">
        <v>11</v>
      </c>
      <c r="H1582" s="10">
        <f t="shared" si="96"/>
        <v>2050</v>
      </c>
      <c r="I1582" s="13">
        <f>IND_SavePot!I1582*(1+HLOOKUP(MID(D1582,2,2),$M$9:$AF$15,MATCH(RIGHT(D1582,2),$M$9:$M$15,0),0))^($H1582-IND_SavePot!$H1582)</f>
        <v>7.683536442786779E-3</v>
      </c>
      <c r="J1582" s="13">
        <f t="shared" si="95"/>
        <v>7.683536442786779E-3</v>
      </c>
      <c r="K1582" s="2">
        <v>0</v>
      </c>
    </row>
    <row r="1583" spans="3:11">
      <c r="C1583" s="11" t="str">
        <f>IND_SavePot!C1583</f>
        <v>INDCDEFFEM-63</v>
      </c>
      <c r="D1583" s="11" t="str">
        <f>IND_SavePot!D1583</f>
        <v>ICDEM</v>
      </c>
      <c r="E1583" s="10" t="str">
        <f t="shared" si="94"/>
        <v>ICDEM</v>
      </c>
      <c r="F1583" s="10" t="s">
        <v>10</v>
      </c>
      <c r="G1583" s="10" t="s">
        <v>11</v>
      </c>
      <c r="H1583" s="10">
        <f t="shared" si="96"/>
        <v>2050</v>
      </c>
      <c r="I1583" s="13">
        <f>IND_SavePot!I1583*(1+HLOOKUP(MID(D1583,2,2),$M$9:$AF$15,MATCH(RIGHT(D1583,2),$M$9:$M$15,0),0))^($H1583-IND_SavePot!$H1583)</f>
        <v>3.109013966959655E-3</v>
      </c>
      <c r="J1583" s="13">
        <f t="shared" si="95"/>
        <v>3.109013966959655E-3</v>
      </c>
      <c r="K1583" s="2">
        <v>0</v>
      </c>
    </row>
    <row r="1584" spans="3:11">
      <c r="C1584" s="11" t="str">
        <f>IND_SavePot!C1584</f>
        <v>INDCDEFFTF-63</v>
      </c>
      <c r="D1584" s="11" t="str">
        <f>IND_SavePot!D1584</f>
        <v>ICDTF</v>
      </c>
      <c r="E1584" s="10" t="str">
        <f t="shared" si="94"/>
        <v>ICDTF</v>
      </c>
      <c r="F1584" s="10" t="s">
        <v>10</v>
      </c>
      <c r="G1584" s="10" t="s">
        <v>11</v>
      </c>
      <c r="H1584" s="10">
        <f t="shared" si="96"/>
        <v>2050</v>
      </c>
      <c r="I1584" s="13">
        <f>IND_SavePot!I1584*(1+HLOOKUP(MID(D1584,2,2),$M$9:$AF$15,MATCH(RIGHT(D1584,2),$M$9:$M$15,0),0))^($H1584-IND_SavePot!$H1584)</f>
        <v>0</v>
      </c>
      <c r="J1584" s="13">
        <f t="shared" si="95"/>
        <v>0</v>
      </c>
      <c r="K1584" s="2">
        <v>3</v>
      </c>
    </row>
    <row r="1585" spans="3:11">
      <c r="C1585" s="11" t="str">
        <f>IND_SavePot!C1585</f>
        <v>INDCDEFFPH-64</v>
      </c>
      <c r="D1585" s="11" t="str">
        <f>IND_SavePot!D1585</f>
        <v>ICDPH</v>
      </c>
      <c r="E1585" s="10" t="str">
        <f t="shared" si="94"/>
        <v>ICDPH</v>
      </c>
      <c r="F1585" s="10" t="s">
        <v>10</v>
      </c>
      <c r="G1585" s="10" t="s">
        <v>11</v>
      </c>
      <c r="H1585" s="10">
        <f t="shared" si="96"/>
        <v>2050</v>
      </c>
      <c r="I1585" s="13">
        <f>IND_SavePot!I1585*(1+HLOOKUP(MID(D1585,2,2),$M$9:$AF$15,MATCH(RIGHT(D1585,2),$M$9:$M$15,0),0))^($H1585-IND_SavePot!$H1585)</f>
        <v>3.5271587325218195E-3</v>
      </c>
      <c r="J1585" s="13">
        <f t="shared" si="95"/>
        <v>3.5271587325218195E-3</v>
      </c>
      <c r="K1585" s="2">
        <v>4</v>
      </c>
    </row>
    <row r="1586" spans="3:11">
      <c r="C1586" s="11" t="str">
        <f>IND_SavePot!C1586</f>
        <v>INDCDEFFPH-64</v>
      </c>
      <c r="D1586" s="11" t="str">
        <f>IND_SavePot!D1586</f>
        <v>ICDPH</v>
      </c>
      <c r="E1586" s="10" t="str">
        <f t="shared" si="94"/>
        <v>ICDPH</v>
      </c>
      <c r="F1586" s="10" t="s">
        <v>10</v>
      </c>
      <c r="G1586" s="10" t="s">
        <v>11</v>
      </c>
      <c r="H1586" s="10">
        <f t="shared" si="96"/>
        <v>2050</v>
      </c>
      <c r="I1586" s="13">
        <f>IND_SavePot!I1586*(1+HLOOKUP(MID(D1586,2,2),$M$9:$AF$15,MATCH(RIGHT(D1586,2),$M$9:$M$15,0),0))^($H1586-IND_SavePot!$H1586)</f>
        <v>3.5271587325218195E-3</v>
      </c>
      <c r="J1586" s="13">
        <f t="shared" si="95"/>
        <v>3.5271587325218195E-3</v>
      </c>
      <c r="K1586" s="2">
        <v>6</v>
      </c>
    </row>
    <row r="1587" spans="3:11">
      <c r="C1587" s="11" t="str">
        <f>IND_SavePot!C1587</f>
        <v>INDCDEFFSH-64</v>
      </c>
      <c r="D1587" s="11" t="str">
        <f>IND_SavePot!D1587</f>
        <v>ICDSH</v>
      </c>
      <c r="E1587" s="10" t="str">
        <f t="shared" si="94"/>
        <v>ICDSH</v>
      </c>
      <c r="F1587" s="10" t="s">
        <v>10</v>
      </c>
      <c r="G1587" s="10" t="s">
        <v>11</v>
      </c>
      <c r="H1587" s="10">
        <f t="shared" si="96"/>
        <v>2050</v>
      </c>
      <c r="I1587" s="13">
        <f>IND_SavePot!I1587*(1+HLOOKUP(MID(D1587,2,2),$M$9:$AF$15,MATCH(RIGHT(D1587,2),$M$9:$M$15,0),0))^($H1587-IND_SavePot!$H1587)</f>
        <v>8.3020708521917477E-3</v>
      </c>
      <c r="J1587" s="13">
        <f t="shared" si="95"/>
        <v>8.3020708521917477E-3</v>
      </c>
      <c r="K1587" s="2">
        <v>1</v>
      </c>
    </row>
    <row r="1588" spans="3:11">
      <c r="C1588" s="11" t="str">
        <f>IND_SavePot!C1588</f>
        <v>INDCDEFFLA-64</v>
      </c>
      <c r="D1588" s="11" t="str">
        <f>IND_SavePot!D1588</f>
        <v>ICDLA</v>
      </c>
      <c r="E1588" s="10" t="str">
        <f t="shared" si="94"/>
        <v>ICDLA</v>
      </c>
      <c r="F1588" s="10" t="s">
        <v>10</v>
      </c>
      <c r="G1588" s="10" t="s">
        <v>11</v>
      </c>
      <c r="H1588" s="10">
        <f t="shared" si="96"/>
        <v>2050</v>
      </c>
      <c r="I1588" s="13">
        <f>IND_SavePot!I1588*(1+HLOOKUP(MID(D1588,2,2),$M$9:$AF$15,MATCH(RIGHT(D1588,2),$M$9:$M$15,0),0))^($H1588-IND_SavePot!$H1588)</f>
        <v>7.683536442786779E-3</v>
      </c>
      <c r="J1588" s="13">
        <f t="shared" si="95"/>
        <v>7.683536442786779E-3</v>
      </c>
      <c r="K1588" s="2">
        <v>0</v>
      </c>
    </row>
    <row r="1589" spans="3:11">
      <c r="C1589" s="11" t="str">
        <f>IND_SavePot!C1589</f>
        <v>INDCDEFFEM-64</v>
      </c>
      <c r="D1589" s="11" t="str">
        <f>IND_SavePot!D1589</f>
        <v>ICDEM</v>
      </c>
      <c r="E1589" s="10" t="str">
        <f t="shared" si="94"/>
        <v>ICDEM</v>
      </c>
      <c r="F1589" s="10" t="s">
        <v>10</v>
      </c>
      <c r="G1589" s="10" t="s">
        <v>11</v>
      </c>
      <c r="H1589" s="10">
        <f t="shared" si="96"/>
        <v>2050</v>
      </c>
      <c r="I1589" s="13">
        <f>IND_SavePot!I1589*(1+HLOOKUP(MID(D1589,2,2),$M$9:$AF$15,MATCH(RIGHT(D1589,2),$M$9:$M$15,0),0))^($H1589-IND_SavePot!$H1589)</f>
        <v>3.1090139669596958E-3</v>
      </c>
      <c r="J1589" s="13">
        <f t="shared" si="95"/>
        <v>3.1090139669596958E-3</v>
      </c>
      <c r="K1589" s="2">
        <v>0</v>
      </c>
    </row>
    <row r="1590" spans="3:11">
      <c r="C1590" s="11" t="str">
        <f>IND_SavePot!C1590</f>
        <v>INDCDEFFTF-64</v>
      </c>
      <c r="D1590" s="11" t="str">
        <f>IND_SavePot!D1590</f>
        <v>ICDTF</v>
      </c>
      <c r="E1590" s="10" t="str">
        <f t="shared" si="94"/>
        <v>ICDTF</v>
      </c>
      <c r="F1590" s="10" t="s">
        <v>10</v>
      </c>
      <c r="G1590" s="10" t="s">
        <v>11</v>
      </c>
      <c r="H1590" s="10">
        <f t="shared" si="96"/>
        <v>2050</v>
      </c>
      <c r="I1590" s="13">
        <f>IND_SavePot!I1590*(1+HLOOKUP(MID(D1590,2,2),$M$9:$AF$15,MATCH(RIGHT(D1590,2),$M$9:$M$15,0),0))^($H1590-IND_SavePot!$H1590)</f>
        <v>0</v>
      </c>
      <c r="J1590" s="13">
        <f t="shared" si="95"/>
        <v>0</v>
      </c>
      <c r="K1590" s="2">
        <v>3</v>
      </c>
    </row>
    <row r="1591" spans="3:11">
      <c r="C1591" s="11" t="str">
        <f>IND_SavePot!C1591</f>
        <v>INDCDEFFPH-65</v>
      </c>
      <c r="D1591" s="11" t="str">
        <f>IND_SavePot!D1591</f>
        <v>ICDPH</v>
      </c>
      <c r="E1591" s="10" t="str">
        <f t="shared" si="94"/>
        <v>ICDPH</v>
      </c>
      <c r="F1591" s="10" t="s">
        <v>10</v>
      </c>
      <c r="G1591" s="10" t="s">
        <v>11</v>
      </c>
      <c r="H1591" s="10">
        <f t="shared" si="96"/>
        <v>2050</v>
      </c>
      <c r="I1591" s="13">
        <f>IND_SavePot!I1591*(1+HLOOKUP(MID(D1591,2,2),$M$9:$AF$15,MATCH(RIGHT(D1591,2),$M$9:$M$15,0),0))^($H1591-IND_SavePot!$H1591)</f>
        <v>3.5271587325218195E-3</v>
      </c>
      <c r="J1591" s="13">
        <f t="shared" si="95"/>
        <v>3.5271587325218195E-3</v>
      </c>
      <c r="K1591" s="2">
        <v>4</v>
      </c>
    </row>
    <row r="1592" spans="3:11">
      <c r="C1592" s="11" t="str">
        <f>IND_SavePot!C1592</f>
        <v>INDCDEFFPH-65</v>
      </c>
      <c r="D1592" s="11" t="str">
        <f>IND_SavePot!D1592</f>
        <v>ICDPH</v>
      </c>
      <c r="E1592" s="10" t="str">
        <f t="shared" si="94"/>
        <v>ICDPH</v>
      </c>
      <c r="F1592" s="10" t="s">
        <v>10</v>
      </c>
      <c r="G1592" s="10" t="s">
        <v>11</v>
      </c>
      <c r="H1592" s="10">
        <f t="shared" si="96"/>
        <v>2050</v>
      </c>
      <c r="I1592" s="13">
        <f>IND_SavePot!I1592*(1+HLOOKUP(MID(D1592,2,2),$M$9:$AF$15,MATCH(RIGHT(D1592,2),$M$9:$M$15,0),0))^($H1592-IND_SavePot!$H1592)</f>
        <v>3.5271587325218195E-3</v>
      </c>
      <c r="J1592" s="13">
        <f t="shared" si="95"/>
        <v>3.5271587325218195E-3</v>
      </c>
      <c r="K1592" s="2">
        <v>6</v>
      </c>
    </row>
    <row r="1593" spans="3:11">
      <c r="C1593" s="11" t="str">
        <f>IND_SavePot!C1593</f>
        <v>INDCDEFFSH-65</v>
      </c>
      <c r="D1593" s="11" t="str">
        <f>IND_SavePot!D1593</f>
        <v>ICDSH</v>
      </c>
      <c r="E1593" s="10" t="str">
        <f t="shared" si="94"/>
        <v>ICDSH</v>
      </c>
      <c r="F1593" s="10" t="s">
        <v>10</v>
      </c>
      <c r="G1593" s="10" t="s">
        <v>11</v>
      </c>
      <c r="H1593" s="10">
        <f t="shared" si="96"/>
        <v>2050</v>
      </c>
      <c r="I1593" s="13">
        <f>IND_SavePot!I1593*(1+HLOOKUP(MID(D1593,2,2),$M$9:$AF$15,MATCH(RIGHT(D1593,2),$M$9:$M$15,0),0))^($H1593-IND_SavePot!$H1593)</f>
        <v>8.3020708521917477E-3</v>
      </c>
      <c r="J1593" s="13">
        <f t="shared" si="95"/>
        <v>8.3020708521917477E-3</v>
      </c>
      <c r="K1593" s="2">
        <v>1</v>
      </c>
    </row>
    <row r="1594" spans="3:11">
      <c r="C1594" s="11" t="str">
        <f>IND_SavePot!C1594</f>
        <v>INDCDEFFLA-65</v>
      </c>
      <c r="D1594" s="11" t="str">
        <f>IND_SavePot!D1594</f>
        <v>ICDLA</v>
      </c>
      <c r="E1594" s="10" t="str">
        <f t="shared" si="94"/>
        <v>ICDLA</v>
      </c>
      <c r="F1594" s="10" t="s">
        <v>10</v>
      </c>
      <c r="G1594" s="10" t="s">
        <v>11</v>
      </c>
      <c r="H1594" s="10">
        <f t="shared" si="96"/>
        <v>2050</v>
      </c>
      <c r="I1594" s="13">
        <f>IND_SavePot!I1594*(1+HLOOKUP(MID(D1594,2,2),$M$9:$AF$15,MATCH(RIGHT(D1594,2),$M$9:$M$15,0),0))^($H1594-IND_SavePot!$H1594)</f>
        <v>7.6835364427867113E-3</v>
      </c>
      <c r="J1594" s="13">
        <f t="shared" si="95"/>
        <v>7.6835364427867113E-3</v>
      </c>
      <c r="K1594" s="2">
        <v>0</v>
      </c>
    </row>
    <row r="1595" spans="3:11">
      <c r="C1595" s="11" t="str">
        <f>IND_SavePot!C1595</f>
        <v>INDCDEFFEM-65</v>
      </c>
      <c r="D1595" s="11" t="str">
        <f>IND_SavePot!D1595</f>
        <v>ICDEM</v>
      </c>
      <c r="E1595" s="10" t="str">
        <f t="shared" si="94"/>
        <v>ICDEM</v>
      </c>
      <c r="F1595" s="10" t="s">
        <v>10</v>
      </c>
      <c r="G1595" s="10" t="s">
        <v>11</v>
      </c>
      <c r="H1595" s="10">
        <f t="shared" si="96"/>
        <v>2050</v>
      </c>
      <c r="I1595" s="13">
        <f>IND_SavePot!I1595*(1+HLOOKUP(MID(D1595,2,2),$M$9:$AF$15,MATCH(RIGHT(D1595,2),$M$9:$M$15,0),0))^($H1595-IND_SavePot!$H1595)</f>
        <v>3.109013966959655E-3</v>
      </c>
      <c r="J1595" s="13">
        <f t="shared" si="95"/>
        <v>3.109013966959655E-3</v>
      </c>
      <c r="K1595" s="2">
        <v>0</v>
      </c>
    </row>
    <row r="1596" spans="3:11">
      <c r="C1596" s="11" t="str">
        <f>IND_SavePot!C1596</f>
        <v>INDCDEFFTF-65</v>
      </c>
      <c r="D1596" s="11" t="str">
        <f>IND_SavePot!D1596</f>
        <v>ICDTF</v>
      </c>
      <c r="E1596" s="10" t="str">
        <f t="shared" si="94"/>
        <v>ICDTF</v>
      </c>
      <c r="F1596" s="10" t="s">
        <v>10</v>
      </c>
      <c r="G1596" s="10" t="s">
        <v>11</v>
      </c>
      <c r="H1596" s="10">
        <f t="shared" si="96"/>
        <v>2050</v>
      </c>
      <c r="I1596" s="13">
        <f>IND_SavePot!I1596*(1+HLOOKUP(MID(D1596,2,2),$M$9:$AF$15,MATCH(RIGHT(D1596,2),$M$9:$M$15,0),0))^($H1596-IND_SavePot!$H1596)</f>
        <v>0</v>
      </c>
      <c r="J1596" s="13">
        <f t="shared" si="95"/>
        <v>0</v>
      </c>
      <c r="K1596" s="2">
        <v>3</v>
      </c>
    </row>
    <row r="1597" spans="3:11">
      <c r="C1597" s="11" t="str">
        <f>IND_SavePot!C1597</f>
        <v>INDCDEFFPH-66</v>
      </c>
      <c r="D1597" s="11" t="str">
        <f>IND_SavePot!D1597</f>
        <v>ICDPH</v>
      </c>
      <c r="E1597" s="10" t="str">
        <f t="shared" si="94"/>
        <v>ICDPH</v>
      </c>
      <c r="F1597" s="10" t="s">
        <v>10</v>
      </c>
      <c r="G1597" s="10" t="s">
        <v>11</v>
      </c>
      <c r="H1597" s="10">
        <f t="shared" si="96"/>
        <v>2050</v>
      </c>
      <c r="I1597" s="13">
        <f>IND_SavePot!I1597*(1+HLOOKUP(MID(D1597,2,2),$M$9:$AF$15,MATCH(RIGHT(D1597,2),$M$9:$M$15,0),0))^($H1597-IND_SavePot!$H1597)</f>
        <v>3.527158732521758E-3</v>
      </c>
      <c r="J1597" s="13">
        <f t="shared" si="95"/>
        <v>3.527158732521758E-3</v>
      </c>
      <c r="K1597" s="2">
        <v>4</v>
      </c>
    </row>
    <row r="1598" spans="3:11">
      <c r="C1598" s="11" t="str">
        <f>IND_SavePot!C1598</f>
        <v>INDCDEFFPH-66</v>
      </c>
      <c r="D1598" s="11" t="str">
        <f>IND_SavePot!D1598</f>
        <v>ICDPH</v>
      </c>
      <c r="E1598" s="10" t="str">
        <f t="shared" si="94"/>
        <v>ICDPH</v>
      </c>
      <c r="F1598" s="10" t="s">
        <v>10</v>
      </c>
      <c r="G1598" s="10" t="s">
        <v>11</v>
      </c>
      <c r="H1598" s="10">
        <f t="shared" si="96"/>
        <v>2050</v>
      </c>
      <c r="I1598" s="13">
        <f>IND_SavePot!I1598*(1+HLOOKUP(MID(D1598,2,2),$M$9:$AF$15,MATCH(RIGHT(D1598,2),$M$9:$M$15,0),0))^($H1598-IND_SavePot!$H1598)</f>
        <v>3.527158732521758E-3</v>
      </c>
      <c r="J1598" s="13">
        <f t="shared" si="95"/>
        <v>3.527158732521758E-3</v>
      </c>
      <c r="K1598" s="2">
        <v>6</v>
      </c>
    </row>
    <row r="1599" spans="3:11">
      <c r="C1599" s="11" t="str">
        <f>IND_SavePot!C1599</f>
        <v>INDCDEFFSH-66</v>
      </c>
      <c r="D1599" s="11" t="str">
        <f>IND_SavePot!D1599</f>
        <v>ICDSH</v>
      </c>
      <c r="E1599" s="10" t="str">
        <f t="shared" si="94"/>
        <v>ICDSH</v>
      </c>
      <c r="F1599" s="10" t="s">
        <v>10</v>
      </c>
      <c r="G1599" s="10" t="s">
        <v>11</v>
      </c>
      <c r="H1599" s="10">
        <f t="shared" si="96"/>
        <v>2050</v>
      </c>
      <c r="I1599" s="13">
        <f>IND_SavePot!I1599*(1+HLOOKUP(MID(D1599,2,2),$M$9:$AF$15,MATCH(RIGHT(D1599,2),$M$9:$M$15,0),0))^($H1599-IND_SavePot!$H1599)</f>
        <v>8.3020708521917477E-3</v>
      </c>
      <c r="J1599" s="13">
        <f t="shared" si="95"/>
        <v>8.3020708521917477E-3</v>
      </c>
      <c r="K1599" s="2">
        <v>1</v>
      </c>
    </row>
    <row r="1600" spans="3:11">
      <c r="C1600" s="11" t="str">
        <f>IND_SavePot!C1600</f>
        <v>INDCDEFFLA-66</v>
      </c>
      <c r="D1600" s="11" t="str">
        <f>IND_SavePot!D1600</f>
        <v>ICDLA</v>
      </c>
      <c r="E1600" s="10" t="str">
        <f t="shared" si="94"/>
        <v>ICDLA</v>
      </c>
      <c r="F1600" s="10" t="s">
        <v>10</v>
      </c>
      <c r="G1600" s="10" t="s">
        <v>11</v>
      </c>
      <c r="H1600" s="10">
        <f t="shared" si="96"/>
        <v>2050</v>
      </c>
      <c r="I1600" s="13">
        <f>IND_SavePot!I1600*(1+HLOOKUP(MID(D1600,2,2),$M$9:$AF$15,MATCH(RIGHT(D1600,2),$M$9:$M$15,0),0))^($H1600-IND_SavePot!$H1600)</f>
        <v>7.683536442786779E-3</v>
      </c>
      <c r="J1600" s="13">
        <f t="shared" si="95"/>
        <v>7.683536442786779E-3</v>
      </c>
      <c r="K1600" s="2">
        <v>0</v>
      </c>
    </row>
    <row r="1601" spans="3:11">
      <c r="C1601" s="11" t="str">
        <f>IND_SavePot!C1601</f>
        <v>INDCDEFFEM-66</v>
      </c>
      <c r="D1601" s="11" t="str">
        <f>IND_SavePot!D1601</f>
        <v>ICDEM</v>
      </c>
      <c r="E1601" s="10" t="str">
        <f t="shared" si="94"/>
        <v>ICDEM</v>
      </c>
      <c r="F1601" s="10" t="s">
        <v>10</v>
      </c>
      <c r="G1601" s="10" t="s">
        <v>11</v>
      </c>
      <c r="H1601" s="10">
        <f t="shared" si="96"/>
        <v>2050</v>
      </c>
      <c r="I1601" s="13">
        <f>IND_SavePot!I1601*(1+HLOOKUP(MID(D1601,2,2),$M$9:$AF$15,MATCH(RIGHT(D1601,2),$M$9:$M$15,0),0))^($H1601-IND_SavePot!$H1601)</f>
        <v>3.109013966959655E-3</v>
      </c>
      <c r="J1601" s="13">
        <f t="shared" si="95"/>
        <v>3.109013966959655E-3</v>
      </c>
      <c r="K1601" s="2">
        <v>0</v>
      </c>
    </row>
    <row r="1602" spans="3:11">
      <c r="C1602" s="11" t="str">
        <f>IND_SavePot!C1602</f>
        <v>INDCDEFFTF-66</v>
      </c>
      <c r="D1602" s="11" t="str">
        <f>IND_SavePot!D1602</f>
        <v>ICDTF</v>
      </c>
      <c r="E1602" s="10" t="str">
        <f t="shared" si="94"/>
        <v>ICDTF</v>
      </c>
      <c r="F1602" s="10" t="s">
        <v>10</v>
      </c>
      <c r="G1602" s="10" t="s">
        <v>11</v>
      </c>
      <c r="H1602" s="10">
        <f t="shared" si="96"/>
        <v>2050</v>
      </c>
      <c r="I1602" s="13">
        <f>IND_SavePot!I1602*(1+HLOOKUP(MID(D1602,2,2),$M$9:$AF$15,MATCH(RIGHT(D1602,2),$M$9:$M$15,0),0))^($H1602-IND_SavePot!$H1602)</f>
        <v>0</v>
      </c>
      <c r="J1602" s="13">
        <f t="shared" si="95"/>
        <v>0</v>
      </c>
      <c r="K1602" s="2">
        <v>3</v>
      </c>
    </row>
    <row r="1603" spans="3:11">
      <c r="C1603" s="11" t="str">
        <f>IND_SavePot!C1603</f>
        <v>INDCDEFFPH-67</v>
      </c>
      <c r="D1603" s="11" t="str">
        <f>IND_SavePot!D1603</f>
        <v>ICDPH</v>
      </c>
      <c r="E1603" s="10" t="str">
        <f t="shared" si="94"/>
        <v>ICDPH</v>
      </c>
      <c r="F1603" s="10" t="s">
        <v>10</v>
      </c>
      <c r="G1603" s="10" t="s">
        <v>11</v>
      </c>
      <c r="H1603" s="10">
        <f t="shared" si="96"/>
        <v>2050</v>
      </c>
      <c r="I1603" s="13">
        <f>IND_SavePot!I1603*(1+HLOOKUP(MID(D1603,2,2),$M$9:$AF$15,MATCH(RIGHT(D1603,2),$M$9:$M$15,0),0))^($H1603-IND_SavePot!$H1603)</f>
        <v>3.5271587325218807E-3</v>
      </c>
      <c r="J1603" s="13">
        <f t="shared" si="95"/>
        <v>3.5271587325218807E-3</v>
      </c>
      <c r="K1603" s="2">
        <v>4</v>
      </c>
    </row>
    <row r="1604" spans="3:11">
      <c r="C1604" s="11" t="str">
        <f>IND_SavePot!C1604</f>
        <v>INDCDEFFPH-67</v>
      </c>
      <c r="D1604" s="11" t="str">
        <f>IND_SavePot!D1604</f>
        <v>ICDPH</v>
      </c>
      <c r="E1604" s="10" t="str">
        <f t="shared" si="94"/>
        <v>ICDPH</v>
      </c>
      <c r="F1604" s="10" t="s">
        <v>10</v>
      </c>
      <c r="G1604" s="10" t="s">
        <v>11</v>
      </c>
      <c r="H1604" s="10">
        <f t="shared" si="96"/>
        <v>2050</v>
      </c>
      <c r="I1604" s="13">
        <f>IND_SavePot!I1604*(1+HLOOKUP(MID(D1604,2,2),$M$9:$AF$15,MATCH(RIGHT(D1604,2),$M$9:$M$15,0),0))^($H1604-IND_SavePot!$H1604)</f>
        <v>3.5271587325218807E-3</v>
      </c>
      <c r="J1604" s="13">
        <f t="shared" si="95"/>
        <v>3.5271587325218807E-3</v>
      </c>
      <c r="K1604" s="2">
        <v>6</v>
      </c>
    </row>
    <row r="1605" spans="3:11">
      <c r="C1605" s="11" t="str">
        <f>IND_SavePot!C1605</f>
        <v>INDCDEFFSH-67</v>
      </c>
      <c r="D1605" s="11" t="str">
        <f>IND_SavePot!D1605</f>
        <v>ICDSH</v>
      </c>
      <c r="E1605" s="10" t="str">
        <f t="shared" si="94"/>
        <v>ICDSH</v>
      </c>
      <c r="F1605" s="10" t="s">
        <v>10</v>
      </c>
      <c r="G1605" s="10" t="s">
        <v>11</v>
      </c>
      <c r="H1605" s="10">
        <f t="shared" si="96"/>
        <v>2050</v>
      </c>
      <c r="I1605" s="13">
        <f>IND_SavePot!I1605*(1+HLOOKUP(MID(D1605,2,2),$M$9:$AF$15,MATCH(RIGHT(D1605,2),$M$9:$M$15,0),0))^($H1605-IND_SavePot!$H1605)</f>
        <v>8.3020708521918569E-3</v>
      </c>
      <c r="J1605" s="13">
        <f t="shared" si="95"/>
        <v>8.3020708521918569E-3</v>
      </c>
      <c r="K1605" s="2">
        <v>0</v>
      </c>
    </row>
    <row r="1606" spans="3:11">
      <c r="C1606" s="11" t="str">
        <f>IND_SavePot!C1606</f>
        <v>INDCDEFFLA-67</v>
      </c>
      <c r="D1606" s="11" t="str">
        <f>IND_SavePot!D1606</f>
        <v>ICDLA</v>
      </c>
      <c r="E1606" s="10" t="str">
        <f t="shared" si="94"/>
        <v>ICDLA</v>
      </c>
      <c r="F1606" s="10" t="s">
        <v>10</v>
      </c>
      <c r="G1606" s="10" t="s">
        <v>11</v>
      </c>
      <c r="H1606" s="10">
        <f t="shared" si="96"/>
        <v>2050</v>
      </c>
      <c r="I1606" s="13">
        <f>IND_SavePot!I1606*(1+HLOOKUP(MID(D1606,2,2),$M$9:$AF$15,MATCH(RIGHT(D1606,2),$M$9:$M$15,0),0))^($H1606-IND_SavePot!$H1606)</f>
        <v>7.683536442786779E-3</v>
      </c>
      <c r="J1606" s="13">
        <f t="shared" si="95"/>
        <v>7.683536442786779E-3</v>
      </c>
      <c r="K1606" s="2">
        <v>0</v>
      </c>
    </row>
    <row r="1607" spans="3:11">
      <c r="C1607" s="11" t="str">
        <f>IND_SavePot!C1607</f>
        <v>INDCDEFFEM-67</v>
      </c>
      <c r="D1607" s="11" t="str">
        <f>IND_SavePot!D1607</f>
        <v>ICDEM</v>
      </c>
      <c r="E1607" s="10" t="str">
        <f t="shared" si="94"/>
        <v>ICDEM</v>
      </c>
      <c r="F1607" s="10" t="s">
        <v>10</v>
      </c>
      <c r="G1607" s="10" t="s">
        <v>11</v>
      </c>
      <c r="H1607" s="10">
        <f t="shared" si="96"/>
        <v>2050</v>
      </c>
      <c r="I1607" s="13">
        <f>IND_SavePot!I1607*(1+HLOOKUP(MID(D1607,2,2),$M$9:$AF$15,MATCH(RIGHT(D1607,2),$M$9:$M$15,0),0))^($H1607-IND_SavePot!$H1607)</f>
        <v>3.1090139669596958E-3</v>
      </c>
      <c r="J1607" s="13">
        <f t="shared" si="95"/>
        <v>3.1090139669596958E-3</v>
      </c>
      <c r="K1607" s="2">
        <v>0</v>
      </c>
    </row>
    <row r="1608" spans="3:11">
      <c r="C1608" s="11" t="str">
        <f>IND_SavePot!C1608</f>
        <v>INDCDEFFTF-67</v>
      </c>
      <c r="D1608" s="11" t="str">
        <f>IND_SavePot!D1608</f>
        <v>ICDTF</v>
      </c>
      <c r="E1608" s="10" t="str">
        <f t="shared" ref="E1608:E1671" si="97">D1608</f>
        <v>ICDTF</v>
      </c>
      <c r="F1608" s="10" t="s">
        <v>10</v>
      </c>
      <c r="G1608" s="10" t="s">
        <v>11</v>
      </c>
      <c r="H1608" s="10">
        <f t="shared" si="96"/>
        <v>2050</v>
      </c>
      <c r="I1608" s="13">
        <f>IND_SavePot!I1608*(1+HLOOKUP(MID(D1608,2,2),$M$9:$AF$15,MATCH(RIGHT(D1608,2),$M$9:$M$15,0),0))^($H1608-IND_SavePot!$H1608)</f>
        <v>0</v>
      </c>
      <c r="J1608" s="13">
        <f t="shared" ref="J1608:J1671" si="98">I1608</f>
        <v>0</v>
      </c>
      <c r="K1608" s="2">
        <v>3</v>
      </c>
    </row>
    <row r="1609" spans="3:11">
      <c r="C1609" s="11" t="str">
        <f>IND_SavePot!C1609</f>
        <v>INDCDEFFPH-68</v>
      </c>
      <c r="D1609" s="11" t="str">
        <f>IND_SavePot!D1609</f>
        <v>ICDPH</v>
      </c>
      <c r="E1609" s="10" t="str">
        <f t="shared" si="97"/>
        <v>ICDPH</v>
      </c>
      <c r="F1609" s="10" t="s">
        <v>10</v>
      </c>
      <c r="G1609" s="10" t="s">
        <v>11</v>
      </c>
      <c r="H1609" s="10">
        <f t="shared" ref="H1609:H1672" si="99">H1608</f>
        <v>2050</v>
      </c>
      <c r="I1609" s="13">
        <f>IND_SavePot!I1609*(1+HLOOKUP(MID(D1609,2,2),$M$9:$AF$15,MATCH(RIGHT(D1609,2),$M$9:$M$15,0),0))^($H1609-IND_SavePot!$H1609)</f>
        <v>3.527158732521758E-3</v>
      </c>
      <c r="J1609" s="13">
        <f t="shared" si="98"/>
        <v>3.527158732521758E-3</v>
      </c>
      <c r="K1609" s="2">
        <v>4</v>
      </c>
    </row>
    <row r="1610" spans="3:11">
      <c r="C1610" s="11" t="str">
        <f>IND_SavePot!C1610</f>
        <v>INDCDEFFPH-68</v>
      </c>
      <c r="D1610" s="11" t="str">
        <f>IND_SavePot!D1610</f>
        <v>ICDPH</v>
      </c>
      <c r="E1610" s="10" t="str">
        <f t="shared" si="97"/>
        <v>ICDPH</v>
      </c>
      <c r="F1610" s="10" t="s">
        <v>10</v>
      </c>
      <c r="G1610" s="10" t="s">
        <v>11</v>
      </c>
      <c r="H1610" s="10">
        <f t="shared" si="99"/>
        <v>2050</v>
      </c>
      <c r="I1610" s="13">
        <f>IND_SavePot!I1610*(1+HLOOKUP(MID(D1610,2,2),$M$9:$AF$15,MATCH(RIGHT(D1610,2),$M$9:$M$15,0),0))^($H1610-IND_SavePot!$H1610)</f>
        <v>3.527158732521758E-3</v>
      </c>
      <c r="J1610" s="13">
        <f t="shared" si="98"/>
        <v>3.527158732521758E-3</v>
      </c>
      <c r="K1610" s="2">
        <v>6</v>
      </c>
    </row>
    <row r="1611" spans="3:11">
      <c r="C1611" s="11" t="str">
        <f>IND_SavePot!C1611</f>
        <v>INDCDEFFSH-68</v>
      </c>
      <c r="D1611" s="11" t="str">
        <f>IND_SavePot!D1611</f>
        <v>ICDSH</v>
      </c>
      <c r="E1611" s="10" t="str">
        <f t="shared" si="97"/>
        <v>ICDSH</v>
      </c>
      <c r="F1611" s="10" t="s">
        <v>10</v>
      </c>
      <c r="G1611" s="10" t="s">
        <v>11</v>
      </c>
      <c r="H1611" s="10">
        <f t="shared" si="99"/>
        <v>2050</v>
      </c>
      <c r="I1611" s="13">
        <f>IND_SavePot!I1611*(1+HLOOKUP(MID(D1611,2,2),$M$9:$AF$15,MATCH(RIGHT(D1611,2),$M$9:$M$15,0),0))^($H1611-IND_SavePot!$H1611)</f>
        <v>8.3020708521916384E-3</v>
      </c>
      <c r="J1611" s="13">
        <f t="shared" si="98"/>
        <v>8.3020708521916384E-3</v>
      </c>
      <c r="K1611" s="2">
        <v>0</v>
      </c>
    </row>
    <row r="1612" spans="3:11">
      <c r="C1612" s="11" t="str">
        <f>IND_SavePot!C1612</f>
        <v>INDCDEFFLA-68</v>
      </c>
      <c r="D1612" s="11" t="str">
        <f>IND_SavePot!D1612</f>
        <v>ICDLA</v>
      </c>
      <c r="E1612" s="10" t="str">
        <f t="shared" si="97"/>
        <v>ICDLA</v>
      </c>
      <c r="F1612" s="10" t="s">
        <v>10</v>
      </c>
      <c r="G1612" s="10" t="s">
        <v>11</v>
      </c>
      <c r="H1612" s="10">
        <f t="shared" si="99"/>
        <v>2050</v>
      </c>
      <c r="I1612" s="13">
        <f>IND_SavePot!I1612*(1+HLOOKUP(MID(D1612,2,2),$M$9:$AF$15,MATCH(RIGHT(D1612,2),$M$9:$M$15,0),0))^($H1612-IND_SavePot!$H1612)</f>
        <v>7.683536442786779E-3</v>
      </c>
      <c r="J1612" s="13">
        <f t="shared" si="98"/>
        <v>7.683536442786779E-3</v>
      </c>
      <c r="K1612" s="2">
        <v>0</v>
      </c>
    </row>
    <row r="1613" spans="3:11">
      <c r="C1613" s="11" t="str">
        <f>IND_SavePot!C1613</f>
        <v>INDCDEFFEM-68</v>
      </c>
      <c r="D1613" s="11" t="str">
        <f>IND_SavePot!D1613</f>
        <v>ICDEM</v>
      </c>
      <c r="E1613" s="10" t="str">
        <f t="shared" si="97"/>
        <v>ICDEM</v>
      </c>
      <c r="F1613" s="10" t="s">
        <v>10</v>
      </c>
      <c r="G1613" s="10" t="s">
        <v>11</v>
      </c>
      <c r="H1613" s="10">
        <f t="shared" si="99"/>
        <v>2050</v>
      </c>
      <c r="I1613" s="13">
        <f>IND_SavePot!I1613*(1+HLOOKUP(MID(D1613,2,2),$M$9:$AF$15,MATCH(RIGHT(D1613,2),$M$9:$M$15,0),0))^($H1613-IND_SavePot!$H1613)</f>
        <v>3.109013966959655E-3</v>
      </c>
      <c r="J1613" s="13">
        <f t="shared" si="98"/>
        <v>3.109013966959655E-3</v>
      </c>
      <c r="K1613" s="2">
        <v>0</v>
      </c>
    </row>
    <row r="1614" spans="3:11">
      <c r="C1614" s="11" t="str">
        <f>IND_SavePot!C1614</f>
        <v>INDCDEFFTF-68</v>
      </c>
      <c r="D1614" s="11" t="str">
        <f>IND_SavePot!D1614</f>
        <v>ICDTF</v>
      </c>
      <c r="E1614" s="10" t="str">
        <f t="shared" si="97"/>
        <v>ICDTF</v>
      </c>
      <c r="F1614" s="10" t="s">
        <v>10</v>
      </c>
      <c r="G1614" s="10" t="s">
        <v>11</v>
      </c>
      <c r="H1614" s="10">
        <f t="shared" si="99"/>
        <v>2050</v>
      </c>
      <c r="I1614" s="13">
        <f>IND_SavePot!I1614*(1+HLOOKUP(MID(D1614,2,2),$M$9:$AF$15,MATCH(RIGHT(D1614,2),$M$9:$M$15,0),0))^($H1614-IND_SavePot!$H1614)</f>
        <v>0</v>
      </c>
      <c r="J1614" s="13">
        <f t="shared" si="98"/>
        <v>0</v>
      </c>
      <c r="K1614" s="2">
        <v>3</v>
      </c>
    </row>
    <row r="1615" spans="3:11">
      <c r="C1615" s="11" t="str">
        <f>IND_SavePot!C1615</f>
        <v>INDCDEFFPH-69</v>
      </c>
      <c r="D1615" s="11" t="str">
        <f>IND_SavePot!D1615</f>
        <v>ICDPH</v>
      </c>
      <c r="E1615" s="10" t="str">
        <f t="shared" si="97"/>
        <v>ICDPH</v>
      </c>
      <c r="F1615" s="10" t="s">
        <v>10</v>
      </c>
      <c r="G1615" s="10" t="s">
        <v>11</v>
      </c>
      <c r="H1615" s="10">
        <f t="shared" si="99"/>
        <v>2050</v>
      </c>
      <c r="I1615" s="13">
        <f>IND_SavePot!I1615*(1+HLOOKUP(MID(D1615,2,2),$M$9:$AF$15,MATCH(RIGHT(D1615,2),$M$9:$M$15,0),0))^($H1615-IND_SavePot!$H1615)</f>
        <v>3.5271587325218807E-3</v>
      </c>
      <c r="J1615" s="13">
        <f t="shared" si="98"/>
        <v>3.5271587325218807E-3</v>
      </c>
      <c r="K1615" s="2">
        <v>4</v>
      </c>
    </row>
    <row r="1616" spans="3:11">
      <c r="C1616" s="11" t="str">
        <f>IND_SavePot!C1616</f>
        <v>INDCDEFFPH-69</v>
      </c>
      <c r="D1616" s="11" t="str">
        <f>IND_SavePot!D1616</f>
        <v>ICDPH</v>
      </c>
      <c r="E1616" s="10" t="str">
        <f t="shared" si="97"/>
        <v>ICDPH</v>
      </c>
      <c r="F1616" s="10" t="s">
        <v>10</v>
      </c>
      <c r="G1616" s="10" t="s">
        <v>11</v>
      </c>
      <c r="H1616" s="10">
        <f t="shared" si="99"/>
        <v>2050</v>
      </c>
      <c r="I1616" s="13">
        <f>IND_SavePot!I1616*(1+HLOOKUP(MID(D1616,2,2),$M$9:$AF$15,MATCH(RIGHT(D1616,2),$M$9:$M$15,0),0))^($H1616-IND_SavePot!$H1616)</f>
        <v>3.5271587325218807E-3</v>
      </c>
      <c r="J1616" s="13">
        <f t="shared" si="98"/>
        <v>3.5271587325218807E-3</v>
      </c>
      <c r="K1616" s="2">
        <v>6</v>
      </c>
    </row>
    <row r="1617" spans="3:11">
      <c r="C1617" s="11" t="str">
        <f>IND_SavePot!C1617</f>
        <v>INDCDEFFSH-69</v>
      </c>
      <c r="D1617" s="11" t="str">
        <f>IND_SavePot!D1617</f>
        <v>ICDSH</v>
      </c>
      <c r="E1617" s="10" t="str">
        <f t="shared" si="97"/>
        <v>ICDSH</v>
      </c>
      <c r="F1617" s="10" t="s">
        <v>10</v>
      </c>
      <c r="G1617" s="10" t="s">
        <v>11</v>
      </c>
      <c r="H1617" s="10">
        <f t="shared" si="99"/>
        <v>2050</v>
      </c>
      <c r="I1617" s="13">
        <f>IND_SavePot!I1617*(1+HLOOKUP(MID(D1617,2,2),$M$9:$AF$15,MATCH(RIGHT(D1617,2),$M$9:$M$15,0),0))^($H1617-IND_SavePot!$H1617)</f>
        <v>8.3020708521918569E-3</v>
      </c>
      <c r="J1617" s="13">
        <f t="shared" si="98"/>
        <v>8.3020708521918569E-3</v>
      </c>
      <c r="K1617" s="2">
        <v>0</v>
      </c>
    </row>
    <row r="1618" spans="3:11">
      <c r="C1618" s="11" t="str">
        <f>IND_SavePot!C1618</f>
        <v>INDCDEFFLA-69</v>
      </c>
      <c r="D1618" s="11" t="str">
        <f>IND_SavePot!D1618</f>
        <v>ICDLA</v>
      </c>
      <c r="E1618" s="10" t="str">
        <f t="shared" si="97"/>
        <v>ICDLA</v>
      </c>
      <c r="F1618" s="10" t="s">
        <v>10</v>
      </c>
      <c r="G1618" s="10" t="s">
        <v>11</v>
      </c>
      <c r="H1618" s="10">
        <f t="shared" si="99"/>
        <v>2050</v>
      </c>
      <c r="I1618" s="13">
        <f>IND_SavePot!I1618*(1+HLOOKUP(MID(D1618,2,2),$M$9:$AF$15,MATCH(RIGHT(D1618,2),$M$9:$M$15,0),0))^($H1618-IND_SavePot!$H1618)</f>
        <v>7.683536442786779E-3</v>
      </c>
      <c r="J1618" s="13">
        <f t="shared" si="98"/>
        <v>7.683536442786779E-3</v>
      </c>
      <c r="K1618" s="2">
        <v>0</v>
      </c>
    </row>
    <row r="1619" spans="3:11">
      <c r="C1619" s="11" t="str">
        <f>IND_SavePot!C1619</f>
        <v>INDCDEFFEM-69</v>
      </c>
      <c r="D1619" s="11" t="str">
        <f>IND_SavePot!D1619</f>
        <v>ICDEM</v>
      </c>
      <c r="E1619" s="10" t="str">
        <f t="shared" si="97"/>
        <v>ICDEM</v>
      </c>
      <c r="F1619" s="10" t="s">
        <v>10</v>
      </c>
      <c r="G1619" s="10" t="s">
        <v>11</v>
      </c>
      <c r="H1619" s="10">
        <f t="shared" si="99"/>
        <v>2050</v>
      </c>
      <c r="I1619" s="13">
        <f>IND_SavePot!I1619*(1+HLOOKUP(MID(D1619,2,2),$M$9:$AF$15,MATCH(RIGHT(D1619,2),$M$9:$M$15,0),0))^($H1619-IND_SavePot!$H1619)</f>
        <v>3.1090139669596958E-3</v>
      </c>
      <c r="J1619" s="13">
        <f t="shared" si="98"/>
        <v>3.1090139669596958E-3</v>
      </c>
      <c r="K1619" s="2">
        <v>0</v>
      </c>
    </row>
    <row r="1620" spans="3:11">
      <c r="C1620" s="11" t="str">
        <f>IND_SavePot!C1620</f>
        <v>INDCDEFFTF-69</v>
      </c>
      <c r="D1620" s="11" t="str">
        <f>IND_SavePot!D1620</f>
        <v>ICDTF</v>
      </c>
      <c r="E1620" s="10" t="str">
        <f t="shared" si="97"/>
        <v>ICDTF</v>
      </c>
      <c r="F1620" s="10" t="s">
        <v>10</v>
      </c>
      <c r="G1620" s="10" t="s">
        <v>11</v>
      </c>
      <c r="H1620" s="10">
        <f t="shared" si="99"/>
        <v>2050</v>
      </c>
      <c r="I1620" s="13">
        <f>IND_SavePot!I1620*(1+HLOOKUP(MID(D1620,2,2),$M$9:$AF$15,MATCH(RIGHT(D1620,2),$M$9:$M$15,0),0))^($H1620-IND_SavePot!$H1620)</f>
        <v>0</v>
      </c>
      <c r="J1620" s="13">
        <f t="shared" si="98"/>
        <v>0</v>
      </c>
      <c r="K1620" s="2">
        <v>2</v>
      </c>
    </row>
    <row r="1621" spans="3:11">
      <c r="C1621" s="11" t="str">
        <f>IND_SavePot!C1621</f>
        <v>INDCDEFFPH-70</v>
      </c>
      <c r="D1621" s="11" t="str">
        <f>IND_SavePot!D1621</f>
        <v>ICDPH</v>
      </c>
      <c r="E1621" s="10" t="str">
        <f t="shared" si="97"/>
        <v>ICDPH</v>
      </c>
      <c r="F1621" s="10" t="s">
        <v>10</v>
      </c>
      <c r="G1621" s="10" t="s">
        <v>11</v>
      </c>
      <c r="H1621" s="10">
        <f t="shared" si="99"/>
        <v>2050</v>
      </c>
      <c r="I1621" s="13">
        <f>IND_SavePot!I1621*(1+HLOOKUP(MID(D1621,2,2),$M$9:$AF$15,MATCH(RIGHT(D1621,2),$M$9:$M$15,0),0))^($H1621-IND_SavePot!$H1621)</f>
        <v>3.527158732521758E-3</v>
      </c>
      <c r="J1621" s="13">
        <f t="shared" si="98"/>
        <v>3.527158732521758E-3</v>
      </c>
      <c r="K1621" s="2">
        <v>3</v>
      </c>
    </row>
    <row r="1622" spans="3:11">
      <c r="C1622" s="11" t="str">
        <f>IND_SavePot!C1622</f>
        <v>INDCDEFFPH-70</v>
      </c>
      <c r="D1622" s="11" t="str">
        <f>IND_SavePot!D1622</f>
        <v>ICDPH</v>
      </c>
      <c r="E1622" s="10" t="str">
        <f t="shared" si="97"/>
        <v>ICDPH</v>
      </c>
      <c r="F1622" s="10" t="s">
        <v>10</v>
      </c>
      <c r="G1622" s="10" t="s">
        <v>11</v>
      </c>
      <c r="H1622" s="10">
        <f t="shared" si="99"/>
        <v>2050</v>
      </c>
      <c r="I1622" s="13">
        <f>IND_SavePot!I1622*(1+HLOOKUP(MID(D1622,2,2),$M$9:$AF$15,MATCH(RIGHT(D1622,2),$M$9:$M$15,0),0))^($H1622-IND_SavePot!$H1622)</f>
        <v>3.527158732521758E-3</v>
      </c>
      <c r="J1622" s="13">
        <f t="shared" si="98"/>
        <v>3.527158732521758E-3</v>
      </c>
      <c r="K1622" s="2">
        <v>6</v>
      </c>
    </row>
    <row r="1623" spans="3:11">
      <c r="C1623" s="11" t="str">
        <f>IND_SavePot!C1623</f>
        <v>INDCDEFFSH-70</v>
      </c>
      <c r="D1623" s="11" t="str">
        <f>IND_SavePot!D1623</f>
        <v>ICDSH</v>
      </c>
      <c r="E1623" s="10" t="str">
        <f t="shared" si="97"/>
        <v>ICDSH</v>
      </c>
      <c r="F1623" s="10" t="s">
        <v>10</v>
      </c>
      <c r="G1623" s="10" t="s">
        <v>11</v>
      </c>
      <c r="H1623" s="10">
        <f t="shared" si="99"/>
        <v>2050</v>
      </c>
      <c r="I1623" s="13">
        <f>IND_SavePot!I1623*(1+HLOOKUP(MID(D1623,2,2),$M$9:$AF$15,MATCH(RIGHT(D1623,2),$M$9:$M$15,0),0))^($H1623-IND_SavePot!$H1623)</f>
        <v>8.3020708521917477E-3</v>
      </c>
      <c r="J1623" s="13">
        <f t="shared" si="98"/>
        <v>8.3020708521917477E-3</v>
      </c>
      <c r="K1623" s="2">
        <v>0</v>
      </c>
    </row>
    <row r="1624" spans="3:11">
      <c r="C1624" s="11" t="str">
        <f>IND_SavePot!C1624</f>
        <v>INDCDEFFLA-70</v>
      </c>
      <c r="D1624" s="11" t="str">
        <f>IND_SavePot!D1624</f>
        <v>ICDLA</v>
      </c>
      <c r="E1624" s="10" t="str">
        <f t="shared" si="97"/>
        <v>ICDLA</v>
      </c>
      <c r="F1624" s="10" t="s">
        <v>10</v>
      </c>
      <c r="G1624" s="10" t="s">
        <v>11</v>
      </c>
      <c r="H1624" s="10">
        <f t="shared" si="99"/>
        <v>2050</v>
      </c>
      <c r="I1624" s="13">
        <f>IND_SavePot!I1624*(1+HLOOKUP(MID(D1624,2,2),$M$9:$AF$15,MATCH(RIGHT(D1624,2),$M$9:$M$15,0),0))^($H1624-IND_SavePot!$H1624)</f>
        <v>7.683536442786779E-3</v>
      </c>
      <c r="J1624" s="13">
        <f t="shared" si="98"/>
        <v>7.683536442786779E-3</v>
      </c>
      <c r="K1624" s="2">
        <v>0</v>
      </c>
    </row>
    <row r="1625" spans="3:11">
      <c r="C1625" s="11" t="str">
        <f>IND_SavePot!C1625</f>
        <v>INDCDEFFEM-70</v>
      </c>
      <c r="D1625" s="11" t="str">
        <f>IND_SavePot!D1625</f>
        <v>ICDEM</v>
      </c>
      <c r="E1625" s="10" t="str">
        <f t="shared" si="97"/>
        <v>ICDEM</v>
      </c>
      <c r="F1625" s="10" t="s">
        <v>10</v>
      </c>
      <c r="G1625" s="10" t="s">
        <v>11</v>
      </c>
      <c r="H1625" s="10">
        <f t="shared" si="99"/>
        <v>2050</v>
      </c>
      <c r="I1625" s="13">
        <f>IND_SavePot!I1625*(1+HLOOKUP(MID(D1625,2,2),$M$9:$AF$15,MATCH(RIGHT(D1625,2),$M$9:$M$15,0),0))^($H1625-IND_SavePot!$H1625)</f>
        <v>3.109013966959655E-3</v>
      </c>
      <c r="J1625" s="13">
        <f t="shared" si="98"/>
        <v>3.109013966959655E-3</v>
      </c>
      <c r="K1625" s="2">
        <v>0</v>
      </c>
    </row>
    <row r="1626" spans="3:11">
      <c r="C1626" s="11" t="str">
        <f>IND_SavePot!C1626</f>
        <v>INDCDEFFTF-70</v>
      </c>
      <c r="D1626" s="11" t="str">
        <f>IND_SavePot!D1626</f>
        <v>ICDTF</v>
      </c>
      <c r="E1626" s="10" t="str">
        <f t="shared" si="97"/>
        <v>ICDTF</v>
      </c>
      <c r="F1626" s="10" t="s">
        <v>10</v>
      </c>
      <c r="G1626" s="10" t="s">
        <v>11</v>
      </c>
      <c r="H1626" s="10">
        <f t="shared" si="99"/>
        <v>2050</v>
      </c>
      <c r="I1626" s="13">
        <f>IND_SavePot!I1626*(1+HLOOKUP(MID(D1626,2,2),$M$9:$AF$15,MATCH(RIGHT(D1626,2),$M$9:$M$15,0),0))^($H1626-IND_SavePot!$H1626)</f>
        <v>0</v>
      </c>
      <c r="J1626" s="13">
        <f t="shared" si="98"/>
        <v>0</v>
      </c>
      <c r="K1626" s="2">
        <v>2</v>
      </c>
    </row>
    <row r="1627" spans="3:11">
      <c r="C1627" s="11" t="str">
        <f>IND_SavePot!C1627</f>
        <v>INDCDEFFPH-71</v>
      </c>
      <c r="D1627" s="11" t="str">
        <f>IND_SavePot!D1627</f>
        <v>ICDPH</v>
      </c>
      <c r="E1627" s="10" t="str">
        <f t="shared" si="97"/>
        <v>ICDPH</v>
      </c>
      <c r="F1627" s="10" t="s">
        <v>10</v>
      </c>
      <c r="G1627" s="10" t="s">
        <v>11</v>
      </c>
      <c r="H1627" s="10">
        <f t="shared" si="99"/>
        <v>2050</v>
      </c>
      <c r="I1627" s="13">
        <f>IND_SavePot!I1627*(1+HLOOKUP(MID(D1627,2,2),$M$9:$AF$15,MATCH(RIGHT(D1627,2),$M$9:$M$15,0),0))^($H1627-IND_SavePot!$H1627)</f>
        <v>3.527158732521758E-3</v>
      </c>
      <c r="J1627" s="13">
        <f t="shared" si="98"/>
        <v>3.527158732521758E-3</v>
      </c>
      <c r="K1627" s="2">
        <v>3</v>
      </c>
    </row>
    <row r="1628" spans="3:11">
      <c r="C1628" s="11" t="str">
        <f>IND_SavePot!C1628</f>
        <v>INDCDEFFPH-71</v>
      </c>
      <c r="D1628" s="11" t="str">
        <f>IND_SavePot!D1628</f>
        <v>ICDPH</v>
      </c>
      <c r="E1628" s="10" t="str">
        <f t="shared" si="97"/>
        <v>ICDPH</v>
      </c>
      <c r="F1628" s="10" t="s">
        <v>10</v>
      </c>
      <c r="G1628" s="10" t="s">
        <v>11</v>
      </c>
      <c r="H1628" s="10">
        <f t="shared" si="99"/>
        <v>2050</v>
      </c>
      <c r="I1628" s="13">
        <f>IND_SavePot!I1628*(1+HLOOKUP(MID(D1628,2,2),$M$9:$AF$15,MATCH(RIGHT(D1628,2),$M$9:$M$15,0),0))^($H1628-IND_SavePot!$H1628)</f>
        <v>3.527158732521758E-3</v>
      </c>
      <c r="J1628" s="13">
        <f t="shared" si="98"/>
        <v>3.527158732521758E-3</v>
      </c>
      <c r="K1628" s="2">
        <v>6</v>
      </c>
    </row>
    <row r="1629" spans="3:11">
      <c r="C1629" s="11" t="str">
        <f>IND_SavePot!C1629</f>
        <v>INDCDEFFSH-71</v>
      </c>
      <c r="D1629" s="11" t="str">
        <f>IND_SavePot!D1629</f>
        <v>ICDSH</v>
      </c>
      <c r="E1629" s="10" t="str">
        <f t="shared" si="97"/>
        <v>ICDSH</v>
      </c>
      <c r="F1629" s="10" t="s">
        <v>10</v>
      </c>
      <c r="G1629" s="10" t="s">
        <v>11</v>
      </c>
      <c r="H1629" s="10">
        <f t="shared" si="99"/>
        <v>2050</v>
      </c>
      <c r="I1629" s="13">
        <f>IND_SavePot!I1629*(1+HLOOKUP(MID(D1629,2,2),$M$9:$AF$15,MATCH(RIGHT(D1629,2),$M$9:$M$15,0),0))^($H1629-IND_SavePot!$H1629)</f>
        <v>8.3020708521917477E-3</v>
      </c>
      <c r="J1629" s="13">
        <f t="shared" si="98"/>
        <v>8.3020708521917477E-3</v>
      </c>
      <c r="K1629" s="2">
        <v>0</v>
      </c>
    </row>
    <row r="1630" spans="3:11">
      <c r="C1630" s="11" t="str">
        <f>IND_SavePot!C1630</f>
        <v>INDCDEFFLA-71</v>
      </c>
      <c r="D1630" s="11" t="str">
        <f>IND_SavePot!D1630</f>
        <v>ICDLA</v>
      </c>
      <c r="E1630" s="10" t="str">
        <f t="shared" si="97"/>
        <v>ICDLA</v>
      </c>
      <c r="F1630" s="10" t="s">
        <v>10</v>
      </c>
      <c r="G1630" s="10" t="s">
        <v>11</v>
      </c>
      <c r="H1630" s="10">
        <f t="shared" si="99"/>
        <v>2050</v>
      </c>
      <c r="I1630" s="13">
        <f>IND_SavePot!I1630*(1+HLOOKUP(MID(D1630,2,2),$M$9:$AF$15,MATCH(RIGHT(D1630,2),$M$9:$M$15,0),0))^($H1630-IND_SavePot!$H1630)</f>
        <v>7.683536442786779E-3</v>
      </c>
      <c r="J1630" s="13">
        <f t="shared" si="98"/>
        <v>7.683536442786779E-3</v>
      </c>
      <c r="K1630" s="2">
        <v>0</v>
      </c>
    </row>
    <row r="1631" spans="3:11">
      <c r="C1631" s="11" t="str">
        <f>IND_SavePot!C1631</f>
        <v>INDCDEFFEM-71</v>
      </c>
      <c r="D1631" s="11" t="str">
        <f>IND_SavePot!D1631</f>
        <v>ICDEM</v>
      </c>
      <c r="E1631" s="10" t="str">
        <f t="shared" si="97"/>
        <v>ICDEM</v>
      </c>
      <c r="F1631" s="10" t="s">
        <v>10</v>
      </c>
      <c r="G1631" s="10" t="s">
        <v>11</v>
      </c>
      <c r="H1631" s="10">
        <f t="shared" si="99"/>
        <v>2050</v>
      </c>
      <c r="I1631" s="13">
        <f>IND_SavePot!I1631*(1+HLOOKUP(MID(D1631,2,2),$M$9:$AF$15,MATCH(RIGHT(D1631,2),$M$9:$M$15,0),0))^($H1631-IND_SavePot!$H1631)</f>
        <v>3.1090139669596147E-3</v>
      </c>
      <c r="J1631" s="13">
        <f t="shared" si="98"/>
        <v>3.1090139669596147E-3</v>
      </c>
      <c r="K1631" s="2">
        <v>0</v>
      </c>
    </row>
    <row r="1632" spans="3:11">
      <c r="C1632" s="11" t="str">
        <f>IND_SavePot!C1632</f>
        <v>INDCDEFFTF-71</v>
      </c>
      <c r="D1632" s="11" t="str">
        <f>IND_SavePot!D1632</f>
        <v>ICDTF</v>
      </c>
      <c r="E1632" s="10" t="str">
        <f t="shared" si="97"/>
        <v>ICDTF</v>
      </c>
      <c r="F1632" s="10" t="s">
        <v>10</v>
      </c>
      <c r="G1632" s="10" t="s">
        <v>11</v>
      </c>
      <c r="H1632" s="10">
        <f t="shared" si="99"/>
        <v>2050</v>
      </c>
      <c r="I1632" s="13">
        <f>IND_SavePot!I1632*(1+HLOOKUP(MID(D1632,2,2),$M$9:$AF$15,MATCH(RIGHT(D1632,2),$M$9:$M$15,0),0))^($H1632-IND_SavePot!$H1632)</f>
        <v>0</v>
      </c>
      <c r="J1632" s="13">
        <f t="shared" si="98"/>
        <v>0</v>
      </c>
      <c r="K1632" s="2">
        <v>2</v>
      </c>
    </row>
    <row r="1633" spans="3:11">
      <c r="C1633" s="11" t="str">
        <f>IND_SavePot!C1633</f>
        <v>INDCDEFFPH-72</v>
      </c>
      <c r="D1633" s="11" t="str">
        <f>IND_SavePot!D1633</f>
        <v>ICDPH</v>
      </c>
      <c r="E1633" s="10" t="str">
        <f t="shared" si="97"/>
        <v>ICDPH</v>
      </c>
      <c r="F1633" s="10" t="s">
        <v>10</v>
      </c>
      <c r="G1633" s="10" t="s">
        <v>11</v>
      </c>
      <c r="H1633" s="10">
        <f t="shared" si="99"/>
        <v>2050</v>
      </c>
      <c r="I1633" s="13">
        <f>IND_SavePot!I1633*(1+HLOOKUP(MID(D1633,2,2),$M$9:$AF$15,MATCH(RIGHT(D1633,2),$M$9:$M$15,0),0))^($H1633-IND_SavePot!$H1633)</f>
        <v>3.5271587325218807E-3</v>
      </c>
      <c r="J1633" s="13">
        <f t="shared" si="98"/>
        <v>3.5271587325218807E-3</v>
      </c>
      <c r="K1633" s="2">
        <v>3</v>
      </c>
    </row>
    <row r="1634" spans="3:11">
      <c r="C1634" s="11" t="str">
        <f>IND_SavePot!C1634</f>
        <v>INDCDEFFPH-72</v>
      </c>
      <c r="D1634" s="11" t="str">
        <f>IND_SavePot!D1634</f>
        <v>ICDPH</v>
      </c>
      <c r="E1634" s="10" t="str">
        <f t="shared" si="97"/>
        <v>ICDPH</v>
      </c>
      <c r="F1634" s="10" t="s">
        <v>10</v>
      </c>
      <c r="G1634" s="10" t="s">
        <v>11</v>
      </c>
      <c r="H1634" s="10">
        <f t="shared" si="99"/>
        <v>2050</v>
      </c>
      <c r="I1634" s="13">
        <f>IND_SavePot!I1634*(1+HLOOKUP(MID(D1634,2,2),$M$9:$AF$15,MATCH(RIGHT(D1634,2),$M$9:$M$15,0),0))^($H1634-IND_SavePot!$H1634)</f>
        <v>3.5271587325218807E-3</v>
      </c>
      <c r="J1634" s="13">
        <f t="shared" si="98"/>
        <v>3.5271587325218807E-3</v>
      </c>
      <c r="K1634" s="2">
        <v>6</v>
      </c>
    </row>
    <row r="1635" spans="3:11">
      <c r="C1635" s="11" t="str">
        <f>IND_SavePot!C1635</f>
        <v>INDCDEFFSH-72</v>
      </c>
      <c r="D1635" s="11" t="str">
        <f>IND_SavePot!D1635</f>
        <v>ICDSH</v>
      </c>
      <c r="E1635" s="10" t="str">
        <f t="shared" si="97"/>
        <v>ICDSH</v>
      </c>
      <c r="F1635" s="10" t="s">
        <v>10</v>
      </c>
      <c r="G1635" s="10" t="s">
        <v>11</v>
      </c>
      <c r="H1635" s="10">
        <f t="shared" si="99"/>
        <v>2050</v>
      </c>
      <c r="I1635" s="13">
        <f>IND_SavePot!I1635*(1+HLOOKUP(MID(D1635,2,2),$M$9:$AF$15,MATCH(RIGHT(D1635,2),$M$9:$M$15,0),0))^($H1635-IND_SavePot!$H1635)</f>
        <v>8.3020708521917477E-3</v>
      </c>
      <c r="J1635" s="13">
        <f t="shared" si="98"/>
        <v>8.3020708521917477E-3</v>
      </c>
      <c r="K1635" s="2">
        <v>0</v>
      </c>
    </row>
    <row r="1636" spans="3:11">
      <c r="C1636" s="11" t="str">
        <f>IND_SavePot!C1636</f>
        <v>INDCDEFFLA-72</v>
      </c>
      <c r="D1636" s="11" t="str">
        <f>IND_SavePot!D1636</f>
        <v>ICDLA</v>
      </c>
      <c r="E1636" s="10" t="str">
        <f t="shared" si="97"/>
        <v>ICDLA</v>
      </c>
      <c r="F1636" s="10" t="s">
        <v>10</v>
      </c>
      <c r="G1636" s="10" t="s">
        <v>11</v>
      </c>
      <c r="H1636" s="10">
        <f t="shared" si="99"/>
        <v>2050</v>
      </c>
      <c r="I1636" s="13">
        <f>IND_SavePot!I1636*(1+HLOOKUP(MID(D1636,2,2),$M$9:$AF$15,MATCH(RIGHT(D1636,2),$M$9:$M$15,0),0))^($H1636-IND_SavePot!$H1636)</f>
        <v>7.683536442786779E-3</v>
      </c>
      <c r="J1636" s="13">
        <f t="shared" si="98"/>
        <v>7.683536442786779E-3</v>
      </c>
      <c r="K1636" s="2">
        <v>0</v>
      </c>
    </row>
    <row r="1637" spans="3:11">
      <c r="C1637" s="11" t="str">
        <f>IND_SavePot!C1637</f>
        <v>INDCDEFFEM-72</v>
      </c>
      <c r="D1637" s="11" t="str">
        <f>IND_SavePot!D1637</f>
        <v>ICDEM</v>
      </c>
      <c r="E1637" s="10" t="str">
        <f t="shared" si="97"/>
        <v>ICDEM</v>
      </c>
      <c r="F1637" s="10" t="s">
        <v>10</v>
      </c>
      <c r="G1637" s="10" t="s">
        <v>11</v>
      </c>
      <c r="H1637" s="10">
        <f t="shared" si="99"/>
        <v>2050</v>
      </c>
      <c r="I1637" s="13">
        <f>IND_SavePot!I1637*(1+HLOOKUP(MID(D1637,2,2),$M$9:$AF$15,MATCH(RIGHT(D1637,2),$M$9:$M$15,0),0))^($H1637-IND_SavePot!$H1637)</f>
        <v>3.1090139669597773E-3</v>
      </c>
      <c r="J1637" s="13">
        <f t="shared" si="98"/>
        <v>3.1090139669597773E-3</v>
      </c>
      <c r="K1637" s="2">
        <v>0</v>
      </c>
    </row>
    <row r="1638" spans="3:11">
      <c r="C1638" s="11" t="str">
        <f>IND_SavePot!C1638</f>
        <v>INDCDEFFTF-72</v>
      </c>
      <c r="D1638" s="11" t="str">
        <f>IND_SavePot!D1638</f>
        <v>ICDTF</v>
      </c>
      <c r="E1638" s="10" t="str">
        <f t="shared" si="97"/>
        <v>ICDTF</v>
      </c>
      <c r="F1638" s="10" t="s">
        <v>10</v>
      </c>
      <c r="G1638" s="10" t="s">
        <v>11</v>
      </c>
      <c r="H1638" s="10">
        <f t="shared" si="99"/>
        <v>2050</v>
      </c>
      <c r="I1638" s="13">
        <f>IND_SavePot!I1638*(1+HLOOKUP(MID(D1638,2,2),$M$9:$AF$15,MATCH(RIGHT(D1638,2),$M$9:$M$15,0),0))^($H1638-IND_SavePot!$H1638)</f>
        <v>0</v>
      </c>
      <c r="J1638" s="13">
        <f t="shared" si="98"/>
        <v>0</v>
      </c>
      <c r="K1638" s="2">
        <v>2</v>
      </c>
    </row>
    <row r="1639" spans="3:11">
      <c r="C1639" s="11" t="str">
        <f>IND_SavePot!C1639</f>
        <v>INDCDEFFPH-73</v>
      </c>
      <c r="D1639" s="11" t="str">
        <f>IND_SavePot!D1639</f>
        <v>ICDPH</v>
      </c>
      <c r="E1639" s="10" t="str">
        <f t="shared" si="97"/>
        <v>ICDPH</v>
      </c>
      <c r="F1639" s="10" t="s">
        <v>10</v>
      </c>
      <c r="G1639" s="10" t="s">
        <v>11</v>
      </c>
      <c r="H1639" s="10">
        <f t="shared" si="99"/>
        <v>2050</v>
      </c>
      <c r="I1639" s="13">
        <f>IND_SavePot!I1639*(1+HLOOKUP(MID(D1639,2,2),$M$9:$AF$15,MATCH(RIGHT(D1639,2),$M$9:$M$15,0),0))^($H1639-IND_SavePot!$H1639)</f>
        <v>3.527158732521758E-3</v>
      </c>
      <c r="J1639" s="13">
        <f t="shared" si="98"/>
        <v>3.527158732521758E-3</v>
      </c>
      <c r="K1639" s="2">
        <v>3</v>
      </c>
    </row>
    <row r="1640" spans="3:11">
      <c r="C1640" s="11" t="str">
        <f>IND_SavePot!C1640</f>
        <v>INDCDEFFPH-73</v>
      </c>
      <c r="D1640" s="11" t="str">
        <f>IND_SavePot!D1640</f>
        <v>ICDPH</v>
      </c>
      <c r="E1640" s="10" t="str">
        <f t="shared" si="97"/>
        <v>ICDPH</v>
      </c>
      <c r="F1640" s="10" t="s">
        <v>10</v>
      </c>
      <c r="G1640" s="10" t="s">
        <v>11</v>
      </c>
      <c r="H1640" s="10">
        <f t="shared" si="99"/>
        <v>2050</v>
      </c>
      <c r="I1640" s="13">
        <f>IND_SavePot!I1640*(1+HLOOKUP(MID(D1640,2,2),$M$9:$AF$15,MATCH(RIGHT(D1640,2),$M$9:$M$15,0),0))^($H1640-IND_SavePot!$H1640)</f>
        <v>3.527158732521758E-3</v>
      </c>
      <c r="J1640" s="13">
        <f t="shared" si="98"/>
        <v>3.527158732521758E-3</v>
      </c>
      <c r="K1640" s="2">
        <v>6</v>
      </c>
    </row>
    <row r="1641" spans="3:11">
      <c r="C1641" s="11" t="str">
        <f>IND_SavePot!C1641</f>
        <v>INDCDEFFSH-73</v>
      </c>
      <c r="D1641" s="11" t="str">
        <f>IND_SavePot!D1641</f>
        <v>ICDSH</v>
      </c>
      <c r="E1641" s="10" t="str">
        <f t="shared" si="97"/>
        <v>ICDSH</v>
      </c>
      <c r="F1641" s="10" t="s">
        <v>10</v>
      </c>
      <c r="G1641" s="10" t="s">
        <v>11</v>
      </c>
      <c r="H1641" s="10">
        <f t="shared" si="99"/>
        <v>2050</v>
      </c>
      <c r="I1641" s="13">
        <f>IND_SavePot!I1641*(1+HLOOKUP(MID(D1641,2,2),$M$9:$AF$15,MATCH(RIGHT(D1641,2),$M$9:$M$15,0),0))^($H1641-IND_SavePot!$H1641)</f>
        <v>8.3020708521917477E-3</v>
      </c>
      <c r="J1641" s="13">
        <f t="shared" si="98"/>
        <v>8.3020708521917477E-3</v>
      </c>
      <c r="K1641" s="2">
        <v>0</v>
      </c>
    </row>
    <row r="1642" spans="3:11">
      <c r="C1642" s="11" t="str">
        <f>IND_SavePot!C1642</f>
        <v>INDCDEFFLA-73</v>
      </c>
      <c r="D1642" s="11" t="str">
        <f>IND_SavePot!D1642</f>
        <v>ICDLA</v>
      </c>
      <c r="E1642" s="10" t="str">
        <f t="shared" si="97"/>
        <v>ICDLA</v>
      </c>
      <c r="F1642" s="10" t="s">
        <v>10</v>
      </c>
      <c r="G1642" s="10" t="s">
        <v>11</v>
      </c>
      <c r="H1642" s="10">
        <f t="shared" si="99"/>
        <v>2050</v>
      </c>
      <c r="I1642" s="13">
        <f>IND_SavePot!I1642*(1+HLOOKUP(MID(D1642,2,2),$M$9:$AF$15,MATCH(RIGHT(D1642,2),$M$9:$M$15,0),0))^($H1642-IND_SavePot!$H1642)</f>
        <v>7.683536442786779E-3</v>
      </c>
      <c r="J1642" s="13">
        <f t="shared" si="98"/>
        <v>7.683536442786779E-3</v>
      </c>
      <c r="K1642" s="2">
        <v>0</v>
      </c>
    </row>
    <row r="1643" spans="3:11">
      <c r="C1643" s="11" t="str">
        <f>IND_SavePot!C1643</f>
        <v>INDCDEFFEM-73</v>
      </c>
      <c r="D1643" s="11" t="str">
        <f>IND_SavePot!D1643</f>
        <v>ICDEM</v>
      </c>
      <c r="E1643" s="10" t="str">
        <f t="shared" si="97"/>
        <v>ICDEM</v>
      </c>
      <c r="F1643" s="10" t="s">
        <v>10</v>
      </c>
      <c r="G1643" s="10" t="s">
        <v>11</v>
      </c>
      <c r="H1643" s="10">
        <f t="shared" si="99"/>
        <v>2050</v>
      </c>
      <c r="I1643" s="13">
        <f>IND_SavePot!I1643*(1+HLOOKUP(MID(D1643,2,2),$M$9:$AF$15,MATCH(RIGHT(D1643,2),$M$9:$M$15,0),0))^($H1643-IND_SavePot!$H1643)</f>
        <v>3.1090139669596147E-3</v>
      </c>
      <c r="J1643" s="13">
        <f t="shared" si="98"/>
        <v>3.1090139669596147E-3</v>
      </c>
      <c r="K1643" s="2">
        <v>0</v>
      </c>
    </row>
    <row r="1644" spans="3:11">
      <c r="C1644" s="11" t="str">
        <f>IND_SavePot!C1644</f>
        <v>INDCDEFFTF-73</v>
      </c>
      <c r="D1644" s="11" t="str">
        <f>IND_SavePot!D1644</f>
        <v>ICDTF</v>
      </c>
      <c r="E1644" s="10" t="str">
        <f t="shared" si="97"/>
        <v>ICDTF</v>
      </c>
      <c r="F1644" s="10" t="s">
        <v>10</v>
      </c>
      <c r="G1644" s="10" t="s">
        <v>11</v>
      </c>
      <c r="H1644" s="10">
        <f t="shared" si="99"/>
        <v>2050</v>
      </c>
      <c r="I1644" s="13">
        <f>IND_SavePot!I1644*(1+HLOOKUP(MID(D1644,2,2),$M$9:$AF$15,MATCH(RIGHT(D1644,2),$M$9:$M$15,0),0))^($H1644-IND_SavePot!$H1644)</f>
        <v>0</v>
      </c>
      <c r="J1644" s="13">
        <f t="shared" si="98"/>
        <v>0</v>
      </c>
      <c r="K1644" s="2">
        <v>2</v>
      </c>
    </row>
    <row r="1645" spans="3:11">
      <c r="C1645" s="11" t="str">
        <f>IND_SavePot!C1645</f>
        <v>INDCDEFFPH-74</v>
      </c>
      <c r="D1645" s="11" t="str">
        <f>IND_SavePot!D1645</f>
        <v>ICDPH</v>
      </c>
      <c r="E1645" s="10" t="str">
        <f t="shared" si="97"/>
        <v>ICDPH</v>
      </c>
      <c r="F1645" s="10" t="s">
        <v>10</v>
      </c>
      <c r="G1645" s="10" t="s">
        <v>11</v>
      </c>
      <c r="H1645" s="10">
        <f t="shared" si="99"/>
        <v>2050</v>
      </c>
      <c r="I1645" s="13">
        <f>IND_SavePot!I1645*(1+HLOOKUP(MID(D1645,2,2),$M$9:$AF$15,MATCH(RIGHT(D1645,2),$M$9:$M$15,0),0))^($H1645-IND_SavePot!$H1645)</f>
        <v>3.5271587325218807E-3</v>
      </c>
      <c r="J1645" s="13">
        <f t="shared" si="98"/>
        <v>3.5271587325218807E-3</v>
      </c>
      <c r="K1645" s="2">
        <v>3</v>
      </c>
    </row>
    <row r="1646" spans="3:11">
      <c r="C1646" s="11" t="str">
        <f>IND_SavePot!C1646</f>
        <v>INDCDEFFPH-74</v>
      </c>
      <c r="D1646" s="11" t="str">
        <f>IND_SavePot!D1646</f>
        <v>ICDPH</v>
      </c>
      <c r="E1646" s="10" t="str">
        <f t="shared" si="97"/>
        <v>ICDPH</v>
      </c>
      <c r="F1646" s="10" t="s">
        <v>10</v>
      </c>
      <c r="G1646" s="10" t="s">
        <v>11</v>
      </c>
      <c r="H1646" s="10">
        <f t="shared" si="99"/>
        <v>2050</v>
      </c>
      <c r="I1646" s="13">
        <f>IND_SavePot!I1646*(1+HLOOKUP(MID(D1646,2,2),$M$9:$AF$15,MATCH(RIGHT(D1646,2),$M$9:$M$15,0),0))^($H1646-IND_SavePot!$H1646)</f>
        <v>3.5271587325218807E-3</v>
      </c>
      <c r="J1646" s="13">
        <f t="shared" si="98"/>
        <v>3.5271587325218807E-3</v>
      </c>
      <c r="K1646" s="2">
        <v>6</v>
      </c>
    </row>
    <row r="1647" spans="3:11">
      <c r="C1647" s="11" t="str">
        <f>IND_SavePot!C1647</f>
        <v>INDCDEFFSH-74</v>
      </c>
      <c r="D1647" s="11" t="str">
        <f>IND_SavePot!D1647</f>
        <v>ICDSH</v>
      </c>
      <c r="E1647" s="10" t="str">
        <f t="shared" si="97"/>
        <v>ICDSH</v>
      </c>
      <c r="F1647" s="10" t="s">
        <v>10</v>
      </c>
      <c r="G1647" s="10" t="s">
        <v>11</v>
      </c>
      <c r="H1647" s="10">
        <f t="shared" si="99"/>
        <v>2050</v>
      </c>
      <c r="I1647" s="13">
        <f>IND_SavePot!I1647*(1+HLOOKUP(MID(D1647,2,2),$M$9:$AF$15,MATCH(RIGHT(D1647,2),$M$9:$M$15,0),0))^($H1647-IND_SavePot!$H1647)</f>
        <v>8.3020708521918569E-3</v>
      </c>
      <c r="J1647" s="13">
        <f t="shared" si="98"/>
        <v>8.3020708521918569E-3</v>
      </c>
      <c r="K1647" s="2">
        <v>0</v>
      </c>
    </row>
    <row r="1648" spans="3:11">
      <c r="C1648" s="11" t="str">
        <f>IND_SavePot!C1648</f>
        <v>INDCDEFFLA-74</v>
      </c>
      <c r="D1648" s="11" t="str">
        <f>IND_SavePot!D1648</f>
        <v>ICDLA</v>
      </c>
      <c r="E1648" s="10" t="str">
        <f t="shared" si="97"/>
        <v>ICDLA</v>
      </c>
      <c r="F1648" s="10" t="s">
        <v>10</v>
      </c>
      <c r="G1648" s="10" t="s">
        <v>11</v>
      </c>
      <c r="H1648" s="10">
        <f t="shared" si="99"/>
        <v>2050</v>
      </c>
      <c r="I1648" s="13">
        <f>IND_SavePot!I1648*(1+HLOOKUP(MID(D1648,2,2),$M$9:$AF$15,MATCH(RIGHT(D1648,2),$M$9:$M$15,0),0))^($H1648-IND_SavePot!$H1648)</f>
        <v>7.683536442786779E-3</v>
      </c>
      <c r="J1648" s="13">
        <f t="shared" si="98"/>
        <v>7.683536442786779E-3</v>
      </c>
      <c r="K1648" s="2">
        <v>0</v>
      </c>
    </row>
    <row r="1649" spans="3:11">
      <c r="C1649" s="11" t="str">
        <f>IND_SavePot!C1649</f>
        <v>INDCDEFFEM-74</v>
      </c>
      <c r="D1649" s="11" t="str">
        <f>IND_SavePot!D1649</f>
        <v>ICDEM</v>
      </c>
      <c r="E1649" s="10" t="str">
        <f t="shared" si="97"/>
        <v>ICDEM</v>
      </c>
      <c r="F1649" s="10" t="s">
        <v>10</v>
      </c>
      <c r="G1649" s="10" t="s">
        <v>11</v>
      </c>
      <c r="H1649" s="10">
        <f t="shared" si="99"/>
        <v>2050</v>
      </c>
      <c r="I1649" s="13">
        <f>IND_SavePot!I1649*(1+HLOOKUP(MID(D1649,2,2),$M$9:$AF$15,MATCH(RIGHT(D1649,2),$M$9:$M$15,0),0))^($H1649-IND_SavePot!$H1649)</f>
        <v>3.1090139669596958E-3</v>
      </c>
      <c r="J1649" s="13">
        <f t="shared" si="98"/>
        <v>3.1090139669596958E-3</v>
      </c>
      <c r="K1649" s="2">
        <v>0</v>
      </c>
    </row>
    <row r="1650" spans="3:11">
      <c r="C1650" s="11" t="str">
        <f>IND_SavePot!C1650</f>
        <v>INDCDEFFTF-74</v>
      </c>
      <c r="D1650" s="11" t="str">
        <f>IND_SavePot!D1650</f>
        <v>ICDTF</v>
      </c>
      <c r="E1650" s="10" t="str">
        <f t="shared" si="97"/>
        <v>ICDTF</v>
      </c>
      <c r="F1650" s="10" t="s">
        <v>10</v>
      </c>
      <c r="G1650" s="10" t="s">
        <v>11</v>
      </c>
      <c r="H1650" s="10">
        <f t="shared" si="99"/>
        <v>2050</v>
      </c>
      <c r="I1650" s="13">
        <f>IND_SavePot!I1650*(1+HLOOKUP(MID(D1650,2,2),$M$9:$AF$15,MATCH(RIGHT(D1650,2),$M$9:$M$15,0),0))^($H1650-IND_SavePot!$H1650)</f>
        <v>0</v>
      </c>
      <c r="J1650" s="13">
        <f t="shared" si="98"/>
        <v>0</v>
      </c>
      <c r="K1650" s="2">
        <v>2</v>
      </c>
    </row>
    <row r="1651" spans="3:11">
      <c r="C1651" s="11" t="str">
        <f>IND_SavePot!C1651</f>
        <v>INDCDEFFPH-75</v>
      </c>
      <c r="D1651" s="11" t="str">
        <f>IND_SavePot!D1651</f>
        <v>ICDPH</v>
      </c>
      <c r="E1651" s="10" t="str">
        <f t="shared" si="97"/>
        <v>ICDPH</v>
      </c>
      <c r="F1651" s="10" t="s">
        <v>10</v>
      </c>
      <c r="G1651" s="10" t="s">
        <v>11</v>
      </c>
      <c r="H1651" s="10">
        <f t="shared" si="99"/>
        <v>2050</v>
      </c>
      <c r="I1651" s="13">
        <f>IND_SavePot!I1651*(1+HLOOKUP(MID(D1651,2,2),$M$9:$AF$15,MATCH(RIGHT(D1651,2),$M$9:$M$15,0),0))^($H1651-IND_SavePot!$H1651)</f>
        <v>3.527158732521758E-3</v>
      </c>
      <c r="J1651" s="13">
        <f t="shared" si="98"/>
        <v>3.527158732521758E-3</v>
      </c>
      <c r="K1651" s="2">
        <v>3</v>
      </c>
    </row>
    <row r="1652" spans="3:11">
      <c r="C1652" s="11" t="str">
        <f>IND_SavePot!C1652</f>
        <v>INDCDEFFPH-75</v>
      </c>
      <c r="D1652" s="11" t="str">
        <f>IND_SavePot!D1652</f>
        <v>ICDPH</v>
      </c>
      <c r="E1652" s="10" t="str">
        <f t="shared" si="97"/>
        <v>ICDPH</v>
      </c>
      <c r="F1652" s="10" t="s">
        <v>10</v>
      </c>
      <c r="G1652" s="10" t="s">
        <v>11</v>
      </c>
      <c r="H1652" s="10">
        <f t="shared" si="99"/>
        <v>2050</v>
      </c>
      <c r="I1652" s="13">
        <f>IND_SavePot!I1652*(1+HLOOKUP(MID(D1652,2,2),$M$9:$AF$15,MATCH(RIGHT(D1652,2),$M$9:$M$15,0),0))^($H1652-IND_SavePot!$H1652)</f>
        <v>3.527158732521758E-3</v>
      </c>
      <c r="J1652" s="13">
        <f t="shared" si="98"/>
        <v>3.527158732521758E-3</v>
      </c>
      <c r="K1652" s="2">
        <v>6</v>
      </c>
    </row>
    <row r="1653" spans="3:11">
      <c r="C1653" s="11" t="str">
        <f>IND_SavePot!C1653</f>
        <v>INDCDEFFSH-75</v>
      </c>
      <c r="D1653" s="11" t="str">
        <f>IND_SavePot!D1653</f>
        <v>ICDSH</v>
      </c>
      <c r="E1653" s="10" t="str">
        <f t="shared" si="97"/>
        <v>ICDSH</v>
      </c>
      <c r="F1653" s="10" t="s">
        <v>10</v>
      </c>
      <c r="G1653" s="10" t="s">
        <v>11</v>
      </c>
      <c r="H1653" s="10">
        <f t="shared" si="99"/>
        <v>2050</v>
      </c>
      <c r="I1653" s="13">
        <f>IND_SavePot!I1653*(1+HLOOKUP(MID(D1653,2,2),$M$9:$AF$15,MATCH(RIGHT(D1653,2),$M$9:$M$15,0),0))^($H1653-IND_SavePot!$H1653)</f>
        <v>8.3020708521916384E-3</v>
      </c>
      <c r="J1653" s="13">
        <f t="shared" si="98"/>
        <v>8.3020708521916384E-3</v>
      </c>
      <c r="K1653" s="2">
        <v>0</v>
      </c>
    </row>
    <row r="1654" spans="3:11">
      <c r="C1654" s="11" t="str">
        <f>IND_SavePot!C1654</f>
        <v>INDCDEFFLA-75</v>
      </c>
      <c r="D1654" s="11" t="str">
        <f>IND_SavePot!D1654</f>
        <v>ICDLA</v>
      </c>
      <c r="E1654" s="10" t="str">
        <f t="shared" si="97"/>
        <v>ICDLA</v>
      </c>
      <c r="F1654" s="10" t="s">
        <v>10</v>
      </c>
      <c r="G1654" s="10" t="s">
        <v>11</v>
      </c>
      <c r="H1654" s="10">
        <f t="shared" si="99"/>
        <v>2050</v>
      </c>
      <c r="I1654" s="13">
        <f>IND_SavePot!I1654*(1+HLOOKUP(MID(D1654,2,2),$M$9:$AF$15,MATCH(RIGHT(D1654,2),$M$9:$M$15,0),0))^($H1654-IND_SavePot!$H1654)</f>
        <v>7.683536442786779E-3</v>
      </c>
      <c r="J1654" s="13">
        <f t="shared" si="98"/>
        <v>7.683536442786779E-3</v>
      </c>
      <c r="K1654" s="2">
        <v>0</v>
      </c>
    </row>
    <row r="1655" spans="3:11">
      <c r="C1655" s="11" t="str">
        <f>IND_SavePot!C1655</f>
        <v>INDCDEFFEM-75</v>
      </c>
      <c r="D1655" s="11" t="str">
        <f>IND_SavePot!D1655</f>
        <v>ICDEM</v>
      </c>
      <c r="E1655" s="10" t="str">
        <f t="shared" si="97"/>
        <v>ICDEM</v>
      </c>
      <c r="F1655" s="10" t="s">
        <v>10</v>
      </c>
      <c r="G1655" s="10" t="s">
        <v>11</v>
      </c>
      <c r="H1655" s="10">
        <f t="shared" si="99"/>
        <v>2050</v>
      </c>
      <c r="I1655" s="13">
        <f>IND_SavePot!I1655*(1+HLOOKUP(MID(D1655,2,2),$M$9:$AF$15,MATCH(RIGHT(D1655,2),$M$9:$M$15,0),0))^($H1655-IND_SavePot!$H1655)</f>
        <v>3.1090139669596958E-3</v>
      </c>
      <c r="J1655" s="13">
        <f t="shared" si="98"/>
        <v>3.1090139669596958E-3</v>
      </c>
      <c r="K1655" s="2">
        <v>0</v>
      </c>
    </row>
    <row r="1656" spans="3:11">
      <c r="C1656" s="11" t="str">
        <f>IND_SavePot!C1656</f>
        <v>INDCDEFFTF-75</v>
      </c>
      <c r="D1656" s="11" t="str">
        <f>IND_SavePot!D1656</f>
        <v>ICDTF</v>
      </c>
      <c r="E1656" s="10" t="str">
        <f t="shared" si="97"/>
        <v>ICDTF</v>
      </c>
      <c r="F1656" s="10" t="s">
        <v>10</v>
      </c>
      <c r="G1656" s="10" t="s">
        <v>11</v>
      </c>
      <c r="H1656" s="10">
        <f t="shared" si="99"/>
        <v>2050</v>
      </c>
      <c r="I1656" s="13">
        <f>IND_SavePot!I1656*(1+HLOOKUP(MID(D1656,2,2),$M$9:$AF$15,MATCH(RIGHT(D1656,2),$M$9:$M$15,0),0))^($H1656-IND_SavePot!$H1656)</f>
        <v>0</v>
      </c>
      <c r="J1656" s="13">
        <f t="shared" si="98"/>
        <v>0</v>
      </c>
      <c r="K1656" s="2">
        <v>1</v>
      </c>
    </row>
    <row r="1657" spans="3:11">
      <c r="C1657" s="11" t="str">
        <f>IND_SavePot!C1657</f>
        <v>INDCDEFFPH-76</v>
      </c>
      <c r="D1657" s="11" t="str">
        <f>IND_SavePot!D1657</f>
        <v>ICDPH</v>
      </c>
      <c r="E1657" s="10" t="str">
        <f t="shared" si="97"/>
        <v>ICDPH</v>
      </c>
      <c r="F1657" s="10" t="s">
        <v>10</v>
      </c>
      <c r="G1657" s="10" t="s">
        <v>11</v>
      </c>
      <c r="H1657" s="10">
        <f t="shared" si="99"/>
        <v>2050</v>
      </c>
      <c r="I1657" s="13">
        <f>IND_SavePot!I1657*(1+HLOOKUP(MID(D1657,2,2),$M$9:$AF$15,MATCH(RIGHT(D1657,2),$M$9:$M$15,0),0))^($H1657-IND_SavePot!$H1657)</f>
        <v>3.5271587325218195E-3</v>
      </c>
      <c r="J1657" s="13">
        <f t="shared" si="98"/>
        <v>3.5271587325218195E-3</v>
      </c>
      <c r="K1657" s="2">
        <v>3</v>
      </c>
    </row>
    <row r="1658" spans="3:11">
      <c r="C1658" s="11" t="str">
        <f>IND_SavePot!C1658</f>
        <v>INDCDEFFPH-76</v>
      </c>
      <c r="D1658" s="11" t="str">
        <f>IND_SavePot!D1658</f>
        <v>ICDPH</v>
      </c>
      <c r="E1658" s="10" t="str">
        <f t="shared" si="97"/>
        <v>ICDPH</v>
      </c>
      <c r="F1658" s="10" t="s">
        <v>10</v>
      </c>
      <c r="G1658" s="10" t="s">
        <v>11</v>
      </c>
      <c r="H1658" s="10">
        <f t="shared" si="99"/>
        <v>2050</v>
      </c>
      <c r="I1658" s="13">
        <f>IND_SavePot!I1658*(1+HLOOKUP(MID(D1658,2,2),$M$9:$AF$15,MATCH(RIGHT(D1658,2),$M$9:$M$15,0),0))^($H1658-IND_SavePot!$H1658)</f>
        <v>3.5271587325218195E-3</v>
      </c>
      <c r="J1658" s="13">
        <f t="shared" si="98"/>
        <v>3.5271587325218195E-3</v>
      </c>
      <c r="K1658" s="2">
        <v>5</v>
      </c>
    </row>
    <row r="1659" spans="3:11">
      <c r="C1659" s="11" t="str">
        <f>IND_SavePot!C1659</f>
        <v>INDCDEFFSH-76</v>
      </c>
      <c r="D1659" s="11" t="str">
        <f>IND_SavePot!D1659</f>
        <v>ICDSH</v>
      </c>
      <c r="E1659" s="10" t="str">
        <f t="shared" si="97"/>
        <v>ICDSH</v>
      </c>
      <c r="F1659" s="10" t="s">
        <v>10</v>
      </c>
      <c r="G1659" s="10" t="s">
        <v>11</v>
      </c>
      <c r="H1659" s="10">
        <f t="shared" si="99"/>
        <v>2050</v>
      </c>
      <c r="I1659" s="13">
        <f>IND_SavePot!I1659*(1+HLOOKUP(MID(D1659,2,2),$M$9:$AF$15,MATCH(RIGHT(D1659,2),$M$9:$M$15,0),0))^($H1659-IND_SavePot!$H1659)</f>
        <v>8.3020708521917477E-3</v>
      </c>
      <c r="J1659" s="13">
        <f t="shared" si="98"/>
        <v>8.3020708521917477E-3</v>
      </c>
      <c r="K1659" s="2">
        <v>0</v>
      </c>
    </row>
    <row r="1660" spans="3:11">
      <c r="C1660" s="11" t="str">
        <f>IND_SavePot!C1660</f>
        <v>INDCDEFFLA-76</v>
      </c>
      <c r="D1660" s="11" t="str">
        <f>IND_SavePot!D1660</f>
        <v>ICDLA</v>
      </c>
      <c r="E1660" s="10" t="str">
        <f t="shared" si="97"/>
        <v>ICDLA</v>
      </c>
      <c r="F1660" s="10" t="s">
        <v>10</v>
      </c>
      <c r="G1660" s="10" t="s">
        <v>11</v>
      </c>
      <c r="H1660" s="10">
        <f t="shared" si="99"/>
        <v>2050</v>
      </c>
      <c r="I1660" s="13">
        <f>IND_SavePot!I1660*(1+HLOOKUP(MID(D1660,2,2),$M$9:$AF$15,MATCH(RIGHT(D1660,2),$M$9:$M$15,0),0))^($H1660-IND_SavePot!$H1660)</f>
        <v>7.6835364427867113E-3</v>
      </c>
      <c r="J1660" s="13">
        <f t="shared" si="98"/>
        <v>7.6835364427867113E-3</v>
      </c>
      <c r="K1660" s="2">
        <v>0</v>
      </c>
    </row>
    <row r="1661" spans="3:11">
      <c r="C1661" s="11" t="str">
        <f>IND_SavePot!C1661</f>
        <v>INDCDEFFEM-76</v>
      </c>
      <c r="D1661" s="11" t="str">
        <f>IND_SavePot!D1661</f>
        <v>ICDEM</v>
      </c>
      <c r="E1661" s="10" t="str">
        <f t="shared" si="97"/>
        <v>ICDEM</v>
      </c>
      <c r="F1661" s="10" t="s">
        <v>10</v>
      </c>
      <c r="G1661" s="10" t="s">
        <v>11</v>
      </c>
      <c r="H1661" s="10">
        <f t="shared" si="99"/>
        <v>2050</v>
      </c>
      <c r="I1661" s="13">
        <f>IND_SavePot!I1661*(1+HLOOKUP(MID(D1661,2,2),$M$9:$AF$15,MATCH(RIGHT(D1661,2),$M$9:$M$15,0),0))^($H1661-IND_SavePot!$H1661)</f>
        <v>3.1090139669596147E-3</v>
      </c>
      <c r="J1661" s="13">
        <f t="shared" si="98"/>
        <v>3.1090139669596147E-3</v>
      </c>
      <c r="K1661" s="2">
        <v>0</v>
      </c>
    </row>
    <row r="1662" spans="3:11">
      <c r="C1662" s="11" t="str">
        <f>IND_SavePot!C1662</f>
        <v>INDCDEFFTF-76</v>
      </c>
      <c r="D1662" s="11" t="str">
        <f>IND_SavePot!D1662</f>
        <v>ICDTF</v>
      </c>
      <c r="E1662" s="10" t="str">
        <f t="shared" si="97"/>
        <v>ICDTF</v>
      </c>
      <c r="F1662" s="10" t="s">
        <v>10</v>
      </c>
      <c r="G1662" s="10" t="s">
        <v>11</v>
      </c>
      <c r="H1662" s="10">
        <f t="shared" si="99"/>
        <v>2050</v>
      </c>
      <c r="I1662" s="13">
        <f>IND_SavePot!I1662*(1+HLOOKUP(MID(D1662,2,2),$M$9:$AF$15,MATCH(RIGHT(D1662,2),$M$9:$M$15,0),0))^($H1662-IND_SavePot!$H1662)</f>
        <v>0</v>
      </c>
      <c r="J1662" s="13">
        <f t="shared" si="98"/>
        <v>0</v>
      </c>
      <c r="K1662" s="2">
        <v>1</v>
      </c>
    </row>
    <row r="1663" spans="3:11">
      <c r="C1663" s="11" t="str">
        <f>IND_SavePot!C1663</f>
        <v>INDCDEFFPH-77</v>
      </c>
      <c r="D1663" s="11" t="str">
        <f>IND_SavePot!D1663</f>
        <v>ICDPH</v>
      </c>
      <c r="E1663" s="10" t="str">
        <f t="shared" si="97"/>
        <v>ICDPH</v>
      </c>
      <c r="F1663" s="10" t="s">
        <v>10</v>
      </c>
      <c r="G1663" s="10" t="s">
        <v>11</v>
      </c>
      <c r="H1663" s="10">
        <f t="shared" si="99"/>
        <v>2050</v>
      </c>
      <c r="I1663" s="13">
        <f>IND_SavePot!I1663*(1+HLOOKUP(MID(D1663,2,2),$M$9:$AF$15,MATCH(RIGHT(D1663,2),$M$9:$M$15,0),0))^($H1663-IND_SavePot!$H1663)</f>
        <v>3.5271587325218195E-3</v>
      </c>
      <c r="J1663" s="13">
        <f t="shared" si="98"/>
        <v>3.5271587325218195E-3</v>
      </c>
      <c r="K1663" s="2">
        <v>3</v>
      </c>
    </row>
    <row r="1664" spans="3:11">
      <c r="C1664" s="11" t="str">
        <f>IND_SavePot!C1664</f>
        <v>INDCDEFFPH-77</v>
      </c>
      <c r="D1664" s="11" t="str">
        <f>IND_SavePot!D1664</f>
        <v>ICDPH</v>
      </c>
      <c r="E1664" s="10" t="str">
        <f t="shared" si="97"/>
        <v>ICDPH</v>
      </c>
      <c r="F1664" s="10" t="s">
        <v>10</v>
      </c>
      <c r="G1664" s="10" t="s">
        <v>11</v>
      </c>
      <c r="H1664" s="10">
        <f t="shared" si="99"/>
        <v>2050</v>
      </c>
      <c r="I1664" s="13">
        <f>IND_SavePot!I1664*(1+HLOOKUP(MID(D1664,2,2),$M$9:$AF$15,MATCH(RIGHT(D1664,2),$M$9:$M$15,0),0))^($H1664-IND_SavePot!$H1664)</f>
        <v>3.5271587325218195E-3</v>
      </c>
      <c r="J1664" s="13">
        <f t="shared" si="98"/>
        <v>3.5271587325218195E-3</v>
      </c>
      <c r="K1664" s="2">
        <v>5</v>
      </c>
    </row>
    <row r="1665" spans="3:11">
      <c r="C1665" s="11" t="str">
        <f>IND_SavePot!C1665</f>
        <v>INDCDEFFSH-77</v>
      </c>
      <c r="D1665" s="11" t="str">
        <f>IND_SavePot!D1665</f>
        <v>ICDSH</v>
      </c>
      <c r="E1665" s="10" t="str">
        <f t="shared" si="97"/>
        <v>ICDSH</v>
      </c>
      <c r="F1665" s="10" t="s">
        <v>10</v>
      </c>
      <c r="G1665" s="10" t="s">
        <v>11</v>
      </c>
      <c r="H1665" s="10">
        <f t="shared" si="99"/>
        <v>2050</v>
      </c>
      <c r="I1665" s="13">
        <f>IND_SavePot!I1665*(1+HLOOKUP(MID(D1665,2,2),$M$9:$AF$15,MATCH(RIGHT(D1665,2),$M$9:$M$15,0),0))^($H1665-IND_SavePot!$H1665)</f>
        <v>8.3020708521918569E-3</v>
      </c>
      <c r="J1665" s="13">
        <f t="shared" si="98"/>
        <v>8.3020708521918569E-3</v>
      </c>
      <c r="K1665" s="2">
        <v>0</v>
      </c>
    </row>
    <row r="1666" spans="3:11">
      <c r="C1666" s="11" t="str">
        <f>IND_SavePot!C1666</f>
        <v>INDCDEFFLA-77</v>
      </c>
      <c r="D1666" s="11" t="str">
        <f>IND_SavePot!D1666</f>
        <v>ICDLA</v>
      </c>
      <c r="E1666" s="10" t="str">
        <f t="shared" si="97"/>
        <v>ICDLA</v>
      </c>
      <c r="F1666" s="10" t="s">
        <v>10</v>
      </c>
      <c r="G1666" s="10" t="s">
        <v>11</v>
      </c>
      <c r="H1666" s="10">
        <f t="shared" si="99"/>
        <v>2050</v>
      </c>
      <c r="I1666" s="13">
        <f>IND_SavePot!I1666*(1+HLOOKUP(MID(D1666,2,2),$M$9:$AF$15,MATCH(RIGHT(D1666,2),$M$9:$M$15,0),0))^($H1666-IND_SavePot!$H1666)</f>
        <v>7.683536442786779E-3</v>
      </c>
      <c r="J1666" s="13">
        <f t="shared" si="98"/>
        <v>7.683536442786779E-3</v>
      </c>
      <c r="K1666" s="2">
        <v>0</v>
      </c>
    </row>
    <row r="1667" spans="3:11">
      <c r="C1667" s="11" t="str">
        <f>IND_SavePot!C1667</f>
        <v>INDCDEFFEM-77</v>
      </c>
      <c r="D1667" s="11" t="str">
        <f>IND_SavePot!D1667</f>
        <v>ICDEM</v>
      </c>
      <c r="E1667" s="10" t="str">
        <f t="shared" si="97"/>
        <v>ICDEM</v>
      </c>
      <c r="F1667" s="10" t="s">
        <v>10</v>
      </c>
      <c r="G1667" s="10" t="s">
        <v>11</v>
      </c>
      <c r="H1667" s="10">
        <f t="shared" si="99"/>
        <v>2050</v>
      </c>
      <c r="I1667" s="13">
        <f>IND_SavePot!I1667*(1+HLOOKUP(MID(D1667,2,2),$M$9:$AF$15,MATCH(RIGHT(D1667,2),$M$9:$M$15,0),0))^($H1667-IND_SavePot!$H1667)</f>
        <v>3.1090139669596958E-3</v>
      </c>
      <c r="J1667" s="13">
        <f t="shared" si="98"/>
        <v>3.1090139669596958E-3</v>
      </c>
      <c r="K1667" s="2">
        <v>0</v>
      </c>
    </row>
    <row r="1668" spans="3:11">
      <c r="C1668" s="11" t="str">
        <f>IND_SavePot!C1668</f>
        <v>INDCDEFFTF-77</v>
      </c>
      <c r="D1668" s="11" t="str">
        <f>IND_SavePot!D1668</f>
        <v>ICDTF</v>
      </c>
      <c r="E1668" s="10" t="str">
        <f t="shared" si="97"/>
        <v>ICDTF</v>
      </c>
      <c r="F1668" s="10" t="s">
        <v>10</v>
      </c>
      <c r="G1668" s="10" t="s">
        <v>11</v>
      </c>
      <c r="H1668" s="10">
        <f t="shared" si="99"/>
        <v>2050</v>
      </c>
      <c r="I1668" s="13">
        <f>IND_SavePot!I1668*(1+HLOOKUP(MID(D1668,2,2),$M$9:$AF$15,MATCH(RIGHT(D1668,2),$M$9:$M$15,0),0))^($H1668-IND_SavePot!$H1668)</f>
        <v>0</v>
      </c>
      <c r="J1668" s="13">
        <f t="shared" si="98"/>
        <v>0</v>
      </c>
      <c r="K1668" s="2">
        <v>1</v>
      </c>
    </row>
    <row r="1669" spans="3:11">
      <c r="C1669" s="11" t="str">
        <f>IND_SavePot!C1669</f>
        <v>INDCDEFFPH-78</v>
      </c>
      <c r="D1669" s="11" t="str">
        <f>IND_SavePot!D1669</f>
        <v>ICDPH</v>
      </c>
      <c r="E1669" s="10" t="str">
        <f t="shared" si="97"/>
        <v>ICDPH</v>
      </c>
      <c r="F1669" s="10" t="s">
        <v>10</v>
      </c>
      <c r="G1669" s="10" t="s">
        <v>11</v>
      </c>
      <c r="H1669" s="10">
        <f t="shared" si="99"/>
        <v>2050</v>
      </c>
      <c r="I1669" s="13">
        <f>IND_SavePot!I1669*(1+HLOOKUP(MID(D1669,2,2),$M$9:$AF$15,MATCH(RIGHT(D1669,2),$M$9:$M$15,0),0))^($H1669-IND_SavePot!$H1669)</f>
        <v>3.527158732521758E-3</v>
      </c>
      <c r="J1669" s="13">
        <f t="shared" si="98"/>
        <v>3.527158732521758E-3</v>
      </c>
      <c r="K1669" s="2">
        <v>3</v>
      </c>
    </row>
    <row r="1670" spans="3:11">
      <c r="C1670" s="11" t="str">
        <f>IND_SavePot!C1670</f>
        <v>INDCDEFFPH-78</v>
      </c>
      <c r="D1670" s="11" t="str">
        <f>IND_SavePot!D1670</f>
        <v>ICDPH</v>
      </c>
      <c r="E1670" s="10" t="str">
        <f t="shared" si="97"/>
        <v>ICDPH</v>
      </c>
      <c r="F1670" s="10" t="s">
        <v>10</v>
      </c>
      <c r="G1670" s="10" t="s">
        <v>11</v>
      </c>
      <c r="H1670" s="10">
        <f t="shared" si="99"/>
        <v>2050</v>
      </c>
      <c r="I1670" s="13">
        <f>IND_SavePot!I1670*(1+HLOOKUP(MID(D1670,2,2),$M$9:$AF$15,MATCH(RIGHT(D1670,2),$M$9:$M$15,0),0))^($H1670-IND_SavePot!$H1670)</f>
        <v>3.527158732521758E-3</v>
      </c>
      <c r="J1670" s="13">
        <f t="shared" si="98"/>
        <v>3.527158732521758E-3</v>
      </c>
      <c r="K1670" s="2">
        <v>5</v>
      </c>
    </row>
    <row r="1671" spans="3:11">
      <c r="C1671" s="11" t="str">
        <f>IND_SavePot!C1671</f>
        <v>INDCDEFFSH-78</v>
      </c>
      <c r="D1671" s="11" t="str">
        <f>IND_SavePot!D1671</f>
        <v>ICDSH</v>
      </c>
      <c r="E1671" s="10" t="str">
        <f t="shared" si="97"/>
        <v>ICDSH</v>
      </c>
      <c r="F1671" s="10" t="s">
        <v>10</v>
      </c>
      <c r="G1671" s="10" t="s">
        <v>11</v>
      </c>
      <c r="H1671" s="10">
        <f t="shared" si="99"/>
        <v>2050</v>
      </c>
      <c r="I1671" s="13">
        <f>IND_SavePot!I1671*(1+HLOOKUP(MID(D1671,2,2),$M$9:$AF$15,MATCH(RIGHT(D1671,2),$M$9:$M$15,0),0))^($H1671-IND_SavePot!$H1671)</f>
        <v>8.3020708521917477E-3</v>
      </c>
      <c r="J1671" s="13">
        <f t="shared" si="98"/>
        <v>8.3020708521917477E-3</v>
      </c>
      <c r="K1671" s="2">
        <v>0</v>
      </c>
    </row>
    <row r="1672" spans="3:11">
      <c r="C1672" s="11" t="str">
        <f>IND_SavePot!C1672</f>
        <v>INDCDEFFLA-78</v>
      </c>
      <c r="D1672" s="11" t="str">
        <f>IND_SavePot!D1672</f>
        <v>ICDLA</v>
      </c>
      <c r="E1672" s="10" t="str">
        <f t="shared" ref="E1672:E1735" si="100">D1672</f>
        <v>ICDLA</v>
      </c>
      <c r="F1672" s="10" t="s">
        <v>10</v>
      </c>
      <c r="G1672" s="10" t="s">
        <v>11</v>
      </c>
      <c r="H1672" s="10">
        <f t="shared" si="99"/>
        <v>2050</v>
      </c>
      <c r="I1672" s="13">
        <f>IND_SavePot!I1672*(1+HLOOKUP(MID(D1672,2,2),$M$9:$AF$15,MATCH(RIGHT(D1672,2),$M$9:$M$15,0),0))^($H1672-IND_SavePot!$H1672)</f>
        <v>7.683536442786779E-3</v>
      </c>
      <c r="J1672" s="13">
        <f t="shared" ref="J1672:J1735" si="101">I1672</f>
        <v>7.683536442786779E-3</v>
      </c>
      <c r="K1672" s="2">
        <v>0</v>
      </c>
    </row>
    <row r="1673" spans="3:11">
      <c r="C1673" s="11" t="str">
        <f>IND_SavePot!C1673</f>
        <v>INDCDEFFEM-78</v>
      </c>
      <c r="D1673" s="11" t="str">
        <f>IND_SavePot!D1673</f>
        <v>ICDEM</v>
      </c>
      <c r="E1673" s="10" t="str">
        <f t="shared" si="100"/>
        <v>ICDEM</v>
      </c>
      <c r="F1673" s="10" t="s">
        <v>10</v>
      </c>
      <c r="G1673" s="10" t="s">
        <v>11</v>
      </c>
      <c r="H1673" s="10">
        <f t="shared" ref="H1673:H1736" si="102">H1672</f>
        <v>2050</v>
      </c>
      <c r="I1673" s="13">
        <f>IND_SavePot!I1673*(1+HLOOKUP(MID(D1673,2,2),$M$9:$AF$15,MATCH(RIGHT(D1673,2),$M$9:$M$15,0),0))^($H1673-IND_SavePot!$H1673)</f>
        <v>3.1090139669596958E-3</v>
      </c>
      <c r="J1673" s="13">
        <f t="shared" si="101"/>
        <v>3.1090139669596958E-3</v>
      </c>
      <c r="K1673" s="2">
        <v>0</v>
      </c>
    </row>
    <row r="1674" spans="3:11">
      <c r="C1674" s="11" t="str">
        <f>IND_SavePot!C1674</f>
        <v>INDCDEFFTF-78</v>
      </c>
      <c r="D1674" s="11" t="str">
        <f>IND_SavePot!D1674</f>
        <v>ICDTF</v>
      </c>
      <c r="E1674" s="10" t="str">
        <f t="shared" si="100"/>
        <v>ICDTF</v>
      </c>
      <c r="F1674" s="10" t="s">
        <v>10</v>
      </c>
      <c r="G1674" s="10" t="s">
        <v>11</v>
      </c>
      <c r="H1674" s="10">
        <f t="shared" si="102"/>
        <v>2050</v>
      </c>
      <c r="I1674" s="13">
        <f>IND_SavePot!I1674*(1+HLOOKUP(MID(D1674,2,2),$M$9:$AF$15,MATCH(RIGHT(D1674,2),$M$9:$M$15,0),0))^($H1674-IND_SavePot!$H1674)</f>
        <v>0</v>
      </c>
      <c r="J1674" s="13">
        <f t="shared" si="101"/>
        <v>0</v>
      </c>
      <c r="K1674" s="2">
        <v>1</v>
      </c>
    </row>
    <row r="1675" spans="3:11">
      <c r="C1675" s="11" t="str">
        <f>IND_SavePot!C1675</f>
        <v>INDCDEFFPH-79</v>
      </c>
      <c r="D1675" s="11" t="str">
        <f>IND_SavePot!D1675</f>
        <v>ICDPH</v>
      </c>
      <c r="E1675" s="10" t="str">
        <f t="shared" si="100"/>
        <v>ICDPH</v>
      </c>
      <c r="F1675" s="10" t="s">
        <v>10</v>
      </c>
      <c r="G1675" s="10" t="s">
        <v>11</v>
      </c>
      <c r="H1675" s="10">
        <f t="shared" si="102"/>
        <v>2050</v>
      </c>
      <c r="I1675" s="13">
        <f>IND_SavePot!I1675*(1+HLOOKUP(MID(D1675,2,2),$M$9:$AF$15,MATCH(RIGHT(D1675,2),$M$9:$M$15,0),0))^($H1675-IND_SavePot!$H1675)</f>
        <v>3.5271587325218807E-3</v>
      </c>
      <c r="J1675" s="13">
        <f t="shared" si="101"/>
        <v>3.5271587325218807E-3</v>
      </c>
      <c r="K1675" s="2">
        <v>3</v>
      </c>
    </row>
    <row r="1676" spans="3:11">
      <c r="C1676" s="11" t="str">
        <f>IND_SavePot!C1676</f>
        <v>INDCDEFFPH-79</v>
      </c>
      <c r="D1676" s="11" t="str">
        <f>IND_SavePot!D1676</f>
        <v>ICDPH</v>
      </c>
      <c r="E1676" s="10" t="str">
        <f t="shared" si="100"/>
        <v>ICDPH</v>
      </c>
      <c r="F1676" s="10" t="s">
        <v>10</v>
      </c>
      <c r="G1676" s="10" t="s">
        <v>11</v>
      </c>
      <c r="H1676" s="10">
        <f t="shared" si="102"/>
        <v>2050</v>
      </c>
      <c r="I1676" s="13">
        <f>IND_SavePot!I1676*(1+HLOOKUP(MID(D1676,2,2),$M$9:$AF$15,MATCH(RIGHT(D1676,2),$M$9:$M$15,0),0))^($H1676-IND_SavePot!$H1676)</f>
        <v>3.5271587325218807E-3</v>
      </c>
      <c r="J1676" s="13">
        <f t="shared" si="101"/>
        <v>3.5271587325218807E-3</v>
      </c>
      <c r="K1676" s="2">
        <v>5</v>
      </c>
    </row>
    <row r="1677" spans="3:11">
      <c r="C1677" s="11" t="str">
        <f>IND_SavePot!C1677</f>
        <v>INDCDEFFSH-79</v>
      </c>
      <c r="D1677" s="11" t="str">
        <f>IND_SavePot!D1677</f>
        <v>ICDSH</v>
      </c>
      <c r="E1677" s="10" t="str">
        <f t="shared" si="100"/>
        <v>ICDSH</v>
      </c>
      <c r="F1677" s="10" t="s">
        <v>10</v>
      </c>
      <c r="G1677" s="10" t="s">
        <v>11</v>
      </c>
      <c r="H1677" s="10">
        <f t="shared" si="102"/>
        <v>2050</v>
      </c>
      <c r="I1677" s="13">
        <f>IND_SavePot!I1677*(1+HLOOKUP(MID(D1677,2,2),$M$9:$AF$15,MATCH(RIGHT(D1677,2),$M$9:$M$15,0),0))^($H1677-IND_SavePot!$H1677)</f>
        <v>8.3020708521917477E-3</v>
      </c>
      <c r="J1677" s="13">
        <f t="shared" si="101"/>
        <v>8.3020708521917477E-3</v>
      </c>
      <c r="K1677" s="2">
        <v>0</v>
      </c>
    </row>
    <row r="1678" spans="3:11">
      <c r="C1678" s="11" t="str">
        <f>IND_SavePot!C1678</f>
        <v>INDCDEFFLA-79</v>
      </c>
      <c r="D1678" s="11" t="str">
        <f>IND_SavePot!D1678</f>
        <v>ICDLA</v>
      </c>
      <c r="E1678" s="10" t="str">
        <f t="shared" si="100"/>
        <v>ICDLA</v>
      </c>
      <c r="F1678" s="10" t="s">
        <v>10</v>
      </c>
      <c r="G1678" s="10" t="s">
        <v>11</v>
      </c>
      <c r="H1678" s="10">
        <f t="shared" si="102"/>
        <v>2050</v>
      </c>
      <c r="I1678" s="13">
        <f>IND_SavePot!I1678*(1+HLOOKUP(MID(D1678,2,2),$M$9:$AF$15,MATCH(RIGHT(D1678,2),$M$9:$M$15,0),0))^($H1678-IND_SavePot!$H1678)</f>
        <v>7.683536442786779E-3</v>
      </c>
      <c r="J1678" s="13">
        <f t="shared" si="101"/>
        <v>7.683536442786779E-3</v>
      </c>
      <c r="K1678" s="2">
        <v>0</v>
      </c>
    </row>
    <row r="1679" spans="3:11">
      <c r="C1679" s="11" t="str">
        <f>IND_SavePot!C1679</f>
        <v>INDCDEFFEM-79</v>
      </c>
      <c r="D1679" s="11" t="str">
        <f>IND_SavePot!D1679</f>
        <v>ICDEM</v>
      </c>
      <c r="E1679" s="10" t="str">
        <f t="shared" si="100"/>
        <v>ICDEM</v>
      </c>
      <c r="F1679" s="10" t="s">
        <v>10</v>
      </c>
      <c r="G1679" s="10" t="s">
        <v>11</v>
      </c>
      <c r="H1679" s="10">
        <f t="shared" si="102"/>
        <v>2050</v>
      </c>
      <c r="I1679" s="13">
        <f>IND_SavePot!I1679*(1+HLOOKUP(MID(D1679,2,2),$M$9:$AF$15,MATCH(RIGHT(D1679,2),$M$9:$M$15,0),0))^($H1679-IND_SavePot!$H1679)</f>
        <v>3.1090139669596147E-3</v>
      </c>
      <c r="J1679" s="13">
        <f t="shared" si="101"/>
        <v>3.1090139669596147E-3</v>
      </c>
      <c r="K1679" s="2">
        <v>0</v>
      </c>
    </row>
    <row r="1680" spans="3:11">
      <c r="C1680" s="11" t="str">
        <f>IND_SavePot!C1680</f>
        <v>INDCDEFFTF-79</v>
      </c>
      <c r="D1680" s="11" t="str">
        <f>IND_SavePot!D1680</f>
        <v>ICDTF</v>
      </c>
      <c r="E1680" s="10" t="str">
        <f t="shared" si="100"/>
        <v>ICDTF</v>
      </c>
      <c r="F1680" s="10" t="s">
        <v>10</v>
      </c>
      <c r="G1680" s="10" t="s">
        <v>11</v>
      </c>
      <c r="H1680" s="10">
        <f t="shared" si="102"/>
        <v>2050</v>
      </c>
      <c r="I1680" s="13">
        <f>IND_SavePot!I1680*(1+HLOOKUP(MID(D1680,2,2),$M$9:$AF$15,MATCH(RIGHT(D1680,2),$M$9:$M$15,0),0))^($H1680-IND_SavePot!$H1680)</f>
        <v>0</v>
      </c>
      <c r="J1680" s="13">
        <f t="shared" si="101"/>
        <v>0</v>
      </c>
      <c r="K1680" s="2">
        <v>1</v>
      </c>
    </row>
    <row r="1681" spans="3:11">
      <c r="C1681" s="11" t="str">
        <f>IND_SavePot!C1681</f>
        <v>INDCDEFFPH-80</v>
      </c>
      <c r="D1681" s="11" t="str">
        <f>IND_SavePot!D1681</f>
        <v>ICDPH</v>
      </c>
      <c r="E1681" s="10" t="str">
        <f t="shared" si="100"/>
        <v>ICDPH</v>
      </c>
      <c r="F1681" s="10" t="s">
        <v>10</v>
      </c>
      <c r="G1681" s="10" t="s">
        <v>11</v>
      </c>
      <c r="H1681" s="10">
        <f t="shared" si="102"/>
        <v>2050</v>
      </c>
      <c r="I1681" s="13">
        <f>IND_SavePot!I1681*(1+HLOOKUP(MID(D1681,2,2),$M$9:$AF$15,MATCH(RIGHT(D1681,2),$M$9:$M$15,0),0))^($H1681-IND_SavePot!$H1681)</f>
        <v>3.527158732521758E-3</v>
      </c>
      <c r="J1681" s="13">
        <f t="shared" si="101"/>
        <v>3.527158732521758E-3</v>
      </c>
      <c r="K1681" s="2">
        <v>2</v>
      </c>
    </row>
    <row r="1682" spans="3:11">
      <c r="C1682" s="11" t="str">
        <f>IND_SavePot!C1682</f>
        <v>INDCDEFFPH-80</v>
      </c>
      <c r="D1682" s="11" t="str">
        <f>IND_SavePot!D1682</f>
        <v>ICDPH</v>
      </c>
      <c r="E1682" s="10" t="str">
        <f t="shared" si="100"/>
        <v>ICDPH</v>
      </c>
      <c r="F1682" s="10" t="s">
        <v>10</v>
      </c>
      <c r="G1682" s="10" t="s">
        <v>11</v>
      </c>
      <c r="H1682" s="10">
        <f t="shared" si="102"/>
        <v>2050</v>
      </c>
      <c r="I1682" s="13">
        <f>IND_SavePot!I1682*(1+HLOOKUP(MID(D1682,2,2),$M$9:$AF$15,MATCH(RIGHT(D1682,2),$M$9:$M$15,0),0))^($H1682-IND_SavePot!$H1682)</f>
        <v>3.527158732521758E-3</v>
      </c>
      <c r="J1682" s="13">
        <f t="shared" si="101"/>
        <v>3.527158732521758E-3</v>
      </c>
      <c r="K1682" s="2">
        <v>5</v>
      </c>
    </row>
    <row r="1683" spans="3:11">
      <c r="C1683" s="11" t="str">
        <f>IND_SavePot!C1683</f>
        <v>INDCDEFFSH-80</v>
      </c>
      <c r="D1683" s="11" t="str">
        <f>IND_SavePot!D1683</f>
        <v>ICDSH</v>
      </c>
      <c r="E1683" s="10" t="str">
        <f t="shared" si="100"/>
        <v>ICDSH</v>
      </c>
      <c r="F1683" s="10" t="s">
        <v>10</v>
      </c>
      <c r="G1683" s="10" t="s">
        <v>11</v>
      </c>
      <c r="H1683" s="10">
        <f t="shared" si="102"/>
        <v>2050</v>
      </c>
      <c r="I1683" s="13">
        <f>IND_SavePot!I1683*(1+HLOOKUP(MID(D1683,2,2),$M$9:$AF$15,MATCH(RIGHT(D1683,2),$M$9:$M$15,0),0))^($H1683-IND_SavePot!$H1683)</f>
        <v>8.3020708521917477E-3</v>
      </c>
      <c r="J1683" s="13">
        <f t="shared" si="101"/>
        <v>8.3020708521917477E-3</v>
      </c>
      <c r="K1683" s="2">
        <v>0</v>
      </c>
    </row>
    <row r="1684" spans="3:11">
      <c r="C1684" s="11" t="str">
        <f>IND_SavePot!C1684</f>
        <v>INDCDEFFLA-80</v>
      </c>
      <c r="D1684" s="11" t="str">
        <f>IND_SavePot!D1684</f>
        <v>ICDLA</v>
      </c>
      <c r="E1684" s="10" t="str">
        <f t="shared" si="100"/>
        <v>ICDLA</v>
      </c>
      <c r="F1684" s="10" t="s">
        <v>10</v>
      </c>
      <c r="G1684" s="10" t="s">
        <v>11</v>
      </c>
      <c r="H1684" s="10">
        <f t="shared" si="102"/>
        <v>2050</v>
      </c>
      <c r="I1684" s="13">
        <f>IND_SavePot!I1684*(1+HLOOKUP(MID(D1684,2,2),$M$9:$AF$15,MATCH(RIGHT(D1684,2),$M$9:$M$15,0),0))^($H1684-IND_SavePot!$H1684)</f>
        <v>7.683536442786779E-3</v>
      </c>
      <c r="J1684" s="13">
        <f t="shared" si="101"/>
        <v>7.683536442786779E-3</v>
      </c>
      <c r="K1684" s="2">
        <v>0</v>
      </c>
    </row>
    <row r="1685" spans="3:11">
      <c r="C1685" s="11" t="str">
        <f>IND_SavePot!C1685</f>
        <v>INDCDEFFEM-80</v>
      </c>
      <c r="D1685" s="11" t="str">
        <f>IND_SavePot!D1685</f>
        <v>ICDEM</v>
      </c>
      <c r="E1685" s="10" t="str">
        <f t="shared" si="100"/>
        <v>ICDEM</v>
      </c>
      <c r="F1685" s="10" t="s">
        <v>10</v>
      </c>
      <c r="G1685" s="10" t="s">
        <v>11</v>
      </c>
      <c r="H1685" s="10">
        <f t="shared" si="102"/>
        <v>2050</v>
      </c>
      <c r="I1685" s="13">
        <f>IND_SavePot!I1685*(1+HLOOKUP(MID(D1685,2,2),$M$9:$AF$15,MATCH(RIGHT(D1685,2),$M$9:$M$15,0),0))^($H1685-IND_SavePot!$H1685)</f>
        <v>3.1090139669596958E-3</v>
      </c>
      <c r="J1685" s="13">
        <f t="shared" si="101"/>
        <v>3.1090139669596958E-3</v>
      </c>
      <c r="K1685" s="2">
        <v>0</v>
      </c>
    </row>
    <row r="1686" spans="3:11">
      <c r="C1686" s="11" t="str">
        <f>IND_SavePot!C1686</f>
        <v>INDCDEFFTF-80</v>
      </c>
      <c r="D1686" s="11" t="str">
        <f>IND_SavePot!D1686</f>
        <v>ICDTF</v>
      </c>
      <c r="E1686" s="10" t="str">
        <f t="shared" si="100"/>
        <v>ICDTF</v>
      </c>
      <c r="F1686" s="10" t="s">
        <v>10</v>
      </c>
      <c r="G1686" s="10" t="s">
        <v>11</v>
      </c>
      <c r="H1686" s="10">
        <f t="shared" si="102"/>
        <v>2050</v>
      </c>
      <c r="I1686" s="13">
        <f>IND_SavePot!I1686*(1+HLOOKUP(MID(D1686,2,2),$M$9:$AF$15,MATCH(RIGHT(D1686,2),$M$9:$M$15,0),0))^($H1686-IND_SavePot!$H1686)</f>
        <v>0</v>
      </c>
      <c r="J1686" s="13">
        <f t="shared" si="101"/>
        <v>0</v>
      </c>
      <c r="K1686" s="2">
        <v>1</v>
      </c>
    </row>
    <row r="1687" spans="3:11">
      <c r="C1687" s="11" t="str">
        <f>IND_SavePot!C1687</f>
        <v>INDCDEFFPH-81</v>
      </c>
      <c r="D1687" s="11" t="str">
        <f>IND_SavePot!D1687</f>
        <v>ICDPH</v>
      </c>
      <c r="E1687" s="10" t="str">
        <f t="shared" si="100"/>
        <v>ICDPH</v>
      </c>
      <c r="F1687" s="10" t="s">
        <v>10</v>
      </c>
      <c r="G1687" s="10" t="s">
        <v>11</v>
      </c>
      <c r="H1687" s="10">
        <f t="shared" si="102"/>
        <v>2050</v>
      </c>
      <c r="I1687" s="13">
        <f>IND_SavePot!I1687*(1+HLOOKUP(MID(D1687,2,2),$M$9:$AF$15,MATCH(RIGHT(D1687,2),$M$9:$M$15,0),0))^($H1687-IND_SavePot!$H1687)</f>
        <v>3.5271587325218807E-3</v>
      </c>
      <c r="J1687" s="13">
        <f t="shared" si="101"/>
        <v>3.5271587325218807E-3</v>
      </c>
      <c r="K1687" s="2">
        <v>2</v>
      </c>
    </row>
    <row r="1688" spans="3:11">
      <c r="C1688" s="11" t="str">
        <f>IND_SavePot!C1688</f>
        <v>INDCDEFFPH-81</v>
      </c>
      <c r="D1688" s="11" t="str">
        <f>IND_SavePot!D1688</f>
        <v>ICDPH</v>
      </c>
      <c r="E1688" s="10" t="str">
        <f t="shared" si="100"/>
        <v>ICDPH</v>
      </c>
      <c r="F1688" s="10" t="s">
        <v>10</v>
      </c>
      <c r="G1688" s="10" t="s">
        <v>11</v>
      </c>
      <c r="H1688" s="10">
        <f t="shared" si="102"/>
        <v>2050</v>
      </c>
      <c r="I1688" s="13">
        <f>IND_SavePot!I1688*(1+HLOOKUP(MID(D1688,2,2),$M$9:$AF$15,MATCH(RIGHT(D1688,2),$M$9:$M$15,0),0))^($H1688-IND_SavePot!$H1688)</f>
        <v>3.5271587325218807E-3</v>
      </c>
      <c r="J1688" s="13">
        <f t="shared" si="101"/>
        <v>3.5271587325218807E-3</v>
      </c>
      <c r="K1688" s="2">
        <v>5</v>
      </c>
    </row>
    <row r="1689" spans="3:11">
      <c r="C1689" s="11" t="str">
        <f>IND_SavePot!C1689</f>
        <v>INDCDEFFSH-81</v>
      </c>
      <c r="D1689" s="11" t="str">
        <f>IND_SavePot!D1689</f>
        <v>ICDSH</v>
      </c>
      <c r="E1689" s="10" t="str">
        <f t="shared" si="100"/>
        <v>ICDSH</v>
      </c>
      <c r="F1689" s="10" t="s">
        <v>10</v>
      </c>
      <c r="G1689" s="10" t="s">
        <v>11</v>
      </c>
      <c r="H1689" s="10">
        <f t="shared" si="102"/>
        <v>2050</v>
      </c>
      <c r="I1689" s="13">
        <f>IND_SavePot!I1689*(1+HLOOKUP(MID(D1689,2,2),$M$9:$AF$15,MATCH(RIGHT(D1689,2),$M$9:$M$15,0),0))^($H1689-IND_SavePot!$H1689)</f>
        <v>8.3020708521917477E-3</v>
      </c>
      <c r="J1689" s="13">
        <f t="shared" si="101"/>
        <v>8.3020708521917477E-3</v>
      </c>
      <c r="K1689" s="2">
        <v>0</v>
      </c>
    </row>
    <row r="1690" spans="3:11">
      <c r="C1690" s="11" t="str">
        <f>IND_SavePot!C1690</f>
        <v>INDCDEFFLA-81</v>
      </c>
      <c r="D1690" s="11" t="str">
        <f>IND_SavePot!D1690</f>
        <v>ICDLA</v>
      </c>
      <c r="E1690" s="10" t="str">
        <f t="shared" si="100"/>
        <v>ICDLA</v>
      </c>
      <c r="F1690" s="10" t="s">
        <v>10</v>
      </c>
      <c r="G1690" s="10" t="s">
        <v>11</v>
      </c>
      <c r="H1690" s="10">
        <f t="shared" si="102"/>
        <v>2050</v>
      </c>
      <c r="I1690" s="13">
        <f>IND_SavePot!I1690*(1+HLOOKUP(MID(D1690,2,2),$M$9:$AF$15,MATCH(RIGHT(D1690,2),$M$9:$M$15,0),0))^($H1690-IND_SavePot!$H1690)</f>
        <v>7.6835364427867113E-3</v>
      </c>
      <c r="J1690" s="13">
        <f t="shared" si="101"/>
        <v>7.6835364427867113E-3</v>
      </c>
      <c r="K1690" s="2">
        <v>0</v>
      </c>
    </row>
    <row r="1691" spans="3:11">
      <c r="C1691" s="11" t="str">
        <f>IND_SavePot!C1691</f>
        <v>INDCDEFFEM-81</v>
      </c>
      <c r="D1691" s="11" t="str">
        <f>IND_SavePot!D1691</f>
        <v>ICDEM</v>
      </c>
      <c r="E1691" s="10" t="str">
        <f t="shared" si="100"/>
        <v>ICDEM</v>
      </c>
      <c r="F1691" s="10" t="s">
        <v>10</v>
      </c>
      <c r="G1691" s="10" t="s">
        <v>11</v>
      </c>
      <c r="H1691" s="10">
        <f t="shared" si="102"/>
        <v>2050</v>
      </c>
      <c r="I1691" s="13">
        <f>IND_SavePot!I1691*(1+HLOOKUP(MID(D1691,2,2),$M$9:$AF$15,MATCH(RIGHT(D1691,2),$M$9:$M$15,0),0))^($H1691-IND_SavePot!$H1691)</f>
        <v>3.1090139669596958E-3</v>
      </c>
      <c r="J1691" s="13">
        <f t="shared" si="101"/>
        <v>3.1090139669596958E-3</v>
      </c>
      <c r="K1691" s="2">
        <v>0</v>
      </c>
    </row>
    <row r="1692" spans="3:11">
      <c r="C1692" s="11" t="str">
        <f>IND_SavePot!C1692</f>
        <v>INDCDEFFTF-81</v>
      </c>
      <c r="D1692" s="11" t="str">
        <f>IND_SavePot!D1692</f>
        <v>ICDTF</v>
      </c>
      <c r="E1692" s="10" t="str">
        <f t="shared" si="100"/>
        <v>ICDTF</v>
      </c>
      <c r="F1692" s="10" t="s">
        <v>10</v>
      </c>
      <c r="G1692" s="10" t="s">
        <v>11</v>
      </c>
      <c r="H1692" s="10">
        <f t="shared" si="102"/>
        <v>2050</v>
      </c>
      <c r="I1692" s="13">
        <f>IND_SavePot!I1692*(1+HLOOKUP(MID(D1692,2,2),$M$9:$AF$15,MATCH(RIGHT(D1692,2),$M$9:$M$15,0),0))^($H1692-IND_SavePot!$H1692)</f>
        <v>0</v>
      </c>
      <c r="J1692" s="13">
        <f t="shared" si="101"/>
        <v>0</v>
      </c>
      <c r="K1692" s="2">
        <v>1</v>
      </c>
    </row>
    <row r="1693" spans="3:11">
      <c r="C1693" s="11" t="str">
        <f>IND_SavePot!C1693</f>
        <v>INDCDEFFPH-82</v>
      </c>
      <c r="D1693" s="11" t="str">
        <f>IND_SavePot!D1693</f>
        <v>ICDPH</v>
      </c>
      <c r="E1693" s="10" t="str">
        <f t="shared" si="100"/>
        <v>ICDPH</v>
      </c>
      <c r="F1693" s="10" t="s">
        <v>10</v>
      </c>
      <c r="G1693" s="10" t="s">
        <v>11</v>
      </c>
      <c r="H1693" s="10">
        <f t="shared" si="102"/>
        <v>2050</v>
      </c>
      <c r="I1693" s="13">
        <f>IND_SavePot!I1693*(1+HLOOKUP(MID(D1693,2,2),$M$9:$AF$15,MATCH(RIGHT(D1693,2),$M$9:$M$15,0),0))^($H1693-IND_SavePot!$H1693)</f>
        <v>3.527158732521758E-3</v>
      </c>
      <c r="J1693" s="13">
        <f t="shared" si="101"/>
        <v>3.527158732521758E-3</v>
      </c>
      <c r="K1693" s="2">
        <v>2</v>
      </c>
    </row>
    <row r="1694" spans="3:11">
      <c r="C1694" s="11" t="str">
        <f>IND_SavePot!C1694</f>
        <v>INDCDEFFPH-82</v>
      </c>
      <c r="D1694" s="11" t="str">
        <f>IND_SavePot!D1694</f>
        <v>ICDPH</v>
      </c>
      <c r="E1694" s="10" t="str">
        <f t="shared" si="100"/>
        <v>ICDPH</v>
      </c>
      <c r="F1694" s="10" t="s">
        <v>10</v>
      </c>
      <c r="G1694" s="10" t="s">
        <v>11</v>
      </c>
      <c r="H1694" s="10">
        <f t="shared" si="102"/>
        <v>2050</v>
      </c>
      <c r="I1694" s="13">
        <f>IND_SavePot!I1694*(1+HLOOKUP(MID(D1694,2,2),$M$9:$AF$15,MATCH(RIGHT(D1694,2),$M$9:$M$15,0),0))^($H1694-IND_SavePot!$H1694)</f>
        <v>3.527158732521758E-3</v>
      </c>
      <c r="J1694" s="13">
        <f t="shared" si="101"/>
        <v>3.527158732521758E-3</v>
      </c>
      <c r="K1694" s="2">
        <v>5</v>
      </c>
    </row>
    <row r="1695" spans="3:11">
      <c r="C1695" s="11" t="str">
        <f>IND_SavePot!C1695</f>
        <v>INDCDEFFSH-82</v>
      </c>
      <c r="D1695" s="11" t="str">
        <f>IND_SavePot!D1695</f>
        <v>ICDSH</v>
      </c>
      <c r="E1695" s="10" t="str">
        <f t="shared" si="100"/>
        <v>ICDSH</v>
      </c>
      <c r="F1695" s="10" t="s">
        <v>10</v>
      </c>
      <c r="G1695" s="10" t="s">
        <v>11</v>
      </c>
      <c r="H1695" s="10">
        <f t="shared" si="102"/>
        <v>2050</v>
      </c>
      <c r="I1695" s="13">
        <f>IND_SavePot!I1695*(1+HLOOKUP(MID(D1695,2,2),$M$9:$AF$15,MATCH(RIGHT(D1695,2),$M$9:$M$15,0),0))^($H1695-IND_SavePot!$H1695)</f>
        <v>8.3020708521917477E-3</v>
      </c>
      <c r="J1695" s="13">
        <f t="shared" si="101"/>
        <v>8.3020708521917477E-3</v>
      </c>
      <c r="K1695" s="2">
        <v>0</v>
      </c>
    </row>
    <row r="1696" spans="3:11">
      <c r="C1696" s="11" t="str">
        <f>IND_SavePot!C1696</f>
        <v>INDCDEFFLA-82</v>
      </c>
      <c r="D1696" s="11" t="str">
        <f>IND_SavePot!D1696</f>
        <v>ICDLA</v>
      </c>
      <c r="E1696" s="10" t="str">
        <f t="shared" si="100"/>
        <v>ICDLA</v>
      </c>
      <c r="F1696" s="10" t="s">
        <v>10</v>
      </c>
      <c r="G1696" s="10" t="s">
        <v>11</v>
      </c>
      <c r="H1696" s="10">
        <f t="shared" si="102"/>
        <v>2050</v>
      </c>
      <c r="I1696" s="13">
        <f>IND_SavePot!I1696*(1+HLOOKUP(MID(D1696,2,2),$M$9:$AF$15,MATCH(RIGHT(D1696,2),$M$9:$M$15,0),0))^($H1696-IND_SavePot!$H1696)</f>
        <v>7.6835364427868483E-3</v>
      </c>
      <c r="J1696" s="13">
        <f t="shared" si="101"/>
        <v>7.6835364427868483E-3</v>
      </c>
      <c r="K1696" s="2">
        <v>0</v>
      </c>
    </row>
    <row r="1697" spans="3:11">
      <c r="C1697" s="11" t="str">
        <f>IND_SavePot!C1697</f>
        <v>INDCDEFFEM-82</v>
      </c>
      <c r="D1697" s="11" t="str">
        <f>IND_SavePot!D1697</f>
        <v>ICDEM</v>
      </c>
      <c r="E1697" s="10" t="str">
        <f t="shared" si="100"/>
        <v>ICDEM</v>
      </c>
      <c r="F1697" s="10" t="s">
        <v>10</v>
      </c>
      <c r="G1697" s="10" t="s">
        <v>11</v>
      </c>
      <c r="H1697" s="10">
        <f t="shared" si="102"/>
        <v>2050</v>
      </c>
      <c r="I1697" s="13">
        <f>IND_SavePot!I1697*(1+HLOOKUP(MID(D1697,2,2),$M$9:$AF$15,MATCH(RIGHT(D1697,2),$M$9:$M$15,0),0))^($H1697-IND_SavePot!$H1697)</f>
        <v>3.1090139669596147E-3</v>
      </c>
      <c r="J1697" s="13">
        <f t="shared" si="101"/>
        <v>3.1090139669596147E-3</v>
      </c>
      <c r="K1697" s="2">
        <v>0</v>
      </c>
    </row>
    <row r="1698" spans="3:11">
      <c r="C1698" s="11" t="str">
        <f>IND_SavePot!C1698</f>
        <v>INDCDEFFTF-82</v>
      </c>
      <c r="D1698" s="11" t="str">
        <f>IND_SavePot!D1698</f>
        <v>ICDTF</v>
      </c>
      <c r="E1698" s="10" t="str">
        <f t="shared" si="100"/>
        <v>ICDTF</v>
      </c>
      <c r="F1698" s="10" t="s">
        <v>10</v>
      </c>
      <c r="G1698" s="10" t="s">
        <v>11</v>
      </c>
      <c r="H1698" s="10">
        <f t="shared" si="102"/>
        <v>2050</v>
      </c>
      <c r="I1698" s="13">
        <f>IND_SavePot!I1698*(1+HLOOKUP(MID(D1698,2,2),$M$9:$AF$15,MATCH(RIGHT(D1698,2),$M$9:$M$15,0),0))^($H1698-IND_SavePot!$H1698)</f>
        <v>0</v>
      </c>
      <c r="J1698" s="13">
        <f t="shared" si="101"/>
        <v>0</v>
      </c>
      <c r="K1698" s="2">
        <v>0</v>
      </c>
    </row>
    <row r="1699" spans="3:11">
      <c r="C1699" s="11" t="str">
        <f>IND_SavePot!C1699</f>
        <v>INDCDEFFPH-83</v>
      </c>
      <c r="D1699" s="11" t="str">
        <f>IND_SavePot!D1699</f>
        <v>ICDPH</v>
      </c>
      <c r="E1699" s="10" t="str">
        <f t="shared" si="100"/>
        <v>ICDPH</v>
      </c>
      <c r="F1699" s="10" t="s">
        <v>10</v>
      </c>
      <c r="G1699" s="10" t="s">
        <v>11</v>
      </c>
      <c r="H1699" s="10">
        <f t="shared" si="102"/>
        <v>2050</v>
      </c>
      <c r="I1699" s="13">
        <f>IND_SavePot!I1699*(1+HLOOKUP(MID(D1699,2,2),$M$9:$AF$15,MATCH(RIGHT(D1699,2),$M$9:$M$15,0),0))^($H1699-IND_SavePot!$H1699)</f>
        <v>3.5271587325218807E-3</v>
      </c>
      <c r="J1699" s="13">
        <f t="shared" si="101"/>
        <v>3.5271587325218807E-3</v>
      </c>
      <c r="K1699" s="2">
        <v>2</v>
      </c>
    </row>
    <row r="1700" spans="3:11">
      <c r="C1700" s="11" t="str">
        <f>IND_SavePot!C1700</f>
        <v>INDCDEFFPH-83</v>
      </c>
      <c r="D1700" s="11" t="str">
        <f>IND_SavePot!D1700</f>
        <v>ICDPH</v>
      </c>
      <c r="E1700" s="10" t="str">
        <f t="shared" si="100"/>
        <v>ICDPH</v>
      </c>
      <c r="F1700" s="10" t="s">
        <v>10</v>
      </c>
      <c r="G1700" s="10" t="s">
        <v>11</v>
      </c>
      <c r="H1700" s="10">
        <f t="shared" si="102"/>
        <v>2050</v>
      </c>
      <c r="I1700" s="13">
        <f>IND_SavePot!I1700*(1+HLOOKUP(MID(D1700,2,2),$M$9:$AF$15,MATCH(RIGHT(D1700,2),$M$9:$M$15,0),0))^($H1700-IND_SavePot!$H1700)</f>
        <v>3.5271587325218807E-3</v>
      </c>
      <c r="J1700" s="13">
        <f t="shared" si="101"/>
        <v>3.5271587325218807E-3</v>
      </c>
      <c r="K1700" s="2">
        <v>5</v>
      </c>
    </row>
    <row r="1701" spans="3:11">
      <c r="C1701" s="11" t="str">
        <f>IND_SavePot!C1701</f>
        <v>INDCDEFFSH-83</v>
      </c>
      <c r="D1701" s="11" t="str">
        <f>IND_SavePot!D1701</f>
        <v>ICDSH</v>
      </c>
      <c r="E1701" s="10" t="str">
        <f t="shared" si="100"/>
        <v>ICDSH</v>
      </c>
      <c r="F1701" s="10" t="s">
        <v>10</v>
      </c>
      <c r="G1701" s="10" t="s">
        <v>11</v>
      </c>
      <c r="H1701" s="10">
        <f t="shared" si="102"/>
        <v>2050</v>
      </c>
      <c r="I1701" s="13">
        <f>IND_SavePot!I1701*(1+HLOOKUP(MID(D1701,2,2),$M$9:$AF$15,MATCH(RIGHT(D1701,2),$M$9:$M$15,0),0))^($H1701-IND_SavePot!$H1701)</f>
        <v>8.3020708521918569E-3</v>
      </c>
      <c r="J1701" s="13">
        <f t="shared" si="101"/>
        <v>8.3020708521918569E-3</v>
      </c>
      <c r="K1701" s="2">
        <v>0</v>
      </c>
    </row>
    <row r="1702" spans="3:11">
      <c r="C1702" s="11" t="str">
        <f>IND_SavePot!C1702</f>
        <v>INDCDEFFLA-83</v>
      </c>
      <c r="D1702" s="11" t="str">
        <f>IND_SavePot!D1702</f>
        <v>ICDLA</v>
      </c>
      <c r="E1702" s="10" t="str">
        <f t="shared" si="100"/>
        <v>ICDLA</v>
      </c>
      <c r="F1702" s="10" t="s">
        <v>10</v>
      </c>
      <c r="G1702" s="10" t="s">
        <v>11</v>
      </c>
      <c r="H1702" s="10">
        <f t="shared" si="102"/>
        <v>2050</v>
      </c>
      <c r="I1702" s="13">
        <f>IND_SavePot!I1702*(1+HLOOKUP(MID(D1702,2,2),$M$9:$AF$15,MATCH(RIGHT(D1702,2),$M$9:$M$15,0),0))^($H1702-IND_SavePot!$H1702)</f>
        <v>7.6835364427868483E-3</v>
      </c>
      <c r="J1702" s="13">
        <f t="shared" si="101"/>
        <v>7.6835364427868483E-3</v>
      </c>
      <c r="K1702" s="2">
        <v>0</v>
      </c>
    </row>
    <row r="1703" spans="3:11">
      <c r="C1703" s="11" t="str">
        <f>IND_SavePot!C1703</f>
        <v>INDCDEFFEM-83</v>
      </c>
      <c r="D1703" s="11" t="str">
        <f>IND_SavePot!D1703</f>
        <v>ICDEM</v>
      </c>
      <c r="E1703" s="10" t="str">
        <f t="shared" si="100"/>
        <v>ICDEM</v>
      </c>
      <c r="F1703" s="10" t="s">
        <v>10</v>
      </c>
      <c r="G1703" s="10" t="s">
        <v>11</v>
      </c>
      <c r="H1703" s="10">
        <f t="shared" si="102"/>
        <v>2050</v>
      </c>
      <c r="I1703" s="13">
        <f>IND_SavePot!I1703*(1+HLOOKUP(MID(D1703,2,2),$M$9:$AF$15,MATCH(RIGHT(D1703,2),$M$9:$M$15,0),0))^($H1703-IND_SavePot!$H1703)</f>
        <v>3.1090139669597773E-3</v>
      </c>
      <c r="J1703" s="13">
        <f t="shared" si="101"/>
        <v>3.1090139669597773E-3</v>
      </c>
      <c r="K1703" s="2">
        <v>0</v>
      </c>
    </row>
    <row r="1704" spans="3:11">
      <c r="C1704" s="11" t="str">
        <f>IND_SavePot!C1704</f>
        <v>INDCDEFFTF-83</v>
      </c>
      <c r="D1704" s="11" t="str">
        <f>IND_SavePot!D1704</f>
        <v>ICDTF</v>
      </c>
      <c r="E1704" s="10" t="str">
        <f t="shared" si="100"/>
        <v>ICDTF</v>
      </c>
      <c r="F1704" s="10" t="s">
        <v>10</v>
      </c>
      <c r="G1704" s="10" t="s">
        <v>11</v>
      </c>
      <c r="H1704" s="10">
        <f t="shared" si="102"/>
        <v>2050</v>
      </c>
      <c r="I1704" s="13">
        <f>IND_SavePot!I1704*(1+HLOOKUP(MID(D1704,2,2),$M$9:$AF$15,MATCH(RIGHT(D1704,2),$M$9:$M$15,0),0))^($H1704-IND_SavePot!$H1704)</f>
        <v>0</v>
      </c>
      <c r="J1704" s="13">
        <f t="shared" si="101"/>
        <v>0</v>
      </c>
      <c r="K1704" s="2">
        <v>0</v>
      </c>
    </row>
    <row r="1705" spans="3:11">
      <c r="C1705" s="11" t="str">
        <f>IND_SavePot!C1705</f>
        <v>INDCDEFFPH-84</v>
      </c>
      <c r="D1705" s="11" t="str">
        <f>IND_SavePot!D1705</f>
        <v>ICDPH</v>
      </c>
      <c r="E1705" s="10" t="str">
        <f t="shared" si="100"/>
        <v>ICDPH</v>
      </c>
      <c r="F1705" s="10" t="s">
        <v>10</v>
      </c>
      <c r="G1705" s="10" t="s">
        <v>11</v>
      </c>
      <c r="H1705" s="10">
        <f t="shared" si="102"/>
        <v>2050</v>
      </c>
      <c r="I1705" s="13">
        <f>IND_SavePot!I1705*(1+HLOOKUP(MID(D1705,2,2),$M$9:$AF$15,MATCH(RIGHT(D1705,2),$M$9:$M$15,0),0))^($H1705-IND_SavePot!$H1705)</f>
        <v>3.527158732521758E-3</v>
      </c>
      <c r="J1705" s="13">
        <f t="shared" si="101"/>
        <v>3.527158732521758E-3</v>
      </c>
      <c r="K1705" s="2">
        <v>2</v>
      </c>
    </row>
    <row r="1706" spans="3:11">
      <c r="C1706" s="11" t="str">
        <f>IND_SavePot!C1706</f>
        <v>INDCDEFFPH-84</v>
      </c>
      <c r="D1706" s="11" t="str">
        <f>IND_SavePot!D1706</f>
        <v>ICDPH</v>
      </c>
      <c r="E1706" s="10" t="str">
        <f t="shared" si="100"/>
        <v>ICDPH</v>
      </c>
      <c r="F1706" s="10" t="s">
        <v>10</v>
      </c>
      <c r="G1706" s="10" t="s">
        <v>11</v>
      </c>
      <c r="H1706" s="10">
        <f t="shared" si="102"/>
        <v>2050</v>
      </c>
      <c r="I1706" s="13">
        <f>IND_SavePot!I1706*(1+HLOOKUP(MID(D1706,2,2),$M$9:$AF$15,MATCH(RIGHT(D1706,2),$M$9:$M$15,0),0))^($H1706-IND_SavePot!$H1706)</f>
        <v>3.527158732521758E-3</v>
      </c>
      <c r="J1706" s="13">
        <f t="shared" si="101"/>
        <v>3.527158732521758E-3</v>
      </c>
      <c r="K1706" s="2">
        <v>5</v>
      </c>
    </row>
    <row r="1707" spans="3:11">
      <c r="C1707" s="11" t="str">
        <f>IND_SavePot!C1707</f>
        <v>INDCDEFFSH-84</v>
      </c>
      <c r="D1707" s="11" t="str">
        <f>IND_SavePot!D1707</f>
        <v>ICDSH</v>
      </c>
      <c r="E1707" s="10" t="str">
        <f t="shared" si="100"/>
        <v>ICDSH</v>
      </c>
      <c r="F1707" s="10" t="s">
        <v>10</v>
      </c>
      <c r="G1707" s="10" t="s">
        <v>11</v>
      </c>
      <c r="H1707" s="10">
        <f t="shared" si="102"/>
        <v>2050</v>
      </c>
      <c r="I1707" s="13">
        <f>IND_SavePot!I1707*(1+HLOOKUP(MID(D1707,2,2),$M$9:$AF$15,MATCH(RIGHT(D1707,2),$M$9:$M$15,0),0))^($H1707-IND_SavePot!$H1707)</f>
        <v>8.3020708521917477E-3</v>
      </c>
      <c r="J1707" s="13">
        <f t="shared" si="101"/>
        <v>8.3020708521917477E-3</v>
      </c>
      <c r="K1707" s="2">
        <v>0</v>
      </c>
    </row>
    <row r="1708" spans="3:11">
      <c r="C1708" s="11" t="str">
        <f>IND_SavePot!C1708</f>
        <v>INDCDEFFLA-84</v>
      </c>
      <c r="D1708" s="11" t="str">
        <f>IND_SavePot!D1708</f>
        <v>ICDLA</v>
      </c>
      <c r="E1708" s="10" t="str">
        <f t="shared" si="100"/>
        <v>ICDLA</v>
      </c>
      <c r="F1708" s="10" t="s">
        <v>10</v>
      </c>
      <c r="G1708" s="10" t="s">
        <v>11</v>
      </c>
      <c r="H1708" s="10">
        <f t="shared" si="102"/>
        <v>2050</v>
      </c>
      <c r="I1708" s="13">
        <f>IND_SavePot!I1708*(1+HLOOKUP(MID(D1708,2,2),$M$9:$AF$15,MATCH(RIGHT(D1708,2),$M$9:$M$15,0),0))^($H1708-IND_SavePot!$H1708)</f>
        <v>7.6835364427867113E-3</v>
      </c>
      <c r="J1708" s="13">
        <f t="shared" si="101"/>
        <v>7.6835364427867113E-3</v>
      </c>
      <c r="K1708" s="2">
        <v>0</v>
      </c>
    </row>
    <row r="1709" spans="3:11">
      <c r="C1709" s="11" t="str">
        <f>IND_SavePot!C1709</f>
        <v>INDCDEFFEM-84</v>
      </c>
      <c r="D1709" s="11" t="str">
        <f>IND_SavePot!D1709</f>
        <v>ICDEM</v>
      </c>
      <c r="E1709" s="10" t="str">
        <f t="shared" si="100"/>
        <v>ICDEM</v>
      </c>
      <c r="F1709" s="10" t="s">
        <v>10</v>
      </c>
      <c r="G1709" s="10" t="s">
        <v>11</v>
      </c>
      <c r="H1709" s="10">
        <f t="shared" si="102"/>
        <v>2050</v>
      </c>
      <c r="I1709" s="13">
        <f>IND_SavePot!I1709*(1+HLOOKUP(MID(D1709,2,2),$M$9:$AF$15,MATCH(RIGHT(D1709,2),$M$9:$M$15,0),0))^($H1709-IND_SavePot!$H1709)</f>
        <v>3.1090139669596147E-3</v>
      </c>
      <c r="J1709" s="13">
        <f t="shared" si="101"/>
        <v>3.1090139669596147E-3</v>
      </c>
      <c r="K1709" s="2">
        <v>0</v>
      </c>
    </row>
    <row r="1710" spans="3:11">
      <c r="C1710" s="11" t="str">
        <f>IND_SavePot!C1710</f>
        <v>INDCDEFFTF-84</v>
      </c>
      <c r="D1710" s="11" t="str">
        <f>IND_SavePot!D1710</f>
        <v>ICDTF</v>
      </c>
      <c r="E1710" s="10" t="str">
        <f t="shared" si="100"/>
        <v>ICDTF</v>
      </c>
      <c r="F1710" s="10" t="s">
        <v>10</v>
      </c>
      <c r="G1710" s="10" t="s">
        <v>11</v>
      </c>
      <c r="H1710" s="10">
        <f t="shared" si="102"/>
        <v>2050</v>
      </c>
      <c r="I1710" s="13">
        <f>IND_SavePot!I1710*(1+HLOOKUP(MID(D1710,2,2),$M$9:$AF$15,MATCH(RIGHT(D1710,2),$M$9:$M$15,0),0))^($H1710-IND_SavePot!$H1710)</f>
        <v>0</v>
      </c>
      <c r="J1710" s="13">
        <f t="shared" si="101"/>
        <v>0</v>
      </c>
      <c r="K1710" s="2">
        <v>0</v>
      </c>
    </row>
    <row r="1711" spans="3:11">
      <c r="C1711" s="11" t="str">
        <f>IND_SavePot!C1711</f>
        <v>INDCDEFFPH-85</v>
      </c>
      <c r="D1711" s="11" t="str">
        <f>IND_SavePot!D1711</f>
        <v>ICDPH</v>
      </c>
      <c r="E1711" s="10" t="str">
        <f t="shared" si="100"/>
        <v>ICDPH</v>
      </c>
      <c r="F1711" s="10" t="s">
        <v>10</v>
      </c>
      <c r="G1711" s="10" t="s">
        <v>11</v>
      </c>
      <c r="H1711" s="10">
        <f t="shared" si="102"/>
        <v>2050</v>
      </c>
      <c r="I1711" s="13">
        <f>IND_SavePot!I1711*(1+HLOOKUP(MID(D1711,2,2),$M$9:$AF$15,MATCH(RIGHT(D1711,2),$M$9:$M$15,0),0))^($H1711-IND_SavePot!$H1711)</f>
        <v>3.527158732521758E-3</v>
      </c>
      <c r="J1711" s="13">
        <f t="shared" si="101"/>
        <v>3.527158732521758E-3</v>
      </c>
      <c r="K1711" s="2">
        <v>2</v>
      </c>
    </row>
    <row r="1712" spans="3:11">
      <c r="C1712" s="11" t="str">
        <f>IND_SavePot!C1712</f>
        <v>INDCDEFFPH-85</v>
      </c>
      <c r="D1712" s="11" t="str">
        <f>IND_SavePot!D1712</f>
        <v>ICDPH</v>
      </c>
      <c r="E1712" s="10" t="str">
        <f t="shared" si="100"/>
        <v>ICDPH</v>
      </c>
      <c r="F1712" s="10" t="s">
        <v>10</v>
      </c>
      <c r="G1712" s="10" t="s">
        <v>11</v>
      </c>
      <c r="H1712" s="10">
        <f t="shared" si="102"/>
        <v>2050</v>
      </c>
      <c r="I1712" s="13">
        <f>IND_SavePot!I1712*(1+HLOOKUP(MID(D1712,2,2),$M$9:$AF$15,MATCH(RIGHT(D1712,2),$M$9:$M$15,0),0))^($H1712-IND_SavePot!$H1712)</f>
        <v>3.527158732521758E-3</v>
      </c>
      <c r="J1712" s="13">
        <f t="shared" si="101"/>
        <v>3.527158732521758E-3</v>
      </c>
      <c r="K1712" s="2">
        <v>5</v>
      </c>
    </row>
    <row r="1713" spans="3:11">
      <c r="C1713" s="11" t="str">
        <f>IND_SavePot!C1713</f>
        <v>INDCDEFFSH-85</v>
      </c>
      <c r="D1713" s="11" t="str">
        <f>IND_SavePot!D1713</f>
        <v>ICDSH</v>
      </c>
      <c r="E1713" s="10" t="str">
        <f t="shared" si="100"/>
        <v>ICDSH</v>
      </c>
      <c r="F1713" s="10" t="s">
        <v>10</v>
      </c>
      <c r="G1713" s="10" t="s">
        <v>11</v>
      </c>
      <c r="H1713" s="10">
        <f t="shared" si="102"/>
        <v>2050</v>
      </c>
      <c r="I1713" s="13">
        <f>IND_SavePot!I1713*(1+HLOOKUP(MID(D1713,2,2),$M$9:$AF$15,MATCH(RIGHT(D1713,2),$M$9:$M$15,0),0))^($H1713-IND_SavePot!$H1713)</f>
        <v>8.3020708521917477E-3</v>
      </c>
      <c r="J1713" s="13">
        <f t="shared" si="101"/>
        <v>8.3020708521917477E-3</v>
      </c>
      <c r="K1713" s="2">
        <v>0</v>
      </c>
    </row>
    <row r="1714" spans="3:11">
      <c r="C1714" s="11" t="str">
        <f>IND_SavePot!C1714</f>
        <v>INDCDEFFLA-85</v>
      </c>
      <c r="D1714" s="11" t="str">
        <f>IND_SavePot!D1714</f>
        <v>ICDLA</v>
      </c>
      <c r="E1714" s="10" t="str">
        <f t="shared" si="100"/>
        <v>ICDLA</v>
      </c>
      <c r="F1714" s="10" t="s">
        <v>10</v>
      </c>
      <c r="G1714" s="10" t="s">
        <v>11</v>
      </c>
      <c r="H1714" s="10">
        <f t="shared" si="102"/>
        <v>2050</v>
      </c>
      <c r="I1714" s="13">
        <f>IND_SavePot!I1714*(1+HLOOKUP(MID(D1714,2,2),$M$9:$AF$15,MATCH(RIGHT(D1714,2),$M$9:$M$15,0),0))^($H1714-IND_SavePot!$H1714)</f>
        <v>7.6835364427867113E-3</v>
      </c>
      <c r="J1714" s="13">
        <f t="shared" si="101"/>
        <v>7.6835364427867113E-3</v>
      </c>
      <c r="K1714" s="2">
        <v>0</v>
      </c>
    </row>
    <row r="1715" spans="3:11">
      <c r="C1715" s="11" t="str">
        <f>IND_SavePot!C1715</f>
        <v>INDCDEFFEM-85</v>
      </c>
      <c r="D1715" s="11" t="str">
        <f>IND_SavePot!D1715</f>
        <v>ICDEM</v>
      </c>
      <c r="E1715" s="10" t="str">
        <f t="shared" si="100"/>
        <v>ICDEM</v>
      </c>
      <c r="F1715" s="10" t="s">
        <v>10</v>
      </c>
      <c r="G1715" s="10" t="s">
        <v>11</v>
      </c>
      <c r="H1715" s="10">
        <f t="shared" si="102"/>
        <v>2050</v>
      </c>
      <c r="I1715" s="13">
        <f>IND_SavePot!I1715*(1+HLOOKUP(MID(D1715,2,2),$M$9:$AF$15,MATCH(RIGHT(D1715,2),$M$9:$M$15,0),0))^($H1715-IND_SavePot!$H1715)</f>
        <v>3.1090139669596147E-3</v>
      </c>
      <c r="J1715" s="13">
        <f t="shared" si="101"/>
        <v>3.1090139669596147E-3</v>
      </c>
      <c r="K1715" s="2">
        <v>0</v>
      </c>
    </row>
    <row r="1716" spans="3:11">
      <c r="C1716" s="11" t="str">
        <f>IND_SavePot!C1716</f>
        <v>INDCDEFFTF-85</v>
      </c>
      <c r="D1716" s="11" t="str">
        <f>IND_SavePot!D1716</f>
        <v>ICDTF</v>
      </c>
      <c r="E1716" s="10" t="str">
        <f t="shared" si="100"/>
        <v>ICDTF</v>
      </c>
      <c r="F1716" s="10" t="s">
        <v>10</v>
      </c>
      <c r="G1716" s="10" t="s">
        <v>11</v>
      </c>
      <c r="H1716" s="10">
        <f t="shared" si="102"/>
        <v>2050</v>
      </c>
      <c r="I1716" s="13">
        <f>IND_SavePot!I1716*(1+HLOOKUP(MID(D1716,2,2),$M$9:$AF$15,MATCH(RIGHT(D1716,2),$M$9:$M$15,0),0))^($H1716-IND_SavePot!$H1716)</f>
        <v>0</v>
      </c>
      <c r="J1716" s="13">
        <f t="shared" si="101"/>
        <v>0</v>
      </c>
      <c r="K1716" s="2">
        <v>0</v>
      </c>
    </row>
    <row r="1717" spans="3:11">
      <c r="C1717" s="11" t="str">
        <f>IND_SavePot!C1717</f>
        <v>INDCDEFFPH-86</v>
      </c>
      <c r="D1717" s="11" t="str">
        <f>IND_SavePot!D1717</f>
        <v>ICDPH</v>
      </c>
      <c r="E1717" s="10" t="str">
        <f t="shared" si="100"/>
        <v>ICDPH</v>
      </c>
      <c r="F1717" s="10" t="s">
        <v>10</v>
      </c>
      <c r="G1717" s="10" t="s">
        <v>11</v>
      </c>
      <c r="H1717" s="10">
        <f t="shared" si="102"/>
        <v>2050</v>
      </c>
      <c r="I1717" s="13">
        <f>IND_SavePot!I1717*(1+HLOOKUP(MID(D1717,2,2),$M$9:$AF$15,MATCH(RIGHT(D1717,2),$M$9:$M$15,0),0))^($H1717-IND_SavePot!$H1717)</f>
        <v>3.5271587325218807E-3</v>
      </c>
      <c r="J1717" s="13">
        <f t="shared" si="101"/>
        <v>3.5271587325218807E-3</v>
      </c>
      <c r="K1717" s="2">
        <v>2</v>
      </c>
    </row>
    <row r="1718" spans="3:11">
      <c r="C1718" s="11" t="str">
        <f>IND_SavePot!C1718</f>
        <v>INDCDEFFPH-86</v>
      </c>
      <c r="D1718" s="11" t="str">
        <f>IND_SavePot!D1718</f>
        <v>ICDPH</v>
      </c>
      <c r="E1718" s="10" t="str">
        <f t="shared" si="100"/>
        <v>ICDPH</v>
      </c>
      <c r="F1718" s="10" t="s">
        <v>10</v>
      </c>
      <c r="G1718" s="10" t="s">
        <v>11</v>
      </c>
      <c r="H1718" s="10">
        <f t="shared" si="102"/>
        <v>2050</v>
      </c>
      <c r="I1718" s="13">
        <f>IND_SavePot!I1718*(1+HLOOKUP(MID(D1718,2,2),$M$9:$AF$15,MATCH(RIGHT(D1718,2),$M$9:$M$15,0),0))^($H1718-IND_SavePot!$H1718)</f>
        <v>3.5271587325218807E-3</v>
      </c>
      <c r="J1718" s="13">
        <f t="shared" si="101"/>
        <v>3.5271587325218807E-3</v>
      </c>
      <c r="K1718" s="2">
        <v>5</v>
      </c>
    </row>
    <row r="1719" spans="3:11">
      <c r="C1719" s="11" t="str">
        <f>IND_SavePot!C1719</f>
        <v>INDCDEFFSH-86</v>
      </c>
      <c r="D1719" s="11" t="str">
        <f>IND_SavePot!D1719</f>
        <v>ICDSH</v>
      </c>
      <c r="E1719" s="10" t="str">
        <f t="shared" si="100"/>
        <v>ICDSH</v>
      </c>
      <c r="F1719" s="10" t="s">
        <v>10</v>
      </c>
      <c r="G1719" s="10" t="s">
        <v>11</v>
      </c>
      <c r="H1719" s="10">
        <f t="shared" si="102"/>
        <v>2050</v>
      </c>
      <c r="I1719" s="13">
        <f>IND_SavePot!I1719*(1+HLOOKUP(MID(D1719,2,2),$M$9:$AF$15,MATCH(RIGHT(D1719,2),$M$9:$M$15,0),0))^($H1719-IND_SavePot!$H1719)</f>
        <v>8.3020708521916384E-3</v>
      </c>
      <c r="J1719" s="13">
        <f t="shared" si="101"/>
        <v>8.3020708521916384E-3</v>
      </c>
      <c r="K1719" s="2">
        <v>0</v>
      </c>
    </row>
    <row r="1720" spans="3:11">
      <c r="C1720" s="11" t="str">
        <f>IND_SavePot!C1720</f>
        <v>INDCDEFFLA-86</v>
      </c>
      <c r="D1720" s="11" t="str">
        <f>IND_SavePot!D1720</f>
        <v>ICDLA</v>
      </c>
      <c r="E1720" s="10" t="str">
        <f t="shared" si="100"/>
        <v>ICDLA</v>
      </c>
      <c r="F1720" s="10" t="s">
        <v>10</v>
      </c>
      <c r="G1720" s="10" t="s">
        <v>11</v>
      </c>
      <c r="H1720" s="10">
        <f t="shared" si="102"/>
        <v>2050</v>
      </c>
      <c r="I1720" s="13">
        <f>IND_SavePot!I1720*(1+HLOOKUP(MID(D1720,2,2),$M$9:$AF$15,MATCH(RIGHT(D1720,2),$M$9:$M$15,0),0))^($H1720-IND_SavePot!$H1720)</f>
        <v>7.6835364427868483E-3</v>
      </c>
      <c r="J1720" s="13">
        <f t="shared" si="101"/>
        <v>7.6835364427868483E-3</v>
      </c>
      <c r="K1720" s="2">
        <v>0</v>
      </c>
    </row>
    <row r="1721" spans="3:11">
      <c r="C1721" s="11" t="str">
        <f>IND_SavePot!C1721</f>
        <v>INDCDEFFEM-86</v>
      </c>
      <c r="D1721" s="11" t="str">
        <f>IND_SavePot!D1721</f>
        <v>ICDEM</v>
      </c>
      <c r="E1721" s="10" t="str">
        <f t="shared" si="100"/>
        <v>ICDEM</v>
      </c>
      <c r="F1721" s="10" t="s">
        <v>10</v>
      </c>
      <c r="G1721" s="10" t="s">
        <v>11</v>
      </c>
      <c r="H1721" s="10">
        <f t="shared" si="102"/>
        <v>2050</v>
      </c>
      <c r="I1721" s="13">
        <f>IND_SavePot!I1721*(1+HLOOKUP(MID(D1721,2,2),$M$9:$AF$15,MATCH(RIGHT(D1721,2),$M$9:$M$15,0),0))^($H1721-IND_SavePot!$H1721)</f>
        <v>3.1090139669596958E-3</v>
      </c>
      <c r="J1721" s="13">
        <f t="shared" si="101"/>
        <v>3.1090139669596958E-3</v>
      </c>
      <c r="K1721" s="2">
        <v>0</v>
      </c>
    </row>
    <row r="1722" spans="3:11">
      <c r="C1722" s="11" t="str">
        <f>IND_SavePot!C1722</f>
        <v>INDCDEFFTF-86</v>
      </c>
      <c r="D1722" s="11" t="str">
        <f>IND_SavePot!D1722</f>
        <v>ICDTF</v>
      </c>
      <c r="E1722" s="10" t="str">
        <f t="shared" si="100"/>
        <v>ICDTF</v>
      </c>
      <c r="F1722" s="10" t="s">
        <v>10</v>
      </c>
      <c r="G1722" s="10" t="s">
        <v>11</v>
      </c>
      <c r="H1722" s="10">
        <f t="shared" si="102"/>
        <v>2050</v>
      </c>
      <c r="I1722" s="13">
        <f>IND_SavePot!I1722*(1+HLOOKUP(MID(D1722,2,2),$M$9:$AF$15,MATCH(RIGHT(D1722,2),$M$9:$M$15,0),0))^($H1722-IND_SavePot!$H1722)</f>
        <v>0</v>
      </c>
      <c r="J1722" s="13">
        <f t="shared" si="101"/>
        <v>0</v>
      </c>
      <c r="K1722" s="2">
        <v>0</v>
      </c>
    </row>
    <row r="1723" spans="3:11">
      <c r="C1723" s="11" t="str">
        <f>IND_SavePot!C1723</f>
        <v>INDCDEFFPH-87</v>
      </c>
      <c r="D1723" s="11" t="str">
        <f>IND_SavePot!D1723</f>
        <v>ICDPH</v>
      </c>
      <c r="E1723" s="10" t="str">
        <f t="shared" si="100"/>
        <v>ICDPH</v>
      </c>
      <c r="F1723" s="10" t="s">
        <v>10</v>
      </c>
      <c r="G1723" s="10" t="s">
        <v>11</v>
      </c>
      <c r="H1723" s="10">
        <f t="shared" si="102"/>
        <v>2050</v>
      </c>
      <c r="I1723" s="13">
        <f>IND_SavePot!I1723*(1+HLOOKUP(MID(D1723,2,2),$M$9:$AF$15,MATCH(RIGHT(D1723,2),$M$9:$M$15,0),0))^($H1723-IND_SavePot!$H1723)</f>
        <v>3.527158732521758E-3</v>
      </c>
      <c r="J1723" s="13">
        <f t="shared" si="101"/>
        <v>3.527158732521758E-3</v>
      </c>
      <c r="K1723" s="2">
        <v>2</v>
      </c>
    </row>
    <row r="1724" spans="3:11">
      <c r="C1724" s="11" t="str">
        <f>IND_SavePot!C1724</f>
        <v>INDCDEFFPH-87</v>
      </c>
      <c r="D1724" s="11" t="str">
        <f>IND_SavePot!D1724</f>
        <v>ICDPH</v>
      </c>
      <c r="E1724" s="10" t="str">
        <f t="shared" si="100"/>
        <v>ICDPH</v>
      </c>
      <c r="F1724" s="10" t="s">
        <v>10</v>
      </c>
      <c r="G1724" s="10" t="s">
        <v>11</v>
      </c>
      <c r="H1724" s="10">
        <f t="shared" si="102"/>
        <v>2050</v>
      </c>
      <c r="I1724" s="13">
        <f>IND_SavePot!I1724*(1+HLOOKUP(MID(D1724,2,2),$M$9:$AF$15,MATCH(RIGHT(D1724,2),$M$9:$M$15,0),0))^($H1724-IND_SavePot!$H1724)</f>
        <v>3.527158732521758E-3</v>
      </c>
      <c r="J1724" s="13">
        <f t="shared" si="101"/>
        <v>3.527158732521758E-3</v>
      </c>
      <c r="K1724" s="2">
        <v>5</v>
      </c>
    </row>
    <row r="1725" spans="3:11">
      <c r="C1725" s="11" t="str">
        <f>IND_SavePot!C1725</f>
        <v>INDCDEFFSH-87</v>
      </c>
      <c r="D1725" s="11" t="str">
        <f>IND_SavePot!D1725</f>
        <v>ICDSH</v>
      </c>
      <c r="E1725" s="10" t="str">
        <f t="shared" si="100"/>
        <v>ICDSH</v>
      </c>
      <c r="F1725" s="10" t="s">
        <v>10</v>
      </c>
      <c r="G1725" s="10" t="s">
        <v>11</v>
      </c>
      <c r="H1725" s="10">
        <f t="shared" si="102"/>
        <v>2050</v>
      </c>
      <c r="I1725" s="13">
        <f>IND_SavePot!I1725*(1+HLOOKUP(MID(D1725,2,2),$M$9:$AF$15,MATCH(RIGHT(D1725,2),$M$9:$M$15,0),0))^($H1725-IND_SavePot!$H1725)</f>
        <v>8.3020708521917477E-3</v>
      </c>
      <c r="J1725" s="13">
        <f t="shared" si="101"/>
        <v>8.3020708521917477E-3</v>
      </c>
      <c r="K1725" s="2">
        <v>0</v>
      </c>
    </row>
    <row r="1726" spans="3:11">
      <c r="C1726" s="11" t="str">
        <f>IND_SavePot!C1726</f>
        <v>INDCDEFFLA-87</v>
      </c>
      <c r="D1726" s="11" t="str">
        <f>IND_SavePot!D1726</f>
        <v>ICDLA</v>
      </c>
      <c r="E1726" s="10" t="str">
        <f t="shared" si="100"/>
        <v>ICDLA</v>
      </c>
      <c r="F1726" s="10" t="s">
        <v>10</v>
      </c>
      <c r="G1726" s="10" t="s">
        <v>11</v>
      </c>
      <c r="H1726" s="10">
        <f t="shared" si="102"/>
        <v>2050</v>
      </c>
      <c r="I1726" s="13">
        <f>IND_SavePot!I1726*(1+HLOOKUP(MID(D1726,2,2),$M$9:$AF$15,MATCH(RIGHT(D1726,2),$M$9:$M$15,0),0))^($H1726-IND_SavePot!$H1726)</f>
        <v>7.6835364427867113E-3</v>
      </c>
      <c r="J1726" s="13">
        <f t="shared" si="101"/>
        <v>7.6835364427867113E-3</v>
      </c>
      <c r="K1726" s="2">
        <v>0</v>
      </c>
    </row>
    <row r="1727" spans="3:11">
      <c r="C1727" s="11" t="str">
        <f>IND_SavePot!C1727</f>
        <v>INDCDEFFEM-87</v>
      </c>
      <c r="D1727" s="11" t="str">
        <f>IND_SavePot!D1727</f>
        <v>ICDEM</v>
      </c>
      <c r="E1727" s="10" t="str">
        <f t="shared" si="100"/>
        <v>ICDEM</v>
      </c>
      <c r="F1727" s="10" t="s">
        <v>10</v>
      </c>
      <c r="G1727" s="10" t="s">
        <v>11</v>
      </c>
      <c r="H1727" s="10">
        <f t="shared" si="102"/>
        <v>2050</v>
      </c>
      <c r="I1727" s="13">
        <f>IND_SavePot!I1727*(1+HLOOKUP(MID(D1727,2,2),$M$9:$AF$15,MATCH(RIGHT(D1727,2),$M$9:$M$15,0),0))^($H1727-IND_SavePot!$H1727)</f>
        <v>3.1090139669596958E-3</v>
      </c>
      <c r="J1727" s="13">
        <f t="shared" si="101"/>
        <v>3.1090139669596958E-3</v>
      </c>
      <c r="K1727" s="2">
        <v>0</v>
      </c>
    </row>
    <row r="1728" spans="3:11">
      <c r="C1728" s="11" t="str">
        <f>IND_SavePot!C1728</f>
        <v>INDCDEFFTF-87</v>
      </c>
      <c r="D1728" s="11" t="str">
        <f>IND_SavePot!D1728</f>
        <v>ICDTF</v>
      </c>
      <c r="E1728" s="10" t="str">
        <f t="shared" si="100"/>
        <v>ICDTF</v>
      </c>
      <c r="F1728" s="10" t="s">
        <v>10</v>
      </c>
      <c r="G1728" s="10" t="s">
        <v>11</v>
      </c>
      <c r="H1728" s="10">
        <f t="shared" si="102"/>
        <v>2050</v>
      </c>
      <c r="I1728" s="13">
        <f>IND_SavePot!I1728*(1+HLOOKUP(MID(D1728,2,2),$M$9:$AF$15,MATCH(RIGHT(D1728,2),$M$9:$M$15,0),0))^($H1728-IND_SavePot!$H1728)</f>
        <v>0</v>
      </c>
      <c r="J1728" s="13">
        <f t="shared" si="101"/>
        <v>0</v>
      </c>
      <c r="K1728" s="2">
        <v>0</v>
      </c>
    </row>
    <row r="1729" spans="3:11">
      <c r="C1729" s="11" t="str">
        <f>IND_SavePot!C1729</f>
        <v>INDCDEFFPH-88</v>
      </c>
      <c r="D1729" s="11" t="str">
        <f>IND_SavePot!D1729</f>
        <v>ICDPH</v>
      </c>
      <c r="E1729" s="10" t="str">
        <f t="shared" si="100"/>
        <v>ICDPH</v>
      </c>
      <c r="F1729" s="10" t="s">
        <v>10</v>
      </c>
      <c r="G1729" s="10" t="s">
        <v>11</v>
      </c>
      <c r="H1729" s="10">
        <f t="shared" si="102"/>
        <v>2050</v>
      </c>
      <c r="I1729" s="13">
        <f>IND_SavePot!I1729*(1+HLOOKUP(MID(D1729,2,2),$M$9:$AF$15,MATCH(RIGHT(D1729,2),$M$9:$M$15,0),0))^($H1729-IND_SavePot!$H1729)</f>
        <v>3.5271587325218807E-3</v>
      </c>
      <c r="J1729" s="13">
        <f t="shared" si="101"/>
        <v>3.5271587325218807E-3</v>
      </c>
      <c r="K1729" s="2">
        <v>2</v>
      </c>
    </row>
    <row r="1730" spans="3:11">
      <c r="C1730" s="11" t="str">
        <f>IND_SavePot!C1730</f>
        <v>INDCDEFFPH-88</v>
      </c>
      <c r="D1730" s="11" t="str">
        <f>IND_SavePot!D1730</f>
        <v>ICDPH</v>
      </c>
      <c r="E1730" s="10" t="str">
        <f t="shared" si="100"/>
        <v>ICDPH</v>
      </c>
      <c r="F1730" s="10" t="s">
        <v>10</v>
      </c>
      <c r="G1730" s="10" t="s">
        <v>11</v>
      </c>
      <c r="H1730" s="10">
        <f t="shared" si="102"/>
        <v>2050</v>
      </c>
      <c r="I1730" s="13">
        <f>IND_SavePot!I1730*(1+HLOOKUP(MID(D1730,2,2),$M$9:$AF$15,MATCH(RIGHT(D1730,2),$M$9:$M$15,0),0))^($H1730-IND_SavePot!$H1730)</f>
        <v>3.5271587325218807E-3</v>
      </c>
      <c r="J1730" s="13">
        <f t="shared" si="101"/>
        <v>3.5271587325218807E-3</v>
      </c>
      <c r="K1730" s="2">
        <v>5</v>
      </c>
    </row>
    <row r="1731" spans="3:11">
      <c r="C1731" s="11" t="str">
        <f>IND_SavePot!C1731</f>
        <v>INDCDEFFSH-88</v>
      </c>
      <c r="D1731" s="11" t="str">
        <f>IND_SavePot!D1731</f>
        <v>ICDSH</v>
      </c>
      <c r="E1731" s="10" t="str">
        <f t="shared" si="100"/>
        <v>ICDSH</v>
      </c>
      <c r="F1731" s="10" t="s">
        <v>10</v>
      </c>
      <c r="G1731" s="10" t="s">
        <v>11</v>
      </c>
      <c r="H1731" s="10">
        <f t="shared" si="102"/>
        <v>2050</v>
      </c>
      <c r="I1731" s="13">
        <f>IND_SavePot!I1731*(1+HLOOKUP(MID(D1731,2,2),$M$9:$AF$15,MATCH(RIGHT(D1731,2),$M$9:$M$15,0),0))^($H1731-IND_SavePot!$H1731)</f>
        <v>8.3020708521919662E-3</v>
      </c>
      <c r="J1731" s="13">
        <f t="shared" si="101"/>
        <v>8.3020708521919662E-3</v>
      </c>
      <c r="K1731" s="2">
        <v>0</v>
      </c>
    </row>
    <row r="1732" spans="3:11">
      <c r="C1732" s="11" t="str">
        <f>IND_SavePot!C1732</f>
        <v>INDCDEFFLA-88</v>
      </c>
      <c r="D1732" s="11" t="str">
        <f>IND_SavePot!D1732</f>
        <v>ICDLA</v>
      </c>
      <c r="E1732" s="10" t="str">
        <f t="shared" si="100"/>
        <v>ICDLA</v>
      </c>
      <c r="F1732" s="10" t="s">
        <v>10</v>
      </c>
      <c r="G1732" s="10" t="s">
        <v>11</v>
      </c>
      <c r="H1732" s="10">
        <f t="shared" si="102"/>
        <v>2050</v>
      </c>
      <c r="I1732" s="13">
        <f>IND_SavePot!I1732*(1+HLOOKUP(MID(D1732,2,2),$M$9:$AF$15,MATCH(RIGHT(D1732,2),$M$9:$M$15,0),0))^($H1732-IND_SavePot!$H1732)</f>
        <v>7.683536442786779E-3</v>
      </c>
      <c r="J1732" s="13">
        <f t="shared" si="101"/>
        <v>7.683536442786779E-3</v>
      </c>
      <c r="K1732" s="2">
        <v>0</v>
      </c>
    </row>
    <row r="1733" spans="3:11">
      <c r="C1733" s="11" t="str">
        <f>IND_SavePot!C1733</f>
        <v>INDCDEFFEM-88</v>
      </c>
      <c r="D1733" s="11" t="str">
        <f>IND_SavePot!D1733</f>
        <v>ICDEM</v>
      </c>
      <c r="E1733" s="10" t="str">
        <f t="shared" si="100"/>
        <v>ICDEM</v>
      </c>
      <c r="F1733" s="10" t="s">
        <v>10</v>
      </c>
      <c r="G1733" s="10" t="s">
        <v>11</v>
      </c>
      <c r="H1733" s="10">
        <f t="shared" si="102"/>
        <v>2050</v>
      </c>
      <c r="I1733" s="13">
        <f>IND_SavePot!I1733*(1+HLOOKUP(MID(D1733,2,2),$M$9:$AF$15,MATCH(RIGHT(D1733,2),$M$9:$M$15,0),0))^($H1733-IND_SavePot!$H1733)</f>
        <v>3.1090139669596958E-3</v>
      </c>
      <c r="J1733" s="13">
        <f t="shared" si="101"/>
        <v>3.1090139669596958E-3</v>
      </c>
      <c r="K1733" s="2">
        <v>0</v>
      </c>
    </row>
    <row r="1734" spans="3:11">
      <c r="C1734" s="11" t="str">
        <f>IND_SavePot!C1734</f>
        <v>INDCDEFFTF-88</v>
      </c>
      <c r="D1734" s="11" t="str">
        <f>IND_SavePot!D1734</f>
        <v>ICDTF</v>
      </c>
      <c r="E1734" s="10" t="str">
        <f t="shared" si="100"/>
        <v>ICDTF</v>
      </c>
      <c r="F1734" s="10" t="s">
        <v>10</v>
      </c>
      <c r="G1734" s="10" t="s">
        <v>11</v>
      </c>
      <c r="H1734" s="10">
        <f t="shared" si="102"/>
        <v>2050</v>
      </c>
      <c r="I1734" s="13">
        <f>IND_SavePot!I1734*(1+HLOOKUP(MID(D1734,2,2),$M$9:$AF$15,MATCH(RIGHT(D1734,2),$M$9:$M$15,0),0))^($H1734-IND_SavePot!$H1734)</f>
        <v>0</v>
      </c>
      <c r="J1734" s="13">
        <f t="shared" si="101"/>
        <v>0</v>
      </c>
      <c r="K1734" s="2">
        <v>0</v>
      </c>
    </row>
    <row r="1735" spans="3:11">
      <c r="C1735" s="11" t="str">
        <f>IND_SavePot!C1735</f>
        <v>INDCDEFFPH-89</v>
      </c>
      <c r="D1735" s="11" t="str">
        <f>IND_SavePot!D1735</f>
        <v>ICDPH</v>
      </c>
      <c r="E1735" s="10" t="str">
        <f t="shared" si="100"/>
        <v>ICDPH</v>
      </c>
      <c r="F1735" s="10" t="s">
        <v>10</v>
      </c>
      <c r="G1735" s="10" t="s">
        <v>11</v>
      </c>
      <c r="H1735" s="10">
        <f t="shared" si="102"/>
        <v>2050</v>
      </c>
      <c r="I1735" s="13">
        <f>IND_SavePot!I1735*(1+HLOOKUP(MID(D1735,2,2),$M$9:$AF$15,MATCH(RIGHT(D1735,2),$M$9:$M$15,0),0))^($H1735-IND_SavePot!$H1735)</f>
        <v>3.527158732521758E-3</v>
      </c>
      <c r="J1735" s="13">
        <f t="shared" si="101"/>
        <v>3.527158732521758E-3</v>
      </c>
      <c r="K1735" s="2">
        <v>2</v>
      </c>
    </row>
    <row r="1736" spans="3:11">
      <c r="C1736" s="11" t="str">
        <f>IND_SavePot!C1736</f>
        <v>INDCDEFFPH-89</v>
      </c>
      <c r="D1736" s="11" t="str">
        <f>IND_SavePot!D1736</f>
        <v>ICDPH</v>
      </c>
      <c r="E1736" s="10" t="str">
        <f t="shared" ref="E1736:E1799" si="103">D1736</f>
        <v>ICDPH</v>
      </c>
      <c r="F1736" s="10" t="s">
        <v>10</v>
      </c>
      <c r="G1736" s="10" t="s">
        <v>11</v>
      </c>
      <c r="H1736" s="10">
        <f t="shared" si="102"/>
        <v>2050</v>
      </c>
      <c r="I1736" s="13">
        <f>IND_SavePot!I1736*(1+HLOOKUP(MID(D1736,2,2),$M$9:$AF$15,MATCH(RIGHT(D1736,2),$M$9:$M$15,0),0))^($H1736-IND_SavePot!$H1736)</f>
        <v>3.527158732521758E-3</v>
      </c>
      <c r="J1736" s="13">
        <f t="shared" ref="J1736:J1799" si="104">I1736</f>
        <v>3.527158732521758E-3</v>
      </c>
      <c r="K1736" s="2">
        <v>5</v>
      </c>
    </row>
    <row r="1737" spans="3:11">
      <c r="C1737" s="11" t="str">
        <f>IND_SavePot!C1737</f>
        <v>INDCDEFFSH-89</v>
      </c>
      <c r="D1737" s="11" t="str">
        <f>IND_SavePot!D1737</f>
        <v>ICDSH</v>
      </c>
      <c r="E1737" s="10" t="str">
        <f t="shared" si="103"/>
        <v>ICDSH</v>
      </c>
      <c r="F1737" s="10" t="s">
        <v>10</v>
      </c>
      <c r="G1737" s="10" t="s">
        <v>11</v>
      </c>
      <c r="H1737" s="10">
        <f t="shared" ref="H1737:H1800" si="105">H1736</f>
        <v>2050</v>
      </c>
      <c r="I1737" s="13">
        <f>IND_SavePot!I1737*(1+HLOOKUP(MID(D1737,2,2),$M$9:$AF$15,MATCH(RIGHT(D1737,2),$M$9:$M$15,0),0))^($H1737-IND_SavePot!$H1737)</f>
        <v>8.3020708521916384E-3</v>
      </c>
      <c r="J1737" s="13">
        <f t="shared" si="104"/>
        <v>8.3020708521916384E-3</v>
      </c>
      <c r="K1737" s="2">
        <v>0</v>
      </c>
    </row>
    <row r="1738" spans="3:11">
      <c r="C1738" s="11" t="str">
        <f>IND_SavePot!C1738</f>
        <v>INDCDEFFLA-89</v>
      </c>
      <c r="D1738" s="11" t="str">
        <f>IND_SavePot!D1738</f>
        <v>ICDLA</v>
      </c>
      <c r="E1738" s="10" t="str">
        <f t="shared" si="103"/>
        <v>ICDLA</v>
      </c>
      <c r="F1738" s="10" t="s">
        <v>10</v>
      </c>
      <c r="G1738" s="10" t="s">
        <v>11</v>
      </c>
      <c r="H1738" s="10">
        <f t="shared" si="105"/>
        <v>2050</v>
      </c>
      <c r="I1738" s="13">
        <f>IND_SavePot!I1738*(1+HLOOKUP(MID(D1738,2,2),$M$9:$AF$15,MATCH(RIGHT(D1738,2),$M$9:$M$15,0),0))^($H1738-IND_SavePot!$H1738)</f>
        <v>7.6835364427867113E-3</v>
      </c>
      <c r="J1738" s="13">
        <f t="shared" si="104"/>
        <v>7.6835364427867113E-3</v>
      </c>
      <c r="K1738" s="2">
        <v>0</v>
      </c>
    </row>
    <row r="1739" spans="3:11">
      <c r="C1739" s="11" t="str">
        <f>IND_SavePot!C1739</f>
        <v>INDCDEFFEM-89</v>
      </c>
      <c r="D1739" s="11" t="str">
        <f>IND_SavePot!D1739</f>
        <v>ICDEM</v>
      </c>
      <c r="E1739" s="10" t="str">
        <f t="shared" si="103"/>
        <v>ICDEM</v>
      </c>
      <c r="F1739" s="10" t="s">
        <v>10</v>
      </c>
      <c r="G1739" s="10" t="s">
        <v>11</v>
      </c>
      <c r="H1739" s="10">
        <f t="shared" si="105"/>
        <v>2050</v>
      </c>
      <c r="I1739" s="13">
        <f>IND_SavePot!I1739*(1+HLOOKUP(MID(D1739,2,2),$M$9:$AF$15,MATCH(RIGHT(D1739,2),$M$9:$M$15,0),0))^($H1739-IND_SavePot!$H1739)</f>
        <v>3.1090139669596958E-3</v>
      </c>
      <c r="J1739" s="13">
        <f t="shared" si="104"/>
        <v>3.1090139669596958E-3</v>
      </c>
      <c r="K1739" s="2">
        <v>0</v>
      </c>
    </row>
    <row r="1740" spans="3:11">
      <c r="C1740" s="11" t="str">
        <f>IND_SavePot!C1740</f>
        <v>INDCDEFFTF-89</v>
      </c>
      <c r="D1740" s="11" t="str">
        <f>IND_SavePot!D1740</f>
        <v>ICDTF</v>
      </c>
      <c r="E1740" s="10" t="str">
        <f t="shared" si="103"/>
        <v>ICDTF</v>
      </c>
      <c r="F1740" s="10" t="s">
        <v>10</v>
      </c>
      <c r="G1740" s="10" t="s">
        <v>11</v>
      </c>
      <c r="H1740" s="10">
        <f t="shared" si="105"/>
        <v>2050</v>
      </c>
      <c r="I1740" s="13">
        <f>IND_SavePot!I1740*(1+HLOOKUP(MID(D1740,2,2),$M$9:$AF$15,MATCH(RIGHT(D1740,2),$M$9:$M$15,0),0))^($H1740-IND_SavePot!$H1740)</f>
        <v>0</v>
      </c>
      <c r="J1740" s="13">
        <f t="shared" si="104"/>
        <v>0</v>
      </c>
      <c r="K1740" s="2">
        <v>0</v>
      </c>
    </row>
    <row r="1741" spans="3:11">
      <c r="C1741" s="11" t="str">
        <f>IND_SavePot!C1741</f>
        <v>INDCDEFFPH-90</v>
      </c>
      <c r="D1741" s="11" t="str">
        <f>IND_SavePot!D1741</f>
        <v>ICDPH</v>
      </c>
      <c r="E1741" s="10" t="str">
        <f t="shared" si="103"/>
        <v>ICDPH</v>
      </c>
      <c r="F1741" s="10" t="s">
        <v>10</v>
      </c>
      <c r="G1741" s="10" t="s">
        <v>11</v>
      </c>
      <c r="H1741" s="10">
        <f t="shared" si="105"/>
        <v>2050</v>
      </c>
      <c r="I1741" s="13">
        <f>IND_SavePot!I1741*(1+HLOOKUP(MID(D1741,2,2),$M$9:$AF$15,MATCH(RIGHT(D1741,2),$M$9:$M$15,0),0))^($H1741-IND_SavePot!$H1741)</f>
        <v>3.527158732521758E-3</v>
      </c>
      <c r="J1741" s="13">
        <f t="shared" si="104"/>
        <v>3.527158732521758E-3</v>
      </c>
      <c r="K1741" s="2">
        <v>1</v>
      </c>
    </row>
    <row r="1742" spans="3:11">
      <c r="C1742" s="11" t="str">
        <f>IND_SavePot!C1742</f>
        <v>INDCDEFFPH-90</v>
      </c>
      <c r="D1742" s="11" t="str">
        <f>IND_SavePot!D1742</f>
        <v>ICDPH</v>
      </c>
      <c r="E1742" s="10" t="str">
        <f t="shared" si="103"/>
        <v>ICDPH</v>
      </c>
      <c r="F1742" s="10" t="s">
        <v>10</v>
      </c>
      <c r="G1742" s="10" t="s">
        <v>11</v>
      </c>
      <c r="H1742" s="10">
        <f t="shared" si="105"/>
        <v>2050</v>
      </c>
      <c r="I1742" s="13">
        <f>IND_SavePot!I1742*(1+HLOOKUP(MID(D1742,2,2),$M$9:$AF$15,MATCH(RIGHT(D1742,2),$M$9:$M$15,0),0))^($H1742-IND_SavePot!$H1742)</f>
        <v>3.527158732521758E-3</v>
      </c>
      <c r="J1742" s="13">
        <f t="shared" si="104"/>
        <v>3.527158732521758E-3</v>
      </c>
      <c r="K1742" s="2">
        <v>5</v>
      </c>
    </row>
    <row r="1743" spans="3:11">
      <c r="C1743" s="11" t="str">
        <f>IND_SavePot!C1743</f>
        <v>INDCDEFFSH-90</v>
      </c>
      <c r="D1743" s="11" t="str">
        <f>IND_SavePot!D1743</f>
        <v>ICDSH</v>
      </c>
      <c r="E1743" s="10" t="str">
        <f t="shared" si="103"/>
        <v>ICDSH</v>
      </c>
      <c r="F1743" s="10" t="s">
        <v>10</v>
      </c>
      <c r="G1743" s="10" t="s">
        <v>11</v>
      </c>
      <c r="H1743" s="10">
        <f t="shared" si="105"/>
        <v>2050</v>
      </c>
      <c r="I1743" s="13">
        <f>IND_SavePot!I1743*(1+HLOOKUP(MID(D1743,2,2),$M$9:$AF$15,MATCH(RIGHT(D1743,2),$M$9:$M$15,0),0))^($H1743-IND_SavePot!$H1743)</f>
        <v>8.3020708521917477E-3</v>
      </c>
      <c r="J1743" s="13">
        <f t="shared" si="104"/>
        <v>8.3020708521917477E-3</v>
      </c>
      <c r="K1743" s="2">
        <v>0</v>
      </c>
    </row>
    <row r="1744" spans="3:11">
      <c r="C1744" s="11" t="str">
        <f>IND_SavePot!C1744</f>
        <v>INDCDEFFLA-90</v>
      </c>
      <c r="D1744" s="11" t="str">
        <f>IND_SavePot!D1744</f>
        <v>ICDLA</v>
      </c>
      <c r="E1744" s="10" t="str">
        <f t="shared" si="103"/>
        <v>ICDLA</v>
      </c>
      <c r="F1744" s="10" t="s">
        <v>10</v>
      </c>
      <c r="G1744" s="10" t="s">
        <v>11</v>
      </c>
      <c r="H1744" s="10">
        <f t="shared" si="105"/>
        <v>2050</v>
      </c>
      <c r="I1744" s="13">
        <f>IND_SavePot!I1744*(1+HLOOKUP(MID(D1744,2,2),$M$9:$AF$15,MATCH(RIGHT(D1744,2),$M$9:$M$15,0),0))^($H1744-IND_SavePot!$H1744)</f>
        <v>7.6835364427867113E-3</v>
      </c>
      <c r="J1744" s="13">
        <f t="shared" si="104"/>
        <v>7.6835364427867113E-3</v>
      </c>
      <c r="K1744" s="2">
        <v>0</v>
      </c>
    </row>
    <row r="1745" spans="3:11">
      <c r="C1745" s="11" t="str">
        <f>IND_SavePot!C1745</f>
        <v>INDCDEFFEM-90</v>
      </c>
      <c r="D1745" s="11" t="str">
        <f>IND_SavePot!D1745</f>
        <v>ICDEM</v>
      </c>
      <c r="E1745" s="10" t="str">
        <f t="shared" si="103"/>
        <v>ICDEM</v>
      </c>
      <c r="F1745" s="10" t="s">
        <v>10</v>
      </c>
      <c r="G1745" s="10" t="s">
        <v>11</v>
      </c>
      <c r="H1745" s="10">
        <f t="shared" si="105"/>
        <v>2050</v>
      </c>
      <c r="I1745" s="13">
        <f>IND_SavePot!I1745*(1+HLOOKUP(MID(D1745,2,2),$M$9:$AF$15,MATCH(RIGHT(D1745,2),$M$9:$M$15,0),0))^($H1745-IND_SavePot!$H1745)</f>
        <v>3.1090139669596147E-3</v>
      </c>
      <c r="J1745" s="13">
        <f t="shared" si="104"/>
        <v>3.1090139669596147E-3</v>
      </c>
      <c r="K1745" s="2">
        <v>0</v>
      </c>
    </row>
    <row r="1746" spans="3:11">
      <c r="C1746" s="11" t="str">
        <f>IND_SavePot!C1746</f>
        <v>INDCDEFFTF-90</v>
      </c>
      <c r="D1746" s="11" t="str">
        <f>IND_SavePot!D1746</f>
        <v>ICDTF</v>
      </c>
      <c r="E1746" s="10" t="str">
        <f t="shared" si="103"/>
        <v>ICDTF</v>
      </c>
      <c r="F1746" s="10" t="s">
        <v>10</v>
      </c>
      <c r="G1746" s="10" t="s">
        <v>11</v>
      </c>
      <c r="H1746" s="10">
        <f t="shared" si="105"/>
        <v>2050</v>
      </c>
      <c r="I1746" s="13">
        <f>IND_SavePot!I1746*(1+HLOOKUP(MID(D1746,2,2),$M$9:$AF$15,MATCH(RIGHT(D1746,2),$M$9:$M$15,0),0))^($H1746-IND_SavePot!$H1746)</f>
        <v>0</v>
      </c>
      <c r="J1746" s="13">
        <f t="shared" si="104"/>
        <v>0</v>
      </c>
      <c r="K1746" s="2">
        <v>0</v>
      </c>
    </row>
    <row r="1747" spans="3:11">
      <c r="C1747" s="11" t="str">
        <f>IND_SavePot!C1747</f>
        <v>INDCDEFFPH-91</v>
      </c>
      <c r="D1747" s="11" t="str">
        <f>IND_SavePot!D1747</f>
        <v>ICDPH</v>
      </c>
      <c r="E1747" s="10" t="str">
        <f t="shared" si="103"/>
        <v>ICDPH</v>
      </c>
      <c r="F1747" s="10" t="s">
        <v>10</v>
      </c>
      <c r="G1747" s="10" t="s">
        <v>11</v>
      </c>
      <c r="H1747" s="10">
        <f t="shared" si="105"/>
        <v>2050</v>
      </c>
      <c r="I1747" s="13">
        <f>IND_SavePot!I1747*(1+HLOOKUP(MID(D1747,2,2),$M$9:$AF$15,MATCH(RIGHT(D1747,2),$M$9:$M$15,0),0))^($H1747-IND_SavePot!$H1747)</f>
        <v>3.5271587325218807E-3</v>
      </c>
      <c r="J1747" s="13">
        <f t="shared" si="104"/>
        <v>3.5271587325218807E-3</v>
      </c>
      <c r="K1747" s="2">
        <v>1</v>
      </c>
    </row>
    <row r="1748" spans="3:11">
      <c r="C1748" s="11" t="str">
        <f>IND_SavePot!C1748</f>
        <v>INDCDEFFPH-91</v>
      </c>
      <c r="D1748" s="11" t="str">
        <f>IND_SavePot!D1748</f>
        <v>ICDPH</v>
      </c>
      <c r="E1748" s="10" t="str">
        <f t="shared" si="103"/>
        <v>ICDPH</v>
      </c>
      <c r="F1748" s="10" t="s">
        <v>10</v>
      </c>
      <c r="G1748" s="10" t="s">
        <v>11</v>
      </c>
      <c r="H1748" s="10">
        <f t="shared" si="105"/>
        <v>2050</v>
      </c>
      <c r="I1748" s="13">
        <f>IND_SavePot!I1748*(1+HLOOKUP(MID(D1748,2,2),$M$9:$AF$15,MATCH(RIGHT(D1748,2),$M$9:$M$15,0),0))^($H1748-IND_SavePot!$H1748)</f>
        <v>3.5271587325218807E-3</v>
      </c>
      <c r="J1748" s="13">
        <f t="shared" si="104"/>
        <v>3.5271587325218807E-3</v>
      </c>
      <c r="K1748" s="2">
        <v>4</v>
      </c>
    </row>
    <row r="1749" spans="3:11">
      <c r="C1749" s="11" t="str">
        <f>IND_SavePot!C1749</f>
        <v>INDCDEFFSH-91</v>
      </c>
      <c r="D1749" s="11" t="str">
        <f>IND_SavePot!D1749</f>
        <v>ICDSH</v>
      </c>
      <c r="E1749" s="10" t="str">
        <f t="shared" si="103"/>
        <v>ICDSH</v>
      </c>
      <c r="F1749" s="10" t="s">
        <v>10</v>
      </c>
      <c r="G1749" s="10" t="s">
        <v>11</v>
      </c>
      <c r="H1749" s="10">
        <f t="shared" si="105"/>
        <v>2050</v>
      </c>
      <c r="I1749" s="13">
        <f>IND_SavePot!I1749*(1+HLOOKUP(MID(D1749,2,2),$M$9:$AF$15,MATCH(RIGHT(D1749,2),$M$9:$M$15,0),0))^($H1749-IND_SavePot!$H1749)</f>
        <v>8.3020708521917477E-3</v>
      </c>
      <c r="J1749" s="13">
        <f t="shared" si="104"/>
        <v>8.3020708521917477E-3</v>
      </c>
      <c r="K1749" s="2">
        <v>0</v>
      </c>
    </row>
    <row r="1750" spans="3:11">
      <c r="C1750" s="11" t="str">
        <f>IND_SavePot!C1750</f>
        <v>INDCDEFFLA-91</v>
      </c>
      <c r="D1750" s="11" t="str">
        <f>IND_SavePot!D1750</f>
        <v>ICDLA</v>
      </c>
      <c r="E1750" s="10" t="str">
        <f t="shared" si="103"/>
        <v>ICDLA</v>
      </c>
      <c r="F1750" s="10" t="s">
        <v>10</v>
      </c>
      <c r="G1750" s="10" t="s">
        <v>11</v>
      </c>
      <c r="H1750" s="10">
        <f t="shared" si="105"/>
        <v>2050</v>
      </c>
      <c r="I1750" s="13">
        <f>IND_SavePot!I1750*(1+HLOOKUP(MID(D1750,2,2),$M$9:$AF$15,MATCH(RIGHT(D1750,2),$M$9:$M$15,0),0))^($H1750-IND_SavePot!$H1750)</f>
        <v>7.6835364427869845E-3</v>
      </c>
      <c r="J1750" s="13">
        <f t="shared" si="104"/>
        <v>7.6835364427869845E-3</v>
      </c>
      <c r="K1750" s="2">
        <v>0</v>
      </c>
    </row>
    <row r="1751" spans="3:11">
      <c r="C1751" s="11" t="str">
        <f>IND_SavePot!C1751</f>
        <v>INDCDEFFEM-91</v>
      </c>
      <c r="D1751" s="11" t="str">
        <f>IND_SavePot!D1751</f>
        <v>ICDEM</v>
      </c>
      <c r="E1751" s="10" t="str">
        <f t="shared" si="103"/>
        <v>ICDEM</v>
      </c>
      <c r="F1751" s="10" t="s">
        <v>10</v>
      </c>
      <c r="G1751" s="10" t="s">
        <v>11</v>
      </c>
      <c r="H1751" s="10">
        <f t="shared" si="105"/>
        <v>2050</v>
      </c>
      <c r="I1751" s="13">
        <f>IND_SavePot!I1751*(1+HLOOKUP(MID(D1751,2,2),$M$9:$AF$15,MATCH(RIGHT(D1751,2),$M$9:$M$15,0),0))^($H1751-IND_SavePot!$H1751)</f>
        <v>3.1090139669596147E-3</v>
      </c>
      <c r="J1751" s="13">
        <f t="shared" si="104"/>
        <v>3.1090139669596147E-3</v>
      </c>
      <c r="K1751" s="2">
        <v>0</v>
      </c>
    </row>
    <row r="1752" spans="3:11">
      <c r="C1752" s="11" t="str">
        <f>IND_SavePot!C1752</f>
        <v>INDCDEFFTF-91</v>
      </c>
      <c r="D1752" s="11" t="str">
        <f>IND_SavePot!D1752</f>
        <v>ICDTF</v>
      </c>
      <c r="E1752" s="10" t="str">
        <f t="shared" si="103"/>
        <v>ICDTF</v>
      </c>
      <c r="F1752" s="10" t="s">
        <v>10</v>
      </c>
      <c r="G1752" s="10" t="s">
        <v>11</v>
      </c>
      <c r="H1752" s="10">
        <f t="shared" si="105"/>
        <v>2050</v>
      </c>
      <c r="I1752" s="13">
        <f>IND_SavePot!I1752*(1+HLOOKUP(MID(D1752,2,2),$M$9:$AF$15,MATCH(RIGHT(D1752,2),$M$9:$M$15,0),0))^($H1752-IND_SavePot!$H1752)</f>
        <v>0</v>
      </c>
      <c r="J1752" s="13">
        <f t="shared" si="104"/>
        <v>0</v>
      </c>
      <c r="K1752" s="2">
        <v>0</v>
      </c>
    </row>
    <row r="1753" spans="3:11">
      <c r="C1753" s="11" t="str">
        <f>IND_SavePot!C1753</f>
        <v>INDCDEFFPH-92</v>
      </c>
      <c r="D1753" s="11" t="str">
        <f>IND_SavePot!D1753</f>
        <v>ICDPH</v>
      </c>
      <c r="E1753" s="10" t="str">
        <f t="shared" si="103"/>
        <v>ICDPH</v>
      </c>
      <c r="F1753" s="10" t="s">
        <v>10</v>
      </c>
      <c r="G1753" s="10" t="s">
        <v>11</v>
      </c>
      <c r="H1753" s="10">
        <f t="shared" si="105"/>
        <v>2050</v>
      </c>
      <c r="I1753" s="13">
        <f>IND_SavePot!I1753*(1+HLOOKUP(MID(D1753,2,2),$M$9:$AF$15,MATCH(RIGHT(D1753,2),$M$9:$M$15,0),0))^($H1753-IND_SavePot!$H1753)</f>
        <v>3.527158732521758E-3</v>
      </c>
      <c r="J1753" s="13">
        <f t="shared" si="104"/>
        <v>3.527158732521758E-3</v>
      </c>
      <c r="K1753" s="2">
        <v>1</v>
      </c>
    </row>
    <row r="1754" spans="3:11">
      <c r="C1754" s="11" t="str">
        <f>IND_SavePot!C1754</f>
        <v>INDCDEFFPH-92</v>
      </c>
      <c r="D1754" s="11" t="str">
        <f>IND_SavePot!D1754</f>
        <v>ICDPH</v>
      </c>
      <c r="E1754" s="10" t="str">
        <f t="shared" si="103"/>
        <v>ICDPH</v>
      </c>
      <c r="F1754" s="10" t="s">
        <v>10</v>
      </c>
      <c r="G1754" s="10" t="s">
        <v>11</v>
      </c>
      <c r="H1754" s="10">
        <f t="shared" si="105"/>
        <v>2050</v>
      </c>
      <c r="I1754" s="13">
        <f>IND_SavePot!I1754*(1+HLOOKUP(MID(D1754,2,2),$M$9:$AF$15,MATCH(RIGHT(D1754,2),$M$9:$M$15,0),0))^($H1754-IND_SavePot!$H1754)</f>
        <v>3.527158732521758E-3</v>
      </c>
      <c r="J1754" s="13">
        <f t="shared" si="104"/>
        <v>3.527158732521758E-3</v>
      </c>
      <c r="K1754" s="2">
        <v>4</v>
      </c>
    </row>
    <row r="1755" spans="3:11">
      <c r="C1755" s="11" t="str">
        <f>IND_SavePot!C1755</f>
        <v>INDCDEFFSH-92</v>
      </c>
      <c r="D1755" s="11" t="str">
        <f>IND_SavePot!D1755</f>
        <v>ICDSH</v>
      </c>
      <c r="E1755" s="10" t="str">
        <f t="shared" si="103"/>
        <v>ICDSH</v>
      </c>
      <c r="F1755" s="10" t="s">
        <v>10</v>
      </c>
      <c r="G1755" s="10" t="s">
        <v>11</v>
      </c>
      <c r="H1755" s="10">
        <f t="shared" si="105"/>
        <v>2050</v>
      </c>
      <c r="I1755" s="13">
        <f>IND_SavePot!I1755*(1+HLOOKUP(MID(D1755,2,2),$M$9:$AF$15,MATCH(RIGHT(D1755,2),$M$9:$M$15,0),0))^($H1755-IND_SavePot!$H1755)</f>
        <v>8.3020708521917477E-3</v>
      </c>
      <c r="J1755" s="13">
        <f t="shared" si="104"/>
        <v>8.3020708521917477E-3</v>
      </c>
      <c r="K1755" s="2">
        <v>0</v>
      </c>
    </row>
    <row r="1756" spans="3:11">
      <c r="C1756" s="11" t="str">
        <f>IND_SavePot!C1756</f>
        <v>INDCDEFFLA-92</v>
      </c>
      <c r="D1756" s="11" t="str">
        <f>IND_SavePot!D1756</f>
        <v>ICDLA</v>
      </c>
      <c r="E1756" s="10" t="str">
        <f t="shared" si="103"/>
        <v>ICDLA</v>
      </c>
      <c r="F1756" s="10" t="s">
        <v>10</v>
      </c>
      <c r="G1756" s="10" t="s">
        <v>11</v>
      </c>
      <c r="H1756" s="10">
        <f t="shared" si="105"/>
        <v>2050</v>
      </c>
      <c r="I1756" s="13">
        <f>IND_SavePot!I1756*(1+HLOOKUP(MID(D1756,2,2),$M$9:$AF$15,MATCH(RIGHT(D1756,2),$M$9:$M$15,0),0))^($H1756-IND_SavePot!$H1756)</f>
        <v>7.6835364427867113E-3</v>
      </c>
      <c r="J1756" s="13">
        <f t="shared" si="104"/>
        <v>7.6835364427867113E-3</v>
      </c>
      <c r="K1756" s="2">
        <v>0</v>
      </c>
    </row>
    <row r="1757" spans="3:11">
      <c r="C1757" s="11" t="str">
        <f>IND_SavePot!C1757</f>
        <v>INDCDEFFEM-92</v>
      </c>
      <c r="D1757" s="11" t="str">
        <f>IND_SavePot!D1757</f>
        <v>ICDEM</v>
      </c>
      <c r="E1757" s="10" t="str">
        <f t="shared" si="103"/>
        <v>ICDEM</v>
      </c>
      <c r="F1757" s="10" t="s">
        <v>10</v>
      </c>
      <c r="G1757" s="10" t="s">
        <v>11</v>
      </c>
      <c r="H1757" s="10">
        <f t="shared" si="105"/>
        <v>2050</v>
      </c>
      <c r="I1757" s="13">
        <f>IND_SavePot!I1757*(1+HLOOKUP(MID(D1757,2,2),$M$9:$AF$15,MATCH(RIGHT(D1757,2),$M$9:$M$15,0),0))^($H1757-IND_SavePot!$H1757)</f>
        <v>3.1090139669596958E-3</v>
      </c>
      <c r="J1757" s="13">
        <f t="shared" si="104"/>
        <v>3.1090139669596958E-3</v>
      </c>
      <c r="K1757" s="2">
        <v>0</v>
      </c>
    </row>
    <row r="1758" spans="3:11">
      <c r="C1758" s="11" t="str">
        <f>IND_SavePot!C1758</f>
        <v>INDCDEFFTF-92</v>
      </c>
      <c r="D1758" s="11" t="str">
        <f>IND_SavePot!D1758</f>
        <v>ICDTF</v>
      </c>
      <c r="E1758" s="10" t="str">
        <f t="shared" si="103"/>
        <v>ICDTF</v>
      </c>
      <c r="F1758" s="10" t="s">
        <v>10</v>
      </c>
      <c r="G1758" s="10" t="s">
        <v>11</v>
      </c>
      <c r="H1758" s="10">
        <f t="shared" si="105"/>
        <v>2050</v>
      </c>
      <c r="I1758" s="13">
        <f>IND_SavePot!I1758*(1+HLOOKUP(MID(D1758,2,2),$M$9:$AF$15,MATCH(RIGHT(D1758,2),$M$9:$M$15,0),0))^($H1758-IND_SavePot!$H1758)</f>
        <v>0</v>
      </c>
      <c r="J1758" s="13">
        <f t="shared" si="104"/>
        <v>0</v>
      </c>
      <c r="K1758" s="2">
        <v>0</v>
      </c>
    </row>
    <row r="1759" spans="3:11">
      <c r="C1759" s="11" t="str">
        <f>IND_SavePot!C1759</f>
        <v>INDCDEFFPH-93</v>
      </c>
      <c r="D1759" s="11" t="str">
        <f>IND_SavePot!D1759</f>
        <v>ICDPH</v>
      </c>
      <c r="E1759" s="10" t="str">
        <f t="shared" si="103"/>
        <v>ICDPH</v>
      </c>
      <c r="F1759" s="10" t="s">
        <v>10</v>
      </c>
      <c r="G1759" s="10" t="s">
        <v>11</v>
      </c>
      <c r="H1759" s="10">
        <f t="shared" si="105"/>
        <v>2050</v>
      </c>
      <c r="I1759" s="13">
        <f>IND_SavePot!I1759*(1+HLOOKUP(MID(D1759,2,2),$M$9:$AF$15,MATCH(RIGHT(D1759,2),$M$9:$M$15,0),0))^($H1759-IND_SavePot!$H1759)</f>
        <v>3.5271587325218807E-3</v>
      </c>
      <c r="J1759" s="13">
        <f t="shared" si="104"/>
        <v>3.5271587325218807E-3</v>
      </c>
      <c r="K1759" s="2">
        <v>1</v>
      </c>
    </row>
    <row r="1760" spans="3:11">
      <c r="C1760" s="11" t="str">
        <f>IND_SavePot!C1760</f>
        <v>INDCDEFFPH-93</v>
      </c>
      <c r="D1760" s="11" t="str">
        <f>IND_SavePot!D1760</f>
        <v>ICDPH</v>
      </c>
      <c r="E1760" s="10" t="str">
        <f t="shared" si="103"/>
        <v>ICDPH</v>
      </c>
      <c r="F1760" s="10" t="s">
        <v>10</v>
      </c>
      <c r="G1760" s="10" t="s">
        <v>11</v>
      </c>
      <c r="H1760" s="10">
        <f t="shared" si="105"/>
        <v>2050</v>
      </c>
      <c r="I1760" s="13">
        <f>IND_SavePot!I1760*(1+HLOOKUP(MID(D1760,2,2),$M$9:$AF$15,MATCH(RIGHT(D1760,2),$M$9:$M$15,0),0))^($H1760-IND_SavePot!$H1760)</f>
        <v>3.5271587325218807E-3</v>
      </c>
      <c r="J1760" s="13">
        <f t="shared" si="104"/>
        <v>3.5271587325218807E-3</v>
      </c>
      <c r="K1760" s="2">
        <v>4</v>
      </c>
    </row>
    <row r="1761" spans="3:11">
      <c r="C1761" s="11" t="str">
        <f>IND_SavePot!C1761</f>
        <v>INDCDEFFSH-93</v>
      </c>
      <c r="D1761" s="11" t="str">
        <f>IND_SavePot!D1761</f>
        <v>ICDSH</v>
      </c>
      <c r="E1761" s="10" t="str">
        <f t="shared" si="103"/>
        <v>ICDSH</v>
      </c>
      <c r="F1761" s="10" t="s">
        <v>10</v>
      </c>
      <c r="G1761" s="10" t="s">
        <v>11</v>
      </c>
      <c r="H1761" s="10">
        <f t="shared" si="105"/>
        <v>2050</v>
      </c>
      <c r="I1761" s="13">
        <f>IND_SavePot!I1761*(1+HLOOKUP(MID(D1761,2,2),$M$9:$AF$15,MATCH(RIGHT(D1761,2),$M$9:$M$15,0),0))^($H1761-IND_SavePot!$H1761)</f>
        <v>8.3020708521918569E-3</v>
      </c>
      <c r="J1761" s="13">
        <f t="shared" si="104"/>
        <v>8.3020708521918569E-3</v>
      </c>
      <c r="K1761" s="2">
        <v>0</v>
      </c>
    </row>
    <row r="1762" spans="3:11">
      <c r="C1762" s="11" t="str">
        <f>IND_SavePot!C1762</f>
        <v>INDCDEFFLA-93</v>
      </c>
      <c r="D1762" s="11" t="str">
        <f>IND_SavePot!D1762</f>
        <v>ICDLA</v>
      </c>
      <c r="E1762" s="10" t="str">
        <f t="shared" si="103"/>
        <v>ICDLA</v>
      </c>
      <c r="F1762" s="10" t="s">
        <v>10</v>
      </c>
      <c r="G1762" s="10" t="s">
        <v>11</v>
      </c>
      <c r="H1762" s="10">
        <f t="shared" si="105"/>
        <v>2050</v>
      </c>
      <c r="I1762" s="13">
        <f>IND_SavePot!I1762*(1+HLOOKUP(MID(D1762,2,2),$M$9:$AF$15,MATCH(RIGHT(D1762,2),$M$9:$M$15,0),0))^($H1762-IND_SavePot!$H1762)</f>
        <v>7.6835364427867113E-3</v>
      </c>
      <c r="J1762" s="13">
        <f t="shared" si="104"/>
        <v>7.6835364427867113E-3</v>
      </c>
      <c r="K1762" s="2">
        <v>0</v>
      </c>
    </row>
    <row r="1763" spans="3:11">
      <c r="C1763" s="11" t="str">
        <f>IND_SavePot!C1763</f>
        <v>INDCDEFFEM-93</v>
      </c>
      <c r="D1763" s="11" t="str">
        <f>IND_SavePot!D1763</f>
        <v>ICDEM</v>
      </c>
      <c r="E1763" s="10" t="str">
        <f t="shared" si="103"/>
        <v>ICDEM</v>
      </c>
      <c r="F1763" s="10" t="s">
        <v>10</v>
      </c>
      <c r="G1763" s="10" t="s">
        <v>11</v>
      </c>
      <c r="H1763" s="10">
        <f t="shared" si="105"/>
        <v>2050</v>
      </c>
      <c r="I1763" s="13">
        <f>IND_SavePot!I1763*(1+HLOOKUP(MID(D1763,2,2),$M$9:$AF$15,MATCH(RIGHT(D1763,2),$M$9:$M$15,0),0))^($H1763-IND_SavePot!$H1763)</f>
        <v>3.1090139669596958E-3</v>
      </c>
      <c r="J1763" s="13">
        <f t="shared" si="104"/>
        <v>3.1090139669596958E-3</v>
      </c>
      <c r="K1763" s="2">
        <v>0</v>
      </c>
    </row>
    <row r="1764" spans="3:11">
      <c r="C1764" s="11" t="str">
        <f>IND_SavePot!C1764</f>
        <v>INDCDEFFTF-93</v>
      </c>
      <c r="D1764" s="11" t="str">
        <f>IND_SavePot!D1764</f>
        <v>ICDTF</v>
      </c>
      <c r="E1764" s="10" t="str">
        <f t="shared" si="103"/>
        <v>ICDTF</v>
      </c>
      <c r="F1764" s="10" t="s">
        <v>10</v>
      </c>
      <c r="G1764" s="10" t="s">
        <v>11</v>
      </c>
      <c r="H1764" s="10">
        <f t="shared" si="105"/>
        <v>2050</v>
      </c>
      <c r="I1764" s="13">
        <f>IND_SavePot!I1764*(1+HLOOKUP(MID(D1764,2,2),$M$9:$AF$15,MATCH(RIGHT(D1764,2),$M$9:$M$15,0),0))^($H1764-IND_SavePot!$H1764)</f>
        <v>0</v>
      </c>
      <c r="J1764" s="13">
        <f t="shared" si="104"/>
        <v>0</v>
      </c>
      <c r="K1764" s="2">
        <v>0</v>
      </c>
    </row>
    <row r="1765" spans="3:11">
      <c r="C1765" s="11" t="str">
        <f>IND_SavePot!C1765</f>
        <v>INDCDEFFPH-94</v>
      </c>
      <c r="D1765" s="11" t="str">
        <f>IND_SavePot!D1765</f>
        <v>ICDPH</v>
      </c>
      <c r="E1765" s="10" t="str">
        <f t="shared" si="103"/>
        <v>ICDPH</v>
      </c>
      <c r="F1765" s="10" t="s">
        <v>10</v>
      </c>
      <c r="G1765" s="10" t="s">
        <v>11</v>
      </c>
      <c r="H1765" s="10">
        <f t="shared" si="105"/>
        <v>2050</v>
      </c>
      <c r="I1765" s="13">
        <f>IND_SavePot!I1765*(1+HLOOKUP(MID(D1765,2,2),$M$9:$AF$15,MATCH(RIGHT(D1765,2),$M$9:$M$15,0),0))^($H1765-IND_SavePot!$H1765)</f>
        <v>3.527158732521758E-3</v>
      </c>
      <c r="J1765" s="13">
        <f t="shared" si="104"/>
        <v>3.527158732521758E-3</v>
      </c>
      <c r="K1765" s="2">
        <v>1</v>
      </c>
    </row>
    <row r="1766" spans="3:11">
      <c r="C1766" s="11" t="str">
        <f>IND_SavePot!C1766</f>
        <v>INDCDEFFPH-94</v>
      </c>
      <c r="D1766" s="11" t="str">
        <f>IND_SavePot!D1766</f>
        <v>ICDPH</v>
      </c>
      <c r="E1766" s="10" t="str">
        <f t="shared" si="103"/>
        <v>ICDPH</v>
      </c>
      <c r="F1766" s="10" t="s">
        <v>10</v>
      </c>
      <c r="G1766" s="10" t="s">
        <v>11</v>
      </c>
      <c r="H1766" s="10">
        <f t="shared" si="105"/>
        <v>2050</v>
      </c>
      <c r="I1766" s="13">
        <f>IND_SavePot!I1766*(1+HLOOKUP(MID(D1766,2,2),$M$9:$AF$15,MATCH(RIGHT(D1766,2),$M$9:$M$15,0),0))^($H1766-IND_SavePot!$H1766)</f>
        <v>3.527158732521758E-3</v>
      </c>
      <c r="J1766" s="13">
        <f t="shared" si="104"/>
        <v>3.527158732521758E-3</v>
      </c>
      <c r="K1766" s="2">
        <v>4</v>
      </c>
    </row>
    <row r="1767" spans="3:11">
      <c r="C1767" s="11" t="str">
        <f>IND_SavePot!C1767</f>
        <v>INDCDEFFSH-94</v>
      </c>
      <c r="D1767" s="11" t="str">
        <f>IND_SavePot!D1767</f>
        <v>ICDSH</v>
      </c>
      <c r="E1767" s="10" t="str">
        <f t="shared" si="103"/>
        <v>ICDSH</v>
      </c>
      <c r="F1767" s="10" t="s">
        <v>10</v>
      </c>
      <c r="G1767" s="10" t="s">
        <v>11</v>
      </c>
      <c r="H1767" s="10">
        <f t="shared" si="105"/>
        <v>2050</v>
      </c>
      <c r="I1767" s="13">
        <f>IND_SavePot!I1767*(1+HLOOKUP(MID(D1767,2,2),$M$9:$AF$15,MATCH(RIGHT(D1767,2),$M$9:$M$15,0),0))^($H1767-IND_SavePot!$H1767)</f>
        <v>8.3020708521917477E-3</v>
      </c>
      <c r="J1767" s="13">
        <f t="shared" si="104"/>
        <v>8.3020708521917477E-3</v>
      </c>
      <c r="K1767" s="2">
        <v>0</v>
      </c>
    </row>
    <row r="1768" spans="3:11">
      <c r="C1768" s="11" t="str">
        <f>IND_SavePot!C1768</f>
        <v>INDCDEFFLA-94</v>
      </c>
      <c r="D1768" s="11" t="str">
        <f>IND_SavePot!D1768</f>
        <v>ICDLA</v>
      </c>
      <c r="E1768" s="10" t="str">
        <f t="shared" si="103"/>
        <v>ICDLA</v>
      </c>
      <c r="F1768" s="10" t="s">
        <v>10</v>
      </c>
      <c r="G1768" s="10" t="s">
        <v>11</v>
      </c>
      <c r="H1768" s="10">
        <f t="shared" si="105"/>
        <v>2050</v>
      </c>
      <c r="I1768" s="13">
        <f>IND_SavePot!I1768*(1+HLOOKUP(MID(D1768,2,2),$M$9:$AF$15,MATCH(RIGHT(D1768,2),$M$9:$M$15,0),0))^($H1768-IND_SavePot!$H1768)</f>
        <v>7.6835364427867113E-3</v>
      </c>
      <c r="J1768" s="13">
        <f t="shared" si="104"/>
        <v>7.6835364427867113E-3</v>
      </c>
      <c r="K1768" s="2">
        <v>0</v>
      </c>
    </row>
    <row r="1769" spans="3:11">
      <c r="C1769" s="11" t="str">
        <f>IND_SavePot!C1769</f>
        <v>INDCDEFFEM-94</v>
      </c>
      <c r="D1769" s="11" t="str">
        <f>IND_SavePot!D1769</f>
        <v>ICDEM</v>
      </c>
      <c r="E1769" s="10" t="str">
        <f t="shared" si="103"/>
        <v>ICDEM</v>
      </c>
      <c r="F1769" s="10" t="s">
        <v>10</v>
      </c>
      <c r="G1769" s="10" t="s">
        <v>11</v>
      </c>
      <c r="H1769" s="10">
        <f t="shared" si="105"/>
        <v>2050</v>
      </c>
      <c r="I1769" s="13">
        <f>IND_SavePot!I1769*(1+HLOOKUP(MID(D1769,2,2),$M$9:$AF$15,MATCH(RIGHT(D1769,2),$M$9:$M$15,0),0))^($H1769-IND_SavePot!$H1769)</f>
        <v>3.1090139669596958E-3</v>
      </c>
      <c r="J1769" s="13">
        <f t="shared" si="104"/>
        <v>3.1090139669596958E-3</v>
      </c>
      <c r="K1769" s="2">
        <v>0</v>
      </c>
    </row>
    <row r="1770" spans="3:11">
      <c r="C1770" s="11" t="str">
        <f>IND_SavePot!C1770</f>
        <v>INDCDEFFTF-94</v>
      </c>
      <c r="D1770" s="11" t="str">
        <f>IND_SavePot!D1770</f>
        <v>ICDTF</v>
      </c>
      <c r="E1770" s="10" t="str">
        <f t="shared" si="103"/>
        <v>ICDTF</v>
      </c>
      <c r="F1770" s="10" t="s">
        <v>10</v>
      </c>
      <c r="G1770" s="10" t="s">
        <v>11</v>
      </c>
      <c r="H1770" s="10">
        <f t="shared" si="105"/>
        <v>2050</v>
      </c>
      <c r="I1770" s="13">
        <f>IND_SavePot!I1770*(1+HLOOKUP(MID(D1770,2,2),$M$9:$AF$15,MATCH(RIGHT(D1770,2),$M$9:$M$15,0),0))^($H1770-IND_SavePot!$H1770)</f>
        <v>0</v>
      </c>
      <c r="J1770" s="13">
        <f t="shared" si="104"/>
        <v>0</v>
      </c>
      <c r="K1770" s="2">
        <v>0</v>
      </c>
    </row>
    <row r="1771" spans="3:11">
      <c r="C1771" s="11" t="str">
        <f>IND_SavePot!C1771</f>
        <v>INDCDEFFPH-95</v>
      </c>
      <c r="D1771" s="11" t="str">
        <f>IND_SavePot!D1771</f>
        <v>ICDPH</v>
      </c>
      <c r="E1771" s="10" t="str">
        <f t="shared" si="103"/>
        <v>ICDPH</v>
      </c>
      <c r="F1771" s="10" t="s">
        <v>10</v>
      </c>
      <c r="G1771" s="10" t="s">
        <v>11</v>
      </c>
      <c r="H1771" s="10">
        <f t="shared" si="105"/>
        <v>2050</v>
      </c>
      <c r="I1771" s="13">
        <f>IND_SavePot!I1771*(1+HLOOKUP(MID(D1771,2,2),$M$9:$AF$15,MATCH(RIGHT(D1771,2),$M$9:$M$15,0),0))^($H1771-IND_SavePot!$H1771)</f>
        <v>3.5271587325218807E-3</v>
      </c>
      <c r="J1771" s="13">
        <f t="shared" si="104"/>
        <v>3.5271587325218807E-3</v>
      </c>
      <c r="K1771" s="2">
        <v>1</v>
      </c>
    </row>
    <row r="1772" spans="3:11">
      <c r="C1772" s="11" t="str">
        <f>IND_SavePot!C1772</f>
        <v>INDCDEFFPH-95</v>
      </c>
      <c r="D1772" s="11" t="str">
        <f>IND_SavePot!D1772</f>
        <v>ICDPH</v>
      </c>
      <c r="E1772" s="10" t="str">
        <f t="shared" si="103"/>
        <v>ICDPH</v>
      </c>
      <c r="F1772" s="10" t="s">
        <v>10</v>
      </c>
      <c r="G1772" s="10" t="s">
        <v>11</v>
      </c>
      <c r="H1772" s="10">
        <f t="shared" si="105"/>
        <v>2050</v>
      </c>
      <c r="I1772" s="13">
        <f>IND_SavePot!I1772*(1+HLOOKUP(MID(D1772,2,2),$M$9:$AF$15,MATCH(RIGHT(D1772,2),$M$9:$M$15,0),0))^($H1772-IND_SavePot!$H1772)</f>
        <v>3.5271587325218807E-3</v>
      </c>
      <c r="J1772" s="13">
        <f t="shared" si="104"/>
        <v>3.5271587325218807E-3</v>
      </c>
      <c r="K1772" s="2">
        <v>4</v>
      </c>
    </row>
    <row r="1773" spans="3:11">
      <c r="C1773" s="11" t="str">
        <f>IND_SavePot!C1773</f>
        <v>INDCDEFFSH-95</v>
      </c>
      <c r="D1773" s="11" t="str">
        <f>IND_SavePot!D1773</f>
        <v>ICDSH</v>
      </c>
      <c r="E1773" s="10" t="str">
        <f t="shared" si="103"/>
        <v>ICDSH</v>
      </c>
      <c r="F1773" s="10" t="s">
        <v>10</v>
      </c>
      <c r="G1773" s="10" t="s">
        <v>11</v>
      </c>
      <c r="H1773" s="10">
        <f t="shared" si="105"/>
        <v>2050</v>
      </c>
      <c r="I1773" s="13">
        <f>IND_SavePot!I1773*(1+HLOOKUP(MID(D1773,2,2),$M$9:$AF$15,MATCH(RIGHT(D1773,2),$M$9:$M$15,0),0))^($H1773-IND_SavePot!$H1773)</f>
        <v>8.3020708521917477E-3</v>
      </c>
      <c r="J1773" s="13">
        <f t="shared" si="104"/>
        <v>8.3020708521917477E-3</v>
      </c>
      <c r="K1773" s="2">
        <v>0</v>
      </c>
    </row>
    <row r="1774" spans="3:11">
      <c r="C1774" s="11" t="str">
        <f>IND_SavePot!C1774</f>
        <v>INDCDEFFLA-95</v>
      </c>
      <c r="D1774" s="11" t="str">
        <f>IND_SavePot!D1774</f>
        <v>ICDLA</v>
      </c>
      <c r="E1774" s="10" t="str">
        <f t="shared" si="103"/>
        <v>ICDLA</v>
      </c>
      <c r="F1774" s="10" t="s">
        <v>10</v>
      </c>
      <c r="G1774" s="10" t="s">
        <v>11</v>
      </c>
      <c r="H1774" s="10">
        <f t="shared" si="105"/>
        <v>2050</v>
      </c>
      <c r="I1774" s="13">
        <f>IND_SavePot!I1774*(1+HLOOKUP(MID(D1774,2,2),$M$9:$AF$15,MATCH(RIGHT(D1774,2),$M$9:$M$15,0),0))^($H1774-IND_SavePot!$H1774)</f>
        <v>7.6835364427869845E-3</v>
      </c>
      <c r="J1774" s="13">
        <f t="shared" si="104"/>
        <v>7.6835364427869845E-3</v>
      </c>
      <c r="K1774" s="2">
        <v>0</v>
      </c>
    </row>
    <row r="1775" spans="3:11">
      <c r="C1775" s="11" t="str">
        <f>IND_SavePot!C1775</f>
        <v>INDCDEFFEM-95</v>
      </c>
      <c r="D1775" s="11" t="str">
        <f>IND_SavePot!D1775</f>
        <v>ICDEM</v>
      </c>
      <c r="E1775" s="10" t="str">
        <f t="shared" si="103"/>
        <v>ICDEM</v>
      </c>
      <c r="F1775" s="10" t="s">
        <v>10</v>
      </c>
      <c r="G1775" s="10" t="s">
        <v>11</v>
      </c>
      <c r="H1775" s="10">
        <f t="shared" si="105"/>
        <v>2050</v>
      </c>
      <c r="I1775" s="13">
        <f>IND_SavePot!I1775*(1+HLOOKUP(MID(D1775,2,2),$M$9:$AF$15,MATCH(RIGHT(D1775,2),$M$9:$M$15,0),0))^($H1775-IND_SavePot!$H1775)</f>
        <v>3.1090139669596958E-3</v>
      </c>
      <c r="J1775" s="13">
        <f t="shared" si="104"/>
        <v>3.1090139669596958E-3</v>
      </c>
      <c r="K1775" s="2">
        <v>0</v>
      </c>
    </row>
    <row r="1776" spans="3:11">
      <c r="C1776" s="11" t="str">
        <f>IND_SavePot!C1776</f>
        <v>INDCDEFFTF-95</v>
      </c>
      <c r="D1776" s="11" t="str">
        <f>IND_SavePot!D1776</f>
        <v>ICDTF</v>
      </c>
      <c r="E1776" s="10" t="str">
        <f t="shared" si="103"/>
        <v>ICDTF</v>
      </c>
      <c r="F1776" s="10" t="s">
        <v>10</v>
      </c>
      <c r="G1776" s="10" t="s">
        <v>11</v>
      </c>
      <c r="H1776" s="10">
        <f t="shared" si="105"/>
        <v>2050</v>
      </c>
      <c r="I1776" s="13">
        <f>IND_SavePot!I1776*(1+HLOOKUP(MID(D1776,2,2),$M$9:$AF$15,MATCH(RIGHT(D1776,2),$M$9:$M$15,0),0))^($H1776-IND_SavePot!$H1776)</f>
        <v>0</v>
      </c>
      <c r="J1776" s="13">
        <f t="shared" si="104"/>
        <v>0</v>
      </c>
      <c r="K1776" s="2">
        <v>0</v>
      </c>
    </row>
    <row r="1777" spans="3:11">
      <c r="C1777" s="11" t="str">
        <f>IND_SavePot!C1777</f>
        <v>INDCDEFFPH-96</v>
      </c>
      <c r="D1777" s="11" t="str">
        <f>IND_SavePot!D1777</f>
        <v>ICDPH</v>
      </c>
      <c r="E1777" s="10" t="str">
        <f t="shared" si="103"/>
        <v>ICDPH</v>
      </c>
      <c r="F1777" s="10" t="s">
        <v>10</v>
      </c>
      <c r="G1777" s="10" t="s">
        <v>11</v>
      </c>
      <c r="H1777" s="10">
        <f t="shared" si="105"/>
        <v>2050</v>
      </c>
      <c r="I1777" s="13">
        <f>IND_SavePot!I1777*(1+HLOOKUP(MID(D1777,2,2),$M$9:$AF$15,MATCH(RIGHT(D1777,2),$M$9:$M$15,0),0))^($H1777-IND_SavePot!$H1777)</f>
        <v>3.527158732521758E-3</v>
      </c>
      <c r="J1777" s="13">
        <f t="shared" si="104"/>
        <v>3.527158732521758E-3</v>
      </c>
      <c r="K1777" s="2">
        <v>1</v>
      </c>
    </row>
    <row r="1778" spans="3:11">
      <c r="C1778" s="11" t="str">
        <f>IND_SavePot!C1778</f>
        <v>INDCDEFFPH-96</v>
      </c>
      <c r="D1778" s="11" t="str">
        <f>IND_SavePot!D1778</f>
        <v>ICDPH</v>
      </c>
      <c r="E1778" s="10" t="str">
        <f t="shared" si="103"/>
        <v>ICDPH</v>
      </c>
      <c r="F1778" s="10" t="s">
        <v>10</v>
      </c>
      <c r="G1778" s="10" t="s">
        <v>11</v>
      </c>
      <c r="H1778" s="10">
        <f t="shared" si="105"/>
        <v>2050</v>
      </c>
      <c r="I1778" s="13">
        <f>IND_SavePot!I1778*(1+HLOOKUP(MID(D1778,2,2),$M$9:$AF$15,MATCH(RIGHT(D1778,2),$M$9:$M$15,0),0))^($H1778-IND_SavePot!$H1778)</f>
        <v>3.527158732521758E-3</v>
      </c>
      <c r="J1778" s="13">
        <f t="shared" si="104"/>
        <v>3.527158732521758E-3</v>
      </c>
      <c r="K1778" s="2">
        <v>4</v>
      </c>
    </row>
    <row r="1779" spans="3:11">
      <c r="C1779" s="11" t="str">
        <f>IND_SavePot!C1779</f>
        <v>INDCDEFFSH-96</v>
      </c>
      <c r="D1779" s="11" t="str">
        <f>IND_SavePot!D1779</f>
        <v>ICDSH</v>
      </c>
      <c r="E1779" s="10" t="str">
        <f t="shared" si="103"/>
        <v>ICDSH</v>
      </c>
      <c r="F1779" s="10" t="s">
        <v>10</v>
      </c>
      <c r="G1779" s="10" t="s">
        <v>11</v>
      </c>
      <c r="H1779" s="10">
        <f t="shared" si="105"/>
        <v>2050</v>
      </c>
      <c r="I1779" s="13">
        <f>IND_SavePot!I1779*(1+HLOOKUP(MID(D1779,2,2),$M$9:$AF$15,MATCH(RIGHT(D1779,2),$M$9:$M$15,0),0))^($H1779-IND_SavePot!$H1779)</f>
        <v>8.3020708521917477E-3</v>
      </c>
      <c r="J1779" s="13">
        <f t="shared" si="104"/>
        <v>8.3020708521917477E-3</v>
      </c>
      <c r="K1779" s="2">
        <v>0</v>
      </c>
    </row>
    <row r="1780" spans="3:11">
      <c r="C1780" s="11" t="str">
        <f>IND_SavePot!C1780</f>
        <v>INDCDEFFLA-96</v>
      </c>
      <c r="D1780" s="11" t="str">
        <f>IND_SavePot!D1780</f>
        <v>ICDLA</v>
      </c>
      <c r="E1780" s="10" t="str">
        <f t="shared" si="103"/>
        <v>ICDLA</v>
      </c>
      <c r="F1780" s="10" t="s">
        <v>10</v>
      </c>
      <c r="G1780" s="10" t="s">
        <v>11</v>
      </c>
      <c r="H1780" s="10">
        <f t="shared" si="105"/>
        <v>2050</v>
      </c>
      <c r="I1780" s="13">
        <f>IND_SavePot!I1780*(1+HLOOKUP(MID(D1780,2,2),$M$9:$AF$15,MATCH(RIGHT(D1780,2),$M$9:$M$15,0),0))^($H1780-IND_SavePot!$H1780)</f>
        <v>7.6835364427867113E-3</v>
      </c>
      <c r="J1780" s="13">
        <f t="shared" si="104"/>
        <v>7.6835364427867113E-3</v>
      </c>
      <c r="K1780" s="2">
        <v>0</v>
      </c>
    </row>
    <row r="1781" spans="3:11">
      <c r="C1781" s="11" t="str">
        <f>IND_SavePot!C1781</f>
        <v>INDCDEFFEM-96</v>
      </c>
      <c r="D1781" s="11" t="str">
        <f>IND_SavePot!D1781</f>
        <v>ICDEM</v>
      </c>
      <c r="E1781" s="10" t="str">
        <f t="shared" si="103"/>
        <v>ICDEM</v>
      </c>
      <c r="F1781" s="10" t="s">
        <v>10</v>
      </c>
      <c r="G1781" s="10" t="s">
        <v>11</v>
      </c>
      <c r="H1781" s="10">
        <f t="shared" si="105"/>
        <v>2050</v>
      </c>
      <c r="I1781" s="13">
        <f>IND_SavePot!I1781*(1+HLOOKUP(MID(D1781,2,2),$M$9:$AF$15,MATCH(RIGHT(D1781,2),$M$9:$M$15,0),0))^($H1781-IND_SavePot!$H1781)</f>
        <v>3.1090139669596147E-3</v>
      </c>
      <c r="J1781" s="13">
        <f t="shared" si="104"/>
        <v>3.1090139669596147E-3</v>
      </c>
      <c r="K1781" s="2">
        <v>0</v>
      </c>
    </row>
    <row r="1782" spans="3:11">
      <c r="C1782" s="11" t="str">
        <f>IND_SavePot!C1782</f>
        <v>INDCDEFFTF-96</v>
      </c>
      <c r="D1782" s="11" t="str">
        <f>IND_SavePot!D1782</f>
        <v>ICDTF</v>
      </c>
      <c r="E1782" s="10" t="str">
        <f t="shared" si="103"/>
        <v>ICDTF</v>
      </c>
      <c r="F1782" s="10" t="s">
        <v>10</v>
      </c>
      <c r="G1782" s="10" t="s">
        <v>11</v>
      </c>
      <c r="H1782" s="10">
        <f t="shared" si="105"/>
        <v>2050</v>
      </c>
      <c r="I1782" s="13">
        <f>IND_SavePot!I1782*(1+HLOOKUP(MID(D1782,2,2),$M$9:$AF$15,MATCH(RIGHT(D1782,2),$M$9:$M$15,0),0))^($H1782-IND_SavePot!$H1782)</f>
        <v>0</v>
      </c>
      <c r="J1782" s="13">
        <f t="shared" si="104"/>
        <v>0</v>
      </c>
      <c r="K1782" s="2">
        <v>0</v>
      </c>
    </row>
    <row r="1783" spans="3:11">
      <c r="C1783" s="11" t="str">
        <f>IND_SavePot!C1783</f>
        <v>INDCDEFFPH-97</v>
      </c>
      <c r="D1783" s="11" t="str">
        <f>IND_SavePot!D1783</f>
        <v>ICDPH</v>
      </c>
      <c r="E1783" s="10" t="str">
        <f t="shared" si="103"/>
        <v>ICDPH</v>
      </c>
      <c r="F1783" s="10" t="s">
        <v>10</v>
      </c>
      <c r="G1783" s="10" t="s">
        <v>11</v>
      </c>
      <c r="H1783" s="10">
        <f t="shared" si="105"/>
        <v>2050</v>
      </c>
      <c r="I1783" s="13">
        <f>IND_SavePot!I1783*(1+HLOOKUP(MID(D1783,2,2),$M$9:$AF$15,MATCH(RIGHT(D1783,2),$M$9:$M$15,0),0))^($H1783-IND_SavePot!$H1783)</f>
        <v>3.527158732521758E-3</v>
      </c>
      <c r="J1783" s="13">
        <f t="shared" si="104"/>
        <v>3.527158732521758E-3</v>
      </c>
      <c r="K1783" s="2">
        <v>1</v>
      </c>
    </row>
    <row r="1784" spans="3:11">
      <c r="C1784" s="11" t="str">
        <f>IND_SavePot!C1784</f>
        <v>INDCDEFFPH-97</v>
      </c>
      <c r="D1784" s="11" t="str">
        <f>IND_SavePot!D1784</f>
        <v>ICDPH</v>
      </c>
      <c r="E1784" s="10" t="str">
        <f t="shared" si="103"/>
        <v>ICDPH</v>
      </c>
      <c r="F1784" s="10" t="s">
        <v>10</v>
      </c>
      <c r="G1784" s="10" t="s">
        <v>11</v>
      </c>
      <c r="H1784" s="10">
        <f t="shared" si="105"/>
        <v>2050</v>
      </c>
      <c r="I1784" s="13">
        <f>IND_SavePot!I1784*(1+HLOOKUP(MID(D1784,2,2),$M$9:$AF$15,MATCH(RIGHT(D1784,2),$M$9:$M$15,0),0))^($H1784-IND_SavePot!$H1784)</f>
        <v>3.527158732521758E-3</v>
      </c>
      <c r="J1784" s="13">
        <f t="shared" si="104"/>
        <v>3.527158732521758E-3</v>
      </c>
      <c r="K1784" s="2">
        <v>4</v>
      </c>
    </row>
    <row r="1785" spans="3:11">
      <c r="C1785" s="11" t="str">
        <f>IND_SavePot!C1785</f>
        <v>INDCDEFFSH-97</v>
      </c>
      <c r="D1785" s="11" t="str">
        <f>IND_SavePot!D1785</f>
        <v>ICDSH</v>
      </c>
      <c r="E1785" s="10" t="str">
        <f t="shared" si="103"/>
        <v>ICDSH</v>
      </c>
      <c r="F1785" s="10" t="s">
        <v>10</v>
      </c>
      <c r="G1785" s="10" t="s">
        <v>11</v>
      </c>
      <c r="H1785" s="10">
        <f t="shared" si="105"/>
        <v>2050</v>
      </c>
      <c r="I1785" s="13">
        <f>IND_SavePot!I1785*(1+HLOOKUP(MID(D1785,2,2),$M$9:$AF$15,MATCH(RIGHT(D1785,2),$M$9:$M$15,0),0))^($H1785-IND_SavePot!$H1785)</f>
        <v>8.3020708521917477E-3</v>
      </c>
      <c r="J1785" s="13">
        <f t="shared" si="104"/>
        <v>8.3020708521917477E-3</v>
      </c>
      <c r="K1785" s="2">
        <v>0</v>
      </c>
    </row>
    <row r="1786" spans="3:11">
      <c r="C1786" s="11" t="str">
        <f>IND_SavePot!C1786</f>
        <v>INDCDEFFLA-97</v>
      </c>
      <c r="D1786" s="11" t="str">
        <f>IND_SavePot!D1786</f>
        <v>ICDLA</v>
      </c>
      <c r="E1786" s="10" t="str">
        <f t="shared" si="103"/>
        <v>ICDLA</v>
      </c>
      <c r="F1786" s="10" t="s">
        <v>10</v>
      </c>
      <c r="G1786" s="10" t="s">
        <v>11</v>
      </c>
      <c r="H1786" s="10">
        <f t="shared" si="105"/>
        <v>2050</v>
      </c>
      <c r="I1786" s="13">
        <f>IND_SavePot!I1786*(1+HLOOKUP(MID(D1786,2,2),$M$9:$AF$15,MATCH(RIGHT(D1786,2),$M$9:$M$15,0),0))^($H1786-IND_SavePot!$H1786)</f>
        <v>7.6835364427867113E-3</v>
      </c>
      <c r="J1786" s="13">
        <f t="shared" si="104"/>
        <v>7.6835364427867113E-3</v>
      </c>
      <c r="K1786" s="2">
        <v>0</v>
      </c>
    </row>
    <row r="1787" spans="3:11">
      <c r="C1787" s="11" t="str">
        <f>IND_SavePot!C1787</f>
        <v>INDCDEFFEM-97</v>
      </c>
      <c r="D1787" s="11" t="str">
        <f>IND_SavePot!D1787</f>
        <v>ICDEM</v>
      </c>
      <c r="E1787" s="10" t="str">
        <f t="shared" si="103"/>
        <v>ICDEM</v>
      </c>
      <c r="F1787" s="10" t="s">
        <v>10</v>
      </c>
      <c r="G1787" s="10" t="s">
        <v>11</v>
      </c>
      <c r="H1787" s="10">
        <f t="shared" si="105"/>
        <v>2050</v>
      </c>
      <c r="I1787" s="13">
        <f>IND_SavePot!I1787*(1+HLOOKUP(MID(D1787,2,2),$M$9:$AF$15,MATCH(RIGHT(D1787,2),$M$9:$M$15,0),0))^($H1787-IND_SavePot!$H1787)</f>
        <v>3.1090139669596147E-3</v>
      </c>
      <c r="J1787" s="13">
        <f t="shared" si="104"/>
        <v>3.1090139669596147E-3</v>
      </c>
      <c r="K1787" s="2">
        <v>0</v>
      </c>
    </row>
    <row r="1788" spans="3:11">
      <c r="C1788" s="11" t="str">
        <f>IND_SavePot!C1788</f>
        <v>INDCDEFFTF-97</v>
      </c>
      <c r="D1788" s="11" t="str">
        <f>IND_SavePot!D1788</f>
        <v>ICDTF</v>
      </c>
      <c r="E1788" s="10" t="str">
        <f t="shared" si="103"/>
        <v>ICDTF</v>
      </c>
      <c r="F1788" s="10" t="s">
        <v>10</v>
      </c>
      <c r="G1788" s="10" t="s">
        <v>11</v>
      </c>
      <c r="H1788" s="10">
        <f t="shared" si="105"/>
        <v>2050</v>
      </c>
      <c r="I1788" s="13">
        <f>IND_SavePot!I1788*(1+HLOOKUP(MID(D1788,2,2),$M$9:$AF$15,MATCH(RIGHT(D1788,2),$M$9:$M$15,0),0))^($H1788-IND_SavePot!$H1788)</f>
        <v>0</v>
      </c>
      <c r="J1788" s="13">
        <f t="shared" si="104"/>
        <v>0</v>
      </c>
      <c r="K1788" s="2">
        <v>0</v>
      </c>
    </row>
    <row r="1789" spans="3:11">
      <c r="C1789" s="11" t="str">
        <f>IND_SavePot!C1789</f>
        <v>INDCDEFFPH-98</v>
      </c>
      <c r="D1789" s="11" t="str">
        <f>IND_SavePot!D1789</f>
        <v>ICDPH</v>
      </c>
      <c r="E1789" s="10" t="str">
        <f t="shared" si="103"/>
        <v>ICDPH</v>
      </c>
      <c r="F1789" s="10" t="s">
        <v>10</v>
      </c>
      <c r="G1789" s="10" t="s">
        <v>11</v>
      </c>
      <c r="H1789" s="10">
        <f t="shared" si="105"/>
        <v>2050</v>
      </c>
      <c r="I1789" s="13">
        <f>IND_SavePot!I1789*(1+HLOOKUP(MID(D1789,2,2),$M$9:$AF$15,MATCH(RIGHT(D1789,2),$M$9:$M$15,0),0))^($H1789-IND_SavePot!$H1789)</f>
        <v>3.5271587325218807E-3</v>
      </c>
      <c r="J1789" s="13">
        <f t="shared" si="104"/>
        <v>3.5271587325218807E-3</v>
      </c>
      <c r="K1789" s="2">
        <v>1</v>
      </c>
    </row>
    <row r="1790" spans="3:11">
      <c r="C1790" s="11" t="str">
        <f>IND_SavePot!C1790</f>
        <v>INDCDEFFPH-98</v>
      </c>
      <c r="D1790" s="11" t="str">
        <f>IND_SavePot!D1790</f>
        <v>ICDPH</v>
      </c>
      <c r="E1790" s="10" t="str">
        <f t="shared" si="103"/>
        <v>ICDPH</v>
      </c>
      <c r="F1790" s="10" t="s">
        <v>10</v>
      </c>
      <c r="G1790" s="10" t="s">
        <v>11</v>
      </c>
      <c r="H1790" s="10">
        <f t="shared" si="105"/>
        <v>2050</v>
      </c>
      <c r="I1790" s="13">
        <f>IND_SavePot!I1790*(1+HLOOKUP(MID(D1790,2,2),$M$9:$AF$15,MATCH(RIGHT(D1790,2),$M$9:$M$15,0),0))^($H1790-IND_SavePot!$H1790)</f>
        <v>3.5271587325218807E-3</v>
      </c>
      <c r="J1790" s="13">
        <f t="shared" si="104"/>
        <v>3.5271587325218807E-3</v>
      </c>
      <c r="K1790" s="2">
        <v>4</v>
      </c>
    </row>
    <row r="1791" spans="3:11">
      <c r="C1791" s="11" t="str">
        <f>IND_SavePot!C1791</f>
        <v>INDCDEFFSH-98</v>
      </c>
      <c r="D1791" s="11" t="str">
        <f>IND_SavePot!D1791</f>
        <v>ICDSH</v>
      </c>
      <c r="E1791" s="10" t="str">
        <f t="shared" si="103"/>
        <v>ICDSH</v>
      </c>
      <c r="F1791" s="10" t="s">
        <v>10</v>
      </c>
      <c r="G1791" s="10" t="s">
        <v>11</v>
      </c>
      <c r="H1791" s="10">
        <f t="shared" si="105"/>
        <v>2050</v>
      </c>
      <c r="I1791" s="13">
        <f>IND_SavePot!I1791*(1+HLOOKUP(MID(D1791,2,2),$M$9:$AF$15,MATCH(RIGHT(D1791,2),$M$9:$M$15,0),0))^($H1791-IND_SavePot!$H1791)</f>
        <v>8.3020708521918569E-3</v>
      </c>
      <c r="J1791" s="13">
        <f t="shared" si="104"/>
        <v>8.3020708521918569E-3</v>
      </c>
      <c r="K1791" s="2">
        <v>0</v>
      </c>
    </row>
    <row r="1792" spans="3:11">
      <c r="C1792" s="11" t="str">
        <f>IND_SavePot!C1792</f>
        <v>INDCDEFFLA-98</v>
      </c>
      <c r="D1792" s="11" t="str">
        <f>IND_SavePot!D1792</f>
        <v>ICDLA</v>
      </c>
      <c r="E1792" s="10" t="str">
        <f t="shared" si="103"/>
        <v>ICDLA</v>
      </c>
      <c r="F1792" s="10" t="s">
        <v>10</v>
      </c>
      <c r="G1792" s="10" t="s">
        <v>11</v>
      </c>
      <c r="H1792" s="10">
        <f t="shared" si="105"/>
        <v>2050</v>
      </c>
      <c r="I1792" s="13">
        <f>IND_SavePot!I1792*(1+HLOOKUP(MID(D1792,2,2),$M$9:$AF$15,MATCH(RIGHT(D1792,2),$M$9:$M$15,0),0))^($H1792-IND_SavePot!$H1792)</f>
        <v>7.6835364427867113E-3</v>
      </c>
      <c r="J1792" s="13">
        <f t="shared" si="104"/>
        <v>7.6835364427867113E-3</v>
      </c>
      <c r="K1792" s="2">
        <v>0</v>
      </c>
    </row>
    <row r="1793" spans="3:11">
      <c r="C1793" s="11" t="str">
        <f>IND_SavePot!C1793</f>
        <v>INDCDEFFEM-98</v>
      </c>
      <c r="D1793" s="11" t="str">
        <f>IND_SavePot!D1793</f>
        <v>ICDEM</v>
      </c>
      <c r="E1793" s="10" t="str">
        <f t="shared" si="103"/>
        <v>ICDEM</v>
      </c>
      <c r="F1793" s="10" t="s">
        <v>10</v>
      </c>
      <c r="G1793" s="10" t="s">
        <v>11</v>
      </c>
      <c r="H1793" s="10">
        <f t="shared" si="105"/>
        <v>2050</v>
      </c>
      <c r="I1793" s="13">
        <f>IND_SavePot!I1793*(1+HLOOKUP(MID(D1793,2,2),$M$9:$AF$15,MATCH(RIGHT(D1793,2),$M$9:$M$15,0),0))^($H1793-IND_SavePot!$H1793)</f>
        <v>3.1090139669597773E-3</v>
      </c>
      <c r="J1793" s="13">
        <f t="shared" si="104"/>
        <v>3.1090139669597773E-3</v>
      </c>
      <c r="K1793" s="2">
        <v>0</v>
      </c>
    </row>
    <row r="1794" spans="3:11">
      <c r="C1794" s="11" t="str">
        <f>IND_SavePot!C1794</f>
        <v>INDCDEFFTF-98</v>
      </c>
      <c r="D1794" s="11" t="str">
        <f>IND_SavePot!D1794</f>
        <v>ICDTF</v>
      </c>
      <c r="E1794" s="10" t="str">
        <f t="shared" si="103"/>
        <v>ICDTF</v>
      </c>
      <c r="F1794" s="10" t="s">
        <v>10</v>
      </c>
      <c r="G1794" s="10" t="s">
        <v>11</v>
      </c>
      <c r="H1794" s="10">
        <f t="shared" si="105"/>
        <v>2050</v>
      </c>
      <c r="I1794" s="13">
        <f>IND_SavePot!I1794*(1+HLOOKUP(MID(D1794,2,2),$M$9:$AF$15,MATCH(RIGHT(D1794,2),$M$9:$M$15,0),0))^($H1794-IND_SavePot!$H1794)</f>
        <v>0</v>
      </c>
      <c r="J1794" s="13">
        <f t="shared" si="104"/>
        <v>0</v>
      </c>
      <c r="K1794" s="2">
        <v>0</v>
      </c>
    </row>
    <row r="1795" spans="3:11">
      <c r="C1795" s="11" t="str">
        <f>IND_SavePot!C1795</f>
        <v>INDCDEFFPH-99</v>
      </c>
      <c r="D1795" s="11" t="str">
        <f>IND_SavePot!D1795</f>
        <v>ICDPH</v>
      </c>
      <c r="E1795" s="10" t="str">
        <f t="shared" si="103"/>
        <v>ICDPH</v>
      </c>
      <c r="F1795" s="10" t="s">
        <v>10</v>
      </c>
      <c r="G1795" s="10" t="s">
        <v>11</v>
      </c>
      <c r="H1795" s="10">
        <f t="shared" si="105"/>
        <v>2050</v>
      </c>
      <c r="I1795" s="13">
        <f>IND_SavePot!I1795*(1+HLOOKUP(MID(D1795,2,2),$M$9:$AF$15,MATCH(RIGHT(D1795,2),$M$9:$M$15,0),0))^($H1795-IND_SavePot!$H1795)</f>
        <v>3.527158732521758E-3</v>
      </c>
      <c r="J1795" s="13">
        <f t="shared" si="104"/>
        <v>3.527158732521758E-3</v>
      </c>
      <c r="K1795" s="2">
        <v>0</v>
      </c>
    </row>
    <row r="1796" spans="3:11">
      <c r="C1796" s="11" t="str">
        <f>IND_SavePot!C1796</f>
        <v>INDCDEFFPH-99</v>
      </c>
      <c r="D1796" s="11" t="str">
        <f>IND_SavePot!D1796</f>
        <v>ICDPH</v>
      </c>
      <c r="E1796" s="10" t="str">
        <f t="shared" si="103"/>
        <v>ICDPH</v>
      </c>
      <c r="F1796" s="10" t="s">
        <v>10</v>
      </c>
      <c r="G1796" s="10" t="s">
        <v>11</v>
      </c>
      <c r="H1796" s="10">
        <f t="shared" si="105"/>
        <v>2050</v>
      </c>
      <c r="I1796" s="13">
        <f>IND_SavePot!I1796*(1+HLOOKUP(MID(D1796,2,2),$M$9:$AF$15,MATCH(RIGHT(D1796,2),$M$9:$M$15,0),0))^($H1796-IND_SavePot!$H1796)</f>
        <v>3.527158732521758E-3</v>
      </c>
      <c r="J1796" s="13">
        <f t="shared" si="104"/>
        <v>3.527158732521758E-3</v>
      </c>
      <c r="K1796" s="2">
        <v>4</v>
      </c>
    </row>
    <row r="1797" spans="3:11">
      <c r="C1797" s="11" t="str">
        <f>IND_SavePot!C1797</f>
        <v>INDCDEFFSH-99</v>
      </c>
      <c r="D1797" s="11" t="str">
        <f>IND_SavePot!D1797</f>
        <v>ICDSH</v>
      </c>
      <c r="E1797" s="10" t="str">
        <f t="shared" si="103"/>
        <v>ICDSH</v>
      </c>
      <c r="F1797" s="10" t="s">
        <v>10</v>
      </c>
      <c r="G1797" s="10" t="s">
        <v>11</v>
      </c>
      <c r="H1797" s="10">
        <f t="shared" si="105"/>
        <v>2050</v>
      </c>
      <c r="I1797" s="13">
        <f>IND_SavePot!I1797*(1+HLOOKUP(MID(D1797,2,2),$M$9:$AF$15,MATCH(RIGHT(D1797,2),$M$9:$M$15,0),0))^($H1797-IND_SavePot!$H1797)</f>
        <v>8.3020708521917477E-3</v>
      </c>
      <c r="J1797" s="13">
        <f t="shared" si="104"/>
        <v>8.3020708521917477E-3</v>
      </c>
      <c r="K1797" s="2">
        <v>0</v>
      </c>
    </row>
    <row r="1798" spans="3:11">
      <c r="C1798" s="11" t="str">
        <f>IND_SavePot!C1798</f>
        <v>INDCDEFFLA-99</v>
      </c>
      <c r="D1798" s="11" t="str">
        <f>IND_SavePot!D1798</f>
        <v>ICDLA</v>
      </c>
      <c r="E1798" s="10" t="str">
        <f t="shared" si="103"/>
        <v>ICDLA</v>
      </c>
      <c r="F1798" s="10" t="s">
        <v>10</v>
      </c>
      <c r="G1798" s="10" t="s">
        <v>11</v>
      </c>
      <c r="H1798" s="10">
        <f t="shared" si="105"/>
        <v>2050</v>
      </c>
      <c r="I1798" s="13">
        <f>IND_SavePot!I1798*(1+HLOOKUP(MID(D1798,2,2),$M$9:$AF$15,MATCH(RIGHT(D1798,2),$M$9:$M$15,0),0))^($H1798-IND_SavePot!$H1798)</f>
        <v>7.6835364427869845E-3</v>
      </c>
      <c r="J1798" s="13">
        <f t="shared" si="104"/>
        <v>7.6835364427869845E-3</v>
      </c>
      <c r="K1798" s="2">
        <v>0</v>
      </c>
    </row>
    <row r="1799" spans="3:11">
      <c r="C1799" s="11" t="str">
        <f>IND_SavePot!C1799</f>
        <v>INDCDEFFEM-99</v>
      </c>
      <c r="D1799" s="11" t="str">
        <f>IND_SavePot!D1799</f>
        <v>ICDEM</v>
      </c>
      <c r="E1799" s="10" t="str">
        <f t="shared" si="103"/>
        <v>ICDEM</v>
      </c>
      <c r="F1799" s="10" t="s">
        <v>10</v>
      </c>
      <c r="G1799" s="10" t="s">
        <v>11</v>
      </c>
      <c r="H1799" s="10">
        <f t="shared" si="105"/>
        <v>2050</v>
      </c>
      <c r="I1799" s="13">
        <f>IND_SavePot!I1799*(1+HLOOKUP(MID(D1799,2,2),$M$9:$AF$15,MATCH(RIGHT(D1799,2),$M$9:$M$15,0),0))^($H1799-IND_SavePot!$H1799)</f>
        <v>3.1090139669596147E-3</v>
      </c>
      <c r="J1799" s="13">
        <f t="shared" si="104"/>
        <v>3.1090139669596147E-3</v>
      </c>
      <c r="K1799" s="2">
        <v>0</v>
      </c>
    </row>
    <row r="1800" spans="3:11">
      <c r="C1800" s="11" t="str">
        <f>IND_SavePot!C1800</f>
        <v>INDCDEFFTF-99</v>
      </c>
      <c r="D1800" s="11" t="str">
        <f>IND_SavePot!D1800</f>
        <v>ICDTF</v>
      </c>
      <c r="E1800" s="10" t="str">
        <f t="shared" ref="E1800:E1863" si="106">D1800</f>
        <v>ICDTF</v>
      </c>
      <c r="F1800" s="10" t="s">
        <v>10</v>
      </c>
      <c r="G1800" s="10" t="s">
        <v>11</v>
      </c>
      <c r="H1800" s="10">
        <f t="shared" si="105"/>
        <v>2050</v>
      </c>
      <c r="I1800" s="13">
        <f>IND_SavePot!I1800*(1+HLOOKUP(MID(D1800,2,2),$M$9:$AF$15,MATCH(RIGHT(D1800,2),$M$9:$M$15,0),0))^($H1800-IND_SavePot!$H1800)</f>
        <v>0</v>
      </c>
      <c r="J1800" s="13">
        <f t="shared" ref="J1800:J1863" si="107">I1800</f>
        <v>0</v>
      </c>
      <c r="K1800" s="2">
        <v>0</v>
      </c>
    </row>
    <row r="1801" spans="3:11">
      <c r="C1801" s="11" t="str">
        <f>IND_SavePot!C1801</f>
        <v>INDCDEFFPH-100</v>
      </c>
      <c r="D1801" s="11" t="str">
        <f>IND_SavePot!D1801</f>
        <v>ICDPH</v>
      </c>
      <c r="E1801" s="10" t="str">
        <f t="shared" si="106"/>
        <v>ICDPH</v>
      </c>
      <c r="F1801" s="10" t="s">
        <v>10</v>
      </c>
      <c r="G1801" s="10" t="s">
        <v>11</v>
      </c>
      <c r="H1801" s="10">
        <f t="shared" ref="H1801:H1864" si="108">H1800</f>
        <v>2050</v>
      </c>
      <c r="I1801" s="13">
        <f>IND_SavePot!I1801*(1+HLOOKUP(MID(D1801,2,2),$M$9:$AF$15,MATCH(RIGHT(D1801,2),$M$9:$M$15,0),0))^($H1801-IND_SavePot!$H1801)</f>
        <v>3.5271587325218807E-3</v>
      </c>
      <c r="J1801" s="13">
        <f t="shared" si="107"/>
        <v>3.5271587325218807E-3</v>
      </c>
      <c r="K1801" s="2">
        <v>0</v>
      </c>
    </row>
    <row r="1802" spans="3:11">
      <c r="C1802" s="11" t="str">
        <f>IND_SavePot!C1802</f>
        <v>INDCDEFFPH-100</v>
      </c>
      <c r="D1802" s="11" t="str">
        <f>IND_SavePot!D1802</f>
        <v>ICDPH</v>
      </c>
      <c r="E1802" s="10" t="str">
        <f t="shared" si="106"/>
        <v>ICDPH</v>
      </c>
      <c r="F1802" s="10" t="s">
        <v>10</v>
      </c>
      <c r="G1802" s="10" t="s">
        <v>11</v>
      </c>
      <c r="H1802" s="10">
        <f t="shared" si="108"/>
        <v>2050</v>
      </c>
      <c r="I1802" s="13">
        <f>IND_SavePot!I1802*(1+HLOOKUP(MID(D1802,2,2),$M$9:$AF$15,MATCH(RIGHT(D1802,2),$M$9:$M$15,0),0))^($H1802-IND_SavePot!$H1802)</f>
        <v>3.5271587325218807E-3</v>
      </c>
      <c r="J1802" s="13">
        <f t="shared" si="107"/>
        <v>3.5271587325218807E-3</v>
      </c>
      <c r="K1802" s="2">
        <v>4</v>
      </c>
    </row>
    <row r="1803" spans="3:11">
      <c r="C1803" s="11" t="str">
        <f>IND_SavePot!C1803</f>
        <v>INDCDEFFSH-100</v>
      </c>
      <c r="D1803" s="11" t="str">
        <f>IND_SavePot!D1803</f>
        <v>ICDSH</v>
      </c>
      <c r="E1803" s="10" t="str">
        <f t="shared" si="106"/>
        <v>ICDSH</v>
      </c>
      <c r="F1803" s="10" t="s">
        <v>10</v>
      </c>
      <c r="G1803" s="10" t="s">
        <v>11</v>
      </c>
      <c r="H1803" s="10">
        <f t="shared" si="108"/>
        <v>2050</v>
      </c>
      <c r="I1803" s="13">
        <f>IND_SavePot!I1803*(1+HLOOKUP(MID(D1803,2,2),$M$9:$AF$15,MATCH(RIGHT(D1803,2),$M$9:$M$15,0),0))^($H1803-IND_SavePot!$H1803)</f>
        <v>8.3020708521915846E-3</v>
      </c>
      <c r="J1803" s="13">
        <f t="shared" si="107"/>
        <v>8.3020708521915846E-3</v>
      </c>
      <c r="K1803" s="2">
        <v>0</v>
      </c>
    </row>
    <row r="1804" spans="3:11">
      <c r="C1804" s="11" t="str">
        <f>IND_SavePot!C1804</f>
        <v>INDCDEFFLA-100</v>
      </c>
      <c r="D1804" s="11" t="str">
        <f>IND_SavePot!D1804</f>
        <v>ICDLA</v>
      </c>
      <c r="E1804" s="10" t="str">
        <f t="shared" si="106"/>
        <v>ICDLA</v>
      </c>
      <c r="F1804" s="10" t="s">
        <v>10</v>
      </c>
      <c r="G1804" s="10" t="s">
        <v>11</v>
      </c>
      <c r="H1804" s="10">
        <f t="shared" si="108"/>
        <v>2050</v>
      </c>
      <c r="I1804" s="13">
        <f>IND_SavePot!I1804*(1+HLOOKUP(MID(D1804,2,2),$M$9:$AF$15,MATCH(RIGHT(D1804,2),$M$9:$M$15,0),0))^($H1804-IND_SavePot!$H1804)</f>
        <v>7.6835364427867113E-3</v>
      </c>
      <c r="J1804" s="13">
        <f t="shared" si="107"/>
        <v>7.6835364427867113E-3</v>
      </c>
      <c r="K1804" s="2">
        <v>0</v>
      </c>
    </row>
    <row r="1805" spans="3:11">
      <c r="C1805" s="11" t="str">
        <f>IND_SavePot!C1805</f>
        <v>INDCDEFFEM-100</v>
      </c>
      <c r="D1805" s="11" t="str">
        <f>IND_SavePot!D1805</f>
        <v>ICDEM</v>
      </c>
      <c r="E1805" s="10" t="str">
        <f t="shared" si="106"/>
        <v>ICDEM</v>
      </c>
      <c r="F1805" s="10" t="s">
        <v>10</v>
      </c>
      <c r="G1805" s="10" t="s">
        <v>11</v>
      </c>
      <c r="H1805" s="10">
        <f t="shared" si="108"/>
        <v>2050</v>
      </c>
      <c r="I1805" s="13">
        <f>IND_SavePot!I1805*(1+HLOOKUP(MID(D1805,2,2),$M$9:$AF$15,MATCH(RIGHT(D1805,2),$M$9:$M$15,0),0))^($H1805-IND_SavePot!$H1805)</f>
        <v>3.1090139669596958E-3</v>
      </c>
      <c r="J1805" s="13">
        <f t="shared" si="107"/>
        <v>3.1090139669596958E-3</v>
      </c>
      <c r="K1805" s="2">
        <v>0</v>
      </c>
    </row>
    <row r="1806" spans="3:11">
      <c r="C1806" s="11" t="str">
        <f>IND_SavePot!C1806</f>
        <v>INDCDEFFTF-100</v>
      </c>
      <c r="D1806" s="11" t="str">
        <f>IND_SavePot!D1806</f>
        <v>ICDTF</v>
      </c>
      <c r="E1806" s="10" t="str">
        <f t="shared" si="106"/>
        <v>ICDTF</v>
      </c>
      <c r="F1806" s="10" t="s">
        <v>10</v>
      </c>
      <c r="G1806" s="10" t="s">
        <v>11</v>
      </c>
      <c r="H1806" s="10">
        <f t="shared" si="108"/>
        <v>2050</v>
      </c>
      <c r="I1806" s="13">
        <f>IND_SavePot!I1806*(1+HLOOKUP(MID(D1806,2,2),$M$9:$AF$15,MATCH(RIGHT(D1806,2),$M$9:$M$15,0),0))^($H1806-IND_SavePot!$H1806)</f>
        <v>0</v>
      </c>
      <c r="J1806" s="13">
        <f t="shared" si="107"/>
        <v>0</v>
      </c>
      <c r="K1806" s="2">
        <v>0</v>
      </c>
    </row>
    <row r="1807" spans="3:11">
      <c r="C1807" s="11" t="str">
        <f>IND_SavePot!C1807</f>
        <v>INDGDEFFPH-01</v>
      </c>
      <c r="D1807" s="11" t="str">
        <f>IND_SavePot!D1807</f>
        <v>IGDPH</v>
      </c>
      <c r="E1807" s="10" t="str">
        <f t="shared" si="106"/>
        <v>IGDPH</v>
      </c>
      <c r="F1807" s="10" t="s">
        <v>10</v>
      </c>
      <c r="G1807" s="10" t="s">
        <v>11</v>
      </c>
      <c r="H1807" s="10">
        <f t="shared" si="108"/>
        <v>2050</v>
      </c>
      <c r="I1807" s="13">
        <f>IND_SavePot!I1807*(1+HLOOKUP(MID(D1807,2,2),$M$9:$AF$15,MATCH(RIGHT(D1807,2),$M$9:$M$15,0),0))^($H1807-IND_SavePot!$H1807)</f>
        <v>6.5424134523412074E-3</v>
      </c>
      <c r="J1807" s="13">
        <f t="shared" si="107"/>
        <v>6.5424134523412074E-3</v>
      </c>
      <c r="K1807" s="2">
        <v>8</v>
      </c>
    </row>
    <row r="1808" spans="3:11">
      <c r="C1808" s="11" t="str">
        <f>IND_SavePot!C1808</f>
        <v>INDGDEFFPH-01</v>
      </c>
      <c r="D1808" s="11" t="str">
        <f>IND_SavePot!D1808</f>
        <v>IGDPH</v>
      </c>
      <c r="E1808" s="10" t="str">
        <f t="shared" si="106"/>
        <v>IGDPH</v>
      </c>
      <c r="F1808" s="10" t="s">
        <v>10</v>
      </c>
      <c r="G1808" s="10" t="s">
        <v>11</v>
      </c>
      <c r="H1808" s="10">
        <f t="shared" si="108"/>
        <v>2050</v>
      </c>
      <c r="I1808" s="13">
        <f>IND_SavePot!I1808*(1+HLOOKUP(MID(D1808,2,2),$M$9:$AF$15,MATCH(RIGHT(D1808,2),$M$9:$M$15,0),0))^($H1808-IND_SavePot!$H1808)</f>
        <v>6.5424134523412074E-3</v>
      </c>
      <c r="J1808" s="13">
        <f t="shared" si="107"/>
        <v>6.5424134523412074E-3</v>
      </c>
      <c r="K1808" s="2">
        <v>8</v>
      </c>
    </row>
    <row r="1809" spans="3:11">
      <c r="C1809" s="11" t="str">
        <f>IND_SavePot!C1809</f>
        <v>INDGDEFFSH-01</v>
      </c>
      <c r="D1809" s="11" t="str">
        <f>IND_SavePot!D1809</f>
        <v>IGDSH</v>
      </c>
      <c r="E1809" s="10" t="str">
        <f t="shared" si="106"/>
        <v>IGDSH</v>
      </c>
      <c r="F1809" s="10" t="s">
        <v>10</v>
      </c>
      <c r="G1809" s="10" t="s">
        <v>11</v>
      </c>
      <c r="H1809" s="10">
        <f t="shared" si="108"/>
        <v>2050</v>
      </c>
      <c r="I1809" s="13">
        <f>IND_SavePot!I1809*(1+HLOOKUP(MID(D1809,2,2),$M$9:$AF$15,MATCH(RIGHT(D1809,2),$M$9:$M$15,0),0))^($H1809-IND_SavePot!$H1809)</f>
        <v>0</v>
      </c>
      <c r="J1809" s="13">
        <f t="shared" si="107"/>
        <v>0</v>
      </c>
      <c r="K1809" s="2">
        <v>8</v>
      </c>
    </row>
    <row r="1810" spans="3:11">
      <c r="C1810" s="11" t="str">
        <f>IND_SavePot!C1810</f>
        <v>INDGDEFFLA-01</v>
      </c>
      <c r="D1810" s="11" t="str">
        <f>IND_SavePot!D1810</f>
        <v>IGDLA</v>
      </c>
      <c r="E1810" s="10" t="str">
        <f t="shared" si="106"/>
        <v>IGDLA</v>
      </c>
      <c r="F1810" s="10" t="s">
        <v>10</v>
      </c>
      <c r="G1810" s="10" t="s">
        <v>11</v>
      </c>
      <c r="H1810" s="10">
        <f t="shared" si="108"/>
        <v>2050</v>
      </c>
      <c r="I1810" s="13">
        <f>IND_SavePot!I1810*(1+HLOOKUP(MID(D1810,2,2),$M$9:$AF$15,MATCH(RIGHT(D1810,2),$M$9:$M$15,0),0))^($H1810-IND_SavePot!$H1810)</f>
        <v>8.2300658015235992E-3</v>
      </c>
      <c r="J1810" s="13">
        <f t="shared" si="107"/>
        <v>8.2300658015235992E-3</v>
      </c>
      <c r="K1810" s="2">
        <v>8</v>
      </c>
    </row>
    <row r="1811" spans="3:11">
      <c r="C1811" s="11" t="str">
        <f>IND_SavePot!C1811</f>
        <v>INDGDEFFEM-01</v>
      </c>
      <c r="D1811" s="11" t="str">
        <f>IND_SavePot!D1811</f>
        <v>IGDEM</v>
      </c>
      <c r="E1811" s="10" t="str">
        <f t="shared" si="106"/>
        <v>IGDEM</v>
      </c>
      <c r="F1811" s="10" t="s">
        <v>10</v>
      </c>
      <c r="G1811" s="10" t="s">
        <v>11</v>
      </c>
      <c r="H1811" s="10">
        <f t="shared" si="108"/>
        <v>2050</v>
      </c>
      <c r="I1811" s="13">
        <f>IND_SavePot!I1811*(1+HLOOKUP(MID(D1811,2,2),$M$9:$AF$15,MATCH(RIGHT(D1811,2),$M$9:$M$15,0),0))^($H1811-IND_SavePot!$H1811)</f>
        <v>4.9641505158765937E-3</v>
      </c>
      <c r="J1811" s="13">
        <f t="shared" si="107"/>
        <v>4.9641505158765937E-3</v>
      </c>
      <c r="K1811" s="2">
        <v>8</v>
      </c>
    </row>
    <row r="1812" spans="3:11">
      <c r="C1812" s="11" t="str">
        <f>IND_SavePot!C1812</f>
        <v>INDGDEFFTF-01</v>
      </c>
      <c r="D1812" s="11" t="str">
        <f>IND_SavePot!D1812</f>
        <v>IGDTF</v>
      </c>
      <c r="E1812" s="10" t="str">
        <f t="shared" si="106"/>
        <v>IGDTF</v>
      </c>
      <c r="F1812" s="10" t="s">
        <v>10</v>
      </c>
      <c r="G1812" s="10" t="s">
        <v>11</v>
      </c>
      <c r="H1812" s="10">
        <f t="shared" si="108"/>
        <v>2050</v>
      </c>
      <c r="I1812" s="13">
        <f>IND_SavePot!I1812*(1+HLOOKUP(MID(D1812,2,2),$M$9:$AF$15,MATCH(RIGHT(D1812,2),$M$9:$M$15,0),0))^($H1812-IND_SavePot!$H1812)</f>
        <v>7.5940220774986045E-4</v>
      </c>
      <c r="J1812" s="13">
        <f t="shared" si="107"/>
        <v>7.5940220774986045E-4</v>
      </c>
      <c r="K1812" s="2">
        <v>8</v>
      </c>
    </row>
    <row r="1813" spans="3:11">
      <c r="C1813" s="11" t="str">
        <f>IND_SavePot!C1813</f>
        <v>INDGDEFFPH-02</v>
      </c>
      <c r="D1813" s="11" t="str">
        <f>IND_SavePot!D1813</f>
        <v>IGDPH</v>
      </c>
      <c r="E1813" s="10" t="str">
        <f t="shared" si="106"/>
        <v>IGDPH</v>
      </c>
      <c r="F1813" s="10" t="s">
        <v>10</v>
      </c>
      <c r="G1813" s="10" t="s">
        <v>11</v>
      </c>
      <c r="H1813" s="10">
        <f t="shared" si="108"/>
        <v>2050</v>
      </c>
      <c r="I1813" s="13">
        <f>IND_SavePot!I1813*(1+HLOOKUP(MID(D1813,2,2),$M$9:$AF$15,MATCH(RIGHT(D1813,2),$M$9:$M$15,0),0))^($H1813-IND_SavePot!$H1813)</f>
        <v>6.5424134523412074E-3</v>
      </c>
      <c r="J1813" s="13">
        <f t="shared" si="107"/>
        <v>6.5424134523412074E-3</v>
      </c>
      <c r="K1813" s="2">
        <v>8</v>
      </c>
    </row>
    <row r="1814" spans="3:11">
      <c r="C1814" s="11" t="str">
        <f>IND_SavePot!C1814</f>
        <v>INDGDEFFPH-02</v>
      </c>
      <c r="D1814" s="11" t="str">
        <f>IND_SavePot!D1814</f>
        <v>IGDPH</v>
      </c>
      <c r="E1814" s="10" t="str">
        <f t="shared" si="106"/>
        <v>IGDPH</v>
      </c>
      <c r="F1814" s="10" t="s">
        <v>10</v>
      </c>
      <c r="G1814" s="10" t="s">
        <v>11</v>
      </c>
      <c r="H1814" s="10">
        <f t="shared" si="108"/>
        <v>2050</v>
      </c>
      <c r="I1814" s="13">
        <f>IND_SavePot!I1814*(1+HLOOKUP(MID(D1814,2,2),$M$9:$AF$15,MATCH(RIGHT(D1814,2),$M$9:$M$15,0),0))^($H1814-IND_SavePot!$H1814)</f>
        <v>6.5424134523412074E-3</v>
      </c>
      <c r="J1814" s="13">
        <f t="shared" si="107"/>
        <v>6.5424134523412074E-3</v>
      </c>
      <c r="K1814" s="2">
        <v>8</v>
      </c>
    </row>
    <row r="1815" spans="3:11">
      <c r="C1815" s="11" t="str">
        <f>IND_SavePot!C1815</f>
        <v>INDGDEFFSH-02</v>
      </c>
      <c r="D1815" s="11" t="str">
        <f>IND_SavePot!D1815</f>
        <v>IGDSH</v>
      </c>
      <c r="E1815" s="10" t="str">
        <f t="shared" si="106"/>
        <v>IGDSH</v>
      </c>
      <c r="F1815" s="10" t="s">
        <v>10</v>
      </c>
      <c r="G1815" s="10" t="s">
        <v>11</v>
      </c>
      <c r="H1815" s="10">
        <f t="shared" si="108"/>
        <v>2050</v>
      </c>
      <c r="I1815" s="13">
        <f>IND_SavePot!I1815*(1+HLOOKUP(MID(D1815,2,2),$M$9:$AF$15,MATCH(RIGHT(D1815,2),$M$9:$M$15,0),0))^($H1815-IND_SavePot!$H1815)</f>
        <v>0</v>
      </c>
      <c r="J1815" s="13">
        <f t="shared" si="107"/>
        <v>0</v>
      </c>
      <c r="K1815" s="2">
        <v>8</v>
      </c>
    </row>
    <row r="1816" spans="3:11">
      <c r="C1816" s="11" t="str">
        <f>IND_SavePot!C1816</f>
        <v>INDGDEFFLA-02</v>
      </c>
      <c r="D1816" s="11" t="str">
        <f>IND_SavePot!D1816</f>
        <v>IGDLA</v>
      </c>
      <c r="E1816" s="10" t="str">
        <f t="shared" si="106"/>
        <v>IGDLA</v>
      </c>
      <c r="F1816" s="10" t="s">
        <v>10</v>
      </c>
      <c r="G1816" s="10" t="s">
        <v>11</v>
      </c>
      <c r="H1816" s="10">
        <f t="shared" si="108"/>
        <v>2050</v>
      </c>
      <c r="I1816" s="13">
        <f>IND_SavePot!I1816*(1+HLOOKUP(MID(D1816,2,2),$M$9:$AF$15,MATCH(RIGHT(D1816,2),$M$9:$M$15,0),0))^($H1816-IND_SavePot!$H1816)</f>
        <v>8.2300658015235992E-3</v>
      </c>
      <c r="J1816" s="13">
        <f t="shared" si="107"/>
        <v>8.2300658015235992E-3</v>
      </c>
      <c r="K1816" s="2">
        <v>8</v>
      </c>
    </row>
    <row r="1817" spans="3:11">
      <c r="C1817" s="11" t="str">
        <f>IND_SavePot!C1817</f>
        <v>INDGDEFFEM-02</v>
      </c>
      <c r="D1817" s="11" t="str">
        <f>IND_SavePot!D1817</f>
        <v>IGDEM</v>
      </c>
      <c r="E1817" s="10" t="str">
        <f t="shared" si="106"/>
        <v>IGDEM</v>
      </c>
      <c r="F1817" s="10" t="s">
        <v>10</v>
      </c>
      <c r="G1817" s="10" t="s">
        <v>11</v>
      </c>
      <c r="H1817" s="10">
        <f t="shared" si="108"/>
        <v>2050</v>
      </c>
      <c r="I1817" s="13">
        <f>IND_SavePot!I1817*(1+HLOOKUP(MID(D1817,2,2),$M$9:$AF$15,MATCH(RIGHT(D1817,2),$M$9:$M$15,0),0))^($H1817-IND_SavePot!$H1817)</f>
        <v>4.9641505158765937E-3</v>
      </c>
      <c r="J1817" s="13">
        <f t="shared" si="107"/>
        <v>4.9641505158765937E-3</v>
      </c>
      <c r="K1817" s="2">
        <v>8</v>
      </c>
    </row>
    <row r="1818" spans="3:11">
      <c r="C1818" s="11" t="str">
        <f>IND_SavePot!C1818</f>
        <v>INDGDEFFTF-02</v>
      </c>
      <c r="D1818" s="11" t="str">
        <f>IND_SavePot!D1818</f>
        <v>IGDTF</v>
      </c>
      <c r="E1818" s="10" t="str">
        <f t="shared" si="106"/>
        <v>IGDTF</v>
      </c>
      <c r="F1818" s="10" t="s">
        <v>10</v>
      </c>
      <c r="G1818" s="10" t="s">
        <v>11</v>
      </c>
      <c r="H1818" s="10">
        <f t="shared" si="108"/>
        <v>2050</v>
      </c>
      <c r="I1818" s="13">
        <f>IND_SavePot!I1818*(1+HLOOKUP(MID(D1818,2,2),$M$9:$AF$15,MATCH(RIGHT(D1818,2),$M$9:$M$15,0),0))^($H1818-IND_SavePot!$H1818)</f>
        <v>7.5940220774986045E-4</v>
      </c>
      <c r="J1818" s="13">
        <f t="shared" si="107"/>
        <v>7.5940220774986045E-4</v>
      </c>
      <c r="K1818" s="2">
        <v>8</v>
      </c>
    </row>
    <row r="1819" spans="3:11">
      <c r="C1819" s="11" t="str">
        <f>IND_SavePot!C1819</f>
        <v>INDGDEFFPH-03</v>
      </c>
      <c r="D1819" s="11" t="str">
        <f>IND_SavePot!D1819</f>
        <v>IGDPH</v>
      </c>
      <c r="E1819" s="10" t="str">
        <f t="shared" si="106"/>
        <v>IGDPH</v>
      </c>
      <c r="F1819" s="10" t="s">
        <v>10</v>
      </c>
      <c r="G1819" s="10" t="s">
        <v>11</v>
      </c>
      <c r="H1819" s="10">
        <f t="shared" si="108"/>
        <v>2050</v>
      </c>
      <c r="I1819" s="13">
        <f>IND_SavePot!I1819*(1+HLOOKUP(MID(D1819,2,2),$M$9:$AF$15,MATCH(RIGHT(D1819,2),$M$9:$M$15,0),0))^($H1819-IND_SavePot!$H1819)</f>
        <v>6.5424134523412057E-3</v>
      </c>
      <c r="J1819" s="13">
        <f t="shared" si="107"/>
        <v>6.5424134523412057E-3</v>
      </c>
      <c r="K1819" s="2">
        <v>8</v>
      </c>
    </row>
    <row r="1820" spans="3:11">
      <c r="C1820" s="11" t="str">
        <f>IND_SavePot!C1820</f>
        <v>INDGDEFFPH-03</v>
      </c>
      <c r="D1820" s="11" t="str">
        <f>IND_SavePot!D1820</f>
        <v>IGDPH</v>
      </c>
      <c r="E1820" s="10" t="str">
        <f t="shared" si="106"/>
        <v>IGDPH</v>
      </c>
      <c r="F1820" s="10" t="s">
        <v>10</v>
      </c>
      <c r="G1820" s="10" t="s">
        <v>11</v>
      </c>
      <c r="H1820" s="10">
        <f t="shared" si="108"/>
        <v>2050</v>
      </c>
      <c r="I1820" s="13">
        <f>IND_SavePot!I1820*(1+HLOOKUP(MID(D1820,2,2),$M$9:$AF$15,MATCH(RIGHT(D1820,2),$M$9:$M$15,0),0))^($H1820-IND_SavePot!$H1820)</f>
        <v>6.5424134523412057E-3</v>
      </c>
      <c r="J1820" s="13">
        <f t="shared" si="107"/>
        <v>6.5424134523412057E-3</v>
      </c>
      <c r="K1820" s="2">
        <v>8</v>
      </c>
    </row>
    <row r="1821" spans="3:11">
      <c r="C1821" s="11" t="str">
        <f>IND_SavePot!C1821</f>
        <v>INDGDEFFSH-03</v>
      </c>
      <c r="D1821" s="11" t="str">
        <f>IND_SavePot!D1821</f>
        <v>IGDSH</v>
      </c>
      <c r="E1821" s="10" t="str">
        <f t="shared" si="106"/>
        <v>IGDSH</v>
      </c>
      <c r="F1821" s="10" t="s">
        <v>10</v>
      </c>
      <c r="G1821" s="10" t="s">
        <v>11</v>
      </c>
      <c r="H1821" s="10">
        <f t="shared" si="108"/>
        <v>2050</v>
      </c>
      <c r="I1821" s="13">
        <f>IND_SavePot!I1821*(1+HLOOKUP(MID(D1821,2,2),$M$9:$AF$15,MATCH(RIGHT(D1821,2),$M$9:$M$15,0),0))^($H1821-IND_SavePot!$H1821)</f>
        <v>0</v>
      </c>
      <c r="J1821" s="13">
        <f t="shared" si="107"/>
        <v>0</v>
      </c>
      <c r="K1821" s="2">
        <v>8</v>
      </c>
    </row>
    <row r="1822" spans="3:11">
      <c r="C1822" s="11" t="str">
        <f>IND_SavePot!C1822</f>
        <v>INDGDEFFLA-03</v>
      </c>
      <c r="D1822" s="11" t="str">
        <f>IND_SavePot!D1822</f>
        <v>IGDLA</v>
      </c>
      <c r="E1822" s="10" t="str">
        <f t="shared" si="106"/>
        <v>IGDLA</v>
      </c>
      <c r="F1822" s="10" t="s">
        <v>10</v>
      </c>
      <c r="G1822" s="10" t="s">
        <v>11</v>
      </c>
      <c r="H1822" s="10">
        <f t="shared" si="108"/>
        <v>2050</v>
      </c>
      <c r="I1822" s="13">
        <f>IND_SavePot!I1822*(1+HLOOKUP(MID(D1822,2,2),$M$9:$AF$15,MATCH(RIGHT(D1822,2),$M$9:$M$15,0),0))^($H1822-IND_SavePot!$H1822)</f>
        <v>8.2300658015235974E-3</v>
      </c>
      <c r="J1822" s="13">
        <f t="shared" si="107"/>
        <v>8.2300658015235974E-3</v>
      </c>
      <c r="K1822" s="2">
        <v>8</v>
      </c>
    </row>
    <row r="1823" spans="3:11">
      <c r="C1823" s="11" t="str">
        <f>IND_SavePot!C1823</f>
        <v>INDGDEFFEM-03</v>
      </c>
      <c r="D1823" s="11" t="str">
        <f>IND_SavePot!D1823</f>
        <v>IGDEM</v>
      </c>
      <c r="E1823" s="10" t="str">
        <f t="shared" si="106"/>
        <v>IGDEM</v>
      </c>
      <c r="F1823" s="10" t="s">
        <v>10</v>
      </c>
      <c r="G1823" s="10" t="s">
        <v>11</v>
      </c>
      <c r="H1823" s="10">
        <f t="shared" si="108"/>
        <v>2050</v>
      </c>
      <c r="I1823" s="13">
        <f>IND_SavePot!I1823*(1+HLOOKUP(MID(D1823,2,2),$M$9:$AF$15,MATCH(RIGHT(D1823,2),$M$9:$M$15,0),0))^($H1823-IND_SavePot!$H1823)</f>
        <v>4.9641505158765911E-3</v>
      </c>
      <c r="J1823" s="13">
        <f t="shared" si="107"/>
        <v>4.9641505158765911E-3</v>
      </c>
      <c r="K1823" s="2">
        <v>8</v>
      </c>
    </row>
    <row r="1824" spans="3:11">
      <c r="C1824" s="11" t="str">
        <f>IND_SavePot!C1824</f>
        <v>INDGDEFFTF-03</v>
      </c>
      <c r="D1824" s="11" t="str">
        <f>IND_SavePot!D1824</f>
        <v>IGDTF</v>
      </c>
      <c r="E1824" s="10" t="str">
        <f t="shared" si="106"/>
        <v>IGDTF</v>
      </c>
      <c r="F1824" s="10" t="s">
        <v>10</v>
      </c>
      <c r="G1824" s="10" t="s">
        <v>11</v>
      </c>
      <c r="H1824" s="10">
        <f t="shared" si="108"/>
        <v>2050</v>
      </c>
      <c r="I1824" s="13">
        <f>IND_SavePot!I1824*(1+HLOOKUP(MID(D1824,2,2),$M$9:$AF$15,MATCH(RIGHT(D1824,2),$M$9:$M$15,0),0))^($H1824-IND_SavePot!$H1824)</f>
        <v>7.5940220774986034E-4</v>
      </c>
      <c r="J1824" s="13">
        <f t="shared" si="107"/>
        <v>7.5940220774986034E-4</v>
      </c>
      <c r="K1824" s="2">
        <v>8</v>
      </c>
    </row>
    <row r="1825" spans="3:11">
      <c r="C1825" s="11" t="str">
        <f>IND_SavePot!C1825</f>
        <v>INDGDEFFPH-04</v>
      </c>
      <c r="D1825" s="11" t="str">
        <f>IND_SavePot!D1825</f>
        <v>IGDPH</v>
      </c>
      <c r="E1825" s="10" t="str">
        <f t="shared" si="106"/>
        <v>IGDPH</v>
      </c>
      <c r="F1825" s="10" t="s">
        <v>10</v>
      </c>
      <c r="G1825" s="10" t="s">
        <v>11</v>
      </c>
      <c r="H1825" s="10">
        <f t="shared" si="108"/>
        <v>2050</v>
      </c>
      <c r="I1825" s="13">
        <f>IND_SavePot!I1825*(1+HLOOKUP(MID(D1825,2,2),$M$9:$AF$15,MATCH(RIGHT(D1825,2),$M$9:$M$15,0),0))^($H1825-IND_SavePot!$H1825)</f>
        <v>6.5424134523412083E-3</v>
      </c>
      <c r="J1825" s="13">
        <f t="shared" si="107"/>
        <v>6.5424134523412083E-3</v>
      </c>
      <c r="K1825" s="2">
        <v>8</v>
      </c>
    </row>
    <row r="1826" spans="3:11">
      <c r="C1826" s="11" t="str">
        <f>IND_SavePot!C1826</f>
        <v>INDGDEFFPH-04</v>
      </c>
      <c r="D1826" s="11" t="str">
        <f>IND_SavePot!D1826</f>
        <v>IGDPH</v>
      </c>
      <c r="E1826" s="10" t="str">
        <f t="shared" si="106"/>
        <v>IGDPH</v>
      </c>
      <c r="F1826" s="10" t="s">
        <v>10</v>
      </c>
      <c r="G1826" s="10" t="s">
        <v>11</v>
      </c>
      <c r="H1826" s="10">
        <f t="shared" si="108"/>
        <v>2050</v>
      </c>
      <c r="I1826" s="13">
        <f>IND_SavePot!I1826*(1+HLOOKUP(MID(D1826,2,2),$M$9:$AF$15,MATCH(RIGHT(D1826,2),$M$9:$M$15,0),0))^($H1826-IND_SavePot!$H1826)</f>
        <v>6.5424134523412083E-3</v>
      </c>
      <c r="J1826" s="13">
        <f t="shared" si="107"/>
        <v>6.5424134523412083E-3</v>
      </c>
      <c r="K1826" s="2">
        <v>8</v>
      </c>
    </row>
    <row r="1827" spans="3:11">
      <c r="C1827" s="11" t="str">
        <f>IND_SavePot!C1827</f>
        <v>INDGDEFFSH-04</v>
      </c>
      <c r="D1827" s="11" t="str">
        <f>IND_SavePot!D1827</f>
        <v>IGDSH</v>
      </c>
      <c r="E1827" s="10" t="str">
        <f t="shared" si="106"/>
        <v>IGDSH</v>
      </c>
      <c r="F1827" s="10" t="s">
        <v>10</v>
      </c>
      <c r="G1827" s="10" t="s">
        <v>11</v>
      </c>
      <c r="H1827" s="10">
        <f t="shared" si="108"/>
        <v>2050</v>
      </c>
      <c r="I1827" s="13">
        <f>IND_SavePot!I1827*(1+HLOOKUP(MID(D1827,2,2),$M$9:$AF$15,MATCH(RIGHT(D1827,2),$M$9:$M$15,0),0))^($H1827-IND_SavePot!$H1827)</f>
        <v>0</v>
      </c>
      <c r="J1827" s="13">
        <f t="shared" si="107"/>
        <v>0</v>
      </c>
      <c r="K1827" s="2">
        <v>8</v>
      </c>
    </row>
    <row r="1828" spans="3:11">
      <c r="C1828" s="11" t="str">
        <f>IND_SavePot!C1828</f>
        <v>INDGDEFFLA-04</v>
      </c>
      <c r="D1828" s="11" t="str">
        <f>IND_SavePot!D1828</f>
        <v>IGDLA</v>
      </c>
      <c r="E1828" s="10" t="str">
        <f t="shared" si="106"/>
        <v>IGDLA</v>
      </c>
      <c r="F1828" s="10" t="s">
        <v>10</v>
      </c>
      <c r="G1828" s="10" t="s">
        <v>11</v>
      </c>
      <c r="H1828" s="10">
        <f t="shared" si="108"/>
        <v>2050</v>
      </c>
      <c r="I1828" s="13">
        <f>IND_SavePot!I1828*(1+HLOOKUP(MID(D1828,2,2),$M$9:$AF$15,MATCH(RIGHT(D1828,2),$M$9:$M$15,0),0))^($H1828-IND_SavePot!$H1828)</f>
        <v>8.2300658015236009E-3</v>
      </c>
      <c r="J1828" s="13">
        <f t="shared" si="107"/>
        <v>8.2300658015236009E-3</v>
      </c>
      <c r="K1828" s="2">
        <v>8</v>
      </c>
    </row>
    <row r="1829" spans="3:11">
      <c r="C1829" s="11" t="str">
        <f>IND_SavePot!C1829</f>
        <v>INDGDEFFEM-04</v>
      </c>
      <c r="D1829" s="11" t="str">
        <f>IND_SavePot!D1829</f>
        <v>IGDEM</v>
      </c>
      <c r="E1829" s="10" t="str">
        <f t="shared" si="106"/>
        <v>IGDEM</v>
      </c>
      <c r="F1829" s="10" t="s">
        <v>10</v>
      </c>
      <c r="G1829" s="10" t="s">
        <v>11</v>
      </c>
      <c r="H1829" s="10">
        <f t="shared" si="108"/>
        <v>2050</v>
      </c>
      <c r="I1829" s="13">
        <f>IND_SavePot!I1829*(1+HLOOKUP(MID(D1829,2,2),$M$9:$AF$15,MATCH(RIGHT(D1829,2),$M$9:$M$15,0),0))^($H1829-IND_SavePot!$H1829)</f>
        <v>4.9641505158765963E-3</v>
      </c>
      <c r="J1829" s="13">
        <f t="shared" si="107"/>
        <v>4.9641505158765963E-3</v>
      </c>
      <c r="K1829" s="2">
        <v>8</v>
      </c>
    </row>
    <row r="1830" spans="3:11">
      <c r="C1830" s="11" t="str">
        <f>IND_SavePot!C1830</f>
        <v>INDGDEFFTF-04</v>
      </c>
      <c r="D1830" s="11" t="str">
        <f>IND_SavePot!D1830</f>
        <v>IGDTF</v>
      </c>
      <c r="E1830" s="10" t="str">
        <f t="shared" si="106"/>
        <v>IGDTF</v>
      </c>
      <c r="F1830" s="10" t="s">
        <v>10</v>
      </c>
      <c r="G1830" s="10" t="s">
        <v>11</v>
      </c>
      <c r="H1830" s="10">
        <f t="shared" si="108"/>
        <v>2050</v>
      </c>
      <c r="I1830" s="13">
        <f>IND_SavePot!I1830*(1+HLOOKUP(MID(D1830,2,2),$M$9:$AF$15,MATCH(RIGHT(D1830,2),$M$9:$M$15,0),0))^($H1830-IND_SavePot!$H1830)</f>
        <v>7.5940220774986067E-4</v>
      </c>
      <c r="J1830" s="13">
        <f t="shared" si="107"/>
        <v>7.5940220774986067E-4</v>
      </c>
      <c r="K1830" s="2">
        <v>8</v>
      </c>
    </row>
    <row r="1831" spans="3:11">
      <c r="C1831" s="11" t="str">
        <f>IND_SavePot!C1831</f>
        <v>INDGDEFFPH-05</v>
      </c>
      <c r="D1831" s="11" t="str">
        <f>IND_SavePot!D1831</f>
        <v>IGDPH</v>
      </c>
      <c r="E1831" s="10" t="str">
        <f t="shared" si="106"/>
        <v>IGDPH</v>
      </c>
      <c r="F1831" s="10" t="s">
        <v>10</v>
      </c>
      <c r="G1831" s="10" t="s">
        <v>11</v>
      </c>
      <c r="H1831" s="10">
        <f t="shared" si="108"/>
        <v>2050</v>
      </c>
      <c r="I1831" s="13">
        <f>IND_SavePot!I1831*(1+HLOOKUP(MID(D1831,2,2),$M$9:$AF$15,MATCH(RIGHT(D1831,2),$M$9:$M$15,0),0))^($H1831-IND_SavePot!$H1831)</f>
        <v>6.542413452341204E-3</v>
      </c>
      <c r="J1831" s="13">
        <f t="shared" si="107"/>
        <v>6.542413452341204E-3</v>
      </c>
      <c r="K1831" s="2">
        <v>8</v>
      </c>
    </row>
    <row r="1832" spans="3:11">
      <c r="C1832" s="11" t="str">
        <f>IND_SavePot!C1832</f>
        <v>INDGDEFFPH-05</v>
      </c>
      <c r="D1832" s="11" t="str">
        <f>IND_SavePot!D1832</f>
        <v>IGDPH</v>
      </c>
      <c r="E1832" s="10" t="str">
        <f t="shared" si="106"/>
        <v>IGDPH</v>
      </c>
      <c r="F1832" s="10" t="s">
        <v>10</v>
      </c>
      <c r="G1832" s="10" t="s">
        <v>11</v>
      </c>
      <c r="H1832" s="10">
        <f t="shared" si="108"/>
        <v>2050</v>
      </c>
      <c r="I1832" s="13">
        <f>IND_SavePot!I1832*(1+HLOOKUP(MID(D1832,2,2),$M$9:$AF$15,MATCH(RIGHT(D1832,2),$M$9:$M$15,0),0))^($H1832-IND_SavePot!$H1832)</f>
        <v>6.542413452341204E-3</v>
      </c>
      <c r="J1832" s="13">
        <f t="shared" si="107"/>
        <v>6.542413452341204E-3</v>
      </c>
      <c r="K1832" s="2">
        <v>8</v>
      </c>
    </row>
    <row r="1833" spans="3:11">
      <c r="C1833" s="11" t="str">
        <f>IND_SavePot!C1833</f>
        <v>INDGDEFFSH-05</v>
      </c>
      <c r="D1833" s="11" t="str">
        <f>IND_SavePot!D1833</f>
        <v>IGDSH</v>
      </c>
      <c r="E1833" s="10" t="str">
        <f t="shared" si="106"/>
        <v>IGDSH</v>
      </c>
      <c r="F1833" s="10" t="s">
        <v>10</v>
      </c>
      <c r="G1833" s="10" t="s">
        <v>11</v>
      </c>
      <c r="H1833" s="10">
        <f t="shared" si="108"/>
        <v>2050</v>
      </c>
      <c r="I1833" s="13">
        <f>IND_SavePot!I1833*(1+HLOOKUP(MID(D1833,2,2),$M$9:$AF$15,MATCH(RIGHT(D1833,2),$M$9:$M$15,0),0))^($H1833-IND_SavePot!$H1833)</f>
        <v>0</v>
      </c>
      <c r="J1833" s="13">
        <f t="shared" si="107"/>
        <v>0</v>
      </c>
      <c r="K1833" s="2">
        <v>8</v>
      </c>
    </row>
    <row r="1834" spans="3:11">
      <c r="C1834" s="11" t="str">
        <f>IND_SavePot!C1834</f>
        <v>INDGDEFFLA-05</v>
      </c>
      <c r="D1834" s="11" t="str">
        <f>IND_SavePot!D1834</f>
        <v>IGDLA</v>
      </c>
      <c r="E1834" s="10" t="str">
        <f t="shared" si="106"/>
        <v>IGDLA</v>
      </c>
      <c r="F1834" s="10" t="s">
        <v>10</v>
      </c>
      <c r="G1834" s="10" t="s">
        <v>11</v>
      </c>
      <c r="H1834" s="10">
        <f t="shared" si="108"/>
        <v>2050</v>
      </c>
      <c r="I1834" s="13">
        <f>IND_SavePot!I1834*(1+HLOOKUP(MID(D1834,2,2),$M$9:$AF$15,MATCH(RIGHT(D1834,2),$M$9:$M$15,0),0))^($H1834-IND_SavePot!$H1834)</f>
        <v>8.2300658015235974E-3</v>
      </c>
      <c r="J1834" s="13">
        <f t="shared" si="107"/>
        <v>8.2300658015235974E-3</v>
      </c>
      <c r="K1834" s="2">
        <v>8</v>
      </c>
    </row>
    <row r="1835" spans="3:11">
      <c r="C1835" s="11" t="str">
        <f>IND_SavePot!C1835</f>
        <v>INDGDEFFEM-05</v>
      </c>
      <c r="D1835" s="11" t="str">
        <f>IND_SavePot!D1835</f>
        <v>IGDEM</v>
      </c>
      <c r="E1835" s="10" t="str">
        <f t="shared" si="106"/>
        <v>IGDEM</v>
      </c>
      <c r="F1835" s="10" t="s">
        <v>10</v>
      </c>
      <c r="G1835" s="10" t="s">
        <v>11</v>
      </c>
      <c r="H1835" s="10">
        <f t="shared" si="108"/>
        <v>2050</v>
      </c>
      <c r="I1835" s="13">
        <f>IND_SavePot!I1835*(1+HLOOKUP(MID(D1835,2,2),$M$9:$AF$15,MATCH(RIGHT(D1835,2),$M$9:$M$15,0),0))^($H1835-IND_SavePot!$H1835)</f>
        <v>4.9641505158765911E-3</v>
      </c>
      <c r="J1835" s="13">
        <f t="shared" si="107"/>
        <v>4.9641505158765911E-3</v>
      </c>
      <c r="K1835" s="2">
        <v>8</v>
      </c>
    </row>
    <row r="1836" spans="3:11">
      <c r="C1836" s="11" t="str">
        <f>IND_SavePot!C1836</f>
        <v>INDGDEFFTF-05</v>
      </c>
      <c r="D1836" s="11" t="str">
        <f>IND_SavePot!D1836</f>
        <v>IGDTF</v>
      </c>
      <c r="E1836" s="10" t="str">
        <f t="shared" si="106"/>
        <v>IGDTF</v>
      </c>
      <c r="F1836" s="10" t="s">
        <v>10</v>
      </c>
      <c r="G1836" s="10" t="s">
        <v>11</v>
      </c>
      <c r="H1836" s="10">
        <f t="shared" si="108"/>
        <v>2050</v>
      </c>
      <c r="I1836" s="13">
        <f>IND_SavePot!I1836*(1+HLOOKUP(MID(D1836,2,2),$M$9:$AF$15,MATCH(RIGHT(D1836,2),$M$9:$M$15,0),0))^($H1836-IND_SavePot!$H1836)</f>
        <v>7.5940220774986034E-4</v>
      </c>
      <c r="J1836" s="13">
        <f t="shared" si="107"/>
        <v>7.5940220774986034E-4</v>
      </c>
      <c r="K1836" s="2">
        <v>8</v>
      </c>
    </row>
    <row r="1837" spans="3:11">
      <c r="C1837" s="11" t="str">
        <f>IND_SavePot!C1837</f>
        <v>INDGDEFFPH-06</v>
      </c>
      <c r="D1837" s="11" t="str">
        <f>IND_SavePot!D1837</f>
        <v>IGDPH</v>
      </c>
      <c r="E1837" s="10" t="str">
        <f t="shared" si="106"/>
        <v>IGDPH</v>
      </c>
      <c r="F1837" s="10" t="s">
        <v>10</v>
      </c>
      <c r="G1837" s="10" t="s">
        <v>11</v>
      </c>
      <c r="H1837" s="10">
        <f t="shared" si="108"/>
        <v>2050</v>
      </c>
      <c r="I1837" s="13">
        <f>IND_SavePot!I1837*(1+HLOOKUP(MID(D1837,2,2),$M$9:$AF$15,MATCH(RIGHT(D1837,2),$M$9:$M$15,0),0))^($H1837-IND_SavePot!$H1837)</f>
        <v>6.5424134523412083E-3</v>
      </c>
      <c r="J1837" s="13">
        <f t="shared" si="107"/>
        <v>6.5424134523412083E-3</v>
      </c>
      <c r="K1837" s="2">
        <v>8</v>
      </c>
    </row>
    <row r="1838" spans="3:11">
      <c r="C1838" s="11" t="str">
        <f>IND_SavePot!C1838</f>
        <v>INDGDEFFPH-06</v>
      </c>
      <c r="D1838" s="11" t="str">
        <f>IND_SavePot!D1838</f>
        <v>IGDPH</v>
      </c>
      <c r="E1838" s="10" t="str">
        <f t="shared" si="106"/>
        <v>IGDPH</v>
      </c>
      <c r="F1838" s="10" t="s">
        <v>10</v>
      </c>
      <c r="G1838" s="10" t="s">
        <v>11</v>
      </c>
      <c r="H1838" s="10">
        <f t="shared" si="108"/>
        <v>2050</v>
      </c>
      <c r="I1838" s="13">
        <f>IND_SavePot!I1838*(1+HLOOKUP(MID(D1838,2,2),$M$9:$AF$15,MATCH(RIGHT(D1838,2),$M$9:$M$15,0),0))^($H1838-IND_SavePot!$H1838)</f>
        <v>6.5424134523412083E-3</v>
      </c>
      <c r="J1838" s="13">
        <f t="shared" si="107"/>
        <v>6.5424134523412083E-3</v>
      </c>
      <c r="K1838" s="2">
        <v>8</v>
      </c>
    </row>
    <row r="1839" spans="3:11">
      <c r="C1839" s="11" t="str">
        <f>IND_SavePot!C1839</f>
        <v>INDGDEFFSH-06</v>
      </c>
      <c r="D1839" s="11" t="str">
        <f>IND_SavePot!D1839</f>
        <v>IGDSH</v>
      </c>
      <c r="E1839" s="10" t="str">
        <f t="shared" si="106"/>
        <v>IGDSH</v>
      </c>
      <c r="F1839" s="10" t="s">
        <v>10</v>
      </c>
      <c r="G1839" s="10" t="s">
        <v>11</v>
      </c>
      <c r="H1839" s="10">
        <f t="shared" si="108"/>
        <v>2050</v>
      </c>
      <c r="I1839" s="13">
        <f>IND_SavePot!I1839*(1+HLOOKUP(MID(D1839,2,2),$M$9:$AF$15,MATCH(RIGHT(D1839,2),$M$9:$M$15,0),0))^($H1839-IND_SavePot!$H1839)</f>
        <v>0</v>
      </c>
      <c r="J1839" s="13">
        <f t="shared" si="107"/>
        <v>0</v>
      </c>
      <c r="K1839" s="2">
        <v>8</v>
      </c>
    </row>
    <row r="1840" spans="3:11">
      <c r="C1840" s="11" t="str">
        <f>IND_SavePot!C1840</f>
        <v>INDGDEFFLA-06</v>
      </c>
      <c r="D1840" s="11" t="str">
        <f>IND_SavePot!D1840</f>
        <v>IGDLA</v>
      </c>
      <c r="E1840" s="10" t="str">
        <f t="shared" si="106"/>
        <v>IGDLA</v>
      </c>
      <c r="F1840" s="10" t="s">
        <v>10</v>
      </c>
      <c r="G1840" s="10" t="s">
        <v>11</v>
      </c>
      <c r="H1840" s="10">
        <f t="shared" si="108"/>
        <v>2050</v>
      </c>
      <c r="I1840" s="13">
        <f>IND_SavePot!I1840*(1+HLOOKUP(MID(D1840,2,2),$M$9:$AF$15,MATCH(RIGHT(D1840,2),$M$9:$M$15,0),0))^($H1840-IND_SavePot!$H1840)</f>
        <v>8.2300658015235974E-3</v>
      </c>
      <c r="J1840" s="13">
        <f t="shared" si="107"/>
        <v>8.2300658015235974E-3</v>
      </c>
      <c r="K1840" s="2">
        <v>8</v>
      </c>
    </row>
    <row r="1841" spans="3:11">
      <c r="C1841" s="11" t="str">
        <f>IND_SavePot!C1841</f>
        <v>INDGDEFFEM-06</v>
      </c>
      <c r="D1841" s="11" t="str">
        <f>IND_SavePot!D1841</f>
        <v>IGDEM</v>
      </c>
      <c r="E1841" s="10" t="str">
        <f t="shared" si="106"/>
        <v>IGDEM</v>
      </c>
      <c r="F1841" s="10" t="s">
        <v>10</v>
      </c>
      <c r="G1841" s="10" t="s">
        <v>11</v>
      </c>
      <c r="H1841" s="10">
        <f t="shared" si="108"/>
        <v>2050</v>
      </c>
      <c r="I1841" s="13">
        <f>IND_SavePot!I1841*(1+HLOOKUP(MID(D1841,2,2),$M$9:$AF$15,MATCH(RIGHT(D1841,2),$M$9:$M$15,0),0))^($H1841-IND_SavePot!$H1841)</f>
        <v>4.9641505158765911E-3</v>
      </c>
      <c r="J1841" s="13">
        <f t="shared" si="107"/>
        <v>4.9641505158765911E-3</v>
      </c>
      <c r="K1841" s="2">
        <v>8</v>
      </c>
    </row>
    <row r="1842" spans="3:11">
      <c r="C1842" s="11" t="str">
        <f>IND_SavePot!C1842</f>
        <v>INDGDEFFTF-06</v>
      </c>
      <c r="D1842" s="11" t="str">
        <f>IND_SavePot!D1842</f>
        <v>IGDTF</v>
      </c>
      <c r="E1842" s="10" t="str">
        <f t="shared" si="106"/>
        <v>IGDTF</v>
      </c>
      <c r="F1842" s="10" t="s">
        <v>10</v>
      </c>
      <c r="G1842" s="10" t="s">
        <v>11</v>
      </c>
      <c r="H1842" s="10">
        <f t="shared" si="108"/>
        <v>2050</v>
      </c>
      <c r="I1842" s="13">
        <f>IND_SavePot!I1842*(1+HLOOKUP(MID(D1842,2,2),$M$9:$AF$15,MATCH(RIGHT(D1842,2),$M$9:$M$15,0),0))^($H1842-IND_SavePot!$H1842)</f>
        <v>7.5940220774986034E-4</v>
      </c>
      <c r="J1842" s="13">
        <f t="shared" si="107"/>
        <v>7.5940220774986034E-4</v>
      </c>
      <c r="K1842" s="2">
        <v>8</v>
      </c>
    </row>
    <row r="1843" spans="3:11">
      <c r="C1843" s="11" t="str">
        <f>IND_SavePot!C1843</f>
        <v>INDGDEFFPH-07</v>
      </c>
      <c r="D1843" s="11" t="str">
        <f>IND_SavePot!D1843</f>
        <v>IGDPH</v>
      </c>
      <c r="E1843" s="10" t="str">
        <f t="shared" si="106"/>
        <v>IGDPH</v>
      </c>
      <c r="F1843" s="10" t="s">
        <v>10</v>
      </c>
      <c r="G1843" s="10" t="s">
        <v>11</v>
      </c>
      <c r="H1843" s="10">
        <f t="shared" si="108"/>
        <v>2050</v>
      </c>
      <c r="I1843" s="13">
        <f>IND_SavePot!I1843*(1+HLOOKUP(MID(D1843,2,2),$M$9:$AF$15,MATCH(RIGHT(D1843,2),$M$9:$M$15,0),0))^($H1843-IND_SavePot!$H1843)</f>
        <v>6.542413452341204E-3</v>
      </c>
      <c r="J1843" s="13">
        <f t="shared" si="107"/>
        <v>6.542413452341204E-3</v>
      </c>
      <c r="K1843" s="2">
        <v>8</v>
      </c>
    </row>
    <row r="1844" spans="3:11">
      <c r="C1844" s="11" t="str">
        <f>IND_SavePot!C1844</f>
        <v>INDGDEFFPH-07</v>
      </c>
      <c r="D1844" s="11" t="str">
        <f>IND_SavePot!D1844</f>
        <v>IGDPH</v>
      </c>
      <c r="E1844" s="10" t="str">
        <f t="shared" si="106"/>
        <v>IGDPH</v>
      </c>
      <c r="F1844" s="10" t="s">
        <v>10</v>
      </c>
      <c r="G1844" s="10" t="s">
        <v>11</v>
      </c>
      <c r="H1844" s="10">
        <f t="shared" si="108"/>
        <v>2050</v>
      </c>
      <c r="I1844" s="13">
        <f>IND_SavePot!I1844*(1+HLOOKUP(MID(D1844,2,2),$M$9:$AF$15,MATCH(RIGHT(D1844,2),$M$9:$M$15,0),0))^($H1844-IND_SavePot!$H1844)</f>
        <v>6.542413452341204E-3</v>
      </c>
      <c r="J1844" s="13">
        <f t="shared" si="107"/>
        <v>6.542413452341204E-3</v>
      </c>
      <c r="K1844" s="2">
        <v>8</v>
      </c>
    </row>
    <row r="1845" spans="3:11">
      <c r="C1845" s="11" t="str">
        <f>IND_SavePot!C1845</f>
        <v>INDGDEFFSH-07</v>
      </c>
      <c r="D1845" s="11" t="str">
        <f>IND_SavePot!D1845</f>
        <v>IGDSH</v>
      </c>
      <c r="E1845" s="10" t="str">
        <f t="shared" si="106"/>
        <v>IGDSH</v>
      </c>
      <c r="F1845" s="10" t="s">
        <v>10</v>
      </c>
      <c r="G1845" s="10" t="s">
        <v>11</v>
      </c>
      <c r="H1845" s="10">
        <f t="shared" si="108"/>
        <v>2050</v>
      </c>
      <c r="I1845" s="13">
        <f>IND_SavePot!I1845*(1+HLOOKUP(MID(D1845,2,2),$M$9:$AF$15,MATCH(RIGHT(D1845,2),$M$9:$M$15,0),0))^($H1845-IND_SavePot!$H1845)</f>
        <v>0</v>
      </c>
      <c r="J1845" s="13">
        <f t="shared" si="107"/>
        <v>0</v>
      </c>
      <c r="K1845" s="2">
        <v>8</v>
      </c>
    </row>
    <row r="1846" spans="3:11">
      <c r="C1846" s="11" t="str">
        <f>IND_SavePot!C1846</f>
        <v>INDGDEFFLA-07</v>
      </c>
      <c r="D1846" s="11" t="str">
        <f>IND_SavePot!D1846</f>
        <v>IGDLA</v>
      </c>
      <c r="E1846" s="10" t="str">
        <f t="shared" si="106"/>
        <v>IGDLA</v>
      </c>
      <c r="F1846" s="10" t="s">
        <v>10</v>
      </c>
      <c r="G1846" s="10" t="s">
        <v>11</v>
      </c>
      <c r="H1846" s="10">
        <f t="shared" si="108"/>
        <v>2050</v>
      </c>
      <c r="I1846" s="13">
        <f>IND_SavePot!I1846*(1+HLOOKUP(MID(D1846,2,2),$M$9:$AF$15,MATCH(RIGHT(D1846,2),$M$9:$M$15,0),0))^($H1846-IND_SavePot!$H1846)</f>
        <v>8.2300658015235974E-3</v>
      </c>
      <c r="J1846" s="13">
        <f t="shared" si="107"/>
        <v>8.2300658015235974E-3</v>
      </c>
      <c r="K1846" s="2">
        <v>8</v>
      </c>
    </row>
    <row r="1847" spans="3:11">
      <c r="C1847" s="11" t="str">
        <f>IND_SavePot!C1847</f>
        <v>INDGDEFFEM-07</v>
      </c>
      <c r="D1847" s="11" t="str">
        <f>IND_SavePot!D1847</f>
        <v>IGDEM</v>
      </c>
      <c r="E1847" s="10" t="str">
        <f t="shared" si="106"/>
        <v>IGDEM</v>
      </c>
      <c r="F1847" s="10" t="s">
        <v>10</v>
      </c>
      <c r="G1847" s="10" t="s">
        <v>11</v>
      </c>
      <c r="H1847" s="10">
        <f t="shared" si="108"/>
        <v>2050</v>
      </c>
      <c r="I1847" s="13">
        <f>IND_SavePot!I1847*(1+HLOOKUP(MID(D1847,2,2),$M$9:$AF$15,MATCH(RIGHT(D1847,2),$M$9:$M$15,0),0))^($H1847-IND_SavePot!$H1847)</f>
        <v>4.9641505158765911E-3</v>
      </c>
      <c r="J1847" s="13">
        <f t="shared" si="107"/>
        <v>4.9641505158765911E-3</v>
      </c>
      <c r="K1847" s="2">
        <v>8</v>
      </c>
    </row>
    <row r="1848" spans="3:11">
      <c r="C1848" s="11" t="str">
        <f>IND_SavePot!C1848</f>
        <v>INDGDEFFTF-07</v>
      </c>
      <c r="D1848" s="11" t="str">
        <f>IND_SavePot!D1848</f>
        <v>IGDTF</v>
      </c>
      <c r="E1848" s="10" t="str">
        <f t="shared" si="106"/>
        <v>IGDTF</v>
      </c>
      <c r="F1848" s="10" t="s">
        <v>10</v>
      </c>
      <c r="G1848" s="10" t="s">
        <v>11</v>
      </c>
      <c r="H1848" s="10">
        <f t="shared" si="108"/>
        <v>2050</v>
      </c>
      <c r="I1848" s="13">
        <f>IND_SavePot!I1848*(1+HLOOKUP(MID(D1848,2,2),$M$9:$AF$15,MATCH(RIGHT(D1848,2),$M$9:$M$15,0),0))^($H1848-IND_SavePot!$H1848)</f>
        <v>7.5940220774986067E-4</v>
      </c>
      <c r="J1848" s="13">
        <f t="shared" si="107"/>
        <v>7.5940220774986067E-4</v>
      </c>
      <c r="K1848" s="2">
        <v>8</v>
      </c>
    </row>
    <row r="1849" spans="3:11">
      <c r="C1849" s="11" t="str">
        <f>IND_SavePot!C1849</f>
        <v>INDGDEFFPH-08</v>
      </c>
      <c r="D1849" s="11" t="str">
        <f>IND_SavePot!D1849</f>
        <v>IGDPH</v>
      </c>
      <c r="E1849" s="10" t="str">
        <f t="shared" si="106"/>
        <v>IGDPH</v>
      </c>
      <c r="F1849" s="10" t="s">
        <v>10</v>
      </c>
      <c r="G1849" s="10" t="s">
        <v>11</v>
      </c>
      <c r="H1849" s="10">
        <f t="shared" si="108"/>
        <v>2050</v>
      </c>
      <c r="I1849" s="13">
        <f>IND_SavePot!I1849*(1+HLOOKUP(MID(D1849,2,2),$M$9:$AF$15,MATCH(RIGHT(D1849,2),$M$9:$M$15,0),0))^($H1849-IND_SavePot!$H1849)</f>
        <v>6.5424134523412126E-3</v>
      </c>
      <c r="J1849" s="13">
        <f t="shared" si="107"/>
        <v>6.5424134523412126E-3</v>
      </c>
      <c r="K1849" s="2">
        <v>8</v>
      </c>
    </row>
    <row r="1850" spans="3:11">
      <c r="C1850" s="11" t="str">
        <f>IND_SavePot!C1850</f>
        <v>INDGDEFFPH-08</v>
      </c>
      <c r="D1850" s="11" t="str">
        <f>IND_SavePot!D1850</f>
        <v>IGDPH</v>
      </c>
      <c r="E1850" s="10" t="str">
        <f t="shared" si="106"/>
        <v>IGDPH</v>
      </c>
      <c r="F1850" s="10" t="s">
        <v>10</v>
      </c>
      <c r="G1850" s="10" t="s">
        <v>11</v>
      </c>
      <c r="H1850" s="10">
        <f t="shared" si="108"/>
        <v>2050</v>
      </c>
      <c r="I1850" s="13">
        <f>IND_SavePot!I1850*(1+HLOOKUP(MID(D1850,2,2),$M$9:$AF$15,MATCH(RIGHT(D1850,2),$M$9:$M$15,0),0))^($H1850-IND_SavePot!$H1850)</f>
        <v>6.5424134523412126E-3</v>
      </c>
      <c r="J1850" s="13">
        <f t="shared" si="107"/>
        <v>6.5424134523412126E-3</v>
      </c>
      <c r="K1850" s="2">
        <v>8</v>
      </c>
    </row>
    <row r="1851" spans="3:11">
      <c r="C1851" s="11" t="str">
        <f>IND_SavePot!C1851</f>
        <v>INDGDEFFSH-08</v>
      </c>
      <c r="D1851" s="11" t="str">
        <f>IND_SavePot!D1851</f>
        <v>IGDSH</v>
      </c>
      <c r="E1851" s="10" t="str">
        <f t="shared" si="106"/>
        <v>IGDSH</v>
      </c>
      <c r="F1851" s="10" t="s">
        <v>10</v>
      </c>
      <c r="G1851" s="10" t="s">
        <v>11</v>
      </c>
      <c r="H1851" s="10">
        <f t="shared" si="108"/>
        <v>2050</v>
      </c>
      <c r="I1851" s="13">
        <f>IND_SavePot!I1851*(1+HLOOKUP(MID(D1851,2,2),$M$9:$AF$15,MATCH(RIGHT(D1851,2),$M$9:$M$15,0),0))^($H1851-IND_SavePot!$H1851)</f>
        <v>0</v>
      </c>
      <c r="J1851" s="13">
        <f t="shared" si="107"/>
        <v>0</v>
      </c>
      <c r="K1851" s="2">
        <v>8</v>
      </c>
    </row>
    <row r="1852" spans="3:11">
      <c r="C1852" s="11" t="str">
        <f>IND_SavePot!C1852</f>
        <v>INDGDEFFLA-08</v>
      </c>
      <c r="D1852" s="11" t="str">
        <f>IND_SavePot!D1852</f>
        <v>IGDLA</v>
      </c>
      <c r="E1852" s="10" t="str">
        <f t="shared" si="106"/>
        <v>IGDLA</v>
      </c>
      <c r="F1852" s="10" t="s">
        <v>10</v>
      </c>
      <c r="G1852" s="10" t="s">
        <v>11</v>
      </c>
      <c r="H1852" s="10">
        <f t="shared" si="108"/>
        <v>2050</v>
      </c>
      <c r="I1852" s="13">
        <f>IND_SavePot!I1852*(1+HLOOKUP(MID(D1852,2,2),$M$9:$AF$15,MATCH(RIGHT(D1852,2),$M$9:$M$15,0),0))^($H1852-IND_SavePot!$H1852)</f>
        <v>8.2300658015236044E-3</v>
      </c>
      <c r="J1852" s="13">
        <f t="shared" si="107"/>
        <v>8.2300658015236044E-3</v>
      </c>
      <c r="K1852" s="2">
        <v>8</v>
      </c>
    </row>
    <row r="1853" spans="3:11">
      <c r="C1853" s="11" t="str">
        <f>IND_SavePot!C1853</f>
        <v>INDGDEFFEM-08</v>
      </c>
      <c r="D1853" s="11" t="str">
        <f>IND_SavePot!D1853</f>
        <v>IGDEM</v>
      </c>
      <c r="E1853" s="10" t="str">
        <f t="shared" si="106"/>
        <v>IGDEM</v>
      </c>
      <c r="F1853" s="10" t="s">
        <v>10</v>
      </c>
      <c r="G1853" s="10" t="s">
        <v>11</v>
      </c>
      <c r="H1853" s="10">
        <f t="shared" si="108"/>
        <v>2050</v>
      </c>
      <c r="I1853" s="13">
        <f>IND_SavePot!I1853*(1+HLOOKUP(MID(D1853,2,2),$M$9:$AF$15,MATCH(RIGHT(D1853,2),$M$9:$M$15,0),0))^($H1853-IND_SavePot!$H1853)</f>
        <v>4.9641505158766015E-3</v>
      </c>
      <c r="J1853" s="13">
        <f t="shared" si="107"/>
        <v>4.9641505158766015E-3</v>
      </c>
      <c r="K1853" s="2">
        <v>8</v>
      </c>
    </row>
    <row r="1854" spans="3:11">
      <c r="C1854" s="11" t="str">
        <f>IND_SavePot!C1854</f>
        <v>INDGDEFFTF-08</v>
      </c>
      <c r="D1854" s="11" t="str">
        <f>IND_SavePot!D1854</f>
        <v>IGDTF</v>
      </c>
      <c r="E1854" s="10" t="str">
        <f t="shared" si="106"/>
        <v>IGDTF</v>
      </c>
      <c r="F1854" s="10" t="s">
        <v>10</v>
      </c>
      <c r="G1854" s="10" t="s">
        <v>11</v>
      </c>
      <c r="H1854" s="10">
        <f t="shared" si="108"/>
        <v>2050</v>
      </c>
      <c r="I1854" s="13">
        <f>IND_SavePot!I1854*(1+HLOOKUP(MID(D1854,2,2),$M$9:$AF$15,MATCH(RIGHT(D1854,2),$M$9:$M$15,0),0))^($H1854-IND_SavePot!$H1854)</f>
        <v>7.5940220774986067E-4</v>
      </c>
      <c r="J1854" s="13">
        <f t="shared" si="107"/>
        <v>7.5940220774986067E-4</v>
      </c>
      <c r="K1854" s="2">
        <v>8</v>
      </c>
    </row>
    <row r="1855" spans="3:11">
      <c r="C1855" s="11" t="str">
        <f>IND_SavePot!C1855</f>
        <v>INDGDEFFPH-09</v>
      </c>
      <c r="D1855" s="11" t="str">
        <f>IND_SavePot!D1855</f>
        <v>IGDPH</v>
      </c>
      <c r="E1855" s="10" t="str">
        <f t="shared" si="106"/>
        <v>IGDPH</v>
      </c>
      <c r="F1855" s="10" t="s">
        <v>10</v>
      </c>
      <c r="G1855" s="10" t="s">
        <v>11</v>
      </c>
      <c r="H1855" s="10">
        <f t="shared" si="108"/>
        <v>2050</v>
      </c>
      <c r="I1855" s="13">
        <f>IND_SavePot!I1855*(1+HLOOKUP(MID(D1855,2,2),$M$9:$AF$15,MATCH(RIGHT(D1855,2),$M$9:$M$15,0),0))^($H1855-IND_SavePot!$H1855)</f>
        <v>6.542413452341204E-3</v>
      </c>
      <c r="J1855" s="13">
        <f t="shared" si="107"/>
        <v>6.542413452341204E-3</v>
      </c>
      <c r="K1855" s="2">
        <v>8</v>
      </c>
    </row>
    <row r="1856" spans="3:11">
      <c r="C1856" s="11" t="str">
        <f>IND_SavePot!C1856</f>
        <v>INDGDEFFPH-09</v>
      </c>
      <c r="D1856" s="11" t="str">
        <f>IND_SavePot!D1856</f>
        <v>IGDPH</v>
      </c>
      <c r="E1856" s="10" t="str">
        <f t="shared" si="106"/>
        <v>IGDPH</v>
      </c>
      <c r="F1856" s="10" t="s">
        <v>10</v>
      </c>
      <c r="G1856" s="10" t="s">
        <v>11</v>
      </c>
      <c r="H1856" s="10">
        <f t="shared" si="108"/>
        <v>2050</v>
      </c>
      <c r="I1856" s="13">
        <f>IND_SavePot!I1856*(1+HLOOKUP(MID(D1856,2,2),$M$9:$AF$15,MATCH(RIGHT(D1856,2),$M$9:$M$15,0),0))^($H1856-IND_SavePot!$H1856)</f>
        <v>6.542413452341204E-3</v>
      </c>
      <c r="J1856" s="13">
        <f t="shared" si="107"/>
        <v>6.542413452341204E-3</v>
      </c>
      <c r="K1856" s="2">
        <v>8</v>
      </c>
    </row>
    <row r="1857" spans="3:11">
      <c r="C1857" s="11" t="str">
        <f>IND_SavePot!C1857</f>
        <v>INDGDEFFSH-09</v>
      </c>
      <c r="D1857" s="11" t="str">
        <f>IND_SavePot!D1857</f>
        <v>IGDSH</v>
      </c>
      <c r="E1857" s="10" t="str">
        <f t="shared" si="106"/>
        <v>IGDSH</v>
      </c>
      <c r="F1857" s="10" t="s">
        <v>10</v>
      </c>
      <c r="G1857" s="10" t="s">
        <v>11</v>
      </c>
      <c r="H1857" s="10">
        <f t="shared" si="108"/>
        <v>2050</v>
      </c>
      <c r="I1857" s="13">
        <f>IND_SavePot!I1857*(1+HLOOKUP(MID(D1857,2,2),$M$9:$AF$15,MATCH(RIGHT(D1857,2),$M$9:$M$15,0),0))^($H1857-IND_SavePot!$H1857)</f>
        <v>0</v>
      </c>
      <c r="J1857" s="13">
        <f t="shared" si="107"/>
        <v>0</v>
      </c>
      <c r="K1857" s="2">
        <v>8</v>
      </c>
    </row>
    <row r="1858" spans="3:11">
      <c r="C1858" s="11" t="str">
        <f>IND_SavePot!C1858</f>
        <v>INDGDEFFLA-09</v>
      </c>
      <c r="D1858" s="11" t="str">
        <f>IND_SavePot!D1858</f>
        <v>IGDLA</v>
      </c>
      <c r="E1858" s="10" t="str">
        <f t="shared" si="106"/>
        <v>IGDLA</v>
      </c>
      <c r="F1858" s="10" t="s">
        <v>10</v>
      </c>
      <c r="G1858" s="10" t="s">
        <v>11</v>
      </c>
      <c r="H1858" s="10">
        <f t="shared" si="108"/>
        <v>2050</v>
      </c>
      <c r="I1858" s="13">
        <f>IND_SavePot!I1858*(1+HLOOKUP(MID(D1858,2,2),$M$9:$AF$15,MATCH(RIGHT(D1858,2),$M$9:$M$15,0),0))^($H1858-IND_SavePot!$H1858)</f>
        <v>8.2300658015235974E-3</v>
      </c>
      <c r="J1858" s="13">
        <f t="shared" si="107"/>
        <v>8.2300658015235974E-3</v>
      </c>
      <c r="K1858" s="2">
        <v>8</v>
      </c>
    </row>
    <row r="1859" spans="3:11">
      <c r="C1859" s="11" t="str">
        <f>IND_SavePot!C1859</f>
        <v>INDGDEFFEM-09</v>
      </c>
      <c r="D1859" s="11" t="str">
        <f>IND_SavePot!D1859</f>
        <v>IGDEM</v>
      </c>
      <c r="E1859" s="10" t="str">
        <f t="shared" si="106"/>
        <v>IGDEM</v>
      </c>
      <c r="F1859" s="10" t="s">
        <v>10</v>
      </c>
      <c r="G1859" s="10" t="s">
        <v>11</v>
      </c>
      <c r="H1859" s="10">
        <f t="shared" si="108"/>
        <v>2050</v>
      </c>
      <c r="I1859" s="13">
        <f>IND_SavePot!I1859*(1+HLOOKUP(MID(D1859,2,2),$M$9:$AF$15,MATCH(RIGHT(D1859,2),$M$9:$M$15,0),0))^($H1859-IND_SavePot!$H1859)</f>
        <v>4.9641505158765911E-3</v>
      </c>
      <c r="J1859" s="13">
        <f t="shared" si="107"/>
        <v>4.9641505158765911E-3</v>
      </c>
      <c r="K1859" s="2">
        <v>8</v>
      </c>
    </row>
    <row r="1860" spans="3:11">
      <c r="C1860" s="11" t="str">
        <f>IND_SavePot!C1860</f>
        <v>INDGDEFFTF-09</v>
      </c>
      <c r="D1860" s="11" t="str">
        <f>IND_SavePot!D1860</f>
        <v>IGDTF</v>
      </c>
      <c r="E1860" s="10" t="str">
        <f t="shared" si="106"/>
        <v>IGDTF</v>
      </c>
      <c r="F1860" s="10" t="s">
        <v>10</v>
      </c>
      <c r="G1860" s="10" t="s">
        <v>11</v>
      </c>
      <c r="H1860" s="10">
        <f t="shared" si="108"/>
        <v>2050</v>
      </c>
      <c r="I1860" s="13">
        <f>IND_SavePot!I1860*(1+HLOOKUP(MID(D1860,2,2),$M$9:$AF$15,MATCH(RIGHT(D1860,2),$M$9:$M$15,0),0))^($H1860-IND_SavePot!$H1860)</f>
        <v>7.594022077498598E-4</v>
      </c>
      <c r="J1860" s="13">
        <f t="shared" si="107"/>
        <v>7.594022077498598E-4</v>
      </c>
      <c r="K1860" s="2">
        <v>8</v>
      </c>
    </row>
    <row r="1861" spans="3:11">
      <c r="C1861" s="11" t="str">
        <f>IND_SavePot!C1861</f>
        <v>INDGDEFFPH-10</v>
      </c>
      <c r="D1861" s="11" t="str">
        <f>IND_SavePot!D1861</f>
        <v>IGDPH</v>
      </c>
      <c r="E1861" s="10" t="str">
        <f t="shared" si="106"/>
        <v>IGDPH</v>
      </c>
      <c r="F1861" s="10" t="s">
        <v>10</v>
      </c>
      <c r="G1861" s="10" t="s">
        <v>11</v>
      </c>
      <c r="H1861" s="10">
        <f t="shared" si="108"/>
        <v>2050</v>
      </c>
      <c r="I1861" s="13">
        <f>IND_SavePot!I1861*(1+HLOOKUP(MID(D1861,2,2),$M$9:$AF$15,MATCH(RIGHT(D1861,2),$M$9:$M$15,0),0))^($H1861-IND_SavePot!$H1861)</f>
        <v>6.542413452341204E-3</v>
      </c>
      <c r="J1861" s="13">
        <f t="shared" si="107"/>
        <v>6.542413452341204E-3</v>
      </c>
      <c r="K1861" s="2">
        <v>8</v>
      </c>
    </row>
    <row r="1862" spans="3:11">
      <c r="C1862" s="11" t="str">
        <f>IND_SavePot!C1862</f>
        <v>INDGDEFFPH-10</v>
      </c>
      <c r="D1862" s="11" t="str">
        <f>IND_SavePot!D1862</f>
        <v>IGDPH</v>
      </c>
      <c r="E1862" s="10" t="str">
        <f t="shared" si="106"/>
        <v>IGDPH</v>
      </c>
      <c r="F1862" s="10" t="s">
        <v>10</v>
      </c>
      <c r="G1862" s="10" t="s">
        <v>11</v>
      </c>
      <c r="H1862" s="10">
        <f t="shared" si="108"/>
        <v>2050</v>
      </c>
      <c r="I1862" s="13">
        <f>IND_SavePot!I1862*(1+HLOOKUP(MID(D1862,2,2),$M$9:$AF$15,MATCH(RIGHT(D1862,2),$M$9:$M$15,0),0))^($H1862-IND_SavePot!$H1862)</f>
        <v>6.542413452341204E-3</v>
      </c>
      <c r="J1862" s="13">
        <f t="shared" si="107"/>
        <v>6.542413452341204E-3</v>
      </c>
      <c r="K1862" s="2">
        <v>8</v>
      </c>
    </row>
    <row r="1863" spans="3:11">
      <c r="C1863" s="11" t="str">
        <f>IND_SavePot!C1863</f>
        <v>INDGDEFFSH-10</v>
      </c>
      <c r="D1863" s="11" t="str">
        <f>IND_SavePot!D1863</f>
        <v>IGDSH</v>
      </c>
      <c r="E1863" s="10" t="str">
        <f t="shared" si="106"/>
        <v>IGDSH</v>
      </c>
      <c r="F1863" s="10" t="s">
        <v>10</v>
      </c>
      <c r="G1863" s="10" t="s">
        <v>11</v>
      </c>
      <c r="H1863" s="10">
        <f t="shared" si="108"/>
        <v>2050</v>
      </c>
      <c r="I1863" s="13">
        <f>IND_SavePot!I1863*(1+HLOOKUP(MID(D1863,2,2),$M$9:$AF$15,MATCH(RIGHT(D1863,2),$M$9:$M$15,0),0))^($H1863-IND_SavePot!$H1863)</f>
        <v>0</v>
      </c>
      <c r="J1863" s="13">
        <f t="shared" si="107"/>
        <v>0</v>
      </c>
      <c r="K1863" s="2">
        <v>8</v>
      </c>
    </row>
    <row r="1864" spans="3:11">
      <c r="C1864" s="11" t="str">
        <f>IND_SavePot!C1864</f>
        <v>INDGDEFFLA-10</v>
      </c>
      <c r="D1864" s="11" t="str">
        <f>IND_SavePot!D1864</f>
        <v>IGDLA</v>
      </c>
      <c r="E1864" s="10" t="str">
        <f t="shared" ref="E1864:E1927" si="109">D1864</f>
        <v>IGDLA</v>
      </c>
      <c r="F1864" s="10" t="s">
        <v>10</v>
      </c>
      <c r="G1864" s="10" t="s">
        <v>11</v>
      </c>
      <c r="H1864" s="10">
        <f t="shared" si="108"/>
        <v>2050</v>
      </c>
      <c r="I1864" s="13">
        <f>IND_SavePot!I1864*(1+HLOOKUP(MID(D1864,2,2),$M$9:$AF$15,MATCH(RIGHT(D1864,2),$M$9:$M$15,0),0))^($H1864-IND_SavePot!$H1864)</f>
        <v>8.2300658015235974E-3</v>
      </c>
      <c r="J1864" s="13">
        <f t="shared" ref="J1864:J1927" si="110">I1864</f>
        <v>8.2300658015235974E-3</v>
      </c>
      <c r="K1864" s="2">
        <v>8</v>
      </c>
    </row>
    <row r="1865" spans="3:11">
      <c r="C1865" s="11" t="str">
        <f>IND_SavePot!C1865</f>
        <v>INDGDEFFEM-10</v>
      </c>
      <c r="D1865" s="11" t="str">
        <f>IND_SavePot!D1865</f>
        <v>IGDEM</v>
      </c>
      <c r="E1865" s="10" t="str">
        <f t="shared" si="109"/>
        <v>IGDEM</v>
      </c>
      <c r="F1865" s="10" t="s">
        <v>10</v>
      </c>
      <c r="G1865" s="10" t="s">
        <v>11</v>
      </c>
      <c r="H1865" s="10">
        <f t="shared" ref="H1865:H1928" si="111">H1864</f>
        <v>2050</v>
      </c>
      <c r="I1865" s="13">
        <f>IND_SavePot!I1865*(1+HLOOKUP(MID(D1865,2,2),$M$9:$AF$15,MATCH(RIGHT(D1865,2),$M$9:$M$15,0),0))^($H1865-IND_SavePot!$H1865)</f>
        <v>4.9641505158765911E-3</v>
      </c>
      <c r="J1865" s="13">
        <f t="shared" si="110"/>
        <v>4.9641505158765911E-3</v>
      </c>
      <c r="K1865" s="2">
        <v>8</v>
      </c>
    </row>
    <row r="1866" spans="3:11">
      <c r="C1866" s="11" t="str">
        <f>IND_SavePot!C1866</f>
        <v>INDGDEFFTF-10</v>
      </c>
      <c r="D1866" s="11" t="str">
        <f>IND_SavePot!D1866</f>
        <v>IGDTF</v>
      </c>
      <c r="E1866" s="10" t="str">
        <f t="shared" si="109"/>
        <v>IGDTF</v>
      </c>
      <c r="F1866" s="10" t="s">
        <v>10</v>
      </c>
      <c r="G1866" s="10" t="s">
        <v>11</v>
      </c>
      <c r="H1866" s="10">
        <f t="shared" si="111"/>
        <v>2050</v>
      </c>
      <c r="I1866" s="13">
        <f>IND_SavePot!I1866*(1+HLOOKUP(MID(D1866,2,2),$M$9:$AF$15,MATCH(RIGHT(D1866,2),$M$9:$M$15,0),0))^($H1866-IND_SavePot!$H1866)</f>
        <v>7.5940220774986067E-4</v>
      </c>
      <c r="J1866" s="13">
        <f t="shared" si="110"/>
        <v>7.5940220774986067E-4</v>
      </c>
      <c r="K1866" s="2">
        <v>8</v>
      </c>
    </row>
    <row r="1867" spans="3:11">
      <c r="C1867" s="11" t="str">
        <f>IND_SavePot!C1867</f>
        <v>INDGDEFFPH-11</v>
      </c>
      <c r="D1867" s="11" t="str">
        <f>IND_SavePot!D1867</f>
        <v>IGDPH</v>
      </c>
      <c r="E1867" s="10" t="str">
        <f t="shared" si="109"/>
        <v>IGDPH</v>
      </c>
      <c r="F1867" s="10" t="s">
        <v>10</v>
      </c>
      <c r="G1867" s="10" t="s">
        <v>11</v>
      </c>
      <c r="H1867" s="10">
        <f t="shared" si="111"/>
        <v>2050</v>
      </c>
      <c r="I1867" s="13">
        <f>IND_SavePot!I1867*(1+HLOOKUP(MID(D1867,2,2),$M$9:$AF$15,MATCH(RIGHT(D1867,2),$M$9:$M$15,0),0))^($H1867-IND_SavePot!$H1867)</f>
        <v>6.5424134523412126E-3</v>
      </c>
      <c r="J1867" s="13">
        <f t="shared" si="110"/>
        <v>6.5424134523412126E-3</v>
      </c>
      <c r="K1867" s="2">
        <v>8</v>
      </c>
    </row>
    <row r="1868" spans="3:11">
      <c r="C1868" s="11" t="str">
        <f>IND_SavePot!C1868</f>
        <v>INDGDEFFPH-11</v>
      </c>
      <c r="D1868" s="11" t="str">
        <f>IND_SavePot!D1868</f>
        <v>IGDPH</v>
      </c>
      <c r="E1868" s="10" t="str">
        <f t="shared" si="109"/>
        <v>IGDPH</v>
      </c>
      <c r="F1868" s="10" t="s">
        <v>10</v>
      </c>
      <c r="G1868" s="10" t="s">
        <v>11</v>
      </c>
      <c r="H1868" s="10">
        <f t="shared" si="111"/>
        <v>2050</v>
      </c>
      <c r="I1868" s="13">
        <f>IND_SavePot!I1868*(1+HLOOKUP(MID(D1868,2,2),$M$9:$AF$15,MATCH(RIGHT(D1868,2),$M$9:$M$15,0),0))^($H1868-IND_SavePot!$H1868)</f>
        <v>6.5424134523412126E-3</v>
      </c>
      <c r="J1868" s="13">
        <f t="shared" si="110"/>
        <v>6.5424134523412126E-3</v>
      </c>
      <c r="K1868" s="2">
        <v>8</v>
      </c>
    </row>
    <row r="1869" spans="3:11">
      <c r="C1869" s="11" t="str">
        <f>IND_SavePot!C1869</f>
        <v>INDGDEFFSH-11</v>
      </c>
      <c r="D1869" s="11" t="str">
        <f>IND_SavePot!D1869</f>
        <v>IGDSH</v>
      </c>
      <c r="E1869" s="10" t="str">
        <f t="shared" si="109"/>
        <v>IGDSH</v>
      </c>
      <c r="F1869" s="10" t="s">
        <v>10</v>
      </c>
      <c r="G1869" s="10" t="s">
        <v>11</v>
      </c>
      <c r="H1869" s="10">
        <f t="shared" si="111"/>
        <v>2050</v>
      </c>
      <c r="I1869" s="13">
        <f>IND_SavePot!I1869*(1+HLOOKUP(MID(D1869,2,2),$M$9:$AF$15,MATCH(RIGHT(D1869,2),$M$9:$M$15,0),0))^($H1869-IND_SavePot!$H1869)</f>
        <v>0</v>
      </c>
      <c r="J1869" s="13">
        <f t="shared" si="110"/>
        <v>0</v>
      </c>
      <c r="K1869" s="2">
        <v>8</v>
      </c>
    </row>
    <row r="1870" spans="3:11">
      <c r="C1870" s="11" t="str">
        <f>IND_SavePot!C1870</f>
        <v>INDGDEFFLA-11</v>
      </c>
      <c r="D1870" s="11" t="str">
        <f>IND_SavePot!D1870</f>
        <v>IGDLA</v>
      </c>
      <c r="E1870" s="10" t="str">
        <f t="shared" si="109"/>
        <v>IGDLA</v>
      </c>
      <c r="F1870" s="10" t="s">
        <v>10</v>
      </c>
      <c r="G1870" s="10" t="s">
        <v>11</v>
      </c>
      <c r="H1870" s="10">
        <f t="shared" si="111"/>
        <v>2050</v>
      </c>
      <c r="I1870" s="13">
        <f>IND_SavePot!I1870*(1+HLOOKUP(MID(D1870,2,2),$M$9:$AF$15,MATCH(RIGHT(D1870,2),$M$9:$M$15,0),0))^($H1870-IND_SavePot!$H1870)</f>
        <v>8.2300658015236131E-3</v>
      </c>
      <c r="J1870" s="13">
        <f t="shared" si="110"/>
        <v>8.2300658015236131E-3</v>
      </c>
      <c r="K1870" s="2">
        <v>8</v>
      </c>
    </row>
    <row r="1871" spans="3:11">
      <c r="C1871" s="11" t="str">
        <f>IND_SavePot!C1871</f>
        <v>INDGDEFFEM-11</v>
      </c>
      <c r="D1871" s="11" t="str">
        <f>IND_SavePot!D1871</f>
        <v>IGDEM</v>
      </c>
      <c r="E1871" s="10" t="str">
        <f t="shared" si="109"/>
        <v>IGDEM</v>
      </c>
      <c r="F1871" s="10" t="s">
        <v>10</v>
      </c>
      <c r="G1871" s="10" t="s">
        <v>11</v>
      </c>
      <c r="H1871" s="10">
        <f t="shared" si="111"/>
        <v>2050</v>
      </c>
      <c r="I1871" s="13">
        <f>IND_SavePot!I1871*(1+HLOOKUP(MID(D1871,2,2),$M$9:$AF$15,MATCH(RIGHT(D1871,2),$M$9:$M$15,0),0))^($H1871-IND_SavePot!$H1871)</f>
        <v>4.9641505158765963E-3</v>
      </c>
      <c r="J1871" s="13">
        <f t="shared" si="110"/>
        <v>4.9641505158765963E-3</v>
      </c>
      <c r="K1871" s="2">
        <v>8</v>
      </c>
    </row>
    <row r="1872" spans="3:11">
      <c r="C1872" s="11" t="str">
        <f>IND_SavePot!C1872</f>
        <v>INDGDEFFTF-11</v>
      </c>
      <c r="D1872" s="11" t="str">
        <f>IND_SavePot!D1872</f>
        <v>IGDTF</v>
      </c>
      <c r="E1872" s="10" t="str">
        <f t="shared" si="109"/>
        <v>IGDTF</v>
      </c>
      <c r="F1872" s="10" t="s">
        <v>10</v>
      </c>
      <c r="G1872" s="10" t="s">
        <v>11</v>
      </c>
      <c r="H1872" s="10">
        <f t="shared" si="111"/>
        <v>2050</v>
      </c>
      <c r="I1872" s="13">
        <f>IND_SavePot!I1872*(1+HLOOKUP(MID(D1872,2,2),$M$9:$AF$15,MATCH(RIGHT(D1872,2),$M$9:$M$15,0),0))^($H1872-IND_SavePot!$H1872)</f>
        <v>7.5940220774986067E-4</v>
      </c>
      <c r="J1872" s="13">
        <f t="shared" si="110"/>
        <v>7.5940220774986067E-4</v>
      </c>
      <c r="K1872" s="2">
        <v>8</v>
      </c>
    </row>
    <row r="1873" spans="3:11">
      <c r="C1873" s="11" t="str">
        <f>IND_SavePot!C1873</f>
        <v>INDGDEFFPH-12</v>
      </c>
      <c r="D1873" s="11" t="str">
        <f>IND_SavePot!D1873</f>
        <v>IGDPH</v>
      </c>
      <c r="E1873" s="10" t="str">
        <f t="shared" si="109"/>
        <v>IGDPH</v>
      </c>
      <c r="F1873" s="10" t="s">
        <v>10</v>
      </c>
      <c r="G1873" s="10" t="s">
        <v>11</v>
      </c>
      <c r="H1873" s="10">
        <f t="shared" si="111"/>
        <v>2050</v>
      </c>
      <c r="I1873" s="13">
        <f>IND_SavePot!I1873*(1+HLOOKUP(MID(D1873,2,2),$M$9:$AF$15,MATCH(RIGHT(D1873,2),$M$9:$M$15,0),0))^($H1873-IND_SavePot!$H1873)</f>
        <v>6.542413452341204E-3</v>
      </c>
      <c r="J1873" s="13">
        <f t="shared" si="110"/>
        <v>6.542413452341204E-3</v>
      </c>
      <c r="K1873" s="2">
        <v>8</v>
      </c>
    </row>
    <row r="1874" spans="3:11">
      <c r="C1874" s="11" t="str">
        <f>IND_SavePot!C1874</f>
        <v>INDGDEFFPH-12</v>
      </c>
      <c r="D1874" s="11" t="str">
        <f>IND_SavePot!D1874</f>
        <v>IGDPH</v>
      </c>
      <c r="E1874" s="10" t="str">
        <f t="shared" si="109"/>
        <v>IGDPH</v>
      </c>
      <c r="F1874" s="10" t="s">
        <v>10</v>
      </c>
      <c r="G1874" s="10" t="s">
        <v>11</v>
      </c>
      <c r="H1874" s="10">
        <f t="shared" si="111"/>
        <v>2050</v>
      </c>
      <c r="I1874" s="13">
        <f>IND_SavePot!I1874*(1+HLOOKUP(MID(D1874,2,2),$M$9:$AF$15,MATCH(RIGHT(D1874,2),$M$9:$M$15,0),0))^($H1874-IND_SavePot!$H1874)</f>
        <v>6.542413452341204E-3</v>
      </c>
      <c r="J1874" s="13">
        <f t="shared" si="110"/>
        <v>6.542413452341204E-3</v>
      </c>
      <c r="K1874" s="2">
        <v>8</v>
      </c>
    </row>
    <row r="1875" spans="3:11">
      <c r="C1875" s="11" t="str">
        <f>IND_SavePot!C1875</f>
        <v>INDGDEFFSH-12</v>
      </c>
      <c r="D1875" s="11" t="str">
        <f>IND_SavePot!D1875</f>
        <v>IGDSH</v>
      </c>
      <c r="E1875" s="10" t="str">
        <f t="shared" si="109"/>
        <v>IGDSH</v>
      </c>
      <c r="F1875" s="10" t="s">
        <v>10</v>
      </c>
      <c r="G1875" s="10" t="s">
        <v>11</v>
      </c>
      <c r="H1875" s="10">
        <f t="shared" si="111"/>
        <v>2050</v>
      </c>
      <c r="I1875" s="13">
        <f>IND_SavePot!I1875*(1+HLOOKUP(MID(D1875,2,2),$M$9:$AF$15,MATCH(RIGHT(D1875,2),$M$9:$M$15,0),0))^($H1875-IND_SavePot!$H1875)</f>
        <v>0</v>
      </c>
      <c r="J1875" s="13">
        <f t="shared" si="110"/>
        <v>0</v>
      </c>
      <c r="K1875" s="2">
        <v>8</v>
      </c>
    </row>
    <row r="1876" spans="3:11">
      <c r="C1876" s="11" t="str">
        <f>IND_SavePot!C1876</f>
        <v>INDGDEFFLA-12</v>
      </c>
      <c r="D1876" s="11" t="str">
        <f>IND_SavePot!D1876</f>
        <v>IGDLA</v>
      </c>
      <c r="E1876" s="10" t="str">
        <f t="shared" si="109"/>
        <v>IGDLA</v>
      </c>
      <c r="F1876" s="10" t="s">
        <v>10</v>
      </c>
      <c r="G1876" s="10" t="s">
        <v>11</v>
      </c>
      <c r="H1876" s="10">
        <f t="shared" si="111"/>
        <v>2050</v>
      </c>
      <c r="I1876" s="13">
        <f>IND_SavePot!I1876*(1+HLOOKUP(MID(D1876,2,2),$M$9:$AF$15,MATCH(RIGHT(D1876,2),$M$9:$M$15,0),0))^($H1876-IND_SavePot!$H1876)</f>
        <v>8.2300658015235818E-3</v>
      </c>
      <c r="J1876" s="13">
        <f t="shared" si="110"/>
        <v>8.2300658015235818E-3</v>
      </c>
      <c r="K1876" s="2">
        <v>8</v>
      </c>
    </row>
    <row r="1877" spans="3:11">
      <c r="C1877" s="11" t="str">
        <f>IND_SavePot!C1877</f>
        <v>INDGDEFFEM-12</v>
      </c>
      <c r="D1877" s="11" t="str">
        <f>IND_SavePot!D1877</f>
        <v>IGDEM</v>
      </c>
      <c r="E1877" s="10" t="str">
        <f t="shared" si="109"/>
        <v>IGDEM</v>
      </c>
      <c r="F1877" s="10" t="s">
        <v>10</v>
      </c>
      <c r="G1877" s="10" t="s">
        <v>11</v>
      </c>
      <c r="H1877" s="10">
        <f t="shared" si="111"/>
        <v>2050</v>
      </c>
      <c r="I1877" s="13">
        <f>IND_SavePot!I1877*(1+HLOOKUP(MID(D1877,2,2),$M$9:$AF$15,MATCH(RIGHT(D1877,2),$M$9:$M$15,0),0))^($H1877-IND_SavePot!$H1877)</f>
        <v>4.9641505158765867E-3</v>
      </c>
      <c r="J1877" s="13">
        <f t="shared" si="110"/>
        <v>4.9641505158765867E-3</v>
      </c>
      <c r="K1877" s="2">
        <v>8</v>
      </c>
    </row>
    <row r="1878" spans="3:11">
      <c r="C1878" s="11" t="str">
        <f>IND_SavePot!C1878</f>
        <v>INDGDEFFTF-12</v>
      </c>
      <c r="D1878" s="11" t="str">
        <f>IND_SavePot!D1878</f>
        <v>IGDTF</v>
      </c>
      <c r="E1878" s="10" t="str">
        <f t="shared" si="109"/>
        <v>IGDTF</v>
      </c>
      <c r="F1878" s="10" t="s">
        <v>10</v>
      </c>
      <c r="G1878" s="10" t="s">
        <v>11</v>
      </c>
      <c r="H1878" s="10">
        <f t="shared" si="111"/>
        <v>2050</v>
      </c>
      <c r="I1878" s="13">
        <f>IND_SavePot!I1878*(1+HLOOKUP(MID(D1878,2,2),$M$9:$AF$15,MATCH(RIGHT(D1878,2),$M$9:$M$15,0),0))^($H1878-IND_SavePot!$H1878)</f>
        <v>7.5940220774986067E-4</v>
      </c>
      <c r="J1878" s="13">
        <f t="shared" si="110"/>
        <v>7.5940220774986067E-4</v>
      </c>
      <c r="K1878" s="2">
        <v>8</v>
      </c>
    </row>
    <row r="1879" spans="3:11">
      <c r="C1879" s="11" t="str">
        <f>IND_SavePot!C1879</f>
        <v>INDGDEFFPH-13</v>
      </c>
      <c r="D1879" s="11" t="str">
        <f>IND_SavePot!D1879</f>
        <v>IGDPH</v>
      </c>
      <c r="E1879" s="10" t="str">
        <f t="shared" si="109"/>
        <v>IGDPH</v>
      </c>
      <c r="F1879" s="10" t="s">
        <v>10</v>
      </c>
      <c r="G1879" s="10" t="s">
        <v>11</v>
      </c>
      <c r="H1879" s="10">
        <f t="shared" si="111"/>
        <v>2050</v>
      </c>
      <c r="I1879" s="13">
        <f>IND_SavePot!I1879*(1+HLOOKUP(MID(D1879,2,2),$M$9:$AF$15,MATCH(RIGHT(D1879,2),$M$9:$M$15,0),0))^($H1879-IND_SavePot!$H1879)</f>
        <v>6.542413452341204E-3</v>
      </c>
      <c r="J1879" s="13">
        <f t="shared" si="110"/>
        <v>6.542413452341204E-3</v>
      </c>
      <c r="K1879" s="2">
        <v>8</v>
      </c>
    </row>
    <row r="1880" spans="3:11">
      <c r="C1880" s="11" t="str">
        <f>IND_SavePot!C1880</f>
        <v>INDGDEFFPH-13</v>
      </c>
      <c r="D1880" s="11" t="str">
        <f>IND_SavePot!D1880</f>
        <v>IGDPH</v>
      </c>
      <c r="E1880" s="10" t="str">
        <f t="shared" si="109"/>
        <v>IGDPH</v>
      </c>
      <c r="F1880" s="10" t="s">
        <v>10</v>
      </c>
      <c r="G1880" s="10" t="s">
        <v>11</v>
      </c>
      <c r="H1880" s="10">
        <f t="shared" si="111"/>
        <v>2050</v>
      </c>
      <c r="I1880" s="13">
        <f>IND_SavePot!I1880*(1+HLOOKUP(MID(D1880,2,2),$M$9:$AF$15,MATCH(RIGHT(D1880,2),$M$9:$M$15,0),0))^($H1880-IND_SavePot!$H1880)</f>
        <v>6.542413452341204E-3</v>
      </c>
      <c r="J1880" s="13">
        <f t="shared" si="110"/>
        <v>6.542413452341204E-3</v>
      </c>
      <c r="K1880" s="2">
        <v>8</v>
      </c>
    </row>
    <row r="1881" spans="3:11">
      <c r="C1881" s="11" t="str">
        <f>IND_SavePot!C1881</f>
        <v>INDGDEFFSH-13</v>
      </c>
      <c r="D1881" s="11" t="str">
        <f>IND_SavePot!D1881</f>
        <v>IGDSH</v>
      </c>
      <c r="E1881" s="10" t="str">
        <f t="shared" si="109"/>
        <v>IGDSH</v>
      </c>
      <c r="F1881" s="10" t="s">
        <v>10</v>
      </c>
      <c r="G1881" s="10" t="s">
        <v>11</v>
      </c>
      <c r="H1881" s="10">
        <f t="shared" si="111"/>
        <v>2050</v>
      </c>
      <c r="I1881" s="13">
        <f>IND_SavePot!I1881*(1+HLOOKUP(MID(D1881,2,2),$M$9:$AF$15,MATCH(RIGHT(D1881,2),$M$9:$M$15,0),0))^($H1881-IND_SavePot!$H1881)</f>
        <v>0</v>
      </c>
      <c r="J1881" s="13">
        <f t="shared" si="110"/>
        <v>0</v>
      </c>
      <c r="K1881" s="2">
        <v>8</v>
      </c>
    </row>
    <row r="1882" spans="3:11">
      <c r="C1882" s="11" t="str">
        <f>IND_SavePot!C1882</f>
        <v>INDGDEFFLA-13</v>
      </c>
      <c r="D1882" s="11" t="str">
        <f>IND_SavePot!D1882</f>
        <v>IGDLA</v>
      </c>
      <c r="E1882" s="10" t="str">
        <f t="shared" si="109"/>
        <v>IGDLA</v>
      </c>
      <c r="F1882" s="10" t="s">
        <v>10</v>
      </c>
      <c r="G1882" s="10" t="s">
        <v>11</v>
      </c>
      <c r="H1882" s="10">
        <f t="shared" si="111"/>
        <v>2050</v>
      </c>
      <c r="I1882" s="13">
        <f>IND_SavePot!I1882*(1+HLOOKUP(MID(D1882,2,2),$M$9:$AF$15,MATCH(RIGHT(D1882,2),$M$9:$M$15,0),0))^($H1882-IND_SavePot!$H1882)</f>
        <v>8.2300658015236131E-3</v>
      </c>
      <c r="J1882" s="13">
        <f t="shared" si="110"/>
        <v>8.2300658015236131E-3</v>
      </c>
      <c r="K1882" s="2">
        <v>8</v>
      </c>
    </row>
    <row r="1883" spans="3:11">
      <c r="C1883" s="11" t="str">
        <f>IND_SavePot!C1883</f>
        <v>INDGDEFFEM-13</v>
      </c>
      <c r="D1883" s="11" t="str">
        <f>IND_SavePot!D1883</f>
        <v>IGDEM</v>
      </c>
      <c r="E1883" s="10" t="str">
        <f t="shared" si="109"/>
        <v>IGDEM</v>
      </c>
      <c r="F1883" s="10" t="s">
        <v>10</v>
      </c>
      <c r="G1883" s="10" t="s">
        <v>11</v>
      </c>
      <c r="H1883" s="10">
        <f t="shared" si="111"/>
        <v>2050</v>
      </c>
      <c r="I1883" s="13">
        <f>IND_SavePot!I1883*(1+HLOOKUP(MID(D1883,2,2),$M$9:$AF$15,MATCH(RIGHT(D1883,2),$M$9:$M$15,0),0))^($H1883-IND_SavePot!$H1883)</f>
        <v>4.9641505158765963E-3</v>
      </c>
      <c r="J1883" s="13">
        <f t="shared" si="110"/>
        <v>4.9641505158765963E-3</v>
      </c>
      <c r="K1883" s="2">
        <v>8</v>
      </c>
    </row>
    <row r="1884" spans="3:11">
      <c r="C1884" s="11" t="str">
        <f>IND_SavePot!C1884</f>
        <v>INDGDEFFTF-13</v>
      </c>
      <c r="D1884" s="11" t="str">
        <f>IND_SavePot!D1884</f>
        <v>IGDTF</v>
      </c>
      <c r="E1884" s="10" t="str">
        <f t="shared" si="109"/>
        <v>IGDTF</v>
      </c>
      <c r="F1884" s="10" t="s">
        <v>10</v>
      </c>
      <c r="G1884" s="10" t="s">
        <v>11</v>
      </c>
      <c r="H1884" s="10">
        <f t="shared" si="111"/>
        <v>2050</v>
      </c>
      <c r="I1884" s="13">
        <f>IND_SavePot!I1884*(1+HLOOKUP(MID(D1884,2,2),$M$9:$AF$15,MATCH(RIGHT(D1884,2),$M$9:$M$15,0),0))^($H1884-IND_SavePot!$H1884)</f>
        <v>7.5940220774985882E-4</v>
      </c>
      <c r="J1884" s="13">
        <f t="shared" si="110"/>
        <v>7.5940220774985882E-4</v>
      </c>
      <c r="K1884" s="2">
        <v>8</v>
      </c>
    </row>
    <row r="1885" spans="3:11">
      <c r="C1885" s="11" t="str">
        <f>IND_SavePot!C1885</f>
        <v>INDGDEFFPH-14</v>
      </c>
      <c r="D1885" s="11" t="str">
        <f>IND_SavePot!D1885</f>
        <v>IGDPH</v>
      </c>
      <c r="E1885" s="10" t="str">
        <f t="shared" si="109"/>
        <v>IGDPH</v>
      </c>
      <c r="F1885" s="10" t="s">
        <v>10</v>
      </c>
      <c r="G1885" s="10" t="s">
        <v>11</v>
      </c>
      <c r="H1885" s="10">
        <f t="shared" si="111"/>
        <v>2050</v>
      </c>
      <c r="I1885" s="13">
        <f>IND_SavePot!I1885*(1+HLOOKUP(MID(D1885,2,2),$M$9:$AF$15,MATCH(RIGHT(D1885,2),$M$9:$M$15,0),0))^($H1885-IND_SavePot!$H1885)</f>
        <v>6.542413452341204E-3</v>
      </c>
      <c r="J1885" s="13">
        <f t="shared" si="110"/>
        <v>6.542413452341204E-3</v>
      </c>
      <c r="K1885" s="2">
        <v>8</v>
      </c>
    </row>
    <row r="1886" spans="3:11">
      <c r="C1886" s="11" t="str">
        <f>IND_SavePot!C1886</f>
        <v>INDGDEFFPH-14</v>
      </c>
      <c r="D1886" s="11" t="str">
        <f>IND_SavePot!D1886</f>
        <v>IGDPH</v>
      </c>
      <c r="E1886" s="10" t="str">
        <f t="shared" si="109"/>
        <v>IGDPH</v>
      </c>
      <c r="F1886" s="10" t="s">
        <v>10</v>
      </c>
      <c r="G1886" s="10" t="s">
        <v>11</v>
      </c>
      <c r="H1886" s="10">
        <f t="shared" si="111"/>
        <v>2050</v>
      </c>
      <c r="I1886" s="13">
        <f>IND_SavePot!I1886*(1+HLOOKUP(MID(D1886,2,2),$M$9:$AF$15,MATCH(RIGHT(D1886,2),$M$9:$M$15,0),0))^($H1886-IND_SavePot!$H1886)</f>
        <v>6.542413452341204E-3</v>
      </c>
      <c r="J1886" s="13">
        <f t="shared" si="110"/>
        <v>6.542413452341204E-3</v>
      </c>
      <c r="K1886" s="2">
        <v>8</v>
      </c>
    </row>
    <row r="1887" spans="3:11">
      <c r="C1887" s="11" t="str">
        <f>IND_SavePot!C1887</f>
        <v>INDGDEFFSH-14</v>
      </c>
      <c r="D1887" s="11" t="str">
        <f>IND_SavePot!D1887</f>
        <v>IGDSH</v>
      </c>
      <c r="E1887" s="10" t="str">
        <f t="shared" si="109"/>
        <v>IGDSH</v>
      </c>
      <c r="F1887" s="10" t="s">
        <v>10</v>
      </c>
      <c r="G1887" s="10" t="s">
        <v>11</v>
      </c>
      <c r="H1887" s="10">
        <f t="shared" si="111"/>
        <v>2050</v>
      </c>
      <c r="I1887" s="13">
        <f>IND_SavePot!I1887*(1+HLOOKUP(MID(D1887,2,2),$M$9:$AF$15,MATCH(RIGHT(D1887,2),$M$9:$M$15,0),0))^($H1887-IND_SavePot!$H1887)</f>
        <v>0</v>
      </c>
      <c r="J1887" s="13">
        <f t="shared" si="110"/>
        <v>0</v>
      </c>
      <c r="K1887" s="2">
        <v>8</v>
      </c>
    </row>
    <row r="1888" spans="3:11">
      <c r="C1888" s="11" t="str">
        <f>IND_SavePot!C1888</f>
        <v>INDGDEFFLA-14</v>
      </c>
      <c r="D1888" s="11" t="str">
        <f>IND_SavePot!D1888</f>
        <v>IGDLA</v>
      </c>
      <c r="E1888" s="10" t="str">
        <f t="shared" si="109"/>
        <v>IGDLA</v>
      </c>
      <c r="F1888" s="10" t="s">
        <v>10</v>
      </c>
      <c r="G1888" s="10" t="s">
        <v>11</v>
      </c>
      <c r="H1888" s="10">
        <f t="shared" si="111"/>
        <v>2050</v>
      </c>
      <c r="I1888" s="13">
        <f>IND_SavePot!I1888*(1+HLOOKUP(MID(D1888,2,2),$M$9:$AF$15,MATCH(RIGHT(D1888,2),$M$9:$M$15,0),0))^($H1888-IND_SavePot!$H1888)</f>
        <v>8.2300658015235818E-3</v>
      </c>
      <c r="J1888" s="13">
        <f t="shared" si="110"/>
        <v>8.2300658015235818E-3</v>
      </c>
      <c r="K1888" s="2">
        <v>8</v>
      </c>
    </row>
    <row r="1889" spans="3:11">
      <c r="C1889" s="11" t="str">
        <f>IND_SavePot!C1889</f>
        <v>INDGDEFFEM-14</v>
      </c>
      <c r="D1889" s="11" t="str">
        <f>IND_SavePot!D1889</f>
        <v>IGDEM</v>
      </c>
      <c r="E1889" s="10" t="str">
        <f t="shared" si="109"/>
        <v>IGDEM</v>
      </c>
      <c r="F1889" s="10" t="s">
        <v>10</v>
      </c>
      <c r="G1889" s="10" t="s">
        <v>11</v>
      </c>
      <c r="H1889" s="10">
        <f t="shared" si="111"/>
        <v>2050</v>
      </c>
      <c r="I1889" s="13">
        <f>IND_SavePot!I1889*(1+HLOOKUP(MID(D1889,2,2),$M$9:$AF$15,MATCH(RIGHT(D1889,2),$M$9:$M$15,0),0))^($H1889-IND_SavePot!$H1889)</f>
        <v>4.9641505158765867E-3</v>
      </c>
      <c r="J1889" s="13">
        <f t="shared" si="110"/>
        <v>4.9641505158765867E-3</v>
      </c>
      <c r="K1889" s="2">
        <v>8</v>
      </c>
    </row>
    <row r="1890" spans="3:11">
      <c r="C1890" s="11" t="str">
        <f>IND_SavePot!C1890</f>
        <v>INDGDEFFTF-14</v>
      </c>
      <c r="D1890" s="11" t="str">
        <f>IND_SavePot!D1890</f>
        <v>IGDTF</v>
      </c>
      <c r="E1890" s="10" t="str">
        <f t="shared" si="109"/>
        <v>IGDTF</v>
      </c>
      <c r="F1890" s="10" t="s">
        <v>10</v>
      </c>
      <c r="G1890" s="10" t="s">
        <v>11</v>
      </c>
      <c r="H1890" s="10">
        <f t="shared" si="111"/>
        <v>2050</v>
      </c>
      <c r="I1890" s="13">
        <f>IND_SavePot!I1890*(1+HLOOKUP(MID(D1890,2,2),$M$9:$AF$15,MATCH(RIGHT(D1890,2),$M$9:$M$15,0),0))^($H1890-IND_SavePot!$H1890)</f>
        <v>7.5940220774986273E-4</v>
      </c>
      <c r="J1890" s="13">
        <f t="shared" si="110"/>
        <v>7.5940220774986273E-4</v>
      </c>
      <c r="K1890" s="2">
        <v>8</v>
      </c>
    </row>
    <row r="1891" spans="3:11">
      <c r="C1891" s="11" t="str">
        <f>IND_SavePot!C1891</f>
        <v>INDGDEFFPH-15</v>
      </c>
      <c r="D1891" s="11" t="str">
        <f>IND_SavePot!D1891</f>
        <v>IGDPH</v>
      </c>
      <c r="E1891" s="10" t="str">
        <f t="shared" si="109"/>
        <v>IGDPH</v>
      </c>
      <c r="F1891" s="10" t="s">
        <v>10</v>
      </c>
      <c r="G1891" s="10" t="s">
        <v>11</v>
      </c>
      <c r="H1891" s="10">
        <f t="shared" si="111"/>
        <v>2050</v>
      </c>
      <c r="I1891" s="13">
        <f>IND_SavePot!I1891*(1+HLOOKUP(MID(D1891,2,2),$M$9:$AF$15,MATCH(RIGHT(D1891,2),$M$9:$M$15,0),0))^($H1891-IND_SavePot!$H1891)</f>
        <v>6.542413452341204E-3</v>
      </c>
      <c r="J1891" s="13">
        <f t="shared" si="110"/>
        <v>6.542413452341204E-3</v>
      </c>
      <c r="K1891" s="2">
        <v>8</v>
      </c>
    </row>
    <row r="1892" spans="3:11">
      <c r="C1892" s="11" t="str">
        <f>IND_SavePot!C1892</f>
        <v>INDGDEFFPH-15</v>
      </c>
      <c r="D1892" s="11" t="str">
        <f>IND_SavePot!D1892</f>
        <v>IGDPH</v>
      </c>
      <c r="E1892" s="10" t="str">
        <f t="shared" si="109"/>
        <v>IGDPH</v>
      </c>
      <c r="F1892" s="10" t="s">
        <v>10</v>
      </c>
      <c r="G1892" s="10" t="s">
        <v>11</v>
      </c>
      <c r="H1892" s="10">
        <f t="shared" si="111"/>
        <v>2050</v>
      </c>
      <c r="I1892" s="13">
        <f>IND_SavePot!I1892*(1+HLOOKUP(MID(D1892,2,2),$M$9:$AF$15,MATCH(RIGHT(D1892,2),$M$9:$M$15,0),0))^($H1892-IND_SavePot!$H1892)</f>
        <v>6.542413452341204E-3</v>
      </c>
      <c r="J1892" s="13">
        <f t="shared" si="110"/>
        <v>6.542413452341204E-3</v>
      </c>
      <c r="K1892" s="2">
        <v>8</v>
      </c>
    </row>
    <row r="1893" spans="3:11">
      <c r="C1893" s="11" t="str">
        <f>IND_SavePot!C1893</f>
        <v>INDGDEFFSH-15</v>
      </c>
      <c r="D1893" s="11" t="str">
        <f>IND_SavePot!D1893</f>
        <v>IGDSH</v>
      </c>
      <c r="E1893" s="10" t="str">
        <f t="shared" si="109"/>
        <v>IGDSH</v>
      </c>
      <c r="F1893" s="10" t="s">
        <v>10</v>
      </c>
      <c r="G1893" s="10" t="s">
        <v>11</v>
      </c>
      <c r="H1893" s="10">
        <f t="shared" si="111"/>
        <v>2050</v>
      </c>
      <c r="I1893" s="13">
        <f>IND_SavePot!I1893*(1+HLOOKUP(MID(D1893,2,2),$M$9:$AF$15,MATCH(RIGHT(D1893,2),$M$9:$M$15,0),0))^($H1893-IND_SavePot!$H1893)</f>
        <v>0</v>
      </c>
      <c r="J1893" s="13">
        <f t="shared" si="110"/>
        <v>0</v>
      </c>
      <c r="K1893" s="2">
        <v>8</v>
      </c>
    </row>
    <row r="1894" spans="3:11">
      <c r="C1894" s="11" t="str">
        <f>IND_SavePot!C1894</f>
        <v>INDGDEFFLA-15</v>
      </c>
      <c r="D1894" s="11" t="str">
        <f>IND_SavePot!D1894</f>
        <v>IGDLA</v>
      </c>
      <c r="E1894" s="10" t="str">
        <f t="shared" si="109"/>
        <v>IGDLA</v>
      </c>
      <c r="F1894" s="10" t="s">
        <v>10</v>
      </c>
      <c r="G1894" s="10" t="s">
        <v>11</v>
      </c>
      <c r="H1894" s="10">
        <f t="shared" si="111"/>
        <v>2050</v>
      </c>
      <c r="I1894" s="13">
        <f>IND_SavePot!I1894*(1+HLOOKUP(MID(D1894,2,2),$M$9:$AF$15,MATCH(RIGHT(D1894,2),$M$9:$M$15,0),0))^($H1894-IND_SavePot!$H1894)</f>
        <v>8.2300658015235974E-3</v>
      </c>
      <c r="J1894" s="13">
        <f t="shared" si="110"/>
        <v>8.2300658015235974E-3</v>
      </c>
      <c r="K1894" s="2">
        <v>8</v>
      </c>
    </row>
    <row r="1895" spans="3:11">
      <c r="C1895" s="11" t="str">
        <f>IND_SavePot!C1895</f>
        <v>INDGDEFFEM-15</v>
      </c>
      <c r="D1895" s="11" t="str">
        <f>IND_SavePot!D1895</f>
        <v>IGDEM</v>
      </c>
      <c r="E1895" s="10" t="str">
        <f t="shared" si="109"/>
        <v>IGDEM</v>
      </c>
      <c r="F1895" s="10" t="s">
        <v>10</v>
      </c>
      <c r="G1895" s="10" t="s">
        <v>11</v>
      </c>
      <c r="H1895" s="10">
        <f t="shared" si="111"/>
        <v>2050</v>
      </c>
      <c r="I1895" s="13">
        <f>IND_SavePot!I1895*(1+HLOOKUP(MID(D1895,2,2),$M$9:$AF$15,MATCH(RIGHT(D1895,2),$M$9:$M$15,0),0))^($H1895-IND_SavePot!$H1895)</f>
        <v>4.9641505158765963E-3</v>
      </c>
      <c r="J1895" s="13">
        <f t="shared" si="110"/>
        <v>4.9641505158765963E-3</v>
      </c>
      <c r="K1895" s="2">
        <v>8</v>
      </c>
    </row>
    <row r="1896" spans="3:11">
      <c r="C1896" s="11" t="str">
        <f>IND_SavePot!C1896</f>
        <v>INDGDEFFTF-15</v>
      </c>
      <c r="D1896" s="11" t="str">
        <f>IND_SavePot!D1896</f>
        <v>IGDTF</v>
      </c>
      <c r="E1896" s="10" t="str">
        <f t="shared" si="109"/>
        <v>IGDTF</v>
      </c>
      <c r="F1896" s="10" t="s">
        <v>10</v>
      </c>
      <c r="G1896" s="10" t="s">
        <v>11</v>
      </c>
      <c r="H1896" s="10">
        <f t="shared" si="111"/>
        <v>2050</v>
      </c>
      <c r="I1896" s="13">
        <f>IND_SavePot!I1896*(1+HLOOKUP(MID(D1896,2,2),$M$9:$AF$15,MATCH(RIGHT(D1896,2),$M$9:$M$15,0),0))^($H1896-IND_SavePot!$H1896)</f>
        <v>7.5940220774985882E-4</v>
      </c>
      <c r="J1896" s="13">
        <f t="shared" si="110"/>
        <v>7.5940220774985882E-4</v>
      </c>
      <c r="K1896" s="2">
        <v>8</v>
      </c>
    </row>
    <row r="1897" spans="3:11">
      <c r="C1897" s="11" t="str">
        <f>IND_SavePot!C1897</f>
        <v>INDGDEFFPH-16</v>
      </c>
      <c r="D1897" s="11" t="str">
        <f>IND_SavePot!D1897</f>
        <v>IGDPH</v>
      </c>
      <c r="E1897" s="10" t="str">
        <f t="shared" si="109"/>
        <v>IGDPH</v>
      </c>
      <c r="F1897" s="10" t="s">
        <v>10</v>
      </c>
      <c r="G1897" s="10" t="s">
        <v>11</v>
      </c>
      <c r="H1897" s="10">
        <f t="shared" si="111"/>
        <v>2050</v>
      </c>
      <c r="I1897" s="13">
        <f>IND_SavePot!I1897*(1+HLOOKUP(MID(D1897,2,2),$M$9:$AF$15,MATCH(RIGHT(D1897,2),$M$9:$M$15,0),0))^($H1897-IND_SavePot!$H1897)</f>
        <v>6.5424134523412196E-3</v>
      </c>
      <c r="J1897" s="13">
        <f t="shared" si="110"/>
        <v>6.5424134523412196E-3</v>
      </c>
      <c r="K1897" s="2">
        <v>8</v>
      </c>
    </row>
    <row r="1898" spans="3:11">
      <c r="C1898" s="11" t="str">
        <f>IND_SavePot!C1898</f>
        <v>INDGDEFFPH-16</v>
      </c>
      <c r="D1898" s="11" t="str">
        <f>IND_SavePot!D1898</f>
        <v>IGDPH</v>
      </c>
      <c r="E1898" s="10" t="str">
        <f t="shared" si="109"/>
        <v>IGDPH</v>
      </c>
      <c r="F1898" s="10" t="s">
        <v>10</v>
      </c>
      <c r="G1898" s="10" t="s">
        <v>11</v>
      </c>
      <c r="H1898" s="10">
        <f t="shared" si="111"/>
        <v>2050</v>
      </c>
      <c r="I1898" s="13">
        <f>IND_SavePot!I1898*(1+HLOOKUP(MID(D1898,2,2),$M$9:$AF$15,MATCH(RIGHT(D1898,2),$M$9:$M$15,0),0))^($H1898-IND_SavePot!$H1898)</f>
        <v>6.5424134523412196E-3</v>
      </c>
      <c r="J1898" s="13">
        <f t="shared" si="110"/>
        <v>6.5424134523412196E-3</v>
      </c>
      <c r="K1898" s="2">
        <v>8</v>
      </c>
    </row>
    <row r="1899" spans="3:11">
      <c r="C1899" s="11" t="str">
        <f>IND_SavePot!C1899</f>
        <v>INDGDEFFSH-16</v>
      </c>
      <c r="D1899" s="11" t="str">
        <f>IND_SavePot!D1899</f>
        <v>IGDSH</v>
      </c>
      <c r="E1899" s="10" t="str">
        <f t="shared" si="109"/>
        <v>IGDSH</v>
      </c>
      <c r="F1899" s="10" t="s">
        <v>10</v>
      </c>
      <c r="G1899" s="10" t="s">
        <v>11</v>
      </c>
      <c r="H1899" s="10">
        <f t="shared" si="111"/>
        <v>2050</v>
      </c>
      <c r="I1899" s="13">
        <f>IND_SavePot!I1899*(1+HLOOKUP(MID(D1899,2,2),$M$9:$AF$15,MATCH(RIGHT(D1899,2),$M$9:$M$15,0),0))^($H1899-IND_SavePot!$H1899)</f>
        <v>0</v>
      </c>
      <c r="J1899" s="13">
        <f t="shared" si="110"/>
        <v>0</v>
      </c>
      <c r="K1899" s="2">
        <v>8</v>
      </c>
    </row>
    <row r="1900" spans="3:11">
      <c r="C1900" s="11" t="str">
        <f>IND_SavePot!C1900</f>
        <v>INDGDEFFLA-16</v>
      </c>
      <c r="D1900" s="11" t="str">
        <f>IND_SavePot!D1900</f>
        <v>IGDLA</v>
      </c>
      <c r="E1900" s="10" t="str">
        <f t="shared" si="109"/>
        <v>IGDLA</v>
      </c>
      <c r="F1900" s="10" t="s">
        <v>10</v>
      </c>
      <c r="G1900" s="10" t="s">
        <v>11</v>
      </c>
      <c r="H1900" s="10">
        <f t="shared" si="111"/>
        <v>2050</v>
      </c>
      <c r="I1900" s="13">
        <f>IND_SavePot!I1900*(1+HLOOKUP(MID(D1900,2,2),$M$9:$AF$15,MATCH(RIGHT(D1900,2),$M$9:$M$15,0),0))^($H1900-IND_SavePot!$H1900)</f>
        <v>8.2300658015236131E-3</v>
      </c>
      <c r="J1900" s="13">
        <f t="shared" si="110"/>
        <v>8.2300658015236131E-3</v>
      </c>
      <c r="K1900" s="2">
        <v>8</v>
      </c>
    </row>
    <row r="1901" spans="3:11">
      <c r="C1901" s="11" t="str">
        <f>IND_SavePot!C1901</f>
        <v>INDGDEFFEM-16</v>
      </c>
      <c r="D1901" s="11" t="str">
        <f>IND_SavePot!D1901</f>
        <v>IGDEM</v>
      </c>
      <c r="E1901" s="10" t="str">
        <f t="shared" si="109"/>
        <v>IGDEM</v>
      </c>
      <c r="F1901" s="10" t="s">
        <v>10</v>
      </c>
      <c r="G1901" s="10" t="s">
        <v>11</v>
      </c>
      <c r="H1901" s="10">
        <f t="shared" si="111"/>
        <v>2050</v>
      </c>
      <c r="I1901" s="13">
        <f>IND_SavePot!I1901*(1+HLOOKUP(MID(D1901,2,2),$M$9:$AF$15,MATCH(RIGHT(D1901,2),$M$9:$M$15,0),0))^($H1901-IND_SavePot!$H1901)</f>
        <v>4.9641505158766058E-3</v>
      </c>
      <c r="J1901" s="13">
        <f t="shared" si="110"/>
        <v>4.9641505158766058E-3</v>
      </c>
      <c r="K1901" s="2">
        <v>8</v>
      </c>
    </row>
    <row r="1902" spans="3:11">
      <c r="C1902" s="11" t="str">
        <f>IND_SavePot!C1902</f>
        <v>INDGDEFFTF-16</v>
      </c>
      <c r="D1902" s="11" t="str">
        <f>IND_SavePot!D1902</f>
        <v>IGDTF</v>
      </c>
      <c r="E1902" s="10" t="str">
        <f t="shared" si="109"/>
        <v>IGDTF</v>
      </c>
      <c r="F1902" s="10" t="s">
        <v>10</v>
      </c>
      <c r="G1902" s="10" t="s">
        <v>11</v>
      </c>
      <c r="H1902" s="10">
        <f t="shared" si="111"/>
        <v>2050</v>
      </c>
      <c r="I1902" s="13">
        <f>IND_SavePot!I1902*(1+HLOOKUP(MID(D1902,2,2),$M$9:$AF$15,MATCH(RIGHT(D1902,2),$M$9:$M$15,0),0))^($H1902-IND_SavePot!$H1902)</f>
        <v>7.5940220774986273E-4</v>
      </c>
      <c r="J1902" s="13">
        <f t="shared" si="110"/>
        <v>7.5940220774986273E-4</v>
      </c>
      <c r="K1902" s="2">
        <v>8</v>
      </c>
    </row>
    <row r="1903" spans="3:11">
      <c r="C1903" s="11" t="str">
        <f>IND_SavePot!C1903</f>
        <v>INDGDEFFPH-17</v>
      </c>
      <c r="D1903" s="11" t="str">
        <f>IND_SavePot!D1903</f>
        <v>IGDPH</v>
      </c>
      <c r="E1903" s="10" t="str">
        <f t="shared" si="109"/>
        <v>IGDPH</v>
      </c>
      <c r="F1903" s="10" t="s">
        <v>10</v>
      </c>
      <c r="G1903" s="10" t="s">
        <v>11</v>
      </c>
      <c r="H1903" s="10">
        <f t="shared" si="111"/>
        <v>2050</v>
      </c>
      <c r="I1903" s="13">
        <f>IND_SavePot!I1903*(1+HLOOKUP(MID(D1903,2,2),$M$9:$AF$15,MATCH(RIGHT(D1903,2),$M$9:$M$15,0),0))^($H1903-IND_SavePot!$H1903)</f>
        <v>6.5424134523411892E-3</v>
      </c>
      <c r="J1903" s="13">
        <f t="shared" si="110"/>
        <v>6.5424134523411892E-3</v>
      </c>
      <c r="K1903" s="2">
        <v>8</v>
      </c>
    </row>
    <row r="1904" spans="3:11">
      <c r="C1904" s="11" t="str">
        <f>IND_SavePot!C1904</f>
        <v>INDGDEFFPH-17</v>
      </c>
      <c r="D1904" s="11" t="str">
        <f>IND_SavePot!D1904</f>
        <v>IGDPH</v>
      </c>
      <c r="E1904" s="10" t="str">
        <f t="shared" si="109"/>
        <v>IGDPH</v>
      </c>
      <c r="F1904" s="10" t="s">
        <v>10</v>
      </c>
      <c r="G1904" s="10" t="s">
        <v>11</v>
      </c>
      <c r="H1904" s="10">
        <f t="shared" si="111"/>
        <v>2050</v>
      </c>
      <c r="I1904" s="13">
        <f>IND_SavePot!I1904*(1+HLOOKUP(MID(D1904,2,2),$M$9:$AF$15,MATCH(RIGHT(D1904,2),$M$9:$M$15,0),0))^($H1904-IND_SavePot!$H1904)</f>
        <v>6.5424134523411892E-3</v>
      </c>
      <c r="J1904" s="13">
        <f t="shared" si="110"/>
        <v>6.5424134523411892E-3</v>
      </c>
      <c r="K1904" s="2">
        <v>8</v>
      </c>
    </row>
    <row r="1905" spans="3:11">
      <c r="C1905" s="11" t="str">
        <f>IND_SavePot!C1905</f>
        <v>INDGDEFFSH-17</v>
      </c>
      <c r="D1905" s="11" t="str">
        <f>IND_SavePot!D1905</f>
        <v>IGDSH</v>
      </c>
      <c r="E1905" s="10" t="str">
        <f t="shared" si="109"/>
        <v>IGDSH</v>
      </c>
      <c r="F1905" s="10" t="s">
        <v>10</v>
      </c>
      <c r="G1905" s="10" t="s">
        <v>11</v>
      </c>
      <c r="H1905" s="10">
        <f t="shared" si="111"/>
        <v>2050</v>
      </c>
      <c r="I1905" s="13">
        <f>IND_SavePot!I1905*(1+HLOOKUP(MID(D1905,2,2),$M$9:$AF$15,MATCH(RIGHT(D1905,2),$M$9:$M$15,0),0))^($H1905-IND_SavePot!$H1905)</f>
        <v>0</v>
      </c>
      <c r="J1905" s="13">
        <f t="shared" si="110"/>
        <v>0</v>
      </c>
      <c r="K1905" s="2">
        <v>8</v>
      </c>
    </row>
    <row r="1906" spans="3:11">
      <c r="C1906" s="11" t="str">
        <f>IND_SavePot!C1906</f>
        <v>INDGDEFFLA-17</v>
      </c>
      <c r="D1906" s="11" t="str">
        <f>IND_SavePot!D1906</f>
        <v>IGDLA</v>
      </c>
      <c r="E1906" s="10" t="str">
        <f t="shared" si="109"/>
        <v>IGDLA</v>
      </c>
      <c r="F1906" s="10" t="s">
        <v>10</v>
      </c>
      <c r="G1906" s="10" t="s">
        <v>11</v>
      </c>
      <c r="H1906" s="10">
        <f t="shared" si="111"/>
        <v>2050</v>
      </c>
      <c r="I1906" s="13">
        <f>IND_SavePot!I1906*(1+HLOOKUP(MID(D1906,2,2),$M$9:$AF$15,MATCH(RIGHT(D1906,2),$M$9:$M$15,0),0))^($H1906-IND_SavePot!$H1906)</f>
        <v>8.2300658015235818E-3</v>
      </c>
      <c r="J1906" s="13">
        <f t="shared" si="110"/>
        <v>8.2300658015235818E-3</v>
      </c>
      <c r="K1906" s="2">
        <v>8</v>
      </c>
    </row>
    <row r="1907" spans="3:11">
      <c r="C1907" s="11" t="str">
        <f>IND_SavePot!C1907</f>
        <v>INDGDEFFEM-17</v>
      </c>
      <c r="D1907" s="11" t="str">
        <f>IND_SavePot!D1907</f>
        <v>IGDEM</v>
      </c>
      <c r="E1907" s="10" t="str">
        <f t="shared" si="109"/>
        <v>IGDEM</v>
      </c>
      <c r="F1907" s="10" t="s">
        <v>10</v>
      </c>
      <c r="G1907" s="10" t="s">
        <v>11</v>
      </c>
      <c r="H1907" s="10">
        <f t="shared" si="111"/>
        <v>2050</v>
      </c>
      <c r="I1907" s="13">
        <f>IND_SavePot!I1907*(1+HLOOKUP(MID(D1907,2,2),$M$9:$AF$15,MATCH(RIGHT(D1907,2),$M$9:$M$15,0),0))^($H1907-IND_SavePot!$H1907)</f>
        <v>4.9641505158765867E-3</v>
      </c>
      <c r="J1907" s="13">
        <f t="shared" si="110"/>
        <v>4.9641505158765867E-3</v>
      </c>
      <c r="K1907" s="2">
        <v>8</v>
      </c>
    </row>
    <row r="1908" spans="3:11">
      <c r="C1908" s="11" t="str">
        <f>IND_SavePot!C1908</f>
        <v>INDGDEFFTF-17</v>
      </c>
      <c r="D1908" s="11" t="str">
        <f>IND_SavePot!D1908</f>
        <v>IGDTF</v>
      </c>
      <c r="E1908" s="10" t="str">
        <f t="shared" si="109"/>
        <v>IGDTF</v>
      </c>
      <c r="F1908" s="10" t="s">
        <v>10</v>
      </c>
      <c r="G1908" s="10" t="s">
        <v>11</v>
      </c>
      <c r="H1908" s="10">
        <f t="shared" si="111"/>
        <v>2050</v>
      </c>
      <c r="I1908" s="13">
        <f>IND_SavePot!I1908*(1+HLOOKUP(MID(D1908,2,2),$M$9:$AF$15,MATCH(RIGHT(D1908,2),$M$9:$M$15,0),0))^($H1908-IND_SavePot!$H1908)</f>
        <v>7.5940220774985882E-4</v>
      </c>
      <c r="J1908" s="13">
        <f t="shared" si="110"/>
        <v>7.5940220774985882E-4</v>
      </c>
      <c r="K1908" s="2">
        <v>8</v>
      </c>
    </row>
    <row r="1909" spans="3:11">
      <c r="C1909" s="11" t="str">
        <f>IND_SavePot!C1909</f>
        <v>INDGDEFFPH-18</v>
      </c>
      <c r="D1909" s="11" t="str">
        <f>IND_SavePot!D1909</f>
        <v>IGDPH</v>
      </c>
      <c r="E1909" s="10" t="str">
        <f t="shared" si="109"/>
        <v>IGDPH</v>
      </c>
      <c r="F1909" s="10" t="s">
        <v>10</v>
      </c>
      <c r="G1909" s="10" t="s">
        <v>11</v>
      </c>
      <c r="H1909" s="10">
        <f t="shared" si="111"/>
        <v>2050</v>
      </c>
      <c r="I1909" s="13">
        <f>IND_SavePot!I1909*(1+HLOOKUP(MID(D1909,2,2),$M$9:$AF$15,MATCH(RIGHT(D1909,2),$M$9:$M$15,0),0))^($H1909-IND_SavePot!$H1909)</f>
        <v>6.5424134523412196E-3</v>
      </c>
      <c r="J1909" s="13">
        <f t="shared" si="110"/>
        <v>6.5424134523412196E-3</v>
      </c>
      <c r="K1909" s="2">
        <v>8</v>
      </c>
    </row>
    <row r="1910" spans="3:11">
      <c r="C1910" s="11" t="str">
        <f>IND_SavePot!C1910</f>
        <v>INDGDEFFPH-18</v>
      </c>
      <c r="D1910" s="11" t="str">
        <f>IND_SavePot!D1910</f>
        <v>IGDPH</v>
      </c>
      <c r="E1910" s="10" t="str">
        <f t="shared" si="109"/>
        <v>IGDPH</v>
      </c>
      <c r="F1910" s="10" t="s">
        <v>10</v>
      </c>
      <c r="G1910" s="10" t="s">
        <v>11</v>
      </c>
      <c r="H1910" s="10">
        <f t="shared" si="111"/>
        <v>2050</v>
      </c>
      <c r="I1910" s="13">
        <f>IND_SavePot!I1910*(1+HLOOKUP(MID(D1910,2,2),$M$9:$AF$15,MATCH(RIGHT(D1910,2),$M$9:$M$15,0),0))^($H1910-IND_SavePot!$H1910)</f>
        <v>6.5424134523412196E-3</v>
      </c>
      <c r="J1910" s="13">
        <f t="shared" si="110"/>
        <v>6.5424134523412196E-3</v>
      </c>
      <c r="K1910" s="2">
        <v>8</v>
      </c>
    </row>
    <row r="1911" spans="3:11">
      <c r="C1911" s="11" t="str">
        <f>IND_SavePot!C1911</f>
        <v>INDGDEFFSH-18</v>
      </c>
      <c r="D1911" s="11" t="str">
        <f>IND_SavePot!D1911</f>
        <v>IGDSH</v>
      </c>
      <c r="E1911" s="10" t="str">
        <f t="shared" si="109"/>
        <v>IGDSH</v>
      </c>
      <c r="F1911" s="10" t="s">
        <v>10</v>
      </c>
      <c r="G1911" s="10" t="s">
        <v>11</v>
      </c>
      <c r="H1911" s="10">
        <f t="shared" si="111"/>
        <v>2050</v>
      </c>
      <c r="I1911" s="13">
        <f>IND_SavePot!I1911*(1+HLOOKUP(MID(D1911,2,2),$M$9:$AF$15,MATCH(RIGHT(D1911,2),$M$9:$M$15,0),0))^($H1911-IND_SavePot!$H1911)</f>
        <v>0</v>
      </c>
      <c r="J1911" s="13">
        <f t="shared" si="110"/>
        <v>0</v>
      </c>
      <c r="K1911" s="2">
        <v>8</v>
      </c>
    </row>
    <row r="1912" spans="3:11">
      <c r="C1912" s="11" t="str">
        <f>IND_SavePot!C1912</f>
        <v>INDGDEFFLA-18</v>
      </c>
      <c r="D1912" s="11" t="str">
        <f>IND_SavePot!D1912</f>
        <v>IGDLA</v>
      </c>
      <c r="E1912" s="10" t="str">
        <f t="shared" si="109"/>
        <v>IGDLA</v>
      </c>
      <c r="F1912" s="10" t="s">
        <v>10</v>
      </c>
      <c r="G1912" s="10" t="s">
        <v>11</v>
      </c>
      <c r="H1912" s="10">
        <f t="shared" si="111"/>
        <v>2050</v>
      </c>
      <c r="I1912" s="13">
        <f>IND_SavePot!I1912*(1+HLOOKUP(MID(D1912,2,2),$M$9:$AF$15,MATCH(RIGHT(D1912,2),$M$9:$M$15,0),0))^($H1912-IND_SavePot!$H1912)</f>
        <v>8.2300658015236131E-3</v>
      </c>
      <c r="J1912" s="13">
        <f t="shared" si="110"/>
        <v>8.2300658015236131E-3</v>
      </c>
      <c r="K1912" s="2">
        <v>7</v>
      </c>
    </row>
    <row r="1913" spans="3:11">
      <c r="C1913" s="11" t="str">
        <f>IND_SavePot!C1913</f>
        <v>INDGDEFFEM-18</v>
      </c>
      <c r="D1913" s="11" t="str">
        <f>IND_SavePot!D1913</f>
        <v>IGDEM</v>
      </c>
      <c r="E1913" s="10" t="str">
        <f t="shared" si="109"/>
        <v>IGDEM</v>
      </c>
      <c r="F1913" s="10" t="s">
        <v>10</v>
      </c>
      <c r="G1913" s="10" t="s">
        <v>11</v>
      </c>
      <c r="H1913" s="10">
        <f t="shared" si="111"/>
        <v>2050</v>
      </c>
      <c r="I1913" s="13">
        <f>IND_SavePot!I1913*(1+HLOOKUP(MID(D1913,2,2),$M$9:$AF$15,MATCH(RIGHT(D1913,2),$M$9:$M$15,0),0))^($H1913-IND_SavePot!$H1913)</f>
        <v>4.9641505158765963E-3</v>
      </c>
      <c r="J1913" s="13">
        <f t="shared" si="110"/>
        <v>4.9641505158765963E-3</v>
      </c>
      <c r="K1913" s="2">
        <v>7</v>
      </c>
    </row>
    <row r="1914" spans="3:11">
      <c r="C1914" s="11" t="str">
        <f>IND_SavePot!C1914</f>
        <v>INDGDEFFTF-18</v>
      </c>
      <c r="D1914" s="11" t="str">
        <f>IND_SavePot!D1914</f>
        <v>IGDTF</v>
      </c>
      <c r="E1914" s="10" t="str">
        <f t="shared" si="109"/>
        <v>IGDTF</v>
      </c>
      <c r="F1914" s="10" t="s">
        <v>10</v>
      </c>
      <c r="G1914" s="10" t="s">
        <v>11</v>
      </c>
      <c r="H1914" s="10">
        <f t="shared" si="111"/>
        <v>2050</v>
      </c>
      <c r="I1914" s="13">
        <f>IND_SavePot!I1914*(1+HLOOKUP(MID(D1914,2,2),$M$9:$AF$15,MATCH(RIGHT(D1914,2),$M$9:$M$15,0),0))^($H1914-IND_SavePot!$H1914)</f>
        <v>7.5940220774985882E-4</v>
      </c>
      <c r="J1914" s="13">
        <f t="shared" si="110"/>
        <v>7.5940220774985882E-4</v>
      </c>
      <c r="K1914" s="2">
        <v>8</v>
      </c>
    </row>
    <row r="1915" spans="3:11">
      <c r="C1915" s="11" t="str">
        <f>IND_SavePot!C1915</f>
        <v>INDGDEFFPH-19</v>
      </c>
      <c r="D1915" s="11" t="str">
        <f>IND_SavePot!D1915</f>
        <v>IGDPH</v>
      </c>
      <c r="E1915" s="10" t="str">
        <f t="shared" si="109"/>
        <v>IGDPH</v>
      </c>
      <c r="F1915" s="10" t="s">
        <v>10</v>
      </c>
      <c r="G1915" s="10" t="s">
        <v>11</v>
      </c>
      <c r="H1915" s="10">
        <f t="shared" si="111"/>
        <v>2050</v>
      </c>
      <c r="I1915" s="13">
        <f>IND_SavePot!I1915*(1+HLOOKUP(MID(D1915,2,2),$M$9:$AF$15,MATCH(RIGHT(D1915,2),$M$9:$M$15,0),0))^($H1915-IND_SavePot!$H1915)</f>
        <v>6.5424134523411892E-3</v>
      </c>
      <c r="J1915" s="13">
        <f t="shared" si="110"/>
        <v>6.5424134523411892E-3</v>
      </c>
      <c r="K1915" s="2">
        <v>8</v>
      </c>
    </row>
    <row r="1916" spans="3:11">
      <c r="C1916" s="11" t="str">
        <f>IND_SavePot!C1916</f>
        <v>INDGDEFFPH-19</v>
      </c>
      <c r="D1916" s="11" t="str">
        <f>IND_SavePot!D1916</f>
        <v>IGDPH</v>
      </c>
      <c r="E1916" s="10" t="str">
        <f t="shared" si="109"/>
        <v>IGDPH</v>
      </c>
      <c r="F1916" s="10" t="s">
        <v>10</v>
      </c>
      <c r="G1916" s="10" t="s">
        <v>11</v>
      </c>
      <c r="H1916" s="10">
        <f t="shared" si="111"/>
        <v>2050</v>
      </c>
      <c r="I1916" s="13">
        <f>IND_SavePot!I1916*(1+HLOOKUP(MID(D1916,2,2),$M$9:$AF$15,MATCH(RIGHT(D1916,2),$M$9:$M$15,0),0))^($H1916-IND_SavePot!$H1916)</f>
        <v>6.5424134523411892E-3</v>
      </c>
      <c r="J1916" s="13">
        <f t="shared" si="110"/>
        <v>6.5424134523411892E-3</v>
      </c>
      <c r="K1916" s="2">
        <v>8</v>
      </c>
    </row>
    <row r="1917" spans="3:11">
      <c r="C1917" s="11" t="str">
        <f>IND_SavePot!C1917</f>
        <v>INDGDEFFSH-19</v>
      </c>
      <c r="D1917" s="11" t="str">
        <f>IND_SavePot!D1917</f>
        <v>IGDSH</v>
      </c>
      <c r="E1917" s="10" t="str">
        <f t="shared" si="109"/>
        <v>IGDSH</v>
      </c>
      <c r="F1917" s="10" t="s">
        <v>10</v>
      </c>
      <c r="G1917" s="10" t="s">
        <v>11</v>
      </c>
      <c r="H1917" s="10">
        <f t="shared" si="111"/>
        <v>2050</v>
      </c>
      <c r="I1917" s="13">
        <f>IND_SavePot!I1917*(1+HLOOKUP(MID(D1917,2,2),$M$9:$AF$15,MATCH(RIGHT(D1917,2),$M$9:$M$15,0),0))^($H1917-IND_SavePot!$H1917)</f>
        <v>0</v>
      </c>
      <c r="J1917" s="13">
        <f t="shared" si="110"/>
        <v>0</v>
      </c>
      <c r="K1917" s="2">
        <v>8</v>
      </c>
    </row>
    <row r="1918" spans="3:11">
      <c r="C1918" s="11" t="str">
        <f>IND_SavePot!C1918</f>
        <v>INDGDEFFLA-19</v>
      </c>
      <c r="D1918" s="11" t="str">
        <f>IND_SavePot!D1918</f>
        <v>IGDLA</v>
      </c>
      <c r="E1918" s="10" t="str">
        <f t="shared" si="109"/>
        <v>IGDLA</v>
      </c>
      <c r="F1918" s="10" t="s">
        <v>10</v>
      </c>
      <c r="G1918" s="10" t="s">
        <v>11</v>
      </c>
      <c r="H1918" s="10">
        <f t="shared" si="111"/>
        <v>2050</v>
      </c>
      <c r="I1918" s="13">
        <f>IND_SavePot!I1918*(1+HLOOKUP(MID(D1918,2,2),$M$9:$AF$15,MATCH(RIGHT(D1918,2),$M$9:$M$15,0),0))^($H1918-IND_SavePot!$H1918)</f>
        <v>8.2300658015235818E-3</v>
      </c>
      <c r="J1918" s="13">
        <f t="shared" si="110"/>
        <v>8.2300658015235818E-3</v>
      </c>
      <c r="K1918" s="2">
        <v>6</v>
      </c>
    </row>
    <row r="1919" spans="3:11">
      <c r="C1919" s="11" t="str">
        <f>IND_SavePot!C1919</f>
        <v>INDGDEFFEM-19</v>
      </c>
      <c r="D1919" s="11" t="str">
        <f>IND_SavePot!D1919</f>
        <v>IGDEM</v>
      </c>
      <c r="E1919" s="10" t="str">
        <f t="shared" si="109"/>
        <v>IGDEM</v>
      </c>
      <c r="F1919" s="10" t="s">
        <v>10</v>
      </c>
      <c r="G1919" s="10" t="s">
        <v>11</v>
      </c>
      <c r="H1919" s="10">
        <f t="shared" si="111"/>
        <v>2050</v>
      </c>
      <c r="I1919" s="13">
        <f>IND_SavePot!I1919*(1+HLOOKUP(MID(D1919,2,2),$M$9:$AF$15,MATCH(RIGHT(D1919,2),$M$9:$M$15,0),0))^($H1919-IND_SavePot!$H1919)</f>
        <v>4.9641505158765755E-3</v>
      </c>
      <c r="J1919" s="13">
        <f t="shared" si="110"/>
        <v>4.9641505158765755E-3</v>
      </c>
      <c r="K1919" s="2">
        <v>7</v>
      </c>
    </row>
    <row r="1920" spans="3:11">
      <c r="C1920" s="11" t="str">
        <f>IND_SavePot!C1920</f>
        <v>INDGDEFFTF-19</v>
      </c>
      <c r="D1920" s="11" t="str">
        <f>IND_SavePot!D1920</f>
        <v>IGDTF</v>
      </c>
      <c r="E1920" s="10" t="str">
        <f t="shared" si="109"/>
        <v>IGDTF</v>
      </c>
      <c r="F1920" s="10" t="s">
        <v>10</v>
      </c>
      <c r="G1920" s="10" t="s">
        <v>11</v>
      </c>
      <c r="H1920" s="10">
        <f t="shared" si="111"/>
        <v>2050</v>
      </c>
      <c r="I1920" s="13">
        <f>IND_SavePot!I1920*(1+HLOOKUP(MID(D1920,2,2),$M$9:$AF$15,MATCH(RIGHT(D1920,2),$M$9:$M$15,0),0))^($H1920-IND_SavePot!$H1920)</f>
        <v>7.5940220774986273E-4</v>
      </c>
      <c r="J1920" s="13">
        <f t="shared" si="110"/>
        <v>7.5940220774986273E-4</v>
      </c>
      <c r="K1920" s="2">
        <v>8</v>
      </c>
    </row>
    <row r="1921" spans="3:11">
      <c r="C1921" s="11" t="str">
        <f>IND_SavePot!C1921</f>
        <v>INDGDEFFPH-20</v>
      </c>
      <c r="D1921" s="11" t="str">
        <f>IND_SavePot!D1921</f>
        <v>IGDPH</v>
      </c>
      <c r="E1921" s="10" t="str">
        <f t="shared" si="109"/>
        <v>IGDPH</v>
      </c>
      <c r="F1921" s="10" t="s">
        <v>10</v>
      </c>
      <c r="G1921" s="10" t="s">
        <v>11</v>
      </c>
      <c r="H1921" s="10">
        <f t="shared" si="111"/>
        <v>2050</v>
      </c>
      <c r="I1921" s="13">
        <f>IND_SavePot!I1921*(1+HLOOKUP(MID(D1921,2,2),$M$9:$AF$15,MATCH(RIGHT(D1921,2),$M$9:$M$15,0),0))^($H1921-IND_SavePot!$H1921)</f>
        <v>6.5424134523412196E-3</v>
      </c>
      <c r="J1921" s="13">
        <f t="shared" si="110"/>
        <v>6.5424134523412196E-3</v>
      </c>
      <c r="K1921" s="2">
        <v>8</v>
      </c>
    </row>
    <row r="1922" spans="3:11">
      <c r="C1922" s="11" t="str">
        <f>IND_SavePot!C1922</f>
        <v>INDGDEFFPH-20</v>
      </c>
      <c r="D1922" s="11" t="str">
        <f>IND_SavePot!D1922</f>
        <v>IGDPH</v>
      </c>
      <c r="E1922" s="10" t="str">
        <f t="shared" si="109"/>
        <v>IGDPH</v>
      </c>
      <c r="F1922" s="10" t="s">
        <v>10</v>
      </c>
      <c r="G1922" s="10" t="s">
        <v>11</v>
      </c>
      <c r="H1922" s="10">
        <f t="shared" si="111"/>
        <v>2050</v>
      </c>
      <c r="I1922" s="13">
        <f>IND_SavePot!I1922*(1+HLOOKUP(MID(D1922,2,2),$M$9:$AF$15,MATCH(RIGHT(D1922,2),$M$9:$M$15,0),0))^($H1922-IND_SavePot!$H1922)</f>
        <v>6.5424134523412196E-3</v>
      </c>
      <c r="J1922" s="13">
        <f t="shared" si="110"/>
        <v>6.5424134523412196E-3</v>
      </c>
      <c r="K1922" s="2">
        <v>8</v>
      </c>
    </row>
    <row r="1923" spans="3:11">
      <c r="C1923" s="11" t="str">
        <f>IND_SavePot!C1923</f>
        <v>INDGDEFFSH-20</v>
      </c>
      <c r="D1923" s="11" t="str">
        <f>IND_SavePot!D1923</f>
        <v>IGDSH</v>
      </c>
      <c r="E1923" s="10" t="str">
        <f t="shared" si="109"/>
        <v>IGDSH</v>
      </c>
      <c r="F1923" s="10" t="s">
        <v>10</v>
      </c>
      <c r="G1923" s="10" t="s">
        <v>11</v>
      </c>
      <c r="H1923" s="10">
        <f t="shared" si="111"/>
        <v>2050</v>
      </c>
      <c r="I1923" s="13">
        <f>IND_SavePot!I1923*(1+HLOOKUP(MID(D1923,2,2),$M$9:$AF$15,MATCH(RIGHT(D1923,2),$M$9:$M$15,0),0))^($H1923-IND_SavePot!$H1923)</f>
        <v>0</v>
      </c>
      <c r="J1923" s="13">
        <f t="shared" si="110"/>
        <v>0</v>
      </c>
      <c r="K1923" s="2">
        <v>8</v>
      </c>
    </row>
    <row r="1924" spans="3:11">
      <c r="C1924" s="11" t="str">
        <f>IND_SavePot!C1924</f>
        <v>INDGDEFFLA-20</v>
      </c>
      <c r="D1924" s="11" t="str">
        <f>IND_SavePot!D1924</f>
        <v>IGDLA</v>
      </c>
      <c r="E1924" s="10" t="str">
        <f t="shared" si="109"/>
        <v>IGDLA</v>
      </c>
      <c r="F1924" s="10" t="s">
        <v>10</v>
      </c>
      <c r="G1924" s="10" t="s">
        <v>11</v>
      </c>
      <c r="H1924" s="10">
        <f t="shared" si="111"/>
        <v>2050</v>
      </c>
      <c r="I1924" s="13">
        <f>IND_SavePot!I1924*(1+HLOOKUP(MID(D1924,2,2),$M$9:$AF$15,MATCH(RIGHT(D1924,2),$M$9:$M$15,0),0))^($H1924-IND_SavePot!$H1924)</f>
        <v>8.2300658015236131E-3</v>
      </c>
      <c r="J1924" s="13">
        <f t="shared" si="110"/>
        <v>8.2300658015236131E-3</v>
      </c>
      <c r="K1924" s="2">
        <v>6</v>
      </c>
    </row>
    <row r="1925" spans="3:11">
      <c r="C1925" s="11" t="str">
        <f>IND_SavePot!C1925</f>
        <v>INDGDEFFEM-20</v>
      </c>
      <c r="D1925" s="11" t="str">
        <f>IND_SavePot!D1925</f>
        <v>IGDEM</v>
      </c>
      <c r="E1925" s="10" t="str">
        <f t="shared" si="109"/>
        <v>IGDEM</v>
      </c>
      <c r="F1925" s="10" t="s">
        <v>10</v>
      </c>
      <c r="G1925" s="10" t="s">
        <v>11</v>
      </c>
      <c r="H1925" s="10">
        <f t="shared" si="111"/>
        <v>2050</v>
      </c>
      <c r="I1925" s="13">
        <f>IND_SavePot!I1925*(1+HLOOKUP(MID(D1925,2,2),$M$9:$AF$15,MATCH(RIGHT(D1925,2),$M$9:$M$15,0),0))^($H1925-IND_SavePot!$H1925)</f>
        <v>4.9641505158766058E-3</v>
      </c>
      <c r="J1925" s="13">
        <f t="shared" si="110"/>
        <v>4.9641505158766058E-3</v>
      </c>
      <c r="K1925" s="2">
        <v>6</v>
      </c>
    </row>
    <row r="1926" spans="3:11">
      <c r="C1926" s="11" t="str">
        <f>IND_SavePot!C1926</f>
        <v>INDGDEFFTF-20</v>
      </c>
      <c r="D1926" s="11" t="str">
        <f>IND_SavePot!D1926</f>
        <v>IGDTF</v>
      </c>
      <c r="E1926" s="10" t="str">
        <f t="shared" si="109"/>
        <v>IGDTF</v>
      </c>
      <c r="F1926" s="10" t="s">
        <v>10</v>
      </c>
      <c r="G1926" s="10" t="s">
        <v>11</v>
      </c>
      <c r="H1926" s="10">
        <f t="shared" si="111"/>
        <v>2050</v>
      </c>
      <c r="I1926" s="13">
        <f>IND_SavePot!I1926*(1+HLOOKUP(MID(D1926,2,2),$M$9:$AF$15,MATCH(RIGHT(D1926,2),$M$9:$M$15,0),0))^($H1926-IND_SavePot!$H1926)</f>
        <v>7.5940220774985882E-4</v>
      </c>
      <c r="J1926" s="13">
        <f t="shared" si="110"/>
        <v>7.5940220774985882E-4</v>
      </c>
      <c r="K1926" s="2">
        <v>8</v>
      </c>
    </row>
    <row r="1927" spans="3:11">
      <c r="C1927" s="11" t="str">
        <f>IND_SavePot!C1927</f>
        <v>INDGDEFFPH-21</v>
      </c>
      <c r="D1927" s="11" t="str">
        <f>IND_SavePot!D1927</f>
        <v>IGDPH</v>
      </c>
      <c r="E1927" s="10" t="str">
        <f t="shared" si="109"/>
        <v>IGDPH</v>
      </c>
      <c r="F1927" s="10" t="s">
        <v>10</v>
      </c>
      <c r="G1927" s="10" t="s">
        <v>11</v>
      </c>
      <c r="H1927" s="10">
        <f t="shared" si="111"/>
        <v>2050</v>
      </c>
      <c r="I1927" s="13">
        <f>IND_SavePot!I1927*(1+HLOOKUP(MID(D1927,2,2),$M$9:$AF$15,MATCH(RIGHT(D1927,2),$M$9:$M$15,0),0))^($H1927-IND_SavePot!$H1927)</f>
        <v>4.6296812718212843E-3</v>
      </c>
      <c r="J1927" s="13">
        <f t="shared" si="110"/>
        <v>4.6296812718212843E-3</v>
      </c>
      <c r="K1927" s="2">
        <v>8</v>
      </c>
    </row>
    <row r="1928" spans="3:11">
      <c r="C1928" s="11" t="str">
        <f>IND_SavePot!C1928</f>
        <v>INDGDEFFPH-21</v>
      </c>
      <c r="D1928" s="11" t="str">
        <f>IND_SavePot!D1928</f>
        <v>IGDPH</v>
      </c>
      <c r="E1928" s="10" t="str">
        <f t="shared" ref="E1928:E1991" si="112">D1928</f>
        <v>IGDPH</v>
      </c>
      <c r="F1928" s="10" t="s">
        <v>10</v>
      </c>
      <c r="G1928" s="10" t="s">
        <v>11</v>
      </c>
      <c r="H1928" s="10">
        <f t="shared" si="111"/>
        <v>2050</v>
      </c>
      <c r="I1928" s="13">
        <f>IND_SavePot!I1928*(1+HLOOKUP(MID(D1928,2,2),$M$9:$AF$15,MATCH(RIGHT(D1928,2),$M$9:$M$15,0),0))^($H1928-IND_SavePot!$H1928)</f>
        <v>4.6296812718212843E-3</v>
      </c>
      <c r="J1928" s="13">
        <f t="shared" ref="J1928:J1991" si="113">I1928</f>
        <v>4.6296812718212843E-3</v>
      </c>
      <c r="K1928" s="2">
        <v>8</v>
      </c>
    </row>
    <row r="1929" spans="3:11">
      <c r="C1929" s="11" t="str">
        <f>IND_SavePot!C1929</f>
        <v>INDGDEFFSH-21</v>
      </c>
      <c r="D1929" s="11" t="str">
        <f>IND_SavePot!D1929</f>
        <v>IGDSH</v>
      </c>
      <c r="E1929" s="10" t="str">
        <f t="shared" si="112"/>
        <v>IGDSH</v>
      </c>
      <c r="F1929" s="10" t="s">
        <v>10</v>
      </c>
      <c r="G1929" s="10" t="s">
        <v>11</v>
      </c>
      <c r="H1929" s="10">
        <f t="shared" ref="H1929:H1992" si="114">H1928</f>
        <v>2050</v>
      </c>
      <c r="I1929" s="13">
        <f>IND_SavePot!I1929*(1+HLOOKUP(MID(D1929,2,2),$M$9:$AF$15,MATCH(RIGHT(D1929,2),$M$9:$M$15,0),0))^($H1929-IND_SavePot!$H1929)</f>
        <v>0</v>
      </c>
      <c r="J1929" s="13">
        <f t="shared" si="113"/>
        <v>0</v>
      </c>
      <c r="K1929" s="2">
        <v>8</v>
      </c>
    </row>
    <row r="1930" spans="3:11">
      <c r="C1930" s="11" t="str">
        <f>IND_SavePot!C1930</f>
        <v>INDGDEFFLA-21</v>
      </c>
      <c r="D1930" s="11" t="str">
        <f>IND_SavePot!D1930</f>
        <v>IGDLA</v>
      </c>
      <c r="E1930" s="10" t="str">
        <f t="shared" si="112"/>
        <v>IGDLA</v>
      </c>
      <c r="F1930" s="10" t="s">
        <v>10</v>
      </c>
      <c r="G1930" s="10" t="s">
        <v>11</v>
      </c>
      <c r="H1930" s="10">
        <f t="shared" si="114"/>
        <v>2050</v>
      </c>
      <c r="I1930" s="13">
        <f>IND_SavePot!I1930*(1+HLOOKUP(MID(D1930,2,2),$M$9:$AF$15,MATCH(RIGHT(D1930,2),$M$9:$M$15,0),0))^($H1930-IND_SavePot!$H1930)</f>
        <v>4.1332486951754311E-3</v>
      </c>
      <c r="J1930" s="13">
        <f t="shared" si="113"/>
        <v>4.1332486951754311E-3</v>
      </c>
      <c r="K1930" s="2">
        <v>5</v>
      </c>
    </row>
    <row r="1931" spans="3:11">
      <c r="C1931" s="11" t="str">
        <f>IND_SavePot!C1931</f>
        <v>INDGDEFFEM-21</v>
      </c>
      <c r="D1931" s="11" t="str">
        <f>IND_SavePot!D1931</f>
        <v>IGDEM</v>
      </c>
      <c r="E1931" s="10" t="str">
        <f t="shared" si="112"/>
        <v>IGDEM</v>
      </c>
      <c r="F1931" s="10" t="s">
        <v>10</v>
      </c>
      <c r="G1931" s="10" t="s">
        <v>11</v>
      </c>
      <c r="H1931" s="10">
        <f t="shared" si="114"/>
        <v>2050</v>
      </c>
      <c r="I1931" s="13">
        <f>IND_SavePot!I1931*(1+HLOOKUP(MID(D1931,2,2),$M$9:$AF$15,MATCH(RIGHT(D1931,2),$M$9:$M$15,0),0))^($H1931-IND_SavePot!$H1931)</f>
        <v>3.6442413722937018E-3</v>
      </c>
      <c r="J1931" s="13">
        <f t="shared" si="113"/>
        <v>3.6442413722937018E-3</v>
      </c>
      <c r="K1931" s="2">
        <v>6</v>
      </c>
    </row>
    <row r="1932" spans="3:11">
      <c r="C1932" s="11" t="str">
        <f>IND_SavePot!C1932</f>
        <v>INDGDEFFTF-21</v>
      </c>
      <c r="D1932" s="11" t="str">
        <f>IND_SavePot!D1932</f>
        <v>IGDTF</v>
      </c>
      <c r="E1932" s="10" t="str">
        <f t="shared" si="112"/>
        <v>IGDTF</v>
      </c>
      <c r="F1932" s="10" t="s">
        <v>10</v>
      </c>
      <c r="G1932" s="10" t="s">
        <v>11</v>
      </c>
      <c r="H1932" s="10">
        <f t="shared" si="114"/>
        <v>2050</v>
      </c>
      <c r="I1932" s="13">
        <f>IND_SavePot!I1932*(1+HLOOKUP(MID(D1932,2,2),$M$9:$AF$15,MATCH(RIGHT(D1932,2),$M$9:$M$15,0),0))^($H1932-IND_SavePot!$H1932)</f>
        <v>0</v>
      </c>
      <c r="J1932" s="13">
        <f t="shared" si="113"/>
        <v>0</v>
      </c>
      <c r="K1932" s="2">
        <v>8</v>
      </c>
    </row>
    <row r="1933" spans="3:11">
      <c r="C1933" s="11" t="str">
        <f>IND_SavePot!C1933</f>
        <v>INDGDEFFPH-22</v>
      </c>
      <c r="D1933" s="11" t="str">
        <f>IND_SavePot!D1933</f>
        <v>IGDPH</v>
      </c>
      <c r="E1933" s="10" t="str">
        <f t="shared" si="112"/>
        <v>IGDPH</v>
      </c>
      <c r="F1933" s="10" t="s">
        <v>10</v>
      </c>
      <c r="G1933" s="10" t="s">
        <v>11</v>
      </c>
      <c r="H1933" s="10">
        <f t="shared" si="114"/>
        <v>2050</v>
      </c>
      <c r="I1933" s="13">
        <f>IND_SavePot!I1933*(1+HLOOKUP(MID(D1933,2,2),$M$9:$AF$15,MATCH(RIGHT(D1933,2),$M$9:$M$15,0),0))^($H1933-IND_SavePot!$H1933)</f>
        <v>4.6296812718212687E-3</v>
      </c>
      <c r="J1933" s="13">
        <f t="shared" si="113"/>
        <v>4.6296812718212687E-3</v>
      </c>
      <c r="K1933" s="2">
        <v>8</v>
      </c>
    </row>
    <row r="1934" spans="3:11">
      <c r="C1934" s="11" t="str">
        <f>IND_SavePot!C1934</f>
        <v>INDGDEFFPH-22</v>
      </c>
      <c r="D1934" s="11" t="str">
        <f>IND_SavePot!D1934</f>
        <v>IGDPH</v>
      </c>
      <c r="E1934" s="10" t="str">
        <f t="shared" si="112"/>
        <v>IGDPH</v>
      </c>
      <c r="F1934" s="10" t="s">
        <v>10</v>
      </c>
      <c r="G1934" s="10" t="s">
        <v>11</v>
      </c>
      <c r="H1934" s="10">
        <f t="shared" si="114"/>
        <v>2050</v>
      </c>
      <c r="I1934" s="13">
        <f>IND_SavePot!I1934*(1+HLOOKUP(MID(D1934,2,2),$M$9:$AF$15,MATCH(RIGHT(D1934,2),$M$9:$M$15,0),0))^($H1934-IND_SavePot!$H1934)</f>
        <v>4.6296812718212687E-3</v>
      </c>
      <c r="J1934" s="13">
        <f t="shared" si="113"/>
        <v>4.6296812718212687E-3</v>
      </c>
      <c r="K1934" s="2">
        <v>8</v>
      </c>
    </row>
    <row r="1935" spans="3:11">
      <c r="C1935" s="11" t="str">
        <f>IND_SavePot!C1935</f>
        <v>INDGDEFFSH-22</v>
      </c>
      <c r="D1935" s="11" t="str">
        <f>IND_SavePot!D1935</f>
        <v>IGDSH</v>
      </c>
      <c r="E1935" s="10" t="str">
        <f t="shared" si="112"/>
        <v>IGDSH</v>
      </c>
      <c r="F1935" s="10" t="s">
        <v>10</v>
      </c>
      <c r="G1935" s="10" t="s">
        <v>11</v>
      </c>
      <c r="H1935" s="10">
        <f t="shared" si="114"/>
        <v>2050</v>
      </c>
      <c r="I1935" s="13">
        <f>IND_SavePot!I1935*(1+HLOOKUP(MID(D1935,2,2),$M$9:$AF$15,MATCH(RIGHT(D1935,2),$M$9:$M$15,0),0))^($H1935-IND_SavePot!$H1935)</f>
        <v>0</v>
      </c>
      <c r="J1935" s="13">
        <f t="shared" si="113"/>
        <v>0</v>
      </c>
      <c r="K1935" s="2">
        <v>8</v>
      </c>
    </row>
    <row r="1936" spans="3:11">
      <c r="C1936" s="11" t="str">
        <f>IND_SavePot!C1936</f>
        <v>INDGDEFFLA-22</v>
      </c>
      <c r="D1936" s="11" t="str">
        <f>IND_SavePot!D1936</f>
        <v>IGDLA</v>
      </c>
      <c r="E1936" s="10" t="str">
        <f t="shared" si="112"/>
        <v>IGDLA</v>
      </c>
      <c r="F1936" s="10" t="s">
        <v>10</v>
      </c>
      <c r="G1936" s="10" t="s">
        <v>11</v>
      </c>
      <c r="H1936" s="10">
        <f t="shared" si="114"/>
        <v>2050</v>
      </c>
      <c r="I1936" s="13">
        <f>IND_SavePot!I1936*(1+HLOOKUP(MID(D1936,2,2),$M$9:$AF$15,MATCH(RIGHT(D1936,2),$M$9:$M$15,0),0))^($H1936-IND_SavePot!$H1936)</f>
        <v>4.1332486951754311E-3</v>
      </c>
      <c r="J1936" s="13">
        <f t="shared" si="113"/>
        <v>4.1332486951754311E-3</v>
      </c>
      <c r="K1936" s="2">
        <v>5</v>
      </c>
    </row>
    <row r="1937" spans="3:11">
      <c r="C1937" s="11" t="str">
        <f>IND_SavePot!C1937</f>
        <v>INDGDEFFEM-22</v>
      </c>
      <c r="D1937" s="11" t="str">
        <f>IND_SavePot!D1937</f>
        <v>IGDEM</v>
      </c>
      <c r="E1937" s="10" t="str">
        <f t="shared" si="112"/>
        <v>IGDEM</v>
      </c>
      <c r="F1937" s="10" t="s">
        <v>10</v>
      </c>
      <c r="G1937" s="10" t="s">
        <v>11</v>
      </c>
      <c r="H1937" s="10">
        <f t="shared" si="114"/>
        <v>2050</v>
      </c>
      <c r="I1937" s="13">
        <f>IND_SavePot!I1937*(1+HLOOKUP(MID(D1937,2,2),$M$9:$AF$15,MATCH(RIGHT(D1937,2),$M$9:$M$15,0),0))^($H1937-IND_SavePot!$H1937)</f>
        <v>3.6442413722937625E-3</v>
      </c>
      <c r="J1937" s="13">
        <f t="shared" si="113"/>
        <v>3.6442413722937625E-3</v>
      </c>
      <c r="K1937" s="2">
        <v>5</v>
      </c>
    </row>
    <row r="1938" spans="3:11">
      <c r="C1938" s="11" t="str">
        <f>IND_SavePot!C1938</f>
        <v>INDGDEFFTF-22</v>
      </c>
      <c r="D1938" s="11" t="str">
        <f>IND_SavePot!D1938</f>
        <v>IGDTF</v>
      </c>
      <c r="E1938" s="10" t="str">
        <f t="shared" si="112"/>
        <v>IGDTF</v>
      </c>
      <c r="F1938" s="10" t="s">
        <v>10</v>
      </c>
      <c r="G1938" s="10" t="s">
        <v>11</v>
      </c>
      <c r="H1938" s="10">
        <f t="shared" si="114"/>
        <v>2050</v>
      </c>
      <c r="I1938" s="13">
        <f>IND_SavePot!I1938*(1+HLOOKUP(MID(D1938,2,2),$M$9:$AF$15,MATCH(RIGHT(D1938,2),$M$9:$M$15,0),0))^($H1938-IND_SavePot!$H1938)</f>
        <v>0</v>
      </c>
      <c r="J1938" s="13">
        <f t="shared" si="113"/>
        <v>0</v>
      </c>
      <c r="K1938" s="2">
        <v>8</v>
      </c>
    </row>
    <row r="1939" spans="3:11">
      <c r="C1939" s="11" t="str">
        <f>IND_SavePot!C1939</f>
        <v>INDGDEFFPH-23</v>
      </c>
      <c r="D1939" s="11" t="str">
        <f>IND_SavePot!D1939</f>
        <v>IGDPH</v>
      </c>
      <c r="E1939" s="10" t="str">
        <f t="shared" si="112"/>
        <v>IGDPH</v>
      </c>
      <c r="F1939" s="10" t="s">
        <v>10</v>
      </c>
      <c r="G1939" s="10" t="s">
        <v>11</v>
      </c>
      <c r="H1939" s="10">
        <f t="shared" si="114"/>
        <v>2050</v>
      </c>
      <c r="I1939" s="13">
        <f>IND_SavePot!I1939*(1+HLOOKUP(MID(D1939,2,2),$M$9:$AF$15,MATCH(RIGHT(D1939,2),$M$9:$M$15,0),0))^($H1939-IND_SavePot!$H1939)</f>
        <v>4.6296812718212687E-3</v>
      </c>
      <c r="J1939" s="13">
        <f t="shared" si="113"/>
        <v>4.6296812718212687E-3</v>
      </c>
      <c r="K1939" s="2">
        <v>8</v>
      </c>
    </row>
    <row r="1940" spans="3:11">
      <c r="C1940" s="11" t="str">
        <f>IND_SavePot!C1940</f>
        <v>INDGDEFFPH-23</v>
      </c>
      <c r="D1940" s="11" t="str">
        <f>IND_SavePot!D1940</f>
        <v>IGDPH</v>
      </c>
      <c r="E1940" s="10" t="str">
        <f t="shared" si="112"/>
        <v>IGDPH</v>
      </c>
      <c r="F1940" s="10" t="s">
        <v>10</v>
      </c>
      <c r="G1940" s="10" t="s">
        <v>11</v>
      </c>
      <c r="H1940" s="10">
        <f t="shared" si="114"/>
        <v>2050</v>
      </c>
      <c r="I1940" s="13">
        <f>IND_SavePot!I1940*(1+HLOOKUP(MID(D1940,2,2),$M$9:$AF$15,MATCH(RIGHT(D1940,2),$M$9:$M$15,0),0))^($H1940-IND_SavePot!$H1940)</f>
        <v>4.6296812718212687E-3</v>
      </c>
      <c r="J1940" s="13">
        <f t="shared" si="113"/>
        <v>4.6296812718212687E-3</v>
      </c>
      <c r="K1940" s="2">
        <v>8</v>
      </c>
    </row>
    <row r="1941" spans="3:11">
      <c r="C1941" s="11" t="str">
        <f>IND_SavePot!C1941</f>
        <v>INDGDEFFSH-23</v>
      </c>
      <c r="D1941" s="11" t="str">
        <f>IND_SavePot!D1941</f>
        <v>IGDSH</v>
      </c>
      <c r="E1941" s="10" t="str">
        <f t="shared" si="112"/>
        <v>IGDSH</v>
      </c>
      <c r="F1941" s="10" t="s">
        <v>10</v>
      </c>
      <c r="G1941" s="10" t="s">
        <v>11</v>
      </c>
      <c r="H1941" s="10">
        <f t="shared" si="114"/>
        <v>2050</v>
      </c>
      <c r="I1941" s="13">
        <f>IND_SavePot!I1941*(1+HLOOKUP(MID(D1941,2,2),$M$9:$AF$15,MATCH(RIGHT(D1941,2),$M$9:$M$15,0),0))^($H1941-IND_SavePot!$H1941)</f>
        <v>0</v>
      </c>
      <c r="J1941" s="13">
        <f t="shared" si="113"/>
        <v>0</v>
      </c>
      <c r="K1941" s="2">
        <v>8</v>
      </c>
    </row>
    <row r="1942" spans="3:11">
      <c r="C1942" s="11" t="str">
        <f>IND_SavePot!C1942</f>
        <v>INDGDEFFLA-23</v>
      </c>
      <c r="D1942" s="11" t="str">
        <f>IND_SavePot!D1942</f>
        <v>IGDLA</v>
      </c>
      <c r="E1942" s="10" t="str">
        <f t="shared" si="112"/>
        <v>IGDLA</v>
      </c>
      <c r="F1942" s="10" t="s">
        <v>10</v>
      </c>
      <c r="G1942" s="10" t="s">
        <v>11</v>
      </c>
      <c r="H1942" s="10">
        <f t="shared" si="114"/>
        <v>2050</v>
      </c>
      <c r="I1942" s="13">
        <f>IND_SavePot!I1942*(1+HLOOKUP(MID(D1942,2,2),$M$9:$AF$15,MATCH(RIGHT(D1942,2),$M$9:$M$15,0),0))^($H1942-IND_SavePot!$H1942)</f>
        <v>4.1332486951754614E-3</v>
      </c>
      <c r="J1942" s="13">
        <f t="shared" si="113"/>
        <v>4.1332486951754614E-3</v>
      </c>
      <c r="K1942" s="2">
        <v>4</v>
      </c>
    </row>
    <row r="1943" spans="3:11">
      <c r="C1943" s="11" t="str">
        <f>IND_SavePot!C1943</f>
        <v>INDGDEFFEM-23</v>
      </c>
      <c r="D1943" s="11" t="str">
        <f>IND_SavePot!D1943</f>
        <v>IGDEM</v>
      </c>
      <c r="E1943" s="10" t="str">
        <f t="shared" si="112"/>
        <v>IGDEM</v>
      </c>
      <c r="F1943" s="10" t="s">
        <v>10</v>
      </c>
      <c r="G1943" s="10" t="s">
        <v>11</v>
      </c>
      <c r="H1943" s="10">
        <f t="shared" si="114"/>
        <v>2050</v>
      </c>
      <c r="I1943" s="13">
        <f>IND_SavePot!I1943*(1+HLOOKUP(MID(D1943,2,2),$M$9:$AF$15,MATCH(RIGHT(D1943,2),$M$9:$M$15,0),0))^($H1943-IND_SavePot!$H1943)</f>
        <v>3.6442413722937417E-3</v>
      </c>
      <c r="J1943" s="13">
        <f t="shared" si="113"/>
        <v>3.6442413722937417E-3</v>
      </c>
      <c r="K1943" s="2">
        <v>5</v>
      </c>
    </row>
    <row r="1944" spans="3:11">
      <c r="C1944" s="11" t="str">
        <f>IND_SavePot!C1944</f>
        <v>INDGDEFFTF-23</v>
      </c>
      <c r="D1944" s="11" t="str">
        <f>IND_SavePot!D1944</f>
        <v>IGDTF</v>
      </c>
      <c r="E1944" s="10" t="str">
        <f t="shared" si="112"/>
        <v>IGDTF</v>
      </c>
      <c r="F1944" s="10" t="s">
        <v>10</v>
      </c>
      <c r="G1944" s="10" t="s">
        <v>11</v>
      </c>
      <c r="H1944" s="10">
        <f t="shared" si="114"/>
        <v>2050</v>
      </c>
      <c r="I1944" s="13">
        <f>IND_SavePot!I1944*(1+HLOOKUP(MID(D1944,2,2),$M$9:$AF$15,MATCH(RIGHT(D1944,2),$M$9:$M$15,0),0))^($H1944-IND_SavePot!$H1944)</f>
        <v>0</v>
      </c>
      <c r="J1944" s="13">
        <f t="shared" si="113"/>
        <v>0</v>
      </c>
      <c r="K1944" s="2">
        <v>8</v>
      </c>
    </row>
    <row r="1945" spans="3:11">
      <c r="C1945" s="11" t="str">
        <f>IND_SavePot!C1945</f>
        <v>INDGDEFFPH-24</v>
      </c>
      <c r="D1945" s="11" t="str">
        <f>IND_SavePot!D1945</f>
        <v>IGDPH</v>
      </c>
      <c r="E1945" s="10" t="str">
        <f t="shared" si="112"/>
        <v>IGDPH</v>
      </c>
      <c r="F1945" s="10" t="s">
        <v>10</v>
      </c>
      <c r="G1945" s="10" t="s">
        <v>11</v>
      </c>
      <c r="H1945" s="10">
        <f t="shared" si="114"/>
        <v>2050</v>
      </c>
      <c r="I1945" s="13">
        <f>IND_SavePot!I1945*(1+HLOOKUP(MID(D1945,2,2),$M$9:$AF$15,MATCH(RIGHT(D1945,2),$M$9:$M$15,0),0))^($H1945-IND_SavePot!$H1945)</f>
        <v>4.6296812718212687E-3</v>
      </c>
      <c r="J1945" s="13">
        <f t="shared" si="113"/>
        <v>4.6296812718212687E-3</v>
      </c>
      <c r="K1945" s="2">
        <v>8</v>
      </c>
    </row>
    <row r="1946" spans="3:11">
      <c r="C1946" s="11" t="str">
        <f>IND_SavePot!C1946</f>
        <v>INDGDEFFPH-24</v>
      </c>
      <c r="D1946" s="11" t="str">
        <f>IND_SavePot!D1946</f>
        <v>IGDPH</v>
      </c>
      <c r="E1946" s="10" t="str">
        <f t="shared" si="112"/>
        <v>IGDPH</v>
      </c>
      <c r="F1946" s="10" t="s">
        <v>10</v>
      </c>
      <c r="G1946" s="10" t="s">
        <v>11</v>
      </c>
      <c r="H1946" s="10">
        <f t="shared" si="114"/>
        <v>2050</v>
      </c>
      <c r="I1946" s="13">
        <f>IND_SavePot!I1946*(1+HLOOKUP(MID(D1946,2,2),$M$9:$AF$15,MATCH(RIGHT(D1946,2),$M$9:$M$15,0),0))^($H1946-IND_SavePot!$H1946)</f>
        <v>4.6296812718212687E-3</v>
      </c>
      <c r="J1946" s="13">
        <f t="shared" si="113"/>
        <v>4.6296812718212687E-3</v>
      </c>
      <c r="K1946" s="2">
        <v>8</v>
      </c>
    </row>
    <row r="1947" spans="3:11">
      <c r="C1947" s="11" t="str">
        <f>IND_SavePot!C1947</f>
        <v>INDGDEFFSH-24</v>
      </c>
      <c r="D1947" s="11" t="str">
        <f>IND_SavePot!D1947</f>
        <v>IGDSH</v>
      </c>
      <c r="E1947" s="10" t="str">
        <f t="shared" si="112"/>
        <v>IGDSH</v>
      </c>
      <c r="F1947" s="10" t="s">
        <v>10</v>
      </c>
      <c r="G1947" s="10" t="s">
        <v>11</v>
      </c>
      <c r="H1947" s="10">
        <f t="shared" si="114"/>
        <v>2050</v>
      </c>
      <c r="I1947" s="13">
        <f>IND_SavePot!I1947*(1+HLOOKUP(MID(D1947,2,2),$M$9:$AF$15,MATCH(RIGHT(D1947,2),$M$9:$M$15,0),0))^($H1947-IND_SavePot!$H1947)</f>
        <v>0</v>
      </c>
      <c r="J1947" s="13">
        <f t="shared" si="113"/>
        <v>0</v>
      </c>
      <c r="K1947" s="2">
        <v>8</v>
      </c>
    </row>
    <row r="1948" spans="3:11">
      <c r="C1948" s="11" t="str">
        <f>IND_SavePot!C1948</f>
        <v>INDGDEFFLA-24</v>
      </c>
      <c r="D1948" s="11" t="str">
        <f>IND_SavePot!D1948</f>
        <v>IGDLA</v>
      </c>
      <c r="E1948" s="10" t="str">
        <f t="shared" si="112"/>
        <v>IGDLA</v>
      </c>
      <c r="F1948" s="10" t="s">
        <v>10</v>
      </c>
      <c r="G1948" s="10" t="s">
        <v>11</v>
      </c>
      <c r="H1948" s="10">
        <f t="shared" si="114"/>
        <v>2050</v>
      </c>
      <c r="I1948" s="13">
        <f>IND_SavePot!I1948*(1+HLOOKUP(MID(D1948,2,2),$M$9:$AF$15,MATCH(RIGHT(D1948,2),$M$9:$M$15,0),0))^($H1948-IND_SavePot!$H1948)</f>
        <v>4.1332486951754614E-3</v>
      </c>
      <c r="J1948" s="13">
        <f t="shared" si="113"/>
        <v>4.1332486951754614E-3</v>
      </c>
      <c r="K1948" s="2">
        <v>4</v>
      </c>
    </row>
    <row r="1949" spans="3:11">
      <c r="C1949" s="11" t="str">
        <f>IND_SavePot!C1949</f>
        <v>INDGDEFFEM-24</v>
      </c>
      <c r="D1949" s="11" t="str">
        <f>IND_SavePot!D1949</f>
        <v>IGDEM</v>
      </c>
      <c r="E1949" s="10" t="str">
        <f t="shared" si="112"/>
        <v>IGDEM</v>
      </c>
      <c r="F1949" s="10" t="s">
        <v>10</v>
      </c>
      <c r="G1949" s="10" t="s">
        <v>11</v>
      </c>
      <c r="H1949" s="10">
        <f t="shared" si="114"/>
        <v>2050</v>
      </c>
      <c r="I1949" s="13">
        <f>IND_SavePot!I1949*(1+HLOOKUP(MID(D1949,2,2),$M$9:$AF$15,MATCH(RIGHT(D1949,2),$M$9:$M$15,0),0))^($H1949-IND_SavePot!$H1949)</f>
        <v>3.6442413722937625E-3</v>
      </c>
      <c r="J1949" s="13">
        <f t="shared" si="113"/>
        <v>3.6442413722937625E-3</v>
      </c>
      <c r="K1949" s="2">
        <v>4</v>
      </c>
    </row>
    <row r="1950" spans="3:11">
      <c r="C1950" s="11" t="str">
        <f>IND_SavePot!C1950</f>
        <v>INDGDEFFTF-24</v>
      </c>
      <c r="D1950" s="11" t="str">
        <f>IND_SavePot!D1950</f>
        <v>IGDTF</v>
      </c>
      <c r="E1950" s="10" t="str">
        <f t="shared" si="112"/>
        <v>IGDTF</v>
      </c>
      <c r="F1950" s="10" t="s">
        <v>10</v>
      </c>
      <c r="G1950" s="10" t="s">
        <v>11</v>
      </c>
      <c r="H1950" s="10">
        <f t="shared" si="114"/>
        <v>2050</v>
      </c>
      <c r="I1950" s="13">
        <f>IND_SavePot!I1950*(1+HLOOKUP(MID(D1950,2,2),$M$9:$AF$15,MATCH(RIGHT(D1950,2),$M$9:$M$15,0),0))^($H1950-IND_SavePot!$H1950)</f>
        <v>0</v>
      </c>
      <c r="J1950" s="13">
        <f t="shared" si="113"/>
        <v>0</v>
      </c>
      <c r="K1950" s="2">
        <v>8</v>
      </c>
    </row>
    <row r="1951" spans="3:11">
      <c r="C1951" s="11" t="str">
        <f>IND_SavePot!C1951</f>
        <v>INDGDEFFPH-25</v>
      </c>
      <c r="D1951" s="11" t="str">
        <f>IND_SavePot!D1951</f>
        <v>IGDPH</v>
      </c>
      <c r="E1951" s="10" t="str">
        <f t="shared" si="112"/>
        <v>IGDPH</v>
      </c>
      <c r="F1951" s="10" t="s">
        <v>10</v>
      </c>
      <c r="G1951" s="10" t="s">
        <v>11</v>
      </c>
      <c r="H1951" s="10">
        <f t="shared" si="114"/>
        <v>2050</v>
      </c>
      <c r="I1951" s="13">
        <f>IND_SavePot!I1951*(1+HLOOKUP(MID(D1951,2,2),$M$9:$AF$15,MATCH(RIGHT(D1951,2),$M$9:$M$15,0),0))^($H1951-IND_SavePot!$H1951)</f>
        <v>4.6296812718212991E-3</v>
      </c>
      <c r="J1951" s="13">
        <f t="shared" si="113"/>
        <v>4.6296812718212991E-3</v>
      </c>
      <c r="K1951" s="2">
        <v>8</v>
      </c>
    </row>
    <row r="1952" spans="3:11">
      <c r="C1952" s="11" t="str">
        <f>IND_SavePot!C1952</f>
        <v>INDGDEFFPH-25</v>
      </c>
      <c r="D1952" s="11" t="str">
        <f>IND_SavePot!D1952</f>
        <v>IGDPH</v>
      </c>
      <c r="E1952" s="10" t="str">
        <f t="shared" si="112"/>
        <v>IGDPH</v>
      </c>
      <c r="F1952" s="10" t="s">
        <v>10</v>
      </c>
      <c r="G1952" s="10" t="s">
        <v>11</v>
      </c>
      <c r="H1952" s="10">
        <f t="shared" si="114"/>
        <v>2050</v>
      </c>
      <c r="I1952" s="13">
        <f>IND_SavePot!I1952*(1+HLOOKUP(MID(D1952,2,2),$M$9:$AF$15,MATCH(RIGHT(D1952,2),$M$9:$M$15,0),0))^($H1952-IND_SavePot!$H1952)</f>
        <v>4.6296812718212991E-3</v>
      </c>
      <c r="J1952" s="13">
        <f t="shared" si="113"/>
        <v>4.6296812718212991E-3</v>
      </c>
      <c r="K1952" s="2">
        <v>8</v>
      </c>
    </row>
    <row r="1953" spans="3:11">
      <c r="C1953" s="11" t="str">
        <f>IND_SavePot!C1953</f>
        <v>INDGDEFFSH-25</v>
      </c>
      <c r="D1953" s="11" t="str">
        <f>IND_SavePot!D1953</f>
        <v>IGDSH</v>
      </c>
      <c r="E1953" s="10" t="str">
        <f t="shared" si="112"/>
        <v>IGDSH</v>
      </c>
      <c r="F1953" s="10" t="s">
        <v>10</v>
      </c>
      <c r="G1953" s="10" t="s">
        <v>11</v>
      </c>
      <c r="H1953" s="10">
        <f t="shared" si="114"/>
        <v>2050</v>
      </c>
      <c r="I1953" s="13">
        <f>IND_SavePot!I1953*(1+HLOOKUP(MID(D1953,2,2),$M$9:$AF$15,MATCH(RIGHT(D1953,2),$M$9:$M$15,0),0))^($H1953-IND_SavePot!$H1953)</f>
        <v>0</v>
      </c>
      <c r="J1953" s="13">
        <f t="shared" si="113"/>
        <v>0</v>
      </c>
      <c r="K1953" s="2">
        <v>8</v>
      </c>
    </row>
    <row r="1954" spans="3:11">
      <c r="C1954" s="11" t="str">
        <f>IND_SavePot!C1954</f>
        <v>INDGDEFFLA-25</v>
      </c>
      <c r="D1954" s="11" t="str">
        <f>IND_SavePot!D1954</f>
        <v>IGDLA</v>
      </c>
      <c r="E1954" s="10" t="str">
        <f t="shared" si="112"/>
        <v>IGDLA</v>
      </c>
      <c r="F1954" s="10" t="s">
        <v>10</v>
      </c>
      <c r="G1954" s="10" t="s">
        <v>11</v>
      </c>
      <c r="H1954" s="10">
        <f t="shared" si="114"/>
        <v>2050</v>
      </c>
      <c r="I1954" s="13">
        <f>IND_SavePot!I1954*(1+HLOOKUP(MID(D1954,2,2),$M$9:$AF$15,MATCH(RIGHT(D1954,2),$M$9:$M$15,0),0))^($H1954-IND_SavePot!$H1954)</f>
        <v>4.1332486951754614E-3</v>
      </c>
      <c r="J1954" s="13">
        <f t="shared" si="113"/>
        <v>4.1332486951754614E-3</v>
      </c>
      <c r="K1954" s="2">
        <v>3</v>
      </c>
    </row>
    <row r="1955" spans="3:11">
      <c r="C1955" s="11" t="str">
        <f>IND_SavePot!C1955</f>
        <v>INDGDEFFEM-25</v>
      </c>
      <c r="D1955" s="11" t="str">
        <f>IND_SavePot!D1955</f>
        <v>IGDEM</v>
      </c>
      <c r="E1955" s="10" t="str">
        <f t="shared" si="112"/>
        <v>IGDEM</v>
      </c>
      <c r="F1955" s="10" t="s">
        <v>10</v>
      </c>
      <c r="G1955" s="10" t="s">
        <v>11</v>
      </c>
      <c r="H1955" s="10">
        <f t="shared" si="114"/>
        <v>2050</v>
      </c>
      <c r="I1955" s="13">
        <f>IND_SavePot!I1955*(1+HLOOKUP(MID(D1955,2,2),$M$9:$AF$15,MATCH(RIGHT(D1955,2),$M$9:$M$15,0),0))^($H1955-IND_SavePot!$H1955)</f>
        <v>3.6442413722937625E-3</v>
      </c>
      <c r="J1955" s="13">
        <f t="shared" si="113"/>
        <v>3.6442413722937625E-3</v>
      </c>
      <c r="K1955" s="2">
        <v>3</v>
      </c>
    </row>
    <row r="1956" spans="3:11">
      <c r="C1956" s="11" t="str">
        <f>IND_SavePot!C1956</f>
        <v>INDGDEFFTF-25</v>
      </c>
      <c r="D1956" s="11" t="str">
        <f>IND_SavePot!D1956</f>
        <v>IGDTF</v>
      </c>
      <c r="E1956" s="10" t="str">
        <f t="shared" si="112"/>
        <v>IGDTF</v>
      </c>
      <c r="F1956" s="10" t="s">
        <v>10</v>
      </c>
      <c r="G1956" s="10" t="s">
        <v>11</v>
      </c>
      <c r="H1956" s="10">
        <f t="shared" si="114"/>
        <v>2050</v>
      </c>
      <c r="I1956" s="13">
        <f>IND_SavePot!I1956*(1+HLOOKUP(MID(D1956,2,2),$M$9:$AF$15,MATCH(RIGHT(D1956,2),$M$9:$M$15,0),0))^($H1956-IND_SavePot!$H1956)</f>
        <v>0</v>
      </c>
      <c r="J1956" s="13">
        <f t="shared" si="113"/>
        <v>0</v>
      </c>
      <c r="K1956" s="2">
        <v>8</v>
      </c>
    </row>
    <row r="1957" spans="3:11">
      <c r="C1957" s="11" t="str">
        <f>IND_SavePot!C1957</f>
        <v>INDGDEFFPH-26</v>
      </c>
      <c r="D1957" s="11" t="str">
        <f>IND_SavePot!D1957</f>
        <v>IGDPH</v>
      </c>
      <c r="E1957" s="10" t="str">
        <f t="shared" si="112"/>
        <v>IGDPH</v>
      </c>
      <c r="F1957" s="10" t="s">
        <v>10</v>
      </c>
      <c r="G1957" s="10" t="s">
        <v>11</v>
      </c>
      <c r="H1957" s="10">
        <f t="shared" si="114"/>
        <v>2050</v>
      </c>
      <c r="I1957" s="13">
        <f>IND_SavePot!I1957*(1+HLOOKUP(MID(D1957,2,2),$M$9:$AF$15,MATCH(RIGHT(D1957,2),$M$9:$M$15,0),0))^($H1957-IND_SavePot!$H1957)</f>
        <v>4.6296812718212375E-3</v>
      </c>
      <c r="J1957" s="13">
        <f t="shared" si="113"/>
        <v>4.6296812718212375E-3</v>
      </c>
      <c r="K1957" s="2">
        <v>8</v>
      </c>
    </row>
    <row r="1958" spans="3:11">
      <c r="C1958" s="11" t="str">
        <f>IND_SavePot!C1958</f>
        <v>INDGDEFFPH-26</v>
      </c>
      <c r="D1958" s="11" t="str">
        <f>IND_SavePot!D1958</f>
        <v>IGDPH</v>
      </c>
      <c r="E1958" s="10" t="str">
        <f t="shared" si="112"/>
        <v>IGDPH</v>
      </c>
      <c r="F1958" s="10" t="s">
        <v>10</v>
      </c>
      <c r="G1958" s="10" t="s">
        <v>11</v>
      </c>
      <c r="H1958" s="10">
        <f t="shared" si="114"/>
        <v>2050</v>
      </c>
      <c r="I1958" s="13">
        <f>IND_SavePot!I1958*(1+HLOOKUP(MID(D1958,2,2),$M$9:$AF$15,MATCH(RIGHT(D1958,2),$M$9:$M$15,0),0))^($H1958-IND_SavePot!$H1958)</f>
        <v>4.6296812718212375E-3</v>
      </c>
      <c r="J1958" s="13">
        <f t="shared" si="113"/>
        <v>4.6296812718212375E-3</v>
      </c>
      <c r="K1958" s="2">
        <v>8</v>
      </c>
    </row>
    <row r="1959" spans="3:11">
      <c r="C1959" s="11" t="str">
        <f>IND_SavePot!C1959</f>
        <v>INDGDEFFSH-26</v>
      </c>
      <c r="D1959" s="11" t="str">
        <f>IND_SavePot!D1959</f>
        <v>IGDSH</v>
      </c>
      <c r="E1959" s="10" t="str">
        <f t="shared" si="112"/>
        <v>IGDSH</v>
      </c>
      <c r="F1959" s="10" t="s">
        <v>10</v>
      </c>
      <c r="G1959" s="10" t="s">
        <v>11</v>
      </c>
      <c r="H1959" s="10">
        <f t="shared" si="114"/>
        <v>2050</v>
      </c>
      <c r="I1959" s="13">
        <f>IND_SavePot!I1959*(1+HLOOKUP(MID(D1959,2,2),$M$9:$AF$15,MATCH(RIGHT(D1959,2),$M$9:$M$15,0),0))^($H1959-IND_SavePot!$H1959)</f>
        <v>0</v>
      </c>
      <c r="J1959" s="13">
        <f t="shared" si="113"/>
        <v>0</v>
      </c>
      <c r="K1959" s="2">
        <v>8</v>
      </c>
    </row>
    <row r="1960" spans="3:11">
      <c r="C1960" s="11" t="str">
        <f>IND_SavePot!C1960</f>
        <v>INDGDEFFLA-26</v>
      </c>
      <c r="D1960" s="11" t="str">
        <f>IND_SavePot!D1960</f>
        <v>IGDLA</v>
      </c>
      <c r="E1960" s="10" t="str">
        <f t="shared" si="112"/>
        <v>IGDLA</v>
      </c>
      <c r="F1960" s="10" t="s">
        <v>10</v>
      </c>
      <c r="G1960" s="10" t="s">
        <v>11</v>
      </c>
      <c r="H1960" s="10">
        <f t="shared" si="114"/>
        <v>2050</v>
      </c>
      <c r="I1960" s="13">
        <f>IND_SavePot!I1960*(1+HLOOKUP(MID(D1960,2,2),$M$9:$AF$15,MATCH(RIGHT(D1960,2),$M$9:$M$15,0),0))^($H1960-IND_SavePot!$H1960)</f>
        <v>4.1332486951754614E-3</v>
      </c>
      <c r="J1960" s="13">
        <f t="shared" si="113"/>
        <v>4.1332486951754614E-3</v>
      </c>
      <c r="K1960" s="2">
        <v>3</v>
      </c>
    </row>
    <row r="1961" spans="3:11">
      <c r="C1961" s="11" t="str">
        <f>IND_SavePot!C1961</f>
        <v>INDGDEFFEM-26</v>
      </c>
      <c r="D1961" s="11" t="str">
        <f>IND_SavePot!D1961</f>
        <v>IGDEM</v>
      </c>
      <c r="E1961" s="10" t="str">
        <f t="shared" si="112"/>
        <v>IGDEM</v>
      </c>
      <c r="F1961" s="10" t="s">
        <v>10</v>
      </c>
      <c r="G1961" s="10" t="s">
        <v>11</v>
      </c>
      <c r="H1961" s="10">
        <f t="shared" si="114"/>
        <v>2050</v>
      </c>
      <c r="I1961" s="13">
        <f>IND_SavePot!I1961*(1+HLOOKUP(MID(D1961,2,2),$M$9:$AF$15,MATCH(RIGHT(D1961,2),$M$9:$M$15,0),0))^($H1961-IND_SavePot!$H1961)</f>
        <v>3.6442413722937625E-3</v>
      </c>
      <c r="J1961" s="13">
        <f t="shared" si="113"/>
        <v>3.6442413722937625E-3</v>
      </c>
      <c r="K1961" s="2">
        <v>3</v>
      </c>
    </row>
    <row r="1962" spans="3:11">
      <c r="C1962" s="11" t="str">
        <f>IND_SavePot!C1962</f>
        <v>INDGDEFFTF-26</v>
      </c>
      <c r="D1962" s="11" t="str">
        <f>IND_SavePot!D1962</f>
        <v>IGDTF</v>
      </c>
      <c r="E1962" s="10" t="str">
        <f t="shared" si="112"/>
        <v>IGDTF</v>
      </c>
      <c r="F1962" s="10" t="s">
        <v>10</v>
      </c>
      <c r="G1962" s="10" t="s">
        <v>11</v>
      </c>
      <c r="H1962" s="10">
        <f t="shared" si="114"/>
        <v>2050</v>
      </c>
      <c r="I1962" s="13">
        <f>IND_SavePot!I1962*(1+HLOOKUP(MID(D1962,2,2),$M$9:$AF$15,MATCH(RIGHT(D1962,2),$M$9:$M$15,0),0))^($H1962-IND_SavePot!$H1962)</f>
        <v>0</v>
      </c>
      <c r="J1962" s="13">
        <f t="shared" si="113"/>
        <v>0</v>
      </c>
      <c r="K1962" s="2">
        <v>8</v>
      </c>
    </row>
    <row r="1963" spans="3:11">
      <c r="C1963" s="11" t="str">
        <f>IND_SavePot!C1963</f>
        <v>INDGDEFFPH-27</v>
      </c>
      <c r="D1963" s="11" t="str">
        <f>IND_SavePot!D1963</f>
        <v>IGDPH</v>
      </c>
      <c r="E1963" s="10" t="str">
        <f t="shared" si="112"/>
        <v>IGDPH</v>
      </c>
      <c r="F1963" s="10" t="s">
        <v>10</v>
      </c>
      <c r="G1963" s="10" t="s">
        <v>11</v>
      </c>
      <c r="H1963" s="10">
        <f t="shared" si="114"/>
        <v>2050</v>
      </c>
      <c r="I1963" s="13">
        <f>IND_SavePot!I1963*(1+HLOOKUP(MID(D1963,2,2),$M$9:$AF$15,MATCH(RIGHT(D1963,2),$M$9:$M$15,0),0))^($H1963-IND_SavePot!$H1963)</f>
        <v>4.6296812718212991E-3</v>
      </c>
      <c r="J1963" s="13">
        <f t="shared" si="113"/>
        <v>4.6296812718212991E-3</v>
      </c>
      <c r="K1963" s="2">
        <v>8</v>
      </c>
    </row>
    <row r="1964" spans="3:11">
      <c r="C1964" s="11" t="str">
        <f>IND_SavePot!C1964</f>
        <v>INDGDEFFPH-27</v>
      </c>
      <c r="D1964" s="11" t="str">
        <f>IND_SavePot!D1964</f>
        <v>IGDPH</v>
      </c>
      <c r="E1964" s="10" t="str">
        <f t="shared" si="112"/>
        <v>IGDPH</v>
      </c>
      <c r="F1964" s="10" t="s">
        <v>10</v>
      </c>
      <c r="G1964" s="10" t="s">
        <v>11</v>
      </c>
      <c r="H1964" s="10">
        <f t="shared" si="114"/>
        <v>2050</v>
      </c>
      <c r="I1964" s="13">
        <f>IND_SavePot!I1964*(1+HLOOKUP(MID(D1964,2,2),$M$9:$AF$15,MATCH(RIGHT(D1964,2),$M$9:$M$15,0),0))^($H1964-IND_SavePot!$H1964)</f>
        <v>4.6296812718212991E-3</v>
      </c>
      <c r="J1964" s="13">
        <f t="shared" si="113"/>
        <v>4.6296812718212991E-3</v>
      </c>
      <c r="K1964" s="2">
        <v>8</v>
      </c>
    </row>
    <row r="1965" spans="3:11">
      <c r="C1965" s="11" t="str">
        <f>IND_SavePot!C1965</f>
        <v>INDGDEFFSH-27</v>
      </c>
      <c r="D1965" s="11" t="str">
        <f>IND_SavePot!D1965</f>
        <v>IGDSH</v>
      </c>
      <c r="E1965" s="10" t="str">
        <f t="shared" si="112"/>
        <v>IGDSH</v>
      </c>
      <c r="F1965" s="10" t="s">
        <v>10</v>
      </c>
      <c r="G1965" s="10" t="s">
        <v>11</v>
      </c>
      <c r="H1965" s="10">
        <f t="shared" si="114"/>
        <v>2050</v>
      </c>
      <c r="I1965" s="13">
        <f>IND_SavePot!I1965*(1+HLOOKUP(MID(D1965,2,2),$M$9:$AF$15,MATCH(RIGHT(D1965,2),$M$9:$M$15,0),0))^($H1965-IND_SavePot!$H1965)</f>
        <v>0</v>
      </c>
      <c r="J1965" s="13">
        <f t="shared" si="113"/>
        <v>0</v>
      </c>
      <c r="K1965" s="2">
        <v>8</v>
      </c>
    </row>
    <row r="1966" spans="3:11">
      <c r="C1966" s="11" t="str">
        <f>IND_SavePot!C1966</f>
        <v>INDGDEFFLA-27</v>
      </c>
      <c r="D1966" s="11" t="str">
        <f>IND_SavePot!D1966</f>
        <v>IGDLA</v>
      </c>
      <c r="E1966" s="10" t="str">
        <f t="shared" si="112"/>
        <v>IGDLA</v>
      </c>
      <c r="F1966" s="10" t="s">
        <v>10</v>
      </c>
      <c r="G1966" s="10" t="s">
        <v>11</v>
      </c>
      <c r="H1966" s="10">
        <f t="shared" si="114"/>
        <v>2050</v>
      </c>
      <c r="I1966" s="13">
        <f>IND_SavePot!I1966*(1+HLOOKUP(MID(D1966,2,2),$M$9:$AF$15,MATCH(RIGHT(D1966,2),$M$9:$M$15,0),0))^($H1966-IND_SavePot!$H1966)</f>
        <v>4.1332486951754614E-3</v>
      </c>
      <c r="J1966" s="13">
        <f t="shared" si="113"/>
        <v>4.1332486951754614E-3</v>
      </c>
      <c r="K1966" s="2">
        <v>2</v>
      </c>
    </row>
    <row r="1967" spans="3:11">
      <c r="C1967" s="11" t="str">
        <f>IND_SavePot!C1967</f>
        <v>INDGDEFFEM-27</v>
      </c>
      <c r="D1967" s="11" t="str">
        <f>IND_SavePot!D1967</f>
        <v>IGDEM</v>
      </c>
      <c r="E1967" s="10" t="str">
        <f t="shared" si="112"/>
        <v>IGDEM</v>
      </c>
      <c r="F1967" s="10" t="s">
        <v>10</v>
      </c>
      <c r="G1967" s="10" t="s">
        <v>11</v>
      </c>
      <c r="H1967" s="10">
        <f t="shared" si="114"/>
        <v>2050</v>
      </c>
      <c r="I1967" s="13">
        <f>IND_SavePot!I1967*(1+HLOOKUP(MID(D1967,2,2),$M$9:$AF$15,MATCH(RIGHT(D1967,2),$M$9:$M$15,0),0))^($H1967-IND_SavePot!$H1967)</f>
        <v>3.6442413722937625E-3</v>
      </c>
      <c r="J1967" s="13">
        <f t="shared" si="113"/>
        <v>3.6442413722937625E-3</v>
      </c>
      <c r="K1967" s="2">
        <v>2</v>
      </c>
    </row>
    <row r="1968" spans="3:11">
      <c r="C1968" s="11" t="str">
        <f>IND_SavePot!C1968</f>
        <v>INDGDEFFTF-27</v>
      </c>
      <c r="D1968" s="11" t="str">
        <f>IND_SavePot!D1968</f>
        <v>IGDTF</v>
      </c>
      <c r="E1968" s="10" t="str">
        <f t="shared" si="112"/>
        <v>IGDTF</v>
      </c>
      <c r="F1968" s="10" t="s">
        <v>10</v>
      </c>
      <c r="G1968" s="10" t="s">
        <v>11</v>
      </c>
      <c r="H1968" s="10">
        <f t="shared" si="114"/>
        <v>2050</v>
      </c>
      <c r="I1968" s="13">
        <f>IND_SavePot!I1968*(1+HLOOKUP(MID(D1968,2,2),$M$9:$AF$15,MATCH(RIGHT(D1968,2),$M$9:$M$15,0),0))^($H1968-IND_SavePot!$H1968)</f>
        <v>0</v>
      </c>
      <c r="J1968" s="13">
        <f t="shared" si="113"/>
        <v>0</v>
      </c>
      <c r="K1968" s="2">
        <v>8</v>
      </c>
    </row>
    <row r="1969" spans="3:11">
      <c r="C1969" s="11" t="str">
        <f>IND_SavePot!C1969</f>
        <v>INDGDEFFPH-28</v>
      </c>
      <c r="D1969" s="11" t="str">
        <f>IND_SavePot!D1969</f>
        <v>IGDPH</v>
      </c>
      <c r="E1969" s="10" t="str">
        <f t="shared" si="112"/>
        <v>IGDPH</v>
      </c>
      <c r="F1969" s="10" t="s">
        <v>10</v>
      </c>
      <c r="G1969" s="10" t="s">
        <v>11</v>
      </c>
      <c r="H1969" s="10">
        <f t="shared" si="114"/>
        <v>2050</v>
      </c>
      <c r="I1969" s="13">
        <f>IND_SavePot!I1969*(1+HLOOKUP(MID(D1969,2,2),$M$9:$AF$15,MATCH(RIGHT(D1969,2),$M$9:$M$15,0),0))^($H1969-IND_SavePot!$H1969)</f>
        <v>4.6296812718212375E-3</v>
      </c>
      <c r="J1969" s="13">
        <f t="shared" si="113"/>
        <v>4.6296812718212375E-3</v>
      </c>
      <c r="K1969" s="2">
        <v>8</v>
      </c>
    </row>
    <row r="1970" spans="3:11">
      <c r="C1970" s="11" t="str">
        <f>IND_SavePot!C1970</f>
        <v>INDGDEFFPH-28</v>
      </c>
      <c r="D1970" s="11" t="str">
        <f>IND_SavePot!D1970</f>
        <v>IGDPH</v>
      </c>
      <c r="E1970" s="10" t="str">
        <f t="shared" si="112"/>
        <v>IGDPH</v>
      </c>
      <c r="F1970" s="10" t="s">
        <v>10</v>
      </c>
      <c r="G1970" s="10" t="s">
        <v>11</v>
      </c>
      <c r="H1970" s="10">
        <f t="shared" si="114"/>
        <v>2050</v>
      </c>
      <c r="I1970" s="13">
        <f>IND_SavePot!I1970*(1+HLOOKUP(MID(D1970,2,2),$M$9:$AF$15,MATCH(RIGHT(D1970,2),$M$9:$M$15,0),0))^($H1970-IND_SavePot!$H1970)</f>
        <v>4.6296812718212375E-3</v>
      </c>
      <c r="J1970" s="13">
        <f t="shared" si="113"/>
        <v>4.6296812718212375E-3</v>
      </c>
      <c r="K1970" s="2">
        <v>8</v>
      </c>
    </row>
    <row r="1971" spans="3:11">
      <c r="C1971" s="11" t="str">
        <f>IND_SavePot!C1971</f>
        <v>INDGDEFFSH-28</v>
      </c>
      <c r="D1971" s="11" t="str">
        <f>IND_SavePot!D1971</f>
        <v>IGDSH</v>
      </c>
      <c r="E1971" s="10" t="str">
        <f t="shared" si="112"/>
        <v>IGDSH</v>
      </c>
      <c r="F1971" s="10" t="s">
        <v>10</v>
      </c>
      <c r="G1971" s="10" t="s">
        <v>11</v>
      </c>
      <c r="H1971" s="10">
        <f t="shared" si="114"/>
        <v>2050</v>
      </c>
      <c r="I1971" s="13">
        <f>IND_SavePot!I1971*(1+HLOOKUP(MID(D1971,2,2),$M$9:$AF$15,MATCH(RIGHT(D1971,2),$M$9:$M$15,0),0))^($H1971-IND_SavePot!$H1971)</f>
        <v>0</v>
      </c>
      <c r="J1971" s="13">
        <f t="shared" si="113"/>
        <v>0</v>
      </c>
      <c r="K1971" s="2">
        <v>8</v>
      </c>
    </row>
    <row r="1972" spans="3:11">
      <c r="C1972" s="11" t="str">
        <f>IND_SavePot!C1972</f>
        <v>INDGDEFFLA-28</v>
      </c>
      <c r="D1972" s="11" t="str">
        <f>IND_SavePot!D1972</f>
        <v>IGDLA</v>
      </c>
      <c r="E1972" s="10" t="str">
        <f t="shared" si="112"/>
        <v>IGDLA</v>
      </c>
      <c r="F1972" s="10" t="s">
        <v>10</v>
      </c>
      <c r="G1972" s="10" t="s">
        <v>11</v>
      </c>
      <c r="H1972" s="10">
        <f t="shared" si="114"/>
        <v>2050</v>
      </c>
      <c r="I1972" s="13">
        <f>IND_SavePot!I1972*(1+HLOOKUP(MID(D1972,2,2),$M$9:$AF$15,MATCH(RIGHT(D1972,2),$M$9:$M$15,0),0))^($H1972-IND_SavePot!$H1972)</f>
        <v>4.1332486951754614E-3</v>
      </c>
      <c r="J1972" s="13">
        <f t="shared" si="113"/>
        <v>4.1332486951754614E-3</v>
      </c>
      <c r="K1972" s="2">
        <v>1</v>
      </c>
    </row>
    <row r="1973" spans="3:11">
      <c r="C1973" s="11" t="str">
        <f>IND_SavePot!C1973</f>
        <v>INDGDEFFEM-28</v>
      </c>
      <c r="D1973" s="11" t="str">
        <f>IND_SavePot!D1973</f>
        <v>IGDEM</v>
      </c>
      <c r="E1973" s="10" t="str">
        <f t="shared" si="112"/>
        <v>IGDEM</v>
      </c>
      <c r="F1973" s="10" t="s">
        <v>10</v>
      </c>
      <c r="G1973" s="10" t="s">
        <v>11</v>
      </c>
      <c r="H1973" s="10">
        <f t="shared" si="114"/>
        <v>2050</v>
      </c>
      <c r="I1973" s="13">
        <f>IND_SavePot!I1973*(1+HLOOKUP(MID(D1973,2,2),$M$9:$AF$15,MATCH(RIGHT(D1973,2),$M$9:$M$15,0),0))^($H1973-IND_SavePot!$H1973)</f>
        <v>3.6442413722937417E-3</v>
      </c>
      <c r="J1973" s="13">
        <f t="shared" si="113"/>
        <v>3.6442413722937417E-3</v>
      </c>
      <c r="K1973" s="2">
        <v>2</v>
      </c>
    </row>
    <row r="1974" spans="3:11">
      <c r="C1974" s="11" t="str">
        <f>IND_SavePot!C1974</f>
        <v>INDGDEFFTF-28</v>
      </c>
      <c r="D1974" s="11" t="str">
        <f>IND_SavePot!D1974</f>
        <v>IGDTF</v>
      </c>
      <c r="E1974" s="10" t="str">
        <f t="shared" si="112"/>
        <v>IGDTF</v>
      </c>
      <c r="F1974" s="10" t="s">
        <v>10</v>
      </c>
      <c r="G1974" s="10" t="s">
        <v>11</v>
      </c>
      <c r="H1974" s="10">
        <f t="shared" si="114"/>
        <v>2050</v>
      </c>
      <c r="I1974" s="13">
        <f>IND_SavePot!I1974*(1+HLOOKUP(MID(D1974,2,2),$M$9:$AF$15,MATCH(RIGHT(D1974,2),$M$9:$M$15,0),0))^($H1974-IND_SavePot!$H1974)</f>
        <v>0</v>
      </c>
      <c r="J1974" s="13">
        <f t="shared" si="113"/>
        <v>0</v>
      </c>
      <c r="K1974" s="2">
        <v>8</v>
      </c>
    </row>
    <row r="1975" spans="3:11">
      <c r="C1975" s="11" t="str">
        <f>IND_SavePot!C1975</f>
        <v>INDGDEFFPH-29</v>
      </c>
      <c r="D1975" s="11" t="str">
        <f>IND_SavePot!D1975</f>
        <v>IGDPH</v>
      </c>
      <c r="E1975" s="10" t="str">
        <f t="shared" si="112"/>
        <v>IGDPH</v>
      </c>
      <c r="F1975" s="10" t="s">
        <v>10</v>
      </c>
      <c r="G1975" s="10" t="s">
        <v>11</v>
      </c>
      <c r="H1975" s="10">
        <f t="shared" si="114"/>
        <v>2050</v>
      </c>
      <c r="I1975" s="13">
        <f>IND_SavePot!I1975*(1+HLOOKUP(MID(D1975,2,2),$M$9:$AF$15,MATCH(RIGHT(D1975,2),$M$9:$M$15,0),0))^($H1975-IND_SavePot!$H1975)</f>
        <v>4.6296812718212991E-3</v>
      </c>
      <c r="J1975" s="13">
        <f t="shared" si="113"/>
        <v>4.6296812718212991E-3</v>
      </c>
      <c r="K1975" s="2">
        <v>8</v>
      </c>
    </row>
    <row r="1976" spans="3:11">
      <c r="C1976" s="11" t="str">
        <f>IND_SavePot!C1976</f>
        <v>INDGDEFFPH-29</v>
      </c>
      <c r="D1976" s="11" t="str">
        <f>IND_SavePot!D1976</f>
        <v>IGDPH</v>
      </c>
      <c r="E1976" s="10" t="str">
        <f t="shared" si="112"/>
        <v>IGDPH</v>
      </c>
      <c r="F1976" s="10" t="s">
        <v>10</v>
      </c>
      <c r="G1976" s="10" t="s">
        <v>11</v>
      </c>
      <c r="H1976" s="10">
        <f t="shared" si="114"/>
        <v>2050</v>
      </c>
      <c r="I1976" s="13">
        <f>IND_SavePot!I1976*(1+HLOOKUP(MID(D1976,2,2),$M$9:$AF$15,MATCH(RIGHT(D1976,2),$M$9:$M$15,0),0))^($H1976-IND_SavePot!$H1976)</f>
        <v>4.6296812718212991E-3</v>
      </c>
      <c r="J1976" s="13">
        <f t="shared" si="113"/>
        <v>4.6296812718212991E-3</v>
      </c>
      <c r="K1976" s="2">
        <v>8</v>
      </c>
    </row>
    <row r="1977" spans="3:11">
      <c r="C1977" s="11" t="str">
        <f>IND_SavePot!C1977</f>
        <v>INDGDEFFSH-29</v>
      </c>
      <c r="D1977" s="11" t="str">
        <f>IND_SavePot!D1977</f>
        <v>IGDSH</v>
      </c>
      <c r="E1977" s="10" t="str">
        <f t="shared" si="112"/>
        <v>IGDSH</v>
      </c>
      <c r="F1977" s="10" t="s">
        <v>10</v>
      </c>
      <c r="G1977" s="10" t="s">
        <v>11</v>
      </c>
      <c r="H1977" s="10">
        <f t="shared" si="114"/>
        <v>2050</v>
      </c>
      <c r="I1977" s="13">
        <f>IND_SavePot!I1977*(1+HLOOKUP(MID(D1977,2,2),$M$9:$AF$15,MATCH(RIGHT(D1977,2),$M$9:$M$15,0),0))^($H1977-IND_SavePot!$H1977)</f>
        <v>0</v>
      </c>
      <c r="J1977" s="13">
        <f t="shared" si="113"/>
        <v>0</v>
      </c>
      <c r="K1977" s="2">
        <v>8</v>
      </c>
    </row>
    <row r="1978" spans="3:11">
      <c r="C1978" s="11" t="str">
        <f>IND_SavePot!C1978</f>
        <v>INDGDEFFLA-29</v>
      </c>
      <c r="D1978" s="11" t="str">
        <f>IND_SavePot!D1978</f>
        <v>IGDLA</v>
      </c>
      <c r="E1978" s="10" t="str">
        <f t="shared" si="112"/>
        <v>IGDLA</v>
      </c>
      <c r="F1978" s="10" t="s">
        <v>10</v>
      </c>
      <c r="G1978" s="10" t="s">
        <v>11</v>
      </c>
      <c r="H1978" s="10">
        <f t="shared" si="114"/>
        <v>2050</v>
      </c>
      <c r="I1978" s="13">
        <f>IND_SavePot!I1978*(1+HLOOKUP(MID(D1978,2,2),$M$9:$AF$15,MATCH(RIGHT(D1978,2),$M$9:$M$15,0),0))^($H1978-IND_SavePot!$H1978)</f>
        <v>4.1332486951754311E-3</v>
      </c>
      <c r="J1978" s="13">
        <f t="shared" si="113"/>
        <v>4.1332486951754311E-3</v>
      </c>
      <c r="K1978" s="2">
        <v>1</v>
      </c>
    </row>
    <row r="1979" spans="3:11">
      <c r="C1979" s="11" t="str">
        <f>IND_SavePot!C1979</f>
        <v>INDGDEFFEM-29</v>
      </c>
      <c r="D1979" s="11" t="str">
        <f>IND_SavePot!D1979</f>
        <v>IGDEM</v>
      </c>
      <c r="E1979" s="10" t="str">
        <f t="shared" si="112"/>
        <v>IGDEM</v>
      </c>
      <c r="F1979" s="10" t="s">
        <v>10</v>
      </c>
      <c r="G1979" s="10" t="s">
        <v>11</v>
      </c>
      <c r="H1979" s="10">
        <f t="shared" si="114"/>
        <v>2050</v>
      </c>
      <c r="I1979" s="13">
        <f>IND_SavePot!I1979*(1+HLOOKUP(MID(D1979,2,2),$M$9:$AF$15,MATCH(RIGHT(D1979,2),$M$9:$M$15,0),0))^($H1979-IND_SavePot!$H1979)</f>
        <v>3.6442413722937625E-3</v>
      </c>
      <c r="J1979" s="13">
        <f t="shared" si="113"/>
        <v>3.6442413722937625E-3</v>
      </c>
      <c r="K1979" s="2">
        <v>1</v>
      </c>
    </row>
    <row r="1980" spans="3:11">
      <c r="C1980" s="11" t="str">
        <f>IND_SavePot!C1980</f>
        <v>INDGDEFFTF-29</v>
      </c>
      <c r="D1980" s="11" t="str">
        <f>IND_SavePot!D1980</f>
        <v>IGDTF</v>
      </c>
      <c r="E1980" s="10" t="str">
        <f t="shared" si="112"/>
        <v>IGDTF</v>
      </c>
      <c r="F1980" s="10" t="s">
        <v>10</v>
      </c>
      <c r="G1980" s="10" t="s">
        <v>11</v>
      </c>
      <c r="H1980" s="10">
        <f t="shared" si="114"/>
        <v>2050</v>
      </c>
      <c r="I1980" s="13">
        <f>IND_SavePot!I1980*(1+HLOOKUP(MID(D1980,2,2),$M$9:$AF$15,MATCH(RIGHT(D1980,2),$M$9:$M$15,0),0))^($H1980-IND_SavePot!$H1980)</f>
        <v>0</v>
      </c>
      <c r="J1980" s="13">
        <f t="shared" si="113"/>
        <v>0</v>
      </c>
      <c r="K1980" s="2">
        <v>8</v>
      </c>
    </row>
    <row r="1981" spans="3:11">
      <c r="C1981" s="11" t="str">
        <f>IND_SavePot!C1981</f>
        <v>INDGDEFFPH-30</v>
      </c>
      <c r="D1981" s="11" t="str">
        <f>IND_SavePot!D1981</f>
        <v>IGDPH</v>
      </c>
      <c r="E1981" s="10" t="str">
        <f t="shared" si="112"/>
        <v>IGDPH</v>
      </c>
      <c r="F1981" s="10" t="s">
        <v>10</v>
      </c>
      <c r="G1981" s="10" t="s">
        <v>11</v>
      </c>
      <c r="H1981" s="10">
        <f t="shared" si="114"/>
        <v>2050</v>
      </c>
      <c r="I1981" s="13">
        <f>IND_SavePot!I1981*(1+HLOOKUP(MID(D1981,2,2),$M$9:$AF$15,MATCH(RIGHT(D1981,2),$M$9:$M$15,0),0))^($H1981-IND_SavePot!$H1981)</f>
        <v>4.6296812718212687E-3</v>
      </c>
      <c r="J1981" s="13">
        <f t="shared" si="113"/>
        <v>4.6296812718212687E-3</v>
      </c>
      <c r="K1981" s="2">
        <v>8</v>
      </c>
    </row>
    <row r="1982" spans="3:11">
      <c r="C1982" s="11" t="str">
        <f>IND_SavePot!C1982</f>
        <v>INDGDEFFPH-30</v>
      </c>
      <c r="D1982" s="11" t="str">
        <f>IND_SavePot!D1982</f>
        <v>IGDPH</v>
      </c>
      <c r="E1982" s="10" t="str">
        <f t="shared" si="112"/>
        <v>IGDPH</v>
      </c>
      <c r="F1982" s="10" t="s">
        <v>10</v>
      </c>
      <c r="G1982" s="10" t="s">
        <v>11</v>
      </c>
      <c r="H1982" s="10">
        <f t="shared" si="114"/>
        <v>2050</v>
      </c>
      <c r="I1982" s="13">
        <f>IND_SavePot!I1982*(1+HLOOKUP(MID(D1982,2,2),$M$9:$AF$15,MATCH(RIGHT(D1982,2),$M$9:$M$15,0),0))^($H1982-IND_SavePot!$H1982)</f>
        <v>4.6296812718212687E-3</v>
      </c>
      <c r="J1982" s="13">
        <f t="shared" si="113"/>
        <v>4.6296812718212687E-3</v>
      </c>
      <c r="K1982" s="2">
        <v>8</v>
      </c>
    </row>
    <row r="1983" spans="3:11">
      <c r="C1983" s="11" t="str">
        <f>IND_SavePot!C1983</f>
        <v>INDGDEFFSH-30</v>
      </c>
      <c r="D1983" s="11" t="str">
        <f>IND_SavePot!D1983</f>
        <v>IGDSH</v>
      </c>
      <c r="E1983" s="10" t="str">
        <f t="shared" si="112"/>
        <v>IGDSH</v>
      </c>
      <c r="F1983" s="10" t="s">
        <v>10</v>
      </c>
      <c r="G1983" s="10" t="s">
        <v>11</v>
      </c>
      <c r="H1983" s="10">
        <f t="shared" si="114"/>
        <v>2050</v>
      </c>
      <c r="I1983" s="13">
        <f>IND_SavePot!I1983*(1+HLOOKUP(MID(D1983,2,2),$M$9:$AF$15,MATCH(RIGHT(D1983,2),$M$9:$M$15,0),0))^($H1983-IND_SavePot!$H1983)</f>
        <v>0</v>
      </c>
      <c r="J1983" s="13">
        <f t="shared" si="113"/>
        <v>0</v>
      </c>
      <c r="K1983" s="2">
        <v>8</v>
      </c>
    </row>
    <row r="1984" spans="3:11">
      <c r="C1984" s="11" t="str">
        <f>IND_SavePot!C1984</f>
        <v>INDGDEFFLA-30</v>
      </c>
      <c r="D1984" s="11" t="str">
        <f>IND_SavePot!D1984</f>
        <v>IGDLA</v>
      </c>
      <c r="E1984" s="10" t="str">
        <f t="shared" si="112"/>
        <v>IGDLA</v>
      </c>
      <c r="F1984" s="10" t="s">
        <v>10</v>
      </c>
      <c r="G1984" s="10" t="s">
        <v>11</v>
      </c>
      <c r="H1984" s="10">
        <f t="shared" si="114"/>
        <v>2050</v>
      </c>
      <c r="I1984" s="13">
        <f>IND_SavePot!I1984*(1+HLOOKUP(MID(D1984,2,2),$M$9:$AF$15,MATCH(RIGHT(D1984,2),$M$9:$M$15,0),0))^($H1984-IND_SavePot!$H1984)</f>
        <v>4.1332486951754909E-3</v>
      </c>
      <c r="J1984" s="13">
        <f t="shared" si="113"/>
        <v>4.1332486951754909E-3</v>
      </c>
      <c r="K1984" s="2">
        <v>0</v>
      </c>
    </row>
    <row r="1985" spans="3:11">
      <c r="C1985" s="11" t="str">
        <f>IND_SavePot!C1985</f>
        <v>INDGDEFFEM-30</v>
      </c>
      <c r="D1985" s="11" t="str">
        <f>IND_SavePot!D1985</f>
        <v>IGDEM</v>
      </c>
      <c r="E1985" s="10" t="str">
        <f t="shared" si="112"/>
        <v>IGDEM</v>
      </c>
      <c r="F1985" s="10" t="s">
        <v>10</v>
      </c>
      <c r="G1985" s="10" t="s">
        <v>11</v>
      </c>
      <c r="H1985" s="10">
        <f t="shared" si="114"/>
        <v>2050</v>
      </c>
      <c r="I1985" s="13">
        <f>IND_SavePot!I1985*(1+HLOOKUP(MID(D1985,2,2),$M$9:$AF$15,MATCH(RIGHT(D1985,2),$M$9:$M$15,0),0))^($H1985-IND_SavePot!$H1985)</f>
        <v>3.6442413722937829E-3</v>
      </c>
      <c r="J1985" s="13">
        <f t="shared" si="113"/>
        <v>3.6442413722937829E-3</v>
      </c>
      <c r="K1985" s="2">
        <v>1</v>
      </c>
    </row>
    <row r="1986" spans="3:11">
      <c r="C1986" s="11" t="str">
        <f>IND_SavePot!C1986</f>
        <v>INDGDEFFTF-30</v>
      </c>
      <c r="D1986" s="11" t="str">
        <f>IND_SavePot!D1986</f>
        <v>IGDTF</v>
      </c>
      <c r="E1986" s="10" t="str">
        <f t="shared" si="112"/>
        <v>IGDTF</v>
      </c>
      <c r="F1986" s="10" t="s">
        <v>10</v>
      </c>
      <c r="G1986" s="10" t="s">
        <v>11</v>
      </c>
      <c r="H1986" s="10">
        <f t="shared" si="114"/>
        <v>2050</v>
      </c>
      <c r="I1986" s="13">
        <f>IND_SavePot!I1986*(1+HLOOKUP(MID(D1986,2,2),$M$9:$AF$15,MATCH(RIGHT(D1986,2),$M$9:$M$15,0),0))^($H1986-IND_SavePot!$H1986)</f>
        <v>0</v>
      </c>
      <c r="J1986" s="13">
        <f t="shared" si="113"/>
        <v>0</v>
      </c>
      <c r="K1986" s="2">
        <v>8</v>
      </c>
    </row>
    <row r="1987" spans="3:11">
      <c r="C1987" s="11" t="str">
        <f>IND_SavePot!C1987</f>
        <v>INDGDEFFPH-31</v>
      </c>
      <c r="D1987" s="11" t="str">
        <f>IND_SavePot!D1987</f>
        <v>IGDPH</v>
      </c>
      <c r="E1987" s="10" t="str">
        <f t="shared" si="112"/>
        <v>IGDPH</v>
      </c>
      <c r="F1987" s="10" t="s">
        <v>10</v>
      </c>
      <c r="G1987" s="10" t="s">
        <v>11</v>
      </c>
      <c r="H1987" s="10">
        <f t="shared" si="114"/>
        <v>2050</v>
      </c>
      <c r="I1987" s="13">
        <f>IND_SavePot!I1987*(1+HLOOKUP(MID(D1987,2,2),$M$9:$AF$15,MATCH(RIGHT(D1987,2),$M$9:$M$15,0),0))^($H1987-IND_SavePot!$H1987)</f>
        <v>4.6296812718212687E-3</v>
      </c>
      <c r="J1987" s="13">
        <f t="shared" si="113"/>
        <v>4.6296812718212687E-3</v>
      </c>
      <c r="K1987" s="2">
        <v>8</v>
      </c>
    </row>
    <row r="1988" spans="3:11">
      <c r="C1988" s="11" t="str">
        <f>IND_SavePot!C1988</f>
        <v>INDGDEFFPH-31</v>
      </c>
      <c r="D1988" s="11" t="str">
        <f>IND_SavePot!D1988</f>
        <v>IGDPH</v>
      </c>
      <c r="E1988" s="10" t="str">
        <f t="shared" si="112"/>
        <v>IGDPH</v>
      </c>
      <c r="F1988" s="10" t="s">
        <v>10</v>
      </c>
      <c r="G1988" s="10" t="s">
        <v>11</v>
      </c>
      <c r="H1988" s="10">
        <f t="shared" si="114"/>
        <v>2050</v>
      </c>
      <c r="I1988" s="13">
        <f>IND_SavePot!I1988*(1+HLOOKUP(MID(D1988,2,2),$M$9:$AF$15,MATCH(RIGHT(D1988,2),$M$9:$M$15,0),0))^($H1988-IND_SavePot!$H1988)</f>
        <v>4.6296812718212687E-3</v>
      </c>
      <c r="J1988" s="13">
        <f t="shared" si="113"/>
        <v>4.6296812718212687E-3</v>
      </c>
      <c r="K1988" s="2">
        <v>8</v>
      </c>
    </row>
    <row r="1989" spans="3:11">
      <c r="C1989" s="11" t="str">
        <f>IND_SavePot!C1989</f>
        <v>INDGDEFFSH-31</v>
      </c>
      <c r="D1989" s="11" t="str">
        <f>IND_SavePot!D1989</f>
        <v>IGDSH</v>
      </c>
      <c r="E1989" s="10" t="str">
        <f t="shared" si="112"/>
        <v>IGDSH</v>
      </c>
      <c r="F1989" s="10" t="s">
        <v>10</v>
      </c>
      <c r="G1989" s="10" t="s">
        <v>11</v>
      </c>
      <c r="H1989" s="10">
        <f t="shared" si="114"/>
        <v>2050</v>
      </c>
      <c r="I1989" s="13">
        <f>IND_SavePot!I1989*(1+HLOOKUP(MID(D1989,2,2),$M$9:$AF$15,MATCH(RIGHT(D1989,2),$M$9:$M$15,0),0))^($H1989-IND_SavePot!$H1989)</f>
        <v>0</v>
      </c>
      <c r="J1989" s="13">
        <f t="shared" si="113"/>
        <v>0</v>
      </c>
      <c r="K1989" s="2">
        <v>8</v>
      </c>
    </row>
    <row r="1990" spans="3:11">
      <c r="C1990" s="11" t="str">
        <f>IND_SavePot!C1990</f>
        <v>INDGDEFFLA-31</v>
      </c>
      <c r="D1990" s="11" t="str">
        <f>IND_SavePot!D1990</f>
        <v>IGDLA</v>
      </c>
      <c r="E1990" s="10" t="str">
        <f t="shared" si="112"/>
        <v>IGDLA</v>
      </c>
      <c r="F1990" s="10" t="s">
        <v>10</v>
      </c>
      <c r="G1990" s="10" t="s">
        <v>11</v>
      </c>
      <c r="H1990" s="10">
        <f t="shared" si="114"/>
        <v>2050</v>
      </c>
      <c r="I1990" s="13">
        <f>IND_SavePot!I1990*(1+HLOOKUP(MID(D1990,2,2),$M$9:$AF$15,MATCH(RIGHT(D1990,2),$M$9:$M$15,0),0))^($H1990-IND_SavePot!$H1990)</f>
        <v>4.1332486951754614E-3</v>
      </c>
      <c r="J1990" s="13">
        <f t="shared" si="113"/>
        <v>4.1332486951754614E-3</v>
      </c>
      <c r="K1990" s="2">
        <v>0</v>
      </c>
    </row>
    <row r="1991" spans="3:11">
      <c r="C1991" s="11" t="str">
        <f>IND_SavePot!C1991</f>
        <v>INDGDEFFEM-31</v>
      </c>
      <c r="D1991" s="11" t="str">
        <f>IND_SavePot!D1991</f>
        <v>IGDEM</v>
      </c>
      <c r="E1991" s="10" t="str">
        <f t="shared" si="112"/>
        <v>IGDEM</v>
      </c>
      <c r="F1991" s="10" t="s">
        <v>10</v>
      </c>
      <c r="G1991" s="10" t="s">
        <v>11</v>
      </c>
      <c r="H1991" s="10">
        <f t="shared" si="114"/>
        <v>2050</v>
      </c>
      <c r="I1991" s="13">
        <f>IND_SavePot!I1991*(1+HLOOKUP(MID(D1991,2,2),$M$9:$AF$15,MATCH(RIGHT(D1991,2),$M$9:$M$15,0),0))^($H1991-IND_SavePot!$H1991)</f>
        <v>3.6442413722937625E-3</v>
      </c>
      <c r="J1991" s="13">
        <f t="shared" si="113"/>
        <v>3.6442413722937625E-3</v>
      </c>
      <c r="K1991" s="2">
        <v>0</v>
      </c>
    </row>
    <row r="1992" spans="3:11">
      <c r="C1992" s="11" t="str">
        <f>IND_SavePot!C1992</f>
        <v>INDGDEFFTF-31</v>
      </c>
      <c r="D1992" s="11" t="str">
        <f>IND_SavePot!D1992</f>
        <v>IGDTF</v>
      </c>
      <c r="E1992" s="10" t="str">
        <f t="shared" ref="E1992:E2055" si="115">D1992</f>
        <v>IGDTF</v>
      </c>
      <c r="F1992" s="10" t="s">
        <v>10</v>
      </c>
      <c r="G1992" s="10" t="s">
        <v>11</v>
      </c>
      <c r="H1992" s="10">
        <f t="shared" si="114"/>
        <v>2050</v>
      </c>
      <c r="I1992" s="13">
        <f>IND_SavePot!I1992*(1+HLOOKUP(MID(D1992,2,2),$M$9:$AF$15,MATCH(RIGHT(D1992,2),$M$9:$M$15,0),0))^($H1992-IND_SavePot!$H1992)</f>
        <v>0</v>
      </c>
      <c r="J1992" s="13">
        <f t="shared" ref="J1992:J2055" si="116">I1992</f>
        <v>0</v>
      </c>
      <c r="K1992" s="2">
        <v>8</v>
      </c>
    </row>
    <row r="1993" spans="3:11">
      <c r="C1993" s="11" t="str">
        <f>IND_SavePot!C1993</f>
        <v>INDGDEFFPH-32</v>
      </c>
      <c r="D1993" s="11" t="str">
        <f>IND_SavePot!D1993</f>
        <v>IGDPH</v>
      </c>
      <c r="E1993" s="10" t="str">
        <f t="shared" si="115"/>
        <v>IGDPH</v>
      </c>
      <c r="F1993" s="10" t="s">
        <v>10</v>
      </c>
      <c r="G1993" s="10" t="s">
        <v>11</v>
      </c>
      <c r="H1993" s="10">
        <f t="shared" ref="H1993:H2056" si="117">H1992</f>
        <v>2050</v>
      </c>
      <c r="I1993" s="13">
        <f>IND_SavePot!I1993*(1+HLOOKUP(MID(D1993,2,2),$M$9:$AF$15,MATCH(RIGHT(D1993,2),$M$9:$M$15,0),0))^($H1993-IND_SavePot!$H1993)</f>
        <v>4.6296812718212687E-3</v>
      </c>
      <c r="J1993" s="13">
        <f t="shared" si="116"/>
        <v>4.6296812718212687E-3</v>
      </c>
      <c r="K1993" s="2">
        <v>8</v>
      </c>
    </row>
    <row r="1994" spans="3:11">
      <c r="C1994" s="11" t="str">
        <f>IND_SavePot!C1994</f>
        <v>INDGDEFFPH-32</v>
      </c>
      <c r="D1994" s="11" t="str">
        <f>IND_SavePot!D1994</f>
        <v>IGDPH</v>
      </c>
      <c r="E1994" s="10" t="str">
        <f t="shared" si="115"/>
        <v>IGDPH</v>
      </c>
      <c r="F1994" s="10" t="s">
        <v>10</v>
      </c>
      <c r="G1994" s="10" t="s">
        <v>11</v>
      </c>
      <c r="H1994" s="10">
        <f t="shared" si="117"/>
        <v>2050</v>
      </c>
      <c r="I1994" s="13">
        <f>IND_SavePot!I1994*(1+HLOOKUP(MID(D1994,2,2),$M$9:$AF$15,MATCH(RIGHT(D1994,2),$M$9:$M$15,0),0))^($H1994-IND_SavePot!$H1994)</f>
        <v>4.6296812718212687E-3</v>
      </c>
      <c r="J1994" s="13">
        <f t="shared" si="116"/>
        <v>4.6296812718212687E-3</v>
      </c>
      <c r="K1994" s="2">
        <v>8</v>
      </c>
    </row>
    <row r="1995" spans="3:11">
      <c r="C1995" s="11" t="str">
        <f>IND_SavePot!C1995</f>
        <v>INDGDEFFSH-32</v>
      </c>
      <c r="D1995" s="11" t="str">
        <f>IND_SavePot!D1995</f>
        <v>IGDSH</v>
      </c>
      <c r="E1995" s="10" t="str">
        <f t="shared" si="115"/>
        <v>IGDSH</v>
      </c>
      <c r="F1995" s="10" t="s">
        <v>10</v>
      </c>
      <c r="G1995" s="10" t="s">
        <v>11</v>
      </c>
      <c r="H1995" s="10">
        <f t="shared" si="117"/>
        <v>2050</v>
      </c>
      <c r="I1995" s="13">
        <f>IND_SavePot!I1995*(1+HLOOKUP(MID(D1995,2,2),$M$9:$AF$15,MATCH(RIGHT(D1995,2),$M$9:$M$15,0),0))^($H1995-IND_SavePot!$H1995)</f>
        <v>0</v>
      </c>
      <c r="J1995" s="13">
        <f t="shared" si="116"/>
        <v>0</v>
      </c>
      <c r="K1995" s="2">
        <v>8</v>
      </c>
    </row>
    <row r="1996" spans="3:11">
      <c r="C1996" s="11" t="str">
        <f>IND_SavePot!C1996</f>
        <v>INDGDEFFLA-32</v>
      </c>
      <c r="D1996" s="11" t="str">
        <f>IND_SavePot!D1996</f>
        <v>IGDLA</v>
      </c>
      <c r="E1996" s="10" t="str">
        <f t="shared" si="115"/>
        <v>IGDLA</v>
      </c>
      <c r="F1996" s="10" t="s">
        <v>10</v>
      </c>
      <c r="G1996" s="10" t="s">
        <v>11</v>
      </c>
      <c r="H1996" s="10">
        <f t="shared" si="117"/>
        <v>2050</v>
      </c>
      <c r="I1996" s="13">
        <f>IND_SavePot!I1996*(1+HLOOKUP(MID(D1996,2,2),$M$9:$AF$15,MATCH(RIGHT(D1996,2),$M$9:$M$15,0),0))^($H1996-IND_SavePot!$H1996)</f>
        <v>4.1332486951754614E-3</v>
      </c>
      <c r="J1996" s="13">
        <f t="shared" si="116"/>
        <v>4.1332486951754614E-3</v>
      </c>
      <c r="K1996" s="2">
        <v>0</v>
      </c>
    </row>
    <row r="1997" spans="3:11">
      <c r="C1997" s="11" t="str">
        <f>IND_SavePot!C1997</f>
        <v>INDGDEFFEM-32</v>
      </c>
      <c r="D1997" s="11" t="str">
        <f>IND_SavePot!D1997</f>
        <v>IGDEM</v>
      </c>
      <c r="E1997" s="10" t="str">
        <f t="shared" si="115"/>
        <v>IGDEM</v>
      </c>
      <c r="F1997" s="10" t="s">
        <v>10</v>
      </c>
      <c r="G1997" s="10" t="s">
        <v>11</v>
      </c>
      <c r="H1997" s="10">
        <f t="shared" si="117"/>
        <v>2050</v>
      </c>
      <c r="I1997" s="13">
        <f>IND_SavePot!I1997*(1+HLOOKUP(MID(D1997,2,2),$M$9:$AF$15,MATCH(RIGHT(D1997,2),$M$9:$M$15,0),0))^($H1997-IND_SavePot!$H1997)</f>
        <v>3.6442413722937625E-3</v>
      </c>
      <c r="J1997" s="13">
        <f t="shared" si="116"/>
        <v>3.6442413722937625E-3</v>
      </c>
      <c r="K1997" s="2">
        <v>0</v>
      </c>
    </row>
    <row r="1998" spans="3:11">
      <c r="C1998" s="11" t="str">
        <f>IND_SavePot!C1998</f>
        <v>INDGDEFFTF-32</v>
      </c>
      <c r="D1998" s="11" t="str">
        <f>IND_SavePot!D1998</f>
        <v>IGDTF</v>
      </c>
      <c r="E1998" s="10" t="str">
        <f t="shared" si="115"/>
        <v>IGDTF</v>
      </c>
      <c r="F1998" s="10" t="s">
        <v>10</v>
      </c>
      <c r="G1998" s="10" t="s">
        <v>11</v>
      </c>
      <c r="H1998" s="10">
        <f t="shared" si="117"/>
        <v>2050</v>
      </c>
      <c r="I1998" s="13">
        <f>IND_SavePot!I1998*(1+HLOOKUP(MID(D1998,2,2),$M$9:$AF$15,MATCH(RIGHT(D1998,2),$M$9:$M$15,0),0))^($H1998-IND_SavePot!$H1998)</f>
        <v>0</v>
      </c>
      <c r="J1998" s="13">
        <f t="shared" si="116"/>
        <v>0</v>
      </c>
      <c r="K1998" s="2">
        <v>8</v>
      </c>
    </row>
    <row r="1999" spans="3:11">
      <c r="C1999" s="11" t="str">
        <f>IND_SavePot!C1999</f>
        <v>INDGDEFFPH-33</v>
      </c>
      <c r="D1999" s="11" t="str">
        <f>IND_SavePot!D1999</f>
        <v>IGDPH</v>
      </c>
      <c r="E1999" s="10" t="str">
        <f t="shared" si="115"/>
        <v>IGDPH</v>
      </c>
      <c r="F1999" s="10" t="s">
        <v>10</v>
      </c>
      <c r="G1999" s="10" t="s">
        <v>11</v>
      </c>
      <c r="H1999" s="10">
        <f t="shared" si="117"/>
        <v>2050</v>
      </c>
      <c r="I1999" s="13">
        <f>IND_SavePot!I1999*(1+HLOOKUP(MID(D1999,2,2),$M$9:$AF$15,MATCH(RIGHT(D1999,2),$M$9:$M$15,0),0))^($H1999-IND_SavePot!$H1999)</f>
        <v>4.6296812718212687E-3</v>
      </c>
      <c r="J1999" s="13">
        <f t="shared" si="116"/>
        <v>4.6296812718212687E-3</v>
      </c>
      <c r="K1999" s="2">
        <v>7</v>
      </c>
    </row>
    <row r="2000" spans="3:11">
      <c r="C2000" s="11" t="str">
        <f>IND_SavePot!C2000</f>
        <v>INDGDEFFPH-33</v>
      </c>
      <c r="D2000" s="11" t="str">
        <f>IND_SavePot!D2000</f>
        <v>IGDPH</v>
      </c>
      <c r="E2000" s="10" t="str">
        <f t="shared" si="115"/>
        <v>IGDPH</v>
      </c>
      <c r="F2000" s="10" t="s">
        <v>10</v>
      </c>
      <c r="G2000" s="10" t="s">
        <v>11</v>
      </c>
      <c r="H2000" s="10">
        <f t="shared" si="117"/>
        <v>2050</v>
      </c>
      <c r="I2000" s="13">
        <f>IND_SavePot!I2000*(1+HLOOKUP(MID(D2000,2,2),$M$9:$AF$15,MATCH(RIGHT(D2000,2),$M$9:$M$15,0),0))^($H2000-IND_SavePot!$H2000)</f>
        <v>4.6296812718212687E-3</v>
      </c>
      <c r="J2000" s="13">
        <f t="shared" si="116"/>
        <v>4.6296812718212687E-3</v>
      </c>
      <c r="K2000" s="2">
        <v>8</v>
      </c>
    </row>
    <row r="2001" spans="3:11">
      <c r="C2001" s="11" t="str">
        <f>IND_SavePot!C2001</f>
        <v>INDGDEFFSH-33</v>
      </c>
      <c r="D2001" s="11" t="str">
        <f>IND_SavePot!D2001</f>
        <v>IGDSH</v>
      </c>
      <c r="E2001" s="10" t="str">
        <f t="shared" si="115"/>
        <v>IGDSH</v>
      </c>
      <c r="F2001" s="10" t="s">
        <v>10</v>
      </c>
      <c r="G2001" s="10" t="s">
        <v>11</v>
      </c>
      <c r="H2001" s="10">
        <f t="shared" si="117"/>
        <v>2050</v>
      </c>
      <c r="I2001" s="13">
        <f>IND_SavePot!I2001*(1+HLOOKUP(MID(D2001,2,2),$M$9:$AF$15,MATCH(RIGHT(D2001,2),$M$9:$M$15,0),0))^($H2001-IND_SavePot!$H2001)</f>
        <v>0</v>
      </c>
      <c r="J2001" s="13">
        <f t="shared" si="116"/>
        <v>0</v>
      </c>
      <c r="K2001" s="2">
        <v>8</v>
      </c>
    </row>
    <row r="2002" spans="3:11">
      <c r="C2002" s="11" t="str">
        <f>IND_SavePot!C2002</f>
        <v>INDGDEFFLA-33</v>
      </c>
      <c r="D2002" s="11" t="str">
        <f>IND_SavePot!D2002</f>
        <v>IGDLA</v>
      </c>
      <c r="E2002" s="10" t="str">
        <f t="shared" si="115"/>
        <v>IGDLA</v>
      </c>
      <c r="F2002" s="10" t="s">
        <v>10</v>
      </c>
      <c r="G2002" s="10" t="s">
        <v>11</v>
      </c>
      <c r="H2002" s="10">
        <f t="shared" si="117"/>
        <v>2050</v>
      </c>
      <c r="I2002" s="13">
        <f>IND_SavePot!I2002*(1+HLOOKUP(MID(D2002,2,2),$M$9:$AF$15,MATCH(RIGHT(D2002,2),$M$9:$M$15,0),0))^($H2002-IND_SavePot!$H2002)</f>
        <v>4.1332486951754311E-3</v>
      </c>
      <c r="J2002" s="13">
        <f t="shared" si="116"/>
        <v>4.1332486951754311E-3</v>
      </c>
      <c r="K2002" s="2">
        <v>0</v>
      </c>
    </row>
    <row r="2003" spans="3:11">
      <c r="C2003" s="11" t="str">
        <f>IND_SavePot!C2003</f>
        <v>INDGDEFFEM-33</v>
      </c>
      <c r="D2003" s="11" t="str">
        <f>IND_SavePot!D2003</f>
        <v>IGDEM</v>
      </c>
      <c r="E2003" s="10" t="str">
        <f t="shared" si="115"/>
        <v>IGDEM</v>
      </c>
      <c r="F2003" s="10" t="s">
        <v>10</v>
      </c>
      <c r="G2003" s="10" t="s">
        <v>11</v>
      </c>
      <c r="H2003" s="10">
        <f t="shared" si="117"/>
        <v>2050</v>
      </c>
      <c r="I2003" s="13">
        <f>IND_SavePot!I2003*(1+HLOOKUP(MID(D2003,2,2),$M$9:$AF$15,MATCH(RIGHT(D2003,2),$M$9:$M$15,0),0))^($H2003-IND_SavePot!$H2003)</f>
        <v>3.6442413722937417E-3</v>
      </c>
      <c r="J2003" s="13">
        <f t="shared" si="116"/>
        <v>3.6442413722937417E-3</v>
      </c>
      <c r="K2003" s="2">
        <v>0</v>
      </c>
    </row>
    <row r="2004" spans="3:11">
      <c r="C2004" s="11" t="str">
        <f>IND_SavePot!C2004</f>
        <v>INDGDEFFTF-33</v>
      </c>
      <c r="D2004" s="11" t="str">
        <f>IND_SavePot!D2004</f>
        <v>IGDTF</v>
      </c>
      <c r="E2004" s="10" t="str">
        <f t="shared" si="115"/>
        <v>IGDTF</v>
      </c>
      <c r="F2004" s="10" t="s">
        <v>10</v>
      </c>
      <c r="G2004" s="10" t="s">
        <v>11</v>
      </c>
      <c r="H2004" s="10">
        <f t="shared" si="117"/>
        <v>2050</v>
      </c>
      <c r="I2004" s="13">
        <f>IND_SavePot!I2004*(1+HLOOKUP(MID(D2004,2,2),$M$9:$AF$15,MATCH(RIGHT(D2004,2),$M$9:$M$15,0),0))^($H2004-IND_SavePot!$H2004)</f>
        <v>0</v>
      </c>
      <c r="J2004" s="13">
        <f t="shared" si="116"/>
        <v>0</v>
      </c>
      <c r="K2004" s="2">
        <v>8</v>
      </c>
    </row>
    <row r="2005" spans="3:11">
      <c r="C2005" s="11" t="str">
        <f>IND_SavePot!C2005</f>
        <v>INDGDEFFPH-34</v>
      </c>
      <c r="D2005" s="11" t="str">
        <f>IND_SavePot!D2005</f>
        <v>IGDPH</v>
      </c>
      <c r="E2005" s="10" t="str">
        <f t="shared" si="115"/>
        <v>IGDPH</v>
      </c>
      <c r="F2005" s="10" t="s">
        <v>10</v>
      </c>
      <c r="G2005" s="10" t="s">
        <v>11</v>
      </c>
      <c r="H2005" s="10">
        <f t="shared" si="117"/>
        <v>2050</v>
      </c>
      <c r="I2005" s="13">
        <f>IND_SavePot!I2005*(1+HLOOKUP(MID(D2005,2,2),$M$9:$AF$15,MATCH(RIGHT(D2005,2),$M$9:$M$15,0),0))^($H2005-IND_SavePot!$H2005)</f>
        <v>4.6296812718212687E-3</v>
      </c>
      <c r="J2005" s="13">
        <f t="shared" si="116"/>
        <v>4.6296812718212687E-3</v>
      </c>
      <c r="K2005" s="2">
        <v>7</v>
      </c>
    </row>
    <row r="2006" spans="3:11">
      <c r="C2006" s="11" t="str">
        <f>IND_SavePot!C2006</f>
        <v>INDGDEFFPH-34</v>
      </c>
      <c r="D2006" s="11" t="str">
        <f>IND_SavePot!D2006</f>
        <v>IGDPH</v>
      </c>
      <c r="E2006" s="10" t="str">
        <f t="shared" si="115"/>
        <v>IGDPH</v>
      </c>
      <c r="F2006" s="10" t="s">
        <v>10</v>
      </c>
      <c r="G2006" s="10" t="s">
        <v>11</v>
      </c>
      <c r="H2006" s="10">
        <f t="shared" si="117"/>
        <v>2050</v>
      </c>
      <c r="I2006" s="13">
        <f>IND_SavePot!I2006*(1+HLOOKUP(MID(D2006,2,2),$M$9:$AF$15,MATCH(RIGHT(D2006,2),$M$9:$M$15,0),0))^($H2006-IND_SavePot!$H2006)</f>
        <v>4.6296812718212687E-3</v>
      </c>
      <c r="J2006" s="13">
        <f t="shared" si="116"/>
        <v>4.6296812718212687E-3</v>
      </c>
      <c r="K2006" s="2">
        <v>8</v>
      </c>
    </row>
    <row r="2007" spans="3:11">
      <c r="C2007" s="11" t="str">
        <f>IND_SavePot!C2007</f>
        <v>INDGDEFFSH-34</v>
      </c>
      <c r="D2007" s="11" t="str">
        <f>IND_SavePot!D2007</f>
        <v>IGDSH</v>
      </c>
      <c r="E2007" s="10" t="str">
        <f t="shared" si="115"/>
        <v>IGDSH</v>
      </c>
      <c r="F2007" s="10" t="s">
        <v>10</v>
      </c>
      <c r="G2007" s="10" t="s">
        <v>11</v>
      </c>
      <c r="H2007" s="10">
        <f t="shared" si="117"/>
        <v>2050</v>
      </c>
      <c r="I2007" s="13">
        <f>IND_SavePot!I2007*(1+HLOOKUP(MID(D2007,2,2),$M$9:$AF$15,MATCH(RIGHT(D2007,2),$M$9:$M$15,0),0))^($H2007-IND_SavePot!$H2007)</f>
        <v>0</v>
      </c>
      <c r="J2007" s="13">
        <f t="shared" si="116"/>
        <v>0</v>
      </c>
      <c r="K2007" s="2">
        <v>8</v>
      </c>
    </row>
    <row r="2008" spans="3:11">
      <c r="C2008" s="11" t="str">
        <f>IND_SavePot!C2008</f>
        <v>INDGDEFFLA-34</v>
      </c>
      <c r="D2008" s="11" t="str">
        <f>IND_SavePot!D2008</f>
        <v>IGDLA</v>
      </c>
      <c r="E2008" s="10" t="str">
        <f t="shared" si="115"/>
        <v>IGDLA</v>
      </c>
      <c r="F2008" s="10" t="s">
        <v>10</v>
      </c>
      <c r="G2008" s="10" t="s">
        <v>11</v>
      </c>
      <c r="H2008" s="10">
        <f t="shared" si="117"/>
        <v>2050</v>
      </c>
      <c r="I2008" s="13">
        <f>IND_SavePot!I2008*(1+HLOOKUP(MID(D2008,2,2),$M$9:$AF$15,MATCH(RIGHT(D2008,2),$M$9:$M$15,0),0))^($H2008-IND_SavePot!$H2008)</f>
        <v>4.1332486951754614E-3</v>
      </c>
      <c r="J2008" s="13">
        <f t="shared" si="116"/>
        <v>4.1332486951754614E-3</v>
      </c>
      <c r="K2008" s="2">
        <v>0</v>
      </c>
    </row>
    <row r="2009" spans="3:11">
      <c r="C2009" s="11" t="str">
        <f>IND_SavePot!C2009</f>
        <v>INDGDEFFEM-34</v>
      </c>
      <c r="D2009" s="11" t="str">
        <f>IND_SavePot!D2009</f>
        <v>IGDEM</v>
      </c>
      <c r="E2009" s="10" t="str">
        <f t="shared" si="115"/>
        <v>IGDEM</v>
      </c>
      <c r="F2009" s="10" t="s">
        <v>10</v>
      </c>
      <c r="G2009" s="10" t="s">
        <v>11</v>
      </c>
      <c r="H2009" s="10">
        <f t="shared" si="117"/>
        <v>2050</v>
      </c>
      <c r="I2009" s="13">
        <f>IND_SavePot!I2009*(1+HLOOKUP(MID(D2009,2,2),$M$9:$AF$15,MATCH(RIGHT(D2009,2),$M$9:$M$15,0),0))^($H2009-IND_SavePot!$H2009)</f>
        <v>3.6442413722937625E-3</v>
      </c>
      <c r="J2009" s="13">
        <f t="shared" si="116"/>
        <v>3.6442413722937625E-3</v>
      </c>
      <c r="K2009" s="2">
        <v>0</v>
      </c>
    </row>
    <row r="2010" spans="3:11">
      <c r="C2010" s="11" t="str">
        <f>IND_SavePot!C2010</f>
        <v>INDGDEFFTF-34</v>
      </c>
      <c r="D2010" s="11" t="str">
        <f>IND_SavePot!D2010</f>
        <v>IGDTF</v>
      </c>
      <c r="E2010" s="10" t="str">
        <f t="shared" si="115"/>
        <v>IGDTF</v>
      </c>
      <c r="F2010" s="10" t="s">
        <v>10</v>
      </c>
      <c r="G2010" s="10" t="s">
        <v>11</v>
      </c>
      <c r="H2010" s="10">
        <f t="shared" si="117"/>
        <v>2050</v>
      </c>
      <c r="I2010" s="13">
        <f>IND_SavePot!I2010*(1+HLOOKUP(MID(D2010,2,2),$M$9:$AF$15,MATCH(RIGHT(D2010,2),$M$9:$M$15,0),0))^($H2010-IND_SavePot!$H2010)</f>
        <v>0</v>
      </c>
      <c r="J2010" s="13">
        <f t="shared" si="116"/>
        <v>0</v>
      </c>
      <c r="K2010" s="2">
        <v>8</v>
      </c>
    </row>
    <row r="2011" spans="3:11">
      <c r="C2011" s="11" t="str">
        <f>IND_SavePot!C2011</f>
        <v>INDGDEFFPH-35</v>
      </c>
      <c r="D2011" s="11" t="str">
        <f>IND_SavePot!D2011</f>
        <v>IGDPH</v>
      </c>
      <c r="E2011" s="10" t="str">
        <f t="shared" si="115"/>
        <v>IGDPH</v>
      </c>
      <c r="F2011" s="10" t="s">
        <v>10</v>
      </c>
      <c r="G2011" s="10" t="s">
        <v>11</v>
      </c>
      <c r="H2011" s="10">
        <f t="shared" si="117"/>
        <v>2050</v>
      </c>
      <c r="I2011" s="13">
        <f>IND_SavePot!I2011*(1+HLOOKUP(MID(D2011,2,2),$M$9:$AF$15,MATCH(RIGHT(D2011,2),$M$9:$M$15,0),0))^($H2011-IND_SavePot!$H2011)</f>
        <v>4.6296812718212687E-3</v>
      </c>
      <c r="J2011" s="13">
        <f t="shared" si="116"/>
        <v>4.6296812718212687E-3</v>
      </c>
      <c r="K2011" s="2">
        <v>7</v>
      </c>
    </row>
    <row r="2012" spans="3:11">
      <c r="C2012" s="11" t="str">
        <f>IND_SavePot!C2012</f>
        <v>INDGDEFFPH-35</v>
      </c>
      <c r="D2012" s="11" t="str">
        <f>IND_SavePot!D2012</f>
        <v>IGDPH</v>
      </c>
      <c r="E2012" s="10" t="str">
        <f t="shared" si="115"/>
        <v>IGDPH</v>
      </c>
      <c r="F2012" s="10" t="s">
        <v>10</v>
      </c>
      <c r="G2012" s="10" t="s">
        <v>11</v>
      </c>
      <c r="H2012" s="10">
        <f t="shared" si="117"/>
        <v>2050</v>
      </c>
      <c r="I2012" s="13">
        <f>IND_SavePot!I2012*(1+HLOOKUP(MID(D2012,2,2),$M$9:$AF$15,MATCH(RIGHT(D2012,2),$M$9:$M$15,0),0))^($H2012-IND_SavePot!$H2012)</f>
        <v>4.6296812718212687E-3</v>
      </c>
      <c r="J2012" s="13">
        <f t="shared" si="116"/>
        <v>4.6296812718212687E-3</v>
      </c>
      <c r="K2012" s="2">
        <v>8</v>
      </c>
    </row>
    <row r="2013" spans="3:11">
      <c r="C2013" s="11" t="str">
        <f>IND_SavePot!C2013</f>
        <v>INDGDEFFSH-35</v>
      </c>
      <c r="D2013" s="11" t="str">
        <f>IND_SavePot!D2013</f>
        <v>IGDSH</v>
      </c>
      <c r="E2013" s="10" t="str">
        <f t="shared" si="115"/>
        <v>IGDSH</v>
      </c>
      <c r="F2013" s="10" t="s">
        <v>10</v>
      </c>
      <c r="G2013" s="10" t="s">
        <v>11</v>
      </c>
      <c r="H2013" s="10">
        <f t="shared" si="117"/>
        <v>2050</v>
      </c>
      <c r="I2013" s="13">
        <f>IND_SavePot!I2013*(1+HLOOKUP(MID(D2013,2,2),$M$9:$AF$15,MATCH(RIGHT(D2013,2),$M$9:$M$15,0),0))^($H2013-IND_SavePot!$H2013)</f>
        <v>0</v>
      </c>
      <c r="J2013" s="13">
        <f t="shared" si="116"/>
        <v>0</v>
      </c>
      <c r="K2013" s="2">
        <v>8</v>
      </c>
    </row>
    <row r="2014" spans="3:11">
      <c r="C2014" s="11" t="str">
        <f>IND_SavePot!C2014</f>
        <v>INDGDEFFLA-35</v>
      </c>
      <c r="D2014" s="11" t="str">
        <f>IND_SavePot!D2014</f>
        <v>IGDLA</v>
      </c>
      <c r="E2014" s="10" t="str">
        <f t="shared" si="115"/>
        <v>IGDLA</v>
      </c>
      <c r="F2014" s="10" t="s">
        <v>10</v>
      </c>
      <c r="G2014" s="10" t="s">
        <v>11</v>
      </c>
      <c r="H2014" s="10">
        <f t="shared" si="117"/>
        <v>2050</v>
      </c>
      <c r="I2014" s="13">
        <f>IND_SavePot!I2014*(1+HLOOKUP(MID(D2014,2,2),$M$9:$AF$15,MATCH(RIGHT(D2014,2),$M$9:$M$15,0),0))^($H2014-IND_SavePot!$H2014)</f>
        <v>4.1332486951754614E-3</v>
      </c>
      <c r="J2014" s="13">
        <f t="shared" si="116"/>
        <v>4.1332486951754614E-3</v>
      </c>
      <c r="K2014" s="2">
        <v>0</v>
      </c>
    </row>
    <row r="2015" spans="3:11">
      <c r="C2015" s="11" t="str">
        <f>IND_SavePot!C2015</f>
        <v>INDGDEFFEM-35</v>
      </c>
      <c r="D2015" s="11" t="str">
        <f>IND_SavePot!D2015</f>
        <v>IGDEM</v>
      </c>
      <c r="E2015" s="10" t="str">
        <f t="shared" si="115"/>
        <v>IGDEM</v>
      </c>
      <c r="F2015" s="10" t="s">
        <v>10</v>
      </c>
      <c r="G2015" s="10" t="s">
        <v>11</v>
      </c>
      <c r="H2015" s="10">
        <f t="shared" si="117"/>
        <v>2050</v>
      </c>
      <c r="I2015" s="13">
        <f>IND_SavePot!I2015*(1+HLOOKUP(MID(D2015,2,2),$M$9:$AF$15,MATCH(RIGHT(D2015,2),$M$9:$M$15,0),0))^($H2015-IND_SavePot!$H2015)</f>
        <v>3.6442413722937625E-3</v>
      </c>
      <c r="J2015" s="13">
        <f t="shared" si="116"/>
        <v>3.6442413722937625E-3</v>
      </c>
      <c r="K2015" s="2">
        <v>0</v>
      </c>
    </row>
    <row r="2016" spans="3:11">
      <c r="C2016" s="11" t="str">
        <f>IND_SavePot!C2016</f>
        <v>INDGDEFFTF-35</v>
      </c>
      <c r="D2016" s="11" t="str">
        <f>IND_SavePot!D2016</f>
        <v>IGDTF</v>
      </c>
      <c r="E2016" s="10" t="str">
        <f t="shared" si="115"/>
        <v>IGDTF</v>
      </c>
      <c r="F2016" s="10" t="s">
        <v>10</v>
      </c>
      <c r="G2016" s="10" t="s">
        <v>11</v>
      </c>
      <c r="H2016" s="10">
        <f t="shared" si="117"/>
        <v>2050</v>
      </c>
      <c r="I2016" s="13">
        <f>IND_SavePot!I2016*(1+HLOOKUP(MID(D2016,2,2),$M$9:$AF$15,MATCH(RIGHT(D2016,2),$M$9:$M$15,0),0))^($H2016-IND_SavePot!$H2016)</f>
        <v>0</v>
      </c>
      <c r="J2016" s="13">
        <f t="shared" si="116"/>
        <v>0</v>
      </c>
      <c r="K2016" s="2">
        <v>7</v>
      </c>
    </row>
    <row r="2017" spans="3:11">
      <c r="C2017" s="11" t="str">
        <f>IND_SavePot!C2017</f>
        <v>INDGDEFFPH-36</v>
      </c>
      <c r="D2017" s="11" t="str">
        <f>IND_SavePot!D2017</f>
        <v>IGDPH</v>
      </c>
      <c r="E2017" s="10" t="str">
        <f t="shared" si="115"/>
        <v>IGDPH</v>
      </c>
      <c r="F2017" s="10" t="s">
        <v>10</v>
      </c>
      <c r="G2017" s="10" t="s">
        <v>11</v>
      </c>
      <c r="H2017" s="10">
        <f t="shared" si="117"/>
        <v>2050</v>
      </c>
      <c r="I2017" s="13">
        <f>IND_SavePot!I2017*(1+HLOOKUP(MID(D2017,2,2),$M$9:$AF$15,MATCH(RIGHT(D2017,2),$M$9:$M$15,0),0))^($H2017-IND_SavePot!$H2017)</f>
        <v>4.6296812718212991E-3</v>
      </c>
      <c r="J2017" s="13">
        <f t="shared" si="116"/>
        <v>4.6296812718212991E-3</v>
      </c>
      <c r="K2017" s="2">
        <v>7</v>
      </c>
    </row>
    <row r="2018" spans="3:11">
      <c r="C2018" s="11" t="str">
        <f>IND_SavePot!C2018</f>
        <v>INDGDEFFPH-36</v>
      </c>
      <c r="D2018" s="11" t="str">
        <f>IND_SavePot!D2018</f>
        <v>IGDPH</v>
      </c>
      <c r="E2018" s="10" t="str">
        <f t="shared" si="115"/>
        <v>IGDPH</v>
      </c>
      <c r="F2018" s="10" t="s">
        <v>10</v>
      </c>
      <c r="G2018" s="10" t="s">
        <v>11</v>
      </c>
      <c r="H2018" s="10">
        <f t="shared" si="117"/>
        <v>2050</v>
      </c>
      <c r="I2018" s="13">
        <f>IND_SavePot!I2018*(1+HLOOKUP(MID(D2018,2,2),$M$9:$AF$15,MATCH(RIGHT(D2018,2),$M$9:$M$15,0),0))^($H2018-IND_SavePot!$H2018)</f>
        <v>4.6296812718212991E-3</v>
      </c>
      <c r="J2018" s="13">
        <f t="shared" si="116"/>
        <v>4.6296812718212991E-3</v>
      </c>
      <c r="K2018" s="2">
        <v>8</v>
      </c>
    </row>
    <row r="2019" spans="3:11">
      <c r="C2019" s="11" t="str">
        <f>IND_SavePot!C2019</f>
        <v>INDGDEFFSH-36</v>
      </c>
      <c r="D2019" s="11" t="str">
        <f>IND_SavePot!D2019</f>
        <v>IGDSH</v>
      </c>
      <c r="E2019" s="10" t="str">
        <f t="shared" si="115"/>
        <v>IGDSH</v>
      </c>
      <c r="F2019" s="10" t="s">
        <v>10</v>
      </c>
      <c r="G2019" s="10" t="s">
        <v>11</v>
      </c>
      <c r="H2019" s="10">
        <f t="shared" si="117"/>
        <v>2050</v>
      </c>
      <c r="I2019" s="13">
        <f>IND_SavePot!I2019*(1+HLOOKUP(MID(D2019,2,2),$M$9:$AF$15,MATCH(RIGHT(D2019,2),$M$9:$M$15,0),0))^($H2019-IND_SavePot!$H2019)</f>
        <v>0</v>
      </c>
      <c r="J2019" s="13">
        <f t="shared" si="116"/>
        <v>0</v>
      </c>
      <c r="K2019" s="2">
        <v>8</v>
      </c>
    </row>
    <row r="2020" spans="3:11">
      <c r="C2020" s="11" t="str">
        <f>IND_SavePot!C2020</f>
        <v>INDGDEFFLA-36</v>
      </c>
      <c r="D2020" s="11" t="str">
        <f>IND_SavePot!D2020</f>
        <v>IGDLA</v>
      </c>
      <c r="E2020" s="10" t="str">
        <f t="shared" si="115"/>
        <v>IGDLA</v>
      </c>
      <c r="F2020" s="10" t="s">
        <v>10</v>
      </c>
      <c r="G2020" s="10" t="s">
        <v>11</v>
      </c>
      <c r="H2020" s="10">
        <f t="shared" si="117"/>
        <v>2050</v>
      </c>
      <c r="I2020" s="13">
        <f>IND_SavePot!I2020*(1+HLOOKUP(MID(D2020,2,2),$M$9:$AF$15,MATCH(RIGHT(D2020,2),$M$9:$M$15,0),0))^($H2020-IND_SavePot!$H2020)</f>
        <v>4.1332486951754614E-3</v>
      </c>
      <c r="J2020" s="13">
        <f t="shared" si="116"/>
        <v>4.1332486951754614E-3</v>
      </c>
      <c r="K2020" s="2">
        <v>0</v>
      </c>
    </row>
    <row r="2021" spans="3:11">
      <c r="C2021" s="11" t="str">
        <f>IND_SavePot!C2021</f>
        <v>INDGDEFFEM-36</v>
      </c>
      <c r="D2021" s="11" t="str">
        <f>IND_SavePot!D2021</f>
        <v>IGDEM</v>
      </c>
      <c r="E2021" s="10" t="str">
        <f t="shared" si="115"/>
        <v>IGDEM</v>
      </c>
      <c r="F2021" s="10" t="s">
        <v>10</v>
      </c>
      <c r="G2021" s="10" t="s">
        <v>11</v>
      </c>
      <c r="H2021" s="10">
        <f t="shared" si="117"/>
        <v>2050</v>
      </c>
      <c r="I2021" s="13">
        <f>IND_SavePot!I2021*(1+HLOOKUP(MID(D2021,2,2),$M$9:$AF$15,MATCH(RIGHT(D2021,2),$M$9:$M$15,0),0))^($H2021-IND_SavePot!$H2021)</f>
        <v>3.6442413722937625E-3</v>
      </c>
      <c r="J2021" s="13">
        <f t="shared" si="116"/>
        <v>3.6442413722937625E-3</v>
      </c>
      <c r="K2021" s="2">
        <v>0</v>
      </c>
    </row>
    <row r="2022" spans="3:11">
      <c r="C2022" s="11" t="str">
        <f>IND_SavePot!C2022</f>
        <v>INDGDEFFTF-36</v>
      </c>
      <c r="D2022" s="11" t="str">
        <f>IND_SavePot!D2022</f>
        <v>IGDTF</v>
      </c>
      <c r="E2022" s="10" t="str">
        <f t="shared" si="115"/>
        <v>IGDTF</v>
      </c>
      <c r="F2022" s="10" t="s">
        <v>10</v>
      </c>
      <c r="G2022" s="10" t="s">
        <v>11</v>
      </c>
      <c r="H2022" s="10">
        <f t="shared" si="117"/>
        <v>2050</v>
      </c>
      <c r="I2022" s="13">
        <f>IND_SavePot!I2022*(1+HLOOKUP(MID(D2022,2,2),$M$9:$AF$15,MATCH(RIGHT(D2022,2),$M$9:$M$15,0),0))^($H2022-IND_SavePot!$H2022)</f>
        <v>0</v>
      </c>
      <c r="J2022" s="13">
        <f t="shared" si="116"/>
        <v>0</v>
      </c>
      <c r="K2022" s="2">
        <v>7</v>
      </c>
    </row>
    <row r="2023" spans="3:11">
      <c r="C2023" s="11" t="str">
        <f>IND_SavePot!C2023</f>
        <v>INDGDEFFPH-37</v>
      </c>
      <c r="D2023" s="11" t="str">
        <f>IND_SavePot!D2023</f>
        <v>IGDPH</v>
      </c>
      <c r="E2023" s="10" t="str">
        <f t="shared" si="115"/>
        <v>IGDPH</v>
      </c>
      <c r="F2023" s="10" t="s">
        <v>10</v>
      </c>
      <c r="G2023" s="10" t="s">
        <v>11</v>
      </c>
      <c r="H2023" s="10">
        <f t="shared" si="117"/>
        <v>2050</v>
      </c>
      <c r="I2023" s="13">
        <f>IND_SavePot!I2023*(1+HLOOKUP(MID(D2023,2,2),$M$9:$AF$15,MATCH(RIGHT(D2023,2),$M$9:$M$15,0),0))^($H2023-IND_SavePot!$H2023)</f>
        <v>4.6296812718212687E-3</v>
      </c>
      <c r="J2023" s="13">
        <f t="shared" si="116"/>
        <v>4.6296812718212687E-3</v>
      </c>
      <c r="K2023" s="2">
        <v>7</v>
      </c>
    </row>
    <row r="2024" spans="3:11">
      <c r="C2024" s="11" t="str">
        <f>IND_SavePot!C2024</f>
        <v>INDGDEFFPH-37</v>
      </c>
      <c r="D2024" s="11" t="str">
        <f>IND_SavePot!D2024</f>
        <v>IGDPH</v>
      </c>
      <c r="E2024" s="10" t="str">
        <f t="shared" si="115"/>
        <v>IGDPH</v>
      </c>
      <c r="F2024" s="10" t="s">
        <v>10</v>
      </c>
      <c r="G2024" s="10" t="s">
        <v>11</v>
      </c>
      <c r="H2024" s="10">
        <f t="shared" si="117"/>
        <v>2050</v>
      </c>
      <c r="I2024" s="13">
        <f>IND_SavePot!I2024*(1+HLOOKUP(MID(D2024,2,2),$M$9:$AF$15,MATCH(RIGHT(D2024,2),$M$9:$M$15,0),0))^($H2024-IND_SavePot!$H2024)</f>
        <v>4.6296812718212687E-3</v>
      </c>
      <c r="J2024" s="13">
        <f t="shared" si="116"/>
        <v>4.6296812718212687E-3</v>
      </c>
      <c r="K2024" s="2">
        <v>8</v>
      </c>
    </row>
    <row r="2025" spans="3:11">
      <c r="C2025" s="11" t="str">
        <f>IND_SavePot!C2025</f>
        <v>INDGDEFFSH-37</v>
      </c>
      <c r="D2025" s="11" t="str">
        <f>IND_SavePot!D2025</f>
        <v>IGDSH</v>
      </c>
      <c r="E2025" s="10" t="str">
        <f t="shared" si="115"/>
        <v>IGDSH</v>
      </c>
      <c r="F2025" s="10" t="s">
        <v>10</v>
      </c>
      <c r="G2025" s="10" t="s">
        <v>11</v>
      </c>
      <c r="H2025" s="10">
        <f t="shared" si="117"/>
        <v>2050</v>
      </c>
      <c r="I2025" s="13">
        <f>IND_SavePot!I2025*(1+HLOOKUP(MID(D2025,2,2),$M$9:$AF$15,MATCH(RIGHT(D2025,2),$M$9:$M$15,0),0))^($H2025-IND_SavePot!$H2025)</f>
        <v>0</v>
      </c>
      <c r="J2025" s="13">
        <f t="shared" si="116"/>
        <v>0</v>
      </c>
      <c r="K2025" s="2">
        <v>8</v>
      </c>
    </row>
    <row r="2026" spans="3:11">
      <c r="C2026" s="11" t="str">
        <f>IND_SavePot!C2026</f>
        <v>INDGDEFFLA-37</v>
      </c>
      <c r="D2026" s="11" t="str">
        <f>IND_SavePot!D2026</f>
        <v>IGDLA</v>
      </c>
      <c r="E2026" s="10" t="str">
        <f t="shared" si="115"/>
        <v>IGDLA</v>
      </c>
      <c r="F2026" s="10" t="s">
        <v>10</v>
      </c>
      <c r="G2026" s="10" t="s">
        <v>11</v>
      </c>
      <c r="H2026" s="10">
        <f t="shared" si="117"/>
        <v>2050</v>
      </c>
      <c r="I2026" s="13">
        <f>IND_SavePot!I2026*(1+HLOOKUP(MID(D2026,2,2),$M$9:$AF$15,MATCH(RIGHT(D2026,2),$M$9:$M$15,0),0))^($H2026-IND_SavePot!$H2026)</f>
        <v>4.1332486951754614E-3</v>
      </c>
      <c r="J2026" s="13">
        <f t="shared" si="116"/>
        <v>4.1332486951754614E-3</v>
      </c>
      <c r="K2026" s="2">
        <v>0</v>
      </c>
    </row>
    <row r="2027" spans="3:11">
      <c r="C2027" s="11" t="str">
        <f>IND_SavePot!C2027</f>
        <v>INDGDEFFEM-37</v>
      </c>
      <c r="D2027" s="11" t="str">
        <f>IND_SavePot!D2027</f>
        <v>IGDEM</v>
      </c>
      <c r="E2027" s="10" t="str">
        <f t="shared" si="115"/>
        <v>IGDEM</v>
      </c>
      <c r="F2027" s="10" t="s">
        <v>10</v>
      </c>
      <c r="G2027" s="10" t="s">
        <v>11</v>
      </c>
      <c r="H2027" s="10">
        <f t="shared" si="117"/>
        <v>2050</v>
      </c>
      <c r="I2027" s="13">
        <f>IND_SavePot!I2027*(1+HLOOKUP(MID(D2027,2,2),$M$9:$AF$15,MATCH(RIGHT(D2027,2),$M$9:$M$15,0),0))^($H2027-IND_SavePot!$H2027)</f>
        <v>3.6442413722937625E-3</v>
      </c>
      <c r="J2027" s="13">
        <f t="shared" si="116"/>
        <v>3.6442413722937625E-3</v>
      </c>
      <c r="K2027" s="2">
        <v>0</v>
      </c>
    </row>
    <row r="2028" spans="3:11">
      <c r="C2028" s="11" t="str">
        <f>IND_SavePot!C2028</f>
        <v>INDGDEFFTF-37</v>
      </c>
      <c r="D2028" s="11" t="str">
        <f>IND_SavePot!D2028</f>
        <v>IGDTF</v>
      </c>
      <c r="E2028" s="10" t="str">
        <f t="shared" si="115"/>
        <v>IGDTF</v>
      </c>
      <c r="F2028" s="10" t="s">
        <v>10</v>
      </c>
      <c r="G2028" s="10" t="s">
        <v>11</v>
      </c>
      <c r="H2028" s="10">
        <f t="shared" si="117"/>
        <v>2050</v>
      </c>
      <c r="I2028" s="13">
        <f>IND_SavePot!I2028*(1+HLOOKUP(MID(D2028,2,2),$M$9:$AF$15,MATCH(RIGHT(D2028,2),$M$9:$M$15,0),0))^($H2028-IND_SavePot!$H2028)</f>
        <v>0</v>
      </c>
      <c r="J2028" s="13">
        <f t="shared" si="116"/>
        <v>0</v>
      </c>
      <c r="K2028" s="2">
        <v>7</v>
      </c>
    </row>
    <row r="2029" spans="3:11">
      <c r="C2029" s="11" t="str">
        <f>IND_SavePot!C2029</f>
        <v>INDGDEFFPH-38</v>
      </c>
      <c r="D2029" s="11" t="str">
        <f>IND_SavePot!D2029</f>
        <v>IGDPH</v>
      </c>
      <c r="E2029" s="10" t="str">
        <f t="shared" si="115"/>
        <v>IGDPH</v>
      </c>
      <c r="F2029" s="10" t="s">
        <v>10</v>
      </c>
      <c r="G2029" s="10" t="s">
        <v>11</v>
      </c>
      <c r="H2029" s="10">
        <f t="shared" si="117"/>
        <v>2050</v>
      </c>
      <c r="I2029" s="13">
        <f>IND_SavePot!I2029*(1+HLOOKUP(MID(D2029,2,2),$M$9:$AF$15,MATCH(RIGHT(D2029,2),$M$9:$M$15,0),0))^($H2029-IND_SavePot!$H2029)</f>
        <v>4.6296812718212687E-3</v>
      </c>
      <c r="J2029" s="13">
        <f t="shared" si="116"/>
        <v>4.6296812718212687E-3</v>
      </c>
      <c r="K2029" s="2">
        <v>7</v>
      </c>
    </row>
    <row r="2030" spans="3:11">
      <c r="C2030" s="11" t="str">
        <f>IND_SavePot!C2030</f>
        <v>INDGDEFFPH-38</v>
      </c>
      <c r="D2030" s="11" t="str">
        <f>IND_SavePot!D2030</f>
        <v>IGDPH</v>
      </c>
      <c r="E2030" s="10" t="str">
        <f t="shared" si="115"/>
        <v>IGDPH</v>
      </c>
      <c r="F2030" s="10" t="s">
        <v>10</v>
      </c>
      <c r="G2030" s="10" t="s">
        <v>11</v>
      </c>
      <c r="H2030" s="10">
        <f t="shared" si="117"/>
        <v>2050</v>
      </c>
      <c r="I2030" s="13">
        <f>IND_SavePot!I2030*(1+HLOOKUP(MID(D2030,2,2),$M$9:$AF$15,MATCH(RIGHT(D2030,2),$M$9:$M$15,0),0))^($H2030-IND_SavePot!$H2030)</f>
        <v>4.6296812718212687E-3</v>
      </c>
      <c r="J2030" s="13">
        <f t="shared" si="116"/>
        <v>4.6296812718212687E-3</v>
      </c>
      <c r="K2030" s="2">
        <v>8</v>
      </c>
    </row>
    <row r="2031" spans="3:11">
      <c r="C2031" s="11" t="str">
        <f>IND_SavePot!C2031</f>
        <v>INDGDEFFSH-38</v>
      </c>
      <c r="D2031" s="11" t="str">
        <f>IND_SavePot!D2031</f>
        <v>IGDSH</v>
      </c>
      <c r="E2031" s="10" t="str">
        <f t="shared" si="115"/>
        <v>IGDSH</v>
      </c>
      <c r="F2031" s="10" t="s">
        <v>10</v>
      </c>
      <c r="G2031" s="10" t="s">
        <v>11</v>
      </c>
      <c r="H2031" s="10">
        <f t="shared" si="117"/>
        <v>2050</v>
      </c>
      <c r="I2031" s="13">
        <f>IND_SavePot!I2031*(1+HLOOKUP(MID(D2031,2,2),$M$9:$AF$15,MATCH(RIGHT(D2031,2),$M$9:$M$15,0),0))^($H2031-IND_SavePot!$H2031)</f>
        <v>0</v>
      </c>
      <c r="J2031" s="13">
        <f t="shared" si="116"/>
        <v>0</v>
      </c>
      <c r="K2031" s="2">
        <v>8</v>
      </c>
    </row>
    <row r="2032" spans="3:11">
      <c r="C2032" s="11" t="str">
        <f>IND_SavePot!C2032</f>
        <v>INDGDEFFLA-38</v>
      </c>
      <c r="D2032" s="11" t="str">
        <f>IND_SavePot!D2032</f>
        <v>IGDLA</v>
      </c>
      <c r="E2032" s="10" t="str">
        <f t="shared" si="115"/>
        <v>IGDLA</v>
      </c>
      <c r="F2032" s="10" t="s">
        <v>10</v>
      </c>
      <c r="G2032" s="10" t="s">
        <v>11</v>
      </c>
      <c r="H2032" s="10">
        <f t="shared" si="117"/>
        <v>2050</v>
      </c>
      <c r="I2032" s="13">
        <f>IND_SavePot!I2032*(1+HLOOKUP(MID(D2032,2,2),$M$9:$AF$15,MATCH(RIGHT(D2032,2),$M$9:$M$15,0),0))^($H2032-IND_SavePot!$H2032)</f>
        <v>4.1332486951754614E-3</v>
      </c>
      <c r="J2032" s="13">
        <f t="shared" si="116"/>
        <v>4.1332486951754614E-3</v>
      </c>
      <c r="K2032" s="2">
        <v>0</v>
      </c>
    </row>
    <row r="2033" spans="3:11">
      <c r="C2033" s="11" t="str">
        <f>IND_SavePot!C2033</f>
        <v>INDGDEFFEM-38</v>
      </c>
      <c r="D2033" s="11" t="str">
        <f>IND_SavePot!D2033</f>
        <v>IGDEM</v>
      </c>
      <c r="E2033" s="10" t="str">
        <f t="shared" si="115"/>
        <v>IGDEM</v>
      </c>
      <c r="F2033" s="10" t="s">
        <v>10</v>
      </c>
      <c r="G2033" s="10" t="s">
        <v>11</v>
      </c>
      <c r="H2033" s="10">
        <f t="shared" si="117"/>
        <v>2050</v>
      </c>
      <c r="I2033" s="13">
        <f>IND_SavePot!I2033*(1+HLOOKUP(MID(D2033,2,2),$M$9:$AF$15,MATCH(RIGHT(D2033,2),$M$9:$M$15,0),0))^($H2033-IND_SavePot!$H2033)</f>
        <v>3.6442413722937417E-3</v>
      </c>
      <c r="J2033" s="13">
        <f t="shared" si="116"/>
        <v>3.6442413722937417E-3</v>
      </c>
      <c r="K2033" s="2">
        <v>0</v>
      </c>
    </row>
    <row r="2034" spans="3:11">
      <c r="C2034" s="11" t="str">
        <f>IND_SavePot!C2034</f>
        <v>INDGDEFFTF-38</v>
      </c>
      <c r="D2034" s="11" t="str">
        <f>IND_SavePot!D2034</f>
        <v>IGDTF</v>
      </c>
      <c r="E2034" s="10" t="str">
        <f t="shared" si="115"/>
        <v>IGDTF</v>
      </c>
      <c r="F2034" s="10" t="s">
        <v>10</v>
      </c>
      <c r="G2034" s="10" t="s">
        <v>11</v>
      </c>
      <c r="H2034" s="10">
        <f t="shared" si="117"/>
        <v>2050</v>
      </c>
      <c r="I2034" s="13">
        <f>IND_SavePot!I2034*(1+HLOOKUP(MID(D2034,2,2),$M$9:$AF$15,MATCH(RIGHT(D2034,2),$M$9:$M$15,0),0))^($H2034-IND_SavePot!$H2034)</f>
        <v>0</v>
      </c>
      <c r="J2034" s="13">
        <f t="shared" si="116"/>
        <v>0</v>
      </c>
      <c r="K2034" s="2">
        <v>7</v>
      </c>
    </row>
    <row r="2035" spans="3:11">
      <c r="C2035" s="11" t="str">
        <f>IND_SavePot!C2035</f>
        <v>INDGDEFFPH-39</v>
      </c>
      <c r="D2035" s="11" t="str">
        <f>IND_SavePot!D2035</f>
        <v>IGDPH</v>
      </c>
      <c r="E2035" s="10" t="str">
        <f t="shared" si="115"/>
        <v>IGDPH</v>
      </c>
      <c r="F2035" s="10" t="s">
        <v>10</v>
      </c>
      <c r="G2035" s="10" t="s">
        <v>11</v>
      </c>
      <c r="H2035" s="10">
        <f t="shared" si="117"/>
        <v>2050</v>
      </c>
      <c r="I2035" s="13">
        <f>IND_SavePot!I2035*(1+HLOOKUP(MID(D2035,2,2),$M$9:$AF$15,MATCH(RIGHT(D2035,2),$M$9:$M$15,0),0))^($H2035-IND_SavePot!$H2035)</f>
        <v>4.6296812718212687E-3</v>
      </c>
      <c r="J2035" s="13">
        <f t="shared" si="116"/>
        <v>4.6296812718212687E-3</v>
      </c>
      <c r="K2035" s="2">
        <v>7</v>
      </c>
    </row>
    <row r="2036" spans="3:11">
      <c r="C2036" s="11" t="str">
        <f>IND_SavePot!C2036</f>
        <v>INDGDEFFPH-39</v>
      </c>
      <c r="D2036" s="11" t="str">
        <f>IND_SavePot!D2036</f>
        <v>IGDPH</v>
      </c>
      <c r="E2036" s="10" t="str">
        <f t="shared" si="115"/>
        <v>IGDPH</v>
      </c>
      <c r="F2036" s="10" t="s">
        <v>10</v>
      </c>
      <c r="G2036" s="10" t="s">
        <v>11</v>
      </c>
      <c r="H2036" s="10">
        <f t="shared" si="117"/>
        <v>2050</v>
      </c>
      <c r="I2036" s="13">
        <f>IND_SavePot!I2036*(1+HLOOKUP(MID(D2036,2,2),$M$9:$AF$15,MATCH(RIGHT(D2036,2),$M$9:$M$15,0),0))^($H2036-IND_SavePot!$H2036)</f>
        <v>4.6296812718212687E-3</v>
      </c>
      <c r="J2036" s="13">
        <f t="shared" si="116"/>
        <v>4.6296812718212687E-3</v>
      </c>
      <c r="K2036" s="2">
        <v>8</v>
      </c>
    </row>
    <row r="2037" spans="3:11">
      <c r="C2037" s="11" t="str">
        <f>IND_SavePot!C2037</f>
        <v>INDGDEFFSH-39</v>
      </c>
      <c r="D2037" s="11" t="str">
        <f>IND_SavePot!D2037</f>
        <v>IGDSH</v>
      </c>
      <c r="E2037" s="10" t="str">
        <f t="shared" si="115"/>
        <v>IGDSH</v>
      </c>
      <c r="F2037" s="10" t="s">
        <v>10</v>
      </c>
      <c r="G2037" s="10" t="s">
        <v>11</v>
      </c>
      <c r="H2037" s="10">
        <f t="shared" si="117"/>
        <v>2050</v>
      </c>
      <c r="I2037" s="13">
        <f>IND_SavePot!I2037*(1+HLOOKUP(MID(D2037,2,2),$M$9:$AF$15,MATCH(RIGHT(D2037,2),$M$9:$M$15,0),0))^($H2037-IND_SavePot!$H2037)</f>
        <v>0</v>
      </c>
      <c r="J2037" s="13">
        <f t="shared" si="116"/>
        <v>0</v>
      </c>
      <c r="K2037" s="2">
        <v>8</v>
      </c>
    </row>
    <row r="2038" spans="3:11">
      <c r="C2038" s="11" t="str">
        <f>IND_SavePot!C2038</f>
        <v>INDGDEFFLA-39</v>
      </c>
      <c r="D2038" s="11" t="str">
        <f>IND_SavePot!D2038</f>
        <v>IGDLA</v>
      </c>
      <c r="E2038" s="10" t="str">
        <f t="shared" si="115"/>
        <v>IGDLA</v>
      </c>
      <c r="F2038" s="10" t="s">
        <v>10</v>
      </c>
      <c r="G2038" s="10" t="s">
        <v>11</v>
      </c>
      <c r="H2038" s="10">
        <f t="shared" si="117"/>
        <v>2050</v>
      </c>
      <c r="I2038" s="13">
        <f>IND_SavePot!I2038*(1+HLOOKUP(MID(D2038,2,2),$M$9:$AF$15,MATCH(RIGHT(D2038,2),$M$9:$M$15,0),0))^($H2038-IND_SavePot!$H2038)</f>
        <v>4.1332486951754614E-3</v>
      </c>
      <c r="J2038" s="13">
        <f t="shared" si="116"/>
        <v>4.1332486951754614E-3</v>
      </c>
      <c r="K2038" s="2">
        <v>0</v>
      </c>
    </row>
    <row r="2039" spans="3:11">
      <c r="C2039" s="11" t="str">
        <f>IND_SavePot!C2039</f>
        <v>INDGDEFFEM-39</v>
      </c>
      <c r="D2039" s="11" t="str">
        <f>IND_SavePot!D2039</f>
        <v>IGDEM</v>
      </c>
      <c r="E2039" s="10" t="str">
        <f t="shared" si="115"/>
        <v>IGDEM</v>
      </c>
      <c r="F2039" s="10" t="s">
        <v>10</v>
      </c>
      <c r="G2039" s="10" t="s">
        <v>11</v>
      </c>
      <c r="H2039" s="10">
        <f t="shared" si="117"/>
        <v>2050</v>
      </c>
      <c r="I2039" s="13">
        <f>IND_SavePot!I2039*(1+HLOOKUP(MID(D2039,2,2),$M$9:$AF$15,MATCH(RIGHT(D2039,2),$M$9:$M$15,0),0))^($H2039-IND_SavePot!$H2039)</f>
        <v>3.6442413722937625E-3</v>
      </c>
      <c r="J2039" s="13">
        <f t="shared" si="116"/>
        <v>3.6442413722937625E-3</v>
      </c>
      <c r="K2039" s="2">
        <v>0</v>
      </c>
    </row>
    <row r="2040" spans="3:11">
      <c r="C2040" s="11" t="str">
        <f>IND_SavePot!C2040</f>
        <v>INDGDEFFTF-39</v>
      </c>
      <c r="D2040" s="11" t="str">
        <f>IND_SavePot!D2040</f>
        <v>IGDTF</v>
      </c>
      <c r="E2040" s="10" t="str">
        <f t="shared" si="115"/>
        <v>IGDTF</v>
      </c>
      <c r="F2040" s="10" t="s">
        <v>10</v>
      </c>
      <c r="G2040" s="10" t="s">
        <v>11</v>
      </c>
      <c r="H2040" s="10">
        <f t="shared" si="117"/>
        <v>2050</v>
      </c>
      <c r="I2040" s="13">
        <f>IND_SavePot!I2040*(1+HLOOKUP(MID(D2040,2,2),$M$9:$AF$15,MATCH(RIGHT(D2040,2),$M$9:$M$15,0),0))^($H2040-IND_SavePot!$H2040)</f>
        <v>0</v>
      </c>
      <c r="J2040" s="13">
        <f t="shared" si="116"/>
        <v>0</v>
      </c>
      <c r="K2040" s="2">
        <v>7</v>
      </c>
    </row>
    <row r="2041" spans="3:11">
      <c r="C2041" s="11" t="str">
        <f>IND_SavePot!C2041</f>
        <v>INDGDEFFPH-40</v>
      </c>
      <c r="D2041" s="11" t="str">
        <f>IND_SavePot!D2041</f>
        <v>IGDPH</v>
      </c>
      <c r="E2041" s="10" t="str">
        <f t="shared" si="115"/>
        <v>IGDPH</v>
      </c>
      <c r="F2041" s="10" t="s">
        <v>10</v>
      </c>
      <c r="G2041" s="10" t="s">
        <v>11</v>
      </c>
      <c r="H2041" s="10">
        <f t="shared" si="117"/>
        <v>2050</v>
      </c>
      <c r="I2041" s="13">
        <f>IND_SavePot!I2041*(1+HLOOKUP(MID(D2041,2,2),$M$9:$AF$15,MATCH(RIGHT(D2041,2),$M$9:$M$15,0),0))^($H2041-IND_SavePot!$H2041)</f>
        <v>4.6296812718212687E-3</v>
      </c>
      <c r="J2041" s="13">
        <f t="shared" si="116"/>
        <v>4.6296812718212687E-3</v>
      </c>
      <c r="K2041" s="2">
        <v>7</v>
      </c>
    </row>
    <row r="2042" spans="3:11">
      <c r="C2042" s="11" t="str">
        <f>IND_SavePot!C2042</f>
        <v>INDGDEFFPH-40</v>
      </c>
      <c r="D2042" s="11" t="str">
        <f>IND_SavePot!D2042</f>
        <v>IGDPH</v>
      </c>
      <c r="E2042" s="10" t="str">
        <f t="shared" si="115"/>
        <v>IGDPH</v>
      </c>
      <c r="F2042" s="10" t="s">
        <v>10</v>
      </c>
      <c r="G2042" s="10" t="s">
        <v>11</v>
      </c>
      <c r="H2042" s="10">
        <f t="shared" si="117"/>
        <v>2050</v>
      </c>
      <c r="I2042" s="13">
        <f>IND_SavePot!I2042*(1+HLOOKUP(MID(D2042,2,2),$M$9:$AF$15,MATCH(RIGHT(D2042,2),$M$9:$M$15,0),0))^($H2042-IND_SavePot!$H2042)</f>
        <v>4.6296812718212687E-3</v>
      </c>
      <c r="J2042" s="13">
        <f t="shared" si="116"/>
        <v>4.6296812718212687E-3</v>
      </c>
      <c r="K2042" s="2">
        <v>8</v>
      </c>
    </row>
    <row r="2043" spans="3:11">
      <c r="C2043" s="11" t="str">
        <f>IND_SavePot!C2043</f>
        <v>INDGDEFFSH-40</v>
      </c>
      <c r="D2043" s="11" t="str">
        <f>IND_SavePot!D2043</f>
        <v>IGDSH</v>
      </c>
      <c r="E2043" s="10" t="str">
        <f t="shared" si="115"/>
        <v>IGDSH</v>
      </c>
      <c r="F2043" s="10" t="s">
        <v>10</v>
      </c>
      <c r="G2043" s="10" t="s">
        <v>11</v>
      </c>
      <c r="H2043" s="10">
        <f t="shared" si="117"/>
        <v>2050</v>
      </c>
      <c r="I2043" s="13">
        <f>IND_SavePot!I2043*(1+HLOOKUP(MID(D2043,2,2),$M$9:$AF$15,MATCH(RIGHT(D2043,2),$M$9:$M$15,0),0))^($H2043-IND_SavePot!$H2043)</f>
        <v>0</v>
      </c>
      <c r="J2043" s="13">
        <f t="shared" si="116"/>
        <v>0</v>
      </c>
      <c r="K2043" s="2">
        <v>8</v>
      </c>
    </row>
    <row r="2044" spans="3:11">
      <c r="C2044" s="11" t="str">
        <f>IND_SavePot!C2044</f>
        <v>INDGDEFFLA-40</v>
      </c>
      <c r="D2044" s="11" t="str">
        <f>IND_SavePot!D2044</f>
        <v>IGDLA</v>
      </c>
      <c r="E2044" s="10" t="str">
        <f t="shared" si="115"/>
        <v>IGDLA</v>
      </c>
      <c r="F2044" s="10" t="s">
        <v>10</v>
      </c>
      <c r="G2044" s="10" t="s">
        <v>11</v>
      </c>
      <c r="H2044" s="10">
        <f t="shared" si="117"/>
        <v>2050</v>
      </c>
      <c r="I2044" s="13">
        <f>IND_SavePot!I2044*(1+HLOOKUP(MID(D2044,2,2),$M$9:$AF$15,MATCH(RIGHT(D2044,2),$M$9:$M$15,0),0))^($H2044-IND_SavePot!$H2044)</f>
        <v>4.1332486951754614E-3</v>
      </c>
      <c r="J2044" s="13">
        <f t="shared" si="116"/>
        <v>4.1332486951754614E-3</v>
      </c>
      <c r="K2044" s="2">
        <v>0</v>
      </c>
    </row>
    <row r="2045" spans="3:11">
      <c r="C2045" s="11" t="str">
        <f>IND_SavePot!C2045</f>
        <v>INDGDEFFEM-40</v>
      </c>
      <c r="D2045" s="11" t="str">
        <f>IND_SavePot!D2045</f>
        <v>IGDEM</v>
      </c>
      <c r="E2045" s="10" t="str">
        <f t="shared" si="115"/>
        <v>IGDEM</v>
      </c>
      <c r="F2045" s="10" t="s">
        <v>10</v>
      </c>
      <c r="G2045" s="10" t="s">
        <v>11</v>
      </c>
      <c r="H2045" s="10">
        <f t="shared" si="117"/>
        <v>2050</v>
      </c>
      <c r="I2045" s="13">
        <f>IND_SavePot!I2045*(1+HLOOKUP(MID(D2045,2,2),$M$9:$AF$15,MATCH(RIGHT(D2045,2),$M$9:$M$15,0),0))^($H2045-IND_SavePot!$H2045)</f>
        <v>3.6442413722937625E-3</v>
      </c>
      <c r="J2045" s="13">
        <f t="shared" si="116"/>
        <v>3.6442413722937625E-3</v>
      </c>
      <c r="K2045" s="2">
        <v>0</v>
      </c>
    </row>
    <row r="2046" spans="3:11">
      <c r="C2046" s="11" t="str">
        <f>IND_SavePot!C2046</f>
        <v>INDGDEFFTF-40</v>
      </c>
      <c r="D2046" s="11" t="str">
        <f>IND_SavePot!D2046</f>
        <v>IGDTF</v>
      </c>
      <c r="E2046" s="10" t="str">
        <f t="shared" si="115"/>
        <v>IGDTF</v>
      </c>
      <c r="F2046" s="10" t="s">
        <v>10</v>
      </c>
      <c r="G2046" s="10" t="s">
        <v>11</v>
      </c>
      <c r="H2046" s="10">
        <f t="shared" si="117"/>
        <v>2050</v>
      </c>
      <c r="I2046" s="13">
        <f>IND_SavePot!I2046*(1+HLOOKUP(MID(D2046,2,2),$M$9:$AF$15,MATCH(RIGHT(D2046,2),$M$9:$M$15,0),0))^($H2046-IND_SavePot!$H2046)</f>
        <v>0</v>
      </c>
      <c r="J2046" s="13">
        <f t="shared" si="116"/>
        <v>0</v>
      </c>
      <c r="K2046" s="2">
        <v>7</v>
      </c>
    </row>
    <row r="2047" spans="3:11">
      <c r="C2047" s="11" t="str">
        <f>IND_SavePot!C2047</f>
        <v>INDGDEFFPH-41</v>
      </c>
      <c r="D2047" s="11" t="str">
        <f>IND_SavePot!D2047</f>
        <v>IGDPH</v>
      </c>
      <c r="E2047" s="10" t="str">
        <f t="shared" si="115"/>
        <v>IGDPH</v>
      </c>
      <c r="F2047" s="10" t="s">
        <v>10</v>
      </c>
      <c r="G2047" s="10" t="s">
        <v>11</v>
      </c>
      <c r="H2047" s="10">
        <f t="shared" si="117"/>
        <v>2050</v>
      </c>
      <c r="I2047" s="13">
        <f>IND_SavePot!I2047*(1+HLOOKUP(MID(D2047,2,2),$M$9:$AF$15,MATCH(RIGHT(D2047,2),$M$9:$M$15,0),0))^($H2047-IND_SavePot!$H2047)</f>
        <v>4.535131322149959E-3</v>
      </c>
      <c r="J2047" s="13">
        <f t="shared" si="116"/>
        <v>4.535131322149959E-3</v>
      </c>
      <c r="K2047" s="2">
        <v>6</v>
      </c>
    </row>
    <row r="2048" spans="3:11">
      <c r="C2048" s="11" t="str">
        <f>IND_SavePot!C2048</f>
        <v>INDGDEFFPH-41</v>
      </c>
      <c r="D2048" s="11" t="str">
        <f>IND_SavePot!D2048</f>
        <v>IGDPH</v>
      </c>
      <c r="E2048" s="10" t="str">
        <f t="shared" si="115"/>
        <v>IGDPH</v>
      </c>
      <c r="F2048" s="10" t="s">
        <v>10</v>
      </c>
      <c r="G2048" s="10" t="s">
        <v>11</v>
      </c>
      <c r="H2048" s="10">
        <f t="shared" si="117"/>
        <v>2050</v>
      </c>
      <c r="I2048" s="13">
        <f>IND_SavePot!I2048*(1+HLOOKUP(MID(D2048,2,2),$M$9:$AF$15,MATCH(RIGHT(D2048,2),$M$9:$M$15,0),0))^($H2048-IND_SavePot!$H2048)</f>
        <v>4.535131322149959E-3</v>
      </c>
      <c r="J2048" s="13">
        <f t="shared" si="116"/>
        <v>4.535131322149959E-3</v>
      </c>
      <c r="K2048" s="2">
        <v>8</v>
      </c>
    </row>
    <row r="2049" spans="3:11">
      <c r="C2049" s="11" t="str">
        <f>IND_SavePot!C2049</f>
        <v>INDGDEFFSH-41</v>
      </c>
      <c r="D2049" s="11" t="str">
        <f>IND_SavePot!D2049</f>
        <v>IGDSH</v>
      </c>
      <c r="E2049" s="10" t="str">
        <f t="shared" si="115"/>
        <v>IGDSH</v>
      </c>
      <c r="F2049" s="10" t="s">
        <v>10</v>
      </c>
      <c r="G2049" s="10" t="s">
        <v>11</v>
      </c>
      <c r="H2049" s="10">
        <f t="shared" si="117"/>
        <v>2050</v>
      </c>
      <c r="I2049" s="13">
        <f>IND_SavePot!I2049*(1+HLOOKUP(MID(D2049,2,2),$M$9:$AF$15,MATCH(RIGHT(D2049,2),$M$9:$M$15,0),0))^($H2049-IND_SavePot!$H2049)</f>
        <v>8.5991497739393991E-3</v>
      </c>
      <c r="J2049" s="13">
        <f t="shared" si="116"/>
        <v>8.5991497739393991E-3</v>
      </c>
      <c r="K2049" s="2">
        <v>8</v>
      </c>
    </row>
    <row r="2050" spans="3:11">
      <c r="C2050" s="11" t="str">
        <f>IND_SavePot!C2050</f>
        <v>INDGDEFFLA-41</v>
      </c>
      <c r="D2050" s="11" t="str">
        <f>IND_SavePot!D2050</f>
        <v>IGDLA</v>
      </c>
      <c r="E2050" s="10" t="str">
        <f t="shared" si="115"/>
        <v>IGDLA</v>
      </c>
      <c r="F2050" s="10" t="s">
        <v>10</v>
      </c>
      <c r="G2050" s="10" t="s">
        <v>11</v>
      </c>
      <c r="H2050" s="10">
        <f t="shared" si="117"/>
        <v>2050</v>
      </c>
      <c r="I2050" s="13">
        <f>IND_SavePot!I2050*(1+HLOOKUP(MID(D2050,2,2),$M$9:$AF$15,MATCH(RIGHT(D2050,2),$M$9:$M$15,0),0))^($H2050-IND_SavePot!$H2050)</f>
        <v>7.4818215346076911E-3</v>
      </c>
      <c r="J2050" s="13">
        <f t="shared" si="116"/>
        <v>7.4818215346076911E-3</v>
      </c>
      <c r="K2050" s="2">
        <v>0</v>
      </c>
    </row>
    <row r="2051" spans="3:11">
      <c r="C2051" s="11" t="str">
        <f>IND_SavePot!C2051</f>
        <v>INDGDEFFEM-41</v>
      </c>
      <c r="D2051" s="11" t="str">
        <f>IND_SavePot!D2051</f>
        <v>IGDEM</v>
      </c>
      <c r="E2051" s="10" t="str">
        <f t="shared" si="115"/>
        <v>IGDEM</v>
      </c>
      <c r="F2051" s="10" t="s">
        <v>10</v>
      </c>
      <c r="G2051" s="10" t="s">
        <v>11</v>
      </c>
      <c r="H2051" s="10">
        <f t="shared" si="117"/>
        <v>2050</v>
      </c>
      <c r="I2051" s="13">
        <f>IND_SavePot!I2051*(1+HLOOKUP(MID(D2051,2,2),$M$9:$AF$15,MATCH(RIGHT(D2051,2),$M$9:$M$15,0),0))^($H2051-IND_SavePot!$H2051)</f>
        <v>1.8489159360311352E-3</v>
      </c>
      <c r="J2051" s="13">
        <f t="shared" si="116"/>
        <v>1.8489159360311352E-3</v>
      </c>
      <c r="K2051" s="2">
        <v>0</v>
      </c>
    </row>
    <row r="2052" spans="3:11">
      <c r="C2052" s="11" t="str">
        <f>IND_SavePot!C2052</f>
        <v>INDGDEFFTF-41</v>
      </c>
      <c r="D2052" s="11" t="str">
        <f>IND_SavePot!D2052</f>
        <v>IGDTF</v>
      </c>
      <c r="E2052" s="10" t="str">
        <f t="shared" si="115"/>
        <v>IGDTF</v>
      </c>
      <c r="F2052" s="10" t="s">
        <v>10</v>
      </c>
      <c r="G2052" s="10" t="s">
        <v>11</v>
      </c>
      <c r="H2052" s="10">
        <f t="shared" si="117"/>
        <v>2050</v>
      </c>
      <c r="I2052" s="13">
        <f>IND_SavePot!I2052*(1+HLOOKUP(MID(D2052,2,2),$M$9:$AF$15,MATCH(RIGHT(D2052,2),$M$9:$M$15,0),0))^($H2052-IND_SavePot!$H2052)</f>
        <v>0</v>
      </c>
      <c r="J2052" s="13">
        <f t="shared" si="116"/>
        <v>0</v>
      </c>
      <c r="K2052" s="2">
        <v>6</v>
      </c>
    </row>
    <row r="2053" spans="3:11">
      <c r="C2053" s="11" t="str">
        <f>IND_SavePot!C2053</f>
        <v>INDGDEFFPH-42</v>
      </c>
      <c r="D2053" s="11" t="str">
        <f>IND_SavePot!D2053</f>
        <v>IGDPH</v>
      </c>
      <c r="E2053" s="10" t="str">
        <f t="shared" si="115"/>
        <v>IGDPH</v>
      </c>
      <c r="F2053" s="10" t="s">
        <v>10</v>
      </c>
      <c r="G2053" s="10" t="s">
        <v>11</v>
      </c>
      <c r="H2053" s="10">
        <f t="shared" si="117"/>
        <v>2050</v>
      </c>
      <c r="I2053" s="13">
        <f>IND_SavePot!I2053*(1+HLOOKUP(MID(D2053,2,2),$M$9:$AF$15,MATCH(RIGHT(D2053,2),$M$9:$M$15,0),0))^($H2053-IND_SavePot!$H2053)</f>
        <v>4.5351313221500206E-3</v>
      </c>
      <c r="J2053" s="13">
        <f t="shared" si="116"/>
        <v>4.5351313221500206E-3</v>
      </c>
      <c r="K2053" s="2">
        <v>6</v>
      </c>
    </row>
    <row r="2054" spans="3:11">
      <c r="C2054" s="11" t="str">
        <f>IND_SavePot!C2054</f>
        <v>INDGDEFFPH-42</v>
      </c>
      <c r="D2054" s="11" t="str">
        <f>IND_SavePot!D2054</f>
        <v>IGDPH</v>
      </c>
      <c r="E2054" s="10" t="str">
        <f t="shared" si="115"/>
        <v>IGDPH</v>
      </c>
      <c r="F2054" s="10" t="s">
        <v>10</v>
      </c>
      <c r="G2054" s="10" t="s">
        <v>11</v>
      </c>
      <c r="H2054" s="10">
        <f t="shared" si="117"/>
        <v>2050</v>
      </c>
      <c r="I2054" s="13">
        <f>IND_SavePot!I2054*(1+HLOOKUP(MID(D2054,2,2),$M$9:$AF$15,MATCH(RIGHT(D2054,2),$M$9:$M$15,0),0))^($H2054-IND_SavePot!$H2054)</f>
        <v>4.5351313221500206E-3</v>
      </c>
      <c r="J2054" s="13">
        <f t="shared" si="116"/>
        <v>4.5351313221500206E-3</v>
      </c>
      <c r="K2054" s="2">
        <v>8</v>
      </c>
    </row>
    <row r="2055" spans="3:11">
      <c r="C2055" s="11" t="str">
        <f>IND_SavePot!C2055</f>
        <v>INDGDEFFSH-42</v>
      </c>
      <c r="D2055" s="11" t="str">
        <f>IND_SavePot!D2055</f>
        <v>IGDSH</v>
      </c>
      <c r="E2055" s="10" t="str">
        <f t="shared" si="115"/>
        <v>IGDSH</v>
      </c>
      <c r="F2055" s="10" t="s">
        <v>10</v>
      </c>
      <c r="G2055" s="10" t="s">
        <v>11</v>
      </c>
      <c r="H2055" s="10">
        <f t="shared" si="117"/>
        <v>2050</v>
      </c>
      <c r="I2055" s="13">
        <f>IND_SavePot!I2055*(1+HLOOKUP(MID(D2055,2,2),$M$9:$AF$15,MATCH(RIGHT(D2055,2),$M$9:$M$15,0),0))^($H2055-IND_SavePot!$H2055)</f>
        <v>8.5991497739395066E-3</v>
      </c>
      <c r="J2055" s="13">
        <f t="shared" si="116"/>
        <v>8.5991497739395066E-3</v>
      </c>
      <c r="K2055" s="2">
        <v>8</v>
      </c>
    </row>
    <row r="2056" spans="3:11">
      <c r="C2056" s="11" t="str">
        <f>IND_SavePot!C2056</f>
        <v>INDGDEFFLA-42</v>
      </c>
      <c r="D2056" s="11" t="str">
        <f>IND_SavePot!D2056</f>
        <v>IGDLA</v>
      </c>
      <c r="E2056" s="10" t="str">
        <f t="shared" ref="E2056:E2119" si="118">D2056</f>
        <v>IGDLA</v>
      </c>
      <c r="F2056" s="10" t="s">
        <v>10</v>
      </c>
      <c r="G2056" s="10" t="s">
        <v>11</v>
      </c>
      <c r="H2056" s="10">
        <f t="shared" si="117"/>
        <v>2050</v>
      </c>
      <c r="I2056" s="13">
        <f>IND_SavePot!I2056*(1+HLOOKUP(MID(D2056,2,2),$M$9:$AF$15,MATCH(RIGHT(D2056,2),$M$9:$M$15,0),0))^($H2056-IND_SavePot!$H2056)</f>
        <v>7.4818215346078992E-3</v>
      </c>
      <c r="J2056" s="13">
        <f t="shared" ref="J2056:J2119" si="119">I2056</f>
        <v>7.4818215346078992E-3</v>
      </c>
      <c r="K2056" s="2">
        <v>0</v>
      </c>
    </row>
    <row r="2057" spans="3:11">
      <c r="C2057" s="11" t="str">
        <f>IND_SavePot!C2057</f>
        <v>INDGDEFFEM-42</v>
      </c>
      <c r="D2057" s="11" t="str">
        <f>IND_SavePot!D2057</f>
        <v>IGDEM</v>
      </c>
      <c r="E2057" s="10" t="str">
        <f t="shared" si="118"/>
        <v>IGDEM</v>
      </c>
      <c r="F2057" s="10" t="s">
        <v>10</v>
      </c>
      <c r="G2057" s="10" t="s">
        <v>11</v>
      </c>
      <c r="H2057" s="10">
        <f t="shared" ref="H2057:H2120" si="120">H2056</f>
        <v>2050</v>
      </c>
      <c r="I2057" s="13">
        <f>IND_SavePot!I2057*(1+HLOOKUP(MID(D2057,2,2),$M$9:$AF$15,MATCH(RIGHT(D2057,2),$M$9:$M$15,0),0))^($H2057-IND_SavePot!$H2057)</f>
        <v>1.8489159360311556E-3</v>
      </c>
      <c r="J2057" s="13">
        <f t="shared" si="119"/>
        <v>1.8489159360311556E-3</v>
      </c>
      <c r="K2057" s="2">
        <v>0</v>
      </c>
    </row>
    <row r="2058" spans="3:11">
      <c r="C2058" s="11" t="str">
        <f>IND_SavePot!C2058</f>
        <v>INDGDEFFTF-42</v>
      </c>
      <c r="D2058" s="11" t="str">
        <f>IND_SavePot!D2058</f>
        <v>IGDTF</v>
      </c>
      <c r="E2058" s="10" t="str">
        <f t="shared" si="118"/>
        <v>IGDTF</v>
      </c>
      <c r="F2058" s="10" t="s">
        <v>10</v>
      </c>
      <c r="G2058" s="10" t="s">
        <v>11</v>
      </c>
      <c r="H2058" s="10">
        <f t="shared" si="120"/>
        <v>2050</v>
      </c>
      <c r="I2058" s="13">
        <f>IND_SavePot!I2058*(1+HLOOKUP(MID(D2058,2,2),$M$9:$AF$15,MATCH(RIGHT(D2058,2),$M$9:$M$15,0),0))^($H2058-IND_SavePot!$H2058)</f>
        <v>0</v>
      </c>
      <c r="J2058" s="13">
        <f t="shared" si="119"/>
        <v>0</v>
      </c>
      <c r="K2058" s="2">
        <v>6</v>
      </c>
    </row>
    <row r="2059" spans="3:11">
      <c r="C2059" s="11" t="str">
        <f>IND_SavePot!C2059</f>
        <v>INDGDEFFPH-43</v>
      </c>
      <c r="D2059" s="11" t="str">
        <f>IND_SavePot!D2059</f>
        <v>IGDPH</v>
      </c>
      <c r="E2059" s="10" t="str">
        <f t="shared" si="118"/>
        <v>IGDPH</v>
      </c>
      <c r="F2059" s="10" t="s">
        <v>10</v>
      </c>
      <c r="G2059" s="10" t="s">
        <v>11</v>
      </c>
      <c r="H2059" s="10">
        <f t="shared" si="120"/>
        <v>2050</v>
      </c>
      <c r="I2059" s="13">
        <f>IND_SavePot!I2059*(1+HLOOKUP(MID(D2059,2,2),$M$9:$AF$15,MATCH(RIGHT(D2059,2),$M$9:$M$15,0),0))^($H2059-IND_SavePot!$H2059)</f>
        <v>4.5351313221499894E-3</v>
      </c>
      <c r="J2059" s="13">
        <f t="shared" si="119"/>
        <v>4.5351313221499894E-3</v>
      </c>
      <c r="K2059" s="2">
        <v>6</v>
      </c>
    </row>
    <row r="2060" spans="3:11">
      <c r="C2060" s="11" t="str">
        <f>IND_SavePot!C2060</f>
        <v>INDGDEFFPH-43</v>
      </c>
      <c r="D2060" s="11" t="str">
        <f>IND_SavePot!D2060</f>
        <v>IGDPH</v>
      </c>
      <c r="E2060" s="10" t="str">
        <f t="shared" si="118"/>
        <v>IGDPH</v>
      </c>
      <c r="F2060" s="10" t="s">
        <v>10</v>
      </c>
      <c r="G2060" s="10" t="s">
        <v>11</v>
      </c>
      <c r="H2060" s="10">
        <f t="shared" si="120"/>
        <v>2050</v>
      </c>
      <c r="I2060" s="13">
        <f>IND_SavePot!I2060*(1+HLOOKUP(MID(D2060,2,2),$M$9:$AF$15,MATCH(RIGHT(D2060,2),$M$9:$M$15,0),0))^($H2060-IND_SavePot!$H2060)</f>
        <v>4.5351313221499894E-3</v>
      </c>
      <c r="J2060" s="13">
        <f t="shared" si="119"/>
        <v>4.5351313221499894E-3</v>
      </c>
      <c r="K2060" s="2">
        <v>8</v>
      </c>
    </row>
    <row r="2061" spans="3:11">
      <c r="C2061" s="11" t="str">
        <f>IND_SavePot!C2061</f>
        <v>INDGDEFFSH-43</v>
      </c>
      <c r="D2061" s="11" t="str">
        <f>IND_SavePot!D2061</f>
        <v>IGDSH</v>
      </c>
      <c r="E2061" s="10" t="str">
        <f t="shared" si="118"/>
        <v>IGDSH</v>
      </c>
      <c r="F2061" s="10" t="s">
        <v>10</v>
      </c>
      <c r="G2061" s="10" t="s">
        <v>11</v>
      </c>
      <c r="H2061" s="10">
        <f t="shared" si="120"/>
        <v>2050</v>
      </c>
      <c r="I2061" s="13">
        <f>IND_SavePot!I2061*(1+HLOOKUP(MID(D2061,2,2),$M$9:$AF$15,MATCH(RIGHT(D2061,2),$M$9:$M$15,0),0))^($H2061-IND_SavePot!$H2061)</f>
        <v>8.5991497739394546E-3</v>
      </c>
      <c r="J2061" s="13">
        <f t="shared" si="119"/>
        <v>8.5991497739394546E-3</v>
      </c>
      <c r="K2061" s="2">
        <v>8</v>
      </c>
    </row>
    <row r="2062" spans="3:11">
      <c r="C2062" s="11" t="str">
        <f>IND_SavePot!C2062</f>
        <v>INDGDEFFLA-43</v>
      </c>
      <c r="D2062" s="11" t="str">
        <f>IND_SavePot!D2062</f>
        <v>IGDLA</v>
      </c>
      <c r="E2062" s="10" t="str">
        <f t="shared" si="118"/>
        <v>IGDLA</v>
      </c>
      <c r="F2062" s="10" t="s">
        <v>10</v>
      </c>
      <c r="G2062" s="10" t="s">
        <v>11</v>
      </c>
      <c r="H2062" s="10">
        <f t="shared" si="120"/>
        <v>2050</v>
      </c>
      <c r="I2062" s="13">
        <f>IND_SavePot!I2062*(1+HLOOKUP(MID(D2062,2,2),$M$9:$AF$15,MATCH(RIGHT(D2062,2),$M$9:$M$15,0),0))^($H2062-IND_SavePot!$H2062)</f>
        <v>7.4818215346078394E-3</v>
      </c>
      <c r="J2062" s="13">
        <f t="shared" si="119"/>
        <v>7.4818215346078394E-3</v>
      </c>
      <c r="K2062" s="2">
        <v>0</v>
      </c>
    </row>
    <row r="2063" spans="3:11">
      <c r="C2063" s="11" t="str">
        <f>IND_SavePot!C2063</f>
        <v>INDGDEFFEM-43</v>
      </c>
      <c r="D2063" s="11" t="str">
        <f>IND_SavePot!D2063</f>
        <v>IGDEM</v>
      </c>
      <c r="E2063" s="10" t="str">
        <f t="shared" si="118"/>
        <v>IGDEM</v>
      </c>
      <c r="F2063" s="10" t="s">
        <v>10</v>
      </c>
      <c r="G2063" s="10" t="s">
        <v>11</v>
      </c>
      <c r="H2063" s="10">
        <f t="shared" si="120"/>
        <v>2050</v>
      </c>
      <c r="I2063" s="13">
        <f>IND_SavePot!I2063*(1+HLOOKUP(MID(D2063,2,2),$M$9:$AF$15,MATCH(RIGHT(D2063,2),$M$9:$M$15,0),0))^($H2063-IND_SavePot!$H2063)</f>
        <v>1.8489159360311352E-3</v>
      </c>
      <c r="J2063" s="13">
        <f t="shared" si="119"/>
        <v>1.8489159360311352E-3</v>
      </c>
      <c r="K2063" s="2">
        <v>0</v>
      </c>
    </row>
    <row r="2064" spans="3:11">
      <c r="C2064" s="11" t="str">
        <f>IND_SavePot!C2064</f>
        <v>INDGDEFFTF-43</v>
      </c>
      <c r="D2064" s="11" t="str">
        <f>IND_SavePot!D2064</f>
        <v>IGDTF</v>
      </c>
      <c r="E2064" s="10" t="str">
        <f t="shared" si="118"/>
        <v>IGDTF</v>
      </c>
      <c r="F2064" s="10" t="s">
        <v>10</v>
      </c>
      <c r="G2064" s="10" t="s">
        <v>11</v>
      </c>
      <c r="H2064" s="10">
        <f t="shared" si="120"/>
        <v>2050</v>
      </c>
      <c r="I2064" s="13">
        <f>IND_SavePot!I2064*(1+HLOOKUP(MID(D2064,2,2),$M$9:$AF$15,MATCH(RIGHT(D2064,2),$M$9:$M$15,0),0))^($H2064-IND_SavePot!$H2064)</f>
        <v>0</v>
      </c>
      <c r="J2064" s="13">
        <f t="shared" si="119"/>
        <v>0</v>
      </c>
      <c r="K2064" s="2">
        <v>6</v>
      </c>
    </row>
    <row r="2065" spans="3:11">
      <c r="C2065" s="11" t="str">
        <f>IND_SavePot!C2065</f>
        <v>INDGDEFFPH-44</v>
      </c>
      <c r="D2065" s="11" t="str">
        <f>IND_SavePot!D2065</f>
        <v>IGDPH</v>
      </c>
      <c r="E2065" s="10" t="str">
        <f t="shared" si="118"/>
        <v>IGDPH</v>
      </c>
      <c r="F2065" s="10" t="s">
        <v>10</v>
      </c>
      <c r="G2065" s="10" t="s">
        <v>11</v>
      </c>
      <c r="H2065" s="10">
        <f t="shared" si="120"/>
        <v>2050</v>
      </c>
      <c r="I2065" s="13">
        <f>IND_SavePot!I2065*(1+HLOOKUP(MID(D2065,2,2),$M$9:$AF$15,MATCH(RIGHT(D2065,2),$M$9:$M$15,0),0))^($H2065-IND_SavePot!$H2065)</f>
        <v>4.5351313221500206E-3</v>
      </c>
      <c r="J2065" s="13">
        <f t="shared" si="119"/>
        <v>4.5351313221500206E-3</v>
      </c>
      <c r="K2065" s="2">
        <v>6</v>
      </c>
    </row>
    <row r="2066" spans="3:11">
      <c r="C2066" s="11" t="str">
        <f>IND_SavePot!C2066</f>
        <v>INDGDEFFPH-44</v>
      </c>
      <c r="D2066" s="11" t="str">
        <f>IND_SavePot!D2066</f>
        <v>IGDPH</v>
      </c>
      <c r="E2066" s="10" t="str">
        <f t="shared" si="118"/>
        <v>IGDPH</v>
      </c>
      <c r="F2066" s="10" t="s">
        <v>10</v>
      </c>
      <c r="G2066" s="10" t="s">
        <v>11</v>
      </c>
      <c r="H2066" s="10">
        <f t="shared" si="120"/>
        <v>2050</v>
      </c>
      <c r="I2066" s="13">
        <f>IND_SavePot!I2066*(1+HLOOKUP(MID(D2066,2,2),$M$9:$AF$15,MATCH(RIGHT(D2066,2),$M$9:$M$15,0),0))^($H2066-IND_SavePot!$H2066)</f>
        <v>4.5351313221500206E-3</v>
      </c>
      <c r="J2066" s="13">
        <f t="shared" si="119"/>
        <v>4.5351313221500206E-3</v>
      </c>
      <c r="K2066" s="2">
        <v>8</v>
      </c>
    </row>
    <row r="2067" spans="3:11">
      <c r="C2067" s="11" t="str">
        <f>IND_SavePot!C2067</f>
        <v>INDGDEFFSH-44</v>
      </c>
      <c r="D2067" s="11" t="str">
        <f>IND_SavePot!D2067</f>
        <v>IGDSH</v>
      </c>
      <c r="E2067" s="10" t="str">
        <f t="shared" si="118"/>
        <v>IGDSH</v>
      </c>
      <c r="F2067" s="10" t="s">
        <v>10</v>
      </c>
      <c r="G2067" s="10" t="s">
        <v>11</v>
      </c>
      <c r="H2067" s="10">
        <f t="shared" si="120"/>
        <v>2050</v>
      </c>
      <c r="I2067" s="13">
        <f>IND_SavePot!I2067*(1+HLOOKUP(MID(D2067,2,2),$M$9:$AF$15,MATCH(RIGHT(D2067,2),$M$9:$M$15,0),0))^($H2067-IND_SavePot!$H2067)</f>
        <v>8.5991497739395066E-3</v>
      </c>
      <c r="J2067" s="13">
        <f t="shared" si="119"/>
        <v>8.5991497739395066E-3</v>
      </c>
      <c r="K2067" s="2">
        <v>8</v>
      </c>
    </row>
    <row r="2068" spans="3:11">
      <c r="C2068" s="11" t="str">
        <f>IND_SavePot!C2068</f>
        <v>INDGDEFFLA-44</v>
      </c>
      <c r="D2068" s="11" t="str">
        <f>IND_SavePot!D2068</f>
        <v>IGDLA</v>
      </c>
      <c r="E2068" s="10" t="str">
        <f t="shared" si="118"/>
        <v>IGDLA</v>
      </c>
      <c r="F2068" s="10" t="s">
        <v>10</v>
      </c>
      <c r="G2068" s="10" t="s">
        <v>11</v>
      </c>
      <c r="H2068" s="10">
        <f t="shared" si="120"/>
        <v>2050</v>
      </c>
      <c r="I2068" s="13">
        <f>IND_SavePot!I2068*(1+HLOOKUP(MID(D2068,2,2),$M$9:$AF$15,MATCH(RIGHT(D2068,2),$M$9:$M$15,0),0))^($H2068-IND_SavePot!$H2068)</f>
        <v>7.4818215346078394E-3</v>
      </c>
      <c r="J2068" s="13">
        <f t="shared" si="119"/>
        <v>7.4818215346078394E-3</v>
      </c>
      <c r="K2068" s="2">
        <v>0</v>
      </c>
    </row>
    <row r="2069" spans="3:11">
      <c r="C2069" s="11" t="str">
        <f>IND_SavePot!C2069</f>
        <v>INDGDEFFEM-44</v>
      </c>
      <c r="D2069" s="11" t="str">
        <f>IND_SavePot!D2069</f>
        <v>IGDEM</v>
      </c>
      <c r="E2069" s="10" t="str">
        <f t="shared" si="118"/>
        <v>IGDEM</v>
      </c>
      <c r="F2069" s="10" t="s">
        <v>10</v>
      </c>
      <c r="G2069" s="10" t="s">
        <v>11</v>
      </c>
      <c r="H2069" s="10">
        <f t="shared" si="120"/>
        <v>2050</v>
      </c>
      <c r="I2069" s="13">
        <f>IND_SavePot!I2069*(1+HLOOKUP(MID(D2069,2,2),$M$9:$AF$15,MATCH(RIGHT(D2069,2),$M$9:$M$15,0),0))^($H2069-IND_SavePot!$H2069)</f>
        <v>1.8489159360311556E-3</v>
      </c>
      <c r="J2069" s="13">
        <f t="shared" si="119"/>
        <v>1.8489159360311556E-3</v>
      </c>
      <c r="K2069" s="2">
        <v>0</v>
      </c>
    </row>
    <row r="2070" spans="3:11">
      <c r="C2070" s="11" t="str">
        <f>IND_SavePot!C2070</f>
        <v>INDGDEFFTF-44</v>
      </c>
      <c r="D2070" s="11" t="str">
        <f>IND_SavePot!D2070</f>
        <v>IGDTF</v>
      </c>
      <c r="E2070" s="10" t="str">
        <f t="shared" si="118"/>
        <v>IGDTF</v>
      </c>
      <c r="F2070" s="10" t="s">
        <v>10</v>
      </c>
      <c r="G2070" s="10" t="s">
        <v>11</v>
      </c>
      <c r="H2070" s="10">
        <f t="shared" si="120"/>
        <v>2050</v>
      </c>
      <c r="I2070" s="13">
        <f>IND_SavePot!I2070*(1+HLOOKUP(MID(D2070,2,2),$M$9:$AF$15,MATCH(RIGHT(D2070,2),$M$9:$M$15,0),0))^($H2070-IND_SavePot!$H2070)</f>
        <v>0</v>
      </c>
      <c r="J2070" s="13">
        <f t="shared" si="119"/>
        <v>0</v>
      </c>
      <c r="K2070" s="2">
        <v>6</v>
      </c>
    </row>
    <row r="2071" spans="3:11">
      <c r="C2071" s="11" t="str">
        <f>IND_SavePot!C2071</f>
        <v>INDGDEFFPH-45</v>
      </c>
      <c r="D2071" s="11" t="str">
        <f>IND_SavePot!D2071</f>
        <v>IGDPH</v>
      </c>
      <c r="E2071" s="10" t="str">
        <f t="shared" si="118"/>
        <v>IGDPH</v>
      </c>
      <c r="F2071" s="10" t="s">
        <v>10</v>
      </c>
      <c r="G2071" s="10" t="s">
        <v>11</v>
      </c>
      <c r="H2071" s="10">
        <f t="shared" si="120"/>
        <v>2050</v>
      </c>
      <c r="I2071" s="13">
        <f>IND_SavePot!I2071*(1+HLOOKUP(MID(D2071,2,2),$M$9:$AF$15,MATCH(RIGHT(D2071,2),$M$9:$M$15,0),0))^($H2071-IND_SavePot!$H2071)</f>
        <v>4.5351313221499894E-3</v>
      </c>
      <c r="J2071" s="13">
        <f t="shared" si="119"/>
        <v>4.5351313221499894E-3</v>
      </c>
      <c r="K2071" s="2">
        <v>6</v>
      </c>
    </row>
    <row r="2072" spans="3:11">
      <c r="C2072" s="11" t="str">
        <f>IND_SavePot!C2072</f>
        <v>INDGDEFFPH-45</v>
      </c>
      <c r="D2072" s="11" t="str">
        <f>IND_SavePot!D2072</f>
        <v>IGDPH</v>
      </c>
      <c r="E2072" s="10" t="str">
        <f t="shared" si="118"/>
        <v>IGDPH</v>
      </c>
      <c r="F2072" s="10" t="s">
        <v>10</v>
      </c>
      <c r="G2072" s="10" t="s">
        <v>11</v>
      </c>
      <c r="H2072" s="10">
        <f t="shared" si="120"/>
        <v>2050</v>
      </c>
      <c r="I2072" s="13">
        <f>IND_SavePot!I2072*(1+HLOOKUP(MID(D2072,2,2),$M$9:$AF$15,MATCH(RIGHT(D2072,2),$M$9:$M$15,0),0))^($H2072-IND_SavePot!$H2072)</f>
        <v>4.5351313221499894E-3</v>
      </c>
      <c r="J2072" s="13">
        <f t="shared" si="119"/>
        <v>4.5351313221499894E-3</v>
      </c>
      <c r="K2072" s="2">
        <v>8</v>
      </c>
    </row>
    <row r="2073" spans="3:11">
      <c r="C2073" s="11" t="str">
        <f>IND_SavePot!C2073</f>
        <v>INDGDEFFSH-45</v>
      </c>
      <c r="D2073" s="11" t="str">
        <f>IND_SavePot!D2073</f>
        <v>IGDSH</v>
      </c>
      <c r="E2073" s="10" t="str">
        <f t="shared" si="118"/>
        <v>IGDSH</v>
      </c>
      <c r="F2073" s="10" t="s">
        <v>10</v>
      </c>
      <c r="G2073" s="10" t="s">
        <v>11</v>
      </c>
      <c r="H2073" s="10">
        <f t="shared" si="120"/>
        <v>2050</v>
      </c>
      <c r="I2073" s="13">
        <f>IND_SavePot!I2073*(1+HLOOKUP(MID(D2073,2,2),$M$9:$AF$15,MATCH(RIGHT(D2073,2),$M$9:$M$15,0),0))^($H2073-IND_SavePot!$H2073)</f>
        <v>8.5991497739394546E-3</v>
      </c>
      <c r="J2073" s="13">
        <f t="shared" si="119"/>
        <v>8.5991497739394546E-3</v>
      </c>
      <c r="K2073" s="2">
        <v>8</v>
      </c>
    </row>
    <row r="2074" spans="3:11">
      <c r="C2074" s="11" t="str">
        <f>IND_SavePot!C2074</f>
        <v>INDGDEFFLA-45</v>
      </c>
      <c r="D2074" s="11" t="str">
        <f>IND_SavePot!D2074</f>
        <v>IGDLA</v>
      </c>
      <c r="E2074" s="10" t="str">
        <f t="shared" si="118"/>
        <v>IGDLA</v>
      </c>
      <c r="F2074" s="10" t="s">
        <v>10</v>
      </c>
      <c r="G2074" s="10" t="s">
        <v>11</v>
      </c>
      <c r="H2074" s="10">
        <f t="shared" si="120"/>
        <v>2050</v>
      </c>
      <c r="I2074" s="13">
        <f>IND_SavePot!I2074*(1+HLOOKUP(MID(D2074,2,2),$M$9:$AF$15,MATCH(RIGHT(D2074,2),$M$9:$M$15,0),0))^($H2074-IND_SavePot!$H2074)</f>
        <v>7.4818215346078394E-3</v>
      </c>
      <c r="J2074" s="13">
        <f t="shared" si="119"/>
        <v>7.4818215346078394E-3</v>
      </c>
      <c r="K2074" s="2">
        <v>0</v>
      </c>
    </row>
    <row r="2075" spans="3:11">
      <c r="C2075" s="11" t="str">
        <f>IND_SavePot!C2075</f>
        <v>INDGDEFFEM-45</v>
      </c>
      <c r="D2075" s="11" t="str">
        <f>IND_SavePot!D2075</f>
        <v>IGDEM</v>
      </c>
      <c r="E2075" s="10" t="str">
        <f t="shared" si="118"/>
        <v>IGDEM</v>
      </c>
      <c r="F2075" s="10" t="s">
        <v>10</v>
      </c>
      <c r="G2075" s="10" t="s">
        <v>11</v>
      </c>
      <c r="H2075" s="10">
        <f t="shared" si="120"/>
        <v>2050</v>
      </c>
      <c r="I2075" s="13">
        <f>IND_SavePot!I2075*(1+HLOOKUP(MID(D2075,2,2),$M$9:$AF$15,MATCH(RIGHT(D2075,2),$M$9:$M$15,0),0))^($H2075-IND_SavePot!$H2075)</f>
        <v>1.8489159360311556E-3</v>
      </c>
      <c r="J2075" s="13">
        <f t="shared" si="119"/>
        <v>1.8489159360311556E-3</v>
      </c>
      <c r="K2075" s="2">
        <v>0</v>
      </c>
    </row>
    <row r="2076" spans="3:11">
      <c r="C2076" s="11" t="str">
        <f>IND_SavePot!C2076</f>
        <v>INDGDEFFTF-45</v>
      </c>
      <c r="D2076" s="11" t="str">
        <f>IND_SavePot!D2076</f>
        <v>IGDTF</v>
      </c>
      <c r="E2076" s="10" t="str">
        <f t="shared" si="118"/>
        <v>IGDTF</v>
      </c>
      <c r="F2076" s="10" t="s">
        <v>10</v>
      </c>
      <c r="G2076" s="10" t="s">
        <v>11</v>
      </c>
      <c r="H2076" s="10">
        <f t="shared" si="120"/>
        <v>2050</v>
      </c>
      <c r="I2076" s="13">
        <f>IND_SavePot!I2076*(1+HLOOKUP(MID(D2076,2,2),$M$9:$AF$15,MATCH(RIGHT(D2076,2),$M$9:$M$15,0),0))^($H2076-IND_SavePot!$H2076)</f>
        <v>0</v>
      </c>
      <c r="J2076" s="13">
        <f t="shared" si="119"/>
        <v>0</v>
      </c>
      <c r="K2076" s="2">
        <v>6</v>
      </c>
    </row>
    <row r="2077" spans="3:11">
      <c r="C2077" s="11" t="str">
        <f>IND_SavePot!C2077</f>
        <v>INDGDEFFPH-46</v>
      </c>
      <c r="D2077" s="11" t="str">
        <f>IND_SavePot!D2077</f>
        <v>IGDPH</v>
      </c>
      <c r="E2077" s="10" t="str">
        <f t="shared" si="118"/>
        <v>IGDPH</v>
      </c>
      <c r="F2077" s="10" t="s">
        <v>10</v>
      </c>
      <c r="G2077" s="10" t="s">
        <v>11</v>
      </c>
      <c r="H2077" s="10">
        <f t="shared" si="120"/>
        <v>2050</v>
      </c>
      <c r="I2077" s="13">
        <f>IND_SavePot!I2077*(1+HLOOKUP(MID(D2077,2,2),$M$9:$AF$15,MATCH(RIGHT(D2077,2),$M$9:$M$15,0),0))^($H2077-IND_SavePot!$H2077)</f>
        <v>4.5351313221499894E-3</v>
      </c>
      <c r="J2077" s="13">
        <f t="shared" si="119"/>
        <v>4.5351313221499894E-3</v>
      </c>
      <c r="K2077" s="2">
        <v>6</v>
      </c>
    </row>
    <row r="2078" spans="3:11">
      <c r="C2078" s="11" t="str">
        <f>IND_SavePot!C2078</f>
        <v>INDGDEFFPH-46</v>
      </c>
      <c r="D2078" s="11" t="str">
        <f>IND_SavePot!D2078</f>
        <v>IGDPH</v>
      </c>
      <c r="E2078" s="10" t="str">
        <f t="shared" si="118"/>
        <v>IGDPH</v>
      </c>
      <c r="F2078" s="10" t="s">
        <v>10</v>
      </c>
      <c r="G2078" s="10" t="s">
        <v>11</v>
      </c>
      <c r="H2078" s="10">
        <f t="shared" si="120"/>
        <v>2050</v>
      </c>
      <c r="I2078" s="13">
        <f>IND_SavePot!I2078*(1+HLOOKUP(MID(D2078,2,2),$M$9:$AF$15,MATCH(RIGHT(D2078,2),$M$9:$M$15,0),0))^($H2078-IND_SavePot!$H2078)</f>
        <v>4.5351313221499894E-3</v>
      </c>
      <c r="J2078" s="13">
        <f t="shared" si="119"/>
        <v>4.5351313221499894E-3</v>
      </c>
      <c r="K2078" s="2">
        <v>8</v>
      </c>
    </row>
    <row r="2079" spans="3:11">
      <c r="C2079" s="11" t="str">
        <f>IND_SavePot!C2079</f>
        <v>INDGDEFFSH-46</v>
      </c>
      <c r="D2079" s="11" t="str">
        <f>IND_SavePot!D2079</f>
        <v>IGDSH</v>
      </c>
      <c r="E2079" s="10" t="str">
        <f t="shared" si="118"/>
        <v>IGDSH</v>
      </c>
      <c r="F2079" s="10" t="s">
        <v>10</v>
      </c>
      <c r="G2079" s="10" t="s">
        <v>11</v>
      </c>
      <c r="H2079" s="10">
        <f t="shared" si="120"/>
        <v>2050</v>
      </c>
      <c r="I2079" s="13">
        <f>IND_SavePot!I2079*(1+HLOOKUP(MID(D2079,2,2),$M$9:$AF$15,MATCH(RIGHT(D2079,2),$M$9:$M$15,0),0))^($H2079-IND_SavePot!$H2079)</f>
        <v>8.5991497739394546E-3</v>
      </c>
      <c r="J2079" s="13">
        <f t="shared" si="119"/>
        <v>8.5991497739394546E-3</v>
      </c>
      <c r="K2079" s="2">
        <v>8</v>
      </c>
    </row>
    <row r="2080" spans="3:11">
      <c r="C2080" s="11" t="str">
        <f>IND_SavePot!C2080</f>
        <v>INDGDEFFLA-46</v>
      </c>
      <c r="D2080" s="11" t="str">
        <f>IND_SavePot!D2080</f>
        <v>IGDLA</v>
      </c>
      <c r="E2080" s="10" t="str">
        <f t="shared" si="118"/>
        <v>IGDLA</v>
      </c>
      <c r="F2080" s="10" t="s">
        <v>10</v>
      </c>
      <c r="G2080" s="10" t="s">
        <v>11</v>
      </c>
      <c r="H2080" s="10">
        <f t="shared" si="120"/>
        <v>2050</v>
      </c>
      <c r="I2080" s="13">
        <f>IND_SavePot!I2080*(1+HLOOKUP(MID(D2080,2,2),$M$9:$AF$15,MATCH(RIGHT(D2080,2),$M$9:$M$15,0),0))^($H2080-IND_SavePot!$H2080)</f>
        <v>7.4818215346077804E-3</v>
      </c>
      <c r="J2080" s="13">
        <f t="shared" si="119"/>
        <v>7.4818215346077804E-3</v>
      </c>
      <c r="K2080" s="2">
        <v>0</v>
      </c>
    </row>
    <row r="2081" spans="3:11">
      <c r="C2081" s="11" t="str">
        <f>IND_SavePot!C2081</f>
        <v>INDGDEFFEM-46</v>
      </c>
      <c r="D2081" s="11" t="str">
        <f>IND_SavePot!D2081</f>
        <v>IGDEM</v>
      </c>
      <c r="E2081" s="10" t="str">
        <f t="shared" si="118"/>
        <v>IGDEM</v>
      </c>
      <c r="F2081" s="10" t="s">
        <v>10</v>
      </c>
      <c r="G2081" s="10" t="s">
        <v>11</v>
      </c>
      <c r="H2081" s="10">
        <f t="shared" si="120"/>
        <v>2050</v>
      </c>
      <c r="I2081" s="13">
        <f>IND_SavePot!I2081*(1+HLOOKUP(MID(D2081,2,2),$M$9:$AF$15,MATCH(RIGHT(D2081,2),$M$9:$M$15,0),0))^($H2081-IND_SavePot!$H2081)</f>
        <v>1.8489159360311556E-3</v>
      </c>
      <c r="J2081" s="13">
        <f t="shared" si="119"/>
        <v>1.8489159360311556E-3</v>
      </c>
      <c r="K2081" s="2">
        <v>0</v>
      </c>
    </row>
    <row r="2082" spans="3:11">
      <c r="C2082" s="11" t="str">
        <f>IND_SavePot!C2082</f>
        <v>INDGDEFFTF-46</v>
      </c>
      <c r="D2082" s="11" t="str">
        <f>IND_SavePot!D2082</f>
        <v>IGDTF</v>
      </c>
      <c r="E2082" s="10" t="str">
        <f t="shared" si="118"/>
        <v>IGDTF</v>
      </c>
      <c r="F2082" s="10" t="s">
        <v>10</v>
      </c>
      <c r="G2082" s="10" t="s">
        <v>11</v>
      </c>
      <c r="H2082" s="10">
        <f t="shared" si="120"/>
        <v>2050</v>
      </c>
      <c r="I2082" s="13">
        <f>IND_SavePot!I2082*(1+HLOOKUP(MID(D2082,2,2),$M$9:$AF$15,MATCH(RIGHT(D2082,2),$M$9:$M$15,0),0))^($H2082-IND_SavePot!$H2082)</f>
        <v>0</v>
      </c>
      <c r="J2082" s="13">
        <f t="shared" si="119"/>
        <v>0</v>
      </c>
      <c r="K2082" s="2">
        <v>6</v>
      </c>
    </row>
    <row r="2083" spans="3:11">
      <c r="C2083" s="11" t="str">
        <f>IND_SavePot!C2083</f>
        <v>INDGDEFFPH-47</v>
      </c>
      <c r="D2083" s="11" t="str">
        <f>IND_SavePot!D2083</f>
        <v>IGDPH</v>
      </c>
      <c r="E2083" s="10" t="str">
        <f t="shared" si="118"/>
        <v>IGDPH</v>
      </c>
      <c r="F2083" s="10" t="s">
        <v>10</v>
      </c>
      <c r="G2083" s="10" t="s">
        <v>11</v>
      </c>
      <c r="H2083" s="10">
        <f t="shared" si="120"/>
        <v>2050</v>
      </c>
      <c r="I2083" s="13">
        <f>IND_SavePot!I2083*(1+HLOOKUP(MID(D2083,2,2),$M$9:$AF$15,MATCH(RIGHT(D2083,2),$M$9:$M$15,0),0))^($H2083-IND_SavePot!$H2083)</f>
        <v>4.5351313221500206E-3</v>
      </c>
      <c r="J2083" s="13">
        <f t="shared" si="119"/>
        <v>4.5351313221500206E-3</v>
      </c>
      <c r="K2083" s="2">
        <v>6</v>
      </c>
    </row>
    <row r="2084" spans="3:11">
      <c r="C2084" s="11" t="str">
        <f>IND_SavePot!C2084</f>
        <v>INDGDEFFPH-47</v>
      </c>
      <c r="D2084" s="11" t="str">
        <f>IND_SavePot!D2084</f>
        <v>IGDPH</v>
      </c>
      <c r="E2084" s="10" t="str">
        <f t="shared" si="118"/>
        <v>IGDPH</v>
      </c>
      <c r="F2084" s="10" t="s">
        <v>10</v>
      </c>
      <c r="G2084" s="10" t="s">
        <v>11</v>
      </c>
      <c r="H2084" s="10">
        <f t="shared" si="120"/>
        <v>2050</v>
      </c>
      <c r="I2084" s="13">
        <f>IND_SavePot!I2084*(1+HLOOKUP(MID(D2084,2,2),$M$9:$AF$15,MATCH(RIGHT(D2084,2),$M$9:$M$15,0),0))^($H2084-IND_SavePot!$H2084)</f>
        <v>4.5351313221500206E-3</v>
      </c>
      <c r="J2084" s="13">
        <f t="shared" si="119"/>
        <v>4.5351313221500206E-3</v>
      </c>
      <c r="K2084" s="2">
        <v>8</v>
      </c>
    </row>
    <row r="2085" spans="3:11">
      <c r="C2085" s="11" t="str">
        <f>IND_SavePot!C2085</f>
        <v>INDGDEFFSH-47</v>
      </c>
      <c r="D2085" s="11" t="str">
        <f>IND_SavePot!D2085</f>
        <v>IGDSH</v>
      </c>
      <c r="E2085" s="10" t="str">
        <f t="shared" si="118"/>
        <v>IGDSH</v>
      </c>
      <c r="F2085" s="10" t="s">
        <v>10</v>
      </c>
      <c r="G2085" s="10" t="s">
        <v>11</v>
      </c>
      <c r="H2085" s="10">
        <f t="shared" si="120"/>
        <v>2050</v>
      </c>
      <c r="I2085" s="13">
        <f>IND_SavePot!I2085*(1+HLOOKUP(MID(D2085,2,2),$M$9:$AF$15,MATCH(RIGHT(D2085,2),$M$9:$M$15,0),0))^($H2085-IND_SavePot!$H2085)</f>
        <v>8.5991497739395066E-3</v>
      </c>
      <c r="J2085" s="13">
        <f t="shared" si="119"/>
        <v>8.5991497739395066E-3</v>
      </c>
      <c r="K2085" s="2">
        <v>8</v>
      </c>
    </row>
    <row r="2086" spans="3:11">
      <c r="C2086" s="11" t="str">
        <f>IND_SavePot!C2086</f>
        <v>INDGDEFFLA-47</v>
      </c>
      <c r="D2086" s="11" t="str">
        <f>IND_SavePot!D2086</f>
        <v>IGDLA</v>
      </c>
      <c r="E2086" s="10" t="str">
        <f t="shared" si="118"/>
        <v>IGDLA</v>
      </c>
      <c r="F2086" s="10" t="s">
        <v>10</v>
      </c>
      <c r="G2086" s="10" t="s">
        <v>11</v>
      </c>
      <c r="H2086" s="10">
        <f t="shared" si="120"/>
        <v>2050</v>
      </c>
      <c r="I2086" s="13">
        <f>IND_SavePot!I2086*(1+HLOOKUP(MID(D2086,2,2),$M$9:$AF$15,MATCH(RIGHT(D2086,2),$M$9:$M$15,0),0))^($H2086-IND_SavePot!$H2086)</f>
        <v>7.4818215346078992E-3</v>
      </c>
      <c r="J2086" s="13">
        <f t="shared" si="119"/>
        <v>7.4818215346078992E-3</v>
      </c>
      <c r="K2086" s="2">
        <v>0</v>
      </c>
    </row>
    <row r="2087" spans="3:11">
      <c r="C2087" s="11" t="str">
        <f>IND_SavePot!C2087</f>
        <v>INDGDEFFEM-47</v>
      </c>
      <c r="D2087" s="11" t="str">
        <f>IND_SavePot!D2087</f>
        <v>IGDEM</v>
      </c>
      <c r="E2087" s="10" t="str">
        <f t="shared" si="118"/>
        <v>IGDEM</v>
      </c>
      <c r="F2087" s="10" t="s">
        <v>10</v>
      </c>
      <c r="G2087" s="10" t="s">
        <v>11</v>
      </c>
      <c r="H2087" s="10">
        <f t="shared" si="120"/>
        <v>2050</v>
      </c>
      <c r="I2087" s="13">
        <f>IND_SavePot!I2087*(1+HLOOKUP(MID(D2087,2,2),$M$9:$AF$15,MATCH(RIGHT(D2087,2),$M$9:$M$15,0),0))^($H2087-IND_SavePot!$H2087)</f>
        <v>1.8489159360311556E-3</v>
      </c>
      <c r="J2087" s="13">
        <f t="shared" si="119"/>
        <v>1.8489159360311556E-3</v>
      </c>
      <c r="K2087" s="2">
        <v>0</v>
      </c>
    </row>
    <row r="2088" spans="3:11">
      <c r="C2088" s="11" t="str">
        <f>IND_SavePot!C2088</f>
        <v>INDGDEFFTF-47</v>
      </c>
      <c r="D2088" s="11" t="str">
        <f>IND_SavePot!D2088</f>
        <v>IGDTF</v>
      </c>
      <c r="E2088" s="10" t="str">
        <f t="shared" si="118"/>
        <v>IGDTF</v>
      </c>
      <c r="F2088" s="10" t="s">
        <v>10</v>
      </c>
      <c r="G2088" s="10" t="s">
        <v>11</v>
      </c>
      <c r="H2088" s="10">
        <f t="shared" si="120"/>
        <v>2050</v>
      </c>
      <c r="I2088" s="13">
        <f>IND_SavePot!I2088*(1+HLOOKUP(MID(D2088,2,2),$M$9:$AF$15,MATCH(RIGHT(D2088,2),$M$9:$M$15,0),0))^($H2088-IND_SavePot!$H2088)</f>
        <v>0</v>
      </c>
      <c r="J2088" s="13">
        <f t="shared" si="119"/>
        <v>0</v>
      </c>
      <c r="K2088" s="2">
        <v>6</v>
      </c>
    </row>
    <row r="2089" spans="3:11">
      <c r="C2089" s="11" t="str">
        <f>IND_SavePot!C2089</f>
        <v>INDGDEFFPH-48</v>
      </c>
      <c r="D2089" s="11" t="str">
        <f>IND_SavePot!D2089</f>
        <v>IGDPH</v>
      </c>
      <c r="E2089" s="10" t="str">
        <f t="shared" si="118"/>
        <v>IGDPH</v>
      </c>
      <c r="F2089" s="10" t="s">
        <v>10</v>
      </c>
      <c r="G2089" s="10" t="s">
        <v>11</v>
      </c>
      <c r="H2089" s="10">
        <f t="shared" si="120"/>
        <v>2050</v>
      </c>
      <c r="I2089" s="13">
        <f>IND_SavePot!I2089*(1+HLOOKUP(MID(D2089,2,2),$M$9:$AF$15,MATCH(RIGHT(D2089,2),$M$9:$M$15,0),0))^($H2089-IND_SavePot!$H2089)</f>
        <v>4.5351313221499894E-3</v>
      </c>
      <c r="J2089" s="13">
        <f t="shared" si="119"/>
        <v>4.5351313221499894E-3</v>
      </c>
      <c r="K2089" s="2">
        <v>6</v>
      </c>
    </row>
    <row r="2090" spans="3:11">
      <c r="C2090" s="11" t="str">
        <f>IND_SavePot!C2090</f>
        <v>INDGDEFFPH-48</v>
      </c>
      <c r="D2090" s="11" t="str">
        <f>IND_SavePot!D2090</f>
        <v>IGDPH</v>
      </c>
      <c r="E2090" s="10" t="str">
        <f t="shared" si="118"/>
        <v>IGDPH</v>
      </c>
      <c r="F2090" s="10" t="s">
        <v>10</v>
      </c>
      <c r="G2090" s="10" t="s">
        <v>11</v>
      </c>
      <c r="H2090" s="10">
        <f t="shared" si="120"/>
        <v>2050</v>
      </c>
      <c r="I2090" s="13">
        <f>IND_SavePot!I2090*(1+HLOOKUP(MID(D2090,2,2),$M$9:$AF$15,MATCH(RIGHT(D2090,2),$M$9:$M$15,0),0))^($H2090-IND_SavePot!$H2090)</f>
        <v>4.5351313221499894E-3</v>
      </c>
      <c r="J2090" s="13">
        <f t="shared" si="119"/>
        <v>4.5351313221499894E-3</v>
      </c>
      <c r="K2090" s="2">
        <v>8</v>
      </c>
    </row>
    <row r="2091" spans="3:11">
      <c r="C2091" s="11" t="str">
        <f>IND_SavePot!C2091</f>
        <v>INDGDEFFSH-48</v>
      </c>
      <c r="D2091" s="11" t="str">
        <f>IND_SavePot!D2091</f>
        <v>IGDSH</v>
      </c>
      <c r="E2091" s="10" t="str">
        <f t="shared" si="118"/>
        <v>IGDSH</v>
      </c>
      <c r="F2091" s="10" t="s">
        <v>10</v>
      </c>
      <c r="G2091" s="10" t="s">
        <v>11</v>
      </c>
      <c r="H2091" s="10">
        <f t="shared" si="120"/>
        <v>2050</v>
      </c>
      <c r="I2091" s="13">
        <f>IND_SavePot!I2091*(1+HLOOKUP(MID(D2091,2,2),$M$9:$AF$15,MATCH(RIGHT(D2091,2),$M$9:$M$15,0),0))^($H2091-IND_SavePot!$H2091)</f>
        <v>8.5991497739394546E-3</v>
      </c>
      <c r="J2091" s="13">
        <f t="shared" si="119"/>
        <v>8.5991497739394546E-3</v>
      </c>
      <c r="K2091" s="2">
        <v>8</v>
      </c>
    </row>
    <row r="2092" spans="3:11">
      <c r="C2092" s="11" t="str">
        <f>IND_SavePot!C2092</f>
        <v>INDGDEFFLA-48</v>
      </c>
      <c r="D2092" s="11" t="str">
        <f>IND_SavePot!D2092</f>
        <v>IGDLA</v>
      </c>
      <c r="E2092" s="10" t="str">
        <f t="shared" si="118"/>
        <v>IGDLA</v>
      </c>
      <c r="F2092" s="10" t="s">
        <v>10</v>
      </c>
      <c r="G2092" s="10" t="s">
        <v>11</v>
      </c>
      <c r="H2092" s="10">
        <f t="shared" si="120"/>
        <v>2050</v>
      </c>
      <c r="I2092" s="13">
        <f>IND_SavePot!I2092*(1+HLOOKUP(MID(D2092,2,2),$M$9:$AF$15,MATCH(RIGHT(D2092,2),$M$9:$M$15,0),0))^($H2092-IND_SavePot!$H2092)</f>
        <v>7.4818215346077804E-3</v>
      </c>
      <c r="J2092" s="13">
        <f t="shared" si="119"/>
        <v>7.4818215346077804E-3</v>
      </c>
      <c r="K2092" s="2">
        <v>0</v>
      </c>
    </row>
    <row r="2093" spans="3:11">
      <c r="C2093" s="11" t="str">
        <f>IND_SavePot!C2093</f>
        <v>INDGDEFFEM-48</v>
      </c>
      <c r="D2093" s="11" t="str">
        <f>IND_SavePot!D2093</f>
        <v>IGDEM</v>
      </c>
      <c r="E2093" s="10" t="str">
        <f t="shared" si="118"/>
        <v>IGDEM</v>
      </c>
      <c r="F2093" s="10" t="s">
        <v>10</v>
      </c>
      <c r="G2093" s="10" t="s">
        <v>11</v>
      </c>
      <c r="H2093" s="10">
        <f t="shared" si="120"/>
        <v>2050</v>
      </c>
      <c r="I2093" s="13">
        <f>IND_SavePot!I2093*(1+HLOOKUP(MID(D2093,2,2),$M$9:$AF$15,MATCH(RIGHT(D2093,2),$M$9:$M$15,0),0))^($H2093-IND_SavePot!$H2093)</f>
        <v>1.8489159360311151E-3</v>
      </c>
      <c r="J2093" s="13">
        <f t="shared" si="119"/>
        <v>1.8489159360311151E-3</v>
      </c>
      <c r="K2093" s="2">
        <v>0</v>
      </c>
    </row>
    <row r="2094" spans="3:11">
      <c r="C2094" s="11" t="str">
        <f>IND_SavePot!C2094</f>
        <v>INDGDEFFTF-48</v>
      </c>
      <c r="D2094" s="11" t="str">
        <f>IND_SavePot!D2094</f>
        <v>IGDTF</v>
      </c>
      <c r="E2094" s="10" t="str">
        <f t="shared" si="118"/>
        <v>IGDTF</v>
      </c>
      <c r="F2094" s="10" t="s">
        <v>10</v>
      </c>
      <c r="G2094" s="10" t="s">
        <v>11</v>
      </c>
      <c r="H2094" s="10">
        <f t="shared" si="120"/>
        <v>2050</v>
      </c>
      <c r="I2094" s="13">
        <f>IND_SavePot!I2094*(1+HLOOKUP(MID(D2094,2,2),$M$9:$AF$15,MATCH(RIGHT(D2094,2),$M$9:$M$15,0),0))^($H2094-IND_SavePot!$H2094)</f>
        <v>0</v>
      </c>
      <c r="J2094" s="13">
        <f t="shared" si="119"/>
        <v>0</v>
      </c>
      <c r="K2094" s="2">
        <v>5</v>
      </c>
    </row>
    <row r="2095" spans="3:11">
      <c r="C2095" s="11" t="str">
        <f>IND_SavePot!C2095</f>
        <v>INDGDEFFPH-49</v>
      </c>
      <c r="D2095" s="11" t="str">
        <f>IND_SavePot!D2095</f>
        <v>IGDPH</v>
      </c>
      <c r="E2095" s="10" t="str">
        <f t="shared" si="118"/>
        <v>IGDPH</v>
      </c>
      <c r="F2095" s="10" t="s">
        <v>10</v>
      </c>
      <c r="G2095" s="10" t="s">
        <v>11</v>
      </c>
      <c r="H2095" s="10">
        <f t="shared" si="120"/>
        <v>2050</v>
      </c>
      <c r="I2095" s="13">
        <f>IND_SavePot!I2095*(1+HLOOKUP(MID(D2095,2,2),$M$9:$AF$15,MATCH(RIGHT(D2095,2),$M$9:$M$15,0),0))^($H2095-IND_SavePot!$H2095)</f>
        <v>4.5351313221500206E-3</v>
      </c>
      <c r="J2095" s="13">
        <f t="shared" si="119"/>
        <v>4.5351313221500206E-3</v>
      </c>
      <c r="K2095" s="2">
        <v>6</v>
      </c>
    </row>
    <row r="2096" spans="3:11">
      <c r="C2096" s="11" t="str">
        <f>IND_SavePot!C2096</f>
        <v>INDGDEFFPH-49</v>
      </c>
      <c r="D2096" s="11" t="str">
        <f>IND_SavePot!D2096</f>
        <v>IGDPH</v>
      </c>
      <c r="E2096" s="10" t="str">
        <f t="shared" si="118"/>
        <v>IGDPH</v>
      </c>
      <c r="F2096" s="10" t="s">
        <v>10</v>
      </c>
      <c r="G2096" s="10" t="s">
        <v>11</v>
      </c>
      <c r="H2096" s="10">
        <f t="shared" si="120"/>
        <v>2050</v>
      </c>
      <c r="I2096" s="13">
        <f>IND_SavePot!I2096*(1+HLOOKUP(MID(D2096,2,2),$M$9:$AF$15,MATCH(RIGHT(D2096,2),$M$9:$M$15,0),0))^($H2096-IND_SavePot!$H2096)</f>
        <v>4.5351313221500206E-3</v>
      </c>
      <c r="J2096" s="13">
        <f t="shared" si="119"/>
        <v>4.5351313221500206E-3</v>
      </c>
      <c r="K2096" s="2">
        <v>8</v>
      </c>
    </row>
    <row r="2097" spans="3:11">
      <c r="C2097" s="11" t="str">
        <f>IND_SavePot!C2097</f>
        <v>INDGDEFFSH-49</v>
      </c>
      <c r="D2097" s="11" t="str">
        <f>IND_SavePot!D2097</f>
        <v>IGDSH</v>
      </c>
      <c r="E2097" s="10" t="str">
        <f t="shared" si="118"/>
        <v>IGDSH</v>
      </c>
      <c r="F2097" s="10" t="s">
        <v>10</v>
      </c>
      <c r="G2097" s="10" t="s">
        <v>11</v>
      </c>
      <c r="H2097" s="10">
        <f t="shared" si="120"/>
        <v>2050</v>
      </c>
      <c r="I2097" s="13">
        <f>IND_SavePot!I2097*(1+HLOOKUP(MID(D2097,2,2),$M$9:$AF$15,MATCH(RIGHT(D2097,2),$M$9:$M$15,0),0))^($H2097-IND_SavePot!$H2097)</f>
        <v>8.5991497739395621E-3</v>
      </c>
      <c r="J2097" s="13">
        <f t="shared" si="119"/>
        <v>8.5991497739395621E-3</v>
      </c>
      <c r="K2097" s="2">
        <v>7</v>
      </c>
    </row>
    <row r="2098" spans="3:11">
      <c r="C2098" s="11" t="str">
        <f>IND_SavePot!C2098</f>
        <v>INDGDEFFLA-49</v>
      </c>
      <c r="D2098" s="11" t="str">
        <f>IND_SavePot!D2098</f>
        <v>IGDLA</v>
      </c>
      <c r="E2098" s="10" t="str">
        <f t="shared" si="118"/>
        <v>IGDLA</v>
      </c>
      <c r="F2098" s="10" t="s">
        <v>10</v>
      </c>
      <c r="G2098" s="10" t="s">
        <v>11</v>
      </c>
      <c r="H2098" s="10">
        <f t="shared" si="120"/>
        <v>2050</v>
      </c>
      <c r="I2098" s="13">
        <f>IND_SavePot!I2098*(1+HLOOKUP(MID(D2098,2,2),$M$9:$AF$15,MATCH(RIGHT(D2098,2),$M$9:$M$15,0),0))^($H2098-IND_SavePot!$H2098)</f>
        <v>7.4818215346078992E-3</v>
      </c>
      <c r="J2098" s="13">
        <f t="shared" si="119"/>
        <v>7.4818215346078992E-3</v>
      </c>
      <c r="K2098" s="2">
        <v>0</v>
      </c>
    </row>
    <row r="2099" spans="3:11">
      <c r="C2099" s="11" t="str">
        <f>IND_SavePot!C2099</f>
        <v>INDGDEFFEM-49</v>
      </c>
      <c r="D2099" s="11" t="str">
        <f>IND_SavePot!D2099</f>
        <v>IGDEM</v>
      </c>
      <c r="E2099" s="10" t="str">
        <f t="shared" si="118"/>
        <v>IGDEM</v>
      </c>
      <c r="F2099" s="10" t="s">
        <v>10</v>
      </c>
      <c r="G2099" s="10" t="s">
        <v>11</v>
      </c>
      <c r="H2099" s="10">
        <f t="shared" si="120"/>
        <v>2050</v>
      </c>
      <c r="I2099" s="13">
        <f>IND_SavePot!I2099*(1+HLOOKUP(MID(D2099,2,2),$M$9:$AF$15,MATCH(RIGHT(D2099,2),$M$9:$M$15,0),0))^($H2099-IND_SavePot!$H2099)</f>
        <v>1.8489159360311556E-3</v>
      </c>
      <c r="J2099" s="13">
        <f t="shared" si="119"/>
        <v>1.8489159360311556E-3</v>
      </c>
      <c r="K2099" s="2">
        <v>0</v>
      </c>
    </row>
    <row r="2100" spans="3:11">
      <c r="C2100" s="11" t="str">
        <f>IND_SavePot!C2100</f>
        <v>INDGDEFFTF-49</v>
      </c>
      <c r="D2100" s="11" t="str">
        <f>IND_SavePot!D2100</f>
        <v>IGDTF</v>
      </c>
      <c r="E2100" s="10" t="str">
        <f t="shared" si="118"/>
        <v>IGDTF</v>
      </c>
      <c r="F2100" s="10" t="s">
        <v>10</v>
      </c>
      <c r="G2100" s="10" t="s">
        <v>11</v>
      </c>
      <c r="H2100" s="10">
        <f t="shared" si="120"/>
        <v>2050</v>
      </c>
      <c r="I2100" s="13">
        <f>IND_SavePot!I2100*(1+HLOOKUP(MID(D2100,2,2),$M$9:$AF$15,MATCH(RIGHT(D2100,2),$M$9:$M$15,0),0))^($H2100-IND_SavePot!$H2100)</f>
        <v>0</v>
      </c>
      <c r="J2100" s="13">
        <f t="shared" si="119"/>
        <v>0</v>
      </c>
      <c r="K2100" s="2">
        <v>5</v>
      </c>
    </row>
    <row r="2101" spans="3:11">
      <c r="C2101" s="11" t="str">
        <f>IND_SavePot!C2101</f>
        <v>INDGDEFFPH-50</v>
      </c>
      <c r="D2101" s="11" t="str">
        <f>IND_SavePot!D2101</f>
        <v>IGDPH</v>
      </c>
      <c r="E2101" s="10" t="str">
        <f t="shared" si="118"/>
        <v>IGDPH</v>
      </c>
      <c r="F2101" s="10" t="s">
        <v>10</v>
      </c>
      <c r="G2101" s="10" t="s">
        <v>11</v>
      </c>
      <c r="H2101" s="10">
        <f t="shared" si="120"/>
        <v>2050</v>
      </c>
      <c r="I2101" s="13">
        <f>IND_SavePot!I2101*(1+HLOOKUP(MID(D2101,2,2),$M$9:$AF$15,MATCH(RIGHT(D2101,2),$M$9:$M$15,0),0))^($H2101-IND_SavePot!$H2101)</f>
        <v>4.5351313221499894E-3</v>
      </c>
      <c r="J2101" s="13">
        <f t="shared" si="119"/>
        <v>4.5351313221499894E-3</v>
      </c>
      <c r="K2101" s="2">
        <v>5</v>
      </c>
    </row>
    <row r="2102" spans="3:11">
      <c r="C2102" s="11" t="str">
        <f>IND_SavePot!C2102</f>
        <v>INDGDEFFPH-50</v>
      </c>
      <c r="D2102" s="11" t="str">
        <f>IND_SavePot!D2102</f>
        <v>IGDPH</v>
      </c>
      <c r="E2102" s="10" t="str">
        <f t="shared" si="118"/>
        <v>IGDPH</v>
      </c>
      <c r="F2102" s="10" t="s">
        <v>10</v>
      </c>
      <c r="G2102" s="10" t="s">
        <v>11</v>
      </c>
      <c r="H2102" s="10">
        <f t="shared" si="120"/>
        <v>2050</v>
      </c>
      <c r="I2102" s="13">
        <f>IND_SavePot!I2102*(1+HLOOKUP(MID(D2102,2,2),$M$9:$AF$15,MATCH(RIGHT(D2102,2),$M$9:$M$15,0),0))^($H2102-IND_SavePot!$H2102)</f>
        <v>4.5351313221499894E-3</v>
      </c>
      <c r="J2102" s="13">
        <f t="shared" si="119"/>
        <v>4.5351313221499894E-3</v>
      </c>
      <c r="K2102" s="2">
        <v>7</v>
      </c>
    </row>
    <row r="2103" spans="3:11">
      <c r="C2103" s="11" t="str">
        <f>IND_SavePot!C2103</f>
        <v>INDGDEFFSH-50</v>
      </c>
      <c r="D2103" s="11" t="str">
        <f>IND_SavePot!D2103</f>
        <v>IGDSH</v>
      </c>
      <c r="E2103" s="10" t="str">
        <f t="shared" si="118"/>
        <v>IGDSH</v>
      </c>
      <c r="F2103" s="10" t="s">
        <v>10</v>
      </c>
      <c r="G2103" s="10" t="s">
        <v>11</v>
      </c>
      <c r="H2103" s="10">
        <f t="shared" si="120"/>
        <v>2050</v>
      </c>
      <c r="I2103" s="13">
        <f>IND_SavePot!I2103*(1+HLOOKUP(MID(D2103,2,2),$M$9:$AF$15,MATCH(RIGHT(D2103,2),$M$9:$M$15,0),0))^($H2103-IND_SavePot!$H2103)</f>
        <v>8.5991497739393991E-3</v>
      </c>
      <c r="J2103" s="13">
        <f t="shared" si="119"/>
        <v>8.5991497739393991E-3</v>
      </c>
      <c r="K2103" s="2">
        <v>7</v>
      </c>
    </row>
    <row r="2104" spans="3:11">
      <c r="C2104" s="11" t="str">
        <f>IND_SavePot!C2104</f>
        <v>INDGDEFFLA-50</v>
      </c>
      <c r="D2104" s="11" t="str">
        <f>IND_SavePot!D2104</f>
        <v>IGDLA</v>
      </c>
      <c r="E2104" s="10" t="str">
        <f t="shared" si="118"/>
        <v>IGDLA</v>
      </c>
      <c r="F2104" s="10" t="s">
        <v>10</v>
      </c>
      <c r="G2104" s="10" t="s">
        <v>11</v>
      </c>
      <c r="H2104" s="10">
        <f t="shared" si="120"/>
        <v>2050</v>
      </c>
      <c r="I2104" s="13">
        <f>IND_SavePot!I2104*(1+HLOOKUP(MID(D2104,2,2),$M$9:$AF$15,MATCH(RIGHT(D2104,2),$M$9:$M$15,0),0))^($H2104-IND_SavePot!$H2104)</f>
        <v>7.4818215346077804E-3</v>
      </c>
      <c r="J2104" s="13">
        <f t="shared" si="119"/>
        <v>7.4818215346077804E-3</v>
      </c>
      <c r="K2104" s="2">
        <v>0</v>
      </c>
    </row>
    <row r="2105" spans="3:11">
      <c r="C2105" s="11" t="str">
        <f>IND_SavePot!C2105</f>
        <v>INDGDEFFEM-50</v>
      </c>
      <c r="D2105" s="11" t="str">
        <f>IND_SavePot!D2105</f>
        <v>IGDEM</v>
      </c>
      <c r="E2105" s="10" t="str">
        <f t="shared" si="118"/>
        <v>IGDEM</v>
      </c>
      <c r="F2105" s="10" t="s">
        <v>10</v>
      </c>
      <c r="G2105" s="10" t="s">
        <v>11</v>
      </c>
      <c r="H2105" s="10">
        <f t="shared" si="120"/>
        <v>2050</v>
      </c>
      <c r="I2105" s="13">
        <f>IND_SavePot!I2105*(1+HLOOKUP(MID(D2105,2,2),$M$9:$AF$15,MATCH(RIGHT(D2105,2),$M$9:$M$15,0),0))^($H2105-IND_SavePot!$H2105)</f>
        <v>1.8489159360311556E-3</v>
      </c>
      <c r="J2105" s="13">
        <f t="shared" si="119"/>
        <v>1.8489159360311556E-3</v>
      </c>
      <c r="K2105" s="2">
        <v>0</v>
      </c>
    </row>
    <row r="2106" spans="3:11">
      <c r="C2106" s="11" t="str">
        <f>IND_SavePot!C2106</f>
        <v>INDGDEFFTF-50</v>
      </c>
      <c r="D2106" s="11" t="str">
        <f>IND_SavePot!D2106</f>
        <v>IGDTF</v>
      </c>
      <c r="E2106" s="10" t="str">
        <f t="shared" si="118"/>
        <v>IGDTF</v>
      </c>
      <c r="F2106" s="10" t="s">
        <v>10</v>
      </c>
      <c r="G2106" s="10" t="s">
        <v>11</v>
      </c>
      <c r="H2106" s="10">
        <f t="shared" si="120"/>
        <v>2050</v>
      </c>
      <c r="I2106" s="13">
        <f>IND_SavePot!I2106*(1+HLOOKUP(MID(D2106,2,2),$M$9:$AF$15,MATCH(RIGHT(D2106,2),$M$9:$M$15,0),0))^($H2106-IND_SavePot!$H2106)</f>
        <v>0</v>
      </c>
      <c r="J2106" s="13">
        <f t="shared" si="119"/>
        <v>0</v>
      </c>
      <c r="K2106" s="2">
        <v>5</v>
      </c>
    </row>
    <row r="2107" spans="3:11">
      <c r="C2107" s="11" t="str">
        <f>IND_SavePot!C2107</f>
        <v>INDGDEFFPH-51</v>
      </c>
      <c r="D2107" s="11" t="str">
        <f>IND_SavePot!D2107</f>
        <v>IGDPH</v>
      </c>
      <c r="E2107" s="10" t="str">
        <f t="shared" si="118"/>
        <v>IGDPH</v>
      </c>
      <c r="F2107" s="10" t="s">
        <v>10</v>
      </c>
      <c r="G2107" s="10" t="s">
        <v>11</v>
      </c>
      <c r="H2107" s="10">
        <f t="shared" si="120"/>
        <v>2050</v>
      </c>
      <c r="I2107" s="13">
        <f>IND_SavePot!I2107*(1+HLOOKUP(MID(D2107,2,2),$M$9:$AF$15,MATCH(RIGHT(D2107,2),$M$9:$M$15,0),0))^($H2107-IND_SavePot!$H2107)</f>
        <v>4.5351313221499894E-3</v>
      </c>
      <c r="J2107" s="13">
        <f t="shared" si="119"/>
        <v>4.5351313221499894E-3</v>
      </c>
      <c r="K2107" s="2">
        <v>5</v>
      </c>
    </row>
    <row r="2108" spans="3:11">
      <c r="C2108" s="11" t="str">
        <f>IND_SavePot!C2108</f>
        <v>INDGDEFFPH-51</v>
      </c>
      <c r="D2108" s="11" t="str">
        <f>IND_SavePot!D2108</f>
        <v>IGDPH</v>
      </c>
      <c r="E2108" s="10" t="str">
        <f t="shared" si="118"/>
        <v>IGDPH</v>
      </c>
      <c r="F2108" s="10" t="s">
        <v>10</v>
      </c>
      <c r="G2108" s="10" t="s">
        <v>11</v>
      </c>
      <c r="H2108" s="10">
        <f t="shared" si="120"/>
        <v>2050</v>
      </c>
      <c r="I2108" s="13">
        <f>IND_SavePot!I2108*(1+HLOOKUP(MID(D2108,2,2),$M$9:$AF$15,MATCH(RIGHT(D2108,2),$M$9:$M$15,0),0))^($H2108-IND_SavePot!$H2108)</f>
        <v>4.5351313221499894E-3</v>
      </c>
      <c r="J2108" s="13">
        <f t="shared" si="119"/>
        <v>4.5351313221499894E-3</v>
      </c>
      <c r="K2108" s="2">
        <v>7</v>
      </c>
    </row>
    <row r="2109" spans="3:11">
      <c r="C2109" s="11" t="str">
        <f>IND_SavePot!C2109</f>
        <v>INDGDEFFSH-51</v>
      </c>
      <c r="D2109" s="11" t="str">
        <f>IND_SavePot!D2109</f>
        <v>IGDSH</v>
      </c>
      <c r="E2109" s="10" t="str">
        <f t="shared" si="118"/>
        <v>IGDSH</v>
      </c>
      <c r="F2109" s="10" t="s">
        <v>10</v>
      </c>
      <c r="G2109" s="10" t="s">
        <v>11</v>
      </c>
      <c r="H2109" s="10">
        <f t="shared" si="120"/>
        <v>2050</v>
      </c>
      <c r="I2109" s="13">
        <f>IND_SavePot!I2109*(1+HLOOKUP(MID(D2109,2,2),$M$9:$AF$15,MATCH(RIGHT(D2109,2),$M$9:$M$15,0),0))^($H2109-IND_SavePot!$H2109)</f>
        <v>8.5991497739394546E-3</v>
      </c>
      <c r="J2109" s="13">
        <f t="shared" si="119"/>
        <v>8.5991497739394546E-3</v>
      </c>
      <c r="K2109" s="2">
        <v>7</v>
      </c>
    </row>
    <row r="2110" spans="3:11">
      <c r="C2110" s="11" t="str">
        <f>IND_SavePot!C2110</f>
        <v>INDGDEFFLA-51</v>
      </c>
      <c r="D2110" s="11" t="str">
        <f>IND_SavePot!D2110</f>
        <v>IGDLA</v>
      </c>
      <c r="E2110" s="10" t="str">
        <f t="shared" si="118"/>
        <v>IGDLA</v>
      </c>
      <c r="F2110" s="10" t="s">
        <v>10</v>
      </c>
      <c r="G2110" s="10" t="s">
        <v>11</v>
      </c>
      <c r="H2110" s="10">
        <f t="shared" si="120"/>
        <v>2050</v>
      </c>
      <c r="I2110" s="13">
        <f>IND_SavePot!I2110*(1+HLOOKUP(MID(D2110,2,2),$M$9:$AF$15,MATCH(RIGHT(D2110,2),$M$9:$M$15,0),0))^($H2110-IND_SavePot!$H2110)</f>
        <v>7.4818215346078394E-3</v>
      </c>
      <c r="J2110" s="13">
        <f t="shared" si="119"/>
        <v>7.4818215346078394E-3</v>
      </c>
      <c r="K2110" s="2">
        <v>0</v>
      </c>
    </row>
    <row r="2111" spans="3:11">
      <c r="C2111" s="11" t="str">
        <f>IND_SavePot!C2111</f>
        <v>INDGDEFFEM-51</v>
      </c>
      <c r="D2111" s="11" t="str">
        <f>IND_SavePot!D2111</f>
        <v>IGDEM</v>
      </c>
      <c r="E2111" s="10" t="str">
        <f t="shared" si="118"/>
        <v>IGDEM</v>
      </c>
      <c r="F2111" s="10" t="s">
        <v>10</v>
      </c>
      <c r="G2111" s="10" t="s">
        <v>11</v>
      </c>
      <c r="H2111" s="10">
        <f t="shared" si="120"/>
        <v>2050</v>
      </c>
      <c r="I2111" s="13">
        <f>IND_SavePot!I2111*(1+HLOOKUP(MID(D2111,2,2),$M$9:$AF$15,MATCH(RIGHT(D2111,2),$M$9:$M$15,0),0))^($H2111-IND_SavePot!$H2111)</f>
        <v>1.8489159360311556E-3</v>
      </c>
      <c r="J2111" s="13">
        <f t="shared" si="119"/>
        <v>1.8489159360311556E-3</v>
      </c>
      <c r="K2111" s="2">
        <v>0</v>
      </c>
    </row>
    <row r="2112" spans="3:11">
      <c r="C2112" s="11" t="str">
        <f>IND_SavePot!C2112</f>
        <v>INDGDEFFTF-51</v>
      </c>
      <c r="D2112" s="11" t="str">
        <f>IND_SavePot!D2112</f>
        <v>IGDTF</v>
      </c>
      <c r="E2112" s="10" t="str">
        <f t="shared" si="118"/>
        <v>IGDTF</v>
      </c>
      <c r="F2112" s="10" t="s">
        <v>10</v>
      </c>
      <c r="G2112" s="10" t="s">
        <v>11</v>
      </c>
      <c r="H2112" s="10">
        <f t="shared" si="120"/>
        <v>2050</v>
      </c>
      <c r="I2112" s="13">
        <f>IND_SavePot!I2112*(1+HLOOKUP(MID(D2112,2,2),$M$9:$AF$15,MATCH(RIGHT(D2112,2),$M$9:$M$15,0),0))^($H2112-IND_SavePot!$H2112)</f>
        <v>0</v>
      </c>
      <c r="J2112" s="13">
        <f t="shared" si="119"/>
        <v>0</v>
      </c>
      <c r="K2112" s="2">
        <v>5</v>
      </c>
    </row>
    <row r="2113" spans="3:11">
      <c r="C2113" s="11" t="str">
        <f>IND_SavePot!C2113</f>
        <v>INDGDEFFPH-52</v>
      </c>
      <c r="D2113" s="11" t="str">
        <f>IND_SavePot!D2113</f>
        <v>IGDPH</v>
      </c>
      <c r="E2113" s="10" t="str">
        <f t="shared" si="118"/>
        <v>IGDPH</v>
      </c>
      <c r="F2113" s="10" t="s">
        <v>10</v>
      </c>
      <c r="G2113" s="10" t="s">
        <v>11</v>
      </c>
      <c r="H2113" s="10">
        <f t="shared" si="120"/>
        <v>2050</v>
      </c>
      <c r="I2113" s="13">
        <f>IND_SavePot!I2113*(1+HLOOKUP(MID(D2113,2,2),$M$9:$AF$15,MATCH(RIGHT(D2113,2),$M$9:$M$15,0),0))^($H2113-IND_SavePot!$H2113)</f>
        <v>4.5351313221500206E-3</v>
      </c>
      <c r="J2113" s="13">
        <f t="shared" si="119"/>
        <v>4.5351313221500206E-3</v>
      </c>
      <c r="K2113" s="2">
        <v>5</v>
      </c>
    </row>
    <row r="2114" spans="3:11">
      <c r="C2114" s="11" t="str">
        <f>IND_SavePot!C2114</f>
        <v>INDGDEFFPH-52</v>
      </c>
      <c r="D2114" s="11" t="str">
        <f>IND_SavePot!D2114</f>
        <v>IGDPH</v>
      </c>
      <c r="E2114" s="10" t="str">
        <f t="shared" si="118"/>
        <v>IGDPH</v>
      </c>
      <c r="F2114" s="10" t="s">
        <v>10</v>
      </c>
      <c r="G2114" s="10" t="s">
        <v>11</v>
      </c>
      <c r="H2114" s="10">
        <f t="shared" si="120"/>
        <v>2050</v>
      </c>
      <c r="I2114" s="13">
        <f>IND_SavePot!I2114*(1+HLOOKUP(MID(D2114,2,2),$M$9:$AF$15,MATCH(RIGHT(D2114,2),$M$9:$M$15,0),0))^($H2114-IND_SavePot!$H2114)</f>
        <v>4.5351313221500206E-3</v>
      </c>
      <c r="J2114" s="13">
        <f t="shared" si="119"/>
        <v>4.5351313221500206E-3</v>
      </c>
      <c r="K2114" s="2">
        <v>7</v>
      </c>
    </row>
    <row r="2115" spans="3:11">
      <c r="C2115" s="11" t="str">
        <f>IND_SavePot!C2115</f>
        <v>INDGDEFFSH-52</v>
      </c>
      <c r="D2115" s="11" t="str">
        <f>IND_SavePot!D2115</f>
        <v>IGDSH</v>
      </c>
      <c r="E2115" s="10" t="str">
        <f t="shared" si="118"/>
        <v>IGDSH</v>
      </c>
      <c r="F2115" s="10" t="s">
        <v>10</v>
      </c>
      <c r="G2115" s="10" t="s">
        <v>11</v>
      </c>
      <c r="H2115" s="10">
        <f t="shared" si="120"/>
        <v>2050</v>
      </c>
      <c r="I2115" s="13">
        <f>IND_SavePot!I2115*(1+HLOOKUP(MID(D2115,2,2),$M$9:$AF$15,MATCH(RIGHT(D2115,2),$M$9:$M$15,0),0))^($H2115-IND_SavePot!$H2115)</f>
        <v>8.5991497739395621E-3</v>
      </c>
      <c r="J2115" s="13">
        <f t="shared" si="119"/>
        <v>8.5991497739395621E-3</v>
      </c>
      <c r="K2115" s="2">
        <v>6</v>
      </c>
    </row>
    <row r="2116" spans="3:11">
      <c r="C2116" s="11" t="str">
        <f>IND_SavePot!C2116</f>
        <v>INDGDEFFLA-52</v>
      </c>
      <c r="D2116" s="11" t="str">
        <f>IND_SavePot!D2116</f>
        <v>IGDLA</v>
      </c>
      <c r="E2116" s="10" t="str">
        <f t="shared" si="118"/>
        <v>IGDLA</v>
      </c>
      <c r="F2116" s="10" t="s">
        <v>10</v>
      </c>
      <c r="G2116" s="10" t="s">
        <v>11</v>
      </c>
      <c r="H2116" s="10">
        <f t="shared" si="120"/>
        <v>2050</v>
      </c>
      <c r="I2116" s="13">
        <f>IND_SavePot!I2116*(1+HLOOKUP(MID(D2116,2,2),$M$9:$AF$15,MATCH(RIGHT(D2116,2),$M$9:$M$15,0),0))^($H2116-IND_SavePot!$H2116)</f>
        <v>7.4818215346078394E-3</v>
      </c>
      <c r="J2116" s="13">
        <f t="shared" si="119"/>
        <v>7.4818215346078394E-3</v>
      </c>
      <c r="K2116" s="2">
        <v>0</v>
      </c>
    </row>
    <row r="2117" spans="3:11">
      <c r="C2117" s="11" t="str">
        <f>IND_SavePot!C2117</f>
        <v>INDGDEFFEM-52</v>
      </c>
      <c r="D2117" s="11" t="str">
        <f>IND_SavePot!D2117</f>
        <v>IGDEM</v>
      </c>
      <c r="E2117" s="10" t="str">
        <f t="shared" si="118"/>
        <v>IGDEM</v>
      </c>
      <c r="F2117" s="10" t="s">
        <v>10</v>
      </c>
      <c r="G2117" s="10" t="s">
        <v>11</v>
      </c>
      <c r="H2117" s="10">
        <f t="shared" si="120"/>
        <v>2050</v>
      </c>
      <c r="I2117" s="13">
        <f>IND_SavePot!I2117*(1+HLOOKUP(MID(D2117,2,2),$M$9:$AF$15,MATCH(RIGHT(D2117,2),$M$9:$M$15,0),0))^($H2117-IND_SavePot!$H2117)</f>
        <v>1.8489159360311556E-3</v>
      </c>
      <c r="J2117" s="13">
        <f t="shared" si="119"/>
        <v>1.8489159360311556E-3</v>
      </c>
      <c r="K2117" s="2">
        <v>0</v>
      </c>
    </row>
    <row r="2118" spans="3:11">
      <c r="C2118" s="11" t="str">
        <f>IND_SavePot!C2118</f>
        <v>INDGDEFFTF-52</v>
      </c>
      <c r="D2118" s="11" t="str">
        <f>IND_SavePot!D2118</f>
        <v>IGDTF</v>
      </c>
      <c r="E2118" s="10" t="str">
        <f t="shared" si="118"/>
        <v>IGDTF</v>
      </c>
      <c r="F2118" s="10" t="s">
        <v>10</v>
      </c>
      <c r="G2118" s="10" t="s">
        <v>11</v>
      </c>
      <c r="H2118" s="10">
        <f t="shared" si="120"/>
        <v>2050</v>
      </c>
      <c r="I2118" s="13">
        <f>IND_SavePot!I2118*(1+HLOOKUP(MID(D2118,2,2),$M$9:$AF$15,MATCH(RIGHT(D2118,2),$M$9:$M$15,0),0))^($H2118-IND_SavePot!$H2118)</f>
        <v>0</v>
      </c>
      <c r="J2118" s="13">
        <f t="shared" si="119"/>
        <v>0</v>
      </c>
      <c r="K2118" s="2">
        <v>5</v>
      </c>
    </row>
    <row r="2119" spans="3:11">
      <c r="C2119" s="11" t="str">
        <f>IND_SavePot!C2119</f>
        <v>INDGDEFFPH-53</v>
      </c>
      <c r="D2119" s="11" t="str">
        <f>IND_SavePot!D2119</f>
        <v>IGDPH</v>
      </c>
      <c r="E2119" s="10" t="str">
        <f t="shared" si="118"/>
        <v>IGDPH</v>
      </c>
      <c r="F2119" s="10" t="s">
        <v>10</v>
      </c>
      <c r="G2119" s="10" t="s">
        <v>11</v>
      </c>
      <c r="H2119" s="10">
        <f t="shared" si="120"/>
        <v>2050</v>
      </c>
      <c r="I2119" s="13">
        <f>IND_SavePot!I2119*(1+HLOOKUP(MID(D2119,2,2),$M$9:$AF$15,MATCH(RIGHT(D2119,2),$M$9:$M$15,0),0))^($H2119-IND_SavePot!$H2119)</f>
        <v>4.5351313221499894E-3</v>
      </c>
      <c r="J2119" s="13">
        <f t="shared" si="119"/>
        <v>4.5351313221499894E-3</v>
      </c>
      <c r="K2119" s="2">
        <v>5</v>
      </c>
    </row>
    <row r="2120" spans="3:11">
      <c r="C2120" s="11" t="str">
        <f>IND_SavePot!C2120</f>
        <v>INDGDEFFPH-53</v>
      </c>
      <c r="D2120" s="11" t="str">
        <f>IND_SavePot!D2120</f>
        <v>IGDPH</v>
      </c>
      <c r="E2120" s="10" t="str">
        <f t="shared" ref="E2120:E2183" si="121">D2120</f>
        <v>IGDPH</v>
      </c>
      <c r="F2120" s="10" t="s">
        <v>10</v>
      </c>
      <c r="G2120" s="10" t="s">
        <v>11</v>
      </c>
      <c r="H2120" s="10">
        <f t="shared" si="120"/>
        <v>2050</v>
      </c>
      <c r="I2120" s="13">
        <f>IND_SavePot!I2120*(1+HLOOKUP(MID(D2120,2,2),$M$9:$AF$15,MATCH(RIGHT(D2120,2),$M$9:$M$15,0),0))^($H2120-IND_SavePot!$H2120)</f>
        <v>4.5351313221499894E-3</v>
      </c>
      <c r="J2120" s="13">
        <f t="shared" ref="J2120:J2183" si="122">I2120</f>
        <v>4.5351313221499894E-3</v>
      </c>
      <c r="K2120" s="2">
        <v>7</v>
      </c>
    </row>
    <row r="2121" spans="3:11">
      <c r="C2121" s="11" t="str">
        <f>IND_SavePot!C2121</f>
        <v>INDGDEFFSH-53</v>
      </c>
      <c r="D2121" s="11" t="str">
        <f>IND_SavePot!D2121</f>
        <v>IGDSH</v>
      </c>
      <c r="E2121" s="10" t="str">
        <f t="shared" si="121"/>
        <v>IGDSH</v>
      </c>
      <c r="F2121" s="10" t="s">
        <v>10</v>
      </c>
      <c r="G2121" s="10" t="s">
        <v>11</v>
      </c>
      <c r="H2121" s="10">
        <f t="shared" ref="H2121:H2184" si="123">H2120</f>
        <v>2050</v>
      </c>
      <c r="I2121" s="13">
        <f>IND_SavePot!I2121*(1+HLOOKUP(MID(D2121,2,2),$M$9:$AF$15,MATCH(RIGHT(D2121,2),$M$9:$M$15,0),0))^($H2121-IND_SavePot!$H2121)</f>
        <v>8.5991497739394546E-3</v>
      </c>
      <c r="J2121" s="13">
        <f t="shared" si="122"/>
        <v>8.5991497739394546E-3</v>
      </c>
      <c r="K2121" s="2">
        <v>6</v>
      </c>
    </row>
    <row r="2122" spans="3:11">
      <c r="C2122" s="11" t="str">
        <f>IND_SavePot!C2122</f>
        <v>INDGDEFFLA-53</v>
      </c>
      <c r="D2122" s="11" t="str">
        <f>IND_SavePot!D2122</f>
        <v>IGDLA</v>
      </c>
      <c r="E2122" s="10" t="str">
        <f t="shared" si="121"/>
        <v>IGDLA</v>
      </c>
      <c r="F2122" s="10" t="s">
        <v>10</v>
      </c>
      <c r="G2122" s="10" t="s">
        <v>11</v>
      </c>
      <c r="H2122" s="10">
        <f t="shared" si="123"/>
        <v>2050</v>
      </c>
      <c r="I2122" s="13">
        <f>IND_SavePot!I2122*(1+HLOOKUP(MID(D2122,2,2),$M$9:$AF$15,MATCH(RIGHT(D2122,2),$M$9:$M$15,0),0))^($H2122-IND_SavePot!$H2122)</f>
        <v>7.4818215346078394E-3</v>
      </c>
      <c r="J2122" s="13">
        <f t="shared" si="122"/>
        <v>7.4818215346078394E-3</v>
      </c>
      <c r="K2122" s="2">
        <v>0</v>
      </c>
    </row>
    <row r="2123" spans="3:11">
      <c r="C2123" s="11" t="str">
        <f>IND_SavePot!C2123</f>
        <v>INDGDEFFEM-53</v>
      </c>
      <c r="D2123" s="11" t="str">
        <f>IND_SavePot!D2123</f>
        <v>IGDEM</v>
      </c>
      <c r="E2123" s="10" t="str">
        <f t="shared" si="121"/>
        <v>IGDEM</v>
      </c>
      <c r="F2123" s="10" t="s">
        <v>10</v>
      </c>
      <c r="G2123" s="10" t="s">
        <v>11</v>
      </c>
      <c r="H2123" s="10">
        <f t="shared" si="123"/>
        <v>2050</v>
      </c>
      <c r="I2123" s="13">
        <f>IND_SavePot!I2123*(1+HLOOKUP(MID(D2123,2,2),$M$9:$AF$15,MATCH(RIGHT(D2123,2),$M$9:$M$15,0),0))^($H2123-IND_SavePot!$H2123)</f>
        <v>1.8489159360311556E-3</v>
      </c>
      <c r="J2123" s="13">
        <f t="shared" si="122"/>
        <v>1.8489159360311556E-3</v>
      </c>
      <c r="K2123" s="2">
        <v>0</v>
      </c>
    </row>
    <row r="2124" spans="3:11">
      <c r="C2124" s="11" t="str">
        <f>IND_SavePot!C2124</f>
        <v>INDGDEFFTF-53</v>
      </c>
      <c r="D2124" s="11" t="str">
        <f>IND_SavePot!D2124</f>
        <v>IGDTF</v>
      </c>
      <c r="E2124" s="10" t="str">
        <f t="shared" si="121"/>
        <v>IGDTF</v>
      </c>
      <c r="F2124" s="10" t="s">
        <v>10</v>
      </c>
      <c r="G2124" s="10" t="s">
        <v>11</v>
      </c>
      <c r="H2124" s="10">
        <f t="shared" si="123"/>
        <v>2050</v>
      </c>
      <c r="I2124" s="13">
        <f>IND_SavePot!I2124*(1+HLOOKUP(MID(D2124,2,2),$M$9:$AF$15,MATCH(RIGHT(D2124,2),$M$9:$M$15,0),0))^($H2124-IND_SavePot!$H2124)</f>
        <v>0</v>
      </c>
      <c r="J2124" s="13">
        <f t="shared" si="122"/>
        <v>0</v>
      </c>
      <c r="K2124" s="2">
        <v>5</v>
      </c>
    </row>
    <row r="2125" spans="3:11">
      <c r="C2125" s="11" t="str">
        <f>IND_SavePot!C2125</f>
        <v>INDGDEFFPH-54</v>
      </c>
      <c r="D2125" s="11" t="str">
        <f>IND_SavePot!D2125</f>
        <v>IGDPH</v>
      </c>
      <c r="E2125" s="10" t="str">
        <f t="shared" si="121"/>
        <v>IGDPH</v>
      </c>
      <c r="F2125" s="10" t="s">
        <v>10</v>
      </c>
      <c r="G2125" s="10" t="s">
        <v>11</v>
      </c>
      <c r="H2125" s="10">
        <f t="shared" si="123"/>
        <v>2050</v>
      </c>
      <c r="I2125" s="13">
        <f>IND_SavePot!I2125*(1+HLOOKUP(MID(D2125,2,2),$M$9:$AF$15,MATCH(RIGHT(D2125,2),$M$9:$M$15,0),0))^($H2125-IND_SavePot!$H2125)</f>
        <v>4.5351313221499894E-3</v>
      </c>
      <c r="J2125" s="13">
        <f t="shared" si="122"/>
        <v>4.5351313221499894E-3</v>
      </c>
      <c r="K2125" s="2">
        <v>5</v>
      </c>
    </row>
    <row r="2126" spans="3:11">
      <c r="C2126" s="11" t="str">
        <f>IND_SavePot!C2126</f>
        <v>INDGDEFFPH-54</v>
      </c>
      <c r="D2126" s="11" t="str">
        <f>IND_SavePot!D2126</f>
        <v>IGDPH</v>
      </c>
      <c r="E2126" s="10" t="str">
        <f t="shared" si="121"/>
        <v>IGDPH</v>
      </c>
      <c r="F2126" s="10" t="s">
        <v>10</v>
      </c>
      <c r="G2126" s="10" t="s">
        <v>11</v>
      </c>
      <c r="H2126" s="10">
        <f t="shared" si="123"/>
        <v>2050</v>
      </c>
      <c r="I2126" s="13">
        <f>IND_SavePot!I2126*(1+HLOOKUP(MID(D2126,2,2),$M$9:$AF$15,MATCH(RIGHT(D2126,2),$M$9:$M$15,0),0))^($H2126-IND_SavePot!$H2126)</f>
        <v>4.5351313221499894E-3</v>
      </c>
      <c r="J2126" s="13">
        <f t="shared" si="122"/>
        <v>4.5351313221499894E-3</v>
      </c>
      <c r="K2126" s="2">
        <v>7</v>
      </c>
    </row>
    <row r="2127" spans="3:11">
      <c r="C2127" s="11" t="str">
        <f>IND_SavePot!C2127</f>
        <v>INDGDEFFSH-54</v>
      </c>
      <c r="D2127" s="11" t="str">
        <f>IND_SavePot!D2127</f>
        <v>IGDSH</v>
      </c>
      <c r="E2127" s="10" t="str">
        <f t="shared" si="121"/>
        <v>IGDSH</v>
      </c>
      <c r="F2127" s="10" t="s">
        <v>10</v>
      </c>
      <c r="G2127" s="10" t="s">
        <v>11</v>
      </c>
      <c r="H2127" s="10">
        <f t="shared" si="123"/>
        <v>2050</v>
      </c>
      <c r="I2127" s="13">
        <f>IND_SavePot!I2127*(1+HLOOKUP(MID(D2127,2,2),$M$9:$AF$15,MATCH(RIGHT(D2127,2),$M$9:$M$15,0),0))^($H2127-IND_SavePot!$H2127)</f>
        <v>8.5991497739395066E-3</v>
      </c>
      <c r="J2127" s="13">
        <f t="shared" si="122"/>
        <v>8.5991497739395066E-3</v>
      </c>
      <c r="K2127" s="2">
        <v>5</v>
      </c>
    </row>
    <row r="2128" spans="3:11">
      <c r="C2128" s="11" t="str">
        <f>IND_SavePot!C2128</f>
        <v>INDGDEFFLA-54</v>
      </c>
      <c r="D2128" s="11" t="str">
        <f>IND_SavePot!D2128</f>
        <v>IGDLA</v>
      </c>
      <c r="E2128" s="10" t="str">
        <f t="shared" si="121"/>
        <v>IGDLA</v>
      </c>
      <c r="F2128" s="10" t="s">
        <v>10</v>
      </c>
      <c r="G2128" s="10" t="s">
        <v>11</v>
      </c>
      <c r="H2128" s="10">
        <f t="shared" si="123"/>
        <v>2050</v>
      </c>
      <c r="I2128" s="13">
        <f>IND_SavePot!I2128*(1+HLOOKUP(MID(D2128,2,2),$M$9:$AF$15,MATCH(RIGHT(D2128,2),$M$9:$M$15,0),0))^($H2128-IND_SavePot!$H2128)</f>
        <v>7.4818215346078394E-3</v>
      </c>
      <c r="J2128" s="13">
        <f t="shared" si="122"/>
        <v>7.4818215346078394E-3</v>
      </c>
      <c r="K2128" s="2">
        <v>0</v>
      </c>
    </row>
    <row r="2129" spans="3:11">
      <c r="C2129" s="11" t="str">
        <f>IND_SavePot!C2129</f>
        <v>INDGDEFFEM-54</v>
      </c>
      <c r="D2129" s="11" t="str">
        <f>IND_SavePot!D2129</f>
        <v>IGDEM</v>
      </c>
      <c r="E2129" s="10" t="str">
        <f t="shared" si="121"/>
        <v>IGDEM</v>
      </c>
      <c r="F2129" s="10" t="s">
        <v>10</v>
      </c>
      <c r="G2129" s="10" t="s">
        <v>11</v>
      </c>
      <c r="H2129" s="10">
        <f t="shared" si="123"/>
        <v>2050</v>
      </c>
      <c r="I2129" s="13">
        <f>IND_SavePot!I2129*(1+HLOOKUP(MID(D2129,2,2),$M$9:$AF$15,MATCH(RIGHT(D2129,2),$M$9:$M$15,0),0))^($H2129-IND_SavePot!$H2129)</f>
        <v>1.8489159360311556E-3</v>
      </c>
      <c r="J2129" s="13">
        <f t="shared" si="122"/>
        <v>1.8489159360311556E-3</v>
      </c>
      <c r="K2129" s="2">
        <v>0</v>
      </c>
    </row>
    <row r="2130" spans="3:11">
      <c r="C2130" s="11" t="str">
        <f>IND_SavePot!C2130</f>
        <v>INDGDEFFTF-54</v>
      </c>
      <c r="D2130" s="11" t="str">
        <f>IND_SavePot!D2130</f>
        <v>IGDTF</v>
      </c>
      <c r="E2130" s="10" t="str">
        <f t="shared" si="121"/>
        <v>IGDTF</v>
      </c>
      <c r="F2130" s="10" t="s">
        <v>10</v>
      </c>
      <c r="G2130" s="10" t="s">
        <v>11</v>
      </c>
      <c r="H2130" s="10">
        <f t="shared" si="123"/>
        <v>2050</v>
      </c>
      <c r="I2130" s="13">
        <f>IND_SavePot!I2130*(1+HLOOKUP(MID(D2130,2,2),$M$9:$AF$15,MATCH(RIGHT(D2130,2),$M$9:$M$15,0),0))^($H2130-IND_SavePot!$H2130)</f>
        <v>0</v>
      </c>
      <c r="J2130" s="13">
        <f t="shared" si="122"/>
        <v>0</v>
      </c>
      <c r="K2130" s="2">
        <v>5</v>
      </c>
    </row>
    <row r="2131" spans="3:11">
      <c r="C2131" s="11" t="str">
        <f>IND_SavePot!C2131</f>
        <v>INDGDEFFPH-55</v>
      </c>
      <c r="D2131" s="11" t="str">
        <f>IND_SavePot!D2131</f>
        <v>IGDPH</v>
      </c>
      <c r="E2131" s="10" t="str">
        <f t="shared" si="121"/>
        <v>IGDPH</v>
      </c>
      <c r="F2131" s="10" t="s">
        <v>10</v>
      </c>
      <c r="G2131" s="10" t="s">
        <v>11</v>
      </c>
      <c r="H2131" s="10">
        <f t="shared" si="123"/>
        <v>2050</v>
      </c>
      <c r="I2131" s="13">
        <f>IND_SavePot!I2131*(1+HLOOKUP(MID(D2131,2,2),$M$9:$AF$15,MATCH(RIGHT(D2131,2),$M$9:$M$15,0),0))^($H2131-IND_SavePot!$H2131)</f>
        <v>4.5351313221499894E-3</v>
      </c>
      <c r="J2131" s="13">
        <f t="shared" si="122"/>
        <v>4.5351313221499894E-3</v>
      </c>
      <c r="K2131" s="2">
        <v>5</v>
      </c>
    </row>
    <row r="2132" spans="3:11">
      <c r="C2132" s="11" t="str">
        <f>IND_SavePot!C2132</f>
        <v>INDGDEFFPH-55</v>
      </c>
      <c r="D2132" s="11" t="str">
        <f>IND_SavePot!D2132</f>
        <v>IGDPH</v>
      </c>
      <c r="E2132" s="10" t="str">
        <f t="shared" si="121"/>
        <v>IGDPH</v>
      </c>
      <c r="F2132" s="10" t="s">
        <v>10</v>
      </c>
      <c r="G2132" s="10" t="s">
        <v>11</v>
      </c>
      <c r="H2132" s="10">
        <f t="shared" si="123"/>
        <v>2050</v>
      </c>
      <c r="I2132" s="13">
        <f>IND_SavePot!I2132*(1+HLOOKUP(MID(D2132,2,2),$M$9:$AF$15,MATCH(RIGHT(D2132,2),$M$9:$M$15,0),0))^($H2132-IND_SavePot!$H2132)</f>
        <v>4.5351313221499894E-3</v>
      </c>
      <c r="J2132" s="13">
        <f t="shared" si="122"/>
        <v>4.5351313221499894E-3</v>
      </c>
      <c r="K2132" s="2">
        <v>7</v>
      </c>
    </row>
    <row r="2133" spans="3:11">
      <c r="C2133" s="11" t="str">
        <f>IND_SavePot!C2133</f>
        <v>INDGDEFFSH-55</v>
      </c>
      <c r="D2133" s="11" t="str">
        <f>IND_SavePot!D2133</f>
        <v>IGDSH</v>
      </c>
      <c r="E2133" s="10" t="str">
        <f t="shared" si="121"/>
        <v>IGDSH</v>
      </c>
      <c r="F2133" s="10" t="s">
        <v>10</v>
      </c>
      <c r="G2133" s="10" t="s">
        <v>11</v>
      </c>
      <c r="H2133" s="10">
        <f t="shared" si="123"/>
        <v>2050</v>
      </c>
      <c r="I2133" s="13">
        <f>IND_SavePot!I2133*(1+HLOOKUP(MID(D2133,2,2),$M$9:$AF$15,MATCH(RIGHT(D2133,2),$M$9:$M$15,0),0))^($H2133-IND_SavePot!$H2133)</f>
        <v>8.5991497739394546E-3</v>
      </c>
      <c r="J2133" s="13">
        <f t="shared" si="122"/>
        <v>8.5991497739394546E-3</v>
      </c>
      <c r="K2133" s="2">
        <v>5</v>
      </c>
    </row>
    <row r="2134" spans="3:11">
      <c r="C2134" s="11" t="str">
        <f>IND_SavePot!C2134</f>
        <v>INDGDEFFLA-55</v>
      </c>
      <c r="D2134" s="11" t="str">
        <f>IND_SavePot!D2134</f>
        <v>IGDLA</v>
      </c>
      <c r="E2134" s="10" t="str">
        <f t="shared" si="121"/>
        <v>IGDLA</v>
      </c>
      <c r="F2134" s="10" t="s">
        <v>10</v>
      </c>
      <c r="G2134" s="10" t="s">
        <v>11</v>
      </c>
      <c r="H2134" s="10">
        <f t="shared" si="123"/>
        <v>2050</v>
      </c>
      <c r="I2134" s="13">
        <f>IND_SavePot!I2134*(1+HLOOKUP(MID(D2134,2,2),$M$9:$AF$15,MATCH(RIGHT(D2134,2),$M$9:$M$15,0),0))^($H2134-IND_SavePot!$H2134)</f>
        <v>7.4818215346078394E-3</v>
      </c>
      <c r="J2134" s="13">
        <f t="shared" si="122"/>
        <v>7.4818215346078394E-3</v>
      </c>
      <c r="K2134" s="2">
        <v>0</v>
      </c>
    </row>
    <row r="2135" spans="3:11">
      <c r="C2135" s="11" t="str">
        <f>IND_SavePot!C2135</f>
        <v>INDGDEFFEM-55</v>
      </c>
      <c r="D2135" s="11" t="str">
        <f>IND_SavePot!D2135</f>
        <v>IGDEM</v>
      </c>
      <c r="E2135" s="10" t="str">
        <f t="shared" si="121"/>
        <v>IGDEM</v>
      </c>
      <c r="F2135" s="10" t="s">
        <v>10</v>
      </c>
      <c r="G2135" s="10" t="s">
        <v>11</v>
      </c>
      <c r="H2135" s="10">
        <f t="shared" si="123"/>
        <v>2050</v>
      </c>
      <c r="I2135" s="13">
        <f>IND_SavePot!I2135*(1+HLOOKUP(MID(D2135,2,2),$M$9:$AF$15,MATCH(RIGHT(D2135,2),$M$9:$M$15,0),0))^($H2135-IND_SavePot!$H2135)</f>
        <v>1.8489159360311556E-3</v>
      </c>
      <c r="J2135" s="13">
        <f t="shared" si="122"/>
        <v>1.8489159360311556E-3</v>
      </c>
      <c r="K2135" s="2">
        <v>0</v>
      </c>
    </row>
    <row r="2136" spans="3:11">
      <c r="C2136" s="11" t="str">
        <f>IND_SavePot!C2136</f>
        <v>INDGDEFFTF-55</v>
      </c>
      <c r="D2136" s="11" t="str">
        <f>IND_SavePot!D2136</f>
        <v>IGDTF</v>
      </c>
      <c r="E2136" s="10" t="str">
        <f t="shared" si="121"/>
        <v>IGDTF</v>
      </c>
      <c r="F2136" s="10" t="s">
        <v>10</v>
      </c>
      <c r="G2136" s="10" t="s">
        <v>11</v>
      </c>
      <c r="H2136" s="10">
        <f t="shared" si="123"/>
        <v>2050</v>
      </c>
      <c r="I2136" s="13">
        <f>IND_SavePot!I2136*(1+HLOOKUP(MID(D2136,2,2),$M$9:$AF$15,MATCH(RIGHT(D2136,2),$M$9:$M$15,0),0))^($H2136-IND_SavePot!$H2136)</f>
        <v>0</v>
      </c>
      <c r="J2136" s="13">
        <f t="shared" si="122"/>
        <v>0</v>
      </c>
      <c r="K2136" s="2">
        <v>4</v>
      </c>
    </row>
    <row r="2137" spans="3:11">
      <c r="C2137" s="11" t="str">
        <f>IND_SavePot!C2137</f>
        <v>INDGDEFFPH-56</v>
      </c>
      <c r="D2137" s="11" t="str">
        <f>IND_SavePot!D2137</f>
        <v>IGDPH</v>
      </c>
      <c r="E2137" s="10" t="str">
        <f t="shared" si="121"/>
        <v>IGDPH</v>
      </c>
      <c r="F2137" s="10" t="s">
        <v>10</v>
      </c>
      <c r="G2137" s="10" t="s">
        <v>11</v>
      </c>
      <c r="H2137" s="10">
        <f t="shared" si="123"/>
        <v>2050</v>
      </c>
      <c r="I2137" s="13">
        <f>IND_SavePot!I2137*(1+HLOOKUP(MID(D2137,2,2),$M$9:$AF$15,MATCH(RIGHT(D2137,2),$M$9:$M$15,0),0))^($H2137-IND_SavePot!$H2137)</f>
        <v>4.5351313221499894E-3</v>
      </c>
      <c r="J2137" s="13">
        <f t="shared" si="122"/>
        <v>4.5351313221499894E-3</v>
      </c>
      <c r="K2137" s="2">
        <v>5</v>
      </c>
    </row>
    <row r="2138" spans="3:11">
      <c r="C2138" s="11" t="str">
        <f>IND_SavePot!C2138</f>
        <v>INDGDEFFPH-56</v>
      </c>
      <c r="D2138" s="11" t="str">
        <f>IND_SavePot!D2138</f>
        <v>IGDPH</v>
      </c>
      <c r="E2138" s="10" t="str">
        <f t="shared" si="121"/>
        <v>IGDPH</v>
      </c>
      <c r="F2138" s="10" t="s">
        <v>10</v>
      </c>
      <c r="G2138" s="10" t="s">
        <v>11</v>
      </c>
      <c r="H2138" s="10">
        <f t="shared" si="123"/>
        <v>2050</v>
      </c>
      <c r="I2138" s="13">
        <f>IND_SavePot!I2138*(1+HLOOKUP(MID(D2138,2,2),$M$9:$AF$15,MATCH(RIGHT(D2138,2),$M$9:$M$15,0),0))^($H2138-IND_SavePot!$H2138)</f>
        <v>4.5351313221499894E-3</v>
      </c>
      <c r="J2138" s="13">
        <f t="shared" si="122"/>
        <v>4.5351313221499894E-3</v>
      </c>
      <c r="K2138" s="2">
        <v>7</v>
      </c>
    </row>
    <row r="2139" spans="3:11">
      <c r="C2139" s="11" t="str">
        <f>IND_SavePot!C2139</f>
        <v>INDGDEFFSH-56</v>
      </c>
      <c r="D2139" s="11" t="str">
        <f>IND_SavePot!D2139</f>
        <v>IGDSH</v>
      </c>
      <c r="E2139" s="10" t="str">
        <f t="shared" si="121"/>
        <v>IGDSH</v>
      </c>
      <c r="F2139" s="10" t="s">
        <v>10</v>
      </c>
      <c r="G2139" s="10" t="s">
        <v>11</v>
      </c>
      <c r="H2139" s="10">
        <f t="shared" si="123"/>
        <v>2050</v>
      </c>
      <c r="I2139" s="13">
        <f>IND_SavePot!I2139*(1+HLOOKUP(MID(D2139,2,2),$M$9:$AF$15,MATCH(RIGHT(D2139,2),$M$9:$M$15,0),0))^($H2139-IND_SavePot!$H2139)</f>
        <v>8.5991497739394546E-3</v>
      </c>
      <c r="J2139" s="13">
        <f t="shared" si="122"/>
        <v>8.5991497739394546E-3</v>
      </c>
      <c r="K2139" s="2">
        <v>5</v>
      </c>
    </row>
    <row r="2140" spans="3:11">
      <c r="C2140" s="11" t="str">
        <f>IND_SavePot!C2140</f>
        <v>INDGDEFFLA-56</v>
      </c>
      <c r="D2140" s="11" t="str">
        <f>IND_SavePot!D2140</f>
        <v>IGDLA</v>
      </c>
      <c r="E2140" s="10" t="str">
        <f t="shared" si="121"/>
        <v>IGDLA</v>
      </c>
      <c r="F2140" s="10" t="s">
        <v>10</v>
      </c>
      <c r="G2140" s="10" t="s">
        <v>11</v>
      </c>
      <c r="H2140" s="10">
        <f t="shared" si="123"/>
        <v>2050</v>
      </c>
      <c r="I2140" s="13">
        <f>IND_SavePot!I2140*(1+HLOOKUP(MID(D2140,2,2),$M$9:$AF$15,MATCH(RIGHT(D2140,2),$M$9:$M$15,0),0))^($H2140-IND_SavePot!$H2140)</f>
        <v>7.4818215346077804E-3</v>
      </c>
      <c r="J2140" s="13">
        <f t="shared" si="122"/>
        <v>7.4818215346077804E-3</v>
      </c>
      <c r="K2140" s="2">
        <v>0</v>
      </c>
    </row>
    <row r="2141" spans="3:11">
      <c r="C2141" s="11" t="str">
        <f>IND_SavePot!C2141</f>
        <v>INDGDEFFEM-56</v>
      </c>
      <c r="D2141" s="11" t="str">
        <f>IND_SavePot!D2141</f>
        <v>IGDEM</v>
      </c>
      <c r="E2141" s="10" t="str">
        <f t="shared" si="121"/>
        <v>IGDEM</v>
      </c>
      <c r="F2141" s="10" t="s">
        <v>10</v>
      </c>
      <c r="G2141" s="10" t="s">
        <v>11</v>
      </c>
      <c r="H2141" s="10">
        <f t="shared" si="123"/>
        <v>2050</v>
      </c>
      <c r="I2141" s="13">
        <f>IND_SavePot!I2141*(1+HLOOKUP(MID(D2141,2,2),$M$9:$AF$15,MATCH(RIGHT(D2141,2),$M$9:$M$15,0),0))^($H2141-IND_SavePot!$H2141)</f>
        <v>1.8489159360311151E-3</v>
      </c>
      <c r="J2141" s="13">
        <f t="shared" si="122"/>
        <v>1.8489159360311151E-3</v>
      </c>
      <c r="K2141" s="2">
        <v>0</v>
      </c>
    </row>
    <row r="2142" spans="3:11">
      <c r="C2142" s="11" t="str">
        <f>IND_SavePot!C2142</f>
        <v>INDGDEFFTF-56</v>
      </c>
      <c r="D2142" s="11" t="str">
        <f>IND_SavePot!D2142</f>
        <v>IGDTF</v>
      </c>
      <c r="E2142" s="10" t="str">
        <f t="shared" si="121"/>
        <v>IGDTF</v>
      </c>
      <c r="F2142" s="10" t="s">
        <v>10</v>
      </c>
      <c r="G2142" s="10" t="s">
        <v>11</v>
      </c>
      <c r="H2142" s="10">
        <f t="shared" si="123"/>
        <v>2050</v>
      </c>
      <c r="I2142" s="13">
        <f>IND_SavePot!I2142*(1+HLOOKUP(MID(D2142,2,2),$M$9:$AF$15,MATCH(RIGHT(D2142,2),$M$9:$M$15,0),0))^($H2142-IND_SavePot!$H2142)</f>
        <v>0</v>
      </c>
      <c r="J2142" s="13">
        <f t="shared" si="122"/>
        <v>0</v>
      </c>
      <c r="K2142" s="2">
        <v>4</v>
      </c>
    </row>
    <row r="2143" spans="3:11">
      <c r="C2143" s="11" t="str">
        <f>IND_SavePot!C2143</f>
        <v>INDGDEFFPH-57</v>
      </c>
      <c r="D2143" s="11" t="str">
        <f>IND_SavePot!D2143</f>
        <v>IGDPH</v>
      </c>
      <c r="E2143" s="10" t="str">
        <f t="shared" si="121"/>
        <v>IGDPH</v>
      </c>
      <c r="F2143" s="10" t="s">
        <v>10</v>
      </c>
      <c r="G2143" s="10" t="s">
        <v>11</v>
      </c>
      <c r="H2143" s="10">
        <f t="shared" si="123"/>
        <v>2050</v>
      </c>
      <c r="I2143" s="13">
        <f>IND_SavePot!I2143*(1+HLOOKUP(MID(D2143,2,2),$M$9:$AF$15,MATCH(RIGHT(D2143,2),$M$9:$M$15,0),0))^($H2143-IND_SavePot!$H2143)</f>
        <v>4.535131322150051E-3</v>
      </c>
      <c r="J2143" s="13">
        <f t="shared" si="122"/>
        <v>4.535131322150051E-3</v>
      </c>
      <c r="K2143" s="2">
        <v>5</v>
      </c>
    </row>
    <row r="2144" spans="3:11">
      <c r="C2144" s="11" t="str">
        <f>IND_SavePot!C2144</f>
        <v>INDGDEFFPH-57</v>
      </c>
      <c r="D2144" s="11" t="str">
        <f>IND_SavePot!D2144</f>
        <v>IGDPH</v>
      </c>
      <c r="E2144" s="10" t="str">
        <f t="shared" si="121"/>
        <v>IGDPH</v>
      </c>
      <c r="F2144" s="10" t="s">
        <v>10</v>
      </c>
      <c r="G2144" s="10" t="s">
        <v>11</v>
      </c>
      <c r="H2144" s="10">
        <f t="shared" si="123"/>
        <v>2050</v>
      </c>
      <c r="I2144" s="13">
        <f>IND_SavePot!I2144*(1+HLOOKUP(MID(D2144,2,2),$M$9:$AF$15,MATCH(RIGHT(D2144,2),$M$9:$M$15,0),0))^($H2144-IND_SavePot!$H2144)</f>
        <v>4.535131322150051E-3</v>
      </c>
      <c r="J2144" s="13">
        <f t="shared" si="122"/>
        <v>4.535131322150051E-3</v>
      </c>
      <c r="K2144" s="2">
        <v>7</v>
      </c>
    </row>
    <row r="2145" spans="3:11">
      <c r="C2145" s="11" t="str">
        <f>IND_SavePot!C2145</f>
        <v>INDGDEFFSH-57</v>
      </c>
      <c r="D2145" s="11" t="str">
        <f>IND_SavePot!D2145</f>
        <v>IGDSH</v>
      </c>
      <c r="E2145" s="10" t="str">
        <f t="shared" si="121"/>
        <v>IGDSH</v>
      </c>
      <c r="F2145" s="10" t="s">
        <v>10</v>
      </c>
      <c r="G2145" s="10" t="s">
        <v>11</v>
      </c>
      <c r="H2145" s="10">
        <f t="shared" si="123"/>
        <v>2050</v>
      </c>
      <c r="I2145" s="13">
        <f>IND_SavePot!I2145*(1+HLOOKUP(MID(D2145,2,2),$M$9:$AF$15,MATCH(RIGHT(D2145,2),$M$9:$M$15,0),0))^($H2145-IND_SavePot!$H2145)</f>
        <v>8.5991497739395066E-3</v>
      </c>
      <c r="J2145" s="13">
        <f t="shared" si="122"/>
        <v>8.5991497739395066E-3</v>
      </c>
      <c r="K2145" s="2">
        <v>4</v>
      </c>
    </row>
    <row r="2146" spans="3:11">
      <c r="C2146" s="11" t="str">
        <f>IND_SavePot!C2146</f>
        <v>INDGDEFFLA-57</v>
      </c>
      <c r="D2146" s="11" t="str">
        <f>IND_SavePot!D2146</f>
        <v>IGDLA</v>
      </c>
      <c r="E2146" s="10" t="str">
        <f t="shared" si="121"/>
        <v>IGDLA</v>
      </c>
      <c r="F2146" s="10" t="s">
        <v>10</v>
      </c>
      <c r="G2146" s="10" t="s">
        <v>11</v>
      </c>
      <c r="H2146" s="10">
        <f t="shared" si="123"/>
        <v>2050</v>
      </c>
      <c r="I2146" s="13">
        <f>IND_SavePot!I2146*(1+HLOOKUP(MID(D2146,2,2),$M$9:$AF$15,MATCH(RIGHT(D2146,2),$M$9:$M$15,0),0))^($H2146-IND_SavePot!$H2146)</f>
        <v>7.4818215346078992E-3</v>
      </c>
      <c r="J2146" s="13">
        <f t="shared" si="122"/>
        <v>7.4818215346078992E-3</v>
      </c>
      <c r="K2146" s="2">
        <v>0</v>
      </c>
    </row>
    <row r="2147" spans="3:11">
      <c r="C2147" s="11" t="str">
        <f>IND_SavePot!C2147</f>
        <v>INDGDEFFEM-57</v>
      </c>
      <c r="D2147" s="11" t="str">
        <f>IND_SavePot!D2147</f>
        <v>IGDEM</v>
      </c>
      <c r="E2147" s="10" t="str">
        <f t="shared" si="121"/>
        <v>IGDEM</v>
      </c>
      <c r="F2147" s="10" t="s">
        <v>10</v>
      </c>
      <c r="G2147" s="10" t="s">
        <v>11</v>
      </c>
      <c r="H2147" s="10">
        <f t="shared" si="123"/>
        <v>2050</v>
      </c>
      <c r="I2147" s="13">
        <f>IND_SavePot!I2147*(1+HLOOKUP(MID(D2147,2,2),$M$9:$AF$15,MATCH(RIGHT(D2147,2),$M$9:$M$15,0),0))^($H2147-IND_SavePot!$H2147)</f>
        <v>1.8489159360311556E-3</v>
      </c>
      <c r="J2147" s="13">
        <f t="shared" si="122"/>
        <v>1.8489159360311556E-3</v>
      </c>
      <c r="K2147" s="2">
        <v>0</v>
      </c>
    </row>
    <row r="2148" spans="3:11">
      <c r="C2148" s="11" t="str">
        <f>IND_SavePot!C2148</f>
        <v>INDGDEFFTF-57</v>
      </c>
      <c r="D2148" s="11" t="str">
        <f>IND_SavePot!D2148</f>
        <v>IGDTF</v>
      </c>
      <c r="E2148" s="10" t="str">
        <f t="shared" si="121"/>
        <v>IGDTF</v>
      </c>
      <c r="F2148" s="10" t="s">
        <v>10</v>
      </c>
      <c r="G2148" s="10" t="s">
        <v>11</v>
      </c>
      <c r="H2148" s="10">
        <f t="shared" si="123"/>
        <v>2050</v>
      </c>
      <c r="I2148" s="13">
        <f>IND_SavePot!I2148*(1+HLOOKUP(MID(D2148,2,2),$M$9:$AF$15,MATCH(RIGHT(D2148,2),$M$9:$M$15,0),0))^($H2148-IND_SavePot!$H2148)</f>
        <v>0</v>
      </c>
      <c r="J2148" s="13">
        <f t="shared" si="122"/>
        <v>0</v>
      </c>
      <c r="K2148" s="2">
        <v>4</v>
      </c>
    </row>
    <row r="2149" spans="3:11">
      <c r="C2149" s="11" t="str">
        <f>IND_SavePot!C2149</f>
        <v>INDGDEFFPH-58</v>
      </c>
      <c r="D2149" s="11" t="str">
        <f>IND_SavePot!D2149</f>
        <v>IGDPH</v>
      </c>
      <c r="E2149" s="10" t="str">
        <f t="shared" si="121"/>
        <v>IGDPH</v>
      </c>
      <c r="F2149" s="10" t="s">
        <v>10</v>
      </c>
      <c r="G2149" s="10" t="s">
        <v>11</v>
      </c>
      <c r="H2149" s="10">
        <f t="shared" si="123"/>
        <v>2050</v>
      </c>
      <c r="I2149" s="13">
        <f>IND_SavePot!I2149*(1+HLOOKUP(MID(D2149,2,2),$M$9:$AF$15,MATCH(RIGHT(D2149,2),$M$9:$M$15,0),0))^($H2149-IND_SavePot!$H2149)</f>
        <v>4.5351313221499278E-3</v>
      </c>
      <c r="J2149" s="13">
        <f t="shared" si="122"/>
        <v>4.5351313221499278E-3</v>
      </c>
      <c r="K2149" s="2">
        <v>5</v>
      </c>
    </row>
    <row r="2150" spans="3:11">
      <c r="C2150" s="11" t="str">
        <f>IND_SavePot!C2150</f>
        <v>INDGDEFFPH-58</v>
      </c>
      <c r="D2150" s="11" t="str">
        <f>IND_SavePot!D2150</f>
        <v>IGDPH</v>
      </c>
      <c r="E2150" s="10" t="str">
        <f t="shared" si="121"/>
        <v>IGDPH</v>
      </c>
      <c r="F2150" s="10" t="s">
        <v>10</v>
      </c>
      <c r="G2150" s="10" t="s">
        <v>11</v>
      </c>
      <c r="H2150" s="10">
        <f t="shared" si="123"/>
        <v>2050</v>
      </c>
      <c r="I2150" s="13">
        <f>IND_SavePot!I2150*(1+HLOOKUP(MID(D2150,2,2),$M$9:$AF$15,MATCH(RIGHT(D2150,2),$M$9:$M$15,0),0))^($H2150-IND_SavePot!$H2150)</f>
        <v>4.5351313221499278E-3</v>
      </c>
      <c r="J2150" s="13">
        <f t="shared" si="122"/>
        <v>4.5351313221499278E-3</v>
      </c>
      <c r="K2150" s="2">
        <v>7</v>
      </c>
    </row>
    <row r="2151" spans="3:11">
      <c r="C2151" s="11" t="str">
        <f>IND_SavePot!C2151</f>
        <v>INDGDEFFSH-58</v>
      </c>
      <c r="D2151" s="11" t="str">
        <f>IND_SavePot!D2151</f>
        <v>IGDSH</v>
      </c>
      <c r="E2151" s="10" t="str">
        <f t="shared" si="121"/>
        <v>IGDSH</v>
      </c>
      <c r="F2151" s="10" t="s">
        <v>10</v>
      </c>
      <c r="G2151" s="10" t="s">
        <v>11</v>
      </c>
      <c r="H2151" s="10">
        <f t="shared" si="123"/>
        <v>2050</v>
      </c>
      <c r="I2151" s="13">
        <f>IND_SavePot!I2151*(1+HLOOKUP(MID(D2151,2,2),$M$9:$AF$15,MATCH(RIGHT(D2151,2),$M$9:$M$15,0),0))^($H2151-IND_SavePot!$H2151)</f>
        <v>8.5991497739394546E-3</v>
      </c>
      <c r="J2151" s="13">
        <f t="shared" si="122"/>
        <v>8.5991497739394546E-3</v>
      </c>
      <c r="K2151" s="2">
        <v>4</v>
      </c>
    </row>
    <row r="2152" spans="3:11">
      <c r="C2152" s="11" t="str">
        <f>IND_SavePot!C2152</f>
        <v>INDGDEFFLA-58</v>
      </c>
      <c r="D2152" s="11" t="str">
        <f>IND_SavePot!D2152</f>
        <v>IGDLA</v>
      </c>
      <c r="E2152" s="10" t="str">
        <f t="shared" si="121"/>
        <v>IGDLA</v>
      </c>
      <c r="F2152" s="10" t="s">
        <v>10</v>
      </c>
      <c r="G2152" s="10" t="s">
        <v>11</v>
      </c>
      <c r="H2152" s="10">
        <f t="shared" si="123"/>
        <v>2050</v>
      </c>
      <c r="I2152" s="13">
        <f>IND_SavePot!I2152*(1+HLOOKUP(MID(D2152,2,2),$M$9:$AF$15,MATCH(RIGHT(D2152,2),$M$9:$M$15,0),0))^($H2152-IND_SavePot!$H2152)</f>
        <v>7.4818215346077804E-3</v>
      </c>
      <c r="J2152" s="13">
        <f t="shared" si="122"/>
        <v>7.4818215346077804E-3</v>
      </c>
      <c r="K2152" s="2">
        <v>0</v>
      </c>
    </row>
    <row r="2153" spans="3:11">
      <c r="C2153" s="11" t="str">
        <f>IND_SavePot!C2153</f>
        <v>INDGDEFFEM-58</v>
      </c>
      <c r="D2153" s="11" t="str">
        <f>IND_SavePot!D2153</f>
        <v>IGDEM</v>
      </c>
      <c r="E2153" s="10" t="str">
        <f t="shared" si="121"/>
        <v>IGDEM</v>
      </c>
      <c r="F2153" s="10" t="s">
        <v>10</v>
      </c>
      <c r="G2153" s="10" t="s">
        <v>11</v>
      </c>
      <c r="H2153" s="10">
        <f t="shared" si="123"/>
        <v>2050</v>
      </c>
      <c r="I2153" s="13">
        <f>IND_SavePot!I2153*(1+HLOOKUP(MID(D2153,2,2),$M$9:$AF$15,MATCH(RIGHT(D2153,2),$M$9:$M$15,0),0))^($H2153-IND_SavePot!$H2153)</f>
        <v>1.8489159360311556E-3</v>
      </c>
      <c r="J2153" s="13">
        <f t="shared" si="122"/>
        <v>1.8489159360311556E-3</v>
      </c>
      <c r="K2153" s="2">
        <v>0</v>
      </c>
    </row>
    <row r="2154" spans="3:11">
      <c r="C2154" s="11" t="str">
        <f>IND_SavePot!C2154</f>
        <v>INDGDEFFTF-58</v>
      </c>
      <c r="D2154" s="11" t="str">
        <f>IND_SavePot!D2154</f>
        <v>IGDTF</v>
      </c>
      <c r="E2154" s="10" t="str">
        <f t="shared" si="121"/>
        <v>IGDTF</v>
      </c>
      <c r="F2154" s="10" t="s">
        <v>10</v>
      </c>
      <c r="G2154" s="10" t="s">
        <v>11</v>
      </c>
      <c r="H2154" s="10">
        <f t="shared" si="123"/>
        <v>2050</v>
      </c>
      <c r="I2154" s="13">
        <f>IND_SavePot!I2154*(1+HLOOKUP(MID(D2154,2,2),$M$9:$AF$15,MATCH(RIGHT(D2154,2),$M$9:$M$15,0),0))^($H2154-IND_SavePot!$H2154)</f>
        <v>0</v>
      </c>
      <c r="J2154" s="13">
        <f t="shared" si="122"/>
        <v>0</v>
      </c>
      <c r="K2154" s="2">
        <v>4</v>
      </c>
    </row>
    <row r="2155" spans="3:11">
      <c r="C2155" s="11" t="str">
        <f>IND_SavePot!C2155</f>
        <v>INDGDEFFPH-59</v>
      </c>
      <c r="D2155" s="11" t="str">
        <f>IND_SavePot!D2155</f>
        <v>IGDPH</v>
      </c>
      <c r="E2155" s="10" t="str">
        <f t="shared" si="121"/>
        <v>IGDPH</v>
      </c>
      <c r="F2155" s="10" t="s">
        <v>10</v>
      </c>
      <c r="G2155" s="10" t="s">
        <v>11</v>
      </c>
      <c r="H2155" s="10">
        <f t="shared" si="123"/>
        <v>2050</v>
      </c>
      <c r="I2155" s="13">
        <f>IND_SavePot!I2155*(1+HLOOKUP(MID(D2155,2,2),$M$9:$AF$15,MATCH(RIGHT(D2155,2),$M$9:$M$15,0),0))^($H2155-IND_SavePot!$H2155)</f>
        <v>4.5351313221501125E-3</v>
      </c>
      <c r="J2155" s="13">
        <f t="shared" si="122"/>
        <v>4.5351313221501125E-3</v>
      </c>
      <c r="K2155" s="2">
        <v>4</v>
      </c>
    </row>
    <row r="2156" spans="3:11">
      <c r="C2156" s="11" t="str">
        <f>IND_SavePot!C2156</f>
        <v>INDGDEFFPH-59</v>
      </c>
      <c r="D2156" s="11" t="str">
        <f>IND_SavePot!D2156</f>
        <v>IGDPH</v>
      </c>
      <c r="E2156" s="10" t="str">
        <f t="shared" si="121"/>
        <v>IGDPH</v>
      </c>
      <c r="F2156" s="10" t="s">
        <v>10</v>
      </c>
      <c r="G2156" s="10" t="s">
        <v>11</v>
      </c>
      <c r="H2156" s="10">
        <f t="shared" si="123"/>
        <v>2050</v>
      </c>
      <c r="I2156" s="13">
        <f>IND_SavePot!I2156*(1+HLOOKUP(MID(D2156,2,2),$M$9:$AF$15,MATCH(RIGHT(D2156,2),$M$9:$M$15,0),0))^($H2156-IND_SavePot!$H2156)</f>
        <v>4.5351313221501125E-3</v>
      </c>
      <c r="J2156" s="13">
        <f t="shared" si="122"/>
        <v>4.5351313221501125E-3</v>
      </c>
      <c r="K2156" s="2">
        <v>7</v>
      </c>
    </row>
    <row r="2157" spans="3:11">
      <c r="C2157" s="11" t="str">
        <f>IND_SavePot!C2157</f>
        <v>INDGDEFFSH-59</v>
      </c>
      <c r="D2157" s="11" t="str">
        <f>IND_SavePot!D2157</f>
        <v>IGDSH</v>
      </c>
      <c r="E2157" s="10" t="str">
        <f t="shared" si="121"/>
        <v>IGDSH</v>
      </c>
      <c r="F2157" s="10" t="s">
        <v>10</v>
      </c>
      <c r="G2157" s="10" t="s">
        <v>11</v>
      </c>
      <c r="H2157" s="10">
        <f t="shared" si="123"/>
        <v>2050</v>
      </c>
      <c r="I2157" s="13">
        <f>IND_SavePot!I2157*(1+HLOOKUP(MID(D2157,2,2),$M$9:$AF$15,MATCH(RIGHT(D2157,2),$M$9:$M$15,0),0))^($H2157-IND_SavePot!$H2157)</f>
        <v>8.5991497739395066E-3</v>
      </c>
      <c r="J2157" s="13">
        <f t="shared" si="122"/>
        <v>8.5991497739395066E-3</v>
      </c>
      <c r="K2157" s="2">
        <v>4</v>
      </c>
    </row>
    <row r="2158" spans="3:11">
      <c r="C2158" s="11" t="str">
        <f>IND_SavePot!C2158</f>
        <v>INDGDEFFLA-59</v>
      </c>
      <c r="D2158" s="11" t="str">
        <f>IND_SavePot!D2158</f>
        <v>IGDLA</v>
      </c>
      <c r="E2158" s="10" t="str">
        <f t="shared" si="121"/>
        <v>IGDLA</v>
      </c>
      <c r="F2158" s="10" t="s">
        <v>10</v>
      </c>
      <c r="G2158" s="10" t="s">
        <v>11</v>
      </c>
      <c r="H2158" s="10">
        <f t="shared" si="123"/>
        <v>2050</v>
      </c>
      <c r="I2158" s="13">
        <f>IND_SavePot!I2158*(1+HLOOKUP(MID(D2158,2,2),$M$9:$AF$15,MATCH(RIGHT(D2158,2),$M$9:$M$15,0),0))^($H2158-IND_SavePot!$H2158)</f>
        <v>7.4818215346078992E-3</v>
      </c>
      <c r="J2158" s="13">
        <f t="shared" si="122"/>
        <v>7.4818215346078992E-3</v>
      </c>
      <c r="K2158" s="2">
        <v>0</v>
      </c>
    </row>
    <row r="2159" spans="3:11">
      <c r="C2159" s="11" t="str">
        <f>IND_SavePot!C2159</f>
        <v>INDGDEFFEM-59</v>
      </c>
      <c r="D2159" s="11" t="str">
        <f>IND_SavePot!D2159</f>
        <v>IGDEM</v>
      </c>
      <c r="E2159" s="10" t="str">
        <f t="shared" si="121"/>
        <v>IGDEM</v>
      </c>
      <c r="F2159" s="10" t="s">
        <v>10</v>
      </c>
      <c r="G2159" s="10" t="s">
        <v>11</v>
      </c>
      <c r="H2159" s="10">
        <f t="shared" si="123"/>
        <v>2050</v>
      </c>
      <c r="I2159" s="13">
        <f>IND_SavePot!I2159*(1+HLOOKUP(MID(D2159,2,2),$M$9:$AF$15,MATCH(RIGHT(D2159,2),$M$9:$M$15,0),0))^($H2159-IND_SavePot!$H2159)</f>
        <v>1.8489159360311556E-3</v>
      </c>
      <c r="J2159" s="13">
        <f t="shared" si="122"/>
        <v>1.8489159360311556E-3</v>
      </c>
      <c r="K2159" s="2">
        <v>0</v>
      </c>
    </row>
    <row r="2160" spans="3:11">
      <c r="C2160" s="11" t="str">
        <f>IND_SavePot!C2160</f>
        <v>INDGDEFFTF-59</v>
      </c>
      <c r="D2160" s="11" t="str">
        <f>IND_SavePot!D2160</f>
        <v>IGDTF</v>
      </c>
      <c r="E2160" s="10" t="str">
        <f t="shared" si="121"/>
        <v>IGDTF</v>
      </c>
      <c r="F2160" s="10" t="s">
        <v>10</v>
      </c>
      <c r="G2160" s="10" t="s">
        <v>11</v>
      </c>
      <c r="H2160" s="10">
        <f t="shared" si="123"/>
        <v>2050</v>
      </c>
      <c r="I2160" s="13">
        <f>IND_SavePot!I2160*(1+HLOOKUP(MID(D2160,2,2),$M$9:$AF$15,MATCH(RIGHT(D2160,2),$M$9:$M$15,0),0))^($H2160-IND_SavePot!$H2160)</f>
        <v>0</v>
      </c>
      <c r="J2160" s="13">
        <f t="shared" si="122"/>
        <v>0</v>
      </c>
      <c r="K2160" s="2">
        <v>4</v>
      </c>
    </row>
    <row r="2161" spans="3:11">
      <c r="C2161" s="11" t="str">
        <f>IND_SavePot!C2161</f>
        <v>INDGDEFFPH-60</v>
      </c>
      <c r="D2161" s="11" t="str">
        <f>IND_SavePot!D2161</f>
        <v>IGDPH</v>
      </c>
      <c r="E2161" s="10" t="str">
        <f t="shared" si="121"/>
        <v>IGDPH</v>
      </c>
      <c r="F2161" s="10" t="s">
        <v>10</v>
      </c>
      <c r="G2161" s="10" t="s">
        <v>11</v>
      </c>
      <c r="H2161" s="10">
        <f t="shared" si="123"/>
        <v>2050</v>
      </c>
      <c r="I2161" s="13">
        <f>IND_SavePot!I2161*(1+HLOOKUP(MID(D2161,2,2),$M$9:$AF$15,MATCH(RIGHT(D2161,2),$M$9:$M$15,0),0))^($H2161-IND_SavePot!$H2161)</f>
        <v>4.5351313221499278E-3</v>
      </c>
      <c r="J2161" s="13">
        <f t="shared" si="122"/>
        <v>4.5351313221499278E-3</v>
      </c>
      <c r="K2161" s="2">
        <v>4</v>
      </c>
    </row>
    <row r="2162" spans="3:11">
      <c r="C2162" s="11" t="str">
        <f>IND_SavePot!C2162</f>
        <v>INDGDEFFPH-60</v>
      </c>
      <c r="D2162" s="11" t="str">
        <f>IND_SavePot!D2162</f>
        <v>IGDPH</v>
      </c>
      <c r="E2162" s="10" t="str">
        <f t="shared" si="121"/>
        <v>IGDPH</v>
      </c>
      <c r="F2162" s="10" t="s">
        <v>10</v>
      </c>
      <c r="G2162" s="10" t="s">
        <v>11</v>
      </c>
      <c r="H2162" s="10">
        <f t="shared" si="123"/>
        <v>2050</v>
      </c>
      <c r="I2162" s="13">
        <f>IND_SavePot!I2162*(1+HLOOKUP(MID(D2162,2,2),$M$9:$AF$15,MATCH(RIGHT(D2162,2),$M$9:$M$15,0),0))^($H2162-IND_SavePot!$H2162)</f>
        <v>4.5351313221499278E-3</v>
      </c>
      <c r="J2162" s="13">
        <f t="shared" si="122"/>
        <v>4.5351313221499278E-3</v>
      </c>
      <c r="K2162" s="2">
        <v>7</v>
      </c>
    </row>
    <row r="2163" spans="3:11">
      <c r="C2163" s="11" t="str">
        <f>IND_SavePot!C2163</f>
        <v>INDGDEFFSH-60</v>
      </c>
      <c r="D2163" s="11" t="str">
        <f>IND_SavePot!D2163</f>
        <v>IGDSH</v>
      </c>
      <c r="E2163" s="10" t="str">
        <f t="shared" si="121"/>
        <v>IGDSH</v>
      </c>
      <c r="F2163" s="10" t="s">
        <v>10</v>
      </c>
      <c r="G2163" s="10" t="s">
        <v>11</v>
      </c>
      <c r="H2163" s="10">
        <f t="shared" si="123"/>
        <v>2050</v>
      </c>
      <c r="I2163" s="13">
        <f>IND_SavePot!I2163*(1+HLOOKUP(MID(D2163,2,2),$M$9:$AF$15,MATCH(RIGHT(D2163,2),$M$9:$M$15,0),0))^($H2163-IND_SavePot!$H2163)</f>
        <v>8.5991497739395066E-3</v>
      </c>
      <c r="J2163" s="13">
        <f t="shared" si="122"/>
        <v>8.5991497739395066E-3</v>
      </c>
      <c r="K2163" s="2">
        <v>3</v>
      </c>
    </row>
    <row r="2164" spans="3:11">
      <c r="C2164" s="11" t="str">
        <f>IND_SavePot!C2164</f>
        <v>INDGDEFFLA-60</v>
      </c>
      <c r="D2164" s="11" t="str">
        <f>IND_SavePot!D2164</f>
        <v>IGDLA</v>
      </c>
      <c r="E2164" s="10" t="str">
        <f t="shared" si="121"/>
        <v>IGDLA</v>
      </c>
      <c r="F2164" s="10" t="s">
        <v>10</v>
      </c>
      <c r="G2164" s="10" t="s">
        <v>11</v>
      </c>
      <c r="H2164" s="10">
        <f t="shared" si="123"/>
        <v>2050</v>
      </c>
      <c r="I2164" s="13">
        <f>IND_SavePot!I2164*(1+HLOOKUP(MID(D2164,2,2),$M$9:$AF$15,MATCH(RIGHT(D2164,2),$M$9:$M$15,0),0))^($H2164-IND_SavePot!$H2164)</f>
        <v>7.4818215346078394E-3</v>
      </c>
      <c r="J2164" s="13">
        <f t="shared" si="122"/>
        <v>7.4818215346078394E-3</v>
      </c>
      <c r="K2164" s="2">
        <v>0</v>
      </c>
    </row>
    <row r="2165" spans="3:11">
      <c r="C2165" s="11" t="str">
        <f>IND_SavePot!C2165</f>
        <v>INDGDEFFEM-60</v>
      </c>
      <c r="D2165" s="11" t="str">
        <f>IND_SavePot!D2165</f>
        <v>IGDEM</v>
      </c>
      <c r="E2165" s="10" t="str">
        <f t="shared" si="121"/>
        <v>IGDEM</v>
      </c>
      <c r="F2165" s="10" t="s">
        <v>10</v>
      </c>
      <c r="G2165" s="10" t="s">
        <v>11</v>
      </c>
      <c r="H2165" s="10">
        <f t="shared" si="123"/>
        <v>2050</v>
      </c>
      <c r="I2165" s="13">
        <f>IND_SavePot!I2165*(1+HLOOKUP(MID(D2165,2,2),$M$9:$AF$15,MATCH(RIGHT(D2165,2),$M$9:$M$15,0),0))^($H2165-IND_SavePot!$H2165)</f>
        <v>1.8489159360311151E-3</v>
      </c>
      <c r="J2165" s="13">
        <f t="shared" si="122"/>
        <v>1.8489159360311151E-3</v>
      </c>
      <c r="K2165" s="2">
        <v>0</v>
      </c>
    </row>
    <row r="2166" spans="3:11">
      <c r="C2166" s="11" t="str">
        <f>IND_SavePot!C2166</f>
        <v>INDGDEFFTF-60</v>
      </c>
      <c r="D2166" s="11" t="str">
        <f>IND_SavePot!D2166</f>
        <v>IGDTF</v>
      </c>
      <c r="E2166" s="10" t="str">
        <f t="shared" si="121"/>
        <v>IGDTF</v>
      </c>
      <c r="F2166" s="10" t="s">
        <v>10</v>
      </c>
      <c r="G2166" s="10" t="s">
        <v>11</v>
      </c>
      <c r="H2166" s="10">
        <f t="shared" si="123"/>
        <v>2050</v>
      </c>
      <c r="I2166" s="13">
        <f>IND_SavePot!I2166*(1+HLOOKUP(MID(D2166,2,2),$M$9:$AF$15,MATCH(RIGHT(D2166,2),$M$9:$M$15,0),0))^($H2166-IND_SavePot!$H2166)</f>
        <v>0</v>
      </c>
      <c r="J2166" s="13">
        <f t="shared" si="122"/>
        <v>0</v>
      </c>
      <c r="K2166" s="2">
        <v>4</v>
      </c>
    </row>
    <row r="2167" spans="3:11">
      <c r="C2167" s="11" t="str">
        <f>IND_SavePot!C2167</f>
        <v>INDGDEFFPH-61</v>
      </c>
      <c r="D2167" s="11" t="str">
        <f>IND_SavePot!D2167</f>
        <v>IGDPH</v>
      </c>
      <c r="E2167" s="10" t="str">
        <f t="shared" si="121"/>
        <v>IGDPH</v>
      </c>
      <c r="F2167" s="10" t="s">
        <v>10</v>
      </c>
      <c r="G2167" s="10" t="s">
        <v>11</v>
      </c>
      <c r="H2167" s="10">
        <f t="shared" si="123"/>
        <v>2050</v>
      </c>
      <c r="I2167" s="13">
        <f>IND_SavePot!I2167*(1+HLOOKUP(MID(D2167,2,2),$M$9:$AF$15,MATCH(RIGHT(D2167,2),$M$9:$M$15,0),0))^($H2167-IND_SavePot!$H2167)</f>
        <v>4.5351313221499894E-3</v>
      </c>
      <c r="J2167" s="13">
        <f t="shared" si="122"/>
        <v>4.5351313221499894E-3</v>
      </c>
      <c r="K2167" s="2">
        <v>4</v>
      </c>
    </row>
    <row r="2168" spans="3:11">
      <c r="C2168" s="11" t="str">
        <f>IND_SavePot!C2168</f>
        <v>INDGDEFFPH-61</v>
      </c>
      <c r="D2168" s="11" t="str">
        <f>IND_SavePot!D2168</f>
        <v>IGDPH</v>
      </c>
      <c r="E2168" s="10" t="str">
        <f t="shared" si="121"/>
        <v>IGDPH</v>
      </c>
      <c r="F2168" s="10" t="s">
        <v>10</v>
      </c>
      <c r="G2168" s="10" t="s">
        <v>11</v>
      </c>
      <c r="H2168" s="10">
        <f t="shared" si="123"/>
        <v>2050</v>
      </c>
      <c r="I2168" s="13">
        <f>IND_SavePot!I2168*(1+HLOOKUP(MID(D2168,2,2),$M$9:$AF$15,MATCH(RIGHT(D2168,2),$M$9:$M$15,0),0))^($H2168-IND_SavePot!$H2168)</f>
        <v>4.5351313221499894E-3</v>
      </c>
      <c r="J2168" s="13">
        <f t="shared" si="122"/>
        <v>4.5351313221499894E-3</v>
      </c>
      <c r="K2168" s="2">
        <v>7</v>
      </c>
    </row>
    <row r="2169" spans="3:11">
      <c r="C2169" s="11" t="str">
        <f>IND_SavePot!C2169</f>
        <v>INDGDEFFSH-61</v>
      </c>
      <c r="D2169" s="11" t="str">
        <f>IND_SavePot!D2169</f>
        <v>IGDSH</v>
      </c>
      <c r="E2169" s="10" t="str">
        <f t="shared" si="121"/>
        <v>IGDSH</v>
      </c>
      <c r="F2169" s="10" t="s">
        <v>10</v>
      </c>
      <c r="G2169" s="10" t="s">
        <v>11</v>
      </c>
      <c r="H2169" s="10">
        <f t="shared" si="123"/>
        <v>2050</v>
      </c>
      <c r="I2169" s="13">
        <f>IND_SavePot!I2169*(1+HLOOKUP(MID(D2169,2,2),$M$9:$AF$15,MATCH(RIGHT(D2169,2),$M$9:$M$15,0),0))^($H2169-IND_SavePot!$H2169)</f>
        <v>8.5991497739393991E-3</v>
      </c>
      <c r="J2169" s="13">
        <f t="shared" si="122"/>
        <v>8.5991497739393991E-3</v>
      </c>
      <c r="K2169" s="2">
        <v>3</v>
      </c>
    </row>
    <row r="2170" spans="3:11">
      <c r="C2170" s="11" t="str">
        <f>IND_SavePot!C2170</f>
        <v>INDGDEFFLA-61</v>
      </c>
      <c r="D2170" s="11" t="str">
        <f>IND_SavePot!D2170</f>
        <v>IGDLA</v>
      </c>
      <c r="E2170" s="10" t="str">
        <f t="shared" si="121"/>
        <v>IGDLA</v>
      </c>
      <c r="F2170" s="10" t="s">
        <v>10</v>
      </c>
      <c r="G2170" s="10" t="s">
        <v>11</v>
      </c>
      <c r="H2170" s="10">
        <f t="shared" si="123"/>
        <v>2050</v>
      </c>
      <c r="I2170" s="13">
        <f>IND_SavePot!I2170*(1+HLOOKUP(MID(D2170,2,2),$M$9:$AF$15,MATCH(RIGHT(D2170,2),$M$9:$M$15,0),0))^($H2170-IND_SavePot!$H2170)</f>
        <v>7.4818215346077804E-3</v>
      </c>
      <c r="J2170" s="13">
        <f t="shared" si="122"/>
        <v>7.4818215346077804E-3</v>
      </c>
      <c r="K2170" s="2">
        <v>0</v>
      </c>
    </row>
    <row r="2171" spans="3:11">
      <c r="C2171" s="11" t="str">
        <f>IND_SavePot!C2171</f>
        <v>INDGDEFFEM-61</v>
      </c>
      <c r="D2171" s="11" t="str">
        <f>IND_SavePot!D2171</f>
        <v>IGDEM</v>
      </c>
      <c r="E2171" s="10" t="str">
        <f t="shared" si="121"/>
        <v>IGDEM</v>
      </c>
      <c r="F2171" s="10" t="s">
        <v>10</v>
      </c>
      <c r="G2171" s="10" t="s">
        <v>11</v>
      </c>
      <c r="H2171" s="10">
        <f t="shared" si="123"/>
        <v>2050</v>
      </c>
      <c r="I2171" s="13">
        <f>IND_SavePot!I2171*(1+HLOOKUP(MID(D2171,2,2),$M$9:$AF$15,MATCH(RIGHT(D2171,2),$M$9:$M$15,0),0))^($H2171-IND_SavePot!$H2171)</f>
        <v>1.8489159360311556E-3</v>
      </c>
      <c r="J2171" s="13">
        <f t="shared" si="122"/>
        <v>1.8489159360311556E-3</v>
      </c>
      <c r="K2171" s="2">
        <v>0</v>
      </c>
    </row>
    <row r="2172" spans="3:11">
      <c r="C2172" s="11" t="str">
        <f>IND_SavePot!C2172</f>
        <v>INDGDEFFTF-61</v>
      </c>
      <c r="D2172" s="11" t="str">
        <f>IND_SavePot!D2172</f>
        <v>IGDTF</v>
      </c>
      <c r="E2172" s="10" t="str">
        <f t="shared" si="121"/>
        <v>IGDTF</v>
      </c>
      <c r="F2172" s="10" t="s">
        <v>10</v>
      </c>
      <c r="G2172" s="10" t="s">
        <v>11</v>
      </c>
      <c r="H2172" s="10">
        <f t="shared" si="123"/>
        <v>2050</v>
      </c>
      <c r="I2172" s="13">
        <f>IND_SavePot!I2172*(1+HLOOKUP(MID(D2172,2,2),$M$9:$AF$15,MATCH(RIGHT(D2172,2),$M$9:$M$15,0),0))^($H2172-IND_SavePot!$H2172)</f>
        <v>0</v>
      </c>
      <c r="J2172" s="13">
        <f t="shared" si="122"/>
        <v>0</v>
      </c>
      <c r="K2172" s="2">
        <v>4</v>
      </c>
    </row>
    <row r="2173" spans="3:11">
      <c r="C2173" s="11" t="str">
        <f>IND_SavePot!C2173</f>
        <v>INDGDEFFPH-62</v>
      </c>
      <c r="D2173" s="11" t="str">
        <f>IND_SavePot!D2173</f>
        <v>IGDPH</v>
      </c>
      <c r="E2173" s="10" t="str">
        <f t="shared" si="121"/>
        <v>IGDPH</v>
      </c>
      <c r="F2173" s="10" t="s">
        <v>10</v>
      </c>
      <c r="G2173" s="10" t="s">
        <v>11</v>
      </c>
      <c r="H2173" s="10">
        <f t="shared" si="123"/>
        <v>2050</v>
      </c>
      <c r="I2173" s="13">
        <f>IND_SavePot!I2173*(1+HLOOKUP(MID(D2173,2,2),$M$9:$AF$15,MATCH(RIGHT(D2173,2),$M$9:$M$15,0),0))^($H2173-IND_SavePot!$H2173)</f>
        <v>4.535131322150051E-3</v>
      </c>
      <c r="J2173" s="13">
        <f t="shared" si="122"/>
        <v>4.535131322150051E-3</v>
      </c>
      <c r="K2173" s="2">
        <v>4</v>
      </c>
    </row>
    <row r="2174" spans="3:11">
      <c r="C2174" s="11" t="str">
        <f>IND_SavePot!C2174</f>
        <v>INDGDEFFPH-62</v>
      </c>
      <c r="D2174" s="11" t="str">
        <f>IND_SavePot!D2174</f>
        <v>IGDPH</v>
      </c>
      <c r="E2174" s="10" t="str">
        <f t="shared" si="121"/>
        <v>IGDPH</v>
      </c>
      <c r="F2174" s="10" t="s">
        <v>10</v>
      </c>
      <c r="G2174" s="10" t="s">
        <v>11</v>
      </c>
      <c r="H2174" s="10">
        <f t="shared" si="123"/>
        <v>2050</v>
      </c>
      <c r="I2174" s="13">
        <f>IND_SavePot!I2174*(1+HLOOKUP(MID(D2174,2,2),$M$9:$AF$15,MATCH(RIGHT(D2174,2),$M$9:$M$15,0),0))^($H2174-IND_SavePot!$H2174)</f>
        <v>4.535131322150051E-3</v>
      </c>
      <c r="J2174" s="13">
        <f t="shared" si="122"/>
        <v>4.535131322150051E-3</v>
      </c>
      <c r="K2174" s="2">
        <v>7</v>
      </c>
    </row>
    <row r="2175" spans="3:11">
      <c r="C2175" s="11" t="str">
        <f>IND_SavePot!C2175</f>
        <v>INDGDEFFSH-62</v>
      </c>
      <c r="D2175" s="11" t="str">
        <f>IND_SavePot!D2175</f>
        <v>IGDSH</v>
      </c>
      <c r="E2175" s="10" t="str">
        <f t="shared" si="121"/>
        <v>IGDSH</v>
      </c>
      <c r="F2175" s="10" t="s">
        <v>10</v>
      </c>
      <c r="G2175" s="10" t="s">
        <v>11</v>
      </c>
      <c r="H2175" s="10">
        <f t="shared" si="123"/>
        <v>2050</v>
      </c>
      <c r="I2175" s="13">
        <f>IND_SavePot!I2175*(1+HLOOKUP(MID(D2175,2,2),$M$9:$AF$15,MATCH(RIGHT(D2175,2),$M$9:$M$15,0),0))^($H2175-IND_SavePot!$H2175)</f>
        <v>8.5991497739395066E-3</v>
      </c>
      <c r="J2175" s="13">
        <f t="shared" si="122"/>
        <v>8.5991497739395066E-3</v>
      </c>
      <c r="K2175" s="2">
        <v>2</v>
      </c>
    </row>
    <row r="2176" spans="3:11">
      <c r="C2176" s="11" t="str">
        <f>IND_SavePot!C2176</f>
        <v>INDGDEFFLA-62</v>
      </c>
      <c r="D2176" s="11" t="str">
        <f>IND_SavePot!D2176</f>
        <v>IGDLA</v>
      </c>
      <c r="E2176" s="10" t="str">
        <f t="shared" si="121"/>
        <v>IGDLA</v>
      </c>
      <c r="F2176" s="10" t="s">
        <v>10</v>
      </c>
      <c r="G2176" s="10" t="s">
        <v>11</v>
      </c>
      <c r="H2176" s="10">
        <f t="shared" si="123"/>
        <v>2050</v>
      </c>
      <c r="I2176" s="13">
        <f>IND_SavePot!I2176*(1+HLOOKUP(MID(D2176,2,2),$M$9:$AF$15,MATCH(RIGHT(D2176,2),$M$9:$M$15,0),0))^($H2176-IND_SavePot!$H2176)</f>
        <v>7.4818215346078992E-3</v>
      </c>
      <c r="J2176" s="13">
        <f t="shared" si="122"/>
        <v>7.4818215346078992E-3</v>
      </c>
      <c r="K2176" s="2">
        <v>0</v>
      </c>
    </row>
    <row r="2177" spans="3:11">
      <c r="C2177" s="11" t="str">
        <f>IND_SavePot!C2177</f>
        <v>INDGDEFFEM-62</v>
      </c>
      <c r="D2177" s="11" t="str">
        <f>IND_SavePot!D2177</f>
        <v>IGDEM</v>
      </c>
      <c r="E2177" s="10" t="str">
        <f t="shared" si="121"/>
        <v>IGDEM</v>
      </c>
      <c r="F2177" s="10" t="s">
        <v>10</v>
      </c>
      <c r="G2177" s="10" t="s">
        <v>11</v>
      </c>
      <c r="H2177" s="10">
        <f t="shared" si="123"/>
        <v>2050</v>
      </c>
      <c r="I2177" s="13">
        <f>IND_SavePot!I2177*(1+HLOOKUP(MID(D2177,2,2),$M$9:$AF$15,MATCH(RIGHT(D2177,2),$M$9:$M$15,0),0))^($H2177-IND_SavePot!$H2177)</f>
        <v>1.8489159360311556E-3</v>
      </c>
      <c r="J2177" s="13">
        <f t="shared" si="122"/>
        <v>1.8489159360311556E-3</v>
      </c>
      <c r="K2177" s="2">
        <v>0</v>
      </c>
    </row>
    <row r="2178" spans="3:11">
      <c r="C2178" s="11" t="str">
        <f>IND_SavePot!C2178</f>
        <v>INDGDEFFTF-62</v>
      </c>
      <c r="D2178" s="11" t="str">
        <f>IND_SavePot!D2178</f>
        <v>IGDTF</v>
      </c>
      <c r="E2178" s="10" t="str">
        <f t="shared" si="121"/>
        <v>IGDTF</v>
      </c>
      <c r="F2178" s="10" t="s">
        <v>10</v>
      </c>
      <c r="G2178" s="10" t="s">
        <v>11</v>
      </c>
      <c r="H2178" s="10">
        <f t="shared" si="123"/>
        <v>2050</v>
      </c>
      <c r="I2178" s="13">
        <f>IND_SavePot!I2178*(1+HLOOKUP(MID(D2178,2,2),$M$9:$AF$15,MATCH(RIGHT(D2178,2),$M$9:$M$15,0),0))^($H2178-IND_SavePot!$H2178)</f>
        <v>0</v>
      </c>
      <c r="J2178" s="13">
        <f t="shared" si="122"/>
        <v>0</v>
      </c>
      <c r="K2178" s="2">
        <v>3</v>
      </c>
    </row>
    <row r="2179" spans="3:11">
      <c r="C2179" s="11" t="str">
        <f>IND_SavePot!C2179</f>
        <v>INDGDEFFPH-63</v>
      </c>
      <c r="D2179" s="11" t="str">
        <f>IND_SavePot!D2179</f>
        <v>IGDPH</v>
      </c>
      <c r="E2179" s="10" t="str">
        <f t="shared" si="121"/>
        <v>IGDPH</v>
      </c>
      <c r="F2179" s="10" t="s">
        <v>10</v>
      </c>
      <c r="G2179" s="10" t="s">
        <v>11</v>
      </c>
      <c r="H2179" s="10">
        <f t="shared" si="123"/>
        <v>2050</v>
      </c>
      <c r="I2179" s="13">
        <f>IND_SavePot!I2179*(1+HLOOKUP(MID(D2179,2,2),$M$9:$AF$15,MATCH(RIGHT(D2179,2),$M$9:$M$15,0),0))^($H2179-IND_SavePot!$H2179)</f>
        <v>4.5351313221499894E-3</v>
      </c>
      <c r="J2179" s="13">
        <f t="shared" si="122"/>
        <v>4.5351313221499894E-3</v>
      </c>
      <c r="K2179" s="2">
        <v>4</v>
      </c>
    </row>
    <row r="2180" spans="3:11">
      <c r="C2180" s="11" t="str">
        <f>IND_SavePot!C2180</f>
        <v>INDGDEFFPH-63</v>
      </c>
      <c r="D2180" s="11" t="str">
        <f>IND_SavePot!D2180</f>
        <v>IGDPH</v>
      </c>
      <c r="E2180" s="10" t="str">
        <f t="shared" si="121"/>
        <v>IGDPH</v>
      </c>
      <c r="F2180" s="10" t="s">
        <v>10</v>
      </c>
      <c r="G2180" s="10" t="s">
        <v>11</v>
      </c>
      <c r="H2180" s="10">
        <f t="shared" si="123"/>
        <v>2050</v>
      </c>
      <c r="I2180" s="13">
        <f>IND_SavePot!I2180*(1+HLOOKUP(MID(D2180,2,2),$M$9:$AF$15,MATCH(RIGHT(D2180,2),$M$9:$M$15,0),0))^($H2180-IND_SavePot!$H2180)</f>
        <v>4.5351313221499894E-3</v>
      </c>
      <c r="J2180" s="13">
        <f t="shared" si="122"/>
        <v>4.5351313221499894E-3</v>
      </c>
      <c r="K2180" s="2">
        <v>7</v>
      </c>
    </row>
    <row r="2181" spans="3:11">
      <c r="C2181" s="11" t="str">
        <f>IND_SavePot!C2181</f>
        <v>INDGDEFFSH-63</v>
      </c>
      <c r="D2181" s="11" t="str">
        <f>IND_SavePot!D2181</f>
        <v>IGDSH</v>
      </c>
      <c r="E2181" s="10" t="str">
        <f t="shared" si="121"/>
        <v>IGDSH</v>
      </c>
      <c r="F2181" s="10" t="s">
        <v>10</v>
      </c>
      <c r="G2181" s="10" t="s">
        <v>11</v>
      </c>
      <c r="H2181" s="10">
        <f t="shared" si="123"/>
        <v>2050</v>
      </c>
      <c r="I2181" s="13">
        <f>IND_SavePot!I2181*(1+HLOOKUP(MID(D2181,2,2),$M$9:$AF$15,MATCH(RIGHT(D2181,2),$M$9:$M$15,0),0))^($H2181-IND_SavePot!$H2181)</f>
        <v>8.5991497739395066E-3</v>
      </c>
      <c r="J2181" s="13">
        <f t="shared" si="122"/>
        <v>8.5991497739395066E-3</v>
      </c>
      <c r="K2181" s="2">
        <v>2</v>
      </c>
    </row>
    <row r="2182" spans="3:11">
      <c r="C2182" s="11" t="str">
        <f>IND_SavePot!C2182</f>
        <v>INDGDEFFLA-63</v>
      </c>
      <c r="D2182" s="11" t="str">
        <f>IND_SavePot!D2182</f>
        <v>IGDLA</v>
      </c>
      <c r="E2182" s="10" t="str">
        <f t="shared" si="121"/>
        <v>IGDLA</v>
      </c>
      <c r="F2182" s="10" t="s">
        <v>10</v>
      </c>
      <c r="G2182" s="10" t="s">
        <v>11</v>
      </c>
      <c r="H2182" s="10">
        <f t="shared" si="123"/>
        <v>2050</v>
      </c>
      <c r="I2182" s="13">
        <f>IND_SavePot!I2182*(1+HLOOKUP(MID(D2182,2,2),$M$9:$AF$15,MATCH(RIGHT(D2182,2),$M$9:$M$15,0),0))^($H2182-IND_SavePot!$H2182)</f>
        <v>7.4818215346077804E-3</v>
      </c>
      <c r="J2182" s="13">
        <f t="shared" si="122"/>
        <v>7.4818215346077804E-3</v>
      </c>
      <c r="K2182" s="2">
        <v>0</v>
      </c>
    </row>
    <row r="2183" spans="3:11">
      <c r="C2183" s="11" t="str">
        <f>IND_SavePot!C2183</f>
        <v>INDGDEFFEM-63</v>
      </c>
      <c r="D2183" s="11" t="str">
        <f>IND_SavePot!D2183</f>
        <v>IGDEM</v>
      </c>
      <c r="E2183" s="10" t="str">
        <f t="shared" si="121"/>
        <v>IGDEM</v>
      </c>
      <c r="F2183" s="10" t="s">
        <v>10</v>
      </c>
      <c r="G2183" s="10" t="s">
        <v>11</v>
      </c>
      <c r="H2183" s="10">
        <f t="shared" si="123"/>
        <v>2050</v>
      </c>
      <c r="I2183" s="13">
        <f>IND_SavePot!I2183*(1+HLOOKUP(MID(D2183,2,2),$M$9:$AF$15,MATCH(RIGHT(D2183,2),$M$9:$M$15,0),0))^($H2183-IND_SavePot!$H2183)</f>
        <v>1.8489159360311556E-3</v>
      </c>
      <c r="J2183" s="13">
        <f t="shared" si="122"/>
        <v>1.8489159360311556E-3</v>
      </c>
      <c r="K2183" s="2">
        <v>0</v>
      </c>
    </row>
    <row r="2184" spans="3:11">
      <c r="C2184" s="11" t="str">
        <f>IND_SavePot!C2184</f>
        <v>INDGDEFFTF-63</v>
      </c>
      <c r="D2184" s="11" t="str">
        <f>IND_SavePot!D2184</f>
        <v>IGDTF</v>
      </c>
      <c r="E2184" s="10" t="str">
        <f t="shared" ref="E2184:E2247" si="124">D2184</f>
        <v>IGDTF</v>
      </c>
      <c r="F2184" s="10" t="s">
        <v>10</v>
      </c>
      <c r="G2184" s="10" t="s">
        <v>11</v>
      </c>
      <c r="H2184" s="10">
        <f t="shared" si="123"/>
        <v>2050</v>
      </c>
      <c r="I2184" s="13">
        <f>IND_SavePot!I2184*(1+HLOOKUP(MID(D2184,2,2),$M$9:$AF$15,MATCH(RIGHT(D2184,2),$M$9:$M$15,0),0))^($H2184-IND_SavePot!$H2184)</f>
        <v>0</v>
      </c>
      <c r="J2184" s="13">
        <f t="shared" ref="J2184:J2247" si="125">I2184</f>
        <v>0</v>
      </c>
      <c r="K2184" s="2">
        <v>3</v>
      </c>
    </row>
    <row r="2185" spans="3:11">
      <c r="C2185" s="11" t="str">
        <f>IND_SavePot!C2185</f>
        <v>INDGDEFFPH-64</v>
      </c>
      <c r="D2185" s="11" t="str">
        <f>IND_SavePot!D2185</f>
        <v>IGDPH</v>
      </c>
      <c r="E2185" s="10" t="str">
        <f t="shared" si="124"/>
        <v>IGDPH</v>
      </c>
      <c r="F2185" s="10" t="s">
        <v>10</v>
      </c>
      <c r="G2185" s="10" t="s">
        <v>11</v>
      </c>
      <c r="H2185" s="10">
        <f t="shared" ref="H2185:H2248" si="126">H2184</f>
        <v>2050</v>
      </c>
      <c r="I2185" s="13">
        <f>IND_SavePot!I2185*(1+HLOOKUP(MID(D2185,2,2),$M$9:$AF$15,MATCH(RIGHT(D2185,2),$M$9:$M$15,0),0))^($H2185-IND_SavePot!$H2185)</f>
        <v>4.5351313221499894E-3</v>
      </c>
      <c r="J2185" s="13">
        <f t="shared" si="125"/>
        <v>4.5351313221499894E-3</v>
      </c>
      <c r="K2185" s="2">
        <v>4</v>
      </c>
    </row>
    <row r="2186" spans="3:11">
      <c r="C2186" s="11" t="str">
        <f>IND_SavePot!C2186</f>
        <v>INDGDEFFPH-64</v>
      </c>
      <c r="D2186" s="11" t="str">
        <f>IND_SavePot!D2186</f>
        <v>IGDPH</v>
      </c>
      <c r="E2186" s="10" t="str">
        <f t="shared" si="124"/>
        <v>IGDPH</v>
      </c>
      <c r="F2186" s="10" t="s">
        <v>10</v>
      </c>
      <c r="G2186" s="10" t="s">
        <v>11</v>
      </c>
      <c r="H2186" s="10">
        <f t="shared" si="126"/>
        <v>2050</v>
      </c>
      <c r="I2186" s="13">
        <f>IND_SavePot!I2186*(1+HLOOKUP(MID(D2186,2,2),$M$9:$AF$15,MATCH(RIGHT(D2186,2),$M$9:$M$15,0),0))^($H2186-IND_SavePot!$H2186)</f>
        <v>4.5351313221499894E-3</v>
      </c>
      <c r="J2186" s="13">
        <f t="shared" si="125"/>
        <v>4.5351313221499894E-3</v>
      </c>
      <c r="K2186" s="2">
        <v>7</v>
      </c>
    </row>
    <row r="2187" spans="3:11">
      <c r="C2187" s="11" t="str">
        <f>IND_SavePot!C2187</f>
        <v>INDGDEFFSH-64</v>
      </c>
      <c r="D2187" s="11" t="str">
        <f>IND_SavePot!D2187</f>
        <v>IGDSH</v>
      </c>
      <c r="E2187" s="10" t="str">
        <f t="shared" si="124"/>
        <v>IGDSH</v>
      </c>
      <c r="F2187" s="10" t="s">
        <v>10</v>
      </c>
      <c r="G2187" s="10" t="s">
        <v>11</v>
      </c>
      <c r="H2187" s="10">
        <f t="shared" si="126"/>
        <v>2050</v>
      </c>
      <c r="I2187" s="13">
        <f>IND_SavePot!I2187*(1+HLOOKUP(MID(D2187,2,2),$M$9:$AF$15,MATCH(RIGHT(D2187,2),$M$9:$M$15,0),0))^($H2187-IND_SavePot!$H2187)</f>
        <v>8.5991497739395066E-3</v>
      </c>
      <c r="J2187" s="13">
        <f t="shared" si="125"/>
        <v>8.5991497739395066E-3</v>
      </c>
      <c r="K2187" s="2">
        <v>2</v>
      </c>
    </row>
    <row r="2188" spans="3:11">
      <c r="C2188" s="11" t="str">
        <f>IND_SavePot!C2188</f>
        <v>INDGDEFFLA-64</v>
      </c>
      <c r="D2188" s="11" t="str">
        <f>IND_SavePot!D2188</f>
        <v>IGDLA</v>
      </c>
      <c r="E2188" s="10" t="str">
        <f t="shared" si="124"/>
        <v>IGDLA</v>
      </c>
      <c r="F2188" s="10" t="s">
        <v>10</v>
      </c>
      <c r="G2188" s="10" t="s">
        <v>11</v>
      </c>
      <c r="H2188" s="10">
        <f t="shared" si="126"/>
        <v>2050</v>
      </c>
      <c r="I2188" s="13">
        <f>IND_SavePot!I2188*(1+HLOOKUP(MID(D2188,2,2),$M$9:$AF$15,MATCH(RIGHT(D2188,2),$M$9:$M$15,0),0))^($H2188-IND_SavePot!$H2188)</f>
        <v>7.4818215346078992E-3</v>
      </c>
      <c r="J2188" s="13">
        <f t="shared" si="125"/>
        <v>7.4818215346078992E-3</v>
      </c>
      <c r="K2188" s="2">
        <v>0</v>
      </c>
    </row>
    <row r="2189" spans="3:11">
      <c r="C2189" s="11" t="str">
        <f>IND_SavePot!C2189</f>
        <v>INDGDEFFEM-64</v>
      </c>
      <c r="D2189" s="11" t="str">
        <f>IND_SavePot!D2189</f>
        <v>IGDEM</v>
      </c>
      <c r="E2189" s="10" t="str">
        <f t="shared" si="124"/>
        <v>IGDEM</v>
      </c>
      <c r="F2189" s="10" t="s">
        <v>10</v>
      </c>
      <c r="G2189" s="10" t="s">
        <v>11</v>
      </c>
      <c r="H2189" s="10">
        <f t="shared" si="126"/>
        <v>2050</v>
      </c>
      <c r="I2189" s="13">
        <f>IND_SavePot!I2189*(1+HLOOKUP(MID(D2189,2,2),$M$9:$AF$15,MATCH(RIGHT(D2189,2),$M$9:$M$15,0),0))^($H2189-IND_SavePot!$H2189)</f>
        <v>1.8489159360311556E-3</v>
      </c>
      <c r="J2189" s="13">
        <f t="shared" si="125"/>
        <v>1.8489159360311556E-3</v>
      </c>
      <c r="K2189" s="2">
        <v>0</v>
      </c>
    </row>
    <row r="2190" spans="3:11">
      <c r="C2190" s="11" t="str">
        <f>IND_SavePot!C2190</f>
        <v>INDGDEFFTF-64</v>
      </c>
      <c r="D2190" s="11" t="str">
        <f>IND_SavePot!D2190</f>
        <v>IGDTF</v>
      </c>
      <c r="E2190" s="10" t="str">
        <f t="shared" si="124"/>
        <v>IGDTF</v>
      </c>
      <c r="F2190" s="10" t="s">
        <v>10</v>
      </c>
      <c r="G2190" s="10" t="s">
        <v>11</v>
      </c>
      <c r="H2190" s="10">
        <f t="shared" si="126"/>
        <v>2050</v>
      </c>
      <c r="I2190" s="13">
        <f>IND_SavePot!I2190*(1+HLOOKUP(MID(D2190,2,2),$M$9:$AF$15,MATCH(RIGHT(D2190,2),$M$9:$M$15,0),0))^($H2190-IND_SavePot!$H2190)</f>
        <v>0</v>
      </c>
      <c r="J2190" s="13">
        <f t="shared" si="125"/>
        <v>0</v>
      </c>
      <c r="K2190" s="2">
        <v>3</v>
      </c>
    </row>
    <row r="2191" spans="3:11">
      <c r="C2191" s="11" t="str">
        <f>IND_SavePot!C2191</f>
        <v>INDGDEFFPH-65</v>
      </c>
      <c r="D2191" s="11" t="str">
        <f>IND_SavePot!D2191</f>
        <v>IGDPH</v>
      </c>
      <c r="E2191" s="10" t="str">
        <f t="shared" si="124"/>
        <v>IGDPH</v>
      </c>
      <c r="F2191" s="10" t="s">
        <v>10</v>
      </c>
      <c r="G2191" s="10" t="s">
        <v>11</v>
      </c>
      <c r="H2191" s="10">
        <f t="shared" si="126"/>
        <v>2050</v>
      </c>
      <c r="I2191" s="13">
        <f>IND_SavePot!I2191*(1+HLOOKUP(MID(D2191,2,2),$M$9:$AF$15,MATCH(RIGHT(D2191,2),$M$9:$M$15,0),0))^($H2191-IND_SavePot!$H2191)</f>
        <v>4.5351313221499894E-3</v>
      </c>
      <c r="J2191" s="13">
        <f t="shared" si="125"/>
        <v>4.5351313221499894E-3</v>
      </c>
      <c r="K2191" s="2">
        <v>4</v>
      </c>
    </row>
    <row r="2192" spans="3:11">
      <c r="C2192" s="11" t="str">
        <f>IND_SavePot!C2192</f>
        <v>INDGDEFFPH-65</v>
      </c>
      <c r="D2192" s="11" t="str">
        <f>IND_SavePot!D2192</f>
        <v>IGDPH</v>
      </c>
      <c r="E2192" s="10" t="str">
        <f t="shared" si="124"/>
        <v>IGDPH</v>
      </c>
      <c r="F2192" s="10" t="s">
        <v>10</v>
      </c>
      <c r="G2192" s="10" t="s">
        <v>11</v>
      </c>
      <c r="H2192" s="10">
        <f t="shared" si="126"/>
        <v>2050</v>
      </c>
      <c r="I2192" s="13">
        <f>IND_SavePot!I2192*(1+HLOOKUP(MID(D2192,2,2),$M$9:$AF$15,MATCH(RIGHT(D2192,2),$M$9:$M$15,0),0))^($H2192-IND_SavePot!$H2192)</f>
        <v>4.5351313221499894E-3</v>
      </c>
      <c r="J2192" s="13">
        <f t="shared" si="125"/>
        <v>4.5351313221499894E-3</v>
      </c>
      <c r="K2192" s="2">
        <v>7</v>
      </c>
    </row>
    <row r="2193" spans="3:11">
      <c r="C2193" s="11" t="str">
        <f>IND_SavePot!C2193</f>
        <v>INDGDEFFSH-65</v>
      </c>
      <c r="D2193" s="11" t="str">
        <f>IND_SavePot!D2193</f>
        <v>IGDSH</v>
      </c>
      <c r="E2193" s="10" t="str">
        <f t="shared" si="124"/>
        <v>IGDSH</v>
      </c>
      <c r="F2193" s="10" t="s">
        <v>10</v>
      </c>
      <c r="G2193" s="10" t="s">
        <v>11</v>
      </c>
      <c r="H2193" s="10">
        <f t="shared" si="126"/>
        <v>2050</v>
      </c>
      <c r="I2193" s="13">
        <f>IND_SavePot!I2193*(1+HLOOKUP(MID(D2193,2,2),$M$9:$AF$15,MATCH(RIGHT(D2193,2),$M$9:$M$15,0),0))^($H2193-IND_SavePot!$H2193)</f>
        <v>8.5991497739393991E-3</v>
      </c>
      <c r="J2193" s="13">
        <f t="shared" si="125"/>
        <v>8.5991497739393991E-3</v>
      </c>
      <c r="K2193" s="2">
        <v>1</v>
      </c>
    </row>
    <row r="2194" spans="3:11">
      <c r="C2194" s="11" t="str">
        <f>IND_SavePot!C2194</f>
        <v>INDGDEFFLA-65</v>
      </c>
      <c r="D2194" s="11" t="str">
        <f>IND_SavePot!D2194</f>
        <v>IGDLA</v>
      </c>
      <c r="E2194" s="10" t="str">
        <f t="shared" si="124"/>
        <v>IGDLA</v>
      </c>
      <c r="F2194" s="10" t="s">
        <v>10</v>
      </c>
      <c r="G2194" s="10" t="s">
        <v>11</v>
      </c>
      <c r="H2194" s="10">
        <f t="shared" si="126"/>
        <v>2050</v>
      </c>
      <c r="I2194" s="13">
        <f>IND_SavePot!I2194*(1+HLOOKUP(MID(D2194,2,2),$M$9:$AF$15,MATCH(RIGHT(D2194,2),$M$9:$M$15,0),0))^($H2194-IND_SavePot!$H2194)</f>
        <v>7.4818215346077804E-3</v>
      </c>
      <c r="J2194" s="13">
        <f t="shared" si="125"/>
        <v>7.4818215346077804E-3</v>
      </c>
      <c r="K2194" s="2">
        <v>0</v>
      </c>
    </row>
    <row r="2195" spans="3:11">
      <c r="C2195" s="11" t="str">
        <f>IND_SavePot!C2195</f>
        <v>INDGDEFFEM-65</v>
      </c>
      <c r="D2195" s="11" t="str">
        <f>IND_SavePot!D2195</f>
        <v>IGDEM</v>
      </c>
      <c r="E2195" s="10" t="str">
        <f t="shared" si="124"/>
        <v>IGDEM</v>
      </c>
      <c r="F2195" s="10" t="s">
        <v>10</v>
      </c>
      <c r="G2195" s="10" t="s">
        <v>11</v>
      </c>
      <c r="H2195" s="10">
        <f t="shared" si="126"/>
        <v>2050</v>
      </c>
      <c r="I2195" s="13">
        <f>IND_SavePot!I2195*(1+HLOOKUP(MID(D2195,2,2),$M$9:$AF$15,MATCH(RIGHT(D2195,2),$M$9:$M$15,0),0))^($H2195-IND_SavePot!$H2195)</f>
        <v>1.8489159360311556E-3</v>
      </c>
      <c r="J2195" s="13">
        <f t="shared" si="125"/>
        <v>1.8489159360311556E-3</v>
      </c>
      <c r="K2195" s="2">
        <v>0</v>
      </c>
    </row>
    <row r="2196" spans="3:11">
      <c r="C2196" s="11" t="str">
        <f>IND_SavePot!C2196</f>
        <v>INDGDEFFTF-65</v>
      </c>
      <c r="D2196" s="11" t="str">
        <f>IND_SavePot!D2196</f>
        <v>IGDTF</v>
      </c>
      <c r="E2196" s="10" t="str">
        <f t="shared" si="124"/>
        <v>IGDTF</v>
      </c>
      <c r="F2196" s="10" t="s">
        <v>10</v>
      </c>
      <c r="G2196" s="10" t="s">
        <v>11</v>
      </c>
      <c r="H2196" s="10">
        <f t="shared" si="126"/>
        <v>2050</v>
      </c>
      <c r="I2196" s="13">
        <f>IND_SavePot!I2196*(1+HLOOKUP(MID(D2196,2,2),$M$9:$AF$15,MATCH(RIGHT(D2196,2),$M$9:$M$15,0),0))^($H2196-IND_SavePot!$H2196)</f>
        <v>0</v>
      </c>
      <c r="J2196" s="13">
        <f t="shared" si="125"/>
        <v>0</v>
      </c>
      <c r="K2196" s="2">
        <v>3</v>
      </c>
    </row>
    <row r="2197" spans="3:11">
      <c r="C2197" s="11" t="str">
        <f>IND_SavePot!C2197</f>
        <v>INDGDEFFPH-66</v>
      </c>
      <c r="D2197" s="11" t="str">
        <f>IND_SavePot!D2197</f>
        <v>IGDPH</v>
      </c>
      <c r="E2197" s="10" t="str">
        <f t="shared" si="124"/>
        <v>IGDPH</v>
      </c>
      <c r="F2197" s="10" t="s">
        <v>10</v>
      </c>
      <c r="G2197" s="10" t="s">
        <v>11</v>
      </c>
      <c r="H2197" s="10">
        <f t="shared" si="126"/>
        <v>2050</v>
      </c>
      <c r="I2197" s="13">
        <f>IND_SavePot!I2197*(1+HLOOKUP(MID(D2197,2,2),$M$9:$AF$15,MATCH(RIGHT(D2197,2),$M$9:$M$15,0),0))^($H2197-IND_SavePot!$H2197)</f>
        <v>4.5351313221499894E-3</v>
      </c>
      <c r="J2197" s="13">
        <f t="shared" si="125"/>
        <v>4.5351313221499894E-3</v>
      </c>
      <c r="K2197" s="2">
        <v>4</v>
      </c>
    </row>
    <row r="2198" spans="3:11">
      <c r="C2198" s="11" t="str">
        <f>IND_SavePot!C2198</f>
        <v>INDGDEFFPH-66</v>
      </c>
      <c r="D2198" s="11" t="str">
        <f>IND_SavePot!D2198</f>
        <v>IGDPH</v>
      </c>
      <c r="E2198" s="10" t="str">
        <f t="shared" si="124"/>
        <v>IGDPH</v>
      </c>
      <c r="F2198" s="10" t="s">
        <v>10</v>
      </c>
      <c r="G2198" s="10" t="s">
        <v>11</v>
      </c>
      <c r="H2198" s="10">
        <f t="shared" si="126"/>
        <v>2050</v>
      </c>
      <c r="I2198" s="13">
        <f>IND_SavePot!I2198*(1+HLOOKUP(MID(D2198,2,2),$M$9:$AF$15,MATCH(RIGHT(D2198,2),$M$9:$M$15,0),0))^($H2198-IND_SavePot!$H2198)</f>
        <v>4.5351313221499894E-3</v>
      </c>
      <c r="J2198" s="13">
        <f t="shared" si="125"/>
        <v>4.5351313221499894E-3</v>
      </c>
      <c r="K2198" s="2">
        <v>7</v>
      </c>
    </row>
    <row r="2199" spans="3:11">
      <c r="C2199" s="11" t="str">
        <f>IND_SavePot!C2199</f>
        <v>INDGDEFFSH-66</v>
      </c>
      <c r="D2199" s="11" t="str">
        <f>IND_SavePot!D2199</f>
        <v>IGDSH</v>
      </c>
      <c r="E2199" s="10" t="str">
        <f t="shared" si="124"/>
        <v>IGDSH</v>
      </c>
      <c r="F2199" s="10" t="s">
        <v>10</v>
      </c>
      <c r="G2199" s="10" t="s">
        <v>11</v>
      </c>
      <c r="H2199" s="10">
        <f t="shared" si="126"/>
        <v>2050</v>
      </c>
      <c r="I2199" s="13">
        <f>IND_SavePot!I2199*(1+HLOOKUP(MID(D2199,2,2),$M$9:$AF$15,MATCH(RIGHT(D2199,2),$M$9:$M$15,0),0))^($H2199-IND_SavePot!$H2199)</f>
        <v>8.5991497739395066E-3</v>
      </c>
      <c r="J2199" s="13">
        <f t="shared" si="125"/>
        <v>8.5991497739395066E-3</v>
      </c>
      <c r="K2199" s="2">
        <v>1</v>
      </c>
    </row>
    <row r="2200" spans="3:11">
      <c r="C2200" s="11" t="str">
        <f>IND_SavePot!C2200</f>
        <v>INDGDEFFLA-66</v>
      </c>
      <c r="D2200" s="11" t="str">
        <f>IND_SavePot!D2200</f>
        <v>IGDLA</v>
      </c>
      <c r="E2200" s="10" t="str">
        <f t="shared" si="124"/>
        <v>IGDLA</v>
      </c>
      <c r="F2200" s="10" t="s">
        <v>10</v>
      </c>
      <c r="G2200" s="10" t="s">
        <v>11</v>
      </c>
      <c r="H2200" s="10">
        <f t="shared" si="126"/>
        <v>2050</v>
      </c>
      <c r="I2200" s="13">
        <f>IND_SavePot!I2200*(1+HLOOKUP(MID(D2200,2,2),$M$9:$AF$15,MATCH(RIGHT(D2200,2),$M$9:$M$15,0),0))^($H2200-IND_SavePot!$H2200)</f>
        <v>7.4818215346078394E-3</v>
      </c>
      <c r="J2200" s="13">
        <f t="shared" si="125"/>
        <v>7.4818215346078394E-3</v>
      </c>
      <c r="K2200" s="2">
        <v>0</v>
      </c>
    </row>
    <row r="2201" spans="3:11">
      <c r="C2201" s="11" t="str">
        <f>IND_SavePot!C2201</f>
        <v>INDGDEFFEM-66</v>
      </c>
      <c r="D2201" s="11" t="str">
        <f>IND_SavePot!D2201</f>
        <v>IGDEM</v>
      </c>
      <c r="E2201" s="10" t="str">
        <f t="shared" si="124"/>
        <v>IGDEM</v>
      </c>
      <c r="F2201" s="10" t="s">
        <v>10</v>
      </c>
      <c r="G2201" s="10" t="s">
        <v>11</v>
      </c>
      <c r="H2201" s="10">
        <f t="shared" si="126"/>
        <v>2050</v>
      </c>
      <c r="I2201" s="13">
        <f>IND_SavePot!I2201*(1+HLOOKUP(MID(D2201,2,2),$M$9:$AF$15,MATCH(RIGHT(D2201,2),$M$9:$M$15,0),0))^($H2201-IND_SavePot!$H2201)</f>
        <v>1.8489159360311556E-3</v>
      </c>
      <c r="J2201" s="13">
        <f t="shared" si="125"/>
        <v>1.8489159360311556E-3</v>
      </c>
      <c r="K2201" s="2">
        <v>0</v>
      </c>
    </row>
    <row r="2202" spans="3:11">
      <c r="C2202" s="11" t="str">
        <f>IND_SavePot!C2202</f>
        <v>INDGDEFFTF-66</v>
      </c>
      <c r="D2202" s="11" t="str">
        <f>IND_SavePot!D2202</f>
        <v>IGDTF</v>
      </c>
      <c r="E2202" s="10" t="str">
        <f t="shared" si="124"/>
        <v>IGDTF</v>
      </c>
      <c r="F2202" s="10" t="s">
        <v>10</v>
      </c>
      <c r="G2202" s="10" t="s">
        <v>11</v>
      </c>
      <c r="H2202" s="10">
        <f t="shared" si="126"/>
        <v>2050</v>
      </c>
      <c r="I2202" s="13">
        <f>IND_SavePot!I2202*(1+HLOOKUP(MID(D2202,2,2),$M$9:$AF$15,MATCH(RIGHT(D2202,2),$M$9:$M$15,0),0))^($H2202-IND_SavePot!$H2202)</f>
        <v>0</v>
      </c>
      <c r="J2202" s="13">
        <f t="shared" si="125"/>
        <v>0</v>
      </c>
      <c r="K2202" s="2">
        <v>3</v>
      </c>
    </row>
    <row r="2203" spans="3:11">
      <c r="C2203" s="11" t="str">
        <f>IND_SavePot!C2203</f>
        <v>INDGDEFFPH-67</v>
      </c>
      <c r="D2203" s="11" t="str">
        <f>IND_SavePot!D2203</f>
        <v>IGDPH</v>
      </c>
      <c r="E2203" s="10" t="str">
        <f t="shared" si="124"/>
        <v>IGDPH</v>
      </c>
      <c r="F2203" s="10" t="s">
        <v>10</v>
      </c>
      <c r="G2203" s="10" t="s">
        <v>11</v>
      </c>
      <c r="H2203" s="10">
        <f t="shared" si="126"/>
        <v>2050</v>
      </c>
      <c r="I2203" s="13">
        <f>IND_SavePot!I2203*(1+HLOOKUP(MID(D2203,2,2),$M$9:$AF$15,MATCH(RIGHT(D2203,2),$M$9:$M$15,0),0))^($H2203-IND_SavePot!$H2203)</f>
        <v>4.535131322150051E-3</v>
      </c>
      <c r="J2203" s="13">
        <f t="shared" si="125"/>
        <v>4.535131322150051E-3</v>
      </c>
      <c r="K2203" s="2">
        <v>3</v>
      </c>
    </row>
    <row r="2204" spans="3:11">
      <c r="C2204" s="11" t="str">
        <f>IND_SavePot!C2204</f>
        <v>INDGDEFFPH-67</v>
      </c>
      <c r="D2204" s="11" t="str">
        <f>IND_SavePot!D2204</f>
        <v>IGDPH</v>
      </c>
      <c r="E2204" s="10" t="str">
        <f t="shared" si="124"/>
        <v>IGDPH</v>
      </c>
      <c r="F2204" s="10" t="s">
        <v>10</v>
      </c>
      <c r="G2204" s="10" t="s">
        <v>11</v>
      </c>
      <c r="H2204" s="10">
        <f t="shared" si="126"/>
        <v>2050</v>
      </c>
      <c r="I2204" s="13">
        <f>IND_SavePot!I2204*(1+HLOOKUP(MID(D2204,2,2),$M$9:$AF$15,MATCH(RIGHT(D2204,2),$M$9:$M$15,0),0))^($H2204-IND_SavePot!$H2204)</f>
        <v>4.535131322150051E-3</v>
      </c>
      <c r="J2204" s="13">
        <f t="shared" si="125"/>
        <v>4.535131322150051E-3</v>
      </c>
      <c r="K2204" s="2">
        <v>7</v>
      </c>
    </row>
    <row r="2205" spans="3:11">
      <c r="C2205" s="11" t="str">
        <f>IND_SavePot!C2205</f>
        <v>INDGDEFFSH-67</v>
      </c>
      <c r="D2205" s="11" t="str">
        <f>IND_SavePot!D2205</f>
        <v>IGDSH</v>
      </c>
      <c r="E2205" s="10" t="str">
        <f t="shared" si="124"/>
        <v>IGDSH</v>
      </c>
      <c r="F2205" s="10" t="s">
        <v>10</v>
      </c>
      <c r="G2205" s="10" t="s">
        <v>11</v>
      </c>
      <c r="H2205" s="10">
        <f t="shared" si="126"/>
        <v>2050</v>
      </c>
      <c r="I2205" s="13">
        <f>IND_SavePot!I2205*(1+HLOOKUP(MID(D2205,2,2),$M$9:$AF$15,MATCH(RIGHT(D2205,2),$M$9:$M$15,0),0))^($H2205-IND_SavePot!$H2205)</f>
        <v>8.5991497739395066E-3</v>
      </c>
      <c r="J2205" s="13">
        <f t="shared" si="125"/>
        <v>8.5991497739395066E-3</v>
      </c>
      <c r="K2205" s="2">
        <v>1</v>
      </c>
    </row>
    <row r="2206" spans="3:11">
      <c r="C2206" s="11" t="str">
        <f>IND_SavePot!C2206</f>
        <v>INDGDEFFLA-67</v>
      </c>
      <c r="D2206" s="11" t="str">
        <f>IND_SavePot!D2206</f>
        <v>IGDLA</v>
      </c>
      <c r="E2206" s="10" t="str">
        <f t="shared" si="124"/>
        <v>IGDLA</v>
      </c>
      <c r="F2206" s="10" t="s">
        <v>10</v>
      </c>
      <c r="G2206" s="10" t="s">
        <v>11</v>
      </c>
      <c r="H2206" s="10">
        <f t="shared" si="126"/>
        <v>2050</v>
      </c>
      <c r="I2206" s="13">
        <f>IND_SavePot!I2206*(1+HLOOKUP(MID(D2206,2,2),$M$9:$AF$15,MATCH(RIGHT(D2206,2),$M$9:$M$15,0),0))^($H2206-IND_SavePot!$H2206)</f>
        <v>7.4818215346078394E-3</v>
      </c>
      <c r="J2206" s="13">
        <f t="shared" si="125"/>
        <v>7.4818215346078394E-3</v>
      </c>
      <c r="K2206" s="2">
        <v>0</v>
      </c>
    </row>
    <row r="2207" spans="3:11">
      <c r="C2207" s="11" t="str">
        <f>IND_SavePot!C2207</f>
        <v>INDGDEFFEM-67</v>
      </c>
      <c r="D2207" s="11" t="str">
        <f>IND_SavePot!D2207</f>
        <v>IGDEM</v>
      </c>
      <c r="E2207" s="10" t="str">
        <f t="shared" si="124"/>
        <v>IGDEM</v>
      </c>
      <c r="F2207" s="10" t="s">
        <v>10</v>
      </c>
      <c r="G2207" s="10" t="s">
        <v>11</v>
      </c>
      <c r="H2207" s="10">
        <f t="shared" si="126"/>
        <v>2050</v>
      </c>
      <c r="I2207" s="13">
        <f>IND_SavePot!I2207*(1+HLOOKUP(MID(D2207,2,2),$M$9:$AF$15,MATCH(RIGHT(D2207,2),$M$9:$M$15,0),0))^($H2207-IND_SavePot!$H2207)</f>
        <v>1.8489159360311556E-3</v>
      </c>
      <c r="J2207" s="13">
        <f t="shared" si="125"/>
        <v>1.8489159360311556E-3</v>
      </c>
      <c r="K2207" s="2">
        <v>0</v>
      </c>
    </row>
    <row r="2208" spans="3:11">
      <c r="C2208" s="11" t="str">
        <f>IND_SavePot!C2208</f>
        <v>INDGDEFFTF-67</v>
      </c>
      <c r="D2208" s="11" t="str">
        <f>IND_SavePot!D2208</f>
        <v>IGDTF</v>
      </c>
      <c r="E2208" s="10" t="str">
        <f t="shared" si="124"/>
        <v>IGDTF</v>
      </c>
      <c r="F2208" s="10" t="s">
        <v>10</v>
      </c>
      <c r="G2208" s="10" t="s">
        <v>11</v>
      </c>
      <c r="H2208" s="10">
        <f t="shared" si="126"/>
        <v>2050</v>
      </c>
      <c r="I2208" s="13">
        <f>IND_SavePot!I2208*(1+HLOOKUP(MID(D2208,2,2),$M$9:$AF$15,MATCH(RIGHT(D2208,2),$M$9:$M$15,0),0))^($H2208-IND_SavePot!$H2208)</f>
        <v>0</v>
      </c>
      <c r="J2208" s="13">
        <f t="shared" si="125"/>
        <v>0</v>
      </c>
      <c r="K2208" s="2">
        <v>3</v>
      </c>
    </row>
    <row r="2209" spans="3:11">
      <c r="C2209" s="11" t="str">
        <f>IND_SavePot!C2209</f>
        <v>INDGDEFFPH-68</v>
      </c>
      <c r="D2209" s="11" t="str">
        <f>IND_SavePot!D2209</f>
        <v>IGDPH</v>
      </c>
      <c r="E2209" s="10" t="str">
        <f t="shared" si="124"/>
        <v>IGDPH</v>
      </c>
      <c r="F2209" s="10" t="s">
        <v>10</v>
      </c>
      <c r="G2209" s="10" t="s">
        <v>11</v>
      </c>
      <c r="H2209" s="10">
        <f t="shared" si="126"/>
        <v>2050</v>
      </c>
      <c r="I2209" s="13">
        <f>IND_SavePot!I2209*(1+HLOOKUP(MID(D2209,2,2),$M$9:$AF$15,MATCH(RIGHT(D2209,2),$M$9:$M$15,0),0))^($H2209-IND_SavePot!$H2209)</f>
        <v>4.5351313221499894E-3</v>
      </c>
      <c r="J2209" s="13">
        <f t="shared" si="125"/>
        <v>4.5351313221499894E-3</v>
      </c>
      <c r="K2209" s="2">
        <v>3</v>
      </c>
    </row>
    <row r="2210" spans="3:11">
      <c r="C2210" s="11" t="str">
        <f>IND_SavePot!C2210</f>
        <v>INDGDEFFPH-68</v>
      </c>
      <c r="D2210" s="11" t="str">
        <f>IND_SavePot!D2210</f>
        <v>IGDPH</v>
      </c>
      <c r="E2210" s="10" t="str">
        <f t="shared" si="124"/>
        <v>IGDPH</v>
      </c>
      <c r="F2210" s="10" t="s">
        <v>10</v>
      </c>
      <c r="G2210" s="10" t="s">
        <v>11</v>
      </c>
      <c r="H2210" s="10">
        <f t="shared" si="126"/>
        <v>2050</v>
      </c>
      <c r="I2210" s="13">
        <f>IND_SavePot!I2210*(1+HLOOKUP(MID(D2210,2,2),$M$9:$AF$15,MATCH(RIGHT(D2210,2),$M$9:$M$15,0),0))^($H2210-IND_SavePot!$H2210)</f>
        <v>4.5351313221499894E-3</v>
      </c>
      <c r="J2210" s="13">
        <f t="shared" si="125"/>
        <v>4.5351313221499894E-3</v>
      </c>
      <c r="K2210" s="2">
        <v>7</v>
      </c>
    </row>
    <row r="2211" spans="3:11">
      <c r="C2211" s="11" t="str">
        <f>IND_SavePot!C2211</f>
        <v>INDGDEFFSH-68</v>
      </c>
      <c r="D2211" s="11" t="str">
        <f>IND_SavePot!D2211</f>
        <v>IGDSH</v>
      </c>
      <c r="E2211" s="10" t="str">
        <f t="shared" si="124"/>
        <v>IGDSH</v>
      </c>
      <c r="F2211" s="10" t="s">
        <v>10</v>
      </c>
      <c r="G2211" s="10" t="s">
        <v>11</v>
      </c>
      <c r="H2211" s="10">
        <f t="shared" si="126"/>
        <v>2050</v>
      </c>
      <c r="I2211" s="13">
        <f>IND_SavePot!I2211*(1+HLOOKUP(MID(D2211,2,2),$M$9:$AF$15,MATCH(RIGHT(D2211,2),$M$9:$M$15,0),0))^($H2211-IND_SavePot!$H2211)</f>
        <v>8.5991497739393991E-3</v>
      </c>
      <c r="J2211" s="13">
        <f t="shared" si="125"/>
        <v>8.5991497739393991E-3</v>
      </c>
      <c r="K2211" s="2">
        <v>0</v>
      </c>
    </row>
    <row r="2212" spans="3:11">
      <c r="C2212" s="11" t="str">
        <f>IND_SavePot!C2212</f>
        <v>INDGDEFFLA-68</v>
      </c>
      <c r="D2212" s="11" t="str">
        <f>IND_SavePot!D2212</f>
        <v>IGDLA</v>
      </c>
      <c r="E2212" s="10" t="str">
        <f t="shared" si="124"/>
        <v>IGDLA</v>
      </c>
      <c r="F2212" s="10" t="s">
        <v>10</v>
      </c>
      <c r="G2212" s="10" t="s">
        <v>11</v>
      </c>
      <c r="H2212" s="10">
        <f t="shared" si="126"/>
        <v>2050</v>
      </c>
      <c r="I2212" s="13">
        <f>IND_SavePot!I2212*(1+HLOOKUP(MID(D2212,2,2),$M$9:$AF$15,MATCH(RIGHT(D2212,2),$M$9:$M$15,0),0))^($H2212-IND_SavePot!$H2212)</f>
        <v>7.4818215346078394E-3</v>
      </c>
      <c r="J2212" s="13">
        <f t="shared" si="125"/>
        <v>7.4818215346078394E-3</v>
      </c>
      <c r="K2212" s="2">
        <v>0</v>
      </c>
    </row>
    <row r="2213" spans="3:11">
      <c r="C2213" s="11" t="str">
        <f>IND_SavePot!C2213</f>
        <v>INDGDEFFEM-68</v>
      </c>
      <c r="D2213" s="11" t="str">
        <f>IND_SavePot!D2213</f>
        <v>IGDEM</v>
      </c>
      <c r="E2213" s="10" t="str">
        <f t="shared" si="124"/>
        <v>IGDEM</v>
      </c>
      <c r="F2213" s="10" t="s">
        <v>10</v>
      </c>
      <c r="G2213" s="10" t="s">
        <v>11</v>
      </c>
      <c r="H2213" s="10">
        <f t="shared" si="126"/>
        <v>2050</v>
      </c>
      <c r="I2213" s="13">
        <f>IND_SavePot!I2213*(1+HLOOKUP(MID(D2213,2,2),$M$9:$AF$15,MATCH(RIGHT(D2213,2),$M$9:$M$15,0),0))^($H2213-IND_SavePot!$H2213)</f>
        <v>1.8489159360311556E-3</v>
      </c>
      <c r="J2213" s="13">
        <f t="shared" si="125"/>
        <v>1.8489159360311556E-3</v>
      </c>
      <c r="K2213" s="2">
        <v>0</v>
      </c>
    </row>
    <row r="2214" spans="3:11">
      <c r="C2214" s="11" t="str">
        <f>IND_SavePot!C2214</f>
        <v>INDGDEFFTF-68</v>
      </c>
      <c r="D2214" s="11" t="str">
        <f>IND_SavePot!D2214</f>
        <v>IGDTF</v>
      </c>
      <c r="E2214" s="10" t="str">
        <f t="shared" si="124"/>
        <v>IGDTF</v>
      </c>
      <c r="F2214" s="10" t="s">
        <v>10</v>
      </c>
      <c r="G2214" s="10" t="s">
        <v>11</v>
      </c>
      <c r="H2214" s="10">
        <f t="shared" si="126"/>
        <v>2050</v>
      </c>
      <c r="I2214" s="13">
        <f>IND_SavePot!I2214*(1+HLOOKUP(MID(D2214,2,2),$M$9:$AF$15,MATCH(RIGHT(D2214,2),$M$9:$M$15,0),0))^($H2214-IND_SavePot!$H2214)</f>
        <v>0</v>
      </c>
      <c r="J2214" s="13">
        <f t="shared" si="125"/>
        <v>0</v>
      </c>
      <c r="K2214" s="2">
        <v>3</v>
      </c>
    </row>
    <row r="2215" spans="3:11">
      <c r="C2215" s="11" t="str">
        <f>IND_SavePot!C2215</f>
        <v>INDGDEFFPH-69</v>
      </c>
      <c r="D2215" s="11" t="str">
        <f>IND_SavePot!D2215</f>
        <v>IGDPH</v>
      </c>
      <c r="E2215" s="10" t="str">
        <f t="shared" si="124"/>
        <v>IGDPH</v>
      </c>
      <c r="F2215" s="10" t="s">
        <v>10</v>
      </c>
      <c r="G2215" s="10" t="s">
        <v>11</v>
      </c>
      <c r="H2215" s="10">
        <f t="shared" si="126"/>
        <v>2050</v>
      </c>
      <c r="I2215" s="13">
        <f>IND_SavePot!I2215*(1+HLOOKUP(MID(D2215,2,2),$M$9:$AF$15,MATCH(RIGHT(D2215,2),$M$9:$M$15,0),0))^($H2215-IND_SavePot!$H2215)</f>
        <v>4.5351313221499894E-3</v>
      </c>
      <c r="J2215" s="13">
        <f t="shared" si="125"/>
        <v>4.5351313221499894E-3</v>
      </c>
      <c r="K2215" s="2">
        <v>3</v>
      </c>
    </row>
    <row r="2216" spans="3:11">
      <c r="C2216" s="11" t="str">
        <f>IND_SavePot!C2216</f>
        <v>INDGDEFFPH-69</v>
      </c>
      <c r="D2216" s="11" t="str">
        <f>IND_SavePot!D2216</f>
        <v>IGDPH</v>
      </c>
      <c r="E2216" s="10" t="str">
        <f t="shared" si="124"/>
        <v>IGDPH</v>
      </c>
      <c r="F2216" s="10" t="s">
        <v>10</v>
      </c>
      <c r="G2216" s="10" t="s">
        <v>11</v>
      </c>
      <c r="H2216" s="10">
        <f t="shared" si="126"/>
        <v>2050</v>
      </c>
      <c r="I2216" s="13">
        <f>IND_SavePot!I2216*(1+HLOOKUP(MID(D2216,2,2),$M$9:$AF$15,MATCH(RIGHT(D2216,2),$M$9:$M$15,0),0))^($H2216-IND_SavePot!$H2216)</f>
        <v>4.5351313221499894E-3</v>
      </c>
      <c r="J2216" s="13">
        <f t="shared" si="125"/>
        <v>4.5351313221499894E-3</v>
      </c>
      <c r="K2216" s="2">
        <v>7</v>
      </c>
    </row>
    <row r="2217" spans="3:11">
      <c r="C2217" s="11" t="str">
        <f>IND_SavePot!C2217</f>
        <v>INDGDEFFSH-69</v>
      </c>
      <c r="D2217" s="11" t="str">
        <f>IND_SavePot!D2217</f>
        <v>IGDSH</v>
      </c>
      <c r="E2217" s="10" t="str">
        <f t="shared" si="124"/>
        <v>IGDSH</v>
      </c>
      <c r="F2217" s="10" t="s">
        <v>10</v>
      </c>
      <c r="G2217" s="10" t="s">
        <v>11</v>
      </c>
      <c r="H2217" s="10">
        <f t="shared" si="126"/>
        <v>2050</v>
      </c>
      <c r="I2217" s="13">
        <f>IND_SavePot!I2217*(1+HLOOKUP(MID(D2217,2,2),$M$9:$AF$15,MATCH(RIGHT(D2217,2),$M$9:$M$15,0),0))^($H2217-IND_SavePot!$H2217)</f>
        <v>8.5991497739395066E-3</v>
      </c>
      <c r="J2217" s="13">
        <f t="shared" si="125"/>
        <v>8.5991497739395066E-3</v>
      </c>
      <c r="K2217" s="2">
        <v>0</v>
      </c>
    </row>
    <row r="2218" spans="3:11">
      <c r="C2218" s="11" t="str">
        <f>IND_SavePot!C2218</f>
        <v>INDGDEFFLA-69</v>
      </c>
      <c r="D2218" s="11" t="str">
        <f>IND_SavePot!D2218</f>
        <v>IGDLA</v>
      </c>
      <c r="E2218" s="10" t="str">
        <f t="shared" si="124"/>
        <v>IGDLA</v>
      </c>
      <c r="F2218" s="10" t="s">
        <v>10</v>
      </c>
      <c r="G2218" s="10" t="s">
        <v>11</v>
      </c>
      <c r="H2218" s="10">
        <f t="shared" si="126"/>
        <v>2050</v>
      </c>
      <c r="I2218" s="13">
        <f>IND_SavePot!I2218*(1+HLOOKUP(MID(D2218,2,2),$M$9:$AF$15,MATCH(RIGHT(D2218,2),$M$9:$M$15,0),0))^($H2218-IND_SavePot!$H2218)</f>
        <v>7.4818215346078394E-3</v>
      </c>
      <c r="J2218" s="13">
        <f t="shared" si="125"/>
        <v>7.4818215346078394E-3</v>
      </c>
      <c r="K2218" s="2">
        <v>0</v>
      </c>
    </row>
    <row r="2219" spans="3:11">
      <c r="C2219" s="11" t="str">
        <f>IND_SavePot!C2219</f>
        <v>INDGDEFFEM-69</v>
      </c>
      <c r="D2219" s="11" t="str">
        <f>IND_SavePot!D2219</f>
        <v>IGDEM</v>
      </c>
      <c r="E2219" s="10" t="str">
        <f t="shared" si="124"/>
        <v>IGDEM</v>
      </c>
      <c r="F2219" s="10" t="s">
        <v>10</v>
      </c>
      <c r="G2219" s="10" t="s">
        <v>11</v>
      </c>
      <c r="H2219" s="10">
        <f t="shared" si="126"/>
        <v>2050</v>
      </c>
      <c r="I2219" s="13">
        <f>IND_SavePot!I2219*(1+HLOOKUP(MID(D2219,2,2),$M$9:$AF$15,MATCH(RIGHT(D2219,2),$M$9:$M$15,0),0))^($H2219-IND_SavePot!$H2219)</f>
        <v>1.8489159360311556E-3</v>
      </c>
      <c r="J2219" s="13">
        <f t="shared" si="125"/>
        <v>1.8489159360311556E-3</v>
      </c>
      <c r="K2219" s="2">
        <v>0</v>
      </c>
    </row>
    <row r="2220" spans="3:11">
      <c r="C2220" s="11" t="str">
        <f>IND_SavePot!C2220</f>
        <v>INDGDEFFTF-69</v>
      </c>
      <c r="D2220" s="11" t="str">
        <f>IND_SavePot!D2220</f>
        <v>IGDTF</v>
      </c>
      <c r="E2220" s="10" t="str">
        <f t="shared" si="124"/>
        <v>IGDTF</v>
      </c>
      <c r="F2220" s="10" t="s">
        <v>10</v>
      </c>
      <c r="G2220" s="10" t="s">
        <v>11</v>
      </c>
      <c r="H2220" s="10">
        <f t="shared" si="126"/>
        <v>2050</v>
      </c>
      <c r="I2220" s="13">
        <f>IND_SavePot!I2220*(1+HLOOKUP(MID(D2220,2,2),$M$9:$AF$15,MATCH(RIGHT(D2220,2),$M$9:$M$15,0),0))^($H2220-IND_SavePot!$H2220)</f>
        <v>0</v>
      </c>
      <c r="J2220" s="13">
        <f t="shared" si="125"/>
        <v>0</v>
      </c>
      <c r="K2220" s="2">
        <v>2</v>
      </c>
    </row>
    <row r="2221" spans="3:11">
      <c r="C2221" s="11" t="str">
        <f>IND_SavePot!C2221</f>
        <v>INDGDEFFPH-70</v>
      </c>
      <c r="D2221" s="11" t="str">
        <f>IND_SavePot!D2221</f>
        <v>IGDPH</v>
      </c>
      <c r="E2221" s="10" t="str">
        <f t="shared" si="124"/>
        <v>IGDPH</v>
      </c>
      <c r="F2221" s="10" t="s">
        <v>10</v>
      </c>
      <c r="G2221" s="10" t="s">
        <v>11</v>
      </c>
      <c r="H2221" s="10">
        <f t="shared" si="126"/>
        <v>2050</v>
      </c>
      <c r="I2221" s="13">
        <f>IND_SavePot!I2221*(1+HLOOKUP(MID(D2221,2,2),$M$9:$AF$15,MATCH(RIGHT(D2221,2),$M$9:$M$15,0),0))^($H2221-IND_SavePot!$H2221)</f>
        <v>4.5351313221499894E-3</v>
      </c>
      <c r="J2221" s="13">
        <f t="shared" si="125"/>
        <v>4.5351313221499894E-3</v>
      </c>
      <c r="K2221" s="2">
        <v>3</v>
      </c>
    </row>
    <row r="2222" spans="3:11">
      <c r="C2222" s="11" t="str">
        <f>IND_SavePot!C2222</f>
        <v>INDGDEFFPH-70</v>
      </c>
      <c r="D2222" s="11" t="str">
        <f>IND_SavePot!D2222</f>
        <v>IGDPH</v>
      </c>
      <c r="E2222" s="10" t="str">
        <f t="shared" si="124"/>
        <v>IGDPH</v>
      </c>
      <c r="F2222" s="10" t="s">
        <v>10</v>
      </c>
      <c r="G2222" s="10" t="s">
        <v>11</v>
      </c>
      <c r="H2222" s="10">
        <f t="shared" si="126"/>
        <v>2050</v>
      </c>
      <c r="I2222" s="13">
        <f>IND_SavePot!I2222*(1+HLOOKUP(MID(D2222,2,2),$M$9:$AF$15,MATCH(RIGHT(D2222,2),$M$9:$M$15,0),0))^($H2222-IND_SavePot!$H2222)</f>
        <v>4.5351313221499894E-3</v>
      </c>
      <c r="J2222" s="13">
        <f t="shared" si="125"/>
        <v>4.5351313221499894E-3</v>
      </c>
      <c r="K2222" s="2">
        <v>7</v>
      </c>
    </row>
    <row r="2223" spans="3:11">
      <c r="C2223" s="11" t="str">
        <f>IND_SavePot!C2223</f>
        <v>INDGDEFFSH-70</v>
      </c>
      <c r="D2223" s="11" t="str">
        <f>IND_SavePot!D2223</f>
        <v>IGDSH</v>
      </c>
      <c r="E2223" s="10" t="str">
        <f t="shared" si="124"/>
        <v>IGDSH</v>
      </c>
      <c r="F2223" s="10" t="s">
        <v>10</v>
      </c>
      <c r="G2223" s="10" t="s">
        <v>11</v>
      </c>
      <c r="H2223" s="10">
        <f t="shared" si="126"/>
        <v>2050</v>
      </c>
      <c r="I2223" s="13">
        <f>IND_SavePot!I2223*(1+HLOOKUP(MID(D2223,2,2),$M$9:$AF$15,MATCH(RIGHT(D2223,2),$M$9:$M$15,0),0))^($H2223-IND_SavePot!$H2223)</f>
        <v>8.5991497739395066E-3</v>
      </c>
      <c r="J2223" s="13">
        <f t="shared" si="125"/>
        <v>8.5991497739395066E-3</v>
      </c>
      <c r="K2223" s="2">
        <v>0</v>
      </c>
    </row>
    <row r="2224" spans="3:11">
      <c r="C2224" s="11" t="str">
        <f>IND_SavePot!C2224</f>
        <v>INDGDEFFLA-70</v>
      </c>
      <c r="D2224" s="11" t="str">
        <f>IND_SavePot!D2224</f>
        <v>IGDLA</v>
      </c>
      <c r="E2224" s="10" t="str">
        <f t="shared" si="124"/>
        <v>IGDLA</v>
      </c>
      <c r="F2224" s="10" t="s">
        <v>10</v>
      </c>
      <c r="G2224" s="10" t="s">
        <v>11</v>
      </c>
      <c r="H2224" s="10">
        <f t="shared" si="126"/>
        <v>2050</v>
      </c>
      <c r="I2224" s="13">
        <f>IND_SavePot!I2224*(1+HLOOKUP(MID(D2224,2,2),$M$9:$AF$15,MATCH(RIGHT(D2224,2),$M$9:$M$15,0),0))^($H2224-IND_SavePot!$H2224)</f>
        <v>7.4818215346078394E-3</v>
      </c>
      <c r="J2224" s="13">
        <f t="shared" si="125"/>
        <v>7.4818215346078394E-3</v>
      </c>
      <c r="K2224" s="2">
        <v>0</v>
      </c>
    </row>
    <row r="2225" spans="3:11">
      <c r="C2225" s="11" t="str">
        <f>IND_SavePot!C2225</f>
        <v>INDGDEFFEM-70</v>
      </c>
      <c r="D2225" s="11" t="str">
        <f>IND_SavePot!D2225</f>
        <v>IGDEM</v>
      </c>
      <c r="E2225" s="10" t="str">
        <f t="shared" si="124"/>
        <v>IGDEM</v>
      </c>
      <c r="F2225" s="10" t="s">
        <v>10</v>
      </c>
      <c r="G2225" s="10" t="s">
        <v>11</v>
      </c>
      <c r="H2225" s="10">
        <f t="shared" si="126"/>
        <v>2050</v>
      </c>
      <c r="I2225" s="13">
        <f>IND_SavePot!I2225*(1+HLOOKUP(MID(D2225,2,2),$M$9:$AF$15,MATCH(RIGHT(D2225,2),$M$9:$M$15,0),0))^($H2225-IND_SavePot!$H2225)</f>
        <v>1.8489159360311151E-3</v>
      </c>
      <c r="J2225" s="13">
        <f t="shared" si="125"/>
        <v>1.8489159360311151E-3</v>
      </c>
      <c r="K2225" s="2">
        <v>0</v>
      </c>
    </row>
    <row r="2226" spans="3:11">
      <c r="C2226" s="11" t="str">
        <f>IND_SavePot!C2226</f>
        <v>INDGDEFFTF-70</v>
      </c>
      <c r="D2226" s="11" t="str">
        <f>IND_SavePot!D2226</f>
        <v>IGDTF</v>
      </c>
      <c r="E2226" s="10" t="str">
        <f t="shared" si="124"/>
        <v>IGDTF</v>
      </c>
      <c r="F2226" s="10" t="s">
        <v>10</v>
      </c>
      <c r="G2226" s="10" t="s">
        <v>11</v>
      </c>
      <c r="H2226" s="10">
        <f t="shared" si="126"/>
        <v>2050</v>
      </c>
      <c r="I2226" s="13">
        <f>IND_SavePot!I2226*(1+HLOOKUP(MID(D2226,2,2),$M$9:$AF$15,MATCH(RIGHT(D2226,2),$M$9:$M$15,0),0))^($H2226-IND_SavePot!$H2226)</f>
        <v>0</v>
      </c>
      <c r="J2226" s="13">
        <f t="shared" si="125"/>
        <v>0</v>
      </c>
      <c r="K2226" s="2">
        <v>2</v>
      </c>
    </row>
    <row r="2227" spans="3:11">
      <c r="C2227" s="11" t="str">
        <f>IND_SavePot!C2227</f>
        <v>INDGDEFFPH-71</v>
      </c>
      <c r="D2227" s="11" t="str">
        <f>IND_SavePot!D2227</f>
        <v>IGDPH</v>
      </c>
      <c r="E2227" s="10" t="str">
        <f t="shared" si="124"/>
        <v>IGDPH</v>
      </c>
      <c r="F2227" s="10" t="s">
        <v>10</v>
      </c>
      <c r="G2227" s="10" t="s">
        <v>11</v>
      </c>
      <c r="H2227" s="10">
        <f t="shared" si="126"/>
        <v>2050</v>
      </c>
      <c r="I2227" s="13">
        <f>IND_SavePot!I2227*(1+HLOOKUP(MID(D2227,2,2),$M$9:$AF$15,MATCH(RIGHT(D2227,2),$M$9:$M$15,0),0))^($H2227-IND_SavePot!$H2227)</f>
        <v>4.5351313221499894E-3</v>
      </c>
      <c r="J2227" s="13">
        <f t="shared" si="125"/>
        <v>4.5351313221499894E-3</v>
      </c>
      <c r="K2227" s="2">
        <v>3</v>
      </c>
    </row>
    <row r="2228" spans="3:11">
      <c r="C2228" s="11" t="str">
        <f>IND_SavePot!C2228</f>
        <v>INDGDEFFPH-71</v>
      </c>
      <c r="D2228" s="11" t="str">
        <f>IND_SavePot!D2228</f>
        <v>IGDPH</v>
      </c>
      <c r="E2228" s="10" t="str">
        <f t="shared" si="124"/>
        <v>IGDPH</v>
      </c>
      <c r="F2228" s="10" t="s">
        <v>10</v>
      </c>
      <c r="G2228" s="10" t="s">
        <v>11</v>
      </c>
      <c r="H2228" s="10">
        <f t="shared" si="126"/>
        <v>2050</v>
      </c>
      <c r="I2228" s="13">
        <f>IND_SavePot!I2228*(1+HLOOKUP(MID(D2228,2,2),$M$9:$AF$15,MATCH(RIGHT(D2228,2),$M$9:$M$15,0),0))^($H2228-IND_SavePot!$H2228)</f>
        <v>4.5351313221499894E-3</v>
      </c>
      <c r="J2228" s="13">
        <f t="shared" si="125"/>
        <v>4.5351313221499894E-3</v>
      </c>
      <c r="K2228" s="2">
        <v>7</v>
      </c>
    </row>
    <row r="2229" spans="3:11">
      <c r="C2229" s="11" t="str">
        <f>IND_SavePot!C2229</f>
        <v>INDGDEFFSH-71</v>
      </c>
      <c r="D2229" s="11" t="str">
        <f>IND_SavePot!D2229</f>
        <v>IGDSH</v>
      </c>
      <c r="E2229" s="10" t="str">
        <f t="shared" si="124"/>
        <v>IGDSH</v>
      </c>
      <c r="F2229" s="10" t="s">
        <v>10</v>
      </c>
      <c r="G2229" s="10" t="s">
        <v>11</v>
      </c>
      <c r="H2229" s="10">
        <f t="shared" si="126"/>
        <v>2050</v>
      </c>
      <c r="I2229" s="13">
        <f>IND_SavePot!I2229*(1+HLOOKUP(MID(D2229,2,2),$M$9:$AF$15,MATCH(RIGHT(D2229,2),$M$9:$M$15,0),0))^($H2229-IND_SavePot!$H2229)</f>
        <v>8.5991497739393991E-3</v>
      </c>
      <c r="J2229" s="13">
        <f t="shared" si="125"/>
        <v>8.5991497739393991E-3</v>
      </c>
      <c r="K2229" s="2">
        <v>0</v>
      </c>
    </row>
    <row r="2230" spans="3:11">
      <c r="C2230" s="11" t="str">
        <f>IND_SavePot!C2230</f>
        <v>INDGDEFFLA-71</v>
      </c>
      <c r="D2230" s="11" t="str">
        <f>IND_SavePot!D2230</f>
        <v>IGDLA</v>
      </c>
      <c r="E2230" s="10" t="str">
        <f t="shared" si="124"/>
        <v>IGDLA</v>
      </c>
      <c r="F2230" s="10" t="s">
        <v>10</v>
      </c>
      <c r="G2230" s="10" t="s">
        <v>11</v>
      </c>
      <c r="H2230" s="10">
        <f t="shared" si="126"/>
        <v>2050</v>
      </c>
      <c r="I2230" s="13">
        <f>IND_SavePot!I2230*(1+HLOOKUP(MID(D2230,2,2),$M$9:$AF$15,MATCH(RIGHT(D2230,2),$M$9:$M$15,0),0))^($H2230-IND_SavePot!$H2230)</f>
        <v>7.4818215346077804E-3</v>
      </c>
      <c r="J2230" s="13">
        <f t="shared" si="125"/>
        <v>7.4818215346077804E-3</v>
      </c>
      <c r="K2230" s="2">
        <v>0</v>
      </c>
    </row>
    <row r="2231" spans="3:11">
      <c r="C2231" s="11" t="str">
        <f>IND_SavePot!C2231</f>
        <v>INDGDEFFEM-71</v>
      </c>
      <c r="D2231" s="11" t="str">
        <f>IND_SavePot!D2231</f>
        <v>IGDEM</v>
      </c>
      <c r="E2231" s="10" t="str">
        <f t="shared" si="124"/>
        <v>IGDEM</v>
      </c>
      <c r="F2231" s="10" t="s">
        <v>10</v>
      </c>
      <c r="G2231" s="10" t="s">
        <v>11</v>
      </c>
      <c r="H2231" s="10">
        <f t="shared" si="126"/>
        <v>2050</v>
      </c>
      <c r="I2231" s="13">
        <f>IND_SavePot!I2231*(1+HLOOKUP(MID(D2231,2,2),$M$9:$AF$15,MATCH(RIGHT(D2231,2),$M$9:$M$15,0),0))^($H2231-IND_SavePot!$H2231)</f>
        <v>1.8489159360311151E-3</v>
      </c>
      <c r="J2231" s="13">
        <f t="shared" si="125"/>
        <v>1.8489159360311151E-3</v>
      </c>
      <c r="K2231" s="2">
        <v>0</v>
      </c>
    </row>
    <row r="2232" spans="3:11">
      <c r="C2232" s="11" t="str">
        <f>IND_SavePot!C2232</f>
        <v>INDGDEFFTF-71</v>
      </c>
      <c r="D2232" s="11" t="str">
        <f>IND_SavePot!D2232</f>
        <v>IGDTF</v>
      </c>
      <c r="E2232" s="10" t="str">
        <f t="shared" si="124"/>
        <v>IGDTF</v>
      </c>
      <c r="F2232" s="10" t="s">
        <v>10</v>
      </c>
      <c r="G2232" s="10" t="s">
        <v>11</v>
      </c>
      <c r="H2232" s="10">
        <f t="shared" si="126"/>
        <v>2050</v>
      </c>
      <c r="I2232" s="13">
        <f>IND_SavePot!I2232*(1+HLOOKUP(MID(D2232,2,2),$M$9:$AF$15,MATCH(RIGHT(D2232,2),$M$9:$M$15,0),0))^($H2232-IND_SavePot!$H2232)</f>
        <v>0</v>
      </c>
      <c r="J2232" s="13">
        <f t="shared" si="125"/>
        <v>0</v>
      </c>
      <c r="K2232" s="2">
        <v>2</v>
      </c>
    </row>
    <row r="2233" spans="3:11">
      <c r="C2233" s="11" t="str">
        <f>IND_SavePot!C2233</f>
        <v>INDGDEFFPH-72</v>
      </c>
      <c r="D2233" s="11" t="str">
        <f>IND_SavePot!D2233</f>
        <v>IGDPH</v>
      </c>
      <c r="E2233" s="10" t="str">
        <f t="shared" si="124"/>
        <v>IGDPH</v>
      </c>
      <c r="F2233" s="10" t="s">
        <v>10</v>
      </c>
      <c r="G2233" s="10" t="s">
        <v>11</v>
      </c>
      <c r="H2233" s="10">
        <f t="shared" si="126"/>
        <v>2050</v>
      </c>
      <c r="I2233" s="13">
        <f>IND_SavePot!I2233*(1+HLOOKUP(MID(D2233,2,2),$M$9:$AF$15,MATCH(RIGHT(D2233,2),$M$9:$M$15,0),0))^($H2233-IND_SavePot!$H2233)</f>
        <v>4.535131322150051E-3</v>
      </c>
      <c r="J2233" s="13">
        <f t="shared" si="125"/>
        <v>4.535131322150051E-3</v>
      </c>
      <c r="K2233" s="2">
        <v>3</v>
      </c>
    </row>
    <row r="2234" spans="3:11">
      <c r="C2234" s="11" t="str">
        <f>IND_SavePot!C2234</f>
        <v>INDGDEFFPH-72</v>
      </c>
      <c r="D2234" s="11" t="str">
        <f>IND_SavePot!D2234</f>
        <v>IGDPH</v>
      </c>
      <c r="E2234" s="10" t="str">
        <f t="shared" si="124"/>
        <v>IGDPH</v>
      </c>
      <c r="F2234" s="10" t="s">
        <v>10</v>
      </c>
      <c r="G2234" s="10" t="s">
        <v>11</v>
      </c>
      <c r="H2234" s="10">
        <f t="shared" si="126"/>
        <v>2050</v>
      </c>
      <c r="I2234" s="13">
        <f>IND_SavePot!I2234*(1+HLOOKUP(MID(D2234,2,2),$M$9:$AF$15,MATCH(RIGHT(D2234,2),$M$9:$M$15,0),0))^($H2234-IND_SavePot!$H2234)</f>
        <v>4.535131322150051E-3</v>
      </c>
      <c r="J2234" s="13">
        <f t="shared" si="125"/>
        <v>4.535131322150051E-3</v>
      </c>
      <c r="K2234" s="2">
        <v>7</v>
      </c>
    </row>
    <row r="2235" spans="3:11">
      <c r="C2235" s="11" t="str">
        <f>IND_SavePot!C2235</f>
        <v>INDGDEFFSH-72</v>
      </c>
      <c r="D2235" s="11" t="str">
        <f>IND_SavePot!D2235</f>
        <v>IGDSH</v>
      </c>
      <c r="E2235" s="10" t="str">
        <f t="shared" si="124"/>
        <v>IGDSH</v>
      </c>
      <c r="F2235" s="10" t="s">
        <v>10</v>
      </c>
      <c r="G2235" s="10" t="s">
        <v>11</v>
      </c>
      <c r="H2235" s="10">
        <f t="shared" si="126"/>
        <v>2050</v>
      </c>
      <c r="I2235" s="13">
        <f>IND_SavePot!I2235*(1+HLOOKUP(MID(D2235,2,2),$M$9:$AF$15,MATCH(RIGHT(D2235,2),$M$9:$M$15,0),0))^($H2235-IND_SavePot!$H2235)</f>
        <v>8.5991497739395066E-3</v>
      </c>
      <c r="J2235" s="13">
        <f t="shared" si="125"/>
        <v>8.5991497739395066E-3</v>
      </c>
      <c r="K2235" s="2">
        <v>0</v>
      </c>
    </row>
    <row r="2236" spans="3:11">
      <c r="C2236" s="11" t="str">
        <f>IND_SavePot!C2236</f>
        <v>INDGDEFFLA-72</v>
      </c>
      <c r="D2236" s="11" t="str">
        <f>IND_SavePot!D2236</f>
        <v>IGDLA</v>
      </c>
      <c r="E2236" s="10" t="str">
        <f t="shared" si="124"/>
        <v>IGDLA</v>
      </c>
      <c r="F2236" s="10" t="s">
        <v>10</v>
      </c>
      <c r="G2236" s="10" t="s">
        <v>11</v>
      </c>
      <c r="H2236" s="10">
        <f t="shared" si="126"/>
        <v>2050</v>
      </c>
      <c r="I2236" s="13">
        <f>IND_SavePot!I2236*(1+HLOOKUP(MID(D2236,2,2),$M$9:$AF$15,MATCH(RIGHT(D2236,2),$M$9:$M$15,0),0))^($H2236-IND_SavePot!$H2236)</f>
        <v>7.4818215346078394E-3</v>
      </c>
      <c r="J2236" s="13">
        <f t="shared" si="125"/>
        <v>7.4818215346078394E-3</v>
      </c>
      <c r="K2236" s="2">
        <v>0</v>
      </c>
    </row>
    <row r="2237" spans="3:11">
      <c r="C2237" s="11" t="str">
        <f>IND_SavePot!C2237</f>
        <v>INDGDEFFEM-72</v>
      </c>
      <c r="D2237" s="11" t="str">
        <f>IND_SavePot!D2237</f>
        <v>IGDEM</v>
      </c>
      <c r="E2237" s="10" t="str">
        <f t="shared" si="124"/>
        <v>IGDEM</v>
      </c>
      <c r="F2237" s="10" t="s">
        <v>10</v>
      </c>
      <c r="G2237" s="10" t="s">
        <v>11</v>
      </c>
      <c r="H2237" s="10">
        <f t="shared" si="126"/>
        <v>2050</v>
      </c>
      <c r="I2237" s="13">
        <f>IND_SavePot!I2237*(1+HLOOKUP(MID(D2237,2,2),$M$9:$AF$15,MATCH(RIGHT(D2237,2),$M$9:$M$15,0),0))^($H2237-IND_SavePot!$H2237)</f>
        <v>1.8489159360311964E-3</v>
      </c>
      <c r="J2237" s="13">
        <f t="shared" si="125"/>
        <v>1.8489159360311964E-3</v>
      </c>
      <c r="K2237" s="2">
        <v>0</v>
      </c>
    </row>
    <row r="2238" spans="3:11">
      <c r="C2238" s="11" t="str">
        <f>IND_SavePot!C2238</f>
        <v>INDGDEFFTF-72</v>
      </c>
      <c r="D2238" s="11" t="str">
        <f>IND_SavePot!D2238</f>
        <v>IGDTF</v>
      </c>
      <c r="E2238" s="10" t="str">
        <f t="shared" si="124"/>
        <v>IGDTF</v>
      </c>
      <c r="F2238" s="10" t="s">
        <v>10</v>
      </c>
      <c r="G2238" s="10" t="s">
        <v>11</v>
      </c>
      <c r="H2238" s="10">
        <f t="shared" si="126"/>
        <v>2050</v>
      </c>
      <c r="I2238" s="13">
        <f>IND_SavePot!I2238*(1+HLOOKUP(MID(D2238,2,2),$M$9:$AF$15,MATCH(RIGHT(D2238,2),$M$9:$M$15,0),0))^($H2238-IND_SavePot!$H2238)</f>
        <v>0</v>
      </c>
      <c r="J2238" s="13">
        <f t="shared" si="125"/>
        <v>0</v>
      </c>
      <c r="K2238" s="2">
        <v>2</v>
      </c>
    </row>
    <row r="2239" spans="3:11">
      <c r="C2239" s="11" t="str">
        <f>IND_SavePot!C2239</f>
        <v>INDGDEFFPH-73</v>
      </c>
      <c r="D2239" s="11" t="str">
        <f>IND_SavePot!D2239</f>
        <v>IGDPH</v>
      </c>
      <c r="E2239" s="10" t="str">
        <f t="shared" si="124"/>
        <v>IGDPH</v>
      </c>
      <c r="F2239" s="10" t="s">
        <v>10</v>
      </c>
      <c r="G2239" s="10" t="s">
        <v>11</v>
      </c>
      <c r="H2239" s="10">
        <f t="shared" si="126"/>
        <v>2050</v>
      </c>
      <c r="I2239" s="13">
        <f>IND_SavePot!I2239*(1+HLOOKUP(MID(D2239,2,2),$M$9:$AF$15,MATCH(RIGHT(D2239,2),$M$9:$M$15,0),0))^($H2239-IND_SavePot!$H2239)</f>
        <v>4.5351313221499894E-3</v>
      </c>
      <c r="J2239" s="13">
        <f t="shared" si="125"/>
        <v>4.5351313221499894E-3</v>
      </c>
      <c r="K2239" s="2">
        <v>3</v>
      </c>
    </row>
    <row r="2240" spans="3:11">
      <c r="C2240" s="11" t="str">
        <f>IND_SavePot!C2240</f>
        <v>INDGDEFFPH-73</v>
      </c>
      <c r="D2240" s="11" t="str">
        <f>IND_SavePot!D2240</f>
        <v>IGDPH</v>
      </c>
      <c r="E2240" s="10" t="str">
        <f t="shared" si="124"/>
        <v>IGDPH</v>
      </c>
      <c r="F2240" s="10" t="s">
        <v>10</v>
      </c>
      <c r="G2240" s="10" t="s">
        <v>11</v>
      </c>
      <c r="H2240" s="10">
        <f t="shared" si="126"/>
        <v>2050</v>
      </c>
      <c r="I2240" s="13">
        <f>IND_SavePot!I2240*(1+HLOOKUP(MID(D2240,2,2),$M$9:$AF$15,MATCH(RIGHT(D2240,2),$M$9:$M$15,0),0))^($H2240-IND_SavePot!$H2240)</f>
        <v>4.5351313221499894E-3</v>
      </c>
      <c r="J2240" s="13">
        <f t="shared" si="125"/>
        <v>4.5351313221499894E-3</v>
      </c>
      <c r="K2240" s="2">
        <v>7</v>
      </c>
    </row>
    <row r="2241" spans="3:11">
      <c r="C2241" s="11" t="str">
        <f>IND_SavePot!C2241</f>
        <v>INDGDEFFSH-73</v>
      </c>
      <c r="D2241" s="11" t="str">
        <f>IND_SavePot!D2241</f>
        <v>IGDSH</v>
      </c>
      <c r="E2241" s="10" t="str">
        <f t="shared" si="124"/>
        <v>IGDSH</v>
      </c>
      <c r="F2241" s="10" t="s">
        <v>10</v>
      </c>
      <c r="G2241" s="10" t="s">
        <v>11</v>
      </c>
      <c r="H2241" s="10">
        <f t="shared" si="126"/>
        <v>2050</v>
      </c>
      <c r="I2241" s="13">
        <f>IND_SavePot!I2241*(1+HLOOKUP(MID(D2241,2,2),$M$9:$AF$15,MATCH(RIGHT(D2241,2),$M$9:$M$15,0),0))^($H2241-IND_SavePot!$H2241)</f>
        <v>8.5991497739395066E-3</v>
      </c>
      <c r="J2241" s="13">
        <f t="shared" si="125"/>
        <v>8.5991497739395066E-3</v>
      </c>
      <c r="K2241" s="2">
        <v>0</v>
      </c>
    </row>
    <row r="2242" spans="3:11">
      <c r="C2242" s="11" t="str">
        <f>IND_SavePot!C2242</f>
        <v>INDGDEFFLA-73</v>
      </c>
      <c r="D2242" s="11" t="str">
        <f>IND_SavePot!D2242</f>
        <v>IGDLA</v>
      </c>
      <c r="E2242" s="10" t="str">
        <f t="shared" si="124"/>
        <v>IGDLA</v>
      </c>
      <c r="F2242" s="10" t="s">
        <v>10</v>
      </c>
      <c r="G2242" s="10" t="s">
        <v>11</v>
      </c>
      <c r="H2242" s="10">
        <f t="shared" si="126"/>
        <v>2050</v>
      </c>
      <c r="I2242" s="13">
        <f>IND_SavePot!I2242*(1+HLOOKUP(MID(D2242,2,2),$M$9:$AF$15,MATCH(RIGHT(D2242,2),$M$9:$M$15,0),0))^($H2242-IND_SavePot!$H2242)</f>
        <v>7.4818215346078992E-3</v>
      </c>
      <c r="J2242" s="13">
        <f t="shared" si="125"/>
        <v>7.4818215346078992E-3</v>
      </c>
      <c r="K2242" s="2">
        <v>0</v>
      </c>
    </row>
    <row r="2243" spans="3:11">
      <c r="C2243" s="11" t="str">
        <f>IND_SavePot!C2243</f>
        <v>INDGDEFFEM-73</v>
      </c>
      <c r="D2243" s="11" t="str">
        <f>IND_SavePot!D2243</f>
        <v>IGDEM</v>
      </c>
      <c r="E2243" s="10" t="str">
        <f t="shared" si="124"/>
        <v>IGDEM</v>
      </c>
      <c r="F2243" s="10" t="s">
        <v>10</v>
      </c>
      <c r="G2243" s="10" t="s">
        <v>11</v>
      </c>
      <c r="H2243" s="10">
        <f t="shared" si="126"/>
        <v>2050</v>
      </c>
      <c r="I2243" s="13">
        <f>IND_SavePot!I2243*(1+HLOOKUP(MID(D2243,2,2),$M$9:$AF$15,MATCH(RIGHT(D2243,2),$M$9:$M$15,0),0))^($H2243-IND_SavePot!$H2243)</f>
        <v>1.8489159360311151E-3</v>
      </c>
      <c r="J2243" s="13">
        <f t="shared" si="125"/>
        <v>1.8489159360311151E-3</v>
      </c>
      <c r="K2243" s="2">
        <v>0</v>
      </c>
    </row>
    <row r="2244" spans="3:11">
      <c r="C2244" s="11" t="str">
        <f>IND_SavePot!C2244</f>
        <v>INDGDEFFTF-73</v>
      </c>
      <c r="D2244" s="11" t="str">
        <f>IND_SavePot!D2244</f>
        <v>IGDTF</v>
      </c>
      <c r="E2244" s="10" t="str">
        <f t="shared" si="124"/>
        <v>IGDTF</v>
      </c>
      <c r="F2244" s="10" t="s">
        <v>10</v>
      </c>
      <c r="G2244" s="10" t="s">
        <v>11</v>
      </c>
      <c r="H2244" s="10">
        <f t="shared" si="126"/>
        <v>2050</v>
      </c>
      <c r="I2244" s="13">
        <f>IND_SavePot!I2244*(1+HLOOKUP(MID(D2244,2,2),$M$9:$AF$15,MATCH(RIGHT(D2244,2),$M$9:$M$15,0),0))^($H2244-IND_SavePot!$H2244)</f>
        <v>0</v>
      </c>
      <c r="J2244" s="13">
        <f t="shared" si="125"/>
        <v>0</v>
      </c>
      <c r="K2244" s="2">
        <v>2</v>
      </c>
    </row>
    <row r="2245" spans="3:11">
      <c r="C2245" s="11" t="str">
        <f>IND_SavePot!C2245</f>
        <v>INDGDEFFPH-74</v>
      </c>
      <c r="D2245" s="11" t="str">
        <f>IND_SavePot!D2245</f>
        <v>IGDPH</v>
      </c>
      <c r="E2245" s="10" t="str">
        <f t="shared" si="124"/>
        <v>IGDPH</v>
      </c>
      <c r="F2245" s="10" t="s">
        <v>10</v>
      </c>
      <c r="G2245" s="10" t="s">
        <v>11</v>
      </c>
      <c r="H2245" s="10">
        <f t="shared" si="126"/>
        <v>2050</v>
      </c>
      <c r="I2245" s="13">
        <f>IND_SavePot!I2245*(1+HLOOKUP(MID(D2245,2,2),$M$9:$AF$15,MATCH(RIGHT(D2245,2),$M$9:$M$15,0),0))^($H2245-IND_SavePot!$H2245)</f>
        <v>4.5351313221499894E-3</v>
      </c>
      <c r="J2245" s="13">
        <f t="shared" si="125"/>
        <v>4.5351313221499894E-3</v>
      </c>
      <c r="K2245" s="2">
        <v>3</v>
      </c>
    </row>
    <row r="2246" spans="3:11">
      <c r="C2246" s="11" t="str">
        <f>IND_SavePot!C2246</f>
        <v>INDGDEFFPH-74</v>
      </c>
      <c r="D2246" s="11" t="str">
        <f>IND_SavePot!D2246</f>
        <v>IGDPH</v>
      </c>
      <c r="E2246" s="10" t="str">
        <f t="shared" si="124"/>
        <v>IGDPH</v>
      </c>
      <c r="F2246" s="10" t="s">
        <v>10</v>
      </c>
      <c r="G2246" s="10" t="s">
        <v>11</v>
      </c>
      <c r="H2246" s="10">
        <f t="shared" si="126"/>
        <v>2050</v>
      </c>
      <c r="I2246" s="13">
        <f>IND_SavePot!I2246*(1+HLOOKUP(MID(D2246,2,2),$M$9:$AF$15,MATCH(RIGHT(D2246,2),$M$9:$M$15,0),0))^($H2246-IND_SavePot!$H2246)</f>
        <v>4.5351313221499894E-3</v>
      </c>
      <c r="J2246" s="13">
        <f t="shared" si="125"/>
        <v>4.5351313221499894E-3</v>
      </c>
      <c r="K2246" s="2">
        <v>7</v>
      </c>
    </row>
    <row r="2247" spans="3:11">
      <c r="C2247" s="11" t="str">
        <f>IND_SavePot!C2247</f>
        <v>INDGDEFFSH-74</v>
      </c>
      <c r="D2247" s="11" t="str">
        <f>IND_SavePot!D2247</f>
        <v>IGDSH</v>
      </c>
      <c r="E2247" s="10" t="str">
        <f t="shared" si="124"/>
        <v>IGDSH</v>
      </c>
      <c r="F2247" s="10" t="s">
        <v>10</v>
      </c>
      <c r="G2247" s="10" t="s">
        <v>11</v>
      </c>
      <c r="H2247" s="10">
        <f t="shared" si="126"/>
        <v>2050</v>
      </c>
      <c r="I2247" s="13">
        <f>IND_SavePot!I2247*(1+HLOOKUP(MID(D2247,2,2),$M$9:$AF$15,MATCH(RIGHT(D2247,2),$M$9:$M$15,0),0))^($H2247-IND_SavePot!$H2247)</f>
        <v>8.5991497739395066E-3</v>
      </c>
      <c r="J2247" s="13">
        <f t="shared" si="125"/>
        <v>8.5991497739395066E-3</v>
      </c>
      <c r="K2247" s="2">
        <v>0</v>
      </c>
    </row>
    <row r="2248" spans="3:11">
      <c r="C2248" s="11" t="str">
        <f>IND_SavePot!C2248</f>
        <v>INDGDEFFLA-74</v>
      </c>
      <c r="D2248" s="11" t="str">
        <f>IND_SavePot!D2248</f>
        <v>IGDLA</v>
      </c>
      <c r="E2248" s="10" t="str">
        <f t="shared" ref="E2248:E2311" si="127">D2248</f>
        <v>IGDLA</v>
      </c>
      <c r="F2248" s="10" t="s">
        <v>10</v>
      </c>
      <c r="G2248" s="10" t="s">
        <v>11</v>
      </c>
      <c r="H2248" s="10">
        <f t="shared" si="126"/>
        <v>2050</v>
      </c>
      <c r="I2248" s="13">
        <f>IND_SavePot!I2248*(1+HLOOKUP(MID(D2248,2,2),$M$9:$AF$15,MATCH(RIGHT(D2248,2),$M$9:$M$15,0),0))^($H2248-IND_SavePot!$H2248)</f>
        <v>7.4818215346077804E-3</v>
      </c>
      <c r="J2248" s="13">
        <f t="shared" ref="J2248:J2311" si="128">I2248</f>
        <v>7.4818215346077804E-3</v>
      </c>
      <c r="K2248" s="2">
        <v>0</v>
      </c>
    </row>
    <row r="2249" spans="3:11">
      <c r="C2249" s="11" t="str">
        <f>IND_SavePot!C2249</f>
        <v>INDGDEFFEM-74</v>
      </c>
      <c r="D2249" s="11" t="str">
        <f>IND_SavePot!D2249</f>
        <v>IGDEM</v>
      </c>
      <c r="E2249" s="10" t="str">
        <f t="shared" si="127"/>
        <v>IGDEM</v>
      </c>
      <c r="F2249" s="10" t="s">
        <v>10</v>
      </c>
      <c r="G2249" s="10" t="s">
        <v>11</v>
      </c>
      <c r="H2249" s="10">
        <f t="shared" ref="H2249:H2312" si="129">H2248</f>
        <v>2050</v>
      </c>
      <c r="I2249" s="13">
        <f>IND_SavePot!I2249*(1+HLOOKUP(MID(D2249,2,2),$M$9:$AF$15,MATCH(RIGHT(D2249,2),$M$9:$M$15,0),0))^($H2249-IND_SavePot!$H2249)</f>
        <v>1.8489159360311556E-3</v>
      </c>
      <c r="J2249" s="13">
        <f t="shared" si="128"/>
        <v>1.8489159360311556E-3</v>
      </c>
      <c r="K2249" s="2">
        <v>0</v>
      </c>
    </row>
    <row r="2250" spans="3:11">
      <c r="C2250" s="11" t="str">
        <f>IND_SavePot!C2250</f>
        <v>INDGDEFFTF-74</v>
      </c>
      <c r="D2250" s="11" t="str">
        <f>IND_SavePot!D2250</f>
        <v>IGDTF</v>
      </c>
      <c r="E2250" s="10" t="str">
        <f t="shared" si="127"/>
        <v>IGDTF</v>
      </c>
      <c r="F2250" s="10" t="s">
        <v>10</v>
      </c>
      <c r="G2250" s="10" t="s">
        <v>11</v>
      </c>
      <c r="H2250" s="10">
        <f t="shared" si="129"/>
        <v>2050</v>
      </c>
      <c r="I2250" s="13">
        <f>IND_SavePot!I2250*(1+HLOOKUP(MID(D2250,2,2),$M$9:$AF$15,MATCH(RIGHT(D2250,2),$M$9:$M$15,0),0))^($H2250-IND_SavePot!$H2250)</f>
        <v>0</v>
      </c>
      <c r="J2250" s="13">
        <f t="shared" si="128"/>
        <v>0</v>
      </c>
      <c r="K2250" s="2">
        <v>2</v>
      </c>
    </row>
    <row r="2251" spans="3:11">
      <c r="C2251" s="11" t="str">
        <f>IND_SavePot!C2251</f>
        <v>INDGDEFFPH-75</v>
      </c>
      <c r="D2251" s="11" t="str">
        <f>IND_SavePot!D2251</f>
        <v>IGDPH</v>
      </c>
      <c r="E2251" s="10" t="str">
        <f t="shared" si="127"/>
        <v>IGDPH</v>
      </c>
      <c r="F2251" s="10" t="s">
        <v>10</v>
      </c>
      <c r="G2251" s="10" t="s">
        <v>11</v>
      </c>
      <c r="H2251" s="10">
        <f t="shared" si="129"/>
        <v>2050</v>
      </c>
      <c r="I2251" s="13">
        <f>IND_SavePot!I2251*(1+HLOOKUP(MID(D2251,2,2),$M$9:$AF$15,MATCH(RIGHT(D2251,2),$M$9:$M$15,0),0))^($H2251-IND_SavePot!$H2251)</f>
        <v>4.5351313221499894E-3</v>
      </c>
      <c r="J2251" s="13">
        <f t="shared" si="128"/>
        <v>4.5351313221499894E-3</v>
      </c>
      <c r="K2251" s="2">
        <v>3</v>
      </c>
    </row>
    <row r="2252" spans="3:11">
      <c r="C2252" s="11" t="str">
        <f>IND_SavePot!C2252</f>
        <v>INDGDEFFPH-75</v>
      </c>
      <c r="D2252" s="11" t="str">
        <f>IND_SavePot!D2252</f>
        <v>IGDPH</v>
      </c>
      <c r="E2252" s="10" t="str">
        <f t="shared" si="127"/>
        <v>IGDPH</v>
      </c>
      <c r="F2252" s="10" t="s">
        <v>10</v>
      </c>
      <c r="G2252" s="10" t="s">
        <v>11</v>
      </c>
      <c r="H2252" s="10">
        <f t="shared" si="129"/>
        <v>2050</v>
      </c>
      <c r="I2252" s="13">
        <f>IND_SavePot!I2252*(1+HLOOKUP(MID(D2252,2,2),$M$9:$AF$15,MATCH(RIGHT(D2252,2),$M$9:$M$15,0),0))^($H2252-IND_SavePot!$H2252)</f>
        <v>4.5351313221499894E-3</v>
      </c>
      <c r="J2252" s="13">
        <f t="shared" si="128"/>
        <v>4.5351313221499894E-3</v>
      </c>
      <c r="K2252" s="2">
        <v>6</v>
      </c>
    </row>
    <row r="2253" spans="3:11">
      <c r="C2253" s="11" t="str">
        <f>IND_SavePot!C2253</f>
        <v>INDGDEFFSH-75</v>
      </c>
      <c r="D2253" s="11" t="str">
        <f>IND_SavePot!D2253</f>
        <v>IGDSH</v>
      </c>
      <c r="E2253" s="10" t="str">
        <f t="shared" si="127"/>
        <v>IGDSH</v>
      </c>
      <c r="F2253" s="10" t="s">
        <v>10</v>
      </c>
      <c r="G2253" s="10" t="s">
        <v>11</v>
      </c>
      <c r="H2253" s="10">
        <f t="shared" si="129"/>
        <v>2050</v>
      </c>
      <c r="I2253" s="13">
        <f>IND_SavePot!I2253*(1+HLOOKUP(MID(D2253,2,2),$M$9:$AF$15,MATCH(RIGHT(D2253,2),$M$9:$M$15,0),0))^($H2253-IND_SavePot!$H2253)</f>
        <v>8.5991497739393991E-3</v>
      </c>
      <c r="J2253" s="13">
        <f t="shared" si="128"/>
        <v>8.5991497739393991E-3</v>
      </c>
      <c r="K2253" s="2">
        <v>0</v>
      </c>
    </row>
    <row r="2254" spans="3:11">
      <c r="C2254" s="11" t="str">
        <f>IND_SavePot!C2254</f>
        <v>INDGDEFFLA-75</v>
      </c>
      <c r="D2254" s="11" t="str">
        <f>IND_SavePot!D2254</f>
        <v>IGDLA</v>
      </c>
      <c r="E2254" s="10" t="str">
        <f t="shared" si="127"/>
        <v>IGDLA</v>
      </c>
      <c r="F2254" s="10" t="s">
        <v>10</v>
      </c>
      <c r="G2254" s="10" t="s">
        <v>11</v>
      </c>
      <c r="H2254" s="10">
        <f t="shared" si="129"/>
        <v>2050</v>
      </c>
      <c r="I2254" s="13">
        <f>IND_SavePot!I2254*(1+HLOOKUP(MID(D2254,2,2),$M$9:$AF$15,MATCH(RIGHT(D2254,2),$M$9:$M$15,0),0))^($H2254-IND_SavePot!$H2254)</f>
        <v>7.4818215346078992E-3</v>
      </c>
      <c r="J2254" s="13">
        <f t="shared" si="128"/>
        <v>7.4818215346078992E-3</v>
      </c>
      <c r="K2254" s="2">
        <v>0</v>
      </c>
    </row>
    <row r="2255" spans="3:11">
      <c r="C2255" s="11" t="str">
        <f>IND_SavePot!C2255</f>
        <v>INDGDEFFEM-75</v>
      </c>
      <c r="D2255" s="11" t="str">
        <f>IND_SavePot!D2255</f>
        <v>IGDEM</v>
      </c>
      <c r="E2255" s="10" t="str">
        <f t="shared" si="127"/>
        <v>IGDEM</v>
      </c>
      <c r="F2255" s="10" t="s">
        <v>10</v>
      </c>
      <c r="G2255" s="10" t="s">
        <v>11</v>
      </c>
      <c r="H2255" s="10">
        <f t="shared" si="129"/>
        <v>2050</v>
      </c>
      <c r="I2255" s="13">
        <f>IND_SavePot!I2255*(1+HLOOKUP(MID(D2255,2,2),$M$9:$AF$15,MATCH(RIGHT(D2255,2),$M$9:$M$15,0),0))^($H2255-IND_SavePot!$H2255)</f>
        <v>1.8489159360311556E-3</v>
      </c>
      <c r="J2255" s="13">
        <f t="shared" si="128"/>
        <v>1.8489159360311556E-3</v>
      </c>
      <c r="K2255" s="2">
        <v>0</v>
      </c>
    </row>
    <row r="2256" spans="3:11">
      <c r="C2256" s="11" t="str">
        <f>IND_SavePot!C2256</f>
        <v>INDGDEFFTF-75</v>
      </c>
      <c r="D2256" s="11" t="str">
        <f>IND_SavePot!D2256</f>
        <v>IGDTF</v>
      </c>
      <c r="E2256" s="10" t="str">
        <f t="shared" si="127"/>
        <v>IGDTF</v>
      </c>
      <c r="F2256" s="10" t="s">
        <v>10</v>
      </c>
      <c r="G2256" s="10" t="s">
        <v>11</v>
      </c>
      <c r="H2256" s="10">
        <f t="shared" si="129"/>
        <v>2050</v>
      </c>
      <c r="I2256" s="13">
        <f>IND_SavePot!I2256*(1+HLOOKUP(MID(D2256,2,2),$M$9:$AF$15,MATCH(RIGHT(D2256,2),$M$9:$M$15,0),0))^($H2256-IND_SavePot!$H2256)</f>
        <v>0</v>
      </c>
      <c r="J2256" s="13">
        <f t="shared" si="128"/>
        <v>0</v>
      </c>
      <c r="K2256" s="2">
        <v>1</v>
      </c>
    </row>
    <row r="2257" spans="3:11">
      <c r="C2257" s="11" t="str">
        <f>IND_SavePot!C2257</f>
        <v>INDGDEFFPH-76</v>
      </c>
      <c r="D2257" s="11" t="str">
        <f>IND_SavePot!D2257</f>
        <v>IGDPH</v>
      </c>
      <c r="E2257" s="10" t="str">
        <f t="shared" si="127"/>
        <v>IGDPH</v>
      </c>
      <c r="F2257" s="10" t="s">
        <v>10</v>
      </c>
      <c r="G2257" s="10" t="s">
        <v>11</v>
      </c>
      <c r="H2257" s="10">
        <f t="shared" si="129"/>
        <v>2050</v>
      </c>
      <c r="I2257" s="13">
        <f>IND_SavePot!I2257*(1+HLOOKUP(MID(D2257,2,2),$M$9:$AF$15,MATCH(RIGHT(D2257,2),$M$9:$M$15,0),0))^($H2257-IND_SavePot!$H2257)</f>
        <v>4.5351313221499894E-3</v>
      </c>
      <c r="J2257" s="13">
        <f t="shared" si="128"/>
        <v>4.5351313221499894E-3</v>
      </c>
      <c r="K2257" s="2">
        <v>2</v>
      </c>
    </row>
    <row r="2258" spans="3:11">
      <c r="C2258" s="11" t="str">
        <f>IND_SavePot!C2258</f>
        <v>INDGDEFFPH-76</v>
      </c>
      <c r="D2258" s="11" t="str">
        <f>IND_SavePot!D2258</f>
        <v>IGDPH</v>
      </c>
      <c r="E2258" s="10" t="str">
        <f t="shared" si="127"/>
        <v>IGDPH</v>
      </c>
      <c r="F2258" s="10" t="s">
        <v>10</v>
      </c>
      <c r="G2258" s="10" t="s">
        <v>11</v>
      </c>
      <c r="H2258" s="10">
        <f t="shared" si="129"/>
        <v>2050</v>
      </c>
      <c r="I2258" s="13">
        <f>IND_SavePot!I2258*(1+HLOOKUP(MID(D2258,2,2),$M$9:$AF$15,MATCH(RIGHT(D2258,2),$M$9:$M$15,0),0))^($H2258-IND_SavePot!$H2258)</f>
        <v>4.5351313221499894E-3</v>
      </c>
      <c r="J2258" s="13">
        <f t="shared" si="128"/>
        <v>4.5351313221499894E-3</v>
      </c>
      <c r="K2258" s="2">
        <v>6</v>
      </c>
    </row>
    <row r="2259" spans="3:11">
      <c r="C2259" s="11" t="str">
        <f>IND_SavePot!C2259</f>
        <v>INDGDEFFSH-76</v>
      </c>
      <c r="D2259" s="11" t="str">
        <f>IND_SavePot!D2259</f>
        <v>IGDSH</v>
      </c>
      <c r="E2259" s="10" t="str">
        <f t="shared" si="127"/>
        <v>IGDSH</v>
      </c>
      <c r="F2259" s="10" t="s">
        <v>10</v>
      </c>
      <c r="G2259" s="10" t="s">
        <v>11</v>
      </c>
      <c r="H2259" s="10">
        <f t="shared" si="129"/>
        <v>2050</v>
      </c>
      <c r="I2259" s="13">
        <f>IND_SavePot!I2259*(1+HLOOKUP(MID(D2259,2,2),$M$9:$AF$15,MATCH(RIGHT(D2259,2),$M$9:$M$15,0),0))^($H2259-IND_SavePot!$H2259)</f>
        <v>8.5991497739395066E-3</v>
      </c>
      <c r="J2259" s="13">
        <f t="shared" si="128"/>
        <v>8.5991497739395066E-3</v>
      </c>
      <c r="K2259" s="2">
        <v>0</v>
      </c>
    </row>
    <row r="2260" spans="3:11">
      <c r="C2260" s="11" t="str">
        <f>IND_SavePot!C2260</f>
        <v>INDGDEFFLA-76</v>
      </c>
      <c r="D2260" s="11" t="str">
        <f>IND_SavePot!D2260</f>
        <v>IGDLA</v>
      </c>
      <c r="E2260" s="10" t="str">
        <f t="shared" si="127"/>
        <v>IGDLA</v>
      </c>
      <c r="F2260" s="10" t="s">
        <v>10</v>
      </c>
      <c r="G2260" s="10" t="s">
        <v>11</v>
      </c>
      <c r="H2260" s="10">
        <f t="shared" si="129"/>
        <v>2050</v>
      </c>
      <c r="I2260" s="13">
        <f>IND_SavePot!I2260*(1+HLOOKUP(MID(D2260,2,2),$M$9:$AF$15,MATCH(RIGHT(D2260,2),$M$9:$M$15,0),0))^($H2260-IND_SavePot!$H2260)</f>
        <v>7.4818215346077804E-3</v>
      </c>
      <c r="J2260" s="13">
        <f t="shared" si="128"/>
        <v>7.4818215346077804E-3</v>
      </c>
      <c r="K2260" s="2">
        <v>0</v>
      </c>
    </row>
    <row r="2261" spans="3:11">
      <c r="C2261" s="11" t="str">
        <f>IND_SavePot!C2261</f>
        <v>INDGDEFFEM-76</v>
      </c>
      <c r="D2261" s="11" t="str">
        <f>IND_SavePot!D2261</f>
        <v>IGDEM</v>
      </c>
      <c r="E2261" s="10" t="str">
        <f t="shared" si="127"/>
        <v>IGDEM</v>
      </c>
      <c r="F2261" s="10" t="s">
        <v>10</v>
      </c>
      <c r="G2261" s="10" t="s">
        <v>11</v>
      </c>
      <c r="H2261" s="10">
        <f t="shared" si="129"/>
        <v>2050</v>
      </c>
      <c r="I2261" s="13">
        <f>IND_SavePot!I2261*(1+HLOOKUP(MID(D2261,2,2),$M$9:$AF$15,MATCH(RIGHT(D2261,2),$M$9:$M$15,0),0))^($H2261-IND_SavePot!$H2261)</f>
        <v>1.8489159360311556E-3</v>
      </c>
      <c r="J2261" s="13">
        <f t="shared" si="128"/>
        <v>1.8489159360311556E-3</v>
      </c>
      <c r="K2261" s="2">
        <v>0</v>
      </c>
    </row>
    <row r="2262" spans="3:11">
      <c r="C2262" s="11" t="str">
        <f>IND_SavePot!C2262</f>
        <v>INDGDEFFTF-76</v>
      </c>
      <c r="D2262" s="11" t="str">
        <f>IND_SavePot!D2262</f>
        <v>IGDTF</v>
      </c>
      <c r="E2262" s="10" t="str">
        <f t="shared" si="127"/>
        <v>IGDTF</v>
      </c>
      <c r="F2262" s="10" t="s">
        <v>10</v>
      </c>
      <c r="G2262" s="10" t="s">
        <v>11</v>
      </c>
      <c r="H2262" s="10">
        <f t="shared" si="129"/>
        <v>2050</v>
      </c>
      <c r="I2262" s="13">
        <f>IND_SavePot!I2262*(1+HLOOKUP(MID(D2262,2,2),$M$9:$AF$15,MATCH(RIGHT(D2262,2),$M$9:$M$15,0),0))^($H2262-IND_SavePot!$H2262)</f>
        <v>0</v>
      </c>
      <c r="J2262" s="13">
        <f t="shared" si="128"/>
        <v>0</v>
      </c>
      <c r="K2262" s="2">
        <v>1</v>
      </c>
    </row>
    <row r="2263" spans="3:11">
      <c r="C2263" s="11" t="str">
        <f>IND_SavePot!C2263</f>
        <v>INDGDEFFPH-77</v>
      </c>
      <c r="D2263" s="11" t="str">
        <f>IND_SavePot!D2263</f>
        <v>IGDPH</v>
      </c>
      <c r="E2263" s="10" t="str">
        <f t="shared" si="127"/>
        <v>IGDPH</v>
      </c>
      <c r="F2263" s="10" t="s">
        <v>10</v>
      </c>
      <c r="G2263" s="10" t="s">
        <v>11</v>
      </c>
      <c r="H2263" s="10">
        <f t="shared" si="129"/>
        <v>2050</v>
      </c>
      <c r="I2263" s="13">
        <f>IND_SavePot!I2263*(1+HLOOKUP(MID(D2263,2,2),$M$9:$AF$15,MATCH(RIGHT(D2263,2),$M$9:$M$15,0),0))^($H2263-IND_SavePot!$H2263)</f>
        <v>4.535131322150051E-3</v>
      </c>
      <c r="J2263" s="13">
        <f t="shared" si="128"/>
        <v>4.535131322150051E-3</v>
      </c>
      <c r="K2263" s="2">
        <v>2</v>
      </c>
    </row>
    <row r="2264" spans="3:11">
      <c r="C2264" s="11" t="str">
        <f>IND_SavePot!C2264</f>
        <v>INDGDEFFPH-77</v>
      </c>
      <c r="D2264" s="11" t="str">
        <f>IND_SavePot!D2264</f>
        <v>IGDPH</v>
      </c>
      <c r="E2264" s="10" t="str">
        <f t="shared" si="127"/>
        <v>IGDPH</v>
      </c>
      <c r="F2264" s="10" t="s">
        <v>10</v>
      </c>
      <c r="G2264" s="10" t="s">
        <v>11</v>
      </c>
      <c r="H2264" s="10">
        <f t="shared" si="129"/>
        <v>2050</v>
      </c>
      <c r="I2264" s="13">
        <f>IND_SavePot!I2264*(1+HLOOKUP(MID(D2264,2,2),$M$9:$AF$15,MATCH(RIGHT(D2264,2),$M$9:$M$15,0),0))^($H2264-IND_SavePot!$H2264)</f>
        <v>4.535131322150051E-3</v>
      </c>
      <c r="J2264" s="13">
        <f t="shared" si="128"/>
        <v>4.535131322150051E-3</v>
      </c>
      <c r="K2264" s="2">
        <v>6</v>
      </c>
    </row>
    <row r="2265" spans="3:11">
      <c r="C2265" s="11" t="str">
        <f>IND_SavePot!C2265</f>
        <v>INDGDEFFSH-77</v>
      </c>
      <c r="D2265" s="11" t="str">
        <f>IND_SavePot!D2265</f>
        <v>IGDSH</v>
      </c>
      <c r="E2265" s="10" t="str">
        <f t="shared" si="127"/>
        <v>IGDSH</v>
      </c>
      <c r="F2265" s="10" t="s">
        <v>10</v>
      </c>
      <c r="G2265" s="10" t="s">
        <v>11</v>
      </c>
      <c r="H2265" s="10">
        <f t="shared" si="129"/>
        <v>2050</v>
      </c>
      <c r="I2265" s="13">
        <f>IND_SavePot!I2265*(1+HLOOKUP(MID(D2265,2,2),$M$9:$AF$15,MATCH(RIGHT(D2265,2),$M$9:$M$15,0),0))^($H2265-IND_SavePot!$H2265)</f>
        <v>8.5991497739395066E-3</v>
      </c>
      <c r="J2265" s="13">
        <f t="shared" si="128"/>
        <v>8.5991497739395066E-3</v>
      </c>
      <c r="K2265" s="2">
        <v>0</v>
      </c>
    </row>
    <row r="2266" spans="3:11">
      <c r="C2266" s="11" t="str">
        <f>IND_SavePot!C2266</f>
        <v>INDGDEFFLA-77</v>
      </c>
      <c r="D2266" s="11" t="str">
        <f>IND_SavePot!D2266</f>
        <v>IGDLA</v>
      </c>
      <c r="E2266" s="10" t="str">
        <f t="shared" si="127"/>
        <v>IGDLA</v>
      </c>
      <c r="F2266" s="10" t="s">
        <v>10</v>
      </c>
      <c r="G2266" s="10" t="s">
        <v>11</v>
      </c>
      <c r="H2266" s="10">
        <f t="shared" si="129"/>
        <v>2050</v>
      </c>
      <c r="I2266" s="13">
        <f>IND_SavePot!I2266*(1+HLOOKUP(MID(D2266,2,2),$M$9:$AF$15,MATCH(RIGHT(D2266,2),$M$9:$M$15,0),0))^($H2266-IND_SavePot!$H2266)</f>
        <v>7.4818215346078992E-3</v>
      </c>
      <c r="J2266" s="13">
        <f t="shared" si="128"/>
        <v>7.4818215346078992E-3</v>
      </c>
      <c r="K2266" s="2">
        <v>0</v>
      </c>
    </row>
    <row r="2267" spans="3:11">
      <c r="C2267" s="11" t="str">
        <f>IND_SavePot!C2267</f>
        <v>INDGDEFFEM-77</v>
      </c>
      <c r="D2267" s="11" t="str">
        <f>IND_SavePot!D2267</f>
        <v>IGDEM</v>
      </c>
      <c r="E2267" s="10" t="str">
        <f t="shared" si="127"/>
        <v>IGDEM</v>
      </c>
      <c r="F2267" s="10" t="s">
        <v>10</v>
      </c>
      <c r="G2267" s="10" t="s">
        <v>11</v>
      </c>
      <c r="H2267" s="10">
        <f t="shared" si="129"/>
        <v>2050</v>
      </c>
      <c r="I2267" s="13">
        <f>IND_SavePot!I2267*(1+HLOOKUP(MID(D2267,2,2),$M$9:$AF$15,MATCH(RIGHT(D2267,2),$M$9:$M$15,0),0))^($H2267-IND_SavePot!$H2267)</f>
        <v>1.8489159360311556E-3</v>
      </c>
      <c r="J2267" s="13">
        <f t="shared" si="128"/>
        <v>1.8489159360311556E-3</v>
      </c>
      <c r="K2267" s="2">
        <v>0</v>
      </c>
    </row>
    <row r="2268" spans="3:11">
      <c r="C2268" s="11" t="str">
        <f>IND_SavePot!C2268</f>
        <v>INDGDEFFTF-77</v>
      </c>
      <c r="D2268" s="11" t="str">
        <f>IND_SavePot!D2268</f>
        <v>IGDTF</v>
      </c>
      <c r="E2268" s="10" t="str">
        <f t="shared" si="127"/>
        <v>IGDTF</v>
      </c>
      <c r="F2268" s="10" t="s">
        <v>10</v>
      </c>
      <c r="G2268" s="10" t="s">
        <v>11</v>
      </c>
      <c r="H2268" s="10">
        <f t="shared" si="129"/>
        <v>2050</v>
      </c>
      <c r="I2268" s="13">
        <f>IND_SavePot!I2268*(1+HLOOKUP(MID(D2268,2,2),$M$9:$AF$15,MATCH(RIGHT(D2268,2),$M$9:$M$15,0),0))^($H2268-IND_SavePot!$H2268)</f>
        <v>0</v>
      </c>
      <c r="J2268" s="13">
        <f t="shared" si="128"/>
        <v>0</v>
      </c>
      <c r="K2268" s="2">
        <v>1</v>
      </c>
    </row>
    <row r="2269" spans="3:11">
      <c r="C2269" s="11" t="str">
        <f>IND_SavePot!C2269</f>
        <v>INDGDEFFPH-78</v>
      </c>
      <c r="D2269" s="11" t="str">
        <f>IND_SavePot!D2269</f>
        <v>IGDPH</v>
      </c>
      <c r="E2269" s="10" t="str">
        <f t="shared" si="127"/>
        <v>IGDPH</v>
      </c>
      <c r="F2269" s="10" t="s">
        <v>10</v>
      </c>
      <c r="G2269" s="10" t="s">
        <v>11</v>
      </c>
      <c r="H2269" s="10">
        <f t="shared" si="129"/>
        <v>2050</v>
      </c>
      <c r="I2269" s="13">
        <f>IND_SavePot!I2269*(1+HLOOKUP(MID(D2269,2,2),$M$9:$AF$15,MATCH(RIGHT(D2269,2),$M$9:$M$15,0),0))^($H2269-IND_SavePot!$H2269)</f>
        <v>4.5351313221499278E-3</v>
      </c>
      <c r="J2269" s="13">
        <f t="shared" si="128"/>
        <v>4.5351313221499278E-3</v>
      </c>
      <c r="K2269" s="2">
        <v>2</v>
      </c>
    </row>
    <row r="2270" spans="3:11">
      <c r="C2270" s="11" t="str">
        <f>IND_SavePot!C2270</f>
        <v>INDGDEFFPH-78</v>
      </c>
      <c r="D2270" s="11" t="str">
        <f>IND_SavePot!D2270</f>
        <v>IGDPH</v>
      </c>
      <c r="E2270" s="10" t="str">
        <f t="shared" si="127"/>
        <v>IGDPH</v>
      </c>
      <c r="F2270" s="10" t="s">
        <v>10</v>
      </c>
      <c r="G2270" s="10" t="s">
        <v>11</v>
      </c>
      <c r="H2270" s="10">
        <f t="shared" si="129"/>
        <v>2050</v>
      </c>
      <c r="I2270" s="13">
        <f>IND_SavePot!I2270*(1+HLOOKUP(MID(D2270,2,2),$M$9:$AF$15,MATCH(RIGHT(D2270,2),$M$9:$M$15,0),0))^($H2270-IND_SavePot!$H2270)</f>
        <v>4.5351313221499278E-3</v>
      </c>
      <c r="J2270" s="13">
        <f t="shared" si="128"/>
        <v>4.5351313221499278E-3</v>
      </c>
      <c r="K2270" s="2">
        <v>6</v>
      </c>
    </row>
    <row r="2271" spans="3:11">
      <c r="C2271" s="11" t="str">
        <f>IND_SavePot!C2271</f>
        <v>INDGDEFFSH-78</v>
      </c>
      <c r="D2271" s="11" t="str">
        <f>IND_SavePot!D2271</f>
        <v>IGDSH</v>
      </c>
      <c r="E2271" s="10" t="str">
        <f t="shared" si="127"/>
        <v>IGDSH</v>
      </c>
      <c r="F2271" s="10" t="s">
        <v>10</v>
      </c>
      <c r="G2271" s="10" t="s">
        <v>11</v>
      </c>
      <c r="H2271" s="10">
        <f t="shared" si="129"/>
        <v>2050</v>
      </c>
      <c r="I2271" s="13">
        <f>IND_SavePot!I2271*(1+HLOOKUP(MID(D2271,2,2),$M$9:$AF$15,MATCH(RIGHT(D2271,2),$M$9:$M$15,0),0))^($H2271-IND_SavePot!$H2271)</f>
        <v>8.5991497739393991E-3</v>
      </c>
      <c r="J2271" s="13">
        <f t="shared" si="128"/>
        <v>8.5991497739393991E-3</v>
      </c>
      <c r="K2271" s="2">
        <v>0</v>
      </c>
    </row>
    <row r="2272" spans="3:11">
      <c r="C2272" s="11" t="str">
        <f>IND_SavePot!C2272</f>
        <v>INDGDEFFLA-78</v>
      </c>
      <c r="D2272" s="11" t="str">
        <f>IND_SavePot!D2272</f>
        <v>IGDLA</v>
      </c>
      <c r="E2272" s="10" t="str">
        <f t="shared" si="127"/>
        <v>IGDLA</v>
      </c>
      <c r="F2272" s="10" t="s">
        <v>10</v>
      </c>
      <c r="G2272" s="10" t="s">
        <v>11</v>
      </c>
      <c r="H2272" s="10">
        <f t="shared" si="129"/>
        <v>2050</v>
      </c>
      <c r="I2272" s="13">
        <f>IND_SavePot!I2272*(1+HLOOKUP(MID(D2272,2,2),$M$9:$AF$15,MATCH(RIGHT(D2272,2),$M$9:$M$15,0),0))^($H2272-IND_SavePot!$H2272)</f>
        <v>7.4818215346077804E-3</v>
      </c>
      <c r="J2272" s="13">
        <f t="shared" si="128"/>
        <v>7.4818215346077804E-3</v>
      </c>
      <c r="K2272" s="2">
        <v>0</v>
      </c>
    </row>
    <row r="2273" spans="3:11">
      <c r="C2273" s="11" t="str">
        <f>IND_SavePot!C2273</f>
        <v>INDGDEFFEM-78</v>
      </c>
      <c r="D2273" s="11" t="str">
        <f>IND_SavePot!D2273</f>
        <v>IGDEM</v>
      </c>
      <c r="E2273" s="10" t="str">
        <f t="shared" si="127"/>
        <v>IGDEM</v>
      </c>
      <c r="F2273" s="10" t="s">
        <v>10</v>
      </c>
      <c r="G2273" s="10" t="s">
        <v>11</v>
      </c>
      <c r="H2273" s="10">
        <f t="shared" si="129"/>
        <v>2050</v>
      </c>
      <c r="I2273" s="13">
        <f>IND_SavePot!I2273*(1+HLOOKUP(MID(D2273,2,2),$M$9:$AF$15,MATCH(RIGHT(D2273,2),$M$9:$M$15,0),0))^($H2273-IND_SavePot!$H2273)</f>
        <v>1.8489159360311556E-3</v>
      </c>
      <c r="J2273" s="13">
        <f t="shared" si="128"/>
        <v>1.8489159360311556E-3</v>
      </c>
      <c r="K2273" s="2">
        <v>0</v>
      </c>
    </row>
    <row r="2274" spans="3:11">
      <c r="C2274" s="11" t="str">
        <f>IND_SavePot!C2274</f>
        <v>INDGDEFFTF-78</v>
      </c>
      <c r="D2274" s="11" t="str">
        <f>IND_SavePot!D2274</f>
        <v>IGDTF</v>
      </c>
      <c r="E2274" s="10" t="str">
        <f t="shared" si="127"/>
        <v>IGDTF</v>
      </c>
      <c r="F2274" s="10" t="s">
        <v>10</v>
      </c>
      <c r="G2274" s="10" t="s">
        <v>11</v>
      </c>
      <c r="H2274" s="10">
        <f t="shared" si="129"/>
        <v>2050</v>
      </c>
      <c r="I2274" s="13">
        <f>IND_SavePot!I2274*(1+HLOOKUP(MID(D2274,2,2),$M$9:$AF$15,MATCH(RIGHT(D2274,2),$M$9:$M$15,0),0))^($H2274-IND_SavePot!$H2274)</f>
        <v>0</v>
      </c>
      <c r="J2274" s="13">
        <f t="shared" si="128"/>
        <v>0</v>
      </c>
      <c r="K2274" s="2">
        <v>1</v>
      </c>
    </row>
    <row r="2275" spans="3:11">
      <c r="C2275" s="11" t="str">
        <f>IND_SavePot!C2275</f>
        <v>INDGDEFFPH-79</v>
      </c>
      <c r="D2275" s="11" t="str">
        <f>IND_SavePot!D2275</f>
        <v>IGDPH</v>
      </c>
      <c r="E2275" s="10" t="str">
        <f t="shared" si="127"/>
        <v>IGDPH</v>
      </c>
      <c r="F2275" s="10" t="s">
        <v>10</v>
      </c>
      <c r="G2275" s="10" t="s">
        <v>11</v>
      </c>
      <c r="H2275" s="10">
        <f t="shared" si="129"/>
        <v>2050</v>
      </c>
      <c r="I2275" s="13">
        <f>IND_SavePot!I2275*(1+HLOOKUP(MID(D2275,2,2),$M$9:$AF$15,MATCH(RIGHT(D2275,2),$M$9:$M$15,0),0))^($H2275-IND_SavePot!$H2275)</f>
        <v>4.535131322150051E-3</v>
      </c>
      <c r="J2275" s="13">
        <f t="shared" si="128"/>
        <v>4.535131322150051E-3</v>
      </c>
      <c r="K2275" s="2">
        <v>2</v>
      </c>
    </row>
    <row r="2276" spans="3:11">
      <c r="C2276" s="11" t="str">
        <f>IND_SavePot!C2276</f>
        <v>INDGDEFFPH-79</v>
      </c>
      <c r="D2276" s="11" t="str">
        <f>IND_SavePot!D2276</f>
        <v>IGDPH</v>
      </c>
      <c r="E2276" s="10" t="str">
        <f t="shared" si="127"/>
        <v>IGDPH</v>
      </c>
      <c r="F2276" s="10" t="s">
        <v>10</v>
      </c>
      <c r="G2276" s="10" t="s">
        <v>11</v>
      </c>
      <c r="H2276" s="10">
        <f t="shared" si="129"/>
        <v>2050</v>
      </c>
      <c r="I2276" s="13">
        <f>IND_SavePot!I2276*(1+HLOOKUP(MID(D2276,2,2),$M$9:$AF$15,MATCH(RIGHT(D2276,2),$M$9:$M$15,0),0))^($H2276-IND_SavePot!$H2276)</f>
        <v>4.535131322150051E-3</v>
      </c>
      <c r="J2276" s="13">
        <f t="shared" si="128"/>
        <v>4.535131322150051E-3</v>
      </c>
      <c r="K2276" s="2">
        <v>6</v>
      </c>
    </row>
    <row r="2277" spans="3:11">
      <c r="C2277" s="11" t="str">
        <f>IND_SavePot!C2277</f>
        <v>INDGDEFFSH-79</v>
      </c>
      <c r="D2277" s="11" t="str">
        <f>IND_SavePot!D2277</f>
        <v>IGDSH</v>
      </c>
      <c r="E2277" s="10" t="str">
        <f t="shared" si="127"/>
        <v>IGDSH</v>
      </c>
      <c r="F2277" s="10" t="s">
        <v>10</v>
      </c>
      <c r="G2277" s="10" t="s">
        <v>11</v>
      </c>
      <c r="H2277" s="10">
        <f t="shared" si="129"/>
        <v>2050</v>
      </c>
      <c r="I2277" s="13">
        <f>IND_SavePot!I2277*(1+HLOOKUP(MID(D2277,2,2),$M$9:$AF$15,MATCH(RIGHT(D2277,2),$M$9:$M$15,0),0))^($H2277-IND_SavePot!$H2277)</f>
        <v>8.5991497739396176E-3</v>
      </c>
      <c r="J2277" s="13">
        <f t="shared" si="128"/>
        <v>8.5991497739396176E-3</v>
      </c>
      <c r="K2277" s="2">
        <v>0</v>
      </c>
    </row>
    <row r="2278" spans="3:11">
      <c r="C2278" s="11" t="str">
        <f>IND_SavePot!C2278</f>
        <v>INDGDEFFLA-79</v>
      </c>
      <c r="D2278" s="11" t="str">
        <f>IND_SavePot!D2278</f>
        <v>IGDLA</v>
      </c>
      <c r="E2278" s="10" t="str">
        <f t="shared" si="127"/>
        <v>IGDLA</v>
      </c>
      <c r="F2278" s="10" t="s">
        <v>10</v>
      </c>
      <c r="G2278" s="10" t="s">
        <v>11</v>
      </c>
      <c r="H2278" s="10">
        <f t="shared" si="129"/>
        <v>2050</v>
      </c>
      <c r="I2278" s="13">
        <f>IND_SavePot!I2278*(1+HLOOKUP(MID(D2278,2,2),$M$9:$AF$15,MATCH(RIGHT(D2278,2),$M$9:$M$15,0),0))^($H2278-IND_SavePot!$H2278)</f>
        <v>7.4818215346078394E-3</v>
      </c>
      <c r="J2278" s="13">
        <f t="shared" si="128"/>
        <v>7.4818215346078394E-3</v>
      </c>
      <c r="K2278" s="2">
        <v>0</v>
      </c>
    </row>
    <row r="2279" spans="3:11">
      <c r="C2279" s="11" t="str">
        <f>IND_SavePot!C2279</f>
        <v>INDGDEFFEM-79</v>
      </c>
      <c r="D2279" s="11" t="str">
        <f>IND_SavePot!D2279</f>
        <v>IGDEM</v>
      </c>
      <c r="E2279" s="10" t="str">
        <f t="shared" si="127"/>
        <v>IGDEM</v>
      </c>
      <c r="F2279" s="10" t="s">
        <v>10</v>
      </c>
      <c r="G2279" s="10" t="s">
        <v>11</v>
      </c>
      <c r="H2279" s="10">
        <f t="shared" si="129"/>
        <v>2050</v>
      </c>
      <c r="I2279" s="13">
        <f>IND_SavePot!I2279*(1+HLOOKUP(MID(D2279,2,2),$M$9:$AF$15,MATCH(RIGHT(D2279,2),$M$9:$M$15,0),0))^($H2279-IND_SavePot!$H2279)</f>
        <v>1.8489159360311556E-3</v>
      </c>
      <c r="J2279" s="13">
        <f t="shared" si="128"/>
        <v>1.8489159360311556E-3</v>
      </c>
      <c r="K2279" s="2">
        <v>0</v>
      </c>
    </row>
    <row r="2280" spans="3:11">
      <c r="C2280" s="11" t="str">
        <f>IND_SavePot!C2280</f>
        <v>INDGDEFFTF-79</v>
      </c>
      <c r="D2280" s="11" t="str">
        <f>IND_SavePot!D2280</f>
        <v>IGDTF</v>
      </c>
      <c r="E2280" s="10" t="str">
        <f t="shared" si="127"/>
        <v>IGDTF</v>
      </c>
      <c r="F2280" s="10" t="s">
        <v>10</v>
      </c>
      <c r="G2280" s="10" t="s">
        <v>11</v>
      </c>
      <c r="H2280" s="10">
        <f t="shared" si="129"/>
        <v>2050</v>
      </c>
      <c r="I2280" s="13">
        <f>IND_SavePot!I2280*(1+HLOOKUP(MID(D2280,2,2),$M$9:$AF$15,MATCH(RIGHT(D2280,2),$M$9:$M$15,0),0))^($H2280-IND_SavePot!$H2280)</f>
        <v>0</v>
      </c>
      <c r="J2280" s="13">
        <f t="shared" si="128"/>
        <v>0</v>
      </c>
      <c r="K2280" s="2">
        <v>1</v>
      </c>
    </row>
    <row r="2281" spans="3:11">
      <c r="C2281" s="11" t="str">
        <f>IND_SavePot!C2281</f>
        <v>INDGDEFFPH-80</v>
      </c>
      <c r="D2281" s="11" t="str">
        <f>IND_SavePot!D2281</f>
        <v>IGDPH</v>
      </c>
      <c r="E2281" s="10" t="str">
        <f t="shared" si="127"/>
        <v>IGDPH</v>
      </c>
      <c r="F2281" s="10" t="s">
        <v>10</v>
      </c>
      <c r="G2281" s="10" t="s">
        <v>11</v>
      </c>
      <c r="H2281" s="10">
        <f t="shared" si="129"/>
        <v>2050</v>
      </c>
      <c r="I2281" s="13">
        <f>IND_SavePot!I2281*(1+HLOOKUP(MID(D2281,2,2),$M$9:$AF$15,MATCH(RIGHT(D2281,2),$M$9:$M$15,0),0))^($H2281-IND_SavePot!$H2281)</f>
        <v>4.5351313221499894E-3</v>
      </c>
      <c r="J2281" s="13">
        <f t="shared" si="128"/>
        <v>4.5351313221499894E-3</v>
      </c>
      <c r="K2281" s="2">
        <v>2</v>
      </c>
    </row>
    <row r="2282" spans="3:11">
      <c r="C2282" s="11" t="str">
        <f>IND_SavePot!C2282</f>
        <v>INDGDEFFPH-80</v>
      </c>
      <c r="D2282" s="11" t="str">
        <f>IND_SavePot!D2282</f>
        <v>IGDPH</v>
      </c>
      <c r="E2282" s="10" t="str">
        <f t="shared" si="127"/>
        <v>IGDPH</v>
      </c>
      <c r="F2282" s="10" t="s">
        <v>10</v>
      </c>
      <c r="G2282" s="10" t="s">
        <v>11</v>
      </c>
      <c r="H2282" s="10">
        <f t="shared" si="129"/>
        <v>2050</v>
      </c>
      <c r="I2282" s="13">
        <f>IND_SavePot!I2282*(1+HLOOKUP(MID(D2282,2,2),$M$9:$AF$15,MATCH(RIGHT(D2282,2),$M$9:$M$15,0),0))^($H2282-IND_SavePot!$H2282)</f>
        <v>4.5351313221499894E-3</v>
      </c>
      <c r="J2282" s="13">
        <f t="shared" si="128"/>
        <v>4.5351313221499894E-3</v>
      </c>
      <c r="K2282" s="2">
        <v>6</v>
      </c>
    </row>
    <row r="2283" spans="3:11">
      <c r="C2283" s="11" t="str">
        <f>IND_SavePot!C2283</f>
        <v>INDGDEFFSH-80</v>
      </c>
      <c r="D2283" s="11" t="str">
        <f>IND_SavePot!D2283</f>
        <v>IGDSH</v>
      </c>
      <c r="E2283" s="10" t="str">
        <f t="shared" si="127"/>
        <v>IGDSH</v>
      </c>
      <c r="F2283" s="10" t="s">
        <v>10</v>
      </c>
      <c r="G2283" s="10" t="s">
        <v>11</v>
      </c>
      <c r="H2283" s="10">
        <f t="shared" si="129"/>
        <v>2050</v>
      </c>
      <c r="I2283" s="13">
        <f>IND_SavePot!I2283*(1+HLOOKUP(MID(D2283,2,2),$M$9:$AF$15,MATCH(RIGHT(D2283,2),$M$9:$M$15,0),0))^($H2283-IND_SavePot!$H2283)</f>
        <v>8.5991497739393991E-3</v>
      </c>
      <c r="J2283" s="13">
        <f t="shared" si="128"/>
        <v>8.5991497739393991E-3</v>
      </c>
      <c r="K2283" s="2">
        <v>0</v>
      </c>
    </row>
    <row r="2284" spans="3:11">
      <c r="C2284" s="11" t="str">
        <f>IND_SavePot!C2284</f>
        <v>INDGDEFFLA-80</v>
      </c>
      <c r="D2284" s="11" t="str">
        <f>IND_SavePot!D2284</f>
        <v>IGDLA</v>
      </c>
      <c r="E2284" s="10" t="str">
        <f t="shared" si="127"/>
        <v>IGDLA</v>
      </c>
      <c r="F2284" s="10" t="s">
        <v>10</v>
      </c>
      <c r="G2284" s="10" t="s">
        <v>11</v>
      </c>
      <c r="H2284" s="10">
        <f t="shared" si="129"/>
        <v>2050</v>
      </c>
      <c r="I2284" s="13">
        <f>IND_SavePot!I2284*(1+HLOOKUP(MID(D2284,2,2),$M$9:$AF$15,MATCH(RIGHT(D2284,2),$M$9:$M$15,0),0))^($H2284-IND_SavePot!$H2284)</f>
        <v>7.4818215346077804E-3</v>
      </c>
      <c r="J2284" s="13">
        <f t="shared" si="128"/>
        <v>7.4818215346077804E-3</v>
      </c>
      <c r="K2284" s="2">
        <v>0</v>
      </c>
    </row>
    <row r="2285" spans="3:11">
      <c r="C2285" s="11" t="str">
        <f>IND_SavePot!C2285</f>
        <v>INDGDEFFEM-80</v>
      </c>
      <c r="D2285" s="11" t="str">
        <f>IND_SavePot!D2285</f>
        <v>IGDEM</v>
      </c>
      <c r="E2285" s="10" t="str">
        <f t="shared" si="127"/>
        <v>IGDEM</v>
      </c>
      <c r="F2285" s="10" t="s">
        <v>10</v>
      </c>
      <c r="G2285" s="10" t="s">
        <v>11</v>
      </c>
      <c r="H2285" s="10">
        <f t="shared" si="129"/>
        <v>2050</v>
      </c>
      <c r="I2285" s="13">
        <f>IND_SavePot!I2285*(1+HLOOKUP(MID(D2285,2,2),$M$9:$AF$15,MATCH(RIGHT(D2285,2),$M$9:$M$15,0),0))^($H2285-IND_SavePot!$H2285)</f>
        <v>1.8489159360311556E-3</v>
      </c>
      <c r="J2285" s="13">
        <f t="shared" si="128"/>
        <v>1.8489159360311556E-3</v>
      </c>
      <c r="K2285" s="2">
        <v>0</v>
      </c>
    </row>
    <row r="2286" spans="3:11">
      <c r="C2286" s="11" t="str">
        <f>IND_SavePot!C2286</f>
        <v>INDGDEFFTF-80</v>
      </c>
      <c r="D2286" s="11" t="str">
        <f>IND_SavePot!D2286</f>
        <v>IGDTF</v>
      </c>
      <c r="E2286" s="10" t="str">
        <f t="shared" si="127"/>
        <v>IGDTF</v>
      </c>
      <c r="F2286" s="10" t="s">
        <v>10</v>
      </c>
      <c r="G2286" s="10" t="s">
        <v>11</v>
      </c>
      <c r="H2286" s="10">
        <f t="shared" si="129"/>
        <v>2050</v>
      </c>
      <c r="I2286" s="13">
        <f>IND_SavePot!I2286*(1+HLOOKUP(MID(D2286,2,2),$M$9:$AF$15,MATCH(RIGHT(D2286,2),$M$9:$M$15,0),0))^($H2286-IND_SavePot!$H2286)</f>
        <v>0</v>
      </c>
      <c r="J2286" s="13">
        <f t="shared" si="128"/>
        <v>0</v>
      </c>
      <c r="K2286" s="2">
        <v>1</v>
      </c>
    </row>
    <row r="2287" spans="3:11">
      <c r="C2287" s="11" t="str">
        <f>IND_SavePot!C2287</f>
        <v>INDGDEFFPH-81</v>
      </c>
      <c r="D2287" s="11" t="str">
        <f>IND_SavePot!D2287</f>
        <v>IGDPH</v>
      </c>
      <c r="E2287" s="10" t="str">
        <f t="shared" si="127"/>
        <v>IGDPH</v>
      </c>
      <c r="F2287" s="10" t="s">
        <v>10</v>
      </c>
      <c r="G2287" s="10" t="s">
        <v>11</v>
      </c>
      <c r="H2287" s="10">
        <f t="shared" si="129"/>
        <v>2050</v>
      </c>
      <c r="I2287" s="13">
        <f>IND_SavePot!I2287*(1+HLOOKUP(MID(D2287,2,2),$M$9:$AF$15,MATCH(RIGHT(D2287,2),$M$9:$M$15,0),0))^($H2287-IND_SavePot!$H2287)</f>
        <v>4.5351313221499894E-3</v>
      </c>
      <c r="J2287" s="13">
        <f t="shared" si="128"/>
        <v>4.5351313221499894E-3</v>
      </c>
      <c r="K2287" s="2">
        <v>2</v>
      </c>
    </row>
    <row r="2288" spans="3:11">
      <c r="C2288" s="11" t="str">
        <f>IND_SavePot!C2288</f>
        <v>INDGDEFFPH-81</v>
      </c>
      <c r="D2288" s="11" t="str">
        <f>IND_SavePot!D2288</f>
        <v>IGDPH</v>
      </c>
      <c r="E2288" s="10" t="str">
        <f t="shared" si="127"/>
        <v>IGDPH</v>
      </c>
      <c r="F2288" s="10" t="s">
        <v>10</v>
      </c>
      <c r="G2288" s="10" t="s">
        <v>11</v>
      </c>
      <c r="H2288" s="10">
        <f t="shared" si="129"/>
        <v>2050</v>
      </c>
      <c r="I2288" s="13">
        <f>IND_SavePot!I2288*(1+HLOOKUP(MID(D2288,2,2),$M$9:$AF$15,MATCH(RIGHT(D2288,2),$M$9:$M$15,0),0))^($H2288-IND_SavePot!$H2288)</f>
        <v>4.5351313221499894E-3</v>
      </c>
      <c r="J2288" s="13">
        <f t="shared" si="128"/>
        <v>4.5351313221499894E-3</v>
      </c>
      <c r="K2288" s="2">
        <v>6</v>
      </c>
    </row>
    <row r="2289" spans="3:11">
      <c r="C2289" s="11" t="str">
        <f>IND_SavePot!C2289</f>
        <v>INDGDEFFSH-81</v>
      </c>
      <c r="D2289" s="11" t="str">
        <f>IND_SavePot!D2289</f>
        <v>IGDSH</v>
      </c>
      <c r="E2289" s="10" t="str">
        <f t="shared" si="127"/>
        <v>IGDSH</v>
      </c>
      <c r="F2289" s="10" t="s">
        <v>10</v>
      </c>
      <c r="G2289" s="10" t="s">
        <v>11</v>
      </c>
      <c r="H2289" s="10">
        <f t="shared" si="129"/>
        <v>2050</v>
      </c>
      <c r="I2289" s="13">
        <f>IND_SavePot!I2289*(1+HLOOKUP(MID(D2289,2,2),$M$9:$AF$15,MATCH(RIGHT(D2289,2),$M$9:$M$15,0),0))^($H2289-IND_SavePot!$H2289)</f>
        <v>8.5991497739393991E-3</v>
      </c>
      <c r="J2289" s="13">
        <f t="shared" si="128"/>
        <v>8.5991497739393991E-3</v>
      </c>
      <c r="K2289" s="2">
        <v>0</v>
      </c>
    </row>
    <row r="2290" spans="3:11">
      <c r="C2290" s="11" t="str">
        <f>IND_SavePot!C2290</f>
        <v>INDGDEFFLA-81</v>
      </c>
      <c r="D2290" s="11" t="str">
        <f>IND_SavePot!D2290</f>
        <v>IGDLA</v>
      </c>
      <c r="E2290" s="10" t="str">
        <f t="shared" si="127"/>
        <v>IGDLA</v>
      </c>
      <c r="F2290" s="10" t="s">
        <v>10</v>
      </c>
      <c r="G2290" s="10" t="s">
        <v>11</v>
      </c>
      <c r="H2290" s="10">
        <f t="shared" si="129"/>
        <v>2050</v>
      </c>
      <c r="I2290" s="13">
        <f>IND_SavePot!I2290*(1+HLOOKUP(MID(D2290,2,2),$M$9:$AF$15,MATCH(RIGHT(D2290,2),$M$9:$M$15,0),0))^($H2290-IND_SavePot!$H2290)</f>
        <v>7.4818215346077804E-3</v>
      </c>
      <c r="J2290" s="13">
        <f t="shared" si="128"/>
        <v>7.4818215346077804E-3</v>
      </c>
      <c r="K2290" s="2">
        <v>0</v>
      </c>
    </row>
    <row r="2291" spans="3:11">
      <c r="C2291" s="11" t="str">
        <f>IND_SavePot!C2291</f>
        <v>INDGDEFFEM-81</v>
      </c>
      <c r="D2291" s="11" t="str">
        <f>IND_SavePot!D2291</f>
        <v>IGDEM</v>
      </c>
      <c r="E2291" s="10" t="str">
        <f t="shared" si="127"/>
        <v>IGDEM</v>
      </c>
      <c r="F2291" s="10" t="s">
        <v>10</v>
      </c>
      <c r="G2291" s="10" t="s">
        <v>11</v>
      </c>
      <c r="H2291" s="10">
        <f t="shared" si="129"/>
        <v>2050</v>
      </c>
      <c r="I2291" s="13">
        <f>IND_SavePot!I2291*(1+HLOOKUP(MID(D2291,2,2),$M$9:$AF$15,MATCH(RIGHT(D2291,2),$M$9:$M$15,0),0))^($H2291-IND_SavePot!$H2291)</f>
        <v>1.8489159360311151E-3</v>
      </c>
      <c r="J2291" s="13">
        <f t="shared" si="128"/>
        <v>1.8489159360311151E-3</v>
      </c>
      <c r="K2291" s="2">
        <v>0</v>
      </c>
    </row>
    <row r="2292" spans="3:11">
      <c r="C2292" s="11" t="str">
        <f>IND_SavePot!C2292</f>
        <v>INDGDEFFTF-81</v>
      </c>
      <c r="D2292" s="11" t="str">
        <f>IND_SavePot!D2292</f>
        <v>IGDTF</v>
      </c>
      <c r="E2292" s="10" t="str">
        <f t="shared" si="127"/>
        <v>IGDTF</v>
      </c>
      <c r="F2292" s="10" t="s">
        <v>10</v>
      </c>
      <c r="G2292" s="10" t="s">
        <v>11</v>
      </c>
      <c r="H2292" s="10">
        <f t="shared" si="129"/>
        <v>2050</v>
      </c>
      <c r="I2292" s="13">
        <f>IND_SavePot!I2292*(1+HLOOKUP(MID(D2292,2,2),$M$9:$AF$15,MATCH(RIGHT(D2292,2),$M$9:$M$15,0),0))^($H2292-IND_SavePot!$H2292)</f>
        <v>0</v>
      </c>
      <c r="J2292" s="13">
        <f t="shared" si="128"/>
        <v>0</v>
      </c>
      <c r="K2292" s="2">
        <v>1</v>
      </c>
    </row>
    <row r="2293" spans="3:11">
      <c r="C2293" s="11" t="str">
        <f>IND_SavePot!C2293</f>
        <v>INDGDEFFPH-82</v>
      </c>
      <c r="D2293" s="11" t="str">
        <f>IND_SavePot!D2293</f>
        <v>IGDPH</v>
      </c>
      <c r="E2293" s="10" t="str">
        <f t="shared" si="127"/>
        <v>IGDPH</v>
      </c>
      <c r="F2293" s="10" t="s">
        <v>10</v>
      </c>
      <c r="G2293" s="10" t="s">
        <v>11</v>
      </c>
      <c r="H2293" s="10">
        <f t="shared" si="129"/>
        <v>2050</v>
      </c>
      <c r="I2293" s="13">
        <f>IND_SavePot!I2293*(1+HLOOKUP(MID(D2293,2,2),$M$9:$AF$15,MATCH(RIGHT(D2293,2),$M$9:$M$15,0),0))^($H2293-IND_SavePot!$H2293)</f>
        <v>4.5351313221499894E-3</v>
      </c>
      <c r="J2293" s="13">
        <f t="shared" si="128"/>
        <v>4.5351313221499894E-3</v>
      </c>
      <c r="K2293" s="2">
        <v>2</v>
      </c>
    </row>
    <row r="2294" spans="3:11">
      <c r="C2294" s="11" t="str">
        <f>IND_SavePot!C2294</f>
        <v>INDGDEFFPH-82</v>
      </c>
      <c r="D2294" s="11" t="str">
        <f>IND_SavePot!D2294</f>
        <v>IGDPH</v>
      </c>
      <c r="E2294" s="10" t="str">
        <f t="shared" si="127"/>
        <v>IGDPH</v>
      </c>
      <c r="F2294" s="10" t="s">
        <v>10</v>
      </c>
      <c r="G2294" s="10" t="s">
        <v>11</v>
      </c>
      <c r="H2294" s="10">
        <f t="shared" si="129"/>
        <v>2050</v>
      </c>
      <c r="I2294" s="13">
        <f>IND_SavePot!I2294*(1+HLOOKUP(MID(D2294,2,2),$M$9:$AF$15,MATCH(RIGHT(D2294,2),$M$9:$M$15,0),0))^($H2294-IND_SavePot!$H2294)</f>
        <v>4.5351313221499894E-3</v>
      </c>
      <c r="J2294" s="13">
        <f t="shared" si="128"/>
        <v>4.5351313221499894E-3</v>
      </c>
      <c r="K2294" s="2">
        <v>6</v>
      </c>
    </row>
    <row r="2295" spans="3:11">
      <c r="C2295" s="11" t="str">
        <f>IND_SavePot!C2295</f>
        <v>INDGDEFFSH-82</v>
      </c>
      <c r="D2295" s="11" t="str">
        <f>IND_SavePot!D2295</f>
        <v>IGDSH</v>
      </c>
      <c r="E2295" s="10" t="str">
        <f t="shared" si="127"/>
        <v>IGDSH</v>
      </c>
      <c r="F2295" s="10" t="s">
        <v>10</v>
      </c>
      <c r="G2295" s="10" t="s">
        <v>11</v>
      </c>
      <c r="H2295" s="10">
        <f t="shared" si="129"/>
        <v>2050</v>
      </c>
      <c r="I2295" s="13">
        <f>IND_SavePot!I2295*(1+HLOOKUP(MID(D2295,2,2),$M$9:$AF$15,MATCH(RIGHT(D2295,2),$M$9:$M$15,0),0))^($H2295-IND_SavePot!$H2295)</f>
        <v>8.5991497739395066E-3</v>
      </c>
      <c r="J2295" s="13">
        <f t="shared" si="128"/>
        <v>8.5991497739395066E-3</v>
      </c>
      <c r="K2295" s="2">
        <v>0</v>
      </c>
    </row>
    <row r="2296" spans="3:11">
      <c r="C2296" s="11" t="str">
        <f>IND_SavePot!C2296</f>
        <v>INDGDEFFLA-82</v>
      </c>
      <c r="D2296" s="11" t="str">
        <f>IND_SavePot!D2296</f>
        <v>IGDLA</v>
      </c>
      <c r="E2296" s="10" t="str">
        <f t="shared" si="127"/>
        <v>IGDLA</v>
      </c>
      <c r="F2296" s="10" t="s">
        <v>10</v>
      </c>
      <c r="G2296" s="10" t="s">
        <v>11</v>
      </c>
      <c r="H2296" s="10">
        <f t="shared" si="129"/>
        <v>2050</v>
      </c>
      <c r="I2296" s="13">
        <f>IND_SavePot!I2296*(1+HLOOKUP(MID(D2296,2,2),$M$9:$AF$15,MATCH(RIGHT(D2296,2),$M$9:$M$15,0),0))^($H2296-IND_SavePot!$H2296)</f>
        <v>7.4818215346077804E-3</v>
      </c>
      <c r="J2296" s="13">
        <f t="shared" si="128"/>
        <v>7.4818215346077804E-3</v>
      </c>
      <c r="K2296" s="2">
        <v>0</v>
      </c>
    </row>
    <row r="2297" spans="3:11">
      <c r="C2297" s="11" t="str">
        <f>IND_SavePot!C2297</f>
        <v>INDGDEFFEM-82</v>
      </c>
      <c r="D2297" s="11" t="str">
        <f>IND_SavePot!D2297</f>
        <v>IGDEM</v>
      </c>
      <c r="E2297" s="10" t="str">
        <f t="shared" si="127"/>
        <v>IGDEM</v>
      </c>
      <c r="F2297" s="10" t="s">
        <v>10</v>
      </c>
      <c r="G2297" s="10" t="s">
        <v>11</v>
      </c>
      <c r="H2297" s="10">
        <f t="shared" si="129"/>
        <v>2050</v>
      </c>
      <c r="I2297" s="13">
        <f>IND_SavePot!I2297*(1+HLOOKUP(MID(D2297,2,2),$M$9:$AF$15,MATCH(RIGHT(D2297,2),$M$9:$M$15,0),0))^($H2297-IND_SavePot!$H2297)</f>
        <v>1.8489159360311556E-3</v>
      </c>
      <c r="J2297" s="13">
        <f t="shared" si="128"/>
        <v>1.8489159360311556E-3</v>
      </c>
      <c r="K2297" s="2">
        <v>0</v>
      </c>
    </row>
    <row r="2298" spans="3:11">
      <c r="C2298" s="11" t="str">
        <f>IND_SavePot!C2298</f>
        <v>INDGDEFFTF-82</v>
      </c>
      <c r="D2298" s="11" t="str">
        <f>IND_SavePot!D2298</f>
        <v>IGDTF</v>
      </c>
      <c r="E2298" s="10" t="str">
        <f t="shared" si="127"/>
        <v>IGDTF</v>
      </c>
      <c r="F2298" s="10" t="s">
        <v>10</v>
      </c>
      <c r="G2298" s="10" t="s">
        <v>11</v>
      </c>
      <c r="H2298" s="10">
        <f t="shared" si="129"/>
        <v>2050</v>
      </c>
      <c r="I2298" s="13">
        <f>IND_SavePot!I2298*(1+HLOOKUP(MID(D2298,2,2),$M$9:$AF$15,MATCH(RIGHT(D2298,2),$M$9:$M$15,0),0))^($H2298-IND_SavePot!$H2298)</f>
        <v>0</v>
      </c>
      <c r="J2298" s="13">
        <f t="shared" si="128"/>
        <v>0</v>
      </c>
      <c r="K2298" s="2">
        <v>0</v>
      </c>
    </row>
    <row r="2299" spans="3:11">
      <c r="C2299" s="11" t="str">
        <f>IND_SavePot!C2299</f>
        <v>INDGDEFFPH-83</v>
      </c>
      <c r="D2299" s="11" t="str">
        <f>IND_SavePot!D2299</f>
        <v>IGDPH</v>
      </c>
      <c r="E2299" s="10" t="str">
        <f t="shared" si="127"/>
        <v>IGDPH</v>
      </c>
      <c r="F2299" s="10" t="s">
        <v>10</v>
      </c>
      <c r="G2299" s="10" t="s">
        <v>11</v>
      </c>
      <c r="H2299" s="10">
        <f t="shared" si="129"/>
        <v>2050</v>
      </c>
      <c r="I2299" s="13">
        <f>IND_SavePot!I2299*(1+HLOOKUP(MID(D2299,2,2),$M$9:$AF$15,MATCH(RIGHT(D2299,2),$M$9:$M$15,0),0))^($H2299-IND_SavePot!$H2299)</f>
        <v>4.535131322150051E-3</v>
      </c>
      <c r="J2299" s="13">
        <f t="shared" si="128"/>
        <v>4.535131322150051E-3</v>
      </c>
      <c r="K2299" s="2">
        <v>2</v>
      </c>
    </row>
    <row r="2300" spans="3:11">
      <c r="C2300" s="11" t="str">
        <f>IND_SavePot!C2300</f>
        <v>INDGDEFFPH-83</v>
      </c>
      <c r="D2300" s="11" t="str">
        <f>IND_SavePot!D2300</f>
        <v>IGDPH</v>
      </c>
      <c r="E2300" s="10" t="str">
        <f t="shared" si="127"/>
        <v>IGDPH</v>
      </c>
      <c r="F2300" s="10" t="s">
        <v>10</v>
      </c>
      <c r="G2300" s="10" t="s">
        <v>11</v>
      </c>
      <c r="H2300" s="10">
        <f t="shared" si="129"/>
        <v>2050</v>
      </c>
      <c r="I2300" s="13">
        <f>IND_SavePot!I2300*(1+HLOOKUP(MID(D2300,2,2),$M$9:$AF$15,MATCH(RIGHT(D2300,2),$M$9:$M$15,0),0))^($H2300-IND_SavePot!$H2300)</f>
        <v>4.535131322150051E-3</v>
      </c>
      <c r="J2300" s="13">
        <f t="shared" si="128"/>
        <v>4.535131322150051E-3</v>
      </c>
      <c r="K2300" s="2">
        <v>6</v>
      </c>
    </row>
    <row r="2301" spans="3:11">
      <c r="C2301" s="11" t="str">
        <f>IND_SavePot!C2301</f>
        <v>INDGDEFFSH-83</v>
      </c>
      <c r="D2301" s="11" t="str">
        <f>IND_SavePot!D2301</f>
        <v>IGDSH</v>
      </c>
      <c r="E2301" s="10" t="str">
        <f t="shared" si="127"/>
        <v>IGDSH</v>
      </c>
      <c r="F2301" s="10" t="s">
        <v>10</v>
      </c>
      <c r="G2301" s="10" t="s">
        <v>11</v>
      </c>
      <c r="H2301" s="10">
        <f t="shared" si="129"/>
        <v>2050</v>
      </c>
      <c r="I2301" s="13">
        <f>IND_SavePot!I2301*(1+HLOOKUP(MID(D2301,2,2),$M$9:$AF$15,MATCH(RIGHT(D2301,2),$M$9:$M$15,0),0))^($H2301-IND_SavePot!$H2301)</f>
        <v>8.5991497739396176E-3</v>
      </c>
      <c r="J2301" s="13">
        <f t="shared" si="128"/>
        <v>8.5991497739396176E-3</v>
      </c>
      <c r="K2301" s="2">
        <v>0</v>
      </c>
    </row>
    <row r="2302" spans="3:11">
      <c r="C2302" s="11" t="str">
        <f>IND_SavePot!C2302</f>
        <v>INDGDEFFLA-83</v>
      </c>
      <c r="D2302" s="11" t="str">
        <f>IND_SavePot!D2302</f>
        <v>IGDLA</v>
      </c>
      <c r="E2302" s="10" t="str">
        <f t="shared" si="127"/>
        <v>IGDLA</v>
      </c>
      <c r="F2302" s="10" t="s">
        <v>10</v>
      </c>
      <c r="G2302" s="10" t="s">
        <v>11</v>
      </c>
      <c r="H2302" s="10">
        <f t="shared" si="129"/>
        <v>2050</v>
      </c>
      <c r="I2302" s="13">
        <f>IND_SavePot!I2302*(1+HLOOKUP(MID(D2302,2,2),$M$9:$AF$15,MATCH(RIGHT(D2302,2),$M$9:$M$15,0),0))^($H2302-IND_SavePot!$H2302)</f>
        <v>7.4818215346080181E-3</v>
      </c>
      <c r="J2302" s="13">
        <f t="shared" si="128"/>
        <v>7.4818215346080181E-3</v>
      </c>
      <c r="K2302" s="2">
        <v>0</v>
      </c>
    </row>
    <row r="2303" spans="3:11">
      <c r="C2303" s="11" t="str">
        <f>IND_SavePot!C2303</f>
        <v>INDGDEFFEM-83</v>
      </c>
      <c r="D2303" s="11" t="str">
        <f>IND_SavePot!D2303</f>
        <v>IGDEM</v>
      </c>
      <c r="E2303" s="10" t="str">
        <f t="shared" si="127"/>
        <v>IGDEM</v>
      </c>
      <c r="F2303" s="10" t="s">
        <v>10</v>
      </c>
      <c r="G2303" s="10" t="s">
        <v>11</v>
      </c>
      <c r="H2303" s="10">
        <f t="shared" si="129"/>
        <v>2050</v>
      </c>
      <c r="I2303" s="13">
        <f>IND_SavePot!I2303*(1+HLOOKUP(MID(D2303,2,2),$M$9:$AF$15,MATCH(RIGHT(D2303,2),$M$9:$M$15,0),0))^($H2303-IND_SavePot!$H2303)</f>
        <v>1.8489159360311964E-3</v>
      </c>
      <c r="J2303" s="13">
        <f t="shared" si="128"/>
        <v>1.8489159360311964E-3</v>
      </c>
      <c r="K2303" s="2">
        <v>0</v>
      </c>
    </row>
    <row r="2304" spans="3:11">
      <c r="C2304" s="11" t="str">
        <f>IND_SavePot!C2304</f>
        <v>INDGDEFFTF-83</v>
      </c>
      <c r="D2304" s="11" t="str">
        <f>IND_SavePot!D2304</f>
        <v>IGDTF</v>
      </c>
      <c r="E2304" s="10" t="str">
        <f t="shared" si="127"/>
        <v>IGDTF</v>
      </c>
      <c r="F2304" s="10" t="s">
        <v>10</v>
      </c>
      <c r="G2304" s="10" t="s">
        <v>11</v>
      </c>
      <c r="H2304" s="10">
        <f t="shared" si="129"/>
        <v>2050</v>
      </c>
      <c r="I2304" s="13">
        <f>IND_SavePot!I2304*(1+HLOOKUP(MID(D2304,2,2),$M$9:$AF$15,MATCH(RIGHT(D2304,2),$M$9:$M$15,0),0))^($H2304-IND_SavePot!$H2304)</f>
        <v>0</v>
      </c>
      <c r="J2304" s="13">
        <f t="shared" si="128"/>
        <v>0</v>
      </c>
      <c r="K2304" s="2">
        <v>0</v>
      </c>
    </row>
    <row r="2305" spans="3:11">
      <c r="C2305" s="11" t="str">
        <f>IND_SavePot!C2305</f>
        <v>INDGDEFFPH-84</v>
      </c>
      <c r="D2305" s="11" t="str">
        <f>IND_SavePot!D2305</f>
        <v>IGDPH</v>
      </c>
      <c r="E2305" s="10" t="str">
        <f t="shared" si="127"/>
        <v>IGDPH</v>
      </c>
      <c r="F2305" s="10" t="s">
        <v>10</v>
      </c>
      <c r="G2305" s="10" t="s">
        <v>11</v>
      </c>
      <c r="H2305" s="10">
        <f t="shared" si="129"/>
        <v>2050</v>
      </c>
      <c r="I2305" s="13">
        <f>IND_SavePot!I2305*(1+HLOOKUP(MID(D2305,2,2),$M$9:$AF$15,MATCH(RIGHT(D2305,2),$M$9:$M$15,0),0))^($H2305-IND_SavePot!$H2305)</f>
        <v>4.5351313221499894E-3</v>
      </c>
      <c r="J2305" s="13">
        <f t="shared" si="128"/>
        <v>4.5351313221499894E-3</v>
      </c>
      <c r="K2305" s="2">
        <v>2</v>
      </c>
    </row>
    <row r="2306" spans="3:11">
      <c r="C2306" s="11" t="str">
        <f>IND_SavePot!C2306</f>
        <v>INDGDEFFPH-84</v>
      </c>
      <c r="D2306" s="11" t="str">
        <f>IND_SavePot!D2306</f>
        <v>IGDPH</v>
      </c>
      <c r="E2306" s="10" t="str">
        <f t="shared" si="127"/>
        <v>IGDPH</v>
      </c>
      <c r="F2306" s="10" t="s">
        <v>10</v>
      </c>
      <c r="G2306" s="10" t="s">
        <v>11</v>
      </c>
      <c r="H2306" s="10">
        <f t="shared" si="129"/>
        <v>2050</v>
      </c>
      <c r="I2306" s="13">
        <f>IND_SavePot!I2306*(1+HLOOKUP(MID(D2306,2,2),$M$9:$AF$15,MATCH(RIGHT(D2306,2),$M$9:$M$15,0),0))^($H2306-IND_SavePot!$H2306)</f>
        <v>4.5351313221499894E-3</v>
      </c>
      <c r="J2306" s="13">
        <f t="shared" si="128"/>
        <v>4.5351313221499894E-3</v>
      </c>
      <c r="K2306" s="2">
        <v>6</v>
      </c>
    </row>
    <row r="2307" spans="3:11">
      <c r="C2307" s="11" t="str">
        <f>IND_SavePot!C2307</f>
        <v>INDGDEFFSH-84</v>
      </c>
      <c r="D2307" s="11" t="str">
        <f>IND_SavePot!D2307</f>
        <v>IGDSH</v>
      </c>
      <c r="E2307" s="10" t="str">
        <f t="shared" si="127"/>
        <v>IGDSH</v>
      </c>
      <c r="F2307" s="10" t="s">
        <v>10</v>
      </c>
      <c r="G2307" s="10" t="s">
        <v>11</v>
      </c>
      <c r="H2307" s="10">
        <f t="shared" si="129"/>
        <v>2050</v>
      </c>
      <c r="I2307" s="13">
        <f>IND_SavePot!I2307*(1+HLOOKUP(MID(D2307,2,2),$M$9:$AF$15,MATCH(RIGHT(D2307,2),$M$9:$M$15,0),0))^($H2307-IND_SavePot!$H2307)</f>
        <v>8.5991497739393991E-3</v>
      </c>
      <c r="J2307" s="13">
        <f t="shared" si="128"/>
        <v>8.5991497739393991E-3</v>
      </c>
      <c r="K2307" s="2">
        <v>0</v>
      </c>
    </row>
    <row r="2308" spans="3:11">
      <c r="C2308" s="11" t="str">
        <f>IND_SavePot!C2308</f>
        <v>INDGDEFFLA-84</v>
      </c>
      <c r="D2308" s="11" t="str">
        <f>IND_SavePot!D2308</f>
        <v>IGDLA</v>
      </c>
      <c r="E2308" s="10" t="str">
        <f t="shared" si="127"/>
        <v>IGDLA</v>
      </c>
      <c r="F2308" s="10" t="s">
        <v>10</v>
      </c>
      <c r="G2308" s="10" t="s">
        <v>11</v>
      </c>
      <c r="H2308" s="10">
        <f t="shared" si="129"/>
        <v>2050</v>
      </c>
      <c r="I2308" s="13">
        <f>IND_SavePot!I2308*(1+HLOOKUP(MID(D2308,2,2),$M$9:$AF$15,MATCH(RIGHT(D2308,2),$M$9:$M$15,0),0))^($H2308-IND_SavePot!$H2308)</f>
        <v>7.4818215346077804E-3</v>
      </c>
      <c r="J2308" s="13">
        <f t="shared" si="128"/>
        <v>7.4818215346077804E-3</v>
      </c>
      <c r="K2308" s="2">
        <v>0</v>
      </c>
    </row>
    <row r="2309" spans="3:11">
      <c r="C2309" s="11" t="str">
        <f>IND_SavePot!C2309</f>
        <v>INDGDEFFEM-84</v>
      </c>
      <c r="D2309" s="11" t="str">
        <f>IND_SavePot!D2309</f>
        <v>IGDEM</v>
      </c>
      <c r="E2309" s="10" t="str">
        <f t="shared" si="127"/>
        <v>IGDEM</v>
      </c>
      <c r="F2309" s="10" t="s">
        <v>10</v>
      </c>
      <c r="G2309" s="10" t="s">
        <v>11</v>
      </c>
      <c r="H2309" s="10">
        <f t="shared" si="129"/>
        <v>2050</v>
      </c>
      <c r="I2309" s="13">
        <f>IND_SavePot!I2309*(1+HLOOKUP(MID(D2309,2,2),$M$9:$AF$15,MATCH(RIGHT(D2309,2),$M$9:$M$15,0),0))^($H2309-IND_SavePot!$H2309)</f>
        <v>1.8489159360311151E-3</v>
      </c>
      <c r="J2309" s="13">
        <f t="shared" si="128"/>
        <v>1.8489159360311151E-3</v>
      </c>
      <c r="K2309" s="2">
        <v>0</v>
      </c>
    </row>
    <row r="2310" spans="3:11">
      <c r="C2310" s="11" t="str">
        <f>IND_SavePot!C2310</f>
        <v>INDGDEFFTF-84</v>
      </c>
      <c r="D2310" s="11" t="str">
        <f>IND_SavePot!D2310</f>
        <v>IGDTF</v>
      </c>
      <c r="E2310" s="10" t="str">
        <f t="shared" si="127"/>
        <v>IGDTF</v>
      </c>
      <c r="F2310" s="10" t="s">
        <v>10</v>
      </c>
      <c r="G2310" s="10" t="s">
        <v>11</v>
      </c>
      <c r="H2310" s="10">
        <f t="shared" si="129"/>
        <v>2050</v>
      </c>
      <c r="I2310" s="13">
        <f>IND_SavePot!I2310*(1+HLOOKUP(MID(D2310,2,2),$M$9:$AF$15,MATCH(RIGHT(D2310,2),$M$9:$M$15,0),0))^($H2310-IND_SavePot!$H2310)</f>
        <v>0</v>
      </c>
      <c r="J2310" s="13">
        <f t="shared" si="128"/>
        <v>0</v>
      </c>
      <c r="K2310" s="2">
        <v>0</v>
      </c>
    </row>
    <row r="2311" spans="3:11">
      <c r="C2311" s="11" t="str">
        <f>IND_SavePot!C2311</f>
        <v>INDGDEFFPH-85</v>
      </c>
      <c r="D2311" s="11" t="str">
        <f>IND_SavePot!D2311</f>
        <v>IGDPH</v>
      </c>
      <c r="E2311" s="10" t="str">
        <f t="shared" si="127"/>
        <v>IGDPH</v>
      </c>
      <c r="F2311" s="10" t="s">
        <v>10</v>
      </c>
      <c r="G2311" s="10" t="s">
        <v>11</v>
      </c>
      <c r="H2311" s="10">
        <f t="shared" si="129"/>
        <v>2050</v>
      </c>
      <c r="I2311" s="13">
        <f>IND_SavePot!I2311*(1+HLOOKUP(MID(D2311,2,2),$M$9:$AF$15,MATCH(RIGHT(D2311,2),$M$9:$M$15,0),0))^($H2311-IND_SavePot!$H2311)</f>
        <v>4.5351313221499894E-3</v>
      </c>
      <c r="J2311" s="13">
        <f t="shared" si="128"/>
        <v>4.5351313221499894E-3</v>
      </c>
      <c r="K2311" s="2">
        <v>1</v>
      </c>
    </row>
    <row r="2312" spans="3:11">
      <c r="C2312" s="11" t="str">
        <f>IND_SavePot!C2312</f>
        <v>INDGDEFFPH-85</v>
      </c>
      <c r="D2312" s="11" t="str">
        <f>IND_SavePot!D2312</f>
        <v>IGDPH</v>
      </c>
      <c r="E2312" s="10" t="str">
        <f t="shared" ref="E2312:E2375" si="130">D2312</f>
        <v>IGDPH</v>
      </c>
      <c r="F2312" s="10" t="s">
        <v>10</v>
      </c>
      <c r="G2312" s="10" t="s">
        <v>11</v>
      </c>
      <c r="H2312" s="10">
        <f t="shared" si="129"/>
        <v>2050</v>
      </c>
      <c r="I2312" s="13">
        <f>IND_SavePot!I2312*(1+HLOOKUP(MID(D2312,2,2),$M$9:$AF$15,MATCH(RIGHT(D2312,2),$M$9:$M$15,0),0))^($H2312-IND_SavePot!$H2312)</f>
        <v>4.5351313221499894E-3</v>
      </c>
      <c r="J2312" s="13">
        <f t="shared" ref="J2312:J2375" si="131">I2312</f>
        <v>4.5351313221499894E-3</v>
      </c>
      <c r="K2312" s="2">
        <v>6</v>
      </c>
    </row>
    <row r="2313" spans="3:11">
      <c r="C2313" s="11" t="str">
        <f>IND_SavePot!C2313</f>
        <v>INDGDEFFSH-85</v>
      </c>
      <c r="D2313" s="11" t="str">
        <f>IND_SavePot!D2313</f>
        <v>IGDSH</v>
      </c>
      <c r="E2313" s="10" t="str">
        <f t="shared" si="130"/>
        <v>IGDSH</v>
      </c>
      <c r="F2313" s="10" t="s">
        <v>10</v>
      </c>
      <c r="G2313" s="10" t="s">
        <v>11</v>
      </c>
      <c r="H2313" s="10">
        <f t="shared" ref="H2313:H2376" si="132">H2312</f>
        <v>2050</v>
      </c>
      <c r="I2313" s="13">
        <f>IND_SavePot!I2313*(1+HLOOKUP(MID(D2313,2,2),$M$9:$AF$15,MATCH(RIGHT(D2313,2),$M$9:$M$15,0),0))^($H2313-IND_SavePot!$H2313)</f>
        <v>8.5991497739395066E-3</v>
      </c>
      <c r="J2313" s="13">
        <f t="shared" si="131"/>
        <v>8.5991497739395066E-3</v>
      </c>
      <c r="K2313" s="2">
        <v>0</v>
      </c>
    </row>
    <row r="2314" spans="3:11">
      <c r="C2314" s="11" t="str">
        <f>IND_SavePot!C2314</f>
        <v>INDGDEFFLA-85</v>
      </c>
      <c r="D2314" s="11" t="str">
        <f>IND_SavePot!D2314</f>
        <v>IGDLA</v>
      </c>
      <c r="E2314" s="10" t="str">
        <f t="shared" si="130"/>
        <v>IGDLA</v>
      </c>
      <c r="F2314" s="10" t="s">
        <v>10</v>
      </c>
      <c r="G2314" s="10" t="s">
        <v>11</v>
      </c>
      <c r="H2314" s="10">
        <f t="shared" si="132"/>
        <v>2050</v>
      </c>
      <c r="I2314" s="13">
        <f>IND_SavePot!I2314*(1+HLOOKUP(MID(D2314,2,2),$M$9:$AF$15,MATCH(RIGHT(D2314,2),$M$9:$M$15,0),0))^($H2314-IND_SavePot!$H2314)</f>
        <v>7.4818215346077804E-3</v>
      </c>
      <c r="J2314" s="13">
        <f t="shared" si="131"/>
        <v>7.4818215346077804E-3</v>
      </c>
      <c r="K2314" s="2">
        <v>0</v>
      </c>
    </row>
    <row r="2315" spans="3:11">
      <c r="C2315" s="11" t="str">
        <f>IND_SavePot!C2315</f>
        <v>INDGDEFFEM-85</v>
      </c>
      <c r="D2315" s="11" t="str">
        <f>IND_SavePot!D2315</f>
        <v>IGDEM</v>
      </c>
      <c r="E2315" s="10" t="str">
        <f t="shared" si="130"/>
        <v>IGDEM</v>
      </c>
      <c r="F2315" s="10" t="s">
        <v>10</v>
      </c>
      <c r="G2315" s="10" t="s">
        <v>11</v>
      </c>
      <c r="H2315" s="10">
        <f t="shared" si="132"/>
        <v>2050</v>
      </c>
      <c r="I2315" s="13">
        <f>IND_SavePot!I2315*(1+HLOOKUP(MID(D2315,2,2),$M$9:$AF$15,MATCH(RIGHT(D2315,2),$M$9:$M$15,0),0))^($H2315-IND_SavePot!$H2315)</f>
        <v>1.8489159360311151E-3</v>
      </c>
      <c r="J2315" s="13">
        <f t="shared" si="131"/>
        <v>1.8489159360311151E-3</v>
      </c>
      <c r="K2315" s="2">
        <v>0</v>
      </c>
    </row>
    <row r="2316" spans="3:11">
      <c r="C2316" s="11" t="str">
        <f>IND_SavePot!C2316</f>
        <v>INDGDEFFTF-85</v>
      </c>
      <c r="D2316" s="11" t="str">
        <f>IND_SavePot!D2316</f>
        <v>IGDTF</v>
      </c>
      <c r="E2316" s="10" t="str">
        <f t="shared" si="130"/>
        <v>IGDTF</v>
      </c>
      <c r="F2316" s="10" t="s">
        <v>10</v>
      </c>
      <c r="G2316" s="10" t="s">
        <v>11</v>
      </c>
      <c r="H2316" s="10">
        <f t="shared" si="132"/>
        <v>2050</v>
      </c>
      <c r="I2316" s="13">
        <f>IND_SavePot!I2316*(1+HLOOKUP(MID(D2316,2,2),$M$9:$AF$15,MATCH(RIGHT(D2316,2),$M$9:$M$15,0),0))^($H2316-IND_SavePot!$H2316)</f>
        <v>0</v>
      </c>
      <c r="J2316" s="13">
        <f t="shared" si="131"/>
        <v>0</v>
      </c>
      <c r="K2316" s="2">
        <v>0</v>
      </c>
    </row>
    <row r="2317" spans="3:11">
      <c r="C2317" s="11" t="str">
        <f>IND_SavePot!C2317</f>
        <v>INDGDEFFPH-86</v>
      </c>
      <c r="D2317" s="11" t="str">
        <f>IND_SavePot!D2317</f>
        <v>IGDPH</v>
      </c>
      <c r="E2317" s="10" t="str">
        <f t="shared" si="130"/>
        <v>IGDPH</v>
      </c>
      <c r="F2317" s="10" t="s">
        <v>10</v>
      </c>
      <c r="G2317" s="10" t="s">
        <v>11</v>
      </c>
      <c r="H2317" s="10">
        <f t="shared" si="132"/>
        <v>2050</v>
      </c>
      <c r="I2317" s="13">
        <f>IND_SavePot!I2317*(1+HLOOKUP(MID(D2317,2,2),$M$9:$AF$15,MATCH(RIGHT(D2317,2),$M$9:$M$15,0),0))^($H2317-IND_SavePot!$H2317)</f>
        <v>4.5351313221499894E-3</v>
      </c>
      <c r="J2317" s="13">
        <f t="shared" si="131"/>
        <v>4.5351313221499894E-3</v>
      </c>
      <c r="K2317" s="2">
        <v>1</v>
      </c>
    </row>
    <row r="2318" spans="3:11">
      <c r="C2318" s="11" t="str">
        <f>IND_SavePot!C2318</f>
        <v>INDGDEFFPH-86</v>
      </c>
      <c r="D2318" s="11" t="str">
        <f>IND_SavePot!D2318</f>
        <v>IGDPH</v>
      </c>
      <c r="E2318" s="10" t="str">
        <f t="shared" si="130"/>
        <v>IGDPH</v>
      </c>
      <c r="F2318" s="10" t="s">
        <v>10</v>
      </c>
      <c r="G2318" s="10" t="s">
        <v>11</v>
      </c>
      <c r="H2318" s="10">
        <f t="shared" si="132"/>
        <v>2050</v>
      </c>
      <c r="I2318" s="13">
        <f>IND_SavePot!I2318*(1+HLOOKUP(MID(D2318,2,2),$M$9:$AF$15,MATCH(RIGHT(D2318,2),$M$9:$M$15,0),0))^($H2318-IND_SavePot!$H2318)</f>
        <v>4.5351313221499894E-3</v>
      </c>
      <c r="J2318" s="13">
        <f t="shared" si="131"/>
        <v>4.5351313221499894E-3</v>
      </c>
      <c r="K2318" s="2">
        <v>6</v>
      </c>
    </row>
    <row r="2319" spans="3:11">
      <c r="C2319" s="11" t="str">
        <f>IND_SavePot!C2319</f>
        <v>INDGDEFFSH-86</v>
      </c>
      <c r="D2319" s="11" t="str">
        <f>IND_SavePot!D2319</f>
        <v>IGDSH</v>
      </c>
      <c r="E2319" s="10" t="str">
        <f t="shared" si="130"/>
        <v>IGDSH</v>
      </c>
      <c r="F2319" s="10" t="s">
        <v>10</v>
      </c>
      <c r="G2319" s="10" t="s">
        <v>11</v>
      </c>
      <c r="H2319" s="10">
        <f t="shared" si="132"/>
        <v>2050</v>
      </c>
      <c r="I2319" s="13">
        <f>IND_SavePot!I2319*(1+HLOOKUP(MID(D2319,2,2),$M$9:$AF$15,MATCH(RIGHT(D2319,2),$M$9:$M$15,0),0))^($H2319-IND_SavePot!$H2319)</f>
        <v>8.5991497739393991E-3</v>
      </c>
      <c r="J2319" s="13">
        <f t="shared" si="131"/>
        <v>8.5991497739393991E-3</v>
      </c>
      <c r="K2319" s="2">
        <v>0</v>
      </c>
    </row>
    <row r="2320" spans="3:11">
      <c r="C2320" s="11" t="str">
        <f>IND_SavePot!C2320</f>
        <v>INDGDEFFLA-86</v>
      </c>
      <c r="D2320" s="11" t="str">
        <f>IND_SavePot!D2320</f>
        <v>IGDLA</v>
      </c>
      <c r="E2320" s="10" t="str">
        <f t="shared" si="130"/>
        <v>IGDLA</v>
      </c>
      <c r="F2320" s="10" t="s">
        <v>10</v>
      </c>
      <c r="G2320" s="10" t="s">
        <v>11</v>
      </c>
      <c r="H2320" s="10">
        <f t="shared" si="132"/>
        <v>2050</v>
      </c>
      <c r="I2320" s="13">
        <f>IND_SavePot!I2320*(1+HLOOKUP(MID(D2320,2,2),$M$9:$AF$15,MATCH(RIGHT(D2320,2),$M$9:$M$15,0),0))^($H2320-IND_SavePot!$H2320)</f>
        <v>7.4818215346080181E-3</v>
      </c>
      <c r="J2320" s="13">
        <f t="shared" si="131"/>
        <v>7.4818215346080181E-3</v>
      </c>
      <c r="K2320" s="2">
        <v>0</v>
      </c>
    </row>
    <row r="2321" spans="3:11">
      <c r="C2321" s="11" t="str">
        <f>IND_SavePot!C2321</f>
        <v>INDGDEFFEM-86</v>
      </c>
      <c r="D2321" s="11" t="str">
        <f>IND_SavePot!D2321</f>
        <v>IGDEM</v>
      </c>
      <c r="E2321" s="10" t="str">
        <f t="shared" si="130"/>
        <v>IGDEM</v>
      </c>
      <c r="F2321" s="10" t="s">
        <v>10</v>
      </c>
      <c r="G2321" s="10" t="s">
        <v>11</v>
      </c>
      <c r="H2321" s="10">
        <f t="shared" si="132"/>
        <v>2050</v>
      </c>
      <c r="I2321" s="13">
        <f>IND_SavePot!I2321*(1+HLOOKUP(MID(D2321,2,2),$M$9:$AF$15,MATCH(RIGHT(D2321,2),$M$9:$M$15,0),0))^($H2321-IND_SavePot!$H2321)</f>
        <v>1.8489159360311556E-3</v>
      </c>
      <c r="J2321" s="13">
        <f t="shared" si="131"/>
        <v>1.8489159360311556E-3</v>
      </c>
      <c r="K2321" s="2">
        <v>0</v>
      </c>
    </row>
    <row r="2322" spans="3:11">
      <c r="C2322" s="11" t="str">
        <f>IND_SavePot!C2322</f>
        <v>INDGDEFFTF-86</v>
      </c>
      <c r="D2322" s="11" t="str">
        <f>IND_SavePot!D2322</f>
        <v>IGDTF</v>
      </c>
      <c r="E2322" s="10" t="str">
        <f t="shared" si="130"/>
        <v>IGDTF</v>
      </c>
      <c r="F2322" s="10" t="s">
        <v>10</v>
      </c>
      <c r="G2322" s="10" t="s">
        <v>11</v>
      </c>
      <c r="H2322" s="10">
        <f t="shared" si="132"/>
        <v>2050</v>
      </c>
      <c r="I2322" s="13">
        <f>IND_SavePot!I2322*(1+HLOOKUP(MID(D2322,2,2),$M$9:$AF$15,MATCH(RIGHT(D2322,2),$M$9:$M$15,0),0))^($H2322-IND_SavePot!$H2322)</f>
        <v>0</v>
      </c>
      <c r="J2322" s="13">
        <f t="shared" si="131"/>
        <v>0</v>
      </c>
      <c r="K2322" s="2">
        <v>0</v>
      </c>
    </row>
    <row r="2323" spans="3:11">
      <c r="C2323" s="11" t="str">
        <f>IND_SavePot!C2323</f>
        <v>INDGDEFFPH-87</v>
      </c>
      <c r="D2323" s="11" t="str">
        <f>IND_SavePot!D2323</f>
        <v>IGDPH</v>
      </c>
      <c r="E2323" s="10" t="str">
        <f t="shared" si="130"/>
        <v>IGDPH</v>
      </c>
      <c r="F2323" s="10" t="s">
        <v>10</v>
      </c>
      <c r="G2323" s="10" t="s">
        <v>11</v>
      </c>
      <c r="H2323" s="10">
        <f t="shared" si="132"/>
        <v>2050</v>
      </c>
      <c r="I2323" s="13">
        <f>IND_SavePot!I2323*(1+HLOOKUP(MID(D2323,2,2),$M$9:$AF$15,MATCH(RIGHT(D2323,2),$M$9:$M$15,0),0))^($H2323-IND_SavePot!$H2323)</f>
        <v>4.5351313221499894E-3</v>
      </c>
      <c r="J2323" s="13">
        <f t="shared" si="131"/>
        <v>4.5351313221499894E-3</v>
      </c>
      <c r="K2323" s="2">
        <v>1</v>
      </c>
    </row>
    <row r="2324" spans="3:11">
      <c r="C2324" s="11" t="str">
        <f>IND_SavePot!C2324</f>
        <v>INDGDEFFPH-87</v>
      </c>
      <c r="D2324" s="11" t="str">
        <f>IND_SavePot!D2324</f>
        <v>IGDPH</v>
      </c>
      <c r="E2324" s="10" t="str">
        <f t="shared" si="130"/>
        <v>IGDPH</v>
      </c>
      <c r="F2324" s="10" t="s">
        <v>10</v>
      </c>
      <c r="G2324" s="10" t="s">
        <v>11</v>
      </c>
      <c r="H2324" s="10">
        <f t="shared" si="132"/>
        <v>2050</v>
      </c>
      <c r="I2324" s="13">
        <f>IND_SavePot!I2324*(1+HLOOKUP(MID(D2324,2,2),$M$9:$AF$15,MATCH(RIGHT(D2324,2),$M$9:$M$15,0),0))^($H2324-IND_SavePot!$H2324)</f>
        <v>4.5351313221499894E-3</v>
      </c>
      <c r="J2324" s="13">
        <f t="shared" si="131"/>
        <v>4.5351313221499894E-3</v>
      </c>
      <c r="K2324" s="2">
        <v>6</v>
      </c>
    </row>
    <row r="2325" spans="3:11">
      <c r="C2325" s="11" t="str">
        <f>IND_SavePot!C2325</f>
        <v>INDGDEFFSH-87</v>
      </c>
      <c r="D2325" s="11" t="str">
        <f>IND_SavePot!D2325</f>
        <v>IGDSH</v>
      </c>
      <c r="E2325" s="10" t="str">
        <f t="shared" si="130"/>
        <v>IGDSH</v>
      </c>
      <c r="F2325" s="10" t="s">
        <v>10</v>
      </c>
      <c r="G2325" s="10" t="s">
        <v>11</v>
      </c>
      <c r="H2325" s="10">
        <f t="shared" si="132"/>
        <v>2050</v>
      </c>
      <c r="I2325" s="13">
        <f>IND_SavePot!I2325*(1+HLOOKUP(MID(D2325,2,2),$M$9:$AF$15,MATCH(RIGHT(D2325,2),$M$9:$M$15,0),0))^($H2325-IND_SavePot!$H2325)</f>
        <v>8.5991497739395066E-3</v>
      </c>
      <c r="J2325" s="13">
        <f t="shared" si="131"/>
        <v>8.5991497739395066E-3</v>
      </c>
      <c r="K2325" s="2">
        <v>0</v>
      </c>
    </row>
    <row r="2326" spans="3:11">
      <c r="C2326" s="11" t="str">
        <f>IND_SavePot!C2326</f>
        <v>INDGDEFFLA-87</v>
      </c>
      <c r="D2326" s="11" t="str">
        <f>IND_SavePot!D2326</f>
        <v>IGDLA</v>
      </c>
      <c r="E2326" s="10" t="str">
        <f t="shared" si="130"/>
        <v>IGDLA</v>
      </c>
      <c r="F2326" s="10" t="s">
        <v>10</v>
      </c>
      <c r="G2326" s="10" t="s">
        <v>11</v>
      </c>
      <c r="H2326" s="10">
        <f t="shared" si="132"/>
        <v>2050</v>
      </c>
      <c r="I2326" s="13">
        <f>IND_SavePot!I2326*(1+HLOOKUP(MID(D2326,2,2),$M$9:$AF$15,MATCH(RIGHT(D2326,2),$M$9:$M$15,0),0))^($H2326-IND_SavePot!$H2326)</f>
        <v>7.4818215346077804E-3</v>
      </c>
      <c r="J2326" s="13">
        <f t="shared" si="131"/>
        <v>7.4818215346077804E-3</v>
      </c>
      <c r="K2326" s="2">
        <v>0</v>
      </c>
    </row>
    <row r="2327" spans="3:11">
      <c r="C2327" s="11" t="str">
        <f>IND_SavePot!C2327</f>
        <v>INDGDEFFEM-87</v>
      </c>
      <c r="D2327" s="11" t="str">
        <f>IND_SavePot!D2327</f>
        <v>IGDEM</v>
      </c>
      <c r="E2327" s="10" t="str">
        <f t="shared" si="130"/>
        <v>IGDEM</v>
      </c>
      <c r="F2327" s="10" t="s">
        <v>10</v>
      </c>
      <c r="G2327" s="10" t="s">
        <v>11</v>
      </c>
      <c r="H2327" s="10">
        <f t="shared" si="132"/>
        <v>2050</v>
      </c>
      <c r="I2327" s="13">
        <f>IND_SavePot!I2327*(1+HLOOKUP(MID(D2327,2,2),$M$9:$AF$15,MATCH(RIGHT(D2327,2),$M$9:$M$15,0),0))^($H2327-IND_SavePot!$H2327)</f>
        <v>1.8489159360311556E-3</v>
      </c>
      <c r="J2327" s="13">
        <f t="shared" si="131"/>
        <v>1.8489159360311556E-3</v>
      </c>
      <c r="K2327" s="2">
        <v>0</v>
      </c>
    </row>
    <row r="2328" spans="3:11">
      <c r="C2328" s="11" t="str">
        <f>IND_SavePot!C2328</f>
        <v>INDGDEFFTF-87</v>
      </c>
      <c r="D2328" s="11" t="str">
        <f>IND_SavePot!D2328</f>
        <v>IGDTF</v>
      </c>
      <c r="E2328" s="10" t="str">
        <f t="shared" si="130"/>
        <v>IGDTF</v>
      </c>
      <c r="F2328" s="10" t="s">
        <v>10</v>
      </c>
      <c r="G2328" s="10" t="s">
        <v>11</v>
      </c>
      <c r="H2328" s="10">
        <f t="shared" si="132"/>
        <v>2050</v>
      </c>
      <c r="I2328" s="13">
        <f>IND_SavePot!I2328*(1+HLOOKUP(MID(D2328,2,2),$M$9:$AF$15,MATCH(RIGHT(D2328,2),$M$9:$M$15,0),0))^($H2328-IND_SavePot!$H2328)</f>
        <v>0</v>
      </c>
      <c r="J2328" s="13">
        <f t="shared" si="131"/>
        <v>0</v>
      </c>
      <c r="K2328" s="2">
        <v>0</v>
      </c>
    </row>
    <row r="2329" spans="3:11">
      <c r="C2329" s="11" t="str">
        <f>IND_SavePot!C2329</f>
        <v>INDGDEFFPH-88</v>
      </c>
      <c r="D2329" s="11" t="str">
        <f>IND_SavePot!D2329</f>
        <v>IGDPH</v>
      </c>
      <c r="E2329" s="10" t="str">
        <f t="shared" si="130"/>
        <v>IGDPH</v>
      </c>
      <c r="F2329" s="10" t="s">
        <v>10</v>
      </c>
      <c r="G2329" s="10" t="s">
        <v>11</v>
      </c>
      <c r="H2329" s="10">
        <f t="shared" si="132"/>
        <v>2050</v>
      </c>
      <c r="I2329" s="13">
        <f>IND_SavePot!I2329*(1+HLOOKUP(MID(D2329,2,2),$M$9:$AF$15,MATCH(RIGHT(D2329,2),$M$9:$M$15,0),0))^($H2329-IND_SavePot!$H2329)</f>
        <v>4.535131322150051E-3</v>
      </c>
      <c r="J2329" s="13">
        <f t="shared" si="131"/>
        <v>4.535131322150051E-3</v>
      </c>
      <c r="K2329" s="2">
        <v>1</v>
      </c>
    </row>
    <row r="2330" spans="3:11">
      <c r="C2330" s="11" t="str">
        <f>IND_SavePot!C2330</f>
        <v>INDGDEFFPH-88</v>
      </c>
      <c r="D2330" s="11" t="str">
        <f>IND_SavePot!D2330</f>
        <v>IGDPH</v>
      </c>
      <c r="E2330" s="10" t="str">
        <f t="shared" si="130"/>
        <v>IGDPH</v>
      </c>
      <c r="F2330" s="10" t="s">
        <v>10</v>
      </c>
      <c r="G2330" s="10" t="s">
        <v>11</v>
      </c>
      <c r="H2330" s="10">
        <f t="shared" si="132"/>
        <v>2050</v>
      </c>
      <c r="I2330" s="13">
        <f>IND_SavePot!I2330*(1+HLOOKUP(MID(D2330,2,2),$M$9:$AF$15,MATCH(RIGHT(D2330,2),$M$9:$M$15,0),0))^($H2330-IND_SavePot!$H2330)</f>
        <v>4.535131322150051E-3</v>
      </c>
      <c r="J2330" s="13">
        <f t="shared" si="131"/>
        <v>4.535131322150051E-3</v>
      </c>
      <c r="K2330" s="2">
        <v>6</v>
      </c>
    </row>
    <row r="2331" spans="3:11">
      <c r="C2331" s="11" t="str">
        <f>IND_SavePot!C2331</f>
        <v>INDGDEFFSH-88</v>
      </c>
      <c r="D2331" s="11" t="str">
        <f>IND_SavePot!D2331</f>
        <v>IGDSH</v>
      </c>
      <c r="E2331" s="10" t="str">
        <f t="shared" si="130"/>
        <v>IGDSH</v>
      </c>
      <c r="F2331" s="10" t="s">
        <v>10</v>
      </c>
      <c r="G2331" s="10" t="s">
        <v>11</v>
      </c>
      <c r="H2331" s="10">
        <f t="shared" si="132"/>
        <v>2050</v>
      </c>
      <c r="I2331" s="13">
        <f>IND_SavePot!I2331*(1+HLOOKUP(MID(D2331,2,2),$M$9:$AF$15,MATCH(RIGHT(D2331,2),$M$9:$M$15,0),0))^($H2331-IND_SavePot!$H2331)</f>
        <v>8.5991497739395066E-3</v>
      </c>
      <c r="J2331" s="13">
        <f t="shared" si="131"/>
        <v>8.5991497739395066E-3</v>
      </c>
      <c r="K2331" s="2">
        <v>0</v>
      </c>
    </row>
    <row r="2332" spans="3:11">
      <c r="C2332" s="11" t="str">
        <f>IND_SavePot!C2332</f>
        <v>INDGDEFFLA-88</v>
      </c>
      <c r="D2332" s="11" t="str">
        <f>IND_SavePot!D2332</f>
        <v>IGDLA</v>
      </c>
      <c r="E2332" s="10" t="str">
        <f t="shared" si="130"/>
        <v>IGDLA</v>
      </c>
      <c r="F2332" s="10" t="s">
        <v>10</v>
      </c>
      <c r="G2332" s="10" t="s">
        <v>11</v>
      </c>
      <c r="H2332" s="10">
        <f t="shared" si="132"/>
        <v>2050</v>
      </c>
      <c r="I2332" s="13">
        <f>IND_SavePot!I2332*(1+HLOOKUP(MID(D2332,2,2),$M$9:$AF$15,MATCH(RIGHT(D2332,2),$M$9:$M$15,0),0))^($H2332-IND_SavePot!$H2332)</f>
        <v>7.4818215346077804E-3</v>
      </c>
      <c r="J2332" s="13">
        <f t="shared" si="131"/>
        <v>7.4818215346077804E-3</v>
      </c>
      <c r="K2332" s="2">
        <v>0</v>
      </c>
    </row>
    <row r="2333" spans="3:11">
      <c r="C2333" s="11" t="str">
        <f>IND_SavePot!C2333</f>
        <v>INDGDEFFEM-88</v>
      </c>
      <c r="D2333" s="11" t="str">
        <f>IND_SavePot!D2333</f>
        <v>IGDEM</v>
      </c>
      <c r="E2333" s="10" t="str">
        <f t="shared" si="130"/>
        <v>IGDEM</v>
      </c>
      <c r="F2333" s="10" t="s">
        <v>10</v>
      </c>
      <c r="G2333" s="10" t="s">
        <v>11</v>
      </c>
      <c r="H2333" s="10">
        <f t="shared" si="132"/>
        <v>2050</v>
      </c>
      <c r="I2333" s="13">
        <f>IND_SavePot!I2333*(1+HLOOKUP(MID(D2333,2,2),$M$9:$AF$15,MATCH(RIGHT(D2333,2),$M$9:$M$15,0),0))^($H2333-IND_SavePot!$H2333)</f>
        <v>1.8489159360311556E-3</v>
      </c>
      <c r="J2333" s="13">
        <f t="shared" si="131"/>
        <v>1.8489159360311556E-3</v>
      </c>
      <c r="K2333" s="2">
        <v>0</v>
      </c>
    </row>
    <row r="2334" spans="3:11">
      <c r="C2334" s="11" t="str">
        <f>IND_SavePot!C2334</f>
        <v>INDGDEFFTF-88</v>
      </c>
      <c r="D2334" s="11" t="str">
        <f>IND_SavePot!D2334</f>
        <v>IGDTF</v>
      </c>
      <c r="E2334" s="10" t="str">
        <f t="shared" si="130"/>
        <v>IGDTF</v>
      </c>
      <c r="F2334" s="10" t="s">
        <v>10</v>
      </c>
      <c r="G2334" s="10" t="s">
        <v>11</v>
      </c>
      <c r="H2334" s="10">
        <f t="shared" si="132"/>
        <v>2050</v>
      </c>
      <c r="I2334" s="13">
        <f>IND_SavePot!I2334*(1+HLOOKUP(MID(D2334,2,2),$M$9:$AF$15,MATCH(RIGHT(D2334,2),$M$9:$M$15,0),0))^($H2334-IND_SavePot!$H2334)</f>
        <v>0</v>
      </c>
      <c r="J2334" s="13">
        <f t="shared" si="131"/>
        <v>0</v>
      </c>
      <c r="K2334" s="2">
        <v>0</v>
      </c>
    </row>
    <row r="2335" spans="3:11">
      <c r="C2335" s="11" t="str">
        <f>IND_SavePot!C2335</f>
        <v>INDGDEFFPH-89</v>
      </c>
      <c r="D2335" s="11" t="str">
        <f>IND_SavePot!D2335</f>
        <v>IGDPH</v>
      </c>
      <c r="E2335" s="10" t="str">
        <f t="shared" si="130"/>
        <v>IGDPH</v>
      </c>
      <c r="F2335" s="10" t="s">
        <v>10</v>
      </c>
      <c r="G2335" s="10" t="s">
        <v>11</v>
      </c>
      <c r="H2335" s="10">
        <f t="shared" si="132"/>
        <v>2050</v>
      </c>
      <c r="I2335" s="13">
        <f>IND_SavePot!I2335*(1+HLOOKUP(MID(D2335,2,2),$M$9:$AF$15,MATCH(RIGHT(D2335,2),$M$9:$M$15,0),0))^($H2335-IND_SavePot!$H2335)</f>
        <v>4.5351313221499894E-3</v>
      </c>
      <c r="J2335" s="13">
        <f t="shared" si="131"/>
        <v>4.5351313221499894E-3</v>
      </c>
      <c r="K2335" s="2">
        <v>1</v>
      </c>
    </row>
    <row r="2336" spans="3:11">
      <c r="C2336" s="11" t="str">
        <f>IND_SavePot!C2336</f>
        <v>INDGDEFFPH-89</v>
      </c>
      <c r="D2336" s="11" t="str">
        <f>IND_SavePot!D2336</f>
        <v>IGDPH</v>
      </c>
      <c r="E2336" s="10" t="str">
        <f t="shared" si="130"/>
        <v>IGDPH</v>
      </c>
      <c r="F2336" s="10" t="s">
        <v>10</v>
      </c>
      <c r="G2336" s="10" t="s">
        <v>11</v>
      </c>
      <c r="H2336" s="10">
        <f t="shared" si="132"/>
        <v>2050</v>
      </c>
      <c r="I2336" s="13">
        <f>IND_SavePot!I2336*(1+HLOOKUP(MID(D2336,2,2),$M$9:$AF$15,MATCH(RIGHT(D2336,2),$M$9:$M$15,0),0))^($H2336-IND_SavePot!$H2336)</f>
        <v>4.5351313221499894E-3</v>
      </c>
      <c r="J2336" s="13">
        <f t="shared" si="131"/>
        <v>4.5351313221499894E-3</v>
      </c>
      <c r="K2336" s="2">
        <v>6</v>
      </c>
    </row>
    <row r="2337" spans="3:11">
      <c r="C2337" s="11" t="str">
        <f>IND_SavePot!C2337</f>
        <v>INDGDEFFSH-89</v>
      </c>
      <c r="D2337" s="11" t="str">
        <f>IND_SavePot!D2337</f>
        <v>IGDSH</v>
      </c>
      <c r="E2337" s="10" t="str">
        <f t="shared" si="130"/>
        <v>IGDSH</v>
      </c>
      <c r="F2337" s="10" t="s">
        <v>10</v>
      </c>
      <c r="G2337" s="10" t="s">
        <v>11</v>
      </c>
      <c r="H2337" s="10">
        <f t="shared" si="132"/>
        <v>2050</v>
      </c>
      <c r="I2337" s="13">
        <f>IND_SavePot!I2337*(1+HLOOKUP(MID(D2337,2,2),$M$9:$AF$15,MATCH(RIGHT(D2337,2),$M$9:$M$15,0),0))^($H2337-IND_SavePot!$H2337)</f>
        <v>8.5991497739395066E-3</v>
      </c>
      <c r="J2337" s="13">
        <f t="shared" si="131"/>
        <v>8.5991497739395066E-3</v>
      </c>
      <c r="K2337" s="2">
        <v>0</v>
      </c>
    </row>
    <row r="2338" spans="3:11">
      <c r="C2338" s="11" t="str">
        <f>IND_SavePot!C2338</f>
        <v>INDGDEFFLA-89</v>
      </c>
      <c r="D2338" s="11" t="str">
        <f>IND_SavePot!D2338</f>
        <v>IGDLA</v>
      </c>
      <c r="E2338" s="10" t="str">
        <f t="shared" si="130"/>
        <v>IGDLA</v>
      </c>
      <c r="F2338" s="10" t="s">
        <v>10</v>
      </c>
      <c r="G2338" s="10" t="s">
        <v>11</v>
      </c>
      <c r="H2338" s="10">
        <f t="shared" si="132"/>
        <v>2050</v>
      </c>
      <c r="I2338" s="13">
        <f>IND_SavePot!I2338*(1+HLOOKUP(MID(D2338,2,2),$M$9:$AF$15,MATCH(RIGHT(D2338,2),$M$9:$M$15,0),0))^($H2338-IND_SavePot!$H2338)</f>
        <v>7.4818215346077804E-3</v>
      </c>
      <c r="J2338" s="13">
        <f t="shared" si="131"/>
        <v>7.4818215346077804E-3</v>
      </c>
      <c r="K2338" s="2">
        <v>0</v>
      </c>
    </row>
    <row r="2339" spans="3:11">
      <c r="C2339" s="11" t="str">
        <f>IND_SavePot!C2339</f>
        <v>INDGDEFFEM-89</v>
      </c>
      <c r="D2339" s="11" t="str">
        <f>IND_SavePot!D2339</f>
        <v>IGDEM</v>
      </c>
      <c r="E2339" s="10" t="str">
        <f t="shared" si="130"/>
        <v>IGDEM</v>
      </c>
      <c r="F2339" s="10" t="s">
        <v>10</v>
      </c>
      <c r="G2339" s="10" t="s">
        <v>11</v>
      </c>
      <c r="H2339" s="10">
        <f t="shared" si="132"/>
        <v>2050</v>
      </c>
      <c r="I2339" s="13">
        <f>IND_SavePot!I2339*(1+HLOOKUP(MID(D2339,2,2),$M$9:$AF$15,MATCH(RIGHT(D2339,2),$M$9:$M$15,0),0))^($H2339-IND_SavePot!$H2339)</f>
        <v>1.8489159360311556E-3</v>
      </c>
      <c r="J2339" s="13">
        <f t="shared" si="131"/>
        <v>1.8489159360311556E-3</v>
      </c>
      <c r="K2339" s="2">
        <v>0</v>
      </c>
    </row>
    <row r="2340" spans="3:11">
      <c r="C2340" s="11" t="str">
        <f>IND_SavePot!C2340</f>
        <v>INDGDEFFTF-89</v>
      </c>
      <c r="D2340" s="11" t="str">
        <f>IND_SavePot!D2340</f>
        <v>IGDTF</v>
      </c>
      <c r="E2340" s="10" t="str">
        <f t="shared" si="130"/>
        <v>IGDTF</v>
      </c>
      <c r="F2340" s="10" t="s">
        <v>10</v>
      </c>
      <c r="G2340" s="10" t="s">
        <v>11</v>
      </c>
      <c r="H2340" s="10">
        <f t="shared" si="132"/>
        <v>2050</v>
      </c>
      <c r="I2340" s="13">
        <f>IND_SavePot!I2340*(1+HLOOKUP(MID(D2340,2,2),$M$9:$AF$15,MATCH(RIGHT(D2340,2),$M$9:$M$15,0),0))^($H2340-IND_SavePot!$H2340)</f>
        <v>0</v>
      </c>
      <c r="J2340" s="13">
        <f t="shared" si="131"/>
        <v>0</v>
      </c>
      <c r="K2340" s="2">
        <v>0</v>
      </c>
    </row>
    <row r="2341" spans="3:11">
      <c r="C2341" s="11" t="str">
        <f>IND_SavePot!C2341</f>
        <v>INDGDEFFPH-90</v>
      </c>
      <c r="D2341" s="11" t="str">
        <f>IND_SavePot!D2341</f>
        <v>IGDPH</v>
      </c>
      <c r="E2341" s="10" t="str">
        <f t="shared" si="130"/>
        <v>IGDPH</v>
      </c>
      <c r="F2341" s="10" t="s">
        <v>10</v>
      </c>
      <c r="G2341" s="10" t="s">
        <v>11</v>
      </c>
      <c r="H2341" s="10">
        <f t="shared" si="132"/>
        <v>2050</v>
      </c>
      <c r="I2341" s="13">
        <f>IND_SavePot!I2341*(1+HLOOKUP(MID(D2341,2,2),$M$9:$AF$15,MATCH(RIGHT(D2341,2),$M$9:$M$15,0),0))^($H2341-IND_SavePot!$H2341)</f>
        <v>4.5351313221499894E-3</v>
      </c>
      <c r="J2341" s="13">
        <f t="shared" si="131"/>
        <v>4.5351313221499894E-3</v>
      </c>
      <c r="K2341" s="2">
        <v>1</v>
      </c>
    </row>
    <row r="2342" spans="3:11">
      <c r="C2342" s="11" t="str">
        <f>IND_SavePot!C2342</f>
        <v>INDGDEFFPH-90</v>
      </c>
      <c r="D2342" s="11" t="str">
        <f>IND_SavePot!D2342</f>
        <v>IGDPH</v>
      </c>
      <c r="E2342" s="10" t="str">
        <f t="shared" si="130"/>
        <v>IGDPH</v>
      </c>
      <c r="F2342" s="10" t="s">
        <v>10</v>
      </c>
      <c r="G2342" s="10" t="s">
        <v>11</v>
      </c>
      <c r="H2342" s="10">
        <f t="shared" si="132"/>
        <v>2050</v>
      </c>
      <c r="I2342" s="13">
        <f>IND_SavePot!I2342*(1+HLOOKUP(MID(D2342,2,2),$M$9:$AF$15,MATCH(RIGHT(D2342,2),$M$9:$M$15,0),0))^($H2342-IND_SavePot!$H2342)</f>
        <v>4.5351313221499894E-3</v>
      </c>
      <c r="J2342" s="13">
        <f t="shared" si="131"/>
        <v>4.5351313221499894E-3</v>
      </c>
      <c r="K2342" s="2">
        <v>6</v>
      </c>
    </row>
    <row r="2343" spans="3:11">
      <c r="C2343" s="11" t="str">
        <f>IND_SavePot!C2343</f>
        <v>INDGDEFFSH-90</v>
      </c>
      <c r="D2343" s="11" t="str">
        <f>IND_SavePot!D2343</f>
        <v>IGDSH</v>
      </c>
      <c r="E2343" s="10" t="str">
        <f t="shared" si="130"/>
        <v>IGDSH</v>
      </c>
      <c r="F2343" s="10" t="s">
        <v>10</v>
      </c>
      <c r="G2343" s="10" t="s">
        <v>11</v>
      </c>
      <c r="H2343" s="10">
        <f t="shared" si="132"/>
        <v>2050</v>
      </c>
      <c r="I2343" s="13">
        <f>IND_SavePot!I2343*(1+HLOOKUP(MID(D2343,2,2),$M$9:$AF$15,MATCH(RIGHT(D2343,2),$M$9:$M$15,0),0))^($H2343-IND_SavePot!$H2343)</f>
        <v>8.5991497739393991E-3</v>
      </c>
      <c r="J2343" s="13">
        <f t="shared" si="131"/>
        <v>8.5991497739393991E-3</v>
      </c>
      <c r="K2343" s="2">
        <v>0</v>
      </c>
    </row>
    <row r="2344" spans="3:11">
      <c r="C2344" s="11" t="str">
        <f>IND_SavePot!C2344</f>
        <v>INDGDEFFLA-90</v>
      </c>
      <c r="D2344" s="11" t="str">
        <f>IND_SavePot!D2344</f>
        <v>IGDLA</v>
      </c>
      <c r="E2344" s="10" t="str">
        <f t="shared" si="130"/>
        <v>IGDLA</v>
      </c>
      <c r="F2344" s="10" t="s">
        <v>10</v>
      </c>
      <c r="G2344" s="10" t="s">
        <v>11</v>
      </c>
      <c r="H2344" s="10">
        <f t="shared" si="132"/>
        <v>2050</v>
      </c>
      <c r="I2344" s="13">
        <f>IND_SavePot!I2344*(1+HLOOKUP(MID(D2344,2,2),$M$9:$AF$15,MATCH(RIGHT(D2344,2),$M$9:$M$15,0),0))^($H2344-IND_SavePot!$H2344)</f>
        <v>7.4818215346080181E-3</v>
      </c>
      <c r="J2344" s="13">
        <f t="shared" si="131"/>
        <v>7.4818215346080181E-3</v>
      </c>
      <c r="K2344" s="2">
        <v>0</v>
      </c>
    </row>
    <row r="2345" spans="3:11">
      <c r="C2345" s="11" t="str">
        <f>IND_SavePot!C2345</f>
        <v>INDGDEFFEM-90</v>
      </c>
      <c r="D2345" s="11" t="str">
        <f>IND_SavePot!D2345</f>
        <v>IGDEM</v>
      </c>
      <c r="E2345" s="10" t="str">
        <f t="shared" si="130"/>
        <v>IGDEM</v>
      </c>
      <c r="F2345" s="10" t="s">
        <v>10</v>
      </c>
      <c r="G2345" s="10" t="s">
        <v>11</v>
      </c>
      <c r="H2345" s="10">
        <f t="shared" si="132"/>
        <v>2050</v>
      </c>
      <c r="I2345" s="13">
        <f>IND_SavePot!I2345*(1+HLOOKUP(MID(D2345,2,2),$M$9:$AF$15,MATCH(RIGHT(D2345,2),$M$9:$M$15,0),0))^($H2345-IND_SavePot!$H2345)</f>
        <v>1.8489159360311556E-3</v>
      </c>
      <c r="J2345" s="13">
        <f t="shared" si="131"/>
        <v>1.8489159360311556E-3</v>
      </c>
      <c r="K2345" s="2">
        <v>0</v>
      </c>
    </row>
    <row r="2346" spans="3:11">
      <c r="C2346" s="11" t="str">
        <f>IND_SavePot!C2346</f>
        <v>INDGDEFFTF-90</v>
      </c>
      <c r="D2346" s="11" t="str">
        <f>IND_SavePot!D2346</f>
        <v>IGDTF</v>
      </c>
      <c r="E2346" s="10" t="str">
        <f t="shared" si="130"/>
        <v>IGDTF</v>
      </c>
      <c r="F2346" s="10" t="s">
        <v>10</v>
      </c>
      <c r="G2346" s="10" t="s">
        <v>11</v>
      </c>
      <c r="H2346" s="10">
        <f t="shared" si="132"/>
        <v>2050</v>
      </c>
      <c r="I2346" s="13">
        <f>IND_SavePot!I2346*(1+HLOOKUP(MID(D2346,2,2),$M$9:$AF$15,MATCH(RIGHT(D2346,2),$M$9:$M$15,0),0))^($H2346-IND_SavePot!$H2346)</f>
        <v>0</v>
      </c>
      <c r="J2346" s="13">
        <f t="shared" si="131"/>
        <v>0</v>
      </c>
      <c r="K2346" s="2">
        <v>0</v>
      </c>
    </row>
    <row r="2347" spans="3:11">
      <c r="C2347" s="11" t="str">
        <f>IND_SavePot!C2347</f>
        <v>INDGDEFFPH-91</v>
      </c>
      <c r="D2347" s="11" t="str">
        <f>IND_SavePot!D2347</f>
        <v>IGDPH</v>
      </c>
      <c r="E2347" s="10" t="str">
        <f t="shared" si="130"/>
        <v>IGDPH</v>
      </c>
      <c r="F2347" s="10" t="s">
        <v>10</v>
      </c>
      <c r="G2347" s="10" t="s">
        <v>11</v>
      </c>
      <c r="H2347" s="10">
        <f t="shared" si="132"/>
        <v>2050</v>
      </c>
      <c r="I2347" s="13">
        <f>IND_SavePot!I2347*(1+HLOOKUP(MID(D2347,2,2),$M$9:$AF$15,MATCH(RIGHT(D2347,2),$M$9:$M$15,0),0))^($H2347-IND_SavePot!$H2347)</f>
        <v>4.5351313221499894E-3</v>
      </c>
      <c r="J2347" s="13">
        <f t="shared" si="131"/>
        <v>4.5351313221499894E-3</v>
      </c>
      <c r="K2347" s="2">
        <v>1</v>
      </c>
    </row>
    <row r="2348" spans="3:11">
      <c r="C2348" s="11" t="str">
        <f>IND_SavePot!C2348</f>
        <v>INDGDEFFPH-91</v>
      </c>
      <c r="D2348" s="11" t="str">
        <f>IND_SavePot!D2348</f>
        <v>IGDPH</v>
      </c>
      <c r="E2348" s="10" t="str">
        <f t="shared" si="130"/>
        <v>IGDPH</v>
      </c>
      <c r="F2348" s="10" t="s">
        <v>10</v>
      </c>
      <c r="G2348" s="10" t="s">
        <v>11</v>
      </c>
      <c r="H2348" s="10">
        <f t="shared" si="132"/>
        <v>2050</v>
      </c>
      <c r="I2348" s="13">
        <f>IND_SavePot!I2348*(1+HLOOKUP(MID(D2348,2,2),$M$9:$AF$15,MATCH(RIGHT(D2348,2),$M$9:$M$15,0),0))^($H2348-IND_SavePot!$H2348)</f>
        <v>4.5351313221499894E-3</v>
      </c>
      <c r="J2348" s="13">
        <f t="shared" si="131"/>
        <v>4.5351313221499894E-3</v>
      </c>
      <c r="K2348" s="2">
        <v>6</v>
      </c>
    </row>
    <row r="2349" spans="3:11">
      <c r="C2349" s="11" t="str">
        <f>IND_SavePot!C2349</f>
        <v>INDGDEFFSH-91</v>
      </c>
      <c r="D2349" s="11" t="str">
        <f>IND_SavePot!D2349</f>
        <v>IGDSH</v>
      </c>
      <c r="E2349" s="10" t="str">
        <f t="shared" si="130"/>
        <v>IGDSH</v>
      </c>
      <c r="F2349" s="10" t="s">
        <v>10</v>
      </c>
      <c r="G2349" s="10" t="s">
        <v>11</v>
      </c>
      <c r="H2349" s="10">
        <f t="shared" si="132"/>
        <v>2050</v>
      </c>
      <c r="I2349" s="13">
        <f>IND_SavePot!I2349*(1+HLOOKUP(MID(D2349,2,2),$M$9:$AF$15,MATCH(RIGHT(D2349,2),$M$9:$M$15,0),0))^($H2349-IND_SavePot!$H2349)</f>
        <v>8.5991497739395066E-3</v>
      </c>
      <c r="J2349" s="13">
        <f t="shared" si="131"/>
        <v>8.5991497739395066E-3</v>
      </c>
      <c r="K2349" s="2">
        <v>0</v>
      </c>
    </row>
    <row r="2350" spans="3:11">
      <c r="C2350" s="11" t="str">
        <f>IND_SavePot!C2350</f>
        <v>INDGDEFFLA-91</v>
      </c>
      <c r="D2350" s="11" t="str">
        <f>IND_SavePot!D2350</f>
        <v>IGDLA</v>
      </c>
      <c r="E2350" s="10" t="str">
        <f t="shared" si="130"/>
        <v>IGDLA</v>
      </c>
      <c r="F2350" s="10" t="s">
        <v>10</v>
      </c>
      <c r="G2350" s="10" t="s">
        <v>11</v>
      </c>
      <c r="H2350" s="10">
        <f t="shared" si="132"/>
        <v>2050</v>
      </c>
      <c r="I2350" s="13">
        <f>IND_SavePot!I2350*(1+HLOOKUP(MID(D2350,2,2),$M$9:$AF$15,MATCH(RIGHT(D2350,2),$M$9:$M$15,0),0))^($H2350-IND_SavePot!$H2350)</f>
        <v>7.4818215346077804E-3</v>
      </c>
      <c r="J2350" s="13">
        <f t="shared" si="131"/>
        <v>7.4818215346077804E-3</v>
      </c>
      <c r="K2350" s="2">
        <v>0</v>
      </c>
    </row>
    <row r="2351" spans="3:11">
      <c r="C2351" s="11" t="str">
        <f>IND_SavePot!C2351</f>
        <v>INDGDEFFEM-91</v>
      </c>
      <c r="D2351" s="11" t="str">
        <f>IND_SavePot!D2351</f>
        <v>IGDEM</v>
      </c>
      <c r="E2351" s="10" t="str">
        <f t="shared" si="130"/>
        <v>IGDEM</v>
      </c>
      <c r="F2351" s="10" t="s">
        <v>10</v>
      </c>
      <c r="G2351" s="10" t="s">
        <v>11</v>
      </c>
      <c r="H2351" s="10">
        <f t="shared" si="132"/>
        <v>2050</v>
      </c>
      <c r="I2351" s="13">
        <f>IND_SavePot!I2351*(1+HLOOKUP(MID(D2351,2,2),$M$9:$AF$15,MATCH(RIGHT(D2351,2),$M$9:$M$15,0),0))^($H2351-IND_SavePot!$H2351)</f>
        <v>1.8489159360311556E-3</v>
      </c>
      <c r="J2351" s="13">
        <f t="shared" si="131"/>
        <v>1.8489159360311556E-3</v>
      </c>
      <c r="K2351" s="2">
        <v>0</v>
      </c>
    </row>
    <row r="2352" spans="3:11">
      <c r="C2352" s="11" t="str">
        <f>IND_SavePot!C2352</f>
        <v>INDGDEFFTF-91</v>
      </c>
      <c r="D2352" s="11" t="str">
        <f>IND_SavePot!D2352</f>
        <v>IGDTF</v>
      </c>
      <c r="E2352" s="10" t="str">
        <f t="shared" si="130"/>
        <v>IGDTF</v>
      </c>
      <c r="F2352" s="10" t="s">
        <v>10</v>
      </c>
      <c r="G2352" s="10" t="s">
        <v>11</v>
      </c>
      <c r="H2352" s="10">
        <f t="shared" si="132"/>
        <v>2050</v>
      </c>
      <c r="I2352" s="13">
        <f>IND_SavePot!I2352*(1+HLOOKUP(MID(D2352,2,2),$M$9:$AF$15,MATCH(RIGHT(D2352,2),$M$9:$M$15,0),0))^($H2352-IND_SavePot!$H2352)</f>
        <v>0</v>
      </c>
      <c r="J2352" s="13">
        <f t="shared" si="131"/>
        <v>0</v>
      </c>
      <c r="K2352" s="2">
        <v>0</v>
      </c>
    </row>
    <row r="2353" spans="3:11">
      <c r="C2353" s="11" t="str">
        <f>IND_SavePot!C2353</f>
        <v>INDGDEFFPH-92</v>
      </c>
      <c r="D2353" s="11" t="str">
        <f>IND_SavePot!D2353</f>
        <v>IGDPH</v>
      </c>
      <c r="E2353" s="10" t="str">
        <f t="shared" si="130"/>
        <v>IGDPH</v>
      </c>
      <c r="F2353" s="10" t="s">
        <v>10</v>
      </c>
      <c r="G2353" s="10" t="s">
        <v>11</v>
      </c>
      <c r="H2353" s="10">
        <f t="shared" si="132"/>
        <v>2050</v>
      </c>
      <c r="I2353" s="13">
        <f>IND_SavePot!I2353*(1+HLOOKUP(MID(D2353,2,2),$M$9:$AF$15,MATCH(RIGHT(D2353,2),$M$9:$M$15,0),0))^($H2353-IND_SavePot!$H2353)</f>
        <v>4.5351313221499894E-3</v>
      </c>
      <c r="J2353" s="13">
        <f t="shared" si="131"/>
        <v>4.5351313221499894E-3</v>
      </c>
      <c r="K2353" s="2">
        <v>1</v>
      </c>
    </row>
    <row r="2354" spans="3:11">
      <c r="C2354" s="11" t="str">
        <f>IND_SavePot!C2354</f>
        <v>INDGDEFFPH-92</v>
      </c>
      <c r="D2354" s="11" t="str">
        <f>IND_SavePot!D2354</f>
        <v>IGDPH</v>
      </c>
      <c r="E2354" s="10" t="str">
        <f t="shared" si="130"/>
        <v>IGDPH</v>
      </c>
      <c r="F2354" s="10" t="s">
        <v>10</v>
      </c>
      <c r="G2354" s="10" t="s">
        <v>11</v>
      </c>
      <c r="H2354" s="10">
        <f t="shared" si="132"/>
        <v>2050</v>
      </c>
      <c r="I2354" s="13">
        <f>IND_SavePot!I2354*(1+HLOOKUP(MID(D2354,2,2),$M$9:$AF$15,MATCH(RIGHT(D2354,2),$M$9:$M$15,0),0))^($H2354-IND_SavePot!$H2354)</f>
        <v>4.5351313221499894E-3</v>
      </c>
      <c r="J2354" s="13">
        <f t="shared" si="131"/>
        <v>4.5351313221499894E-3</v>
      </c>
      <c r="K2354" s="2">
        <v>6</v>
      </c>
    </row>
    <row r="2355" spans="3:11">
      <c r="C2355" s="11" t="str">
        <f>IND_SavePot!C2355</f>
        <v>INDGDEFFSH-92</v>
      </c>
      <c r="D2355" s="11" t="str">
        <f>IND_SavePot!D2355</f>
        <v>IGDSH</v>
      </c>
      <c r="E2355" s="10" t="str">
        <f t="shared" si="130"/>
        <v>IGDSH</v>
      </c>
      <c r="F2355" s="10" t="s">
        <v>10</v>
      </c>
      <c r="G2355" s="10" t="s">
        <v>11</v>
      </c>
      <c r="H2355" s="10">
        <f t="shared" si="132"/>
        <v>2050</v>
      </c>
      <c r="I2355" s="13">
        <f>IND_SavePot!I2355*(1+HLOOKUP(MID(D2355,2,2),$M$9:$AF$15,MATCH(RIGHT(D2355,2),$M$9:$M$15,0),0))^($H2355-IND_SavePot!$H2355)</f>
        <v>8.5991497739393991E-3</v>
      </c>
      <c r="J2355" s="13">
        <f t="shared" si="131"/>
        <v>8.5991497739393991E-3</v>
      </c>
      <c r="K2355" s="2">
        <v>0</v>
      </c>
    </row>
    <row r="2356" spans="3:11">
      <c r="C2356" s="11" t="str">
        <f>IND_SavePot!C2356</f>
        <v>INDGDEFFLA-92</v>
      </c>
      <c r="D2356" s="11" t="str">
        <f>IND_SavePot!D2356</f>
        <v>IGDLA</v>
      </c>
      <c r="E2356" s="10" t="str">
        <f t="shared" si="130"/>
        <v>IGDLA</v>
      </c>
      <c r="F2356" s="10" t="s">
        <v>10</v>
      </c>
      <c r="G2356" s="10" t="s">
        <v>11</v>
      </c>
      <c r="H2356" s="10">
        <f t="shared" si="132"/>
        <v>2050</v>
      </c>
      <c r="I2356" s="13">
        <f>IND_SavePot!I2356*(1+HLOOKUP(MID(D2356,2,2),$M$9:$AF$15,MATCH(RIGHT(D2356,2),$M$9:$M$15,0),0))^($H2356-IND_SavePot!$H2356)</f>
        <v>7.4818215346077804E-3</v>
      </c>
      <c r="J2356" s="13">
        <f t="shared" si="131"/>
        <v>7.4818215346077804E-3</v>
      </c>
      <c r="K2356" s="2">
        <v>0</v>
      </c>
    </row>
    <row r="2357" spans="3:11">
      <c r="C2357" s="11" t="str">
        <f>IND_SavePot!C2357</f>
        <v>INDGDEFFEM-92</v>
      </c>
      <c r="D2357" s="11" t="str">
        <f>IND_SavePot!D2357</f>
        <v>IGDEM</v>
      </c>
      <c r="E2357" s="10" t="str">
        <f t="shared" si="130"/>
        <v>IGDEM</v>
      </c>
      <c r="F2357" s="10" t="s">
        <v>10</v>
      </c>
      <c r="G2357" s="10" t="s">
        <v>11</v>
      </c>
      <c r="H2357" s="10">
        <f t="shared" si="132"/>
        <v>2050</v>
      </c>
      <c r="I2357" s="13">
        <f>IND_SavePot!I2357*(1+HLOOKUP(MID(D2357,2,2),$M$9:$AF$15,MATCH(RIGHT(D2357,2),$M$9:$M$15,0),0))^($H2357-IND_SavePot!$H2357)</f>
        <v>1.8489159360311556E-3</v>
      </c>
      <c r="J2357" s="13">
        <f t="shared" si="131"/>
        <v>1.8489159360311556E-3</v>
      </c>
      <c r="K2357" s="2">
        <v>0</v>
      </c>
    </row>
    <row r="2358" spans="3:11">
      <c r="C2358" s="11" t="str">
        <f>IND_SavePot!C2358</f>
        <v>INDGDEFFTF-92</v>
      </c>
      <c r="D2358" s="11" t="str">
        <f>IND_SavePot!D2358</f>
        <v>IGDTF</v>
      </c>
      <c r="E2358" s="10" t="str">
        <f t="shared" si="130"/>
        <v>IGDTF</v>
      </c>
      <c r="F2358" s="10" t="s">
        <v>10</v>
      </c>
      <c r="G2358" s="10" t="s">
        <v>11</v>
      </c>
      <c r="H2358" s="10">
        <f t="shared" si="132"/>
        <v>2050</v>
      </c>
      <c r="I2358" s="13">
        <f>IND_SavePot!I2358*(1+HLOOKUP(MID(D2358,2,2),$M$9:$AF$15,MATCH(RIGHT(D2358,2),$M$9:$M$15,0),0))^($H2358-IND_SavePot!$H2358)</f>
        <v>0</v>
      </c>
      <c r="J2358" s="13">
        <f t="shared" si="131"/>
        <v>0</v>
      </c>
      <c r="K2358" s="2">
        <v>0</v>
      </c>
    </row>
    <row r="2359" spans="3:11">
      <c r="C2359" s="11" t="str">
        <f>IND_SavePot!C2359</f>
        <v>INDGDEFFPH-93</v>
      </c>
      <c r="D2359" s="11" t="str">
        <f>IND_SavePot!D2359</f>
        <v>IGDPH</v>
      </c>
      <c r="E2359" s="10" t="str">
        <f t="shared" si="130"/>
        <v>IGDPH</v>
      </c>
      <c r="F2359" s="10" t="s">
        <v>10</v>
      </c>
      <c r="G2359" s="10" t="s">
        <v>11</v>
      </c>
      <c r="H2359" s="10">
        <f t="shared" si="132"/>
        <v>2050</v>
      </c>
      <c r="I2359" s="13">
        <f>IND_SavePot!I2359*(1+HLOOKUP(MID(D2359,2,2),$M$9:$AF$15,MATCH(RIGHT(D2359,2),$M$9:$M$15,0),0))^($H2359-IND_SavePot!$H2359)</f>
        <v>4.535131322150051E-3</v>
      </c>
      <c r="J2359" s="13">
        <f t="shared" si="131"/>
        <v>4.535131322150051E-3</v>
      </c>
      <c r="K2359" s="2">
        <v>1</v>
      </c>
    </row>
    <row r="2360" spans="3:11">
      <c r="C2360" s="11" t="str">
        <f>IND_SavePot!C2360</f>
        <v>INDGDEFFPH-93</v>
      </c>
      <c r="D2360" s="11" t="str">
        <f>IND_SavePot!D2360</f>
        <v>IGDPH</v>
      </c>
      <c r="E2360" s="10" t="str">
        <f t="shared" si="130"/>
        <v>IGDPH</v>
      </c>
      <c r="F2360" s="10" t="s">
        <v>10</v>
      </c>
      <c r="G2360" s="10" t="s">
        <v>11</v>
      </c>
      <c r="H2360" s="10">
        <f t="shared" si="132"/>
        <v>2050</v>
      </c>
      <c r="I2360" s="13">
        <f>IND_SavePot!I2360*(1+HLOOKUP(MID(D2360,2,2),$M$9:$AF$15,MATCH(RIGHT(D2360,2),$M$9:$M$15,0),0))^($H2360-IND_SavePot!$H2360)</f>
        <v>4.535131322150051E-3</v>
      </c>
      <c r="J2360" s="13">
        <f t="shared" si="131"/>
        <v>4.535131322150051E-3</v>
      </c>
      <c r="K2360" s="2">
        <v>6</v>
      </c>
    </row>
    <row r="2361" spans="3:11">
      <c r="C2361" s="11" t="str">
        <f>IND_SavePot!C2361</f>
        <v>INDGDEFFSH-93</v>
      </c>
      <c r="D2361" s="11" t="str">
        <f>IND_SavePot!D2361</f>
        <v>IGDSH</v>
      </c>
      <c r="E2361" s="10" t="str">
        <f t="shared" si="130"/>
        <v>IGDSH</v>
      </c>
      <c r="F2361" s="10" t="s">
        <v>10</v>
      </c>
      <c r="G2361" s="10" t="s">
        <v>11</v>
      </c>
      <c r="H2361" s="10">
        <f t="shared" si="132"/>
        <v>2050</v>
      </c>
      <c r="I2361" s="13">
        <f>IND_SavePot!I2361*(1+HLOOKUP(MID(D2361,2,2),$M$9:$AF$15,MATCH(RIGHT(D2361,2),$M$9:$M$15,0),0))^($H2361-IND_SavePot!$H2361)</f>
        <v>8.5991497739396176E-3</v>
      </c>
      <c r="J2361" s="13">
        <f t="shared" si="131"/>
        <v>8.5991497739396176E-3</v>
      </c>
      <c r="K2361" s="2">
        <v>0</v>
      </c>
    </row>
    <row r="2362" spans="3:11">
      <c r="C2362" s="11" t="str">
        <f>IND_SavePot!C2362</f>
        <v>INDGDEFFLA-93</v>
      </c>
      <c r="D2362" s="11" t="str">
        <f>IND_SavePot!D2362</f>
        <v>IGDLA</v>
      </c>
      <c r="E2362" s="10" t="str">
        <f t="shared" si="130"/>
        <v>IGDLA</v>
      </c>
      <c r="F2362" s="10" t="s">
        <v>10</v>
      </c>
      <c r="G2362" s="10" t="s">
        <v>11</v>
      </c>
      <c r="H2362" s="10">
        <f t="shared" si="132"/>
        <v>2050</v>
      </c>
      <c r="I2362" s="13">
        <f>IND_SavePot!I2362*(1+HLOOKUP(MID(D2362,2,2),$M$9:$AF$15,MATCH(RIGHT(D2362,2),$M$9:$M$15,0),0))^($H2362-IND_SavePot!$H2362)</f>
        <v>7.4818215346077804E-3</v>
      </c>
      <c r="J2362" s="13">
        <f t="shared" si="131"/>
        <v>7.4818215346077804E-3</v>
      </c>
      <c r="K2362" s="2">
        <v>0</v>
      </c>
    </row>
    <row r="2363" spans="3:11">
      <c r="C2363" s="11" t="str">
        <f>IND_SavePot!C2363</f>
        <v>INDGDEFFEM-93</v>
      </c>
      <c r="D2363" s="11" t="str">
        <f>IND_SavePot!D2363</f>
        <v>IGDEM</v>
      </c>
      <c r="E2363" s="10" t="str">
        <f t="shared" si="130"/>
        <v>IGDEM</v>
      </c>
      <c r="F2363" s="10" t="s">
        <v>10</v>
      </c>
      <c r="G2363" s="10" t="s">
        <v>11</v>
      </c>
      <c r="H2363" s="10">
        <f t="shared" si="132"/>
        <v>2050</v>
      </c>
      <c r="I2363" s="13">
        <f>IND_SavePot!I2363*(1+HLOOKUP(MID(D2363,2,2),$M$9:$AF$15,MATCH(RIGHT(D2363,2),$M$9:$M$15,0),0))^($H2363-IND_SavePot!$H2363)</f>
        <v>1.8489159360311556E-3</v>
      </c>
      <c r="J2363" s="13">
        <f t="shared" si="131"/>
        <v>1.8489159360311556E-3</v>
      </c>
      <c r="K2363" s="2">
        <v>0</v>
      </c>
    </row>
    <row r="2364" spans="3:11">
      <c r="C2364" s="11" t="str">
        <f>IND_SavePot!C2364</f>
        <v>INDGDEFFTF-93</v>
      </c>
      <c r="D2364" s="11" t="str">
        <f>IND_SavePot!D2364</f>
        <v>IGDTF</v>
      </c>
      <c r="E2364" s="10" t="str">
        <f t="shared" si="130"/>
        <v>IGDTF</v>
      </c>
      <c r="F2364" s="10" t="s">
        <v>10</v>
      </c>
      <c r="G2364" s="10" t="s">
        <v>11</v>
      </c>
      <c r="H2364" s="10">
        <f t="shared" si="132"/>
        <v>2050</v>
      </c>
      <c r="I2364" s="13">
        <f>IND_SavePot!I2364*(1+HLOOKUP(MID(D2364,2,2),$M$9:$AF$15,MATCH(RIGHT(D2364,2),$M$9:$M$15,0),0))^($H2364-IND_SavePot!$H2364)</f>
        <v>0</v>
      </c>
      <c r="J2364" s="13">
        <f t="shared" si="131"/>
        <v>0</v>
      </c>
      <c r="K2364" s="2">
        <v>0</v>
      </c>
    </row>
    <row r="2365" spans="3:11">
      <c r="C2365" s="11" t="str">
        <f>IND_SavePot!C2365</f>
        <v>INDGDEFFPH-94</v>
      </c>
      <c r="D2365" s="11" t="str">
        <f>IND_SavePot!D2365</f>
        <v>IGDPH</v>
      </c>
      <c r="E2365" s="10" t="str">
        <f t="shared" si="130"/>
        <v>IGDPH</v>
      </c>
      <c r="F2365" s="10" t="s">
        <v>10</v>
      </c>
      <c r="G2365" s="10" t="s">
        <v>11</v>
      </c>
      <c r="H2365" s="10">
        <f t="shared" si="132"/>
        <v>2050</v>
      </c>
      <c r="I2365" s="13">
        <f>IND_SavePot!I2365*(1+HLOOKUP(MID(D2365,2,2),$M$9:$AF$15,MATCH(RIGHT(D2365,2),$M$9:$M$15,0),0))^($H2365-IND_SavePot!$H2365)</f>
        <v>4.5351313221499894E-3</v>
      </c>
      <c r="J2365" s="13">
        <f t="shared" si="131"/>
        <v>4.5351313221499894E-3</v>
      </c>
      <c r="K2365" s="2">
        <v>0</v>
      </c>
    </row>
    <row r="2366" spans="3:11">
      <c r="C2366" s="11" t="str">
        <f>IND_SavePot!C2366</f>
        <v>INDGDEFFPH-94</v>
      </c>
      <c r="D2366" s="11" t="str">
        <f>IND_SavePot!D2366</f>
        <v>IGDPH</v>
      </c>
      <c r="E2366" s="10" t="str">
        <f t="shared" si="130"/>
        <v>IGDPH</v>
      </c>
      <c r="F2366" s="10" t="s">
        <v>10</v>
      </c>
      <c r="G2366" s="10" t="s">
        <v>11</v>
      </c>
      <c r="H2366" s="10">
        <f t="shared" si="132"/>
        <v>2050</v>
      </c>
      <c r="I2366" s="13">
        <f>IND_SavePot!I2366*(1+HLOOKUP(MID(D2366,2,2),$M$9:$AF$15,MATCH(RIGHT(D2366,2),$M$9:$M$15,0),0))^($H2366-IND_SavePot!$H2366)</f>
        <v>4.5351313221499894E-3</v>
      </c>
      <c r="J2366" s="13">
        <f t="shared" si="131"/>
        <v>4.5351313221499894E-3</v>
      </c>
      <c r="K2366" s="2">
        <v>6</v>
      </c>
    </row>
    <row r="2367" spans="3:11">
      <c r="C2367" s="11" t="str">
        <f>IND_SavePot!C2367</f>
        <v>INDGDEFFSH-94</v>
      </c>
      <c r="D2367" s="11" t="str">
        <f>IND_SavePot!D2367</f>
        <v>IGDSH</v>
      </c>
      <c r="E2367" s="10" t="str">
        <f t="shared" si="130"/>
        <v>IGDSH</v>
      </c>
      <c r="F2367" s="10" t="s">
        <v>10</v>
      </c>
      <c r="G2367" s="10" t="s">
        <v>11</v>
      </c>
      <c r="H2367" s="10">
        <f t="shared" si="132"/>
        <v>2050</v>
      </c>
      <c r="I2367" s="13">
        <f>IND_SavePot!I2367*(1+HLOOKUP(MID(D2367,2,2),$M$9:$AF$15,MATCH(RIGHT(D2367,2),$M$9:$M$15,0),0))^($H2367-IND_SavePot!$H2367)</f>
        <v>8.5991497739393991E-3</v>
      </c>
      <c r="J2367" s="13">
        <f t="shared" si="131"/>
        <v>8.5991497739393991E-3</v>
      </c>
      <c r="K2367" s="2">
        <v>0</v>
      </c>
    </row>
    <row r="2368" spans="3:11">
      <c r="C2368" s="11" t="str">
        <f>IND_SavePot!C2368</f>
        <v>INDGDEFFLA-94</v>
      </c>
      <c r="D2368" s="11" t="str">
        <f>IND_SavePot!D2368</f>
        <v>IGDLA</v>
      </c>
      <c r="E2368" s="10" t="str">
        <f t="shared" si="130"/>
        <v>IGDLA</v>
      </c>
      <c r="F2368" s="10" t="s">
        <v>10</v>
      </c>
      <c r="G2368" s="10" t="s">
        <v>11</v>
      </c>
      <c r="H2368" s="10">
        <f t="shared" si="132"/>
        <v>2050</v>
      </c>
      <c r="I2368" s="13">
        <f>IND_SavePot!I2368*(1+HLOOKUP(MID(D2368,2,2),$M$9:$AF$15,MATCH(RIGHT(D2368,2),$M$9:$M$15,0),0))^($H2368-IND_SavePot!$H2368)</f>
        <v>7.4818215346080181E-3</v>
      </c>
      <c r="J2368" s="13">
        <f t="shared" si="131"/>
        <v>7.4818215346080181E-3</v>
      </c>
      <c r="K2368" s="2">
        <v>0</v>
      </c>
    </row>
    <row r="2369" spans="3:11">
      <c r="C2369" s="11" t="str">
        <f>IND_SavePot!C2369</f>
        <v>INDGDEFFEM-94</v>
      </c>
      <c r="D2369" s="11" t="str">
        <f>IND_SavePot!D2369</f>
        <v>IGDEM</v>
      </c>
      <c r="E2369" s="10" t="str">
        <f t="shared" si="130"/>
        <v>IGDEM</v>
      </c>
      <c r="F2369" s="10" t="s">
        <v>10</v>
      </c>
      <c r="G2369" s="10" t="s">
        <v>11</v>
      </c>
      <c r="H2369" s="10">
        <f t="shared" si="132"/>
        <v>2050</v>
      </c>
      <c r="I2369" s="13">
        <f>IND_SavePot!I2369*(1+HLOOKUP(MID(D2369,2,2),$M$9:$AF$15,MATCH(RIGHT(D2369,2),$M$9:$M$15,0),0))^($H2369-IND_SavePot!$H2369)</f>
        <v>1.8489159360311556E-3</v>
      </c>
      <c r="J2369" s="13">
        <f t="shared" si="131"/>
        <v>1.8489159360311556E-3</v>
      </c>
      <c r="K2369" s="2">
        <v>0</v>
      </c>
    </row>
    <row r="2370" spans="3:11">
      <c r="C2370" s="11" t="str">
        <f>IND_SavePot!C2370</f>
        <v>INDGDEFFTF-94</v>
      </c>
      <c r="D2370" s="11" t="str">
        <f>IND_SavePot!D2370</f>
        <v>IGDTF</v>
      </c>
      <c r="E2370" s="10" t="str">
        <f t="shared" si="130"/>
        <v>IGDTF</v>
      </c>
      <c r="F2370" s="10" t="s">
        <v>10</v>
      </c>
      <c r="G2370" s="10" t="s">
        <v>11</v>
      </c>
      <c r="H2370" s="10">
        <f t="shared" si="132"/>
        <v>2050</v>
      </c>
      <c r="I2370" s="13">
        <f>IND_SavePot!I2370*(1+HLOOKUP(MID(D2370,2,2),$M$9:$AF$15,MATCH(RIGHT(D2370,2),$M$9:$M$15,0),0))^($H2370-IND_SavePot!$H2370)</f>
        <v>0</v>
      </c>
      <c r="J2370" s="13">
        <f t="shared" si="131"/>
        <v>0</v>
      </c>
      <c r="K2370" s="2">
        <v>0</v>
      </c>
    </row>
    <row r="2371" spans="3:11">
      <c r="C2371" s="11" t="str">
        <f>IND_SavePot!C2371</f>
        <v>INDGDEFFPH-95</v>
      </c>
      <c r="D2371" s="11" t="str">
        <f>IND_SavePot!D2371</f>
        <v>IGDPH</v>
      </c>
      <c r="E2371" s="10" t="str">
        <f t="shared" si="130"/>
        <v>IGDPH</v>
      </c>
      <c r="F2371" s="10" t="s">
        <v>10</v>
      </c>
      <c r="G2371" s="10" t="s">
        <v>11</v>
      </c>
      <c r="H2371" s="10">
        <f t="shared" si="132"/>
        <v>2050</v>
      </c>
      <c r="I2371" s="13">
        <f>IND_SavePot!I2371*(1+HLOOKUP(MID(D2371,2,2),$M$9:$AF$15,MATCH(RIGHT(D2371,2),$M$9:$M$15,0),0))^($H2371-IND_SavePot!$H2371)</f>
        <v>4.5351313221499894E-3</v>
      </c>
      <c r="J2371" s="13">
        <f t="shared" si="131"/>
        <v>4.5351313221499894E-3</v>
      </c>
      <c r="K2371" s="2">
        <v>0</v>
      </c>
    </row>
    <row r="2372" spans="3:11">
      <c r="C2372" s="11" t="str">
        <f>IND_SavePot!C2372</f>
        <v>INDGDEFFPH-95</v>
      </c>
      <c r="D2372" s="11" t="str">
        <f>IND_SavePot!D2372</f>
        <v>IGDPH</v>
      </c>
      <c r="E2372" s="10" t="str">
        <f t="shared" si="130"/>
        <v>IGDPH</v>
      </c>
      <c r="F2372" s="10" t="s">
        <v>10</v>
      </c>
      <c r="G2372" s="10" t="s">
        <v>11</v>
      </c>
      <c r="H2372" s="10">
        <f t="shared" si="132"/>
        <v>2050</v>
      </c>
      <c r="I2372" s="13">
        <f>IND_SavePot!I2372*(1+HLOOKUP(MID(D2372,2,2),$M$9:$AF$15,MATCH(RIGHT(D2372,2),$M$9:$M$15,0),0))^($H2372-IND_SavePot!$H2372)</f>
        <v>4.5351313221499894E-3</v>
      </c>
      <c r="J2372" s="13">
        <f t="shared" si="131"/>
        <v>4.5351313221499894E-3</v>
      </c>
      <c r="K2372" s="2">
        <v>6</v>
      </c>
    </row>
    <row r="2373" spans="3:11">
      <c r="C2373" s="11" t="str">
        <f>IND_SavePot!C2373</f>
        <v>INDGDEFFSH-95</v>
      </c>
      <c r="D2373" s="11" t="str">
        <f>IND_SavePot!D2373</f>
        <v>IGDSH</v>
      </c>
      <c r="E2373" s="10" t="str">
        <f t="shared" si="130"/>
        <v>IGDSH</v>
      </c>
      <c r="F2373" s="10" t="s">
        <v>10</v>
      </c>
      <c r="G2373" s="10" t="s">
        <v>11</v>
      </c>
      <c r="H2373" s="10">
        <f t="shared" si="132"/>
        <v>2050</v>
      </c>
      <c r="I2373" s="13">
        <f>IND_SavePot!I2373*(1+HLOOKUP(MID(D2373,2,2),$M$9:$AF$15,MATCH(RIGHT(D2373,2),$M$9:$M$15,0),0))^($H2373-IND_SavePot!$H2373)</f>
        <v>8.5991497739395066E-3</v>
      </c>
      <c r="J2373" s="13">
        <f t="shared" si="131"/>
        <v>8.5991497739395066E-3</v>
      </c>
      <c r="K2373" s="2">
        <v>0</v>
      </c>
    </row>
    <row r="2374" spans="3:11">
      <c r="C2374" s="11" t="str">
        <f>IND_SavePot!C2374</f>
        <v>INDGDEFFLA-95</v>
      </c>
      <c r="D2374" s="11" t="str">
        <f>IND_SavePot!D2374</f>
        <v>IGDLA</v>
      </c>
      <c r="E2374" s="10" t="str">
        <f t="shared" si="130"/>
        <v>IGDLA</v>
      </c>
      <c r="F2374" s="10" t="s">
        <v>10</v>
      </c>
      <c r="G2374" s="10" t="s">
        <v>11</v>
      </c>
      <c r="H2374" s="10">
        <f t="shared" si="132"/>
        <v>2050</v>
      </c>
      <c r="I2374" s="13">
        <f>IND_SavePot!I2374*(1+HLOOKUP(MID(D2374,2,2),$M$9:$AF$15,MATCH(RIGHT(D2374,2),$M$9:$M$15,0),0))^($H2374-IND_SavePot!$H2374)</f>
        <v>7.4818215346077804E-3</v>
      </c>
      <c r="J2374" s="13">
        <f t="shared" si="131"/>
        <v>7.4818215346077804E-3</v>
      </c>
      <c r="K2374" s="2">
        <v>0</v>
      </c>
    </row>
    <row r="2375" spans="3:11">
      <c r="C2375" s="11" t="str">
        <f>IND_SavePot!C2375</f>
        <v>INDGDEFFEM-95</v>
      </c>
      <c r="D2375" s="11" t="str">
        <f>IND_SavePot!D2375</f>
        <v>IGDEM</v>
      </c>
      <c r="E2375" s="10" t="str">
        <f t="shared" si="130"/>
        <v>IGDEM</v>
      </c>
      <c r="F2375" s="10" t="s">
        <v>10</v>
      </c>
      <c r="G2375" s="10" t="s">
        <v>11</v>
      </c>
      <c r="H2375" s="10">
        <f t="shared" si="132"/>
        <v>2050</v>
      </c>
      <c r="I2375" s="13">
        <f>IND_SavePot!I2375*(1+HLOOKUP(MID(D2375,2,2),$M$9:$AF$15,MATCH(RIGHT(D2375,2),$M$9:$M$15,0),0))^($H2375-IND_SavePot!$H2375)</f>
        <v>1.8489159360311151E-3</v>
      </c>
      <c r="J2375" s="13">
        <f t="shared" si="131"/>
        <v>1.8489159360311151E-3</v>
      </c>
      <c r="K2375" s="2">
        <v>0</v>
      </c>
    </row>
    <row r="2376" spans="3:11">
      <c r="C2376" s="11" t="str">
        <f>IND_SavePot!C2376</f>
        <v>INDGDEFFTF-95</v>
      </c>
      <c r="D2376" s="11" t="str">
        <f>IND_SavePot!D2376</f>
        <v>IGDTF</v>
      </c>
      <c r="E2376" s="10" t="str">
        <f t="shared" ref="E2376:E2439" si="133">D2376</f>
        <v>IGDTF</v>
      </c>
      <c r="F2376" s="10" t="s">
        <v>10</v>
      </c>
      <c r="G2376" s="10" t="s">
        <v>11</v>
      </c>
      <c r="H2376" s="10">
        <f t="shared" si="132"/>
        <v>2050</v>
      </c>
      <c r="I2376" s="13">
        <f>IND_SavePot!I2376*(1+HLOOKUP(MID(D2376,2,2),$M$9:$AF$15,MATCH(RIGHT(D2376,2),$M$9:$M$15,0),0))^($H2376-IND_SavePot!$H2376)</f>
        <v>0</v>
      </c>
      <c r="J2376" s="13">
        <f t="shared" ref="J2376:J2439" si="134">I2376</f>
        <v>0</v>
      </c>
      <c r="K2376" s="2">
        <v>0</v>
      </c>
    </row>
    <row r="2377" spans="3:11">
      <c r="C2377" s="11" t="str">
        <f>IND_SavePot!C2377</f>
        <v>INDGDEFFPH-96</v>
      </c>
      <c r="D2377" s="11" t="str">
        <f>IND_SavePot!D2377</f>
        <v>IGDPH</v>
      </c>
      <c r="E2377" s="10" t="str">
        <f t="shared" si="133"/>
        <v>IGDPH</v>
      </c>
      <c r="F2377" s="10" t="s">
        <v>10</v>
      </c>
      <c r="G2377" s="10" t="s">
        <v>11</v>
      </c>
      <c r="H2377" s="10">
        <f t="shared" ref="H2377:H2440" si="135">H2376</f>
        <v>2050</v>
      </c>
      <c r="I2377" s="13">
        <f>IND_SavePot!I2377*(1+HLOOKUP(MID(D2377,2,2),$M$9:$AF$15,MATCH(RIGHT(D2377,2),$M$9:$M$15,0),0))^($H2377-IND_SavePot!$H2377)</f>
        <v>4.5351313221499894E-3</v>
      </c>
      <c r="J2377" s="13">
        <f t="shared" si="134"/>
        <v>4.5351313221499894E-3</v>
      </c>
      <c r="K2377" s="2">
        <v>0</v>
      </c>
    </row>
    <row r="2378" spans="3:11">
      <c r="C2378" s="11" t="str">
        <f>IND_SavePot!C2378</f>
        <v>INDGDEFFPH-96</v>
      </c>
      <c r="D2378" s="11" t="str">
        <f>IND_SavePot!D2378</f>
        <v>IGDPH</v>
      </c>
      <c r="E2378" s="10" t="str">
        <f t="shared" si="133"/>
        <v>IGDPH</v>
      </c>
      <c r="F2378" s="10" t="s">
        <v>10</v>
      </c>
      <c r="G2378" s="10" t="s">
        <v>11</v>
      </c>
      <c r="H2378" s="10">
        <f t="shared" si="135"/>
        <v>2050</v>
      </c>
      <c r="I2378" s="13">
        <f>IND_SavePot!I2378*(1+HLOOKUP(MID(D2378,2,2),$M$9:$AF$15,MATCH(RIGHT(D2378,2),$M$9:$M$15,0),0))^($H2378-IND_SavePot!$H2378)</f>
        <v>4.5351313221499894E-3</v>
      </c>
      <c r="J2378" s="13">
        <f t="shared" si="134"/>
        <v>4.5351313221499894E-3</v>
      </c>
      <c r="K2378" s="2">
        <v>6</v>
      </c>
    </row>
    <row r="2379" spans="3:11">
      <c r="C2379" s="11" t="str">
        <f>IND_SavePot!C2379</f>
        <v>INDGDEFFSH-96</v>
      </c>
      <c r="D2379" s="11" t="str">
        <f>IND_SavePot!D2379</f>
        <v>IGDSH</v>
      </c>
      <c r="E2379" s="10" t="str">
        <f t="shared" si="133"/>
        <v>IGDSH</v>
      </c>
      <c r="F2379" s="10" t="s">
        <v>10</v>
      </c>
      <c r="G2379" s="10" t="s">
        <v>11</v>
      </c>
      <c r="H2379" s="10">
        <f t="shared" si="135"/>
        <v>2050</v>
      </c>
      <c r="I2379" s="13">
        <f>IND_SavePot!I2379*(1+HLOOKUP(MID(D2379,2,2),$M$9:$AF$15,MATCH(RIGHT(D2379,2),$M$9:$M$15,0),0))^($H2379-IND_SavePot!$H2379)</f>
        <v>8.5991497739393991E-3</v>
      </c>
      <c r="J2379" s="13">
        <f t="shared" si="134"/>
        <v>8.5991497739393991E-3</v>
      </c>
      <c r="K2379" s="2">
        <v>0</v>
      </c>
    </row>
    <row r="2380" spans="3:11">
      <c r="C2380" s="11" t="str">
        <f>IND_SavePot!C2380</f>
        <v>INDGDEFFLA-96</v>
      </c>
      <c r="D2380" s="11" t="str">
        <f>IND_SavePot!D2380</f>
        <v>IGDLA</v>
      </c>
      <c r="E2380" s="10" t="str">
        <f t="shared" si="133"/>
        <v>IGDLA</v>
      </c>
      <c r="F2380" s="10" t="s">
        <v>10</v>
      </c>
      <c r="G2380" s="10" t="s">
        <v>11</v>
      </c>
      <c r="H2380" s="10">
        <f t="shared" si="135"/>
        <v>2050</v>
      </c>
      <c r="I2380" s="13">
        <f>IND_SavePot!I2380*(1+HLOOKUP(MID(D2380,2,2),$M$9:$AF$15,MATCH(RIGHT(D2380,2),$M$9:$M$15,0),0))^($H2380-IND_SavePot!$H2380)</f>
        <v>7.4818215346077804E-3</v>
      </c>
      <c r="J2380" s="13">
        <f t="shared" si="134"/>
        <v>7.4818215346077804E-3</v>
      </c>
      <c r="K2380" s="2">
        <v>0</v>
      </c>
    </row>
    <row r="2381" spans="3:11">
      <c r="C2381" s="11" t="str">
        <f>IND_SavePot!C2381</f>
        <v>INDGDEFFEM-96</v>
      </c>
      <c r="D2381" s="11" t="str">
        <f>IND_SavePot!D2381</f>
        <v>IGDEM</v>
      </c>
      <c r="E2381" s="10" t="str">
        <f t="shared" si="133"/>
        <v>IGDEM</v>
      </c>
      <c r="F2381" s="10" t="s">
        <v>10</v>
      </c>
      <c r="G2381" s="10" t="s">
        <v>11</v>
      </c>
      <c r="H2381" s="10">
        <f t="shared" si="135"/>
        <v>2050</v>
      </c>
      <c r="I2381" s="13">
        <f>IND_SavePot!I2381*(1+HLOOKUP(MID(D2381,2,2),$M$9:$AF$15,MATCH(RIGHT(D2381,2),$M$9:$M$15,0),0))^($H2381-IND_SavePot!$H2381)</f>
        <v>1.8489159360311556E-3</v>
      </c>
      <c r="J2381" s="13">
        <f t="shared" si="134"/>
        <v>1.8489159360311556E-3</v>
      </c>
      <c r="K2381" s="2">
        <v>0</v>
      </c>
    </row>
    <row r="2382" spans="3:11">
      <c r="C2382" s="11" t="str">
        <f>IND_SavePot!C2382</f>
        <v>INDGDEFFTF-96</v>
      </c>
      <c r="D2382" s="11" t="str">
        <f>IND_SavePot!D2382</f>
        <v>IGDTF</v>
      </c>
      <c r="E2382" s="10" t="str">
        <f t="shared" si="133"/>
        <v>IGDTF</v>
      </c>
      <c r="F2382" s="10" t="s">
        <v>10</v>
      </c>
      <c r="G2382" s="10" t="s">
        <v>11</v>
      </c>
      <c r="H2382" s="10">
        <f t="shared" si="135"/>
        <v>2050</v>
      </c>
      <c r="I2382" s="13">
        <f>IND_SavePot!I2382*(1+HLOOKUP(MID(D2382,2,2),$M$9:$AF$15,MATCH(RIGHT(D2382,2),$M$9:$M$15,0),0))^($H2382-IND_SavePot!$H2382)</f>
        <v>0</v>
      </c>
      <c r="J2382" s="13">
        <f t="shared" si="134"/>
        <v>0</v>
      </c>
      <c r="K2382" s="2">
        <v>0</v>
      </c>
    </row>
    <row r="2383" spans="3:11">
      <c r="C2383" s="11" t="str">
        <f>IND_SavePot!C2383</f>
        <v>INDGDEFFPH-97</v>
      </c>
      <c r="D2383" s="11" t="str">
        <f>IND_SavePot!D2383</f>
        <v>IGDPH</v>
      </c>
      <c r="E2383" s="10" t="str">
        <f t="shared" si="133"/>
        <v>IGDPH</v>
      </c>
      <c r="F2383" s="10" t="s">
        <v>10</v>
      </c>
      <c r="G2383" s="10" t="s">
        <v>11</v>
      </c>
      <c r="H2383" s="10">
        <f t="shared" si="135"/>
        <v>2050</v>
      </c>
      <c r="I2383" s="13">
        <f>IND_SavePot!I2383*(1+HLOOKUP(MID(D2383,2,2),$M$9:$AF$15,MATCH(RIGHT(D2383,2),$M$9:$M$15,0),0))^($H2383-IND_SavePot!$H2383)</f>
        <v>4.5351313221499894E-3</v>
      </c>
      <c r="J2383" s="13">
        <f t="shared" si="134"/>
        <v>4.5351313221499894E-3</v>
      </c>
      <c r="K2383" s="2">
        <v>0</v>
      </c>
    </row>
    <row r="2384" spans="3:11">
      <c r="C2384" s="11" t="str">
        <f>IND_SavePot!C2384</f>
        <v>INDGDEFFPH-97</v>
      </c>
      <c r="D2384" s="11" t="str">
        <f>IND_SavePot!D2384</f>
        <v>IGDPH</v>
      </c>
      <c r="E2384" s="10" t="str">
        <f t="shared" si="133"/>
        <v>IGDPH</v>
      </c>
      <c r="F2384" s="10" t="s">
        <v>10</v>
      </c>
      <c r="G2384" s="10" t="s">
        <v>11</v>
      </c>
      <c r="H2384" s="10">
        <f t="shared" si="135"/>
        <v>2050</v>
      </c>
      <c r="I2384" s="13">
        <f>IND_SavePot!I2384*(1+HLOOKUP(MID(D2384,2,2),$M$9:$AF$15,MATCH(RIGHT(D2384,2),$M$9:$M$15,0),0))^($H2384-IND_SavePot!$H2384)</f>
        <v>4.5351313221499894E-3</v>
      </c>
      <c r="J2384" s="13">
        <f t="shared" si="134"/>
        <v>4.5351313221499894E-3</v>
      </c>
      <c r="K2384" s="2">
        <v>6</v>
      </c>
    </row>
    <row r="2385" spans="3:11">
      <c r="C2385" s="11" t="str">
        <f>IND_SavePot!C2385</f>
        <v>INDGDEFFSH-97</v>
      </c>
      <c r="D2385" s="11" t="str">
        <f>IND_SavePot!D2385</f>
        <v>IGDSH</v>
      </c>
      <c r="E2385" s="10" t="str">
        <f t="shared" si="133"/>
        <v>IGDSH</v>
      </c>
      <c r="F2385" s="10" t="s">
        <v>10</v>
      </c>
      <c r="G2385" s="10" t="s">
        <v>11</v>
      </c>
      <c r="H2385" s="10">
        <f t="shared" si="135"/>
        <v>2050</v>
      </c>
      <c r="I2385" s="13">
        <f>IND_SavePot!I2385*(1+HLOOKUP(MID(D2385,2,2),$M$9:$AF$15,MATCH(RIGHT(D2385,2),$M$9:$M$15,0),0))^($H2385-IND_SavePot!$H2385)</f>
        <v>8.5991497739395066E-3</v>
      </c>
      <c r="J2385" s="13">
        <f t="shared" si="134"/>
        <v>8.5991497739395066E-3</v>
      </c>
      <c r="K2385" s="2">
        <v>0</v>
      </c>
    </row>
    <row r="2386" spans="3:11">
      <c r="C2386" s="11" t="str">
        <f>IND_SavePot!C2386</f>
        <v>INDGDEFFLA-97</v>
      </c>
      <c r="D2386" s="11" t="str">
        <f>IND_SavePot!D2386</f>
        <v>IGDLA</v>
      </c>
      <c r="E2386" s="10" t="str">
        <f t="shared" si="133"/>
        <v>IGDLA</v>
      </c>
      <c r="F2386" s="10" t="s">
        <v>10</v>
      </c>
      <c r="G2386" s="10" t="s">
        <v>11</v>
      </c>
      <c r="H2386" s="10">
        <f t="shared" si="135"/>
        <v>2050</v>
      </c>
      <c r="I2386" s="13">
        <f>IND_SavePot!I2386*(1+HLOOKUP(MID(D2386,2,2),$M$9:$AF$15,MATCH(RIGHT(D2386,2),$M$9:$M$15,0),0))^($H2386-IND_SavePot!$H2386)</f>
        <v>7.4818215346077804E-3</v>
      </c>
      <c r="J2386" s="13">
        <f t="shared" si="134"/>
        <v>7.4818215346077804E-3</v>
      </c>
      <c r="K2386" s="2">
        <v>0</v>
      </c>
    </row>
    <row r="2387" spans="3:11">
      <c r="C2387" s="11" t="str">
        <f>IND_SavePot!C2387</f>
        <v>INDGDEFFEM-97</v>
      </c>
      <c r="D2387" s="11" t="str">
        <f>IND_SavePot!D2387</f>
        <v>IGDEM</v>
      </c>
      <c r="E2387" s="10" t="str">
        <f t="shared" si="133"/>
        <v>IGDEM</v>
      </c>
      <c r="F2387" s="10" t="s">
        <v>10</v>
      </c>
      <c r="G2387" s="10" t="s">
        <v>11</v>
      </c>
      <c r="H2387" s="10">
        <f t="shared" si="135"/>
        <v>2050</v>
      </c>
      <c r="I2387" s="13">
        <f>IND_SavePot!I2387*(1+HLOOKUP(MID(D2387,2,2),$M$9:$AF$15,MATCH(RIGHT(D2387,2),$M$9:$M$15,0),0))^($H2387-IND_SavePot!$H2387)</f>
        <v>1.8489159360311151E-3</v>
      </c>
      <c r="J2387" s="13">
        <f t="shared" si="134"/>
        <v>1.8489159360311151E-3</v>
      </c>
      <c r="K2387" s="2">
        <v>0</v>
      </c>
    </row>
    <row r="2388" spans="3:11">
      <c r="C2388" s="11" t="str">
        <f>IND_SavePot!C2388</f>
        <v>INDGDEFFTF-97</v>
      </c>
      <c r="D2388" s="11" t="str">
        <f>IND_SavePot!D2388</f>
        <v>IGDTF</v>
      </c>
      <c r="E2388" s="10" t="str">
        <f t="shared" si="133"/>
        <v>IGDTF</v>
      </c>
      <c r="F2388" s="10" t="s">
        <v>10</v>
      </c>
      <c r="G2388" s="10" t="s">
        <v>11</v>
      </c>
      <c r="H2388" s="10">
        <f t="shared" si="135"/>
        <v>2050</v>
      </c>
      <c r="I2388" s="13">
        <f>IND_SavePot!I2388*(1+HLOOKUP(MID(D2388,2,2),$M$9:$AF$15,MATCH(RIGHT(D2388,2),$M$9:$M$15,0),0))^($H2388-IND_SavePot!$H2388)</f>
        <v>0</v>
      </c>
      <c r="J2388" s="13">
        <f t="shared" si="134"/>
        <v>0</v>
      </c>
      <c r="K2388" s="2">
        <v>0</v>
      </c>
    </row>
    <row r="2389" spans="3:11">
      <c r="C2389" s="11" t="str">
        <f>IND_SavePot!C2389</f>
        <v>INDGDEFFPH-98</v>
      </c>
      <c r="D2389" s="11" t="str">
        <f>IND_SavePot!D2389</f>
        <v>IGDPH</v>
      </c>
      <c r="E2389" s="10" t="str">
        <f t="shared" si="133"/>
        <v>IGDPH</v>
      </c>
      <c r="F2389" s="10" t="s">
        <v>10</v>
      </c>
      <c r="G2389" s="10" t="s">
        <v>11</v>
      </c>
      <c r="H2389" s="10">
        <f t="shared" si="135"/>
        <v>2050</v>
      </c>
      <c r="I2389" s="13">
        <f>IND_SavePot!I2389*(1+HLOOKUP(MID(D2389,2,2),$M$9:$AF$15,MATCH(RIGHT(D2389,2),$M$9:$M$15,0),0))^($H2389-IND_SavePot!$H2389)</f>
        <v>4.535131322150051E-3</v>
      </c>
      <c r="J2389" s="13">
        <f t="shared" si="134"/>
        <v>4.535131322150051E-3</v>
      </c>
      <c r="K2389" s="2">
        <v>0</v>
      </c>
    </row>
    <row r="2390" spans="3:11">
      <c r="C2390" s="11" t="str">
        <f>IND_SavePot!C2390</f>
        <v>INDGDEFFPH-98</v>
      </c>
      <c r="D2390" s="11" t="str">
        <f>IND_SavePot!D2390</f>
        <v>IGDPH</v>
      </c>
      <c r="E2390" s="10" t="str">
        <f t="shared" si="133"/>
        <v>IGDPH</v>
      </c>
      <c r="F2390" s="10" t="s">
        <v>10</v>
      </c>
      <c r="G2390" s="10" t="s">
        <v>11</v>
      </c>
      <c r="H2390" s="10">
        <f t="shared" si="135"/>
        <v>2050</v>
      </c>
      <c r="I2390" s="13">
        <f>IND_SavePot!I2390*(1+HLOOKUP(MID(D2390,2,2),$M$9:$AF$15,MATCH(RIGHT(D2390,2),$M$9:$M$15,0),0))^($H2390-IND_SavePot!$H2390)</f>
        <v>4.535131322150051E-3</v>
      </c>
      <c r="J2390" s="13">
        <f t="shared" si="134"/>
        <v>4.535131322150051E-3</v>
      </c>
      <c r="K2390" s="2">
        <v>6</v>
      </c>
    </row>
    <row r="2391" spans="3:11">
      <c r="C2391" s="11" t="str">
        <f>IND_SavePot!C2391</f>
        <v>INDGDEFFSH-98</v>
      </c>
      <c r="D2391" s="11" t="str">
        <f>IND_SavePot!D2391</f>
        <v>IGDSH</v>
      </c>
      <c r="E2391" s="10" t="str">
        <f t="shared" si="133"/>
        <v>IGDSH</v>
      </c>
      <c r="F2391" s="10" t="s">
        <v>10</v>
      </c>
      <c r="G2391" s="10" t="s">
        <v>11</v>
      </c>
      <c r="H2391" s="10">
        <f t="shared" si="135"/>
        <v>2050</v>
      </c>
      <c r="I2391" s="13">
        <f>IND_SavePot!I2391*(1+HLOOKUP(MID(D2391,2,2),$M$9:$AF$15,MATCH(RIGHT(D2391,2),$M$9:$M$15,0),0))^($H2391-IND_SavePot!$H2391)</f>
        <v>8.5991497739395621E-3</v>
      </c>
      <c r="J2391" s="13">
        <f t="shared" si="134"/>
        <v>8.5991497739395621E-3</v>
      </c>
      <c r="K2391" s="2">
        <v>0</v>
      </c>
    </row>
    <row r="2392" spans="3:11">
      <c r="C2392" s="11" t="str">
        <f>IND_SavePot!C2392</f>
        <v>INDGDEFFLA-98</v>
      </c>
      <c r="D2392" s="11" t="str">
        <f>IND_SavePot!D2392</f>
        <v>IGDLA</v>
      </c>
      <c r="E2392" s="10" t="str">
        <f t="shared" si="133"/>
        <v>IGDLA</v>
      </c>
      <c r="F2392" s="10" t="s">
        <v>10</v>
      </c>
      <c r="G2392" s="10" t="s">
        <v>11</v>
      </c>
      <c r="H2392" s="10">
        <f t="shared" si="135"/>
        <v>2050</v>
      </c>
      <c r="I2392" s="13">
        <f>IND_SavePot!I2392*(1+HLOOKUP(MID(D2392,2,2),$M$9:$AF$15,MATCH(RIGHT(D2392,2),$M$9:$M$15,0),0))^($H2392-IND_SavePot!$H2392)</f>
        <v>7.4818215346080181E-3</v>
      </c>
      <c r="J2392" s="13">
        <f t="shared" si="134"/>
        <v>7.4818215346080181E-3</v>
      </c>
      <c r="K2392" s="2">
        <v>0</v>
      </c>
    </row>
    <row r="2393" spans="3:11">
      <c r="C2393" s="11" t="str">
        <f>IND_SavePot!C2393</f>
        <v>INDGDEFFEM-98</v>
      </c>
      <c r="D2393" s="11" t="str">
        <f>IND_SavePot!D2393</f>
        <v>IGDEM</v>
      </c>
      <c r="E2393" s="10" t="str">
        <f t="shared" si="133"/>
        <v>IGDEM</v>
      </c>
      <c r="F2393" s="10" t="s">
        <v>10</v>
      </c>
      <c r="G2393" s="10" t="s">
        <v>11</v>
      </c>
      <c r="H2393" s="10">
        <f t="shared" si="135"/>
        <v>2050</v>
      </c>
      <c r="I2393" s="13">
        <f>IND_SavePot!I2393*(1+HLOOKUP(MID(D2393,2,2),$M$9:$AF$15,MATCH(RIGHT(D2393,2),$M$9:$M$15,0),0))^($H2393-IND_SavePot!$H2393)</f>
        <v>1.8489159360311964E-3</v>
      </c>
      <c r="J2393" s="13">
        <f t="shared" si="134"/>
        <v>1.8489159360311964E-3</v>
      </c>
      <c r="K2393" s="2">
        <v>0</v>
      </c>
    </row>
    <row r="2394" spans="3:11">
      <c r="C2394" s="11" t="str">
        <f>IND_SavePot!C2394</f>
        <v>INDGDEFFTF-98</v>
      </c>
      <c r="D2394" s="11" t="str">
        <f>IND_SavePot!D2394</f>
        <v>IGDTF</v>
      </c>
      <c r="E2394" s="10" t="str">
        <f t="shared" si="133"/>
        <v>IGDTF</v>
      </c>
      <c r="F2394" s="10" t="s">
        <v>10</v>
      </c>
      <c r="G2394" s="10" t="s">
        <v>11</v>
      </c>
      <c r="H2394" s="10">
        <f t="shared" si="135"/>
        <v>2050</v>
      </c>
      <c r="I2394" s="13">
        <f>IND_SavePot!I2394*(1+HLOOKUP(MID(D2394,2,2),$M$9:$AF$15,MATCH(RIGHT(D2394,2),$M$9:$M$15,0),0))^($H2394-IND_SavePot!$H2394)</f>
        <v>0</v>
      </c>
      <c r="J2394" s="13">
        <f t="shared" si="134"/>
        <v>0</v>
      </c>
      <c r="K2394" s="2">
        <v>0</v>
      </c>
    </row>
    <row r="2395" spans="3:11">
      <c r="C2395" s="11" t="str">
        <f>IND_SavePot!C2395</f>
        <v>INDGDEFFPH-99</v>
      </c>
      <c r="D2395" s="11" t="str">
        <f>IND_SavePot!D2395</f>
        <v>IGDPH</v>
      </c>
      <c r="E2395" s="10" t="str">
        <f t="shared" si="133"/>
        <v>IGDPH</v>
      </c>
      <c r="F2395" s="10" t="s">
        <v>10</v>
      </c>
      <c r="G2395" s="10" t="s">
        <v>11</v>
      </c>
      <c r="H2395" s="10">
        <f t="shared" si="135"/>
        <v>2050</v>
      </c>
      <c r="I2395" s="13">
        <f>IND_SavePot!I2395*(1+HLOOKUP(MID(D2395,2,2),$M$9:$AF$15,MATCH(RIGHT(D2395,2),$M$9:$M$15,0),0))^($H2395-IND_SavePot!$H2395)</f>
        <v>4.5351313221499894E-3</v>
      </c>
      <c r="J2395" s="13">
        <f t="shared" si="134"/>
        <v>4.5351313221499894E-3</v>
      </c>
      <c r="K2395" s="2">
        <v>0</v>
      </c>
    </row>
    <row r="2396" spans="3:11">
      <c r="C2396" s="11" t="str">
        <f>IND_SavePot!C2396</f>
        <v>INDGDEFFPH-99</v>
      </c>
      <c r="D2396" s="11" t="str">
        <f>IND_SavePot!D2396</f>
        <v>IGDPH</v>
      </c>
      <c r="E2396" s="10" t="str">
        <f t="shared" si="133"/>
        <v>IGDPH</v>
      </c>
      <c r="F2396" s="10" t="s">
        <v>10</v>
      </c>
      <c r="G2396" s="10" t="s">
        <v>11</v>
      </c>
      <c r="H2396" s="10">
        <f t="shared" si="135"/>
        <v>2050</v>
      </c>
      <c r="I2396" s="13">
        <f>IND_SavePot!I2396*(1+HLOOKUP(MID(D2396,2,2),$M$9:$AF$15,MATCH(RIGHT(D2396,2),$M$9:$M$15,0),0))^($H2396-IND_SavePot!$H2396)</f>
        <v>4.5351313221499894E-3</v>
      </c>
      <c r="J2396" s="13">
        <f t="shared" si="134"/>
        <v>4.5351313221499894E-3</v>
      </c>
      <c r="K2396" s="2">
        <v>6</v>
      </c>
    </row>
    <row r="2397" spans="3:11">
      <c r="C2397" s="11" t="str">
        <f>IND_SavePot!C2397</f>
        <v>INDGDEFFSH-99</v>
      </c>
      <c r="D2397" s="11" t="str">
        <f>IND_SavePot!D2397</f>
        <v>IGDSH</v>
      </c>
      <c r="E2397" s="10" t="str">
        <f t="shared" si="133"/>
        <v>IGDSH</v>
      </c>
      <c r="F2397" s="10" t="s">
        <v>10</v>
      </c>
      <c r="G2397" s="10" t="s">
        <v>11</v>
      </c>
      <c r="H2397" s="10">
        <f t="shared" si="135"/>
        <v>2050</v>
      </c>
      <c r="I2397" s="13">
        <f>IND_SavePot!I2397*(1+HLOOKUP(MID(D2397,2,2),$M$9:$AF$15,MATCH(RIGHT(D2397,2),$M$9:$M$15,0),0))^($H2397-IND_SavePot!$H2397)</f>
        <v>8.5991497739393991E-3</v>
      </c>
      <c r="J2397" s="13">
        <f t="shared" si="134"/>
        <v>8.5991497739393991E-3</v>
      </c>
      <c r="K2397" s="2">
        <v>0</v>
      </c>
    </row>
    <row r="2398" spans="3:11">
      <c r="C2398" s="11" t="str">
        <f>IND_SavePot!C2398</f>
        <v>INDGDEFFLA-99</v>
      </c>
      <c r="D2398" s="11" t="str">
        <f>IND_SavePot!D2398</f>
        <v>IGDLA</v>
      </c>
      <c r="E2398" s="10" t="str">
        <f t="shared" si="133"/>
        <v>IGDLA</v>
      </c>
      <c r="F2398" s="10" t="s">
        <v>10</v>
      </c>
      <c r="G2398" s="10" t="s">
        <v>11</v>
      </c>
      <c r="H2398" s="10">
        <f t="shared" si="135"/>
        <v>2050</v>
      </c>
      <c r="I2398" s="13">
        <f>IND_SavePot!I2398*(1+HLOOKUP(MID(D2398,2,2),$M$9:$AF$15,MATCH(RIGHT(D2398,2),$M$9:$M$15,0),0))^($H2398-IND_SavePot!$H2398)</f>
        <v>7.4818215346077804E-3</v>
      </c>
      <c r="J2398" s="13">
        <f t="shared" si="134"/>
        <v>7.4818215346077804E-3</v>
      </c>
      <c r="K2398" s="2">
        <v>0</v>
      </c>
    </row>
    <row r="2399" spans="3:11">
      <c r="C2399" s="11" t="str">
        <f>IND_SavePot!C2399</f>
        <v>INDGDEFFEM-99</v>
      </c>
      <c r="D2399" s="11" t="str">
        <f>IND_SavePot!D2399</f>
        <v>IGDEM</v>
      </c>
      <c r="E2399" s="10" t="str">
        <f t="shared" si="133"/>
        <v>IGDEM</v>
      </c>
      <c r="F2399" s="10" t="s">
        <v>10</v>
      </c>
      <c r="G2399" s="10" t="s">
        <v>11</v>
      </c>
      <c r="H2399" s="10">
        <f t="shared" si="135"/>
        <v>2050</v>
      </c>
      <c r="I2399" s="13">
        <f>IND_SavePot!I2399*(1+HLOOKUP(MID(D2399,2,2),$M$9:$AF$15,MATCH(RIGHT(D2399,2),$M$9:$M$15,0),0))^($H2399-IND_SavePot!$H2399)</f>
        <v>1.8489159360311556E-3</v>
      </c>
      <c r="J2399" s="13">
        <f t="shared" si="134"/>
        <v>1.8489159360311556E-3</v>
      </c>
      <c r="K2399" s="2">
        <v>0</v>
      </c>
    </row>
    <row r="2400" spans="3:11">
      <c r="C2400" s="11" t="str">
        <f>IND_SavePot!C2400</f>
        <v>INDGDEFFTF-99</v>
      </c>
      <c r="D2400" s="11" t="str">
        <f>IND_SavePot!D2400</f>
        <v>IGDTF</v>
      </c>
      <c r="E2400" s="10" t="str">
        <f t="shared" si="133"/>
        <v>IGDTF</v>
      </c>
      <c r="F2400" s="10" t="s">
        <v>10</v>
      </c>
      <c r="G2400" s="10" t="s">
        <v>11</v>
      </c>
      <c r="H2400" s="10">
        <f t="shared" si="135"/>
        <v>2050</v>
      </c>
      <c r="I2400" s="13">
        <f>IND_SavePot!I2400*(1+HLOOKUP(MID(D2400,2,2),$M$9:$AF$15,MATCH(RIGHT(D2400,2),$M$9:$M$15,0),0))^($H2400-IND_SavePot!$H2400)</f>
        <v>0</v>
      </c>
      <c r="J2400" s="13">
        <f t="shared" si="134"/>
        <v>0</v>
      </c>
      <c r="K2400" s="2">
        <v>0</v>
      </c>
    </row>
    <row r="2401" spans="3:11">
      <c r="C2401" s="11" t="str">
        <f>IND_SavePot!C2401</f>
        <v>INDGDEFFPH-100</v>
      </c>
      <c r="D2401" s="11" t="str">
        <f>IND_SavePot!D2401</f>
        <v>IGDPH</v>
      </c>
      <c r="E2401" s="10" t="str">
        <f t="shared" si="133"/>
        <v>IGDPH</v>
      </c>
      <c r="F2401" s="10" t="s">
        <v>10</v>
      </c>
      <c r="G2401" s="10" t="s">
        <v>11</v>
      </c>
      <c r="H2401" s="10">
        <f t="shared" si="135"/>
        <v>2050</v>
      </c>
      <c r="I2401" s="13">
        <f>IND_SavePot!I2401*(1+HLOOKUP(MID(D2401,2,2),$M$9:$AF$15,MATCH(RIGHT(D2401,2),$M$9:$M$15,0),0))^($H2401-IND_SavePot!$H2401)</f>
        <v>4.5351313221499894E-3</v>
      </c>
      <c r="J2401" s="13">
        <f t="shared" si="134"/>
        <v>4.5351313221499894E-3</v>
      </c>
      <c r="K2401" s="2">
        <v>0</v>
      </c>
    </row>
    <row r="2402" spans="3:11">
      <c r="C2402" s="11" t="str">
        <f>IND_SavePot!C2402</f>
        <v>INDGDEFFPH-100</v>
      </c>
      <c r="D2402" s="11" t="str">
        <f>IND_SavePot!D2402</f>
        <v>IGDPH</v>
      </c>
      <c r="E2402" s="10" t="str">
        <f t="shared" si="133"/>
        <v>IGDPH</v>
      </c>
      <c r="F2402" s="10" t="s">
        <v>10</v>
      </c>
      <c r="G2402" s="10" t="s">
        <v>11</v>
      </c>
      <c r="H2402" s="10">
        <f t="shared" si="135"/>
        <v>2050</v>
      </c>
      <c r="I2402" s="13">
        <f>IND_SavePot!I2402*(1+HLOOKUP(MID(D2402,2,2),$M$9:$AF$15,MATCH(RIGHT(D2402,2),$M$9:$M$15,0),0))^($H2402-IND_SavePot!$H2402)</f>
        <v>4.5351313221499894E-3</v>
      </c>
      <c r="J2402" s="13">
        <f t="shared" si="134"/>
        <v>4.5351313221499894E-3</v>
      </c>
      <c r="K2402" s="2">
        <v>6</v>
      </c>
    </row>
    <row r="2403" spans="3:11">
      <c r="C2403" s="11" t="str">
        <f>IND_SavePot!C2403</f>
        <v>INDGDEFFSH-100</v>
      </c>
      <c r="D2403" s="11" t="str">
        <f>IND_SavePot!D2403</f>
        <v>IGDSH</v>
      </c>
      <c r="E2403" s="10" t="str">
        <f t="shared" si="133"/>
        <v>IGDSH</v>
      </c>
      <c r="F2403" s="10" t="s">
        <v>10</v>
      </c>
      <c r="G2403" s="10" t="s">
        <v>11</v>
      </c>
      <c r="H2403" s="10">
        <f t="shared" si="135"/>
        <v>2050</v>
      </c>
      <c r="I2403" s="13">
        <f>IND_SavePot!I2403*(1+HLOOKUP(MID(D2403,2,2),$M$9:$AF$15,MATCH(RIGHT(D2403,2),$M$9:$M$15,0),0))^($H2403-IND_SavePot!$H2403)</f>
        <v>8.5991497739393991E-3</v>
      </c>
      <c r="J2403" s="13">
        <f t="shared" si="134"/>
        <v>8.5991497739393991E-3</v>
      </c>
      <c r="K2403" s="2">
        <v>0</v>
      </c>
    </row>
    <row r="2404" spans="3:11">
      <c r="C2404" s="11" t="str">
        <f>IND_SavePot!C2404</f>
        <v>INDGDEFFLA-100</v>
      </c>
      <c r="D2404" s="11" t="str">
        <f>IND_SavePot!D2404</f>
        <v>IGDLA</v>
      </c>
      <c r="E2404" s="10" t="str">
        <f t="shared" si="133"/>
        <v>IGDLA</v>
      </c>
      <c r="F2404" s="10" t="s">
        <v>10</v>
      </c>
      <c r="G2404" s="10" t="s">
        <v>11</v>
      </c>
      <c r="H2404" s="10">
        <f t="shared" si="135"/>
        <v>2050</v>
      </c>
      <c r="I2404" s="13">
        <f>IND_SavePot!I2404*(1+HLOOKUP(MID(D2404,2,2),$M$9:$AF$15,MATCH(RIGHT(D2404,2),$M$9:$M$15,0),0))^($H2404-IND_SavePot!$H2404)</f>
        <v>7.4818215346077804E-3</v>
      </c>
      <c r="J2404" s="13">
        <f t="shared" si="134"/>
        <v>7.4818215346077804E-3</v>
      </c>
      <c r="K2404" s="2">
        <v>0</v>
      </c>
    </row>
    <row r="2405" spans="3:11">
      <c r="C2405" s="11" t="str">
        <f>IND_SavePot!C2405</f>
        <v>INDGDEFFEM-100</v>
      </c>
      <c r="D2405" s="11" t="str">
        <f>IND_SavePot!D2405</f>
        <v>IGDEM</v>
      </c>
      <c r="E2405" s="10" t="str">
        <f t="shared" si="133"/>
        <v>IGDEM</v>
      </c>
      <c r="F2405" s="10" t="s">
        <v>10</v>
      </c>
      <c r="G2405" s="10" t="s">
        <v>11</v>
      </c>
      <c r="H2405" s="10">
        <f t="shared" si="135"/>
        <v>2050</v>
      </c>
      <c r="I2405" s="13">
        <f>IND_SavePot!I2405*(1+HLOOKUP(MID(D2405,2,2),$M$9:$AF$15,MATCH(RIGHT(D2405,2),$M$9:$M$15,0),0))^($H2405-IND_SavePot!$H2405)</f>
        <v>1.8489159360311151E-3</v>
      </c>
      <c r="J2405" s="13">
        <f t="shared" si="134"/>
        <v>1.8489159360311151E-3</v>
      </c>
      <c r="K2405" s="2">
        <v>0</v>
      </c>
    </row>
    <row r="2406" spans="3:11">
      <c r="C2406" s="11" t="str">
        <f>IND_SavePot!C2406</f>
        <v>INDGDEFFTF-100</v>
      </c>
      <c r="D2406" s="11" t="str">
        <f>IND_SavePot!D2406</f>
        <v>IGDTF</v>
      </c>
      <c r="E2406" s="10" t="str">
        <f t="shared" si="133"/>
        <v>IGDTF</v>
      </c>
      <c r="F2406" s="10" t="s">
        <v>10</v>
      </c>
      <c r="G2406" s="10" t="s">
        <v>11</v>
      </c>
      <c r="H2406" s="10">
        <f t="shared" si="135"/>
        <v>2050</v>
      </c>
      <c r="I2406" s="13">
        <f>IND_SavePot!I2406*(1+HLOOKUP(MID(D2406,2,2),$M$9:$AF$15,MATCH(RIGHT(D2406,2),$M$9:$M$15,0),0))^($H2406-IND_SavePot!$H2406)</f>
        <v>0</v>
      </c>
      <c r="J2406" s="13">
        <f t="shared" si="134"/>
        <v>0</v>
      </c>
      <c r="K2406" s="2">
        <v>0</v>
      </c>
    </row>
    <row r="2407" spans="3:11">
      <c r="C2407" s="11" t="str">
        <f>IND_SavePot!C2407</f>
        <v>INDMDEFFPH-01</v>
      </c>
      <c r="D2407" s="11" t="str">
        <f>IND_SavePot!D2407</f>
        <v>IMDPH</v>
      </c>
      <c r="E2407" s="10" t="str">
        <f t="shared" si="133"/>
        <v>IMDPH</v>
      </c>
      <c r="F2407" s="10" t="s">
        <v>10</v>
      </c>
      <c r="G2407" s="10" t="s">
        <v>11</v>
      </c>
      <c r="H2407" s="10">
        <f t="shared" si="135"/>
        <v>2050</v>
      </c>
      <c r="I2407" s="13">
        <f>IND_SavePot!I2407*(1+HLOOKUP(MID(D2407,2,2),$M$9:$AF$15,MATCH(RIGHT(D2407,2),$M$9:$M$15,0),0))^($H2407-IND_SavePot!$H2407)</f>
        <v>7.7291566374323353E-3</v>
      </c>
      <c r="J2407" s="13">
        <f t="shared" si="134"/>
        <v>7.7291566374323353E-3</v>
      </c>
      <c r="K2407" s="135">
        <v>8</v>
      </c>
    </row>
    <row r="2408" spans="3:11">
      <c r="C2408" s="11" t="str">
        <f>IND_SavePot!C2408</f>
        <v>INDMDEFFPH-01</v>
      </c>
      <c r="D2408" s="11" t="str">
        <f>IND_SavePot!D2408</f>
        <v>IMDPH</v>
      </c>
      <c r="E2408" s="10" t="str">
        <f t="shared" si="133"/>
        <v>IMDPH</v>
      </c>
      <c r="F2408" s="10" t="s">
        <v>10</v>
      </c>
      <c r="G2408" s="10" t="s">
        <v>11</v>
      </c>
      <c r="H2408" s="10">
        <f t="shared" si="135"/>
        <v>2050</v>
      </c>
      <c r="I2408" s="13">
        <f>IND_SavePot!I2408*(1+HLOOKUP(MID(D2408,2,2),$M$9:$AF$15,MATCH(RIGHT(D2408,2),$M$9:$M$15,0),0))^($H2408-IND_SavePot!$H2408)</f>
        <v>7.7291566374323353E-3</v>
      </c>
      <c r="J2408" s="13">
        <f t="shared" si="134"/>
        <v>7.7291566374323353E-3</v>
      </c>
      <c r="K2408" s="135">
        <v>8</v>
      </c>
    </row>
    <row r="2409" spans="3:11">
      <c r="C2409" s="11" t="str">
        <f>IND_SavePot!C2409</f>
        <v>INDMDEFFSH-01</v>
      </c>
      <c r="D2409" s="11" t="str">
        <f>IND_SavePot!D2409</f>
        <v>IMDSH</v>
      </c>
      <c r="E2409" s="10" t="str">
        <f t="shared" si="133"/>
        <v>IMDSH</v>
      </c>
      <c r="F2409" s="10" t="s">
        <v>10</v>
      </c>
      <c r="G2409" s="10" t="s">
        <v>11</v>
      </c>
      <c r="H2409" s="10">
        <f t="shared" si="135"/>
        <v>2050</v>
      </c>
      <c r="I2409" s="13">
        <f>IND_SavePot!I2409*(1+HLOOKUP(MID(D2409,2,2),$M$9:$AF$15,MATCH(RIGHT(D2409,2),$M$9:$M$15,0),0))^($H2409-IND_SavePot!$H2409)</f>
        <v>0</v>
      </c>
      <c r="J2409" s="13">
        <f t="shared" si="134"/>
        <v>0</v>
      </c>
      <c r="K2409" s="135">
        <v>8</v>
      </c>
    </row>
    <row r="2410" spans="3:11">
      <c r="C2410" s="11" t="str">
        <f>IND_SavePot!C2410</f>
        <v>INDMDEFFLA-01</v>
      </c>
      <c r="D2410" s="11" t="str">
        <f>IND_SavePot!D2410</f>
        <v>IMDLA</v>
      </c>
      <c r="E2410" s="10" t="str">
        <f t="shared" si="133"/>
        <v>IMDLA</v>
      </c>
      <c r="F2410" s="10" t="s">
        <v>10</v>
      </c>
      <c r="G2410" s="10" t="s">
        <v>11</v>
      </c>
      <c r="H2410" s="10">
        <f t="shared" si="135"/>
        <v>2050</v>
      </c>
      <c r="I2410" s="13">
        <f>IND_SavePot!I2410*(1+HLOOKUP(MID(D2410,2,2),$M$9:$AF$15,MATCH(RIGHT(D2410,2),$M$9:$M$15,0),0))^($H2410-IND_SavePot!$H2410)</f>
        <v>8.9587225902754905E-3</v>
      </c>
      <c r="J2410" s="13">
        <f t="shared" si="134"/>
        <v>8.9587225902754905E-3</v>
      </c>
      <c r="K2410" s="135">
        <v>8</v>
      </c>
    </row>
    <row r="2411" spans="3:11">
      <c r="C2411" s="11" t="str">
        <f>IND_SavePot!C2411</f>
        <v>INDMDEFFEM-01</v>
      </c>
      <c r="D2411" s="11" t="str">
        <f>IND_SavePot!D2411</f>
        <v>IMDEM</v>
      </c>
      <c r="E2411" s="10" t="str">
        <f t="shared" si="133"/>
        <v>IMDEM</v>
      </c>
      <c r="F2411" s="10" t="s">
        <v>10</v>
      </c>
      <c r="G2411" s="10" t="s">
        <v>11</v>
      </c>
      <c r="H2411" s="10">
        <f t="shared" si="135"/>
        <v>2050</v>
      </c>
      <c r="I2411" s="13">
        <f>IND_SavePot!I2411*(1+HLOOKUP(MID(D2411,2,2),$M$9:$AF$15,MATCH(RIGHT(D2411,2),$M$9:$M$15,0),0))^($H2411-IND_SavePot!$H2411)</f>
        <v>6.8977696935038305E-3</v>
      </c>
      <c r="J2411" s="13">
        <f t="shared" si="134"/>
        <v>6.8977696935038305E-3</v>
      </c>
      <c r="K2411" s="135">
        <v>8</v>
      </c>
    </row>
    <row r="2412" spans="3:11">
      <c r="C2412" s="11" t="str">
        <f>IND_SavePot!C2412</f>
        <v>INDMDEFFTF-01</v>
      </c>
      <c r="D2412" s="11" t="str">
        <f>IND_SavePot!D2412</f>
        <v>IMDTF</v>
      </c>
      <c r="E2412" s="10" t="str">
        <f t="shared" si="133"/>
        <v>IMDTF</v>
      </c>
      <c r="F2412" s="10" t="s">
        <v>10</v>
      </c>
      <c r="G2412" s="10" t="s">
        <v>11</v>
      </c>
      <c r="H2412" s="10">
        <f t="shared" si="135"/>
        <v>2050</v>
      </c>
      <c r="I2412" s="13">
        <f>IND_SavePot!I2412*(1+HLOOKUP(MID(D2412,2,2),$M$9:$AF$15,MATCH(RIGHT(D2412,2),$M$9:$M$15,0),0))^($H2412-IND_SavePot!$H2412)</f>
        <v>1.5174410581465134E-3</v>
      </c>
      <c r="J2412" s="13">
        <f t="shared" si="134"/>
        <v>1.5174410581465134E-3</v>
      </c>
      <c r="K2412" s="135">
        <v>8</v>
      </c>
    </row>
    <row r="2413" spans="3:11">
      <c r="C2413" s="11" t="str">
        <f>IND_SavePot!C2413</f>
        <v>INDMDEFFPH-02</v>
      </c>
      <c r="D2413" s="11" t="str">
        <f>IND_SavePot!D2413</f>
        <v>IMDPH</v>
      </c>
      <c r="E2413" s="10" t="str">
        <f t="shared" si="133"/>
        <v>IMDPH</v>
      </c>
      <c r="F2413" s="10" t="s">
        <v>10</v>
      </c>
      <c r="G2413" s="10" t="s">
        <v>11</v>
      </c>
      <c r="H2413" s="10">
        <f t="shared" si="135"/>
        <v>2050</v>
      </c>
      <c r="I2413" s="13">
        <f>IND_SavePot!I2413*(1+HLOOKUP(MID(D2413,2,2),$M$9:$AF$15,MATCH(RIGHT(D2413,2),$M$9:$M$15,0),0))^($H2413-IND_SavePot!$H2413)</f>
        <v>7.7291566374323353E-3</v>
      </c>
      <c r="J2413" s="13">
        <f t="shared" si="134"/>
        <v>7.7291566374323353E-3</v>
      </c>
      <c r="K2413" s="135">
        <v>8</v>
      </c>
    </row>
    <row r="2414" spans="3:11">
      <c r="C2414" s="11" t="str">
        <f>IND_SavePot!C2414</f>
        <v>INDMDEFFPH-02</v>
      </c>
      <c r="D2414" s="11" t="str">
        <f>IND_SavePot!D2414</f>
        <v>IMDPH</v>
      </c>
      <c r="E2414" s="10" t="str">
        <f t="shared" si="133"/>
        <v>IMDPH</v>
      </c>
      <c r="F2414" s="10" t="s">
        <v>10</v>
      </c>
      <c r="G2414" s="10" t="s">
        <v>11</v>
      </c>
      <c r="H2414" s="10">
        <f t="shared" si="135"/>
        <v>2050</v>
      </c>
      <c r="I2414" s="13">
        <f>IND_SavePot!I2414*(1+HLOOKUP(MID(D2414,2,2),$M$9:$AF$15,MATCH(RIGHT(D2414,2),$M$9:$M$15,0),0))^($H2414-IND_SavePot!$H2414)</f>
        <v>7.7291566374323353E-3</v>
      </c>
      <c r="J2414" s="13">
        <f t="shared" si="134"/>
        <v>7.7291566374323353E-3</v>
      </c>
      <c r="K2414" s="135">
        <v>8</v>
      </c>
    </row>
    <row r="2415" spans="3:11">
      <c r="C2415" s="11" t="str">
        <f>IND_SavePot!C2415</f>
        <v>INDMDEFFSH-02</v>
      </c>
      <c r="D2415" s="11" t="str">
        <f>IND_SavePot!D2415</f>
        <v>IMDSH</v>
      </c>
      <c r="E2415" s="10" t="str">
        <f t="shared" si="133"/>
        <v>IMDSH</v>
      </c>
      <c r="F2415" s="10" t="s">
        <v>10</v>
      </c>
      <c r="G2415" s="10" t="s">
        <v>11</v>
      </c>
      <c r="H2415" s="10">
        <f t="shared" si="135"/>
        <v>2050</v>
      </c>
      <c r="I2415" s="13">
        <f>IND_SavePot!I2415*(1+HLOOKUP(MID(D2415,2,2),$M$9:$AF$15,MATCH(RIGHT(D2415,2),$M$9:$M$15,0),0))^($H2415-IND_SavePot!$H2415)</f>
        <v>0</v>
      </c>
      <c r="J2415" s="13">
        <f t="shared" si="134"/>
        <v>0</v>
      </c>
      <c r="K2415" s="135">
        <v>8</v>
      </c>
    </row>
    <row r="2416" spans="3:11">
      <c r="C2416" s="11" t="str">
        <f>IND_SavePot!C2416</f>
        <v>INDMDEFFLA-02</v>
      </c>
      <c r="D2416" s="11" t="str">
        <f>IND_SavePot!D2416</f>
        <v>IMDLA</v>
      </c>
      <c r="E2416" s="10" t="str">
        <f t="shared" si="133"/>
        <v>IMDLA</v>
      </c>
      <c r="F2416" s="10" t="s">
        <v>10</v>
      </c>
      <c r="G2416" s="10" t="s">
        <v>11</v>
      </c>
      <c r="H2416" s="10">
        <f t="shared" si="135"/>
        <v>2050</v>
      </c>
      <c r="I2416" s="13">
        <f>IND_SavePot!I2416*(1+HLOOKUP(MID(D2416,2,2),$M$9:$AF$15,MATCH(RIGHT(D2416,2),$M$9:$M$15,0),0))^($H2416-IND_SavePot!$H2416)</f>
        <v>8.9587225902754905E-3</v>
      </c>
      <c r="J2416" s="13">
        <f t="shared" si="134"/>
        <v>8.9587225902754905E-3</v>
      </c>
      <c r="K2416" s="135">
        <v>8</v>
      </c>
    </row>
    <row r="2417" spans="3:11">
      <c r="C2417" s="11" t="str">
        <f>IND_SavePot!C2417</f>
        <v>INDMDEFFEM-02</v>
      </c>
      <c r="D2417" s="11" t="str">
        <f>IND_SavePot!D2417</f>
        <v>IMDEM</v>
      </c>
      <c r="E2417" s="10" t="str">
        <f t="shared" si="133"/>
        <v>IMDEM</v>
      </c>
      <c r="F2417" s="10" t="s">
        <v>10</v>
      </c>
      <c r="G2417" s="10" t="s">
        <v>11</v>
      </c>
      <c r="H2417" s="10">
        <f t="shared" si="135"/>
        <v>2050</v>
      </c>
      <c r="I2417" s="13">
        <f>IND_SavePot!I2417*(1+HLOOKUP(MID(D2417,2,2),$M$9:$AF$15,MATCH(RIGHT(D2417,2),$M$9:$M$15,0),0))^($H2417-IND_SavePot!$H2417)</f>
        <v>6.8977696935038305E-3</v>
      </c>
      <c r="J2417" s="13">
        <f t="shared" si="134"/>
        <v>6.8977696935038305E-3</v>
      </c>
      <c r="K2417" s="135">
        <v>8</v>
      </c>
    </row>
    <row r="2418" spans="3:11">
      <c r="C2418" s="11" t="str">
        <f>IND_SavePot!C2418</f>
        <v>INDMDEFFTF-02</v>
      </c>
      <c r="D2418" s="11" t="str">
        <f>IND_SavePot!D2418</f>
        <v>IMDTF</v>
      </c>
      <c r="E2418" s="10" t="str">
        <f t="shared" si="133"/>
        <v>IMDTF</v>
      </c>
      <c r="F2418" s="10" t="s">
        <v>10</v>
      </c>
      <c r="G2418" s="10" t="s">
        <v>11</v>
      </c>
      <c r="H2418" s="10">
        <f t="shared" si="135"/>
        <v>2050</v>
      </c>
      <c r="I2418" s="13">
        <f>IND_SavePot!I2418*(1+HLOOKUP(MID(D2418,2,2),$M$9:$AF$15,MATCH(RIGHT(D2418,2),$M$9:$M$15,0),0))^($H2418-IND_SavePot!$H2418)</f>
        <v>1.5174410581465134E-3</v>
      </c>
      <c r="J2418" s="13">
        <f t="shared" si="134"/>
        <v>1.5174410581465134E-3</v>
      </c>
      <c r="K2418" s="135">
        <v>8</v>
      </c>
    </row>
    <row r="2419" spans="3:11">
      <c r="C2419" s="11" t="str">
        <f>IND_SavePot!C2419</f>
        <v>INDMDEFFPH-03</v>
      </c>
      <c r="D2419" s="11" t="str">
        <f>IND_SavePot!D2419</f>
        <v>IMDPH</v>
      </c>
      <c r="E2419" s="10" t="str">
        <f t="shared" si="133"/>
        <v>IMDPH</v>
      </c>
      <c r="F2419" s="10" t="s">
        <v>10</v>
      </c>
      <c r="G2419" s="10" t="s">
        <v>11</v>
      </c>
      <c r="H2419" s="10">
        <f t="shared" si="135"/>
        <v>2050</v>
      </c>
      <c r="I2419" s="13">
        <f>IND_SavePot!I2419*(1+HLOOKUP(MID(D2419,2,2),$M$9:$AF$15,MATCH(RIGHT(D2419,2),$M$9:$M$15,0),0))^($H2419-IND_SavePot!$H2419)</f>
        <v>7.7291566374323353E-3</v>
      </c>
      <c r="J2419" s="13">
        <f t="shared" si="134"/>
        <v>7.7291566374323353E-3</v>
      </c>
      <c r="K2419" s="135">
        <v>8</v>
      </c>
    </row>
    <row r="2420" spans="3:11">
      <c r="C2420" s="11" t="str">
        <f>IND_SavePot!C2420</f>
        <v>INDMDEFFPH-03</v>
      </c>
      <c r="D2420" s="11" t="str">
        <f>IND_SavePot!D2420</f>
        <v>IMDPH</v>
      </c>
      <c r="E2420" s="10" t="str">
        <f t="shared" si="133"/>
        <v>IMDPH</v>
      </c>
      <c r="F2420" s="10" t="s">
        <v>10</v>
      </c>
      <c r="G2420" s="10" t="s">
        <v>11</v>
      </c>
      <c r="H2420" s="10">
        <f t="shared" si="135"/>
        <v>2050</v>
      </c>
      <c r="I2420" s="13">
        <f>IND_SavePot!I2420*(1+HLOOKUP(MID(D2420,2,2),$M$9:$AF$15,MATCH(RIGHT(D2420,2),$M$9:$M$15,0),0))^($H2420-IND_SavePot!$H2420)</f>
        <v>7.7291566374323353E-3</v>
      </c>
      <c r="J2420" s="13">
        <f t="shared" si="134"/>
        <v>7.7291566374323353E-3</v>
      </c>
      <c r="K2420" s="135">
        <v>8</v>
      </c>
    </row>
    <row r="2421" spans="3:11">
      <c r="C2421" s="11" t="str">
        <f>IND_SavePot!C2421</f>
        <v>INDMDEFFSH-03</v>
      </c>
      <c r="D2421" s="11" t="str">
        <f>IND_SavePot!D2421</f>
        <v>IMDSH</v>
      </c>
      <c r="E2421" s="10" t="str">
        <f t="shared" si="133"/>
        <v>IMDSH</v>
      </c>
      <c r="F2421" s="10" t="s">
        <v>10</v>
      </c>
      <c r="G2421" s="10" t="s">
        <v>11</v>
      </c>
      <c r="H2421" s="10">
        <f t="shared" si="135"/>
        <v>2050</v>
      </c>
      <c r="I2421" s="13">
        <f>IND_SavePot!I2421*(1+HLOOKUP(MID(D2421,2,2),$M$9:$AF$15,MATCH(RIGHT(D2421,2),$M$9:$M$15,0),0))^($H2421-IND_SavePot!$H2421)</f>
        <v>0</v>
      </c>
      <c r="J2421" s="13">
        <f t="shared" si="134"/>
        <v>0</v>
      </c>
      <c r="K2421" s="135">
        <v>8</v>
      </c>
    </row>
    <row r="2422" spans="3:11">
      <c r="C2422" s="11" t="str">
        <f>IND_SavePot!C2422</f>
        <v>INDMDEFFLA-03</v>
      </c>
      <c r="D2422" s="11" t="str">
        <f>IND_SavePot!D2422</f>
        <v>IMDLA</v>
      </c>
      <c r="E2422" s="10" t="str">
        <f t="shared" si="133"/>
        <v>IMDLA</v>
      </c>
      <c r="F2422" s="10" t="s">
        <v>10</v>
      </c>
      <c r="G2422" s="10" t="s">
        <v>11</v>
      </c>
      <c r="H2422" s="10">
        <f t="shared" si="135"/>
        <v>2050</v>
      </c>
      <c r="I2422" s="13">
        <f>IND_SavePot!I2422*(1+HLOOKUP(MID(D2422,2,2),$M$9:$AF$15,MATCH(RIGHT(D2422,2),$M$9:$M$15,0),0))^($H2422-IND_SavePot!$H2422)</f>
        <v>8.958722590275487E-3</v>
      </c>
      <c r="J2422" s="13">
        <f t="shared" si="134"/>
        <v>8.958722590275487E-3</v>
      </c>
      <c r="K2422" s="135">
        <v>8</v>
      </c>
    </row>
    <row r="2423" spans="3:11">
      <c r="C2423" s="11" t="str">
        <f>IND_SavePot!C2423</f>
        <v>INDMDEFFEM-03</v>
      </c>
      <c r="D2423" s="11" t="str">
        <f>IND_SavePot!D2423</f>
        <v>IMDEM</v>
      </c>
      <c r="E2423" s="10" t="str">
        <f t="shared" si="133"/>
        <v>IMDEM</v>
      </c>
      <c r="F2423" s="10" t="s">
        <v>10</v>
      </c>
      <c r="G2423" s="10" t="s">
        <v>11</v>
      </c>
      <c r="H2423" s="10">
        <f t="shared" si="135"/>
        <v>2050</v>
      </c>
      <c r="I2423" s="13">
        <f>IND_SavePot!I2423*(1+HLOOKUP(MID(D2423,2,2),$M$9:$AF$15,MATCH(RIGHT(D2423,2),$M$9:$M$15,0),0))^($H2423-IND_SavePot!$H2423)</f>
        <v>6.8977696935038262E-3</v>
      </c>
      <c r="J2423" s="13">
        <f t="shared" si="134"/>
        <v>6.8977696935038262E-3</v>
      </c>
      <c r="K2423" s="135">
        <v>8</v>
      </c>
    </row>
    <row r="2424" spans="3:11">
      <c r="C2424" s="11" t="str">
        <f>IND_SavePot!C2424</f>
        <v>INDMDEFFTF-03</v>
      </c>
      <c r="D2424" s="11" t="str">
        <f>IND_SavePot!D2424</f>
        <v>IMDTF</v>
      </c>
      <c r="E2424" s="10" t="str">
        <f t="shared" si="133"/>
        <v>IMDTF</v>
      </c>
      <c r="F2424" s="10" t="s">
        <v>10</v>
      </c>
      <c r="G2424" s="10" t="s">
        <v>11</v>
      </c>
      <c r="H2424" s="10">
        <f t="shared" si="135"/>
        <v>2050</v>
      </c>
      <c r="I2424" s="13">
        <f>IND_SavePot!I2424*(1+HLOOKUP(MID(D2424,2,2),$M$9:$AF$15,MATCH(RIGHT(D2424,2),$M$9:$M$15,0),0))^($H2424-IND_SavePot!$H2424)</f>
        <v>1.5174410581465128E-3</v>
      </c>
      <c r="J2424" s="13">
        <f t="shared" si="134"/>
        <v>1.5174410581465128E-3</v>
      </c>
      <c r="K2424" s="135">
        <v>8</v>
      </c>
    </row>
    <row r="2425" spans="3:11">
      <c r="C2425" s="11" t="str">
        <f>IND_SavePot!C2425</f>
        <v>INDMDEFFPH-04</v>
      </c>
      <c r="D2425" s="11" t="str">
        <f>IND_SavePot!D2425</f>
        <v>IMDPH</v>
      </c>
      <c r="E2425" s="10" t="str">
        <f t="shared" si="133"/>
        <v>IMDPH</v>
      </c>
      <c r="F2425" s="10" t="s">
        <v>10</v>
      </c>
      <c r="G2425" s="10" t="s">
        <v>11</v>
      </c>
      <c r="H2425" s="10">
        <f t="shared" si="135"/>
        <v>2050</v>
      </c>
      <c r="I2425" s="13">
        <f>IND_SavePot!I2425*(1+HLOOKUP(MID(D2425,2,2),$M$9:$AF$15,MATCH(RIGHT(D2425,2),$M$9:$M$15,0),0))^($H2425-IND_SavePot!$H2425)</f>
        <v>7.7291566374323353E-3</v>
      </c>
      <c r="J2425" s="13">
        <f t="shared" si="134"/>
        <v>7.7291566374323353E-3</v>
      </c>
      <c r="K2425" s="135">
        <v>8</v>
      </c>
    </row>
    <row r="2426" spans="3:11">
      <c r="C2426" s="11" t="str">
        <f>IND_SavePot!C2426</f>
        <v>INDMDEFFPH-04</v>
      </c>
      <c r="D2426" s="11" t="str">
        <f>IND_SavePot!D2426</f>
        <v>IMDPH</v>
      </c>
      <c r="E2426" s="10" t="str">
        <f t="shared" si="133"/>
        <v>IMDPH</v>
      </c>
      <c r="F2426" s="10" t="s">
        <v>10</v>
      </c>
      <c r="G2426" s="10" t="s">
        <v>11</v>
      </c>
      <c r="H2426" s="10">
        <f t="shared" si="135"/>
        <v>2050</v>
      </c>
      <c r="I2426" s="13">
        <f>IND_SavePot!I2426*(1+HLOOKUP(MID(D2426,2,2),$M$9:$AF$15,MATCH(RIGHT(D2426,2),$M$9:$M$15,0),0))^($H2426-IND_SavePot!$H2426)</f>
        <v>7.7291566374323353E-3</v>
      </c>
      <c r="J2426" s="13">
        <f t="shared" si="134"/>
        <v>7.7291566374323353E-3</v>
      </c>
      <c r="K2426" s="135">
        <v>8</v>
      </c>
    </row>
    <row r="2427" spans="3:11">
      <c r="C2427" s="11" t="str">
        <f>IND_SavePot!C2427</f>
        <v>INDMDEFFSH-04</v>
      </c>
      <c r="D2427" s="11" t="str">
        <f>IND_SavePot!D2427</f>
        <v>IMDSH</v>
      </c>
      <c r="E2427" s="10" t="str">
        <f t="shared" si="133"/>
        <v>IMDSH</v>
      </c>
      <c r="F2427" s="10" t="s">
        <v>10</v>
      </c>
      <c r="G2427" s="10" t="s">
        <v>11</v>
      </c>
      <c r="H2427" s="10">
        <f t="shared" si="135"/>
        <v>2050</v>
      </c>
      <c r="I2427" s="13">
        <f>IND_SavePot!I2427*(1+HLOOKUP(MID(D2427,2,2),$M$9:$AF$15,MATCH(RIGHT(D2427,2),$M$9:$M$15,0),0))^($H2427-IND_SavePot!$H2427)</f>
        <v>0</v>
      </c>
      <c r="J2427" s="13">
        <f t="shared" si="134"/>
        <v>0</v>
      </c>
      <c r="K2427" s="135">
        <v>8</v>
      </c>
    </row>
    <row r="2428" spans="3:11">
      <c r="C2428" s="11" t="str">
        <f>IND_SavePot!C2428</f>
        <v>INDMDEFFLA-04</v>
      </c>
      <c r="D2428" s="11" t="str">
        <f>IND_SavePot!D2428</f>
        <v>IMDLA</v>
      </c>
      <c r="E2428" s="10" t="str">
        <f t="shared" si="133"/>
        <v>IMDLA</v>
      </c>
      <c r="F2428" s="10" t="s">
        <v>10</v>
      </c>
      <c r="G2428" s="10" t="s">
        <v>11</v>
      </c>
      <c r="H2428" s="10">
        <f t="shared" si="135"/>
        <v>2050</v>
      </c>
      <c r="I2428" s="13">
        <f>IND_SavePot!I2428*(1+HLOOKUP(MID(D2428,2,2),$M$9:$AF$15,MATCH(RIGHT(D2428,2),$M$9:$M$15,0),0))^($H2428-IND_SavePot!$H2428)</f>
        <v>8.9587225902754957E-3</v>
      </c>
      <c r="J2428" s="13">
        <f t="shared" si="134"/>
        <v>8.9587225902754957E-3</v>
      </c>
      <c r="K2428" s="135">
        <v>8</v>
      </c>
    </row>
    <row r="2429" spans="3:11">
      <c r="C2429" s="11" t="str">
        <f>IND_SavePot!C2429</f>
        <v>INDMDEFFEM-04</v>
      </c>
      <c r="D2429" s="11" t="str">
        <f>IND_SavePot!D2429</f>
        <v>IMDEM</v>
      </c>
      <c r="E2429" s="10" t="str">
        <f t="shared" si="133"/>
        <v>IMDEM</v>
      </c>
      <c r="F2429" s="10" t="s">
        <v>10</v>
      </c>
      <c r="G2429" s="10" t="s">
        <v>11</v>
      </c>
      <c r="H2429" s="10">
        <f t="shared" si="135"/>
        <v>2050</v>
      </c>
      <c r="I2429" s="13">
        <f>IND_SavePot!I2429*(1+HLOOKUP(MID(D2429,2,2),$M$9:$AF$15,MATCH(RIGHT(D2429,2),$M$9:$M$15,0),0))^($H2429-IND_SavePot!$H2429)</f>
        <v>6.8977696935038357E-3</v>
      </c>
      <c r="J2429" s="13">
        <f t="shared" si="134"/>
        <v>6.8977696935038357E-3</v>
      </c>
      <c r="K2429" s="135">
        <v>8</v>
      </c>
    </row>
    <row r="2430" spans="3:11">
      <c r="C2430" s="11" t="str">
        <f>IND_SavePot!C2430</f>
        <v>INDMDEFFTF-04</v>
      </c>
      <c r="D2430" s="11" t="str">
        <f>IND_SavePot!D2430</f>
        <v>IMDTF</v>
      </c>
      <c r="E2430" s="10" t="str">
        <f t="shared" si="133"/>
        <v>IMDTF</v>
      </c>
      <c r="F2430" s="10" t="s">
        <v>10</v>
      </c>
      <c r="G2430" s="10" t="s">
        <v>11</v>
      </c>
      <c r="H2430" s="10">
        <f t="shared" si="135"/>
        <v>2050</v>
      </c>
      <c r="I2430" s="13">
        <f>IND_SavePot!I2430*(1+HLOOKUP(MID(D2430,2,2),$M$9:$AF$15,MATCH(RIGHT(D2430,2),$M$9:$M$15,0),0))^($H2430-IND_SavePot!$H2430)</f>
        <v>1.5174410581465137E-3</v>
      </c>
      <c r="J2430" s="13">
        <f t="shared" si="134"/>
        <v>1.5174410581465137E-3</v>
      </c>
      <c r="K2430" s="135">
        <v>8</v>
      </c>
    </row>
    <row r="2431" spans="3:11">
      <c r="C2431" s="11" t="str">
        <f>IND_SavePot!C2431</f>
        <v>INDMDEFFPH-05</v>
      </c>
      <c r="D2431" s="11" t="str">
        <f>IND_SavePot!D2431</f>
        <v>IMDPH</v>
      </c>
      <c r="E2431" s="10" t="str">
        <f t="shared" si="133"/>
        <v>IMDPH</v>
      </c>
      <c r="F2431" s="10" t="s">
        <v>10</v>
      </c>
      <c r="G2431" s="10" t="s">
        <v>11</v>
      </c>
      <c r="H2431" s="10">
        <f t="shared" si="135"/>
        <v>2050</v>
      </c>
      <c r="I2431" s="13">
        <f>IND_SavePot!I2431*(1+HLOOKUP(MID(D2431,2,2),$M$9:$AF$15,MATCH(RIGHT(D2431,2),$M$9:$M$15,0),0))^($H2431-IND_SavePot!$H2431)</f>
        <v>7.7291566374323353E-3</v>
      </c>
      <c r="J2431" s="13">
        <f t="shared" si="134"/>
        <v>7.7291566374323353E-3</v>
      </c>
      <c r="K2431" s="135">
        <v>8</v>
      </c>
    </row>
    <row r="2432" spans="3:11">
      <c r="C2432" s="11" t="str">
        <f>IND_SavePot!C2432</f>
        <v>INDMDEFFPH-05</v>
      </c>
      <c r="D2432" s="11" t="str">
        <f>IND_SavePot!D2432</f>
        <v>IMDPH</v>
      </c>
      <c r="E2432" s="10" t="str">
        <f t="shared" si="133"/>
        <v>IMDPH</v>
      </c>
      <c r="F2432" s="10" t="s">
        <v>10</v>
      </c>
      <c r="G2432" s="10" t="s">
        <v>11</v>
      </c>
      <c r="H2432" s="10">
        <f t="shared" si="135"/>
        <v>2050</v>
      </c>
      <c r="I2432" s="13">
        <f>IND_SavePot!I2432*(1+HLOOKUP(MID(D2432,2,2),$M$9:$AF$15,MATCH(RIGHT(D2432,2),$M$9:$M$15,0),0))^($H2432-IND_SavePot!$H2432)</f>
        <v>7.7291566374323353E-3</v>
      </c>
      <c r="J2432" s="13">
        <f t="shared" si="134"/>
        <v>7.7291566374323353E-3</v>
      </c>
      <c r="K2432" s="135">
        <v>8</v>
      </c>
    </row>
    <row r="2433" spans="3:11">
      <c r="C2433" s="11" t="str">
        <f>IND_SavePot!C2433</f>
        <v>INDMDEFFSH-05</v>
      </c>
      <c r="D2433" s="11" t="str">
        <f>IND_SavePot!D2433</f>
        <v>IMDSH</v>
      </c>
      <c r="E2433" s="10" t="str">
        <f t="shared" si="133"/>
        <v>IMDSH</v>
      </c>
      <c r="F2433" s="10" t="s">
        <v>10</v>
      </c>
      <c r="G2433" s="10" t="s">
        <v>11</v>
      </c>
      <c r="H2433" s="10">
        <f t="shared" si="135"/>
        <v>2050</v>
      </c>
      <c r="I2433" s="13">
        <f>IND_SavePot!I2433*(1+HLOOKUP(MID(D2433,2,2),$M$9:$AF$15,MATCH(RIGHT(D2433,2),$M$9:$M$15,0),0))^($H2433-IND_SavePot!$H2433)</f>
        <v>0</v>
      </c>
      <c r="J2433" s="13">
        <f t="shared" si="134"/>
        <v>0</v>
      </c>
      <c r="K2433" s="135">
        <v>8</v>
      </c>
    </row>
    <row r="2434" spans="3:11">
      <c r="C2434" s="11" t="str">
        <f>IND_SavePot!C2434</f>
        <v>INDMDEFFLA-05</v>
      </c>
      <c r="D2434" s="11" t="str">
        <f>IND_SavePot!D2434</f>
        <v>IMDLA</v>
      </c>
      <c r="E2434" s="10" t="str">
        <f t="shared" si="133"/>
        <v>IMDLA</v>
      </c>
      <c r="F2434" s="10" t="s">
        <v>10</v>
      </c>
      <c r="G2434" s="10" t="s">
        <v>11</v>
      </c>
      <c r="H2434" s="10">
        <f t="shared" si="135"/>
        <v>2050</v>
      </c>
      <c r="I2434" s="13">
        <f>IND_SavePot!I2434*(1+HLOOKUP(MID(D2434,2,2),$M$9:$AF$15,MATCH(RIGHT(D2434,2),$M$9:$M$15,0),0))^($H2434-IND_SavePot!$H2434)</f>
        <v>8.9587225902754905E-3</v>
      </c>
      <c r="J2434" s="13">
        <f t="shared" si="134"/>
        <v>8.9587225902754905E-3</v>
      </c>
      <c r="K2434" s="135">
        <v>8</v>
      </c>
    </row>
    <row r="2435" spans="3:11">
      <c r="C2435" s="11" t="str">
        <f>IND_SavePot!C2435</f>
        <v>INDMDEFFEM-05</v>
      </c>
      <c r="D2435" s="11" t="str">
        <f>IND_SavePot!D2435</f>
        <v>IMDEM</v>
      </c>
      <c r="E2435" s="10" t="str">
        <f t="shared" si="133"/>
        <v>IMDEM</v>
      </c>
      <c r="F2435" s="10" t="s">
        <v>10</v>
      </c>
      <c r="G2435" s="10" t="s">
        <v>11</v>
      </c>
      <c r="H2435" s="10">
        <f t="shared" si="135"/>
        <v>2050</v>
      </c>
      <c r="I2435" s="13">
        <f>IND_SavePot!I2435*(1+HLOOKUP(MID(D2435,2,2),$M$9:$AF$15,MATCH(RIGHT(D2435,2),$M$9:$M$15,0),0))^($H2435-IND_SavePot!$H2435)</f>
        <v>6.8977696935038262E-3</v>
      </c>
      <c r="J2435" s="13">
        <f t="shared" si="134"/>
        <v>6.8977696935038262E-3</v>
      </c>
      <c r="K2435" s="135">
        <v>8</v>
      </c>
    </row>
    <row r="2436" spans="3:11">
      <c r="C2436" s="11" t="str">
        <f>IND_SavePot!C2436</f>
        <v>INDMDEFFTF-05</v>
      </c>
      <c r="D2436" s="11" t="str">
        <f>IND_SavePot!D2436</f>
        <v>IMDTF</v>
      </c>
      <c r="E2436" s="10" t="str">
        <f t="shared" si="133"/>
        <v>IMDTF</v>
      </c>
      <c r="F2436" s="10" t="s">
        <v>10</v>
      </c>
      <c r="G2436" s="10" t="s">
        <v>11</v>
      </c>
      <c r="H2436" s="10">
        <f t="shared" si="135"/>
        <v>2050</v>
      </c>
      <c r="I2436" s="13">
        <f>IND_SavePot!I2436*(1+HLOOKUP(MID(D2436,2,2),$M$9:$AF$15,MATCH(RIGHT(D2436,2),$M$9:$M$15,0),0))^($H2436-IND_SavePot!$H2436)</f>
        <v>1.5174410581465128E-3</v>
      </c>
      <c r="J2436" s="13">
        <f t="shared" si="134"/>
        <v>1.5174410581465128E-3</v>
      </c>
      <c r="K2436" s="135">
        <v>8</v>
      </c>
    </row>
    <row r="2437" spans="3:11">
      <c r="C2437" s="11" t="str">
        <f>IND_SavePot!C2437</f>
        <v>INDMDEFFPH-06</v>
      </c>
      <c r="D2437" s="11" t="str">
        <f>IND_SavePot!D2437</f>
        <v>IMDPH</v>
      </c>
      <c r="E2437" s="10" t="str">
        <f t="shared" si="133"/>
        <v>IMDPH</v>
      </c>
      <c r="F2437" s="10" t="s">
        <v>10</v>
      </c>
      <c r="G2437" s="10" t="s">
        <v>11</v>
      </c>
      <c r="H2437" s="10">
        <f t="shared" si="135"/>
        <v>2050</v>
      </c>
      <c r="I2437" s="13">
        <f>IND_SavePot!I2437*(1+HLOOKUP(MID(D2437,2,2),$M$9:$AF$15,MATCH(RIGHT(D2437,2),$M$9:$M$15,0),0))^($H2437-IND_SavePot!$H2437)</f>
        <v>7.7291566374323353E-3</v>
      </c>
      <c r="J2437" s="13">
        <f t="shared" si="134"/>
        <v>7.7291566374323353E-3</v>
      </c>
      <c r="K2437" s="135">
        <v>8</v>
      </c>
    </row>
    <row r="2438" spans="3:11">
      <c r="C2438" s="11" t="str">
        <f>IND_SavePot!C2438</f>
        <v>INDMDEFFPH-06</v>
      </c>
      <c r="D2438" s="11" t="str">
        <f>IND_SavePot!D2438</f>
        <v>IMDPH</v>
      </c>
      <c r="E2438" s="10" t="str">
        <f t="shared" si="133"/>
        <v>IMDPH</v>
      </c>
      <c r="F2438" s="10" t="s">
        <v>10</v>
      </c>
      <c r="G2438" s="10" t="s">
        <v>11</v>
      </c>
      <c r="H2438" s="10">
        <f t="shared" si="135"/>
        <v>2050</v>
      </c>
      <c r="I2438" s="13">
        <f>IND_SavePot!I2438*(1+HLOOKUP(MID(D2438,2,2),$M$9:$AF$15,MATCH(RIGHT(D2438,2),$M$9:$M$15,0),0))^($H2438-IND_SavePot!$H2438)</f>
        <v>7.7291566374323353E-3</v>
      </c>
      <c r="J2438" s="13">
        <f t="shared" si="134"/>
        <v>7.7291566374323353E-3</v>
      </c>
      <c r="K2438" s="135">
        <v>8</v>
      </c>
    </row>
    <row r="2439" spans="3:11">
      <c r="C2439" s="11" t="str">
        <f>IND_SavePot!C2439</f>
        <v>INDMDEFFSH-06</v>
      </c>
      <c r="D2439" s="11" t="str">
        <f>IND_SavePot!D2439</f>
        <v>IMDSH</v>
      </c>
      <c r="E2439" s="10" t="str">
        <f t="shared" si="133"/>
        <v>IMDSH</v>
      </c>
      <c r="F2439" s="10" t="s">
        <v>10</v>
      </c>
      <c r="G2439" s="10" t="s">
        <v>11</v>
      </c>
      <c r="H2439" s="10">
        <f t="shared" si="135"/>
        <v>2050</v>
      </c>
      <c r="I2439" s="13">
        <f>IND_SavePot!I2439*(1+HLOOKUP(MID(D2439,2,2),$M$9:$AF$15,MATCH(RIGHT(D2439,2),$M$9:$M$15,0),0))^($H2439-IND_SavePot!$H2439)</f>
        <v>0</v>
      </c>
      <c r="J2439" s="13">
        <f t="shared" si="134"/>
        <v>0</v>
      </c>
      <c r="K2439" s="135">
        <v>8</v>
      </c>
    </row>
    <row r="2440" spans="3:11">
      <c r="C2440" s="11" t="str">
        <f>IND_SavePot!C2440</f>
        <v>INDMDEFFLA-06</v>
      </c>
      <c r="D2440" s="11" t="str">
        <f>IND_SavePot!D2440</f>
        <v>IMDLA</v>
      </c>
      <c r="E2440" s="10" t="str">
        <f t="shared" ref="E2440:E2503" si="136">D2440</f>
        <v>IMDLA</v>
      </c>
      <c r="F2440" s="10" t="s">
        <v>10</v>
      </c>
      <c r="G2440" s="10" t="s">
        <v>11</v>
      </c>
      <c r="H2440" s="10">
        <f t="shared" si="135"/>
        <v>2050</v>
      </c>
      <c r="I2440" s="13">
        <f>IND_SavePot!I2440*(1+HLOOKUP(MID(D2440,2,2),$M$9:$AF$15,MATCH(RIGHT(D2440,2),$M$9:$M$15,0),0))^($H2440-IND_SavePot!$H2440)</f>
        <v>8.9587225902754853E-3</v>
      </c>
      <c r="J2440" s="13">
        <f t="shared" ref="J2440:J2503" si="137">I2440</f>
        <v>8.9587225902754853E-3</v>
      </c>
      <c r="K2440" s="135">
        <v>8</v>
      </c>
    </row>
    <row r="2441" spans="3:11">
      <c r="C2441" s="11" t="str">
        <f>IND_SavePot!C2441</f>
        <v>INDMDEFFEM-06</v>
      </c>
      <c r="D2441" s="11" t="str">
        <f>IND_SavePot!D2441</f>
        <v>IMDEM</v>
      </c>
      <c r="E2441" s="10" t="str">
        <f t="shared" si="136"/>
        <v>IMDEM</v>
      </c>
      <c r="F2441" s="10" t="s">
        <v>10</v>
      </c>
      <c r="G2441" s="10" t="s">
        <v>11</v>
      </c>
      <c r="H2441" s="10">
        <f t="shared" ref="H2441:H2504" si="138">H2440</f>
        <v>2050</v>
      </c>
      <c r="I2441" s="13">
        <f>IND_SavePot!I2441*(1+HLOOKUP(MID(D2441,2,2),$M$9:$AF$15,MATCH(RIGHT(D2441,2),$M$9:$M$15,0),0))^($H2441-IND_SavePot!$H2441)</f>
        <v>6.8977696935038262E-3</v>
      </c>
      <c r="J2441" s="13">
        <f t="shared" si="137"/>
        <v>6.8977696935038262E-3</v>
      </c>
      <c r="K2441" s="135">
        <v>8</v>
      </c>
    </row>
    <row r="2442" spans="3:11">
      <c r="C2442" s="11" t="str">
        <f>IND_SavePot!C2442</f>
        <v>INDMDEFFTF-06</v>
      </c>
      <c r="D2442" s="11" t="str">
        <f>IND_SavePot!D2442</f>
        <v>IMDTF</v>
      </c>
      <c r="E2442" s="10" t="str">
        <f t="shared" si="136"/>
        <v>IMDTF</v>
      </c>
      <c r="F2442" s="10" t="s">
        <v>10</v>
      </c>
      <c r="G2442" s="10" t="s">
        <v>11</v>
      </c>
      <c r="H2442" s="10">
        <f t="shared" si="138"/>
        <v>2050</v>
      </c>
      <c r="I2442" s="13">
        <f>IND_SavePot!I2442*(1+HLOOKUP(MID(D2442,2,2),$M$9:$AF$15,MATCH(RIGHT(D2442,2),$M$9:$M$15,0),0))^($H2442-IND_SavePot!$H2442)</f>
        <v>1.5174410581465128E-3</v>
      </c>
      <c r="J2442" s="13">
        <f t="shared" si="137"/>
        <v>1.5174410581465128E-3</v>
      </c>
      <c r="K2442" s="135">
        <v>8</v>
      </c>
    </row>
    <row r="2443" spans="3:11">
      <c r="C2443" s="11" t="str">
        <f>IND_SavePot!C2443</f>
        <v>INDMDEFFPH-07</v>
      </c>
      <c r="D2443" s="11" t="str">
        <f>IND_SavePot!D2443</f>
        <v>IMDPH</v>
      </c>
      <c r="E2443" s="10" t="str">
        <f t="shared" si="136"/>
        <v>IMDPH</v>
      </c>
      <c r="F2443" s="10" t="s">
        <v>10</v>
      </c>
      <c r="G2443" s="10" t="s">
        <v>11</v>
      </c>
      <c r="H2443" s="10">
        <f t="shared" si="138"/>
        <v>2050</v>
      </c>
      <c r="I2443" s="13">
        <f>IND_SavePot!I2443*(1+HLOOKUP(MID(D2443,2,2),$M$9:$AF$15,MATCH(RIGHT(D2443,2),$M$9:$M$15,0),0))^($H2443-IND_SavePot!$H2443)</f>
        <v>7.7291566374323353E-3</v>
      </c>
      <c r="J2443" s="13">
        <f t="shared" si="137"/>
        <v>7.7291566374323353E-3</v>
      </c>
      <c r="K2443" s="135">
        <v>8</v>
      </c>
    </row>
    <row r="2444" spans="3:11">
      <c r="C2444" s="11" t="str">
        <f>IND_SavePot!C2444</f>
        <v>INDMDEFFPH-07</v>
      </c>
      <c r="D2444" s="11" t="str">
        <f>IND_SavePot!D2444</f>
        <v>IMDPH</v>
      </c>
      <c r="E2444" s="10" t="str">
        <f t="shared" si="136"/>
        <v>IMDPH</v>
      </c>
      <c r="F2444" s="10" t="s">
        <v>10</v>
      </c>
      <c r="G2444" s="10" t="s">
        <v>11</v>
      </c>
      <c r="H2444" s="10">
        <f t="shared" si="138"/>
        <v>2050</v>
      </c>
      <c r="I2444" s="13">
        <f>IND_SavePot!I2444*(1+HLOOKUP(MID(D2444,2,2),$M$9:$AF$15,MATCH(RIGHT(D2444,2),$M$9:$M$15,0),0))^($H2444-IND_SavePot!$H2444)</f>
        <v>7.7291566374323353E-3</v>
      </c>
      <c r="J2444" s="13">
        <f t="shared" si="137"/>
        <v>7.7291566374323353E-3</v>
      </c>
      <c r="K2444" s="135">
        <v>8</v>
      </c>
    </row>
    <row r="2445" spans="3:11">
      <c r="C2445" s="11" t="str">
        <f>IND_SavePot!C2445</f>
        <v>INDMDEFFSH-07</v>
      </c>
      <c r="D2445" s="11" t="str">
        <f>IND_SavePot!D2445</f>
        <v>IMDSH</v>
      </c>
      <c r="E2445" s="10" t="str">
        <f t="shared" si="136"/>
        <v>IMDSH</v>
      </c>
      <c r="F2445" s="10" t="s">
        <v>10</v>
      </c>
      <c r="G2445" s="10" t="s">
        <v>11</v>
      </c>
      <c r="H2445" s="10">
        <f t="shared" si="138"/>
        <v>2050</v>
      </c>
      <c r="I2445" s="13">
        <f>IND_SavePot!I2445*(1+HLOOKUP(MID(D2445,2,2),$M$9:$AF$15,MATCH(RIGHT(D2445,2),$M$9:$M$15,0),0))^($H2445-IND_SavePot!$H2445)</f>
        <v>0</v>
      </c>
      <c r="J2445" s="13">
        <f t="shared" si="137"/>
        <v>0</v>
      </c>
      <c r="K2445" s="135">
        <v>8</v>
      </c>
    </row>
    <row r="2446" spans="3:11">
      <c r="C2446" s="11" t="str">
        <f>IND_SavePot!C2446</f>
        <v>INDMDEFFLA-07</v>
      </c>
      <c r="D2446" s="11" t="str">
        <f>IND_SavePot!D2446</f>
        <v>IMDLA</v>
      </c>
      <c r="E2446" s="10" t="str">
        <f t="shared" si="136"/>
        <v>IMDLA</v>
      </c>
      <c r="F2446" s="10" t="s">
        <v>10</v>
      </c>
      <c r="G2446" s="10" t="s">
        <v>11</v>
      </c>
      <c r="H2446" s="10">
        <f t="shared" si="138"/>
        <v>2050</v>
      </c>
      <c r="I2446" s="13">
        <f>IND_SavePot!I2446*(1+HLOOKUP(MID(D2446,2,2),$M$9:$AF$15,MATCH(RIGHT(D2446,2),$M$9:$M$15,0),0))^($H2446-IND_SavePot!$H2446)</f>
        <v>8.9587225902754905E-3</v>
      </c>
      <c r="J2446" s="13">
        <f t="shared" si="137"/>
        <v>8.9587225902754905E-3</v>
      </c>
      <c r="K2446" s="135">
        <v>8</v>
      </c>
    </row>
    <row r="2447" spans="3:11">
      <c r="C2447" s="11" t="str">
        <f>IND_SavePot!C2447</f>
        <v>INDMDEFFEM-07</v>
      </c>
      <c r="D2447" s="11" t="str">
        <f>IND_SavePot!D2447</f>
        <v>IMDEM</v>
      </c>
      <c r="E2447" s="10" t="str">
        <f t="shared" si="136"/>
        <v>IMDEM</v>
      </c>
      <c r="F2447" s="10" t="s">
        <v>10</v>
      </c>
      <c r="G2447" s="10" t="s">
        <v>11</v>
      </c>
      <c r="H2447" s="10">
        <f t="shared" si="138"/>
        <v>2050</v>
      </c>
      <c r="I2447" s="13">
        <f>IND_SavePot!I2447*(1+HLOOKUP(MID(D2447,2,2),$M$9:$AF$15,MATCH(RIGHT(D2447,2),$M$9:$M$15,0),0))^($H2447-IND_SavePot!$H2447)</f>
        <v>6.8977696935038262E-3</v>
      </c>
      <c r="J2447" s="13">
        <f t="shared" si="137"/>
        <v>6.8977696935038262E-3</v>
      </c>
      <c r="K2447" s="135">
        <v>8</v>
      </c>
    </row>
    <row r="2448" spans="3:11">
      <c r="C2448" s="11" t="str">
        <f>IND_SavePot!C2448</f>
        <v>INDMDEFFTF-07</v>
      </c>
      <c r="D2448" s="11" t="str">
        <f>IND_SavePot!D2448</f>
        <v>IMDTF</v>
      </c>
      <c r="E2448" s="10" t="str">
        <f t="shared" si="136"/>
        <v>IMDTF</v>
      </c>
      <c r="F2448" s="10" t="s">
        <v>10</v>
      </c>
      <c r="G2448" s="10" t="s">
        <v>11</v>
      </c>
      <c r="H2448" s="10">
        <f t="shared" si="138"/>
        <v>2050</v>
      </c>
      <c r="I2448" s="13">
        <f>IND_SavePot!I2448*(1+HLOOKUP(MID(D2448,2,2),$M$9:$AF$15,MATCH(RIGHT(D2448,2),$M$9:$M$15,0),0))^($H2448-IND_SavePot!$H2448)</f>
        <v>1.5174410581465137E-3</v>
      </c>
      <c r="J2448" s="13">
        <f t="shared" si="137"/>
        <v>1.5174410581465137E-3</v>
      </c>
      <c r="K2448" s="135">
        <v>8</v>
      </c>
    </row>
    <row r="2449" spans="3:11">
      <c r="C2449" s="11" t="str">
        <f>IND_SavePot!C2449</f>
        <v>INDMDEFFPH-08</v>
      </c>
      <c r="D2449" s="11" t="str">
        <f>IND_SavePot!D2449</f>
        <v>IMDPH</v>
      </c>
      <c r="E2449" s="10" t="str">
        <f t="shared" si="136"/>
        <v>IMDPH</v>
      </c>
      <c r="F2449" s="10" t="s">
        <v>10</v>
      </c>
      <c r="G2449" s="10" t="s">
        <v>11</v>
      </c>
      <c r="H2449" s="10">
        <f t="shared" si="138"/>
        <v>2050</v>
      </c>
      <c r="I2449" s="13">
        <f>IND_SavePot!I2449*(1+HLOOKUP(MID(D2449,2,2),$M$9:$AF$15,MATCH(RIGHT(D2449,2),$M$9:$M$15,0),0))^($H2449-IND_SavePot!$H2449)</f>
        <v>7.7291566374323353E-3</v>
      </c>
      <c r="J2449" s="13">
        <f t="shared" si="137"/>
        <v>7.7291566374323353E-3</v>
      </c>
      <c r="K2449" s="135">
        <v>8</v>
      </c>
    </row>
    <row r="2450" spans="3:11">
      <c r="C2450" s="11" t="str">
        <f>IND_SavePot!C2450</f>
        <v>INDMDEFFPH-08</v>
      </c>
      <c r="D2450" s="11" t="str">
        <f>IND_SavePot!D2450</f>
        <v>IMDPH</v>
      </c>
      <c r="E2450" s="10" t="str">
        <f t="shared" si="136"/>
        <v>IMDPH</v>
      </c>
      <c r="F2450" s="10" t="s">
        <v>10</v>
      </c>
      <c r="G2450" s="10" t="s">
        <v>11</v>
      </c>
      <c r="H2450" s="10">
        <f t="shared" si="138"/>
        <v>2050</v>
      </c>
      <c r="I2450" s="13">
        <f>IND_SavePot!I2450*(1+HLOOKUP(MID(D2450,2,2),$M$9:$AF$15,MATCH(RIGHT(D2450,2),$M$9:$M$15,0),0))^($H2450-IND_SavePot!$H2450)</f>
        <v>7.7291566374323353E-3</v>
      </c>
      <c r="J2450" s="13">
        <f t="shared" si="137"/>
        <v>7.7291566374323353E-3</v>
      </c>
      <c r="K2450" s="135">
        <v>8</v>
      </c>
    </row>
    <row r="2451" spans="3:11">
      <c r="C2451" s="11" t="str">
        <f>IND_SavePot!C2451</f>
        <v>INDMDEFFSH-08</v>
      </c>
      <c r="D2451" s="11" t="str">
        <f>IND_SavePot!D2451</f>
        <v>IMDSH</v>
      </c>
      <c r="E2451" s="10" t="str">
        <f t="shared" si="136"/>
        <v>IMDSH</v>
      </c>
      <c r="F2451" s="10" t="s">
        <v>10</v>
      </c>
      <c r="G2451" s="10" t="s">
        <v>11</v>
      </c>
      <c r="H2451" s="10">
        <f t="shared" si="138"/>
        <v>2050</v>
      </c>
      <c r="I2451" s="13">
        <f>IND_SavePot!I2451*(1+HLOOKUP(MID(D2451,2,2),$M$9:$AF$15,MATCH(RIGHT(D2451,2),$M$9:$M$15,0),0))^($H2451-IND_SavePot!$H2451)</f>
        <v>0</v>
      </c>
      <c r="J2451" s="13">
        <f t="shared" si="137"/>
        <v>0</v>
      </c>
      <c r="K2451" s="135">
        <v>8</v>
      </c>
    </row>
    <row r="2452" spans="3:11">
      <c r="C2452" s="11" t="str">
        <f>IND_SavePot!C2452</f>
        <v>INDMDEFFLA-08</v>
      </c>
      <c r="D2452" s="11" t="str">
        <f>IND_SavePot!D2452</f>
        <v>IMDLA</v>
      </c>
      <c r="E2452" s="10" t="str">
        <f t="shared" si="136"/>
        <v>IMDLA</v>
      </c>
      <c r="F2452" s="10" t="s">
        <v>10</v>
      </c>
      <c r="G2452" s="10" t="s">
        <v>11</v>
      </c>
      <c r="H2452" s="10">
        <f t="shared" si="138"/>
        <v>2050</v>
      </c>
      <c r="I2452" s="13">
        <f>IND_SavePot!I2452*(1+HLOOKUP(MID(D2452,2,2),$M$9:$AF$15,MATCH(RIGHT(D2452,2),$M$9:$M$15,0),0))^($H2452-IND_SavePot!$H2452)</f>
        <v>8.9587225902755009E-3</v>
      </c>
      <c r="J2452" s="13">
        <f t="shared" si="137"/>
        <v>8.9587225902755009E-3</v>
      </c>
      <c r="K2452" s="135">
        <v>8</v>
      </c>
    </row>
    <row r="2453" spans="3:11">
      <c r="C2453" s="11" t="str">
        <f>IND_SavePot!C2453</f>
        <v>INDMDEFFEM-08</v>
      </c>
      <c r="D2453" s="11" t="str">
        <f>IND_SavePot!D2453</f>
        <v>IMDEM</v>
      </c>
      <c r="E2453" s="10" t="str">
        <f t="shared" si="136"/>
        <v>IMDEM</v>
      </c>
      <c r="F2453" s="10" t="s">
        <v>10</v>
      </c>
      <c r="G2453" s="10" t="s">
        <v>11</v>
      </c>
      <c r="H2453" s="10">
        <f t="shared" si="138"/>
        <v>2050</v>
      </c>
      <c r="I2453" s="13">
        <f>IND_SavePot!I2453*(1+HLOOKUP(MID(D2453,2,2),$M$9:$AF$15,MATCH(RIGHT(D2453,2),$M$9:$M$15,0),0))^($H2453-IND_SavePot!$H2453)</f>
        <v>6.8977696935038453E-3</v>
      </c>
      <c r="J2453" s="13">
        <f t="shared" si="137"/>
        <v>6.8977696935038453E-3</v>
      </c>
      <c r="K2453" s="135">
        <v>8</v>
      </c>
    </row>
    <row r="2454" spans="3:11">
      <c r="C2454" s="11" t="str">
        <f>IND_SavePot!C2454</f>
        <v>INDMDEFFTF-08</v>
      </c>
      <c r="D2454" s="11" t="str">
        <f>IND_SavePot!D2454</f>
        <v>IMDTF</v>
      </c>
      <c r="E2454" s="10" t="str">
        <f t="shared" si="136"/>
        <v>IMDTF</v>
      </c>
      <c r="F2454" s="10" t="s">
        <v>10</v>
      </c>
      <c r="G2454" s="10" t="s">
        <v>11</v>
      </c>
      <c r="H2454" s="10">
        <f t="shared" si="138"/>
        <v>2050</v>
      </c>
      <c r="I2454" s="13">
        <f>IND_SavePot!I2454*(1+HLOOKUP(MID(D2454,2,2),$M$9:$AF$15,MATCH(RIGHT(D2454,2),$M$9:$M$15,0),0))^($H2454-IND_SavePot!$H2454)</f>
        <v>1.5174410581465137E-3</v>
      </c>
      <c r="J2454" s="13">
        <f t="shared" si="137"/>
        <v>1.5174410581465137E-3</v>
      </c>
      <c r="K2454" s="135">
        <v>8</v>
      </c>
    </row>
    <row r="2455" spans="3:11">
      <c r="C2455" s="11" t="str">
        <f>IND_SavePot!C2455</f>
        <v>INDMDEFFPH-09</v>
      </c>
      <c r="D2455" s="11" t="str">
        <f>IND_SavePot!D2455</f>
        <v>IMDPH</v>
      </c>
      <c r="E2455" s="10" t="str">
        <f t="shared" si="136"/>
        <v>IMDPH</v>
      </c>
      <c r="F2455" s="10" t="s">
        <v>10</v>
      </c>
      <c r="G2455" s="10" t="s">
        <v>11</v>
      </c>
      <c r="H2455" s="10">
        <f t="shared" si="138"/>
        <v>2050</v>
      </c>
      <c r="I2455" s="13">
        <f>IND_SavePot!I2455*(1+HLOOKUP(MID(D2455,2,2),$M$9:$AF$15,MATCH(RIGHT(D2455,2),$M$9:$M$15,0),0))^($H2455-IND_SavePot!$H2455)</f>
        <v>7.7291566374323353E-3</v>
      </c>
      <c r="J2455" s="13">
        <f t="shared" si="137"/>
        <v>7.7291566374323353E-3</v>
      </c>
      <c r="K2455" s="135">
        <v>8</v>
      </c>
    </row>
    <row r="2456" spans="3:11">
      <c r="C2456" s="11" t="str">
        <f>IND_SavePot!C2456</f>
        <v>INDMDEFFPH-09</v>
      </c>
      <c r="D2456" s="11" t="str">
        <f>IND_SavePot!D2456</f>
        <v>IMDPH</v>
      </c>
      <c r="E2456" s="10" t="str">
        <f t="shared" si="136"/>
        <v>IMDPH</v>
      </c>
      <c r="F2456" s="10" t="s">
        <v>10</v>
      </c>
      <c r="G2456" s="10" t="s">
        <v>11</v>
      </c>
      <c r="H2456" s="10">
        <f t="shared" si="138"/>
        <v>2050</v>
      </c>
      <c r="I2456" s="13">
        <f>IND_SavePot!I2456*(1+HLOOKUP(MID(D2456,2,2),$M$9:$AF$15,MATCH(RIGHT(D2456,2),$M$9:$M$15,0),0))^($H2456-IND_SavePot!$H2456)</f>
        <v>7.7291566374323353E-3</v>
      </c>
      <c r="J2456" s="13">
        <f t="shared" si="137"/>
        <v>7.7291566374323353E-3</v>
      </c>
      <c r="K2456" s="135">
        <v>8</v>
      </c>
    </row>
    <row r="2457" spans="3:11">
      <c r="C2457" s="11" t="str">
        <f>IND_SavePot!C2457</f>
        <v>INDMDEFFSH-09</v>
      </c>
      <c r="D2457" s="11" t="str">
        <f>IND_SavePot!D2457</f>
        <v>IMDSH</v>
      </c>
      <c r="E2457" s="10" t="str">
        <f t="shared" si="136"/>
        <v>IMDSH</v>
      </c>
      <c r="F2457" s="10" t="s">
        <v>10</v>
      </c>
      <c r="G2457" s="10" t="s">
        <v>11</v>
      </c>
      <c r="H2457" s="10">
        <f t="shared" si="138"/>
        <v>2050</v>
      </c>
      <c r="I2457" s="13">
        <f>IND_SavePot!I2457*(1+HLOOKUP(MID(D2457,2,2),$M$9:$AF$15,MATCH(RIGHT(D2457,2),$M$9:$M$15,0),0))^($H2457-IND_SavePot!$H2457)</f>
        <v>0</v>
      </c>
      <c r="J2457" s="13">
        <f t="shared" si="137"/>
        <v>0</v>
      </c>
      <c r="K2457" s="135">
        <v>8</v>
      </c>
    </row>
    <row r="2458" spans="3:11">
      <c r="C2458" s="11" t="str">
        <f>IND_SavePot!C2458</f>
        <v>INDMDEFFLA-09</v>
      </c>
      <c r="D2458" s="11" t="str">
        <f>IND_SavePot!D2458</f>
        <v>IMDLA</v>
      </c>
      <c r="E2458" s="10" t="str">
        <f t="shared" si="136"/>
        <v>IMDLA</v>
      </c>
      <c r="F2458" s="10" t="s">
        <v>10</v>
      </c>
      <c r="G2458" s="10" t="s">
        <v>11</v>
      </c>
      <c r="H2458" s="10">
        <f t="shared" si="138"/>
        <v>2050</v>
      </c>
      <c r="I2458" s="13">
        <f>IND_SavePot!I2458*(1+HLOOKUP(MID(D2458,2,2),$M$9:$AF$15,MATCH(RIGHT(D2458,2),$M$9:$M$15,0),0))^($H2458-IND_SavePot!$H2458)</f>
        <v>8.9587225902754905E-3</v>
      </c>
      <c r="J2458" s="13">
        <f t="shared" si="137"/>
        <v>8.9587225902754905E-3</v>
      </c>
      <c r="K2458" s="135">
        <v>8</v>
      </c>
    </row>
    <row r="2459" spans="3:11">
      <c r="C2459" s="11" t="str">
        <f>IND_SavePot!C2459</f>
        <v>INDMDEFFEM-09</v>
      </c>
      <c r="D2459" s="11" t="str">
        <f>IND_SavePot!D2459</f>
        <v>IMDEM</v>
      </c>
      <c r="E2459" s="10" t="str">
        <f t="shared" si="136"/>
        <v>IMDEM</v>
      </c>
      <c r="F2459" s="10" t="s">
        <v>10</v>
      </c>
      <c r="G2459" s="10" t="s">
        <v>11</v>
      </c>
      <c r="H2459" s="10">
        <f t="shared" si="138"/>
        <v>2050</v>
      </c>
      <c r="I2459" s="13">
        <f>IND_SavePot!I2459*(1+HLOOKUP(MID(D2459,2,2),$M$9:$AF$15,MATCH(RIGHT(D2459,2),$M$9:$M$15,0),0))^($H2459-IND_SavePot!$H2459)</f>
        <v>6.8977696935038262E-3</v>
      </c>
      <c r="J2459" s="13">
        <f t="shared" si="137"/>
        <v>6.8977696935038262E-3</v>
      </c>
      <c r="K2459" s="135">
        <v>8</v>
      </c>
    </row>
    <row r="2460" spans="3:11">
      <c r="C2460" s="11" t="str">
        <f>IND_SavePot!C2460</f>
        <v>INDMDEFFTF-09</v>
      </c>
      <c r="D2460" s="11" t="str">
        <f>IND_SavePot!D2460</f>
        <v>IMDTF</v>
      </c>
      <c r="E2460" s="10" t="str">
        <f t="shared" si="136"/>
        <v>IMDTF</v>
      </c>
      <c r="F2460" s="10" t="s">
        <v>10</v>
      </c>
      <c r="G2460" s="10" t="s">
        <v>11</v>
      </c>
      <c r="H2460" s="10">
        <f t="shared" si="138"/>
        <v>2050</v>
      </c>
      <c r="I2460" s="13">
        <f>IND_SavePot!I2460*(1+HLOOKUP(MID(D2460,2,2),$M$9:$AF$15,MATCH(RIGHT(D2460,2),$M$9:$M$15,0),0))^($H2460-IND_SavePot!$H2460)</f>
        <v>1.5174410581465117E-3</v>
      </c>
      <c r="J2460" s="13">
        <f t="shared" si="137"/>
        <v>1.5174410581465117E-3</v>
      </c>
      <c r="K2460" s="135">
        <v>8</v>
      </c>
    </row>
    <row r="2461" spans="3:11">
      <c r="C2461" s="11" t="str">
        <f>IND_SavePot!C2461</f>
        <v>INDMDEFFPH-10</v>
      </c>
      <c r="D2461" s="11" t="str">
        <f>IND_SavePot!D2461</f>
        <v>IMDPH</v>
      </c>
      <c r="E2461" s="10" t="str">
        <f t="shared" si="136"/>
        <v>IMDPH</v>
      </c>
      <c r="F2461" s="10" t="s">
        <v>10</v>
      </c>
      <c r="G2461" s="10" t="s">
        <v>11</v>
      </c>
      <c r="H2461" s="10">
        <f t="shared" si="138"/>
        <v>2050</v>
      </c>
      <c r="I2461" s="13">
        <f>IND_SavePot!I2461*(1+HLOOKUP(MID(D2461,2,2),$M$9:$AF$15,MATCH(RIGHT(D2461,2),$M$9:$M$15,0),0))^($H2461-IND_SavePot!$H2461)</f>
        <v>7.7291566374323353E-3</v>
      </c>
      <c r="J2461" s="13">
        <f t="shared" si="137"/>
        <v>7.7291566374323353E-3</v>
      </c>
      <c r="K2461" s="135">
        <v>8</v>
      </c>
    </row>
    <row r="2462" spans="3:11">
      <c r="C2462" s="11" t="str">
        <f>IND_SavePot!C2462</f>
        <v>INDMDEFFPH-10</v>
      </c>
      <c r="D2462" s="11" t="str">
        <f>IND_SavePot!D2462</f>
        <v>IMDPH</v>
      </c>
      <c r="E2462" s="10" t="str">
        <f t="shared" si="136"/>
        <v>IMDPH</v>
      </c>
      <c r="F2462" s="10" t="s">
        <v>10</v>
      </c>
      <c r="G2462" s="10" t="s">
        <v>11</v>
      </c>
      <c r="H2462" s="10">
        <f t="shared" si="138"/>
        <v>2050</v>
      </c>
      <c r="I2462" s="13">
        <f>IND_SavePot!I2462*(1+HLOOKUP(MID(D2462,2,2),$M$9:$AF$15,MATCH(RIGHT(D2462,2),$M$9:$M$15,0),0))^($H2462-IND_SavePot!$H2462)</f>
        <v>7.7291566374323353E-3</v>
      </c>
      <c r="J2462" s="13">
        <f t="shared" si="137"/>
        <v>7.7291566374323353E-3</v>
      </c>
      <c r="K2462" s="135">
        <v>8</v>
      </c>
    </row>
    <row r="2463" spans="3:11">
      <c r="C2463" s="11" t="str">
        <f>IND_SavePot!C2463</f>
        <v>INDMDEFFSH-10</v>
      </c>
      <c r="D2463" s="11" t="str">
        <f>IND_SavePot!D2463</f>
        <v>IMDSH</v>
      </c>
      <c r="E2463" s="10" t="str">
        <f t="shared" si="136"/>
        <v>IMDSH</v>
      </c>
      <c r="F2463" s="10" t="s">
        <v>10</v>
      </c>
      <c r="G2463" s="10" t="s">
        <v>11</v>
      </c>
      <c r="H2463" s="10">
        <f t="shared" si="138"/>
        <v>2050</v>
      </c>
      <c r="I2463" s="13">
        <f>IND_SavePot!I2463*(1+HLOOKUP(MID(D2463,2,2),$M$9:$AF$15,MATCH(RIGHT(D2463,2),$M$9:$M$15,0),0))^($H2463-IND_SavePot!$H2463)</f>
        <v>0</v>
      </c>
      <c r="J2463" s="13">
        <f t="shared" si="137"/>
        <v>0</v>
      </c>
      <c r="K2463" s="135">
        <v>8</v>
      </c>
    </row>
    <row r="2464" spans="3:11">
      <c r="C2464" s="11" t="str">
        <f>IND_SavePot!C2464</f>
        <v>INDMDEFFLA-10</v>
      </c>
      <c r="D2464" s="11" t="str">
        <f>IND_SavePot!D2464</f>
        <v>IMDLA</v>
      </c>
      <c r="E2464" s="10" t="str">
        <f t="shared" si="136"/>
        <v>IMDLA</v>
      </c>
      <c r="F2464" s="10" t="s">
        <v>10</v>
      </c>
      <c r="G2464" s="10" t="s">
        <v>11</v>
      </c>
      <c r="H2464" s="10">
        <f t="shared" si="138"/>
        <v>2050</v>
      </c>
      <c r="I2464" s="13">
        <f>IND_SavePot!I2464*(1+HLOOKUP(MID(D2464,2,2),$M$9:$AF$15,MATCH(RIGHT(D2464,2),$M$9:$M$15,0),0))^($H2464-IND_SavePot!$H2464)</f>
        <v>8.9587225902754905E-3</v>
      </c>
      <c r="J2464" s="13">
        <f t="shared" si="137"/>
        <v>8.9587225902754905E-3</v>
      </c>
      <c r="K2464" s="135">
        <v>8</v>
      </c>
    </row>
    <row r="2465" spans="3:11">
      <c r="C2465" s="11" t="str">
        <f>IND_SavePot!C2465</f>
        <v>INDMDEFFEM-10</v>
      </c>
      <c r="D2465" s="11" t="str">
        <f>IND_SavePot!D2465</f>
        <v>IMDEM</v>
      </c>
      <c r="E2465" s="10" t="str">
        <f t="shared" si="136"/>
        <v>IMDEM</v>
      </c>
      <c r="F2465" s="10" t="s">
        <v>10</v>
      </c>
      <c r="G2465" s="10" t="s">
        <v>11</v>
      </c>
      <c r="H2465" s="10">
        <f t="shared" si="138"/>
        <v>2050</v>
      </c>
      <c r="I2465" s="13">
        <f>IND_SavePot!I2465*(1+HLOOKUP(MID(D2465,2,2),$M$9:$AF$15,MATCH(RIGHT(D2465,2),$M$9:$M$15,0),0))^($H2465-IND_SavePot!$H2465)</f>
        <v>6.8977696935038262E-3</v>
      </c>
      <c r="J2465" s="13">
        <f t="shared" si="137"/>
        <v>6.8977696935038262E-3</v>
      </c>
      <c r="K2465" s="135">
        <v>8</v>
      </c>
    </row>
    <row r="2466" spans="3:11">
      <c r="C2466" s="11" t="str">
        <f>IND_SavePot!C2466</f>
        <v>INDMDEFFTF-10</v>
      </c>
      <c r="D2466" s="11" t="str">
        <f>IND_SavePot!D2466</f>
        <v>IMDTF</v>
      </c>
      <c r="E2466" s="10" t="str">
        <f t="shared" si="136"/>
        <v>IMDTF</v>
      </c>
      <c r="F2466" s="10" t="s">
        <v>10</v>
      </c>
      <c r="G2466" s="10" t="s">
        <v>11</v>
      </c>
      <c r="H2466" s="10">
        <f t="shared" si="138"/>
        <v>2050</v>
      </c>
      <c r="I2466" s="13">
        <f>IND_SavePot!I2466*(1+HLOOKUP(MID(D2466,2,2),$M$9:$AF$15,MATCH(RIGHT(D2466,2),$M$9:$M$15,0),0))^($H2466-IND_SavePot!$H2466)</f>
        <v>1.5174410581465137E-3</v>
      </c>
      <c r="J2466" s="13">
        <f t="shared" si="137"/>
        <v>1.5174410581465137E-3</v>
      </c>
      <c r="K2466" s="135">
        <v>8</v>
      </c>
    </row>
    <row r="2467" spans="3:11">
      <c r="C2467" s="11" t="str">
        <f>IND_SavePot!C2467</f>
        <v>INDMDEFFPH-11</v>
      </c>
      <c r="D2467" s="11" t="str">
        <f>IND_SavePot!D2467</f>
        <v>IMDPH</v>
      </c>
      <c r="E2467" s="10" t="str">
        <f t="shared" si="136"/>
        <v>IMDPH</v>
      </c>
      <c r="F2467" s="10" t="s">
        <v>10</v>
      </c>
      <c r="G2467" s="10" t="s">
        <v>11</v>
      </c>
      <c r="H2467" s="10">
        <f t="shared" si="138"/>
        <v>2050</v>
      </c>
      <c r="I2467" s="13">
        <f>IND_SavePot!I2467*(1+HLOOKUP(MID(D2467,2,2),$M$9:$AF$15,MATCH(RIGHT(D2467,2),$M$9:$M$15,0),0))^($H2467-IND_SavePot!$H2467)</f>
        <v>7.7291566374323353E-3</v>
      </c>
      <c r="J2467" s="13">
        <f t="shared" si="137"/>
        <v>7.7291566374323353E-3</v>
      </c>
      <c r="K2467" s="135">
        <v>8</v>
      </c>
    </row>
    <row r="2468" spans="3:11">
      <c r="C2468" s="11" t="str">
        <f>IND_SavePot!C2468</f>
        <v>INDMDEFFPH-11</v>
      </c>
      <c r="D2468" s="11" t="str">
        <f>IND_SavePot!D2468</f>
        <v>IMDPH</v>
      </c>
      <c r="E2468" s="10" t="str">
        <f t="shared" si="136"/>
        <v>IMDPH</v>
      </c>
      <c r="F2468" s="10" t="s">
        <v>10</v>
      </c>
      <c r="G2468" s="10" t="s">
        <v>11</v>
      </c>
      <c r="H2468" s="10">
        <f t="shared" si="138"/>
        <v>2050</v>
      </c>
      <c r="I2468" s="13">
        <f>IND_SavePot!I2468*(1+HLOOKUP(MID(D2468,2,2),$M$9:$AF$15,MATCH(RIGHT(D2468,2),$M$9:$M$15,0),0))^($H2468-IND_SavePot!$H2468)</f>
        <v>7.7291566374323353E-3</v>
      </c>
      <c r="J2468" s="13">
        <f t="shared" si="137"/>
        <v>7.7291566374323353E-3</v>
      </c>
      <c r="K2468" s="135">
        <v>8</v>
      </c>
    </row>
    <row r="2469" spans="3:11">
      <c r="C2469" s="11" t="str">
        <f>IND_SavePot!C2469</f>
        <v>INDMDEFFSH-11</v>
      </c>
      <c r="D2469" s="11" t="str">
        <f>IND_SavePot!D2469</f>
        <v>IMDSH</v>
      </c>
      <c r="E2469" s="10" t="str">
        <f t="shared" si="136"/>
        <v>IMDSH</v>
      </c>
      <c r="F2469" s="10" t="s">
        <v>10</v>
      </c>
      <c r="G2469" s="10" t="s">
        <v>11</v>
      </c>
      <c r="H2469" s="10">
        <f t="shared" si="138"/>
        <v>2050</v>
      </c>
      <c r="I2469" s="13">
        <f>IND_SavePot!I2469*(1+HLOOKUP(MID(D2469,2,2),$M$9:$AF$15,MATCH(RIGHT(D2469,2),$M$9:$M$15,0),0))^($H2469-IND_SavePot!$H2469)</f>
        <v>0</v>
      </c>
      <c r="J2469" s="13">
        <f t="shared" si="137"/>
        <v>0</v>
      </c>
      <c r="K2469" s="135">
        <v>8</v>
      </c>
    </row>
    <row r="2470" spans="3:11">
      <c r="C2470" s="11" t="str">
        <f>IND_SavePot!C2470</f>
        <v>INDMDEFFLA-11</v>
      </c>
      <c r="D2470" s="11" t="str">
        <f>IND_SavePot!D2470</f>
        <v>IMDLA</v>
      </c>
      <c r="E2470" s="10" t="str">
        <f t="shared" si="136"/>
        <v>IMDLA</v>
      </c>
      <c r="F2470" s="10" t="s">
        <v>10</v>
      </c>
      <c r="G2470" s="10" t="s">
        <v>11</v>
      </c>
      <c r="H2470" s="10">
        <f t="shared" si="138"/>
        <v>2050</v>
      </c>
      <c r="I2470" s="13">
        <f>IND_SavePot!I2470*(1+HLOOKUP(MID(D2470,2,2),$M$9:$AF$15,MATCH(RIGHT(D2470,2),$M$9:$M$15,0),0))^($H2470-IND_SavePot!$H2470)</f>
        <v>8.9587225902754905E-3</v>
      </c>
      <c r="J2470" s="13">
        <f t="shared" si="137"/>
        <v>8.9587225902754905E-3</v>
      </c>
      <c r="K2470" s="135">
        <v>8</v>
      </c>
    </row>
    <row r="2471" spans="3:11">
      <c r="C2471" s="11" t="str">
        <f>IND_SavePot!C2471</f>
        <v>INDMDEFFEM-11</v>
      </c>
      <c r="D2471" s="11" t="str">
        <f>IND_SavePot!D2471</f>
        <v>IMDEM</v>
      </c>
      <c r="E2471" s="10" t="str">
        <f t="shared" si="136"/>
        <v>IMDEM</v>
      </c>
      <c r="F2471" s="10" t="s">
        <v>10</v>
      </c>
      <c r="G2471" s="10" t="s">
        <v>11</v>
      </c>
      <c r="H2471" s="10">
        <f t="shared" si="138"/>
        <v>2050</v>
      </c>
      <c r="I2471" s="13">
        <f>IND_SavePot!I2471*(1+HLOOKUP(MID(D2471,2,2),$M$9:$AF$15,MATCH(RIGHT(D2471,2),$M$9:$M$15,0),0))^($H2471-IND_SavePot!$H2471)</f>
        <v>6.8977696935038357E-3</v>
      </c>
      <c r="J2471" s="13">
        <f t="shared" si="137"/>
        <v>6.8977696935038357E-3</v>
      </c>
      <c r="K2471" s="135">
        <v>8</v>
      </c>
    </row>
    <row r="2472" spans="3:11">
      <c r="C2472" s="11" t="str">
        <f>IND_SavePot!C2472</f>
        <v>INDMDEFFTF-11</v>
      </c>
      <c r="D2472" s="11" t="str">
        <f>IND_SavePot!D2472</f>
        <v>IMDTF</v>
      </c>
      <c r="E2472" s="10" t="str">
        <f t="shared" si="136"/>
        <v>IMDTF</v>
      </c>
      <c r="F2472" s="10" t="s">
        <v>10</v>
      </c>
      <c r="G2472" s="10" t="s">
        <v>11</v>
      </c>
      <c r="H2472" s="10">
        <f t="shared" si="138"/>
        <v>2050</v>
      </c>
      <c r="I2472" s="13">
        <f>IND_SavePot!I2472*(1+HLOOKUP(MID(D2472,2,2),$M$9:$AF$15,MATCH(RIGHT(D2472,2),$M$9:$M$15,0),0))^($H2472-IND_SavePot!$H2472)</f>
        <v>1.5174410581465137E-3</v>
      </c>
      <c r="J2472" s="13">
        <f t="shared" si="137"/>
        <v>1.5174410581465137E-3</v>
      </c>
      <c r="K2472" s="135">
        <v>8</v>
      </c>
    </row>
    <row r="2473" spans="3:11">
      <c r="C2473" s="11" t="str">
        <f>IND_SavePot!C2473</f>
        <v>INDMDEFFPH-12</v>
      </c>
      <c r="D2473" s="11" t="str">
        <f>IND_SavePot!D2473</f>
        <v>IMDPH</v>
      </c>
      <c r="E2473" s="10" t="str">
        <f t="shared" si="136"/>
        <v>IMDPH</v>
      </c>
      <c r="F2473" s="10" t="s">
        <v>10</v>
      </c>
      <c r="G2473" s="10" t="s">
        <v>11</v>
      </c>
      <c r="H2473" s="10">
        <f t="shared" si="138"/>
        <v>2050</v>
      </c>
      <c r="I2473" s="13">
        <f>IND_SavePot!I2473*(1+HLOOKUP(MID(D2473,2,2),$M$9:$AF$15,MATCH(RIGHT(D2473,2),$M$9:$M$15,0),0))^($H2473-IND_SavePot!$H2473)</f>
        <v>7.7291566374323353E-3</v>
      </c>
      <c r="J2473" s="13">
        <f t="shared" si="137"/>
        <v>7.7291566374323353E-3</v>
      </c>
      <c r="K2473" s="135">
        <v>8</v>
      </c>
    </row>
    <row r="2474" spans="3:11">
      <c r="C2474" s="11" t="str">
        <f>IND_SavePot!C2474</f>
        <v>INDMDEFFPH-12</v>
      </c>
      <c r="D2474" s="11" t="str">
        <f>IND_SavePot!D2474</f>
        <v>IMDPH</v>
      </c>
      <c r="E2474" s="10" t="str">
        <f t="shared" si="136"/>
        <v>IMDPH</v>
      </c>
      <c r="F2474" s="10" t="s">
        <v>10</v>
      </c>
      <c r="G2474" s="10" t="s">
        <v>11</v>
      </c>
      <c r="H2474" s="10">
        <f t="shared" si="138"/>
        <v>2050</v>
      </c>
      <c r="I2474" s="13">
        <f>IND_SavePot!I2474*(1+HLOOKUP(MID(D2474,2,2),$M$9:$AF$15,MATCH(RIGHT(D2474,2),$M$9:$M$15,0),0))^($H2474-IND_SavePot!$H2474)</f>
        <v>7.7291566374323353E-3</v>
      </c>
      <c r="J2474" s="13">
        <f t="shared" si="137"/>
        <v>7.7291566374323353E-3</v>
      </c>
      <c r="K2474" s="135">
        <v>8</v>
      </c>
    </row>
    <row r="2475" spans="3:11">
      <c r="C2475" s="11" t="str">
        <f>IND_SavePot!C2475</f>
        <v>INDMDEFFSH-12</v>
      </c>
      <c r="D2475" s="11" t="str">
        <f>IND_SavePot!D2475</f>
        <v>IMDSH</v>
      </c>
      <c r="E2475" s="10" t="str">
        <f t="shared" si="136"/>
        <v>IMDSH</v>
      </c>
      <c r="F2475" s="10" t="s">
        <v>10</v>
      </c>
      <c r="G2475" s="10" t="s">
        <v>11</v>
      </c>
      <c r="H2475" s="10">
        <f t="shared" si="138"/>
        <v>2050</v>
      </c>
      <c r="I2475" s="13">
        <f>IND_SavePot!I2475*(1+HLOOKUP(MID(D2475,2,2),$M$9:$AF$15,MATCH(RIGHT(D2475,2),$M$9:$M$15,0),0))^($H2475-IND_SavePot!$H2475)</f>
        <v>0</v>
      </c>
      <c r="J2475" s="13">
        <f t="shared" si="137"/>
        <v>0</v>
      </c>
      <c r="K2475" s="135">
        <v>8</v>
      </c>
    </row>
    <row r="2476" spans="3:11">
      <c r="C2476" s="11" t="str">
        <f>IND_SavePot!C2476</f>
        <v>INDMDEFFLA-12</v>
      </c>
      <c r="D2476" s="11" t="str">
        <f>IND_SavePot!D2476</f>
        <v>IMDLA</v>
      </c>
      <c r="E2476" s="10" t="str">
        <f t="shared" si="136"/>
        <v>IMDLA</v>
      </c>
      <c r="F2476" s="10" t="s">
        <v>10</v>
      </c>
      <c r="G2476" s="10" t="s">
        <v>11</v>
      </c>
      <c r="H2476" s="10">
        <f t="shared" si="138"/>
        <v>2050</v>
      </c>
      <c r="I2476" s="13">
        <f>IND_SavePot!I2476*(1+HLOOKUP(MID(D2476,2,2),$M$9:$AF$15,MATCH(RIGHT(D2476,2),$M$9:$M$15,0),0))^($H2476-IND_SavePot!$H2476)</f>
        <v>8.9587225902754801E-3</v>
      </c>
      <c r="J2476" s="13">
        <f t="shared" si="137"/>
        <v>8.9587225902754801E-3</v>
      </c>
      <c r="K2476" s="135">
        <v>8</v>
      </c>
    </row>
    <row r="2477" spans="3:11">
      <c r="C2477" s="11" t="str">
        <f>IND_SavePot!C2477</f>
        <v>INDMDEFFEM-12</v>
      </c>
      <c r="D2477" s="11" t="str">
        <f>IND_SavePot!D2477</f>
        <v>IMDEM</v>
      </c>
      <c r="E2477" s="10" t="str">
        <f t="shared" si="136"/>
        <v>IMDEM</v>
      </c>
      <c r="F2477" s="10" t="s">
        <v>10</v>
      </c>
      <c r="G2477" s="10" t="s">
        <v>11</v>
      </c>
      <c r="H2477" s="10">
        <f t="shared" si="138"/>
        <v>2050</v>
      </c>
      <c r="I2477" s="13">
        <f>IND_SavePot!I2477*(1+HLOOKUP(MID(D2477,2,2),$M$9:$AF$15,MATCH(RIGHT(D2477,2),$M$9:$M$15,0),0))^($H2477-IND_SavePot!$H2477)</f>
        <v>6.8977696935038149E-3</v>
      </c>
      <c r="J2477" s="13">
        <f t="shared" si="137"/>
        <v>6.8977696935038149E-3</v>
      </c>
      <c r="K2477" s="135">
        <v>8</v>
      </c>
    </row>
    <row r="2478" spans="3:11">
      <c r="C2478" s="11" t="str">
        <f>IND_SavePot!C2478</f>
        <v>INDMDEFFTF-12</v>
      </c>
      <c r="D2478" s="11" t="str">
        <f>IND_SavePot!D2478</f>
        <v>IMDTF</v>
      </c>
      <c r="E2478" s="10" t="str">
        <f t="shared" si="136"/>
        <v>IMDTF</v>
      </c>
      <c r="F2478" s="10" t="s">
        <v>10</v>
      </c>
      <c r="G2478" s="10" t="s">
        <v>11</v>
      </c>
      <c r="H2478" s="10">
        <f t="shared" si="138"/>
        <v>2050</v>
      </c>
      <c r="I2478" s="13">
        <f>IND_SavePot!I2478*(1+HLOOKUP(MID(D2478,2,2),$M$9:$AF$15,MATCH(RIGHT(D2478,2),$M$9:$M$15,0),0))^($H2478-IND_SavePot!$H2478)</f>
        <v>1.5174410581465117E-3</v>
      </c>
      <c r="J2478" s="13">
        <f t="shared" si="137"/>
        <v>1.5174410581465117E-3</v>
      </c>
      <c r="K2478" s="135">
        <v>8</v>
      </c>
    </row>
    <row r="2479" spans="3:11">
      <c r="C2479" s="11" t="str">
        <f>IND_SavePot!C2479</f>
        <v>INDMDEFFPH-13</v>
      </c>
      <c r="D2479" s="11" t="str">
        <f>IND_SavePot!D2479</f>
        <v>IMDPH</v>
      </c>
      <c r="E2479" s="10" t="str">
        <f t="shared" si="136"/>
        <v>IMDPH</v>
      </c>
      <c r="F2479" s="10" t="s">
        <v>10</v>
      </c>
      <c r="G2479" s="10" t="s">
        <v>11</v>
      </c>
      <c r="H2479" s="10">
        <f t="shared" si="138"/>
        <v>2050</v>
      </c>
      <c r="I2479" s="13">
        <f>IND_SavePot!I2479*(1+HLOOKUP(MID(D2479,2,2),$M$9:$AF$15,MATCH(RIGHT(D2479,2),$M$9:$M$15,0),0))^($H2479-IND_SavePot!$H2479)</f>
        <v>7.7291566374323353E-3</v>
      </c>
      <c r="J2479" s="13">
        <f t="shared" si="137"/>
        <v>7.7291566374323353E-3</v>
      </c>
      <c r="K2479" s="135">
        <v>8</v>
      </c>
    </row>
    <row r="2480" spans="3:11">
      <c r="C2480" s="11" t="str">
        <f>IND_SavePot!C2480</f>
        <v>INDMDEFFPH-13</v>
      </c>
      <c r="D2480" s="11" t="str">
        <f>IND_SavePot!D2480</f>
        <v>IMDPH</v>
      </c>
      <c r="E2480" s="10" t="str">
        <f t="shared" si="136"/>
        <v>IMDPH</v>
      </c>
      <c r="F2480" s="10" t="s">
        <v>10</v>
      </c>
      <c r="G2480" s="10" t="s">
        <v>11</v>
      </c>
      <c r="H2480" s="10">
        <f t="shared" si="138"/>
        <v>2050</v>
      </c>
      <c r="I2480" s="13">
        <f>IND_SavePot!I2480*(1+HLOOKUP(MID(D2480,2,2),$M$9:$AF$15,MATCH(RIGHT(D2480,2),$M$9:$M$15,0),0))^($H2480-IND_SavePot!$H2480)</f>
        <v>7.7291566374323353E-3</v>
      </c>
      <c r="J2480" s="13">
        <f t="shared" si="137"/>
        <v>7.7291566374323353E-3</v>
      </c>
      <c r="K2480" s="135">
        <v>8</v>
      </c>
    </row>
    <row r="2481" spans="3:11">
      <c r="C2481" s="11" t="str">
        <f>IND_SavePot!C2481</f>
        <v>INDMDEFFSH-13</v>
      </c>
      <c r="D2481" s="11" t="str">
        <f>IND_SavePot!D2481</f>
        <v>IMDSH</v>
      </c>
      <c r="E2481" s="10" t="str">
        <f t="shared" si="136"/>
        <v>IMDSH</v>
      </c>
      <c r="F2481" s="10" t="s">
        <v>10</v>
      </c>
      <c r="G2481" s="10" t="s">
        <v>11</v>
      </c>
      <c r="H2481" s="10">
        <f t="shared" si="138"/>
        <v>2050</v>
      </c>
      <c r="I2481" s="13">
        <f>IND_SavePot!I2481*(1+HLOOKUP(MID(D2481,2,2),$M$9:$AF$15,MATCH(RIGHT(D2481,2),$M$9:$M$15,0),0))^($H2481-IND_SavePot!$H2481)</f>
        <v>0</v>
      </c>
      <c r="J2481" s="13">
        <f t="shared" si="137"/>
        <v>0</v>
      </c>
      <c r="K2481" s="135">
        <v>8</v>
      </c>
    </row>
    <row r="2482" spans="3:11">
      <c r="C2482" s="11" t="str">
        <f>IND_SavePot!C2482</f>
        <v>INDMDEFFLA-13</v>
      </c>
      <c r="D2482" s="11" t="str">
        <f>IND_SavePot!D2482</f>
        <v>IMDLA</v>
      </c>
      <c r="E2482" s="10" t="str">
        <f t="shared" si="136"/>
        <v>IMDLA</v>
      </c>
      <c r="F2482" s="10" t="s">
        <v>10</v>
      </c>
      <c r="G2482" s="10" t="s">
        <v>11</v>
      </c>
      <c r="H2482" s="10">
        <f t="shared" si="138"/>
        <v>2050</v>
      </c>
      <c r="I2482" s="13">
        <f>IND_SavePot!I2482*(1+HLOOKUP(MID(D2482,2,2),$M$9:$AF$15,MATCH(RIGHT(D2482,2),$M$9:$M$15,0),0))^($H2482-IND_SavePot!$H2482)</f>
        <v>8.9587225902755009E-3</v>
      </c>
      <c r="J2482" s="13">
        <f t="shared" si="137"/>
        <v>8.9587225902755009E-3</v>
      </c>
      <c r="K2482" s="135">
        <v>8</v>
      </c>
    </row>
    <row r="2483" spans="3:11">
      <c r="C2483" s="11" t="str">
        <f>IND_SavePot!C2483</f>
        <v>INDMDEFFEM-13</v>
      </c>
      <c r="D2483" s="11" t="str">
        <f>IND_SavePot!D2483</f>
        <v>IMDEM</v>
      </c>
      <c r="E2483" s="10" t="str">
        <f t="shared" si="136"/>
        <v>IMDEM</v>
      </c>
      <c r="F2483" s="10" t="s">
        <v>10</v>
      </c>
      <c r="G2483" s="10" t="s">
        <v>11</v>
      </c>
      <c r="H2483" s="10">
        <f t="shared" si="138"/>
        <v>2050</v>
      </c>
      <c r="I2483" s="13">
        <f>IND_SavePot!I2483*(1+HLOOKUP(MID(D2483,2,2),$M$9:$AF$15,MATCH(RIGHT(D2483,2),$M$9:$M$15,0),0))^($H2483-IND_SavePot!$H2483)</f>
        <v>6.8977696935038453E-3</v>
      </c>
      <c r="J2483" s="13">
        <f t="shared" si="137"/>
        <v>6.8977696935038453E-3</v>
      </c>
      <c r="K2483" s="135">
        <v>8</v>
      </c>
    </row>
    <row r="2484" spans="3:11">
      <c r="C2484" s="11" t="str">
        <f>IND_SavePot!C2484</f>
        <v>INDMDEFFTF-13</v>
      </c>
      <c r="D2484" s="11" t="str">
        <f>IND_SavePot!D2484</f>
        <v>IMDTF</v>
      </c>
      <c r="E2484" s="10" t="str">
        <f t="shared" si="136"/>
        <v>IMDTF</v>
      </c>
      <c r="F2484" s="10" t="s">
        <v>10</v>
      </c>
      <c r="G2484" s="10" t="s">
        <v>11</v>
      </c>
      <c r="H2484" s="10">
        <f t="shared" si="138"/>
        <v>2050</v>
      </c>
      <c r="I2484" s="13">
        <f>IND_SavePot!I2484*(1+HLOOKUP(MID(D2484,2,2),$M$9:$AF$15,MATCH(RIGHT(D2484,2),$M$9:$M$15,0),0))^($H2484-IND_SavePot!$H2484)</f>
        <v>1.5174410581465137E-3</v>
      </c>
      <c r="J2484" s="13">
        <f t="shared" si="137"/>
        <v>1.5174410581465137E-3</v>
      </c>
      <c r="K2484" s="135">
        <v>8</v>
      </c>
    </row>
    <row r="2485" spans="3:11">
      <c r="C2485" s="11" t="str">
        <f>IND_SavePot!C2485</f>
        <v>INDMDEFFPH-14</v>
      </c>
      <c r="D2485" s="11" t="str">
        <f>IND_SavePot!D2485</f>
        <v>IMDPH</v>
      </c>
      <c r="E2485" s="10" t="str">
        <f t="shared" si="136"/>
        <v>IMDPH</v>
      </c>
      <c r="F2485" s="10" t="s">
        <v>10</v>
      </c>
      <c r="G2485" s="10" t="s">
        <v>11</v>
      </c>
      <c r="H2485" s="10">
        <f t="shared" si="138"/>
        <v>2050</v>
      </c>
      <c r="I2485" s="13">
        <f>IND_SavePot!I2485*(1+HLOOKUP(MID(D2485,2,2),$M$9:$AF$15,MATCH(RIGHT(D2485,2),$M$9:$M$15,0),0))^($H2485-IND_SavePot!$H2485)</f>
        <v>7.7291566374323353E-3</v>
      </c>
      <c r="J2485" s="13">
        <f t="shared" si="137"/>
        <v>7.7291566374323353E-3</v>
      </c>
      <c r="K2485" s="135">
        <v>8</v>
      </c>
    </row>
    <row r="2486" spans="3:11">
      <c r="C2486" s="11" t="str">
        <f>IND_SavePot!C2486</f>
        <v>INDMDEFFPH-14</v>
      </c>
      <c r="D2486" s="11" t="str">
        <f>IND_SavePot!D2486</f>
        <v>IMDPH</v>
      </c>
      <c r="E2486" s="10" t="str">
        <f t="shared" si="136"/>
        <v>IMDPH</v>
      </c>
      <c r="F2486" s="10" t="s">
        <v>10</v>
      </c>
      <c r="G2486" s="10" t="s">
        <v>11</v>
      </c>
      <c r="H2486" s="10">
        <f t="shared" si="138"/>
        <v>2050</v>
      </c>
      <c r="I2486" s="13">
        <f>IND_SavePot!I2486*(1+HLOOKUP(MID(D2486,2,2),$M$9:$AF$15,MATCH(RIGHT(D2486,2),$M$9:$M$15,0),0))^($H2486-IND_SavePot!$H2486)</f>
        <v>7.7291566374323353E-3</v>
      </c>
      <c r="J2486" s="13">
        <f t="shared" si="137"/>
        <v>7.7291566374323353E-3</v>
      </c>
      <c r="K2486" s="135">
        <v>8</v>
      </c>
    </row>
    <row r="2487" spans="3:11">
      <c r="C2487" s="11" t="str">
        <f>IND_SavePot!C2487</f>
        <v>INDMDEFFSH-14</v>
      </c>
      <c r="D2487" s="11" t="str">
        <f>IND_SavePot!D2487</f>
        <v>IMDSH</v>
      </c>
      <c r="E2487" s="10" t="str">
        <f t="shared" si="136"/>
        <v>IMDSH</v>
      </c>
      <c r="F2487" s="10" t="s">
        <v>10</v>
      </c>
      <c r="G2487" s="10" t="s">
        <v>11</v>
      </c>
      <c r="H2487" s="10">
        <f t="shared" si="138"/>
        <v>2050</v>
      </c>
      <c r="I2487" s="13">
        <f>IND_SavePot!I2487*(1+HLOOKUP(MID(D2487,2,2),$M$9:$AF$15,MATCH(RIGHT(D2487,2),$M$9:$M$15,0),0))^($H2487-IND_SavePot!$H2487)</f>
        <v>0</v>
      </c>
      <c r="J2487" s="13">
        <f t="shared" si="137"/>
        <v>0</v>
      </c>
      <c r="K2487" s="135">
        <v>8</v>
      </c>
    </row>
    <row r="2488" spans="3:11">
      <c r="C2488" s="11" t="str">
        <f>IND_SavePot!C2488</f>
        <v>INDMDEFFLA-14</v>
      </c>
      <c r="D2488" s="11" t="str">
        <f>IND_SavePot!D2488</f>
        <v>IMDLA</v>
      </c>
      <c r="E2488" s="10" t="str">
        <f t="shared" si="136"/>
        <v>IMDLA</v>
      </c>
      <c r="F2488" s="10" t="s">
        <v>10</v>
      </c>
      <c r="G2488" s="10" t="s">
        <v>11</v>
      </c>
      <c r="H2488" s="10">
        <f t="shared" si="138"/>
        <v>2050</v>
      </c>
      <c r="I2488" s="13">
        <f>IND_SavePot!I2488*(1+HLOOKUP(MID(D2488,2,2),$M$9:$AF$15,MATCH(RIGHT(D2488,2),$M$9:$M$15,0),0))^($H2488-IND_SavePot!$H2488)</f>
        <v>8.9587225902754801E-3</v>
      </c>
      <c r="J2488" s="13">
        <f t="shared" si="137"/>
        <v>8.9587225902754801E-3</v>
      </c>
      <c r="K2488" s="135">
        <v>8</v>
      </c>
    </row>
    <row r="2489" spans="3:11">
      <c r="C2489" s="11" t="str">
        <f>IND_SavePot!C2489</f>
        <v>INDMDEFFEM-14</v>
      </c>
      <c r="D2489" s="11" t="str">
        <f>IND_SavePot!D2489</f>
        <v>IMDEM</v>
      </c>
      <c r="E2489" s="10" t="str">
        <f t="shared" si="136"/>
        <v>IMDEM</v>
      </c>
      <c r="F2489" s="10" t="s">
        <v>10</v>
      </c>
      <c r="G2489" s="10" t="s">
        <v>11</v>
      </c>
      <c r="H2489" s="10">
        <f t="shared" si="138"/>
        <v>2050</v>
      </c>
      <c r="I2489" s="13">
        <f>IND_SavePot!I2489*(1+HLOOKUP(MID(D2489,2,2),$M$9:$AF$15,MATCH(RIGHT(D2489,2),$M$9:$M$15,0),0))^($H2489-IND_SavePot!$H2489)</f>
        <v>6.8977696935038045E-3</v>
      </c>
      <c r="J2489" s="13">
        <f t="shared" si="137"/>
        <v>6.8977696935038045E-3</v>
      </c>
      <c r="K2489" s="135">
        <v>8</v>
      </c>
    </row>
    <row r="2490" spans="3:11">
      <c r="C2490" s="11" t="str">
        <f>IND_SavePot!C2490</f>
        <v>INDMDEFFTF-14</v>
      </c>
      <c r="D2490" s="11" t="str">
        <f>IND_SavePot!D2490</f>
        <v>IMDTF</v>
      </c>
      <c r="E2490" s="10" t="str">
        <f t="shared" si="136"/>
        <v>IMDTF</v>
      </c>
      <c r="F2490" s="10" t="s">
        <v>10</v>
      </c>
      <c r="G2490" s="10" t="s">
        <v>11</v>
      </c>
      <c r="H2490" s="10">
        <f t="shared" si="138"/>
        <v>2050</v>
      </c>
      <c r="I2490" s="13">
        <f>IND_SavePot!I2490*(1+HLOOKUP(MID(D2490,2,2),$M$9:$AF$15,MATCH(RIGHT(D2490,2),$M$9:$M$15,0),0))^($H2490-IND_SavePot!$H2490)</f>
        <v>1.5174410581465137E-3</v>
      </c>
      <c r="J2490" s="13">
        <f t="shared" si="137"/>
        <v>1.5174410581465137E-3</v>
      </c>
      <c r="K2490" s="135">
        <v>8</v>
      </c>
    </row>
    <row r="2491" spans="3:11">
      <c r="C2491" s="11" t="str">
        <f>IND_SavePot!C2491</f>
        <v>INDMDEFFPH-15</v>
      </c>
      <c r="D2491" s="11" t="str">
        <f>IND_SavePot!D2491</f>
        <v>IMDPH</v>
      </c>
      <c r="E2491" s="10" t="str">
        <f t="shared" si="136"/>
        <v>IMDPH</v>
      </c>
      <c r="F2491" s="10" t="s">
        <v>10</v>
      </c>
      <c r="G2491" s="10" t="s">
        <v>11</v>
      </c>
      <c r="H2491" s="10">
        <f t="shared" si="138"/>
        <v>2050</v>
      </c>
      <c r="I2491" s="13">
        <f>IND_SavePot!I2491*(1+HLOOKUP(MID(D2491,2,2),$M$9:$AF$15,MATCH(RIGHT(D2491,2),$M$9:$M$15,0),0))^($H2491-IND_SavePot!$H2491)</f>
        <v>7.7291566374323353E-3</v>
      </c>
      <c r="J2491" s="13">
        <f t="shared" si="137"/>
        <v>7.7291566374323353E-3</v>
      </c>
      <c r="K2491" s="135">
        <v>8</v>
      </c>
    </row>
    <row r="2492" spans="3:11">
      <c r="C2492" s="11" t="str">
        <f>IND_SavePot!C2492</f>
        <v>INDMDEFFPH-15</v>
      </c>
      <c r="D2492" s="11" t="str">
        <f>IND_SavePot!D2492</f>
        <v>IMDPH</v>
      </c>
      <c r="E2492" s="10" t="str">
        <f t="shared" si="136"/>
        <v>IMDPH</v>
      </c>
      <c r="F2492" s="10" t="s">
        <v>10</v>
      </c>
      <c r="G2492" s="10" t="s">
        <v>11</v>
      </c>
      <c r="H2492" s="10">
        <f t="shared" si="138"/>
        <v>2050</v>
      </c>
      <c r="I2492" s="13">
        <f>IND_SavePot!I2492*(1+HLOOKUP(MID(D2492,2,2),$M$9:$AF$15,MATCH(RIGHT(D2492,2),$M$9:$M$15,0),0))^($H2492-IND_SavePot!$H2492)</f>
        <v>7.7291566374323353E-3</v>
      </c>
      <c r="J2492" s="13">
        <f t="shared" si="137"/>
        <v>7.7291566374323353E-3</v>
      </c>
      <c r="K2492" s="135">
        <v>8</v>
      </c>
    </row>
    <row r="2493" spans="3:11">
      <c r="C2493" s="11" t="str">
        <f>IND_SavePot!C2493</f>
        <v>INDMDEFFSH-15</v>
      </c>
      <c r="D2493" s="11" t="str">
        <f>IND_SavePot!D2493</f>
        <v>IMDSH</v>
      </c>
      <c r="E2493" s="10" t="str">
        <f t="shared" si="136"/>
        <v>IMDSH</v>
      </c>
      <c r="F2493" s="10" t="s">
        <v>10</v>
      </c>
      <c r="G2493" s="10" t="s">
        <v>11</v>
      </c>
      <c r="H2493" s="10">
        <f t="shared" si="138"/>
        <v>2050</v>
      </c>
      <c r="I2493" s="13">
        <f>IND_SavePot!I2493*(1+HLOOKUP(MID(D2493,2,2),$M$9:$AF$15,MATCH(RIGHT(D2493,2),$M$9:$M$15,0),0))^($H2493-IND_SavePot!$H2493)</f>
        <v>0</v>
      </c>
      <c r="J2493" s="13">
        <f t="shared" si="137"/>
        <v>0</v>
      </c>
      <c r="K2493" s="135">
        <v>8</v>
      </c>
    </row>
    <row r="2494" spans="3:11">
      <c r="C2494" s="11" t="str">
        <f>IND_SavePot!C2494</f>
        <v>INDMDEFFLA-15</v>
      </c>
      <c r="D2494" s="11" t="str">
        <f>IND_SavePot!D2494</f>
        <v>IMDLA</v>
      </c>
      <c r="E2494" s="10" t="str">
        <f t="shared" si="136"/>
        <v>IMDLA</v>
      </c>
      <c r="F2494" s="10" t="s">
        <v>10</v>
      </c>
      <c r="G2494" s="10" t="s">
        <v>11</v>
      </c>
      <c r="H2494" s="10">
        <f t="shared" si="138"/>
        <v>2050</v>
      </c>
      <c r="I2494" s="13">
        <f>IND_SavePot!I2494*(1+HLOOKUP(MID(D2494,2,2),$M$9:$AF$15,MATCH(RIGHT(D2494,2),$M$9:$M$15,0),0))^($H2494-IND_SavePot!$H2494)</f>
        <v>8.9587225902755009E-3</v>
      </c>
      <c r="J2494" s="13">
        <f t="shared" si="137"/>
        <v>8.9587225902755009E-3</v>
      </c>
      <c r="K2494" s="135">
        <v>8</v>
      </c>
    </row>
    <row r="2495" spans="3:11">
      <c r="C2495" s="11" t="str">
        <f>IND_SavePot!C2495</f>
        <v>INDMDEFFEM-15</v>
      </c>
      <c r="D2495" s="11" t="str">
        <f>IND_SavePot!D2495</f>
        <v>IMDEM</v>
      </c>
      <c r="E2495" s="10" t="str">
        <f t="shared" si="136"/>
        <v>IMDEM</v>
      </c>
      <c r="F2495" s="10" t="s">
        <v>10</v>
      </c>
      <c r="G2495" s="10" t="s">
        <v>11</v>
      </c>
      <c r="H2495" s="10">
        <f t="shared" si="138"/>
        <v>2050</v>
      </c>
      <c r="I2495" s="13">
        <f>IND_SavePot!I2495*(1+HLOOKUP(MID(D2495,2,2),$M$9:$AF$15,MATCH(RIGHT(D2495,2),$M$9:$M$15,0),0))^($H2495-IND_SavePot!$H2495)</f>
        <v>6.8977696935038453E-3</v>
      </c>
      <c r="J2495" s="13">
        <f t="shared" si="137"/>
        <v>6.8977696935038453E-3</v>
      </c>
      <c r="K2495" s="135">
        <v>8</v>
      </c>
    </row>
    <row r="2496" spans="3:11">
      <c r="C2496" s="11" t="str">
        <f>IND_SavePot!C2496</f>
        <v>INDMDEFFTF-15</v>
      </c>
      <c r="D2496" s="11" t="str">
        <f>IND_SavePot!D2496</f>
        <v>IMDTF</v>
      </c>
      <c r="E2496" s="10" t="str">
        <f t="shared" si="136"/>
        <v>IMDTF</v>
      </c>
      <c r="F2496" s="10" t="s">
        <v>10</v>
      </c>
      <c r="G2496" s="10" t="s">
        <v>11</v>
      </c>
      <c r="H2496" s="10">
        <f t="shared" si="138"/>
        <v>2050</v>
      </c>
      <c r="I2496" s="13">
        <f>IND_SavePot!I2496*(1+HLOOKUP(MID(D2496,2,2),$M$9:$AF$15,MATCH(RIGHT(D2496,2),$M$9:$M$15,0),0))^($H2496-IND_SavePot!$H2496)</f>
        <v>1.5174410581465137E-3</v>
      </c>
      <c r="J2496" s="13">
        <f t="shared" si="137"/>
        <v>1.5174410581465137E-3</v>
      </c>
      <c r="K2496" s="135">
        <v>8</v>
      </c>
    </row>
    <row r="2497" spans="3:11">
      <c r="C2497" s="11" t="str">
        <f>IND_SavePot!C2497</f>
        <v>INDMDEFFPH-16</v>
      </c>
      <c r="D2497" s="11" t="str">
        <f>IND_SavePot!D2497</f>
        <v>IMDPH</v>
      </c>
      <c r="E2497" s="10" t="str">
        <f t="shared" si="136"/>
        <v>IMDPH</v>
      </c>
      <c r="F2497" s="10" t="s">
        <v>10</v>
      </c>
      <c r="G2497" s="10" t="s">
        <v>11</v>
      </c>
      <c r="H2497" s="10">
        <f t="shared" si="138"/>
        <v>2050</v>
      </c>
      <c r="I2497" s="13">
        <f>IND_SavePot!I2497*(1+HLOOKUP(MID(D2497,2,2),$M$9:$AF$15,MATCH(RIGHT(D2497,2),$M$9:$M$15,0),0))^($H2497-IND_SavePot!$H2497)</f>
        <v>7.7291566374323353E-3</v>
      </c>
      <c r="J2497" s="13">
        <f t="shared" si="137"/>
        <v>7.7291566374323353E-3</v>
      </c>
      <c r="K2497" s="135">
        <v>8</v>
      </c>
    </row>
    <row r="2498" spans="3:11">
      <c r="C2498" s="11" t="str">
        <f>IND_SavePot!C2498</f>
        <v>INDMDEFFPH-16</v>
      </c>
      <c r="D2498" s="11" t="str">
        <f>IND_SavePot!D2498</f>
        <v>IMDPH</v>
      </c>
      <c r="E2498" s="10" t="str">
        <f t="shared" si="136"/>
        <v>IMDPH</v>
      </c>
      <c r="F2498" s="10" t="s">
        <v>10</v>
      </c>
      <c r="G2498" s="10" t="s">
        <v>11</v>
      </c>
      <c r="H2498" s="10">
        <f t="shared" si="138"/>
        <v>2050</v>
      </c>
      <c r="I2498" s="13">
        <f>IND_SavePot!I2498*(1+HLOOKUP(MID(D2498,2,2),$M$9:$AF$15,MATCH(RIGHT(D2498,2),$M$9:$M$15,0),0))^($H2498-IND_SavePot!$H2498)</f>
        <v>7.7291566374323353E-3</v>
      </c>
      <c r="J2498" s="13">
        <f t="shared" si="137"/>
        <v>7.7291566374323353E-3</v>
      </c>
      <c r="K2498" s="135">
        <v>8</v>
      </c>
    </row>
    <row r="2499" spans="3:11">
      <c r="C2499" s="11" t="str">
        <f>IND_SavePot!C2499</f>
        <v>INDMDEFFSH-16</v>
      </c>
      <c r="D2499" s="11" t="str">
        <f>IND_SavePot!D2499</f>
        <v>IMDSH</v>
      </c>
      <c r="E2499" s="10" t="str">
        <f t="shared" si="136"/>
        <v>IMDSH</v>
      </c>
      <c r="F2499" s="10" t="s">
        <v>10</v>
      </c>
      <c r="G2499" s="10" t="s">
        <v>11</v>
      </c>
      <c r="H2499" s="10">
        <f t="shared" si="138"/>
        <v>2050</v>
      </c>
      <c r="I2499" s="13">
        <f>IND_SavePot!I2499*(1+HLOOKUP(MID(D2499,2,2),$M$9:$AF$15,MATCH(RIGHT(D2499,2),$M$9:$M$15,0),0))^($H2499-IND_SavePot!$H2499)</f>
        <v>0</v>
      </c>
      <c r="J2499" s="13">
        <f t="shared" si="137"/>
        <v>0</v>
      </c>
      <c r="K2499" s="135">
        <v>8</v>
      </c>
    </row>
    <row r="2500" spans="3:11">
      <c r="C2500" s="11" t="str">
        <f>IND_SavePot!C2500</f>
        <v>INDMDEFFLA-16</v>
      </c>
      <c r="D2500" s="11" t="str">
        <f>IND_SavePot!D2500</f>
        <v>IMDLA</v>
      </c>
      <c r="E2500" s="10" t="str">
        <f t="shared" si="136"/>
        <v>IMDLA</v>
      </c>
      <c r="F2500" s="10" t="s">
        <v>10</v>
      </c>
      <c r="G2500" s="10" t="s">
        <v>11</v>
      </c>
      <c r="H2500" s="10">
        <f t="shared" si="138"/>
        <v>2050</v>
      </c>
      <c r="I2500" s="13">
        <f>IND_SavePot!I2500*(1+HLOOKUP(MID(D2500,2,2),$M$9:$AF$15,MATCH(RIGHT(D2500,2),$M$9:$M$15,0),0))^($H2500-IND_SavePot!$H2500)</f>
        <v>8.9587225902755009E-3</v>
      </c>
      <c r="J2500" s="13">
        <f t="shared" si="137"/>
        <v>8.9587225902755009E-3</v>
      </c>
      <c r="K2500" s="135">
        <v>8</v>
      </c>
    </row>
    <row r="2501" spans="3:11">
      <c r="C2501" s="11" t="str">
        <f>IND_SavePot!C2501</f>
        <v>INDMDEFFEM-16</v>
      </c>
      <c r="D2501" s="11" t="str">
        <f>IND_SavePot!D2501</f>
        <v>IMDEM</v>
      </c>
      <c r="E2501" s="10" t="str">
        <f t="shared" si="136"/>
        <v>IMDEM</v>
      </c>
      <c r="F2501" s="10" t="s">
        <v>10</v>
      </c>
      <c r="G2501" s="10" t="s">
        <v>11</v>
      </c>
      <c r="H2501" s="10">
        <f t="shared" si="138"/>
        <v>2050</v>
      </c>
      <c r="I2501" s="13">
        <f>IND_SavePot!I2501*(1+HLOOKUP(MID(D2501,2,2),$M$9:$AF$15,MATCH(RIGHT(D2501,2),$M$9:$M$15,0),0))^($H2501-IND_SavePot!$H2501)</f>
        <v>6.8977696935038453E-3</v>
      </c>
      <c r="J2501" s="13">
        <f t="shared" si="137"/>
        <v>6.8977696935038453E-3</v>
      </c>
      <c r="K2501" s="135">
        <v>8</v>
      </c>
    </row>
    <row r="2502" spans="3:11">
      <c r="C2502" s="11" t="str">
        <f>IND_SavePot!C2502</f>
        <v>INDMDEFFTF-16</v>
      </c>
      <c r="D2502" s="11" t="str">
        <f>IND_SavePot!D2502</f>
        <v>IMDTF</v>
      </c>
      <c r="E2502" s="10" t="str">
        <f t="shared" si="136"/>
        <v>IMDTF</v>
      </c>
      <c r="F2502" s="10" t="s">
        <v>10</v>
      </c>
      <c r="G2502" s="10" t="s">
        <v>11</v>
      </c>
      <c r="H2502" s="10">
        <f t="shared" si="138"/>
        <v>2050</v>
      </c>
      <c r="I2502" s="13">
        <f>IND_SavePot!I2502*(1+HLOOKUP(MID(D2502,2,2),$M$9:$AF$15,MATCH(RIGHT(D2502,2),$M$9:$M$15,0),0))^($H2502-IND_SavePot!$H2502)</f>
        <v>1.5174410581465137E-3</v>
      </c>
      <c r="J2502" s="13">
        <f t="shared" si="137"/>
        <v>1.5174410581465137E-3</v>
      </c>
      <c r="K2502" s="135">
        <v>8</v>
      </c>
    </row>
    <row r="2503" spans="3:11">
      <c r="C2503" s="11" t="str">
        <f>IND_SavePot!C2503</f>
        <v>INDMDEFFPH-17</v>
      </c>
      <c r="D2503" s="11" t="str">
        <f>IND_SavePot!D2503</f>
        <v>IMDPH</v>
      </c>
      <c r="E2503" s="10" t="str">
        <f t="shared" si="136"/>
        <v>IMDPH</v>
      </c>
      <c r="F2503" s="10" t="s">
        <v>10</v>
      </c>
      <c r="G2503" s="10" t="s">
        <v>11</v>
      </c>
      <c r="H2503" s="10">
        <f t="shared" si="138"/>
        <v>2050</v>
      </c>
      <c r="I2503" s="13">
        <f>IND_SavePot!I2503*(1+HLOOKUP(MID(D2503,2,2),$M$9:$AF$15,MATCH(RIGHT(D2503,2),$M$9:$M$15,0),0))^($H2503-IND_SavePot!$H2503)</f>
        <v>7.7291566374323353E-3</v>
      </c>
      <c r="J2503" s="13">
        <f t="shared" si="137"/>
        <v>7.7291566374323353E-3</v>
      </c>
      <c r="K2503" s="135">
        <v>8</v>
      </c>
    </row>
    <row r="2504" spans="3:11">
      <c r="C2504" s="11" t="str">
        <f>IND_SavePot!C2504</f>
        <v>INDMDEFFPH-17</v>
      </c>
      <c r="D2504" s="11" t="str">
        <f>IND_SavePot!D2504</f>
        <v>IMDPH</v>
      </c>
      <c r="E2504" s="10" t="str">
        <f t="shared" ref="E2504:E2567" si="139">D2504</f>
        <v>IMDPH</v>
      </c>
      <c r="F2504" s="10" t="s">
        <v>10</v>
      </c>
      <c r="G2504" s="10" t="s">
        <v>11</v>
      </c>
      <c r="H2504" s="10">
        <f t="shared" si="138"/>
        <v>2050</v>
      </c>
      <c r="I2504" s="13">
        <f>IND_SavePot!I2504*(1+HLOOKUP(MID(D2504,2,2),$M$9:$AF$15,MATCH(RIGHT(D2504,2),$M$9:$M$15,0),0))^($H2504-IND_SavePot!$H2504)</f>
        <v>7.7291566374323353E-3</v>
      </c>
      <c r="J2504" s="13">
        <f t="shared" ref="J2504:J2567" si="140">I2504</f>
        <v>7.7291566374323353E-3</v>
      </c>
      <c r="K2504" s="135">
        <v>8</v>
      </c>
    </row>
    <row r="2505" spans="3:11">
      <c r="C2505" s="11" t="str">
        <f>IND_SavePot!C2505</f>
        <v>INDMDEFFSH-17</v>
      </c>
      <c r="D2505" s="11" t="str">
        <f>IND_SavePot!D2505</f>
        <v>IMDSH</v>
      </c>
      <c r="E2505" s="10" t="str">
        <f t="shared" si="139"/>
        <v>IMDSH</v>
      </c>
      <c r="F2505" s="10" t="s">
        <v>10</v>
      </c>
      <c r="G2505" s="10" t="s">
        <v>11</v>
      </c>
      <c r="H2505" s="10">
        <f t="shared" ref="H2505:H2568" si="141">H2504</f>
        <v>2050</v>
      </c>
      <c r="I2505" s="13">
        <f>IND_SavePot!I2505*(1+HLOOKUP(MID(D2505,2,2),$M$9:$AF$15,MATCH(RIGHT(D2505,2),$M$9:$M$15,0),0))^($H2505-IND_SavePot!$H2505)</f>
        <v>0</v>
      </c>
      <c r="J2505" s="13">
        <f t="shared" si="140"/>
        <v>0</v>
      </c>
      <c r="K2505" s="135">
        <v>8</v>
      </c>
    </row>
    <row r="2506" spans="3:11">
      <c r="C2506" s="11" t="str">
        <f>IND_SavePot!C2506</f>
        <v>INDMDEFFLA-17</v>
      </c>
      <c r="D2506" s="11" t="str">
        <f>IND_SavePot!D2506</f>
        <v>IMDLA</v>
      </c>
      <c r="E2506" s="10" t="str">
        <f t="shared" si="139"/>
        <v>IMDLA</v>
      </c>
      <c r="F2506" s="10" t="s">
        <v>10</v>
      </c>
      <c r="G2506" s="10" t="s">
        <v>11</v>
      </c>
      <c r="H2506" s="10">
        <f t="shared" si="141"/>
        <v>2050</v>
      </c>
      <c r="I2506" s="13">
        <f>IND_SavePot!I2506*(1+HLOOKUP(MID(D2506,2,2),$M$9:$AF$15,MATCH(RIGHT(D2506,2),$M$9:$M$15,0),0))^($H2506-IND_SavePot!$H2506)</f>
        <v>8.9587225902754801E-3</v>
      </c>
      <c r="J2506" s="13">
        <f t="shared" si="140"/>
        <v>8.9587225902754801E-3</v>
      </c>
      <c r="K2506" s="135">
        <v>8</v>
      </c>
    </row>
    <row r="2507" spans="3:11">
      <c r="C2507" s="11" t="str">
        <f>IND_SavePot!C2507</f>
        <v>INDMDEFFEM-17</v>
      </c>
      <c r="D2507" s="11" t="str">
        <f>IND_SavePot!D2507</f>
        <v>IMDEM</v>
      </c>
      <c r="E2507" s="10" t="str">
        <f t="shared" si="139"/>
        <v>IMDEM</v>
      </c>
      <c r="F2507" s="10" t="s">
        <v>10</v>
      </c>
      <c r="G2507" s="10" t="s">
        <v>11</v>
      </c>
      <c r="H2507" s="10">
        <f t="shared" si="141"/>
        <v>2050</v>
      </c>
      <c r="I2507" s="13">
        <f>IND_SavePot!I2507*(1+HLOOKUP(MID(D2507,2,2),$M$9:$AF$15,MATCH(RIGHT(D2507,2),$M$9:$M$15,0),0))^($H2507-IND_SavePot!$H2507)</f>
        <v>6.8977696935038045E-3</v>
      </c>
      <c r="J2507" s="13">
        <f t="shared" si="140"/>
        <v>6.8977696935038045E-3</v>
      </c>
      <c r="K2507" s="135">
        <v>8</v>
      </c>
    </row>
    <row r="2508" spans="3:11">
      <c r="C2508" s="11" t="str">
        <f>IND_SavePot!C2508</f>
        <v>INDMDEFFTF-17</v>
      </c>
      <c r="D2508" s="11" t="str">
        <f>IND_SavePot!D2508</f>
        <v>IMDTF</v>
      </c>
      <c r="E2508" s="10" t="str">
        <f t="shared" si="139"/>
        <v>IMDTF</v>
      </c>
      <c r="F2508" s="10" t="s">
        <v>10</v>
      </c>
      <c r="G2508" s="10" t="s">
        <v>11</v>
      </c>
      <c r="H2508" s="10">
        <f t="shared" si="141"/>
        <v>2050</v>
      </c>
      <c r="I2508" s="13">
        <f>IND_SavePot!I2508*(1+HLOOKUP(MID(D2508,2,2),$M$9:$AF$15,MATCH(RIGHT(D2508,2),$M$9:$M$15,0),0))^($H2508-IND_SavePot!$H2508)</f>
        <v>1.51744105814651E-3</v>
      </c>
      <c r="J2508" s="13">
        <f t="shared" si="140"/>
        <v>1.51744105814651E-3</v>
      </c>
      <c r="K2508" s="135">
        <v>8</v>
      </c>
    </row>
    <row r="2509" spans="3:11">
      <c r="C2509" s="11" t="str">
        <f>IND_SavePot!C2509</f>
        <v>INDMDEFFPH-18</v>
      </c>
      <c r="D2509" s="11" t="str">
        <f>IND_SavePot!D2509</f>
        <v>IMDPH</v>
      </c>
      <c r="E2509" s="10" t="str">
        <f t="shared" si="139"/>
        <v>IMDPH</v>
      </c>
      <c r="F2509" s="10" t="s">
        <v>10</v>
      </c>
      <c r="G2509" s="10" t="s">
        <v>11</v>
      </c>
      <c r="H2509" s="10">
        <f t="shared" si="141"/>
        <v>2050</v>
      </c>
      <c r="I2509" s="13">
        <f>IND_SavePot!I2509*(1+HLOOKUP(MID(D2509,2,2),$M$9:$AF$15,MATCH(RIGHT(D2509,2),$M$9:$M$15,0),0))^($H2509-IND_SavePot!$H2509)</f>
        <v>7.7291566374323353E-3</v>
      </c>
      <c r="J2509" s="13">
        <f t="shared" si="140"/>
        <v>7.7291566374323353E-3</v>
      </c>
      <c r="K2509" s="135">
        <v>8</v>
      </c>
    </row>
    <row r="2510" spans="3:11">
      <c r="C2510" s="11" t="str">
        <f>IND_SavePot!C2510</f>
        <v>INDMDEFFPH-18</v>
      </c>
      <c r="D2510" s="11" t="str">
        <f>IND_SavePot!D2510</f>
        <v>IMDPH</v>
      </c>
      <c r="E2510" s="10" t="str">
        <f t="shared" si="139"/>
        <v>IMDPH</v>
      </c>
      <c r="F2510" s="10" t="s">
        <v>10</v>
      </c>
      <c r="G2510" s="10" t="s">
        <v>11</v>
      </c>
      <c r="H2510" s="10">
        <f t="shared" si="141"/>
        <v>2050</v>
      </c>
      <c r="I2510" s="13">
        <f>IND_SavePot!I2510*(1+HLOOKUP(MID(D2510,2,2),$M$9:$AF$15,MATCH(RIGHT(D2510,2),$M$9:$M$15,0),0))^($H2510-IND_SavePot!$H2510)</f>
        <v>7.7291566374323353E-3</v>
      </c>
      <c r="J2510" s="13">
        <f t="shared" si="140"/>
        <v>7.7291566374323353E-3</v>
      </c>
      <c r="K2510" s="135">
        <v>8</v>
      </c>
    </row>
    <row r="2511" spans="3:11">
      <c r="C2511" s="11" t="str">
        <f>IND_SavePot!C2511</f>
        <v>INDMDEFFSH-18</v>
      </c>
      <c r="D2511" s="11" t="str">
        <f>IND_SavePot!D2511</f>
        <v>IMDSH</v>
      </c>
      <c r="E2511" s="10" t="str">
        <f t="shared" si="139"/>
        <v>IMDSH</v>
      </c>
      <c r="F2511" s="10" t="s">
        <v>10</v>
      </c>
      <c r="G2511" s="10" t="s">
        <v>11</v>
      </c>
      <c r="H2511" s="10">
        <f t="shared" si="141"/>
        <v>2050</v>
      </c>
      <c r="I2511" s="13">
        <f>IND_SavePot!I2511*(1+HLOOKUP(MID(D2511,2,2),$M$9:$AF$15,MATCH(RIGHT(D2511,2),$M$9:$M$15,0),0))^($H2511-IND_SavePot!$H2511)</f>
        <v>0</v>
      </c>
      <c r="J2511" s="13">
        <f t="shared" si="140"/>
        <v>0</v>
      </c>
      <c r="K2511" s="135">
        <v>8</v>
      </c>
    </row>
    <row r="2512" spans="3:11">
      <c r="C2512" s="11" t="str">
        <f>IND_SavePot!C2512</f>
        <v>INDMDEFFLA-18</v>
      </c>
      <c r="D2512" s="11" t="str">
        <f>IND_SavePot!D2512</f>
        <v>IMDLA</v>
      </c>
      <c r="E2512" s="10" t="str">
        <f t="shared" si="139"/>
        <v>IMDLA</v>
      </c>
      <c r="F2512" s="10" t="s">
        <v>10</v>
      </c>
      <c r="G2512" s="10" t="s">
        <v>11</v>
      </c>
      <c r="H2512" s="10">
        <f t="shared" si="141"/>
        <v>2050</v>
      </c>
      <c r="I2512" s="13">
        <f>IND_SavePot!I2512*(1+HLOOKUP(MID(D2512,2,2),$M$9:$AF$15,MATCH(RIGHT(D2512,2),$M$9:$M$15,0),0))^($H2512-IND_SavePot!$H2512)</f>
        <v>8.9587225902755009E-3</v>
      </c>
      <c r="J2512" s="13">
        <f t="shared" si="140"/>
        <v>8.9587225902755009E-3</v>
      </c>
      <c r="K2512" s="135">
        <v>7</v>
      </c>
    </row>
    <row r="2513" spans="3:11">
      <c r="C2513" s="11" t="str">
        <f>IND_SavePot!C2513</f>
        <v>INDMDEFFEM-18</v>
      </c>
      <c r="D2513" s="11" t="str">
        <f>IND_SavePot!D2513</f>
        <v>IMDEM</v>
      </c>
      <c r="E2513" s="10" t="str">
        <f t="shared" si="139"/>
        <v>IMDEM</v>
      </c>
      <c r="F2513" s="10" t="s">
        <v>10</v>
      </c>
      <c r="G2513" s="10" t="s">
        <v>11</v>
      </c>
      <c r="H2513" s="10">
        <f t="shared" si="141"/>
        <v>2050</v>
      </c>
      <c r="I2513" s="13">
        <f>IND_SavePot!I2513*(1+HLOOKUP(MID(D2513,2,2),$M$9:$AF$15,MATCH(RIGHT(D2513,2),$M$9:$M$15,0),0))^($H2513-IND_SavePot!$H2513)</f>
        <v>6.8977696935038453E-3</v>
      </c>
      <c r="J2513" s="13">
        <f t="shared" si="140"/>
        <v>6.8977696935038453E-3</v>
      </c>
      <c r="K2513" s="135">
        <v>7</v>
      </c>
    </row>
    <row r="2514" spans="3:11">
      <c r="C2514" s="11" t="str">
        <f>IND_SavePot!C2514</f>
        <v>INDMDEFFTF-18</v>
      </c>
      <c r="D2514" s="11" t="str">
        <f>IND_SavePot!D2514</f>
        <v>IMDTF</v>
      </c>
      <c r="E2514" s="10" t="str">
        <f t="shared" si="139"/>
        <v>IMDTF</v>
      </c>
      <c r="F2514" s="10" t="s">
        <v>10</v>
      </c>
      <c r="G2514" s="10" t="s">
        <v>11</v>
      </c>
      <c r="H2514" s="10">
        <f t="shared" si="141"/>
        <v>2050</v>
      </c>
      <c r="I2514" s="13">
        <f>IND_SavePot!I2514*(1+HLOOKUP(MID(D2514,2,2),$M$9:$AF$15,MATCH(RIGHT(D2514,2),$M$9:$M$15,0),0))^($H2514-IND_SavePot!$H2514)</f>
        <v>1.5174410581465137E-3</v>
      </c>
      <c r="J2514" s="13">
        <f t="shared" si="140"/>
        <v>1.5174410581465137E-3</v>
      </c>
      <c r="K2514" s="135">
        <v>8</v>
      </c>
    </row>
    <row r="2515" spans="3:11">
      <c r="C2515" s="11" t="str">
        <f>IND_SavePot!C2515</f>
        <v>INDMDEFFPH-19</v>
      </c>
      <c r="D2515" s="11" t="str">
        <f>IND_SavePot!D2515</f>
        <v>IMDPH</v>
      </c>
      <c r="E2515" s="10" t="str">
        <f t="shared" si="139"/>
        <v>IMDPH</v>
      </c>
      <c r="F2515" s="10" t="s">
        <v>10</v>
      </c>
      <c r="G2515" s="10" t="s">
        <v>11</v>
      </c>
      <c r="H2515" s="10">
        <f t="shared" si="141"/>
        <v>2050</v>
      </c>
      <c r="I2515" s="13">
        <f>IND_SavePot!I2515*(1+HLOOKUP(MID(D2515,2,2),$M$9:$AF$15,MATCH(RIGHT(D2515,2),$M$9:$M$15,0),0))^($H2515-IND_SavePot!$H2515)</f>
        <v>7.7291566374323205E-3</v>
      </c>
      <c r="J2515" s="13">
        <f t="shared" si="140"/>
        <v>7.7291566374323205E-3</v>
      </c>
      <c r="K2515" s="135">
        <v>8</v>
      </c>
    </row>
    <row r="2516" spans="3:11">
      <c r="C2516" s="11" t="str">
        <f>IND_SavePot!C2516</f>
        <v>INDMDEFFPH-19</v>
      </c>
      <c r="D2516" s="11" t="str">
        <f>IND_SavePot!D2516</f>
        <v>IMDPH</v>
      </c>
      <c r="E2516" s="10" t="str">
        <f t="shared" si="139"/>
        <v>IMDPH</v>
      </c>
      <c r="F2516" s="10" t="s">
        <v>10</v>
      </c>
      <c r="G2516" s="10" t="s">
        <v>11</v>
      </c>
      <c r="H2516" s="10">
        <f t="shared" si="141"/>
        <v>2050</v>
      </c>
      <c r="I2516" s="13">
        <f>IND_SavePot!I2516*(1+HLOOKUP(MID(D2516,2,2),$M$9:$AF$15,MATCH(RIGHT(D2516,2),$M$9:$M$15,0),0))^($H2516-IND_SavePot!$H2516)</f>
        <v>7.7291566374323205E-3</v>
      </c>
      <c r="J2516" s="13">
        <f t="shared" si="140"/>
        <v>7.7291566374323205E-3</v>
      </c>
      <c r="K2516" s="135">
        <v>8</v>
      </c>
    </row>
    <row r="2517" spans="3:11">
      <c r="C2517" s="11" t="str">
        <f>IND_SavePot!C2517</f>
        <v>INDMDEFFSH-19</v>
      </c>
      <c r="D2517" s="11" t="str">
        <f>IND_SavePot!D2517</f>
        <v>IMDSH</v>
      </c>
      <c r="E2517" s="10" t="str">
        <f t="shared" si="139"/>
        <v>IMDSH</v>
      </c>
      <c r="F2517" s="10" t="s">
        <v>10</v>
      </c>
      <c r="G2517" s="10" t="s">
        <v>11</v>
      </c>
      <c r="H2517" s="10">
        <f t="shared" si="141"/>
        <v>2050</v>
      </c>
      <c r="I2517" s="13">
        <f>IND_SavePot!I2517*(1+HLOOKUP(MID(D2517,2,2),$M$9:$AF$15,MATCH(RIGHT(D2517,2),$M$9:$M$15,0),0))^($H2517-IND_SavePot!$H2517)</f>
        <v>0</v>
      </c>
      <c r="J2517" s="13">
        <f t="shared" si="140"/>
        <v>0</v>
      </c>
      <c r="K2517" s="135">
        <v>8</v>
      </c>
    </row>
    <row r="2518" spans="3:11">
      <c r="C2518" s="11" t="str">
        <f>IND_SavePot!C2518</f>
        <v>INDMDEFFLA-19</v>
      </c>
      <c r="D2518" s="11" t="str">
        <f>IND_SavePot!D2518</f>
        <v>IMDLA</v>
      </c>
      <c r="E2518" s="10" t="str">
        <f t="shared" si="139"/>
        <v>IMDLA</v>
      </c>
      <c r="F2518" s="10" t="s">
        <v>10</v>
      </c>
      <c r="G2518" s="10" t="s">
        <v>11</v>
      </c>
      <c r="H2518" s="10">
        <f t="shared" si="141"/>
        <v>2050</v>
      </c>
      <c r="I2518" s="13">
        <f>IND_SavePot!I2518*(1+HLOOKUP(MID(D2518,2,2),$M$9:$AF$15,MATCH(RIGHT(D2518,2),$M$9:$M$15,0),0))^($H2518-IND_SavePot!$H2518)</f>
        <v>8.9587225902754801E-3</v>
      </c>
      <c r="J2518" s="13">
        <f t="shared" si="140"/>
        <v>8.9587225902754801E-3</v>
      </c>
      <c r="K2518" s="135">
        <v>6</v>
      </c>
    </row>
    <row r="2519" spans="3:11">
      <c r="C2519" s="11" t="str">
        <f>IND_SavePot!C2519</f>
        <v>INDMDEFFEM-19</v>
      </c>
      <c r="D2519" s="11" t="str">
        <f>IND_SavePot!D2519</f>
        <v>IMDEM</v>
      </c>
      <c r="E2519" s="10" t="str">
        <f t="shared" si="139"/>
        <v>IMDEM</v>
      </c>
      <c r="F2519" s="10" t="s">
        <v>10</v>
      </c>
      <c r="G2519" s="10" t="s">
        <v>11</v>
      </c>
      <c r="H2519" s="10">
        <f t="shared" si="141"/>
        <v>2050</v>
      </c>
      <c r="I2519" s="13">
        <f>IND_SavePot!I2519*(1+HLOOKUP(MID(D2519,2,2),$M$9:$AF$15,MATCH(RIGHT(D2519,2),$M$9:$M$15,0),0))^($H2519-IND_SavePot!$H2519)</f>
        <v>6.8977696935038045E-3</v>
      </c>
      <c r="J2519" s="13">
        <f t="shared" si="140"/>
        <v>6.8977696935038045E-3</v>
      </c>
      <c r="K2519" s="135">
        <v>7</v>
      </c>
    </row>
    <row r="2520" spans="3:11">
      <c r="C2520" s="11" t="str">
        <f>IND_SavePot!C2520</f>
        <v>INDMDEFFTF-19</v>
      </c>
      <c r="D2520" s="11" t="str">
        <f>IND_SavePot!D2520</f>
        <v>IMDTF</v>
      </c>
      <c r="E2520" s="10" t="str">
        <f t="shared" si="139"/>
        <v>IMDTF</v>
      </c>
      <c r="F2520" s="10" t="s">
        <v>10</v>
      </c>
      <c r="G2520" s="10" t="s">
        <v>11</v>
      </c>
      <c r="H2520" s="10">
        <f t="shared" si="141"/>
        <v>2050</v>
      </c>
      <c r="I2520" s="13">
        <f>IND_SavePot!I2520*(1+HLOOKUP(MID(D2520,2,2),$M$9:$AF$15,MATCH(RIGHT(D2520,2),$M$9:$M$15,0),0))^($H2520-IND_SavePot!$H2520)</f>
        <v>1.5174410581465137E-3</v>
      </c>
      <c r="J2520" s="13">
        <f t="shared" si="140"/>
        <v>1.5174410581465137E-3</v>
      </c>
      <c r="K2520" s="135">
        <v>8</v>
      </c>
    </row>
    <row r="2521" spans="3:11">
      <c r="C2521" s="11" t="str">
        <f>IND_SavePot!C2521</f>
        <v>INDMDEFFPH-20</v>
      </c>
      <c r="D2521" s="11" t="str">
        <f>IND_SavePot!D2521</f>
        <v>IMDPH</v>
      </c>
      <c r="E2521" s="10" t="str">
        <f t="shared" si="139"/>
        <v>IMDPH</v>
      </c>
      <c r="F2521" s="10" t="s">
        <v>10</v>
      </c>
      <c r="G2521" s="10" t="s">
        <v>11</v>
      </c>
      <c r="H2521" s="10">
        <f t="shared" si="141"/>
        <v>2050</v>
      </c>
      <c r="I2521" s="13">
        <f>IND_SavePot!I2521*(1+HLOOKUP(MID(D2521,2,2),$M$9:$AF$15,MATCH(RIGHT(D2521,2),$M$9:$M$15,0),0))^($H2521-IND_SavePot!$H2521)</f>
        <v>7.72915663743235E-3</v>
      </c>
      <c r="J2521" s="13">
        <f t="shared" si="140"/>
        <v>7.72915663743235E-3</v>
      </c>
      <c r="K2521" s="135">
        <v>8</v>
      </c>
    </row>
    <row r="2522" spans="3:11">
      <c r="C2522" s="11" t="str">
        <f>IND_SavePot!C2522</f>
        <v>INDMDEFFPH-20</v>
      </c>
      <c r="D2522" s="11" t="str">
        <f>IND_SavePot!D2522</f>
        <v>IMDPH</v>
      </c>
      <c r="E2522" s="10" t="str">
        <f t="shared" si="139"/>
        <v>IMDPH</v>
      </c>
      <c r="F2522" s="10" t="s">
        <v>10</v>
      </c>
      <c r="G2522" s="10" t="s">
        <v>11</v>
      </c>
      <c r="H2522" s="10">
        <f t="shared" si="141"/>
        <v>2050</v>
      </c>
      <c r="I2522" s="13">
        <f>IND_SavePot!I2522*(1+HLOOKUP(MID(D2522,2,2),$M$9:$AF$15,MATCH(RIGHT(D2522,2),$M$9:$M$15,0),0))^($H2522-IND_SavePot!$H2522)</f>
        <v>7.72915663743235E-3</v>
      </c>
      <c r="J2522" s="13">
        <f t="shared" si="140"/>
        <v>7.72915663743235E-3</v>
      </c>
      <c r="K2522" s="135">
        <v>8</v>
      </c>
    </row>
    <row r="2523" spans="3:11">
      <c r="C2523" s="11" t="str">
        <f>IND_SavePot!C2523</f>
        <v>INDMDEFFSH-20</v>
      </c>
      <c r="D2523" s="11" t="str">
        <f>IND_SavePot!D2523</f>
        <v>IMDSH</v>
      </c>
      <c r="E2523" s="10" t="str">
        <f t="shared" si="139"/>
        <v>IMDSH</v>
      </c>
      <c r="F2523" s="10" t="s">
        <v>10</v>
      </c>
      <c r="G2523" s="10" t="s">
        <v>11</v>
      </c>
      <c r="H2523" s="10">
        <f t="shared" si="141"/>
        <v>2050</v>
      </c>
      <c r="I2523" s="13">
        <f>IND_SavePot!I2523*(1+HLOOKUP(MID(D2523,2,2),$M$9:$AF$15,MATCH(RIGHT(D2523,2),$M$9:$M$15,0),0))^($H2523-IND_SavePot!$H2523)</f>
        <v>0</v>
      </c>
      <c r="J2523" s="13">
        <f t="shared" si="140"/>
        <v>0</v>
      </c>
      <c r="K2523" s="135">
        <v>8</v>
      </c>
    </row>
    <row r="2524" spans="3:11">
      <c r="C2524" s="11" t="str">
        <f>IND_SavePot!C2524</f>
        <v>INDMDEFFLA-20</v>
      </c>
      <c r="D2524" s="11" t="str">
        <f>IND_SavePot!D2524</f>
        <v>IMDLA</v>
      </c>
      <c r="E2524" s="10" t="str">
        <f t="shared" si="139"/>
        <v>IMDLA</v>
      </c>
      <c r="F2524" s="10" t="s">
        <v>10</v>
      </c>
      <c r="G2524" s="10" t="s">
        <v>11</v>
      </c>
      <c r="H2524" s="10">
        <f t="shared" si="141"/>
        <v>2050</v>
      </c>
      <c r="I2524" s="13">
        <f>IND_SavePot!I2524*(1+HLOOKUP(MID(D2524,2,2),$M$9:$AF$15,MATCH(RIGHT(D2524,2),$M$9:$M$15,0),0))^($H2524-IND_SavePot!$H2524)</f>
        <v>8.9587225902755009E-3</v>
      </c>
      <c r="J2524" s="13">
        <f t="shared" si="140"/>
        <v>8.9587225902755009E-3</v>
      </c>
      <c r="K2524" s="135">
        <v>6</v>
      </c>
    </row>
    <row r="2525" spans="3:11">
      <c r="C2525" s="11" t="str">
        <f>IND_SavePot!C2525</f>
        <v>INDMDEFFEM-20</v>
      </c>
      <c r="D2525" s="11" t="str">
        <f>IND_SavePot!D2525</f>
        <v>IMDEM</v>
      </c>
      <c r="E2525" s="10" t="str">
        <f t="shared" si="139"/>
        <v>IMDEM</v>
      </c>
      <c r="F2525" s="10" t="s">
        <v>10</v>
      </c>
      <c r="G2525" s="10" t="s">
        <v>11</v>
      </c>
      <c r="H2525" s="10">
        <f t="shared" si="141"/>
        <v>2050</v>
      </c>
      <c r="I2525" s="13">
        <f>IND_SavePot!I2525*(1+HLOOKUP(MID(D2525,2,2),$M$9:$AF$15,MATCH(RIGHT(D2525,2),$M$9:$M$15,0),0))^($H2525-IND_SavePot!$H2525)</f>
        <v>6.8977696935038453E-3</v>
      </c>
      <c r="J2525" s="13">
        <f t="shared" si="140"/>
        <v>6.8977696935038453E-3</v>
      </c>
      <c r="K2525" s="135">
        <v>6</v>
      </c>
    </row>
    <row r="2526" spans="3:11">
      <c r="C2526" s="11" t="str">
        <f>IND_SavePot!C2526</f>
        <v>INDMDEFFTF-20</v>
      </c>
      <c r="D2526" s="11" t="str">
        <f>IND_SavePot!D2526</f>
        <v>IMDTF</v>
      </c>
      <c r="E2526" s="10" t="str">
        <f t="shared" si="139"/>
        <v>IMDTF</v>
      </c>
      <c r="F2526" s="10" t="s">
        <v>10</v>
      </c>
      <c r="G2526" s="10" t="s">
        <v>11</v>
      </c>
      <c r="H2526" s="10">
        <f t="shared" si="141"/>
        <v>2050</v>
      </c>
      <c r="I2526" s="13">
        <f>IND_SavePot!I2526*(1+HLOOKUP(MID(D2526,2,2),$M$9:$AF$15,MATCH(RIGHT(D2526,2),$M$9:$M$15,0),0))^($H2526-IND_SavePot!$H2526)</f>
        <v>1.5174410581465137E-3</v>
      </c>
      <c r="J2526" s="13">
        <f t="shared" si="140"/>
        <v>1.5174410581465137E-3</v>
      </c>
      <c r="K2526" s="135">
        <v>8</v>
      </c>
    </row>
    <row r="2527" spans="3:11">
      <c r="C2527" s="11" t="str">
        <f>IND_SavePot!C2527</f>
        <v>INDMDEFFPH-21</v>
      </c>
      <c r="D2527" s="11" t="str">
        <f>IND_SavePot!D2527</f>
        <v>IMDPH</v>
      </c>
      <c r="E2527" s="10" t="str">
        <f t="shared" si="139"/>
        <v>IMDPH</v>
      </c>
      <c r="F2527" s="10" t="s">
        <v>10</v>
      </c>
      <c r="G2527" s="10" t="s">
        <v>11</v>
      </c>
      <c r="H2527" s="10">
        <f t="shared" si="141"/>
        <v>2050</v>
      </c>
      <c r="I2527" s="13">
        <f>IND_SavePot!I2527*(1+HLOOKUP(MID(D2527,2,2),$M$9:$AF$15,MATCH(RIGHT(D2527,2),$M$9:$M$15,0),0))^($H2527-IND_SavePot!$H2527)</f>
        <v>5.4381950628652068E-3</v>
      </c>
      <c r="J2527" s="13">
        <f t="shared" si="140"/>
        <v>5.4381950628652068E-3</v>
      </c>
      <c r="K2527" s="135">
        <v>8</v>
      </c>
    </row>
    <row r="2528" spans="3:11">
      <c r="C2528" s="11" t="str">
        <f>IND_SavePot!C2528</f>
        <v>INDMDEFFPH-21</v>
      </c>
      <c r="D2528" s="11" t="str">
        <f>IND_SavePot!D2528</f>
        <v>IMDPH</v>
      </c>
      <c r="E2528" s="10" t="str">
        <f t="shared" si="139"/>
        <v>IMDPH</v>
      </c>
      <c r="F2528" s="10" t="s">
        <v>10</v>
      </c>
      <c r="G2528" s="10" t="s">
        <v>11</v>
      </c>
      <c r="H2528" s="10">
        <f t="shared" si="141"/>
        <v>2050</v>
      </c>
      <c r="I2528" s="13">
        <f>IND_SavePot!I2528*(1+HLOOKUP(MID(D2528,2,2),$M$9:$AF$15,MATCH(RIGHT(D2528,2),$M$9:$M$15,0),0))^($H2528-IND_SavePot!$H2528)</f>
        <v>5.4381950628652068E-3</v>
      </c>
      <c r="J2528" s="13">
        <f t="shared" si="140"/>
        <v>5.4381950628652068E-3</v>
      </c>
      <c r="K2528" s="135">
        <v>8</v>
      </c>
    </row>
    <row r="2529" spans="3:11">
      <c r="C2529" s="11" t="str">
        <f>IND_SavePot!C2529</f>
        <v>INDMDEFFSH-21</v>
      </c>
      <c r="D2529" s="11" t="str">
        <f>IND_SavePot!D2529</f>
        <v>IMDSH</v>
      </c>
      <c r="E2529" s="10" t="str">
        <f t="shared" si="139"/>
        <v>IMDSH</v>
      </c>
      <c r="F2529" s="10" t="s">
        <v>10</v>
      </c>
      <c r="G2529" s="10" t="s">
        <v>11</v>
      </c>
      <c r="H2529" s="10">
        <f t="shared" si="141"/>
        <v>2050</v>
      </c>
      <c r="I2529" s="13">
        <f>IND_SavePot!I2529*(1+HLOOKUP(MID(D2529,2,2),$M$9:$AF$15,MATCH(RIGHT(D2529,2),$M$9:$M$15,0),0))^($H2529-IND_SavePot!$H2529)</f>
        <v>0</v>
      </c>
      <c r="J2529" s="13">
        <f t="shared" si="140"/>
        <v>0</v>
      </c>
      <c r="K2529" s="135">
        <v>8</v>
      </c>
    </row>
    <row r="2530" spans="3:11">
      <c r="C2530" s="11" t="str">
        <f>IND_SavePot!C2530</f>
        <v>INDMDEFFLA-21</v>
      </c>
      <c r="D2530" s="11" t="str">
        <f>IND_SavePot!D2530</f>
        <v>IMDLA</v>
      </c>
      <c r="E2530" s="10" t="str">
        <f t="shared" si="139"/>
        <v>IMDLA</v>
      </c>
      <c r="F2530" s="10" t="s">
        <v>10</v>
      </c>
      <c r="G2530" s="10" t="s">
        <v>11</v>
      </c>
      <c r="H2530" s="10">
        <f t="shared" si="141"/>
        <v>2050</v>
      </c>
      <c r="I2530" s="13">
        <f>IND_SavePot!I2530*(1+HLOOKUP(MID(D2530,2,2),$M$9:$AF$15,MATCH(RIGHT(D2530,2),$M$9:$M$15,0),0))^($H2530-IND_SavePot!$H2530)</f>
        <v>4.6206896705384094E-3</v>
      </c>
      <c r="J2530" s="13">
        <f t="shared" si="140"/>
        <v>4.6206896705384094E-3</v>
      </c>
      <c r="K2530" s="135">
        <v>5</v>
      </c>
    </row>
    <row r="2531" spans="3:11">
      <c r="C2531" s="11" t="str">
        <f>IND_SavePot!C2531</f>
        <v>INDMDEFFEM-21</v>
      </c>
      <c r="D2531" s="11" t="str">
        <f>IND_SavePot!D2531</f>
        <v>IMDEM</v>
      </c>
      <c r="E2531" s="10" t="str">
        <f t="shared" si="139"/>
        <v>IMDEM</v>
      </c>
      <c r="F2531" s="10" t="s">
        <v>10</v>
      </c>
      <c r="G2531" s="10" t="s">
        <v>11</v>
      </c>
      <c r="H2531" s="10">
        <f t="shared" si="141"/>
        <v>2050</v>
      </c>
      <c r="I2531" s="13">
        <f>IND_SavePot!I2531*(1+HLOOKUP(MID(D2531,2,2),$M$9:$AF$15,MATCH(RIGHT(D2531,2),$M$9:$M$15,0),0))^($H2531-IND_SavePot!$H2531)</f>
        <v>3.5072437162939371E-3</v>
      </c>
      <c r="J2531" s="13">
        <f t="shared" si="140"/>
        <v>3.5072437162939371E-3</v>
      </c>
      <c r="K2531" s="135">
        <v>6</v>
      </c>
    </row>
    <row r="2532" spans="3:11">
      <c r="C2532" s="11" t="str">
        <f>IND_SavePot!C2532</f>
        <v>INDMDEFFTF-21</v>
      </c>
      <c r="D2532" s="11" t="str">
        <f>IND_SavePot!D2532</f>
        <v>IMDTF</v>
      </c>
      <c r="E2532" s="10" t="str">
        <f t="shared" si="139"/>
        <v>IMDTF</v>
      </c>
      <c r="F2532" s="10" t="s">
        <v>10</v>
      </c>
      <c r="G2532" s="10" t="s">
        <v>11</v>
      </c>
      <c r="H2532" s="10">
        <f t="shared" si="141"/>
        <v>2050</v>
      </c>
      <c r="I2532" s="13">
        <f>IND_SavePot!I2532*(1+HLOOKUP(MID(D2532,2,2),$M$9:$AF$15,MATCH(RIGHT(D2532,2),$M$9:$M$15,0),0))^($H2532-IND_SavePot!$H2532)</f>
        <v>0</v>
      </c>
      <c r="J2532" s="13">
        <f t="shared" si="140"/>
        <v>0</v>
      </c>
      <c r="K2532" s="135">
        <v>8</v>
      </c>
    </row>
    <row r="2533" spans="3:11">
      <c r="C2533" s="11" t="str">
        <f>IND_SavePot!C2533</f>
        <v>INDMDEFFPH-22</v>
      </c>
      <c r="D2533" s="11" t="str">
        <f>IND_SavePot!D2533</f>
        <v>IMDPH</v>
      </c>
      <c r="E2533" s="10" t="str">
        <f t="shared" si="139"/>
        <v>IMDPH</v>
      </c>
      <c r="F2533" s="10" t="s">
        <v>10</v>
      </c>
      <c r="G2533" s="10" t="s">
        <v>11</v>
      </c>
      <c r="H2533" s="10">
        <f t="shared" si="141"/>
        <v>2050</v>
      </c>
      <c r="I2533" s="13">
        <f>IND_SavePot!I2533*(1+HLOOKUP(MID(D2533,2,2),$M$9:$AF$15,MATCH(RIGHT(D2533,2),$M$9:$M$15,0),0))^($H2533-IND_SavePot!$H2533)</f>
        <v>5.4381950628652996E-3</v>
      </c>
      <c r="J2533" s="13">
        <f t="shared" si="140"/>
        <v>5.4381950628652996E-3</v>
      </c>
      <c r="K2533" s="135">
        <v>8</v>
      </c>
    </row>
    <row r="2534" spans="3:11">
      <c r="C2534" s="11" t="str">
        <f>IND_SavePot!C2534</f>
        <v>INDMDEFFPH-22</v>
      </c>
      <c r="D2534" s="11" t="str">
        <f>IND_SavePot!D2534</f>
        <v>IMDPH</v>
      </c>
      <c r="E2534" s="10" t="str">
        <f t="shared" si="139"/>
        <v>IMDPH</v>
      </c>
      <c r="F2534" s="10" t="s">
        <v>10</v>
      </c>
      <c r="G2534" s="10" t="s">
        <v>11</v>
      </c>
      <c r="H2534" s="10">
        <f t="shared" si="141"/>
        <v>2050</v>
      </c>
      <c r="I2534" s="13">
        <f>IND_SavePot!I2534*(1+HLOOKUP(MID(D2534,2,2),$M$9:$AF$15,MATCH(RIGHT(D2534,2),$M$9:$M$15,0),0))^($H2534-IND_SavePot!$H2534)</f>
        <v>5.4381950628652996E-3</v>
      </c>
      <c r="J2534" s="13">
        <f t="shared" si="140"/>
        <v>5.4381950628652996E-3</v>
      </c>
      <c r="K2534" s="135">
        <v>8</v>
      </c>
    </row>
    <row r="2535" spans="3:11">
      <c r="C2535" s="11" t="str">
        <f>IND_SavePot!C2535</f>
        <v>INDMDEFFSH-22</v>
      </c>
      <c r="D2535" s="11" t="str">
        <f>IND_SavePot!D2535</f>
        <v>IMDSH</v>
      </c>
      <c r="E2535" s="10" t="str">
        <f t="shared" si="139"/>
        <v>IMDSH</v>
      </c>
      <c r="F2535" s="10" t="s">
        <v>10</v>
      </c>
      <c r="G2535" s="10" t="s">
        <v>11</v>
      </c>
      <c r="H2535" s="10">
        <f t="shared" si="141"/>
        <v>2050</v>
      </c>
      <c r="I2535" s="13">
        <f>IND_SavePot!I2535*(1+HLOOKUP(MID(D2535,2,2),$M$9:$AF$15,MATCH(RIGHT(D2535,2),$M$9:$M$15,0),0))^($H2535-IND_SavePot!$H2535)</f>
        <v>0</v>
      </c>
      <c r="J2535" s="13">
        <f t="shared" si="140"/>
        <v>0</v>
      </c>
      <c r="K2535" s="135">
        <v>8</v>
      </c>
    </row>
    <row r="2536" spans="3:11">
      <c r="C2536" s="11" t="str">
        <f>IND_SavePot!C2536</f>
        <v>INDMDEFFLA-22</v>
      </c>
      <c r="D2536" s="11" t="str">
        <f>IND_SavePot!D2536</f>
        <v>IMDLA</v>
      </c>
      <c r="E2536" s="10" t="str">
        <f t="shared" si="139"/>
        <v>IMDLA</v>
      </c>
      <c r="F2536" s="10" t="s">
        <v>10</v>
      </c>
      <c r="G2536" s="10" t="s">
        <v>11</v>
      </c>
      <c r="H2536" s="10">
        <f t="shared" si="141"/>
        <v>2050</v>
      </c>
      <c r="I2536" s="13">
        <f>IND_SavePot!I2536*(1+HLOOKUP(MID(D2536,2,2),$M$9:$AF$15,MATCH(RIGHT(D2536,2),$M$9:$M$15,0),0))^($H2536-IND_SavePot!$H2536)</f>
        <v>4.6206896705384502E-3</v>
      </c>
      <c r="J2536" s="13">
        <f t="shared" si="140"/>
        <v>4.6206896705384502E-3</v>
      </c>
      <c r="K2536" s="135">
        <v>5</v>
      </c>
    </row>
    <row r="2537" spans="3:11">
      <c r="C2537" s="11" t="str">
        <f>IND_SavePot!C2537</f>
        <v>INDMDEFFEM-22</v>
      </c>
      <c r="D2537" s="11" t="str">
        <f>IND_SavePot!D2537</f>
        <v>IMDEM</v>
      </c>
      <c r="E2537" s="10" t="str">
        <f t="shared" si="139"/>
        <v>IMDEM</v>
      </c>
      <c r="F2537" s="10" t="s">
        <v>10</v>
      </c>
      <c r="G2537" s="10" t="s">
        <v>11</v>
      </c>
      <c r="H2537" s="10">
        <f t="shared" si="141"/>
        <v>2050</v>
      </c>
      <c r="I2537" s="13">
        <f>IND_SavePot!I2537*(1+HLOOKUP(MID(D2537,2,2),$M$9:$AF$15,MATCH(RIGHT(D2537,2),$M$9:$M$15,0),0))^($H2537-IND_SavePot!$H2537)</f>
        <v>3.5072437162939978E-3</v>
      </c>
      <c r="J2537" s="13">
        <f t="shared" si="140"/>
        <v>3.5072437162939978E-3</v>
      </c>
      <c r="K2537" s="135">
        <v>5</v>
      </c>
    </row>
    <row r="2538" spans="3:11">
      <c r="C2538" s="11" t="str">
        <f>IND_SavePot!C2538</f>
        <v>INDMDEFFTF-22</v>
      </c>
      <c r="D2538" s="11" t="str">
        <f>IND_SavePot!D2538</f>
        <v>IMDTF</v>
      </c>
      <c r="E2538" s="10" t="str">
        <f t="shared" si="139"/>
        <v>IMDTF</v>
      </c>
      <c r="F2538" s="10" t="s">
        <v>10</v>
      </c>
      <c r="G2538" s="10" t="s">
        <v>11</v>
      </c>
      <c r="H2538" s="10">
        <f t="shared" si="141"/>
        <v>2050</v>
      </c>
      <c r="I2538" s="13">
        <f>IND_SavePot!I2538*(1+HLOOKUP(MID(D2538,2,2),$M$9:$AF$15,MATCH(RIGHT(D2538,2),$M$9:$M$15,0),0))^($H2538-IND_SavePot!$H2538)</f>
        <v>0</v>
      </c>
      <c r="J2538" s="13">
        <f t="shared" si="140"/>
        <v>0</v>
      </c>
      <c r="K2538" s="135">
        <v>8</v>
      </c>
    </row>
    <row r="2539" spans="3:11">
      <c r="C2539" s="11" t="str">
        <f>IND_SavePot!C2539</f>
        <v>INDMDEFFPH-23</v>
      </c>
      <c r="D2539" s="11" t="str">
        <f>IND_SavePot!D2539</f>
        <v>IMDPH</v>
      </c>
      <c r="E2539" s="10" t="str">
        <f t="shared" si="139"/>
        <v>IMDPH</v>
      </c>
      <c r="F2539" s="10" t="s">
        <v>10</v>
      </c>
      <c r="G2539" s="10" t="s">
        <v>11</v>
      </c>
      <c r="H2539" s="10">
        <f t="shared" si="141"/>
        <v>2050</v>
      </c>
      <c r="I2539" s="13">
        <f>IND_SavePot!I2539*(1+HLOOKUP(MID(D2539,2,2),$M$9:$AF$15,MATCH(RIGHT(D2539,2),$M$9:$M$15,0),0))^($H2539-IND_SavePot!$H2539)</f>
        <v>5.4381950628652372E-3</v>
      </c>
      <c r="J2539" s="13">
        <f t="shared" si="140"/>
        <v>5.4381950628652372E-3</v>
      </c>
      <c r="K2539" s="135">
        <v>8</v>
      </c>
    </row>
    <row r="2540" spans="3:11">
      <c r="C2540" s="11" t="str">
        <f>IND_SavePot!C2540</f>
        <v>INDMDEFFPH-23</v>
      </c>
      <c r="D2540" s="11" t="str">
        <f>IND_SavePot!D2540</f>
        <v>IMDPH</v>
      </c>
      <c r="E2540" s="10" t="str">
        <f t="shared" si="139"/>
        <v>IMDPH</v>
      </c>
      <c r="F2540" s="10" t="s">
        <v>10</v>
      </c>
      <c r="G2540" s="10" t="s">
        <v>11</v>
      </c>
      <c r="H2540" s="10">
        <f t="shared" si="141"/>
        <v>2050</v>
      </c>
      <c r="I2540" s="13">
        <f>IND_SavePot!I2540*(1+HLOOKUP(MID(D2540,2,2),$M$9:$AF$15,MATCH(RIGHT(D2540,2),$M$9:$M$15,0),0))^($H2540-IND_SavePot!$H2540)</f>
        <v>5.4381950628652372E-3</v>
      </c>
      <c r="J2540" s="13">
        <f t="shared" si="140"/>
        <v>5.4381950628652372E-3</v>
      </c>
      <c r="K2540" s="135">
        <v>8</v>
      </c>
    </row>
    <row r="2541" spans="3:11">
      <c r="C2541" s="11" t="str">
        <f>IND_SavePot!C2541</f>
        <v>INDMDEFFSH-23</v>
      </c>
      <c r="D2541" s="11" t="str">
        <f>IND_SavePot!D2541</f>
        <v>IMDSH</v>
      </c>
      <c r="E2541" s="10" t="str">
        <f t="shared" si="139"/>
        <v>IMDSH</v>
      </c>
      <c r="F2541" s="10" t="s">
        <v>10</v>
      </c>
      <c r="G2541" s="10" t="s">
        <v>11</v>
      </c>
      <c r="H2541" s="10">
        <f t="shared" si="141"/>
        <v>2050</v>
      </c>
      <c r="I2541" s="13">
        <f>IND_SavePot!I2541*(1+HLOOKUP(MID(D2541,2,2),$M$9:$AF$15,MATCH(RIGHT(D2541,2),$M$9:$M$15,0),0))^($H2541-IND_SavePot!$H2541)</f>
        <v>0</v>
      </c>
      <c r="J2541" s="13">
        <f t="shared" si="140"/>
        <v>0</v>
      </c>
      <c r="K2541" s="135">
        <v>8</v>
      </c>
    </row>
    <row r="2542" spans="3:11">
      <c r="C2542" s="11" t="str">
        <f>IND_SavePot!C2542</f>
        <v>INDMDEFFLA-23</v>
      </c>
      <c r="D2542" s="11" t="str">
        <f>IND_SavePot!D2542</f>
        <v>IMDLA</v>
      </c>
      <c r="E2542" s="10" t="str">
        <f t="shared" si="139"/>
        <v>IMDLA</v>
      </c>
      <c r="F2542" s="10" t="s">
        <v>10</v>
      </c>
      <c r="G2542" s="10" t="s">
        <v>11</v>
      </c>
      <c r="H2542" s="10">
        <f t="shared" si="141"/>
        <v>2050</v>
      </c>
      <c r="I2542" s="13">
        <f>IND_SavePot!I2542*(1+HLOOKUP(MID(D2542,2,2),$M$9:$AF$15,MATCH(RIGHT(D2542,2),$M$9:$M$15,0),0))^($H2542-IND_SavePot!$H2542)</f>
        <v>4.6206896705384502E-3</v>
      </c>
      <c r="J2542" s="13">
        <f t="shared" si="140"/>
        <v>4.6206896705384502E-3</v>
      </c>
      <c r="K2542" s="135">
        <v>4</v>
      </c>
    </row>
    <row r="2543" spans="3:11">
      <c r="C2543" s="11" t="str">
        <f>IND_SavePot!C2543</f>
        <v>INDMDEFFEM-23</v>
      </c>
      <c r="D2543" s="11" t="str">
        <f>IND_SavePot!D2543</f>
        <v>IMDEM</v>
      </c>
      <c r="E2543" s="10" t="str">
        <f t="shared" si="139"/>
        <v>IMDEM</v>
      </c>
      <c r="F2543" s="10" t="s">
        <v>10</v>
      </c>
      <c r="G2543" s="10" t="s">
        <v>11</v>
      </c>
      <c r="H2543" s="10">
        <f t="shared" si="141"/>
        <v>2050</v>
      </c>
      <c r="I2543" s="13">
        <f>IND_SavePot!I2543*(1+HLOOKUP(MID(D2543,2,2),$M$9:$AF$15,MATCH(RIGHT(D2543,2),$M$9:$M$15,0),0))^($H2543-IND_SavePot!$H2543)</f>
        <v>3.5072437162939774E-3</v>
      </c>
      <c r="J2543" s="13">
        <f t="shared" si="140"/>
        <v>3.5072437162939774E-3</v>
      </c>
      <c r="K2543" s="135">
        <v>5</v>
      </c>
    </row>
    <row r="2544" spans="3:11">
      <c r="C2544" s="11" t="str">
        <f>IND_SavePot!C2544</f>
        <v>INDMDEFFTF-23</v>
      </c>
      <c r="D2544" s="11" t="str">
        <f>IND_SavePot!D2544</f>
        <v>IMDTF</v>
      </c>
      <c r="E2544" s="10" t="str">
        <f t="shared" si="139"/>
        <v>IMDTF</v>
      </c>
      <c r="F2544" s="10" t="s">
        <v>10</v>
      </c>
      <c r="G2544" s="10" t="s">
        <v>11</v>
      </c>
      <c r="H2544" s="10">
        <f t="shared" si="141"/>
        <v>2050</v>
      </c>
      <c r="I2544" s="13">
        <f>IND_SavePot!I2544*(1+HLOOKUP(MID(D2544,2,2),$M$9:$AF$15,MATCH(RIGHT(D2544,2),$M$9:$M$15,0),0))^($H2544-IND_SavePot!$H2544)</f>
        <v>0</v>
      </c>
      <c r="J2544" s="13">
        <f t="shared" si="140"/>
        <v>0</v>
      </c>
      <c r="K2544" s="135">
        <v>8</v>
      </c>
    </row>
    <row r="2545" spans="3:11">
      <c r="C2545" s="11" t="str">
        <f>IND_SavePot!C2545</f>
        <v>INDMDEFFPH-24</v>
      </c>
      <c r="D2545" s="11" t="str">
        <f>IND_SavePot!D2545</f>
        <v>IMDPH</v>
      </c>
      <c r="E2545" s="10" t="str">
        <f t="shared" si="139"/>
        <v>IMDPH</v>
      </c>
      <c r="F2545" s="10" t="s">
        <v>10</v>
      </c>
      <c r="G2545" s="10" t="s">
        <v>11</v>
      </c>
      <c r="H2545" s="10">
        <f t="shared" si="141"/>
        <v>2050</v>
      </c>
      <c r="I2545" s="13">
        <f>IND_SavePot!I2545*(1+HLOOKUP(MID(D2545,2,2),$M$9:$AF$15,MATCH(RIGHT(D2545,2),$M$9:$M$15,0),0))^($H2545-IND_SavePot!$H2545)</f>
        <v>5.4381950628652996E-3</v>
      </c>
      <c r="J2545" s="13">
        <f t="shared" si="140"/>
        <v>5.4381950628652996E-3</v>
      </c>
      <c r="K2545" s="135">
        <v>8</v>
      </c>
    </row>
    <row r="2546" spans="3:11">
      <c r="C2546" s="11" t="str">
        <f>IND_SavePot!C2546</f>
        <v>INDMDEFFPH-24</v>
      </c>
      <c r="D2546" s="11" t="str">
        <f>IND_SavePot!D2546</f>
        <v>IMDPH</v>
      </c>
      <c r="E2546" s="10" t="str">
        <f t="shared" si="139"/>
        <v>IMDPH</v>
      </c>
      <c r="F2546" s="10" t="s">
        <v>10</v>
      </c>
      <c r="G2546" s="10" t="s">
        <v>11</v>
      </c>
      <c r="H2546" s="10">
        <f t="shared" si="141"/>
        <v>2050</v>
      </c>
      <c r="I2546" s="13">
        <f>IND_SavePot!I2546*(1+HLOOKUP(MID(D2546,2,2),$M$9:$AF$15,MATCH(RIGHT(D2546,2),$M$9:$M$15,0),0))^($H2546-IND_SavePot!$H2546)</f>
        <v>5.4381950628652996E-3</v>
      </c>
      <c r="J2546" s="13">
        <f t="shared" si="140"/>
        <v>5.4381950628652996E-3</v>
      </c>
      <c r="K2546" s="135">
        <v>8</v>
      </c>
    </row>
    <row r="2547" spans="3:11">
      <c r="C2547" s="11" t="str">
        <f>IND_SavePot!C2547</f>
        <v>INDMDEFFSH-24</v>
      </c>
      <c r="D2547" s="11" t="str">
        <f>IND_SavePot!D2547</f>
        <v>IMDSH</v>
      </c>
      <c r="E2547" s="10" t="str">
        <f t="shared" si="139"/>
        <v>IMDSH</v>
      </c>
      <c r="F2547" s="10" t="s">
        <v>10</v>
      </c>
      <c r="G2547" s="10" t="s">
        <v>11</v>
      </c>
      <c r="H2547" s="10">
        <f t="shared" si="141"/>
        <v>2050</v>
      </c>
      <c r="I2547" s="13">
        <f>IND_SavePot!I2547*(1+HLOOKUP(MID(D2547,2,2),$M$9:$AF$15,MATCH(RIGHT(D2547,2),$M$9:$M$15,0),0))^($H2547-IND_SavePot!$H2547)</f>
        <v>0</v>
      </c>
      <c r="J2547" s="13">
        <f t="shared" si="140"/>
        <v>0</v>
      </c>
      <c r="K2547" s="135">
        <v>8</v>
      </c>
    </row>
    <row r="2548" spans="3:11">
      <c r="C2548" s="11" t="str">
        <f>IND_SavePot!C2548</f>
        <v>INDMDEFFLA-24</v>
      </c>
      <c r="D2548" s="11" t="str">
        <f>IND_SavePot!D2548</f>
        <v>IMDLA</v>
      </c>
      <c r="E2548" s="10" t="str">
        <f t="shared" si="139"/>
        <v>IMDLA</v>
      </c>
      <c r="F2548" s="10" t="s">
        <v>10</v>
      </c>
      <c r="G2548" s="10" t="s">
        <v>11</v>
      </c>
      <c r="H2548" s="10">
        <f t="shared" si="141"/>
        <v>2050</v>
      </c>
      <c r="I2548" s="13">
        <f>IND_SavePot!I2548*(1+HLOOKUP(MID(D2548,2,2),$M$9:$AF$15,MATCH(RIGHT(D2548,2),$M$9:$M$15,0),0))^($H2548-IND_SavePot!$H2548)</f>
        <v>4.6206896705384502E-3</v>
      </c>
      <c r="J2548" s="13">
        <f t="shared" si="140"/>
        <v>4.6206896705384502E-3</v>
      </c>
      <c r="K2548" s="135">
        <v>4</v>
      </c>
    </row>
    <row r="2549" spans="3:11">
      <c r="C2549" s="11" t="str">
        <f>IND_SavePot!C2549</f>
        <v>INDMDEFFEM-24</v>
      </c>
      <c r="D2549" s="11" t="str">
        <f>IND_SavePot!D2549</f>
        <v>IMDEM</v>
      </c>
      <c r="E2549" s="10" t="str">
        <f t="shared" si="139"/>
        <v>IMDEM</v>
      </c>
      <c r="F2549" s="10" t="s">
        <v>10</v>
      </c>
      <c r="G2549" s="10" t="s">
        <v>11</v>
      </c>
      <c r="H2549" s="10">
        <f t="shared" si="141"/>
        <v>2050</v>
      </c>
      <c r="I2549" s="13">
        <f>IND_SavePot!I2549*(1+HLOOKUP(MID(D2549,2,2),$M$9:$AF$15,MATCH(RIGHT(D2549,2),$M$9:$M$15,0),0))^($H2549-IND_SavePot!$H2549)</f>
        <v>3.5072437162939978E-3</v>
      </c>
      <c r="J2549" s="13">
        <f t="shared" si="140"/>
        <v>3.5072437162939978E-3</v>
      </c>
      <c r="K2549" s="135">
        <v>4</v>
      </c>
    </row>
    <row r="2550" spans="3:11">
      <c r="C2550" s="11" t="str">
        <f>IND_SavePot!C2550</f>
        <v>INDMDEFFTF-24</v>
      </c>
      <c r="D2550" s="11" t="str">
        <f>IND_SavePot!D2550</f>
        <v>IMDTF</v>
      </c>
      <c r="E2550" s="10" t="str">
        <f t="shared" si="139"/>
        <v>IMDTF</v>
      </c>
      <c r="F2550" s="10" t="s">
        <v>10</v>
      </c>
      <c r="G2550" s="10" t="s">
        <v>11</v>
      </c>
      <c r="H2550" s="10">
        <f t="shared" si="141"/>
        <v>2050</v>
      </c>
      <c r="I2550" s="13">
        <f>IND_SavePot!I2550*(1+HLOOKUP(MID(D2550,2,2),$M$9:$AF$15,MATCH(RIGHT(D2550,2),$M$9:$M$15,0),0))^($H2550-IND_SavePot!$H2550)</f>
        <v>0</v>
      </c>
      <c r="J2550" s="13">
        <f t="shared" si="140"/>
        <v>0</v>
      </c>
      <c r="K2550" s="135">
        <v>8</v>
      </c>
    </row>
    <row r="2551" spans="3:11">
      <c r="C2551" s="11" t="str">
        <f>IND_SavePot!C2551</f>
        <v>INDMDEFFPH-25</v>
      </c>
      <c r="D2551" s="11" t="str">
        <f>IND_SavePot!D2551</f>
        <v>IMDPH</v>
      </c>
      <c r="E2551" s="10" t="str">
        <f t="shared" si="139"/>
        <v>IMDPH</v>
      </c>
      <c r="F2551" s="10" t="s">
        <v>10</v>
      </c>
      <c r="G2551" s="10" t="s">
        <v>11</v>
      </c>
      <c r="H2551" s="10">
        <f t="shared" si="141"/>
        <v>2050</v>
      </c>
      <c r="I2551" s="13">
        <f>IND_SavePot!I2551*(1+HLOOKUP(MID(D2551,2,2),$M$9:$AF$15,MATCH(RIGHT(D2551,2),$M$9:$M$15,0),0))^($H2551-IND_SavePot!$H2551)</f>
        <v>5.4381950628652996E-3</v>
      </c>
      <c r="J2551" s="13">
        <f t="shared" si="140"/>
        <v>5.4381950628652996E-3</v>
      </c>
      <c r="K2551" s="135">
        <v>8</v>
      </c>
    </row>
    <row r="2552" spans="3:11">
      <c r="C2552" s="11" t="str">
        <f>IND_SavePot!C2552</f>
        <v>INDMDEFFPH-25</v>
      </c>
      <c r="D2552" s="11" t="str">
        <f>IND_SavePot!D2552</f>
        <v>IMDPH</v>
      </c>
      <c r="E2552" s="10" t="str">
        <f t="shared" si="139"/>
        <v>IMDPH</v>
      </c>
      <c r="F2552" s="10" t="s">
        <v>10</v>
      </c>
      <c r="G2552" s="10" t="s">
        <v>11</v>
      </c>
      <c r="H2552" s="10">
        <f t="shared" si="141"/>
        <v>2050</v>
      </c>
      <c r="I2552" s="13">
        <f>IND_SavePot!I2552*(1+HLOOKUP(MID(D2552,2,2),$M$9:$AF$15,MATCH(RIGHT(D2552,2),$M$9:$M$15,0),0))^($H2552-IND_SavePot!$H2552)</f>
        <v>5.4381950628652996E-3</v>
      </c>
      <c r="J2552" s="13">
        <f t="shared" si="140"/>
        <v>5.4381950628652996E-3</v>
      </c>
      <c r="K2552" s="135">
        <v>8</v>
      </c>
    </row>
    <row r="2553" spans="3:11">
      <c r="C2553" s="11" t="str">
        <f>IND_SavePot!C2553</f>
        <v>INDMDEFFSH-25</v>
      </c>
      <c r="D2553" s="11" t="str">
        <f>IND_SavePot!D2553</f>
        <v>IMDSH</v>
      </c>
      <c r="E2553" s="10" t="str">
        <f t="shared" si="139"/>
        <v>IMDSH</v>
      </c>
      <c r="F2553" s="10" t="s">
        <v>10</v>
      </c>
      <c r="G2553" s="10" t="s">
        <v>11</v>
      </c>
      <c r="H2553" s="10">
        <f t="shared" si="141"/>
        <v>2050</v>
      </c>
      <c r="I2553" s="13">
        <f>IND_SavePot!I2553*(1+HLOOKUP(MID(D2553,2,2),$M$9:$AF$15,MATCH(RIGHT(D2553,2),$M$9:$M$15,0),0))^($H2553-IND_SavePot!$H2553)</f>
        <v>0</v>
      </c>
      <c r="J2553" s="13">
        <f t="shared" si="140"/>
        <v>0</v>
      </c>
      <c r="K2553" s="135">
        <v>8</v>
      </c>
    </row>
    <row r="2554" spans="3:11">
      <c r="C2554" s="11" t="str">
        <f>IND_SavePot!C2554</f>
        <v>INDMDEFFLA-25</v>
      </c>
      <c r="D2554" s="11" t="str">
        <f>IND_SavePot!D2554</f>
        <v>IMDLA</v>
      </c>
      <c r="E2554" s="10" t="str">
        <f t="shared" si="139"/>
        <v>IMDLA</v>
      </c>
      <c r="F2554" s="10" t="s">
        <v>10</v>
      </c>
      <c r="G2554" s="10" t="s">
        <v>11</v>
      </c>
      <c r="H2554" s="10">
        <f t="shared" si="141"/>
        <v>2050</v>
      </c>
      <c r="I2554" s="13">
        <f>IND_SavePot!I2554*(1+HLOOKUP(MID(D2554,2,2),$M$9:$AF$15,MATCH(RIGHT(D2554,2),$M$9:$M$15,0),0))^($H2554-IND_SavePot!$H2554)</f>
        <v>4.6206896705384502E-3</v>
      </c>
      <c r="J2554" s="13">
        <f t="shared" si="140"/>
        <v>4.6206896705384502E-3</v>
      </c>
      <c r="K2554" s="135">
        <v>3</v>
      </c>
    </row>
    <row r="2555" spans="3:11">
      <c r="C2555" s="11" t="str">
        <f>IND_SavePot!C2555</f>
        <v>INDMDEFFEM-25</v>
      </c>
      <c r="D2555" s="11" t="str">
        <f>IND_SavePot!D2555</f>
        <v>IMDEM</v>
      </c>
      <c r="E2555" s="10" t="str">
        <f t="shared" si="139"/>
        <v>IMDEM</v>
      </c>
      <c r="F2555" s="10" t="s">
        <v>10</v>
      </c>
      <c r="G2555" s="10" t="s">
        <v>11</v>
      </c>
      <c r="H2555" s="10">
        <f t="shared" si="141"/>
        <v>2050</v>
      </c>
      <c r="I2555" s="13">
        <f>IND_SavePot!I2555*(1+HLOOKUP(MID(D2555,2,2),$M$9:$AF$15,MATCH(RIGHT(D2555,2),$M$9:$M$15,0),0))^($H2555-IND_SavePot!$H2555)</f>
        <v>3.5072437162939774E-3</v>
      </c>
      <c r="J2555" s="13">
        <f t="shared" si="140"/>
        <v>3.5072437162939774E-3</v>
      </c>
      <c r="K2555" s="135">
        <v>4</v>
      </c>
    </row>
    <row r="2556" spans="3:11">
      <c r="C2556" s="11" t="str">
        <f>IND_SavePot!C2556</f>
        <v>INDMDEFFTF-25</v>
      </c>
      <c r="D2556" s="11" t="str">
        <f>IND_SavePot!D2556</f>
        <v>IMDTF</v>
      </c>
      <c r="E2556" s="10" t="str">
        <f t="shared" si="139"/>
        <v>IMDTF</v>
      </c>
      <c r="F2556" s="10" t="s">
        <v>10</v>
      </c>
      <c r="G2556" s="10" t="s">
        <v>11</v>
      </c>
      <c r="H2556" s="10">
        <f t="shared" si="141"/>
        <v>2050</v>
      </c>
      <c r="I2556" s="13">
        <f>IND_SavePot!I2556*(1+HLOOKUP(MID(D2556,2,2),$M$9:$AF$15,MATCH(RIGHT(D2556,2),$M$9:$M$15,0),0))^($H2556-IND_SavePot!$H2556)</f>
        <v>0</v>
      </c>
      <c r="J2556" s="13">
        <f t="shared" si="140"/>
        <v>0</v>
      </c>
      <c r="K2556" s="135">
        <v>8</v>
      </c>
    </row>
    <row r="2557" spans="3:11">
      <c r="C2557" s="11" t="str">
        <f>IND_SavePot!C2557</f>
        <v>INDMDEFFPH-26</v>
      </c>
      <c r="D2557" s="11" t="str">
        <f>IND_SavePot!D2557</f>
        <v>IMDPH</v>
      </c>
      <c r="E2557" s="10" t="str">
        <f t="shared" si="139"/>
        <v>IMDPH</v>
      </c>
      <c r="F2557" s="10" t="s">
        <v>10</v>
      </c>
      <c r="G2557" s="10" t="s">
        <v>11</v>
      </c>
      <c r="H2557" s="10">
        <f t="shared" si="141"/>
        <v>2050</v>
      </c>
      <c r="I2557" s="13">
        <f>IND_SavePot!I2557*(1+HLOOKUP(MID(D2557,2,2),$M$9:$AF$15,MATCH(RIGHT(D2557,2),$M$9:$M$15,0),0))^($H2557-IND_SavePot!$H2557)</f>
        <v>5.4381950628652684E-3</v>
      </c>
      <c r="J2557" s="13">
        <f t="shared" si="140"/>
        <v>5.4381950628652684E-3</v>
      </c>
      <c r="K2557" s="135">
        <v>8</v>
      </c>
    </row>
    <row r="2558" spans="3:11">
      <c r="C2558" s="11" t="str">
        <f>IND_SavePot!C2558</f>
        <v>INDMDEFFPH-26</v>
      </c>
      <c r="D2558" s="11" t="str">
        <f>IND_SavePot!D2558</f>
        <v>IMDPH</v>
      </c>
      <c r="E2558" s="10" t="str">
        <f t="shared" si="139"/>
        <v>IMDPH</v>
      </c>
      <c r="F2558" s="10" t="s">
        <v>10</v>
      </c>
      <c r="G2558" s="10" t="s">
        <v>11</v>
      </c>
      <c r="H2558" s="10">
        <f t="shared" si="141"/>
        <v>2050</v>
      </c>
      <c r="I2558" s="13">
        <f>IND_SavePot!I2558*(1+HLOOKUP(MID(D2558,2,2),$M$9:$AF$15,MATCH(RIGHT(D2558,2),$M$9:$M$15,0),0))^($H2558-IND_SavePot!$H2558)</f>
        <v>5.4381950628652684E-3</v>
      </c>
      <c r="J2558" s="13">
        <f t="shared" si="140"/>
        <v>5.4381950628652684E-3</v>
      </c>
      <c r="K2558" s="135">
        <v>8</v>
      </c>
    </row>
    <row r="2559" spans="3:11">
      <c r="C2559" s="11" t="str">
        <f>IND_SavePot!C2559</f>
        <v>INDMDEFFSH-26</v>
      </c>
      <c r="D2559" s="11" t="str">
        <f>IND_SavePot!D2559</f>
        <v>IMDSH</v>
      </c>
      <c r="E2559" s="10" t="str">
        <f t="shared" si="139"/>
        <v>IMDSH</v>
      </c>
      <c r="F2559" s="10" t="s">
        <v>10</v>
      </c>
      <c r="G2559" s="10" t="s">
        <v>11</v>
      </c>
      <c r="H2559" s="10">
        <f t="shared" si="141"/>
        <v>2050</v>
      </c>
      <c r="I2559" s="13">
        <f>IND_SavePot!I2559*(1+HLOOKUP(MID(D2559,2,2),$M$9:$AF$15,MATCH(RIGHT(D2559,2),$M$9:$M$15,0),0))^($H2559-IND_SavePot!$H2559)</f>
        <v>0</v>
      </c>
      <c r="J2559" s="13">
        <f t="shared" si="140"/>
        <v>0</v>
      </c>
      <c r="K2559" s="135">
        <v>8</v>
      </c>
    </row>
    <row r="2560" spans="3:11">
      <c r="C2560" s="11" t="str">
        <f>IND_SavePot!C2560</f>
        <v>INDMDEFFLA-26</v>
      </c>
      <c r="D2560" s="11" t="str">
        <f>IND_SavePot!D2560</f>
        <v>IMDLA</v>
      </c>
      <c r="E2560" s="10" t="str">
        <f t="shared" si="139"/>
        <v>IMDLA</v>
      </c>
      <c r="F2560" s="10" t="s">
        <v>10</v>
      </c>
      <c r="G2560" s="10" t="s">
        <v>11</v>
      </c>
      <c r="H2560" s="10">
        <f t="shared" si="141"/>
        <v>2050</v>
      </c>
      <c r="I2560" s="13">
        <f>IND_SavePot!I2560*(1+HLOOKUP(MID(D2560,2,2),$M$9:$AF$15,MATCH(RIGHT(D2560,2),$M$9:$M$15,0),0))^($H2560-IND_SavePot!$H2560)</f>
        <v>4.6206896705384502E-3</v>
      </c>
      <c r="J2560" s="13">
        <f t="shared" si="140"/>
        <v>4.6206896705384502E-3</v>
      </c>
      <c r="K2560" s="135">
        <v>3</v>
      </c>
    </row>
    <row r="2561" spans="3:11">
      <c r="C2561" s="11" t="str">
        <f>IND_SavePot!C2561</f>
        <v>INDMDEFFEM-26</v>
      </c>
      <c r="D2561" s="11" t="str">
        <f>IND_SavePot!D2561</f>
        <v>IMDEM</v>
      </c>
      <c r="E2561" s="10" t="str">
        <f t="shared" si="139"/>
        <v>IMDEM</v>
      </c>
      <c r="F2561" s="10" t="s">
        <v>10</v>
      </c>
      <c r="G2561" s="10" t="s">
        <v>11</v>
      </c>
      <c r="H2561" s="10">
        <f t="shared" si="141"/>
        <v>2050</v>
      </c>
      <c r="I2561" s="13">
        <f>IND_SavePot!I2561*(1+HLOOKUP(MID(D2561,2,2),$M$9:$AF$15,MATCH(RIGHT(D2561,2),$M$9:$M$15,0),0))^($H2561-IND_SavePot!$H2561)</f>
        <v>3.5072437162939978E-3</v>
      </c>
      <c r="J2561" s="13">
        <f t="shared" si="140"/>
        <v>3.5072437162939978E-3</v>
      </c>
      <c r="K2561" s="135">
        <v>3</v>
      </c>
    </row>
    <row r="2562" spans="3:11">
      <c r="C2562" s="11" t="str">
        <f>IND_SavePot!C2562</f>
        <v>INDMDEFFTF-26</v>
      </c>
      <c r="D2562" s="11" t="str">
        <f>IND_SavePot!D2562</f>
        <v>IMDTF</v>
      </c>
      <c r="E2562" s="10" t="str">
        <f t="shared" si="139"/>
        <v>IMDTF</v>
      </c>
      <c r="F2562" s="10" t="s">
        <v>10</v>
      </c>
      <c r="G2562" s="10" t="s">
        <v>11</v>
      </c>
      <c r="H2562" s="10">
        <f t="shared" si="141"/>
        <v>2050</v>
      </c>
      <c r="I2562" s="13">
        <f>IND_SavePot!I2562*(1+HLOOKUP(MID(D2562,2,2),$M$9:$AF$15,MATCH(RIGHT(D2562,2),$M$9:$M$15,0),0))^($H2562-IND_SavePot!$H2562)</f>
        <v>0</v>
      </c>
      <c r="J2562" s="13">
        <f t="shared" si="140"/>
        <v>0</v>
      </c>
      <c r="K2562" s="135">
        <v>8</v>
      </c>
    </row>
    <row r="2563" spans="3:11">
      <c r="C2563" s="11" t="str">
        <f>IND_SavePot!C2563</f>
        <v>INDMDEFFPH-27</v>
      </c>
      <c r="D2563" s="11" t="str">
        <f>IND_SavePot!D2563</f>
        <v>IMDPH</v>
      </c>
      <c r="E2563" s="10" t="str">
        <f t="shared" si="139"/>
        <v>IMDPH</v>
      </c>
      <c r="F2563" s="10" t="s">
        <v>10</v>
      </c>
      <c r="G2563" s="10" t="s">
        <v>11</v>
      </c>
      <c r="H2563" s="10">
        <f t="shared" si="141"/>
        <v>2050</v>
      </c>
      <c r="I2563" s="13">
        <f>IND_SavePot!I2563*(1+HLOOKUP(MID(D2563,2,2),$M$9:$AF$15,MATCH(RIGHT(D2563,2),$M$9:$M$15,0),0))^($H2563-IND_SavePot!$H2563)</f>
        <v>5.4381950628652684E-3</v>
      </c>
      <c r="J2563" s="13">
        <f t="shared" si="140"/>
        <v>5.4381950628652684E-3</v>
      </c>
      <c r="K2563" s="135">
        <v>8</v>
      </c>
    </row>
    <row r="2564" spans="3:11">
      <c r="C2564" s="11" t="str">
        <f>IND_SavePot!C2564</f>
        <v>INDMDEFFPH-27</v>
      </c>
      <c r="D2564" s="11" t="str">
        <f>IND_SavePot!D2564</f>
        <v>IMDPH</v>
      </c>
      <c r="E2564" s="10" t="str">
        <f t="shared" si="139"/>
        <v>IMDPH</v>
      </c>
      <c r="F2564" s="10" t="s">
        <v>10</v>
      </c>
      <c r="G2564" s="10" t="s">
        <v>11</v>
      </c>
      <c r="H2564" s="10">
        <f t="shared" si="141"/>
        <v>2050</v>
      </c>
      <c r="I2564" s="13">
        <f>IND_SavePot!I2564*(1+HLOOKUP(MID(D2564,2,2),$M$9:$AF$15,MATCH(RIGHT(D2564,2),$M$9:$M$15,0),0))^($H2564-IND_SavePot!$H2564)</f>
        <v>5.4381950628652684E-3</v>
      </c>
      <c r="J2564" s="13">
        <f t="shared" si="140"/>
        <v>5.4381950628652684E-3</v>
      </c>
      <c r="K2564" s="135">
        <v>8</v>
      </c>
    </row>
    <row r="2565" spans="3:11">
      <c r="C2565" s="11" t="str">
        <f>IND_SavePot!C2565</f>
        <v>INDMDEFFSH-27</v>
      </c>
      <c r="D2565" s="11" t="str">
        <f>IND_SavePot!D2565</f>
        <v>IMDSH</v>
      </c>
      <c r="E2565" s="10" t="str">
        <f t="shared" si="139"/>
        <v>IMDSH</v>
      </c>
      <c r="F2565" s="10" t="s">
        <v>10</v>
      </c>
      <c r="G2565" s="10" t="s">
        <v>11</v>
      </c>
      <c r="H2565" s="10">
        <f t="shared" si="141"/>
        <v>2050</v>
      </c>
      <c r="I2565" s="13">
        <f>IND_SavePot!I2565*(1+HLOOKUP(MID(D2565,2,2),$M$9:$AF$15,MATCH(RIGHT(D2565,2),$M$9:$M$15,0),0))^($H2565-IND_SavePot!$H2565)</f>
        <v>0</v>
      </c>
      <c r="J2565" s="13">
        <f t="shared" si="140"/>
        <v>0</v>
      </c>
      <c r="K2565" s="135">
        <v>8</v>
      </c>
    </row>
    <row r="2566" spans="3:11">
      <c r="C2566" s="11" t="str">
        <f>IND_SavePot!C2566</f>
        <v>INDMDEFFLA-27</v>
      </c>
      <c r="D2566" s="11" t="str">
        <f>IND_SavePot!D2566</f>
        <v>IMDLA</v>
      </c>
      <c r="E2566" s="10" t="str">
        <f t="shared" si="139"/>
        <v>IMDLA</v>
      </c>
      <c r="F2566" s="10" t="s">
        <v>10</v>
      </c>
      <c r="G2566" s="10" t="s">
        <v>11</v>
      </c>
      <c r="H2566" s="10">
        <f t="shared" si="141"/>
        <v>2050</v>
      </c>
      <c r="I2566" s="13">
        <f>IND_SavePot!I2566*(1+HLOOKUP(MID(D2566,2,2),$M$9:$AF$15,MATCH(RIGHT(D2566,2),$M$9:$M$15,0),0))^($H2566-IND_SavePot!$H2566)</f>
        <v>4.6206896705384502E-3</v>
      </c>
      <c r="J2566" s="13">
        <f t="shared" si="140"/>
        <v>4.6206896705384502E-3</v>
      </c>
      <c r="K2566" s="135">
        <v>2</v>
      </c>
    </row>
    <row r="2567" spans="3:11">
      <c r="C2567" s="11" t="str">
        <f>IND_SavePot!C2567</f>
        <v>INDMDEFFEM-27</v>
      </c>
      <c r="D2567" s="11" t="str">
        <f>IND_SavePot!D2567</f>
        <v>IMDEM</v>
      </c>
      <c r="E2567" s="10" t="str">
        <f t="shared" si="139"/>
        <v>IMDEM</v>
      </c>
      <c r="F2567" s="10" t="s">
        <v>10</v>
      </c>
      <c r="G2567" s="10" t="s">
        <v>11</v>
      </c>
      <c r="H2567" s="10">
        <f t="shared" si="141"/>
        <v>2050</v>
      </c>
      <c r="I2567" s="13">
        <f>IND_SavePot!I2567*(1+HLOOKUP(MID(D2567,2,2),$M$9:$AF$15,MATCH(RIGHT(D2567,2),$M$9:$M$15,0),0))^($H2567-IND_SavePot!$H2567)</f>
        <v>3.5072437162939978E-3</v>
      </c>
      <c r="J2567" s="13">
        <f t="shared" si="140"/>
        <v>3.5072437162939978E-3</v>
      </c>
      <c r="K2567" s="135">
        <v>3</v>
      </c>
    </row>
    <row r="2568" spans="3:11">
      <c r="C2568" s="11" t="str">
        <f>IND_SavePot!C2568</f>
        <v>INDMDEFFTF-27</v>
      </c>
      <c r="D2568" s="11" t="str">
        <f>IND_SavePot!D2568</f>
        <v>IMDTF</v>
      </c>
      <c r="E2568" s="10" t="str">
        <f t="shared" ref="E2568:E2631" si="142">D2568</f>
        <v>IMDTF</v>
      </c>
      <c r="F2568" s="10" t="s">
        <v>10</v>
      </c>
      <c r="G2568" s="10" t="s">
        <v>11</v>
      </c>
      <c r="H2568" s="10">
        <f t="shared" si="141"/>
        <v>2050</v>
      </c>
      <c r="I2568" s="13">
        <f>IND_SavePot!I2568*(1+HLOOKUP(MID(D2568,2,2),$M$9:$AF$15,MATCH(RIGHT(D2568,2),$M$9:$M$15,0),0))^($H2568-IND_SavePot!$H2568)</f>
        <v>0</v>
      </c>
      <c r="J2568" s="13">
        <f t="shared" ref="J2568:J2631" si="143">I2568</f>
        <v>0</v>
      </c>
      <c r="K2568" s="135">
        <v>8</v>
      </c>
    </row>
    <row r="2569" spans="3:11">
      <c r="C2569" s="11" t="str">
        <f>IND_SavePot!C2569</f>
        <v>INDMDEFFPH-28</v>
      </c>
      <c r="D2569" s="11" t="str">
        <f>IND_SavePot!D2569</f>
        <v>IMDPH</v>
      </c>
      <c r="E2569" s="10" t="str">
        <f t="shared" si="142"/>
        <v>IMDPH</v>
      </c>
      <c r="F2569" s="10" t="s">
        <v>10</v>
      </c>
      <c r="G2569" s="10" t="s">
        <v>11</v>
      </c>
      <c r="H2569" s="10">
        <f t="shared" ref="H2569:H2632" si="144">H2568</f>
        <v>2050</v>
      </c>
      <c r="I2569" s="13">
        <f>IND_SavePot!I2569*(1+HLOOKUP(MID(D2569,2,2),$M$9:$AF$15,MATCH(RIGHT(D2569,2),$M$9:$M$15,0),0))^($H2569-IND_SavePot!$H2569)</f>
        <v>5.4381950628652684E-3</v>
      </c>
      <c r="J2569" s="13">
        <f t="shared" si="143"/>
        <v>5.4381950628652684E-3</v>
      </c>
      <c r="K2569" s="135">
        <v>8</v>
      </c>
    </row>
    <row r="2570" spans="3:11">
      <c r="C2570" s="11" t="str">
        <f>IND_SavePot!C2570</f>
        <v>INDMDEFFPH-28</v>
      </c>
      <c r="D2570" s="11" t="str">
        <f>IND_SavePot!D2570</f>
        <v>IMDPH</v>
      </c>
      <c r="E2570" s="10" t="str">
        <f t="shared" si="142"/>
        <v>IMDPH</v>
      </c>
      <c r="F2570" s="10" t="s">
        <v>10</v>
      </c>
      <c r="G2570" s="10" t="s">
        <v>11</v>
      </c>
      <c r="H2570" s="10">
        <f t="shared" si="144"/>
        <v>2050</v>
      </c>
      <c r="I2570" s="13">
        <f>IND_SavePot!I2570*(1+HLOOKUP(MID(D2570,2,2),$M$9:$AF$15,MATCH(RIGHT(D2570,2),$M$9:$M$15,0),0))^($H2570-IND_SavePot!$H2570)</f>
        <v>5.4381950628652684E-3</v>
      </c>
      <c r="J2570" s="13">
        <f t="shared" si="143"/>
        <v>5.4381950628652684E-3</v>
      </c>
      <c r="K2570" s="135">
        <v>8</v>
      </c>
    </row>
    <row r="2571" spans="3:11">
      <c r="C2571" s="11" t="str">
        <f>IND_SavePot!C2571</f>
        <v>INDMDEFFSH-28</v>
      </c>
      <c r="D2571" s="11" t="str">
        <f>IND_SavePot!D2571</f>
        <v>IMDSH</v>
      </c>
      <c r="E2571" s="10" t="str">
        <f t="shared" si="142"/>
        <v>IMDSH</v>
      </c>
      <c r="F2571" s="10" t="s">
        <v>10</v>
      </c>
      <c r="G2571" s="10" t="s">
        <v>11</v>
      </c>
      <c r="H2571" s="10">
        <f t="shared" si="144"/>
        <v>2050</v>
      </c>
      <c r="I2571" s="13">
        <f>IND_SavePot!I2571*(1+HLOOKUP(MID(D2571,2,2),$M$9:$AF$15,MATCH(RIGHT(D2571,2),$M$9:$M$15,0),0))^($H2571-IND_SavePot!$H2571)</f>
        <v>0</v>
      </c>
      <c r="J2571" s="13">
        <f t="shared" si="143"/>
        <v>0</v>
      </c>
      <c r="K2571" s="135">
        <v>8</v>
      </c>
    </row>
    <row r="2572" spans="3:11">
      <c r="C2572" s="11" t="str">
        <f>IND_SavePot!C2572</f>
        <v>INDMDEFFLA-28</v>
      </c>
      <c r="D2572" s="11" t="str">
        <f>IND_SavePot!D2572</f>
        <v>IMDLA</v>
      </c>
      <c r="E2572" s="10" t="str">
        <f t="shared" si="142"/>
        <v>IMDLA</v>
      </c>
      <c r="F2572" s="10" t="s">
        <v>10</v>
      </c>
      <c r="G2572" s="10" t="s">
        <v>11</v>
      </c>
      <c r="H2572" s="10">
        <f t="shared" si="144"/>
        <v>2050</v>
      </c>
      <c r="I2572" s="13">
        <f>IND_SavePot!I2572*(1+HLOOKUP(MID(D2572,2,2),$M$9:$AF$15,MATCH(RIGHT(D2572,2),$M$9:$M$15,0),0))^($H2572-IND_SavePot!$H2572)</f>
        <v>4.6206896705384502E-3</v>
      </c>
      <c r="J2572" s="13">
        <f t="shared" si="143"/>
        <v>4.6206896705384502E-3</v>
      </c>
      <c r="K2572" s="135">
        <v>1</v>
      </c>
    </row>
    <row r="2573" spans="3:11">
      <c r="C2573" s="11" t="str">
        <f>IND_SavePot!C2573</f>
        <v>INDMDEFFEM-28</v>
      </c>
      <c r="D2573" s="11" t="str">
        <f>IND_SavePot!D2573</f>
        <v>IMDEM</v>
      </c>
      <c r="E2573" s="10" t="str">
        <f t="shared" si="142"/>
        <v>IMDEM</v>
      </c>
      <c r="F2573" s="10" t="s">
        <v>10</v>
      </c>
      <c r="G2573" s="10" t="s">
        <v>11</v>
      </c>
      <c r="H2573" s="10">
        <f t="shared" si="144"/>
        <v>2050</v>
      </c>
      <c r="I2573" s="13">
        <f>IND_SavePot!I2573*(1+HLOOKUP(MID(D2573,2,2),$M$9:$AF$15,MATCH(RIGHT(D2573,2),$M$9:$M$15,0),0))^($H2573-IND_SavePot!$H2573)</f>
        <v>3.5072437162939774E-3</v>
      </c>
      <c r="J2573" s="13">
        <f t="shared" si="143"/>
        <v>3.5072437162939774E-3</v>
      </c>
      <c r="K2573" s="135">
        <v>2</v>
      </c>
    </row>
    <row r="2574" spans="3:11">
      <c r="C2574" s="11" t="str">
        <f>IND_SavePot!C2574</f>
        <v>INDMDEFFTF-28</v>
      </c>
      <c r="D2574" s="11" t="str">
        <f>IND_SavePot!D2574</f>
        <v>IMDTF</v>
      </c>
      <c r="E2574" s="10" t="str">
        <f t="shared" si="142"/>
        <v>IMDTF</v>
      </c>
      <c r="F2574" s="10" t="s">
        <v>10</v>
      </c>
      <c r="G2574" s="10" t="s">
        <v>11</v>
      </c>
      <c r="H2574" s="10">
        <f t="shared" si="144"/>
        <v>2050</v>
      </c>
      <c r="I2574" s="13">
        <f>IND_SavePot!I2574*(1+HLOOKUP(MID(D2574,2,2),$M$9:$AF$15,MATCH(RIGHT(D2574,2),$M$9:$M$15,0),0))^($H2574-IND_SavePot!$H2574)</f>
        <v>0</v>
      </c>
      <c r="J2574" s="13">
        <f t="shared" si="143"/>
        <v>0</v>
      </c>
      <c r="K2574" s="135">
        <v>8</v>
      </c>
    </row>
    <row r="2575" spans="3:11">
      <c r="C2575" s="11" t="str">
        <f>IND_SavePot!C2575</f>
        <v>INDMDEFFPH-29</v>
      </c>
      <c r="D2575" s="11" t="str">
        <f>IND_SavePot!D2575</f>
        <v>IMDPH</v>
      </c>
      <c r="E2575" s="10" t="str">
        <f t="shared" si="142"/>
        <v>IMDPH</v>
      </c>
      <c r="F2575" s="10" t="s">
        <v>10</v>
      </c>
      <c r="G2575" s="10" t="s">
        <v>11</v>
      </c>
      <c r="H2575" s="10">
        <f t="shared" si="144"/>
        <v>2050</v>
      </c>
      <c r="I2575" s="13">
        <f>IND_SavePot!I2575*(1+HLOOKUP(MID(D2575,2,2),$M$9:$AF$15,MATCH(RIGHT(D2575,2),$M$9:$M$15,0),0))^($H2575-IND_SavePot!$H2575)</f>
        <v>5.4381950628652996E-3</v>
      </c>
      <c r="J2575" s="13">
        <f t="shared" si="143"/>
        <v>5.4381950628652996E-3</v>
      </c>
      <c r="K2575" s="135">
        <v>8</v>
      </c>
    </row>
    <row r="2576" spans="3:11">
      <c r="C2576" s="11" t="str">
        <f>IND_SavePot!C2576</f>
        <v>INDMDEFFPH-29</v>
      </c>
      <c r="D2576" s="11" t="str">
        <f>IND_SavePot!D2576</f>
        <v>IMDPH</v>
      </c>
      <c r="E2576" s="10" t="str">
        <f t="shared" si="142"/>
        <v>IMDPH</v>
      </c>
      <c r="F2576" s="10" t="s">
        <v>10</v>
      </c>
      <c r="G2576" s="10" t="s">
        <v>11</v>
      </c>
      <c r="H2576" s="10">
        <f t="shared" si="144"/>
        <v>2050</v>
      </c>
      <c r="I2576" s="13">
        <f>IND_SavePot!I2576*(1+HLOOKUP(MID(D2576,2,2),$M$9:$AF$15,MATCH(RIGHT(D2576,2),$M$9:$M$15,0),0))^($H2576-IND_SavePot!$H2576)</f>
        <v>5.4381950628652996E-3</v>
      </c>
      <c r="J2576" s="13">
        <f t="shared" si="143"/>
        <v>5.4381950628652996E-3</v>
      </c>
      <c r="K2576" s="135">
        <v>8</v>
      </c>
    </row>
    <row r="2577" spans="3:11">
      <c r="C2577" s="11" t="str">
        <f>IND_SavePot!C2577</f>
        <v>INDMDEFFSH-29</v>
      </c>
      <c r="D2577" s="11" t="str">
        <f>IND_SavePot!D2577</f>
        <v>IMDSH</v>
      </c>
      <c r="E2577" s="10" t="str">
        <f t="shared" si="142"/>
        <v>IMDSH</v>
      </c>
      <c r="F2577" s="10" t="s">
        <v>10</v>
      </c>
      <c r="G2577" s="10" t="s">
        <v>11</v>
      </c>
      <c r="H2577" s="10">
        <f t="shared" si="144"/>
        <v>2050</v>
      </c>
      <c r="I2577" s="13">
        <f>IND_SavePot!I2577*(1+HLOOKUP(MID(D2577,2,2),$M$9:$AF$15,MATCH(RIGHT(D2577,2),$M$9:$M$15,0),0))^($H2577-IND_SavePot!$H2577)</f>
        <v>0</v>
      </c>
      <c r="J2577" s="13">
        <f t="shared" si="143"/>
        <v>0</v>
      </c>
      <c r="K2577" s="135">
        <v>8</v>
      </c>
    </row>
    <row r="2578" spans="3:11">
      <c r="C2578" s="11" t="str">
        <f>IND_SavePot!C2578</f>
        <v>INDMDEFFLA-29</v>
      </c>
      <c r="D2578" s="11" t="str">
        <f>IND_SavePot!D2578</f>
        <v>IMDLA</v>
      </c>
      <c r="E2578" s="10" t="str">
        <f t="shared" si="142"/>
        <v>IMDLA</v>
      </c>
      <c r="F2578" s="10" t="s">
        <v>10</v>
      </c>
      <c r="G2578" s="10" t="s">
        <v>11</v>
      </c>
      <c r="H2578" s="10">
        <f t="shared" si="144"/>
        <v>2050</v>
      </c>
      <c r="I2578" s="13">
        <f>IND_SavePot!I2578*(1+HLOOKUP(MID(D2578,2,2),$M$9:$AF$15,MATCH(RIGHT(D2578,2),$M$9:$M$15,0),0))^($H2578-IND_SavePot!$H2578)</f>
        <v>4.6206896705384502E-3</v>
      </c>
      <c r="J2578" s="13">
        <f t="shared" si="143"/>
        <v>4.6206896705384502E-3</v>
      </c>
      <c r="K2578" s="135">
        <v>1</v>
      </c>
    </row>
    <row r="2579" spans="3:11">
      <c r="C2579" s="11" t="str">
        <f>IND_SavePot!C2579</f>
        <v>INDMDEFFEM-29</v>
      </c>
      <c r="D2579" s="11" t="str">
        <f>IND_SavePot!D2579</f>
        <v>IMDEM</v>
      </c>
      <c r="E2579" s="10" t="str">
        <f t="shared" si="142"/>
        <v>IMDEM</v>
      </c>
      <c r="F2579" s="10" t="s">
        <v>10</v>
      </c>
      <c r="G2579" s="10" t="s">
        <v>11</v>
      </c>
      <c r="H2579" s="10">
        <f t="shared" si="144"/>
        <v>2050</v>
      </c>
      <c r="I2579" s="13">
        <f>IND_SavePot!I2579*(1+HLOOKUP(MID(D2579,2,2),$M$9:$AF$15,MATCH(RIGHT(D2579,2),$M$9:$M$15,0),0))^($H2579-IND_SavePot!$H2579)</f>
        <v>3.5072437162939978E-3</v>
      </c>
      <c r="J2579" s="13">
        <f t="shared" si="143"/>
        <v>3.5072437162939978E-3</v>
      </c>
      <c r="K2579" s="135">
        <v>1</v>
      </c>
    </row>
    <row r="2580" spans="3:11">
      <c r="C2580" s="11" t="str">
        <f>IND_SavePot!C2580</f>
        <v>INDMDEFFTF-29</v>
      </c>
      <c r="D2580" s="11" t="str">
        <f>IND_SavePot!D2580</f>
        <v>IMDTF</v>
      </c>
      <c r="E2580" s="10" t="str">
        <f t="shared" si="142"/>
        <v>IMDTF</v>
      </c>
      <c r="F2580" s="10" t="s">
        <v>10</v>
      </c>
      <c r="G2580" s="10" t="s">
        <v>11</v>
      </c>
      <c r="H2580" s="10">
        <f t="shared" si="144"/>
        <v>2050</v>
      </c>
      <c r="I2580" s="13">
        <f>IND_SavePot!I2580*(1+HLOOKUP(MID(D2580,2,2),$M$9:$AF$15,MATCH(RIGHT(D2580,2),$M$9:$M$15,0),0))^($H2580-IND_SavePot!$H2580)</f>
        <v>0</v>
      </c>
      <c r="J2580" s="13">
        <f t="shared" si="143"/>
        <v>0</v>
      </c>
      <c r="K2580" s="135">
        <v>8</v>
      </c>
    </row>
    <row r="2581" spans="3:11">
      <c r="C2581" s="11" t="str">
        <f>IND_SavePot!C2581</f>
        <v>INDMDEFFPH-30</v>
      </c>
      <c r="D2581" s="11" t="str">
        <f>IND_SavePot!D2581</f>
        <v>IMDPH</v>
      </c>
      <c r="E2581" s="10" t="str">
        <f t="shared" si="142"/>
        <v>IMDPH</v>
      </c>
      <c r="F2581" s="10" t="s">
        <v>10</v>
      </c>
      <c r="G2581" s="10" t="s">
        <v>11</v>
      </c>
      <c r="H2581" s="10">
        <f t="shared" si="144"/>
        <v>2050</v>
      </c>
      <c r="I2581" s="13">
        <f>IND_SavePot!I2581*(1+HLOOKUP(MID(D2581,2,2),$M$9:$AF$15,MATCH(RIGHT(D2581,2),$M$9:$M$15,0),0))^($H2581-IND_SavePot!$H2581)</f>
        <v>5.4381950628652684E-3</v>
      </c>
      <c r="J2581" s="13">
        <f t="shared" si="143"/>
        <v>5.4381950628652684E-3</v>
      </c>
      <c r="K2581" s="135">
        <v>8</v>
      </c>
    </row>
    <row r="2582" spans="3:11">
      <c r="C2582" s="11" t="str">
        <f>IND_SavePot!C2582</f>
        <v>INDMDEFFPH-30</v>
      </c>
      <c r="D2582" s="11" t="str">
        <f>IND_SavePot!D2582</f>
        <v>IMDPH</v>
      </c>
      <c r="E2582" s="10" t="str">
        <f t="shared" si="142"/>
        <v>IMDPH</v>
      </c>
      <c r="F2582" s="10" t="s">
        <v>10</v>
      </c>
      <c r="G2582" s="10" t="s">
        <v>11</v>
      </c>
      <c r="H2582" s="10">
        <f t="shared" si="144"/>
        <v>2050</v>
      </c>
      <c r="I2582" s="13">
        <f>IND_SavePot!I2582*(1+HLOOKUP(MID(D2582,2,2),$M$9:$AF$15,MATCH(RIGHT(D2582,2),$M$9:$M$15,0),0))^($H2582-IND_SavePot!$H2582)</f>
        <v>5.4381950628652684E-3</v>
      </c>
      <c r="J2582" s="13">
        <f t="shared" si="143"/>
        <v>5.4381950628652684E-3</v>
      </c>
      <c r="K2582" s="135">
        <v>8</v>
      </c>
    </row>
    <row r="2583" spans="3:11">
      <c r="C2583" s="11" t="str">
        <f>IND_SavePot!C2583</f>
        <v>INDMDEFFSH-30</v>
      </c>
      <c r="D2583" s="11" t="str">
        <f>IND_SavePot!D2583</f>
        <v>IMDSH</v>
      </c>
      <c r="E2583" s="10" t="str">
        <f t="shared" si="142"/>
        <v>IMDSH</v>
      </c>
      <c r="F2583" s="10" t="s">
        <v>10</v>
      </c>
      <c r="G2583" s="10" t="s">
        <v>11</v>
      </c>
      <c r="H2583" s="10">
        <f t="shared" si="144"/>
        <v>2050</v>
      </c>
      <c r="I2583" s="13">
        <f>IND_SavePot!I2583*(1+HLOOKUP(MID(D2583,2,2),$M$9:$AF$15,MATCH(RIGHT(D2583,2),$M$9:$M$15,0),0))^($H2583-IND_SavePot!$H2583)</f>
        <v>0</v>
      </c>
      <c r="J2583" s="13">
        <f t="shared" si="143"/>
        <v>0</v>
      </c>
      <c r="K2583" s="135">
        <v>8</v>
      </c>
    </row>
    <row r="2584" spans="3:11">
      <c r="C2584" s="11" t="str">
        <f>IND_SavePot!C2584</f>
        <v>INDMDEFFLA-30</v>
      </c>
      <c r="D2584" s="11" t="str">
        <f>IND_SavePot!D2584</f>
        <v>IMDLA</v>
      </c>
      <c r="E2584" s="10" t="str">
        <f t="shared" si="142"/>
        <v>IMDLA</v>
      </c>
      <c r="F2584" s="10" t="s">
        <v>10</v>
      </c>
      <c r="G2584" s="10" t="s">
        <v>11</v>
      </c>
      <c r="H2584" s="10">
        <f t="shared" si="144"/>
        <v>2050</v>
      </c>
      <c r="I2584" s="13">
        <f>IND_SavePot!I2584*(1+HLOOKUP(MID(D2584,2,2),$M$9:$AF$15,MATCH(RIGHT(D2584,2),$M$9:$M$15,0),0))^($H2584-IND_SavePot!$H2584)</f>
        <v>4.6206896705384094E-3</v>
      </c>
      <c r="J2584" s="13">
        <f t="shared" si="143"/>
        <v>4.6206896705384094E-3</v>
      </c>
      <c r="K2584" s="135">
        <v>0</v>
      </c>
    </row>
    <row r="2585" spans="3:11">
      <c r="C2585" s="11" t="str">
        <f>IND_SavePot!C2585</f>
        <v>INDMDEFFEM-30</v>
      </c>
      <c r="D2585" s="11" t="str">
        <f>IND_SavePot!D2585</f>
        <v>IMDEM</v>
      </c>
      <c r="E2585" s="10" t="str">
        <f t="shared" si="142"/>
        <v>IMDEM</v>
      </c>
      <c r="F2585" s="10" t="s">
        <v>10</v>
      </c>
      <c r="G2585" s="10" t="s">
        <v>11</v>
      </c>
      <c r="H2585" s="10">
        <f t="shared" si="144"/>
        <v>2050</v>
      </c>
      <c r="I2585" s="13">
        <f>IND_SavePot!I2585*(1+HLOOKUP(MID(D2585,2,2),$M$9:$AF$15,MATCH(RIGHT(D2585,2),$M$9:$M$15,0),0))^($H2585-IND_SavePot!$H2585)</f>
        <v>3.5072437162939774E-3</v>
      </c>
      <c r="J2585" s="13">
        <f t="shared" si="143"/>
        <v>3.5072437162939774E-3</v>
      </c>
      <c r="K2585" s="135">
        <v>1</v>
      </c>
    </row>
    <row r="2586" spans="3:11">
      <c r="C2586" s="11" t="str">
        <f>IND_SavePot!C2586</f>
        <v>INDMDEFFTF-30</v>
      </c>
      <c r="D2586" s="11" t="str">
        <f>IND_SavePot!D2586</f>
        <v>IMDTF</v>
      </c>
      <c r="E2586" s="10" t="str">
        <f t="shared" si="142"/>
        <v>IMDTF</v>
      </c>
      <c r="F2586" s="10" t="s">
        <v>10</v>
      </c>
      <c r="G2586" s="10" t="s">
        <v>11</v>
      </c>
      <c r="H2586" s="10">
        <f t="shared" si="144"/>
        <v>2050</v>
      </c>
      <c r="I2586" s="13">
        <f>IND_SavePot!I2586*(1+HLOOKUP(MID(D2586,2,2),$M$9:$AF$15,MATCH(RIGHT(D2586,2),$M$9:$M$15,0),0))^($H2586-IND_SavePot!$H2586)</f>
        <v>0</v>
      </c>
      <c r="J2586" s="13">
        <f t="shared" si="143"/>
        <v>0</v>
      </c>
      <c r="K2586" s="135">
        <v>8</v>
      </c>
    </row>
    <row r="2587" spans="3:11">
      <c r="C2587" s="11" t="str">
        <f>IND_SavePot!C2587</f>
        <v>INDMDEFFPH-31</v>
      </c>
      <c r="D2587" s="11" t="str">
        <f>IND_SavePot!D2587</f>
        <v>IMDPH</v>
      </c>
      <c r="E2587" s="10" t="str">
        <f t="shared" si="142"/>
        <v>IMDPH</v>
      </c>
      <c r="F2587" s="10" t="s">
        <v>10</v>
      </c>
      <c r="G2587" s="10" t="s">
        <v>11</v>
      </c>
      <c r="H2587" s="10">
        <f t="shared" si="144"/>
        <v>2050</v>
      </c>
      <c r="I2587" s="13">
        <f>IND_SavePot!I2587*(1+HLOOKUP(MID(D2587,2,2),$M$9:$AF$15,MATCH(RIGHT(D2587,2),$M$9:$M$15,0),0))^($H2587-IND_SavePot!$H2587)</f>
        <v>5.4381950628652684E-3</v>
      </c>
      <c r="J2587" s="13">
        <f t="shared" si="143"/>
        <v>5.4381950628652684E-3</v>
      </c>
      <c r="K2587" s="135">
        <v>8</v>
      </c>
    </row>
    <row r="2588" spans="3:11">
      <c r="C2588" s="11" t="str">
        <f>IND_SavePot!C2588</f>
        <v>INDMDEFFPH-31</v>
      </c>
      <c r="D2588" s="11" t="str">
        <f>IND_SavePot!D2588</f>
        <v>IMDPH</v>
      </c>
      <c r="E2588" s="10" t="str">
        <f t="shared" si="142"/>
        <v>IMDPH</v>
      </c>
      <c r="F2588" s="10" t="s">
        <v>10</v>
      </c>
      <c r="G2588" s="10" t="s">
        <v>11</v>
      </c>
      <c r="H2588" s="10">
        <f t="shared" si="144"/>
        <v>2050</v>
      </c>
      <c r="I2588" s="13">
        <f>IND_SavePot!I2588*(1+HLOOKUP(MID(D2588,2,2),$M$9:$AF$15,MATCH(RIGHT(D2588,2),$M$9:$M$15,0),0))^($H2588-IND_SavePot!$H2588)</f>
        <v>5.4381950628652684E-3</v>
      </c>
      <c r="J2588" s="13">
        <f t="shared" si="143"/>
        <v>5.4381950628652684E-3</v>
      </c>
      <c r="K2588" s="135">
        <v>8</v>
      </c>
    </row>
    <row r="2589" spans="3:11">
      <c r="C2589" s="11" t="str">
        <f>IND_SavePot!C2589</f>
        <v>INDMDEFFSH-31</v>
      </c>
      <c r="D2589" s="11" t="str">
        <f>IND_SavePot!D2589</f>
        <v>IMDSH</v>
      </c>
      <c r="E2589" s="10" t="str">
        <f t="shared" si="142"/>
        <v>IMDSH</v>
      </c>
      <c r="F2589" s="10" t="s">
        <v>10</v>
      </c>
      <c r="G2589" s="10" t="s">
        <v>11</v>
      </c>
      <c r="H2589" s="10">
        <f t="shared" si="144"/>
        <v>2050</v>
      </c>
      <c r="I2589" s="13">
        <f>IND_SavePot!I2589*(1+HLOOKUP(MID(D2589,2,2),$M$9:$AF$15,MATCH(RIGHT(D2589,2),$M$9:$M$15,0),0))^($H2589-IND_SavePot!$H2589)</f>
        <v>0</v>
      </c>
      <c r="J2589" s="13">
        <f t="shared" si="143"/>
        <v>0</v>
      </c>
      <c r="K2589" s="135">
        <v>8</v>
      </c>
    </row>
    <row r="2590" spans="3:11">
      <c r="C2590" s="11" t="str">
        <f>IND_SavePot!C2590</f>
        <v>INDMDEFFLA-31</v>
      </c>
      <c r="D2590" s="11" t="str">
        <f>IND_SavePot!D2590</f>
        <v>IMDLA</v>
      </c>
      <c r="E2590" s="10" t="str">
        <f t="shared" si="142"/>
        <v>IMDLA</v>
      </c>
      <c r="F2590" s="10" t="s">
        <v>10</v>
      </c>
      <c r="G2590" s="10" t="s">
        <v>11</v>
      </c>
      <c r="H2590" s="10">
        <f t="shared" si="144"/>
        <v>2050</v>
      </c>
      <c r="I2590" s="13">
        <f>IND_SavePot!I2590*(1+HLOOKUP(MID(D2590,2,2),$M$9:$AF$15,MATCH(RIGHT(D2590,2),$M$9:$M$15,0),0))^($H2590-IND_SavePot!$H2590)</f>
        <v>4.6206896705384502E-3</v>
      </c>
      <c r="J2590" s="13">
        <f t="shared" si="143"/>
        <v>4.6206896705384502E-3</v>
      </c>
      <c r="K2590" s="135">
        <v>0</v>
      </c>
    </row>
    <row r="2591" spans="3:11">
      <c r="C2591" s="11" t="str">
        <f>IND_SavePot!C2591</f>
        <v>INDMDEFFEM-31</v>
      </c>
      <c r="D2591" s="11" t="str">
        <f>IND_SavePot!D2591</f>
        <v>IMDEM</v>
      </c>
      <c r="E2591" s="10" t="str">
        <f t="shared" si="142"/>
        <v>IMDEM</v>
      </c>
      <c r="F2591" s="10" t="s">
        <v>10</v>
      </c>
      <c r="G2591" s="10" t="s">
        <v>11</v>
      </c>
      <c r="H2591" s="10">
        <f t="shared" si="144"/>
        <v>2050</v>
      </c>
      <c r="I2591" s="13">
        <f>IND_SavePot!I2591*(1+HLOOKUP(MID(D2591,2,2),$M$9:$AF$15,MATCH(RIGHT(D2591,2),$M$9:$M$15,0),0))^($H2591-IND_SavePot!$H2591)</f>
        <v>3.5072437162939978E-3</v>
      </c>
      <c r="J2591" s="13">
        <f t="shared" si="143"/>
        <v>3.5072437162939978E-3</v>
      </c>
      <c r="K2591" s="135">
        <v>0</v>
      </c>
    </row>
    <row r="2592" spans="3:11">
      <c r="C2592" s="11" t="str">
        <f>IND_SavePot!C2592</f>
        <v>INDMDEFFTF-31</v>
      </c>
      <c r="D2592" s="11" t="str">
        <f>IND_SavePot!D2592</f>
        <v>IMDTF</v>
      </c>
      <c r="E2592" s="10" t="str">
        <f t="shared" si="142"/>
        <v>IMDTF</v>
      </c>
      <c r="F2592" s="10" t="s">
        <v>10</v>
      </c>
      <c r="G2592" s="10" t="s">
        <v>11</v>
      </c>
      <c r="H2592" s="10">
        <f t="shared" si="144"/>
        <v>2050</v>
      </c>
      <c r="I2592" s="13">
        <f>IND_SavePot!I2592*(1+HLOOKUP(MID(D2592,2,2),$M$9:$AF$15,MATCH(RIGHT(D2592,2),$M$9:$M$15,0),0))^($H2592-IND_SavePot!$H2592)</f>
        <v>0</v>
      </c>
      <c r="J2592" s="13">
        <f t="shared" si="143"/>
        <v>0</v>
      </c>
      <c r="K2592" s="135">
        <v>8</v>
      </c>
    </row>
    <row r="2593" spans="3:11">
      <c r="C2593" s="11" t="str">
        <f>IND_SavePot!C2593</f>
        <v>INDMDEFFPH-32</v>
      </c>
      <c r="D2593" s="11" t="str">
        <f>IND_SavePot!D2593</f>
        <v>IMDPH</v>
      </c>
      <c r="E2593" s="10" t="str">
        <f t="shared" si="142"/>
        <v>IMDPH</v>
      </c>
      <c r="F2593" s="10" t="s">
        <v>10</v>
      </c>
      <c r="G2593" s="10" t="s">
        <v>11</v>
      </c>
      <c r="H2593" s="10">
        <f t="shared" si="144"/>
        <v>2050</v>
      </c>
      <c r="I2593" s="13">
        <f>IND_SavePot!I2593*(1+HLOOKUP(MID(D2593,2,2),$M$9:$AF$15,MATCH(RIGHT(D2593,2),$M$9:$M$15,0),0))^($H2593-IND_SavePot!$H2593)</f>
        <v>5.4381950628652996E-3</v>
      </c>
      <c r="J2593" s="13">
        <f t="shared" si="143"/>
        <v>5.4381950628652996E-3</v>
      </c>
      <c r="K2593" s="135">
        <v>8</v>
      </c>
    </row>
    <row r="2594" spans="3:11">
      <c r="C2594" s="11" t="str">
        <f>IND_SavePot!C2594</f>
        <v>INDMDEFFPH-32</v>
      </c>
      <c r="D2594" s="11" t="str">
        <f>IND_SavePot!D2594</f>
        <v>IMDPH</v>
      </c>
      <c r="E2594" s="10" t="str">
        <f t="shared" si="142"/>
        <v>IMDPH</v>
      </c>
      <c r="F2594" s="10" t="s">
        <v>10</v>
      </c>
      <c r="G2594" s="10" t="s">
        <v>11</v>
      </c>
      <c r="H2594" s="10">
        <f t="shared" si="144"/>
        <v>2050</v>
      </c>
      <c r="I2594" s="13">
        <f>IND_SavePot!I2594*(1+HLOOKUP(MID(D2594,2,2),$M$9:$AF$15,MATCH(RIGHT(D2594,2),$M$9:$M$15,0),0))^($H2594-IND_SavePot!$H2594)</f>
        <v>5.4381950628652996E-3</v>
      </c>
      <c r="J2594" s="13">
        <f t="shared" si="143"/>
        <v>5.4381950628652996E-3</v>
      </c>
      <c r="K2594" s="135">
        <v>8</v>
      </c>
    </row>
    <row r="2595" spans="3:11">
      <c r="C2595" s="11" t="str">
        <f>IND_SavePot!C2595</f>
        <v>INDMDEFFSH-32</v>
      </c>
      <c r="D2595" s="11" t="str">
        <f>IND_SavePot!D2595</f>
        <v>IMDSH</v>
      </c>
      <c r="E2595" s="10" t="str">
        <f t="shared" si="142"/>
        <v>IMDSH</v>
      </c>
      <c r="F2595" s="10" t="s">
        <v>10</v>
      </c>
      <c r="G2595" s="10" t="s">
        <v>11</v>
      </c>
      <c r="H2595" s="10">
        <f t="shared" si="144"/>
        <v>2050</v>
      </c>
      <c r="I2595" s="13">
        <f>IND_SavePot!I2595*(1+HLOOKUP(MID(D2595,2,2),$M$9:$AF$15,MATCH(RIGHT(D2595,2),$M$9:$M$15,0),0))^($H2595-IND_SavePot!$H2595)</f>
        <v>0</v>
      </c>
      <c r="J2595" s="13">
        <f t="shared" si="143"/>
        <v>0</v>
      </c>
      <c r="K2595" s="135">
        <v>8</v>
      </c>
    </row>
    <row r="2596" spans="3:11">
      <c r="C2596" s="11" t="str">
        <f>IND_SavePot!C2596</f>
        <v>INDMDEFFLA-32</v>
      </c>
      <c r="D2596" s="11" t="str">
        <f>IND_SavePot!D2596</f>
        <v>IMDLA</v>
      </c>
      <c r="E2596" s="10" t="str">
        <f t="shared" si="142"/>
        <v>IMDLA</v>
      </c>
      <c r="F2596" s="10" t="s">
        <v>10</v>
      </c>
      <c r="G2596" s="10" t="s">
        <v>11</v>
      </c>
      <c r="H2596" s="10">
        <f t="shared" si="144"/>
        <v>2050</v>
      </c>
      <c r="I2596" s="13">
        <f>IND_SavePot!I2596*(1+HLOOKUP(MID(D2596,2,2),$M$9:$AF$15,MATCH(RIGHT(D2596,2),$M$9:$M$15,0),0))^($H2596-IND_SavePot!$H2596)</f>
        <v>4.6206896705384502E-3</v>
      </c>
      <c r="J2596" s="13">
        <f t="shared" si="143"/>
        <v>4.6206896705384502E-3</v>
      </c>
      <c r="K2596" s="135">
        <v>0</v>
      </c>
    </row>
    <row r="2597" spans="3:11">
      <c r="C2597" s="11" t="str">
        <f>IND_SavePot!C2597</f>
        <v>INDMDEFFEM-32</v>
      </c>
      <c r="D2597" s="11" t="str">
        <f>IND_SavePot!D2597</f>
        <v>IMDEM</v>
      </c>
      <c r="E2597" s="10" t="str">
        <f t="shared" si="142"/>
        <v>IMDEM</v>
      </c>
      <c r="F2597" s="10" t="s">
        <v>10</v>
      </c>
      <c r="G2597" s="10" t="s">
        <v>11</v>
      </c>
      <c r="H2597" s="10">
        <f t="shared" si="144"/>
        <v>2050</v>
      </c>
      <c r="I2597" s="13">
        <f>IND_SavePot!I2597*(1+HLOOKUP(MID(D2597,2,2),$M$9:$AF$15,MATCH(RIGHT(D2597,2),$M$9:$M$15,0),0))^($H2597-IND_SavePot!$H2597)</f>
        <v>3.5072437162939978E-3</v>
      </c>
      <c r="J2597" s="13">
        <f t="shared" si="143"/>
        <v>3.5072437162939978E-3</v>
      </c>
      <c r="K2597" s="135">
        <v>0</v>
      </c>
    </row>
    <row r="2598" spans="3:11">
      <c r="C2598" s="11" t="str">
        <f>IND_SavePot!C2598</f>
        <v>INDMDEFFTF-32</v>
      </c>
      <c r="D2598" s="11" t="str">
        <f>IND_SavePot!D2598</f>
        <v>IMDTF</v>
      </c>
      <c r="E2598" s="10" t="str">
        <f t="shared" si="142"/>
        <v>IMDTF</v>
      </c>
      <c r="F2598" s="10" t="s">
        <v>10</v>
      </c>
      <c r="G2598" s="10" t="s">
        <v>11</v>
      </c>
      <c r="H2598" s="10">
        <f t="shared" si="144"/>
        <v>2050</v>
      </c>
      <c r="I2598" s="13">
        <f>IND_SavePot!I2598*(1+HLOOKUP(MID(D2598,2,2),$M$9:$AF$15,MATCH(RIGHT(D2598,2),$M$9:$M$15,0),0))^($H2598-IND_SavePot!$H2598)</f>
        <v>0</v>
      </c>
      <c r="J2598" s="13">
        <f t="shared" si="143"/>
        <v>0</v>
      </c>
      <c r="K2598" s="135">
        <v>8</v>
      </c>
    </row>
    <row r="2599" spans="3:11">
      <c r="C2599" s="11" t="str">
        <f>IND_SavePot!C2599</f>
        <v>INDMDEFFPH-33</v>
      </c>
      <c r="D2599" s="11" t="str">
        <f>IND_SavePot!D2599</f>
        <v>IMDPH</v>
      </c>
      <c r="E2599" s="10" t="str">
        <f t="shared" si="142"/>
        <v>IMDPH</v>
      </c>
      <c r="F2599" s="10" t="s">
        <v>10</v>
      </c>
      <c r="G2599" s="10" t="s">
        <v>11</v>
      </c>
      <c r="H2599" s="10">
        <f t="shared" si="144"/>
        <v>2050</v>
      </c>
      <c r="I2599" s="13">
        <f>IND_SavePot!I2599*(1+HLOOKUP(MID(D2599,2,2),$M$9:$AF$15,MATCH(RIGHT(D2599,2),$M$9:$M$15,0),0))^($H2599-IND_SavePot!$H2599)</f>
        <v>5.4381950628652684E-3</v>
      </c>
      <c r="J2599" s="13">
        <f t="shared" si="143"/>
        <v>5.4381950628652684E-3</v>
      </c>
      <c r="K2599" s="135">
        <v>8</v>
      </c>
    </row>
    <row r="2600" spans="3:11">
      <c r="C2600" s="11" t="str">
        <f>IND_SavePot!C2600</f>
        <v>INDMDEFFPH-33</v>
      </c>
      <c r="D2600" s="11" t="str">
        <f>IND_SavePot!D2600</f>
        <v>IMDPH</v>
      </c>
      <c r="E2600" s="10" t="str">
        <f t="shared" si="142"/>
        <v>IMDPH</v>
      </c>
      <c r="F2600" s="10" t="s">
        <v>10</v>
      </c>
      <c r="G2600" s="10" t="s">
        <v>11</v>
      </c>
      <c r="H2600" s="10">
        <f t="shared" si="144"/>
        <v>2050</v>
      </c>
      <c r="I2600" s="13">
        <f>IND_SavePot!I2600*(1+HLOOKUP(MID(D2600,2,2),$M$9:$AF$15,MATCH(RIGHT(D2600,2),$M$9:$M$15,0),0))^($H2600-IND_SavePot!$H2600)</f>
        <v>5.4381950628652684E-3</v>
      </c>
      <c r="J2600" s="13">
        <f t="shared" si="143"/>
        <v>5.4381950628652684E-3</v>
      </c>
      <c r="K2600" s="135">
        <v>8</v>
      </c>
    </row>
    <row r="2601" spans="3:11">
      <c r="C2601" s="11" t="str">
        <f>IND_SavePot!C2601</f>
        <v>INDMDEFFSH-33</v>
      </c>
      <c r="D2601" s="11" t="str">
        <f>IND_SavePot!D2601</f>
        <v>IMDSH</v>
      </c>
      <c r="E2601" s="10" t="str">
        <f t="shared" si="142"/>
        <v>IMDSH</v>
      </c>
      <c r="F2601" s="10" t="s">
        <v>10</v>
      </c>
      <c r="G2601" s="10" t="s">
        <v>11</v>
      </c>
      <c r="H2601" s="10">
        <f t="shared" si="144"/>
        <v>2050</v>
      </c>
      <c r="I2601" s="13">
        <f>IND_SavePot!I2601*(1+HLOOKUP(MID(D2601,2,2),$M$9:$AF$15,MATCH(RIGHT(D2601,2),$M$9:$M$15,0),0))^($H2601-IND_SavePot!$H2601)</f>
        <v>0</v>
      </c>
      <c r="J2601" s="13">
        <f t="shared" si="143"/>
        <v>0</v>
      </c>
      <c r="K2601" s="135">
        <v>8</v>
      </c>
    </row>
    <row r="2602" spans="3:11">
      <c r="C2602" s="11" t="str">
        <f>IND_SavePot!C2602</f>
        <v>INDMDEFFLA-33</v>
      </c>
      <c r="D2602" s="11" t="str">
        <f>IND_SavePot!D2602</f>
        <v>IMDLA</v>
      </c>
      <c r="E2602" s="10" t="str">
        <f t="shared" si="142"/>
        <v>IMDLA</v>
      </c>
      <c r="F2602" s="10" t="s">
        <v>10</v>
      </c>
      <c r="G2602" s="10" t="s">
        <v>11</v>
      </c>
      <c r="H2602" s="10">
        <f t="shared" si="144"/>
        <v>2050</v>
      </c>
      <c r="I2602" s="13">
        <f>IND_SavePot!I2602*(1+HLOOKUP(MID(D2602,2,2),$M$9:$AF$15,MATCH(RIGHT(D2602,2),$M$9:$M$15,0),0))^($H2602-IND_SavePot!$H2602)</f>
        <v>4.6206896705384094E-3</v>
      </c>
      <c r="J2602" s="13">
        <f t="shared" si="143"/>
        <v>4.6206896705384094E-3</v>
      </c>
      <c r="K2602" s="135">
        <v>0</v>
      </c>
    </row>
    <row r="2603" spans="3:11">
      <c r="C2603" s="11" t="str">
        <f>IND_SavePot!C2603</f>
        <v>INDMDEFFEM-33</v>
      </c>
      <c r="D2603" s="11" t="str">
        <f>IND_SavePot!D2603</f>
        <v>IMDEM</v>
      </c>
      <c r="E2603" s="10" t="str">
        <f t="shared" si="142"/>
        <v>IMDEM</v>
      </c>
      <c r="F2603" s="10" t="s">
        <v>10</v>
      </c>
      <c r="G2603" s="10" t="s">
        <v>11</v>
      </c>
      <c r="H2603" s="10">
        <f t="shared" si="144"/>
        <v>2050</v>
      </c>
      <c r="I2603" s="13">
        <f>IND_SavePot!I2603*(1+HLOOKUP(MID(D2603,2,2),$M$9:$AF$15,MATCH(RIGHT(D2603,2),$M$9:$M$15,0),0))^($H2603-IND_SavePot!$H2603)</f>
        <v>3.507243716293957E-3</v>
      </c>
      <c r="J2603" s="13">
        <f t="shared" si="143"/>
        <v>3.507243716293957E-3</v>
      </c>
      <c r="K2603" s="135">
        <v>0</v>
      </c>
    </row>
    <row r="2604" spans="3:11">
      <c r="C2604" s="11" t="str">
        <f>IND_SavePot!C2604</f>
        <v>INDMDEFFTF-33</v>
      </c>
      <c r="D2604" s="11" t="str">
        <f>IND_SavePot!D2604</f>
        <v>IMDTF</v>
      </c>
      <c r="E2604" s="10" t="str">
        <f t="shared" si="142"/>
        <v>IMDTF</v>
      </c>
      <c r="F2604" s="10" t="s">
        <v>10</v>
      </c>
      <c r="G2604" s="10" t="s">
        <v>11</v>
      </c>
      <c r="H2604" s="10">
        <f t="shared" si="144"/>
        <v>2050</v>
      </c>
      <c r="I2604" s="13">
        <f>IND_SavePot!I2604*(1+HLOOKUP(MID(D2604,2,2),$M$9:$AF$15,MATCH(RIGHT(D2604,2),$M$9:$M$15,0),0))^($H2604-IND_SavePot!$H2604)</f>
        <v>0</v>
      </c>
      <c r="J2604" s="13">
        <f t="shared" si="143"/>
        <v>0</v>
      </c>
      <c r="K2604" s="135">
        <v>8</v>
      </c>
    </row>
    <row r="2605" spans="3:11">
      <c r="C2605" s="11" t="str">
        <f>IND_SavePot!C2605</f>
        <v>INDMDEFFPH-34</v>
      </c>
      <c r="D2605" s="11" t="str">
        <f>IND_SavePot!D2605</f>
        <v>IMDPH</v>
      </c>
      <c r="E2605" s="10" t="str">
        <f t="shared" si="142"/>
        <v>IMDPH</v>
      </c>
      <c r="F2605" s="10" t="s">
        <v>10</v>
      </c>
      <c r="G2605" s="10" t="s">
        <v>11</v>
      </c>
      <c r="H2605" s="10">
        <f t="shared" si="144"/>
        <v>2050</v>
      </c>
      <c r="I2605" s="13">
        <f>IND_SavePot!I2605*(1+HLOOKUP(MID(D2605,2,2),$M$9:$AF$15,MATCH(RIGHT(D2605,2),$M$9:$M$15,0),0))^($H2605-IND_SavePot!$H2605)</f>
        <v>5.4381950628652684E-3</v>
      </c>
      <c r="J2605" s="13">
        <f t="shared" si="143"/>
        <v>5.4381950628652684E-3</v>
      </c>
      <c r="K2605" s="135">
        <v>7</v>
      </c>
    </row>
    <row r="2606" spans="3:11">
      <c r="C2606" s="11" t="str">
        <f>IND_SavePot!C2606</f>
        <v>INDMDEFFPH-34</v>
      </c>
      <c r="D2606" s="11" t="str">
        <f>IND_SavePot!D2606</f>
        <v>IMDPH</v>
      </c>
      <c r="E2606" s="10" t="str">
        <f t="shared" si="142"/>
        <v>IMDPH</v>
      </c>
      <c r="F2606" s="10" t="s">
        <v>10</v>
      </c>
      <c r="G2606" s="10" t="s">
        <v>11</v>
      </c>
      <c r="H2606" s="10">
        <f t="shared" si="144"/>
        <v>2050</v>
      </c>
      <c r="I2606" s="13">
        <f>IND_SavePot!I2606*(1+HLOOKUP(MID(D2606,2,2),$M$9:$AF$15,MATCH(RIGHT(D2606,2),$M$9:$M$15,0),0))^($H2606-IND_SavePot!$H2606)</f>
        <v>5.4381950628652684E-3</v>
      </c>
      <c r="J2606" s="13">
        <f t="shared" si="143"/>
        <v>5.4381950628652684E-3</v>
      </c>
      <c r="K2606" s="135">
        <v>8</v>
      </c>
    </row>
    <row r="2607" spans="3:11">
      <c r="C2607" s="11" t="str">
        <f>IND_SavePot!C2607</f>
        <v>INDMDEFFSH-34</v>
      </c>
      <c r="D2607" s="11" t="str">
        <f>IND_SavePot!D2607</f>
        <v>IMDSH</v>
      </c>
      <c r="E2607" s="10" t="str">
        <f t="shared" si="142"/>
        <v>IMDSH</v>
      </c>
      <c r="F2607" s="10" t="s">
        <v>10</v>
      </c>
      <c r="G2607" s="10" t="s">
        <v>11</v>
      </c>
      <c r="H2607" s="10">
        <f t="shared" si="144"/>
        <v>2050</v>
      </c>
      <c r="I2607" s="13">
        <f>IND_SavePot!I2607*(1+HLOOKUP(MID(D2607,2,2),$M$9:$AF$15,MATCH(RIGHT(D2607,2),$M$9:$M$15,0),0))^($H2607-IND_SavePot!$H2607)</f>
        <v>0</v>
      </c>
      <c r="J2607" s="13">
        <f t="shared" si="143"/>
        <v>0</v>
      </c>
      <c r="K2607" s="135">
        <v>8</v>
      </c>
    </row>
    <row r="2608" spans="3:11">
      <c r="C2608" s="11" t="str">
        <f>IND_SavePot!C2608</f>
        <v>INDMDEFFLA-34</v>
      </c>
      <c r="D2608" s="11" t="str">
        <f>IND_SavePot!D2608</f>
        <v>IMDLA</v>
      </c>
      <c r="E2608" s="10" t="str">
        <f t="shared" si="142"/>
        <v>IMDLA</v>
      </c>
      <c r="F2608" s="10" t="s">
        <v>10</v>
      </c>
      <c r="G2608" s="10" t="s">
        <v>11</v>
      </c>
      <c r="H2608" s="10">
        <f t="shared" si="144"/>
        <v>2050</v>
      </c>
      <c r="I2608" s="13">
        <f>IND_SavePot!I2608*(1+HLOOKUP(MID(D2608,2,2),$M$9:$AF$15,MATCH(RIGHT(D2608,2),$M$9:$M$15,0),0))^($H2608-IND_SavePot!$H2608)</f>
        <v>4.6206896705384502E-3</v>
      </c>
      <c r="J2608" s="13">
        <f t="shared" si="143"/>
        <v>4.6206896705384502E-3</v>
      </c>
      <c r="K2608" s="135">
        <v>0</v>
      </c>
    </row>
    <row r="2609" spans="3:11">
      <c r="C2609" s="11" t="str">
        <f>IND_SavePot!C2609</f>
        <v>INDMDEFFEM-34</v>
      </c>
      <c r="D2609" s="11" t="str">
        <f>IND_SavePot!D2609</f>
        <v>IMDEM</v>
      </c>
      <c r="E2609" s="10" t="str">
        <f t="shared" si="142"/>
        <v>IMDEM</v>
      </c>
      <c r="F2609" s="10" t="s">
        <v>10</v>
      </c>
      <c r="G2609" s="10" t="s">
        <v>11</v>
      </c>
      <c r="H2609" s="10">
        <f t="shared" si="144"/>
        <v>2050</v>
      </c>
      <c r="I2609" s="13">
        <f>IND_SavePot!I2609*(1+HLOOKUP(MID(D2609,2,2),$M$9:$AF$15,MATCH(RIGHT(D2609,2),$M$9:$M$15,0),0))^($H2609-IND_SavePot!$H2609)</f>
        <v>3.5072437162940182E-3</v>
      </c>
      <c r="J2609" s="13">
        <f t="shared" si="143"/>
        <v>3.5072437162940182E-3</v>
      </c>
      <c r="K2609" s="135">
        <v>0</v>
      </c>
    </row>
    <row r="2610" spans="3:11">
      <c r="C2610" s="11" t="str">
        <f>IND_SavePot!C2610</f>
        <v>INDMDEFFTF-34</v>
      </c>
      <c r="D2610" s="11" t="str">
        <f>IND_SavePot!D2610</f>
        <v>IMDTF</v>
      </c>
      <c r="E2610" s="10" t="str">
        <f t="shared" si="142"/>
        <v>IMDTF</v>
      </c>
      <c r="F2610" s="10" t="s">
        <v>10</v>
      </c>
      <c r="G2610" s="10" t="s">
        <v>11</v>
      </c>
      <c r="H2610" s="10">
        <f t="shared" si="144"/>
        <v>2050</v>
      </c>
      <c r="I2610" s="13">
        <f>IND_SavePot!I2610*(1+HLOOKUP(MID(D2610,2,2),$M$9:$AF$15,MATCH(RIGHT(D2610,2),$M$9:$M$15,0),0))^($H2610-IND_SavePot!$H2610)</f>
        <v>0</v>
      </c>
      <c r="J2610" s="13">
        <f t="shared" si="143"/>
        <v>0</v>
      </c>
      <c r="K2610" s="135">
        <v>8</v>
      </c>
    </row>
    <row r="2611" spans="3:11">
      <c r="C2611" s="11" t="str">
        <f>IND_SavePot!C2611</f>
        <v>INDMDEFFPH-35</v>
      </c>
      <c r="D2611" s="11" t="str">
        <f>IND_SavePot!D2611</f>
        <v>IMDPH</v>
      </c>
      <c r="E2611" s="10" t="str">
        <f t="shared" si="142"/>
        <v>IMDPH</v>
      </c>
      <c r="F2611" s="10" t="s">
        <v>10</v>
      </c>
      <c r="G2611" s="10" t="s">
        <v>11</v>
      </c>
      <c r="H2611" s="10">
        <f t="shared" si="144"/>
        <v>2050</v>
      </c>
      <c r="I2611" s="13">
        <f>IND_SavePot!I2611*(1+HLOOKUP(MID(D2611,2,2),$M$9:$AF$15,MATCH(RIGHT(D2611,2),$M$9:$M$15,0),0))^($H2611-IND_SavePot!$H2611)</f>
        <v>5.4381950628652996E-3</v>
      </c>
      <c r="J2611" s="13">
        <f t="shared" si="143"/>
        <v>5.4381950628652996E-3</v>
      </c>
      <c r="K2611" s="135">
        <v>7</v>
      </c>
    </row>
    <row r="2612" spans="3:11">
      <c r="C2612" s="11" t="str">
        <f>IND_SavePot!C2612</f>
        <v>INDMDEFFPH-35</v>
      </c>
      <c r="D2612" s="11" t="str">
        <f>IND_SavePot!D2612</f>
        <v>IMDPH</v>
      </c>
      <c r="E2612" s="10" t="str">
        <f t="shared" si="142"/>
        <v>IMDPH</v>
      </c>
      <c r="F2612" s="10" t="s">
        <v>10</v>
      </c>
      <c r="G2612" s="10" t="s">
        <v>11</v>
      </c>
      <c r="H2612" s="10">
        <f t="shared" si="144"/>
        <v>2050</v>
      </c>
      <c r="I2612" s="13">
        <f>IND_SavePot!I2612*(1+HLOOKUP(MID(D2612,2,2),$M$9:$AF$15,MATCH(RIGHT(D2612,2),$M$9:$M$15,0),0))^($H2612-IND_SavePot!$H2612)</f>
        <v>5.4381950628652996E-3</v>
      </c>
      <c r="J2612" s="13">
        <f t="shared" si="143"/>
        <v>5.4381950628652996E-3</v>
      </c>
      <c r="K2612" s="135">
        <v>8</v>
      </c>
    </row>
    <row r="2613" spans="3:11">
      <c r="C2613" s="11" t="str">
        <f>IND_SavePot!C2613</f>
        <v>INDMDEFFSH-35</v>
      </c>
      <c r="D2613" s="11" t="str">
        <f>IND_SavePot!D2613</f>
        <v>IMDSH</v>
      </c>
      <c r="E2613" s="10" t="str">
        <f t="shared" si="142"/>
        <v>IMDSH</v>
      </c>
      <c r="F2613" s="10" t="s">
        <v>10</v>
      </c>
      <c r="G2613" s="10" t="s">
        <v>11</v>
      </c>
      <c r="H2613" s="10">
        <f t="shared" si="144"/>
        <v>2050</v>
      </c>
      <c r="I2613" s="13">
        <f>IND_SavePot!I2613*(1+HLOOKUP(MID(D2613,2,2),$M$9:$AF$15,MATCH(RIGHT(D2613,2),$M$9:$M$15,0),0))^($H2613-IND_SavePot!$H2613)</f>
        <v>0</v>
      </c>
      <c r="J2613" s="13">
        <f t="shared" si="143"/>
        <v>0</v>
      </c>
      <c r="K2613" s="135">
        <v>8</v>
      </c>
    </row>
    <row r="2614" spans="3:11">
      <c r="C2614" s="11" t="str">
        <f>IND_SavePot!C2614</f>
        <v>INDMDEFFLA-35</v>
      </c>
      <c r="D2614" s="11" t="str">
        <f>IND_SavePot!D2614</f>
        <v>IMDLA</v>
      </c>
      <c r="E2614" s="10" t="str">
        <f t="shared" si="142"/>
        <v>IMDLA</v>
      </c>
      <c r="F2614" s="10" t="s">
        <v>10</v>
      </c>
      <c r="G2614" s="10" t="s">
        <v>11</v>
      </c>
      <c r="H2614" s="10">
        <f t="shared" si="144"/>
        <v>2050</v>
      </c>
      <c r="I2614" s="13">
        <f>IND_SavePot!I2614*(1+HLOOKUP(MID(D2614,2,2),$M$9:$AF$15,MATCH(RIGHT(D2614,2),$M$9:$M$15,0),0))^($H2614-IND_SavePot!$H2614)</f>
        <v>4.6206896705384502E-3</v>
      </c>
      <c r="J2614" s="13">
        <f t="shared" si="143"/>
        <v>4.6206896705384502E-3</v>
      </c>
      <c r="K2614" s="135">
        <v>0</v>
      </c>
    </row>
    <row r="2615" spans="3:11">
      <c r="C2615" s="11" t="str">
        <f>IND_SavePot!C2615</f>
        <v>INDMDEFFEM-35</v>
      </c>
      <c r="D2615" s="11" t="str">
        <f>IND_SavePot!D2615</f>
        <v>IMDEM</v>
      </c>
      <c r="E2615" s="10" t="str">
        <f t="shared" si="142"/>
        <v>IMDEM</v>
      </c>
      <c r="F2615" s="10" t="s">
        <v>10</v>
      </c>
      <c r="G2615" s="10" t="s">
        <v>11</v>
      </c>
      <c r="H2615" s="10">
        <f t="shared" si="144"/>
        <v>2050</v>
      </c>
      <c r="I2615" s="13">
        <f>IND_SavePot!I2615*(1+HLOOKUP(MID(D2615,2,2),$M$9:$AF$15,MATCH(RIGHT(D2615,2),$M$9:$M$15,0),0))^($H2615-IND_SavePot!$H2615)</f>
        <v>3.5072437162939774E-3</v>
      </c>
      <c r="J2615" s="13">
        <f t="shared" si="143"/>
        <v>3.5072437162939774E-3</v>
      </c>
      <c r="K2615" s="135">
        <v>0</v>
      </c>
    </row>
    <row r="2616" spans="3:11">
      <c r="C2616" s="11" t="str">
        <f>IND_SavePot!C2616</f>
        <v>INDMDEFFTF-35</v>
      </c>
      <c r="D2616" s="11" t="str">
        <f>IND_SavePot!D2616</f>
        <v>IMDTF</v>
      </c>
      <c r="E2616" s="10" t="str">
        <f t="shared" si="142"/>
        <v>IMDTF</v>
      </c>
      <c r="F2616" s="10" t="s">
        <v>10</v>
      </c>
      <c r="G2616" s="10" t="s">
        <v>11</v>
      </c>
      <c r="H2616" s="10">
        <f t="shared" si="144"/>
        <v>2050</v>
      </c>
      <c r="I2616" s="13">
        <f>IND_SavePot!I2616*(1+HLOOKUP(MID(D2616,2,2),$M$9:$AF$15,MATCH(RIGHT(D2616,2),$M$9:$M$15,0),0))^($H2616-IND_SavePot!$H2616)</f>
        <v>0</v>
      </c>
      <c r="J2616" s="13">
        <f t="shared" si="143"/>
        <v>0</v>
      </c>
      <c r="K2616" s="135">
        <v>7</v>
      </c>
    </row>
    <row r="2617" spans="3:11">
      <c r="C2617" s="11" t="str">
        <f>IND_SavePot!C2617</f>
        <v>INDMDEFFPH-36</v>
      </c>
      <c r="D2617" s="11" t="str">
        <f>IND_SavePot!D2617</f>
        <v>IMDPH</v>
      </c>
      <c r="E2617" s="10" t="str">
        <f t="shared" si="142"/>
        <v>IMDPH</v>
      </c>
      <c r="F2617" s="10" t="s">
        <v>10</v>
      </c>
      <c r="G2617" s="10" t="s">
        <v>11</v>
      </c>
      <c r="H2617" s="10">
        <f t="shared" si="144"/>
        <v>2050</v>
      </c>
      <c r="I2617" s="13">
        <f>IND_SavePot!I2617*(1+HLOOKUP(MID(D2617,2,2),$M$9:$AF$15,MATCH(RIGHT(D2617,2),$M$9:$M$15,0),0))^($H2617-IND_SavePot!$H2617)</f>
        <v>5.4381950628652684E-3</v>
      </c>
      <c r="J2617" s="13">
        <f t="shared" si="143"/>
        <v>5.4381950628652684E-3</v>
      </c>
      <c r="K2617" s="135">
        <v>7</v>
      </c>
    </row>
    <row r="2618" spans="3:11">
      <c r="C2618" s="11" t="str">
        <f>IND_SavePot!C2618</f>
        <v>INDMDEFFPH-36</v>
      </c>
      <c r="D2618" s="11" t="str">
        <f>IND_SavePot!D2618</f>
        <v>IMDPH</v>
      </c>
      <c r="E2618" s="10" t="str">
        <f t="shared" si="142"/>
        <v>IMDPH</v>
      </c>
      <c r="F2618" s="10" t="s">
        <v>10</v>
      </c>
      <c r="G2618" s="10" t="s">
        <v>11</v>
      </c>
      <c r="H2618" s="10">
        <f t="shared" si="144"/>
        <v>2050</v>
      </c>
      <c r="I2618" s="13">
        <f>IND_SavePot!I2618*(1+HLOOKUP(MID(D2618,2,2),$M$9:$AF$15,MATCH(RIGHT(D2618,2),$M$9:$M$15,0),0))^($H2618-IND_SavePot!$H2618)</f>
        <v>5.4381950628652684E-3</v>
      </c>
      <c r="J2618" s="13">
        <f t="shared" si="143"/>
        <v>5.4381950628652684E-3</v>
      </c>
      <c r="K2618" s="135">
        <v>8</v>
      </c>
    </row>
    <row r="2619" spans="3:11">
      <c r="C2619" s="11" t="str">
        <f>IND_SavePot!C2619</f>
        <v>INDMDEFFSH-36</v>
      </c>
      <c r="D2619" s="11" t="str">
        <f>IND_SavePot!D2619</f>
        <v>IMDSH</v>
      </c>
      <c r="E2619" s="10" t="str">
        <f t="shared" si="142"/>
        <v>IMDSH</v>
      </c>
      <c r="F2619" s="10" t="s">
        <v>10</v>
      </c>
      <c r="G2619" s="10" t="s">
        <v>11</v>
      </c>
      <c r="H2619" s="10">
        <f t="shared" si="144"/>
        <v>2050</v>
      </c>
      <c r="I2619" s="13">
        <f>IND_SavePot!I2619*(1+HLOOKUP(MID(D2619,2,2),$M$9:$AF$15,MATCH(RIGHT(D2619,2),$M$9:$M$15,0),0))^($H2619-IND_SavePot!$H2619)</f>
        <v>0</v>
      </c>
      <c r="J2619" s="13">
        <f t="shared" si="143"/>
        <v>0</v>
      </c>
      <c r="K2619" s="135">
        <v>8</v>
      </c>
    </row>
    <row r="2620" spans="3:11">
      <c r="C2620" s="11" t="str">
        <f>IND_SavePot!C2620</f>
        <v>INDMDEFFLA-36</v>
      </c>
      <c r="D2620" s="11" t="str">
        <f>IND_SavePot!D2620</f>
        <v>IMDLA</v>
      </c>
      <c r="E2620" s="10" t="str">
        <f t="shared" si="142"/>
        <v>IMDLA</v>
      </c>
      <c r="F2620" s="10" t="s">
        <v>10</v>
      </c>
      <c r="G2620" s="10" t="s">
        <v>11</v>
      </c>
      <c r="H2620" s="10">
        <f t="shared" si="144"/>
        <v>2050</v>
      </c>
      <c r="I2620" s="13">
        <f>IND_SavePot!I2620*(1+HLOOKUP(MID(D2620,2,2),$M$9:$AF$15,MATCH(RIGHT(D2620,2),$M$9:$M$15,0),0))^($H2620-IND_SavePot!$H2620)</f>
        <v>4.6206896705384502E-3</v>
      </c>
      <c r="J2620" s="13">
        <f t="shared" si="143"/>
        <v>4.6206896705384502E-3</v>
      </c>
      <c r="K2620" s="135">
        <v>0</v>
      </c>
    </row>
    <row r="2621" spans="3:11">
      <c r="C2621" s="11" t="str">
        <f>IND_SavePot!C2621</f>
        <v>INDMDEFFEM-36</v>
      </c>
      <c r="D2621" s="11" t="str">
        <f>IND_SavePot!D2621</f>
        <v>IMDEM</v>
      </c>
      <c r="E2621" s="10" t="str">
        <f t="shared" si="142"/>
        <v>IMDEM</v>
      </c>
      <c r="F2621" s="10" t="s">
        <v>10</v>
      </c>
      <c r="G2621" s="10" t="s">
        <v>11</v>
      </c>
      <c r="H2621" s="10">
        <f t="shared" si="144"/>
        <v>2050</v>
      </c>
      <c r="I2621" s="13">
        <f>IND_SavePot!I2621*(1+HLOOKUP(MID(D2621,2,2),$M$9:$AF$15,MATCH(RIGHT(D2621,2),$M$9:$M$15,0),0))^($H2621-IND_SavePot!$H2621)</f>
        <v>3.5072437162939774E-3</v>
      </c>
      <c r="J2621" s="13">
        <f t="shared" si="143"/>
        <v>3.5072437162939774E-3</v>
      </c>
      <c r="K2621" s="135">
        <v>0</v>
      </c>
    </row>
    <row r="2622" spans="3:11">
      <c r="C2622" s="11" t="str">
        <f>IND_SavePot!C2622</f>
        <v>INDMDEFFTF-36</v>
      </c>
      <c r="D2622" s="11" t="str">
        <f>IND_SavePot!D2622</f>
        <v>IMDTF</v>
      </c>
      <c r="E2622" s="10" t="str">
        <f t="shared" si="142"/>
        <v>IMDTF</v>
      </c>
      <c r="F2622" s="10" t="s">
        <v>10</v>
      </c>
      <c r="G2622" s="10" t="s">
        <v>11</v>
      </c>
      <c r="H2622" s="10">
        <f t="shared" si="144"/>
        <v>2050</v>
      </c>
      <c r="I2622" s="13">
        <f>IND_SavePot!I2622*(1+HLOOKUP(MID(D2622,2,2),$M$9:$AF$15,MATCH(RIGHT(D2622,2),$M$9:$M$15,0),0))^($H2622-IND_SavePot!$H2622)</f>
        <v>0</v>
      </c>
      <c r="J2622" s="13">
        <f t="shared" si="143"/>
        <v>0</v>
      </c>
      <c r="K2622" s="135">
        <v>7</v>
      </c>
    </row>
    <row r="2623" spans="3:11">
      <c r="C2623" s="11" t="str">
        <f>IND_SavePot!C2623</f>
        <v>INDMDEFFPH-37</v>
      </c>
      <c r="D2623" s="11" t="str">
        <f>IND_SavePot!D2623</f>
        <v>IMDPH</v>
      </c>
      <c r="E2623" s="10" t="str">
        <f t="shared" si="142"/>
        <v>IMDPH</v>
      </c>
      <c r="F2623" s="10" t="s">
        <v>10</v>
      </c>
      <c r="G2623" s="10" t="s">
        <v>11</v>
      </c>
      <c r="H2623" s="10">
        <f t="shared" si="144"/>
        <v>2050</v>
      </c>
      <c r="I2623" s="13">
        <f>IND_SavePot!I2623*(1+HLOOKUP(MID(D2623,2,2),$M$9:$AF$15,MATCH(RIGHT(D2623,2),$M$9:$M$15,0),0))^($H2623-IND_SavePot!$H2623)</f>
        <v>5.4381950628652684E-3</v>
      </c>
      <c r="J2623" s="13">
        <f t="shared" si="143"/>
        <v>5.4381950628652684E-3</v>
      </c>
      <c r="K2623" s="135">
        <v>7</v>
      </c>
    </row>
    <row r="2624" spans="3:11">
      <c r="C2624" s="11" t="str">
        <f>IND_SavePot!C2624</f>
        <v>INDMDEFFPH-37</v>
      </c>
      <c r="D2624" s="11" t="str">
        <f>IND_SavePot!D2624</f>
        <v>IMDPH</v>
      </c>
      <c r="E2624" s="10" t="str">
        <f t="shared" si="142"/>
        <v>IMDPH</v>
      </c>
      <c r="F2624" s="10" t="s">
        <v>10</v>
      </c>
      <c r="G2624" s="10" t="s">
        <v>11</v>
      </c>
      <c r="H2624" s="10">
        <f t="shared" si="144"/>
        <v>2050</v>
      </c>
      <c r="I2624" s="13">
        <f>IND_SavePot!I2624*(1+HLOOKUP(MID(D2624,2,2),$M$9:$AF$15,MATCH(RIGHT(D2624,2),$M$9:$M$15,0),0))^($H2624-IND_SavePot!$H2624)</f>
        <v>5.4381950628652684E-3</v>
      </c>
      <c r="J2624" s="13">
        <f t="shared" si="143"/>
        <v>5.4381950628652684E-3</v>
      </c>
      <c r="K2624" s="135">
        <v>8</v>
      </c>
    </row>
    <row r="2625" spans="3:11">
      <c r="C2625" s="11" t="str">
        <f>IND_SavePot!C2625</f>
        <v>INDMDEFFSH-37</v>
      </c>
      <c r="D2625" s="11" t="str">
        <f>IND_SavePot!D2625</f>
        <v>IMDSH</v>
      </c>
      <c r="E2625" s="10" t="str">
        <f t="shared" si="142"/>
        <v>IMDSH</v>
      </c>
      <c r="F2625" s="10" t="s">
        <v>10</v>
      </c>
      <c r="G2625" s="10" t="s">
        <v>11</v>
      </c>
      <c r="H2625" s="10">
        <f t="shared" si="144"/>
        <v>2050</v>
      </c>
      <c r="I2625" s="13">
        <f>IND_SavePot!I2625*(1+HLOOKUP(MID(D2625,2,2),$M$9:$AF$15,MATCH(RIGHT(D2625,2),$M$9:$M$15,0),0))^($H2625-IND_SavePot!$H2625)</f>
        <v>0</v>
      </c>
      <c r="J2625" s="13">
        <f t="shared" si="143"/>
        <v>0</v>
      </c>
      <c r="K2625" s="135">
        <v>8</v>
      </c>
    </row>
    <row r="2626" spans="3:11">
      <c r="C2626" s="11" t="str">
        <f>IND_SavePot!C2626</f>
        <v>INDMDEFFLA-37</v>
      </c>
      <c r="D2626" s="11" t="str">
        <f>IND_SavePot!D2626</f>
        <v>IMDLA</v>
      </c>
      <c r="E2626" s="10" t="str">
        <f t="shared" si="142"/>
        <v>IMDLA</v>
      </c>
      <c r="F2626" s="10" t="s">
        <v>10</v>
      </c>
      <c r="G2626" s="10" t="s">
        <v>11</v>
      </c>
      <c r="H2626" s="10">
        <f t="shared" si="144"/>
        <v>2050</v>
      </c>
      <c r="I2626" s="13">
        <f>IND_SavePot!I2626*(1+HLOOKUP(MID(D2626,2,2),$M$9:$AF$15,MATCH(RIGHT(D2626,2),$M$9:$M$15,0),0))^($H2626-IND_SavePot!$H2626)</f>
        <v>4.6206896705384502E-3</v>
      </c>
      <c r="J2626" s="13">
        <f t="shared" si="143"/>
        <v>4.6206896705384502E-3</v>
      </c>
      <c r="K2626" s="135">
        <v>0</v>
      </c>
    </row>
    <row r="2627" spans="3:11">
      <c r="C2627" s="11" t="str">
        <f>IND_SavePot!C2627</f>
        <v>INDMDEFFEM-37</v>
      </c>
      <c r="D2627" s="11" t="str">
        <f>IND_SavePot!D2627</f>
        <v>IMDEM</v>
      </c>
      <c r="E2627" s="10" t="str">
        <f t="shared" si="142"/>
        <v>IMDEM</v>
      </c>
      <c r="F2627" s="10" t="s">
        <v>10</v>
      </c>
      <c r="G2627" s="10" t="s">
        <v>11</v>
      </c>
      <c r="H2627" s="10">
        <f t="shared" si="144"/>
        <v>2050</v>
      </c>
      <c r="I2627" s="13">
        <f>IND_SavePot!I2627*(1+HLOOKUP(MID(D2627,2,2),$M$9:$AF$15,MATCH(RIGHT(D2627,2),$M$9:$M$15,0),0))^($H2627-IND_SavePot!$H2627)</f>
        <v>3.5072437162940182E-3</v>
      </c>
      <c r="J2627" s="13">
        <f t="shared" si="143"/>
        <v>3.5072437162940182E-3</v>
      </c>
      <c r="K2627" s="135">
        <v>0</v>
      </c>
    </row>
    <row r="2628" spans="3:11">
      <c r="C2628" s="11" t="str">
        <f>IND_SavePot!C2628</f>
        <v>INDMDEFFTF-37</v>
      </c>
      <c r="D2628" s="11" t="str">
        <f>IND_SavePot!D2628</f>
        <v>IMDTF</v>
      </c>
      <c r="E2628" s="10" t="str">
        <f t="shared" si="142"/>
        <v>IMDTF</v>
      </c>
      <c r="F2628" s="10" t="s">
        <v>10</v>
      </c>
      <c r="G2628" s="10" t="s">
        <v>11</v>
      </c>
      <c r="H2628" s="10">
        <f t="shared" si="144"/>
        <v>2050</v>
      </c>
      <c r="I2628" s="13">
        <f>IND_SavePot!I2628*(1+HLOOKUP(MID(D2628,2,2),$M$9:$AF$15,MATCH(RIGHT(D2628,2),$M$9:$M$15,0),0))^($H2628-IND_SavePot!$H2628)</f>
        <v>0</v>
      </c>
      <c r="J2628" s="13">
        <f t="shared" si="143"/>
        <v>0</v>
      </c>
      <c r="K2628" s="135">
        <v>7</v>
      </c>
    </row>
    <row r="2629" spans="3:11">
      <c r="C2629" s="11" t="str">
        <f>IND_SavePot!C2629</f>
        <v>INDMDEFFPH-38</v>
      </c>
      <c r="D2629" s="11" t="str">
        <f>IND_SavePot!D2629</f>
        <v>IMDPH</v>
      </c>
      <c r="E2629" s="10" t="str">
        <f t="shared" si="142"/>
        <v>IMDPH</v>
      </c>
      <c r="F2629" s="10" t="s">
        <v>10</v>
      </c>
      <c r="G2629" s="10" t="s">
        <v>11</v>
      </c>
      <c r="H2629" s="10">
        <f t="shared" si="144"/>
        <v>2050</v>
      </c>
      <c r="I2629" s="13">
        <f>IND_SavePot!I2629*(1+HLOOKUP(MID(D2629,2,2),$M$9:$AF$15,MATCH(RIGHT(D2629,2),$M$9:$M$15,0),0))^($H2629-IND_SavePot!$H2629)</f>
        <v>5.4381950628652684E-3</v>
      </c>
      <c r="J2629" s="13">
        <f t="shared" si="143"/>
        <v>5.4381950628652684E-3</v>
      </c>
      <c r="K2629" s="135">
        <v>7</v>
      </c>
    </row>
    <row r="2630" spans="3:11">
      <c r="C2630" s="11" t="str">
        <f>IND_SavePot!C2630</f>
        <v>INDMDEFFPH-38</v>
      </c>
      <c r="D2630" s="11" t="str">
        <f>IND_SavePot!D2630</f>
        <v>IMDPH</v>
      </c>
      <c r="E2630" s="10" t="str">
        <f t="shared" si="142"/>
        <v>IMDPH</v>
      </c>
      <c r="F2630" s="10" t="s">
        <v>10</v>
      </c>
      <c r="G2630" s="10" t="s">
        <v>11</v>
      </c>
      <c r="H2630" s="10">
        <f t="shared" si="144"/>
        <v>2050</v>
      </c>
      <c r="I2630" s="13">
        <f>IND_SavePot!I2630*(1+HLOOKUP(MID(D2630,2,2),$M$9:$AF$15,MATCH(RIGHT(D2630,2),$M$9:$M$15,0),0))^($H2630-IND_SavePot!$H2630)</f>
        <v>5.4381950628652684E-3</v>
      </c>
      <c r="J2630" s="13">
        <f t="shared" si="143"/>
        <v>5.4381950628652684E-3</v>
      </c>
      <c r="K2630" s="135">
        <v>8</v>
      </c>
    </row>
    <row r="2631" spans="3:11">
      <c r="C2631" s="11" t="str">
        <f>IND_SavePot!C2631</f>
        <v>INDMDEFFSH-38</v>
      </c>
      <c r="D2631" s="11" t="str">
        <f>IND_SavePot!D2631</f>
        <v>IMDSH</v>
      </c>
      <c r="E2631" s="10" t="str">
        <f t="shared" si="142"/>
        <v>IMDSH</v>
      </c>
      <c r="F2631" s="10" t="s">
        <v>10</v>
      </c>
      <c r="G2631" s="10" t="s">
        <v>11</v>
      </c>
      <c r="H2631" s="10">
        <f t="shared" si="144"/>
        <v>2050</v>
      </c>
      <c r="I2631" s="13">
        <f>IND_SavePot!I2631*(1+HLOOKUP(MID(D2631,2,2),$M$9:$AF$15,MATCH(RIGHT(D2631,2),$M$9:$M$15,0),0))^($H2631-IND_SavePot!$H2631)</f>
        <v>0</v>
      </c>
      <c r="J2631" s="13">
        <f t="shared" si="143"/>
        <v>0</v>
      </c>
      <c r="K2631" s="135">
        <v>8</v>
      </c>
    </row>
    <row r="2632" spans="3:11">
      <c r="C2632" s="11" t="str">
        <f>IND_SavePot!C2632</f>
        <v>INDMDEFFLA-38</v>
      </c>
      <c r="D2632" s="11" t="str">
        <f>IND_SavePot!D2632</f>
        <v>IMDLA</v>
      </c>
      <c r="E2632" s="10" t="str">
        <f t="shared" ref="E2632:E2695" si="145">D2632</f>
        <v>IMDLA</v>
      </c>
      <c r="F2632" s="10" t="s">
        <v>10</v>
      </c>
      <c r="G2632" s="10" t="s">
        <v>11</v>
      </c>
      <c r="H2632" s="10">
        <f t="shared" si="144"/>
        <v>2050</v>
      </c>
      <c r="I2632" s="13">
        <f>IND_SavePot!I2632*(1+HLOOKUP(MID(D2632,2,2),$M$9:$AF$15,MATCH(RIGHT(D2632,2),$M$9:$M$15,0),0))^($H2632-IND_SavePot!$H2632)</f>
        <v>4.6206896705384502E-3</v>
      </c>
      <c r="J2632" s="13">
        <f t="shared" ref="J2632:J2695" si="146">I2632</f>
        <v>4.6206896705384502E-3</v>
      </c>
      <c r="K2632" s="135">
        <v>0</v>
      </c>
    </row>
    <row r="2633" spans="3:11">
      <c r="C2633" s="11" t="str">
        <f>IND_SavePot!C2633</f>
        <v>INDMDEFFEM-38</v>
      </c>
      <c r="D2633" s="11" t="str">
        <f>IND_SavePot!D2633</f>
        <v>IMDEM</v>
      </c>
      <c r="E2633" s="10" t="str">
        <f t="shared" si="145"/>
        <v>IMDEM</v>
      </c>
      <c r="F2633" s="10" t="s">
        <v>10</v>
      </c>
      <c r="G2633" s="10" t="s">
        <v>11</v>
      </c>
      <c r="H2633" s="10">
        <f t="shared" ref="H2633:H2696" si="147">H2632</f>
        <v>2050</v>
      </c>
      <c r="I2633" s="13">
        <f>IND_SavePot!I2633*(1+HLOOKUP(MID(D2633,2,2),$M$9:$AF$15,MATCH(RIGHT(D2633,2),$M$9:$M$15,0),0))^($H2633-IND_SavePot!$H2633)</f>
        <v>3.5072437162939774E-3</v>
      </c>
      <c r="J2633" s="13">
        <f t="shared" si="146"/>
        <v>3.5072437162939774E-3</v>
      </c>
      <c r="K2633" s="135">
        <v>0</v>
      </c>
    </row>
    <row r="2634" spans="3:11">
      <c r="C2634" s="11" t="str">
        <f>IND_SavePot!C2634</f>
        <v>INDMDEFFTF-38</v>
      </c>
      <c r="D2634" s="11" t="str">
        <f>IND_SavePot!D2634</f>
        <v>IMDTF</v>
      </c>
      <c r="E2634" s="10" t="str">
        <f t="shared" si="145"/>
        <v>IMDTF</v>
      </c>
      <c r="F2634" s="10" t="s">
        <v>10</v>
      </c>
      <c r="G2634" s="10" t="s">
        <v>11</v>
      </c>
      <c r="H2634" s="10">
        <f t="shared" si="147"/>
        <v>2050</v>
      </c>
      <c r="I2634" s="13">
        <f>IND_SavePot!I2634*(1+HLOOKUP(MID(D2634,2,2),$M$9:$AF$15,MATCH(RIGHT(D2634,2),$M$9:$M$15,0),0))^($H2634-IND_SavePot!$H2634)</f>
        <v>0</v>
      </c>
      <c r="J2634" s="13">
        <f t="shared" si="146"/>
        <v>0</v>
      </c>
      <c r="K2634" s="135">
        <v>7</v>
      </c>
    </row>
    <row r="2635" spans="3:11">
      <c r="C2635" s="11" t="str">
        <f>IND_SavePot!C2635</f>
        <v>INDMDEFFPH-39</v>
      </c>
      <c r="D2635" s="11" t="str">
        <f>IND_SavePot!D2635</f>
        <v>IMDPH</v>
      </c>
      <c r="E2635" s="10" t="str">
        <f t="shared" si="145"/>
        <v>IMDPH</v>
      </c>
      <c r="F2635" s="10" t="s">
        <v>10</v>
      </c>
      <c r="G2635" s="10" t="s">
        <v>11</v>
      </c>
      <c r="H2635" s="10">
        <f t="shared" si="147"/>
        <v>2050</v>
      </c>
      <c r="I2635" s="13">
        <f>IND_SavePot!I2635*(1+HLOOKUP(MID(D2635,2,2),$M$9:$AF$15,MATCH(RIGHT(D2635,2),$M$9:$M$15,0),0))^($H2635-IND_SavePot!$H2635)</f>
        <v>5.4381950628652996E-3</v>
      </c>
      <c r="J2635" s="13">
        <f t="shared" si="146"/>
        <v>5.4381950628652996E-3</v>
      </c>
      <c r="K2635" s="135">
        <v>7</v>
      </c>
    </row>
    <row r="2636" spans="3:11">
      <c r="C2636" s="11" t="str">
        <f>IND_SavePot!C2636</f>
        <v>INDMDEFFPH-39</v>
      </c>
      <c r="D2636" s="11" t="str">
        <f>IND_SavePot!D2636</f>
        <v>IMDPH</v>
      </c>
      <c r="E2636" s="10" t="str">
        <f t="shared" si="145"/>
        <v>IMDPH</v>
      </c>
      <c r="F2636" s="10" t="s">
        <v>10</v>
      </c>
      <c r="G2636" s="10" t="s">
        <v>11</v>
      </c>
      <c r="H2636" s="10">
        <f t="shared" si="147"/>
        <v>2050</v>
      </c>
      <c r="I2636" s="13">
        <f>IND_SavePot!I2636*(1+HLOOKUP(MID(D2636,2,2),$M$9:$AF$15,MATCH(RIGHT(D2636,2),$M$9:$M$15,0),0))^($H2636-IND_SavePot!$H2636)</f>
        <v>5.4381950628652996E-3</v>
      </c>
      <c r="J2636" s="13">
        <f t="shared" si="146"/>
        <v>5.4381950628652996E-3</v>
      </c>
      <c r="K2636" s="135">
        <v>8</v>
      </c>
    </row>
    <row r="2637" spans="3:11">
      <c r="C2637" s="11" t="str">
        <f>IND_SavePot!C2637</f>
        <v>INDMDEFFSH-39</v>
      </c>
      <c r="D2637" s="11" t="str">
        <f>IND_SavePot!D2637</f>
        <v>IMDSH</v>
      </c>
      <c r="E2637" s="10" t="str">
        <f t="shared" si="145"/>
        <v>IMDSH</v>
      </c>
      <c r="F2637" s="10" t="s">
        <v>10</v>
      </c>
      <c r="G2637" s="10" t="s">
        <v>11</v>
      </c>
      <c r="H2637" s="10">
        <f t="shared" si="147"/>
        <v>2050</v>
      </c>
      <c r="I2637" s="13">
        <f>IND_SavePot!I2637*(1+HLOOKUP(MID(D2637,2,2),$M$9:$AF$15,MATCH(RIGHT(D2637,2),$M$9:$M$15,0),0))^($H2637-IND_SavePot!$H2637)</f>
        <v>0</v>
      </c>
      <c r="J2637" s="13">
        <f t="shared" si="146"/>
        <v>0</v>
      </c>
      <c r="K2637" s="135">
        <v>8</v>
      </c>
    </row>
    <row r="2638" spans="3:11">
      <c r="C2638" s="11" t="str">
        <f>IND_SavePot!C2638</f>
        <v>INDMDEFFLA-39</v>
      </c>
      <c r="D2638" s="11" t="str">
        <f>IND_SavePot!D2638</f>
        <v>IMDLA</v>
      </c>
      <c r="E2638" s="10" t="str">
        <f t="shared" si="145"/>
        <v>IMDLA</v>
      </c>
      <c r="F2638" s="10" t="s">
        <v>10</v>
      </c>
      <c r="G2638" s="10" t="s">
        <v>11</v>
      </c>
      <c r="H2638" s="10">
        <f t="shared" si="147"/>
        <v>2050</v>
      </c>
      <c r="I2638" s="13">
        <f>IND_SavePot!I2638*(1+HLOOKUP(MID(D2638,2,2),$M$9:$AF$15,MATCH(RIGHT(D2638,2),$M$9:$M$15,0),0))^($H2638-IND_SavePot!$H2638)</f>
        <v>4.6206896705384502E-3</v>
      </c>
      <c r="J2638" s="13">
        <f t="shared" si="146"/>
        <v>4.6206896705384502E-3</v>
      </c>
      <c r="K2638" s="135">
        <v>0</v>
      </c>
    </row>
    <row r="2639" spans="3:11">
      <c r="C2639" s="11" t="str">
        <f>IND_SavePot!C2639</f>
        <v>INDMDEFFEM-39</v>
      </c>
      <c r="D2639" s="11" t="str">
        <f>IND_SavePot!D2639</f>
        <v>IMDEM</v>
      </c>
      <c r="E2639" s="10" t="str">
        <f t="shared" si="145"/>
        <v>IMDEM</v>
      </c>
      <c r="F2639" s="10" t="s">
        <v>10</v>
      </c>
      <c r="G2639" s="10" t="s">
        <v>11</v>
      </c>
      <c r="H2639" s="10">
        <f t="shared" si="147"/>
        <v>2050</v>
      </c>
      <c r="I2639" s="13">
        <f>IND_SavePot!I2639*(1+HLOOKUP(MID(D2639,2,2),$M$9:$AF$15,MATCH(RIGHT(D2639,2),$M$9:$M$15,0),0))^($H2639-IND_SavePot!$H2639)</f>
        <v>3.5072437162939774E-3</v>
      </c>
      <c r="J2639" s="13">
        <f t="shared" si="146"/>
        <v>3.5072437162939774E-3</v>
      </c>
      <c r="K2639" s="135">
        <v>0</v>
      </c>
    </row>
    <row r="2640" spans="3:11">
      <c r="C2640" s="11" t="str">
        <f>IND_SavePot!C2640</f>
        <v>INDMDEFFTF-39</v>
      </c>
      <c r="D2640" s="11" t="str">
        <f>IND_SavePot!D2640</f>
        <v>IMDTF</v>
      </c>
      <c r="E2640" s="10" t="str">
        <f t="shared" si="145"/>
        <v>IMDTF</v>
      </c>
      <c r="F2640" s="10" t="s">
        <v>10</v>
      </c>
      <c r="G2640" s="10" t="s">
        <v>11</v>
      </c>
      <c r="H2640" s="10">
        <f t="shared" si="147"/>
        <v>2050</v>
      </c>
      <c r="I2640" s="13">
        <f>IND_SavePot!I2640*(1+HLOOKUP(MID(D2640,2,2),$M$9:$AF$15,MATCH(RIGHT(D2640,2),$M$9:$M$15,0),0))^($H2640-IND_SavePot!$H2640)</f>
        <v>0</v>
      </c>
      <c r="J2640" s="13">
        <f t="shared" si="146"/>
        <v>0</v>
      </c>
      <c r="K2640" s="135">
        <v>7</v>
      </c>
    </row>
    <row r="2641" spans="3:11">
      <c r="C2641" s="11" t="str">
        <f>IND_SavePot!C2641</f>
        <v>INDMDEFFPH-40</v>
      </c>
      <c r="D2641" s="11" t="str">
        <f>IND_SavePot!D2641</f>
        <v>IMDPH</v>
      </c>
      <c r="E2641" s="10" t="str">
        <f t="shared" si="145"/>
        <v>IMDPH</v>
      </c>
      <c r="F2641" s="10" t="s">
        <v>10</v>
      </c>
      <c r="G2641" s="10" t="s">
        <v>11</v>
      </c>
      <c r="H2641" s="10">
        <f t="shared" si="147"/>
        <v>2050</v>
      </c>
      <c r="I2641" s="13">
        <f>IND_SavePot!I2641*(1+HLOOKUP(MID(D2641,2,2),$M$9:$AF$15,MATCH(RIGHT(D2641,2),$M$9:$M$15,0),0))^($H2641-IND_SavePot!$H2641)</f>
        <v>5.4381950628652684E-3</v>
      </c>
      <c r="J2641" s="13">
        <f t="shared" si="146"/>
        <v>5.4381950628652684E-3</v>
      </c>
      <c r="K2641" s="135">
        <v>7</v>
      </c>
    </row>
    <row r="2642" spans="3:11">
      <c r="C2642" s="11" t="str">
        <f>IND_SavePot!C2642</f>
        <v>INDMDEFFPH-40</v>
      </c>
      <c r="D2642" s="11" t="str">
        <f>IND_SavePot!D2642</f>
        <v>IMDPH</v>
      </c>
      <c r="E2642" s="10" t="str">
        <f t="shared" si="145"/>
        <v>IMDPH</v>
      </c>
      <c r="F2642" s="10" t="s">
        <v>10</v>
      </c>
      <c r="G2642" s="10" t="s">
        <v>11</v>
      </c>
      <c r="H2642" s="10">
        <f t="shared" si="147"/>
        <v>2050</v>
      </c>
      <c r="I2642" s="13">
        <f>IND_SavePot!I2642*(1+HLOOKUP(MID(D2642,2,2),$M$9:$AF$15,MATCH(RIGHT(D2642,2),$M$9:$M$15,0),0))^($H2642-IND_SavePot!$H2642)</f>
        <v>5.4381950628652684E-3</v>
      </c>
      <c r="J2642" s="13">
        <f t="shared" si="146"/>
        <v>5.4381950628652684E-3</v>
      </c>
      <c r="K2642" s="135">
        <v>8</v>
      </c>
    </row>
    <row r="2643" spans="3:11">
      <c r="C2643" s="11" t="str">
        <f>IND_SavePot!C2643</f>
        <v>INDMDEFFSH-40</v>
      </c>
      <c r="D2643" s="11" t="str">
        <f>IND_SavePot!D2643</f>
        <v>IMDSH</v>
      </c>
      <c r="E2643" s="10" t="str">
        <f t="shared" si="145"/>
        <v>IMDSH</v>
      </c>
      <c r="F2643" s="10" t="s">
        <v>10</v>
      </c>
      <c r="G2643" s="10" t="s">
        <v>11</v>
      </c>
      <c r="H2643" s="10">
        <f t="shared" si="147"/>
        <v>2050</v>
      </c>
      <c r="I2643" s="13">
        <f>IND_SavePot!I2643*(1+HLOOKUP(MID(D2643,2,2),$M$9:$AF$15,MATCH(RIGHT(D2643,2),$M$9:$M$15,0),0))^($H2643-IND_SavePot!$H2643)</f>
        <v>0</v>
      </c>
      <c r="J2643" s="13">
        <f t="shared" si="146"/>
        <v>0</v>
      </c>
      <c r="K2643" s="135">
        <v>8</v>
      </c>
    </row>
    <row r="2644" spans="3:11">
      <c r="C2644" s="11" t="str">
        <f>IND_SavePot!C2644</f>
        <v>INDMDEFFLA-40</v>
      </c>
      <c r="D2644" s="11" t="str">
        <f>IND_SavePot!D2644</f>
        <v>IMDLA</v>
      </c>
      <c r="E2644" s="10" t="str">
        <f t="shared" si="145"/>
        <v>IMDLA</v>
      </c>
      <c r="F2644" s="10" t="s">
        <v>10</v>
      </c>
      <c r="G2644" s="10" t="s">
        <v>11</v>
      </c>
      <c r="H2644" s="10">
        <f t="shared" si="147"/>
        <v>2050</v>
      </c>
      <c r="I2644" s="13">
        <f>IND_SavePot!I2644*(1+HLOOKUP(MID(D2644,2,2),$M$9:$AF$15,MATCH(RIGHT(D2644,2),$M$9:$M$15,0),0))^($H2644-IND_SavePot!$H2644)</f>
        <v>4.6206896705384502E-3</v>
      </c>
      <c r="J2644" s="13">
        <f t="shared" si="146"/>
        <v>4.6206896705384502E-3</v>
      </c>
      <c r="K2644" s="135">
        <v>0</v>
      </c>
    </row>
    <row r="2645" spans="3:11">
      <c r="C2645" s="11" t="str">
        <f>IND_SavePot!C2645</f>
        <v>INDMDEFFEM-40</v>
      </c>
      <c r="D2645" s="11" t="str">
        <f>IND_SavePot!D2645</f>
        <v>IMDEM</v>
      </c>
      <c r="E2645" s="10" t="str">
        <f t="shared" si="145"/>
        <v>IMDEM</v>
      </c>
      <c r="F2645" s="10" t="s">
        <v>10</v>
      </c>
      <c r="G2645" s="10" t="s">
        <v>11</v>
      </c>
      <c r="H2645" s="10">
        <f t="shared" si="147"/>
        <v>2050</v>
      </c>
      <c r="I2645" s="13">
        <f>IND_SavePot!I2645*(1+HLOOKUP(MID(D2645,2,2),$M$9:$AF$15,MATCH(RIGHT(D2645,2),$M$9:$M$15,0),0))^($H2645-IND_SavePot!$H2645)</f>
        <v>3.5072437162940182E-3</v>
      </c>
      <c r="J2645" s="13">
        <f t="shared" si="146"/>
        <v>3.5072437162940182E-3</v>
      </c>
      <c r="K2645" s="135">
        <v>0</v>
      </c>
    </row>
    <row r="2646" spans="3:11">
      <c r="C2646" s="11" t="str">
        <f>IND_SavePot!C2646</f>
        <v>INDMDEFFTF-40</v>
      </c>
      <c r="D2646" s="11" t="str">
        <f>IND_SavePot!D2646</f>
        <v>IMDTF</v>
      </c>
      <c r="E2646" s="10" t="str">
        <f t="shared" si="145"/>
        <v>IMDTF</v>
      </c>
      <c r="F2646" s="10" t="s">
        <v>10</v>
      </c>
      <c r="G2646" s="10" t="s">
        <v>11</v>
      </c>
      <c r="H2646" s="10">
        <f t="shared" si="147"/>
        <v>2050</v>
      </c>
      <c r="I2646" s="13">
        <f>IND_SavePot!I2646*(1+HLOOKUP(MID(D2646,2,2),$M$9:$AF$15,MATCH(RIGHT(D2646,2),$M$9:$M$15,0),0))^($H2646-IND_SavePot!$H2646)</f>
        <v>0</v>
      </c>
      <c r="J2646" s="13">
        <f t="shared" si="146"/>
        <v>0</v>
      </c>
      <c r="K2646" s="135">
        <v>7</v>
      </c>
    </row>
    <row r="2647" spans="3:11">
      <c r="C2647" s="11" t="str">
        <f>IND_SavePot!C2647</f>
        <v>INDMDEFFPH-41</v>
      </c>
      <c r="D2647" s="11" t="str">
        <f>IND_SavePot!D2647</f>
        <v>IMDPH</v>
      </c>
      <c r="E2647" s="10" t="str">
        <f t="shared" si="145"/>
        <v>IMDPH</v>
      </c>
      <c r="F2647" s="10" t="s">
        <v>10</v>
      </c>
      <c r="G2647" s="10" t="s">
        <v>11</v>
      </c>
      <c r="H2647" s="10">
        <f t="shared" si="147"/>
        <v>2050</v>
      </c>
      <c r="I2647" s="13">
        <f>IND_SavePot!I2647*(1+HLOOKUP(MID(D2647,2,2),$M$9:$AF$15,MATCH(RIGHT(D2647,2),$M$9:$M$15,0),0))^($H2647-IND_SavePot!$H2647)</f>
        <v>4.8774437212984988E-3</v>
      </c>
      <c r="J2647" s="13">
        <f t="shared" si="146"/>
        <v>4.8774437212984988E-3</v>
      </c>
      <c r="K2647" s="135">
        <v>7</v>
      </c>
    </row>
    <row r="2648" spans="3:11">
      <c r="C2648" s="11" t="str">
        <f>IND_SavePot!C2648</f>
        <v>INDMDEFFPH-41</v>
      </c>
      <c r="D2648" s="11" t="str">
        <f>IND_SavePot!D2648</f>
        <v>IMDPH</v>
      </c>
      <c r="E2648" s="10" t="str">
        <f t="shared" si="145"/>
        <v>IMDPH</v>
      </c>
      <c r="F2648" s="10" t="s">
        <v>10</v>
      </c>
      <c r="G2648" s="10" t="s">
        <v>11</v>
      </c>
      <c r="H2648" s="10">
        <f t="shared" si="147"/>
        <v>2050</v>
      </c>
      <c r="I2648" s="13">
        <f>IND_SavePot!I2648*(1+HLOOKUP(MID(D2648,2,2),$M$9:$AF$15,MATCH(RIGHT(D2648,2),$M$9:$M$15,0),0))^($H2648-IND_SavePot!$H2648)</f>
        <v>4.8774437212984988E-3</v>
      </c>
      <c r="J2648" s="13">
        <f t="shared" si="146"/>
        <v>4.8774437212984988E-3</v>
      </c>
      <c r="K2648" s="135">
        <v>8</v>
      </c>
    </row>
    <row r="2649" spans="3:11">
      <c r="C2649" s="11" t="str">
        <f>IND_SavePot!C2649</f>
        <v>INDMDEFFSH-41</v>
      </c>
      <c r="D2649" s="11" t="str">
        <f>IND_SavePot!D2649</f>
        <v>IMDSH</v>
      </c>
      <c r="E2649" s="10" t="str">
        <f t="shared" si="145"/>
        <v>IMDSH</v>
      </c>
      <c r="F2649" s="10" t="s">
        <v>10</v>
      </c>
      <c r="G2649" s="10" t="s">
        <v>11</v>
      </c>
      <c r="H2649" s="10">
        <f t="shared" si="147"/>
        <v>2050</v>
      </c>
      <c r="I2649" s="13">
        <f>IND_SavePot!I2649*(1+HLOOKUP(MID(D2649,2,2),$M$9:$AF$15,MATCH(RIGHT(D2649,2),$M$9:$M$15,0),0))^($H2649-IND_SavePot!$H2649)</f>
        <v>8.4949568437804497E-3</v>
      </c>
      <c r="J2649" s="13">
        <f t="shared" si="146"/>
        <v>8.4949568437804497E-3</v>
      </c>
      <c r="K2649" s="135">
        <v>8</v>
      </c>
    </row>
    <row r="2650" spans="3:11">
      <c r="C2650" s="11" t="str">
        <f>IND_SavePot!C2650</f>
        <v>INDMDEFFLA-41</v>
      </c>
      <c r="D2650" s="11" t="str">
        <f>IND_SavePot!D2650</f>
        <v>IMDLA</v>
      </c>
      <c r="E2650" s="10" t="str">
        <f t="shared" si="145"/>
        <v>IMDLA</v>
      </c>
      <c r="F2650" s="10" t="s">
        <v>10</v>
      </c>
      <c r="G2650" s="10" t="s">
        <v>11</v>
      </c>
      <c r="H2650" s="10">
        <f t="shared" si="147"/>
        <v>2050</v>
      </c>
      <c r="I2650" s="13">
        <f>IND_SavePot!I2650*(1+HLOOKUP(MID(D2650,2,2),$M$9:$AF$15,MATCH(RIGHT(D2650,2),$M$9:$M$15,0),0))^($H2650-IND_SavePot!$H2650)</f>
        <v>8.2998061727721072E-3</v>
      </c>
      <c r="J2650" s="13">
        <f t="shared" si="146"/>
        <v>8.2998061727721072E-3</v>
      </c>
      <c r="K2650" s="135">
        <v>0</v>
      </c>
    </row>
    <row r="2651" spans="3:11">
      <c r="C2651" s="11" t="str">
        <f>IND_SavePot!C2651</f>
        <v>INDMDEFFEM-41</v>
      </c>
      <c r="D2651" s="11" t="str">
        <f>IND_SavePot!D2651</f>
        <v>IMDEM</v>
      </c>
      <c r="E2651" s="10" t="str">
        <f t="shared" si="145"/>
        <v>IMDEM</v>
      </c>
      <c r="F2651" s="10" t="s">
        <v>10</v>
      </c>
      <c r="G2651" s="10" t="s">
        <v>11</v>
      </c>
      <c r="H2651" s="10">
        <f t="shared" si="147"/>
        <v>2050</v>
      </c>
      <c r="I2651" s="13">
        <f>IND_SavePot!I2651*(1+HLOOKUP(MID(D2651,2,2),$M$9:$AF$15,MATCH(RIGHT(D2651,2),$M$9:$M$15,0),0))^($H2651-IND_SavePot!$H2651)</f>
        <v>2.0400851253317724E-3</v>
      </c>
      <c r="J2651" s="13">
        <f t="shared" si="146"/>
        <v>2.0400851253317724E-3</v>
      </c>
      <c r="K2651" s="135">
        <v>0</v>
      </c>
    </row>
    <row r="2652" spans="3:11">
      <c r="C2652" s="11" t="str">
        <f>IND_SavePot!C2652</f>
        <v>INDMDEFFTF-41</v>
      </c>
      <c r="D2652" s="11" t="str">
        <f>IND_SavePot!D2652</f>
        <v>IMDTF</v>
      </c>
      <c r="E2652" s="10" t="str">
        <f t="shared" si="145"/>
        <v>IMDTF</v>
      </c>
      <c r="F2652" s="10" t="s">
        <v>10</v>
      </c>
      <c r="G2652" s="10" t="s">
        <v>11</v>
      </c>
      <c r="H2652" s="10">
        <f t="shared" si="147"/>
        <v>2050</v>
      </c>
      <c r="I2652" s="13">
        <f>IND_SavePot!I2652*(1+HLOOKUP(MID(D2652,2,2),$M$9:$AF$15,MATCH(RIGHT(D2652,2),$M$9:$M$15,0),0))^($H2652-IND_SavePot!$H2652)</f>
        <v>0</v>
      </c>
      <c r="J2652" s="13">
        <f t="shared" si="146"/>
        <v>0</v>
      </c>
      <c r="K2652" s="135">
        <v>6</v>
      </c>
    </row>
    <row r="2653" spans="3:11">
      <c r="C2653" s="11" t="str">
        <f>IND_SavePot!C2653</f>
        <v>INDMDEFFPH-42</v>
      </c>
      <c r="D2653" s="11" t="str">
        <f>IND_SavePot!D2653</f>
        <v>IMDPH</v>
      </c>
      <c r="E2653" s="10" t="str">
        <f t="shared" si="145"/>
        <v>IMDPH</v>
      </c>
      <c r="F2653" s="10" t="s">
        <v>10</v>
      </c>
      <c r="G2653" s="10" t="s">
        <v>11</v>
      </c>
      <c r="H2653" s="10">
        <f t="shared" si="147"/>
        <v>2050</v>
      </c>
      <c r="I2653" s="13">
        <f>IND_SavePot!I2653*(1+HLOOKUP(MID(D2653,2,2),$M$9:$AF$15,MATCH(RIGHT(D2653,2),$M$9:$M$15,0),0))^($H2653-IND_SavePot!$H2653)</f>
        <v>4.8774437212985603E-3</v>
      </c>
      <c r="J2653" s="13">
        <f t="shared" si="146"/>
        <v>4.8774437212985603E-3</v>
      </c>
      <c r="K2653" s="135">
        <v>6</v>
      </c>
    </row>
    <row r="2654" spans="3:11">
      <c r="C2654" s="11" t="str">
        <f>IND_SavePot!C2654</f>
        <v>INDMDEFFPH-42</v>
      </c>
      <c r="D2654" s="11" t="str">
        <f>IND_SavePot!D2654</f>
        <v>IMDPH</v>
      </c>
      <c r="E2654" s="10" t="str">
        <f t="shared" si="145"/>
        <v>IMDPH</v>
      </c>
      <c r="F2654" s="10" t="s">
        <v>10</v>
      </c>
      <c r="G2654" s="10" t="s">
        <v>11</v>
      </c>
      <c r="H2654" s="10">
        <f t="shared" si="147"/>
        <v>2050</v>
      </c>
      <c r="I2654" s="13">
        <f>IND_SavePot!I2654*(1+HLOOKUP(MID(D2654,2,2),$M$9:$AF$15,MATCH(RIGHT(D2654,2),$M$9:$M$15,0),0))^($H2654-IND_SavePot!$H2654)</f>
        <v>4.8774437212985603E-3</v>
      </c>
      <c r="J2654" s="13">
        <f t="shared" si="146"/>
        <v>4.8774437212985603E-3</v>
      </c>
      <c r="K2654" s="135">
        <v>8</v>
      </c>
    </row>
    <row r="2655" spans="3:11">
      <c r="C2655" s="11" t="str">
        <f>IND_SavePot!C2655</f>
        <v>INDMDEFFSH-42</v>
      </c>
      <c r="D2655" s="11" t="str">
        <f>IND_SavePot!D2655</f>
        <v>IMDSH</v>
      </c>
      <c r="E2655" s="10" t="str">
        <f t="shared" si="145"/>
        <v>IMDSH</v>
      </c>
      <c r="F2655" s="10" t="s">
        <v>10</v>
      </c>
      <c r="G2655" s="10" t="s">
        <v>11</v>
      </c>
      <c r="H2655" s="10">
        <f t="shared" si="147"/>
        <v>2050</v>
      </c>
      <c r="I2655" s="13">
        <f>IND_SavePot!I2655*(1+HLOOKUP(MID(D2655,2,2),$M$9:$AF$15,MATCH(RIGHT(D2655,2),$M$9:$M$15,0),0))^($H2655-IND_SavePot!$H2655)</f>
        <v>8.4949568437805035E-3</v>
      </c>
      <c r="J2655" s="13">
        <f t="shared" si="146"/>
        <v>8.4949568437805035E-3</v>
      </c>
      <c r="K2655" s="135">
        <v>8</v>
      </c>
    </row>
    <row r="2656" spans="3:11">
      <c r="C2656" s="11" t="str">
        <f>IND_SavePot!C2656</f>
        <v>INDMDEFFLA-42</v>
      </c>
      <c r="D2656" s="11" t="str">
        <f>IND_SavePot!D2656</f>
        <v>IMDLA</v>
      </c>
      <c r="E2656" s="10" t="str">
        <f t="shared" si="145"/>
        <v>IMDLA</v>
      </c>
      <c r="F2656" s="10" t="s">
        <v>10</v>
      </c>
      <c r="G2656" s="10" t="s">
        <v>11</v>
      </c>
      <c r="H2656" s="10">
        <f t="shared" si="147"/>
        <v>2050</v>
      </c>
      <c r="I2656" s="13">
        <f>IND_SavePot!I2656*(1+HLOOKUP(MID(D2656,2,2),$M$9:$AF$15,MATCH(RIGHT(D2656,2),$M$9:$M$15,0),0))^($H2656-IND_SavePot!$H2656)</f>
        <v>8.2998061727721888E-3</v>
      </c>
      <c r="J2656" s="13">
        <f t="shared" si="146"/>
        <v>8.2998061727721888E-3</v>
      </c>
      <c r="K2656" s="135">
        <v>0</v>
      </c>
    </row>
    <row r="2657" spans="3:11">
      <c r="C2657" s="11" t="str">
        <f>IND_SavePot!C2657</f>
        <v>INDMDEFFEM-42</v>
      </c>
      <c r="D2657" s="11" t="str">
        <f>IND_SavePot!D2657</f>
        <v>IMDEM</v>
      </c>
      <c r="E2657" s="10" t="str">
        <f t="shared" si="145"/>
        <v>IMDEM</v>
      </c>
      <c r="F2657" s="10" t="s">
        <v>10</v>
      </c>
      <c r="G2657" s="10" t="s">
        <v>11</v>
      </c>
      <c r="H2657" s="10">
        <f t="shared" si="147"/>
        <v>2050</v>
      </c>
      <c r="I2657" s="13">
        <f>IND_SavePot!I2657*(1+HLOOKUP(MID(D2657,2,2),$M$9:$AF$15,MATCH(RIGHT(D2657,2),$M$9:$M$15,0),0))^($H2657-IND_SavePot!$H2657)</f>
        <v>2.0400851253318127E-3</v>
      </c>
      <c r="J2657" s="13">
        <f t="shared" si="146"/>
        <v>2.0400851253318127E-3</v>
      </c>
      <c r="K2657" s="135">
        <v>0</v>
      </c>
    </row>
    <row r="2658" spans="3:11">
      <c r="C2658" s="11" t="str">
        <f>IND_SavePot!C2658</f>
        <v>INDMDEFFTF-42</v>
      </c>
      <c r="D2658" s="11" t="str">
        <f>IND_SavePot!D2658</f>
        <v>IMDTF</v>
      </c>
      <c r="E2658" s="10" t="str">
        <f t="shared" si="145"/>
        <v>IMDTF</v>
      </c>
      <c r="F2658" s="10" t="s">
        <v>10</v>
      </c>
      <c r="G2658" s="10" t="s">
        <v>11</v>
      </c>
      <c r="H2658" s="10">
        <f t="shared" si="147"/>
        <v>2050</v>
      </c>
      <c r="I2658" s="13">
        <f>IND_SavePot!I2658*(1+HLOOKUP(MID(D2658,2,2),$M$9:$AF$15,MATCH(RIGHT(D2658,2),$M$9:$M$15,0),0))^($H2658-IND_SavePot!$H2658)</f>
        <v>0</v>
      </c>
      <c r="J2658" s="13">
        <f t="shared" si="146"/>
        <v>0</v>
      </c>
      <c r="K2658" s="135">
        <v>6</v>
      </c>
    </row>
    <row r="2659" spans="3:11">
      <c r="C2659" s="11" t="str">
        <f>IND_SavePot!C2659</f>
        <v>INDMDEFFPH-43</v>
      </c>
      <c r="D2659" s="11" t="str">
        <f>IND_SavePot!D2659</f>
        <v>IMDPH</v>
      </c>
      <c r="E2659" s="10" t="str">
        <f t="shared" si="145"/>
        <v>IMDPH</v>
      </c>
      <c r="F2659" s="10" t="s">
        <v>10</v>
      </c>
      <c r="G2659" s="10" t="s">
        <v>11</v>
      </c>
      <c r="H2659" s="10">
        <f t="shared" si="147"/>
        <v>2050</v>
      </c>
      <c r="I2659" s="13">
        <f>IND_SavePot!I2659*(1+HLOOKUP(MID(D2659,2,2),$M$9:$AF$15,MATCH(RIGHT(D2659,2),$M$9:$M$15,0),0))^($H2659-IND_SavePot!$H2659)</f>
        <v>4.8774437212985291E-3</v>
      </c>
      <c r="J2659" s="13">
        <f t="shared" si="146"/>
        <v>4.8774437212985291E-3</v>
      </c>
      <c r="K2659" s="135">
        <v>6</v>
      </c>
    </row>
    <row r="2660" spans="3:11">
      <c r="C2660" s="11" t="str">
        <f>IND_SavePot!C2660</f>
        <v>INDMDEFFPH-43</v>
      </c>
      <c r="D2660" s="11" t="str">
        <f>IND_SavePot!D2660</f>
        <v>IMDPH</v>
      </c>
      <c r="E2660" s="10" t="str">
        <f t="shared" si="145"/>
        <v>IMDPH</v>
      </c>
      <c r="F2660" s="10" t="s">
        <v>10</v>
      </c>
      <c r="G2660" s="10" t="s">
        <v>11</v>
      </c>
      <c r="H2660" s="10">
        <f t="shared" si="147"/>
        <v>2050</v>
      </c>
      <c r="I2660" s="13">
        <f>IND_SavePot!I2660*(1+HLOOKUP(MID(D2660,2,2),$M$9:$AF$15,MATCH(RIGHT(D2660,2),$M$9:$M$15,0),0))^($H2660-IND_SavePot!$H2660)</f>
        <v>4.8774437212985291E-3</v>
      </c>
      <c r="J2660" s="13">
        <f t="shared" si="146"/>
        <v>4.8774437212985291E-3</v>
      </c>
      <c r="K2660" s="135">
        <v>8</v>
      </c>
    </row>
    <row r="2661" spans="3:11">
      <c r="C2661" s="11" t="str">
        <f>IND_SavePot!C2661</f>
        <v>INDMDEFFSH-43</v>
      </c>
      <c r="D2661" s="11" t="str">
        <f>IND_SavePot!D2661</f>
        <v>IMDSH</v>
      </c>
      <c r="E2661" s="10" t="str">
        <f t="shared" si="145"/>
        <v>IMDSH</v>
      </c>
      <c r="F2661" s="10" t="s">
        <v>10</v>
      </c>
      <c r="G2661" s="10" t="s">
        <v>11</v>
      </c>
      <c r="H2661" s="10">
        <f t="shared" si="147"/>
        <v>2050</v>
      </c>
      <c r="I2661" s="13">
        <f>IND_SavePot!I2661*(1+HLOOKUP(MID(D2661,2,2),$M$9:$AF$15,MATCH(RIGHT(D2661,2),$M$9:$M$15,0),0))^($H2661-IND_SavePot!$H2661)</f>
        <v>8.4949568437804497E-3</v>
      </c>
      <c r="J2661" s="13">
        <f t="shared" si="146"/>
        <v>8.4949568437804497E-3</v>
      </c>
      <c r="K2661" s="135">
        <v>8</v>
      </c>
    </row>
    <row r="2662" spans="3:11">
      <c r="C2662" s="11" t="str">
        <f>IND_SavePot!C2662</f>
        <v>INDMDEFFLA-43</v>
      </c>
      <c r="D2662" s="11" t="str">
        <f>IND_SavePot!D2662</f>
        <v>IMDLA</v>
      </c>
      <c r="E2662" s="10" t="str">
        <f t="shared" si="145"/>
        <v>IMDLA</v>
      </c>
      <c r="F2662" s="10" t="s">
        <v>10</v>
      </c>
      <c r="G2662" s="10" t="s">
        <v>11</v>
      </c>
      <c r="H2662" s="10">
        <f t="shared" si="147"/>
        <v>2050</v>
      </c>
      <c r="I2662" s="13">
        <f>IND_SavePot!I2662*(1+HLOOKUP(MID(D2662,2,2),$M$9:$AF$15,MATCH(RIGHT(D2662,2),$M$9:$M$15,0),0))^($H2662-IND_SavePot!$H2662)</f>
        <v>8.2998061727721471E-3</v>
      </c>
      <c r="J2662" s="13">
        <f t="shared" si="146"/>
        <v>8.2998061727721471E-3</v>
      </c>
      <c r="K2662" s="135">
        <v>0</v>
      </c>
    </row>
    <row r="2663" spans="3:11">
      <c r="C2663" s="11" t="str">
        <f>IND_SavePot!C2663</f>
        <v>INDMDEFFEM-43</v>
      </c>
      <c r="D2663" s="11" t="str">
        <f>IND_SavePot!D2663</f>
        <v>IMDEM</v>
      </c>
      <c r="E2663" s="10" t="str">
        <f t="shared" si="145"/>
        <v>IMDEM</v>
      </c>
      <c r="F2663" s="10" t="s">
        <v>10</v>
      </c>
      <c r="G2663" s="10" t="s">
        <v>11</v>
      </c>
      <c r="H2663" s="10">
        <f t="shared" si="147"/>
        <v>2050</v>
      </c>
      <c r="I2663" s="13">
        <f>IND_SavePot!I2663*(1+HLOOKUP(MID(D2663,2,2),$M$9:$AF$15,MATCH(RIGHT(D2663,2),$M$9:$M$15,0),0))^($H2663-IND_SavePot!$H2663)</f>
        <v>2.0400851253318127E-3</v>
      </c>
      <c r="J2663" s="13">
        <f t="shared" si="146"/>
        <v>2.0400851253318127E-3</v>
      </c>
      <c r="K2663" s="135">
        <v>0</v>
      </c>
    </row>
    <row r="2664" spans="3:11">
      <c r="C2664" s="11" t="str">
        <f>IND_SavePot!C2664</f>
        <v>INDMDEFFTF-43</v>
      </c>
      <c r="D2664" s="11" t="str">
        <f>IND_SavePot!D2664</f>
        <v>IMDTF</v>
      </c>
      <c r="E2664" s="10" t="str">
        <f t="shared" si="145"/>
        <v>IMDTF</v>
      </c>
      <c r="F2664" s="10" t="s">
        <v>10</v>
      </c>
      <c r="G2664" s="10" t="s">
        <v>11</v>
      </c>
      <c r="H2664" s="10">
        <f t="shared" si="147"/>
        <v>2050</v>
      </c>
      <c r="I2664" s="13">
        <f>IND_SavePot!I2664*(1+HLOOKUP(MID(D2664,2,2),$M$9:$AF$15,MATCH(RIGHT(D2664,2),$M$9:$M$15,0),0))^($H2664-IND_SavePot!$H2664)</f>
        <v>0</v>
      </c>
      <c r="J2664" s="13">
        <f t="shared" si="146"/>
        <v>0</v>
      </c>
      <c r="K2664" s="135">
        <v>6</v>
      </c>
    </row>
    <row r="2665" spans="3:11">
      <c r="C2665" s="11" t="str">
        <f>IND_SavePot!C2665</f>
        <v>INDMDEFFPH-44</v>
      </c>
      <c r="D2665" s="11" t="str">
        <f>IND_SavePot!D2665</f>
        <v>IMDPH</v>
      </c>
      <c r="E2665" s="10" t="str">
        <f t="shared" si="145"/>
        <v>IMDPH</v>
      </c>
      <c r="F2665" s="10" t="s">
        <v>10</v>
      </c>
      <c r="G2665" s="10" t="s">
        <v>11</v>
      </c>
      <c r="H2665" s="10">
        <f t="shared" si="147"/>
        <v>2050</v>
      </c>
      <c r="I2665" s="13">
        <f>IND_SavePot!I2665*(1+HLOOKUP(MID(D2665,2,2),$M$9:$AF$15,MATCH(RIGHT(D2665,2),$M$9:$M$15,0),0))^($H2665-IND_SavePot!$H2665)</f>
        <v>4.8774437212986211E-3</v>
      </c>
      <c r="J2665" s="13">
        <f t="shared" si="146"/>
        <v>4.8774437212986211E-3</v>
      </c>
      <c r="K2665" s="135">
        <v>6</v>
      </c>
    </row>
    <row r="2666" spans="3:11">
      <c r="C2666" s="11" t="str">
        <f>IND_SavePot!C2666</f>
        <v>INDMDEFFPH-44</v>
      </c>
      <c r="D2666" s="11" t="str">
        <f>IND_SavePot!D2666</f>
        <v>IMDPH</v>
      </c>
      <c r="E2666" s="10" t="str">
        <f t="shared" si="145"/>
        <v>IMDPH</v>
      </c>
      <c r="F2666" s="10" t="s">
        <v>10</v>
      </c>
      <c r="G2666" s="10" t="s">
        <v>11</v>
      </c>
      <c r="H2666" s="10">
        <f t="shared" si="147"/>
        <v>2050</v>
      </c>
      <c r="I2666" s="13">
        <f>IND_SavePot!I2666*(1+HLOOKUP(MID(D2666,2,2),$M$9:$AF$15,MATCH(RIGHT(D2666,2),$M$9:$M$15,0),0))^($H2666-IND_SavePot!$H2666)</f>
        <v>4.8774437212986211E-3</v>
      </c>
      <c r="J2666" s="13">
        <f t="shared" si="146"/>
        <v>4.8774437212986211E-3</v>
      </c>
      <c r="K2666" s="135">
        <v>7</v>
      </c>
    </row>
    <row r="2667" spans="3:11">
      <c r="C2667" s="11" t="str">
        <f>IND_SavePot!C2667</f>
        <v>INDMDEFFSH-44</v>
      </c>
      <c r="D2667" s="11" t="str">
        <f>IND_SavePot!D2667</f>
        <v>IMDSH</v>
      </c>
      <c r="E2667" s="10" t="str">
        <f t="shared" si="145"/>
        <v>IMDSH</v>
      </c>
      <c r="F2667" s="10" t="s">
        <v>10</v>
      </c>
      <c r="G2667" s="10" t="s">
        <v>11</v>
      </c>
      <c r="H2667" s="10">
        <f t="shared" si="147"/>
        <v>2050</v>
      </c>
      <c r="I2667" s="13">
        <f>IND_SavePot!I2667*(1+HLOOKUP(MID(D2667,2,2),$M$9:$AF$15,MATCH(RIGHT(D2667,2),$M$9:$M$15,0),0))^($H2667-IND_SavePot!$H2667)</f>
        <v>8.4949568437805035E-3</v>
      </c>
      <c r="J2667" s="13">
        <f t="shared" si="146"/>
        <v>8.4949568437805035E-3</v>
      </c>
      <c r="K2667" s="135">
        <v>8</v>
      </c>
    </row>
    <row r="2668" spans="3:11">
      <c r="C2668" s="11" t="str">
        <f>IND_SavePot!C2668</f>
        <v>INDMDEFFLA-44</v>
      </c>
      <c r="D2668" s="11" t="str">
        <f>IND_SavePot!D2668</f>
        <v>IMDLA</v>
      </c>
      <c r="E2668" s="10" t="str">
        <f t="shared" si="145"/>
        <v>IMDLA</v>
      </c>
      <c r="F2668" s="10" t="s">
        <v>10</v>
      </c>
      <c r="G2668" s="10" t="s">
        <v>11</v>
      </c>
      <c r="H2668" s="10">
        <f t="shared" si="147"/>
        <v>2050</v>
      </c>
      <c r="I2668" s="13">
        <f>IND_SavePot!I2668*(1+HLOOKUP(MID(D2668,2,2),$M$9:$AF$15,MATCH(RIGHT(D2668,2),$M$9:$M$15,0),0))^($H2668-IND_SavePot!$H2668)</f>
        <v>8.2998061727721888E-3</v>
      </c>
      <c r="J2668" s="13">
        <f t="shared" si="146"/>
        <v>8.2998061727721888E-3</v>
      </c>
      <c r="K2668" s="135">
        <v>0</v>
      </c>
    </row>
    <row r="2669" spans="3:11">
      <c r="C2669" s="11" t="str">
        <f>IND_SavePot!C2669</f>
        <v>INDMDEFFEM-44</v>
      </c>
      <c r="D2669" s="11" t="str">
        <f>IND_SavePot!D2669</f>
        <v>IMDEM</v>
      </c>
      <c r="E2669" s="10" t="str">
        <f t="shared" si="145"/>
        <v>IMDEM</v>
      </c>
      <c r="F2669" s="10" t="s">
        <v>10</v>
      </c>
      <c r="G2669" s="10" t="s">
        <v>11</v>
      </c>
      <c r="H2669" s="10">
        <f t="shared" si="147"/>
        <v>2050</v>
      </c>
      <c r="I2669" s="13">
        <f>IND_SavePot!I2669*(1+HLOOKUP(MID(D2669,2,2),$M$9:$AF$15,MATCH(RIGHT(D2669,2),$M$9:$M$15,0),0))^($H2669-IND_SavePot!$H2669)</f>
        <v>2.0400851253317724E-3</v>
      </c>
      <c r="J2669" s="13">
        <f t="shared" si="146"/>
        <v>2.0400851253317724E-3</v>
      </c>
      <c r="K2669" s="135">
        <v>0</v>
      </c>
    </row>
    <row r="2670" spans="3:11">
      <c r="C2670" s="11" t="str">
        <f>IND_SavePot!C2670</f>
        <v>INDMDEFFTF-44</v>
      </c>
      <c r="D2670" s="11" t="str">
        <f>IND_SavePot!D2670</f>
        <v>IMDTF</v>
      </c>
      <c r="E2670" s="10" t="str">
        <f t="shared" si="145"/>
        <v>IMDTF</v>
      </c>
      <c r="F2670" s="10" t="s">
        <v>10</v>
      </c>
      <c r="G2670" s="10" t="s">
        <v>11</v>
      </c>
      <c r="H2670" s="10">
        <f t="shared" si="147"/>
        <v>2050</v>
      </c>
      <c r="I2670" s="13">
        <f>IND_SavePot!I2670*(1+HLOOKUP(MID(D2670,2,2),$M$9:$AF$15,MATCH(RIGHT(D2670,2),$M$9:$M$15,0),0))^($H2670-IND_SavePot!$H2670)</f>
        <v>0</v>
      </c>
      <c r="J2670" s="13">
        <f t="shared" si="146"/>
        <v>0</v>
      </c>
      <c r="K2670" s="135">
        <v>6</v>
      </c>
    </row>
    <row r="2671" spans="3:11">
      <c r="C2671" s="11" t="str">
        <f>IND_SavePot!C2671</f>
        <v>INDMDEFFPH-45</v>
      </c>
      <c r="D2671" s="11" t="str">
        <f>IND_SavePot!D2671</f>
        <v>IMDPH</v>
      </c>
      <c r="E2671" s="10" t="str">
        <f t="shared" si="145"/>
        <v>IMDPH</v>
      </c>
      <c r="F2671" s="10" t="s">
        <v>10</v>
      </c>
      <c r="G2671" s="10" t="s">
        <v>11</v>
      </c>
      <c r="H2671" s="10">
        <f t="shared" si="147"/>
        <v>2050</v>
      </c>
      <c r="I2671" s="13">
        <f>IND_SavePot!I2671*(1+HLOOKUP(MID(D2671,2,2),$M$9:$AF$15,MATCH(RIGHT(D2671,2),$M$9:$M$15,0),0))^($H2671-IND_SavePot!$H2671)</f>
        <v>4.8774437212984988E-3</v>
      </c>
      <c r="J2671" s="13">
        <f t="shared" si="146"/>
        <v>4.8774437212984988E-3</v>
      </c>
      <c r="K2671" s="135">
        <v>6</v>
      </c>
    </row>
    <row r="2672" spans="3:11">
      <c r="C2672" s="11" t="str">
        <f>IND_SavePot!C2672</f>
        <v>INDMDEFFPH-45</v>
      </c>
      <c r="D2672" s="11" t="str">
        <f>IND_SavePot!D2672</f>
        <v>IMDPH</v>
      </c>
      <c r="E2672" s="10" t="str">
        <f t="shared" si="145"/>
        <v>IMDPH</v>
      </c>
      <c r="F2672" s="10" t="s">
        <v>10</v>
      </c>
      <c r="G2672" s="10" t="s">
        <v>11</v>
      </c>
      <c r="H2672" s="10">
        <f t="shared" si="147"/>
        <v>2050</v>
      </c>
      <c r="I2672" s="13">
        <f>IND_SavePot!I2672*(1+HLOOKUP(MID(D2672,2,2),$M$9:$AF$15,MATCH(RIGHT(D2672,2),$M$9:$M$15,0),0))^($H2672-IND_SavePot!$H2672)</f>
        <v>4.8774437212984988E-3</v>
      </c>
      <c r="J2672" s="13">
        <f t="shared" si="146"/>
        <v>4.8774437212984988E-3</v>
      </c>
      <c r="K2672" s="135">
        <v>7</v>
      </c>
    </row>
    <row r="2673" spans="3:11">
      <c r="C2673" s="11" t="str">
        <f>IND_SavePot!C2673</f>
        <v>INDMDEFFSH-45</v>
      </c>
      <c r="D2673" s="11" t="str">
        <f>IND_SavePot!D2673</f>
        <v>IMDSH</v>
      </c>
      <c r="E2673" s="10" t="str">
        <f t="shared" si="145"/>
        <v>IMDSH</v>
      </c>
      <c r="F2673" s="10" t="s">
        <v>10</v>
      </c>
      <c r="G2673" s="10" t="s">
        <v>11</v>
      </c>
      <c r="H2673" s="10">
        <f t="shared" si="147"/>
        <v>2050</v>
      </c>
      <c r="I2673" s="13">
        <f>IND_SavePot!I2673*(1+HLOOKUP(MID(D2673,2,2),$M$9:$AF$15,MATCH(RIGHT(D2673,2),$M$9:$M$15,0),0))^($H2673-IND_SavePot!$H2673)</f>
        <v>8.4949568437804497E-3</v>
      </c>
      <c r="J2673" s="13">
        <f t="shared" si="146"/>
        <v>8.4949568437804497E-3</v>
      </c>
      <c r="K2673" s="135">
        <v>8</v>
      </c>
    </row>
    <row r="2674" spans="3:11">
      <c r="C2674" s="11" t="str">
        <f>IND_SavePot!C2674</f>
        <v>INDMDEFFLA-45</v>
      </c>
      <c r="D2674" s="11" t="str">
        <f>IND_SavePot!D2674</f>
        <v>IMDLA</v>
      </c>
      <c r="E2674" s="10" t="str">
        <f t="shared" si="145"/>
        <v>IMDLA</v>
      </c>
      <c r="F2674" s="10" t="s">
        <v>10</v>
      </c>
      <c r="G2674" s="10" t="s">
        <v>11</v>
      </c>
      <c r="H2674" s="10">
        <f t="shared" si="147"/>
        <v>2050</v>
      </c>
      <c r="I2674" s="13">
        <f>IND_SavePot!I2674*(1+HLOOKUP(MID(D2674,2,2),$M$9:$AF$15,MATCH(RIGHT(D2674,2),$M$9:$M$15,0),0))^($H2674-IND_SavePot!$H2674)</f>
        <v>8.2998061727721072E-3</v>
      </c>
      <c r="J2674" s="13">
        <f t="shared" si="146"/>
        <v>8.2998061727721072E-3</v>
      </c>
      <c r="K2674" s="135">
        <v>0</v>
      </c>
    </row>
    <row r="2675" spans="3:11">
      <c r="C2675" s="11" t="str">
        <f>IND_SavePot!C2675</f>
        <v>INDMDEFFEM-45</v>
      </c>
      <c r="D2675" s="11" t="str">
        <f>IND_SavePot!D2675</f>
        <v>IMDEM</v>
      </c>
      <c r="E2675" s="10" t="str">
        <f t="shared" si="145"/>
        <v>IMDEM</v>
      </c>
      <c r="F2675" s="10" t="s">
        <v>10</v>
      </c>
      <c r="G2675" s="10" t="s">
        <v>11</v>
      </c>
      <c r="H2675" s="10">
        <f t="shared" si="147"/>
        <v>2050</v>
      </c>
      <c r="I2675" s="13">
        <f>IND_SavePot!I2675*(1+HLOOKUP(MID(D2675,2,2),$M$9:$AF$15,MATCH(RIGHT(D2675,2),$M$9:$M$15,0),0))^($H2675-IND_SavePot!$H2675)</f>
        <v>2.0400851253318127E-3</v>
      </c>
      <c r="J2675" s="13">
        <f t="shared" si="146"/>
        <v>2.0400851253318127E-3</v>
      </c>
      <c r="K2675" s="135">
        <v>0</v>
      </c>
    </row>
    <row r="2676" spans="3:11">
      <c r="C2676" s="11" t="str">
        <f>IND_SavePot!C2676</f>
        <v>INDMDEFFTF-45</v>
      </c>
      <c r="D2676" s="11" t="str">
        <f>IND_SavePot!D2676</f>
        <v>IMDTF</v>
      </c>
      <c r="E2676" s="10" t="str">
        <f t="shared" si="145"/>
        <v>IMDTF</v>
      </c>
      <c r="F2676" s="10" t="s">
        <v>10</v>
      </c>
      <c r="G2676" s="10" t="s">
        <v>11</v>
      </c>
      <c r="H2676" s="10">
        <f t="shared" si="147"/>
        <v>2050</v>
      </c>
      <c r="I2676" s="13">
        <f>IND_SavePot!I2676*(1+HLOOKUP(MID(D2676,2,2),$M$9:$AF$15,MATCH(RIGHT(D2676,2),$M$9:$M$15,0),0))^($H2676-IND_SavePot!$H2676)</f>
        <v>0</v>
      </c>
      <c r="J2676" s="13">
        <f t="shared" si="146"/>
        <v>0</v>
      </c>
      <c r="K2676" s="135">
        <v>6</v>
      </c>
    </row>
    <row r="2677" spans="3:11">
      <c r="C2677" s="11" t="str">
        <f>IND_SavePot!C2677</f>
        <v>INDMDEFFPH-46</v>
      </c>
      <c r="D2677" s="11" t="str">
        <f>IND_SavePot!D2677</f>
        <v>IMDPH</v>
      </c>
      <c r="E2677" s="10" t="str">
        <f t="shared" si="145"/>
        <v>IMDPH</v>
      </c>
      <c r="F2677" s="10" t="s">
        <v>10</v>
      </c>
      <c r="G2677" s="10" t="s">
        <v>11</v>
      </c>
      <c r="H2677" s="10">
        <f t="shared" si="147"/>
        <v>2050</v>
      </c>
      <c r="I2677" s="13">
        <f>IND_SavePot!I2677*(1+HLOOKUP(MID(D2677,2,2),$M$9:$AF$15,MATCH(RIGHT(D2677,2),$M$9:$M$15,0),0))^($H2677-IND_SavePot!$H2677)</f>
        <v>4.8774437212984988E-3</v>
      </c>
      <c r="J2677" s="13">
        <f t="shared" si="146"/>
        <v>4.8774437212984988E-3</v>
      </c>
      <c r="K2677" s="135">
        <v>6</v>
      </c>
    </row>
    <row r="2678" spans="3:11">
      <c r="C2678" s="11" t="str">
        <f>IND_SavePot!C2678</f>
        <v>INDMDEFFPH-46</v>
      </c>
      <c r="D2678" s="11" t="str">
        <f>IND_SavePot!D2678</f>
        <v>IMDPH</v>
      </c>
      <c r="E2678" s="10" t="str">
        <f t="shared" si="145"/>
        <v>IMDPH</v>
      </c>
      <c r="F2678" s="10" t="s">
        <v>10</v>
      </c>
      <c r="G2678" s="10" t="s">
        <v>11</v>
      </c>
      <c r="H2678" s="10">
        <f t="shared" si="147"/>
        <v>2050</v>
      </c>
      <c r="I2678" s="13">
        <f>IND_SavePot!I2678*(1+HLOOKUP(MID(D2678,2,2),$M$9:$AF$15,MATCH(RIGHT(D2678,2),$M$9:$M$15,0),0))^($H2678-IND_SavePot!$H2678)</f>
        <v>4.8774437212984988E-3</v>
      </c>
      <c r="J2678" s="13">
        <f t="shared" si="146"/>
        <v>4.8774437212984988E-3</v>
      </c>
      <c r="K2678" s="135">
        <v>7</v>
      </c>
    </row>
    <row r="2679" spans="3:11">
      <c r="C2679" s="11" t="str">
        <f>IND_SavePot!C2679</f>
        <v>INDMDEFFSH-46</v>
      </c>
      <c r="D2679" s="11" t="str">
        <f>IND_SavePot!D2679</f>
        <v>IMDSH</v>
      </c>
      <c r="E2679" s="10" t="str">
        <f t="shared" si="145"/>
        <v>IMDSH</v>
      </c>
      <c r="F2679" s="10" t="s">
        <v>10</v>
      </c>
      <c r="G2679" s="10" t="s">
        <v>11</v>
      </c>
      <c r="H2679" s="10">
        <f t="shared" si="147"/>
        <v>2050</v>
      </c>
      <c r="I2679" s="13">
        <f>IND_SavePot!I2679*(1+HLOOKUP(MID(D2679,2,2),$M$9:$AF$15,MATCH(RIGHT(D2679,2),$M$9:$M$15,0),0))^($H2679-IND_SavePot!$H2679)</f>
        <v>8.4949568437803942E-3</v>
      </c>
      <c r="J2679" s="13">
        <f t="shared" si="146"/>
        <v>8.4949568437803942E-3</v>
      </c>
      <c r="K2679" s="135">
        <v>8</v>
      </c>
    </row>
    <row r="2680" spans="3:11">
      <c r="C2680" s="11" t="str">
        <f>IND_SavePot!C2680</f>
        <v>INDMDEFFLA-46</v>
      </c>
      <c r="D2680" s="11" t="str">
        <f>IND_SavePot!D2680</f>
        <v>IMDLA</v>
      </c>
      <c r="E2680" s="10" t="str">
        <f t="shared" si="145"/>
        <v>IMDLA</v>
      </c>
      <c r="F2680" s="10" t="s">
        <v>10</v>
      </c>
      <c r="G2680" s="10" t="s">
        <v>11</v>
      </c>
      <c r="H2680" s="10">
        <f t="shared" si="147"/>
        <v>2050</v>
      </c>
      <c r="I2680" s="13">
        <f>IND_SavePot!I2680*(1+HLOOKUP(MID(D2680,2,2),$M$9:$AF$15,MATCH(RIGHT(D2680,2),$M$9:$M$15,0),0))^($H2680-IND_SavePot!$H2680)</f>
        <v>8.2998061727721471E-3</v>
      </c>
      <c r="J2680" s="13">
        <f t="shared" si="146"/>
        <v>8.2998061727721471E-3</v>
      </c>
      <c r="K2680" s="135">
        <v>0</v>
      </c>
    </row>
    <row r="2681" spans="3:11">
      <c r="C2681" s="11" t="str">
        <f>IND_SavePot!C2681</f>
        <v>INDMDEFFEM-46</v>
      </c>
      <c r="D2681" s="11" t="str">
        <f>IND_SavePot!D2681</f>
        <v>IMDEM</v>
      </c>
      <c r="E2681" s="10" t="str">
        <f t="shared" si="145"/>
        <v>IMDEM</v>
      </c>
      <c r="F2681" s="10" t="s">
        <v>10</v>
      </c>
      <c r="G2681" s="10" t="s">
        <v>11</v>
      </c>
      <c r="H2681" s="10">
        <f t="shared" si="147"/>
        <v>2050</v>
      </c>
      <c r="I2681" s="13">
        <f>IND_SavePot!I2681*(1+HLOOKUP(MID(D2681,2,2),$M$9:$AF$15,MATCH(RIGHT(D2681,2),$M$9:$M$15,0),0))^($H2681-IND_SavePot!$H2681)</f>
        <v>2.0400851253318127E-3</v>
      </c>
      <c r="J2681" s="13">
        <f t="shared" si="146"/>
        <v>2.0400851253318127E-3</v>
      </c>
      <c r="K2681" s="135">
        <v>0</v>
      </c>
    </row>
    <row r="2682" spans="3:11">
      <c r="C2682" s="11" t="str">
        <f>IND_SavePot!C2682</f>
        <v>INDMDEFFTF-46</v>
      </c>
      <c r="D2682" s="11" t="str">
        <f>IND_SavePot!D2682</f>
        <v>IMDTF</v>
      </c>
      <c r="E2682" s="10" t="str">
        <f t="shared" si="145"/>
        <v>IMDTF</v>
      </c>
      <c r="F2682" s="10" t="s">
        <v>10</v>
      </c>
      <c r="G2682" s="10" t="s">
        <v>11</v>
      </c>
      <c r="H2682" s="10">
        <f t="shared" si="147"/>
        <v>2050</v>
      </c>
      <c r="I2682" s="13">
        <f>IND_SavePot!I2682*(1+HLOOKUP(MID(D2682,2,2),$M$9:$AF$15,MATCH(RIGHT(D2682,2),$M$9:$M$15,0),0))^($H2682-IND_SavePot!$H2682)</f>
        <v>0</v>
      </c>
      <c r="J2682" s="13">
        <f t="shared" si="146"/>
        <v>0</v>
      </c>
      <c r="K2682" s="135">
        <v>6</v>
      </c>
    </row>
    <row r="2683" spans="3:11">
      <c r="C2683" s="11" t="str">
        <f>IND_SavePot!C2683</f>
        <v>INDMDEFFPH-47</v>
      </c>
      <c r="D2683" s="11" t="str">
        <f>IND_SavePot!D2683</f>
        <v>IMDPH</v>
      </c>
      <c r="E2683" s="10" t="str">
        <f t="shared" si="145"/>
        <v>IMDPH</v>
      </c>
      <c r="F2683" s="10" t="s">
        <v>10</v>
      </c>
      <c r="G2683" s="10" t="s">
        <v>11</v>
      </c>
      <c r="H2683" s="10">
        <f t="shared" si="147"/>
        <v>2050</v>
      </c>
      <c r="I2683" s="13">
        <f>IND_SavePot!I2683*(1+HLOOKUP(MID(D2683,2,2),$M$9:$AF$15,MATCH(RIGHT(D2683,2),$M$9:$M$15,0),0))^($H2683-IND_SavePot!$H2683)</f>
        <v>4.8774437212986211E-3</v>
      </c>
      <c r="J2683" s="13">
        <f t="shared" si="146"/>
        <v>4.8774437212986211E-3</v>
      </c>
      <c r="K2683" s="135">
        <v>6</v>
      </c>
    </row>
    <row r="2684" spans="3:11">
      <c r="C2684" s="11" t="str">
        <f>IND_SavePot!C2684</f>
        <v>INDMDEFFPH-47</v>
      </c>
      <c r="D2684" s="11" t="str">
        <f>IND_SavePot!D2684</f>
        <v>IMDPH</v>
      </c>
      <c r="E2684" s="10" t="str">
        <f t="shared" si="145"/>
        <v>IMDPH</v>
      </c>
      <c r="F2684" s="10" t="s">
        <v>10</v>
      </c>
      <c r="G2684" s="10" t="s">
        <v>11</v>
      </c>
      <c r="H2684" s="10">
        <f t="shared" si="147"/>
        <v>2050</v>
      </c>
      <c r="I2684" s="13">
        <f>IND_SavePot!I2684*(1+HLOOKUP(MID(D2684,2,2),$M$9:$AF$15,MATCH(RIGHT(D2684,2),$M$9:$M$15,0),0))^($H2684-IND_SavePot!$H2684)</f>
        <v>4.8774437212986211E-3</v>
      </c>
      <c r="J2684" s="13">
        <f t="shared" si="146"/>
        <v>4.8774437212986211E-3</v>
      </c>
      <c r="K2684" s="135">
        <v>7</v>
      </c>
    </row>
    <row r="2685" spans="3:11">
      <c r="C2685" s="11" t="str">
        <f>IND_SavePot!C2685</f>
        <v>INDMDEFFSH-47</v>
      </c>
      <c r="D2685" s="11" t="str">
        <f>IND_SavePot!D2685</f>
        <v>IMDSH</v>
      </c>
      <c r="E2685" s="10" t="str">
        <f t="shared" si="145"/>
        <v>IMDSH</v>
      </c>
      <c r="F2685" s="10" t="s">
        <v>10</v>
      </c>
      <c r="G2685" s="10" t="s">
        <v>11</v>
      </c>
      <c r="H2685" s="10">
        <f t="shared" si="147"/>
        <v>2050</v>
      </c>
      <c r="I2685" s="13">
        <f>IND_SavePot!I2685*(1+HLOOKUP(MID(D2685,2,2),$M$9:$AF$15,MATCH(RIGHT(D2685,2),$M$9:$M$15,0),0))^($H2685-IND_SavePot!$H2685)</f>
        <v>8.494956843780559E-3</v>
      </c>
      <c r="J2685" s="13">
        <f t="shared" si="146"/>
        <v>8.494956843780559E-3</v>
      </c>
      <c r="K2685" s="135">
        <v>8</v>
      </c>
    </row>
    <row r="2686" spans="3:11">
      <c r="C2686" s="11" t="str">
        <f>IND_SavePot!C2686</f>
        <v>INDMDEFFLA-47</v>
      </c>
      <c r="D2686" s="11" t="str">
        <f>IND_SavePot!D2686</f>
        <v>IMDLA</v>
      </c>
      <c r="E2686" s="10" t="str">
        <f t="shared" si="145"/>
        <v>IMDLA</v>
      </c>
      <c r="F2686" s="10" t="s">
        <v>10</v>
      </c>
      <c r="G2686" s="10" t="s">
        <v>11</v>
      </c>
      <c r="H2686" s="10">
        <f t="shared" si="147"/>
        <v>2050</v>
      </c>
      <c r="I2686" s="13">
        <f>IND_SavePot!I2686*(1+HLOOKUP(MID(D2686,2,2),$M$9:$AF$15,MATCH(RIGHT(D2686,2),$M$9:$M$15,0),0))^($H2686-IND_SavePot!$H2686)</f>
        <v>8.2998061727722287E-3</v>
      </c>
      <c r="J2686" s="13">
        <f t="shared" si="146"/>
        <v>8.2998061727722287E-3</v>
      </c>
      <c r="K2686" s="135">
        <v>0</v>
      </c>
    </row>
    <row r="2687" spans="3:11">
      <c r="C2687" s="11" t="str">
        <f>IND_SavePot!C2687</f>
        <v>INDMDEFFEM-47</v>
      </c>
      <c r="D2687" s="11" t="str">
        <f>IND_SavePot!D2687</f>
        <v>IMDEM</v>
      </c>
      <c r="E2687" s="10" t="str">
        <f t="shared" si="145"/>
        <v>IMDEM</v>
      </c>
      <c r="F2687" s="10" t="s">
        <v>10</v>
      </c>
      <c r="G2687" s="10" t="s">
        <v>11</v>
      </c>
      <c r="H2687" s="10">
        <f t="shared" si="147"/>
        <v>2050</v>
      </c>
      <c r="I2687" s="13">
        <f>IND_SavePot!I2687*(1+HLOOKUP(MID(D2687,2,2),$M$9:$AF$15,MATCH(RIGHT(D2687,2),$M$9:$M$15,0),0))^($H2687-IND_SavePot!$H2687)</f>
        <v>2.0400851253317724E-3</v>
      </c>
      <c r="J2687" s="13">
        <f t="shared" si="146"/>
        <v>2.0400851253317724E-3</v>
      </c>
      <c r="K2687" s="135">
        <v>0</v>
      </c>
    </row>
    <row r="2688" spans="3:11">
      <c r="C2688" s="11" t="str">
        <f>IND_SavePot!C2688</f>
        <v>INDMDEFFTF-47</v>
      </c>
      <c r="D2688" s="11" t="str">
        <f>IND_SavePot!D2688</f>
        <v>IMDTF</v>
      </c>
      <c r="E2688" s="10" t="str">
        <f t="shared" si="145"/>
        <v>IMDTF</v>
      </c>
      <c r="F2688" s="10" t="s">
        <v>10</v>
      </c>
      <c r="G2688" s="10" t="s">
        <v>11</v>
      </c>
      <c r="H2688" s="10">
        <f t="shared" si="147"/>
        <v>2050</v>
      </c>
      <c r="I2688" s="13">
        <f>IND_SavePot!I2688*(1+HLOOKUP(MID(D2688,2,2),$M$9:$AF$15,MATCH(RIGHT(D2688,2),$M$9:$M$15,0),0))^($H2688-IND_SavePot!$H2688)</f>
        <v>0</v>
      </c>
      <c r="J2688" s="13">
        <f t="shared" si="146"/>
        <v>0</v>
      </c>
      <c r="K2688" s="135">
        <v>6</v>
      </c>
    </row>
    <row r="2689" spans="3:11">
      <c r="C2689" s="11" t="str">
        <f>IND_SavePot!C2689</f>
        <v>INDMDEFFPH-48</v>
      </c>
      <c r="D2689" s="11" t="str">
        <f>IND_SavePot!D2689</f>
        <v>IMDPH</v>
      </c>
      <c r="E2689" s="10" t="str">
        <f t="shared" si="145"/>
        <v>IMDPH</v>
      </c>
      <c r="F2689" s="10" t="s">
        <v>10</v>
      </c>
      <c r="G2689" s="10" t="s">
        <v>11</v>
      </c>
      <c r="H2689" s="10">
        <f t="shared" si="147"/>
        <v>2050</v>
      </c>
      <c r="I2689" s="13">
        <f>IND_SavePot!I2689*(1+HLOOKUP(MID(D2689,2,2),$M$9:$AF$15,MATCH(RIGHT(D2689,2),$M$9:$M$15,0),0))^($H2689-IND_SavePot!$H2689)</f>
        <v>4.8774437212984988E-3</v>
      </c>
      <c r="J2689" s="13">
        <f t="shared" si="146"/>
        <v>4.8774437212984988E-3</v>
      </c>
      <c r="K2689" s="135">
        <v>6</v>
      </c>
    </row>
    <row r="2690" spans="3:11">
      <c r="C2690" s="11" t="str">
        <f>IND_SavePot!C2690</f>
        <v>INDMDEFFPH-48</v>
      </c>
      <c r="D2690" s="11" t="str">
        <f>IND_SavePot!D2690</f>
        <v>IMDPH</v>
      </c>
      <c r="E2690" s="10" t="str">
        <f t="shared" si="145"/>
        <v>IMDPH</v>
      </c>
      <c r="F2690" s="10" t="s">
        <v>10</v>
      </c>
      <c r="G2690" s="10" t="s">
        <v>11</v>
      </c>
      <c r="H2690" s="10">
        <f t="shared" si="147"/>
        <v>2050</v>
      </c>
      <c r="I2690" s="13">
        <f>IND_SavePot!I2690*(1+HLOOKUP(MID(D2690,2,2),$M$9:$AF$15,MATCH(RIGHT(D2690,2),$M$9:$M$15,0),0))^($H2690-IND_SavePot!$H2690)</f>
        <v>4.8774437212984988E-3</v>
      </c>
      <c r="J2690" s="13">
        <f t="shared" si="146"/>
        <v>4.8774437212984988E-3</v>
      </c>
      <c r="K2690" s="135">
        <v>7</v>
      </c>
    </row>
    <row r="2691" spans="3:11">
      <c r="C2691" s="11" t="str">
        <f>IND_SavePot!C2691</f>
        <v>INDMDEFFSH-48</v>
      </c>
      <c r="D2691" s="11" t="str">
        <f>IND_SavePot!D2691</f>
        <v>IMDSH</v>
      </c>
      <c r="E2691" s="10" t="str">
        <f t="shared" si="145"/>
        <v>IMDSH</v>
      </c>
      <c r="F2691" s="10" t="s">
        <v>10</v>
      </c>
      <c r="G2691" s="10" t="s">
        <v>11</v>
      </c>
      <c r="H2691" s="10">
        <f t="shared" si="147"/>
        <v>2050</v>
      </c>
      <c r="I2691" s="13">
        <f>IND_SavePot!I2691*(1+HLOOKUP(MID(D2691,2,2),$M$9:$AF$15,MATCH(RIGHT(D2691,2),$M$9:$M$15,0),0))^($H2691-IND_SavePot!$H2691)</f>
        <v>8.4949568437803942E-3</v>
      </c>
      <c r="J2691" s="13">
        <f t="shared" si="146"/>
        <v>8.4949568437803942E-3</v>
      </c>
      <c r="K2691" s="135">
        <v>8</v>
      </c>
    </row>
    <row r="2692" spans="3:11">
      <c r="C2692" s="11" t="str">
        <f>IND_SavePot!C2692</f>
        <v>INDMDEFFLA-48</v>
      </c>
      <c r="D2692" s="11" t="str">
        <f>IND_SavePot!D2692</f>
        <v>IMDLA</v>
      </c>
      <c r="E2692" s="10" t="str">
        <f t="shared" si="145"/>
        <v>IMDLA</v>
      </c>
      <c r="F2692" s="10" t="s">
        <v>10</v>
      </c>
      <c r="G2692" s="10" t="s">
        <v>11</v>
      </c>
      <c r="H2692" s="10">
        <f t="shared" si="147"/>
        <v>2050</v>
      </c>
      <c r="I2692" s="13">
        <f>IND_SavePot!I2692*(1+HLOOKUP(MID(D2692,2,2),$M$9:$AF$15,MATCH(RIGHT(D2692,2),$M$9:$M$15,0),0))^($H2692-IND_SavePot!$H2692)</f>
        <v>8.2998061727721471E-3</v>
      </c>
      <c r="J2692" s="13">
        <f t="shared" si="146"/>
        <v>8.2998061727721471E-3</v>
      </c>
      <c r="K2692" s="135">
        <v>0</v>
      </c>
    </row>
    <row r="2693" spans="3:11">
      <c r="C2693" s="11" t="str">
        <f>IND_SavePot!C2693</f>
        <v>INDMDEFFEM-48</v>
      </c>
      <c r="D2693" s="11" t="str">
        <f>IND_SavePot!D2693</f>
        <v>IMDEM</v>
      </c>
      <c r="E2693" s="10" t="str">
        <f t="shared" si="145"/>
        <v>IMDEM</v>
      </c>
      <c r="F2693" s="10" t="s">
        <v>10</v>
      </c>
      <c r="G2693" s="10" t="s">
        <v>11</v>
      </c>
      <c r="H2693" s="10">
        <f t="shared" si="147"/>
        <v>2050</v>
      </c>
      <c r="I2693" s="13">
        <f>IND_SavePot!I2693*(1+HLOOKUP(MID(D2693,2,2),$M$9:$AF$15,MATCH(RIGHT(D2693,2),$M$9:$M$15,0),0))^($H2693-IND_SavePot!$H2693)</f>
        <v>2.0400851253318127E-3</v>
      </c>
      <c r="J2693" s="13">
        <f t="shared" si="146"/>
        <v>2.0400851253318127E-3</v>
      </c>
      <c r="K2693" s="135">
        <v>0</v>
      </c>
    </row>
    <row r="2694" spans="3:11">
      <c r="C2694" s="11" t="str">
        <f>IND_SavePot!C2694</f>
        <v>INDMDEFFTF-48</v>
      </c>
      <c r="D2694" s="11" t="str">
        <f>IND_SavePot!D2694</f>
        <v>IMDTF</v>
      </c>
      <c r="E2694" s="10" t="str">
        <f t="shared" si="145"/>
        <v>IMDTF</v>
      </c>
      <c r="F2694" s="10" t="s">
        <v>10</v>
      </c>
      <c r="G2694" s="10" t="s">
        <v>11</v>
      </c>
      <c r="H2694" s="10">
        <f t="shared" si="147"/>
        <v>2050</v>
      </c>
      <c r="I2694" s="13">
        <f>IND_SavePot!I2694*(1+HLOOKUP(MID(D2694,2,2),$M$9:$AF$15,MATCH(RIGHT(D2694,2),$M$9:$M$15,0),0))^($H2694-IND_SavePot!$H2694)</f>
        <v>0</v>
      </c>
      <c r="J2694" s="13">
        <f t="shared" si="146"/>
        <v>0</v>
      </c>
      <c r="K2694" s="135">
        <v>5</v>
      </c>
    </row>
    <row r="2695" spans="3:11">
      <c r="C2695" s="11" t="str">
        <f>IND_SavePot!C2695</f>
        <v>INDMDEFFPH-49</v>
      </c>
      <c r="D2695" s="11" t="str">
        <f>IND_SavePot!D2695</f>
        <v>IMDPH</v>
      </c>
      <c r="E2695" s="10" t="str">
        <f t="shared" si="145"/>
        <v>IMDPH</v>
      </c>
      <c r="F2695" s="10" t="s">
        <v>10</v>
      </c>
      <c r="G2695" s="10" t="s">
        <v>11</v>
      </c>
      <c r="H2695" s="10">
        <f t="shared" si="147"/>
        <v>2050</v>
      </c>
      <c r="I2695" s="13">
        <f>IND_SavePot!I2695*(1+HLOOKUP(MID(D2695,2,2),$M$9:$AF$15,MATCH(RIGHT(D2695,2),$M$9:$M$15,0),0))^($H2695-IND_SavePot!$H2695)</f>
        <v>4.8774437212986211E-3</v>
      </c>
      <c r="J2695" s="13">
        <f t="shared" si="146"/>
        <v>4.8774437212986211E-3</v>
      </c>
      <c r="K2695" s="135">
        <v>6</v>
      </c>
    </row>
    <row r="2696" spans="3:11">
      <c r="C2696" s="11" t="str">
        <f>IND_SavePot!C2696</f>
        <v>INDMDEFFPH-49</v>
      </c>
      <c r="D2696" s="11" t="str">
        <f>IND_SavePot!D2696</f>
        <v>IMDPH</v>
      </c>
      <c r="E2696" s="10" t="str">
        <f t="shared" ref="E2696:E2759" si="148">D2696</f>
        <v>IMDPH</v>
      </c>
      <c r="F2696" s="10" t="s">
        <v>10</v>
      </c>
      <c r="G2696" s="10" t="s">
        <v>11</v>
      </c>
      <c r="H2696" s="10">
        <f t="shared" si="147"/>
        <v>2050</v>
      </c>
      <c r="I2696" s="13">
        <f>IND_SavePot!I2696*(1+HLOOKUP(MID(D2696,2,2),$M$9:$AF$15,MATCH(RIGHT(D2696,2),$M$9:$M$15,0),0))^($H2696-IND_SavePot!$H2696)</f>
        <v>4.8774437212986211E-3</v>
      </c>
      <c r="J2696" s="13">
        <f t="shared" ref="J2696:J2759" si="149">I2696</f>
        <v>4.8774437212986211E-3</v>
      </c>
      <c r="K2696" s="135">
        <v>7</v>
      </c>
    </row>
    <row r="2697" spans="3:11">
      <c r="C2697" s="11" t="str">
        <f>IND_SavePot!C2697</f>
        <v>INDMDEFFSH-49</v>
      </c>
      <c r="D2697" s="11" t="str">
        <f>IND_SavePot!D2697</f>
        <v>IMDSH</v>
      </c>
      <c r="E2697" s="10" t="str">
        <f t="shared" si="148"/>
        <v>IMDSH</v>
      </c>
      <c r="F2697" s="10" t="s">
        <v>10</v>
      </c>
      <c r="G2697" s="10" t="s">
        <v>11</v>
      </c>
      <c r="H2697" s="10">
        <f t="shared" ref="H2697:H2760" si="150">H2696</f>
        <v>2050</v>
      </c>
      <c r="I2697" s="13">
        <f>IND_SavePot!I2697*(1+HLOOKUP(MID(D2697,2,2),$M$9:$AF$15,MATCH(RIGHT(D2697,2),$M$9:$M$15,0),0))^($H2697-IND_SavePot!$H2697)</f>
        <v>8.4949568437805035E-3</v>
      </c>
      <c r="J2697" s="13">
        <f t="shared" si="149"/>
        <v>8.4949568437805035E-3</v>
      </c>
      <c r="K2697" s="135">
        <v>7</v>
      </c>
    </row>
    <row r="2698" spans="3:11">
      <c r="C2698" s="11" t="str">
        <f>IND_SavePot!C2698</f>
        <v>INDMDEFFLA-49</v>
      </c>
      <c r="D2698" s="11" t="str">
        <f>IND_SavePot!D2698</f>
        <v>IMDLA</v>
      </c>
      <c r="E2698" s="10" t="str">
        <f t="shared" si="148"/>
        <v>IMDLA</v>
      </c>
      <c r="F2698" s="10" t="s">
        <v>10</v>
      </c>
      <c r="G2698" s="10" t="s">
        <v>11</v>
      </c>
      <c r="H2698" s="10">
        <f t="shared" si="150"/>
        <v>2050</v>
      </c>
      <c r="I2698" s="13">
        <f>IND_SavePot!I2698*(1+HLOOKUP(MID(D2698,2,2),$M$9:$AF$15,MATCH(RIGHT(D2698,2),$M$9:$M$15,0),0))^($H2698-IND_SavePot!$H2698)</f>
        <v>8.2998061727722287E-3</v>
      </c>
      <c r="J2698" s="13">
        <f t="shared" si="149"/>
        <v>8.2998061727722287E-3</v>
      </c>
      <c r="K2698" s="135">
        <v>0</v>
      </c>
    </row>
    <row r="2699" spans="3:11">
      <c r="C2699" s="11" t="str">
        <f>IND_SavePot!C2699</f>
        <v>INDMDEFFEM-49</v>
      </c>
      <c r="D2699" s="11" t="str">
        <f>IND_SavePot!D2699</f>
        <v>IMDEM</v>
      </c>
      <c r="E2699" s="10" t="str">
        <f t="shared" si="148"/>
        <v>IMDEM</v>
      </c>
      <c r="F2699" s="10" t="s">
        <v>10</v>
      </c>
      <c r="G2699" s="10" t="s">
        <v>11</v>
      </c>
      <c r="H2699" s="10">
        <f t="shared" si="150"/>
        <v>2050</v>
      </c>
      <c r="I2699" s="13">
        <f>IND_SavePot!I2699*(1+HLOOKUP(MID(D2699,2,2),$M$9:$AF$15,MATCH(RIGHT(D2699,2),$M$9:$M$15,0),0))^($H2699-IND_SavePot!$H2699)</f>
        <v>2.0400851253318127E-3</v>
      </c>
      <c r="J2699" s="13">
        <f t="shared" si="149"/>
        <v>2.0400851253318127E-3</v>
      </c>
      <c r="K2699" s="135">
        <v>0</v>
      </c>
    </row>
    <row r="2700" spans="3:11">
      <c r="C2700" s="11" t="str">
        <f>IND_SavePot!C2700</f>
        <v>INDMDEFFTF-49</v>
      </c>
      <c r="D2700" s="11" t="str">
        <f>IND_SavePot!D2700</f>
        <v>IMDTF</v>
      </c>
      <c r="E2700" s="10" t="str">
        <f t="shared" si="148"/>
        <v>IMDTF</v>
      </c>
      <c r="F2700" s="10" t="s">
        <v>10</v>
      </c>
      <c r="G2700" s="10" t="s">
        <v>11</v>
      </c>
      <c r="H2700" s="10">
        <f t="shared" si="150"/>
        <v>2050</v>
      </c>
      <c r="I2700" s="13">
        <f>IND_SavePot!I2700*(1+HLOOKUP(MID(D2700,2,2),$M$9:$AF$15,MATCH(RIGHT(D2700,2),$M$9:$M$15,0),0))^($H2700-IND_SavePot!$H2700)</f>
        <v>0</v>
      </c>
      <c r="J2700" s="13">
        <f t="shared" si="149"/>
        <v>0</v>
      </c>
      <c r="K2700" s="135">
        <v>5</v>
      </c>
    </row>
    <row r="2701" spans="3:11">
      <c r="C2701" s="11" t="str">
        <f>IND_SavePot!C2701</f>
        <v>INDMDEFFPH-50</v>
      </c>
      <c r="D2701" s="11" t="str">
        <f>IND_SavePot!D2701</f>
        <v>IMDPH</v>
      </c>
      <c r="E2701" s="10" t="str">
        <f t="shared" si="148"/>
        <v>IMDPH</v>
      </c>
      <c r="F2701" s="10" t="s">
        <v>10</v>
      </c>
      <c r="G2701" s="10" t="s">
        <v>11</v>
      </c>
      <c r="H2701" s="10">
        <f t="shared" si="150"/>
        <v>2050</v>
      </c>
      <c r="I2701" s="13">
        <f>IND_SavePot!I2701*(1+HLOOKUP(MID(D2701,2,2),$M$9:$AF$15,MATCH(RIGHT(D2701,2),$M$9:$M$15,0),0))^($H2701-IND_SavePot!$H2701)</f>
        <v>4.8774437212984988E-3</v>
      </c>
      <c r="J2701" s="13">
        <f t="shared" si="149"/>
        <v>4.8774437212984988E-3</v>
      </c>
      <c r="K2701" s="135">
        <v>6</v>
      </c>
    </row>
    <row r="2702" spans="3:11">
      <c r="C2702" s="11" t="str">
        <f>IND_SavePot!C2702</f>
        <v>INDMDEFFPH-50</v>
      </c>
      <c r="D2702" s="11" t="str">
        <f>IND_SavePot!D2702</f>
        <v>IMDPH</v>
      </c>
      <c r="E2702" s="10" t="str">
        <f t="shared" si="148"/>
        <v>IMDPH</v>
      </c>
      <c r="F2702" s="10" t="s">
        <v>10</v>
      </c>
      <c r="G2702" s="10" t="s">
        <v>11</v>
      </c>
      <c r="H2702" s="10">
        <f t="shared" si="150"/>
        <v>2050</v>
      </c>
      <c r="I2702" s="13">
        <f>IND_SavePot!I2702*(1+HLOOKUP(MID(D2702,2,2),$M$9:$AF$15,MATCH(RIGHT(D2702,2),$M$9:$M$15,0),0))^($H2702-IND_SavePot!$H2702)</f>
        <v>4.8774437212984988E-3</v>
      </c>
      <c r="J2702" s="13">
        <f t="shared" si="149"/>
        <v>4.8774437212984988E-3</v>
      </c>
      <c r="K2702" s="135">
        <v>7</v>
      </c>
    </row>
    <row r="2703" spans="3:11">
      <c r="C2703" s="11" t="str">
        <f>IND_SavePot!C2703</f>
        <v>INDMDEFFSH-50</v>
      </c>
      <c r="D2703" s="11" t="str">
        <f>IND_SavePot!D2703</f>
        <v>IMDSH</v>
      </c>
      <c r="E2703" s="10" t="str">
        <f t="shared" si="148"/>
        <v>IMDSH</v>
      </c>
      <c r="F2703" s="10" t="s">
        <v>10</v>
      </c>
      <c r="G2703" s="10" t="s">
        <v>11</v>
      </c>
      <c r="H2703" s="10">
        <f t="shared" si="150"/>
        <v>2050</v>
      </c>
      <c r="I2703" s="13">
        <f>IND_SavePot!I2703*(1+HLOOKUP(MID(D2703,2,2),$M$9:$AF$15,MATCH(RIGHT(D2703,2),$M$9:$M$15,0),0))^($H2703-IND_SavePot!$H2703)</f>
        <v>8.4949568437804497E-3</v>
      </c>
      <c r="J2703" s="13">
        <f t="shared" si="149"/>
        <v>8.4949568437804497E-3</v>
      </c>
      <c r="K2703" s="135">
        <v>7</v>
      </c>
    </row>
    <row r="2704" spans="3:11">
      <c r="C2704" s="11" t="str">
        <f>IND_SavePot!C2704</f>
        <v>INDMDEFFLA-50</v>
      </c>
      <c r="D2704" s="11" t="str">
        <f>IND_SavePot!D2704</f>
        <v>IMDLA</v>
      </c>
      <c r="E2704" s="10" t="str">
        <f t="shared" si="148"/>
        <v>IMDLA</v>
      </c>
      <c r="F2704" s="10" t="s">
        <v>10</v>
      </c>
      <c r="G2704" s="10" t="s">
        <v>11</v>
      </c>
      <c r="H2704" s="10">
        <f t="shared" si="150"/>
        <v>2050</v>
      </c>
      <c r="I2704" s="13">
        <f>IND_SavePot!I2704*(1+HLOOKUP(MID(D2704,2,2),$M$9:$AF$15,MATCH(RIGHT(D2704,2),$M$9:$M$15,0),0))^($H2704-IND_SavePot!$H2704)</f>
        <v>8.2998061727720656E-3</v>
      </c>
      <c r="J2704" s="13">
        <f t="shared" si="149"/>
        <v>8.2998061727720656E-3</v>
      </c>
      <c r="K2704" s="135">
        <v>0</v>
      </c>
    </row>
    <row r="2705" spans="3:11">
      <c r="C2705" s="11" t="str">
        <f>IND_SavePot!C2705</f>
        <v>INDMDEFFEM-50</v>
      </c>
      <c r="D2705" s="11" t="str">
        <f>IND_SavePot!D2705</f>
        <v>IMDEM</v>
      </c>
      <c r="E2705" s="10" t="str">
        <f t="shared" si="148"/>
        <v>IMDEM</v>
      </c>
      <c r="F2705" s="10" t="s">
        <v>10</v>
      </c>
      <c r="G2705" s="10" t="s">
        <v>11</v>
      </c>
      <c r="H2705" s="10">
        <f t="shared" si="150"/>
        <v>2050</v>
      </c>
      <c r="I2705" s="13">
        <f>IND_SavePot!I2705*(1+HLOOKUP(MID(D2705,2,2),$M$9:$AF$15,MATCH(RIGHT(D2705,2),$M$9:$M$15,0),0))^($H2705-IND_SavePot!$H2705)</f>
        <v>2.0400851253318127E-3</v>
      </c>
      <c r="J2705" s="13">
        <f t="shared" si="149"/>
        <v>2.0400851253318127E-3</v>
      </c>
      <c r="K2705" s="135">
        <v>0</v>
      </c>
    </row>
    <row r="2706" spans="3:11">
      <c r="C2706" s="11" t="str">
        <f>IND_SavePot!C2706</f>
        <v>INDMDEFFTF-50</v>
      </c>
      <c r="D2706" s="11" t="str">
        <f>IND_SavePot!D2706</f>
        <v>IMDTF</v>
      </c>
      <c r="E2706" s="10" t="str">
        <f t="shared" si="148"/>
        <v>IMDTF</v>
      </c>
      <c r="F2706" s="10" t="s">
        <v>10</v>
      </c>
      <c r="G2706" s="10" t="s">
        <v>11</v>
      </c>
      <c r="H2706" s="10">
        <f t="shared" si="150"/>
        <v>2050</v>
      </c>
      <c r="I2706" s="13">
        <f>IND_SavePot!I2706*(1+HLOOKUP(MID(D2706,2,2),$M$9:$AF$15,MATCH(RIGHT(D2706,2),$M$9:$M$15,0),0))^($H2706-IND_SavePot!$H2706)</f>
        <v>0</v>
      </c>
      <c r="J2706" s="13">
        <f t="shared" si="149"/>
        <v>0</v>
      </c>
      <c r="K2706" s="135">
        <v>5</v>
      </c>
    </row>
    <row r="2707" spans="3:11">
      <c r="C2707" s="11" t="str">
        <f>IND_SavePot!C2707</f>
        <v>INDMDEFFPH-51</v>
      </c>
      <c r="D2707" s="11" t="str">
        <f>IND_SavePot!D2707</f>
        <v>IMDPH</v>
      </c>
      <c r="E2707" s="10" t="str">
        <f t="shared" si="148"/>
        <v>IMDPH</v>
      </c>
      <c r="F2707" s="10" t="s">
        <v>10</v>
      </c>
      <c r="G2707" s="10" t="s">
        <v>11</v>
      </c>
      <c r="H2707" s="10">
        <f t="shared" si="150"/>
        <v>2050</v>
      </c>
      <c r="I2707" s="13">
        <f>IND_SavePot!I2707*(1+HLOOKUP(MID(D2707,2,2),$M$9:$AF$15,MATCH(RIGHT(D2707,2),$M$9:$M$15,0),0))^($H2707-IND_SavePot!$H2707)</f>
        <v>4.8774437212984988E-3</v>
      </c>
      <c r="J2707" s="13">
        <f t="shared" si="149"/>
        <v>4.8774437212984988E-3</v>
      </c>
      <c r="K2707" s="135">
        <v>5</v>
      </c>
    </row>
    <row r="2708" spans="3:11">
      <c r="C2708" s="11" t="str">
        <f>IND_SavePot!C2708</f>
        <v>INDMDEFFPH-51</v>
      </c>
      <c r="D2708" s="11" t="str">
        <f>IND_SavePot!D2708</f>
        <v>IMDPH</v>
      </c>
      <c r="E2708" s="10" t="str">
        <f t="shared" si="148"/>
        <v>IMDPH</v>
      </c>
      <c r="F2708" s="10" t="s">
        <v>10</v>
      </c>
      <c r="G2708" s="10" t="s">
        <v>11</v>
      </c>
      <c r="H2708" s="10">
        <f t="shared" si="150"/>
        <v>2050</v>
      </c>
      <c r="I2708" s="13">
        <f>IND_SavePot!I2708*(1+HLOOKUP(MID(D2708,2,2),$M$9:$AF$15,MATCH(RIGHT(D2708,2),$M$9:$M$15,0),0))^($H2708-IND_SavePot!$H2708)</f>
        <v>4.8774437212984988E-3</v>
      </c>
      <c r="J2708" s="13">
        <f t="shared" si="149"/>
        <v>4.8774437212984988E-3</v>
      </c>
      <c r="K2708" s="135">
        <v>7</v>
      </c>
    </row>
    <row r="2709" spans="3:11">
      <c r="C2709" s="11" t="str">
        <f>IND_SavePot!C2709</f>
        <v>INDMDEFFSH-51</v>
      </c>
      <c r="D2709" s="11" t="str">
        <f>IND_SavePot!D2709</f>
        <v>IMDSH</v>
      </c>
      <c r="E2709" s="10" t="str">
        <f t="shared" si="148"/>
        <v>IMDSH</v>
      </c>
      <c r="F2709" s="10" t="s">
        <v>10</v>
      </c>
      <c r="G2709" s="10" t="s">
        <v>11</v>
      </c>
      <c r="H2709" s="10">
        <f t="shared" si="150"/>
        <v>2050</v>
      </c>
      <c r="I2709" s="13">
        <f>IND_SavePot!I2709*(1+HLOOKUP(MID(D2709,2,2),$M$9:$AF$15,MATCH(RIGHT(D2709,2),$M$9:$M$15,0),0))^($H2709-IND_SavePot!$H2709)</f>
        <v>8.4949568437804497E-3</v>
      </c>
      <c r="J2709" s="13">
        <f t="shared" si="149"/>
        <v>8.4949568437804497E-3</v>
      </c>
      <c r="K2709" s="135">
        <v>6</v>
      </c>
    </row>
    <row r="2710" spans="3:11">
      <c r="C2710" s="11" t="str">
        <f>IND_SavePot!C2710</f>
        <v>INDMDEFFLA-51</v>
      </c>
      <c r="D2710" s="11" t="str">
        <f>IND_SavePot!D2710</f>
        <v>IMDLA</v>
      </c>
      <c r="E2710" s="10" t="str">
        <f t="shared" si="148"/>
        <v>IMDLA</v>
      </c>
      <c r="F2710" s="10" t="s">
        <v>10</v>
      </c>
      <c r="G2710" s="10" t="s">
        <v>11</v>
      </c>
      <c r="H2710" s="10">
        <f t="shared" si="150"/>
        <v>2050</v>
      </c>
      <c r="I2710" s="13">
        <f>IND_SavePot!I2710*(1+HLOOKUP(MID(D2710,2,2),$M$9:$AF$15,MATCH(RIGHT(D2710,2),$M$9:$M$15,0),0))^($H2710-IND_SavePot!$H2710)</f>
        <v>8.2998061727721471E-3</v>
      </c>
      <c r="J2710" s="13">
        <f t="shared" si="149"/>
        <v>8.2998061727721471E-3</v>
      </c>
      <c r="K2710" s="135">
        <v>0</v>
      </c>
    </row>
    <row r="2711" spans="3:11">
      <c r="C2711" s="11" t="str">
        <f>IND_SavePot!C2711</f>
        <v>INDMDEFFEM-51</v>
      </c>
      <c r="D2711" s="11" t="str">
        <f>IND_SavePot!D2711</f>
        <v>IMDEM</v>
      </c>
      <c r="E2711" s="10" t="str">
        <f t="shared" si="148"/>
        <v>IMDEM</v>
      </c>
      <c r="F2711" s="10" t="s">
        <v>10</v>
      </c>
      <c r="G2711" s="10" t="s">
        <v>11</v>
      </c>
      <c r="H2711" s="10">
        <f t="shared" si="150"/>
        <v>2050</v>
      </c>
      <c r="I2711" s="13">
        <f>IND_SavePot!I2711*(1+HLOOKUP(MID(D2711,2,2),$M$9:$AF$15,MATCH(RIGHT(D2711,2),$M$9:$M$15,0),0))^($H2711-IND_SavePot!$H2711)</f>
        <v>2.0400851253318127E-3</v>
      </c>
      <c r="J2711" s="13">
        <f t="shared" si="149"/>
        <v>2.0400851253318127E-3</v>
      </c>
      <c r="K2711" s="135">
        <v>0</v>
      </c>
    </row>
    <row r="2712" spans="3:11">
      <c r="C2712" s="11" t="str">
        <f>IND_SavePot!C2712</f>
        <v>INDMDEFFTF-51</v>
      </c>
      <c r="D2712" s="11" t="str">
        <f>IND_SavePot!D2712</f>
        <v>IMDTF</v>
      </c>
      <c r="E2712" s="10" t="str">
        <f t="shared" si="148"/>
        <v>IMDTF</v>
      </c>
      <c r="F2712" s="10" t="s">
        <v>10</v>
      </c>
      <c r="G2712" s="10" t="s">
        <v>11</v>
      </c>
      <c r="H2712" s="10">
        <f t="shared" si="150"/>
        <v>2050</v>
      </c>
      <c r="I2712" s="13">
        <f>IND_SavePot!I2712*(1+HLOOKUP(MID(D2712,2,2),$M$9:$AF$15,MATCH(RIGHT(D2712,2),$M$9:$M$15,0),0))^($H2712-IND_SavePot!$H2712)</f>
        <v>0</v>
      </c>
      <c r="J2712" s="13">
        <f t="shared" si="149"/>
        <v>0</v>
      </c>
      <c r="K2712" s="135">
        <v>5</v>
      </c>
    </row>
    <row r="2713" spans="3:11">
      <c r="C2713" s="11" t="str">
        <f>IND_SavePot!C2713</f>
        <v>INDMDEFFPH-52</v>
      </c>
      <c r="D2713" s="11" t="str">
        <f>IND_SavePot!D2713</f>
        <v>IMDPH</v>
      </c>
      <c r="E2713" s="10" t="str">
        <f t="shared" si="148"/>
        <v>IMDPH</v>
      </c>
      <c r="F2713" s="10" t="s">
        <v>10</v>
      </c>
      <c r="G2713" s="10" t="s">
        <v>11</v>
      </c>
      <c r="H2713" s="10">
        <f t="shared" si="150"/>
        <v>2050</v>
      </c>
      <c r="I2713" s="13">
        <f>IND_SavePot!I2713*(1+HLOOKUP(MID(D2713,2,2),$M$9:$AF$15,MATCH(RIGHT(D2713,2),$M$9:$M$15,0),0))^($H2713-IND_SavePot!$H2713)</f>
        <v>4.8774437212986211E-3</v>
      </c>
      <c r="J2713" s="13">
        <f t="shared" si="149"/>
        <v>4.8774437212986211E-3</v>
      </c>
      <c r="K2713" s="135">
        <v>5</v>
      </c>
    </row>
    <row r="2714" spans="3:11">
      <c r="C2714" s="11" t="str">
        <f>IND_SavePot!C2714</f>
        <v>INDMDEFFPH-52</v>
      </c>
      <c r="D2714" s="11" t="str">
        <f>IND_SavePot!D2714</f>
        <v>IMDPH</v>
      </c>
      <c r="E2714" s="10" t="str">
        <f t="shared" si="148"/>
        <v>IMDPH</v>
      </c>
      <c r="F2714" s="10" t="s">
        <v>10</v>
      </c>
      <c r="G2714" s="10" t="s">
        <v>11</v>
      </c>
      <c r="H2714" s="10">
        <f t="shared" si="150"/>
        <v>2050</v>
      </c>
      <c r="I2714" s="13">
        <f>IND_SavePot!I2714*(1+HLOOKUP(MID(D2714,2,2),$M$9:$AF$15,MATCH(RIGHT(D2714,2),$M$9:$M$15,0),0))^($H2714-IND_SavePot!$H2714)</f>
        <v>4.8774437212986211E-3</v>
      </c>
      <c r="J2714" s="13">
        <f t="shared" si="149"/>
        <v>4.8774437212986211E-3</v>
      </c>
      <c r="K2714" s="135">
        <v>7</v>
      </c>
    </row>
    <row r="2715" spans="3:11">
      <c r="C2715" s="11" t="str">
        <f>IND_SavePot!C2715</f>
        <v>INDMDEFFSH-52</v>
      </c>
      <c r="D2715" s="11" t="str">
        <f>IND_SavePot!D2715</f>
        <v>IMDSH</v>
      </c>
      <c r="E2715" s="10" t="str">
        <f t="shared" si="148"/>
        <v>IMDSH</v>
      </c>
      <c r="F2715" s="10" t="s">
        <v>10</v>
      </c>
      <c r="G2715" s="10" t="s">
        <v>11</v>
      </c>
      <c r="H2715" s="10">
        <f t="shared" si="150"/>
        <v>2050</v>
      </c>
      <c r="I2715" s="13">
        <f>IND_SavePot!I2715*(1+HLOOKUP(MID(D2715,2,2),$M$9:$AF$15,MATCH(RIGHT(D2715,2),$M$9:$M$15,0),0))^($H2715-IND_SavePot!$H2715)</f>
        <v>8.4949568437805035E-3</v>
      </c>
      <c r="J2715" s="13">
        <f t="shared" si="149"/>
        <v>8.4949568437805035E-3</v>
      </c>
      <c r="K2715" s="135">
        <v>6</v>
      </c>
    </row>
    <row r="2716" spans="3:11">
      <c r="C2716" s="11" t="str">
        <f>IND_SavePot!C2716</f>
        <v>INDMDEFFLA-52</v>
      </c>
      <c r="D2716" s="11" t="str">
        <f>IND_SavePot!D2716</f>
        <v>IMDLA</v>
      </c>
      <c r="E2716" s="10" t="str">
        <f t="shared" si="148"/>
        <v>IMDLA</v>
      </c>
      <c r="F2716" s="10" t="s">
        <v>10</v>
      </c>
      <c r="G2716" s="10" t="s">
        <v>11</v>
      </c>
      <c r="H2716" s="10">
        <f t="shared" si="150"/>
        <v>2050</v>
      </c>
      <c r="I2716" s="13">
        <f>IND_SavePot!I2716*(1+HLOOKUP(MID(D2716,2,2),$M$9:$AF$15,MATCH(RIGHT(D2716,2),$M$9:$M$15,0),0))^($H2716-IND_SavePot!$H2716)</f>
        <v>8.2998061727722287E-3</v>
      </c>
      <c r="J2716" s="13">
        <f t="shared" si="149"/>
        <v>8.2998061727722287E-3</v>
      </c>
      <c r="K2716" s="135">
        <v>0</v>
      </c>
    </row>
    <row r="2717" spans="3:11">
      <c r="C2717" s="11" t="str">
        <f>IND_SavePot!C2717</f>
        <v>INDMDEFFEM-52</v>
      </c>
      <c r="D2717" s="11" t="str">
        <f>IND_SavePot!D2717</f>
        <v>IMDEM</v>
      </c>
      <c r="E2717" s="10" t="str">
        <f t="shared" si="148"/>
        <v>IMDEM</v>
      </c>
      <c r="F2717" s="10" t="s">
        <v>10</v>
      </c>
      <c r="G2717" s="10" t="s">
        <v>11</v>
      </c>
      <c r="H2717" s="10">
        <f t="shared" si="150"/>
        <v>2050</v>
      </c>
      <c r="I2717" s="13">
        <f>IND_SavePot!I2717*(1+HLOOKUP(MID(D2717,2,2),$M$9:$AF$15,MATCH(RIGHT(D2717,2),$M$9:$M$15,0),0))^($H2717-IND_SavePot!$H2717)</f>
        <v>2.0400851253317724E-3</v>
      </c>
      <c r="J2717" s="13">
        <f t="shared" si="149"/>
        <v>2.0400851253317724E-3</v>
      </c>
      <c r="K2717" s="135">
        <v>0</v>
      </c>
    </row>
    <row r="2718" spans="3:11">
      <c r="C2718" s="11" t="str">
        <f>IND_SavePot!C2718</f>
        <v>INDMDEFFTF-52</v>
      </c>
      <c r="D2718" s="11" t="str">
        <f>IND_SavePot!D2718</f>
        <v>IMDTF</v>
      </c>
      <c r="E2718" s="10" t="str">
        <f t="shared" si="148"/>
        <v>IMDTF</v>
      </c>
      <c r="F2718" s="10" t="s">
        <v>10</v>
      </c>
      <c r="G2718" s="10" t="s">
        <v>11</v>
      </c>
      <c r="H2718" s="10">
        <f t="shared" si="150"/>
        <v>2050</v>
      </c>
      <c r="I2718" s="13">
        <f>IND_SavePot!I2718*(1+HLOOKUP(MID(D2718,2,2),$M$9:$AF$15,MATCH(RIGHT(D2718,2),$M$9:$M$15,0),0))^($H2718-IND_SavePot!$H2718)</f>
        <v>0</v>
      </c>
      <c r="J2718" s="13">
        <f t="shared" si="149"/>
        <v>0</v>
      </c>
      <c r="K2718" s="135">
        <v>5</v>
      </c>
    </row>
    <row r="2719" spans="3:11">
      <c r="C2719" s="11" t="str">
        <f>IND_SavePot!C2719</f>
        <v>INDMDEFFPH-53</v>
      </c>
      <c r="D2719" s="11" t="str">
        <f>IND_SavePot!D2719</f>
        <v>IMDPH</v>
      </c>
      <c r="E2719" s="10" t="str">
        <f t="shared" si="148"/>
        <v>IMDPH</v>
      </c>
      <c r="F2719" s="10" t="s">
        <v>10</v>
      </c>
      <c r="G2719" s="10" t="s">
        <v>11</v>
      </c>
      <c r="H2719" s="10">
        <f t="shared" si="150"/>
        <v>2050</v>
      </c>
      <c r="I2719" s="13">
        <f>IND_SavePot!I2719*(1+HLOOKUP(MID(D2719,2,2),$M$9:$AF$15,MATCH(RIGHT(D2719,2),$M$9:$M$15,0),0))^($H2719-IND_SavePot!$H2719)</f>
        <v>4.8774437212984988E-3</v>
      </c>
      <c r="J2719" s="13">
        <f t="shared" si="149"/>
        <v>4.8774437212984988E-3</v>
      </c>
      <c r="K2719" s="135">
        <v>5</v>
      </c>
    </row>
    <row r="2720" spans="3:11">
      <c r="C2720" s="11" t="str">
        <f>IND_SavePot!C2720</f>
        <v>INDMDEFFPH-53</v>
      </c>
      <c r="D2720" s="11" t="str">
        <f>IND_SavePot!D2720</f>
        <v>IMDPH</v>
      </c>
      <c r="E2720" s="10" t="str">
        <f t="shared" si="148"/>
        <v>IMDPH</v>
      </c>
      <c r="F2720" s="10" t="s">
        <v>10</v>
      </c>
      <c r="G2720" s="10" t="s">
        <v>11</v>
      </c>
      <c r="H2720" s="10">
        <f t="shared" si="150"/>
        <v>2050</v>
      </c>
      <c r="I2720" s="13">
        <f>IND_SavePot!I2720*(1+HLOOKUP(MID(D2720,2,2),$M$9:$AF$15,MATCH(RIGHT(D2720,2),$M$9:$M$15,0),0))^($H2720-IND_SavePot!$H2720)</f>
        <v>4.8774437212984988E-3</v>
      </c>
      <c r="J2720" s="13">
        <f t="shared" si="149"/>
        <v>4.8774437212984988E-3</v>
      </c>
      <c r="K2720" s="135">
        <v>7</v>
      </c>
    </row>
    <row r="2721" spans="3:11">
      <c r="C2721" s="11" t="str">
        <f>IND_SavePot!C2721</f>
        <v>INDMDEFFSH-53</v>
      </c>
      <c r="D2721" s="11" t="str">
        <f>IND_SavePot!D2721</f>
        <v>IMDSH</v>
      </c>
      <c r="E2721" s="10" t="str">
        <f t="shared" si="148"/>
        <v>IMDSH</v>
      </c>
      <c r="F2721" s="10" t="s">
        <v>10</v>
      </c>
      <c r="G2721" s="10" t="s">
        <v>11</v>
      </c>
      <c r="H2721" s="10">
        <f t="shared" si="150"/>
        <v>2050</v>
      </c>
      <c r="I2721" s="13">
        <f>IND_SavePot!I2721*(1+HLOOKUP(MID(D2721,2,2),$M$9:$AF$15,MATCH(RIGHT(D2721,2),$M$9:$M$15,0),0))^($H2721-IND_SavePot!$H2721)</f>
        <v>8.4949568437804497E-3</v>
      </c>
      <c r="J2721" s="13">
        <f t="shared" si="149"/>
        <v>8.4949568437804497E-3</v>
      </c>
      <c r="K2721" s="135">
        <v>6</v>
      </c>
    </row>
    <row r="2722" spans="3:11">
      <c r="C2722" s="11" t="str">
        <f>IND_SavePot!C2722</f>
        <v>INDMDEFFLA-53</v>
      </c>
      <c r="D2722" s="11" t="str">
        <f>IND_SavePot!D2722</f>
        <v>IMDLA</v>
      </c>
      <c r="E2722" s="10" t="str">
        <f t="shared" si="148"/>
        <v>IMDLA</v>
      </c>
      <c r="F2722" s="10" t="s">
        <v>10</v>
      </c>
      <c r="G2722" s="10" t="s">
        <v>11</v>
      </c>
      <c r="H2722" s="10">
        <f t="shared" si="150"/>
        <v>2050</v>
      </c>
      <c r="I2722" s="13">
        <f>IND_SavePot!I2722*(1+HLOOKUP(MID(D2722,2,2),$M$9:$AF$15,MATCH(RIGHT(D2722,2),$M$9:$M$15,0),0))^($H2722-IND_SavePot!$H2722)</f>
        <v>8.2998061727721471E-3</v>
      </c>
      <c r="J2722" s="13">
        <f t="shared" si="149"/>
        <v>8.2998061727721471E-3</v>
      </c>
      <c r="K2722" s="135">
        <v>0</v>
      </c>
    </row>
    <row r="2723" spans="3:11">
      <c r="C2723" s="11" t="str">
        <f>IND_SavePot!C2723</f>
        <v>INDMDEFFEM-53</v>
      </c>
      <c r="D2723" s="11" t="str">
        <f>IND_SavePot!D2723</f>
        <v>IMDEM</v>
      </c>
      <c r="E2723" s="10" t="str">
        <f t="shared" si="148"/>
        <v>IMDEM</v>
      </c>
      <c r="F2723" s="10" t="s">
        <v>10</v>
      </c>
      <c r="G2723" s="10" t="s">
        <v>11</v>
      </c>
      <c r="H2723" s="10">
        <f t="shared" si="150"/>
        <v>2050</v>
      </c>
      <c r="I2723" s="13">
        <f>IND_SavePot!I2723*(1+HLOOKUP(MID(D2723,2,2),$M$9:$AF$15,MATCH(RIGHT(D2723,2),$M$9:$M$15,0),0))^($H2723-IND_SavePot!$H2723)</f>
        <v>2.0400851253318127E-3</v>
      </c>
      <c r="J2723" s="13">
        <f t="shared" si="149"/>
        <v>2.0400851253318127E-3</v>
      </c>
      <c r="K2723" s="135">
        <v>0</v>
      </c>
    </row>
    <row r="2724" spans="3:11">
      <c r="C2724" s="11" t="str">
        <f>IND_SavePot!C2724</f>
        <v>INDMDEFFTF-53</v>
      </c>
      <c r="D2724" s="11" t="str">
        <f>IND_SavePot!D2724</f>
        <v>IMDTF</v>
      </c>
      <c r="E2724" s="10" t="str">
        <f t="shared" si="148"/>
        <v>IMDTF</v>
      </c>
      <c r="F2724" s="10" t="s">
        <v>10</v>
      </c>
      <c r="G2724" s="10" t="s">
        <v>11</v>
      </c>
      <c r="H2724" s="10">
        <f t="shared" si="150"/>
        <v>2050</v>
      </c>
      <c r="I2724" s="13">
        <f>IND_SavePot!I2724*(1+HLOOKUP(MID(D2724,2,2),$M$9:$AF$15,MATCH(RIGHT(D2724,2),$M$9:$M$15,0),0))^($H2724-IND_SavePot!$H2724)</f>
        <v>0</v>
      </c>
      <c r="J2724" s="13">
        <f t="shared" si="149"/>
        <v>0</v>
      </c>
      <c r="K2724" s="135">
        <v>5</v>
      </c>
    </row>
    <row r="2725" spans="3:11">
      <c r="C2725" s="11" t="str">
        <f>IND_SavePot!C2725</f>
        <v>INDMDEFFPH-54</v>
      </c>
      <c r="D2725" s="11" t="str">
        <f>IND_SavePot!D2725</f>
        <v>IMDPH</v>
      </c>
      <c r="E2725" s="10" t="str">
        <f t="shared" si="148"/>
        <v>IMDPH</v>
      </c>
      <c r="F2725" s="10" t="s">
        <v>10</v>
      </c>
      <c r="G2725" s="10" t="s">
        <v>11</v>
      </c>
      <c r="H2725" s="10">
        <f t="shared" si="150"/>
        <v>2050</v>
      </c>
      <c r="I2725" s="13">
        <f>IND_SavePot!I2725*(1+HLOOKUP(MID(D2725,2,2),$M$9:$AF$15,MATCH(RIGHT(D2725,2),$M$9:$M$15,0),0))^($H2725-IND_SavePot!$H2725)</f>
        <v>4.8774437212986211E-3</v>
      </c>
      <c r="J2725" s="13">
        <f t="shared" si="149"/>
        <v>4.8774437212986211E-3</v>
      </c>
      <c r="K2725" s="135">
        <v>5</v>
      </c>
    </row>
    <row r="2726" spans="3:11">
      <c r="C2726" s="11" t="str">
        <f>IND_SavePot!C2726</f>
        <v>INDMDEFFPH-54</v>
      </c>
      <c r="D2726" s="11" t="str">
        <f>IND_SavePot!D2726</f>
        <v>IMDPH</v>
      </c>
      <c r="E2726" s="10" t="str">
        <f t="shared" si="148"/>
        <v>IMDPH</v>
      </c>
      <c r="F2726" s="10" t="s">
        <v>10</v>
      </c>
      <c r="G2726" s="10" t="s">
        <v>11</v>
      </c>
      <c r="H2726" s="10">
        <f t="shared" si="150"/>
        <v>2050</v>
      </c>
      <c r="I2726" s="13">
        <f>IND_SavePot!I2726*(1+HLOOKUP(MID(D2726,2,2),$M$9:$AF$15,MATCH(RIGHT(D2726,2),$M$9:$M$15,0),0))^($H2726-IND_SavePot!$H2726)</f>
        <v>4.8774437212986211E-3</v>
      </c>
      <c r="J2726" s="13">
        <f t="shared" si="149"/>
        <v>4.8774437212986211E-3</v>
      </c>
      <c r="K2726" s="135">
        <v>7</v>
      </c>
    </row>
    <row r="2727" spans="3:11">
      <c r="C2727" s="11" t="str">
        <f>IND_SavePot!C2727</f>
        <v>INDMDEFFSH-54</v>
      </c>
      <c r="D2727" s="11" t="str">
        <f>IND_SavePot!D2727</f>
        <v>IMDSH</v>
      </c>
      <c r="E2727" s="10" t="str">
        <f t="shared" si="148"/>
        <v>IMDSH</v>
      </c>
      <c r="F2727" s="10" t="s">
        <v>10</v>
      </c>
      <c r="G2727" s="10" t="s">
        <v>11</v>
      </c>
      <c r="H2727" s="10">
        <f t="shared" si="150"/>
        <v>2050</v>
      </c>
      <c r="I2727" s="13">
        <f>IND_SavePot!I2727*(1+HLOOKUP(MID(D2727,2,2),$M$9:$AF$15,MATCH(RIGHT(D2727,2),$M$9:$M$15,0),0))^($H2727-IND_SavePot!$H2727)</f>
        <v>8.4949568437805035E-3</v>
      </c>
      <c r="J2727" s="13">
        <f t="shared" si="149"/>
        <v>8.4949568437805035E-3</v>
      </c>
      <c r="K2727" s="135">
        <v>5</v>
      </c>
    </row>
    <row r="2728" spans="3:11">
      <c r="C2728" s="11" t="str">
        <f>IND_SavePot!C2728</f>
        <v>INDMDEFFLA-54</v>
      </c>
      <c r="D2728" s="11" t="str">
        <f>IND_SavePot!D2728</f>
        <v>IMDLA</v>
      </c>
      <c r="E2728" s="10" t="str">
        <f t="shared" si="148"/>
        <v>IMDLA</v>
      </c>
      <c r="F2728" s="10" t="s">
        <v>10</v>
      </c>
      <c r="G2728" s="10" t="s">
        <v>11</v>
      </c>
      <c r="H2728" s="10">
        <f t="shared" si="150"/>
        <v>2050</v>
      </c>
      <c r="I2728" s="13">
        <f>IND_SavePot!I2728*(1+HLOOKUP(MID(D2728,2,2),$M$9:$AF$15,MATCH(RIGHT(D2728,2),$M$9:$M$15,0),0))^($H2728-IND_SavePot!$H2728)</f>
        <v>8.2998061727721471E-3</v>
      </c>
      <c r="J2728" s="13">
        <f t="shared" si="149"/>
        <v>8.2998061727721471E-3</v>
      </c>
      <c r="K2728" s="135">
        <v>0</v>
      </c>
    </row>
    <row r="2729" spans="3:11">
      <c r="C2729" s="11" t="str">
        <f>IND_SavePot!C2729</f>
        <v>INDMDEFFEM-54</v>
      </c>
      <c r="D2729" s="11" t="str">
        <f>IND_SavePot!D2729</f>
        <v>IMDEM</v>
      </c>
      <c r="E2729" s="10" t="str">
        <f t="shared" si="148"/>
        <v>IMDEM</v>
      </c>
      <c r="F2729" s="10" t="s">
        <v>10</v>
      </c>
      <c r="G2729" s="10" t="s">
        <v>11</v>
      </c>
      <c r="H2729" s="10">
        <f t="shared" si="150"/>
        <v>2050</v>
      </c>
      <c r="I2729" s="13">
        <f>IND_SavePot!I2729*(1+HLOOKUP(MID(D2729,2,2),$M$9:$AF$15,MATCH(RIGHT(D2729,2),$M$9:$M$15,0),0))^($H2729-IND_SavePot!$H2729)</f>
        <v>2.0400851253318127E-3</v>
      </c>
      <c r="J2729" s="13">
        <f t="shared" si="149"/>
        <v>2.0400851253318127E-3</v>
      </c>
      <c r="K2729" s="135">
        <v>0</v>
      </c>
    </row>
    <row r="2730" spans="3:11">
      <c r="C2730" s="11" t="str">
        <f>IND_SavePot!C2730</f>
        <v>INDMDEFFTF-54</v>
      </c>
      <c r="D2730" s="11" t="str">
        <f>IND_SavePot!D2730</f>
        <v>IMDTF</v>
      </c>
      <c r="E2730" s="10" t="str">
        <f t="shared" si="148"/>
        <v>IMDTF</v>
      </c>
      <c r="F2730" s="10" t="s">
        <v>10</v>
      </c>
      <c r="G2730" s="10" t="s">
        <v>11</v>
      </c>
      <c r="H2730" s="10">
        <f t="shared" si="150"/>
        <v>2050</v>
      </c>
      <c r="I2730" s="13">
        <f>IND_SavePot!I2730*(1+HLOOKUP(MID(D2730,2,2),$M$9:$AF$15,MATCH(RIGHT(D2730,2),$M$9:$M$15,0),0))^($H2730-IND_SavePot!$H2730)</f>
        <v>0</v>
      </c>
      <c r="J2730" s="13">
        <f t="shared" si="149"/>
        <v>0</v>
      </c>
      <c r="K2730" s="135">
        <v>5</v>
      </c>
    </row>
    <row r="2731" spans="3:11">
      <c r="C2731" s="11" t="str">
        <f>IND_SavePot!C2731</f>
        <v>INDMDEFFPH-55</v>
      </c>
      <c r="D2731" s="11" t="str">
        <f>IND_SavePot!D2731</f>
        <v>IMDPH</v>
      </c>
      <c r="E2731" s="10" t="str">
        <f t="shared" si="148"/>
        <v>IMDPH</v>
      </c>
      <c r="F2731" s="10" t="s">
        <v>10</v>
      </c>
      <c r="G2731" s="10" t="s">
        <v>11</v>
      </c>
      <c r="H2731" s="10">
        <f t="shared" si="150"/>
        <v>2050</v>
      </c>
      <c r="I2731" s="13">
        <f>IND_SavePot!I2731*(1+HLOOKUP(MID(D2731,2,2),$M$9:$AF$15,MATCH(RIGHT(D2731,2),$M$9:$M$15,0),0))^($H2731-IND_SavePot!$H2731)</f>
        <v>4.8774437212984988E-3</v>
      </c>
      <c r="J2731" s="13">
        <f t="shared" si="149"/>
        <v>4.8774437212984988E-3</v>
      </c>
      <c r="K2731" s="135">
        <v>5</v>
      </c>
    </row>
    <row r="2732" spans="3:11">
      <c r="C2732" s="11" t="str">
        <f>IND_SavePot!C2732</f>
        <v>INDMDEFFPH-55</v>
      </c>
      <c r="D2732" s="11" t="str">
        <f>IND_SavePot!D2732</f>
        <v>IMDPH</v>
      </c>
      <c r="E2732" s="10" t="str">
        <f t="shared" si="148"/>
        <v>IMDPH</v>
      </c>
      <c r="F2732" s="10" t="s">
        <v>10</v>
      </c>
      <c r="G2732" s="10" t="s">
        <v>11</v>
      </c>
      <c r="H2732" s="10">
        <f t="shared" si="150"/>
        <v>2050</v>
      </c>
      <c r="I2732" s="13">
        <f>IND_SavePot!I2732*(1+HLOOKUP(MID(D2732,2,2),$M$9:$AF$15,MATCH(RIGHT(D2732,2),$M$9:$M$15,0),0))^($H2732-IND_SavePot!$H2732)</f>
        <v>4.8774437212984988E-3</v>
      </c>
      <c r="J2732" s="13">
        <f t="shared" si="149"/>
        <v>4.8774437212984988E-3</v>
      </c>
      <c r="K2732" s="135">
        <v>7</v>
      </c>
    </row>
    <row r="2733" spans="3:11">
      <c r="C2733" s="11" t="str">
        <f>IND_SavePot!C2733</f>
        <v>INDMDEFFSH-55</v>
      </c>
      <c r="D2733" s="11" t="str">
        <f>IND_SavePot!D2733</f>
        <v>IMDSH</v>
      </c>
      <c r="E2733" s="10" t="str">
        <f t="shared" si="148"/>
        <v>IMDSH</v>
      </c>
      <c r="F2733" s="10" t="s">
        <v>10</v>
      </c>
      <c r="G2733" s="10" t="s">
        <v>11</v>
      </c>
      <c r="H2733" s="10">
        <f t="shared" si="150"/>
        <v>2050</v>
      </c>
      <c r="I2733" s="13">
        <f>IND_SavePot!I2733*(1+HLOOKUP(MID(D2733,2,2),$M$9:$AF$15,MATCH(RIGHT(D2733,2),$M$9:$M$15,0),0))^($H2733-IND_SavePot!$H2733)</f>
        <v>8.4949568437804497E-3</v>
      </c>
      <c r="J2733" s="13">
        <f t="shared" si="149"/>
        <v>8.4949568437804497E-3</v>
      </c>
      <c r="K2733" s="135">
        <v>5</v>
      </c>
    </row>
    <row r="2734" spans="3:11">
      <c r="C2734" s="11" t="str">
        <f>IND_SavePot!C2734</f>
        <v>INDMDEFFLA-55</v>
      </c>
      <c r="D2734" s="11" t="str">
        <f>IND_SavePot!D2734</f>
        <v>IMDLA</v>
      </c>
      <c r="E2734" s="10" t="str">
        <f t="shared" si="148"/>
        <v>IMDLA</v>
      </c>
      <c r="F2734" s="10" t="s">
        <v>10</v>
      </c>
      <c r="G2734" s="10" t="s">
        <v>11</v>
      </c>
      <c r="H2734" s="10">
        <f t="shared" si="150"/>
        <v>2050</v>
      </c>
      <c r="I2734" s="13">
        <f>IND_SavePot!I2734*(1+HLOOKUP(MID(D2734,2,2),$M$9:$AF$15,MATCH(RIGHT(D2734,2),$M$9:$M$15,0),0))^($H2734-IND_SavePot!$H2734)</f>
        <v>8.2998061727721471E-3</v>
      </c>
      <c r="J2734" s="13">
        <f t="shared" si="149"/>
        <v>8.2998061727721471E-3</v>
      </c>
      <c r="K2734" s="135">
        <v>0</v>
      </c>
    </row>
    <row r="2735" spans="3:11">
      <c r="C2735" s="11" t="str">
        <f>IND_SavePot!C2735</f>
        <v>INDMDEFFEM-55</v>
      </c>
      <c r="D2735" s="11" t="str">
        <f>IND_SavePot!D2735</f>
        <v>IMDEM</v>
      </c>
      <c r="E2735" s="10" t="str">
        <f t="shared" si="148"/>
        <v>IMDEM</v>
      </c>
      <c r="F2735" s="10" t="s">
        <v>10</v>
      </c>
      <c r="G2735" s="10" t="s">
        <v>11</v>
      </c>
      <c r="H2735" s="10">
        <f t="shared" si="150"/>
        <v>2050</v>
      </c>
      <c r="I2735" s="13">
        <f>IND_SavePot!I2735*(1+HLOOKUP(MID(D2735,2,2),$M$9:$AF$15,MATCH(RIGHT(D2735,2),$M$9:$M$15,0),0))^($H2735-IND_SavePot!$H2735)</f>
        <v>2.0400851253317724E-3</v>
      </c>
      <c r="J2735" s="13">
        <f t="shared" si="149"/>
        <v>2.0400851253317724E-3</v>
      </c>
      <c r="K2735" s="135">
        <v>0</v>
      </c>
    </row>
    <row r="2736" spans="3:11">
      <c r="C2736" s="11" t="str">
        <f>IND_SavePot!C2736</f>
        <v>INDMDEFFTF-55</v>
      </c>
      <c r="D2736" s="11" t="str">
        <f>IND_SavePot!D2736</f>
        <v>IMDTF</v>
      </c>
      <c r="E2736" s="10" t="str">
        <f t="shared" si="148"/>
        <v>IMDTF</v>
      </c>
      <c r="F2736" s="10" t="s">
        <v>10</v>
      </c>
      <c r="G2736" s="10" t="s">
        <v>11</v>
      </c>
      <c r="H2736" s="10">
        <f t="shared" si="150"/>
        <v>2050</v>
      </c>
      <c r="I2736" s="13">
        <f>IND_SavePot!I2736*(1+HLOOKUP(MID(D2736,2,2),$M$9:$AF$15,MATCH(RIGHT(D2736,2),$M$9:$M$15,0),0))^($H2736-IND_SavePot!$H2736)</f>
        <v>0</v>
      </c>
      <c r="J2736" s="13">
        <f t="shared" si="149"/>
        <v>0</v>
      </c>
      <c r="K2736" s="135">
        <v>4</v>
      </c>
    </row>
    <row r="2737" spans="3:11">
      <c r="C2737" s="11" t="str">
        <f>IND_SavePot!C2737</f>
        <v>INDMDEFFPH-56</v>
      </c>
      <c r="D2737" s="11" t="str">
        <f>IND_SavePot!D2737</f>
        <v>IMDPH</v>
      </c>
      <c r="E2737" s="10" t="str">
        <f t="shared" si="148"/>
        <v>IMDPH</v>
      </c>
      <c r="F2737" s="10" t="s">
        <v>10</v>
      </c>
      <c r="G2737" s="10" t="s">
        <v>11</v>
      </c>
      <c r="H2737" s="10">
        <f t="shared" si="150"/>
        <v>2050</v>
      </c>
      <c r="I2737" s="13">
        <f>IND_SavePot!I2737*(1+HLOOKUP(MID(D2737,2,2),$M$9:$AF$15,MATCH(RIGHT(D2737,2),$M$9:$M$15,0),0))^($H2737-IND_SavePot!$H2737)</f>
        <v>4.8774437212984988E-3</v>
      </c>
      <c r="J2737" s="13">
        <f t="shared" si="149"/>
        <v>4.8774437212984988E-3</v>
      </c>
      <c r="K2737" s="135">
        <v>5</v>
      </c>
    </row>
    <row r="2738" spans="3:11">
      <c r="C2738" s="11" t="str">
        <f>IND_SavePot!C2738</f>
        <v>INDMDEFFPH-56</v>
      </c>
      <c r="D2738" s="11" t="str">
        <f>IND_SavePot!D2738</f>
        <v>IMDPH</v>
      </c>
      <c r="E2738" s="10" t="str">
        <f t="shared" si="148"/>
        <v>IMDPH</v>
      </c>
      <c r="F2738" s="10" t="s">
        <v>10</v>
      </c>
      <c r="G2738" s="10" t="s">
        <v>11</v>
      </c>
      <c r="H2738" s="10">
        <f t="shared" si="150"/>
        <v>2050</v>
      </c>
      <c r="I2738" s="13">
        <f>IND_SavePot!I2738*(1+HLOOKUP(MID(D2738,2,2),$M$9:$AF$15,MATCH(RIGHT(D2738,2),$M$9:$M$15,0),0))^($H2738-IND_SavePot!$H2738)</f>
        <v>4.8774437212984988E-3</v>
      </c>
      <c r="J2738" s="13">
        <f t="shared" si="149"/>
        <v>4.8774437212984988E-3</v>
      </c>
      <c r="K2738" s="135">
        <v>7</v>
      </c>
    </row>
    <row r="2739" spans="3:11">
      <c r="C2739" s="11" t="str">
        <f>IND_SavePot!C2739</f>
        <v>INDMDEFFSH-56</v>
      </c>
      <c r="D2739" s="11" t="str">
        <f>IND_SavePot!D2739</f>
        <v>IMDSH</v>
      </c>
      <c r="E2739" s="10" t="str">
        <f t="shared" si="148"/>
        <v>IMDSH</v>
      </c>
      <c r="F2739" s="10" t="s">
        <v>10</v>
      </c>
      <c r="G2739" s="10" t="s">
        <v>11</v>
      </c>
      <c r="H2739" s="10">
        <f t="shared" si="150"/>
        <v>2050</v>
      </c>
      <c r="I2739" s="13">
        <f>IND_SavePot!I2739*(1+HLOOKUP(MID(D2739,2,2),$M$9:$AF$15,MATCH(RIGHT(D2739,2),$M$9:$M$15,0),0))^($H2739-IND_SavePot!$H2739)</f>
        <v>8.4949568437804497E-3</v>
      </c>
      <c r="J2739" s="13">
        <f t="shared" si="149"/>
        <v>8.4949568437804497E-3</v>
      </c>
      <c r="K2739" s="135">
        <v>5</v>
      </c>
    </row>
    <row r="2740" spans="3:11">
      <c r="C2740" s="11" t="str">
        <f>IND_SavePot!C2740</f>
        <v>INDMDEFFLA-56</v>
      </c>
      <c r="D2740" s="11" t="str">
        <f>IND_SavePot!D2740</f>
        <v>IMDLA</v>
      </c>
      <c r="E2740" s="10" t="str">
        <f t="shared" si="148"/>
        <v>IMDLA</v>
      </c>
      <c r="F2740" s="10" t="s">
        <v>10</v>
      </c>
      <c r="G2740" s="10" t="s">
        <v>11</v>
      </c>
      <c r="H2740" s="10">
        <f t="shared" si="150"/>
        <v>2050</v>
      </c>
      <c r="I2740" s="13">
        <f>IND_SavePot!I2740*(1+HLOOKUP(MID(D2740,2,2),$M$9:$AF$15,MATCH(RIGHT(D2740,2),$M$9:$M$15,0),0))^($H2740-IND_SavePot!$H2740)</f>
        <v>8.2998061727721471E-3</v>
      </c>
      <c r="J2740" s="13">
        <f t="shared" si="149"/>
        <v>8.2998061727721471E-3</v>
      </c>
      <c r="K2740" s="135">
        <v>0</v>
      </c>
    </row>
    <row r="2741" spans="3:11">
      <c r="C2741" s="11" t="str">
        <f>IND_SavePot!C2741</f>
        <v>INDMDEFFEM-56</v>
      </c>
      <c r="D2741" s="11" t="str">
        <f>IND_SavePot!D2741</f>
        <v>IMDEM</v>
      </c>
      <c r="E2741" s="10" t="str">
        <f t="shared" si="148"/>
        <v>IMDEM</v>
      </c>
      <c r="F2741" s="10" t="s">
        <v>10</v>
      </c>
      <c r="G2741" s="10" t="s">
        <v>11</v>
      </c>
      <c r="H2741" s="10">
        <f t="shared" si="150"/>
        <v>2050</v>
      </c>
      <c r="I2741" s="13">
        <f>IND_SavePot!I2741*(1+HLOOKUP(MID(D2741,2,2),$M$9:$AF$15,MATCH(RIGHT(D2741,2),$M$9:$M$15,0),0))^($H2741-IND_SavePot!$H2741)</f>
        <v>2.0400851253318127E-3</v>
      </c>
      <c r="J2741" s="13">
        <f t="shared" si="149"/>
        <v>2.0400851253318127E-3</v>
      </c>
      <c r="K2741" s="135">
        <v>0</v>
      </c>
    </row>
    <row r="2742" spans="3:11">
      <c r="C2742" s="11" t="str">
        <f>IND_SavePot!C2742</f>
        <v>INDMDEFFTF-56</v>
      </c>
      <c r="D2742" s="11" t="str">
        <f>IND_SavePot!D2742</f>
        <v>IMDTF</v>
      </c>
      <c r="E2742" s="10" t="str">
        <f t="shared" si="148"/>
        <v>IMDTF</v>
      </c>
      <c r="F2742" s="10" t="s">
        <v>10</v>
      </c>
      <c r="G2742" s="10" t="s">
        <v>11</v>
      </c>
      <c r="H2742" s="10">
        <f t="shared" si="150"/>
        <v>2050</v>
      </c>
      <c r="I2742" s="13">
        <f>IND_SavePot!I2742*(1+HLOOKUP(MID(D2742,2,2),$M$9:$AF$15,MATCH(RIGHT(D2742,2),$M$9:$M$15,0),0))^($H2742-IND_SavePot!$H2742)</f>
        <v>0</v>
      </c>
      <c r="J2742" s="13">
        <f t="shared" si="149"/>
        <v>0</v>
      </c>
      <c r="K2742" s="135">
        <v>4</v>
      </c>
    </row>
    <row r="2743" spans="3:11">
      <c r="C2743" s="11" t="str">
        <f>IND_SavePot!C2743</f>
        <v>INDMDEFFPH-57</v>
      </c>
      <c r="D2743" s="11" t="str">
        <f>IND_SavePot!D2743</f>
        <v>IMDPH</v>
      </c>
      <c r="E2743" s="10" t="str">
        <f t="shared" si="148"/>
        <v>IMDPH</v>
      </c>
      <c r="F2743" s="10" t="s">
        <v>10</v>
      </c>
      <c r="G2743" s="10" t="s">
        <v>11</v>
      </c>
      <c r="H2743" s="10">
        <f t="shared" si="150"/>
        <v>2050</v>
      </c>
      <c r="I2743" s="13">
        <f>IND_SavePot!I2743*(1+HLOOKUP(MID(D2743,2,2),$M$9:$AF$15,MATCH(RIGHT(D2743,2),$M$9:$M$15,0),0))^($H2743-IND_SavePot!$H2743)</f>
        <v>4.8774437212986211E-3</v>
      </c>
      <c r="J2743" s="13">
        <f t="shared" si="149"/>
        <v>4.8774437212986211E-3</v>
      </c>
      <c r="K2743" s="135">
        <v>5</v>
      </c>
    </row>
    <row r="2744" spans="3:11">
      <c r="C2744" s="11" t="str">
        <f>IND_SavePot!C2744</f>
        <v>INDMDEFFPH-57</v>
      </c>
      <c r="D2744" s="11" t="str">
        <f>IND_SavePot!D2744</f>
        <v>IMDPH</v>
      </c>
      <c r="E2744" s="10" t="str">
        <f t="shared" si="148"/>
        <v>IMDPH</v>
      </c>
      <c r="F2744" s="10" t="s">
        <v>10</v>
      </c>
      <c r="G2744" s="10" t="s">
        <v>11</v>
      </c>
      <c r="H2744" s="10">
        <f t="shared" si="150"/>
        <v>2050</v>
      </c>
      <c r="I2744" s="13">
        <f>IND_SavePot!I2744*(1+HLOOKUP(MID(D2744,2,2),$M$9:$AF$15,MATCH(RIGHT(D2744,2),$M$9:$M$15,0),0))^($H2744-IND_SavePot!$H2744)</f>
        <v>4.8774437212986211E-3</v>
      </c>
      <c r="J2744" s="13">
        <f t="shared" si="149"/>
        <v>4.8774437212986211E-3</v>
      </c>
      <c r="K2744" s="135">
        <v>7</v>
      </c>
    </row>
    <row r="2745" spans="3:11">
      <c r="C2745" s="11" t="str">
        <f>IND_SavePot!C2745</f>
        <v>INDMDEFFSH-57</v>
      </c>
      <c r="D2745" s="11" t="str">
        <f>IND_SavePot!D2745</f>
        <v>IMDSH</v>
      </c>
      <c r="E2745" s="10" t="str">
        <f t="shared" si="148"/>
        <v>IMDSH</v>
      </c>
      <c r="F2745" s="10" t="s">
        <v>10</v>
      </c>
      <c r="G2745" s="10" t="s">
        <v>11</v>
      </c>
      <c r="H2745" s="10">
        <f t="shared" si="150"/>
        <v>2050</v>
      </c>
      <c r="I2745" s="13">
        <f>IND_SavePot!I2745*(1+HLOOKUP(MID(D2745,2,2),$M$9:$AF$15,MATCH(RIGHT(D2745,2),$M$9:$M$15,0),0))^($H2745-IND_SavePot!$H2745)</f>
        <v>8.4949568437805035E-3</v>
      </c>
      <c r="J2745" s="13">
        <f t="shared" si="149"/>
        <v>8.4949568437805035E-3</v>
      </c>
      <c r="K2745" s="135">
        <v>4</v>
      </c>
    </row>
    <row r="2746" spans="3:11">
      <c r="C2746" s="11" t="str">
        <f>IND_SavePot!C2746</f>
        <v>INDMDEFFLA-57</v>
      </c>
      <c r="D2746" s="11" t="str">
        <f>IND_SavePot!D2746</f>
        <v>IMDLA</v>
      </c>
      <c r="E2746" s="10" t="str">
        <f t="shared" si="148"/>
        <v>IMDLA</v>
      </c>
      <c r="F2746" s="10" t="s">
        <v>10</v>
      </c>
      <c r="G2746" s="10" t="s">
        <v>11</v>
      </c>
      <c r="H2746" s="10">
        <f t="shared" si="150"/>
        <v>2050</v>
      </c>
      <c r="I2746" s="13">
        <f>IND_SavePot!I2746*(1+HLOOKUP(MID(D2746,2,2),$M$9:$AF$15,MATCH(RIGHT(D2746,2),$M$9:$M$15,0),0))^($H2746-IND_SavePot!$H2746)</f>
        <v>8.2998061727722287E-3</v>
      </c>
      <c r="J2746" s="13">
        <f t="shared" si="149"/>
        <v>8.2998061727722287E-3</v>
      </c>
      <c r="K2746" s="135">
        <v>0</v>
      </c>
    </row>
    <row r="2747" spans="3:11">
      <c r="C2747" s="11" t="str">
        <f>IND_SavePot!C2747</f>
        <v>INDMDEFFEM-57</v>
      </c>
      <c r="D2747" s="11" t="str">
        <f>IND_SavePot!D2747</f>
        <v>IMDEM</v>
      </c>
      <c r="E2747" s="10" t="str">
        <f t="shared" si="148"/>
        <v>IMDEM</v>
      </c>
      <c r="F2747" s="10" t="s">
        <v>10</v>
      </c>
      <c r="G2747" s="10" t="s">
        <v>11</v>
      </c>
      <c r="H2747" s="10">
        <f t="shared" si="150"/>
        <v>2050</v>
      </c>
      <c r="I2747" s="13">
        <f>IND_SavePot!I2747*(1+HLOOKUP(MID(D2747,2,2),$M$9:$AF$15,MATCH(RIGHT(D2747,2),$M$9:$M$15,0),0))^($H2747-IND_SavePot!$H2747)</f>
        <v>2.0400851253318127E-3</v>
      </c>
      <c r="J2747" s="13">
        <f t="shared" si="149"/>
        <v>2.0400851253318127E-3</v>
      </c>
      <c r="K2747" s="135">
        <v>0</v>
      </c>
    </row>
    <row r="2748" spans="3:11">
      <c r="C2748" s="11" t="str">
        <f>IND_SavePot!C2748</f>
        <v>INDMDEFFTF-57</v>
      </c>
      <c r="D2748" s="11" t="str">
        <f>IND_SavePot!D2748</f>
        <v>IMDTF</v>
      </c>
      <c r="E2748" s="10" t="str">
        <f t="shared" si="148"/>
        <v>IMDTF</v>
      </c>
      <c r="F2748" s="10" t="s">
        <v>10</v>
      </c>
      <c r="G2748" s="10" t="s">
        <v>11</v>
      </c>
      <c r="H2748" s="10">
        <f t="shared" si="150"/>
        <v>2050</v>
      </c>
      <c r="I2748" s="13">
        <f>IND_SavePot!I2748*(1+HLOOKUP(MID(D2748,2,2),$M$9:$AF$15,MATCH(RIGHT(D2748,2),$M$9:$M$15,0),0))^($H2748-IND_SavePot!$H2748)</f>
        <v>0</v>
      </c>
      <c r="J2748" s="13">
        <f t="shared" si="149"/>
        <v>0</v>
      </c>
      <c r="K2748" s="135">
        <v>4</v>
      </c>
    </row>
    <row r="2749" spans="3:11">
      <c r="C2749" s="11" t="str">
        <f>IND_SavePot!C2749</f>
        <v>INDMDEFFPH-58</v>
      </c>
      <c r="D2749" s="11" t="str">
        <f>IND_SavePot!D2749</f>
        <v>IMDPH</v>
      </c>
      <c r="E2749" s="10" t="str">
        <f t="shared" si="148"/>
        <v>IMDPH</v>
      </c>
      <c r="F2749" s="10" t="s">
        <v>10</v>
      </c>
      <c r="G2749" s="10" t="s">
        <v>11</v>
      </c>
      <c r="H2749" s="10">
        <f t="shared" si="150"/>
        <v>2050</v>
      </c>
      <c r="I2749" s="13">
        <f>IND_SavePot!I2749*(1+HLOOKUP(MID(D2749,2,2),$M$9:$AF$15,MATCH(RIGHT(D2749,2),$M$9:$M$15,0),0))^($H2749-IND_SavePot!$H2749)</f>
        <v>4.8774437212984988E-3</v>
      </c>
      <c r="J2749" s="13">
        <f t="shared" si="149"/>
        <v>4.8774437212984988E-3</v>
      </c>
      <c r="K2749" s="135">
        <v>5</v>
      </c>
    </row>
    <row r="2750" spans="3:11">
      <c r="C2750" s="11" t="str">
        <f>IND_SavePot!C2750</f>
        <v>INDMDEFFPH-58</v>
      </c>
      <c r="D2750" s="11" t="str">
        <f>IND_SavePot!D2750</f>
        <v>IMDPH</v>
      </c>
      <c r="E2750" s="10" t="str">
        <f t="shared" si="148"/>
        <v>IMDPH</v>
      </c>
      <c r="F2750" s="10" t="s">
        <v>10</v>
      </c>
      <c r="G2750" s="10" t="s">
        <v>11</v>
      </c>
      <c r="H2750" s="10">
        <f t="shared" si="150"/>
        <v>2050</v>
      </c>
      <c r="I2750" s="13">
        <f>IND_SavePot!I2750*(1+HLOOKUP(MID(D2750,2,2),$M$9:$AF$15,MATCH(RIGHT(D2750,2),$M$9:$M$15,0),0))^($H2750-IND_SavePot!$H2750)</f>
        <v>4.8774437212984988E-3</v>
      </c>
      <c r="J2750" s="13">
        <f t="shared" si="149"/>
        <v>4.8774437212984988E-3</v>
      </c>
      <c r="K2750" s="135">
        <v>7</v>
      </c>
    </row>
    <row r="2751" spans="3:11">
      <c r="C2751" s="11" t="str">
        <f>IND_SavePot!C2751</f>
        <v>INDMDEFFSH-58</v>
      </c>
      <c r="D2751" s="11" t="str">
        <f>IND_SavePot!D2751</f>
        <v>IMDSH</v>
      </c>
      <c r="E2751" s="10" t="str">
        <f t="shared" si="148"/>
        <v>IMDSH</v>
      </c>
      <c r="F2751" s="10" t="s">
        <v>10</v>
      </c>
      <c r="G2751" s="10" t="s">
        <v>11</v>
      </c>
      <c r="H2751" s="10">
        <f t="shared" si="150"/>
        <v>2050</v>
      </c>
      <c r="I2751" s="13">
        <f>IND_SavePot!I2751*(1+HLOOKUP(MID(D2751,2,2),$M$9:$AF$15,MATCH(RIGHT(D2751,2),$M$9:$M$15,0),0))^($H2751-IND_SavePot!$H2751)</f>
        <v>8.4949568437803942E-3</v>
      </c>
      <c r="J2751" s="13">
        <f t="shared" si="149"/>
        <v>8.4949568437803942E-3</v>
      </c>
      <c r="K2751" s="135">
        <v>4</v>
      </c>
    </row>
    <row r="2752" spans="3:11">
      <c r="C2752" s="11" t="str">
        <f>IND_SavePot!C2752</f>
        <v>INDMDEFFLA-58</v>
      </c>
      <c r="D2752" s="11" t="str">
        <f>IND_SavePot!D2752</f>
        <v>IMDLA</v>
      </c>
      <c r="E2752" s="10" t="str">
        <f t="shared" si="148"/>
        <v>IMDLA</v>
      </c>
      <c r="F2752" s="10" t="s">
        <v>10</v>
      </c>
      <c r="G2752" s="10" t="s">
        <v>11</v>
      </c>
      <c r="H2752" s="10">
        <f t="shared" si="150"/>
        <v>2050</v>
      </c>
      <c r="I2752" s="13">
        <f>IND_SavePot!I2752*(1+HLOOKUP(MID(D2752,2,2),$M$9:$AF$15,MATCH(RIGHT(D2752,2),$M$9:$M$15,0),0))^($H2752-IND_SavePot!$H2752)</f>
        <v>8.2998061727721471E-3</v>
      </c>
      <c r="J2752" s="13">
        <f t="shared" si="149"/>
        <v>8.2998061727721471E-3</v>
      </c>
      <c r="K2752" s="135">
        <v>0</v>
      </c>
    </row>
    <row r="2753" spans="3:11">
      <c r="C2753" s="11" t="str">
        <f>IND_SavePot!C2753</f>
        <v>INDMDEFFEM-58</v>
      </c>
      <c r="D2753" s="11" t="str">
        <f>IND_SavePot!D2753</f>
        <v>IMDEM</v>
      </c>
      <c r="E2753" s="10" t="str">
        <f t="shared" si="148"/>
        <v>IMDEM</v>
      </c>
      <c r="F2753" s="10" t="s">
        <v>10</v>
      </c>
      <c r="G2753" s="10" t="s">
        <v>11</v>
      </c>
      <c r="H2753" s="10">
        <f t="shared" si="150"/>
        <v>2050</v>
      </c>
      <c r="I2753" s="13">
        <f>IND_SavePot!I2753*(1+HLOOKUP(MID(D2753,2,2),$M$9:$AF$15,MATCH(RIGHT(D2753,2),$M$9:$M$15,0),0))^($H2753-IND_SavePot!$H2753)</f>
        <v>2.0400851253318127E-3</v>
      </c>
      <c r="J2753" s="13">
        <f t="shared" si="149"/>
        <v>2.0400851253318127E-3</v>
      </c>
      <c r="K2753" s="135">
        <v>0</v>
      </c>
    </row>
    <row r="2754" spans="3:11">
      <c r="C2754" s="11" t="str">
        <f>IND_SavePot!C2754</f>
        <v>INDMDEFFTF-58</v>
      </c>
      <c r="D2754" s="11" t="str">
        <f>IND_SavePot!D2754</f>
        <v>IMDTF</v>
      </c>
      <c r="E2754" s="10" t="str">
        <f t="shared" si="148"/>
        <v>IMDTF</v>
      </c>
      <c r="F2754" s="10" t="s">
        <v>10</v>
      </c>
      <c r="G2754" s="10" t="s">
        <v>11</v>
      </c>
      <c r="H2754" s="10">
        <f t="shared" si="150"/>
        <v>2050</v>
      </c>
      <c r="I2754" s="13">
        <f>IND_SavePot!I2754*(1+HLOOKUP(MID(D2754,2,2),$M$9:$AF$15,MATCH(RIGHT(D2754,2),$M$9:$M$15,0),0))^($H2754-IND_SavePot!$H2754)</f>
        <v>0</v>
      </c>
      <c r="J2754" s="13">
        <f t="shared" si="149"/>
        <v>0</v>
      </c>
      <c r="K2754" s="135">
        <v>4</v>
      </c>
    </row>
    <row r="2755" spans="3:11">
      <c r="C2755" s="11" t="str">
        <f>IND_SavePot!C2755</f>
        <v>INDMDEFFPH-59</v>
      </c>
      <c r="D2755" s="11" t="str">
        <f>IND_SavePot!D2755</f>
        <v>IMDPH</v>
      </c>
      <c r="E2755" s="10" t="str">
        <f t="shared" si="148"/>
        <v>IMDPH</v>
      </c>
      <c r="F2755" s="10" t="s">
        <v>10</v>
      </c>
      <c r="G2755" s="10" t="s">
        <v>11</v>
      </c>
      <c r="H2755" s="10">
        <f t="shared" si="150"/>
        <v>2050</v>
      </c>
      <c r="I2755" s="13">
        <f>IND_SavePot!I2755*(1+HLOOKUP(MID(D2755,2,2),$M$9:$AF$15,MATCH(RIGHT(D2755,2),$M$9:$M$15,0),0))^($H2755-IND_SavePot!$H2755)</f>
        <v>4.8774437212985603E-3</v>
      </c>
      <c r="J2755" s="13">
        <f t="shared" si="149"/>
        <v>4.8774437212985603E-3</v>
      </c>
      <c r="K2755" s="135">
        <v>5</v>
      </c>
    </row>
    <row r="2756" spans="3:11">
      <c r="C2756" s="11" t="str">
        <f>IND_SavePot!C2756</f>
        <v>INDMDEFFPH-59</v>
      </c>
      <c r="D2756" s="11" t="str">
        <f>IND_SavePot!D2756</f>
        <v>IMDPH</v>
      </c>
      <c r="E2756" s="10" t="str">
        <f t="shared" si="148"/>
        <v>IMDPH</v>
      </c>
      <c r="F2756" s="10" t="s">
        <v>10</v>
      </c>
      <c r="G2756" s="10" t="s">
        <v>11</v>
      </c>
      <c r="H2756" s="10">
        <f t="shared" si="150"/>
        <v>2050</v>
      </c>
      <c r="I2756" s="13">
        <f>IND_SavePot!I2756*(1+HLOOKUP(MID(D2756,2,2),$M$9:$AF$15,MATCH(RIGHT(D2756,2),$M$9:$M$15,0),0))^($H2756-IND_SavePot!$H2756)</f>
        <v>4.8774437212985603E-3</v>
      </c>
      <c r="J2756" s="13">
        <f t="shared" si="149"/>
        <v>4.8774437212985603E-3</v>
      </c>
      <c r="K2756" s="135">
        <v>7</v>
      </c>
    </row>
    <row r="2757" spans="3:11">
      <c r="C2757" s="11" t="str">
        <f>IND_SavePot!C2757</f>
        <v>INDMDEFFSH-59</v>
      </c>
      <c r="D2757" s="11" t="str">
        <f>IND_SavePot!D2757</f>
        <v>IMDSH</v>
      </c>
      <c r="E2757" s="10" t="str">
        <f t="shared" si="148"/>
        <v>IMDSH</v>
      </c>
      <c r="F2757" s="10" t="s">
        <v>10</v>
      </c>
      <c r="G2757" s="10" t="s">
        <v>11</v>
      </c>
      <c r="H2757" s="10">
        <f t="shared" si="150"/>
        <v>2050</v>
      </c>
      <c r="I2757" s="13">
        <f>IND_SavePot!I2757*(1+HLOOKUP(MID(D2757,2,2),$M$9:$AF$15,MATCH(RIGHT(D2757,2),$M$9:$M$15,0),0))^($H2757-IND_SavePot!$H2757)</f>
        <v>8.4949568437805035E-3</v>
      </c>
      <c r="J2757" s="13">
        <f t="shared" si="149"/>
        <v>8.4949568437805035E-3</v>
      </c>
      <c r="K2757" s="135">
        <v>3</v>
      </c>
    </row>
    <row r="2758" spans="3:11">
      <c r="C2758" s="11" t="str">
        <f>IND_SavePot!C2758</f>
        <v>INDMDEFFLA-59</v>
      </c>
      <c r="D2758" s="11" t="str">
        <f>IND_SavePot!D2758</f>
        <v>IMDLA</v>
      </c>
      <c r="E2758" s="10" t="str">
        <f t="shared" si="148"/>
        <v>IMDLA</v>
      </c>
      <c r="F2758" s="10" t="s">
        <v>10</v>
      </c>
      <c r="G2758" s="10" t="s">
        <v>11</v>
      </c>
      <c r="H2758" s="10">
        <f t="shared" si="150"/>
        <v>2050</v>
      </c>
      <c r="I2758" s="13">
        <f>IND_SavePot!I2758*(1+HLOOKUP(MID(D2758,2,2),$M$9:$AF$15,MATCH(RIGHT(D2758,2),$M$9:$M$15,0),0))^($H2758-IND_SavePot!$H2758)</f>
        <v>8.2998061727721471E-3</v>
      </c>
      <c r="J2758" s="13">
        <f t="shared" si="149"/>
        <v>8.2998061727721471E-3</v>
      </c>
      <c r="K2758" s="135">
        <v>0</v>
      </c>
    </row>
    <row r="2759" spans="3:11">
      <c r="C2759" s="11" t="str">
        <f>IND_SavePot!C2759</f>
        <v>INDMDEFFEM-59</v>
      </c>
      <c r="D2759" s="11" t="str">
        <f>IND_SavePot!D2759</f>
        <v>IMDEM</v>
      </c>
      <c r="E2759" s="10" t="str">
        <f t="shared" si="148"/>
        <v>IMDEM</v>
      </c>
      <c r="F2759" s="10" t="s">
        <v>10</v>
      </c>
      <c r="G2759" s="10" t="s">
        <v>11</v>
      </c>
      <c r="H2759" s="10">
        <f t="shared" si="150"/>
        <v>2050</v>
      </c>
      <c r="I2759" s="13">
        <f>IND_SavePot!I2759*(1+HLOOKUP(MID(D2759,2,2),$M$9:$AF$15,MATCH(RIGHT(D2759,2),$M$9:$M$15,0),0))^($H2759-IND_SavePot!$H2759)</f>
        <v>2.0400851253318127E-3</v>
      </c>
      <c r="J2759" s="13">
        <f t="shared" si="149"/>
        <v>2.0400851253318127E-3</v>
      </c>
      <c r="K2759" s="135">
        <v>0</v>
      </c>
    </row>
    <row r="2760" spans="3:11">
      <c r="C2760" s="11" t="str">
        <f>IND_SavePot!C2760</f>
        <v>INDMDEFFTF-59</v>
      </c>
      <c r="D2760" s="11" t="str">
        <f>IND_SavePot!D2760</f>
        <v>IMDTF</v>
      </c>
      <c r="E2760" s="10" t="str">
        <f t="shared" ref="E2760:E2823" si="151">D2760</f>
        <v>IMDTF</v>
      </c>
      <c r="F2760" s="10" t="s">
        <v>10</v>
      </c>
      <c r="G2760" s="10" t="s">
        <v>11</v>
      </c>
      <c r="H2760" s="10">
        <f t="shared" si="150"/>
        <v>2050</v>
      </c>
      <c r="I2760" s="13">
        <f>IND_SavePot!I2760*(1+HLOOKUP(MID(D2760,2,2),$M$9:$AF$15,MATCH(RIGHT(D2760,2),$M$9:$M$15,0),0))^($H2760-IND_SavePot!$H2760)</f>
        <v>0</v>
      </c>
      <c r="J2760" s="13">
        <f t="shared" ref="J2760:J2823" si="152">I2760</f>
        <v>0</v>
      </c>
      <c r="K2760" s="135">
        <v>4</v>
      </c>
    </row>
    <row r="2761" spans="3:11">
      <c r="C2761" s="11" t="str">
        <f>IND_SavePot!C2761</f>
        <v>INDMDEFFPH-60</v>
      </c>
      <c r="D2761" s="11" t="str">
        <f>IND_SavePot!D2761</f>
        <v>IMDPH</v>
      </c>
      <c r="E2761" s="10" t="str">
        <f t="shared" si="151"/>
        <v>IMDPH</v>
      </c>
      <c r="F2761" s="10" t="s">
        <v>10</v>
      </c>
      <c r="G2761" s="10" t="s">
        <v>11</v>
      </c>
      <c r="H2761" s="10">
        <f t="shared" ref="H2761:H2824" si="153">H2760</f>
        <v>2050</v>
      </c>
      <c r="I2761" s="13">
        <f>IND_SavePot!I2761*(1+HLOOKUP(MID(D2761,2,2),$M$9:$AF$15,MATCH(RIGHT(D2761,2),$M$9:$M$15,0),0))^($H2761-IND_SavePot!$H2761)</f>
        <v>4.8774437212985603E-3</v>
      </c>
      <c r="J2761" s="13">
        <f t="shared" si="152"/>
        <v>4.8774437212985603E-3</v>
      </c>
      <c r="K2761" s="135">
        <v>5</v>
      </c>
    </row>
    <row r="2762" spans="3:11">
      <c r="C2762" s="11" t="str">
        <f>IND_SavePot!C2762</f>
        <v>INDMDEFFPH-60</v>
      </c>
      <c r="D2762" s="11" t="str">
        <f>IND_SavePot!D2762</f>
        <v>IMDPH</v>
      </c>
      <c r="E2762" s="10" t="str">
        <f t="shared" si="151"/>
        <v>IMDPH</v>
      </c>
      <c r="F2762" s="10" t="s">
        <v>10</v>
      </c>
      <c r="G2762" s="10" t="s">
        <v>11</v>
      </c>
      <c r="H2762" s="10">
        <f t="shared" si="153"/>
        <v>2050</v>
      </c>
      <c r="I2762" s="13">
        <f>IND_SavePot!I2762*(1+HLOOKUP(MID(D2762,2,2),$M$9:$AF$15,MATCH(RIGHT(D2762,2),$M$9:$M$15,0),0))^($H2762-IND_SavePot!$H2762)</f>
        <v>4.8774437212985603E-3</v>
      </c>
      <c r="J2762" s="13">
        <f t="shared" si="152"/>
        <v>4.8774437212985603E-3</v>
      </c>
      <c r="K2762" s="135">
        <v>6</v>
      </c>
    </row>
    <row r="2763" spans="3:11">
      <c r="C2763" s="11" t="str">
        <f>IND_SavePot!C2763</f>
        <v>INDMDEFFSH-60</v>
      </c>
      <c r="D2763" s="11" t="str">
        <f>IND_SavePot!D2763</f>
        <v>IMDSH</v>
      </c>
      <c r="E2763" s="10" t="str">
        <f t="shared" si="151"/>
        <v>IMDSH</v>
      </c>
      <c r="F2763" s="10" t="s">
        <v>10</v>
      </c>
      <c r="G2763" s="10" t="s">
        <v>11</v>
      </c>
      <c r="H2763" s="10">
        <f t="shared" si="153"/>
        <v>2050</v>
      </c>
      <c r="I2763" s="13">
        <f>IND_SavePot!I2763*(1+HLOOKUP(MID(D2763,2,2),$M$9:$AF$15,MATCH(RIGHT(D2763,2),$M$9:$M$15,0),0))^($H2763-IND_SavePot!$H2763)</f>
        <v>8.4949568437805035E-3</v>
      </c>
      <c r="J2763" s="13">
        <f t="shared" si="152"/>
        <v>8.4949568437805035E-3</v>
      </c>
      <c r="K2763" s="135">
        <v>3</v>
      </c>
    </row>
    <row r="2764" spans="3:11">
      <c r="C2764" s="11" t="str">
        <f>IND_SavePot!C2764</f>
        <v>INDMDEFFLA-60</v>
      </c>
      <c r="D2764" s="11" t="str">
        <f>IND_SavePot!D2764</f>
        <v>IMDLA</v>
      </c>
      <c r="E2764" s="10" t="str">
        <f t="shared" si="151"/>
        <v>IMDLA</v>
      </c>
      <c r="F2764" s="10" t="s">
        <v>10</v>
      </c>
      <c r="G2764" s="10" t="s">
        <v>11</v>
      </c>
      <c r="H2764" s="10">
        <f t="shared" si="153"/>
        <v>2050</v>
      </c>
      <c r="I2764" s="13">
        <f>IND_SavePot!I2764*(1+HLOOKUP(MID(D2764,2,2),$M$9:$AF$15,MATCH(RIGHT(D2764,2),$M$9:$M$15,0),0))^($H2764-IND_SavePot!$H2764)</f>
        <v>8.2998061727721471E-3</v>
      </c>
      <c r="J2764" s="13">
        <f t="shared" si="152"/>
        <v>8.2998061727721471E-3</v>
      </c>
      <c r="K2764" s="135">
        <v>0</v>
      </c>
    </row>
    <row r="2765" spans="3:11">
      <c r="C2765" s="11" t="str">
        <f>IND_SavePot!C2765</f>
        <v>INDMDEFFEM-60</v>
      </c>
      <c r="D2765" s="11" t="str">
        <f>IND_SavePot!D2765</f>
        <v>IMDEM</v>
      </c>
      <c r="E2765" s="10" t="str">
        <f t="shared" si="151"/>
        <v>IMDEM</v>
      </c>
      <c r="F2765" s="10" t="s">
        <v>10</v>
      </c>
      <c r="G2765" s="10" t="s">
        <v>11</v>
      </c>
      <c r="H2765" s="10">
        <f t="shared" si="153"/>
        <v>2050</v>
      </c>
      <c r="I2765" s="13">
        <f>IND_SavePot!I2765*(1+HLOOKUP(MID(D2765,2,2),$M$9:$AF$15,MATCH(RIGHT(D2765,2),$M$9:$M$15,0),0))^($H2765-IND_SavePot!$H2765)</f>
        <v>2.0400851253317724E-3</v>
      </c>
      <c r="J2765" s="13">
        <f t="shared" si="152"/>
        <v>2.0400851253317724E-3</v>
      </c>
      <c r="K2765" s="135">
        <v>0</v>
      </c>
    </row>
    <row r="2766" spans="3:11">
      <c r="C2766" s="11" t="str">
        <f>IND_SavePot!C2766</f>
        <v>INDMDEFFTF-60</v>
      </c>
      <c r="D2766" s="11" t="str">
        <f>IND_SavePot!D2766</f>
        <v>IMDTF</v>
      </c>
      <c r="E2766" s="10" t="str">
        <f t="shared" si="151"/>
        <v>IMDTF</v>
      </c>
      <c r="F2766" s="10" t="s">
        <v>10</v>
      </c>
      <c r="G2766" s="10" t="s">
        <v>11</v>
      </c>
      <c r="H2766" s="10">
        <f t="shared" si="153"/>
        <v>2050</v>
      </c>
      <c r="I2766" s="13">
        <f>IND_SavePot!I2766*(1+HLOOKUP(MID(D2766,2,2),$M$9:$AF$15,MATCH(RIGHT(D2766,2),$M$9:$M$15,0),0))^($H2766-IND_SavePot!$H2766)</f>
        <v>0</v>
      </c>
      <c r="J2766" s="13">
        <f t="shared" si="152"/>
        <v>0</v>
      </c>
      <c r="K2766" s="135">
        <v>4</v>
      </c>
    </row>
    <row r="2767" spans="3:11">
      <c r="C2767" s="11" t="str">
        <f>IND_SavePot!C2767</f>
        <v>INDMDEFFPH-61</v>
      </c>
      <c r="D2767" s="11" t="str">
        <f>IND_SavePot!D2767</f>
        <v>IMDPH</v>
      </c>
      <c r="E2767" s="10" t="str">
        <f t="shared" si="151"/>
        <v>IMDPH</v>
      </c>
      <c r="F2767" s="10" t="s">
        <v>10</v>
      </c>
      <c r="G2767" s="10" t="s">
        <v>11</v>
      </c>
      <c r="H2767" s="10">
        <f t="shared" si="153"/>
        <v>2050</v>
      </c>
      <c r="I2767" s="13">
        <f>IND_SavePot!I2767*(1+HLOOKUP(MID(D2767,2,2),$M$9:$AF$15,MATCH(RIGHT(D2767,2),$M$9:$M$15,0),0))^($H2767-IND_SavePot!$H2767)</f>
        <v>4.8774437212985603E-3</v>
      </c>
      <c r="J2767" s="13">
        <f t="shared" si="152"/>
        <v>4.8774437212985603E-3</v>
      </c>
      <c r="K2767" s="135">
        <v>4</v>
      </c>
    </row>
    <row r="2768" spans="3:11">
      <c r="C2768" s="11" t="str">
        <f>IND_SavePot!C2768</f>
        <v>INDMDEFFPH-61</v>
      </c>
      <c r="D2768" s="11" t="str">
        <f>IND_SavePot!D2768</f>
        <v>IMDPH</v>
      </c>
      <c r="E2768" s="10" t="str">
        <f t="shared" si="151"/>
        <v>IMDPH</v>
      </c>
      <c r="F2768" s="10" t="s">
        <v>10</v>
      </c>
      <c r="G2768" s="10" t="s">
        <v>11</v>
      </c>
      <c r="H2768" s="10">
        <f t="shared" si="153"/>
        <v>2050</v>
      </c>
      <c r="I2768" s="13">
        <f>IND_SavePot!I2768*(1+HLOOKUP(MID(D2768,2,2),$M$9:$AF$15,MATCH(RIGHT(D2768,2),$M$9:$M$15,0),0))^($H2768-IND_SavePot!$H2768)</f>
        <v>4.8774437212985603E-3</v>
      </c>
      <c r="J2768" s="13">
        <f t="shared" si="152"/>
        <v>4.8774437212985603E-3</v>
      </c>
      <c r="K2768" s="135">
        <v>6</v>
      </c>
    </row>
    <row r="2769" spans="3:11">
      <c r="C2769" s="11" t="str">
        <f>IND_SavePot!C2769</f>
        <v>INDMDEFFSH-61</v>
      </c>
      <c r="D2769" s="11" t="str">
        <f>IND_SavePot!D2769</f>
        <v>IMDSH</v>
      </c>
      <c r="E2769" s="10" t="str">
        <f t="shared" si="151"/>
        <v>IMDSH</v>
      </c>
      <c r="F2769" s="10" t="s">
        <v>10</v>
      </c>
      <c r="G2769" s="10" t="s">
        <v>11</v>
      </c>
      <c r="H2769" s="10">
        <f t="shared" si="153"/>
        <v>2050</v>
      </c>
      <c r="I2769" s="13">
        <f>IND_SavePot!I2769*(1+HLOOKUP(MID(D2769,2,2),$M$9:$AF$15,MATCH(RIGHT(D2769,2),$M$9:$M$15,0),0))^($H2769-IND_SavePot!$H2769)</f>
        <v>8.4949568437803942E-3</v>
      </c>
      <c r="J2769" s="13">
        <f t="shared" si="152"/>
        <v>8.4949568437803942E-3</v>
      </c>
      <c r="K2769" s="135">
        <v>3</v>
      </c>
    </row>
    <row r="2770" spans="3:11">
      <c r="C2770" s="11" t="str">
        <f>IND_SavePot!C2770</f>
        <v>INDMDEFFLA-61</v>
      </c>
      <c r="D2770" s="11" t="str">
        <f>IND_SavePot!D2770</f>
        <v>IMDLA</v>
      </c>
      <c r="E2770" s="10" t="str">
        <f t="shared" si="151"/>
        <v>IMDLA</v>
      </c>
      <c r="F2770" s="10" t="s">
        <v>10</v>
      </c>
      <c r="G2770" s="10" t="s">
        <v>11</v>
      </c>
      <c r="H2770" s="10">
        <f t="shared" si="153"/>
        <v>2050</v>
      </c>
      <c r="I2770" s="13">
        <f>IND_SavePot!I2770*(1+HLOOKUP(MID(D2770,2,2),$M$9:$AF$15,MATCH(RIGHT(D2770,2),$M$9:$M$15,0),0))^($H2770-IND_SavePot!$H2770)</f>
        <v>8.2998061727721471E-3</v>
      </c>
      <c r="J2770" s="13">
        <f t="shared" si="152"/>
        <v>8.2998061727721471E-3</v>
      </c>
      <c r="K2770" s="135">
        <v>0</v>
      </c>
    </row>
    <row r="2771" spans="3:11">
      <c r="C2771" s="11" t="str">
        <f>IND_SavePot!C2771</f>
        <v>INDMDEFFEM-61</v>
      </c>
      <c r="D2771" s="11" t="str">
        <f>IND_SavePot!D2771</f>
        <v>IMDEM</v>
      </c>
      <c r="E2771" s="10" t="str">
        <f t="shared" si="151"/>
        <v>IMDEM</v>
      </c>
      <c r="F2771" s="10" t="s">
        <v>10</v>
      </c>
      <c r="G2771" s="10" t="s">
        <v>11</v>
      </c>
      <c r="H2771" s="10">
        <f t="shared" si="153"/>
        <v>2050</v>
      </c>
      <c r="I2771" s="13">
        <f>IND_SavePot!I2771*(1+HLOOKUP(MID(D2771,2,2),$M$9:$AF$15,MATCH(RIGHT(D2771,2),$M$9:$M$15,0),0))^($H2771-IND_SavePot!$H2771)</f>
        <v>2.0400851253318127E-3</v>
      </c>
      <c r="J2771" s="13">
        <f t="shared" si="152"/>
        <v>2.0400851253318127E-3</v>
      </c>
      <c r="K2771" s="135">
        <v>0</v>
      </c>
    </row>
    <row r="2772" spans="3:11">
      <c r="C2772" s="11" t="str">
        <f>IND_SavePot!C2772</f>
        <v>INDMDEFFTF-61</v>
      </c>
      <c r="D2772" s="11" t="str">
        <f>IND_SavePot!D2772</f>
        <v>IMDTF</v>
      </c>
      <c r="E2772" s="10" t="str">
        <f t="shared" si="151"/>
        <v>IMDTF</v>
      </c>
      <c r="F2772" s="10" t="s">
        <v>10</v>
      </c>
      <c r="G2772" s="10" t="s">
        <v>11</v>
      </c>
      <c r="H2772" s="10">
        <f t="shared" si="153"/>
        <v>2050</v>
      </c>
      <c r="I2772" s="13">
        <f>IND_SavePot!I2772*(1+HLOOKUP(MID(D2772,2,2),$M$9:$AF$15,MATCH(RIGHT(D2772,2),$M$9:$M$15,0),0))^($H2772-IND_SavePot!$H2772)</f>
        <v>0</v>
      </c>
      <c r="J2772" s="13">
        <f t="shared" si="152"/>
        <v>0</v>
      </c>
      <c r="K2772" s="135">
        <v>4</v>
      </c>
    </row>
    <row r="2773" spans="3:11">
      <c r="C2773" s="11" t="str">
        <f>IND_SavePot!C2773</f>
        <v>INDMDEFFPH-62</v>
      </c>
      <c r="D2773" s="11" t="str">
        <f>IND_SavePot!D2773</f>
        <v>IMDPH</v>
      </c>
      <c r="E2773" s="10" t="str">
        <f t="shared" si="151"/>
        <v>IMDPH</v>
      </c>
      <c r="F2773" s="10" t="s">
        <v>10</v>
      </c>
      <c r="G2773" s="10" t="s">
        <v>11</v>
      </c>
      <c r="H2773" s="10">
        <f t="shared" si="153"/>
        <v>2050</v>
      </c>
      <c r="I2773" s="13">
        <f>IND_SavePot!I2773*(1+HLOOKUP(MID(D2773,2,2),$M$9:$AF$15,MATCH(RIGHT(D2773,2),$M$9:$M$15,0),0))^($H2773-IND_SavePot!$H2773)</f>
        <v>4.8774437212985603E-3</v>
      </c>
      <c r="J2773" s="13">
        <f t="shared" si="152"/>
        <v>4.8774437212985603E-3</v>
      </c>
      <c r="K2773" s="135">
        <v>4</v>
      </c>
    </row>
    <row r="2774" spans="3:11">
      <c r="C2774" s="11" t="str">
        <f>IND_SavePot!C2774</f>
        <v>INDMDEFFPH-62</v>
      </c>
      <c r="D2774" s="11" t="str">
        <f>IND_SavePot!D2774</f>
        <v>IMDPH</v>
      </c>
      <c r="E2774" s="10" t="str">
        <f t="shared" si="151"/>
        <v>IMDPH</v>
      </c>
      <c r="F2774" s="10" t="s">
        <v>10</v>
      </c>
      <c r="G2774" s="10" t="s">
        <v>11</v>
      </c>
      <c r="H2774" s="10">
        <f t="shared" si="153"/>
        <v>2050</v>
      </c>
      <c r="I2774" s="13">
        <f>IND_SavePot!I2774*(1+HLOOKUP(MID(D2774,2,2),$M$9:$AF$15,MATCH(RIGHT(D2774,2),$M$9:$M$15,0),0))^($H2774-IND_SavePot!$H2774)</f>
        <v>4.8774437212985603E-3</v>
      </c>
      <c r="J2774" s="13">
        <f t="shared" si="152"/>
        <v>4.8774437212985603E-3</v>
      </c>
      <c r="K2774" s="135">
        <v>6</v>
      </c>
    </row>
    <row r="2775" spans="3:11">
      <c r="C2775" s="11" t="str">
        <f>IND_SavePot!C2775</f>
        <v>INDMDEFFSH-62</v>
      </c>
      <c r="D2775" s="11" t="str">
        <f>IND_SavePot!D2775</f>
        <v>IMDSH</v>
      </c>
      <c r="E2775" s="10" t="str">
        <f t="shared" si="151"/>
        <v>IMDSH</v>
      </c>
      <c r="F2775" s="10" t="s">
        <v>10</v>
      </c>
      <c r="G2775" s="10" t="s">
        <v>11</v>
      </c>
      <c r="H2775" s="10">
        <f t="shared" si="153"/>
        <v>2050</v>
      </c>
      <c r="I2775" s="13">
        <f>IND_SavePot!I2775*(1+HLOOKUP(MID(D2775,2,2),$M$9:$AF$15,MATCH(RIGHT(D2775,2),$M$9:$M$15,0),0))^($H2775-IND_SavePot!$H2775)</f>
        <v>8.4949568437805035E-3</v>
      </c>
      <c r="J2775" s="13">
        <f t="shared" si="152"/>
        <v>8.4949568437805035E-3</v>
      </c>
      <c r="K2775" s="135">
        <v>2</v>
      </c>
    </row>
    <row r="2776" spans="3:11">
      <c r="C2776" s="11" t="str">
        <f>IND_SavePot!C2776</f>
        <v>INDMDEFFLA-62</v>
      </c>
      <c r="D2776" s="11" t="str">
        <f>IND_SavePot!D2776</f>
        <v>IMDLA</v>
      </c>
      <c r="E2776" s="10" t="str">
        <f t="shared" si="151"/>
        <v>IMDLA</v>
      </c>
      <c r="F2776" s="10" t="s">
        <v>10</v>
      </c>
      <c r="G2776" s="10" t="s">
        <v>11</v>
      </c>
      <c r="H2776" s="10">
        <f t="shared" si="153"/>
        <v>2050</v>
      </c>
      <c r="I2776" s="13">
        <f>IND_SavePot!I2776*(1+HLOOKUP(MID(D2776,2,2),$M$9:$AF$15,MATCH(RIGHT(D2776,2),$M$9:$M$15,0),0))^($H2776-IND_SavePot!$H2776)</f>
        <v>8.2998061727722287E-3</v>
      </c>
      <c r="J2776" s="13">
        <f t="shared" si="152"/>
        <v>8.2998061727722287E-3</v>
      </c>
      <c r="K2776" s="135">
        <v>0</v>
      </c>
    </row>
    <row r="2777" spans="3:11">
      <c r="C2777" s="11" t="str">
        <f>IND_SavePot!C2777</f>
        <v>INDMDEFFEM-62</v>
      </c>
      <c r="D2777" s="11" t="str">
        <f>IND_SavePot!D2777</f>
        <v>IMDEM</v>
      </c>
      <c r="E2777" s="10" t="str">
        <f t="shared" si="151"/>
        <v>IMDEM</v>
      </c>
      <c r="F2777" s="10" t="s">
        <v>10</v>
      </c>
      <c r="G2777" s="10" t="s">
        <v>11</v>
      </c>
      <c r="H2777" s="10">
        <f t="shared" si="153"/>
        <v>2050</v>
      </c>
      <c r="I2777" s="13">
        <f>IND_SavePot!I2777*(1+HLOOKUP(MID(D2777,2,2),$M$9:$AF$15,MATCH(RIGHT(D2777,2),$M$9:$M$15,0),0))^($H2777-IND_SavePot!$H2777)</f>
        <v>2.0400851253318127E-3</v>
      </c>
      <c r="J2777" s="13">
        <f t="shared" si="152"/>
        <v>2.0400851253318127E-3</v>
      </c>
      <c r="K2777" s="135">
        <v>0</v>
      </c>
    </row>
    <row r="2778" spans="3:11">
      <c r="C2778" s="11" t="str">
        <f>IND_SavePot!C2778</f>
        <v>INDMDEFFTF-62</v>
      </c>
      <c r="D2778" s="11" t="str">
        <f>IND_SavePot!D2778</f>
        <v>IMDTF</v>
      </c>
      <c r="E2778" s="10" t="str">
        <f t="shared" si="151"/>
        <v>IMDTF</v>
      </c>
      <c r="F2778" s="10" t="s">
        <v>10</v>
      </c>
      <c r="G2778" s="10" t="s">
        <v>11</v>
      </c>
      <c r="H2778" s="10">
        <f t="shared" si="153"/>
        <v>2050</v>
      </c>
      <c r="I2778" s="13">
        <f>IND_SavePot!I2778*(1+HLOOKUP(MID(D2778,2,2),$M$9:$AF$15,MATCH(RIGHT(D2778,2),$M$9:$M$15,0),0))^($H2778-IND_SavePot!$H2778)</f>
        <v>0</v>
      </c>
      <c r="J2778" s="13">
        <f t="shared" si="152"/>
        <v>0</v>
      </c>
      <c r="K2778" s="135">
        <v>3</v>
      </c>
    </row>
    <row r="2779" spans="3:11">
      <c r="C2779" s="11" t="str">
        <f>IND_SavePot!C2779</f>
        <v>INDMDEFFPH-63</v>
      </c>
      <c r="D2779" s="11" t="str">
        <f>IND_SavePot!D2779</f>
        <v>IMDPH</v>
      </c>
      <c r="E2779" s="10" t="str">
        <f t="shared" si="151"/>
        <v>IMDPH</v>
      </c>
      <c r="F2779" s="10" t="s">
        <v>10</v>
      </c>
      <c r="G2779" s="10" t="s">
        <v>11</v>
      </c>
      <c r="H2779" s="10">
        <f t="shared" si="153"/>
        <v>2050</v>
      </c>
      <c r="I2779" s="13">
        <f>IND_SavePot!I2779*(1+HLOOKUP(MID(D2779,2,2),$M$9:$AF$15,MATCH(RIGHT(D2779,2),$M$9:$M$15,0),0))^($H2779-IND_SavePot!$H2779)</f>
        <v>4.8774437212984988E-3</v>
      </c>
      <c r="J2779" s="13">
        <f t="shared" si="152"/>
        <v>4.8774437212984988E-3</v>
      </c>
      <c r="K2779" s="135">
        <v>4</v>
      </c>
    </row>
    <row r="2780" spans="3:11">
      <c r="C2780" s="11" t="str">
        <f>IND_SavePot!C2780</f>
        <v>INDMDEFFPH-63</v>
      </c>
      <c r="D2780" s="11" t="str">
        <f>IND_SavePot!D2780</f>
        <v>IMDPH</v>
      </c>
      <c r="E2780" s="10" t="str">
        <f t="shared" si="151"/>
        <v>IMDPH</v>
      </c>
      <c r="F2780" s="10" t="s">
        <v>10</v>
      </c>
      <c r="G2780" s="10" t="s">
        <v>11</v>
      </c>
      <c r="H2780" s="10">
        <f t="shared" si="153"/>
        <v>2050</v>
      </c>
      <c r="I2780" s="13">
        <f>IND_SavePot!I2780*(1+HLOOKUP(MID(D2780,2,2),$M$9:$AF$15,MATCH(RIGHT(D2780,2),$M$9:$M$15,0),0))^($H2780-IND_SavePot!$H2780)</f>
        <v>4.8774437212984988E-3</v>
      </c>
      <c r="J2780" s="13">
        <f t="shared" si="152"/>
        <v>4.8774437212984988E-3</v>
      </c>
      <c r="K2780" s="135">
        <v>6</v>
      </c>
    </row>
    <row r="2781" spans="3:11">
      <c r="C2781" s="11" t="str">
        <f>IND_SavePot!C2781</f>
        <v>INDMDEFFSH-63</v>
      </c>
      <c r="D2781" s="11" t="str">
        <f>IND_SavePot!D2781</f>
        <v>IMDSH</v>
      </c>
      <c r="E2781" s="10" t="str">
        <f t="shared" si="151"/>
        <v>IMDSH</v>
      </c>
      <c r="F2781" s="10" t="s">
        <v>10</v>
      </c>
      <c r="G2781" s="10" t="s">
        <v>11</v>
      </c>
      <c r="H2781" s="10">
        <f t="shared" si="153"/>
        <v>2050</v>
      </c>
      <c r="I2781" s="13">
        <f>IND_SavePot!I2781*(1+HLOOKUP(MID(D2781,2,2),$M$9:$AF$15,MATCH(RIGHT(D2781,2),$M$9:$M$15,0),0))^($H2781-IND_SavePot!$H2781)</f>
        <v>8.4949568437805035E-3</v>
      </c>
      <c r="J2781" s="13">
        <f t="shared" si="152"/>
        <v>8.4949568437805035E-3</v>
      </c>
      <c r="K2781" s="135">
        <v>2</v>
      </c>
    </row>
    <row r="2782" spans="3:11">
      <c r="C2782" s="11" t="str">
        <f>IND_SavePot!C2782</f>
        <v>INDMDEFFLA-63</v>
      </c>
      <c r="D2782" s="11" t="str">
        <f>IND_SavePot!D2782</f>
        <v>IMDLA</v>
      </c>
      <c r="E2782" s="10" t="str">
        <f t="shared" si="151"/>
        <v>IMDLA</v>
      </c>
      <c r="F2782" s="10" t="s">
        <v>10</v>
      </c>
      <c r="G2782" s="10" t="s">
        <v>11</v>
      </c>
      <c r="H2782" s="10">
        <f t="shared" si="153"/>
        <v>2050</v>
      </c>
      <c r="I2782" s="13">
        <f>IND_SavePot!I2782*(1+HLOOKUP(MID(D2782,2,2),$M$9:$AF$15,MATCH(RIGHT(D2782,2),$M$9:$M$15,0),0))^($H2782-IND_SavePot!$H2782)</f>
        <v>8.2998061727721471E-3</v>
      </c>
      <c r="J2782" s="13">
        <f t="shared" si="152"/>
        <v>8.2998061727721471E-3</v>
      </c>
      <c r="K2782" s="135">
        <v>0</v>
      </c>
    </row>
    <row r="2783" spans="3:11">
      <c r="C2783" s="11" t="str">
        <f>IND_SavePot!C2783</f>
        <v>INDMDEFFEM-63</v>
      </c>
      <c r="D2783" s="11" t="str">
        <f>IND_SavePot!D2783</f>
        <v>IMDEM</v>
      </c>
      <c r="E2783" s="10" t="str">
        <f t="shared" si="151"/>
        <v>IMDEM</v>
      </c>
      <c r="F2783" s="10" t="s">
        <v>10</v>
      </c>
      <c r="G2783" s="10" t="s">
        <v>11</v>
      </c>
      <c r="H2783" s="10">
        <f t="shared" si="153"/>
        <v>2050</v>
      </c>
      <c r="I2783" s="13">
        <f>IND_SavePot!I2783*(1+HLOOKUP(MID(D2783,2,2),$M$9:$AF$15,MATCH(RIGHT(D2783,2),$M$9:$M$15,0),0))^($H2783-IND_SavePot!$H2783)</f>
        <v>2.0400851253317724E-3</v>
      </c>
      <c r="J2783" s="13">
        <f t="shared" si="152"/>
        <v>2.0400851253317724E-3</v>
      </c>
      <c r="K2783" s="135">
        <v>0</v>
      </c>
    </row>
    <row r="2784" spans="3:11">
      <c r="C2784" s="11" t="str">
        <f>IND_SavePot!C2784</f>
        <v>INDMDEFFTF-63</v>
      </c>
      <c r="D2784" s="11" t="str">
        <f>IND_SavePot!D2784</f>
        <v>IMDTF</v>
      </c>
      <c r="E2784" s="10" t="str">
        <f t="shared" si="151"/>
        <v>IMDTF</v>
      </c>
      <c r="F2784" s="10" t="s">
        <v>10</v>
      </c>
      <c r="G2784" s="10" t="s">
        <v>11</v>
      </c>
      <c r="H2784" s="10">
        <f t="shared" si="153"/>
        <v>2050</v>
      </c>
      <c r="I2784" s="13">
        <f>IND_SavePot!I2784*(1+HLOOKUP(MID(D2784,2,2),$M$9:$AF$15,MATCH(RIGHT(D2784,2),$M$9:$M$15,0),0))^($H2784-IND_SavePot!$H2784)</f>
        <v>0</v>
      </c>
      <c r="J2784" s="13">
        <f t="shared" si="152"/>
        <v>0</v>
      </c>
      <c r="K2784" s="135">
        <v>3</v>
      </c>
    </row>
    <row r="2785" spans="3:11">
      <c r="C2785" s="11" t="str">
        <f>IND_SavePot!C2785</f>
        <v>INDMDEFFPH-64</v>
      </c>
      <c r="D2785" s="11" t="str">
        <f>IND_SavePot!D2785</f>
        <v>IMDPH</v>
      </c>
      <c r="E2785" s="10" t="str">
        <f t="shared" si="151"/>
        <v>IMDPH</v>
      </c>
      <c r="F2785" s="10" t="s">
        <v>10</v>
      </c>
      <c r="G2785" s="10" t="s">
        <v>11</v>
      </c>
      <c r="H2785" s="10">
        <f t="shared" si="153"/>
        <v>2050</v>
      </c>
      <c r="I2785" s="13">
        <f>IND_SavePot!I2785*(1+HLOOKUP(MID(D2785,2,2),$M$9:$AF$15,MATCH(RIGHT(D2785,2),$M$9:$M$15,0),0))^($H2785-IND_SavePot!$H2785)</f>
        <v>4.8774437212985603E-3</v>
      </c>
      <c r="J2785" s="13">
        <f t="shared" si="152"/>
        <v>4.8774437212985603E-3</v>
      </c>
      <c r="K2785" s="135">
        <v>4</v>
      </c>
    </row>
    <row r="2786" spans="3:11">
      <c r="C2786" s="11" t="str">
        <f>IND_SavePot!C2786</f>
        <v>INDMDEFFPH-64</v>
      </c>
      <c r="D2786" s="11" t="str">
        <f>IND_SavePot!D2786</f>
        <v>IMDPH</v>
      </c>
      <c r="E2786" s="10" t="str">
        <f t="shared" si="151"/>
        <v>IMDPH</v>
      </c>
      <c r="F2786" s="10" t="s">
        <v>10</v>
      </c>
      <c r="G2786" s="10" t="s">
        <v>11</v>
      </c>
      <c r="H2786" s="10">
        <f t="shared" si="153"/>
        <v>2050</v>
      </c>
      <c r="I2786" s="13">
        <f>IND_SavePot!I2786*(1+HLOOKUP(MID(D2786,2,2),$M$9:$AF$15,MATCH(RIGHT(D2786,2),$M$9:$M$15,0),0))^($H2786-IND_SavePot!$H2786)</f>
        <v>4.8774437212985603E-3</v>
      </c>
      <c r="J2786" s="13">
        <f t="shared" si="152"/>
        <v>4.8774437212985603E-3</v>
      </c>
      <c r="K2786" s="135">
        <v>6</v>
      </c>
    </row>
    <row r="2787" spans="3:11">
      <c r="C2787" s="11" t="str">
        <f>IND_SavePot!C2787</f>
        <v>INDMDEFFSH-64</v>
      </c>
      <c r="D2787" s="11" t="str">
        <f>IND_SavePot!D2787</f>
        <v>IMDSH</v>
      </c>
      <c r="E2787" s="10" t="str">
        <f t="shared" si="151"/>
        <v>IMDSH</v>
      </c>
      <c r="F2787" s="10" t="s">
        <v>10</v>
      </c>
      <c r="G2787" s="10" t="s">
        <v>11</v>
      </c>
      <c r="H2787" s="10">
        <f t="shared" si="153"/>
        <v>2050</v>
      </c>
      <c r="I2787" s="13">
        <f>IND_SavePot!I2787*(1+HLOOKUP(MID(D2787,2,2),$M$9:$AF$15,MATCH(RIGHT(D2787,2),$M$9:$M$15,0),0))^($H2787-IND_SavePot!$H2787)</f>
        <v>8.4949568437805035E-3</v>
      </c>
      <c r="J2787" s="13">
        <f t="shared" si="152"/>
        <v>8.4949568437805035E-3</v>
      </c>
      <c r="K2787" s="135">
        <v>2</v>
      </c>
    </row>
    <row r="2788" spans="3:11">
      <c r="C2788" s="11" t="str">
        <f>IND_SavePot!C2788</f>
        <v>INDMDEFFLA-64</v>
      </c>
      <c r="D2788" s="11" t="str">
        <f>IND_SavePot!D2788</f>
        <v>IMDLA</v>
      </c>
      <c r="E2788" s="10" t="str">
        <f t="shared" si="151"/>
        <v>IMDLA</v>
      </c>
      <c r="F2788" s="10" t="s">
        <v>10</v>
      </c>
      <c r="G2788" s="10" t="s">
        <v>11</v>
      </c>
      <c r="H2788" s="10">
        <f t="shared" si="153"/>
        <v>2050</v>
      </c>
      <c r="I2788" s="13">
        <f>IND_SavePot!I2788*(1+HLOOKUP(MID(D2788,2,2),$M$9:$AF$15,MATCH(RIGHT(D2788,2),$M$9:$M$15,0),0))^($H2788-IND_SavePot!$H2788)</f>
        <v>8.2998061727721471E-3</v>
      </c>
      <c r="J2788" s="13">
        <f t="shared" si="152"/>
        <v>8.2998061727721471E-3</v>
      </c>
      <c r="K2788" s="135">
        <v>0</v>
      </c>
    </row>
    <row r="2789" spans="3:11">
      <c r="C2789" s="11" t="str">
        <f>IND_SavePot!C2789</f>
        <v>INDMDEFFEM-64</v>
      </c>
      <c r="D2789" s="11" t="str">
        <f>IND_SavePot!D2789</f>
        <v>IMDEM</v>
      </c>
      <c r="E2789" s="10" t="str">
        <f t="shared" si="151"/>
        <v>IMDEM</v>
      </c>
      <c r="F2789" s="10" t="s">
        <v>10</v>
      </c>
      <c r="G2789" s="10" t="s">
        <v>11</v>
      </c>
      <c r="H2789" s="10">
        <f t="shared" si="153"/>
        <v>2050</v>
      </c>
      <c r="I2789" s="13">
        <f>IND_SavePot!I2789*(1+HLOOKUP(MID(D2789,2,2),$M$9:$AF$15,MATCH(RIGHT(D2789,2),$M$9:$M$15,0),0))^($H2789-IND_SavePot!$H2789)</f>
        <v>2.0400851253318535E-3</v>
      </c>
      <c r="J2789" s="13">
        <f t="shared" si="152"/>
        <v>2.0400851253318535E-3</v>
      </c>
      <c r="K2789" s="135">
        <v>0</v>
      </c>
    </row>
    <row r="2790" spans="3:11">
      <c r="C2790" s="11" t="str">
        <f>IND_SavePot!C2790</f>
        <v>INDMDEFFTF-64</v>
      </c>
      <c r="D2790" s="11" t="str">
        <f>IND_SavePot!D2790</f>
        <v>IMDTF</v>
      </c>
      <c r="E2790" s="10" t="str">
        <f t="shared" si="151"/>
        <v>IMDTF</v>
      </c>
      <c r="F2790" s="10" t="s">
        <v>10</v>
      </c>
      <c r="G2790" s="10" t="s">
        <v>11</v>
      </c>
      <c r="H2790" s="10">
        <f t="shared" si="153"/>
        <v>2050</v>
      </c>
      <c r="I2790" s="13">
        <f>IND_SavePot!I2790*(1+HLOOKUP(MID(D2790,2,2),$M$9:$AF$15,MATCH(RIGHT(D2790,2),$M$9:$M$15,0),0))^($H2790-IND_SavePot!$H2790)</f>
        <v>0</v>
      </c>
      <c r="J2790" s="13">
        <f t="shared" si="152"/>
        <v>0</v>
      </c>
      <c r="K2790" s="135">
        <v>3</v>
      </c>
    </row>
    <row r="2791" spans="3:11">
      <c r="C2791" s="11" t="str">
        <f>IND_SavePot!C2791</f>
        <v>INDMDEFFPH-65</v>
      </c>
      <c r="D2791" s="11" t="str">
        <f>IND_SavePot!D2791</f>
        <v>IMDPH</v>
      </c>
      <c r="E2791" s="10" t="str">
        <f t="shared" si="151"/>
        <v>IMDPH</v>
      </c>
      <c r="F2791" s="10" t="s">
        <v>10</v>
      </c>
      <c r="G2791" s="10" t="s">
        <v>11</v>
      </c>
      <c r="H2791" s="10">
        <f t="shared" si="153"/>
        <v>2050</v>
      </c>
      <c r="I2791" s="13">
        <f>IND_SavePot!I2791*(1+HLOOKUP(MID(D2791,2,2),$M$9:$AF$15,MATCH(RIGHT(D2791,2),$M$9:$M$15,0),0))^($H2791-IND_SavePot!$H2791)</f>
        <v>4.8774437212985603E-3</v>
      </c>
      <c r="J2791" s="13">
        <f t="shared" si="152"/>
        <v>4.8774437212985603E-3</v>
      </c>
      <c r="K2791" s="135">
        <v>4</v>
      </c>
    </row>
    <row r="2792" spans="3:11">
      <c r="C2792" s="11" t="str">
        <f>IND_SavePot!C2792</f>
        <v>INDMDEFFPH-65</v>
      </c>
      <c r="D2792" s="11" t="str">
        <f>IND_SavePot!D2792</f>
        <v>IMDPH</v>
      </c>
      <c r="E2792" s="10" t="str">
        <f t="shared" si="151"/>
        <v>IMDPH</v>
      </c>
      <c r="F2792" s="10" t="s">
        <v>10</v>
      </c>
      <c r="G2792" s="10" t="s">
        <v>11</v>
      </c>
      <c r="H2792" s="10">
        <f t="shared" si="153"/>
        <v>2050</v>
      </c>
      <c r="I2792" s="13">
        <f>IND_SavePot!I2792*(1+HLOOKUP(MID(D2792,2,2),$M$9:$AF$15,MATCH(RIGHT(D2792,2),$M$9:$M$15,0),0))^($H2792-IND_SavePot!$H2792)</f>
        <v>4.8774437212985603E-3</v>
      </c>
      <c r="J2792" s="13">
        <f t="shared" si="152"/>
        <v>4.8774437212985603E-3</v>
      </c>
      <c r="K2792" s="135">
        <v>6</v>
      </c>
    </row>
    <row r="2793" spans="3:11">
      <c r="C2793" s="11" t="str">
        <f>IND_SavePot!C2793</f>
        <v>INDMDEFFSH-65</v>
      </c>
      <c r="D2793" s="11" t="str">
        <f>IND_SavePot!D2793</f>
        <v>IMDSH</v>
      </c>
      <c r="E2793" s="10" t="str">
        <f t="shared" si="151"/>
        <v>IMDSH</v>
      </c>
      <c r="F2793" s="10" t="s">
        <v>10</v>
      </c>
      <c r="G2793" s="10" t="s">
        <v>11</v>
      </c>
      <c r="H2793" s="10">
        <f t="shared" si="153"/>
        <v>2050</v>
      </c>
      <c r="I2793" s="13">
        <f>IND_SavePot!I2793*(1+HLOOKUP(MID(D2793,2,2),$M$9:$AF$15,MATCH(RIGHT(D2793,2),$M$9:$M$15,0),0))^($H2793-IND_SavePot!$H2793)</f>
        <v>8.4949568437803942E-3</v>
      </c>
      <c r="J2793" s="13">
        <f t="shared" si="152"/>
        <v>8.4949568437803942E-3</v>
      </c>
      <c r="K2793" s="135">
        <v>1</v>
      </c>
    </row>
    <row r="2794" spans="3:11">
      <c r="C2794" s="11" t="str">
        <f>IND_SavePot!C2794</f>
        <v>INDMDEFFLA-65</v>
      </c>
      <c r="D2794" s="11" t="str">
        <f>IND_SavePot!D2794</f>
        <v>IMDLA</v>
      </c>
      <c r="E2794" s="10" t="str">
        <f t="shared" si="151"/>
        <v>IMDLA</v>
      </c>
      <c r="F2794" s="10" t="s">
        <v>10</v>
      </c>
      <c r="G2794" s="10" t="s">
        <v>11</v>
      </c>
      <c r="H2794" s="10">
        <f t="shared" si="153"/>
        <v>2050</v>
      </c>
      <c r="I2794" s="13">
        <f>IND_SavePot!I2794*(1+HLOOKUP(MID(D2794,2,2),$M$9:$AF$15,MATCH(RIGHT(D2794,2),$M$9:$M$15,0),0))^($H2794-IND_SavePot!$H2794)</f>
        <v>8.2998061727721471E-3</v>
      </c>
      <c r="J2794" s="13">
        <f t="shared" si="152"/>
        <v>8.2998061727721471E-3</v>
      </c>
      <c r="K2794" s="135">
        <v>0</v>
      </c>
    </row>
    <row r="2795" spans="3:11">
      <c r="C2795" s="11" t="str">
        <f>IND_SavePot!C2795</f>
        <v>INDMDEFFEM-65</v>
      </c>
      <c r="D2795" s="11" t="str">
        <f>IND_SavePot!D2795</f>
        <v>IMDEM</v>
      </c>
      <c r="E2795" s="10" t="str">
        <f t="shared" si="151"/>
        <v>IMDEM</v>
      </c>
      <c r="F2795" s="10" t="s">
        <v>10</v>
      </c>
      <c r="G2795" s="10" t="s">
        <v>11</v>
      </c>
      <c r="H2795" s="10">
        <f t="shared" si="153"/>
        <v>2050</v>
      </c>
      <c r="I2795" s="13">
        <f>IND_SavePot!I2795*(1+HLOOKUP(MID(D2795,2,2),$M$9:$AF$15,MATCH(RIGHT(D2795,2),$M$9:$M$15,0),0))^($H2795-IND_SavePot!$H2795)</f>
        <v>2.0400851253317724E-3</v>
      </c>
      <c r="J2795" s="13">
        <f t="shared" si="152"/>
        <v>2.0400851253317724E-3</v>
      </c>
      <c r="K2795" s="135">
        <v>0</v>
      </c>
    </row>
    <row r="2796" spans="3:11">
      <c r="C2796" s="11" t="str">
        <f>IND_SavePot!C2796</f>
        <v>INDMDEFFTF-65</v>
      </c>
      <c r="D2796" s="11" t="str">
        <f>IND_SavePot!D2796</f>
        <v>IMDTF</v>
      </c>
      <c r="E2796" s="10" t="str">
        <f t="shared" si="151"/>
        <v>IMDTF</v>
      </c>
      <c r="F2796" s="10" t="s">
        <v>10</v>
      </c>
      <c r="G2796" s="10" t="s">
        <v>11</v>
      </c>
      <c r="H2796" s="10">
        <f t="shared" si="153"/>
        <v>2050</v>
      </c>
      <c r="I2796" s="13">
        <f>IND_SavePot!I2796*(1+HLOOKUP(MID(D2796,2,2),$M$9:$AF$15,MATCH(RIGHT(D2796,2),$M$9:$M$15,0),0))^($H2796-IND_SavePot!$H2796)</f>
        <v>0</v>
      </c>
      <c r="J2796" s="13">
        <f t="shared" si="152"/>
        <v>0</v>
      </c>
      <c r="K2796" s="135">
        <v>3</v>
      </c>
    </row>
    <row r="2797" spans="3:11">
      <c r="C2797" s="11" t="str">
        <f>IND_SavePot!C2797</f>
        <v>INDMDEFFPH-66</v>
      </c>
      <c r="D2797" s="11" t="str">
        <f>IND_SavePot!D2797</f>
        <v>IMDPH</v>
      </c>
      <c r="E2797" s="10" t="str">
        <f t="shared" si="151"/>
        <v>IMDPH</v>
      </c>
      <c r="F2797" s="10" t="s">
        <v>10</v>
      </c>
      <c r="G2797" s="10" t="s">
        <v>11</v>
      </c>
      <c r="H2797" s="10">
        <f t="shared" si="153"/>
        <v>2050</v>
      </c>
      <c r="I2797" s="13">
        <f>IND_SavePot!I2797*(1+HLOOKUP(MID(D2797,2,2),$M$9:$AF$15,MATCH(RIGHT(D2797,2),$M$9:$M$15,0),0))^($H2797-IND_SavePot!$H2797)</f>
        <v>4.8774437212985603E-3</v>
      </c>
      <c r="J2797" s="13">
        <f t="shared" si="152"/>
        <v>4.8774437212985603E-3</v>
      </c>
      <c r="K2797" s="135">
        <v>4</v>
      </c>
    </row>
    <row r="2798" spans="3:11">
      <c r="C2798" s="11" t="str">
        <f>IND_SavePot!C2798</f>
        <v>INDMDEFFPH-66</v>
      </c>
      <c r="D2798" s="11" t="str">
        <f>IND_SavePot!D2798</f>
        <v>IMDPH</v>
      </c>
      <c r="E2798" s="10" t="str">
        <f t="shared" si="151"/>
        <v>IMDPH</v>
      </c>
      <c r="F2798" s="10" t="s">
        <v>10</v>
      </c>
      <c r="G2798" s="10" t="s">
        <v>11</v>
      </c>
      <c r="H2798" s="10">
        <f t="shared" si="153"/>
        <v>2050</v>
      </c>
      <c r="I2798" s="13">
        <f>IND_SavePot!I2798*(1+HLOOKUP(MID(D2798,2,2),$M$9:$AF$15,MATCH(RIGHT(D2798,2),$M$9:$M$15,0),0))^($H2798-IND_SavePot!$H2798)</f>
        <v>4.8774437212985603E-3</v>
      </c>
      <c r="J2798" s="13">
        <f t="shared" si="152"/>
        <v>4.8774437212985603E-3</v>
      </c>
      <c r="K2798" s="135">
        <v>6</v>
      </c>
    </row>
    <row r="2799" spans="3:11">
      <c r="C2799" s="11" t="str">
        <f>IND_SavePot!C2799</f>
        <v>INDMDEFFSH-66</v>
      </c>
      <c r="D2799" s="11" t="str">
        <f>IND_SavePot!D2799</f>
        <v>IMDSH</v>
      </c>
      <c r="E2799" s="10" t="str">
        <f t="shared" si="151"/>
        <v>IMDSH</v>
      </c>
      <c r="F2799" s="10" t="s">
        <v>10</v>
      </c>
      <c r="G2799" s="10" t="s">
        <v>11</v>
      </c>
      <c r="H2799" s="10">
        <f t="shared" si="153"/>
        <v>2050</v>
      </c>
      <c r="I2799" s="13">
        <f>IND_SavePot!I2799*(1+HLOOKUP(MID(D2799,2,2),$M$9:$AF$15,MATCH(RIGHT(D2799,2),$M$9:$M$15,0),0))^($H2799-IND_SavePot!$H2799)</f>
        <v>8.4949568437803942E-3</v>
      </c>
      <c r="J2799" s="13">
        <f t="shared" si="152"/>
        <v>8.4949568437803942E-3</v>
      </c>
      <c r="K2799" s="135">
        <v>1</v>
      </c>
    </row>
    <row r="2800" spans="3:11">
      <c r="C2800" s="11" t="str">
        <f>IND_SavePot!C2800</f>
        <v>INDMDEFFLA-66</v>
      </c>
      <c r="D2800" s="11" t="str">
        <f>IND_SavePot!D2800</f>
        <v>IMDLA</v>
      </c>
      <c r="E2800" s="10" t="str">
        <f t="shared" si="151"/>
        <v>IMDLA</v>
      </c>
      <c r="F2800" s="10" t="s">
        <v>10</v>
      </c>
      <c r="G2800" s="10" t="s">
        <v>11</v>
      </c>
      <c r="H2800" s="10">
        <f t="shared" si="153"/>
        <v>2050</v>
      </c>
      <c r="I2800" s="13">
        <f>IND_SavePot!I2800*(1+HLOOKUP(MID(D2800,2,2),$M$9:$AF$15,MATCH(RIGHT(D2800,2),$M$9:$M$15,0),0))^($H2800-IND_SavePot!$H2800)</f>
        <v>8.2998061727721471E-3</v>
      </c>
      <c r="J2800" s="13">
        <f t="shared" si="152"/>
        <v>8.2998061727721471E-3</v>
      </c>
      <c r="K2800" s="135">
        <v>0</v>
      </c>
    </row>
    <row r="2801" spans="3:11">
      <c r="C2801" s="11" t="str">
        <f>IND_SavePot!C2801</f>
        <v>INDMDEFFEM-66</v>
      </c>
      <c r="D2801" s="11" t="str">
        <f>IND_SavePot!D2801</f>
        <v>IMDEM</v>
      </c>
      <c r="E2801" s="10" t="str">
        <f t="shared" si="151"/>
        <v>IMDEM</v>
      </c>
      <c r="F2801" s="10" t="s">
        <v>10</v>
      </c>
      <c r="G2801" s="10" t="s">
        <v>11</v>
      </c>
      <c r="H2801" s="10">
        <f t="shared" si="153"/>
        <v>2050</v>
      </c>
      <c r="I2801" s="13">
        <f>IND_SavePot!I2801*(1+HLOOKUP(MID(D2801,2,2),$M$9:$AF$15,MATCH(RIGHT(D2801,2),$M$9:$M$15,0),0))^($H2801-IND_SavePot!$H2801)</f>
        <v>2.0400851253317724E-3</v>
      </c>
      <c r="J2801" s="13">
        <f t="shared" si="152"/>
        <v>2.0400851253317724E-3</v>
      </c>
      <c r="K2801" s="135">
        <v>0</v>
      </c>
    </row>
    <row r="2802" spans="3:11">
      <c r="C2802" s="11" t="str">
        <f>IND_SavePot!C2802</f>
        <v>INDMDEFFTF-66</v>
      </c>
      <c r="D2802" s="11" t="str">
        <f>IND_SavePot!D2802</f>
        <v>IMDTF</v>
      </c>
      <c r="E2802" s="10" t="str">
        <f t="shared" si="151"/>
        <v>IMDTF</v>
      </c>
      <c r="F2802" s="10" t="s">
        <v>10</v>
      </c>
      <c r="G2802" s="10" t="s">
        <v>11</v>
      </c>
      <c r="H2802" s="10">
        <f t="shared" si="153"/>
        <v>2050</v>
      </c>
      <c r="I2802" s="13">
        <f>IND_SavePot!I2802*(1+HLOOKUP(MID(D2802,2,2),$M$9:$AF$15,MATCH(RIGHT(D2802,2),$M$9:$M$15,0),0))^($H2802-IND_SavePot!$H2802)</f>
        <v>0</v>
      </c>
      <c r="J2802" s="13">
        <f t="shared" si="152"/>
        <v>0</v>
      </c>
      <c r="K2802" s="135">
        <v>3</v>
      </c>
    </row>
    <row r="2803" spans="3:11">
      <c r="C2803" s="11" t="str">
        <f>IND_SavePot!C2803</f>
        <v>INDMDEFFPH-67</v>
      </c>
      <c r="D2803" s="11" t="str">
        <f>IND_SavePot!D2803</f>
        <v>IMDPH</v>
      </c>
      <c r="E2803" s="10" t="str">
        <f t="shared" si="151"/>
        <v>IMDPH</v>
      </c>
      <c r="F2803" s="10" t="s">
        <v>10</v>
      </c>
      <c r="G2803" s="10" t="s">
        <v>11</v>
      </c>
      <c r="H2803" s="10">
        <f t="shared" si="153"/>
        <v>2050</v>
      </c>
      <c r="I2803" s="13">
        <f>IND_SavePot!I2803*(1+HLOOKUP(MID(D2803,2,2),$M$9:$AF$15,MATCH(RIGHT(D2803,2),$M$9:$M$15,0),0))^($H2803-IND_SavePot!$H2803)</f>
        <v>4.8774437212985603E-3</v>
      </c>
      <c r="J2803" s="13">
        <f t="shared" si="152"/>
        <v>4.8774437212985603E-3</v>
      </c>
      <c r="K2803" s="135">
        <v>4</v>
      </c>
    </row>
    <row r="2804" spans="3:11">
      <c r="C2804" s="11" t="str">
        <f>IND_SavePot!C2804</f>
        <v>INDMDEFFPH-67</v>
      </c>
      <c r="D2804" s="11" t="str">
        <f>IND_SavePot!D2804</f>
        <v>IMDPH</v>
      </c>
      <c r="E2804" s="10" t="str">
        <f t="shared" si="151"/>
        <v>IMDPH</v>
      </c>
      <c r="F2804" s="10" t="s">
        <v>10</v>
      </c>
      <c r="G2804" s="10" t="s">
        <v>11</v>
      </c>
      <c r="H2804" s="10">
        <f t="shared" si="153"/>
        <v>2050</v>
      </c>
      <c r="I2804" s="13">
        <f>IND_SavePot!I2804*(1+HLOOKUP(MID(D2804,2,2),$M$9:$AF$15,MATCH(RIGHT(D2804,2),$M$9:$M$15,0),0))^($H2804-IND_SavePot!$H2804)</f>
        <v>4.8774437212985603E-3</v>
      </c>
      <c r="J2804" s="13">
        <f t="shared" si="152"/>
        <v>4.8774437212985603E-3</v>
      </c>
      <c r="K2804" s="135">
        <v>6</v>
      </c>
    </row>
    <row r="2805" spans="3:11">
      <c r="C2805" s="11" t="str">
        <f>IND_SavePot!C2805</f>
        <v>INDMDEFFSH-67</v>
      </c>
      <c r="D2805" s="11" t="str">
        <f>IND_SavePot!D2805</f>
        <v>IMDSH</v>
      </c>
      <c r="E2805" s="10" t="str">
        <f t="shared" si="151"/>
        <v>IMDSH</v>
      </c>
      <c r="F2805" s="10" t="s">
        <v>10</v>
      </c>
      <c r="G2805" s="10" t="s">
        <v>11</v>
      </c>
      <c r="H2805" s="10">
        <f t="shared" si="153"/>
        <v>2050</v>
      </c>
      <c r="I2805" s="13">
        <f>IND_SavePot!I2805*(1+HLOOKUP(MID(D2805,2,2),$M$9:$AF$15,MATCH(RIGHT(D2805,2),$M$9:$M$15,0),0))^($H2805-IND_SavePot!$H2805)</f>
        <v>8.4949568437806128E-3</v>
      </c>
      <c r="J2805" s="13">
        <f t="shared" si="152"/>
        <v>8.4949568437806128E-3</v>
      </c>
      <c r="K2805" s="135">
        <v>0</v>
      </c>
    </row>
    <row r="2806" spans="3:11">
      <c r="C2806" s="11" t="str">
        <f>IND_SavePot!C2806</f>
        <v>INDMDEFFLA-67</v>
      </c>
      <c r="D2806" s="11" t="str">
        <f>IND_SavePot!D2806</f>
        <v>IMDLA</v>
      </c>
      <c r="E2806" s="10" t="str">
        <f t="shared" si="151"/>
        <v>IMDLA</v>
      </c>
      <c r="F2806" s="10" t="s">
        <v>10</v>
      </c>
      <c r="G2806" s="10" t="s">
        <v>11</v>
      </c>
      <c r="H2806" s="10">
        <f t="shared" si="153"/>
        <v>2050</v>
      </c>
      <c r="I2806" s="13">
        <f>IND_SavePot!I2806*(1+HLOOKUP(MID(D2806,2,2),$M$9:$AF$15,MATCH(RIGHT(D2806,2),$M$9:$M$15,0),0))^($H2806-IND_SavePot!$H2806)</f>
        <v>8.2998061727722287E-3</v>
      </c>
      <c r="J2806" s="13">
        <f t="shared" si="152"/>
        <v>8.2998061727722287E-3</v>
      </c>
      <c r="K2806" s="135">
        <v>0</v>
      </c>
    </row>
    <row r="2807" spans="3:11">
      <c r="C2807" s="11" t="str">
        <f>IND_SavePot!C2807</f>
        <v>INDMDEFFEM-67</v>
      </c>
      <c r="D2807" s="11" t="str">
        <f>IND_SavePot!D2807</f>
        <v>IMDEM</v>
      </c>
      <c r="E2807" s="10" t="str">
        <f t="shared" si="151"/>
        <v>IMDEM</v>
      </c>
      <c r="F2807" s="10" t="s">
        <v>10</v>
      </c>
      <c r="G2807" s="10" t="s">
        <v>11</v>
      </c>
      <c r="H2807" s="10">
        <f t="shared" si="153"/>
        <v>2050</v>
      </c>
      <c r="I2807" s="13">
        <f>IND_SavePot!I2807*(1+HLOOKUP(MID(D2807,2,2),$M$9:$AF$15,MATCH(RIGHT(D2807,2),$M$9:$M$15,0),0))^($H2807-IND_SavePot!$H2807)</f>
        <v>2.0400851253318535E-3</v>
      </c>
      <c r="J2807" s="13">
        <f t="shared" si="152"/>
        <v>2.0400851253318535E-3</v>
      </c>
      <c r="K2807" s="135">
        <v>0</v>
      </c>
    </row>
    <row r="2808" spans="3:11">
      <c r="C2808" s="11" t="str">
        <f>IND_SavePot!C2808</f>
        <v>INDMDEFFTF-67</v>
      </c>
      <c r="D2808" s="11" t="str">
        <f>IND_SavePot!D2808</f>
        <v>IMDTF</v>
      </c>
      <c r="E2808" s="10" t="str">
        <f t="shared" si="151"/>
        <v>IMDTF</v>
      </c>
      <c r="F2808" s="10" t="s">
        <v>10</v>
      </c>
      <c r="G2808" s="10" t="s">
        <v>11</v>
      </c>
      <c r="H2808" s="10">
        <f t="shared" si="153"/>
        <v>2050</v>
      </c>
      <c r="I2808" s="13">
        <f>IND_SavePot!I2808*(1+HLOOKUP(MID(D2808,2,2),$M$9:$AF$15,MATCH(RIGHT(D2808,2),$M$9:$M$15,0),0))^($H2808-IND_SavePot!$H2808)</f>
        <v>0</v>
      </c>
      <c r="J2808" s="13">
        <f t="shared" si="152"/>
        <v>0</v>
      </c>
      <c r="K2808" s="135">
        <v>3</v>
      </c>
    </row>
    <row r="2809" spans="3:11">
      <c r="C2809" s="11" t="str">
        <f>IND_SavePot!C2809</f>
        <v>INDMDEFFPH-68</v>
      </c>
      <c r="D2809" s="11" t="str">
        <f>IND_SavePot!D2809</f>
        <v>IMDPH</v>
      </c>
      <c r="E2809" s="10" t="str">
        <f t="shared" si="151"/>
        <v>IMDPH</v>
      </c>
      <c r="F2809" s="10" t="s">
        <v>10</v>
      </c>
      <c r="G2809" s="10" t="s">
        <v>11</v>
      </c>
      <c r="H2809" s="10">
        <f t="shared" si="153"/>
        <v>2050</v>
      </c>
      <c r="I2809" s="13">
        <f>IND_SavePot!I2809*(1+HLOOKUP(MID(D2809,2,2),$M$9:$AF$15,MATCH(RIGHT(D2809,2),$M$9:$M$15,0),0))^($H2809-IND_SavePot!$H2809)</f>
        <v>4.8774437212984988E-3</v>
      </c>
      <c r="J2809" s="13">
        <f t="shared" si="152"/>
        <v>4.8774437212984988E-3</v>
      </c>
      <c r="K2809" s="135">
        <v>4</v>
      </c>
    </row>
    <row r="2810" spans="3:11">
      <c r="C2810" s="11" t="str">
        <f>IND_SavePot!C2810</f>
        <v>INDMDEFFPH-68</v>
      </c>
      <c r="D2810" s="11" t="str">
        <f>IND_SavePot!D2810</f>
        <v>IMDPH</v>
      </c>
      <c r="E2810" s="10" t="str">
        <f t="shared" si="151"/>
        <v>IMDPH</v>
      </c>
      <c r="F2810" s="10" t="s">
        <v>10</v>
      </c>
      <c r="G2810" s="10" t="s">
        <v>11</v>
      </c>
      <c r="H2810" s="10">
        <f t="shared" si="153"/>
        <v>2050</v>
      </c>
      <c r="I2810" s="13">
        <f>IND_SavePot!I2810*(1+HLOOKUP(MID(D2810,2,2),$M$9:$AF$15,MATCH(RIGHT(D2810,2),$M$9:$M$15,0),0))^($H2810-IND_SavePot!$H2810)</f>
        <v>4.8774437212984988E-3</v>
      </c>
      <c r="J2810" s="13">
        <f t="shared" si="152"/>
        <v>4.8774437212984988E-3</v>
      </c>
      <c r="K2810" s="135">
        <v>6</v>
      </c>
    </row>
    <row r="2811" spans="3:11">
      <c r="C2811" s="11" t="str">
        <f>IND_SavePot!C2811</f>
        <v>INDMDEFFSH-68</v>
      </c>
      <c r="D2811" s="11" t="str">
        <f>IND_SavePot!D2811</f>
        <v>IMDSH</v>
      </c>
      <c r="E2811" s="10" t="str">
        <f t="shared" si="151"/>
        <v>IMDSH</v>
      </c>
      <c r="F2811" s="10" t="s">
        <v>10</v>
      </c>
      <c r="G2811" s="10" t="s">
        <v>11</v>
      </c>
      <c r="H2811" s="10">
        <f t="shared" si="153"/>
        <v>2050</v>
      </c>
      <c r="I2811" s="13">
        <f>IND_SavePot!I2811*(1+HLOOKUP(MID(D2811,2,2),$M$9:$AF$15,MATCH(RIGHT(D2811,2),$M$9:$M$15,0),0))^($H2811-IND_SavePot!$H2811)</f>
        <v>8.4949568437803942E-3</v>
      </c>
      <c r="J2811" s="13">
        <f t="shared" si="152"/>
        <v>8.4949568437803942E-3</v>
      </c>
      <c r="K2811" s="135">
        <v>0</v>
      </c>
    </row>
    <row r="2812" spans="3:11">
      <c r="C2812" s="11" t="str">
        <f>IND_SavePot!C2812</f>
        <v>INDMDEFFLA-68</v>
      </c>
      <c r="D2812" s="11" t="str">
        <f>IND_SavePot!D2812</f>
        <v>IMDLA</v>
      </c>
      <c r="E2812" s="10" t="str">
        <f t="shared" si="151"/>
        <v>IMDLA</v>
      </c>
      <c r="F2812" s="10" t="s">
        <v>10</v>
      </c>
      <c r="G2812" s="10" t="s">
        <v>11</v>
      </c>
      <c r="H2812" s="10">
        <f t="shared" si="153"/>
        <v>2050</v>
      </c>
      <c r="I2812" s="13">
        <f>IND_SavePot!I2812*(1+HLOOKUP(MID(D2812,2,2),$M$9:$AF$15,MATCH(RIGHT(D2812,2),$M$9:$M$15,0),0))^($H2812-IND_SavePot!$H2812)</f>
        <v>8.2998061727721471E-3</v>
      </c>
      <c r="J2812" s="13">
        <f t="shared" si="152"/>
        <v>8.2998061727721471E-3</v>
      </c>
      <c r="K2812" s="135">
        <v>0</v>
      </c>
    </row>
    <row r="2813" spans="3:11">
      <c r="C2813" s="11" t="str">
        <f>IND_SavePot!C2813</f>
        <v>INDMDEFFEM-68</v>
      </c>
      <c r="D2813" s="11" t="str">
        <f>IND_SavePot!D2813</f>
        <v>IMDEM</v>
      </c>
      <c r="E2813" s="10" t="str">
        <f t="shared" si="151"/>
        <v>IMDEM</v>
      </c>
      <c r="F2813" s="10" t="s">
        <v>10</v>
      </c>
      <c r="G2813" s="10" t="s">
        <v>11</v>
      </c>
      <c r="H2813" s="10">
        <f t="shared" si="153"/>
        <v>2050</v>
      </c>
      <c r="I2813" s="13">
        <f>IND_SavePot!I2813*(1+HLOOKUP(MID(D2813,2,2),$M$9:$AF$15,MATCH(RIGHT(D2813,2),$M$9:$M$15,0),0))^($H2813-IND_SavePot!$H2813)</f>
        <v>2.0400851253317724E-3</v>
      </c>
      <c r="J2813" s="13">
        <f t="shared" si="152"/>
        <v>2.0400851253317724E-3</v>
      </c>
      <c r="K2813" s="135">
        <v>0</v>
      </c>
    </row>
    <row r="2814" spans="3:11">
      <c r="C2814" s="11" t="str">
        <f>IND_SavePot!C2814</f>
        <v>INDMDEFFTF-68</v>
      </c>
      <c r="D2814" s="11" t="str">
        <f>IND_SavePot!D2814</f>
        <v>IMDTF</v>
      </c>
      <c r="E2814" s="10" t="str">
        <f t="shared" si="151"/>
        <v>IMDTF</v>
      </c>
      <c r="F2814" s="10" t="s">
        <v>10</v>
      </c>
      <c r="G2814" s="10" t="s">
        <v>11</v>
      </c>
      <c r="H2814" s="10">
        <f t="shared" si="153"/>
        <v>2050</v>
      </c>
      <c r="I2814" s="13">
        <f>IND_SavePot!I2814*(1+HLOOKUP(MID(D2814,2,2),$M$9:$AF$15,MATCH(RIGHT(D2814,2),$M$9:$M$15,0),0))^($H2814-IND_SavePot!$H2814)</f>
        <v>0</v>
      </c>
      <c r="J2814" s="13">
        <f t="shared" si="152"/>
        <v>0</v>
      </c>
      <c r="K2814" s="135">
        <v>3</v>
      </c>
    </row>
    <row r="2815" spans="3:11">
      <c r="C2815" s="11" t="str">
        <f>IND_SavePot!C2815</f>
        <v>INDMDEFFPH-69</v>
      </c>
      <c r="D2815" s="11" t="str">
        <f>IND_SavePot!D2815</f>
        <v>IMDPH</v>
      </c>
      <c r="E2815" s="10" t="str">
        <f t="shared" si="151"/>
        <v>IMDPH</v>
      </c>
      <c r="F2815" s="10" t="s">
        <v>10</v>
      </c>
      <c r="G2815" s="10" t="s">
        <v>11</v>
      </c>
      <c r="H2815" s="10">
        <f t="shared" si="153"/>
        <v>2050</v>
      </c>
      <c r="I2815" s="13">
        <f>IND_SavePot!I2815*(1+HLOOKUP(MID(D2815,2,2),$M$9:$AF$15,MATCH(RIGHT(D2815,2),$M$9:$M$15,0),0))^($H2815-IND_SavePot!$H2815)</f>
        <v>4.8774437212985603E-3</v>
      </c>
      <c r="J2815" s="13">
        <f t="shared" si="152"/>
        <v>4.8774437212985603E-3</v>
      </c>
      <c r="K2815" s="135">
        <v>4</v>
      </c>
    </row>
    <row r="2816" spans="3:11">
      <c r="C2816" s="11" t="str">
        <f>IND_SavePot!C2816</f>
        <v>INDMDEFFPH-69</v>
      </c>
      <c r="D2816" s="11" t="str">
        <f>IND_SavePot!D2816</f>
        <v>IMDPH</v>
      </c>
      <c r="E2816" s="10" t="str">
        <f t="shared" si="151"/>
        <v>IMDPH</v>
      </c>
      <c r="F2816" s="10" t="s">
        <v>10</v>
      </c>
      <c r="G2816" s="10" t="s">
        <v>11</v>
      </c>
      <c r="H2816" s="10">
        <f t="shared" si="153"/>
        <v>2050</v>
      </c>
      <c r="I2816" s="13">
        <f>IND_SavePot!I2816*(1+HLOOKUP(MID(D2816,2,2),$M$9:$AF$15,MATCH(RIGHT(D2816,2),$M$9:$M$15,0),0))^($H2816-IND_SavePot!$H2816)</f>
        <v>4.8774437212985603E-3</v>
      </c>
      <c r="J2816" s="13">
        <f t="shared" si="152"/>
        <v>4.8774437212985603E-3</v>
      </c>
      <c r="K2816" s="135">
        <v>6</v>
      </c>
    </row>
    <row r="2817" spans="3:11">
      <c r="C2817" s="11" t="str">
        <f>IND_SavePot!C2817</f>
        <v>INDMDEFFSH-69</v>
      </c>
      <c r="D2817" s="11" t="str">
        <f>IND_SavePot!D2817</f>
        <v>IMDSH</v>
      </c>
      <c r="E2817" s="10" t="str">
        <f t="shared" si="151"/>
        <v>IMDSH</v>
      </c>
      <c r="F2817" s="10" t="s">
        <v>10</v>
      </c>
      <c r="G2817" s="10" t="s">
        <v>11</v>
      </c>
      <c r="H2817" s="10">
        <f t="shared" si="153"/>
        <v>2050</v>
      </c>
      <c r="I2817" s="13">
        <f>IND_SavePot!I2817*(1+HLOOKUP(MID(D2817,2,2),$M$9:$AF$15,MATCH(RIGHT(D2817,2),$M$9:$M$15,0),0))^($H2817-IND_SavePot!$H2817)</f>
        <v>8.4949568437805035E-3</v>
      </c>
      <c r="J2817" s="13">
        <f t="shared" si="152"/>
        <v>8.4949568437805035E-3</v>
      </c>
      <c r="K2817" s="135">
        <v>0</v>
      </c>
    </row>
    <row r="2818" spans="3:11">
      <c r="C2818" s="11" t="str">
        <f>IND_SavePot!C2818</f>
        <v>INDMDEFFLA-69</v>
      </c>
      <c r="D2818" s="11" t="str">
        <f>IND_SavePot!D2818</f>
        <v>IMDLA</v>
      </c>
      <c r="E2818" s="10" t="str">
        <f t="shared" si="151"/>
        <v>IMDLA</v>
      </c>
      <c r="F2818" s="10" t="s">
        <v>10</v>
      </c>
      <c r="G2818" s="10" t="s">
        <v>11</v>
      </c>
      <c r="H2818" s="10">
        <f t="shared" si="153"/>
        <v>2050</v>
      </c>
      <c r="I2818" s="13">
        <f>IND_SavePot!I2818*(1+HLOOKUP(MID(D2818,2,2),$M$9:$AF$15,MATCH(RIGHT(D2818,2),$M$9:$M$15,0),0))^($H2818-IND_SavePot!$H2818)</f>
        <v>8.2998061727721471E-3</v>
      </c>
      <c r="J2818" s="13">
        <f t="shared" si="152"/>
        <v>8.2998061727721471E-3</v>
      </c>
      <c r="K2818" s="135">
        <v>0</v>
      </c>
    </row>
    <row r="2819" spans="3:11">
      <c r="C2819" s="11" t="str">
        <f>IND_SavePot!C2819</f>
        <v>INDMDEFFEM-69</v>
      </c>
      <c r="D2819" s="11" t="str">
        <f>IND_SavePot!D2819</f>
        <v>IMDEM</v>
      </c>
      <c r="E2819" s="10" t="str">
        <f t="shared" si="151"/>
        <v>IMDEM</v>
      </c>
      <c r="F2819" s="10" t="s">
        <v>10</v>
      </c>
      <c r="G2819" s="10" t="s">
        <v>11</v>
      </c>
      <c r="H2819" s="10">
        <f t="shared" si="153"/>
        <v>2050</v>
      </c>
      <c r="I2819" s="13">
        <f>IND_SavePot!I2819*(1+HLOOKUP(MID(D2819,2,2),$M$9:$AF$15,MATCH(RIGHT(D2819,2),$M$9:$M$15,0),0))^($H2819-IND_SavePot!$H2819)</f>
        <v>2.0400851253318535E-3</v>
      </c>
      <c r="J2819" s="13">
        <f t="shared" si="152"/>
        <v>2.0400851253318535E-3</v>
      </c>
      <c r="K2819" s="135">
        <v>0</v>
      </c>
    </row>
    <row r="2820" spans="3:11">
      <c r="C2820" s="11" t="str">
        <f>IND_SavePot!C2820</f>
        <v>INDMDEFFTF-69</v>
      </c>
      <c r="D2820" s="11" t="str">
        <f>IND_SavePot!D2820</f>
        <v>IMDTF</v>
      </c>
      <c r="E2820" s="10" t="str">
        <f t="shared" si="151"/>
        <v>IMDTF</v>
      </c>
      <c r="F2820" s="10" t="s">
        <v>10</v>
      </c>
      <c r="G2820" s="10" t="s">
        <v>11</v>
      </c>
      <c r="H2820" s="10">
        <f t="shared" si="153"/>
        <v>2050</v>
      </c>
      <c r="I2820" s="13">
        <f>IND_SavePot!I2820*(1+HLOOKUP(MID(D2820,2,2),$M$9:$AF$15,MATCH(RIGHT(D2820,2),$M$9:$M$15,0),0))^($H2820-IND_SavePot!$H2820)</f>
        <v>0</v>
      </c>
      <c r="J2820" s="13">
        <f t="shared" si="152"/>
        <v>0</v>
      </c>
      <c r="K2820" s="135">
        <v>2</v>
      </c>
    </row>
    <row r="2821" spans="3:11">
      <c r="C2821" s="11" t="str">
        <f>IND_SavePot!C2821</f>
        <v>INDMDEFFPH-70</v>
      </c>
      <c r="D2821" s="11" t="str">
        <f>IND_SavePot!D2821</f>
        <v>IMDPH</v>
      </c>
      <c r="E2821" s="10" t="str">
        <f t="shared" si="151"/>
        <v>IMDPH</v>
      </c>
      <c r="F2821" s="10" t="s">
        <v>10</v>
      </c>
      <c r="G2821" s="10" t="s">
        <v>11</v>
      </c>
      <c r="H2821" s="10">
        <f t="shared" si="153"/>
        <v>2050</v>
      </c>
      <c r="I2821" s="13">
        <f>IND_SavePot!I2821*(1+HLOOKUP(MID(D2821,2,2),$M$9:$AF$15,MATCH(RIGHT(D2821,2),$M$9:$M$15,0),0))^($H2821-IND_SavePot!$H2821)</f>
        <v>4.8774437212985603E-3</v>
      </c>
      <c r="J2821" s="13">
        <f t="shared" si="152"/>
        <v>4.8774437212985603E-3</v>
      </c>
      <c r="K2821" s="135">
        <v>3</v>
      </c>
    </row>
    <row r="2822" spans="3:11">
      <c r="C2822" s="11" t="str">
        <f>IND_SavePot!C2822</f>
        <v>INDMDEFFPH-70</v>
      </c>
      <c r="D2822" s="11" t="str">
        <f>IND_SavePot!D2822</f>
        <v>IMDPH</v>
      </c>
      <c r="E2822" s="10" t="str">
        <f t="shared" si="151"/>
        <v>IMDPH</v>
      </c>
      <c r="F2822" s="10" t="s">
        <v>10</v>
      </c>
      <c r="G2822" s="10" t="s">
        <v>11</v>
      </c>
      <c r="H2822" s="10">
        <f t="shared" si="153"/>
        <v>2050</v>
      </c>
      <c r="I2822" s="13">
        <f>IND_SavePot!I2822*(1+HLOOKUP(MID(D2822,2,2),$M$9:$AF$15,MATCH(RIGHT(D2822,2),$M$9:$M$15,0),0))^($H2822-IND_SavePot!$H2822)</f>
        <v>4.8774437212985603E-3</v>
      </c>
      <c r="J2822" s="13">
        <f t="shared" si="152"/>
        <v>4.8774437212985603E-3</v>
      </c>
      <c r="K2822" s="135">
        <v>6</v>
      </c>
    </row>
    <row r="2823" spans="3:11">
      <c r="C2823" s="11" t="str">
        <f>IND_SavePot!C2823</f>
        <v>INDMDEFFSH-70</v>
      </c>
      <c r="D2823" s="11" t="str">
        <f>IND_SavePot!D2823</f>
        <v>IMDSH</v>
      </c>
      <c r="E2823" s="10" t="str">
        <f t="shared" si="151"/>
        <v>IMDSH</v>
      </c>
      <c r="F2823" s="10" t="s">
        <v>10</v>
      </c>
      <c r="G2823" s="10" t="s">
        <v>11</v>
      </c>
      <c r="H2823" s="10">
        <f t="shared" si="153"/>
        <v>2050</v>
      </c>
      <c r="I2823" s="13">
        <f>IND_SavePot!I2823*(1+HLOOKUP(MID(D2823,2,2),$M$9:$AF$15,MATCH(RIGHT(D2823,2),$M$9:$M$15,0),0))^($H2823-IND_SavePot!$H2823)</f>
        <v>8.4949568437803942E-3</v>
      </c>
      <c r="J2823" s="13">
        <f t="shared" si="152"/>
        <v>8.4949568437803942E-3</v>
      </c>
      <c r="K2823" s="135">
        <v>0</v>
      </c>
    </row>
    <row r="2824" spans="3:11">
      <c r="C2824" s="11" t="str">
        <f>IND_SavePot!C2824</f>
        <v>INDMDEFFLA-70</v>
      </c>
      <c r="D2824" s="11" t="str">
        <f>IND_SavePot!D2824</f>
        <v>IMDLA</v>
      </c>
      <c r="E2824" s="10" t="str">
        <f t="shared" ref="E2824:E2887" si="154">D2824</f>
        <v>IMDLA</v>
      </c>
      <c r="F2824" s="10" t="s">
        <v>10</v>
      </c>
      <c r="G2824" s="10" t="s">
        <v>11</v>
      </c>
      <c r="H2824" s="10">
        <f t="shared" si="153"/>
        <v>2050</v>
      </c>
      <c r="I2824" s="13">
        <f>IND_SavePot!I2824*(1+HLOOKUP(MID(D2824,2,2),$M$9:$AF$15,MATCH(RIGHT(D2824,2),$M$9:$M$15,0),0))^($H2824-IND_SavePot!$H2824)</f>
        <v>8.2998061727721471E-3</v>
      </c>
      <c r="J2824" s="13">
        <f t="shared" ref="J2824:J2887" si="155">I2824</f>
        <v>8.2998061727721471E-3</v>
      </c>
      <c r="K2824" s="135">
        <v>0</v>
      </c>
    </row>
    <row r="2825" spans="3:11">
      <c r="C2825" s="11" t="str">
        <f>IND_SavePot!C2825</f>
        <v>INDMDEFFEM-70</v>
      </c>
      <c r="D2825" s="11" t="str">
        <f>IND_SavePot!D2825</f>
        <v>IMDEM</v>
      </c>
      <c r="E2825" s="10" t="str">
        <f t="shared" si="154"/>
        <v>IMDEM</v>
      </c>
      <c r="F2825" s="10" t="s">
        <v>10</v>
      </c>
      <c r="G2825" s="10" t="s">
        <v>11</v>
      </c>
      <c r="H2825" s="10">
        <f t="shared" ref="H2825:H2888" si="156">H2824</f>
        <v>2050</v>
      </c>
      <c r="I2825" s="13">
        <f>IND_SavePot!I2825*(1+HLOOKUP(MID(D2825,2,2),$M$9:$AF$15,MATCH(RIGHT(D2825,2),$M$9:$M$15,0),0))^($H2825-IND_SavePot!$H2825)</f>
        <v>2.0400851253317724E-3</v>
      </c>
      <c r="J2825" s="13">
        <f t="shared" si="155"/>
        <v>2.0400851253317724E-3</v>
      </c>
      <c r="K2825" s="135">
        <v>0</v>
      </c>
    </row>
    <row r="2826" spans="3:11">
      <c r="C2826" s="11" t="str">
        <f>IND_SavePot!C2826</f>
        <v>INDMDEFFTF-70</v>
      </c>
      <c r="D2826" s="11" t="str">
        <f>IND_SavePot!D2826</f>
        <v>IMDTF</v>
      </c>
      <c r="E2826" s="10" t="str">
        <f t="shared" si="154"/>
        <v>IMDTF</v>
      </c>
      <c r="F2826" s="10" t="s">
        <v>10</v>
      </c>
      <c r="G2826" s="10" t="s">
        <v>11</v>
      </c>
      <c r="H2826" s="10">
        <f t="shared" si="156"/>
        <v>2050</v>
      </c>
      <c r="I2826" s="13">
        <f>IND_SavePot!I2826*(1+HLOOKUP(MID(D2826,2,2),$M$9:$AF$15,MATCH(RIGHT(D2826,2),$M$9:$M$15,0),0))^($H2826-IND_SavePot!$H2826)</f>
        <v>0</v>
      </c>
      <c r="J2826" s="13">
        <f t="shared" si="155"/>
        <v>0</v>
      </c>
      <c r="K2826" s="135">
        <v>2</v>
      </c>
    </row>
    <row r="2827" spans="3:11">
      <c r="C2827" s="11" t="str">
        <f>IND_SavePot!C2827</f>
        <v>INDMDEFFPH-71</v>
      </c>
      <c r="D2827" s="11" t="str">
        <f>IND_SavePot!D2827</f>
        <v>IMDPH</v>
      </c>
      <c r="E2827" s="10" t="str">
        <f t="shared" si="154"/>
        <v>IMDPH</v>
      </c>
      <c r="F2827" s="10" t="s">
        <v>10</v>
      </c>
      <c r="G2827" s="10" t="s">
        <v>11</v>
      </c>
      <c r="H2827" s="10">
        <f t="shared" si="156"/>
        <v>2050</v>
      </c>
      <c r="I2827" s="13">
        <f>IND_SavePot!I2827*(1+HLOOKUP(MID(D2827,2,2),$M$9:$AF$15,MATCH(RIGHT(D2827,2),$M$9:$M$15,0),0))^($H2827-IND_SavePot!$H2827)</f>
        <v>4.8774437212985603E-3</v>
      </c>
      <c r="J2827" s="13">
        <f t="shared" si="155"/>
        <v>4.8774437212985603E-3</v>
      </c>
      <c r="K2827" s="135">
        <v>3</v>
      </c>
    </row>
    <row r="2828" spans="3:11">
      <c r="C2828" s="11" t="str">
        <f>IND_SavePot!C2828</f>
        <v>INDMDEFFPH-71</v>
      </c>
      <c r="D2828" s="11" t="str">
        <f>IND_SavePot!D2828</f>
        <v>IMDPH</v>
      </c>
      <c r="E2828" s="10" t="str">
        <f t="shared" si="154"/>
        <v>IMDPH</v>
      </c>
      <c r="F2828" s="10" t="s">
        <v>10</v>
      </c>
      <c r="G2828" s="10" t="s">
        <v>11</v>
      </c>
      <c r="H2828" s="10">
        <f t="shared" si="156"/>
        <v>2050</v>
      </c>
      <c r="I2828" s="13">
        <f>IND_SavePot!I2828*(1+HLOOKUP(MID(D2828,2,2),$M$9:$AF$15,MATCH(RIGHT(D2828,2),$M$9:$M$15,0),0))^($H2828-IND_SavePot!$H2828)</f>
        <v>4.8774437212985603E-3</v>
      </c>
      <c r="J2828" s="13">
        <f t="shared" si="155"/>
        <v>4.8774437212985603E-3</v>
      </c>
      <c r="K2828" s="135">
        <v>6</v>
      </c>
    </row>
    <row r="2829" spans="3:11">
      <c r="C2829" s="11" t="str">
        <f>IND_SavePot!C2829</f>
        <v>INDMDEFFSH-71</v>
      </c>
      <c r="D2829" s="11" t="str">
        <f>IND_SavePot!D2829</f>
        <v>IMDSH</v>
      </c>
      <c r="E2829" s="10" t="str">
        <f t="shared" si="154"/>
        <v>IMDSH</v>
      </c>
      <c r="F2829" s="10" t="s">
        <v>10</v>
      </c>
      <c r="G2829" s="10" t="s">
        <v>11</v>
      </c>
      <c r="H2829" s="10">
        <f t="shared" si="156"/>
        <v>2050</v>
      </c>
      <c r="I2829" s="13">
        <f>IND_SavePot!I2829*(1+HLOOKUP(MID(D2829,2,2),$M$9:$AF$15,MATCH(RIGHT(D2829,2),$M$9:$M$15,0),0))^($H2829-IND_SavePot!$H2829)</f>
        <v>8.4949568437805035E-3</v>
      </c>
      <c r="J2829" s="13">
        <f t="shared" si="155"/>
        <v>8.4949568437805035E-3</v>
      </c>
      <c r="K2829" s="135">
        <v>0</v>
      </c>
    </row>
    <row r="2830" spans="3:11">
      <c r="C2830" s="11" t="str">
        <f>IND_SavePot!C2830</f>
        <v>INDMDEFFLA-71</v>
      </c>
      <c r="D2830" s="11" t="str">
        <f>IND_SavePot!D2830</f>
        <v>IMDLA</v>
      </c>
      <c r="E2830" s="10" t="str">
        <f t="shared" si="154"/>
        <v>IMDLA</v>
      </c>
      <c r="F2830" s="10" t="s">
        <v>10</v>
      </c>
      <c r="G2830" s="10" t="s">
        <v>11</v>
      </c>
      <c r="H2830" s="10">
        <f t="shared" si="156"/>
        <v>2050</v>
      </c>
      <c r="I2830" s="13">
        <f>IND_SavePot!I2830*(1+HLOOKUP(MID(D2830,2,2),$M$9:$AF$15,MATCH(RIGHT(D2830,2),$M$9:$M$15,0),0))^($H2830-IND_SavePot!$H2830)</f>
        <v>8.2998061727721471E-3</v>
      </c>
      <c r="J2830" s="13">
        <f t="shared" si="155"/>
        <v>8.2998061727721471E-3</v>
      </c>
      <c r="K2830" s="135">
        <v>0</v>
      </c>
    </row>
    <row r="2831" spans="3:11">
      <c r="C2831" s="11" t="str">
        <f>IND_SavePot!C2831</f>
        <v>INDMDEFFEM-71</v>
      </c>
      <c r="D2831" s="11" t="str">
        <f>IND_SavePot!D2831</f>
        <v>IMDEM</v>
      </c>
      <c r="E2831" s="10" t="str">
        <f t="shared" si="154"/>
        <v>IMDEM</v>
      </c>
      <c r="F2831" s="10" t="s">
        <v>10</v>
      </c>
      <c r="G2831" s="10" t="s">
        <v>11</v>
      </c>
      <c r="H2831" s="10">
        <f t="shared" si="156"/>
        <v>2050</v>
      </c>
      <c r="I2831" s="13">
        <f>IND_SavePot!I2831*(1+HLOOKUP(MID(D2831,2,2),$M$9:$AF$15,MATCH(RIGHT(D2831,2),$M$9:$M$15,0),0))^($H2831-IND_SavePot!$H2831)</f>
        <v>2.0400851253317724E-3</v>
      </c>
      <c r="J2831" s="13">
        <f t="shared" si="155"/>
        <v>2.0400851253317724E-3</v>
      </c>
      <c r="K2831" s="135">
        <v>0</v>
      </c>
    </row>
    <row r="2832" spans="3:11">
      <c r="C2832" s="11" t="str">
        <f>IND_SavePot!C2832</f>
        <v>INDMDEFFTF-71</v>
      </c>
      <c r="D2832" s="11" t="str">
        <f>IND_SavePot!D2832</f>
        <v>IMDTF</v>
      </c>
      <c r="E2832" s="10" t="str">
        <f t="shared" si="154"/>
        <v>IMDTF</v>
      </c>
      <c r="F2832" s="10" t="s">
        <v>10</v>
      </c>
      <c r="G2832" s="10" t="s">
        <v>11</v>
      </c>
      <c r="H2832" s="10">
        <f t="shared" si="156"/>
        <v>2050</v>
      </c>
      <c r="I2832" s="13">
        <f>IND_SavePot!I2832*(1+HLOOKUP(MID(D2832,2,2),$M$9:$AF$15,MATCH(RIGHT(D2832,2),$M$9:$M$15,0),0))^($H2832-IND_SavePot!$H2832)</f>
        <v>0</v>
      </c>
      <c r="J2832" s="13">
        <f t="shared" si="155"/>
        <v>0</v>
      </c>
      <c r="K2832" s="135">
        <v>2</v>
      </c>
    </row>
    <row r="2833" spans="3:11">
      <c r="C2833" s="11" t="str">
        <f>IND_SavePot!C2833</f>
        <v>INDMDEFFPH-72</v>
      </c>
      <c r="D2833" s="11" t="str">
        <f>IND_SavePot!D2833</f>
        <v>IMDPH</v>
      </c>
      <c r="E2833" s="10" t="str">
        <f t="shared" si="154"/>
        <v>IMDPH</v>
      </c>
      <c r="F2833" s="10" t="s">
        <v>10</v>
      </c>
      <c r="G2833" s="10" t="s">
        <v>11</v>
      </c>
      <c r="H2833" s="10">
        <f t="shared" si="156"/>
        <v>2050</v>
      </c>
      <c r="I2833" s="13">
        <f>IND_SavePot!I2833*(1+HLOOKUP(MID(D2833,2,2),$M$9:$AF$15,MATCH(RIGHT(D2833,2),$M$9:$M$15,0),0))^($H2833-IND_SavePot!$H2833)</f>
        <v>4.8774437212985603E-3</v>
      </c>
      <c r="J2833" s="13">
        <f t="shared" si="155"/>
        <v>4.8774437212985603E-3</v>
      </c>
      <c r="K2833" s="135">
        <v>3</v>
      </c>
    </row>
    <row r="2834" spans="3:11">
      <c r="C2834" s="11" t="str">
        <f>IND_SavePot!C2834</f>
        <v>INDMDEFFPH-72</v>
      </c>
      <c r="D2834" s="11" t="str">
        <f>IND_SavePot!D2834</f>
        <v>IMDPH</v>
      </c>
      <c r="E2834" s="10" t="str">
        <f t="shared" si="154"/>
        <v>IMDPH</v>
      </c>
      <c r="F2834" s="10" t="s">
        <v>10</v>
      </c>
      <c r="G2834" s="10" t="s">
        <v>11</v>
      </c>
      <c r="H2834" s="10">
        <f t="shared" si="156"/>
        <v>2050</v>
      </c>
      <c r="I2834" s="13">
        <f>IND_SavePot!I2834*(1+HLOOKUP(MID(D2834,2,2),$M$9:$AF$15,MATCH(RIGHT(D2834,2),$M$9:$M$15,0),0))^($H2834-IND_SavePot!$H2834)</f>
        <v>4.8774437212985603E-3</v>
      </c>
      <c r="J2834" s="13">
        <f t="shared" si="155"/>
        <v>4.8774437212985603E-3</v>
      </c>
      <c r="K2834" s="135">
        <v>6</v>
      </c>
    </row>
    <row r="2835" spans="3:11">
      <c r="C2835" s="11" t="str">
        <f>IND_SavePot!C2835</f>
        <v>INDMDEFFSH-72</v>
      </c>
      <c r="D2835" s="11" t="str">
        <f>IND_SavePot!D2835</f>
        <v>IMDSH</v>
      </c>
      <c r="E2835" s="10" t="str">
        <f t="shared" si="154"/>
        <v>IMDSH</v>
      </c>
      <c r="F2835" s="10" t="s">
        <v>10</v>
      </c>
      <c r="G2835" s="10" t="s">
        <v>11</v>
      </c>
      <c r="H2835" s="10">
        <f t="shared" si="156"/>
        <v>2050</v>
      </c>
      <c r="I2835" s="13">
        <f>IND_SavePot!I2835*(1+HLOOKUP(MID(D2835,2,2),$M$9:$AF$15,MATCH(RIGHT(D2835,2),$M$9:$M$15,0),0))^($H2835-IND_SavePot!$H2835)</f>
        <v>8.4949568437805035E-3</v>
      </c>
      <c r="J2835" s="13">
        <f t="shared" si="155"/>
        <v>8.4949568437805035E-3</v>
      </c>
      <c r="K2835" s="135">
        <v>0</v>
      </c>
    </row>
    <row r="2836" spans="3:11">
      <c r="C2836" s="11" t="str">
        <f>IND_SavePot!C2836</f>
        <v>INDMDEFFLA-72</v>
      </c>
      <c r="D2836" s="11" t="str">
        <f>IND_SavePot!D2836</f>
        <v>IMDLA</v>
      </c>
      <c r="E2836" s="10" t="str">
        <f t="shared" si="154"/>
        <v>IMDLA</v>
      </c>
      <c r="F2836" s="10" t="s">
        <v>10</v>
      </c>
      <c r="G2836" s="10" t="s">
        <v>11</v>
      </c>
      <c r="H2836" s="10">
        <f t="shared" si="156"/>
        <v>2050</v>
      </c>
      <c r="I2836" s="13">
        <f>IND_SavePot!I2836*(1+HLOOKUP(MID(D2836,2,2),$M$9:$AF$15,MATCH(RIGHT(D2836,2),$M$9:$M$15,0),0))^($H2836-IND_SavePot!$H2836)</f>
        <v>8.2998061727722287E-3</v>
      </c>
      <c r="J2836" s="13">
        <f t="shared" si="155"/>
        <v>8.2998061727722287E-3</v>
      </c>
      <c r="K2836" s="135">
        <v>0</v>
      </c>
    </row>
    <row r="2837" spans="3:11">
      <c r="C2837" s="11" t="str">
        <f>IND_SavePot!C2837</f>
        <v>INDMDEFFEM-72</v>
      </c>
      <c r="D2837" s="11" t="str">
        <f>IND_SavePot!D2837</f>
        <v>IMDEM</v>
      </c>
      <c r="E2837" s="10" t="str">
        <f t="shared" si="154"/>
        <v>IMDEM</v>
      </c>
      <c r="F2837" s="10" t="s">
        <v>10</v>
      </c>
      <c r="G2837" s="10" t="s">
        <v>11</v>
      </c>
      <c r="H2837" s="10">
        <f t="shared" si="156"/>
        <v>2050</v>
      </c>
      <c r="I2837" s="13">
        <f>IND_SavePot!I2837*(1+HLOOKUP(MID(D2837,2,2),$M$9:$AF$15,MATCH(RIGHT(D2837,2),$M$9:$M$15,0),0))^($H2837-IND_SavePot!$H2837)</f>
        <v>2.0400851253318535E-3</v>
      </c>
      <c r="J2837" s="13">
        <f t="shared" si="155"/>
        <v>2.0400851253318535E-3</v>
      </c>
      <c r="K2837" s="135">
        <v>0</v>
      </c>
    </row>
    <row r="2838" spans="3:11">
      <c r="C2838" s="11" t="str">
        <f>IND_SavePot!C2838</f>
        <v>INDMDEFFTF-72</v>
      </c>
      <c r="D2838" s="11" t="str">
        <f>IND_SavePot!D2838</f>
        <v>IMDTF</v>
      </c>
      <c r="E2838" s="10" t="str">
        <f t="shared" si="154"/>
        <v>IMDTF</v>
      </c>
      <c r="F2838" s="10" t="s">
        <v>10</v>
      </c>
      <c r="G2838" s="10" t="s">
        <v>11</v>
      </c>
      <c r="H2838" s="10">
        <f t="shared" si="156"/>
        <v>2050</v>
      </c>
      <c r="I2838" s="13">
        <f>IND_SavePot!I2838*(1+HLOOKUP(MID(D2838,2,2),$M$9:$AF$15,MATCH(RIGHT(D2838,2),$M$9:$M$15,0),0))^($H2838-IND_SavePot!$H2838)</f>
        <v>0</v>
      </c>
      <c r="J2838" s="13">
        <f t="shared" si="155"/>
        <v>0</v>
      </c>
      <c r="K2838" s="135">
        <v>2</v>
      </c>
    </row>
    <row r="2839" spans="3:11">
      <c r="C2839" s="11" t="str">
        <f>IND_SavePot!C2839</f>
        <v>INDMDEFFPH-73</v>
      </c>
      <c r="D2839" s="11" t="str">
        <f>IND_SavePot!D2839</f>
        <v>IMDPH</v>
      </c>
      <c r="E2839" s="10" t="str">
        <f t="shared" si="154"/>
        <v>IMDPH</v>
      </c>
      <c r="F2839" s="10" t="s">
        <v>10</v>
      </c>
      <c r="G2839" s="10" t="s">
        <v>11</v>
      </c>
      <c r="H2839" s="10">
        <f t="shared" si="156"/>
        <v>2050</v>
      </c>
      <c r="I2839" s="13">
        <f>IND_SavePot!I2839*(1+HLOOKUP(MID(D2839,2,2),$M$9:$AF$15,MATCH(RIGHT(D2839,2),$M$9:$M$15,0),0))^($H2839-IND_SavePot!$H2839)</f>
        <v>4.8774437212984988E-3</v>
      </c>
      <c r="J2839" s="13">
        <f t="shared" si="155"/>
        <v>4.8774437212984988E-3</v>
      </c>
      <c r="K2839" s="135">
        <v>3</v>
      </c>
    </row>
    <row r="2840" spans="3:11">
      <c r="C2840" s="11" t="str">
        <f>IND_SavePot!C2840</f>
        <v>INDMDEFFPH-73</v>
      </c>
      <c r="D2840" s="11" t="str">
        <f>IND_SavePot!D2840</f>
        <v>IMDPH</v>
      </c>
      <c r="E2840" s="10" t="str">
        <f t="shared" si="154"/>
        <v>IMDPH</v>
      </c>
      <c r="F2840" s="10" t="s">
        <v>10</v>
      </c>
      <c r="G2840" s="10" t="s">
        <v>11</v>
      </c>
      <c r="H2840" s="10">
        <f t="shared" si="156"/>
        <v>2050</v>
      </c>
      <c r="I2840" s="13">
        <f>IND_SavePot!I2840*(1+HLOOKUP(MID(D2840,2,2),$M$9:$AF$15,MATCH(RIGHT(D2840,2),$M$9:$M$15,0),0))^($H2840-IND_SavePot!$H2840)</f>
        <v>4.8774437212984988E-3</v>
      </c>
      <c r="J2840" s="13">
        <f t="shared" si="155"/>
        <v>4.8774437212984988E-3</v>
      </c>
      <c r="K2840" s="135">
        <v>6</v>
      </c>
    </row>
    <row r="2841" spans="3:11">
      <c r="C2841" s="11" t="str">
        <f>IND_SavePot!C2841</f>
        <v>INDMDEFFSH-73</v>
      </c>
      <c r="D2841" s="11" t="str">
        <f>IND_SavePot!D2841</f>
        <v>IMDSH</v>
      </c>
      <c r="E2841" s="10" t="str">
        <f t="shared" si="154"/>
        <v>IMDSH</v>
      </c>
      <c r="F2841" s="10" t="s">
        <v>10</v>
      </c>
      <c r="G2841" s="10" t="s">
        <v>11</v>
      </c>
      <c r="H2841" s="10">
        <f t="shared" si="156"/>
        <v>2050</v>
      </c>
      <c r="I2841" s="13">
        <f>IND_SavePot!I2841*(1+HLOOKUP(MID(D2841,2,2),$M$9:$AF$15,MATCH(RIGHT(D2841,2),$M$9:$M$15,0),0))^($H2841-IND_SavePot!$H2841)</f>
        <v>8.4949568437803942E-3</v>
      </c>
      <c r="J2841" s="13">
        <f t="shared" si="155"/>
        <v>8.4949568437803942E-3</v>
      </c>
      <c r="K2841" s="135">
        <v>0</v>
      </c>
    </row>
    <row r="2842" spans="3:11">
      <c r="C2842" s="11" t="str">
        <f>IND_SavePot!C2842</f>
        <v>INDMDEFFLA-73</v>
      </c>
      <c r="D2842" s="11" t="str">
        <f>IND_SavePot!D2842</f>
        <v>IMDLA</v>
      </c>
      <c r="E2842" s="10" t="str">
        <f t="shared" si="154"/>
        <v>IMDLA</v>
      </c>
      <c r="F2842" s="10" t="s">
        <v>10</v>
      </c>
      <c r="G2842" s="10" t="s">
        <v>11</v>
      </c>
      <c r="H2842" s="10">
        <f t="shared" si="156"/>
        <v>2050</v>
      </c>
      <c r="I2842" s="13">
        <f>IND_SavePot!I2842*(1+HLOOKUP(MID(D2842,2,2),$M$9:$AF$15,MATCH(RIGHT(D2842,2),$M$9:$M$15,0),0))^($H2842-IND_SavePot!$H2842)</f>
        <v>8.2998061727721471E-3</v>
      </c>
      <c r="J2842" s="13">
        <f t="shared" si="155"/>
        <v>8.2998061727721471E-3</v>
      </c>
      <c r="K2842" s="135">
        <v>0</v>
      </c>
    </row>
    <row r="2843" spans="3:11">
      <c r="C2843" s="11" t="str">
        <f>IND_SavePot!C2843</f>
        <v>INDMDEFFEM-73</v>
      </c>
      <c r="D2843" s="11" t="str">
        <f>IND_SavePot!D2843</f>
        <v>IMDEM</v>
      </c>
      <c r="E2843" s="10" t="str">
        <f t="shared" si="154"/>
        <v>IMDEM</v>
      </c>
      <c r="F2843" s="10" t="s">
        <v>10</v>
      </c>
      <c r="G2843" s="10" t="s">
        <v>11</v>
      </c>
      <c r="H2843" s="10">
        <f t="shared" si="156"/>
        <v>2050</v>
      </c>
      <c r="I2843" s="13">
        <f>IND_SavePot!I2843*(1+HLOOKUP(MID(D2843,2,2),$M$9:$AF$15,MATCH(RIGHT(D2843,2),$M$9:$M$15,0),0))^($H2843-IND_SavePot!$H2843)</f>
        <v>2.0400851253317724E-3</v>
      </c>
      <c r="J2843" s="13">
        <f t="shared" si="155"/>
        <v>2.0400851253317724E-3</v>
      </c>
      <c r="K2843" s="135">
        <v>0</v>
      </c>
    </row>
    <row r="2844" spans="3:11">
      <c r="C2844" s="11" t="str">
        <f>IND_SavePot!C2844</f>
        <v>INDMDEFFTF-73</v>
      </c>
      <c r="D2844" s="11" t="str">
        <f>IND_SavePot!D2844</f>
        <v>IMDTF</v>
      </c>
      <c r="E2844" s="10" t="str">
        <f t="shared" si="154"/>
        <v>IMDTF</v>
      </c>
      <c r="F2844" s="10" t="s">
        <v>10</v>
      </c>
      <c r="G2844" s="10" t="s">
        <v>11</v>
      </c>
      <c r="H2844" s="10">
        <f t="shared" si="156"/>
        <v>2050</v>
      </c>
      <c r="I2844" s="13">
        <f>IND_SavePot!I2844*(1+HLOOKUP(MID(D2844,2,2),$M$9:$AF$15,MATCH(RIGHT(D2844,2),$M$9:$M$15,0),0))^($H2844-IND_SavePot!$H2844)</f>
        <v>0</v>
      </c>
      <c r="J2844" s="13">
        <f t="shared" si="155"/>
        <v>0</v>
      </c>
      <c r="K2844" s="135">
        <v>2</v>
      </c>
    </row>
    <row r="2845" spans="3:11">
      <c r="C2845" s="11" t="str">
        <f>IND_SavePot!C2845</f>
        <v>INDMDEFFPH-74</v>
      </c>
      <c r="D2845" s="11" t="str">
        <f>IND_SavePot!D2845</f>
        <v>IMDPH</v>
      </c>
      <c r="E2845" s="10" t="str">
        <f t="shared" si="154"/>
        <v>IMDPH</v>
      </c>
      <c r="F2845" s="10" t="s">
        <v>10</v>
      </c>
      <c r="G2845" s="10" t="s">
        <v>11</v>
      </c>
      <c r="H2845" s="10">
        <f t="shared" si="156"/>
        <v>2050</v>
      </c>
      <c r="I2845" s="13">
        <f>IND_SavePot!I2845*(1+HLOOKUP(MID(D2845,2,2),$M$9:$AF$15,MATCH(RIGHT(D2845,2),$M$9:$M$15,0),0))^($H2845-IND_SavePot!$H2845)</f>
        <v>4.8774437212985603E-3</v>
      </c>
      <c r="J2845" s="13">
        <f t="shared" si="155"/>
        <v>4.8774437212985603E-3</v>
      </c>
      <c r="K2845" s="135">
        <v>3</v>
      </c>
    </row>
    <row r="2846" spans="3:11">
      <c r="C2846" s="11" t="str">
        <f>IND_SavePot!C2846</f>
        <v>INDMDEFFPH-74</v>
      </c>
      <c r="D2846" s="11" t="str">
        <f>IND_SavePot!D2846</f>
        <v>IMDPH</v>
      </c>
      <c r="E2846" s="10" t="str">
        <f t="shared" si="154"/>
        <v>IMDPH</v>
      </c>
      <c r="F2846" s="10" t="s">
        <v>10</v>
      </c>
      <c r="G2846" s="10" t="s">
        <v>11</v>
      </c>
      <c r="H2846" s="10">
        <f t="shared" si="156"/>
        <v>2050</v>
      </c>
      <c r="I2846" s="13">
        <f>IND_SavePot!I2846*(1+HLOOKUP(MID(D2846,2,2),$M$9:$AF$15,MATCH(RIGHT(D2846,2),$M$9:$M$15,0),0))^($H2846-IND_SavePot!$H2846)</f>
        <v>4.8774437212985603E-3</v>
      </c>
      <c r="J2846" s="13">
        <f t="shared" si="155"/>
        <v>4.8774437212985603E-3</v>
      </c>
      <c r="K2846" s="135">
        <v>6</v>
      </c>
    </row>
    <row r="2847" spans="3:11">
      <c r="C2847" s="11" t="str">
        <f>IND_SavePot!C2847</f>
        <v>INDMDEFFSH-74</v>
      </c>
      <c r="D2847" s="11" t="str">
        <f>IND_SavePot!D2847</f>
        <v>IMDSH</v>
      </c>
      <c r="E2847" s="10" t="str">
        <f t="shared" si="154"/>
        <v>IMDSH</v>
      </c>
      <c r="F2847" s="10" t="s">
        <v>10</v>
      </c>
      <c r="G2847" s="10" t="s">
        <v>11</v>
      </c>
      <c r="H2847" s="10">
        <f t="shared" si="156"/>
        <v>2050</v>
      </c>
      <c r="I2847" s="13">
        <f>IND_SavePot!I2847*(1+HLOOKUP(MID(D2847,2,2),$M$9:$AF$15,MATCH(RIGHT(D2847,2),$M$9:$M$15,0),0))^($H2847-IND_SavePot!$H2847)</f>
        <v>8.4949568437805035E-3</v>
      </c>
      <c r="J2847" s="13">
        <f t="shared" si="155"/>
        <v>8.4949568437805035E-3</v>
      </c>
      <c r="K2847" s="135">
        <v>0</v>
      </c>
    </row>
    <row r="2848" spans="3:11">
      <c r="C2848" s="11" t="str">
        <f>IND_SavePot!C2848</f>
        <v>INDMDEFFLA-74</v>
      </c>
      <c r="D2848" s="11" t="str">
        <f>IND_SavePot!D2848</f>
        <v>IMDLA</v>
      </c>
      <c r="E2848" s="10" t="str">
        <f t="shared" si="154"/>
        <v>IMDLA</v>
      </c>
      <c r="F2848" s="10" t="s">
        <v>10</v>
      </c>
      <c r="G2848" s="10" t="s">
        <v>11</v>
      </c>
      <c r="H2848" s="10">
        <f t="shared" si="156"/>
        <v>2050</v>
      </c>
      <c r="I2848" s="13">
        <f>IND_SavePot!I2848*(1+HLOOKUP(MID(D2848,2,2),$M$9:$AF$15,MATCH(RIGHT(D2848,2),$M$9:$M$15,0),0))^($H2848-IND_SavePot!$H2848)</f>
        <v>8.2998061727721471E-3</v>
      </c>
      <c r="J2848" s="13">
        <f t="shared" si="155"/>
        <v>8.2998061727721471E-3</v>
      </c>
      <c r="K2848" s="135">
        <v>0</v>
      </c>
    </row>
    <row r="2849" spans="3:11">
      <c r="C2849" s="11" t="str">
        <f>IND_SavePot!C2849</f>
        <v>INDMDEFFEM-74</v>
      </c>
      <c r="D2849" s="11" t="str">
        <f>IND_SavePot!D2849</f>
        <v>IMDEM</v>
      </c>
      <c r="E2849" s="10" t="str">
        <f t="shared" si="154"/>
        <v>IMDEM</v>
      </c>
      <c r="F2849" s="10" t="s">
        <v>10</v>
      </c>
      <c r="G2849" s="10" t="s">
        <v>11</v>
      </c>
      <c r="H2849" s="10">
        <f t="shared" si="156"/>
        <v>2050</v>
      </c>
      <c r="I2849" s="13">
        <f>IND_SavePot!I2849*(1+HLOOKUP(MID(D2849,2,2),$M$9:$AF$15,MATCH(RIGHT(D2849,2),$M$9:$M$15,0),0))^($H2849-IND_SavePot!$H2849)</f>
        <v>2.0400851253318127E-3</v>
      </c>
      <c r="J2849" s="13">
        <f t="shared" si="155"/>
        <v>2.0400851253318127E-3</v>
      </c>
      <c r="K2849" s="135">
        <v>0</v>
      </c>
    </row>
    <row r="2850" spans="3:11">
      <c r="C2850" s="11" t="str">
        <f>IND_SavePot!C2850</f>
        <v>INDMDEFFTF-74</v>
      </c>
      <c r="D2850" s="11" t="str">
        <f>IND_SavePot!D2850</f>
        <v>IMDTF</v>
      </c>
      <c r="E2850" s="10" t="str">
        <f t="shared" si="154"/>
        <v>IMDTF</v>
      </c>
      <c r="F2850" s="10" t="s">
        <v>10</v>
      </c>
      <c r="G2850" s="10" t="s">
        <v>11</v>
      </c>
      <c r="H2850" s="10">
        <f t="shared" si="156"/>
        <v>2050</v>
      </c>
      <c r="I2850" s="13">
        <f>IND_SavePot!I2850*(1+HLOOKUP(MID(D2850,2,2),$M$9:$AF$15,MATCH(RIGHT(D2850,2),$M$9:$M$15,0),0))^($H2850-IND_SavePot!$H2850)</f>
        <v>0</v>
      </c>
      <c r="J2850" s="13">
        <f t="shared" si="155"/>
        <v>0</v>
      </c>
      <c r="K2850" s="135">
        <v>2</v>
      </c>
    </row>
    <row r="2851" spans="3:11">
      <c r="C2851" s="11" t="str">
        <f>IND_SavePot!C2851</f>
        <v>INDMDEFFPH-75</v>
      </c>
      <c r="D2851" s="11" t="str">
        <f>IND_SavePot!D2851</f>
        <v>IMDPH</v>
      </c>
      <c r="E2851" s="10" t="str">
        <f t="shared" si="154"/>
        <v>IMDPH</v>
      </c>
      <c r="F2851" s="10" t="s">
        <v>10</v>
      </c>
      <c r="G2851" s="10" t="s">
        <v>11</v>
      </c>
      <c r="H2851" s="10">
        <f t="shared" si="156"/>
        <v>2050</v>
      </c>
      <c r="I2851" s="13">
        <f>IND_SavePot!I2851*(1+HLOOKUP(MID(D2851,2,2),$M$9:$AF$15,MATCH(RIGHT(D2851,2),$M$9:$M$15,0),0))^($H2851-IND_SavePot!$H2851)</f>
        <v>4.8774437212985603E-3</v>
      </c>
      <c r="J2851" s="13">
        <f t="shared" si="155"/>
        <v>4.8774437212985603E-3</v>
      </c>
      <c r="K2851" s="135">
        <v>3</v>
      </c>
    </row>
    <row r="2852" spans="3:11">
      <c r="C2852" s="11" t="str">
        <f>IND_SavePot!C2852</f>
        <v>INDMDEFFPH-75</v>
      </c>
      <c r="D2852" s="11" t="str">
        <f>IND_SavePot!D2852</f>
        <v>IMDPH</v>
      </c>
      <c r="E2852" s="10" t="str">
        <f t="shared" si="154"/>
        <v>IMDPH</v>
      </c>
      <c r="F2852" s="10" t="s">
        <v>10</v>
      </c>
      <c r="G2852" s="10" t="s">
        <v>11</v>
      </c>
      <c r="H2852" s="10">
        <f t="shared" si="156"/>
        <v>2050</v>
      </c>
      <c r="I2852" s="13">
        <f>IND_SavePot!I2852*(1+HLOOKUP(MID(D2852,2,2),$M$9:$AF$15,MATCH(RIGHT(D2852,2),$M$9:$M$15,0),0))^($H2852-IND_SavePot!$H2852)</f>
        <v>4.8774437212985603E-3</v>
      </c>
      <c r="J2852" s="13">
        <f t="shared" si="155"/>
        <v>4.8774437212985603E-3</v>
      </c>
      <c r="K2852" s="135">
        <v>6</v>
      </c>
    </row>
    <row r="2853" spans="3:11">
      <c r="C2853" s="11" t="str">
        <f>IND_SavePot!C2853</f>
        <v>INDMDEFFSH-75</v>
      </c>
      <c r="D2853" s="11" t="str">
        <f>IND_SavePot!D2853</f>
        <v>IMDSH</v>
      </c>
      <c r="E2853" s="10" t="str">
        <f t="shared" si="154"/>
        <v>IMDSH</v>
      </c>
      <c r="F2853" s="10" t="s">
        <v>10</v>
      </c>
      <c r="G2853" s="10" t="s">
        <v>11</v>
      </c>
      <c r="H2853" s="10">
        <f t="shared" si="156"/>
        <v>2050</v>
      </c>
      <c r="I2853" s="13">
        <f>IND_SavePot!I2853*(1+HLOOKUP(MID(D2853,2,2),$M$9:$AF$15,MATCH(RIGHT(D2853,2),$M$9:$M$15,0),0))^($H2853-IND_SavePot!$H2853)</f>
        <v>8.4949568437805035E-3</v>
      </c>
      <c r="J2853" s="13">
        <f t="shared" si="155"/>
        <v>8.4949568437805035E-3</v>
      </c>
      <c r="K2853" s="135">
        <v>0</v>
      </c>
    </row>
    <row r="2854" spans="3:11">
      <c r="C2854" s="11" t="str">
        <f>IND_SavePot!C2854</f>
        <v>INDMDEFFLA-75</v>
      </c>
      <c r="D2854" s="11" t="str">
        <f>IND_SavePot!D2854</f>
        <v>IMDLA</v>
      </c>
      <c r="E2854" s="10" t="str">
        <f t="shared" si="154"/>
        <v>IMDLA</v>
      </c>
      <c r="F2854" s="10" t="s">
        <v>10</v>
      </c>
      <c r="G2854" s="10" t="s">
        <v>11</v>
      </c>
      <c r="H2854" s="10">
        <f t="shared" si="156"/>
        <v>2050</v>
      </c>
      <c r="I2854" s="13">
        <f>IND_SavePot!I2854*(1+HLOOKUP(MID(D2854,2,2),$M$9:$AF$15,MATCH(RIGHT(D2854,2),$M$9:$M$15,0),0))^($H2854-IND_SavePot!$H2854)</f>
        <v>8.2998061727721471E-3</v>
      </c>
      <c r="J2854" s="13">
        <f t="shared" si="155"/>
        <v>8.2998061727721471E-3</v>
      </c>
      <c r="K2854" s="135">
        <v>0</v>
      </c>
    </row>
    <row r="2855" spans="3:11">
      <c r="C2855" s="11" t="str">
        <f>IND_SavePot!C2855</f>
        <v>INDMDEFFEM-75</v>
      </c>
      <c r="D2855" s="11" t="str">
        <f>IND_SavePot!D2855</f>
        <v>IMDEM</v>
      </c>
      <c r="E2855" s="10" t="str">
        <f t="shared" si="154"/>
        <v>IMDEM</v>
      </c>
      <c r="F2855" s="10" t="s">
        <v>10</v>
      </c>
      <c r="G2855" s="10" t="s">
        <v>11</v>
      </c>
      <c r="H2855" s="10">
        <f t="shared" si="156"/>
        <v>2050</v>
      </c>
      <c r="I2855" s="13">
        <f>IND_SavePot!I2855*(1+HLOOKUP(MID(D2855,2,2),$M$9:$AF$15,MATCH(RIGHT(D2855,2),$M$9:$M$15,0),0))^($H2855-IND_SavePot!$H2855)</f>
        <v>2.0400851253318127E-3</v>
      </c>
      <c r="J2855" s="13">
        <f t="shared" si="155"/>
        <v>2.0400851253318127E-3</v>
      </c>
      <c r="K2855" s="135">
        <v>0</v>
      </c>
    </row>
    <row r="2856" spans="3:11">
      <c r="C2856" s="11" t="str">
        <f>IND_SavePot!C2856</f>
        <v>INDMDEFFTF-75</v>
      </c>
      <c r="D2856" s="11" t="str">
        <f>IND_SavePot!D2856</f>
        <v>IMDTF</v>
      </c>
      <c r="E2856" s="10" t="str">
        <f t="shared" si="154"/>
        <v>IMDTF</v>
      </c>
      <c r="F2856" s="10" t="s">
        <v>10</v>
      </c>
      <c r="G2856" s="10" t="s">
        <v>11</v>
      </c>
      <c r="H2856" s="10">
        <f t="shared" si="156"/>
        <v>2050</v>
      </c>
      <c r="I2856" s="13">
        <f>IND_SavePot!I2856*(1+HLOOKUP(MID(D2856,2,2),$M$9:$AF$15,MATCH(RIGHT(D2856,2),$M$9:$M$15,0),0))^($H2856-IND_SavePot!$H2856)</f>
        <v>0</v>
      </c>
      <c r="J2856" s="13">
        <f t="shared" si="155"/>
        <v>0</v>
      </c>
      <c r="K2856" s="135">
        <v>1</v>
      </c>
    </row>
    <row r="2857" spans="3:11">
      <c r="C2857" s="11" t="str">
        <f>IND_SavePot!C2857</f>
        <v>INDMDEFFPH-76</v>
      </c>
      <c r="D2857" s="11" t="str">
        <f>IND_SavePot!D2857</f>
        <v>IMDPH</v>
      </c>
      <c r="E2857" s="10" t="str">
        <f t="shared" si="154"/>
        <v>IMDPH</v>
      </c>
      <c r="F2857" s="10" t="s">
        <v>10</v>
      </c>
      <c r="G2857" s="10" t="s">
        <v>11</v>
      </c>
      <c r="H2857" s="10">
        <f t="shared" si="156"/>
        <v>2050</v>
      </c>
      <c r="I2857" s="13">
        <f>IND_SavePot!I2857*(1+HLOOKUP(MID(D2857,2,2),$M$9:$AF$15,MATCH(RIGHT(D2857,2),$M$9:$M$15,0),0))^($H2857-IND_SavePot!$H2857)</f>
        <v>4.8774437212985603E-3</v>
      </c>
      <c r="J2857" s="13">
        <f t="shared" si="155"/>
        <v>4.8774437212985603E-3</v>
      </c>
      <c r="K2857" s="135">
        <v>3</v>
      </c>
    </row>
    <row r="2858" spans="3:11">
      <c r="C2858" s="11" t="str">
        <f>IND_SavePot!C2858</f>
        <v>INDMDEFFPH-76</v>
      </c>
      <c r="D2858" s="11" t="str">
        <f>IND_SavePot!D2858</f>
        <v>IMDPH</v>
      </c>
      <c r="E2858" s="10" t="str">
        <f t="shared" si="154"/>
        <v>IMDPH</v>
      </c>
      <c r="F2858" s="10" t="s">
        <v>10</v>
      </c>
      <c r="G2858" s="10" t="s">
        <v>11</v>
      </c>
      <c r="H2858" s="10">
        <f t="shared" si="156"/>
        <v>2050</v>
      </c>
      <c r="I2858" s="13">
        <f>IND_SavePot!I2858*(1+HLOOKUP(MID(D2858,2,2),$M$9:$AF$15,MATCH(RIGHT(D2858,2),$M$9:$M$15,0),0))^($H2858-IND_SavePot!$H2858)</f>
        <v>4.8774437212985603E-3</v>
      </c>
      <c r="J2858" s="13">
        <f t="shared" si="155"/>
        <v>4.8774437212985603E-3</v>
      </c>
      <c r="K2858" s="135">
        <v>5</v>
      </c>
    </row>
    <row r="2859" spans="3:11">
      <c r="C2859" s="11" t="str">
        <f>IND_SavePot!C2859</f>
        <v>INDMDEFFSH-76</v>
      </c>
      <c r="D2859" s="11" t="str">
        <f>IND_SavePot!D2859</f>
        <v>IMDSH</v>
      </c>
      <c r="E2859" s="10" t="str">
        <f t="shared" si="154"/>
        <v>IMDSH</v>
      </c>
      <c r="F2859" s="10" t="s">
        <v>10</v>
      </c>
      <c r="G2859" s="10" t="s">
        <v>11</v>
      </c>
      <c r="H2859" s="10">
        <f t="shared" si="156"/>
        <v>2050</v>
      </c>
      <c r="I2859" s="13">
        <f>IND_SavePot!I2859*(1+HLOOKUP(MID(D2859,2,2),$M$9:$AF$15,MATCH(RIGHT(D2859,2),$M$9:$M$15,0),0))^($H2859-IND_SavePot!$H2859)</f>
        <v>8.4949568437803942E-3</v>
      </c>
      <c r="J2859" s="13">
        <f t="shared" si="155"/>
        <v>8.4949568437803942E-3</v>
      </c>
      <c r="K2859" s="135">
        <v>0</v>
      </c>
    </row>
    <row r="2860" spans="3:11">
      <c r="C2860" s="11" t="str">
        <f>IND_SavePot!C2860</f>
        <v>INDMDEFFLA-76</v>
      </c>
      <c r="D2860" s="11" t="str">
        <f>IND_SavePot!D2860</f>
        <v>IMDLA</v>
      </c>
      <c r="E2860" s="10" t="str">
        <f t="shared" si="154"/>
        <v>IMDLA</v>
      </c>
      <c r="F2860" s="10" t="s">
        <v>10</v>
      </c>
      <c r="G2860" s="10" t="s">
        <v>11</v>
      </c>
      <c r="H2860" s="10">
        <f t="shared" si="156"/>
        <v>2050</v>
      </c>
      <c r="I2860" s="13">
        <f>IND_SavePot!I2860*(1+HLOOKUP(MID(D2860,2,2),$M$9:$AF$15,MATCH(RIGHT(D2860,2),$M$9:$M$15,0),0))^($H2860-IND_SavePot!$H2860)</f>
        <v>8.2998061727721471E-3</v>
      </c>
      <c r="J2860" s="13">
        <f t="shared" si="155"/>
        <v>8.2998061727721471E-3</v>
      </c>
      <c r="K2860" s="135">
        <v>0</v>
      </c>
    </row>
    <row r="2861" spans="3:11">
      <c r="C2861" s="11" t="str">
        <f>IND_SavePot!C2861</f>
        <v>INDMDEFFEM-76</v>
      </c>
      <c r="D2861" s="11" t="str">
        <f>IND_SavePot!D2861</f>
        <v>IMDEM</v>
      </c>
      <c r="E2861" s="10" t="str">
        <f t="shared" si="154"/>
        <v>IMDEM</v>
      </c>
      <c r="F2861" s="10" t="s">
        <v>10</v>
      </c>
      <c r="G2861" s="10" t="s">
        <v>11</v>
      </c>
      <c r="H2861" s="10">
        <f t="shared" si="156"/>
        <v>2050</v>
      </c>
      <c r="I2861" s="13">
        <f>IND_SavePot!I2861*(1+HLOOKUP(MID(D2861,2,2),$M$9:$AF$15,MATCH(RIGHT(D2861,2),$M$9:$M$15,0),0))^($H2861-IND_SavePot!$H2861)</f>
        <v>2.0400851253317724E-3</v>
      </c>
      <c r="J2861" s="13">
        <f t="shared" si="155"/>
        <v>2.0400851253317724E-3</v>
      </c>
      <c r="K2861" s="135">
        <v>0</v>
      </c>
    </row>
    <row r="2862" spans="3:11">
      <c r="C2862" s="11" t="str">
        <f>IND_SavePot!C2862</f>
        <v>INDMDEFFTF-76</v>
      </c>
      <c r="D2862" s="11" t="str">
        <f>IND_SavePot!D2862</f>
        <v>IMDTF</v>
      </c>
      <c r="E2862" s="10" t="str">
        <f t="shared" si="154"/>
        <v>IMDTF</v>
      </c>
      <c r="F2862" s="10" t="s">
        <v>10</v>
      </c>
      <c r="G2862" s="10" t="s">
        <v>11</v>
      </c>
      <c r="H2862" s="10">
        <f t="shared" si="156"/>
        <v>2050</v>
      </c>
      <c r="I2862" s="13">
        <f>IND_SavePot!I2862*(1+HLOOKUP(MID(D2862,2,2),$M$9:$AF$15,MATCH(RIGHT(D2862,2),$M$9:$M$15,0),0))^($H2862-IND_SavePot!$H2862)</f>
        <v>0</v>
      </c>
      <c r="J2862" s="13">
        <f t="shared" si="155"/>
        <v>0</v>
      </c>
      <c r="K2862" s="135">
        <v>1</v>
      </c>
    </row>
    <row r="2863" spans="3:11">
      <c r="C2863" s="11" t="str">
        <f>IND_SavePot!C2863</f>
        <v>INDMDEFFPH-77</v>
      </c>
      <c r="D2863" s="11" t="str">
        <f>IND_SavePot!D2863</f>
        <v>IMDPH</v>
      </c>
      <c r="E2863" s="10" t="str">
        <f t="shared" si="154"/>
        <v>IMDPH</v>
      </c>
      <c r="F2863" s="10" t="s">
        <v>10</v>
      </c>
      <c r="G2863" s="10" t="s">
        <v>11</v>
      </c>
      <c r="H2863" s="10">
        <f t="shared" si="156"/>
        <v>2050</v>
      </c>
      <c r="I2863" s="13">
        <f>IND_SavePot!I2863*(1+HLOOKUP(MID(D2863,2,2),$M$9:$AF$15,MATCH(RIGHT(D2863,2),$M$9:$M$15,0),0))^($H2863-IND_SavePot!$H2863)</f>
        <v>4.8774437212985603E-3</v>
      </c>
      <c r="J2863" s="13">
        <f t="shared" si="155"/>
        <v>4.8774437212985603E-3</v>
      </c>
      <c r="K2863" s="135">
        <v>3</v>
      </c>
    </row>
    <row r="2864" spans="3:11">
      <c r="C2864" s="11" t="str">
        <f>IND_SavePot!C2864</f>
        <v>INDMDEFFPH-77</v>
      </c>
      <c r="D2864" s="11" t="str">
        <f>IND_SavePot!D2864</f>
        <v>IMDPH</v>
      </c>
      <c r="E2864" s="10" t="str">
        <f t="shared" si="154"/>
        <v>IMDPH</v>
      </c>
      <c r="F2864" s="10" t="s">
        <v>10</v>
      </c>
      <c r="G2864" s="10" t="s">
        <v>11</v>
      </c>
      <c r="H2864" s="10">
        <f t="shared" si="156"/>
        <v>2050</v>
      </c>
      <c r="I2864" s="13">
        <f>IND_SavePot!I2864*(1+HLOOKUP(MID(D2864,2,2),$M$9:$AF$15,MATCH(RIGHT(D2864,2),$M$9:$M$15,0),0))^($H2864-IND_SavePot!$H2864)</f>
        <v>4.8774437212985603E-3</v>
      </c>
      <c r="J2864" s="13">
        <f t="shared" si="155"/>
        <v>4.8774437212985603E-3</v>
      </c>
      <c r="K2864" s="135">
        <v>5</v>
      </c>
    </row>
    <row r="2865" spans="3:11">
      <c r="C2865" s="11" t="str">
        <f>IND_SavePot!C2865</f>
        <v>INDMDEFFSH-77</v>
      </c>
      <c r="D2865" s="11" t="str">
        <f>IND_SavePot!D2865</f>
        <v>IMDSH</v>
      </c>
      <c r="E2865" s="10" t="str">
        <f t="shared" si="154"/>
        <v>IMDSH</v>
      </c>
      <c r="F2865" s="10" t="s">
        <v>10</v>
      </c>
      <c r="G2865" s="10" t="s">
        <v>11</v>
      </c>
      <c r="H2865" s="10">
        <f t="shared" si="156"/>
        <v>2050</v>
      </c>
      <c r="I2865" s="13">
        <f>IND_SavePot!I2865*(1+HLOOKUP(MID(D2865,2,2),$M$9:$AF$15,MATCH(RIGHT(D2865,2),$M$9:$M$15,0),0))^($H2865-IND_SavePot!$H2865)</f>
        <v>8.4949568437805035E-3</v>
      </c>
      <c r="J2865" s="13">
        <f t="shared" si="155"/>
        <v>8.4949568437805035E-3</v>
      </c>
      <c r="K2865" s="135">
        <v>0</v>
      </c>
    </row>
    <row r="2866" spans="3:11">
      <c r="C2866" s="11" t="str">
        <f>IND_SavePot!C2866</f>
        <v>INDMDEFFLA-77</v>
      </c>
      <c r="D2866" s="11" t="str">
        <f>IND_SavePot!D2866</f>
        <v>IMDLA</v>
      </c>
      <c r="E2866" s="10" t="str">
        <f t="shared" si="154"/>
        <v>IMDLA</v>
      </c>
      <c r="F2866" s="10" t="s">
        <v>10</v>
      </c>
      <c r="G2866" s="10" t="s">
        <v>11</v>
      </c>
      <c r="H2866" s="10">
        <f t="shared" si="156"/>
        <v>2050</v>
      </c>
      <c r="I2866" s="13">
        <f>IND_SavePot!I2866*(1+HLOOKUP(MID(D2866,2,2),$M$9:$AF$15,MATCH(RIGHT(D2866,2),$M$9:$M$15,0),0))^($H2866-IND_SavePot!$H2866)</f>
        <v>8.2998061727722287E-3</v>
      </c>
      <c r="J2866" s="13">
        <f t="shared" si="155"/>
        <v>8.2998061727722287E-3</v>
      </c>
      <c r="K2866" s="135">
        <v>0</v>
      </c>
    </row>
    <row r="2867" spans="3:11">
      <c r="C2867" s="11" t="str">
        <f>IND_SavePot!C2867</f>
        <v>INDMDEFFEM-77</v>
      </c>
      <c r="D2867" s="11" t="str">
        <f>IND_SavePot!D2867</f>
        <v>IMDEM</v>
      </c>
      <c r="E2867" s="10" t="str">
        <f t="shared" si="154"/>
        <v>IMDEM</v>
      </c>
      <c r="F2867" s="10" t="s">
        <v>10</v>
      </c>
      <c r="G2867" s="10" t="s">
        <v>11</v>
      </c>
      <c r="H2867" s="10">
        <f t="shared" si="156"/>
        <v>2050</v>
      </c>
      <c r="I2867" s="13">
        <f>IND_SavePot!I2867*(1+HLOOKUP(MID(D2867,2,2),$M$9:$AF$15,MATCH(RIGHT(D2867,2),$M$9:$M$15,0),0))^($H2867-IND_SavePot!$H2867)</f>
        <v>2.0400851253318535E-3</v>
      </c>
      <c r="J2867" s="13">
        <f t="shared" si="155"/>
        <v>2.0400851253318535E-3</v>
      </c>
      <c r="K2867" s="135">
        <v>0</v>
      </c>
    </row>
    <row r="2868" spans="3:11">
      <c r="C2868" s="11" t="str">
        <f>IND_SavePot!C2868</f>
        <v>INDMDEFFTF-77</v>
      </c>
      <c r="D2868" s="11" t="str">
        <f>IND_SavePot!D2868</f>
        <v>IMDTF</v>
      </c>
      <c r="E2868" s="10" t="str">
        <f t="shared" si="154"/>
        <v>IMDTF</v>
      </c>
      <c r="F2868" s="10" t="s">
        <v>10</v>
      </c>
      <c r="G2868" s="10" t="s">
        <v>11</v>
      </c>
      <c r="H2868" s="10">
        <f t="shared" si="156"/>
        <v>2050</v>
      </c>
      <c r="I2868" s="13">
        <f>IND_SavePot!I2868*(1+HLOOKUP(MID(D2868,2,2),$M$9:$AF$15,MATCH(RIGHT(D2868,2),$M$9:$M$15,0),0))^($H2868-IND_SavePot!$H2868)</f>
        <v>0</v>
      </c>
      <c r="J2868" s="13">
        <f t="shared" si="155"/>
        <v>0</v>
      </c>
      <c r="K2868" s="135">
        <v>1</v>
      </c>
    </row>
    <row r="2869" spans="3:11">
      <c r="C2869" s="11" t="str">
        <f>IND_SavePot!C2869</f>
        <v>INDMDEFFPH-78</v>
      </c>
      <c r="D2869" s="11" t="str">
        <f>IND_SavePot!D2869</f>
        <v>IMDPH</v>
      </c>
      <c r="E2869" s="10" t="str">
        <f t="shared" si="154"/>
        <v>IMDPH</v>
      </c>
      <c r="F2869" s="10" t="s">
        <v>10</v>
      </c>
      <c r="G2869" s="10" t="s">
        <v>11</v>
      </c>
      <c r="H2869" s="10">
        <f t="shared" si="156"/>
        <v>2050</v>
      </c>
      <c r="I2869" s="13">
        <f>IND_SavePot!I2869*(1+HLOOKUP(MID(D2869,2,2),$M$9:$AF$15,MATCH(RIGHT(D2869,2),$M$9:$M$15,0),0))^($H2869-IND_SavePot!$H2869)</f>
        <v>4.8774437212984988E-3</v>
      </c>
      <c r="J2869" s="13">
        <f t="shared" si="155"/>
        <v>4.8774437212984988E-3</v>
      </c>
      <c r="K2869" s="135">
        <v>3</v>
      </c>
    </row>
    <row r="2870" spans="3:11">
      <c r="C2870" s="11" t="str">
        <f>IND_SavePot!C2870</f>
        <v>INDMDEFFPH-78</v>
      </c>
      <c r="D2870" s="11" t="str">
        <f>IND_SavePot!D2870</f>
        <v>IMDPH</v>
      </c>
      <c r="E2870" s="10" t="str">
        <f t="shared" si="154"/>
        <v>IMDPH</v>
      </c>
      <c r="F2870" s="10" t="s">
        <v>10</v>
      </c>
      <c r="G2870" s="10" t="s">
        <v>11</v>
      </c>
      <c r="H2870" s="10">
        <f t="shared" si="156"/>
        <v>2050</v>
      </c>
      <c r="I2870" s="13">
        <f>IND_SavePot!I2870*(1+HLOOKUP(MID(D2870,2,2),$M$9:$AF$15,MATCH(RIGHT(D2870,2),$M$9:$M$15,0),0))^($H2870-IND_SavePot!$H2870)</f>
        <v>4.8774437212984988E-3</v>
      </c>
      <c r="J2870" s="13">
        <f t="shared" si="155"/>
        <v>4.8774437212984988E-3</v>
      </c>
      <c r="K2870" s="135">
        <v>5</v>
      </c>
    </row>
    <row r="2871" spans="3:11">
      <c r="C2871" s="11" t="str">
        <f>IND_SavePot!C2871</f>
        <v>INDMDEFFSH-78</v>
      </c>
      <c r="D2871" s="11" t="str">
        <f>IND_SavePot!D2871</f>
        <v>IMDSH</v>
      </c>
      <c r="E2871" s="10" t="str">
        <f t="shared" si="154"/>
        <v>IMDSH</v>
      </c>
      <c r="F2871" s="10" t="s">
        <v>10</v>
      </c>
      <c r="G2871" s="10" t="s">
        <v>11</v>
      </c>
      <c r="H2871" s="10">
        <f t="shared" si="156"/>
        <v>2050</v>
      </c>
      <c r="I2871" s="13">
        <f>IND_SavePot!I2871*(1+HLOOKUP(MID(D2871,2,2),$M$9:$AF$15,MATCH(RIGHT(D2871,2),$M$9:$M$15,0),0))^($H2871-IND_SavePot!$H2871)</f>
        <v>8.4949568437805035E-3</v>
      </c>
      <c r="J2871" s="13">
        <f t="shared" si="155"/>
        <v>8.4949568437805035E-3</v>
      </c>
      <c r="K2871" s="135">
        <v>0</v>
      </c>
    </row>
    <row r="2872" spans="3:11">
      <c r="C2872" s="11" t="str">
        <f>IND_SavePot!C2872</f>
        <v>INDMDEFFLA-78</v>
      </c>
      <c r="D2872" s="11" t="str">
        <f>IND_SavePot!D2872</f>
        <v>IMDLA</v>
      </c>
      <c r="E2872" s="10" t="str">
        <f t="shared" si="154"/>
        <v>IMDLA</v>
      </c>
      <c r="F2872" s="10" t="s">
        <v>10</v>
      </c>
      <c r="G2872" s="10" t="s">
        <v>11</v>
      </c>
      <c r="H2872" s="10">
        <f t="shared" si="156"/>
        <v>2050</v>
      </c>
      <c r="I2872" s="13">
        <f>IND_SavePot!I2872*(1+HLOOKUP(MID(D2872,2,2),$M$9:$AF$15,MATCH(RIGHT(D2872,2),$M$9:$M$15,0),0))^($H2872-IND_SavePot!$H2872)</f>
        <v>8.2998061727720656E-3</v>
      </c>
      <c r="J2872" s="13">
        <f t="shared" si="155"/>
        <v>8.2998061727720656E-3</v>
      </c>
      <c r="K2872" s="135">
        <v>0</v>
      </c>
    </row>
    <row r="2873" spans="3:11">
      <c r="C2873" s="11" t="str">
        <f>IND_SavePot!C2873</f>
        <v>INDMDEFFEM-78</v>
      </c>
      <c r="D2873" s="11" t="str">
        <f>IND_SavePot!D2873</f>
        <v>IMDEM</v>
      </c>
      <c r="E2873" s="10" t="str">
        <f t="shared" si="154"/>
        <v>IMDEM</v>
      </c>
      <c r="F2873" s="10" t="s">
        <v>10</v>
      </c>
      <c r="G2873" s="10" t="s">
        <v>11</v>
      </c>
      <c r="H2873" s="10">
        <f t="shared" si="156"/>
        <v>2050</v>
      </c>
      <c r="I2873" s="13">
        <f>IND_SavePot!I2873*(1+HLOOKUP(MID(D2873,2,2),$M$9:$AF$15,MATCH(RIGHT(D2873,2),$M$9:$M$15,0),0))^($H2873-IND_SavePot!$H2873)</f>
        <v>2.0400851253317724E-3</v>
      </c>
      <c r="J2873" s="13">
        <f t="shared" si="155"/>
        <v>2.0400851253317724E-3</v>
      </c>
      <c r="K2873" s="135">
        <v>0</v>
      </c>
    </row>
    <row r="2874" spans="3:11">
      <c r="C2874" s="11" t="str">
        <f>IND_SavePot!C2874</f>
        <v>INDMDEFFTF-78</v>
      </c>
      <c r="D2874" s="11" t="str">
        <f>IND_SavePot!D2874</f>
        <v>IMDTF</v>
      </c>
      <c r="E2874" s="10" t="str">
        <f t="shared" si="154"/>
        <v>IMDTF</v>
      </c>
      <c r="F2874" s="10" t="s">
        <v>10</v>
      </c>
      <c r="G2874" s="10" t="s">
        <v>11</v>
      </c>
      <c r="H2874" s="10">
        <f t="shared" si="156"/>
        <v>2050</v>
      </c>
      <c r="I2874" s="13">
        <f>IND_SavePot!I2874*(1+HLOOKUP(MID(D2874,2,2),$M$9:$AF$15,MATCH(RIGHT(D2874,2),$M$9:$M$15,0),0))^($H2874-IND_SavePot!$H2874)</f>
        <v>0</v>
      </c>
      <c r="J2874" s="13">
        <f t="shared" si="155"/>
        <v>0</v>
      </c>
      <c r="K2874" s="135">
        <v>1</v>
      </c>
    </row>
    <row r="2875" spans="3:11">
      <c r="C2875" s="11" t="str">
        <f>IND_SavePot!C2875</f>
        <v>INDMDEFFPH-79</v>
      </c>
      <c r="D2875" s="11" t="str">
        <f>IND_SavePot!D2875</f>
        <v>IMDPH</v>
      </c>
      <c r="E2875" s="10" t="str">
        <f t="shared" si="154"/>
        <v>IMDPH</v>
      </c>
      <c r="F2875" s="10" t="s">
        <v>10</v>
      </c>
      <c r="G2875" s="10" t="s">
        <v>11</v>
      </c>
      <c r="H2875" s="10">
        <f t="shared" si="156"/>
        <v>2050</v>
      </c>
      <c r="I2875" s="13">
        <f>IND_SavePot!I2875*(1+HLOOKUP(MID(D2875,2,2),$M$9:$AF$15,MATCH(RIGHT(D2875,2),$M$9:$M$15,0),0))^($H2875-IND_SavePot!$H2875)</f>
        <v>4.8774437212985603E-3</v>
      </c>
      <c r="J2875" s="13">
        <f t="shared" si="155"/>
        <v>4.8774437212985603E-3</v>
      </c>
      <c r="K2875" s="135">
        <v>3</v>
      </c>
    </row>
    <row r="2876" spans="3:11">
      <c r="C2876" s="11" t="str">
        <f>IND_SavePot!C2876</f>
        <v>INDMDEFFPH-79</v>
      </c>
      <c r="D2876" s="11" t="str">
        <f>IND_SavePot!D2876</f>
        <v>IMDPH</v>
      </c>
      <c r="E2876" s="10" t="str">
        <f t="shared" si="154"/>
        <v>IMDPH</v>
      </c>
      <c r="F2876" s="10" t="s">
        <v>10</v>
      </c>
      <c r="G2876" s="10" t="s">
        <v>11</v>
      </c>
      <c r="H2876" s="10">
        <f t="shared" si="156"/>
        <v>2050</v>
      </c>
      <c r="I2876" s="13">
        <f>IND_SavePot!I2876*(1+HLOOKUP(MID(D2876,2,2),$M$9:$AF$15,MATCH(RIGHT(D2876,2),$M$9:$M$15,0),0))^($H2876-IND_SavePot!$H2876)</f>
        <v>4.8774437212985603E-3</v>
      </c>
      <c r="J2876" s="13">
        <f t="shared" si="155"/>
        <v>4.8774437212985603E-3</v>
      </c>
      <c r="K2876" s="135">
        <v>5</v>
      </c>
    </row>
    <row r="2877" spans="3:11">
      <c r="C2877" s="11" t="str">
        <f>IND_SavePot!C2877</f>
        <v>INDMDEFFSH-79</v>
      </c>
      <c r="D2877" s="11" t="str">
        <f>IND_SavePot!D2877</f>
        <v>IMDSH</v>
      </c>
      <c r="E2877" s="10" t="str">
        <f t="shared" si="154"/>
        <v>IMDSH</v>
      </c>
      <c r="F2877" s="10" t="s">
        <v>10</v>
      </c>
      <c r="G2877" s="10" t="s">
        <v>11</v>
      </c>
      <c r="H2877" s="10">
        <f t="shared" si="156"/>
        <v>2050</v>
      </c>
      <c r="I2877" s="13">
        <f>IND_SavePot!I2877*(1+HLOOKUP(MID(D2877,2,2),$M$9:$AF$15,MATCH(RIGHT(D2877,2),$M$9:$M$15,0),0))^($H2877-IND_SavePot!$H2877)</f>
        <v>8.4949568437805035E-3</v>
      </c>
      <c r="J2877" s="13">
        <f t="shared" si="155"/>
        <v>8.4949568437805035E-3</v>
      </c>
      <c r="K2877" s="135">
        <v>0</v>
      </c>
    </row>
    <row r="2878" spans="3:11">
      <c r="C2878" s="11" t="str">
        <f>IND_SavePot!C2878</f>
        <v>INDMDEFFLA-79</v>
      </c>
      <c r="D2878" s="11" t="str">
        <f>IND_SavePot!D2878</f>
        <v>IMDLA</v>
      </c>
      <c r="E2878" s="10" t="str">
        <f t="shared" si="154"/>
        <v>IMDLA</v>
      </c>
      <c r="F2878" s="10" t="s">
        <v>10</v>
      </c>
      <c r="G2878" s="10" t="s">
        <v>11</v>
      </c>
      <c r="H2878" s="10">
        <f t="shared" si="156"/>
        <v>2050</v>
      </c>
      <c r="I2878" s="13">
        <f>IND_SavePot!I2878*(1+HLOOKUP(MID(D2878,2,2),$M$9:$AF$15,MATCH(RIGHT(D2878,2),$M$9:$M$15,0),0))^($H2878-IND_SavePot!$H2878)</f>
        <v>8.2998061727722287E-3</v>
      </c>
      <c r="J2878" s="13">
        <f t="shared" si="155"/>
        <v>8.2998061727722287E-3</v>
      </c>
      <c r="K2878" s="135">
        <v>0</v>
      </c>
    </row>
    <row r="2879" spans="3:11">
      <c r="C2879" s="11" t="str">
        <f>IND_SavePot!C2879</f>
        <v>INDMDEFFEM-79</v>
      </c>
      <c r="D2879" s="11" t="str">
        <f>IND_SavePot!D2879</f>
        <v>IMDEM</v>
      </c>
      <c r="E2879" s="10" t="str">
        <f t="shared" si="154"/>
        <v>IMDEM</v>
      </c>
      <c r="F2879" s="10" t="s">
        <v>10</v>
      </c>
      <c r="G2879" s="10" t="s">
        <v>11</v>
      </c>
      <c r="H2879" s="10">
        <f t="shared" si="156"/>
        <v>2050</v>
      </c>
      <c r="I2879" s="13">
        <f>IND_SavePot!I2879*(1+HLOOKUP(MID(D2879,2,2),$M$9:$AF$15,MATCH(RIGHT(D2879,2),$M$9:$M$15,0),0))^($H2879-IND_SavePot!$H2879)</f>
        <v>2.0400851253318127E-3</v>
      </c>
      <c r="J2879" s="13">
        <f t="shared" si="155"/>
        <v>2.0400851253318127E-3</v>
      </c>
      <c r="K2879" s="135">
        <v>0</v>
      </c>
    </row>
    <row r="2880" spans="3:11">
      <c r="C2880" s="11" t="str">
        <f>IND_SavePot!C2880</f>
        <v>INDMDEFFTF-79</v>
      </c>
      <c r="D2880" s="11" t="str">
        <f>IND_SavePot!D2880</f>
        <v>IMDTF</v>
      </c>
      <c r="E2880" s="10" t="str">
        <f t="shared" si="154"/>
        <v>IMDTF</v>
      </c>
      <c r="F2880" s="10" t="s">
        <v>10</v>
      </c>
      <c r="G2880" s="10" t="s">
        <v>11</v>
      </c>
      <c r="H2880" s="10">
        <f t="shared" si="156"/>
        <v>2050</v>
      </c>
      <c r="I2880" s="13">
        <f>IND_SavePot!I2880*(1+HLOOKUP(MID(D2880,2,2),$M$9:$AF$15,MATCH(RIGHT(D2880,2),$M$9:$M$15,0),0))^($H2880-IND_SavePot!$H2880)</f>
        <v>0</v>
      </c>
      <c r="J2880" s="13">
        <f t="shared" si="155"/>
        <v>0</v>
      </c>
      <c r="K2880" s="135">
        <v>1</v>
      </c>
    </row>
    <row r="2881" spans="3:11">
      <c r="C2881" s="11" t="str">
        <f>IND_SavePot!C2881</f>
        <v>INDMDEFFPH-80</v>
      </c>
      <c r="D2881" s="11" t="str">
        <f>IND_SavePot!D2881</f>
        <v>IMDPH</v>
      </c>
      <c r="E2881" s="10" t="str">
        <f t="shared" si="154"/>
        <v>IMDPH</v>
      </c>
      <c r="F2881" s="10" t="s">
        <v>10</v>
      </c>
      <c r="G2881" s="10" t="s">
        <v>11</v>
      </c>
      <c r="H2881" s="10">
        <f t="shared" si="156"/>
        <v>2050</v>
      </c>
      <c r="I2881" s="13">
        <f>IND_SavePot!I2881*(1+HLOOKUP(MID(D2881,2,2),$M$9:$AF$15,MATCH(RIGHT(D2881,2),$M$9:$M$15,0),0))^($H2881-IND_SavePot!$H2881)</f>
        <v>4.8774437212985603E-3</v>
      </c>
      <c r="J2881" s="13">
        <f t="shared" si="155"/>
        <v>4.8774437212985603E-3</v>
      </c>
      <c r="K2881" s="135">
        <v>2</v>
      </c>
    </row>
    <row r="2882" spans="3:11">
      <c r="C2882" s="11" t="str">
        <f>IND_SavePot!C2882</f>
        <v>INDMDEFFPH-80</v>
      </c>
      <c r="D2882" s="11" t="str">
        <f>IND_SavePot!D2882</f>
        <v>IMDPH</v>
      </c>
      <c r="E2882" s="10" t="str">
        <f t="shared" si="154"/>
        <v>IMDPH</v>
      </c>
      <c r="F2882" s="10" t="s">
        <v>10</v>
      </c>
      <c r="G2882" s="10" t="s">
        <v>11</v>
      </c>
      <c r="H2882" s="10">
        <f t="shared" si="156"/>
        <v>2050</v>
      </c>
      <c r="I2882" s="13">
        <f>IND_SavePot!I2882*(1+HLOOKUP(MID(D2882,2,2),$M$9:$AF$15,MATCH(RIGHT(D2882,2),$M$9:$M$15,0),0))^($H2882-IND_SavePot!$H2882)</f>
        <v>4.8774437212985603E-3</v>
      </c>
      <c r="J2882" s="13">
        <f t="shared" si="155"/>
        <v>4.8774437212985603E-3</v>
      </c>
      <c r="K2882" s="135">
        <v>5</v>
      </c>
    </row>
    <row r="2883" spans="3:11">
      <c r="C2883" s="11" t="str">
        <f>IND_SavePot!C2883</f>
        <v>INDMDEFFSH-80</v>
      </c>
      <c r="D2883" s="11" t="str">
        <f>IND_SavePot!D2883</f>
        <v>IMDSH</v>
      </c>
      <c r="E2883" s="10" t="str">
        <f t="shared" si="154"/>
        <v>IMDSH</v>
      </c>
      <c r="F2883" s="10" t="s">
        <v>10</v>
      </c>
      <c r="G2883" s="10" t="s">
        <v>11</v>
      </c>
      <c r="H2883" s="10">
        <f t="shared" si="156"/>
        <v>2050</v>
      </c>
      <c r="I2883" s="13">
        <f>IND_SavePot!I2883*(1+HLOOKUP(MID(D2883,2,2),$M$9:$AF$15,MATCH(RIGHT(D2883,2),$M$9:$M$15,0),0))^($H2883-IND_SavePot!$H2883)</f>
        <v>8.4949568437803942E-3</v>
      </c>
      <c r="J2883" s="13">
        <f t="shared" si="155"/>
        <v>8.4949568437803942E-3</v>
      </c>
      <c r="K2883" s="135">
        <v>0</v>
      </c>
    </row>
    <row r="2884" spans="3:11">
      <c r="C2884" s="11" t="str">
        <f>IND_SavePot!C2884</f>
        <v>INDMDEFFLA-80</v>
      </c>
      <c r="D2884" s="11" t="str">
        <f>IND_SavePot!D2884</f>
        <v>IMDLA</v>
      </c>
      <c r="E2884" s="10" t="str">
        <f t="shared" si="154"/>
        <v>IMDLA</v>
      </c>
      <c r="F2884" s="10" t="s">
        <v>10</v>
      </c>
      <c r="G2884" s="10" t="s">
        <v>11</v>
      </c>
      <c r="H2884" s="10">
        <f t="shared" si="156"/>
        <v>2050</v>
      </c>
      <c r="I2884" s="13">
        <f>IND_SavePot!I2884*(1+HLOOKUP(MID(D2884,2,2),$M$9:$AF$15,MATCH(RIGHT(D2884,2),$M$9:$M$15,0),0))^($H2884-IND_SavePot!$H2884)</f>
        <v>8.2998061727721471E-3</v>
      </c>
      <c r="J2884" s="13">
        <f t="shared" si="155"/>
        <v>8.2998061727721471E-3</v>
      </c>
      <c r="K2884" s="135">
        <v>0</v>
      </c>
    </row>
    <row r="2885" spans="3:11">
      <c r="C2885" s="11" t="str">
        <f>IND_SavePot!C2885</f>
        <v>INDMDEFFEM-80</v>
      </c>
      <c r="D2885" s="11" t="str">
        <f>IND_SavePot!D2885</f>
        <v>IMDEM</v>
      </c>
      <c r="E2885" s="10" t="str">
        <f t="shared" si="154"/>
        <v>IMDEM</v>
      </c>
      <c r="F2885" s="10" t="s">
        <v>10</v>
      </c>
      <c r="G2885" s="10" t="s">
        <v>11</v>
      </c>
      <c r="H2885" s="10">
        <f t="shared" si="156"/>
        <v>2050</v>
      </c>
      <c r="I2885" s="13">
        <f>IND_SavePot!I2885*(1+HLOOKUP(MID(D2885,2,2),$M$9:$AF$15,MATCH(RIGHT(D2885,2),$M$9:$M$15,0),0))^($H2885-IND_SavePot!$H2885)</f>
        <v>2.0400851253318127E-3</v>
      </c>
      <c r="J2885" s="13">
        <f t="shared" si="155"/>
        <v>2.0400851253318127E-3</v>
      </c>
      <c r="K2885" s="135">
        <v>0</v>
      </c>
    </row>
    <row r="2886" spans="3:11">
      <c r="C2886" s="11" t="str">
        <f>IND_SavePot!C2886</f>
        <v>INDMDEFFTF-80</v>
      </c>
      <c r="D2886" s="11" t="str">
        <f>IND_SavePot!D2886</f>
        <v>IMDTF</v>
      </c>
      <c r="E2886" s="10" t="str">
        <f t="shared" si="154"/>
        <v>IMDTF</v>
      </c>
      <c r="F2886" s="10" t="s">
        <v>10</v>
      </c>
      <c r="G2886" s="10" t="s">
        <v>11</v>
      </c>
      <c r="H2886" s="10">
        <f t="shared" si="156"/>
        <v>2050</v>
      </c>
      <c r="I2886" s="13">
        <f>IND_SavePot!I2886*(1+HLOOKUP(MID(D2886,2,2),$M$9:$AF$15,MATCH(RIGHT(D2886,2),$M$9:$M$15,0),0))^($H2886-IND_SavePot!$H2886)</f>
        <v>0</v>
      </c>
      <c r="J2886" s="13">
        <f t="shared" si="155"/>
        <v>0</v>
      </c>
      <c r="K2886" s="135">
        <v>1</v>
      </c>
    </row>
    <row r="2887" spans="3:11">
      <c r="C2887" s="11" t="str">
        <f>IND_SavePot!C2887</f>
        <v>INDMDEFFPH-81</v>
      </c>
      <c r="D2887" s="11" t="str">
        <f>IND_SavePot!D2887</f>
        <v>IMDPH</v>
      </c>
      <c r="E2887" s="10" t="str">
        <f t="shared" si="154"/>
        <v>IMDPH</v>
      </c>
      <c r="F2887" s="10" t="s">
        <v>10</v>
      </c>
      <c r="G2887" s="10" t="s">
        <v>11</v>
      </c>
      <c r="H2887" s="10">
        <f t="shared" si="156"/>
        <v>2050</v>
      </c>
      <c r="I2887" s="13">
        <f>IND_SavePot!I2887*(1+HLOOKUP(MID(D2887,2,2),$M$9:$AF$15,MATCH(RIGHT(D2887,2),$M$9:$M$15,0),0))^($H2887-IND_SavePot!$H2887)</f>
        <v>4.8774437212985603E-3</v>
      </c>
      <c r="J2887" s="13">
        <f t="shared" si="155"/>
        <v>4.8774437212985603E-3</v>
      </c>
      <c r="K2887" s="135">
        <v>2</v>
      </c>
    </row>
    <row r="2888" spans="3:11">
      <c r="C2888" s="11" t="str">
        <f>IND_SavePot!C2888</f>
        <v>INDMDEFFPH-81</v>
      </c>
      <c r="D2888" s="11" t="str">
        <f>IND_SavePot!D2888</f>
        <v>IMDPH</v>
      </c>
      <c r="E2888" s="10" t="str">
        <f t="shared" ref="E2888:E2951" si="157">D2888</f>
        <v>IMDPH</v>
      </c>
      <c r="F2888" s="10" t="s">
        <v>10</v>
      </c>
      <c r="G2888" s="10" t="s">
        <v>11</v>
      </c>
      <c r="H2888" s="10">
        <f t="shared" si="156"/>
        <v>2050</v>
      </c>
      <c r="I2888" s="13">
        <f>IND_SavePot!I2888*(1+HLOOKUP(MID(D2888,2,2),$M$9:$AF$15,MATCH(RIGHT(D2888,2),$M$9:$M$15,0),0))^($H2888-IND_SavePot!$H2888)</f>
        <v>4.8774437212985603E-3</v>
      </c>
      <c r="J2888" s="13">
        <f t="shared" ref="J2888:J2951" si="158">I2888</f>
        <v>4.8774437212985603E-3</v>
      </c>
      <c r="K2888" s="135">
        <v>5</v>
      </c>
    </row>
    <row r="2889" spans="3:11">
      <c r="C2889" s="11" t="str">
        <f>IND_SavePot!C2889</f>
        <v>INDMDEFFSH-81</v>
      </c>
      <c r="D2889" s="11" t="str">
        <f>IND_SavePot!D2889</f>
        <v>IMDSH</v>
      </c>
      <c r="E2889" s="10" t="str">
        <f t="shared" si="157"/>
        <v>IMDSH</v>
      </c>
      <c r="F2889" s="10" t="s">
        <v>10</v>
      </c>
      <c r="G2889" s="10" t="s">
        <v>11</v>
      </c>
      <c r="H2889" s="10">
        <f t="shared" ref="H2889:H2952" si="159">H2888</f>
        <v>2050</v>
      </c>
      <c r="I2889" s="13">
        <f>IND_SavePot!I2889*(1+HLOOKUP(MID(D2889,2,2),$M$9:$AF$15,MATCH(RIGHT(D2889,2),$M$9:$M$15,0),0))^($H2889-IND_SavePot!$H2889)</f>
        <v>8.4949568437803942E-3</v>
      </c>
      <c r="J2889" s="13">
        <f t="shared" si="158"/>
        <v>8.4949568437803942E-3</v>
      </c>
      <c r="K2889" s="135">
        <v>0</v>
      </c>
    </row>
    <row r="2890" spans="3:11">
      <c r="C2890" s="11" t="str">
        <f>IND_SavePot!C2890</f>
        <v>INDMDEFFLA-81</v>
      </c>
      <c r="D2890" s="11" t="str">
        <f>IND_SavePot!D2890</f>
        <v>IMDLA</v>
      </c>
      <c r="E2890" s="10" t="str">
        <f t="shared" si="157"/>
        <v>IMDLA</v>
      </c>
      <c r="F2890" s="10" t="s">
        <v>10</v>
      </c>
      <c r="G2890" s="10" t="s">
        <v>11</v>
      </c>
      <c r="H2890" s="10">
        <f t="shared" si="159"/>
        <v>2050</v>
      </c>
      <c r="I2890" s="13">
        <f>IND_SavePot!I2890*(1+HLOOKUP(MID(D2890,2,2),$M$9:$AF$15,MATCH(RIGHT(D2890,2),$M$9:$M$15,0),0))^($H2890-IND_SavePot!$H2890)</f>
        <v>8.2998061727721471E-3</v>
      </c>
      <c r="J2890" s="13">
        <f t="shared" si="158"/>
        <v>8.2998061727721471E-3</v>
      </c>
      <c r="K2890" s="135">
        <v>0</v>
      </c>
    </row>
    <row r="2891" spans="3:11">
      <c r="C2891" s="11" t="str">
        <f>IND_SavePot!C2891</f>
        <v>INDMDEFFEM-81</v>
      </c>
      <c r="D2891" s="11" t="str">
        <f>IND_SavePot!D2891</f>
        <v>IMDEM</v>
      </c>
      <c r="E2891" s="10" t="str">
        <f t="shared" si="157"/>
        <v>IMDEM</v>
      </c>
      <c r="F2891" s="10" t="s">
        <v>10</v>
      </c>
      <c r="G2891" s="10" t="s">
        <v>11</v>
      </c>
      <c r="H2891" s="10">
        <f t="shared" si="159"/>
        <v>2050</v>
      </c>
      <c r="I2891" s="13">
        <f>IND_SavePot!I2891*(1+HLOOKUP(MID(D2891,2,2),$M$9:$AF$15,MATCH(RIGHT(D2891,2),$M$9:$M$15,0),0))^($H2891-IND_SavePot!$H2891)</f>
        <v>2.0400851253317724E-3</v>
      </c>
      <c r="J2891" s="13">
        <f t="shared" si="158"/>
        <v>2.0400851253317724E-3</v>
      </c>
      <c r="K2891" s="135">
        <v>0</v>
      </c>
    </row>
    <row r="2892" spans="3:11">
      <c r="C2892" s="11" t="str">
        <f>IND_SavePot!C2892</f>
        <v>INDMDEFFTF-81</v>
      </c>
      <c r="D2892" s="11" t="str">
        <f>IND_SavePot!D2892</f>
        <v>IMDTF</v>
      </c>
      <c r="E2892" s="10" t="str">
        <f t="shared" si="157"/>
        <v>IMDTF</v>
      </c>
      <c r="F2892" s="10" t="s">
        <v>10</v>
      </c>
      <c r="G2892" s="10" t="s">
        <v>11</v>
      </c>
      <c r="H2892" s="10">
        <f t="shared" si="159"/>
        <v>2050</v>
      </c>
      <c r="I2892" s="13">
        <f>IND_SavePot!I2892*(1+HLOOKUP(MID(D2892,2,2),$M$9:$AF$15,MATCH(RIGHT(D2892,2),$M$9:$M$15,0),0))^($H2892-IND_SavePot!$H2892)</f>
        <v>0</v>
      </c>
      <c r="J2892" s="13">
        <f t="shared" si="158"/>
        <v>0</v>
      </c>
      <c r="K2892" s="135">
        <v>1</v>
      </c>
    </row>
    <row r="2893" spans="3:11">
      <c r="C2893" s="11" t="str">
        <f>IND_SavePot!C2893</f>
        <v>INDMDEFFPH-82</v>
      </c>
      <c r="D2893" s="11" t="str">
        <f>IND_SavePot!D2893</f>
        <v>IMDPH</v>
      </c>
      <c r="E2893" s="10" t="str">
        <f t="shared" si="157"/>
        <v>IMDPH</v>
      </c>
      <c r="F2893" s="10" t="s">
        <v>10</v>
      </c>
      <c r="G2893" s="10" t="s">
        <v>11</v>
      </c>
      <c r="H2893" s="10">
        <f t="shared" si="159"/>
        <v>2050</v>
      </c>
      <c r="I2893" s="13">
        <f>IND_SavePot!I2893*(1+HLOOKUP(MID(D2893,2,2),$M$9:$AF$15,MATCH(RIGHT(D2893,2),$M$9:$M$15,0),0))^($H2893-IND_SavePot!$H2893)</f>
        <v>4.8774437212984988E-3</v>
      </c>
      <c r="J2893" s="13">
        <f t="shared" si="158"/>
        <v>4.8774437212984988E-3</v>
      </c>
      <c r="K2893" s="135">
        <v>2</v>
      </c>
    </row>
    <row r="2894" spans="3:11">
      <c r="C2894" s="11" t="str">
        <f>IND_SavePot!C2894</f>
        <v>INDMDEFFPH-82</v>
      </c>
      <c r="D2894" s="11" t="str">
        <f>IND_SavePot!D2894</f>
        <v>IMDPH</v>
      </c>
      <c r="E2894" s="10" t="str">
        <f t="shared" si="157"/>
        <v>IMDPH</v>
      </c>
      <c r="F2894" s="10" t="s">
        <v>10</v>
      </c>
      <c r="G2894" s="10" t="s">
        <v>11</v>
      </c>
      <c r="H2894" s="10">
        <f t="shared" si="159"/>
        <v>2050</v>
      </c>
      <c r="I2894" s="13">
        <f>IND_SavePot!I2894*(1+HLOOKUP(MID(D2894,2,2),$M$9:$AF$15,MATCH(RIGHT(D2894,2),$M$9:$M$15,0),0))^($H2894-IND_SavePot!$H2894)</f>
        <v>4.8774437212984988E-3</v>
      </c>
      <c r="J2894" s="13">
        <f t="shared" si="158"/>
        <v>4.8774437212984988E-3</v>
      </c>
      <c r="K2894" s="135">
        <v>5</v>
      </c>
    </row>
    <row r="2895" spans="3:11">
      <c r="C2895" s="11" t="str">
        <f>IND_SavePot!C2895</f>
        <v>INDMDEFFSH-82</v>
      </c>
      <c r="D2895" s="11" t="str">
        <f>IND_SavePot!D2895</f>
        <v>IMDSH</v>
      </c>
      <c r="E2895" s="10" t="str">
        <f t="shared" si="157"/>
        <v>IMDSH</v>
      </c>
      <c r="F2895" s="10" t="s">
        <v>10</v>
      </c>
      <c r="G2895" s="10" t="s">
        <v>11</v>
      </c>
      <c r="H2895" s="10">
        <f t="shared" si="159"/>
        <v>2050</v>
      </c>
      <c r="I2895" s="13">
        <f>IND_SavePot!I2895*(1+HLOOKUP(MID(D2895,2,2),$M$9:$AF$15,MATCH(RIGHT(D2895,2),$M$9:$M$15,0),0))^($H2895-IND_SavePot!$H2895)</f>
        <v>8.4949568437805035E-3</v>
      </c>
      <c r="J2895" s="13">
        <f t="shared" si="158"/>
        <v>8.4949568437805035E-3</v>
      </c>
      <c r="K2895" s="135">
        <v>0</v>
      </c>
    </row>
    <row r="2896" spans="3:11">
      <c r="C2896" s="11" t="str">
        <f>IND_SavePot!C2896</f>
        <v>INDMDEFFLA-82</v>
      </c>
      <c r="D2896" s="11" t="str">
        <f>IND_SavePot!D2896</f>
        <v>IMDLA</v>
      </c>
      <c r="E2896" s="10" t="str">
        <f t="shared" si="157"/>
        <v>IMDLA</v>
      </c>
      <c r="F2896" s="10" t="s">
        <v>10</v>
      </c>
      <c r="G2896" s="10" t="s">
        <v>11</v>
      </c>
      <c r="H2896" s="10">
        <f t="shared" si="159"/>
        <v>2050</v>
      </c>
      <c r="I2896" s="13">
        <f>IND_SavePot!I2896*(1+HLOOKUP(MID(D2896,2,2),$M$9:$AF$15,MATCH(RIGHT(D2896,2),$M$9:$M$15,0),0))^($H2896-IND_SavePot!$H2896)</f>
        <v>8.2998061727721471E-3</v>
      </c>
      <c r="J2896" s="13">
        <f t="shared" si="158"/>
        <v>8.2998061727721471E-3</v>
      </c>
      <c r="K2896" s="135">
        <v>0</v>
      </c>
    </row>
    <row r="2897" spans="3:11">
      <c r="C2897" s="11" t="str">
        <f>IND_SavePot!C2897</f>
        <v>INDMDEFFEM-82</v>
      </c>
      <c r="D2897" s="11" t="str">
        <f>IND_SavePot!D2897</f>
        <v>IMDEM</v>
      </c>
      <c r="E2897" s="10" t="str">
        <f t="shared" si="157"/>
        <v>IMDEM</v>
      </c>
      <c r="F2897" s="10" t="s">
        <v>10</v>
      </c>
      <c r="G2897" s="10" t="s">
        <v>11</v>
      </c>
      <c r="H2897" s="10">
        <f t="shared" si="159"/>
        <v>2050</v>
      </c>
      <c r="I2897" s="13">
        <f>IND_SavePot!I2897*(1+HLOOKUP(MID(D2897,2,2),$M$9:$AF$15,MATCH(RIGHT(D2897,2),$M$9:$M$15,0),0))^($H2897-IND_SavePot!$H2897)</f>
        <v>2.0400851253317724E-3</v>
      </c>
      <c r="J2897" s="13">
        <f t="shared" si="158"/>
        <v>2.0400851253317724E-3</v>
      </c>
      <c r="K2897" s="135">
        <v>0</v>
      </c>
    </row>
    <row r="2898" spans="3:11">
      <c r="C2898" s="11" t="str">
        <f>IND_SavePot!C2898</f>
        <v>INDMDEFFTF-82</v>
      </c>
      <c r="D2898" s="11" t="str">
        <f>IND_SavePot!D2898</f>
        <v>IMDTF</v>
      </c>
      <c r="E2898" s="10" t="str">
        <f t="shared" si="157"/>
        <v>IMDTF</v>
      </c>
      <c r="F2898" s="10" t="s">
        <v>10</v>
      </c>
      <c r="G2898" s="10" t="s">
        <v>11</v>
      </c>
      <c r="H2898" s="10">
        <f t="shared" si="159"/>
        <v>2050</v>
      </c>
      <c r="I2898" s="13">
        <f>IND_SavePot!I2898*(1+HLOOKUP(MID(D2898,2,2),$M$9:$AF$15,MATCH(RIGHT(D2898,2),$M$9:$M$15,0),0))^($H2898-IND_SavePot!$H2898)</f>
        <v>0</v>
      </c>
      <c r="J2898" s="13">
        <f t="shared" si="158"/>
        <v>0</v>
      </c>
      <c r="K2898" s="135">
        <v>0</v>
      </c>
    </row>
    <row r="2899" spans="3:11">
      <c r="C2899" s="11" t="str">
        <f>IND_SavePot!C2899</f>
        <v>INDMDEFFPH-83</v>
      </c>
      <c r="D2899" s="11" t="str">
        <f>IND_SavePot!D2899</f>
        <v>IMDPH</v>
      </c>
      <c r="E2899" s="10" t="str">
        <f t="shared" si="157"/>
        <v>IMDPH</v>
      </c>
      <c r="F2899" s="10" t="s">
        <v>10</v>
      </c>
      <c r="G2899" s="10" t="s">
        <v>11</v>
      </c>
      <c r="H2899" s="10">
        <f t="shared" si="159"/>
        <v>2050</v>
      </c>
      <c r="I2899" s="13">
        <f>IND_SavePot!I2899*(1+HLOOKUP(MID(D2899,2,2),$M$9:$AF$15,MATCH(RIGHT(D2899,2),$M$9:$M$15,0),0))^($H2899-IND_SavePot!$H2899)</f>
        <v>4.8774437212986211E-3</v>
      </c>
      <c r="J2899" s="13">
        <f t="shared" si="158"/>
        <v>4.8774437212986211E-3</v>
      </c>
      <c r="K2899" s="135">
        <v>2</v>
      </c>
    </row>
    <row r="2900" spans="3:11">
      <c r="C2900" s="11" t="str">
        <f>IND_SavePot!C2900</f>
        <v>INDMDEFFPH-83</v>
      </c>
      <c r="D2900" s="11" t="str">
        <f>IND_SavePot!D2900</f>
        <v>IMDPH</v>
      </c>
      <c r="E2900" s="10" t="str">
        <f t="shared" si="157"/>
        <v>IMDPH</v>
      </c>
      <c r="F2900" s="10" t="s">
        <v>10</v>
      </c>
      <c r="G2900" s="10" t="s">
        <v>11</v>
      </c>
      <c r="H2900" s="10">
        <f t="shared" si="159"/>
        <v>2050</v>
      </c>
      <c r="I2900" s="13">
        <f>IND_SavePot!I2900*(1+HLOOKUP(MID(D2900,2,2),$M$9:$AF$15,MATCH(RIGHT(D2900,2),$M$9:$M$15,0),0))^($H2900-IND_SavePot!$H2900)</f>
        <v>4.8774437212986211E-3</v>
      </c>
      <c r="J2900" s="13">
        <f t="shared" si="158"/>
        <v>4.8774437212986211E-3</v>
      </c>
      <c r="K2900" s="135">
        <v>5</v>
      </c>
    </row>
    <row r="2901" spans="3:11">
      <c r="C2901" s="11" t="str">
        <f>IND_SavePot!C2901</f>
        <v>INDMDEFFSH-83</v>
      </c>
      <c r="D2901" s="11" t="str">
        <f>IND_SavePot!D2901</f>
        <v>IMDSH</v>
      </c>
      <c r="E2901" s="10" t="str">
        <f t="shared" si="157"/>
        <v>IMDSH</v>
      </c>
      <c r="F2901" s="10" t="s">
        <v>10</v>
      </c>
      <c r="G2901" s="10" t="s">
        <v>11</v>
      </c>
      <c r="H2901" s="10">
        <f t="shared" si="159"/>
        <v>2050</v>
      </c>
      <c r="I2901" s="13">
        <f>IND_SavePot!I2901*(1+HLOOKUP(MID(D2901,2,2),$M$9:$AF$15,MATCH(RIGHT(D2901,2),$M$9:$M$15,0),0))^($H2901-IND_SavePot!$H2901)</f>
        <v>8.4949568437806128E-3</v>
      </c>
      <c r="J2901" s="13">
        <f t="shared" si="158"/>
        <v>8.4949568437806128E-3</v>
      </c>
      <c r="K2901" s="135">
        <v>0</v>
      </c>
    </row>
    <row r="2902" spans="3:11">
      <c r="C2902" s="11" t="str">
        <f>IND_SavePot!C2902</f>
        <v>INDMDEFFLA-83</v>
      </c>
      <c r="D2902" s="11" t="str">
        <f>IND_SavePot!D2902</f>
        <v>IMDLA</v>
      </c>
      <c r="E2902" s="10" t="str">
        <f t="shared" si="157"/>
        <v>IMDLA</v>
      </c>
      <c r="F2902" s="10" t="s">
        <v>10</v>
      </c>
      <c r="G2902" s="10" t="s">
        <v>11</v>
      </c>
      <c r="H2902" s="10">
        <f t="shared" si="159"/>
        <v>2050</v>
      </c>
      <c r="I2902" s="13">
        <f>IND_SavePot!I2902*(1+HLOOKUP(MID(D2902,2,2),$M$9:$AF$15,MATCH(RIGHT(D2902,2),$M$9:$M$15,0),0))^($H2902-IND_SavePot!$H2902)</f>
        <v>8.2998061727722287E-3</v>
      </c>
      <c r="J2902" s="13">
        <f t="shared" si="158"/>
        <v>8.2998061727722287E-3</v>
      </c>
      <c r="K2902" s="135">
        <v>0</v>
      </c>
    </row>
    <row r="2903" spans="3:11">
      <c r="C2903" s="11" t="str">
        <f>IND_SavePot!C2903</f>
        <v>INDMDEFFEM-83</v>
      </c>
      <c r="D2903" s="11" t="str">
        <f>IND_SavePot!D2903</f>
        <v>IMDEM</v>
      </c>
      <c r="E2903" s="10" t="str">
        <f t="shared" si="157"/>
        <v>IMDEM</v>
      </c>
      <c r="F2903" s="10" t="s">
        <v>10</v>
      </c>
      <c r="G2903" s="10" t="s">
        <v>11</v>
      </c>
      <c r="H2903" s="10">
        <f t="shared" si="159"/>
        <v>2050</v>
      </c>
      <c r="I2903" s="13">
        <f>IND_SavePot!I2903*(1+HLOOKUP(MID(D2903,2,2),$M$9:$AF$15,MATCH(RIGHT(D2903,2),$M$9:$M$15,0),0))^($H2903-IND_SavePot!$H2903)</f>
        <v>2.0400851253318535E-3</v>
      </c>
      <c r="J2903" s="13">
        <f t="shared" si="158"/>
        <v>2.0400851253318535E-3</v>
      </c>
      <c r="K2903" s="135">
        <v>0</v>
      </c>
    </row>
    <row r="2904" spans="3:11">
      <c r="C2904" s="11" t="str">
        <f>IND_SavePot!C2904</f>
        <v>INDMDEFFTF-83</v>
      </c>
      <c r="D2904" s="11" t="str">
        <f>IND_SavePot!D2904</f>
        <v>IMDTF</v>
      </c>
      <c r="E2904" s="10" t="str">
        <f t="shared" si="157"/>
        <v>IMDTF</v>
      </c>
      <c r="F2904" s="10" t="s">
        <v>10</v>
      </c>
      <c r="G2904" s="10" t="s">
        <v>11</v>
      </c>
      <c r="H2904" s="10">
        <f t="shared" si="159"/>
        <v>2050</v>
      </c>
      <c r="I2904" s="13">
        <f>IND_SavePot!I2904*(1+HLOOKUP(MID(D2904,2,2),$M$9:$AF$15,MATCH(RIGHT(D2904,2),$M$9:$M$15,0),0))^($H2904-IND_SavePot!$H2904)</f>
        <v>0</v>
      </c>
      <c r="J2904" s="13">
        <f t="shared" si="158"/>
        <v>0</v>
      </c>
      <c r="K2904" s="135">
        <v>0</v>
      </c>
    </row>
    <row r="2905" spans="3:11">
      <c r="C2905" s="11" t="str">
        <f>IND_SavePot!C2905</f>
        <v>INDMDEFFPH-84</v>
      </c>
      <c r="D2905" s="11" t="str">
        <f>IND_SavePot!D2905</f>
        <v>IMDPH</v>
      </c>
      <c r="E2905" s="10" t="str">
        <f t="shared" si="157"/>
        <v>IMDPH</v>
      </c>
      <c r="F2905" s="10" t="s">
        <v>10</v>
      </c>
      <c r="G2905" s="10" t="s">
        <v>11</v>
      </c>
      <c r="H2905" s="10">
        <f t="shared" si="159"/>
        <v>2050</v>
      </c>
      <c r="I2905" s="13">
        <f>IND_SavePot!I2905*(1+HLOOKUP(MID(D2905,2,2),$M$9:$AF$15,MATCH(RIGHT(D2905,2),$M$9:$M$15,0),0))^($H2905-IND_SavePot!$H2905)</f>
        <v>4.8774437212984988E-3</v>
      </c>
      <c r="J2905" s="13">
        <f t="shared" si="158"/>
        <v>4.8774437212984988E-3</v>
      </c>
      <c r="K2905" s="135">
        <v>2</v>
      </c>
    </row>
    <row r="2906" spans="3:11">
      <c r="C2906" s="11" t="str">
        <f>IND_SavePot!C2906</f>
        <v>INDMDEFFPH-84</v>
      </c>
      <c r="D2906" s="11" t="str">
        <f>IND_SavePot!D2906</f>
        <v>IMDPH</v>
      </c>
      <c r="E2906" s="10" t="str">
        <f t="shared" si="157"/>
        <v>IMDPH</v>
      </c>
      <c r="F2906" s="10" t="s">
        <v>10</v>
      </c>
      <c r="G2906" s="10" t="s">
        <v>11</v>
      </c>
      <c r="H2906" s="10">
        <f t="shared" si="159"/>
        <v>2050</v>
      </c>
      <c r="I2906" s="13">
        <f>IND_SavePot!I2906*(1+HLOOKUP(MID(D2906,2,2),$M$9:$AF$15,MATCH(RIGHT(D2906,2),$M$9:$M$15,0),0))^($H2906-IND_SavePot!$H2906)</f>
        <v>4.8774437212984988E-3</v>
      </c>
      <c r="J2906" s="13">
        <f t="shared" si="158"/>
        <v>4.8774437212984988E-3</v>
      </c>
      <c r="K2906" s="135">
        <v>5</v>
      </c>
    </row>
    <row r="2907" spans="3:11">
      <c r="C2907" s="11" t="str">
        <f>IND_SavePot!C2907</f>
        <v>INDMDEFFSH-84</v>
      </c>
      <c r="D2907" s="11" t="str">
        <f>IND_SavePot!D2907</f>
        <v>IMDSH</v>
      </c>
      <c r="E2907" s="10" t="str">
        <f t="shared" si="157"/>
        <v>IMDSH</v>
      </c>
      <c r="F2907" s="10" t="s">
        <v>10</v>
      </c>
      <c r="G2907" s="10" t="s">
        <v>11</v>
      </c>
      <c r="H2907" s="10">
        <f t="shared" si="159"/>
        <v>2050</v>
      </c>
      <c r="I2907" s="13">
        <f>IND_SavePot!I2907*(1+HLOOKUP(MID(D2907,2,2),$M$9:$AF$15,MATCH(RIGHT(D2907,2),$M$9:$M$15,0),0))^($H2907-IND_SavePot!$H2907)</f>
        <v>8.4949568437803942E-3</v>
      </c>
      <c r="J2907" s="13">
        <f t="shared" si="158"/>
        <v>8.4949568437803942E-3</v>
      </c>
      <c r="K2907" s="135">
        <v>0</v>
      </c>
    </row>
    <row r="2908" spans="3:11">
      <c r="C2908" s="11" t="str">
        <f>IND_SavePot!C2908</f>
        <v>INDMDEFFLA-84</v>
      </c>
      <c r="D2908" s="11" t="str">
        <f>IND_SavePot!D2908</f>
        <v>IMDLA</v>
      </c>
      <c r="E2908" s="10" t="str">
        <f t="shared" si="157"/>
        <v>IMDLA</v>
      </c>
      <c r="F2908" s="10" t="s">
        <v>10</v>
      </c>
      <c r="G2908" s="10" t="s">
        <v>11</v>
      </c>
      <c r="H2908" s="10">
        <f t="shared" si="159"/>
        <v>2050</v>
      </c>
      <c r="I2908" s="13">
        <f>IND_SavePot!I2908*(1+HLOOKUP(MID(D2908,2,2),$M$9:$AF$15,MATCH(RIGHT(D2908,2),$M$9:$M$15,0),0))^($H2908-IND_SavePot!$H2908)</f>
        <v>8.2998061727721471E-3</v>
      </c>
      <c r="J2908" s="13">
        <f t="shared" si="158"/>
        <v>8.2998061727721471E-3</v>
      </c>
      <c r="K2908" s="135">
        <v>0</v>
      </c>
    </row>
    <row r="2909" spans="3:11">
      <c r="C2909" s="11" t="str">
        <f>IND_SavePot!C2909</f>
        <v>INDMDEFFEM-84</v>
      </c>
      <c r="D2909" s="11" t="str">
        <f>IND_SavePot!D2909</f>
        <v>IMDEM</v>
      </c>
      <c r="E2909" s="10" t="str">
        <f t="shared" si="157"/>
        <v>IMDEM</v>
      </c>
      <c r="F2909" s="10" t="s">
        <v>10</v>
      </c>
      <c r="G2909" s="10" t="s">
        <v>11</v>
      </c>
      <c r="H2909" s="10">
        <f t="shared" si="159"/>
        <v>2050</v>
      </c>
      <c r="I2909" s="13">
        <f>IND_SavePot!I2909*(1+HLOOKUP(MID(D2909,2,2),$M$9:$AF$15,MATCH(RIGHT(D2909,2),$M$9:$M$15,0),0))^($H2909-IND_SavePot!$H2909)</f>
        <v>2.0400851253317724E-3</v>
      </c>
      <c r="J2909" s="13">
        <f t="shared" si="158"/>
        <v>2.0400851253317724E-3</v>
      </c>
      <c r="K2909" s="135">
        <v>0</v>
      </c>
    </row>
    <row r="2910" spans="3:11">
      <c r="C2910" s="11" t="str">
        <f>IND_SavePot!C2910</f>
        <v>INDMDEFFTF-84</v>
      </c>
      <c r="D2910" s="11" t="str">
        <f>IND_SavePot!D2910</f>
        <v>IMDTF</v>
      </c>
      <c r="E2910" s="10" t="str">
        <f t="shared" si="157"/>
        <v>IMDTF</v>
      </c>
      <c r="F2910" s="10" t="s">
        <v>10</v>
      </c>
      <c r="G2910" s="10" t="s">
        <v>11</v>
      </c>
      <c r="H2910" s="10">
        <f t="shared" si="159"/>
        <v>2050</v>
      </c>
      <c r="I2910" s="13">
        <f>IND_SavePot!I2910*(1+HLOOKUP(MID(D2910,2,2),$M$9:$AF$15,MATCH(RIGHT(D2910,2),$M$9:$M$15,0),0))^($H2910-IND_SavePot!$H2910)</f>
        <v>0</v>
      </c>
      <c r="J2910" s="13">
        <f t="shared" si="158"/>
        <v>0</v>
      </c>
      <c r="K2910" s="135">
        <v>0</v>
      </c>
    </row>
    <row r="2911" spans="3:11">
      <c r="C2911" s="11" t="str">
        <f>IND_SavePot!C2911</f>
        <v>INDMDEFFPH-85</v>
      </c>
      <c r="D2911" s="11" t="str">
        <f>IND_SavePot!D2911</f>
        <v>IMDPH</v>
      </c>
      <c r="E2911" s="10" t="str">
        <f t="shared" si="157"/>
        <v>IMDPH</v>
      </c>
      <c r="F2911" s="10" t="s">
        <v>10</v>
      </c>
      <c r="G2911" s="10" t="s">
        <v>11</v>
      </c>
      <c r="H2911" s="10">
        <f t="shared" si="159"/>
        <v>2050</v>
      </c>
      <c r="I2911" s="13">
        <f>IND_SavePot!I2911*(1+HLOOKUP(MID(D2911,2,2),$M$9:$AF$15,MATCH(RIGHT(D2911,2),$M$9:$M$15,0),0))^($H2911-IND_SavePot!$H2911)</f>
        <v>4.8774437212985603E-3</v>
      </c>
      <c r="J2911" s="13">
        <f t="shared" si="158"/>
        <v>4.8774437212985603E-3</v>
      </c>
      <c r="K2911" s="135">
        <v>2</v>
      </c>
    </row>
    <row r="2912" spans="3:11">
      <c r="C2912" s="11" t="str">
        <f>IND_SavePot!C2912</f>
        <v>INDMDEFFPH-85</v>
      </c>
      <c r="D2912" s="11" t="str">
        <f>IND_SavePot!D2912</f>
        <v>IMDPH</v>
      </c>
      <c r="E2912" s="10" t="str">
        <f t="shared" si="157"/>
        <v>IMDPH</v>
      </c>
      <c r="F2912" s="10" t="s">
        <v>10</v>
      </c>
      <c r="G2912" s="10" t="s">
        <v>11</v>
      </c>
      <c r="H2912" s="10">
        <f t="shared" si="159"/>
        <v>2050</v>
      </c>
      <c r="I2912" s="13">
        <f>IND_SavePot!I2912*(1+HLOOKUP(MID(D2912,2,2),$M$9:$AF$15,MATCH(RIGHT(D2912,2),$M$9:$M$15,0),0))^($H2912-IND_SavePot!$H2912)</f>
        <v>4.8774437212985603E-3</v>
      </c>
      <c r="J2912" s="13">
        <f t="shared" si="158"/>
        <v>4.8774437212985603E-3</v>
      </c>
      <c r="K2912" s="135">
        <v>5</v>
      </c>
    </row>
    <row r="2913" spans="3:11">
      <c r="C2913" s="11" t="str">
        <f>IND_SavePot!C2913</f>
        <v>INDMDEFFSH-85</v>
      </c>
      <c r="D2913" s="11" t="str">
        <f>IND_SavePot!D2913</f>
        <v>IMDSH</v>
      </c>
      <c r="E2913" s="10" t="str">
        <f t="shared" si="157"/>
        <v>IMDSH</v>
      </c>
      <c r="F2913" s="10" t="s">
        <v>10</v>
      </c>
      <c r="G2913" s="10" t="s">
        <v>11</v>
      </c>
      <c r="H2913" s="10">
        <f t="shared" si="159"/>
        <v>2050</v>
      </c>
      <c r="I2913" s="13">
        <f>IND_SavePot!I2913*(1+HLOOKUP(MID(D2913,2,2),$M$9:$AF$15,MATCH(RIGHT(D2913,2),$M$9:$M$15,0),0))^($H2913-IND_SavePot!$H2913)</f>
        <v>8.4949568437803942E-3</v>
      </c>
      <c r="J2913" s="13">
        <f t="shared" si="158"/>
        <v>8.4949568437803942E-3</v>
      </c>
      <c r="K2913" s="135">
        <v>0</v>
      </c>
    </row>
    <row r="2914" spans="3:11">
      <c r="C2914" s="11" t="str">
        <f>IND_SavePot!C2914</f>
        <v>INDMDEFFLA-85</v>
      </c>
      <c r="D2914" s="11" t="str">
        <f>IND_SavePot!D2914</f>
        <v>IMDLA</v>
      </c>
      <c r="E2914" s="10" t="str">
        <f t="shared" si="157"/>
        <v>IMDLA</v>
      </c>
      <c r="F2914" s="10" t="s">
        <v>10</v>
      </c>
      <c r="G2914" s="10" t="s">
        <v>11</v>
      </c>
      <c r="H2914" s="10">
        <f t="shared" si="159"/>
        <v>2050</v>
      </c>
      <c r="I2914" s="13">
        <f>IND_SavePot!I2914*(1+HLOOKUP(MID(D2914,2,2),$M$9:$AF$15,MATCH(RIGHT(D2914,2),$M$9:$M$15,0),0))^($H2914-IND_SavePot!$H2914)</f>
        <v>8.2998061727721471E-3</v>
      </c>
      <c r="J2914" s="13">
        <f t="shared" si="158"/>
        <v>8.2998061727721471E-3</v>
      </c>
      <c r="K2914" s="135">
        <v>0</v>
      </c>
    </row>
    <row r="2915" spans="3:11">
      <c r="C2915" s="11" t="str">
        <f>IND_SavePot!C2915</f>
        <v>INDMDEFFEM-85</v>
      </c>
      <c r="D2915" s="11" t="str">
        <f>IND_SavePot!D2915</f>
        <v>IMDEM</v>
      </c>
      <c r="E2915" s="10" t="str">
        <f t="shared" si="157"/>
        <v>IMDEM</v>
      </c>
      <c r="F2915" s="10" t="s">
        <v>10</v>
      </c>
      <c r="G2915" s="10" t="s">
        <v>11</v>
      </c>
      <c r="H2915" s="10">
        <f t="shared" si="159"/>
        <v>2050</v>
      </c>
      <c r="I2915" s="13">
        <f>IND_SavePot!I2915*(1+HLOOKUP(MID(D2915,2,2),$M$9:$AF$15,MATCH(RIGHT(D2915,2),$M$9:$M$15,0),0))^($H2915-IND_SavePot!$H2915)</f>
        <v>2.0400851253318535E-3</v>
      </c>
      <c r="J2915" s="13">
        <f t="shared" si="158"/>
        <v>2.0400851253318535E-3</v>
      </c>
      <c r="K2915" s="135">
        <v>0</v>
      </c>
    </row>
    <row r="2916" spans="3:11">
      <c r="C2916" s="11" t="str">
        <f>IND_SavePot!C2916</f>
        <v>INDMDEFFTF-85</v>
      </c>
      <c r="D2916" s="11" t="str">
        <f>IND_SavePot!D2916</f>
        <v>IMDTF</v>
      </c>
      <c r="E2916" s="10" t="str">
        <f t="shared" si="157"/>
        <v>IMDTF</v>
      </c>
      <c r="F2916" s="10" t="s">
        <v>10</v>
      </c>
      <c r="G2916" s="10" t="s">
        <v>11</v>
      </c>
      <c r="H2916" s="10">
        <f t="shared" si="159"/>
        <v>2050</v>
      </c>
      <c r="I2916" s="13">
        <f>IND_SavePot!I2916*(1+HLOOKUP(MID(D2916,2,2),$M$9:$AF$15,MATCH(RIGHT(D2916,2),$M$9:$M$15,0),0))^($H2916-IND_SavePot!$H2916)</f>
        <v>0</v>
      </c>
      <c r="J2916" s="13">
        <f t="shared" si="158"/>
        <v>0</v>
      </c>
      <c r="K2916" s="135">
        <v>0</v>
      </c>
    </row>
    <row r="2917" spans="3:11">
      <c r="C2917" s="11" t="str">
        <f>IND_SavePot!C2917</f>
        <v>INDMDEFFPH-86</v>
      </c>
      <c r="D2917" s="11" t="str">
        <f>IND_SavePot!D2917</f>
        <v>IMDPH</v>
      </c>
      <c r="E2917" s="10" t="str">
        <f t="shared" si="157"/>
        <v>IMDPH</v>
      </c>
      <c r="F2917" s="10" t="s">
        <v>10</v>
      </c>
      <c r="G2917" s="10" t="s">
        <v>11</v>
      </c>
      <c r="H2917" s="10">
        <f t="shared" si="159"/>
        <v>2050</v>
      </c>
      <c r="I2917" s="13">
        <f>IND_SavePot!I2917*(1+HLOOKUP(MID(D2917,2,2),$M$9:$AF$15,MATCH(RIGHT(D2917,2),$M$9:$M$15,0),0))^($H2917-IND_SavePot!$H2917)</f>
        <v>4.8774437212985603E-3</v>
      </c>
      <c r="J2917" s="13">
        <f t="shared" si="158"/>
        <v>4.8774437212985603E-3</v>
      </c>
      <c r="K2917" s="135">
        <v>2</v>
      </c>
    </row>
    <row r="2918" spans="3:11">
      <c r="C2918" s="11" t="str">
        <f>IND_SavePot!C2918</f>
        <v>INDMDEFFPH-86</v>
      </c>
      <c r="D2918" s="11" t="str">
        <f>IND_SavePot!D2918</f>
        <v>IMDPH</v>
      </c>
      <c r="E2918" s="10" t="str">
        <f t="shared" si="157"/>
        <v>IMDPH</v>
      </c>
      <c r="F2918" s="10" t="s">
        <v>10</v>
      </c>
      <c r="G2918" s="10" t="s">
        <v>11</v>
      </c>
      <c r="H2918" s="10">
        <f t="shared" si="159"/>
        <v>2050</v>
      </c>
      <c r="I2918" s="13">
        <f>IND_SavePot!I2918*(1+HLOOKUP(MID(D2918,2,2),$M$9:$AF$15,MATCH(RIGHT(D2918,2),$M$9:$M$15,0),0))^($H2918-IND_SavePot!$H2918)</f>
        <v>4.8774437212985603E-3</v>
      </c>
      <c r="J2918" s="13">
        <f t="shared" si="158"/>
        <v>4.8774437212985603E-3</v>
      </c>
      <c r="K2918" s="135">
        <v>5</v>
      </c>
    </row>
    <row r="2919" spans="3:11">
      <c r="C2919" s="11" t="str">
        <f>IND_SavePot!C2919</f>
        <v>INDMDEFFSH-86</v>
      </c>
      <c r="D2919" s="11" t="str">
        <f>IND_SavePot!D2919</f>
        <v>IMDSH</v>
      </c>
      <c r="E2919" s="10" t="str">
        <f t="shared" si="157"/>
        <v>IMDSH</v>
      </c>
      <c r="F2919" s="10" t="s">
        <v>10</v>
      </c>
      <c r="G2919" s="10" t="s">
        <v>11</v>
      </c>
      <c r="H2919" s="10">
        <f t="shared" si="159"/>
        <v>2050</v>
      </c>
      <c r="I2919" s="13">
        <f>IND_SavePot!I2919*(1+HLOOKUP(MID(D2919,2,2),$M$9:$AF$15,MATCH(RIGHT(D2919,2),$M$9:$M$15,0),0))^($H2919-IND_SavePot!$H2919)</f>
        <v>8.4949568437805035E-3</v>
      </c>
      <c r="J2919" s="13">
        <f t="shared" si="158"/>
        <v>8.4949568437805035E-3</v>
      </c>
      <c r="K2919" s="135">
        <v>0</v>
      </c>
    </row>
    <row r="2920" spans="3:11">
      <c r="C2920" s="11" t="str">
        <f>IND_SavePot!C2920</f>
        <v>INDMDEFFLA-86</v>
      </c>
      <c r="D2920" s="11" t="str">
        <f>IND_SavePot!D2920</f>
        <v>IMDLA</v>
      </c>
      <c r="E2920" s="10" t="str">
        <f t="shared" si="157"/>
        <v>IMDLA</v>
      </c>
      <c r="F2920" s="10" t="s">
        <v>10</v>
      </c>
      <c r="G2920" s="10" t="s">
        <v>11</v>
      </c>
      <c r="H2920" s="10">
        <f t="shared" si="159"/>
        <v>2050</v>
      </c>
      <c r="I2920" s="13">
        <f>IND_SavePot!I2920*(1+HLOOKUP(MID(D2920,2,2),$M$9:$AF$15,MATCH(RIGHT(D2920,2),$M$9:$M$15,0),0))^($H2920-IND_SavePot!$H2920)</f>
        <v>8.2998061727721471E-3</v>
      </c>
      <c r="J2920" s="13">
        <f t="shared" si="158"/>
        <v>8.2998061727721471E-3</v>
      </c>
      <c r="K2920" s="135">
        <v>0</v>
      </c>
    </row>
    <row r="2921" spans="3:11">
      <c r="C2921" s="11" t="str">
        <f>IND_SavePot!C2921</f>
        <v>INDMDEFFEM-86</v>
      </c>
      <c r="D2921" s="11" t="str">
        <f>IND_SavePot!D2921</f>
        <v>IMDEM</v>
      </c>
      <c r="E2921" s="10" t="str">
        <f t="shared" si="157"/>
        <v>IMDEM</v>
      </c>
      <c r="F2921" s="10" t="s">
        <v>10</v>
      </c>
      <c r="G2921" s="10" t="s">
        <v>11</v>
      </c>
      <c r="H2921" s="10">
        <f t="shared" si="159"/>
        <v>2050</v>
      </c>
      <c r="I2921" s="13">
        <f>IND_SavePot!I2921*(1+HLOOKUP(MID(D2921,2,2),$M$9:$AF$15,MATCH(RIGHT(D2921,2),$M$9:$M$15,0),0))^($H2921-IND_SavePot!$H2921)</f>
        <v>2.0400851253317724E-3</v>
      </c>
      <c r="J2921" s="13">
        <f t="shared" si="158"/>
        <v>2.0400851253317724E-3</v>
      </c>
      <c r="K2921" s="135">
        <v>0</v>
      </c>
    </row>
    <row r="2922" spans="3:11">
      <c r="C2922" s="11" t="str">
        <f>IND_SavePot!C2922</f>
        <v>INDMDEFFTF-86</v>
      </c>
      <c r="D2922" s="11" t="str">
        <f>IND_SavePot!D2922</f>
        <v>IMDTF</v>
      </c>
      <c r="E2922" s="10" t="str">
        <f t="shared" si="157"/>
        <v>IMDTF</v>
      </c>
      <c r="F2922" s="10" t="s">
        <v>10</v>
      </c>
      <c r="G2922" s="10" t="s">
        <v>11</v>
      </c>
      <c r="H2922" s="10">
        <f t="shared" si="159"/>
        <v>2050</v>
      </c>
      <c r="I2922" s="13">
        <f>IND_SavePot!I2922*(1+HLOOKUP(MID(D2922,2,2),$M$9:$AF$15,MATCH(RIGHT(D2922,2),$M$9:$M$15,0),0))^($H2922-IND_SavePot!$H2922)</f>
        <v>0</v>
      </c>
      <c r="J2922" s="13">
        <f t="shared" si="158"/>
        <v>0</v>
      </c>
      <c r="K2922" s="135">
        <v>0</v>
      </c>
    </row>
    <row r="2923" spans="3:11">
      <c r="C2923" s="11" t="str">
        <f>IND_SavePot!C2923</f>
        <v>INDMDEFFPH-87</v>
      </c>
      <c r="D2923" s="11" t="str">
        <f>IND_SavePot!D2923</f>
        <v>IMDPH</v>
      </c>
      <c r="E2923" s="10" t="str">
        <f t="shared" si="157"/>
        <v>IMDPH</v>
      </c>
      <c r="F2923" s="10" t="s">
        <v>10</v>
      </c>
      <c r="G2923" s="10" t="s">
        <v>11</v>
      </c>
      <c r="H2923" s="10">
        <f t="shared" si="159"/>
        <v>2050</v>
      </c>
      <c r="I2923" s="13">
        <f>IND_SavePot!I2923*(1+HLOOKUP(MID(D2923,2,2),$M$9:$AF$15,MATCH(RIGHT(D2923,2),$M$9:$M$15,0),0))^($H2923-IND_SavePot!$H2923)</f>
        <v>4.8774437212984988E-3</v>
      </c>
      <c r="J2923" s="13">
        <f t="shared" si="158"/>
        <v>4.8774437212984988E-3</v>
      </c>
      <c r="K2923" s="135">
        <v>2</v>
      </c>
    </row>
    <row r="2924" spans="3:11">
      <c r="C2924" s="11" t="str">
        <f>IND_SavePot!C2924</f>
        <v>INDMDEFFPH-87</v>
      </c>
      <c r="D2924" s="11" t="str">
        <f>IND_SavePot!D2924</f>
        <v>IMDPH</v>
      </c>
      <c r="E2924" s="10" t="str">
        <f t="shared" si="157"/>
        <v>IMDPH</v>
      </c>
      <c r="F2924" s="10" t="s">
        <v>10</v>
      </c>
      <c r="G2924" s="10" t="s">
        <v>11</v>
      </c>
      <c r="H2924" s="10">
        <f t="shared" si="159"/>
        <v>2050</v>
      </c>
      <c r="I2924" s="13">
        <f>IND_SavePot!I2924*(1+HLOOKUP(MID(D2924,2,2),$M$9:$AF$15,MATCH(RIGHT(D2924,2),$M$9:$M$15,0),0))^($H2924-IND_SavePot!$H2924)</f>
        <v>4.8774437212984988E-3</v>
      </c>
      <c r="J2924" s="13">
        <f t="shared" si="158"/>
        <v>4.8774437212984988E-3</v>
      </c>
      <c r="K2924" s="135">
        <v>5</v>
      </c>
    </row>
    <row r="2925" spans="3:11">
      <c r="C2925" s="11" t="str">
        <f>IND_SavePot!C2925</f>
        <v>INDMDEFFSH-87</v>
      </c>
      <c r="D2925" s="11" t="str">
        <f>IND_SavePot!D2925</f>
        <v>IMDSH</v>
      </c>
      <c r="E2925" s="10" t="str">
        <f t="shared" si="157"/>
        <v>IMDSH</v>
      </c>
      <c r="F2925" s="10" t="s">
        <v>10</v>
      </c>
      <c r="G2925" s="10" t="s">
        <v>11</v>
      </c>
      <c r="H2925" s="10">
        <f t="shared" si="159"/>
        <v>2050</v>
      </c>
      <c r="I2925" s="13">
        <f>IND_SavePot!I2925*(1+HLOOKUP(MID(D2925,2,2),$M$9:$AF$15,MATCH(RIGHT(D2925,2),$M$9:$M$15,0),0))^($H2925-IND_SavePot!$H2925)</f>
        <v>8.4949568437803942E-3</v>
      </c>
      <c r="J2925" s="13">
        <f t="shared" si="158"/>
        <v>8.4949568437803942E-3</v>
      </c>
      <c r="K2925" s="135">
        <v>0</v>
      </c>
    </row>
    <row r="2926" spans="3:11">
      <c r="C2926" s="11" t="str">
        <f>IND_SavePot!C2926</f>
        <v>INDMDEFFLA-87</v>
      </c>
      <c r="D2926" s="11" t="str">
        <f>IND_SavePot!D2926</f>
        <v>IMDLA</v>
      </c>
      <c r="E2926" s="10" t="str">
        <f t="shared" si="157"/>
        <v>IMDLA</v>
      </c>
      <c r="F2926" s="10" t="s">
        <v>10</v>
      </c>
      <c r="G2926" s="10" t="s">
        <v>11</v>
      </c>
      <c r="H2926" s="10">
        <f t="shared" si="159"/>
        <v>2050</v>
      </c>
      <c r="I2926" s="13">
        <f>IND_SavePot!I2926*(1+HLOOKUP(MID(D2926,2,2),$M$9:$AF$15,MATCH(RIGHT(D2926,2),$M$9:$M$15,0),0))^($H2926-IND_SavePot!$H2926)</f>
        <v>8.2998061727721471E-3</v>
      </c>
      <c r="J2926" s="13">
        <f t="shared" si="158"/>
        <v>8.2998061727721471E-3</v>
      </c>
      <c r="K2926" s="135">
        <v>0</v>
      </c>
    </row>
    <row r="2927" spans="3:11">
      <c r="C2927" s="11" t="str">
        <f>IND_SavePot!C2927</f>
        <v>INDMDEFFEM-87</v>
      </c>
      <c r="D2927" s="11" t="str">
        <f>IND_SavePot!D2927</f>
        <v>IMDEM</v>
      </c>
      <c r="E2927" s="10" t="str">
        <f t="shared" si="157"/>
        <v>IMDEM</v>
      </c>
      <c r="F2927" s="10" t="s">
        <v>10</v>
      </c>
      <c r="G2927" s="10" t="s">
        <v>11</v>
      </c>
      <c r="H2927" s="10">
        <f t="shared" si="159"/>
        <v>2050</v>
      </c>
      <c r="I2927" s="13">
        <f>IND_SavePot!I2927*(1+HLOOKUP(MID(D2927,2,2),$M$9:$AF$15,MATCH(RIGHT(D2927,2),$M$9:$M$15,0),0))^($H2927-IND_SavePot!$H2927)</f>
        <v>2.0400851253317724E-3</v>
      </c>
      <c r="J2927" s="13">
        <f t="shared" si="158"/>
        <v>2.0400851253317724E-3</v>
      </c>
      <c r="K2927" s="135">
        <v>0</v>
      </c>
    </row>
    <row r="2928" spans="3:11">
      <c r="C2928" s="11" t="str">
        <f>IND_SavePot!C2928</f>
        <v>INDMDEFFTF-87</v>
      </c>
      <c r="D2928" s="11" t="str">
        <f>IND_SavePot!D2928</f>
        <v>IMDTF</v>
      </c>
      <c r="E2928" s="10" t="str">
        <f t="shared" si="157"/>
        <v>IMDTF</v>
      </c>
      <c r="F2928" s="10" t="s">
        <v>10</v>
      </c>
      <c r="G2928" s="10" t="s">
        <v>11</v>
      </c>
      <c r="H2928" s="10">
        <f t="shared" si="159"/>
        <v>2050</v>
      </c>
      <c r="I2928" s="13">
        <f>IND_SavePot!I2928*(1+HLOOKUP(MID(D2928,2,2),$M$9:$AF$15,MATCH(RIGHT(D2928,2),$M$9:$M$15,0),0))^($H2928-IND_SavePot!$H2928)</f>
        <v>0</v>
      </c>
      <c r="J2928" s="13">
        <f t="shared" si="158"/>
        <v>0</v>
      </c>
      <c r="K2928" s="135">
        <v>0</v>
      </c>
    </row>
    <row r="2929" spans="3:11">
      <c r="C2929" s="11" t="str">
        <f>IND_SavePot!C2929</f>
        <v>INDMDEFFPH-88</v>
      </c>
      <c r="D2929" s="11" t="str">
        <f>IND_SavePot!D2929</f>
        <v>IMDPH</v>
      </c>
      <c r="E2929" s="10" t="str">
        <f t="shared" si="157"/>
        <v>IMDPH</v>
      </c>
      <c r="F2929" s="10" t="s">
        <v>10</v>
      </c>
      <c r="G2929" s="10" t="s">
        <v>11</v>
      </c>
      <c r="H2929" s="10">
        <f t="shared" si="159"/>
        <v>2050</v>
      </c>
      <c r="I2929" s="13">
        <f>IND_SavePot!I2929*(1+HLOOKUP(MID(D2929,2,2),$M$9:$AF$15,MATCH(RIGHT(D2929,2),$M$9:$M$15,0),0))^($H2929-IND_SavePot!$H2929)</f>
        <v>4.8774437212986211E-3</v>
      </c>
      <c r="J2929" s="13">
        <f t="shared" si="158"/>
        <v>4.8774437212986211E-3</v>
      </c>
      <c r="K2929" s="135">
        <v>2</v>
      </c>
    </row>
    <row r="2930" spans="3:11">
      <c r="C2930" s="11" t="str">
        <f>IND_SavePot!C2930</f>
        <v>INDMDEFFPH-88</v>
      </c>
      <c r="D2930" s="11" t="str">
        <f>IND_SavePot!D2930</f>
        <v>IMDPH</v>
      </c>
      <c r="E2930" s="10" t="str">
        <f t="shared" si="157"/>
        <v>IMDPH</v>
      </c>
      <c r="F2930" s="10" t="s">
        <v>10</v>
      </c>
      <c r="G2930" s="10" t="s">
        <v>11</v>
      </c>
      <c r="H2930" s="10">
        <f t="shared" si="159"/>
        <v>2050</v>
      </c>
      <c r="I2930" s="13">
        <f>IND_SavePot!I2930*(1+HLOOKUP(MID(D2930,2,2),$M$9:$AF$15,MATCH(RIGHT(D2930,2),$M$9:$M$15,0),0))^($H2930-IND_SavePot!$H2930)</f>
        <v>4.8774437212986211E-3</v>
      </c>
      <c r="J2930" s="13">
        <f t="shared" si="158"/>
        <v>4.8774437212986211E-3</v>
      </c>
      <c r="K2930" s="135">
        <v>5</v>
      </c>
    </row>
    <row r="2931" spans="3:11">
      <c r="C2931" s="11" t="str">
        <f>IND_SavePot!C2931</f>
        <v>INDMDEFFSH-88</v>
      </c>
      <c r="D2931" s="11" t="str">
        <f>IND_SavePot!D2931</f>
        <v>IMDSH</v>
      </c>
      <c r="E2931" s="10" t="str">
        <f t="shared" si="157"/>
        <v>IMDSH</v>
      </c>
      <c r="F2931" s="10" t="s">
        <v>10</v>
      </c>
      <c r="G2931" s="10" t="s">
        <v>11</v>
      </c>
      <c r="H2931" s="10">
        <f t="shared" si="159"/>
        <v>2050</v>
      </c>
      <c r="I2931" s="13">
        <f>IND_SavePot!I2931*(1+HLOOKUP(MID(D2931,2,2),$M$9:$AF$15,MATCH(RIGHT(D2931,2),$M$9:$M$15,0),0))^($H2931-IND_SavePot!$H2931)</f>
        <v>8.4949568437806128E-3</v>
      </c>
      <c r="J2931" s="13">
        <f t="shared" si="158"/>
        <v>8.4949568437806128E-3</v>
      </c>
      <c r="K2931" s="135">
        <v>0</v>
      </c>
    </row>
    <row r="2932" spans="3:11">
      <c r="C2932" s="11" t="str">
        <f>IND_SavePot!C2932</f>
        <v>INDMDEFFLA-88</v>
      </c>
      <c r="D2932" s="11" t="str">
        <f>IND_SavePot!D2932</f>
        <v>IMDLA</v>
      </c>
      <c r="E2932" s="10" t="str">
        <f t="shared" si="157"/>
        <v>IMDLA</v>
      </c>
      <c r="F2932" s="10" t="s">
        <v>10</v>
      </c>
      <c r="G2932" s="10" t="s">
        <v>11</v>
      </c>
      <c r="H2932" s="10">
        <f t="shared" si="159"/>
        <v>2050</v>
      </c>
      <c r="I2932" s="13">
        <f>IND_SavePot!I2932*(1+HLOOKUP(MID(D2932,2,2),$M$9:$AF$15,MATCH(RIGHT(D2932,2),$M$9:$M$15,0),0))^($H2932-IND_SavePot!$H2932)</f>
        <v>8.2998061727722287E-3</v>
      </c>
      <c r="J2932" s="13">
        <f t="shared" si="158"/>
        <v>8.2998061727722287E-3</v>
      </c>
      <c r="K2932" s="135">
        <v>0</v>
      </c>
    </row>
    <row r="2933" spans="3:11">
      <c r="C2933" s="11" t="str">
        <f>IND_SavePot!C2933</f>
        <v>INDMDEFFEM-88</v>
      </c>
      <c r="D2933" s="11" t="str">
        <f>IND_SavePot!D2933</f>
        <v>IMDEM</v>
      </c>
      <c r="E2933" s="10" t="str">
        <f t="shared" si="157"/>
        <v>IMDEM</v>
      </c>
      <c r="F2933" s="10" t="s">
        <v>10</v>
      </c>
      <c r="G2933" s="10" t="s">
        <v>11</v>
      </c>
      <c r="H2933" s="10">
        <f t="shared" si="159"/>
        <v>2050</v>
      </c>
      <c r="I2933" s="13">
        <f>IND_SavePot!I2933*(1+HLOOKUP(MID(D2933,2,2),$M$9:$AF$15,MATCH(RIGHT(D2933,2),$M$9:$M$15,0),0))^($H2933-IND_SavePot!$H2933)</f>
        <v>2.0400851253318535E-3</v>
      </c>
      <c r="J2933" s="13">
        <f t="shared" si="158"/>
        <v>2.0400851253318535E-3</v>
      </c>
      <c r="K2933" s="135">
        <v>0</v>
      </c>
    </row>
    <row r="2934" spans="3:11">
      <c r="C2934" s="11" t="str">
        <f>IND_SavePot!C2934</f>
        <v>INDMDEFFTF-88</v>
      </c>
      <c r="D2934" s="11" t="str">
        <f>IND_SavePot!D2934</f>
        <v>IMDTF</v>
      </c>
      <c r="E2934" s="10" t="str">
        <f t="shared" si="157"/>
        <v>IMDTF</v>
      </c>
      <c r="F2934" s="10" t="s">
        <v>10</v>
      </c>
      <c r="G2934" s="10" t="s">
        <v>11</v>
      </c>
      <c r="H2934" s="10">
        <f t="shared" si="159"/>
        <v>2050</v>
      </c>
      <c r="I2934" s="13">
        <f>IND_SavePot!I2934*(1+HLOOKUP(MID(D2934,2,2),$M$9:$AF$15,MATCH(RIGHT(D2934,2),$M$9:$M$15,0),0))^($H2934-IND_SavePot!$H2934)</f>
        <v>0</v>
      </c>
      <c r="J2934" s="13">
        <f t="shared" si="158"/>
        <v>0</v>
      </c>
      <c r="K2934" s="135">
        <v>0</v>
      </c>
    </row>
    <row r="2935" spans="3:11">
      <c r="C2935" s="11" t="str">
        <f>IND_SavePot!C2935</f>
        <v>INDMDEFFPH-89</v>
      </c>
      <c r="D2935" s="11" t="str">
        <f>IND_SavePot!D2935</f>
        <v>IMDPH</v>
      </c>
      <c r="E2935" s="10" t="str">
        <f t="shared" si="157"/>
        <v>IMDPH</v>
      </c>
      <c r="F2935" s="10" t="s">
        <v>10</v>
      </c>
      <c r="G2935" s="10" t="s">
        <v>11</v>
      </c>
      <c r="H2935" s="10">
        <f t="shared" si="159"/>
        <v>2050</v>
      </c>
      <c r="I2935" s="13">
        <f>IND_SavePot!I2935*(1+HLOOKUP(MID(D2935,2,2),$M$9:$AF$15,MATCH(RIGHT(D2935,2),$M$9:$M$15,0),0))^($H2935-IND_SavePot!$H2935)</f>
        <v>4.8774437212984988E-3</v>
      </c>
      <c r="J2935" s="13">
        <f t="shared" si="158"/>
        <v>4.8774437212984988E-3</v>
      </c>
      <c r="K2935" s="135">
        <v>1</v>
      </c>
    </row>
    <row r="2936" spans="3:11">
      <c r="C2936" s="11" t="str">
        <f>IND_SavePot!C2936</f>
        <v>INDMDEFFPH-89</v>
      </c>
      <c r="D2936" s="11" t="str">
        <f>IND_SavePot!D2936</f>
        <v>IMDPH</v>
      </c>
      <c r="E2936" s="10" t="str">
        <f t="shared" si="157"/>
        <v>IMDPH</v>
      </c>
      <c r="F2936" s="10" t="s">
        <v>10</v>
      </c>
      <c r="G2936" s="10" t="s">
        <v>11</v>
      </c>
      <c r="H2936" s="10">
        <f t="shared" si="159"/>
        <v>2050</v>
      </c>
      <c r="I2936" s="13">
        <f>IND_SavePot!I2936*(1+HLOOKUP(MID(D2936,2,2),$M$9:$AF$15,MATCH(RIGHT(D2936,2),$M$9:$M$15,0),0))^($H2936-IND_SavePot!$H2936)</f>
        <v>4.8774437212984988E-3</v>
      </c>
      <c r="J2936" s="13">
        <f t="shared" si="158"/>
        <v>4.8774437212984988E-3</v>
      </c>
      <c r="K2936" s="135">
        <v>5</v>
      </c>
    </row>
    <row r="2937" spans="3:11">
      <c r="C2937" s="11" t="str">
        <f>IND_SavePot!C2937</f>
        <v>INDMDEFFSH-89</v>
      </c>
      <c r="D2937" s="11" t="str">
        <f>IND_SavePot!D2937</f>
        <v>IMDSH</v>
      </c>
      <c r="E2937" s="10" t="str">
        <f t="shared" si="157"/>
        <v>IMDSH</v>
      </c>
      <c r="F2937" s="10" t="s">
        <v>10</v>
      </c>
      <c r="G2937" s="10" t="s">
        <v>11</v>
      </c>
      <c r="H2937" s="10">
        <f t="shared" si="159"/>
        <v>2050</v>
      </c>
      <c r="I2937" s="13">
        <f>IND_SavePot!I2937*(1+HLOOKUP(MID(D2937,2,2),$M$9:$AF$15,MATCH(RIGHT(D2937,2),$M$9:$M$15,0),0))^($H2937-IND_SavePot!$H2937)</f>
        <v>8.4949568437803942E-3</v>
      </c>
      <c r="J2937" s="13">
        <f t="shared" si="158"/>
        <v>8.4949568437803942E-3</v>
      </c>
      <c r="K2937" s="135">
        <v>0</v>
      </c>
    </row>
    <row r="2938" spans="3:11">
      <c r="C2938" s="11" t="str">
        <f>IND_SavePot!C2938</f>
        <v>INDMDEFFLA-89</v>
      </c>
      <c r="D2938" s="11" t="str">
        <f>IND_SavePot!D2938</f>
        <v>IMDLA</v>
      </c>
      <c r="E2938" s="10" t="str">
        <f t="shared" si="157"/>
        <v>IMDLA</v>
      </c>
      <c r="F2938" s="10" t="s">
        <v>10</v>
      </c>
      <c r="G2938" s="10" t="s">
        <v>11</v>
      </c>
      <c r="H2938" s="10">
        <f t="shared" si="159"/>
        <v>2050</v>
      </c>
      <c r="I2938" s="13">
        <f>IND_SavePot!I2938*(1+HLOOKUP(MID(D2938,2,2),$M$9:$AF$15,MATCH(RIGHT(D2938,2),$M$9:$M$15,0),0))^($H2938-IND_SavePot!$H2938)</f>
        <v>8.2998061727721471E-3</v>
      </c>
      <c r="J2938" s="13">
        <f t="shared" si="158"/>
        <v>8.2998061727721471E-3</v>
      </c>
      <c r="K2938" s="135">
        <v>0</v>
      </c>
    </row>
    <row r="2939" spans="3:11">
      <c r="C2939" s="11" t="str">
        <f>IND_SavePot!C2939</f>
        <v>INDMDEFFEM-89</v>
      </c>
      <c r="D2939" s="11" t="str">
        <f>IND_SavePot!D2939</f>
        <v>IMDEM</v>
      </c>
      <c r="E2939" s="10" t="str">
        <f t="shared" si="157"/>
        <v>IMDEM</v>
      </c>
      <c r="F2939" s="10" t="s">
        <v>10</v>
      </c>
      <c r="G2939" s="10" t="s">
        <v>11</v>
      </c>
      <c r="H2939" s="10">
        <f t="shared" si="159"/>
        <v>2050</v>
      </c>
      <c r="I2939" s="13">
        <f>IND_SavePot!I2939*(1+HLOOKUP(MID(D2939,2,2),$M$9:$AF$15,MATCH(RIGHT(D2939,2),$M$9:$M$15,0),0))^($H2939-IND_SavePot!$H2939)</f>
        <v>2.0400851253317724E-3</v>
      </c>
      <c r="J2939" s="13">
        <f t="shared" si="158"/>
        <v>2.0400851253317724E-3</v>
      </c>
      <c r="K2939" s="135">
        <v>0</v>
      </c>
    </row>
    <row r="2940" spans="3:11">
      <c r="C2940" s="11" t="str">
        <f>IND_SavePot!C2940</f>
        <v>INDMDEFFTF-89</v>
      </c>
      <c r="D2940" s="11" t="str">
        <f>IND_SavePot!D2940</f>
        <v>IMDTF</v>
      </c>
      <c r="E2940" s="10" t="str">
        <f t="shared" si="157"/>
        <v>IMDTF</v>
      </c>
      <c r="F2940" s="10" t="s">
        <v>10</v>
      </c>
      <c r="G2940" s="10" t="s">
        <v>11</v>
      </c>
      <c r="H2940" s="10">
        <f t="shared" si="159"/>
        <v>2050</v>
      </c>
      <c r="I2940" s="13">
        <f>IND_SavePot!I2940*(1+HLOOKUP(MID(D2940,2,2),$M$9:$AF$15,MATCH(RIGHT(D2940,2),$M$9:$M$15,0),0))^($H2940-IND_SavePot!$H2940)</f>
        <v>0</v>
      </c>
      <c r="J2940" s="13">
        <f t="shared" si="158"/>
        <v>0</v>
      </c>
      <c r="K2940" s="135">
        <v>0</v>
      </c>
    </row>
    <row r="2941" spans="3:11">
      <c r="C2941" s="11" t="str">
        <f>IND_SavePot!C2941</f>
        <v>INDMDEFFPH-90</v>
      </c>
      <c r="D2941" s="11" t="str">
        <f>IND_SavePot!D2941</f>
        <v>IMDPH</v>
      </c>
      <c r="E2941" s="10" t="str">
        <f t="shared" si="157"/>
        <v>IMDPH</v>
      </c>
      <c r="F2941" s="10" t="s">
        <v>10</v>
      </c>
      <c r="G2941" s="10" t="s">
        <v>11</v>
      </c>
      <c r="H2941" s="10">
        <f t="shared" si="159"/>
        <v>2050</v>
      </c>
      <c r="I2941" s="13">
        <f>IND_SavePot!I2941*(1+HLOOKUP(MID(D2941,2,2),$M$9:$AF$15,MATCH(RIGHT(D2941,2),$M$9:$M$15,0),0))^($H2941-IND_SavePot!$H2941)</f>
        <v>4.8774437212985603E-3</v>
      </c>
      <c r="J2941" s="13">
        <f t="shared" si="158"/>
        <v>4.8774437212985603E-3</v>
      </c>
      <c r="K2941" s="135">
        <v>1</v>
      </c>
    </row>
    <row r="2942" spans="3:11">
      <c r="C2942" s="11" t="str">
        <f>IND_SavePot!C2942</f>
        <v>INDMDEFFPH-90</v>
      </c>
      <c r="D2942" s="11" t="str">
        <f>IND_SavePot!D2942</f>
        <v>IMDPH</v>
      </c>
      <c r="E2942" s="10" t="str">
        <f t="shared" si="157"/>
        <v>IMDPH</v>
      </c>
      <c r="F2942" s="10" t="s">
        <v>10</v>
      </c>
      <c r="G2942" s="10" t="s">
        <v>11</v>
      </c>
      <c r="H2942" s="10">
        <f t="shared" si="159"/>
        <v>2050</v>
      </c>
      <c r="I2942" s="13">
        <f>IND_SavePot!I2942*(1+HLOOKUP(MID(D2942,2,2),$M$9:$AF$15,MATCH(RIGHT(D2942,2),$M$9:$M$15,0),0))^($H2942-IND_SavePot!$H2942)</f>
        <v>4.8774437212985603E-3</v>
      </c>
      <c r="J2942" s="13">
        <f t="shared" si="158"/>
        <v>4.8774437212985603E-3</v>
      </c>
      <c r="K2942" s="135">
        <v>5</v>
      </c>
    </row>
    <row r="2943" spans="3:11">
      <c r="C2943" s="11" t="str">
        <f>IND_SavePot!C2943</f>
        <v>INDMDEFFSH-90</v>
      </c>
      <c r="D2943" s="11" t="str">
        <f>IND_SavePot!D2943</f>
        <v>IMDSH</v>
      </c>
      <c r="E2943" s="10" t="str">
        <f t="shared" si="157"/>
        <v>IMDSH</v>
      </c>
      <c r="F2943" s="10" t="s">
        <v>10</v>
      </c>
      <c r="G2943" s="10" t="s">
        <v>11</v>
      </c>
      <c r="H2943" s="10">
        <f t="shared" si="159"/>
        <v>2050</v>
      </c>
      <c r="I2943" s="13">
        <f>IND_SavePot!I2943*(1+HLOOKUP(MID(D2943,2,2),$M$9:$AF$15,MATCH(RIGHT(D2943,2),$M$9:$M$15,0),0))^($H2943-IND_SavePot!$H2943)</f>
        <v>8.4949568437805035E-3</v>
      </c>
      <c r="J2943" s="13">
        <f t="shared" si="158"/>
        <v>8.4949568437805035E-3</v>
      </c>
      <c r="K2943" s="135">
        <v>0</v>
      </c>
    </row>
    <row r="2944" spans="3:11">
      <c r="C2944" s="11" t="str">
        <f>IND_SavePot!C2944</f>
        <v>INDMDEFFLA-90</v>
      </c>
      <c r="D2944" s="11" t="str">
        <f>IND_SavePot!D2944</f>
        <v>IMDLA</v>
      </c>
      <c r="E2944" s="10" t="str">
        <f t="shared" si="157"/>
        <v>IMDLA</v>
      </c>
      <c r="F2944" s="10" t="s">
        <v>10</v>
      </c>
      <c r="G2944" s="10" t="s">
        <v>11</v>
      </c>
      <c r="H2944" s="10">
        <f t="shared" si="159"/>
        <v>2050</v>
      </c>
      <c r="I2944" s="13">
        <f>IND_SavePot!I2944*(1+HLOOKUP(MID(D2944,2,2),$M$9:$AF$15,MATCH(RIGHT(D2944,2),$M$9:$M$15,0),0))^($H2944-IND_SavePot!$H2944)</f>
        <v>8.2998061727720656E-3</v>
      </c>
      <c r="J2944" s="13">
        <f t="shared" si="158"/>
        <v>8.2998061727720656E-3</v>
      </c>
      <c r="K2944" s="135">
        <v>0</v>
      </c>
    </row>
    <row r="2945" spans="3:11">
      <c r="C2945" s="11" t="str">
        <f>IND_SavePot!C2945</f>
        <v>INDMDEFFEM-90</v>
      </c>
      <c r="D2945" s="11" t="str">
        <f>IND_SavePot!D2945</f>
        <v>IMDEM</v>
      </c>
      <c r="E2945" s="10" t="str">
        <f t="shared" si="157"/>
        <v>IMDEM</v>
      </c>
      <c r="F2945" s="10" t="s">
        <v>10</v>
      </c>
      <c r="G2945" s="10" t="s">
        <v>11</v>
      </c>
      <c r="H2945" s="10">
        <f t="shared" si="159"/>
        <v>2050</v>
      </c>
      <c r="I2945" s="13">
        <f>IND_SavePot!I2945*(1+HLOOKUP(MID(D2945,2,2),$M$9:$AF$15,MATCH(RIGHT(D2945,2),$M$9:$M$15,0),0))^($H2945-IND_SavePot!$H2945)</f>
        <v>2.0400851253318127E-3</v>
      </c>
      <c r="J2945" s="13">
        <f t="shared" si="158"/>
        <v>2.0400851253318127E-3</v>
      </c>
      <c r="K2945" s="135">
        <v>0</v>
      </c>
    </row>
    <row r="2946" spans="3:11">
      <c r="C2946" s="11" t="str">
        <f>IND_SavePot!C2946</f>
        <v>INDMDEFFTF-90</v>
      </c>
      <c r="D2946" s="11" t="str">
        <f>IND_SavePot!D2946</f>
        <v>IMDTF</v>
      </c>
      <c r="E2946" s="10" t="str">
        <f t="shared" si="157"/>
        <v>IMDTF</v>
      </c>
      <c r="F2946" s="10" t="s">
        <v>10</v>
      </c>
      <c r="G2946" s="10" t="s">
        <v>11</v>
      </c>
      <c r="H2946" s="10">
        <f t="shared" si="159"/>
        <v>2050</v>
      </c>
      <c r="I2946" s="13">
        <f>IND_SavePot!I2946*(1+HLOOKUP(MID(D2946,2,2),$M$9:$AF$15,MATCH(RIGHT(D2946,2),$M$9:$M$15,0),0))^($H2946-IND_SavePot!$H2946)</f>
        <v>0</v>
      </c>
      <c r="J2946" s="13">
        <f t="shared" si="158"/>
        <v>0</v>
      </c>
      <c r="K2946" s="135">
        <v>0</v>
      </c>
    </row>
    <row r="2947" spans="3:11">
      <c r="C2947" s="11" t="str">
        <f>IND_SavePot!C2947</f>
        <v>INDMDEFFPH-91</v>
      </c>
      <c r="D2947" s="11" t="str">
        <f>IND_SavePot!D2947</f>
        <v>IMDPH</v>
      </c>
      <c r="E2947" s="10" t="str">
        <f t="shared" si="157"/>
        <v>IMDPH</v>
      </c>
      <c r="F2947" s="10" t="s">
        <v>10</v>
      </c>
      <c r="G2947" s="10" t="s">
        <v>11</v>
      </c>
      <c r="H2947" s="10">
        <f t="shared" si="159"/>
        <v>2050</v>
      </c>
      <c r="I2947" s="13">
        <f>IND_SavePot!I2947*(1+HLOOKUP(MID(D2947,2,2),$M$9:$AF$15,MATCH(RIGHT(D2947,2),$M$9:$M$15,0),0))^($H2947-IND_SavePot!$H2947)</f>
        <v>4.8774437212985603E-3</v>
      </c>
      <c r="J2947" s="13">
        <f t="shared" si="158"/>
        <v>4.8774437212985603E-3</v>
      </c>
      <c r="K2947" s="135">
        <v>1</v>
      </c>
    </row>
    <row r="2948" spans="3:11">
      <c r="C2948" s="11" t="str">
        <f>IND_SavePot!C2948</f>
        <v>INDMDEFFPH-91</v>
      </c>
      <c r="D2948" s="11" t="str">
        <f>IND_SavePot!D2948</f>
        <v>IMDPH</v>
      </c>
      <c r="E2948" s="10" t="str">
        <f t="shared" si="157"/>
        <v>IMDPH</v>
      </c>
      <c r="F2948" s="10" t="s">
        <v>10</v>
      </c>
      <c r="G2948" s="10" t="s">
        <v>11</v>
      </c>
      <c r="H2948" s="10">
        <f t="shared" si="159"/>
        <v>2050</v>
      </c>
      <c r="I2948" s="13">
        <f>IND_SavePot!I2948*(1+HLOOKUP(MID(D2948,2,2),$M$9:$AF$15,MATCH(RIGHT(D2948,2),$M$9:$M$15,0),0))^($H2948-IND_SavePot!$H2948)</f>
        <v>4.8774437212985603E-3</v>
      </c>
      <c r="J2948" s="13">
        <f t="shared" si="158"/>
        <v>4.8774437212985603E-3</v>
      </c>
      <c r="K2948" s="135">
        <v>5</v>
      </c>
    </row>
    <row r="2949" spans="3:11">
      <c r="C2949" s="11" t="str">
        <f>IND_SavePot!C2949</f>
        <v>INDMDEFFSH-91</v>
      </c>
      <c r="D2949" s="11" t="str">
        <f>IND_SavePot!D2949</f>
        <v>IMDSH</v>
      </c>
      <c r="E2949" s="10" t="str">
        <f t="shared" si="157"/>
        <v>IMDSH</v>
      </c>
      <c r="F2949" s="10" t="s">
        <v>10</v>
      </c>
      <c r="G2949" s="10" t="s">
        <v>11</v>
      </c>
      <c r="H2949" s="10">
        <f t="shared" si="159"/>
        <v>2050</v>
      </c>
      <c r="I2949" s="13">
        <f>IND_SavePot!I2949*(1+HLOOKUP(MID(D2949,2,2),$M$9:$AF$15,MATCH(RIGHT(D2949,2),$M$9:$M$15,0),0))^($H2949-IND_SavePot!$H2949)</f>
        <v>8.4949568437803942E-3</v>
      </c>
      <c r="J2949" s="13">
        <f t="shared" si="158"/>
        <v>8.4949568437803942E-3</v>
      </c>
      <c r="K2949" s="135">
        <v>0</v>
      </c>
    </row>
    <row r="2950" spans="3:11">
      <c r="C2950" s="11" t="str">
        <f>IND_SavePot!C2950</f>
        <v>INDMDEFFLA-91</v>
      </c>
      <c r="D2950" s="11" t="str">
        <f>IND_SavePot!D2950</f>
        <v>IMDLA</v>
      </c>
      <c r="E2950" s="10" t="str">
        <f t="shared" si="157"/>
        <v>IMDLA</v>
      </c>
      <c r="F2950" s="10" t="s">
        <v>10</v>
      </c>
      <c r="G2950" s="10" t="s">
        <v>11</v>
      </c>
      <c r="H2950" s="10">
        <f t="shared" si="159"/>
        <v>2050</v>
      </c>
      <c r="I2950" s="13">
        <f>IND_SavePot!I2950*(1+HLOOKUP(MID(D2950,2,2),$M$9:$AF$15,MATCH(RIGHT(D2950,2),$M$9:$M$15,0),0))^($H2950-IND_SavePot!$H2950)</f>
        <v>8.2998061727722287E-3</v>
      </c>
      <c r="J2950" s="13">
        <f t="shared" si="158"/>
        <v>8.2998061727722287E-3</v>
      </c>
      <c r="K2950" s="135">
        <v>0</v>
      </c>
    </row>
    <row r="2951" spans="3:11">
      <c r="C2951" s="11" t="str">
        <f>IND_SavePot!C2951</f>
        <v>INDMDEFFEM-91</v>
      </c>
      <c r="D2951" s="11" t="str">
        <f>IND_SavePot!D2951</f>
        <v>IMDEM</v>
      </c>
      <c r="E2951" s="10" t="str">
        <f t="shared" si="157"/>
        <v>IMDEM</v>
      </c>
      <c r="F2951" s="10" t="s">
        <v>10</v>
      </c>
      <c r="G2951" s="10" t="s">
        <v>11</v>
      </c>
      <c r="H2951" s="10">
        <f t="shared" si="159"/>
        <v>2050</v>
      </c>
      <c r="I2951" s="13">
        <f>IND_SavePot!I2951*(1+HLOOKUP(MID(D2951,2,2),$M$9:$AF$15,MATCH(RIGHT(D2951,2),$M$9:$M$15,0),0))^($H2951-IND_SavePot!$H2951)</f>
        <v>2.0400851253318127E-3</v>
      </c>
      <c r="J2951" s="13">
        <f t="shared" si="158"/>
        <v>2.0400851253318127E-3</v>
      </c>
      <c r="K2951" s="135">
        <v>0</v>
      </c>
    </row>
    <row r="2952" spans="3:11">
      <c r="C2952" s="11" t="str">
        <f>IND_SavePot!C2952</f>
        <v>INDMDEFFTF-91</v>
      </c>
      <c r="D2952" s="11" t="str">
        <f>IND_SavePot!D2952</f>
        <v>IMDTF</v>
      </c>
      <c r="E2952" s="10" t="str">
        <f t="shared" ref="E2952:E3015" si="160">D2952</f>
        <v>IMDTF</v>
      </c>
      <c r="F2952" s="10" t="s">
        <v>10</v>
      </c>
      <c r="G2952" s="10" t="s">
        <v>11</v>
      </c>
      <c r="H2952" s="10">
        <f t="shared" si="159"/>
        <v>2050</v>
      </c>
      <c r="I2952" s="13">
        <f>IND_SavePot!I2952*(1+HLOOKUP(MID(D2952,2,2),$M$9:$AF$15,MATCH(RIGHT(D2952,2),$M$9:$M$15,0),0))^($H2952-IND_SavePot!$H2952)</f>
        <v>0</v>
      </c>
      <c r="J2952" s="13">
        <f t="shared" ref="J2952:J3015" si="161">I2952</f>
        <v>0</v>
      </c>
      <c r="K2952" s="135">
        <v>0</v>
      </c>
    </row>
    <row r="2953" spans="3:11">
      <c r="C2953" s="11" t="str">
        <f>IND_SavePot!C2953</f>
        <v>INDMDEFFPH-92</v>
      </c>
      <c r="D2953" s="11" t="str">
        <f>IND_SavePot!D2953</f>
        <v>IMDPH</v>
      </c>
      <c r="E2953" s="10" t="str">
        <f t="shared" si="160"/>
        <v>IMDPH</v>
      </c>
      <c r="F2953" s="10" t="s">
        <v>10</v>
      </c>
      <c r="G2953" s="10" t="s">
        <v>11</v>
      </c>
      <c r="H2953" s="10">
        <f t="shared" ref="H2953:H3016" si="162">H2952</f>
        <v>2050</v>
      </c>
      <c r="I2953" s="13">
        <f>IND_SavePot!I2953*(1+HLOOKUP(MID(D2953,2,2),$M$9:$AF$15,MATCH(RIGHT(D2953,2),$M$9:$M$15,0),0))^($H2953-IND_SavePot!$H2953)</f>
        <v>4.8774437212984988E-3</v>
      </c>
      <c r="J2953" s="13">
        <f t="shared" si="161"/>
        <v>4.8774437212984988E-3</v>
      </c>
      <c r="K2953" s="135">
        <v>1</v>
      </c>
    </row>
    <row r="2954" spans="3:11">
      <c r="C2954" s="11" t="str">
        <f>IND_SavePot!C2954</f>
        <v>INDMDEFFPH-92</v>
      </c>
      <c r="D2954" s="11" t="str">
        <f>IND_SavePot!D2954</f>
        <v>IMDPH</v>
      </c>
      <c r="E2954" s="10" t="str">
        <f t="shared" si="160"/>
        <v>IMDPH</v>
      </c>
      <c r="F2954" s="10" t="s">
        <v>10</v>
      </c>
      <c r="G2954" s="10" t="s">
        <v>11</v>
      </c>
      <c r="H2954" s="10">
        <f t="shared" si="162"/>
        <v>2050</v>
      </c>
      <c r="I2954" s="13">
        <f>IND_SavePot!I2954*(1+HLOOKUP(MID(D2954,2,2),$M$9:$AF$15,MATCH(RIGHT(D2954,2),$M$9:$M$15,0),0))^($H2954-IND_SavePot!$H2954)</f>
        <v>4.8774437212984988E-3</v>
      </c>
      <c r="J2954" s="13">
        <f t="shared" si="161"/>
        <v>4.8774437212984988E-3</v>
      </c>
      <c r="K2954" s="135">
        <v>4</v>
      </c>
    </row>
    <row r="2955" spans="3:11">
      <c r="C2955" s="11" t="str">
        <f>IND_SavePot!C2955</f>
        <v>INDMDEFFSH-92</v>
      </c>
      <c r="D2955" s="11" t="str">
        <f>IND_SavePot!D2955</f>
        <v>IMDSH</v>
      </c>
      <c r="E2955" s="10" t="str">
        <f t="shared" si="160"/>
        <v>IMDSH</v>
      </c>
      <c r="F2955" s="10" t="s">
        <v>10</v>
      </c>
      <c r="G2955" s="10" t="s">
        <v>11</v>
      </c>
      <c r="H2955" s="10">
        <f t="shared" si="162"/>
        <v>2050</v>
      </c>
      <c r="I2955" s="13">
        <f>IND_SavePot!I2955*(1+HLOOKUP(MID(D2955,2,2),$M$9:$AF$15,MATCH(RIGHT(D2955,2),$M$9:$M$15,0),0))^($H2955-IND_SavePot!$H2955)</f>
        <v>8.4949568437803942E-3</v>
      </c>
      <c r="J2955" s="13">
        <f t="shared" si="161"/>
        <v>8.4949568437803942E-3</v>
      </c>
      <c r="K2955" s="135">
        <v>0</v>
      </c>
    </row>
    <row r="2956" spans="3:11">
      <c r="C2956" s="11" t="str">
        <f>IND_SavePot!C2956</f>
        <v>INDMDEFFLA-92</v>
      </c>
      <c r="D2956" s="11" t="str">
        <f>IND_SavePot!D2956</f>
        <v>IMDLA</v>
      </c>
      <c r="E2956" s="10" t="str">
        <f t="shared" si="160"/>
        <v>IMDLA</v>
      </c>
      <c r="F2956" s="10" t="s">
        <v>10</v>
      </c>
      <c r="G2956" s="10" t="s">
        <v>11</v>
      </c>
      <c r="H2956" s="10">
        <f t="shared" si="162"/>
        <v>2050</v>
      </c>
      <c r="I2956" s="13">
        <f>IND_SavePot!I2956*(1+HLOOKUP(MID(D2956,2,2),$M$9:$AF$15,MATCH(RIGHT(D2956,2),$M$9:$M$15,0),0))^($H2956-IND_SavePot!$H2956)</f>
        <v>8.2998061727720656E-3</v>
      </c>
      <c r="J2956" s="13">
        <f t="shared" si="161"/>
        <v>8.2998061727720656E-3</v>
      </c>
      <c r="K2956" s="135">
        <v>0</v>
      </c>
    </row>
    <row r="2957" spans="3:11">
      <c r="C2957" s="11" t="str">
        <f>IND_SavePot!C2957</f>
        <v>INDMDEFFEM-92</v>
      </c>
      <c r="D2957" s="11" t="str">
        <f>IND_SavePot!D2957</f>
        <v>IMDEM</v>
      </c>
      <c r="E2957" s="10" t="str">
        <f t="shared" si="160"/>
        <v>IMDEM</v>
      </c>
      <c r="F2957" s="10" t="s">
        <v>10</v>
      </c>
      <c r="G2957" s="10" t="s">
        <v>11</v>
      </c>
      <c r="H2957" s="10">
        <f t="shared" si="162"/>
        <v>2050</v>
      </c>
      <c r="I2957" s="13">
        <f>IND_SavePot!I2957*(1+HLOOKUP(MID(D2957,2,2),$M$9:$AF$15,MATCH(RIGHT(D2957,2),$M$9:$M$15,0),0))^($H2957-IND_SavePot!$H2957)</f>
        <v>2.0400851253317724E-3</v>
      </c>
      <c r="J2957" s="13">
        <f t="shared" si="161"/>
        <v>2.0400851253317724E-3</v>
      </c>
      <c r="K2957" s="135">
        <v>0</v>
      </c>
    </row>
    <row r="2958" spans="3:11">
      <c r="C2958" s="11" t="str">
        <f>IND_SavePot!C2958</f>
        <v>INDMDEFFTF-92</v>
      </c>
      <c r="D2958" s="11" t="str">
        <f>IND_SavePot!D2958</f>
        <v>IMDTF</v>
      </c>
      <c r="E2958" s="10" t="str">
        <f t="shared" si="160"/>
        <v>IMDTF</v>
      </c>
      <c r="F2958" s="10" t="s">
        <v>10</v>
      </c>
      <c r="G2958" s="10" t="s">
        <v>11</v>
      </c>
      <c r="H2958" s="10">
        <f t="shared" si="162"/>
        <v>2050</v>
      </c>
      <c r="I2958" s="13">
        <f>IND_SavePot!I2958*(1+HLOOKUP(MID(D2958,2,2),$M$9:$AF$15,MATCH(RIGHT(D2958,2),$M$9:$M$15,0),0))^($H2958-IND_SavePot!$H2958)</f>
        <v>0</v>
      </c>
      <c r="J2958" s="13">
        <f t="shared" si="161"/>
        <v>0</v>
      </c>
      <c r="K2958" s="135">
        <v>0</v>
      </c>
    </row>
    <row r="2959" spans="3:11">
      <c r="C2959" s="11" t="str">
        <f>IND_SavePot!C2959</f>
        <v>INDMDEFFPH-93</v>
      </c>
      <c r="D2959" s="11" t="str">
        <f>IND_SavePot!D2959</f>
        <v>IMDPH</v>
      </c>
      <c r="E2959" s="10" t="str">
        <f t="shared" si="160"/>
        <v>IMDPH</v>
      </c>
      <c r="F2959" s="10" t="s">
        <v>10</v>
      </c>
      <c r="G2959" s="10" t="s">
        <v>11</v>
      </c>
      <c r="H2959" s="10">
        <f t="shared" si="162"/>
        <v>2050</v>
      </c>
      <c r="I2959" s="13">
        <f>IND_SavePot!I2959*(1+HLOOKUP(MID(D2959,2,2),$M$9:$AF$15,MATCH(RIGHT(D2959,2),$M$9:$M$15,0),0))^($H2959-IND_SavePot!$H2959)</f>
        <v>4.8774437212986211E-3</v>
      </c>
      <c r="J2959" s="13">
        <f t="shared" si="161"/>
        <v>4.8774437212986211E-3</v>
      </c>
      <c r="K2959" s="135">
        <v>1</v>
      </c>
    </row>
    <row r="2960" spans="3:11">
      <c r="C2960" s="11" t="str">
        <f>IND_SavePot!C2960</f>
        <v>INDMDEFFPH-93</v>
      </c>
      <c r="D2960" s="11" t="str">
        <f>IND_SavePot!D2960</f>
        <v>IMDPH</v>
      </c>
      <c r="E2960" s="10" t="str">
        <f t="shared" si="160"/>
        <v>IMDPH</v>
      </c>
      <c r="F2960" s="10" t="s">
        <v>10</v>
      </c>
      <c r="G2960" s="10" t="s">
        <v>11</v>
      </c>
      <c r="H2960" s="10">
        <f t="shared" si="162"/>
        <v>2050</v>
      </c>
      <c r="I2960" s="13">
        <f>IND_SavePot!I2960*(1+HLOOKUP(MID(D2960,2,2),$M$9:$AF$15,MATCH(RIGHT(D2960,2),$M$9:$M$15,0),0))^($H2960-IND_SavePot!$H2960)</f>
        <v>4.8774437212986211E-3</v>
      </c>
      <c r="J2960" s="13">
        <f t="shared" si="161"/>
        <v>4.8774437212986211E-3</v>
      </c>
      <c r="K2960" s="135">
        <v>4</v>
      </c>
    </row>
    <row r="2961" spans="3:11">
      <c r="C2961" s="11" t="str">
        <f>IND_SavePot!C2961</f>
        <v>INDMDEFFSH-93</v>
      </c>
      <c r="D2961" s="11" t="str">
        <f>IND_SavePot!D2961</f>
        <v>IMDSH</v>
      </c>
      <c r="E2961" s="10" t="str">
        <f t="shared" si="160"/>
        <v>IMDSH</v>
      </c>
      <c r="F2961" s="10" t="s">
        <v>10</v>
      </c>
      <c r="G2961" s="10" t="s">
        <v>11</v>
      </c>
      <c r="H2961" s="10">
        <f t="shared" si="162"/>
        <v>2050</v>
      </c>
      <c r="I2961" s="13">
        <f>IND_SavePot!I2961*(1+HLOOKUP(MID(D2961,2,2),$M$9:$AF$15,MATCH(RIGHT(D2961,2),$M$9:$M$15,0),0))^($H2961-IND_SavePot!$H2961)</f>
        <v>8.4949568437806128E-3</v>
      </c>
      <c r="J2961" s="13">
        <f t="shared" si="161"/>
        <v>8.4949568437806128E-3</v>
      </c>
      <c r="K2961" s="135">
        <v>0</v>
      </c>
    </row>
    <row r="2962" spans="3:11">
      <c r="C2962" s="11" t="str">
        <f>IND_SavePot!C2962</f>
        <v>INDMDEFFLA-93</v>
      </c>
      <c r="D2962" s="11" t="str">
        <f>IND_SavePot!D2962</f>
        <v>IMDLA</v>
      </c>
      <c r="E2962" s="10" t="str">
        <f t="shared" si="160"/>
        <v>IMDLA</v>
      </c>
      <c r="F2962" s="10" t="s">
        <v>10</v>
      </c>
      <c r="G2962" s="10" t="s">
        <v>11</v>
      </c>
      <c r="H2962" s="10">
        <f t="shared" si="162"/>
        <v>2050</v>
      </c>
      <c r="I2962" s="13">
        <f>IND_SavePot!I2962*(1+HLOOKUP(MID(D2962,2,2),$M$9:$AF$15,MATCH(RIGHT(D2962,2),$M$9:$M$15,0),0))^($H2962-IND_SavePot!$H2962)</f>
        <v>8.2998061727723917E-3</v>
      </c>
      <c r="J2962" s="13">
        <f t="shared" si="161"/>
        <v>8.2998061727723917E-3</v>
      </c>
      <c r="K2962" s="135">
        <v>0</v>
      </c>
    </row>
    <row r="2963" spans="3:11">
      <c r="C2963" s="11" t="str">
        <f>IND_SavePot!C2963</f>
        <v>INDMDEFFEM-93</v>
      </c>
      <c r="D2963" s="11" t="str">
        <f>IND_SavePot!D2963</f>
        <v>IMDEM</v>
      </c>
      <c r="E2963" s="10" t="str">
        <f t="shared" si="160"/>
        <v>IMDEM</v>
      </c>
      <c r="F2963" s="10" t="s">
        <v>10</v>
      </c>
      <c r="G2963" s="10" t="s">
        <v>11</v>
      </c>
      <c r="H2963" s="10">
        <f t="shared" si="162"/>
        <v>2050</v>
      </c>
      <c r="I2963" s="13">
        <f>IND_SavePot!I2963*(1+HLOOKUP(MID(D2963,2,2),$M$9:$AF$15,MATCH(RIGHT(D2963,2),$M$9:$M$15,0),0))^($H2963-IND_SavePot!$H2963)</f>
        <v>2.0400851253318535E-3</v>
      </c>
      <c r="J2963" s="13">
        <f t="shared" si="161"/>
        <v>2.0400851253318535E-3</v>
      </c>
      <c r="K2963" s="135">
        <v>0</v>
      </c>
    </row>
    <row r="2964" spans="3:11">
      <c r="C2964" s="11" t="str">
        <f>IND_SavePot!C2964</f>
        <v>INDMDEFFTF-93</v>
      </c>
      <c r="D2964" s="11" t="str">
        <f>IND_SavePot!D2964</f>
        <v>IMDTF</v>
      </c>
      <c r="E2964" s="10" t="str">
        <f t="shared" si="160"/>
        <v>IMDTF</v>
      </c>
      <c r="F2964" s="10" t="s">
        <v>10</v>
      </c>
      <c r="G2964" s="10" t="s">
        <v>11</v>
      </c>
      <c r="H2964" s="10">
        <f t="shared" si="162"/>
        <v>2050</v>
      </c>
      <c r="I2964" s="13">
        <f>IND_SavePot!I2964*(1+HLOOKUP(MID(D2964,2,2),$M$9:$AF$15,MATCH(RIGHT(D2964,2),$M$9:$M$15,0),0))^($H2964-IND_SavePot!$H2964)</f>
        <v>0</v>
      </c>
      <c r="J2964" s="13">
        <f t="shared" si="161"/>
        <v>0</v>
      </c>
      <c r="K2964" s="135">
        <v>0</v>
      </c>
    </row>
    <row r="2965" spans="3:11">
      <c r="C2965" s="11" t="str">
        <f>IND_SavePot!C2965</f>
        <v>INDMDEFFPH-94</v>
      </c>
      <c r="D2965" s="11" t="str">
        <f>IND_SavePot!D2965</f>
        <v>IMDPH</v>
      </c>
      <c r="E2965" s="10" t="str">
        <f t="shared" si="160"/>
        <v>IMDPH</v>
      </c>
      <c r="F2965" s="10" t="s">
        <v>10</v>
      </c>
      <c r="G2965" s="10" t="s">
        <v>11</v>
      </c>
      <c r="H2965" s="10">
        <f t="shared" si="162"/>
        <v>2050</v>
      </c>
      <c r="I2965" s="13">
        <f>IND_SavePot!I2965*(1+HLOOKUP(MID(D2965,2,2),$M$9:$AF$15,MATCH(RIGHT(D2965,2),$M$9:$M$15,0),0))^($H2965-IND_SavePot!$H2965)</f>
        <v>4.8774437212984988E-3</v>
      </c>
      <c r="J2965" s="13">
        <f t="shared" si="161"/>
        <v>4.8774437212984988E-3</v>
      </c>
      <c r="K2965" s="135">
        <v>1</v>
      </c>
    </row>
    <row r="2966" spans="3:11">
      <c r="C2966" s="11" t="str">
        <f>IND_SavePot!C2966</f>
        <v>INDMDEFFPH-94</v>
      </c>
      <c r="D2966" s="11" t="str">
        <f>IND_SavePot!D2966</f>
        <v>IMDPH</v>
      </c>
      <c r="E2966" s="10" t="str">
        <f t="shared" si="160"/>
        <v>IMDPH</v>
      </c>
      <c r="F2966" s="10" t="s">
        <v>10</v>
      </c>
      <c r="G2966" s="10" t="s">
        <v>11</v>
      </c>
      <c r="H2966" s="10">
        <f t="shared" si="162"/>
        <v>2050</v>
      </c>
      <c r="I2966" s="13">
        <f>IND_SavePot!I2966*(1+HLOOKUP(MID(D2966,2,2),$M$9:$AF$15,MATCH(RIGHT(D2966,2),$M$9:$M$15,0),0))^($H2966-IND_SavePot!$H2966)</f>
        <v>4.8774437212984988E-3</v>
      </c>
      <c r="J2966" s="13">
        <f t="shared" si="161"/>
        <v>4.8774437212984988E-3</v>
      </c>
      <c r="K2966" s="135">
        <v>4</v>
      </c>
    </row>
    <row r="2967" spans="3:11">
      <c r="C2967" s="11" t="str">
        <f>IND_SavePot!C2967</f>
        <v>INDMDEFFSH-94</v>
      </c>
      <c r="D2967" s="11" t="str">
        <f>IND_SavePot!D2967</f>
        <v>IMDSH</v>
      </c>
      <c r="E2967" s="10" t="str">
        <f t="shared" si="160"/>
        <v>IMDSH</v>
      </c>
      <c r="F2967" s="10" t="s">
        <v>10</v>
      </c>
      <c r="G2967" s="10" t="s">
        <v>11</v>
      </c>
      <c r="H2967" s="10">
        <f t="shared" si="162"/>
        <v>2050</v>
      </c>
      <c r="I2967" s="13">
        <f>IND_SavePot!I2967*(1+HLOOKUP(MID(D2967,2,2),$M$9:$AF$15,MATCH(RIGHT(D2967,2),$M$9:$M$15,0),0))^($H2967-IND_SavePot!$H2967)</f>
        <v>8.4949568437805035E-3</v>
      </c>
      <c r="J2967" s="13">
        <f t="shared" si="161"/>
        <v>8.4949568437805035E-3</v>
      </c>
      <c r="K2967" s="135">
        <v>0</v>
      </c>
    </row>
    <row r="2968" spans="3:11">
      <c r="C2968" s="11" t="str">
        <f>IND_SavePot!C2968</f>
        <v>INDMDEFFLA-94</v>
      </c>
      <c r="D2968" s="11" t="str">
        <f>IND_SavePot!D2968</f>
        <v>IMDLA</v>
      </c>
      <c r="E2968" s="10" t="str">
        <f t="shared" si="160"/>
        <v>IMDLA</v>
      </c>
      <c r="F2968" s="10" t="s">
        <v>10</v>
      </c>
      <c r="G2968" s="10" t="s">
        <v>11</v>
      </c>
      <c r="H2968" s="10">
        <f t="shared" si="162"/>
        <v>2050</v>
      </c>
      <c r="I2968" s="13">
        <f>IND_SavePot!I2968*(1+HLOOKUP(MID(D2968,2,2),$M$9:$AF$15,MATCH(RIGHT(D2968,2),$M$9:$M$15,0),0))^($H2968-IND_SavePot!$H2968)</f>
        <v>8.2998061727720656E-3</v>
      </c>
      <c r="J2968" s="13">
        <f t="shared" si="161"/>
        <v>8.2998061727720656E-3</v>
      </c>
      <c r="K2968" s="135">
        <v>0</v>
      </c>
    </row>
    <row r="2969" spans="3:11">
      <c r="C2969" s="11" t="str">
        <f>IND_SavePot!C2969</f>
        <v>INDMDEFFEM-94</v>
      </c>
      <c r="D2969" s="11" t="str">
        <f>IND_SavePot!D2969</f>
        <v>IMDEM</v>
      </c>
      <c r="E2969" s="10" t="str">
        <f t="shared" si="160"/>
        <v>IMDEM</v>
      </c>
      <c r="F2969" s="10" t="s">
        <v>10</v>
      </c>
      <c r="G2969" s="10" t="s">
        <v>11</v>
      </c>
      <c r="H2969" s="10">
        <f t="shared" si="162"/>
        <v>2050</v>
      </c>
      <c r="I2969" s="13">
        <f>IND_SavePot!I2969*(1+HLOOKUP(MID(D2969,2,2),$M$9:$AF$15,MATCH(RIGHT(D2969,2),$M$9:$M$15,0),0))^($H2969-IND_SavePot!$H2969)</f>
        <v>2.0400851253317724E-3</v>
      </c>
      <c r="J2969" s="13">
        <f t="shared" si="161"/>
        <v>2.0400851253317724E-3</v>
      </c>
      <c r="K2969" s="135">
        <v>0</v>
      </c>
    </row>
    <row r="2970" spans="3:11">
      <c r="C2970" s="11" t="str">
        <f>IND_SavePot!C2970</f>
        <v>INDMDEFFTF-94</v>
      </c>
      <c r="D2970" s="11" t="str">
        <f>IND_SavePot!D2970</f>
        <v>IMDTF</v>
      </c>
      <c r="E2970" s="10" t="str">
        <f t="shared" si="160"/>
        <v>IMDTF</v>
      </c>
      <c r="F2970" s="10" t="s">
        <v>10</v>
      </c>
      <c r="G2970" s="10" t="s">
        <v>11</v>
      </c>
      <c r="H2970" s="10">
        <f t="shared" si="162"/>
        <v>2050</v>
      </c>
      <c r="I2970" s="13">
        <f>IND_SavePot!I2970*(1+HLOOKUP(MID(D2970,2,2),$M$9:$AF$15,MATCH(RIGHT(D2970,2),$M$9:$M$15,0),0))^($H2970-IND_SavePot!$H2970)</f>
        <v>0</v>
      </c>
      <c r="J2970" s="13">
        <f t="shared" si="161"/>
        <v>0</v>
      </c>
      <c r="K2970" s="135">
        <v>0</v>
      </c>
    </row>
    <row r="2971" spans="3:11">
      <c r="C2971" s="11" t="str">
        <f>IND_SavePot!C2971</f>
        <v>INDMDEFFPH-95</v>
      </c>
      <c r="D2971" s="11" t="str">
        <f>IND_SavePot!D2971</f>
        <v>IMDPH</v>
      </c>
      <c r="E2971" s="10" t="str">
        <f t="shared" si="160"/>
        <v>IMDPH</v>
      </c>
      <c r="F2971" s="10" t="s">
        <v>10</v>
      </c>
      <c r="G2971" s="10" t="s">
        <v>11</v>
      </c>
      <c r="H2971" s="10">
        <f t="shared" si="162"/>
        <v>2050</v>
      </c>
      <c r="I2971" s="13">
        <f>IND_SavePot!I2971*(1+HLOOKUP(MID(D2971,2,2),$M$9:$AF$15,MATCH(RIGHT(D2971,2),$M$9:$M$15,0),0))^($H2971-IND_SavePot!$H2971)</f>
        <v>4.8774437212985603E-3</v>
      </c>
      <c r="J2971" s="13">
        <f t="shared" si="161"/>
        <v>4.8774437212985603E-3</v>
      </c>
      <c r="K2971" s="135">
        <v>1</v>
      </c>
    </row>
    <row r="2972" spans="3:11">
      <c r="C2972" s="11" t="str">
        <f>IND_SavePot!C2972</f>
        <v>INDMDEFFPH-95</v>
      </c>
      <c r="D2972" s="11" t="str">
        <f>IND_SavePot!D2972</f>
        <v>IMDPH</v>
      </c>
      <c r="E2972" s="10" t="str">
        <f t="shared" si="160"/>
        <v>IMDPH</v>
      </c>
      <c r="F2972" s="10" t="s">
        <v>10</v>
      </c>
      <c r="G2972" s="10" t="s">
        <v>11</v>
      </c>
      <c r="H2972" s="10">
        <f t="shared" si="162"/>
        <v>2050</v>
      </c>
      <c r="I2972" s="13">
        <f>IND_SavePot!I2972*(1+HLOOKUP(MID(D2972,2,2),$M$9:$AF$15,MATCH(RIGHT(D2972,2),$M$9:$M$15,0),0))^($H2972-IND_SavePot!$H2972)</f>
        <v>4.8774437212985603E-3</v>
      </c>
      <c r="J2972" s="13">
        <f t="shared" si="161"/>
        <v>4.8774437212985603E-3</v>
      </c>
      <c r="K2972" s="135">
        <v>4</v>
      </c>
    </row>
    <row r="2973" spans="3:11">
      <c r="C2973" s="11" t="str">
        <f>IND_SavePot!C2973</f>
        <v>INDMDEFFSH-95</v>
      </c>
      <c r="D2973" s="11" t="str">
        <f>IND_SavePot!D2973</f>
        <v>IMDSH</v>
      </c>
      <c r="E2973" s="10" t="str">
        <f t="shared" si="160"/>
        <v>IMDSH</v>
      </c>
      <c r="F2973" s="10" t="s">
        <v>10</v>
      </c>
      <c r="G2973" s="10" t="s">
        <v>11</v>
      </c>
      <c r="H2973" s="10">
        <f t="shared" si="162"/>
        <v>2050</v>
      </c>
      <c r="I2973" s="13">
        <f>IND_SavePot!I2973*(1+HLOOKUP(MID(D2973,2,2),$M$9:$AF$15,MATCH(RIGHT(D2973,2),$M$9:$M$15,0),0))^($H2973-IND_SavePot!$H2973)</f>
        <v>8.4949568437803942E-3</v>
      </c>
      <c r="J2973" s="13">
        <f t="shared" si="161"/>
        <v>8.4949568437803942E-3</v>
      </c>
      <c r="K2973" s="135">
        <v>0</v>
      </c>
    </row>
    <row r="2974" spans="3:11">
      <c r="C2974" s="11" t="str">
        <f>IND_SavePot!C2974</f>
        <v>INDMDEFFLA-95</v>
      </c>
      <c r="D2974" s="11" t="str">
        <f>IND_SavePot!D2974</f>
        <v>IMDLA</v>
      </c>
      <c r="E2974" s="10" t="str">
        <f t="shared" si="160"/>
        <v>IMDLA</v>
      </c>
      <c r="F2974" s="10" t="s">
        <v>10</v>
      </c>
      <c r="G2974" s="10" t="s">
        <v>11</v>
      </c>
      <c r="H2974" s="10">
        <f t="shared" si="162"/>
        <v>2050</v>
      </c>
      <c r="I2974" s="13">
        <f>IND_SavePot!I2974*(1+HLOOKUP(MID(D2974,2,2),$M$9:$AF$15,MATCH(RIGHT(D2974,2),$M$9:$M$15,0),0))^($H2974-IND_SavePot!$H2974)</f>
        <v>8.2998061727720656E-3</v>
      </c>
      <c r="J2974" s="13">
        <f t="shared" si="161"/>
        <v>8.2998061727720656E-3</v>
      </c>
      <c r="K2974" s="135">
        <v>0</v>
      </c>
    </row>
    <row r="2975" spans="3:11">
      <c r="C2975" s="11" t="str">
        <f>IND_SavePot!C2975</f>
        <v>INDMDEFFEM-95</v>
      </c>
      <c r="D2975" s="11" t="str">
        <f>IND_SavePot!D2975</f>
        <v>IMDEM</v>
      </c>
      <c r="E2975" s="10" t="str">
        <f t="shared" si="160"/>
        <v>IMDEM</v>
      </c>
      <c r="F2975" s="10" t="s">
        <v>10</v>
      </c>
      <c r="G2975" s="10" t="s">
        <v>11</v>
      </c>
      <c r="H2975" s="10">
        <f t="shared" si="162"/>
        <v>2050</v>
      </c>
      <c r="I2975" s="13">
        <f>IND_SavePot!I2975*(1+HLOOKUP(MID(D2975,2,2),$M$9:$AF$15,MATCH(RIGHT(D2975,2),$M$9:$M$15,0),0))^($H2975-IND_SavePot!$H2975)</f>
        <v>2.0400851253318127E-3</v>
      </c>
      <c r="J2975" s="13">
        <f t="shared" si="161"/>
        <v>2.0400851253318127E-3</v>
      </c>
      <c r="K2975" s="135">
        <v>0</v>
      </c>
    </row>
    <row r="2976" spans="3:11">
      <c r="C2976" s="11" t="str">
        <f>IND_SavePot!C2976</f>
        <v>INDMDEFFTF-95</v>
      </c>
      <c r="D2976" s="11" t="str">
        <f>IND_SavePot!D2976</f>
        <v>IMDTF</v>
      </c>
      <c r="E2976" s="10" t="str">
        <f t="shared" si="160"/>
        <v>IMDTF</v>
      </c>
      <c r="F2976" s="10" t="s">
        <v>10</v>
      </c>
      <c r="G2976" s="10" t="s">
        <v>11</v>
      </c>
      <c r="H2976" s="10">
        <f t="shared" si="162"/>
        <v>2050</v>
      </c>
      <c r="I2976" s="13">
        <f>IND_SavePot!I2976*(1+HLOOKUP(MID(D2976,2,2),$M$9:$AF$15,MATCH(RIGHT(D2976,2),$M$9:$M$15,0),0))^($H2976-IND_SavePot!$H2976)</f>
        <v>0</v>
      </c>
      <c r="J2976" s="13">
        <f t="shared" si="161"/>
        <v>0</v>
      </c>
      <c r="K2976" s="135">
        <v>0</v>
      </c>
    </row>
    <row r="2977" spans="3:11">
      <c r="C2977" s="11" t="str">
        <f>IND_SavePot!C2977</f>
        <v>INDMDEFFPH-96</v>
      </c>
      <c r="D2977" s="11" t="str">
        <f>IND_SavePot!D2977</f>
        <v>IMDPH</v>
      </c>
      <c r="E2977" s="10" t="str">
        <f t="shared" si="160"/>
        <v>IMDPH</v>
      </c>
      <c r="F2977" s="10" t="s">
        <v>10</v>
      </c>
      <c r="G2977" s="10" t="s">
        <v>11</v>
      </c>
      <c r="H2977" s="10">
        <f t="shared" si="162"/>
        <v>2050</v>
      </c>
      <c r="I2977" s="13">
        <f>IND_SavePot!I2977*(1+HLOOKUP(MID(D2977,2,2),$M$9:$AF$15,MATCH(RIGHT(D2977,2),$M$9:$M$15,0),0))^($H2977-IND_SavePot!$H2977)</f>
        <v>4.8774437212985603E-3</v>
      </c>
      <c r="J2977" s="13">
        <f t="shared" si="161"/>
        <v>4.8774437212985603E-3</v>
      </c>
      <c r="K2977" s="135">
        <v>1</v>
      </c>
    </row>
    <row r="2978" spans="3:11">
      <c r="C2978" s="11" t="str">
        <f>IND_SavePot!C2978</f>
        <v>INDMDEFFPH-96</v>
      </c>
      <c r="D2978" s="11" t="str">
        <f>IND_SavePot!D2978</f>
        <v>IMDPH</v>
      </c>
      <c r="E2978" s="10" t="str">
        <f t="shared" si="160"/>
        <v>IMDPH</v>
      </c>
      <c r="F2978" s="10" t="s">
        <v>10</v>
      </c>
      <c r="G2978" s="10" t="s">
        <v>11</v>
      </c>
      <c r="H2978" s="10">
        <f t="shared" si="162"/>
        <v>2050</v>
      </c>
      <c r="I2978" s="13">
        <f>IND_SavePot!I2978*(1+HLOOKUP(MID(D2978,2,2),$M$9:$AF$15,MATCH(RIGHT(D2978,2),$M$9:$M$15,0),0))^($H2978-IND_SavePot!$H2978)</f>
        <v>4.8774437212985603E-3</v>
      </c>
      <c r="J2978" s="13">
        <f t="shared" si="161"/>
        <v>4.8774437212985603E-3</v>
      </c>
      <c r="K2978" s="135">
        <v>4</v>
      </c>
    </row>
    <row r="2979" spans="3:11">
      <c r="C2979" s="11" t="str">
        <f>IND_SavePot!C2979</f>
        <v>INDMDEFFSH-96</v>
      </c>
      <c r="D2979" s="11" t="str">
        <f>IND_SavePot!D2979</f>
        <v>IMDSH</v>
      </c>
      <c r="E2979" s="10" t="str">
        <f t="shared" si="160"/>
        <v>IMDSH</v>
      </c>
      <c r="F2979" s="10" t="s">
        <v>10</v>
      </c>
      <c r="G2979" s="10" t="s">
        <v>11</v>
      </c>
      <c r="H2979" s="10">
        <f t="shared" si="162"/>
        <v>2050</v>
      </c>
      <c r="I2979" s="13">
        <f>IND_SavePot!I2979*(1+HLOOKUP(MID(D2979,2,2),$M$9:$AF$15,MATCH(RIGHT(D2979,2),$M$9:$M$15,0),0))^($H2979-IND_SavePot!$H2979)</f>
        <v>8.4949568437803942E-3</v>
      </c>
      <c r="J2979" s="13">
        <f t="shared" si="161"/>
        <v>8.4949568437803942E-3</v>
      </c>
      <c r="K2979" s="135">
        <v>0</v>
      </c>
    </row>
    <row r="2980" spans="3:11">
      <c r="C2980" s="11" t="str">
        <f>IND_SavePot!C2980</f>
        <v>INDMDEFFLA-96</v>
      </c>
      <c r="D2980" s="11" t="str">
        <f>IND_SavePot!D2980</f>
        <v>IMDLA</v>
      </c>
      <c r="E2980" s="10" t="str">
        <f t="shared" si="160"/>
        <v>IMDLA</v>
      </c>
      <c r="F2980" s="10" t="s">
        <v>10</v>
      </c>
      <c r="G2980" s="10" t="s">
        <v>11</v>
      </c>
      <c r="H2980" s="10">
        <f t="shared" si="162"/>
        <v>2050</v>
      </c>
      <c r="I2980" s="13">
        <f>IND_SavePot!I2980*(1+HLOOKUP(MID(D2980,2,2),$M$9:$AF$15,MATCH(RIGHT(D2980,2),$M$9:$M$15,0),0))^($H2980-IND_SavePot!$H2980)</f>
        <v>8.2998061727722287E-3</v>
      </c>
      <c r="J2980" s="13">
        <f t="shared" si="161"/>
        <v>8.2998061727722287E-3</v>
      </c>
      <c r="K2980" s="135">
        <v>0</v>
      </c>
    </row>
    <row r="2981" spans="3:11">
      <c r="C2981" s="11" t="str">
        <f>IND_SavePot!C2981</f>
        <v>INDMDEFFEM-96</v>
      </c>
      <c r="D2981" s="11" t="str">
        <f>IND_SavePot!D2981</f>
        <v>IMDEM</v>
      </c>
      <c r="E2981" s="10" t="str">
        <f t="shared" si="160"/>
        <v>IMDEM</v>
      </c>
      <c r="F2981" s="10" t="s">
        <v>10</v>
      </c>
      <c r="G2981" s="10" t="s">
        <v>11</v>
      </c>
      <c r="H2981" s="10">
        <f t="shared" si="162"/>
        <v>2050</v>
      </c>
      <c r="I2981" s="13">
        <f>IND_SavePot!I2981*(1+HLOOKUP(MID(D2981,2,2),$M$9:$AF$15,MATCH(RIGHT(D2981,2),$M$9:$M$15,0),0))^($H2981-IND_SavePot!$H2981)</f>
        <v>2.0400851253317724E-3</v>
      </c>
      <c r="J2981" s="13">
        <f t="shared" si="161"/>
        <v>2.0400851253317724E-3</v>
      </c>
      <c r="K2981" s="135">
        <v>0</v>
      </c>
    </row>
    <row r="2982" spans="3:11">
      <c r="C2982" s="11" t="str">
        <f>IND_SavePot!C2982</f>
        <v>INDMDEFFTF-96</v>
      </c>
      <c r="D2982" s="11" t="str">
        <f>IND_SavePot!D2982</f>
        <v>IMDTF</v>
      </c>
      <c r="E2982" s="10" t="str">
        <f t="shared" si="160"/>
        <v>IMDTF</v>
      </c>
      <c r="F2982" s="10" t="s">
        <v>10</v>
      </c>
      <c r="G2982" s="10" t="s">
        <v>11</v>
      </c>
      <c r="H2982" s="10">
        <f t="shared" si="162"/>
        <v>2050</v>
      </c>
      <c r="I2982" s="13">
        <f>IND_SavePot!I2982*(1+HLOOKUP(MID(D2982,2,2),$M$9:$AF$15,MATCH(RIGHT(D2982,2),$M$9:$M$15,0),0))^($H2982-IND_SavePot!$H2982)</f>
        <v>0</v>
      </c>
      <c r="J2982" s="13">
        <f t="shared" si="161"/>
        <v>0</v>
      </c>
      <c r="K2982" s="135">
        <v>0</v>
      </c>
    </row>
    <row r="2983" spans="3:11">
      <c r="C2983" s="11" t="str">
        <f>IND_SavePot!C2983</f>
        <v>INDMDEFFPH-97</v>
      </c>
      <c r="D2983" s="11" t="str">
        <f>IND_SavePot!D2983</f>
        <v>IMDPH</v>
      </c>
      <c r="E2983" s="10" t="str">
        <f t="shared" si="160"/>
        <v>IMDPH</v>
      </c>
      <c r="F2983" s="10" t="s">
        <v>10</v>
      </c>
      <c r="G2983" s="10" t="s">
        <v>11</v>
      </c>
      <c r="H2983" s="10">
        <f t="shared" si="162"/>
        <v>2050</v>
      </c>
      <c r="I2983" s="13">
        <f>IND_SavePot!I2983*(1+HLOOKUP(MID(D2983,2,2),$M$9:$AF$15,MATCH(RIGHT(D2983,2),$M$9:$M$15,0),0))^($H2983-IND_SavePot!$H2983)</f>
        <v>4.8774437212984988E-3</v>
      </c>
      <c r="J2983" s="13">
        <f t="shared" si="161"/>
        <v>4.8774437212984988E-3</v>
      </c>
      <c r="K2983" s="135">
        <v>1</v>
      </c>
    </row>
    <row r="2984" spans="3:11">
      <c r="C2984" s="11" t="str">
        <f>IND_SavePot!C2984</f>
        <v>INDMDEFFPH-97</v>
      </c>
      <c r="D2984" s="11" t="str">
        <f>IND_SavePot!D2984</f>
        <v>IMDPH</v>
      </c>
      <c r="E2984" s="10" t="str">
        <f t="shared" si="160"/>
        <v>IMDPH</v>
      </c>
      <c r="F2984" s="10" t="s">
        <v>10</v>
      </c>
      <c r="G2984" s="10" t="s">
        <v>11</v>
      </c>
      <c r="H2984" s="10">
        <f t="shared" si="162"/>
        <v>2050</v>
      </c>
      <c r="I2984" s="13">
        <f>IND_SavePot!I2984*(1+HLOOKUP(MID(D2984,2,2),$M$9:$AF$15,MATCH(RIGHT(D2984,2),$M$9:$M$15,0),0))^($H2984-IND_SavePot!$H2984)</f>
        <v>4.8774437212984988E-3</v>
      </c>
      <c r="J2984" s="13">
        <f t="shared" si="161"/>
        <v>4.8774437212984988E-3</v>
      </c>
      <c r="K2984" s="135">
        <v>4</v>
      </c>
    </row>
    <row r="2985" spans="3:11">
      <c r="C2985" s="11" t="str">
        <f>IND_SavePot!C2985</f>
        <v>INDMDEFFSH-97</v>
      </c>
      <c r="D2985" s="11" t="str">
        <f>IND_SavePot!D2985</f>
        <v>IMDSH</v>
      </c>
      <c r="E2985" s="10" t="str">
        <f t="shared" si="160"/>
        <v>IMDSH</v>
      </c>
      <c r="F2985" s="10" t="s">
        <v>10</v>
      </c>
      <c r="G2985" s="10" t="s">
        <v>11</v>
      </c>
      <c r="H2985" s="10">
        <f t="shared" si="162"/>
        <v>2050</v>
      </c>
      <c r="I2985" s="13">
        <f>IND_SavePot!I2985*(1+HLOOKUP(MID(D2985,2,2),$M$9:$AF$15,MATCH(RIGHT(D2985,2),$M$9:$M$15,0),0))^($H2985-IND_SavePot!$H2985)</f>
        <v>8.4949568437805035E-3</v>
      </c>
      <c r="J2985" s="13">
        <f t="shared" si="161"/>
        <v>8.4949568437805035E-3</v>
      </c>
      <c r="K2985" s="135">
        <v>0</v>
      </c>
    </row>
    <row r="2986" spans="3:11">
      <c r="C2986" s="11" t="str">
        <f>IND_SavePot!C2986</f>
        <v>INDMDEFFLA-97</v>
      </c>
      <c r="D2986" s="11" t="str">
        <f>IND_SavePot!D2986</f>
        <v>IMDLA</v>
      </c>
      <c r="E2986" s="10" t="str">
        <f t="shared" si="160"/>
        <v>IMDLA</v>
      </c>
      <c r="F2986" s="10" t="s">
        <v>10</v>
      </c>
      <c r="G2986" s="10" t="s">
        <v>11</v>
      </c>
      <c r="H2986" s="10">
        <f t="shared" si="162"/>
        <v>2050</v>
      </c>
      <c r="I2986" s="13">
        <f>IND_SavePot!I2986*(1+HLOOKUP(MID(D2986,2,2),$M$9:$AF$15,MATCH(RIGHT(D2986,2),$M$9:$M$15,0),0))^($H2986-IND_SavePot!$H2986)</f>
        <v>8.2998061727720656E-3</v>
      </c>
      <c r="J2986" s="13">
        <f t="shared" si="161"/>
        <v>8.2998061727720656E-3</v>
      </c>
      <c r="K2986" s="135">
        <v>0</v>
      </c>
    </row>
    <row r="2987" spans="3:11">
      <c r="C2987" s="11" t="str">
        <f>IND_SavePot!C2987</f>
        <v>INDMDEFFEM-97</v>
      </c>
      <c r="D2987" s="11" t="str">
        <f>IND_SavePot!D2987</f>
        <v>IMDEM</v>
      </c>
      <c r="E2987" s="10" t="str">
        <f t="shared" si="160"/>
        <v>IMDEM</v>
      </c>
      <c r="F2987" s="10" t="s">
        <v>10</v>
      </c>
      <c r="G2987" s="10" t="s">
        <v>11</v>
      </c>
      <c r="H2987" s="10">
        <f t="shared" si="162"/>
        <v>2050</v>
      </c>
      <c r="I2987" s="13">
        <f>IND_SavePot!I2987*(1+HLOOKUP(MID(D2987,2,2),$M$9:$AF$15,MATCH(RIGHT(D2987,2),$M$9:$M$15,0),0))^($H2987-IND_SavePot!$H2987)</f>
        <v>2.0400851253318127E-3</v>
      </c>
      <c r="J2987" s="13">
        <f t="shared" si="161"/>
        <v>2.0400851253318127E-3</v>
      </c>
      <c r="K2987" s="135">
        <v>0</v>
      </c>
    </row>
    <row r="2988" spans="3:11">
      <c r="C2988" s="11" t="str">
        <f>IND_SavePot!C2988</f>
        <v>INDMDEFFTF-97</v>
      </c>
      <c r="D2988" s="11" t="str">
        <f>IND_SavePot!D2988</f>
        <v>IMDTF</v>
      </c>
      <c r="E2988" s="10" t="str">
        <f t="shared" si="160"/>
        <v>IMDTF</v>
      </c>
      <c r="F2988" s="10" t="s">
        <v>10</v>
      </c>
      <c r="G2988" s="10" t="s">
        <v>11</v>
      </c>
      <c r="H2988" s="10">
        <f t="shared" si="162"/>
        <v>2050</v>
      </c>
      <c r="I2988" s="13">
        <f>IND_SavePot!I2988*(1+HLOOKUP(MID(D2988,2,2),$M$9:$AF$15,MATCH(RIGHT(D2988,2),$M$9:$M$15,0),0))^($H2988-IND_SavePot!$H2988)</f>
        <v>0</v>
      </c>
      <c r="J2988" s="13">
        <f t="shared" si="161"/>
        <v>0</v>
      </c>
      <c r="K2988" s="135">
        <v>0</v>
      </c>
    </row>
    <row r="2989" spans="3:11">
      <c r="C2989" s="11" t="str">
        <f>IND_SavePot!C2989</f>
        <v>INDMDEFFPH-98</v>
      </c>
      <c r="D2989" s="11" t="str">
        <f>IND_SavePot!D2989</f>
        <v>IMDPH</v>
      </c>
      <c r="E2989" s="10" t="str">
        <f t="shared" si="160"/>
        <v>IMDPH</v>
      </c>
      <c r="F2989" s="10" t="s">
        <v>10</v>
      </c>
      <c r="G2989" s="10" t="s">
        <v>11</v>
      </c>
      <c r="H2989" s="10">
        <f t="shared" si="162"/>
        <v>2050</v>
      </c>
      <c r="I2989" s="13">
        <f>IND_SavePot!I2989*(1+HLOOKUP(MID(D2989,2,2),$M$9:$AF$15,MATCH(RIGHT(D2989,2),$M$9:$M$15,0),0))^($H2989-IND_SavePot!$H2989)</f>
        <v>4.8774437212986211E-3</v>
      </c>
      <c r="J2989" s="13">
        <f t="shared" si="161"/>
        <v>4.8774437212986211E-3</v>
      </c>
      <c r="K2989" s="135">
        <v>0</v>
      </c>
    </row>
    <row r="2990" spans="3:11">
      <c r="C2990" s="11" t="str">
        <f>IND_SavePot!C2990</f>
        <v>INDMDEFFPH-98</v>
      </c>
      <c r="D2990" s="11" t="str">
        <f>IND_SavePot!D2990</f>
        <v>IMDPH</v>
      </c>
      <c r="E2990" s="10" t="str">
        <f t="shared" si="160"/>
        <v>IMDPH</v>
      </c>
      <c r="F2990" s="10" t="s">
        <v>10</v>
      </c>
      <c r="G2990" s="10" t="s">
        <v>11</v>
      </c>
      <c r="H2990" s="10">
        <f t="shared" si="162"/>
        <v>2050</v>
      </c>
      <c r="I2990" s="13">
        <f>IND_SavePot!I2990*(1+HLOOKUP(MID(D2990,2,2),$M$9:$AF$15,MATCH(RIGHT(D2990,2),$M$9:$M$15,0),0))^($H2990-IND_SavePot!$H2990)</f>
        <v>4.8774437212986211E-3</v>
      </c>
      <c r="J2990" s="13">
        <f t="shared" si="161"/>
        <v>4.8774437212986211E-3</v>
      </c>
      <c r="K2990" s="135">
        <v>4</v>
      </c>
    </row>
    <row r="2991" spans="3:11">
      <c r="C2991" s="11" t="str">
        <f>IND_SavePot!C2991</f>
        <v>INDMDEFFSH-98</v>
      </c>
      <c r="D2991" s="11" t="str">
        <f>IND_SavePot!D2991</f>
        <v>IMDSH</v>
      </c>
      <c r="E2991" s="10" t="str">
        <f t="shared" si="160"/>
        <v>IMDSH</v>
      </c>
      <c r="F2991" s="10" t="s">
        <v>10</v>
      </c>
      <c r="G2991" s="10" t="s">
        <v>11</v>
      </c>
      <c r="H2991" s="10">
        <f t="shared" si="162"/>
        <v>2050</v>
      </c>
      <c r="I2991" s="13">
        <f>IND_SavePot!I2991*(1+HLOOKUP(MID(D2991,2,2),$M$9:$AF$15,MATCH(RIGHT(D2991,2),$M$9:$M$15,0),0))^($H2991-IND_SavePot!$H2991)</f>
        <v>8.4949568437804497E-3</v>
      </c>
      <c r="J2991" s="13">
        <f t="shared" si="161"/>
        <v>8.4949568437804497E-3</v>
      </c>
      <c r="K2991" s="135">
        <v>0</v>
      </c>
    </row>
    <row r="2992" spans="3:11">
      <c r="C2992" s="11" t="str">
        <f>IND_SavePot!C2992</f>
        <v>INDMDEFFLA-98</v>
      </c>
      <c r="D2992" s="11" t="str">
        <f>IND_SavePot!D2992</f>
        <v>IMDLA</v>
      </c>
      <c r="E2992" s="10" t="str">
        <f t="shared" si="160"/>
        <v>IMDLA</v>
      </c>
      <c r="F2992" s="10" t="s">
        <v>10</v>
      </c>
      <c r="G2992" s="10" t="s">
        <v>11</v>
      </c>
      <c r="H2992" s="10">
        <f t="shared" si="162"/>
        <v>2050</v>
      </c>
      <c r="I2992" s="13">
        <f>IND_SavePot!I2992*(1+HLOOKUP(MID(D2992,2,2),$M$9:$AF$15,MATCH(RIGHT(D2992,2),$M$9:$M$15,0),0))^($H2992-IND_SavePot!$H2992)</f>
        <v>8.2998061727723917E-3</v>
      </c>
      <c r="J2992" s="13">
        <f t="shared" si="161"/>
        <v>8.2998061727723917E-3</v>
      </c>
      <c r="K2992" s="135">
        <v>0</v>
      </c>
    </row>
    <row r="2993" spans="3:11">
      <c r="C2993" s="11" t="str">
        <f>IND_SavePot!C2993</f>
        <v>INDMDEFFEM-98</v>
      </c>
      <c r="D2993" s="11" t="str">
        <f>IND_SavePot!D2993</f>
        <v>IMDEM</v>
      </c>
      <c r="E2993" s="10" t="str">
        <f t="shared" si="160"/>
        <v>IMDEM</v>
      </c>
      <c r="F2993" s="10" t="s">
        <v>10</v>
      </c>
      <c r="G2993" s="10" t="s">
        <v>11</v>
      </c>
      <c r="H2993" s="10">
        <f t="shared" si="162"/>
        <v>2050</v>
      </c>
      <c r="I2993" s="13">
        <f>IND_SavePot!I2993*(1+HLOOKUP(MID(D2993,2,2),$M$9:$AF$15,MATCH(RIGHT(D2993,2),$M$9:$M$15,0),0))^($H2993-IND_SavePot!$H2993)</f>
        <v>2.0400851253318127E-3</v>
      </c>
      <c r="J2993" s="13">
        <f t="shared" si="161"/>
        <v>2.0400851253318127E-3</v>
      </c>
      <c r="K2993" s="135">
        <v>0</v>
      </c>
    </row>
    <row r="2994" spans="3:11">
      <c r="C2994" s="11" t="str">
        <f>IND_SavePot!C2994</f>
        <v>INDMDEFFTF-98</v>
      </c>
      <c r="D2994" s="11" t="str">
        <f>IND_SavePot!D2994</f>
        <v>IMDTF</v>
      </c>
      <c r="E2994" s="10" t="str">
        <f t="shared" si="160"/>
        <v>IMDTF</v>
      </c>
      <c r="F2994" s="10" t="s">
        <v>10</v>
      </c>
      <c r="G2994" s="10" t="s">
        <v>11</v>
      </c>
      <c r="H2994" s="10">
        <f t="shared" si="162"/>
        <v>2050</v>
      </c>
      <c r="I2994" s="13">
        <f>IND_SavePot!I2994*(1+HLOOKUP(MID(D2994,2,2),$M$9:$AF$15,MATCH(RIGHT(D2994,2),$M$9:$M$15,0),0))^($H2994-IND_SavePot!$H2994)</f>
        <v>0</v>
      </c>
      <c r="J2994" s="13">
        <f t="shared" si="161"/>
        <v>0</v>
      </c>
      <c r="K2994" s="135">
        <v>0</v>
      </c>
    </row>
    <row r="2995" spans="3:11">
      <c r="C2995" s="11" t="str">
        <f>IND_SavePot!C2995</f>
        <v>INDMDEFFPH-99</v>
      </c>
      <c r="D2995" s="11" t="str">
        <f>IND_SavePot!D2995</f>
        <v>IMDPH</v>
      </c>
      <c r="E2995" s="10" t="str">
        <f t="shared" si="160"/>
        <v>IMDPH</v>
      </c>
      <c r="F2995" s="10" t="s">
        <v>10</v>
      </c>
      <c r="G2995" s="10" t="s">
        <v>11</v>
      </c>
      <c r="H2995" s="10">
        <f t="shared" si="162"/>
        <v>2050</v>
      </c>
      <c r="I2995" s="13">
        <f>IND_SavePot!I2995*(1+HLOOKUP(MID(D2995,2,2),$M$9:$AF$15,MATCH(RIGHT(D2995,2),$M$9:$M$15,0),0))^($H2995-IND_SavePot!$H2995)</f>
        <v>4.8774437212984988E-3</v>
      </c>
      <c r="J2995" s="13">
        <f t="shared" si="161"/>
        <v>4.8774437212984988E-3</v>
      </c>
      <c r="K2995" s="135">
        <v>0</v>
      </c>
    </row>
    <row r="2996" spans="3:11">
      <c r="C2996" s="11" t="str">
        <f>IND_SavePot!C2996</f>
        <v>INDMDEFFPH-99</v>
      </c>
      <c r="D2996" s="11" t="str">
        <f>IND_SavePot!D2996</f>
        <v>IMDPH</v>
      </c>
      <c r="E2996" s="10" t="str">
        <f t="shared" si="160"/>
        <v>IMDPH</v>
      </c>
      <c r="F2996" s="10" t="s">
        <v>10</v>
      </c>
      <c r="G2996" s="10" t="s">
        <v>11</v>
      </c>
      <c r="H2996" s="10">
        <f t="shared" si="162"/>
        <v>2050</v>
      </c>
      <c r="I2996" s="13">
        <f>IND_SavePot!I2996*(1+HLOOKUP(MID(D2996,2,2),$M$9:$AF$15,MATCH(RIGHT(D2996,2),$M$9:$M$15,0),0))^($H2996-IND_SavePot!$H2996)</f>
        <v>4.8774437212984988E-3</v>
      </c>
      <c r="J2996" s="13">
        <f t="shared" si="161"/>
        <v>4.8774437212984988E-3</v>
      </c>
      <c r="K2996" s="135">
        <v>4</v>
      </c>
    </row>
    <row r="2997" spans="3:11">
      <c r="C2997" s="11" t="str">
        <f>IND_SavePot!C2997</f>
        <v>INDMDEFFSH-99</v>
      </c>
      <c r="D2997" s="11" t="str">
        <f>IND_SavePot!D2997</f>
        <v>IMDSH</v>
      </c>
      <c r="E2997" s="10" t="str">
        <f t="shared" si="160"/>
        <v>IMDSH</v>
      </c>
      <c r="F2997" s="10" t="s">
        <v>10</v>
      </c>
      <c r="G2997" s="10" t="s">
        <v>11</v>
      </c>
      <c r="H2997" s="10">
        <f t="shared" si="162"/>
        <v>2050</v>
      </c>
      <c r="I2997" s="13">
        <f>IND_SavePot!I2997*(1+HLOOKUP(MID(D2997,2,2),$M$9:$AF$15,MATCH(RIGHT(D2997,2),$M$9:$M$15,0),0))^($H2997-IND_SavePot!$H2997)</f>
        <v>8.4949568437805035E-3</v>
      </c>
      <c r="J2997" s="13">
        <f t="shared" si="161"/>
        <v>8.4949568437805035E-3</v>
      </c>
      <c r="K2997" s="135">
        <v>0</v>
      </c>
    </row>
    <row r="2998" spans="3:11">
      <c r="C2998" s="11" t="str">
        <f>IND_SavePot!C2998</f>
        <v>INDMDEFFLA-99</v>
      </c>
      <c r="D2998" s="11" t="str">
        <f>IND_SavePot!D2998</f>
        <v>IMDLA</v>
      </c>
      <c r="E2998" s="10" t="str">
        <f t="shared" si="160"/>
        <v>IMDLA</v>
      </c>
      <c r="F2998" s="10" t="s">
        <v>10</v>
      </c>
      <c r="G2998" s="10" t="s">
        <v>11</v>
      </c>
      <c r="H2998" s="10">
        <f t="shared" si="162"/>
        <v>2050</v>
      </c>
      <c r="I2998" s="13">
        <f>IND_SavePot!I2998*(1+HLOOKUP(MID(D2998,2,2),$M$9:$AF$15,MATCH(RIGHT(D2998,2),$M$9:$M$15,0),0))^($H2998-IND_SavePot!$H2998)</f>
        <v>8.2998061727720656E-3</v>
      </c>
      <c r="J2998" s="13">
        <f t="shared" si="161"/>
        <v>8.2998061727720656E-3</v>
      </c>
      <c r="K2998" s="135">
        <v>0</v>
      </c>
    </row>
    <row r="2999" spans="3:11">
      <c r="C2999" s="11" t="str">
        <f>IND_SavePot!C2999</f>
        <v>INDMDEFFEM-99</v>
      </c>
      <c r="D2999" s="11" t="str">
        <f>IND_SavePot!D2999</f>
        <v>IMDEM</v>
      </c>
      <c r="E2999" s="10" t="str">
        <f t="shared" si="160"/>
        <v>IMDEM</v>
      </c>
      <c r="F2999" s="10" t="s">
        <v>10</v>
      </c>
      <c r="G2999" s="10" t="s">
        <v>11</v>
      </c>
      <c r="H2999" s="10">
        <f t="shared" si="162"/>
        <v>2050</v>
      </c>
      <c r="I2999" s="13">
        <f>IND_SavePot!I2999*(1+HLOOKUP(MID(D2999,2,2),$M$9:$AF$15,MATCH(RIGHT(D2999,2),$M$9:$M$15,0),0))^($H2999-IND_SavePot!$H2999)</f>
        <v>2.0400851253318127E-3</v>
      </c>
      <c r="J2999" s="13">
        <f t="shared" si="161"/>
        <v>2.0400851253318127E-3</v>
      </c>
      <c r="K2999" s="135">
        <v>0</v>
      </c>
    </row>
    <row r="3000" spans="3:11">
      <c r="C3000" s="11" t="str">
        <f>IND_SavePot!C3000</f>
        <v>INDMDEFFTF-99</v>
      </c>
      <c r="D3000" s="11" t="str">
        <f>IND_SavePot!D3000</f>
        <v>IMDTF</v>
      </c>
      <c r="E3000" s="10" t="str">
        <f t="shared" si="160"/>
        <v>IMDTF</v>
      </c>
      <c r="F3000" s="10" t="s">
        <v>10</v>
      </c>
      <c r="G3000" s="10" t="s">
        <v>11</v>
      </c>
      <c r="H3000" s="10">
        <f t="shared" si="162"/>
        <v>2050</v>
      </c>
      <c r="I3000" s="13">
        <f>IND_SavePot!I3000*(1+HLOOKUP(MID(D3000,2,2),$M$9:$AF$15,MATCH(RIGHT(D3000,2),$M$9:$M$15,0),0))^($H3000-IND_SavePot!$H3000)</f>
        <v>0</v>
      </c>
      <c r="J3000" s="13">
        <f t="shared" si="161"/>
        <v>0</v>
      </c>
      <c r="K3000" s="135">
        <v>0</v>
      </c>
    </row>
    <row r="3001" spans="3:11">
      <c r="C3001" s="11" t="str">
        <f>IND_SavePot!C3001</f>
        <v>INDMDEFFPH-100</v>
      </c>
      <c r="D3001" s="11" t="str">
        <f>IND_SavePot!D3001</f>
        <v>IMDPH</v>
      </c>
      <c r="E3001" s="10" t="str">
        <f t="shared" si="160"/>
        <v>IMDPH</v>
      </c>
      <c r="F3001" s="10" t="s">
        <v>10</v>
      </c>
      <c r="G3001" s="10" t="s">
        <v>11</v>
      </c>
      <c r="H3001" s="10">
        <f t="shared" si="162"/>
        <v>2050</v>
      </c>
      <c r="I3001" s="13">
        <f>IND_SavePot!I3001*(1+HLOOKUP(MID(D3001,2,2),$M$9:$AF$15,MATCH(RIGHT(D3001,2),$M$9:$M$15,0),0))^($H3001-IND_SavePot!$H3001)</f>
        <v>4.8774437212985603E-3</v>
      </c>
      <c r="J3001" s="13">
        <f t="shared" si="161"/>
        <v>4.8774437212985603E-3</v>
      </c>
      <c r="K3001" s="135">
        <v>0</v>
      </c>
    </row>
    <row r="3002" spans="3:11">
      <c r="C3002" s="11" t="str">
        <f>IND_SavePot!C3002</f>
        <v>INDMDEFFPH-100</v>
      </c>
      <c r="D3002" s="11" t="str">
        <f>IND_SavePot!D3002</f>
        <v>IMDPH</v>
      </c>
      <c r="E3002" s="10" t="str">
        <f t="shared" si="160"/>
        <v>IMDPH</v>
      </c>
      <c r="F3002" s="10" t="s">
        <v>10</v>
      </c>
      <c r="G3002" s="10" t="s">
        <v>11</v>
      </c>
      <c r="H3002" s="10">
        <f t="shared" si="162"/>
        <v>2050</v>
      </c>
      <c r="I3002" s="13">
        <f>IND_SavePot!I3002*(1+HLOOKUP(MID(D3002,2,2),$M$9:$AF$15,MATCH(RIGHT(D3002,2),$M$9:$M$15,0),0))^($H3002-IND_SavePot!$H3002)</f>
        <v>4.8774437212985603E-3</v>
      </c>
      <c r="J3002" s="13">
        <f t="shared" si="161"/>
        <v>4.8774437212985603E-3</v>
      </c>
      <c r="K3002" s="135">
        <v>4</v>
      </c>
    </row>
    <row r="3003" spans="3:11">
      <c r="C3003" s="11" t="str">
        <f>IND_SavePot!C3003</f>
        <v>INDMDEFFSH-100</v>
      </c>
      <c r="D3003" s="11" t="str">
        <f>IND_SavePot!D3003</f>
        <v>IMDSH</v>
      </c>
      <c r="E3003" s="10" t="str">
        <f t="shared" si="160"/>
        <v>IMDSH</v>
      </c>
      <c r="F3003" s="10" t="s">
        <v>10</v>
      </c>
      <c r="G3003" s="10" t="s">
        <v>11</v>
      </c>
      <c r="H3003" s="10">
        <f t="shared" si="162"/>
        <v>2050</v>
      </c>
      <c r="I3003" s="13">
        <f>IND_SavePot!I3003*(1+HLOOKUP(MID(D3003,2,2),$M$9:$AF$15,MATCH(RIGHT(D3003,2),$M$9:$M$15,0),0))^($H3003-IND_SavePot!$H3003)</f>
        <v>8.4949568437805035E-3</v>
      </c>
      <c r="J3003" s="13">
        <f t="shared" si="161"/>
        <v>8.4949568437805035E-3</v>
      </c>
      <c r="K3003" s="135">
        <v>0</v>
      </c>
    </row>
    <row r="3004" spans="3:11">
      <c r="C3004" s="11" t="str">
        <f>IND_SavePot!C3004</f>
        <v>INDMDEFFLA-100</v>
      </c>
      <c r="D3004" s="11" t="str">
        <f>IND_SavePot!D3004</f>
        <v>IMDLA</v>
      </c>
      <c r="E3004" s="10" t="str">
        <f t="shared" si="160"/>
        <v>IMDLA</v>
      </c>
      <c r="F3004" s="10" t="s">
        <v>10</v>
      </c>
      <c r="G3004" s="10" t="s">
        <v>11</v>
      </c>
      <c r="H3004" s="10">
        <f t="shared" si="162"/>
        <v>2050</v>
      </c>
      <c r="I3004" s="13">
        <f>IND_SavePot!I3004*(1+HLOOKUP(MID(D3004,2,2),$M$9:$AF$15,MATCH(RIGHT(D3004,2),$M$9:$M$15,0),0))^($H3004-IND_SavePot!$H3004)</f>
        <v>8.2998061727720656E-3</v>
      </c>
      <c r="J3004" s="13">
        <f t="shared" si="161"/>
        <v>8.2998061727720656E-3</v>
      </c>
      <c r="K3004" s="135">
        <v>0</v>
      </c>
    </row>
    <row r="3005" spans="3:11">
      <c r="C3005" s="11" t="str">
        <f>IND_SavePot!C3005</f>
        <v>INDMDEFFEM-100</v>
      </c>
      <c r="D3005" s="11" t="str">
        <f>IND_SavePot!D3005</f>
        <v>IMDEM</v>
      </c>
      <c r="E3005" s="10" t="str">
        <f t="shared" si="160"/>
        <v>IMDEM</v>
      </c>
      <c r="F3005" s="10" t="s">
        <v>10</v>
      </c>
      <c r="G3005" s="10" t="s">
        <v>11</v>
      </c>
      <c r="H3005" s="10">
        <f t="shared" si="162"/>
        <v>2050</v>
      </c>
      <c r="I3005" s="13">
        <f>IND_SavePot!I3005*(1+HLOOKUP(MID(D3005,2,2),$M$9:$AF$15,MATCH(RIGHT(D3005,2),$M$9:$M$15,0),0))^($H3005-IND_SavePot!$H3005)</f>
        <v>2.0400851253318127E-3</v>
      </c>
      <c r="J3005" s="13">
        <f t="shared" si="161"/>
        <v>2.0400851253318127E-3</v>
      </c>
      <c r="K3005" s="135">
        <v>0</v>
      </c>
    </row>
    <row r="3006" spans="3:11">
      <c r="C3006" s="11" t="str">
        <f>IND_SavePot!C3006</f>
        <v>INDMDEFFTF-100</v>
      </c>
      <c r="D3006" s="11" t="str">
        <f>IND_SavePot!D3006</f>
        <v>IMDTF</v>
      </c>
      <c r="E3006" s="10" t="str">
        <f t="shared" si="160"/>
        <v>IMDTF</v>
      </c>
      <c r="F3006" s="10" t="s">
        <v>10</v>
      </c>
      <c r="G3006" s="10" t="s">
        <v>11</v>
      </c>
      <c r="H3006" s="10">
        <f t="shared" si="162"/>
        <v>2050</v>
      </c>
      <c r="I3006" s="13">
        <f>IND_SavePot!I3006*(1+HLOOKUP(MID(D3006,2,2),$M$9:$AF$15,MATCH(RIGHT(D3006,2),$M$9:$M$15,0),0))^($H3006-IND_SavePot!$H3006)</f>
        <v>0</v>
      </c>
      <c r="J3006" s="13">
        <f t="shared" si="161"/>
        <v>0</v>
      </c>
      <c r="K3006" s="135">
        <v>0</v>
      </c>
    </row>
    <row r="3007" spans="3:11">
      <c r="C3007" s="11" t="str">
        <f>IND_SavePot!C3007</f>
        <v>INDODEFFPH-01</v>
      </c>
      <c r="D3007" s="11" t="str">
        <f>IND_SavePot!D3007</f>
        <v>IODPH</v>
      </c>
      <c r="E3007" s="10" t="str">
        <f t="shared" si="160"/>
        <v>IODPH</v>
      </c>
      <c r="F3007" s="10" t="s">
        <v>10</v>
      </c>
      <c r="G3007" s="10" t="s">
        <v>11</v>
      </c>
      <c r="H3007" s="10">
        <f t="shared" si="162"/>
        <v>2050</v>
      </c>
      <c r="I3007" s="13">
        <f>IND_SavePot!I3007*(1+HLOOKUP(MID(D3007,2,2),$M$9:$AF$15,MATCH(RIGHT(D3007,2),$M$9:$M$15,0),0))^($H3007-IND_SavePot!$H3007)</f>
        <v>8.0749609797332398E-3</v>
      </c>
      <c r="J3007" s="13">
        <f t="shared" si="161"/>
        <v>8.0749609797332398E-3</v>
      </c>
      <c r="K3007" s="2">
        <v>8</v>
      </c>
    </row>
    <row r="3008" spans="3:11">
      <c r="C3008" s="11" t="str">
        <f>IND_SavePot!C3008</f>
        <v>INDODEFFPH-01</v>
      </c>
      <c r="D3008" s="11" t="str">
        <f>IND_SavePot!D3008</f>
        <v>IODPH</v>
      </c>
      <c r="E3008" s="10" t="str">
        <f t="shared" si="160"/>
        <v>IODPH</v>
      </c>
      <c r="F3008" s="10" t="s">
        <v>10</v>
      </c>
      <c r="G3008" s="10" t="s">
        <v>11</v>
      </c>
      <c r="H3008" s="10">
        <f t="shared" si="162"/>
        <v>2050</v>
      </c>
      <c r="I3008" s="13">
        <f>IND_SavePot!I3008*(1+HLOOKUP(MID(D3008,2,2),$M$9:$AF$15,MATCH(RIGHT(D3008,2),$M$9:$M$15,0),0))^($H3008-IND_SavePot!$H3008)</f>
        <v>8.0749609797332398E-3</v>
      </c>
      <c r="J3008" s="13">
        <f t="shared" si="161"/>
        <v>8.0749609797332398E-3</v>
      </c>
      <c r="K3008" s="2">
        <v>8</v>
      </c>
    </row>
    <row r="3009" spans="3:11">
      <c r="C3009" s="11" t="str">
        <f>IND_SavePot!C3009</f>
        <v>INDODEFFSH-01</v>
      </c>
      <c r="D3009" s="11" t="str">
        <f>IND_SavePot!D3009</f>
        <v>IODSH</v>
      </c>
      <c r="E3009" s="10" t="str">
        <f t="shared" si="160"/>
        <v>IODSH</v>
      </c>
      <c r="F3009" s="10" t="s">
        <v>10</v>
      </c>
      <c r="G3009" s="10" t="s">
        <v>11</v>
      </c>
      <c r="H3009" s="10">
        <f t="shared" si="162"/>
        <v>2050</v>
      </c>
      <c r="I3009" s="13">
        <f>IND_SavePot!I3009*(1+HLOOKUP(MID(D3009,2,2),$M$9:$AF$15,MATCH(RIGHT(D3009,2),$M$9:$M$15,0),0))^($H3009-IND_SavePot!$H3009)</f>
        <v>0</v>
      </c>
      <c r="J3009" s="13">
        <f t="shared" si="161"/>
        <v>0</v>
      </c>
      <c r="K3009" s="2">
        <v>8</v>
      </c>
    </row>
    <row r="3010" spans="3:11">
      <c r="C3010" s="11" t="str">
        <f>IND_SavePot!C3010</f>
        <v>INDODEFFLA-01</v>
      </c>
      <c r="D3010" s="11" t="str">
        <f>IND_SavePot!D3010</f>
        <v>IODLA</v>
      </c>
      <c r="E3010" s="10" t="str">
        <f t="shared" si="160"/>
        <v>IODLA</v>
      </c>
      <c r="F3010" s="10" t="s">
        <v>10</v>
      </c>
      <c r="G3010" s="10" t="s">
        <v>11</v>
      </c>
      <c r="H3010" s="10">
        <f t="shared" si="162"/>
        <v>2050</v>
      </c>
      <c r="I3010" s="13">
        <f>IND_SavePot!I3010*(1+HLOOKUP(MID(D3010,2,2),$M$9:$AF$15,MATCH(RIGHT(D3010,2),$M$9:$M$15,0),0))^($H3010-IND_SavePot!$H3010)</f>
        <v>7.9254500328905051E-3</v>
      </c>
      <c r="J3010" s="13">
        <f t="shared" si="161"/>
        <v>7.9254500328905051E-3</v>
      </c>
      <c r="K3010" s="2">
        <v>8</v>
      </c>
    </row>
    <row r="3011" spans="3:11">
      <c r="C3011" s="11" t="str">
        <f>IND_SavePot!C3011</f>
        <v>INDODEFFEM-01</v>
      </c>
      <c r="D3011" s="11" t="str">
        <f>IND_SavePot!D3011</f>
        <v>IODEM</v>
      </c>
      <c r="E3011" s="10" t="str">
        <f t="shared" si="160"/>
        <v>IODEM</v>
      </c>
      <c r="F3011" s="10" t="s">
        <v>10</v>
      </c>
      <c r="G3011" s="10" t="s">
        <v>11</v>
      </c>
      <c r="H3011" s="10">
        <f t="shared" si="162"/>
        <v>2050</v>
      </c>
      <c r="I3011" s="13">
        <f>IND_SavePot!I3011*(1+HLOOKUP(MID(D3011,2,2),$M$9:$AF$15,MATCH(RIGHT(D3011,2),$M$9:$M$15,0),0))^($H3011-IND_SavePot!$H3011)</f>
        <v>7.8230885860551391E-3</v>
      </c>
      <c r="J3011" s="13">
        <f t="shared" si="161"/>
        <v>7.8230885860551391E-3</v>
      </c>
      <c r="K3011" s="2">
        <v>8</v>
      </c>
    </row>
    <row r="3012" spans="3:11">
      <c r="C3012" s="11" t="str">
        <f>IND_SavePot!C3012</f>
        <v>INDODEFFTF-01</v>
      </c>
      <c r="D3012" s="11" t="str">
        <f>IND_SavePot!D3012</f>
        <v>IODTF</v>
      </c>
      <c r="E3012" s="10" t="str">
        <f t="shared" si="160"/>
        <v>IODTF</v>
      </c>
      <c r="F3012" s="10" t="s">
        <v>10</v>
      </c>
      <c r="G3012" s="10" t="s">
        <v>11</v>
      </c>
      <c r="H3012" s="10">
        <f t="shared" si="162"/>
        <v>2050</v>
      </c>
      <c r="I3012" s="13">
        <f>IND_SavePot!I3012*(1+HLOOKUP(MID(D3012,2,2),$M$9:$AF$15,MATCH(RIGHT(D3012,2),$M$9:$M$15,0),0))^($H3012-IND_SavePot!$H3012)</f>
        <v>1.0891804362310766E-3</v>
      </c>
      <c r="J3012" s="13">
        <f t="shared" si="161"/>
        <v>1.0891804362310766E-3</v>
      </c>
      <c r="K3012" s="2">
        <v>8</v>
      </c>
    </row>
    <row r="3013" spans="3:11">
      <c r="C3013" s="11" t="str">
        <f>IND_SavePot!C3013</f>
        <v>INDODEFFPH-02</v>
      </c>
      <c r="D3013" s="11" t="str">
        <f>IND_SavePot!D3013</f>
        <v>IODPH</v>
      </c>
      <c r="E3013" s="10" t="str">
        <f t="shared" si="160"/>
        <v>IODPH</v>
      </c>
      <c r="F3013" s="10" t="s">
        <v>10</v>
      </c>
      <c r="G3013" s="10" t="s">
        <v>11</v>
      </c>
      <c r="H3013" s="10">
        <f t="shared" si="162"/>
        <v>2050</v>
      </c>
      <c r="I3013" s="13">
        <f>IND_SavePot!I3013*(1+HLOOKUP(MID(D3013,2,2),$M$9:$AF$15,MATCH(RIGHT(D3013,2),$M$9:$M$15,0),0))^($H3013-IND_SavePot!$H3013)</f>
        <v>8.0749609797332398E-3</v>
      </c>
      <c r="J3013" s="13">
        <f t="shared" si="161"/>
        <v>8.0749609797332398E-3</v>
      </c>
      <c r="K3013" s="2">
        <v>8</v>
      </c>
    </row>
    <row r="3014" spans="3:11">
      <c r="C3014" s="11" t="str">
        <f>IND_SavePot!C3014</f>
        <v>INDODEFFPH-02</v>
      </c>
      <c r="D3014" s="11" t="str">
        <f>IND_SavePot!D3014</f>
        <v>IODPH</v>
      </c>
      <c r="E3014" s="10" t="str">
        <f t="shared" si="160"/>
        <v>IODPH</v>
      </c>
      <c r="F3014" s="10" t="s">
        <v>10</v>
      </c>
      <c r="G3014" s="10" t="s">
        <v>11</v>
      </c>
      <c r="H3014" s="10">
        <f t="shared" si="162"/>
        <v>2050</v>
      </c>
      <c r="I3014" s="13">
        <f>IND_SavePot!I3014*(1+HLOOKUP(MID(D3014,2,2),$M$9:$AF$15,MATCH(RIGHT(D3014,2),$M$9:$M$15,0),0))^($H3014-IND_SavePot!$H3014)</f>
        <v>8.0749609797332398E-3</v>
      </c>
      <c r="J3014" s="13">
        <f t="shared" si="161"/>
        <v>8.0749609797332398E-3</v>
      </c>
      <c r="K3014" s="2">
        <v>8</v>
      </c>
    </row>
    <row r="3015" spans="3:11">
      <c r="C3015" s="11" t="str">
        <f>IND_SavePot!C3015</f>
        <v>INDODEFFSH-02</v>
      </c>
      <c r="D3015" s="11" t="str">
        <f>IND_SavePot!D3015</f>
        <v>IODSH</v>
      </c>
      <c r="E3015" s="10" t="str">
        <f t="shared" si="160"/>
        <v>IODSH</v>
      </c>
      <c r="F3015" s="10" t="s">
        <v>10</v>
      </c>
      <c r="G3015" s="10" t="s">
        <v>11</v>
      </c>
      <c r="H3015" s="10">
        <f t="shared" si="162"/>
        <v>2050</v>
      </c>
      <c r="I3015" s="13">
        <f>IND_SavePot!I3015*(1+HLOOKUP(MID(D3015,2,2),$M$9:$AF$15,MATCH(RIGHT(D3015,2),$M$9:$M$15,0),0))^($H3015-IND_SavePot!$H3015)</f>
        <v>0</v>
      </c>
      <c r="J3015" s="13">
        <f t="shared" si="161"/>
        <v>0</v>
      </c>
      <c r="K3015" s="2">
        <v>8</v>
      </c>
    </row>
    <row r="3016" spans="3:11">
      <c r="C3016" s="11" t="str">
        <f>IND_SavePot!C3016</f>
        <v>INDODEFFLA-02</v>
      </c>
      <c r="D3016" s="11" t="str">
        <f>IND_SavePot!D3016</f>
        <v>IODLA</v>
      </c>
      <c r="E3016" s="10" t="str">
        <f t="shared" ref="E3016:E3079" si="163">D3016</f>
        <v>IODLA</v>
      </c>
      <c r="F3016" s="10" t="s">
        <v>10</v>
      </c>
      <c r="G3016" s="10" t="s">
        <v>11</v>
      </c>
      <c r="H3016" s="10">
        <f t="shared" si="162"/>
        <v>2050</v>
      </c>
      <c r="I3016" s="13">
        <f>IND_SavePot!I3016*(1+HLOOKUP(MID(D3016,2,2),$M$9:$AF$15,MATCH(RIGHT(D3016,2),$M$9:$M$15,0),0))^($H3016-IND_SavePot!$H3016)</f>
        <v>7.9254500328905051E-3</v>
      </c>
      <c r="J3016" s="13">
        <f t="shared" ref="J3016:J3079" si="164">I3016</f>
        <v>7.9254500328905051E-3</v>
      </c>
      <c r="K3016" s="2">
        <v>8</v>
      </c>
    </row>
    <row r="3017" spans="3:11">
      <c r="C3017" s="11" t="str">
        <f>IND_SavePot!C3017</f>
        <v>INDODEFFEM-02</v>
      </c>
      <c r="D3017" s="11" t="str">
        <f>IND_SavePot!D3017</f>
        <v>IODEM</v>
      </c>
      <c r="E3017" s="10" t="str">
        <f t="shared" si="163"/>
        <v>IODEM</v>
      </c>
      <c r="F3017" s="10" t="s">
        <v>10</v>
      </c>
      <c r="G3017" s="10" t="s">
        <v>11</v>
      </c>
      <c r="H3017" s="10">
        <f t="shared" ref="H3017:H3080" si="165">H3016</f>
        <v>2050</v>
      </c>
      <c r="I3017" s="13">
        <f>IND_SavePot!I3017*(1+HLOOKUP(MID(D3017,2,2),$M$9:$AF$15,MATCH(RIGHT(D3017,2),$M$9:$M$15,0),0))^($H3017-IND_SavePot!$H3017)</f>
        <v>7.8230885860551391E-3</v>
      </c>
      <c r="J3017" s="13">
        <f t="shared" si="164"/>
        <v>7.8230885860551391E-3</v>
      </c>
      <c r="K3017" s="2">
        <v>8</v>
      </c>
    </row>
    <row r="3018" spans="3:11">
      <c r="C3018" s="11" t="str">
        <f>IND_SavePot!C3018</f>
        <v>INDODEFFTF-02</v>
      </c>
      <c r="D3018" s="11" t="str">
        <f>IND_SavePot!D3018</f>
        <v>IODTF</v>
      </c>
      <c r="E3018" s="10" t="str">
        <f t="shared" si="163"/>
        <v>IODTF</v>
      </c>
      <c r="F3018" s="10" t="s">
        <v>10</v>
      </c>
      <c r="G3018" s="10" t="s">
        <v>11</v>
      </c>
      <c r="H3018" s="10">
        <f t="shared" si="165"/>
        <v>2050</v>
      </c>
      <c r="I3018" s="13">
        <f>IND_SavePot!I3018*(1+HLOOKUP(MID(D3018,2,2),$M$9:$AF$15,MATCH(RIGHT(D3018,2),$M$9:$M$15,0),0))^($H3018-IND_SavePot!$H3018)</f>
        <v>1.0891804362310766E-3</v>
      </c>
      <c r="J3018" s="13">
        <f t="shared" si="164"/>
        <v>1.0891804362310766E-3</v>
      </c>
      <c r="K3018" s="2">
        <v>8</v>
      </c>
    </row>
    <row r="3019" spans="3:11">
      <c r="C3019" s="11" t="str">
        <f>IND_SavePot!C3019</f>
        <v>INDODEFFPH-03</v>
      </c>
      <c r="D3019" s="11" t="str">
        <f>IND_SavePot!D3019</f>
        <v>IODPH</v>
      </c>
      <c r="E3019" s="10" t="str">
        <f t="shared" si="163"/>
        <v>IODPH</v>
      </c>
      <c r="F3019" s="10" t="s">
        <v>10</v>
      </c>
      <c r="G3019" s="10" t="s">
        <v>11</v>
      </c>
      <c r="H3019" s="10">
        <f t="shared" si="165"/>
        <v>2050</v>
      </c>
      <c r="I3019" s="13">
        <f>IND_SavePot!I3019*(1+HLOOKUP(MID(D3019,2,2),$M$9:$AF$15,MATCH(RIGHT(D3019,2),$M$9:$M$15,0),0))^($H3019-IND_SavePot!$H3019)</f>
        <v>8.0749609797332381E-3</v>
      </c>
      <c r="J3019" s="13">
        <f t="shared" si="164"/>
        <v>8.0749609797332381E-3</v>
      </c>
      <c r="K3019" s="2">
        <v>8</v>
      </c>
    </row>
    <row r="3020" spans="3:11">
      <c r="C3020" s="11" t="str">
        <f>IND_SavePot!C3020</f>
        <v>INDODEFFPH-03</v>
      </c>
      <c r="D3020" s="11" t="str">
        <f>IND_SavePot!D3020</f>
        <v>IODPH</v>
      </c>
      <c r="E3020" s="10" t="str">
        <f t="shared" si="163"/>
        <v>IODPH</v>
      </c>
      <c r="F3020" s="10" t="s">
        <v>10</v>
      </c>
      <c r="G3020" s="10" t="s">
        <v>11</v>
      </c>
      <c r="H3020" s="10">
        <f t="shared" si="165"/>
        <v>2050</v>
      </c>
      <c r="I3020" s="13">
        <f>IND_SavePot!I3020*(1+HLOOKUP(MID(D3020,2,2),$M$9:$AF$15,MATCH(RIGHT(D3020,2),$M$9:$M$15,0),0))^($H3020-IND_SavePot!$H3020)</f>
        <v>8.0749609797332381E-3</v>
      </c>
      <c r="J3020" s="13">
        <f t="shared" si="164"/>
        <v>8.0749609797332381E-3</v>
      </c>
      <c r="K3020" s="2">
        <v>8</v>
      </c>
    </row>
    <row r="3021" spans="3:11">
      <c r="C3021" s="11" t="str">
        <f>IND_SavePot!C3021</f>
        <v>INDODEFFSH-03</v>
      </c>
      <c r="D3021" s="11" t="str">
        <f>IND_SavePot!D3021</f>
        <v>IODSH</v>
      </c>
      <c r="E3021" s="10" t="str">
        <f t="shared" si="163"/>
        <v>IODSH</v>
      </c>
      <c r="F3021" s="10" t="s">
        <v>10</v>
      </c>
      <c r="G3021" s="10" t="s">
        <v>11</v>
      </c>
      <c r="H3021" s="10">
        <f t="shared" si="165"/>
        <v>2050</v>
      </c>
      <c r="I3021" s="13">
        <f>IND_SavePot!I3021*(1+HLOOKUP(MID(D3021,2,2),$M$9:$AF$15,MATCH(RIGHT(D3021,2),$M$9:$M$15,0),0))^($H3021-IND_SavePot!$H3021)</f>
        <v>0</v>
      </c>
      <c r="J3021" s="13">
        <f t="shared" si="164"/>
        <v>0</v>
      </c>
      <c r="K3021" s="2">
        <v>8</v>
      </c>
    </row>
    <row r="3022" spans="3:11">
      <c r="C3022" s="11" t="str">
        <f>IND_SavePot!C3022</f>
        <v>INDODEFFLA-03</v>
      </c>
      <c r="D3022" s="11" t="str">
        <f>IND_SavePot!D3022</f>
        <v>IODLA</v>
      </c>
      <c r="E3022" s="10" t="str">
        <f t="shared" si="163"/>
        <v>IODLA</v>
      </c>
      <c r="F3022" s="10" t="s">
        <v>10</v>
      </c>
      <c r="G3022" s="10" t="s">
        <v>11</v>
      </c>
      <c r="H3022" s="10">
        <f t="shared" si="165"/>
        <v>2050</v>
      </c>
      <c r="I3022" s="13">
        <f>IND_SavePot!I3022*(1+HLOOKUP(MID(D3022,2,2),$M$9:$AF$15,MATCH(RIGHT(D3022,2),$M$9:$M$15,0),0))^($H3022-IND_SavePot!$H3022)</f>
        <v>7.9254500328905034E-3</v>
      </c>
      <c r="J3022" s="13">
        <f t="shared" si="164"/>
        <v>7.9254500328905034E-3</v>
      </c>
      <c r="K3022" s="2">
        <v>8</v>
      </c>
    </row>
    <row r="3023" spans="3:11">
      <c r="C3023" s="11" t="str">
        <f>IND_SavePot!C3023</f>
        <v>INDODEFFEM-03</v>
      </c>
      <c r="D3023" s="11" t="str">
        <f>IND_SavePot!D3023</f>
        <v>IODEM</v>
      </c>
      <c r="E3023" s="10" t="str">
        <f t="shared" si="163"/>
        <v>IODEM</v>
      </c>
      <c r="F3023" s="10" t="s">
        <v>10</v>
      </c>
      <c r="G3023" s="10" t="s">
        <v>11</v>
      </c>
      <c r="H3023" s="10">
        <f t="shared" si="165"/>
        <v>2050</v>
      </c>
      <c r="I3023" s="13">
        <f>IND_SavePot!I3023*(1+HLOOKUP(MID(D3023,2,2),$M$9:$AF$15,MATCH(RIGHT(D3023,2),$M$9:$M$15,0),0))^($H3023-IND_SavePot!$H3023)</f>
        <v>7.8230885860551339E-3</v>
      </c>
      <c r="J3023" s="13">
        <f t="shared" si="164"/>
        <v>7.8230885860551339E-3</v>
      </c>
      <c r="K3023" s="2">
        <v>8</v>
      </c>
    </row>
    <row r="3024" spans="3:11">
      <c r="C3024" s="11" t="str">
        <f>IND_SavePot!C3024</f>
        <v>INDODEFFTF-03</v>
      </c>
      <c r="D3024" s="11" t="str">
        <f>IND_SavePot!D3024</f>
        <v>IODTF</v>
      </c>
      <c r="E3024" s="10" t="str">
        <f t="shared" si="163"/>
        <v>IODTF</v>
      </c>
      <c r="F3024" s="10" t="s">
        <v>10</v>
      </c>
      <c r="G3024" s="10" t="s">
        <v>11</v>
      </c>
      <c r="H3024" s="10">
        <f t="shared" si="165"/>
        <v>2050</v>
      </c>
      <c r="I3024" s="13">
        <f>IND_SavePot!I3024*(1+HLOOKUP(MID(D3024,2,2),$M$9:$AF$15,MATCH(RIGHT(D3024,2),$M$9:$M$15,0),0))^($H3024-IND_SavePot!$H3024)</f>
        <v>1.0891804362310766E-3</v>
      </c>
      <c r="J3024" s="13">
        <f t="shared" si="164"/>
        <v>1.0891804362310766E-3</v>
      </c>
      <c r="K3024" s="2">
        <v>8</v>
      </c>
    </row>
    <row r="3025" spans="3:11">
      <c r="C3025" s="11" t="str">
        <f>IND_SavePot!C3025</f>
        <v>INDODEFFPH-04</v>
      </c>
      <c r="D3025" s="11" t="str">
        <f>IND_SavePot!D3025</f>
        <v>IODPH</v>
      </c>
      <c r="E3025" s="10" t="str">
        <f t="shared" si="163"/>
        <v>IODPH</v>
      </c>
      <c r="F3025" s="10" t="s">
        <v>10</v>
      </c>
      <c r="G3025" s="10" t="s">
        <v>11</v>
      </c>
      <c r="H3025" s="10">
        <f t="shared" si="165"/>
        <v>2050</v>
      </c>
      <c r="I3025" s="13">
        <f>IND_SavePot!I3025*(1+HLOOKUP(MID(D3025,2,2),$M$9:$AF$15,MATCH(RIGHT(D3025,2),$M$9:$M$15,0),0))^($H3025-IND_SavePot!$H3025)</f>
        <v>8.0749609797332433E-3</v>
      </c>
      <c r="J3025" s="13">
        <f t="shared" si="164"/>
        <v>8.0749609797332433E-3</v>
      </c>
      <c r="K3025" s="2">
        <v>8</v>
      </c>
    </row>
    <row r="3026" spans="3:11">
      <c r="C3026" s="11" t="str">
        <f>IND_SavePot!C3026</f>
        <v>INDODEFFPH-04</v>
      </c>
      <c r="D3026" s="11" t="str">
        <f>IND_SavePot!D3026</f>
        <v>IODPH</v>
      </c>
      <c r="E3026" s="10" t="str">
        <f t="shared" si="163"/>
        <v>IODPH</v>
      </c>
      <c r="F3026" s="10" t="s">
        <v>10</v>
      </c>
      <c r="G3026" s="10" t="s">
        <v>11</v>
      </c>
      <c r="H3026" s="10">
        <f t="shared" si="165"/>
        <v>2050</v>
      </c>
      <c r="I3026" s="13">
        <f>IND_SavePot!I3026*(1+HLOOKUP(MID(D3026,2,2),$M$9:$AF$15,MATCH(RIGHT(D3026,2),$M$9:$M$15,0),0))^($H3026-IND_SavePot!$H3026)</f>
        <v>8.0749609797332433E-3</v>
      </c>
      <c r="J3026" s="13">
        <f t="shared" si="164"/>
        <v>8.0749609797332433E-3</v>
      </c>
      <c r="K3026" s="2">
        <v>8</v>
      </c>
    </row>
    <row r="3027" spans="3:11">
      <c r="C3027" s="11" t="str">
        <f>IND_SavePot!C3027</f>
        <v>INDODEFFSH-04</v>
      </c>
      <c r="D3027" s="11" t="str">
        <f>IND_SavePot!D3027</f>
        <v>IODSH</v>
      </c>
      <c r="E3027" s="10" t="str">
        <f t="shared" si="163"/>
        <v>IODSH</v>
      </c>
      <c r="F3027" s="10" t="s">
        <v>10</v>
      </c>
      <c r="G3027" s="10" t="s">
        <v>11</v>
      </c>
      <c r="H3027" s="10">
        <f t="shared" si="165"/>
        <v>2050</v>
      </c>
      <c r="I3027" s="13">
        <f>IND_SavePot!I3027*(1+HLOOKUP(MID(D3027,2,2),$M$9:$AF$15,MATCH(RIGHT(D3027,2),$M$9:$M$15,0),0))^($H3027-IND_SavePot!$H3027)</f>
        <v>0</v>
      </c>
      <c r="J3027" s="13">
        <f t="shared" si="164"/>
        <v>0</v>
      </c>
      <c r="K3027" s="2">
        <v>8</v>
      </c>
    </row>
    <row r="3028" spans="3:11">
      <c r="C3028" s="11" t="str">
        <f>IND_SavePot!C3028</f>
        <v>INDODEFFLA-04</v>
      </c>
      <c r="D3028" s="11" t="str">
        <f>IND_SavePot!D3028</f>
        <v>IODLA</v>
      </c>
      <c r="E3028" s="10" t="str">
        <f t="shared" si="163"/>
        <v>IODLA</v>
      </c>
      <c r="F3028" s="10" t="s">
        <v>10</v>
      </c>
      <c r="G3028" s="10" t="s">
        <v>11</v>
      </c>
      <c r="H3028" s="10">
        <f t="shared" si="165"/>
        <v>2050</v>
      </c>
      <c r="I3028" s="13">
        <f>IND_SavePot!I3028*(1+HLOOKUP(MID(D3028,2,2),$M$9:$AF$15,MATCH(RIGHT(D3028,2),$M$9:$M$15,0),0))^($H3028-IND_SavePot!$H3028)</f>
        <v>7.9254500328905103E-3</v>
      </c>
      <c r="J3028" s="13">
        <f t="shared" si="164"/>
        <v>7.9254500328905103E-3</v>
      </c>
      <c r="K3028" s="2">
        <v>8</v>
      </c>
    </row>
    <row r="3029" spans="3:11">
      <c r="C3029" s="11" t="str">
        <f>IND_SavePot!C3029</f>
        <v>INDODEFFEM-04</v>
      </c>
      <c r="D3029" s="11" t="str">
        <f>IND_SavePot!D3029</f>
        <v>IODEM</v>
      </c>
      <c r="E3029" s="10" t="str">
        <f t="shared" si="163"/>
        <v>IODEM</v>
      </c>
      <c r="F3029" s="10" t="s">
        <v>10</v>
      </c>
      <c r="G3029" s="10" t="s">
        <v>11</v>
      </c>
      <c r="H3029" s="10">
        <f t="shared" si="165"/>
        <v>2050</v>
      </c>
      <c r="I3029" s="13">
        <f>IND_SavePot!I3029*(1+HLOOKUP(MID(D3029,2,2),$M$9:$AF$15,MATCH(RIGHT(D3029,2),$M$9:$M$15,0),0))^($H3029-IND_SavePot!$H3029)</f>
        <v>7.8230885860551443E-3</v>
      </c>
      <c r="J3029" s="13">
        <f t="shared" si="164"/>
        <v>7.8230885860551443E-3</v>
      </c>
      <c r="K3029" s="2">
        <v>8</v>
      </c>
    </row>
    <row r="3030" spans="3:11">
      <c r="C3030" s="11" t="str">
        <f>IND_SavePot!C3030</f>
        <v>INDODEFFTF-04</v>
      </c>
      <c r="D3030" s="11" t="str">
        <f>IND_SavePot!D3030</f>
        <v>IODTF</v>
      </c>
      <c r="E3030" s="10" t="str">
        <f t="shared" si="163"/>
        <v>IODTF</v>
      </c>
      <c r="F3030" s="10" t="s">
        <v>10</v>
      </c>
      <c r="G3030" s="10" t="s">
        <v>11</v>
      </c>
      <c r="H3030" s="10">
        <f t="shared" si="165"/>
        <v>2050</v>
      </c>
      <c r="I3030" s="13">
        <f>IND_SavePot!I3030*(1+HLOOKUP(MID(D3030,2,2),$M$9:$AF$15,MATCH(RIGHT(D3030,2),$M$9:$M$15,0),0))^($H3030-IND_SavePot!$H3030)</f>
        <v>1.0891804362310766E-3</v>
      </c>
      <c r="J3030" s="13">
        <f t="shared" si="164"/>
        <v>1.0891804362310766E-3</v>
      </c>
      <c r="K3030" s="2">
        <v>8</v>
      </c>
    </row>
    <row r="3031" spans="3:11">
      <c r="C3031" s="11" t="str">
        <f>IND_SavePot!C3031</f>
        <v>INDODEFFPH-05</v>
      </c>
      <c r="D3031" s="11" t="str">
        <f>IND_SavePot!D3031</f>
        <v>IODPH</v>
      </c>
      <c r="E3031" s="10" t="str">
        <f t="shared" si="163"/>
        <v>IODPH</v>
      </c>
      <c r="F3031" s="10" t="s">
        <v>10</v>
      </c>
      <c r="G3031" s="10" t="s">
        <v>11</v>
      </c>
      <c r="H3031" s="10">
        <f t="shared" si="165"/>
        <v>2050</v>
      </c>
      <c r="I3031" s="13">
        <f>IND_SavePot!I3031*(1+HLOOKUP(MID(D3031,2,2),$M$9:$AF$15,MATCH(RIGHT(D3031,2),$M$9:$M$15,0),0))^($H3031-IND_SavePot!$H3031)</f>
        <v>8.0749609797332381E-3</v>
      </c>
      <c r="J3031" s="13">
        <f t="shared" si="164"/>
        <v>8.0749609797332381E-3</v>
      </c>
      <c r="K3031" s="2">
        <v>8</v>
      </c>
    </row>
    <row r="3032" spans="3:11">
      <c r="C3032" s="11" t="str">
        <f>IND_SavePot!C3032</f>
        <v>INDODEFFPH-05</v>
      </c>
      <c r="D3032" s="11" t="str">
        <f>IND_SavePot!D3032</f>
        <v>IODPH</v>
      </c>
      <c r="E3032" s="10" t="str">
        <f t="shared" si="163"/>
        <v>IODPH</v>
      </c>
      <c r="F3032" s="10" t="s">
        <v>10</v>
      </c>
      <c r="G3032" s="10" t="s">
        <v>11</v>
      </c>
      <c r="H3032" s="10">
        <f t="shared" si="165"/>
        <v>2050</v>
      </c>
      <c r="I3032" s="13">
        <f>IND_SavePot!I3032*(1+HLOOKUP(MID(D3032,2,2),$M$9:$AF$15,MATCH(RIGHT(D3032,2),$M$9:$M$15,0),0))^($H3032-IND_SavePot!$H3032)</f>
        <v>8.0749609797332381E-3</v>
      </c>
      <c r="J3032" s="13">
        <f t="shared" si="164"/>
        <v>8.0749609797332381E-3</v>
      </c>
      <c r="K3032" s="2">
        <v>8</v>
      </c>
    </row>
    <row r="3033" spans="3:11">
      <c r="C3033" s="11" t="str">
        <f>IND_SavePot!C3033</f>
        <v>INDODEFFSH-05</v>
      </c>
      <c r="D3033" s="11" t="str">
        <f>IND_SavePot!D3033</f>
        <v>IODSH</v>
      </c>
      <c r="E3033" s="10" t="str">
        <f t="shared" si="163"/>
        <v>IODSH</v>
      </c>
      <c r="F3033" s="10" t="s">
        <v>10</v>
      </c>
      <c r="G3033" s="10" t="s">
        <v>11</v>
      </c>
      <c r="H3033" s="10">
        <f t="shared" si="165"/>
        <v>2050</v>
      </c>
      <c r="I3033" s="13">
        <f>IND_SavePot!I3033*(1+HLOOKUP(MID(D3033,2,2),$M$9:$AF$15,MATCH(RIGHT(D3033,2),$M$9:$M$15,0),0))^($H3033-IND_SavePot!$H3033)</f>
        <v>0</v>
      </c>
      <c r="J3033" s="13">
        <f t="shared" si="164"/>
        <v>0</v>
      </c>
      <c r="K3033" s="2">
        <v>8</v>
      </c>
    </row>
    <row r="3034" spans="3:11">
      <c r="C3034" s="11" t="str">
        <f>IND_SavePot!C3034</f>
        <v>INDODEFFLA-05</v>
      </c>
      <c r="D3034" s="11" t="str">
        <f>IND_SavePot!D3034</f>
        <v>IODLA</v>
      </c>
      <c r="E3034" s="10" t="str">
        <f t="shared" si="163"/>
        <v>IODLA</v>
      </c>
      <c r="F3034" s="10" t="s">
        <v>10</v>
      </c>
      <c r="G3034" s="10" t="s">
        <v>11</v>
      </c>
      <c r="H3034" s="10">
        <f t="shared" si="165"/>
        <v>2050</v>
      </c>
      <c r="I3034" s="13">
        <f>IND_SavePot!I3034*(1+HLOOKUP(MID(D3034,2,2),$M$9:$AF$15,MATCH(RIGHT(D3034,2),$M$9:$M$15,0),0))^($H3034-IND_SavePot!$H3034)</f>
        <v>7.9254500328905051E-3</v>
      </c>
      <c r="J3034" s="13">
        <f t="shared" si="164"/>
        <v>7.9254500328905051E-3</v>
      </c>
      <c r="K3034" s="2">
        <v>8</v>
      </c>
    </row>
    <row r="3035" spans="3:11">
      <c r="C3035" s="11" t="str">
        <f>IND_SavePot!C3035</f>
        <v>INDODEFFEM-05</v>
      </c>
      <c r="D3035" s="11" t="str">
        <f>IND_SavePot!D3035</f>
        <v>IODEM</v>
      </c>
      <c r="E3035" s="10" t="str">
        <f t="shared" si="163"/>
        <v>IODEM</v>
      </c>
      <c r="F3035" s="10" t="s">
        <v>10</v>
      </c>
      <c r="G3035" s="10" t="s">
        <v>11</v>
      </c>
      <c r="H3035" s="10">
        <f t="shared" si="165"/>
        <v>2050</v>
      </c>
      <c r="I3035" s="13">
        <f>IND_SavePot!I3035*(1+HLOOKUP(MID(D3035,2,2),$M$9:$AF$15,MATCH(RIGHT(D3035,2),$M$9:$M$15,0),0))^($H3035-IND_SavePot!$H3035)</f>
        <v>7.8230885860551339E-3</v>
      </c>
      <c r="J3035" s="13">
        <f t="shared" si="164"/>
        <v>7.8230885860551339E-3</v>
      </c>
      <c r="K3035" s="2">
        <v>8</v>
      </c>
    </row>
    <row r="3036" spans="3:11">
      <c r="C3036" s="11" t="str">
        <f>IND_SavePot!C3036</f>
        <v>INDODEFFTF-05</v>
      </c>
      <c r="D3036" s="11" t="str">
        <f>IND_SavePot!D3036</f>
        <v>IODTF</v>
      </c>
      <c r="E3036" s="10" t="str">
        <f t="shared" si="163"/>
        <v>IODTF</v>
      </c>
      <c r="F3036" s="10" t="s">
        <v>10</v>
      </c>
      <c r="G3036" s="10" t="s">
        <v>11</v>
      </c>
      <c r="H3036" s="10">
        <f t="shared" si="165"/>
        <v>2050</v>
      </c>
      <c r="I3036" s="13">
        <f>IND_SavePot!I3036*(1+HLOOKUP(MID(D3036,2,2),$M$9:$AF$15,MATCH(RIGHT(D3036,2),$M$9:$M$15,0),0))^($H3036-IND_SavePot!$H3036)</f>
        <v>1.0891804362310766E-3</v>
      </c>
      <c r="J3036" s="13">
        <f t="shared" si="164"/>
        <v>1.0891804362310766E-3</v>
      </c>
      <c r="K3036" s="2">
        <v>8</v>
      </c>
    </row>
    <row r="3037" spans="3:11">
      <c r="C3037" s="11" t="str">
        <f>IND_SavePot!C3037</f>
        <v>INDODEFFPH-06</v>
      </c>
      <c r="D3037" s="11" t="str">
        <f>IND_SavePot!D3037</f>
        <v>IODPH</v>
      </c>
      <c r="E3037" s="10" t="str">
        <f t="shared" si="163"/>
        <v>IODPH</v>
      </c>
      <c r="F3037" s="10" t="s">
        <v>10</v>
      </c>
      <c r="G3037" s="10" t="s">
        <v>11</v>
      </c>
      <c r="H3037" s="10">
        <f t="shared" si="165"/>
        <v>2050</v>
      </c>
      <c r="I3037" s="13">
        <f>IND_SavePot!I3037*(1+HLOOKUP(MID(D3037,2,2),$M$9:$AF$15,MATCH(RIGHT(D3037,2),$M$9:$M$15,0),0))^($H3037-IND_SavePot!$H3037)</f>
        <v>8.0749609797332363E-3</v>
      </c>
      <c r="J3037" s="13">
        <f t="shared" si="164"/>
        <v>8.0749609797332363E-3</v>
      </c>
      <c r="K3037" s="2">
        <v>8</v>
      </c>
    </row>
    <row r="3038" spans="3:11">
      <c r="C3038" s="11" t="str">
        <f>IND_SavePot!C3038</f>
        <v>INDODEFFPH-06</v>
      </c>
      <c r="D3038" s="11" t="str">
        <f>IND_SavePot!D3038</f>
        <v>IODPH</v>
      </c>
      <c r="E3038" s="10" t="str">
        <f t="shared" si="163"/>
        <v>IODPH</v>
      </c>
      <c r="F3038" s="10" t="s">
        <v>10</v>
      </c>
      <c r="G3038" s="10" t="s">
        <v>11</v>
      </c>
      <c r="H3038" s="10">
        <f t="shared" si="165"/>
        <v>2050</v>
      </c>
      <c r="I3038" s="13">
        <f>IND_SavePot!I3038*(1+HLOOKUP(MID(D3038,2,2),$M$9:$AF$15,MATCH(RIGHT(D3038,2),$M$9:$M$15,0),0))^($H3038-IND_SavePot!$H3038)</f>
        <v>8.0749609797332363E-3</v>
      </c>
      <c r="J3038" s="13">
        <f t="shared" si="164"/>
        <v>8.0749609797332363E-3</v>
      </c>
      <c r="K3038" s="2">
        <v>8</v>
      </c>
    </row>
    <row r="3039" spans="3:11">
      <c r="C3039" s="11" t="str">
        <f>IND_SavePot!C3039</f>
        <v>INDODEFFSH-06</v>
      </c>
      <c r="D3039" s="11" t="str">
        <f>IND_SavePot!D3039</f>
        <v>IODSH</v>
      </c>
      <c r="E3039" s="10" t="str">
        <f t="shared" si="163"/>
        <v>IODSH</v>
      </c>
      <c r="F3039" s="10" t="s">
        <v>10</v>
      </c>
      <c r="G3039" s="10" t="s">
        <v>11</v>
      </c>
      <c r="H3039" s="10">
        <f t="shared" si="165"/>
        <v>2050</v>
      </c>
      <c r="I3039" s="13">
        <f>IND_SavePot!I3039*(1+HLOOKUP(MID(D3039,2,2),$M$9:$AF$15,MATCH(RIGHT(D3039,2),$M$9:$M$15,0),0))^($H3039-IND_SavePot!$H3039)</f>
        <v>0</v>
      </c>
      <c r="J3039" s="13">
        <f t="shared" si="164"/>
        <v>0</v>
      </c>
      <c r="K3039" s="2">
        <v>8</v>
      </c>
    </row>
    <row r="3040" spans="3:11">
      <c r="C3040" s="11" t="str">
        <f>IND_SavePot!C3040</f>
        <v>INDODEFFLA-06</v>
      </c>
      <c r="D3040" s="11" t="str">
        <f>IND_SavePot!D3040</f>
        <v>IODLA</v>
      </c>
      <c r="E3040" s="10" t="str">
        <f t="shared" si="163"/>
        <v>IODLA</v>
      </c>
      <c r="F3040" s="10" t="s">
        <v>10</v>
      </c>
      <c r="G3040" s="10" t="s">
        <v>11</v>
      </c>
      <c r="H3040" s="10">
        <f t="shared" si="165"/>
        <v>2050</v>
      </c>
      <c r="I3040" s="13">
        <f>IND_SavePot!I3040*(1+HLOOKUP(MID(D3040,2,2),$M$9:$AF$15,MATCH(RIGHT(D3040,2),$M$9:$M$15,0),0))^($H3040-IND_SavePot!$H3040)</f>
        <v>7.9254500328904999E-3</v>
      </c>
      <c r="J3040" s="13">
        <f t="shared" si="164"/>
        <v>7.9254500328904999E-3</v>
      </c>
      <c r="K3040" s="2">
        <v>8</v>
      </c>
    </row>
    <row r="3041" spans="3:11">
      <c r="C3041" s="11" t="str">
        <f>IND_SavePot!C3041</f>
        <v>INDODEFFEM-06</v>
      </c>
      <c r="D3041" s="11" t="str">
        <f>IND_SavePot!D3041</f>
        <v>IODEM</v>
      </c>
      <c r="E3041" s="10" t="str">
        <f t="shared" si="163"/>
        <v>IODEM</v>
      </c>
      <c r="F3041" s="10" t="s">
        <v>10</v>
      </c>
      <c r="G3041" s="10" t="s">
        <v>11</v>
      </c>
      <c r="H3041" s="10">
        <f t="shared" si="165"/>
        <v>2050</v>
      </c>
      <c r="I3041" s="13">
        <f>IND_SavePot!I3041*(1+HLOOKUP(MID(D3041,2,2),$M$9:$AF$15,MATCH(RIGHT(D3041,2),$M$9:$M$15,0),0))^($H3041-IND_SavePot!$H3041)</f>
        <v>7.8230885860551339E-3</v>
      </c>
      <c r="J3041" s="13">
        <f t="shared" si="164"/>
        <v>7.8230885860551339E-3</v>
      </c>
      <c r="K3041" s="2">
        <v>8</v>
      </c>
    </row>
    <row r="3042" spans="3:11">
      <c r="C3042" s="11" t="str">
        <f>IND_SavePot!C3042</f>
        <v>INDODEFFTF-06</v>
      </c>
      <c r="D3042" s="11" t="str">
        <f>IND_SavePot!D3042</f>
        <v>IODTF</v>
      </c>
      <c r="E3042" s="10" t="str">
        <f t="shared" si="163"/>
        <v>IODTF</v>
      </c>
      <c r="F3042" s="10" t="s">
        <v>10</v>
      </c>
      <c r="G3042" s="10" t="s">
        <v>11</v>
      </c>
      <c r="H3042" s="10">
        <f t="shared" si="165"/>
        <v>2050</v>
      </c>
      <c r="I3042" s="13">
        <f>IND_SavePot!I3042*(1+HLOOKUP(MID(D3042,2,2),$M$9:$AF$15,MATCH(RIGHT(D3042,2),$M$9:$M$15,0),0))^($H3042-IND_SavePot!$H3042)</f>
        <v>1.0891804362310766E-3</v>
      </c>
      <c r="J3042" s="13">
        <f t="shared" si="164"/>
        <v>1.0891804362310766E-3</v>
      </c>
      <c r="K3042" s="2">
        <v>8</v>
      </c>
    </row>
    <row r="3043" spans="3:11">
      <c r="C3043" s="11" t="str">
        <f>IND_SavePot!C3043</f>
        <v>INDODEFFPH-07</v>
      </c>
      <c r="D3043" s="11" t="str">
        <f>IND_SavePot!D3043</f>
        <v>IODPH</v>
      </c>
      <c r="E3043" s="10" t="str">
        <f t="shared" si="163"/>
        <v>IODPH</v>
      </c>
      <c r="F3043" s="10" t="s">
        <v>10</v>
      </c>
      <c r="G3043" s="10" t="s">
        <v>11</v>
      </c>
      <c r="H3043" s="10">
        <f t="shared" si="165"/>
        <v>2050</v>
      </c>
      <c r="I3043" s="13">
        <f>IND_SavePot!I3043*(1+HLOOKUP(MID(D3043,2,2),$M$9:$AF$15,MATCH(RIGHT(D3043,2),$M$9:$M$15,0),0))^($H3043-IND_SavePot!$H3043)</f>
        <v>8.0749609797332433E-3</v>
      </c>
      <c r="J3043" s="13">
        <f t="shared" si="164"/>
        <v>8.0749609797332433E-3</v>
      </c>
      <c r="K3043" s="2">
        <v>8</v>
      </c>
    </row>
    <row r="3044" spans="3:11">
      <c r="C3044" s="11" t="str">
        <f>IND_SavePot!C3044</f>
        <v>INDODEFFPH-07</v>
      </c>
      <c r="D3044" s="11" t="str">
        <f>IND_SavePot!D3044</f>
        <v>IODPH</v>
      </c>
      <c r="E3044" s="10" t="str">
        <f t="shared" si="163"/>
        <v>IODPH</v>
      </c>
      <c r="F3044" s="10" t="s">
        <v>10</v>
      </c>
      <c r="G3044" s="10" t="s">
        <v>11</v>
      </c>
      <c r="H3044" s="10">
        <f t="shared" si="165"/>
        <v>2050</v>
      </c>
      <c r="I3044" s="13">
        <f>IND_SavePot!I3044*(1+HLOOKUP(MID(D3044,2,2),$M$9:$AF$15,MATCH(RIGHT(D3044,2),$M$9:$M$15,0),0))^($H3044-IND_SavePot!$H3044)</f>
        <v>8.0749609797332433E-3</v>
      </c>
      <c r="J3044" s="13">
        <f t="shared" si="164"/>
        <v>8.0749609797332433E-3</v>
      </c>
      <c r="K3044" s="2">
        <v>8</v>
      </c>
    </row>
    <row r="3045" spans="3:11">
      <c r="C3045" s="11" t="str">
        <f>IND_SavePot!C3045</f>
        <v>INDODEFFSH-07</v>
      </c>
      <c r="D3045" s="11" t="str">
        <f>IND_SavePot!D3045</f>
        <v>IODSH</v>
      </c>
      <c r="E3045" s="10" t="str">
        <f t="shared" si="163"/>
        <v>IODSH</v>
      </c>
      <c r="F3045" s="10" t="s">
        <v>10</v>
      </c>
      <c r="G3045" s="10" t="s">
        <v>11</v>
      </c>
      <c r="H3045" s="10">
        <f t="shared" si="165"/>
        <v>2050</v>
      </c>
      <c r="I3045" s="13">
        <f>IND_SavePot!I3045*(1+HLOOKUP(MID(D3045,2,2),$M$9:$AF$15,MATCH(RIGHT(D3045,2),$M$9:$M$15,0),0))^($H3045-IND_SavePot!$H3045)</f>
        <v>0</v>
      </c>
      <c r="J3045" s="13">
        <f t="shared" si="164"/>
        <v>0</v>
      </c>
      <c r="K3045" s="2">
        <v>8</v>
      </c>
    </row>
    <row r="3046" spans="3:11">
      <c r="C3046" s="11" t="str">
        <f>IND_SavePot!C3046</f>
        <v>INDODEFFLA-07</v>
      </c>
      <c r="D3046" s="11" t="str">
        <f>IND_SavePot!D3046</f>
        <v>IODLA</v>
      </c>
      <c r="E3046" s="10" t="str">
        <f t="shared" si="163"/>
        <v>IODLA</v>
      </c>
      <c r="F3046" s="10" t="s">
        <v>10</v>
      </c>
      <c r="G3046" s="10" t="s">
        <v>11</v>
      </c>
      <c r="H3046" s="10">
        <f t="shared" si="165"/>
        <v>2050</v>
      </c>
      <c r="I3046" s="13">
        <f>IND_SavePot!I3046*(1+HLOOKUP(MID(D3046,2,2),$M$9:$AF$15,MATCH(RIGHT(D3046,2),$M$9:$M$15,0),0))^($H3046-IND_SavePot!$H3046)</f>
        <v>7.9254500328905051E-3</v>
      </c>
      <c r="J3046" s="13">
        <f t="shared" si="164"/>
        <v>7.9254500328905051E-3</v>
      </c>
      <c r="K3046" s="2">
        <v>8</v>
      </c>
    </row>
    <row r="3047" spans="3:11">
      <c r="C3047" s="11" t="str">
        <f>IND_SavePot!C3047</f>
        <v>INDODEFFEM-07</v>
      </c>
      <c r="D3047" s="11" t="str">
        <f>IND_SavePot!D3047</f>
        <v>IODEM</v>
      </c>
      <c r="E3047" s="10" t="str">
        <f t="shared" si="163"/>
        <v>IODEM</v>
      </c>
      <c r="F3047" s="10" t="s">
        <v>10</v>
      </c>
      <c r="G3047" s="10" t="s">
        <v>11</v>
      </c>
      <c r="H3047" s="10">
        <f t="shared" si="165"/>
        <v>2050</v>
      </c>
      <c r="I3047" s="13">
        <f>IND_SavePot!I3047*(1+HLOOKUP(MID(D3047,2,2),$M$9:$AF$15,MATCH(RIGHT(D3047,2),$M$9:$M$15,0),0))^($H3047-IND_SavePot!$H3047)</f>
        <v>7.8230885860551339E-3</v>
      </c>
      <c r="J3047" s="13">
        <f t="shared" si="164"/>
        <v>7.8230885860551339E-3</v>
      </c>
      <c r="K3047" s="2">
        <v>8</v>
      </c>
    </row>
    <row r="3048" spans="3:11">
      <c r="C3048" s="11" t="str">
        <f>IND_SavePot!C3048</f>
        <v>INDODEFFTF-07</v>
      </c>
      <c r="D3048" s="11" t="str">
        <f>IND_SavePot!D3048</f>
        <v>IODTF</v>
      </c>
      <c r="E3048" s="10" t="str">
        <f t="shared" si="163"/>
        <v>IODTF</v>
      </c>
      <c r="F3048" s="10" t="s">
        <v>10</v>
      </c>
      <c r="G3048" s="10" t="s">
        <v>11</v>
      </c>
      <c r="H3048" s="10">
        <f t="shared" si="165"/>
        <v>2050</v>
      </c>
      <c r="I3048" s="13">
        <f>IND_SavePot!I3048*(1+HLOOKUP(MID(D3048,2,2),$M$9:$AF$15,MATCH(RIGHT(D3048,2),$M$9:$M$15,0),0))^($H3048-IND_SavePot!$H3048)</f>
        <v>1.0891804362310755E-3</v>
      </c>
      <c r="J3048" s="13">
        <f t="shared" si="164"/>
        <v>1.0891804362310755E-3</v>
      </c>
      <c r="K3048" s="2">
        <v>8</v>
      </c>
    </row>
    <row r="3049" spans="3:11">
      <c r="C3049" s="11" t="str">
        <f>IND_SavePot!C3049</f>
        <v>INDODEFFPH-08</v>
      </c>
      <c r="D3049" s="11" t="str">
        <f>IND_SavePot!D3049</f>
        <v>IODPH</v>
      </c>
      <c r="E3049" s="10" t="str">
        <f t="shared" si="163"/>
        <v>IODPH</v>
      </c>
      <c r="F3049" s="10" t="s">
        <v>10</v>
      </c>
      <c r="G3049" s="10" t="s">
        <v>11</v>
      </c>
      <c r="H3049" s="10">
        <f t="shared" si="165"/>
        <v>2050</v>
      </c>
      <c r="I3049" s="13">
        <f>IND_SavePot!I3049*(1+HLOOKUP(MID(D3049,2,2),$M$9:$AF$15,MATCH(RIGHT(D3049,2),$M$9:$M$15,0),0))^($H3049-IND_SavePot!$H3049)</f>
        <v>8.0749609797332433E-3</v>
      </c>
      <c r="J3049" s="13">
        <f t="shared" si="164"/>
        <v>8.0749609797332433E-3</v>
      </c>
      <c r="K3049" s="2">
        <v>8</v>
      </c>
    </row>
    <row r="3050" spans="3:11">
      <c r="C3050" s="11" t="str">
        <f>IND_SavePot!C3050</f>
        <v>INDODEFFPH-08</v>
      </c>
      <c r="D3050" s="11" t="str">
        <f>IND_SavePot!D3050</f>
        <v>IODPH</v>
      </c>
      <c r="E3050" s="10" t="str">
        <f t="shared" si="163"/>
        <v>IODPH</v>
      </c>
      <c r="F3050" s="10" t="s">
        <v>10</v>
      </c>
      <c r="G3050" s="10" t="s">
        <v>11</v>
      </c>
      <c r="H3050" s="10">
        <f t="shared" si="165"/>
        <v>2050</v>
      </c>
      <c r="I3050" s="13">
        <f>IND_SavePot!I3050*(1+HLOOKUP(MID(D3050,2,2),$M$9:$AF$15,MATCH(RIGHT(D3050,2),$M$9:$M$15,0),0))^($H3050-IND_SavePot!$H3050)</f>
        <v>8.0749609797332433E-3</v>
      </c>
      <c r="J3050" s="13">
        <f t="shared" si="164"/>
        <v>8.0749609797332433E-3</v>
      </c>
      <c r="K3050" s="2">
        <v>8</v>
      </c>
    </row>
    <row r="3051" spans="3:11">
      <c r="C3051" s="11" t="str">
        <f>IND_SavePot!C3051</f>
        <v>INDODEFFSH-08</v>
      </c>
      <c r="D3051" s="11" t="str">
        <f>IND_SavePot!D3051</f>
        <v>IODSH</v>
      </c>
      <c r="E3051" s="10" t="str">
        <f t="shared" si="163"/>
        <v>IODSH</v>
      </c>
      <c r="F3051" s="10" t="s">
        <v>10</v>
      </c>
      <c r="G3051" s="10" t="s">
        <v>11</v>
      </c>
      <c r="H3051" s="10">
        <f t="shared" si="165"/>
        <v>2050</v>
      </c>
      <c r="I3051" s="13">
        <f>IND_SavePot!I3051*(1+HLOOKUP(MID(D3051,2,2),$M$9:$AF$15,MATCH(RIGHT(D3051,2),$M$9:$M$15,0),0))^($H3051-IND_SavePot!$H3051)</f>
        <v>0</v>
      </c>
      <c r="J3051" s="13">
        <f t="shared" si="164"/>
        <v>0</v>
      </c>
      <c r="K3051" s="2">
        <v>8</v>
      </c>
    </row>
    <row r="3052" spans="3:11">
      <c r="C3052" s="11" t="str">
        <f>IND_SavePot!C3052</f>
        <v>INDODEFFLA-08</v>
      </c>
      <c r="D3052" s="11" t="str">
        <f>IND_SavePot!D3052</f>
        <v>IODLA</v>
      </c>
      <c r="E3052" s="10" t="str">
        <f t="shared" si="163"/>
        <v>IODLA</v>
      </c>
      <c r="F3052" s="10" t="s">
        <v>10</v>
      </c>
      <c r="G3052" s="10" t="s">
        <v>11</v>
      </c>
      <c r="H3052" s="10">
        <f t="shared" si="165"/>
        <v>2050</v>
      </c>
      <c r="I3052" s="13">
        <f>IND_SavePot!I3052*(1+HLOOKUP(MID(D3052,2,2),$M$9:$AF$15,MATCH(RIGHT(D3052,2),$M$9:$M$15,0),0))^($H3052-IND_SavePot!$H3052)</f>
        <v>7.9254500328905155E-3</v>
      </c>
      <c r="J3052" s="13">
        <f t="shared" si="164"/>
        <v>7.9254500328905155E-3</v>
      </c>
      <c r="K3052" s="2">
        <v>8</v>
      </c>
    </row>
    <row r="3053" spans="3:11">
      <c r="C3053" s="11" t="str">
        <f>IND_SavePot!C3053</f>
        <v>INDODEFFEM-08</v>
      </c>
      <c r="D3053" s="11" t="str">
        <f>IND_SavePot!D3053</f>
        <v>IODEM</v>
      </c>
      <c r="E3053" s="10" t="str">
        <f t="shared" si="163"/>
        <v>IODEM</v>
      </c>
      <c r="F3053" s="10" t="s">
        <v>10</v>
      </c>
      <c r="G3053" s="10" t="s">
        <v>11</v>
      </c>
      <c r="H3053" s="10">
        <f t="shared" si="165"/>
        <v>2050</v>
      </c>
      <c r="I3053" s="13">
        <f>IND_SavePot!I3053*(1+HLOOKUP(MID(D3053,2,2),$M$9:$AF$15,MATCH(RIGHT(D3053,2),$M$9:$M$15,0),0))^($H3053-IND_SavePot!$H3053)</f>
        <v>7.8230885860551547E-3</v>
      </c>
      <c r="J3053" s="13">
        <f t="shared" si="164"/>
        <v>7.8230885860551547E-3</v>
      </c>
      <c r="K3053" s="2">
        <v>8</v>
      </c>
    </row>
    <row r="3054" spans="3:11">
      <c r="C3054" s="11" t="str">
        <f>IND_SavePot!C3054</f>
        <v>INDODEFFTF-08</v>
      </c>
      <c r="D3054" s="11" t="str">
        <f>IND_SavePot!D3054</f>
        <v>IODTF</v>
      </c>
      <c r="E3054" s="10" t="str">
        <f t="shared" si="163"/>
        <v>IODTF</v>
      </c>
      <c r="F3054" s="10" t="s">
        <v>10</v>
      </c>
      <c r="G3054" s="10" t="s">
        <v>11</v>
      </c>
      <c r="H3054" s="10">
        <f t="shared" si="165"/>
        <v>2050</v>
      </c>
      <c r="I3054" s="13">
        <f>IND_SavePot!I3054*(1+HLOOKUP(MID(D3054,2,2),$M$9:$AF$15,MATCH(RIGHT(D3054,2),$M$9:$M$15,0),0))^($H3054-IND_SavePot!$H3054)</f>
        <v>1.0891804362310774E-3</v>
      </c>
      <c r="J3054" s="13">
        <f t="shared" si="164"/>
        <v>1.0891804362310774E-3</v>
      </c>
      <c r="K3054" s="2">
        <v>8</v>
      </c>
    </row>
    <row r="3055" spans="3:11">
      <c r="C3055" s="11" t="str">
        <f>IND_SavePot!C3055</f>
        <v>INDODEFFPH-09</v>
      </c>
      <c r="D3055" s="11" t="str">
        <f>IND_SavePot!D3055</f>
        <v>IODPH</v>
      </c>
      <c r="E3055" s="10" t="str">
        <f t="shared" si="163"/>
        <v>IODPH</v>
      </c>
      <c r="F3055" s="10" t="s">
        <v>10</v>
      </c>
      <c r="G3055" s="10" t="s">
        <v>11</v>
      </c>
      <c r="H3055" s="10">
        <f t="shared" si="165"/>
        <v>2050</v>
      </c>
      <c r="I3055" s="13">
        <f>IND_SavePot!I3055*(1+HLOOKUP(MID(D3055,2,2),$M$9:$AF$15,MATCH(RIGHT(D3055,2),$M$9:$M$15,0),0))^($H3055-IND_SavePot!$H3055)</f>
        <v>8.0749609797332363E-3</v>
      </c>
      <c r="J3055" s="13">
        <f t="shared" si="164"/>
        <v>8.0749609797332363E-3</v>
      </c>
      <c r="K3055" s="2">
        <v>8</v>
      </c>
    </row>
    <row r="3056" spans="3:11">
      <c r="C3056" s="11" t="str">
        <f>IND_SavePot!C3056</f>
        <v>INDODEFFPH-09</v>
      </c>
      <c r="D3056" s="11" t="str">
        <f>IND_SavePot!D3056</f>
        <v>IODPH</v>
      </c>
      <c r="E3056" s="10" t="str">
        <f t="shared" si="163"/>
        <v>IODPH</v>
      </c>
      <c r="F3056" s="10" t="s">
        <v>10</v>
      </c>
      <c r="G3056" s="10" t="s">
        <v>11</v>
      </c>
      <c r="H3056" s="10">
        <f t="shared" si="165"/>
        <v>2050</v>
      </c>
      <c r="I3056" s="13">
        <f>IND_SavePot!I3056*(1+HLOOKUP(MID(D3056,2,2),$M$9:$AF$15,MATCH(RIGHT(D3056,2),$M$9:$M$15,0),0))^($H3056-IND_SavePot!$H3056)</f>
        <v>8.0749609797332363E-3</v>
      </c>
      <c r="J3056" s="13">
        <f t="shared" si="164"/>
        <v>8.0749609797332363E-3</v>
      </c>
      <c r="K3056" s="2">
        <v>8</v>
      </c>
    </row>
    <row r="3057" spans="3:11">
      <c r="C3057" s="11" t="str">
        <f>IND_SavePot!C3057</f>
        <v>INDODEFFSH-09</v>
      </c>
      <c r="D3057" s="11" t="str">
        <f>IND_SavePot!D3057</f>
        <v>IODSH</v>
      </c>
      <c r="E3057" s="10" t="str">
        <f t="shared" si="163"/>
        <v>IODSH</v>
      </c>
      <c r="F3057" s="10" t="s">
        <v>10</v>
      </c>
      <c r="G3057" s="10" t="s">
        <v>11</v>
      </c>
      <c r="H3057" s="10">
        <f t="shared" si="165"/>
        <v>2050</v>
      </c>
      <c r="I3057" s="13">
        <f>IND_SavePot!I3057*(1+HLOOKUP(MID(D3057,2,2),$M$9:$AF$15,MATCH(RIGHT(D3057,2),$M$9:$M$15,0),0))^($H3057-IND_SavePot!$H3057)</f>
        <v>0</v>
      </c>
      <c r="J3057" s="13">
        <f t="shared" si="164"/>
        <v>0</v>
      </c>
      <c r="K3057" s="2">
        <v>8</v>
      </c>
    </row>
    <row r="3058" spans="3:11">
      <c r="C3058" s="11" t="str">
        <f>IND_SavePot!C3058</f>
        <v>INDODEFFLA-09</v>
      </c>
      <c r="D3058" s="11" t="str">
        <f>IND_SavePot!D3058</f>
        <v>IODLA</v>
      </c>
      <c r="E3058" s="10" t="str">
        <f t="shared" si="163"/>
        <v>IODLA</v>
      </c>
      <c r="F3058" s="10" t="s">
        <v>10</v>
      </c>
      <c r="G3058" s="10" t="s">
        <v>11</v>
      </c>
      <c r="H3058" s="10">
        <f t="shared" si="165"/>
        <v>2050</v>
      </c>
      <c r="I3058" s="13">
        <f>IND_SavePot!I3058*(1+HLOOKUP(MID(D3058,2,2),$M$9:$AF$15,MATCH(RIGHT(D3058,2),$M$9:$M$15,0),0))^($H3058-IND_SavePot!$H3058)</f>
        <v>7.9254500328905051E-3</v>
      </c>
      <c r="J3058" s="13">
        <f t="shared" si="164"/>
        <v>7.9254500328905051E-3</v>
      </c>
      <c r="K3058" s="2">
        <v>8</v>
      </c>
    </row>
    <row r="3059" spans="3:11">
      <c r="C3059" s="11" t="str">
        <f>IND_SavePot!C3059</f>
        <v>INDODEFFEM-09</v>
      </c>
      <c r="D3059" s="11" t="str">
        <f>IND_SavePot!D3059</f>
        <v>IODEM</v>
      </c>
      <c r="E3059" s="10" t="str">
        <f t="shared" si="163"/>
        <v>IODEM</v>
      </c>
      <c r="F3059" s="10" t="s">
        <v>10</v>
      </c>
      <c r="G3059" s="10" t="s">
        <v>11</v>
      </c>
      <c r="H3059" s="10">
        <f t="shared" si="165"/>
        <v>2050</v>
      </c>
      <c r="I3059" s="13">
        <f>IND_SavePot!I3059*(1+HLOOKUP(MID(D3059,2,2),$M$9:$AF$15,MATCH(RIGHT(D3059,2),$M$9:$M$15,0),0))^($H3059-IND_SavePot!$H3059)</f>
        <v>7.8230885860551339E-3</v>
      </c>
      <c r="J3059" s="13">
        <f t="shared" si="164"/>
        <v>7.8230885860551339E-3</v>
      </c>
      <c r="K3059" s="2">
        <v>8</v>
      </c>
    </row>
    <row r="3060" spans="3:11">
      <c r="C3060" s="11" t="str">
        <f>IND_SavePot!C3060</f>
        <v>INDODEFFTF-09</v>
      </c>
      <c r="D3060" s="11" t="str">
        <f>IND_SavePot!D3060</f>
        <v>IODTF</v>
      </c>
      <c r="E3060" s="10" t="str">
        <f t="shared" si="163"/>
        <v>IODTF</v>
      </c>
      <c r="F3060" s="10" t="s">
        <v>10</v>
      </c>
      <c r="G3060" s="10" t="s">
        <v>11</v>
      </c>
      <c r="H3060" s="10">
        <f t="shared" si="165"/>
        <v>2050</v>
      </c>
      <c r="I3060" s="13">
        <f>IND_SavePot!I3060*(1+HLOOKUP(MID(D3060,2,2),$M$9:$AF$15,MATCH(RIGHT(D3060,2),$M$9:$M$15,0),0))^($H3060-IND_SavePot!$H3060)</f>
        <v>1.0891804362310774E-3</v>
      </c>
      <c r="J3060" s="13">
        <f t="shared" si="164"/>
        <v>1.0891804362310774E-3</v>
      </c>
      <c r="K3060" s="2">
        <v>8</v>
      </c>
    </row>
    <row r="3061" spans="3:11">
      <c r="C3061" s="11" t="str">
        <f>IND_SavePot!C3061</f>
        <v>INDODEFFPH-10</v>
      </c>
      <c r="D3061" s="11" t="str">
        <f>IND_SavePot!D3061</f>
        <v>IODPH</v>
      </c>
      <c r="E3061" s="10" t="str">
        <f t="shared" si="163"/>
        <v>IODPH</v>
      </c>
      <c r="F3061" s="10" t="s">
        <v>10</v>
      </c>
      <c r="G3061" s="10" t="s">
        <v>11</v>
      </c>
      <c r="H3061" s="10">
        <f t="shared" si="165"/>
        <v>2050</v>
      </c>
      <c r="I3061" s="13">
        <f>IND_SavePot!I3061*(1+HLOOKUP(MID(D3061,2,2),$M$9:$AF$15,MATCH(RIGHT(D3061,2),$M$9:$M$15,0),0))^($H3061-IND_SavePot!$H3061)</f>
        <v>8.0749609797332433E-3</v>
      </c>
      <c r="J3061" s="13">
        <f t="shared" si="164"/>
        <v>8.0749609797332433E-3</v>
      </c>
      <c r="K3061" s="2">
        <v>8</v>
      </c>
    </row>
    <row r="3062" spans="3:11">
      <c r="C3062" s="11" t="str">
        <f>IND_SavePot!C3062</f>
        <v>INDODEFFPH-10</v>
      </c>
      <c r="D3062" s="11" t="str">
        <f>IND_SavePot!D3062</f>
        <v>IODPH</v>
      </c>
      <c r="E3062" s="10" t="str">
        <f t="shared" si="163"/>
        <v>IODPH</v>
      </c>
      <c r="F3062" s="10" t="s">
        <v>10</v>
      </c>
      <c r="G3062" s="10" t="s">
        <v>11</v>
      </c>
      <c r="H3062" s="10">
        <f t="shared" si="165"/>
        <v>2050</v>
      </c>
      <c r="I3062" s="13">
        <f>IND_SavePot!I3062*(1+HLOOKUP(MID(D3062,2,2),$M$9:$AF$15,MATCH(RIGHT(D3062,2),$M$9:$M$15,0),0))^($H3062-IND_SavePot!$H3062)</f>
        <v>8.0749609797332433E-3</v>
      </c>
      <c r="J3062" s="13">
        <f t="shared" si="164"/>
        <v>8.0749609797332433E-3</v>
      </c>
      <c r="K3062" s="2">
        <v>8</v>
      </c>
    </row>
    <row r="3063" spans="3:11">
      <c r="C3063" s="11" t="str">
        <f>IND_SavePot!C3063</f>
        <v>INDODEFFSH-10</v>
      </c>
      <c r="D3063" s="11" t="str">
        <f>IND_SavePot!D3063</f>
        <v>IODSH</v>
      </c>
      <c r="E3063" s="10" t="str">
        <f t="shared" si="163"/>
        <v>IODSH</v>
      </c>
      <c r="F3063" s="10" t="s">
        <v>10</v>
      </c>
      <c r="G3063" s="10" t="s">
        <v>11</v>
      </c>
      <c r="H3063" s="10">
        <f t="shared" si="165"/>
        <v>2050</v>
      </c>
      <c r="I3063" s="13">
        <f>IND_SavePot!I3063*(1+HLOOKUP(MID(D3063,2,2),$M$9:$AF$15,MATCH(RIGHT(D3063,2),$M$9:$M$15,0),0))^($H3063-IND_SavePot!$H3063)</f>
        <v>0</v>
      </c>
      <c r="J3063" s="13">
        <f t="shared" si="164"/>
        <v>0</v>
      </c>
      <c r="K3063" s="2">
        <v>8</v>
      </c>
    </row>
    <row r="3064" spans="3:11">
      <c r="C3064" s="11" t="str">
        <f>IND_SavePot!C3064</f>
        <v>INDODEFFLA-10</v>
      </c>
      <c r="D3064" s="11" t="str">
        <f>IND_SavePot!D3064</f>
        <v>IODLA</v>
      </c>
      <c r="E3064" s="10" t="str">
        <f t="shared" si="163"/>
        <v>IODLA</v>
      </c>
      <c r="F3064" s="10" t="s">
        <v>10</v>
      </c>
      <c r="G3064" s="10" t="s">
        <v>11</v>
      </c>
      <c r="H3064" s="10">
        <f t="shared" si="165"/>
        <v>2050</v>
      </c>
      <c r="I3064" s="13">
        <f>IND_SavePot!I3064*(1+HLOOKUP(MID(D3064,2,2),$M$9:$AF$15,MATCH(RIGHT(D3064,2),$M$9:$M$15,0),0))^($H3064-IND_SavePot!$H3064)</f>
        <v>7.9254500328905051E-3</v>
      </c>
      <c r="J3064" s="13">
        <f t="shared" si="164"/>
        <v>7.9254500328905051E-3</v>
      </c>
      <c r="K3064" s="2">
        <v>8</v>
      </c>
    </row>
    <row r="3065" spans="3:11">
      <c r="C3065" s="11" t="str">
        <f>IND_SavePot!C3065</f>
        <v>INDODEFFEM-10</v>
      </c>
      <c r="D3065" s="11" t="str">
        <f>IND_SavePot!D3065</f>
        <v>IODEM</v>
      </c>
      <c r="E3065" s="10" t="str">
        <f t="shared" si="163"/>
        <v>IODEM</v>
      </c>
      <c r="F3065" s="10" t="s">
        <v>10</v>
      </c>
      <c r="G3065" s="10" t="s">
        <v>11</v>
      </c>
      <c r="H3065" s="10">
        <f t="shared" si="165"/>
        <v>2050</v>
      </c>
      <c r="I3065" s="13">
        <f>IND_SavePot!I3065*(1+HLOOKUP(MID(D3065,2,2),$M$9:$AF$15,MATCH(RIGHT(D3065,2),$M$9:$M$15,0),0))^($H3065-IND_SavePot!$H3065)</f>
        <v>7.8230885860551339E-3</v>
      </c>
      <c r="J3065" s="13">
        <f t="shared" si="164"/>
        <v>7.8230885860551339E-3</v>
      </c>
      <c r="K3065" s="2">
        <v>8</v>
      </c>
    </row>
    <row r="3066" spans="3:11">
      <c r="C3066" s="11" t="str">
        <f>IND_SavePot!C3066</f>
        <v>INDODEFFTF-10</v>
      </c>
      <c r="D3066" s="11" t="str">
        <f>IND_SavePot!D3066</f>
        <v>IODTF</v>
      </c>
      <c r="E3066" s="10" t="str">
        <f t="shared" si="163"/>
        <v>IODTF</v>
      </c>
      <c r="F3066" s="10" t="s">
        <v>10</v>
      </c>
      <c r="G3066" s="10" t="s">
        <v>11</v>
      </c>
      <c r="H3066" s="10">
        <f t="shared" si="165"/>
        <v>2050</v>
      </c>
      <c r="I3066" s="13">
        <f>IND_SavePot!I3066*(1+HLOOKUP(MID(D3066,2,2),$M$9:$AF$15,MATCH(RIGHT(D3066,2),$M$9:$M$15,0),0))^($H3066-IND_SavePot!$H3066)</f>
        <v>1.0891804362310755E-3</v>
      </c>
      <c r="J3066" s="13">
        <f t="shared" si="164"/>
        <v>1.0891804362310755E-3</v>
      </c>
      <c r="K3066" s="2">
        <v>8</v>
      </c>
    </row>
    <row r="3067" spans="3:11">
      <c r="C3067" s="11" t="str">
        <f>IND_SavePot!C3067</f>
        <v>INDODEFFPH-11</v>
      </c>
      <c r="D3067" s="11" t="str">
        <f>IND_SavePot!D3067</f>
        <v>IODPH</v>
      </c>
      <c r="E3067" s="10" t="str">
        <f t="shared" si="163"/>
        <v>IODPH</v>
      </c>
      <c r="F3067" s="10" t="s">
        <v>10</v>
      </c>
      <c r="G3067" s="10" t="s">
        <v>11</v>
      </c>
      <c r="H3067" s="10">
        <f t="shared" si="165"/>
        <v>2050</v>
      </c>
      <c r="I3067" s="13">
        <f>IND_SavePot!I3067*(1+HLOOKUP(MID(D3067,2,2),$M$9:$AF$15,MATCH(RIGHT(D3067,2),$M$9:$M$15,0),0))^($H3067-IND_SavePot!$H3067)</f>
        <v>8.0749609797332433E-3</v>
      </c>
      <c r="J3067" s="13">
        <f t="shared" si="164"/>
        <v>8.0749609797332433E-3</v>
      </c>
      <c r="K3067" s="2">
        <v>8</v>
      </c>
    </row>
    <row r="3068" spans="3:11">
      <c r="C3068" s="11" t="str">
        <f>IND_SavePot!C3068</f>
        <v>INDODEFFPH-11</v>
      </c>
      <c r="D3068" s="11" t="str">
        <f>IND_SavePot!D3068</f>
        <v>IODPH</v>
      </c>
      <c r="E3068" s="10" t="str">
        <f t="shared" si="163"/>
        <v>IODPH</v>
      </c>
      <c r="F3068" s="10" t="s">
        <v>10</v>
      </c>
      <c r="G3068" s="10" t="s">
        <v>11</v>
      </c>
      <c r="H3068" s="10">
        <f t="shared" si="165"/>
        <v>2050</v>
      </c>
      <c r="I3068" s="13">
        <f>IND_SavePot!I3068*(1+HLOOKUP(MID(D3068,2,2),$M$9:$AF$15,MATCH(RIGHT(D3068,2),$M$9:$M$15,0),0))^($H3068-IND_SavePot!$H3068)</f>
        <v>8.0749609797332433E-3</v>
      </c>
      <c r="J3068" s="13">
        <f t="shared" si="164"/>
        <v>8.0749609797332433E-3</v>
      </c>
      <c r="K3068" s="2">
        <v>8</v>
      </c>
    </row>
    <row r="3069" spans="3:11">
      <c r="C3069" s="11" t="str">
        <f>IND_SavePot!C3069</f>
        <v>INDODEFFSH-11</v>
      </c>
      <c r="D3069" s="11" t="str">
        <f>IND_SavePot!D3069</f>
        <v>IODSH</v>
      </c>
      <c r="E3069" s="10" t="str">
        <f t="shared" si="163"/>
        <v>IODSH</v>
      </c>
      <c r="F3069" s="10" t="s">
        <v>10</v>
      </c>
      <c r="G3069" s="10" t="s">
        <v>11</v>
      </c>
      <c r="H3069" s="10">
        <f t="shared" si="165"/>
        <v>2050</v>
      </c>
      <c r="I3069" s="13">
        <f>IND_SavePot!I3069*(1+HLOOKUP(MID(D3069,2,2),$M$9:$AF$15,MATCH(RIGHT(D3069,2),$M$9:$M$15,0),0))^($H3069-IND_SavePot!$H3069)</f>
        <v>0</v>
      </c>
      <c r="J3069" s="13">
        <f t="shared" si="164"/>
        <v>0</v>
      </c>
      <c r="K3069" s="2">
        <v>8</v>
      </c>
    </row>
    <row r="3070" spans="3:11">
      <c r="C3070" s="11" t="str">
        <f>IND_SavePot!C3070</f>
        <v>INDODEFFLA-11</v>
      </c>
      <c r="D3070" s="11" t="str">
        <f>IND_SavePot!D3070</f>
        <v>IODLA</v>
      </c>
      <c r="E3070" s="10" t="str">
        <f t="shared" si="163"/>
        <v>IODLA</v>
      </c>
      <c r="F3070" s="10" t="s">
        <v>10</v>
      </c>
      <c r="G3070" s="10" t="s">
        <v>11</v>
      </c>
      <c r="H3070" s="10">
        <f t="shared" si="165"/>
        <v>2050</v>
      </c>
      <c r="I3070" s="13">
        <f>IND_SavePot!I3070*(1+HLOOKUP(MID(D3070,2,2),$M$9:$AF$15,MATCH(RIGHT(D3070,2),$M$9:$M$15,0),0))^($H3070-IND_SavePot!$H3070)</f>
        <v>7.9254500328905155E-3</v>
      </c>
      <c r="J3070" s="13">
        <f t="shared" si="164"/>
        <v>7.9254500328905155E-3</v>
      </c>
      <c r="K3070" s="2">
        <v>8</v>
      </c>
    </row>
    <row r="3071" spans="3:11">
      <c r="C3071" s="11" t="str">
        <f>IND_SavePot!C3071</f>
        <v>INDODEFFEM-11</v>
      </c>
      <c r="D3071" s="11" t="str">
        <f>IND_SavePot!D3071</f>
        <v>IODEM</v>
      </c>
      <c r="E3071" s="10" t="str">
        <f t="shared" si="163"/>
        <v>IODEM</v>
      </c>
      <c r="F3071" s="10" t="s">
        <v>10</v>
      </c>
      <c r="G3071" s="10" t="s">
        <v>11</v>
      </c>
      <c r="H3071" s="10">
        <f t="shared" si="165"/>
        <v>2050</v>
      </c>
      <c r="I3071" s="13">
        <f>IND_SavePot!I3071*(1+HLOOKUP(MID(D3071,2,2),$M$9:$AF$15,MATCH(RIGHT(D3071,2),$M$9:$M$15,0),0))^($H3071-IND_SavePot!$H3071)</f>
        <v>7.8230885860551443E-3</v>
      </c>
      <c r="J3071" s="13">
        <f t="shared" si="164"/>
        <v>7.8230885860551443E-3</v>
      </c>
      <c r="K3071" s="2">
        <v>8</v>
      </c>
    </row>
    <row r="3072" spans="3:11">
      <c r="C3072" s="11" t="str">
        <f>IND_SavePot!C3072</f>
        <v>INDODEFFTF-11</v>
      </c>
      <c r="D3072" s="11" t="str">
        <f>IND_SavePot!D3072</f>
        <v>IODTF</v>
      </c>
      <c r="E3072" s="10" t="str">
        <f t="shared" si="163"/>
        <v>IODTF</v>
      </c>
      <c r="F3072" s="10" t="s">
        <v>10</v>
      </c>
      <c r="G3072" s="10" t="s">
        <v>11</v>
      </c>
      <c r="H3072" s="10">
        <f t="shared" si="165"/>
        <v>2050</v>
      </c>
      <c r="I3072" s="13">
        <f>IND_SavePot!I3072*(1+HLOOKUP(MID(D3072,2,2),$M$9:$AF$15,MATCH(RIGHT(D3072,2),$M$9:$M$15,0),0))^($H3072-IND_SavePot!$H3072)</f>
        <v>1.0891804362310774E-3</v>
      </c>
      <c r="J3072" s="13">
        <f t="shared" si="164"/>
        <v>1.0891804362310774E-3</v>
      </c>
      <c r="K3072" s="2">
        <v>8</v>
      </c>
    </row>
    <row r="3073" spans="3:11">
      <c r="C3073" s="11" t="str">
        <f>IND_SavePot!C3073</f>
        <v>INDODEFFPH-12</v>
      </c>
      <c r="D3073" s="11" t="str">
        <f>IND_SavePot!D3073</f>
        <v>IODPH</v>
      </c>
      <c r="E3073" s="10" t="str">
        <f t="shared" si="163"/>
        <v>IODPH</v>
      </c>
      <c r="F3073" s="10" t="s">
        <v>10</v>
      </c>
      <c r="G3073" s="10" t="s">
        <v>11</v>
      </c>
      <c r="H3073" s="10">
        <f t="shared" si="165"/>
        <v>2050</v>
      </c>
      <c r="I3073" s="13">
        <f>IND_SavePot!I3073*(1+HLOOKUP(MID(D3073,2,2),$M$9:$AF$15,MATCH(RIGHT(D3073,2),$M$9:$M$15,0),0))^($H3073-IND_SavePot!$H3073)</f>
        <v>8.0749609797332277E-3</v>
      </c>
      <c r="J3073" s="13">
        <f t="shared" si="164"/>
        <v>8.0749609797332277E-3</v>
      </c>
      <c r="K3073" s="2">
        <v>8</v>
      </c>
    </row>
    <row r="3074" spans="3:11">
      <c r="C3074" s="11" t="str">
        <f>IND_SavePot!C3074</f>
        <v>INDODEFFPH-12</v>
      </c>
      <c r="D3074" s="11" t="str">
        <f>IND_SavePot!D3074</f>
        <v>IODPH</v>
      </c>
      <c r="E3074" s="10" t="str">
        <f t="shared" si="163"/>
        <v>IODPH</v>
      </c>
      <c r="F3074" s="10" t="s">
        <v>10</v>
      </c>
      <c r="G3074" s="10" t="s">
        <v>11</v>
      </c>
      <c r="H3074" s="10">
        <f t="shared" si="165"/>
        <v>2050</v>
      </c>
      <c r="I3074" s="13">
        <f>IND_SavePot!I3074*(1+HLOOKUP(MID(D3074,2,2),$M$9:$AF$15,MATCH(RIGHT(D3074,2),$M$9:$M$15,0),0))^($H3074-IND_SavePot!$H3074)</f>
        <v>8.0749609797332277E-3</v>
      </c>
      <c r="J3074" s="13">
        <f t="shared" si="164"/>
        <v>8.0749609797332277E-3</v>
      </c>
      <c r="K3074" s="2">
        <v>8</v>
      </c>
    </row>
    <row r="3075" spans="3:11">
      <c r="C3075" s="11" t="str">
        <f>IND_SavePot!C3075</f>
        <v>INDODEFFSH-12</v>
      </c>
      <c r="D3075" s="11" t="str">
        <f>IND_SavePot!D3075</f>
        <v>IODSH</v>
      </c>
      <c r="E3075" s="10" t="str">
        <f t="shared" si="163"/>
        <v>IODSH</v>
      </c>
      <c r="F3075" s="10" t="s">
        <v>10</v>
      </c>
      <c r="G3075" s="10" t="s">
        <v>11</v>
      </c>
      <c r="H3075" s="10">
        <f t="shared" si="165"/>
        <v>2050</v>
      </c>
      <c r="I3075" s="13">
        <f>IND_SavePot!I3075*(1+HLOOKUP(MID(D3075,2,2),$M$9:$AF$15,MATCH(RIGHT(D3075,2),$M$9:$M$15,0),0))^($H3075-IND_SavePot!$H3075)</f>
        <v>0</v>
      </c>
      <c r="J3075" s="13">
        <f t="shared" si="164"/>
        <v>0</v>
      </c>
      <c r="K3075" s="2">
        <v>8</v>
      </c>
    </row>
    <row r="3076" spans="3:11">
      <c r="C3076" s="11" t="str">
        <f>IND_SavePot!C3076</f>
        <v>INDODEFFLA-12</v>
      </c>
      <c r="D3076" s="11" t="str">
        <f>IND_SavePot!D3076</f>
        <v>IODLA</v>
      </c>
      <c r="E3076" s="10" t="str">
        <f t="shared" si="163"/>
        <v>IODLA</v>
      </c>
      <c r="F3076" s="10" t="s">
        <v>10</v>
      </c>
      <c r="G3076" s="10" t="s">
        <v>11</v>
      </c>
      <c r="H3076" s="10">
        <f t="shared" si="165"/>
        <v>2050</v>
      </c>
      <c r="I3076" s="13">
        <f>IND_SavePot!I3076*(1+HLOOKUP(MID(D3076,2,2),$M$9:$AF$15,MATCH(RIGHT(D3076,2),$M$9:$M$15,0),0))^($H3076-IND_SavePot!$H3076)</f>
        <v>7.9254500328904843E-3</v>
      </c>
      <c r="J3076" s="13">
        <f t="shared" si="164"/>
        <v>7.9254500328904843E-3</v>
      </c>
      <c r="K3076" s="2">
        <v>8</v>
      </c>
    </row>
    <row r="3077" spans="3:11">
      <c r="C3077" s="11" t="str">
        <f>IND_SavePot!C3077</f>
        <v>INDODEFFEM-12</v>
      </c>
      <c r="D3077" s="11" t="str">
        <f>IND_SavePot!D3077</f>
        <v>IODEM</v>
      </c>
      <c r="E3077" s="10" t="str">
        <f t="shared" si="163"/>
        <v>IODEM</v>
      </c>
      <c r="F3077" s="10" t="s">
        <v>10</v>
      </c>
      <c r="G3077" s="10" t="s">
        <v>11</v>
      </c>
      <c r="H3077" s="10">
        <f t="shared" si="165"/>
        <v>2050</v>
      </c>
      <c r="I3077" s="13">
        <f>IND_SavePot!I3077*(1+HLOOKUP(MID(D3077,2,2),$M$9:$AF$15,MATCH(RIGHT(D3077,2),$M$9:$M$15,0),0))^($H3077-IND_SavePot!$H3077)</f>
        <v>7.8230885860551234E-3</v>
      </c>
      <c r="J3077" s="13">
        <f t="shared" si="164"/>
        <v>7.8230885860551234E-3</v>
      </c>
      <c r="K3077" s="2">
        <v>8</v>
      </c>
    </row>
    <row r="3078" spans="3:11">
      <c r="C3078" s="11" t="str">
        <f>IND_SavePot!C3078</f>
        <v>INDODEFFTF-12</v>
      </c>
      <c r="D3078" s="11" t="str">
        <f>IND_SavePot!D3078</f>
        <v>IODTF</v>
      </c>
      <c r="E3078" s="10" t="str">
        <f t="shared" si="163"/>
        <v>IODTF</v>
      </c>
      <c r="F3078" s="10" t="s">
        <v>10</v>
      </c>
      <c r="G3078" s="10" t="s">
        <v>11</v>
      </c>
      <c r="H3078" s="10">
        <f t="shared" si="165"/>
        <v>2050</v>
      </c>
      <c r="I3078" s="13">
        <f>IND_SavePot!I3078*(1+HLOOKUP(MID(D3078,2,2),$M$9:$AF$15,MATCH(RIGHT(D3078,2),$M$9:$M$15,0),0))^($H3078-IND_SavePot!$H3078)</f>
        <v>1.0891804362310755E-3</v>
      </c>
      <c r="J3078" s="13">
        <f t="shared" si="164"/>
        <v>1.0891804362310755E-3</v>
      </c>
      <c r="K3078" s="2">
        <v>8</v>
      </c>
    </row>
    <row r="3079" spans="3:11">
      <c r="C3079" s="11" t="str">
        <f>IND_SavePot!C3079</f>
        <v>INDODEFFPH-13</v>
      </c>
      <c r="D3079" s="11" t="str">
        <f>IND_SavePot!D3079</f>
        <v>IODPH</v>
      </c>
      <c r="E3079" s="10" t="str">
        <f t="shared" si="163"/>
        <v>IODPH</v>
      </c>
      <c r="F3079" s="10" t="s">
        <v>10</v>
      </c>
      <c r="G3079" s="10" t="s">
        <v>11</v>
      </c>
      <c r="H3079" s="10">
        <f t="shared" si="165"/>
        <v>2050</v>
      </c>
      <c r="I3079" s="13">
        <f>IND_SavePot!I3079*(1+HLOOKUP(MID(D3079,2,2),$M$9:$AF$15,MATCH(RIGHT(D3079,2),$M$9:$M$15,0),0))^($H3079-IND_SavePot!$H3079)</f>
        <v>8.0749609797332589E-3</v>
      </c>
      <c r="J3079" s="13">
        <f t="shared" si="164"/>
        <v>8.0749609797332589E-3</v>
      </c>
      <c r="K3079" s="2">
        <v>8</v>
      </c>
    </row>
    <row r="3080" spans="3:11">
      <c r="C3080" s="11" t="str">
        <f>IND_SavePot!C3080</f>
        <v>INDODEFFPH-13</v>
      </c>
      <c r="D3080" s="11" t="str">
        <f>IND_SavePot!D3080</f>
        <v>IODPH</v>
      </c>
      <c r="E3080" s="10" t="str">
        <f t="shared" ref="E3080:E3143" si="166">D3080</f>
        <v>IODPH</v>
      </c>
      <c r="F3080" s="10" t="s">
        <v>10</v>
      </c>
      <c r="G3080" s="10" t="s">
        <v>11</v>
      </c>
      <c r="H3080" s="10">
        <f t="shared" si="165"/>
        <v>2050</v>
      </c>
      <c r="I3080" s="13">
        <f>IND_SavePot!I3080*(1+HLOOKUP(MID(D3080,2,2),$M$9:$AF$15,MATCH(RIGHT(D3080,2),$M$9:$M$15,0),0))^($H3080-IND_SavePot!$H3080)</f>
        <v>8.0749609797332589E-3</v>
      </c>
      <c r="J3080" s="13">
        <f t="shared" ref="J3080:J3143" si="167">I3080</f>
        <v>8.0749609797332589E-3</v>
      </c>
      <c r="K3080" s="2">
        <v>8</v>
      </c>
    </row>
    <row r="3081" spans="3:11">
      <c r="C3081" s="11" t="str">
        <f>IND_SavePot!C3081</f>
        <v>INDODEFFSH-13</v>
      </c>
      <c r="D3081" s="11" t="str">
        <f>IND_SavePot!D3081</f>
        <v>IODSH</v>
      </c>
      <c r="E3081" s="10" t="str">
        <f t="shared" si="166"/>
        <v>IODSH</v>
      </c>
      <c r="F3081" s="10" t="s">
        <v>10</v>
      </c>
      <c r="G3081" s="10" t="s">
        <v>11</v>
      </c>
      <c r="H3081" s="10">
        <f t="shared" ref="H3081:H3144" si="168">H3080</f>
        <v>2050</v>
      </c>
      <c r="I3081" s="13">
        <f>IND_SavePot!I3081*(1+HLOOKUP(MID(D3081,2,2),$M$9:$AF$15,MATCH(RIGHT(D3081,2),$M$9:$M$15,0),0))^($H3081-IND_SavePot!$H3081)</f>
        <v>0</v>
      </c>
      <c r="J3081" s="13">
        <f t="shared" si="167"/>
        <v>0</v>
      </c>
      <c r="K3081" s="2">
        <v>8</v>
      </c>
    </row>
    <row r="3082" spans="3:11">
      <c r="C3082" s="11" t="str">
        <f>IND_SavePot!C3082</f>
        <v>INDODEFFLA-13</v>
      </c>
      <c r="D3082" s="11" t="str">
        <f>IND_SavePot!D3082</f>
        <v>IODLA</v>
      </c>
      <c r="E3082" s="10" t="str">
        <f t="shared" si="166"/>
        <v>IODLA</v>
      </c>
      <c r="F3082" s="10" t="s">
        <v>10</v>
      </c>
      <c r="G3082" s="10" t="s">
        <v>11</v>
      </c>
      <c r="H3082" s="10">
        <f t="shared" si="168"/>
        <v>2050</v>
      </c>
      <c r="I3082" s="13">
        <f>IND_SavePot!I3082*(1+HLOOKUP(MID(D3082,2,2),$M$9:$AF$15,MATCH(RIGHT(D3082,2),$M$9:$M$15,0),0))^($H3082-IND_SavePot!$H3082)</f>
        <v>7.9254500328905259E-3</v>
      </c>
      <c r="J3082" s="13">
        <f t="shared" si="167"/>
        <v>7.9254500328905259E-3</v>
      </c>
      <c r="K3082" s="2">
        <v>8</v>
      </c>
    </row>
    <row r="3083" spans="3:11">
      <c r="C3083" s="11" t="str">
        <f>IND_SavePot!C3083</f>
        <v>INDODEFFEM-13</v>
      </c>
      <c r="D3083" s="11" t="str">
        <f>IND_SavePot!D3083</f>
        <v>IODEM</v>
      </c>
      <c r="E3083" s="10" t="str">
        <f t="shared" si="166"/>
        <v>IODEM</v>
      </c>
      <c r="F3083" s="10" t="s">
        <v>10</v>
      </c>
      <c r="G3083" s="10" t="s">
        <v>11</v>
      </c>
      <c r="H3083" s="10">
        <f t="shared" si="168"/>
        <v>2050</v>
      </c>
      <c r="I3083" s="13">
        <f>IND_SavePot!I3083*(1+HLOOKUP(MID(D3083,2,2),$M$9:$AF$15,MATCH(RIGHT(D3083,2),$M$9:$M$15,0),0))^($H3083-IND_SavePot!$H3083)</f>
        <v>7.8230885860551547E-3</v>
      </c>
      <c r="J3083" s="13">
        <f t="shared" si="167"/>
        <v>7.8230885860551547E-3</v>
      </c>
      <c r="K3083" s="2">
        <v>8</v>
      </c>
    </row>
    <row r="3084" spans="3:11">
      <c r="C3084" s="11" t="str">
        <f>IND_SavePot!C3084</f>
        <v>INDODEFFTF-13</v>
      </c>
      <c r="D3084" s="11" t="str">
        <f>IND_SavePot!D3084</f>
        <v>IODTF</v>
      </c>
      <c r="E3084" s="10" t="str">
        <f t="shared" si="166"/>
        <v>IODTF</v>
      </c>
      <c r="F3084" s="10" t="s">
        <v>10</v>
      </c>
      <c r="G3084" s="10" t="s">
        <v>11</v>
      </c>
      <c r="H3084" s="10">
        <f t="shared" si="168"/>
        <v>2050</v>
      </c>
      <c r="I3084" s="13">
        <f>IND_SavePot!I3084*(1+HLOOKUP(MID(D3084,2,2),$M$9:$AF$15,MATCH(RIGHT(D3084,2),$M$9:$M$15,0),0))^($H3084-IND_SavePot!$H3084)</f>
        <v>1.0891804362310774E-3</v>
      </c>
      <c r="J3084" s="13">
        <f t="shared" si="167"/>
        <v>1.0891804362310774E-3</v>
      </c>
      <c r="K3084" s="2">
        <v>8</v>
      </c>
    </row>
    <row r="3085" spans="3:11">
      <c r="C3085" s="11" t="str">
        <f>IND_SavePot!C3085</f>
        <v>INDODEFFPH-14</v>
      </c>
      <c r="D3085" s="11" t="str">
        <f>IND_SavePot!D3085</f>
        <v>IODPH</v>
      </c>
      <c r="E3085" s="10" t="str">
        <f t="shared" si="166"/>
        <v>IODPH</v>
      </c>
      <c r="F3085" s="10" t="s">
        <v>10</v>
      </c>
      <c r="G3085" s="10" t="s">
        <v>11</v>
      </c>
      <c r="H3085" s="10">
        <f t="shared" si="168"/>
        <v>2050</v>
      </c>
      <c r="I3085" s="13">
        <f>IND_SavePot!I3085*(1+HLOOKUP(MID(D3085,2,2),$M$9:$AF$15,MATCH(RIGHT(D3085,2),$M$9:$M$15,0),0))^($H3085-IND_SavePot!$H3085)</f>
        <v>8.0749609797332277E-3</v>
      </c>
      <c r="J3085" s="13">
        <f t="shared" si="167"/>
        <v>8.0749609797332277E-3</v>
      </c>
      <c r="K3085" s="2">
        <v>8</v>
      </c>
    </row>
    <row r="3086" spans="3:11">
      <c r="C3086" s="11" t="str">
        <f>IND_SavePot!C3086</f>
        <v>INDODEFFPH-14</v>
      </c>
      <c r="D3086" s="11" t="str">
        <f>IND_SavePot!D3086</f>
        <v>IODPH</v>
      </c>
      <c r="E3086" s="10" t="str">
        <f t="shared" si="166"/>
        <v>IODPH</v>
      </c>
      <c r="F3086" s="10" t="s">
        <v>10</v>
      </c>
      <c r="G3086" s="10" t="s">
        <v>11</v>
      </c>
      <c r="H3086" s="10">
        <f t="shared" si="168"/>
        <v>2050</v>
      </c>
      <c r="I3086" s="13">
        <f>IND_SavePot!I3086*(1+HLOOKUP(MID(D3086,2,2),$M$9:$AF$15,MATCH(RIGHT(D3086,2),$M$9:$M$15,0),0))^($H3086-IND_SavePot!$H3086)</f>
        <v>8.0749609797332277E-3</v>
      </c>
      <c r="J3086" s="13">
        <f t="shared" si="167"/>
        <v>8.0749609797332277E-3</v>
      </c>
      <c r="K3086" s="2">
        <v>8</v>
      </c>
    </row>
    <row r="3087" spans="3:11">
      <c r="C3087" s="11" t="str">
        <f>IND_SavePot!C3087</f>
        <v>INDODEFFSH-14</v>
      </c>
      <c r="D3087" s="11" t="str">
        <f>IND_SavePot!D3087</f>
        <v>IODSH</v>
      </c>
      <c r="E3087" s="10" t="str">
        <f t="shared" si="166"/>
        <v>IODSH</v>
      </c>
      <c r="F3087" s="10" t="s">
        <v>10</v>
      </c>
      <c r="G3087" s="10" t="s">
        <v>11</v>
      </c>
      <c r="H3087" s="10">
        <f t="shared" si="168"/>
        <v>2050</v>
      </c>
      <c r="I3087" s="13">
        <f>IND_SavePot!I3087*(1+HLOOKUP(MID(D3087,2,2),$M$9:$AF$15,MATCH(RIGHT(D3087,2),$M$9:$M$15,0),0))^($H3087-IND_SavePot!$H3087)</f>
        <v>0</v>
      </c>
      <c r="J3087" s="13">
        <f t="shared" si="167"/>
        <v>0</v>
      </c>
      <c r="K3087" s="2">
        <v>8</v>
      </c>
    </row>
    <row r="3088" spans="3:11">
      <c r="C3088" s="11" t="str">
        <f>IND_SavePot!C3088</f>
        <v>INDODEFFLA-14</v>
      </c>
      <c r="D3088" s="11" t="str">
        <f>IND_SavePot!D3088</f>
        <v>IODLA</v>
      </c>
      <c r="E3088" s="10" t="str">
        <f t="shared" si="166"/>
        <v>IODLA</v>
      </c>
      <c r="F3088" s="10" t="s">
        <v>10</v>
      </c>
      <c r="G3088" s="10" t="s">
        <v>11</v>
      </c>
      <c r="H3088" s="10">
        <f t="shared" si="168"/>
        <v>2050</v>
      </c>
      <c r="I3088" s="13">
        <f>IND_SavePot!I3088*(1+HLOOKUP(MID(D3088,2,2),$M$9:$AF$15,MATCH(RIGHT(D3088,2),$M$9:$M$15,0),0))^($H3088-IND_SavePot!$H3088)</f>
        <v>7.9254500328904843E-3</v>
      </c>
      <c r="J3088" s="13">
        <f t="shared" si="167"/>
        <v>7.9254500328904843E-3</v>
      </c>
      <c r="K3088" s="2">
        <v>8</v>
      </c>
    </row>
    <row r="3089" spans="3:11">
      <c r="C3089" s="11" t="str">
        <f>IND_SavePot!C3089</f>
        <v>INDODEFFEM-14</v>
      </c>
      <c r="D3089" s="11" t="str">
        <f>IND_SavePot!D3089</f>
        <v>IODEM</v>
      </c>
      <c r="E3089" s="10" t="str">
        <f t="shared" si="166"/>
        <v>IODEM</v>
      </c>
      <c r="F3089" s="10" t="s">
        <v>10</v>
      </c>
      <c r="G3089" s="10" t="s">
        <v>11</v>
      </c>
      <c r="H3089" s="10">
        <f t="shared" si="168"/>
        <v>2050</v>
      </c>
      <c r="I3089" s="13">
        <f>IND_SavePot!I3089*(1+HLOOKUP(MID(D3089,2,2),$M$9:$AF$15,MATCH(RIGHT(D3089,2),$M$9:$M$15,0),0))^($H3089-IND_SavePot!$H3089)</f>
        <v>7.823088586055113E-3</v>
      </c>
      <c r="J3089" s="13">
        <f t="shared" si="167"/>
        <v>7.823088586055113E-3</v>
      </c>
      <c r="K3089" s="2">
        <v>8</v>
      </c>
    </row>
    <row r="3090" spans="3:11">
      <c r="C3090" s="11" t="str">
        <f>IND_SavePot!C3090</f>
        <v>INDODEFFTF-14</v>
      </c>
      <c r="D3090" s="11" t="str">
        <f>IND_SavePot!D3090</f>
        <v>IODTF</v>
      </c>
      <c r="E3090" s="10" t="str">
        <f t="shared" si="166"/>
        <v>IODTF</v>
      </c>
      <c r="F3090" s="10" t="s">
        <v>10</v>
      </c>
      <c r="G3090" s="10" t="s">
        <v>11</v>
      </c>
      <c r="H3090" s="10">
        <f t="shared" si="168"/>
        <v>2050</v>
      </c>
      <c r="I3090" s="13">
        <f>IND_SavePot!I3090*(1+HLOOKUP(MID(D3090,2,2),$M$9:$AF$15,MATCH(RIGHT(D3090,2),$M$9:$M$15,0),0))^($H3090-IND_SavePot!$H3090)</f>
        <v>1.0891804362310735E-3</v>
      </c>
      <c r="J3090" s="13">
        <f t="shared" si="167"/>
        <v>1.0891804362310735E-3</v>
      </c>
      <c r="K3090" s="2">
        <v>8</v>
      </c>
    </row>
    <row r="3091" spans="3:11">
      <c r="C3091" s="11" t="str">
        <f>IND_SavePot!C3091</f>
        <v>INDODEFFPH-15</v>
      </c>
      <c r="D3091" s="11" t="str">
        <f>IND_SavePot!D3091</f>
        <v>IODPH</v>
      </c>
      <c r="E3091" s="10" t="str">
        <f t="shared" si="166"/>
        <v>IODPH</v>
      </c>
      <c r="F3091" s="10" t="s">
        <v>10</v>
      </c>
      <c r="G3091" s="10" t="s">
        <v>11</v>
      </c>
      <c r="H3091" s="10">
        <f t="shared" si="168"/>
        <v>2050</v>
      </c>
      <c r="I3091" s="13">
        <f>IND_SavePot!I3091*(1+HLOOKUP(MID(D3091,2,2),$M$9:$AF$15,MATCH(RIGHT(D3091,2),$M$9:$M$15,0),0))^($H3091-IND_SavePot!$H3091)</f>
        <v>8.0749609797332433E-3</v>
      </c>
      <c r="J3091" s="13">
        <f t="shared" si="167"/>
        <v>8.0749609797332433E-3</v>
      </c>
      <c r="K3091" s="2">
        <v>8</v>
      </c>
    </row>
    <row r="3092" spans="3:11">
      <c r="C3092" s="11" t="str">
        <f>IND_SavePot!C3092</f>
        <v>INDODEFFPH-15</v>
      </c>
      <c r="D3092" s="11" t="str">
        <f>IND_SavePot!D3092</f>
        <v>IODPH</v>
      </c>
      <c r="E3092" s="10" t="str">
        <f t="shared" si="166"/>
        <v>IODPH</v>
      </c>
      <c r="F3092" s="10" t="s">
        <v>10</v>
      </c>
      <c r="G3092" s="10" t="s">
        <v>11</v>
      </c>
      <c r="H3092" s="10">
        <f t="shared" si="168"/>
        <v>2050</v>
      </c>
      <c r="I3092" s="13">
        <f>IND_SavePot!I3092*(1+HLOOKUP(MID(D3092,2,2),$M$9:$AF$15,MATCH(RIGHT(D3092,2),$M$9:$M$15,0),0))^($H3092-IND_SavePot!$H3092)</f>
        <v>8.0749609797332433E-3</v>
      </c>
      <c r="J3092" s="13">
        <f t="shared" si="167"/>
        <v>8.0749609797332433E-3</v>
      </c>
      <c r="K3092" s="2">
        <v>8</v>
      </c>
    </row>
    <row r="3093" spans="3:11">
      <c r="C3093" s="11" t="str">
        <f>IND_SavePot!C3093</f>
        <v>INDODEFFSH-15</v>
      </c>
      <c r="D3093" s="11" t="str">
        <f>IND_SavePot!D3093</f>
        <v>IODSH</v>
      </c>
      <c r="E3093" s="10" t="str">
        <f t="shared" si="166"/>
        <v>IODSH</v>
      </c>
      <c r="F3093" s="10" t="s">
        <v>10</v>
      </c>
      <c r="G3093" s="10" t="s">
        <v>11</v>
      </c>
      <c r="H3093" s="10">
        <f t="shared" si="168"/>
        <v>2050</v>
      </c>
      <c r="I3093" s="13">
        <f>IND_SavePot!I3093*(1+HLOOKUP(MID(D3093,2,2),$M$9:$AF$15,MATCH(RIGHT(D3093,2),$M$9:$M$15,0),0))^($H3093-IND_SavePot!$H3093)</f>
        <v>0</v>
      </c>
      <c r="J3093" s="13">
        <f t="shared" si="167"/>
        <v>0</v>
      </c>
      <c r="K3093" s="2">
        <v>8</v>
      </c>
    </row>
    <row r="3094" spans="3:11">
      <c r="C3094" s="11" t="str">
        <f>IND_SavePot!C3094</f>
        <v>INDODEFFLA-15</v>
      </c>
      <c r="D3094" s="11" t="str">
        <f>IND_SavePot!D3094</f>
        <v>IODLA</v>
      </c>
      <c r="E3094" s="10" t="str">
        <f t="shared" si="166"/>
        <v>IODLA</v>
      </c>
      <c r="F3094" s="10" t="s">
        <v>10</v>
      </c>
      <c r="G3094" s="10" t="s">
        <v>11</v>
      </c>
      <c r="H3094" s="10">
        <f t="shared" si="168"/>
        <v>2050</v>
      </c>
      <c r="I3094" s="13">
        <f>IND_SavePot!I3094*(1+HLOOKUP(MID(D3094,2,2),$M$9:$AF$15,MATCH(RIGHT(D3094,2),$M$9:$M$15,0),0))^($H3094-IND_SavePot!$H3094)</f>
        <v>7.9254500328905259E-3</v>
      </c>
      <c r="J3094" s="13">
        <f t="shared" si="167"/>
        <v>7.9254500328905259E-3</v>
      </c>
      <c r="K3094" s="2">
        <v>8</v>
      </c>
    </row>
    <row r="3095" spans="3:11">
      <c r="C3095" s="11" t="str">
        <f>IND_SavePot!C3095</f>
        <v>INDODEFFEM-15</v>
      </c>
      <c r="D3095" s="11" t="str">
        <f>IND_SavePot!D3095</f>
        <v>IODEM</v>
      </c>
      <c r="E3095" s="10" t="str">
        <f t="shared" si="166"/>
        <v>IODEM</v>
      </c>
      <c r="F3095" s="10" t="s">
        <v>10</v>
      </c>
      <c r="G3095" s="10" t="s">
        <v>11</v>
      </c>
      <c r="H3095" s="10">
        <f t="shared" si="168"/>
        <v>2050</v>
      </c>
      <c r="I3095" s="13">
        <f>IND_SavePot!I3095*(1+HLOOKUP(MID(D3095,2,2),$M$9:$AF$15,MATCH(RIGHT(D3095,2),$M$9:$M$15,0),0))^($H3095-IND_SavePot!$H3095)</f>
        <v>7.8230885860551547E-3</v>
      </c>
      <c r="J3095" s="13">
        <f t="shared" si="167"/>
        <v>7.8230885860551547E-3</v>
      </c>
      <c r="K3095" s="2">
        <v>8</v>
      </c>
    </row>
    <row r="3096" spans="3:11">
      <c r="C3096" s="11" t="str">
        <f>IND_SavePot!C3096</f>
        <v>INDODEFFTF-15</v>
      </c>
      <c r="D3096" s="11" t="str">
        <f>IND_SavePot!D3096</f>
        <v>IODTF</v>
      </c>
      <c r="E3096" s="10" t="str">
        <f t="shared" si="166"/>
        <v>IODTF</v>
      </c>
      <c r="F3096" s="10" t="s">
        <v>10</v>
      </c>
      <c r="G3096" s="10" t="s">
        <v>11</v>
      </c>
      <c r="H3096" s="10">
        <f t="shared" si="168"/>
        <v>2050</v>
      </c>
      <c r="I3096" s="13">
        <f>IND_SavePot!I3096*(1+HLOOKUP(MID(D3096,2,2),$M$9:$AF$15,MATCH(RIGHT(D3096,2),$M$9:$M$15,0),0))^($H3096-IND_SavePot!$H3096)</f>
        <v>1.0891804362310774E-3</v>
      </c>
      <c r="J3096" s="13">
        <f t="shared" si="167"/>
        <v>1.0891804362310774E-3</v>
      </c>
      <c r="K3096" s="2">
        <v>8</v>
      </c>
    </row>
    <row r="3097" spans="3:11">
      <c r="C3097" s="11" t="str">
        <f>IND_SavePot!C3097</f>
        <v>INDODEFFPH-16</v>
      </c>
      <c r="D3097" s="11" t="str">
        <f>IND_SavePot!D3097</f>
        <v>IODPH</v>
      </c>
      <c r="E3097" s="10" t="str">
        <f t="shared" si="166"/>
        <v>IODPH</v>
      </c>
      <c r="F3097" s="10" t="s">
        <v>10</v>
      </c>
      <c r="G3097" s="10" t="s">
        <v>11</v>
      </c>
      <c r="H3097" s="10">
        <f t="shared" si="168"/>
        <v>2050</v>
      </c>
      <c r="I3097" s="13">
        <f>IND_SavePot!I3097*(1+HLOOKUP(MID(D3097,2,2),$M$9:$AF$15,MATCH(RIGHT(D3097,2),$M$9:$M$15,0),0))^($H3097-IND_SavePot!$H3097)</f>
        <v>8.0749609797332433E-3</v>
      </c>
      <c r="J3097" s="13">
        <f t="shared" si="167"/>
        <v>8.0749609797332433E-3</v>
      </c>
      <c r="K3097" s="2">
        <v>8</v>
      </c>
    </row>
    <row r="3098" spans="3:11">
      <c r="C3098" s="11" t="str">
        <f>IND_SavePot!C3098</f>
        <v>INDODEFFPH-16</v>
      </c>
      <c r="D3098" s="11" t="str">
        <f>IND_SavePot!D3098</f>
        <v>IODPH</v>
      </c>
      <c r="E3098" s="10" t="str">
        <f t="shared" si="166"/>
        <v>IODPH</v>
      </c>
      <c r="F3098" s="10" t="s">
        <v>10</v>
      </c>
      <c r="G3098" s="10" t="s">
        <v>11</v>
      </c>
      <c r="H3098" s="10">
        <f t="shared" si="168"/>
        <v>2050</v>
      </c>
      <c r="I3098" s="13">
        <f>IND_SavePot!I3098*(1+HLOOKUP(MID(D3098,2,2),$M$9:$AF$15,MATCH(RIGHT(D3098,2),$M$9:$M$15,0),0))^($H3098-IND_SavePot!$H3098)</f>
        <v>8.0749609797332433E-3</v>
      </c>
      <c r="J3098" s="13">
        <f t="shared" si="167"/>
        <v>8.0749609797332433E-3</v>
      </c>
      <c r="K3098" s="2">
        <v>8</v>
      </c>
    </row>
    <row r="3099" spans="3:11">
      <c r="C3099" s="11" t="str">
        <f>IND_SavePot!C3099</f>
        <v>INDODEFFSH-16</v>
      </c>
      <c r="D3099" s="11" t="str">
        <f>IND_SavePot!D3099</f>
        <v>IODSH</v>
      </c>
      <c r="E3099" s="10" t="str">
        <f t="shared" si="166"/>
        <v>IODSH</v>
      </c>
      <c r="F3099" s="10" t="s">
        <v>10</v>
      </c>
      <c r="G3099" s="10" t="s">
        <v>11</v>
      </c>
      <c r="H3099" s="10">
        <f t="shared" si="168"/>
        <v>2050</v>
      </c>
      <c r="I3099" s="13">
        <f>IND_SavePot!I3099*(1+HLOOKUP(MID(D3099,2,2),$M$9:$AF$15,MATCH(RIGHT(D3099,2),$M$9:$M$15,0),0))^($H3099-IND_SavePot!$H3099)</f>
        <v>0</v>
      </c>
      <c r="J3099" s="13">
        <f t="shared" si="167"/>
        <v>0</v>
      </c>
      <c r="K3099" s="2">
        <v>8</v>
      </c>
    </row>
    <row r="3100" spans="3:11">
      <c r="C3100" s="11" t="str">
        <f>IND_SavePot!C3100</f>
        <v>INDODEFFLA-16</v>
      </c>
      <c r="D3100" s="11" t="str">
        <f>IND_SavePot!D3100</f>
        <v>IODLA</v>
      </c>
      <c r="E3100" s="10" t="str">
        <f t="shared" si="166"/>
        <v>IODLA</v>
      </c>
      <c r="F3100" s="10" t="s">
        <v>10</v>
      </c>
      <c r="G3100" s="10" t="s">
        <v>11</v>
      </c>
      <c r="H3100" s="10">
        <f t="shared" si="168"/>
        <v>2050</v>
      </c>
      <c r="I3100" s="13">
        <f>IND_SavePot!I3100*(1+HLOOKUP(MID(D3100,2,2),$M$9:$AF$15,MATCH(RIGHT(D3100,2),$M$9:$M$15,0),0))^($H3100-IND_SavePot!$H3100)</f>
        <v>7.9254500328905051E-3</v>
      </c>
      <c r="J3100" s="13">
        <f t="shared" si="167"/>
        <v>7.9254500328905051E-3</v>
      </c>
      <c r="K3100" s="2">
        <v>8</v>
      </c>
    </row>
    <row r="3101" spans="3:11">
      <c r="C3101" s="11" t="str">
        <f>IND_SavePot!C3101</f>
        <v>INDODEFFEM-16</v>
      </c>
      <c r="D3101" s="11" t="str">
        <f>IND_SavePot!D3101</f>
        <v>IODEM</v>
      </c>
      <c r="E3101" s="10" t="str">
        <f t="shared" si="166"/>
        <v>IODEM</v>
      </c>
      <c r="F3101" s="10" t="s">
        <v>10</v>
      </c>
      <c r="G3101" s="10" t="s">
        <v>11</v>
      </c>
      <c r="H3101" s="10">
        <f t="shared" si="168"/>
        <v>2050</v>
      </c>
      <c r="I3101" s="13">
        <f>IND_SavePot!I3101*(1+HLOOKUP(MID(D3101,2,2),$M$9:$AF$15,MATCH(RIGHT(D3101,2),$M$9:$M$15,0),0))^($H3101-IND_SavePot!$H3101)</f>
        <v>7.8230885860551547E-3</v>
      </c>
      <c r="J3101" s="13">
        <f t="shared" si="167"/>
        <v>7.8230885860551547E-3</v>
      </c>
      <c r="K3101" s="2">
        <v>8</v>
      </c>
    </row>
    <row r="3102" spans="3:11">
      <c r="C3102" s="11" t="str">
        <f>IND_SavePot!C3102</f>
        <v>INDODEFFTF-16</v>
      </c>
      <c r="D3102" s="11" t="str">
        <f>IND_SavePot!D3102</f>
        <v>IODTF</v>
      </c>
      <c r="E3102" s="10" t="str">
        <f t="shared" si="166"/>
        <v>IODTF</v>
      </c>
      <c r="F3102" s="10" t="s">
        <v>10</v>
      </c>
      <c r="G3102" s="10" t="s">
        <v>11</v>
      </c>
      <c r="H3102" s="10">
        <f t="shared" si="168"/>
        <v>2050</v>
      </c>
      <c r="I3102" s="13">
        <f>IND_SavePot!I3102*(1+HLOOKUP(MID(D3102,2,2),$M$9:$AF$15,MATCH(RIGHT(D3102,2),$M$9:$M$15,0),0))^($H3102-IND_SavePot!$H3102)</f>
        <v>1.0891804362310755E-3</v>
      </c>
      <c r="J3102" s="13">
        <f t="shared" si="167"/>
        <v>1.0891804362310755E-3</v>
      </c>
      <c r="K3102" s="2">
        <v>8</v>
      </c>
    </row>
    <row r="3103" spans="3:11">
      <c r="C3103" s="11" t="str">
        <f>IND_SavePot!C3103</f>
        <v>INDODEFFPH-17</v>
      </c>
      <c r="D3103" s="11" t="str">
        <f>IND_SavePot!D3103</f>
        <v>IODPH</v>
      </c>
      <c r="E3103" s="10" t="str">
        <f t="shared" si="166"/>
        <v>IODPH</v>
      </c>
      <c r="F3103" s="10" t="s">
        <v>10</v>
      </c>
      <c r="G3103" s="10" t="s">
        <v>11</v>
      </c>
      <c r="H3103" s="10">
        <f t="shared" si="168"/>
        <v>2050</v>
      </c>
      <c r="I3103" s="13">
        <f>IND_SavePot!I3103*(1+HLOOKUP(MID(D3103,2,2),$M$9:$AF$15,MATCH(RIGHT(D3103,2),$M$9:$M$15,0),0))^($H3103-IND_SavePot!$H3103)</f>
        <v>8.0749609797332277E-3</v>
      </c>
      <c r="J3103" s="13">
        <f t="shared" si="167"/>
        <v>8.0749609797332277E-3</v>
      </c>
      <c r="K3103" s="2">
        <v>8</v>
      </c>
    </row>
    <row r="3104" spans="3:11">
      <c r="C3104" s="11" t="str">
        <f>IND_SavePot!C3104</f>
        <v>INDODEFFPH-17</v>
      </c>
      <c r="D3104" s="11" t="str">
        <f>IND_SavePot!D3104</f>
        <v>IODPH</v>
      </c>
      <c r="E3104" s="10" t="str">
        <f t="shared" si="166"/>
        <v>IODPH</v>
      </c>
      <c r="F3104" s="10" t="s">
        <v>10</v>
      </c>
      <c r="G3104" s="10" t="s">
        <v>11</v>
      </c>
      <c r="H3104" s="10">
        <f t="shared" si="168"/>
        <v>2050</v>
      </c>
      <c r="I3104" s="13">
        <f>IND_SavePot!I3104*(1+HLOOKUP(MID(D3104,2,2),$M$9:$AF$15,MATCH(RIGHT(D3104,2),$M$9:$M$15,0),0))^($H3104-IND_SavePot!$H3104)</f>
        <v>8.0749609797332277E-3</v>
      </c>
      <c r="J3104" s="13">
        <f t="shared" si="167"/>
        <v>8.0749609797332277E-3</v>
      </c>
      <c r="K3104" s="2">
        <v>8</v>
      </c>
    </row>
    <row r="3105" spans="3:11">
      <c r="C3105" s="11" t="str">
        <f>IND_SavePot!C3105</f>
        <v>INDODEFFSH-17</v>
      </c>
      <c r="D3105" s="11" t="str">
        <f>IND_SavePot!D3105</f>
        <v>IODSH</v>
      </c>
      <c r="E3105" s="10" t="str">
        <f t="shared" si="166"/>
        <v>IODSH</v>
      </c>
      <c r="F3105" s="10" t="s">
        <v>10</v>
      </c>
      <c r="G3105" s="10" t="s">
        <v>11</v>
      </c>
      <c r="H3105" s="10">
        <f t="shared" si="168"/>
        <v>2050</v>
      </c>
      <c r="I3105" s="13">
        <f>IND_SavePot!I3105*(1+HLOOKUP(MID(D3105,2,2),$M$9:$AF$15,MATCH(RIGHT(D3105,2),$M$9:$M$15,0),0))^($H3105-IND_SavePot!$H3105)</f>
        <v>0</v>
      </c>
      <c r="J3105" s="13">
        <f t="shared" si="167"/>
        <v>0</v>
      </c>
      <c r="K3105" s="2">
        <v>8</v>
      </c>
    </row>
    <row r="3106" spans="3:11">
      <c r="C3106" s="11" t="str">
        <f>IND_SavePot!C3106</f>
        <v>INDODEFFLA-17</v>
      </c>
      <c r="D3106" s="11" t="str">
        <f>IND_SavePot!D3106</f>
        <v>IODLA</v>
      </c>
      <c r="E3106" s="10" t="str">
        <f t="shared" si="166"/>
        <v>IODLA</v>
      </c>
      <c r="F3106" s="10" t="s">
        <v>10</v>
      </c>
      <c r="G3106" s="10" t="s">
        <v>11</v>
      </c>
      <c r="H3106" s="10">
        <f t="shared" si="168"/>
        <v>2050</v>
      </c>
      <c r="I3106" s="13">
        <f>IND_SavePot!I3106*(1+HLOOKUP(MID(D3106,2,2),$M$9:$AF$15,MATCH(RIGHT(D3106,2),$M$9:$M$15,0),0))^($H3106-IND_SavePot!$H3106)</f>
        <v>7.9254500328905051E-3</v>
      </c>
      <c r="J3106" s="13">
        <f t="shared" si="167"/>
        <v>7.9254500328905051E-3</v>
      </c>
      <c r="K3106" s="2">
        <v>8</v>
      </c>
    </row>
    <row r="3107" spans="3:11">
      <c r="C3107" s="11" t="str">
        <f>IND_SavePot!C3107</f>
        <v>INDODEFFEM-17</v>
      </c>
      <c r="D3107" s="11" t="str">
        <f>IND_SavePot!D3107</f>
        <v>IODEM</v>
      </c>
      <c r="E3107" s="10" t="str">
        <f t="shared" si="166"/>
        <v>IODEM</v>
      </c>
      <c r="F3107" s="10" t="s">
        <v>10</v>
      </c>
      <c r="G3107" s="10" t="s">
        <v>11</v>
      </c>
      <c r="H3107" s="10">
        <f t="shared" si="168"/>
        <v>2050</v>
      </c>
      <c r="I3107" s="13">
        <f>IND_SavePot!I3107*(1+HLOOKUP(MID(D3107,2,2),$M$9:$AF$15,MATCH(RIGHT(D3107,2),$M$9:$M$15,0),0))^($H3107-IND_SavePot!$H3107)</f>
        <v>7.823088586055113E-3</v>
      </c>
      <c r="J3107" s="13">
        <f t="shared" si="167"/>
        <v>7.823088586055113E-3</v>
      </c>
      <c r="K3107" s="2">
        <v>8</v>
      </c>
    </row>
    <row r="3108" spans="3:11">
      <c r="C3108" s="11" t="str">
        <f>IND_SavePot!C3108</f>
        <v>INDODEFFTF-17</v>
      </c>
      <c r="D3108" s="11" t="str">
        <f>IND_SavePot!D3108</f>
        <v>IODTF</v>
      </c>
      <c r="E3108" s="10" t="str">
        <f t="shared" si="166"/>
        <v>IODTF</v>
      </c>
      <c r="F3108" s="10" t="s">
        <v>10</v>
      </c>
      <c r="G3108" s="10" t="s">
        <v>11</v>
      </c>
      <c r="H3108" s="10">
        <f t="shared" si="168"/>
        <v>2050</v>
      </c>
      <c r="I3108" s="13">
        <f>IND_SavePot!I3108*(1+HLOOKUP(MID(D3108,2,2),$M$9:$AF$15,MATCH(RIGHT(D3108,2),$M$9:$M$15,0),0))^($H3108-IND_SavePot!$H3108)</f>
        <v>1.0891804362310813E-3</v>
      </c>
      <c r="J3108" s="13">
        <f t="shared" si="167"/>
        <v>1.0891804362310813E-3</v>
      </c>
      <c r="K3108" s="2">
        <v>8</v>
      </c>
    </row>
    <row r="3109" spans="3:11">
      <c r="C3109" s="11" t="str">
        <f>IND_SavePot!C3109</f>
        <v>INDODEFFPH-18</v>
      </c>
      <c r="D3109" s="11" t="str">
        <f>IND_SavePot!D3109</f>
        <v>IODPH</v>
      </c>
      <c r="E3109" s="10" t="str">
        <f t="shared" si="166"/>
        <v>IODPH</v>
      </c>
      <c r="F3109" s="10" t="s">
        <v>10</v>
      </c>
      <c r="G3109" s="10" t="s">
        <v>11</v>
      </c>
      <c r="H3109" s="10">
        <f t="shared" si="168"/>
        <v>2050</v>
      </c>
      <c r="I3109" s="13">
        <f>IND_SavePot!I3109*(1+HLOOKUP(MID(D3109,2,2),$M$9:$AF$15,MATCH(RIGHT(D3109,2),$M$9:$M$15,0),0))^($H3109-IND_SavePot!$H3109)</f>
        <v>8.0749609797332433E-3</v>
      </c>
      <c r="J3109" s="13">
        <f t="shared" si="167"/>
        <v>8.0749609797332433E-3</v>
      </c>
      <c r="K3109" s="2">
        <v>8</v>
      </c>
    </row>
    <row r="3110" spans="3:11">
      <c r="C3110" s="11" t="str">
        <f>IND_SavePot!C3110</f>
        <v>INDODEFFPH-18</v>
      </c>
      <c r="D3110" s="11" t="str">
        <f>IND_SavePot!D3110</f>
        <v>IODPH</v>
      </c>
      <c r="E3110" s="10" t="str">
        <f t="shared" si="166"/>
        <v>IODPH</v>
      </c>
      <c r="F3110" s="10" t="s">
        <v>10</v>
      </c>
      <c r="G3110" s="10" t="s">
        <v>11</v>
      </c>
      <c r="H3110" s="10">
        <f t="shared" si="168"/>
        <v>2050</v>
      </c>
      <c r="I3110" s="13">
        <f>IND_SavePot!I3110*(1+HLOOKUP(MID(D3110,2,2),$M$9:$AF$15,MATCH(RIGHT(D3110,2),$M$9:$M$15,0),0))^($H3110-IND_SavePot!$H3110)</f>
        <v>8.0749609797332433E-3</v>
      </c>
      <c r="J3110" s="13">
        <f t="shared" si="167"/>
        <v>8.0749609797332433E-3</v>
      </c>
      <c r="K3110" s="2">
        <v>8</v>
      </c>
    </row>
    <row r="3111" spans="3:11">
      <c r="C3111" s="11" t="str">
        <f>IND_SavePot!C3111</f>
        <v>INDODEFFSH-18</v>
      </c>
      <c r="D3111" s="11" t="str">
        <f>IND_SavePot!D3111</f>
        <v>IODSH</v>
      </c>
      <c r="E3111" s="10" t="str">
        <f t="shared" si="166"/>
        <v>IODSH</v>
      </c>
      <c r="F3111" s="10" t="s">
        <v>10</v>
      </c>
      <c r="G3111" s="10" t="s">
        <v>11</v>
      </c>
      <c r="H3111" s="10">
        <f t="shared" si="168"/>
        <v>2050</v>
      </c>
      <c r="I3111" s="13">
        <f>IND_SavePot!I3111*(1+HLOOKUP(MID(D3111,2,2),$M$9:$AF$15,MATCH(RIGHT(D3111,2),$M$9:$M$15,0),0))^($H3111-IND_SavePot!$H3111)</f>
        <v>0</v>
      </c>
      <c r="J3111" s="13">
        <f t="shared" si="167"/>
        <v>0</v>
      </c>
      <c r="K3111" s="2">
        <v>8</v>
      </c>
    </row>
    <row r="3112" spans="3:11">
      <c r="C3112" s="11" t="str">
        <f>IND_SavePot!C3112</f>
        <v>INDODEFFLA-18</v>
      </c>
      <c r="D3112" s="11" t="str">
        <f>IND_SavePot!D3112</f>
        <v>IODLA</v>
      </c>
      <c r="E3112" s="10" t="str">
        <f t="shared" si="166"/>
        <v>IODLA</v>
      </c>
      <c r="F3112" s="10" t="s">
        <v>10</v>
      </c>
      <c r="G3112" s="10" t="s">
        <v>11</v>
      </c>
      <c r="H3112" s="10">
        <f t="shared" si="168"/>
        <v>2050</v>
      </c>
      <c r="I3112" s="13">
        <f>IND_SavePot!I3112*(1+HLOOKUP(MID(D3112,2,2),$M$9:$AF$15,MATCH(RIGHT(D3112,2),$M$9:$M$15,0),0))^($H3112-IND_SavePot!$H3112)</f>
        <v>7.9254500328905051E-3</v>
      </c>
      <c r="J3112" s="13">
        <f t="shared" si="167"/>
        <v>7.9254500328905051E-3</v>
      </c>
      <c r="K3112" s="2">
        <v>7</v>
      </c>
    </row>
    <row r="3113" spans="3:11">
      <c r="C3113" s="11" t="str">
        <f>IND_SavePot!C3113</f>
        <v>INDODEFFEM-18</v>
      </c>
      <c r="D3113" s="11" t="str">
        <f>IND_SavePot!D3113</f>
        <v>IODEM</v>
      </c>
      <c r="E3113" s="10" t="str">
        <f t="shared" si="166"/>
        <v>IODEM</v>
      </c>
      <c r="F3113" s="10" t="s">
        <v>10</v>
      </c>
      <c r="G3113" s="10" t="s">
        <v>11</v>
      </c>
      <c r="H3113" s="10">
        <f t="shared" si="168"/>
        <v>2050</v>
      </c>
      <c r="I3113" s="13">
        <f>IND_SavePot!I3113*(1+HLOOKUP(MID(D3113,2,2),$M$9:$AF$15,MATCH(RIGHT(D3113,2),$M$9:$M$15,0),0))^($H3113-IND_SavePot!$H3113)</f>
        <v>7.8230885860551547E-3</v>
      </c>
      <c r="J3113" s="13">
        <f t="shared" si="167"/>
        <v>7.8230885860551547E-3</v>
      </c>
      <c r="K3113" s="2">
        <v>7</v>
      </c>
    </row>
    <row r="3114" spans="3:11">
      <c r="C3114" s="11" t="str">
        <f>IND_SavePot!C3114</f>
        <v>INDODEFFTF-18</v>
      </c>
      <c r="D3114" s="11" t="str">
        <f>IND_SavePot!D3114</f>
        <v>IODTF</v>
      </c>
      <c r="E3114" s="10" t="str">
        <f t="shared" si="166"/>
        <v>IODTF</v>
      </c>
      <c r="F3114" s="10" t="s">
        <v>10</v>
      </c>
      <c r="G3114" s="10" t="s">
        <v>11</v>
      </c>
      <c r="H3114" s="10">
        <f t="shared" si="168"/>
        <v>2050</v>
      </c>
      <c r="I3114" s="13">
        <f>IND_SavePot!I3114*(1+HLOOKUP(MID(D3114,2,2),$M$9:$AF$15,MATCH(RIGHT(D3114,2),$M$9:$M$15,0),0))^($H3114-IND_SavePot!$H3114)</f>
        <v>1.0891804362310735E-3</v>
      </c>
      <c r="J3114" s="13">
        <f t="shared" si="167"/>
        <v>1.0891804362310735E-3</v>
      </c>
      <c r="K3114" s="2">
        <v>8</v>
      </c>
    </row>
    <row r="3115" spans="3:11">
      <c r="C3115" s="11" t="str">
        <f>IND_SavePot!C3115</f>
        <v>INDODEFFPH-19</v>
      </c>
      <c r="D3115" s="11" t="str">
        <f>IND_SavePot!D3115</f>
        <v>IODPH</v>
      </c>
      <c r="E3115" s="10" t="str">
        <f t="shared" si="166"/>
        <v>IODPH</v>
      </c>
      <c r="F3115" s="10" t="s">
        <v>10</v>
      </c>
      <c r="G3115" s="10" t="s">
        <v>11</v>
      </c>
      <c r="H3115" s="10">
        <f t="shared" si="168"/>
        <v>2050</v>
      </c>
      <c r="I3115" s="13">
        <f>IND_SavePot!I3115*(1+HLOOKUP(MID(D3115,2,2),$M$9:$AF$15,MATCH(RIGHT(D3115,2),$M$9:$M$15,0),0))^($H3115-IND_SavePot!$H3115)</f>
        <v>8.0749609797332433E-3</v>
      </c>
      <c r="J3115" s="13">
        <f t="shared" si="167"/>
        <v>8.0749609797332433E-3</v>
      </c>
      <c r="K3115" s="2">
        <v>8</v>
      </c>
    </row>
    <row r="3116" spans="3:11">
      <c r="C3116" s="11" t="str">
        <f>IND_SavePot!C3116</f>
        <v>INDODEFFPH-19</v>
      </c>
      <c r="D3116" s="11" t="str">
        <f>IND_SavePot!D3116</f>
        <v>IODPH</v>
      </c>
      <c r="E3116" s="10" t="str">
        <f t="shared" si="166"/>
        <v>IODPH</v>
      </c>
      <c r="F3116" s="10" t="s">
        <v>10</v>
      </c>
      <c r="G3116" s="10" t="s">
        <v>11</v>
      </c>
      <c r="H3116" s="10">
        <f t="shared" si="168"/>
        <v>2050</v>
      </c>
      <c r="I3116" s="13">
        <f>IND_SavePot!I3116*(1+HLOOKUP(MID(D3116,2,2),$M$9:$AF$15,MATCH(RIGHT(D3116,2),$M$9:$M$15,0),0))^($H3116-IND_SavePot!$H3116)</f>
        <v>8.0749609797332433E-3</v>
      </c>
      <c r="J3116" s="13">
        <f t="shared" si="167"/>
        <v>8.0749609797332433E-3</v>
      </c>
      <c r="K3116" s="2">
        <v>8</v>
      </c>
    </row>
    <row r="3117" spans="3:11">
      <c r="C3117" s="11" t="str">
        <f>IND_SavePot!C3117</f>
        <v>INDODEFFSH-19</v>
      </c>
      <c r="D3117" s="11" t="str">
        <f>IND_SavePot!D3117</f>
        <v>IODSH</v>
      </c>
      <c r="E3117" s="10" t="str">
        <f t="shared" si="166"/>
        <v>IODSH</v>
      </c>
      <c r="F3117" s="10" t="s">
        <v>10</v>
      </c>
      <c r="G3117" s="10" t="s">
        <v>11</v>
      </c>
      <c r="H3117" s="10">
        <f t="shared" si="168"/>
        <v>2050</v>
      </c>
      <c r="I3117" s="13">
        <f>IND_SavePot!I3117*(1+HLOOKUP(MID(D3117,2,2),$M$9:$AF$15,MATCH(RIGHT(D3117,2),$M$9:$M$15,0),0))^($H3117-IND_SavePot!$H3117)</f>
        <v>0</v>
      </c>
      <c r="J3117" s="13">
        <f t="shared" si="167"/>
        <v>0</v>
      </c>
      <c r="K3117" s="2">
        <v>8</v>
      </c>
    </row>
    <row r="3118" spans="3:11">
      <c r="C3118" s="11" t="str">
        <f>IND_SavePot!C3118</f>
        <v>INDODEFFLA-19</v>
      </c>
      <c r="D3118" s="11" t="str">
        <f>IND_SavePot!D3118</f>
        <v>IODLA</v>
      </c>
      <c r="E3118" s="10" t="str">
        <f t="shared" si="166"/>
        <v>IODLA</v>
      </c>
      <c r="F3118" s="10" t="s">
        <v>10</v>
      </c>
      <c r="G3118" s="10" t="s">
        <v>11</v>
      </c>
      <c r="H3118" s="10">
        <f t="shared" si="168"/>
        <v>2050</v>
      </c>
      <c r="I3118" s="13">
        <f>IND_SavePot!I3118*(1+HLOOKUP(MID(D3118,2,2),$M$9:$AF$15,MATCH(RIGHT(D3118,2),$M$9:$M$15,0),0))^($H3118-IND_SavePot!$H3118)</f>
        <v>7.9254500328905051E-3</v>
      </c>
      <c r="J3118" s="13">
        <f t="shared" si="167"/>
        <v>7.9254500328905051E-3</v>
      </c>
      <c r="K3118" s="2">
        <v>6</v>
      </c>
    </row>
    <row r="3119" spans="3:11">
      <c r="C3119" s="11" t="str">
        <f>IND_SavePot!C3119</f>
        <v>INDODEFFEM-19</v>
      </c>
      <c r="D3119" s="11" t="str">
        <f>IND_SavePot!D3119</f>
        <v>IODEM</v>
      </c>
      <c r="E3119" s="10" t="str">
        <f t="shared" si="166"/>
        <v>IODEM</v>
      </c>
      <c r="F3119" s="10" t="s">
        <v>10</v>
      </c>
      <c r="G3119" s="10" t="s">
        <v>11</v>
      </c>
      <c r="H3119" s="10">
        <f t="shared" si="168"/>
        <v>2050</v>
      </c>
      <c r="I3119" s="13">
        <f>IND_SavePot!I3119*(1+HLOOKUP(MID(D3119,2,2),$M$9:$AF$15,MATCH(RIGHT(D3119,2),$M$9:$M$15,0),0))^($H3119-IND_SavePot!$H3119)</f>
        <v>7.823088586055113E-3</v>
      </c>
      <c r="J3119" s="13">
        <f t="shared" si="167"/>
        <v>7.823088586055113E-3</v>
      </c>
      <c r="K3119" s="2">
        <v>7</v>
      </c>
    </row>
    <row r="3120" spans="3:11">
      <c r="C3120" s="11" t="str">
        <f>IND_SavePot!C3120</f>
        <v>INDODEFFTF-19</v>
      </c>
      <c r="D3120" s="11" t="str">
        <f>IND_SavePot!D3120</f>
        <v>IODTF</v>
      </c>
      <c r="E3120" s="10" t="str">
        <f t="shared" si="166"/>
        <v>IODTF</v>
      </c>
      <c r="F3120" s="10" t="s">
        <v>10</v>
      </c>
      <c r="G3120" s="10" t="s">
        <v>11</v>
      </c>
      <c r="H3120" s="10">
        <f t="shared" si="168"/>
        <v>2050</v>
      </c>
      <c r="I3120" s="13">
        <f>IND_SavePot!I3120*(1+HLOOKUP(MID(D3120,2,2),$M$9:$AF$15,MATCH(RIGHT(D3120,2),$M$9:$M$15,0),0))^($H3120-IND_SavePot!$H3120)</f>
        <v>1.0891804362310735E-3</v>
      </c>
      <c r="J3120" s="13">
        <f t="shared" si="167"/>
        <v>1.0891804362310735E-3</v>
      </c>
      <c r="K3120" s="2">
        <v>8</v>
      </c>
    </row>
    <row r="3121" spans="3:11">
      <c r="C3121" s="11" t="str">
        <f>IND_SavePot!C3121</f>
        <v>INDODEFFPH-20</v>
      </c>
      <c r="D3121" s="11" t="str">
        <f>IND_SavePot!D3121</f>
        <v>IODPH</v>
      </c>
      <c r="E3121" s="10" t="str">
        <f t="shared" si="166"/>
        <v>IODPH</v>
      </c>
      <c r="F3121" s="10" t="s">
        <v>10</v>
      </c>
      <c r="G3121" s="10" t="s">
        <v>11</v>
      </c>
      <c r="H3121" s="10">
        <f t="shared" si="168"/>
        <v>2050</v>
      </c>
      <c r="I3121" s="13">
        <f>IND_SavePot!I3121*(1+HLOOKUP(MID(D3121,2,2),$M$9:$AF$15,MATCH(RIGHT(D3121,2),$M$9:$M$15,0),0))^($H3121-IND_SavePot!$H3121)</f>
        <v>8.0749609797332433E-3</v>
      </c>
      <c r="J3121" s="13">
        <f t="shared" si="167"/>
        <v>8.0749609797332433E-3</v>
      </c>
      <c r="K3121" s="2">
        <v>8</v>
      </c>
    </row>
    <row r="3122" spans="3:11">
      <c r="C3122" s="11" t="str">
        <f>IND_SavePot!C3122</f>
        <v>INDODEFFPH-20</v>
      </c>
      <c r="D3122" s="11" t="str">
        <f>IND_SavePot!D3122</f>
        <v>IODPH</v>
      </c>
      <c r="E3122" s="10" t="str">
        <f t="shared" si="166"/>
        <v>IODPH</v>
      </c>
      <c r="F3122" s="10" t="s">
        <v>10</v>
      </c>
      <c r="G3122" s="10" t="s">
        <v>11</v>
      </c>
      <c r="H3122" s="10">
        <f t="shared" si="168"/>
        <v>2050</v>
      </c>
      <c r="I3122" s="13">
        <f>IND_SavePot!I3122*(1+HLOOKUP(MID(D3122,2,2),$M$9:$AF$15,MATCH(RIGHT(D3122,2),$M$9:$M$15,0),0))^($H3122-IND_SavePot!$H3122)</f>
        <v>8.0749609797332433E-3</v>
      </c>
      <c r="J3122" s="13">
        <f t="shared" si="167"/>
        <v>8.0749609797332433E-3</v>
      </c>
      <c r="K3122" s="2">
        <v>8</v>
      </c>
    </row>
    <row r="3123" spans="3:11">
      <c r="C3123" s="11" t="str">
        <f>IND_SavePot!C3123</f>
        <v>INDODEFFSH-20</v>
      </c>
      <c r="D3123" s="11" t="str">
        <f>IND_SavePot!D3123</f>
        <v>IODSH</v>
      </c>
      <c r="E3123" s="10" t="str">
        <f t="shared" si="166"/>
        <v>IODSH</v>
      </c>
      <c r="F3123" s="10" t="s">
        <v>10</v>
      </c>
      <c r="G3123" s="10" t="s">
        <v>11</v>
      </c>
      <c r="H3123" s="10">
        <f t="shared" si="168"/>
        <v>2050</v>
      </c>
      <c r="I3123" s="13">
        <f>IND_SavePot!I3123*(1+HLOOKUP(MID(D3123,2,2),$M$9:$AF$15,MATCH(RIGHT(D3123,2),$M$9:$M$15,0),0))^($H3123-IND_SavePot!$H3123)</f>
        <v>0</v>
      </c>
      <c r="J3123" s="13">
        <f t="shared" si="167"/>
        <v>0</v>
      </c>
      <c r="K3123" s="2">
        <v>8</v>
      </c>
    </row>
    <row r="3124" spans="3:11">
      <c r="C3124" s="11" t="str">
        <f>IND_SavePot!C3124</f>
        <v>INDODEFFLA-20</v>
      </c>
      <c r="D3124" s="11" t="str">
        <f>IND_SavePot!D3124</f>
        <v>IODLA</v>
      </c>
      <c r="E3124" s="10" t="str">
        <f t="shared" si="166"/>
        <v>IODLA</v>
      </c>
      <c r="F3124" s="10" t="s">
        <v>10</v>
      </c>
      <c r="G3124" s="10" t="s">
        <v>11</v>
      </c>
      <c r="H3124" s="10">
        <f t="shared" si="168"/>
        <v>2050</v>
      </c>
      <c r="I3124" s="13">
        <f>IND_SavePot!I3124*(1+HLOOKUP(MID(D3124,2,2),$M$9:$AF$15,MATCH(RIGHT(D3124,2),$M$9:$M$15,0),0))^($H3124-IND_SavePot!$H3124)</f>
        <v>7.9254500328905051E-3</v>
      </c>
      <c r="J3124" s="13">
        <f t="shared" si="167"/>
        <v>7.9254500328905051E-3</v>
      </c>
      <c r="K3124" s="2">
        <v>6</v>
      </c>
    </row>
    <row r="3125" spans="3:11">
      <c r="C3125" s="11" t="str">
        <f>IND_SavePot!C3125</f>
        <v>INDODEFFEM-20</v>
      </c>
      <c r="D3125" s="11" t="str">
        <f>IND_SavePot!D3125</f>
        <v>IODEM</v>
      </c>
      <c r="E3125" s="10" t="str">
        <f t="shared" si="166"/>
        <v>IODEM</v>
      </c>
      <c r="F3125" s="10" t="s">
        <v>10</v>
      </c>
      <c r="G3125" s="10" t="s">
        <v>11</v>
      </c>
      <c r="H3125" s="10">
        <f t="shared" si="168"/>
        <v>2050</v>
      </c>
      <c r="I3125" s="13">
        <f>IND_SavePot!I3125*(1+HLOOKUP(MID(D3125,2,2),$M$9:$AF$15,MATCH(RIGHT(D3125,2),$M$9:$M$15,0),0))^($H3125-IND_SavePot!$H3125)</f>
        <v>7.8230885860551547E-3</v>
      </c>
      <c r="J3125" s="13">
        <f t="shared" si="167"/>
        <v>7.8230885860551547E-3</v>
      </c>
      <c r="K3125" s="2">
        <v>6</v>
      </c>
    </row>
    <row r="3126" spans="3:11">
      <c r="C3126" s="11" t="str">
        <f>IND_SavePot!C3126</f>
        <v>INDODEFFTF-20</v>
      </c>
      <c r="D3126" s="11" t="str">
        <f>IND_SavePot!D3126</f>
        <v>IODTF</v>
      </c>
      <c r="E3126" s="10" t="str">
        <f t="shared" si="166"/>
        <v>IODTF</v>
      </c>
      <c r="F3126" s="10" t="s">
        <v>10</v>
      </c>
      <c r="G3126" s="10" t="s">
        <v>11</v>
      </c>
      <c r="H3126" s="10">
        <f t="shared" si="168"/>
        <v>2050</v>
      </c>
      <c r="I3126" s="13">
        <f>IND_SavePot!I3126*(1+HLOOKUP(MID(D3126,2,2),$M$9:$AF$15,MATCH(RIGHT(D3126,2),$M$9:$M$15,0),0))^($H3126-IND_SavePot!$H3126)</f>
        <v>1.0891804362310813E-3</v>
      </c>
      <c r="J3126" s="13">
        <f t="shared" si="167"/>
        <v>1.0891804362310813E-3</v>
      </c>
      <c r="K3126" s="2">
        <v>8</v>
      </c>
    </row>
    <row r="3127" spans="3:11">
      <c r="C3127" s="11" t="str">
        <f>IND_SavePot!C3127</f>
        <v>INDODEFFPH-21</v>
      </c>
      <c r="D3127" s="11" t="str">
        <f>IND_SavePot!D3127</f>
        <v>IODPH</v>
      </c>
      <c r="E3127" s="10" t="str">
        <f t="shared" si="166"/>
        <v>IODPH</v>
      </c>
      <c r="F3127" s="10" t="s">
        <v>10</v>
      </c>
      <c r="G3127" s="10" t="s">
        <v>11</v>
      </c>
      <c r="H3127" s="10">
        <f t="shared" si="168"/>
        <v>2050</v>
      </c>
      <c r="I3127" s="13">
        <f>IND_SavePot!I3127*(1+HLOOKUP(MID(D3127,2,2),$M$9:$AF$15,MATCH(RIGHT(D3127,2),$M$9:$M$15,0),0))^($H3127-IND_SavePot!$H3127)</f>
        <v>5.6404054062952078E-3</v>
      </c>
      <c r="J3127" s="13">
        <f t="shared" si="167"/>
        <v>5.6404054062952078E-3</v>
      </c>
      <c r="K3127" s="2">
        <v>8</v>
      </c>
    </row>
    <row r="3128" spans="3:11">
      <c r="C3128" s="11" t="str">
        <f>IND_SavePot!C3128</f>
        <v>INDODEFFPH-21</v>
      </c>
      <c r="D3128" s="11" t="str">
        <f>IND_SavePot!D3128</f>
        <v>IODPH</v>
      </c>
      <c r="E3128" s="10" t="str">
        <f t="shared" si="166"/>
        <v>IODPH</v>
      </c>
      <c r="F3128" s="10" t="s">
        <v>10</v>
      </c>
      <c r="G3128" s="10" t="s">
        <v>11</v>
      </c>
      <c r="H3128" s="10">
        <f t="shared" si="168"/>
        <v>2050</v>
      </c>
      <c r="I3128" s="13">
        <f>IND_SavePot!I3128*(1+HLOOKUP(MID(D3128,2,2),$M$9:$AF$15,MATCH(RIGHT(D3128,2),$M$9:$M$15,0),0))^($H3128-IND_SavePot!$H3128)</f>
        <v>5.6404054062952078E-3</v>
      </c>
      <c r="J3128" s="13">
        <f t="shared" si="167"/>
        <v>5.6404054062952078E-3</v>
      </c>
      <c r="K3128" s="2">
        <v>8</v>
      </c>
    </row>
    <row r="3129" spans="3:11">
      <c r="C3129" s="11" t="str">
        <f>IND_SavePot!C3129</f>
        <v>INDODEFFSH-21</v>
      </c>
      <c r="D3129" s="11" t="str">
        <f>IND_SavePot!D3129</f>
        <v>IODSH</v>
      </c>
      <c r="E3129" s="10" t="str">
        <f t="shared" si="166"/>
        <v>IODSH</v>
      </c>
      <c r="F3129" s="10" t="s">
        <v>10</v>
      </c>
      <c r="G3129" s="10" t="s">
        <v>11</v>
      </c>
      <c r="H3129" s="10">
        <f t="shared" si="168"/>
        <v>2050</v>
      </c>
      <c r="I3129" s="13">
        <f>IND_SavePot!I3129*(1+HLOOKUP(MID(D3129,2,2),$M$9:$AF$15,MATCH(RIGHT(D3129,2),$M$9:$M$15,0),0))^($H3129-IND_SavePot!$H3129)</f>
        <v>0</v>
      </c>
      <c r="J3129" s="13">
        <f t="shared" si="167"/>
        <v>0</v>
      </c>
      <c r="K3129" s="2">
        <v>8</v>
      </c>
    </row>
    <row r="3130" spans="3:11">
      <c r="C3130" s="11" t="str">
        <f>IND_SavePot!C3130</f>
        <v>INDODEFFLA-21</v>
      </c>
      <c r="D3130" s="11" t="str">
        <f>IND_SavePot!D3130</f>
        <v>IODLA</v>
      </c>
      <c r="E3130" s="10" t="str">
        <f t="shared" si="166"/>
        <v>IODLA</v>
      </c>
      <c r="F3130" s="10" t="s">
        <v>10</v>
      </c>
      <c r="G3130" s="10" t="s">
        <v>11</v>
      </c>
      <c r="H3130" s="10">
        <f t="shared" si="168"/>
        <v>2050</v>
      </c>
      <c r="I3130" s="13">
        <f>IND_SavePot!I3130*(1+HLOOKUP(MID(D3130,2,2),$M$9:$AF$15,MATCH(RIGHT(D3130,2),$M$9:$M$15,0),0))^($H3130-IND_SavePot!$H3130)</f>
        <v>4.1567025304317367E-3</v>
      </c>
      <c r="J3130" s="13">
        <f t="shared" si="167"/>
        <v>4.1567025304317367E-3</v>
      </c>
      <c r="K3130" s="2">
        <v>5</v>
      </c>
    </row>
    <row r="3131" spans="3:11">
      <c r="C3131" s="11" t="str">
        <f>IND_SavePot!C3131</f>
        <v>INDODEFFEM-21</v>
      </c>
      <c r="D3131" s="11" t="str">
        <f>IND_SavePot!D3131</f>
        <v>IODEM</v>
      </c>
      <c r="E3131" s="10" t="str">
        <f t="shared" si="166"/>
        <v>IODEM</v>
      </c>
      <c r="F3131" s="10" t="s">
        <v>10</v>
      </c>
      <c r="G3131" s="10" t="s">
        <v>11</v>
      </c>
      <c r="H3131" s="10">
        <f t="shared" si="168"/>
        <v>2050</v>
      </c>
      <c r="I3131" s="13">
        <f>IND_SavePot!I3131*(1+HLOOKUP(MID(D3131,2,2),$M$9:$AF$15,MATCH(RIGHT(D3131,2),$M$9:$M$15,0),0))^($H3131-IND_SavePot!$H3131)</f>
        <v>4.648097048907656E-3</v>
      </c>
      <c r="J3131" s="13">
        <f t="shared" si="167"/>
        <v>4.648097048907656E-3</v>
      </c>
      <c r="K3131" s="2">
        <v>6</v>
      </c>
    </row>
    <row r="3132" spans="3:11">
      <c r="C3132" s="11" t="str">
        <f>IND_SavePot!C3132</f>
        <v>INDODEFFTF-21</v>
      </c>
      <c r="D3132" s="11" t="str">
        <f>IND_SavePot!D3132</f>
        <v>IODTF</v>
      </c>
      <c r="E3132" s="10" t="str">
        <f t="shared" si="166"/>
        <v>IODTF</v>
      </c>
      <c r="F3132" s="10" t="s">
        <v>10</v>
      </c>
      <c r="G3132" s="10" t="s">
        <v>11</v>
      </c>
      <c r="H3132" s="10">
        <f t="shared" si="168"/>
        <v>2050</v>
      </c>
      <c r="I3132" s="13">
        <f>IND_SavePot!I3132*(1+HLOOKUP(MID(D3132,2,2),$M$9:$AF$15,MATCH(RIGHT(D3132,2),$M$9:$M$15,0),0))^($H3132-IND_SavePot!$H3132)</f>
        <v>0</v>
      </c>
      <c r="J3132" s="13">
        <f t="shared" si="167"/>
        <v>0</v>
      </c>
      <c r="K3132" s="2">
        <v>8</v>
      </c>
    </row>
    <row r="3133" spans="3:11">
      <c r="C3133" s="11" t="str">
        <f>IND_SavePot!C3133</f>
        <v>INDODEFFPH-22</v>
      </c>
      <c r="D3133" s="11" t="str">
        <f>IND_SavePot!D3133</f>
        <v>IODPH</v>
      </c>
      <c r="E3133" s="10" t="str">
        <f t="shared" si="166"/>
        <v>IODPH</v>
      </c>
      <c r="F3133" s="10" t="s">
        <v>10</v>
      </c>
      <c r="G3133" s="10" t="s">
        <v>11</v>
      </c>
      <c r="H3133" s="10">
        <f t="shared" si="168"/>
        <v>2050</v>
      </c>
      <c r="I3133" s="13">
        <f>IND_SavePot!I3133*(1+HLOOKUP(MID(D3133,2,2),$M$9:$AF$15,MATCH(RIGHT(D3133,2),$M$9:$M$15,0),0))^($H3133-IND_SavePot!$H3133)</f>
        <v>5.6404054062952078E-3</v>
      </c>
      <c r="J3133" s="13">
        <f t="shared" si="167"/>
        <v>5.6404054062952078E-3</v>
      </c>
      <c r="K3133" s="2">
        <v>8</v>
      </c>
    </row>
    <row r="3134" spans="3:11">
      <c r="C3134" s="11" t="str">
        <f>IND_SavePot!C3134</f>
        <v>INDODEFFPH-22</v>
      </c>
      <c r="D3134" s="11" t="str">
        <f>IND_SavePot!D3134</f>
        <v>IODPH</v>
      </c>
      <c r="E3134" s="10" t="str">
        <f t="shared" si="166"/>
        <v>IODPH</v>
      </c>
      <c r="F3134" s="10" t="s">
        <v>10</v>
      </c>
      <c r="G3134" s="10" t="s">
        <v>11</v>
      </c>
      <c r="H3134" s="10">
        <f t="shared" si="168"/>
        <v>2050</v>
      </c>
      <c r="I3134" s="13">
        <f>IND_SavePot!I3134*(1+HLOOKUP(MID(D3134,2,2),$M$9:$AF$15,MATCH(RIGHT(D3134,2),$M$9:$M$15,0),0))^($H3134-IND_SavePot!$H3134)</f>
        <v>5.6404054062952078E-3</v>
      </c>
      <c r="J3134" s="13">
        <f t="shared" si="167"/>
        <v>5.6404054062952078E-3</v>
      </c>
      <c r="K3134" s="2">
        <v>8</v>
      </c>
    </row>
    <row r="3135" spans="3:11">
      <c r="C3135" s="11" t="str">
        <f>IND_SavePot!C3135</f>
        <v>INDODEFFSH-22</v>
      </c>
      <c r="D3135" s="11" t="str">
        <f>IND_SavePot!D3135</f>
        <v>IODSH</v>
      </c>
      <c r="E3135" s="10" t="str">
        <f t="shared" si="166"/>
        <v>IODSH</v>
      </c>
      <c r="F3135" s="10" t="s">
        <v>10</v>
      </c>
      <c r="G3135" s="10" t="s">
        <v>11</v>
      </c>
      <c r="H3135" s="10">
        <f t="shared" si="168"/>
        <v>2050</v>
      </c>
      <c r="I3135" s="13">
        <f>IND_SavePot!I3135*(1+HLOOKUP(MID(D3135,2,2),$M$9:$AF$15,MATCH(RIGHT(D3135,2),$M$9:$M$15,0),0))^($H3135-IND_SavePot!$H3135)</f>
        <v>0</v>
      </c>
      <c r="J3135" s="13">
        <f t="shared" si="167"/>
        <v>0</v>
      </c>
      <c r="K3135" s="2">
        <v>8</v>
      </c>
    </row>
    <row r="3136" spans="3:11">
      <c r="C3136" s="11" t="str">
        <f>IND_SavePot!C3136</f>
        <v>INDODEFFLA-22</v>
      </c>
      <c r="D3136" s="11" t="str">
        <f>IND_SavePot!D3136</f>
        <v>IODLA</v>
      </c>
      <c r="E3136" s="10" t="str">
        <f t="shared" si="166"/>
        <v>IODLA</v>
      </c>
      <c r="F3136" s="10" t="s">
        <v>10</v>
      </c>
      <c r="G3136" s="10" t="s">
        <v>11</v>
      </c>
      <c r="H3136" s="10">
        <f t="shared" si="168"/>
        <v>2050</v>
      </c>
      <c r="I3136" s="13">
        <f>IND_SavePot!I3136*(1+HLOOKUP(MID(D3136,2,2),$M$9:$AF$15,MATCH(RIGHT(D3136,2),$M$9:$M$15,0),0))^($H3136-IND_SavePot!$H3136)</f>
        <v>4.1567025304317575E-3</v>
      </c>
      <c r="J3136" s="13">
        <f t="shared" si="167"/>
        <v>4.1567025304317575E-3</v>
      </c>
      <c r="K3136" s="2">
        <v>5</v>
      </c>
    </row>
    <row r="3137" spans="3:11">
      <c r="C3137" s="11" t="str">
        <f>IND_SavePot!C3137</f>
        <v>INDODEFFEM-22</v>
      </c>
      <c r="D3137" s="11" t="str">
        <f>IND_SavePot!D3137</f>
        <v>IODEM</v>
      </c>
      <c r="E3137" s="10" t="str">
        <f t="shared" si="166"/>
        <v>IODEM</v>
      </c>
      <c r="F3137" s="10" t="s">
        <v>10</v>
      </c>
      <c r="G3137" s="10" t="s">
        <v>11</v>
      </c>
      <c r="H3137" s="10">
        <f t="shared" si="168"/>
        <v>2050</v>
      </c>
      <c r="I3137" s="13">
        <f>IND_SavePot!I3137*(1+HLOOKUP(MID(D3137,2,2),$M$9:$AF$15,MATCH(RIGHT(D3137,2),$M$9:$M$15,0),0))^($H3137-IND_SavePot!$H3137)</f>
        <v>4.648097048907676E-3</v>
      </c>
      <c r="J3137" s="13">
        <f t="shared" si="167"/>
        <v>4.648097048907676E-3</v>
      </c>
      <c r="K3137" s="2">
        <v>5</v>
      </c>
    </row>
    <row r="3138" spans="3:11">
      <c r="C3138" s="11" t="str">
        <f>IND_SavePot!C3138</f>
        <v>INDODEFFTF-22</v>
      </c>
      <c r="D3138" s="11" t="str">
        <f>IND_SavePot!D3138</f>
        <v>IODTF</v>
      </c>
      <c r="E3138" s="10" t="str">
        <f t="shared" si="166"/>
        <v>IODTF</v>
      </c>
      <c r="F3138" s="10" t="s">
        <v>10</v>
      </c>
      <c r="G3138" s="10" t="s">
        <v>11</v>
      </c>
      <c r="H3138" s="10">
        <f t="shared" si="168"/>
        <v>2050</v>
      </c>
      <c r="I3138" s="13">
        <f>IND_SavePot!I3138*(1+HLOOKUP(MID(D3138,2,2),$M$9:$AF$15,MATCH(RIGHT(D3138,2),$M$9:$M$15,0),0))^($H3138-IND_SavePot!$H3138)</f>
        <v>0</v>
      </c>
      <c r="J3138" s="13">
        <f t="shared" si="167"/>
        <v>0</v>
      </c>
      <c r="K3138" s="2">
        <v>8</v>
      </c>
    </row>
    <row r="3139" spans="3:11">
      <c r="C3139" s="11" t="str">
        <f>IND_SavePot!C3139</f>
        <v>INDODEFFPH-23</v>
      </c>
      <c r="D3139" s="11" t="str">
        <f>IND_SavePot!D3139</f>
        <v>IODPH</v>
      </c>
      <c r="E3139" s="10" t="str">
        <f t="shared" si="166"/>
        <v>IODPH</v>
      </c>
      <c r="F3139" s="10" t="s">
        <v>10</v>
      </c>
      <c r="G3139" s="10" t="s">
        <v>11</v>
      </c>
      <c r="H3139" s="10">
        <f t="shared" si="168"/>
        <v>2050</v>
      </c>
      <c r="I3139" s="13">
        <f>IND_SavePot!I3139*(1+HLOOKUP(MID(D3139,2,2),$M$9:$AF$15,MATCH(RIGHT(D3139,2),$M$9:$M$15,0),0))^($H3139-IND_SavePot!$H3139)</f>
        <v>5.6404054062952078E-3</v>
      </c>
      <c r="J3139" s="13">
        <f t="shared" si="167"/>
        <v>5.6404054062952078E-3</v>
      </c>
      <c r="K3139" s="2">
        <v>8</v>
      </c>
    </row>
    <row r="3140" spans="3:11">
      <c r="C3140" s="11" t="str">
        <f>IND_SavePot!C3140</f>
        <v>INDODEFFPH-23</v>
      </c>
      <c r="D3140" s="11" t="str">
        <f>IND_SavePot!D3140</f>
        <v>IODPH</v>
      </c>
      <c r="E3140" s="10" t="str">
        <f t="shared" si="166"/>
        <v>IODPH</v>
      </c>
      <c r="F3140" s="10" t="s">
        <v>10</v>
      </c>
      <c r="G3140" s="10" t="s">
        <v>11</v>
      </c>
      <c r="H3140" s="10">
        <f t="shared" si="168"/>
        <v>2050</v>
      </c>
      <c r="I3140" s="13">
        <f>IND_SavePot!I3140*(1+HLOOKUP(MID(D3140,2,2),$M$9:$AF$15,MATCH(RIGHT(D3140,2),$M$9:$M$15,0),0))^($H3140-IND_SavePot!$H3140)</f>
        <v>5.6404054062952078E-3</v>
      </c>
      <c r="J3140" s="13">
        <f t="shared" si="167"/>
        <v>5.6404054062952078E-3</v>
      </c>
      <c r="K3140" s="2">
        <v>8</v>
      </c>
    </row>
    <row r="3141" spans="3:11">
      <c r="C3141" s="11" t="str">
        <f>IND_SavePot!C3141</f>
        <v>INDODEFFSH-23</v>
      </c>
      <c r="D3141" s="11" t="str">
        <f>IND_SavePot!D3141</f>
        <v>IODSH</v>
      </c>
      <c r="E3141" s="10" t="str">
        <f t="shared" si="166"/>
        <v>IODSH</v>
      </c>
      <c r="F3141" s="10" t="s">
        <v>10</v>
      </c>
      <c r="G3141" s="10" t="s">
        <v>11</v>
      </c>
      <c r="H3141" s="10">
        <f t="shared" si="168"/>
        <v>2050</v>
      </c>
      <c r="I3141" s="13">
        <f>IND_SavePot!I3141*(1+HLOOKUP(MID(D3141,2,2),$M$9:$AF$15,MATCH(RIGHT(D3141,2),$M$9:$M$15,0),0))^($H3141-IND_SavePot!$H3141)</f>
        <v>0</v>
      </c>
      <c r="J3141" s="13">
        <f t="shared" si="167"/>
        <v>0</v>
      </c>
      <c r="K3141" s="2">
        <v>8</v>
      </c>
    </row>
    <row r="3142" spans="3:11">
      <c r="C3142" s="11" t="str">
        <f>IND_SavePot!C3142</f>
        <v>INDODEFFLA-23</v>
      </c>
      <c r="D3142" s="11" t="str">
        <f>IND_SavePot!D3142</f>
        <v>IODLA</v>
      </c>
      <c r="E3142" s="10" t="str">
        <f t="shared" si="166"/>
        <v>IODLA</v>
      </c>
      <c r="F3142" s="10" t="s">
        <v>10</v>
      </c>
      <c r="G3142" s="10" t="s">
        <v>11</v>
      </c>
      <c r="H3142" s="10">
        <f t="shared" si="168"/>
        <v>2050</v>
      </c>
      <c r="I3142" s="13">
        <f>IND_SavePot!I3142*(1+HLOOKUP(MID(D3142,2,2),$M$9:$AF$15,MATCH(RIGHT(D3142,2),$M$9:$M$15,0),0))^($H3142-IND_SavePot!$H3142)</f>
        <v>4.1567025304317575E-3</v>
      </c>
      <c r="J3142" s="13">
        <f t="shared" si="167"/>
        <v>4.1567025304317575E-3</v>
      </c>
      <c r="K3142" s="2">
        <v>4</v>
      </c>
    </row>
    <row r="3143" spans="3:11">
      <c r="C3143" s="11" t="str">
        <f>IND_SavePot!C3143</f>
        <v>INDODEFFEM-23</v>
      </c>
      <c r="D3143" s="11" t="str">
        <f>IND_SavePot!D3143</f>
        <v>IODEM</v>
      </c>
      <c r="E3143" s="10" t="str">
        <f t="shared" si="166"/>
        <v>IODEM</v>
      </c>
      <c r="F3143" s="10" t="s">
        <v>10</v>
      </c>
      <c r="G3143" s="10" t="s">
        <v>11</v>
      </c>
      <c r="H3143" s="10">
        <f t="shared" si="168"/>
        <v>2050</v>
      </c>
      <c r="I3143" s="13">
        <f>IND_SavePot!I3143*(1+HLOOKUP(MID(D3143,2,2),$M$9:$AF$15,MATCH(RIGHT(D3143,2),$M$9:$M$15,0),0))^($H3143-IND_SavePot!$H3143)</f>
        <v>4.648097048907656E-3</v>
      </c>
      <c r="J3143" s="13">
        <f t="shared" si="167"/>
        <v>4.648097048907656E-3</v>
      </c>
      <c r="K3143" s="2">
        <v>5</v>
      </c>
    </row>
    <row r="3144" spans="3:11">
      <c r="C3144" s="11" t="str">
        <f>IND_SavePot!C3144</f>
        <v>INDODEFFTF-23</v>
      </c>
      <c r="D3144" s="11" t="str">
        <f>IND_SavePot!D3144</f>
        <v>IODTF</v>
      </c>
      <c r="E3144" s="10" t="str">
        <f t="shared" ref="E3144:E3207" si="169">D3144</f>
        <v>IODTF</v>
      </c>
      <c r="F3144" s="10" t="s">
        <v>10</v>
      </c>
      <c r="G3144" s="10" t="s">
        <v>11</v>
      </c>
      <c r="H3144" s="10">
        <f t="shared" si="168"/>
        <v>2050</v>
      </c>
      <c r="I3144" s="13">
        <f>IND_SavePot!I3144*(1+HLOOKUP(MID(D3144,2,2),$M$9:$AF$15,MATCH(RIGHT(D3144,2),$M$9:$M$15,0),0))^($H3144-IND_SavePot!$H3144)</f>
        <v>0</v>
      </c>
      <c r="J3144" s="13">
        <f t="shared" ref="J3144:J3207" si="170">I3144</f>
        <v>0</v>
      </c>
      <c r="K3144" s="2">
        <v>8</v>
      </c>
    </row>
    <row r="3145" spans="3:11">
      <c r="C3145" s="11" t="str">
        <f>IND_SavePot!C3145</f>
        <v>INDODEFFPH-24</v>
      </c>
      <c r="D3145" s="11" t="str">
        <f>IND_SavePot!D3145</f>
        <v>IODPH</v>
      </c>
      <c r="E3145" s="10" t="str">
        <f t="shared" si="169"/>
        <v>IODPH</v>
      </c>
      <c r="F3145" s="10" t="s">
        <v>10</v>
      </c>
      <c r="G3145" s="10" t="s">
        <v>11</v>
      </c>
      <c r="H3145" s="10">
        <f t="shared" ref="H3145:H3208" si="171">H3144</f>
        <v>2050</v>
      </c>
      <c r="I3145" s="13">
        <f>IND_SavePot!I3145*(1+HLOOKUP(MID(D3145,2,2),$M$9:$AF$15,MATCH(RIGHT(D3145,2),$M$9:$M$15,0),0))^($H3145-IND_SavePot!$H3145)</f>
        <v>5.6404054062952373E-3</v>
      </c>
      <c r="J3145" s="13">
        <f t="shared" si="170"/>
        <v>5.6404054062952373E-3</v>
      </c>
      <c r="K3145" s="2">
        <v>8</v>
      </c>
    </row>
    <row r="3146" spans="3:11">
      <c r="C3146" s="11" t="str">
        <f>IND_SavePot!C3146</f>
        <v>INDODEFFPH-24</v>
      </c>
      <c r="D3146" s="11" t="str">
        <f>IND_SavePot!D3146</f>
        <v>IODPH</v>
      </c>
      <c r="E3146" s="10" t="str">
        <f t="shared" si="169"/>
        <v>IODPH</v>
      </c>
      <c r="F3146" s="10" t="s">
        <v>10</v>
      </c>
      <c r="G3146" s="10" t="s">
        <v>11</v>
      </c>
      <c r="H3146" s="10">
        <f t="shared" si="171"/>
        <v>2050</v>
      </c>
      <c r="I3146" s="13">
        <f>IND_SavePot!I3146*(1+HLOOKUP(MID(D3146,2,2),$M$9:$AF$15,MATCH(RIGHT(D3146,2),$M$9:$M$15,0),0))^($H3146-IND_SavePot!$H3146)</f>
        <v>5.6404054062952373E-3</v>
      </c>
      <c r="J3146" s="13">
        <f t="shared" si="170"/>
        <v>5.6404054062952373E-3</v>
      </c>
      <c r="K3146" s="2">
        <v>8</v>
      </c>
    </row>
    <row r="3147" spans="3:11">
      <c r="C3147" s="11" t="str">
        <f>IND_SavePot!C3147</f>
        <v>INDODEFFSH-24</v>
      </c>
      <c r="D3147" s="11" t="str">
        <f>IND_SavePot!D3147</f>
        <v>IODSH</v>
      </c>
      <c r="E3147" s="10" t="str">
        <f t="shared" si="169"/>
        <v>IODSH</v>
      </c>
      <c r="F3147" s="10" t="s">
        <v>10</v>
      </c>
      <c r="G3147" s="10" t="s">
        <v>11</v>
      </c>
      <c r="H3147" s="10">
        <f t="shared" si="171"/>
        <v>2050</v>
      </c>
      <c r="I3147" s="13">
        <f>IND_SavePot!I3147*(1+HLOOKUP(MID(D3147,2,2),$M$9:$AF$15,MATCH(RIGHT(D3147,2),$M$9:$M$15,0),0))^($H3147-IND_SavePot!$H3147)</f>
        <v>0</v>
      </c>
      <c r="J3147" s="13">
        <f t="shared" si="170"/>
        <v>0</v>
      </c>
      <c r="K3147" s="2">
        <v>8</v>
      </c>
    </row>
    <row r="3148" spans="3:11">
      <c r="C3148" s="11" t="str">
        <f>IND_SavePot!C3148</f>
        <v>INDODEFFLA-24</v>
      </c>
      <c r="D3148" s="11" t="str">
        <f>IND_SavePot!D3148</f>
        <v>IODLA</v>
      </c>
      <c r="E3148" s="10" t="str">
        <f t="shared" si="169"/>
        <v>IODLA</v>
      </c>
      <c r="F3148" s="10" t="s">
        <v>10</v>
      </c>
      <c r="G3148" s="10" t="s">
        <v>11</v>
      </c>
      <c r="H3148" s="10">
        <f t="shared" si="171"/>
        <v>2050</v>
      </c>
      <c r="I3148" s="13">
        <f>IND_SavePot!I3148*(1+HLOOKUP(MID(D3148,2,2),$M$9:$AF$15,MATCH(RIGHT(D3148,2),$M$9:$M$15,0),0))^($H3148-IND_SavePot!$H3148)</f>
        <v>4.1567025304317775E-3</v>
      </c>
      <c r="J3148" s="13">
        <f t="shared" si="170"/>
        <v>4.1567025304317775E-3</v>
      </c>
      <c r="K3148" s="2">
        <v>4</v>
      </c>
    </row>
    <row r="3149" spans="3:11">
      <c r="C3149" s="11" t="str">
        <f>IND_SavePot!C3149</f>
        <v>INDODEFFEM-24</v>
      </c>
      <c r="D3149" s="11" t="str">
        <f>IND_SavePot!D3149</f>
        <v>IODEM</v>
      </c>
      <c r="E3149" s="10" t="str">
        <f t="shared" si="169"/>
        <v>IODEM</v>
      </c>
      <c r="F3149" s="10" t="s">
        <v>10</v>
      </c>
      <c r="G3149" s="10" t="s">
        <v>11</v>
      </c>
      <c r="H3149" s="10">
        <f t="shared" si="171"/>
        <v>2050</v>
      </c>
      <c r="I3149" s="13">
        <f>IND_SavePot!I3149*(1+HLOOKUP(MID(D3149,2,2),$M$9:$AF$15,MATCH(RIGHT(D3149,2),$M$9:$M$15,0),0))^($H3149-IND_SavePot!$H3149)</f>
        <v>4.648097048907676E-3</v>
      </c>
      <c r="J3149" s="13">
        <f t="shared" si="170"/>
        <v>4.648097048907676E-3</v>
      </c>
      <c r="K3149" s="2">
        <v>4</v>
      </c>
    </row>
    <row r="3150" spans="3:11">
      <c r="C3150" s="11" t="str">
        <f>IND_SavePot!C3150</f>
        <v>INDODEFFTF-24</v>
      </c>
      <c r="D3150" s="11" t="str">
        <f>IND_SavePot!D3150</f>
        <v>IODTF</v>
      </c>
      <c r="E3150" s="10" t="str">
        <f t="shared" si="169"/>
        <v>IODTF</v>
      </c>
      <c r="F3150" s="10" t="s">
        <v>10</v>
      </c>
      <c r="G3150" s="10" t="s">
        <v>11</v>
      </c>
      <c r="H3150" s="10">
        <f t="shared" si="171"/>
        <v>2050</v>
      </c>
      <c r="I3150" s="13">
        <f>IND_SavePot!I3150*(1+HLOOKUP(MID(D3150,2,2),$M$9:$AF$15,MATCH(RIGHT(D3150,2),$M$9:$M$15,0),0))^($H3150-IND_SavePot!$H3150)</f>
        <v>0</v>
      </c>
      <c r="J3150" s="13">
        <f t="shared" si="170"/>
        <v>0</v>
      </c>
      <c r="K3150" s="2">
        <v>8</v>
      </c>
    </row>
    <row r="3151" spans="3:11">
      <c r="C3151" s="11" t="str">
        <f>IND_SavePot!C3151</f>
        <v>INDODEFFPH-25</v>
      </c>
      <c r="D3151" s="11" t="str">
        <f>IND_SavePot!D3151</f>
        <v>IODPH</v>
      </c>
      <c r="E3151" s="10" t="str">
        <f t="shared" si="169"/>
        <v>IODPH</v>
      </c>
      <c r="F3151" s="10" t="s">
        <v>10</v>
      </c>
      <c r="G3151" s="10" t="s">
        <v>11</v>
      </c>
      <c r="H3151" s="10">
        <f t="shared" si="171"/>
        <v>2050</v>
      </c>
      <c r="I3151" s="13">
        <f>IND_SavePot!I3151*(1+HLOOKUP(MID(D3151,2,2),$M$9:$AF$15,MATCH(RIGHT(D3151,2),$M$9:$M$15,0),0))^($H3151-IND_SavePot!$H3151)</f>
        <v>5.6404054062952373E-3</v>
      </c>
      <c r="J3151" s="13">
        <f t="shared" si="170"/>
        <v>5.6404054062952373E-3</v>
      </c>
      <c r="K3151" s="2">
        <v>8</v>
      </c>
    </row>
    <row r="3152" spans="3:11">
      <c r="C3152" s="11" t="str">
        <f>IND_SavePot!C3152</f>
        <v>INDODEFFPH-25</v>
      </c>
      <c r="D3152" s="11" t="str">
        <f>IND_SavePot!D3152</f>
        <v>IODPH</v>
      </c>
      <c r="E3152" s="10" t="str">
        <f t="shared" si="169"/>
        <v>IODPH</v>
      </c>
      <c r="F3152" s="10" t="s">
        <v>10</v>
      </c>
      <c r="G3152" s="10" t="s">
        <v>11</v>
      </c>
      <c r="H3152" s="10">
        <f t="shared" si="171"/>
        <v>2050</v>
      </c>
      <c r="I3152" s="13">
        <f>IND_SavePot!I3152*(1+HLOOKUP(MID(D3152,2,2),$M$9:$AF$15,MATCH(RIGHT(D3152,2),$M$9:$M$15,0),0))^($H3152-IND_SavePot!$H3152)</f>
        <v>5.6404054062952373E-3</v>
      </c>
      <c r="J3152" s="13">
        <f t="shared" si="170"/>
        <v>5.6404054062952373E-3</v>
      </c>
      <c r="K3152" s="2">
        <v>8</v>
      </c>
    </row>
    <row r="3153" spans="3:11">
      <c r="C3153" s="11" t="str">
        <f>IND_SavePot!C3153</f>
        <v>INDODEFFSH-25</v>
      </c>
      <c r="D3153" s="11" t="str">
        <f>IND_SavePot!D3153</f>
        <v>IODSH</v>
      </c>
      <c r="E3153" s="10" t="str">
        <f t="shared" si="169"/>
        <v>IODSH</v>
      </c>
      <c r="F3153" s="10" t="s">
        <v>10</v>
      </c>
      <c r="G3153" s="10" t="s">
        <v>11</v>
      </c>
      <c r="H3153" s="10">
        <f t="shared" si="171"/>
        <v>2050</v>
      </c>
      <c r="I3153" s="13">
        <f>IND_SavePot!I3153*(1+HLOOKUP(MID(D3153,2,2),$M$9:$AF$15,MATCH(RIGHT(D3153,2),$M$9:$M$15,0),0))^($H3153-IND_SavePot!$H3153)</f>
        <v>0</v>
      </c>
      <c r="J3153" s="13">
        <f t="shared" si="170"/>
        <v>0</v>
      </c>
      <c r="K3153" s="2">
        <v>8</v>
      </c>
    </row>
    <row r="3154" spans="3:11">
      <c r="C3154" s="11" t="str">
        <f>IND_SavePot!C3154</f>
        <v>INDODEFFLA-25</v>
      </c>
      <c r="D3154" s="11" t="str">
        <f>IND_SavePot!D3154</f>
        <v>IODLA</v>
      </c>
      <c r="E3154" s="10" t="str">
        <f t="shared" si="169"/>
        <v>IODLA</v>
      </c>
      <c r="F3154" s="10" t="s">
        <v>10</v>
      </c>
      <c r="G3154" s="10" t="s">
        <v>11</v>
      </c>
      <c r="H3154" s="10">
        <f t="shared" si="171"/>
        <v>2050</v>
      </c>
      <c r="I3154" s="13">
        <f>IND_SavePot!I3154*(1+HLOOKUP(MID(D3154,2,2),$M$9:$AF$15,MATCH(RIGHT(D3154,2),$M$9:$M$15,0),0))^($H3154-IND_SavePot!$H3154)</f>
        <v>4.1567025304317575E-3</v>
      </c>
      <c r="J3154" s="13">
        <f t="shared" si="170"/>
        <v>4.1567025304317575E-3</v>
      </c>
      <c r="K3154" s="2">
        <v>3</v>
      </c>
    </row>
    <row r="3155" spans="3:11">
      <c r="C3155" s="11" t="str">
        <f>IND_SavePot!C3155</f>
        <v>INDODEFFEM-25</v>
      </c>
      <c r="D3155" s="11" t="str">
        <f>IND_SavePot!D3155</f>
        <v>IODEM</v>
      </c>
      <c r="E3155" s="10" t="str">
        <f t="shared" si="169"/>
        <v>IODEM</v>
      </c>
      <c r="F3155" s="10" t="s">
        <v>10</v>
      </c>
      <c r="G3155" s="10" t="s">
        <v>11</v>
      </c>
      <c r="H3155" s="10">
        <f t="shared" si="171"/>
        <v>2050</v>
      </c>
      <c r="I3155" s="13">
        <f>IND_SavePot!I3155*(1+HLOOKUP(MID(D3155,2,2),$M$9:$AF$15,MATCH(RIGHT(D3155,2),$M$9:$M$15,0),0))^($H3155-IND_SavePot!$H3155)</f>
        <v>4.648097048907656E-3</v>
      </c>
      <c r="J3155" s="13">
        <f t="shared" si="170"/>
        <v>4.648097048907656E-3</v>
      </c>
      <c r="K3155" s="2">
        <v>3</v>
      </c>
    </row>
    <row r="3156" spans="3:11">
      <c r="C3156" s="11" t="str">
        <f>IND_SavePot!C3156</f>
        <v>INDODEFFTF-25</v>
      </c>
      <c r="D3156" s="11" t="str">
        <f>IND_SavePot!D3156</f>
        <v>IODTF</v>
      </c>
      <c r="E3156" s="10" t="str">
        <f t="shared" si="169"/>
        <v>IODTF</v>
      </c>
      <c r="F3156" s="10" t="s">
        <v>10</v>
      </c>
      <c r="G3156" s="10" t="s">
        <v>11</v>
      </c>
      <c r="H3156" s="10">
        <f t="shared" si="171"/>
        <v>2050</v>
      </c>
      <c r="I3156" s="13">
        <f>IND_SavePot!I3156*(1+HLOOKUP(MID(D3156,2,2),$M$9:$AF$15,MATCH(RIGHT(D3156,2),$M$9:$M$15,0),0))^($H3156-IND_SavePot!$H3156)</f>
        <v>0</v>
      </c>
      <c r="J3156" s="13">
        <f t="shared" si="170"/>
        <v>0</v>
      </c>
      <c r="K3156" s="2">
        <v>8</v>
      </c>
    </row>
    <row r="3157" spans="3:11">
      <c r="C3157" s="11" t="str">
        <f>IND_SavePot!C3157</f>
        <v>INDODEFFPH-26</v>
      </c>
      <c r="D3157" s="11" t="str">
        <f>IND_SavePot!D3157</f>
        <v>IODPH</v>
      </c>
      <c r="E3157" s="10" t="str">
        <f t="shared" si="169"/>
        <v>IODPH</v>
      </c>
      <c r="F3157" s="10" t="s">
        <v>10</v>
      </c>
      <c r="G3157" s="10" t="s">
        <v>11</v>
      </c>
      <c r="H3157" s="10">
        <f t="shared" si="171"/>
        <v>2050</v>
      </c>
      <c r="I3157" s="13">
        <f>IND_SavePot!I3157*(1+HLOOKUP(MID(D3157,2,2),$M$9:$AF$15,MATCH(RIGHT(D3157,2),$M$9:$M$15,0),0))^($H3157-IND_SavePot!$H3157)</f>
        <v>5.6404054062952078E-3</v>
      </c>
      <c r="J3157" s="13">
        <f t="shared" si="170"/>
        <v>5.6404054062952078E-3</v>
      </c>
      <c r="K3157" s="2">
        <v>8</v>
      </c>
    </row>
    <row r="3158" spans="3:11">
      <c r="C3158" s="11" t="str">
        <f>IND_SavePot!C3158</f>
        <v>INDODEFFPH-26</v>
      </c>
      <c r="D3158" s="11" t="str">
        <f>IND_SavePot!D3158</f>
        <v>IODPH</v>
      </c>
      <c r="E3158" s="10" t="str">
        <f t="shared" si="169"/>
        <v>IODPH</v>
      </c>
      <c r="F3158" s="10" t="s">
        <v>10</v>
      </c>
      <c r="G3158" s="10" t="s">
        <v>11</v>
      </c>
      <c r="H3158" s="10">
        <f t="shared" si="171"/>
        <v>2050</v>
      </c>
      <c r="I3158" s="13">
        <f>IND_SavePot!I3158*(1+HLOOKUP(MID(D3158,2,2),$M$9:$AF$15,MATCH(RIGHT(D3158,2),$M$9:$M$15,0),0))^($H3158-IND_SavePot!$H3158)</f>
        <v>5.6404054062952078E-3</v>
      </c>
      <c r="J3158" s="13">
        <f t="shared" si="170"/>
        <v>5.6404054062952078E-3</v>
      </c>
      <c r="K3158" s="2">
        <v>8</v>
      </c>
    </row>
    <row r="3159" spans="3:11">
      <c r="C3159" s="11" t="str">
        <f>IND_SavePot!C3159</f>
        <v>INDODEFFSH-26</v>
      </c>
      <c r="D3159" s="11" t="str">
        <f>IND_SavePot!D3159</f>
        <v>IODSH</v>
      </c>
      <c r="E3159" s="10" t="str">
        <f t="shared" si="169"/>
        <v>IODSH</v>
      </c>
      <c r="F3159" s="10" t="s">
        <v>10</v>
      </c>
      <c r="G3159" s="10" t="s">
        <v>11</v>
      </c>
      <c r="H3159" s="10">
        <f t="shared" si="171"/>
        <v>2050</v>
      </c>
      <c r="I3159" s="13">
        <f>IND_SavePot!I3159*(1+HLOOKUP(MID(D3159,2,2),$M$9:$AF$15,MATCH(RIGHT(D3159,2),$M$9:$M$15,0),0))^($H3159-IND_SavePot!$H3159)</f>
        <v>0</v>
      </c>
      <c r="J3159" s="13">
        <f t="shared" si="170"/>
        <v>0</v>
      </c>
      <c r="K3159" s="2">
        <v>8</v>
      </c>
    </row>
    <row r="3160" spans="3:11">
      <c r="C3160" s="11" t="str">
        <f>IND_SavePot!C3160</f>
        <v>INDODEFFLA-26</v>
      </c>
      <c r="D3160" s="11" t="str">
        <f>IND_SavePot!D3160</f>
        <v>IODLA</v>
      </c>
      <c r="E3160" s="10" t="str">
        <f t="shared" si="169"/>
        <v>IODLA</v>
      </c>
      <c r="F3160" s="10" t="s">
        <v>10</v>
      </c>
      <c r="G3160" s="10" t="s">
        <v>11</v>
      </c>
      <c r="H3160" s="10">
        <f t="shared" si="171"/>
        <v>2050</v>
      </c>
      <c r="I3160" s="13">
        <f>IND_SavePot!I3160*(1+HLOOKUP(MID(D3160,2,2),$M$9:$AF$15,MATCH(RIGHT(D3160,2),$M$9:$M$15,0),0))^($H3160-IND_SavePot!$H3160)</f>
        <v>4.1567025304317775E-3</v>
      </c>
      <c r="J3160" s="13">
        <f t="shared" si="170"/>
        <v>4.1567025304317775E-3</v>
      </c>
      <c r="K3160" s="2">
        <v>2</v>
      </c>
    </row>
    <row r="3161" spans="3:11">
      <c r="C3161" s="11" t="str">
        <f>IND_SavePot!C3161</f>
        <v>INDODEFFEM-26</v>
      </c>
      <c r="D3161" s="11" t="str">
        <f>IND_SavePot!D3161</f>
        <v>IODEM</v>
      </c>
      <c r="E3161" s="10" t="str">
        <f t="shared" si="169"/>
        <v>IODEM</v>
      </c>
      <c r="F3161" s="10" t="s">
        <v>10</v>
      </c>
      <c r="G3161" s="10" t="s">
        <v>11</v>
      </c>
      <c r="H3161" s="10">
        <f t="shared" si="171"/>
        <v>2050</v>
      </c>
      <c r="I3161" s="13">
        <f>IND_SavePot!I3161*(1+HLOOKUP(MID(D3161,2,2),$M$9:$AF$15,MATCH(RIGHT(D3161,2),$M$9:$M$15,0),0))^($H3161-IND_SavePot!$H3161)</f>
        <v>4.648097048907656E-3</v>
      </c>
      <c r="J3161" s="13">
        <f t="shared" si="170"/>
        <v>4.648097048907656E-3</v>
      </c>
      <c r="K3161" s="2">
        <v>3</v>
      </c>
    </row>
    <row r="3162" spans="3:11">
      <c r="C3162" s="11" t="str">
        <f>IND_SavePot!C3162</f>
        <v>INDODEFFTF-26</v>
      </c>
      <c r="D3162" s="11" t="str">
        <f>IND_SavePot!D3162</f>
        <v>IODTF</v>
      </c>
      <c r="E3162" s="10" t="str">
        <f t="shared" si="169"/>
        <v>IODTF</v>
      </c>
      <c r="F3162" s="10" t="s">
        <v>10</v>
      </c>
      <c r="G3162" s="10" t="s">
        <v>11</v>
      </c>
      <c r="H3162" s="10">
        <f t="shared" si="171"/>
        <v>2050</v>
      </c>
      <c r="I3162" s="13">
        <f>IND_SavePot!I3162*(1+HLOOKUP(MID(D3162,2,2),$M$9:$AF$15,MATCH(RIGHT(D3162,2),$M$9:$M$15,0),0))^($H3162-IND_SavePot!$H3162)</f>
        <v>0</v>
      </c>
      <c r="J3162" s="13">
        <f t="shared" si="170"/>
        <v>0</v>
      </c>
      <c r="K3162" s="2">
        <v>8</v>
      </c>
    </row>
    <row r="3163" spans="3:11">
      <c r="C3163" s="11" t="str">
        <f>IND_SavePot!C3163</f>
        <v>INDODEFFPH-27</v>
      </c>
      <c r="D3163" s="11" t="str">
        <f>IND_SavePot!D3163</f>
        <v>IODPH</v>
      </c>
      <c r="E3163" s="10" t="str">
        <f t="shared" si="169"/>
        <v>IODPH</v>
      </c>
      <c r="F3163" s="10" t="s">
        <v>10</v>
      </c>
      <c r="G3163" s="10" t="s">
        <v>11</v>
      </c>
      <c r="H3163" s="10">
        <f t="shared" si="171"/>
        <v>2050</v>
      </c>
      <c r="I3163" s="13">
        <f>IND_SavePot!I3163*(1+HLOOKUP(MID(D3163,2,2),$M$9:$AF$15,MATCH(RIGHT(D3163,2),$M$9:$M$15,0),0))^($H3163-IND_SavePot!$H3163)</f>
        <v>5.6404054062952373E-3</v>
      </c>
      <c r="J3163" s="13">
        <f t="shared" si="170"/>
        <v>5.6404054062952373E-3</v>
      </c>
      <c r="K3163" s="2">
        <v>8</v>
      </c>
    </row>
    <row r="3164" spans="3:11">
      <c r="C3164" s="11" t="str">
        <f>IND_SavePot!C3164</f>
        <v>INDODEFFPH-27</v>
      </c>
      <c r="D3164" s="11" t="str">
        <f>IND_SavePot!D3164</f>
        <v>IODPH</v>
      </c>
      <c r="E3164" s="10" t="str">
        <f t="shared" si="169"/>
        <v>IODPH</v>
      </c>
      <c r="F3164" s="10" t="s">
        <v>10</v>
      </c>
      <c r="G3164" s="10" t="s">
        <v>11</v>
      </c>
      <c r="H3164" s="10">
        <f t="shared" si="171"/>
        <v>2050</v>
      </c>
      <c r="I3164" s="13">
        <f>IND_SavePot!I3164*(1+HLOOKUP(MID(D3164,2,2),$M$9:$AF$15,MATCH(RIGHT(D3164,2),$M$9:$M$15,0),0))^($H3164-IND_SavePot!$H3164)</f>
        <v>5.6404054062952373E-3</v>
      </c>
      <c r="J3164" s="13">
        <f t="shared" si="170"/>
        <v>5.6404054062952373E-3</v>
      </c>
      <c r="K3164" s="2">
        <v>8</v>
      </c>
    </row>
    <row r="3165" spans="3:11">
      <c r="C3165" s="11" t="str">
        <f>IND_SavePot!C3165</f>
        <v>INDODEFFSH-27</v>
      </c>
      <c r="D3165" s="11" t="str">
        <f>IND_SavePot!D3165</f>
        <v>IODSH</v>
      </c>
      <c r="E3165" s="10" t="str">
        <f t="shared" si="169"/>
        <v>IODSH</v>
      </c>
      <c r="F3165" s="10" t="s">
        <v>10</v>
      </c>
      <c r="G3165" s="10" t="s">
        <v>11</v>
      </c>
      <c r="H3165" s="10">
        <f t="shared" si="171"/>
        <v>2050</v>
      </c>
      <c r="I3165" s="13">
        <f>IND_SavePot!I3165*(1+HLOOKUP(MID(D3165,2,2),$M$9:$AF$15,MATCH(RIGHT(D3165,2),$M$9:$M$15,0),0))^($H3165-IND_SavePot!$H3165)</f>
        <v>0</v>
      </c>
      <c r="J3165" s="13">
        <f t="shared" si="170"/>
        <v>0</v>
      </c>
      <c r="K3165" s="2">
        <v>8</v>
      </c>
    </row>
    <row r="3166" spans="3:11">
      <c r="C3166" s="11" t="str">
        <f>IND_SavePot!C3166</f>
        <v>INDODEFFLA-27</v>
      </c>
      <c r="D3166" s="11" t="str">
        <f>IND_SavePot!D3166</f>
        <v>IODLA</v>
      </c>
      <c r="E3166" s="10" t="str">
        <f t="shared" si="169"/>
        <v>IODLA</v>
      </c>
      <c r="F3166" s="10" t="s">
        <v>10</v>
      </c>
      <c r="G3166" s="10" t="s">
        <v>11</v>
      </c>
      <c r="H3166" s="10">
        <f t="shared" si="171"/>
        <v>2050</v>
      </c>
      <c r="I3166" s="13">
        <f>IND_SavePot!I3166*(1+HLOOKUP(MID(D3166,2,2),$M$9:$AF$15,MATCH(RIGHT(D3166,2),$M$9:$M$15,0),0))^($H3166-IND_SavePot!$H3166)</f>
        <v>4.1567025304317983E-3</v>
      </c>
      <c r="J3166" s="13">
        <f t="shared" si="170"/>
        <v>4.1567025304317983E-3</v>
      </c>
      <c r="K3166" s="2">
        <v>2</v>
      </c>
    </row>
    <row r="3167" spans="3:11">
      <c r="C3167" s="11" t="str">
        <f>IND_SavePot!C3167</f>
        <v>INDODEFFEM-27</v>
      </c>
      <c r="D3167" s="11" t="str">
        <f>IND_SavePot!D3167</f>
        <v>IODEM</v>
      </c>
      <c r="E3167" s="10" t="str">
        <f t="shared" si="169"/>
        <v>IODEM</v>
      </c>
      <c r="F3167" s="10" t="s">
        <v>10</v>
      </c>
      <c r="G3167" s="10" t="s">
        <v>11</v>
      </c>
      <c r="H3167" s="10">
        <f t="shared" si="171"/>
        <v>2050</v>
      </c>
      <c r="I3167" s="13">
        <f>IND_SavePot!I3167*(1+HLOOKUP(MID(D3167,2,2),$M$9:$AF$15,MATCH(RIGHT(D3167,2),$M$9:$M$15,0),0))^($H3167-IND_SavePot!$H3167)</f>
        <v>4.648097048907676E-3</v>
      </c>
      <c r="J3167" s="13">
        <f t="shared" si="170"/>
        <v>4.648097048907676E-3</v>
      </c>
      <c r="K3167" s="2">
        <v>2</v>
      </c>
    </row>
    <row r="3168" spans="3:11">
      <c r="C3168" s="11" t="str">
        <f>IND_SavePot!C3168</f>
        <v>INDODEFFTF-27</v>
      </c>
      <c r="D3168" s="11" t="str">
        <f>IND_SavePot!D3168</f>
        <v>IODTF</v>
      </c>
      <c r="E3168" s="10" t="str">
        <f t="shared" si="169"/>
        <v>IODTF</v>
      </c>
      <c r="F3168" s="10" t="s">
        <v>10</v>
      </c>
      <c r="G3168" s="10" t="s">
        <v>11</v>
      </c>
      <c r="H3168" s="10">
        <f t="shared" si="171"/>
        <v>2050</v>
      </c>
      <c r="I3168" s="13">
        <f>IND_SavePot!I3168*(1+HLOOKUP(MID(D3168,2,2),$M$9:$AF$15,MATCH(RIGHT(D3168,2),$M$9:$M$15,0),0))^($H3168-IND_SavePot!$H3168)</f>
        <v>0</v>
      </c>
      <c r="J3168" s="13">
        <f t="shared" si="170"/>
        <v>0</v>
      </c>
      <c r="K3168" s="2">
        <v>8</v>
      </c>
    </row>
    <row r="3169" spans="3:11">
      <c r="C3169" s="11" t="str">
        <f>IND_SavePot!C3169</f>
        <v>INDODEFFPH-28</v>
      </c>
      <c r="D3169" s="11" t="str">
        <f>IND_SavePot!D3169</f>
        <v>IODPH</v>
      </c>
      <c r="E3169" s="10" t="str">
        <f t="shared" si="169"/>
        <v>IODPH</v>
      </c>
      <c r="F3169" s="10" t="s">
        <v>10</v>
      </c>
      <c r="G3169" s="10" t="s">
        <v>11</v>
      </c>
      <c r="H3169" s="10">
        <f t="shared" si="171"/>
        <v>2050</v>
      </c>
      <c r="I3169" s="13">
        <f>IND_SavePot!I3169*(1+HLOOKUP(MID(D3169,2,2),$M$9:$AF$15,MATCH(RIGHT(D3169,2),$M$9:$M$15,0),0))^($H3169-IND_SavePot!$H3169)</f>
        <v>5.6404054062952078E-3</v>
      </c>
      <c r="J3169" s="13">
        <f t="shared" si="170"/>
        <v>5.6404054062952078E-3</v>
      </c>
      <c r="K3169" s="2">
        <v>8</v>
      </c>
    </row>
    <row r="3170" spans="3:11">
      <c r="C3170" s="11" t="str">
        <f>IND_SavePot!C3170</f>
        <v>INDODEFFPH-28</v>
      </c>
      <c r="D3170" s="11" t="str">
        <f>IND_SavePot!D3170</f>
        <v>IODPH</v>
      </c>
      <c r="E3170" s="10" t="str">
        <f t="shared" si="169"/>
        <v>IODPH</v>
      </c>
      <c r="F3170" s="10" t="s">
        <v>10</v>
      </c>
      <c r="G3170" s="10" t="s">
        <v>11</v>
      </c>
      <c r="H3170" s="10">
        <f t="shared" si="171"/>
        <v>2050</v>
      </c>
      <c r="I3170" s="13">
        <f>IND_SavePot!I3170*(1+HLOOKUP(MID(D3170,2,2),$M$9:$AF$15,MATCH(RIGHT(D3170,2),$M$9:$M$15,0),0))^($H3170-IND_SavePot!$H3170)</f>
        <v>5.6404054062952078E-3</v>
      </c>
      <c r="J3170" s="13">
        <f t="shared" si="170"/>
        <v>5.6404054062952078E-3</v>
      </c>
      <c r="K3170" s="2">
        <v>8</v>
      </c>
    </row>
    <row r="3171" spans="3:11">
      <c r="C3171" s="11" t="str">
        <f>IND_SavePot!C3171</f>
        <v>INDODEFFSH-28</v>
      </c>
      <c r="D3171" s="11" t="str">
        <f>IND_SavePot!D3171</f>
        <v>IODSH</v>
      </c>
      <c r="E3171" s="10" t="str">
        <f t="shared" si="169"/>
        <v>IODSH</v>
      </c>
      <c r="F3171" s="10" t="s">
        <v>10</v>
      </c>
      <c r="G3171" s="10" t="s">
        <v>11</v>
      </c>
      <c r="H3171" s="10">
        <f t="shared" si="171"/>
        <v>2050</v>
      </c>
      <c r="I3171" s="13">
        <f>IND_SavePot!I3171*(1+HLOOKUP(MID(D3171,2,2),$M$9:$AF$15,MATCH(RIGHT(D3171,2),$M$9:$M$15,0),0))^($H3171-IND_SavePot!$H3171)</f>
        <v>0</v>
      </c>
      <c r="J3171" s="13">
        <f t="shared" si="170"/>
        <v>0</v>
      </c>
      <c r="K3171" s="2">
        <v>8</v>
      </c>
    </row>
    <row r="3172" spans="3:11">
      <c r="C3172" s="11" t="str">
        <f>IND_SavePot!C3172</f>
        <v>INDODEFFLA-28</v>
      </c>
      <c r="D3172" s="11" t="str">
        <f>IND_SavePot!D3172</f>
        <v>IODLA</v>
      </c>
      <c r="E3172" s="10" t="str">
        <f t="shared" si="169"/>
        <v>IODLA</v>
      </c>
      <c r="F3172" s="10" t="s">
        <v>10</v>
      </c>
      <c r="G3172" s="10" t="s">
        <v>11</v>
      </c>
      <c r="H3172" s="10">
        <f t="shared" si="171"/>
        <v>2050</v>
      </c>
      <c r="I3172" s="13">
        <f>IND_SavePot!I3172*(1+HLOOKUP(MID(D3172,2,2),$M$9:$AF$15,MATCH(RIGHT(D3172,2),$M$9:$M$15,0),0))^($H3172-IND_SavePot!$H3172)</f>
        <v>4.1567025304317167E-3</v>
      </c>
      <c r="J3172" s="13">
        <f t="shared" si="170"/>
        <v>4.1567025304317167E-3</v>
      </c>
      <c r="K3172" s="2">
        <v>1</v>
      </c>
    </row>
    <row r="3173" spans="3:11">
      <c r="C3173" s="11" t="str">
        <f>IND_SavePot!C3173</f>
        <v>INDODEFFEM-28</v>
      </c>
      <c r="D3173" s="11" t="str">
        <f>IND_SavePot!D3173</f>
        <v>IODEM</v>
      </c>
      <c r="E3173" s="10" t="str">
        <f t="shared" si="169"/>
        <v>IODEM</v>
      </c>
      <c r="F3173" s="10" t="s">
        <v>10</v>
      </c>
      <c r="G3173" s="10" t="s">
        <v>11</v>
      </c>
      <c r="H3173" s="10">
        <f t="shared" si="171"/>
        <v>2050</v>
      </c>
      <c r="I3173" s="13">
        <f>IND_SavePot!I3173*(1+HLOOKUP(MID(D3173,2,2),$M$9:$AF$15,MATCH(RIGHT(D3173,2),$M$9:$M$15,0),0))^($H3173-IND_SavePot!$H3173)</f>
        <v>4.648097048907676E-3</v>
      </c>
      <c r="J3173" s="13">
        <f t="shared" si="170"/>
        <v>4.648097048907676E-3</v>
      </c>
      <c r="K3173" s="2">
        <v>2</v>
      </c>
    </row>
    <row r="3174" spans="3:11">
      <c r="C3174" s="11" t="str">
        <f>IND_SavePot!C3174</f>
        <v>INDODEFFTF-28</v>
      </c>
      <c r="D3174" s="11" t="str">
        <f>IND_SavePot!D3174</f>
        <v>IODTF</v>
      </c>
      <c r="E3174" s="10" t="str">
        <f t="shared" si="169"/>
        <v>IODTF</v>
      </c>
      <c r="F3174" s="10" t="s">
        <v>10</v>
      </c>
      <c r="G3174" s="10" t="s">
        <v>11</v>
      </c>
      <c r="H3174" s="10">
        <f t="shared" si="171"/>
        <v>2050</v>
      </c>
      <c r="I3174" s="13">
        <f>IND_SavePot!I3174*(1+HLOOKUP(MID(D3174,2,2),$M$9:$AF$15,MATCH(RIGHT(D3174,2),$M$9:$M$15,0),0))^($H3174-IND_SavePot!$H3174)</f>
        <v>0</v>
      </c>
      <c r="J3174" s="13">
        <f t="shared" si="170"/>
        <v>0</v>
      </c>
      <c r="K3174" s="2">
        <v>8</v>
      </c>
    </row>
    <row r="3175" spans="3:11">
      <c r="C3175" s="11" t="str">
        <f>IND_SavePot!C3175</f>
        <v>INDODEFFPH-29</v>
      </c>
      <c r="D3175" s="11" t="str">
        <f>IND_SavePot!D3175</f>
        <v>IODPH</v>
      </c>
      <c r="E3175" s="10" t="str">
        <f t="shared" si="169"/>
        <v>IODPH</v>
      </c>
      <c r="F3175" s="10" t="s">
        <v>10</v>
      </c>
      <c r="G3175" s="10" t="s">
        <v>11</v>
      </c>
      <c r="H3175" s="10">
        <f t="shared" si="171"/>
        <v>2050</v>
      </c>
      <c r="I3175" s="13">
        <f>IND_SavePot!I3175*(1+HLOOKUP(MID(D3175,2,2),$M$9:$AF$15,MATCH(RIGHT(D3175,2),$M$9:$M$15,0),0))^($H3175-IND_SavePot!$H3175)</f>
        <v>5.6404054062952373E-3</v>
      </c>
      <c r="J3175" s="13">
        <f t="shared" si="170"/>
        <v>5.6404054062952373E-3</v>
      </c>
      <c r="K3175" s="2">
        <v>8</v>
      </c>
    </row>
    <row r="3176" spans="3:11">
      <c r="C3176" s="11" t="str">
        <f>IND_SavePot!C3176</f>
        <v>INDODEFFPH-29</v>
      </c>
      <c r="D3176" s="11" t="str">
        <f>IND_SavePot!D3176</f>
        <v>IODPH</v>
      </c>
      <c r="E3176" s="10" t="str">
        <f t="shared" si="169"/>
        <v>IODPH</v>
      </c>
      <c r="F3176" s="10" t="s">
        <v>10</v>
      </c>
      <c r="G3176" s="10" t="s">
        <v>11</v>
      </c>
      <c r="H3176" s="10">
        <f t="shared" si="171"/>
        <v>2050</v>
      </c>
      <c r="I3176" s="13">
        <f>IND_SavePot!I3176*(1+HLOOKUP(MID(D3176,2,2),$M$9:$AF$15,MATCH(RIGHT(D3176,2),$M$9:$M$15,0),0))^($H3176-IND_SavePot!$H3176)</f>
        <v>5.6404054062952373E-3</v>
      </c>
      <c r="J3176" s="13">
        <f t="shared" si="170"/>
        <v>5.6404054062952373E-3</v>
      </c>
      <c r="K3176" s="2">
        <v>8</v>
      </c>
    </row>
    <row r="3177" spans="3:11">
      <c r="C3177" s="11" t="str">
        <f>IND_SavePot!C3177</f>
        <v>INDODEFFSH-29</v>
      </c>
      <c r="D3177" s="11" t="str">
        <f>IND_SavePot!D3177</f>
        <v>IODSH</v>
      </c>
      <c r="E3177" s="10" t="str">
        <f t="shared" si="169"/>
        <v>IODSH</v>
      </c>
      <c r="F3177" s="10" t="s">
        <v>10</v>
      </c>
      <c r="G3177" s="10" t="s">
        <v>11</v>
      </c>
      <c r="H3177" s="10">
        <f t="shared" si="171"/>
        <v>2050</v>
      </c>
      <c r="I3177" s="13">
        <f>IND_SavePot!I3177*(1+HLOOKUP(MID(D3177,2,2),$M$9:$AF$15,MATCH(RIGHT(D3177,2),$M$9:$M$15,0),0))^($H3177-IND_SavePot!$H3177)</f>
        <v>0</v>
      </c>
      <c r="J3177" s="13">
        <f t="shared" si="170"/>
        <v>0</v>
      </c>
      <c r="K3177" s="2">
        <v>8</v>
      </c>
    </row>
    <row r="3178" spans="3:11">
      <c r="C3178" s="11" t="str">
        <f>IND_SavePot!C3178</f>
        <v>INDODEFFLA-29</v>
      </c>
      <c r="D3178" s="11" t="str">
        <f>IND_SavePot!D3178</f>
        <v>IODLA</v>
      </c>
      <c r="E3178" s="10" t="str">
        <f t="shared" si="169"/>
        <v>IODLA</v>
      </c>
      <c r="F3178" s="10" t="s">
        <v>10</v>
      </c>
      <c r="G3178" s="10" t="s">
        <v>11</v>
      </c>
      <c r="H3178" s="10">
        <f t="shared" si="171"/>
        <v>2050</v>
      </c>
      <c r="I3178" s="13">
        <f>IND_SavePot!I3178*(1+HLOOKUP(MID(D3178,2,2),$M$9:$AF$15,MATCH(RIGHT(D3178,2),$M$9:$M$15,0),0))^($H3178-IND_SavePot!$H3178)</f>
        <v>4.1567025304317983E-3</v>
      </c>
      <c r="J3178" s="13">
        <f t="shared" si="170"/>
        <v>4.1567025304317983E-3</v>
      </c>
      <c r="K3178" s="2">
        <v>1</v>
      </c>
    </row>
    <row r="3179" spans="3:11">
      <c r="C3179" s="11" t="str">
        <f>IND_SavePot!C3179</f>
        <v>INDODEFFEM-29</v>
      </c>
      <c r="D3179" s="11" t="str">
        <f>IND_SavePot!D3179</f>
        <v>IODEM</v>
      </c>
      <c r="E3179" s="10" t="str">
        <f t="shared" si="169"/>
        <v>IODEM</v>
      </c>
      <c r="F3179" s="10" t="s">
        <v>10</v>
      </c>
      <c r="G3179" s="10" t="s">
        <v>11</v>
      </c>
      <c r="H3179" s="10">
        <f t="shared" si="171"/>
        <v>2050</v>
      </c>
      <c r="I3179" s="13">
        <f>IND_SavePot!I3179*(1+HLOOKUP(MID(D3179,2,2),$M$9:$AF$15,MATCH(RIGHT(D3179,2),$M$9:$M$15,0),0))^($H3179-IND_SavePot!$H3179)</f>
        <v>4.648097048907676E-3</v>
      </c>
      <c r="J3179" s="13">
        <f t="shared" si="170"/>
        <v>4.648097048907676E-3</v>
      </c>
      <c r="K3179" s="2">
        <v>1</v>
      </c>
    </row>
    <row r="3180" spans="3:11">
      <c r="C3180" s="11" t="str">
        <f>IND_SavePot!C3180</f>
        <v>INDODEFFTF-29</v>
      </c>
      <c r="D3180" s="11" t="str">
        <f>IND_SavePot!D3180</f>
        <v>IODTF</v>
      </c>
      <c r="E3180" s="10" t="str">
        <f t="shared" si="169"/>
        <v>IODTF</v>
      </c>
      <c r="F3180" s="10" t="s">
        <v>10</v>
      </c>
      <c r="G3180" s="10" t="s">
        <v>11</v>
      </c>
      <c r="H3180" s="10">
        <f t="shared" si="171"/>
        <v>2050</v>
      </c>
      <c r="I3180" s="13">
        <f>IND_SavePot!I3180*(1+HLOOKUP(MID(D3180,2,2),$M$9:$AF$15,MATCH(RIGHT(D3180,2),$M$9:$M$15,0),0))^($H3180-IND_SavePot!$H3180)</f>
        <v>0</v>
      </c>
      <c r="J3180" s="13">
        <f t="shared" si="170"/>
        <v>0</v>
      </c>
      <c r="K3180" s="2">
        <v>8</v>
      </c>
    </row>
    <row r="3181" spans="3:11">
      <c r="C3181" s="11" t="str">
        <f>IND_SavePot!C3181</f>
        <v>INDODEFFPH-30</v>
      </c>
      <c r="D3181" s="11" t="str">
        <f>IND_SavePot!D3181</f>
        <v>IODPH</v>
      </c>
      <c r="E3181" s="10" t="str">
        <f t="shared" si="169"/>
        <v>IODPH</v>
      </c>
      <c r="F3181" s="10" t="s">
        <v>10</v>
      </c>
      <c r="G3181" s="10" t="s">
        <v>11</v>
      </c>
      <c r="H3181" s="10">
        <f t="shared" si="171"/>
        <v>2050</v>
      </c>
      <c r="I3181" s="13">
        <f>IND_SavePot!I3181*(1+HLOOKUP(MID(D3181,2,2),$M$9:$AF$15,MATCH(RIGHT(D3181,2),$M$9:$M$15,0),0))^($H3181-IND_SavePot!$H3181)</f>
        <v>5.6404054062952373E-3</v>
      </c>
      <c r="J3181" s="13">
        <f t="shared" si="170"/>
        <v>5.6404054062952373E-3</v>
      </c>
      <c r="K3181" s="2">
        <v>8</v>
      </c>
    </row>
    <row r="3182" spans="3:11">
      <c r="C3182" s="11" t="str">
        <f>IND_SavePot!C3182</f>
        <v>INDODEFFPH-30</v>
      </c>
      <c r="D3182" s="11" t="str">
        <f>IND_SavePot!D3182</f>
        <v>IODPH</v>
      </c>
      <c r="E3182" s="10" t="str">
        <f t="shared" si="169"/>
        <v>IODPH</v>
      </c>
      <c r="F3182" s="10" t="s">
        <v>10</v>
      </c>
      <c r="G3182" s="10" t="s">
        <v>11</v>
      </c>
      <c r="H3182" s="10">
        <f t="shared" si="171"/>
        <v>2050</v>
      </c>
      <c r="I3182" s="13">
        <f>IND_SavePot!I3182*(1+HLOOKUP(MID(D3182,2,2),$M$9:$AF$15,MATCH(RIGHT(D3182,2),$M$9:$M$15,0),0))^($H3182-IND_SavePot!$H3182)</f>
        <v>5.6404054062952373E-3</v>
      </c>
      <c r="J3182" s="13">
        <f t="shared" si="170"/>
        <v>5.6404054062952373E-3</v>
      </c>
      <c r="K3182" s="2">
        <v>8</v>
      </c>
    </row>
    <row r="3183" spans="3:11">
      <c r="C3183" s="11" t="str">
        <f>IND_SavePot!C3183</f>
        <v>INDODEFFSH-30</v>
      </c>
      <c r="D3183" s="11" t="str">
        <f>IND_SavePot!D3183</f>
        <v>IODSH</v>
      </c>
      <c r="E3183" s="10" t="str">
        <f t="shared" si="169"/>
        <v>IODSH</v>
      </c>
      <c r="F3183" s="10" t="s">
        <v>10</v>
      </c>
      <c r="G3183" s="10" t="s">
        <v>11</v>
      </c>
      <c r="H3183" s="10">
        <f t="shared" si="171"/>
        <v>2050</v>
      </c>
      <c r="I3183" s="13">
        <f>IND_SavePot!I3183*(1+HLOOKUP(MID(D3183,2,2),$M$9:$AF$15,MATCH(RIGHT(D3183,2),$M$9:$M$15,0),0))^($H3183-IND_SavePot!$H3183)</f>
        <v>0</v>
      </c>
      <c r="J3183" s="13">
        <f t="shared" si="170"/>
        <v>0</v>
      </c>
      <c r="K3183" s="2">
        <v>8</v>
      </c>
    </row>
    <row r="3184" spans="3:11">
      <c r="C3184" s="11" t="str">
        <f>IND_SavePot!C3184</f>
        <v>INDODEFFLA-30</v>
      </c>
      <c r="D3184" s="11" t="str">
        <f>IND_SavePot!D3184</f>
        <v>IODLA</v>
      </c>
      <c r="E3184" s="10" t="str">
        <f t="shared" si="169"/>
        <v>IODLA</v>
      </c>
      <c r="F3184" s="10" t="s">
        <v>10</v>
      </c>
      <c r="G3184" s="10" t="s">
        <v>11</v>
      </c>
      <c r="H3184" s="10">
        <f t="shared" si="171"/>
        <v>2050</v>
      </c>
      <c r="I3184" s="13">
        <f>IND_SavePot!I3184*(1+HLOOKUP(MID(D3184,2,2),$M$9:$AF$15,MATCH(RIGHT(D3184,2),$M$9:$M$15,0),0))^($H3184-IND_SavePot!$H3184)</f>
        <v>4.1567025304317575E-3</v>
      </c>
      <c r="J3184" s="13">
        <f t="shared" si="170"/>
        <v>4.1567025304317575E-3</v>
      </c>
      <c r="K3184" s="2">
        <v>0</v>
      </c>
    </row>
    <row r="3185" spans="3:11">
      <c r="C3185" s="11" t="str">
        <f>IND_SavePot!C3185</f>
        <v>INDODEFFEM-30</v>
      </c>
      <c r="D3185" s="11" t="str">
        <f>IND_SavePot!D3185</f>
        <v>IODEM</v>
      </c>
      <c r="E3185" s="10" t="str">
        <f t="shared" si="169"/>
        <v>IODEM</v>
      </c>
      <c r="F3185" s="10" t="s">
        <v>10</v>
      </c>
      <c r="G3185" s="10" t="s">
        <v>11</v>
      </c>
      <c r="H3185" s="10">
        <f t="shared" si="171"/>
        <v>2050</v>
      </c>
      <c r="I3185" s="13">
        <f>IND_SavePot!I3185*(1+HLOOKUP(MID(D3185,2,2),$M$9:$AF$15,MATCH(RIGHT(D3185,2),$M$9:$M$15,0),0))^($H3185-IND_SavePot!$H3185)</f>
        <v>4.648097048907676E-3</v>
      </c>
      <c r="J3185" s="13">
        <f t="shared" si="170"/>
        <v>4.648097048907676E-3</v>
      </c>
      <c r="K3185" s="2">
        <v>1</v>
      </c>
    </row>
    <row r="3186" spans="3:11">
      <c r="C3186" s="11" t="str">
        <f>IND_SavePot!C3186</f>
        <v>INDODEFFTF-30</v>
      </c>
      <c r="D3186" s="11" t="str">
        <f>IND_SavePot!D3186</f>
        <v>IODTF</v>
      </c>
      <c r="E3186" s="10" t="str">
        <f t="shared" si="169"/>
        <v>IODTF</v>
      </c>
      <c r="F3186" s="10" t="s">
        <v>10</v>
      </c>
      <c r="G3186" s="10" t="s">
        <v>11</v>
      </c>
      <c r="H3186" s="10">
        <f t="shared" si="171"/>
        <v>2050</v>
      </c>
      <c r="I3186" s="13">
        <f>IND_SavePot!I3186*(1+HLOOKUP(MID(D3186,2,2),$M$9:$AF$15,MATCH(RIGHT(D3186,2),$M$9:$M$15,0),0))^($H3186-IND_SavePot!$H3186)</f>
        <v>0</v>
      </c>
      <c r="J3186" s="13">
        <f t="shared" si="170"/>
        <v>0</v>
      </c>
      <c r="K3186" s="2">
        <v>8</v>
      </c>
    </row>
    <row r="3187" spans="3:11">
      <c r="C3187" s="11" t="str">
        <f>IND_SavePot!C3187</f>
        <v>INDODEFFPH-31</v>
      </c>
      <c r="D3187" s="11" t="str">
        <f>IND_SavePot!D3187</f>
        <v>IODPH</v>
      </c>
      <c r="E3187" s="10" t="str">
        <f t="shared" si="169"/>
        <v>IODPH</v>
      </c>
      <c r="F3187" s="10" t="s">
        <v>10</v>
      </c>
      <c r="G3187" s="10" t="s">
        <v>11</v>
      </c>
      <c r="H3187" s="10">
        <f t="shared" si="171"/>
        <v>2050</v>
      </c>
      <c r="I3187" s="13">
        <f>IND_SavePot!I3187*(1+HLOOKUP(MID(D3187,2,2),$M$9:$AF$15,MATCH(RIGHT(D3187,2),$M$9:$M$15,0),0))^($H3187-IND_SavePot!$H3187)</f>
        <v>5.6404054062952373E-3</v>
      </c>
      <c r="J3187" s="13">
        <f t="shared" si="170"/>
        <v>5.6404054062952373E-3</v>
      </c>
      <c r="K3187" s="2">
        <v>8</v>
      </c>
    </row>
    <row r="3188" spans="3:11">
      <c r="C3188" s="11" t="str">
        <f>IND_SavePot!C3188</f>
        <v>INDODEFFPH-31</v>
      </c>
      <c r="D3188" s="11" t="str">
        <f>IND_SavePot!D3188</f>
        <v>IODPH</v>
      </c>
      <c r="E3188" s="10" t="str">
        <f t="shared" si="169"/>
        <v>IODPH</v>
      </c>
      <c r="F3188" s="10" t="s">
        <v>10</v>
      </c>
      <c r="G3188" s="10" t="s">
        <v>11</v>
      </c>
      <c r="H3188" s="10">
        <f t="shared" si="171"/>
        <v>2050</v>
      </c>
      <c r="I3188" s="13">
        <f>IND_SavePot!I3188*(1+HLOOKUP(MID(D3188,2,2),$M$9:$AF$15,MATCH(RIGHT(D3188,2),$M$9:$M$15,0),0))^($H3188-IND_SavePot!$H3188)</f>
        <v>5.6404054062952373E-3</v>
      </c>
      <c r="J3188" s="13">
        <f t="shared" si="170"/>
        <v>5.6404054062952373E-3</v>
      </c>
      <c r="K3188" s="2">
        <v>8</v>
      </c>
    </row>
    <row r="3189" spans="3:11">
      <c r="C3189" s="11" t="str">
        <f>IND_SavePot!C3189</f>
        <v>INDODEFFSH-31</v>
      </c>
      <c r="D3189" s="11" t="str">
        <f>IND_SavePot!D3189</f>
        <v>IODSH</v>
      </c>
      <c r="E3189" s="10" t="str">
        <f t="shared" si="169"/>
        <v>IODSH</v>
      </c>
      <c r="F3189" s="10" t="s">
        <v>10</v>
      </c>
      <c r="G3189" s="10" t="s">
        <v>11</v>
      </c>
      <c r="H3189" s="10">
        <f t="shared" si="171"/>
        <v>2050</v>
      </c>
      <c r="I3189" s="13">
        <f>IND_SavePot!I3189*(1+HLOOKUP(MID(D3189,2,2),$M$9:$AF$15,MATCH(RIGHT(D3189,2),$M$9:$M$15,0),0))^($H3189-IND_SavePot!$H3189)</f>
        <v>0</v>
      </c>
      <c r="J3189" s="13">
        <f t="shared" si="170"/>
        <v>0</v>
      </c>
      <c r="K3189" s="2">
        <v>8</v>
      </c>
    </row>
    <row r="3190" spans="3:11">
      <c r="C3190" s="11" t="str">
        <f>IND_SavePot!C3190</f>
        <v>INDODEFFLA-31</v>
      </c>
      <c r="D3190" s="11" t="str">
        <f>IND_SavePot!D3190</f>
        <v>IODLA</v>
      </c>
      <c r="E3190" s="10" t="str">
        <f t="shared" si="169"/>
        <v>IODLA</v>
      </c>
      <c r="F3190" s="10" t="s">
        <v>10</v>
      </c>
      <c r="G3190" s="10" t="s">
        <v>11</v>
      </c>
      <c r="H3190" s="10">
        <f t="shared" si="171"/>
        <v>2050</v>
      </c>
      <c r="I3190" s="13">
        <f>IND_SavePot!I3190*(1+HLOOKUP(MID(D3190,2,2),$M$9:$AF$15,MATCH(RIGHT(D3190,2),$M$9:$M$15,0),0))^($H3190-IND_SavePot!$H3190)</f>
        <v>4.1567025304317575E-3</v>
      </c>
      <c r="J3190" s="13">
        <f t="shared" si="170"/>
        <v>4.1567025304317575E-3</v>
      </c>
      <c r="K3190" s="2">
        <v>0</v>
      </c>
    </row>
    <row r="3191" spans="3:11">
      <c r="C3191" s="11" t="str">
        <f>IND_SavePot!C3191</f>
        <v>INDODEFFEM-31</v>
      </c>
      <c r="D3191" s="11" t="str">
        <f>IND_SavePot!D3191</f>
        <v>IODEM</v>
      </c>
      <c r="E3191" s="10" t="str">
        <f t="shared" si="169"/>
        <v>IODEM</v>
      </c>
      <c r="F3191" s="10" t="s">
        <v>10</v>
      </c>
      <c r="G3191" s="10" t="s">
        <v>11</v>
      </c>
      <c r="H3191" s="10">
        <f t="shared" si="171"/>
        <v>2050</v>
      </c>
      <c r="I3191" s="13">
        <f>IND_SavePot!I3191*(1+HLOOKUP(MID(D3191,2,2),$M$9:$AF$15,MATCH(RIGHT(D3191,2),$M$9:$M$15,0),0))^($H3191-IND_SavePot!$H3191)</f>
        <v>4.648097048907676E-3</v>
      </c>
      <c r="J3191" s="13">
        <f t="shared" si="170"/>
        <v>4.648097048907676E-3</v>
      </c>
      <c r="K3191" s="2">
        <v>0</v>
      </c>
    </row>
    <row r="3192" spans="3:11">
      <c r="C3192" s="11" t="str">
        <f>IND_SavePot!C3192</f>
        <v>INDODEFFTF-31</v>
      </c>
      <c r="D3192" s="11" t="str">
        <f>IND_SavePot!D3192</f>
        <v>IODTF</v>
      </c>
      <c r="E3192" s="10" t="str">
        <f t="shared" si="169"/>
        <v>IODTF</v>
      </c>
      <c r="F3192" s="10" t="s">
        <v>10</v>
      </c>
      <c r="G3192" s="10" t="s">
        <v>11</v>
      </c>
      <c r="H3192" s="10">
        <f t="shared" si="171"/>
        <v>2050</v>
      </c>
      <c r="I3192" s="13">
        <f>IND_SavePot!I3192*(1+HLOOKUP(MID(D3192,2,2),$M$9:$AF$15,MATCH(RIGHT(D3192,2),$M$9:$M$15,0),0))^($H3192-IND_SavePot!$H3192)</f>
        <v>0</v>
      </c>
      <c r="J3192" s="13">
        <f t="shared" si="170"/>
        <v>0</v>
      </c>
      <c r="K3192" s="2">
        <v>8</v>
      </c>
    </row>
    <row r="3193" spans="3:11">
      <c r="C3193" s="11" t="str">
        <f>IND_SavePot!C3193</f>
        <v>INDODEFFPH-32</v>
      </c>
      <c r="D3193" s="11" t="str">
        <f>IND_SavePot!D3193</f>
        <v>IODPH</v>
      </c>
      <c r="E3193" s="10" t="str">
        <f t="shared" si="169"/>
        <v>IODPH</v>
      </c>
      <c r="F3193" s="10" t="s">
        <v>10</v>
      </c>
      <c r="G3193" s="10" t="s">
        <v>11</v>
      </c>
      <c r="H3193" s="10">
        <f t="shared" si="171"/>
        <v>2050</v>
      </c>
      <c r="I3193" s="13">
        <f>IND_SavePot!I3193*(1+HLOOKUP(MID(D3193,2,2),$M$9:$AF$15,MATCH(RIGHT(D3193,2),$M$9:$M$15,0),0))^($H3193-IND_SavePot!$H3193)</f>
        <v>5.6404054062952078E-3</v>
      </c>
      <c r="J3193" s="13">
        <f t="shared" si="170"/>
        <v>5.6404054062952078E-3</v>
      </c>
      <c r="K3193" s="2">
        <v>8</v>
      </c>
    </row>
    <row r="3194" spans="3:11">
      <c r="C3194" s="11" t="str">
        <f>IND_SavePot!C3194</f>
        <v>INDODEFFPH-32</v>
      </c>
      <c r="D3194" s="11" t="str">
        <f>IND_SavePot!D3194</f>
        <v>IODPH</v>
      </c>
      <c r="E3194" s="10" t="str">
        <f t="shared" si="169"/>
        <v>IODPH</v>
      </c>
      <c r="F3194" s="10" t="s">
        <v>10</v>
      </c>
      <c r="G3194" s="10" t="s">
        <v>11</v>
      </c>
      <c r="H3194" s="10">
        <f t="shared" si="171"/>
        <v>2050</v>
      </c>
      <c r="I3194" s="13">
        <f>IND_SavePot!I3194*(1+HLOOKUP(MID(D3194,2,2),$M$9:$AF$15,MATCH(RIGHT(D3194,2),$M$9:$M$15,0),0))^($H3194-IND_SavePot!$H3194)</f>
        <v>5.6404054062952078E-3</v>
      </c>
      <c r="J3194" s="13">
        <f t="shared" si="170"/>
        <v>5.6404054062952078E-3</v>
      </c>
      <c r="K3194" s="2">
        <v>8</v>
      </c>
    </row>
    <row r="3195" spans="3:11">
      <c r="C3195" s="11" t="str">
        <f>IND_SavePot!C3195</f>
        <v>INDODEFFSH-32</v>
      </c>
      <c r="D3195" s="11" t="str">
        <f>IND_SavePot!D3195</f>
        <v>IODSH</v>
      </c>
      <c r="E3195" s="10" t="str">
        <f t="shared" si="169"/>
        <v>IODSH</v>
      </c>
      <c r="F3195" s="10" t="s">
        <v>10</v>
      </c>
      <c r="G3195" s="10" t="s">
        <v>11</v>
      </c>
      <c r="H3195" s="10">
        <f t="shared" si="171"/>
        <v>2050</v>
      </c>
      <c r="I3195" s="13">
        <f>IND_SavePot!I3195*(1+HLOOKUP(MID(D3195,2,2),$M$9:$AF$15,MATCH(RIGHT(D3195,2),$M$9:$M$15,0),0))^($H3195-IND_SavePot!$H3195)</f>
        <v>0</v>
      </c>
      <c r="J3195" s="13">
        <f t="shared" si="170"/>
        <v>0</v>
      </c>
      <c r="K3195" s="2">
        <v>8</v>
      </c>
    </row>
    <row r="3196" spans="3:11">
      <c r="C3196" s="11" t="str">
        <f>IND_SavePot!C3196</f>
        <v>INDODEFFLA-32</v>
      </c>
      <c r="D3196" s="11" t="str">
        <f>IND_SavePot!D3196</f>
        <v>IODLA</v>
      </c>
      <c r="E3196" s="10" t="str">
        <f t="shared" si="169"/>
        <v>IODLA</v>
      </c>
      <c r="F3196" s="10" t="s">
        <v>10</v>
      </c>
      <c r="G3196" s="10" t="s">
        <v>11</v>
      </c>
      <c r="H3196" s="10">
        <f t="shared" si="171"/>
        <v>2050</v>
      </c>
      <c r="I3196" s="13">
        <f>IND_SavePot!I3196*(1+HLOOKUP(MID(D3196,2,2),$M$9:$AF$15,MATCH(RIGHT(D3196,2),$M$9:$M$15,0),0))^($H3196-IND_SavePot!$H3196)</f>
        <v>4.1567025304317983E-3</v>
      </c>
      <c r="J3196" s="13">
        <f t="shared" si="170"/>
        <v>4.1567025304317983E-3</v>
      </c>
      <c r="K3196" s="2">
        <v>0</v>
      </c>
    </row>
    <row r="3197" spans="3:11">
      <c r="C3197" s="11" t="str">
        <f>IND_SavePot!C3197</f>
        <v>INDODEFFEM-32</v>
      </c>
      <c r="D3197" s="11" t="str">
        <f>IND_SavePot!D3197</f>
        <v>IODEM</v>
      </c>
      <c r="E3197" s="10" t="str">
        <f t="shared" si="169"/>
        <v>IODEM</v>
      </c>
      <c r="F3197" s="10" t="s">
        <v>10</v>
      </c>
      <c r="G3197" s="10" t="s">
        <v>11</v>
      </c>
      <c r="H3197" s="10">
        <f t="shared" si="171"/>
        <v>2050</v>
      </c>
      <c r="I3197" s="13">
        <f>IND_SavePot!I3197*(1+HLOOKUP(MID(D3197,2,2),$M$9:$AF$15,MATCH(RIGHT(D3197,2),$M$9:$M$15,0),0))^($H3197-IND_SavePot!$H3197)</f>
        <v>4.648097048907676E-3</v>
      </c>
      <c r="J3197" s="13">
        <f t="shared" si="170"/>
        <v>4.648097048907676E-3</v>
      </c>
      <c r="K3197" s="2">
        <v>0</v>
      </c>
    </row>
    <row r="3198" spans="3:11">
      <c r="C3198" s="11" t="str">
        <f>IND_SavePot!C3198</f>
        <v>INDODEFFTF-32</v>
      </c>
      <c r="D3198" s="11" t="str">
        <f>IND_SavePot!D3198</f>
        <v>IODTF</v>
      </c>
      <c r="E3198" s="10" t="str">
        <f t="shared" si="169"/>
        <v>IODTF</v>
      </c>
      <c r="F3198" s="10" t="s">
        <v>10</v>
      </c>
      <c r="G3198" s="10" t="s">
        <v>11</v>
      </c>
      <c r="H3198" s="10">
        <f t="shared" si="171"/>
        <v>2050</v>
      </c>
      <c r="I3198" s="13">
        <f>IND_SavePot!I3198*(1+HLOOKUP(MID(D3198,2,2),$M$9:$AF$15,MATCH(RIGHT(D3198,2),$M$9:$M$15,0),0))^($H3198-IND_SavePot!$H3198)</f>
        <v>0</v>
      </c>
      <c r="J3198" s="13">
        <f t="shared" si="170"/>
        <v>0</v>
      </c>
      <c r="K3198" s="2">
        <v>8</v>
      </c>
    </row>
    <row r="3199" spans="3:11">
      <c r="C3199" s="11" t="str">
        <f>IND_SavePot!C3199</f>
        <v>INDODEFFPH-33</v>
      </c>
      <c r="D3199" s="11" t="str">
        <f>IND_SavePot!D3199</f>
        <v>IODPH</v>
      </c>
      <c r="E3199" s="10" t="str">
        <f t="shared" si="169"/>
        <v>IODPH</v>
      </c>
      <c r="F3199" s="10" t="s">
        <v>10</v>
      </c>
      <c r="G3199" s="10" t="s">
        <v>11</v>
      </c>
      <c r="H3199" s="10">
        <f t="shared" si="171"/>
        <v>2050</v>
      </c>
      <c r="I3199" s="13">
        <f>IND_SavePot!I3199*(1+HLOOKUP(MID(D3199,2,2),$M$9:$AF$15,MATCH(RIGHT(D3199,2),$M$9:$M$15,0),0))^($H3199-IND_SavePot!$H3199)</f>
        <v>5.6404054062952078E-3</v>
      </c>
      <c r="J3199" s="13">
        <f t="shared" si="170"/>
        <v>5.6404054062952078E-3</v>
      </c>
      <c r="K3199" s="2">
        <v>8</v>
      </c>
    </row>
    <row r="3200" spans="3:11">
      <c r="C3200" s="11" t="str">
        <f>IND_SavePot!C3200</f>
        <v>INDODEFFPH-33</v>
      </c>
      <c r="D3200" s="11" t="str">
        <f>IND_SavePot!D3200</f>
        <v>IODPH</v>
      </c>
      <c r="E3200" s="10" t="str">
        <f t="shared" si="169"/>
        <v>IODPH</v>
      </c>
      <c r="F3200" s="10" t="s">
        <v>10</v>
      </c>
      <c r="G3200" s="10" t="s">
        <v>11</v>
      </c>
      <c r="H3200" s="10">
        <f t="shared" si="171"/>
        <v>2050</v>
      </c>
      <c r="I3200" s="13">
        <f>IND_SavePot!I3200*(1+HLOOKUP(MID(D3200,2,2),$M$9:$AF$15,MATCH(RIGHT(D3200,2),$M$9:$M$15,0),0))^($H3200-IND_SavePot!$H3200)</f>
        <v>5.6404054062952078E-3</v>
      </c>
      <c r="J3200" s="13">
        <f t="shared" si="170"/>
        <v>5.6404054062952078E-3</v>
      </c>
      <c r="K3200" s="2">
        <v>8</v>
      </c>
    </row>
    <row r="3201" spans="3:11">
      <c r="C3201" s="11" t="str">
        <f>IND_SavePot!C3201</f>
        <v>INDODEFFSH-33</v>
      </c>
      <c r="D3201" s="11" t="str">
        <f>IND_SavePot!D3201</f>
        <v>IODSH</v>
      </c>
      <c r="E3201" s="10" t="str">
        <f t="shared" si="169"/>
        <v>IODSH</v>
      </c>
      <c r="F3201" s="10" t="s">
        <v>10</v>
      </c>
      <c r="G3201" s="10" t="s">
        <v>11</v>
      </c>
      <c r="H3201" s="10">
        <f t="shared" si="171"/>
        <v>2050</v>
      </c>
      <c r="I3201" s="13">
        <f>IND_SavePot!I3201*(1+HLOOKUP(MID(D3201,2,2),$M$9:$AF$15,MATCH(RIGHT(D3201,2),$M$9:$M$15,0),0))^($H3201-IND_SavePot!$H3201)</f>
        <v>0</v>
      </c>
      <c r="J3201" s="13">
        <f t="shared" si="170"/>
        <v>0</v>
      </c>
      <c r="K3201" s="2">
        <v>8</v>
      </c>
    </row>
    <row r="3202" spans="3:11">
      <c r="C3202" s="11" t="str">
        <f>IND_SavePot!C3202</f>
        <v>INDODEFFLA-33</v>
      </c>
      <c r="D3202" s="11" t="str">
        <f>IND_SavePot!D3202</f>
        <v>IODLA</v>
      </c>
      <c r="E3202" s="10" t="str">
        <f t="shared" si="169"/>
        <v>IODLA</v>
      </c>
      <c r="F3202" s="10" t="s">
        <v>10</v>
      </c>
      <c r="G3202" s="10" t="s">
        <v>11</v>
      </c>
      <c r="H3202" s="10">
        <f t="shared" si="171"/>
        <v>2050</v>
      </c>
      <c r="I3202" s="13">
        <f>IND_SavePot!I3202*(1+HLOOKUP(MID(D3202,2,2),$M$9:$AF$15,MATCH(RIGHT(D3202,2),$M$9:$M$15,0),0))^($H3202-IND_SavePot!$H3202)</f>
        <v>4.1567025304317575E-3</v>
      </c>
      <c r="J3202" s="13">
        <f t="shared" si="170"/>
        <v>4.1567025304317575E-3</v>
      </c>
      <c r="K3202" s="2">
        <v>0</v>
      </c>
    </row>
    <row r="3203" spans="3:11">
      <c r="C3203" s="11" t="str">
        <f>IND_SavePot!C3203</f>
        <v>INDODEFFEM-33</v>
      </c>
      <c r="D3203" s="11" t="str">
        <f>IND_SavePot!D3203</f>
        <v>IODEM</v>
      </c>
      <c r="E3203" s="10" t="str">
        <f t="shared" si="169"/>
        <v>IODEM</v>
      </c>
      <c r="F3203" s="10" t="s">
        <v>10</v>
      </c>
      <c r="G3203" s="10" t="s">
        <v>11</v>
      </c>
      <c r="H3203" s="10">
        <f t="shared" si="171"/>
        <v>2050</v>
      </c>
      <c r="I3203" s="13">
        <f>IND_SavePot!I3203*(1+HLOOKUP(MID(D3203,2,2),$M$9:$AF$15,MATCH(RIGHT(D3203,2),$M$9:$M$15,0),0))^($H3203-IND_SavePot!$H3203)</f>
        <v>4.648097048907676E-3</v>
      </c>
      <c r="J3203" s="13">
        <f t="shared" si="170"/>
        <v>4.648097048907676E-3</v>
      </c>
      <c r="K3203" s="2">
        <v>0</v>
      </c>
    </row>
    <row r="3204" spans="3:11">
      <c r="C3204" s="11" t="str">
        <f>IND_SavePot!C3204</f>
        <v>INDODEFFTF-33</v>
      </c>
      <c r="D3204" s="11" t="str">
        <f>IND_SavePot!D3204</f>
        <v>IODTF</v>
      </c>
      <c r="E3204" s="10" t="str">
        <f t="shared" si="169"/>
        <v>IODTF</v>
      </c>
      <c r="F3204" s="10" t="s">
        <v>10</v>
      </c>
      <c r="G3204" s="10" t="s">
        <v>11</v>
      </c>
      <c r="H3204" s="10">
        <f t="shared" si="171"/>
        <v>2050</v>
      </c>
      <c r="I3204" s="13">
        <f>IND_SavePot!I3204*(1+HLOOKUP(MID(D3204,2,2),$M$9:$AF$15,MATCH(RIGHT(D3204,2),$M$9:$M$15,0),0))^($H3204-IND_SavePot!$H3204)</f>
        <v>0</v>
      </c>
      <c r="J3204" s="13">
        <f t="shared" si="170"/>
        <v>0</v>
      </c>
      <c r="K3204" s="2">
        <v>8</v>
      </c>
    </row>
    <row r="3205" spans="3:11">
      <c r="C3205" s="11" t="str">
        <f>IND_SavePot!C3205</f>
        <v>INDODEFFPH-34</v>
      </c>
      <c r="D3205" s="11" t="str">
        <f>IND_SavePot!D3205</f>
        <v>IODPH</v>
      </c>
      <c r="E3205" s="10" t="str">
        <f t="shared" si="169"/>
        <v>IODPH</v>
      </c>
      <c r="F3205" s="10" t="s">
        <v>10</v>
      </c>
      <c r="G3205" s="10" t="s">
        <v>11</v>
      </c>
      <c r="H3205" s="10">
        <f t="shared" si="171"/>
        <v>2050</v>
      </c>
      <c r="I3205" s="13">
        <f>IND_SavePot!I3205*(1+HLOOKUP(MID(D3205,2,2),$M$9:$AF$15,MATCH(RIGHT(D3205,2),$M$9:$M$15,0),0))^($H3205-IND_SavePot!$H3205)</f>
        <v>5.6404054062952373E-3</v>
      </c>
      <c r="J3205" s="13">
        <f t="shared" si="170"/>
        <v>5.6404054062952373E-3</v>
      </c>
      <c r="K3205" s="2">
        <v>7</v>
      </c>
    </row>
    <row r="3206" spans="3:11">
      <c r="C3206" s="11" t="str">
        <f>IND_SavePot!C3206</f>
        <v>INDODEFFPH-34</v>
      </c>
      <c r="D3206" s="11" t="str">
        <f>IND_SavePot!D3206</f>
        <v>IODPH</v>
      </c>
      <c r="E3206" s="10" t="str">
        <f t="shared" si="169"/>
        <v>IODPH</v>
      </c>
      <c r="F3206" s="10" t="s">
        <v>10</v>
      </c>
      <c r="G3206" s="10" t="s">
        <v>11</v>
      </c>
      <c r="H3206" s="10">
        <f t="shared" si="171"/>
        <v>2050</v>
      </c>
      <c r="I3206" s="13">
        <f>IND_SavePot!I3206*(1+HLOOKUP(MID(D3206,2,2),$M$9:$AF$15,MATCH(RIGHT(D3206,2),$M$9:$M$15,0),0))^($H3206-IND_SavePot!$H3206)</f>
        <v>5.6404054062952373E-3</v>
      </c>
      <c r="J3206" s="13">
        <f t="shared" si="170"/>
        <v>5.6404054062952373E-3</v>
      </c>
      <c r="K3206" s="2">
        <v>8</v>
      </c>
    </row>
    <row r="3207" spans="3:11">
      <c r="C3207" s="11" t="str">
        <f>IND_SavePot!C3207</f>
        <v>INDODEFFSH-34</v>
      </c>
      <c r="D3207" s="11" t="str">
        <f>IND_SavePot!D3207</f>
        <v>IODSH</v>
      </c>
      <c r="E3207" s="10" t="str">
        <f t="shared" si="169"/>
        <v>IODSH</v>
      </c>
      <c r="F3207" s="10" t="s">
        <v>10</v>
      </c>
      <c r="G3207" s="10" t="s">
        <v>11</v>
      </c>
      <c r="H3207" s="10">
        <f t="shared" si="171"/>
        <v>2050</v>
      </c>
      <c r="I3207" s="13">
        <f>IND_SavePot!I3207*(1+HLOOKUP(MID(D3207,2,2),$M$9:$AF$15,MATCH(RIGHT(D3207,2),$M$9:$M$15,0),0))^($H3207-IND_SavePot!$H3207)</f>
        <v>0</v>
      </c>
      <c r="J3207" s="13">
        <f t="shared" si="170"/>
        <v>0</v>
      </c>
      <c r="K3207" s="2">
        <v>8</v>
      </c>
    </row>
    <row r="3208" spans="3:11">
      <c r="C3208" s="11" t="str">
        <f>IND_SavePot!C3208</f>
        <v>INDODEFFLA-34</v>
      </c>
      <c r="D3208" s="11" t="str">
        <f>IND_SavePot!D3208</f>
        <v>IODLA</v>
      </c>
      <c r="E3208" s="10" t="str">
        <f t="shared" ref="E3208:E3271" si="172">D3208</f>
        <v>IODLA</v>
      </c>
      <c r="F3208" s="10" t="s">
        <v>10</v>
      </c>
      <c r="G3208" s="10" t="s">
        <v>11</v>
      </c>
      <c r="H3208" s="10">
        <f t="shared" si="171"/>
        <v>2050</v>
      </c>
      <c r="I3208" s="13">
        <f>IND_SavePot!I3208*(1+HLOOKUP(MID(D3208,2,2),$M$9:$AF$15,MATCH(RIGHT(D3208,2),$M$9:$M$15,0),0))^($H3208-IND_SavePot!$H3208)</f>
        <v>4.1567025304317575E-3</v>
      </c>
      <c r="J3208" s="13">
        <f t="shared" ref="J3208:J3271" si="173">I3208</f>
        <v>4.1567025304317575E-3</v>
      </c>
      <c r="K3208" s="2">
        <v>0</v>
      </c>
    </row>
    <row r="3209" spans="3:11">
      <c r="C3209" s="11" t="str">
        <f>IND_SavePot!C3209</f>
        <v>INDODEFFEM-34</v>
      </c>
      <c r="D3209" s="11" t="str">
        <f>IND_SavePot!D3209</f>
        <v>IODEM</v>
      </c>
      <c r="E3209" s="10" t="str">
        <f t="shared" si="172"/>
        <v>IODEM</v>
      </c>
      <c r="F3209" s="10" t="s">
        <v>10</v>
      </c>
      <c r="G3209" s="10" t="s">
        <v>11</v>
      </c>
      <c r="H3209" s="10">
        <f t="shared" ref="H3209:H3272" si="174">H3208</f>
        <v>2050</v>
      </c>
      <c r="I3209" s="13">
        <f>IND_SavePot!I3209*(1+HLOOKUP(MID(D3209,2,2),$M$9:$AF$15,MATCH(RIGHT(D3209,2),$M$9:$M$15,0),0))^($H3209-IND_SavePot!$H3209)</f>
        <v>4.648097048907676E-3</v>
      </c>
      <c r="J3209" s="13">
        <f t="shared" si="173"/>
        <v>4.648097048907676E-3</v>
      </c>
      <c r="K3209" s="2">
        <v>0</v>
      </c>
    </row>
    <row r="3210" spans="3:11">
      <c r="C3210" s="11" t="str">
        <f>IND_SavePot!C3210</f>
        <v>INDODEFFTF-34</v>
      </c>
      <c r="D3210" s="11" t="str">
        <f>IND_SavePot!D3210</f>
        <v>IODTF</v>
      </c>
      <c r="E3210" s="10" t="str">
        <f t="shared" si="172"/>
        <v>IODTF</v>
      </c>
      <c r="F3210" s="10" t="s">
        <v>10</v>
      </c>
      <c r="G3210" s="10" t="s">
        <v>11</v>
      </c>
      <c r="H3210" s="10">
        <f t="shared" si="174"/>
        <v>2050</v>
      </c>
      <c r="I3210" s="13">
        <f>IND_SavePot!I3210*(1+HLOOKUP(MID(D3210,2,2),$M$9:$AF$15,MATCH(RIGHT(D3210,2),$M$9:$M$15,0),0))^($H3210-IND_SavePot!$H3210)</f>
        <v>0</v>
      </c>
      <c r="J3210" s="13">
        <f t="shared" si="173"/>
        <v>0</v>
      </c>
      <c r="K3210" s="2">
        <v>8</v>
      </c>
    </row>
    <row r="3211" spans="3:11">
      <c r="C3211" s="11" t="str">
        <f>IND_SavePot!C3211</f>
        <v>INDODEFFPH-35</v>
      </c>
      <c r="D3211" s="11" t="str">
        <f>IND_SavePot!D3211</f>
        <v>IODPH</v>
      </c>
      <c r="E3211" s="10" t="str">
        <f t="shared" si="172"/>
        <v>IODPH</v>
      </c>
      <c r="F3211" s="10" t="s">
        <v>10</v>
      </c>
      <c r="G3211" s="10" t="s">
        <v>11</v>
      </c>
      <c r="H3211" s="10">
        <f t="shared" si="174"/>
        <v>2050</v>
      </c>
      <c r="I3211" s="13">
        <f>IND_SavePot!I3211*(1+HLOOKUP(MID(D3211,2,2),$M$9:$AF$15,MATCH(RIGHT(D3211,2),$M$9:$M$15,0),0))^($H3211-IND_SavePot!$H3211)</f>
        <v>5.6404054062952373E-3</v>
      </c>
      <c r="J3211" s="13">
        <f t="shared" si="173"/>
        <v>5.6404054062952373E-3</v>
      </c>
      <c r="K3211" s="2">
        <v>7</v>
      </c>
    </row>
    <row r="3212" spans="3:11">
      <c r="C3212" s="11" t="str">
        <f>IND_SavePot!C3212</f>
        <v>INDODEFFPH-35</v>
      </c>
      <c r="D3212" s="11" t="str">
        <f>IND_SavePot!D3212</f>
        <v>IODPH</v>
      </c>
      <c r="E3212" s="10" t="str">
        <f t="shared" si="172"/>
        <v>IODPH</v>
      </c>
      <c r="F3212" s="10" t="s">
        <v>10</v>
      </c>
      <c r="G3212" s="10" t="s">
        <v>11</v>
      </c>
      <c r="H3212" s="10">
        <f t="shared" si="174"/>
        <v>2050</v>
      </c>
      <c r="I3212" s="13">
        <f>IND_SavePot!I3212*(1+HLOOKUP(MID(D3212,2,2),$M$9:$AF$15,MATCH(RIGHT(D3212,2),$M$9:$M$15,0),0))^($H3212-IND_SavePot!$H3212)</f>
        <v>5.6404054062952373E-3</v>
      </c>
      <c r="J3212" s="13">
        <f t="shared" si="173"/>
        <v>5.6404054062952373E-3</v>
      </c>
      <c r="K3212" s="2">
        <v>8</v>
      </c>
    </row>
    <row r="3213" spans="3:11">
      <c r="C3213" s="11" t="str">
        <f>IND_SavePot!C3213</f>
        <v>INDODEFFSH-35</v>
      </c>
      <c r="D3213" s="11" t="str">
        <f>IND_SavePot!D3213</f>
        <v>IODSH</v>
      </c>
      <c r="E3213" s="10" t="str">
        <f t="shared" si="172"/>
        <v>IODSH</v>
      </c>
      <c r="F3213" s="10" t="s">
        <v>10</v>
      </c>
      <c r="G3213" s="10" t="s">
        <v>11</v>
      </c>
      <c r="H3213" s="10">
        <f t="shared" si="174"/>
        <v>2050</v>
      </c>
      <c r="I3213" s="13">
        <f>IND_SavePot!I3213*(1+HLOOKUP(MID(D3213,2,2),$M$9:$AF$15,MATCH(RIGHT(D3213,2),$M$9:$M$15,0),0))^($H3213-IND_SavePot!$H3213)</f>
        <v>0</v>
      </c>
      <c r="J3213" s="13">
        <f t="shared" si="173"/>
        <v>0</v>
      </c>
      <c r="K3213" s="2">
        <v>8</v>
      </c>
    </row>
    <row r="3214" spans="3:11">
      <c r="C3214" s="11" t="str">
        <f>IND_SavePot!C3214</f>
        <v>INDODEFFLA-35</v>
      </c>
      <c r="D3214" s="11" t="str">
        <f>IND_SavePot!D3214</f>
        <v>IODLA</v>
      </c>
      <c r="E3214" s="10" t="str">
        <f t="shared" si="172"/>
        <v>IODLA</v>
      </c>
      <c r="F3214" s="10" t="s">
        <v>10</v>
      </c>
      <c r="G3214" s="10" t="s">
        <v>11</v>
      </c>
      <c r="H3214" s="10">
        <f t="shared" si="174"/>
        <v>2050</v>
      </c>
      <c r="I3214" s="13">
        <f>IND_SavePot!I3214*(1+HLOOKUP(MID(D3214,2,2),$M$9:$AF$15,MATCH(RIGHT(D3214,2),$M$9:$M$15,0),0))^($H3214-IND_SavePot!$H3214)</f>
        <v>4.1567025304317983E-3</v>
      </c>
      <c r="J3214" s="13">
        <f t="shared" si="173"/>
        <v>4.1567025304317983E-3</v>
      </c>
      <c r="K3214" s="2">
        <v>0</v>
      </c>
    </row>
    <row r="3215" spans="3:11">
      <c r="C3215" s="11" t="str">
        <f>IND_SavePot!C3215</f>
        <v>INDODEFFEM-35</v>
      </c>
      <c r="D3215" s="11" t="str">
        <f>IND_SavePot!D3215</f>
        <v>IODEM</v>
      </c>
      <c r="E3215" s="10" t="str">
        <f t="shared" si="172"/>
        <v>IODEM</v>
      </c>
      <c r="F3215" s="10" t="s">
        <v>10</v>
      </c>
      <c r="G3215" s="10" t="s">
        <v>11</v>
      </c>
      <c r="H3215" s="10">
        <f t="shared" si="174"/>
        <v>2050</v>
      </c>
      <c r="I3215" s="13">
        <f>IND_SavePot!I3215*(1+HLOOKUP(MID(D3215,2,2),$M$9:$AF$15,MATCH(RIGHT(D3215,2),$M$9:$M$15,0),0))^($H3215-IND_SavePot!$H3215)</f>
        <v>4.648097048907676E-3</v>
      </c>
      <c r="J3215" s="13">
        <f t="shared" si="173"/>
        <v>4.648097048907676E-3</v>
      </c>
      <c r="K3215" s="2">
        <v>0</v>
      </c>
    </row>
    <row r="3216" spans="3:11">
      <c r="C3216" s="11" t="str">
        <f>IND_SavePot!C3216</f>
        <v>INDODEFFTF-35</v>
      </c>
      <c r="D3216" s="11" t="str">
        <f>IND_SavePot!D3216</f>
        <v>IODTF</v>
      </c>
      <c r="E3216" s="10" t="str">
        <f t="shared" si="172"/>
        <v>IODTF</v>
      </c>
      <c r="F3216" s="10" t="s">
        <v>10</v>
      </c>
      <c r="G3216" s="10" t="s">
        <v>11</v>
      </c>
      <c r="H3216" s="10">
        <f t="shared" si="174"/>
        <v>2050</v>
      </c>
      <c r="I3216" s="13">
        <f>IND_SavePot!I3216*(1+HLOOKUP(MID(D3216,2,2),$M$9:$AF$15,MATCH(RIGHT(D3216,2),$M$9:$M$15,0),0))^($H3216-IND_SavePot!$H3216)</f>
        <v>0</v>
      </c>
      <c r="J3216" s="13">
        <f t="shared" si="173"/>
        <v>0</v>
      </c>
      <c r="K3216" s="2">
        <v>7</v>
      </c>
    </row>
    <row r="3217" spans="3:11">
      <c r="C3217" s="11" t="str">
        <f>IND_SavePot!C3217</f>
        <v>INDODEFFPH-36</v>
      </c>
      <c r="D3217" s="11" t="str">
        <f>IND_SavePot!D3217</f>
        <v>IODPH</v>
      </c>
      <c r="E3217" s="10" t="str">
        <f t="shared" si="172"/>
        <v>IODPH</v>
      </c>
      <c r="F3217" s="10" t="s">
        <v>10</v>
      </c>
      <c r="G3217" s="10" t="s">
        <v>11</v>
      </c>
      <c r="H3217" s="10">
        <f t="shared" si="174"/>
        <v>2050</v>
      </c>
      <c r="I3217" s="13">
        <f>IND_SavePot!I3217*(1+HLOOKUP(MID(D3217,2,2),$M$9:$AF$15,MATCH(RIGHT(D3217,2),$M$9:$M$15,0),0))^($H3217-IND_SavePot!$H3217)</f>
        <v>5.6404054062952373E-3</v>
      </c>
      <c r="J3217" s="13">
        <f t="shared" si="173"/>
        <v>5.6404054062952373E-3</v>
      </c>
      <c r="K3217" s="2">
        <v>7</v>
      </c>
    </row>
    <row r="3218" spans="3:11">
      <c r="C3218" s="11" t="str">
        <f>IND_SavePot!C3218</f>
        <v>INDODEFFPH-36</v>
      </c>
      <c r="D3218" s="11" t="str">
        <f>IND_SavePot!D3218</f>
        <v>IODPH</v>
      </c>
      <c r="E3218" s="10" t="str">
        <f t="shared" si="172"/>
        <v>IODPH</v>
      </c>
      <c r="F3218" s="10" t="s">
        <v>10</v>
      </c>
      <c r="G3218" s="10" t="s">
        <v>11</v>
      </c>
      <c r="H3218" s="10">
        <f t="shared" si="174"/>
        <v>2050</v>
      </c>
      <c r="I3218" s="13">
        <f>IND_SavePot!I3218*(1+HLOOKUP(MID(D3218,2,2),$M$9:$AF$15,MATCH(RIGHT(D3218,2),$M$9:$M$15,0),0))^($H3218-IND_SavePot!$H3218)</f>
        <v>5.6404054062952373E-3</v>
      </c>
      <c r="J3218" s="13">
        <f t="shared" si="173"/>
        <v>5.6404054062952373E-3</v>
      </c>
      <c r="K3218" s="2">
        <v>8</v>
      </c>
    </row>
    <row r="3219" spans="3:11">
      <c r="C3219" s="11" t="str">
        <f>IND_SavePot!C3219</f>
        <v>INDODEFFSH-36</v>
      </c>
      <c r="D3219" s="11" t="str">
        <f>IND_SavePot!D3219</f>
        <v>IODSH</v>
      </c>
      <c r="E3219" s="10" t="str">
        <f t="shared" si="172"/>
        <v>IODSH</v>
      </c>
      <c r="F3219" s="10" t="s">
        <v>10</v>
      </c>
      <c r="G3219" s="10" t="s">
        <v>11</v>
      </c>
      <c r="H3219" s="10">
        <f t="shared" si="174"/>
        <v>2050</v>
      </c>
      <c r="I3219" s="13">
        <f>IND_SavePot!I3219*(1+HLOOKUP(MID(D3219,2,2),$M$9:$AF$15,MATCH(RIGHT(D3219,2),$M$9:$M$15,0),0))^($H3219-IND_SavePot!$H3219)</f>
        <v>0</v>
      </c>
      <c r="J3219" s="13">
        <f t="shared" si="173"/>
        <v>0</v>
      </c>
      <c r="K3219" s="2">
        <v>8</v>
      </c>
    </row>
    <row r="3220" spans="3:11">
      <c r="C3220" s="11" t="str">
        <f>IND_SavePot!C3220</f>
        <v>INDODEFFLA-36</v>
      </c>
      <c r="D3220" s="11" t="str">
        <f>IND_SavePot!D3220</f>
        <v>IODLA</v>
      </c>
      <c r="E3220" s="10" t="str">
        <f t="shared" si="172"/>
        <v>IODLA</v>
      </c>
      <c r="F3220" s="10" t="s">
        <v>10</v>
      </c>
      <c r="G3220" s="10" t="s">
        <v>11</v>
      </c>
      <c r="H3220" s="10">
        <f t="shared" si="174"/>
        <v>2050</v>
      </c>
      <c r="I3220" s="13">
        <f>IND_SavePot!I3220*(1+HLOOKUP(MID(D3220,2,2),$M$9:$AF$15,MATCH(RIGHT(D3220,2),$M$9:$M$15,0),0))^($H3220-IND_SavePot!$H3220)</f>
        <v>4.1567025304317575E-3</v>
      </c>
      <c r="J3220" s="13">
        <f t="shared" si="173"/>
        <v>4.1567025304317575E-3</v>
      </c>
      <c r="K3220" s="2">
        <v>0</v>
      </c>
    </row>
    <row r="3221" spans="3:11">
      <c r="C3221" s="11" t="str">
        <f>IND_SavePot!C3221</f>
        <v>INDODEFFEM-36</v>
      </c>
      <c r="D3221" s="11" t="str">
        <f>IND_SavePot!D3221</f>
        <v>IODEM</v>
      </c>
      <c r="E3221" s="10" t="str">
        <f t="shared" si="172"/>
        <v>IODEM</v>
      </c>
      <c r="F3221" s="10" t="s">
        <v>10</v>
      </c>
      <c r="G3221" s="10" t="s">
        <v>11</v>
      </c>
      <c r="H3221" s="10">
        <f t="shared" si="174"/>
        <v>2050</v>
      </c>
      <c r="I3221" s="13">
        <f>IND_SavePot!I3221*(1+HLOOKUP(MID(D3221,2,2),$M$9:$AF$15,MATCH(RIGHT(D3221,2),$M$9:$M$15,0),0))^($H3221-IND_SavePot!$H3221)</f>
        <v>4.6480970489076361E-3</v>
      </c>
      <c r="J3221" s="13">
        <f t="shared" si="173"/>
        <v>4.6480970489076361E-3</v>
      </c>
      <c r="K3221" s="2">
        <v>0</v>
      </c>
    </row>
    <row r="3222" spans="3:11">
      <c r="C3222" s="11" t="str">
        <f>IND_SavePot!C3222</f>
        <v>INDODEFFTF-36</v>
      </c>
      <c r="D3222" s="11" t="str">
        <f>IND_SavePot!D3222</f>
        <v>IODTF</v>
      </c>
      <c r="E3222" s="10" t="str">
        <f t="shared" si="172"/>
        <v>IODTF</v>
      </c>
      <c r="F3222" s="10" t="s">
        <v>10</v>
      </c>
      <c r="G3222" s="10" t="s">
        <v>11</v>
      </c>
      <c r="H3222" s="10">
        <f t="shared" si="174"/>
        <v>2050</v>
      </c>
      <c r="I3222" s="13">
        <f>IND_SavePot!I3222*(1+HLOOKUP(MID(D3222,2,2),$M$9:$AF$15,MATCH(RIGHT(D3222,2),$M$9:$M$15,0),0))^($H3222-IND_SavePot!$H3222)</f>
        <v>0</v>
      </c>
      <c r="J3222" s="13">
        <f t="shared" si="173"/>
        <v>0</v>
      </c>
      <c r="K3222" s="2">
        <v>7</v>
      </c>
    </row>
    <row r="3223" spans="3:11">
      <c r="C3223" s="11" t="str">
        <f>IND_SavePot!C3223</f>
        <v>INDODEFFPH-37</v>
      </c>
      <c r="D3223" s="11" t="str">
        <f>IND_SavePot!D3223</f>
        <v>IODPH</v>
      </c>
      <c r="E3223" s="10" t="str">
        <f t="shared" si="172"/>
        <v>IODPH</v>
      </c>
      <c r="F3223" s="10" t="s">
        <v>10</v>
      </c>
      <c r="G3223" s="10" t="s">
        <v>11</v>
      </c>
      <c r="H3223" s="10">
        <f t="shared" si="174"/>
        <v>2050</v>
      </c>
      <c r="I3223" s="13">
        <f>IND_SavePot!I3223*(1+HLOOKUP(MID(D3223,2,2),$M$9:$AF$15,MATCH(RIGHT(D3223,2),$M$9:$M$15,0),0))^($H3223-IND_SavePot!$H3223)</f>
        <v>5.6404054062952078E-3</v>
      </c>
      <c r="J3223" s="13">
        <f t="shared" si="173"/>
        <v>5.6404054062952078E-3</v>
      </c>
      <c r="K3223" s="2">
        <v>7</v>
      </c>
    </row>
    <row r="3224" spans="3:11">
      <c r="C3224" s="11" t="str">
        <f>IND_SavePot!C3224</f>
        <v>INDODEFFPH-37</v>
      </c>
      <c r="D3224" s="11" t="str">
        <f>IND_SavePot!D3224</f>
        <v>IODPH</v>
      </c>
      <c r="E3224" s="10" t="str">
        <f t="shared" si="172"/>
        <v>IODPH</v>
      </c>
      <c r="F3224" s="10" t="s">
        <v>10</v>
      </c>
      <c r="G3224" s="10" t="s">
        <v>11</v>
      </c>
      <c r="H3224" s="10">
        <f t="shared" si="174"/>
        <v>2050</v>
      </c>
      <c r="I3224" s="13">
        <f>IND_SavePot!I3224*(1+HLOOKUP(MID(D3224,2,2),$M$9:$AF$15,MATCH(RIGHT(D3224,2),$M$9:$M$15,0),0))^($H3224-IND_SavePot!$H3224)</f>
        <v>5.6404054062952078E-3</v>
      </c>
      <c r="J3224" s="13">
        <f t="shared" si="173"/>
        <v>5.6404054062952078E-3</v>
      </c>
      <c r="K3224" s="2">
        <v>8</v>
      </c>
    </row>
    <row r="3225" spans="3:11">
      <c r="C3225" s="11" t="str">
        <f>IND_SavePot!C3225</f>
        <v>INDODEFFSH-37</v>
      </c>
      <c r="D3225" s="11" t="str">
        <f>IND_SavePot!D3225</f>
        <v>IODSH</v>
      </c>
      <c r="E3225" s="10" t="str">
        <f t="shared" si="172"/>
        <v>IODSH</v>
      </c>
      <c r="F3225" s="10" t="s">
        <v>10</v>
      </c>
      <c r="G3225" s="10" t="s">
        <v>11</v>
      </c>
      <c r="H3225" s="10">
        <f t="shared" si="174"/>
        <v>2050</v>
      </c>
      <c r="I3225" s="13">
        <f>IND_SavePot!I3225*(1+HLOOKUP(MID(D3225,2,2),$M$9:$AF$15,MATCH(RIGHT(D3225,2),$M$9:$M$15,0),0))^($H3225-IND_SavePot!$H3225)</f>
        <v>0</v>
      </c>
      <c r="J3225" s="13">
        <f t="shared" si="173"/>
        <v>0</v>
      </c>
      <c r="K3225" s="2">
        <v>8</v>
      </c>
    </row>
    <row r="3226" spans="3:11">
      <c r="C3226" s="11" t="str">
        <f>IND_SavePot!C3226</f>
        <v>INDODEFFLA-37</v>
      </c>
      <c r="D3226" s="11" t="str">
        <f>IND_SavePot!D3226</f>
        <v>IODLA</v>
      </c>
      <c r="E3226" s="10" t="str">
        <f t="shared" si="172"/>
        <v>IODLA</v>
      </c>
      <c r="F3226" s="10" t="s">
        <v>10</v>
      </c>
      <c r="G3226" s="10" t="s">
        <v>11</v>
      </c>
      <c r="H3226" s="10">
        <f t="shared" si="174"/>
        <v>2050</v>
      </c>
      <c r="I3226" s="13">
        <f>IND_SavePot!I3226*(1+HLOOKUP(MID(D3226,2,2),$M$9:$AF$15,MATCH(RIGHT(D3226,2),$M$9:$M$15,0),0))^($H3226-IND_SavePot!$H3226)</f>
        <v>4.1567025304317575E-3</v>
      </c>
      <c r="J3226" s="13">
        <f t="shared" si="173"/>
        <v>4.1567025304317575E-3</v>
      </c>
      <c r="K3226" s="2">
        <v>0</v>
      </c>
    </row>
    <row r="3227" spans="3:11">
      <c r="C3227" s="11" t="str">
        <f>IND_SavePot!C3227</f>
        <v>INDODEFFEM-37</v>
      </c>
      <c r="D3227" s="11" t="str">
        <f>IND_SavePot!D3227</f>
        <v>IODEM</v>
      </c>
      <c r="E3227" s="10" t="str">
        <f t="shared" si="172"/>
        <v>IODEM</v>
      </c>
      <c r="F3227" s="10" t="s">
        <v>10</v>
      </c>
      <c r="G3227" s="10" t="s">
        <v>11</v>
      </c>
      <c r="H3227" s="10">
        <f t="shared" si="174"/>
        <v>2050</v>
      </c>
      <c r="I3227" s="13">
        <f>IND_SavePot!I3227*(1+HLOOKUP(MID(D3227,2,2),$M$9:$AF$15,MATCH(RIGHT(D3227,2),$M$9:$M$15,0),0))^($H3227-IND_SavePot!$H3227)</f>
        <v>4.648097048907676E-3</v>
      </c>
      <c r="J3227" s="13">
        <f t="shared" si="173"/>
        <v>4.648097048907676E-3</v>
      </c>
      <c r="K3227" s="2">
        <v>0</v>
      </c>
    </row>
    <row r="3228" spans="3:11">
      <c r="C3228" s="11" t="str">
        <f>IND_SavePot!C3228</f>
        <v>INDODEFFTF-37</v>
      </c>
      <c r="D3228" s="11" t="str">
        <f>IND_SavePot!D3228</f>
        <v>IODTF</v>
      </c>
      <c r="E3228" s="10" t="str">
        <f t="shared" si="172"/>
        <v>IODTF</v>
      </c>
      <c r="F3228" s="10" t="s">
        <v>10</v>
      </c>
      <c r="G3228" s="10" t="s">
        <v>11</v>
      </c>
      <c r="H3228" s="10">
        <f t="shared" si="174"/>
        <v>2050</v>
      </c>
      <c r="I3228" s="13">
        <f>IND_SavePot!I3228*(1+HLOOKUP(MID(D3228,2,2),$M$9:$AF$15,MATCH(RIGHT(D3228,2),$M$9:$M$15,0),0))^($H3228-IND_SavePot!$H3228)</f>
        <v>0</v>
      </c>
      <c r="J3228" s="13">
        <f t="shared" si="173"/>
        <v>0</v>
      </c>
      <c r="K3228" s="2">
        <v>7</v>
      </c>
    </row>
    <row r="3229" spans="3:11">
      <c r="C3229" s="11" t="str">
        <f>IND_SavePot!C3229</f>
        <v>INDODEFFPH-38</v>
      </c>
      <c r="D3229" s="11" t="str">
        <f>IND_SavePot!D3229</f>
        <v>IODPH</v>
      </c>
      <c r="E3229" s="10" t="str">
        <f t="shared" si="172"/>
        <v>IODPH</v>
      </c>
      <c r="F3229" s="10" t="s">
        <v>10</v>
      </c>
      <c r="G3229" s="10" t="s">
        <v>11</v>
      </c>
      <c r="H3229" s="10">
        <f t="shared" si="174"/>
        <v>2050</v>
      </c>
      <c r="I3229" s="13">
        <f>IND_SavePot!I3229*(1+HLOOKUP(MID(D3229,2,2),$M$9:$AF$15,MATCH(RIGHT(D3229,2),$M$9:$M$15,0),0))^($H3229-IND_SavePot!$H3229)</f>
        <v>5.6404054062952078E-3</v>
      </c>
      <c r="J3229" s="13">
        <f t="shared" si="173"/>
        <v>5.6404054062952078E-3</v>
      </c>
      <c r="K3229" s="2">
        <v>7</v>
      </c>
    </row>
    <row r="3230" spans="3:11">
      <c r="C3230" s="11" t="str">
        <f>IND_SavePot!C3230</f>
        <v>INDODEFFPH-38</v>
      </c>
      <c r="D3230" s="11" t="str">
        <f>IND_SavePot!D3230</f>
        <v>IODPH</v>
      </c>
      <c r="E3230" s="10" t="str">
        <f t="shared" si="172"/>
        <v>IODPH</v>
      </c>
      <c r="F3230" s="10" t="s">
        <v>10</v>
      </c>
      <c r="G3230" s="10" t="s">
        <v>11</v>
      </c>
      <c r="H3230" s="10">
        <f t="shared" si="174"/>
        <v>2050</v>
      </c>
      <c r="I3230" s="13">
        <f>IND_SavePot!I3230*(1+HLOOKUP(MID(D3230,2,2),$M$9:$AF$15,MATCH(RIGHT(D3230,2),$M$9:$M$15,0),0))^($H3230-IND_SavePot!$H3230)</f>
        <v>5.6404054062952078E-3</v>
      </c>
      <c r="J3230" s="13">
        <f t="shared" si="173"/>
        <v>5.6404054062952078E-3</v>
      </c>
      <c r="K3230" s="2">
        <v>8</v>
      </c>
    </row>
    <row r="3231" spans="3:11">
      <c r="C3231" s="11" t="str">
        <f>IND_SavePot!C3231</f>
        <v>INDODEFFSH-38</v>
      </c>
      <c r="D3231" s="11" t="str">
        <f>IND_SavePot!D3231</f>
        <v>IODSH</v>
      </c>
      <c r="E3231" s="10" t="str">
        <f t="shared" si="172"/>
        <v>IODSH</v>
      </c>
      <c r="F3231" s="10" t="s">
        <v>10</v>
      </c>
      <c r="G3231" s="10" t="s">
        <v>11</v>
      </c>
      <c r="H3231" s="10">
        <f t="shared" si="174"/>
        <v>2050</v>
      </c>
      <c r="I3231" s="13">
        <f>IND_SavePot!I3231*(1+HLOOKUP(MID(D3231,2,2),$M$9:$AF$15,MATCH(RIGHT(D3231,2),$M$9:$M$15,0),0))^($H3231-IND_SavePot!$H3231)</f>
        <v>0</v>
      </c>
      <c r="J3231" s="13">
        <f t="shared" si="173"/>
        <v>0</v>
      </c>
      <c r="K3231" s="2">
        <v>8</v>
      </c>
    </row>
    <row r="3232" spans="3:11">
      <c r="C3232" s="11" t="str">
        <f>IND_SavePot!C3232</f>
        <v>INDODEFFLA-38</v>
      </c>
      <c r="D3232" s="11" t="str">
        <f>IND_SavePot!D3232</f>
        <v>IODLA</v>
      </c>
      <c r="E3232" s="10" t="str">
        <f t="shared" si="172"/>
        <v>IODLA</v>
      </c>
      <c r="F3232" s="10" t="s">
        <v>10</v>
      </c>
      <c r="G3232" s="10" t="s">
        <v>11</v>
      </c>
      <c r="H3232" s="10">
        <f t="shared" si="174"/>
        <v>2050</v>
      </c>
      <c r="I3232" s="13">
        <f>IND_SavePot!I3232*(1+HLOOKUP(MID(D3232,2,2),$M$9:$AF$15,MATCH(RIGHT(D3232,2),$M$9:$M$15,0),0))^($H3232-IND_SavePot!$H3232)</f>
        <v>4.1567025304317575E-3</v>
      </c>
      <c r="J3232" s="13">
        <f t="shared" si="173"/>
        <v>4.1567025304317575E-3</v>
      </c>
      <c r="K3232" s="2">
        <v>0</v>
      </c>
    </row>
    <row r="3233" spans="3:11">
      <c r="C3233" s="11" t="str">
        <f>IND_SavePot!C3233</f>
        <v>INDODEFFEM-38</v>
      </c>
      <c r="D3233" s="11" t="str">
        <f>IND_SavePot!D3233</f>
        <v>IODEM</v>
      </c>
      <c r="E3233" s="10" t="str">
        <f t="shared" si="172"/>
        <v>IODEM</v>
      </c>
      <c r="F3233" s="10" t="s">
        <v>10</v>
      </c>
      <c r="G3233" s="10" t="s">
        <v>11</v>
      </c>
      <c r="H3233" s="10">
        <f t="shared" si="174"/>
        <v>2050</v>
      </c>
      <c r="I3233" s="13">
        <f>IND_SavePot!I3233*(1+HLOOKUP(MID(D3233,2,2),$M$9:$AF$15,MATCH(RIGHT(D3233,2),$M$9:$M$15,0),0))^($H3233-IND_SavePot!$H3233)</f>
        <v>4.6480970489076361E-3</v>
      </c>
      <c r="J3233" s="13">
        <f t="shared" si="173"/>
        <v>4.6480970489076361E-3</v>
      </c>
      <c r="K3233" s="2">
        <v>0</v>
      </c>
    </row>
    <row r="3234" spans="3:11">
      <c r="C3234" s="11" t="str">
        <f>IND_SavePot!C3234</f>
        <v>INDODEFFTF-38</v>
      </c>
      <c r="D3234" s="11" t="str">
        <f>IND_SavePot!D3234</f>
        <v>IODTF</v>
      </c>
      <c r="E3234" s="10" t="str">
        <f t="shared" si="172"/>
        <v>IODTF</v>
      </c>
      <c r="F3234" s="10" t="s">
        <v>10</v>
      </c>
      <c r="G3234" s="10" t="s">
        <v>11</v>
      </c>
      <c r="H3234" s="10">
        <f t="shared" si="174"/>
        <v>2050</v>
      </c>
      <c r="I3234" s="13">
        <f>IND_SavePot!I3234*(1+HLOOKUP(MID(D3234,2,2),$M$9:$AF$15,MATCH(RIGHT(D3234,2),$M$9:$M$15,0),0))^($H3234-IND_SavePot!$H3234)</f>
        <v>0</v>
      </c>
      <c r="J3234" s="13">
        <f t="shared" si="173"/>
        <v>0</v>
      </c>
      <c r="K3234" s="2">
        <v>7</v>
      </c>
    </row>
    <row r="3235" spans="3:11">
      <c r="C3235" s="11" t="str">
        <f>IND_SavePot!C3235</f>
        <v>INDODEFFPH-39</v>
      </c>
      <c r="D3235" s="11" t="str">
        <f>IND_SavePot!D3235</f>
        <v>IODPH</v>
      </c>
      <c r="E3235" s="10" t="str">
        <f t="shared" si="172"/>
        <v>IODPH</v>
      </c>
      <c r="F3235" s="10" t="s">
        <v>10</v>
      </c>
      <c r="G3235" s="10" t="s">
        <v>11</v>
      </c>
      <c r="H3235" s="10">
        <f t="shared" si="174"/>
        <v>2050</v>
      </c>
      <c r="I3235" s="13">
        <f>IND_SavePot!I3235*(1+HLOOKUP(MID(D3235,2,2),$M$9:$AF$15,MATCH(RIGHT(D3235,2),$M$9:$M$15,0),0))^($H3235-IND_SavePot!$H3235)</f>
        <v>5.6404054062952373E-3</v>
      </c>
      <c r="J3235" s="13">
        <f t="shared" si="173"/>
        <v>5.6404054062952373E-3</v>
      </c>
      <c r="K3235" s="2">
        <v>7</v>
      </c>
    </row>
    <row r="3236" spans="3:11">
      <c r="C3236" s="11" t="str">
        <f>IND_SavePot!C3236</f>
        <v>INDODEFFPH-39</v>
      </c>
      <c r="D3236" s="11" t="str">
        <f>IND_SavePot!D3236</f>
        <v>IODPH</v>
      </c>
      <c r="E3236" s="10" t="str">
        <f t="shared" si="172"/>
        <v>IODPH</v>
      </c>
      <c r="F3236" s="10" t="s">
        <v>10</v>
      </c>
      <c r="G3236" s="10" t="s">
        <v>11</v>
      </c>
      <c r="H3236" s="10">
        <f t="shared" si="174"/>
        <v>2050</v>
      </c>
      <c r="I3236" s="13">
        <f>IND_SavePot!I3236*(1+HLOOKUP(MID(D3236,2,2),$M$9:$AF$15,MATCH(RIGHT(D3236,2),$M$9:$M$15,0),0))^($H3236-IND_SavePot!$H3236)</f>
        <v>5.6404054062952373E-3</v>
      </c>
      <c r="J3236" s="13">
        <f t="shared" si="173"/>
        <v>5.6404054062952373E-3</v>
      </c>
      <c r="K3236" s="2">
        <v>8</v>
      </c>
    </row>
    <row r="3237" spans="3:11">
      <c r="C3237" s="11" t="str">
        <f>IND_SavePot!C3237</f>
        <v>INDODEFFSH-39</v>
      </c>
      <c r="D3237" s="11" t="str">
        <f>IND_SavePot!D3237</f>
        <v>IODSH</v>
      </c>
      <c r="E3237" s="10" t="str">
        <f t="shared" si="172"/>
        <v>IODSH</v>
      </c>
      <c r="F3237" s="10" t="s">
        <v>10</v>
      </c>
      <c r="G3237" s="10" t="s">
        <v>11</v>
      </c>
      <c r="H3237" s="10">
        <f t="shared" si="174"/>
        <v>2050</v>
      </c>
      <c r="I3237" s="13">
        <f>IND_SavePot!I3237*(1+HLOOKUP(MID(D3237,2,2),$M$9:$AF$15,MATCH(RIGHT(D3237,2),$M$9:$M$15,0),0))^($H3237-IND_SavePot!$H3237)</f>
        <v>0</v>
      </c>
      <c r="J3237" s="13">
        <f t="shared" si="173"/>
        <v>0</v>
      </c>
      <c r="K3237" s="2">
        <v>8</v>
      </c>
    </row>
    <row r="3238" spans="3:11">
      <c r="C3238" s="11" t="str">
        <f>IND_SavePot!C3238</f>
        <v>INDODEFFLA-39</v>
      </c>
      <c r="D3238" s="11" t="str">
        <f>IND_SavePot!D3238</f>
        <v>IODLA</v>
      </c>
      <c r="E3238" s="10" t="str">
        <f t="shared" si="172"/>
        <v>IODLA</v>
      </c>
      <c r="F3238" s="10" t="s">
        <v>10</v>
      </c>
      <c r="G3238" s="10" t="s">
        <v>11</v>
      </c>
      <c r="H3238" s="10">
        <f t="shared" si="174"/>
        <v>2050</v>
      </c>
      <c r="I3238" s="13">
        <f>IND_SavePot!I3238*(1+HLOOKUP(MID(D3238,2,2),$M$9:$AF$15,MATCH(RIGHT(D3238,2),$M$9:$M$15,0),0))^($H3238-IND_SavePot!$H3238)</f>
        <v>4.1567025304317575E-3</v>
      </c>
      <c r="J3238" s="13">
        <f t="shared" si="173"/>
        <v>4.1567025304317575E-3</v>
      </c>
      <c r="K3238" s="2">
        <v>0</v>
      </c>
    </row>
    <row r="3239" spans="3:11">
      <c r="C3239" s="11" t="str">
        <f>IND_SavePot!C3239</f>
        <v>INDODEFFEM-39</v>
      </c>
      <c r="D3239" s="11" t="str">
        <f>IND_SavePot!D3239</f>
        <v>IODEM</v>
      </c>
      <c r="E3239" s="10" t="str">
        <f t="shared" si="172"/>
        <v>IODEM</v>
      </c>
      <c r="F3239" s="10" t="s">
        <v>10</v>
      </c>
      <c r="G3239" s="10" t="s">
        <v>11</v>
      </c>
      <c r="H3239" s="10">
        <f t="shared" si="174"/>
        <v>2050</v>
      </c>
      <c r="I3239" s="13">
        <f>IND_SavePot!I3239*(1+HLOOKUP(MID(D3239,2,2),$M$9:$AF$15,MATCH(RIGHT(D3239,2),$M$9:$M$15,0),0))^($H3239-IND_SavePot!$H3239)</f>
        <v>4.648097048907676E-3</v>
      </c>
      <c r="J3239" s="13">
        <f t="shared" si="173"/>
        <v>4.648097048907676E-3</v>
      </c>
      <c r="K3239" s="2">
        <v>0</v>
      </c>
    </row>
    <row r="3240" spans="3:11">
      <c r="C3240" s="11" t="str">
        <f>IND_SavePot!C3240</f>
        <v>INDODEFFTF-39</v>
      </c>
      <c r="D3240" s="11" t="str">
        <f>IND_SavePot!D3240</f>
        <v>IODTF</v>
      </c>
      <c r="E3240" s="10" t="str">
        <f t="shared" si="172"/>
        <v>IODTF</v>
      </c>
      <c r="F3240" s="10" t="s">
        <v>10</v>
      </c>
      <c r="G3240" s="10" t="s">
        <v>11</v>
      </c>
      <c r="H3240" s="10">
        <f t="shared" si="174"/>
        <v>2050</v>
      </c>
      <c r="I3240" s="13">
        <f>IND_SavePot!I3240*(1+HLOOKUP(MID(D3240,2,2),$M$9:$AF$15,MATCH(RIGHT(D3240,2),$M$9:$M$15,0),0))^($H3240-IND_SavePot!$H3240)</f>
        <v>0</v>
      </c>
      <c r="J3240" s="13">
        <f t="shared" si="173"/>
        <v>0</v>
      </c>
      <c r="K3240" s="2">
        <v>7</v>
      </c>
    </row>
    <row r="3241" spans="3:11">
      <c r="C3241" s="11" t="str">
        <f>IND_SavePot!C3241</f>
        <v>INDODEFFPH-40</v>
      </c>
      <c r="D3241" s="11" t="str">
        <f>IND_SavePot!D3241</f>
        <v>IODPH</v>
      </c>
      <c r="E3241" s="10" t="str">
        <f t="shared" si="172"/>
        <v>IODPH</v>
      </c>
      <c r="F3241" s="10" t="s">
        <v>10</v>
      </c>
      <c r="G3241" s="10" t="s">
        <v>11</v>
      </c>
      <c r="H3241" s="10">
        <f t="shared" si="174"/>
        <v>2050</v>
      </c>
      <c r="I3241" s="13">
        <f>IND_SavePot!I3241*(1+HLOOKUP(MID(D3241,2,2),$M$9:$AF$15,MATCH(RIGHT(D3241,2),$M$9:$M$15,0),0))^($H3241-IND_SavePot!$H3241)</f>
        <v>5.6404054062952373E-3</v>
      </c>
      <c r="J3241" s="13">
        <f t="shared" si="173"/>
        <v>5.6404054062952373E-3</v>
      </c>
      <c r="K3241" s="2">
        <v>7</v>
      </c>
    </row>
    <row r="3242" spans="3:11">
      <c r="C3242" s="11" t="str">
        <f>IND_SavePot!C3242</f>
        <v>INDODEFFPH-40</v>
      </c>
      <c r="D3242" s="11" t="str">
        <f>IND_SavePot!D3242</f>
        <v>IODPH</v>
      </c>
      <c r="E3242" s="10" t="str">
        <f t="shared" si="172"/>
        <v>IODPH</v>
      </c>
      <c r="F3242" s="10" t="s">
        <v>10</v>
      </c>
      <c r="G3242" s="10" t="s">
        <v>11</v>
      </c>
      <c r="H3242" s="10">
        <f t="shared" si="174"/>
        <v>2050</v>
      </c>
      <c r="I3242" s="13">
        <f>IND_SavePot!I3242*(1+HLOOKUP(MID(D3242,2,2),$M$9:$AF$15,MATCH(RIGHT(D3242,2),$M$9:$M$15,0),0))^($H3242-IND_SavePot!$H3242)</f>
        <v>5.6404054062952373E-3</v>
      </c>
      <c r="J3242" s="13">
        <f t="shared" si="173"/>
        <v>5.6404054062952373E-3</v>
      </c>
      <c r="K3242" s="2">
        <v>8</v>
      </c>
    </row>
    <row r="3243" spans="3:11">
      <c r="C3243" s="11" t="str">
        <f>IND_SavePot!C3243</f>
        <v>INDODEFFSH-40</v>
      </c>
      <c r="D3243" s="11" t="str">
        <f>IND_SavePot!D3243</f>
        <v>IODSH</v>
      </c>
      <c r="E3243" s="10" t="str">
        <f t="shared" si="172"/>
        <v>IODSH</v>
      </c>
      <c r="F3243" s="10" t="s">
        <v>10</v>
      </c>
      <c r="G3243" s="10" t="s">
        <v>11</v>
      </c>
      <c r="H3243" s="10">
        <f t="shared" si="174"/>
        <v>2050</v>
      </c>
      <c r="I3243" s="13">
        <f>IND_SavePot!I3243*(1+HLOOKUP(MID(D3243,2,2),$M$9:$AF$15,MATCH(RIGHT(D3243,2),$M$9:$M$15,0),0))^($H3243-IND_SavePot!$H3243)</f>
        <v>0</v>
      </c>
      <c r="J3243" s="13">
        <f t="shared" si="173"/>
        <v>0</v>
      </c>
      <c r="K3243" s="2">
        <v>8</v>
      </c>
    </row>
    <row r="3244" spans="3:11">
      <c r="C3244" s="11" t="str">
        <f>IND_SavePot!C3244</f>
        <v>INDODEFFLA-40</v>
      </c>
      <c r="D3244" s="11" t="str">
        <f>IND_SavePot!D3244</f>
        <v>IODLA</v>
      </c>
      <c r="E3244" s="10" t="str">
        <f t="shared" si="172"/>
        <v>IODLA</v>
      </c>
      <c r="F3244" s="10" t="s">
        <v>10</v>
      </c>
      <c r="G3244" s="10" t="s">
        <v>11</v>
      </c>
      <c r="H3244" s="10">
        <f t="shared" si="174"/>
        <v>2050</v>
      </c>
      <c r="I3244" s="13">
        <f>IND_SavePot!I3244*(1+HLOOKUP(MID(D3244,2,2),$M$9:$AF$15,MATCH(RIGHT(D3244,2),$M$9:$M$15,0),0))^($H3244-IND_SavePot!$H3244)</f>
        <v>4.1567025304317983E-3</v>
      </c>
      <c r="J3244" s="13">
        <f t="shared" si="173"/>
        <v>4.1567025304317983E-3</v>
      </c>
      <c r="K3244" s="2">
        <v>0</v>
      </c>
    </row>
    <row r="3245" spans="3:11">
      <c r="C3245" s="11" t="str">
        <f>IND_SavePot!C3245</f>
        <v>INDODEFFEM-40</v>
      </c>
      <c r="D3245" s="11" t="str">
        <f>IND_SavePot!D3245</f>
        <v>IODEM</v>
      </c>
      <c r="E3245" s="10" t="str">
        <f t="shared" si="172"/>
        <v>IODEM</v>
      </c>
      <c r="F3245" s="10" t="s">
        <v>10</v>
      </c>
      <c r="G3245" s="10" t="s">
        <v>11</v>
      </c>
      <c r="H3245" s="10">
        <f t="shared" si="174"/>
        <v>2050</v>
      </c>
      <c r="I3245" s="13">
        <f>IND_SavePot!I3245*(1+HLOOKUP(MID(D3245,2,2),$M$9:$AF$15,MATCH(RIGHT(D3245,2),$M$9:$M$15,0),0))^($H3245-IND_SavePot!$H3245)</f>
        <v>4.648097048907676E-3</v>
      </c>
      <c r="J3245" s="13">
        <f t="shared" si="173"/>
        <v>4.648097048907676E-3</v>
      </c>
      <c r="K3245" s="2">
        <v>0</v>
      </c>
    </row>
    <row r="3246" spans="3:11">
      <c r="C3246" s="11" t="str">
        <f>IND_SavePot!C3246</f>
        <v>INDODEFFTF-40</v>
      </c>
      <c r="D3246" s="11" t="str">
        <f>IND_SavePot!D3246</f>
        <v>IODTF</v>
      </c>
      <c r="E3246" s="10" t="str">
        <f t="shared" si="172"/>
        <v>IODTF</v>
      </c>
      <c r="F3246" s="10" t="s">
        <v>10</v>
      </c>
      <c r="G3246" s="10" t="s">
        <v>11</v>
      </c>
      <c r="H3246" s="10">
        <f t="shared" si="174"/>
        <v>2050</v>
      </c>
      <c r="I3246" s="13">
        <f>IND_SavePot!I3246*(1+HLOOKUP(MID(D3246,2,2),$M$9:$AF$15,MATCH(RIGHT(D3246,2),$M$9:$M$15,0),0))^($H3246-IND_SavePot!$H3246)</f>
        <v>0</v>
      </c>
      <c r="J3246" s="13">
        <f t="shared" si="173"/>
        <v>0</v>
      </c>
      <c r="K3246" s="2">
        <v>7</v>
      </c>
    </row>
    <row r="3247" spans="3:11">
      <c r="C3247" s="11" t="str">
        <f>IND_SavePot!C3247</f>
        <v>INDODEFFPH-41</v>
      </c>
      <c r="D3247" s="11" t="str">
        <f>IND_SavePot!D3247</f>
        <v>IODPH</v>
      </c>
      <c r="E3247" s="10" t="str">
        <f t="shared" si="172"/>
        <v>IODPH</v>
      </c>
      <c r="F3247" s="10" t="s">
        <v>10</v>
      </c>
      <c r="G3247" s="10" t="s">
        <v>11</v>
      </c>
      <c r="H3247" s="10">
        <f t="shared" si="174"/>
        <v>2050</v>
      </c>
      <c r="I3247" s="13">
        <f>IND_SavePot!I3247*(1+HLOOKUP(MID(D3247,2,2),$M$9:$AF$15,MATCH(RIGHT(D3247,2),$M$9:$M$15,0),0))^($H3247-IND_SavePot!$H3247)</f>
        <v>4.464498396231891E-3</v>
      </c>
      <c r="J3247" s="13">
        <f t="shared" si="173"/>
        <v>4.464498396231891E-3</v>
      </c>
      <c r="K3247" s="2">
        <v>7</v>
      </c>
    </row>
    <row r="3248" spans="3:11">
      <c r="C3248" s="11" t="str">
        <f>IND_SavePot!C3248</f>
        <v>INDODEFFPH-41</v>
      </c>
      <c r="D3248" s="11" t="str">
        <f>IND_SavePot!D3248</f>
        <v>IODPH</v>
      </c>
      <c r="E3248" s="10" t="str">
        <f t="shared" si="172"/>
        <v>IODPH</v>
      </c>
      <c r="F3248" s="10" t="s">
        <v>10</v>
      </c>
      <c r="G3248" s="10" t="s">
        <v>11</v>
      </c>
      <c r="H3248" s="10">
        <f t="shared" si="174"/>
        <v>2050</v>
      </c>
      <c r="I3248" s="13">
        <f>IND_SavePot!I3248*(1+HLOOKUP(MID(D3248,2,2),$M$9:$AF$15,MATCH(RIGHT(D3248,2),$M$9:$M$15,0),0))^($H3248-IND_SavePot!$H3248)</f>
        <v>4.464498396231891E-3</v>
      </c>
      <c r="J3248" s="13">
        <f t="shared" si="173"/>
        <v>4.464498396231891E-3</v>
      </c>
      <c r="K3248" s="2">
        <v>8</v>
      </c>
    </row>
    <row r="3249" spans="3:11">
      <c r="C3249" s="11" t="str">
        <f>IND_SavePot!C3249</f>
        <v>INDODEFFSH-41</v>
      </c>
      <c r="D3249" s="11" t="str">
        <f>IND_SavePot!D3249</f>
        <v>IODSH</v>
      </c>
      <c r="E3249" s="10" t="str">
        <f t="shared" si="172"/>
        <v>IODSH</v>
      </c>
      <c r="F3249" s="10" t="s">
        <v>10</v>
      </c>
      <c r="G3249" s="10" t="s">
        <v>11</v>
      </c>
      <c r="H3249" s="10">
        <f t="shared" si="174"/>
        <v>2050</v>
      </c>
      <c r="I3249" s="13">
        <f>IND_SavePot!I3249*(1+HLOOKUP(MID(D3249,2,2),$M$9:$AF$15,MATCH(RIGHT(D3249,2),$M$9:$M$15,0),0))^($H3249-IND_SavePot!$H3249)</f>
        <v>8.5366015526143393E-3</v>
      </c>
      <c r="J3249" s="13">
        <f t="shared" si="173"/>
        <v>8.5366015526143393E-3</v>
      </c>
      <c r="K3249" s="2">
        <v>8</v>
      </c>
    </row>
    <row r="3250" spans="3:11">
      <c r="C3250" s="11" t="str">
        <f>IND_SavePot!C3250</f>
        <v>INDODEFFLA-41</v>
      </c>
      <c r="D3250" s="11" t="str">
        <f>IND_SavePot!D3250</f>
        <v>IODLA</v>
      </c>
      <c r="E3250" s="10" t="str">
        <f t="shared" si="172"/>
        <v>IODLA</v>
      </c>
      <c r="F3250" s="10" t="s">
        <v>10</v>
      </c>
      <c r="G3250" s="10" t="s">
        <v>11</v>
      </c>
      <c r="H3250" s="10">
        <f t="shared" si="174"/>
        <v>2050</v>
      </c>
      <c r="I3250" s="13">
        <f>IND_SavePot!I3250*(1+HLOOKUP(MID(D3250,2,2),$M$9:$AF$15,MATCH(RIGHT(D3250,2),$M$9:$M$15,0),0))^($H3250-IND_SavePot!$H3250)</f>
        <v>7.4308174725186416E-3</v>
      </c>
      <c r="J3250" s="13">
        <f t="shared" si="173"/>
        <v>7.4308174725186416E-3</v>
      </c>
      <c r="K3250" s="2">
        <v>0</v>
      </c>
    </row>
    <row r="3251" spans="3:11">
      <c r="C3251" s="11" t="str">
        <f>IND_SavePot!C3251</f>
        <v>INDODEFFEM-41</v>
      </c>
      <c r="D3251" s="11" t="str">
        <f>IND_SavePot!D3251</f>
        <v>IODEM</v>
      </c>
      <c r="E3251" s="10" t="str">
        <f t="shared" si="172"/>
        <v>IODEM</v>
      </c>
      <c r="F3251" s="10" t="s">
        <v>10</v>
      </c>
      <c r="G3251" s="10" t="s">
        <v>11</v>
      </c>
      <c r="H3251" s="10">
        <f t="shared" si="174"/>
        <v>2050</v>
      </c>
      <c r="I3251" s="13">
        <f>IND_SavePot!I3251*(1+HLOOKUP(MID(D3251,2,2),$M$9:$AF$15,MATCH(RIGHT(D3251,2),$M$9:$M$15,0),0))^($H3251-IND_SavePot!$H3251)</f>
        <v>2.383217397952993E-3</v>
      </c>
      <c r="J3251" s="13">
        <f t="shared" si="173"/>
        <v>2.383217397952993E-3</v>
      </c>
      <c r="K3251" s="2">
        <v>0</v>
      </c>
    </row>
    <row r="3252" spans="3:11">
      <c r="C3252" s="11" t="str">
        <f>IND_SavePot!C3252</f>
        <v>INDODEFFTF-41</v>
      </c>
      <c r="D3252" s="11" t="str">
        <f>IND_SavePot!D3252</f>
        <v>IODTF</v>
      </c>
      <c r="E3252" s="10" t="str">
        <f t="shared" si="172"/>
        <v>IODTF</v>
      </c>
      <c r="F3252" s="10" t="s">
        <v>10</v>
      </c>
      <c r="G3252" s="10" t="s">
        <v>11</v>
      </c>
      <c r="H3252" s="10">
        <f t="shared" si="174"/>
        <v>2050</v>
      </c>
      <c r="I3252" s="13">
        <f>IND_SavePot!I3252*(1+HLOOKUP(MID(D3252,2,2),$M$9:$AF$15,MATCH(RIGHT(D3252,2),$M$9:$M$15,0),0))^($H3252-IND_SavePot!$H3252)</f>
        <v>0</v>
      </c>
      <c r="J3252" s="13">
        <f t="shared" si="173"/>
        <v>0</v>
      </c>
      <c r="K3252" s="2">
        <v>6</v>
      </c>
    </row>
    <row r="3253" spans="3:11">
      <c r="C3253" s="11" t="str">
        <f>IND_SavePot!C3253</f>
        <v>INDODEFFPH-42</v>
      </c>
      <c r="D3253" s="11" t="str">
        <f>IND_SavePot!D3253</f>
        <v>IODPH</v>
      </c>
      <c r="E3253" s="10" t="str">
        <f t="shared" si="172"/>
        <v>IODPH</v>
      </c>
      <c r="F3253" s="10" t="s">
        <v>10</v>
      </c>
      <c r="G3253" s="10" t="s">
        <v>11</v>
      </c>
      <c r="H3253" s="10">
        <f t="shared" si="174"/>
        <v>2050</v>
      </c>
      <c r="I3253" s="13">
        <f>IND_SavePot!I3253*(1+HLOOKUP(MID(D3253,2,2),$M$9:$AF$15,MATCH(RIGHT(D3253,2),$M$9:$M$15,0),0))^($H3253-IND_SavePot!$H3253)</f>
        <v>4.4644983962318302E-3</v>
      </c>
      <c r="J3253" s="13">
        <f t="shared" si="173"/>
        <v>4.4644983962318302E-3</v>
      </c>
      <c r="K3253" s="2">
        <v>7</v>
      </c>
    </row>
    <row r="3254" spans="3:11">
      <c r="C3254" s="11" t="str">
        <f>IND_SavePot!C3254</f>
        <v>INDODEFFPH-42</v>
      </c>
      <c r="D3254" s="11" t="str">
        <f>IND_SavePot!D3254</f>
        <v>IODPH</v>
      </c>
      <c r="E3254" s="10" t="str">
        <f t="shared" si="172"/>
        <v>IODPH</v>
      </c>
      <c r="F3254" s="10" t="s">
        <v>10</v>
      </c>
      <c r="G3254" s="10" t="s">
        <v>11</v>
      </c>
      <c r="H3254" s="10">
        <f t="shared" si="174"/>
        <v>2050</v>
      </c>
      <c r="I3254" s="13">
        <f>IND_SavePot!I3254*(1+HLOOKUP(MID(D3254,2,2),$M$9:$AF$15,MATCH(RIGHT(D3254,2),$M$9:$M$15,0),0))^($H3254-IND_SavePot!$H3254)</f>
        <v>4.4644983962318302E-3</v>
      </c>
      <c r="J3254" s="13">
        <f t="shared" si="173"/>
        <v>4.4644983962318302E-3</v>
      </c>
      <c r="K3254" s="2">
        <v>8</v>
      </c>
    </row>
    <row r="3255" spans="3:11">
      <c r="C3255" s="11" t="str">
        <f>IND_SavePot!C3255</f>
        <v>INDODEFFSH-42</v>
      </c>
      <c r="D3255" s="11" t="str">
        <f>IND_SavePot!D3255</f>
        <v>IODSH</v>
      </c>
      <c r="E3255" s="10" t="str">
        <f t="shared" si="172"/>
        <v>IODSH</v>
      </c>
      <c r="F3255" s="10" t="s">
        <v>10</v>
      </c>
      <c r="G3255" s="10" t="s">
        <v>11</v>
      </c>
      <c r="H3255" s="10">
        <f t="shared" si="174"/>
        <v>2050</v>
      </c>
      <c r="I3255" s="13">
        <f>IND_SavePot!I3255*(1+HLOOKUP(MID(D3255,2,2),$M$9:$AF$15,MATCH(RIGHT(D3255,2),$M$9:$M$15,0),0))^($H3255-IND_SavePot!$H3255)</f>
        <v>8.5366015526144468E-3</v>
      </c>
      <c r="J3255" s="13">
        <f t="shared" si="173"/>
        <v>8.5366015526144468E-3</v>
      </c>
      <c r="K3255" s="2">
        <v>8</v>
      </c>
    </row>
    <row r="3256" spans="3:11">
      <c r="C3256" s="11" t="str">
        <f>IND_SavePot!C3256</f>
        <v>INDODEFFLA-42</v>
      </c>
      <c r="D3256" s="11" t="str">
        <f>IND_SavePot!D3256</f>
        <v>IODLA</v>
      </c>
      <c r="E3256" s="10" t="str">
        <f t="shared" si="172"/>
        <v>IODLA</v>
      </c>
      <c r="F3256" s="10" t="s">
        <v>10</v>
      </c>
      <c r="G3256" s="10" t="s">
        <v>11</v>
      </c>
      <c r="H3256" s="10">
        <f t="shared" si="174"/>
        <v>2050</v>
      </c>
      <c r="I3256" s="13">
        <f>IND_SavePot!I3256*(1+HLOOKUP(MID(D3256,2,2),$M$9:$AF$15,MATCH(RIGHT(D3256,2),$M$9:$M$15,0),0))^($H3256-IND_SavePot!$H3256)</f>
        <v>7.430817472518724E-3</v>
      </c>
      <c r="J3256" s="13">
        <f t="shared" si="173"/>
        <v>7.430817472518724E-3</v>
      </c>
      <c r="K3256" s="2">
        <v>0</v>
      </c>
    </row>
    <row r="3257" spans="3:11">
      <c r="C3257" s="11" t="str">
        <f>IND_SavePot!C3257</f>
        <v>INDODEFFEM-42</v>
      </c>
      <c r="D3257" s="11" t="str">
        <f>IND_SavePot!D3257</f>
        <v>IODEM</v>
      </c>
      <c r="E3257" s="10" t="str">
        <f t="shared" si="172"/>
        <v>IODEM</v>
      </c>
      <c r="F3257" s="10" t="s">
        <v>10</v>
      </c>
      <c r="G3257" s="10" t="s">
        <v>11</v>
      </c>
      <c r="H3257" s="10">
        <f t="shared" si="174"/>
        <v>2050</v>
      </c>
      <c r="I3257" s="13">
        <f>IND_SavePot!I3257*(1+HLOOKUP(MID(D3257,2,2),$M$9:$AF$15,MATCH(RIGHT(D3257,2),$M$9:$M$15,0),0))^($H3257-IND_SavePot!$H3257)</f>
        <v>2.3832173979529522E-3</v>
      </c>
      <c r="J3257" s="13">
        <f t="shared" si="173"/>
        <v>2.3832173979529522E-3</v>
      </c>
      <c r="K3257" s="2">
        <v>0</v>
      </c>
    </row>
    <row r="3258" spans="3:11">
      <c r="C3258" s="11" t="str">
        <f>IND_SavePot!C3258</f>
        <v>INDODEFFTF-42</v>
      </c>
      <c r="D3258" s="11" t="str">
        <f>IND_SavePot!D3258</f>
        <v>IODTF</v>
      </c>
      <c r="E3258" s="10" t="str">
        <f t="shared" si="172"/>
        <v>IODTF</v>
      </c>
      <c r="F3258" s="10" t="s">
        <v>10</v>
      </c>
      <c r="G3258" s="10" t="s">
        <v>11</v>
      </c>
      <c r="H3258" s="10">
        <f t="shared" si="174"/>
        <v>2050</v>
      </c>
      <c r="I3258" s="13">
        <f>IND_SavePot!I3258*(1+HLOOKUP(MID(D3258,2,2),$M$9:$AF$15,MATCH(RIGHT(D3258,2),$M$9:$M$15,0),0))^($H3258-IND_SavePot!$H3258)</f>
        <v>0</v>
      </c>
      <c r="J3258" s="13">
        <f t="shared" si="173"/>
        <v>0</v>
      </c>
      <c r="K3258" s="2">
        <v>6</v>
      </c>
    </row>
    <row r="3259" spans="3:11">
      <c r="C3259" s="11" t="str">
        <f>IND_SavePot!C3259</f>
        <v>INDODEFFPH-43</v>
      </c>
      <c r="D3259" s="11" t="str">
        <f>IND_SavePot!D3259</f>
        <v>IODPH</v>
      </c>
      <c r="E3259" s="10" t="str">
        <f t="shared" si="172"/>
        <v>IODPH</v>
      </c>
      <c r="F3259" s="10" t="s">
        <v>10</v>
      </c>
      <c r="G3259" s="10" t="s">
        <v>11</v>
      </c>
      <c r="H3259" s="10">
        <f t="shared" si="174"/>
        <v>2050</v>
      </c>
      <c r="I3259" s="13">
        <f>IND_SavePot!I3259*(1+HLOOKUP(MID(D3259,2,2),$M$9:$AF$15,MATCH(RIGHT(D3259,2),$M$9:$M$15,0),0))^($H3259-IND_SavePot!$H3259)</f>
        <v>4.4644983962318302E-3</v>
      </c>
      <c r="J3259" s="13">
        <f t="shared" si="173"/>
        <v>4.4644983962318302E-3</v>
      </c>
      <c r="K3259" s="2">
        <v>7</v>
      </c>
    </row>
    <row r="3260" spans="3:11">
      <c r="C3260" s="11" t="str">
        <f>IND_SavePot!C3260</f>
        <v>INDODEFFPH-43</v>
      </c>
      <c r="D3260" s="11" t="str">
        <f>IND_SavePot!D3260</f>
        <v>IODPH</v>
      </c>
      <c r="E3260" s="10" t="str">
        <f t="shared" si="172"/>
        <v>IODPH</v>
      </c>
      <c r="F3260" s="10" t="s">
        <v>10</v>
      </c>
      <c r="G3260" s="10" t="s">
        <v>11</v>
      </c>
      <c r="H3260" s="10">
        <f t="shared" si="174"/>
        <v>2050</v>
      </c>
      <c r="I3260" s="13">
        <f>IND_SavePot!I3260*(1+HLOOKUP(MID(D3260,2,2),$M$9:$AF$15,MATCH(RIGHT(D3260,2),$M$9:$M$15,0),0))^($H3260-IND_SavePot!$H3260)</f>
        <v>4.4644983962318302E-3</v>
      </c>
      <c r="J3260" s="13">
        <f t="shared" si="173"/>
        <v>4.4644983962318302E-3</v>
      </c>
      <c r="K3260" s="2">
        <v>8</v>
      </c>
    </row>
    <row r="3261" spans="3:11">
      <c r="C3261" s="11" t="str">
        <f>IND_SavePot!C3261</f>
        <v>INDODEFFSH-43</v>
      </c>
      <c r="D3261" s="11" t="str">
        <f>IND_SavePot!D3261</f>
        <v>IODSH</v>
      </c>
      <c r="E3261" s="10" t="str">
        <f t="shared" si="172"/>
        <v>IODSH</v>
      </c>
      <c r="F3261" s="10" t="s">
        <v>10</v>
      </c>
      <c r="G3261" s="10" t="s">
        <v>11</v>
      </c>
      <c r="H3261" s="10">
        <f t="shared" si="174"/>
        <v>2050</v>
      </c>
      <c r="I3261" s="13">
        <f>IND_SavePot!I3261*(1+HLOOKUP(MID(D3261,2,2),$M$9:$AF$15,MATCH(RIGHT(D3261,2),$M$9:$M$15,0),0))^($H3261-IND_SavePot!$H3261)</f>
        <v>8.5366015526143393E-3</v>
      </c>
      <c r="J3261" s="13">
        <f t="shared" si="173"/>
        <v>8.5366015526143393E-3</v>
      </c>
      <c r="K3261" s="2">
        <v>8</v>
      </c>
    </row>
    <row r="3262" spans="3:11">
      <c r="C3262" s="11" t="str">
        <f>IND_SavePot!C3262</f>
        <v>INDODEFFLA-43</v>
      </c>
      <c r="D3262" s="11" t="str">
        <f>IND_SavePot!D3262</f>
        <v>IODLA</v>
      </c>
      <c r="E3262" s="10" t="str">
        <f t="shared" si="172"/>
        <v>IODLA</v>
      </c>
      <c r="F3262" s="10" t="s">
        <v>10</v>
      </c>
      <c r="G3262" s="10" t="s">
        <v>11</v>
      </c>
      <c r="H3262" s="10">
        <f t="shared" si="174"/>
        <v>2050</v>
      </c>
      <c r="I3262" s="13">
        <f>IND_SavePot!I3262*(1+HLOOKUP(MID(D3262,2,2),$M$9:$AF$15,MATCH(RIGHT(D3262,2),$M$9:$M$15,0),0))^($H3262-IND_SavePot!$H3262)</f>
        <v>7.4308174725186823E-3</v>
      </c>
      <c r="J3262" s="13">
        <f t="shared" si="173"/>
        <v>7.4308174725186823E-3</v>
      </c>
      <c r="K3262" s="2">
        <v>0</v>
      </c>
    </row>
    <row r="3263" spans="3:11">
      <c r="C3263" s="11" t="str">
        <f>IND_SavePot!C3263</f>
        <v>INDODEFFEM-43</v>
      </c>
      <c r="D3263" s="11" t="str">
        <f>IND_SavePot!D3263</f>
        <v>IODEM</v>
      </c>
      <c r="E3263" s="10" t="str">
        <f t="shared" si="172"/>
        <v>IODEM</v>
      </c>
      <c r="F3263" s="10" t="s">
        <v>10</v>
      </c>
      <c r="G3263" s="10" t="s">
        <v>11</v>
      </c>
      <c r="H3263" s="10">
        <f t="shared" si="174"/>
        <v>2050</v>
      </c>
      <c r="I3263" s="13">
        <f>IND_SavePot!I3263*(1+HLOOKUP(MID(D3263,2,2),$M$9:$AF$15,MATCH(RIGHT(D3263,2),$M$9:$M$15,0),0))^($H3263-IND_SavePot!$H3263)</f>
        <v>2.3832173979529522E-3</v>
      </c>
      <c r="J3263" s="13">
        <f t="shared" si="173"/>
        <v>2.3832173979529522E-3</v>
      </c>
      <c r="K3263" s="2">
        <v>0</v>
      </c>
    </row>
    <row r="3264" spans="3:11">
      <c r="C3264" s="11" t="str">
        <f>IND_SavePot!C3264</f>
        <v>INDODEFFTF-43</v>
      </c>
      <c r="D3264" s="11" t="str">
        <f>IND_SavePot!D3264</f>
        <v>IODTF</v>
      </c>
      <c r="E3264" s="10" t="str">
        <f t="shared" si="172"/>
        <v>IODTF</v>
      </c>
      <c r="F3264" s="10" t="s">
        <v>10</v>
      </c>
      <c r="G3264" s="10" t="s">
        <v>11</v>
      </c>
      <c r="H3264" s="10">
        <f t="shared" si="174"/>
        <v>2050</v>
      </c>
      <c r="I3264" s="13">
        <f>IND_SavePot!I3264*(1+HLOOKUP(MID(D3264,2,2),$M$9:$AF$15,MATCH(RIGHT(D3264,2),$M$9:$M$15,0),0))^($H3264-IND_SavePot!$H3264)</f>
        <v>0</v>
      </c>
      <c r="J3264" s="13">
        <f t="shared" si="173"/>
        <v>0</v>
      </c>
      <c r="K3264" s="2">
        <v>6</v>
      </c>
    </row>
    <row r="3265" spans="3:11">
      <c r="C3265" s="11" t="str">
        <f>IND_SavePot!C3265</f>
        <v>INDODEFFPH-44</v>
      </c>
      <c r="D3265" s="11" t="str">
        <f>IND_SavePot!D3265</f>
        <v>IODPH</v>
      </c>
      <c r="E3265" s="10" t="str">
        <f t="shared" si="172"/>
        <v>IODPH</v>
      </c>
      <c r="F3265" s="10" t="s">
        <v>10</v>
      </c>
      <c r="G3265" s="10" t="s">
        <v>11</v>
      </c>
      <c r="H3265" s="10">
        <f t="shared" si="174"/>
        <v>2050</v>
      </c>
      <c r="I3265" s="13">
        <f>IND_SavePot!I3265*(1+HLOOKUP(MID(D3265,2,2),$M$9:$AF$15,MATCH(RIGHT(D3265,2),$M$9:$M$15,0),0))^($H3265-IND_SavePot!$H3265)</f>
        <v>4.4644983962318302E-3</v>
      </c>
      <c r="J3265" s="13">
        <f t="shared" si="173"/>
        <v>4.4644983962318302E-3</v>
      </c>
      <c r="K3265" s="2">
        <v>6</v>
      </c>
    </row>
    <row r="3266" spans="3:11">
      <c r="C3266" s="11" t="str">
        <f>IND_SavePot!C3266</f>
        <v>INDODEFFPH-44</v>
      </c>
      <c r="D3266" s="11" t="str">
        <f>IND_SavePot!D3266</f>
        <v>IODPH</v>
      </c>
      <c r="E3266" s="10" t="str">
        <f t="shared" si="172"/>
        <v>IODPH</v>
      </c>
      <c r="F3266" s="10" t="s">
        <v>10</v>
      </c>
      <c r="G3266" s="10" t="s">
        <v>11</v>
      </c>
      <c r="H3266" s="10">
        <f t="shared" si="174"/>
        <v>2050</v>
      </c>
      <c r="I3266" s="13">
        <f>IND_SavePot!I3266*(1+HLOOKUP(MID(D3266,2,2),$M$9:$AF$15,MATCH(RIGHT(D3266,2),$M$9:$M$15,0),0))^($H3266-IND_SavePot!$H3266)</f>
        <v>4.4644983962318302E-3</v>
      </c>
      <c r="J3266" s="13">
        <f t="shared" si="173"/>
        <v>4.4644983962318302E-3</v>
      </c>
      <c r="K3266" s="2">
        <v>7</v>
      </c>
    </row>
    <row r="3267" spans="3:11">
      <c r="C3267" s="11" t="str">
        <f>IND_SavePot!C3267</f>
        <v>INDODEFFSH-44</v>
      </c>
      <c r="D3267" s="11" t="str">
        <f>IND_SavePot!D3267</f>
        <v>IODSH</v>
      </c>
      <c r="E3267" s="10" t="str">
        <f t="shared" si="172"/>
        <v>IODSH</v>
      </c>
      <c r="F3267" s="10" t="s">
        <v>10</v>
      </c>
      <c r="G3267" s="10" t="s">
        <v>11</v>
      </c>
      <c r="H3267" s="10">
        <f t="shared" si="174"/>
        <v>2050</v>
      </c>
      <c r="I3267" s="13">
        <f>IND_SavePot!I3267*(1+HLOOKUP(MID(D3267,2,2),$M$9:$AF$15,MATCH(RIGHT(D3267,2),$M$9:$M$15,0),0))^($H3267-IND_SavePot!$H3267)</f>
        <v>8.5366015526144468E-3</v>
      </c>
      <c r="J3267" s="13">
        <f t="shared" si="173"/>
        <v>8.5366015526144468E-3</v>
      </c>
      <c r="K3267" s="2">
        <v>8</v>
      </c>
    </row>
    <row r="3268" spans="3:11">
      <c r="C3268" s="11" t="str">
        <f>IND_SavePot!C3268</f>
        <v>INDODEFFLA-44</v>
      </c>
      <c r="D3268" s="11" t="str">
        <f>IND_SavePot!D3268</f>
        <v>IODLA</v>
      </c>
      <c r="E3268" s="10" t="str">
        <f t="shared" si="172"/>
        <v>IODLA</v>
      </c>
      <c r="F3268" s="10" t="s">
        <v>10</v>
      </c>
      <c r="G3268" s="10" t="s">
        <v>11</v>
      </c>
      <c r="H3268" s="10">
        <f t="shared" si="174"/>
        <v>2050</v>
      </c>
      <c r="I3268" s="13">
        <f>IND_SavePot!I3268*(1+HLOOKUP(MID(D3268,2,2),$M$9:$AF$15,MATCH(RIGHT(D3268,2),$M$9:$M$15,0),0))^($H3268-IND_SavePot!$H3268)</f>
        <v>7.430817472518724E-3</v>
      </c>
      <c r="J3268" s="13">
        <f t="shared" si="173"/>
        <v>7.430817472518724E-3</v>
      </c>
      <c r="K3268" s="2">
        <v>0</v>
      </c>
    </row>
    <row r="3269" spans="3:11">
      <c r="C3269" s="11" t="str">
        <f>IND_SavePot!C3269</f>
        <v>INDODEFFEM-44</v>
      </c>
      <c r="D3269" s="11" t="str">
        <f>IND_SavePot!D3269</f>
        <v>IODEM</v>
      </c>
      <c r="E3269" s="10" t="str">
        <f t="shared" si="172"/>
        <v>IODEM</v>
      </c>
      <c r="F3269" s="10" t="s">
        <v>10</v>
      </c>
      <c r="G3269" s="10" t="s">
        <v>11</v>
      </c>
      <c r="H3269" s="10">
        <f t="shared" si="174"/>
        <v>2050</v>
      </c>
      <c r="I3269" s="13">
        <f>IND_SavePot!I3269*(1+HLOOKUP(MID(D3269,2,2),$M$9:$AF$15,MATCH(RIGHT(D3269,2),$M$9:$M$15,0),0))^($H3269-IND_SavePot!$H3269)</f>
        <v>2.3832173979529115E-3</v>
      </c>
      <c r="J3269" s="13">
        <f t="shared" si="173"/>
        <v>2.3832173979529115E-3</v>
      </c>
      <c r="K3269" s="2">
        <v>0</v>
      </c>
    </row>
    <row r="3270" spans="3:11">
      <c r="C3270" s="11" t="str">
        <f>IND_SavePot!C3270</f>
        <v>INDODEFFTF-44</v>
      </c>
      <c r="D3270" s="11" t="str">
        <f>IND_SavePot!D3270</f>
        <v>IODTF</v>
      </c>
      <c r="E3270" s="10" t="str">
        <f t="shared" si="172"/>
        <v>IODTF</v>
      </c>
      <c r="F3270" s="10" t="s">
        <v>10</v>
      </c>
      <c r="G3270" s="10" t="s">
        <v>11</v>
      </c>
      <c r="H3270" s="10">
        <f t="shared" si="174"/>
        <v>2050</v>
      </c>
      <c r="I3270" s="13">
        <f>IND_SavePot!I3270*(1+HLOOKUP(MID(D3270,2,2),$M$9:$AF$15,MATCH(RIGHT(D3270,2),$M$9:$M$15,0),0))^($H3270-IND_SavePot!$H3270)</f>
        <v>0</v>
      </c>
      <c r="J3270" s="13">
        <f t="shared" si="173"/>
        <v>0</v>
      </c>
      <c r="K3270" s="2">
        <v>6</v>
      </c>
    </row>
    <row r="3271" spans="3:11">
      <c r="C3271" s="11" t="str">
        <f>IND_SavePot!C3271</f>
        <v>INDODEFFPH-45</v>
      </c>
      <c r="D3271" s="11" t="str">
        <f>IND_SavePot!D3271</f>
        <v>IODPH</v>
      </c>
      <c r="E3271" s="10" t="str">
        <f t="shared" si="172"/>
        <v>IODPH</v>
      </c>
      <c r="F3271" s="10" t="s">
        <v>10</v>
      </c>
      <c r="G3271" s="10" t="s">
        <v>11</v>
      </c>
      <c r="H3271" s="10">
        <f t="shared" si="174"/>
        <v>2050</v>
      </c>
      <c r="I3271" s="13">
        <f>IND_SavePot!I3271*(1+HLOOKUP(MID(D3271,2,2),$M$9:$AF$15,MATCH(RIGHT(D3271,2),$M$9:$M$15,0),0))^($H3271-IND_SavePot!$H3271)</f>
        <v>4.4644983962318302E-3</v>
      </c>
      <c r="J3271" s="13">
        <f t="shared" si="173"/>
        <v>4.4644983962318302E-3</v>
      </c>
      <c r="K3271" s="2">
        <v>6</v>
      </c>
    </row>
    <row r="3272" spans="3:11">
      <c r="C3272" s="11" t="str">
        <f>IND_SavePot!C3272</f>
        <v>INDODEFFPH-45</v>
      </c>
      <c r="D3272" s="11" t="str">
        <f>IND_SavePot!D3272</f>
        <v>IODPH</v>
      </c>
      <c r="E3272" s="10" t="str">
        <f t="shared" ref="E3272:E3335" si="175">D3272</f>
        <v>IODPH</v>
      </c>
      <c r="F3272" s="10" t="s">
        <v>10</v>
      </c>
      <c r="G3272" s="10" t="s">
        <v>11</v>
      </c>
      <c r="H3272" s="10">
        <f t="shared" si="174"/>
        <v>2050</v>
      </c>
      <c r="I3272" s="13">
        <f>IND_SavePot!I3272*(1+HLOOKUP(MID(D3272,2,2),$M$9:$AF$15,MATCH(RIGHT(D3272,2),$M$9:$M$15,0),0))^($H3272-IND_SavePot!$H3272)</f>
        <v>4.4644983962318302E-3</v>
      </c>
      <c r="J3272" s="13">
        <f t="shared" ref="J3272:J3335" si="176">I3272</f>
        <v>4.4644983962318302E-3</v>
      </c>
      <c r="K3272" s="2">
        <v>7</v>
      </c>
    </row>
    <row r="3273" spans="3:11">
      <c r="C3273" s="11" t="str">
        <f>IND_SavePot!C3273</f>
        <v>INDODEFFSH-45</v>
      </c>
      <c r="D3273" s="11" t="str">
        <f>IND_SavePot!D3273</f>
        <v>IODSH</v>
      </c>
      <c r="E3273" s="10" t="str">
        <f t="shared" si="175"/>
        <v>IODSH</v>
      </c>
      <c r="F3273" s="10" t="s">
        <v>10</v>
      </c>
      <c r="G3273" s="10" t="s">
        <v>11</v>
      </c>
      <c r="H3273" s="10">
        <f t="shared" ref="H3273:H3336" si="177">H3272</f>
        <v>2050</v>
      </c>
      <c r="I3273" s="13">
        <f>IND_SavePot!I3273*(1+HLOOKUP(MID(D3273,2,2),$M$9:$AF$15,MATCH(RIGHT(D3273,2),$M$9:$M$15,0),0))^($H3273-IND_SavePot!$H3273)</f>
        <v>8.5366015526143948E-3</v>
      </c>
      <c r="J3273" s="13">
        <f t="shared" si="176"/>
        <v>8.5366015526143948E-3</v>
      </c>
      <c r="K3273" s="2">
        <v>8</v>
      </c>
    </row>
    <row r="3274" spans="3:11">
      <c r="C3274" s="11" t="str">
        <f>IND_SavePot!C3274</f>
        <v>INDODEFFLA-45</v>
      </c>
      <c r="D3274" s="11" t="str">
        <f>IND_SavePot!D3274</f>
        <v>IODLA</v>
      </c>
      <c r="E3274" s="10" t="str">
        <f t="shared" si="175"/>
        <v>IODLA</v>
      </c>
      <c r="F3274" s="10" t="s">
        <v>10</v>
      </c>
      <c r="G3274" s="10" t="s">
        <v>11</v>
      </c>
      <c r="H3274" s="10">
        <f t="shared" si="177"/>
        <v>2050</v>
      </c>
      <c r="I3274" s="13">
        <f>IND_SavePot!I3274*(1+HLOOKUP(MID(D3274,2,2),$M$9:$AF$15,MATCH(RIGHT(D3274,2),$M$9:$M$15,0),0))^($H3274-IND_SavePot!$H3274)</f>
        <v>7.4308174725186823E-3</v>
      </c>
      <c r="J3274" s="13">
        <f t="shared" si="176"/>
        <v>7.4308174725186823E-3</v>
      </c>
      <c r="K3274" s="2">
        <v>0</v>
      </c>
    </row>
    <row r="3275" spans="3:11">
      <c r="C3275" s="11" t="str">
        <f>IND_SavePot!C3275</f>
        <v>INDODEFFEM-45</v>
      </c>
      <c r="D3275" s="11" t="str">
        <f>IND_SavePot!D3275</f>
        <v>IODEM</v>
      </c>
      <c r="E3275" s="10" t="str">
        <f t="shared" si="175"/>
        <v>IODEM</v>
      </c>
      <c r="F3275" s="10" t="s">
        <v>10</v>
      </c>
      <c r="G3275" s="10" t="s">
        <v>11</v>
      </c>
      <c r="H3275" s="10">
        <f t="shared" si="177"/>
        <v>2050</v>
      </c>
      <c r="I3275" s="13">
        <f>IND_SavePot!I3275*(1+HLOOKUP(MID(D3275,2,2),$M$9:$AF$15,MATCH(RIGHT(D3275,2),$M$9:$M$15,0),0))^($H3275-IND_SavePot!$H3275)</f>
        <v>2.3832173979529115E-3</v>
      </c>
      <c r="J3275" s="13">
        <f t="shared" si="176"/>
        <v>2.3832173979529115E-3</v>
      </c>
      <c r="K3275" s="2">
        <v>0</v>
      </c>
    </row>
    <row r="3276" spans="3:11">
      <c r="C3276" s="11" t="str">
        <f>IND_SavePot!C3276</f>
        <v>INDODEFFTF-45</v>
      </c>
      <c r="D3276" s="11" t="str">
        <f>IND_SavePot!D3276</f>
        <v>IODTF</v>
      </c>
      <c r="E3276" s="10" t="str">
        <f t="shared" si="175"/>
        <v>IODTF</v>
      </c>
      <c r="F3276" s="10" t="s">
        <v>10</v>
      </c>
      <c r="G3276" s="10" t="s">
        <v>11</v>
      </c>
      <c r="H3276" s="10">
        <f t="shared" si="177"/>
        <v>2050</v>
      </c>
      <c r="I3276" s="13">
        <f>IND_SavePot!I3276*(1+HLOOKUP(MID(D3276,2,2),$M$9:$AF$15,MATCH(RIGHT(D3276,2),$M$9:$M$15,0),0))^($H3276-IND_SavePot!$H3276)</f>
        <v>0</v>
      </c>
      <c r="J3276" s="13">
        <f t="shared" si="176"/>
        <v>0</v>
      </c>
      <c r="K3276" s="2">
        <v>6</v>
      </c>
    </row>
    <row r="3277" spans="3:11">
      <c r="C3277" s="11" t="str">
        <f>IND_SavePot!C3277</f>
        <v>INDODEFFPH-46</v>
      </c>
      <c r="D3277" s="11" t="str">
        <f>IND_SavePot!D3277</f>
        <v>IODPH</v>
      </c>
      <c r="E3277" s="10" t="str">
        <f t="shared" si="175"/>
        <v>IODPH</v>
      </c>
      <c r="F3277" s="10" t="s">
        <v>10</v>
      </c>
      <c r="G3277" s="10" t="s">
        <v>11</v>
      </c>
      <c r="H3277" s="10">
        <f t="shared" si="177"/>
        <v>2050</v>
      </c>
      <c r="I3277" s="13">
        <f>IND_SavePot!I3277*(1+HLOOKUP(MID(D3277,2,2),$M$9:$AF$15,MATCH(RIGHT(D3277,2),$M$9:$M$15,0),0))^($H3277-IND_SavePot!$H3277)</f>
        <v>4.4644983962318302E-3</v>
      </c>
      <c r="J3277" s="13">
        <f t="shared" si="176"/>
        <v>4.4644983962318302E-3</v>
      </c>
      <c r="K3277" s="2">
        <v>6</v>
      </c>
    </row>
    <row r="3278" spans="3:11">
      <c r="C3278" s="11" t="str">
        <f>IND_SavePot!C3278</f>
        <v>INDODEFFPH-46</v>
      </c>
      <c r="D3278" s="11" t="str">
        <f>IND_SavePot!D3278</f>
        <v>IODPH</v>
      </c>
      <c r="E3278" s="10" t="str">
        <f t="shared" si="175"/>
        <v>IODPH</v>
      </c>
      <c r="F3278" s="10" t="s">
        <v>10</v>
      </c>
      <c r="G3278" s="10" t="s">
        <v>11</v>
      </c>
      <c r="H3278" s="10">
        <f t="shared" si="177"/>
        <v>2050</v>
      </c>
      <c r="I3278" s="13">
        <f>IND_SavePot!I3278*(1+HLOOKUP(MID(D3278,2,2),$M$9:$AF$15,MATCH(RIGHT(D3278,2),$M$9:$M$15,0),0))^($H3278-IND_SavePot!$H3278)</f>
        <v>4.4644983962318302E-3</v>
      </c>
      <c r="J3278" s="13">
        <f t="shared" si="176"/>
        <v>4.4644983962318302E-3</v>
      </c>
      <c r="K3278" s="2">
        <v>7</v>
      </c>
    </row>
    <row r="3279" spans="3:11">
      <c r="C3279" s="11" t="str">
        <f>IND_SavePot!C3279</f>
        <v>INDODEFFSH-46</v>
      </c>
      <c r="D3279" s="11" t="str">
        <f>IND_SavePot!D3279</f>
        <v>IODSH</v>
      </c>
      <c r="E3279" s="10" t="str">
        <f t="shared" si="175"/>
        <v>IODSH</v>
      </c>
      <c r="F3279" s="10" t="s">
        <v>10</v>
      </c>
      <c r="G3279" s="10" t="s">
        <v>11</v>
      </c>
      <c r="H3279" s="10">
        <f t="shared" si="177"/>
        <v>2050</v>
      </c>
      <c r="I3279" s="13">
        <f>IND_SavePot!I3279*(1+HLOOKUP(MID(D3279,2,2),$M$9:$AF$15,MATCH(RIGHT(D3279,2),$M$9:$M$15,0),0))^($H3279-IND_SavePot!$H3279)</f>
        <v>8.5366015526143393E-3</v>
      </c>
      <c r="J3279" s="13">
        <f t="shared" si="176"/>
        <v>8.5366015526143393E-3</v>
      </c>
      <c r="K3279" s="2">
        <v>8</v>
      </c>
    </row>
    <row r="3280" spans="3:11">
      <c r="C3280" s="11" t="str">
        <f>IND_SavePot!C3280</f>
        <v>INDODEFFLA-46</v>
      </c>
      <c r="D3280" s="11" t="str">
        <f>IND_SavePot!D3280</f>
        <v>IODLA</v>
      </c>
      <c r="E3280" s="10" t="str">
        <f t="shared" si="175"/>
        <v>IODLA</v>
      </c>
      <c r="F3280" s="10" t="s">
        <v>10</v>
      </c>
      <c r="G3280" s="10" t="s">
        <v>11</v>
      </c>
      <c r="H3280" s="10">
        <f t="shared" si="177"/>
        <v>2050</v>
      </c>
      <c r="I3280" s="13">
        <f>IND_SavePot!I3280*(1+HLOOKUP(MID(D3280,2,2),$M$9:$AF$15,MATCH(RIGHT(D3280,2),$M$9:$M$15,0),0))^($H3280-IND_SavePot!$H3280)</f>
        <v>7.4308174725186823E-3</v>
      </c>
      <c r="J3280" s="13">
        <f t="shared" si="176"/>
        <v>7.4308174725186823E-3</v>
      </c>
      <c r="K3280" s="2">
        <v>0</v>
      </c>
    </row>
    <row r="3281" spans="3:11">
      <c r="C3281" s="11" t="str">
        <f>IND_SavePot!C3281</f>
        <v>INDODEFFEM-46</v>
      </c>
      <c r="D3281" s="11" t="str">
        <f>IND_SavePot!D3281</f>
        <v>IODEM</v>
      </c>
      <c r="E3281" s="10" t="str">
        <f t="shared" si="175"/>
        <v>IODEM</v>
      </c>
      <c r="F3281" s="10" t="s">
        <v>10</v>
      </c>
      <c r="G3281" s="10" t="s">
        <v>11</v>
      </c>
      <c r="H3281" s="10">
        <f t="shared" si="177"/>
        <v>2050</v>
      </c>
      <c r="I3281" s="13">
        <f>IND_SavePot!I3281*(1+HLOOKUP(MID(D3281,2,2),$M$9:$AF$15,MATCH(RIGHT(D3281,2),$M$9:$M$15,0),0))^($H3281-IND_SavePot!$H3281)</f>
        <v>2.3832173979529522E-3</v>
      </c>
      <c r="J3281" s="13">
        <f t="shared" si="176"/>
        <v>2.3832173979529522E-3</v>
      </c>
      <c r="K3281" s="2">
        <v>0</v>
      </c>
    </row>
    <row r="3282" spans="3:11">
      <c r="C3282" s="11" t="str">
        <f>IND_SavePot!C3282</f>
        <v>INDODEFFTF-46</v>
      </c>
      <c r="D3282" s="11" t="str">
        <f>IND_SavePot!D3282</f>
        <v>IODTF</v>
      </c>
      <c r="E3282" s="10" t="str">
        <f t="shared" si="175"/>
        <v>IODTF</v>
      </c>
      <c r="F3282" s="10" t="s">
        <v>10</v>
      </c>
      <c r="G3282" s="10" t="s">
        <v>11</v>
      </c>
      <c r="H3282" s="10">
        <f t="shared" si="177"/>
        <v>2050</v>
      </c>
      <c r="I3282" s="13">
        <f>IND_SavePot!I3282*(1+HLOOKUP(MID(D3282,2,2),$M$9:$AF$15,MATCH(RIGHT(D3282,2),$M$9:$M$15,0),0))^($H3282-IND_SavePot!$H3282)</f>
        <v>0</v>
      </c>
      <c r="J3282" s="13">
        <f t="shared" si="176"/>
        <v>0</v>
      </c>
      <c r="K3282" s="2">
        <v>6</v>
      </c>
    </row>
    <row r="3283" spans="3:11">
      <c r="C3283" s="11" t="str">
        <f>IND_SavePot!C3283</f>
        <v>INDODEFFPH-47</v>
      </c>
      <c r="D3283" s="11" t="str">
        <f>IND_SavePot!D3283</f>
        <v>IODPH</v>
      </c>
      <c r="E3283" s="10" t="str">
        <f t="shared" si="175"/>
        <v>IODPH</v>
      </c>
      <c r="F3283" s="10" t="s">
        <v>10</v>
      </c>
      <c r="G3283" s="10" t="s">
        <v>11</v>
      </c>
      <c r="H3283" s="10">
        <f t="shared" si="177"/>
        <v>2050</v>
      </c>
      <c r="I3283" s="13">
        <f>IND_SavePot!I3283*(1+HLOOKUP(MID(D3283,2,2),$M$9:$AF$15,MATCH(RIGHT(D3283,2),$M$9:$M$15,0),0))^($H3283-IND_SavePot!$H3283)</f>
        <v>4.4644983962318302E-3</v>
      </c>
      <c r="J3283" s="13">
        <f t="shared" si="176"/>
        <v>4.4644983962318302E-3</v>
      </c>
      <c r="K3283" s="2">
        <v>6</v>
      </c>
    </row>
    <row r="3284" spans="3:11">
      <c r="C3284" s="11" t="str">
        <f>IND_SavePot!C3284</f>
        <v>INDODEFFPH-47</v>
      </c>
      <c r="D3284" s="11" t="str">
        <f>IND_SavePot!D3284</f>
        <v>IODPH</v>
      </c>
      <c r="E3284" s="10" t="str">
        <f t="shared" si="175"/>
        <v>IODPH</v>
      </c>
      <c r="F3284" s="10" t="s">
        <v>10</v>
      </c>
      <c r="G3284" s="10" t="s">
        <v>11</v>
      </c>
      <c r="H3284" s="10">
        <f t="shared" si="177"/>
        <v>2050</v>
      </c>
      <c r="I3284" s="13">
        <f>IND_SavePot!I3284*(1+HLOOKUP(MID(D3284,2,2),$M$9:$AF$15,MATCH(RIGHT(D3284,2),$M$9:$M$15,0),0))^($H3284-IND_SavePot!$H3284)</f>
        <v>4.4644983962318302E-3</v>
      </c>
      <c r="J3284" s="13">
        <f t="shared" si="176"/>
        <v>4.4644983962318302E-3</v>
      </c>
      <c r="K3284" s="2">
        <v>7</v>
      </c>
    </row>
    <row r="3285" spans="3:11">
      <c r="C3285" s="11" t="str">
        <f>IND_SavePot!C3285</f>
        <v>INDODEFFSH-47</v>
      </c>
      <c r="D3285" s="11" t="str">
        <f>IND_SavePot!D3285</f>
        <v>IODSH</v>
      </c>
      <c r="E3285" s="10" t="str">
        <f t="shared" si="175"/>
        <v>IODSH</v>
      </c>
      <c r="F3285" s="10" t="s">
        <v>10</v>
      </c>
      <c r="G3285" s="10" t="s">
        <v>11</v>
      </c>
      <c r="H3285" s="10">
        <f t="shared" si="177"/>
        <v>2050</v>
      </c>
      <c r="I3285" s="13">
        <f>IND_SavePot!I3285*(1+HLOOKUP(MID(D3285,2,2),$M$9:$AF$15,MATCH(RIGHT(D3285,2),$M$9:$M$15,0),0))^($H3285-IND_SavePot!$H3285)</f>
        <v>8.5366015526144468E-3</v>
      </c>
      <c r="J3285" s="13">
        <f t="shared" si="176"/>
        <v>8.5366015526144468E-3</v>
      </c>
      <c r="K3285" s="2">
        <v>8</v>
      </c>
    </row>
    <row r="3286" spans="3:11">
      <c r="C3286" s="11" t="str">
        <f>IND_SavePot!C3286</f>
        <v>INDODEFFLA-47</v>
      </c>
      <c r="D3286" s="11" t="str">
        <f>IND_SavePot!D3286</f>
        <v>IODLA</v>
      </c>
      <c r="E3286" s="10" t="str">
        <f t="shared" si="175"/>
        <v>IODLA</v>
      </c>
      <c r="F3286" s="10" t="s">
        <v>10</v>
      </c>
      <c r="G3286" s="10" t="s">
        <v>11</v>
      </c>
      <c r="H3286" s="10">
        <f t="shared" si="177"/>
        <v>2050</v>
      </c>
      <c r="I3286" s="13">
        <f>IND_SavePot!I3286*(1+HLOOKUP(MID(D3286,2,2),$M$9:$AF$15,MATCH(RIGHT(D3286,2),$M$9:$M$15,0),0))^($H3286-IND_SavePot!$H3286)</f>
        <v>7.430817472518724E-3</v>
      </c>
      <c r="J3286" s="13">
        <f t="shared" si="176"/>
        <v>7.430817472518724E-3</v>
      </c>
      <c r="K3286" s="2">
        <v>0</v>
      </c>
    </row>
    <row r="3287" spans="3:11">
      <c r="C3287" s="11" t="str">
        <f>IND_SavePot!C3287</f>
        <v>INDODEFFEM-47</v>
      </c>
      <c r="D3287" s="11" t="str">
        <f>IND_SavePot!D3287</f>
        <v>IODEM</v>
      </c>
      <c r="E3287" s="10" t="str">
        <f t="shared" si="175"/>
        <v>IODEM</v>
      </c>
      <c r="F3287" s="10" t="s">
        <v>10</v>
      </c>
      <c r="G3287" s="10" t="s">
        <v>11</v>
      </c>
      <c r="H3287" s="10">
        <f t="shared" si="177"/>
        <v>2050</v>
      </c>
      <c r="I3287" s="13">
        <f>IND_SavePot!I3287*(1+HLOOKUP(MID(D3287,2,2),$M$9:$AF$15,MATCH(RIGHT(D3287,2),$M$9:$M$15,0),0))^($H3287-IND_SavePot!$H3287)</f>
        <v>2.3832173979529522E-3</v>
      </c>
      <c r="J3287" s="13">
        <f t="shared" si="176"/>
        <v>2.3832173979529522E-3</v>
      </c>
      <c r="K3287" s="2">
        <v>0</v>
      </c>
    </row>
    <row r="3288" spans="3:11">
      <c r="C3288" s="11" t="str">
        <f>IND_SavePot!C3288</f>
        <v>INDODEFFTF-47</v>
      </c>
      <c r="D3288" s="11" t="str">
        <f>IND_SavePot!D3288</f>
        <v>IODTF</v>
      </c>
      <c r="E3288" s="10" t="str">
        <f t="shared" si="175"/>
        <v>IODTF</v>
      </c>
      <c r="F3288" s="10" t="s">
        <v>10</v>
      </c>
      <c r="G3288" s="10" t="s">
        <v>11</v>
      </c>
      <c r="H3288" s="10">
        <f t="shared" si="177"/>
        <v>2050</v>
      </c>
      <c r="I3288" s="13">
        <f>IND_SavePot!I3288*(1+HLOOKUP(MID(D3288,2,2),$M$9:$AF$15,MATCH(RIGHT(D3288,2),$M$9:$M$15,0),0))^($H3288-IND_SavePot!$H3288)</f>
        <v>0</v>
      </c>
      <c r="J3288" s="13">
        <f t="shared" si="176"/>
        <v>0</v>
      </c>
      <c r="K3288" s="2">
        <v>6</v>
      </c>
    </row>
    <row r="3289" spans="3:11">
      <c r="C3289" s="11" t="str">
        <f>IND_SavePot!C3289</f>
        <v>INDODEFFPH-48</v>
      </c>
      <c r="D3289" s="11" t="str">
        <f>IND_SavePot!D3289</f>
        <v>IODPH</v>
      </c>
      <c r="E3289" s="10" t="str">
        <f t="shared" si="175"/>
        <v>IODPH</v>
      </c>
      <c r="F3289" s="10" t="s">
        <v>10</v>
      </c>
      <c r="G3289" s="10" t="s">
        <v>11</v>
      </c>
      <c r="H3289" s="10">
        <f t="shared" si="177"/>
        <v>2050</v>
      </c>
      <c r="I3289" s="13">
        <f>IND_SavePot!I3289*(1+HLOOKUP(MID(D3289,2,2),$M$9:$AF$15,MATCH(RIGHT(D3289,2),$M$9:$M$15,0),0))^($H3289-IND_SavePot!$H3289)</f>
        <v>4.4644983962318302E-3</v>
      </c>
      <c r="J3289" s="13">
        <f t="shared" si="176"/>
        <v>4.4644983962318302E-3</v>
      </c>
      <c r="K3289" s="2">
        <v>6</v>
      </c>
    </row>
    <row r="3290" spans="3:11">
      <c r="C3290" s="11" t="str">
        <f>IND_SavePot!C3290</f>
        <v>INDODEFFPH-48</v>
      </c>
      <c r="D3290" s="11" t="str">
        <f>IND_SavePot!D3290</f>
        <v>IODPH</v>
      </c>
      <c r="E3290" s="10" t="str">
        <f t="shared" si="175"/>
        <v>IODPH</v>
      </c>
      <c r="F3290" s="10" t="s">
        <v>10</v>
      </c>
      <c r="G3290" s="10" t="s">
        <v>11</v>
      </c>
      <c r="H3290" s="10">
        <f t="shared" si="177"/>
        <v>2050</v>
      </c>
      <c r="I3290" s="13">
        <f>IND_SavePot!I3290*(1+HLOOKUP(MID(D3290,2,2),$M$9:$AF$15,MATCH(RIGHT(D3290,2),$M$9:$M$15,0),0))^($H3290-IND_SavePot!$H3290)</f>
        <v>4.4644983962318302E-3</v>
      </c>
      <c r="J3290" s="13">
        <f t="shared" si="176"/>
        <v>4.4644983962318302E-3</v>
      </c>
      <c r="K3290" s="2">
        <v>7</v>
      </c>
    </row>
    <row r="3291" spans="3:11">
      <c r="C3291" s="11" t="str">
        <f>IND_SavePot!C3291</f>
        <v>INDODEFFSH-48</v>
      </c>
      <c r="D3291" s="11" t="str">
        <f>IND_SavePot!D3291</f>
        <v>IODSH</v>
      </c>
      <c r="E3291" s="10" t="str">
        <f t="shared" si="175"/>
        <v>IODSH</v>
      </c>
      <c r="F3291" s="10" t="s">
        <v>10</v>
      </c>
      <c r="G3291" s="10" t="s">
        <v>11</v>
      </c>
      <c r="H3291" s="10">
        <f t="shared" si="177"/>
        <v>2050</v>
      </c>
      <c r="I3291" s="13">
        <f>IND_SavePot!I3291*(1+HLOOKUP(MID(D3291,2,2),$M$9:$AF$15,MATCH(RIGHT(D3291,2),$M$9:$M$15,0),0))^($H3291-IND_SavePot!$H3291)</f>
        <v>8.5366015526143393E-3</v>
      </c>
      <c r="J3291" s="13">
        <f t="shared" si="176"/>
        <v>8.5366015526143393E-3</v>
      </c>
      <c r="K3291" s="2">
        <v>8</v>
      </c>
    </row>
    <row r="3292" spans="3:11">
      <c r="C3292" s="11" t="str">
        <f>IND_SavePot!C3292</f>
        <v>INDODEFFLA-48</v>
      </c>
      <c r="D3292" s="11" t="str">
        <f>IND_SavePot!D3292</f>
        <v>IODLA</v>
      </c>
      <c r="E3292" s="10" t="str">
        <f t="shared" si="175"/>
        <v>IODLA</v>
      </c>
      <c r="F3292" s="10" t="s">
        <v>10</v>
      </c>
      <c r="G3292" s="10" t="s">
        <v>11</v>
      </c>
      <c r="H3292" s="10">
        <f t="shared" si="177"/>
        <v>2050</v>
      </c>
      <c r="I3292" s="13">
        <f>IND_SavePot!I3292*(1+HLOOKUP(MID(D3292,2,2),$M$9:$AF$15,MATCH(RIGHT(D3292,2),$M$9:$M$15,0),0))^($H3292-IND_SavePot!$H3292)</f>
        <v>7.4308174725186823E-3</v>
      </c>
      <c r="J3292" s="13">
        <f t="shared" si="176"/>
        <v>7.4308174725186823E-3</v>
      </c>
      <c r="K3292" s="2">
        <v>0</v>
      </c>
    </row>
    <row r="3293" spans="3:11">
      <c r="C3293" s="11" t="str">
        <f>IND_SavePot!C3293</f>
        <v>INDODEFFEM-48</v>
      </c>
      <c r="D3293" s="11" t="str">
        <f>IND_SavePot!D3293</f>
        <v>IODEM</v>
      </c>
      <c r="E3293" s="10" t="str">
        <f t="shared" si="175"/>
        <v>IODEM</v>
      </c>
      <c r="F3293" s="10" t="s">
        <v>10</v>
      </c>
      <c r="G3293" s="10" t="s">
        <v>11</v>
      </c>
      <c r="H3293" s="10">
        <f t="shared" si="177"/>
        <v>2050</v>
      </c>
      <c r="I3293" s="13">
        <f>IND_SavePot!I3293*(1+HLOOKUP(MID(D3293,2,2),$M$9:$AF$15,MATCH(RIGHT(D3293,2),$M$9:$M$15,0),0))^($H3293-IND_SavePot!$H3293)</f>
        <v>2.3832173979529115E-3</v>
      </c>
      <c r="J3293" s="13">
        <f t="shared" si="176"/>
        <v>2.3832173979529115E-3</v>
      </c>
      <c r="K3293" s="2">
        <v>0</v>
      </c>
    </row>
    <row r="3294" spans="3:11">
      <c r="C3294" s="11" t="str">
        <f>IND_SavePot!C3294</f>
        <v>INDODEFFTF-48</v>
      </c>
      <c r="D3294" s="11" t="str">
        <f>IND_SavePot!D3294</f>
        <v>IODTF</v>
      </c>
      <c r="E3294" s="10" t="str">
        <f t="shared" si="175"/>
        <v>IODTF</v>
      </c>
      <c r="F3294" s="10" t="s">
        <v>10</v>
      </c>
      <c r="G3294" s="10" t="s">
        <v>11</v>
      </c>
      <c r="H3294" s="10">
        <f t="shared" si="177"/>
        <v>2050</v>
      </c>
      <c r="I3294" s="13">
        <f>IND_SavePot!I3294*(1+HLOOKUP(MID(D3294,2,2),$M$9:$AF$15,MATCH(RIGHT(D3294,2),$M$9:$M$15,0),0))^($H3294-IND_SavePot!$H3294)</f>
        <v>0</v>
      </c>
      <c r="J3294" s="13">
        <f t="shared" si="176"/>
        <v>0</v>
      </c>
      <c r="K3294" s="2">
        <v>5</v>
      </c>
    </row>
    <row r="3295" spans="3:11">
      <c r="C3295" s="11" t="str">
        <f>IND_SavePot!C3295</f>
        <v>INDODEFFPH-49</v>
      </c>
      <c r="D3295" s="11" t="str">
        <f>IND_SavePot!D3295</f>
        <v>IODPH</v>
      </c>
      <c r="E3295" s="10" t="str">
        <f t="shared" si="175"/>
        <v>IODPH</v>
      </c>
      <c r="F3295" s="10" t="s">
        <v>10</v>
      </c>
      <c r="G3295" s="10" t="s">
        <v>11</v>
      </c>
      <c r="H3295" s="10">
        <f t="shared" si="177"/>
        <v>2050</v>
      </c>
      <c r="I3295" s="13">
        <f>IND_SavePot!I3295*(1+HLOOKUP(MID(D3295,2,2),$M$9:$AF$15,MATCH(RIGHT(D3295,2),$M$9:$M$15,0),0))^($H3295-IND_SavePot!$H3295)</f>
        <v>4.4644983962318302E-3</v>
      </c>
      <c r="J3295" s="13">
        <f t="shared" si="176"/>
        <v>4.4644983962318302E-3</v>
      </c>
      <c r="K3295" s="2">
        <v>6</v>
      </c>
    </row>
    <row r="3296" spans="3:11">
      <c r="C3296" s="11" t="str">
        <f>IND_SavePot!C3296</f>
        <v>INDODEFFPH-49</v>
      </c>
      <c r="D3296" s="11" t="str">
        <f>IND_SavePot!D3296</f>
        <v>IODPH</v>
      </c>
      <c r="E3296" s="10" t="str">
        <f t="shared" si="175"/>
        <v>IODPH</v>
      </c>
      <c r="F3296" s="10" t="s">
        <v>10</v>
      </c>
      <c r="G3296" s="10" t="s">
        <v>11</v>
      </c>
      <c r="H3296" s="10">
        <f t="shared" si="177"/>
        <v>2050</v>
      </c>
      <c r="I3296" s="13">
        <f>IND_SavePot!I3296*(1+HLOOKUP(MID(D3296,2,2),$M$9:$AF$15,MATCH(RIGHT(D3296,2),$M$9:$M$15,0),0))^($H3296-IND_SavePot!$H3296)</f>
        <v>4.4644983962318302E-3</v>
      </c>
      <c r="J3296" s="13">
        <f t="shared" si="176"/>
        <v>4.4644983962318302E-3</v>
      </c>
      <c r="K3296" s="2">
        <v>7</v>
      </c>
    </row>
    <row r="3297" spans="3:11">
      <c r="C3297" s="11" t="str">
        <f>IND_SavePot!C3297</f>
        <v>INDODEFFSH-49</v>
      </c>
      <c r="D3297" s="11" t="str">
        <f>IND_SavePot!D3297</f>
        <v>IODSH</v>
      </c>
      <c r="E3297" s="10" t="str">
        <f t="shared" si="175"/>
        <v>IODSH</v>
      </c>
      <c r="F3297" s="10" t="s">
        <v>10</v>
      </c>
      <c r="G3297" s="10" t="s">
        <v>11</v>
      </c>
      <c r="H3297" s="10">
        <f t="shared" si="177"/>
        <v>2050</v>
      </c>
      <c r="I3297" s="13">
        <f>IND_SavePot!I3297*(1+HLOOKUP(MID(D3297,2,2),$M$9:$AF$15,MATCH(RIGHT(D3297,2),$M$9:$M$15,0),0))^($H3297-IND_SavePot!$H3297)</f>
        <v>8.5366015526144468E-3</v>
      </c>
      <c r="J3297" s="13">
        <f t="shared" si="176"/>
        <v>8.5366015526144468E-3</v>
      </c>
      <c r="K3297" s="2">
        <v>7</v>
      </c>
    </row>
    <row r="3298" spans="3:11">
      <c r="C3298" s="11" t="str">
        <f>IND_SavePot!C3298</f>
        <v>INDODEFFLA-49</v>
      </c>
      <c r="D3298" s="11" t="str">
        <f>IND_SavePot!D3298</f>
        <v>IODLA</v>
      </c>
      <c r="E3298" s="10" t="str">
        <f t="shared" si="175"/>
        <v>IODLA</v>
      </c>
      <c r="F3298" s="10" t="s">
        <v>10</v>
      </c>
      <c r="G3298" s="10" t="s">
        <v>11</v>
      </c>
      <c r="H3298" s="10">
        <f t="shared" si="177"/>
        <v>2050</v>
      </c>
      <c r="I3298" s="13">
        <f>IND_SavePot!I3298*(1+HLOOKUP(MID(D3298,2,2),$M$9:$AF$15,MATCH(RIGHT(D3298,2),$M$9:$M$15,0),0))^($H3298-IND_SavePot!$H3298)</f>
        <v>7.430817472518724E-3</v>
      </c>
      <c r="J3298" s="13">
        <f t="shared" si="176"/>
        <v>7.430817472518724E-3</v>
      </c>
      <c r="K3298" s="2">
        <v>0</v>
      </c>
    </row>
    <row r="3299" spans="3:11">
      <c r="C3299" s="11" t="str">
        <f>IND_SavePot!C3299</f>
        <v>INDODEFFEM-49</v>
      </c>
      <c r="D3299" s="11" t="str">
        <f>IND_SavePot!D3299</f>
        <v>IODEM</v>
      </c>
      <c r="E3299" s="10" t="str">
        <f t="shared" si="175"/>
        <v>IODEM</v>
      </c>
      <c r="F3299" s="10" t="s">
        <v>10</v>
      </c>
      <c r="G3299" s="10" t="s">
        <v>11</v>
      </c>
      <c r="H3299" s="10">
        <f t="shared" si="177"/>
        <v>2050</v>
      </c>
      <c r="I3299" s="13">
        <f>IND_SavePot!I3299*(1+HLOOKUP(MID(D3299,2,2),$M$9:$AF$15,MATCH(RIGHT(D3299,2),$M$9:$M$15,0),0))^($H3299-IND_SavePot!$H3299)</f>
        <v>2.3832173979529522E-3</v>
      </c>
      <c r="J3299" s="13">
        <f t="shared" si="176"/>
        <v>2.3832173979529522E-3</v>
      </c>
      <c r="K3299" s="2">
        <v>0</v>
      </c>
    </row>
    <row r="3300" spans="3:11">
      <c r="C3300" s="11" t="str">
        <f>IND_SavePot!C3300</f>
        <v>INDODEFFTF-49</v>
      </c>
      <c r="D3300" s="11" t="str">
        <f>IND_SavePot!D3300</f>
        <v>IODTF</v>
      </c>
      <c r="E3300" s="10" t="str">
        <f t="shared" si="175"/>
        <v>IODTF</v>
      </c>
      <c r="F3300" s="10" t="s">
        <v>10</v>
      </c>
      <c r="G3300" s="10" t="s">
        <v>11</v>
      </c>
      <c r="H3300" s="10">
        <f t="shared" si="177"/>
        <v>2050</v>
      </c>
      <c r="I3300" s="13">
        <f>IND_SavePot!I3300*(1+HLOOKUP(MID(D3300,2,2),$M$9:$AF$15,MATCH(RIGHT(D3300,2),$M$9:$M$15,0),0))^($H3300-IND_SavePot!$H3300)</f>
        <v>0</v>
      </c>
      <c r="J3300" s="13">
        <f t="shared" si="176"/>
        <v>0</v>
      </c>
      <c r="K3300" s="2">
        <v>5</v>
      </c>
    </row>
    <row r="3301" spans="3:11">
      <c r="C3301" s="11" t="str">
        <f>IND_SavePot!C3301</f>
        <v>INDODEFFPH-50</v>
      </c>
      <c r="D3301" s="11" t="str">
        <f>IND_SavePot!D3301</f>
        <v>IODPH</v>
      </c>
      <c r="E3301" s="10" t="str">
        <f t="shared" si="175"/>
        <v>IODPH</v>
      </c>
      <c r="F3301" s="10" t="s">
        <v>10</v>
      </c>
      <c r="G3301" s="10" t="s">
        <v>11</v>
      </c>
      <c r="H3301" s="10">
        <f t="shared" si="177"/>
        <v>2050</v>
      </c>
      <c r="I3301" s="13">
        <f>IND_SavePot!I3301*(1+HLOOKUP(MID(D3301,2,2),$M$9:$AF$15,MATCH(RIGHT(D3301,2),$M$9:$M$15,0),0))^($H3301-IND_SavePot!$H3301)</f>
        <v>4.464498396231891E-3</v>
      </c>
      <c r="J3301" s="13">
        <f t="shared" si="176"/>
        <v>4.464498396231891E-3</v>
      </c>
      <c r="K3301" s="2">
        <v>6</v>
      </c>
    </row>
    <row r="3302" spans="3:11">
      <c r="C3302" s="11" t="str">
        <f>IND_SavePot!C3302</f>
        <v>INDODEFFPH-50</v>
      </c>
      <c r="D3302" s="11" t="str">
        <f>IND_SavePot!D3302</f>
        <v>IODPH</v>
      </c>
      <c r="E3302" s="10" t="str">
        <f t="shared" si="175"/>
        <v>IODPH</v>
      </c>
      <c r="F3302" s="10" t="s">
        <v>10</v>
      </c>
      <c r="G3302" s="10" t="s">
        <v>11</v>
      </c>
      <c r="H3302" s="10">
        <f t="shared" si="177"/>
        <v>2050</v>
      </c>
      <c r="I3302" s="13">
        <f>IND_SavePot!I3302*(1+HLOOKUP(MID(D3302,2,2),$M$9:$AF$15,MATCH(RIGHT(D3302,2),$M$9:$M$15,0),0))^($H3302-IND_SavePot!$H3302)</f>
        <v>4.464498396231891E-3</v>
      </c>
      <c r="J3302" s="13">
        <f t="shared" si="176"/>
        <v>4.464498396231891E-3</v>
      </c>
      <c r="K3302" s="2">
        <v>7</v>
      </c>
    </row>
    <row r="3303" spans="3:11">
      <c r="C3303" s="11" t="str">
        <f>IND_SavePot!C3303</f>
        <v>INDODEFFSH-50</v>
      </c>
      <c r="D3303" s="11" t="str">
        <f>IND_SavePot!D3303</f>
        <v>IODSH</v>
      </c>
      <c r="E3303" s="10" t="str">
        <f t="shared" si="175"/>
        <v>IODSH</v>
      </c>
      <c r="F3303" s="10" t="s">
        <v>10</v>
      </c>
      <c r="G3303" s="10" t="s">
        <v>11</v>
      </c>
      <c r="H3303" s="10">
        <f t="shared" si="177"/>
        <v>2050</v>
      </c>
      <c r="I3303" s="13">
        <f>IND_SavePot!I3303*(1+HLOOKUP(MID(D3303,2,2),$M$9:$AF$15,MATCH(RIGHT(D3303,2),$M$9:$M$15,0),0))^($H3303-IND_SavePot!$H3303)</f>
        <v>8.5366015526143393E-3</v>
      </c>
      <c r="J3303" s="13">
        <f t="shared" si="176"/>
        <v>8.5366015526143393E-3</v>
      </c>
      <c r="K3303" s="2">
        <v>7</v>
      </c>
    </row>
    <row r="3304" spans="3:11">
      <c r="C3304" s="11" t="str">
        <f>IND_SavePot!C3304</f>
        <v>INDODEFFLA-50</v>
      </c>
      <c r="D3304" s="11" t="str">
        <f>IND_SavePot!D3304</f>
        <v>IODLA</v>
      </c>
      <c r="E3304" s="10" t="str">
        <f t="shared" si="175"/>
        <v>IODLA</v>
      </c>
      <c r="F3304" s="10" t="s">
        <v>10</v>
      </c>
      <c r="G3304" s="10" t="s">
        <v>11</v>
      </c>
      <c r="H3304" s="10">
        <f t="shared" si="177"/>
        <v>2050</v>
      </c>
      <c r="I3304" s="13">
        <f>IND_SavePot!I3304*(1+HLOOKUP(MID(D3304,2,2),$M$9:$AF$15,MATCH(RIGHT(D3304,2),$M$9:$M$15,0),0))^($H3304-IND_SavePot!$H3304)</f>
        <v>7.430817472518724E-3</v>
      </c>
      <c r="J3304" s="13">
        <f t="shared" si="176"/>
        <v>7.430817472518724E-3</v>
      </c>
      <c r="K3304" s="2">
        <v>0</v>
      </c>
    </row>
    <row r="3305" spans="3:11">
      <c r="C3305" s="11" t="str">
        <f>IND_SavePot!C3305</f>
        <v>INDODEFFEM-50</v>
      </c>
      <c r="D3305" s="11" t="str">
        <f>IND_SavePot!D3305</f>
        <v>IODEM</v>
      </c>
      <c r="E3305" s="10" t="str">
        <f t="shared" si="175"/>
        <v>IODEM</v>
      </c>
      <c r="F3305" s="10" t="s">
        <v>10</v>
      </c>
      <c r="G3305" s="10" t="s">
        <v>11</v>
      </c>
      <c r="H3305" s="10">
        <f t="shared" si="177"/>
        <v>2050</v>
      </c>
      <c r="I3305" s="13">
        <f>IND_SavePot!I3305*(1+HLOOKUP(MID(D3305,2,2),$M$9:$AF$15,MATCH(RIGHT(D3305,2),$M$9:$M$15,0),0))^($H3305-IND_SavePot!$H3305)</f>
        <v>2.3832173979529522E-3</v>
      </c>
      <c r="J3305" s="13">
        <f t="shared" si="176"/>
        <v>2.3832173979529522E-3</v>
      </c>
      <c r="K3305" s="2">
        <v>0</v>
      </c>
    </row>
    <row r="3306" spans="3:11">
      <c r="C3306" s="11" t="str">
        <f>IND_SavePot!C3306</f>
        <v>INDODEFFTF-50</v>
      </c>
      <c r="D3306" s="11" t="str">
        <f>IND_SavePot!D3306</f>
        <v>IODTF</v>
      </c>
      <c r="E3306" s="10" t="str">
        <f t="shared" si="175"/>
        <v>IODTF</v>
      </c>
      <c r="F3306" s="10" t="s">
        <v>10</v>
      </c>
      <c r="G3306" s="10" t="s">
        <v>11</v>
      </c>
      <c r="H3306" s="10">
        <f t="shared" si="177"/>
        <v>2050</v>
      </c>
      <c r="I3306" s="13">
        <f>IND_SavePot!I3306*(1+HLOOKUP(MID(D3306,2,2),$M$9:$AF$15,MATCH(RIGHT(D3306,2),$M$9:$M$15,0),0))^($H3306-IND_SavePot!$H3306)</f>
        <v>0</v>
      </c>
      <c r="J3306" s="13">
        <f t="shared" si="176"/>
        <v>0</v>
      </c>
      <c r="K3306" s="2">
        <v>5</v>
      </c>
    </row>
    <row r="3307" spans="3:11">
      <c r="C3307" s="11" t="str">
        <f>IND_SavePot!C3307</f>
        <v>INDODEFFPH-51</v>
      </c>
      <c r="D3307" s="11" t="str">
        <f>IND_SavePot!D3307</f>
        <v>IODPH</v>
      </c>
      <c r="E3307" s="10" t="str">
        <f t="shared" si="175"/>
        <v>IODPH</v>
      </c>
      <c r="F3307" s="10" t="s">
        <v>10</v>
      </c>
      <c r="G3307" s="10" t="s">
        <v>11</v>
      </c>
      <c r="H3307" s="10">
        <f t="shared" si="177"/>
        <v>2050</v>
      </c>
      <c r="I3307" s="13">
        <f>IND_SavePot!I3307*(1+HLOOKUP(MID(D3307,2,2),$M$9:$AF$15,MATCH(RIGHT(D3307,2),$M$9:$M$15,0),0))^($H3307-IND_SavePot!$H3307)</f>
        <v>4.4644983962317687E-3</v>
      </c>
      <c r="J3307" s="13">
        <f t="shared" si="176"/>
        <v>4.4644983962317687E-3</v>
      </c>
      <c r="K3307" s="2">
        <v>6</v>
      </c>
    </row>
    <row r="3308" spans="3:11">
      <c r="C3308" s="11" t="str">
        <f>IND_SavePot!C3308</f>
        <v>INDODEFFPH-51</v>
      </c>
      <c r="D3308" s="11" t="str">
        <f>IND_SavePot!D3308</f>
        <v>IODPH</v>
      </c>
      <c r="E3308" s="10" t="str">
        <f t="shared" si="175"/>
        <v>IODPH</v>
      </c>
      <c r="F3308" s="10" t="s">
        <v>10</v>
      </c>
      <c r="G3308" s="10" t="s">
        <v>11</v>
      </c>
      <c r="H3308" s="10">
        <f t="shared" si="177"/>
        <v>2050</v>
      </c>
      <c r="I3308" s="13">
        <f>IND_SavePot!I3308*(1+HLOOKUP(MID(D3308,2,2),$M$9:$AF$15,MATCH(RIGHT(D3308,2),$M$9:$M$15,0),0))^($H3308-IND_SavePot!$H3308)</f>
        <v>4.4644983962317687E-3</v>
      </c>
      <c r="J3308" s="13">
        <f t="shared" si="176"/>
        <v>4.4644983962317687E-3</v>
      </c>
      <c r="K3308" s="2">
        <v>7</v>
      </c>
    </row>
    <row r="3309" spans="3:11">
      <c r="C3309" s="11" t="str">
        <f>IND_SavePot!C3309</f>
        <v>INDODEFFSH-51</v>
      </c>
      <c r="D3309" s="11" t="str">
        <f>IND_SavePot!D3309</f>
        <v>IODSH</v>
      </c>
      <c r="E3309" s="10" t="str">
        <f t="shared" si="175"/>
        <v>IODSH</v>
      </c>
      <c r="F3309" s="10" t="s">
        <v>10</v>
      </c>
      <c r="G3309" s="10" t="s">
        <v>11</v>
      </c>
      <c r="H3309" s="10">
        <f t="shared" si="177"/>
        <v>2050</v>
      </c>
      <c r="I3309" s="13">
        <f>IND_SavePot!I3309*(1+HLOOKUP(MID(D3309,2,2),$M$9:$AF$15,MATCH(RIGHT(D3309,2),$M$9:$M$15,0),0))^($H3309-IND_SavePot!$H3309)</f>
        <v>8.5366015526143393E-3</v>
      </c>
      <c r="J3309" s="13">
        <f t="shared" si="176"/>
        <v>8.5366015526143393E-3</v>
      </c>
      <c r="K3309" s="2">
        <v>6</v>
      </c>
    </row>
    <row r="3310" spans="3:11">
      <c r="C3310" s="11" t="str">
        <f>IND_SavePot!C3310</f>
        <v>INDODEFFLA-51</v>
      </c>
      <c r="D3310" s="11" t="str">
        <f>IND_SavePot!D3310</f>
        <v>IODLA</v>
      </c>
      <c r="E3310" s="10" t="str">
        <f t="shared" si="175"/>
        <v>IODLA</v>
      </c>
      <c r="F3310" s="10" t="s">
        <v>10</v>
      </c>
      <c r="G3310" s="10" t="s">
        <v>11</v>
      </c>
      <c r="H3310" s="10">
        <f t="shared" si="177"/>
        <v>2050</v>
      </c>
      <c r="I3310" s="13">
        <f>IND_SavePot!I3310*(1+HLOOKUP(MID(D3310,2,2),$M$9:$AF$15,MATCH(RIGHT(D3310,2),$M$9:$M$15,0),0))^($H3310-IND_SavePot!$H3310)</f>
        <v>7.4308174725186416E-3</v>
      </c>
      <c r="J3310" s="13">
        <f t="shared" si="176"/>
        <v>7.4308174725186416E-3</v>
      </c>
      <c r="K3310" s="2">
        <v>0</v>
      </c>
    </row>
    <row r="3311" spans="3:11">
      <c r="C3311" s="11" t="str">
        <f>IND_SavePot!C3311</f>
        <v>INDODEFFEM-51</v>
      </c>
      <c r="D3311" s="11" t="str">
        <f>IND_SavePot!D3311</f>
        <v>IODEM</v>
      </c>
      <c r="E3311" s="10" t="str">
        <f t="shared" si="175"/>
        <v>IODEM</v>
      </c>
      <c r="F3311" s="10" t="s">
        <v>10</v>
      </c>
      <c r="G3311" s="10" t="s">
        <v>11</v>
      </c>
      <c r="H3311" s="10">
        <f t="shared" si="177"/>
        <v>2050</v>
      </c>
      <c r="I3311" s="13">
        <f>IND_SavePot!I3311*(1+HLOOKUP(MID(D3311,2,2),$M$9:$AF$15,MATCH(RIGHT(D3311,2),$M$9:$M$15,0),0))^($H3311-IND_SavePot!$H3311)</f>
        <v>2.3832173979529115E-3</v>
      </c>
      <c r="J3311" s="13">
        <f t="shared" si="176"/>
        <v>2.3832173979529115E-3</v>
      </c>
      <c r="K3311" s="2">
        <v>0</v>
      </c>
    </row>
    <row r="3312" spans="3:11">
      <c r="C3312" s="11" t="str">
        <f>IND_SavePot!C3312</f>
        <v>INDODEFFTF-51</v>
      </c>
      <c r="D3312" s="11" t="str">
        <f>IND_SavePot!D3312</f>
        <v>IODTF</v>
      </c>
      <c r="E3312" s="10" t="str">
        <f t="shared" si="175"/>
        <v>IODTF</v>
      </c>
      <c r="F3312" s="10" t="s">
        <v>10</v>
      </c>
      <c r="G3312" s="10" t="s">
        <v>11</v>
      </c>
      <c r="H3312" s="10">
        <f t="shared" si="177"/>
        <v>2050</v>
      </c>
      <c r="I3312" s="13">
        <f>IND_SavePot!I3312*(1+HLOOKUP(MID(D3312,2,2),$M$9:$AF$15,MATCH(RIGHT(D3312,2),$M$9:$M$15,0),0))^($H3312-IND_SavePot!$H3312)</f>
        <v>0</v>
      </c>
      <c r="J3312" s="13">
        <f t="shared" si="176"/>
        <v>0</v>
      </c>
      <c r="K3312" s="2">
        <v>5</v>
      </c>
    </row>
    <row r="3313" spans="3:11">
      <c r="C3313" s="11" t="str">
        <f>IND_SavePot!C3313</f>
        <v>INDODEFFPH-52</v>
      </c>
      <c r="D3313" s="11" t="str">
        <f>IND_SavePot!D3313</f>
        <v>IODPH</v>
      </c>
      <c r="E3313" s="10" t="str">
        <f t="shared" si="175"/>
        <v>IODPH</v>
      </c>
      <c r="F3313" s="10" t="s">
        <v>10</v>
      </c>
      <c r="G3313" s="10" t="s">
        <v>11</v>
      </c>
      <c r="H3313" s="10">
        <f t="shared" si="177"/>
        <v>2050</v>
      </c>
      <c r="I3313" s="13">
        <f>IND_SavePot!I3313*(1+HLOOKUP(MID(D3313,2,2),$M$9:$AF$15,MATCH(RIGHT(D3313,2),$M$9:$M$15,0),0))^($H3313-IND_SavePot!$H3313)</f>
        <v>4.464498396231891E-3</v>
      </c>
      <c r="J3313" s="13">
        <f t="shared" si="176"/>
        <v>4.464498396231891E-3</v>
      </c>
      <c r="K3313" s="2">
        <v>6</v>
      </c>
    </row>
    <row r="3314" spans="3:11">
      <c r="C3314" s="11" t="str">
        <f>IND_SavePot!C3314</f>
        <v>INDODEFFPH-52</v>
      </c>
      <c r="D3314" s="11" t="str">
        <f>IND_SavePot!D3314</f>
        <v>IODPH</v>
      </c>
      <c r="E3314" s="10" t="str">
        <f t="shared" si="175"/>
        <v>IODPH</v>
      </c>
      <c r="F3314" s="10" t="s">
        <v>10</v>
      </c>
      <c r="G3314" s="10" t="s">
        <v>11</v>
      </c>
      <c r="H3314" s="10">
        <f t="shared" si="177"/>
        <v>2050</v>
      </c>
      <c r="I3314" s="13">
        <f>IND_SavePot!I3314*(1+HLOOKUP(MID(D3314,2,2),$M$9:$AF$15,MATCH(RIGHT(D3314,2),$M$9:$M$15,0),0))^($H3314-IND_SavePot!$H3314)</f>
        <v>4.464498396231891E-3</v>
      </c>
      <c r="J3314" s="13">
        <f t="shared" si="176"/>
        <v>4.464498396231891E-3</v>
      </c>
      <c r="K3314" s="2">
        <v>7</v>
      </c>
    </row>
    <row r="3315" spans="3:11">
      <c r="C3315" s="11" t="str">
        <f>IND_SavePot!C3315</f>
        <v>INDODEFFSH-52</v>
      </c>
      <c r="D3315" s="11" t="str">
        <f>IND_SavePot!D3315</f>
        <v>IODSH</v>
      </c>
      <c r="E3315" s="10" t="str">
        <f t="shared" si="175"/>
        <v>IODSH</v>
      </c>
      <c r="F3315" s="10" t="s">
        <v>10</v>
      </c>
      <c r="G3315" s="10" t="s">
        <v>11</v>
      </c>
      <c r="H3315" s="10">
        <f t="shared" si="177"/>
        <v>2050</v>
      </c>
      <c r="I3315" s="13">
        <f>IND_SavePot!I3315*(1+HLOOKUP(MID(D3315,2,2),$M$9:$AF$15,MATCH(RIGHT(D3315,2),$M$9:$M$15,0),0))^($H3315-IND_SavePot!$H3315)</f>
        <v>8.5366015526144468E-3</v>
      </c>
      <c r="J3315" s="13">
        <f t="shared" si="176"/>
        <v>8.5366015526144468E-3</v>
      </c>
      <c r="K3315" s="2">
        <v>6</v>
      </c>
    </row>
    <row r="3316" spans="3:11">
      <c r="C3316" s="11" t="str">
        <f>IND_SavePot!C3316</f>
        <v>INDODEFFLA-52</v>
      </c>
      <c r="D3316" s="11" t="str">
        <f>IND_SavePot!D3316</f>
        <v>IODLA</v>
      </c>
      <c r="E3316" s="10" t="str">
        <f t="shared" si="175"/>
        <v>IODLA</v>
      </c>
      <c r="F3316" s="10" t="s">
        <v>10</v>
      </c>
      <c r="G3316" s="10" t="s">
        <v>11</v>
      </c>
      <c r="H3316" s="10">
        <f t="shared" si="177"/>
        <v>2050</v>
      </c>
      <c r="I3316" s="13">
        <f>IND_SavePot!I3316*(1+HLOOKUP(MID(D3316,2,2),$M$9:$AF$15,MATCH(RIGHT(D3316,2),$M$9:$M$15,0),0))^($H3316-IND_SavePot!$H3316)</f>
        <v>7.430817472518724E-3</v>
      </c>
      <c r="J3316" s="13">
        <f t="shared" si="176"/>
        <v>7.430817472518724E-3</v>
      </c>
      <c r="K3316" s="2">
        <v>0</v>
      </c>
    </row>
    <row r="3317" spans="3:11">
      <c r="C3317" s="11" t="str">
        <f>IND_SavePot!C3317</f>
        <v>INDODEFFEM-52</v>
      </c>
      <c r="D3317" s="11" t="str">
        <f>IND_SavePot!D3317</f>
        <v>IODEM</v>
      </c>
      <c r="E3317" s="10" t="str">
        <f t="shared" si="175"/>
        <v>IODEM</v>
      </c>
      <c r="F3317" s="10" t="s">
        <v>10</v>
      </c>
      <c r="G3317" s="10" t="s">
        <v>11</v>
      </c>
      <c r="H3317" s="10">
        <f t="shared" si="177"/>
        <v>2050</v>
      </c>
      <c r="I3317" s="13">
        <f>IND_SavePot!I3317*(1+HLOOKUP(MID(D3317,2,2),$M$9:$AF$15,MATCH(RIGHT(D3317,2),$M$9:$M$15,0),0))^($H3317-IND_SavePot!$H3317)</f>
        <v>2.3832173979529115E-3</v>
      </c>
      <c r="J3317" s="13">
        <f t="shared" si="176"/>
        <v>2.3832173979529115E-3</v>
      </c>
      <c r="K3317" s="2">
        <v>0</v>
      </c>
    </row>
    <row r="3318" spans="3:11">
      <c r="C3318" s="11" t="str">
        <f>IND_SavePot!C3318</f>
        <v>INDODEFFTF-52</v>
      </c>
      <c r="D3318" s="11" t="str">
        <f>IND_SavePot!D3318</f>
        <v>IODTF</v>
      </c>
      <c r="E3318" s="10" t="str">
        <f t="shared" si="175"/>
        <v>IODTF</v>
      </c>
      <c r="F3318" s="10" t="s">
        <v>10</v>
      </c>
      <c r="G3318" s="10" t="s">
        <v>11</v>
      </c>
      <c r="H3318" s="10">
        <f t="shared" si="177"/>
        <v>2050</v>
      </c>
      <c r="I3318" s="13">
        <f>IND_SavePot!I3318*(1+HLOOKUP(MID(D3318,2,2),$M$9:$AF$15,MATCH(RIGHT(D3318,2),$M$9:$M$15,0),0))^($H3318-IND_SavePot!$H3318)</f>
        <v>0</v>
      </c>
      <c r="J3318" s="13">
        <f t="shared" si="176"/>
        <v>0</v>
      </c>
      <c r="K3318" s="2">
        <v>5</v>
      </c>
    </row>
    <row r="3319" spans="3:11">
      <c r="C3319" s="11" t="str">
        <f>IND_SavePot!C3319</f>
        <v>INDODEFFPH-53</v>
      </c>
      <c r="D3319" s="11" t="str">
        <f>IND_SavePot!D3319</f>
        <v>IODPH</v>
      </c>
      <c r="E3319" s="10" t="str">
        <f t="shared" si="175"/>
        <v>IODPH</v>
      </c>
      <c r="F3319" s="10" t="s">
        <v>10</v>
      </c>
      <c r="G3319" s="10" t="s">
        <v>11</v>
      </c>
      <c r="H3319" s="10">
        <f t="shared" si="177"/>
        <v>2050</v>
      </c>
      <c r="I3319" s="13">
        <f>IND_SavePot!I3319*(1+HLOOKUP(MID(D3319,2,2),$M$9:$AF$15,MATCH(RIGHT(D3319,2),$M$9:$M$15,0),0))^($H3319-IND_SavePot!$H3319)</f>
        <v>4.4644983962317687E-3</v>
      </c>
      <c r="J3319" s="13">
        <f t="shared" si="176"/>
        <v>4.4644983962317687E-3</v>
      </c>
      <c r="K3319" s="2">
        <v>6</v>
      </c>
    </row>
    <row r="3320" spans="3:11">
      <c r="C3320" s="11" t="str">
        <f>IND_SavePot!C3320</f>
        <v>INDODEFFPH-53</v>
      </c>
      <c r="D3320" s="11" t="str">
        <f>IND_SavePot!D3320</f>
        <v>IODPH</v>
      </c>
      <c r="E3320" s="10" t="str">
        <f t="shared" si="175"/>
        <v>IODPH</v>
      </c>
      <c r="F3320" s="10" t="s">
        <v>10</v>
      </c>
      <c r="G3320" s="10" t="s">
        <v>11</v>
      </c>
      <c r="H3320" s="10">
        <f t="shared" si="177"/>
        <v>2050</v>
      </c>
      <c r="I3320" s="13">
        <f>IND_SavePot!I3320*(1+HLOOKUP(MID(D3320,2,2),$M$9:$AF$15,MATCH(RIGHT(D3320,2),$M$9:$M$15,0),0))^($H3320-IND_SavePot!$H3320)</f>
        <v>4.4644983962317687E-3</v>
      </c>
      <c r="J3320" s="13">
        <f t="shared" si="176"/>
        <v>4.4644983962317687E-3</v>
      </c>
      <c r="K3320" s="2">
        <v>7</v>
      </c>
    </row>
    <row r="3321" spans="3:11">
      <c r="C3321" s="11" t="str">
        <f>IND_SavePot!C3321</f>
        <v>INDODEFFSH-53</v>
      </c>
      <c r="D3321" s="11" t="str">
        <f>IND_SavePot!D3321</f>
        <v>IODSH</v>
      </c>
      <c r="E3321" s="10" t="str">
        <f t="shared" si="175"/>
        <v>IODSH</v>
      </c>
      <c r="F3321" s="10" t="s">
        <v>10</v>
      </c>
      <c r="G3321" s="10" t="s">
        <v>11</v>
      </c>
      <c r="H3321" s="10">
        <f t="shared" si="177"/>
        <v>2050</v>
      </c>
      <c r="I3321" s="13">
        <f>IND_SavePot!I3321*(1+HLOOKUP(MID(D3321,2,2),$M$9:$AF$15,MATCH(RIGHT(D3321,2),$M$9:$M$15,0),0))^($H3321-IND_SavePot!$H3321)</f>
        <v>8.5366015526143393E-3</v>
      </c>
      <c r="J3321" s="13">
        <f t="shared" si="176"/>
        <v>8.5366015526143393E-3</v>
      </c>
      <c r="K3321" s="2">
        <v>6</v>
      </c>
    </row>
    <row r="3322" spans="3:11">
      <c r="C3322" s="11" t="str">
        <f>IND_SavePot!C3322</f>
        <v>INDODEFFLA-53</v>
      </c>
      <c r="D3322" s="11" t="str">
        <f>IND_SavePot!D3322</f>
        <v>IODLA</v>
      </c>
      <c r="E3322" s="10" t="str">
        <f t="shared" si="175"/>
        <v>IODLA</v>
      </c>
      <c r="F3322" s="10" t="s">
        <v>10</v>
      </c>
      <c r="G3322" s="10" t="s">
        <v>11</v>
      </c>
      <c r="H3322" s="10">
        <f t="shared" si="177"/>
        <v>2050</v>
      </c>
      <c r="I3322" s="13">
        <f>IND_SavePot!I3322*(1+HLOOKUP(MID(D3322,2,2),$M$9:$AF$15,MATCH(RIGHT(D3322,2),$M$9:$M$15,0),0))^($H3322-IND_SavePot!$H3322)</f>
        <v>7.430817472518724E-3</v>
      </c>
      <c r="J3322" s="13">
        <f t="shared" si="176"/>
        <v>7.430817472518724E-3</v>
      </c>
      <c r="K3322" s="2">
        <v>0</v>
      </c>
    </row>
    <row r="3323" spans="3:11">
      <c r="C3323" s="11" t="str">
        <f>IND_SavePot!C3323</f>
        <v>INDODEFFEM-53</v>
      </c>
      <c r="D3323" s="11" t="str">
        <f>IND_SavePot!D3323</f>
        <v>IODEM</v>
      </c>
      <c r="E3323" s="10" t="str">
        <f t="shared" si="175"/>
        <v>IODEM</v>
      </c>
      <c r="F3323" s="10" t="s">
        <v>10</v>
      </c>
      <c r="G3323" s="10" t="s">
        <v>11</v>
      </c>
      <c r="H3323" s="10">
        <f t="shared" si="177"/>
        <v>2050</v>
      </c>
      <c r="I3323" s="13">
        <f>IND_SavePot!I3323*(1+HLOOKUP(MID(D3323,2,2),$M$9:$AF$15,MATCH(RIGHT(D3323,2),$M$9:$M$15,0),0))^($H3323-IND_SavePot!$H3323)</f>
        <v>2.3832173979529522E-3</v>
      </c>
      <c r="J3323" s="13">
        <f t="shared" si="176"/>
        <v>2.3832173979529522E-3</v>
      </c>
      <c r="K3323" s="2">
        <v>0</v>
      </c>
    </row>
    <row r="3324" spans="3:11">
      <c r="C3324" s="11" t="str">
        <f>IND_SavePot!C3324</f>
        <v>INDODEFFTF-53</v>
      </c>
      <c r="D3324" s="11" t="str">
        <f>IND_SavePot!D3324</f>
        <v>IODTF</v>
      </c>
      <c r="E3324" s="10" t="str">
        <f t="shared" si="175"/>
        <v>IODTF</v>
      </c>
      <c r="F3324" s="10" t="s">
        <v>10</v>
      </c>
      <c r="G3324" s="10" t="s">
        <v>11</v>
      </c>
      <c r="H3324" s="10">
        <f t="shared" si="177"/>
        <v>2050</v>
      </c>
      <c r="I3324" s="13">
        <f>IND_SavePot!I3324*(1+HLOOKUP(MID(D3324,2,2),$M$9:$AF$15,MATCH(RIGHT(D3324,2),$M$9:$M$15,0),0))^($H3324-IND_SavePot!$H3324)</f>
        <v>0</v>
      </c>
      <c r="J3324" s="13">
        <f t="shared" si="176"/>
        <v>0</v>
      </c>
      <c r="K3324" s="2">
        <v>5</v>
      </c>
    </row>
    <row r="3325" spans="3:11">
      <c r="C3325" s="11" t="str">
        <f>IND_SavePot!C3325</f>
        <v>INDODEFFPH-54</v>
      </c>
      <c r="D3325" s="11" t="str">
        <f>IND_SavePot!D3325</f>
        <v>IODPH</v>
      </c>
      <c r="E3325" s="10" t="str">
        <f t="shared" si="175"/>
        <v>IODPH</v>
      </c>
      <c r="F3325" s="10" t="s">
        <v>10</v>
      </c>
      <c r="G3325" s="10" t="s">
        <v>11</v>
      </c>
      <c r="H3325" s="10">
        <f t="shared" si="177"/>
        <v>2050</v>
      </c>
      <c r="I3325" s="13">
        <f>IND_SavePot!I3325*(1+HLOOKUP(MID(D3325,2,2),$M$9:$AF$15,MATCH(RIGHT(D3325,2),$M$9:$M$15,0),0))^($H3325-IND_SavePot!$H3325)</f>
        <v>4.464498396231891E-3</v>
      </c>
      <c r="J3325" s="13">
        <f t="shared" si="176"/>
        <v>4.464498396231891E-3</v>
      </c>
      <c r="K3325" s="2">
        <v>5</v>
      </c>
    </row>
    <row r="3326" spans="3:11">
      <c r="C3326" s="11" t="str">
        <f>IND_SavePot!C3326</f>
        <v>INDODEFFPH-54</v>
      </c>
      <c r="D3326" s="11" t="str">
        <f>IND_SavePot!D3326</f>
        <v>IODPH</v>
      </c>
      <c r="E3326" s="10" t="str">
        <f t="shared" si="175"/>
        <v>IODPH</v>
      </c>
      <c r="F3326" s="10" t="s">
        <v>10</v>
      </c>
      <c r="G3326" s="10" t="s">
        <v>11</v>
      </c>
      <c r="H3326" s="10">
        <f t="shared" si="177"/>
        <v>2050</v>
      </c>
      <c r="I3326" s="13">
        <f>IND_SavePot!I3326*(1+HLOOKUP(MID(D3326,2,2),$M$9:$AF$15,MATCH(RIGHT(D3326,2),$M$9:$M$15,0),0))^($H3326-IND_SavePot!$H3326)</f>
        <v>4.464498396231891E-3</v>
      </c>
      <c r="J3326" s="13">
        <f t="shared" si="176"/>
        <v>4.464498396231891E-3</v>
      </c>
      <c r="K3326" s="2">
        <v>7</v>
      </c>
    </row>
    <row r="3327" spans="3:11">
      <c r="C3327" s="11" t="str">
        <f>IND_SavePot!C3327</f>
        <v>INDODEFFSH-54</v>
      </c>
      <c r="D3327" s="11" t="str">
        <f>IND_SavePot!D3327</f>
        <v>IODSH</v>
      </c>
      <c r="E3327" s="10" t="str">
        <f t="shared" si="175"/>
        <v>IODSH</v>
      </c>
      <c r="F3327" s="10" t="s">
        <v>10</v>
      </c>
      <c r="G3327" s="10" t="s">
        <v>11</v>
      </c>
      <c r="H3327" s="10">
        <f t="shared" si="177"/>
        <v>2050</v>
      </c>
      <c r="I3327" s="13">
        <f>IND_SavePot!I3327*(1+HLOOKUP(MID(D3327,2,2),$M$9:$AF$15,MATCH(RIGHT(D3327,2),$M$9:$M$15,0),0))^($H3327-IND_SavePot!$H3327)</f>
        <v>8.5366015526144468E-3</v>
      </c>
      <c r="J3327" s="13">
        <f t="shared" si="176"/>
        <v>8.5366015526144468E-3</v>
      </c>
      <c r="K3327" s="2">
        <v>5</v>
      </c>
    </row>
    <row r="3328" spans="3:11">
      <c r="C3328" s="11" t="str">
        <f>IND_SavePot!C3328</f>
        <v>INDODEFFLA-54</v>
      </c>
      <c r="D3328" s="11" t="str">
        <f>IND_SavePot!D3328</f>
        <v>IODLA</v>
      </c>
      <c r="E3328" s="10" t="str">
        <f t="shared" si="175"/>
        <v>IODLA</v>
      </c>
      <c r="F3328" s="10" t="s">
        <v>10</v>
      </c>
      <c r="G3328" s="10" t="s">
        <v>11</v>
      </c>
      <c r="H3328" s="10">
        <f t="shared" si="177"/>
        <v>2050</v>
      </c>
      <c r="I3328" s="13">
        <f>IND_SavePot!I3328*(1+HLOOKUP(MID(D3328,2,2),$M$9:$AF$15,MATCH(RIGHT(D3328,2),$M$9:$M$15,0),0))^($H3328-IND_SavePot!$H3328)</f>
        <v>7.430817472518724E-3</v>
      </c>
      <c r="J3328" s="13">
        <f t="shared" si="176"/>
        <v>7.430817472518724E-3</v>
      </c>
      <c r="K3328" s="2">
        <v>0</v>
      </c>
    </row>
    <row r="3329" spans="3:11">
      <c r="C3329" s="11" t="str">
        <f>IND_SavePot!C3329</f>
        <v>INDODEFFEM-54</v>
      </c>
      <c r="D3329" s="11" t="str">
        <f>IND_SavePot!D3329</f>
        <v>IODEM</v>
      </c>
      <c r="E3329" s="10" t="str">
        <f t="shared" si="175"/>
        <v>IODEM</v>
      </c>
      <c r="F3329" s="10" t="s">
        <v>10</v>
      </c>
      <c r="G3329" s="10" t="s">
        <v>11</v>
      </c>
      <c r="H3329" s="10">
        <f t="shared" si="177"/>
        <v>2050</v>
      </c>
      <c r="I3329" s="13">
        <f>IND_SavePot!I3329*(1+HLOOKUP(MID(D3329,2,2),$M$9:$AF$15,MATCH(RIGHT(D3329,2),$M$9:$M$15,0),0))^($H3329-IND_SavePot!$H3329)</f>
        <v>2.3832173979529522E-3</v>
      </c>
      <c r="J3329" s="13">
        <f t="shared" si="176"/>
        <v>2.3832173979529522E-3</v>
      </c>
      <c r="K3329" s="2">
        <v>0</v>
      </c>
    </row>
    <row r="3330" spans="3:11">
      <c r="C3330" s="11" t="str">
        <f>IND_SavePot!C3330</f>
        <v>INDODEFFTF-54</v>
      </c>
      <c r="D3330" s="11" t="str">
        <f>IND_SavePot!D3330</f>
        <v>IODTF</v>
      </c>
      <c r="E3330" s="10" t="str">
        <f t="shared" si="175"/>
        <v>IODTF</v>
      </c>
      <c r="F3330" s="10" t="s">
        <v>10</v>
      </c>
      <c r="G3330" s="10" t="s">
        <v>11</v>
      </c>
      <c r="H3330" s="10">
        <f t="shared" si="177"/>
        <v>2050</v>
      </c>
      <c r="I3330" s="13">
        <f>IND_SavePot!I3330*(1+HLOOKUP(MID(D3330,2,2),$M$9:$AF$15,MATCH(RIGHT(D3330,2),$M$9:$M$15,0),0))^($H3330-IND_SavePot!$H3330)</f>
        <v>0</v>
      </c>
      <c r="J3330" s="13">
        <f t="shared" si="176"/>
        <v>0</v>
      </c>
      <c r="K3330" s="2">
        <v>5</v>
      </c>
    </row>
    <row r="3331" spans="3:11">
      <c r="C3331" s="11" t="str">
        <f>IND_SavePot!C3331</f>
        <v>INDODEFFPH-55</v>
      </c>
      <c r="D3331" s="11" t="str">
        <f>IND_SavePot!D3331</f>
        <v>IODPH</v>
      </c>
      <c r="E3331" s="10" t="str">
        <f t="shared" si="175"/>
        <v>IODPH</v>
      </c>
      <c r="F3331" s="10" t="s">
        <v>10</v>
      </c>
      <c r="G3331" s="10" t="s">
        <v>11</v>
      </c>
      <c r="H3331" s="10">
        <f t="shared" si="177"/>
        <v>2050</v>
      </c>
      <c r="I3331" s="13">
        <f>IND_SavePot!I3331*(1+HLOOKUP(MID(D3331,2,2),$M$9:$AF$15,MATCH(RIGHT(D3331,2),$M$9:$M$15,0),0))^($H3331-IND_SavePot!$H3331)</f>
        <v>4.4644983962318302E-3</v>
      </c>
      <c r="J3331" s="13">
        <f t="shared" si="176"/>
        <v>4.4644983962318302E-3</v>
      </c>
      <c r="K3331" s="2">
        <v>5</v>
      </c>
    </row>
    <row r="3332" spans="3:11">
      <c r="C3332" s="11" t="str">
        <f>IND_SavePot!C3332</f>
        <v>INDODEFFPH-55</v>
      </c>
      <c r="D3332" s="11" t="str">
        <f>IND_SavePot!D3332</f>
        <v>IODPH</v>
      </c>
      <c r="E3332" s="10" t="str">
        <f t="shared" si="175"/>
        <v>IODPH</v>
      </c>
      <c r="F3332" s="10" t="s">
        <v>10</v>
      </c>
      <c r="G3332" s="10" t="s">
        <v>11</v>
      </c>
      <c r="H3332" s="10">
        <f t="shared" si="177"/>
        <v>2050</v>
      </c>
      <c r="I3332" s="13">
        <f>IND_SavePot!I3332*(1+HLOOKUP(MID(D3332,2,2),$M$9:$AF$15,MATCH(RIGHT(D3332,2),$M$9:$M$15,0),0))^($H3332-IND_SavePot!$H3332)</f>
        <v>4.4644983962318302E-3</v>
      </c>
      <c r="J3332" s="13">
        <f t="shared" si="176"/>
        <v>4.4644983962318302E-3</v>
      </c>
      <c r="K3332" s="2">
        <v>7</v>
      </c>
    </row>
    <row r="3333" spans="3:11">
      <c r="C3333" s="11" t="str">
        <f>IND_SavePot!C3333</f>
        <v>INDODEFFSH-55</v>
      </c>
      <c r="D3333" s="11" t="str">
        <f>IND_SavePot!D3333</f>
        <v>IODSH</v>
      </c>
      <c r="E3333" s="10" t="str">
        <f t="shared" si="175"/>
        <v>IODSH</v>
      </c>
      <c r="F3333" s="10" t="s">
        <v>10</v>
      </c>
      <c r="G3333" s="10" t="s">
        <v>11</v>
      </c>
      <c r="H3333" s="10">
        <f t="shared" si="177"/>
        <v>2050</v>
      </c>
      <c r="I3333" s="13">
        <f>IND_SavePot!I3333*(1+HLOOKUP(MID(D3333,2,2),$M$9:$AF$15,MATCH(RIGHT(D3333,2),$M$9:$M$15,0),0))^($H3333-IND_SavePot!$H3333)</f>
        <v>8.5366015526143393E-3</v>
      </c>
      <c r="J3333" s="13">
        <f t="shared" si="176"/>
        <v>8.5366015526143393E-3</v>
      </c>
      <c r="K3333" s="2">
        <v>5</v>
      </c>
    </row>
    <row r="3334" spans="3:11">
      <c r="C3334" s="11" t="str">
        <f>IND_SavePot!C3334</f>
        <v>INDODEFFLA-55</v>
      </c>
      <c r="D3334" s="11" t="str">
        <f>IND_SavePot!D3334</f>
        <v>IODLA</v>
      </c>
      <c r="E3334" s="10" t="str">
        <f t="shared" si="175"/>
        <v>IODLA</v>
      </c>
      <c r="F3334" s="10" t="s">
        <v>10</v>
      </c>
      <c r="G3334" s="10" t="s">
        <v>11</v>
      </c>
      <c r="H3334" s="10">
        <f t="shared" si="177"/>
        <v>2050</v>
      </c>
      <c r="I3334" s="13">
        <f>IND_SavePot!I3334*(1+HLOOKUP(MID(D3334,2,2),$M$9:$AF$15,MATCH(RIGHT(D3334,2),$M$9:$M$15,0),0))^($H3334-IND_SavePot!$H3334)</f>
        <v>7.4308174725186416E-3</v>
      </c>
      <c r="J3334" s="13">
        <f t="shared" si="176"/>
        <v>7.4308174725186416E-3</v>
      </c>
      <c r="K3334" s="2">
        <v>0</v>
      </c>
    </row>
    <row r="3335" spans="3:11">
      <c r="C3335" s="11" t="str">
        <f>IND_SavePot!C3335</f>
        <v>INDODEFFEM-55</v>
      </c>
      <c r="D3335" s="11" t="str">
        <f>IND_SavePot!D3335</f>
        <v>IODEM</v>
      </c>
      <c r="E3335" s="10" t="str">
        <f t="shared" si="175"/>
        <v>IODEM</v>
      </c>
      <c r="F3335" s="10" t="s">
        <v>10</v>
      </c>
      <c r="G3335" s="10" t="s">
        <v>11</v>
      </c>
      <c r="H3335" s="10">
        <f t="shared" si="177"/>
        <v>2050</v>
      </c>
      <c r="I3335" s="13">
        <f>IND_SavePot!I3335*(1+HLOOKUP(MID(D3335,2,2),$M$9:$AF$15,MATCH(RIGHT(D3335,2),$M$9:$M$15,0),0))^($H3335-IND_SavePot!$H3335)</f>
        <v>2.3832173979529115E-3</v>
      </c>
      <c r="J3335" s="13">
        <f t="shared" si="176"/>
        <v>2.3832173979529115E-3</v>
      </c>
      <c r="K3335" s="2">
        <v>0</v>
      </c>
    </row>
    <row r="3336" spans="3:11">
      <c r="C3336" s="11" t="str">
        <f>IND_SavePot!C3336</f>
        <v>INDODEFFTF-55</v>
      </c>
      <c r="D3336" s="11" t="str">
        <f>IND_SavePot!D3336</f>
        <v>IODTF</v>
      </c>
      <c r="E3336" s="10" t="str">
        <f t="shared" ref="E3336:E3399" si="178">D3336</f>
        <v>IODTF</v>
      </c>
      <c r="F3336" s="10" t="s">
        <v>10</v>
      </c>
      <c r="G3336" s="10" t="s">
        <v>11</v>
      </c>
      <c r="H3336" s="10">
        <f t="shared" si="177"/>
        <v>2050</v>
      </c>
      <c r="I3336" s="13">
        <f>IND_SavePot!I3336*(1+HLOOKUP(MID(D3336,2,2),$M$9:$AF$15,MATCH(RIGHT(D3336,2),$M$9:$M$15,0),0))^($H3336-IND_SavePot!$H3336)</f>
        <v>0</v>
      </c>
      <c r="J3336" s="13">
        <f t="shared" ref="J3336:J3399" si="179">I3336</f>
        <v>0</v>
      </c>
      <c r="K3336" s="2">
        <v>4</v>
      </c>
    </row>
    <row r="3337" spans="3:11">
      <c r="C3337" s="11" t="str">
        <f>IND_SavePot!C3337</f>
        <v>INDODEFFPH-56</v>
      </c>
      <c r="D3337" s="11" t="str">
        <f>IND_SavePot!D3337</f>
        <v>IODPH</v>
      </c>
      <c r="E3337" s="10" t="str">
        <f t="shared" si="178"/>
        <v>IODPH</v>
      </c>
      <c r="F3337" s="10" t="s">
        <v>10</v>
      </c>
      <c r="G3337" s="10" t="s">
        <v>11</v>
      </c>
      <c r="H3337" s="10">
        <f t="shared" ref="H3337:H3400" si="180">H3336</f>
        <v>2050</v>
      </c>
      <c r="I3337" s="13">
        <f>IND_SavePot!I3337*(1+HLOOKUP(MID(D3337,2,2),$M$9:$AF$15,MATCH(RIGHT(D3337,2),$M$9:$M$15,0),0))^($H3337-IND_SavePot!$H3337)</f>
        <v>4.4644983962318302E-3</v>
      </c>
      <c r="J3337" s="13">
        <f t="shared" si="179"/>
        <v>4.4644983962318302E-3</v>
      </c>
      <c r="K3337" s="2">
        <v>5</v>
      </c>
    </row>
    <row r="3338" spans="3:11">
      <c r="C3338" s="11" t="str">
        <f>IND_SavePot!C3338</f>
        <v>INDODEFFPH-56</v>
      </c>
      <c r="D3338" s="11" t="str">
        <f>IND_SavePot!D3338</f>
        <v>IODPH</v>
      </c>
      <c r="E3338" s="10" t="str">
        <f t="shared" si="178"/>
        <v>IODPH</v>
      </c>
      <c r="F3338" s="10" t="s">
        <v>10</v>
      </c>
      <c r="G3338" s="10" t="s">
        <v>11</v>
      </c>
      <c r="H3338" s="10">
        <f t="shared" si="180"/>
        <v>2050</v>
      </c>
      <c r="I3338" s="13">
        <f>IND_SavePot!I3338*(1+HLOOKUP(MID(D3338,2,2),$M$9:$AF$15,MATCH(RIGHT(D3338,2),$M$9:$M$15,0),0))^($H3338-IND_SavePot!$H3338)</f>
        <v>4.4644983962318302E-3</v>
      </c>
      <c r="J3338" s="13">
        <f t="shared" si="179"/>
        <v>4.4644983962318302E-3</v>
      </c>
      <c r="K3338" s="2">
        <v>7</v>
      </c>
    </row>
    <row r="3339" spans="3:11">
      <c r="C3339" s="11" t="str">
        <f>IND_SavePot!C3339</f>
        <v>INDODEFFSH-56</v>
      </c>
      <c r="D3339" s="11" t="str">
        <f>IND_SavePot!D3339</f>
        <v>IODSH</v>
      </c>
      <c r="E3339" s="10" t="str">
        <f t="shared" si="178"/>
        <v>IODSH</v>
      </c>
      <c r="F3339" s="10" t="s">
        <v>10</v>
      </c>
      <c r="G3339" s="10" t="s">
        <v>11</v>
      </c>
      <c r="H3339" s="10">
        <f t="shared" si="180"/>
        <v>2050</v>
      </c>
      <c r="I3339" s="13">
        <f>IND_SavePot!I3339*(1+HLOOKUP(MID(D3339,2,2),$M$9:$AF$15,MATCH(RIGHT(D3339,2),$M$9:$M$15,0),0))^($H3339-IND_SavePot!$H3339)</f>
        <v>8.5366015526143948E-3</v>
      </c>
      <c r="J3339" s="13">
        <f t="shared" si="179"/>
        <v>8.5366015526143948E-3</v>
      </c>
      <c r="K3339" s="2">
        <v>5</v>
      </c>
    </row>
    <row r="3340" spans="3:11">
      <c r="C3340" s="11" t="str">
        <f>IND_SavePot!C3340</f>
        <v>INDODEFFLA-56</v>
      </c>
      <c r="D3340" s="11" t="str">
        <f>IND_SavePot!D3340</f>
        <v>IODLA</v>
      </c>
      <c r="E3340" s="10" t="str">
        <f t="shared" si="178"/>
        <v>IODLA</v>
      </c>
      <c r="F3340" s="10" t="s">
        <v>10</v>
      </c>
      <c r="G3340" s="10" t="s">
        <v>11</v>
      </c>
      <c r="H3340" s="10">
        <f t="shared" si="180"/>
        <v>2050</v>
      </c>
      <c r="I3340" s="13">
        <f>IND_SavePot!I3340*(1+HLOOKUP(MID(D3340,2,2),$M$9:$AF$15,MATCH(RIGHT(D3340,2),$M$9:$M$15,0),0))^($H3340-IND_SavePot!$H3340)</f>
        <v>7.430817472518724E-3</v>
      </c>
      <c r="J3340" s="13">
        <f t="shared" si="179"/>
        <v>7.430817472518724E-3</v>
      </c>
      <c r="K3340" s="2">
        <v>0</v>
      </c>
    </row>
    <row r="3341" spans="3:11">
      <c r="C3341" s="11" t="str">
        <f>IND_SavePot!C3341</f>
        <v>INDODEFFEM-56</v>
      </c>
      <c r="D3341" s="11" t="str">
        <f>IND_SavePot!D3341</f>
        <v>IODEM</v>
      </c>
      <c r="E3341" s="10" t="str">
        <f t="shared" si="178"/>
        <v>IODEM</v>
      </c>
      <c r="F3341" s="10" t="s">
        <v>10</v>
      </c>
      <c r="G3341" s="10" t="s">
        <v>11</v>
      </c>
      <c r="H3341" s="10">
        <f t="shared" si="180"/>
        <v>2050</v>
      </c>
      <c r="I3341" s="13">
        <f>IND_SavePot!I3341*(1+HLOOKUP(MID(D3341,2,2),$M$9:$AF$15,MATCH(RIGHT(D3341,2),$M$9:$M$15,0),0))^($H3341-IND_SavePot!$H3341)</f>
        <v>2.3832173979529115E-3</v>
      </c>
      <c r="J3341" s="13">
        <f t="shared" si="179"/>
        <v>2.3832173979529115E-3</v>
      </c>
      <c r="K3341" s="2">
        <v>0</v>
      </c>
    </row>
    <row r="3342" spans="3:11">
      <c r="C3342" s="11" t="str">
        <f>IND_SavePot!C3342</f>
        <v>INDODEFFTF-56</v>
      </c>
      <c r="D3342" s="11" t="str">
        <f>IND_SavePot!D3342</f>
        <v>IODTF</v>
      </c>
      <c r="E3342" s="10" t="str">
        <f t="shared" si="178"/>
        <v>IODTF</v>
      </c>
      <c r="F3342" s="10" t="s">
        <v>10</v>
      </c>
      <c r="G3342" s="10" t="s">
        <v>11</v>
      </c>
      <c r="H3342" s="10">
        <f t="shared" si="180"/>
        <v>2050</v>
      </c>
      <c r="I3342" s="13">
        <f>IND_SavePot!I3342*(1+HLOOKUP(MID(D3342,2,2),$M$9:$AF$15,MATCH(RIGHT(D3342,2),$M$9:$M$15,0),0))^($H3342-IND_SavePot!$H3342)</f>
        <v>0</v>
      </c>
      <c r="J3342" s="13">
        <f t="shared" si="179"/>
        <v>0</v>
      </c>
      <c r="K3342" s="2">
        <v>4</v>
      </c>
    </row>
    <row r="3343" spans="3:11">
      <c r="C3343" s="11" t="str">
        <f>IND_SavePot!C3343</f>
        <v>INDODEFFPH-57</v>
      </c>
      <c r="D3343" s="11" t="str">
        <f>IND_SavePot!D3343</f>
        <v>IODPH</v>
      </c>
      <c r="E3343" s="10" t="str">
        <f t="shared" si="178"/>
        <v>IODPH</v>
      </c>
      <c r="F3343" s="10" t="s">
        <v>10</v>
      </c>
      <c r="G3343" s="10" t="s">
        <v>11</v>
      </c>
      <c r="H3343" s="10">
        <f t="shared" si="180"/>
        <v>2050</v>
      </c>
      <c r="I3343" s="13">
        <f>IND_SavePot!I3343*(1+HLOOKUP(MID(D3343,2,2),$M$9:$AF$15,MATCH(RIGHT(D3343,2),$M$9:$M$15,0),0))^($H3343-IND_SavePot!$H3343)</f>
        <v>4.4644983962318302E-3</v>
      </c>
      <c r="J3343" s="13">
        <f t="shared" si="179"/>
        <v>4.4644983962318302E-3</v>
      </c>
      <c r="K3343" s="2">
        <v>5</v>
      </c>
    </row>
    <row r="3344" spans="3:11">
      <c r="C3344" s="11" t="str">
        <f>IND_SavePot!C3344</f>
        <v>INDODEFFPH-57</v>
      </c>
      <c r="D3344" s="11" t="str">
        <f>IND_SavePot!D3344</f>
        <v>IODPH</v>
      </c>
      <c r="E3344" s="10" t="str">
        <f t="shared" si="178"/>
        <v>IODPH</v>
      </c>
      <c r="F3344" s="10" t="s">
        <v>10</v>
      </c>
      <c r="G3344" s="10" t="s">
        <v>11</v>
      </c>
      <c r="H3344" s="10">
        <f t="shared" si="180"/>
        <v>2050</v>
      </c>
      <c r="I3344" s="13">
        <f>IND_SavePot!I3344*(1+HLOOKUP(MID(D3344,2,2),$M$9:$AF$15,MATCH(RIGHT(D3344,2),$M$9:$M$15,0),0))^($H3344-IND_SavePot!$H3344)</f>
        <v>4.4644983962318302E-3</v>
      </c>
      <c r="J3344" s="13">
        <f t="shared" si="179"/>
        <v>4.4644983962318302E-3</v>
      </c>
      <c r="K3344" s="2">
        <v>7</v>
      </c>
    </row>
    <row r="3345" spans="3:11">
      <c r="C3345" s="11" t="str">
        <f>IND_SavePot!C3345</f>
        <v>INDODEFFSH-57</v>
      </c>
      <c r="D3345" s="11" t="str">
        <f>IND_SavePot!D3345</f>
        <v>IODSH</v>
      </c>
      <c r="E3345" s="10" t="str">
        <f t="shared" si="178"/>
        <v>IODSH</v>
      </c>
      <c r="F3345" s="10" t="s">
        <v>10</v>
      </c>
      <c r="G3345" s="10" t="s">
        <v>11</v>
      </c>
      <c r="H3345" s="10">
        <f t="shared" si="180"/>
        <v>2050</v>
      </c>
      <c r="I3345" s="13">
        <f>IND_SavePot!I3345*(1+HLOOKUP(MID(D3345,2,2),$M$9:$AF$15,MATCH(RIGHT(D3345,2),$M$9:$M$15,0),0))^($H3345-IND_SavePot!$H3345)</f>
        <v>8.5366015526144468E-3</v>
      </c>
      <c r="J3345" s="13">
        <f t="shared" si="179"/>
        <v>8.5366015526144468E-3</v>
      </c>
      <c r="K3345" s="2">
        <v>4</v>
      </c>
    </row>
    <row r="3346" spans="3:11">
      <c r="C3346" s="11" t="str">
        <f>IND_SavePot!C3346</f>
        <v>INDODEFFLA-57</v>
      </c>
      <c r="D3346" s="11" t="str">
        <f>IND_SavePot!D3346</f>
        <v>IODLA</v>
      </c>
      <c r="E3346" s="10" t="str">
        <f t="shared" si="178"/>
        <v>IODLA</v>
      </c>
      <c r="F3346" s="10" t="s">
        <v>10</v>
      </c>
      <c r="G3346" s="10" t="s">
        <v>11</v>
      </c>
      <c r="H3346" s="10">
        <f t="shared" si="180"/>
        <v>2050</v>
      </c>
      <c r="I3346" s="13">
        <f>IND_SavePot!I3346*(1+HLOOKUP(MID(D3346,2,2),$M$9:$AF$15,MATCH(RIGHT(D3346,2),$M$9:$M$15,0),0))^($H3346-IND_SavePot!$H3346)</f>
        <v>7.430817472518724E-3</v>
      </c>
      <c r="J3346" s="13">
        <f t="shared" si="179"/>
        <v>7.430817472518724E-3</v>
      </c>
      <c r="K3346" s="2">
        <v>0</v>
      </c>
    </row>
    <row r="3347" spans="3:11">
      <c r="C3347" s="11" t="str">
        <f>IND_SavePot!C3347</f>
        <v>INDODEFFEM-57</v>
      </c>
      <c r="D3347" s="11" t="str">
        <f>IND_SavePot!D3347</f>
        <v>IODEM</v>
      </c>
      <c r="E3347" s="10" t="str">
        <f t="shared" si="178"/>
        <v>IODEM</v>
      </c>
      <c r="F3347" s="10" t="s">
        <v>10</v>
      </c>
      <c r="G3347" s="10" t="s">
        <v>11</v>
      </c>
      <c r="H3347" s="10">
        <f t="shared" si="180"/>
        <v>2050</v>
      </c>
      <c r="I3347" s="13">
        <f>IND_SavePot!I3347*(1+HLOOKUP(MID(D3347,2,2),$M$9:$AF$15,MATCH(RIGHT(D3347,2),$M$9:$M$15,0),0))^($H3347-IND_SavePot!$H3347)</f>
        <v>2.3832173979529522E-3</v>
      </c>
      <c r="J3347" s="13">
        <f t="shared" si="179"/>
        <v>2.3832173979529522E-3</v>
      </c>
      <c r="K3347" s="2">
        <v>0</v>
      </c>
    </row>
    <row r="3348" spans="3:11">
      <c r="C3348" s="11" t="str">
        <f>IND_SavePot!C3348</f>
        <v>INDODEFFTF-57</v>
      </c>
      <c r="D3348" s="11" t="str">
        <f>IND_SavePot!D3348</f>
        <v>IODTF</v>
      </c>
      <c r="E3348" s="10" t="str">
        <f t="shared" si="178"/>
        <v>IODTF</v>
      </c>
      <c r="F3348" s="10" t="s">
        <v>10</v>
      </c>
      <c r="G3348" s="10" t="s">
        <v>11</v>
      </c>
      <c r="H3348" s="10">
        <f t="shared" si="180"/>
        <v>2050</v>
      </c>
      <c r="I3348" s="13">
        <f>IND_SavePot!I3348*(1+HLOOKUP(MID(D3348,2,2),$M$9:$AF$15,MATCH(RIGHT(D3348,2),$M$9:$M$15,0),0))^($H3348-IND_SavePot!$H3348)</f>
        <v>0</v>
      </c>
      <c r="J3348" s="13">
        <f t="shared" si="179"/>
        <v>0</v>
      </c>
      <c r="K3348" s="2">
        <v>4</v>
      </c>
    </row>
    <row r="3349" spans="3:11">
      <c r="C3349" s="11" t="str">
        <f>IND_SavePot!C3349</f>
        <v>INDODEFFPH-58</v>
      </c>
      <c r="D3349" s="11" t="str">
        <f>IND_SavePot!D3349</f>
        <v>IODPH</v>
      </c>
      <c r="E3349" s="10" t="str">
        <f t="shared" si="178"/>
        <v>IODPH</v>
      </c>
      <c r="F3349" s="10" t="s">
        <v>10</v>
      </c>
      <c r="G3349" s="10" t="s">
        <v>11</v>
      </c>
      <c r="H3349" s="10">
        <f t="shared" si="180"/>
        <v>2050</v>
      </c>
      <c r="I3349" s="13">
        <f>IND_SavePot!I3349*(1+HLOOKUP(MID(D3349,2,2),$M$9:$AF$15,MATCH(RIGHT(D3349,2),$M$9:$M$15,0),0))^($H3349-IND_SavePot!$H3349)</f>
        <v>4.4644983962318302E-3</v>
      </c>
      <c r="J3349" s="13">
        <f t="shared" si="179"/>
        <v>4.4644983962318302E-3</v>
      </c>
      <c r="K3349" s="2">
        <v>5</v>
      </c>
    </row>
    <row r="3350" spans="3:11">
      <c r="C3350" s="11" t="str">
        <f>IND_SavePot!C3350</f>
        <v>INDODEFFPH-58</v>
      </c>
      <c r="D3350" s="11" t="str">
        <f>IND_SavePot!D3350</f>
        <v>IODPH</v>
      </c>
      <c r="E3350" s="10" t="str">
        <f t="shared" si="178"/>
        <v>IODPH</v>
      </c>
      <c r="F3350" s="10" t="s">
        <v>10</v>
      </c>
      <c r="G3350" s="10" t="s">
        <v>11</v>
      </c>
      <c r="H3350" s="10">
        <f t="shared" si="180"/>
        <v>2050</v>
      </c>
      <c r="I3350" s="13">
        <f>IND_SavePot!I3350*(1+HLOOKUP(MID(D3350,2,2),$M$9:$AF$15,MATCH(RIGHT(D3350,2),$M$9:$M$15,0),0))^($H3350-IND_SavePot!$H3350)</f>
        <v>4.4644983962318302E-3</v>
      </c>
      <c r="J3350" s="13">
        <f t="shared" si="179"/>
        <v>4.4644983962318302E-3</v>
      </c>
      <c r="K3350" s="2">
        <v>7</v>
      </c>
    </row>
    <row r="3351" spans="3:11">
      <c r="C3351" s="11" t="str">
        <f>IND_SavePot!C3351</f>
        <v>INDODEFFSH-58</v>
      </c>
      <c r="D3351" s="11" t="str">
        <f>IND_SavePot!D3351</f>
        <v>IODSH</v>
      </c>
      <c r="E3351" s="10" t="str">
        <f t="shared" si="178"/>
        <v>IODSH</v>
      </c>
      <c r="F3351" s="10" t="s">
        <v>10</v>
      </c>
      <c r="G3351" s="10" t="s">
        <v>11</v>
      </c>
      <c r="H3351" s="10">
        <f t="shared" si="180"/>
        <v>2050</v>
      </c>
      <c r="I3351" s="13">
        <f>IND_SavePot!I3351*(1+HLOOKUP(MID(D3351,2,2),$M$9:$AF$15,MATCH(RIGHT(D3351,2),$M$9:$M$15,0),0))^($H3351-IND_SavePot!$H3351)</f>
        <v>8.5366015526143393E-3</v>
      </c>
      <c r="J3351" s="13">
        <f t="shared" si="179"/>
        <v>8.5366015526143393E-3</v>
      </c>
      <c r="K3351" s="2">
        <v>4</v>
      </c>
    </row>
    <row r="3352" spans="3:11">
      <c r="C3352" s="11" t="str">
        <f>IND_SavePot!C3352</f>
        <v>INDODEFFLA-58</v>
      </c>
      <c r="D3352" s="11" t="str">
        <f>IND_SavePot!D3352</f>
        <v>IODLA</v>
      </c>
      <c r="E3352" s="10" t="str">
        <f t="shared" si="178"/>
        <v>IODLA</v>
      </c>
      <c r="F3352" s="10" t="s">
        <v>10</v>
      </c>
      <c r="G3352" s="10" t="s">
        <v>11</v>
      </c>
      <c r="H3352" s="10">
        <f t="shared" si="180"/>
        <v>2050</v>
      </c>
      <c r="I3352" s="13">
        <f>IND_SavePot!I3352*(1+HLOOKUP(MID(D3352,2,2),$M$9:$AF$15,MATCH(RIGHT(D3352,2),$M$9:$M$15,0),0))^($H3352-IND_SavePot!$H3352)</f>
        <v>7.4308174725186416E-3</v>
      </c>
      <c r="J3352" s="13">
        <f t="shared" si="179"/>
        <v>7.4308174725186416E-3</v>
      </c>
      <c r="K3352" s="2">
        <v>0</v>
      </c>
    </row>
    <row r="3353" spans="3:11">
      <c r="C3353" s="11" t="str">
        <f>IND_SavePot!C3353</f>
        <v>INDODEFFEM-58</v>
      </c>
      <c r="D3353" s="11" t="str">
        <f>IND_SavePot!D3353</f>
        <v>IODEM</v>
      </c>
      <c r="E3353" s="10" t="str">
        <f t="shared" si="178"/>
        <v>IODEM</v>
      </c>
      <c r="F3353" s="10" t="s">
        <v>10</v>
      </c>
      <c r="G3353" s="10" t="s">
        <v>11</v>
      </c>
      <c r="H3353" s="10">
        <f t="shared" si="180"/>
        <v>2050</v>
      </c>
      <c r="I3353" s="13">
        <f>IND_SavePot!I3353*(1+HLOOKUP(MID(D3353,2,2),$M$9:$AF$15,MATCH(RIGHT(D3353,2),$M$9:$M$15,0),0))^($H3353-IND_SavePot!$H3353)</f>
        <v>2.3832173979529522E-3</v>
      </c>
      <c r="J3353" s="13">
        <f t="shared" si="179"/>
        <v>2.3832173979529522E-3</v>
      </c>
      <c r="K3353" s="2">
        <v>0</v>
      </c>
    </row>
    <row r="3354" spans="3:11">
      <c r="C3354" s="11" t="str">
        <f>IND_SavePot!C3354</f>
        <v>INDODEFFTF-58</v>
      </c>
      <c r="D3354" s="11" t="str">
        <f>IND_SavePot!D3354</f>
        <v>IODTF</v>
      </c>
      <c r="E3354" s="10" t="str">
        <f t="shared" si="178"/>
        <v>IODTF</v>
      </c>
      <c r="F3354" s="10" t="s">
        <v>10</v>
      </c>
      <c r="G3354" s="10" t="s">
        <v>11</v>
      </c>
      <c r="H3354" s="10">
        <f t="shared" si="180"/>
        <v>2050</v>
      </c>
      <c r="I3354" s="13">
        <f>IND_SavePot!I3354*(1+HLOOKUP(MID(D3354,2,2),$M$9:$AF$15,MATCH(RIGHT(D3354,2),$M$9:$M$15,0),0))^($H3354-IND_SavePot!$H3354)</f>
        <v>0</v>
      </c>
      <c r="J3354" s="13">
        <f t="shared" si="179"/>
        <v>0</v>
      </c>
      <c r="K3354" s="2">
        <v>4</v>
      </c>
    </row>
    <row r="3355" spans="3:11">
      <c r="C3355" s="11" t="str">
        <f>IND_SavePot!C3355</f>
        <v>INDODEFFPH-59</v>
      </c>
      <c r="D3355" s="11" t="str">
        <f>IND_SavePot!D3355</f>
        <v>IODPH</v>
      </c>
      <c r="E3355" s="10" t="str">
        <f t="shared" si="178"/>
        <v>IODPH</v>
      </c>
      <c r="F3355" s="10" t="s">
        <v>10</v>
      </c>
      <c r="G3355" s="10" t="s">
        <v>11</v>
      </c>
      <c r="H3355" s="10">
        <f t="shared" si="180"/>
        <v>2050</v>
      </c>
      <c r="I3355" s="13">
        <f>IND_SavePot!I3355*(1+HLOOKUP(MID(D3355,2,2),$M$9:$AF$15,MATCH(RIGHT(D3355,2),$M$9:$M$15,0),0))^($H3355-IND_SavePot!$H3355)</f>
        <v>4.464498396231891E-3</v>
      </c>
      <c r="J3355" s="13">
        <f t="shared" si="179"/>
        <v>4.464498396231891E-3</v>
      </c>
      <c r="K3355" s="2">
        <v>5</v>
      </c>
    </row>
    <row r="3356" spans="3:11">
      <c r="C3356" s="11" t="str">
        <f>IND_SavePot!C3356</f>
        <v>INDODEFFPH-59</v>
      </c>
      <c r="D3356" s="11" t="str">
        <f>IND_SavePot!D3356</f>
        <v>IODPH</v>
      </c>
      <c r="E3356" s="10" t="str">
        <f t="shared" si="178"/>
        <v>IODPH</v>
      </c>
      <c r="F3356" s="10" t="s">
        <v>10</v>
      </c>
      <c r="G3356" s="10" t="s">
        <v>11</v>
      </c>
      <c r="H3356" s="10">
        <f t="shared" si="180"/>
        <v>2050</v>
      </c>
      <c r="I3356" s="13">
        <f>IND_SavePot!I3356*(1+HLOOKUP(MID(D3356,2,2),$M$9:$AF$15,MATCH(RIGHT(D3356,2),$M$9:$M$15,0),0))^($H3356-IND_SavePot!$H3356)</f>
        <v>4.464498396231891E-3</v>
      </c>
      <c r="J3356" s="13">
        <f t="shared" si="179"/>
        <v>4.464498396231891E-3</v>
      </c>
      <c r="K3356" s="2">
        <v>7</v>
      </c>
    </row>
    <row r="3357" spans="3:11">
      <c r="C3357" s="11" t="str">
        <f>IND_SavePot!C3357</f>
        <v>INDODEFFSH-59</v>
      </c>
      <c r="D3357" s="11" t="str">
        <f>IND_SavePot!D3357</f>
        <v>IODSH</v>
      </c>
      <c r="E3357" s="10" t="str">
        <f t="shared" si="178"/>
        <v>IODSH</v>
      </c>
      <c r="F3357" s="10" t="s">
        <v>10</v>
      </c>
      <c r="G3357" s="10" t="s">
        <v>11</v>
      </c>
      <c r="H3357" s="10">
        <f t="shared" si="180"/>
        <v>2050</v>
      </c>
      <c r="I3357" s="13">
        <f>IND_SavePot!I3357*(1+HLOOKUP(MID(D3357,2,2),$M$9:$AF$15,MATCH(RIGHT(D3357,2),$M$9:$M$15,0),0))^($H3357-IND_SavePot!$H3357)</f>
        <v>8.5366015526143948E-3</v>
      </c>
      <c r="J3357" s="13">
        <f t="shared" si="179"/>
        <v>8.5366015526143948E-3</v>
      </c>
      <c r="K3357" s="2">
        <v>3</v>
      </c>
    </row>
    <row r="3358" spans="3:11">
      <c r="C3358" s="11" t="str">
        <f>IND_SavePot!C3358</f>
        <v>INDODEFFLA-59</v>
      </c>
      <c r="D3358" s="11" t="str">
        <f>IND_SavePot!D3358</f>
        <v>IODLA</v>
      </c>
      <c r="E3358" s="10" t="str">
        <f t="shared" si="178"/>
        <v>IODLA</v>
      </c>
      <c r="F3358" s="10" t="s">
        <v>10</v>
      </c>
      <c r="G3358" s="10" t="s">
        <v>11</v>
      </c>
      <c r="H3358" s="10">
        <f t="shared" si="180"/>
        <v>2050</v>
      </c>
      <c r="I3358" s="13">
        <f>IND_SavePot!I3358*(1+HLOOKUP(MID(D3358,2,2),$M$9:$AF$15,MATCH(RIGHT(D3358,2),$M$9:$M$15,0),0))^($H3358-IND_SavePot!$H3358)</f>
        <v>7.430817472518724E-3</v>
      </c>
      <c r="J3358" s="13">
        <f t="shared" si="179"/>
        <v>7.430817472518724E-3</v>
      </c>
      <c r="K3358" s="2">
        <v>0</v>
      </c>
    </row>
    <row r="3359" spans="3:11">
      <c r="C3359" s="11" t="str">
        <f>IND_SavePot!C3359</f>
        <v>INDODEFFEM-59</v>
      </c>
      <c r="D3359" s="11" t="str">
        <f>IND_SavePot!D3359</f>
        <v>IODEM</v>
      </c>
      <c r="E3359" s="10" t="str">
        <f t="shared" si="178"/>
        <v>IODEM</v>
      </c>
      <c r="F3359" s="10" t="s">
        <v>10</v>
      </c>
      <c r="G3359" s="10" t="s">
        <v>11</v>
      </c>
      <c r="H3359" s="10">
        <f t="shared" si="180"/>
        <v>2050</v>
      </c>
      <c r="I3359" s="13">
        <f>IND_SavePot!I3359*(1+HLOOKUP(MID(D3359,2,2),$M$9:$AF$15,MATCH(RIGHT(D3359,2),$M$9:$M$15,0),0))^($H3359-IND_SavePot!$H3359)</f>
        <v>2.3832173979529115E-3</v>
      </c>
      <c r="J3359" s="13">
        <f t="shared" si="179"/>
        <v>2.3832173979529115E-3</v>
      </c>
      <c r="K3359" s="2">
        <v>0</v>
      </c>
    </row>
    <row r="3360" spans="3:11">
      <c r="C3360" s="11" t="str">
        <f>IND_SavePot!C3360</f>
        <v>INDODEFFTF-59</v>
      </c>
      <c r="D3360" s="11" t="str">
        <f>IND_SavePot!D3360</f>
        <v>IODTF</v>
      </c>
      <c r="E3360" s="10" t="str">
        <f t="shared" si="178"/>
        <v>IODTF</v>
      </c>
      <c r="F3360" s="10" t="s">
        <v>10</v>
      </c>
      <c r="G3360" s="10" t="s">
        <v>11</v>
      </c>
      <c r="H3360" s="10">
        <f t="shared" si="180"/>
        <v>2050</v>
      </c>
      <c r="I3360" s="13">
        <f>IND_SavePot!I3360*(1+HLOOKUP(MID(D3360,2,2),$M$9:$AF$15,MATCH(RIGHT(D3360,2),$M$9:$M$15,0),0))^($H3360-IND_SavePot!$H3360)</f>
        <v>0</v>
      </c>
      <c r="J3360" s="13">
        <f t="shared" si="179"/>
        <v>0</v>
      </c>
      <c r="K3360" s="2">
        <v>4</v>
      </c>
    </row>
    <row r="3361" spans="3:11">
      <c r="C3361" s="11" t="str">
        <f>IND_SavePot!C3361</f>
        <v>INDODEFFPH-60</v>
      </c>
      <c r="D3361" s="11" t="str">
        <f>IND_SavePot!D3361</f>
        <v>IODPH</v>
      </c>
      <c r="E3361" s="10" t="str">
        <f t="shared" si="178"/>
        <v>IODPH</v>
      </c>
      <c r="F3361" s="10" t="s">
        <v>10</v>
      </c>
      <c r="G3361" s="10" t="s">
        <v>11</v>
      </c>
      <c r="H3361" s="10">
        <f t="shared" si="180"/>
        <v>2050</v>
      </c>
      <c r="I3361" s="13">
        <f>IND_SavePot!I3361*(1+HLOOKUP(MID(D3361,2,2),$M$9:$AF$15,MATCH(RIGHT(D3361,2),$M$9:$M$15,0),0))^($H3361-IND_SavePot!$H3361)</f>
        <v>4.4644983962317687E-3</v>
      </c>
      <c r="J3361" s="13">
        <f t="shared" si="179"/>
        <v>4.4644983962317687E-3</v>
      </c>
      <c r="K3361" s="2">
        <v>5</v>
      </c>
    </row>
    <row r="3362" spans="3:11">
      <c r="C3362" s="11" t="str">
        <f>IND_SavePot!C3362</f>
        <v>INDODEFFPH-60</v>
      </c>
      <c r="D3362" s="11" t="str">
        <f>IND_SavePot!D3362</f>
        <v>IODPH</v>
      </c>
      <c r="E3362" s="10" t="str">
        <f t="shared" si="178"/>
        <v>IODPH</v>
      </c>
      <c r="F3362" s="10" t="s">
        <v>10</v>
      </c>
      <c r="G3362" s="10" t="s">
        <v>11</v>
      </c>
      <c r="H3362" s="10">
        <f t="shared" si="180"/>
        <v>2050</v>
      </c>
      <c r="I3362" s="13">
        <f>IND_SavePot!I3362*(1+HLOOKUP(MID(D3362,2,2),$M$9:$AF$15,MATCH(RIGHT(D3362,2),$M$9:$M$15,0),0))^($H3362-IND_SavePot!$H3362)</f>
        <v>4.4644983962317687E-3</v>
      </c>
      <c r="J3362" s="13">
        <f t="shared" si="179"/>
        <v>4.4644983962317687E-3</v>
      </c>
      <c r="K3362" s="2">
        <v>6</v>
      </c>
    </row>
    <row r="3363" spans="3:11">
      <c r="C3363" s="11" t="str">
        <f>IND_SavePot!C3363</f>
        <v>INDODEFFSH-60</v>
      </c>
      <c r="D3363" s="11" t="str">
        <f>IND_SavePot!D3363</f>
        <v>IODSH</v>
      </c>
      <c r="E3363" s="10" t="str">
        <f t="shared" si="178"/>
        <v>IODSH</v>
      </c>
      <c r="F3363" s="10" t="s">
        <v>10</v>
      </c>
      <c r="G3363" s="10" t="s">
        <v>11</v>
      </c>
      <c r="H3363" s="10">
        <f t="shared" si="180"/>
        <v>2050</v>
      </c>
      <c r="I3363" s="13">
        <f>IND_SavePot!I3363*(1+HLOOKUP(MID(D3363,2,2),$M$9:$AF$15,MATCH(RIGHT(D3363,2),$M$9:$M$15,0),0))^($H3363-IND_SavePot!$H3363)</f>
        <v>8.5366015526143948E-3</v>
      </c>
      <c r="J3363" s="13">
        <f t="shared" si="179"/>
        <v>8.5366015526143948E-3</v>
      </c>
      <c r="K3363" s="2">
        <v>3</v>
      </c>
    </row>
    <row r="3364" spans="3:11">
      <c r="C3364" s="11" t="str">
        <f>IND_SavePot!C3364</f>
        <v>INDODEFFLA-60</v>
      </c>
      <c r="D3364" s="11" t="str">
        <f>IND_SavePot!D3364</f>
        <v>IODLA</v>
      </c>
      <c r="E3364" s="10" t="str">
        <f t="shared" si="178"/>
        <v>IODLA</v>
      </c>
      <c r="F3364" s="10" t="s">
        <v>10</v>
      </c>
      <c r="G3364" s="10" t="s">
        <v>11</v>
      </c>
      <c r="H3364" s="10">
        <f t="shared" si="180"/>
        <v>2050</v>
      </c>
      <c r="I3364" s="13">
        <f>IND_SavePot!I3364*(1+HLOOKUP(MID(D3364,2,2),$M$9:$AF$15,MATCH(RIGHT(D3364,2),$M$9:$M$15,0),0))^($H3364-IND_SavePot!$H3364)</f>
        <v>7.430817472518724E-3</v>
      </c>
      <c r="J3364" s="13">
        <f t="shared" si="179"/>
        <v>7.430817472518724E-3</v>
      </c>
      <c r="K3364" s="2">
        <v>0</v>
      </c>
    </row>
    <row r="3365" spans="3:11">
      <c r="C3365" s="11" t="str">
        <f>IND_SavePot!C3365</f>
        <v>INDODEFFEM-60</v>
      </c>
      <c r="D3365" s="11" t="str">
        <f>IND_SavePot!D3365</f>
        <v>IODEM</v>
      </c>
      <c r="E3365" s="10" t="str">
        <f t="shared" si="178"/>
        <v>IODEM</v>
      </c>
      <c r="F3365" s="10" t="s">
        <v>10</v>
      </c>
      <c r="G3365" s="10" t="s">
        <v>11</v>
      </c>
      <c r="H3365" s="10">
        <f t="shared" si="180"/>
        <v>2050</v>
      </c>
      <c r="I3365" s="13">
        <f>IND_SavePot!I3365*(1+HLOOKUP(MID(D3365,2,2),$M$9:$AF$15,MATCH(RIGHT(D3365,2),$M$9:$M$15,0),0))^($H3365-IND_SavePot!$H3365)</f>
        <v>2.3832173979529115E-3</v>
      </c>
      <c r="J3365" s="13">
        <f t="shared" si="179"/>
        <v>2.3832173979529115E-3</v>
      </c>
      <c r="K3365" s="2">
        <v>0</v>
      </c>
    </row>
    <row r="3366" spans="3:11">
      <c r="C3366" s="11" t="str">
        <f>IND_SavePot!C3366</f>
        <v>INDODEFFTF-60</v>
      </c>
      <c r="D3366" s="11" t="str">
        <f>IND_SavePot!D3366</f>
        <v>IODTF</v>
      </c>
      <c r="E3366" s="10" t="str">
        <f t="shared" si="178"/>
        <v>IODTF</v>
      </c>
      <c r="F3366" s="10" t="s">
        <v>10</v>
      </c>
      <c r="G3366" s="10" t="s">
        <v>11</v>
      </c>
      <c r="H3366" s="10">
        <f t="shared" si="180"/>
        <v>2050</v>
      </c>
      <c r="I3366" s="13">
        <f>IND_SavePot!I3366*(1+HLOOKUP(MID(D3366,2,2),$M$9:$AF$15,MATCH(RIGHT(D3366,2),$M$9:$M$15,0),0))^($H3366-IND_SavePot!$H3366)</f>
        <v>0</v>
      </c>
      <c r="J3366" s="13">
        <f t="shared" si="179"/>
        <v>0</v>
      </c>
      <c r="K3366" s="2">
        <v>4</v>
      </c>
    </row>
    <row r="3367" spans="3:11">
      <c r="C3367" s="11" t="str">
        <f>IND_SavePot!C3367</f>
        <v>INDODEFFPH-61</v>
      </c>
      <c r="D3367" s="11" t="str">
        <f>IND_SavePot!D3367</f>
        <v>IODPH</v>
      </c>
      <c r="E3367" s="10" t="str">
        <f t="shared" si="178"/>
        <v>IODPH</v>
      </c>
      <c r="F3367" s="10" t="s">
        <v>10</v>
      </c>
      <c r="G3367" s="10" t="s">
        <v>11</v>
      </c>
      <c r="H3367" s="10">
        <f t="shared" si="180"/>
        <v>2050</v>
      </c>
      <c r="I3367" s="13">
        <f>IND_SavePot!I3367*(1+HLOOKUP(MID(D3367,2,2),$M$9:$AF$15,MATCH(RIGHT(D3367,2),$M$9:$M$15,0),0))^($H3367-IND_SavePot!$H3367)</f>
        <v>4.4644983962318302E-3</v>
      </c>
      <c r="J3367" s="13">
        <f t="shared" si="179"/>
        <v>4.4644983962318302E-3</v>
      </c>
      <c r="K3367" s="2">
        <v>5</v>
      </c>
    </row>
    <row r="3368" spans="3:11">
      <c r="C3368" s="11" t="str">
        <f>IND_SavePot!C3368</f>
        <v>INDODEFFPH-61</v>
      </c>
      <c r="D3368" s="11" t="str">
        <f>IND_SavePot!D3368</f>
        <v>IODPH</v>
      </c>
      <c r="E3368" s="10" t="str">
        <f t="shared" si="178"/>
        <v>IODPH</v>
      </c>
      <c r="F3368" s="10" t="s">
        <v>10</v>
      </c>
      <c r="G3368" s="10" t="s">
        <v>11</v>
      </c>
      <c r="H3368" s="10">
        <f t="shared" si="180"/>
        <v>2050</v>
      </c>
      <c r="I3368" s="13">
        <f>IND_SavePot!I3368*(1+HLOOKUP(MID(D3368,2,2),$M$9:$AF$15,MATCH(RIGHT(D3368,2),$M$9:$M$15,0),0))^($H3368-IND_SavePot!$H3368)</f>
        <v>4.4644983962318302E-3</v>
      </c>
      <c r="J3368" s="13">
        <f t="shared" si="179"/>
        <v>4.4644983962318302E-3</v>
      </c>
      <c r="K3368" s="2">
        <v>6</v>
      </c>
    </row>
    <row r="3369" spans="3:11">
      <c r="C3369" s="11" t="str">
        <f>IND_SavePot!C3369</f>
        <v>INDODEFFSH-61</v>
      </c>
      <c r="D3369" s="11" t="str">
        <f>IND_SavePot!D3369</f>
        <v>IODSH</v>
      </c>
      <c r="E3369" s="10" t="str">
        <f t="shared" si="178"/>
        <v>IODSH</v>
      </c>
      <c r="F3369" s="10" t="s">
        <v>10</v>
      </c>
      <c r="G3369" s="10" t="s">
        <v>11</v>
      </c>
      <c r="H3369" s="10">
        <f t="shared" si="180"/>
        <v>2050</v>
      </c>
      <c r="I3369" s="13">
        <f>IND_SavePot!I3369*(1+HLOOKUP(MID(D3369,2,2),$M$9:$AF$15,MATCH(RIGHT(D3369,2),$M$9:$M$15,0),0))^($H3369-IND_SavePot!$H3369)</f>
        <v>8.5366015526143948E-3</v>
      </c>
      <c r="J3369" s="13">
        <f t="shared" si="179"/>
        <v>8.5366015526143948E-3</v>
      </c>
      <c r="K3369" s="2">
        <v>3</v>
      </c>
    </row>
    <row r="3370" spans="3:11">
      <c r="C3370" s="11" t="str">
        <f>IND_SavePot!C3370</f>
        <v>INDODEFFLA-61</v>
      </c>
      <c r="D3370" s="11" t="str">
        <f>IND_SavePot!D3370</f>
        <v>IODLA</v>
      </c>
      <c r="E3370" s="10" t="str">
        <f t="shared" si="178"/>
        <v>IODLA</v>
      </c>
      <c r="F3370" s="10" t="s">
        <v>10</v>
      </c>
      <c r="G3370" s="10" t="s">
        <v>11</v>
      </c>
      <c r="H3370" s="10">
        <f t="shared" si="180"/>
        <v>2050</v>
      </c>
      <c r="I3370" s="13">
        <f>IND_SavePot!I3370*(1+HLOOKUP(MID(D3370,2,2),$M$9:$AF$15,MATCH(RIGHT(D3370,2),$M$9:$M$15,0),0))^($H3370-IND_SavePot!$H3370)</f>
        <v>7.4308174725186416E-3</v>
      </c>
      <c r="J3370" s="13">
        <f t="shared" si="179"/>
        <v>7.4308174725186416E-3</v>
      </c>
      <c r="K3370" s="2">
        <v>0</v>
      </c>
    </row>
    <row r="3371" spans="3:11">
      <c r="C3371" s="11" t="str">
        <f>IND_SavePot!C3371</f>
        <v>INDODEFFEM-61</v>
      </c>
      <c r="D3371" s="11" t="str">
        <f>IND_SavePot!D3371</f>
        <v>IODEM</v>
      </c>
      <c r="E3371" s="10" t="str">
        <f t="shared" si="178"/>
        <v>IODEM</v>
      </c>
      <c r="F3371" s="10" t="s">
        <v>10</v>
      </c>
      <c r="G3371" s="10" t="s">
        <v>11</v>
      </c>
      <c r="H3371" s="10">
        <f t="shared" si="180"/>
        <v>2050</v>
      </c>
      <c r="I3371" s="13">
        <f>IND_SavePot!I3371*(1+HLOOKUP(MID(D3371,2,2),$M$9:$AF$15,MATCH(RIGHT(D3371,2),$M$9:$M$15,0),0))^($H3371-IND_SavePot!$H3371)</f>
        <v>2.3832173979529522E-3</v>
      </c>
      <c r="J3371" s="13">
        <f t="shared" si="179"/>
        <v>2.3832173979529522E-3</v>
      </c>
      <c r="K3371" s="2">
        <v>0</v>
      </c>
    </row>
    <row r="3372" spans="3:11">
      <c r="C3372" s="11" t="str">
        <f>IND_SavePot!C3372</f>
        <v>INDODEFFTF-61</v>
      </c>
      <c r="D3372" s="11" t="str">
        <f>IND_SavePot!D3372</f>
        <v>IODTF</v>
      </c>
      <c r="E3372" s="10" t="str">
        <f t="shared" si="178"/>
        <v>IODTF</v>
      </c>
      <c r="F3372" s="10" t="s">
        <v>10</v>
      </c>
      <c r="G3372" s="10" t="s">
        <v>11</v>
      </c>
      <c r="H3372" s="10">
        <f t="shared" si="180"/>
        <v>2050</v>
      </c>
      <c r="I3372" s="13">
        <f>IND_SavePot!I3372*(1+HLOOKUP(MID(D3372,2,2),$M$9:$AF$15,MATCH(RIGHT(D3372,2),$M$9:$M$15,0),0))^($H3372-IND_SavePot!$H3372)</f>
        <v>0</v>
      </c>
      <c r="J3372" s="13">
        <f t="shared" si="179"/>
        <v>0</v>
      </c>
      <c r="K3372" s="2">
        <v>4</v>
      </c>
    </row>
    <row r="3373" spans="3:11">
      <c r="C3373" s="11" t="str">
        <f>IND_SavePot!C3373</f>
        <v>INDODEFFPH-62</v>
      </c>
      <c r="D3373" s="11" t="str">
        <f>IND_SavePot!D3373</f>
        <v>IODPH</v>
      </c>
      <c r="E3373" s="10" t="str">
        <f t="shared" si="178"/>
        <v>IODPH</v>
      </c>
      <c r="F3373" s="10" t="s">
        <v>10</v>
      </c>
      <c r="G3373" s="10" t="s">
        <v>11</v>
      </c>
      <c r="H3373" s="10">
        <f t="shared" si="180"/>
        <v>2050</v>
      </c>
      <c r="I3373" s="13">
        <f>IND_SavePot!I3373*(1+HLOOKUP(MID(D3373,2,2),$M$9:$AF$15,MATCH(RIGHT(D3373,2),$M$9:$M$15,0),0))^($H3373-IND_SavePot!$H3373)</f>
        <v>4.464498396231891E-3</v>
      </c>
      <c r="J3373" s="13">
        <f t="shared" si="179"/>
        <v>4.464498396231891E-3</v>
      </c>
      <c r="K3373" s="2">
        <v>5</v>
      </c>
    </row>
    <row r="3374" spans="3:11">
      <c r="C3374" s="11" t="str">
        <f>IND_SavePot!C3374</f>
        <v>INDODEFFPH-62</v>
      </c>
      <c r="D3374" s="11" t="str">
        <f>IND_SavePot!D3374</f>
        <v>IODPH</v>
      </c>
      <c r="E3374" s="10" t="str">
        <f t="shared" si="178"/>
        <v>IODPH</v>
      </c>
      <c r="F3374" s="10" t="s">
        <v>10</v>
      </c>
      <c r="G3374" s="10" t="s">
        <v>11</v>
      </c>
      <c r="H3374" s="10">
        <f t="shared" si="180"/>
        <v>2050</v>
      </c>
      <c r="I3374" s="13">
        <f>IND_SavePot!I3374*(1+HLOOKUP(MID(D3374,2,2),$M$9:$AF$15,MATCH(RIGHT(D3374,2),$M$9:$M$15,0),0))^($H3374-IND_SavePot!$H3374)</f>
        <v>4.464498396231891E-3</v>
      </c>
      <c r="J3374" s="13">
        <f t="shared" si="179"/>
        <v>4.464498396231891E-3</v>
      </c>
      <c r="K3374" s="2">
        <v>6</v>
      </c>
    </row>
    <row r="3375" spans="3:11">
      <c r="C3375" s="11" t="str">
        <f>IND_SavePot!C3375</f>
        <v>INDODEFFSH-62</v>
      </c>
      <c r="D3375" s="11" t="str">
        <f>IND_SavePot!D3375</f>
        <v>IODSH</v>
      </c>
      <c r="E3375" s="10" t="str">
        <f t="shared" si="178"/>
        <v>IODSH</v>
      </c>
      <c r="F3375" s="10" t="s">
        <v>10</v>
      </c>
      <c r="G3375" s="10" t="s">
        <v>11</v>
      </c>
      <c r="H3375" s="10">
        <f t="shared" si="180"/>
        <v>2050</v>
      </c>
      <c r="I3375" s="13">
        <f>IND_SavePot!I3375*(1+HLOOKUP(MID(D3375,2,2),$M$9:$AF$15,MATCH(RIGHT(D3375,2),$M$9:$M$15,0),0))^($H3375-IND_SavePot!$H3375)</f>
        <v>8.5366015526143948E-3</v>
      </c>
      <c r="J3375" s="13">
        <f t="shared" si="179"/>
        <v>8.5366015526143948E-3</v>
      </c>
      <c r="K3375" s="2">
        <v>2</v>
      </c>
    </row>
    <row r="3376" spans="3:11">
      <c r="C3376" s="11" t="str">
        <f>IND_SavePot!C3376</f>
        <v>INDODEFFLA-62</v>
      </c>
      <c r="D3376" s="11" t="str">
        <f>IND_SavePot!D3376</f>
        <v>IODLA</v>
      </c>
      <c r="E3376" s="10" t="str">
        <f t="shared" si="178"/>
        <v>IODLA</v>
      </c>
      <c r="F3376" s="10" t="s">
        <v>10</v>
      </c>
      <c r="G3376" s="10" t="s">
        <v>11</v>
      </c>
      <c r="H3376" s="10">
        <f t="shared" si="180"/>
        <v>2050</v>
      </c>
      <c r="I3376" s="13">
        <f>IND_SavePot!I3376*(1+HLOOKUP(MID(D3376,2,2),$M$9:$AF$15,MATCH(RIGHT(D3376,2),$M$9:$M$15,0),0))^($H3376-IND_SavePot!$H3376)</f>
        <v>7.430817472518724E-3</v>
      </c>
      <c r="J3376" s="13">
        <f t="shared" si="179"/>
        <v>7.430817472518724E-3</v>
      </c>
      <c r="K3376" s="2">
        <v>0</v>
      </c>
    </row>
    <row r="3377" spans="3:11">
      <c r="C3377" s="11" t="str">
        <f>IND_SavePot!C3377</f>
        <v>INDODEFFEM-62</v>
      </c>
      <c r="D3377" s="11" t="str">
        <f>IND_SavePot!D3377</f>
        <v>IODEM</v>
      </c>
      <c r="E3377" s="10" t="str">
        <f t="shared" si="178"/>
        <v>IODEM</v>
      </c>
      <c r="F3377" s="10" t="s">
        <v>10</v>
      </c>
      <c r="G3377" s="10" t="s">
        <v>11</v>
      </c>
      <c r="H3377" s="10">
        <f t="shared" si="180"/>
        <v>2050</v>
      </c>
      <c r="I3377" s="13">
        <f>IND_SavePot!I3377*(1+HLOOKUP(MID(D3377,2,2),$M$9:$AF$15,MATCH(RIGHT(D3377,2),$M$9:$M$15,0),0))^($H3377-IND_SavePot!$H3377)</f>
        <v>2.3832173979529522E-3</v>
      </c>
      <c r="J3377" s="13">
        <f t="shared" si="179"/>
        <v>2.3832173979529522E-3</v>
      </c>
      <c r="K3377" s="2">
        <v>0</v>
      </c>
    </row>
    <row r="3378" spans="3:11">
      <c r="C3378" s="11" t="str">
        <f>IND_SavePot!C3378</f>
        <v>INDODEFFTF-62</v>
      </c>
      <c r="D3378" s="11" t="str">
        <f>IND_SavePot!D3378</f>
        <v>IODTF</v>
      </c>
      <c r="E3378" s="10" t="str">
        <f t="shared" si="178"/>
        <v>IODTF</v>
      </c>
      <c r="F3378" s="10" t="s">
        <v>10</v>
      </c>
      <c r="G3378" s="10" t="s">
        <v>11</v>
      </c>
      <c r="H3378" s="10">
        <f t="shared" si="180"/>
        <v>2050</v>
      </c>
      <c r="I3378" s="13">
        <f>IND_SavePot!I3378*(1+HLOOKUP(MID(D3378,2,2),$M$9:$AF$15,MATCH(RIGHT(D3378,2),$M$9:$M$15,0),0))^($H3378-IND_SavePot!$H3378)</f>
        <v>0</v>
      </c>
      <c r="J3378" s="13">
        <f t="shared" si="179"/>
        <v>0</v>
      </c>
      <c r="K3378" s="2">
        <v>3</v>
      </c>
    </row>
    <row r="3379" spans="3:11">
      <c r="C3379" s="11" t="str">
        <f>IND_SavePot!C3379</f>
        <v>INDODEFFPH-63</v>
      </c>
      <c r="D3379" s="11" t="str">
        <f>IND_SavePot!D3379</f>
        <v>IODPH</v>
      </c>
      <c r="E3379" s="10" t="str">
        <f t="shared" si="178"/>
        <v>IODPH</v>
      </c>
      <c r="F3379" s="10" t="s">
        <v>10</v>
      </c>
      <c r="G3379" s="10" t="s">
        <v>11</v>
      </c>
      <c r="H3379" s="10">
        <f t="shared" si="180"/>
        <v>2050</v>
      </c>
      <c r="I3379" s="13">
        <f>IND_SavePot!I3379*(1+HLOOKUP(MID(D3379,2,2),$M$9:$AF$15,MATCH(RIGHT(D3379,2),$M$9:$M$15,0),0))^($H3379-IND_SavePot!$H3379)</f>
        <v>4.4644983962317687E-3</v>
      </c>
      <c r="J3379" s="13">
        <f t="shared" si="179"/>
        <v>4.4644983962317687E-3</v>
      </c>
      <c r="K3379" s="2">
        <v>5</v>
      </c>
    </row>
    <row r="3380" spans="3:11">
      <c r="C3380" s="11" t="str">
        <f>IND_SavePot!C3380</f>
        <v>INDODEFFPH-63</v>
      </c>
      <c r="D3380" s="11" t="str">
        <f>IND_SavePot!D3380</f>
        <v>IODPH</v>
      </c>
      <c r="E3380" s="10" t="str">
        <f t="shared" si="178"/>
        <v>IODPH</v>
      </c>
      <c r="F3380" s="10" t="s">
        <v>10</v>
      </c>
      <c r="G3380" s="10" t="s">
        <v>11</v>
      </c>
      <c r="H3380" s="10">
        <f t="shared" si="180"/>
        <v>2050</v>
      </c>
      <c r="I3380" s="13">
        <f>IND_SavePot!I3380*(1+HLOOKUP(MID(D3380,2,2),$M$9:$AF$15,MATCH(RIGHT(D3380,2),$M$9:$M$15,0),0))^($H3380-IND_SavePot!$H3380)</f>
        <v>4.4644983962317687E-3</v>
      </c>
      <c r="J3380" s="13">
        <f t="shared" si="179"/>
        <v>4.4644983962317687E-3</v>
      </c>
      <c r="K3380" s="2">
        <v>6</v>
      </c>
    </row>
    <row r="3381" spans="3:11">
      <c r="C3381" s="11" t="str">
        <f>IND_SavePot!C3381</f>
        <v>INDODEFFSH-63</v>
      </c>
      <c r="D3381" s="11" t="str">
        <f>IND_SavePot!D3381</f>
        <v>IODSH</v>
      </c>
      <c r="E3381" s="10" t="str">
        <f t="shared" si="178"/>
        <v>IODSH</v>
      </c>
      <c r="F3381" s="10" t="s">
        <v>10</v>
      </c>
      <c r="G3381" s="10" t="s">
        <v>11</v>
      </c>
      <c r="H3381" s="10">
        <f t="shared" si="180"/>
        <v>2050</v>
      </c>
      <c r="I3381" s="13">
        <f>IND_SavePot!I3381*(1+HLOOKUP(MID(D3381,2,2),$M$9:$AF$15,MATCH(RIGHT(D3381,2),$M$9:$M$15,0),0))^($H3381-IND_SavePot!$H3381)</f>
        <v>8.5366015526143948E-3</v>
      </c>
      <c r="J3381" s="13">
        <f t="shared" si="179"/>
        <v>8.5366015526143948E-3</v>
      </c>
      <c r="K3381" s="2">
        <v>2</v>
      </c>
    </row>
    <row r="3382" spans="3:11">
      <c r="C3382" s="11" t="str">
        <f>IND_SavePot!C3382</f>
        <v>INDODEFFLA-63</v>
      </c>
      <c r="D3382" s="11" t="str">
        <f>IND_SavePot!D3382</f>
        <v>IODLA</v>
      </c>
      <c r="E3382" s="10" t="str">
        <f t="shared" si="178"/>
        <v>IODLA</v>
      </c>
      <c r="F3382" s="10" t="s">
        <v>10</v>
      </c>
      <c r="G3382" s="10" t="s">
        <v>11</v>
      </c>
      <c r="H3382" s="10">
        <f t="shared" si="180"/>
        <v>2050</v>
      </c>
      <c r="I3382" s="13">
        <f>IND_SavePot!I3382*(1+HLOOKUP(MID(D3382,2,2),$M$9:$AF$15,MATCH(RIGHT(D3382,2),$M$9:$M$15,0),0))^($H3382-IND_SavePot!$H3382)</f>
        <v>7.430817472518724E-3</v>
      </c>
      <c r="J3382" s="13">
        <f t="shared" si="179"/>
        <v>7.430817472518724E-3</v>
      </c>
      <c r="K3382" s="2">
        <v>0</v>
      </c>
    </row>
    <row r="3383" spans="3:11">
      <c r="C3383" s="11" t="str">
        <f>IND_SavePot!C3383</f>
        <v>INDODEFFEM-63</v>
      </c>
      <c r="D3383" s="11" t="str">
        <f>IND_SavePot!D3383</f>
        <v>IODEM</v>
      </c>
      <c r="E3383" s="10" t="str">
        <f t="shared" si="178"/>
        <v>IODEM</v>
      </c>
      <c r="F3383" s="10" t="s">
        <v>10</v>
      </c>
      <c r="G3383" s="10" t="s">
        <v>11</v>
      </c>
      <c r="H3383" s="10">
        <f t="shared" si="180"/>
        <v>2050</v>
      </c>
      <c r="I3383" s="13">
        <f>IND_SavePot!I3383*(1+HLOOKUP(MID(D3383,2,2),$M$9:$AF$15,MATCH(RIGHT(D3383,2),$M$9:$M$15,0),0))^($H3383-IND_SavePot!$H3383)</f>
        <v>2.3832173979529115E-3</v>
      </c>
      <c r="J3383" s="13">
        <f t="shared" si="179"/>
        <v>2.3832173979529115E-3</v>
      </c>
      <c r="K3383" s="2">
        <v>0</v>
      </c>
    </row>
    <row r="3384" spans="3:11">
      <c r="C3384" s="11" t="str">
        <f>IND_SavePot!C3384</f>
        <v>INDODEFFTF-63</v>
      </c>
      <c r="D3384" s="11" t="str">
        <f>IND_SavePot!D3384</f>
        <v>IODTF</v>
      </c>
      <c r="E3384" s="10" t="str">
        <f t="shared" si="178"/>
        <v>IODTF</v>
      </c>
      <c r="F3384" s="10" t="s">
        <v>10</v>
      </c>
      <c r="G3384" s="10" t="s">
        <v>11</v>
      </c>
      <c r="H3384" s="10">
        <f t="shared" si="180"/>
        <v>2050</v>
      </c>
      <c r="I3384" s="13">
        <f>IND_SavePot!I3384*(1+HLOOKUP(MID(D3384,2,2),$M$9:$AF$15,MATCH(RIGHT(D3384,2),$M$9:$M$15,0),0))^($H3384-IND_SavePot!$H3384)</f>
        <v>0</v>
      </c>
      <c r="J3384" s="13">
        <f t="shared" si="179"/>
        <v>0</v>
      </c>
      <c r="K3384" s="2">
        <v>3</v>
      </c>
    </row>
    <row r="3385" spans="3:11">
      <c r="C3385" s="11" t="str">
        <f>IND_SavePot!C3385</f>
        <v>INDODEFFPH-64</v>
      </c>
      <c r="D3385" s="11" t="str">
        <f>IND_SavePot!D3385</f>
        <v>IODPH</v>
      </c>
      <c r="E3385" s="10" t="str">
        <f t="shared" si="178"/>
        <v>IODPH</v>
      </c>
      <c r="F3385" s="10" t="s">
        <v>10</v>
      </c>
      <c r="G3385" s="10" t="s">
        <v>11</v>
      </c>
      <c r="H3385" s="10">
        <f t="shared" si="180"/>
        <v>2050</v>
      </c>
      <c r="I3385" s="13">
        <f>IND_SavePot!I3385*(1+HLOOKUP(MID(D3385,2,2),$M$9:$AF$15,MATCH(RIGHT(D3385,2),$M$9:$M$15,0),0))^($H3385-IND_SavePot!$H3385)</f>
        <v>4.464498396231891E-3</v>
      </c>
      <c r="J3385" s="13">
        <f t="shared" si="179"/>
        <v>4.464498396231891E-3</v>
      </c>
      <c r="K3385" s="2">
        <v>5</v>
      </c>
    </row>
    <row r="3386" spans="3:11">
      <c r="C3386" s="11" t="str">
        <f>IND_SavePot!C3386</f>
        <v>INDODEFFPH-64</v>
      </c>
      <c r="D3386" s="11" t="str">
        <f>IND_SavePot!D3386</f>
        <v>IODPH</v>
      </c>
      <c r="E3386" s="10" t="str">
        <f t="shared" si="178"/>
        <v>IODPH</v>
      </c>
      <c r="F3386" s="10" t="s">
        <v>10</v>
      </c>
      <c r="G3386" s="10" t="s">
        <v>11</v>
      </c>
      <c r="H3386" s="10">
        <f t="shared" si="180"/>
        <v>2050</v>
      </c>
      <c r="I3386" s="13">
        <f>IND_SavePot!I3386*(1+HLOOKUP(MID(D3386,2,2),$M$9:$AF$15,MATCH(RIGHT(D3386,2),$M$9:$M$15,0),0))^($H3386-IND_SavePot!$H3386)</f>
        <v>4.464498396231891E-3</v>
      </c>
      <c r="J3386" s="13">
        <f t="shared" si="179"/>
        <v>4.464498396231891E-3</v>
      </c>
      <c r="K3386" s="2">
        <v>6</v>
      </c>
    </row>
    <row r="3387" spans="3:11">
      <c r="C3387" s="11" t="str">
        <f>IND_SavePot!C3387</f>
        <v>INDODEFFSH-64</v>
      </c>
      <c r="D3387" s="11" t="str">
        <f>IND_SavePot!D3387</f>
        <v>IODSH</v>
      </c>
      <c r="E3387" s="10" t="str">
        <f t="shared" si="178"/>
        <v>IODSH</v>
      </c>
      <c r="F3387" s="10" t="s">
        <v>10</v>
      </c>
      <c r="G3387" s="10" t="s">
        <v>11</v>
      </c>
      <c r="H3387" s="10">
        <f t="shared" si="180"/>
        <v>2050</v>
      </c>
      <c r="I3387" s="13">
        <f>IND_SavePot!I3387*(1+HLOOKUP(MID(D3387,2,2),$M$9:$AF$15,MATCH(RIGHT(D3387,2),$M$9:$M$15,0),0))^($H3387-IND_SavePot!$H3387)</f>
        <v>8.5366015526143948E-3</v>
      </c>
      <c r="J3387" s="13">
        <f t="shared" si="179"/>
        <v>8.5366015526143948E-3</v>
      </c>
      <c r="K3387" s="2">
        <v>2</v>
      </c>
    </row>
    <row r="3388" spans="3:11">
      <c r="C3388" s="11" t="str">
        <f>IND_SavePot!C3388</f>
        <v>INDODEFFLA-64</v>
      </c>
      <c r="D3388" s="11" t="str">
        <f>IND_SavePot!D3388</f>
        <v>IODLA</v>
      </c>
      <c r="E3388" s="10" t="str">
        <f t="shared" si="178"/>
        <v>IODLA</v>
      </c>
      <c r="F3388" s="10" t="s">
        <v>10</v>
      </c>
      <c r="G3388" s="10" t="s">
        <v>11</v>
      </c>
      <c r="H3388" s="10">
        <f t="shared" si="180"/>
        <v>2050</v>
      </c>
      <c r="I3388" s="13">
        <f>IND_SavePot!I3388*(1+HLOOKUP(MID(D3388,2,2),$M$9:$AF$15,MATCH(RIGHT(D3388,2),$M$9:$M$15,0),0))^($H3388-IND_SavePot!$H3388)</f>
        <v>7.430817472518724E-3</v>
      </c>
      <c r="J3388" s="13">
        <f t="shared" si="179"/>
        <v>7.430817472518724E-3</v>
      </c>
      <c r="K3388" s="2">
        <v>0</v>
      </c>
    </row>
    <row r="3389" spans="3:11">
      <c r="C3389" s="11" t="str">
        <f>IND_SavePot!C3389</f>
        <v>INDODEFFEM-64</v>
      </c>
      <c r="D3389" s="11" t="str">
        <f>IND_SavePot!D3389</f>
        <v>IODEM</v>
      </c>
      <c r="E3389" s="10" t="str">
        <f t="shared" si="178"/>
        <v>IODEM</v>
      </c>
      <c r="F3389" s="10" t="s">
        <v>10</v>
      </c>
      <c r="G3389" s="10" t="s">
        <v>11</v>
      </c>
      <c r="H3389" s="10">
        <f t="shared" si="180"/>
        <v>2050</v>
      </c>
      <c r="I3389" s="13">
        <f>IND_SavePot!I3389*(1+HLOOKUP(MID(D3389,2,2),$M$9:$AF$15,MATCH(RIGHT(D3389,2),$M$9:$M$15,0),0))^($H3389-IND_SavePot!$H3389)</f>
        <v>2.3832173979529522E-3</v>
      </c>
      <c r="J3389" s="13">
        <f t="shared" si="179"/>
        <v>2.3832173979529522E-3</v>
      </c>
      <c r="K3389" s="2">
        <v>0</v>
      </c>
    </row>
    <row r="3390" spans="3:11">
      <c r="C3390" s="11" t="str">
        <f>IND_SavePot!C3390</f>
        <v>INDODEFFTF-64</v>
      </c>
      <c r="D3390" s="11" t="str">
        <f>IND_SavePot!D3390</f>
        <v>IODTF</v>
      </c>
      <c r="E3390" s="10" t="str">
        <f t="shared" si="178"/>
        <v>IODTF</v>
      </c>
      <c r="F3390" s="10" t="s">
        <v>10</v>
      </c>
      <c r="G3390" s="10" t="s">
        <v>11</v>
      </c>
      <c r="H3390" s="10">
        <f t="shared" si="180"/>
        <v>2050</v>
      </c>
      <c r="I3390" s="13">
        <f>IND_SavePot!I3390*(1+HLOOKUP(MID(D3390,2,2),$M$9:$AF$15,MATCH(RIGHT(D3390,2),$M$9:$M$15,0),0))^($H3390-IND_SavePot!$H3390)</f>
        <v>0</v>
      </c>
      <c r="J3390" s="13">
        <f t="shared" si="179"/>
        <v>0</v>
      </c>
      <c r="K3390" s="2">
        <v>3</v>
      </c>
    </row>
    <row r="3391" spans="3:11">
      <c r="C3391" s="11" t="str">
        <f>IND_SavePot!C3391</f>
        <v>INDODEFFPH-65</v>
      </c>
      <c r="D3391" s="11" t="str">
        <f>IND_SavePot!D3391</f>
        <v>IODPH</v>
      </c>
      <c r="E3391" s="10" t="str">
        <f t="shared" si="178"/>
        <v>IODPH</v>
      </c>
      <c r="F3391" s="10" t="s">
        <v>10</v>
      </c>
      <c r="G3391" s="10" t="s">
        <v>11</v>
      </c>
      <c r="H3391" s="10">
        <f t="shared" si="180"/>
        <v>2050</v>
      </c>
      <c r="I3391" s="13">
        <f>IND_SavePot!I3391*(1+HLOOKUP(MID(D3391,2,2),$M$9:$AF$15,MATCH(RIGHT(D3391,2),$M$9:$M$15,0),0))^($H3391-IND_SavePot!$H3391)</f>
        <v>4.4644983962318302E-3</v>
      </c>
      <c r="J3391" s="13">
        <f t="shared" si="179"/>
        <v>4.4644983962318302E-3</v>
      </c>
      <c r="K3391" s="2">
        <v>4</v>
      </c>
    </row>
    <row r="3392" spans="3:11">
      <c r="C3392" s="11" t="str">
        <f>IND_SavePot!C3392</f>
        <v>INDODEFFPH-65</v>
      </c>
      <c r="D3392" s="11" t="str">
        <f>IND_SavePot!D3392</f>
        <v>IODPH</v>
      </c>
      <c r="E3392" s="10" t="str">
        <f t="shared" si="178"/>
        <v>IODPH</v>
      </c>
      <c r="F3392" s="10" t="s">
        <v>10</v>
      </c>
      <c r="G3392" s="10" t="s">
        <v>11</v>
      </c>
      <c r="H3392" s="10">
        <f t="shared" si="180"/>
        <v>2050</v>
      </c>
      <c r="I3392" s="13">
        <f>IND_SavePot!I3392*(1+HLOOKUP(MID(D3392,2,2),$M$9:$AF$15,MATCH(RIGHT(D3392,2),$M$9:$M$15,0),0))^($H3392-IND_SavePot!$H3392)</f>
        <v>4.4644983962318302E-3</v>
      </c>
      <c r="J3392" s="13">
        <f t="shared" si="179"/>
        <v>4.4644983962318302E-3</v>
      </c>
      <c r="K3392" s="2">
        <v>6</v>
      </c>
    </row>
    <row r="3393" spans="3:11">
      <c r="C3393" s="11" t="str">
        <f>IND_SavePot!C3393</f>
        <v>INDODEFFSH-65</v>
      </c>
      <c r="D3393" s="11" t="str">
        <f>IND_SavePot!D3393</f>
        <v>IODSH</v>
      </c>
      <c r="E3393" s="10" t="str">
        <f t="shared" si="178"/>
        <v>IODSH</v>
      </c>
      <c r="F3393" s="10" t="s">
        <v>10</v>
      </c>
      <c r="G3393" s="10" t="s">
        <v>11</v>
      </c>
      <c r="H3393" s="10">
        <f t="shared" si="180"/>
        <v>2050</v>
      </c>
      <c r="I3393" s="13">
        <f>IND_SavePot!I3393*(1+HLOOKUP(MID(D3393,2,2),$M$9:$AF$15,MATCH(RIGHT(D3393,2),$M$9:$M$15,0),0))^($H3393-IND_SavePot!$H3393)</f>
        <v>8.5366015526143948E-3</v>
      </c>
      <c r="J3393" s="13">
        <f t="shared" si="179"/>
        <v>8.5366015526143948E-3</v>
      </c>
      <c r="K3393" s="2">
        <v>1</v>
      </c>
    </row>
    <row r="3394" spans="3:11">
      <c r="C3394" s="11" t="str">
        <f>IND_SavePot!C3394</f>
        <v>INDODEFFLA-65</v>
      </c>
      <c r="D3394" s="11" t="str">
        <f>IND_SavePot!D3394</f>
        <v>IODLA</v>
      </c>
      <c r="E3394" s="10" t="str">
        <f t="shared" si="178"/>
        <v>IODLA</v>
      </c>
      <c r="F3394" s="10" t="s">
        <v>10</v>
      </c>
      <c r="G3394" s="10" t="s">
        <v>11</v>
      </c>
      <c r="H3394" s="10">
        <f t="shared" si="180"/>
        <v>2050</v>
      </c>
      <c r="I3394" s="13">
        <f>IND_SavePot!I3394*(1+HLOOKUP(MID(D3394,2,2),$M$9:$AF$15,MATCH(RIGHT(D3394,2),$M$9:$M$15,0),0))^($H3394-IND_SavePot!$H3394)</f>
        <v>7.4308174725186416E-3</v>
      </c>
      <c r="J3394" s="13">
        <f t="shared" si="179"/>
        <v>7.4308174725186416E-3</v>
      </c>
      <c r="K3394" s="2">
        <v>0</v>
      </c>
    </row>
    <row r="3395" spans="3:11">
      <c r="C3395" s="11" t="str">
        <f>IND_SavePot!C3395</f>
        <v>INDODEFFEM-65</v>
      </c>
      <c r="D3395" s="11" t="str">
        <f>IND_SavePot!D3395</f>
        <v>IODEM</v>
      </c>
      <c r="E3395" s="10" t="str">
        <f t="shared" si="178"/>
        <v>IODEM</v>
      </c>
      <c r="F3395" s="10" t="s">
        <v>10</v>
      </c>
      <c r="G3395" s="10" t="s">
        <v>11</v>
      </c>
      <c r="H3395" s="10">
        <f t="shared" si="180"/>
        <v>2050</v>
      </c>
      <c r="I3395" s="13">
        <f>IND_SavePot!I3395*(1+HLOOKUP(MID(D3395,2,2),$M$9:$AF$15,MATCH(RIGHT(D3395,2),$M$9:$M$15,0),0))^($H3395-IND_SavePot!$H3395)</f>
        <v>2.3832173979529522E-3</v>
      </c>
      <c r="J3395" s="13">
        <f t="shared" si="179"/>
        <v>2.3832173979529522E-3</v>
      </c>
      <c r="K3395" s="2">
        <v>0</v>
      </c>
    </row>
    <row r="3396" spans="3:11">
      <c r="C3396" s="11" t="str">
        <f>IND_SavePot!C3396</f>
        <v>INDODEFFTF-65</v>
      </c>
      <c r="D3396" s="11" t="str">
        <f>IND_SavePot!D3396</f>
        <v>IODTF</v>
      </c>
      <c r="E3396" s="10" t="str">
        <f t="shared" si="178"/>
        <v>IODTF</v>
      </c>
      <c r="F3396" s="10" t="s">
        <v>10</v>
      </c>
      <c r="G3396" s="10" t="s">
        <v>11</v>
      </c>
      <c r="H3396" s="10">
        <f t="shared" si="180"/>
        <v>2050</v>
      </c>
      <c r="I3396" s="13">
        <f>IND_SavePot!I3396*(1+HLOOKUP(MID(D3396,2,2),$M$9:$AF$15,MATCH(RIGHT(D3396,2),$M$9:$M$15,0),0))^($H3396-IND_SavePot!$H3396)</f>
        <v>0</v>
      </c>
      <c r="J3396" s="13">
        <f t="shared" si="179"/>
        <v>0</v>
      </c>
      <c r="K3396" s="2">
        <v>3</v>
      </c>
    </row>
    <row r="3397" spans="3:11">
      <c r="C3397" s="11" t="str">
        <f>IND_SavePot!C3397</f>
        <v>INDODEFFPH-66</v>
      </c>
      <c r="D3397" s="11" t="str">
        <f>IND_SavePot!D3397</f>
        <v>IODPH</v>
      </c>
      <c r="E3397" s="10" t="str">
        <f t="shared" si="178"/>
        <v>IODPH</v>
      </c>
      <c r="F3397" s="10" t="s">
        <v>10</v>
      </c>
      <c r="G3397" s="10" t="s">
        <v>11</v>
      </c>
      <c r="H3397" s="10">
        <f t="shared" si="180"/>
        <v>2050</v>
      </c>
      <c r="I3397" s="13">
        <f>IND_SavePot!I3397*(1+HLOOKUP(MID(D3397,2,2),$M$9:$AF$15,MATCH(RIGHT(D3397,2),$M$9:$M$15,0),0))^($H3397-IND_SavePot!$H3397)</f>
        <v>4.4644983962318302E-3</v>
      </c>
      <c r="J3397" s="13">
        <f t="shared" si="179"/>
        <v>4.4644983962318302E-3</v>
      </c>
      <c r="K3397" s="2">
        <v>4</v>
      </c>
    </row>
    <row r="3398" spans="3:11">
      <c r="C3398" s="11" t="str">
        <f>IND_SavePot!C3398</f>
        <v>INDODEFFPH-66</v>
      </c>
      <c r="D3398" s="11" t="str">
        <f>IND_SavePot!D3398</f>
        <v>IODPH</v>
      </c>
      <c r="E3398" s="10" t="str">
        <f t="shared" si="178"/>
        <v>IODPH</v>
      </c>
      <c r="F3398" s="10" t="s">
        <v>10</v>
      </c>
      <c r="G3398" s="10" t="s">
        <v>11</v>
      </c>
      <c r="H3398" s="10">
        <f t="shared" si="180"/>
        <v>2050</v>
      </c>
      <c r="I3398" s="13">
        <f>IND_SavePot!I3398*(1+HLOOKUP(MID(D3398,2,2),$M$9:$AF$15,MATCH(RIGHT(D3398,2),$M$9:$M$15,0),0))^($H3398-IND_SavePot!$H3398)</f>
        <v>4.4644983962318302E-3</v>
      </c>
      <c r="J3398" s="13">
        <f t="shared" si="179"/>
        <v>4.4644983962318302E-3</v>
      </c>
      <c r="K3398" s="2">
        <v>6</v>
      </c>
    </row>
    <row r="3399" spans="3:11">
      <c r="C3399" s="11" t="str">
        <f>IND_SavePot!C3399</f>
        <v>INDODEFFSH-66</v>
      </c>
      <c r="D3399" s="11" t="str">
        <f>IND_SavePot!D3399</f>
        <v>IODSH</v>
      </c>
      <c r="E3399" s="10" t="str">
        <f t="shared" si="178"/>
        <v>IODSH</v>
      </c>
      <c r="F3399" s="10" t="s">
        <v>10</v>
      </c>
      <c r="G3399" s="10" t="s">
        <v>11</v>
      </c>
      <c r="H3399" s="10">
        <f t="shared" si="180"/>
        <v>2050</v>
      </c>
      <c r="I3399" s="13">
        <f>IND_SavePot!I3399*(1+HLOOKUP(MID(D3399,2,2),$M$9:$AF$15,MATCH(RIGHT(D3399,2),$M$9:$M$15,0),0))^($H3399-IND_SavePot!$H3399)</f>
        <v>8.5366015526142855E-3</v>
      </c>
      <c r="J3399" s="13">
        <f t="shared" si="179"/>
        <v>8.5366015526142855E-3</v>
      </c>
      <c r="K3399" s="2">
        <v>1</v>
      </c>
    </row>
    <row r="3400" spans="3:11">
      <c r="C3400" s="11" t="str">
        <f>IND_SavePot!C3400</f>
        <v>INDODEFFLA-66</v>
      </c>
      <c r="D3400" s="11" t="str">
        <f>IND_SavePot!D3400</f>
        <v>IODLA</v>
      </c>
      <c r="E3400" s="10" t="str">
        <f t="shared" ref="E3400:E3463" si="181">D3400</f>
        <v>IODLA</v>
      </c>
      <c r="F3400" s="10" t="s">
        <v>10</v>
      </c>
      <c r="G3400" s="10" t="s">
        <v>11</v>
      </c>
      <c r="H3400" s="10">
        <f t="shared" si="180"/>
        <v>2050</v>
      </c>
      <c r="I3400" s="13">
        <f>IND_SavePot!I3400*(1+HLOOKUP(MID(D3400,2,2),$M$9:$AF$15,MATCH(RIGHT(D3400,2),$M$9:$M$15,0),0))^($H3400-IND_SavePot!$H3400)</f>
        <v>7.430817472518724E-3</v>
      </c>
      <c r="J3400" s="13">
        <f t="shared" ref="J3400:J3463" si="182">I3400</f>
        <v>7.430817472518724E-3</v>
      </c>
      <c r="K3400" s="2">
        <v>0</v>
      </c>
    </row>
    <row r="3401" spans="3:11">
      <c r="C3401" s="11" t="str">
        <f>IND_SavePot!C3401</f>
        <v>INDODEFFEM-66</v>
      </c>
      <c r="D3401" s="11" t="str">
        <f>IND_SavePot!D3401</f>
        <v>IODEM</v>
      </c>
      <c r="E3401" s="10" t="str">
        <f t="shared" si="181"/>
        <v>IODEM</v>
      </c>
      <c r="F3401" s="10" t="s">
        <v>10</v>
      </c>
      <c r="G3401" s="10" t="s">
        <v>11</v>
      </c>
      <c r="H3401" s="10">
        <f t="shared" ref="H3401:H3464" si="183">H3400</f>
        <v>2050</v>
      </c>
      <c r="I3401" s="13">
        <f>IND_SavePot!I3401*(1+HLOOKUP(MID(D3401,2,2),$M$9:$AF$15,MATCH(RIGHT(D3401,2),$M$9:$M$15,0),0))^($H3401-IND_SavePot!$H3401)</f>
        <v>2.3832173979529115E-3</v>
      </c>
      <c r="J3401" s="13">
        <f t="shared" si="182"/>
        <v>2.3832173979529115E-3</v>
      </c>
      <c r="K3401" s="2">
        <v>0</v>
      </c>
    </row>
    <row r="3402" spans="3:11">
      <c r="C3402" s="11" t="str">
        <f>IND_SavePot!C3402</f>
        <v>INDODEFFTF-66</v>
      </c>
      <c r="D3402" s="11" t="str">
        <f>IND_SavePot!D3402</f>
        <v>IODTF</v>
      </c>
      <c r="E3402" s="10" t="str">
        <f t="shared" si="181"/>
        <v>IODTF</v>
      </c>
      <c r="F3402" s="10" t="s">
        <v>10</v>
      </c>
      <c r="G3402" s="10" t="s">
        <v>11</v>
      </c>
      <c r="H3402" s="10">
        <f t="shared" si="183"/>
        <v>2050</v>
      </c>
      <c r="I3402" s="13">
        <f>IND_SavePot!I3402*(1+HLOOKUP(MID(D3402,2,2),$M$9:$AF$15,MATCH(RIGHT(D3402,2),$M$9:$M$15,0),0))^($H3402-IND_SavePot!$H3402)</f>
        <v>0</v>
      </c>
      <c r="J3402" s="13">
        <f t="shared" si="182"/>
        <v>0</v>
      </c>
      <c r="K3402" s="2">
        <v>3</v>
      </c>
    </row>
    <row r="3403" spans="3:11">
      <c r="C3403" s="11" t="str">
        <f>IND_SavePot!C3403</f>
        <v>INDODEFFPH-67</v>
      </c>
      <c r="D3403" s="11" t="str">
        <f>IND_SavePot!D3403</f>
        <v>IODPH</v>
      </c>
      <c r="E3403" s="10" t="str">
        <f t="shared" si="181"/>
        <v>IODPH</v>
      </c>
      <c r="F3403" s="10" t="s">
        <v>10</v>
      </c>
      <c r="G3403" s="10" t="s">
        <v>11</v>
      </c>
      <c r="H3403" s="10">
        <f t="shared" si="183"/>
        <v>2050</v>
      </c>
      <c r="I3403" s="13">
        <f>IND_SavePot!I3403*(1+HLOOKUP(MID(D3403,2,2),$M$9:$AF$15,MATCH(RIGHT(D3403,2),$M$9:$M$15,0),0))^($H3403-IND_SavePot!$H3403)</f>
        <v>4.4644983962318302E-3</v>
      </c>
      <c r="J3403" s="13">
        <f t="shared" si="182"/>
        <v>4.4644983962318302E-3</v>
      </c>
      <c r="K3403" s="2">
        <v>4</v>
      </c>
    </row>
    <row r="3404" spans="3:11">
      <c r="C3404" s="11" t="str">
        <f>IND_SavePot!C3404</f>
        <v>INDODEFFPH-67</v>
      </c>
      <c r="D3404" s="11" t="str">
        <f>IND_SavePot!D3404</f>
        <v>IODPH</v>
      </c>
      <c r="E3404" s="10" t="str">
        <f t="shared" si="181"/>
        <v>IODPH</v>
      </c>
      <c r="F3404" s="10" t="s">
        <v>10</v>
      </c>
      <c r="G3404" s="10" t="s">
        <v>11</v>
      </c>
      <c r="H3404" s="10">
        <f t="shared" si="183"/>
        <v>2050</v>
      </c>
      <c r="I3404" s="13">
        <f>IND_SavePot!I3404*(1+HLOOKUP(MID(D3404,2,2),$M$9:$AF$15,MATCH(RIGHT(D3404,2),$M$9:$M$15,0),0))^($H3404-IND_SavePot!$H3404)</f>
        <v>4.4644983962318302E-3</v>
      </c>
      <c r="J3404" s="13">
        <f t="shared" si="182"/>
        <v>4.4644983962318302E-3</v>
      </c>
      <c r="K3404" s="2">
        <v>6</v>
      </c>
    </row>
    <row r="3405" spans="3:11">
      <c r="C3405" s="11" t="str">
        <f>IND_SavePot!C3405</f>
        <v>INDODEFFSH-67</v>
      </c>
      <c r="D3405" s="11" t="str">
        <f>IND_SavePot!D3405</f>
        <v>IODSH</v>
      </c>
      <c r="E3405" s="10" t="str">
        <f t="shared" si="181"/>
        <v>IODSH</v>
      </c>
      <c r="F3405" s="10" t="s">
        <v>10</v>
      </c>
      <c r="G3405" s="10" t="s">
        <v>11</v>
      </c>
      <c r="H3405" s="10">
        <f t="shared" si="183"/>
        <v>2050</v>
      </c>
      <c r="I3405" s="13">
        <f>IND_SavePot!I3405*(1+HLOOKUP(MID(D3405,2,2),$M$9:$AF$15,MATCH(RIGHT(D3405,2),$M$9:$M$15,0),0))^($H3405-IND_SavePot!$H3405)</f>
        <v>8.5366015526145023E-3</v>
      </c>
      <c r="J3405" s="13">
        <f t="shared" si="182"/>
        <v>8.5366015526145023E-3</v>
      </c>
      <c r="K3405" s="2">
        <v>0</v>
      </c>
    </row>
    <row r="3406" spans="3:11">
      <c r="C3406" s="11" t="str">
        <f>IND_SavePot!C3406</f>
        <v>INDODEFFLA-67</v>
      </c>
      <c r="D3406" s="11" t="str">
        <f>IND_SavePot!D3406</f>
        <v>IODLA</v>
      </c>
      <c r="E3406" s="10" t="str">
        <f t="shared" si="181"/>
        <v>IODLA</v>
      </c>
      <c r="F3406" s="10" t="s">
        <v>10</v>
      </c>
      <c r="G3406" s="10" t="s">
        <v>11</v>
      </c>
      <c r="H3406" s="10">
        <f t="shared" si="183"/>
        <v>2050</v>
      </c>
      <c r="I3406" s="13">
        <f>IND_SavePot!I3406*(1+HLOOKUP(MID(D3406,2,2),$M$9:$AF$15,MATCH(RIGHT(D3406,2),$M$9:$M$15,0),0))^($H3406-IND_SavePot!$H3406)</f>
        <v>7.430817472518724E-3</v>
      </c>
      <c r="J3406" s="13">
        <f t="shared" si="182"/>
        <v>7.430817472518724E-3</v>
      </c>
      <c r="K3406" s="2">
        <v>0</v>
      </c>
    </row>
    <row r="3407" spans="3:11">
      <c r="C3407" s="11" t="str">
        <f>IND_SavePot!C3407</f>
        <v>INDODEFFEM-67</v>
      </c>
      <c r="D3407" s="11" t="str">
        <f>IND_SavePot!D3407</f>
        <v>IODEM</v>
      </c>
      <c r="E3407" s="10" t="str">
        <f t="shared" si="181"/>
        <v>IODEM</v>
      </c>
      <c r="F3407" s="10" t="s">
        <v>10</v>
      </c>
      <c r="G3407" s="10" t="s">
        <v>11</v>
      </c>
      <c r="H3407" s="10">
        <f t="shared" si="183"/>
        <v>2050</v>
      </c>
      <c r="I3407" s="13">
        <f>IND_SavePot!I3407*(1+HLOOKUP(MID(D3407,2,2),$M$9:$AF$15,MATCH(RIGHT(D3407,2),$M$9:$M$15,0),0))^($H3407-IND_SavePot!$H3407)</f>
        <v>2.3832173979529115E-3</v>
      </c>
      <c r="J3407" s="13">
        <f t="shared" si="182"/>
        <v>2.3832173979529115E-3</v>
      </c>
      <c r="K3407" s="2">
        <v>0</v>
      </c>
    </row>
    <row r="3408" spans="3:11">
      <c r="C3408" s="11" t="str">
        <f>IND_SavePot!C3408</f>
        <v>INDODEFFTF-67</v>
      </c>
      <c r="D3408" s="11" t="str">
        <f>IND_SavePot!D3408</f>
        <v>IODTF</v>
      </c>
      <c r="E3408" s="10" t="str">
        <f t="shared" si="181"/>
        <v>IODTF</v>
      </c>
      <c r="F3408" s="10" t="s">
        <v>10</v>
      </c>
      <c r="G3408" s="10" t="s">
        <v>11</v>
      </c>
      <c r="H3408" s="10">
        <f t="shared" si="183"/>
        <v>2050</v>
      </c>
      <c r="I3408" s="13">
        <f>IND_SavePot!I3408*(1+HLOOKUP(MID(D3408,2,2),$M$9:$AF$15,MATCH(RIGHT(D3408,2),$M$9:$M$15,0),0))^($H3408-IND_SavePot!$H3408)</f>
        <v>0</v>
      </c>
      <c r="J3408" s="13">
        <f t="shared" si="182"/>
        <v>0</v>
      </c>
      <c r="K3408" s="2">
        <v>3</v>
      </c>
    </row>
    <row r="3409" spans="3:11">
      <c r="C3409" s="11" t="str">
        <f>IND_SavePot!C3409</f>
        <v>INDODEFFPH-68</v>
      </c>
      <c r="D3409" s="11" t="str">
        <f>IND_SavePot!D3409</f>
        <v>IODPH</v>
      </c>
      <c r="E3409" s="10" t="str">
        <f t="shared" si="181"/>
        <v>IODPH</v>
      </c>
      <c r="F3409" s="10" t="s">
        <v>10</v>
      </c>
      <c r="G3409" s="10" t="s">
        <v>11</v>
      </c>
      <c r="H3409" s="10">
        <f t="shared" si="183"/>
        <v>2050</v>
      </c>
      <c r="I3409" s="13">
        <f>IND_SavePot!I3409*(1+HLOOKUP(MID(D3409,2,2),$M$9:$AF$15,MATCH(RIGHT(D3409,2),$M$9:$M$15,0),0))^($H3409-IND_SavePot!$H3409)</f>
        <v>4.4644983962318302E-3</v>
      </c>
      <c r="J3409" s="13">
        <f t="shared" si="182"/>
        <v>4.4644983962318302E-3</v>
      </c>
      <c r="K3409" s="2">
        <v>4</v>
      </c>
    </row>
    <row r="3410" spans="3:11">
      <c r="C3410" s="11" t="str">
        <f>IND_SavePot!C3410</f>
        <v>INDODEFFPH-68</v>
      </c>
      <c r="D3410" s="11" t="str">
        <f>IND_SavePot!D3410</f>
        <v>IODPH</v>
      </c>
      <c r="E3410" s="10" t="str">
        <f t="shared" si="181"/>
        <v>IODPH</v>
      </c>
      <c r="F3410" s="10" t="s">
        <v>10</v>
      </c>
      <c r="G3410" s="10" t="s">
        <v>11</v>
      </c>
      <c r="H3410" s="10">
        <f t="shared" si="183"/>
        <v>2050</v>
      </c>
      <c r="I3410" s="13">
        <f>IND_SavePot!I3410*(1+HLOOKUP(MID(D3410,2,2),$M$9:$AF$15,MATCH(RIGHT(D3410,2),$M$9:$M$15,0),0))^($H3410-IND_SavePot!$H3410)</f>
        <v>4.4644983962318302E-3</v>
      </c>
      <c r="J3410" s="13">
        <f t="shared" si="182"/>
        <v>4.4644983962318302E-3</v>
      </c>
      <c r="K3410" s="2">
        <v>6</v>
      </c>
    </row>
    <row r="3411" spans="3:11">
      <c r="C3411" s="11" t="str">
        <f>IND_SavePot!C3411</f>
        <v>INDODEFFSH-68</v>
      </c>
      <c r="D3411" s="11" t="str">
        <f>IND_SavePot!D3411</f>
        <v>IODSH</v>
      </c>
      <c r="E3411" s="10" t="str">
        <f t="shared" si="181"/>
        <v>IODSH</v>
      </c>
      <c r="F3411" s="10" t="s">
        <v>10</v>
      </c>
      <c r="G3411" s="10" t="s">
        <v>11</v>
      </c>
      <c r="H3411" s="10">
        <f t="shared" si="183"/>
        <v>2050</v>
      </c>
      <c r="I3411" s="13">
        <f>IND_SavePot!I3411*(1+HLOOKUP(MID(D3411,2,2),$M$9:$AF$15,MATCH(RIGHT(D3411,2),$M$9:$M$15,0),0))^($H3411-IND_SavePot!$H3411)</f>
        <v>8.5366015526142855E-3</v>
      </c>
      <c r="J3411" s="13">
        <f t="shared" si="182"/>
        <v>8.5366015526142855E-3</v>
      </c>
      <c r="K3411" s="2">
        <v>0</v>
      </c>
    </row>
    <row r="3412" spans="3:11">
      <c r="C3412" s="11" t="str">
        <f>IND_SavePot!C3412</f>
        <v>INDODEFFLA-68</v>
      </c>
      <c r="D3412" s="11" t="str">
        <f>IND_SavePot!D3412</f>
        <v>IODLA</v>
      </c>
      <c r="E3412" s="10" t="str">
        <f t="shared" si="181"/>
        <v>IODLA</v>
      </c>
      <c r="F3412" s="10" t="s">
        <v>10</v>
      </c>
      <c r="G3412" s="10" t="s">
        <v>11</v>
      </c>
      <c r="H3412" s="10">
        <f t="shared" si="183"/>
        <v>2050</v>
      </c>
      <c r="I3412" s="13">
        <f>IND_SavePot!I3412*(1+HLOOKUP(MID(D3412,2,2),$M$9:$AF$15,MATCH(RIGHT(D3412,2),$M$9:$M$15,0),0))^($H3412-IND_SavePot!$H3412)</f>
        <v>7.4308174725186416E-3</v>
      </c>
      <c r="J3412" s="13">
        <f t="shared" si="182"/>
        <v>7.4308174725186416E-3</v>
      </c>
      <c r="K3412" s="2">
        <v>0</v>
      </c>
    </row>
    <row r="3413" spans="3:11">
      <c r="C3413" s="11" t="str">
        <f>IND_SavePot!C3413</f>
        <v>INDODEFFEM-68</v>
      </c>
      <c r="D3413" s="11" t="str">
        <f>IND_SavePot!D3413</f>
        <v>IODEM</v>
      </c>
      <c r="E3413" s="10" t="str">
        <f t="shared" si="181"/>
        <v>IODEM</v>
      </c>
      <c r="F3413" s="10" t="s">
        <v>10</v>
      </c>
      <c r="G3413" s="10" t="s">
        <v>11</v>
      </c>
      <c r="H3413" s="10">
        <f t="shared" si="183"/>
        <v>2050</v>
      </c>
      <c r="I3413" s="13">
        <f>IND_SavePot!I3413*(1+HLOOKUP(MID(D3413,2,2),$M$9:$AF$15,MATCH(RIGHT(D3413,2),$M$9:$M$15,0),0))^($H3413-IND_SavePot!$H3413)</f>
        <v>2.3832173979529522E-3</v>
      </c>
      <c r="J3413" s="13">
        <f t="shared" si="182"/>
        <v>2.3832173979529522E-3</v>
      </c>
      <c r="K3413" s="2">
        <v>0</v>
      </c>
    </row>
    <row r="3414" spans="3:11">
      <c r="C3414" s="11" t="str">
        <f>IND_SavePot!C3414</f>
        <v>INDODEFFTF-68</v>
      </c>
      <c r="D3414" s="11" t="str">
        <f>IND_SavePot!D3414</f>
        <v>IODTF</v>
      </c>
      <c r="E3414" s="10" t="str">
        <f t="shared" si="181"/>
        <v>IODTF</v>
      </c>
      <c r="F3414" s="10" t="s">
        <v>10</v>
      </c>
      <c r="G3414" s="10" t="s">
        <v>11</v>
      </c>
      <c r="H3414" s="10">
        <f t="shared" si="183"/>
        <v>2050</v>
      </c>
      <c r="I3414" s="13">
        <f>IND_SavePot!I3414*(1+HLOOKUP(MID(D3414,2,2),$M$9:$AF$15,MATCH(RIGHT(D3414,2),$M$9:$M$15,0),0))^($H3414-IND_SavePot!$H3414)</f>
        <v>0</v>
      </c>
      <c r="J3414" s="13">
        <f t="shared" si="182"/>
        <v>0</v>
      </c>
      <c r="K3414" s="2">
        <v>3</v>
      </c>
    </row>
    <row r="3415" spans="3:11">
      <c r="C3415" s="11" t="str">
        <f>IND_SavePot!C3415</f>
        <v>INDODEFFPH-69</v>
      </c>
      <c r="D3415" s="11" t="str">
        <f>IND_SavePot!D3415</f>
        <v>IODPH</v>
      </c>
      <c r="E3415" s="10" t="str">
        <f t="shared" si="181"/>
        <v>IODPH</v>
      </c>
      <c r="F3415" s="10" t="s">
        <v>10</v>
      </c>
      <c r="G3415" s="10" t="s">
        <v>11</v>
      </c>
      <c r="H3415" s="10">
        <f t="shared" si="183"/>
        <v>2050</v>
      </c>
      <c r="I3415" s="13">
        <f>IND_SavePot!I3415*(1+HLOOKUP(MID(D3415,2,2),$M$9:$AF$15,MATCH(RIGHT(D3415,2),$M$9:$M$15,0),0))^($H3415-IND_SavePot!$H3415)</f>
        <v>4.4644983962318302E-3</v>
      </c>
      <c r="J3415" s="13">
        <f t="shared" si="182"/>
        <v>4.4644983962318302E-3</v>
      </c>
      <c r="K3415" s="2">
        <v>4</v>
      </c>
    </row>
    <row r="3416" spans="3:11">
      <c r="C3416" s="11" t="str">
        <f>IND_SavePot!C3416</f>
        <v>INDODEFFPH-69</v>
      </c>
      <c r="D3416" s="11" t="str">
        <f>IND_SavePot!D3416</f>
        <v>IODPH</v>
      </c>
      <c r="E3416" s="10" t="str">
        <f t="shared" si="181"/>
        <v>IODPH</v>
      </c>
      <c r="F3416" s="10" t="s">
        <v>10</v>
      </c>
      <c r="G3416" s="10" t="s">
        <v>11</v>
      </c>
      <c r="H3416" s="10">
        <f t="shared" si="183"/>
        <v>2050</v>
      </c>
      <c r="I3416" s="13">
        <f>IND_SavePot!I3416*(1+HLOOKUP(MID(D3416,2,2),$M$9:$AF$15,MATCH(RIGHT(D3416,2),$M$9:$M$15,0),0))^($H3416-IND_SavePot!$H3416)</f>
        <v>4.4644983962318302E-3</v>
      </c>
      <c r="J3416" s="13">
        <f t="shared" si="182"/>
        <v>4.4644983962318302E-3</v>
      </c>
      <c r="K3416" s="2">
        <v>6</v>
      </c>
    </row>
    <row r="3417" spans="3:11">
      <c r="C3417" s="11" t="str">
        <f>IND_SavePot!C3417</f>
        <v>INDODEFFSH-69</v>
      </c>
      <c r="D3417" s="11" t="str">
        <f>IND_SavePot!D3417</f>
        <v>IODSH</v>
      </c>
      <c r="E3417" s="10" t="str">
        <f t="shared" si="181"/>
        <v>IODSH</v>
      </c>
      <c r="F3417" s="10" t="s">
        <v>10</v>
      </c>
      <c r="G3417" s="10" t="s">
        <v>11</v>
      </c>
      <c r="H3417" s="10">
        <f t="shared" si="183"/>
        <v>2050</v>
      </c>
      <c r="I3417" s="13">
        <f>IND_SavePot!I3417*(1+HLOOKUP(MID(D3417,2,2),$M$9:$AF$15,MATCH(RIGHT(D3417,2),$M$9:$M$15,0),0))^($H3417-IND_SavePot!$H3417)</f>
        <v>8.5366015526145023E-3</v>
      </c>
      <c r="J3417" s="13">
        <f t="shared" si="182"/>
        <v>8.5366015526145023E-3</v>
      </c>
      <c r="K3417" s="2">
        <v>0</v>
      </c>
    </row>
    <row r="3418" spans="3:11">
      <c r="C3418" s="11" t="str">
        <f>IND_SavePot!C3418</f>
        <v>INDODEFFLA-69</v>
      </c>
      <c r="D3418" s="11" t="str">
        <f>IND_SavePot!D3418</f>
        <v>IODLA</v>
      </c>
      <c r="E3418" s="10" t="str">
        <f t="shared" si="181"/>
        <v>IODLA</v>
      </c>
      <c r="F3418" s="10" t="s">
        <v>10</v>
      </c>
      <c r="G3418" s="10" t="s">
        <v>11</v>
      </c>
      <c r="H3418" s="10">
        <f t="shared" si="183"/>
        <v>2050</v>
      </c>
      <c r="I3418" s="13">
        <f>IND_SavePot!I3418*(1+HLOOKUP(MID(D3418,2,2),$M$9:$AF$15,MATCH(RIGHT(D3418,2),$M$9:$M$15,0),0))^($H3418-IND_SavePot!$H3418)</f>
        <v>7.430817472518724E-3</v>
      </c>
      <c r="J3418" s="13">
        <f t="shared" si="182"/>
        <v>7.430817472518724E-3</v>
      </c>
      <c r="K3418" s="2">
        <v>0</v>
      </c>
    </row>
    <row r="3419" spans="3:11">
      <c r="C3419" s="11" t="str">
        <f>IND_SavePot!C3419</f>
        <v>INDODEFFEM-69</v>
      </c>
      <c r="D3419" s="11" t="str">
        <f>IND_SavePot!D3419</f>
        <v>IODEM</v>
      </c>
      <c r="E3419" s="10" t="str">
        <f t="shared" si="181"/>
        <v>IODEM</v>
      </c>
      <c r="F3419" s="10" t="s">
        <v>10</v>
      </c>
      <c r="G3419" s="10" t="s">
        <v>11</v>
      </c>
      <c r="H3419" s="10">
        <f t="shared" si="183"/>
        <v>2050</v>
      </c>
      <c r="I3419" s="13">
        <f>IND_SavePot!I3419*(1+HLOOKUP(MID(D3419,2,2),$M$9:$AF$15,MATCH(RIGHT(D3419,2),$M$9:$M$15,0),0))^($H3419-IND_SavePot!$H3419)</f>
        <v>2.3832173979529522E-3</v>
      </c>
      <c r="J3419" s="13">
        <f t="shared" si="182"/>
        <v>2.3832173979529522E-3</v>
      </c>
      <c r="K3419" s="2">
        <v>0</v>
      </c>
    </row>
    <row r="3420" spans="3:11">
      <c r="C3420" s="11" t="str">
        <f>IND_SavePot!C3420</f>
        <v>INDODEFFTF-69</v>
      </c>
      <c r="D3420" s="11" t="str">
        <f>IND_SavePot!D3420</f>
        <v>IODTF</v>
      </c>
      <c r="E3420" s="10" t="str">
        <f t="shared" si="181"/>
        <v>IODTF</v>
      </c>
      <c r="F3420" s="10" t="s">
        <v>10</v>
      </c>
      <c r="G3420" s="10" t="s">
        <v>11</v>
      </c>
      <c r="H3420" s="10">
        <f t="shared" si="183"/>
        <v>2050</v>
      </c>
      <c r="I3420" s="13">
        <f>IND_SavePot!I3420*(1+HLOOKUP(MID(D3420,2,2),$M$9:$AF$15,MATCH(RIGHT(D3420,2),$M$9:$M$15,0),0))^($H3420-IND_SavePot!$H3420)</f>
        <v>0</v>
      </c>
      <c r="J3420" s="13">
        <f t="shared" si="182"/>
        <v>0</v>
      </c>
      <c r="K3420" s="2">
        <v>2</v>
      </c>
    </row>
    <row r="3421" spans="3:11">
      <c r="C3421" s="11" t="str">
        <f>IND_SavePot!C3421</f>
        <v>INDODEFFPH-70</v>
      </c>
      <c r="D3421" s="11" t="str">
        <f>IND_SavePot!D3421</f>
        <v>IODPH</v>
      </c>
      <c r="E3421" s="10" t="str">
        <f t="shared" si="181"/>
        <v>IODPH</v>
      </c>
      <c r="F3421" s="10" t="s">
        <v>10</v>
      </c>
      <c r="G3421" s="10" t="s">
        <v>11</v>
      </c>
      <c r="H3421" s="10">
        <f t="shared" si="183"/>
        <v>2050</v>
      </c>
      <c r="I3421" s="13">
        <f>IND_SavePot!I3421*(1+HLOOKUP(MID(D3421,2,2),$M$9:$AF$15,MATCH(RIGHT(D3421,2),$M$9:$M$15,0),0))^($H3421-IND_SavePot!$H3421)</f>
        <v>4.4644983962318302E-3</v>
      </c>
      <c r="J3421" s="13">
        <f t="shared" si="182"/>
        <v>4.4644983962318302E-3</v>
      </c>
      <c r="K3421" s="2">
        <v>4</v>
      </c>
    </row>
    <row r="3422" spans="3:11">
      <c r="C3422" s="11" t="str">
        <f>IND_SavePot!C3422</f>
        <v>INDODEFFPH-70</v>
      </c>
      <c r="D3422" s="11" t="str">
        <f>IND_SavePot!D3422</f>
        <v>IODPH</v>
      </c>
      <c r="E3422" s="10" t="str">
        <f t="shared" si="181"/>
        <v>IODPH</v>
      </c>
      <c r="F3422" s="10" t="s">
        <v>10</v>
      </c>
      <c r="G3422" s="10" t="s">
        <v>11</v>
      </c>
      <c r="H3422" s="10">
        <f t="shared" si="183"/>
        <v>2050</v>
      </c>
      <c r="I3422" s="13">
        <f>IND_SavePot!I3422*(1+HLOOKUP(MID(D3422,2,2),$M$9:$AF$15,MATCH(RIGHT(D3422,2),$M$9:$M$15,0),0))^($H3422-IND_SavePot!$H3422)</f>
        <v>4.4644983962318302E-3</v>
      </c>
      <c r="J3422" s="13">
        <f t="shared" si="182"/>
        <v>4.4644983962318302E-3</v>
      </c>
      <c r="K3422" s="2">
        <v>6</v>
      </c>
    </row>
    <row r="3423" spans="3:11">
      <c r="C3423" s="11" t="str">
        <f>IND_SavePot!C3423</f>
        <v>INDODEFFSH-70</v>
      </c>
      <c r="D3423" s="11" t="str">
        <f>IND_SavePot!D3423</f>
        <v>IODSH</v>
      </c>
      <c r="E3423" s="10" t="str">
        <f t="shared" si="181"/>
        <v>IODSH</v>
      </c>
      <c r="F3423" s="10" t="s">
        <v>10</v>
      </c>
      <c r="G3423" s="10" t="s">
        <v>11</v>
      </c>
      <c r="H3423" s="10">
        <f t="shared" si="183"/>
        <v>2050</v>
      </c>
      <c r="I3423" s="13">
        <f>IND_SavePot!I3423*(1+HLOOKUP(MID(D3423,2,2),$M$9:$AF$15,MATCH(RIGHT(D3423,2),$M$9:$M$15,0),0))^($H3423-IND_SavePot!$H3423)</f>
        <v>8.5366015526142855E-3</v>
      </c>
      <c r="J3423" s="13">
        <f t="shared" si="182"/>
        <v>8.5366015526142855E-3</v>
      </c>
      <c r="K3423" s="2">
        <v>0</v>
      </c>
    </row>
    <row r="3424" spans="3:11">
      <c r="C3424" s="11" t="str">
        <f>IND_SavePot!C3424</f>
        <v>INDODEFFLA-70</v>
      </c>
      <c r="D3424" s="11" t="str">
        <f>IND_SavePot!D3424</f>
        <v>IODLA</v>
      </c>
      <c r="E3424" s="10" t="str">
        <f t="shared" si="181"/>
        <v>IODLA</v>
      </c>
      <c r="F3424" s="10" t="s">
        <v>10</v>
      </c>
      <c r="G3424" s="10" t="s">
        <v>11</v>
      </c>
      <c r="H3424" s="10">
        <f t="shared" si="183"/>
        <v>2050</v>
      </c>
      <c r="I3424" s="13">
        <f>IND_SavePot!I3424*(1+HLOOKUP(MID(D3424,2,2),$M$9:$AF$15,MATCH(RIGHT(D3424,2),$M$9:$M$15,0),0))^($H3424-IND_SavePot!$H3424)</f>
        <v>7.430817472518724E-3</v>
      </c>
      <c r="J3424" s="13">
        <f t="shared" si="182"/>
        <v>7.430817472518724E-3</v>
      </c>
      <c r="K3424" s="2">
        <v>0</v>
      </c>
    </row>
    <row r="3425" spans="3:11">
      <c r="C3425" s="11" t="str">
        <f>IND_SavePot!C3425</f>
        <v>INDODEFFEM-70</v>
      </c>
      <c r="D3425" s="11" t="str">
        <f>IND_SavePot!D3425</f>
        <v>IODEM</v>
      </c>
      <c r="E3425" s="10" t="str">
        <f t="shared" si="181"/>
        <v>IODEM</v>
      </c>
      <c r="F3425" s="10" t="s">
        <v>10</v>
      </c>
      <c r="G3425" s="10" t="s">
        <v>11</v>
      </c>
      <c r="H3425" s="10">
        <f t="shared" si="183"/>
        <v>2050</v>
      </c>
      <c r="I3425" s="13">
        <f>IND_SavePot!I3425*(1+HLOOKUP(MID(D3425,2,2),$M$9:$AF$15,MATCH(RIGHT(D3425,2),$M$9:$M$15,0),0))^($H3425-IND_SavePot!$H3425)</f>
        <v>2.3832173979529115E-3</v>
      </c>
      <c r="J3425" s="13">
        <f t="shared" si="182"/>
        <v>2.3832173979529115E-3</v>
      </c>
      <c r="K3425" s="2">
        <v>0</v>
      </c>
    </row>
    <row r="3426" spans="3:11">
      <c r="C3426" s="11" t="str">
        <f>IND_SavePot!C3426</f>
        <v>INDODEFFTF-70</v>
      </c>
      <c r="D3426" s="11" t="str">
        <f>IND_SavePot!D3426</f>
        <v>IODTF</v>
      </c>
      <c r="E3426" s="10" t="str">
        <f t="shared" si="181"/>
        <v>IODTF</v>
      </c>
      <c r="F3426" s="10" t="s">
        <v>10</v>
      </c>
      <c r="G3426" s="10" t="s">
        <v>11</v>
      </c>
      <c r="H3426" s="10">
        <f t="shared" si="183"/>
        <v>2050</v>
      </c>
      <c r="I3426" s="13">
        <f>IND_SavePot!I3426*(1+HLOOKUP(MID(D3426,2,2),$M$9:$AF$15,MATCH(RIGHT(D3426,2),$M$9:$M$15,0),0))^($H3426-IND_SavePot!$H3426)</f>
        <v>0</v>
      </c>
      <c r="J3426" s="13">
        <f t="shared" si="182"/>
        <v>0</v>
      </c>
      <c r="K3426" s="2">
        <v>2</v>
      </c>
    </row>
    <row r="3427" spans="3:11">
      <c r="C3427" s="11" t="str">
        <f>IND_SavePot!C3427</f>
        <v>INDODEFFPH-71</v>
      </c>
      <c r="D3427" s="11" t="str">
        <f>IND_SavePot!D3427</f>
        <v>IODPH</v>
      </c>
      <c r="E3427" s="10" t="str">
        <f t="shared" si="181"/>
        <v>IODPH</v>
      </c>
      <c r="F3427" s="10" t="s">
        <v>10</v>
      </c>
      <c r="G3427" s="10" t="s">
        <v>11</v>
      </c>
      <c r="H3427" s="10">
        <f t="shared" si="183"/>
        <v>2050</v>
      </c>
      <c r="I3427" s="13">
        <f>IND_SavePot!I3427*(1+HLOOKUP(MID(D3427,2,2),$M$9:$AF$15,MATCH(RIGHT(D3427,2),$M$9:$M$15,0),0))^($H3427-IND_SavePot!$H3427)</f>
        <v>4.4644983962318302E-3</v>
      </c>
      <c r="J3427" s="13">
        <f t="shared" si="182"/>
        <v>4.4644983962318302E-3</v>
      </c>
      <c r="K3427" s="2">
        <v>4</v>
      </c>
    </row>
    <row r="3428" spans="3:11">
      <c r="C3428" s="11" t="str">
        <f>IND_SavePot!C3428</f>
        <v>INDODEFFPH-71</v>
      </c>
      <c r="D3428" s="11" t="str">
        <f>IND_SavePot!D3428</f>
        <v>IODPH</v>
      </c>
      <c r="E3428" s="10" t="str">
        <f t="shared" si="181"/>
        <v>IODPH</v>
      </c>
      <c r="F3428" s="10" t="s">
        <v>10</v>
      </c>
      <c r="G3428" s="10" t="s">
        <v>11</v>
      </c>
      <c r="H3428" s="10">
        <f t="shared" si="183"/>
        <v>2050</v>
      </c>
      <c r="I3428" s="13">
        <f>IND_SavePot!I3428*(1+HLOOKUP(MID(D3428,2,2),$M$9:$AF$15,MATCH(RIGHT(D3428,2),$M$9:$M$15,0),0))^($H3428-IND_SavePot!$H3428)</f>
        <v>4.4644983962318302E-3</v>
      </c>
      <c r="J3428" s="13">
        <f t="shared" si="182"/>
        <v>4.4644983962318302E-3</v>
      </c>
      <c r="K3428" s="2">
        <v>6</v>
      </c>
    </row>
    <row r="3429" spans="3:11">
      <c r="C3429" s="11" t="str">
        <f>IND_SavePot!C3429</f>
        <v>INDODEFFSH-71</v>
      </c>
      <c r="D3429" s="11" t="str">
        <f>IND_SavePot!D3429</f>
        <v>IODSH</v>
      </c>
      <c r="E3429" s="10" t="str">
        <f t="shared" si="181"/>
        <v>IODSH</v>
      </c>
      <c r="F3429" s="10" t="s">
        <v>10</v>
      </c>
      <c r="G3429" s="10" t="s">
        <v>11</v>
      </c>
      <c r="H3429" s="10">
        <f t="shared" si="183"/>
        <v>2050</v>
      </c>
      <c r="I3429" s="13">
        <f>IND_SavePot!I3429*(1+HLOOKUP(MID(D3429,2,2),$M$9:$AF$15,MATCH(RIGHT(D3429,2),$M$9:$M$15,0),0))^($H3429-IND_SavePot!$H3429)</f>
        <v>8.5366015526143948E-3</v>
      </c>
      <c r="J3429" s="13">
        <f t="shared" si="182"/>
        <v>8.5366015526143948E-3</v>
      </c>
      <c r="K3429" s="2">
        <v>0</v>
      </c>
    </row>
    <row r="3430" spans="3:11">
      <c r="C3430" s="11" t="str">
        <f>IND_SavePot!C3430</f>
        <v>INDODEFFLA-71</v>
      </c>
      <c r="D3430" s="11" t="str">
        <f>IND_SavePot!D3430</f>
        <v>IODLA</v>
      </c>
      <c r="E3430" s="10" t="str">
        <f t="shared" si="181"/>
        <v>IODLA</v>
      </c>
      <c r="F3430" s="10" t="s">
        <v>10</v>
      </c>
      <c r="G3430" s="10" t="s">
        <v>11</v>
      </c>
      <c r="H3430" s="10">
        <f t="shared" si="183"/>
        <v>2050</v>
      </c>
      <c r="I3430" s="13">
        <f>IND_SavePot!I3430*(1+HLOOKUP(MID(D3430,2,2),$M$9:$AF$15,MATCH(RIGHT(D3430,2),$M$9:$M$15,0),0))^($H3430-IND_SavePot!$H3430)</f>
        <v>7.4308174725186416E-3</v>
      </c>
      <c r="J3430" s="13">
        <f t="shared" si="182"/>
        <v>7.4308174725186416E-3</v>
      </c>
      <c r="K3430" s="2">
        <v>0</v>
      </c>
    </row>
    <row r="3431" spans="3:11">
      <c r="C3431" s="11" t="str">
        <f>IND_SavePot!C3431</f>
        <v>INDODEFFEM-71</v>
      </c>
      <c r="D3431" s="11" t="str">
        <f>IND_SavePot!D3431</f>
        <v>IODEM</v>
      </c>
      <c r="E3431" s="10" t="str">
        <f t="shared" si="181"/>
        <v>IODEM</v>
      </c>
      <c r="F3431" s="10" t="s">
        <v>10</v>
      </c>
      <c r="G3431" s="10" t="s">
        <v>11</v>
      </c>
      <c r="H3431" s="10">
        <f t="shared" si="183"/>
        <v>2050</v>
      </c>
      <c r="I3431" s="13">
        <f>IND_SavePot!I3431*(1+HLOOKUP(MID(D3431,2,2),$M$9:$AF$15,MATCH(RIGHT(D3431,2),$M$9:$M$15,0),0))^($H3431-IND_SavePot!$H3431)</f>
        <v>2.3832173979529115E-3</v>
      </c>
      <c r="J3431" s="13">
        <f t="shared" si="182"/>
        <v>2.3832173979529115E-3</v>
      </c>
      <c r="K3431" s="2">
        <v>0</v>
      </c>
    </row>
    <row r="3432" spans="3:11">
      <c r="C3432" s="11" t="str">
        <f>IND_SavePot!C3432</f>
        <v>INDODEFFTF-71</v>
      </c>
      <c r="D3432" s="11" t="str">
        <f>IND_SavePot!D3432</f>
        <v>IODTF</v>
      </c>
      <c r="E3432" s="10" t="str">
        <f t="shared" si="181"/>
        <v>IODTF</v>
      </c>
      <c r="F3432" s="10" t="s">
        <v>10</v>
      </c>
      <c r="G3432" s="10" t="s">
        <v>11</v>
      </c>
      <c r="H3432" s="10">
        <f t="shared" si="183"/>
        <v>2050</v>
      </c>
      <c r="I3432" s="13">
        <f>IND_SavePot!I3432*(1+HLOOKUP(MID(D3432,2,2),$M$9:$AF$15,MATCH(RIGHT(D3432,2),$M$9:$M$15,0),0))^($H3432-IND_SavePot!$H3432)</f>
        <v>0</v>
      </c>
      <c r="J3432" s="13">
        <f t="shared" si="182"/>
        <v>0</v>
      </c>
      <c r="K3432" s="2">
        <v>2</v>
      </c>
    </row>
    <row r="3433" spans="3:11">
      <c r="C3433" s="11" t="str">
        <f>IND_SavePot!C3433</f>
        <v>INDODEFFPH-72</v>
      </c>
      <c r="D3433" s="11" t="str">
        <f>IND_SavePot!D3433</f>
        <v>IODPH</v>
      </c>
      <c r="E3433" s="10" t="str">
        <f t="shared" si="181"/>
        <v>IODPH</v>
      </c>
      <c r="F3433" s="10" t="s">
        <v>10</v>
      </c>
      <c r="G3433" s="10" t="s">
        <v>11</v>
      </c>
      <c r="H3433" s="10">
        <f t="shared" si="183"/>
        <v>2050</v>
      </c>
      <c r="I3433" s="13">
        <f>IND_SavePot!I3433*(1+HLOOKUP(MID(D3433,2,2),$M$9:$AF$15,MATCH(RIGHT(D3433,2),$M$9:$M$15,0),0))^($H3433-IND_SavePot!$H3433)</f>
        <v>4.4644983962318302E-3</v>
      </c>
      <c r="J3433" s="13">
        <f t="shared" si="182"/>
        <v>4.4644983962318302E-3</v>
      </c>
      <c r="K3433" s="2">
        <v>4</v>
      </c>
    </row>
    <row r="3434" spans="3:11">
      <c r="C3434" s="11" t="str">
        <f>IND_SavePot!C3434</f>
        <v>INDODEFFPH-72</v>
      </c>
      <c r="D3434" s="11" t="str">
        <f>IND_SavePot!D3434</f>
        <v>IODPH</v>
      </c>
      <c r="E3434" s="10" t="str">
        <f t="shared" si="181"/>
        <v>IODPH</v>
      </c>
      <c r="F3434" s="10" t="s">
        <v>10</v>
      </c>
      <c r="G3434" s="10" t="s">
        <v>11</v>
      </c>
      <c r="H3434" s="10">
        <f t="shared" si="183"/>
        <v>2050</v>
      </c>
      <c r="I3434" s="13">
        <f>IND_SavePot!I3434*(1+HLOOKUP(MID(D3434,2,2),$M$9:$AF$15,MATCH(RIGHT(D3434,2),$M$9:$M$15,0),0))^($H3434-IND_SavePot!$H3434)</f>
        <v>4.4644983962318302E-3</v>
      </c>
      <c r="J3434" s="13">
        <f t="shared" si="182"/>
        <v>4.4644983962318302E-3</v>
      </c>
      <c r="K3434" s="2">
        <v>6</v>
      </c>
    </row>
    <row r="3435" spans="3:11">
      <c r="C3435" s="11" t="str">
        <f>IND_SavePot!C3435</f>
        <v>INDODEFFSH-72</v>
      </c>
      <c r="D3435" s="11" t="str">
        <f>IND_SavePot!D3435</f>
        <v>IODSH</v>
      </c>
      <c r="E3435" s="10" t="str">
        <f t="shared" si="181"/>
        <v>IODSH</v>
      </c>
      <c r="F3435" s="10" t="s">
        <v>10</v>
      </c>
      <c r="G3435" s="10" t="s">
        <v>11</v>
      </c>
      <c r="H3435" s="10">
        <f t="shared" si="183"/>
        <v>2050</v>
      </c>
      <c r="I3435" s="13">
        <f>IND_SavePot!I3435*(1+HLOOKUP(MID(D3435,2,2),$M$9:$AF$15,MATCH(RIGHT(D3435,2),$M$9:$M$15,0),0))^($H3435-IND_SavePot!$H3435)</f>
        <v>8.5366015526145023E-3</v>
      </c>
      <c r="J3435" s="13">
        <f t="shared" si="182"/>
        <v>8.5366015526145023E-3</v>
      </c>
      <c r="K3435" s="2">
        <v>0</v>
      </c>
    </row>
    <row r="3436" spans="3:11">
      <c r="C3436" s="11" t="str">
        <f>IND_SavePot!C3436</f>
        <v>INDODEFFLA-72</v>
      </c>
      <c r="D3436" s="11" t="str">
        <f>IND_SavePot!D3436</f>
        <v>IODLA</v>
      </c>
      <c r="E3436" s="10" t="str">
        <f t="shared" si="181"/>
        <v>IODLA</v>
      </c>
      <c r="F3436" s="10" t="s">
        <v>10</v>
      </c>
      <c r="G3436" s="10" t="s">
        <v>11</v>
      </c>
      <c r="H3436" s="10">
        <f t="shared" si="183"/>
        <v>2050</v>
      </c>
      <c r="I3436" s="13">
        <f>IND_SavePot!I3436*(1+HLOOKUP(MID(D3436,2,2),$M$9:$AF$15,MATCH(RIGHT(D3436,2),$M$9:$M$15,0),0))^($H3436-IND_SavePot!$H3436)</f>
        <v>7.430817472518724E-3</v>
      </c>
      <c r="J3436" s="13">
        <f t="shared" si="182"/>
        <v>7.430817472518724E-3</v>
      </c>
      <c r="K3436" s="2">
        <v>0</v>
      </c>
    </row>
    <row r="3437" spans="3:11">
      <c r="C3437" s="11" t="str">
        <f>IND_SavePot!C3437</f>
        <v>INDODEFFEM-72</v>
      </c>
      <c r="D3437" s="11" t="str">
        <f>IND_SavePot!D3437</f>
        <v>IODEM</v>
      </c>
      <c r="E3437" s="10" t="str">
        <f t="shared" si="181"/>
        <v>IODEM</v>
      </c>
      <c r="F3437" s="10" t="s">
        <v>10</v>
      </c>
      <c r="G3437" s="10" t="s">
        <v>11</v>
      </c>
      <c r="H3437" s="10">
        <f t="shared" si="183"/>
        <v>2050</v>
      </c>
      <c r="I3437" s="13">
        <f>IND_SavePot!I3437*(1+HLOOKUP(MID(D3437,2,2),$M$9:$AF$15,MATCH(RIGHT(D3437,2),$M$9:$M$15,0),0))^($H3437-IND_SavePot!$H3437)</f>
        <v>2.383217397952993E-3</v>
      </c>
      <c r="J3437" s="13">
        <f t="shared" si="182"/>
        <v>2.383217397952993E-3</v>
      </c>
      <c r="K3437" s="2">
        <v>0</v>
      </c>
    </row>
    <row r="3438" spans="3:11">
      <c r="C3438" s="11" t="str">
        <f>IND_SavePot!C3438</f>
        <v>INDODEFFTF-72</v>
      </c>
      <c r="D3438" s="11" t="str">
        <f>IND_SavePot!D3438</f>
        <v>IODTF</v>
      </c>
      <c r="E3438" s="10" t="str">
        <f t="shared" si="181"/>
        <v>IODTF</v>
      </c>
      <c r="F3438" s="10" t="s">
        <v>10</v>
      </c>
      <c r="G3438" s="10" t="s">
        <v>11</v>
      </c>
      <c r="H3438" s="10">
        <f t="shared" si="183"/>
        <v>2050</v>
      </c>
      <c r="I3438" s="13">
        <f>IND_SavePot!I3438*(1+HLOOKUP(MID(D3438,2,2),$M$9:$AF$15,MATCH(RIGHT(D3438,2),$M$9:$M$15,0),0))^($H3438-IND_SavePot!$H3438)</f>
        <v>0</v>
      </c>
      <c r="J3438" s="13">
        <f t="shared" si="182"/>
        <v>0</v>
      </c>
      <c r="K3438" s="2">
        <v>2</v>
      </c>
    </row>
    <row r="3439" spans="3:11">
      <c r="C3439" s="11" t="str">
        <f>IND_SavePot!C3439</f>
        <v>INDODEFFPH-73</v>
      </c>
      <c r="D3439" s="11" t="str">
        <f>IND_SavePot!D3439</f>
        <v>IODPH</v>
      </c>
      <c r="E3439" s="10" t="str">
        <f t="shared" si="181"/>
        <v>IODPH</v>
      </c>
      <c r="F3439" s="10" t="s">
        <v>10</v>
      </c>
      <c r="G3439" s="10" t="s">
        <v>11</v>
      </c>
      <c r="H3439" s="10">
        <f t="shared" si="183"/>
        <v>2050</v>
      </c>
      <c r="I3439" s="13">
        <f>IND_SavePot!I3439*(1+HLOOKUP(MID(D3439,2,2),$M$9:$AF$15,MATCH(RIGHT(D3439,2),$M$9:$M$15,0),0))^($H3439-IND_SavePot!$H3439)</f>
        <v>4.4644983962318302E-3</v>
      </c>
      <c r="J3439" s="13">
        <f t="shared" si="182"/>
        <v>4.4644983962318302E-3</v>
      </c>
      <c r="K3439" s="2">
        <v>4</v>
      </c>
    </row>
    <row r="3440" spans="3:11">
      <c r="C3440" s="11" t="str">
        <f>IND_SavePot!C3440</f>
        <v>INDODEFFPH-73</v>
      </c>
      <c r="D3440" s="11" t="str">
        <f>IND_SavePot!D3440</f>
        <v>IODPH</v>
      </c>
      <c r="E3440" s="10" t="str">
        <f t="shared" si="181"/>
        <v>IODPH</v>
      </c>
      <c r="F3440" s="10" t="s">
        <v>10</v>
      </c>
      <c r="G3440" s="10" t="s">
        <v>11</v>
      </c>
      <c r="H3440" s="10">
        <f t="shared" si="183"/>
        <v>2050</v>
      </c>
      <c r="I3440" s="13">
        <f>IND_SavePot!I3440*(1+HLOOKUP(MID(D3440,2,2),$M$9:$AF$15,MATCH(RIGHT(D3440,2),$M$9:$M$15,0),0))^($H3440-IND_SavePot!$H3440)</f>
        <v>4.4644983962318302E-3</v>
      </c>
      <c r="J3440" s="13">
        <f t="shared" si="182"/>
        <v>4.4644983962318302E-3</v>
      </c>
      <c r="K3440" s="2">
        <v>6</v>
      </c>
    </row>
    <row r="3441" spans="3:11">
      <c r="C3441" s="11" t="str">
        <f>IND_SavePot!C3441</f>
        <v>INDODEFFSH-73</v>
      </c>
      <c r="D3441" s="11" t="str">
        <f>IND_SavePot!D3441</f>
        <v>IODSH</v>
      </c>
      <c r="E3441" s="10" t="str">
        <f t="shared" si="181"/>
        <v>IODSH</v>
      </c>
      <c r="F3441" s="10" t="s">
        <v>10</v>
      </c>
      <c r="G3441" s="10" t="s">
        <v>11</v>
      </c>
      <c r="H3441" s="10">
        <f t="shared" si="183"/>
        <v>2050</v>
      </c>
      <c r="I3441" s="13">
        <f>IND_SavePot!I3441*(1+HLOOKUP(MID(D3441,2,2),$M$9:$AF$15,MATCH(RIGHT(D3441,2),$M$9:$M$15,0),0))^($H3441-IND_SavePot!$H3441)</f>
        <v>8.5366015526142855E-3</v>
      </c>
      <c r="J3441" s="13">
        <f t="shared" si="182"/>
        <v>8.5366015526142855E-3</v>
      </c>
      <c r="K3441" s="2">
        <v>0</v>
      </c>
    </row>
    <row r="3442" spans="3:11">
      <c r="C3442" s="11" t="str">
        <f>IND_SavePot!C3442</f>
        <v>INDODEFFLA-73</v>
      </c>
      <c r="D3442" s="11" t="str">
        <f>IND_SavePot!D3442</f>
        <v>IODLA</v>
      </c>
      <c r="E3442" s="10" t="str">
        <f t="shared" si="181"/>
        <v>IODLA</v>
      </c>
      <c r="F3442" s="10" t="s">
        <v>10</v>
      </c>
      <c r="G3442" s="10" t="s">
        <v>11</v>
      </c>
      <c r="H3442" s="10">
        <f t="shared" si="183"/>
        <v>2050</v>
      </c>
      <c r="I3442" s="13">
        <f>IND_SavePot!I3442*(1+HLOOKUP(MID(D3442,2,2),$M$9:$AF$15,MATCH(RIGHT(D3442,2),$M$9:$M$15,0),0))^($H3442-IND_SavePot!$H3442)</f>
        <v>7.430817472518724E-3</v>
      </c>
      <c r="J3442" s="13">
        <f t="shared" si="182"/>
        <v>7.430817472518724E-3</v>
      </c>
      <c r="K3442" s="2">
        <v>0</v>
      </c>
    </row>
    <row r="3443" spans="3:11">
      <c r="C3443" s="11" t="str">
        <f>IND_SavePot!C3443</f>
        <v>INDODEFFEM-73</v>
      </c>
      <c r="D3443" s="11" t="str">
        <f>IND_SavePot!D3443</f>
        <v>IODEM</v>
      </c>
      <c r="E3443" s="10" t="str">
        <f t="shared" si="181"/>
        <v>IODEM</v>
      </c>
      <c r="F3443" s="10" t="s">
        <v>10</v>
      </c>
      <c r="G3443" s="10" t="s">
        <v>11</v>
      </c>
      <c r="H3443" s="10">
        <f t="shared" si="183"/>
        <v>2050</v>
      </c>
      <c r="I3443" s="13">
        <f>IND_SavePot!I3443*(1+HLOOKUP(MID(D3443,2,2),$M$9:$AF$15,MATCH(RIGHT(D3443,2),$M$9:$M$15,0),0))^($H3443-IND_SavePot!$H3443)</f>
        <v>2.3832173979529115E-3</v>
      </c>
      <c r="J3443" s="13">
        <f t="shared" si="182"/>
        <v>2.3832173979529115E-3</v>
      </c>
      <c r="K3443" s="2">
        <v>0</v>
      </c>
    </row>
    <row r="3444" spans="3:11">
      <c r="C3444" s="11" t="str">
        <f>IND_SavePot!C3444</f>
        <v>INDODEFFTF-73</v>
      </c>
      <c r="D3444" s="11" t="str">
        <f>IND_SavePot!D3444</f>
        <v>IODTF</v>
      </c>
      <c r="E3444" s="10" t="str">
        <f t="shared" si="181"/>
        <v>IODTF</v>
      </c>
      <c r="F3444" s="10" t="s">
        <v>10</v>
      </c>
      <c r="G3444" s="10" t="s">
        <v>11</v>
      </c>
      <c r="H3444" s="10">
        <f t="shared" si="183"/>
        <v>2050</v>
      </c>
      <c r="I3444" s="13">
        <f>IND_SavePot!I3444*(1+HLOOKUP(MID(D3444,2,2),$M$9:$AF$15,MATCH(RIGHT(D3444,2),$M$9:$M$15,0),0))^($H3444-IND_SavePot!$H3444)</f>
        <v>0</v>
      </c>
      <c r="J3444" s="13">
        <f t="shared" si="182"/>
        <v>0</v>
      </c>
      <c r="K3444" s="2">
        <v>2</v>
      </c>
    </row>
    <row r="3445" spans="3:11">
      <c r="C3445" s="11" t="str">
        <f>IND_SavePot!C3445</f>
        <v>INDODEFFPH-74</v>
      </c>
      <c r="D3445" s="11" t="str">
        <f>IND_SavePot!D3445</f>
        <v>IODPH</v>
      </c>
      <c r="E3445" s="10" t="str">
        <f t="shared" si="181"/>
        <v>IODPH</v>
      </c>
      <c r="F3445" s="10" t="s">
        <v>10</v>
      </c>
      <c r="G3445" s="10" t="s">
        <v>11</v>
      </c>
      <c r="H3445" s="10">
        <f t="shared" si="183"/>
        <v>2050</v>
      </c>
      <c r="I3445" s="13">
        <f>IND_SavePot!I3445*(1+HLOOKUP(MID(D3445,2,2),$M$9:$AF$15,MATCH(RIGHT(D3445,2),$M$9:$M$15,0),0))^($H3445-IND_SavePot!$H3445)</f>
        <v>4.464498396231891E-3</v>
      </c>
      <c r="J3445" s="13">
        <f t="shared" si="182"/>
        <v>4.464498396231891E-3</v>
      </c>
      <c r="K3445" s="2">
        <v>4</v>
      </c>
    </row>
    <row r="3446" spans="3:11">
      <c r="C3446" s="11" t="str">
        <f>IND_SavePot!C3446</f>
        <v>INDODEFFPH-74</v>
      </c>
      <c r="D3446" s="11" t="str">
        <f>IND_SavePot!D3446</f>
        <v>IODPH</v>
      </c>
      <c r="E3446" s="10" t="str">
        <f t="shared" si="181"/>
        <v>IODPH</v>
      </c>
      <c r="F3446" s="10" t="s">
        <v>10</v>
      </c>
      <c r="G3446" s="10" t="s">
        <v>11</v>
      </c>
      <c r="H3446" s="10">
        <f t="shared" si="183"/>
        <v>2050</v>
      </c>
      <c r="I3446" s="13">
        <f>IND_SavePot!I3446*(1+HLOOKUP(MID(D3446,2,2),$M$9:$AF$15,MATCH(RIGHT(D3446,2),$M$9:$M$15,0),0))^($H3446-IND_SavePot!$H3446)</f>
        <v>4.464498396231891E-3</v>
      </c>
      <c r="J3446" s="13">
        <f t="shared" si="182"/>
        <v>4.464498396231891E-3</v>
      </c>
      <c r="K3446" s="2">
        <v>6</v>
      </c>
    </row>
    <row r="3447" spans="3:11">
      <c r="C3447" s="11" t="str">
        <f>IND_SavePot!C3447</f>
        <v>INDODEFFSH-74</v>
      </c>
      <c r="D3447" s="11" t="str">
        <f>IND_SavePot!D3447</f>
        <v>IODSH</v>
      </c>
      <c r="E3447" s="10" t="str">
        <f t="shared" si="181"/>
        <v>IODSH</v>
      </c>
      <c r="F3447" s="10" t="s">
        <v>10</v>
      </c>
      <c r="G3447" s="10" t="s">
        <v>11</v>
      </c>
      <c r="H3447" s="10">
        <f t="shared" si="183"/>
        <v>2050</v>
      </c>
      <c r="I3447" s="13">
        <f>IND_SavePot!I3447*(1+HLOOKUP(MID(D3447,2,2),$M$9:$AF$15,MATCH(RIGHT(D3447,2),$M$9:$M$15,0),0))^($H3447-IND_SavePot!$H3447)</f>
        <v>8.5366015526145023E-3</v>
      </c>
      <c r="J3447" s="13">
        <f t="shared" si="182"/>
        <v>8.5366015526145023E-3</v>
      </c>
      <c r="K3447" s="2">
        <v>0</v>
      </c>
    </row>
    <row r="3448" spans="3:11">
      <c r="C3448" s="11" t="str">
        <f>IND_SavePot!C3448</f>
        <v>INDODEFFLA-74</v>
      </c>
      <c r="D3448" s="11" t="str">
        <f>IND_SavePot!D3448</f>
        <v>IODLA</v>
      </c>
      <c r="E3448" s="10" t="str">
        <f t="shared" si="181"/>
        <v>IODLA</v>
      </c>
      <c r="F3448" s="10" t="s">
        <v>10</v>
      </c>
      <c r="G3448" s="10" t="s">
        <v>11</v>
      </c>
      <c r="H3448" s="10">
        <f t="shared" si="183"/>
        <v>2050</v>
      </c>
      <c r="I3448" s="13">
        <f>IND_SavePot!I3448*(1+HLOOKUP(MID(D3448,2,2),$M$9:$AF$15,MATCH(RIGHT(D3448,2),$M$9:$M$15,0),0))^($H3448-IND_SavePot!$H3448)</f>
        <v>7.430817472518724E-3</v>
      </c>
      <c r="J3448" s="13">
        <f t="shared" si="182"/>
        <v>7.430817472518724E-3</v>
      </c>
      <c r="K3448" s="2">
        <v>0</v>
      </c>
    </row>
    <row r="3449" spans="3:11">
      <c r="C3449" s="11" t="str">
        <f>IND_SavePot!C3449</f>
        <v>INDODEFFEM-74</v>
      </c>
      <c r="D3449" s="11" t="str">
        <f>IND_SavePot!D3449</f>
        <v>IODEM</v>
      </c>
      <c r="E3449" s="10" t="str">
        <f t="shared" si="181"/>
        <v>IODEM</v>
      </c>
      <c r="F3449" s="10" t="s">
        <v>10</v>
      </c>
      <c r="G3449" s="10" t="s">
        <v>11</v>
      </c>
      <c r="H3449" s="10">
        <f t="shared" si="183"/>
        <v>2050</v>
      </c>
      <c r="I3449" s="13">
        <f>IND_SavePot!I3449*(1+HLOOKUP(MID(D3449,2,2),$M$9:$AF$15,MATCH(RIGHT(D3449,2),$M$9:$M$15,0),0))^($H3449-IND_SavePot!$H3449)</f>
        <v>2.3832173979529115E-3</v>
      </c>
      <c r="J3449" s="13">
        <f t="shared" si="182"/>
        <v>2.3832173979529115E-3</v>
      </c>
      <c r="K3449" s="2">
        <v>0</v>
      </c>
    </row>
    <row r="3450" spans="3:11">
      <c r="C3450" s="11" t="str">
        <f>IND_SavePot!C3450</f>
        <v>INDODEFFTF-74</v>
      </c>
      <c r="D3450" s="11" t="str">
        <f>IND_SavePot!D3450</f>
        <v>IODTF</v>
      </c>
      <c r="E3450" s="10" t="str">
        <f t="shared" si="181"/>
        <v>IODTF</v>
      </c>
      <c r="F3450" s="10" t="s">
        <v>10</v>
      </c>
      <c r="G3450" s="10" t="s">
        <v>11</v>
      </c>
      <c r="H3450" s="10">
        <f t="shared" si="183"/>
        <v>2050</v>
      </c>
      <c r="I3450" s="13">
        <f>IND_SavePot!I3450*(1+HLOOKUP(MID(D3450,2,2),$M$9:$AF$15,MATCH(RIGHT(D3450,2),$M$9:$M$15,0),0))^($H3450-IND_SavePot!$H3450)</f>
        <v>0</v>
      </c>
      <c r="J3450" s="13">
        <f t="shared" si="182"/>
        <v>0</v>
      </c>
      <c r="K3450" s="2">
        <v>2</v>
      </c>
    </row>
    <row r="3451" spans="3:11">
      <c r="C3451" s="11" t="str">
        <f>IND_SavePot!C3451</f>
        <v>INDODEFFPH-75</v>
      </c>
      <c r="D3451" s="11" t="str">
        <f>IND_SavePot!D3451</f>
        <v>IODPH</v>
      </c>
      <c r="E3451" s="10" t="str">
        <f t="shared" si="181"/>
        <v>IODPH</v>
      </c>
      <c r="F3451" s="10" t="s">
        <v>10</v>
      </c>
      <c r="G3451" s="10" t="s">
        <v>11</v>
      </c>
      <c r="H3451" s="10">
        <f t="shared" si="183"/>
        <v>2050</v>
      </c>
      <c r="I3451" s="13">
        <f>IND_SavePot!I3451*(1+HLOOKUP(MID(D3451,2,2),$M$9:$AF$15,MATCH(RIGHT(D3451,2),$M$9:$M$15,0),0))^($H3451-IND_SavePot!$H3451)</f>
        <v>4.4644983962318302E-3</v>
      </c>
      <c r="J3451" s="13">
        <f t="shared" si="182"/>
        <v>4.4644983962318302E-3</v>
      </c>
      <c r="K3451" s="2">
        <v>3</v>
      </c>
    </row>
    <row r="3452" spans="3:11">
      <c r="C3452" s="11" t="str">
        <f>IND_SavePot!C3452</f>
        <v>INDODEFFPH-75</v>
      </c>
      <c r="D3452" s="11" t="str">
        <f>IND_SavePot!D3452</f>
        <v>IODPH</v>
      </c>
      <c r="E3452" s="10" t="str">
        <f t="shared" si="181"/>
        <v>IODPH</v>
      </c>
      <c r="F3452" s="10" t="s">
        <v>10</v>
      </c>
      <c r="G3452" s="10" t="s">
        <v>11</v>
      </c>
      <c r="H3452" s="10">
        <f t="shared" si="183"/>
        <v>2050</v>
      </c>
      <c r="I3452" s="13">
        <f>IND_SavePot!I3452*(1+HLOOKUP(MID(D3452,2,2),$M$9:$AF$15,MATCH(RIGHT(D3452,2),$M$9:$M$15,0),0))^($H3452-IND_SavePot!$H3452)</f>
        <v>4.4644983962318302E-3</v>
      </c>
      <c r="J3452" s="13">
        <f t="shared" si="182"/>
        <v>4.4644983962318302E-3</v>
      </c>
      <c r="K3452" s="2">
        <v>6</v>
      </c>
    </row>
    <row r="3453" spans="3:11">
      <c r="C3453" s="11" t="str">
        <f>IND_SavePot!C3453</f>
        <v>INDODEFFSH-75</v>
      </c>
      <c r="D3453" s="11" t="str">
        <f>IND_SavePot!D3453</f>
        <v>IODSH</v>
      </c>
      <c r="E3453" s="10" t="str">
        <f t="shared" si="181"/>
        <v>IODSH</v>
      </c>
      <c r="F3453" s="10" t="s">
        <v>10</v>
      </c>
      <c r="G3453" s="10" t="s">
        <v>11</v>
      </c>
      <c r="H3453" s="10">
        <f t="shared" si="183"/>
        <v>2050</v>
      </c>
      <c r="I3453" s="13">
        <f>IND_SavePot!I3453*(1+HLOOKUP(MID(D3453,2,2),$M$9:$AF$15,MATCH(RIGHT(D3453,2),$M$9:$M$15,0),0))^($H3453-IND_SavePot!$H3453)</f>
        <v>8.5366015526142855E-3</v>
      </c>
      <c r="J3453" s="13">
        <f t="shared" si="182"/>
        <v>8.5366015526142855E-3</v>
      </c>
      <c r="K3453" s="2">
        <v>0</v>
      </c>
    </row>
    <row r="3454" spans="3:11">
      <c r="C3454" s="11" t="str">
        <f>IND_SavePot!C3454</f>
        <v>INDODEFFLA-75</v>
      </c>
      <c r="D3454" s="11" t="str">
        <f>IND_SavePot!D3454</f>
        <v>IODLA</v>
      </c>
      <c r="E3454" s="10" t="str">
        <f t="shared" si="181"/>
        <v>IODLA</v>
      </c>
      <c r="F3454" s="10" t="s">
        <v>10</v>
      </c>
      <c r="G3454" s="10" t="s">
        <v>11</v>
      </c>
      <c r="H3454" s="10">
        <f t="shared" si="183"/>
        <v>2050</v>
      </c>
      <c r="I3454" s="13">
        <f>IND_SavePot!I3454*(1+HLOOKUP(MID(D3454,2,2),$M$9:$AF$15,MATCH(RIGHT(D3454,2),$M$9:$M$15,0),0))^($H3454-IND_SavePot!$H3454)</f>
        <v>7.4308174725186416E-3</v>
      </c>
      <c r="J3454" s="13">
        <f t="shared" si="182"/>
        <v>7.4308174725186416E-3</v>
      </c>
      <c r="K3454" s="2">
        <v>0</v>
      </c>
    </row>
    <row r="3455" spans="3:11">
      <c r="C3455" s="11" t="str">
        <f>IND_SavePot!C3455</f>
        <v>INDODEFFEM-75</v>
      </c>
      <c r="D3455" s="11" t="str">
        <f>IND_SavePot!D3455</f>
        <v>IODEM</v>
      </c>
      <c r="E3455" s="10" t="str">
        <f t="shared" si="181"/>
        <v>IODEM</v>
      </c>
      <c r="F3455" s="10" t="s">
        <v>10</v>
      </c>
      <c r="G3455" s="10" t="s">
        <v>11</v>
      </c>
      <c r="H3455" s="10">
        <f t="shared" si="183"/>
        <v>2050</v>
      </c>
      <c r="I3455" s="13">
        <f>IND_SavePot!I3455*(1+HLOOKUP(MID(D3455,2,2),$M$9:$AF$15,MATCH(RIGHT(D3455,2),$M$9:$M$15,0),0))^($H3455-IND_SavePot!$H3455)</f>
        <v>2.3832173979529522E-3</v>
      </c>
      <c r="J3455" s="13">
        <f t="shared" si="182"/>
        <v>2.3832173979529522E-3</v>
      </c>
      <c r="K3455" s="2">
        <v>0</v>
      </c>
    </row>
    <row r="3456" spans="3:11">
      <c r="C3456" s="11" t="str">
        <f>IND_SavePot!C3456</f>
        <v>INDODEFFTF-75</v>
      </c>
      <c r="D3456" s="11" t="str">
        <f>IND_SavePot!D3456</f>
        <v>IODTF</v>
      </c>
      <c r="E3456" s="10" t="str">
        <f t="shared" si="181"/>
        <v>IODTF</v>
      </c>
      <c r="F3456" s="10" t="s">
        <v>10</v>
      </c>
      <c r="G3456" s="10" t="s">
        <v>11</v>
      </c>
      <c r="H3456" s="10">
        <f t="shared" si="183"/>
        <v>2050</v>
      </c>
      <c r="I3456" s="13">
        <f>IND_SavePot!I3456*(1+HLOOKUP(MID(D3456,2,2),$M$9:$AF$15,MATCH(RIGHT(D3456,2),$M$9:$M$15,0),0))^($H3456-IND_SavePot!$H3456)</f>
        <v>0</v>
      </c>
      <c r="J3456" s="13">
        <f t="shared" si="182"/>
        <v>0</v>
      </c>
      <c r="K3456" s="2">
        <v>1</v>
      </c>
    </row>
    <row r="3457" spans="3:11">
      <c r="C3457" s="11" t="str">
        <f>IND_SavePot!C3457</f>
        <v>INDODEFFPH-76</v>
      </c>
      <c r="D3457" s="11" t="str">
        <f>IND_SavePot!D3457</f>
        <v>IODPH</v>
      </c>
      <c r="E3457" s="10" t="str">
        <f t="shared" si="181"/>
        <v>IODPH</v>
      </c>
      <c r="F3457" s="10" t="s">
        <v>10</v>
      </c>
      <c r="G3457" s="10" t="s">
        <v>11</v>
      </c>
      <c r="H3457" s="10">
        <f t="shared" si="183"/>
        <v>2050</v>
      </c>
      <c r="I3457" s="13">
        <f>IND_SavePot!I3457*(1+HLOOKUP(MID(D3457,2,2),$M$9:$AF$15,MATCH(RIGHT(D3457,2),$M$9:$M$15,0),0))^($H3457-IND_SavePot!$H3457)</f>
        <v>4.4644983962317687E-3</v>
      </c>
      <c r="J3457" s="13">
        <f t="shared" si="182"/>
        <v>4.4644983962317687E-3</v>
      </c>
      <c r="K3457" s="2">
        <v>3</v>
      </c>
    </row>
    <row r="3458" spans="3:11">
      <c r="C3458" s="11" t="str">
        <f>IND_SavePot!C3458</f>
        <v>INDODEFFPH-76</v>
      </c>
      <c r="D3458" s="11" t="str">
        <f>IND_SavePot!D3458</f>
        <v>IODPH</v>
      </c>
      <c r="E3458" s="10" t="str">
        <f t="shared" si="181"/>
        <v>IODPH</v>
      </c>
      <c r="F3458" s="10" t="s">
        <v>10</v>
      </c>
      <c r="G3458" s="10" t="s">
        <v>11</v>
      </c>
      <c r="H3458" s="10">
        <f t="shared" si="183"/>
        <v>2050</v>
      </c>
      <c r="I3458" s="13">
        <f>IND_SavePot!I3458*(1+HLOOKUP(MID(D3458,2,2),$M$9:$AF$15,MATCH(RIGHT(D3458,2),$M$9:$M$15,0),0))^($H3458-IND_SavePot!$H3458)</f>
        <v>4.4644983962317687E-3</v>
      </c>
      <c r="J3458" s="13">
        <f t="shared" si="182"/>
        <v>4.4644983962317687E-3</v>
      </c>
      <c r="K3458" s="2">
        <v>5</v>
      </c>
    </row>
    <row r="3459" spans="3:11">
      <c r="C3459" s="11" t="str">
        <f>IND_SavePot!C3459</f>
        <v>INDODEFFSH-76</v>
      </c>
      <c r="D3459" s="11" t="str">
        <f>IND_SavePot!D3459</f>
        <v>IODSH</v>
      </c>
      <c r="E3459" s="10" t="str">
        <f t="shared" si="181"/>
        <v>IODSH</v>
      </c>
      <c r="F3459" s="10" t="s">
        <v>10</v>
      </c>
      <c r="G3459" s="10" t="s">
        <v>11</v>
      </c>
      <c r="H3459" s="10">
        <f t="shared" si="183"/>
        <v>2050</v>
      </c>
      <c r="I3459" s="13">
        <f>IND_SavePot!I3459*(1+HLOOKUP(MID(D3459,2,2),$M$9:$AF$15,MATCH(RIGHT(D3459,2),$M$9:$M$15,0),0))^($H3459-IND_SavePot!$H3459)</f>
        <v>8.5366015526143948E-3</v>
      </c>
      <c r="J3459" s="13">
        <f t="shared" si="182"/>
        <v>8.5366015526143948E-3</v>
      </c>
      <c r="K3459" s="2">
        <v>0</v>
      </c>
    </row>
    <row r="3460" spans="3:11">
      <c r="C3460" s="11" t="str">
        <f>IND_SavePot!C3460</f>
        <v>INDODEFFLA-76</v>
      </c>
      <c r="D3460" s="11" t="str">
        <f>IND_SavePot!D3460</f>
        <v>IODLA</v>
      </c>
      <c r="E3460" s="10" t="str">
        <f t="shared" si="181"/>
        <v>IODLA</v>
      </c>
      <c r="F3460" s="10" t="s">
        <v>10</v>
      </c>
      <c r="G3460" s="10" t="s">
        <v>11</v>
      </c>
      <c r="H3460" s="10">
        <f t="shared" si="183"/>
        <v>2050</v>
      </c>
      <c r="I3460" s="13">
        <f>IND_SavePot!I3460*(1+HLOOKUP(MID(D3460,2,2),$M$9:$AF$15,MATCH(RIGHT(D3460,2),$M$9:$M$15,0),0))^($H3460-IND_SavePot!$H3460)</f>
        <v>7.430817472518724E-3</v>
      </c>
      <c r="J3460" s="13">
        <f t="shared" si="182"/>
        <v>7.430817472518724E-3</v>
      </c>
      <c r="K3460" s="2">
        <v>0</v>
      </c>
    </row>
    <row r="3461" spans="3:11">
      <c r="C3461" s="11" t="str">
        <f>IND_SavePot!C3461</f>
        <v>INDODEFFEM-76</v>
      </c>
      <c r="D3461" s="11" t="str">
        <f>IND_SavePot!D3461</f>
        <v>IODEM</v>
      </c>
      <c r="E3461" s="10" t="str">
        <f t="shared" si="181"/>
        <v>IODEM</v>
      </c>
      <c r="F3461" s="10" t="s">
        <v>10</v>
      </c>
      <c r="G3461" s="10" t="s">
        <v>11</v>
      </c>
      <c r="H3461" s="10">
        <f t="shared" si="183"/>
        <v>2050</v>
      </c>
      <c r="I3461" s="13">
        <f>IND_SavePot!I3461*(1+HLOOKUP(MID(D3461,2,2),$M$9:$AF$15,MATCH(RIGHT(D3461,2),$M$9:$M$15,0),0))^($H3461-IND_SavePot!$H3461)</f>
        <v>2.3832173979529115E-3</v>
      </c>
      <c r="J3461" s="13">
        <f t="shared" si="182"/>
        <v>2.3832173979529115E-3</v>
      </c>
      <c r="K3461" s="2">
        <v>0</v>
      </c>
    </row>
    <row r="3462" spans="3:11">
      <c r="C3462" s="11" t="str">
        <f>IND_SavePot!C3462</f>
        <v>INDODEFFTF-76</v>
      </c>
      <c r="D3462" s="11" t="str">
        <f>IND_SavePot!D3462</f>
        <v>IODTF</v>
      </c>
      <c r="E3462" s="10" t="str">
        <f t="shared" si="181"/>
        <v>IODTF</v>
      </c>
      <c r="F3462" s="10" t="s">
        <v>10</v>
      </c>
      <c r="G3462" s="10" t="s">
        <v>11</v>
      </c>
      <c r="H3462" s="10">
        <f t="shared" si="183"/>
        <v>2050</v>
      </c>
      <c r="I3462" s="13">
        <f>IND_SavePot!I3462*(1+HLOOKUP(MID(D3462,2,2),$M$9:$AF$15,MATCH(RIGHT(D3462,2),$M$9:$M$15,0),0))^($H3462-IND_SavePot!$H3462)</f>
        <v>0</v>
      </c>
      <c r="J3462" s="13">
        <f t="shared" si="182"/>
        <v>0</v>
      </c>
      <c r="K3462" s="2">
        <v>1</v>
      </c>
    </row>
    <row r="3463" spans="3:11">
      <c r="C3463" s="11" t="str">
        <f>IND_SavePot!C3463</f>
        <v>INDODEFFPH-77</v>
      </c>
      <c r="D3463" s="11" t="str">
        <f>IND_SavePot!D3463</f>
        <v>IODPH</v>
      </c>
      <c r="E3463" s="10" t="str">
        <f t="shared" si="181"/>
        <v>IODPH</v>
      </c>
      <c r="F3463" s="10" t="s">
        <v>10</v>
      </c>
      <c r="G3463" s="10" t="s">
        <v>11</v>
      </c>
      <c r="H3463" s="10">
        <f t="shared" si="183"/>
        <v>2050</v>
      </c>
      <c r="I3463" s="13">
        <f>IND_SavePot!I3463*(1+HLOOKUP(MID(D3463,2,2),$M$9:$AF$15,MATCH(RIGHT(D3463,2),$M$9:$M$15,0),0))^($H3463-IND_SavePot!$H3463)</f>
        <v>4.464498396231891E-3</v>
      </c>
      <c r="J3463" s="13">
        <f t="shared" si="182"/>
        <v>4.464498396231891E-3</v>
      </c>
      <c r="K3463" s="2">
        <v>3</v>
      </c>
    </row>
    <row r="3464" spans="3:11">
      <c r="C3464" s="11" t="str">
        <f>IND_SavePot!C3464</f>
        <v>INDODEFFPH-77</v>
      </c>
      <c r="D3464" s="11" t="str">
        <f>IND_SavePot!D3464</f>
        <v>IODPH</v>
      </c>
      <c r="E3464" s="10" t="str">
        <f t="shared" ref="E3464:E3527" si="184">D3464</f>
        <v>IODPH</v>
      </c>
      <c r="F3464" s="10" t="s">
        <v>10</v>
      </c>
      <c r="G3464" s="10" t="s">
        <v>11</v>
      </c>
      <c r="H3464" s="10">
        <f t="shared" si="183"/>
        <v>2050</v>
      </c>
      <c r="I3464" s="13">
        <f>IND_SavePot!I3464*(1+HLOOKUP(MID(D3464,2,2),$M$9:$AF$15,MATCH(RIGHT(D3464,2),$M$9:$M$15,0),0))^($H3464-IND_SavePot!$H3464)</f>
        <v>4.464498396231891E-3</v>
      </c>
      <c r="J3464" s="13">
        <f t="shared" ref="J3464:J3527" si="185">I3464</f>
        <v>4.464498396231891E-3</v>
      </c>
      <c r="K3464" s="2">
        <v>5</v>
      </c>
    </row>
    <row r="3465" spans="3:11">
      <c r="C3465" s="11" t="str">
        <f>IND_SavePot!C3465</f>
        <v>INDODEFFSH-77</v>
      </c>
      <c r="D3465" s="11" t="str">
        <f>IND_SavePot!D3465</f>
        <v>IODSH</v>
      </c>
      <c r="E3465" s="10" t="str">
        <f t="shared" si="184"/>
        <v>IODSH</v>
      </c>
      <c r="F3465" s="10" t="s">
        <v>10</v>
      </c>
      <c r="G3465" s="10" t="s">
        <v>11</v>
      </c>
      <c r="H3465" s="10">
        <f t="shared" ref="H3465:H3528" si="186">H3464</f>
        <v>2050</v>
      </c>
      <c r="I3465" s="13">
        <f>IND_SavePot!I3465*(1+HLOOKUP(MID(D3465,2,2),$M$9:$AF$15,MATCH(RIGHT(D3465,2),$M$9:$M$15,0),0))^($H3465-IND_SavePot!$H3465)</f>
        <v>8.5366015526143948E-3</v>
      </c>
      <c r="J3465" s="13">
        <f t="shared" si="185"/>
        <v>8.5366015526143948E-3</v>
      </c>
      <c r="K3465" s="2">
        <v>0</v>
      </c>
    </row>
    <row r="3466" spans="3:11">
      <c r="C3466" s="11" t="str">
        <f>IND_SavePot!C3466</f>
        <v>INDODEFFLA-77</v>
      </c>
      <c r="D3466" s="11" t="str">
        <f>IND_SavePot!D3466</f>
        <v>IODLA</v>
      </c>
      <c r="E3466" s="10" t="str">
        <f t="shared" si="184"/>
        <v>IODLA</v>
      </c>
      <c r="F3466" s="10" t="s">
        <v>10</v>
      </c>
      <c r="G3466" s="10" t="s">
        <v>11</v>
      </c>
      <c r="H3466" s="10">
        <f t="shared" si="186"/>
        <v>2050</v>
      </c>
      <c r="I3466" s="13">
        <f>IND_SavePot!I3466*(1+HLOOKUP(MID(D3466,2,2),$M$9:$AF$15,MATCH(RIGHT(D3466,2),$M$9:$M$15,0),0))^($H3466-IND_SavePot!$H3466)</f>
        <v>7.430817472518724E-3</v>
      </c>
      <c r="J3466" s="13">
        <f t="shared" si="185"/>
        <v>7.430817472518724E-3</v>
      </c>
      <c r="K3466" s="2">
        <v>0</v>
      </c>
    </row>
    <row r="3467" spans="3:11">
      <c r="C3467" s="11" t="str">
        <f>IND_SavePot!C3467</f>
        <v>INDODEFFEM-77</v>
      </c>
      <c r="D3467" s="11" t="str">
        <f>IND_SavePot!D3467</f>
        <v>IODEM</v>
      </c>
      <c r="E3467" s="10" t="str">
        <f t="shared" si="184"/>
        <v>IODEM</v>
      </c>
      <c r="F3467" s="10" t="s">
        <v>10</v>
      </c>
      <c r="G3467" s="10" t="s">
        <v>11</v>
      </c>
      <c r="H3467" s="10">
        <f t="shared" si="186"/>
        <v>2050</v>
      </c>
      <c r="I3467" s="13">
        <f>IND_SavePot!I3467*(1+HLOOKUP(MID(D3467,2,2),$M$9:$AF$15,MATCH(RIGHT(D3467,2),$M$9:$M$15,0),0))^($H3467-IND_SavePot!$H3467)</f>
        <v>2.3832173979529522E-3</v>
      </c>
      <c r="J3467" s="13">
        <f t="shared" si="185"/>
        <v>2.3832173979529522E-3</v>
      </c>
      <c r="K3467" s="2">
        <v>0</v>
      </c>
    </row>
    <row r="3468" spans="3:11">
      <c r="C3468" s="11" t="str">
        <f>IND_SavePot!C3468</f>
        <v>INDODEFFTF-77</v>
      </c>
      <c r="D3468" s="11" t="str">
        <f>IND_SavePot!D3468</f>
        <v>IODTF</v>
      </c>
      <c r="E3468" s="10" t="str">
        <f t="shared" si="184"/>
        <v>IODTF</v>
      </c>
      <c r="F3468" s="10" t="s">
        <v>10</v>
      </c>
      <c r="G3468" s="10" t="s">
        <v>11</v>
      </c>
      <c r="H3468" s="10">
        <f t="shared" si="186"/>
        <v>2050</v>
      </c>
      <c r="I3468" s="13">
        <f>IND_SavePot!I3468*(1+HLOOKUP(MID(D3468,2,2),$M$9:$AF$15,MATCH(RIGHT(D3468,2),$M$9:$M$15,0),0))^($H3468-IND_SavePot!$H3468)</f>
        <v>0</v>
      </c>
      <c r="J3468" s="13">
        <f t="shared" si="185"/>
        <v>0</v>
      </c>
      <c r="K3468" s="2">
        <v>1</v>
      </c>
    </row>
    <row r="3469" spans="3:11">
      <c r="C3469" s="11" t="str">
        <f>IND_SavePot!C3469</f>
        <v>INDODEFFPH-78</v>
      </c>
      <c r="D3469" s="11" t="str">
        <f>IND_SavePot!D3469</f>
        <v>IODPH</v>
      </c>
      <c r="E3469" s="10" t="str">
        <f t="shared" si="184"/>
        <v>IODPH</v>
      </c>
      <c r="F3469" s="10" t="s">
        <v>10</v>
      </c>
      <c r="G3469" s="10" t="s">
        <v>11</v>
      </c>
      <c r="H3469" s="10">
        <f t="shared" si="186"/>
        <v>2050</v>
      </c>
      <c r="I3469" s="13">
        <f>IND_SavePot!I3469*(1+HLOOKUP(MID(D3469,2,2),$M$9:$AF$15,MATCH(RIGHT(D3469,2),$M$9:$M$15,0),0))^($H3469-IND_SavePot!$H3469)</f>
        <v>4.4644983962318302E-3</v>
      </c>
      <c r="J3469" s="13">
        <f t="shared" si="185"/>
        <v>4.4644983962318302E-3</v>
      </c>
      <c r="K3469" s="2">
        <v>3</v>
      </c>
    </row>
    <row r="3470" spans="3:11">
      <c r="C3470" s="11" t="str">
        <f>IND_SavePot!C3470</f>
        <v>INDODEFFPH-78</v>
      </c>
      <c r="D3470" s="11" t="str">
        <f>IND_SavePot!D3470</f>
        <v>IODPH</v>
      </c>
      <c r="E3470" s="10" t="str">
        <f t="shared" si="184"/>
        <v>IODPH</v>
      </c>
      <c r="F3470" s="10" t="s">
        <v>10</v>
      </c>
      <c r="G3470" s="10" t="s">
        <v>11</v>
      </c>
      <c r="H3470" s="10">
        <f t="shared" si="186"/>
        <v>2050</v>
      </c>
      <c r="I3470" s="13">
        <f>IND_SavePot!I3470*(1+HLOOKUP(MID(D3470,2,2),$M$9:$AF$15,MATCH(RIGHT(D3470,2),$M$9:$M$15,0),0))^($H3470-IND_SavePot!$H3470)</f>
        <v>4.4644983962318302E-3</v>
      </c>
      <c r="J3470" s="13">
        <f t="shared" si="185"/>
        <v>4.4644983962318302E-3</v>
      </c>
      <c r="K3470" s="2">
        <v>5</v>
      </c>
    </row>
    <row r="3471" spans="3:11">
      <c r="C3471" s="11" t="str">
        <f>IND_SavePot!C3471</f>
        <v>INDODEFFSH-78</v>
      </c>
      <c r="D3471" s="11" t="str">
        <f>IND_SavePot!D3471</f>
        <v>IODSH</v>
      </c>
      <c r="E3471" s="10" t="str">
        <f t="shared" si="184"/>
        <v>IODSH</v>
      </c>
      <c r="F3471" s="10" t="s">
        <v>10</v>
      </c>
      <c r="G3471" s="10" t="s">
        <v>11</v>
      </c>
      <c r="H3471" s="10">
        <f t="shared" si="186"/>
        <v>2050</v>
      </c>
      <c r="I3471" s="13">
        <f>IND_SavePot!I3471*(1+HLOOKUP(MID(D3471,2,2),$M$9:$AF$15,MATCH(RIGHT(D3471,2),$M$9:$M$15,0),0))^($H3471-IND_SavePot!$H3471)</f>
        <v>8.5366015526143948E-3</v>
      </c>
      <c r="J3471" s="13">
        <f t="shared" si="185"/>
        <v>8.5366015526143948E-3</v>
      </c>
      <c r="K3471" s="2">
        <v>0</v>
      </c>
    </row>
    <row r="3472" spans="3:11">
      <c r="C3472" s="11" t="str">
        <f>IND_SavePot!C3472</f>
        <v>INDODEFFLA-78</v>
      </c>
      <c r="D3472" s="11" t="str">
        <f>IND_SavePot!D3472</f>
        <v>IODLA</v>
      </c>
      <c r="E3472" s="10" t="str">
        <f t="shared" si="184"/>
        <v>IODLA</v>
      </c>
      <c r="F3472" s="10" t="s">
        <v>10</v>
      </c>
      <c r="G3472" s="10" t="s">
        <v>11</v>
      </c>
      <c r="H3472" s="10">
        <f t="shared" si="186"/>
        <v>2050</v>
      </c>
      <c r="I3472" s="13">
        <f>IND_SavePot!I3472*(1+HLOOKUP(MID(D3472,2,2),$M$9:$AF$15,MATCH(RIGHT(D3472,2),$M$9:$M$15,0),0))^($H3472-IND_SavePot!$H3472)</f>
        <v>7.4308174725186416E-3</v>
      </c>
      <c r="J3472" s="13">
        <f t="shared" si="185"/>
        <v>7.4308174725186416E-3</v>
      </c>
      <c r="K3472" s="2">
        <v>0</v>
      </c>
    </row>
    <row r="3473" spans="3:11">
      <c r="C3473" s="11" t="str">
        <f>IND_SavePot!C3473</f>
        <v>INDODEFFEM-78</v>
      </c>
      <c r="D3473" s="11" t="str">
        <f>IND_SavePot!D3473</f>
        <v>IODEM</v>
      </c>
      <c r="E3473" s="10" t="str">
        <f t="shared" si="184"/>
        <v>IODEM</v>
      </c>
      <c r="F3473" s="10" t="s">
        <v>10</v>
      </c>
      <c r="G3473" s="10" t="s">
        <v>11</v>
      </c>
      <c r="H3473" s="10">
        <f t="shared" si="186"/>
        <v>2050</v>
      </c>
      <c r="I3473" s="13">
        <f>IND_SavePot!I3473*(1+HLOOKUP(MID(D3473,2,2),$M$9:$AF$15,MATCH(RIGHT(D3473,2),$M$9:$M$15,0),0))^($H3473-IND_SavePot!$H3473)</f>
        <v>2.3832173979529115E-3</v>
      </c>
      <c r="J3473" s="13">
        <f t="shared" si="185"/>
        <v>2.3832173979529115E-3</v>
      </c>
      <c r="K3473" s="2">
        <v>0</v>
      </c>
    </row>
    <row r="3474" spans="3:11">
      <c r="C3474" s="11" t="str">
        <f>IND_SavePot!C3474</f>
        <v>INDODEFFTF-78</v>
      </c>
      <c r="D3474" s="11" t="str">
        <f>IND_SavePot!D3474</f>
        <v>IODTF</v>
      </c>
      <c r="E3474" s="10" t="str">
        <f t="shared" si="184"/>
        <v>IODTF</v>
      </c>
      <c r="F3474" s="10" t="s">
        <v>10</v>
      </c>
      <c r="G3474" s="10" t="s">
        <v>11</v>
      </c>
      <c r="H3474" s="10">
        <f t="shared" si="186"/>
        <v>2050</v>
      </c>
      <c r="I3474" s="13">
        <f>IND_SavePot!I3474*(1+HLOOKUP(MID(D3474,2,2),$M$9:$AF$15,MATCH(RIGHT(D3474,2),$M$9:$M$15,0),0))^($H3474-IND_SavePot!$H3474)</f>
        <v>0</v>
      </c>
      <c r="J3474" s="13">
        <f t="shared" si="185"/>
        <v>0</v>
      </c>
      <c r="K3474" s="2">
        <v>1</v>
      </c>
    </row>
    <row r="3475" spans="3:11">
      <c r="C3475" s="11" t="str">
        <f>IND_SavePot!C3475</f>
        <v>INDODEFFPH-79</v>
      </c>
      <c r="D3475" s="11" t="str">
        <f>IND_SavePot!D3475</f>
        <v>IODPH</v>
      </c>
      <c r="E3475" s="10" t="str">
        <f t="shared" si="184"/>
        <v>IODPH</v>
      </c>
      <c r="F3475" s="10" t="s">
        <v>10</v>
      </c>
      <c r="G3475" s="10" t="s">
        <v>11</v>
      </c>
      <c r="H3475" s="10">
        <f t="shared" si="186"/>
        <v>2050</v>
      </c>
      <c r="I3475" s="13">
        <f>IND_SavePot!I3475*(1+HLOOKUP(MID(D3475,2,2),$M$9:$AF$15,MATCH(RIGHT(D3475,2),$M$9:$M$15,0),0))^($H3475-IND_SavePot!$H3475)</f>
        <v>4.4644983962318302E-3</v>
      </c>
      <c r="J3475" s="13">
        <f t="shared" si="185"/>
        <v>4.4644983962318302E-3</v>
      </c>
      <c r="K3475" s="2">
        <v>3</v>
      </c>
    </row>
    <row r="3476" spans="3:11">
      <c r="C3476" s="11" t="str">
        <f>IND_SavePot!C3476</f>
        <v>INDODEFFPH-79</v>
      </c>
      <c r="D3476" s="11" t="str">
        <f>IND_SavePot!D3476</f>
        <v>IODPH</v>
      </c>
      <c r="E3476" s="10" t="str">
        <f t="shared" si="184"/>
        <v>IODPH</v>
      </c>
      <c r="F3476" s="10" t="s">
        <v>10</v>
      </c>
      <c r="G3476" s="10" t="s">
        <v>11</v>
      </c>
      <c r="H3476" s="10">
        <f t="shared" si="186"/>
        <v>2050</v>
      </c>
      <c r="I3476" s="13">
        <f>IND_SavePot!I3476*(1+HLOOKUP(MID(D3476,2,2),$M$9:$AF$15,MATCH(RIGHT(D3476,2),$M$9:$M$15,0),0))^($H3476-IND_SavePot!$H3476)</f>
        <v>4.4644983962318302E-3</v>
      </c>
      <c r="J3476" s="13">
        <f t="shared" si="185"/>
        <v>4.4644983962318302E-3</v>
      </c>
      <c r="K3476" s="2">
        <v>5</v>
      </c>
    </row>
    <row r="3477" spans="3:11">
      <c r="C3477" s="11" t="str">
        <f>IND_SavePot!C3477</f>
        <v>INDODEFFSH-79</v>
      </c>
      <c r="D3477" s="11" t="str">
        <f>IND_SavePot!D3477</f>
        <v>IODSH</v>
      </c>
      <c r="E3477" s="10" t="str">
        <f t="shared" si="184"/>
        <v>IODSH</v>
      </c>
      <c r="F3477" s="10" t="s">
        <v>10</v>
      </c>
      <c r="G3477" s="10" t="s">
        <v>11</v>
      </c>
      <c r="H3477" s="10">
        <f t="shared" si="186"/>
        <v>2050</v>
      </c>
      <c r="I3477" s="13">
        <f>IND_SavePot!I3477*(1+HLOOKUP(MID(D3477,2,2),$M$9:$AF$15,MATCH(RIGHT(D3477,2),$M$9:$M$15,0),0))^($H3477-IND_SavePot!$H3477)</f>
        <v>8.5366015526143948E-3</v>
      </c>
      <c r="J3477" s="13">
        <f t="shared" si="185"/>
        <v>8.5366015526143948E-3</v>
      </c>
      <c r="K3477" s="2">
        <v>0</v>
      </c>
    </row>
    <row r="3478" spans="3:11">
      <c r="C3478" s="11" t="str">
        <f>IND_SavePot!C3478</f>
        <v>INDODEFFLA-79</v>
      </c>
      <c r="D3478" s="11" t="str">
        <f>IND_SavePot!D3478</f>
        <v>IODLA</v>
      </c>
      <c r="E3478" s="10" t="str">
        <f t="shared" si="184"/>
        <v>IODLA</v>
      </c>
      <c r="F3478" s="10" t="s">
        <v>10</v>
      </c>
      <c r="G3478" s="10" t="s">
        <v>11</v>
      </c>
      <c r="H3478" s="10">
        <f t="shared" si="186"/>
        <v>2050</v>
      </c>
      <c r="I3478" s="13">
        <f>IND_SavePot!I3478*(1+HLOOKUP(MID(D3478,2,2),$M$9:$AF$15,MATCH(RIGHT(D3478,2),$M$9:$M$15,0),0))^($H3478-IND_SavePot!$H3478)</f>
        <v>7.4308174725188055E-3</v>
      </c>
      <c r="J3478" s="13">
        <f t="shared" si="185"/>
        <v>7.4308174725188055E-3</v>
      </c>
      <c r="K3478" s="2">
        <v>0</v>
      </c>
    </row>
    <row r="3479" spans="3:11">
      <c r="C3479" s="11" t="str">
        <f>IND_SavePot!C3479</f>
        <v>INDODEFFEM-79</v>
      </c>
      <c r="D3479" s="11" t="str">
        <f>IND_SavePot!D3479</f>
        <v>IODEM</v>
      </c>
      <c r="E3479" s="10" t="str">
        <f t="shared" si="184"/>
        <v>IODEM</v>
      </c>
      <c r="F3479" s="10" t="s">
        <v>10</v>
      </c>
      <c r="G3479" s="10" t="s">
        <v>11</v>
      </c>
      <c r="H3479" s="10">
        <f t="shared" si="186"/>
        <v>2050</v>
      </c>
      <c r="I3479" s="13">
        <f>IND_SavePot!I3479*(1+HLOOKUP(MID(D3479,2,2),$M$9:$AF$15,MATCH(RIGHT(D3479,2),$M$9:$M$15,0),0))^($H3479-IND_SavePot!$H3479)</f>
        <v>2.383217397952993E-3</v>
      </c>
      <c r="J3479" s="13">
        <f t="shared" si="185"/>
        <v>2.383217397952993E-3</v>
      </c>
      <c r="K3479" s="2">
        <v>0</v>
      </c>
    </row>
    <row r="3480" spans="3:11">
      <c r="C3480" s="11" t="str">
        <f>IND_SavePot!C3480</f>
        <v>INDODEFFTF-79</v>
      </c>
      <c r="D3480" s="11" t="str">
        <f>IND_SavePot!D3480</f>
        <v>IODTF</v>
      </c>
      <c r="E3480" s="10" t="str">
        <f t="shared" si="184"/>
        <v>IODTF</v>
      </c>
      <c r="F3480" s="10" t="s">
        <v>10</v>
      </c>
      <c r="G3480" s="10" t="s">
        <v>11</v>
      </c>
      <c r="H3480" s="10">
        <f t="shared" si="186"/>
        <v>2050</v>
      </c>
      <c r="I3480" s="13">
        <f>IND_SavePot!I3480*(1+HLOOKUP(MID(D3480,2,2),$M$9:$AF$15,MATCH(RIGHT(D3480,2),$M$9:$M$15,0),0))^($H3480-IND_SavePot!$H3480)</f>
        <v>0</v>
      </c>
      <c r="J3480" s="13">
        <f t="shared" si="185"/>
        <v>0</v>
      </c>
      <c r="K3480" s="2">
        <v>1</v>
      </c>
    </row>
    <row r="3481" spans="3:11">
      <c r="C3481" s="11" t="str">
        <f>IND_SavePot!C3481</f>
        <v>INDODEFFPH-80</v>
      </c>
      <c r="D3481" s="11" t="str">
        <f>IND_SavePot!D3481</f>
        <v>IODPH</v>
      </c>
      <c r="E3481" s="10" t="str">
        <f t="shared" si="184"/>
        <v>IODPH</v>
      </c>
      <c r="F3481" s="10" t="s">
        <v>10</v>
      </c>
      <c r="G3481" s="10" t="s">
        <v>11</v>
      </c>
      <c r="H3481" s="10">
        <f t="shared" si="186"/>
        <v>2050</v>
      </c>
      <c r="I3481" s="13">
        <f>IND_SavePot!I3481*(1+HLOOKUP(MID(D3481,2,2),$M$9:$AF$15,MATCH(RIGHT(D3481,2),$M$9:$M$15,0),0))^($H3481-IND_SavePot!$H3481)</f>
        <v>4.4644983962318302E-3</v>
      </c>
      <c r="J3481" s="13">
        <f t="shared" si="185"/>
        <v>4.4644983962318302E-3</v>
      </c>
      <c r="K3481" s="2">
        <v>3</v>
      </c>
    </row>
    <row r="3482" spans="3:11">
      <c r="C3482" s="11" t="str">
        <f>IND_SavePot!C3482</f>
        <v>INDODEFFPH-80</v>
      </c>
      <c r="D3482" s="11" t="str">
        <f>IND_SavePot!D3482</f>
        <v>IODPH</v>
      </c>
      <c r="E3482" s="10" t="str">
        <f t="shared" si="184"/>
        <v>IODPH</v>
      </c>
      <c r="F3482" s="10" t="s">
        <v>10</v>
      </c>
      <c r="G3482" s="10" t="s">
        <v>11</v>
      </c>
      <c r="H3482" s="10">
        <f t="shared" si="186"/>
        <v>2050</v>
      </c>
      <c r="I3482" s="13">
        <f>IND_SavePot!I3482*(1+HLOOKUP(MID(D3482,2,2),$M$9:$AF$15,MATCH(RIGHT(D3482,2),$M$9:$M$15,0),0))^($H3482-IND_SavePot!$H3482)</f>
        <v>4.4644983962318302E-3</v>
      </c>
      <c r="J3482" s="13">
        <f t="shared" si="185"/>
        <v>4.4644983962318302E-3</v>
      </c>
      <c r="K3482" s="2">
        <v>5</v>
      </c>
    </row>
    <row r="3483" spans="3:11">
      <c r="C3483" s="11" t="str">
        <f>IND_SavePot!C3483</f>
        <v>INDODEFFSH-80</v>
      </c>
      <c r="D3483" s="11" t="str">
        <f>IND_SavePot!D3483</f>
        <v>IODSH</v>
      </c>
      <c r="E3483" s="10" t="str">
        <f t="shared" si="184"/>
        <v>IODSH</v>
      </c>
      <c r="F3483" s="10" t="s">
        <v>10</v>
      </c>
      <c r="G3483" s="10" t="s">
        <v>11</v>
      </c>
      <c r="H3483" s="10">
        <f t="shared" si="186"/>
        <v>2050</v>
      </c>
      <c r="I3483" s="13">
        <f>IND_SavePot!I3483*(1+HLOOKUP(MID(D3483,2,2),$M$9:$AF$15,MATCH(RIGHT(D3483,2),$M$9:$M$15,0),0))^($H3483-IND_SavePot!$H3483)</f>
        <v>8.5366015526143948E-3</v>
      </c>
      <c r="J3483" s="13">
        <f t="shared" si="185"/>
        <v>8.5366015526143948E-3</v>
      </c>
      <c r="K3483" s="2">
        <v>0</v>
      </c>
    </row>
    <row r="3484" spans="3:11">
      <c r="C3484" s="11" t="str">
        <f>IND_SavePot!C3484</f>
        <v>INDODEFFLA-80</v>
      </c>
      <c r="D3484" s="11" t="str">
        <f>IND_SavePot!D3484</f>
        <v>IODLA</v>
      </c>
      <c r="E3484" s="10" t="str">
        <f t="shared" si="184"/>
        <v>IODLA</v>
      </c>
      <c r="F3484" s="10" t="s">
        <v>10</v>
      </c>
      <c r="G3484" s="10" t="s">
        <v>11</v>
      </c>
      <c r="H3484" s="10">
        <f t="shared" si="186"/>
        <v>2050</v>
      </c>
      <c r="I3484" s="13">
        <f>IND_SavePot!I3484*(1+HLOOKUP(MID(D3484,2,2),$M$9:$AF$15,MATCH(RIGHT(D3484,2),$M$9:$M$15,0),0))^($H3484-IND_SavePot!$H3484)</f>
        <v>7.4308174725186416E-3</v>
      </c>
      <c r="J3484" s="13">
        <f t="shared" si="185"/>
        <v>7.4308174725186416E-3</v>
      </c>
      <c r="K3484" s="2">
        <v>0</v>
      </c>
    </row>
    <row r="3485" spans="3:11">
      <c r="C3485" s="11" t="str">
        <f>IND_SavePot!C3485</f>
        <v>INDODEFFEM-80</v>
      </c>
      <c r="D3485" s="11" t="str">
        <f>IND_SavePot!D3485</f>
        <v>IODEM</v>
      </c>
      <c r="E3485" s="10" t="str">
        <f t="shared" si="184"/>
        <v>IODEM</v>
      </c>
      <c r="F3485" s="10" t="s">
        <v>10</v>
      </c>
      <c r="G3485" s="10" t="s">
        <v>11</v>
      </c>
      <c r="H3485" s="10">
        <f t="shared" si="186"/>
        <v>2050</v>
      </c>
      <c r="I3485" s="13">
        <f>IND_SavePot!I3485*(1+HLOOKUP(MID(D3485,2,2),$M$9:$AF$15,MATCH(RIGHT(D3485,2),$M$9:$M$15,0),0))^($H3485-IND_SavePot!$H3485)</f>
        <v>2.3832173979529115E-3</v>
      </c>
      <c r="J3485" s="13">
        <f t="shared" si="185"/>
        <v>2.3832173979529115E-3</v>
      </c>
      <c r="K3485" s="2">
        <v>0</v>
      </c>
    </row>
    <row r="3486" spans="3:11">
      <c r="C3486" s="11" t="str">
        <f>IND_SavePot!C3486</f>
        <v>INDODEFFTF-80</v>
      </c>
      <c r="D3486" s="11" t="str">
        <f>IND_SavePot!D3486</f>
        <v>IODTF</v>
      </c>
      <c r="E3486" s="10" t="str">
        <f t="shared" si="184"/>
        <v>IODTF</v>
      </c>
      <c r="F3486" s="10" t="s">
        <v>10</v>
      </c>
      <c r="G3486" s="10" t="s">
        <v>11</v>
      </c>
      <c r="H3486" s="10">
        <f t="shared" si="186"/>
        <v>2050</v>
      </c>
      <c r="I3486" s="13">
        <f>IND_SavePot!I3486*(1+HLOOKUP(MID(D3486,2,2),$M$9:$AF$15,MATCH(RIGHT(D3486,2),$M$9:$M$15,0),0))^($H3486-IND_SavePot!$H3486)</f>
        <v>0</v>
      </c>
      <c r="J3486" s="13">
        <f t="shared" si="185"/>
        <v>0</v>
      </c>
      <c r="K3486" s="2">
        <v>1</v>
      </c>
    </row>
    <row r="3487" spans="3:11">
      <c r="C3487" s="11" t="str">
        <f>IND_SavePot!C3487</f>
        <v>INDODEFFPH-81</v>
      </c>
      <c r="D3487" s="11" t="str">
        <f>IND_SavePot!D3487</f>
        <v>IODPH</v>
      </c>
      <c r="E3487" s="10" t="str">
        <f t="shared" si="184"/>
        <v>IODPH</v>
      </c>
      <c r="F3487" s="10" t="s">
        <v>10</v>
      </c>
      <c r="G3487" s="10" t="s">
        <v>11</v>
      </c>
      <c r="H3487" s="10">
        <f t="shared" si="186"/>
        <v>2050</v>
      </c>
      <c r="I3487" s="13">
        <f>IND_SavePot!I3487*(1+HLOOKUP(MID(D3487,2,2),$M$9:$AF$15,MATCH(RIGHT(D3487,2),$M$9:$M$15,0),0))^($H3487-IND_SavePot!$H3487)</f>
        <v>4.4644983962318302E-3</v>
      </c>
      <c r="J3487" s="13">
        <f t="shared" si="185"/>
        <v>4.4644983962318302E-3</v>
      </c>
      <c r="K3487" s="2">
        <v>3</v>
      </c>
    </row>
    <row r="3488" spans="3:11">
      <c r="C3488" s="11" t="str">
        <f>IND_SavePot!C3488</f>
        <v>INDODEFFPH-81</v>
      </c>
      <c r="D3488" s="11" t="str">
        <f>IND_SavePot!D3488</f>
        <v>IODPH</v>
      </c>
      <c r="E3488" s="10" t="str">
        <f t="shared" si="184"/>
        <v>IODPH</v>
      </c>
      <c r="F3488" s="10" t="s">
        <v>10</v>
      </c>
      <c r="G3488" s="10" t="s">
        <v>11</v>
      </c>
      <c r="H3488" s="10">
        <f t="shared" si="186"/>
        <v>2050</v>
      </c>
      <c r="I3488" s="13">
        <f>IND_SavePot!I3488*(1+HLOOKUP(MID(D3488,2,2),$M$9:$AF$15,MATCH(RIGHT(D3488,2),$M$9:$M$15,0),0))^($H3488-IND_SavePot!$H3488)</f>
        <v>4.4644983962318302E-3</v>
      </c>
      <c r="J3488" s="13">
        <f t="shared" si="185"/>
        <v>4.4644983962318302E-3</v>
      </c>
      <c r="K3488" s="2">
        <v>5</v>
      </c>
    </row>
    <row r="3489" spans="3:11">
      <c r="C3489" s="11" t="str">
        <f>IND_SavePot!C3489</f>
        <v>INDODEFFSH-81</v>
      </c>
      <c r="D3489" s="11" t="str">
        <f>IND_SavePot!D3489</f>
        <v>IODSH</v>
      </c>
      <c r="E3489" s="10" t="str">
        <f t="shared" si="184"/>
        <v>IODSH</v>
      </c>
      <c r="F3489" s="10" t="s">
        <v>10</v>
      </c>
      <c r="G3489" s="10" t="s">
        <v>11</v>
      </c>
      <c r="H3489" s="10">
        <f t="shared" si="186"/>
        <v>2050</v>
      </c>
      <c r="I3489" s="13">
        <f>IND_SavePot!I3489*(1+HLOOKUP(MID(D3489,2,2),$M$9:$AF$15,MATCH(RIGHT(D3489,2),$M$9:$M$15,0),0))^($H3489-IND_SavePot!$H3489)</f>
        <v>8.5366015526143948E-3</v>
      </c>
      <c r="J3489" s="13">
        <f t="shared" si="185"/>
        <v>8.5366015526143948E-3</v>
      </c>
      <c r="K3489" s="2">
        <v>0</v>
      </c>
    </row>
    <row r="3490" spans="3:11">
      <c r="C3490" s="11" t="str">
        <f>IND_SavePot!C3490</f>
        <v>INDODEFFLA-81</v>
      </c>
      <c r="D3490" s="11" t="str">
        <f>IND_SavePot!D3490</f>
        <v>IODLA</v>
      </c>
      <c r="E3490" s="10" t="str">
        <f t="shared" si="184"/>
        <v>IODLA</v>
      </c>
      <c r="F3490" s="10" t="s">
        <v>10</v>
      </c>
      <c r="G3490" s="10" t="s">
        <v>11</v>
      </c>
      <c r="H3490" s="10">
        <f t="shared" si="186"/>
        <v>2050</v>
      </c>
      <c r="I3490" s="13">
        <f>IND_SavePot!I3490*(1+HLOOKUP(MID(D3490,2,2),$M$9:$AF$15,MATCH(RIGHT(D3490,2),$M$9:$M$15,0),0))^($H3490-IND_SavePot!$H3490)</f>
        <v>7.4308174725186416E-3</v>
      </c>
      <c r="J3490" s="13">
        <f t="shared" si="185"/>
        <v>7.4308174725186416E-3</v>
      </c>
      <c r="K3490" s="2">
        <v>0</v>
      </c>
    </row>
    <row r="3491" spans="3:11">
      <c r="C3491" s="11" t="str">
        <f>IND_SavePot!C3491</f>
        <v>INDODEFFEM-81</v>
      </c>
      <c r="D3491" s="11" t="str">
        <f>IND_SavePot!D3491</f>
        <v>IODEM</v>
      </c>
      <c r="E3491" s="10" t="str">
        <f t="shared" si="184"/>
        <v>IODEM</v>
      </c>
      <c r="F3491" s="10" t="s">
        <v>10</v>
      </c>
      <c r="G3491" s="10" t="s">
        <v>11</v>
      </c>
      <c r="H3491" s="10">
        <f t="shared" si="186"/>
        <v>2050</v>
      </c>
      <c r="I3491" s="13">
        <f>IND_SavePot!I3491*(1+HLOOKUP(MID(D3491,2,2),$M$9:$AF$15,MATCH(RIGHT(D3491,2),$M$9:$M$15,0),0))^($H3491-IND_SavePot!$H3491)</f>
        <v>2.3832173979529115E-3</v>
      </c>
      <c r="J3491" s="13">
        <f t="shared" si="185"/>
        <v>2.3832173979529115E-3</v>
      </c>
      <c r="K3491" s="2">
        <v>0</v>
      </c>
    </row>
    <row r="3492" spans="3:11">
      <c r="C3492" s="11" t="str">
        <f>IND_SavePot!C3492</f>
        <v>INDODEFFTF-81</v>
      </c>
      <c r="D3492" s="11" t="str">
        <f>IND_SavePot!D3492</f>
        <v>IODTF</v>
      </c>
      <c r="E3492" s="10" t="str">
        <f t="shared" si="184"/>
        <v>IODTF</v>
      </c>
      <c r="F3492" s="10" t="s">
        <v>10</v>
      </c>
      <c r="G3492" s="10" t="s">
        <v>11</v>
      </c>
      <c r="H3492" s="10">
        <f t="shared" si="186"/>
        <v>2050</v>
      </c>
      <c r="I3492" s="13">
        <f>IND_SavePot!I3492*(1+HLOOKUP(MID(D3492,2,2),$M$9:$AF$15,MATCH(RIGHT(D3492,2),$M$9:$M$15,0),0))^($H3492-IND_SavePot!$H3492)</f>
        <v>0</v>
      </c>
      <c r="J3492" s="13">
        <f t="shared" si="185"/>
        <v>0</v>
      </c>
      <c r="K3492" s="2">
        <v>1</v>
      </c>
    </row>
    <row r="3493" spans="3:11">
      <c r="C3493" s="11" t="str">
        <f>IND_SavePot!C3493</f>
        <v>INDODEFFPH-82</v>
      </c>
      <c r="D3493" s="11" t="str">
        <f>IND_SavePot!D3493</f>
        <v>IODPH</v>
      </c>
      <c r="E3493" s="10" t="str">
        <f t="shared" si="184"/>
        <v>IODPH</v>
      </c>
      <c r="F3493" s="10" t="s">
        <v>10</v>
      </c>
      <c r="G3493" s="10" t="s">
        <v>11</v>
      </c>
      <c r="H3493" s="10">
        <f t="shared" si="186"/>
        <v>2050</v>
      </c>
      <c r="I3493" s="13">
        <f>IND_SavePot!I3493*(1+HLOOKUP(MID(D3493,2,2),$M$9:$AF$15,MATCH(RIGHT(D3493,2),$M$9:$M$15,0),0))^($H3493-IND_SavePot!$H3493)</f>
        <v>4.4644983962318302E-3</v>
      </c>
      <c r="J3493" s="13">
        <f t="shared" si="185"/>
        <v>4.4644983962318302E-3</v>
      </c>
      <c r="K3493" s="2">
        <v>3</v>
      </c>
    </row>
    <row r="3494" spans="3:11">
      <c r="C3494" s="11" t="str">
        <f>IND_SavePot!C3494</f>
        <v>INDODEFFPH-82</v>
      </c>
      <c r="D3494" s="11" t="str">
        <f>IND_SavePot!D3494</f>
        <v>IODPH</v>
      </c>
      <c r="E3494" s="10" t="str">
        <f t="shared" si="184"/>
        <v>IODPH</v>
      </c>
      <c r="F3494" s="10" t="s">
        <v>10</v>
      </c>
      <c r="G3494" s="10" t="s">
        <v>11</v>
      </c>
      <c r="H3494" s="10">
        <f t="shared" si="186"/>
        <v>2050</v>
      </c>
      <c r="I3494" s="13">
        <f>IND_SavePot!I3494*(1+HLOOKUP(MID(D3494,2,2),$M$9:$AF$15,MATCH(RIGHT(D3494,2),$M$9:$M$15,0),0))^($H3494-IND_SavePot!$H3494)</f>
        <v>4.4644983962318302E-3</v>
      </c>
      <c r="J3494" s="13">
        <f t="shared" si="185"/>
        <v>4.4644983962318302E-3</v>
      </c>
      <c r="K3494" s="2">
        <v>5</v>
      </c>
    </row>
    <row r="3495" spans="3:11">
      <c r="C3495" s="11" t="str">
        <f>IND_SavePot!C3495</f>
        <v>INDODEFFSH-82</v>
      </c>
      <c r="D3495" s="11" t="str">
        <f>IND_SavePot!D3495</f>
        <v>IODSH</v>
      </c>
      <c r="E3495" s="10" t="str">
        <f t="shared" si="184"/>
        <v>IODSH</v>
      </c>
      <c r="F3495" s="10" t="s">
        <v>10</v>
      </c>
      <c r="G3495" s="10" t="s">
        <v>11</v>
      </c>
      <c r="H3495" s="10">
        <f t="shared" si="186"/>
        <v>2050</v>
      </c>
      <c r="I3495" s="13">
        <f>IND_SavePot!I3495*(1+HLOOKUP(MID(D3495,2,2),$M$9:$AF$15,MATCH(RIGHT(D3495,2),$M$9:$M$15,0),0))^($H3495-IND_SavePot!$H3495)</f>
        <v>8.5366015526142855E-3</v>
      </c>
      <c r="J3495" s="13">
        <f t="shared" si="185"/>
        <v>8.5366015526142855E-3</v>
      </c>
      <c r="K3495" s="2">
        <v>0</v>
      </c>
    </row>
    <row r="3496" spans="3:11">
      <c r="C3496" s="11" t="str">
        <f>IND_SavePot!C3496</f>
        <v>INDODEFFLA-82</v>
      </c>
      <c r="D3496" s="11" t="str">
        <f>IND_SavePot!D3496</f>
        <v>IODLA</v>
      </c>
      <c r="E3496" s="10" t="str">
        <f t="shared" si="184"/>
        <v>IODLA</v>
      </c>
      <c r="F3496" s="10" t="s">
        <v>10</v>
      </c>
      <c r="G3496" s="10" t="s">
        <v>11</v>
      </c>
      <c r="H3496" s="10">
        <f t="shared" si="186"/>
        <v>2050</v>
      </c>
      <c r="I3496" s="13">
        <f>IND_SavePot!I3496*(1+HLOOKUP(MID(D3496,2,2),$M$9:$AF$15,MATCH(RIGHT(D3496,2),$M$9:$M$15,0),0))^($H3496-IND_SavePot!$H3496)</f>
        <v>7.430817472518724E-3</v>
      </c>
      <c r="J3496" s="13">
        <f t="shared" si="185"/>
        <v>7.430817472518724E-3</v>
      </c>
      <c r="K3496" s="2">
        <v>0</v>
      </c>
    </row>
    <row r="3497" spans="3:11">
      <c r="C3497" s="11" t="str">
        <f>IND_SavePot!C3497</f>
        <v>INDODEFFEM-82</v>
      </c>
      <c r="D3497" s="11" t="str">
        <f>IND_SavePot!D3497</f>
        <v>IODEM</v>
      </c>
      <c r="E3497" s="10" t="str">
        <f t="shared" si="184"/>
        <v>IODEM</v>
      </c>
      <c r="F3497" s="10" t="s">
        <v>10</v>
      </c>
      <c r="G3497" s="10" t="s">
        <v>11</v>
      </c>
      <c r="H3497" s="10">
        <f t="shared" si="186"/>
        <v>2050</v>
      </c>
      <c r="I3497" s="13">
        <f>IND_SavePot!I3497*(1+HLOOKUP(MID(D3497,2,2),$M$9:$AF$15,MATCH(RIGHT(D3497,2),$M$9:$M$15,0),0))^($H3497-IND_SavePot!$H3497)</f>
        <v>2.3832173979529115E-3</v>
      </c>
      <c r="J3497" s="13">
        <f t="shared" si="185"/>
        <v>2.3832173979529115E-3</v>
      </c>
      <c r="K3497" s="2">
        <v>0</v>
      </c>
    </row>
    <row r="3498" spans="3:11">
      <c r="C3498" s="11" t="str">
        <f>IND_SavePot!C3498</f>
        <v>INDODEFFTF-82</v>
      </c>
      <c r="D3498" s="11" t="str">
        <f>IND_SavePot!D3498</f>
        <v>IODTF</v>
      </c>
      <c r="E3498" s="10" t="str">
        <f t="shared" si="184"/>
        <v>IODTF</v>
      </c>
      <c r="F3498" s="10" t="s">
        <v>10</v>
      </c>
      <c r="G3498" s="10" t="s">
        <v>11</v>
      </c>
      <c r="H3498" s="10">
        <f t="shared" si="186"/>
        <v>2050</v>
      </c>
      <c r="I3498" s="13">
        <f>IND_SavePot!I3498*(1+HLOOKUP(MID(D3498,2,2),$M$9:$AF$15,MATCH(RIGHT(D3498,2),$M$9:$M$15,0),0))^($H3498-IND_SavePot!$H3498)</f>
        <v>0</v>
      </c>
      <c r="J3498" s="13">
        <f t="shared" si="185"/>
        <v>0</v>
      </c>
      <c r="K3498" s="2">
        <v>0</v>
      </c>
    </row>
    <row r="3499" spans="3:11">
      <c r="C3499" s="11" t="str">
        <f>IND_SavePot!C3499</f>
        <v>INDODEFFPH-83</v>
      </c>
      <c r="D3499" s="11" t="str">
        <f>IND_SavePot!D3499</f>
        <v>IODPH</v>
      </c>
      <c r="E3499" s="10" t="str">
        <f t="shared" si="184"/>
        <v>IODPH</v>
      </c>
      <c r="F3499" s="10" t="s">
        <v>10</v>
      </c>
      <c r="G3499" s="10" t="s">
        <v>11</v>
      </c>
      <c r="H3499" s="10">
        <f t="shared" si="186"/>
        <v>2050</v>
      </c>
      <c r="I3499" s="13">
        <f>IND_SavePot!I3499*(1+HLOOKUP(MID(D3499,2,2),$M$9:$AF$15,MATCH(RIGHT(D3499,2),$M$9:$M$15,0),0))^($H3499-IND_SavePot!$H3499)</f>
        <v>4.464498396231891E-3</v>
      </c>
      <c r="J3499" s="13">
        <f t="shared" si="185"/>
        <v>4.464498396231891E-3</v>
      </c>
      <c r="K3499" s="2">
        <v>3</v>
      </c>
    </row>
    <row r="3500" spans="3:11">
      <c r="C3500" s="11" t="str">
        <f>IND_SavePot!C3500</f>
        <v>INDODEFFPH-83</v>
      </c>
      <c r="D3500" s="11" t="str">
        <f>IND_SavePot!D3500</f>
        <v>IODPH</v>
      </c>
      <c r="E3500" s="10" t="str">
        <f t="shared" si="184"/>
        <v>IODPH</v>
      </c>
      <c r="F3500" s="10" t="s">
        <v>10</v>
      </c>
      <c r="G3500" s="10" t="s">
        <v>11</v>
      </c>
      <c r="H3500" s="10">
        <f t="shared" si="186"/>
        <v>2050</v>
      </c>
      <c r="I3500" s="13">
        <f>IND_SavePot!I3500*(1+HLOOKUP(MID(D3500,2,2),$M$9:$AF$15,MATCH(RIGHT(D3500,2),$M$9:$M$15,0),0))^($H3500-IND_SavePot!$H3500)</f>
        <v>4.464498396231891E-3</v>
      </c>
      <c r="J3500" s="13">
        <f t="shared" si="185"/>
        <v>4.464498396231891E-3</v>
      </c>
      <c r="K3500" s="2">
        <v>5</v>
      </c>
    </row>
    <row r="3501" spans="3:11">
      <c r="C3501" s="11" t="str">
        <f>IND_SavePot!C3501</f>
        <v>INDODEFFSH-83</v>
      </c>
      <c r="D3501" s="11" t="str">
        <f>IND_SavePot!D3501</f>
        <v>IODSH</v>
      </c>
      <c r="E3501" s="10" t="str">
        <f t="shared" si="184"/>
        <v>IODSH</v>
      </c>
      <c r="F3501" s="10" t="s">
        <v>10</v>
      </c>
      <c r="G3501" s="10" t="s">
        <v>11</v>
      </c>
      <c r="H3501" s="10">
        <f t="shared" si="186"/>
        <v>2050</v>
      </c>
      <c r="I3501" s="13">
        <f>IND_SavePot!I3501*(1+HLOOKUP(MID(D3501,2,2),$M$9:$AF$15,MATCH(RIGHT(D3501,2),$M$9:$M$15,0),0))^($H3501-IND_SavePot!$H3501)</f>
        <v>8.5366015526145023E-3</v>
      </c>
      <c r="J3501" s="13">
        <f t="shared" si="185"/>
        <v>8.5366015526145023E-3</v>
      </c>
      <c r="K3501" s="2">
        <v>0</v>
      </c>
    </row>
    <row r="3502" spans="3:11">
      <c r="C3502" s="11" t="str">
        <f>IND_SavePot!C3502</f>
        <v>INDODEFFLA-83</v>
      </c>
      <c r="D3502" s="11" t="str">
        <f>IND_SavePot!D3502</f>
        <v>IODLA</v>
      </c>
      <c r="E3502" s="10" t="str">
        <f t="shared" si="184"/>
        <v>IODLA</v>
      </c>
      <c r="F3502" s="10" t="s">
        <v>10</v>
      </c>
      <c r="G3502" s="10" t="s">
        <v>11</v>
      </c>
      <c r="H3502" s="10">
        <f t="shared" si="186"/>
        <v>2050</v>
      </c>
      <c r="I3502" s="13">
        <f>IND_SavePot!I3502*(1+HLOOKUP(MID(D3502,2,2),$M$9:$AF$15,MATCH(RIGHT(D3502,2),$M$9:$M$15,0),0))^($H3502-IND_SavePot!$H3502)</f>
        <v>7.4308174725188055E-3</v>
      </c>
      <c r="J3502" s="13">
        <f t="shared" si="185"/>
        <v>7.4308174725188055E-3</v>
      </c>
      <c r="K3502" s="2">
        <v>0</v>
      </c>
    </row>
    <row r="3503" spans="3:11">
      <c r="C3503" s="11" t="str">
        <f>IND_SavePot!C3503</f>
        <v>INDODEFFEM-83</v>
      </c>
      <c r="D3503" s="11" t="str">
        <f>IND_SavePot!D3503</f>
        <v>IODEM</v>
      </c>
      <c r="E3503" s="10" t="str">
        <f t="shared" si="184"/>
        <v>IODEM</v>
      </c>
      <c r="F3503" s="10" t="s">
        <v>10</v>
      </c>
      <c r="G3503" s="10" t="s">
        <v>11</v>
      </c>
      <c r="H3503" s="10">
        <f t="shared" si="186"/>
        <v>2050</v>
      </c>
      <c r="I3503" s="13">
        <f>IND_SavePot!I3503*(1+HLOOKUP(MID(D3503,2,2),$M$9:$AF$15,MATCH(RIGHT(D3503,2),$M$9:$M$15,0),0))^($H3503-IND_SavePot!$H3503)</f>
        <v>2.383217397952993E-3</v>
      </c>
      <c r="J3503" s="13">
        <f t="shared" si="185"/>
        <v>2.383217397952993E-3</v>
      </c>
      <c r="K3503" s="2">
        <v>0</v>
      </c>
    </row>
    <row r="3504" spans="3:11">
      <c r="C3504" s="11" t="str">
        <f>IND_SavePot!C3504</f>
        <v>INDODEFFTF-83</v>
      </c>
      <c r="D3504" s="11" t="str">
        <f>IND_SavePot!D3504</f>
        <v>IODTF</v>
      </c>
      <c r="E3504" s="10" t="str">
        <f t="shared" si="184"/>
        <v>IODTF</v>
      </c>
      <c r="F3504" s="10" t="s">
        <v>10</v>
      </c>
      <c r="G3504" s="10" t="s">
        <v>11</v>
      </c>
      <c r="H3504" s="10">
        <f t="shared" si="186"/>
        <v>2050</v>
      </c>
      <c r="I3504" s="13">
        <f>IND_SavePot!I3504*(1+HLOOKUP(MID(D3504,2,2),$M$9:$AF$15,MATCH(RIGHT(D3504,2),$M$9:$M$15,0),0))^($H3504-IND_SavePot!$H3504)</f>
        <v>0</v>
      </c>
      <c r="J3504" s="13">
        <f t="shared" si="185"/>
        <v>0</v>
      </c>
      <c r="K3504" s="2">
        <v>0</v>
      </c>
    </row>
    <row r="3505" spans="3:11">
      <c r="C3505" s="11" t="str">
        <f>IND_SavePot!C3505</f>
        <v>INDODEFFPH-84</v>
      </c>
      <c r="D3505" s="11" t="str">
        <f>IND_SavePot!D3505</f>
        <v>IODPH</v>
      </c>
      <c r="E3505" s="10" t="str">
        <f t="shared" si="184"/>
        <v>IODPH</v>
      </c>
      <c r="F3505" s="10" t="s">
        <v>10</v>
      </c>
      <c r="G3505" s="10" t="s">
        <v>11</v>
      </c>
      <c r="H3505" s="10">
        <f t="shared" si="186"/>
        <v>2050</v>
      </c>
      <c r="I3505" s="13">
        <f>IND_SavePot!I3505*(1+HLOOKUP(MID(D3505,2,2),$M$9:$AF$15,MATCH(RIGHT(D3505,2),$M$9:$M$15,0),0))^($H3505-IND_SavePot!$H3505)</f>
        <v>4.4644983962318302E-3</v>
      </c>
      <c r="J3505" s="13">
        <f t="shared" si="185"/>
        <v>4.4644983962318302E-3</v>
      </c>
      <c r="K3505" s="2">
        <v>3</v>
      </c>
    </row>
    <row r="3506" spans="3:11">
      <c r="C3506" s="11" t="str">
        <f>IND_SavePot!C3506</f>
        <v>INDODEFFPH-84</v>
      </c>
      <c r="D3506" s="11" t="str">
        <f>IND_SavePot!D3506</f>
        <v>IODPH</v>
      </c>
      <c r="E3506" s="10" t="str">
        <f t="shared" si="184"/>
        <v>IODPH</v>
      </c>
      <c r="F3506" s="10" t="s">
        <v>10</v>
      </c>
      <c r="G3506" s="10" t="s">
        <v>11</v>
      </c>
      <c r="H3506" s="10">
        <f t="shared" si="186"/>
        <v>2050</v>
      </c>
      <c r="I3506" s="13">
        <f>IND_SavePot!I3506*(1+HLOOKUP(MID(D3506,2,2),$M$9:$AF$15,MATCH(RIGHT(D3506,2),$M$9:$M$15,0),0))^($H3506-IND_SavePot!$H3506)</f>
        <v>4.4644983962318302E-3</v>
      </c>
      <c r="J3506" s="13">
        <f t="shared" si="185"/>
        <v>4.4644983962318302E-3</v>
      </c>
      <c r="K3506" s="2">
        <v>5</v>
      </c>
    </row>
    <row r="3507" spans="3:11">
      <c r="C3507" s="11" t="str">
        <f>IND_SavePot!C3507</f>
        <v>INDODEFFSH-84</v>
      </c>
      <c r="D3507" s="11" t="str">
        <f>IND_SavePot!D3507</f>
        <v>IODSH</v>
      </c>
      <c r="E3507" s="10" t="str">
        <f t="shared" si="184"/>
        <v>IODSH</v>
      </c>
      <c r="F3507" s="10" t="s">
        <v>10</v>
      </c>
      <c r="G3507" s="10" t="s">
        <v>11</v>
      </c>
      <c r="H3507" s="10">
        <f t="shared" si="186"/>
        <v>2050</v>
      </c>
      <c r="I3507" s="13">
        <f>IND_SavePot!I3507*(1+HLOOKUP(MID(D3507,2,2),$M$9:$AF$15,MATCH(RIGHT(D3507,2),$M$9:$M$15,0),0))^($H3507-IND_SavePot!$H3507)</f>
        <v>8.5366015526143948E-3</v>
      </c>
      <c r="J3507" s="13">
        <f t="shared" si="185"/>
        <v>8.5366015526143948E-3</v>
      </c>
      <c r="K3507" s="2">
        <v>0</v>
      </c>
    </row>
    <row r="3508" spans="3:11">
      <c r="C3508" s="11" t="str">
        <f>IND_SavePot!C3508</f>
        <v>INDODEFFLA-84</v>
      </c>
      <c r="D3508" s="11" t="str">
        <f>IND_SavePot!D3508</f>
        <v>IODLA</v>
      </c>
      <c r="E3508" s="10" t="str">
        <f t="shared" si="184"/>
        <v>IODLA</v>
      </c>
      <c r="F3508" s="10" t="s">
        <v>10</v>
      </c>
      <c r="G3508" s="10" t="s">
        <v>11</v>
      </c>
      <c r="H3508" s="10">
        <f t="shared" si="186"/>
        <v>2050</v>
      </c>
      <c r="I3508" s="13">
        <f>IND_SavePot!I3508*(1+HLOOKUP(MID(D3508,2,2),$M$9:$AF$15,MATCH(RIGHT(D3508,2),$M$9:$M$15,0),0))^($H3508-IND_SavePot!$H3508)</f>
        <v>7.4308174725186416E-3</v>
      </c>
      <c r="J3508" s="13">
        <f t="shared" si="185"/>
        <v>7.4308174725186416E-3</v>
      </c>
      <c r="K3508" s="2">
        <v>0</v>
      </c>
    </row>
    <row r="3509" spans="3:11">
      <c r="C3509" s="11" t="str">
        <f>IND_SavePot!C3509</f>
        <v>INDODEFFEM-84</v>
      </c>
      <c r="D3509" s="11" t="str">
        <f>IND_SavePot!D3509</f>
        <v>IODEM</v>
      </c>
      <c r="E3509" s="10" t="str">
        <f t="shared" si="184"/>
        <v>IODEM</v>
      </c>
      <c r="F3509" s="10" t="s">
        <v>10</v>
      </c>
      <c r="G3509" s="10" t="s">
        <v>11</v>
      </c>
      <c r="H3509" s="10">
        <f t="shared" si="186"/>
        <v>2050</v>
      </c>
      <c r="I3509" s="13">
        <f>IND_SavePot!I3509*(1+HLOOKUP(MID(D3509,2,2),$M$9:$AF$15,MATCH(RIGHT(D3509,2),$M$9:$M$15,0),0))^($H3509-IND_SavePot!$H3509)</f>
        <v>2.3832173979529115E-3</v>
      </c>
      <c r="J3509" s="13">
        <f t="shared" si="185"/>
        <v>2.3832173979529115E-3</v>
      </c>
      <c r="K3509" s="2">
        <v>0</v>
      </c>
    </row>
    <row r="3510" spans="3:11">
      <c r="C3510" s="11" t="str">
        <f>IND_SavePot!C3510</f>
        <v>INDODEFFTF-84</v>
      </c>
      <c r="D3510" s="11" t="str">
        <f>IND_SavePot!D3510</f>
        <v>IODTF</v>
      </c>
      <c r="E3510" s="10" t="str">
        <f t="shared" si="184"/>
        <v>IODTF</v>
      </c>
      <c r="F3510" s="10" t="s">
        <v>10</v>
      </c>
      <c r="G3510" s="10" t="s">
        <v>11</v>
      </c>
      <c r="H3510" s="10">
        <f t="shared" si="186"/>
        <v>2050</v>
      </c>
      <c r="I3510" s="13">
        <f>IND_SavePot!I3510*(1+HLOOKUP(MID(D3510,2,2),$M$9:$AF$15,MATCH(RIGHT(D3510,2),$M$9:$M$15,0),0))^($H3510-IND_SavePot!$H3510)</f>
        <v>0</v>
      </c>
      <c r="J3510" s="13">
        <f t="shared" si="185"/>
        <v>0</v>
      </c>
      <c r="K3510" s="2">
        <v>0</v>
      </c>
    </row>
    <row r="3511" spans="3:11">
      <c r="C3511" s="11" t="str">
        <f>IND_SavePot!C3511</f>
        <v>INDODEFFPH-85</v>
      </c>
      <c r="D3511" s="11" t="str">
        <f>IND_SavePot!D3511</f>
        <v>IODPH</v>
      </c>
      <c r="E3511" s="10" t="str">
        <f t="shared" si="184"/>
        <v>IODPH</v>
      </c>
      <c r="F3511" s="10" t="s">
        <v>10</v>
      </c>
      <c r="G3511" s="10" t="s">
        <v>11</v>
      </c>
      <c r="H3511" s="10">
        <f t="shared" si="186"/>
        <v>2050</v>
      </c>
      <c r="I3511" s="13">
        <f>IND_SavePot!I3511*(1+HLOOKUP(MID(D3511,2,2),$M$9:$AF$15,MATCH(RIGHT(D3511,2),$M$9:$M$15,0),0))^($H3511-IND_SavePot!$H3511)</f>
        <v>4.4644983962317687E-3</v>
      </c>
      <c r="J3511" s="13">
        <f t="shared" si="185"/>
        <v>4.4644983962317687E-3</v>
      </c>
      <c r="K3511" s="2">
        <v>2</v>
      </c>
    </row>
    <row r="3512" spans="3:11">
      <c r="C3512" s="11" t="str">
        <f>IND_SavePot!C3512</f>
        <v>INDODEFFPH-85</v>
      </c>
      <c r="D3512" s="11" t="str">
        <f>IND_SavePot!D3512</f>
        <v>IODPH</v>
      </c>
      <c r="E3512" s="10" t="str">
        <f t="shared" si="184"/>
        <v>IODPH</v>
      </c>
      <c r="F3512" s="10" t="s">
        <v>10</v>
      </c>
      <c r="G3512" s="10" t="s">
        <v>11</v>
      </c>
      <c r="H3512" s="10">
        <f t="shared" si="186"/>
        <v>2050</v>
      </c>
      <c r="I3512" s="13">
        <f>IND_SavePot!I3512*(1+HLOOKUP(MID(D3512,2,2),$M$9:$AF$15,MATCH(RIGHT(D3512,2),$M$9:$M$15,0),0))^($H3512-IND_SavePot!$H3512)</f>
        <v>4.4644983962317687E-3</v>
      </c>
      <c r="J3512" s="13">
        <f t="shared" si="185"/>
        <v>4.4644983962317687E-3</v>
      </c>
      <c r="K3512" s="2">
        <v>5</v>
      </c>
    </row>
    <row r="3513" spans="3:11">
      <c r="C3513" s="11" t="str">
        <f>IND_SavePot!C3513</f>
        <v>INDODEFFSH-85</v>
      </c>
      <c r="D3513" s="11" t="str">
        <f>IND_SavePot!D3513</f>
        <v>IODSH</v>
      </c>
      <c r="E3513" s="10" t="str">
        <f t="shared" si="184"/>
        <v>IODSH</v>
      </c>
      <c r="F3513" s="10" t="s">
        <v>10</v>
      </c>
      <c r="G3513" s="10" t="s">
        <v>11</v>
      </c>
      <c r="H3513" s="10">
        <f t="shared" si="186"/>
        <v>2050</v>
      </c>
      <c r="I3513" s="13">
        <f>IND_SavePot!I3513*(1+HLOOKUP(MID(D3513,2,2),$M$9:$AF$15,MATCH(RIGHT(D3513,2),$M$9:$M$15,0),0))^($H3513-IND_SavePot!$H3513)</f>
        <v>8.5366015526143948E-3</v>
      </c>
      <c r="J3513" s="13">
        <f t="shared" si="185"/>
        <v>8.5366015526143948E-3</v>
      </c>
      <c r="K3513" s="2">
        <v>0</v>
      </c>
    </row>
    <row r="3514" spans="3:11">
      <c r="C3514" s="11" t="str">
        <f>IND_SavePot!C3514</f>
        <v>INDODEFFLA-85</v>
      </c>
      <c r="D3514" s="11" t="str">
        <f>IND_SavePot!D3514</f>
        <v>IODLA</v>
      </c>
      <c r="E3514" s="10" t="str">
        <f t="shared" si="184"/>
        <v>IODLA</v>
      </c>
      <c r="F3514" s="10" t="s">
        <v>10</v>
      </c>
      <c r="G3514" s="10" t="s">
        <v>11</v>
      </c>
      <c r="H3514" s="10">
        <f t="shared" si="186"/>
        <v>2050</v>
      </c>
      <c r="I3514" s="13">
        <f>IND_SavePot!I3514*(1+HLOOKUP(MID(D3514,2,2),$M$9:$AF$15,MATCH(RIGHT(D3514,2),$M$9:$M$15,0),0))^($H3514-IND_SavePot!$H3514)</f>
        <v>7.430817472518724E-3</v>
      </c>
      <c r="J3514" s="13">
        <f t="shared" si="185"/>
        <v>7.430817472518724E-3</v>
      </c>
      <c r="K3514" s="2">
        <v>0</v>
      </c>
    </row>
    <row r="3515" spans="3:11">
      <c r="C3515" s="11" t="str">
        <f>IND_SavePot!C3515</f>
        <v>INDODEFFEM-85</v>
      </c>
      <c r="D3515" s="11" t="str">
        <f>IND_SavePot!D3515</f>
        <v>IODEM</v>
      </c>
      <c r="E3515" s="10" t="str">
        <f t="shared" si="184"/>
        <v>IODEM</v>
      </c>
      <c r="F3515" s="10" t="s">
        <v>10</v>
      </c>
      <c r="G3515" s="10" t="s">
        <v>11</v>
      </c>
      <c r="H3515" s="10">
        <f t="shared" si="186"/>
        <v>2050</v>
      </c>
      <c r="I3515" s="13">
        <f>IND_SavePot!I3515*(1+HLOOKUP(MID(D3515,2,2),$M$9:$AF$15,MATCH(RIGHT(D3515,2),$M$9:$M$15,0),0))^($H3515-IND_SavePot!$H3515)</f>
        <v>2.3832173979529115E-3</v>
      </c>
      <c r="J3515" s="13">
        <f t="shared" si="185"/>
        <v>2.3832173979529115E-3</v>
      </c>
      <c r="K3515" s="2">
        <v>0</v>
      </c>
    </row>
    <row r="3516" spans="3:11">
      <c r="C3516" s="11" t="str">
        <f>IND_SavePot!C3516</f>
        <v>INDODEFFTF-85</v>
      </c>
      <c r="D3516" s="11" t="str">
        <f>IND_SavePot!D3516</f>
        <v>IODTF</v>
      </c>
      <c r="E3516" s="10" t="str">
        <f t="shared" si="184"/>
        <v>IODTF</v>
      </c>
      <c r="F3516" s="10" t="s">
        <v>10</v>
      </c>
      <c r="G3516" s="10" t="s">
        <v>11</v>
      </c>
      <c r="H3516" s="10">
        <f t="shared" si="186"/>
        <v>2050</v>
      </c>
      <c r="I3516" s="13">
        <f>IND_SavePot!I3516*(1+HLOOKUP(MID(D3516,2,2),$M$9:$AF$15,MATCH(RIGHT(D3516,2),$M$9:$M$15,0),0))^($H3516-IND_SavePot!$H3516)</f>
        <v>0</v>
      </c>
      <c r="J3516" s="13">
        <f t="shared" si="185"/>
        <v>0</v>
      </c>
      <c r="K3516" s="2">
        <v>0</v>
      </c>
    </row>
    <row r="3517" spans="3:11">
      <c r="C3517" s="11" t="str">
        <f>IND_SavePot!C3517</f>
        <v>INDODEFFPH-86</v>
      </c>
      <c r="D3517" s="11" t="str">
        <f>IND_SavePot!D3517</f>
        <v>IODPH</v>
      </c>
      <c r="E3517" s="10" t="str">
        <f t="shared" si="184"/>
        <v>IODPH</v>
      </c>
      <c r="F3517" s="10" t="s">
        <v>10</v>
      </c>
      <c r="G3517" s="10" t="s">
        <v>11</v>
      </c>
      <c r="H3517" s="10">
        <f t="shared" si="186"/>
        <v>2050</v>
      </c>
      <c r="I3517" s="13">
        <f>IND_SavePot!I3517*(1+HLOOKUP(MID(D3517,2,2),$M$9:$AF$15,MATCH(RIGHT(D3517,2),$M$9:$M$15,0),0))^($H3517-IND_SavePot!$H3517)</f>
        <v>4.4644983962318302E-3</v>
      </c>
      <c r="J3517" s="13">
        <f t="shared" si="185"/>
        <v>4.4644983962318302E-3</v>
      </c>
      <c r="K3517" s="2">
        <v>2</v>
      </c>
    </row>
    <row r="3518" spans="3:11">
      <c r="C3518" s="11" t="str">
        <f>IND_SavePot!C3518</f>
        <v>INDODEFFPH-86</v>
      </c>
      <c r="D3518" s="11" t="str">
        <f>IND_SavePot!D3518</f>
        <v>IODPH</v>
      </c>
      <c r="E3518" s="10" t="str">
        <f t="shared" si="184"/>
        <v>IODPH</v>
      </c>
      <c r="F3518" s="10" t="s">
        <v>10</v>
      </c>
      <c r="G3518" s="10" t="s">
        <v>11</v>
      </c>
      <c r="H3518" s="10">
        <f t="shared" si="186"/>
        <v>2050</v>
      </c>
      <c r="I3518" s="13">
        <f>IND_SavePot!I3518*(1+HLOOKUP(MID(D3518,2,2),$M$9:$AF$15,MATCH(RIGHT(D3518,2),$M$9:$M$15,0),0))^($H3518-IND_SavePot!$H3518)</f>
        <v>4.4644983962318302E-3</v>
      </c>
      <c r="J3518" s="13">
        <f t="shared" si="185"/>
        <v>4.4644983962318302E-3</v>
      </c>
      <c r="K3518" s="2">
        <v>5</v>
      </c>
    </row>
    <row r="3519" spans="3:11">
      <c r="C3519" s="11" t="str">
        <f>IND_SavePot!C3519</f>
        <v>INDODEFFSH-86</v>
      </c>
      <c r="D3519" s="11" t="str">
        <f>IND_SavePot!D3519</f>
        <v>IODSH</v>
      </c>
      <c r="E3519" s="10" t="str">
        <f t="shared" si="184"/>
        <v>IODSH</v>
      </c>
      <c r="F3519" s="10" t="s">
        <v>10</v>
      </c>
      <c r="G3519" s="10" t="s">
        <v>11</v>
      </c>
      <c r="H3519" s="10">
        <f t="shared" si="186"/>
        <v>2050</v>
      </c>
      <c r="I3519" s="13">
        <f>IND_SavePot!I3519*(1+HLOOKUP(MID(D3519,2,2),$M$9:$AF$15,MATCH(RIGHT(D3519,2),$M$9:$M$15,0),0))^($H3519-IND_SavePot!$H3519)</f>
        <v>8.5366015526142855E-3</v>
      </c>
      <c r="J3519" s="13">
        <f t="shared" si="185"/>
        <v>8.5366015526142855E-3</v>
      </c>
      <c r="K3519" s="2">
        <v>0</v>
      </c>
    </row>
    <row r="3520" spans="3:11">
      <c r="C3520" s="11" t="str">
        <f>IND_SavePot!C3520</f>
        <v>INDODEFFLA-86</v>
      </c>
      <c r="D3520" s="11" t="str">
        <f>IND_SavePot!D3520</f>
        <v>IODLA</v>
      </c>
      <c r="E3520" s="10" t="str">
        <f t="shared" si="184"/>
        <v>IODLA</v>
      </c>
      <c r="F3520" s="10" t="s">
        <v>10</v>
      </c>
      <c r="G3520" s="10" t="s">
        <v>11</v>
      </c>
      <c r="H3520" s="10">
        <f t="shared" si="186"/>
        <v>2050</v>
      </c>
      <c r="I3520" s="13">
        <f>IND_SavePot!I3520*(1+HLOOKUP(MID(D3520,2,2),$M$9:$AF$15,MATCH(RIGHT(D3520,2),$M$9:$M$15,0),0))^($H3520-IND_SavePot!$H3520)</f>
        <v>7.4308174725186416E-3</v>
      </c>
      <c r="J3520" s="13">
        <f t="shared" si="185"/>
        <v>7.4308174725186416E-3</v>
      </c>
      <c r="K3520" s="2">
        <v>0</v>
      </c>
    </row>
    <row r="3521" spans="3:11">
      <c r="C3521" s="11" t="str">
        <f>IND_SavePot!C3521</f>
        <v>INDODEFFEM-86</v>
      </c>
      <c r="D3521" s="11" t="str">
        <f>IND_SavePot!D3521</f>
        <v>IODEM</v>
      </c>
      <c r="E3521" s="10" t="str">
        <f t="shared" si="184"/>
        <v>IODEM</v>
      </c>
      <c r="F3521" s="10" t="s">
        <v>10</v>
      </c>
      <c r="G3521" s="10" t="s">
        <v>11</v>
      </c>
      <c r="H3521" s="10">
        <f t="shared" si="186"/>
        <v>2050</v>
      </c>
      <c r="I3521" s="13">
        <f>IND_SavePot!I3521*(1+HLOOKUP(MID(D3521,2,2),$M$9:$AF$15,MATCH(RIGHT(D3521,2),$M$9:$M$15,0),0))^($H3521-IND_SavePot!$H3521)</f>
        <v>2.3832173979529115E-3</v>
      </c>
      <c r="J3521" s="13">
        <f t="shared" si="185"/>
        <v>2.3832173979529115E-3</v>
      </c>
      <c r="K3521" s="2">
        <v>0</v>
      </c>
    </row>
    <row r="3522" spans="3:11">
      <c r="C3522" s="11" t="str">
        <f>IND_SavePot!C3522</f>
        <v>INDODEFFTF-86</v>
      </c>
      <c r="D3522" s="11" t="str">
        <f>IND_SavePot!D3522</f>
        <v>IODTF</v>
      </c>
      <c r="E3522" s="10" t="str">
        <f t="shared" si="184"/>
        <v>IODTF</v>
      </c>
      <c r="F3522" s="10" t="s">
        <v>10</v>
      </c>
      <c r="G3522" s="10" t="s">
        <v>11</v>
      </c>
      <c r="H3522" s="10">
        <f t="shared" si="186"/>
        <v>2050</v>
      </c>
      <c r="I3522" s="13">
        <f>IND_SavePot!I3522*(1+HLOOKUP(MID(D3522,2,2),$M$9:$AF$15,MATCH(RIGHT(D3522,2),$M$9:$M$15,0),0))^($H3522-IND_SavePot!$H3522)</f>
        <v>0</v>
      </c>
      <c r="J3522" s="13">
        <f t="shared" si="185"/>
        <v>0</v>
      </c>
      <c r="K3522" s="2">
        <v>0</v>
      </c>
    </row>
    <row r="3523" spans="3:11">
      <c r="C3523" s="11" t="str">
        <f>IND_SavePot!C3523</f>
        <v>INDODEFFPH-87</v>
      </c>
      <c r="D3523" s="11" t="str">
        <f>IND_SavePot!D3523</f>
        <v>IODPH</v>
      </c>
      <c r="E3523" s="10" t="str">
        <f t="shared" si="184"/>
        <v>IODPH</v>
      </c>
      <c r="F3523" s="10" t="s">
        <v>10</v>
      </c>
      <c r="G3523" s="10" t="s">
        <v>11</v>
      </c>
      <c r="H3523" s="10">
        <f t="shared" si="186"/>
        <v>2050</v>
      </c>
      <c r="I3523" s="13">
        <f>IND_SavePot!I3523*(1+HLOOKUP(MID(D3523,2,2),$M$9:$AF$15,MATCH(RIGHT(D3523,2),$M$9:$M$15,0),0))^($H3523-IND_SavePot!$H3523)</f>
        <v>4.4644983962318302E-3</v>
      </c>
      <c r="J3523" s="13">
        <f t="shared" si="185"/>
        <v>4.4644983962318302E-3</v>
      </c>
      <c r="K3523" s="2">
        <v>2</v>
      </c>
    </row>
    <row r="3524" spans="3:11">
      <c r="C3524" s="11" t="str">
        <f>IND_SavePot!C3524</f>
        <v>INDODEFFPH-87</v>
      </c>
      <c r="D3524" s="11" t="str">
        <f>IND_SavePot!D3524</f>
        <v>IODPH</v>
      </c>
      <c r="E3524" s="10" t="str">
        <f t="shared" si="184"/>
        <v>IODPH</v>
      </c>
      <c r="F3524" s="10" t="s">
        <v>10</v>
      </c>
      <c r="G3524" s="10" t="s">
        <v>11</v>
      </c>
      <c r="H3524" s="10">
        <f t="shared" si="186"/>
        <v>2050</v>
      </c>
      <c r="I3524" s="13">
        <f>IND_SavePot!I3524*(1+HLOOKUP(MID(D3524,2,2),$M$9:$AF$15,MATCH(RIGHT(D3524,2),$M$9:$M$15,0),0))^($H3524-IND_SavePot!$H3524)</f>
        <v>4.4644983962318302E-3</v>
      </c>
      <c r="J3524" s="13">
        <f t="shared" si="185"/>
        <v>4.4644983962318302E-3</v>
      </c>
      <c r="K3524" s="2">
        <v>5</v>
      </c>
    </row>
    <row r="3525" spans="3:11">
      <c r="C3525" s="11" t="str">
        <f>IND_SavePot!C3525</f>
        <v>INDODEFFSH-87</v>
      </c>
      <c r="D3525" s="11" t="str">
        <f>IND_SavePot!D3525</f>
        <v>IODSH</v>
      </c>
      <c r="E3525" s="10" t="str">
        <f t="shared" si="184"/>
        <v>IODSH</v>
      </c>
      <c r="F3525" s="10" t="s">
        <v>10</v>
      </c>
      <c r="G3525" s="10" t="s">
        <v>11</v>
      </c>
      <c r="H3525" s="10">
        <f t="shared" si="186"/>
        <v>2050</v>
      </c>
      <c r="I3525" s="13">
        <f>IND_SavePot!I3525*(1+HLOOKUP(MID(D3525,2,2),$M$9:$AF$15,MATCH(RIGHT(D3525,2),$M$9:$M$15,0),0))^($H3525-IND_SavePot!$H3525)</f>
        <v>8.5366015526143948E-3</v>
      </c>
      <c r="J3525" s="13">
        <f t="shared" si="185"/>
        <v>8.5366015526143948E-3</v>
      </c>
      <c r="K3525" s="2">
        <v>0</v>
      </c>
    </row>
    <row r="3526" spans="3:11">
      <c r="C3526" s="11" t="str">
        <f>IND_SavePot!C3526</f>
        <v>INDODEFFLA-87</v>
      </c>
      <c r="D3526" s="11" t="str">
        <f>IND_SavePot!D3526</f>
        <v>IODLA</v>
      </c>
      <c r="E3526" s="10" t="str">
        <f t="shared" si="184"/>
        <v>IODLA</v>
      </c>
      <c r="F3526" s="10" t="s">
        <v>10</v>
      </c>
      <c r="G3526" s="10" t="s">
        <v>11</v>
      </c>
      <c r="H3526" s="10">
        <f t="shared" si="186"/>
        <v>2050</v>
      </c>
      <c r="I3526" s="13">
        <f>IND_SavePot!I3526*(1+HLOOKUP(MID(D3526,2,2),$M$9:$AF$15,MATCH(RIGHT(D3526,2),$M$9:$M$15,0),0))^($H3526-IND_SavePot!$H3526)</f>
        <v>7.4308174725186416E-3</v>
      </c>
      <c r="J3526" s="13">
        <f t="shared" si="185"/>
        <v>7.4308174725186416E-3</v>
      </c>
      <c r="K3526" s="2">
        <v>0</v>
      </c>
    </row>
    <row r="3527" spans="3:11">
      <c r="C3527" s="11" t="str">
        <f>IND_SavePot!C3527</f>
        <v>INDODEFFEM-87</v>
      </c>
      <c r="D3527" s="11" t="str">
        <f>IND_SavePot!D3527</f>
        <v>IODEM</v>
      </c>
      <c r="E3527" s="10" t="str">
        <f t="shared" si="184"/>
        <v>IODEM</v>
      </c>
      <c r="F3527" s="10" t="s">
        <v>10</v>
      </c>
      <c r="G3527" s="10" t="s">
        <v>11</v>
      </c>
      <c r="H3527" s="10">
        <f t="shared" si="186"/>
        <v>2050</v>
      </c>
      <c r="I3527" s="13">
        <f>IND_SavePot!I3527*(1+HLOOKUP(MID(D3527,2,2),$M$9:$AF$15,MATCH(RIGHT(D3527,2),$M$9:$M$15,0),0))^($H3527-IND_SavePot!$H3527)</f>
        <v>2.3832173979529115E-3</v>
      </c>
      <c r="J3527" s="13">
        <f t="shared" si="185"/>
        <v>2.3832173979529115E-3</v>
      </c>
      <c r="K3527" s="2">
        <v>0</v>
      </c>
    </row>
    <row r="3528" spans="3:11">
      <c r="C3528" s="11" t="str">
        <f>IND_SavePot!C3528</f>
        <v>INDODEFFTF-87</v>
      </c>
      <c r="D3528" s="11" t="str">
        <f>IND_SavePot!D3528</f>
        <v>IODTF</v>
      </c>
      <c r="E3528" s="10" t="str">
        <f t="shared" ref="E3528:E3591" si="187">D3528</f>
        <v>IODTF</v>
      </c>
      <c r="F3528" s="10" t="s">
        <v>10</v>
      </c>
      <c r="G3528" s="10" t="s">
        <v>11</v>
      </c>
      <c r="H3528" s="10">
        <f t="shared" si="186"/>
        <v>2050</v>
      </c>
      <c r="I3528" s="13">
        <f>IND_SavePot!I3528*(1+HLOOKUP(MID(D3528,2,2),$M$9:$AF$15,MATCH(RIGHT(D3528,2),$M$9:$M$15,0),0))^($H3528-IND_SavePot!$H3528)</f>
        <v>0</v>
      </c>
      <c r="J3528" s="13">
        <f t="shared" ref="J3528:J3591" si="188">I3528</f>
        <v>0</v>
      </c>
      <c r="K3528" s="2">
        <v>0</v>
      </c>
    </row>
    <row r="3529" spans="3:11">
      <c r="C3529" s="11" t="str">
        <f>IND_SavePot!C3529</f>
        <v>INDODEFFPH-88</v>
      </c>
      <c r="D3529" s="11" t="str">
        <f>IND_SavePot!D3529</f>
        <v>IODPH</v>
      </c>
      <c r="E3529" s="10" t="str">
        <f t="shared" si="187"/>
        <v>IODPH</v>
      </c>
      <c r="F3529" s="10" t="s">
        <v>10</v>
      </c>
      <c r="G3529" s="10" t="s">
        <v>11</v>
      </c>
      <c r="H3529" s="10">
        <f t="shared" ref="H3529:H3592" si="189">H3528</f>
        <v>2050</v>
      </c>
      <c r="I3529" s="13">
        <f>IND_SavePot!I3529*(1+HLOOKUP(MID(D3529,2,2),$M$9:$AF$15,MATCH(RIGHT(D3529,2),$M$9:$M$15,0),0))^($H3529-IND_SavePot!$H3529)</f>
        <v>4.464498396231891E-3</v>
      </c>
      <c r="J3529" s="13">
        <f t="shared" si="188"/>
        <v>4.464498396231891E-3</v>
      </c>
      <c r="K3529" s="2">
        <v>2</v>
      </c>
    </row>
    <row r="3530" spans="3:11">
      <c r="C3530" s="11" t="str">
        <f>IND_SavePot!C3530</f>
        <v>INDODEFFPH-88</v>
      </c>
      <c r="D3530" s="11" t="str">
        <f>IND_SavePot!D3530</f>
        <v>IODPH</v>
      </c>
      <c r="E3530" s="10" t="str">
        <f t="shared" si="187"/>
        <v>IODPH</v>
      </c>
      <c r="F3530" s="10" t="s">
        <v>10</v>
      </c>
      <c r="G3530" s="10" t="s">
        <v>11</v>
      </c>
      <c r="H3530" s="10">
        <f t="shared" si="189"/>
        <v>2050</v>
      </c>
      <c r="I3530" s="13">
        <f>IND_SavePot!I3530*(1+HLOOKUP(MID(D3530,2,2),$M$9:$AF$15,MATCH(RIGHT(D3530,2),$M$9:$M$15,0),0))^($H3530-IND_SavePot!$H3530)</f>
        <v>4.464498396231891E-3</v>
      </c>
      <c r="J3530" s="13">
        <f t="shared" si="188"/>
        <v>4.464498396231891E-3</v>
      </c>
      <c r="K3530" s="2">
        <v>5</v>
      </c>
    </row>
    <row r="3531" spans="3:11">
      <c r="C3531" s="11" t="str">
        <f>IND_SavePot!C3531</f>
        <v>INDODEFFSH-88</v>
      </c>
      <c r="D3531" s="11" t="str">
        <f>IND_SavePot!D3531</f>
        <v>IODSH</v>
      </c>
      <c r="E3531" s="10" t="str">
        <f t="shared" si="187"/>
        <v>IODSH</v>
      </c>
      <c r="F3531" s="10" t="s">
        <v>10</v>
      </c>
      <c r="G3531" s="10" t="s">
        <v>11</v>
      </c>
      <c r="H3531" s="10">
        <f t="shared" si="189"/>
        <v>2050</v>
      </c>
      <c r="I3531" s="13">
        <f>IND_SavePot!I3531*(1+HLOOKUP(MID(D3531,2,2),$M$9:$AF$15,MATCH(RIGHT(D3531,2),$M$9:$M$15,0),0))^($H3531-IND_SavePot!$H3531)</f>
        <v>8.5366015526145023E-3</v>
      </c>
      <c r="J3531" s="13">
        <f t="shared" si="188"/>
        <v>8.5366015526145023E-3</v>
      </c>
      <c r="K3531" s="2">
        <v>0</v>
      </c>
    </row>
    <row r="3532" spans="3:11">
      <c r="C3532" s="11" t="str">
        <f>IND_SavePot!C3532</f>
        <v>INDODEFFLA-88</v>
      </c>
      <c r="D3532" s="11" t="str">
        <f>IND_SavePot!D3532</f>
        <v>IODLA</v>
      </c>
      <c r="E3532" s="10" t="str">
        <f t="shared" si="187"/>
        <v>IODLA</v>
      </c>
      <c r="F3532" s="10" t="s">
        <v>10</v>
      </c>
      <c r="G3532" s="10" t="s">
        <v>11</v>
      </c>
      <c r="H3532" s="10">
        <f t="shared" si="189"/>
        <v>2050</v>
      </c>
      <c r="I3532" s="13">
        <f>IND_SavePot!I3532*(1+HLOOKUP(MID(D3532,2,2),$M$9:$AF$15,MATCH(RIGHT(D3532,2),$M$9:$M$15,0),0))^($H3532-IND_SavePot!$H3532)</f>
        <v>7.4308174725188055E-3</v>
      </c>
      <c r="J3532" s="13">
        <f t="shared" si="188"/>
        <v>7.4308174725188055E-3</v>
      </c>
      <c r="K3532" s="2">
        <v>0</v>
      </c>
    </row>
    <row r="3533" spans="3:11">
      <c r="C3533" s="11" t="str">
        <f>IND_SavePot!C3533</f>
        <v>INDODEFFEM-88</v>
      </c>
      <c r="D3533" s="11" t="str">
        <f>IND_SavePot!D3533</f>
        <v>IODEM</v>
      </c>
      <c r="E3533" s="10" t="str">
        <f t="shared" si="187"/>
        <v>IODEM</v>
      </c>
      <c r="F3533" s="10" t="s">
        <v>10</v>
      </c>
      <c r="G3533" s="10" t="s">
        <v>11</v>
      </c>
      <c r="H3533" s="10">
        <f t="shared" si="189"/>
        <v>2050</v>
      </c>
      <c r="I3533" s="13">
        <f>IND_SavePot!I3533*(1+HLOOKUP(MID(D3533,2,2),$M$9:$AF$15,MATCH(RIGHT(D3533,2),$M$9:$M$15,0),0))^($H3533-IND_SavePot!$H3533)</f>
        <v>2.383217397952993E-3</v>
      </c>
      <c r="J3533" s="13">
        <f t="shared" si="188"/>
        <v>2.383217397952993E-3</v>
      </c>
      <c r="K3533" s="2">
        <v>0</v>
      </c>
    </row>
    <row r="3534" spans="3:11">
      <c r="C3534" s="11" t="str">
        <f>IND_SavePot!C3534</f>
        <v>INDODEFFTF-88</v>
      </c>
      <c r="D3534" s="11" t="str">
        <f>IND_SavePot!D3534</f>
        <v>IODTF</v>
      </c>
      <c r="E3534" s="10" t="str">
        <f t="shared" si="187"/>
        <v>IODTF</v>
      </c>
      <c r="F3534" s="10" t="s">
        <v>10</v>
      </c>
      <c r="G3534" s="10" t="s">
        <v>11</v>
      </c>
      <c r="H3534" s="10">
        <f t="shared" si="189"/>
        <v>2050</v>
      </c>
      <c r="I3534" s="13">
        <f>IND_SavePot!I3534*(1+HLOOKUP(MID(D3534,2,2),$M$9:$AF$15,MATCH(RIGHT(D3534,2),$M$9:$M$15,0),0))^($H3534-IND_SavePot!$H3534)</f>
        <v>0</v>
      </c>
      <c r="J3534" s="13">
        <f t="shared" si="188"/>
        <v>0</v>
      </c>
      <c r="K3534" s="2">
        <v>0</v>
      </c>
    </row>
    <row r="3535" spans="3:11">
      <c r="C3535" s="11" t="str">
        <f>IND_SavePot!C3535</f>
        <v>INDODEFFPH-89</v>
      </c>
      <c r="D3535" s="11" t="str">
        <f>IND_SavePot!D3535</f>
        <v>IODPH</v>
      </c>
      <c r="E3535" s="10" t="str">
        <f t="shared" si="187"/>
        <v>IODPH</v>
      </c>
      <c r="F3535" s="10" t="s">
        <v>10</v>
      </c>
      <c r="G3535" s="10" t="s">
        <v>11</v>
      </c>
      <c r="H3535" s="10">
        <f t="shared" si="189"/>
        <v>2050</v>
      </c>
      <c r="I3535" s="13">
        <f>IND_SavePot!I3535*(1+HLOOKUP(MID(D3535,2,2),$M$9:$AF$15,MATCH(RIGHT(D3535,2),$M$9:$M$15,0),0))^($H3535-IND_SavePot!$H3535)</f>
        <v>4.4644983962318302E-3</v>
      </c>
      <c r="J3535" s="13">
        <f t="shared" si="188"/>
        <v>4.4644983962318302E-3</v>
      </c>
      <c r="K3535" s="2">
        <v>2</v>
      </c>
    </row>
    <row r="3536" spans="3:11">
      <c r="C3536" s="11" t="str">
        <f>IND_SavePot!C3536</f>
        <v>INDODEFFPH-89</v>
      </c>
      <c r="D3536" s="11" t="str">
        <f>IND_SavePot!D3536</f>
        <v>IODPH</v>
      </c>
      <c r="E3536" s="10" t="str">
        <f t="shared" si="187"/>
        <v>IODPH</v>
      </c>
      <c r="F3536" s="10" t="s">
        <v>10</v>
      </c>
      <c r="G3536" s="10" t="s">
        <v>11</v>
      </c>
      <c r="H3536" s="10">
        <f t="shared" si="189"/>
        <v>2050</v>
      </c>
      <c r="I3536" s="13">
        <f>IND_SavePot!I3536*(1+HLOOKUP(MID(D3536,2,2),$M$9:$AF$15,MATCH(RIGHT(D3536,2),$M$9:$M$15,0),0))^($H3536-IND_SavePot!$H3536)</f>
        <v>4.4644983962318302E-3</v>
      </c>
      <c r="J3536" s="13">
        <f t="shared" si="188"/>
        <v>4.4644983962318302E-3</v>
      </c>
      <c r="K3536" s="2">
        <v>5</v>
      </c>
    </row>
    <row r="3537" spans="3:11">
      <c r="C3537" s="11" t="str">
        <f>IND_SavePot!C3537</f>
        <v>INDODEFFSH-89</v>
      </c>
      <c r="D3537" s="11" t="str">
        <f>IND_SavePot!D3537</f>
        <v>IODSH</v>
      </c>
      <c r="E3537" s="10" t="str">
        <f t="shared" si="187"/>
        <v>IODSH</v>
      </c>
      <c r="F3537" s="10" t="s">
        <v>10</v>
      </c>
      <c r="G3537" s="10" t="s">
        <v>11</v>
      </c>
      <c r="H3537" s="10">
        <f t="shared" si="189"/>
        <v>2050</v>
      </c>
      <c r="I3537" s="13">
        <f>IND_SavePot!I3537*(1+HLOOKUP(MID(D3537,2,2),$M$9:$AF$15,MATCH(RIGHT(D3537,2),$M$9:$M$15,0),0))^($H3537-IND_SavePot!$H3537)</f>
        <v>8.5366015526143948E-3</v>
      </c>
      <c r="J3537" s="13">
        <f t="shared" si="188"/>
        <v>8.5366015526143948E-3</v>
      </c>
      <c r="K3537" s="2">
        <v>0</v>
      </c>
    </row>
    <row r="3538" spans="3:11">
      <c r="C3538" s="11" t="str">
        <f>IND_SavePot!C3538</f>
        <v>INDODEFFLA-89</v>
      </c>
      <c r="D3538" s="11" t="str">
        <f>IND_SavePot!D3538</f>
        <v>IODLA</v>
      </c>
      <c r="E3538" s="10" t="str">
        <f t="shared" si="187"/>
        <v>IODLA</v>
      </c>
      <c r="F3538" s="10" t="s">
        <v>10</v>
      </c>
      <c r="G3538" s="10" t="s">
        <v>11</v>
      </c>
      <c r="H3538" s="10">
        <f t="shared" si="189"/>
        <v>2050</v>
      </c>
      <c r="I3538" s="13">
        <f>IND_SavePot!I3538*(1+HLOOKUP(MID(D3538,2,2),$M$9:$AF$15,MATCH(RIGHT(D3538,2),$M$9:$M$15,0),0))^($H3538-IND_SavePot!$H3538)</f>
        <v>7.430817472518724E-3</v>
      </c>
      <c r="J3538" s="13">
        <f t="shared" si="188"/>
        <v>7.430817472518724E-3</v>
      </c>
      <c r="K3538" s="2">
        <v>0</v>
      </c>
    </row>
    <row r="3539" spans="3:11">
      <c r="C3539" s="11" t="str">
        <f>IND_SavePot!C3539</f>
        <v>INDODEFFEM-89</v>
      </c>
      <c r="D3539" s="11" t="str">
        <f>IND_SavePot!D3539</f>
        <v>IODEM</v>
      </c>
      <c r="E3539" s="10" t="str">
        <f t="shared" si="187"/>
        <v>IODEM</v>
      </c>
      <c r="F3539" s="10" t="s">
        <v>10</v>
      </c>
      <c r="G3539" s="10" t="s">
        <v>11</v>
      </c>
      <c r="H3539" s="10">
        <f t="shared" si="189"/>
        <v>2050</v>
      </c>
      <c r="I3539" s="13">
        <f>IND_SavePot!I3539*(1+HLOOKUP(MID(D3539,2,2),$M$9:$AF$15,MATCH(RIGHT(D3539,2),$M$9:$M$15,0),0))^($H3539-IND_SavePot!$H3539)</f>
        <v>2.3832173979529115E-3</v>
      </c>
      <c r="J3539" s="13">
        <f t="shared" si="188"/>
        <v>2.3832173979529115E-3</v>
      </c>
      <c r="K3539" s="2">
        <v>0</v>
      </c>
    </row>
    <row r="3540" spans="3:11">
      <c r="C3540" s="11" t="str">
        <f>IND_SavePot!C3540</f>
        <v>INDODEFFTF-89</v>
      </c>
      <c r="D3540" s="11" t="str">
        <f>IND_SavePot!D3540</f>
        <v>IODTF</v>
      </c>
      <c r="E3540" s="10" t="str">
        <f t="shared" si="187"/>
        <v>IODTF</v>
      </c>
      <c r="F3540" s="10" t="s">
        <v>10</v>
      </c>
      <c r="G3540" s="10" t="s">
        <v>11</v>
      </c>
      <c r="H3540" s="10">
        <f t="shared" si="189"/>
        <v>2050</v>
      </c>
      <c r="I3540" s="13">
        <f>IND_SavePot!I3540*(1+HLOOKUP(MID(D3540,2,2),$M$9:$AF$15,MATCH(RIGHT(D3540,2),$M$9:$M$15,0),0))^($H3540-IND_SavePot!$H3540)</f>
        <v>0</v>
      </c>
      <c r="J3540" s="13">
        <f t="shared" si="188"/>
        <v>0</v>
      </c>
      <c r="K3540" s="2">
        <v>0</v>
      </c>
    </row>
    <row r="3541" spans="3:11">
      <c r="C3541" s="11" t="str">
        <f>IND_SavePot!C3541</f>
        <v>INDODEFFPH-90</v>
      </c>
      <c r="D3541" s="11" t="str">
        <f>IND_SavePot!D3541</f>
        <v>IODPH</v>
      </c>
      <c r="E3541" s="10" t="str">
        <f t="shared" si="187"/>
        <v>IODPH</v>
      </c>
      <c r="F3541" s="10" t="s">
        <v>10</v>
      </c>
      <c r="G3541" s="10" t="s">
        <v>11</v>
      </c>
      <c r="H3541" s="10">
        <f t="shared" si="189"/>
        <v>2050</v>
      </c>
      <c r="I3541" s="13">
        <f>IND_SavePot!I3541*(1+HLOOKUP(MID(D3541,2,2),$M$9:$AF$15,MATCH(RIGHT(D3541,2),$M$9:$M$15,0),0))^($H3541-IND_SavePot!$H3541)</f>
        <v>4.4644983962318302E-3</v>
      </c>
      <c r="J3541" s="13">
        <f t="shared" si="188"/>
        <v>4.4644983962318302E-3</v>
      </c>
      <c r="K3541" s="2">
        <v>2</v>
      </c>
    </row>
    <row r="3542" spans="3:11">
      <c r="C3542" s="11" t="str">
        <f>IND_SavePot!C3542</f>
        <v>INDODEFFPH-90</v>
      </c>
      <c r="D3542" s="11" t="str">
        <f>IND_SavePot!D3542</f>
        <v>IODPH</v>
      </c>
      <c r="E3542" s="10" t="str">
        <f t="shared" si="187"/>
        <v>IODPH</v>
      </c>
      <c r="F3542" s="10" t="s">
        <v>10</v>
      </c>
      <c r="G3542" s="10" t="s">
        <v>11</v>
      </c>
      <c r="H3542" s="10">
        <f t="shared" si="189"/>
        <v>2050</v>
      </c>
      <c r="I3542" s="13">
        <f>IND_SavePot!I3542*(1+HLOOKUP(MID(D3542,2,2),$M$9:$AF$15,MATCH(RIGHT(D3542,2),$M$9:$M$15,0),0))^($H3542-IND_SavePot!$H3542)</f>
        <v>4.4644983962318302E-3</v>
      </c>
      <c r="J3542" s="13">
        <f t="shared" si="188"/>
        <v>4.4644983962318302E-3</v>
      </c>
      <c r="K3542" s="2">
        <v>5</v>
      </c>
    </row>
    <row r="3543" spans="3:11">
      <c r="C3543" s="11" t="str">
        <f>IND_SavePot!C3543</f>
        <v>INDODEFFSH-90</v>
      </c>
      <c r="D3543" s="11" t="str">
        <f>IND_SavePot!D3543</f>
        <v>IODSH</v>
      </c>
      <c r="E3543" s="10" t="str">
        <f t="shared" si="187"/>
        <v>IODSH</v>
      </c>
      <c r="F3543" s="10" t="s">
        <v>10</v>
      </c>
      <c r="G3543" s="10" t="s">
        <v>11</v>
      </c>
      <c r="H3543" s="10">
        <f t="shared" si="189"/>
        <v>2050</v>
      </c>
      <c r="I3543" s="13">
        <f>IND_SavePot!I3543*(1+HLOOKUP(MID(D3543,2,2),$M$9:$AF$15,MATCH(RIGHT(D3543,2),$M$9:$M$15,0),0))^($H3543-IND_SavePot!$H3543)</f>
        <v>8.5366015526143948E-3</v>
      </c>
      <c r="J3543" s="13">
        <f t="shared" si="188"/>
        <v>8.5366015526143948E-3</v>
      </c>
      <c r="K3543" s="2">
        <v>0</v>
      </c>
    </row>
    <row r="3544" spans="3:11">
      <c r="C3544" s="11" t="str">
        <f>IND_SavePot!C3544</f>
        <v>INDODEFFLA-90</v>
      </c>
      <c r="D3544" s="11" t="str">
        <f>IND_SavePot!D3544</f>
        <v>IODLA</v>
      </c>
      <c r="E3544" s="10" t="str">
        <f t="shared" si="187"/>
        <v>IODLA</v>
      </c>
      <c r="F3544" s="10" t="s">
        <v>10</v>
      </c>
      <c r="G3544" s="10" t="s">
        <v>11</v>
      </c>
      <c r="H3544" s="10">
        <f t="shared" si="189"/>
        <v>2050</v>
      </c>
      <c r="I3544" s="13">
        <f>IND_SavePot!I3544*(1+HLOOKUP(MID(D3544,2,2),$M$9:$AF$15,MATCH(RIGHT(D3544,2),$M$9:$M$15,0),0))^($H3544-IND_SavePot!$H3544)</f>
        <v>7.4308174725186416E-3</v>
      </c>
      <c r="J3544" s="13">
        <f t="shared" si="188"/>
        <v>7.4308174725186416E-3</v>
      </c>
      <c r="K3544" s="2">
        <v>0</v>
      </c>
    </row>
    <row r="3545" spans="3:11">
      <c r="C3545" s="11" t="str">
        <f>IND_SavePot!C3545</f>
        <v>INDODEFFEM-90</v>
      </c>
      <c r="D3545" s="11" t="str">
        <f>IND_SavePot!D3545</f>
        <v>IODEM</v>
      </c>
      <c r="E3545" s="10" t="str">
        <f t="shared" si="187"/>
        <v>IODEM</v>
      </c>
      <c r="F3545" s="10" t="s">
        <v>10</v>
      </c>
      <c r="G3545" s="10" t="s">
        <v>11</v>
      </c>
      <c r="H3545" s="10">
        <f t="shared" si="189"/>
        <v>2050</v>
      </c>
      <c r="I3545" s="13">
        <f>IND_SavePot!I3545*(1+HLOOKUP(MID(D3545,2,2),$M$9:$AF$15,MATCH(RIGHT(D3545,2),$M$9:$M$15,0),0))^($H3545-IND_SavePot!$H3545)</f>
        <v>2.3832173979529115E-3</v>
      </c>
      <c r="J3545" s="13">
        <f t="shared" si="188"/>
        <v>2.3832173979529115E-3</v>
      </c>
      <c r="K3545" s="2">
        <v>0</v>
      </c>
    </row>
    <row r="3546" spans="3:11">
      <c r="C3546" s="11" t="str">
        <f>IND_SavePot!C3546</f>
        <v>INDODEFFTF-90</v>
      </c>
      <c r="D3546" s="11" t="str">
        <f>IND_SavePot!D3546</f>
        <v>IODTF</v>
      </c>
      <c r="E3546" s="10" t="str">
        <f t="shared" si="187"/>
        <v>IODTF</v>
      </c>
      <c r="F3546" s="10" t="s">
        <v>10</v>
      </c>
      <c r="G3546" s="10" t="s">
        <v>11</v>
      </c>
      <c r="H3546" s="10">
        <f t="shared" si="189"/>
        <v>2050</v>
      </c>
      <c r="I3546" s="13">
        <f>IND_SavePot!I3546*(1+HLOOKUP(MID(D3546,2,2),$M$9:$AF$15,MATCH(RIGHT(D3546,2),$M$9:$M$15,0),0))^($H3546-IND_SavePot!$H3546)</f>
        <v>0</v>
      </c>
      <c r="J3546" s="13">
        <f t="shared" si="188"/>
        <v>0</v>
      </c>
      <c r="K3546" s="2">
        <v>0</v>
      </c>
    </row>
    <row r="3547" spans="3:11">
      <c r="C3547" s="11" t="str">
        <f>IND_SavePot!C3547</f>
        <v>INDODEFFPH-91</v>
      </c>
      <c r="D3547" s="11" t="str">
        <f>IND_SavePot!D3547</f>
        <v>IODPH</v>
      </c>
      <c r="E3547" s="10" t="str">
        <f t="shared" si="187"/>
        <v>IODPH</v>
      </c>
      <c r="F3547" s="10" t="s">
        <v>10</v>
      </c>
      <c r="G3547" s="10" t="s">
        <v>11</v>
      </c>
      <c r="H3547" s="10">
        <f t="shared" si="189"/>
        <v>2050</v>
      </c>
      <c r="I3547" s="13">
        <f>IND_SavePot!I3547*(1+HLOOKUP(MID(D3547,2,2),$M$9:$AF$15,MATCH(RIGHT(D3547,2),$M$9:$M$15,0),0))^($H3547-IND_SavePot!$H3547)</f>
        <v>4.4644983962318302E-3</v>
      </c>
      <c r="J3547" s="13">
        <f t="shared" si="188"/>
        <v>4.4644983962318302E-3</v>
      </c>
      <c r="K3547" s="2">
        <v>2</v>
      </c>
    </row>
    <row r="3548" spans="3:11">
      <c r="C3548" s="11" t="str">
        <f>IND_SavePot!C3548</f>
        <v>INDODEFFPH-91</v>
      </c>
      <c r="D3548" s="11" t="str">
        <f>IND_SavePot!D3548</f>
        <v>IODPH</v>
      </c>
      <c r="E3548" s="10" t="str">
        <f t="shared" si="187"/>
        <v>IODPH</v>
      </c>
      <c r="F3548" s="10" t="s">
        <v>10</v>
      </c>
      <c r="G3548" s="10" t="s">
        <v>11</v>
      </c>
      <c r="H3548" s="10">
        <f t="shared" si="189"/>
        <v>2050</v>
      </c>
      <c r="I3548" s="13">
        <f>IND_SavePot!I3548*(1+HLOOKUP(MID(D3548,2,2),$M$9:$AF$15,MATCH(RIGHT(D3548,2),$M$9:$M$15,0),0))^($H3548-IND_SavePot!$H3548)</f>
        <v>4.4644983962318302E-3</v>
      </c>
      <c r="J3548" s="13">
        <f t="shared" si="188"/>
        <v>4.4644983962318302E-3</v>
      </c>
      <c r="K3548" s="2">
        <v>4</v>
      </c>
    </row>
    <row r="3549" spans="3:11">
      <c r="C3549" s="11" t="str">
        <f>IND_SavePot!C3549</f>
        <v>INDODEFFSH-91</v>
      </c>
      <c r="D3549" s="11" t="str">
        <f>IND_SavePot!D3549</f>
        <v>IODSH</v>
      </c>
      <c r="E3549" s="10" t="str">
        <f t="shared" si="187"/>
        <v>IODSH</v>
      </c>
      <c r="F3549" s="10" t="s">
        <v>10</v>
      </c>
      <c r="G3549" s="10" t="s">
        <v>11</v>
      </c>
      <c r="H3549" s="10">
        <f t="shared" si="189"/>
        <v>2050</v>
      </c>
      <c r="I3549" s="13">
        <f>IND_SavePot!I3549*(1+HLOOKUP(MID(D3549,2,2),$M$9:$AF$15,MATCH(RIGHT(D3549,2),$M$9:$M$15,0),0))^($H3549-IND_SavePot!$H3549)</f>
        <v>8.5366015526142855E-3</v>
      </c>
      <c r="J3549" s="13">
        <f t="shared" si="188"/>
        <v>8.5366015526142855E-3</v>
      </c>
      <c r="K3549" s="2">
        <v>0</v>
      </c>
    </row>
    <row r="3550" spans="3:11">
      <c r="C3550" s="11" t="str">
        <f>IND_SavePot!C3550</f>
        <v>INDODEFFLA-91</v>
      </c>
      <c r="D3550" s="11" t="str">
        <f>IND_SavePot!D3550</f>
        <v>IODLA</v>
      </c>
      <c r="E3550" s="10" t="str">
        <f t="shared" si="187"/>
        <v>IODLA</v>
      </c>
      <c r="F3550" s="10" t="s">
        <v>10</v>
      </c>
      <c r="G3550" s="10" t="s">
        <v>11</v>
      </c>
      <c r="H3550" s="10">
        <f t="shared" si="189"/>
        <v>2050</v>
      </c>
      <c r="I3550" s="13">
        <f>IND_SavePot!I3550*(1+HLOOKUP(MID(D3550,2,2),$M$9:$AF$15,MATCH(RIGHT(D3550,2),$M$9:$M$15,0),0))^($H3550-IND_SavePot!$H3550)</f>
        <v>7.430817472518724E-3</v>
      </c>
      <c r="J3550" s="13">
        <f t="shared" si="188"/>
        <v>7.430817472518724E-3</v>
      </c>
      <c r="K3550" s="2">
        <v>0</v>
      </c>
    </row>
    <row r="3551" spans="3:11">
      <c r="C3551" s="11" t="str">
        <f>IND_SavePot!C3551</f>
        <v>INDODEFFEM-91</v>
      </c>
      <c r="D3551" s="11" t="str">
        <f>IND_SavePot!D3551</f>
        <v>IODEM</v>
      </c>
      <c r="E3551" s="10" t="str">
        <f t="shared" si="187"/>
        <v>IODEM</v>
      </c>
      <c r="F3551" s="10" t="s">
        <v>10</v>
      </c>
      <c r="G3551" s="10" t="s">
        <v>11</v>
      </c>
      <c r="H3551" s="10">
        <f t="shared" si="189"/>
        <v>2050</v>
      </c>
      <c r="I3551" s="13">
        <f>IND_SavePot!I3551*(1+HLOOKUP(MID(D3551,2,2),$M$9:$AF$15,MATCH(RIGHT(D3551,2),$M$9:$M$15,0),0))^($H3551-IND_SavePot!$H3551)</f>
        <v>2.383217397952993E-3</v>
      </c>
      <c r="J3551" s="13">
        <f t="shared" si="188"/>
        <v>2.383217397952993E-3</v>
      </c>
      <c r="K3551" s="2">
        <v>0</v>
      </c>
    </row>
    <row r="3552" spans="3:11">
      <c r="C3552" s="11" t="str">
        <f>IND_SavePot!C3552</f>
        <v>INDODEFFTF-91</v>
      </c>
      <c r="D3552" s="11" t="str">
        <f>IND_SavePot!D3552</f>
        <v>IODTF</v>
      </c>
      <c r="E3552" s="10" t="str">
        <f t="shared" si="187"/>
        <v>IODTF</v>
      </c>
      <c r="F3552" s="10" t="s">
        <v>10</v>
      </c>
      <c r="G3552" s="10" t="s">
        <v>11</v>
      </c>
      <c r="H3552" s="10">
        <f t="shared" si="189"/>
        <v>2050</v>
      </c>
      <c r="I3552" s="13">
        <f>IND_SavePot!I3552*(1+HLOOKUP(MID(D3552,2,2),$M$9:$AF$15,MATCH(RIGHT(D3552,2),$M$9:$M$15,0),0))^($H3552-IND_SavePot!$H3552)</f>
        <v>0</v>
      </c>
      <c r="J3552" s="13">
        <f t="shared" si="188"/>
        <v>0</v>
      </c>
      <c r="K3552" s="2">
        <v>0</v>
      </c>
    </row>
    <row r="3553" spans="3:11">
      <c r="C3553" s="11" t="str">
        <f>IND_SavePot!C3553</f>
        <v>INDODEFFPH-92</v>
      </c>
      <c r="D3553" s="11" t="str">
        <f>IND_SavePot!D3553</f>
        <v>IODPH</v>
      </c>
      <c r="E3553" s="10" t="str">
        <f t="shared" si="187"/>
        <v>IODPH</v>
      </c>
      <c r="F3553" s="10" t="s">
        <v>10</v>
      </c>
      <c r="G3553" s="10" t="s">
        <v>11</v>
      </c>
      <c r="H3553" s="10">
        <f t="shared" si="189"/>
        <v>2050</v>
      </c>
      <c r="I3553" s="13">
        <f>IND_SavePot!I3553*(1+HLOOKUP(MID(D3553,2,2),$M$9:$AF$15,MATCH(RIGHT(D3553,2),$M$9:$M$15,0),0))^($H3553-IND_SavePot!$H3553)</f>
        <v>4.4644983962318302E-3</v>
      </c>
      <c r="J3553" s="13">
        <f t="shared" si="188"/>
        <v>4.4644983962318302E-3</v>
      </c>
      <c r="K3553" s="2">
        <v>2</v>
      </c>
    </row>
    <row r="3554" spans="3:11">
      <c r="C3554" s="11" t="str">
        <f>IND_SavePot!C3554</f>
        <v>INDODEFFPH-92</v>
      </c>
      <c r="D3554" s="11" t="str">
        <f>IND_SavePot!D3554</f>
        <v>IODPH</v>
      </c>
      <c r="E3554" s="10" t="str">
        <f t="shared" si="187"/>
        <v>IODPH</v>
      </c>
      <c r="F3554" s="10" t="s">
        <v>10</v>
      </c>
      <c r="G3554" s="10" t="s">
        <v>11</v>
      </c>
      <c r="H3554" s="10">
        <f t="shared" si="189"/>
        <v>2050</v>
      </c>
      <c r="I3554" s="13">
        <f>IND_SavePot!I3554*(1+HLOOKUP(MID(D3554,2,2),$M$9:$AF$15,MATCH(RIGHT(D3554,2),$M$9:$M$15,0),0))^($H3554-IND_SavePot!$H3554)</f>
        <v>4.4644983962318302E-3</v>
      </c>
      <c r="J3554" s="13">
        <f t="shared" si="188"/>
        <v>4.4644983962318302E-3</v>
      </c>
      <c r="K3554" s="2">
        <v>4</v>
      </c>
    </row>
    <row r="3555" spans="3:11">
      <c r="C3555" s="11" t="str">
        <f>IND_SavePot!C3555</f>
        <v>INDODEFFSH-92</v>
      </c>
      <c r="D3555" s="11" t="str">
        <f>IND_SavePot!D3555</f>
        <v>IODSH</v>
      </c>
      <c r="E3555" s="10" t="str">
        <f t="shared" si="187"/>
        <v>IODSH</v>
      </c>
      <c r="F3555" s="10" t="s">
        <v>10</v>
      </c>
      <c r="G3555" s="10" t="s">
        <v>11</v>
      </c>
      <c r="H3555" s="10">
        <f t="shared" si="189"/>
        <v>2050</v>
      </c>
      <c r="I3555" s="13">
        <f>IND_SavePot!I3555*(1+HLOOKUP(MID(D3555,2,2),$M$9:$AF$15,MATCH(RIGHT(D3555,2),$M$9:$M$15,0),0))^($H3555-IND_SavePot!$H3555)</f>
        <v>8.5366015526143948E-3</v>
      </c>
      <c r="J3555" s="13">
        <f t="shared" si="188"/>
        <v>8.5366015526143948E-3</v>
      </c>
      <c r="K3555" s="2">
        <v>0</v>
      </c>
    </row>
    <row r="3556" spans="3:11">
      <c r="C3556" s="11" t="str">
        <f>IND_SavePot!C3556</f>
        <v>INDODEFFLA-92</v>
      </c>
      <c r="D3556" s="11" t="str">
        <f>IND_SavePot!D3556</f>
        <v>IODLA</v>
      </c>
      <c r="E3556" s="10" t="str">
        <f t="shared" si="187"/>
        <v>IODLA</v>
      </c>
      <c r="F3556" s="10" t="s">
        <v>10</v>
      </c>
      <c r="G3556" s="10" t="s">
        <v>11</v>
      </c>
      <c r="H3556" s="10">
        <f t="shared" si="189"/>
        <v>2050</v>
      </c>
      <c r="I3556" s="13">
        <f>IND_SavePot!I3556*(1+HLOOKUP(MID(D3556,2,2),$M$9:$AF$15,MATCH(RIGHT(D3556,2),$M$9:$M$15,0),0))^($H3556-IND_SavePot!$H3556)</f>
        <v>7.4308174725186416E-3</v>
      </c>
      <c r="J3556" s="13">
        <f t="shared" si="188"/>
        <v>7.4308174725186416E-3</v>
      </c>
      <c r="K3556" s="2">
        <v>0</v>
      </c>
    </row>
    <row r="3557" spans="3:11">
      <c r="C3557" s="11" t="str">
        <f>IND_SavePot!C3557</f>
        <v>INDODEFFEM-92</v>
      </c>
      <c r="D3557" s="11" t="str">
        <f>IND_SavePot!D3557</f>
        <v>IODEM</v>
      </c>
      <c r="E3557" s="10" t="str">
        <f t="shared" si="187"/>
        <v>IODEM</v>
      </c>
      <c r="F3557" s="10" t="s">
        <v>10</v>
      </c>
      <c r="G3557" s="10" t="s">
        <v>11</v>
      </c>
      <c r="H3557" s="10">
        <f t="shared" si="189"/>
        <v>2050</v>
      </c>
      <c r="I3557" s="13">
        <f>IND_SavePot!I3557*(1+HLOOKUP(MID(D3557,2,2),$M$9:$AF$15,MATCH(RIGHT(D3557,2),$M$9:$M$15,0),0))^($H3557-IND_SavePot!$H3557)</f>
        <v>2.3832173979529115E-3</v>
      </c>
      <c r="J3557" s="13">
        <f t="shared" si="188"/>
        <v>2.3832173979529115E-3</v>
      </c>
      <c r="K3557" s="2">
        <v>0</v>
      </c>
    </row>
    <row r="3558" spans="3:11">
      <c r="C3558" s="11" t="str">
        <f>IND_SavePot!C3558</f>
        <v>INDODEFFTF-92</v>
      </c>
      <c r="D3558" s="11" t="str">
        <f>IND_SavePot!D3558</f>
        <v>IODTF</v>
      </c>
      <c r="E3558" s="10" t="str">
        <f t="shared" si="187"/>
        <v>IODTF</v>
      </c>
      <c r="F3558" s="10" t="s">
        <v>10</v>
      </c>
      <c r="G3558" s="10" t="s">
        <v>11</v>
      </c>
      <c r="H3558" s="10">
        <f t="shared" si="189"/>
        <v>2050</v>
      </c>
      <c r="I3558" s="13">
        <f>IND_SavePot!I3558*(1+HLOOKUP(MID(D3558,2,2),$M$9:$AF$15,MATCH(RIGHT(D3558,2),$M$9:$M$15,0),0))^($H3558-IND_SavePot!$H3558)</f>
        <v>0</v>
      </c>
      <c r="J3558" s="13">
        <f t="shared" si="188"/>
        <v>0</v>
      </c>
      <c r="K3558" s="2">
        <v>0</v>
      </c>
    </row>
    <row r="3559" spans="3:11">
      <c r="C3559" s="11" t="str">
        <f>IND_SavePot!C3559</f>
        <v>INDODEFFPH-93</v>
      </c>
      <c r="D3559" s="11" t="str">
        <f>IND_SavePot!D3559</f>
        <v>IODPH</v>
      </c>
      <c r="E3559" s="10" t="str">
        <f t="shared" si="187"/>
        <v>IODPH</v>
      </c>
      <c r="F3559" s="10" t="s">
        <v>10</v>
      </c>
      <c r="G3559" s="10" t="s">
        <v>11</v>
      </c>
      <c r="H3559" s="10">
        <f t="shared" si="189"/>
        <v>2050</v>
      </c>
      <c r="I3559" s="13">
        <f>IND_SavePot!I3559*(1+HLOOKUP(MID(D3559,2,2),$M$9:$AF$15,MATCH(RIGHT(D3559,2),$M$9:$M$15,0),0))^($H3559-IND_SavePot!$H3559)</f>
        <v>4.464498396231891E-3</v>
      </c>
      <c r="J3559" s="13">
        <f t="shared" si="188"/>
        <v>4.464498396231891E-3</v>
      </c>
      <c r="K3559" s="2">
        <v>2</v>
      </c>
    </row>
    <row r="3560" spans="3:11">
      <c r="C3560" s="11" t="str">
        <f>IND_SavePot!C3560</f>
        <v>INDODEFFPH-93</v>
      </c>
      <c r="D3560" s="11" t="str">
        <f>IND_SavePot!D3560</f>
        <v>IODPH</v>
      </c>
      <c r="E3560" s="10" t="str">
        <f t="shared" si="187"/>
        <v>IODPH</v>
      </c>
      <c r="F3560" s="10" t="s">
        <v>10</v>
      </c>
      <c r="G3560" s="10" t="s">
        <v>11</v>
      </c>
      <c r="H3560" s="10">
        <f t="shared" si="189"/>
        <v>2050</v>
      </c>
      <c r="I3560" s="13">
        <f>IND_SavePot!I3560*(1+HLOOKUP(MID(D3560,2,2),$M$9:$AF$15,MATCH(RIGHT(D3560,2),$M$9:$M$15,0),0))^($H3560-IND_SavePot!$H3560)</f>
        <v>4.464498396231891E-3</v>
      </c>
      <c r="J3560" s="13">
        <f t="shared" si="188"/>
        <v>4.464498396231891E-3</v>
      </c>
      <c r="K3560" s="2">
        <v>4</v>
      </c>
    </row>
    <row r="3561" spans="3:11">
      <c r="C3561" s="11" t="str">
        <f>IND_SavePot!C3561</f>
        <v>INDODEFFSH-93</v>
      </c>
      <c r="D3561" s="11" t="str">
        <f>IND_SavePot!D3561</f>
        <v>IODSH</v>
      </c>
      <c r="E3561" s="10" t="str">
        <f t="shared" si="187"/>
        <v>IODSH</v>
      </c>
      <c r="F3561" s="10" t="s">
        <v>10</v>
      </c>
      <c r="G3561" s="10" t="s">
        <v>11</v>
      </c>
      <c r="H3561" s="10">
        <f t="shared" si="189"/>
        <v>2050</v>
      </c>
      <c r="I3561" s="13">
        <f>IND_SavePot!I3561*(1+HLOOKUP(MID(D3561,2,2),$M$9:$AF$15,MATCH(RIGHT(D3561,2),$M$9:$M$15,0),0))^($H3561-IND_SavePot!$H3561)</f>
        <v>8.5366015526145023E-3</v>
      </c>
      <c r="J3561" s="13">
        <f t="shared" si="188"/>
        <v>8.5366015526145023E-3</v>
      </c>
      <c r="K3561" s="2">
        <v>0</v>
      </c>
    </row>
    <row r="3562" spans="3:11">
      <c r="C3562" s="11" t="str">
        <f>IND_SavePot!C3562</f>
        <v>INDODEFFLA-93</v>
      </c>
      <c r="D3562" s="11" t="str">
        <f>IND_SavePot!D3562</f>
        <v>IODLA</v>
      </c>
      <c r="E3562" s="10" t="str">
        <f t="shared" si="187"/>
        <v>IODLA</v>
      </c>
      <c r="F3562" s="10" t="s">
        <v>10</v>
      </c>
      <c r="G3562" s="10" t="s">
        <v>11</v>
      </c>
      <c r="H3562" s="10">
        <f t="shared" si="189"/>
        <v>2050</v>
      </c>
      <c r="I3562" s="13">
        <f>IND_SavePot!I3562*(1+HLOOKUP(MID(D3562,2,2),$M$9:$AF$15,MATCH(RIGHT(D3562,2),$M$9:$M$15,0),0))^($H3562-IND_SavePot!$H3562)</f>
        <v>7.4308174725188055E-3</v>
      </c>
      <c r="J3562" s="13">
        <f t="shared" si="188"/>
        <v>7.4308174725188055E-3</v>
      </c>
      <c r="K3562" s="2">
        <v>0</v>
      </c>
    </row>
    <row r="3563" spans="3:11">
      <c r="C3563" s="11" t="str">
        <f>IND_SavePot!C3563</f>
        <v>INDODEFFEM-93</v>
      </c>
      <c r="D3563" s="11" t="str">
        <f>IND_SavePot!D3563</f>
        <v>IODEM</v>
      </c>
      <c r="E3563" s="10" t="str">
        <f t="shared" si="187"/>
        <v>IODEM</v>
      </c>
      <c r="F3563" s="10" t="s">
        <v>10</v>
      </c>
      <c r="G3563" s="10" t="s">
        <v>11</v>
      </c>
      <c r="H3563" s="10">
        <f t="shared" si="189"/>
        <v>2050</v>
      </c>
      <c r="I3563" s="13">
        <f>IND_SavePot!I3563*(1+HLOOKUP(MID(D3563,2,2),$M$9:$AF$15,MATCH(RIGHT(D3563,2),$M$9:$M$15,0),0))^($H3563-IND_SavePot!$H3563)</f>
        <v>2.3832173979529115E-3</v>
      </c>
      <c r="J3563" s="13">
        <f t="shared" si="188"/>
        <v>2.3832173979529115E-3</v>
      </c>
      <c r="K3563" s="2">
        <v>0</v>
      </c>
    </row>
    <row r="3564" spans="3:11">
      <c r="C3564" s="11" t="str">
        <f>IND_SavePot!C3564</f>
        <v>INDODEFFTF-93</v>
      </c>
      <c r="D3564" s="11" t="str">
        <f>IND_SavePot!D3564</f>
        <v>IODTF</v>
      </c>
      <c r="E3564" s="10" t="str">
        <f t="shared" si="187"/>
        <v>IODTF</v>
      </c>
      <c r="F3564" s="10" t="s">
        <v>10</v>
      </c>
      <c r="G3564" s="10" t="s">
        <v>11</v>
      </c>
      <c r="H3564" s="10">
        <f t="shared" si="189"/>
        <v>2050</v>
      </c>
      <c r="I3564" s="13">
        <f>IND_SavePot!I3564*(1+HLOOKUP(MID(D3564,2,2),$M$9:$AF$15,MATCH(RIGHT(D3564,2),$M$9:$M$15,0),0))^($H3564-IND_SavePot!$H3564)</f>
        <v>0</v>
      </c>
      <c r="J3564" s="13">
        <f t="shared" si="188"/>
        <v>0</v>
      </c>
      <c r="K3564" s="2">
        <v>0</v>
      </c>
    </row>
    <row r="3565" spans="3:11">
      <c r="C3565" s="11" t="str">
        <f>IND_SavePot!C3565</f>
        <v>INDODEFFPH-94</v>
      </c>
      <c r="D3565" s="11" t="str">
        <f>IND_SavePot!D3565</f>
        <v>IODPH</v>
      </c>
      <c r="E3565" s="10" t="str">
        <f t="shared" si="187"/>
        <v>IODPH</v>
      </c>
      <c r="F3565" s="10" t="s">
        <v>10</v>
      </c>
      <c r="G3565" s="10" t="s">
        <v>11</v>
      </c>
      <c r="H3565" s="10">
        <f t="shared" si="189"/>
        <v>2050</v>
      </c>
      <c r="I3565" s="13">
        <f>IND_SavePot!I3565*(1+HLOOKUP(MID(D3565,2,2),$M$9:$AF$15,MATCH(RIGHT(D3565,2),$M$9:$M$15,0),0))^($H3565-IND_SavePot!$H3565)</f>
        <v>4.4644983962317687E-3</v>
      </c>
      <c r="J3565" s="13">
        <f t="shared" si="188"/>
        <v>4.4644983962317687E-3</v>
      </c>
      <c r="K3565" s="2">
        <v>2</v>
      </c>
    </row>
    <row r="3566" spans="3:11">
      <c r="C3566" s="11" t="str">
        <f>IND_SavePot!C3566</f>
        <v>INDODEFFPH-94</v>
      </c>
      <c r="D3566" s="11" t="str">
        <f>IND_SavePot!D3566</f>
        <v>IODPH</v>
      </c>
      <c r="E3566" s="10" t="str">
        <f t="shared" si="187"/>
        <v>IODPH</v>
      </c>
      <c r="F3566" s="10" t="s">
        <v>10</v>
      </c>
      <c r="G3566" s="10" t="s">
        <v>11</v>
      </c>
      <c r="H3566" s="10">
        <f t="shared" si="189"/>
        <v>2050</v>
      </c>
      <c r="I3566" s="13">
        <f>IND_SavePot!I3566*(1+HLOOKUP(MID(D3566,2,2),$M$9:$AF$15,MATCH(RIGHT(D3566,2),$M$9:$M$15,0),0))^($H3566-IND_SavePot!$H3566)</f>
        <v>4.4644983962317687E-3</v>
      </c>
      <c r="J3566" s="13">
        <f t="shared" si="188"/>
        <v>4.4644983962317687E-3</v>
      </c>
      <c r="K3566" s="2">
        <v>4</v>
      </c>
    </row>
    <row r="3567" spans="3:11">
      <c r="C3567" s="11" t="str">
        <f>IND_SavePot!C3567</f>
        <v>INDODEFFSH-94</v>
      </c>
      <c r="D3567" s="11" t="str">
        <f>IND_SavePot!D3567</f>
        <v>IODSH</v>
      </c>
      <c r="E3567" s="10" t="str">
        <f t="shared" si="187"/>
        <v>IODSH</v>
      </c>
      <c r="F3567" s="10" t="s">
        <v>10</v>
      </c>
      <c r="G3567" s="10" t="s">
        <v>11</v>
      </c>
      <c r="H3567" s="10">
        <f t="shared" si="189"/>
        <v>2050</v>
      </c>
      <c r="I3567" s="13">
        <f>IND_SavePot!I3567*(1+HLOOKUP(MID(D3567,2,2),$M$9:$AF$15,MATCH(RIGHT(D3567,2),$M$9:$M$15,0),0))^($H3567-IND_SavePot!$H3567)</f>
        <v>8.5366015526143948E-3</v>
      </c>
      <c r="J3567" s="13">
        <f t="shared" si="188"/>
        <v>8.5366015526143948E-3</v>
      </c>
      <c r="K3567" s="2">
        <v>0</v>
      </c>
    </row>
    <row r="3568" spans="3:11">
      <c r="C3568" s="11" t="str">
        <f>IND_SavePot!C3568</f>
        <v>INDODEFFLA-94</v>
      </c>
      <c r="D3568" s="11" t="str">
        <f>IND_SavePot!D3568</f>
        <v>IODLA</v>
      </c>
      <c r="E3568" s="10" t="str">
        <f t="shared" si="187"/>
        <v>IODLA</v>
      </c>
      <c r="F3568" s="10" t="s">
        <v>10</v>
      </c>
      <c r="G3568" s="10" t="s">
        <v>11</v>
      </c>
      <c r="H3568" s="10">
        <f t="shared" si="189"/>
        <v>2050</v>
      </c>
      <c r="I3568" s="13">
        <f>IND_SavePot!I3568*(1+HLOOKUP(MID(D3568,2,2),$M$9:$AF$15,MATCH(RIGHT(D3568,2),$M$9:$M$15,0),0))^($H3568-IND_SavePot!$H3568)</f>
        <v>7.4308174725186416E-3</v>
      </c>
      <c r="J3568" s="13">
        <f t="shared" si="188"/>
        <v>7.4308174725186416E-3</v>
      </c>
      <c r="K3568" s="2">
        <v>0</v>
      </c>
    </row>
    <row r="3569" spans="3:11">
      <c r="C3569" s="11" t="str">
        <f>IND_SavePot!C3569</f>
        <v>INDODEFFEM-94</v>
      </c>
      <c r="D3569" s="11" t="str">
        <f>IND_SavePot!D3569</f>
        <v>IODEM</v>
      </c>
      <c r="E3569" s="10" t="str">
        <f t="shared" si="187"/>
        <v>IODEM</v>
      </c>
      <c r="F3569" s="10" t="s">
        <v>10</v>
      </c>
      <c r="G3569" s="10" t="s">
        <v>11</v>
      </c>
      <c r="H3569" s="10">
        <f t="shared" si="189"/>
        <v>2050</v>
      </c>
      <c r="I3569" s="13">
        <f>IND_SavePot!I3569*(1+HLOOKUP(MID(D3569,2,2),$M$9:$AF$15,MATCH(RIGHT(D3569,2),$M$9:$M$15,0),0))^($H3569-IND_SavePot!$H3569)</f>
        <v>2.383217397952993E-3</v>
      </c>
      <c r="J3569" s="13">
        <f t="shared" si="188"/>
        <v>2.383217397952993E-3</v>
      </c>
      <c r="K3569" s="2">
        <v>0</v>
      </c>
    </row>
    <row r="3570" spans="3:11">
      <c r="C3570" s="11" t="str">
        <f>IND_SavePot!C3570</f>
        <v>INDODEFFTF-94</v>
      </c>
      <c r="D3570" s="11" t="str">
        <f>IND_SavePot!D3570</f>
        <v>IODTF</v>
      </c>
      <c r="E3570" s="10" t="str">
        <f t="shared" si="187"/>
        <v>IODTF</v>
      </c>
      <c r="F3570" s="10" t="s">
        <v>10</v>
      </c>
      <c r="G3570" s="10" t="s">
        <v>11</v>
      </c>
      <c r="H3570" s="10">
        <f t="shared" si="189"/>
        <v>2050</v>
      </c>
      <c r="I3570" s="13">
        <f>IND_SavePot!I3570*(1+HLOOKUP(MID(D3570,2,2),$M$9:$AF$15,MATCH(RIGHT(D3570,2),$M$9:$M$15,0),0))^($H3570-IND_SavePot!$H3570)</f>
        <v>0</v>
      </c>
      <c r="J3570" s="13">
        <f t="shared" si="188"/>
        <v>0</v>
      </c>
      <c r="K3570" s="2">
        <v>0</v>
      </c>
    </row>
    <row r="3571" spans="3:11">
      <c r="C3571" s="11" t="str">
        <f>IND_SavePot!C3571</f>
        <v>INDODEFFPH-95</v>
      </c>
      <c r="D3571" s="11" t="str">
        <f>IND_SavePot!D3571</f>
        <v>IODPH</v>
      </c>
      <c r="E3571" s="10" t="str">
        <f t="shared" si="187"/>
        <v>IODPH</v>
      </c>
      <c r="F3571" s="10" t="s">
        <v>10</v>
      </c>
      <c r="G3571" s="10" t="s">
        <v>11</v>
      </c>
      <c r="H3571" s="10">
        <f t="shared" si="189"/>
        <v>2050</v>
      </c>
      <c r="I3571" s="13">
        <f>IND_SavePot!I3571*(1+HLOOKUP(MID(D3571,2,2),$M$9:$AF$15,MATCH(RIGHT(D3571,2),$M$9:$M$15,0),0))^($H3571-IND_SavePot!$H3571)</f>
        <v>4.4644983962318302E-3</v>
      </c>
      <c r="J3571" s="13">
        <f t="shared" si="188"/>
        <v>4.4644983962318302E-3</v>
      </c>
      <c r="K3571" s="2">
        <v>2</v>
      </c>
    </row>
    <row r="3572" spans="3:11">
      <c r="C3572" s="11" t="str">
        <f>IND_SavePot!C3572</f>
        <v>INDODEFFPH-95</v>
      </c>
      <c r="D3572" s="11" t="str">
        <f>IND_SavePot!D3572</f>
        <v>IODPH</v>
      </c>
      <c r="E3572" s="10" t="str">
        <f t="shared" si="187"/>
        <v>IODPH</v>
      </c>
      <c r="F3572" s="10" t="s">
        <v>10</v>
      </c>
      <c r="G3572" s="10" t="s">
        <v>11</v>
      </c>
      <c r="H3572" s="10">
        <f t="shared" si="189"/>
        <v>2050</v>
      </c>
      <c r="I3572" s="13">
        <f>IND_SavePot!I3572*(1+HLOOKUP(MID(D3572,2,2),$M$9:$AF$15,MATCH(RIGHT(D3572,2),$M$9:$M$15,0),0))^($H3572-IND_SavePot!$H3572)</f>
        <v>4.4644983962318302E-3</v>
      </c>
      <c r="J3572" s="13">
        <f t="shared" si="188"/>
        <v>4.4644983962318302E-3</v>
      </c>
      <c r="K3572" s="2">
        <v>4</v>
      </c>
    </row>
    <row r="3573" spans="3:11">
      <c r="C3573" s="11" t="str">
        <f>IND_SavePot!C3573</f>
        <v>INDODEFFSH-95</v>
      </c>
      <c r="D3573" s="11" t="str">
        <f>IND_SavePot!D3573</f>
        <v>IODSH</v>
      </c>
      <c r="E3573" s="10" t="str">
        <f t="shared" si="187"/>
        <v>IODSH</v>
      </c>
      <c r="F3573" s="10" t="s">
        <v>10</v>
      </c>
      <c r="G3573" s="10" t="s">
        <v>11</v>
      </c>
      <c r="H3573" s="10">
        <f t="shared" si="189"/>
        <v>2050</v>
      </c>
      <c r="I3573" s="13">
        <f>IND_SavePot!I3573*(1+HLOOKUP(MID(D3573,2,2),$M$9:$AF$15,MATCH(RIGHT(D3573,2),$M$9:$M$15,0),0))^($H3573-IND_SavePot!$H3573)</f>
        <v>8.5366015526142855E-3</v>
      </c>
      <c r="J3573" s="13">
        <f t="shared" si="188"/>
        <v>8.5366015526142855E-3</v>
      </c>
      <c r="K3573" s="2">
        <v>0</v>
      </c>
    </row>
    <row r="3574" spans="3:11">
      <c r="C3574" s="11" t="str">
        <f>IND_SavePot!C3574</f>
        <v>INDODEFFLA-95</v>
      </c>
      <c r="D3574" s="11" t="str">
        <f>IND_SavePot!D3574</f>
        <v>IODLA</v>
      </c>
      <c r="E3574" s="10" t="str">
        <f t="shared" si="187"/>
        <v>IODLA</v>
      </c>
      <c r="F3574" s="10" t="s">
        <v>10</v>
      </c>
      <c r="G3574" s="10" t="s">
        <v>11</v>
      </c>
      <c r="H3574" s="10">
        <f t="shared" si="189"/>
        <v>2050</v>
      </c>
      <c r="I3574" s="13">
        <f>IND_SavePot!I3574*(1+HLOOKUP(MID(D3574,2,2),$M$9:$AF$15,MATCH(RIGHT(D3574,2),$M$9:$M$15,0),0))^($H3574-IND_SavePot!$H3574)</f>
        <v>7.430817472518724E-3</v>
      </c>
      <c r="J3574" s="13">
        <f t="shared" si="188"/>
        <v>7.430817472518724E-3</v>
      </c>
      <c r="K3574" s="2">
        <v>0</v>
      </c>
    </row>
    <row r="3575" spans="3:11">
      <c r="C3575" s="11" t="str">
        <f>IND_SavePot!C3575</f>
        <v>INDODEFFEM-95</v>
      </c>
      <c r="D3575" s="11" t="str">
        <f>IND_SavePot!D3575</f>
        <v>IODEM</v>
      </c>
      <c r="E3575" s="10" t="str">
        <f t="shared" si="187"/>
        <v>IODEM</v>
      </c>
      <c r="F3575" s="10" t="s">
        <v>10</v>
      </c>
      <c r="G3575" s="10" t="s">
        <v>11</v>
      </c>
      <c r="H3575" s="10">
        <f t="shared" si="189"/>
        <v>2050</v>
      </c>
      <c r="I3575" s="13">
        <f>IND_SavePot!I3575*(1+HLOOKUP(MID(D3575,2,2),$M$9:$AF$15,MATCH(RIGHT(D3575,2),$M$9:$M$15,0),0))^($H3575-IND_SavePot!$H3575)</f>
        <v>2.3832173979529115E-3</v>
      </c>
      <c r="J3575" s="13">
        <f t="shared" si="188"/>
        <v>2.3832173979529115E-3</v>
      </c>
      <c r="K3575" s="2">
        <v>0</v>
      </c>
    </row>
    <row r="3576" spans="3:11">
      <c r="C3576" s="11" t="str">
        <f>IND_SavePot!C3576</f>
        <v>INDODEFFTF-95</v>
      </c>
      <c r="D3576" s="11" t="str">
        <f>IND_SavePot!D3576</f>
        <v>IODTF</v>
      </c>
      <c r="E3576" s="10" t="str">
        <f t="shared" si="187"/>
        <v>IODTF</v>
      </c>
      <c r="F3576" s="10" t="s">
        <v>10</v>
      </c>
      <c r="G3576" s="10" t="s">
        <v>11</v>
      </c>
      <c r="H3576" s="10">
        <f t="shared" si="189"/>
        <v>2050</v>
      </c>
      <c r="I3576" s="13">
        <f>IND_SavePot!I3576*(1+HLOOKUP(MID(D3576,2,2),$M$9:$AF$15,MATCH(RIGHT(D3576,2),$M$9:$M$15,0),0))^($H3576-IND_SavePot!$H3576)</f>
        <v>0</v>
      </c>
      <c r="J3576" s="13">
        <f t="shared" si="188"/>
        <v>0</v>
      </c>
      <c r="K3576" s="2">
        <v>0</v>
      </c>
    </row>
    <row r="3577" spans="3:11">
      <c r="C3577" s="11" t="str">
        <f>IND_SavePot!C3577</f>
        <v>INDODEFFPH-96</v>
      </c>
      <c r="D3577" s="11" t="str">
        <f>IND_SavePot!D3577</f>
        <v>IODPH</v>
      </c>
      <c r="E3577" s="10" t="str">
        <f t="shared" si="187"/>
        <v>IODPH</v>
      </c>
      <c r="F3577" s="10" t="s">
        <v>10</v>
      </c>
      <c r="G3577" s="10" t="s">
        <v>11</v>
      </c>
      <c r="H3577" s="10">
        <f t="shared" si="189"/>
        <v>2050</v>
      </c>
      <c r="I3577" s="13">
        <f>IND_SavePot!I3577*(1+HLOOKUP(MID(D3577,2,2),$M$9:$AF$15,MATCH(RIGHT(D3577,2),$M$9:$M$15,0),0))^($H3577-IND_SavePot!$H3577)</f>
        <v>4.4644983962318302E-3</v>
      </c>
      <c r="J3577" s="13">
        <f t="shared" si="188"/>
        <v>4.4644983962318302E-3</v>
      </c>
      <c r="K3577" s="2">
        <v>1</v>
      </c>
    </row>
    <row r="3578" spans="3:11">
      <c r="C3578" s="11" t="str">
        <f>IND_SavePot!C3578</f>
        <v>INDODEFFPH-96</v>
      </c>
      <c r="D3578" s="11" t="str">
        <f>IND_SavePot!D3578</f>
        <v>IODPH</v>
      </c>
      <c r="E3578" s="10" t="str">
        <f t="shared" si="187"/>
        <v>IODPH</v>
      </c>
      <c r="F3578" s="10" t="s">
        <v>10</v>
      </c>
      <c r="G3578" s="10" t="s">
        <v>11</v>
      </c>
      <c r="H3578" s="10">
        <f t="shared" si="189"/>
        <v>2050</v>
      </c>
      <c r="I3578" s="13">
        <f>IND_SavePot!I3578*(1+HLOOKUP(MID(D3578,2,2),$M$9:$AF$15,MATCH(RIGHT(D3578,2),$M$9:$M$15,0),0))^($H3578-IND_SavePot!$H3578)</f>
        <v>4.4644983962318302E-3</v>
      </c>
      <c r="J3578" s="13">
        <f t="shared" si="188"/>
        <v>4.4644983962318302E-3</v>
      </c>
      <c r="K3578" s="2">
        <v>4</v>
      </c>
    </row>
    <row r="3579" spans="3:11">
      <c r="C3579" s="11" t="str">
        <f>IND_SavePot!C3579</f>
        <v>INDODEFFSH-96</v>
      </c>
      <c r="D3579" s="11" t="str">
        <f>IND_SavePot!D3579</f>
        <v>IODSH</v>
      </c>
      <c r="E3579" s="10" t="str">
        <f t="shared" si="187"/>
        <v>IODSH</v>
      </c>
      <c r="F3579" s="10" t="s">
        <v>10</v>
      </c>
      <c r="G3579" s="10" t="s">
        <v>11</v>
      </c>
      <c r="H3579" s="10">
        <f t="shared" si="189"/>
        <v>2050</v>
      </c>
      <c r="I3579" s="13">
        <f>IND_SavePot!I3579*(1+HLOOKUP(MID(D3579,2,2),$M$9:$AF$15,MATCH(RIGHT(D3579,2),$M$9:$M$15,0),0))^($H3579-IND_SavePot!$H3579)</f>
        <v>8.5366015526143948E-3</v>
      </c>
      <c r="J3579" s="13">
        <f t="shared" si="188"/>
        <v>8.5366015526143948E-3</v>
      </c>
      <c r="K3579" s="2">
        <v>0</v>
      </c>
    </row>
    <row r="3580" spans="3:11">
      <c r="C3580" s="11" t="str">
        <f>IND_SavePot!C3580</f>
        <v>INDODEFFLA-96</v>
      </c>
      <c r="D3580" s="11" t="str">
        <f>IND_SavePot!D3580</f>
        <v>IODLA</v>
      </c>
      <c r="E3580" s="10" t="str">
        <f t="shared" si="187"/>
        <v>IODLA</v>
      </c>
      <c r="F3580" s="10" t="s">
        <v>10</v>
      </c>
      <c r="G3580" s="10" t="s">
        <v>11</v>
      </c>
      <c r="H3580" s="10">
        <f t="shared" si="189"/>
        <v>2050</v>
      </c>
      <c r="I3580" s="13">
        <f>IND_SavePot!I3580*(1+HLOOKUP(MID(D3580,2,2),$M$9:$AF$15,MATCH(RIGHT(D3580,2),$M$9:$M$15,0),0))^($H3580-IND_SavePot!$H3580)</f>
        <v>7.4308174725186416E-3</v>
      </c>
      <c r="J3580" s="13">
        <f t="shared" si="188"/>
        <v>7.4308174725186416E-3</v>
      </c>
      <c r="K3580" s="2">
        <v>0</v>
      </c>
    </row>
    <row r="3581" spans="3:11">
      <c r="C3581" s="11" t="str">
        <f>IND_SavePot!C3581</f>
        <v>INDODEFFEM-96</v>
      </c>
      <c r="D3581" s="11" t="str">
        <f>IND_SavePot!D3581</f>
        <v>IODEM</v>
      </c>
      <c r="E3581" s="10" t="str">
        <f t="shared" si="187"/>
        <v>IODEM</v>
      </c>
      <c r="F3581" s="10" t="s">
        <v>10</v>
      </c>
      <c r="G3581" s="10" t="s">
        <v>11</v>
      </c>
      <c r="H3581" s="10">
        <f t="shared" si="189"/>
        <v>2050</v>
      </c>
      <c r="I3581" s="13">
        <f>IND_SavePot!I3581*(1+HLOOKUP(MID(D3581,2,2),$M$9:$AF$15,MATCH(RIGHT(D3581,2),$M$9:$M$15,0),0))^($H3581-IND_SavePot!$H3581)</f>
        <v>2.3832173979529115E-3</v>
      </c>
      <c r="J3581" s="13">
        <f t="shared" si="188"/>
        <v>2.3832173979529115E-3</v>
      </c>
      <c r="K3581" s="2">
        <v>0</v>
      </c>
    </row>
    <row r="3582" spans="3:11">
      <c r="C3582" s="11" t="str">
        <f>IND_SavePot!C3582</f>
        <v>INDODEFFTF-96</v>
      </c>
      <c r="D3582" s="11" t="str">
        <f>IND_SavePot!D3582</f>
        <v>IODTF</v>
      </c>
      <c r="E3582" s="10" t="str">
        <f t="shared" si="187"/>
        <v>IODTF</v>
      </c>
      <c r="F3582" s="10" t="s">
        <v>10</v>
      </c>
      <c r="G3582" s="10" t="s">
        <v>11</v>
      </c>
      <c r="H3582" s="10">
        <f t="shared" si="189"/>
        <v>2050</v>
      </c>
      <c r="I3582" s="13">
        <f>IND_SavePot!I3582*(1+HLOOKUP(MID(D3582,2,2),$M$9:$AF$15,MATCH(RIGHT(D3582,2),$M$9:$M$15,0),0))^($H3582-IND_SavePot!$H3582)</f>
        <v>0</v>
      </c>
      <c r="J3582" s="13">
        <f t="shared" si="188"/>
        <v>0</v>
      </c>
      <c r="K3582" s="2">
        <v>0</v>
      </c>
    </row>
    <row r="3583" spans="3:11">
      <c r="C3583" s="11" t="str">
        <f>IND_SavePot!C3583</f>
        <v>INDODEFFPH-97</v>
      </c>
      <c r="D3583" s="11" t="str">
        <f>IND_SavePot!D3583</f>
        <v>IODPH</v>
      </c>
      <c r="E3583" s="10" t="str">
        <f t="shared" si="187"/>
        <v>IODPH</v>
      </c>
      <c r="F3583" s="10" t="s">
        <v>10</v>
      </c>
      <c r="G3583" s="10" t="s">
        <v>11</v>
      </c>
      <c r="H3583" s="10">
        <f t="shared" si="189"/>
        <v>2050</v>
      </c>
      <c r="I3583" s="13">
        <f>IND_SavePot!I3583*(1+HLOOKUP(MID(D3583,2,2),$M$9:$AF$15,MATCH(RIGHT(D3583,2),$M$9:$M$15,0),0))^($H3583-IND_SavePot!$H3583)</f>
        <v>4.4644983962318302E-3</v>
      </c>
      <c r="J3583" s="13">
        <f t="shared" si="188"/>
        <v>4.4644983962318302E-3</v>
      </c>
      <c r="K3583" s="2">
        <v>1</v>
      </c>
    </row>
    <row r="3584" spans="3:11">
      <c r="C3584" s="11" t="str">
        <f>IND_SavePot!C3584</f>
        <v>INDODEFFPH-97</v>
      </c>
      <c r="D3584" s="11" t="str">
        <f>IND_SavePot!D3584</f>
        <v>IODPH</v>
      </c>
      <c r="E3584" s="10" t="str">
        <f t="shared" si="187"/>
        <v>IODPH</v>
      </c>
      <c r="F3584" s="10" t="s">
        <v>10</v>
      </c>
      <c r="G3584" s="10" t="s">
        <v>11</v>
      </c>
      <c r="H3584" s="10">
        <f t="shared" si="189"/>
        <v>2050</v>
      </c>
      <c r="I3584" s="13">
        <f>IND_SavePot!I3584*(1+HLOOKUP(MID(D3584,2,2),$M$9:$AF$15,MATCH(RIGHT(D3584,2),$M$9:$M$15,0),0))^($H3584-IND_SavePot!$H3584)</f>
        <v>4.4644983962318302E-3</v>
      </c>
      <c r="J3584" s="13">
        <f t="shared" si="188"/>
        <v>4.4644983962318302E-3</v>
      </c>
      <c r="K3584" s="2">
        <v>4</v>
      </c>
    </row>
    <row r="3585" spans="3:11">
      <c r="C3585" s="11" t="str">
        <f>IND_SavePot!C3585</f>
        <v>INDODEFFSH-97</v>
      </c>
      <c r="D3585" s="11" t="str">
        <f>IND_SavePot!D3585</f>
        <v>IODSH</v>
      </c>
      <c r="E3585" s="10" t="str">
        <f t="shared" si="187"/>
        <v>IODSH</v>
      </c>
      <c r="F3585" s="10" t="s">
        <v>10</v>
      </c>
      <c r="G3585" s="10" t="s">
        <v>11</v>
      </c>
      <c r="H3585" s="10">
        <f t="shared" si="189"/>
        <v>2050</v>
      </c>
      <c r="I3585" s="13">
        <f>IND_SavePot!I3585*(1+HLOOKUP(MID(D3585,2,2),$M$9:$AF$15,MATCH(RIGHT(D3585,2),$M$9:$M$15,0),0))^($H3585-IND_SavePot!$H3585)</f>
        <v>8.5366015526143948E-3</v>
      </c>
      <c r="J3585" s="13">
        <f t="shared" si="188"/>
        <v>8.5366015526143948E-3</v>
      </c>
      <c r="K3585" s="2">
        <v>0</v>
      </c>
    </row>
    <row r="3586" spans="3:11">
      <c r="C3586" s="11" t="str">
        <f>IND_SavePot!C3586</f>
        <v>INDODEFFLA-97</v>
      </c>
      <c r="D3586" s="11" t="str">
        <f>IND_SavePot!D3586</f>
        <v>IODLA</v>
      </c>
      <c r="E3586" s="10" t="str">
        <f t="shared" si="187"/>
        <v>IODLA</v>
      </c>
      <c r="F3586" s="10" t="s">
        <v>10</v>
      </c>
      <c r="G3586" s="10" t="s">
        <v>11</v>
      </c>
      <c r="H3586" s="10">
        <f t="shared" si="189"/>
        <v>2050</v>
      </c>
      <c r="I3586" s="13">
        <f>IND_SavePot!I3586*(1+HLOOKUP(MID(D3586,2,2),$M$9:$AF$15,MATCH(RIGHT(D3586,2),$M$9:$M$15,0),0))^($H3586-IND_SavePot!$H3586)</f>
        <v>7.4308174725186416E-3</v>
      </c>
      <c r="J3586" s="13">
        <f t="shared" si="188"/>
        <v>7.4308174725186416E-3</v>
      </c>
      <c r="K3586" s="2">
        <v>0</v>
      </c>
    </row>
    <row r="3587" spans="3:11">
      <c r="C3587" s="11" t="str">
        <f>IND_SavePot!C3587</f>
        <v>INDODEFFEM-97</v>
      </c>
      <c r="D3587" s="11" t="str">
        <f>IND_SavePot!D3587</f>
        <v>IODEM</v>
      </c>
      <c r="E3587" s="10" t="str">
        <f t="shared" si="187"/>
        <v>IODEM</v>
      </c>
      <c r="F3587" s="10" t="s">
        <v>10</v>
      </c>
      <c r="G3587" s="10" t="s">
        <v>11</v>
      </c>
      <c r="H3587" s="10">
        <f t="shared" si="189"/>
        <v>2050</v>
      </c>
      <c r="I3587" s="13">
        <f>IND_SavePot!I3587*(1+HLOOKUP(MID(D3587,2,2),$M$9:$AF$15,MATCH(RIGHT(D3587,2),$M$9:$M$15,0),0))^($H3587-IND_SavePot!$H3587)</f>
        <v>2.3832173979529115E-3</v>
      </c>
      <c r="J3587" s="13">
        <f t="shared" si="188"/>
        <v>2.3832173979529115E-3</v>
      </c>
      <c r="K3587" s="2">
        <v>0</v>
      </c>
    </row>
    <row r="3588" spans="3:11">
      <c r="C3588" s="11" t="str">
        <f>IND_SavePot!C3588</f>
        <v>INDODEFFTF-97</v>
      </c>
      <c r="D3588" s="11" t="str">
        <f>IND_SavePot!D3588</f>
        <v>IODTF</v>
      </c>
      <c r="E3588" s="10" t="str">
        <f t="shared" si="187"/>
        <v>IODTF</v>
      </c>
      <c r="F3588" s="10" t="s">
        <v>10</v>
      </c>
      <c r="G3588" s="10" t="s">
        <v>11</v>
      </c>
      <c r="H3588" s="10">
        <f t="shared" si="189"/>
        <v>2050</v>
      </c>
      <c r="I3588" s="13">
        <f>IND_SavePot!I3588*(1+HLOOKUP(MID(D3588,2,2),$M$9:$AF$15,MATCH(RIGHT(D3588,2),$M$9:$M$15,0),0))^($H3588-IND_SavePot!$H3588)</f>
        <v>0</v>
      </c>
      <c r="J3588" s="13">
        <f t="shared" si="188"/>
        <v>0</v>
      </c>
      <c r="K3588" s="2">
        <v>0</v>
      </c>
    </row>
    <row r="3589" spans="3:11">
      <c r="C3589" s="11" t="str">
        <f>IND_SavePot!C3589</f>
        <v>INDODEFFPH-98</v>
      </c>
      <c r="D3589" s="11" t="str">
        <f>IND_SavePot!D3589</f>
        <v>IODPH</v>
      </c>
      <c r="E3589" s="10" t="str">
        <f t="shared" si="187"/>
        <v>IODPH</v>
      </c>
      <c r="F3589" s="10" t="s">
        <v>10</v>
      </c>
      <c r="G3589" s="10" t="s">
        <v>11</v>
      </c>
      <c r="H3589" s="10">
        <f t="shared" si="189"/>
        <v>2050</v>
      </c>
      <c r="I3589" s="13">
        <f>IND_SavePot!I3589*(1+HLOOKUP(MID(D3589,2,2),$M$9:$AF$15,MATCH(RIGHT(D3589,2),$M$9:$M$15,0),0))^($H3589-IND_SavePot!$H3589)</f>
        <v>4.464498396231891E-3</v>
      </c>
      <c r="J3589" s="13">
        <f t="shared" si="188"/>
        <v>4.464498396231891E-3</v>
      </c>
      <c r="K3589" s="2">
        <v>1</v>
      </c>
    </row>
    <row r="3590" spans="3:11">
      <c r="C3590" s="11" t="str">
        <f>IND_SavePot!C3590</f>
        <v>INDODEFFPH-98</v>
      </c>
      <c r="D3590" s="11" t="str">
        <f>IND_SavePot!D3590</f>
        <v>IODPH</v>
      </c>
      <c r="E3590" s="10" t="str">
        <f t="shared" si="187"/>
        <v>IODPH</v>
      </c>
      <c r="F3590" s="10" t="s">
        <v>10</v>
      </c>
      <c r="G3590" s="10" t="s">
        <v>11</v>
      </c>
      <c r="H3590" s="10">
        <f t="shared" si="189"/>
        <v>2050</v>
      </c>
      <c r="I3590" s="13">
        <f>IND_SavePot!I3590*(1+HLOOKUP(MID(D3590,2,2),$M$9:$AF$15,MATCH(RIGHT(D3590,2),$M$9:$M$15,0),0))^($H3590-IND_SavePot!$H3590)</f>
        <v>4.464498396231891E-3</v>
      </c>
      <c r="J3590" s="13">
        <f t="shared" si="188"/>
        <v>4.464498396231891E-3</v>
      </c>
      <c r="K3590" s="2">
        <v>4</v>
      </c>
    </row>
    <row r="3591" spans="3:11">
      <c r="C3591" s="11" t="str">
        <f>IND_SavePot!C3591</f>
        <v>INDODEFFSH-98</v>
      </c>
      <c r="D3591" s="11" t="str">
        <f>IND_SavePot!D3591</f>
        <v>IODSH</v>
      </c>
      <c r="E3591" s="10" t="str">
        <f t="shared" si="187"/>
        <v>IODSH</v>
      </c>
      <c r="F3591" s="10" t="s">
        <v>10</v>
      </c>
      <c r="G3591" s="10" t="s">
        <v>11</v>
      </c>
      <c r="H3591" s="10">
        <f t="shared" si="189"/>
        <v>2050</v>
      </c>
      <c r="I3591" s="13">
        <f>IND_SavePot!I3591*(1+HLOOKUP(MID(D3591,2,2),$M$9:$AF$15,MATCH(RIGHT(D3591,2),$M$9:$M$15,0),0))^($H3591-IND_SavePot!$H3591)</f>
        <v>8.5366015526145023E-3</v>
      </c>
      <c r="J3591" s="13">
        <f t="shared" si="188"/>
        <v>8.5366015526145023E-3</v>
      </c>
      <c r="K3591" s="2">
        <v>0</v>
      </c>
    </row>
    <row r="3592" spans="3:11">
      <c r="C3592" s="11" t="str">
        <f>IND_SavePot!C3592</f>
        <v>INDODEFFLA-98</v>
      </c>
      <c r="D3592" s="11" t="str">
        <f>IND_SavePot!D3592</f>
        <v>IODLA</v>
      </c>
      <c r="E3592" s="10" t="str">
        <f t="shared" ref="E3592:E3655" si="190">D3592</f>
        <v>IODLA</v>
      </c>
      <c r="F3592" s="10" t="s">
        <v>10</v>
      </c>
      <c r="G3592" s="10" t="s">
        <v>11</v>
      </c>
      <c r="H3592" s="10">
        <f t="shared" si="189"/>
        <v>2050</v>
      </c>
      <c r="I3592" s="13">
        <f>IND_SavePot!I3592*(1+HLOOKUP(MID(D3592,2,2),$M$9:$AF$15,MATCH(RIGHT(D3592,2),$M$9:$M$15,0),0))^($H3592-IND_SavePot!$H3592)</f>
        <v>7.4308174725188055E-3</v>
      </c>
      <c r="J3592" s="13">
        <f t="shared" ref="J3592:J3655" si="191">I3592</f>
        <v>7.4308174725188055E-3</v>
      </c>
      <c r="K3592" s="2">
        <v>0</v>
      </c>
    </row>
    <row r="3593" spans="3:11">
      <c r="C3593" s="11" t="str">
        <f>IND_SavePot!C3593</f>
        <v>INDODEFFEM-98</v>
      </c>
      <c r="D3593" s="11" t="str">
        <f>IND_SavePot!D3593</f>
        <v>IODEM</v>
      </c>
      <c r="E3593" s="10" t="str">
        <f t="shared" si="190"/>
        <v>IODEM</v>
      </c>
      <c r="F3593" s="10" t="s">
        <v>10</v>
      </c>
      <c r="G3593" s="10" t="s">
        <v>11</v>
      </c>
      <c r="H3593" s="10">
        <f t="shared" ref="H3593:H3656" si="192">H3592</f>
        <v>2050</v>
      </c>
      <c r="I3593" s="13">
        <f>IND_SavePot!I3593*(1+HLOOKUP(MID(D3593,2,2),$M$9:$AF$15,MATCH(RIGHT(D3593,2),$M$9:$M$15,0),0))^($H3593-IND_SavePot!$H3593)</f>
        <v>2.383217397952993E-3</v>
      </c>
      <c r="J3593" s="13">
        <f t="shared" si="191"/>
        <v>2.383217397952993E-3</v>
      </c>
      <c r="K3593" s="2">
        <v>0</v>
      </c>
    </row>
    <row r="3594" spans="3:11">
      <c r="C3594" s="11" t="str">
        <f>IND_SavePot!C3594</f>
        <v>INDODEFFTF-98</v>
      </c>
      <c r="D3594" s="11" t="str">
        <f>IND_SavePot!D3594</f>
        <v>IODTF</v>
      </c>
      <c r="E3594" s="10" t="str">
        <f t="shared" si="190"/>
        <v>IODTF</v>
      </c>
      <c r="F3594" s="10" t="s">
        <v>10</v>
      </c>
      <c r="G3594" s="10" t="s">
        <v>11</v>
      </c>
      <c r="H3594" s="10">
        <f t="shared" si="192"/>
        <v>2050</v>
      </c>
      <c r="I3594" s="13">
        <f>IND_SavePot!I3594*(1+HLOOKUP(MID(D3594,2,2),$M$9:$AF$15,MATCH(RIGHT(D3594,2),$M$9:$M$15,0),0))^($H3594-IND_SavePot!$H3594)</f>
        <v>0</v>
      </c>
      <c r="J3594" s="13">
        <f t="shared" si="191"/>
        <v>0</v>
      </c>
      <c r="K3594" s="2">
        <v>0</v>
      </c>
    </row>
    <row r="3595" spans="3:11">
      <c r="C3595" s="11" t="str">
        <f>IND_SavePot!C3595</f>
        <v>INDODEFFPH-99</v>
      </c>
      <c r="D3595" s="11" t="str">
        <f>IND_SavePot!D3595</f>
        <v>IODPH</v>
      </c>
      <c r="E3595" s="10" t="str">
        <f t="shared" si="190"/>
        <v>IODPH</v>
      </c>
      <c r="F3595" s="10" t="s">
        <v>10</v>
      </c>
      <c r="G3595" s="10" t="s">
        <v>11</v>
      </c>
      <c r="H3595" s="10">
        <f t="shared" si="192"/>
        <v>2050</v>
      </c>
      <c r="I3595" s="13">
        <f>IND_SavePot!I3595*(1+HLOOKUP(MID(D3595,2,2),$M$9:$AF$15,MATCH(RIGHT(D3595,2),$M$9:$M$15,0),0))^($H3595-IND_SavePot!$H3595)</f>
        <v>4.4644983962318302E-3</v>
      </c>
      <c r="J3595" s="13">
        <f t="shared" si="191"/>
        <v>4.4644983962318302E-3</v>
      </c>
      <c r="K3595" s="2">
        <v>1</v>
      </c>
    </row>
    <row r="3596" spans="3:11">
      <c r="C3596" s="11" t="str">
        <f>IND_SavePot!C3596</f>
        <v>INDODEFFPH-99</v>
      </c>
      <c r="D3596" s="11" t="str">
        <f>IND_SavePot!D3596</f>
        <v>IODPH</v>
      </c>
      <c r="E3596" s="10" t="str">
        <f t="shared" si="190"/>
        <v>IODPH</v>
      </c>
      <c r="F3596" s="10" t="s">
        <v>10</v>
      </c>
      <c r="G3596" s="10" t="s">
        <v>11</v>
      </c>
      <c r="H3596" s="10">
        <f t="shared" si="192"/>
        <v>2050</v>
      </c>
      <c r="I3596" s="13">
        <f>IND_SavePot!I3596*(1+HLOOKUP(MID(D3596,2,2),$M$9:$AF$15,MATCH(RIGHT(D3596,2),$M$9:$M$15,0),0))^($H3596-IND_SavePot!$H3596)</f>
        <v>4.4644983962318302E-3</v>
      </c>
      <c r="J3596" s="13">
        <f t="shared" si="191"/>
        <v>4.4644983962318302E-3</v>
      </c>
      <c r="K3596" s="2">
        <v>4</v>
      </c>
    </row>
    <row r="3597" spans="3:11">
      <c r="C3597" s="11" t="str">
        <f>IND_SavePot!C3597</f>
        <v>INDODEFFSH-99</v>
      </c>
      <c r="D3597" s="11" t="str">
        <f>IND_SavePot!D3597</f>
        <v>IODSH</v>
      </c>
      <c r="E3597" s="10" t="str">
        <f t="shared" si="190"/>
        <v>IODSH</v>
      </c>
      <c r="F3597" s="10" t="s">
        <v>10</v>
      </c>
      <c r="G3597" s="10" t="s">
        <v>11</v>
      </c>
      <c r="H3597" s="10">
        <f t="shared" si="192"/>
        <v>2050</v>
      </c>
      <c r="I3597" s="13">
        <f>IND_SavePot!I3597*(1+HLOOKUP(MID(D3597,2,2),$M$9:$AF$15,MATCH(RIGHT(D3597,2),$M$9:$M$15,0),0))^($H3597-IND_SavePot!$H3597)</f>
        <v>8.5366015526142855E-3</v>
      </c>
      <c r="J3597" s="13">
        <f t="shared" si="191"/>
        <v>8.5366015526142855E-3</v>
      </c>
      <c r="K3597" s="2">
        <v>0</v>
      </c>
    </row>
    <row r="3598" spans="3:11">
      <c r="C3598" s="11" t="str">
        <f>IND_SavePot!C3598</f>
        <v>INDODEFFLA-99</v>
      </c>
      <c r="D3598" s="11" t="str">
        <f>IND_SavePot!D3598</f>
        <v>IODLA</v>
      </c>
      <c r="E3598" s="10" t="str">
        <f t="shared" si="190"/>
        <v>IODLA</v>
      </c>
      <c r="F3598" s="10" t="s">
        <v>10</v>
      </c>
      <c r="G3598" s="10" t="s">
        <v>11</v>
      </c>
      <c r="H3598" s="10">
        <f t="shared" si="192"/>
        <v>2050</v>
      </c>
      <c r="I3598" s="13">
        <f>IND_SavePot!I3598*(1+HLOOKUP(MID(D3598,2,2),$M$9:$AF$15,MATCH(RIGHT(D3598,2),$M$9:$M$15,0),0))^($H3598-IND_SavePot!$H3598)</f>
        <v>7.4308174725186416E-3</v>
      </c>
      <c r="J3598" s="13">
        <f t="shared" si="191"/>
        <v>7.4308174725186416E-3</v>
      </c>
      <c r="K3598" s="2">
        <v>0</v>
      </c>
    </row>
    <row r="3599" spans="3:11">
      <c r="C3599" s="11" t="str">
        <f>IND_SavePot!C3599</f>
        <v>INDODEFFEM-99</v>
      </c>
      <c r="D3599" s="11" t="str">
        <f>IND_SavePot!D3599</f>
        <v>IODEM</v>
      </c>
      <c r="E3599" s="10" t="str">
        <f t="shared" si="190"/>
        <v>IODEM</v>
      </c>
      <c r="F3599" s="10" t="s">
        <v>10</v>
      </c>
      <c r="G3599" s="10" t="s">
        <v>11</v>
      </c>
      <c r="H3599" s="10">
        <f t="shared" si="192"/>
        <v>2050</v>
      </c>
      <c r="I3599" s="13">
        <f>IND_SavePot!I3599*(1+HLOOKUP(MID(D3599,2,2),$M$9:$AF$15,MATCH(RIGHT(D3599,2),$M$9:$M$15,0),0))^($H3599-IND_SavePot!$H3599)</f>
        <v>2.3832173979529115E-3</v>
      </c>
      <c r="J3599" s="13">
        <f t="shared" si="191"/>
        <v>2.3832173979529115E-3</v>
      </c>
      <c r="K3599" s="2">
        <v>0</v>
      </c>
    </row>
    <row r="3600" spans="3:11">
      <c r="C3600" s="11" t="str">
        <f>IND_SavePot!C3600</f>
        <v>INDODEFFTF-99</v>
      </c>
      <c r="D3600" s="11" t="str">
        <f>IND_SavePot!D3600</f>
        <v>IODTF</v>
      </c>
      <c r="E3600" s="10" t="str">
        <f t="shared" si="190"/>
        <v>IODTF</v>
      </c>
      <c r="F3600" s="10" t="s">
        <v>10</v>
      </c>
      <c r="G3600" s="10" t="s">
        <v>11</v>
      </c>
      <c r="H3600" s="10">
        <f t="shared" si="192"/>
        <v>2050</v>
      </c>
      <c r="I3600" s="13">
        <f>IND_SavePot!I3600*(1+HLOOKUP(MID(D3600,2,2),$M$9:$AF$15,MATCH(RIGHT(D3600,2),$M$9:$M$15,0),0))^($H3600-IND_SavePot!$H3600)</f>
        <v>0</v>
      </c>
      <c r="J3600" s="13">
        <f t="shared" si="191"/>
        <v>0</v>
      </c>
      <c r="K3600" s="2">
        <v>0</v>
      </c>
    </row>
    <row r="3601" spans="3:11">
      <c r="C3601" s="11" t="str">
        <f>IND_SavePot!C3601</f>
        <v>INDODEFFPH-100</v>
      </c>
      <c r="D3601" s="11" t="str">
        <f>IND_SavePot!D3601</f>
        <v>IODPH</v>
      </c>
      <c r="E3601" s="10" t="str">
        <f t="shared" si="190"/>
        <v>IODPH</v>
      </c>
      <c r="F3601" s="10" t="s">
        <v>10</v>
      </c>
      <c r="G3601" s="10" t="s">
        <v>11</v>
      </c>
      <c r="H3601" s="10">
        <f t="shared" si="192"/>
        <v>2050</v>
      </c>
      <c r="I3601" s="13">
        <f>IND_SavePot!I3601*(1+HLOOKUP(MID(D3601,2,2),$M$9:$AF$15,MATCH(RIGHT(D3601,2),$M$9:$M$15,0),0))^($H3601-IND_SavePot!$H3601)</f>
        <v>4.4644983962318302E-3</v>
      </c>
      <c r="J3601" s="13">
        <f t="shared" si="191"/>
        <v>4.4644983962318302E-3</v>
      </c>
      <c r="K3601" s="2">
        <v>1</v>
      </c>
    </row>
    <row r="3602" spans="3:11">
      <c r="C3602" s="11" t="str">
        <f>IND_SavePot!C3602</f>
        <v>INDODEFFPH-100</v>
      </c>
      <c r="D3602" s="11" t="str">
        <f>IND_SavePot!D3602</f>
        <v>IODPH</v>
      </c>
      <c r="E3602" s="10" t="str">
        <f t="shared" si="190"/>
        <v>IODPH</v>
      </c>
      <c r="F3602" s="10" t="s">
        <v>10</v>
      </c>
      <c r="G3602" s="10" t="s">
        <v>11</v>
      </c>
      <c r="H3602" s="10">
        <f t="shared" si="192"/>
        <v>2050</v>
      </c>
      <c r="I3602" s="13">
        <f>IND_SavePot!I3602*(1+HLOOKUP(MID(D3602,2,2),$M$9:$AF$15,MATCH(RIGHT(D3602,2),$M$9:$M$15,0),0))^($H3602-IND_SavePot!$H3602)</f>
        <v>4.4644983962318302E-3</v>
      </c>
      <c r="J3602" s="13">
        <f t="shared" si="191"/>
        <v>4.4644983962318302E-3</v>
      </c>
      <c r="K3602" s="2">
        <v>4</v>
      </c>
    </row>
    <row r="3603" spans="3:11">
      <c r="C3603" s="11" t="str">
        <f>IND_SavePot!C3603</f>
        <v>INDODEFFSH-100</v>
      </c>
      <c r="D3603" s="11" t="str">
        <f>IND_SavePot!D3603</f>
        <v>IODSH</v>
      </c>
      <c r="E3603" s="10" t="str">
        <f t="shared" si="190"/>
        <v>IODSH</v>
      </c>
      <c r="F3603" s="10" t="s">
        <v>10</v>
      </c>
      <c r="G3603" s="10" t="s">
        <v>11</v>
      </c>
      <c r="H3603" s="10">
        <f t="shared" si="192"/>
        <v>2050</v>
      </c>
      <c r="I3603" s="13">
        <f>IND_SavePot!I3603*(1+HLOOKUP(MID(D3603,2,2),$M$9:$AF$15,MATCH(RIGHT(D3603,2),$M$9:$M$15,0),0))^($H3603-IND_SavePot!$H3603)</f>
        <v>8.5366015526143948E-3</v>
      </c>
      <c r="J3603" s="13">
        <f t="shared" si="191"/>
        <v>8.5366015526143948E-3</v>
      </c>
      <c r="K3603" s="2">
        <v>0</v>
      </c>
    </row>
    <row r="3604" spans="3:11">
      <c r="C3604" s="11" t="str">
        <f>IND_SavePot!C3604</f>
        <v>INDODEFFLA-100</v>
      </c>
      <c r="D3604" s="11" t="str">
        <f>IND_SavePot!D3604</f>
        <v>IODLA</v>
      </c>
      <c r="E3604" s="10" t="str">
        <f t="shared" si="190"/>
        <v>IODLA</v>
      </c>
      <c r="F3604" s="10" t="s">
        <v>10</v>
      </c>
      <c r="G3604" s="10" t="s">
        <v>11</v>
      </c>
      <c r="H3604" s="10">
        <f t="shared" si="192"/>
        <v>2050</v>
      </c>
      <c r="I3604" s="13">
        <f>IND_SavePot!I3604*(1+HLOOKUP(MID(D3604,2,2),$M$9:$AF$15,MATCH(RIGHT(D3604,2),$M$9:$M$15,0),0))^($H3604-IND_SavePot!$H3604)</f>
        <v>7.4308174725188055E-3</v>
      </c>
      <c r="J3604" s="13">
        <f t="shared" si="191"/>
        <v>7.4308174725188055E-3</v>
      </c>
      <c r="K3604" s="2">
        <v>0</v>
      </c>
    </row>
    <row r="3605" spans="3:11">
      <c r="C3605" s="11" t="str">
        <f>IND_SavePot!C3605</f>
        <v>INDODEFFEM-100</v>
      </c>
      <c r="D3605" s="11" t="str">
        <f>IND_SavePot!D3605</f>
        <v>IODEM</v>
      </c>
      <c r="E3605" s="10" t="str">
        <f t="shared" si="190"/>
        <v>IODEM</v>
      </c>
      <c r="F3605" s="10" t="s">
        <v>10</v>
      </c>
      <c r="G3605" s="10" t="s">
        <v>11</v>
      </c>
      <c r="H3605" s="10">
        <f t="shared" si="192"/>
        <v>2050</v>
      </c>
      <c r="I3605" s="13">
        <f>IND_SavePot!I3605*(1+HLOOKUP(MID(D3605,2,2),$M$9:$AF$15,MATCH(RIGHT(D3605,2),$M$9:$M$15,0),0))^($H3605-IND_SavePot!$H3605)</f>
        <v>2.3832173979529115E-3</v>
      </c>
      <c r="J3605" s="13">
        <f t="shared" si="191"/>
        <v>2.3832173979529115E-3</v>
      </c>
      <c r="K3605" s="2">
        <v>0</v>
      </c>
    </row>
    <row r="3606" spans="3:11">
      <c r="C3606" s="11" t="str">
        <f>IND_SavePot!C3606</f>
        <v>INDODEFFTF-100</v>
      </c>
      <c r="D3606" s="11" t="str">
        <f>IND_SavePot!D3606</f>
        <v>IODTF</v>
      </c>
      <c r="E3606" s="10" t="str">
        <f t="shared" si="190"/>
        <v>IODTF</v>
      </c>
      <c r="F3606" s="10" t="s">
        <v>10</v>
      </c>
      <c r="G3606" s="10" t="s">
        <v>11</v>
      </c>
      <c r="H3606" s="10">
        <f t="shared" si="192"/>
        <v>2050</v>
      </c>
      <c r="I3606" s="13">
        <f>IND_SavePot!I3606*(1+HLOOKUP(MID(D3606,2,2),$M$9:$AF$15,MATCH(RIGHT(D3606,2),$M$9:$M$15,0),0))^($H3606-IND_SavePot!$H3606)</f>
        <v>0</v>
      </c>
      <c r="J3606" s="13">
        <f t="shared" si="191"/>
        <v>0</v>
      </c>
      <c r="K3606" s="2">
        <v>0</v>
      </c>
    </row>
    <row r="3607" spans="3:11">
      <c r="C3607" s="11" t="str">
        <f>IND_SavePot!C3607</f>
        <v>INDTDEFFPH-01</v>
      </c>
      <c r="D3607" s="11" t="str">
        <f>IND_SavePot!D3607</f>
        <v>ITDPH</v>
      </c>
      <c r="E3607" s="10" t="str">
        <f t="shared" si="190"/>
        <v>ITDPH</v>
      </c>
      <c r="F3607" s="10" t="s">
        <v>10</v>
      </c>
      <c r="G3607" s="10" t="s">
        <v>11</v>
      </c>
      <c r="H3607" s="10">
        <f t="shared" si="192"/>
        <v>2050</v>
      </c>
      <c r="I3607" s="13">
        <f>IND_SavePot!I3607*(1+HLOOKUP(MID(D3607,2,2),$M$9:$AF$15,MATCH(RIGHT(D3607,2),$M$9:$M$15,0),0))^($H3607-IND_SavePot!$H3607)</f>
        <v>8.3383664389281662E-3</v>
      </c>
      <c r="J3607" s="13">
        <f t="shared" si="191"/>
        <v>8.3383664389281662E-3</v>
      </c>
      <c r="K3607" s="2">
        <v>8</v>
      </c>
    </row>
    <row r="3608" spans="3:11">
      <c r="C3608" s="11" t="str">
        <f>IND_SavePot!C3608</f>
        <v>INDTDEFFPH-01</v>
      </c>
      <c r="D3608" s="11" t="str">
        <f>IND_SavePot!D3608</f>
        <v>ITDPH</v>
      </c>
      <c r="E3608" s="10" t="str">
        <f t="shared" si="190"/>
        <v>ITDPH</v>
      </c>
      <c r="F3608" s="10" t="s">
        <v>10</v>
      </c>
      <c r="G3608" s="10" t="s">
        <v>11</v>
      </c>
      <c r="H3608" s="10">
        <f t="shared" si="192"/>
        <v>2050</v>
      </c>
      <c r="I3608" s="13">
        <f>IND_SavePot!I3608*(1+HLOOKUP(MID(D3608,2,2),$M$9:$AF$15,MATCH(RIGHT(D3608,2),$M$9:$M$15,0),0))^($H3608-IND_SavePot!$H3608)</f>
        <v>8.3383664389281662E-3</v>
      </c>
      <c r="J3608" s="13">
        <f t="shared" si="191"/>
        <v>8.3383664389281662E-3</v>
      </c>
      <c r="K3608" s="2">
        <v>8</v>
      </c>
    </row>
    <row r="3609" spans="3:11">
      <c r="C3609" s="11" t="str">
        <f>IND_SavePot!C3609</f>
        <v>INDTDEFFSH-01</v>
      </c>
      <c r="D3609" s="11" t="str">
        <f>IND_SavePot!D3609</f>
        <v>ITDSH</v>
      </c>
      <c r="E3609" s="10" t="str">
        <f t="shared" si="190"/>
        <v>ITDSH</v>
      </c>
      <c r="F3609" s="10" t="s">
        <v>10</v>
      </c>
      <c r="G3609" s="10" t="s">
        <v>11</v>
      </c>
      <c r="H3609" s="10">
        <f t="shared" si="192"/>
        <v>2050</v>
      </c>
      <c r="I3609" s="13">
        <f>IND_SavePot!I3609*(1+HLOOKUP(MID(D3609,2,2),$M$9:$AF$15,MATCH(RIGHT(D3609,2),$M$9:$M$15,0),0))^($H3609-IND_SavePot!$H3609)</f>
        <v>0</v>
      </c>
      <c r="J3609" s="13">
        <f t="shared" si="191"/>
        <v>0</v>
      </c>
      <c r="K3609" s="2">
        <v>8</v>
      </c>
    </row>
    <row r="3610" spans="3:11">
      <c r="C3610" s="11" t="str">
        <f>IND_SavePot!C3610</f>
        <v>INDTDEFFLA-01</v>
      </c>
      <c r="D3610" s="11" t="str">
        <f>IND_SavePot!D3610</f>
        <v>ITDLA</v>
      </c>
      <c r="E3610" s="10" t="str">
        <f t="shared" si="190"/>
        <v>ITDLA</v>
      </c>
      <c r="F3610" s="10" t="s">
        <v>10</v>
      </c>
      <c r="G3610" s="10" t="s">
        <v>11</v>
      </c>
      <c r="H3610" s="10">
        <f t="shared" si="192"/>
        <v>2050</v>
      </c>
      <c r="I3610" s="13">
        <f>IND_SavePot!I3610*(1+HLOOKUP(MID(D3610,2,2),$M$9:$AF$15,MATCH(RIGHT(D3610,2),$M$9:$M$15,0),0))^($H3610-IND_SavePot!$H3610)</f>
        <v>8.2262413951621864E-3</v>
      </c>
      <c r="J3610" s="13">
        <f t="shared" si="191"/>
        <v>8.2262413951621864E-3</v>
      </c>
      <c r="K3610" s="2">
        <v>8</v>
      </c>
    </row>
    <row r="3611" spans="3:11">
      <c r="C3611" s="11" t="str">
        <f>IND_SavePot!C3611</f>
        <v>INDTDEFFEM-01</v>
      </c>
      <c r="D3611" s="11" t="str">
        <f>IND_SavePot!D3611</f>
        <v>ITDEM</v>
      </c>
      <c r="E3611" s="10" t="str">
        <f t="shared" si="190"/>
        <v>ITDEM</v>
      </c>
      <c r="F3611" s="10" t="s">
        <v>10</v>
      </c>
      <c r="G3611" s="10" t="s">
        <v>11</v>
      </c>
      <c r="H3611" s="10">
        <f t="shared" si="192"/>
        <v>2050</v>
      </c>
      <c r="I3611" s="13">
        <f>IND_SavePot!I3611*(1+HLOOKUP(MID(D3611,2,2),$M$9:$AF$15,MATCH(RIGHT(D3611,2),$M$9:$M$15,0),0))^($H3611-IND_SavePot!$H3611)</f>
        <v>1.7004700369951376E-2</v>
      </c>
      <c r="J3611" s="13">
        <f t="shared" si="191"/>
        <v>1.7004700369951376E-2</v>
      </c>
      <c r="K3611" s="2">
        <v>8</v>
      </c>
    </row>
    <row r="3612" spans="3:11">
      <c r="C3612" s="11" t="str">
        <f>IND_SavePot!C3612</f>
        <v>INDTDEFFTF-01</v>
      </c>
      <c r="D3612" s="11" t="str">
        <f>IND_SavePot!D3612</f>
        <v>ITDTF</v>
      </c>
      <c r="E3612" s="10" t="str">
        <f t="shared" si="190"/>
        <v>ITDTF</v>
      </c>
      <c r="F3612" s="10" t="s">
        <v>10</v>
      </c>
      <c r="G3612" s="10" t="s">
        <v>11</v>
      </c>
      <c r="H3612" s="10">
        <f t="shared" si="192"/>
        <v>2050</v>
      </c>
      <c r="I3612" s="13">
        <f>IND_SavePot!I3612*(1+HLOOKUP(MID(D3612,2,2),$M$9:$AF$15,MATCH(RIGHT(D3612,2),$M$9:$M$15,0),0))^($H3612-IND_SavePot!$H3612)</f>
        <v>0</v>
      </c>
      <c r="J3612" s="13">
        <f t="shared" si="191"/>
        <v>0</v>
      </c>
      <c r="K3612" s="2">
        <v>8</v>
      </c>
    </row>
    <row r="3613" spans="3:11">
      <c r="C3613" s="11" t="str">
        <f>IND_SavePot!C3613</f>
        <v>INDTDEFFPH-02</v>
      </c>
      <c r="D3613" s="11" t="str">
        <f>IND_SavePot!D3613</f>
        <v>ITDPH</v>
      </c>
      <c r="E3613" s="10" t="str">
        <f t="shared" si="190"/>
        <v>ITDPH</v>
      </c>
      <c r="F3613" s="10" t="s">
        <v>10</v>
      </c>
      <c r="G3613" s="10" t="s">
        <v>11</v>
      </c>
      <c r="H3613" s="10">
        <f t="shared" si="192"/>
        <v>2050</v>
      </c>
      <c r="I3613" s="13">
        <f>IND_SavePot!I3613*(1+HLOOKUP(MID(D3613,2,2),$M$9:$AF$15,MATCH(RIGHT(D3613,2),$M$9:$M$15,0),0))^($H3613-IND_SavePot!$H3613)</f>
        <v>8.3383664389281662E-3</v>
      </c>
      <c r="J3613" s="13">
        <f t="shared" si="191"/>
        <v>8.3383664389281662E-3</v>
      </c>
      <c r="K3613" s="2">
        <v>8</v>
      </c>
    </row>
    <row r="3614" spans="3:11">
      <c r="C3614" s="11" t="str">
        <f>IND_SavePot!C3614</f>
        <v>INDTDEFFPH-02</v>
      </c>
      <c r="D3614" s="11" t="str">
        <f>IND_SavePot!D3614</f>
        <v>ITDPH</v>
      </c>
      <c r="E3614" s="10" t="str">
        <f t="shared" si="190"/>
        <v>ITDPH</v>
      </c>
      <c r="F3614" s="10" t="s">
        <v>10</v>
      </c>
      <c r="G3614" s="10" t="s">
        <v>11</v>
      </c>
      <c r="H3614" s="10">
        <f t="shared" si="192"/>
        <v>2050</v>
      </c>
      <c r="I3614" s="13">
        <f>IND_SavePot!I3614*(1+HLOOKUP(MID(D3614,2,2),$M$9:$AF$15,MATCH(RIGHT(D3614,2),$M$9:$M$15,0),0))^($H3614-IND_SavePot!$H3614)</f>
        <v>8.3383664389281662E-3</v>
      </c>
      <c r="J3614" s="13">
        <f t="shared" si="191"/>
        <v>8.3383664389281662E-3</v>
      </c>
      <c r="K3614" s="2">
        <v>8</v>
      </c>
    </row>
    <row r="3615" spans="3:11">
      <c r="C3615" s="11" t="str">
        <f>IND_SavePot!C3615</f>
        <v>INDTDEFFSH-02</v>
      </c>
      <c r="D3615" s="11" t="str">
        <f>IND_SavePot!D3615</f>
        <v>ITDSH</v>
      </c>
      <c r="E3615" s="10" t="str">
        <f t="shared" si="190"/>
        <v>ITDSH</v>
      </c>
      <c r="F3615" s="10" t="s">
        <v>10</v>
      </c>
      <c r="G3615" s="10" t="s">
        <v>11</v>
      </c>
      <c r="H3615" s="10">
        <f t="shared" si="192"/>
        <v>2050</v>
      </c>
      <c r="I3615" s="13">
        <f>IND_SavePot!I3615*(1+HLOOKUP(MID(D3615,2,2),$M$9:$AF$15,MATCH(RIGHT(D3615,2),$M$9:$M$15,0),0))^($H3615-IND_SavePot!$H3615)</f>
        <v>0</v>
      </c>
      <c r="J3615" s="13">
        <f t="shared" si="191"/>
        <v>0</v>
      </c>
      <c r="K3615" s="2">
        <v>8</v>
      </c>
    </row>
    <row r="3616" spans="3:11">
      <c r="C3616" s="11" t="str">
        <f>IND_SavePot!C3616</f>
        <v>INDTDEFFLA-02</v>
      </c>
      <c r="D3616" s="11" t="str">
        <f>IND_SavePot!D3616</f>
        <v>ITDLA</v>
      </c>
      <c r="E3616" s="10" t="str">
        <f t="shared" si="190"/>
        <v>ITDLA</v>
      </c>
      <c r="F3616" s="10" t="s">
        <v>10</v>
      </c>
      <c r="G3616" s="10" t="s">
        <v>11</v>
      </c>
      <c r="H3616" s="10">
        <f t="shared" si="192"/>
        <v>2050</v>
      </c>
      <c r="I3616" s="13">
        <f>IND_SavePot!I3616*(1+HLOOKUP(MID(D3616,2,2),$M$9:$AF$15,MATCH(RIGHT(D3616,2),$M$9:$M$15,0),0))^($H3616-IND_SavePot!$H3616)</f>
        <v>8.2262413951621864E-3</v>
      </c>
      <c r="J3616" s="13">
        <f t="shared" si="191"/>
        <v>8.2262413951621864E-3</v>
      </c>
      <c r="K3616" s="2">
        <v>8</v>
      </c>
    </row>
    <row r="3617" spans="3:11">
      <c r="C3617" s="11" t="str">
        <f>IND_SavePot!C3617</f>
        <v>INDTDEFFEM-02</v>
      </c>
      <c r="D3617" s="11" t="str">
        <f>IND_SavePot!D3617</f>
        <v>ITDEM</v>
      </c>
      <c r="E3617" s="10" t="str">
        <f t="shared" si="190"/>
        <v>ITDEM</v>
      </c>
      <c r="F3617" s="10" t="s">
        <v>10</v>
      </c>
      <c r="G3617" s="10" t="s">
        <v>11</v>
      </c>
      <c r="H3617" s="10">
        <f t="shared" si="192"/>
        <v>2050</v>
      </c>
      <c r="I3617" s="13">
        <f>IND_SavePot!I3617*(1+HLOOKUP(MID(D3617,2,2),$M$9:$AF$15,MATCH(RIGHT(D3617,2),$M$9:$M$15,0),0))^($H3617-IND_SavePot!$H3617)</f>
        <v>1.7004700369951376E-2</v>
      </c>
      <c r="J3617" s="13">
        <f t="shared" si="191"/>
        <v>1.7004700369951376E-2</v>
      </c>
      <c r="K3617" s="2">
        <v>8</v>
      </c>
    </row>
    <row r="3618" spans="3:11">
      <c r="C3618" s="11" t="str">
        <f>IND_SavePot!C3618</f>
        <v>INDTDEFFTF-02</v>
      </c>
      <c r="D3618" s="11" t="str">
        <f>IND_SavePot!D3618</f>
        <v>ITDTF</v>
      </c>
      <c r="E3618" s="10" t="str">
        <f t="shared" si="190"/>
        <v>ITDTF</v>
      </c>
      <c r="F3618" s="10" t="s">
        <v>10</v>
      </c>
      <c r="G3618" s="10" t="s">
        <v>11</v>
      </c>
      <c r="H3618" s="10">
        <f t="shared" si="192"/>
        <v>2050</v>
      </c>
      <c r="I3618" s="13">
        <f>IND_SavePot!I3618*(1+HLOOKUP(MID(D3618,2,2),$M$9:$AF$15,MATCH(RIGHT(D3618,2),$M$9:$M$15,0),0))^($H3618-IND_SavePot!$H3618)</f>
        <v>0</v>
      </c>
      <c r="J3618" s="13">
        <f t="shared" si="191"/>
        <v>0</v>
      </c>
      <c r="K3618" s="2">
        <v>8</v>
      </c>
    </row>
    <row r="3619" spans="3:11">
      <c r="C3619" s="11" t="str">
        <f>IND_SavePot!C3619</f>
        <v>INDTDEFFPH-03</v>
      </c>
      <c r="D3619" s="11" t="str">
        <f>IND_SavePot!D3619</f>
        <v>ITDPH</v>
      </c>
      <c r="E3619" s="10" t="str">
        <f t="shared" si="190"/>
        <v>ITDPH</v>
      </c>
      <c r="F3619" s="10" t="s">
        <v>10</v>
      </c>
      <c r="G3619" s="10" t="s">
        <v>11</v>
      </c>
      <c r="H3619" s="10">
        <f t="shared" si="192"/>
        <v>2050</v>
      </c>
      <c r="I3619" s="13">
        <f>IND_SavePot!I3619*(1+HLOOKUP(MID(D3619,2,2),$M$9:$AF$15,MATCH(RIGHT(D3619,2),$M$9:$M$15,0),0))^($H3619-IND_SavePot!$H3619)</f>
        <v>8.3383664389281662E-3</v>
      </c>
      <c r="J3619" s="13">
        <f t="shared" si="191"/>
        <v>8.3383664389281662E-3</v>
      </c>
      <c r="K3619" s="2">
        <v>8</v>
      </c>
    </row>
    <row r="3620" spans="3:11">
      <c r="C3620" s="11" t="str">
        <f>IND_SavePot!C3620</f>
        <v>INDTDEFFPH-03</v>
      </c>
      <c r="D3620" s="11" t="str">
        <f>IND_SavePot!D3620</f>
        <v>ITDPH</v>
      </c>
      <c r="E3620" s="10" t="str">
        <f t="shared" si="190"/>
        <v>ITDPH</v>
      </c>
      <c r="F3620" s="10" t="s">
        <v>10</v>
      </c>
      <c r="G3620" s="10" t="s">
        <v>11</v>
      </c>
      <c r="H3620" s="10">
        <f t="shared" si="192"/>
        <v>2050</v>
      </c>
      <c r="I3620" s="13">
        <f>IND_SavePot!I3620*(1+HLOOKUP(MID(D3620,2,2),$M$9:$AF$15,MATCH(RIGHT(D3620,2),$M$9:$M$15,0),0))^($H3620-IND_SavePot!$H3620)</f>
        <v>8.3383664389281662E-3</v>
      </c>
      <c r="J3620" s="13">
        <f t="shared" si="191"/>
        <v>8.3383664389281662E-3</v>
      </c>
      <c r="K3620" s="2">
        <v>8</v>
      </c>
    </row>
    <row r="3621" spans="3:11">
      <c r="C3621" s="11" t="str">
        <f>IND_SavePot!C3621</f>
        <v>INDTDEFFSH-03</v>
      </c>
      <c r="D3621" s="11" t="str">
        <f>IND_SavePot!D3621</f>
        <v>ITDSH</v>
      </c>
      <c r="E3621" s="10" t="str">
        <f t="shared" si="190"/>
        <v>ITDSH</v>
      </c>
      <c r="F3621" s="10" t="s">
        <v>10</v>
      </c>
      <c r="G3621" s="10" t="s">
        <v>11</v>
      </c>
      <c r="H3621" s="10">
        <f t="shared" si="192"/>
        <v>2050</v>
      </c>
      <c r="I3621" s="13">
        <f>IND_SavePot!I3621*(1+HLOOKUP(MID(D3621,2,2),$M$9:$AF$15,MATCH(RIGHT(D3621,2),$M$9:$M$15,0),0))^($H3621-IND_SavePot!$H3621)</f>
        <v>0</v>
      </c>
      <c r="J3621" s="13">
        <f t="shared" si="191"/>
        <v>0</v>
      </c>
      <c r="K3621" s="2">
        <v>8</v>
      </c>
    </row>
    <row r="3622" spans="3:11">
      <c r="C3622" s="11" t="str">
        <f>IND_SavePot!C3622</f>
        <v>INDTDEFFLA-03</v>
      </c>
      <c r="D3622" s="11" t="str">
        <f>IND_SavePot!D3622</f>
        <v>ITDLA</v>
      </c>
      <c r="E3622" s="10" t="str">
        <f t="shared" si="190"/>
        <v>ITDLA</v>
      </c>
      <c r="F3622" s="10" t="s">
        <v>10</v>
      </c>
      <c r="G3622" s="10" t="s">
        <v>11</v>
      </c>
      <c r="H3622" s="10">
        <f t="shared" si="192"/>
        <v>2050</v>
      </c>
      <c r="I3622" s="13">
        <f>IND_SavePot!I3622*(1+HLOOKUP(MID(D3622,2,2),$M$9:$AF$15,MATCH(RIGHT(D3622,2),$M$9:$M$15,0),0))^($H3622-IND_SavePot!$H3622)</f>
        <v>8.2262413951621847E-3</v>
      </c>
      <c r="J3622" s="13">
        <f t="shared" si="191"/>
        <v>8.2262413951621847E-3</v>
      </c>
      <c r="K3622" s="2">
        <v>8</v>
      </c>
    </row>
    <row r="3623" spans="3:11">
      <c r="C3623" s="11" t="str">
        <f>IND_SavePot!C3623</f>
        <v>INDTDEFFEM-03</v>
      </c>
      <c r="D3623" s="11" t="str">
        <f>IND_SavePot!D3623</f>
        <v>ITDEM</v>
      </c>
      <c r="E3623" s="10" t="str">
        <f t="shared" si="190"/>
        <v>ITDEM</v>
      </c>
      <c r="F3623" s="10" t="s">
        <v>10</v>
      </c>
      <c r="G3623" s="10" t="s">
        <v>11</v>
      </c>
      <c r="H3623" s="10">
        <f t="shared" si="192"/>
        <v>2050</v>
      </c>
      <c r="I3623" s="13">
        <f>IND_SavePot!I3623*(1+HLOOKUP(MID(D3623,2,2),$M$9:$AF$15,MATCH(RIGHT(D3623,2),$M$9:$M$15,0),0))^($H3623-IND_SavePot!$H3623)</f>
        <v>1.7004700369951376E-2</v>
      </c>
      <c r="J3623" s="13">
        <f t="shared" si="191"/>
        <v>1.7004700369951376E-2</v>
      </c>
      <c r="K3623" s="2">
        <v>8</v>
      </c>
    </row>
    <row r="3624" spans="3:11">
      <c r="C3624" s="11" t="str">
        <f>IND_SavePot!C3624</f>
        <v>INDTDEFFTF-03</v>
      </c>
      <c r="D3624" s="11" t="str">
        <f>IND_SavePot!D3624</f>
        <v>ITDTF</v>
      </c>
      <c r="E3624" s="10" t="str">
        <f t="shared" si="190"/>
        <v>ITDTF</v>
      </c>
      <c r="F3624" s="10" t="s">
        <v>10</v>
      </c>
      <c r="G3624" s="10" t="s">
        <v>11</v>
      </c>
      <c r="H3624" s="10">
        <f t="shared" si="192"/>
        <v>2050</v>
      </c>
      <c r="I3624" s="13">
        <f>IND_SavePot!I3624*(1+HLOOKUP(MID(D3624,2,2),$M$9:$AF$15,MATCH(RIGHT(D3624,2),$M$9:$M$15,0),0))^($H3624-IND_SavePot!$H3624)</f>
        <v>0</v>
      </c>
      <c r="J3624" s="13">
        <f t="shared" si="191"/>
        <v>0</v>
      </c>
      <c r="K3624" s="2">
        <v>8</v>
      </c>
    </row>
    <row r="3625" spans="3:11">
      <c r="C3625" s="11" t="str">
        <f>IND_SavePot!C3625</f>
        <v>INDTDEFFPH-04</v>
      </c>
      <c r="D3625" s="11" t="str">
        <f>IND_SavePot!D3625</f>
        <v>ITDPH</v>
      </c>
      <c r="E3625" s="10" t="str">
        <f t="shared" si="190"/>
        <v>ITDPH</v>
      </c>
      <c r="F3625" s="10" t="s">
        <v>10</v>
      </c>
      <c r="G3625" s="10" t="s">
        <v>11</v>
      </c>
      <c r="H3625" s="10">
        <f t="shared" si="192"/>
        <v>2050</v>
      </c>
      <c r="I3625" s="13">
        <f>IND_SavePot!I3625*(1+HLOOKUP(MID(D3625,2,2),$M$9:$AF$15,MATCH(RIGHT(D3625,2),$M$9:$M$15,0),0))^($H3625-IND_SavePot!$H3625)</f>
        <v>8.3383664389281662E-3</v>
      </c>
      <c r="J3625" s="13">
        <f t="shared" si="191"/>
        <v>8.3383664389281662E-3</v>
      </c>
      <c r="K3625" s="2">
        <v>8</v>
      </c>
    </row>
    <row r="3626" spans="3:11">
      <c r="C3626" s="11" t="str">
        <f>IND_SavePot!C3626</f>
        <v>INDTDEFFPH-04</v>
      </c>
      <c r="D3626" s="11" t="str">
        <f>IND_SavePot!D3626</f>
        <v>ITDPH</v>
      </c>
      <c r="E3626" s="10" t="str">
        <f t="shared" si="190"/>
        <v>ITDPH</v>
      </c>
      <c r="F3626" s="10" t="s">
        <v>10</v>
      </c>
      <c r="G3626" s="10" t="s">
        <v>11</v>
      </c>
      <c r="H3626" s="10">
        <f t="shared" si="192"/>
        <v>2050</v>
      </c>
      <c r="I3626" s="13">
        <f>IND_SavePot!I3626*(1+HLOOKUP(MID(D3626,2,2),$M$9:$AF$15,MATCH(RIGHT(D3626,2),$M$9:$M$15,0),0))^($H3626-IND_SavePot!$H3626)</f>
        <v>8.3383664389281662E-3</v>
      </c>
      <c r="J3626" s="13">
        <f t="shared" si="191"/>
        <v>8.3383664389281662E-3</v>
      </c>
      <c r="K3626" s="2">
        <v>8</v>
      </c>
    </row>
    <row r="3627" spans="3:11">
      <c r="C3627" s="11" t="str">
        <f>IND_SavePot!C3627</f>
        <v>INDTDEFFSH-04</v>
      </c>
      <c r="D3627" s="11" t="str">
        <f>IND_SavePot!D3627</f>
        <v>ITDSH</v>
      </c>
      <c r="E3627" s="10" t="str">
        <f t="shared" si="190"/>
        <v>ITDSH</v>
      </c>
      <c r="F3627" s="10" t="s">
        <v>10</v>
      </c>
      <c r="G3627" s="10" t="s">
        <v>11</v>
      </c>
      <c r="H3627" s="10">
        <f t="shared" si="192"/>
        <v>2050</v>
      </c>
      <c r="I3627" s="13">
        <f>IND_SavePot!I3627*(1+HLOOKUP(MID(D3627,2,2),$M$9:$AF$15,MATCH(RIGHT(D3627,2),$M$9:$M$15,0),0))^($H3627-IND_SavePot!$H3627)</f>
        <v>0</v>
      </c>
      <c r="J3627" s="13">
        <f t="shared" si="191"/>
        <v>0</v>
      </c>
      <c r="K3627" s="2">
        <v>8</v>
      </c>
    </row>
    <row r="3628" spans="3:11">
      <c r="C3628" s="11" t="str">
        <f>IND_SavePot!C3628</f>
        <v>INDTDEFFLA-04</v>
      </c>
      <c r="D3628" s="11" t="str">
        <f>IND_SavePot!D3628</f>
        <v>ITDLA</v>
      </c>
      <c r="E3628" s="10" t="str">
        <f t="shared" si="190"/>
        <v>ITDLA</v>
      </c>
      <c r="F3628" s="10" t="s">
        <v>10</v>
      </c>
      <c r="G3628" s="10" t="s">
        <v>11</v>
      </c>
      <c r="H3628" s="10">
        <f t="shared" si="192"/>
        <v>2050</v>
      </c>
      <c r="I3628" s="13">
        <f>IND_SavePot!I3628*(1+HLOOKUP(MID(D3628,2,2),$M$9:$AF$15,MATCH(RIGHT(D3628,2),$M$9:$M$15,0),0))^($H3628-IND_SavePot!$H3628)</f>
        <v>8.2262413951621881E-3</v>
      </c>
      <c r="J3628" s="13">
        <f t="shared" si="191"/>
        <v>8.2262413951621881E-3</v>
      </c>
      <c r="K3628" s="2">
        <v>8</v>
      </c>
    </row>
    <row r="3629" spans="3:11">
      <c r="C3629" s="11" t="str">
        <f>IND_SavePot!C3629</f>
        <v>INDTDEFFEM-04</v>
      </c>
      <c r="D3629" s="11" t="str">
        <f>IND_SavePot!D3629</f>
        <v>ITDEM</v>
      </c>
      <c r="E3629" s="10" t="str">
        <f t="shared" si="190"/>
        <v>ITDEM</v>
      </c>
      <c r="F3629" s="10" t="s">
        <v>10</v>
      </c>
      <c r="G3629" s="10" t="s">
        <v>11</v>
      </c>
      <c r="H3629" s="10">
        <f t="shared" si="192"/>
        <v>2050</v>
      </c>
      <c r="I3629" s="13">
        <f>IND_SavePot!I3629*(1+HLOOKUP(MID(D3629,2,2),$M$9:$AF$15,MATCH(RIGHT(D3629,2),$M$9:$M$15,0),0))^($H3629-IND_SavePot!$H3629)</f>
        <v>1.7004700369951376E-2</v>
      </c>
      <c r="J3629" s="13">
        <f t="shared" si="191"/>
        <v>1.7004700369951376E-2</v>
      </c>
      <c r="K3629" s="2">
        <v>8</v>
      </c>
    </row>
    <row r="3630" spans="3:11">
      <c r="C3630" s="11" t="str">
        <f>IND_SavePot!C3630</f>
        <v>INDTDEFFTF-04</v>
      </c>
      <c r="D3630" s="11" t="str">
        <f>IND_SavePot!D3630</f>
        <v>ITDTF</v>
      </c>
      <c r="E3630" s="10" t="str">
        <f t="shared" si="190"/>
        <v>ITDTF</v>
      </c>
      <c r="F3630" s="10" t="s">
        <v>10</v>
      </c>
      <c r="G3630" s="10" t="s">
        <v>11</v>
      </c>
      <c r="H3630" s="10">
        <f t="shared" si="192"/>
        <v>2050</v>
      </c>
      <c r="I3630" s="13">
        <f>IND_SavePot!I3630*(1+HLOOKUP(MID(D3630,2,2),$M$9:$AF$15,MATCH(RIGHT(D3630,2),$M$9:$M$15,0),0))^($H3630-IND_SavePot!$H3630)</f>
        <v>0</v>
      </c>
      <c r="J3630" s="13">
        <f t="shared" si="191"/>
        <v>0</v>
      </c>
      <c r="K3630" s="2">
        <v>8</v>
      </c>
    </row>
    <row r="3631" spans="3:11">
      <c r="C3631" s="11" t="str">
        <f>IND_SavePot!C3631</f>
        <v>INDTDEFFPH-05</v>
      </c>
      <c r="D3631" s="11" t="str">
        <f>IND_SavePot!D3631</f>
        <v>ITDPH</v>
      </c>
      <c r="E3631" s="10" t="str">
        <f t="shared" si="190"/>
        <v>ITDPH</v>
      </c>
      <c r="F3631" s="10" t="s">
        <v>10</v>
      </c>
      <c r="G3631" s="10" t="s">
        <v>11</v>
      </c>
      <c r="H3631" s="10">
        <f t="shared" si="192"/>
        <v>2050</v>
      </c>
      <c r="I3631" s="13">
        <f>IND_SavePot!I3631*(1+HLOOKUP(MID(D3631,2,2),$M$9:$AF$15,MATCH(RIGHT(D3631,2),$M$9:$M$15,0),0))^($H3631-IND_SavePot!$H3631)</f>
        <v>8.3383664389281662E-3</v>
      </c>
      <c r="J3631" s="13">
        <f t="shared" si="191"/>
        <v>8.3383664389281662E-3</v>
      </c>
      <c r="K3631" s="2">
        <v>8</v>
      </c>
    </row>
    <row r="3632" spans="3:11">
      <c r="C3632" s="11" t="str">
        <f>IND_SavePot!C3632</f>
        <v>INDTDEFFPH-05</v>
      </c>
      <c r="D3632" s="11" t="str">
        <f>IND_SavePot!D3632</f>
        <v>ITDPH</v>
      </c>
      <c r="E3632" s="10" t="str">
        <f t="shared" si="190"/>
        <v>ITDPH</v>
      </c>
      <c r="F3632" s="10" t="s">
        <v>10</v>
      </c>
      <c r="G3632" s="10" t="s">
        <v>11</v>
      </c>
      <c r="H3632" s="10">
        <f t="shared" si="192"/>
        <v>2050</v>
      </c>
      <c r="I3632" s="13">
        <f>IND_SavePot!I3632*(1+HLOOKUP(MID(D3632,2,2),$M$9:$AF$15,MATCH(RIGHT(D3632,2),$M$9:$M$15,0),0))^($H3632-IND_SavePot!$H3632)</f>
        <v>8.3383664389281662E-3</v>
      </c>
      <c r="J3632" s="13">
        <f t="shared" si="191"/>
        <v>8.3383664389281662E-3</v>
      </c>
      <c r="K3632" s="2">
        <v>8</v>
      </c>
    </row>
    <row r="3633" spans="3:11">
      <c r="C3633" s="11" t="str">
        <f>IND_SavePot!C3633</f>
        <v>INDTDEFFSH-05</v>
      </c>
      <c r="D3633" s="11" t="str">
        <f>IND_SavePot!D3633</f>
        <v>ITDSH</v>
      </c>
      <c r="E3633" s="10" t="str">
        <f t="shared" si="190"/>
        <v>ITDSH</v>
      </c>
      <c r="F3633" s="10" t="s">
        <v>10</v>
      </c>
      <c r="G3633" s="10" t="s">
        <v>11</v>
      </c>
      <c r="H3633" s="10">
        <f t="shared" si="192"/>
        <v>2050</v>
      </c>
      <c r="I3633" s="13">
        <f>IND_SavePot!I3633*(1+HLOOKUP(MID(D3633,2,2),$M$9:$AF$15,MATCH(RIGHT(D3633,2),$M$9:$M$15,0),0))^($H3633-IND_SavePot!$H3633)</f>
        <v>0</v>
      </c>
      <c r="J3633" s="13">
        <f t="shared" si="191"/>
        <v>0</v>
      </c>
      <c r="K3633" s="2">
        <v>8</v>
      </c>
    </row>
    <row r="3634" spans="3:11">
      <c r="C3634" s="11" t="str">
        <f>IND_SavePot!C3634</f>
        <v>INDTDEFFLA-05</v>
      </c>
      <c r="D3634" s="11" t="str">
        <f>IND_SavePot!D3634</f>
        <v>ITDLA</v>
      </c>
      <c r="E3634" s="10" t="str">
        <f t="shared" si="190"/>
        <v>ITDLA</v>
      </c>
      <c r="F3634" s="10" t="s">
        <v>10</v>
      </c>
      <c r="G3634" s="10" t="s">
        <v>11</v>
      </c>
      <c r="H3634" s="10">
        <f t="shared" si="192"/>
        <v>2050</v>
      </c>
      <c r="I3634" s="13">
        <f>IND_SavePot!I3634*(1+HLOOKUP(MID(D3634,2,2),$M$9:$AF$15,MATCH(RIGHT(D3634,2),$M$9:$M$15,0),0))^($H3634-IND_SavePot!$H3634)</f>
        <v>8.2262413951621829E-3</v>
      </c>
      <c r="J3634" s="13">
        <f t="shared" si="191"/>
        <v>8.2262413951621829E-3</v>
      </c>
      <c r="K3634" s="2">
        <v>8</v>
      </c>
    </row>
    <row r="3635" spans="3:11">
      <c r="C3635" s="11" t="str">
        <f>IND_SavePot!C3635</f>
        <v>INDTDEFFEM-05</v>
      </c>
      <c r="D3635" s="11" t="str">
        <f>IND_SavePot!D3635</f>
        <v>ITDEM</v>
      </c>
      <c r="E3635" s="10" t="str">
        <f t="shared" si="190"/>
        <v>ITDEM</v>
      </c>
      <c r="F3635" s="10" t="s">
        <v>10</v>
      </c>
      <c r="G3635" s="10" t="s">
        <v>11</v>
      </c>
      <c r="H3635" s="10">
        <f t="shared" si="192"/>
        <v>2050</v>
      </c>
      <c r="I3635" s="13">
        <f>IND_SavePot!I3635*(1+HLOOKUP(MID(D3635,2,2),$M$9:$AF$15,MATCH(RIGHT(D3635,2),$M$9:$M$15,0),0))^($H3635-IND_SavePot!$H3635)</f>
        <v>1.7004700369951376E-2</v>
      </c>
      <c r="J3635" s="13">
        <f t="shared" si="191"/>
        <v>1.7004700369951376E-2</v>
      </c>
      <c r="K3635" s="2">
        <v>8</v>
      </c>
    </row>
    <row r="3636" spans="3:11">
      <c r="C3636" s="11" t="str">
        <f>IND_SavePot!C3636</f>
        <v>INDTDEFFTF-05</v>
      </c>
      <c r="D3636" s="11" t="str">
        <f>IND_SavePot!D3636</f>
        <v>ITDTF</v>
      </c>
      <c r="E3636" s="10" t="str">
        <f t="shared" si="190"/>
        <v>ITDTF</v>
      </c>
      <c r="F3636" s="10" t="s">
        <v>10</v>
      </c>
      <c r="G3636" s="10" t="s">
        <v>11</v>
      </c>
      <c r="H3636" s="10">
        <f t="shared" si="192"/>
        <v>2050</v>
      </c>
      <c r="I3636" s="13">
        <f>IND_SavePot!I3636*(1+HLOOKUP(MID(D3636,2,2),$M$9:$AF$15,MATCH(RIGHT(D3636,2),$M$9:$M$15,0),0))^($H3636-IND_SavePot!$H3636)</f>
        <v>0</v>
      </c>
      <c r="J3636" s="13">
        <f t="shared" si="191"/>
        <v>0</v>
      </c>
      <c r="K3636" s="2">
        <v>8</v>
      </c>
    </row>
    <row r="3637" spans="3:11">
      <c r="C3637" s="11" t="str">
        <f>IND_SavePot!C3637</f>
        <v>INDTDEFFPH-06</v>
      </c>
      <c r="D3637" s="11" t="str">
        <f>IND_SavePot!D3637</f>
        <v>ITDPH</v>
      </c>
      <c r="E3637" s="10" t="str">
        <f t="shared" si="190"/>
        <v>ITDPH</v>
      </c>
      <c r="F3637" s="10" t="s">
        <v>10</v>
      </c>
      <c r="G3637" s="10" t="s">
        <v>11</v>
      </c>
      <c r="H3637" s="10">
        <f t="shared" si="192"/>
        <v>2050</v>
      </c>
      <c r="I3637" s="13">
        <f>IND_SavePot!I3637*(1+HLOOKUP(MID(D3637,2,2),$M$9:$AF$15,MATCH(RIGHT(D3637,2),$M$9:$M$15,0),0))^($H3637-IND_SavePot!$H3637)</f>
        <v>8.3383664389281662E-3</v>
      </c>
      <c r="J3637" s="13">
        <f t="shared" si="191"/>
        <v>8.3383664389281662E-3</v>
      </c>
      <c r="K3637" s="2">
        <v>8</v>
      </c>
    </row>
    <row r="3638" spans="3:11">
      <c r="C3638" s="11" t="str">
        <f>IND_SavePot!C3638</f>
        <v>INDTDEFFPH-06</v>
      </c>
      <c r="D3638" s="11" t="str">
        <f>IND_SavePot!D3638</f>
        <v>ITDPH</v>
      </c>
      <c r="E3638" s="10" t="str">
        <f t="shared" si="190"/>
        <v>ITDPH</v>
      </c>
      <c r="F3638" s="10" t="s">
        <v>10</v>
      </c>
      <c r="G3638" s="10" t="s">
        <v>11</v>
      </c>
      <c r="H3638" s="10">
        <f t="shared" si="192"/>
        <v>2050</v>
      </c>
      <c r="I3638" s="13">
        <f>IND_SavePot!I3638*(1+HLOOKUP(MID(D3638,2,2),$M$9:$AF$15,MATCH(RIGHT(D3638,2),$M$9:$M$15,0),0))^($H3638-IND_SavePot!$H3638)</f>
        <v>8.3383664389281662E-3</v>
      </c>
      <c r="J3638" s="13">
        <f t="shared" si="191"/>
        <v>8.3383664389281662E-3</v>
      </c>
      <c r="K3638" s="2">
        <v>8</v>
      </c>
    </row>
    <row r="3639" spans="3:11">
      <c r="C3639" s="11" t="str">
        <f>IND_SavePot!C3639</f>
        <v>INDTDEFFSH-06</v>
      </c>
      <c r="D3639" s="11" t="str">
        <f>IND_SavePot!D3639</f>
        <v>ITDSH</v>
      </c>
      <c r="E3639" s="10" t="str">
        <f t="shared" si="190"/>
        <v>ITDSH</v>
      </c>
      <c r="F3639" s="10" t="s">
        <v>10</v>
      </c>
      <c r="G3639" s="10" t="s">
        <v>11</v>
      </c>
      <c r="H3639" s="10">
        <f t="shared" si="192"/>
        <v>2050</v>
      </c>
      <c r="I3639" s="13">
        <f>IND_SavePot!I3639*(1+HLOOKUP(MID(D3639,2,2),$M$9:$AF$15,MATCH(RIGHT(D3639,2),$M$9:$M$15,0),0))^($H3639-IND_SavePot!$H3639)</f>
        <v>0</v>
      </c>
      <c r="J3639" s="13">
        <f t="shared" si="191"/>
        <v>0</v>
      </c>
      <c r="K3639" s="2">
        <v>8</v>
      </c>
    </row>
    <row r="3640" spans="3:11">
      <c r="C3640" s="11" t="str">
        <f>IND_SavePot!C3640</f>
        <v>INDTDEFFLA-06</v>
      </c>
      <c r="D3640" s="11" t="str">
        <f>IND_SavePot!D3640</f>
        <v>ITDLA</v>
      </c>
      <c r="E3640" s="10" t="str">
        <f t="shared" si="190"/>
        <v>ITDLA</v>
      </c>
      <c r="F3640" s="10" t="s">
        <v>10</v>
      </c>
      <c r="G3640" s="10" t="s">
        <v>11</v>
      </c>
      <c r="H3640" s="10">
        <f t="shared" si="192"/>
        <v>2050</v>
      </c>
      <c r="I3640" s="13">
        <f>IND_SavePot!I3640*(1+HLOOKUP(MID(D3640,2,2),$M$9:$AF$15,MATCH(RIGHT(D3640,2),$M$9:$M$15,0),0))^($H3640-IND_SavePot!$H3640)</f>
        <v>8.2262413951621881E-3</v>
      </c>
      <c r="J3640" s="13">
        <f t="shared" si="191"/>
        <v>8.2262413951621881E-3</v>
      </c>
      <c r="K3640" s="2">
        <v>8</v>
      </c>
    </row>
    <row r="3641" spans="3:11">
      <c r="C3641" s="11" t="str">
        <f>IND_SavePot!C3641</f>
        <v>INDTDEFFEM-06</v>
      </c>
      <c r="D3641" s="11" t="str">
        <f>IND_SavePot!D3641</f>
        <v>ITDEM</v>
      </c>
      <c r="E3641" s="10" t="str">
        <f t="shared" si="190"/>
        <v>ITDEM</v>
      </c>
      <c r="F3641" s="10" t="s">
        <v>10</v>
      </c>
      <c r="G3641" s="10" t="s">
        <v>11</v>
      </c>
      <c r="H3641" s="10">
        <f t="shared" si="192"/>
        <v>2050</v>
      </c>
      <c r="I3641" s="13">
        <f>IND_SavePot!I3641*(1+HLOOKUP(MID(D3641,2,2),$M$9:$AF$15,MATCH(RIGHT(D3641,2),$M$9:$M$15,0),0))^($H3641-IND_SavePot!$H3641)</f>
        <v>1.7004700369951376E-2</v>
      </c>
      <c r="J3641" s="13">
        <f t="shared" si="191"/>
        <v>1.7004700369951376E-2</v>
      </c>
      <c r="K3641" s="2">
        <v>8</v>
      </c>
    </row>
    <row r="3642" spans="3:11">
      <c r="C3642" s="11" t="str">
        <f>IND_SavePot!C3642</f>
        <v>INDTDEFFTF-06</v>
      </c>
      <c r="D3642" s="11" t="str">
        <f>IND_SavePot!D3642</f>
        <v>ITDTF</v>
      </c>
      <c r="E3642" s="10" t="str">
        <f t="shared" si="190"/>
        <v>ITDTF</v>
      </c>
      <c r="F3642" s="10" t="s">
        <v>10</v>
      </c>
      <c r="G3642" s="10" t="s">
        <v>11</v>
      </c>
      <c r="H3642" s="10">
        <f t="shared" si="192"/>
        <v>2050</v>
      </c>
      <c r="I3642" s="13">
        <f>IND_SavePot!I3642*(1+HLOOKUP(MID(D3642,2,2),$M$9:$AF$15,MATCH(RIGHT(D3642,2),$M$9:$M$15,0),0))^($H3642-IND_SavePot!$H3642)</f>
        <v>0</v>
      </c>
      <c r="J3642" s="13">
        <f t="shared" si="191"/>
        <v>0</v>
      </c>
      <c r="K3642" s="2">
        <v>8</v>
      </c>
    </row>
    <row r="3643" spans="3:11">
      <c r="C3643" s="11" t="str">
        <f>IND_SavePot!C3643</f>
        <v>INDTDEFFPH-07</v>
      </c>
      <c r="D3643" s="11" t="str">
        <f>IND_SavePot!D3643</f>
        <v>ITDPH</v>
      </c>
      <c r="E3643" s="10" t="str">
        <f t="shared" si="190"/>
        <v>ITDPH</v>
      </c>
      <c r="F3643" s="10" t="s">
        <v>10</v>
      </c>
      <c r="G3643" s="10" t="s">
        <v>11</v>
      </c>
      <c r="H3643" s="10">
        <f t="shared" si="192"/>
        <v>2050</v>
      </c>
      <c r="I3643" s="13">
        <f>IND_SavePot!I3643*(1+HLOOKUP(MID(D3643,2,2),$M$9:$AF$15,MATCH(RIGHT(D3643,2),$M$9:$M$15,0),0))^($H3643-IND_SavePot!$H3643)</f>
        <v>8.3383664389281662E-3</v>
      </c>
      <c r="J3643" s="13">
        <f t="shared" si="191"/>
        <v>8.3383664389281662E-3</v>
      </c>
      <c r="K3643" s="2">
        <v>8</v>
      </c>
    </row>
    <row r="3644" spans="3:11">
      <c r="C3644" s="11" t="str">
        <f>IND_SavePot!C3644</f>
        <v>INDTDEFFPH-07</v>
      </c>
      <c r="D3644" s="11" t="str">
        <f>IND_SavePot!D3644</f>
        <v>ITDPH</v>
      </c>
      <c r="E3644" s="10" t="str">
        <f t="shared" si="190"/>
        <v>ITDPH</v>
      </c>
      <c r="F3644" s="10" t="s">
        <v>10</v>
      </c>
      <c r="G3644" s="10" t="s">
        <v>11</v>
      </c>
      <c r="H3644" s="10">
        <f t="shared" si="192"/>
        <v>2050</v>
      </c>
      <c r="I3644" s="13">
        <f>IND_SavePot!I3644*(1+HLOOKUP(MID(D3644,2,2),$M$9:$AF$15,MATCH(RIGHT(D3644,2),$M$9:$M$15,0),0))^($H3644-IND_SavePot!$H3644)</f>
        <v>8.3383664389281662E-3</v>
      </c>
      <c r="J3644" s="13">
        <f t="shared" si="191"/>
        <v>8.3383664389281662E-3</v>
      </c>
      <c r="K3644" s="2">
        <v>8</v>
      </c>
    </row>
    <row r="3645" spans="3:11">
      <c r="C3645" s="11" t="str">
        <f>IND_SavePot!C3645</f>
        <v>INDTDEFFSH-07</v>
      </c>
      <c r="D3645" s="11" t="str">
        <f>IND_SavePot!D3645</f>
        <v>ITDSH</v>
      </c>
      <c r="E3645" s="10" t="str">
        <f t="shared" si="190"/>
        <v>ITDSH</v>
      </c>
      <c r="F3645" s="10" t="s">
        <v>10</v>
      </c>
      <c r="G3645" s="10" t="s">
        <v>11</v>
      </c>
      <c r="H3645" s="10">
        <f t="shared" si="192"/>
        <v>2050</v>
      </c>
      <c r="I3645" s="13">
        <f>IND_SavePot!I3645*(1+HLOOKUP(MID(D3645,2,2),$M$9:$AF$15,MATCH(RIGHT(D3645,2),$M$9:$M$15,0),0))^($H3645-IND_SavePot!$H3645)</f>
        <v>0</v>
      </c>
      <c r="J3645" s="13">
        <f t="shared" si="191"/>
        <v>0</v>
      </c>
      <c r="K3645" s="2">
        <v>8</v>
      </c>
    </row>
    <row r="3646" spans="3:11">
      <c r="C3646" s="11" t="str">
        <f>IND_SavePot!C3646</f>
        <v>INDTDEFFLA-07</v>
      </c>
      <c r="D3646" s="11" t="str">
        <f>IND_SavePot!D3646</f>
        <v>ITDLA</v>
      </c>
      <c r="E3646" s="10" t="str">
        <f t="shared" si="190"/>
        <v>ITDLA</v>
      </c>
      <c r="F3646" s="10" t="s">
        <v>10</v>
      </c>
      <c r="G3646" s="10" t="s">
        <v>11</v>
      </c>
      <c r="H3646" s="10">
        <f t="shared" si="192"/>
        <v>2050</v>
      </c>
      <c r="I3646" s="13">
        <f>IND_SavePot!I3646*(1+HLOOKUP(MID(D3646,2,2),$M$9:$AF$15,MATCH(RIGHT(D3646,2),$M$9:$M$15,0),0))^($H3646-IND_SavePot!$H3646)</f>
        <v>8.2262413951621777E-3</v>
      </c>
      <c r="J3646" s="13">
        <f t="shared" si="191"/>
        <v>8.2262413951621777E-3</v>
      </c>
      <c r="K3646" s="2">
        <v>8</v>
      </c>
    </row>
    <row r="3647" spans="3:11">
      <c r="C3647" s="11" t="str">
        <f>IND_SavePot!C3647</f>
        <v>INDTDEFFEM-07</v>
      </c>
      <c r="D3647" s="11" t="str">
        <f>IND_SavePot!D3647</f>
        <v>ITDEM</v>
      </c>
      <c r="E3647" s="10" t="str">
        <f t="shared" si="190"/>
        <v>ITDEM</v>
      </c>
      <c r="F3647" s="10" t="s">
        <v>10</v>
      </c>
      <c r="G3647" s="10" t="s">
        <v>11</v>
      </c>
      <c r="H3647" s="10">
        <f t="shared" si="192"/>
        <v>2050</v>
      </c>
      <c r="I3647" s="13">
        <f>IND_SavePot!I3647*(1+HLOOKUP(MID(D3647,2,2),$M$9:$AF$15,MATCH(RIGHT(D3647,2),$M$9:$M$15,0),0))^($H3647-IND_SavePot!$H3647)</f>
        <v>1.7004700369951359E-2</v>
      </c>
      <c r="J3647" s="13">
        <f t="shared" si="191"/>
        <v>1.7004700369951359E-2</v>
      </c>
      <c r="K3647" s="2">
        <v>8</v>
      </c>
    </row>
    <row r="3648" spans="3:11">
      <c r="C3648" s="11" t="str">
        <f>IND_SavePot!C3648</f>
        <v>INDTDEFFTF-07</v>
      </c>
      <c r="D3648" s="11" t="str">
        <f>IND_SavePot!D3648</f>
        <v>ITDTF</v>
      </c>
      <c r="E3648" s="10" t="str">
        <f t="shared" si="190"/>
        <v>ITDTF</v>
      </c>
      <c r="F3648" s="10" t="s">
        <v>10</v>
      </c>
      <c r="G3648" s="10" t="s">
        <v>11</v>
      </c>
      <c r="H3648" s="10">
        <f t="shared" si="192"/>
        <v>2050</v>
      </c>
      <c r="I3648" s="13">
        <f>IND_SavePot!I3648*(1+HLOOKUP(MID(D3648,2,2),$M$9:$AF$15,MATCH(RIGHT(D3648,2),$M$9:$M$15,0),0))^($H3648-IND_SavePot!$H3648)</f>
        <v>0</v>
      </c>
      <c r="J3648" s="13">
        <f t="shared" si="191"/>
        <v>0</v>
      </c>
      <c r="K3648" s="2">
        <v>8</v>
      </c>
    </row>
    <row r="3649" spans="3:11">
      <c r="C3649" s="11" t="str">
        <f>IND_SavePot!C3649</f>
        <v>INDTDEFFPH-08</v>
      </c>
      <c r="D3649" s="11" t="str">
        <f>IND_SavePot!D3649</f>
        <v>ITDPH</v>
      </c>
      <c r="E3649" s="10" t="str">
        <f t="shared" si="190"/>
        <v>ITDPH</v>
      </c>
      <c r="F3649" s="10" t="s">
        <v>10</v>
      </c>
      <c r="G3649" s="10" t="s">
        <v>11</v>
      </c>
      <c r="H3649" s="10">
        <f t="shared" si="192"/>
        <v>2050</v>
      </c>
      <c r="I3649" s="13">
        <f>IND_SavePot!I3649*(1+HLOOKUP(MID(D3649,2,2),$M$9:$AF$15,MATCH(RIGHT(D3649,2),$M$9:$M$15,0),0))^($H3649-IND_SavePot!$H3649)</f>
        <v>8.3383664389281662E-3</v>
      </c>
      <c r="J3649" s="13">
        <f t="shared" si="191"/>
        <v>8.3383664389281662E-3</v>
      </c>
      <c r="K3649" s="2">
        <v>8</v>
      </c>
    </row>
    <row r="3650" spans="3:11">
      <c r="C3650" s="11" t="str">
        <f>IND_SavePot!C3650</f>
        <v>INDTDEFFPH-08</v>
      </c>
      <c r="D3650" s="11" t="str">
        <f>IND_SavePot!D3650</f>
        <v>ITDPH</v>
      </c>
      <c r="E3650" s="10" t="str">
        <f t="shared" si="190"/>
        <v>ITDPH</v>
      </c>
      <c r="F3650" s="10" t="s">
        <v>10</v>
      </c>
      <c r="G3650" s="10" t="s">
        <v>11</v>
      </c>
      <c r="H3650" s="10">
        <f t="shared" si="192"/>
        <v>2050</v>
      </c>
      <c r="I3650" s="13">
        <f>IND_SavePot!I3650*(1+HLOOKUP(MID(D3650,2,2),$M$9:$AF$15,MATCH(RIGHT(D3650,2),$M$9:$M$15,0),0))^($H3650-IND_SavePot!$H3650)</f>
        <v>8.3383664389281662E-3</v>
      </c>
      <c r="J3650" s="13">
        <f t="shared" si="191"/>
        <v>8.3383664389281662E-3</v>
      </c>
      <c r="K3650" s="2">
        <v>8</v>
      </c>
    </row>
    <row r="3651" spans="3:11">
      <c r="C3651" s="11" t="str">
        <f>IND_SavePot!C3651</f>
        <v>INDTDEFFSH-08</v>
      </c>
      <c r="D3651" s="11" t="str">
        <f>IND_SavePot!D3651</f>
        <v>ITDSH</v>
      </c>
      <c r="E3651" s="10" t="str">
        <f t="shared" si="190"/>
        <v>ITDSH</v>
      </c>
      <c r="F3651" s="10" t="s">
        <v>10</v>
      </c>
      <c r="G3651" s="10" t="s">
        <v>11</v>
      </c>
      <c r="H3651" s="10">
        <f t="shared" si="192"/>
        <v>2050</v>
      </c>
      <c r="I3651" s="13">
        <f>IND_SavePot!I3651*(1+HLOOKUP(MID(D3651,2,2),$M$9:$AF$15,MATCH(RIGHT(D3651,2),$M$9:$M$15,0),0))^($H3651-IND_SavePot!$H3651)</f>
        <v>0</v>
      </c>
      <c r="J3651" s="13">
        <f t="shared" si="191"/>
        <v>0</v>
      </c>
      <c r="K3651" s="2">
        <v>8</v>
      </c>
    </row>
    <row r="3652" spans="3:11">
      <c r="C3652" s="11" t="str">
        <f>IND_SavePot!C3652</f>
        <v>INDTDEFFLA-08</v>
      </c>
      <c r="D3652" s="11" t="str">
        <f>IND_SavePot!D3652</f>
        <v>ITDLA</v>
      </c>
      <c r="E3652" s="10" t="str">
        <f t="shared" si="190"/>
        <v>ITDLA</v>
      </c>
      <c r="F3652" s="10" t="s">
        <v>10</v>
      </c>
      <c r="G3652" s="10" t="s">
        <v>11</v>
      </c>
      <c r="H3652" s="10">
        <f t="shared" si="192"/>
        <v>2050</v>
      </c>
      <c r="I3652" s="13">
        <f>IND_SavePot!I3652*(1+HLOOKUP(MID(D3652,2,2),$M$9:$AF$15,MATCH(RIGHT(D3652,2),$M$9:$M$15,0),0))^($H3652-IND_SavePot!$H3652)</f>
        <v>8.2262413951621968E-3</v>
      </c>
      <c r="J3652" s="13">
        <f t="shared" si="191"/>
        <v>8.2262413951621968E-3</v>
      </c>
      <c r="K3652" s="2">
        <v>8</v>
      </c>
    </row>
    <row r="3653" spans="3:11">
      <c r="C3653" s="11" t="str">
        <f>IND_SavePot!C3653</f>
        <v>INDTDEFFEM-08</v>
      </c>
      <c r="D3653" s="11" t="str">
        <f>IND_SavePot!D3653</f>
        <v>ITDEM</v>
      </c>
      <c r="E3653" s="10" t="str">
        <f t="shared" si="190"/>
        <v>ITDEM</v>
      </c>
      <c r="F3653" s="10" t="s">
        <v>10</v>
      </c>
      <c r="G3653" s="10" t="s">
        <v>11</v>
      </c>
      <c r="H3653" s="10">
        <f t="shared" si="192"/>
        <v>2050</v>
      </c>
      <c r="I3653" s="13">
        <f>IND_SavePot!I3653*(1+HLOOKUP(MID(D3653,2,2),$M$9:$AF$15,MATCH(RIGHT(D3653,2),$M$9:$M$15,0),0))^($H3653-IND_SavePot!$H3653)</f>
        <v>1.7004700369951387E-2</v>
      </c>
      <c r="J3653" s="13">
        <f t="shared" si="191"/>
        <v>1.7004700369951387E-2</v>
      </c>
      <c r="K3653" s="2">
        <v>8</v>
      </c>
    </row>
    <row r="3654" spans="3:11">
      <c r="C3654" s="11" t="str">
        <f>IND_SavePot!C3654</f>
        <v>INDTDEFFTF-08</v>
      </c>
      <c r="D3654" s="11" t="str">
        <f>IND_SavePot!D3654</f>
        <v>ITDTF</v>
      </c>
      <c r="E3654" s="10" t="str">
        <f t="shared" si="190"/>
        <v>ITDTF</v>
      </c>
      <c r="F3654" s="10" t="s">
        <v>10</v>
      </c>
      <c r="G3654" s="10" t="s">
        <v>11</v>
      </c>
      <c r="H3654" s="10">
        <f t="shared" si="192"/>
        <v>2050</v>
      </c>
      <c r="I3654" s="13">
        <f>IND_SavePot!I3654*(1+HLOOKUP(MID(D3654,2,2),$M$9:$AF$15,MATCH(RIGHT(D3654,2),$M$9:$M$15,0),0))^($H3654-IND_SavePot!$H3654)</f>
        <v>0</v>
      </c>
      <c r="J3654" s="13">
        <f t="shared" si="191"/>
        <v>0</v>
      </c>
      <c r="K3654" s="2">
        <v>8</v>
      </c>
    </row>
    <row r="3655" spans="3:11">
      <c r="C3655" s="11" t="str">
        <f>IND_SavePot!C3655</f>
        <v>INDTDEFFPH-09</v>
      </c>
      <c r="D3655" s="11" t="str">
        <f>IND_SavePot!D3655</f>
        <v>ITDPH</v>
      </c>
      <c r="E3655" s="10" t="str">
        <f t="shared" si="190"/>
        <v>ITDPH</v>
      </c>
      <c r="F3655" s="10" t="s">
        <v>10</v>
      </c>
      <c r="G3655" s="10" t="s">
        <v>11</v>
      </c>
      <c r="H3655" s="10">
        <f t="shared" si="192"/>
        <v>2050</v>
      </c>
      <c r="I3655" s="13">
        <f>IND_SavePot!I3655*(1+HLOOKUP(MID(D3655,2,2),$M$9:$AF$15,MATCH(RIGHT(D3655,2),$M$9:$M$15,0),0))^($H3655-IND_SavePot!$H3655)</f>
        <v>8.3383664389281662E-3</v>
      </c>
      <c r="J3655" s="13">
        <f t="shared" si="191"/>
        <v>8.3383664389281662E-3</v>
      </c>
      <c r="K3655" s="2">
        <v>8</v>
      </c>
    </row>
    <row r="3656" spans="3:11">
      <c r="C3656" s="11" t="str">
        <f>IND_SavePot!C3656</f>
        <v>INDTDEFFPH-09</v>
      </c>
      <c r="D3656" s="11" t="str">
        <f>IND_SavePot!D3656</f>
        <v>ITDPH</v>
      </c>
      <c r="E3656" s="10" t="str">
        <f t="shared" ref="E3656:E3719" si="193">D3656</f>
        <v>ITDPH</v>
      </c>
      <c r="F3656" s="10" t="s">
        <v>10</v>
      </c>
      <c r="G3656" s="10" t="s">
        <v>11</v>
      </c>
      <c r="H3656" s="10">
        <f t="shared" si="192"/>
        <v>2050</v>
      </c>
      <c r="I3656" s="13">
        <f>IND_SavePot!I3656*(1+HLOOKUP(MID(D3656,2,2),$M$9:$AF$15,MATCH(RIGHT(D3656,2),$M$9:$M$15,0),0))^($H3656-IND_SavePot!$H3656)</f>
        <v>8.3383664389281662E-3</v>
      </c>
      <c r="J3656" s="13">
        <f t="shared" ref="J3656:J3719" si="194">I3656</f>
        <v>8.3383664389281662E-3</v>
      </c>
      <c r="K3656" s="2">
        <v>8</v>
      </c>
    </row>
    <row r="3657" spans="3:11">
      <c r="C3657" s="11" t="str">
        <f>IND_SavePot!C3657</f>
        <v>INDTDEFFSH-09</v>
      </c>
      <c r="D3657" s="11" t="str">
        <f>IND_SavePot!D3657</f>
        <v>ITDSH</v>
      </c>
      <c r="E3657" s="10" t="str">
        <f t="shared" si="193"/>
        <v>ITDSH</v>
      </c>
      <c r="F3657" s="10" t="s">
        <v>10</v>
      </c>
      <c r="G3657" s="10" t="s">
        <v>11</v>
      </c>
      <c r="H3657" s="10">
        <f t="shared" ref="H3657:H3720" si="195">H3656</f>
        <v>2050</v>
      </c>
      <c r="I3657" s="13">
        <f>IND_SavePot!I3657*(1+HLOOKUP(MID(D3657,2,2),$M$9:$AF$15,MATCH(RIGHT(D3657,2),$M$9:$M$15,0),0))^($H3657-IND_SavePot!$H3657)</f>
        <v>0</v>
      </c>
      <c r="J3657" s="13">
        <f t="shared" si="194"/>
        <v>0</v>
      </c>
      <c r="K3657" s="2">
        <v>8</v>
      </c>
    </row>
    <row r="3658" spans="3:11">
      <c r="C3658" s="11" t="str">
        <f>IND_SavePot!C3658</f>
        <v>INDTDEFFLA-09</v>
      </c>
      <c r="D3658" s="11" t="str">
        <f>IND_SavePot!D3658</f>
        <v>ITDLA</v>
      </c>
      <c r="E3658" s="10" t="str">
        <f t="shared" si="193"/>
        <v>ITDLA</v>
      </c>
      <c r="F3658" s="10" t="s">
        <v>10</v>
      </c>
      <c r="G3658" s="10" t="s">
        <v>11</v>
      </c>
      <c r="H3658" s="10">
        <f t="shared" si="195"/>
        <v>2050</v>
      </c>
      <c r="I3658" s="13">
        <f>IND_SavePot!I3658*(1+HLOOKUP(MID(D3658,2,2),$M$9:$AF$15,MATCH(RIGHT(D3658,2),$M$9:$M$15,0),0))^($H3658-IND_SavePot!$H3658)</f>
        <v>8.2262413951621777E-3</v>
      </c>
      <c r="J3658" s="13">
        <f t="shared" si="194"/>
        <v>8.2262413951621777E-3</v>
      </c>
      <c r="K3658" s="2">
        <v>8</v>
      </c>
    </row>
    <row r="3659" spans="3:11">
      <c r="C3659" s="11" t="str">
        <f>IND_SavePot!C3659</f>
        <v>INDTDEFFEM-09</v>
      </c>
      <c r="D3659" s="11" t="str">
        <f>IND_SavePot!D3659</f>
        <v>ITDEM</v>
      </c>
      <c r="E3659" s="10" t="str">
        <f t="shared" si="193"/>
        <v>ITDEM</v>
      </c>
      <c r="F3659" s="10" t="s">
        <v>10</v>
      </c>
      <c r="G3659" s="10" t="s">
        <v>11</v>
      </c>
      <c r="H3659" s="10">
        <f t="shared" si="195"/>
        <v>2050</v>
      </c>
      <c r="I3659" s="13">
        <f>IND_SavePot!I3659*(1+HLOOKUP(MID(D3659,2,2),$M$9:$AF$15,MATCH(RIGHT(D3659,2),$M$9:$M$15,0),0))^($H3659-IND_SavePot!$H3659)</f>
        <v>1.7004700369951376E-2</v>
      </c>
      <c r="J3659" s="13">
        <f t="shared" si="194"/>
        <v>1.7004700369951376E-2</v>
      </c>
      <c r="K3659" s="2">
        <v>8</v>
      </c>
    </row>
    <row r="3660" spans="3:11">
      <c r="C3660" s="11" t="str">
        <f>IND_SavePot!C3660</f>
        <v>INDTDEFFTF-09</v>
      </c>
      <c r="D3660" s="11" t="str">
        <f>IND_SavePot!D3660</f>
        <v>ITDTF</v>
      </c>
      <c r="E3660" s="10" t="str">
        <f t="shared" si="193"/>
        <v>ITDTF</v>
      </c>
      <c r="F3660" s="10" t="s">
        <v>10</v>
      </c>
      <c r="G3660" s="10" t="s">
        <v>11</v>
      </c>
      <c r="H3660" s="10">
        <f t="shared" si="195"/>
        <v>2050</v>
      </c>
      <c r="I3660" s="13">
        <f>IND_SavePot!I3660*(1+HLOOKUP(MID(D3660,2,2),$M$9:$AF$15,MATCH(RIGHT(D3660,2),$M$9:$M$15,0),0))^($H3660-IND_SavePot!$H3660)</f>
        <v>0</v>
      </c>
      <c r="J3660" s="13">
        <f t="shared" si="194"/>
        <v>0</v>
      </c>
      <c r="K3660" s="2">
        <v>8</v>
      </c>
    </row>
    <row r="3661" spans="3:11">
      <c r="C3661" s="11" t="str">
        <f>IND_SavePot!C3661</f>
        <v>INDTDEFFPH-10</v>
      </c>
      <c r="D3661" s="11" t="str">
        <f>IND_SavePot!D3661</f>
        <v>ITDPH</v>
      </c>
      <c r="E3661" s="10" t="str">
        <f t="shared" si="193"/>
        <v>ITDPH</v>
      </c>
      <c r="F3661" s="10" t="s">
        <v>10</v>
      </c>
      <c r="G3661" s="10" t="s">
        <v>11</v>
      </c>
      <c r="H3661" s="10">
        <f t="shared" si="195"/>
        <v>2050</v>
      </c>
      <c r="I3661" s="13">
        <f>IND_SavePot!I3661*(1+HLOOKUP(MID(D3661,2,2),$M$9:$AF$15,MATCH(RIGHT(D3661,2),$M$9:$M$15,0),0))^($H3661-IND_SavePot!$H3661)</f>
        <v>8.3383664389281662E-3</v>
      </c>
      <c r="J3661" s="13">
        <f t="shared" si="194"/>
        <v>8.3383664389281662E-3</v>
      </c>
      <c r="K3661" s="2">
        <v>8</v>
      </c>
    </row>
    <row r="3662" spans="3:11">
      <c r="C3662" s="11" t="str">
        <f>IND_SavePot!C3662</f>
        <v>INDTDEFFPH-10</v>
      </c>
      <c r="D3662" s="11" t="str">
        <f>IND_SavePot!D3662</f>
        <v>ITDPH</v>
      </c>
      <c r="E3662" s="10" t="str">
        <f t="shared" si="193"/>
        <v>ITDPH</v>
      </c>
      <c r="F3662" s="10" t="s">
        <v>10</v>
      </c>
      <c r="G3662" s="10" t="s">
        <v>11</v>
      </c>
      <c r="H3662" s="10">
        <f t="shared" si="195"/>
        <v>2050</v>
      </c>
      <c r="I3662" s="13">
        <f>IND_SavePot!I3662*(1+HLOOKUP(MID(D3662,2,2),$M$9:$AF$15,MATCH(RIGHT(D3662,2),$M$9:$M$15,0),0))^($H3662-IND_SavePot!$H3662)</f>
        <v>8.3383664389281662E-3</v>
      </c>
      <c r="J3662" s="13">
        <f t="shared" si="194"/>
        <v>8.3383664389281662E-3</v>
      </c>
      <c r="K3662" s="2">
        <v>8</v>
      </c>
    </row>
    <row r="3663" spans="3:11">
      <c r="C3663" s="11" t="str">
        <f>IND_SavePot!C3663</f>
        <v>INDTDEFFSH-10</v>
      </c>
      <c r="D3663" s="11" t="str">
        <f>IND_SavePot!D3663</f>
        <v>ITDSH</v>
      </c>
      <c r="E3663" s="10" t="str">
        <f t="shared" si="193"/>
        <v>ITDSH</v>
      </c>
      <c r="F3663" s="10" t="s">
        <v>10</v>
      </c>
      <c r="G3663" s="10" t="s">
        <v>11</v>
      </c>
      <c r="H3663" s="10">
        <f t="shared" si="195"/>
        <v>2050</v>
      </c>
      <c r="I3663" s="13">
        <f>IND_SavePot!I3663*(1+HLOOKUP(MID(D3663,2,2),$M$9:$AF$15,MATCH(RIGHT(D3663,2),$M$9:$M$15,0),0))^($H3663-IND_SavePot!$H3663)</f>
        <v>0</v>
      </c>
      <c r="J3663" s="13">
        <f t="shared" si="194"/>
        <v>0</v>
      </c>
      <c r="K3663" s="2">
        <v>8</v>
      </c>
    </row>
    <row r="3664" spans="3:11">
      <c r="C3664" s="11" t="str">
        <f>IND_SavePot!C3664</f>
        <v>INDTDEFFLA-10</v>
      </c>
      <c r="D3664" s="11" t="str">
        <f>IND_SavePot!D3664</f>
        <v>ITDLA</v>
      </c>
      <c r="E3664" s="10" t="str">
        <f t="shared" si="193"/>
        <v>ITDLA</v>
      </c>
      <c r="F3664" s="10" t="s">
        <v>10</v>
      </c>
      <c r="G3664" s="10" t="s">
        <v>11</v>
      </c>
      <c r="H3664" s="10">
        <f t="shared" si="195"/>
        <v>2050</v>
      </c>
      <c r="I3664" s="13">
        <f>IND_SavePot!I3664*(1+HLOOKUP(MID(D3664,2,2),$M$9:$AF$15,MATCH(RIGHT(D3664,2),$M$9:$M$15,0),0))^($H3664-IND_SavePot!$H3664)</f>
        <v>8.2262413951621881E-3</v>
      </c>
      <c r="J3664" s="13">
        <f t="shared" si="194"/>
        <v>8.2262413951621881E-3</v>
      </c>
      <c r="K3664" s="2">
        <v>8</v>
      </c>
    </row>
    <row r="3665" spans="3:11">
      <c r="C3665" s="11" t="str">
        <f>IND_SavePot!C3665</f>
        <v>INDTDEFFEM-10</v>
      </c>
      <c r="D3665" s="11" t="str">
        <f>IND_SavePot!D3665</f>
        <v>ITDEM</v>
      </c>
      <c r="E3665" s="10" t="str">
        <f t="shared" si="193"/>
        <v>ITDEM</v>
      </c>
      <c r="F3665" s="10" t="s">
        <v>10</v>
      </c>
      <c r="G3665" s="10" t="s">
        <v>11</v>
      </c>
      <c r="H3665" s="10">
        <f t="shared" si="195"/>
        <v>2050</v>
      </c>
      <c r="I3665" s="13">
        <f>IND_SavePot!I3665*(1+HLOOKUP(MID(D3665,2,2),$M$9:$AF$15,MATCH(RIGHT(D3665,2),$M$9:$M$15,0),0))^($H3665-IND_SavePot!$H3665)</f>
        <v>1.7004700369951376E-2</v>
      </c>
      <c r="J3665" s="13">
        <f t="shared" si="194"/>
        <v>1.7004700369951376E-2</v>
      </c>
      <c r="K3665" s="2">
        <v>8</v>
      </c>
    </row>
    <row r="3666" spans="3:11">
      <c r="C3666" s="11" t="str">
        <f>IND_SavePot!C3666</f>
        <v>INDTDEFFTF-10</v>
      </c>
      <c r="D3666" s="11" t="str">
        <f>IND_SavePot!D3666</f>
        <v>ITDTF</v>
      </c>
      <c r="E3666" s="10" t="str">
        <f t="shared" si="193"/>
        <v>ITDTF</v>
      </c>
      <c r="F3666" s="10" t="s">
        <v>10</v>
      </c>
      <c r="G3666" s="10" t="s">
        <v>11</v>
      </c>
      <c r="H3666" s="10">
        <f t="shared" si="195"/>
        <v>2050</v>
      </c>
      <c r="I3666" s="13">
        <f>IND_SavePot!I3666*(1+HLOOKUP(MID(D3666,2,2),$M$9:$AF$15,MATCH(RIGHT(D3666,2),$M$9:$M$15,0),0))^($H3666-IND_SavePot!$H3666)</f>
        <v>0</v>
      </c>
      <c r="J3666" s="13">
        <f t="shared" si="194"/>
        <v>0</v>
      </c>
      <c r="K3666" s="2">
        <v>8</v>
      </c>
    </row>
    <row r="3667" spans="3:11">
      <c r="C3667" s="11" t="str">
        <f>IND_SavePot!C3667</f>
        <v>INDTDEFFPH-11</v>
      </c>
      <c r="D3667" s="11" t="str">
        <f>IND_SavePot!D3667</f>
        <v>ITDPH</v>
      </c>
      <c r="E3667" s="10" t="str">
        <f t="shared" si="193"/>
        <v>ITDPH</v>
      </c>
      <c r="F3667" s="10" t="s">
        <v>10</v>
      </c>
      <c r="G3667" s="10" t="s">
        <v>11</v>
      </c>
      <c r="H3667" s="10">
        <f t="shared" si="195"/>
        <v>2050</v>
      </c>
      <c r="I3667" s="13">
        <f>IND_SavePot!I3667*(1+HLOOKUP(MID(D3667,2,2),$M$9:$AF$15,MATCH(RIGHT(D3667,2),$M$9:$M$15,0),0))^($H3667-IND_SavePot!$H3667)</f>
        <v>8.3383664389281662E-3</v>
      </c>
      <c r="J3667" s="13">
        <f t="shared" si="194"/>
        <v>8.3383664389281662E-3</v>
      </c>
      <c r="K3667" s="2">
        <v>8</v>
      </c>
    </row>
    <row r="3668" spans="3:11">
      <c r="C3668" s="11" t="str">
        <f>IND_SavePot!C3668</f>
        <v>INDTDEFFPH-11</v>
      </c>
      <c r="D3668" s="11" t="str">
        <f>IND_SavePot!D3668</f>
        <v>ITDPH</v>
      </c>
      <c r="E3668" s="10" t="str">
        <f t="shared" si="193"/>
        <v>ITDPH</v>
      </c>
      <c r="F3668" s="10" t="s">
        <v>10</v>
      </c>
      <c r="G3668" s="10" t="s">
        <v>11</v>
      </c>
      <c r="H3668" s="10">
        <f t="shared" si="195"/>
        <v>2050</v>
      </c>
      <c r="I3668" s="13">
        <f>IND_SavePot!I3668*(1+HLOOKUP(MID(D3668,2,2),$M$9:$AF$15,MATCH(RIGHT(D3668,2),$M$9:$M$15,0),0))^($H3668-IND_SavePot!$H3668)</f>
        <v>8.3383664389281662E-3</v>
      </c>
      <c r="J3668" s="13">
        <f t="shared" si="194"/>
        <v>8.3383664389281662E-3</v>
      </c>
      <c r="K3668" s="2">
        <v>8</v>
      </c>
    </row>
    <row r="3669" spans="3:11">
      <c r="C3669" s="11" t="str">
        <f>IND_SavePot!C3669</f>
        <v>INDTDEFFSH-11</v>
      </c>
      <c r="D3669" s="11" t="str">
        <f>IND_SavePot!D3669</f>
        <v>ITDSH</v>
      </c>
      <c r="E3669" s="10" t="str">
        <f t="shared" si="193"/>
        <v>ITDSH</v>
      </c>
      <c r="F3669" s="10" t="s">
        <v>10</v>
      </c>
      <c r="G3669" s="10" t="s">
        <v>11</v>
      </c>
      <c r="H3669" s="10">
        <f t="shared" si="195"/>
        <v>2050</v>
      </c>
      <c r="I3669" s="13">
        <f>IND_SavePot!I3669*(1+HLOOKUP(MID(D3669,2,2),$M$9:$AF$15,MATCH(RIGHT(D3669,2),$M$9:$M$15,0),0))^($H3669-IND_SavePot!$H3669)</f>
        <v>0</v>
      </c>
      <c r="J3669" s="13">
        <f t="shared" si="194"/>
        <v>0</v>
      </c>
      <c r="K3669" s="2">
        <v>8</v>
      </c>
    </row>
    <row r="3670" spans="3:11">
      <c r="C3670" s="11" t="str">
        <f>IND_SavePot!C3670</f>
        <v>INDTDEFFLA-11</v>
      </c>
      <c r="D3670" s="11" t="str">
        <f>IND_SavePot!D3670</f>
        <v>ITDLA</v>
      </c>
      <c r="E3670" s="10" t="str">
        <f t="shared" si="193"/>
        <v>ITDLA</v>
      </c>
      <c r="F3670" s="10" t="s">
        <v>10</v>
      </c>
      <c r="G3670" s="10" t="s">
        <v>11</v>
      </c>
      <c r="H3670" s="10">
        <f t="shared" si="195"/>
        <v>2050</v>
      </c>
      <c r="I3670" s="13">
        <f>IND_SavePot!I3670*(1+HLOOKUP(MID(D3670,2,2),$M$9:$AF$15,MATCH(RIGHT(D3670,2),$M$9:$M$15,0),0))^($H3670-IND_SavePot!$H3670)</f>
        <v>8.2262413951621881E-3</v>
      </c>
      <c r="J3670" s="13">
        <f t="shared" si="194"/>
        <v>8.2262413951621881E-3</v>
      </c>
      <c r="K3670" s="2">
        <v>8</v>
      </c>
    </row>
    <row r="3671" spans="3:11">
      <c r="C3671" s="11" t="str">
        <f>IND_SavePot!C3671</f>
        <v>INDTDEFFEM-11</v>
      </c>
      <c r="D3671" s="11" t="str">
        <f>IND_SavePot!D3671</f>
        <v>ITDEM</v>
      </c>
      <c r="E3671" s="10" t="str">
        <f t="shared" si="193"/>
        <v>ITDEM</v>
      </c>
      <c r="F3671" s="10" t="s">
        <v>10</v>
      </c>
      <c r="G3671" s="10" t="s">
        <v>11</v>
      </c>
      <c r="H3671" s="10">
        <f t="shared" si="195"/>
        <v>2050</v>
      </c>
      <c r="I3671" s="13">
        <f>IND_SavePot!I3671*(1+HLOOKUP(MID(D3671,2,2),$M$9:$AF$15,MATCH(RIGHT(D3671,2),$M$9:$M$15,0),0))^($H3671-IND_SavePot!$H3671)</f>
        <v>1.70047003699514E-2</v>
      </c>
      <c r="J3671" s="13">
        <f t="shared" si="194"/>
        <v>1.70047003699514E-2</v>
      </c>
      <c r="K3671" s="2">
        <v>8</v>
      </c>
    </row>
    <row r="3672" spans="3:11">
      <c r="C3672" s="11" t="str">
        <f>IND_SavePot!C3672</f>
        <v>INDTDEFFTF-11</v>
      </c>
      <c r="D3672" s="11" t="str">
        <f>IND_SavePot!D3672</f>
        <v>ITDTF</v>
      </c>
      <c r="E3672" s="10" t="str">
        <f t="shared" si="193"/>
        <v>ITDTF</v>
      </c>
      <c r="F3672" s="10" t="s">
        <v>10</v>
      </c>
      <c r="G3672" s="10" t="s">
        <v>11</v>
      </c>
      <c r="H3672" s="10">
        <f t="shared" si="195"/>
        <v>2050</v>
      </c>
      <c r="I3672" s="13">
        <f>IND_SavePot!I3672*(1+HLOOKUP(MID(D3672,2,2),$M$9:$AF$15,MATCH(RIGHT(D3672,2),$M$9:$M$15,0),0))^($H3672-IND_SavePot!$H3672)</f>
        <v>0</v>
      </c>
      <c r="J3672" s="13">
        <f t="shared" si="194"/>
        <v>0</v>
      </c>
      <c r="K3672" s="2">
        <v>8</v>
      </c>
    </row>
    <row r="3673" spans="3:11">
      <c r="C3673" s="11" t="str">
        <f>IND_SavePot!C3673</f>
        <v>INDTDEFFPH-12</v>
      </c>
      <c r="D3673" s="11" t="str">
        <f>IND_SavePot!D3673</f>
        <v>ITDPH</v>
      </c>
      <c r="E3673" s="10" t="str">
        <f t="shared" si="193"/>
        <v>ITDPH</v>
      </c>
      <c r="F3673" s="10" t="s">
        <v>10</v>
      </c>
      <c r="G3673" s="10" t="s">
        <v>11</v>
      </c>
      <c r="H3673" s="10">
        <f t="shared" si="195"/>
        <v>2050</v>
      </c>
      <c r="I3673" s="13">
        <f>IND_SavePot!I3673*(1+HLOOKUP(MID(D3673,2,2),$M$9:$AF$15,MATCH(RIGHT(D3673,2),$M$9:$M$15,0),0))^($H3673-IND_SavePot!$H3673)</f>
        <v>8.3383664389281662E-3</v>
      </c>
      <c r="J3673" s="13">
        <f t="shared" si="194"/>
        <v>8.3383664389281662E-3</v>
      </c>
      <c r="K3673" s="2">
        <v>8</v>
      </c>
    </row>
    <row r="3674" spans="3:11">
      <c r="C3674" s="11" t="str">
        <f>IND_SavePot!C3674</f>
        <v>INDTDEFFPH-12</v>
      </c>
      <c r="D3674" s="11" t="str">
        <f>IND_SavePot!D3674</f>
        <v>ITDPH</v>
      </c>
      <c r="E3674" s="10" t="str">
        <f t="shared" si="193"/>
        <v>ITDPH</v>
      </c>
      <c r="F3674" s="10" t="s">
        <v>10</v>
      </c>
      <c r="G3674" s="10" t="s">
        <v>11</v>
      </c>
      <c r="H3674" s="10">
        <f t="shared" si="195"/>
        <v>2050</v>
      </c>
      <c r="I3674" s="13">
        <f>IND_SavePot!I3674*(1+HLOOKUP(MID(D3674,2,2),$M$9:$AF$15,MATCH(RIGHT(D3674,2),$M$9:$M$15,0),0))^($H3674-IND_SavePot!$H3674)</f>
        <v>8.3383664389281662E-3</v>
      </c>
      <c r="J3674" s="13">
        <f t="shared" si="194"/>
        <v>8.3383664389281662E-3</v>
      </c>
      <c r="K3674" s="2">
        <v>8</v>
      </c>
    </row>
    <row r="3675" spans="3:11">
      <c r="C3675" s="11" t="str">
        <f>IND_SavePot!C3675</f>
        <v>INDTDEFFSH-12</v>
      </c>
      <c r="D3675" s="11" t="str">
        <f>IND_SavePot!D3675</f>
        <v>ITDSH</v>
      </c>
      <c r="E3675" s="10" t="str">
        <f t="shared" si="193"/>
        <v>ITDSH</v>
      </c>
      <c r="F3675" s="10" t="s">
        <v>10</v>
      </c>
      <c r="G3675" s="10" t="s">
        <v>11</v>
      </c>
      <c r="H3675" s="10">
        <f t="shared" si="195"/>
        <v>2050</v>
      </c>
      <c r="I3675" s="13">
        <f>IND_SavePot!I3675*(1+HLOOKUP(MID(D3675,2,2),$M$9:$AF$15,MATCH(RIGHT(D3675,2),$M$9:$M$15,0),0))^($H3675-IND_SavePot!$H3675)</f>
        <v>0</v>
      </c>
      <c r="J3675" s="13">
        <f t="shared" si="194"/>
        <v>0</v>
      </c>
      <c r="K3675" s="2">
        <v>8</v>
      </c>
    </row>
    <row r="3676" spans="3:11">
      <c r="C3676" s="11" t="str">
        <f>IND_SavePot!C3676</f>
        <v>INDTDEFFLA-12</v>
      </c>
      <c r="D3676" s="11" t="str">
        <f>IND_SavePot!D3676</f>
        <v>ITDLA</v>
      </c>
      <c r="E3676" s="10" t="str">
        <f t="shared" si="193"/>
        <v>ITDLA</v>
      </c>
      <c r="F3676" s="10" t="s">
        <v>10</v>
      </c>
      <c r="G3676" s="10" t="s">
        <v>11</v>
      </c>
      <c r="H3676" s="10">
        <f t="shared" si="195"/>
        <v>2050</v>
      </c>
      <c r="I3676" s="13">
        <f>IND_SavePot!I3676*(1+HLOOKUP(MID(D3676,2,2),$M$9:$AF$15,MATCH(RIGHT(D3676,2),$M$9:$M$15,0),0))^($H3676-IND_SavePot!$H3676)</f>
        <v>8.2262413951621881E-3</v>
      </c>
      <c r="J3676" s="13">
        <f t="shared" si="194"/>
        <v>8.2262413951621881E-3</v>
      </c>
      <c r="K3676" s="2">
        <v>8</v>
      </c>
    </row>
    <row r="3677" spans="3:11">
      <c r="C3677" s="11" t="str">
        <f>IND_SavePot!C3677</f>
        <v>INDTDEFFEM-12</v>
      </c>
      <c r="D3677" s="11" t="str">
        <f>IND_SavePot!D3677</f>
        <v>ITDEM</v>
      </c>
      <c r="E3677" s="10" t="str">
        <f t="shared" si="193"/>
        <v>ITDEM</v>
      </c>
      <c r="F3677" s="10" t="s">
        <v>10</v>
      </c>
      <c r="G3677" s="10" t="s">
        <v>11</v>
      </c>
      <c r="H3677" s="10">
        <f t="shared" si="195"/>
        <v>2050</v>
      </c>
      <c r="I3677" s="13">
        <f>IND_SavePot!I3677*(1+HLOOKUP(MID(D3677,2,2),$M$9:$AF$15,MATCH(RIGHT(D3677,2),$M$9:$M$15,0),0))^($H3677-IND_SavePot!$H3677)</f>
        <v>1.7004700369951345E-2</v>
      </c>
      <c r="J3677" s="13">
        <f t="shared" si="194"/>
        <v>1.7004700369951345E-2</v>
      </c>
      <c r="K3677" s="2">
        <v>8</v>
      </c>
    </row>
    <row r="3678" spans="3:11">
      <c r="C3678" s="11" t="str">
        <f>IND_SavePot!C3678</f>
        <v>INDTDEFFTF-12</v>
      </c>
      <c r="D3678" s="11" t="str">
        <f>IND_SavePot!D3678</f>
        <v>ITDTF</v>
      </c>
      <c r="E3678" s="10" t="str">
        <f t="shared" si="193"/>
        <v>ITDTF</v>
      </c>
      <c r="F3678" s="10" t="s">
        <v>10</v>
      </c>
      <c r="G3678" s="10" t="s">
        <v>11</v>
      </c>
      <c r="H3678" s="10">
        <f t="shared" si="195"/>
        <v>2050</v>
      </c>
      <c r="I3678" s="13">
        <f>IND_SavePot!I3678*(1+HLOOKUP(MID(D3678,2,2),$M$9:$AF$15,MATCH(RIGHT(D3678,2),$M$9:$M$15,0),0))^($H3678-IND_SavePot!$H3678)</f>
        <v>0</v>
      </c>
      <c r="J3678" s="13">
        <f t="shared" si="194"/>
        <v>0</v>
      </c>
      <c r="K3678" s="2">
        <v>8</v>
      </c>
    </row>
    <row r="3679" spans="3:11">
      <c r="C3679" s="11" t="str">
        <f>IND_SavePot!C3679</f>
        <v>INDTDEFFPH-13</v>
      </c>
      <c r="D3679" s="11" t="str">
        <f>IND_SavePot!D3679</f>
        <v>ITDPH</v>
      </c>
      <c r="E3679" s="10" t="str">
        <f t="shared" si="193"/>
        <v>ITDPH</v>
      </c>
      <c r="F3679" s="10" t="s">
        <v>10</v>
      </c>
      <c r="G3679" s="10" t="s">
        <v>11</v>
      </c>
      <c r="H3679" s="10">
        <f t="shared" si="195"/>
        <v>2050</v>
      </c>
      <c r="I3679" s="13">
        <f>IND_SavePot!I3679*(1+HLOOKUP(MID(D3679,2,2),$M$9:$AF$15,MATCH(RIGHT(D3679,2),$M$9:$M$15,0),0))^($H3679-IND_SavePot!$H3679)</f>
        <v>8.3383664389281662E-3</v>
      </c>
      <c r="J3679" s="13">
        <f t="shared" si="194"/>
        <v>8.3383664389281662E-3</v>
      </c>
      <c r="K3679" s="2">
        <v>8</v>
      </c>
    </row>
    <row r="3680" spans="3:11">
      <c r="C3680" s="11" t="str">
        <f>IND_SavePot!C3680</f>
        <v>INDTDEFFPH-13</v>
      </c>
      <c r="D3680" s="11" t="str">
        <f>IND_SavePot!D3680</f>
        <v>ITDPH</v>
      </c>
      <c r="E3680" s="10" t="str">
        <f t="shared" si="193"/>
        <v>ITDPH</v>
      </c>
      <c r="F3680" s="10" t="s">
        <v>10</v>
      </c>
      <c r="G3680" s="10" t="s">
        <v>11</v>
      </c>
      <c r="H3680" s="10">
        <f t="shared" si="195"/>
        <v>2050</v>
      </c>
      <c r="I3680" s="13">
        <f>IND_SavePot!I3680*(1+HLOOKUP(MID(D3680,2,2),$M$9:$AF$15,MATCH(RIGHT(D3680,2),$M$9:$M$15,0),0))^($H3680-IND_SavePot!$H3680)</f>
        <v>8.3383664389281662E-3</v>
      </c>
      <c r="J3680" s="13">
        <f t="shared" si="194"/>
        <v>8.3383664389281662E-3</v>
      </c>
      <c r="K3680" s="2">
        <v>8</v>
      </c>
    </row>
    <row r="3681" spans="3:11">
      <c r="C3681" s="11" t="str">
        <f>IND_SavePot!C3681</f>
        <v>INDTDEFFSH-13</v>
      </c>
      <c r="D3681" s="11" t="str">
        <f>IND_SavePot!D3681</f>
        <v>ITDSH</v>
      </c>
      <c r="E3681" s="10" t="str">
        <f t="shared" si="193"/>
        <v>ITDSH</v>
      </c>
      <c r="F3681" s="10" t="s">
        <v>10</v>
      </c>
      <c r="G3681" s="10" t="s">
        <v>11</v>
      </c>
      <c r="H3681" s="10">
        <f t="shared" si="195"/>
        <v>2050</v>
      </c>
      <c r="I3681" s="13">
        <f>IND_SavePot!I3681*(1+HLOOKUP(MID(D3681,2,2),$M$9:$AF$15,MATCH(RIGHT(D3681,2),$M$9:$M$15,0),0))^($H3681-IND_SavePot!$H3681)</f>
        <v>0</v>
      </c>
      <c r="J3681" s="13">
        <f t="shared" si="194"/>
        <v>0</v>
      </c>
      <c r="K3681" s="2">
        <v>8</v>
      </c>
    </row>
    <row r="3682" spans="3:11">
      <c r="C3682" s="11" t="str">
        <f>IND_SavePot!C3682</f>
        <v>INDTDEFFLA-13</v>
      </c>
      <c r="D3682" s="11" t="str">
        <f>IND_SavePot!D3682</f>
        <v>ITDLA</v>
      </c>
      <c r="E3682" s="10" t="str">
        <f t="shared" si="193"/>
        <v>ITDLA</v>
      </c>
      <c r="F3682" s="10" t="s">
        <v>10</v>
      </c>
      <c r="G3682" s="10" t="s">
        <v>11</v>
      </c>
      <c r="H3682" s="10">
        <f t="shared" si="195"/>
        <v>2050</v>
      </c>
      <c r="I3682" s="13">
        <f>IND_SavePot!I3682*(1+HLOOKUP(MID(D3682,2,2),$M$9:$AF$15,MATCH(RIGHT(D3682,2),$M$9:$M$15,0),0))^($H3682-IND_SavePot!$H3682)</f>
        <v>8.2262413951621881E-3</v>
      </c>
      <c r="J3682" s="13">
        <f t="shared" si="194"/>
        <v>8.2262413951621881E-3</v>
      </c>
      <c r="K3682" s="2">
        <v>8</v>
      </c>
    </row>
    <row r="3683" spans="3:11">
      <c r="C3683" s="11" t="str">
        <f>IND_SavePot!C3683</f>
        <v>INDTDEFFEM-13</v>
      </c>
      <c r="D3683" s="11" t="str">
        <f>IND_SavePot!D3683</f>
        <v>ITDEM</v>
      </c>
      <c r="E3683" s="10" t="str">
        <f t="shared" si="193"/>
        <v>ITDEM</v>
      </c>
      <c r="F3683" s="10" t="s">
        <v>10</v>
      </c>
      <c r="G3683" s="10" t="s">
        <v>11</v>
      </c>
      <c r="H3683" s="10">
        <f t="shared" si="195"/>
        <v>2050</v>
      </c>
      <c r="I3683" s="13">
        <f>IND_SavePot!I3683*(1+HLOOKUP(MID(D3683,2,2),$M$9:$AF$15,MATCH(RIGHT(D3683,2),$M$9:$M$15,0),0))^($H3683-IND_SavePot!$H3683)</f>
        <v>1.7004700369951376E-2</v>
      </c>
      <c r="J3683" s="13">
        <f t="shared" si="194"/>
        <v>1.7004700369951376E-2</v>
      </c>
      <c r="K3683" s="2">
        <v>8</v>
      </c>
    </row>
    <row r="3684" spans="3:11">
      <c r="C3684" s="11" t="str">
        <f>IND_SavePot!C3684</f>
        <v>INDTDEFFTF-13</v>
      </c>
      <c r="D3684" s="11" t="str">
        <f>IND_SavePot!D3684</f>
        <v>ITDTF</v>
      </c>
      <c r="E3684" s="10" t="str">
        <f t="shared" si="193"/>
        <v>ITDTF</v>
      </c>
      <c r="F3684" s="10" t="s">
        <v>10</v>
      </c>
      <c r="G3684" s="10" t="s">
        <v>11</v>
      </c>
      <c r="H3684" s="10">
        <f t="shared" si="195"/>
        <v>2050</v>
      </c>
      <c r="I3684" s="13">
        <f>IND_SavePot!I3684*(1+HLOOKUP(MID(D3684,2,2),$M$9:$AF$15,MATCH(RIGHT(D3684,2),$M$9:$M$15,0),0))^($H3684-IND_SavePot!$H3684)</f>
        <v>0</v>
      </c>
      <c r="J3684" s="13">
        <f t="shared" si="194"/>
        <v>0</v>
      </c>
      <c r="K3684" s="2">
        <v>8</v>
      </c>
    </row>
    <row r="3685" spans="3:11">
      <c r="C3685" s="11" t="str">
        <f>IND_SavePot!C3685</f>
        <v>INDTDEFFPH-14</v>
      </c>
      <c r="D3685" s="11" t="str">
        <f>IND_SavePot!D3685</f>
        <v>ITDPH</v>
      </c>
      <c r="E3685" s="10" t="str">
        <f t="shared" si="193"/>
        <v>ITDPH</v>
      </c>
      <c r="F3685" s="10" t="s">
        <v>10</v>
      </c>
      <c r="G3685" s="10" t="s">
        <v>11</v>
      </c>
      <c r="H3685" s="10">
        <f t="shared" si="195"/>
        <v>2050</v>
      </c>
      <c r="I3685" s="13">
        <f>IND_SavePot!I3685*(1+HLOOKUP(MID(D3685,2,2),$M$9:$AF$15,MATCH(RIGHT(D3685,2),$M$9:$M$15,0),0))^($H3685-IND_SavePot!$H3685)</f>
        <v>8.3383664389281662E-3</v>
      </c>
      <c r="J3685" s="13">
        <f t="shared" si="194"/>
        <v>8.3383664389281662E-3</v>
      </c>
      <c r="K3685" s="2">
        <v>8</v>
      </c>
    </row>
    <row r="3686" spans="3:11">
      <c r="C3686" s="11" t="str">
        <f>IND_SavePot!C3686</f>
        <v>INDTDEFFPH-14</v>
      </c>
      <c r="D3686" s="11" t="str">
        <f>IND_SavePot!D3686</f>
        <v>ITDPH</v>
      </c>
      <c r="E3686" s="10" t="str">
        <f t="shared" si="193"/>
        <v>ITDPH</v>
      </c>
      <c r="F3686" s="10" t="s">
        <v>10</v>
      </c>
      <c r="G3686" s="10" t="s">
        <v>11</v>
      </c>
      <c r="H3686" s="10">
        <f t="shared" si="195"/>
        <v>2050</v>
      </c>
      <c r="I3686" s="13">
        <f>IND_SavePot!I3686*(1+HLOOKUP(MID(D3686,2,2),$M$9:$AF$15,MATCH(RIGHT(D3686,2),$M$9:$M$15,0),0))^($H3686-IND_SavePot!$H3686)</f>
        <v>8.3383664389281662E-3</v>
      </c>
      <c r="J3686" s="13">
        <f t="shared" si="194"/>
        <v>8.3383664389281662E-3</v>
      </c>
      <c r="K3686" s="2">
        <v>8</v>
      </c>
    </row>
    <row r="3687" spans="3:11">
      <c r="C3687" s="11" t="str">
        <f>IND_SavePot!C3687</f>
        <v>INDTDEFFSH-14</v>
      </c>
      <c r="D3687" s="11" t="str">
        <f>IND_SavePot!D3687</f>
        <v>ITDSH</v>
      </c>
      <c r="E3687" s="10" t="str">
        <f t="shared" si="193"/>
        <v>ITDSH</v>
      </c>
      <c r="F3687" s="10" t="s">
        <v>10</v>
      </c>
      <c r="G3687" s="10" t="s">
        <v>11</v>
      </c>
      <c r="H3687" s="10">
        <f t="shared" si="195"/>
        <v>2050</v>
      </c>
      <c r="I3687" s="13">
        <f>IND_SavePot!I3687*(1+HLOOKUP(MID(D3687,2,2),$M$9:$AF$15,MATCH(RIGHT(D3687,2),$M$9:$M$15,0),0))^($H3687-IND_SavePot!$H3687)</f>
        <v>0</v>
      </c>
      <c r="J3687" s="13">
        <f t="shared" si="194"/>
        <v>0</v>
      </c>
      <c r="K3687" s="2">
        <v>8</v>
      </c>
    </row>
    <row r="3688" spans="3:11">
      <c r="C3688" s="11" t="str">
        <f>IND_SavePot!C3688</f>
        <v>INDTDEFFLA-14</v>
      </c>
      <c r="D3688" s="11" t="str">
        <f>IND_SavePot!D3688</f>
        <v>ITDLA</v>
      </c>
      <c r="E3688" s="10" t="str">
        <f t="shared" si="193"/>
        <v>ITDLA</v>
      </c>
      <c r="F3688" s="10" t="s">
        <v>10</v>
      </c>
      <c r="G3688" s="10" t="s">
        <v>11</v>
      </c>
      <c r="H3688" s="10">
        <f t="shared" si="195"/>
        <v>2050</v>
      </c>
      <c r="I3688" s="13">
        <f>IND_SavePot!I3688*(1+HLOOKUP(MID(D3688,2,2),$M$9:$AF$15,MATCH(RIGHT(D3688,2),$M$9:$M$15,0),0))^($H3688-IND_SavePot!$H3688)</f>
        <v>8.2262413951621691E-3</v>
      </c>
      <c r="J3688" s="13">
        <f t="shared" si="194"/>
        <v>8.2262413951621691E-3</v>
      </c>
      <c r="K3688" s="2">
        <v>8</v>
      </c>
    </row>
    <row r="3689" spans="3:11">
      <c r="C3689" s="11" t="str">
        <f>IND_SavePot!C3689</f>
        <v>INDTDEFFEM-14</v>
      </c>
      <c r="D3689" s="11" t="str">
        <f>IND_SavePot!D3689</f>
        <v>ITDEM</v>
      </c>
      <c r="E3689" s="10" t="str">
        <f t="shared" si="193"/>
        <v>ITDEM</v>
      </c>
      <c r="F3689" s="10" t="s">
        <v>10</v>
      </c>
      <c r="G3689" s="10" t="s">
        <v>11</v>
      </c>
      <c r="H3689" s="10">
        <f t="shared" si="195"/>
        <v>2050</v>
      </c>
      <c r="I3689" s="13">
        <f>IND_SavePot!I3689*(1+HLOOKUP(MID(D3689,2,2),$M$9:$AF$15,MATCH(RIGHT(D3689,2),$M$9:$M$15,0),0))^($H3689-IND_SavePot!$H3689)</f>
        <v>1.7004700369951345E-2</v>
      </c>
      <c r="J3689" s="13">
        <f t="shared" si="194"/>
        <v>1.7004700369951345E-2</v>
      </c>
      <c r="K3689" s="2">
        <v>8</v>
      </c>
    </row>
    <row r="3690" spans="3:11">
      <c r="C3690" s="11" t="str">
        <f>IND_SavePot!C3690</f>
        <v>INDTDEFFTF-14</v>
      </c>
      <c r="D3690" s="11" t="str">
        <f>IND_SavePot!D3690</f>
        <v>ITDTF</v>
      </c>
      <c r="E3690" s="10" t="str">
        <f t="shared" si="193"/>
        <v>ITDTF</v>
      </c>
      <c r="F3690" s="10" t="s">
        <v>10</v>
      </c>
      <c r="G3690" s="10" t="s">
        <v>11</v>
      </c>
      <c r="H3690" s="10">
        <f t="shared" si="195"/>
        <v>2050</v>
      </c>
      <c r="I3690" s="13">
        <f>IND_SavePot!I3690*(1+HLOOKUP(MID(D3690,2,2),$M$9:$AF$15,MATCH(RIGHT(D3690,2),$M$9:$M$15,0),0))^($H3690-IND_SavePot!$H3690)</f>
        <v>0</v>
      </c>
      <c r="J3690" s="13">
        <f t="shared" si="194"/>
        <v>0</v>
      </c>
      <c r="K3690" s="2">
        <v>8</v>
      </c>
    </row>
    <row r="3691" spans="3:11">
      <c r="C3691" s="11" t="str">
        <f>IND_SavePot!C3691</f>
        <v>INDTDEFFPH-15</v>
      </c>
      <c r="D3691" s="11" t="str">
        <f>IND_SavePot!D3691</f>
        <v>ITDPH</v>
      </c>
      <c r="E3691" s="10" t="str">
        <f t="shared" si="193"/>
        <v>ITDPH</v>
      </c>
      <c r="F3691" s="10" t="s">
        <v>10</v>
      </c>
      <c r="G3691" s="10" t="s">
        <v>11</v>
      </c>
      <c r="H3691" s="10">
        <f t="shared" si="195"/>
        <v>2050</v>
      </c>
      <c r="I3691" s="13">
        <f>IND_SavePot!I3691*(1+HLOOKUP(MID(D3691,2,2),$M$9:$AF$15,MATCH(RIGHT(D3691,2),$M$9:$M$15,0),0))^($H3691-IND_SavePot!$H3691)</f>
        <v>8.3383664389281662E-3</v>
      </c>
      <c r="J3691" s="13">
        <f t="shared" si="194"/>
        <v>8.3383664389281662E-3</v>
      </c>
      <c r="K3691" s="2">
        <v>8</v>
      </c>
    </row>
    <row r="3692" spans="3:11">
      <c r="C3692" s="11" t="str">
        <f>IND_SavePot!C3692</f>
        <v>INDTDEFFPH-15</v>
      </c>
      <c r="D3692" s="11" t="str">
        <f>IND_SavePot!D3692</f>
        <v>ITDPH</v>
      </c>
      <c r="E3692" s="10" t="str">
        <f t="shared" si="193"/>
        <v>ITDPH</v>
      </c>
      <c r="F3692" s="10" t="s">
        <v>10</v>
      </c>
      <c r="G3692" s="10" t="s">
        <v>11</v>
      </c>
      <c r="H3692" s="10">
        <f t="shared" si="195"/>
        <v>2050</v>
      </c>
      <c r="I3692" s="13">
        <f>IND_SavePot!I3692*(1+HLOOKUP(MID(D3692,2,2),$M$9:$AF$15,MATCH(RIGHT(D3692,2),$M$9:$M$15,0),0))^($H3692-IND_SavePot!$H3692)</f>
        <v>8.3383664389281662E-3</v>
      </c>
      <c r="J3692" s="13">
        <f t="shared" si="194"/>
        <v>8.3383664389281662E-3</v>
      </c>
      <c r="K3692" s="2">
        <v>8</v>
      </c>
    </row>
    <row r="3693" spans="3:11">
      <c r="C3693" s="11" t="str">
        <f>IND_SavePot!C3693</f>
        <v>INDTDEFFSH-15</v>
      </c>
      <c r="D3693" s="11" t="str">
        <f>IND_SavePot!D3693</f>
        <v>ITDSH</v>
      </c>
      <c r="E3693" s="10" t="str">
        <f t="shared" si="193"/>
        <v>ITDSH</v>
      </c>
      <c r="F3693" s="10" t="s">
        <v>10</v>
      </c>
      <c r="G3693" s="10" t="s">
        <v>11</v>
      </c>
      <c r="H3693" s="10">
        <f t="shared" si="195"/>
        <v>2050</v>
      </c>
      <c r="I3693" s="13">
        <f>IND_SavePot!I3693*(1+HLOOKUP(MID(D3693,2,2),$M$9:$AF$15,MATCH(RIGHT(D3693,2),$M$9:$M$15,0),0))^($H3693-IND_SavePot!$H3693)</f>
        <v>0</v>
      </c>
      <c r="J3693" s="13">
        <f t="shared" si="194"/>
        <v>0</v>
      </c>
      <c r="K3693" s="2">
        <v>8</v>
      </c>
    </row>
    <row r="3694" spans="3:11">
      <c r="C3694" s="11" t="str">
        <f>IND_SavePot!C3694</f>
        <v>INDTDEFFLA-15</v>
      </c>
      <c r="D3694" s="11" t="str">
        <f>IND_SavePot!D3694</f>
        <v>ITDLA</v>
      </c>
      <c r="E3694" s="10" t="str">
        <f t="shared" si="193"/>
        <v>ITDLA</v>
      </c>
      <c r="F3694" s="10" t="s">
        <v>10</v>
      </c>
      <c r="G3694" s="10" t="s">
        <v>11</v>
      </c>
      <c r="H3694" s="10">
        <f t="shared" si="195"/>
        <v>2050</v>
      </c>
      <c r="I3694" s="13">
        <f>IND_SavePot!I3694*(1+HLOOKUP(MID(D3694,2,2),$M$9:$AF$15,MATCH(RIGHT(D3694,2),$M$9:$M$15,0),0))^($H3694-IND_SavePot!$H3694)</f>
        <v>8.2262413951622055E-3</v>
      </c>
      <c r="J3694" s="13">
        <f t="shared" si="194"/>
        <v>8.2262413951622055E-3</v>
      </c>
      <c r="K3694" s="2">
        <v>8</v>
      </c>
    </row>
    <row r="3695" spans="3:11">
      <c r="C3695" s="11" t="str">
        <f>IND_SavePot!C3695</f>
        <v>INDTDEFFEM-15</v>
      </c>
      <c r="D3695" s="11" t="str">
        <f>IND_SavePot!D3695</f>
        <v>ITDEM</v>
      </c>
      <c r="E3695" s="10" t="str">
        <f t="shared" si="193"/>
        <v>ITDEM</v>
      </c>
      <c r="F3695" s="10" t="s">
        <v>10</v>
      </c>
      <c r="G3695" s="10" t="s">
        <v>11</v>
      </c>
      <c r="H3695" s="10">
        <f t="shared" si="195"/>
        <v>2050</v>
      </c>
      <c r="I3695" s="13">
        <f>IND_SavePot!I3695*(1+HLOOKUP(MID(D3695,2,2),$M$9:$AF$15,MATCH(RIGHT(D3695,2),$M$9:$M$15,0),0))^($H3695-IND_SavePot!$H3695)</f>
        <v>1.7004700369951376E-2</v>
      </c>
      <c r="J3695" s="13">
        <f t="shared" si="194"/>
        <v>1.7004700369951376E-2</v>
      </c>
      <c r="K3695" s="2">
        <v>8</v>
      </c>
    </row>
    <row r="3696" spans="3:11">
      <c r="C3696" s="11" t="str">
        <f>IND_SavePot!C3696</f>
        <v>INDTDEFFTF-15</v>
      </c>
      <c r="D3696" s="11" t="str">
        <f>IND_SavePot!D3696</f>
        <v>ITDTF</v>
      </c>
      <c r="E3696" s="10" t="str">
        <f t="shared" si="193"/>
        <v>ITDTF</v>
      </c>
      <c r="F3696" s="10" t="s">
        <v>10</v>
      </c>
      <c r="G3696" s="10" t="s">
        <v>11</v>
      </c>
      <c r="H3696" s="10">
        <f t="shared" si="195"/>
        <v>2050</v>
      </c>
      <c r="I3696" s="13">
        <f>IND_SavePot!I3696*(1+HLOOKUP(MID(D3696,2,2),$M$9:$AF$15,MATCH(RIGHT(D3696,2),$M$9:$M$15,0),0))^($H3696-IND_SavePot!$H3696)</f>
        <v>0</v>
      </c>
      <c r="J3696" s="13">
        <f t="shared" si="194"/>
        <v>0</v>
      </c>
      <c r="K3696" s="2">
        <v>8</v>
      </c>
    </row>
    <row r="3697" spans="3:11">
      <c r="C3697" s="11" t="str">
        <f>IND_SavePot!C3697</f>
        <v>INDTDEFFPH-16</v>
      </c>
      <c r="D3697" s="11" t="str">
        <f>IND_SavePot!D3697</f>
        <v>ITDPH</v>
      </c>
      <c r="E3697" s="10" t="str">
        <f t="shared" si="193"/>
        <v>ITDPH</v>
      </c>
      <c r="F3697" s="10" t="s">
        <v>10</v>
      </c>
      <c r="G3697" s="10" t="s">
        <v>11</v>
      </c>
      <c r="H3697" s="10">
        <f t="shared" si="195"/>
        <v>2050</v>
      </c>
      <c r="I3697" s="13">
        <f>IND_SavePot!I3697*(1+HLOOKUP(MID(D3697,2,2),$M$9:$AF$15,MATCH(RIGHT(D3697,2),$M$9:$M$15,0),0))^($H3697-IND_SavePot!$H3697)</f>
        <v>8.3383664389281662E-3</v>
      </c>
      <c r="J3697" s="13">
        <f t="shared" si="194"/>
        <v>8.3383664389281662E-3</v>
      </c>
      <c r="K3697" s="2">
        <v>8</v>
      </c>
    </row>
    <row r="3698" spans="3:11">
      <c r="C3698" s="11" t="str">
        <f>IND_SavePot!C3698</f>
        <v>INDTDEFFPH-16</v>
      </c>
      <c r="D3698" s="11" t="str">
        <f>IND_SavePot!D3698</f>
        <v>ITDPH</v>
      </c>
      <c r="E3698" s="10" t="str">
        <f t="shared" si="193"/>
        <v>ITDPH</v>
      </c>
      <c r="F3698" s="10" t="s">
        <v>10</v>
      </c>
      <c r="G3698" s="10" t="s">
        <v>11</v>
      </c>
      <c r="H3698" s="10">
        <f t="shared" si="195"/>
        <v>2050</v>
      </c>
      <c r="I3698" s="13">
        <f>IND_SavePot!I3698*(1+HLOOKUP(MID(D3698,2,2),$M$9:$AF$15,MATCH(RIGHT(D3698,2),$M$9:$M$15,0),0))^($H3698-IND_SavePot!$H3698)</f>
        <v>8.3383664389281662E-3</v>
      </c>
      <c r="J3698" s="13">
        <f t="shared" si="194"/>
        <v>8.3383664389281662E-3</v>
      </c>
      <c r="K3698" s="2">
        <v>8</v>
      </c>
    </row>
    <row r="3699" spans="3:11">
      <c r="C3699" s="11" t="str">
        <f>IND_SavePot!C3699</f>
        <v>INDTDEFFSH-16</v>
      </c>
      <c r="D3699" s="11" t="str">
        <f>IND_SavePot!D3699</f>
        <v>ITDSH</v>
      </c>
      <c r="E3699" s="10" t="str">
        <f t="shared" si="193"/>
        <v>ITDSH</v>
      </c>
      <c r="F3699" s="10" t="s">
        <v>10</v>
      </c>
      <c r="G3699" s="10" t="s">
        <v>11</v>
      </c>
      <c r="H3699" s="10">
        <f t="shared" si="195"/>
        <v>2050</v>
      </c>
      <c r="I3699" s="13">
        <f>IND_SavePot!I3699*(1+HLOOKUP(MID(D3699,2,2),$M$9:$AF$15,MATCH(RIGHT(D3699,2),$M$9:$M$15,0),0))^($H3699-IND_SavePot!$H3699)</f>
        <v>0</v>
      </c>
      <c r="J3699" s="13">
        <f t="shared" si="194"/>
        <v>0</v>
      </c>
      <c r="K3699" s="2">
        <v>8</v>
      </c>
    </row>
    <row r="3700" spans="3:11">
      <c r="C3700" s="11" t="str">
        <f>IND_SavePot!C3700</f>
        <v>INDTDEFFLA-16</v>
      </c>
      <c r="D3700" s="11" t="str">
        <f>IND_SavePot!D3700</f>
        <v>ITDLA</v>
      </c>
      <c r="E3700" s="10" t="str">
        <f t="shared" si="193"/>
        <v>ITDLA</v>
      </c>
      <c r="F3700" s="10" t="s">
        <v>10</v>
      </c>
      <c r="G3700" s="10" t="s">
        <v>11</v>
      </c>
      <c r="H3700" s="10">
        <f t="shared" si="195"/>
        <v>2050</v>
      </c>
      <c r="I3700" s="13">
        <f>IND_SavePot!I3700*(1+HLOOKUP(MID(D3700,2,2),$M$9:$AF$15,MATCH(RIGHT(D3700,2),$M$9:$M$15,0),0))^($H3700-IND_SavePot!$H3700)</f>
        <v>8.2262413951621881E-3</v>
      </c>
      <c r="J3700" s="13">
        <f t="shared" si="194"/>
        <v>8.2262413951621881E-3</v>
      </c>
      <c r="K3700" s="2">
        <v>8</v>
      </c>
    </row>
    <row r="3701" spans="3:11">
      <c r="C3701" s="11" t="str">
        <f>IND_SavePot!C3701</f>
        <v>INDTDEFFEM-16</v>
      </c>
      <c r="D3701" s="11" t="str">
        <f>IND_SavePot!D3701</f>
        <v>ITDEM</v>
      </c>
      <c r="E3701" s="10" t="str">
        <f t="shared" si="193"/>
        <v>ITDEM</v>
      </c>
      <c r="F3701" s="10" t="s">
        <v>10</v>
      </c>
      <c r="G3701" s="10" t="s">
        <v>11</v>
      </c>
      <c r="H3701" s="10">
        <f t="shared" si="195"/>
        <v>2050</v>
      </c>
      <c r="I3701" s="13">
        <f>IND_SavePot!I3701*(1+HLOOKUP(MID(D3701,2,2),$M$9:$AF$15,MATCH(RIGHT(D3701,2),$M$9:$M$15,0),0))^($H3701-IND_SavePot!$H3701)</f>
        <v>1.7004700369951376E-2</v>
      </c>
      <c r="J3701" s="13">
        <f t="shared" si="194"/>
        <v>1.7004700369951376E-2</v>
      </c>
      <c r="K3701" s="2">
        <v>8</v>
      </c>
    </row>
    <row r="3702" spans="3:11">
      <c r="C3702" s="11" t="str">
        <f>IND_SavePot!C3702</f>
        <v>INDTDEFFTF-16</v>
      </c>
      <c r="D3702" s="11" t="str">
        <f>IND_SavePot!D3702</f>
        <v>ITDTF</v>
      </c>
      <c r="E3702" s="10" t="str">
        <f t="shared" si="193"/>
        <v>ITDTF</v>
      </c>
      <c r="F3702" s="10" t="s">
        <v>10</v>
      </c>
      <c r="G3702" s="10" t="s">
        <v>11</v>
      </c>
      <c r="H3702" s="10">
        <f t="shared" si="195"/>
        <v>2050</v>
      </c>
      <c r="I3702" s="13">
        <f>IND_SavePot!I3702*(1+HLOOKUP(MID(D3702,2,2),$M$9:$AF$15,MATCH(RIGHT(D3702,2),$M$9:$M$15,0),0))^($H3702-IND_SavePot!$H3702)</f>
        <v>0</v>
      </c>
      <c r="J3702" s="13">
        <f t="shared" si="194"/>
        <v>0</v>
      </c>
      <c r="K3702" s="2">
        <v>8</v>
      </c>
    </row>
    <row r="3703" spans="3:11">
      <c r="C3703" s="11" t="str">
        <f>IND_SavePot!C3703</f>
        <v>INDTDEFFPH-17</v>
      </c>
      <c r="D3703" s="11" t="str">
        <f>IND_SavePot!D3703</f>
        <v>ITDPH</v>
      </c>
      <c r="E3703" s="10" t="str">
        <f t="shared" si="193"/>
        <v>ITDPH</v>
      </c>
      <c r="F3703" s="10" t="s">
        <v>10</v>
      </c>
      <c r="G3703" s="10" t="s">
        <v>11</v>
      </c>
      <c r="H3703" s="10">
        <f t="shared" si="195"/>
        <v>2050</v>
      </c>
      <c r="I3703" s="13">
        <f>IND_SavePot!I3703*(1+HLOOKUP(MID(D3703,2,2),$M$9:$AF$15,MATCH(RIGHT(D3703,2),$M$9:$M$15,0),0))^($H3703-IND_SavePot!$H3703)</f>
        <v>8.3383664389281506E-3</v>
      </c>
      <c r="J3703" s="13">
        <f t="shared" si="194"/>
        <v>8.3383664389281506E-3</v>
      </c>
      <c r="K3703" s="2">
        <v>8</v>
      </c>
    </row>
    <row r="3704" spans="3:11">
      <c r="C3704" s="11" t="str">
        <f>IND_SavePot!C3704</f>
        <v>INDTDEFFPH-17</v>
      </c>
      <c r="D3704" s="11" t="str">
        <f>IND_SavePot!D3704</f>
        <v>ITDPH</v>
      </c>
      <c r="E3704" s="10" t="str">
        <f t="shared" si="193"/>
        <v>ITDPH</v>
      </c>
      <c r="F3704" s="10" t="s">
        <v>10</v>
      </c>
      <c r="G3704" s="10" t="s">
        <v>11</v>
      </c>
      <c r="H3704" s="10">
        <f t="shared" si="195"/>
        <v>2050</v>
      </c>
      <c r="I3704" s="13">
        <f>IND_SavePot!I3704*(1+HLOOKUP(MID(D3704,2,2),$M$9:$AF$15,MATCH(RIGHT(D3704,2),$M$9:$M$15,0),0))^($H3704-IND_SavePot!$H3704)</f>
        <v>8.3383664389281506E-3</v>
      </c>
      <c r="J3704" s="13">
        <f t="shared" si="194"/>
        <v>8.3383664389281506E-3</v>
      </c>
      <c r="K3704" s="2">
        <v>8</v>
      </c>
    </row>
    <row r="3705" spans="3:11">
      <c r="C3705" s="11" t="str">
        <f>IND_SavePot!C3705</f>
        <v>INDTDEFFSH-17</v>
      </c>
      <c r="D3705" s="11" t="str">
        <f>IND_SavePot!D3705</f>
        <v>ITDSH</v>
      </c>
      <c r="E3705" s="10" t="str">
        <f t="shared" si="193"/>
        <v>ITDSH</v>
      </c>
      <c r="F3705" s="10" t="s">
        <v>10</v>
      </c>
      <c r="G3705" s="10" t="s">
        <v>11</v>
      </c>
      <c r="H3705" s="10">
        <f t="shared" si="195"/>
        <v>2050</v>
      </c>
      <c r="I3705" s="13">
        <f>IND_SavePot!I3705*(1+HLOOKUP(MID(D3705,2,2),$M$9:$AF$15,MATCH(RIGHT(D3705,2),$M$9:$M$15,0),0))^($H3705-IND_SavePot!$H3705)</f>
        <v>0</v>
      </c>
      <c r="J3705" s="13">
        <f t="shared" si="194"/>
        <v>0</v>
      </c>
      <c r="K3705" s="2">
        <v>8</v>
      </c>
    </row>
    <row r="3706" spans="3:11">
      <c r="C3706" s="11" t="str">
        <f>IND_SavePot!C3706</f>
        <v>INDTDEFFLA-17</v>
      </c>
      <c r="D3706" s="11" t="str">
        <f>IND_SavePot!D3706</f>
        <v>ITDLA</v>
      </c>
      <c r="E3706" s="10" t="str">
        <f t="shared" si="193"/>
        <v>ITDLA</v>
      </c>
      <c r="F3706" s="10" t="s">
        <v>10</v>
      </c>
      <c r="G3706" s="10" t="s">
        <v>11</v>
      </c>
      <c r="H3706" s="10">
        <f t="shared" si="195"/>
        <v>2050</v>
      </c>
      <c r="I3706" s="13">
        <f>IND_SavePot!I3706*(1+HLOOKUP(MID(D3706,2,2),$M$9:$AF$15,MATCH(RIGHT(D3706,2),$M$9:$M$15,0),0))^($H3706-IND_SavePot!$H3706)</f>
        <v>8.2262413951621691E-3</v>
      </c>
      <c r="J3706" s="13">
        <f t="shared" si="194"/>
        <v>8.2262413951621691E-3</v>
      </c>
      <c r="K3706" s="2">
        <v>8</v>
      </c>
    </row>
    <row r="3707" spans="3:11">
      <c r="C3707" s="11" t="str">
        <f>IND_SavePot!C3707</f>
        <v>INDTDEFFEM-17</v>
      </c>
      <c r="D3707" s="11" t="str">
        <f>IND_SavePot!D3707</f>
        <v>ITDEM</v>
      </c>
      <c r="E3707" s="10" t="str">
        <f t="shared" si="193"/>
        <v>ITDEM</v>
      </c>
      <c r="F3707" s="10" t="s">
        <v>10</v>
      </c>
      <c r="G3707" s="10" t="s">
        <v>11</v>
      </c>
      <c r="H3707" s="10">
        <f t="shared" si="195"/>
        <v>2050</v>
      </c>
      <c r="I3707" s="13">
        <f>IND_SavePot!I3707*(1+HLOOKUP(MID(D3707,2,2),$M$9:$AF$15,MATCH(RIGHT(D3707,2),$M$9:$M$15,0),0))^($H3707-IND_SavePot!$H3707)</f>
        <v>1.7004700369951376E-2</v>
      </c>
      <c r="J3707" s="13">
        <f t="shared" si="194"/>
        <v>1.7004700369951376E-2</v>
      </c>
      <c r="K3707" s="2">
        <v>8</v>
      </c>
    </row>
    <row r="3708" spans="3:11">
      <c r="C3708" s="11" t="str">
        <f>IND_SavePot!C3708</f>
        <v>INDTDEFFTF-17</v>
      </c>
      <c r="D3708" s="11" t="str">
        <f>IND_SavePot!D3708</f>
        <v>ITDTF</v>
      </c>
      <c r="E3708" s="10" t="str">
        <f t="shared" si="193"/>
        <v>ITDTF</v>
      </c>
      <c r="F3708" s="10" t="s">
        <v>10</v>
      </c>
      <c r="G3708" s="10" t="s">
        <v>11</v>
      </c>
      <c r="H3708" s="10">
        <f t="shared" si="195"/>
        <v>2050</v>
      </c>
      <c r="I3708" s="13">
        <f>IND_SavePot!I3708*(1+HLOOKUP(MID(D3708,2,2),$M$9:$AF$15,MATCH(RIGHT(D3708,2),$M$9:$M$15,0),0))^($H3708-IND_SavePot!$H3708)</f>
        <v>0</v>
      </c>
      <c r="J3708" s="13">
        <f t="shared" si="194"/>
        <v>0</v>
      </c>
      <c r="K3708" s="2">
        <v>8</v>
      </c>
    </row>
    <row r="3709" spans="3:11">
      <c r="C3709" s="11" t="str">
        <f>IND_SavePot!C3709</f>
        <v>INDTDEFFPH-18</v>
      </c>
      <c r="D3709" s="11" t="str">
        <f>IND_SavePot!D3709</f>
        <v>ITDPH</v>
      </c>
      <c r="E3709" s="10" t="str">
        <f t="shared" si="193"/>
        <v>ITDPH</v>
      </c>
      <c r="F3709" s="10" t="s">
        <v>10</v>
      </c>
      <c r="G3709" s="10" t="s">
        <v>11</v>
      </c>
      <c r="H3709" s="10">
        <f t="shared" si="195"/>
        <v>2050</v>
      </c>
      <c r="I3709" s="13">
        <f>IND_SavePot!I3709*(1+HLOOKUP(MID(D3709,2,2),$M$9:$AF$15,MATCH(RIGHT(D3709,2),$M$9:$M$15,0),0))^($H3709-IND_SavePot!$H3709)</f>
        <v>8.3383664389281957E-3</v>
      </c>
      <c r="J3709" s="13">
        <f t="shared" si="194"/>
        <v>8.3383664389281957E-3</v>
      </c>
      <c r="K3709" s="2">
        <v>8</v>
      </c>
    </row>
    <row r="3710" spans="3:11">
      <c r="C3710" s="11" t="str">
        <f>IND_SavePot!C3710</f>
        <v>INDTDEFFPH-18</v>
      </c>
      <c r="D3710" s="11" t="str">
        <f>IND_SavePot!D3710</f>
        <v>ITDPH</v>
      </c>
      <c r="E3710" s="10" t="str">
        <f t="shared" si="193"/>
        <v>ITDPH</v>
      </c>
      <c r="F3710" s="10" t="s">
        <v>10</v>
      </c>
      <c r="G3710" s="10" t="s">
        <v>11</v>
      </c>
      <c r="H3710" s="10">
        <f t="shared" si="195"/>
        <v>2050</v>
      </c>
      <c r="I3710" s="13">
        <f>IND_SavePot!I3710*(1+HLOOKUP(MID(D3710,2,2),$M$9:$AF$15,MATCH(RIGHT(D3710,2),$M$9:$M$15,0),0))^($H3710-IND_SavePot!$H3710)</f>
        <v>8.3383664389281957E-3</v>
      </c>
      <c r="J3710" s="13">
        <f t="shared" si="194"/>
        <v>8.3383664389281957E-3</v>
      </c>
      <c r="K3710" s="2">
        <v>8</v>
      </c>
    </row>
    <row r="3711" spans="3:11">
      <c r="C3711" s="11" t="str">
        <f>IND_SavePot!C3711</f>
        <v>INDTDEFFSH-18</v>
      </c>
      <c r="D3711" s="11" t="str">
        <f>IND_SavePot!D3711</f>
        <v>ITDSH</v>
      </c>
      <c r="E3711" s="10" t="str">
        <f t="shared" si="193"/>
        <v>ITDSH</v>
      </c>
      <c r="F3711" s="10" t="s">
        <v>10</v>
      </c>
      <c r="G3711" s="10" t="s">
        <v>11</v>
      </c>
      <c r="H3711" s="10">
        <f t="shared" si="195"/>
        <v>2050</v>
      </c>
      <c r="I3711" s="13">
        <f>IND_SavePot!I3711*(1+HLOOKUP(MID(D3711,2,2),$M$9:$AF$15,MATCH(RIGHT(D3711,2),$M$9:$M$15,0),0))^($H3711-IND_SavePot!$H3711)</f>
        <v>0</v>
      </c>
      <c r="J3711" s="13">
        <f t="shared" si="194"/>
        <v>0</v>
      </c>
      <c r="K3711" s="2">
        <v>8</v>
      </c>
    </row>
    <row r="3712" spans="3:11">
      <c r="C3712" s="11" t="str">
        <f>IND_SavePot!C3712</f>
        <v>INDTDEFFLA-18</v>
      </c>
      <c r="D3712" s="11" t="str">
        <f>IND_SavePot!D3712</f>
        <v>ITDLA</v>
      </c>
      <c r="E3712" s="10" t="str">
        <f t="shared" si="193"/>
        <v>ITDLA</v>
      </c>
      <c r="F3712" s="10" t="s">
        <v>10</v>
      </c>
      <c r="G3712" s="10" t="s">
        <v>11</v>
      </c>
      <c r="H3712" s="10">
        <f t="shared" si="195"/>
        <v>2050</v>
      </c>
      <c r="I3712" s="13">
        <f>IND_SavePot!I3712*(1+HLOOKUP(MID(D3712,2,2),$M$9:$AF$15,MATCH(RIGHT(D3712,2),$M$9:$M$15,0),0))^($H3712-IND_SavePot!$H3712)</f>
        <v>8.2262413951621881E-3</v>
      </c>
      <c r="J3712" s="13">
        <f t="shared" si="194"/>
        <v>8.2262413951621881E-3</v>
      </c>
      <c r="K3712" s="2">
        <v>7</v>
      </c>
    </row>
    <row r="3713" spans="3:11">
      <c r="C3713" s="11" t="str">
        <f>IND_SavePot!C3713</f>
        <v>INDTDEFFEM-18</v>
      </c>
      <c r="D3713" s="11" t="str">
        <f>IND_SavePot!D3713</f>
        <v>ITDEM</v>
      </c>
      <c r="E3713" s="10" t="str">
        <f t="shared" si="193"/>
        <v>ITDEM</v>
      </c>
      <c r="F3713" s="10" t="s">
        <v>10</v>
      </c>
      <c r="G3713" s="10" t="s">
        <v>11</v>
      </c>
      <c r="H3713" s="10">
        <f t="shared" si="195"/>
        <v>2050</v>
      </c>
      <c r="I3713" s="13">
        <f>IND_SavePot!I3713*(1+HLOOKUP(MID(D3713,2,2),$M$9:$AF$15,MATCH(RIGHT(D3713,2),$M$9:$M$15,0),0))^($H3713-IND_SavePot!$H3713)</f>
        <v>1.7004700369951376E-2</v>
      </c>
      <c r="J3713" s="13">
        <f t="shared" si="194"/>
        <v>1.7004700369951376E-2</v>
      </c>
      <c r="K3713" s="2">
        <v>7</v>
      </c>
    </row>
    <row r="3714" spans="3:11">
      <c r="C3714" s="11" t="str">
        <f>IND_SavePot!C3714</f>
        <v>INDTDEFFTF-18</v>
      </c>
      <c r="D3714" s="11" t="str">
        <f>IND_SavePot!D3714</f>
        <v>ITDTF</v>
      </c>
      <c r="E3714" s="10" t="str">
        <f t="shared" si="193"/>
        <v>ITDTF</v>
      </c>
      <c r="F3714" s="10" t="s">
        <v>10</v>
      </c>
      <c r="G3714" s="10" t="s">
        <v>11</v>
      </c>
      <c r="H3714" s="10">
        <f t="shared" si="195"/>
        <v>2050</v>
      </c>
      <c r="I3714" s="13">
        <f>IND_SavePot!I3714*(1+HLOOKUP(MID(D3714,2,2),$M$9:$AF$15,MATCH(RIGHT(D3714,2),$M$9:$M$15,0),0))^($H3714-IND_SavePot!$H3714)</f>
        <v>0</v>
      </c>
      <c r="J3714" s="13">
        <f t="shared" si="194"/>
        <v>0</v>
      </c>
      <c r="K3714" s="2">
        <v>8</v>
      </c>
    </row>
    <row r="3715" spans="3:11">
      <c r="C3715" s="11" t="str">
        <f>IND_SavePot!C3715</f>
        <v>INDTDEFFPH-19</v>
      </c>
      <c r="D3715" s="11" t="str">
        <f>IND_SavePot!D3715</f>
        <v>ITDPH</v>
      </c>
      <c r="E3715" s="10" t="str">
        <f t="shared" si="193"/>
        <v>ITDPH</v>
      </c>
      <c r="F3715" s="10" t="s">
        <v>10</v>
      </c>
      <c r="G3715" s="10" t="s">
        <v>11</v>
      </c>
      <c r="H3715" s="10">
        <f t="shared" si="195"/>
        <v>2050</v>
      </c>
      <c r="I3715" s="13">
        <f>IND_SavePot!I3715*(1+HLOOKUP(MID(D3715,2,2),$M$9:$AF$15,MATCH(RIGHT(D3715,2),$M$9:$M$15,0),0))^($H3715-IND_SavePot!$H3715)</f>
        <v>8.338366438928135E-3</v>
      </c>
      <c r="J3715" s="13">
        <f t="shared" si="194"/>
        <v>8.338366438928135E-3</v>
      </c>
      <c r="K3715" s="2">
        <v>8</v>
      </c>
    </row>
    <row r="3716" spans="3:11">
      <c r="C3716" s="11" t="str">
        <f>IND_SavePot!C3716</f>
        <v>INDTDEFFPH-19</v>
      </c>
      <c r="D3716" s="11" t="str">
        <f>IND_SavePot!D3716</f>
        <v>ITDPH</v>
      </c>
      <c r="E3716" s="10" t="str">
        <f t="shared" si="193"/>
        <v>ITDPH</v>
      </c>
      <c r="F3716" s="10" t="s">
        <v>10</v>
      </c>
      <c r="G3716" s="10" t="s">
        <v>11</v>
      </c>
      <c r="H3716" s="10">
        <f t="shared" si="195"/>
        <v>2050</v>
      </c>
      <c r="I3716" s="13">
        <f>IND_SavePot!I3716*(1+HLOOKUP(MID(D3716,2,2),$M$9:$AF$15,MATCH(RIGHT(D3716,2),$M$9:$M$15,0),0))^($H3716-IND_SavePot!$H3716)</f>
        <v>8.338366438928135E-3</v>
      </c>
      <c r="J3716" s="13">
        <f t="shared" si="194"/>
        <v>8.338366438928135E-3</v>
      </c>
      <c r="K3716" s="2">
        <v>8</v>
      </c>
    </row>
    <row r="3717" spans="3:11">
      <c r="C3717" s="11" t="str">
        <f>IND_SavePot!C3717</f>
        <v>INDTDEFFSH-19</v>
      </c>
      <c r="D3717" s="11" t="str">
        <f>IND_SavePot!D3717</f>
        <v>ITDSH</v>
      </c>
      <c r="E3717" s="10" t="str">
        <f t="shared" si="193"/>
        <v>ITDSH</v>
      </c>
      <c r="F3717" s="10" t="s">
        <v>10</v>
      </c>
      <c r="G3717" s="10" t="s">
        <v>11</v>
      </c>
      <c r="H3717" s="10">
        <f t="shared" si="195"/>
        <v>2050</v>
      </c>
      <c r="I3717" s="13">
        <f>IND_SavePot!I3717*(1+HLOOKUP(MID(D3717,2,2),$M$9:$AF$15,MATCH(RIGHT(D3717,2),$M$9:$M$15,0),0))^($H3717-IND_SavePot!$H3717)</f>
        <v>0</v>
      </c>
      <c r="J3717" s="13">
        <f t="shared" si="194"/>
        <v>0</v>
      </c>
      <c r="K3717" s="2">
        <v>8</v>
      </c>
    </row>
    <row r="3718" spans="3:11">
      <c r="C3718" s="11" t="str">
        <f>IND_SavePot!C3718</f>
        <v>INDTDEFFLA-19</v>
      </c>
      <c r="D3718" s="11" t="str">
        <f>IND_SavePot!D3718</f>
        <v>ITDLA</v>
      </c>
      <c r="E3718" s="10" t="str">
        <f t="shared" si="193"/>
        <v>ITDLA</v>
      </c>
      <c r="F3718" s="10" t="s">
        <v>10</v>
      </c>
      <c r="G3718" s="10" t="s">
        <v>11</v>
      </c>
      <c r="H3718" s="10">
        <f t="shared" si="195"/>
        <v>2050</v>
      </c>
      <c r="I3718" s="13">
        <f>IND_SavePot!I3718*(1+HLOOKUP(MID(D3718,2,2),$M$9:$AF$15,MATCH(RIGHT(D3718,2),$M$9:$M$15,0),0))^($H3718-IND_SavePot!$H3718)</f>
        <v>8.2262413951621881E-3</v>
      </c>
      <c r="J3718" s="13">
        <f t="shared" si="194"/>
        <v>8.2262413951621881E-3</v>
      </c>
      <c r="K3718" s="2">
        <v>6</v>
      </c>
    </row>
    <row r="3719" spans="3:11">
      <c r="C3719" s="11" t="str">
        <f>IND_SavePot!C3719</f>
        <v>INDTDEFFEM-19</v>
      </c>
      <c r="D3719" s="11" t="str">
        <f>IND_SavePot!D3719</f>
        <v>ITDEM</v>
      </c>
      <c r="E3719" s="10" t="str">
        <f t="shared" si="193"/>
        <v>ITDEM</v>
      </c>
      <c r="F3719" s="10" t="s">
        <v>10</v>
      </c>
      <c r="G3719" s="10" t="s">
        <v>11</v>
      </c>
      <c r="H3719" s="10">
        <f t="shared" si="195"/>
        <v>2050</v>
      </c>
      <c r="I3719" s="13">
        <f>IND_SavePot!I3719*(1+HLOOKUP(MID(D3719,2,2),$M$9:$AF$15,MATCH(RIGHT(D3719,2),$M$9:$M$15,0),0))^($H3719-IND_SavePot!$H3719)</f>
        <v>1.7004700369951376E-2</v>
      </c>
      <c r="J3719" s="13">
        <f t="shared" si="194"/>
        <v>1.7004700369951376E-2</v>
      </c>
      <c r="K3719" s="2">
        <v>7</v>
      </c>
    </row>
    <row r="3720" spans="3:11">
      <c r="C3720" s="11" t="str">
        <f>IND_SavePot!C3720</f>
        <v>INDTDEFFTF-19</v>
      </c>
      <c r="D3720" s="11" t="str">
        <f>IND_SavePot!D3720</f>
        <v>ITDTF</v>
      </c>
      <c r="E3720" s="10" t="str">
        <f t="shared" ref="E3720:E3783" si="196">D3720</f>
        <v>ITDTF</v>
      </c>
      <c r="F3720" s="10" t="s">
        <v>10</v>
      </c>
      <c r="G3720" s="10" t="s">
        <v>11</v>
      </c>
      <c r="H3720" s="10">
        <f t="shared" si="195"/>
        <v>2050</v>
      </c>
      <c r="I3720" s="13">
        <f>IND_SavePot!I3720*(1+HLOOKUP(MID(D3720,2,2),$M$9:$AF$15,MATCH(RIGHT(D3720,2),$M$9:$M$15,0),0))^($H3720-IND_SavePot!$H3720)</f>
        <v>0</v>
      </c>
      <c r="J3720" s="13">
        <f t="shared" ref="J3720:J3783" si="197">I3720</f>
        <v>0</v>
      </c>
      <c r="K3720" s="2">
        <v>8</v>
      </c>
    </row>
    <row r="3721" spans="3:11">
      <c r="C3721" s="11" t="str">
        <f>IND_SavePot!C3721</f>
        <v>INDTDEFFPH-20</v>
      </c>
      <c r="D3721" s="11" t="str">
        <f>IND_SavePot!D3721</f>
        <v>ITDPH</v>
      </c>
      <c r="E3721" s="10" t="str">
        <f t="shared" si="196"/>
        <v>ITDPH</v>
      </c>
      <c r="F3721" s="10" t="s">
        <v>10</v>
      </c>
      <c r="G3721" s="10" t="s">
        <v>11</v>
      </c>
      <c r="H3721" s="10">
        <f t="shared" ref="H3721:H3784" si="198">H3720</f>
        <v>2050</v>
      </c>
      <c r="I3721" s="13">
        <f>IND_SavePot!I3721*(1+HLOOKUP(MID(D3721,2,2),$M$9:$AF$15,MATCH(RIGHT(D3721,2),$M$9:$M$15,0),0))^($H3721-IND_SavePot!$H3721)</f>
        <v>8.3383664389281957E-3</v>
      </c>
      <c r="J3721" s="13">
        <f t="shared" si="197"/>
        <v>8.3383664389281957E-3</v>
      </c>
      <c r="K3721" s="2">
        <v>8</v>
      </c>
    </row>
    <row r="3722" spans="3:11">
      <c r="C3722" s="11" t="str">
        <f>IND_SavePot!C3722</f>
        <v>INDTDEFFPH-20</v>
      </c>
      <c r="D3722" s="11" t="str">
        <f>IND_SavePot!D3722</f>
        <v>ITDPH</v>
      </c>
      <c r="E3722" s="10" t="str">
        <f t="shared" si="196"/>
        <v>ITDPH</v>
      </c>
      <c r="F3722" s="10" t="s">
        <v>10</v>
      </c>
      <c r="G3722" s="10" t="s">
        <v>11</v>
      </c>
      <c r="H3722" s="10">
        <f t="shared" si="198"/>
        <v>2050</v>
      </c>
      <c r="I3722" s="13">
        <f>IND_SavePot!I3722*(1+HLOOKUP(MID(D3722,2,2),$M$9:$AF$15,MATCH(RIGHT(D3722,2),$M$9:$M$15,0),0))^($H3722-IND_SavePot!$H3722)</f>
        <v>8.3383664389281957E-3</v>
      </c>
      <c r="J3722" s="13">
        <f t="shared" si="197"/>
        <v>8.3383664389281957E-3</v>
      </c>
      <c r="K3722" s="2">
        <v>8</v>
      </c>
    </row>
    <row r="3723" spans="3:11">
      <c r="C3723" s="11" t="str">
        <f>IND_SavePot!C3723</f>
        <v>INDTDEFFSH-20</v>
      </c>
      <c r="D3723" s="11" t="str">
        <f>IND_SavePot!D3723</f>
        <v>ITDSH</v>
      </c>
      <c r="E3723" s="10" t="str">
        <f t="shared" si="196"/>
        <v>ITDSH</v>
      </c>
      <c r="F3723" s="10" t="s">
        <v>10</v>
      </c>
      <c r="G3723" s="10" t="s">
        <v>11</v>
      </c>
      <c r="H3723" s="10">
        <f t="shared" si="198"/>
        <v>2050</v>
      </c>
      <c r="I3723" s="13">
        <f>IND_SavePot!I3723*(1+HLOOKUP(MID(D3723,2,2),$M$9:$AF$15,MATCH(RIGHT(D3723,2),$M$9:$M$15,0),0))^($H3723-IND_SavePot!$H3723)</f>
        <v>0</v>
      </c>
      <c r="J3723" s="13">
        <f t="shared" si="197"/>
        <v>0</v>
      </c>
      <c r="K3723" s="2">
        <v>8</v>
      </c>
    </row>
    <row r="3724" spans="3:11">
      <c r="C3724" s="11" t="str">
        <f>IND_SavePot!C3724</f>
        <v>INDTDEFFLA-20</v>
      </c>
      <c r="D3724" s="11" t="str">
        <f>IND_SavePot!D3724</f>
        <v>ITDLA</v>
      </c>
      <c r="E3724" s="10" t="str">
        <f t="shared" si="196"/>
        <v>ITDLA</v>
      </c>
      <c r="F3724" s="10" t="s">
        <v>10</v>
      </c>
      <c r="G3724" s="10" t="s">
        <v>11</v>
      </c>
      <c r="H3724" s="10">
        <f t="shared" si="198"/>
        <v>2050</v>
      </c>
      <c r="I3724" s="13">
        <f>IND_SavePot!I3724*(1+HLOOKUP(MID(D3724,2,2),$M$9:$AF$15,MATCH(RIGHT(D3724,2),$M$9:$M$15,0),0))^($H3724-IND_SavePot!$H3724)</f>
        <v>8.2262413951621881E-3</v>
      </c>
      <c r="J3724" s="13">
        <f t="shared" si="197"/>
        <v>8.2262413951621881E-3</v>
      </c>
      <c r="K3724" s="2">
        <v>6</v>
      </c>
    </row>
    <row r="3725" spans="3:11">
      <c r="C3725" s="11" t="str">
        <f>IND_SavePot!C3725</f>
        <v>INDTDEFFEM-20</v>
      </c>
      <c r="D3725" s="11" t="str">
        <f>IND_SavePot!D3725</f>
        <v>ITDEM</v>
      </c>
      <c r="E3725" s="10" t="str">
        <f t="shared" si="196"/>
        <v>ITDEM</v>
      </c>
      <c r="F3725" s="10" t="s">
        <v>10</v>
      </c>
      <c r="G3725" s="10" t="s">
        <v>11</v>
      </c>
      <c r="H3725" s="10">
        <f t="shared" si="198"/>
        <v>2050</v>
      </c>
      <c r="I3725" s="13">
        <f>IND_SavePot!I3725*(1+HLOOKUP(MID(D3725,2,2),$M$9:$AF$15,MATCH(RIGHT(D3725,2),$M$9:$M$15,0),0))^($H3725-IND_SavePot!$H3725)</f>
        <v>1.7004700369951376E-2</v>
      </c>
      <c r="J3725" s="13">
        <f t="shared" si="197"/>
        <v>1.7004700369951376E-2</v>
      </c>
      <c r="K3725" s="2">
        <v>6</v>
      </c>
    </row>
    <row r="3726" spans="3:11">
      <c r="C3726" s="11" t="str">
        <f>IND_SavePot!C3726</f>
        <v>INDTDEFFTF-20</v>
      </c>
      <c r="D3726" s="11" t="str">
        <f>IND_SavePot!D3726</f>
        <v>ITDTF</v>
      </c>
      <c r="E3726" s="10" t="str">
        <f t="shared" si="196"/>
        <v>ITDTF</v>
      </c>
      <c r="F3726" s="10" t="s">
        <v>10</v>
      </c>
      <c r="G3726" s="10" t="s">
        <v>11</v>
      </c>
      <c r="H3726" s="10">
        <f t="shared" si="198"/>
        <v>2050</v>
      </c>
      <c r="I3726" s="13">
        <f>IND_SavePot!I3726*(1+HLOOKUP(MID(D3726,2,2),$M$9:$AF$15,MATCH(RIGHT(D3726,2),$M$9:$M$15,0),0))^($H3726-IND_SavePot!$H3726)</f>
        <v>0</v>
      </c>
      <c r="J3726" s="13">
        <f t="shared" si="197"/>
        <v>0</v>
      </c>
      <c r="K3726" s="2">
        <v>8</v>
      </c>
    </row>
    <row r="3727" spans="3:11">
      <c r="C3727" s="11" t="str">
        <f>IND_SavePot!C3727</f>
        <v>INDTDEFFPH-21</v>
      </c>
      <c r="D3727" s="11" t="str">
        <f>IND_SavePot!D3727</f>
        <v>ITDPH</v>
      </c>
      <c r="E3727" s="10" t="str">
        <f t="shared" si="196"/>
        <v>ITDPH</v>
      </c>
      <c r="F3727" s="10" t="s">
        <v>10</v>
      </c>
      <c r="G3727" s="10" t="s">
        <v>11</v>
      </c>
      <c r="H3727" s="10">
        <f t="shared" si="198"/>
        <v>2050</v>
      </c>
      <c r="I3727" s="13">
        <f>IND_SavePot!I3727*(1+HLOOKUP(MID(D3727,2,2),$M$9:$AF$15,MATCH(RIGHT(D3727,2),$M$9:$M$15,0),0))^($H3727-IND_SavePot!$H3727)</f>
        <v>5.8115887301620432E-3</v>
      </c>
      <c r="J3727" s="13">
        <f t="shared" si="197"/>
        <v>5.8115887301620432E-3</v>
      </c>
      <c r="K3727" s="2">
        <v>8</v>
      </c>
    </row>
    <row r="3728" spans="3:11">
      <c r="C3728" s="11" t="str">
        <f>IND_SavePot!C3728</f>
        <v>INDTDEFFPH-21</v>
      </c>
      <c r="D3728" s="11" t="str">
        <f>IND_SavePot!D3728</f>
        <v>ITDPH</v>
      </c>
      <c r="E3728" s="10" t="str">
        <f t="shared" si="196"/>
        <v>ITDPH</v>
      </c>
      <c r="F3728" s="10" t="s">
        <v>10</v>
      </c>
      <c r="G3728" s="10" t="s">
        <v>11</v>
      </c>
      <c r="H3728" s="10">
        <f t="shared" si="198"/>
        <v>2050</v>
      </c>
      <c r="I3728" s="13">
        <f>IND_SavePot!I3728*(1+HLOOKUP(MID(D3728,2,2),$M$9:$AF$15,MATCH(RIGHT(D3728,2),$M$9:$M$15,0),0))^($H3728-IND_SavePot!$H3728)</f>
        <v>5.8115887301620432E-3</v>
      </c>
      <c r="J3728" s="13">
        <f t="shared" si="197"/>
        <v>5.8115887301620432E-3</v>
      </c>
      <c r="K3728" s="2">
        <v>8</v>
      </c>
    </row>
    <row r="3729" spans="3:11">
      <c r="C3729" s="11" t="str">
        <f>IND_SavePot!C3729</f>
        <v>INDTDEFFSH-21</v>
      </c>
      <c r="D3729" s="11" t="str">
        <f>IND_SavePot!D3729</f>
        <v>ITDSH</v>
      </c>
      <c r="E3729" s="10" t="str">
        <f t="shared" si="196"/>
        <v>ITDSH</v>
      </c>
      <c r="F3729" s="10" t="s">
        <v>10</v>
      </c>
      <c r="G3729" s="10" t="s">
        <v>11</v>
      </c>
      <c r="H3729" s="10">
        <f t="shared" si="198"/>
        <v>2050</v>
      </c>
      <c r="I3729" s="13">
        <f>IND_SavePot!I3729*(1+HLOOKUP(MID(D3729,2,2),$M$9:$AF$15,MATCH(RIGHT(D3729,2),$M$9:$M$15,0),0))^($H3729-IND_SavePot!$H3729)</f>
        <v>0</v>
      </c>
      <c r="J3729" s="13">
        <f t="shared" si="197"/>
        <v>0</v>
      </c>
      <c r="K3729" s="2">
        <v>8</v>
      </c>
    </row>
    <row r="3730" spans="3:11">
      <c r="C3730" s="11" t="str">
        <f>IND_SavePot!C3730</f>
        <v>INDTDEFFLA-21</v>
      </c>
      <c r="D3730" s="11" t="str">
        <f>IND_SavePot!D3730</f>
        <v>ITDLA</v>
      </c>
      <c r="E3730" s="10" t="str">
        <f t="shared" si="196"/>
        <v>ITDLA</v>
      </c>
      <c r="F3730" s="10" t="s">
        <v>10</v>
      </c>
      <c r="G3730" s="10" t="s">
        <v>11</v>
      </c>
      <c r="H3730" s="10">
        <f t="shared" si="198"/>
        <v>2050</v>
      </c>
      <c r="I3730" s="13">
        <f>IND_SavePot!I3730*(1+HLOOKUP(MID(D3730,2,2),$M$9:$AF$15,MATCH(RIGHT(D3730,2),$M$9:$M$15,0),0))^($H3730-IND_SavePot!$H3730)</f>
        <v>4.2145363003065284E-3</v>
      </c>
      <c r="J3730" s="13">
        <f t="shared" si="197"/>
        <v>4.2145363003065284E-3</v>
      </c>
      <c r="K3730" s="2">
        <v>5</v>
      </c>
    </row>
    <row r="3731" spans="3:11">
      <c r="C3731" s="11" t="str">
        <f>IND_SavePot!C3731</f>
        <v>INDTDEFFEM-21</v>
      </c>
      <c r="D3731" s="11" t="str">
        <f>IND_SavePot!D3731</f>
        <v>ITDEM</v>
      </c>
      <c r="E3731" s="10" t="str">
        <f t="shared" si="196"/>
        <v>ITDEM</v>
      </c>
      <c r="F3731" s="10" t="s">
        <v>10</v>
      </c>
      <c r="G3731" s="10" t="s">
        <v>11</v>
      </c>
      <c r="H3731" s="10">
        <f t="shared" si="198"/>
        <v>2050</v>
      </c>
      <c r="I3731" s="13">
        <f>IND_SavePot!I3731*(1+HLOOKUP(MID(D3731,2,2),$M$9:$AF$15,MATCH(RIGHT(D3731,2),$M$9:$M$15,0),0))^($H3731-IND_SavePot!$H3731)</f>
        <v>6.2610063284547334E-3</v>
      </c>
      <c r="J3731" s="13">
        <f t="shared" si="197"/>
        <v>6.2610063284547334E-3</v>
      </c>
      <c r="K3731" s="2">
        <v>6</v>
      </c>
    </row>
    <row r="3732" spans="3:11">
      <c r="C3732" s="11" t="str">
        <f>IND_SavePot!C3732</f>
        <v>INDTDEFFTF-21</v>
      </c>
      <c r="D3732" s="11" t="str">
        <f>IND_SavePot!D3732</f>
        <v>ITDTF</v>
      </c>
      <c r="E3732" s="10" t="str">
        <f t="shared" si="196"/>
        <v>ITDTF</v>
      </c>
      <c r="F3732" s="10" t="s">
        <v>10</v>
      </c>
      <c r="G3732" s="10" t="s">
        <v>11</v>
      </c>
      <c r="H3732" s="10">
        <f t="shared" si="198"/>
        <v>2050</v>
      </c>
      <c r="I3732" s="13">
        <f>IND_SavePot!I3732*(1+HLOOKUP(MID(D3732,2,2),$M$9:$AF$15,MATCH(RIGHT(D3732,2),$M$9:$M$15,0),0))^($H3732-IND_SavePot!$H3732)</f>
        <v>0</v>
      </c>
      <c r="J3732" s="13">
        <f t="shared" si="197"/>
        <v>0</v>
      </c>
      <c r="K3732" s="2">
        <v>8</v>
      </c>
    </row>
    <row r="3733" spans="3:11">
      <c r="C3733" s="11" t="str">
        <f>IND_SavePot!C3733</f>
        <v>INDTDEFFPH-22</v>
      </c>
      <c r="D3733" s="11" t="str">
        <f>IND_SavePot!D3733</f>
        <v>ITDPH</v>
      </c>
      <c r="E3733" s="10" t="str">
        <f t="shared" si="196"/>
        <v>ITDPH</v>
      </c>
      <c r="F3733" s="10" t="s">
        <v>10</v>
      </c>
      <c r="G3733" s="10" t="s">
        <v>11</v>
      </c>
      <c r="H3733" s="10">
        <f t="shared" si="198"/>
        <v>2050</v>
      </c>
      <c r="I3733" s="13">
        <f>IND_SavePot!I3733*(1+HLOOKUP(MID(D3733,2,2),$M$9:$AF$15,MATCH(RIGHT(D3733,2),$M$9:$M$15,0),0))^($H3733-IND_SavePot!$H3733)</f>
        <v>5.8115887301620432E-3</v>
      </c>
      <c r="J3733" s="13">
        <f t="shared" si="197"/>
        <v>5.8115887301620432E-3</v>
      </c>
      <c r="K3733" s="2">
        <v>8</v>
      </c>
    </row>
    <row r="3734" spans="3:11">
      <c r="C3734" s="11" t="str">
        <f>IND_SavePot!C3734</f>
        <v>INDTDEFFPH-22</v>
      </c>
      <c r="D3734" s="11" t="str">
        <f>IND_SavePot!D3734</f>
        <v>ITDPH</v>
      </c>
      <c r="E3734" s="10" t="str">
        <f t="shared" si="196"/>
        <v>ITDPH</v>
      </c>
      <c r="F3734" s="10" t="s">
        <v>10</v>
      </c>
      <c r="G3734" s="10" t="s">
        <v>11</v>
      </c>
      <c r="H3734" s="10">
        <f t="shared" si="198"/>
        <v>2050</v>
      </c>
      <c r="I3734" s="13">
        <f>IND_SavePot!I3734*(1+HLOOKUP(MID(D3734,2,2),$M$9:$AF$15,MATCH(RIGHT(D3734,2),$M$9:$M$15,0),0))^($H3734-IND_SavePot!$H3734)</f>
        <v>5.8115887301620432E-3</v>
      </c>
      <c r="J3734" s="13">
        <f t="shared" si="197"/>
        <v>5.8115887301620432E-3</v>
      </c>
      <c r="K3734" s="2">
        <v>8</v>
      </c>
    </row>
    <row r="3735" spans="3:11">
      <c r="C3735" s="11" t="str">
        <f>IND_SavePot!C3735</f>
        <v>INDTDEFFSH-22</v>
      </c>
      <c r="D3735" s="11" t="str">
        <f>IND_SavePot!D3735</f>
        <v>ITDSH</v>
      </c>
      <c r="E3735" s="10" t="str">
        <f t="shared" si="196"/>
        <v>ITDSH</v>
      </c>
      <c r="F3735" s="10" t="s">
        <v>10</v>
      </c>
      <c r="G3735" s="10" t="s">
        <v>11</v>
      </c>
      <c r="H3735" s="10">
        <f t="shared" si="198"/>
        <v>2050</v>
      </c>
      <c r="I3735" s="13">
        <f>IND_SavePot!I3735*(1+HLOOKUP(MID(D3735,2,2),$M$9:$AF$15,MATCH(RIGHT(D3735,2),$M$9:$M$15,0),0))^($H3735-IND_SavePot!$H3735)</f>
        <v>0</v>
      </c>
      <c r="J3735" s="13">
        <f t="shared" si="197"/>
        <v>0</v>
      </c>
      <c r="K3735" s="2">
        <v>8</v>
      </c>
    </row>
    <row r="3736" spans="3:11">
      <c r="C3736" s="11" t="str">
        <f>IND_SavePot!C3736</f>
        <v>INDTDEFFLA-22</v>
      </c>
      <c r="D3736" s="11" t="str">
        <f>IND_SavePot!D3736</f>
        <v>ITDLA</v>
      </c>
      <c r="E3736" s="10" t="str">
        <f t="shared" si="196"/>
        <v>ITDLA</v>
      </c>
      <c r="F3736" s="10" t="s">
        <v>10</v>
      </c>
      <c r="G3736" s="10" t="s">
        <v>11</v>
      </c>
      <c r="H3736" s="10">
        <f t="shared" si="198"/>
        <v>2050</v>
      </c>
      <c r="I3736" s="13">
        <f>IND_SavePot!I3736*(1+HLOOKUP(MID(D3736,2,2),$M$9:$AF$15,MATCH(RIGHT(D3736,2),$M$9:$M$15,0),0))^($H3736-IND_SavePot!$H3736)</f>
        <v>4.2145363003065987E-3</v>
      </c>
      <c r="J3736" s="13">
        <f t="shared" si="197"/>
        <v>4.2145363003065987E-3</v>
      </c>
      <c r="K3736" s="2">
        <v>5</v>
      </c>
    </row>
    <row r="3737" spans="3:11">
      <c r="C3737" s="11" t="str">
        <f>IND_SavePot!C3737</f>
        <v>INDTDEFFEM-22</v>
      </c>
      <c r="D3737" s="11" t="str">
        <f>IND_SavePot!D3737</f>
        <v>ITDEM</v>
      </c>
      <c r="E3737" s="10" t="str">
        <f t="shared" si="196"/>
        <v>ITDEM</v>
      </c>
      <c r="F3737" s="10" t="s">
        <v>10</v>
      </c>
      <c r="G3737" s="10" t="s">
        <v>11</v>
      </c>
      <c r="H3737" s="10">
        <f t="shared" si="198"/>
        <v>2050</v>
      </c>
      <c r="I3737" s="13">
        <f>IND_SavePot!I3737*(1+HLOOKUP(MID(D3737,2,2),$M$9:$AF$15,MATCH(RIGHT(D3737,2),$M$9:$M$15,0),0))^($H3737-IND_SavePot!$H3737)</f>
        <v>6.2610063284546805E-3</v>
      </c>
      <c r="J3737" s="13">
        <f t="shared" si="197"/>
        <v>6.2610063284546805E-3</v>
      </c>
      <c r="K3737" s="2">
        <v>5</v>
      </c>
    </row>
    <row r="3738" spans="3:11">
      <c r="C3738" s="11" t="str">
        <f>IND_SavePot!C3738</f>
        <v>INDTDEFFTF-22</v>
      </c>
      <c r="D3738" s="11" t="str">
        <f>IND_SavePot!D3738</f>
        <v>ITDTF</v>
      </c>
      <c r="E3738" s="10" t="str">
        <f t="shared" si="196"/>
        <v>ITDTF</v>
      </c>
      <c r="F3738" s="10" t="s">
        <v>10</v>
      </c>
      <c r="G3738" s="10" t="s">
        <v>11</v>
      </c>
      <c r="H3738" s="10">
        <f t="shared" si="198"/>
        <v>2050</v>
      </c>
      <c r="I3738" s="13">
        <f>IND_SavePot!I3738*(1+HLOOKUP(MID(D3738,2,2),$M$9:$AF$15,MATCH(RIGHT(D3738,2),$M$9:$M$15,0),0))^($H3738-IND_SavePot!$H3738)</f>
        <v>0</v>
      </c>
      <c r="J3738" s="13">
        <f t="shared" si="197"/>
        <v>0</v>
      </c>
      <c r="K3738" s="2">
        <v>8</v>
      </c>
    </row>
    <row r="3739" spans="3:11">
      <c r="C3739" s="11" t="str">
        <f>IND_SavePot!C3739</f>
        <v>INDTDEFFPH-23</v>
      </c>
      <c r="D3739" s="11" t="str">
        <f>IND_SavePot!D3739</f>
        <v>ITDPH</v>
      </c>
      <c r="E3739" s="10" t="str">
        <f t="shared" si="196"/>
        <v>ITDPH</v>
      </c>
      <c r="F3739" s="10" t="s">
        <v>10</v>
      </c>
      <c r="G3739" s="10" t="s">
        <v>11</v>
      </c>
      <c r="H3739" s="10">
        <f t="shared" si="198"/>
        <v>2050</v>
      </c>
      <c r="I3739" s="13">
        <f>IND_SavePot!I3739*(1+HLOOKUP(MID(D3739,2,2),$M$9:$AF$15,MATCH(RIGHT(D3739,2),$M$9:$M$15,0),0))^($H3739-IND_SavePot!$H3739)</f>
        <v>5.8115887301620119E-3</v>
      </c>
      <c r="J3739" s="13">
        <f t="shared" si="197"/>
        <v>5.8115887301620119E-3</v>
      </c>
      <c r="K3739" s="2">
        <v>8</v>
      </c>
    </row>
    <row r="3740" spans="3:11">
      <c r="C3740" s="11" t="str">
        <f>IND_SavePot!C3740</f>
        <v>INDTDEFFPH-23</v>
      </c>
      <c r="D3740" s="11" t="str">
        <f>IND_SavePot!D3740</f>
        <v>ITDPH</v>
      </c>
      <c r="E3740" s="10" t="str">
        <f t="shared" si="196"/>
        <v>ITDPH</v>
      </c>
      <c r="F3740" s="10" t="s">
        <v>10</v>
      </c>
      <c r="G3740" s="10" t="s">
        <v>11</v>
      </c>
      <c r="H3740" s="10">
        <f t="shared" si="198"/>
        <v>2050</v>
      </c>
      <c r="I3740" s="13">
        <f>IND_SavePot!I3740*(1+HLOOKUP(MID(D3740,2,2),$M$9:$AF$15,MATCH(RIGHT(D3740,2),$M$9:$M$15,0),0))^($H3740-IND_SavePot!$H3740)</f>
        <v>5.8115887301620119E-3</v>
      </c>
      <c r="J3740" s="13">
        <f t="shared" si="197"/>
        <v>5.8115887301620119E-3</v>
      </c>
      <c r="K3740" s="2">
        <v>8</v>
      </c>
    </row>
    <row r="3741" spans="3:11">
      <c r="C3741" s="11" t="str">
        <f>IND_SavePot!C3741</f>
        <v>INDTDEFFSH-23</v>
      </c>
      <c r="D3741" s="11" t="str">
        <f>IND_SavePot!D3741</f>
        <v>ITDSH</v>
      </c>
      <c r="E3741" s="10" t="str">
        <f t="shared" si="196"/>
        <v>ITDSH</v>
      </c>
      <c r="F3741" s="10" t="s">
        <v>10</v>
      </c>
      <c r="G3741" s="10" t="s">
        <v>11</v>
      </c>
      <c r="H3741" s="10">
        <f t="shared" si="198"/>
        <v>2050</v>
      </c>
      <c r="I3741" s="13">
        <f>IND_SavePot!I3741*(1+HLOOKUP(MID(D3741,2,2),$M$9:$AF$15,MATCH(RIGHT(D3741,2),$M$9:$M$15,0),0))^($H3741-IND_SavePot!$H3741)</f>
        <v>0</v>
      </c>
      <c r="J3741" s="13">
        <f t="shared" si="197"/>
        <v>0</v>
      </c>
      <c r="K3741" s="2">
        <v>8</v>
      </c>
    </row>
    <row r="3742" spans="3:11">
      <c r="C3742" s="11" t="str">
        <f>IND_SavePot!C3742</f>
        <v>INDTDEFFLA-23</v>
      </c>
      <c r="D3742" s="11" t="str">
        <f>IND_SavePot!D3742</f>
        <v>ITDLA</v>
      </c>
      <c r="E3742" s="10" t="str">
        <f t="shared" si="196"/>
        <v>ITDLA</v>
      </c>
      <c r="F3742" s="10" t="s">
        <v>10</v>
      </c>
      <c r="G3742" s="10" t="s">
        <v>11</v>
      </c>
      <c r="H3742" s="10">
        <f t="shared" si="198"/>
        <v>2050</v>
      </c>
      <c r="I3742" s="13">
        <f>IND_SavePot!I3742*(1+HLOOKUP(MID(D3742,2,2),$M$9:$AF$15,MATCH(RIGHT(D3742,2),$M$9:$M$15,0),0))^($H3742-IND_SavePot!$H3742)</f>
        <v>4.214536300306564E-3</v>
      </c>
      <c r="J3742" s="13">
        <f t="shared" si="197"/>
        <v>4.214536300306564E-3</v>
      </c>
      <c r="K3742" s="2">
        <v>4</v>
      </c>
    </row>
    <row r="3743" spans="3:11">
      <c r="C3743" s="11" t="str">
        <f>IND_SavePot!C3743</f>
        <v>INDTDEFFEM-23</v>
      </c>
      <c r="D3743" s="11" t="str">
        <f>IND_SavePot!D3743</f>
        <v>ITDEM</v>
      </c>
      <c r="E3743" s="10" t="str">
        <f t="shared" si="196"/>
        <v>ITDEM</v>
      </c>
      <c r="F3743" s="10" t="s">
        <v>10</v>
      </c>
      <c r="G3743" s="10" t="s">
        <v>11</v>
      </c>
      <c r="H3743" s="10">
        <f t="shared" si="198"/>
        <v>2050</v>
      </c>
      <c r="I3743" s="13">
        <f>IND_SavePot!I3743*(1+HLOOKUP(MID(D3743,2,2),$M$9:$AF$15,MATCH(RIGHT(D3743,2),$M$9:$M$15,0),0))^($H3743-IND_SavePot!$H3743)</f>
        <v>6.2610063284546805E-3</v>
      </c>
      <c r="J3743" s="13">
        <f t="shared" si="197"/>
        <v>6.2610063284546805E-3</v>
      </c>
      <c r="K3743" s="2">
        <v>5</v>
      </c>
    </row>
    <row r="3744" spans="3:11">
      <c r="C3744" s="11" t="str">
        <f>IND_SavePot!C3744</f>
        <v>INDTDEFFTF-23</v>
      </c>
      <c r="D3744" s="11" t="str">
        <f>IND_SavePot!D3744</f>
        <v>ITDTF</v>
      </c>
      <c r="E3744" s="10" t="str">
        <f t="shared" si="196"/>
        <v>ITDTF</v>
      </c>
      <c r="F3744" s="10" t="s">
        <v>10</v>
      </c>
      <c r="G3744" s="10" t="s">
        <v>11</v>
      </c>
      <c r="H3744" s="10">
        <f t="shared" si="198"/>
        <v>2050</v>
      </c>
      <c r="I3744" s="13">
        <f>IND_SavePot!I3744*(1+HLOOKUP(MID(D3744,2,2),$M$9:$AF$15,MATCH(RIGHT(D3744,2),$M$9:$M$15,0),0))^($H3744-IND_SavePot!$H3744)</f>
        <v>0</v>
      </c>
      <c r="J3744" s="13">
        <f t="shared" si="197"/>
        <v>0</v>
      </c>
      <c r="K3744" s="2">
        <v>8</v>
      </c>
    </row>
    <row r="3745" spans="3:11">
      <c r="C3745" s="11" t="str">
        <f>IND_SavePot!C3745</f>
        <v>INDTDEFFPH-24</v>
      </c>
      <c r="D3745" s="11" t="str">
        <f>IND_SavePot!D3745</f>
        <v>ITDPH</v>
      </c>
      <c r="E3745" s="10" t="str">
        <f t="shared" si="196"/>
        <v>ITDPH</v>
      </c>
      <c r="F3745" s="10" t="s">
        <v>10</v>
      </c>
      <c r="G3745" s="10" t="s">
        <v>11</v>
      </c>
      <c r="H3745" s="10">
        <f t="shared" si="198"/>
        <v>2050</v>
      </c>
      <c r="I3745" s="13">
        <f>IND_SavePot!I3745*(1+HLOOKUP(MID(D3745,2,2),$M$9:$AF$15,MATCH(RIGHT(D3745,2),$M$9:$M$15,0),0))^($H3745-IND_SavePot!$H3745)</f>
        <v>5.8115887301620432E-3</v>
      </c>
      <c r="J3745" s="13">
        <f t="shared" si="197"/>
        <v>5.8115887301620432E-3</v>
      </c>
      <c r="K3745" s="2">
        <v>8</v>
      </c>
    </row>
    <row r="3746" spans="3:11">
      <c r="C3746" s="11" t="str">
        <f>IND_SavePot!C3746</f>
        <v>INDTDEFFPH-24</v>
      </c>
      <c r="D3746" s="11" t="str">
        <f>IND_SavePot!D3746</f>
        <v>ITDPH</v>
      </c>
      <c r="E3746" s="10" t="str">
        <f t="shared" si="196"/>
        <v>ITDPH</v>
      </c>
      <c r="F3746" s="10" t="s">
        <v>10</v>
      </c>
      <c r="G3746" s="10" t="s">
        <v>11</v>
      </c>
      <c r="H3746" s="10">
        <f t="shared" si="198"/>
        <v>2050</v>
      </c>
      <c r="I3746" s="13">
        <f>IND_SavePot!I3746*(1+HLOOKUP(MID(D3746,2,2),$M$9:$AF$15,MATCH(RIGHT(D3746,2),$M$9:$M$15,0),0))^($H3746-IND_SavePot!$H3746)</f>
        <v>5.8115887301620432E-3</v>
      </c>
      <c r="J3746" s="13">
        <f t="shared" si="197"/>
        <v>5.8115887301620432E-3</v>
      </c>
      <c r="K3746" s="2">
        <v>8</v>
      </c>
    </row>
    <row r="3747" spans="3:11">
      <c r="C3747" s="11" t="str">
        <f>IND_SavePot!C3747</f>
        <v>INDTDEFFSH-24</v>
      </c>
      <c r="D3747" s="11" t="str">
        <f>IND_SavePot!D3747</f>
        <v>ITDSH</v>
      </c>
      <c r="E3747" s="10" t="str">
        <f t="shared" si="196"/>
        <v>ITDSH</v>
      </c>
      <c r="F3747" s="10" t="s">
        <v>10</v>
      </c>
      <c r="G3747" s="10" t="s">
        <v>11</v>
      </c>
      <c r="H3747" s="10">
        <f t="shared" si="198"/>
        <v>2050</v>
      </c>
      <c r="I3747" s="13">
        <f>IND_SavePot!I3747*(1+HLOOKUP(MID(D3747,2,2),$M$9:$AF$15,MATCH(RIGHT(D3747,2),$M$9:$M$15,0),0))^($H3747-IND_SavePot!$H3747)</f>
        <v>0</v>
      </c>
      <c r="J3747" s="13">
        <f t="shared" si="197"/>
        <v>0</v>
      </c>
      <c r="K3747" s="2">
        <v>8</v>
      </c>
    </row>
    <row r="3748" spans="3:11">
      <c r="C3748" s="11" t="str">
        <f>IND_SavePot!C3748</f>
        <v>INDTDEFFLA-24</v>
      </c>
      <c r="D3748" s="11" t="str">
        <f>IND_SavePot!D3748</f>
        <v>ITDLA</v>
      </c>
      <c r="E3748" s="10" t="str">
        <f t="shared" si="196"/>
        <v>ITDLA</v>
      </c>
      <c r="F3748" s="10" t="s">
        <v>10</v>
      </c>
      <c r="G3748" s="10" t="s">
        <v>11</v>
      </c>
      <c r="H3748" s="10">
        <f t="shared" si="198"/>
        <v>2050</v>
      </c>
      <c r="I3748" s="13">
        <f>IND_SavePot!I3748*(1+HLOOKUP(MID(D3748,2,2),$M$9:$AF$15,MATCH(RIGHT(D3748,2),$M$9:$M$15,0),0))^($H3748-IND_SavePot!$H3748)</f>
        <v>4.214536300306564E-3</v>
      </c>
      <c r="J3748" s="13">
        <f t="shared" si="197"/>
        <v>4.214536300306564E-3</v>
      </c>
      <c r="K3748" s="2">
        <v>4</v>
      </c>
    </row>
    <row r="3749" spans="3:11">
      <c r="C3749" s="11" t="str">
        <f>IND_SavePot!C3749</f>
        <v>INDTDEFFEM-24</v>
      </c>
      <c r="D3749" s="11" t="str">
        <f>IND_SavePot!D3749</f>
        <v>ITDEM</v>
      </c>
      <c r="E3749" s="10" t="str">
        <f t="shared" si="196"/>
        <v>ITDEM</v>
      </c>
      <c r="F3749" s="10" t="s">
        <v>10</v>
      </c>
      <c r="G3749" s="10" t="s">
        <v>11</v>
      </c>
      <c r="H3749" s="10">
        <f t="shared" si="198"/>
        <v>2050</v>
      </c>
      <c r="I3749" s="13">
        <f>IND_SavePot!I3749*(1+HLOOKUP(MID(D3749,2,2),$M$9:$AF$15,MATCH(RIGHT(D3749,2),$M$9:$M$15,0),0))^($H3749-IND_SavePot!$H3749)</f>
        <v>6.2610063284547334E-3</v>
      </c>
      <c r="J3749" s="13">
        <f t="shared" si="197"/>
        <v>6.2610063284547334E-3</v>
      </c>
      <c r="K3749" s="2">
        <v>4</v>
      </c>
    </row>
    <row r="3750" spans="3:11">
      <c r="C3750" s="11" t="str">
        <f>IND_SavePot!C3750</f>
        <v>INDTDEFFTF-24</v>
      </c>
      <c r="D3750" s="11" t="str">
        <f>IND_SavePot!D3750</f>
        <v>ITDTF</v>
      </c>
      <c r="E3750" s="10" t="str">
        <f t="shared" si="196"/>
        <v>ITDTF</v>
      </c>
      <c r="F3750" s="10" t="s">
        <v>10</v>
      </c>
      <c r="G3750" s="10" t="s">
        <v>11</v>
      </c>
      <c r="H3750" s="10">
        <f t="shared" si="198"/>
        <v>2050</v>
      </c>
      <c r="I3750" s="13">
        <f>IND_SavePot!I3750*(1+HLOOKUP(MID(D3750,2,2),$M$9:$AF$15,MATCH(RIGHT(D3750,2),$M$9:$M$15,0),0))^($H3750-IND_SavePot!$H3750)</f>
        <v>0</v>
      </c>
      <c r="J3750" s="13">
        <f t="shared" si="197"/>
        <v>0</v>
      </c>
      <c r="K3750" s="2">
        <v>8</v>
      </c>
    </row>
    <row r="3751" spans="3:11">
      <c r="C3751" s="11" t="str">
        <f>IND_SavePot!C3751</f>
        <v>INDTDEFFPH-25</v>
      </c>
      <c r="D3751" s="11" t="str">
        <f>IND_SavePot!D3751</f>
        <v>ITDPH</v>
      </c>
      <c r="E3751" s="10" t="str">
        <f t="shared" si="196"/>
        <v>ITDPH</v>
      </c>
      <c r="F3751" s="10" t="s">
        <v>10</v>
      </c>
      <c r="G3751" s="10" t="s">
        <v>11</v>
      </c>
      <c r="H3751" s="10">
        <f t="shared" si="198"/>
        <v>2050</v>
      </c>
      <c r="I3751" s="13">
        <f>IND_SavePot!I3751*(1+HLOOKUP(MID(D3751,2,2),$M$9:$AF$15,MATCH(RIGHT(D3751,2),$M$9:$M$15,0),0))^($H3751-IND_SavePot!$H3751)</f>
        <v>5.8115887301620735E-3</v>
      </c>
      <c r="J3751" s="13">
        <f t="shared" si="197"/>
        <v>5.8115887301620735E-3</v>
      </c>
      <c r="K3751" s="2">
        <v>8</v>
      </c>
    </row>
    <row r="3752" spans="3:11">
      <c r="C3752" s="11" t="str">
        <f>IND_SavePot!C3752</f>
        <v>INDTDEFFPH-25</v>
      </c>
      <c r="D3752" s="11" t="str">
        <f>IND_SavePot!D3752</f>
        <v>ITDPH</v>
      </c>
      <c r="E3752" s="10" t="str">
        <f t="shared" si="196"/>
        <v>ITDPH</v>
      </c>
      <c r="F3752" s="10" t="s">
        <v>10</v>
      </c>
      <c r="G3752" s="10" t="s">
        <v>11</v>
      </c>
      <c r="H3752" s="10">
        <f t="shared" si="198"/>
        <v>2050</v>
      </c>
      <c r="I3752" s="13">
        <f>IND_SavePot!I3752*(1+HLOOKUP(MID(D3752,2,2),$M$9:$AF$15,MATCH(RIGHT(D3752,2),$M$9:$M$15,0),0))^($H3752-IND_SavePot!$H3752)</f>
        <v>5.8115887301620735E-3</v>
      </c>
      <c r="J3752" s="13">
        <f t="shared" si="197"/>
        <v>5.8115887301620735E-3</v>
      </c>
      <c r="K3752" s="2">
        <v>8</v>
      </c>
    </row>
    <row r="3753" spans="3:11">
      <c r="C3753" s="11" t="str">
        <f>IND_SavePot!C3753</f>
        <v>INDTDEFFSH-25</v>
      </c>
      <c r="D3753" s="11" t="str">
        <f>IND_SavePot!D3753</f>
        <v>ITDSH</v>
      </c>
      <c r="E3753" s="10" t="str">
        <f t="shared" si="196"/>
        <v>ITDSH</v>
      </c>
      <c r="F3753" s="10" t="s">
        <v>10</v>
      </c>
      <c r="G3753" s="10" t="s">
        <v>11</v>
      </c>
      <c r="H3753" s="10">
        <f t="shared" si="198"/>
        <v>2050</v>
      </c>
      <c r="I3753" s="13">
        <f>IND_SavePot!I3753*(1+HLOOKUP(MID(D3753,2,2),$M$9:$AF$15,MATCH(RIGHT(D3753,2),$M$9:$M$15,0),0))^($H3753-IND_SavePot!$H3753)</f>
        <v>0</v>
      </c>
      <c r="J3753" s="13">
        <f t="shared" si="197"/>
        <v>0</v>
      </c>
      <c r="K3753" s="2">
        <v>8</v>
      </c>
    </row>
    <row r="3754" spans="3:11">
      <c r="C3754" s="11" t="str">
        <f>IND_SavePot!C3754</f>
        <v>INDTDEFFLA-25</v>
      </c>
      <c r="D3754" s="11" t="str">
        <f>IND_SavePot!D3754</f>
        <v>ITDLA</v>
      </c>
      <c r="E3754" s="10" t="str">
        <f t="shared" si="196"/>
        <v>ITDLA</v>
      </c>
      <c r="F3754" s="10" t="s">
        <v>10</v>
      </c>
      <c r="G3754" s="10" t="s">
        <v>11</v>
      </c>
      <c r="H3754" s="10">
        <f t="shared" si="198"/>
        <v>2050</v>
      </c>
      <c r="I3754" s="13">
        <f>IND_SavePot!I3754*(1+HLOOKUP(MID(D3754,2,2),$M$9:$AF$15,MATCH(RIGHT(D3754,2),$M$9:$M$15,0),0))^($H3754-IND_SavePot!$H3754)</f>
        <v>4.2145363003065987E-3</v>
      </c>
      <c r="J3754" s="13">
        <f t="shared" si="197"/>
        <v>4.2145363003065987E-3</v>
      </c>
      <c r="K3754" s="2">
        <v>3</v>
      </c>
    </row>
    <row r="3755" spans="3:11">
      <c r="C3755" s="11" t="str">
        <f>IND_SavePot!C3755</f>
        <v>INDTDEFFEM-25</v>
      </c>
      <c r="D3755" s="11" t="str">
        <f>IND_SavePot!D3755</f>
        <v>ITDEM</v>
      </c>
      <c r="E3755" s="10" t="str">
        <f t="shared" si="196"/>
        <v>ITDEM</v>
      </c>
      <c r="F3755" s="10" t="s">
        <v>10</v>
      </c>
      <c r="G3755" s="10" t="s">
        <v>11</v>
      </c>
      <c r="H3755" s="10">
        <f t="shared" si="198"/>
        <v>2050</v>
      </c>
      <c r="I3755" s="13">
        <f>IND_SavePot!I3755*(1+HLOOKUP(MID(D3755,2,2),$M$9:$AF$15,MATCH(RIGHT(D3755,2),$M$9:$M$15,0),0))^($H3755-IND_SavePot!$H3755)</f>
        <v>6.2610063284546805E-3</v>
      </c>
      <c r="J3755" s="13">
        <f t="shared" si="197"/>
        <v>6.2610063284546805E-3</v>
      </c>
      <c r="K3755" s="2">
        <v>4</v>
      </c>
    </row>
    <row r="3756" spans="3:11">
      <c r="C3756" s="11" t="str">
        <f>IND_SavePot!C3756</f>
        <v>INDTDEFFTF-25</v>
      </c>
      <c r="D3756" s="11" t="str">
        <f>IND_SavePot!D3756</f>
        <v>ITDTF</v>
      </c>
      <c r="E3756" s="10" t="str">
        <f t="shared" si="196"/>
        <v>ITDTF</v>
      </c>
      <c r="F3756" s="10" t="s">
        <v>10</v>
      </c>
      <c r="G3756" s="10" t="s">
        <v>11</v>
      </c>
      <c r="H3756" s="10">
        <f t="shared" si="198"/>
        <v>2050</v>
      </c>
      <c r="I3756" s="13">
        <f>IND_SavePot!I3756*(1+HLOOKUP(MID(D3756,2,2),$M$9:$AF$15,MATCH(RIGHT(D3756,2),$M$9:$M$15,0),0))^($H3756-IND_SavePot!$H3756)</f>
        <v>0</v>
      </c>
      <c r="J3756" s="13">
        <f t="shared" si="197"/>
        <v>0</v>
      </c>
      <c r="K3756" s="2">
        <v>8</v>
      </c>
    </row>
    <row r="3757" spans="3:11">
      <c r="C3757" s="11" t="str">
        <f>IND_SavePot!C3757</f>
        <v>INDTDEFFPH-26</v>
      </c>
      <c r="D3757" s="11" t="str">
        <f>IND_SavePot!D3757</f>
        <v>ITDPH</v>
      </c>
      <c r="E3757" s="10" t="str">
        <f t="shared" si="196"/>
        <v>ITDPH</v>
      </c>
      <c r="F3757" s="10" t="s">
        <v>10</v>
      </c>
      <c r="G3757" s="10" t="s">
        <v>11</v>
      </c>
      <c r="H3757" s="10">
        <f t="shared" si="198"/>
        <v>2050</v>
      </c>
      <c r="I3757" s="13">
        <f>IND_SavePot!I3757*(1+HLOOKUP(MID(D3757,2,2),$M$9:$AF$15,MATCH(RIGHT(D3757,2),$M$9:$M$15,0),0))^($H3757-IND_SavePot!$H3757)</f>
        <v>5.8115887301620432E-3</v>
      </c>
      <c r="J3757" s="13">
        <f t="shared" si="197"/>
        <v>5.8115887301620432E-3</v>
      </c>
      <c r="K3757" s="2">
        <v>8</v>
      </c>
    </row>
    <row r="3758" spans="3:11">
      <c r="C3758" s="11" t="str">
        <f>IND_SavePot!C3758</f>
        <v>INDTDEFFPH-26</v>
      </c>
      <c r="D3758" s="11" t="str">
        <f>IND_SavePot!D3758</f>
        <v>ITDPH</v>
      </c>
      <c r="E3758" s="10" t="str">
        <f t="shared" si="196"/>
        <v>ITDPH</v>
      </c>
      <c r="F3758" s="10" t="s">
        <v>10</v>
      </c>
      <c r="G3758" s="10" t="s">
        <v>11</v>
      </c>
      <c r="H3758" s="10">
        <f t="shared" si="198"/>
        <v>2050</v>
      </c>
      <c r="I3758" s="13">
        <f>IND_SavePot!I3758*(1+HLOOKUP(MID(D3758,2,2),$M$9:$AF$15,MATCH(RIGHT(D3758,2),$M$9:$M$15,0),0))^($H3758-IND_SavePot!$H3758)</f>
        <v>5.8115887301620432E-3</v>
      </c>
      <c r="J3758" s="13">
        <f t="shared" si="197"/>
        <v>5.8115887301620432E-3</v>
      </c>
      <c r="K3758" s="2">
        <v>8</v>
      </c>
    </row>
    <row r="3759" spans="3:11">
      <c r="C3759" s="11" t="str">
        <f>IND_SavePot!C3759</f>
        <v>INDTDEFFSH-26</v>
      </c>
      <c r="D3759" s="11" t="str">
        <f>IND_SavePot!D3759</f>
        <v>ITDSH</v>
      </c>
      <c r="E3759" s="10" t="str">
        <f t="shared" si="196"/>
        <v>ITDSH</v>
      </c>
      <c r="F3759" s="10" t="s">
        <v>10</v>
      </c>
      <c r="G3759" s="10" t="s">
        <v>11</v>
      </c>
      <c r="H3759" s="10">
        <f t="shared" si="198"/>
        <v>2050</v>
      </c>
      <c r="I3759" s="13">
        <f>IND_SavePot!I3759*(1+HLOOKUP(MID(D3759,2,2),$M$9:$AF$15,MATCH(RIGHT(D3759,2),$M$9:$M$15,0),0))^($H3759-IND_SavePot!$H3759)</f>
        <v>0</v>
      </c>
      <c r="J3759" s="13">
        <f t="shared" si="197"/>
        <v>0</v>
      </c>
      <c r="K3759" s="2">
        <v>8</v>
      </c>
    </row>
    <row r="3760" spans="3:11">
      <c r="C3760" s="11" t="str">
        <f>IND_SavePot!C3760</f>
        <v>INDTDEFFLA-26</v>
      </c>
      <c r="D3760" s="11" t="str">
        <f>IND_SavePot!D3760</f>
        <v>ITDLA</v>
      </c>
      <c r="E3760" s="10" t="str">
        <f t="shared" si="196"/>
        <v>ITDLA</v>
      </c>
      <c r="F3760" s="10" t="s">
        <v>10</v>
      </c>
      <c r="G3760" s="10" t="s">
        <v>11</v>
      </c>
      <c r="H3760" s="10">
        <f t="shared" si="198"/>
        <v>2050</v>
      </c>
      <c r="I3760" s="13">
        <f>IND_SavePot!I3760*(1+HLOOKUP(MID(D3760,2,2),$M$9:$AF$15,MATCH(RIGHT(D3760,2),$M$9:$M$15,0),0))^($H3760-IND_SavePot!$H3760)</f>
        <v>4.2145363003065987E-3</v>
      </c>
      <c r="J3760" s="13">
        <f t="shared" si="197"/>
        <v>4.2145363003065987E-3</v>
      </c>
      <c r="K3760" s="2">
        <v>3</v>
      </c>
    </row>
    <row r="3761" spans="3:11">
      <c r="C3761" s="11" t="str">
        <f>IND_SavePot!C3761</f>
        <v>INDTDEFFEM-26</v>
      </c>
      <c r="D3761" s="11" t="str">
        <f>IND_SavePot!D3761</f>
        <v>ITDEM</v>
      </c>
      <c r="E3761" s="10" t="str">
        <f t="shared" si="196"/>
        <v>ITDEM</v>
      </c>
      <c r="F3761" s="10" t="s">
        <v>10</v>
      </c>
      <c r="G3761" s="10" t="s">
        <v>11</v>
      </c>
      <c r="H3761" s="10">
        <f t="shared" si="198"/>
        <v>2050</v>
      </c>
      <c r="I3761" s="13">
        <f>IND_SavePot!I3761*(1+HLOOKUP(MID(D3761,2,2),$M$9:$AF$15,MATCH(RIGHT(D3761,2),$M$9:$M$15,0),0))^($H3761-IND_SavePot!$H3761)</f>
        <v>6.2610063284546805E-3</v>
      </c>
      <c r="J3761" s="13">
        <f t="shared" si="197"/>
        <v>6.2610063284546805E-3</v>
      </c>
      <c r="K3761" s="2">
        <v>3</v>
      </c>
    </row>
    <row r="3762" spans="3:11">
      <c r="C3762" s="11" t="str">
        <f>IND_SavePot!C3762</f>
        <v>INDTDEFFTF-26</v>
      </c>
      <c r="D3762" s="11" t="str">
        <f>IND_SavePot!D3762</f>
        <v>ITDTF</v>
      </c>
      <c r="E3762" s="10" t="str">
        <f t="shared" si="196"/>
        <v>ITDTF</v>
      </c>
      <c r="F3762" s="10" t="s">
        <v>10</v>
      </c>
      <c r="G3762" s="10" t="s">
        <v>11</v>
      </c>
      <c r="H3762" s="10">
        <f t="shared" si="198"/>
        <v>2050</v>
      </c>
      <c r="I3762" s="13">
        <f>IND_SavePot!I3762*(1+HLOOKUP(MID(D3762,2,2),$M$9:$AF$15,MATCH(RIGHT(D3762,2),$M$9:$M$15,0),0))^($H3762-IND_SavePot!$H3762)</f>
        <v>0</v>
      </c>
      <c r="J3762" s="13">
        <f t="shared" si="197"/>
        <v>0</v>
      </c>
      <c r="K3762" s="2">
        <v>8</v>
      </c>
    </row>
    <row r="3763" spans="3:11">
      <c r="C3763" s="11" t="str">
        <f>IND_SavePot!C3763</f>
        <v>INDTDEFFPH-27</v>
      </c>
      <c r="D3763" s="11" t="str">
        <f>IND_SavePot!D3763</f>
        <v>ITDPH</v>
      </c>
      <c r="E3763" s="10" t="str">
        <f t="shared" si="196"/>
        <v>ITDPH</v>
      </c>
      <c r="F3763" s="10" t="s">
        <v>10</v>
      </c>
      <c r="G3763" s="10" t="s">
        <v>11</v>
      </c>
      <c r="H3763" s="10">
        <f t="shared" si="198"/>
        <v>2050</v>
      </c>
      <c r="I3763" s="13">
        <f>IND_SavePot!I3763*(1+HLOOKUP(MID(D3763,2,2),$M$9:$AF$15,MATCH(RIGHT(D3763,2),$M$9:$M$15,0),0))^($H3763-IND_SavePot!$H3763)</f>
        <v>5.8115887301620432E-3</v>
      </c>
      <c r="J3763" s="13">
        <f t="shared" si="197"/>
        <v>5.8115887301620432E-3</v>
      </c>
      <c r="K3763" s="2">
        <v>8</v>
      </c>
    </row>
    <row r="3764" spans="3:11">
      <c r="C3764" s="11" t="str">
        <f>IND_SavePot!C3764</f>
        <v>INDTDEFFPH-27</v>
      </c>
      <c r="D3764" s="11" t="str">
        <f>IND_SavePot!D3764</f>
        <v>ITDPH</v>
      </c>
      <c r="E3764" s="10" t="str">
        <f t="shared" si="196"/>
        <v>ITDPH</v>
      </c>
      <c r="F3764" s="10" t="s">
        <v>10</v>
      </c>
      <c r="G3764" s="10" t="s">
        <v>11</v>
      </c>
      <c r="H3764" s="10">
        <f t="shared" si="198"/>
        <v>2050</v>
      </c>
      <c r="I3764" s="13">
        <f>IND_SavePot!I3764*(1+HLOOKUP(MID(D3764,2,2),$M$9:$AF$15,MATCH(RIGHT(D3764,2),$M$9:$M$15,0),0))^($H3764-IND_SavePot!$H3764)</f>
        <v>5.8115887301620432E-3</v>
      </c>
      <c r="J3764" s="13">
        <f t="shared" si="197"/>
        <v>5.8115887301620432E-3</v>
      </c>
      <c r="K3764" s="2">
        <v>8</v>
      </c>
    </row>
    <row r="3765" spans="3:11">
      <c r="C3765" s="11" t="str">
        <f>IND_SavePot!C3765</f>
        <v>INDTDEFFSH-27</v>
      </c>
      <c r="D3765" s="11" t="str">
        <f>IND_SavePot!D3765</f>
        <v>ITDSH</v>
      </c>
      <c r="E3765" s="10" t="str">
        <f t="shared" si="196"/>
        <v>ITDSH</v>
      </c>
      <c r="F3765" s="10" t="s">
        <v>10</v>
      </c>
      <c r="G3765" s="10" t="s">
        <v>11</v>
      </c>
      <c r="H3765" s="10">
        <f t="shared" si="198"/>
        <v>2050</v>
      </c>
      <c r="I3765" s="13">
        <f>IND_SavePot!I3765*(1+HLOOKUP(MID(D3765,2,2),$M$9:$AF$15,MATCH(RIGHT(D3765,2),$M$9:$M$15,0),0))^($H3765-IND_SavePot!$H3765)</f>
        <v>0</v>
      </c>
      <c r="J3765" s="13">
        <f t="shared" si="197"/>
        <v>0</v>
      </c>
      <c r="K3765" s="2">
        <v>8</v>
      </c>
    </row>
    <row r="3766" spans="3:11">
      <c r="C3766" s="11" t="str">
        <f>IND_SavePot!C3766</f>
        <v>INDTDEFFLA-27</v>
      </c>
      <c r="D3766" s="11" t="str">
        <f>IND_SavePot!D3766</f>
        <v>ITDLA</v>
      </c>
      <c r="E3766" s="10" t="str">
        <f t="shared" si="196"/>
        <v>ITDLA</v>
      </c>
      <c r="F3766" s="10" t="s">
        <v>10</v>
      </c>
      <c r="G3766" s="10" t="s">
        <v>11</v>
      </c>
      <c r="H3766" s="10">
        <f t="shared" si="198"/>
        <v>2050</v>
      </c>
      <c r="I3766" s="13">
        <f>IND_SavePot!I3766*(1+HLOOKUP(MID(D3766,2,2),$M$9:$AF$15,MATCH(RIGHT(D3766,2),$M$9:$M$15,0),0))^($H3766-IND_SavePot!$H3766)</f>
        <v>4.214536300306564E-3</v>
      </c>
      <c r="J3766" s="13">
        <f t="shared" si="197"/>
        <v>4.214536300306564E-3</v>
      </c>
      <c r="K3766" s="2">
        <v>2</v>
      </c>
    </row>
    <row r="3767" spans="3:11">
      <c r="C3767" s="11" t="str">
        <f>IND_SavePot!C3767</f>
        <v>INDTDEFFEM-27</v>
      </c>
      <c r="D3767" s="11" t="str">
        <f>IND_SavePot!D3767</f>
        <v>ITDEM</v>
      </c>
      <c r="E3767" s="10" t="str">
        <f t="shared" si="196"/>
        <v>ITDEM</v>
      </c>
      <c r="F3767" s="10" t="s">
        <v>10</v>
      </c>
      <c r="G3767" s="10" t="s">
        <v>11</v>
      </c>
      <c r="H3767" s="10">
        <f t="shared" si="198"/>
        <v>2050</v>
      </c>
      <c r="I3767" s="13">
        <f>IND_SavePot!I3767*(1+HLOOKUP(MID(D3767,2,2),$M$9:$AF$15,MATCH(RIGHT(D3767,2),$M$9:$M$15,0),0))^($H3767-IND_SavePot!$H3767)</f>
        <v>6.2610063284547334E-3</v>
      </c>
      <c r="J3767" s="13">
        <f t="shared" si="197"/>
        <v>6.2610063284547334E-3</v>
      </c>
      <c r="K3767" s="2">
        <v>3</v>
      </c>
    </row>
    <row r="3768" spans="3:11">
      <c r="C3768" s="11" t="str">
        <f>IND_SavePot!C3768</f>
        <v>INDTDEFFTF-27</v>
      </c>
      <c r="D3768" s="11" t="str">
        <f>IND_SavePot!D3768</f>
        <v>ITDTF</v>
      </c>
      <c r="E3768" s="10" t="str">
        <f t="shared" si="196"/>
        <v>ITDTF</v>
      </c>
      <c r="F3768" s="10" t="s">
        <v>10</v>
      </c>
      <c r="G3768" s="10" t="s">
        <v>11</v>
      </c>
      <c r="H3768" s="10">
        <f t="shared" si="198"/>
        <v>2050</v>
      </c>
      <c r="I3768" s="13">
        <f>IND_SavePot!I3768*(1+HLOOKUP(MID(D3768,2,2),$M$9:$AF$15,MATCH(RIGHT(D3768,2),$M$9:$M$15,0),0))^($H3768-IND_SavePot!$H3768)</f>
        <v>0</v>
      </c>
      <c r="J3768" s="13">
        <f t="shared" si="197"/>
        <v>0</v>
      </c>
      <c r="K3768" s="2">
        <v>8</v>
      </c>
    </row>
    <row r="3769" spans="3:11">
      <c r="C3769" s="11" t="str">
        <f>IND_SavePot!C3769</f>
        <v>INDTDEFFPH-28</v>
      </c>
      <c r="D3769" s="11" t="str">
        <f>IND_SavePot!D3769</f>
        <v>ITDPH</v>
      </c>
      <c r="E3769" s="10" t="str">
        <f t="shared" si="196"/>
        <v>ITDPH</v>
      </c>
      <c r="F3769" s="10" t="s">
        <v>10</v>
      </c>
      <c r="G3769" s="10" t="s">
        <v>11</v>
      </c>
      <c r="H3769" s="10">
        <f t="shared" si="198"/>
        <v>2050</v>
      </c>
      <c r="I3769" s="13">
        <f>IND_SavePot!I3769*(1+HLOOKUP(MID(D3769,2,2),$M$9:$AF$15,MATCH(RIGHT(D3769,2),$M$9:$M$15,0),0))^($H3769-IND_SavePot!$H3769)</f>
        <v>5.8115887301620432E-3</v>
      </c>
      <c r="J3769" s="13">
        <f t="shared" si="197"/>
        <v>5.8115887301620432E-3</v>
      </c>
      <c r="K3769" s="2">
        <v>8</v>
      </c>
    </row>
    <row r="3770" spans="3:11">
      <c r="C3770" s="11" t="str">
        <f>IND_SavePot!C3770</f>
        <v>INDTDEFFPH-28</v>
      </c>
      <c r="D3770" s="11" t="str">
        <f>IND_SavePot!D3770</f>
        <v>ITDPH</v>
      </c>
      <c r="E3770" s="10" t="str">
        <f t="shared" si="196"/>
        <v>ITDPH</v>
      </c>
      <c r="F3770" s="10" t="s">
        <v>10</v>
      </c>
      <c r="G3770" s="10" t="s">
        <v>11</v>
      </c>
      <c r="H3770" s="10">
        <f t="shared" si="198"/>
        <v>2050</v>
      </c>
      <c r="I3770" s="13">
        <f>IND_SavePot!I3770*(1+HLOOKUP(MID(D3770,2,2),$M$9:$AF$15,MATCH(RIGHT(D3770,2),$M$9:$M$15,0),0))^($H3770-IND_SavePot!$H3770)</f>
        <v>5.8115887301620432E-3</v>
      </c>
      <c r="J3770" s="13">
        <f t="shared" si="197"/>
        <v>5.8115887301620432E-3</v>
      </c>
      <c r="K3770" s="2">
        <v>8</v>
      </c>
    </row>
    <row r="3771" spans="3:11">
      <c r="C3771" s="11" t="str">
        <f>IND_SavePot!C3771</f>
        <v>INDTDEFFSH-28</v>
      </c>
      <c r="D3771" s="11" t="str">
        <f>IND_SavePot!D3771</f>
        <v>ITDSH</v>
      </c>
      <c r="E3771" s="10" t="str">
        <f t="shared" si="196"/>
        <v>ITDSH</v>
      </c>
      <c r="F3771" s="10" t="s">
        <v>10</v>
      </c>
      <c r="G3771" s="10" t="s">
        <v>11</v>
      </c>
      <c r="H3771" s="10">
        <f t="shared" si="198"/>
        <v>2050</v>
      </c>
      <c r="I3771" s="13">
        <f>IND_SavePot!I3771*(1+HLOOKUP(MID(D3771,2,2),$M$9:$AF$15,MATCH(RIGHT(D3771,2),$M$9:$M$15,0),0))^($H3771-IND_SavePot!$H3771)</f>
        <v>0</v>
      </c>
      <c r="J3771" s="13">
        <f t="shared" si="197"/>
        <v>0</v>
      </c>
      <c r="K3771" s="2">
        <v>8</v>
      </c>
    </row>
    <row r="3772" spans="3:11">
      <c r="C3772" s="11" t="str">
        <f>IND_SavePot!C3772</f>
        <v>INDTDEFFLA-28</v>
      </c>
      <c r="D3772" s="11" t="str">
        <f>IND_SavePot!D3772</f>
        <v>ITDLA</v>
      </c>
      <c r="E3772" s="10" t="str">
        <f t="shared" si="196"/>
        <v>ITDLA</v>
      </c>
      <c r="F3772" s="10" t="s">
        <v>10</v>
      </c>
      <c r="G3772" s="10" t="s">
        <v>11</v>
      </c>
      <c r="H3772" s="10">
        <f t="shared" si="198"/>
        <v>2050</v>
      </c>
      <c r="I3772" s="13">
        <f>IND_SavePot!I3772*(1+HLOOKUP(MID(D3772,2,2),$M$9:$AF$15,MATCH(RIGHT(D3772,2),$M$9:$M$15,0),0))^($H3772-IND_SavePot!$H3772)</f>
        <v>4.214536300306564E-3</v>
      </c>
      <c r="J3772" s="13">
        <f t="shared" si="197"/>
        <v>4.214536300306564E-3</v>
      </c>
      <c r="K3772" s="2">
        <v>1</v>
      </c>
    </row>
    <row r="3773" spans="3:11">
      <c r="C3773" s="11" t="str">
        <f>IND_SavePot!C3773</f>
        <v>INDTDEFFEM-28</v>
      </c>
      <c r="D3773" s="11" t="str">
        <f>IND_SavePot!D3773</f>
        <v>ITDEM</v>
      </c>
      <c r="E3773" s="10" t="str">
        <f t="shared" si="196"/>
        <v>ITDEM</v>
      </c>
      <c r="F3773" s="10" t="s">
        <v>10</v>
      </c>
      <c r="G3773" s="10" t="s">
        <v>11</v>
      </c>
      <c r="H3773" s="10">
        <f t="shared" si="198"/>
        <v>2050</v>
      </c>
      <c r="I3773" s="13">
        <f>IND_SavePot!I3773*(1+HLOOKUP(MID(D3773,2,2),$M$9:$AF$15,MATCH(RIGHT(D3773,2),$M$9:$M$15,0),0))^($H3773-IND_SavePot!$H3773)</f>
        <v>6.2610063284546805E-3</v>
      </c>
      <c r="J3773" s="13">
        <f t="shared" si="197"/>
        <v>6.2610063284546805E-3</v>
      </c>
      <c r="K3773" s="2">
        <v>2</v>
      </c>
    </row>
    <row r="3774" spans="3:11">
      <c r="C3774" s="11" t="str">
        <f>IND_SavePot!C3774</f>
        <v>INDTDEFFTF-28</v>
      </c>
      <c r="D3774" s="11" t="str">
        <f>IND_SavePot!D3774</f>
        <v>ITDTF</v>
      </c>
      <c r="E3774" s="10" t="str">
        <f t="shared" si="196"/>
        <v>ITDTF</v>
      </c>
      <c r="F3774" s="10" t="s">
        <v>10</v>
      </c>
      <c r="G3774" s="10" t="s">
        <v>11</v>
      </c>
      <c r="H3774" s="10">
        <f t="shared" si="198"/>
        <v>2050</v>
      </c>
      <c r="I3774" s="13">
        <f>IND_SavePot!I3774*(1+HLOOKUP(MID(D3774,2,2),$M$9:$AF$15,MATCH(RIGHT(D3774,2),$M$9:$M$15,0),0))^($H3774-IND_SavePot!$H3774)</f>
        <v>0</v>
      </c>
      <c r="J3774" s="13">
        <f t="shared" si="197"/>
        <v>0</v>
      </c>
      <c r="K3774" s="2">
        <v>8</v>
      </c>
    </row>
    <row r="3775" spans="3:11">
      <c r="C3775" s="11" t="str">
        <f>IND_SavePot!C3775</f>
        <v>INDTDEFFPH-29</v>
      </c>
      <c r="D3775" s="11" t="str">
        <f>IND_SavePot!D3775</f>
        <v>ITDPH</v>
      </c>
      <c r="E3775" s="10" t="str">
        <f t="shared" si="196"/>
        <v>ITDPH</v>
      </c>
      <c r="F3775" s="10" t="s">
        <v>10</v>
      </c>
      <c r="G3775" s="10" t="s">
        <v>11</v>
      </c>
      <c r="H3775" s="10">
        <f t="shared" si="198"/>
        <v>2050</v>
      </c>
      <c r="I3775" s="13">
        <f>IND_SavePot!I3775*(1+HLOOKUP(MID(D3775,2,2),$M$9:$AF$15,MATCH(RIGHT(D3775,2),$M$9:$M$15,0),0))^($H3775-IND_SavePot!$H3775)</f>
        <v>5.8115887301620432E-3</v>
      </c>
      <c r="J3775" s="13">
        <f t="shared" si="197"/>
        <v>5.8115887301620432E-3</v>
      </c>
      <c r="K3775" s="2">
        <v>8</v>
      </c>
    </row>
    <row r="3776" spans="3:11">
      <c r="C3776" s="11" t="str">
        <f>IND_SavePot!C3776</f>
        <v>INDTDEFFPH-29</v>
      </c>
      <c r="D3776" s="11" t="str">
        <f>IND_SavePot!D3776</f>
        <v>ITDPH</v>
      </c>
      <c r="E3776" s="10" t="str">
        <f t="shared" si="196"/>
        <v>ITDPH</v>
      </c>
      <c r="F3776" s="10" t="s">
        <v>10</v>
      </c>
      <c r="G3776" s="10" t="s">
        <v>11</v>
      </c>
      <c r="H3776" s="10">
        <f t="shared" si="198"/>
        <v>2050</v>
      </c>
      <c r="I3776" s="13">
        <f>IND_SavePot!I3776*(1+HLOOKUP(MID(D3776,2,2),$M$9:$AF$15,MATCH(RIGHT(D3776,2),$M$9:$M$15,0),0))^($H3776-IND_SavePot!$H3776)</f>
        <v>5.8115887301620432E-3</v>
      </c>
      <c r="J3776" s="13">
        <f t="shared" si="197"/>
        <v>5.8115887301620432E-3</v>
      </c>
      <c r="K3776" s="2">
        <v>8</v>
      </c>
    </row>
    <row r="3777" spans="3:11">
      <c r="C3777" s="11" t="str">
        <f>IND_SavePot!C3777</f>
        <v>INDTDEFFSH-29</v>
      </c>
      <c r="D3777" s="11" t="str">
        <f>IND_SavePot!D3777</f>
        <v>ITDSH</v>
      </c>
      <c r="E3777" s="10" t="str">
        <f t="shared" si="196"/>
        <v>ITDSH</v>
      </c>
      <c r="F3777" s="10" t="s">
        <v>10</v>
      </c>
      <c r="G3777" s="10" t="s">
        <v>11</v>
      </c>
      <c r="H3777" s="10">
        <f t="shared" si="198"/>
        <v>2050</v>
      </c>
      <c r="I3777" s="13">
        <f>IND_SavePot!I3777*(1+HLOOKUP(MID(D3777,2,2),$M$9:$AF$15,MATCH(RIGHT(D3777,2),$M$9:$M$15,0),0))^($H3777-IND_SavePot!$H3777)</f>
        <v>0</v>
      </c>
      <c r="J3777" s="13">
        <f t="shared" si="197"/>
        <v>0</v>
      </c>
      <c r="K3777" s="2">
        <v>8</v>
      </c>
    </row>
    <row r="3778" spans="3:11">
      <c r="C3778" s="11" t="str">
        <f>IND_SavePot!C3778</f>
        <v>INDTDEFFLA-29</v>
      </c>
      <c r="D3778" s="11" t="str">
        <f>IND_SavePot!D3778</f>
        <v>ITDLA</v>
      </c>
      <c r="E3778" s="10" t="str">
        <f t="shared" si="196"/>
        <v>ITDLA</v>
      </c>
      <c r="F3778" s="10" t="s">
        <v>10</v>
      </c>
      <c r="G3778" s="10" t="s">
        <v>11</v>
      </c>
      <c r="H3778" s="10">
        <f t="shared" si="198"/>
        <v>2050</v>
      </c>
      <c r="I3778" s="13">
        <f>IND_SavePot!I3778*(1+HLOOKUP(MID(D3778,2,2),$M$9:$AF$15,MATCH(RIGHT(D3778,2),$M$9:$M$15,0),0))^($H3778-IND_SavePot!$H3778)</f>
        <v>4.2145363003065987E-3</v>
      </c>
      <c r="J3778" s="13">
        <f t="shared" si="197"/>
        <v>4.2145363003065987E-3</v>
      </c>
      <c r="K3778" s="2">
        <v>1</v>
      </c>
    </row>
    <row r="3779" spans="3:11">
      <c r="C3779" s="11" t="str">
        <f>IND_SavePot!C3779</f>
        <v>INDTDEFFEM-29</v>
      </c>
      <c r="D3779" s="11" t="str">
        <f>IND_SavePot!D3779</f>
        <v>ITDEM</v>
      </c>
      <c r="E3779" s="10" t="str">
        <f t="shared" si="196"/>
        <v>ITDEM</v>
      </c>
      <c r="F3779" s="10" t="s">
        <v>10</v>
      </c>
      <c r="G3779" s="10" t="s">
        <v>11</v>
      </c>
      <c r="H3779" s="10">
        <f t="shared" si="198"/>
        <v>2050</v>
      </c>
      <c r="I3779" s="13">
        <f>IND_SavePot!I3779*(1+HLOOKUP(MID(D3779,2,2),$M$9:$AF$15,MATCH(RIGHT(D3779,2),$M$9:$M$15,0),0))^($H3779-IND_SavePot!$H3779)</f>
        <v>6.2610063284546805E-3</v>
      </c>
      <c r="J3779" s="13">
        <f t="shared" si="197"/>
        <v>6.2610063284546805E-3</v>
      </c>
      <c r="K3779" s="2">
        <v>1</v>
      </c>
    </row>
    <row r="3780" spans="3:11">
      <c r="C3780" s="11" t="str">
        <f>IND_SavePot!C3780</f>
        <v>INDTDEFFTF-29</v>
      </c>
      <c r="D3780" s="11" t="str">
        <f>IND_SavePot!D3780</f>
        <v>ITDTF</v>
      </c>
      <c r="E3780" s="10" t="str">
        <f t="shared" si="196"/>
        <v>ITDTF</v>
      </c>
      <c r="F3780" s="10" t="s">
        <v>10</v>
      </c>
      <c r="G3780" s="10" t="s">
        <v>11</v>
      </c>
      <c r="H3780" s="10">
        <f t="shared" si="198"/>
        <v>2050</v>
      </c>
      <c r="I3780" s="13">
        <f>IND_SavePot!I3780*(1+HLOOKUP(MID(D3780,2,2),$M$9:$AF$15,MATCH(RIGHT(D3780,2),$M$9:$M$15,0),0))^($H3780-IND_SavePot!$H3780)</f>
        <v>0</v>
      </c>
      <c r="J3780" s="13">
        <f t="shared" si="197"/>
        <v>0</v>
      </c>
      <c r="K3780" s="2">
        <v>8</v>
      </c>
    </row>
    <row r="3781" spans="3:11">
      <c r="C3781" s="11" t="str">
        <f>IND_SavePot!C3781</f>
        <v>INDTDEFFPH-30</v>
      </c>
      <c r="D3781" s="11" t="str">
        <f>IND_SavePot!D3781</f>
        <v>ITDPH</v>
      </c>
      <c r="E3781" s="10" t="str">
        <f t="shared" si="196"/>
        <v>ITDPH</v>
      </c>
      <c r="F3781" s="10" t="s">
        <v>10</v>
      </c>
      <c r="G3781" s="10" t="s">
        <v>11</v>
      </c>
      <c r="H3781" s="10">
        <f t="shared" si="198"/>
        <v>2050</v>
      </c>
      <c r="I3781" s="13">
        <f>IND_SavePot!I3781*(1+HLOOKUP(MID(D3781,2,2),$M$9:$AF$15,MATCH(RIGHT(D3781,2),$M$9:$M$15,0),0))^($H3781-IND_SavePot!$H3781)</f>
        <v>5.8115887301620432E-3</v>
      </c>
      <c r="J3781" s="13">
        <f t="shared" si="197"/>
        <v>5.8115887301620432E-3</v>
      </c>
      <c r="K3781" s="2">
        <v>8</v>
      </c>
    </row>
    <row r="3782" spans="3:11">
      <c r="C3782" s="11" t="str">
        <f>IND_SavePot!C3782</f>
        <v>INDTDEFFPH-30</v>
      </c>
      <c r="D3782" s="11" t="str">
        <f>IND_SavePot!D3782</f>
        <v>ITDPH</v>
      </c>
      <c r="E3782" s="10" t="str">
        <f t="shared" si="196"/>
        <v>ITDPH</v>
      </c>
      <c r="F3782" s="10" t="s">
        <v>10</v>
      </c>
      <c r="G3782" s="10" t="s">
        <v>11</v>
      </c>
      <c r="H3782" s="10">
        <f t="shared" si="198"/>
        <v>2050</v>
      </c>
      <c r="I3782" s="13">
        <f>IND_SavePot!I3782*(1+HLOOKUP(MID(D3782,2,2),$M$9:$AF$15,MATCH(RIGHT(D3782,2),$M$9:$M$15,0),0))^($H3782-IND_SavePot!$H3782)</f>
        <v>5.8115887301620432E-3</v>
      </c>
      <c r="J3782" s="13">
        <f t="shared" si="197"/>
        <v>5.8115887301620432E-3</v>
      </c>
      <c r="K3782" s="2">
        <v>8</v>
      </c>
    </row>
    <row r="3783" spans="3:11">
      <c r="C3783" s="11" t="str">
        <f>IND_SavePot!C3783</f>
        <v>INDTDEFFSH-30</v>
      </c>
      <c r="D3783" s="11" t="str">
        <f>IND_SavePot!D3783</f>
        <v>ITDSH</v>
      </c>
      <c r="E3783" s="10" t="str">
        <f t="shared" si="196"/>
        <v>ITDSH</v>
      </c>
      <c r="F3783" s="10" t="s">
        <v>10</v>
      </c>
      <c r="G3783" s="10" t="s">
        <v>11</v>
      </c>
      <c r="H3783" s="10">
        <f t="shared" si="198"/>
        <v>2050</v>
      </c>
      <c r="I3783" s="13">
        <f>IND_SavePot!I3783*(1+HLOOKUP(MID(D3783,2,2),$M$9:$AF$15,MATCH(RIGHT(D3783,2),$M$9:$M$15,0),0))^($H3783-IND_SavePot!$H3783)</f>
        <v>0</v>
      </c>
      <c r="J3783" s="13">
        <f t="shared" si="197"/>
        <v>0</v>
      </c>
      <c r="K3783" s="2">
        <v>8</v>
      </c>
    </row>
    <row r="3784" spans="3:11">
      <c r="C3784" s="11" t="str">
        <f>IND_SavePot!C3784</f>
        <v>INDTDEFFLA-30</v>
      </c>
      <c r="D3784" s="11" t="str">
        <f>IND_SavePot!D3784</f>
        <v>ITDLA</v>
      </c>
      <c r="E3784" s="10" t="str">
        <f t="shared" ref="E3784:E3847" si="199">D3784</f>
        <v>ITDLA</v>
      </c>
      <c r="F3784" s="10" t="s">
        <v>10</v>
      </c>
      <c r="G3784" s="10" t="s">
        <v>11</v>
      </c>
      <c r="H3784" s="10">
        <f t="shared" si="198"/>
        <v>2050</v>
      </c>
      <c r="I3784" s="13">
        <f>IND_SavePot!I3784*(1+HLOOKUP(MID(D3784,2,2),$M$9:$AF$15,MATCH(RIGHT(D3784,2),$M$9:$M$15,0),0))^($H3784-IND_SavePot!$H3784)</f>
        <v>4.214536300306564E-3</v>
      </c>
      <c r="J3784" s="13">
        <f t="shared" ref="J3784:J3847" si="200">I3784</f>
        <v>4.214536300306564E-3</v>
      </c>
      <c r="K3784" s="2">
        <v>0</v>
      </c>
    </row>
    <row r="3785" spans="3:11">
      <c r="C3785" s="11" t="str">
        <f>IND_SavePot!C3785</f>
        <v>INDTDEFFEM-30</v>
      </c>
      <c r="D3785" s="11" t="str">
        <f>IND_SavePot!D3785</f>
        <v>ITDEM</v>
      </c>
      <c r="E3785" s="10" t="str">
        <f t="shared" si="199"/>
        <v>ITDEM</v>
      </c>
      <c r="F3785" s="10" t="s">
        <v>10</v>
      </c>
      <c r="G3785" s="10" t="s">
        <v>11</v>
      </c>
      <c r="H3785" s="10">
        <f t="shared" ref="H3785:H3848" si="201">H3784</f>
        <v>2050</v>
      </c>
      <c r="I3785" s="13">
        <f>IND_SavePot!I3785*(1+HLOOKUP(MID(D3785,2,2),$M$9:$AF$15,MATCH(RIGHT(D3785,2),$M$9:$M$15,0),0))^($H3785-IND_SavePot!$H3785)</f>
        <v>6.2610063284547334E-3</v>
      </c>
      <c r="J3785" s="13">
        <f t="shared" si="200"/>
        <v>6.2610063284547334E-3</v>
      </c>
      <c r="K3785" s="2">
        <v>1</v>
      </c>
    </row>
    <row r="3786" spans="3:11">
      <c r="C3786" s="11" t="str">
        <f>IND_SavePot!C3786</f>
        <v>INDTDEFFTF-30</v>
      </c>
      <c r="D3786" s="11" t="str">
        <f>IND_SavePot!D3786</f>
        <v>ITDTF</v>
      </c>
      <c r="E3786" s="10" t="str">
        <f t="shared" si="199"/>
        <v>ITDTF</v>
      </c>
      <c r="F3786" s="10" t="s">
        <v>10</v>
      </c>
      <c r="G3786" s="10" t="s">
        <v>11</v>
      </c>
      <c r="H3786" s="10">
        <f t="shared" si="201"/>
        <v>2050</v>
      </c>
      <c r="I3786" s="13">
        <f>IND_SavePot!I3786*(1+HLOOKUP(MID(D3786,2,2),$M$9:$AF$15,MATCH(RIGHT(D3786,2),$M$9:$M$15,0),0))^($H3786-IND_SavePot!$H3786)</f>
        <v>0</v>
      </c>
      <c r="J3786" s="13">
        <f t="shared" si="200"/>
        <v>0</v>
      </c>
      <c r="K3786" s="2">
        <v>8</v>
      </c>
    </row>
    <row r="3787" spans="3:11">
      <c r="C3787" s="11" t="str">
        <f>IND_SavePot!C3787</f>
        <v>INDTDEFFPH-31</v>
      </c>
      <c r="D3787" s="11" t="str">
        <f>IND_SavePot!D3787</f>
        <v>ITDPH</v>
      </c>
      <c r="E3787" s="10" t="str">
        <f t="shared" si="199"/>
        <v>ITDPH</v>
      </c>
      <c r="F3787" s="10" t="s">
        <v>10</v>
      </c>
      <c r="G3787" s="10" t="s">
        <v>11</v>
      </c>
      <c r="H3787" s="10">
        <f t="shared" si="201"/>
        <v>2050</v>
      </c>
      <c r="I3787" s="13">
        <f>IND_SavePot!I3787*(1+HLOOKUP(MID(D3787,2,2),$M$9:$AF$15,MATCH(RIGHT(D3787,2),$M$9:$M$15,0),0))^($H3787-IND_SavePot!$H3787)</f>
        <v>5.8115887301620735E-3</v>
      </c>
      <c r="J3787" s="13">
        <f t="shared" si="200"/>
        <v>5.8115887301620735E-3</v>
      </c>
      <c r="K3787" s="2">
        <v>8</v>
      </c>
    </row>
    <row r="3788" spans="3:11">
      <c r="C3788" s="11" t="str">
        <f>IND_SavePot!C3788</f>
        <v>INDTDEFFPH-31</v>
      </c>
      <c r="D3788" s="11" t="str">
        <f>IND_SavePot!D3788</f>
        <v>ITDPH</v>
      </c>
      <c r="E3788" s="10" t="str">
        <f t="shared" si="199"/>
        <v>ITDPH</v>
      </c>
      <c r="F3788" s="10" t="s">
        <v>10</v>
      </c>
      <c r="G3788" s="10" t="s">
        <v>11</v>
      </c>
      <c r="H3788" s="10">
        <f t="shared" si="201"/>
        <v>2050</v>
      </c>
      <c r="I3788" s="13">
        <f>IND_SavePot!I3788*(1+HLOOKUP(MID(D3788,2,2),$M$9:$AF$15,MATCH(RIGHT(D3788,2),$M$9:$M$15,0),0))^($H3788-IND_SavePot!$H3788)</f>
        <v>5.8115887301620735E-3</v>
      </c>
      <c r="J3788" s="13">
        <f t="shared" si="200"/>
        <v>5.8115887301620735E-3</v>
      </c>
      <c r="K3788" s="2">
        <v>8</v>
      </c>
    </row>
    <row r="3789" spans="3:11">
      <c r="C3789" s="11" t="str">
        <f>IND_SavePot!C3789</f>
        <v>INDTDEFFSH-31</v>
      </c>
      <c r="D3789" s="11" t="str">
        <f>IND_SavePot!D3789</f>
        <v>ITDSH</v>
      </c>
      <c r="E3789" s="10" t="str">
        <f t="shared" si="199"/>
        <v>ITDSH</v>
      </c>
      <c r="F3789" s="10" t="s">
        <v>10</v>
      </c>
      <c r="G3789" s="10" t="s">
        <v>11</v>
      </c>
      <c r="H3789" s="10">
        <f t="shared" si="201"/>
        <v>2050</v>
      </c>
      <c r="I3789" s="13">
        <f>IND_SavePot!I3789*(1+HLOOKUP(MID(D3789,2,2),$M$9:$AF$15,MATCH(RIGHT(D3789,2),$M$9:$M$15,0),0))^($H3789-IND_SavePot!$H3789)</f>
        <v>0</v>
      </c>
      <c r="J3789" s="13">
        <f t="shared" si="200"/>
        <v>0</v>
      </c>
      <c r="K3789" s="2">
        <v>8</v>
      </c>
    </row>
    <row r="3790" spans="3:11">
      <c r="C3790" s="11" t="str">
        <f>IND_SavePot!C3790</f>
        <v>INDTDEFFLA-31</v>
      </c>
      <c r="D3790" s="11" t="str">
        <f>IND_SavePot!D3790</f>
        <v>ITDLA</v>
      </c>
      <c r="E3790" s="10" t="str">
        <f t="shared" si="199"/>
        <v>ITDLA</v>
      </c>
      <c r="F3790" s="10" t="s">
        <v>10</v>
      </c>
      <c r="G3790" s="10" t="s">
        <v>11</v>
      </c>
      <c r="H3790" s="10">
        <f t="shared" si="201"/>
        <v>2050</v>
      </c>
      <c r="I3790" s="13">
        <f>IND_SavePot!I3790*(1+HLOOKUP(MID(D3790,2,2),$M$9:$AF$15,MATCH(RIGHT(D3790,2),$M$9:$M$15,0),0))^($H3790-IND_SavePot!$H3790)</f>
        <v>4.214536300306564E-3</v>
      </c>
      <c r="J3790" s="13">
        <f t="shared" si="200"/>
        <v>4.214536300306564E-3</v>
      </c>
      <c r="K3790" s="2">
        <v>0</v>
      </c>
    </row>
    <row r="3791" spans="3:11">
      <c r="C3791" s="11" t="str">
        <f>IND_SavePot!C3791</f>
        <v>INDTDEFFEM-31</v>
      </c>
      <c r="D3791" s="11" t="str">
        <f>IND_SavePot!D3791</f>
        <v>ITDEM</v>
      </c>
      <c r="E3791" s="10" t="str">
        <f t="shared" si="199"/>
        <v>ITDEM</v>
      </c>
      <c r="F3791" s="10" t="s">
        <v>10</v>
      </c>
      <c r="G3791" s="10" t="s">
        <v>11</v>
      </c>
      <c r="H3791" s="10">
        <f t="shared" si="201"/>
        <v>2050</v>
      </c>
      <c r="I3791" s="13">
        <f>IND_SavePot!I3791*(1+HLOOKUP(MID(D3791,2,2),$M$9:$AF$15,MATCH(RIGHT(D3791,2),$M$9:$M$15,0),0))^($H3791-IND_SavePot!$H3791)</f>
        <v>6.2610063284547334E-3</v>
      </c>
      <c r="J3791" s="13">
        <f t="shared" si="200"/>
        <v>6.2610063284547334E-3</v>
      </c>
      <c r="K3791" s="2">
        <v>0</v>
      </c>
    </row>
    <row r="3792" spans="3:11">
      <c r="C3792" s="11" t="str">
        <f>IND_SavePot!C3792</f>
        <v>INDTDEFFTF-31</v>
      </c>
      <c r="D3792" s="11" t="str">
        <f>IND_SavePot!D3792</f>
        <v>ITDTF</v>
      </c>
      <c r="E3792" s="10" t="str">
        <f t="shared" si="199"/>
        <v>ITDTF</v>
      </c>
      <c r="F3792" s="10" t="s">
        <v>10</v>
      </c>
      <c r="G3792" s="10" t="s">
        <v>11</v>
      </c>
      <c r="H3792" s="10">
        <f t="shared" si="201"/>
        <v>2050</v>
      </c>
      <c r="I3792" s="13">
        <f>IND_SavePot!I3792*(1+HLOOKUP(MID(D3792,2,2),$M$9:$AF$15,MATCH(RIGHT(D3792,2),$M$9:$M$15,0),0))^($H3792-IND_SavePot!$H3792)</f>
        <v>0</v>
      </c>
      <c r="J3792" s="13">
        <f t="shared" si="200"/>
        <v>0</v>
      </c>
      <c r="K3792" s="2">
        <v>8</v>
      </c>
    </row>
    <row r="3793" spans="3:11">
      <c r="C3793" s="11" t="str">
        <f>IND_SavePot!C3793</f>
        <v>INDTDEFFPH-32</v>
      </c>
      <c r="D3793" s="11" t="str">
        <f>IND_SavePot!D3793</f>
        <v>ITDPH</v>
      </c>
      <c r="E3793" s="10" t="str">
        <f t="shared" si="199"/>
        <v>ITDPH</v>
      </c>
      <c r="F3793" s="10" t="s">
        <v>10</v>
      </c>
      <c r="G3793" s="10" t="s">
        <v>11</v>
      </c>
      <c r="H3793" s="10">
        <f t="shared" si="201"/>
        <v>2050</v>
      </c>
      <c r="I3793" s="13">
        <f>IND_SavePot!I3793*(1+HLOOKUP(MID(D3793,2,2),$M$9:$AF$15,MATCH(RIGHT(D3793,2),$M$9:$M$15,0),0))^($H3793-IND_SavePot!$H3793)</f>
        <v>5.8115887301620432E-3</v>
      </c>
      <c r="J3793" s="13">
        <f t="shared" si="200"/>
        <v>5.8115887301620432E-3</v>
      </c>
      <c r="K3793" s="2">
        <v>8</v>
      </c>
    </row>
    <row r="3794" spans="3:11">
      <c r="C3794" s="11" t="str">
        <f>IND_SavePot!C3794</f>
        <v>INDTDEFFPH-32</v>
      </c>
      <c r="D3794" s="11" t="str">
        <f>IND_SavePot!D3794</f>
        <v>ITDPH</v>
      </c>
      <c r="E3794" s="10" t="str">
        <f t="shared" si="199"/>
        <v>ITDPH</v>
      </c>
      <c r="F3794" s="10" t="s">
        <v>10</v>
      </c>
      <c r="G3794" s="10" t="s">
        <v>11</v>
      </c>
      <c r="H3794" s="10">
        <f t="shared" si="201"/>
        <v>2050</v>
      </c>
      <c r="I3794" s="13">
        <f>IND_SavePot!I3794*(1+HLOOKUP(MID(D3794,2,2),$M$9:$AF$15,MATCH(RIGHT(D3794,2),$M$9:$M$15,0),0))^($H3794-IND_SavePot!$H3794)</f>
        <v>5.8115887301620432E-3</v>
      </c>
      <c r="J3794" s="13">
        <f t="shared" si="200"/>
        <v>5.8115887301620432E-3</v>
      </c>
      <c r="K3794" s="2">
        <v>8</v>
      </c>
    </row>
    <row r="3795" spans="3:11">
      <c r="C3795" s="11" t="str">
        <f>IND_SavePot!C3795</f>
        <v>INDTDEFFSH-32</v>
      </c>
      <c r="D3795" s="11" t="str">
        <f>IND_SavePot!D3795</f>
        <v>ITDSH</v>
      </c>
      <c r="E3795" s="10" t="str">
        <f t="shared" si="199"/>
        <v>ITDSH</v>
      </c>
      <c r="F3795" s="10" t="s">
        <v>10</v>
      </c>
      <c r="G3795" s="10" t="s">
        <v>11</v>
      </c>
      <c r="H3795" s="10">
        <f t="shared" si="201"/>
        <v>2050</v>
      </c>
      <c r="I3795" s="13">
        <f>IND_SavePot!I3795*(1+HLOOKUP(MID(D3795,2,2),$M$9:$AF$15,MATCH(RIGHT(D3795,2),$M$9:$M$15,0),0))^($H3795-IND_SavePot!$H3795)</f>
        <v>0</v>
      </c>
      <c r="J3795" s="13">
        <f t="shared" si="200"/>
        <v>0</v>
      </c>
      <c r="K3795" s="2">
        <v>8</v>
      </c>
    </row>
    <row r="3796" spans="3:11">
      <c r="C3796" s="11" t="str">
        <f>IND_SavePot!C3796</f>
        <v>INDTDEFFLA-32</v>
      </c>
      <c r="D3796" s="11" t="str">
        <f>IND_SavePot!D3796</f>
        <v>ITDLA</v>
      </c>
      <c r="E3796" s="10" t="str">
        <f t="shared" si="199"/>
        <v>ITDLA</v>
      </c>
      <c r="F3796" s="10" t="s">
        <v>10</v>
      </c>
      <c r="G3796" s="10" t="s">
        <v>11</v>
      </c>
      <c r="H3796" s="10">
        <f t="shared" si="201"/>
        <v>2050</v>
      </c>
      <c r="I3796" s="13">
        <f>IND_SavePot!I3796*(1+HLOOKUP(MID(D3796,2,2),$M$9:$AF$15,MATCH(RIGHT(D3796,2),$M$9:$M$15,0),0))^($H3796-IND_SavePot!$H3796)</f>
        <v>4.2145363003065987E-3</v>
      </c>
      <c r="J3796" s="13">
        <f t="shared" si="200"/>
        <v>4.2145363003065987E-3</v>
      </c>
      <c r="K3796" s="2">
        <v>0</v>
      </c>
    </row>
    <row r="3797" spans="3:11">
      <c r="C3797" s="11" t="str">
        <f>IND_SavePot!C3797</f>
        <v>INDTDEFFEM-32</v>
      </c>
      <c r="D3797" s="11" t="str">
        <f>IND_SavePot!D3797</f>
        <v>ITDEM</v>
      </c>
      <c r="E3797" s="10" t="str">
        <f t="shared" si="199"/>
        <v>ITDEM</v>
      </c>
      <c r="F3797" s="10" t="s">
        <v>10</v>
      </c>
      <c r="G3797" s="10" t="s">
        <v>11</v>
      </c>
      <c r="H3797" s="10">
        <f t="shared" si="201"/>
        <v>2050</v>
      </c>
      <c r="I3797" s="13">
        <f>IND_SavePot!I3797*(1+HLOOKUP(MID(D3797,2,2),$M$9:$AF$15,MATCH(RIGHT(D3797,2),$M$9:$M$15,0),0))^($H3797-IND_SavePot!$H3797)</f>
        <v>6.2610063284546805E-3</v>
      </c>
      <c r="J3797" s="13">
        <f t="shared" si="200"/>
        <v>6.2610063284546805E-3</v>
      </c>
      <c r="K3797" s="2">
        <v>0</v>
      </c>
    </row>
    <row r="3798" spans="3:11">
      <c r="C3798" s="11" t="str">
        <f>IND_SavePot!C3798</f>
        <v>INDTDEFFTF-32</v>
      </c>
      <c r="D3798" s="11" t="str">
        <f>IND_SavePot!D3798</f>
        <v>ITDTF</v>
      </c>
      <c r="E3798" s="10" t="str">
        <f t="shared" si="199"/>
        <v>ITDTF</v>
      </c>
      <c r="F3798" s="10" t="s">
        <v>10</v>
      </c>
      <c r="G3798" s="10" t="s">
        <v>11</v>
      </c>
      <c r="H3798" s="10">
        <f t="shared" si="201"/>
        <v>2050</v>
      </c>
      <c r="I3798" s="13">
        <f>IND_SavePot!I3798*(1+HLOOKUP(MID(D3798,2,2),$M$9:$AF$15,MATCH(RIGHT(D3798,2),$M$9:$M$15,0),0))^($H3798-IND_SavePot!$H3798)</f>
        <v>0</v>
      </c>
      <c r="J3798" s="13">
        <f t="shared" si="200"/>
        <v>0</v>
      </c>
      <c r="K3798" s="2">
        <v>8</v>
      </c>
    </row>
    <row r="3799" spans="3:11">
      <c r="C3799" s="11" t="str">
        <f>IND_SavePot!C3799</f>
        <v>INDTDEFFPH-33</v>
      </c>
      <c r="D3799" s="11" t="str">
        <f>IND_SavePot!D3799</f>
        <v>ITDPH</v>
      </c>
      <c r="E3799" s="10" t="str">
        <f t="shared" si="199"/>
        <v>ITDPH</v>
      </c>
      <c r="F3799" s="10" t="s">
        <v>10</v>
      </c>
      <c r="G3799" s="10" t="s">
        <v>11</v>
      </c>
      <c r="H3799" s="10">
        <f t="shared" si="201"/>
        <v>2050</v>
      </c>
      <c r="I3799" s="13">
        <f>IND_SavePot!I3799*(1+HLOOKUP(MID(D3799,2,2),$M$9:$AF$15,MATCH(RIGHT(D3799,2),$M$9:$M$15,0),0))^($H3799-IND_SavePot!$H3799)</f>
        <v>5.8115887301620432E-3</v>
      </c>
      <c r="J3799" s="13">
        <f t="shared" si="200"/>
        <v>5.8115887301620432E-3</v>
      </c>
      <c r="K3799" s="2">
        <v>8</v>
      </c>
    </row>
    <row r="3800" spans="3:11">
      <c r="C3800" s="11" t="str">
        <f>IND_SavePot!C3800</f>
        <v>INDTDEFFPH-33</v>
      </c>
      <c r="D3800" s="11" t="str">
        <f>IND_SavePot!D3800</f>
        <v>ITDPH</v>
      </c>
      <c r="E3800" s="10" t="str">
        <f t="shared" si="199"/>
        <v>ITDPH</v>
      </c>
      <c r="F3800" s="10" t="s">
        <v>10</v>
      </c>
      <c r="G3800" s="10" t="s">
        <v>11</v>
      </c>
      <c r="H3800" s="10">
        <f t="shared" si="201"/>
        <v>2050</v>
      </c>
      <c r="I3800" s="13">
        <f>IND_SavePot!I3800*(1+HLOOKUP(MID(D3800,2,2),$M$9:$AF$15,MATCH(RIGHT(D3800,2),$M$9:$M$15,0),0))^($H3800-IND_SavePot!$H3800)</f>
        <v>5.8115887301620432E-3</v>
      </c>
      <c r="J3800" s="13">
        <f t="shared" si="200"/>
        <v>5.8115887301620432E-3</v>
      </c>
      <c r="K3800" s="2">
        <v>8</v>
      </c>
    </row>
    <row r="3801" spans="3:11">
      <c r="C3801" s="11" t="str">
        <f>IND_SavePot!C3801</f>
        <v>INDTDEFFSH-33</v>
      </c>
      <c r="D3801" s="11" t="str">
        <f>IND_SavePot!D3801</f>
        <v>ITDSH</v>
      </c>
      <c r="E3801" s="10" t="str">
        <f t="shared" si="199"/>
        <v>ITDSH</v>
      </c>
      <c r="F3801" s="10" t="s">
        <v>10</v>
      </c>
      <c r="G3801" s="10" t="s">
        <v>11</v>
      </c>
      <c r="H3801" s="10">
        <f t="shared" si="201"/>
        <v>2050</v>
      </c>
      <c r="I3801" s="13">
        <f>IND_SavePot!I3801*(1+HLOOKUP(MID(D3801,2,2),$M$9:$AF$15,MATCH(RIGHT(D3801,2),$M$9:$M$15,0),0))^($H3801-IND_SavePot!$H3801)</f>
        <v>0</v>
      </c>
      <c r="J3801" s="13">
        <f t="shared" si="200"/>
        <v>0</v>
      </c>
      <c r="K3801" s="2">
        <v>8</v>
      </c>
    </row>
    <row r="3802" spans="3:11">
      <c r="C3802" s="11" t="str">
        <f>IND_SavePot!C3802</f>
        <v>INDTDEFFLA-33</v>
      </c>
      <c r="D3802" s="11" t="str">
        <f>IND_SavePot!D3802</f>
        <v>ITDLA</v>
      </c>
      <c r="E3802" s="10" t="str">
        <f t="shared" si="199"/>
        <v>ITDLA</v>
      </c>
      <c r="F3802" s="10" t="s">
        <v>10</v>
      </c>
      <c r="G3802" s="10" t="s">
        <v>11</v>
      </c>
      <c r="H3802" s="10">
        <f t="shared" si="201"/>
        <v>2050</v>
      </c>
      <c r="I3802" s="13">
        <f>IND_SavePot!I3802*(1+HLOOKUP(MID(D3802,2,2),$M$9:$AF$15,MATCH(RIGHT(D3802,2),$M$9:$M$15,0),0))^($H3802-IND_SavePot!$H3802)</f>
        <v>4.214536300306564E-3</v>
      </c>
      <c r="J3802" s="13">
        <f t="shared" si="200"/>
        <v>4.214536300306564E-3</v>
      </c>
      <c r="K3802" s="2">
        <v>0</v>
      </c>
    </row>
    <row r="3803" spans="3:11">
      <c r="C3803" s="11" t="str">
        <f>IND_SavePot!C3803</f>
        <v>INDTDEFFEM-33</v>
      </c>
      <c r="D3803" s="11" t="str">
        <f>IND_SavePot!D3803</f>
        <v>ITDEM</v>
      </c>
      <c r="E3803" s="10" t="str">
        <f t="shared" si="199"/>
        <v>ITDEM</v>
      </c>
      <c r="F3803" s="10" t="s">
        <v>10</v>
      </c>
      <c r="G3803" s="10" t="s">
        <v>11</v>
      </c>
      <c r="H3803" s="10">
        <f t="shared" si="201"/>
        <v>2050</v>
      </c>
      <c r="I3803" s="13">
        <f>IND_SavePot!I3803*(1+HLOOKUP(MID(D3803,2,2),$M$9:$AF$15,MATCH(RIGHT(D3803,2),$M$9:$M$15,0),0))^($H3803-IND_SavePot!$H3803)</f>
        <v>6.2610063284546805E-3</v>
      </c>
      <c r="J3803" s="13">
        <f t="shared" si="200"/>
        <v>6.2610063284546805E-3</v>
      </c>
      <c r="K3803" s="2">
        <v>0</v>
      </c>
    </row>
    <row r="3804" spans="3:11">
      <c r="C3804" s="11" t="str">
        <f>IND_SavePot!C3804</f>
        <v>INDTDEFFTF-33</v>
      </c>
      <c r="D3804" s="11" t="str">
        <f>IND_SavePot!D3804</f>
        <v>ITDTF</v>
      </c>
      <c r="E3804" s="10" t="str">
        <f t="shared" si="199"/>
        <v>ITDTF</v>
      </c>
      <c r="F3804" s="10" t="s">
        <v>10</v>
      </c>
      <c r="G3804" s="10" t="s">
        <v>11</v>
      </c>
      <c r="H3804" s="10">
        <f t="shared" si="201"/>
        <v>2050</v>
      </c>
      <c r="I3804" s="13">
        <f>IND_SavePot!I3804*(1+HLOOKUP(MID(D3804,2,2),$M$9:$AF$15,MATCH(RIGHT(D3804,2),$M$9:$M$15,0),0))^($H3804-IND_SavePot!$H3804)</f>
        <v>0</v>
      </c>
      <c r="J3804" s="13">
        <f t="shared" si="200"/>
        <v>0</v>
      </c>
      <c r="K3804" s="2">
        <v>8</v>
      </c>
    </row>
    <row r="3805" spans="3:11">
      <c r="C3805" s="11" t="str">
        <f>IND_SavePot!C3805</f>
        <v>INDTDEFFPH-34</v>
      </c>
      <c r="D3805" s="11" t="str">
        <f>IND_SavePot!D3805</f>
        <v>ITDPH</v>
      </c>
      <c r="E3805" s="10" t="str">
        <f t="shared" si="199"/>
        <v>ITDPH</v>
      </c>
      <c r="F3805" s="10" t="s">
        <v>10</v>
      </c>
      <c r="G3805" s="10" t="s">
        <v>11</v>
      </c>
      <c r="H3805" s="10">
        <f t="shared" si="201"/>
        <v>2050</v>
      </c>
      <c r="I3805" s="13">
        <f>IND_SavePot!I3805*(1+HLOOKUP(MID(D3805,2,2),$M$9:$AF$15,MATCH(RIGHT(D3805,2),$M$9:$M$15,0),0))^($H3805-IND_SavePot!$H3805)</f>
        <v>5.8115887301620432E-3</v>
      </c>
      <c r="J3805" s="13">
        <f t="shared" si="200"/>
        <v>5.8115887301620432E-3</v>
      </c>
      <c r="K3805" s="2">
        <v>7</v>
      </c>
    </row>
    <row r="3806" spans="3:11">
      <c r="C3806" s="11" t="str">
        <f>IND_SavePot!C3806</f>
        <v>INDTDEFFPH-34</v>
      </c>
      <c r="D3806" s="11" t="str">
        <f>IND_SavePot!D3806</f>
        <v>ITDPH</v>
      </c>
      <c r="E3806" s="10" t="str">
        <f t="shared" si="199"/>
        <v>ITDPH</v>
      </c>
      <c r="F3806" s="10" t="s">
        <v>10</v>
      </c>
      <c r="G3806" s="10" t="s">
        <v>11</v>
      </c>
      <c r="H3806" s="10">
        <f t="shared" si="201"/>
        <v>2050</v>
      </c>
      <c r="I3806" s="13">
        <f>IND_SavePot!I3806*(1+HLOOKUP(MID(D3806,2,2),$M$9:$AF$15,MATCH(RIGHT(D3806,2),$M$9:$M$15,0),0))^($H3806-IND_SavePot!$H3806)</f>
        <v>5.8115887301620432E-3</v>
      </c>
      <c r="J3806" s="13">
        <f t="shared" si="200"/>
        <v>5.8115887301620432E-3</v>
      </c>
      <c r="K3806" s="2">
        <v>8</v>
      </c>
    </row>
    <row r="3807" spans="3:11">
      <c r="C3807" s="11" t="str">
        <f>IND_SavePot!C3807</f>
        <v>INDTDEFFSH-34</v>
      </c>
      <c r="D3807" s="11" t="str">
        <f>IND_SavePot!D3807</f>
        <v>ITDSH</v>
      </c>
      <c r="E3807" s="10" t="str">
        <f t="shared" si="199"/>
        <v>ITDSH</v>
      </c>
      <c r="F3807" s="10" t="s">
        <v>10</v>
      </c>
      <c r="G3807" s="10" t="s">
        <v>11</v>
      </c>
      <c r="H3807" s="10">
        <f t="shared" si="201"/>
        <v>2050</v>
      </c>
      <c r="I3807" s="13">
        <f>IND_SavePot!I3807*(1+HLOOKUP(MID(D3807,2,2),$M$9:$AF$15,MATCH(RIGHT(D3807,2),$M$9:$M$15,0),0))^($H3807-IND_SavePot!$H3807)</f>
        <v>0</v>
      </c>
      <c r="J3807" s="13">
        <f t="shared" si="200"/>
        <v>0</v>
      </c>
      <c r="K3807" s="2">
        <v>8</v>
      </c>
    </row>
    <row r="3808" spans="3:11">
      <c r="C3808" s="11" t="str">
        <f>IND_SavePot!C3808</f>
        <v>INDTDEFFLA-34</v>
      </c>
      <c r="D3808" s="11" t="str">
        <f>IND_SavePot!D3808</f>
        <v>ITDLA</v>
      </c>
      <c r="E3808" s="10" t="str">
        <f t="shared" si="199"/>
        <v>ITDLA</v>
      </c>
      <c r="F3808" s="10" t="s">
        <v>10</v>
      </c>
      <c r="G3808" s="10" t="s">
        <v>11</v>
      </c>
      <c r="H3808" s="10">
        <f t="shared" si="201"/>
        <v>2050</v>
      </c>
      <c r="I3808" s="13">
        <f>IND_SavePot!I3808*(1+HLOOKUP(MID(D3808,2,2),$M$9:$AF$15,MATCH(RIGHT(D3808,2),$M$9:$M$15,0),0))^($H3808-IND_SavePot!$H3808)</f>
        <v>4.214536300306564E-3</v>
      </c>
      <c r="J3808" s="13">
        <f t="shared" si="200"/>
        <v>4.214536300306564E-3</v>
      </c>
      <c r="K3808" s="2">
        <v>0</v>
      </c>
    </row>
    <row r="3809" spans="3:11">
      <c r="C3809" s="11" t="str">
        <f>IND_SavePot!C3809</f>
        <v>INDTDEFFEM-34</v>
      </c>
      <c r="D3809" s="11" t="str">
        <f>IND_SavePot!D3809</f>
        <v>ITDEM</v>
      </c>
      <c r="E3809" s="10" t="str">
        <f t="shared" si="199"/>
        <v>ITDEM</v>
      </c>
      <c r="F3809" s="10" t="s">
        <v>10</v>
      </c>
      <c r="G3809" s="10" t="s">
        <v>11</v>
      </c>
      <c r="H3809" s="10">
        <f t="shared" si="201"/>
        <v>2050</v>
      </c>
      <c r="I3809" s="13">
        <f>IND_SavePot!I3809*(1+HLOOKUP(MID(D3809,2,2),$M$9:$AF$15,MATCH(RIGHT(D3809,2),$M$9:$M$15,0),0))^($H3809-IND_SavePot!$H3809)</f>
        <v>6.2610063284547334E-3</v>
      </c>
      <c r="J3809" s="13">
        <f t="shared" si="200"/>
        <v>6.2610063284547334E-3</v>
      </c>
      <c r="K3809" s="2">
        <v>0</v>
      </c>
    </row>
    <row r="3810" spans="3:11">
      <c r="C3810" s="11" t="str">
        <f>IND_SavePot!C3810</f>
        <v>INDTDEFFTF-34</v>
      </c>
      <c r="D3810" s="11" t="str">
        <f>IND_SavePot!D3810</f>
        <v>ITDTF</v>
      </c>
      <c r="E3810" s="10" t="str">
        <f t="shared" si="199"/>
        <v>ITDTF</v>
      </c>
      <c r="F3810" s="10" t="s">
        <v>10</v>
      </c>
      <c r="G3810" s="10" t="s">
        <v>11</v>
      </c>
      <c r="H3810" s="10">
        <f t="shared" si="201"/>
        <v>2050</v>
      </c>
      <c r="I3810" s="13">
        <f>IND_SavePot!I3810*(1+HLOOKUP(MID(D3810,2,2),$M$9:$AF$15,MATCH(RIGHT(D3810,2),$M$9:$M$15,0),0))^($H3810-IND_SavePot!$H3810)</f>
        <v>0</v>
      </c>
      <c r="J3810" s="13">
        <f t="shared" si="200"/>
        <v>0</v>
      </c>
      <c r="K3810" s="2">
        <v>8</v>
      </c>
    </row>
    <row r="3811" spans="3:11">
      <c r="C3811" s="11" t="str">
        <f>IND_SavePot!C3811</f>
        <v>INDTDEFFPH-35</v>
      </c>
      <c r="D3811" s="11" t="str">
        <f>IND_SavePot!D3811</f>
        <v>ITDPH</v>
      </c>
      <c r="E3811" s="10" t="str">
        <f t="shared" si="199"/>
        <v>ITDPH</v>
      </c>
      <c r="F3811" s="10" t="s">
        <v>10</v>
      </c>
      <c r="G3811" s="10" t="s">
        <v>11</v>
      </c>
      <c r="H3811" s="10">
        <f t="shared" si="201"/>
        <v>2050</v>
      </c>
      <c r="I3811" s="13">
        <f>IND_SavePot!I3811*(1+HLOOKUP(MID(D3811,2,2),$M$9:$AF$15,MATCH(RIGHT(D3811,2),$M$9:$M$15,0),0))^($H3811-IND_SavePot!$H3811)</f>
        <v>5.8115887301620432E-3</v>
      </c>
      <c r="J3811" s="13">
        <f t="shared" si="200"/>
        <v>5.8115887301620432E-3</v>
      </c>
      <c r="K3811" s="2">
        <v>7</v>
      </c>
    </row>
    <row r="3812" spans="3:11">
      <c r="C3812" s="11" t="str">
        <f>IND_SavePot!C3812</f>
        <v>INDTDEFFPH-35</v>
      </c>
      <c r="D3812" s="11" t="str">
        <f>IND_SavePot!D3812</f>
        <v>ITDPH</v>
      </c>
      <c r="E3812" s="10" t="str">
        <f t="shared" si="199"/>
        <v>ITDPH</v>
      </c>
      <c r="F3812" s="10" t="s">
        <v>10</v>
      </c>
      <c r="G3812" s="10" t="s">
        <v>11</v>
      </c>
      <c r="H3812" s="10">
        <f t="shared" si="201"/>
        <v>2050</v>
      </c>
      <c r="I3812" s="13">
        <f>IND_SavePot!I3812*(1+HLOOKUP(MID(D3812,2,2),$M$9:$AF$15,MATCH(RIGHT(D3812,2),$M$9:$M$15,0),0))^($H3812-IND_SavePot!$H3812)</f>
        <v>5.8115887301620432E-3</v>
      </c>
      <c r="J3812" s="13">
        <f t="shared" si="200"/>
        <v>5.8115887301620432E-3</v>
      </c>
      <c r="K3812" s="2">
        <v>8</v>
      </c>
    </row>
    <row r="3813" spans="3:11">
      <c r="C3813" s="11" t="str">
        <f>IND_SavePot!C3813</f>
        <v>INDTDEFFSH-35</v>
      </c>
      <c r="D3813" s="11" t="str">
        <f>IND_SavePot!D3813</f>
        <v>ITDSH</v>
      </c>
      <c r="E3813" s="10" t="str">
        <f t="shared" si="199"/>
        <v>ITDSH</v>
      </c>
      <c r="F3813" s="10" t="s">
        <v>10</v>
      </c>
      <c r="G3813" s="10" t="s">
        <v>11</v>
      </c>
      <c r="H3813" s="10">
        <f t="shared" si="201"/>
        <v>2050</v>
      </c>
      <c r="I3813" s="13">
        <f>IND_SavePot!I3813*(1+HLOOKUP(MID(D3813,2,2),$M$9:$AF$15,MATCH(RIGHT(D3813,2),$M$9:$M$15,0),0))^($H3813-IND_SavePot!$H3813)</f>
        <v>0</v>
      </c>
      <c r="J3813" s="13">
        <f t="shared" si="200"/>
        <v>0</v>
      </c>
      <c r="K3813" s="2">
        <v>8</v>
      </c>
    </row>
    <row r="3814" spans="3:11">
      <c r="C3814" s="11" t="str">
        <f>IND_SavePot!C3814</f>
        <v>INDTDEFFLA-35</v>
      </c>
      <c r="D3814" s="11" t="str">
        <f>IND_SavePot!D3814</f>
        <v>ITDLA</v>
      </c>
      <c r="E3814" s="10" t="str">
        <f t="shared" si="199"/>
        <v>ITDLA</v>
      </c>
      <c r="F3814" s="10" t="s">
        <v>10</v>
      </c>
      <c r="G3814" s="10" t="s">
        <v>11</v>
      </c>
      <c r="H3814" s="10">
        <f t="shared" si="201"/>
        <v>2050</v>
      </c>
      <c r="I3814" s="13">
        <f>IND_SavePot!I3814*(1+HLOOKUP(MID(D3814,2,2),$M$9:$AF$15,MATCH(RIGHT(D3814,2),$M$9:$M$15,0),0))^($H3814-IND_SavePot!$H3814)</f>
        <v>4.2145363003065987E-3</v>
      </c>
      <c r="J3814" s="13">
        <f t="shared" si="200"/>
        <v>4.2145363003065987E-3</v>
      </c>
      <c r="K3814" s="2">
        <v>0</v>
      </c>
    </row>
    <row r="3815" spans="3:11">
      <c r="C3815" s="11" t="str">
        <f>IND_SavePot!C3815</f>
        <v>INDTDEFFEM-35</v>
      </c>
      <c r="D3815" s="11" t="str">
        <f>IND_SavePot!D3815</f>
        <v>ITDEM</v>
      </c>
      <c r="E3815" s="10" t="str">
        <f t="shared" si="199"/>
        <v>ITDEM</v>
      </c>
      <c r="F3815" s="10" t="s">
        <v>10</v>
      </c>
      <c r="G3815" s="10" t="s">
        <v>11</v>
      </c>
      <c r="H3815" s="10">
        <f t="shared" si="201"/>
        <v>2050</v>
      </c>
      <c r="I3815" s="13">
        <f>IND_SavePot!I3815*(1+HLOOKUP(MID(D3815,2,2),$M$9:$AF$15,MATCH(RIGHT(D3815,2),$M$9:$M$15,0),0))^($H3815-IND_SavePot!$H3815)</f>
        <v>6.2610063284546805E-3</v>
      </c>
      <c r="J3815" s="13">
        <f t="shared" si="200"/>
        <v>6.2610063284546805E-3</v>
      </c>
      <c r="K3815" s="2">
        <v>0</v>
      </c>
    </row>
    <row r="3816" spans="3:11">
      <c r="C3816" s="11" t="str">
        <f>IND_SavePot!C3816</f>
        <v>INDTDEFFTF-35</v>
      </c>
      <c r="D3816" s="11" t="str">
        <f>IND_SavePot!D3816</f>
        <v>ITDTF</v>
      </c>
      <c r="E3816" s="10" t="str">
        <f t="shared" si="199"/>
        <v>ITDTF</v>
      </c>
      <c r="F3816" s="10" t="s">
        <v>10</v>
      </c>
      <c r="G3816" s="10" t="s">
        <v>11</v>
      </c>
      <c r="H3816" s="10">
        <f t="shared" si="201"/>
        <v>2050</v>
      </c>
      <c r="I3816" s="13">
        <f>IND_SavePot!I3816*(1+HLOOKUP(MID(D3816,2,2),$M$9:$AF$15,MATCH(RIGHT(D3816,2),$M$9:$M$15,0),0))^($H3816-IND_SavePot!$H3816)</f>
        <v>0</v>
      </c>
      <c r="J3816" s="13">
        <f t="shared" si="200"/>
        <v>0</v>
      </c>
      <c r="K3816" s="2">
        <v>8</v>
      </c>
    </row>
    <row r="3817" spans="3:11">
      <c r="C3817" s="11" t="str">
        <f>IND_SavePot!C3817</f>
        <v>INDTDEFFPH-36</v>
      </c>
      <c r="D3817" s="11" t="str">
        <f>IND_SavePot!D3817</f>
        <v>ITDPH</v>
      </c>
      <c r="E3817" s="10" t="str">
        <f t="shared" si="199"/>
        <v>ITDPH</v>
      </c>
      <c r="F3817" s="10" t="s">
        <v>10</v>
      </c>
      <c r="G3817" s="10" t="s">
        <v>11</v>
      </c>
      <c r="H3817" s="10">
        <f t="shared" si="201"/>
        <v>2050</v>
      </c>
      <c r="I3817" s="13">
        <f>IND_SavePot!I3817*(1+HLOOKUP(MID(D3817,2,2),$M$9:$AF$15,MATCH(RIGHT(D3817,2),$M$9:$M$15,0),0))^($H3817-IND_SavePot!$H3817)</f>
        <v>5.8115887301620735E-3</v>
      </c>
      <c r="J3817" s="13">
        <f t="shared" si="200"/>
        <v>5.8115887301620735E-3</v>
      </c>
      <c r="K3817" s="2">
        <v>7</v>
      </c>
    </row>
    <row r="3818" spans="3:11">
      <c r="C3818" s="11" t="str">
        <f>IND_SavePot!C3818</f>
        <v>INDTDEFFPH-36</v>
      </c>
      <c r="D3818" s="11" t="str">
        <f>IND_SavePot!D3818</f>
        <v>ITDPH</v>
      </c>
      <c r="E3818" s="10" t="str">
        <f t="shared" si="199"/>
        <v>ITDPH</v>
      </c>
      <c r="F3818" s="10" t="s">
        <v>10</v>
      </c>
      <c r="G3818" s="10" t="s">
        <v>11</v>
      </c>
      <c r="H3818" s="10">
        <f t="shared" si="201"/>
        <v>2050</v>
      </c>
      <c r="I3818" s="13">
        <f>IND_SavePot!I3818*(1+HLOOKUP(MID(D3818,2,2),$M$9:$AF$15,MATCH(RIGHT(D3818,2),$M$9:$M$15,0),0))^($H3818-IND_SavePot!$H3818)</f>
        <v>5.8115887301620735E-3</v>
      </c>
      <c r="J3818" s="13">
        <f t="shared" si="200"/>
        <v>5.8115887301620735E-3</v>
      </c>
      <c r="K3818" s="2">
        <v>8</v>
      </c>
    </row>
    <row r="3819" spans="3:11">
      <c r="C3819" s="11" t="str">
        <f>IND_SavePot!C3819</f>
        <v>INDTDEFFSH-36</v>
      </c>
      <c r="D3819" s="11" t="str">
        <f>IND_SavePot!D3819</f>
        <v>ITDSH</v>
      </c>
      <c r="E3819" s="10" t="str">
        <f t="shared" si="199"/>
        <v>ITDSH</v>
      </c>
      <c r="F3819" s="10" t="s">
        <v>10</v>
      </c>
      <c r="G3819" s="10" t="s">
        <v>11</v>
      </c>
      <c r="H3819" s="10">
        <f t="shared" si="201"/>
        <v>2050</v>
      </c>
      <c r="I3819" s="13">
        <f>IND_SavePot!I3819*(1+HLOOKUP(MID(D3819,2,2),$M$9:$AF$15,MATCH(RIGHT(D3819,2),$M$9:$M$15,0),0))^($H3819-IND_SavePot!$H3819)</f>
        <v>0</v>
      </c>
      <c r="J3819" s="13">
        <f t="shared" si="200"/>
        <v>0</v>
      </c>
      <c r="K3819" s="2">
        <v>8</v>
      </c>
    </row>
    <row r="3820" spans="3:11">
      <c r="C3820" s="11" t="str">
        <f>IND_SavePot!C3820</f>
        <v>INDTDEFFLA-36</v>
      </c>
      <c r="D3820" s="11" t="str">
        <f>IND_SavePot!D3820</f>
        <v>ITDLA</v>
      </c>
      <c r="E3820" s="10" t="str">
        <f t="shared" si="199"/>
        <v>ITDLA</v>
      </c>
      <c r="F3820" s="10" t="s">
        <v>10</v>
      </c>
      <c r="G3820" s="10" t="s">
        <v>11</v>
      </c>
      <c r="H3820" s="10">
        <f t="shared" si="201"/>
        <v>2050</v>
      </c>
      <c r="I3820" s="13">
        <f>IND_SavePot!I3820*(1+HLOOKUP(MID(D3820,2,2),$M$9:$AF$15,MATCH(RIGHT(D3820,2),$M$9:$M$15,0),0))^($H3820-IND_SavePot!$H3820)</f>
        <v>4.2145363003065987E-3</v>
      </c>
      <c r="J3820" s="13">
        <f t="shared" si="200"/>
        <v>4.2145363003065987E-3</v>
      </c>
      <c r="K3820" s="2">
        <v>0</v>
      </c>
    </row>
    <row r="3821" spans="3:11">
      <c r="C3821" s="11" t="str">
        <f>IND_SavePot!C3821</f>
        <v>INDTDEFFEM-36</v>
      </c>
      <c r="D3821" s="11" t="str">
        <f>IND_SavePot!D3821</f>
        <v>ITDEM</v>
      </c>
      <c r="E3821" s="10" t="str">
        <f t="shared" si="199"/>
        <v>ITDEM</v>
      </c>
      <c r="F3821" s="10" t="s">
        <v>10</v>
      </c>
      <c r="G3821" s="10" t="s">
        <v>11</v>
      </c>
      <c r="H3821" s="10">
        <f t="shared" si="201"/>
        <v>2050</v>
      </c>
      <c r="I3821" s="13">
        <f>IND_SavePot!I3821*(1+HLOOKUP(MID(D3821,2,2),$M$9:$AF$15,MATCH(RIGHT(D3821,2),$M$9:$M$15,0),0))^($H3821-IND_SavePot!$H3821)</f>
        <v>6.2610063284546805E-3</v>
      </c>
      <c r="J3821" s="13">
        <f t="shared" si="200"/>
        <v>6.2610063284546805E-3</v>
      </c>
      <c r="K3821" s="2">
        <v>0</v>
      </c>
    </row>
    <row r="3822" spans="3:11">
      <c r="C3822" s="11" t="str">
        <f>IND_SavePot!C3822</f>
        <v>INDTDEFFTF-36</v>
      </c>
      <c r="D3822" s="11" t="str">
        <f>IND_SavePot!D3822</f>
        <v>ITDTF</v>
      </c>
      <c r="E3822" s="10" t="str">
        <f t="shared" si="199"/>
        <v>ITDTF</v>
      </c>
      <c r="F3822" s="10" t="s">
        <v>10</v>
      </c>
      <c r="G3822" s="10" t="s">
        <v>11</v>
      </c>
      <c r="H3822" s="10">
        <f t="shared" si="201"/>
        <v>2050</v>
      </c>
      <c r="I3822" s="13">
        <f>IND_SavePot!I3822*(1+HLOOKUP(MID(D3822,2,2),$M$9:$AF$15,MATCH(RIGHT(D3822,2),$M$9:$M$15,0),0))^($H3822-IND_SavePot!$H3822)</f>
        <v>0</v>
      </c>
      <c r="J3822" s="13">
        <f t="shared" si="200"/>
        <v>0</v>
      </c>
      <c r="K3822" s="2">
        <v>8</v>
      </c>
    </row>
    <row r="3823" spans="3:11">
      <c r="C3823" s="11" t="str">
        <f>IND_SavePot!C3823</f>
        <v>INDTDEFFPH-37</v>
      </c>
      <c r="D3823" s="11" t="str">
        <f>IND_SavePot!D3823</f>
        <v>ITDPH</v>
      </c>
      <c r="E3823" s="10" t="str">
        <f t="shared" si="199"/>
        <v>ITDPH</v>
      </c>
      <c r="F3823" s="10" t="s">
        <v>10</v>
      </c>
      <c r="G3823" s="10" t="s">
        <v>11</v>
      </c>
      <c r="H3823" s="10">
        <f t="shared" si="201"/>
        <v>2050</v>
      </c>
      <c r="I3823" s="13">
        <f>IND_SavePot!I3823*(1+HLOOKUP(MID(D3823,2,2),$M$9:$AF$15,MATCH(RIGHT(D3823,2),$M$9:$M$15,0),0))^($H3823-IND_SavePot!$H3823)</f>
        <v>5.8115887301620432E-3</v>
      </c>
      <c r="J3823" s="13">
        <f t="shared" si="200"/>
        <v>5.8115887301620432E-3</v>
      </c>
      <c r="K3823" s="2">
        <v>7</v>
      </c>
    </row>
    <row r="3824" spans="3:11">
      <c r="C3824" s="11" t="str">
        <f>IND_SavePot!C3824</f>
        <v>INDTDEFFPH-37</v>
      </c>
      <c r="D3824" s="11" t="str">
        <f>IND_SavePot!D3824</f>
        <v>ITDPH</v>
      </c>
      <c r="E3824" s="10" t="str">
        <f t="shared" si="199"/>
        <v>ITDPH</v>
      </c>
      <c r="F3824" s="10" t="s">
        <v>10</v>
      </c>
      <c r="G3824" s="10" t="s">
        <v>11</v>
      </c>
      <c r="H3824" s="10">
        <f t="shared" si="201"/>
        <v>2050</v>
      </c>
      <c r="I3824" s="13">
        <f>IND_SavePot!I3824*(1+HLOOKUP(MID(D3824,2,2),$M$9:$AF$15,MATCH(RIGHT(D3824,2),$M$9:$M$15,0),0))^($H3824-IND_SavePot!$H3824)</f>
        <v>5.8115887301620432E-3</v>
      </c>
      <c r="J3824" s="13">
        <f t="shared" si="200"/>
        <v>5.8115887301620432E-3</v>
      </c>
      <c r="K3824" s="2">
        <v>8</v>
      </c>
    </row>
    <row r="3825" spans="3:11">
      <c r="C3825" s="11" t="str">
        <f>IND_SavePot!C3825</f>
        <v>INDTDEFFSH-37</v>
      </c>
      <c r="D3825" s="11" t="str">
        <f>IND_SavePot!D3825</f>
        <v>ITDSH</v>
      </c>
      <c r="E3825" s="10" t="str">
        <f t="shared" si="199"/>
        <v>ITDSH</v>
      </c>
      <c r="F3825" s="10" t="s">
        <v>10</v>
      </c>
      <c r="G3825" s="10" t="s">
        <v>11</v>
      </c>
      <c r="H3825" s="10">
        <f t="shared" si="201"/>
        <v>2050</v>
      </c>
      <c r="I3825" s="13">
        <f>IND_SavePot!I3825*(1+HLOOKUP(MID(D3825,2,2),$M$9:$AF$15,MATCH(RIGHT(D3825,2),$M$9:$M$15,0),0))^($H3825-IND_SavePot!$H3825)</f>
        <v>0</v>
      </c>
      <c r="J3825" s="13">
        <f t="shared" si="200"/>
        <v>0</v>
      </c>
      <c r="K3825" s="2">
        <v>8</v>
      </c>
    </row>
    <row r="3826" spans="3:11">
      <c r="C3826" s="11" t="str">
        <f>IND_SavePot!C3826</f>
        <v>INDTDEFFLA-37</v>
      </c>
      <c r="D3826" s="11" t="str">
        <f>IND_SavePot!D3826</f>
        <v>ITDLA</v>
      </c>
      <c r="E3826" s="10" t="str">
        <f t="shared" si="199"/>
        <v>ITDLA</v>
      </c>
      <c r="F3826" s="10" t="s">
        <v>10</v>
      </c>
      <c r="G3826" s="10" t="s">
        <v>11</v>
      </c>
      <c r="H3826" s="10">
        <f t="shared" si="201"/>
        <v>2050</v>
      </c>
      <c r="I3826" s="13">
        <f>IND_SavePot!I3826*(1+HLOOKUP(MID(D3826,2,2),$M$9:$AF$15,MATCH(RIGHT(D3826,2),$M$9:$M$15,0),0))^($H3826-IND_SavePot!$H3826)</f>
        <v>4.214536300306564E-3</v>
      </c>
      <c r="J3826" s="13">
        <f t="shared" si="200"/>
        <v>4.214536300306564E-3</v>
      </c>
      <c r="K3826" s="2">
        <v>0</v>
      </c>
    </row>
    <row r="3827" spans="3:11">
      <c r="C3827" s="11" t="str">
        <f>IND_SavePot!C3827</f>
        <v>INDTDEFFEM-37</v>
      </c>
      <c r="D3827" s="11" t="str">
        <f>IND_SavePot!D3827</f>
        <v>ITDEM</v>
      </c>
      <c r="E3827" s="10" t="str">
        <f t="shared" si="199"/>
        <v>ITDEM</v>
      </c>
      <c r="F3827" s="10" t="s">
        <v>10</v>
      </c>
      <c r="G3827" s="10" t="s">
        <v>11</v>
      </c>
      <c r="H3827" s="10">
        <f t="shared" si="201"/>
        <v>2050</v>
      </c>
      <c r="I3827" s="13">
        <f>IND_SavePot!I3827*(1+HLOOKUP(MID(D3827,2,2),$M$9:$AF$15,MATCH(RIGHT(D3827,2),$M$9:$M$15,0),0))^($H3827-IND_SavePot!$H3827)</f>
        <v>6.2610063284547334E-3</v>
      </c>
      <c r="J3827" s="13">
        <f t="shared" si="200"/>
        <v>6.2610063284547334E-3</v>
      </c>
      <c r="K3827" s="2">
        <v>0</v>
      </c>
    </row>
    <row r="3828" spans="3:11">
      <c r="C3828" s="11" t="str">
        <f>IND_SavePot!C3828</f>
        <v>INDTDEFFTF-37</v>
      </c>
      <c r="D3828" s="11" t="str">
        <f>IND_SavePot!D3828</f>
        <v>ITDTF</v>
      </c>
      <c r="E3828" s="10" t="str">
        <f t="shared" si="199"/>
        <v>ITDTF</v>
      </c>
      <c r="F3828" s="10" t="s">
        <v>10</v>
      </c>
      <c r="G3828" s="10" t="s">
        <v>11</v>
      </c>
      <c r="H3828" s="10">
        <f t="shared" si="201"/>
        <v>2050</v>
      </c>
      <c r="I3828" s="13">
        <f>IND_SavePot!I3828*(1+HLOOKUP(MID(D3828,2,2),$M$9:$AF$15,MATCH(RIGHT(D3828,2),$M$9:$M$15,0),0))^($H3828-IND_SavePot!$H3828)</f>
        <v>0</v>
      </c>
      <c r="J3828" s="13">
        <f t="shared" si="200"/>
        <v>0</v>
      </c>
      <c r="K3828" s="2">
        <v>8</v>
      </c>
    </row>
    <row r="3829" spans="3:11">
      <c r="C3829" s="11" t="str">
        <f>IND_SavePot!C3829</f>
        <v>INDTDEFFPH-38</v>
      </c>
      <c r="D3829" s="11" t="str">
        <f>IND_SavePot!D3829</f>
        <v>ITDPH</v>
      </c>
      <c r="E3829" s="10" t="str">
        <f t="shared" si="199"/>
        <v>ITDPH</v>
      </c>
      <c r="F3829" s="10" t="s">
        <v>10</v>
      </c>
      <c r="G3829" s="10" t="s">
        <v>11</v>
      </c>
      <c r="H3829" s="10">
        <f t="shared" si="201"/>
        <v>2050</v>
      </c>
      <c r="I3829" s="13">
        <f>IND_SavePot!I3829*(1+HLOOKUP(MID(D3829,2,2),$M$9:$AF$15,MATCH(RIGHT(D3829,2),$M$9:$M$15,0),0))^($H3829-IND_SavePot!$H3829)</f>
        <v>5.8115887301620119E-3</v>
      </c>
      <c r="J3829" s="13">
        <f t="shared" si="200"/>
        <v>5.8115887301620119E-3</v>
      </c>
      <c r="K3829" s="2">
        <v>7</v>
      </c>
    </row>
    <row r="3830" spans="3:11">
      <c r="C3830" s="11" t="str">
        <f>IND_SavePot!C3830</f>
        <v>INDTDEFFPH-38</v>
      </c>
      <c r="D3830" s="11" t="str">
        <f>IND_SavePot!D3830</f>
        <v>ITDPH</v>
      </c>
      <c r="E3830" s="10" t="str">
        <f t="shared" si="199"/>
        <v>ITDPH</v>
      </c>
      <c r="F3830" s="10" t="s">
        <v>10</v>
      </c>
      <c r="G3830" s="10" t="s">
        <v>11</v>
      </c>
      <c r="H3830" s="10">
        <f t="shared" si="201"/>
        <v>2050</v>
      </c>
      <c r="I3830" s="13">
        <f>IND_SavePot!I3830*(1+HLOOKUP(MID(D3830,2,2),$M$9:$AF$15,MATCH(RIGHT(D3830,2),$M$9:$M$15,0),0))^($H3830-IND_SavePot!$H3830)</f>
        <v>5.8115887301620119E-3</v>
      </c>
      <c r="J3830" s="13">
        <f t="shared" si="200"/>
        <v>5.8115887301620119E-3</v>
      </c>
      <c r="K3830" s="2">
        <v>8</v>
      </c>
    </row>
    <row r="3831" spans="3:11">
      <c r="C3831" s="11" t="str">
        <f>IND_SavePot!C3831</f>
        <v>INDTDEFFSH-38</v>
      </c>
      <c r="D3831" s="11" t="str">
        <f>IND_SavePot!D3831</f>
        <v>ITDSH</v>
      </c>
      <c r="E3831" s="10" t="str">
        <f t="shared" si="199"/>
        <v>ITDSH</v>
      </c>
      <c r="F3831" s="10" t="s">
        <v>10</v>
      </c>
      <c r="G3831" s="10" t="s">
        <v>11</v>
      </c>
      <c r="H3831" s="10">
        <f t="shared" si="201"/>
        <v>2050</v>
      </c>
      <c r="I3831" s="13">
        <f>IND_SavePot!I3831*(1+HLOOKUP(MID(D3831,2,2),$M$9:$AF$15,MATCH(RIGHT(D3831,2),$M$9:$M$15,0),0))^($H3831-IND_SavePot!$H3831)</f>
        <v>0</v>
      </c>
      <c r="J3831" s="13">
        <f t="shared" si="200"/>
        <v>0</v>
      </c>
      <c r="K3831" s="2">
        <v>8</v>
      </c>
    </row>
    <row r="3832" spans="3:11">
      <c r="C3832" s="11" t="str">
        <f>IND_SavePot!C3832</f>
        <v>INDTDEFFLA-38</v>
      </c>
      <c r="D3832" s="11" t="str">
        <f>IND_SavePot!D3832</f>
        <v>ITDLA</v>
      </c>
      <c r="E3832" s="10" t="str">
        <f t="shared" si="199"/>
        <v>ITDLA</v>
      </c>
      <c r="F3832" s="10" t="s">
        <v>10</v>
      </c>
      <c r="G3832" s="10" t="s">
        <v>11</v>
      </c>
      <c r="H3832" s="10">
        <f t="shared" si="201"/>
        <v>2050</v>
      </c>
      <c r="I3832" s="13">
        <f>IND_SavePot!I3832*(1+HLOOKUP(MID(D3832,2,2),$M$9:$AF$15,MATCH(RIGHT(D3832,2),$M$9:$M$15,0),0))^($H3832-IND_SavePot!$H3832)</f>
        <v>4.214536300306564E-3</v>
      </c>
      <c r="J3832" s="13">
        <f t="shared" si="200"/>
        <v>4.214536300306564E-3</v>
      </c>
      <c r="K3832" s="2">
        <v>0</v>
      </c>
    </row>
    <row r="3833" spans="3:11">
      <c r="C3833" s="11" t="str">
        <f>IND_SavePot!C3833</f>
        <v>INDTDEFFEM-38</v>
      </c>
      <c r="D3833" s="11" t="str">
        <f>IND_SavePot!D3833</f>
        <v>ITDEM</v>
      </c>
      <c r="E3833" s="10" t="str">
        <f t="shared" si="199"/>
        <v>ITDEM</v>
      </c>
      <c r="F3833" s="10" t="s">
        <v>10</v>
      </c>
      <c r="G3833" s="10" t="s">
        <v>11</v>
      </c>
      <c r="H3833" s="10">
        <f t="shared" si="201"/>
        <v>2050</v>
      </c>
      <c r="I3833" s="13">
        <f>IND_SavePot!I3833*(1+HLOOKUP(MID(D3833,2,2),$M$9:$AF$15,MATCH(RIGHT(D3833,2),$M$9:$M$15,0),0))^($H3833-IND_SavePot!$H3833)</f>
        <v>6.2610063284546805E-3</v>
      </c>
      <c r="J3833" s="13">
        <f t="shared" si="200"/>
        <v>6.2610063284546805E-3</v>
      </c>
      <c r="K3833" s="2">
        <v>0</v>
      </c>
    </row>
    <row r="3834" spans="3:11">
      <c r="C3834" s="11" t="str">
        <f>IND_SavePot!C3834</f>
        <v>INDTDEFFTF-38</v>
      </c>
      <c r="D3834" s="11" t="str">
        <f>IND_SavePot!D3834</f>
        <v>ITDTF</v>
      </c>
      <c r="E3834" s="10" t="str">
        <f t="shared" si="199"/>
        <v>ITDTF</v>
      </c>
      <c r="F3834" s="10" t="s">
        <v>10</v>
      </c>
      <c r="G3834" s="10" t="s">
        <v>11</v>
      </c>
      <c r="H3834" s="10">
        <f t="shared" si="201"/>
        <v>2050</v>
      </c>
      <c r="I3834" s="13">
        <f>IND_SavePot!I3834*(1+HLOOKUP(MID(D3834,2,2),$M$9:$AF$15,MATCH(RIGHT(D3834,2),$M$9:$M$15,0),0))^($H3834-IND_SavePot!$H3834)</f>
        <v>0</v>
      </c>
      <c r="J3834" s="13">
        <f t="shared" si="200"/>
        <v>0</v>
      </c>
      <c r="K3834" s="2">
        <v>8</v>
      </c>
    </row>
    <row r="3835" spans="3:11">
      <c r="C3835" s="11" t="str">
        <f>IND_SavePot!C3835</f>
        <v>INDTDEFFPH-39</v>
      </c>
      <c r="D3835" s="11" t="str">
        <f>IND_SavePot!D3835</f>
        <v>ITDPH</v>
      </c>
      <c r="E3835" s="10" t="str">
        <f t="shared" si="199"/>
        <v>ITDPH</v>
      </c>
      <c r="F3835" s="10" t="s">
        <v>10</v>
      </c>
      <c r="G3835" s="10" t="s">
        <v>11</v>
      </c>
      <c r="H3835" s="10">
        <f t="shared" si="201"/>
        <v>2050</v>
      </c>
      <c r="I3835" s="13">
        <f>IND_SavePot!I3835*(1+HLOOKUP(MID(D3835,2,2),$M$9:$AF$15,MATCH(RIGHT(D3835,2),$M$9:$M$15,0),0))^($H3835-IND_SavePot!$H3835)</f>
        <v>5.8115887301620735E-3</v>
      </c>
      <c r="J3835" s="13">
        <f t="shared" si="200"/>
        <v>5.8115887301620735E-3</v>
      </c>
      <c r="K3835" s="2">
        <v>7</v>
      </c>
    </row>
    <row r="3836" spans="3:11">
      <c r="C3836" s="11" t="str">
        <f>IND_SavePot!C3836</f>
        <v>INDTDEFFPH-39</v>
      </c>
      <c r="D3836" s="11" t="str">
        <f>IND_SavePot!D3836</f>
        <v>ITDPH</v>
      </c>
      <c r="E3836" s="10" t="str">
        <f t="shared" si="199"/>
        <v>ITDPH</v>
      </c>
      <c r="F3836" s="10" t="s">
        <v>10</v>
      </c>
      <c r="G3836" s="10" t="s">
        <v>11</v>
      </c>
      <c r="H3836" s="10">
        <f t="shared" si="201"/>
        <v>2050</v>
      </c>
      <c r="I3836" s="13">
        <f>IND_SavePot!I3836*(1+HLOOKUP(MID(D3836,2,2),$M$9:$AF$15,MATCH(RIGHT(D3836,2),$M$9:$M$15,0),0))^($H3836-IND_SavePot!$H3836)</f>
        <v>5.8115887301620735E-3</v>
      </c>
      <c r="J3836" s="13">
        <f t="shared" si="200"/>
        <v>5.8115887301620735E-3</v>
      </c>
      <c r="K3836" s="2">
        <v>8</v>
      </c>
    </row>
    <row r="3837" spans="3:11">
      <c r="C3837" s="11" t="str">
        <f>IND_SavePot!C3837</f>
        <v>INDTDEFFSH-39</v>
      </c>
      <c r="D3837" s="11" t="str">
        <f>IND_SavePot!D3837</f>
        <v>ITDSH</v>
      </c>
      <c r="E3837" s="10" t="str">
        <f t="shared" si="199"/>
        <v>ITDSH</v>
      </c>
      <c r="F3837" s="10" t="s">
        <v>10</v>
      </c>
      <c r="G3837" s="10" t="s">
        <v>11</v>
      </c>
      <c r="H3837" s="10">
        <f t="shared" si="201"/>
        <v>2050</v>
      </c>
      <c r="I3837" s="13">
        <f>IND_SavePot!I3837*(1+HLOOKUP(MID(D3837,2,2),$M$9:$AF$15,MATCH(RIGHT(D3837,2),$M$9:$M$15,0),0))^($H3837-IND_SavePot!$H3837)</f>
        <v>0</v>
      </c>
      <c r="J3837" s="13">
        <f t="shared" si="200"/>
        <v>0</v>
      </c>
      <c r="K3837" s="2">
        <v>8</v>
      </c>
    </row>
    <row r="3838" spans="3:11">
      <c r="C3838" s="11" t="str">
        <f>IND_SavePot!C3838</f>
        <v>INDTDEFFLA-39</v>
      </c>
      <c r="D3838" s="11" t="str">
        <f>IND_SavePot!D3838</f>
        <v>ITDLA</v>
      </c>
      <c r="E3838" s="10" t="str">
        <f t="shared" si="199"/>
        <v>ITDLA</v>
      </c>
      <c r="F3838" s="10" t="s">
        <v>10</v>
      </c>
      <c r="G3838" s="10" t="s">
        <v>11</v>
      </c>
      <c r="H3838" s="10">
        <f t="shared" si="201"/>
        <v>2050</v>
      </c>
      <c r="I3838" s="13">
        <f>IND_SavePot!I3838*(1+HLOOKUP(MID(D3838,2,2),$M$9:$AF$15,MATCH(RIGHT(D3838,2),$M$9:$M$15,0),0))^($H3838-IND_SavePot!$H3838)</f>
        <v>4.214536300306564E-3</v>
      </c>
      <c r="J3838" s="13">
        <f t="shared" si="200"/>
        <v>4.214536300306564E-3</v>
      </c>
      <c r="K3838" s="2">
        <v>0</v>
      </c>
    </row>
    <row r="3839" spans="3:11">
      <c r="C3839" s="11" t="str">
        <f>IND_SavePot!C3839</f>
        <v>INDTDEFFEM-39</v>
      </c>
      <c r="D3839" s="11" t="str">
        <f>IND_SavePot!D3839</f>
        <v>ITDEM</v>
      </c>
      <c r="E3839" s="10" t="str">
        <f t="shared" si="199"/>
        <v>ITDEM</v>
      </c>
      <c r="F3839" s="10" t="s">
        <v>10</v>
      </c>
      <c r="G3839" s="10" t="s">
        <v>11</v>
      </c>
      <c r="H3839" s="10">
        <f t="shared" si="201"/>
        <v>2050</v>
      </c>
      <c r="I3839" s="13">
        <f>IND_SavePot!I3839*(1+HLOOKUP(MID(D3839,2,2),$M$9:$AF$15,MATCH(RIGHT(D3839,2),$M$9:$M$15,0),0))^($H3839-IND_SavePot!$H3839)</f>
        <v>6.2610063284546805E-3</v>
      </c>
      <c r="J3839" s="13">
        <f t="shared" si="200"/>
        <v>6.2610063284546805E-3</v>
      </c>
      <c r="K3839" s="2">
        <v>0</v>
      </c>
    </row>
    <row r="3840" spans="3:11">
      <c r="C3840" s="11" t="str">
        <f>IND_SavePot!C3840</f>
        <v>INDTDEFFTF-39</v>
      </c>
      <c r="D3840" s="11" t="str">
        <f>IND_SavePot!D3840</f>
        <v>ITDTF</v>
      </c>
      <c r="E3840" s="10" t="str">
        <f t="shared" si="199"/>
        <v>ITDTF</v>
      </c>
      <c r="F3840" s="10" t="s">
        <v>10</v>
      </c>
      <c r="G3840" s="10" t="s">
        <v>11</v>
      </c>
      <c r="H3840" s="10">
        <f t="shared" si="201"/>
        <v>2050</v>
      </c>
      <c r="I3840" s="13">
        <f>IND_SavePot!I3840*(1+HLOOKUP(MID(D3840,2,2),$M$9:$AF$15,MATCH(RIGHT(D3840,2),$M$9:$M$15,0),0))^($H3840-IND_SavePot!$H3840)</f>
        <v>0</v>
      </c>
      <c r="J3840" s="13">
        <f t="shared" si="200"/>
        <v>0</v>
      </c>
      <c r="K3840" s="2">
        <v>8</v>
      </c>
    </row>
    <row r="3841" spans="3:11">
      <c r="C3841" s="11" t="str">
        <f>IND_SavePot!C3841</f>
        <v>INDTDEFFPH-40</v>
      </c>
      <c r="D3841" s="11" t="str">
        <f>IND_SavePot!D3841</f>
        <v>ITDPH</v>
      </c>
      <c r="E3841" s="10" t="str">
        <f t="shared" si="199"/>
        <v>ITDPH</v>
      </c>
      <c r="F3841" s="10" t="s">
        <v>10</v>
      </c>
      <c r="G3841" s="10" t="s">
        <v>11</v>
      </c>
      <c r="H3841" s="10">
        <f t="shared" si="201"/>
        <v>2050</v>
      </c>
      <c r="I3841" s="13">
        <f>IND_SavePot!I3841*(1+HLOOKUP(MID(D3841,2,2),$M$9:$AF$15,MATCH(RIGHT(D3841,2),$M$9:$M$15,0),0))^($H3841-IND_SavePot!$H3841)</f>
        <v>5.8115887301620432E-3</v>
      </c>
      <c r="J3841" s="13">
        <f t="shared" si="200"/>
        <v>5.8115887301620432E-3</v>
      </c>
      <c r="K3841" s="2">
        <v>7</v>
      </c>
    </row>
    <row r="3842" spans="3:11">
      <c r="C3842" s="11" t="str">
        <f>IND_SavePot!C3842</f>
        <v>INDTDEFFPH-40</v>
      </c>
      <c r="D3842" s="11" t="str">
        <f>IND_SavePot!D3842</f>
        <v>ITDPH</v>
      </c>
      <c r="E3842" s="10" t="str">
        <f t="shared" si="199"/>
        <v>ITDPH</v>
      </c>
      <c r="F3842" s="10" t="s">
        <v>10</v>
      </c>
      <c r="G3842" s="10" t="s">
        <v>11</v>
      </c>
      <c r="H3842" s="10">
        <f t="shared" si="201"/>
        <v>2050</v>
      </c>
      <c r="I3842" s="13">
        <f>IND_SavePot!I3842*(1+HLOOKUP(MID(D3842,2,2),$M$9:$AF$15,MATCH(RIGHT(D3842,2),$M$9:$M$15,0),0))^($H3842-IND_SavePot!$H3842)</f>
        <v>5.8115887301620432E-3</v>
      </c>
      <c r="J3842" s="13">
        <f t="shared" si="200"/>
        <v>5.8115887301620432E-3</v>
      </c>
      <c r="K3842" s="2">
        <v>8</v>
      </c>
    </row>
    <row r="3843" spans="3:11">
      <c r="C3843" s="11" t="str">
        <f>IND_SavePot!C3843</f>
        <v>INDTDEFFSH-40</v>
      </c>
      <c r="D3843" s="11" t="str">
        <f>IND_SavePot!D3843</f>
        <v>ITDSH</v>
      </c>
      <c r="E3843" s="10" t="str">
        <f t="shared" si="199"/>
        <v>ITDSH</v>
      </c>
      <c r="F3843" s="10" t="s">
        <v>10</v>
      </c>
      <c r="G3843" s="10" t="s">
        <v>11</v>
      </c>
      <c r="H3843" s="10">
        <f t="shared" si="201"/>
        <v>2050</v>
      </c>
      <c r="I3843" s="13">
        <f>IND_SavePot!I3843*(1+HLOOKUP(MID(D3843,2,2),$M$9:$AF$15,MATCH(RIGHT(D3843,2),$M$9:$M$15,0),0))^($H3843-IND_SavePot!$H3843)</f>
        <v>0</v>
      </c>
      <c r="J3843" s="13">
        <f t="shared" si="200"/>
        <v>0</v>
      </c>
      <c r="K3843" s="2">
        <v>8</v>
      </c>
    </row>
    <row r="3844" spans="3:11">
      <c r="C3844" s="11" t="str">
        <f>IND_SavePot!C3844</f>
        <v>INDTDEFFLA-40</v>
      </c>
      <c r="D3844" s="11" t="str">
        <f>IND_SavePot!D3844</f>
        <v>ITDLA</v>
      </c>
      <c r="E3844" s="10" t="str">
        <f t="shared" si="199"/>
        <v>ITDLA</v>
      </c>
      <c r="F3844" s="10" t="s">
        <v>10</v>
      </c>
      <c r="G3844" s="10" t="s">
        <v>11</v>
      </c>
      <c r="H3844" s="10">
        <f t="shared" si="201"/>
        <v>2050</v>
      </c>
      <c r="I3844" s="13">
        <f>IND_SavePot!I3844*(1+HLOOKUP(MID(D3844,2,2),$M$9:$AF$15,MATCH(RIGHT(D3844,2),$M$9:$M$15,0),0))^($H3844-IND_SavePot!$H3844)</f>
        <v>4.2145363003065987E-3</v>
      </c>
      <c r="J3844" s="13">
        <f t="shared" si="200"/>
        <v>4.2145363003065987E-3</v>
      </c>
      <c r="K3844" s="2">
        <v>0</v>
      </c>
    </row>
    <row r="3845" spans="3:11">
      <c r="C3845" s="11" t="str">
        <f>IND_SavePot!C3845</f>
        <v>INDTDEFFEM-40</v>
      </c>
      <c r="D3845" s="11" t="str">
        <f>IND_SavePot!D3845</f>
        <v>ITDEM</v>
      </c>
      <c r="E3845" s="10" t="str">
        <f t="shared" si="199"/>
        <v>ITDEM</v>
      </c>
      <c r="F3845" s="10" t="s">
        <v>10</v>
      </c>
      <c r="G3845" s="10" t="s">
        <v>11</v>
      </c>
      <c r="H3845" s="10">
        <f t="shared" si="201"/>
        <v>2050</v>
      </c>
      <c r="I3845" s="13">
        <f>IND_SavePot!I3845*(1+HLOOKUP(MID(D3845,2,2),$M$9:$AF$15,MATCH(RIGHT(D3845,2),$M$9:$M$15,0),0))^($H3845-IND_SavePot!$H3845)</f>
        <v>6.2610063284547334E-3</v>
      </c>
      <c r="J3845" s="13">
        <f t="shared" si="200"/>
        <v>6.2610063284547334E-3</v>
      </c>
      <c r="K3845" s="2">
        <v>0</v>
      </c>
    </row>
    <row r="3846" spans="3:11">
      <c r="C3846" s="11" t="str">
        <f>IND_SavePot!C3846</f>
        <v>INDTDEFFTF-40</v>
      </c>
      <c r="D3846" s="11" t="str">
        <f>IND_SavePot!D3846</f>
        <v>ITDTF</v>
      </c>
      <c r="E3846" s="10" t="str">
        <f t="shared" si="199"/>
        <v>ITDTF</v>
      </c>
      <c r="F3846" s="10" t="s">
        <v>10</v>
      </c>
      <c r="G3846" s="10" t="s">
        <v>11</v>
      </c>
      <c r="H3846" s="10">
        <f t="shared" si="201"/>
        <v>2050</v>
      </c>
      <c r="I3846" s="13">
        <f>IND_SavePot!I3846*(1+HLOOKUP(MID(D3846,2,2),$M$9:$AF$15,MATCH(RIGHT(D3846,2),$M$9:$M$15,0),0))^($H3846-IND_SavePot!$H3846)</f>
        <v>0</v>
      </c>
      <c r="J3846" s="13">
        <f t="shared" si="200"/>
        <v>0</v>
      </c>
      <c r="K3846" s="2">
        <v>8</v>
      </c>
    </row>
    <row r="3847" spans="3:11">
      <c r="C3847" s="11" t="str">
        <f>IND_SavePot!C3847</f>
        <v>INDTDEFFPH-41</v>
      </c>
      <c r="D3847" s="11" t="str">
        <f>IND_SavePot!D3847</f>
        <v>ITDPH</v>
      </c>
      <c r="E3847" s="10" t="str">
        <f t="shared" si="199"/>
        <v>ITDPH</v>
      </c>
      <c r="F3847" s="10" t="s">
        <v>10</v>
      </c>
      <c r="G3847" s="10" t="s">
        <v>11</v>
      </c>
      <c r="H3847" s="10">
        <f t="shared" si="201"/>
        <v>2050</v>
      </c>
      <c r="I3847" s="13">
        <f>IND_SavePot!I3847*(1+HLOOKUP(MID(D3847,2,2),$M$9:$AF$15,MATCH(RIGHT(D3847,2),$M$9:$M$15,0),0))^($H3847-IND_SavePot!$H3847)</f>
        <v>4.4134383979781812E-3</v>
      </c>
      <c r="J3847" s="13">
        <f t="shared" si="200"/>
        <v>4.4134383979781812E-3</v>
      </c>
      <c r="K3847" s="2">
        <v>7</v>
      </c>
    </row>
    <row r="3848" spans="3:11">
      <c r="C3848" s="11" t="str">
        <f>IND_SavePot!C3848</f>
        <v>INDTDEFFPH-41</v>
      </c>
      <c r="D3848" s="11" t="str">
        <f>IND_SavePot!D3848</f>
        <v>ITDPH</v>
      </c>
      <c r="E3848" s="10" t="str">
        <f t="shared" ref="E3848:E3911" si="202">D3848</f>
        <v>ITDPH</v>
      </c>
      <c r="F3848" s="10" t="s">
        <v>10</v>
      </c>
      <c r="G3848" s="10" t="s">
        <v>11</v>
      </c>
      <c r="H3848" s="10">
        <f t="shared" si="201"/>
        <v>2050</v>
      </c>
      <c r="I3848" s="13">
        <f>IND_SavePot!I3848*(1+HLOOKUP(MID(D3848,2,2),$M$9:$AF$15,MATCH(RIGHT(D3848,2),$M$9:$M$15,0),0))^($H3848-IND_SavePot!$H3848)</f>
        <v>4.4134383979781812E-3</v>
      </c>
      <c r="J3848" s="13">
        <f t="shared" ref="J3848:J3911" si="203">I3848</f>
        <v>4.4134383979781812E-3</v>
      </c>
      <c r="K3848" s="2">
        <v>8</v>
      </c>
    </row>
    <row r="3849" spans="3:11">
      <c r="C3849" s="11" t="str">
        <f>IND_SavePot!C3849</f>
        <v>INDTDEFFSH-41</v>
      </c>
      <c r="D3849" s="11" t="str">
        <f>IND_SavePot!D3849</f>
        <v>ITDSH</v>
      </c>
      <c r="E3849" s="10" t="str">
        <f t="shared" si="202"/>
        <v>ITDSH</v>
      </c>
      <c r="F3849" s="10" t="s">
        <v>10</v>
      </c>
      <c r="G3849" s="10" t="s">
        <v>11</v>
      </c>
      <c r="H3849" s="10">
        <f t="shared" ref="H3849:H3912" si="204">H3848</f>
        <v>2050</v>
      </c>
      <c r="I3849" s="13">
        <f>IND_SavePot!I3849*(1+HLOOKUP(MID(D3849,2,2),$M$9:$AF$15,MATCH(RIGHT(D3849,2),$M$9:$M$15,0),0))^($H3849-IND_SavePot!$H3849)</f>
        <v>8.7463396441443582E-3</v>
      </c>
      <c r="J3849" s="13">
        <f t="shared" si="203"/>
        <v>8.7463396441443582E-3</v>
      </c>
      <c r="K3849" s="2">
        <v>8</v>
      </c>
    </row>
    <row r="3850" spans="3:11">
      <c r="C3850" s="11" t="str">
        <f>IND_SavePot!C3850</f>
        <v>INDTDEFFLA-41</v>
      </c>
      <c r="D3850" s="11" t="str">
        <f>IND_SavePot!D3850</f>
        <v>ITDLA</v>
      </c>
      <c r="E3850" s="10" t="str">
        <f t="shared" si="202"/>
        <v>ITDLA</v>
      </c>
      <c r="F3850" s="10" t="s">
        <v>10</v>
      </c>
      <c r="G3850" s="10" t="s">
        <v>11</v>
      </c>
      <c r="H3850" s="10">
        <f t="shared" si="204"/>
        <v>2050</v>
      </c>
      <c r="I3850" s="13">
        <f>IND_SavePot!I3850*(1+HLOOKUP(MID(D3850,2,2),$M$9:$AF$15,MATCH(RIGHT(D3850,2),$M$9:$M$15,0),0))^($H3850-IND_SavePot!$H3850)</f>
        <v>7.5848888061780338E-3</v>
      </c>
      <c r="J3850" s="13">
        <f t="shared" si="203"/>
        <v>7.5848888061780338E-3</v>
      </c>
      <c r="K3850" s="2">
        <v>0</v>
      </c>
    </row>
    <row r="3851" spans="3:11">
      <c r="C3851" s="11" t="str">
        <f>IND_SavePot!C3851</f>
        <v>INDTDEFFEM-41</v>
      </c>
      <c r="D3851" s="11" t="str">
        <f>IND_SavePot!D3851</f>
        <v>ITDEM</v>
      </c>
      <c r="E3851" s="10" t="str">
        <f t="shared" si="202"/>
        <v>ITDEM</v>
      </c>
      <c r="F3851" s="10" t="s">
        <v>10</v>
      </c>
      <c r="G3851" s="10" t="s">
        <v>11</v>
      </c>
      <c r="H3851" s="10">
        <f t="shared" si="204"/>
        <v>2050</v>
      </c>
      <c r="I3851" s="13">
        <f>IND_SavePot!I3851*(1+HLOOKUP(MID(D3851,2,2),$M$9:$AF$15,MATCH(RIGHT(D3851,2),$M$9:$M$15,0),0))^($H3851-IND_SavePot!$H3851)</f>
        <v>3.4410071677917339E-3</v>
      </c>
      <c r="J3851" s="13">
        <f t="shared" si="203"/>
        <v>3.4410071677917339E-3</v>
      </c>
      <c r="K3851" s="2">
        <v>0</v>
      </c>
    </row>
    <row r="3852" spans="3:11">
      <c r="C3852" s="11" t="str">
        <f>IND_SavePot!C3852</f>
        <v>INDTDEFFTF-41</v>
      </c>
      <c r="D3852" s="11" t="str">
        <f>IND_SavePot!D3852</f>
        <v>ITDTF</v>
      </c>
      <c r="E3852" s="10" t="str">
        <f t="shared" si="202"/>
        <v>ITDTF</v>
      </c>
      <c r="F3852" s="10" t="s">
        <v>10</v>
      </c>
      <c r="G3852" s="10" t="s">
        <v>11</v>
      </c>
      <c r="H3852" s="10">
        <f t="shared" si="204"/>
        <v>2050</v>
      </c>
      <c r="I3852" s="13">
        <f>IND_SavePot!I3852*(1+HLOOKUP(MID(D3852,2,2),$M$9:$AF$15,MATCH(RIGHT(D3852,2),$M$9:$M$15,0),0))^($H3852-IND_SavePot!$H3852)</f>
        <v>0</v>
      </c>
      <c r="J3852" s="13">
        <f t="shared" si="203"/>
        <v>0</v>
      </c>
      <c r="K3852" s="2">
        <v>8</v>
      </c>
    </row>
    <row r="3853" spans="3:11">
      <c r="C3853" s="11" t="str">
        <f>IND_SavePot!C3853</f>
        <v>INDTDEFFPH-42</v>
      </c>
      <c r="D3853" s="11" t="str">
        <f>IND_SavePot!D3853</f>
        <v>ITDPH</v>
      </c>
      <c r="E3853" s="10" t="str">
        <f t="shared" si="202"/>
        <v>ITDPH</v>
      </c>
      <c r="F3853" s="10" t="s">
        <v>10</v>
      </c>
      <c r="G3853" s="10" t="s">
        <v>11</v>
      </c>
      <c r="H3853" s="10">
        <f t="shared" si="204"/>
        <v>2050</v>
      </c>
      <c r="I3853" s="13">
        <f>IND_SavePot!I3853*(1+HLOOKUP(MID(D3853,2,2),$M$9:$AF$15,MATCH(RIGHT(D3853,2),$M$9:$M$15,0),0))^($H3853-IND_SavePot!$H3853)</f>
        <v>4.4134383979781196E-3</v>
      </c>
      <c r="J3853" s="13">
        <f t="shared" si="203"/>
        <v>4.4134383979781196E-3</v>
      </c>
      <c r="K3853" s="2">
        <v>7</v>
      </c>
    </row>
    <row r="3854" spans="3:11">
      <c r="C3854" s="11" t="str">
        <f>IND_SavePot!C3854</f>
        <v>INDTDEFFPH-42</v>
      </c>
      <c r="D3854" s="11" t="str">
        <f>IND_SavePot!D3854</f>
        <v>ITDPH</v>
      </c>
      <c r="E3854" s="10" t="str">
        <f t="shared" si="202"/>
        <v>ITDPH</v>
      </c>
      <c r="F3854" s="10" t="s">
        <v>10</v>
      </c>
      <c r="G3854" s="10" t="s">
        <v>11</v>
      </c>
      <c r="H3854" s="10">
        <f t="shared" si="204"/>
        <v>2050</v>
      </c>
      <c r="I3854" s="13">
        <f>IND_SavePot!I3854*(1+HLOOKUP(MID(D3854,2,2),$M$9:$AF$15,MATCH(RIGHT(D3854,2),$M$9:$M$15,0),0))^($H3854-IND_SavePot!$H3854)</f>
        <v>4.4134383979781196E-3</v>
      </c>
      <c r="J3854" s="13">
        <f t="shared" si="203"/>
        <v>4.4134383979781196E-3</v>
      </c>
      <c r="K3854" s="2">
        <v>8</v>
      </c>
    </row>
    <row r="3855" spans="3:11">
      <c r="C3855" s="11" t="str">
        <f>IND_SavePot!C3855</f>
        <v>INDTDEFFSH-42</v>
      </c>
      <c r="D3855" s="11" t="str">
        <f>IND_SavePot!D3855</f>
        <v>ITDSH</v>
      </c>
      <c r="E3855" s="10" t="str">
        <f t="shared" si="202"/>
        <v>ITDSH</v>
      </c>
      <c r="F3855" s="10" t="s">
        <v>10</v>
      </c>
      <c r="G3855" s="10" t="s">
        <v>11</v>
      </c>
      <c r="H3855" s="10">
        <f t="shared" si="204"/>
        <v>2050</v>
      </c>
      <c r="I3855" s="13">
        <f>IND_SavePot!I3855*(1+HLOOKUP(MID(D3855,2,2),$M$9:$AF$15,MATCH(RIGHT(D3855,2),$M$9:$M$15,0),0))^($H3855-IND_SavePot!$H3855)</f>
        <v>8.7463396441443582E-3</v>
      </c>
      <c r="J3855" s="13">
        <f t="shared" si="203"/>
        <v>8.7463396441443582E-3</v>
      </c>
      <c r="K3855" s="2">
        <v>8</v>
      </c>
    </row>
    <row r="3856" spans="3:11">
      <c r="C3856" s="11" t="str">
        <f>IND_SavePot!C3856</f>
        <v>INDTDEFFLA-42</v>
      </c>
      <c r="D3856" s="11" t="str">
        <f>IND_SavePot!D3856</f>
        <v>ITDLA</v>
      </c>
      <c r="E3856" s="10" t="str">
        <f t="shared" si="202"/>
        <v>ITDLA</v>
      </c>
      <c r="F3856" s="10" t="s">
        <v>10</v>
      </c>
      <c r="G3856" s="10" t="s">
        <v>11</v>
      </c>
      <c r="H3856" s="10">
        <f t="shared" si="204"/>
        <v>2050</v>
      </c>
      <c r="I3856" s="13">
        <f>IND_SavePot!I3856*(1+HLOOKUP(MID(D3856,2,2),$M$9:$AF$15,MATCH(RIGHT(D3856,2),$M$9:$M$15,0),0))^($H3856-IND_SavePot!$H3856)</f>
        <v>7.5848888061780338E-3</v>
      </c>
      <c r="J3856" s="13">
        <f t="shared" si="203"/>
        <v>7.5848888061780338E-3</v>
      </c>
      <c r="K3856" s="2">
        <v>0</v>
      </c>
    </row>
    <row r="3857" spans="3:11">
      <c r="C3857" s="11" t="str">
        <f>IND_SavePot!C3857</f>
        <v>INDTDEFFEM-42</v>
      </c>
      <c r="D3857" s="11" t="str">
        <f>IND_SavePot!D3857</f>
        <v>ITDEM</v>
      </c>
      <c r="E3857" s="10" t="str">
        <f t="shared" si="202"/>
        <v>ITDEM</v>
      </c>
      <c r="F3857" s="10" t="s">
        <v>10</v>
      </c>
      <c r="G3857" s="10" t="s">
        <v>11</v>
      </c>
      <c r="H3857" s="10">
        <f t="shared" si="204"/>
        <v>2050</v>
      </c>
      <c r="I3857" s="13">
        <f>IND_SavePot!I3857*(1+HLOOKUP(MID(D3857,2,2),$M$9:$AF$15,MATCH(RIGHT(D3857,2),$M$9:$M$15,0),0))^($H3857-IND_SavePot!$H3857)</f>
        <v>3.4410071677917339E-3</v>
      </c>
      <c r="J3857" s="13">
        <f t="shared" si="203"/>
        <v>3.4410071677917339E-3</v>
      </c>
      <c r="K3857" s="2">
        <v>0</v>
      </c>
    </row>
    <row r="3858" spans="3:11">
      <c r="C3858" s="11" t="str">
        <f>IND_SavePot!C3858</f>
        <v>INDTDEFFTF-42</v>
      </c>
      <c r="D3858" s="11" t="str">
        <f>IND_SavePot!D3858</f>
        <v>ITDTF</v>
      </c>
      <c r="E3858" s="10" t="str">
        <f t="shared" si="202"/>
        <v>ITDTF</v>
      </c>
      <c r="F3858" s="10" t="s">
        <v>10</v>
      </c>
      <c r="G3858" s="10" t="s">
        <v>11</v>
      </c>
      <c r="H3858" s="10">
        <f t="shared" si="204"/>
        <v>2050</v>
      </c>
      <c r="I3858" s="13">
        <f>IND_SavePot!I3858*(1+HLOOKUP(MID(D3858,2,2),$M$9:$AF$15,MATCH(RIGHT(D3858,2),$M$9:$M$15,0),0))^($H3858-IND_SavePot!$H3858)</f>
        <v>0</v>
      </c>
      <c r="J3858" s="13">
        <f t="shared" si="203"/>
        <v>0</v>
      </c>
      <c r="K3858" s="2">
        <v>8</v>
      </c>
    </row>
    <row r="3859" spans="3:11">
      <c r="C3859" s="11" t="str">
        <f>IND_SavePot!C3859</f>
        <v>INDTDEFFPH-43</v>
      </c>
      <c r="D3859" s="11" t="str">
        <f>IND_SavePot!D3859</f>
        <v>ITDPH</v>
      </c>
      <c r="E3859" s="10" t="str">
        <f t="shared" si="202"/>
        <v>ITDPH</v>
      </c>
      <c r="F3859" s="10" t="s">
        <v>10</v>
      </c>
      <c r="G3859" s="10" t="s">
        <v>11</v>
      </c>
      <c r="H3859" s="10">
        <f t="shared" si="204"/>
        <v>2050</v>
      </c>
      <c r="I3859" s="13">
        <f>IND_SavePot!I3859*(1+HLOOKUP(MID(D3859,2,2),$M$9:$AF$15,MATCH(RIGHT(D3859,2),$M$9:$M$15,0),0))^($H3859-IND_SavePot!$H3859)</f>
        <v>4.4134383979781196E-3</v>
      </c>
      <c r="J3859" s="13">
        <f t="shared" si="203"/>
        <v>4.4134383979781196E-3</v>
      </c>
      <c r="K3859" s="2">
        <v>7</v>
      </c>
    </row>
    <row r="3860" spans="3:11">
      <c r="C3860" s="11" t="str">
        <f>IND_SavePot!C3860</f>
        <v>INDTDEFFPH-43</v>
      </c>
      <c r="D3860" s="11" t="str">
        <f>IND_SavePot!D3860</f>
        <v>ITDPH</v>
      </c>
      <c r="E3860" s="10" t="str">
        <f t="shared" si="202"/>
        <v>ITDPH</v>
      </c>
      <c r="F3860" s="10" t="s">
        <v>10</v>
      </c>
      <c r="G3860" s="10" t="s">
        <v>11</v>
      </c>
      <c r="H3860" s="10">
        <f t="shared" si="204"/>
        <v>2050</v>
      </c>
      <c r="I3860" s="13">
        <f>IND_SavePot!I3860*(1+HLOOKUP(MID(D3860,2,2),$M$9:$AF$15,MATCH(RIGHT(D3860,2),$M$9:$M$15,0),0))^($H3860-IND_SavePot!$H3860)</f>
        <v>4.4134383979781196E-3</v>
      </c>
      <c r="J3860" s="13">
        <f t="shared" si="203"/>
        <v>4.4134383979781196E-3</v>
      </c>
      <c r="K3860" s="2">
        <v>8</v>
      </c>
    </row>
    <row r="3861" spans="3:11">
      <c r="C3861" s="11" t="str">
        <f>IND_SavePot!C3861</f>
        <v>INDTDEFFSH-43</v>
      </c>
      <c r="D3861" s="11" t="str">
        <f>IND_SavePot!D3861</f>
        <v>ITDSH</v>
      </c>
      <c r="E3861" s="10" t="str">
        <f t="shared" si="202"/>
        <v>ITDSH</v>
      </c>
      <c r="F3861" s="10" t="s">
        <v>10</v>
      </c>
      <c r="G3861" s="10" t="s">
        <v>11</v>
      </c>
      <c r="H3861" s="10">
        <f t="shared" si="204"/>
        <v>2050</v>
      </c>
      <c r="I3861" s="13">
        <f>IND_SavePot!I3861*(1+HLOOKUP(MID(D3861,2,2),$M$9:$AF$15,MATCH(RIGHT(D3861,2),$M$9:$M$15,0),0))^($H3861-IND_SavePot!$H3861)</f>
        <v>8.7463396441443027E-3</v>
      </c>
      <c r="J3861" s="13">
        <f t="shared" si="203"/>
        <v>8.7463396441443027E-3</v>
      </c>
      <c r="K3861" s="2">
        <v>8</v>
      </c>
    </row>
    <row r="3862" spans="3:11">
      <c r="C3862" s="11" t="str">
        <f>IND_SavePot!C3862</f>
        <v>INDTDEFFLA-43</v>
      </c>
      <c r="D3862" s="11" t="str">
        <f>IND_SavePot!D3862</f>
        <v>ITDLA</v>
      </c>
      <c r="E3862" s="10" t="str">
        <f t="shared" si="202"/>
        <v>ITDLA</v>
      </c>
      <c r="F3862" s="10" t="s">
        <v>10</v>
      </c>
      <c r="G3862" s="10" t="s">
        <v>11</v>
      </c>
      <c r="H3862" s="10">
        <f t="shared" si="204"/>
        <v>2050</v>
      </c>
      <c r="I3862" s="13">
        <f>IND_SavePot!I3862*(1+HLOOKUP(MID(D3862,2,2),$M$9:$AF$15,MATCH(RIGHT(D3862,2),$M$9:$M$15,0),0))^($H3862-IND_SavePot!$H3862)</f>
        <v>7.5848888061779982E-3</v>
      </c>
      <c r="J3862" s="13">
        <f t="shared" si="203"/>
        <v>7.5848888061779982E-3</v>
      </c>
      <c r="K3862" s="2">
        <v>0</v>
      </c>
    </row>
    <row r="3863" spans="3:11">
      <c r="C3863" s="11" t="str">
        <f>IND_SavePot!C3863</f>
        <v>INDTDEFFEM-43</v>
      </c>
      <c r="D3863" s="11" t="str">
        <f>IND_SavePot!D3863</f>
        <v>ITDEM</v>
      </c>
      <c r="E3863" s="10" t="str">
        <f t="shared" si="202"/>
        <v>ITDEM</v>
      </c>
      <c r="F3863" s="10" t="s">
        <v>10</v>
      </c>
      <c r="G3863" s="10" t="s">
        <v>11</v>
      </c>
      <c r="H3863" s="10">
        <f t="shared" si="204"/>
        <v>2050</v>
      </c>
      <c r="I3863" s="13">
        <f>IND_SavePot!I3863*(1+HLOOKUP(MID(D3863,2,2),$M$9:$AF$15,MATCH(RIGHT(D3863,2),$M$9:$M$15,0),0))^($H3863-IND_SavePot!$H3863)</f>
        <v>3.4410071677917339E-3</v>
      </c>
      <c r="J3863" s="13">
        <f t="shared" si="203"/>
        <v>3.4410071677917339E-3</v>
      </c>
      <c r="K3863" s="2">
        <v>0</v>
      </c>
    </row>
    <row r="3864" spans="3:11">
      <c r="C3864" s="11" t="str">
        <f>IND_SavePot!C3864</f>
        <v>INDTDEFFTF-43</v>
      </c>
      <c r="D3864" s="11" t="str">
        <f>IND_SavePot!D3864</f>
        <v>ITDTF</v>
      </c>
      <c r="E3864" s="10" t="str">
        <f t="shared" si="202"/>
        <v>ITDTF</v>
      </c>
      <c r="F3864" s="10" t="s">
        <v>10</v>
      </c>
      <c r="G3864" s="10" t="s">
        <v>11</v>
      </c>
      <c r="H3864" s="10">
        <f t="shared" si="204"/>
        <v>2050</v>
      </c>
      <c r="I3864" s="13">
        <f>IND_SavePot!I3864*(1+HLOOKUP(MID(D3864,2,2),$M$9:$AF$15,MATCH(RIGHT(D3864,2),$M$9:$M$15,0),0))^($H3864-IND_SavePot!$H3864)</f>
        <v>0</v>
      </c>
      <c r="J3864" s="13">
        <f t="shared" si="203"/>
        <v>0</v>
      </c>
      <c r="K3864" s="2">
        <v>8</v>
      </c>
    </row>
    <row r="3865" spans="3:11">
      <c r="C3865" s="11" t="str">
        <f>IND_SavePot!C3865</f>
        <v>INDTDEFFPH-44</v>
      </c>
      <c r="D3865" s="11" t="str">
        <f>IND_SavePot!D3865</f>
        <v>ITDPH</v>
      </c>
      <c r="E3865" s="10" t="str">
        <f t="shared" si="202"/>
        <v>ITDPH</v>
      </c>
      <c r="F3865" s="10" t="s">
        <v>10</v>
      </c>
      <c r="G3865" s="10" t="s">
        <v>11</v>
      </c>
      <c r="H3865" s="10">
        <f t="shared" si="204"/>
        <v>2050</v>
      </c>
      <c r="I3865" s="13">
        <f>IND_SavePot!I3865*(1+HLOOKUP(MID(D3865,2,2),$M$9:$AF$15,MATCH(RIGHT(D3865,2),$M$9:$M$15,0),0))^($H3865-IND_SavePot!$H3865)</f>
        <v>4.4134383979781812E-3</v>
      </c>
      <c r="J3865" s="13">
        <f t="shared" si="203"/>
        <v>4.4134383979781812E-3</v>
      </c>
      <c r="K3865" s="2">
        <v>6</v>
      </c>
    </row>
    <row r="3866" spans="3:11">
      <c r="C3866" s="11" t="str">
        <f>IND_SavePot!C3866</f>
        <v>INDTDEFFPH-44</v>
      </c>
      <c r="D3866" s="11" t="str">
        <f>IND_SavePot!D3866</f>
        <v>ITDPH</v>
      </c>
      <c r="E3866" s="10" t="str">
        <f t="shared" si="202"/>
        <v>ITDPH</v>
      </c>
      <c r="F3866" s="10" t="s">
        <v>10</v>
      </c>
      <c r="G3866" s="10" t="s">
        <v>11</v>
      </c>
      <c r="H3866" s="10">
        <f t="shared" si="204"/>
        <v>2050</v>
      </c>
      <c r="I3866" s="13">
        <f>IND_SavePot!I3866*(1+HLOOKUP(MID(D3866,2,2),$M$9:$AF$15,MATCH(RIGHT(D3866,2),$M$9:$M$15,0),0))^($H3866-IND_SavePot!$H3866)</f>
        <v>4.4134383979781812E-3</v>
      </c>
      <c r="J3866" s="13">
        <f t="shared" si="203"/>
        <v>4.4134383979781812E-3</v>
      </c>
      <c r="K3866" s="2">
        <v>7</v>
      </c>
    </row>
    <row r="3867" spans="3:11">
      <c r="C3867" s="11" t="str">
        <f>IND_SavePot!C3867</f>
        <v>INDTDEFFSH-44</v>
      </c>
      <c r="D3867" s="11" t="str">
        <f>IND_SavePot!D3867</f>
        <v>ITDSH</v>
      </c>
      <c r="E3867" s="10" t="str">
        <f t="shared" si="202"/>
        <v>ITDSH</v>
      </c>
      <c r="F3867" s="10" t="s">
        <v>10</v>
      </c>
      <c r="G3867" s="10" t="s">
        <v>11</v>
      </c>
      <c r="H3867" s="10">
        <f t="shared" si="204"/>
        <v>2050</v>
      </c>
      <c r="I3867" s="13">
        <f>IND_SavePot!I3867*(1+HLOOKUP(MID(D3867,2,2),$M$9:$AF$15,MATCH(RIGHT(D3867,2),$M$9:$M$15,0),0))^($H3867-IND_SavePot!$H3867)</f>
        <v>8.7463396441444102E-3</v>
      </c>
      <c r="J3867" s="13">
        <f t="shared" si="203"/>
        <v>8.7463396441444102E-3</v>
      </c>
      <c r="K3867" s="2">
        <v>8</v>
      </c>
    </row>
    <row r="3868" spans="3:11">
      <c r="C3868" s="11" t="str">
        <f>IND_SavePot!C3868</f>
        <v>INDTDEFFLA-44</v>
      </c>
      <c r="D3868" s="11" t="str">
        <f>IND_SavePot!D3868</f>
        <v>ITDLA</v>
      </c>
      <c r="E3868" s="10" t="str">
        <f t="shared" si="202"/>
        <v>ITDLA</v>
      </c>
      <c r="F3868" s="10" t="s">
        <v>10</v>
      </c>
      <c r="G3868" s="10" t="s">
        <v>11</v>
      </c>
      <c r="H3868" s="10">
        <f t="shared" si="204"/>
        <v>2050</v>
      </c>
      <c r="I3868" s="13">
        <f>IND_SavePot!I3868*(1+HLOOKUP(MID(D3868,2,2),$M$9:$AF$15,MATCH(RIGHT(D3868,2),$M$9:$M$15,0),0))^($H3868-IND_SavePot!$H3868)</f>
        <v>7.5848888061780338E-3</v>
      </c>
      <c r="J3868" s="13">
        <f t="shared" si="203"/>
        <v>7.5848888061780338E-3</v>
      </c>
      <c r="K3868" s="2">
        <v>0</v>
      </c>
    </row>
    <row r="3869" spans="3:11">
      <c r="C3869" s="11" t="str">
        <f>IND_SavePot!C3869</f>
        <v>INDTDEFFEM-44</v>
      </c>
      <c r="D3869" s="11" t="str">
        <f>IND_SavePot!D3869</f>
        <v>ITDEM</v>
      </c>
      <c r="E3869" s="10" t="str">
        <f t="shared" si="202"/>
        <v>ITDEM</v>
      </c>
      <c r="F3869" s="10" t="s">
        <v>10</v>
      </c>
      <c r="G3869" s="10" t="s">
        <v>11</v>
      </c>
      <c r="H3869" s="10">
        <f t="shared" si="204"/>
        <v>2050</v>
      </c>
      <c r="I3869" s="13">
        <f>IND_SavePot!I3869*(1+HLOOKUP(MID(D3869,2,2),$M$9:$AF$15,MATCH(RIGHT(D3869,2),$M$9:$M$15,0),0))^($H3869-IND_SavePot!$H3869)</f>
        <v>3.4410071677917339E-3</v>
      </c>
      <c r="J3869" s="13">
        <f t="shared" si="203"/>
        <v>3.4410071677917339E-3</v>
      </c>
      <c r="K3869" s="2">
        <v>0</v>
      </c>
    </row>
    <row r="3870" spans="3:11">
      <c r="C3870" s="11" t="str">
        <f>IND_SavePot!C3870</f>
        <v>INDTDEFFTF-44</v>
      </c>
      <c r="D3870" s="11" t="str">
        <f>IND_SavePot!D3870</f>
        <v>ITDTF</v>
      </c>
      <c r="E3870" s="10" t="str">
        <f t="shared" si="202"/>
        <v>ITDTF</v>
      </c>
      <c r="F3870" s="10" t="s">
        <v>10</v>
      </c>
      <c r="G3870" s="10" t="s">
        <v>11</v>
      </c>
      <c r="H3870" s="10">
        <f t="shared" si="204"/>
        <v>2050</v>
      </c>
      <c r="I3870" s="13">
        <f>IND_SavePot!I3870*(1+HLOOKUP(MID(D3870,2,2),$M$9:$AF$15,MATCH(RIGHT(D3870,2),$M$9:$M$15,0),0))^($H3870-IND_SavePot!$H3870)</f>
        <v>0</v>
      </c>
      <c r="J3870" s="13">
        <f t="shared" si="203"/>
        <v>0</v>
      </c>
      <c r="K3870" s="2">
        <v>8</v>
      </c>
    </row>
    <row r="3871" spans="3:11">
      <c r="C3871" s="11" t="str">
        <f>IND_SavePot!C3871</f>
        <v>INDTDEFFPH-45</v>
      </c>
      <c r="D3871" s="11" t="str">
        <f>IND_SavePot!D3871</f>
        <v>ITDPH</v>
      </c>
      <c r="E3871" s="10" t="str">
        <f t="shared" si="202"/>
        <v>ITDPH</v>
      </c>
      <c r="F3871" s="10" t="s">
        <v>10</v>
      </c>
      <c r="G3871" s="10" t="s">
        <v>11</v>
      </c>
      <c r="H3871" s="10">
        <f t="shared" si="204"/>
        <v>2050</v>
      </c>
      <c r="I3871" s="13">
        <f>IND_SavePot!I3871*(1+HLOOKUP(MID(D3871,2,2),$M$9:$AF$15,MATCH(RIGHT(D3871,2),$M$9:$M$15,0),0))^($H3871-IND_SavePot!$H3871)</f>
        <v>4.4134383979781196E-3</v>
      </c>
      <c r="J3871" s="13">
        <f t="shared" si="203"/>
        <v>4.4134383979781196E-3</v>
      </c>
      <c r="K3871" s="2">
        <v>6</v>
      </c>
    </row>
    <row r="3872" spans="3:11">
      <c r="C3872" s="11" t="str">
        <f>IND_SavePot!C3872</f>
        <v>INDTDEFFPH-45</v>
      </c>
      <c r="D3872" s="11" t="str">
        <f>IND_SavePot!D3872</f>
        <v>ITDPH</v>
      </c>
      <c r="E3872" s="10" t="str">
        <f t="shared" si="202"/>
        <v>ITDPH</v>
      </c>
      <c r="F3872" s="10" t="s">
        <v>10</v>
      </c>
      <c r="G3872" s="10" t="s">
        <v>11</v>
      </c>
      <c r="H3872" s="10">
        <f t="shared" si="204"/>
        <v>2050</v>
      </c>
      <c r="I3872" s="13">
        <f>IND_SavePot!I3872*(1+HLOOKUP(MID(D3872,2,2),$M$9:$AF$15,MATCH(RIGHT(D3872,2),$M$9:$M$15,0),0))^($H3872-IND_SavePot!$H3872)</f>
        <v>4.4134383979781196E-3</v>
      </c>
      <c r="J3872" s="13">
        <f t="shared" si="203"/>
        <v>4.4134383979781196E-3</v>
      </c>
      <c r="K3872" s="2">
        <v>7</v>
      </c>
    </row>
    <row r="3873" spans="3:11">
      <c r="C3873" s="11" t="str">
        <f>IND_SavePot!C3873</f>
        <v>INDTDEFFSH-45</v>
      </c>
      <c r="D3873" s="11" t="str">
        <f>IND_SavePot!D3873</f>
        <v>ITDSH</v>
      </c>
      <c r="E3873" s="10" t="str">
        <f t="shared" si="202"/>
        <v>ITDSH</v>
      </c>
      <c r="F3873" s="10" t="s">
        <v>10</v>
      </c>
      <c r="G3873" s="10" t="s">
        <v>11</v>
      </c>
      <c r="H3873" s="10">
        <f t="shared" si="204"/>
        <v>2050</v>
      </c>
      <c r="I3873" s="13">
        <f>IND_SavePot!I3873*(1+HLOOKUP(MID(D3873,2,2),$M$9:$AF$15,MATCH(RIGHT(D3873,2),$M$9:$M$15,0),0))^($H3873-IND_SavePot!$H3873)</f>
        <v>8.7463396441443027E-3</v>
      </c>
      <c r="J3873" s="13">
        <f t="shared" si="203"/>
        <v>8.7463396441443027E-3</v>
      </c>
      <c r="K3873" s="2">
        <v>8</v>
      </c>
    </row>
    <row r="3874" spans="3:11">
      <c r="C3874" s="11" t="str">
        <f>IND_SavePot!C3874</f>
        <v>INDTDEFFLA-45</v>
      </c>
      <c r="D3874" s="11" t="str">
        <f>IND_SavePot!D3874</f>
        <v>ITDLA</v>
      </c>
      <c r="E3874" s="10" t="str">
        <f t="shared" si="202"/>
        <v>ITDLA</v>
      </c>
      <c r="F3874" s="10" t="s">
        <v>10</v>
      </c>
      <c r="G3874" s="10" t="s">
        <v>11</v>
      </c>
      <c r="H3874" s="10">
        <f t="shared" si="204"/>
        <v>2050</v>
      </c>
      <c r="I3874" s="13">
        <f>IND_SavePot!I3874*(1+HLOOKUP(MID(D3874,2,2),$M$9:$AF$15,MATCH(RIGHT(D3874,2),$M$9:$M$15,0),0))^($H3874-IND_SavePot!$H3874)</f>
        <v>7.5848888061780338E-3</v>
      </c>
      <c r="J3874" s="13">
        <f t="shared" si="203"/>
        <v>7.5848888061780338E-3</v>
      </c>
      <c r="K3874" s="2">
        <v>0</v>
      </c>
    </row>
    <row r="3875" spans="3:11">
      <c r="C3875" s="11" t="str">
        <f>IND_SavePot!C3875</f>
        <v>INDTDEFFEM-45</v>
      </c>
      <c r="D3875" s="11" t="str">
        <f>IND_SavePot!D3875</f>
        <v>ITDEM</v>
      </c>
      <c r="E3875" s="10" t="str">
        <f t="shared" si="202"/>
        <v>ITDEM</v>
      </c>
      <c r="F3875" s="10" t="s">
        <v>10</v>
      </c>
      <c r="G3875" s="10" t="s">
        <v>11</v>
      </c>
      <c r="H3875" s="10">
        <f t="shared" si="204"/>
        <v>2050</v>
      </c>
      <c r="I3875" s="13">
        <f>IND_SavePot!I3875*(1+HLOOKUP(MID(D3875,2,2),$M$9:$AF$15,MATCH(RIGHT(D3875,2),$M$9:$M$15,0),0))^($H3875-IND_SavePot!$H3875)</f>
        <v>3.4410071677917339E-3</v>
      </c>
      <c r="J3875" s="13">
        <f t="shared" si="203"/>
        <v>3.4410071677917339E-3</v>
      </c>
      <c r="K3875" s="2">
        <v>0</v>
      </c>
    </row>
    <row r="3876" spans="3:11">
      <c r="C3876" s="11" t="str">
        <f>IND_SavePot!C3876</f>
        <v>INDTDEFFTF-45</v>
      </c>
      <c r="D3876" s="11" t="str">
        <f>IND_SavePot!D3876</f>
        <v>ITDTF</v>
      </c>
      <c r="E3876" s="10" t="str">
        <f t="shared" si="202"/>
        <v>ITDTF</v>
      </c>
      <c r="F3876" s="10" t="s">
        <v>10</v>
      </c>
      <c r="G3876" s="10" t="s">
        <v>11</v>
      </c>
      <c r="H3876" s="10">
        <f t="shared" si="204"/>
        <v>2050</v>
      </c>
      <c r="I3876" s="13">
        <f>IND_SavePot!I3876*(1+HLOOKUP(MID(D3876,2,2),$M$9:$AF$15,MATCH(RIGHT(D3876,2),$M$9:$M$15,0),0))^($H3876-IND_SavePot!$H3876)</f>
        <v>0</v>
      </c>
      <c r="J3876" s="13">
        <f t="shared" si="203"/>
        <v>0</v>
      </c>
      <c r="K3876" s="2">
        <v>8</v>
      </c>
    </row>
    <row r="3877" spans="3:11">
      <c r="C3877" s="11" t="str">
        <f>IND_SavePot!C3877</f>
        <v>INDTDEFFPH-46</v>
      </c>
      <c r="D3877" s="11" t="str">
        <f>IND_SavePot!D3877</f>
        <v>ITDPH</v>
      </c>
      <c r="E3877" s="10" t="str">
        <f t="shared" si="202"/>
        <v>ITDPH</v>
      </c>
      <c r="F3877" s="10" t="s">
        <v>10</v>
      </c>
      <c r="G3877" s="10" t="s">
        <v>11</v>
      </c>
      <c r="H3877" s="10">
        <f t="shared" si="204"/>
        <v>2050</v>
      </c>
      <c r="I3877" s="13">
        <f>IND_SavePot!I3877*(1+HLOOKUP(MID(D3877,2,2),$M$9:$AF$15,MATCH(RIGHT(D3877,2),$M$9:$M$15,0),0))^($H3877-IND_SavePot!$H3877)</f>
        <v>4.4134383979781196E-3</v>
      </c>
      <c r="J3877" s="13">
        <f t="shared" si="203"/>
        <v>4.4134383979781196E-3</v>
      </c>
      <c r="K3877" s="2">
        <v>6</v>
      </c>
    </row>
    <row r="3878" spans="3:11">
      <c r="C3878" s="11" t="str">
        <f>IND_SavePot!C3878</f>
        <v>INDTDEFFPH-46</v>
      </c>
      <c r="D3878" s="11" t="str">
        <f>IND_SavePot!D3878</f>
        <v>ITDPH</v>
      </c>
      <c r="E3878" s="10" t="str">
        <f t="shared" si="202"/>
        <v>ITDPH</v>
      </c>
      <c r="F3878" s="10" t="s">
        <v>10</v>
      </c>
      <c r="G3878" s="10" t="s">
        <v>11</v>
      </c>
      <c r="H3878" s="10">
        <f t="shared" si="204"/>
        <v>2050</v>
      </c>
      <c r="I3878" s="13">
        <f>IND_SavePot!I3878*(1+HLOOKUP(MID(D3878,2,2),$M$9:$AF$15,MATCH(RIGHT(D3878,2),$M$9:$M$15,0),0))^($H3878-IND_SavePot!$H3878)</f>
        <v>4.4134383979781196E-3</v>
      </c>
      <c r="J3878" s="13">
        <f t="shared" si="203"/>
        <v>4.4134383979781196E-3</v>
      </c>
      <c r="K3878" s="2">
        <v>7</v>
      </c>
    </row>
    <row r="3879" spans="3:11">
      <c r="C3879" s="11" t="str">
        <f>IND_SavePot!C3879</f>
        <v>INDTDEFFSH-46</v>
      </c>
      <c r="D3879" s="11" t="str">
        <f>IND_SavePot!D3879</f>
        <v>ITDSH</v>
      </c>
      <c r="E3879" s="10" t="str">
        <f t="shared" si="202"/>
        <v>ITDSH</v>
      </c>
      <c r="F3879" s="10" t="s">
        <v>10</v>
      </c>
      <c r="G3879" s="10" t="s">
        <v>11</v>
      </c>
      <c r="H3879" s="10">
        <f t="shared" si="204"/>
        <v>2050</v>
      </c>
      <c r="I3879" s="13">
        <f>IND_SavePot!I3879*(1+HLOOKUP(MID(D3879,2,2),$M$9:$AF$15,MATCH(RIGHT(D3879,2),$M$9:$M$15,0),0))^($H3879-IND_SavePot!$H3879)</f>
        <v>8.7463396441443027E-3</v>
      </c>
      <c r="J3879" s="13">
        <f t="shared" si="203"/>
        <v>8.7463396441443027E-3</v>
      </c>
      <c r="K3879" s="2">
        <v>8</v>
      </c>
    </row>
    <row r="3880" spans="3:11">
      <c r="C3880" s="11" t="str">
        <f>IND_SavePot!C3880</f>
        <v>INDTDEFFLA-46</v>
      </c>
      <c r="D3880" s="11" t="str">
        <f>IND_SavePot!D3880</f>
        <v>ITDLA</v>
      </c>
      <c r="E3880" s="10" t="str">
        <f t="shared" si="202"/>
        <v>ITDLA</v>
      </c>
      <c r="F3880" s="10" t="s">
        <v>10</v>
      </c>
      <c r="G3880" s="10" t="s">
        <v>11</v>
      </c>
      <c r="H3880" s="10">
        <f t="shared" si="204"/>
        <v>2050</v>
      </c>
      <c r="I3880" s="13">
        <f>IND_SavePot!I3880*(1+HLOOKUP(MID(D3880,2,2),$M$9:$AF$15,MATCH(RIGHT(D3880,2),$M$9:$M$15,0),0))^($H3880-IND_SavePot!$H3880)</f>
        <v>7.5848888061779618E-3</v>
      </c>
      <c r="J3880" s="13">
        <f t="shared" si="203"/>
        <v>7.5848888061779618E-3</v>
      </c>
      <c r="K3880" s="2">
        <v>0</v>
      </c>
    </row>
    <row r="3881" spans="3:11">
      <c r="C3881" s="11" t="str">
        <f>IND_SavePot!C3881</f>
        <v>INDTDEFFEM-46</v>
      </c>
      <c r="D3881" s="11" t="str">
        <f>IND_SavePot!D3881</f>
        <v>ITDEM</v>
      </c>
      <c r="E3881" s="10" t="str">
        <f t="shared" si="202"/>
        <v>ITDEM</v>
      </c>
      <c r="F3881" s="10" t="s">
        <v>10</v>
      </c>
      <c r="G3881" s="10" t="s">
        <v>11</v>
      </c>
      <c r="H3881" s="10">
        <f t="shared" si="204"/>
        <v>2050</v>
      </c>
      <c r="I3881" s="13">
        <f>IND_SavePot!I3881*(1+HLOOKUP(MID(D3881,2,2),$M$9:$AF$15,MATCH(RIGHT(D3881,2),$M$9:$M$15,0),0))^($H3881-IND_SavePot!$H3881)</f>
        <v>3.4410071677917339E-3</v>
      </c>
      <c r="J3881" s="13">
        <f t="shared" si="203"/>
        <v>3.4410071677917339E-3</v>
      </c>
      <c r="K3881" s="2">
        <v>0</v>
      </c>
    </row>
    <row r="3882" spans="3:11">
      <c r="C3882" s="11" t="str">
        <f>IND_SavePot!C3882</f>
        <v>INDTDEFFTF-46</v>
      </c>
      <c r="D3882" s="11" t="str">
        <f>IND_SavePot!D3882</f>
        <v>ITDTF</v>
      </c>
      <c r="E3882" s="10" t="str">
        <f t="shared" si="202"/>
        <v>ITDTF</v>
      </c>
      <c r="F3882" s="10" t="s">
        <v>10</v>
      </c>
      <c r="G3882" s="10" t="s">
        <v>11</v>
      </c>
      <c r="H3882" s="10">
        <f t="shared" si="204"/>
        <v>2050</v>
      </c>
      <c r="I3882" s="13">
        <f>IND_SavePot!I3882*(1+HLOOKUP(MID(D3882,2,2),$M$9:$AF$15,MATCH(RIGHT(D3882,2),$M$9:$M$15,0),0))^($H3882-IND_SavePot!$H3882)</f>
        <v>0</v>
      </c>
      <c r="J3882" s="13">
        <f t="shared" si="203"/>
        <v>0</v>
      </c>
      <c r="K3882" s="2">
        <v>8</v>
      </c>
    </row>
    <row r="3883" spans="3:11">
      <c r="C3883" s="11" t="str">
        <f>IND_SavePot!C3883</f>
        <v>INDTDEFFPH-47</v>
      </c>
      <c r="D3883" s="11" t="str">
        <f>IND_SavePot!D3883</f>
        <v>ITDPH</v>
      </c>
      <c r="E3883" s="10" t="str">
        <f t="shared" si="202"/>
        <v>ITDPH</v>
      </c>
      <c r="F3883" s="10" t="s">
        <v>10</v>
      </c>
      <c r="G3883" s="10" t="s">
        <v>11</v>
      </c>
      <c r="H3883" s="10">
        <f t="shared" si="204"/>
        <v>2050</v>
      </c>
      <c r="I3883" s="13">
        <f>IND_SavePot!I3883*(1+HLOOKUP(MID(D3883,2,2),$M$9:$AF$15,MATCH(RIGHT(D3883,2),$M$9:$M$15,0),0))^($H3883-IND_SavePot!$H3883)</f>
        <v>4.4134383979781812E-3</v>
      </c>
      <c r="J3883" s="13">
        <f t="shared" si="203"/>
        <v>4.4134383979781812E-3</v>
      </c>
      <c r="K3883" s="2">
        <v>6</v>
      </c>
    </row>
    <row r="3884" spans="3:11">
      <c r="C3884" s="11" t="str">
        <f>IND_SavePot!C3884</f>
        <v>INDTDEFFPH-47</v>
      </c>
      <c r="D3884" s="11" t="str">
        <f>IND_SavePot!D3884</f>
        <v>ITDPH</v>
      </c>
      <c r="E3884" s="10" t="str">
        <f t="shared" si="202"/>
        <v>ITDPH</v>
      </c>
      <c r="F3884" s="10" t="s">
        <v>10</v>
      </c>
      <c r="G3884" s="10" t="s">
        <v>11</v>
      </c>
      <c r="H3884" s="10">
        <f t="shared" si="204"/>
        <v>2050</v>
      </c>
      <c r="I3884" s="13">
        <f>IND_SavePot!I3884*(1+HLOOKUP(MID(D3884,2,2),$M$9:$AF$15,MATCH(RIGHT(D3884,2),$M$9:$M$15,0),0))^($H3884-IND_SavePot!$H3884)</f>
        <v>4.4134383979781812E-3</v>
      </c>
      <c r="J3884" s="13">
        <f t="shared" si="203"/>
        <v>4.4134383979781812E-3</v>
      </c>
      <c r="K3884" s="2">
        <v>7</v>
      </c>
    </row>
    <row r="3885" spans="3:11">
      <c r="C3885" s="11" t="str">
        <f>IND_SavePot!C3885</f>
        <v>INDTDEFFSH-47</v>
      </c>
      <c r="D3885" s="11" t="str">
        <f>IND_SavePot!D3885</f>
        <v>ITDSH</v>
      </c>
      <c r="E3885" s="10" t="str">
        <f t="shared" si="202"/>
        <v>ITDSH</v>
      </c>
      <c r="F3885" s="10" t="s">
        <v>10</v>
      </c>
      <c r="G3885" s="10" t="s">
        <v>11</v>
      </c>
      <c r="H3885" s="10">
        <f t="shared" si="204"/>
        <v>2050</v>
      </c>
      <c r="I3885" s="13">
        <f>IND_SavePot!I3885*(1+HLOOKUP(MID(D3885,2,2),$M$9:$AF$15,MATCH(RIGHT(D3885,2),$M$9:$M$15,0),0))^($H3885-IND_SavePot!$H3885)</f>
        <v>8.7463396441443582E-3</v>
      </c>
      <c r="J3885" s="13">
        <f t="shared" si="203"/>
        <v>8.7463396441443582E-3</v>
      </c>
      <c r="K3885" s="2">
        <v>8</v>
      </c>
    </row>
    <row r="3886" spans="3:11">
      <c r="C3886" s="11" t="str">
        <f>IND_SavePot!C3886</f>
        <v>INDTDEFFLA-47</v>
      </c>
      <c r="D3886" s="11" t="str">
        <f>IND_SavePot!D3886</f>
        <v>ITDLA</v>
      </c>
      <c r="E3886" s="10" t="str">
        <f t="shared" si="202"/>
        <v>ITDLA</v>
      </c>
      <c r="F3886" s="10" t="s">
        <v>10</v>
      </c>
      <c r="G3886" s="10" t="s">
        <v>11</v>
      </c>
      <c r="H3886" s="10">
        <f t="shared" si="204"/>
        <v>2050</v>
      </c>
      <c r="I3886" s="13">
        <f>IND_SavePot!I3886*(1+HLOOKUP(MID(D3886,2,2),$M$9:$AF$15,MATCH(RIGHT(D3886,2),$M$9:$M$15,0),0))^($H3886-IND_SavePot!$H3886)</f>
        <v>7.5848888061781031E-3</v>
      </c>
      <c r="J3886" s="13">
        <f t="shared" si="203"/>
        <v>7.5848888061781031E-3</v>
      </c>
      <c r="K3886" s="2">
        <v>0</v>
      </c>
    </row>
    <row r="3887" spans="3:11">
      <c r="C3887" s="11" t="str">
        <f>IND_SavePot!C3887</f>
        <v>INDTDEFFEM-47</v>
      </c>
      <c r="D3887" s="11" t="str">
        <f>IND_SavePot!D3887</f>
        <v>ITDEM</v>
      </c>
      <c r="E3887" s="10" t="str">
        <f t="shared" si="202"/>
        <v>ITDEM</v>
      </c>
      <c r="F3887" s="10" t="s">
        <v>10</v>
      </c>
      <c r="G3887" s="10" t="s">
        <v>11</v>
      </c>
      <c r="H3887" s="10">
        <f t="shared" si="204"/>
        <v>2050</v>
      </c>
      <c r="I3887" s="13">
        <f>IND_SavePot!I3887*(1+HLOOKUP(MID(D3887,2,2),$M$9:$AF$15,MATCH(RIGHT(D3887,2),$M$9:$M$15,0),0))^($H3887-IND_SavePot!$H3887)</f>
        <v>3.4410071677917339E-3</v>
      </c>
      <c r="J3887" s="13">
        <f t="shared" si="203"/>
        <v>3.4410071677917339E-3</v>
      </c>
      <c r="K3887" s="2">
        <v>0</v>
      </c>
    </row>
    <row r="3888" spans="3:11">
      <c r="C3888" s="11" t="str">
        <f>IND_SavePot!C3888</f>
        <v>INDTDEFFTF-47</v>
      </c>
      <c r="D3888" s="11" t="str">
        <f>IND_SavePot!D3888</f>
        <v>ITDTF</v>
      </c>
      <c r="E3888" s="10" t="str">
        <f t="shared" si="202"/>
        <v>ITDTF</v>
      </c>
      <c r="F3888" s="10" t="s">
        <v>10</v>
      </c>
      <c r="G3888" s="10" t="s">
        <v>11</v>
      </c>
      <c r="H3888" s="10">
        <f t="shared" si="204"/>
        <v>2050</v>
      </c>
      <c r="I3888" s="13">
        <f>IND_SavePot!I3888*(1+HLOOKUP(MID(D3888,2,2),$M$9:$AF$15,MATCH(RIGHT(D3888,2),$M$9:$M$15,0),0))^($H3888-IND_SavePot!$H3888)</f>
        <v>0</v>
      </c>
      <c r="J3888" s="13">
        <f t="shared" si="203"/>
        <v>0</v>
      </c>
      <c r="K3888" s="2">
        <v>8</v>
      </c>
    </row>
    <row r="3889" spans="3:11">
      <c r="C3889" s="11" t="str">
        <f>IND_SavePot!C3889</f>
        <v>INDTDEFFPH-48</v>
      </c>
      <c r="D3889" s="11" t="str">
        <f>IND_SavePot!D3889</f>
        <v>ITDPH</v>
      </c>
      <c r="E3889" s="10" t="str">
        <f t="shared" si="202"/>
        <v>ITDPH</v>
      </c>
      <c r="F3889" s="10" t="s">
        <v>10</v>
      </c>
      <c r="G3889" s="10" t="s">
        <v>11</v>
      </c>
      <c r="H3889" s="10">
        <f t="shared" si="204"/>
        <v>2050</v>
      </c>
      <c r="I3889" s="13">
        <f>IND_SavePot!I3889*(1+HLOOKUP(MID(D3889,2,2),$M$9:$AF$15,MATCH(RIGHT(D3889,2),$M$9:$M$15,0),0))^($H3889-IND_SavePot!$H3889)</f>
        <v>4.4134383979781196E-3</v>
      </c>
      <c r="J3889" s="13">
        <f t="shared" si="203"/>
        <v>4.4134383979781196E-3</v>
      </c>
      <c r="K3889" s="2">
        <v>6</v>
      </c>
    </row>
    <row r="3890" spans="3:11">
      <c r="C3890" s="11" t="str">
        <f>IND_SavePot!C3890</f>
        <v>INDTDEFFPH-48</v>
      </c>
      <c r="D3890" s="11" t="str">
        <f>IND_SavePot!D3890</f>
        <v>ITDPH</v>
      </c>
      <c r="E3890" s="10" t="str">
        <f t="shared" si="202"/>
        <v>ITDPH</v>
      </c>
      <c r="F3890" s="10" t="s">
        <v>10</v>
      </c>
      <c r="G3890" s="10" t="s">
        <v>11</v>
      </c>
      <c r="H3890" s="10">
        <f t="shared" si="204"/>
        <v>2050</v>
      </c>
      <c r="I3890" s="13">
        <f>IND_SavePot!I3890*(1+HLOOKUP(MID(D3890,2,2),$M$9:$AF$15,MATCH(RIGHT(D3890,2),$M$9:$M$15,0),0))^($H3890-IND_SavePot!$H3890)</f>
        <v>4.4134383979781196E-3</v>
      </c>
      <c r="J3890" s="13">
        <f t="shared" si="203"/>
        <v>4.4134383979781196E-3</v>
      </c>
      <c r="K3890" s="2">
        <v>7</v>
      </c>
    </row>
    <row r="3891" spans="3:11">
      <c r="C3891" s="11" t="str">
        <f>IND_SavePot!C3891</f>
        <v>INDTDEFFSH-48</v>
      </c>
      <c r="D3891" s="11" t="str">
        <f>IND_SavePot!D3891</f>
        <v>ITDSH</v>
      </c>
      <c r="E3891" s="10" t="str">
        <f t="shared" si="202"/>
        <v>ITDSH</v>
      </c>
      <c r="F3891" s="10" t="s">
        <v>10</v>
      </c>
      <c r="G3891" s="10" t="s">
        <v>11</v>
      </c>
      <c r="H3891" s="10">
        <f t="shared" si="204"/>
        <v>2050</v>
      </c>
      <c r="I3891" s="13">
        <f>IND_SavePot!I3891*(1+HLOOKUP(MID(D3891,2,2),$M$9:$AF$15,MATCH(RIGHT(D3891,2),$M$9:$M$15,0),0))^($H3891-IND_SavePot!$H3891)</f>
        <v>8.7463396441443027E-3</v>
      </c>
      <c r="J3891" s="13">
        <f t="shared" si="203"/>
        <v>8.7463396441443027E-3</v>
      </c>
      <c r="K3891" s="2">
        <v>8</v>
      </c>
    </row>
    <row r="3892" spans="3:11">
      <c r="C3892" s="11" t="str">
        <f>IND_SavePot!C3892</f>
        <v>INDTDEFFLA-48</v>
      </c>
      <c r="D3892" s="11" t="str">
        <f>IND_SavePot!D3892</f>
        <v>ITDLA</v>
      </c>
      <c r="E3892" s="10" t="str">
        <f t="shared" si="202"/>
        <v>ITDLA</v>
      </c>
      <c r="F3892" s="10" t="s">
        <v>10</v>
      </c>
      <c r="G3892" s="10" t="s">
        <v>11</v>
      </c>
      <c r="H3892" s="10">
        <f t="shared" si="204"/>
        <v>2050</v>
      </c>
      <c r="I3892" s="13">
        <f>IND_SavePot!I3892*(1+HLOOKUP(MID(D3892,2,2),$M$9:$AF$15,MATCH(RIGHT(D3892,2),$M$9:$M$15,0),0))^($H3892-IND_SavePot!$H3892)</f>
        <v>7.5848888061779618E-3</v>
      </c>
      <c r="J3892" s="13">
        <f t="shared" si="203"/>
        <v>7.5848888061779618E-3</v>
      </c>
      <c r="K3892" s="2">
        <v>0</v>
      </c>
    </row>
    <row r="3893" spans="3:11">
      <c r="C3893" s="11" t="str">
        <f>IND_SavePot!C3893</f>
        <v>INDTDEFFEM-48</v>
      </c>
      <c r="D3893" s="11" t="str">
        <f>IND_SavePot!D3893</f>
        <v>ITDEM</v>
      </c>
      <c r="E3893" s="10" t="str">
        <f t="shared" si="202"/>
        <v>ITDEM</v>
      </c>
      <c r="F3893" s="10" t="s">
        <v>10</v>
      </c>
      <c r="G3893" s="10" t="s">
        <v>11</v>
      </c>
      <c r="H3893" s="10">
        <f t="shared" si="204"/>
        <v>2050</v>
      </c>
      <c r="I3893" s="13">
        <f>IND_SavePot!I3893*(1+HLOOKUP(MID(D3893,2,2),$M$9:$AF$15,MATCH(RIGHT(D3893,2),$M$9:$M$15,0),0))^($H3893-IND_SavePot!$H3893)</f>
        <v>3.4410071677917339E-3</v>
      </c>
      <c r="J3893" s="13">
        <f t="shared" si="203"/>
        <v>3.4410071677917339E-3</v>
      </c>
      <c r="K3893" s="2">
        <v>0</v>
      </c>
    </row>
    <row r="3894" spans="3:11">
      <c r="C3894" s="11" t="str">
        <f>IND_SavePot!C3894</f>
        <v>INDTDEFFTF-48</v>
      </c>
      <c r="D3894" s="11" t="str">
        <f>IND_SavePot!D3894</f>
        <v>ITDTF</v>
      </c>
      <c r="E3894" s="10" t="str">
        <f t="shared" si="202"/>
        <v>ITDTF</v>
      </c>
      <c r="F3894" s="10" t="s">
        <v>10</v>
      </c>
      <c r="G3894" s="10" t="s">
        <v>11</v>
      </c>
      <c r="H3894" s="10">
        <f t="shared" si="204"/>
        <v>2050</v>
      </c>
      <c r="I3894" s="13">
        <f>IND_SavePot!I3894*(1+HLOOKUP(MID(D3894,2,2),$M$9:$AF$15,MATCH(RIGHT(D3894,2),$M$9:$M$15,0),0))^($H3894-IND_SavePot!$H3894)</f>
        <v>0</v>
      </c>
      <c r="J3894" s="13">
        <f t="shared" si="203"/>
        <v>0</v>
      </c>
      <c r="K3894" s="2">
        <v>8</v>
      </c>
    </row>
    <row r="3895" spans="3:11">
      <c r="C3895" s="11" t="str">
        <f>IND_SavePot!C3895</f>
        <v>INDTDEFFPH-49</v>
      </c>
      <c r="D3895" s="11" t="str">
        <f>IND_SavePot!D3895</f>
        <v>ITDPH</v>
      </c>
      <c r="E3895" s="10" t="str">
        <f t="shared" si="202"/>
        <v>ITDPH</v>
      </c>
      <c r="F3895" s="10" t="s">
        <v>10</v>
      </c>
      <c r="G3895" s="10" t="s">
        <v>11</v>
      </c>
      <c r="H3895" s="10">
        <f t="shared" si="204"/>
        <v>2050</v>
      </c>
      <c r="I3895" s="13">
        <f>IND_SavePot!I3895*(1+HLOOKUP(MID(D3895,2,2),$M$9:$AF$15,MATCH(RIGHT(D3895,2),$M$9:$M$15,0),0))^($H3895-IND_SavePot!$H3895)</f>
        <v>4.4134383979781196E-3</v>
      </c>
      <c r="J3895" s="13">
        <f t="shared" si="203"/>
        <v>4.4134383979781196E-3</v>
      </c>
      <c r="K3895" s="2">
        <v>6</v>
      </c>
    </row>
    <row r="3896" spans="3:11">
      <c r="C3896" s="11" t="str">
        <f>IND_SavePot!C3896</f>
        <v>INDTDEFFPH-49</v>
      </c>
      <c r="D3896" s="11" t="str">
        <f>IND_SavePot!D3896</f>
        <v>ITDPH</v>
      </c>
      <c r="E3896" s="10" t="str">
        <f t="shared" si="202"/>
        <v>ITDPH</v>
      </c>
      <c r="F3896" s="10" t="s">
        <v>10</v>
      </c>
      <c r="G3896" s="10" t="s">
        <v>11</v>
      </c>
      <c r="H3896" s="10">
        <f t="shared" si="204"/>
        <v>2050</v>
      </c>
      <c r="I3896" s="13">
        <f>IND_SavePot!I3896*(1+HLOOKUP(MID(D3896,2,2),$M$9:$AF$15,MATCH(RIGHT(D3896,2),$M$9:$M$15,0),0))^($H3896-IND_SavePot!$H3896)</f>
        <v>4.4134383979781196E-3</v>
      </c>
      <c r="J3896" s="13">
        <f t="shared" si="203"/>
        <v>4.4134383979781196E-3</v>
      </c>
      <c r="K3896" s="2">
        <v>7</v>
      </c>
    </row>
    <row r="3897" spans="3:11">
      <c r="C3897" s="11" t="str">
        <f>IND_SavePot!C3897</f>
        <v>INDTDEFFSH-49</v>
      </c>
      <c r="D3897" s="11" t="str">
        <f>IND_SavePot!D3897</f>
        <v>ITDSH</v>
      </c>
      <c r="E3897" s="10" t="str">
        <f t="shared" si="202"/>
        <v>ITDSH</v>
      </c>
      <c r="F3897" s="10" t="s">
        <v>10</v>
      </c>
      <c r="G3897" s="10" t="s">
        <v>11</v>
      </c>
      <c r="H3897" s="10">
        <f t="shared" si="204"/>
        <v>2050</v>
      </c>
      <c r="I3897" s="13">
        <f>IND_SavePot!I3897*(1+HLOOKUP(MID(D3897,2,2),$M$9:$AF$15,MATCH(RIGHT(D3897,2),$M$9:$M$15,0),0))^($H3897-IND_SavePot!$H3897)</f>
        <v>8.7463396441444102E-3</v>
      </c>
      <c r="J3897" s="13">
        <f t="shared" si="203"/>
        <v>8.7463396441444102E-3</v>
      </c>
      <c r="K3897" s="2">
        <v>7</v>
      </c>
    </row>
    <row r="3898" spans="3:11">
      <c r="C3898" s="11" t="str">
        <f>IND_SavePot!C3898</f>
        <v>INDTDEFFLA-49</v>
      </c>
      <c r="D3898" s="11" t="str">
        <f>IND_SavePot!D3898</f>
        <v>ITDLA</v>
      </c>
      <c r="E3898" s="10" t="str">
        <f t="shared" si="202"/>
        <v>ITDLA</v>
      </c>
      <c r="F3898" s="10" t="s">
        <v>10</v>
      </c>
      <c r="G3898" s="10" t="s">
        <v>11</v>
      </c>
      <c r="H3898" s="10">
        <f t="shared" si="204"/>
        <v>2050</v>
      </c>
      <c r="I3898" s="13">
        <f>IND_SavePot!I3898*(1+HLOOKUP(MID(D3898,2,2),$M$9:$AF$15,MATCH(RIGHT(D3898,2),$M$9:$M$15,0),0))^($H3898-IND_SavePot!$H3898)</f>
        <v>7.5848888061780338E-3</v>
      </c>
      <c r="J3898" s="13">
        <f t="shared" si="203"/>
        <v>7.5848888061780338E-3</v>
      </c>
      <c r="K3898" s="2">
        <v>0</v>
      </c>
    </row>
    <row r="3899" spans="3:11">
      <c r="C3899" s="11" t="str">
        <f>IND_SavePot!C3899</f>
        <v>INDTDEFFEM-49</v>
      </c>
      <c r="D3899" s="11" t="str">
        <f>IND_SavePot!D3899</f>
        <v>ITDEM</v>
      </c>
      <c r="E3899" s="10" t="str">
        <f t="shared" si="202"/>
        <v>ITDEM</v>
      </c>
      <c r="F3899" s="10" t="s">
        <v>10</v>
      </c>
      <c r="G3899" s="10" t="s">
        <v>11</v>
      </c>
      <c r="H3899" s="10">
        <f t="shared" si="204"/>
        <v>2050</v>
      </c>
      <c r="I3899" s="13">
        <f>IND_SavePot!I3899*(1+HLOOKUP(MID(D3899,2,2),$M$9:$AF$15,MATCH(RIGHT(D3899,2),$M$9:$M$15,0),0))^($H3899-IND_SavePot!$H3899)</f>
        <v>3.4410071677917339E-3</v>
      </c>
      <c r="J3899" s="13">
        <f t="shared" si="203"/>
        <v>3.4410071677917339E-3</v>
      </c>
      <c r="K3899" s="2">
        <v>0</v>
      </c>
    </row>
    <row r="3900" spans="3:11">
      <c r="C3900" s="11" t="str">
        <f>IND_SavePot!C3900</f>
        <v>INDTDEFFTF-49</v>
      </c>
      <c r="D3900" s="11" t="str">
        <f>IND_SavePot!D3900</f>
        <v>ITDTF</v>
      </c>
      <c r="E3900" s="10" t="str">
        <f t="shared" si="202"/>
        <v>ITDTF</v>
      </c>
      <c r="F3900" s="10" t="s">
        <v>10</v>
      </c>
      <c r="G3900" s="10" t="s">
        <v>11</v>
      </c>
      <c r="H3900" s="10">
        <f t="shared" si="204"/>
        <v>2050</v>
      </c>
      <c r="I3900" s="13">
        <f>IND_SavePot!I3900*(1+HLOOKUP(MID(D3900,2,2),$M$9:$AF$15,MATCH(RIGHT(D3900,2),$M$9:$M$15,0),0))^($H3900-IND_SavePot!$H3900)</f>
        <v>0</v>
      </c>
      <c r="J3900" s="13">
        <f t="shared" si="203"/>
        <v>0</v>
      </c>
      <c r="K3900" s="2">
        <v>8</v>
      </c>
    </row>
    <row r="3901" spans="3:11">
      <c r="C3901" s="11" t="str">
        <f>IND_SavePot!C3901</f>
        <v>INDTDEFFPH-50</v>
      </c>
      <c r="D3901" s="11" t="str">
        <f>IND_SavePot!D3901</f>
        <v>ITDPH</v>
      </c>
      <c r="E3901" s="10" t="str">
        <f t="shared" si="202"/>
        <v>ITDPH</v>
      </c>
      <c r="F3901" s="10" t="s">
        <v>10</v>
      </c>
      <c r="G3901" s="10" t="s">
        <v>11</v>
      </c>
      <c r="H3901" s="10">
        <f t="shared" si="204"/>
        <v>2050</v>
      </c>
      <c r="I3901" s="13">
        <f>IND_SavePot!I3901*(1+HLOOKUP(MID(D3901,2,2),$M$9:$AF$15,MATCH(RIGHT(D3901,2),$M$9:$M$15,0),0))^($H3901-IND_SavePot!$H3901)</f>
        <v>4.4134383979781196E-3</v>
      </c>
      <c r="J3901" s="13">
        <f t="shared" si="203"/>
        <v>4.4134383979781196E-3</v>
      </c>
      <c r="K3901" s="2">
        <v>6</v>
      </c>
    </row>
    <row r="3902" spans="3:11">
      <c r="C3902" s="11" t="str">
        <f>IND_SavePot!C3902</f>
        <v>INDTDEFFPH-50</v>
      </c>
      <c r="D3902" s="11" t="str">
        <f>IND_SavePot!D3902</f>
        <v>ITDPH</v>
      </c>
      <c r="E3902" s="10" t="str">
        <f t="shared" si="202"/>
        <v>ITDPH</v>
      </c>
      <c r="F3902" s="10" t="s">
        <v>10</v>
      </c>
      <c r="G3902" s="10" t="s">
        <v>11</v>
      </c>
      <c r="H3902" s="10">
        <f t="shared" si="204"/>
        <v>2050</v>
      </c>
      <c r="I3902" s="13">
        <f>IND_SavePot!I3902*(1+HLOOKUP(MID(D3902,2,2),$M$9:$AF$15,MATCH(RIGHT(D3902,2),$M$9:$M$15,0),0))^($H3902-IND_SavePot!$H3902)</f>
        <v>4.4134383979781196E-3</v>
      </c>
      <c r="J3902" s="13">
        <f t="shared" si="203"/>
        <v>4.4134383979781196E-3</v>
      </c>
      <c r="K3902" s="2">
        <v>7</v>
      </c>
    </row>
    <row r="3903" spans="3:11">
      <c r="C3903" s="11" t="str">
        <f>IND_SavePot!C3903</f>
        <v>INDTDEFFSH-50</v>
      </c>
      <c r="D3903" s="11" t="str">
        <f>IND_SavePot!D3903</f>
        <v>ITDSH</v>
      </c>
      <c r="E3903" s="10" t="str">
        <f t="shared" si="202"/>
        <v>ITDSH</v>
      </c>
      <c r="F3903" s="10" t="s">
        <v>10</v>
      </c>
      <c r="G3903" s="10" t="s">
        <v>11</v>
      </c>
      <c r="H3903" s="10">
        <f t="shared" si="204"/>
        <v>2050</v>
      </c>
      <c r="I3903" s="13">
        <f>IND_SavePot!I3903*(1+HLOOKUP(MID(D3903,2,2),$M$9:$AF$15,MATCH(RIGHT(D3903,2),$M$9:$M$15,0),0))^($H3903-IND_SavePot!$H3903)</f>
        <v>8.7463396441443027E-3</v>
      </c>
      <c r="J3903" s="13">
        <f t="shared" si="203"/>
        <v>8.7463396441443027E-3</v>
      </c>
      <c r="K3903" s="2">
        <v>7</v>
      </c>
    </row>
    <row r="3904" spans="3:11">
      <c r="C3904" s="11" t="str">
        <f>IND_SavePot!C3904</f>
        <v>INDTDEFFLA-50</v>
      </c>
      <c r="D3904" s="11" t="str">
        <f>IND_SavePot!D3904</f>
        <v>ITDLA</v>
      </c>
      <c r="E3904" s="10" t="str">
        <f t="shared" si="202"/>
        <v>ITDLA</v>
      </c>
      <c r="F3904" s="10" t="s">
        <v>10</v>
      </c>
      <c r="G3904" s="10" t="s">
        <v>11</v>
      </c>
      <c r="H3904" s="10">
        <f t="shared" si="204"/>
        <v>2050</v>
      </c>
      <c r="I3904" s="13">
        <f>IND_SavePot!I3904*(1+HLOOKUP(MID(D3904,2,2),$M$9:$AF$15,MATCH(RIGHT(D3904,2),$M$9:$M$15,0),0))^($H3904-IND_SavePot!$H3904)</f>
        <v>7.5848888061780338E-3</v>
      </c>
      <c r="J3904" s="13">
        <f t="shared" si="203"/>
        <v>7.5848888061780338E-3</v>
      </c>
      <c r="K3904" s="2">
        <v>0</v>
      </c>
    </row>
    <row r="3905" spans="3:11">
      <c r="C3905" s="11" t="str">
        <f>IND_SavePot!C3905</f>
        <v>INDTDEFFEM-50</v>
      </c>
      <c r="D3905" s="11" t="str">
        <f>IND_SavePot!D3905</f>
        <v>ITDEM</v>
      </c>
      <c r="E3905" s="10" t="str">
        <f t="shared" si="202"/>
        <v>ITDEM</v>
      </c>
      <c r="F3905" s="10" t="s">
        <v>10</v>
      </c>
      <c r="G3905" s="10" t="s">
        <v>11</v>
      </c>
      <c r="H3905" s="10">
        <f t="shared" si="204"/>
        <v>2050</v>
      </c>
      <c r="I3905" s="13">
        <f>IND_SavePot!I3905*(1+HLOOKUP(MID(D3905,2,2),$M$9:$AF$15,MATCH(RIGHT(D3905,2),$M$9:$M$15,0),0))^($H3905-IND_SavePot!$H3905)</f>
        <v>3.4410071677917339E-3</v>
      </c>
      <c r="J3905" s="13">
        <f t="shared" si="203"/>
        <v>3.4410071677917339E-3</v>
      </c>
      <c r="K3905" s="2">
        <v>0</v>
      </c>
    </row>
    <row r="3906" spans="3:11">
      <c r="C3906" s="11" t="str">
        <f>IND_SavePot!C3906</f>
        <v>INDTDEFFTF-50</v>
      </c>
      <c r="D3906" s="11" t="str">
        <f>IND_SavePot!D3906</f>
        <v>ITDTF</v>
      </c>
      <c r="E3906" s="10" t="str">
        <f t="shared" si="202"/>
        <v>ITDTF</v>
      </c>
      <c r="F3906" s="10" t="s">
        <v>10</v>
      </c>
      <c r="G3906" s="10" t="s">
        <v>11</v>
      </c>
      <c r="H3906" s="10">
        <f t="shared" si="204"/>
        <v>2050</v>
      </c>
      <c r="I3906" s="13">
        <f>IND_SavePot!I3906*(1+HLOOKUP(MID(D3906,2,2),$M$9:$AF$15,MATCH(RIGHT(D3906,2),$M$9:$M$15,0),0))^($H3906-IND_SavePot!$H3906)</f>
        <v>0</v>
      </c>
      <c r="J3906" s="13">
        <f t="shared" si="203"/>
        <v>0</v>
      </c>
      <c r="K3906" s="2">
        <v>8</v>
      </c>
    </row>
    <row r="3907" spans="3:11">
      <c r="C3907" s="11" t="str">
        <f>IND_SavePot!C3907</f>
        <v>INDTDEFFPH-51</v>
      </c>
      <c r="D3907" s="11" t="str">
        <f>IND_SavePot!D3907</f>
        <v>ITDPH</v>
      </c>
      <c r="E3907" s="10" t="str">
        <f t="shared" si="202"/>
        <v>ITDPH</v>
      </c>
      <c r="F3907" s="10" t="s">
        <v>10</v>
      </c>
      <c r="G3907" s="10" t="s">
        <v>11</v>
      </c>
      <c r="H3907" s="10">
        <f t="shared" si="204"/>
        <v>2050</v>
      </c>
      <c r="I3907" s="13">
        <f>IND_SavePot!I3907*(1+HLOOKUP(MID(D3907,2,2),$M$9:$AF$15,MATCH(RIGHT(D3907,2),$M$9:$M$15,0),0))^($H3907-IND_SavePot!$H3907)</f>
        <v>4.4134383979781196E-3</v>
      </c>
      <c r="J3907" s="13">
        <f t="shared" si="203"/>
        <v>4.4134383979781196E-3</v>
      </c>
      <c r="K3907" s="2">
        <v>6</v>
      </c>
    </row>
    <row r="3908" spans="3:11">
      <c r="C3908" s="11" t="str">
        <f>IND_SavePot!C3908</f>
        <v>INDTDEFFPH-51</v>
      </c>
      <c r="D3908" s="11" t="str">
        <f>IND_SavePot!D3908</f>
        <v>ITDPH</v>
      </c>
      <c r="E3908" s="10" t="str">
        <f t="shared" si="202"/>
        <v>ITDPH</v>
      </c>
      <c r="F3908" s="10" t="s">
        <v>10</v>
      </c>
      <c r="G3908" s="10" t="s">
        <v>11</v>
      </c>
      <c r="H3908" s="10">
        <f t="shared" si="204"/>
        <v>2050</v>
      </c>
      <c r="I3908" s="13">
        <f>IND_SavePot!I3908*(1+HLOOKUP(MID(D3908,2,2),$M$9:$AF$15,MATCH(RIGHT(D3908,2),$M$9:$M$15,0),0))^($H3908-IND_SavePot!$H3908)</f>
        <v>4.4134383979781196E-3</v>
      </c>
      <c r="J3908" s="13">
        <f t="shared" si="203"/>
        <v>4.4134383979781196E-3</v>
      </c>
      <c r="K3908" s="2">
        <v>7</v>
      </c>
    </row>
    <row r="3909" spans="3:11">
      <c r="C3909" s="11" t="str">
        <f>IND_SavePot!C3909</f>
        <v>INDTDEFFSH-51</v>
      </c>
      <c r="D3909" s="11" t="str">
        <f>IND_SavePot!D3909</f>
        <v>ITDSH</v>
      </c>
      <c r="E3909" s="10" t="str">
        <f t="shared" si="202"/>
        <v>ITDSH</v>
      </c>
      <c r="F3909" s="10" t="s">
        <v>10</v>
      </c>
      <c r="G3909" s="10" t="s">
        <v>11</v>
      </c>
      <c r="H3909" s="10">
        <f t="shared" si="204"/>
        <v>2050</v>
      </c>
      <c r="I3909" s="13">
        <f>IND_SavePot!I3909*(1+HLOOKUP(MID(D3909,2,2),$M$9:$AF$15,MATCH(RIGHT(D3909,2),$M$9:$M$15,0),0))^($H3909-IND_SavePot!$H3909)</f>
        <v>8.7463396441442472E-3</v>
      </c>
      <c r="J3909" s="13">
        <f t="shared" si="203"/>
        <v>8.7463396441442472E-3</v>
      </c>
      <c r="K3909" s="2">
        <v>7</v>
      </c>
    </row>
    <row r="3910" spans="3:11">
      <c r="C3910" s="11" t="str">
        <f>IND_SavePot!C3910</f>
        <v>INDTDEFFLA-51</v>
      </c>
      <c r="D3910" s="11" t="str">
        <f>IND_SavePot!D3910</f>
        <v>ITDLA</v>
      </c>
      <c r="E3910" s="10" t="str">
        <f t="shared" si="202"/>
        <v>ITDLA</v>
      </c>
      <c r="F3910" s="10" t="s">
        <v>10</v>
      </c>
      <c r="G3910" s="10" t="s">
        <v>11</v>
      </c>
      <c r="H3910" s="10">
        <f t="shared" si="204"/>
        <v>2050</v>
      </c>
      <c r="I3910" s="13">
        <f>IND_SavePot!I3910*(1+HLOOKUP(MID(D3910,2,2),$M$9:$AF$15,MATCH(RIGHT(D3910,2),$M$9:$M$15,0),0))^($H3910-IND_SavePot!$H3910)</f>
        <v>7.5848888061779618E-3</v>
      </c>
      <c r="J3910" s="13">
        <f t="shared" si="203"/>
        <v>7.5848888061779618E-3</v>
      </c>
      <c r="K3910" s="2">
        <v>0</v>
      </c>
    </row>
    <row r="3911" spans="3:11">
      <c r="C3911" s="11" t="str">
        <f>IND_SavePot!C3911</f>
        <v>INDTDEFFEM-51</v>
      </c>
      <c r="D3911" s="11" t="str">
        <f>IND_SavePot!D3911</f>
        <v>ITDEM</v>
      </c>
      <c r="E3911" s="10" t="str">
        <f t="shared" si="202"/>
        <v>ITDEM</v>
      </c>
      <c r="F3911" s="10" t="s">
        <v>10</v>
      </c>
      <c r="G3911" s="10" t="s">
        <v>11</v>
      </c>
      <c r="H3911" s="10">
        <f t="shared" si="204"/>
        <v>2050</v>
      </c>
      <c r="I3911" s="13">
        <f>IND_SavePot!I3911*(1+HLOOKUP(MID(D3911,2,2),$M$9:$AF$15,MATCH(RIGHT(D3911,2),$M$9:$M$15,0),0))^($H3911-IND_SavePot!$H3911)</f>
        <v>3.4410071677917339E-3</v>
      </c>
      <c r="J3911" s="13">
        <f t="shared" si="203"/>
        <v>3.4410071677917339E-3</v>
      </c>
      <c r="K3911" s="2">
        <v>0</v>
      </c>
    </row>
    <row r="3912" spans="3:11">
      <c r="C3912" s="11" t="str">
        <f>IND_SavePot!C3912</f>
        <v>INDTDEFFTF-51</v>
      </c>
      <c r="D3912" s="11" t="str">
        <f>IND_SavePot!D3912</f>
        <v>ITDTF</v>
      </c>
      <c r="E3912" s="10" t="str">
        <f t="shared" ref="E3912:E3975" si="205">D3912</f>
        <v>ITDTF</v>
      </c>
      <c r="F3912" s="10" t="s">
        <v>10</v>
      </c>
      <c r="G3912" s="10" t="s">
        <v>11</v>
      </c>
      <c r="H3912" s="10">
        <f t="shared" si="204"/>
        <v>2050</v>
      </c>
      <c r="I3912" s="13">
        <f>IND_SavePot!I3912*(1+HLOOKUP(MID(D3912,2,2),$M$9:$AF$15,MATCH(RIGHT(D3912,2),$M$9:$M$15,0),0))^($H3912-IND_SavePot!$H3912)</f>
        <v>0</v>
      </c>
      <c r="J3912" s="13">
        <f t="shared" ref="J3912:J3975" si="206">I3912</f>
        <v>0</v>
      </c>
      <c r="K3912" s="2">
        <v>8</v>
      </c>
    </row>
    <row r="3913" spans="3:11">
      <c r="C3913" s="11" t="str">
        <f>IND_SavePot!C3913</f>
        <v>INDTDEFFPH-52</v>
      </c>
      <c r="D3913" s="11" t="str">
        <f>IND_SavePot!D3913</f>
        <v>ITDPH</v>
      </c>
      <c r="E3913" s="10" t="str">
        <f t="shared" si="205"/>
        <v>ITDPH</v>
      </c>
      <c r="F3913" s="10" t="s">
        <v>10</v>
      </c>
      <c r="G3913" s="10" t="s">
        <v>11</v>
      </c>
      <c r="H3913" s="10">
        <f t="shared" ref="H3913:H3976" si="207">H3912</f>
        <v>2050</v>
      </c>
      <c r="I3913" s="13">
        <f>IND_SavePot!I3913*(1+HLOOKUP(MID(D3913,2,2),$M$9:$AF$15,MATCH(RIGHT(D3913,2),$M$9:$M$15,0),0))^($H3913-IND_SavePot!$H3913)</f>
        <v>4.4134383979781812E-3</v>
      </c>
      <c r="J3913" s="13">
        <f t="shared" si="206"/>
        <v>4.4134383979781812E-3</v>
      </c>
      <c r="K3913" s="2">
        <v>6</v>
      </c>
    </row>
    <row r="3914" spans="3:11">
      <c r="C3914" s="11" t="str">
        <f>IND_SavePot!C3914</f>
        <v>INDTDEFFPH-52</v>
      </c>
      <c r="D3914" s="11" t="str">
        <f>IND_SavePot!D3914</f>
        <v>ITDPH</v>
      </c>
      <c r="E3914" s="10" t="str">
        <f t="shared" si="205"/>
        <v>ITDPH</v>
      </c>
      <c r="F3914" s="10" t="s">
        <v>10</v>
      </c>
      <c r="G3914" s="10" t="s">
        <v>11</v>
      </c>
      <c r="H3914" s="10">
        <f t="shared" si="207"/>
        <v>2050</v>
      </c>
      <c r="I3914" s="13">
        <f>IND_SavePot!I3914*(1+HLOOKUP(MID(D3914,2,2),$M$9:$AF$15,MATCH(RIGHT(D3914,2),$M$9:$M$15,0),0))^($H3914-IND_SavePot!$H3914)</f>
        <v>4.4134383979781812E-3</v>
      </c>
      <c r="J3914" s="13">
        <f t="shared" si="206"/>
        <v>4.4134383979781812E-3</v>
      </c>
      <c r="K3914" s="2">
        <v>7</v>
      </c>
    </row>
    <row r="3915" spans="3:11">
      <c r="C3915" s="11" t="str">
        <f>IND_SavePot!C3915</f>
        <v>INDTDEFFSH-52</v>
      </c>
      <c r="D3915" s="11" t="str">
        <f>IND_SavePot!D3915</f>
        <v>ITDSH</v>
      </c>
      <c r="E3915" s="10" t="str">
        <f t="shared" si="205"/>
        <v>ITDSH</v>
      </c>
      <c r="F3915" s="10" t="s">
        <v>10</v>
      </c>
      <c r="G3915" s="10" t="s">
        <v>11</v>
      </c>
      <c r="H3915" s="10">
        <f t="shared" si="207"/>
        <v>2050</v>
      </c>
      <c r="I3915" s="13">
        <f>IND_SavePot!I3915*(1+HLOOKUP(MID(D3915,2,2),$M$9:$AF$15,MATCH(RIGHT(D3915,2),$M$9:$M$15,0),0))^($H3915-IND_SavePot!$H3915)</f>
        <v>8.7463396441444102E-3</v>
      </c>
      <c r="J3915" s="13">
        <f t="shared" si="206"/>
        <v>8.7463396441444102E-3</v>
      </c>
      <c r="K3915" s="2">
        <v>6</v>
      </c>
    </row>
    <row r="3916" spans="3:11">
      <c r="C3916" s="11" t="str">
        <f>IND_SavePot!C3916</f>
        <v>INDTDEFFLA-52</v>
      </c>
      <c r="D3916" s="11" t="str">
        <f>IND_SavePot!D3916</f>
        <v>ITDLA</v>
      </c>
      <c r="E3916" s="10" t="str">
        <f t="shared" si="205"/>
        <v>ITDLA</v>
      </c>
      <c r="F3916" s="10" t="s">
        <v>10</v>
      </c>
      <c r="G3916" s="10" t="s">
        <v>11</v>
      </c>
      <c r="H3916" s="10">
        <f t="shared" si="207"/>
        <v>2050</v>
      </c>
      <c r="I3916" s="13">
        <f>IND_SavePot!I3916*(1+HLOOKUP(MID(D3916,2,2),$M$9:$AF$15,MATCH(RIGHT(D3916,2),$M$9:$M$15,0),0))^($H3916-IND_SavePot!$H3916)</f>
        <v>7.5848888061780338E-3</v>
      </c>
      <c r="J3916" s="13">
        <f t="shared" si="206"/>
        <v>7.5848888061780338E-3</v>
      </c>
      <c r="K3916" s="2">
        <v>0</v>
      </c>
    </row>
    <row r="3917" spans="3:11">
      <c r="C3917" s="11" t="str">
        <f>IND_SavePot!C3917</f>
        <v>INDTDEFFEM-52</v>
      </c>
      <c r="D3917" s="11" t="str">
        <f>IND_SavePot!D3917</f>
        <v>ITDEM</v>
      </c>
      <c r="E3917" s="10" t="str">
        <f t="shared" si="205"/>
        <v>ITDEM</v>
      </c>
      <c r="F3917" s="10" t="s">
        <v>10</v>
      </c>
      <c r="G3917" s="10" t="s">
        <v>11</v>
      </c>
      <c r="H3917" s="10">
        <f t="shared" si="207"/>
        <v>2050</v>
      </c>
      <c r="I3917" s="13">
        <f>IND_SavePot!I3917*(1+HLOOKUP(MID(D3917,2,2),$M$9:$AF$15,MATCH(RIGHT(D3917,2),$M$9:$M$15,0),0))^($H3917-IND_SavePot!$H3917)</f>
        <v>3.4410071677917339E-3</v>
      </c>
      <c r="J3917" s="13">
        <f t="shared" si="206"/>
        <v>3.4410071677917339E-3</v>
      </c>
      <c r="K3917" s="2">
        <v>0</v>
      </c>
    </row>
    <row r="3918" spans="3:11">
      <c r="C3918" s="11" t="str">
        <f>IND_SavePot!C3918</f>
        <v>INDTDEFFTF-52</v>
      </c>
      <c r="D3918" s="11" t="str">
        <f>IND_SavePot!D3918</f>
        <v>ITDTF</v>
      </c>
      <c r="E3918" s="10" t="str">
        <f t="shared" si="205"/>
        <v>ITDTF</v>
      </c>
      <c r="F3918" s="10" t="s">
        <v>10</v>
      </c>
      <c r="G3918" s="10" t="s">
        <v>11</v>
      </c>
      <c r="H3918" s="10">
        <f t="shared" si="207"/>
        <v>2050</v>
      </c>
      <c r="I3918" s="13">
        <f>IND_SavePot!I3918*(1+HLOOKUP(MID(D3918,2,2),$M$9:$AF$15,MATCH(RIGHT(D3918,2),$M$9:$M$15,0),0))^($H3918-IND_SavePot!$H3918)</f>
        <v>0</v>
      </c>
      <c r="J3918" s="13">
        <f t="shared" si="206"/>
        <v>0</v>
      </c>
      <c r="K3918" s="2">
        <v>8</v>
      </c>
    </row>
    <row r="3919" spans="3:11">
      <c r="C3919" s="11" t="str">
        <f>IND_SavePot!C3919</f>
        <v>INDTDEFFPH-53</v>
      </c>
      <c r="D3919" s="11" t="str">
        <f>IND_SavePot!D3919</f>
        <v>ITDPH</v>
      </c>
      <c r="E3919" s="10" t="str">
        <f t="shared" si="205"/>
        <v>ITDPH</v>
      </c>
      <c r="F3919" s="10" t="s">
        <v>10</v>
      </c>
      <c r="G3919" s="10" t="s">
        <v>11</v>
      </c>
      <c r="H3919" s="10">
        <f t="shared" si="207"/>
        <v>2050</v>
      </c>
      <c r="I3919" s="13">
        <f>IND_SavePot!I3919*(1+HLOOKUP(MID(D3919,2,2),$M$9:$AF$15,MATCH(RIGHT(D3919,2),$M$9:$M$15,0),0))^($H3919-IND_SavePot!$H3919)</f>
        <v>4.4134383979781196E-3</v>
      </c>
      <c r="J3919" s="13">
        <f t="shared" si="206"/>
        <v>4.4134383979781196E-3</v>
      </c>
      <c r="K3919" s="2">
        <v>6</v>
      </c>
    </row>
    <row r="3920" spans="3:11">
      <c r="C3920" s="11" t="str">
        <f>IND_SavePot!C3920</f>
        <v>INDTDEFFPH-53</v>
      </c>
      <c r="D3920" s="11" t="str">
        <f>IND_SavePot!D3920</f>
        <v>ITDPH</v>
      </c>
      <c r="E3920" s="10" t="str">
        <f t="shared" si="205"/>
        <v>ITDPH</v>
      </c>
      <c r="F3920" s="10" t="s">
        <v>10</v>
      </c>
      <c r="G3920" s="10" t="s">
        <v>11</v>
      </c>
      <c r="H3920" s="10">
        <f t="shared" si="207"/>
        <v>2050</v>
      </c>
      <c r="I3920" s="13">
        <f>IND_SavePot!I3920*(1+HLOOKUP(MID(D3920,2,2),$M$9:$AF$15,MATCH(RIGHT(D3920,2),$M$9:$M$15,0),0))^($H3920-IND_SavePot!$H3920)</f>
        <v>4.4134383979781196E-3</v>
      </c>
      <c r="J3920" s="13">
        <f t="shared" si="206"/>
        <v>4.4134383979781196E-3</v>
      </c>
      <c r="K3920" s="2">
        <v>7</v>
      </c>
    </row>
    <row r="3921" spans="3:11">
      <c r="C3921" s="11" t="str">
        <f>IND_SavePot!C3921</f>
        <v>INDTDEFFSH-53</v>
      </c>
      <c r="D3921" s="11" t="str">
        <f>IND_SavePot!D3921</f>
        <v>ITDSH</v>
      </c>
      <c r="E3921" s="10" t="str">
        <f t="shared" si="205"/>
        <v>ITDSH</v>
      </c>
      <c r="F3921" s="10" t="s">
        <v>10</v>
      </c>
      <c r="G3921" s="10" t="s">
        <v>11</v>
      </c>
      <c r="H3921" s="10">
        <f t="shared" si="207"/>
        <v>2050</v>
      </c>
      <c r="I3921" s="13">
        <f>IND_SavePot!I3921*(1+HLOOKUP(MID(D3921,2,2),$M$9:$AF$15,MATCH(RIGHT(D3921,2),$M$9:$M$15,0),0))^($H3921-IND_SavePot!$H3921)</f>
        <v>8.7463396441443027E-3</v>
      </c>
      <c r="J3921" s="13">
        <f t="shared" si="206"/>
        <v>8.7463396441443027E-3</v>
      </c>
      <c r="K3921" s="2">
        <v>6</v>
      </c>
    </row>
    <row r="3922" spans="3:11">
      <c r="C3922" s="11" t="str">
        <f>IND_SavePot!C3922</f>
        <v>INDTDEFFLA-53</v>
      </c>
      <c r="D3922" s="11" t="str">
        <f>IND_SavePot!D3922</f>
        <v>ITDLA</v>
      </c>
      <c r="E3922" s="10" t="str">
        <f t="shared" si="205"/>
        <v>ITDLA</v>
      </c>
      <c r="F3922" s="10" t="s">
        <v>10</v>
      </c>
      <c r="G3922" s="10" t="s">
        <v>11</v>
      </c>
      <c r="H3922" s="10">
        <f t="shared" si="207"/>
        <v>2050</v>
      </c>
      <c r="I3922" s="13">
        <f>IND_SavePot!I3922*(1+HLOOKUP(MID(D3922,2,2),$M$9:$AF$15,MATCH(RIGHT(D3922,2),$M$9:$M$15,0),0))^($H3922-IND_SavePot!$H3922)</f>
        <v>7.5848888061780338E-3</v>
      </c>
      <c r="J3922" s="13">
        <f t="shared" si="206"/>
        <v>7.5848888061780338E-3</v>
      </c>
      <c r="K3922" s="2">
        <v>0</v>
      </c>
    </row>
    <row r="3923" spans="3:11">
      <c r="C3923" s="11" t="str">
        <f>IND_SavePot!C3923</f>
        <v>INDTDEFFEM-53</v>
      </c>
      <c r="D3923" s="11" t="str">
        <f>IND_SavePot!D3923</f>
        <v>ITDEM</v>
      </c>
      <c r="E3923" s="10" t="str">
        <f t="shared" si="205"/>
        <v>ITDEM</v>
      </c>
      <c r="F3923" s="10" t="s">
        <v>10</v>
      </c>
      <c r="G3923" s="10" t="s">
        <v>11</v>
      </c>
      <c r="H3923" s="10">
        <f t="shared" si="207"/>
        <v>2050</v>
      </c>
      <c r="I3923" s="13">
        <f>IND_SavePot!I3923*(1+HLOOKUP(MID(D3923,2,2),$M$9:$AF$15,MATCH(RIGHT(D3923,2),$M$9:$M$15,0),0))^($H3923-IND_SavePot!$H3923)</f>
        <v>3.4410071677917339E-3</v>
      </c>
      <c r="J3923" s="13">
        <f t="shared" si="206"/>
        <v>3.4410071677917339E-3</v>
      </c>
      <c r="K3923" s="2">
        <v>0</v>
      </c>
    </row>
    <row r="3924" spans="3:11">
      <c r="C3924" s="11" t="str">
        <f>IND_SavePot!C3924</f>
        <v>INDTDEFFTF-53</v>
      </c>
      <c r="D3924" s="11" t="str">
        <f>IND_SavePot!D3924</f>
        <v>ITDTF</v>
      </c>
      <c r="E3924" s="10" t="str">
        <f t="shared" si="205"/>
        <v>ITDTF</v>
      </c>
      <c r="F3924" s="10" t="s">
        <v>10</v>
      </c>
      <c r="G3924" s="10" t="s">
        <v>11</v>
      </c>
      <c r="H3924" s="10">
        <f t="shared" si="207"/>
        <v>2050</v>
      </c>
      <c r="I3924" s="13">
        <f>IND_SavePot!I3924*(1+HLOOKUP(MID(D3924,2,2),$M$9:$AF$15,MATCH(RIGHT(D3924,2),$M$9:$M$15,0),0))^($H3924-IND_SavePot!$H3924)</f>
        <v>0</v>
      </c>
      <c r="J3924" s="13">
        <f t="shared" si="206"/>
        <v>0</v>
      </c>
      <c r="K3924" s="2">
        <v>8</v>
      </c>
    </row>
    <row r="3925" spans="3:11">
      <c r="C3925" s="11" t="str">
        <f>IND_SavePot!C3925</f>
        <v>INDTDEFFPH-54</v>
      </c>
      <c r="D3925" s="11" t="str">
        <f>IND_SavePot!D3925</f>
        <v>ITDPH</v>
      </c>
      <c r="E3925" s="10" t="str">
        <f t="shared" si="205"/>
        <v>ITDPH</v>
      </c>
      <c r="F3925" s="10" t="s">
        <v>10</v>
      </c>
      <c r="G3925" s="10" t="s">
        <v>11</v>
      </c>
      <c r="H3925" s="10">
        <f t="shared" si="207"/>
        <v>2050</v>
      </c>
      <c r="I3925" s="13">
        <f>IND_SavePot!I3925*(1+HLOOKUP(MID(D3925,2,2),$M$9:$AF$15,MATCH(RIGHT(D3925,2),$M$9:$M$15,0),0))^($H3925-IND_SavePot!$H3925)</f>
        <v>4.4134383979781812E-3</v>
      </c>
      <c r="J3925" s="13">
        <f t="shared" si="206"/>
        <v>4.4134383979781812E-3</v>
      </c>
      <c r="K3925" s="2">
        <v>6</v>
      </c>
    </row>
    <row r="3926" spans="3:11">
      <c r="C3926" s="11" t="str">
        <f>IND_SavePot!C3926</f>
        <v>INDTDEFFPH-54</v>
      </c>
      <c r="D3926" s="11" t="str">
        <f>IND_SavePot!D3926</f>
        <v>ITDPH</v>
      </c>
      <c r="E3926" s="10" t="str">
        <f t="shared" si="205"/>
        <v>ITDPH</v>
      </c>
      <c r="F3926" s="10" t="s">
        <v>10</v>
      </c>
      <c r="G3926" s="10" t="s">
        <v>11</v>
      </c>
      <c r="H3926" s="10">
        <f t="shared" si="207"/>
        <v>2050</v>
      </c>
      <c r="I3926" s="13">
        <f>IND_SavePot!I3926*(1+HLOOKUP(MID(D3926,2,2),$M$9:$AF$15,MATCH(RIGHT(D3926,2),$M$9:$M$15,0),0))^($H3926-IND_SavePot!$H3926)</f>
        <v>4.4134383979781812E-3</v>
      </c>
      <c r="J3926" s="13">
        <f t="shared" si="206"/>
        <v>4.4134383979781812E-3</v>
      </c>
      <c r="K3926" s="2">
        <v>7</v>
      </c>
    </row>
    <row r="3927" spans="3:11">
      <c r="C3927" s="11" t="str">
        <f>IND_SavePot!C3927</f>
        <v>INDTDEFFSH-54</v>
      </c>
      <c r="D3927" s="11" t="str">
        <f>IND_SavePot!D3927</f>
        <v>ITDSH</v>
      </c>
      <c r="E3927" s="10" t="str">
        <f t="shared" si="205"/>
        <v>ITDSH</v>
      </c>
      <c r="F3927" s="10" t="s">
        <v>10</v>
      </c>
      <c r="G3927" s="10" t="s">
        <v>11</v>
      </c>
      <c r="H3927" s="10">
        <f t="shared" si="207"/>
        <v>2050</v>
      </c>
      <c r="I3927" s="13">
        <f>IND_SavePot!I3927*(1+HLOOKUP(MID(D3927,2,2),$M$9:$AF$15,MATCH(RIGHT(D3927,2),$M$9:$M$15,0),0))^($H3927-IND_SavePot!$H3927)</f>
        <v>8.7463396441443582E-3</v>
      </c>
      <c r="J3927" s="13">
        <f t="shared" si="206"/>
        <v>8.7463396441443582E-3</v>
      </c>
      <c r="K3927" s="2">
        <v>5</v>
      </c>
    </row>
    <row r="3928" spans="3:11">
      <c r="C3928" s="11" t="str">
        <f>IND_SavePot!C3928</f>
        <v>INDTDEFFLA-54</v>
      </c>
      <c r="D3928" s="11" t="str">
        <f>IND_SavePot!D3928</f>
        <v>ITDLA</v>
      </c>
      <c r="E3928" s="10" t="str">
        <f t="shared" si="205"/>
        <v>ITDLA</v>
      </c>
      <c r="F3928" s="10" t="s">
        <v>10</v>
      </c>
      <c r="G3928" s="10" t="s">
        <v>11</v>
      </c>
      <c r="H3928" s="10">
        <f t="shared" si="207"/>
        <v>2050</v>
      </c>
      <c r="I3928" s="13">
        <f>IND_SavePot!I3928*(1+HLOOKUP(MID(D3928,2,2),$M$9:$AF$15,MATCH(RIGHT(D3928,2),$M$9:$M$15,0),0))^($H3928-IND_SavePot!$H3928)</f>
        <v>7.5848888061780338E-3</v>
      </c>
      <c r="J3928" s="13">
        <f t="shared" si="206"/>
        <v>7.5848888061780338E-3</v>
      </c>
      <c r="K3928" s="2">
        <v>0</v>
      </c>
    </row>
    <row r="3929" spans="3:11">
      <c r="C3929" s="11" t="str">
        <f>IND_SavePot!C3929</f>
        <v>INDTDEFFEM-54</v>
      </c>
      <c r="D3929" s="11" t="str">
        <f>IND_SavePot!D3929</f>
        <v>ITDEM</v>
      </c>
      <c r="E3929" s="10" t="str">
        <f t="shared" si="205"/>
        <v>ITDEM</v>
      </c>
      <c r="F3929" s="10" t="s">
        <v>10</v>
      </c>
      <c r="G3929" s="10" t="s">
        <v>11</v>
      </c>
      <c r="H3929" s="10">
        <f t="shared" si="207"/>
        <v>2050</v>
      </c>
      <c r="I3929" s="13">
        <f>IND_SavePot!I3929*(1+HLOOKUP(MID(D3929,2,2),$M$9:$AF$15,MATCH(RIGHT(D3929,2),$M$9:$M$15,0),0))^($H3929-IND_SavePot!$H3929)</f>
        <v>3.4410071677917339E-3</v>
      </c>
      <c r="J3929" s="13">
        <f t="shared" si="206"/>
        <v>3.4410071677917339E-3</v>
      </c>
      <c r="K3929" s="2">
        <v>0</v>
      </c>
    </row>
    <row r="3930" spans="3:11">
      <c r="C3930" s="11" t="str">
        <f>IND_SavePot!C3930</f>
        <v>INDTDEFFTF-54</v>
      </c>
      <c r="D3930" s="11" t="str">
        <f>IND_SavePot!D3930</f>
        <v>ITDTF</v>
      </c>
      <c r="E3930" s="10" t="str">
        <f t="shared" si="205"/>
        <v>ITDTF</v>
      </c>
      <c r="F3930" s="10" t="s">
        <v>10</v>
      </c>
      <c r="G3930" s="10" t="s">
        <v>11</v>
      </c>
      <c r="H3930" s="10">
        <f t="shared" si="207"/>
        <v>2050</v>
      </c>
      <c r="I3930" s="13">
        <f>IND_SavePot!I3930*(1+HLOOKUP(MID(D3930,2,2),$M$9:$AF$15,MATCH(RIGHT(D3930,2),$M$9:$M$15,0),0))^($H3930-IND_SavePot!$H3930)</f>
        <v>0</v>
      </c>
      <c r="J3930" s="13">
        <f t="shared" si="206"/>
        <v>0</v>
      </c>
      <c r="K3930" s="2">
        <v>8</v>
      </c>
    </row>
    <row r="3931" spans="3:11">
      <c r="C3931" s="11" t="str">
        <f>IND_SavePot!C3931</f>
        <v>INDTDEFFPH-55</v>
      </c>
      <c r="D3931" s="11" t="str">
        <f>IND_SavePot!D3931</f>
        <v>ITDPH</v>
      </c>
      <c r="E3931" s="10" t="str">
        <f t="shared" si="205"/>
        <v>ITDPH</v>
      </c>
      <c r="F3931" s="10" t="s">
        <v>10</v>
      </c>
      <c r="G3931" s="10" t="s">
        <v>11</v>
      </c>
      <c r="H3931" s="10">
        <f t="shared" si="207"/>
        <v>2050</v>
      </c>
      <c r="I3931" s="13">
        <f>IND_SavePot!I3931*(1+HLOOKUP(MID(D3931,2,2),$M$9:$AF$15,MATCH(RIGHT(D3931,2),$M$9:$M$15,0),0))^($H3931-IND_SavePot!$H3931)</f>
        <v>4.4134383979781196E-3</v>
      </c>
      <c r="J3931" s="13">
        <f t="shared" si="206"/>
        <v>4.4134383979781196E-3</v>
      </c>
      <c r="K3931" s="2">
        <v>5</v>
      </c>
    </row>
    <row r="3932" spans="3:11">
      <c r="C3932" s="11" t="str">
        <f>IND_SavePot!C3932</f>
        <v>INDTDEFFPH-55</v>
      </c>
      <c r="D3932" s="11" t="str">
        <f>IND_SavePot!D3932</f>
        <v>ITDPH</v>
      </c>
      <c r="E3932" s="10" t="str">
        <f t="shared" si="205"/>
        <v>ITDPH</v>
      </c>
      <c r="F3932" s="10" t="s">
        <v>10</v>
      </c>
      <c r="G3932" s="10" t="s">
        <v>11</v>
      </c>
      <c r="H3932" s="10">
        <f t="shared" si="207"/>
        <v>2050</v>
      </c>
      <c r="I3932" s="13">
        <f>IND_SavePot!I3932*(1+HLOOKUP(MID(D3932,2,2),$M$9:$AF$15,MATCH(RIGHT(D3932,2),$M$9:$M$15,0),0))^($H3932-IND_SavePot!$H3932)</f>
        <v>4.4134383979781196E-3</v>
      </c>
      <c r="J3932" s="13">
        <f t="shared" si="206"/>
        <v>4.4134383979781196E-3</v>
      </c>
      <c r="K3932" s="2">
        <v>7</v>
      </c>
    </row>
    <row r="3933" spans="3:11">
      <c r="C3933" s="11" t="str">
        <f>IND_SavePot!C3933</f>
        <v>INDTDEFFSH-55</v>
      </c>
      <c r="D3933" s="11" t="str">
        <f>IND_SavePot!D3933</f>
        <v>ITDSH</v>
      </c>
      <c r="E3933" s="10" t="str">
        <f t="shared" si="205"/>
        <v>ITDSH</v>
      </c>
      <c r="F3933" s="10" t="s">
        <v>10</v>
      </c>
      <c r="G3933" s="10" t="s">
        <v>11</v>
      </c>
      <c r="H3933" s="10">
        <f t="shared" si="207"/>
        <v>2050</v>
      </c>
      <c r="I3933" s="13">
        <f>IND_SavePot!I3933*(1+HLOOKUP(MID(D3933,2,2),$M$9:$AF$15,MATCH(RIGHT(D3933,2),$M$9:$M$15,0),0))^($H3933-IND_SavePot!$H3933)</f>
        <v>8.7463396441443027E-3</v>
      </c>
      <c r="J3933" s="13">
        <f t="shared" si="206"/>
        <v>8.7463396441443027E-3</v>
      </c>
      <c r="K3933" s="2">
        <v>5</v>
      </c>
    </row>
    <row r="3934" spans="3:11">
      <c r="C3934" s="11" t="str">
        <f>IND_SavePot!C3934</f>
        <v>INDTDEFFLA-55</v>
      </c>
      <c r="D3934" s="11" t="str">
        <f>IND_SavePot!D3934</f>
        <v>ITDLA</v>
      </c>
      <c r="E3934" s="10" t="str">
        <f t="shared" si="205"/>
        <v>ITDLA</v>
      </c>
      <c r="F3934" s="10" t="s">
        <v>10</v>
      </c>
      <c r="G3934" s="10" t="s">
        <v>11</v>
      </c>
      <c r="H3934" s="10">
        <f t="shared" si="207"/>
        <v>2050</v>
      </c>
      <c r="I3934" s="13">
        <f>IND_SavePot!I3934*(1+HLOOKUP(MID(D3934,2,2),$M$9:$AF$15,MATCH(RIGHT(D3934,2),$M$9:$M$15,0),0))^($H3934-IND_SavePot!$H3934)</f>
        <v>7.5848888061780338E-3</v>
      </c>
      <c r="J3934" s="13">
        <f t="shared" si="206"/>
        <v>7.5848888061780338E-3</v>
      </c>
      <c r="K3934" s="2">
        <v>0</v>
      </c>
    </row>
    <row r="3935" spans="3:11">
      <c r="C3935" s="11" t="str">
        <f>IND_SavePot!C3935</f>
        <v>INDTDEFFEM-55</v>
      </c>
      <c r="D3935" s="11" t="str">
        <f>IND_SavePot!D3935</f>
        <v>ITDEM</v>
      </c>
      <c r="E3935" s="10" t="str">
        <f t="shared" si="205"/>
        <v>ITDEM</v>
      </c>
      <c r="F3935" s="10" t="s">
        <v>10</v>
      </c>
      <c r="G3935" s="10" t="s">
        <v>11</v>
      </c>
      <c r="H3935" s="10">
        <f t="shared" si="207"/>
        <v>2050</v>
      </c>
      <c r="I3935" s="13">
        <f>IND_SavePot!I3935*(1+HLOOKUP(MID(D3935,2,2),$M$9:$AF$15,MATCH(RIGHT(D3935,2),$M$9:$M$15,0),0))^($H3935-IND_SavePot!$H3935)</f>
        <v>3.4410071677917339E-3</v>
      </c>
      <c r="J3935" s="13">
        <f t="shared" si="206"/>
        <v>3.4410071677917339E-3</v>
      </c>
      <c r="K3935" s="2">
        <v>0</v>
      </c>
    </row>
    <row r="3936" spans="3:11">
      <c r="C3936" s="11" t="str">
        <f>IND_SavePot!C3936</f>
        <v>INDTDEFFTF-55</v>
      </c>
      <c r="D3936" s="11" t="str">
        <f>IND_SavePot!D3936</f>
        <v>ITDTF</v>
      </c>
      <c r="E3936" s="10" t="str">
        <f t="shared" si="205"/>
        <v>ITDTF</v>
      </c>
      <c r="F3936" s="10" t="s">
        <v>10</v>
      </c>
      <c r="G3936" s="10" t="s">
        <v>11</v>
      </c>
      <c r="H3936" s="10">
        <f t="shared" si="207"/>
        <v>2050</v>
      </c>
      <c r="I3936" s="13">
        <f>IND_SavePot!I3936*(1+HLOOKUP(MID(D3936,2,2),$M$9:$AF$15,MATCH(RIGHT(D3936,2),$M$9:$M$15,0),0))^($H3936-IND_SavePot!$H3936)</f>
        <v>0</v>
      </c>
      <c r="J3936" s="13">
        <f t="shared" si="206"/>
        <v>0</v>
      </c>
      <c r="K3936" s="2">
        <v>8</v>
      </c>
    </row>
    <row r="3937" spans="3:11">
      <c r="C3937" s="11" t="str">
        <f>IND_SavePot!C3937</f>
        <v>INDTDEFFPH-56</v>
      </c>
      <c r="D3937" s="11" t="str">
        <f>IND_SavePot!D3937</f>
        <v>ITDPH</v>
      </c>
      <c r="E3937" s="10" t="str">
        <f t="shared" si="205"/>
        <v>ITDPH</v>
      </c>
      <c r="F3937" s="10" t="s">
        <v>10</v>
      </c>
      <c r="G3937" s="10" t="s">
        <v>11</v>
      </c>
      <c r="H3937" s="10">
        <f t="shared" si="207"/>
        <v>2050</v>
      </c>
      <c r="I3937" s="13">
        <f>IND_SavePot!I3937*(1+HLOOKUP(MID(D3937,2,2),$M$9:$AF$15,MATCH(RIGHT(D3937,2),$M$9:$M$15,0),0))^($H3937-IND_SavePot!$H3937)</f>
        <v>4.4134383979781196E-3</v>
      </c>
      <c r="J3937" s="13">
        <f t="shared" si="206"/>
        <v>4.4134383979781196E-3</v>
      </c>
      <c r="K3937" s="2">
        <v>5</v>
      </c>
    </row>
    <row r="3938" spans="3:11">
      <c r="C3938" s="11" t="str">
        <f>IND_SavePot!C3938</f>
        <v>INDTDEFFPH-56</v>
      </c>
      <c r="D3938" s="11" t="str">
        <f>IND_SavePot!D3938</f>
        <v>ITDPH</v>
      </c>
      <c r="E3938" s="10" t="str">
        <f t="shared" si="205"/>
        <v>ITDPH</v>
      </c>
      <c r="F3938" s="10" t="s">
        <v>10</v>
      </c>
      <c r="G3938" s="10" t="s">
        <v>11</v>
      </c>
      <c r="H3938" s="10">
        <f t="shared" si="207"/>
        <v>2050</v>
      </c>
      <c r="I3938" s="13">
        <f>IND_SavePot!I3938*(1+HLOOKUP(MID(D3938,2,2),$M$9:$AF$15,MATCH(RIGHT(D3938,2),$M$9:$M$15,0),0))^($H3938-IND_SavePot!$H3938)</f>
        <v>4.4134383979781196E-3</v>
      </c>
      <c r="J3938" s="13">
        <f t="shared" si="206"/>
        <v>4.4134383979781196E-3</v>
      </c>
      <c r="K3938" s="2">
        <v>7</v>
      </c>
    </row>
    <row r="3939" spans="3:11">
      <c r="C3939" s="11" t="str">
        <f>IND_SavePot!C3939</f>
        <v>INDTDEFFSH-56</v>
      </c>
      <c r="D3939" s="11" t="str">
        <f>IND_SavePot!D3939</f>
        <v>ITDSH</v>
      </c>
      <c r="E3939" s="10" t="str">
        <f t="shared" si="205"/>
        <v>ITDSH</v>
      </c>
      <c r="F3939" s="10" t="s">
        <v>10</v>
      </c>
      <c r="G3939" s="10" t="s">
        <v>11</v>
      </c>
      <c r="H3939" s="10">
        <f t="shared" si="207"/>
        <v>2050</v>
      </c>
      <c r="I3939" s="13">
        <f>IND_SavePot!I3939*(1+HLOOKUP(MID(D3939,2,2),$M$9:$AF$15,MATCH(RIGHT(D3939,2),$M$9:$M$15,0),0))^($H3939-IND_SavePot!$H3939)</f>
        <v>8.7463396441443027E-3</v>
      </c>
      <c r="J3939" s="13">
        <f t="shared" si="206"/>
        <v>8.7463396441443027E-3</v>
      </c>
      <c r="K3939" s="2">
        <v>5</v>
      </c>
    </row>
    <row r="3940" spans="3:11">
      <c r="C3940" s="11" t="str">
        <f>IND_SavePot!C3940</f>
        <v>INDTDEFFLA-56</v>
      </c>
      <c r="D3940" s="11" t="str">
        <f>IND_SavePot!D3940</f>
        <v>ITDLA</v>
      </c>
      <c r="E3940" s="10" t="str">
        <f t="shared" si="205"/>
        <v>ITDLA</v>
      </c>
      <c r="F3940" s="10" t="s">
        <v>10</v>
      </c>
      <c r="G3940" s="10" t="s">
        <v>11</v>
      </c>
      <c r="H3940" s="10">
        <f t="shared" si="207"/>
        <v>2050</v>
      </c>
      <c r="I3940" s="13">
        <f>IND_SavePot!I3940*(1+HLOOKUP(MID(D3940,2,2),$M$9:$AF$15,MATCH(RIGHT(D3940,2),$M$9:$M$15,0),0))^($H3940-IND_SavePot!$H3940)</f>
        <v>7.5848888061779618E-3</v>
      </c>
      <c r="J3940" s="13">
        <f t="shared" si="206"/>
        <v>7.5848888061779618E-3</v>
      </c>
      <c r="K3940" s="2">
        <v>0</v>
      </c>
    </row>
    <row r="3941" spans="3:11">
      <c r="C3941" s="11" t="str">
        <f>IND_SavePot!C3941</f>
        <v>INDTDEFFEM-56</v>
      </c>
      <c r="D3941" s="11" t="str">
        <f>IND_SavePot!D3941</f>
        <v>ITDEM</v>
      </c>
      <c r="E3941" s="10" t="str">
        <f t="shared" si="205"/>
        <v>ITDEM</v>
      </c>
      <c r="F3941" s="10" t="s">
        <v>10</v>
      </c>
      <c r="G3941" s="10" t="s">
        <v>11</v>
      </c>
      <c r="H3941" s="10">
        <f t="shared" si="207"/>
        <v>2050</v>
      </c>
      <c r="I3941" s="13">
        <f>IND_SavePot!I3941*(1+HLOOKUP(MID(D3941,2,2),$M$9:$AF$15,MATCH(RIGHT(D3941,2),$M$9:$M$15,0),0))^($H3941-IND_SavePot!$H3941)</f>
        <v>3.4410071677917339E-3</v>
      </c>
      <c r="J3941" s="13">
        <f t="shared" si="206"/>
        <v>3.4410071677917339E-3</v>
      </c>
      <c r="K3941" s="2">
        <v>0</v>
      </c>
    </row>
    <row r="3942" spans="3:11">
      <c r="C3942" s="11" t="str">
        <f>IND_SavePot!C3942</f>
        <v>INDTDEFFTF-56</v>
      </c>
      <c r="D3942" s="11" t="str">
        <f>IND_SavePot!D3942</f>
        <v>ITDTF</v>
      </c>
      <c r="E3942" s="10" t="str">
        <f t="shared" si="205"/>
        <v>ITDTF</v>
      </c>
      <c r="F3942" s="10" t="s">
        <v>10</v>
      </c>
      <c r="G3942" s="10" t="s">
        <v>11</v>
      </c>
      <c r="H3942" s="10">
        <f t="shared" si="207"/>
        <v>2050</v>
      </c>
      <c r="I3942" s="13">
        <f>IND_SavePot!I3942*(1+HLOOKUP(MID(D3942,2,2),$M$9:$AF$15,MATCH(RIGHT(D3942,2),$M$9:$M$15,0),0))^($H3942-IND_SavePot!$H3942)</f>
        <v>0</v>
      </c>
      <c r="J3942" s="13">
        <f t="shared" si="206"/>
        <v>0</v>
      </c>
      <c r="K3942" s="2">
        <v>8</v>
      </c>
    </row>
    <row r="3943" spans="3:11">
      <c r="C3943" s="11" t="str">
        <f>IND_SavePot!C3943</f>
        <v>INDTDEFFPH-57</v>
      </c>
      <c r="D3943" s="11" t="str">
        <f>IND_SavePot!D3943</f>
        <v>ITDPH</v>
      </c>
      <c r="E3943" s="10" t="str">
        <f t="shared" si="205"/>
        <v>ITDPH</v>
      </c>
      <c r="F3943" s="10" t="s">
        <v>10</v>
      </c>
      <c r="G3943" s="10" t="s">
        <v>11</v>
      </c>
      <c r="H3943" s="10">
        <f t="shared" si="207"/>
        <v>2050</v>
      </c>
      <c r="I3943" s="13">
        <f>IND_SavePot!I3943*(1+HLOOKUP(MID(D3943,2,2),$M$9:$AF$15,MATCH(RIGHT(D3943,2),$M$9:$M$15,0),0))^($H3943-IND_SavePot!$H3943)</f>
        <v>4.4134383979781196E-3</v>
      </c>
      <c r="J3943" s="13">
        <f t="shared" si="206"/>
        <v>4.4134383979781196E-3</v>
      </c>
      <c r="K3943" s="2">
        <v>5</v>
      </c>
    </row>
    <row r="3944" spans="3:11">
      <c r="C3944" s="11" t="str">
        <f>IND_SavePot!C3944</f>
        <v>INDTDEFFPH-57</v>
      </c>
      <c r="D3944" s="11" t="str">
        <f>IND_SavePot!D3944</f>
        <v>ITDPH</v>
      </c>
      <c r="E3944" s="10" t="str">
        <f t="shared" si="205"/>
        <v>ITDPH</v>
      </c>
      <c r="F3944" s="10" t="s">
        <v>10</v>
      </c>
      <c r="G3944" s="10" t="s">
        <v>11</v>
      </c>
      <c r="H3944" s="10">
        <f t="shared" si="207"/>
        <v>2050</v>
      </c>
      <c r="I3944" s="13">
        <f>IND_SavePot!I3944*(1+HLOOKUP(MID(D3944,2,2),$M$9:$AF$15,MATCH(RIGHT(D3944,2),$M$9:$M$15,0),0))^($H3944-IND_SavePot!$H3944)</f>
        <v>4.4134383979781196E-3</v>
      </c>
      <c r="J3944" s="13">
        <f t="shared" si="206"/>
        <v>4.4134383979781196E-3</v>
      </c>
      <c r="K3944" s="2">
        <v>7</v>
      </c>
    </row>
    <row r="3945" spans="3:11">
      <c r="C3945" s="11" t="str">
        <f>IND_SavePot!C3945</f>
        <v>INDTDEFFSH-57</v>
      </c>
      <c r="D3945" s="11" t="str">
        <f>IND_SavePot!D3945</f>
        <v>ITDSH</v>
      </c>
      <c r="E3945" s="10" t="str">
        <f t="shared" si="205"/>
        <v>ITDSH</v>
      </c>
      <c r="F3945" s="10" t="s">
        <v>10</v>
      </c>
      <c r="G3945" s="10" t="s">
        <v>11</v>
      </c>
      <c r="H3945" s="10">
        <f t="shared" si="207"/>
        <v>2050</v>
      </c>
      <c r="I3945" s="13">
        <f>IND_SavePot!I3945*(1+HLOOKUP(MID(D3945,2,2),$M$9:$AF$15,MATCH(RIGHT(D3945,2),$M$9:$M$15,0),0))^($H3945-IND_SavePot!$H3945)</f>
        <v>8.7463396441444102E-3</v>
      </c>
      <c r="J3945" s="13">
        <f t="shared" si="206"/>
        <v>8.7463396441444102E-3</v>
      </c>
      <c r="K3945" s="2">
        <v>4</v>
      </c>
    </row>
    <row r="3946" spans="3:11">
      <c r="C3946" s="11" t="str">
        <f>IND_SavePot!C3946</f>
        <v>INDTDEFFLA-57</v>
      </c>
      <c r="D3946" s="11" t="str">
        <f>IND_SavePot!D3946</f>
        <v>ITDLA</v>
      </c>
      <c r="E3946" s="10" t="str">
        <f t="shared" si="205"/>
        <v>ITDLA</v>
      </c>
      <c r="F3946" s="10" t="s">
        <v>10</v>
      </c>
      <c r="G3946" s="10" t="s">
        <v>11</v>
      </c>
      <c r="H3946" s="10">
        <f t="shared" si="207"/>
        <v>2050</v>
      </c>
      <c r="I3946" s="13">
        <f>IND_SavePot!I3946*(1+HLOOKUP(MID(D3946,2,2),$M$9:$AF$15,MATCH(RIGHT(D3946,2),$M$9:$M$15,0),0))^($H3946-IND_SavePot!$H3946)</f>
        <v>7.5848888061780338E-3</v>
      </c>
      <c r="J3946" s="13">
        <f t="shared" si="206"/>
        <v>7.5848888061780338E-3</v>
      </c>
      <c r="K3946" s="2">
        <v>0</v>
      </c>
    </row>
    <row r="3947" spans="3:11">
      <c r="C3947" s="11" t="str">
        <f>IND_SavePot!C3947</f>
        <v>INDTDEFFEM-57</v>
      </c>
      <c r="D3947" s="11" t="str">
        <f>IND_SavePot!D3947</f>
        <v>ITDEM</v>
      </c>
      <c r="E3947" s="10" t="str">
        <f t="shared" si="205"/>
        <v>ITDEM</v>
      </c>
      <c r="F3947" s="10" t="s">
        <v>10</v>
      </c>
      <c r="G3947" s="10" t="s">
        <v>11</v>
      </c>
      <c r="H3947" s="10">
        <f t="shared" si="207"/>
        <v>2050</v>
      </c>
      <c r="I3947" s="13">
        <f>IND_SavePot!I3947*(1+HLOOKUP(MID(D3947,2,2),$M$9:$AF$15,MATCH(RIGHT(D3947,2),$M$9:$M$15,0),0))^($H3947-IND_SavePot!$H3947)</f>
        <v>3.4410071677917339E-3</v>
      </c>
      <c r="J3947" s="13">
        <f t="shared" si="206"/>
        <v>3.4410071677917339E-3</v>
      </c>
      <c r="K3947" s="2">
        <v>0</v>
      </c>
    </row>
    <row r="3948" spans="3:11">
      <c r="C3948" s="11" t="str">
        <f>IND_SavePot!C3948</f>
        <v>INDTDEFFTF-57</v>
      </c>
      <c r="D3948" s="11" t="str">
        <f>IND_SavePot!D3948</f>
        <v>ITDTF</v>
      </c>
      <c r="E3948" s="10" t="str">
        <f t="shared" si="205"/>
        <v>ITDTF</v>
      </c>
      <c r="F3948" s="10" t="s">
        <v>10</v>
      </c>
      <c r="G3948" s="10" t="s">
        <v>11</v>
      </c>
      <c r="H3948" s="10">
        <f t="shared" si="207"/>
        <v>2050</v>
      </c>
      <c r="I3948" s="13">
        <f>IND_SavePot!I3948*(1+HLOOKUP(MID(D3948,2,2),$M$9:$AF$15,MATCH(RIGHT(D3948,2),$M$9:$M$15,0),0))^($H3948-IND_SavePot!$H3948)</f>
        <v>0</v>
      </c>
      <c r="J3948" s="13">
        <f t="shared" si="206"/>
        <v>0</v>
      </c>
      <c r="K3948" s="2">
        <v>8</v>
      </c>
    </row>
    <row r="3949" spans="3:11">
      <c r="C3949" s="11" t="str">
        <f>IND_SavePot!C3949</f>
        <v>INDTDEFFPH-58</v>
      </c>
      <c r="D3949" s="11" t="str">
        <f>IND_SavePot!D3949</f>
        <v>ITDPH</v>
      </c>
      <c r="E3949" s="10" t="str">
        <f t="shared" si="205"/>
        <v>ITDPH</v>
      </c>
      <c r="F3949" s="10" t="s">
        <v>10</v>
      </c>
      <c r="G3949" s="10" t="s">
        <v>11</v>
      </c>
      <c r="H3949" s="10">
        <f t="shared" si="207"/>
        <v>2050</v>
      </c>
      <c r="I3949" s="13">
        <f>IND_SavePot!I3949*(1+HLOOKUP(MID(D3949,2,2),$M$9:$AF$15,MATCH(RIGHT(D3949,2),$M$9:$M$15,0),0))^($H3949-IND_SavePot!$H3949)</f>
        <v>4.4134383979781196E-3</v>
      </c>
      <c r="J3949" s="13">
        <f t="shared" si="206"/>
        <v>4.4134383979781196E-3</v>
      </c>
      <c r="K3949" s="2">
        <v>5</v>
      </c>
    </row>
    <row r="3950" spans="3:11">
      <c r="C3950" s="11" t="str">
        <f>IND_SavePot!C3950</f>
        <v>INDTDEFFPH-58</v>
      </c>
      <c r="D3950" s="11" t="str">
        <f>IND_SavePot!D3950</f>
        <v>ITDPH</v>
      </c>
      <c r="E3950" s="10" t="str">
        <f t="shared" si="205"/>
        <v>ITDPH</v>
      </c>
      <c r="F3950" s="10" t="s">
        <v>10</v>
      </c>
      <c r="G3950" s="10" t="s">
        <v>11</v>
      </c>
      <c r="H3950" s="10">
        <f t="shared" si="207"/>
        <v>2050</v>
      </c>
      <c r="I3950" s="13">
        <f>IND_SavePot!I3950*(1+HLOOKUP(MID(D3950,2,2),$M$9:$AF$15,MATCH(RIGHT(D3950,2),$M$9:$M$15,0),0))^($H3950-IND_SavePot!$H3950)</f>
        <v>4.4134383979781196E-3</v>
      </c>
      <c r="J3950" s="13">
        <f t="shared" si="206"/>
        <v>4.4134383979781196E-3</v>
      </c>
      <c r="K3950" s="2">
        <v>7</v>
      </c>
    </row>
    <row r="3951" spans="3:11">
      <c r="C3951" s="11" t="str">
        <f>IND_SavePot!C3951</f>
        <v>INDTDEFFSH-58</v>
      </c>
      <c r="D3951" s="11" t="str">
        <f>IND_SavePot!D3951</f>
        <v>ITDSH</v>
      </c>
      <c r="E3951" s="10" t="str">
        <f t="shared" si="205"/>
        <v>ITDSH</v>
      </c>
      <c r="F3951" s="10" t="s">
        <v>10</v>
      </c>
      <c r="G3951" s="10" t="s">
        <v>11</v>
      </c>
      <c r="H3951" s="10">
        <f t="shared" si="207"/>
        <v>2050</v>
      </c>
      <c r="I3951" s="13">
        <f>IND_SavePot!I3951*(1+HLOOKUP(MID(D3951,2,2),$M$9:$AF$15,MATCH(RIGHT(D3951,2),$M$9:$M$15,0),0))^($H3951-IND_SavePot!$H3951)</f>
        <v>8.7463396441443027E-3</v>
      </c>
      <c r="J3951" s="13">
        <f t="shared" si="206"/>
        <v>8.7463396441443027E-3</v>
      </c>
      <c r="K3951" s="2">
        <v>4</v>
      </c>
    </row>
    <row r="3952" spans="3:11">
      <c r="C3952" s="11" t="str">
        <f>IND_SavePot!C3952</f>
        <v>INDTDEFFLA-58</v>
      </c>
      <c r="D3952" s="11" t="str">
        <f>IND_SavePot!D3952</f>
        <v>ITDLA</v>
      </c>
      <c r="E3952" s="10" t="str">
        <f t="shared" si="205"/>
        <v>ITDLA</v>
      </c>
      <c r="F3952" s="10" t="s">
        <v>10</v>
      </c>
      <c r="G3952" s="10" t="s">
        <v>11</v>
      </c>
      <c r="H3952" s="10">
        <f t="shared" si="207"/>
        <v>2050</v>
      </c>
      <c r="I3952" s="13">
        <f>IND_SavePot!I3952*(1+HLOOKUP(MID(D3952,2,2),$M$9:$AF$15,MATCH(RIGHT(D3952,2),$M$9:$M$15,0),0))^($H3952-IND_SavePot!$H3952)</f>
        <v>7.5848888061780338E-3</v>
      </c>
      <c r="J3952" s="13">
        <f t="shared" si="206"/>
        <v>7.5848888061780338E-3</v>
      </c>
      <c r="K3952" s="2">
        <v>0</v>
      </c>
    </row>
    <row r="3953" spans="3:11">
      <c r="C3953" s="11" t="str">
        <f>IND_SavePot!C3953</f>
        <v>INDTDEFFEM-58</v>
      </c>
      <c r="D3953" s="11" t="str">
        <f>IND_SavePot!D3953</f>
        <v>ITDEM</v>
      </c>
      <c r="E3953" s="10" t="str">
        <f t="shared" si="205"/>
        <v>ITDEM</v>
      </c>
      <c r="F3953" s="10" t="s">
        <v>10</v>
      </c>
      <c r="G3953" s="10" t="s">
        <v>11</v>
      </c>
      <c r="H3953" s="10">
        <f t="shared" si="207"/>
        <v>2050</v>
      </c>
      <c r="I3953" s="13">
        <f>IND_SavePot!I3953*(1+HLOOKUP(MID(D3953,2,2),$M$9:$AF$15,MATCH(RIGHT(D3953,2),$M$9:$M$15,0),0))^($H3953-IND_SavePot!$H3953)</f>
        <v>3.4410071677917339E-3</v>
      </c>
      <c r="J3953" s="13">
        <f t="shared" si="206"/>
        <v>3.4410071677917339E-3</v>
      </c>
      <c r="K3953" s="2">
        <v>0</v>
      </c>
    </row>
    <row r="3954" spans="3:11">
      <c r="C3954" s="11" t="str">
        <f>IND_SavePot!C3954</f>
        <v>INDTDEFFTF-58</v>
      </c>
      <c r="D3954" s="11" t="str">
        <f>IND_SavePot!D3954</f>
        <v>ITDTF</v>
      </c>
      <c r="E3954" s="10" t="str">
        <f t="shared" si="205"/>
        <v>ITDTF</v>
      </c>
      <c r="F3954" s="10" t="s">
        <v>10</v>
      </c>
      <c r="G3954" s="10" t="s">
        <v>11</v>
      </c>
      <c r="H3954" s="10">
        <f t="shared" si="207"/>
        <v>2050</v>
      </c>
      <c r="I3954" s="13">
        <f>IND_SavePot!I3954*(1+HLOOKUP(MID(D3954,2,2),$M$9:$AF$15,MATCH(RIGHT(D3954,2),$M$9:$M$15,0),0))^($H3954-IND_SavePot!$H3954)</f>
        <v>0</v>
      </c>
      <c r="J3954" s="13">
        <f t="shared" si="206"/>
        <v>0</v>
      </c>
      <c r="K3954" s="2">
        <v>8</v>
      </c>
    </row>
    <row r="3955" spans="3:11">
      <c r="C3955" s="11" t="str">
        <f>IND_SavePot!C3955</f>
        <v>INDTDEFFPH-59</v>
      </c>
      <c r="D3955" s="11" t="str">
        <f>IND_SavePot!D3955</f>
        <v>ITDPH</v>
      </c>
      <c r="E3955" s="10" t="str">
        <f t="shared" si="205"/>
        <v>ITDPH</v>
      </c>
      <c r="F3955" s="10" t="s">
        <v>10</v>
      </c>
      <c r="G3955" s="10" t="s">
        <v>11</v>
      </c>
      <c r="H3955" s="10">
        <f t="shared" si="207"/>
        <v>2050</v>
      </c>
      <c r="I3955" s="13">
        <f>IND_SavePot!I3955*(1+HLOOKUP(MID(D3955,2,2),$M$9:$AF$15,MATCH(RIGHT(D3955,2),$M$9:$M$15,0),0))^($H3955-IND_SavePot!$H3955)</f>
        <v>4.4134383979781812E-3</v>
      </c>
      <c r="J3955" s="13">
        <f t="shared" si="206"/>
        <v>4.4134383979781812E-3</v>
      </c>
      <c r="K3955" s="2">
        <v>5</v>
      </c>
    </row>
    <row r="3956" spans="3:11">
      <c r="C3956" s="11" t="str">
        <f>IND_SavePot!C3956</f>
        <v>INDTDEFFPH-59</v>
      </c>
      <c r="D3956" s="11" t="str">
        <f>IND_SavePot!D3956</f>
        <v>ITDPH</v>
      </c>
      <c r="E3956" s="10" t="str">
        <f t="shared" si="205"/>
        <v>ITDPH</v>
      </c>
      <c r="F3956" s="10" t="s">
        <v>10</v>
      </c>
      <c r="G3956" s="10" t="s">
        <v>11</v>
      </c>
      <c r="H3956" s="10">
        <f t="shared" si="207"/>
        <v>2050</v>
      </c>
      <c r="I3956" s="13">
        <f>IND_SavePot!I3956*(1+HLOOKUP(MID(D3956,2,2),$M$9:$AF$15,MATCH(RIGHT(D3956,2),$M$9:$M$15,0),0))^($H3956-IND_SavePot!$H3956)</f>
        <v>4.4134383979781812E-3</v>
      </c>
      <c r="J3956" s="13">
        <f t="shared" si="206"/>
        <v>4.4134383979781812E-3</v>
      </c>
      <c r="K3956" s="2">
        <v>7</v>
      </c>
    </row>
    <row r="3957" spans="3:11">
      <c r="C3957" s="11" t="str">
        <f>IND_SavePot!C3957</f>
        <v>INDTDEFFSH-59</v>
      </c>
      <c r="D3957" s="11" t="str">
        <f>IND_SavePot!D3957</f>
        <v>ITDSH</v>
      </c>
      <c r="E3957" s="10" t="str">
        <f t="shared" si="205"/>
        <v>ITDSH</v>
      </c>
      <c r="F3957" s="10" t="s">
        <v>10</v>
      </c>
      <c r="G3957" s="10" t="s">
        <v>11</v>
      </c>
      <c r="H3957" s="10">
        <f t="shared" si="207"/>
        <v>2050</v>
      </c>
      <c r="I3957" s="13">
        <f>IND_SavePot!I3957*(1+HLOOKUP(MID(D3957,2,2),$M$9:$AF$15,MATCH(RIGHT(D3957,2),$M$9:$M$15,0),0))^($H3957-IND_SavePot!$H3957)</f>
        <v>8.7463396441444102E-3</v>
      </c>
      <c r="J3957" s="13">
        <f t="shared" si="206"/>
        <v>8.7463396441444102E-3</v>
      </c>
      <c r="K3957" s="2">
        <v>4</v>
      </c>
    </row>
    <row r="3958" spans="3:11">
      <c r="C3958" s="11" t="str">
        <f>IND_SavePot!C3958</f>
        <v>INDTDEFFLA-59</v>
      </c>
      <c r="D3958" s="11" t="str">
        <f>IND_SavePot!D3958</f>
        <v>ITDLA</v>
      </c>
      <c r="E3958" s="10" t="str">
        <f t="shared" si="205"/>
        <v>ITDLA</v>
      </c>
      <c r="F3958" s="10" t="s">
        <v>10</v>
      </c>
      <c r="G3958" s="10" t="s">
        <v>11</v>
      </c>
      <c r="H3958" s="10">
        <f t="shared" si="207"/>
        <v>2050</v>
      </c>
      <c r="I3958" s="13">
        <f>IND_SavePot!I3958*(1+HLOOKUP(MID(D3958,2,2),$M$9:$AF$15,MATCH(RIGHT(D3958,2),$M$9:$M$15,0),0))^($H3958-IND_SavePot!$H3958)</f>
        <v>7.5848888061780338E-3</v>
      </c>
      <c r="J3958" s="13">
        <f t="shared" si="206"/>
        <v>7.5848888061780338E-3</v>
      </c>
      <c r="K3958" s="2">
        <v>0</v>
      </c>
    </row>
    <row r="3959" spans="3:11">
      <c r="C3959" s="11" t="str">
        <f>IND_SavePot!C3959</f>
        <v>INDTDEFFEM-59</v>
      </c>
      <c r="D3959" s="11" t="str">
        <f>IND_SavePot!D3959</f>
        <v>ITDEM</v>
      </c>
      <c r="E3959" s="10" t="str">
        <f t="shared" si="205"/>
        <v>ITDEM</v>
      </c>
      <c r="F3959" s="10" t="s">
        <v>10</v>
      </c>
      <c r="G3959" s="10" t="s">
        <v>11</v>
      </c>
      <c r="H3959" s="10">
        <f t="shared" si="207"/>
        <v>2050</v>
      </c>
      <c r="I3959" s="13">
        <f>IND_SavePot!I3959*(1+HLOOKUP(MID(D3959,2,2),$M$9:$AF$15,MATCH(RIGHT(D3959,2),$M$9:$M$15,0),0))^($H3959-IND_SavePot!$H3959)</f>
        <v>3.4410071677917339E-3</v>
      </c>
      <c r="J3959" s="13">
        <f t="shared" si="206"/>
        <v>3.4410071677917339E-3</v>
      </c>
      <c r="K3959" s="2">
        <v>0</v>
      </c>
    </row>
    <row r="3960" spans="3:11">
      <c r="C3960" s="11" t="str">
        <f>IND_SavePot!C3960</f>
        <v>INDTDEFFTF-59</v>
      </c>
      <c r="D3960" s="11" t="str">
        <f>IND_SavePot!D3960</f>
        <v>ITDTF</v>
      </c>
      <c r="E3960" s="10" t="str">
        <f t="shared" si="205"/>
        <v>ITDTF</v>
      </c>
      <c r="F3960" s="10" t="s">
        <v>10</v>
      </c>
      <c r="G3960" s="10" t="s">
        <v>11</v>
      </c>
      <c r="H3960" s="10">
        <f t="shared" si="207"/>
        <v>2050</v>
      </c>
      <c r="I3960" s="13">
        <f>IND_SavePot!I3960*(1+HLOOKUP(MID(D3960,2,2),$M$9:$AF$15,MATCH(RIGHT(D3960,2),$M$9:$M$15,0),0))^($H3960-IND_SavePot!$H3960)</f>
        <v>0</v>
      </c>
      <c r="J3960" s="13">
        <f t="shared" si="206"/>
        <v>0</v>
      </c>
      <c r="K3960" s="2">
        <v>8</v>
      </c>
    </row>
    <row r="3961" spans="3:11">
      <c r="C3961" s="11" t="str">
        <f>IND_SavePot!C3961</f>
        <v>INDTDEFFPH-60</v>
      </c>
      <c r="D3961" s="11" t="str">
        <f>IND_SavePot!D3961</f>
        <v>ITDPH</v>
      </c>
      <c r="E3961" s="10" t="str">
        <f t="shared" si="205"/>
        <v>ITDPH</v>
      </c>
      <c r="F3961" s="10" t="s">
        <v>10</v>
      </c>
      <c r="G3961" s="10" t="s">
        <v>11</v>
      </c>
      <c r="H3961" s="10">
        <f t="shared" si="207"/>
        <v>2050</v>
      </c>
      <c r="I3961" s="13">
        <f>IND_SavePot!I3961*(1+HLOOKUP(MID(D3961,2,2),$M$9:$AF$15,MATCH(RIGHT(D3961,2),$M$9:$M$15,0),0))^($H3961-IND_SavePot!$H3961)</f>
        <v>4.4134383979781196E-3</v>
      </c>
      <c r="J3961" s="13">
        <f t="shared" si="206"/>
        <v>4.4134383979781196E-3</v>
      </c>
      <c r="K3961" s="2">
        <v>5</v>
      </c>
    </row>
    <row r="3962" spans="3:11">
      <c r="C3962" s="11" t="str">
        <f>IND_SavePot!C3962</f>
        <v>INDTDEFFPH-60</v>
      </c>
      <c r="D3962" s="11" t="str">
        <f>IND_SavePot!D3962</f>
        <v>ITDPH</v>
      </c>
      <c r="E3962" s="10" t="str">
        <f t="shared" si="205"/>
        <v>ITDPH</v>
      </c>
      <c r="F3962" s="10" t="s">
        <v>10</v>
      </c>
      <c r="G3962" s="10" t="s">
        <v>11</v>
      </c>
      <c r="H3962" s="10">
        <f t="shared" si="207"/>
        <v>2050</v>
      </c>
      <c r="I3962" s="13">
        <f>IND_SavePot!I3962*(1+HLOOKUP(MID(D3962,2,2),$M$9:$AF$15,MATCH(RIGHT(D3962,2),$M$9:$M$15,0),0))^($H3962-IND_SavePot!$H3962)</f>
        <v>4.4134383979781196E-3</v>
      </c>
      <c r="J3962" s="13">
        <f t="shared" si="206"/>
        <v>4.4134383979781196E-3</v>
      </c>
      <c r="K3962" s="2">
        <v>6</v>
      </c>
    </row>
    <row r="3963" spans="3:11">
      <c r="C3963" s="11" t="str">
        <f>IND_SavePot!C3963</f>
        <v>INDTDEFFSH-60</v>
      </c>
      <c r="D3963" s="11" t="str">
        <f>IND_SavePot!D3963</f>
        <v>ITDSH</v>
      </c>
      <c r="E3963" s="10" t="str">
        <f t="shared" si="205"/>
        <v>ITDSH</v>
      </c>
      <c r="F3963" s="10" t="s">
        <v>10</v>
      </c>
      <c r="G3963" s="10" t="s">
        <v>11</v>
      </c>
      <c r="H3963" s="10">
        <f t="shared" si="207"/>
        <v>2050</v>
      </c>
      <c r="I3963" s="13">
        <f>IND_SavePot!I3963*(1+HLOOKUP(MID(D3963,2,2),$M$9:$AF$15,MATCH(RIGHT(D3963,2),$M$9:$M$15,0),0))^($H3963-IND_SavePot!$H3963)</f>
        <v>8.7463396441441934E-3</v>
      </c>
      <c r="J3963" s="13">
        <f t="shared" si="206"/>
        <v>8.7463396441441934E-3</v>
      </c>
      <c r="K3963" s="2">
        <v>3</v>
      </c>
    </row>
    <row r="3964" spans="3:11">
      <c r="C3964" s="11" t="str">
        <f>IND_SavePot!C3964</f>
        <v>INDTDEFFLA-60</v>
      </c>
      <c r="D3964" s="11" t="str">
        <f>IND_SavePot!D3964</f>
        <v>ITDLA</v>
      </c>
      <c r="E3964" s="10" t="str">
        <f t="shared" si="205"/>
        <v>ITDLA</v>
      </c>
      <c r="F3964" s="10" t="s">
        <v>10</v>
      </c>
      <c r="G3964" s="10" t="s">
        <v>11</v>
      </c>
      <c r="H3964" s="10">
        <f t="shared" si="207"/>
        <v>2050</v>
      </c>
      <c r="I3964" s="13">
        <f>IND_SavePot!I3964*(1+HLOOKUP(MID(D3964,2,2),$M$9:$AF$15,MATCH(RIGHT(D3964,2),$M$9:$M$15,0),0))^($H3964-IND_SavePot!$H3964)</f>
        <v>7.5848888061779618E-3</v>
      </c>
      <c r="J3964" s="13">
        <f t="shared" si="206"/>
        <v>7.5848888061779618E-3</v>
      </c>
      <c r="K3964" s="2">
        <v>0</v>
      </c>
    </row>
    <row r="3965" spans="3:11">
      <c r="C3965" s="11" t="str">
        <f>IND_SavePot!C3965</f>
        <v>INDTDEFFEM-60</v>
      </c>
      <c r="D3965" s="11" t="str">
        <f>IND_SavePot!D3965</f>
        <v>ITDEM</v>
      </c>
      <c r="E3965" s="10" t="str">
        <f t="shared" si="205"/>
        <v>ITDEM</v>
      </c>
      <c r="F3965" s="10" t="s">
        <v>10</v>
      </c>
      <c r="G3965" s="10" t="s">
        <v>11</v>
      </c>
      <c r="H3965" s="10">
        <f t="shared" si="207"/>
        <v>2050</v>
      </c>
      <c r="I3965" s="13">
        <f>IND_SavePot!I3965*(1+HLOOKUP(MID(D3965,2,2),$M$9:$AF$15,MATCH(RIGHT(D3965,2),$M$9:$M$15,0),0))^($H3965-IND_SavePot!$H3965)</f>
        <v>3.4410071677917339E-3</v>
      </c>
      <c r="J3965" s="13">
        <f t="shared" si="206"/>
        <v>3.4410071677917339E-3</v>
      </c>
      <c r="K3965" s="2">
        <v>0</v>
      </c>
    </row>
    <row r="3966" spans="3:11">
      <c r="C3966" s="11" t="str">
        <f>IND_SavePot!C3966</f>
        <v>INDTDEFFTF-60</v>
      </c>
      <c r="D3966" s="11" t="str">
        <f>IND_SavePot!D3966</f>
        <v>ITDTF</v>
      </c>
      <c r="E3966" s="10" t="str">
        <f t="shared" si="205"/>
        <v>ITDTF</v>
      </c>
      <c r="F3966" s="10" t="s">
        <v>10</v>
      </c>
      <c r="G3966" s="10" t="s">
        <v>11</v>
      </c>
      <c r="H3966" s="10">
        <f t="shared" si="207"/>
        <v>2050</v>
      </c>
      <c r="I3966" s="13">
        <f>IND_SavePot!I3966*(1+HLOOKUP(MID(D3966,2,2),$M$9:$AF$15,MATCH(RIGHT(D3966,2),$M$9:$M$15,0),0))^($H3966-IND_SavePot!$H3966)</f>
        <v>0</v>
      </c>
      <c r="J3966" s="13">
        <f t="shared" si="206"/>
        <v>0</v>
      </c>
      <c r="K3966" s="2">
        <v>8</v>
      </c>
    </row>
    <row r="3967" spans="3:11">
      <c r="C3967" s="11" t="str">
        <f>IND_SavePot!C3967</f>
        <v>INDTDEFFPH-61</v>
      </c>
      <c r="D3967" s="11" t="str">
        <f>IND_SavePot!D3967</f>
        <v>ITDPH</v>
      </c>
      <c r="E3967" s="10" t="str">
        <f t="shared" si="205"/>
        <v>ITDPH</v>
      </c>
      <c r="F3967" s="10" t="s">
        <v>10</v>
      </c>
      <c r="G3967" s="10" t="s">
        <v>11</v>
      </c>
      <c r="H3967" s="10">
        <f t="shared" si="207"/>
        <v>2050</v>
      </c>
      <c r="I3967" s="13">
        <f>IND_SavePot!I3967*(1+HLOOKUP(MID(D3967,2,2),$M$9:$AF$15,MATCH(RIGHT(D3967,2),$M$9:$M$15,0),0))^($H3967-IND_SavePot!$H3967)</f>
        <v>4.4134383979781812E-3</v>
      </c>
      <c r="J3967" s="13">
        <f t="shared" si="206"/>
        <v>4.4134383979781812E-3</v>
      </c>
      <c r="K3967" s="2">
        <v>5</v>
      </c>
    </row>
    <row r="3968" spans="3:11">
      <c r="C3968" s="11" t="str">
        <f>IND_SavePot!C3968</f>
        <v>INDTDEFFPH-61</v>
      </c>
      <c r="D3968" s="11" t="str">
        <f>IND_SavePot!D3968</f>
        <v>ITDPH</v>
      </c>
      <c r="E3968" s="10" t="str">
        <f t="shared" si="205"/>
        <v>ITDPH</v>
      </c>
      <c r="F3968" s="10" t="s">
        <v>10</v>
      </c>
      <c r="G3968" s="10" t="s">
        <v>11</v>
      </c>
      <c r="H3968" s="10">
        <f t="shared" si="207"/>
        <v>2050</v>
      </c>
      <c r="I3968" s="13">
        <f>IND_SavePot!I3968*(1+HLOOKUP(MID(D3968,2,2),$M$9:$AF$15,MATCH(RIGHT(D3968,2),$M$9:$M$15,0),0))^($H3968-IND_SavePot!$H3968)</f>
        <v>4.4134383979781812E-3</v>
      </c>
      <c r="J3968" s="13">
        <f t="shared" si="206"/>
        <v>4.4134383979781812E-3</v>
      </c>
      <c r="K3968" s="2">
        <v>6</v>
      </c>
    </row>
    <row r="3969" spans="3:11">
      <c r="C3969" s="11" t="str">
        <f>IND_SavePot!C3969</f>
        <v>INDTDEFFSH-61</v>
      </c>
      <c r="D3969" s="11" t="str">
        <f>IND_SavePot!D3969</f>
        <v>ITDSH</v>
      </c>
      <c r="E3969" s="10" t="str">
        <f t="shared" si="205"/>
        <v>ITDSH</v>
      </c>
      <c r="F3969" s="10" t="s">
        <v>10</v>
      </c>
      <c r="G3969" s="10" t="s">
        <v>11</v>
      </c>
      <c r="H3969" s="10">
        <f t="shared" si="207"/>
        <v>2050</v>
      </c>
      <c r="I3969" s="13">
        <f>IND_SavePot!I3969*(1+HLOOKUP(MID(D3969,2,2),$M$9:$AF$15,MATCH(RIGHT(D3969,2),$M$9:$M$15,0),0))^($H3969-IND_SavePot!$H3969)</f>
        <v>8.7463396441443027E-3</v>
      </c>
      <c r="J3969" s="13">
        <f t="shared" si="206"/>
        <v>8.7463396441443027E-3</v>
      </c>
      <c r="K3969" s="2">
        <v>3</v>
      </c>
    </row>
    <row r="3970" spans="3:11">
      <c r="C3970" s="11" t="str">
        <f>IND_SavePot!C3970</f>
        <v>INDTDEFFLA-61</v>
      </c>
      <c r="D3970" s="11" t="str">
        <f>IND_SavePot!D3970</f>
        <v>ITDLA</v>
      </c>
      <c r="E3970" s="10" t="str">
        <f t="shared" si="205"/>
        <v>ITDLA</v>
      </c>
      <c r="F3970" s="10" t="s">
        <v>10</v>
      </c>
      <c r="G3970" s="10" t="s">
        <v>11</v>
      </c>
      <c r="H3970" s="10">
        <f t="shared" si="207"/>
        <v>2050</v>
      </c>
      <c r="I3970" s="13">
        <f>IND_SavePot!I3970*(1+HLOOKUP(MID(D3970,2,2),$M$9:$AF$15,MATCH(RIGHT(D3970,2),$M$9:$M$15,0),0))^($H3970-IND_SavePot!$H3970)</f>
        <v>7.5848888061780338E-3</v>
      </c>
      <c r="J3970" s="13">
        <f t="shared" si="206"/>
        <v>7.5848888061780338E-3</v>
      </c>
      <c r="K3970" s="2">
        <v>0</v>
      </c>
    </row>
    <row r="3971" spans="3:11">
      <c r="C3971" s="11" t="str">
        <f>IND_SavePot!C3971</f>
        <v>INDTDEFFEM-61</v>
      </c>
      <c r="D3971" s="11" t="str">
        <f>IND_SavePot!D3971</f>
        <v>ITDEM</v>
      </c>
      <c r="E3971" s="10" t="str">
        <f t="shared" si="205"/>
        <v>ITDEM</v>
      </c>
      <c r="F3971" s="10" t="s">
        <v>10</v>
      </c>
      <c r="G3971" s="10" t="s">
        <v>11</v>
      </c>
      <c r="H3971" s="10">
        <f t="shared" si="207"/>
        <v>2050</v>
      </c>
      <c r="I3971" s="13">
        <f>IND_SavePot!I3971*(1+HLOOKUP(MID(D3971,2,2),$M$9:$AF$15,MATCH(RIGHT(D3971,2),$M$9:$M$15,0),0))^($H3971-IND_SavePot!$H3971)</f>
        <v>3.4410071677917339E-3</v>
      </c>
      <c r="J3971" s="13">
        <f t="shared" si="206"/>
        <v>3.4410071677917339E-3</v>
      </c>
      <c r="K3971" s="2">
        <v>0</v>
      </c>
    </row>
    <row r="3972" spans="3:11">
      <c r="C3972" s="11" t="str">
        <f>IND_SavePot!C3972</f>
        <v>INDTDEFFTF-61</v>
      </c>
      <c r="D3972" s="11" t="str">
        <f>IND_SavePot!D3972</f>
        <v>ITDTF</v>
      </c>
      <c r="E3972" s="10" t="str">
        <f t="shared" si="205"/>
        <v>ITDTF</v>
      </c>
      <c r="F3972" s="10" t="s">
        <v>10</v>
      </c>
      <c r="G3972" s="10" t="s">
        <v>11</v>
      </c>
      <c r="H3972" s="10">
        <f t="shared" si="207"/>
        <v>2050</v>
      </c>
      <c r="I3972" s="13">
        <f>IND_SavePot!I3972*(1+HLOOKUP(MID(D3972,2,2),$M$9:$AF$15,MATCH(RIGHT(D3972,2),$M$9:$M$15,0),0))^($H3972-IND_SavePot!$H3972)</f>
        <v>0</v>
      </c>
      <c r="J3972" s="13">
        <f t="shared" si="206"/>
        <v>0</v>
      </c>
      <c r="K3972" s="2">
        <v>8</v>
      </c>
    </row>
    <row r="3973" spans="3:11">
      <c r="C3973" s="11" t="str">
        <f>IND_SavePot!C3973</f>
        <v>INDTDEFFPH-62</v>
      </c>
      <c r="D3973" s="11" t="str">
        <f>IND_SavePot!D3973</f>
        <v>ITDPH</v>
      </c>
      <c r="E3973" s="10" t="str">
        <f t="shared" si="205"/>
        <v>ITDPH</v>
      </c>
      <c r="F3973" s="10" t="s">
        <v>10</v>
      </c>
      <c r="G3973" s="10" t="s">
        <v>11</v>
      </c>
      <c r="H3973" s="10">
        <f t="shared" si="207"/>
        <v>2050</v>
      </c>
      <c r="I3973" s="13">
        <f>IND_SavePot!I3973*(1+HLOOKUP(MID(D3973,2,2),$M$9:$AF$15,MATCH(RIGHT(D3973,2),$M$9:$M$15,0),0))^($H3973-IND_SavePot!$H3973)</f>
        <v>4.4134383979781196E-3</v>
      </c>
      <c r="J3973" s="13">
        <f t="shared" si="206"/>
        <v>4.4134383979781196E-3</v>
      </c>
      <c r="K3973" s="2">
        <v>5</v>
      </c>
    </row>
    <row r="3974" spans="3:11">
      <c r="C3974" s="11" t="str">
        <f>IND_SavePot!C3974</f>
        <v>INDTDEFFPH-62</v>
      </c>
      <c r="D3974" s="11" t="str">
        <f>IND_SavePot!D3974</f>
        <v>ITDPH</v>
      </c>
      <c r="E3974" s="10" t="str">
        <f t="shared" si="205"/>
        <v>ITDPH</v>
      </c>
      <c r="F3974" s="10" t="s">
        <v>10</v>
      </c>
      <c r="G3974" s="10" t="s">
        <v>11</v>
      </c>
      <c r="H3974" s="10">
        <f t="shared" si="207"/>
        <v>2050</v>
      </c>
      <c r="I3974" s="13">
        <f>IND_SavePot!I3974*(1+HLOOKUP(MID(D3974,2,2),$M$9:$AF$15,MATCH(RIGHT(D3974,2),$M$9:$M$15,0),0))^($H3974-IND_SavePot!$H3974)</f>
        <v>4.4134383979781196E-3</v>
      </c>
      <c r="J3974" s="13">
        <f t="shared" si="206"/>
        <v>4.4134383979781196E-3</v>
      </c>
      <c r="K3974" s="2">
        <v>6</v>
      </c>
    </row>
    <row r="3975" spans="3:11">
      <c r="C3975" s="11" t="str">
        <f>IND_SavePot!C3975</f>
        <v>INDTDEFFSH-62</v>
      </c>
      <c r="D3975" s="11" t="str">
        <f>IND_SavePot!D3975</f>
        <v>ITDSH</v>
      </c>
      <c r="E3975" s="10" t="str">
        <f t="shared" si="205"/>
        <v>ITDSH</v>
      </c>
      <c r="F3975" s="10" t="s">
        <v>10</v>
      </c>
      <c r="G3975" s="10" t="s">
        <v>11</v>
      </c>
      <c r="H3975" s="10">
        <f t="shared" si="207"/>
        <v>2050</v>
      </c>
      <c r="I3975" s="13">
        <f>IND_SavePot!I3975*(1+HLOOKUP(MID(D3975,2,2),$M$9:$AF$15,MATCH(RIGHT(D3975,2),$M$9:$M$15,0),0))^($H3975-IND_SavePot!$H3975)</f>
        <v>8.7463396441444102E-3</v>
      </c>
      <c r="J3975" s="13">
        <f t="shared" si="206"/>
        <v>8.7463396441444102E-3</v>
      </c>
      <c r="K3975" s="2">
        <v>3</v>
      </c>
    </row>
    <row r="3976" spans="3:11">
      <c r="C3976" s="11" t="str">
        <f>IND_SavePot!C3976</f>
        <v>INDTDEFFLA-62</v>
      </c>
      <c r="D3976" s="11" t="str">
        <f>IND_SavePot!D3976</f>
        <v>ITDLA</v>
      </c>
      <c r="E3976" s="10" t="str">
        <f t="shared" ref="E3976:E4039" si="208">D3976</f>
        <v>ITDLA</v>
      </c>
      <c r="F3976" s="10" t="s">
        <v>10</v>
      </c>
      <c r="G3976" s="10" t="s">
        <v>11</v>
      </c>
      <c r="H3976" s="10">
        <f t="shared" si="207"/>
        <v>2050</v>
      </c>
      <c r="I3976" s="13">
        <f>IND_SavePot!I3976*(1+HLOOKUP(MID(D3976,2,2),$M$9:$AF$15,MATCH(RIGHT(D3976,2),$M$9:$M$15,0),0))^($H3976-IND_SavePot!$H3976)</f>
        <v>7.5848888061780338E-3</v>
      </c>
      <c r="J3976" s="13">
        <f t="shared" ref="J3976:J4039" si="209">I3976</f>
        <v>7.5848888061780338E-3</v>
      </c>
      <c r="K3976" s="2">
        <v>0</v>
      </c>
    </row>
    <row r="3977" spans="3:11">
      <c r="C3977" s="11" t="str">
        <f>IND_SavePot!C3977</f>
        <v>INDTDEFFEM-62</v>
      </c>
      <c r="D3977" s="11" t="str">
        <f>IND_SavePot!D3977</f>
        <v>ITDEM</v>
      </c>
      <c r="E3977" s="10" t="str">
        <f t="shared" si="208"/>
        <v>ITDEM</v>
      </c>
      <c r="F3977" s="10" t="s">
        <v>10</v>
      </c>
      <c r="G3977" s="10" t="s">
        <v>11</v>
      </c>
      <c r="H3977" s="10">
        <f t="shared" ref="H3977:H4040" si="210">H3976</f>
        <v>2050</v>
      </c>
      <c r="I3977" s="13">
        <f>IND_SavePot!I3977*(1+HLOOKUP(MID(D3977,2,2),$M$9:$AF$15,MATCH(RIGHT(D3977,2),$M$9:$M$15,0),0))^($H3977-IND_SavePot!$H3977)</f>
        <v>3.4410071677917339E-3</v>
      </c>
      <c r="J3977" s="13">
        <f t="shared" si="209"/>
        <v>3.4410071677917339E-3</v>
      </c>
      <c r="K3977" s="2">
        <v>0</v>
      </c>
    </row>
    <row r="3978" spans="3:11">
      <c r="C3978" s="11" t="str">
        <f>IND_SavePot!C3978</f>
        <v>INDTDEFFTF-62</v>
      </c>
      <c r="D3978" s="11" t="str">
        <f>IND_SavePot!D3978</f>
        <v>ITDTF</v>
      </c>
      <c r="E3978" s="10" t="str">
        <f t="shared" si="208"/>
        <v>ITDTF</v>
      </c>
      <c r="F3978" s="10" t="s">
        <v>10</v>
      </c>
      <c r="G3978" s="10" t="s">
        <v>11</v>
      </c>
      <c r="H3978" s="10">
        <f t="shared" si="210"/>
        <v>2050</v>
      </c>
      <c r="I3978" s="13">
        <f>IND_SavePot!I3978*(1+HLOOKUP(MID(D3978,2,2),$M$9:$AF$15,MATCH(RIGHT(D3978,2),$M$9:$M$15,0),0))^($H3978-IND_SavePot!$H3978)</f>
        <v>0</v>
      </c>
      <c r="J3978" s="13">
        <f t="shared" si="209"/>
        <v>0</v>
      </c>
      <c r="K3978" s="2">
        <v>8</v>
      </c>
    </row>
    <row r="3979" spans="3:11">
      <c r="C3979" s="11" t="str">
        <f>IND_SavePot!C3979</f>
        <v>INDTDEFFPH-63</v>
      </c>
      <c r="D3979" s="11" t="str">
        <f>IND_SavePot!D3979</f>
        <v>ITDPH</v>
      </c>
      <c r="E3979" s="10" t="str">
        <f t="shared" si="208"/>
        <v>ITDPH</v>
      </c>
      <c r="F3979" s="10" t="s">
        <v>10</v>
      </c>
      <c r="G3979" s="10" t="s">
        <v>11</v>
      </c>
      <c r="H3979" s="10">
        <f t="shared" si="210"/>
        <v>2050</v>
      </c>
      <c r="I3979" s="13">
        <f>IND_SavePot!I3979*(1+HLOOKUP(MID(D3979,2,2),$M$9:$AF$15,MATCH(RIGHT(D3979,2),$M$9:$M$15,0),0))^($H3979-IND_SavePot!$H3979)</f>
        <v>4.4134383979781196E-3</v>
      </c>
      <c r="J3979" s="13">
        <f t="shared" si="209"/>
        <v>4.4134383979781196E-3</v>
      </c>
      <c r="K3979" s="2">
        <v>5</v>
      </c>
    </row>
    <row r="3980" spans="3:11">
      <c r="C3980" s="11" t="str">
        <f>IND_SavePot!C3980</f>
        <v>INDTDEFFPH-63</v>
      </c>
      <c r="D3980" s="11" t="str">
        <f>IND_SavePot!D3980</f>
        <v>ITDPH</v>
      </c>
      <c r="E3980" s="10" t="str">
        <f t="shared" si="208"/>
        <v>ITDPH</v>
      </c>
      <c r="F3980" s="10" t="s">
        <v>10</v>
      </c>
      <c r="G3980" s="10" t="s">
        <v>11</v>
      </c>
      <c r="H3980" s="10">
        <f t="shared" si="210"/>
        <v>2050</v>
      </c>
      <c r="I3980" s="13">
        <f>IND_SavePot!I3980*(1+HLOOKUP(MID(D3980,2,2),$M$9:$AF$15,MATCH(RIGHT(D3980,2),$M$9:$M$15,0),0))^($H3980-IND_SavePot!$H3980)</f>
        <v>4.4134383979781196E-3</v>
      </c>
      <c r="J3980" s="13">
        <f t="shared" si="209"/>
        <v>4.4134383979781196E-3</v>
      </c>
      <c r="K3980" s="2">
        <v>6</v>
      </c>
    </row>
    <row r="3981" spans="3:11">
      <c r="C3981" s="11" t="str">
        <f>IND_SavePot!C3981</f>
        <v>INDTDEFFSH-63</v>
      </c>
      <c r="D3981" s="11" t="str">
        <f>IND_SavePot!D3981</f>
        <v>ITDSH</v>
      </c>
      <c r="E3981" s="10" t="str">
        <f t="shared" si="208"/>
        <v>ITDSH</v>
      </c>
      <c r="F3981" s="10" t="s">
        <v>10</v>
      </c>
      <c r="G3981" s="10" t="s">
        <v>11</v>
      </c>
      <c r="H3981" s="10">
        <f t="shared" si="210"/>
        <v>2050</v>
      </c>
      <c r="I3981" s="13">
        <f>IND_SavePot!I3981*(1+HLOOKUP(MID(D3981,2,2),$M$9:$AF$15,MATCH(RIGHT(D3981,2),$M$9:$M$15,0),0))^($H3981-IND_SavePot!$H3981)</f>
        <v>8.7463396441443027E-3</v>
      </c>
      <c r="J3981" s="13">
        <f t="shared" si="209"/>
        <v>8.7463396441443027E-3</v>
      </c>
      <c r="K3981" s="2">
        <v>2</v>
      </c>
    </row>
    <row r="3982" spans="3:11">
      <c r="C3982" s="11" t="str">
        <f>IND_SavePot!C3982</f>
        <v>INDTDEFFLA-63</v>
      </c>
      <c r="D3982" s="11" t="str">
        <f>IND_SavePot!D3982</f>
        <v>ITDLA</v>
      </c>
      <c r="E3982" s="10" t="str">
        <f t="shared" si="208"/>
        <v>ITDLA</v>
      </c>
      <c r="F3982" s="10" t="s">
        <v>10</v>
      </c>
      <c r="G3982" s="10" t="s">
        <v>11</v>
      </c>
      <c r="H3982" s="10">
        <f t="shared" si="210"/>
        <v>2050</v>
      </c>
      <c r="I3982" s="13">
        <f>IND_SavePot!I3982*(1+HLOOKUP(MID(D3982,2,2),$M$9:$AF$15,MATCH(RIGHT(D3982,2),$M$9:$M$15,0),0))^($H3982-IND_SavePot!$H3982)</f>
        <v>7.5848888061780338E-3</v>
      </c>
      <c r="J3982" s="13">
        <f t="shared" si="209"/>
        <v>7.5848888061780338E-3</v>
      </c>
      <c r="K3982" s="2">
        <v>0</v>
      </c>
    </row>
    <row r="3983" spans="3:11">
      <c r="C3983" s="11" t="str">
        <f>IND_SavePot!C3983</f>
        <v>INDTDEFFEM-63</v>
      </c>
      <c r="D3983" s="11" t="str">
        <f>IND_SavePot!D3983</f>
        <v>ITDEM</v>
      </c>
      <c r="E3983" s="10" t="str">
        <f t="shared" si="208"/>
        <v>ITDEM</v>
      </c>
      <c r="F3983" s="10" t="s">
        <v>10</v>
      </c>
      <c r="G3983" s="10" t="s">
        <v>11</v>
      </c>
      <c r="H3983" s="10">
        <f t="shared" si="210"/>
        <v>2050</v>
      </c>
      <c r="I3983" s="13">
        <f>IND_SavePot!I3983*(1+HLOOKUP(MID(D3983,2,2),$M$9:$AF$15,MATCH(RIGHT(D3983,2),$M$9:$M$15,0),0))^($H3983-IND_SavePot!$H3983)</f>
        <v>3.4410071677917339E-3</v>
      </c>
      <c r="J3983" s="13">
        <f t="shared" si="209"/>
        <v>3.4410071677917339E-3</v>
      </c>
      <c r="K3983" s="2">
        <v>0</v>
      </c>
    </row>
    <row r="3984" spans="3:11">
      <c r="C3984" s="11" t="str">
        <f>IND_SavePot!C3984</f>
        <v>INDTDEFFTF-63</v>
      </c>
      <c r="D3984" s="11" t="str">
        <f>IND_SavePot!D3984</f>
        <v>ITDTF</v>
      </c>
      <c r="E3984" s="10" t="str">
        <f t="shared" si="208"/>
        <v>ITDTF</v>
      </c>
      <c r="F3984" s="10" t="s">
        <v>10</v>
      </c>
      <c r="G3984" s="10" t="s">
        <v>11</v>
      </c>
      <c r="H3984" s="10">
        <f t="shared" si="210"/>
        <v>2050</v>
      </c>
      <c r="I3984" s="13">
        <f>IND_SavePot!I3984*(1+HLOOKUP(MID(D3984,2,2),$M$9:$AF$15,MATCH(RIGHT(D3984,2),$M$9:$M$15,0),0))^($H3984-IND_SavePot!$H3984)</f>
        <v>0</v>
      </c>
      <c r="J3984" s="13">
        <f t="shared" si="209"/>
        <v>0</v>
      </c>
      <c r="K3984" s="2">
        <v>8</v>
      </c>
    </row>
    <row r="3985" spans="3:11">
      <c r="C3985" s="11" t="str">
        <f>IND_SavePot!C3985</f>
        <v>INDTDEFFPH-64</v>
      </c>
      <c r="D3985" s="11" t="str">
        <f>IND_SavePot!D3985</f>
        <v>ITDPH</v>
      </c>
      <c r="E3985" s="10" t="str">
        <f t="shared" si="208"/>
        <v>ITDPH</v>
      </c>
      <c r="F3985" s="10" t="s">
        <v>10</v>
      </c>
      <c r="G3985" s="10" t="s">
        <v>11</v>
      </c>
      <c r="H3985" s="10">
        <f t="shared" si="210"/>
        <v>2050</v>
      </c>
      <c r="I3985" s="13">
        <f>IND_SavePot!I3985*(1+HLOOKUP(MID(D3985,2,2),$M$9:$AF$15,MATCH(RIGHT(D3985,2),$M$9:$M$15,0),0))^($H3985-IND_SavePot!$H3985)</f>
        <v>4.4134383979781812E-3</v>
      </c>
      <c r="J3985" s="13">
        <f t="shared" si="209"/>
        <v>4.4134383979781812E-3</v>
      </c>
      <c r="K3985" s="2">
        <v>5</v>
      </c>
    </row>
    <row r="3986" spans="3:11">
      <c r="C3986" s="11" t="str">
        <f>IND_SavePot!C3986</f>
        <v>INDTDEFFPH-64</v>
      </c>
      <c r="D3986" s="11" t="str">
        <f>IND_SavePot!D3986</f>
        <v>ITDPH</v>
      </c>
      <c r="E3986" s="10" t="str">
        <f t="shared" si="208"/>
        <v>ITDPH</v>
      </c>
      <c r="F3986" s="10" t="s">
        <v>10</v>
      </c>
      <c r="G3986" s="10" t="s">
        <v>11</v>
      </c>
      <c r="H3986" s="10">
        <f t="shared" si="210"/>
        <v>2050</v>
      </c>
      <c r="I3986" s="13">
        <f>IND_SavePot!I3986*(1+HLOOKUP(MID(D3986,2,2),$M$9:$AF$15,MATCH(RIGHT(D3986,2),$M$9:$M$15,0),0))^($H3986-IND_SavePot!$H3986)</f>
        <v>4.4134383979781812E-3</v>
      </c>
      <c r="J3986" s="13">
        <f t="shared" si="209"/>
        <v>4.4134383979781812E-3</v>
      </c>
      <c r="K3986" s="2">
        <v>6</v>
      </c>
    </row>
    <row r="3987" spans="3:11">
      <c r="C3987" s="11" t="str">
        <f>IND_SavePot!C3987</f>
        <v>INDTDEFFSH-64</v>
      </c>
      <c r="D3987" s="11" t="str">
        <f>IND_SavePot!D3987</f>
        <v>ITDSH</v>
      </c>
      <c r="E3987" s="10" t="str">
        <f t="shared" si="208"/>
        <v>ITDSH</v>
      </c>
      <c r="F3987" s="10" t="s">
        <v>10</v>
      </c>
      <c r="G3987" s="10" t="s">
        <v>11</v>
      </c>
      <c r="H3987" s="10">
        <f t="shared" si="210"/>
        <v>2050</v>
      </c>
      <c r="I3987" s="13">
        <f>IND_SavePot!I3987*(1+HLOOKUP(MID(D3987,2,2),$M$9:$AF$15,MATCH(RIGHT(D3987,2),$M$9:$M$15,0),0))^($H3987-IND_SavePot!$H3987)</f>
        <v>8.7463396441444102E-3</v>
      </c>
      <c r="J3987" s="13">
        <f t="shared" si="209"/>
        <v>8.7463396441444102E-3</v>
      </c>
      <c r="K3987" s="2">
        <v>2</v>
      </c>
    </row>
    <row r="3988" spans="3:11">
      <c r="C3988" s="11" t="str">
        <f>IND_SavePot!C3988</f>
        <v>INDTDEFFLA-64</v>
      </c>
      <c r="D3988" s="11" t="str">
        <f>IND_SavePot!D3988</f>
        <v>ITDLA</v>
      </c>
      <c r="E3988" s="10" t="str">
        <f t="shared" si="208"/>
        <v>ITDLA</v>
      </c>
      <c r="F3988" s="10" t="s">
        <v>10</v>
      </c>
      <c r="G3988" s="10" t="s">
        <v>11</v>
      </c>
      <c r="H3988" s="10">
        <f t="shared" si="210"/>
        <v>2050</v>
      </c>
      <c r="I3988" s="13">
        <f>IND_SavePot!I3988*(1+HLOOKUP(MID(D3988,2,2),$M$9:$AF$15,MATCH(RIGHT(D3988,2),$M$9:$M$15,0),0))^($H3988-IND_SavePot!$H3988)</f>
        <v>7.5848888061780338E-3</v>
      </c>
      <c r="J3988" s="13">
        <f t="shared" si="209"/>
        <v>7.5848888061780338E-3</v>
      </c>
      <c r="K3988" s="2">
        <v>0</v>
      </c>
    </row>
    <row r="3989" spans="3:11">
      <c r="C3989" s="11" t="str">
        <f>IND_SavePot!C3989</f>
        <v>INDTDEFFEM-64</v>
      </c>
      <c r="D3989" s="11" t="str">
        <f>IND_SavePot!D3989</f>
        <v>ITDEM</v>
      </c>
      <c r="E3989" s="10" t="str">
        <f t="shared" si="208"/>
        <v>ITDEM</v>
      </c>
      <c r="F3989" s="10" t="s">
        <v>10</v>
      </c>
      <c r="G3989" s="10" t="s">
        <v>11</v>
      </c>
      <c r="H3989" s="10">
        <f t="shared" si="210"/>
        <v>2050</v>
      </c>
      <c r="I3989" s="13">
        <f>IND_SavePot!I3989*(1+HLOOKUP(MID(D3989,2,2),$M$9:$AF$15,MATCH(RIGHT(D3989,2),$M$9:$M$15,0),0))^($H3989-IND_SavePot!$H3989)</f>
        <v>3.4410071677917339E-3</v>
      </c>
      <c r="J3989" s="13">
        <f t="shared" si="209"/>
        <v>3.4410071677917339E-3</v>
      </c>
      <c r="K3989" s="2">
        <v>0</v>
      </c>
    </row>
    <row r="3990" spans="3:11">
      <c r="C3990" s="11" t="str">
        <f>IND_SavePot!C3990</f>
        <v>INDTDEFFTF-64</v>
      </c>
      <c r="D3990" s="11" t="str">
        <f>IND_SavePot!D3990</f>
        <v>ITDTF</v>
      </c>
      <c r="E3990" s="10" t="str">
        <f t="shared" si="208"/>
        <v>ITDTF</v>
      </c>
      <c r="F3990" s="10" t="s">
        <v>10</v>
      </c>
      <c r="G3990" s="10" t="s">
        <v>11</v>
      </c>
      <c r="H3990" s="10">
        <f t="shared" si="210"/>
        <v>2050</v>
      </c>
      <c r="I3990" s="13">
        <f>IND_SavePot!I3990*(1+HLOOKUP(MID(D3990,2,2),$M$9:$AF$15,MATCH(RIGHT(D3990,2),$M$9:$M$15,0),0))^($H3990-IND_SavePot!$H3990)</f>
        <v>0</v>
      </c>
      <c r="J3990" s="13">
        <f t="shared" si="209"/>
        <v>0</v>
      </c>
      <c r="K3990" s="2">
        <v>8</v>
      </c>
    </row>
    <row r="3991" spans="3:11">
      <c r="C3991" s="11" t="str">
        <f>IND_SavePot!C3991</f>
        <v>INDTDEFFPH-65</v>
      </c>
      <c r="D3991" s="11" t="str">
        <f>IND_SavePot!D3991</f>
        <v>ITDPH</v>
      </c>
      <c r="E3991" s="10" t="str">
        <f t="shared" si="208"/>
        <v>ITDPH</v>
      </c>
      <c r="F3991" s="10" t="s">
        <v>10</v>
      </c>
      <c r="G3991" s="10" t="s">
        <v>11</v>
      </c>
      <c r="H3991" s="10">
        <f t="shared" si="210"/>
        <v>2050</v>
      </c>
      <c r="I3991" s="13">
        <f>IND_SavePot!I3991*(1+HLOOKUP(MID(D3991,2,2),$M$9:$AF$15,MATCH(RIGHT(D3991,2),$M$9:$M$15,0),0))^($H3991-IND_SavePot!$H3991)</f>
        <v>4.4134383979781196E-3</v>
      </c>
      <c r="J3991" s="13">
        <f t="shared" si="209"/>
        <v>4.4134383979781196E-3</v>
      </c>
      <c r="K3991" s="2">
        <v>5</v>
      </c>
    </row>
    <row r="3992" spans="3:11">
      <c r="C3992" s="11" t="str">
        <f>IND_SavePot!C3992</f>
        <v>INDTDEFFPH-65</v>
      </c>
      <c r="D3992" s="11" t="str">
        <f>IND_SavePot!D3992</f>
        <v>ITDPH</v>
      </c>
      <c r="E3992" s="10" t="str">
        <f t="shared" si="208"/>
        <v>ITDPH</v>
      </c>
      <c r="F3992" s="10" t="s">
        <v>10</v>
      </c>
      <c r="G3992" s="10" t="s">
        <v>11</v>
      </c>
      <c r="H3992" s="10">
        <f t="shared" si="210"/>
        <v>2050</v>
      </c>
      <c r="I3992" s="13">
        <f>IND_SavePot!I3992*(1+HLOOKUP(MID(D3992,2,2),$M$9:$AF$15,MATCH(RIGHT(D3992,2),$M$9:$M$15,0),0))^($H3992-IND_SavePot!$H3992)</f>
        <v>4.4134383979781196E-3</v>
      </c>
      <c r="J3992" s="13">
        <f t="shared" si="209"/>
        <v>4.4134383979781196E-3</v>
      </c>
      <c r="K3992" s="2">
        <v>6</v>
      </c>
    </row>
    <row r="3993" spans="3:11">
      <c r="C3993" s="11" t="str">
        <f>IND_SavePot!C3993</f>
        <v>INDTDEFFSH-65</v>
      </c>
      <c r="D3993" s="11" t="str">
        <f>IND_SavePot!D3993</f>
        <v>ITDSH</v>
      </c>
      <c r="E3993" s="10" t="str">
        <f t="shared" si="208"/>
        <v>ITDSH</v>
      </c>
      <c r="F3993" s="10" t="s">
        <v>10</v>
      </c>
      <c r="G3993" s="10" t="s">
        <v>11</v>
      </c>
      <c r="H3993" s="10">
        <f t="shared" si="210"/>
        <v>2050</v>
      </c>
      <c r="I3993" s="13">
        <f>IND_SavePot!I3993*(1+HLOOKUP(MID(D3993,2,2),$M$9:$AF$15,MATCH(RIGHT(D3993,2),$M$9:$M$15,0),0))^($H3993-IND_SavePot!$H3993)</f>
        <v>8.7463396441443027E-3</v>
      </c>
      <c r="J3993" s="13">
        <f t="shared" si="209"/>
        <v>8.7463396441443027E-3</v>
      </c>
      <c r="K3993" s="2">
        <v>1</v>
      </c>
    </row>
    <row r="3994" spans="3:11">
      <c r="C3994" s="11" t="str">
        <f>IND_SavePot!C3994</f>
        <v>INDTDEFFLA-65</v>
      </c>
      <c r="D3994" s="11" t="str">
        <f>IND_SavePot!D3994</f>
        <v>ITDLA</v>
      </c>
      <c r="E3994" s="10" t="str">
        <f t="shared" si="208"/>
        <v>ITDLA</v>
      </c>
      <c r="F3994" s="10" t="s">
        <v>10</v>
      </c>
      <c r="G3994" s="10" t="s">
        <v>11</v>
      </c>
      <c r="H3994" s="10">
        <f t="shared" si="210"/>
        <v>2050</v>
      </c>
      <c r="I3994" s="13">
        <f>IND_SavePot!I3994*(1+HLOOKUP(MID(D3994,2,2),$M$9:$AF$15,MATCH(RIGHT(D3994,2),$M$9:$M$15,0),0))^($H3994-IND_SavePot!$H3994)</f>
        <v>7.5848888061779618E-3</v>
      </c>
      <c r="J3994" s="13">
        <f t="shared" si="209"/>
        <v>7.5848888061779618E-3</v>
      </c>
      <c r="K3994" s="2">
        <v>0</v>
      </c>
    </row>
    <row r="3995" spans="3:11">
      <c r="C3995" s="11" t="str">
        <f>IND_SavePot!C3995</f>
        <v>INDTDEFFEM-65</v>
      </c>
      <c r="D3995" s="11" t="str">
        <f>IND_SavePot!D3995</f>
        <v>ITDEM</v>
      </c>
      <c r="E3995" s="10" t="str">
        <f t="shared" si="208"/>
        <v>ITDEM</v>
      </c>
      <c r="F3995" s="10" t="s">
        <v>10</v>
      </c>
      <c r="G3995" s="10" t="s">
        <v>11</v>
      </c>
      <c r="H3995" s="10">
        <f t="shared" si="210"/>
        <v>2050</v>
      </c>
      <c r="I3995" s="13">
        <f>IND_SavePot!I3995*(1+HLOOKUP(MID(D3995,2,2),$M$9:$AF$15,MATCH(RIGHT(D3995,2),$M$9:$M$15,0),0))^($H3995-IND_SavePot!$H3995)</f>
        <v>3.4410071677917339E-3</v>
      </c>
      <c r="J3995" s="13">
        <f t="shared" si="209"/>
        <v>3.4410071677917339E-3</v>
      </c>
      <c r="K3995" s="2">
        <v>0</v>
      </c>
    </row>
    <row r="3996" spans="3:11">
      <c r="C3996" s="11" t="str">
        <f>IND_SavePot!C3996</f>
        <v>INDTDEFFTF-65</v>
      </c>
      <c r="D3996" s="11" t="str">
        <f>IND_SavePot!D3996</f>
        <v>ITDTF</v>
      </c>
      <c r="E3996" s="10" t="str">
        <f t="shared" si="208"/>
        <v>ITDTF</v>
      </c>
      <c r="F3996" s="10" t="s">
        <v>10</v>
      </c>
      <c r="G3996" s="10" t="s">
        <v>11</v>
      </c>
      <c r="H3996" s="10">
        <f t="shared" si="210"/>
        <v>2050</v>
      </c>
      <c r="I3996" s="13">
        <f>IND_SavePot!I3996*(1+HLOOKUP(MID(D3996,2,2),$M$9:$AF$15,MATCH(RIGHT(D3996,2),$M$9:$M$15,0),0))^($H3996-IND_SavePot!$H3996)</f>
        <v>0</v>
      </c>
      <c r="J3996" s="13">
        <f t="shared" si="209"/>
        <v>0</v>
      </c>
      <c r="K3996" s="2">
        <v>8</v>
      </c>
    </row>
    <row r="3997" spans="3:11">
      <c r="C3997" s="11" t="str">
        <f>IND_SavePot!C3997</f>
        <v>INDTDEFFPH-66</v>
      </c>
      <c r="D3997" s="11" t="str">
        <f>IND_SavePot!D3997</f>
        <v>ITDPH</v>
      </c>
      <c r="E3997" s="10" t="str">
        <f t="shared" si="208"/>
        <v>ITDPH</v>
      </c>
      <c r="F3997" s="10" t="s">
        <v>10</v>
      </c>
      <c r="G3997" s="10" t="s">
        <v>11</v>
      </c>
      <c r="H3997" s="10">
        <f t="shared" si="210"/>
        <v>2050</v>
      </c>
      <c r="I3997" s="13">
        <f>IND_SavePot!I3997*(1+HLOOKUP(MID(D3997,2,2),$M$9:$AF$15,MATCH(RIGHT(D3997,2),$M$9:$M$15,0),0))^($H3997-IND_SavePot!$H3997)</f>
        <v>4.4134383979781196E-3</v>
      </c>
      <c r="J3997" s="13">
        <f t="shared" si="209"/>
        <v>4.4134383979781196E-3</v>
      </c>
      <c r="K3997" s="2">
        <v>4</v>
      </c>
    </row>
    <row r="3998" spans="3:11">
      <c r="C3998" s="11" t="str">
        <f>IND_SavePot!C3998</f>
        <v>INDTDEFFPH-66</v>
      </c>
      <c r="D3998" s="11" t="str">
        <f>IND_SavePot!D3998</f>
        <v>ITDPH</v>
      </c>
      <c r="E3998" s="10" t="str">
        <f t="shared" si="208"/>
        <v>ITDPH</v>
      </c>
      <c r="F3998" s="10" t="s">
        <v>10</v>
      </c>
      <c r="G3998" s="10" t="s">
        <v>11</v>
      </c>
      <c r="H3998" s="10">
        <f t="shared" si="210"/>
        <v>2050</v>
      </c>
      <c r="I3998" s="13">
        <f>IND_SavePot!I3998*(1+HLOOKUP(MID(D3998,2,2),$M$9:$AF$15,MATCH(RIGHT(D3998,2),$M$9:$M$15,0),0))^($H3998-IND_SavePot!$H3998)</f>
        <v>4.4134383979781196E-3</v>
      </c>
      <c r="J3998" s="13">
        <f t="shared" si="209"/>
        <v>4.4134383979781196E-3</v>
      </c>
      <c r="K3998" s="2">
        <v>6</v>
      </c>
    </row>
    <row r="3999" spans="3:11">
      <c r="C3999" s="11" t="str">
        <f>IND_SavePot!C3999</f>
        <v>INDTDEFFSH-66</v>
      </c>
      <c r="D3999" s="11" t="str">
        <f>IND_SavePot!D3999</f>
        <v>ITDSH</v>
      </c>
      <c r="E3999" s="10" t="str">
        <f t="shared" si="208"/>
        <v>ITDSH</v>
      </c>
      <c r="F3999" s="10" t="s">
        <v>10</v>
      </c>
      <c r="G3999" s="10" t="s">
        <v>11</v>
      </c>
      <c r="H3999" s="10">
        <f t="shared" si="210"/>
        <v>2050</v>
      </c>
      <c r="I3999" s="13">
        <f>IND_SavePot!I3999*(1+HLOOKUP(MID(D3999,2,2),$M$9:$AF$15,MATCH(RIGHT(D3999,2),$M$9:$M$15,0),0))^($H3999-IND_SavePot!$H3999)</f>
        <v>8.7463396441443027E-3</v>
      </c>
      <c r="J3999" s="13">
        <f t="shared" si="209"/>
        <v>8.7463396441443027E-3</v>
      </c>
      <c r="K3999" s="2">
        <v>1</v>
      </c>
    </row>
    <row r="4000" spans="3:11">
      <c r="C4000" s="11" t="str">
        <f>IND_SavePot!C4000</f>
        <v>INDTDEFFLA-66</v>
      </c>
      <c r="D4000" s="11" t="str">
        <f>IND_SavePot!D4000</f>
        <v>ITDLA</v>
      </c>
      <c r="E4000" s="10" t="str">
        <f t="shared" si="208"/>
        <v>ITDLA</v>
      </c>
      <c r="F4000" s="10" t="s">
        <v>10</v>
      </c>
      <c r="G4000" s="10" t="s">
        <v>11</v>
      </c>
      <c r="H4000" s="10">
        <f t="shared" si="210"/>
        <v>2050</v>
      </c>
      <c r="I4000" s="13">
        <f>IND_SavePot!I4000*(1+HLOOKUP(MID(D4000,2,2),$M$9:$AF$15,MATCH(RIGHT(D4000,2),$M$9:$M$15,0),0))^($H4000-IND_SavePot!$H4000)</f>
        <v>7.5848888061780338E-3</v>
      </c>
      <c r="J4000" s="13">
        <f t="shared" si="209"/>
        <v>7.5848888061780338E-3</v>
      </c>
      <c r="K4000" s="2">
        <v>0</v>
      </c>
    </row>
    <row r="4001" spans="3:11">
      <c r="C4001" s="11" t="str">
        <f>IND_SavePot!C4001</f>
        <v>INDTDEFFEM-66</v>
      </c>
      <c r="D4001" s="11" t="str">
        <f>IND_SavePot!D4001</f>
        <v>ITDEM</v>
      </c>
      <c r="E4001" s="10" t="str">
        <f t="shared" si="208"/>
        <v>ITDEM</v>
      </c>
      <c r="F4001" s="10" t="s">
        <v>10</v>
      </c>
      <c r="G4001" s="10" t="s">
        <v>11</v>
      </c>
      <c r="H4001" s="10">
        <f t="shared" si="210"/>
        <v>2050</v>
      </c>
      <c r="I4001" s="13">
        <f>IND_SavePot!I4001*(1+HLOOKUP(MID(D4001,2,2),$M$9:$AF$15,MATCH(RIGHT(D4001,2),$M$9:$M$15,0),0))^($H4001-IND_SavePot!$H4001)</f>
        <v>3.4410071677917339E-3</v>
      </c>
      <c r="J4001" s="13">
        <f t="shared" si="209"/>
        <v>3.4410071677917339E-3</v>
      </c>
      <c r="K4001" s="2">
        <v>0</v>
      </c>
    </row>
    <row r="4002" spans="3:11">
      <c r="C4002" s="11" t="str">
        <f>IND_SavePot!C4002</f>
        <v>INDTDEFFTF-66</v>
      </c>
      <c r="D4002" s="11" t="str">
        <f>IND_SavePot!D4002</f>
        <v>ITDTF</v>
      </c>
      <c r="E4002" s="10" t="str">
        <f t="shared" si="208"/>
        <v>ITDTF</v>
      </c>
      <c r="F4002" s="10" t="s">
        <v>10</v>
      </c>
      <c r="G4002" s="10" t="s">
        <v>11</v>
      </c>
      <c r="H4002" s="10">
        <f t="shared" si="210"/>
        <v>2050</v>
      </c>
      <c r="I4002" s="13">
        <f>IND_SavePot!I4002*(1+HLOOKUP(MID(D4002,2,2),$M$9:$AF$15,MATCH(RIGHT(D4002,2),$M$9:$M$15,0),0))^($H4002-IND_SavePot!$H4002)</f>
        <v>0</v>
      </c>
      <c r="J4002" s="13">
        <f t="shared" si="209"/>
        <v>0</v>
      </c>
      <c r="K4002" s="2">
        <v>8</v>
      </c>
    </row>
    <row r="4003" spans="3:11">
      <c r="C4003" s="11" t="str">
        <f>IND_SavePot!C4003</f>
        <v>INDTDEFFPH-67</v>
      </c>
      <c r="D4003" s="11" t="str">
        <f>IND_SavePot!D4003</f>
        <v>ITDPH</v>
      </c>
      <c r="E4003" s="10" t="str">
        <f t="shared" si="208"/>
        <v>ITDPH</v>
      </c>
      <c r="F4003" s="10" t="s">
        <v>10</v>
      </c>
      <c r="G4003" s="10" t="s">
        <v>11</v>
      </c>
      <c r="H4003" s="10">
        <f t="shared" si="210"/>
        <v>2050</v>
      </c>
      <c r="I4003" s="13">
        <f>IND_SavePot!I4003*(1+HLOOKUP(MID(D4003,2,2),$M$9:$AF$15,MATCH(RIGHT(D4003,2),$M$9:$M$15,0),0))^($H4003-IND_SavePot!$H4003)</f>
        <v>4.4134383979781196E-3</v>
      </c>
      <c r="J4003" s="13">
        <f t="shared" si="209"/>
        <v>4.4134383979781196E-3</v>
      </c>
      <c r="K4003" s="2">
        <v>4</v>
      </c>
    </row>
    <row r="4004" spans="3:11">
      <c r="C4004" s="11" t="str">
        <f>IND_SavePot!C4004</f>
        <v>INDTDEFFPH-67</v>
      </c>
      <c r="D4004" s="11" t="str">
        <f>IND_SavePot!D4004</f>
        <v>ITDPH</v>
      </c>
      <c r="E4004" s="10" t="str">
        <f t="shared" si="208"/>
        <v>ITDPH</v>
      </c>
      <c r="F4004" s="10" t="s">
        <v>10</v>
      </c>
      <c r="G4004" s="10" t="s">
        <v>11</v>
      </c>
      <c r="H4004" s="10">
        <f t="shared" si="210"/>
        <v>2050</v>
      </c>
      <c r="I4004" s="13">
        <f>IND_SavePot!I4004*(1+HLOOKUP(MID(D4004,2,2),$M$9:$AF$15,MATCH(RIGHT(D4004,2),$M$9:$M$15,0),0))^($H4004-IND_SavePot!$H4004)</f>
        <v>4.4134383979781196E-3</v>
      </c>
      <c r="J4004" s="13">
        <f t="shared" si="209"/>
        <v>4.4134383979781196E-3</v>
      </c>
      <c r="K4004" s="2">
        <v>6</v>
      </c>
    </row>
    <row r="4005" spans="3:11">
      <c r="C4005" s="11" t="str">
        <f>IND_SavePot!C4005</f>
        <v>INDTDEFFSH-67</v>
      </c>
      <c r="D4005" s="11" t="str">
        <f>IND_SavePot!D4005</f>
        <v>ITDSH</v>
      </c>
      <c r="E4005" s="10" t="str">
        <f t="shared" si="208"/>
        <v>ITDSH</v>
      </c>
      <c r="F4005" s="10" t="s">
        <v>10</v>
      </c>
      <c r="G4005" s="10" t="s">
        <v>11</v>
      </c>
      <c r="H4005" s="10">
        <f t="shared" si="210"/>
        <v>2050</v>
      </c>
      <c r="I4005" s="13">
        <f>IND_SavePot!I4005*(1+HLOOKUP(MID(D4005,2,2),$M$9:$AF$15,MATCH(RIGHT(D4005,2),$M$9:$M$15,0),0))^($H4005-IND_SavePot!$H4005)</f>
        <v>8.7463396441444102E-3</v>
      </c>
      <c r="J4005" s="13">
        <f t="shared" si="209"/>
        <v>8.7463396441444102E-3</v>
      </c>
      <c r="K4005" s="2">
        <v>1</v>
      </c>
    </row>
    <row r="4006" spans="3:11">
      <c r="C4006" s="11" t="str">
        <f>IND_SavePot!C4006</f>
        <v>INDTDEFFLA-67</v>
      </c>
      <c r="D4006" s="11" t="str">
        <f>IND_SavePot!D4006</f>
        <v>ITDLA</v>
      </c>
      <c r="E4006" s="10" t="str">
        <f t="shared" si="208"/>
        <v>ITDLA</v>
      </c>
      <c r="F4006" s="10" t="s">
        <v>10</v>
      </c>
      <c r="G4006" s="10" t="s">
        <v>11</v>
      </c>
      <c r="H4006" s="10">
        <f t="shared" si="210"/>
        <v>2050</v>
      </c>
      <c r="I4006" s="13">
        <f>IND_SavePot!I4006*(1+HLOOKUP(MID(D4006,2,2),$M$9:$AF$15,MATCH(RIGHT(D4006,2),$M$9:$M$15,0),0))^($H4006-IND_SavePot!$H4006)</f>
        <v>7.5848888061780338E-3</v>
      </c>
      <c r="J4006" s="13">
        <f t="shared" si="209"/>
        <v>7.5848888061780338E-3</v>
      </c>
      <c r="K4006" s="2">
        <v>0</v>
      </c>
    </row>
    <row r="4007" spans="3:11">
      <c r="C4007" s="11" t="str">
        <f>IND_SavePot!C4007</f>
        <v>INDTDEFFEM-67</v>
      </c>
      <c r="D4007" s="11" t="str">
        <f>IND_SavePot!D4007</f>
        <v>ITDEM</v>
      </c>
      <c r="E4007" s="10" t="str">
        <f t="shared" si="208"/>
        <v>ITDEM</v>
      </c>
      <c r="F4007" s="10" t="s">
        <v>10</v>
      </c>
      <c r="G4007" s="10" t="s">
        <v>11</v>
      </c>
      <c r="H4007" s="10">
        <f t="shared" si="210"/>
        <v>2050</v>
      </c>
      <c r="I4007" s="13">
        <f>IND_SavePot!I4007*(1+HLOOKUP(MID(D4007,2,2),$M$9:$AF$15,MATCH(RIGHT(D4007,2),$M$9:$M$15,0),0))^($H4007-IND_SavePot!$H4007)</f>
        <v>3.4410071677917339E-3</v>
      </c>
      <c r="J4007" s="13">
        <f t="shared" si="209"/>
        <v>3.4410071677917339E-3</v>
      </c>
      <c r="K4007" s="2">
        <v>0</v>
      </c>
    </row>
    <row r="4008" spans="3:11">
      <c r="C4008" s="11" t="str">
        <f>IND_SavePot!C4008</f>
        <v>INDTDEFFTF-67</v>
      </c>
      <c r="D4008" s="11" t="str">
        <f>IND_SavePot!D4008</f>
        <v>ITDTF</v>
      </c>
      <c r="E4008" s="10" t="str">
        <f t="shared" si="208"/>
        <v>ITDTF</v>
      </c>
      <c r="F4008" s="10" t="s">
        <v>10</v>
      </c>
      <c r="G4008" s="10" t="s">
        <v>11</v>
      </c>
      <c r="H4008" s="10">
        <f t="shared" si="210"/>
        <v>2050</v>
      </c>
      <c r="I4008" s="13">
        <f>IND_SavePot!I4008*(1+HLOOKUP(MID(D4008,2,2),$M$9:$AF$15,MATCH(RIGHT(D4008,2),$M$9:$M$15,0),0))^($H4008-IND_SavePot!$H4008)</f>
        <v>0</v>
      </c>
      <c r="J4008" s="13">
        <f t="shared" si="209"/>
        <v>0</v>
      </c>
      <c r="K4008" s="2">
        <v>8</v>
      </c>
    </row>
    <row r="4009" spans="3:11">
      <c r="C4009" s="11" t="str">
        <f>IND_SavePot!C4009</f>
        <v>INDTDEFFPH-68</v>
      </c>
      <c r="D4009" s="11" t="str">
        <f>IND_SavePot!D4009</f>
        <v>ITDPH</v>
      </c>
      <c r="E4009" s="10" t="str">
        <f t="shared" si="208"/>
        <v>ITDPH</v>
      </c>
      <c r="F4009" s="10" t="s">
        <v>10</v>
      </c>
      <c r="G4009" s="10" t="s">
        <v>11</v>
      </c>
      <c r="H4009" s="10">
        <f t="shared" si="210"/>
        <v>2050</v>
      </c>
      <c r="I4009" s="13">
        <f>IND_SavePot!I4009*(1+HLOOKUP(MID(D4009,2,2),$M$9:$AF$15,MATCH(RIGHT(D4009,2),$M$9:$M$15,0),0))^($H4009-IND_SavePot!$H4009)</f>
        <v>4.4134383979781196E-3</v>
      </c>
      <c r="J4009" s="13">
        <f t="shared" si="209"/>
        <v>4.4134383979781196E-3</v>
      </c>
      <c r="K4009" s="2">
        <v>4</v>
      </c>
    </row>
    <row r="4010" spans="3:11">
      <c r="C4010" s="11" t="str">
        <f>IND_SavePot!C4010</f>
        <v>INDTDEFFPH-68</v>
      </c>
      <c r="D4010" s="11" t="str">
        <f>IND_SavePot!D4010</f>
        <v>ITDPH</v>
      </c>
      <c r="E4010" s="10" t="str">
        <f t="shared" si="208"/>
        <v>ITDPH</v>
      </c>
      <c r="F4010" s="10" t="s">
        <v>10</v>
      </c>
      <c r="G4010" s="10" t="s">
        <v>11</v>
      </c>
      <c r="H4010" s="10">
        <f t="shared" si="210"/>
        <v>2050</v>
      </c>
      <c r="I4010" s="13">
        <f>IND_SavePot!I4010*(1+HLOOKUP(MID(D4010,2,2),$M$9:$AF$15,MATCH(RIGHT(D4010,2),$M$9:$M$15,0),0))^($H4010-IND_SavePot!$H4010)</f>
        <v>4.4134383979781196E-3</v>
      </c>
      <c r="J4010" s="13">
        <f t="shared" si="209"/>
        <v>4.4134383979781196E-3</v>
      </c>
      <c r="K4010" s="2">
        <v>6</v>
      </c>
    </row>
    <row r="4011" spans="3:11">
      <c r="C4011" s="11" t="str">
        <f>IND_SavePot!C4011</f>
        <v>INDTDEFFSH-68</v>
      </c>
      <c r="D4011" s="11" t="str">
        <f>IND_SavePot!D4011</f>
        <v>ITDSH</v>
      </c>
      <c r="E4011" s="10" t="str">
        <f t="shared" si="208"/>
        <v>ITDSH</v>
      </c>
      <c r="F4011" s="10" t="s">
        <v>10</v>
      </c>
      <c r="G4011" s="10" t="s">
        <v>11</v>
      </c>
      <c r="H4011" s="10">
        <f t="shared" si="210"/>
        <v>2050</v>
      </c>
      <c r="I4011" s="13">
        <f>IND_SavePot!I4011*(1+HLOOKUP(MID(D4011,2,2),$M$9:$AF$15,MATCH(RIGHT(D4011,2),$M$9:$M$15,0),0))^($H4011-IND_SavePot!$H4011)</f>
        <v>8.7463396441443027E-3</v>
      </c>
      <c r="J4011" s="13">
        <f t="shared" si="209"/>
        <v>8.7463396441443027E-3</v>
      </c>
      <c r="K4011" s="2">
        <v>0</v>
      </c>
    </row>
    <row r="4012" spans="3:11">
      <c r="C4012" s="11" t="str">
        <f>IND_SavePot!C4012</f>
        <v>INDTDEFFLA-68</v>
      </c>
      <c r="D4012" s="11" t="str">
        <f>IND_SavePot!D4012</f>
        <v>ITDLA</v>
      </c>
      <c r="E4012" s="10" t="str">
        <f t="shared" si="208"/>
        <v>ITDLA</v>
      </c>
      <c r="F4012" s="10" t="s">
        <v>10</v>
      </c>
      <c r="G4012" s="10" t="s">
        <v>11</v>
      </c>
      <c r="H4012" s="10">
        <f t="shared" si="210"/>
        <v>2050</v>
      </c>
      <c r="I4012" s="13">
        <f>IND_SavePot!I4012*(1+HLOOKUP(MID(D4012,2,2),$M$9:$AF$15,MATCH(RIGHT(D4012,2),$M$9:$M$15,0),0))^($H4012-IND_SavePot!$H4012)</f>
        <v>7.5848888061780338E-3</v>
      </c>
      <c r="J4012" s="13">
        <f t="shared" si="209"/>
        <v>7.5848888061780338E-3</v>
      </c>
      <c r="K4012" s="2">
        <v>0</v>
      </c>
    </row>
    <row r="4013" spans="3:11">
      <c r="C4013" s="11" t="str">
        <f>IND_SavePot!C4013</f>
        <v>INDTDEFFEM-68</v>
      </c>
      <c r="D4013" s="11" t="str">
        <f>IND_SavePot!D4013</f>
        <v>ITDEM</v>
      </c>
      <c r="E4013" s="10" t="str">
        <f t="shared" si="208"/>
        <v>ITDEM</v>
      </c>
      <c r="F4013" s="10" t="s">
        <v>10</v>
      </c>
      <c r="G4013" s="10" t="s">
        <v>11</v>
      </c>
      <c r="H4013" s="10">
        <f t="shared" si="210"/>
        <v>2050</v>
      </c>
      <c r="I4013" s="13">
        <f>IND_SavePot!I4013*(1+HLOOKUP(MID(D4013,2,2),$M$9:$AF$15,MATCH(RIGHT(D4013,2),$M$9:$M$15,0),0))^($H4013-IND_SavePot!$H4013)</f>
        <v>3.4410071677917339E-3</v>
      </c>
      <c r="J4013" s="13">
        <f t="shared" si="209"/>
        <v>3.4410071677917339E-3</v>
      </c>
      <c r="K4013" s="2">
        <v>0</v>
      </c>
    </row>
    <row r="4014" spans="3:11">
      <c r="C4014" s="11" t="str">
        <f>IND_SavePot!C4014</f>
        <v>INDTDEFFTF-68</v>
      </c>
      <c r="D4014" s="11" t="str">
        <f>IND_SavePot!D4014</f>
        <v>ITDTF</v>
      </c>
      <c r="E4014" s="10" t="str">
        <f t="shared" si="208"/>
        <v>ITDTF</v>
      </c>
      <c r="F4014" s="10" t="s">
        <v>10</v>
      </c>
      <c r="G4014" s="10" t="s">
        <v>11</v>
      </c>
      <c r="H4014" s="10">
        <f t="shared" si="210"/>
        <v>2050</v>
      </c>
      <c r="I4014" s="13">
        <f>IND_SavePot!I4014*(1+HLOOKUP(MID(D4014,2,2),$M$9:$AF$15,MATCH(RIGHT(D4014,2),$M$9:$M$15,0),0))^($H4014-IND_SavePot!$H4014)</f>
        <v>0</v>
      </c>
      <c r="J4014" s="13">
        <f t="shared" si="209"/>
        <v>0</v>
      </c>
      <c r="K4014" s="2">
        <v>8</v>
      </c>
    </row>
    <row r="4015" spans="3:11">
      <c r="C4015" s="11" t="str">
        <f>IND_SavePot!C4015</f>
        <v>INDTDEFFPH-69</v>
      </c>
      <c r="D4015" s="11" t="str">
        <f>IND_SavePot!D4015</f>
        <v>ITDPH</v>
      </c>
      <c r="E4015" s="10" t="str">
        <f t="shared" si="208"/>
        <v>ITDPH</v>
      </c>
      <c r="F4015" s="10" t="s">
        <v>10</v>
      </c>
      <c r="G4015" s="10" t="s">
        <v>11</v>
      </c>
      <c r="H4015" s="10">
        <f t="shared" si="210"/>
        <v>2050</v>
      </c>
      <c r="I4015" s="13">
        <f>IND_SavePot!I4015*(1+HLOOKUP(MID(D4015,2,2),$M$9:$AF$15,MATCH(RIGHT(D4015,2),$M$9:$M$15,0),0))^($H4015-IND_SavePot!$H4015)</f>
        <v>4.4134383979781812E-3</v>
      </c>
      <c r="J4015" s="13">
        <f t="shared" si="209"/>
        <v>4.4134383979781812E-3</v>
      </c>
      <c r="K4015" s="2">
        <v>4</v>
      </c>
    </row>
    <row r="4016" spans="3:11">
      <c r="C4016" s="11" t="str">
        <f>IND_SavePot!C4016</f>
        <v>INDTDEFFPH-69</v>
      </c>
      <c r="D4016" s="11" t="str">
        <f>IND_SavePot!D4016</f>
        <v>ITDPH</v>
      </c>
      <c r="E4016" s="10" t="str">
        <f t="shared" si="208"/>
        <v>ITDPH</v>
      </c>
      <c r="F4016" s="10" t="s">
        <v>10</v>
      </c>
      <c r="G4016" s="10" t="s">
        <v>11</v>
      </c>
      <c r="H4016" s="10">
        <f t="shared" si="210"/>
        <v>2050</v>
      </c>
      <c r="I4016" s="13">
        <f>IND_SavePot!I4016*(1+HLOOKUP(MID(D4016,2,2),$M$9:$AF$15,MATCH(RIGHT(D4016,2),$M$9:$M$15,0),0))^($H4016-IND_SavePot!$H4016)</f>
        <v>4.4134383979781812E-3</v>
      </c>
      <c r="J4016" s="13">
        <f t="shared" si="209"/>
        <v>4.4134383979781812E-3</v>
      </c>
      <c r="K4016" s="2">
        <v>6</v>
      </c>
    </row>
    <row r="4017" spans="3:11">
      <c r="C4017" s="11" t="str">
        <f>IND_SavePot!C4017</f>
        <v>INDTDEFFSH-69</v>
      </c>
      <c r="D4017" s="11" t="str">
        <f>IND_SavePot!D4017</f>
        <v>ITDSH</v>
      </c>
      <c r="E4017" s="10" t="str">
        <f t="shared" si="208"/>
        <v>ITDSH</v>
      </c>
      <c r="F4017" s="10" t="s">
        <v>10</v>
      </c>
      <c r="G4017" s="10" t="s">
        <v>11</v>
      </c>
      <c r="H4017" s="10">
        <f t="shared" si="210"/>
        <v>2050</v>
      </c>
      <c r="I4017" s="13">
        <f>IND_SavePot!I4017*(1+HLOOKUP(MID(D4017,2,2),$M$9:$AF$15,MATCH(RIGHT(D4017,2),$M$9:$M$15,0),0))^($H4017-IND_SavePot!$H4017)</f>
        <v>8.7463396441443027E-3</v>
      </c>
      <c r="J4017" s="13">
        <f t="shared" si="209"/>
        <v>8.7463396441443027E-3</v>
      </c>
      <c r="K4017" s="2">
        <v>0</v>
      </c>
    </row>
    <row r="4018" spans="3:11">
      <c r="C4018" s="11" t="str">
        <f>IND_SavePot!C4018</f>
        <v>INDTDEFFLA-69</v>
      </c>
      <c r="D4018" s="11" t="str">
        <f>IND_SavePot!D4018</f>
        <v>ITDLA</v>
      </c>
      <c r="E4018" s="10" t="str">
        <f t="shared" si="208"/>
        <v>ITDLA</v>
      </c>
      <c r="F4018" s="10" t="s">
        <v>10</v>
      </c>
      <c r="G4018" s="10" t="s">
        <v>11</v>
      </c>
      <c r="H4018" s="10">
        <f t="shared" si="210"/>
        <v>2050</v>
      </c>
      <c r="I4018" s="13">
        <f>IND_SavePot!I4018*(1+HLOOKUP(MID(D4018,2,2),$M$9:$AF$15,MATCH(RIGHT(D4018,2),$M$9:$M$15,0),0))^($H4018-IND_SavePot!$H4018)</f>
        <v>7.5848888061780338E-3</v>
      </c>
      <c r="J4018" s="13">
        <f t="shared" si="209"/>
        <v>7.5848888061780338E-3</v>
      </c>
      <c r="K4018" s="2">
        <v>0</v>
      </c>
    </row>
    <row r="4019" spans="3:11">
      <c r="C4019" s="11" t="str">
        <f>IND_SavePot!C4019</f>
        <v>INDTDEFFEM-69</v>
      </c>
      <c r="D4019" s="11" t="str">
        <f>IND_SavePot!D4019</f>
        <v>ITDEM</v>
      </c>
      <c r="E4019" s="10" t="str">
        <f t="shared" si="208"/>
        <v>ITDEM</v>
      </c>
      <c r="F4019" s="10" t="s">
        <v>10</v>
      </c>
      <c r="G4019" s="10" t="s">
        <v>11</v>
      </c>
      <c r="H4019" s="10">
        <f t="shared" si="210"/>
        <v>2050</v>
      </c>
      <c r="I4019" s="13">
        <f>IND_SavePot!I4019*(1+HLOOKUP(MID(D4019,2,2),$M$9:$AF$15,MATCH(RIGHT(D4019,2),$M$9:$M$15,0),0))^($H4019-IND_SavePot!$H4019)</f>
        <v>3.4410071677917339E-3</v>
      </c>
      <c r="J4019" s="13">
        <f t="shared" si="209"/>
        <v>3.4410071677917339E-3</v>
      </c>
      <c r="K4019" s="2">
        <v>0</v>
      </c>
    </row>
    <row r="4020" spans="3:11">
      <c r="C4020" s="11" t="str">
        <f>IND_SavePot!C4020</f>
        <v>INDTDEFFTF-69</v>
      </c>
      <c r="D4020" s="11" t="str">
        <f>IND_SavePot!D4020</f>
        <v>ITDTF</v>
      </c>
      <c r="E4020" s="10" t="str">
        <f t="shared" si="208"/>
        <v>ITDTF</v>
      </c>
      <c r="F4020" s="10" t="s">
        <v>10</v>
      </c>
      <c r="G4020" s="10" t="s">
        <v>11</v>
      </c>
      <c r="H4020" s="10">
        <f t="shared" si="210"/>
        <v>2050</v>
      </c>
      <c r="I4020" s="13">
        <f>IND_SavePot!I4020*(1+HLOOKUP(MID(D4020,2,2),$M$9:$AF$15,MATCH(RIGHT(D4020,2),$M$9:$M$15,0),0))^($H4020-IND_SavePot!$H4020)</f>
        <v>0</v>
      </c>
      <c r="J4020" s="13">
        <f t="shared" si="209"/>
        <v>0</v>
      </c>
      <c r="K4020" s="2">
        <v>8</v>
      </c>
    </row>
    <row r="4021" spans="3:11">
      <c r="C4021" s="11" t="str">
        <f>IND_SavePot!C4021</f>
        <v>INDTDEFFPH-70</v>
      </c>
      <c r="D4021" s="11" t="str">
        <f>IND_SavePot!D4021</f>
        <v>ITDPH</v>
      </c>
      <c r="E4021" s="10" t="str">
        <f t="shared" si="208"/>
        <v>ITDPH</v>
      </c>
      <c r="F4021" s="10" t="s">
        <v>10</v>
      </c>
      <c r="G4021" s="10" t="s">
        <v>11</v>
      </c>
      <c r="H4021" s="10">
        <f t="shared" si="210"/>
        <v>2050</v>
      </c>
      <c r="I4021" s="13">
        <f>IND_SavePot!I4021*(1+HLOOKUP(MID(D4021,2,2),$M$9:$AF$15,MATCH(RIGHT(D4021,2),$M$9:$M$15,0),0))^($H4021-IND_SavePot!$H4021)</f>
        <v>4.4134383979781196E-3</v>
      </c>
      <c r="J4021" s="13">
        <f t="shared" si="209"/>
        <v>4.4134383979781196E-3</v>
      </c>
      <c r="K4021" s="2">
        <v>4</v>
      </c>
    </row>
    <row r="4022" spans="3:11">
      <c r="C4022" s="11" t="str">
        <f>IND_SavePot!C4022</f>
        <v>INDTDEFFPH-70</v>
      </c>
      <c r="D4022" s="11" t="str">
        <f>IND_SavePot!D4022</f>
        <v>ITDPH</v>
      </c>
      <c r="E4022" s="10" t="str">
        <f t="shared" si="208"/>
        <v>ITDPH</v>
      </c>
      <c r="F4022" s="10" t="s">
        <v>10</v>
      </c>
      <c r="G4022" s="10" t="s">
        <v>11</v>
      </c>
      <c r="H4022" s="10">
        <f t="shared" si="210"/>
        <v>2050</v>
      </c>
      <c r="I4022" s="13">
        <f>IND_SavePot!I4022*(1+HLOOKUP(MID(D4022,2,2),$M$9:$AF$15,MATCH(RIGHT(D4022,2),$M$9:$M$15,0),0))^($H4022-IND_SavePot!$H4022)</f>
        <v>4.4134383979781196E-3</v>
      </c>
      <c r="J4022" s="13">
        <f t="shared" si="209"/>
        <v>4.4134383979781196E-3</v>
      </c>
      <c r="K4022" s="2">
        <v>6</v>
      </c>
    </row>
    <row r="4023" spans="3:11">
      <c r="C4023" s="11" t="str">
        <f>IND_SavePot!C4023</f>
        <v>INDTDEFFSH-70</v>
      </c>
      <c r="D4023" s="11" t="str">
        <f>IND_SavePot!D4023</f>
        <v>ITDSH</v>
      </c>
      <c r="E4023" s="10" t="str">
        <f t="shared" si="208"/>
        <v>ITDSH</v>
      </c>
      <c r="F4023" s="10" t="s">
        <v>10</v>
      </c>
      <c r="G4023" s="10" t="s">
        <v>11</v>
      </c>
      <c r="H4023" s="10">
        <f t="shared" si="210"/>
        <v>2050</v>
      </c>
      <c r="I4023" s="13">
        <f>IND_SavePot!I4023*(1+HLOOKUP(MID(D4023,2,2),$M$9:$AF$15,MATCH(RIGHT(D4023,2),$M$9:$M$15,0),0))^($H4023-IND_SavePot!$H4023)</f>
        <v>8.7463396441443027E-3</v>
      </c>
      <c r="J4023" s="13">
        <f t="shared" si="209"/>
        <v>8.7463396441443027E-3</v>
      </c>
      <c r="K4023" s="2">
        <v>0</v>
      </c>
    </row>
    <row r="4024" spans="3:11">
      <c r="C4024" s="11" t="str">
        <f>IND_SavePot!C4024</f>
        <v>INDTDEFFLA-70</v>
      </c>
      <c r="D4024" s="11" t="str">
        <f>IND_SavePot!D4024</f>
        <v>ITDLA</v>
      </c>
      <c r="E4024" s="10" t="str">
        <f t="shared" si="208"/>
        <v>ITDLA</v>
      </c>
      <c r="F4024" s="10" t="s">
        <v>10</v>
      </c>
      <c r="G4024" s="10" t="s">
        <v>11</v>
      </c>
      <c r="H4024" s="10">
        <f t="shared" si="210"/>
        <v>2050</v>
      </c>
      <c r="I4024" s="13">
        <f>IND_SavePot!I4024*(1+HLOOKUP(MID(D4024,2,2),$M$9:$AF$15,MATCH(RIGHT(D4024,2),$M$9:$M$15,0),0))^($H4024-IND_SavePot!$H4024)</f>
        <v>7.5848888061779618E-3</v>
      </c>
      <c r="J4024" s="13">
        <f t="shared" si="209"/>
        <v>7.5848888061779618E-3</v>
      </c>
      <c r="K4024" s="2">
        <v>0</v>
      </c>
    </row>
    <row r="4025" spans="3:11">
      <c r="C4025" s="11" t="str">
        <f>IND_SavePot!C4025</f>
        <v>INDTDEFFEM-70</v>
      </c>
      <c r="D4025" s="11" t="str">
        <f>IND_SavePot!D4025</f>
        <v>ITDEM</v>
      </c>
      <c r="E4025" s="10" t="str">
        <f t="shared" si="208"/>
        <v>ITDEM</v>
      </c>
      <c r="F4025" s="10" t="s">
        <v>10</v>
      </c>
      <c r="G4025" s="10" t="s">
        <v>11</v>
      </c>
      <c r="H4025" s="10">
        <f t="shared" si="210"/>
        <v>2050</v>
      </c>
      <c r="I4025" s="13">
        <f>IND_SavePot!I4025*(1+HLOOKUP(MID(D4025,2,2),$M$9:$AF$15,MATCH(RIGHT(D4025,2),$M$9:$M$15,0),0))^($H4025-IND_SavePot!$H4025)</f>
        <v>3.4410071677917339E-3</v>
      </c>
      <c r="J4025" s="13">
        <f t="shared" si="209"/>
        <v>3.4410071677917339E-3</v>
      </c>
      <c r="K4025" s="2">
        <v>0</v>
      </c>
    </row>
    <row r="4026" spans="3:11">
      <c r="C4026" s="11" t="str">
        <f>IND_SavePot!C4026</f>
        <v>INDTDEFFTF-70</v>
      </c>
      <c r="D4026" s="11" t="str">
        <f>IND_SavePot!D4026</f>
        <v>ITDTF</v>
      </c>
      <c r="E4026" s="10" t="str">
        <f t="shared" si="208"/>
        <v>ITDTF</v>
      </c>
      <c r="F4026" s="10" t="s">
        <v>10</v>
      </c>
      <c r="G4026" s="10" t="s">
        <v>11</v>
      </c>
      <c r="H4026" s="10">
        <f t="shared" si="210"/>
        <v>2050</v>
      </c>
      <c r="I4026" s="13">
        <f>IND_SavePot!I4026*(1+HLOOKUP(MID(D4026,2,2),$M$9:$AF$15,MATCH(RIGHT(D4026,2),$M$9:$M$15,0),0))^($H4026-IND_SavePot!$H4026)</f>
        <v>0</v>
      </c>
      <c r="J4026" s="13">
        <f t="shared" si="209"/>
        <v>0</v>
      </c>
      <c r="K4026" s="2">
        <v>8</v>
      </c>
    </row>
    <row r="4027" spans="3:11">
      <c r="C4027" s="11" t="str">
        <f>IND_SavePot!C4027</f>
        <v>INDTDEFFPH-71</v>
      </c>
      <c r="D4027" s="11" t="str">
        <f>IND_SavePot!D4027</f>
        <v>ITDPH</v>
      </c>
      <c r="E4027" s="10" t="str">
        <f t="shared" si="208"/>
        <v>ITDPH</v>
      </c>
      <c r="F4027" s="10" t="s">
        <v>10</v>
      </c>
      <c r="G4027" s="10" t="s">
        <v>11</v>
      </c>
      <c r="H4027" s="10">
        <f t="shared" si="210"/>
        <v>2050</v>
      </c>
      <c r="I4027" s="13">
        <f>IND_SavePot!I4027*(1+HLOOKUP(MID(D4027,2,2),$M$9:$AF$15,MATCH(RIGHT(D4027,2),$M$9:$M$15,0),0))^($H4027-IND_SavePot!$H4027)</f>
        <v>4.4134383979781196E-3</v>
      </c>
      <c r="J4027" s="13">
        <f t="shared" si="209"/>
        <v>4.4134383979781196E-3</v>
      </c>
      <c r="K4027" s="2">
        <v>4</v>
      </c>
    </row>
    <row r="4028" spans="3:11">
      <c r="C4028" s="11" t="str">
        <f>IND_SavePot!C4028</f>
        <v>INDTDEFFPH-71</v>
      </c>
      <c r="D4028" s="11" t="str">
        <f>IND_SavePot!D4028</f>
        <v>ITDPH</v>
      </c>
      <c r="E4028" s="10" t="str">
        <f t="shared" si="208"/>
        <v>ITDPH</v>
      </c>
      <c r="F4028" s="10" t="s">
        <v>10</v>
      </c>
      <c r="G4028" s="10" t="s">
        <v>11</v>
      </c>
      <c r="H4028" s="10">
        <f t="shared" si="210"/>
        <v>2050</v>
      </c>
      <c r="I4028" s="13">
        <f>IND_SavePot!I4028*(1+HLOOKUP(MID(D4028,2,2),$M$9:$AF$15,MATCH(RIGHT(D4028,2),$M$9:$M$15,0),0))^($H4028-IND_SavePot!$H4028)</f>
        <v>4.4134383979781196E-3</v>
      </c>
      <c r="J4028" s="13">
        <f t="shared" si="209"/>
        <v>4.4134383979781196E-3</v>
      </c>
      <c r="K4028" s="2">
        <v>6</v>
      </c>
    </row>
    <row r="4029" spans="3:11">
      <c r="C4029" s="11" t="str">
        <f>IND_SavePot!C4029</f>
        <v>INDTDEFFSH-71</v>
      </c>
      <c r="D4029" s="11" t="str">
        <f>IND_SavePot!D4029</f>
        <v>ITDSH</v>
      </c>
      <c r="E4029" s="10" t="str">
        <f t="shared" si="208"/>
        <v>ITDSH</v>
      </c>
      <c r="F4029" s="10" t="s">
        <v>10</v>
      </c>
      <c r="G4029" s="10" t="s">
        <v>11</v>
      </c>
      <c r="H4029" s="10">
        <f t="shared" si="210"/>
        <v>2050</v>
      </c>
      <c r="I4029" s="13">
        <f>IND_SavePot!I4029*(1+HLOOKUP(MID(D4029,2,2),$M$9:$AF$15,MATCH(RIGHT(D4029,2),$M$9:$M$15,0),0))^($H4029-IND_SavePot!$H4029)</f>
        <v>8.7463396441443027E-3</v>
      </c>
      <c r="J4029" s="13">
        <f t="shared" si="209"/>
        <v>8.7463396441443027E-3</v>
      </c>
      <c r="K4029" s="2">
        <v>0</v>
      </c>
    </row>
    <row r="4030" spans="3:11">
      <c r="C4030" s="11" t="str">
        <f>IND_SavePot!C4030</f>
        <v>INDTDEFFLA-71</v>
      </c>
      <c r="D4030" s="11" t="str">
        <f>IND_SavePot!D4030</f>
        <v>ITDLA</v>
      </c>
      <c r="E4030" s="10" t="str">
        <f t="shared" si="208"/>
        <v>ITDLA</v>
      </c>
      <c r="F4030" s="10" t="s">
        <v>10</v>
      </c>
      <c r="G4030" s="10" t="s">
        <v>11</v>
      </c>
      <c r="H4030" s="10">
        <f t="shared" si="210"/>
        <v>2050</v>
      </c>
      <c r="I4030" s="13">
        <f>IND_SavePot!I4030*(1+HLOOKUP(MID(D4030,2,2),$M$9:$AF$15,MATCH(RIGHT(D4030,2),$M$9:$M$15,0),0))^($H4030-IND_SavePot!$H4030)</f>
        <v>7.5848888061780338E-3</v>
      </c>
      <c r="J4030" s="13">
        <f t="shared" si="209"/>
        <v>7.5848888061780338E-3</v>
      </c>
      <c r="K4030" s="2">
        <v>0</v>
      </c>
    </row>
    <row r="4031" spans="3:11">
      <c r="C4031" s="11" t="str">
        <f>IND_SavePot!C4031</f>
        <v>INDTDEFFEM-71</v>
      </c>
      <c r="D4031" s="11" t="str">
        <f>IND_SavePot!D4031</f>
        <v>ITDEM</v>
      </c>
      <c r="E4031" s="10" t="str">
        <f t="shared" si="208"/>
        <v>ITDEM</v>
      </c>
      <c r="F4031" s="10" t="s">
        <v>10</v>
      </c>
      <c r="G4031" s="10" t="s">
        <v>11</v>
      </c>
      <c r="H4031" s="10">
        <f t="shared" si="210"/>
        <v>2050</v>
      </c>
      <c r="I4031" s="13">
        <f>IND_SavePot!I4031*(1+HLOOKUP(MID(D4031,2,2),$M$9:$AF$15,MATCH(RIGHT(D4031,2),$M$9:$M$15,0),0))^($H4031-IND_SavePot!$H4031)</f>
        <v>3.4410071677917339E-3</v>
      </c>
      <c r="J4031" s="13">
        <f t="shared" si="209"/>
        <v>3.4410071677917339E-3</v>
      </c>
      <c r="K4031" s="2">
        <v>0</v>
      </c>
    </row>
    <row r="4032" spans="3:11">
      <c r="C4032" s="11" t="str">
        <f>IND_SavePot!C4032</f>
        <v>INDTDEFFTF-71</v>
      </c>
      <c r="D4032" s="11" t="str">
        <f>IND_SavePot!D4032</f>
        <v>ITDTF</v>
      </c>
      <c r="E4032" s="10" t="str">
        <f t="shared" si="208"/>
        <v>ITDTF</v>
      </c>
      <c r="F4032" s="10" t="s">
        <v>10</v>
      </c>
      <c r="G4032" s="10" t="s">
        <v>11</v>
      </c>
      <c r="H4032" s="10">
        <f t="shared" si="210"/>
        <v>2050</v>
      </c>
      <c r="I4032" s="13">
        <f>IND_SavePot!I4032*(1+HLOOKUP(MID(D4032,2,2),$M$9:$AF$15,MATCH(RIGHT(D4032,2),$M$9:$M$15,0),0))^($H4032-IND_SavePot!$H4032)</f>
        <v>0</v>
      </c>
      <c r="J4032" s="13">
        <f t="shared" si="209"/>
        <v>0</v>
      </c>
      <c r="K4032" s="2">
        <v>8</v>
      </c>
    </row>
    <row r="4033" spans="3:11">
      <c r="C4033" s="11" t="str">
        <f>IND_SavePot!C4033</f>
        <v>INDTDEFFPH-72</v>
      </c>
      <c r="D4033" s="11" t="str">
        <f>IND_SavePot!D4033</f>
        <v>ITDPH</v>
      </c>
      <c r="E4033" s="10" t="str">
        <f t="shared" si="208"/>
        <v>ITDPH</v>
      </c>
      <c r="F4033" s="10" t="s">
        <v>10</v>
      </c>
      <c r="G4033" s="10" t="s">
        <v>11</v>
      </c>
      <c r="H4033" s="10">
        <f t="shared" si="210"/>
        <v>2050</v>
      </c>
      <c r="I4033" s="13">
        <f>IND_SavePot!I4033*(1+HLOOKUP(MID(D4033,2,2),$M$9:$AF$15,MATCH(RIGHT(D4033,2),$M$9:$M$15,0),0))^($H4033-IND_SavePot!$H4033)</f>
        <v>4.4134383979781812E-3</v>
      </c>
      <c r="J4033" s="13">
        <f t="shared" si="209"/>
        <v>4.4134383979781812E-3</v>
      </c>
      <c r="K4033" s="2">
        <v>4</v>
      </c>
    </row>
    <row r="4034" spans="3:11">
      <c r="C4034" s="11" t="str">
        <f>IND_SavePot!C4034</f>
        <v>INDTDEFFPH-72</v>
      </c>
      <c r="D4034" s="11" t="str">
        <f>IND_SavePot!D4034</f>
        <v>ITDPH</v>
      </c>
      <c r="E4034" s="10" t="str">
        <f t="shared" si="208"/>
        <v>ITDPH</v>
      </c>
      <c r="F4034" s="10" t="s">
        <v>10</v>
      </c>
      <c r="G4034" s="10" t="s">
        <v>11</v>
      </c>
      <c r="H4034" s="10">
        <f t="shared" si="210"/>
        <v>2050</v>
      </c>
      <c r="I4034" s="13">
        <f>IND_SavePot!I4034*(1+HLOOKUP(MID(D4034,2,2),$M$9:$AF$15,MATCH(RIGHT(D4034,2),$M$9:$M$15,0),0))^($H4034-IND_SavePot!$H4034)</f>
        <v>4.4134383979781812E-3</v>
      </c>
      <c r="J4034" s="13">
        <f t="shared" si="209"/>
        <v>4.4134383979781812E-3</v>
      </c>
      <c r="K4034" s="2">
        <v>6</v>
      </c>
    </row>
    <row r="4035" spans="3:11">
      <c r="C4035" s="11" t="str">
        <f>IND_SavePot!C4035</f>
        <v>INDTDEFFSH-72</v>
      </c>
      <c r="D4035" s="11" t="str">
        <f>IND_SavePot!D4035</f>
        <v>ITDSH</v>
      </c>
      <c r="E4035" s="10" t="str">
        <f t="shared" si="208"/>
        <v>ITDSH</v>
      </c>
      <c r="F4035" s="10" t="s">
        <v>10</v>
      </c>
      <c r="G4035" s="10" t="s">
        <v>11</v>
      </c>
      <c r="H4035" s="10">
        <f t="shared" si="210"/>
        <v>2050</v>
      </c>
      <c r="I4035" s="13">
        <f>IND_SavePot!I4035*(1+HLOOKUP(MID(D4035,2,2),$M$9:$AF$15,MATCH(RIGHT(D4035,2),$M$9:$M$15,0),0))^($H4035-IND_SavePot!$H4035)</f>
        <v>8.7463396441444102E-3</v>
      </c>
      <c r="J4035" s="13">
        <f t="shared" si="209"/>
        <v>8.7463396441444102E-3</v>
      </c>
      <c r="K4035" s="2">
        <v>0</v>
      </c>
    </row>
    <row r="4036" spans="3:11">
      <c r="C4036" s="11" t="str">
        <f>IND_SavePot!C4036</f>
        <v>INDTDEFFLA-72</v>
      </c>
      <c r="D4036" s="11" t="str">
        <f>IND_SavePot!D4036</f>
        <v>ITDLA</v>
      </c>
      <c r="E4036" s="10" t="str">
        <f t="shared" si="208"/>
        <v>ITDLA</v>
      </c>
      <c r="F4036" s="10" t="s">
        <v>10</v>
      </c>
      <c r="G4036" s="10" t="s">
        <v>11</v>
      </c>
      <c r="H4036" s="10">
        <f t="shared" si="210"/>
        <v>2050</v>
      </c>
      <c r="I4036" s="13">
        <f>IND_SavePot!I4036*(1+HLOOKUP(MID(D4036,2,2),$M$9:$AF$15,MATCH(RIGHT(D4036,2),$M$9:$M$15,0),0))^($H4036-IND_SavePot!$H4036)</f>
        <v>7.5848888061780338E-3</v>
      </c>
      <c r="J4036" s="13">
        <f t="shared" si="209"/>
        <v>7.5848888061780338E-3</v>
      </c>
      <c r="K4036" s="2">
        <v>0</v>
      </c>
    </row>
    <row r="4037" spans="3:11">
      <c r="C4037" s="11" t="str">
        <f>IND_SavePot!C4037</f>
        <v>INDTDEFFEM-72</v>
      </c>
      <c r="D4037" s="11" t="str">
        <f>IND_SavePot!D4037</f>
        <v>ITDEM</v>
      </c>
      <c r="E4037" s="10" t="str">
        <f t="shared" si="208"/>
        <v>ITDEM</v>
      </c>
      <c r="F4037" s="10" t="s">
        <v>10</v>
      </c>
      <c r="G4037" s="10" t="s">
        <v>11</v>
      </c>
      <c r="H4037" s="10">
        <f t="shared" si="210"/>
        <v>2050</v>
      </c>
      <c r="I4037" s="13">
        <f>IND_SavePot!I4037*(1+HLOOKUP(MID(D4037,2,2),$M$9:$AF$15,MATCH(RIGHT(D4037,2),$M$9:$M$15,0),0))^($H4037-IND_SavePot!$H4037)</f>
        <v>3.4410071677917339E-3</v>
      </c>
      <c r="J4037" s="13">
        <f t="shared" si="209"/>
        <v>3.4410071677917339E-3</v>
      </c>
      <c r="K4037" s="2">
        <v>0</v>
      </c>
    </row>
    <row r="4038" spans="3:11">
      <c r="C4038" s="11" t="str">
        <f>IND_SavePot!C4038</f>
        <v>INDTDEFFTF-72</v>
      </c>
      <c r="D4038" s="11" t="str">
        <f>IND_SavePot!D4038</f>
        <v>ITDTF</v>
      </c>
      <c r="E4038" s="10" t="str">
        <f t="shared" si="208"/>
        <v>ITDTF</v>
      </c>
      <c r="F4038" s="10" t="s">
        <v>10</v>
      </c>
      <c r="G4038" s="10" t="s">
        <v>11</v>
      </c>
      <c r="H4038" s="10">
        <f t="shared" si="210"/>
        <v>2050</v>
      </c>
      <c r="I4038" s="13">
        <f>IND_SavePot!I4038*(1+HLOOKUP(MID(D4038,2,2),$M$9:$AF$15,MATCH(RIGHT(D4038,2),$M$9:$M$15,0),0))^($H4038-IND_SavePot!$H4038)</f>
        <v>0</v>
      </c>
      <c r="J4038" s="13">
        <f t="shared" si="209"/>
        <v>0</v>
      </c>
      <c r="K4038" s="2">
        <v>8</v>
      </c>
    </row>
    <row r="4039" spans="3:11">
      <c r="C4039" s="11" t="str">
        <f>IND_SavePot!C4039</f>
        <v>INDTDEFFPH-73</v>
      </c>
      <c r="D4039" s="11" t="str">
        <f>IND_SavePot!D4039</f>
        <v>ITDPH</v>
      </c>
      <c r="E4039" s="10" t="str">
        <f t="shared" si="208"/>
        <v>ITDPH</v>
      </c>
      <c r="F4039" s="10" t="s">
        <v>10</v>
      </c>
      <c r="G4039" s="10" t="s">
        <v>11</v>
      </c>
      <c r="H4039" s="10">
        <f t="shared" si="210"/>
        <v>2050</v>
      </c>
      <c r="I4039" s="13">
        <f>IND_SavePot!I4039*(1+HLOOKUP(MID(D4039,2,2),$M$9:$AF$15,MATCH(RIGHT(D4039,2),$M$9:$M$15,0),0))^($H4039-IND_SavePot!$H4039)</f>
        <v>4.4134383979781196E-3</v>
      </c>
      <c r="J4039" s="13">
        <f t="shared" si="209"/>
        <v>4.4134383979781196E-3</v>
      </c>
      <c r="K4039" s="2">
        <v>4</v>
      </c>
    </row>
    <row r="4040" spans="3:11">
      <c r="C4040" s="11" t="str">
        <f>IND_SavePot!C4040</f>
        <v>INDTDEFFPH-73</v>
      </c>
      <c r="D4040" s="11" t="str">
        <f>IND_SavePot!D4040</f>
        <v>ITDPH</v>
      </c>
      <c r="E4040" s="10" t="str">
        <f t="shared" ref="E4040:E4103" si="211">D4040</f>
        <v>ITDPH</v>
      </c>
      <c r="F4040" s="10" t="s">
        <v>10</v>
      </c>
      <c r="G4040" s="10" t="s">
        <v>11</v>
      </c>
      <c r="H4040" s="10">
        <f t="shared" si="210"/>
        <v>2050</v>
      </c>
      <c r="I4040" s="13">
        <f>IND_SavePot!I4040*(1+HLOOKUP(MID(D4040,2,2),$M$9:$AF$15,MATCH(RIGHT(D4040,2),$M$9:$M$15,0),0))^($H4040-IND_SavePot!$H4040)</f>
        <v>4.4134383979781196E-3</v>
      </c>
      <c r="J4040" s="13">
        <f t="shared" ref="J4040:J4103" si="212">I4040</f>
        <v>4.4134383979781196E-3</v>
      </c>
      <c r="K4040" s="2">
        <v>6</v>
      </c>
    </row>
    <row r="4041" spans="3:11">
      <c r="C4041" s="11" t="str">
        <f>IND_SavePot!C4041</f>
        <v>INDTDEFFSH-73</v>
      </c>
      <c r="D4041" s="11" t="str">
        <f>IND_SavePot!D4041</f>
        <v>ITDSH</v>
      </c>
      <c r="E4041" s="10" t="str">
        <f t="shared" si="211"/>
        <v>ITDSH</v>
      </c>
      <c r="F4041" s="10" t="s">
        <v>10</v>
      </c>
      <c r="G4041" s="10" t="s">
        <v>11</v>
      </c>
      <c r="H4041" s="10">
        <f t="shared" ref="H4041:H4104" si="213">H4040</f>
        <v>2050</v>
      </c>
      <c r="I4041" s="13">
        <f>IND_SavePot!I4041*(1+HLOOKUP(MID(D4041,2,2),$M$9:$AF$15,MATCH(RIGHT(D4041,2),$M$9:$M$15,0),0))^($H4041-IND_SavePot!$H4041)</f>
        <v>8.7463396441443027E-3</v>
      </c>
      <c r="J4041" s="13">
        <f t="shared" si="212"/>
        <v>8.7463396441443027E-3</v>
      </c>
      <c r="K4041" s="2">
        <v>0</v>
      </c>
    </row>
    <row r="4042" spans="3:11">
      <c r="C4042" s="11" t="str">
        <f>IND_SavePot!C4042</f>
        <v>INDTDEFFLA-73</v>
      </c>
      <c r="D4042" s="11" t="str">
        <f>IND_SavePot!D4042</f>
        <v>ITDLA</v>
      </c>
      <c r="E4042" s="10" t="str">
        <f t="shared" si="211"/>
        <v>ITDLA</v>
      </c>
      <c r="F4042" s="10" t="s">
        <v>10</v>
      </c>
      <c r="G4042" s="10" t="s">
        <v>11</v>
      </c>
      <c r="H4042" s="10">
        <f t="shared" si="213"/>
        <v>2050</v>
      </c>
      <c r="I4042" s="13">
        <f>IND_SavePot!I4042*(1+HLOOKUP(MID(D4042,2,2),$M$9:$AF$15,MATCH(RIGHT(D4042,2),$M$9:$M$15,0),0))^($H4042-IND_SavePot!$H4042)</f>
        <v>7.5848888061779618E-3</v>
      </c>
      <c r="J4042" s="13">
        <f t="shared" si="212"/>
        <v>7.5848888061779618E-3</v>
      </c>
      <c r="K4042" s="2">
        <v>0</v>
      </c>
    </row>
    <row r="4043" spans="3:11">
      <c r="C4043" s="11" t="str">
        <f>IND_SavePot!C4043</f>
        <v>INDTDEFFEM-73</v>
      </c>
      <c r="D4043" s="11" t="str">
        <f>IND_SavePot!D4043</f>
        <v>ITDEM</v>
      </c>
      <c r="E4043" s="10" t="str">
        <f t="shared" si="211"/>
        <v>ITDEM</v>
      </c>
      <c r="F4043" s="10" t="s">
        <v>10</v>
      </c>
      <c r="G4043" s="10" t="s">
        <v>11</v>
      </c>
      <c r="H4043" s="10">
        <f t="shared" si="213"/>
        <v>2050</v>
      </c>
      <c r="I4043" s="13">
        <f>IND_SavePot!I4043*(1+HLOOKUP(MID(D4043,2,2),$M$9:$AF$15,MATCH(RIGHT(D4043,2),$M$9:$M$15,0),0))^($H4043-IND_SavePot!$H4043)</f>
        <v>3.4410071677917339E-3</v>
      </c>
      <c r="J4043" s="13">
        <f t="shared" si="212"/>
        <v>3.4410071677917339E-3</v>
      </c>
      <c r="K4043" s="2">
        <v>0</v>
      </c>
    </row>
    <row r="4044" spans="3:11">
      <c r="C4044" s="11" t="str">
        <f>IND_SavePot!C4044</f>
        <v>INDTDEFFTF-73</v>
      </c>
      <c r="D4044" s="11" t="str">
        <f>IND_SavePot!D4044</f>
        <v>ITDTF</v>
      </c>
      <c r="E4044" s="10" t="str">
        <f t="shared" si="211"/>
        <v>ITDTF</v>
      </c>
      <c r="F4044" s="10" t="s">
        <v>10</v>
      </c>
      <c r="G4044" s="10" t="s">
        <v>11</v>
      </c>
      <c r="H4044" s="10">
        <f t="shared" si="213"/>
        <v>2050</v>
      </c>
      <c r="I4044" s="13">
        <f>IND_SavePot!I4044*(1+HLOOKUP(MID(D4044,2,2),$M$9:$AF$15,MATCH(RIGHT(D4044,2),$M$9:$M$15,0),0))^($H4044-IND_SavePot!$H4044)</f>
        <v>0</v>
      </c>
      <c r="J4044" s="13">
        <f t="shared" si="212"/>
        <v>0</v>
      </c>
      <c r="K4044" s="2">
        <v>8</v>
      </c>
    </row>
    <row r="4045" spans="3:11">
      <c r="C4045" s="11" t="str">
        <f>IND_SavePot!C4045</f>
        <v>INDTDEFFPH-74</v>
      </c>
      <c r="D4045" s="11" t="str">
        <f>IND_SavePot!D4045</f>
        <v>ITDPH</v>
      </c>
      <c r="E4045" s="10" t="str">
        <f t="shared" si="211"/>
        <v>ITDPH</v>
      </c>
      <c r="F4045" s="10" t="s">
        <v>10</v>
      </c>
      <c r="G4045" s="10" t="s">
        <v>11</v>
      </c>
      <c r="H4045" s="10">
        <f t="shared" si="213"/>
        <v>2050</v>
      </c>
      <c r="I4045" s="13">
        <f>IND_SavePot!I4045*(1+HLOOKUP(MID(D4045,2,2),$M$9:$AF$15,MATCH(RIGHT(D4045,2),$M$9:$M$15,0),0))^($H4045-IND_SavePot!$H4045)</f>
        <v>4.4134383979781812E-3</v>
      </c>
      <c r="J4045" s="13">
        <f t="shared" si="212"/>
        <v>4.4134383979781812E-3</v>
      </c>
      <c r="K4045" s="2">
        <v>4</v>
      </c>
    </row>
    <row r="4046" spans="3:11">
      <c r="C4046" s="11" t="str">
        <f>IND_SavePot!C4046</f>
        <v>INDTDEFFPH-74</v>
      </c>
      <c r="D4046" s="11" t="str">
        <f>IND_SavePot!D4046</f>
        <v>ITDPH</v>
      </c>
      <c r="E4046" s="10" t="str">
        <f t="shared" si="211"/>
        <v>ITDPH</v>
      </c>
      <c r="F4046" s="10" t="s">
        <v>10</v>
      </c>
      <c r="G4046" s="10" t="s">
        <v>11</v>
      </c>
      <c r="H4046" s="10">
        <f t="shared" si="213"/>
        <v>2050</v>
      </c>
      <c r="I4046" s="13">
        <f>IND_SavePot!I4046*(1+HLOOKUP(MID(D4046,2,2),$M$9:$AF$15,MATCH(RIGHT(D4046,2),$M$9:$M$15,0),0))^($H4046-IND_SavePot!$H4046)</f>
        <v>4.4134383979781812E-3</v>
      </c>
      <c r="J4046" s="13">
        <f t="shared" si="212"/>
        <v>4.4134383979781812E-3</v>
      </c>
      <c r="K4046" s="2">
        <v>6</v>
      </c>
    </row>
    <row r="4047" spans="3:11">
      <c r="C4047" s="11" t="str">
        <f>IND_SavePot!C4047</f>
        <v>INDTDEFFSH-74</v>
      </c>
      <c r="D4047" s="11" t="str">
        <f>IND_SavePot!D4047</f>
        <v>ITDSH</v>
      </c>
      <c r="E4047" s="10" t="str">
        <f t="shared" si="211"/>
        <v>ITDSH</v>
      </c>
      <c r="F4047" s="10" t="s">
        <v>10</v>
      </c>
      <c r="G4047" s="10" t="s">
        <v>11</v>
      </c>
      <c r="H4047" s="10">
        <f t="shared" si="213"/>
        <v>2050</v>
      </c>
      <c r="I4047" s="13">
        <f>IND_SavePot!I4047*(1+HLOOKUP(MID(D4047,2,2),$M$9:$AF$15,MATCH(RIGHT(D4047,2),$M$9:$M$15,0),0))^($H4047-IND_SavePot!$H4047)</f>
        <v>8.7463396441444102E-3</v>
      </c>
      <c r="J4047" s="13">
        <f t="shared" si="212"/>
        <v>8.7463396441444102E-3</v>
      </c>
      <c r="K4047" s="2">
        <v>0</v>
      </c>
    </row>
    <row r="4048" spans="3:11">
      <c r="C4048" s="11" t="str">
        <f>IND_SavePot!C4048</f>
        <v>INDTDEFFLA-74</v>
      </c>
      <c r="D4048" s="11" t="str">
        <f>IND_SavePot!D4048</f>
        <v>ITDLA</v>
      </c>
      <c r="E4048" s="10" t="str">
        <f t="shared" si="211"/>
        <v>ITDLA</v>
      </c>
      <c r="F4048" s="10" t="s">
        <v>10</v>
      </c>
      <c r="G4048" s="10" t="s">
        <v>11</v>
      </c>
      <c r="H4048" s="10">
        <f t="shared" si="213"/>
        <v>2050</v>
      </c>
      <c r="I4048" s="13">
        <f>IND_SavePot!I4048*(1+HLOOKUP(MID(D4048,2,2),$M$9:$AF$15,MATCH(RIGHT(D4048,2),$M$9:$M$15,0),0))^($H4048-IND_SavePot!$H4048)</f>
        <v>7.5848888061781031E-3</v>
      </c>
      <c r="J4048" s="13">
        <f t="shared" si="212"/>
        <v>7.5848888061781031E-3</v>
      </c>
      <c r="K4048" s="2">
        <v>0</v>
      </c>
    </row>
    <row r="4049" spans="3:11">
      <c r="C4049" s="11" t="str">
        <f>IND_SavePot!C4049</f>
        <v>INDTDEFFEM-74</v>
      </c>
      <c r="D4049" s="11" t="str">
        <f>IND_SavePot!D4049</f>
        <v>ITDEM</v>
      </c>
      <c r="E4049" s="10" t="str">
        <f t="shared" si="211"/>
        <v>ITDEM</v>
      </c>
      <c r="F4049" s="10" t="s">
        <v>10</v>
      </c>
      <c r="G4049" s="10" t="s">
        <v>11</v>
      </c>
      <c r="H4049" s="10">
        <f t="shared" si="213"/>
        <v>2050</v>
      </c>
      <c r="I4049" s="13">
        <f>IND_SavePot!I4049*(1+HLOOKUP(MID(D4049,2,2),$M$9:$AF$15,MATCH(RIGHT(D4049,2),$M$9:$M$15,0),0))^($H4049-IND_SavePot!$H4049)</f>
        <v>3.4410071677917339E-3</v>
      </c>
      <c r="J4049" s="13">
        <f t="shared" si="212"/>
        <v>3.4410071677917339E-3</v>
      </c>
      <c r="K4049" s="2">
        <v>0</v>
      </c>
    </row>
    <row r="4050" spans="3:11">
      <c r="C4050" s="11" t="str">
        <f>IND_SavePot!C4050</f>
        <v>INDTDEFFTF-74</v>
      </c>
      <c r="D4050" s="11" t="str">
        <f>IND_SavePot!D4050</f>
        <v>ITDTF</v>
      </c>
      <c r="E4050" s="10" t="str">
        <f t="shared" si="211"/>
        <v>ITDTF</v>
      </c>
      <c r="F4050" s="10" t="s">
        <v>10</v>
      </c>
      <c r="G4050" s="10" t="s">
        <v>11</v>
      </c>
      <c r="H4050" s="10">
        <f t="shared" si="213"/>
        <v>2050</v>
      </c>
      <c r="I4050" s="13">
        <f>IND_SavePot!I4050*(1+HLOOKUP(MID(D4050,2,2),$M$9:$AF$15,MATCH(RIGHT(D4050,2),$M$9:$M$15,0),0))^($H4050-IND_SavePot!$H4050)</f>
        <v>0</v>
      </c>
      <c r="J4050" s="13">
        <f t="shared" si="212"/>
        <v>0</v>
      </c>
      <c r="K4050" s="2">
        <v>8</v>
      </c>
    </row>
    <row r="4051" spans="3:11">
      <c r="C4051" s="11" t="str">
        <f>IND_SavePot!C4051</f>
        <v>INDTDEFFPH-75</v>
      </c>
      <c r="D4051" s="11" t="str">
        <f>IND_SavePot!D4051</f>
        <v>ITDPH</v>
      </c>
      <c r="E4051" s="10" t="str">
        <f t="shared" si="211"/>
        <v>ITDPH</v>
      </c>
      <c r="F4051" s="10" t="s">
        <v>10</v>
      </c>
      <c r="G4051" s="10" t="s">
        <v>11</v>
      </c>
      <c r="H4051" s="10">
        <f t="shared" si="213"/>
        <v>2050</v>
      </c>
      <c r="I4051" s="13">
        <f>IND_SavePot!I4051*(1+HLOOKUP(MID(D4051,2,2),$M$9:$AF$15,MATCH(RIGHT(D4051,2),$M$9:$M$15,0),0))^($H4051-IND_SavePot!$H4051)</f>
        <v>4.4134383979781196E-3</v>
      </c>
      <c r="J4051" s="13">
        <f t="shared" si="212"/>
        <v>4.4134383979781196E-3</v>
      </c>
      <c r="K4051" s="2">
        <v>4</v>
      </c>
    </row>
    <row r="4052" spans="3:11">
      <c r="C4052" s="11" t="str">
        <f>IND_SavePot!C4052</f>
        <v>INDTDEFFPH-75</v>
      </c>
      <c r="D4052" s="11" t="str">
        <f>IND_SavePot!D4052</f>
        <v>ITDPH</v>
      </c>
      <c r="E4052" s="10" t="str">
        <f t="shared" si="211"/>
        <v>ITDPH</v>
      </c>
      <c r="F4052" s="10" t="s">
        <v>10</v>
      </c>
      <c r="G4052" s="10" t="s">
        <v>11</v>
      </c>
      <c r="H4052" s="10">
        <f t="shared" si="213"/>
        <v>2050</v>
      </c>
      <c r="I4052" s="13">
        <f>IND_SavePot!I4052*(1+HLOOKUP(MID(D4052,2,2),$M$9:$AF$15,MATCH(RIGHT(D4052,2),$M$9:$M$15,0),0))^($H4052-IND_SavePot!$H4052)</f>
        <v>4.4134383979781196E-3</v>
      </c>
      <c r="J4052" s="13">
        <f t="shared" si="212"/>
        <v>4.4134383979781196E-3</v>
      </c>
      <c r="K4052" s="2">
        <v>6</v>
      </c>
    </row>
    <row r="4053" spans="3:11">
      <c r="C4053" s="11" t="str">
        <f>IND_SavePot!C4053</f>
        <v>INDTDEFFSH-75</v>
      </c>
      <c r="D4053" s="11" t="str">
        <f>IND_SavePot!D4053</f>
        <v>ITDSH</v>
      </c>
      <c r="E4053" s="10" t="str">
        <f t="shared" si="211"/>
        <v>ITDSH</v>
      </c>
      <c r="F4053" s="10" t="s">
        <v>10</v>
      </c>
      <c r="G4053" s="10" t="s">
        <v>11</v>
      </c>
      <c r="H4053" s="10">
        <f t="shared" si="213"/>
        <v>2050</v>
      </c>
      <c r="I4053" s="13">
        <f>IND_SavePot!I4053*(1+HLOOKUP(MID(D4053,2,2),$M$9:$AF$15,MATCH(RIGHT(D4053,2),$M$9:$M$15,0),0))^($H4053-IND_SavePot!$H4053)</f>
        <v>8.7463396441443027E-3</v>
      </c>
      <c r="J4053" s="13">
        <f t="shared" si="212"/>
        <v>8.7463396441443027E-3</v>
      </c>
      <c r="K4053" s="2">
        <v>0</v>
      </c>
    </row>
    <row r="4054" spans="3:11">
      <c r="C4054" s="11" t="str">
        <f>IND_SavePot!C4054</f>
        <v>INDTDEFFLA-75</v>
      </c>
      <c r="D4054" s="11" t="str">
        <f>IND_SavePot!D4054</f>
        <v>ITDLA</v>
      </c>
      <c r="E4054" s="10" t="str">
        <f t="shared" si="211"/>
        <v>ITDLA</v>
      </c>
      <c r="F4054" s="10" t="s">
        <v>10</v>
      </c>
      <c r="G4054" s="10" t="s">
        <v>11</v>
      </c>
      <c r="H4054" s="10">
        <f t="shared" si="213"/>
        <v>2050</v>
      </c>
      <c r="I4054" s="13">
        <f>IND_SavePot!I4054*(1+HLOOKUP(MID(D4054,2,2),$M$9:$AF$15,MATCH(RIGHT(D4054,2),$M$9:$M$15,0),0))^($H4054-IND_SavePot!$H4054)</f>
        <v>7.5848888061779618E-3</v>
      </c>
      <c r="J4054" s="13">
        <f t="shared" si="212"/>
        <v>7.5848888061779618E-3</v>
      </c>
      <c r="K4054" s="2">
        <v>0</v>
      </c>
    </row>
    <row r="4055" spans="3:11">
      <c r="C4055" s="11" t="str">
        <f>IND_SavePot!C4055</f>
        <v>INDTDEFFEM-75</v>
      </c>
      <c r="D4055" s="11" t="str">
        <f>IND_SavePot!D4055</f>
        <v>ITDEM</v>
      </c>
      <c r="E4055" s="10" t="str">
        <f t="shared" si="211"/>
        <v>ITDEM</v>
      </c>
      <c r="F4055" s="10" t="s">
        <v>10</v>
      </c>
      <c r="G4055" s="10" t="s">
        <v>11</v>
      </c>
      <c r="H4055" s="10">
        <f t="shared" si="213"/>
        <v>2050</v>
      </c>
      <c r="I4055" s="13">
        <f>IND_SavePot!I4055*(1+HLOOKUP(MID(D4055,2,2),$M$9:$AF$15,MATCH(RIGHT(D4055,2),$M$9:$M$15,0),0))^($H4055-IND_SavePot!$H4055)</f>
        <v>3.4410071677917339E-3</v>
      </c>
      <c r="J4055" s="13">
        <f t="shared" si="212"/>
        <v>3.4410071677917339E-3</v>
      </c>
      <c r="K4055" s="2">
        <v>0</v>
      </c>
    </row>
    <row r="4056" spans="3:11">
      <c r="C4056" s="11" t="str">
        <f>IND_SavePot!C4056</f>
        <v>INDTDEFFTF-75</v>
      </c>
      <c r="D4056" s="11" t="str">
        <f>IND_SavePot!D4056</f>
        <v>ITDTF</v>
      </c>
      <c r="E4056" s="10" t="str">
        <f t="shared" si="211"/>
        <v>ITDTF</v>
      </c>
      <c r="F4056" s="10" t="s">
        <v>10</v>
      </c>
      <c r="G4056" s="10" t="s">
        <v>11</v>
      </c>
      <c r="H4056" s="10">
        <f t="shared" si="213"/>
        <v>2050</v>
      </c>
      <c r="I4056" s="13">
        <f>IND_SavePot!I4056*(1+HLOOKUP(MID(D4056,2,2),$M$9:$AF$15,MATCH(RIGHT(D4056,2),$M$9:$M$15,0),0))^($H4056-IND_SavePot!$H4056)</f>
        <v>0</v>
      </c>
      <c r="J4056" s="13">
        <f t="shared" si="212"/>
        <v>0</v>
      </c>
      <c r="K4056" s="2">
        <v>8</v>
      </c>
    </row>
    <row r="4057" spans="3:11">
      <c r="C4057" s="11" t="str">
        <f>IND_SavePot!C4057</f>
        <v>INDTDEFFPH-76</v>
      </c>
      <c r="D4057" s="11" t="str">
        <f>IND_SavePot!D4057</f>
        <v>ITDPH</v>
      </c>
      <c r="E4057" s="10" t="str">
        <f t="shared" si="211"/>
        <v>ITDPH</v>
      </c>
      <c r="F4057" s="10" t="s">
        <v>10</v>
      </c>
      <c r="G4057" s="10" t="s">
        <v>11</v>
      </c>
      <c r="H4057" s="10">
        <f t="shared" si="213"/>
        <v>2050</v>
      </c>
      <c r="I4057" s="13">
        <f>IND_SavePot!I4057*(1+HLOOKUP(MID(D4057,2,2),$M$9:$AF$15,MATCH(RIGHT(D4057,2),$M$9:$M$15,0),0))^($H4057-IND_SavePot!$H4057)</f>
        <v>4.4134383979781196E-3</v>
      </c>
      <c r="J4057" s="13">
        <f t="shared" si="212"/>
        <v>4.4134383979781196E-3</v>
      </c>
      <c r="K4057" s="2">
        <v>4</v>
      </c>
    </row>
    <row r="4058" spans="3:11">
      <c r="C4058" s="11" t="str">
        <f>IND_SavePot!C4058</f>
        <v>INDTDEFFPH-76</v>
      </c>
      <c r="D4058" s="11" t="str">
        <f>IND_SavePot!D4058</f>
        <v>ITDPH</v>
      </c>
      <c r="E4058" s="10" t="str">
        <f t="shared" si="211"/>
        <v>ITDPH</v>
      </c>
      <c r="F4058" s="10" t="s">
        <v>10</v>
      </c>
      <c r="G4058" s="10" t="s">
        <v>11</v>
      </c>
      <c r="H4058" s="10">
        <f t="shared" si="213"/>
        <v>2050</v>
      </c>
      <c r="I4058" s="13">
        <f>IND_SavePot!I4058*(1+HLOOKUP(MID(D4058,2,2),$M$9:$AF$15,MATCH(RIGHT(D4058,2),$M$9:$M$15,0),0))^($H4058-IND_SavePot!$H4058)</f>
        <v>4.4134383979781196E-3</v>
      </c>
      <c r="J4058" s="13">
        <f t="shared" si="212"/>
        <v>4.4134383979781196E-3</v>
      </c>
      <c r="K4058" s="2">
        <v>5</v>
      </c>
    </row>
    <row r="4059" spans="3:11">
      <c r="C4059" s="11" t="str">
        <f>IND_SavePot!C4059</f>
        <v>INDTDEFFSH-76</v>
      </c>
      <c r="D4059" s="11" t="str">
        <f>IND_SavePot!D4059</f>
        <v>ITDSH</v>
      </c>
      <c r="E4059" s="10" t="str">
        <f t="shared" si="211"/>
        <v>ITDSH</v>
      </c>
      <c r="F4059" s="10" t="s">
        <v>10</v>
      </c>
      <c r="G4059" s="10" t="s">
        <v>11</v>
      </c>
      <c r="H4059" s="10">
        <f t="shared" si="213"/>
        <v>2050</v>
      </c>
      <c r="I4059" s="13">
        <f>IND_SavePot!I4059*(1+HLOOKUP(MID(D4059,2,2),$M$9:$AF$15,MATCH(RIGHT(D4059,2),$M$9:$M$15,0),0))^($H4059-IND_SavePot!$H4059)</f>
        <v>8.7463396441443027E-3</v>
      </c>
      <c r="J4059" s="13">
        <f t="shared" si="212"/>
        <v>8.7463396441443027E-3</v>
      </c>
      <c r="K4059" s="2">
        <v>0</v>
      </c>
    </row>
    <row r="4060" spans="3:11">
      <c r="C4060" s="11" t="str">
        <f>IND_SavePot!C4060</f>
        <v>INDTDEFFLA-76</v>
      </c>
      <c r="D4060" s="11" t="str">
        <f>IND_SavePot!D4060</f>
        <v>ITDLA</v>
      </c>
      <c r="E4060" s="10" t="str">
        <f t="shared" si="211"/>
        <v>ITDLA</v>
      </c>
      <c r="F4060" s="10" t="s">
        <v>10</v>
      </c>
      <c r="G4060" s="10" t="s">
        <v>11</v>
      </c>
      <c r="H4060" s="10">
        <f t="shared" si="213"/>
        <v>2050</v>
      </c>
      <c r="I4060" s="13">
        <f>IND_SavePot!I4060*(1+HLOOKUP(MID(D4060,2,2),$M$9:$AF$15,MATCH(RIGHT(D4060,2),$M$9:$M$15,0),0))^($H4060-IND_SavePot!$H4060)</f>
        <v>7.5848888061780338E-3</v>
      </c>
      <c r="J4060" s="13">
        <f t="shared" si="212"/>
        <v>7.5848888061780338E-3</v>
      </c>
      <c r="K4060" s="2">
        <v>0</v>
      </c>
    </row>
    <row r="4061" spans="3:11">
      <c r="C4061" s="11" t="str">
        <f>IND_SavePot!C4061</f>
        <v>INDTDEFFEM-76</v>
      </c>
      <c r="D4061" s="11" t="str">
        <f>IND_SavePot!D4061</f>
        <v>ITDEM</v>
      </c>
      <c r="E4061" s="10" t="str">
        <f t="shared" si="211"/>
        <v>ITDEM</v>
      </c>
      <c r="F4061" s="10" t="s">
        <v>10</v>
      </c>
      <c r="G4061" s="10" t="s">
        <v>11</v>
      </c>
      <c r="H4061" s="10">
        <f t="shared" si="213"/>
        <v>2050</v>
      </c>
      <c r="I4061" s="13">
        <f>IND_SavePot!I4061*(1+HLOOKUP(MID(D4061,2,2),$M$9:$AF$15,MATCH(RIGHT(D4061,2),$M$9:$M$15,0),0))^($H4061-IND_SavePot!$H4061)</f>
        <v>3.4410071677917339E-3</v>
      </c>
      <c r="J4061" s="13">
        <f t="shared" si="212"/>
        <v>3.4410071677917339E-3</v>
      </c>
      <c r="K4061" s="2">
        <v>0</v>
      </c>
    </row>
    <row r="4062" spans="3:11">
      <c r="C4062" s="11" t="str">
        <f>IND_SavePot!C4062</f>
        <v>INDTDEFFTF-76</v>
      </c>
      <c r="D4062" s="11" t="str">
        <f>IND_SavePot!D4062</f>
        <v>ITDTF</v>
      </c>
      <c r="E4062" s="10" t="str">
        <f t="shared" si="211"/>
        <v>ITDTF</v>
      </c>
      <c r="F4062" s="10" t="s">
        <v>10</v>
      </c>
      <c r="G4062" s="10" t="s">
        <v>11</v>
      </c>
      <c r="H4062" s="10">
        <f t="shared" si="213"/>
        <v>2050</v>
      </c>
      <c r="I4062" s="13">
        <f>IND_SavePot!I4062*(1+HLOOKUP(MID(D4062,2,2),$M$9:$AF$15,MATCH(RIGHT(D4062,2),$M$9:$M$15,0),0))^($H4062-IND_SavePot!$H4062)</f>
        <v>0</v>
      </c>
      <c r="J4062" s="13">
        <f t="shared" si="212"/>
        <v>0</v>
      </c>
      <c r="K4062" s="2">
        <v>8</v>
      </c>
    </row>
    <row r="4063" spans="3:11">
      <c r="C4063" s="11" t="str">
        <f>IND_SavePot!C4063</f>
        <v>INDTDEFFPH-77</v>
      </c>
      <c r="D4063" s="11" t="str">
        <f>IND_SavePot!D4063</f>
        <v>ITDPH</v>
      </c>
      <c r="E4063" s="10" t="str">
        <f t="shared" si="211"/>
        <v>ITDPH</v>
      </c>
      <c r="F4063" s="10" t="s">
        <v>10</v>
      </c>
      <c r="G4063" s="10" t="s">
        <v>11</v>
      </c>
      <c r="H4063" s="10">
        <f t="shared" si="213"/>
        <v>2050</v>
      </c>
      <c r="I4063" s="13">
        <f>IND_SavePot!I4063*(1+HLOOKUP(MID(D4063,2,2),$M$9:$AF$15,MATCH(RIGHT(D4063,2),$M$9:$M$15,0),0))^($H4063-IND_SavePot!$H4063)</f>
        <v>4.4134383979781196E-3</v>
      </c>
      <c r="J4063" s="13">
        <f t="shared" si="212"/>
        <v>4.4134383979781196E-3</v>
      </c>
      <c r="K4063" s="2">
        <v>3</v>
      </c>
    </row>
    <row r="4064" spans="3:11">
      <c r="C4064" s="11" t="str">
        <f>IND_SavePot!C4064</f>
        <v>INDTDEFFPH-77</v>
      </c>
      <c r="D4064" s="11" t="str">
        <f>IND_SavePot!D4064</f>
        <v>ITDPH</v>
      </c>
      <c r="E4064" s="10" t="str">
        <f t="shared" si="211"/>
        <v>ITDPH</v>
      </c>
      <c r="F4064" s="10" t="s">
        <v>10</v>
      </c>
      <c r="G4064" s="10" t="s">
        <v>11</v>
      </c>
      <c r="H4064" s="10">
        <f t="shared" si="213"/>
        <v>2050</v>
      </c>
      <c r="I4064" s="13">
        <f>IND_SavePot!I4064*(1+HLOOKUP(MID(D4064,2,2),$M$9:$AF$15,MATCH(RIGHT(D4064,2),$M$9:$M$15,0),0))^($H4064-IND_SavePot!$H4064)</f>
        <v>4.4134383979781196E-3</v>
      </c>
      <c r="J4064" s="13">
        <f t="shared" si="212"/>
        <v>4.4134383979781196E-3</v>
      </c>
      <c r="K4064" s="2">
        <v>5</v>
      </c>
    </row>
    <row r="4065" spans="3:11">
      <c r="C4065" s="11" t="str">
        <f>IND_SavePot!C4065</f>
        <v>INDTDEFFSH-77</v>
      </c>
      <c r="D4065" s="11" t="str">
        <f>IND_SavePot!D4065</f>
        <v>ITDSH</v>
      </c>
      <c r="E4065" s="10" t="str">
        <f t="shared" si="211"/>
        <v>ITDSH</v>
      </c>
      <c r="F4065" s="10" t="s">
        <v>10</v>
      </c>
      <c r="G4065" s="10" t="s">
        <v>11</v>
      </c>
      <c r="H4065" s="10">
        <f t="shared" si="213"/>
        <v>2050</v>
      </c>
      <c r="I4065" s="13">
        <f>IND_SavePot!I4065*(1+HLOOKUP(MID(D4065,2,2),$M$9:$AF$15,MATCH(RIGHT(D4065,2),$M$9:$M$15,0),0))^($H4065-IND_SavePot!$H4065)</f>
        <v>8.7463396441443027E-3</v>
      </c>
      <c r="J4065" s="13">
        <f t="shared" si="212"/>
        <v>8.7463396441443027E-3</v>
      </c>
      <c r="K4065" s="2">
        <v>0</v>
      </c>
    </row>
    <row r="4066" spans="3:11">
      <c r="C4066" s="11" t="str">
        <f>IND_SavePot!C4066</f>
        <v>INDTDEFFLA-77</v>
      </c>
      <c r="D4066" s="11" t="str">
        <f>IND_SavePot!D4066</f>
        <v>ITDLA</v>
      </c>
      <c r="E4066" s="10" t="str">
        <f t="shared" si="211"/>
        <v>ITDLA</v>
      </c>
      <c r="F4066" s="10" t="s">
        <v>10</v>
      </c>
      <c r="G4066" s="10" t="s">
        <v>11</v>
      </c>
      <c r="H4066" s="10">
        <f t="shared" si="213"/>
        <v>2050</v>
      </c>
      <c r="I4066" s="13">
        <f>IND_SavePot!I4066*(1+HLOOKUP(MID(D4066,2,2),$M$9:$AF$15,MATCH(RIGHT(D4066,2),$M$9:$M$15,0),0))^($H4066-IND_SavePot!$H4066)</f>
        <v>7.5848888061780338E-3</v>
      </c>
      <c r="J4066" s="13">
        <f t="shared" si="212"/>
        <v>7.5848888061780338E-3</v>
      </c>
      <c r="K4066" s="2">
        <v>0</v>
      </c>
    </row>
    <row r="4067" spans="3:11">
      <c r="C4067" s="11" t="str">
        <f>IND_SavePot!C4067</f>
        <v>INDTDEFFEM-77</v>
      </c>
      <c r="D4067" s="11" t="str">
        <f>IND_SavePot!D4067</f>
        <v>ITDEM</v>
      </c>
      <c r="E4067" s="10" t="str">
        <f t="shared" si="211"/>
        <v>ITDEM</v>
      </c>
      <c r="F4067" s="10" t="s">
        <v>10</v>
      </c>
      <c r="G4067" s="10" t="s">
        <v>11</v>
      </c>
      <c r="H4067" s="10">
        <f t="shared" si="213"/>
        <v>2050</v>
      </c>
      <c r="I4067" s="13">
        <f>IND_SavePot!I4067*(1+HLOOKUP(MID(D4067,2,2),$M$9:$AF$15,MATCH(RIGHT(D4067,2),$M$9:$M$15,0),0))^($H4067-IND_SavePot!$H4067)</f>
        <v>3.4410071677917339E-3</v>
      </c>
      <c r="J4067" s="13">
        <f t="shared" si="212"/>
        <v>3.4410071677917339E-3</v>
      </c>
      <c r="K4067" s="2">
        <v>0</v>
      </c>
    </row>
    <row r="4068" spans="3:11">
      <c r="C4068" s="11" t="str">
        <f>IND_SavePot!C4068</f>
        <v>INDTDEFFTF-77</v>
      </c>
      <c r="D4068" s="11" t="str">
        <f>IND_SavePot!D4068</f>
        <v>ITDTF</v>
      </c>
      <c r="E4068" s="10" t="str">
        <f t="shared" si="211"/>
        <v>ITDTF</v>
      </c>
      <c r="F4068" s="10" t="s">
        <v>10</v>
      </c>
      <c r="G4068" s="10" t="s">
        <v>11</v>
      </c>
      <c r="H4068" s="10">
        <f t="shared" si="213"/>
        <v>2050</v>
      </c>
      <c r="I4068" s="13">
        <f>IND_SavePot!I4068*(1+HLOOKUP(MID(D4068,2,2),$M$9:$AF$15,MATCH(RIGHT(D4068,2),$M$9:$M$15,0),0))^($H4068-IND_SavePot!$H4068)</f>
        <v>0</v>
      </c>
      <c r="J4068" s="13">
        <f t="shared" si="212"/>
        <v>0</v>
      </c>
      <c r="K4068" s="2">
        <v>8</v>
      </c>
    </row>
    <row r="4069" spans="3:11">
      <c r="C4069" s="11" t="str">
        <f>IND_SavePot!C4069</f>
        <v>INDTDEFFPH-78</v>
      </c>
      <c r="D4069" s="11" t="str">
        <f>IND_SavePot!D4069</f>
        <v>ITDPH</v>
      </c>
      <c r="E4069" s="10" t="str">
        <f t="shared" si="211"/>
        <v>ITDPH</v>
      </c>
      <c r="F4069" s="10" t="s">
        <v>10</v>
      </c>
      <c r="G4069" s="10" t="s">
        <v>11</v>
      </c>
      <c r="H4069" s="10">
        <f t="shared" si="213"/>
        <v>2050</v>
      </c>
      <c r="I4069" s="13">
        <f>IND_SavePot!I4069*(1+HLOOKUP(MID(D4069,2,2),$M$9:$AF$15,MATCH(RIGHT(D4069,2),$M$9:$M$15,0),0))^($H4069-IND_SavePot!$H4069)</f>
        <v>4.4134383979781196E-3</v>
      </c>
      <c r="J4069" s="13">
        <f t="shared" si="212"/>
        <v>4.4134383979781196E-3</v>
      </c>
      <c r="K4069" s="2">
        <v>3</v>
      </c>
    </row>
    <row r="4070" spans="3:11">
      <c r="C4070" s="11" t="str">
        <f>IND_SavePot!C4070</f>
        <v>INDTDEFFPH-78</v>
      </c>
      <c r="D4070" s="11" t="str">
        <f>IND_SavePot!D4070</f>
        <v>ITDPH</v>
      </c>
      <c r="E4070" s="10" t="str">
        <f t="shared" si="211"/>
        <v>ITDPH</v>
      </c>
      <c r="F4070" s="10" t="s">
        <v>10</v>
      </c>
      <c r="G4070" s="10" t="s">
        <v>11</v>
      </c>
      <c r="H4070" s="10">
        <f t="shared" si="213"/>
        <v>2050</v>
      </c>
      <c r="I4070" s="13">
        <f>IND_SavePot!I4070*(1+HLOOKUP(MID(D4070,2,2),$M$9:$AF$15,MATCH(RIGHT(D4070,2),$M$9:$M$15,0),0))^($H4070-IND_SavePot!$H4070)</f>
        <v>4.4134383979781196E-3</v>
      </c>
      <c r="J4070" s="13">
        <f t="shared" si="212"/>
        <v>4.4134383979781196E-3</v>
      </c>
      <c r="K4070" s="2">
        <v>5</v>
      </c>
    </row>
    <row r="4071" spans="3:11">
      <c r="C4071" s="11" t="str">
        <f>IND_SavePot!C4071</f>
        <v>INDTDEFFSH-78</v>
      </c>
      <c r="D4071" s="11" t="str">
        <f>IND_SavePot!D4071</f>
        <v>ITDSH</v>
      </c>
      <c r="E4071" s="10" t="str">
        <f t="shared" si="211"/>
        <v>ITDSH</v>
      </c>
      <c r="F4071" s="10" t="s">
        <v>10</v>
      </c>
      <c r="G4071" s="10" t="s">
        <v>11</v>
      </c>
      <c r="H4071" s="10">
        <f t="shared" si="213"/>
        <v>2050</v>
      </c>
      <c r="I4071" s="13">
        <f>IND_SavePot!I4071*(1+HLOOKUP(MID(D4071,2,2),$M$9:$AF$15,MATCH(RIGHT(D4071,2),$M$9:$M$15,0),0))^($H4071-IND_SavePot!$H4071)</f>
        <v>8.7463396441443027E-3</v>
      </c>
      <c r="J4071" s="13">
        <f t="shared" si="212"/>
        <v>8.7463396441443027E-3</v>
      </c>
      <c r="K4071" s="2">
        <v>0</v>
      </c>
    </row>
    <row r="4072" spans="3:11">
      <c r="C4072" s="11" t="str">
        <f>IND_SavePot!C4072</f>
        <v>INDTDEFFLA-78</v>
      </c>
      <c r="D4072" s="11" t="str">
        <f>IND_SavePot!D4072</f>
        <v>ITDLA</v>
      </c>
      <c r="E4072" s="10" t="str">
        <f t="shared" si="211"/>
        <v>ITDLA</v>
      </c>
      <c r="F4072" s="10" t="s">
        <v>10</v>
      </c>
      <c r="G4072" s="10" t="s">
        <v>11</v>
      </c>
      <c r="H4072" s="10">
        <f t="shared" si="213"/>
        <v>2050</v>
      </c>
      <c r="I4072" s="13">
        <f>IND_SavePot!I4072*(1+HLOOKUP(MID(D4072,2,2),$M$9:$AF$15,MATCH(RIGHT(D4072,2),$M$9:$M$15,0),0))^($H4072-IND_SavePot!$H4072)</f>
        <v>7.5848888061779618E-3</v>
      </c>
      <c r="J4072" s="13">
        <f t="shared" si="212"/>
        <v>7.5848888061779618E-3</v>
      </c>
      <c r="K4072" s="2">
        <v>0</v>
      </c>
    </row>
    <row r="4073" spans="3:11">
      <c r="C4073" s="11" t="str">
        <f>IND_SavePot!C4073</f>
        <v>INDTDEFFEM-78</v>
      </c>
      <c r="D4073" s="11" t="str">
        <f>IND_SavePot!D4073</f>
        <v>ITDEM</v>
      </c>
      <c r="E4073" s="10" t="str">
        <f t="shared" si="211"/>
        <v>ITDEM</v>
      </c>
      <c r="F4073" s="10" t="s">
        <v>10</v>
      </c>
      <c r="G4073" s="10" t="s">
        <v>11</v>
      </c>
      <c r="H4073" s="10">
        <f t="shared" si="213"/>
        <v>2050</v>
      </c>
      <c r="I4073" s="13">
        <f>IND_SavePot!I4073*(1+HLOOKUP(MID(D4073,2,2),$M$9:$AF$15,MATCH(RIGHT(D4073,2),$M$9:$M$15,0),0))^($H4073-IND_SavePot!$H4073)</f>
        <v>3.4410071677917339E-3</v>
      </c>
      <c r="J4073" s="13">
        <f t="shared" si="212"/>
        <v>3.4410071677917339E-3</v>
      </c>
      <c r="K4073" s="2">
        <v>0</v>
      </c>
    </row>
    <row r="4074" spans="3:11">
      <c r="C4074" s="11" t="str">
        <f>IND_SavePot!C4074</f>
        <v>INDTDEFFTF-78</v>
      </c>
      <c r="D4074" s="11" t="str">
        <f>IND_SavePot!D4074</f>
        <v>ITDTF</v>
      </c>
      <c r="E4074" s="10" t="str">
        <f t="shared" si="211"/>
        <v>ITDTF</v>
      </c>
      <c r="F4074" s="10" t="s">
        <v>10</v>
      </c>
      <c r="G4074" s="10" t="s">
        <v>11</v>
      </c>
      <c r="H4074" s="10">
        <f t="shared" si="213"/>
        <v>2050</v>
      </c>
      <c r="I4074" s="13">
        <f>IND_SavePot!I4074*(1+HLOOKUP(MID(D4074,2,2),$M$9:$AF$15,MATCH(RIGHT(D4074,2),$M$9:$M$15,0),0))^($H4074-IND_SavePot!$H4074)</f>
        <v>0</v>
      </c>
      <c r="J4074" s="13">
        <f t="shared" si="212"/>
        <v>0</v>
      </c>
      <c r="K4074" s="2">
        <v>8</v>
      </c>
    </row>
    <row r="4075" spans="3:11">
      <c r="C4075" s="11" t="str">
        <f>IND_SavePot!C4075</f>
        <v>INDTDEFFPH-79</v>
      </c>
      <c r="D4075" s="11" t="str">
        <f>IND_SavePot!D4075</f>
        <v>ITDPH</v>
      </c>
      <c r="E4075" s="10" t="str">
        <f t="shared" si="211"/>
        <v>ITDPH</v>
      </c>
      <c r="F4075" s="10" t="s">
        <v>10</v>
      </c>
      <c r="G4075" s="10" t="s">
        <v>11</v>
      </c>
      <c r="H4075" s="10">
        <f t="shared" si="213"/>
        <v>2050</v>
      </c>
      <c r="I4075" s="13">
        <f>IND_SavePot!I4075*(1+HLOOKUP(MID(D4075,2,2),$M$9:$AF$15,MATCH(RIGHT(D4075,2),$M$9:$M$15,0),0))^($H4075-IND_SavePot!$H4075)</f>
        <v>4.4134383979781812E-3</v>
      </c>
      <c r="J4075" s="13">
        <f t="shared" si="212"/>
        <v>4.4134383979781812E-3</v>
      </c>
      <c r="K4075" s="2">
        <v>3</v>
      </c>
    </row>
    <row r="4076" spans="3:11">
      <c r="C4076" s="11" t="str">
        <f>IND_SavePot!C4076</f>
        <v>INDTDEFFPH-79</v>
      </c>
      <c r="D4076" s="11" t="str">
        <f>IND_SavePot!D4076</f>
        <v>ITDPH</v>
      </c>
      <c r="E4076" s="10" t="str">
        <f t="shared" si="211"/>
        <v>ITDPH</v>
      </c>
      <c r="F4076" s="10" t="s">
        <v>10</v>
      </c>
      <c r="G4076" s="10" t="s">
        <v>11</v>
      </c>
      <c r="H4076" s="10">
        <f t="shared" si="213"/>
        <v>2050</v>
      </c>
      <c r="I4076" s="13">
        <f>IND_SavePot!I4076*(1+HLOOKUP(MID(D4076,2,2),$M$9:$AF$15,MATCH(RIGHT(D4076,2),$M$9:$M$15,0),0))^($H4076-IND_SavePot!$H4076)</f>
        <v>4.4134383979781812E-3</v>
      </c>
      <c r="J4076" s="13">
        <f t="shared" si="212"/>
        <v>4.4134383979781812E-3</v>
      </c>
      <c r="K4076" s="2">
        <v>5</v>
      </c>
    </row>
    <row r="4077" spans="3:11">
      <c r="C4077" s="11" t="str">
        <f>IND_SavePot!C4077</f>
        <v>INDTDEFFSH-79</v>
      </c>
      <c r="D4077" s="11" t="str">
        <f>IND_SavePot!D4077</f>
        <v>ITDSH</v>
      </c>
      <c r="E4077" s="10" t="str">
        <f t="shared" si="211"/>
        <v>ITDSH</v>
      </c>
      <c r="F4077" s="10" t="s">
        <v>10</v>
      </c>
      <c r="G4077" s="10" t="s">
        <v>11</v>
      </c>
      <c r="H4077" s="10">
        <f t="shared" si="213"/>
        <v>2050</v>
      </c>
      <c r="I4077" s="13">
        <f>IND_SavePot!I4077*(1+HLOOKUP(MID(D4077,2,2),$M$9:$AF$15,MATCH(RIGHT(D4077,2),$M$9:$M$15,0),0))^($H4077-IND_SavePot!$H4077)</f>
        <v>8.7463396441444102E-3</v>
      </c>
      <c r="J4077" s="13">
        <f t="shared" si="212"/>
        <v>8.7463396441444102E-3</v>
      </c>
      <c r="K4077" s="2">
        <v>0</v>
      </c>
    </row>
    <row r="4078" spans="3:11">
      <c r="C4078" s="11" t="str">
        <f>IND_SavePot!C4078</f>
        <v>INDTDEFFLA-79</v>
      </c>
      <c r="D4078" s="11" t="str">
        <f>IND_SavePot!D4078</f>
        <v>ITDLA</v>
      </c>
      <c r="E4078" s="10" t="str">
        <f t="shared" si="211"/>
        <v>ITDLA</v>
      </c>
      <c r="F4078" s="10" t="s">
        <v>10</v>
      </c>
      <c r="G4078" s="10" t="s">
        <v>11</v>
      </c>
      <c r="H4078" s="10">
        <f t="shared" si="213"/>
        <v>2050</v>
      </c>
      <c r="I4078" s="13">
        <f>IND_SavePot!I4078*(1+HLOOKUP(MID(D4078,2,2),$M$9:$AF$15,MATCH(RIGHT(D4078,2),$M$9:$M$15,0),0))^($H4078-IND_SavePot!$H4078)</f>
        <v>7.5848888061781031E-3</v>
      </c>
      <c r="J4078" s="13">
        <f t="shared" si="212"/>
        <v>7.5848888061781031E-3</v>
      </c>
      <c r="K4078" s="2">
        <v>0</v>
      </c>
    </row>
    <row r="4079" spans="3:11">
      <c r="C4079" s="11" t="str">
        <f>IND_SavePot!C4079</f>
        <v>INDTDEFFEM-79</v>
      </c>
      <c r="D4079" s="11" t="str">
        <f>IND_SavePot!D4079</f>
        <v>ITDEM</v>
      </c>
      <c r="E4079" s="10" t="str">
        <f t="shared" si="211"/>
        <v>ITDEM</v>
      </c>
      <c r="F4079" s="10" t="s">
        <v>10</v>
      </c>
      <c r="G4079" s="10" t="s">
        <v>11</v>
      </c>
      <c r="H4079" s="10">
        <f t="shared" si="213"/>
        <v>2050</v>
      </c>
      <c r="I4079" s="13">
        <f>IND_SavePot!I4079*(1+HLOOKUP(MID(D4079,2,2),$M$9:$AF$15,MATCH(RIGHT(D4079,2),$M$9:$M$15,0),0))^($H4079-IND_SavePot!$H4079)</f>
        <v>3.4410071677917339E-3</v>
      </c>
      <c r="J4079" s="13">
        <f t="shared" si="212"/>
        <v>3.4410071677917339E-3</v>
      </c>
      <c r="K4079" s="2">
        <v>0</v>
      </c>
    </row>
    <row r="4080" spans="3:11">
      <c r="C4080" s="11" t="str">
        <f>IND_SavePot!C4080</f>
        <v>INDTDEFFTF-79</v>
      </c>
      <c r="D4080" s="11" t="str">
        <f>IND_SavePot!D4080</f>
        <v>ITDTF</v>
      </c>
      <c r="E4080" s="10" t="str">
        <f t="shared" si="211"/>
        <v>ITDTF</v>
      </c>
      <c r="F4080" s="10" t="s">
        <v>10</v>
      </c>
      <c r="G4080" s="10" t="s">
        <v>11</v>
      </c>
      <c r="H4080" s="10">
        <f t="shared" si="213"/>
        <v>2050</v>
      </c>
      <c r="I4080" s="13">
        <f>IND_SavePot!I4080*(1+HLOOKUP(MID(D4080,2,2),$M$9:$AF$15,MATCH(RIGHT(D4080,2),$M$9:$M$15,0),0))^($H4080-IND_SavePot!$H4080)</f>
        <v>0</v>
      </c>
      <c r="J4080" s="13">
        <f t="shared" si="212"/>
        <v>0</v>
      </c>
      <c r="K4080" s="2">
        <v>8</v>
      </c>
    </row>
    <row r="4081" spans="3:11">
      <c r="C4081" s="11" t="str">
        <f>IND_SavePot!C4081</f>
        <v>INDTDEFFPH-80</v>
      </c>
      <c r="D4081" s="11" t="str">
        <f>IND_SavePot!D4081</f>
        <v>ITDPH</v>
      </c>
      <c r="E4081" s="10" t="str">
        <f t="shared" si="211"/>
        <v>ITDPH</v>
      </c>
      <c r="F4081" s="10" t="s">
        <v>10</v>
      </c>
      <c r="G4081" s="10" t="s">
        <v>11</v>
      </c>
      <c r="H4081" s="10">
        <f t="shared" si="213"/>
        <v>2050</v>
      </c>
      <c r="I4081" s="13">
        <f>IND_SavePot!I4081*(1+HLOOKUP(MID(D4081,2,2),$M$9:$AF$15,MATCH(RIGHT(D4081,2),$M$9:$M$15,0),0))^($H4081-IND_SavePot!$H4081)</f>
        <v>4.4134383979781196E-3</v>
      </c>
      <c r="J4081" s="13">
        <f t="shared" si="212"/>
        <v>4.4134383979781196E-3</v>
      </c>
      <c r="K4081" s="2">
        <v>3</v>
      </c>
    </row>
    <row r="4082" spans="3:11">
      <c r="C4082" s="11" t="str">
        <f>IND_SavePot!C4082</f>
        <v>INDTDEFFPH-80</v>
      </c>
      <c r="D4082" s="11" t="str">
        <f>IND_SavePot!D4082</f>
        <v>ITDPH</v>
      </c>
      <c r="E4082" s="10" t="str">
        <f t="shared" si="211"/>
        <v>ITDPH</v>
      </c>
      <c r="F4082" s="10" t="s">
        <v>10</v>
      </c>
      <c r="G4082" s="10" t="s">
        <v>11</v>
      </c>
      <c r="H4082" s="10">
        <f t="shared" si="213"/>
        <v>2050</v>
      </c>
      <c r="I4082" s="13">
        <f>IND_SavePot!I4082*(1+HLOOKUP(MID(D4082,2,2),$M$9:$AF$15,MATCH(RIGHT(D4082,2),$M$9:$M$15,0),0))^($H4082-IND_SavePot!$H4082)</f>
        <v>4.4134383979781196E-3</v>
      </c>
      <c r="J4082" s="13">
        <f t="shared" si="212"/>
        <v>4.4134383979781196E-3</v>
      </c>
      <c r="K4082" s="2">
        <v>5</v>
      </c>
    </row>
    <row r="4083" spans="3:11">
      <c r="C4083" s="11" t="str">
        <f>IND_SavePot!C4083</f>
        <v>INDTDEFFSH-80</v>
      </c>
      <c r="D4083" s="11" t="str">
        <f>IND_SavePot!D4083</f>
        <v>ITDSH</v>
      </c>
      <c r="E4083" s="10" t="str">
        <f t="shared" si="211"/>
        <v>ITDSH</v>
      </c>
      <c r="F4083" s="10" t="s">
        <v>10</v>
      </c>
      <c r="G4083" s="10" t="s">
        <v>11</v>
      </c>
      <c r="H4083" s="10">
        <f t="shared" si="213"/>
        <v>2050</v>
      </c>
      <c r="I4083" s="13">
        <f>IND_SavePot!I4083*(1+HLOOKUP(MID(D4083,2,2),$M$9:$AF$15,MATCH(RIGHT(D4083,2),$M$9:$M$15,0),0))^($H4083-IND_SavePot!$H4083)</f>
        <v>8.7463396441443027E-3</v>
      </c>
      <c r="J4083" s="13">
        <f t="shared" si="212"/>
        <v>8.7463396441443027E-3</v>
      </c>
      <c r="K4083" s="2">
        <v>0</v>
      </c>
    </row>
    <row r="4084" spans="3:11">
      <c r="C4084" s="11" t="str">
        <f>IND_SavePot!C4084</f>
        <v>INDTDEFFLA-80</v>
      </c>
      <c r="D4084" s="11" t="str">
        <f>IND_SavePot!D4084</f>
        <v>ITDLA</v>
      </c>
      <c r="E4084" s="10" t="str">
        <f t="shared" si="211"/>
        <v>ITDLA</v>
      </c>
      <c r="F4084" s="10" t="s">
        <v>10</v>
      </c>
      <c r="G4084" s="10" t="s">
        <v>11</v>
      </c>
      <c r="H4084" s="10">
        <f t="shared" si="213"/>
        <v>2050</v>
      </c>
      <c r="I4084" s="13">
        <f>IND_SavePot!I4084*(1+HLOOKUP(MID(D4084,2,2),$M$9:$AF$15,MATCH(RIGHT(D4084,2),$M$9:$M$15,0),0))^($H4084-IND_SavePot!$H4084)</f>
        <v>7.5848888061779618E-3</v>
      </c>
      <c r="J4084" s="13">
        <f t="shared" si="212"/>
        <v>7.5848888061779618E-3</v>
      </c>
      <c r="K4084" s="2">
        <v>0</v>
      </c>
    </row>
    <row r="4085" spans="3:11">
      <c r="C4085" s="11" t="str">
        <f>IND_SavePot!C4085</f>
        <v>INDTDEFFEM-80</v>
      </c>
      <c r="D4085" s="11" t="str">
        <f>IND_SavePot!D4085</f>
        <v>ITDEM</v>
      </c>
      <c r="E4085" s="10" t="str">
        <f t="shared" si="211"/>
        <v>ITDEM</v>
      </c>
      <c r="F4085" s="10" t="s">
        <v>10</v>
      </c>
      <c r="G4085" s="10" t="s">
        <v>11</v>
      </c>
      <c r="H4085" s="10">
        <f t="shared" si="213"/>
        <v>2050</v>
      </c>
      <c r="I4085" s="13">
        <f>IND_SavePot!I4085*(1+HLOOKUP(MID(D4085,2,2),$M$9:$AF$15,MATCH(RIGHT(D4085,2),$M$9:$M$15,0),0))^($H4085-IND_SavePot!$H4085)</f>
        <v>3.4410071677917339E-3</v>
      </c>
      <c r="J4085" s="13">
        <f t="shared" si="212"/>
        <v>3.4410071677917339E-3</v>
      </c>
      <c r="K4085" s="2">
        <v>0</v>
      </c>
    </row>
    <row r="4086" spans="3:11">
      <c r="C4086" s="11" t="str">
        <f>IND_SavePot!C4086</f>
        <v>INDTDEFFTF-80</v>
      </c>
      <c r="D4086" s="11" t="str">
        <f>IND_SavePot!D4086</f>
        <v>ITDTF</v>
      </c>
      <c r="E4086" s="10" t="str">
        <f t="shared" si="211"/>
        <v>ITDTF</v>
      </c>
      <c r="F4086" s="10" t="s">
        <v>10</v>
      </c>
      <c r="G4086" s="10" t="s">
        <v>11</v>
      </c>
      <c r="H4086" s="10">
        <f t="shared" si="213"/>
        <v>2050</v>
      </c>
      <c r="I4086" s="13">
        <f>IND_SavePot!I4086*(1+HLOOKUP(MID(D4086,2,2),$M$9:$AF$15,MATCH(RIGHT(D4086,2),$M$9:$M$15,0),0))^($H4086-IND_SavePot!$H4086)</f>
        <v>0</v>
      </c>
      <c r="J4086" s="13">
        <f t="shared" si="212"/>
        <v>0</v>
      </c>
      <c r="K4086" s="2">
        <v>8</v>
      </c>
    </row>
    <row r="4087" spans="3:11">
      <c r="C4087" s="11" t="str">
        <f>IND_SavePot!C4087</f>
        <v>INDTDEFFPH-81</v>
      </c>
      <c r="D4087" s="11" t="str">
        <f>IND_SavePot!D4087</f>
        <v>ITDPH</v>
      </c>
      <c r="E4087" s="10" t="str">
        <f t="shared" si="211"/>
        <v>ITDPH</v>
      </c>
      <c r="F4087" s="10" t="s">
        <v>10</v>
      </c>
      <c r="G4087" s="10" t="s">
        <v>11</v>
      </c>
      <c r="H4087" s="10">
        <f t="shared" si="213"/>
        <v>2050</v>
      </c>
      <c r="I4087" s="13">
        <f>IND_SavePot!I4087*(1+HLOOKUP(MID(D4087,2,2),$M$9:$AF$15,MATCH(RIGHT(D4087,2),$M$9:$M$15,0),0))^($H4087-IND_SavePot!$H4087)</f>
        <v>4.4134383979781196E-3</v>
      </c>
      <c r="J4087" s="13">
        <f t="shared" si="212"/>
        <v>4.4134383979781196E-3</v>
      </c>
      <c r="K4087" s="2">
        <v>3</v>
      </c>
    </row>
    <row r="4088" spans="3:11">
      <c r="C4088" s="11" t="str">
        <f>IND_SavePot!C4088</f>
        <v>INDTDEFFPH-81</v>
      </c>
      <c r="D4088" s="11" t="str">
        <f>IND_SavePot!D4088</f>
        <v>ITDPH</v>
      </c>
      <c r="E4088" s="10" t="str">
        <f t="shared" si="211"/>
        <v>ITDPH</v>
      </c>
      <c r="F4088" s="10" t="s">
        <v>10</v>
      </c>
      <c r="G4088" s="10" t="s">
        <v>11</v>
      </c>
      <c r="H4088" s="10">
        <f t="shared" si="213"/>
        <v>2050</v>
      </c>
      <c r="I4088" s="13">
        <f>IND_SavePot!I4088*(1+HLOOKUP(MID(D4088,2,2),$M$9:$AF$15,MATCH(RIGHT(D4088,2),$M$9:$M$15,0),0))^($H4088-IND_SavePot!$H4088)</f>
        <v>4.4134383979781196E-3</v>
      </c>
      <c r="J4088" s="13">
        <f t="shared" si="212"/>
        <v>4.4134383979781196E-3</v>
      </c>
      <c r="K4088" s="2">
        <v>5</v>
      </c>
    </row>
    <row r="4089" spans="3:11">
      <c r="C4089" s="11" t="str">
        <f>IND_SavePot!C4089</f>
        <v>INDTDEFFSH-81</v>
      </c>
      <c r="D4089" s="11" t="str">
        <f>IND_SavePot!D4089</f>
        <v>ITDSH</v>
      </c>
      <c r="E4089" s="10" t="str">
        <f t="shared" si="211"/>
        <v>ITDSH</v>
      </c>
      <c r="F4089" s="10" t="s">
        <v>10</v>
      </c>
      <c r="G4089" s="10" t="s">
        <v>11</v>
      </c>
      <c r="H4089" s="10">
        <f t="shared" si="213"/>
        <v>2050</v>
      </c>
      <c r="I4089" s="13">
        <f>IND_SavePot!I4089*(1+HLOOKUP(MID(D4089,2,2),$M$9:$AF$15,MATCH(RIGHT(D4089,2),$M$9:$M$15,0),0))^($H4089-IND_SavePot!$H4089)</f>
        <v>8.7463396441443027E-3</v>
      </c>
      <c r="J4089" s="13">
        <f t="shared" si="212"/>
        <v>8.7463396441443027E-3</v>
      </c>
      <c r="K4089" s="2">
        <v>0</v>
      </c>
    </row>
    <row r="4090" spans="3:11">
      <c r="C4090" s="11" t="str">
        <f>IND_SavePot!C4090</f>
        <v>INDTDEFFLA-81</v>
      </c>
      <c r="D4090" s="11" t="str">
        <f>IND_SavePot!D4090</f>
        <v>ITDLA</v>
      </c>
      <c r="E4090" s="10" t="str">
        <f t="shared" si="211"/>
        <v>ITDLA</v>
      </c>
      <c r="F4090" s="10" t="s">
        <v>10</v>
      </c>
      <c r="G4090" s="10" t="s">
        <v>11</v>
      </c>
      <c r="H4090" s="10">
        <f t="shared" si="213"/>
        <v>2050</v>
      </c>
      <c r="I4090" s="13">
        <f>IND_SavePot!I4090*(1+HLOOKUP(MID(D4090,2,2),$M$9:$AF$15,MATCH(RIGHT(D4090,2),$M$9:$M$15,0),0))^($H4090-IND_SavePot!$H4090)</f>
        <v>7.5848888061779618E-3</v>
      </c>
      <c r="J4090" s="13">
        <f t="shared" si="212"/>
        <v>7.5848888061779618E-3</v>
      </c>
      <c r="K4090" s="2">
        <v>0</v>
      </c>
    </row>
    <row r="4091" spans="3:11">
      <c r="C4091" s="11" t="str">
        <f>IND_SavePot!C4091</f>
        <v>INDTDEFFEM-81</v>
      </c>
      <c r="D4091" s="11" t="str">
        <f>IND_SavePot!D4091</f>
        <v>ITDEM</v>
      </c>
      <c r="E4091" s="10" t="str">
        <f t="shared" si="211"/>
        <v>ITDEM</v>
      </c>
      <c r="F4091" s="10" t="s">
        <v>10</v>
      </c>
      <c r="G4091" s="10" t="s">
        <v>11</v>
      </c>
      <c r="H4091" s="10">
        <f t="shared" si="213"/>
        <v>2050</v>
      </c>
      <c r="I4091" s="13">
        <f>IND_SavePot!I4091*(1+HLOOKUP(MID(D4091,2,2),$M$9:$AF$15,MATCH(RIGHT(D4091,2),$M$9:$M$15,0),0))^($H4091-IND_SavePot!$H4091)</f>
        <v>3.4410071677917339E-3</v>
      </c>
      <c r="J4091" s="13">
        <f t="shared" si="212"/>
        <v>3.4410071677917339E-3</v>
      </c>
      <c r="K4091" s="2">
        <v>0</v>
      </c>
    </row>
    <row r="4092" spans="3:11">
      <c r="C4092" s="11" t="str">
        <f>IND_SavePot!C4092</f>
        <v>INDTDEFFTF-81</v>
      </c>
      <c r="D4092" s="11" t="str">
        <f>IND_SavePot!D4092</f>
        <v>ITDTF</v>
      </c>
      <c r="E4092" s="10" t="str">
        <f t="shared" si="211"/>
        <v>ITDTF</v>
      </c>
      <c r="F4092" s="10" t="s">
        <v>10</v>
      </c>
      <c r="G4092" s="10" t="s">
        <v>11</v>
      </c>
      <c r="H4092" s="10">
        <f t="shared" si="213"/>
        <v>2050</v>
      </c>
      <c r="I4092" s="13">
        <f>IND_SavePot!I4092*(1+HLOOKUP(MID(D4092,2,2),$M$9:$AF$15,MATCH(RIGHT(D4092,2),$M$9:$M$15,0),0))^($H4092-IND_SavePot!$H4092)</f>
        <v>0</v>
      </c>
      <c r="J4092" s="13">
        <f t="shared" si="212"/>
        <v>0</v>
      </c>
      <c r="K4092" s="2">
        <v>8</v>
      </c>
    </row>
    <row r="4093" spans="3:11">
      <c r="C4093" s="11" t="str">
        <f>IND_SavePot!C4093</f>
        <v>INDTDEFFPH-82</v>
      </c>
      <c r="D4093" s="11" t="str">
        <f>IND_SavePot!D4093</f>
        <v>ITDPH</v>
      </c>
      <c r="E4093" s="10" t="str">
        <f t="shared" si="211"/>
        <v>ITDPH</v>
      </c>
      <c r="F4093" s="10" t="s">
        <v>10</v>
      </c>
      <c r="G4093" s="10" t="s">
        <v>11</v>
      </c>
      <c r="H4093" s="10">
        <f t="shared" si="213"/>
        <v>2050</v>
      </c>
      <c r="I4093" s="13">
        <f>IND_SavePot!I4093*(1+HLOOKUP(MID(D4093,2,2),$M$9:$AF$15,MATCH(RIGHT(D4093,2),$M$9:$M$15,0),0))^($H4093-IND_SavePot!$H4093)</f>
        <v>4.4134383979781196E-3</v>
      </c>
      <c r="J4093" s="13">
        <f t="shared" si="212"/>
        <v>4.4134383979781196E-3</v>
      </c>
      <c r="K4093" s="2">
        <v>3</v>
      </c>
    </row>
    <row r="4094" spans="3:11">
      <c r="C4094" s="11" t="str">
        <f>IND_SavePot!C4094</f>
        <v>INDTDEFFPH-82</v>
      </c>
      <c r="D4094" s="11" t="str">
        <f>IND_SavePot!D4094</f>
        <v>ITDPH</v>
      </c>
      <c r="E4094" s="10" t="str">
        <f t="shared" si="211"/>
        <v>ITDPH</v>
      </c>
      <c r="F4094" s="10" t="s">
        <v>10</v>
      </c>
      <c r="G4094" s="10" t="s">
        <v>11</v>
      </c>
      <c r="H4094" s="10">
        <f t="shared" si="213"/>
        <v>2050</v>
      </c>
      <c r="I4094" s="13">
        <f>IND_SavePot!I4094*(1+HLOOKUP(MID(D4094,2,2),$M$9:$AF$15,MATCH(RIGHT(D4094,2),$M$9:$M$15,0),0))^($H4094-IND_SavePot!$H4094)</f>
        <v>4.4134383979781196E-3</v>
      </c>
      <c r="J4094" s="13">
        <f t="shared" si="212"/>
        <v>4.4134383979781196E-3</v>
      </c>
      <c r="K4094" s="2">
        <v>5</v>
      </c>
    </row>
    <row r="4095" spans="3:11">
      <c r="C4095" s="11" t="str">
        <f>IND_SavePot!C4095</f>
        <v>INDTDEFFSH-82</v>
      </c>
      <c r="D4095" s="11" t="str">
        <f>IND_SavePot!D4095</f>
        <v>ITDSH</v>
      </c>
      <c r="E4095" s="10" t="str">
        <f t="shared" si="211"/>
        <v>ITDSH</v>
      </c>
      <c r="F4095" s="10" t="s">
        <v>10</v>
      </c>
      <c r="G4095" s="10" t="s">
        <v>11</v>
      </c>
      <c r="H4095" s="10">
        <f t="shared" si="213"/>
        <v>2050</v>
      </c>
      <c r="I4095" s="13">
        <f>IND_SavePot!I4095*(1+HLOOKUP(MID(D4095,2,2),$M$9:$AF$15,MATCH(RIGHT(D4095,2),$M$9:$M$15,0),0))^($H4095-IND_SavePot!$H4095)</f>
        <v>8.7463396441443027E-3</v>
      </c>
      <c r="J4095" s="13">
        <f t="shared" si="212"/>
        <v>8.7463396441443027E-3</v>
      </c>
      <c r="K4095" s="2">
        <v>0</v>
      </c>
    </row>
    <row r="4096" spans="3:11">
      <c r="C4096" s="11" t="str">
        <f>IND_SavePot!C4096</f>
        <v>INDTDEFFLA-82</v>
      </c>
      <c r="D4096" s="11" t="str">
        <f>IND_SavePot!D4096</f>
        <v>ITDLA</v>
      </c>
      <c r="E4096" s="10" t="str">
        <f t="shared" si="211"/>
        <v>ITDLA</v>
      </c>
      <c r="F4096" s="10" t="s">
        <v>10</v>
      </c>
      <c r="G4096" s="10" t="s">
        <v>11</v>
      </c>
      <c r="H4096" s="10">
        <f t="shared" si="213"/>
        <v>2050</v>
      </c>
      <c r="I4096" s="13">
        <f>IND_SavePot!I4096*(1+HLOOKUP(MID(D4096,2,2),$M$9:$AF$15,MATCH(RIGHT(D4096,2),$M$9:$M$15,0),0))^($H4096-IND_SavePot!$H4096)</f>
        <v>7.5848888061780338E-3</v>
      </c>
      <c r="J4096" s="13">
        <f t="shared" si="212"/>
        <v>7.5848888061780338E-3</v>
      </c>
      <c r="K4096" s="2">
        <v>0</v>
      </c>
    </row>
    <row r="4097" spans="3:11">
      <c r="C4097" s="11" t="str">
        <f>IND_SavePot!C4097</f>
        <v>INDTDEFFEM-82</v>
      </c>
      <c r="D4097" s="11" t="str">
        <f>IND_SavePot!D4097</f>
        <v>ITDEM</v>
      </c>
      <c r="E4097" s="10" t="str">
        <f t="shared" si="211"/>
        <v>ITDEM</v>
      </c>
      <c r="F4097" s="10" t="s">
        <v>10</v>
      </c>
      <c r="G4097" s="10" t="s">
        <v>11</v>
      </c>
      <c r="H4097" s="10">
        <f t="shared" si="213"/>
        <v>2050</v>
      </c>
      <c r="I4097" s="13">
        <f>IND_SavePot!I4097*(1+HLOOKUP(MID(D4097,2,2),$M$9:$AF$15,MATCH(RIGHT(D4097,2),$M$9:$M$15,0),0))^($H4097-IND_SavePot!$H4097)</f>
        <v>3.4410071677917339E-3</v>
      </c>
      <c r="J4097" s="13">
        <f t="shared" si="212"/>
        <v>3.4410071677917339E-3</v>
      </c>
      <c r="K4097" s="2">
        <v>0</v>
      </c>
    </row>
    <row r="4098" spans="3:11">
      <c r="C4098" s="11" t="str">
        <f>IND_SavePot!C4098</f>
        <v>INDTDEFFTF-82</v>
      </c>
      <c r="D4098" s="11" t="str">
        <f>IND_SavePot!D4098</f>
        <v>ITDTF</v>
      </c>
      <c r="E4098" s="10" t="str">
        <f t="shared" si="211"/>
        <v>ITDTF</v>
      </c>
      <c r="F4098" s="10" t="s">
        <v>10</v>
      </c>
      <c r="G4098" s="10" t="s">
        <v>11</v>
      </c>
      <c r="H4098" s="10">
        <f t="shared" si="213"/>
        <v>2050</v>
      </c>
      <c r="I4098" s="13">
        <f>IND_SavePot!I4098*(1+HLOOKUP(MID(D4098,2,2),$M$9:$AF$15,MATCH(RIGHT(D4098,2),$M$9:$M$15,0),0))^($H4098-IND_SavePot!$H4098)</f>
        <v>0</v>
      </c>
      <c r="J4098" s="13">
        <f t="shared" si="212"/>
        <v>0</v>
      </c>
      <c r="K4098" s="2">
        <v>8</v>
      </c>
    </row>
    <row r="4099" spans="3:11">
      <c r="C4099" s="11" t="str">
        <f>IND_SavePot!C4099</f>
        <v>INDTDEFFPH-83</v>
      </c>
      <c r="D4099" s="11" t="str">
        <f>IND_SavePot!D4099</f>
        <v>ITDPH</v>
      </c>
      <c r="E4099" s="10" t="str">
        <f t="shared" si="211"/>
        <v>ITDPH</v>
      </c>
      <c r="F4099" s="10" t="s">
        <v>10</v>
      </c>
      <c r="G4099" s="10" t="s">
        <v>11</v>
      </c>
      <c r="H4099" s="10">
        <f t="shared" si="213"/>
        <v>2050</v>
      </c>
      <c r="I4099" s="13">
        <f>IND_SavePot!I4099*(1+HLOOKUP(MID(D4099,2,2),$M$9:$AF$15,MATCH(RIGHT(D4099,2),$M$9:$M$15,0),0))^($H4099-IND_SavePot!$H4099)</f>
        <v>4.4134383979781812E-3</v>
      </c>
      <c r="J4099" s="13">
        <f t="shared" si="212"/>
        <v>4.4134383979781812E-3</v>
      </c>
      <c r="K4099" s="2">
        <v>3</v>
      </c>
    </row>
    <row r="4100" spans="3:11">
      <c r="C4100" s="11" t="str">
        <f>IND_SavePot!C4100</f>
        <v>INDTDEFFPH-83</v>
      </c>
      <c r="D4100" s="11" t="str">
        <f>IND_SavePot!D4100</f>
        <v>ITDPH</v>
      </c>
      <c r="E4100" s="10" t="str">
        <f t="shared" si="211"/>
        <v>ITDPH</v>
      </c>
      <c r="F4100" s="10" t="s">
        <v>10</v>
      </c>
      <c r="G4100" s="10" t="s">
        <v>11</v>
      </c>
      <c r="H4100" s="10">
        <f t="shared" si="213"/>
        <v>2050</v>
      </c>
      <c r="I4100" s="13">
        <f>IND_SavePot!I4100*(1+HLOOKUP(MID(D4100,2,2),$M$9:$AF$15,MATCH(RIGHT(D4100,2),$M$9:$M$15,0),0))^($H4100-IND_SavePot!$H4100)</f>
        <v>4.4134383979781812E-3</v>
      </c>
      <c r="J4100" s="13">
        <f t="shared" si="212"/>
        <v>4.4134383979781812E-3</v>
      </c>
      <c r="K4100" s="2">
        <v>5</v>
      </c>
    </row>
    <row r="4101" spans="3:11">
      <c r="C4101" s="11" t="str">
        <f>IND_SavePot!C4101</f>
        <v>INDTDEFFSH-83</v>
      </c>
      <c r="D4101" s="11" t="str">
        <f>IND_SavePot!D4101</f>
        <v>ITDSH</v>
      </c>
      <c r="E4101" s="10" t="str">
        <f t="shared" si="211"/>
        <v>ITDSH</v>
      </c>
      <c r="F4101" s="10" t="s">
        <v>10</v>
      </c>
      <c r="G4101" s="10" t="s">
        <v>11</v>
      </c>
      <c r="H4101" s="10">
        <f t="shared" si="213"/>
        <v>2050</v>
      </c>
      <c r="I4101" s="13">
        <f>IND_SavePot!I4101*(1+HLOOKUP(MID(D4101,2,2),$M$9:$AF$15,MATCH(RIGHT(D4101,2),$M$9:$M$15,0),0))^($H4101-IND_SavePot!$H4101)</f>
        <v>8.7463396441444102E-3</v>
      </c>
      <c r="J4101" s="13">
        <f t="shared" si="212"/>
        <v>8.7463396441444102E-3</v>
      </c>
      <c r="K4101" s="2">
        <v>0</v>
      </c>
    </row>
    <row r="4102" spans="3:11">
      <c r="C4102" s="11" t="str">
        <f>IND_SavePot!C4102</f>
        <v>INDTDEFFLA-83</v>
      </c>
      <c r="D4102" s="11" t="str">
        <f>IND_SavePot!D4102</f>
        <v>ITDLA</v>
      </c>
      <c r="E4102" s="10" t="str">
        <f t="shared" si="211"/>
        <v>ITDLA</v>
      </c>
      <c r="F4102" s="10" t="s">
        <v>10</v>
      </c>
      <c r="G4102" s="10" t="s">
        <v>11</v>
      </c>
      <c r="H4102" s="10">
        <f t="shared" si="213"/>
        <v>2050</v>
      </c>
      <c r="I4102" s="13">
        <f>IND_SavePot!I4102*(1+HLOOKUP(MID(D4102,2,2),$M$9:$AF$15,MATCH(RIGHT(D4102,2),$M$9:$M$15,0),0))^($H4102-IND_SavePot!$H4102)</f>
        <v>7.5848888061781031E-3</v>
      </c>
      <c r="J4102" s="13">
        <f t="shared" si="212"/>
        <v>7.5848888061781031E-3</v>
      </c>
      <c r="K4102" s="2">
        <v>0</v>
      </c>
    </row>
    <row r="4103" spans="3:11">
      <c r="C4103" s="11" t="str">
        <f>IND_SavePot!C4103</f>
        <v>INDTDEFFEM-83</v>
      </c>
      <c r="D4103" s="11" t="str">
        <f>IND_SavePot!D4103</f>
        <v>ITDEM</v>
      </c>
      <c r="E4103" s="10" t="str">
        <f t="shared" si="211"/>
        <v>ITDEM</v>
      </c>
      <c r="F4103" s="10" t="s">
        <v>10</v>
      </c>
      <c r="G4103" s="10" t="s">
        <v>11</v>
      </c>
      <c r="H4103" s="10">
        <f t="shared" si="213"/>
        <v>2050</v>
      </c>
      <c r="I4103" s="13">
        <f>IND_SavePot!I4103*(1+HLOOKUP(MID(D4103,2,2),$M$9:$AF$15,MATCH(RIGHT(D4103,2),$M$9:$M$15,0),0))^($H4103-IND_SavePot!$H4103)</f>
        <v>3.4410071677917339E-3</v>
      </c>
      <c r="J4103" s="13">
        <f t="shared" si="212"/>
        <v>3.4410071677917339E-3</v>
      </c>
      <c r="K4103" s="2">
        <v>0</v>
      </c>
    </row>
    <row r="4104" spans="3:11">
      <c r="C4104" s="11" t="str">
        <f>IND_SavePot!C4104</f>
        <v>INDTDEFFTF-83</v>
      </c>
      <c r="D4104" s="11" t="str">
        <f>IND_SavePot!D4104</f>
        <v>ITDTF</v>
      </c>
      <c r="E4104" s="10" t="str">
        <f t="shared" ref="E4104:E4167" si="214">D4104</f>
        <v>ITDTF</v>
      </c>
      <c r="F4104" s="10" t="s">
        <v>10</v>
      </c>
      <c r="G4104" s="10" t="s">
        <v>11</v>
      </c>
      <c r="H4104" s="10">
        <f t="shared" si="213"/>
        <v>2050</v>
      </c>
      <c r="I4104" s="13">
        <f>IND_SavePot!I4104*(1+HLOOKUP(MID(D4104,2,2),$M$9:$AF$15,MATCH(RIGHT(D4104,2),$M$9:$M$15,0),0))^($H4104-IND_SavePot!$H4104)</f>
        <v>0</v>
      </c>
      <c r="J4104" s="13">
        <f t="shared" ref="J4104:J4167" si="215">I4104</f>
        <v>0</v>
      </c>
      <c r="K4104" s="2">
        <v>8</v>
      </c>
    </row>
    <row r="4105" spans="3:11">
      <c r="C4105" s="11" t="str">
        <f>IND_SavePot!C4105</f>
        <v>INDTDEFFPH-84</v>
      </c>
      <c r="D4105" s="11" t="str">
        <f>IND_SavePot!D4105</f>
        <v>ITDPH</v>
      </c>
      <c r="E4105" s="10" t="str">
        <f t="shared" si="214"/>
        <v>ITDPH</v>
      </c>
      <c r="F4105" s="10" t="s">
        <v>10</v>
      </c>
      <c r="G4105" s="10" t="s">
        <v>11</v>
      </c>
      <c r="H4105" s="10">
        <f t="shared" ref="H4105:H4168" si="216">H4104</f>
        <v>2050</v>
      </c>
      <c r="I4105" s="13">
        <f>IND_SavePot!I4105*(1+HLOOKUP(MID(D4105,2,2),$M$9:$AF$15,MATCH(RIGHT(D4105,2),$M$9:$M$15,0),0))^($H4105-IND_SavePot!$H4105)</f>
        <v>4.4134383979781196E-3</v>
      </c>
      <c r="J4105" s="13">
        <f t="shared" si="215"/>
        <v>4.4134383979781196E-3</v>
      </c>
      <c r="K4105" s="2">
        <v>3</v>
      </c>
    </row>
    <row r="4106" spans="3:11">
      <c r="C4106" s="11" t="str">
        <f>IND_SavePot!C4106</f>
        <v>INDTDEFFPH-84</v>
      </c>
      <c r="D4106" s="11" t="str">
        <f>IND_SavePot!D4106</f>
        <v>ITDPH</v>
      </c>
      <c r="E4106" s="10" t="str">
        <f t="shared" si="214"/>
        <v>ITDPH</v>
      </c>
      <c r="F4106" s="10" t="s">
        <v>10</v>
      </c>
      <c r="G4106" s="10" t="s">
        <v>11</v>
      </c>
      <c r="H4106" s="10">
        <f t="shared" si="216"/>
        <v>2050</v>
      </c>
      <c r="I4106" s="13">
        <f>IND_SavePot!I4106*(1+HLOOKUP(MID(D4106,2,2),$M$9:$AF$15,MATCH(RIGHT(D4106,2),$M$9:$M$15,0),0))^($H4106-IND_SavePot!$H4106)</f>
        <v>4.4134383979781196E-3</v>
      </c>
      <c r="J4106" s="13">
        <f t="shared" si="215"/>
        <v>4.4134383979781196E-3</v>
      </c>
      <c r="K4106" s="2">
        <v>5</v>
      </c>
    </row>
    <row r="4107" spans="3:11">
      <c r="C4107" s="11" t="str">
        <f>IND_SavePot!C4107</f>
        <v>INDTDEFFSH-84</v>
      </c>
      <c r="D4107" s="11" t="str">
        <f>IND_SavePot!D4107</f>
        <v>ITDSH</v>
      </c>
      <c r="E4107" s="10" t="str">
        <f t="shared" si="214"/>
        <v>ITDSH</v>
      </c>
      <c r="F4107" s="10" t="s">
        <v>10</v>
      </c>
      <c r="G4107" s="10" t="s">
        <v>11</v>
      </c>
      <c r="H4107" s="10">
        <f t="shared" si="216"/>
        <v>2050</v>
      </c>
      <c r="I4107" s="13">
        <f>IND_SavePot!I4107*(1+HLOOKUP(MID(D4107,2,2),$M$9:$AF$15,MATCH(RIGHT(D4107,2),$M$9:$M$15,0),0))^($H4107-IND_SavePot!$H4107)</f>
        <v>8.7463396441443027E-3</v>
      </c>
      <c r="J4107" s="13">
        <f t="shared" si="215"/>
        <v>8.7463396441443027E-3</v>
      </c>
      <c r="K4107" s="2">
        <v>0</v>
      </c>
    </row>
    <row r="4108" spans="3:11">
      <c r="C4108" s="11" t="str">
        <f>IND_SavePot!C4108</f>
        <v>INDTDEFFLA-84</v>
      </c>
      <c r="D4108" s="11" t="str">
        <f>IND_SavePot!D4108</f>
        <v>ITDLA</v>
      </c>
      <c r="E4108" s="10" t="str">
        <f t="shared" si="214"/>
        <v>ITDLA</v>
      </c>
      <c r="F4108" s="10" t="s">
        <v>10</v>
      </c>
      <c r="G4108" s="10" t="s">
        <v>11</v>
      </c>
      <c r="H4108" s="10">
        <f t="shared" si="216"/>
        <v>2050</v>
      </c>
      <c r="I4108" s="13">
        <f>IND_SavePot!I4108*(1+HLOOKUP(MID(D4108,2,2),$M$9:$AF$15,MATCH(RIGHT(D4108,2),$M$9:$M$15,0),0))^($H4108-IND_SavePot!$H4108)</f>
        <v>7.5848888061779618E-3</v>
      </c>
      <c r="J4108" s="13">
        <f t="shared" si="215"/>
        <v>7.5848888061779618E-3</v>
      </c>
      <c r="K4108" s="2">
        <v>0</v>
      </c>
    </row>
    <row r="4109" spans="3:11">
      <c r="C4109" s="11" t="str">
        <f>IND_SavePot!C4109</f>
        <v>INDTDEFFEM-84</v>
      </c>
      <c r="D4109" s="11" t="str">
        <f>IND_SavePot!D4109</f>
        <v>ITDEM</v>
      </c>
      <c r="E4109" s="10" t="str">
        <f t="shared" si="214"/>
        <v>ITDEM</v>
      </c>
      <c r="F4109" s="10" t="s">
        <v>10</v>
      </c>
      <c r="G4109" s="10" t="s">
        <v>11</v>
      </c>
      <c r="H4109" s="10">
        <f t="shared" si="216"/>
        <v>2050</v>
      </c>
      <c r="I4109" s="13">
        <f>IND_SavePot!I4109*(1+HLOOKUP(MID(D4109,2,2),$M$9:$AF$15,MATCH(RIGHT(D4109,2),$M$9:$M$15,0),0))^($H4109-IND_SavePot!$H4109)</f>
        <v>3.4410071677917339E-3</v>
      </c>
      <c r="J4109" s="13">
        <f t="shared" si="215"/>
        <v>3.4410071677917339E-3</v>
      </c>
      <c r="K4109" s="2">
        <v>0</v>
      </c>
    </row>
    <row r="4110" spans="3:11">
      <c r="C4110" s="11" t="str">
        <f>IND_SavePot!C4110</f>
        <v>INDTDEFFTF-84</v>
      </c>
      <c r="D4110" s="11" t="str">
        <f>IND_SavePot!D4110</f>
        <v>ITDTF</v>
      </c>
      <c r="E4110" s="10" t="str">
        <f t="shared" si="214"/>
        <v>ITDTF</v>
      </c>
      <c r="F4110" s="10" t="s">
        <v>10</v>
      </c>
      <c r="G4110" s="10" t="s">
        <v>11</v>
      </c>
      <c r="H4110" s="10">
        <f t="shared" si="216"/>
        <v>2050</v>
      </c>
      <c r="I4110" s="13">
        <f>IND_SavePot!I4110*(1+HLOOKUP(MID(D4110,2,2),$M$9:$AF$15,MATCH(RIGHT(D4110,2),$M$9:$M$15,0),0))^($H4110-IND_SavePot!$H4110)</f>
        <v>0</v>
      </c>
      <c r="J4110" s="13">
        <f t="shared" si="215"/>
        <v>0</v>
      </c>
      <c r="K4110" s="2">
        <v>8</v>
      </c>
    </row>
    <row r="4111" spans="3:11">
      <c r="C4111" s="11" t="str">
        <f>IND_SavePot!C4111</f>
        <v>INDTDEFFPH-85</v>
      </c>
      <c r="D4111" s="11" t="str">
        <f>IND_SavePot!D4111</f>
        <v>ITDPH</v>
      </c>
      <c r="E4111" s="10" t="str">
        <f t="shared" si="214"/>
        <v>ITDPH</v>
      </c>
      <c r="F4111" s="10" t="s">
        <v>10</v>
      </c>
      <c r="G4111" s="10" t="s">
        <v>11</v>
      </c>
      <c r="H4111" s="10">
        <f t="shared" si="216"/>
        <v>2050</v>
      </c>
      <c r="I4111" s="13">
        <f>IND_SavePot!I4111*(1+HLOOKUP(MID(D4111,2,2),$M$9:$AF$15,MATCH(RIGHT(D4111,2),$M$9:$M$15,0),0))^($H4111-IND_SavePot!$H4111)</f>
        <v>4.4134383979781196E-3</v>
      </c>
      <c r="J4111" s="13">
        <f t="shared" si="215"/>
        <v>4.4134383979781196E-3</v>
      </c>
      <c r="K4111" s="2">
        <v>3</v>
      </c>
    </row>
    <row r="4112" spans="3:11">
      <c r="C4112" s="11" t="str">
        <f>IND_SavePot!C4112</f>
        <v>INDTDEFFPH-85</v>
      </c>
      <c r="D4112" s="11" t="str">
        <f>IND_SavePot!D4112</f>
        <v>ITDPH</v>
      </c>
      <c r="E4112" s="10" t="str">
        <f t="shared" si="214"/>
        <v>ITDPH</v>
      </c>
      <c r="F4112" s="10" t="s">
        <v>10</v>
      </c>
      <c r="G4112" s="10" t="s">
        <v>11</v>
      </c>
      <c r="H4112" s="10">
        <f t="shared" si="216"/>
        <v>2050</v>
      </c>
      <c r="I4112" s="13">
        <f>IND_SavePot!I4112*(1+HLOOKUP(MID(D4112,2,2),$M$9:$AF$15,MATCH(RIGHT(D4112,2),$M$9:$M$15,0),0))^($H4112-IND_SavePot!$H4112)</f>
        <v>4.4134383979781196E-3</v>
      </c>
      <c r="J4112" s="13">
        <f t="shared" si="215"/>
        <v>4.4134383979781196E-3</v>
      </c>
      <c r="K4112" s="2">
        <v>5</v>
      </c>
    </row>
    <row r="4113" spans="3:11">
      <c r="C4113" s="11" t="str">
        <f>IND_SavePot!C4113</f>
        <v>INDTDEFFSH-85</v>
      </c>
      <c r="D4113" s="11" t="str">
        <f>IND_SavePot!D4113</f>
        <v>ITDSH</v>
      </c>
      <c r="E4113" s="10" t="str">
        <f t="shared" si="214"/>
        <v>ITDSH</v>
      </c>
      <c r="F4113" s="10" t="s">
        <v>10</v>
      </c>
      <c r="G4113" s="10" t="s">
        <v>11</v>
      </c>
      <c r="H4113" s="10">
        <f t="shared" si="216"/>
        <v>2050</v>
      </c>
      <c r="I4113" s="13">
        <f>IND_SavePot!I4113*(1+HLOOKUP(MID(D4113,2,2),$M$9:$AF$15,MATCH(RIGHT(D4113,2),$M$9:$M$15,0),0))^($H4113-IND_SavePot!$H4113)</f>
        <v>8.7463396441443027E-3</v>
      </c>
      <c r="J4113" s="13">
        <f t="shared" si="215"/>
        <v>8.7463396441443027E-3</v>
      </c>
      <c r="K4113" s="2">
        <v>0</v>
      </c>
    </row>
    <row r="4114" spans="3:11">
      <c r="C4114" s="11" t="str">
        <f>IND_SavePot!C4114</f>
        <v>INDTDEFFLA-85</v>
      </c>
      <c r="D4114" s="11" t="str">
        <f>IND_SavePot!D4114</f>
        <v>ITDLA</v>
      </c>
      <c r="E4114" s="10" t="str">
        <f t="shared" si="214"/>
        <v>ITDLA</v>
      </c>
      <c r="F4114" s="10" t="s">
        <v>10</v>
      </c>
      <c r="G4114" s="10" t="s">
        <v>11</v>
      </c>
      <c r="H4114" s="10">
        <f t="shared" si="216"/>
        <v>2050</v>
      </c>
      <c r="I4114" s="13">
        <f>IND_SavePot!I4114*(1+HLOOKUP(MID(D4114,2,2),$M$9:$AF$15,MATCH(RIGHT(D4114,2),$M$9:$M$15,0),0))^($H4114-IND_SavePot!$H4114)</f>
        <v>7.5848888061779618E-3</v>
      </c>
      <c r="J4114" s="13">
        <f t="shared" si="215"/>
        <v>7.5848888061779618E-3</v>
      </c>
      <c r="K4114" s="2">
        <v>0</v>
      </c>
    </row>
    <row r="4115" spans="3:11">
      <c r="C4115" s="11" t="str">
        <f>IND_SavePot!C4115</f>
        <v>INDTDEFFEM-85</v>
      </c>
      <c r="D4115" s="11" t="str">
        <f>IND_SavePot!D4115</f>
        <v>ITDEM</v>
      </c>
      <c r="E4115" s="10" t="str">
        <f t="shared" si="214"/>
        <v>ITDEM</v>
      </c>
      <c r="F4115" s="10" t="s">
        <v>10</v>
      </c>
      <c r="G4115" s="10" t="s">
        <v>11</v>
      </c>
      <c r="H4115" s="10">
        <f t="shared" si="216"/>
        <v>2050</v>
      </c>
      <c r="I4115" s="13">
        <f>IND_SavePot!I4115*(1+HLOOKUP(MID(D4115,2,2),$M$9:$AF$15,MATCH(RIGHT(D4115,2),$M$9:$M$15,0),0))^($H4115-IND_SavePot!$H4115)</f>
        <v>3.4410071677917339E-3</v>
      </c>
      <c r="J4115" s="13">
        <f t="shared" si="215"/>
        <v>3.4410071677917339E-3</v>
      </c>
      <c r="K4115" s="2">
        <v>0</v>
      </c>
    </row>
    <row r="4116" spans="3:11">
      <c r="C4116" s="11" t="str">
        <f>IND_SavePot!C4116</f>
        <v>INDTDEFFTF-85</v>
      </c>
      <c r="D4116" s="11" t="str">
        <f>IND_SavePot!D4116</f>
        <v>ITDTF</v>
      </c>
      <c r="E4116" s="10" t="str">
        <f t="shared" si="214"/>
        <v>ITDTF</v>
      </c>
      <c r="F4116" s="10" t="s">
        <v>10</v>
      </c>
      <c r="G4116" s="10" t="s">
        <v>11</v>
      </c>
      <c r="H4116" s="10">
        <f t="shared" si="216"/>
        <v>2050</v>
      </c>
      <c r="I4116" s="13">
        <f>IND_SavePot!I4116*(1+HLOOKUP(MID(D4116,2,2),$M$9:$AF$15,MATCH(RIGHT(D4116,2),$M$9:$M$15,0),0))^($H4116-IND_SavePot!$H4116)</f>
        <v>0</v>
      </c>
      <c r="J4116" s="13">
        <f t="shared" si="215"/>
        <v>0</v>
      </c>
      <c r="K4116" s="2">
        <v>8</v>
      </c>
    </row>
    <row r="4117" spans="3:11">
      <c r="C4117" s="11" t="str">
        <f>IND_SavePot!C4117</f>
        <v>INDTDEFFPH-86</v>
      </c>
      <c r="D4117" s="11" t="str">
        <f>IND_SavePot!D4117</f>
        <v>ITDPH</v>
      </c>
      <c r="E4117" s="10" t="str">
        <f t="shared" si="214"/>
        <v>ITDPH</v>
      </c>
      <c r="F4117" s="10" t="s">
        <v>10</v>
      </c>
      <c r="G4117" s="10" t="s">
        <v>11</v>
      </c>
      <c r="H4117" s="10">
        <f t="shared" si="216"/>
        <v>2050</v>
      </c>
      <c r="I4117" s="13">
        <f>IND_SavePot!I4117*(1+HLOOKUP(MID(D4117,2,2),$M$9:$AF$15,MATCH(RIGHT(D4117,2),$M$9:$M$15,0),0))^($H4117-IND_SavePot!$H4117)</f>
        <v>4.4134383979781196E-3</v>
      </c>
      <c r="J4117" s="13">
        <f t="shared" si="215"/>
        <v>4.4134383979781196E-3</v>
      </c>
      <c r="K4117" s="2">
        <v>3</v>
      </c>
    </row>
    <row r="4118" spans="3:11">
      <c r="C4118" s="11" t="str">
        <f>IND_SavePot!C4118</f>
        <v>INDTDEFFPH-86</v>
      </c>
      <c r="D4118" s="11" t="str">
        <f>IND_SavePot!D4118</f>
        <v>ITDPH</v>
      </c>
      <c r="E4118" s="10" t="str">
        <f t="shared" si="214"/>
        <v>ITDPH</v>
      </c>
      <c r="F4118" s="10" t="s">
        <v>10</v>
      </c>
      <c r="G4118" s="10" t="s">
        <v>11</v>
      </c>
      <c r="H4118" s="10">
        <f t="shared" si="216"/>
        <v>2050</v>
      </c>
      <c r="I4118" s="13">
        <f>IND_SavePot!I4118*(1+HLOOKUP(MID(D4118,2,2),$M$9:$AF$15,MATCH(RIGHT(D4118,2),$M$9:$M$15,0),0))^($H4118-IND_SavePot!$H4118)</f>
        <v>4.4134383979781196E-3</v>
      </c>
      <c r="J4118" s="13">
        <f t="shared" si="215"/>
        <v>4.4134383979781196E-3</v>
      </c>
      <c r="K4118" s="2">
        <v>5</v>
      </c>
    </row>
    <row r="4119" spans="3:11">
      <c r="C4119" s="11" t="str">
        <f>IND_SavePot!C4119</f>
        <v>INDTDEFFSH-86</v>
      </c>
      <c r="D4119" s="11" t="str">
        <f>IND_SavePot!D4119</f>
        <v>ITDSH</v>
      </c>
      <c r="E4119" s="10" t="str">
        <f t="shared" si="214"/>
        <v>ITDSH</v>
      </c>
      <c r="F4119" s="10" t="s">
        <v>10</v>
      </c>
      <c r="G4119" s="10" t="s">
        <v>11</v>
      </c>
      <c r="H4119" s="10">
        <f t="shared" si="216"/>
        <v>2050</v>
      </c>
      <c r="I4119" s="13">
        <f>IND_SavePot!I4119*(1+HLOOKUP(MID(D4119,2,2),$M$9:$AF$15,MATCH(RIGHT(D4119,2),$M$9:$M$15,0),0))^($H4119-IND_SavePot!$H4119)</f>
        <v>8.7463396441443027E-3</v>
      </c>
      <c r="J4119" s="13">
        <f t="shared" si="215"/>
        <v>8.7463396441443027E-3</v>
      </c>
      <c r="K4119" s="2">
        <v>0</v>
      </c>
    </row>
    <row r="4120" spans="3:11">
      <c r="C4120" s="11" t="str">
        <f>IND_SavePot!C4120</f>
        <v>INDTDEFFLA-86</v>
      </c>
      <c r="D4120" s="11" t="str">
        <f>IND_SavePot!D4120</f>
        <v>ITDLA</v>
      </c>
      <c r="E4120" s="10" t="str">
        <f t="shared" si="214"/>
        <v>ITDLA</v>
      </c>
      <c r="F4120" s="10" t="s">
        <v>10</v>
      </c>
      <c r="G4120" s="10" t="s">
        <v>11</v>
      </c>
      <c r="H4120" s="10">
        <f t="shared" si="216"/>
        <v>2050</v>
      </c>
      <c r="I4120" s="13">
        <f>IND_SavePot!I4120*(1+HLOOKUP(MID(D4120,2,2),$M$9:$AF$15,MATCH(RIGHT(D4120,2),$M$9:$M$15,0),0))^($H4120-IND_SavePot!$H4120)</f>
        <v>7.5848888061780338E-3</v>
      </c>
      <c r="J4120" s="13">
        <f t="shared" si="215"/>
        <v>7.5848888061780338E-3</v>
      </c>
      <c r="K4120" s="2">
        <v>0</v>
      </c>
    </row>
    <row r="4121" spans="3:11">
      <c r="C4121" s="11" t="str">
        <f>IND_SavePot!C4121</f>
        <v>INDTDEFFEM-86</v>
      </c>
      <c r="D4121" s="11" t="str">
        <f>IND_SavePot!D4121</f>
        <v>ITDEM</v>
      </c>
      <c r="E4121" s="10" t="str">
        <f t="shared" si="214"/>
        <v>ITDEM</v>
      </c>
      <c r="F4121" s="10" t="s">
        <v>10</v>
      </c>
      <c r="G4121" s="10" t="s">
        <v>11</v>
      </c>
      <c r="H4121" s="10">
        <f t="shared" si="216"/>
        <v>2050</v>
      </c>
      <c r="I4121" s="13">
        <f>IND_SavePot!I4121*(1+HLOOKUP(MID(D4121,2,2),$M$9:$AF$15,MATCH(RIGHT(D4121,2),$M$9:$M$15,0),0))^($H4121-IND_SavePot!$H4121)</f>
        <v>3.4410071677917339E-3</v>
      </c>
      <c r="J4121" s="13">
        <f t="shared" si="215"/>
        <v>3.4410071677917339E-3</v>
      </c>
      <c r="K4121" s="2">
        <v>0</v>
      </c>
    </row>
    <row r="4122" spans="3:11">
      <c r="C4122" s="11" t="str">
        <f>IND_SavePot!C4122</f>
        <v>INDTDEFFTF-86</v>
      </c>
      <c r="D4122" s="11" t="str">
        <f>IND_SavePot!D4122</f>
        <v>ITDTF</v>
      </c>
      <c r="E4122" s="10" t="str">
        <f t="shared" si="214"/>
        <v>ITDTF</v>
      </c>
      <c r="F4122" s="10" t="s">
        <v>10</v>
      </c>
      <c r="G4122" s="10" t="s">
        <v>11</v>
      </c>
      <c r="H4122" s="10">
        <f t="shared" si="216"/>
        <v>2050</v>
      </c>
      <c r="I4122" s="13">
        <f>IND_SavePot!I4122*(1+HLOOKUP(MID(D4122,2,2),$M$9:$AF$15,MATCH(RIGHT(D4122,2),$M$9:$M$15,0),0))^($H4122-IND_SavePot!$H4122)</f>
        <v>0</v>
      </c>
      <c r="J4122" s="13">
        <f t="shared" si="215"/>
        <v>0</v>
      </c>
      <c r="K4122" s="2">
        <v>8</v>
      </c>
    </row>
    <row r="4123" spans="3:11">
      <c r="C4123" s="11" t="str">
        <f>IND_SavePot!C4123</f>
        <v>INDTDEFFPH-87</v>
      </c>
      <c r="D4123" s="11" t="str">
        <f>IND_SavePot!D4123</f>
        <v>ITDPH</v>
      </c>
      <c r="E4123" s="10" t="str">
        <f t="shared" si="214"/>
        <v>ITDPH</v>
      </c>
      <c r="F4123" s="10" t="s">
        <v>10</v>
      </c>
      <c r="G4123" s="10" t="s">
        <v>11</v>
      </c>
      <c r="H4123" s="10">
        <f t="shared" si="216"/>
        <v>2050</v>
      </c>
      <c r="I4123" s="13">
        <f>IND_SavePot!I4123*(1+HLOOKUP(MID(D4123,2,2),$M$9:$AF$15,MATCH(RIGHT(D4123,2),$M$9:$M$15,0),0))^($H4123-IND_SavePot!$H4123)</f>
        <v>4.4134383979781812E-3</v>
      </c>
      <c r="J4123" s="13">
        <f t="shared" si="215"/>
        <v>4.4134383979781812E-3</v>
      </c>
      <c r="K4123" s="2">
        <v>2</v>
      </c>
    </row>
    <row r="4124" spans="3:11">
      <c r="C4124" s="11" t="str">
        <f>IND_SavePot!C4124</f>
        <v>INDTDEFFPH-87</v>
      </c>
      <c r="D4124" s="11" t="str">
        <f>IND_SavePot!D4124</f>
        <v>ITDPH</v>
      </c>
      <c r="E4124" s="10" t="str">
        <f t="shared" si="214"/>
        <v>ITDPH</v>
      </c>
      <c r="F4124" s="10" t="s">
        <v>10</v>
      </c>
      <c r="G4124" s="10" t="s">
        <v>11</v>
      </c>
      <c r="H4124" s="10">
        <f t="shared" si="216"/>
        <v>2050</v>
      </c>
      <c r="I4124" s="13">
        <f>IND_SavePot!I4124*(1+HLOOKUP(MID(D4124,2,2),$M$9:$AF$15,MATCH(RIGHT(D4124,2),$M$9:$M$15,0),0))^($H4124-IND_SavePot!$H4124)</f>
        <v>4.4134383979781812E-3</v>
      </c>
      <c r="J4124" s="13">
        <f t="shared" si="215"/>
        <v>4.4134383979781812E-3</v>
      </c>
      <c r="K4124" s="2">
        <v>5</v>
      </c>
    </row>
    <row r="4125" spans="3:11">
      <c r="C4125" s="11" t="str">
        <f>IND_SavePot!C4125</f>
        <v>INDTDEFFSH-87</v>
      </c>
      <c r="D4125" s="11" t="str">
        <f>IND_SavePot!D4125</f>
        <v>ITDSH</v>
      </c>
      <c r="E4125" s="10" t="str">
        <f t="shared" si="214"/>
        <v>ITDSH</v>
      </c>
      <c r="F4125" s="10" t="s">
        <v>10</v>
      </c>
      <c r="G4125" s="10" t="s">
        <v>11</v>
      </c>
      <c r="H4125" s="10">
        <f t="shared" si="216"/>
        <v>2050</v>
      </c>
      <c r="I4125" s="13">
        <f>IND_SavePot!I4125*(1+HLOOKUP(MID(D4125,2,2),$M$9:$AF$15,MATCH(RIGHT(D4125,2),$M$9:$M$15,0),0))^($H4125-IND_SavePot!$H4125)</f>
        <v>8.7463396441443027E-3</v>
      </c>
      <c r="J4125" s="13">
        <f t="shared" si="215"/>
        <v>8.7463396441443027E-3</v>
      </c>
      <c r="K4125" s="2">
        <v>0</v>
      </c>
    </row>
    <row r="4126" spans="3:11">
      <c r="C4126" s="11" t="str">
        <f>IND_SavePot!C4126</f>
        <v>INDTDEFFLA-87</v>
      </c>
      <c r="D4126" s="11" t="str">
        <f>IND_SavePot!D4126</f>
        <v>ITDLA</v>
      </c>
      <c r="E4126" s="10" t="str">
        <f t="shared" si="214"/>
        <v>ITDLA</v>
      </c>
      <c r="F4126" s="10" t="s">
        <v>10</v>
      </c>
      <c r="G4126" s="10" t="s">
        <v>11</v>
      </c>
      <c r="H4126" s="10">
        <f t="shared" si="216"/>
        <v>2050</v>
      </c>
      <c r="I4126" s="13">
        <f>IND_SavePot!I4126*(1+HLOOKUP(MID(D4126,2,2),$M$9:$AF$15,MATCH(RIGHT(D4126,2),$M$9:$M$15,0),0))^($H4126-IND_SavePot!$H4126)</f>
        <v>7.5848888061780338E-3</v>
      </c>
      <c r="J4126" s="13">
        <f t="shared" si="215"/>
        <v>7.5848888061780338E-3</v>
      </c>
      <c r="K4126" s="2">
        <v>0</v>
      </c>
    </row>
    <row r="4127" spans="3:11">
      <c r="C4127" s="11" t="str">
        <f>IND_SavePot!C4127</f>
        <v>INDTDEFFEM-87</v>
      </c>
      <c r="D4127" s="11" t="str">
        <f>IND_SavePot!D4127</f>
        <v>ITDEM</v>
      </c>
      <c r="E4127" s="10" t="str">
        <f t="shared" si="214"/>
        <v>ITDEM</v>
      </c>
      <c r="F4127" s="10" t="s">
        <v>10</v>
      </c>
      <c r="G4127" s="10" t="s">
        <v>11</v>
      </c>
      <c r="H4127" s="10">
        <f t="shared" si="216"/>
        <v>2050</v>
      </c>
      <c r="I4127" s="13">
        <f>IND_SavePot!I4127*(1+HLOOKUP(MID(D4127,2,2),$M$9:$AF$15,MATCH(RIGHT(D4127,2),$M$9:$M$15,0),0))^($H4127-IND_SavePot!$H4127)</f>
        <v>3.4410071677917339E-3</v>
      </c>
      <c r="J4127" s="13">
        <f t="shared" si="215"/>
        <v>3.4410071677917339E-3</v>
      </c>
      <c r="K4127" s="2">
        <v>0</v>
      </c>
    </row>
    <row r="4128" spans="3:11">
      <c r="C4128" s="11" t="str">
        <f>IND_SavePot!C4128</f>
        <v>INDTDEFFTF-87</v>
      </c>
      <c r="D4128" s="11" t="str">
        <f>IND_SavePot!D4128</f>
        <v>ITDTF</v>
      </c>
      <c r="E4128" s="10" t="str">
        <f t="shared" si="214"/>
        <v>ITDTF</v>
      </c>
      <c r="F4128" s="10" t="s">
        <v>10</v>
      </c>
      <c r="G4128" s="10" t="s">
        <v>11</v>
      </c>
      <c r="H4128" s="10">
        <f t="shared" si="216"/>
        <v>2050</v>
      </c>
      <c r="I4128" s="13">
        <f>IND_SavePot!I4128*(1+HLOOKUP(MID(D4128,2,2),$M$9:$AF$15,MATCH(RIGHT(D4128,2),$M$9:$M$15,0),0))^($H4128-IND_SavePot!$H4128)</f>
        <v>0</v>
      </c>
      <c r="J4128" s="13">
        <f t="shared" si="215"/>
        <v>0</v>
      </c>
      <c r="K4128" s="2">
        <v>8</v>
      </c>
    </row>
    <row r="4129" spans="3:11">
      <c r="C4129" s="11" t="str">
        <f>IND_SavePot!C4129</f>
        <v>INDTDEFFPH-88</v>
      </c>
      <c r="D4129" s="11" t="str">
        <f>IND_SavePot!D4129</f>
        <v>ITDPH</v>
      </c>
      <c r="E4129" s="10" t="str">
        <f t="shared" si="214"/>
        <v>ITDPH</v>
      </c>
      <c r="F4129" s="10" t="s">
        <v>10</v>
      </c>
      <c r="G4129" s="10" t="s">
        <v>11</v>
      </c>
      <c r="H4129" s="10">
        <f t="shared" si="216"/>
        <v>2050</v>
      </c>
      <c r="I4129" s="13">
        <f>IND_SavePot!I4129*(1+HLOOKUP(MID(D4129,2,2),$M$9:$AF$15,MATCH(RIGHT(D4129,2),$M$9:$M$15,0),0))^($H4129-IND_SavePot!$H4129)</f>
        <v>4.4134383979781812E-3</v>
      </c>
      <c r="J4129" s="13">
        <f t="shared" si="215"/>
        <v>4.4134383979781812E-3</v>
      </c>
      <c r="K4129" s="2">
        <v>2</v>
      </c>
    </row>
    <row r="4130" spans="3:11">
      <c r="C4130" s="11" t="str">
        <f>IND_SavePot!C4130</f>
        <v>INDTDEFFPH-88</v>
      </c>
      <c r="D4130" s="11" t="str">
        <f>IND_SavePot!D4130</f>
        <v>ITDPH</v>
      </c>
      <c r="E4130" s="10" t="str">
        <f t="shared" si="214"/>
        <v>ITDPH</v>
      </c>
      <c r="F4130" s="10" t="s">
        <v>10</v>
      </c>
      <c r="G4130" s="10" t="s">
        <v>11</v>
      </c>
      <c r="H4130" s="10">
        <f t="shared" si="216"/>
        <v>2050</v>
      </c>
      <c r="I4130" s="13">
        <f>IND_SavePot!I4130*(1+HLOOKUP(MID(D4130,2,2),$M$9:$AF$15,MATCH(RIGHT(D4130,2),$M$9:$M$15,0),0))^($H4130-IND_SavePot!$H4130)</f>
        <v>4.4134383979781812E-3</v>
      </c>
      <c r="J4130" s="13">
        <f t="shared" si="215"/>
        <v>4.4134383979781812E-3</v>
      </c>
      <c r="K4130" s="2">
        <v>5</v>
      </c>
    </row>
    <row r="4131" spans="3:11">
      <c r="C4131" s="11" t="str">
        <f>IND_SavePot!C4131</f>
        <v>INDTDEFFSH-88</v>
      </c>
      <c r="D4131" s="11" t="str">
        <f>IND_SavePot!D4131</f>
        <v>ITDSH</v>
      </c>
      <c r="E4131" s="10" t="str">
        <f t="shared" si="214"/>
        <v>ITDSH</v>
      </c>
      <c r="F4131" s="10" t="s">
        <v>10</v>
      </c>
      <c r="G4131" s="10" t="s">
        <v>11</v>
      </c>
      <c r="H4131" s="10">
        <f t="shared" si="216"/>
        <v>2050</v>
      </c>
      <c r="I4131" s="13">
        <f>IND_SavePot!I4131*(1+HLOOKUP(MID(D4131,2,2),$M$9:$AF$15,MATCH(RIGHT(D4131,2),$M$9:$M$15,0),0))^($H4131-IND_SavePot!$H4131)</f>
        <v>8.7463396441445195E-3</v>
      </c>
      <c r="J4131" s="13">
        <f t="shared" si="215"/>
        <v>8.7463396441445195E-3</v>
      </c>
      <c r="K4131" s="2">
        <v>0</v>
      </c>
    </row>
    <row r="4132" spans="3:11">
      <c r="C4132" s="11" t="str">
        <f>IND_SavePot!C4132</f>
        <v>INDTDEFFLA-88</v>
      </c>
      <c r="D4132" s="11" t="str">
        <f>IND_SavePot!D4132</f>
        <v>ITDLA</v>
      </c>
      <c r="E4132" s="10" t="str">
        <f t="shared" si="214"/>
        <v>ITDLA</v>
      </c>
      <c r="F4132" s="10" t="s">
        <v>10</v>
      </c>
      <c r="G4132" s="10" t="s">
        <v>11</v>
      </c>
      <c r="H4132" s="10">
        <f t="shared" si="216"/>
        <v>2050</v>
      </c>
      <c r="I4132" s="13">
        <f>IND_SavePot!I4132*(1+HLOOKUP(MID(D4132,2,2),$M$9:$AF$15,MATCH(RIGHT(D4132,2),$M$9:$M$15,0),0))^($H4132-IND_SavePot!$H4132)</f>
        <v>7.5848888061780338E-3</v>
      </c>
      <c r="J4132" s="13">
        <f t="shared" si="215"/>
        <v>7.5848888061780338E-3</v>
      </c>
      <c r="K4132" s="2">
        <v>0</v>
      </c>
    </row>
    <row r="4133" spans="3:11">
      <c r="C4133" s="11" t="str">
        <f>IND_SavePot!C4133</f>
        <v>INDTDEFFEM-88</v>
      </c>
      <c r="D4133" s="11" t="str">
        <f>IND_SavePot!D4133</f>
        <v>ITDEM</v>
      </c>
      <c r="E4133" s="10" t="str">
        <f t="shared" si="214"/>
        <v>ITDEM</v>
      </c>
      <c r="F4133" s="10" t="s">
        <v>10</v>
      </c>
      <c r="G4133" s="10" t="s">
        <v>11</v>
      </c>
      <c r="H4133" s="10">
        <f t="shared" si="216"/>
        <v>2050</v>
      </c>
      <c r="I4133" s="13">
        <f>IND_SavePot!I4133*(1+HLOOKUP(MID(D4133,2,2),$M$9:$AF$15,MATCH(RIGHT(D4133,2),$M$9:$M$15,0),0))^($H4133-IND_SavePot!$H4133)</f>
        <v>3.4410071677917339E-3</v>
      </c>
      <c r="J4133" s="13">
        <f t="shared" si="215"/>
        <v>3.4410071677917339E-3</v>
      </c>
      <c r="K4133" s="2">
        <v>0</v>
      </c>
    </row>
    <row r="4134" spans="3:11">
      <c r="C4134" s="11" t="str">
        <f>IND_SavePot!C4134</f>
        <v>INDTDEFFTF-88</v>
      </c>
      <c r="D4134" s="11" t="str">
        <f>IND_SavePot!D4134</f>
        <v>ITDTF</v>
      </c>
      <c r="E4134" s="10" t="str">
        <f t="shared" si="214"/>
        <v>ITDTF</v>
      </c>
      <c r="F4134" s="10" t="s">
        <v>10</v>
      </c>
      <c r="G4134" s="10" t="s">
        <v>11</v>
      </c>
      <c r="H4134" s="10">
        <f t="shared" si="216"/>
        <v>2050</v>
      </c>
      <c r="I4134" s="13">
        <f>IND_SavePot!I4134*(1+HLOOKUP(MID(D4134,2,2),$M$9:$AF$15,MATCH(RIGHT(D4134,2),$M$9:$M$15,0),0))^($H4134-IND_SavePot!$H4134)</f>
        <v>0</v>
      </c>
      <c r="J4134" s="13">
        <f t="shared" si="215"/>
        <v>0</v>
      </c>
      <c r="K4134" s="2">
        <v>8</v>
      </c>
    </row>
    <row r="4135" spans="3:11">
      <c r="C4135" s="11" t="str">
        <f>IND_SavePot!C4135</f>
        <v>INDTDEFFPH-89</v>
      </c>
      <c r="D4135" s="11" t="str">
        <f>IND_SavePot!D4135</f>
        <v>ITDPH</v>
      </c>
      <c r="E4135" s="10" t="str">
        <f t="shared" si="214"/>
        <v>ITDPH</v>
      </c>
      <c r="F4135" s="10" t="s">
        <v>10</v>
      </c>
      <c r="G4135" s="10" t="s">
        <v>11</v>
      </c>
      <c r="H4135" s="10">
        <f t="shared" si="216"/>
        <v>2050</v>
      </c>
      <c r="I4135" s="13">
        <f>IND_SavePot!I4135*(1+HLOOKUP(MID(D4135,2,2),$M$9:$AF$15,MATCH(RIGHT(D4135,2),$M$9:$M$15,0),0))^($H4135-IND_SavePot!$H4135)</f>
        <v>4.4134383979781196E-3</v>
      </c>
      <c r="J4135" s="13">
        <f t="shared" si="215"/>
        <v>4.4134383979781196E-3</v>
      </c>
      <c r="K4135" s="2">
        <v>2</v>
      </c>
    </row>
    <row r="4136" spans="3:11">
      <c r="C4136" s="11" t="str">
        <f>IND_SavePot!C4136</f>
        <v>INDTDEFFPH-89</v>
      </c>
      <c r="D4136" s="11" t="str">
        <f>IND_SavePot!D4136</f>
        <v>ITDPH</v>
      </c>
      <c r="E4136" s="10" t="str">
        <f t="shared" si="214"/>
        <v>ITDPH</v>
      </c>
      <c r="F4136" s="10" t="s">
        <v>10</v>
      </c>
      <c r="G4136" s="10" t="s">
        <v>11</v>
      </c>
      <c r="H4136" s="10">
        <f t="shared" si="216"/>
        <v>2050</v>
      </c>
      <c r="I4136" s="13">
        <f>IND_SavePot!I4136*(1+HLOOKUP(MID(D4136,2,2),$M$9:$AF$15,MATCH(RIGHT(D4136,2),$M$9:$M$15,0),0))^($H4136-IND_SavePot!$H4136)</f>
        <v>4.4134383979781196E-3</v>
      </c>
      <c r="J4136" s="13">
        <f t="shared" si="215"/>
        <v>4.4134383979781196E-3</v>
      </c>
      <c r="K4136" s="2">
        <v>5</v>
      </c>
    </row>
    <row r="4137" spans="3:11">
      <c r="C4137" s="11" t="str">
        <f>IND_SavePot!C4137</f>
        <v>INDTDEFFSH-89</v>
      </c>
      <c r="D4137" s="11" t="str">
        <f>IND_SavePot!D4137</f>
        <v>ITDSH</v>
      </c>
      <c r="E4137" s="10" t="str">
        <f t="shared" si="214"/>
        <v>ITDSH</v>
      </c>
      <c r="F4137" s="10" t="s">
        <v>10</v>
      </c>
      <c r="G4137" s="10" t="s">
        <v>11</v>
      </c>
      <c r="H4137" s="10">
        <f t="shared" si="216"/>
        <v>2050</v>
      </c>
      <c r="I4137" s="13">
        <f>IND_SavePot!I4137*(1+HLOOKUP(MID(D4137,2,2),$M$9:$AF$15,MATCH(RIGHT(D4137,2),$M$9:$M$15,0),0))^($H4137-IND_SavePot!$H4137)</f>
        <v>8.7463396441443027E-3</v>
      </c>
      <c r="J4137" s="13">
        <f t="shared" si="215"/>
        <v>8.7463396441443027E-3</v>
      </c>
      <c r="K4137" s="2">
        <v>0</v>
      </c>
    </row>
    <row r="4138" spans="3:11">
      <c r="C4138" s="11" t="str">
        <f>IND_SavePot!C4138</f>
        <v>INDTDEFFLA-89</v>
      </c>
      <c r="D4138" s="11" t="str">
        <f>IND_SavePot!D4138</f>
        <v>ITDLA</v>
      </c>
      <c r="E4138" s="10" t="str">
        <f t="shared" si="214"/>
        <v>ITDLA</v>
      </c>
      <c r="F4138" s="10" t="s">
        <v>10</v>
      </c>
      <c r="G4138" s="10" t="s">
        <v>11</v>
      </c>
      <c r="H4138" s="10">
        <f t="shared" si="216"/>
        <v>2050</v>
      </c>
      <c r="I4138" s="13">
        <f>IND_SavePot!I4138*(1+HLOOKUP(MID(D4138,2,2),$M$9:$AF$15,MATCH(RIGHT(D4138,2),$M$9:$M$15,0),0))^($H4138-IND_SavePot!$H4138)</f>
        <v>7.5848888061780338E-3</v>
      </c>
      <c r="J4138" s="13">
        <f t="shared" si="215"/>
        <v>7.5848888061780338E-3</v>
      </c>
      <c r="K4138" s="2">
        <v>0</v>
      </c>
    </row>
    <row r="4139" spans="3:11">
      <c r="C4139" s="11" t="str">
        <f>IND_SavePot!C4139</f>
        <v>INDTDEFFEM-89</v>
      </c>
      <c r="D4139" s="11" t="str">
        <f>IND_SavePot!D4139</f>
        <v>ITDEM</v>
      </c>
      <c r="E4139" s="10" t="str">
        <f t="shared" si="214"/>
        <v>ITDEM</v>
      </c>
      <c r="F4139" s="10" t="s">
        <v>10</v>
      </c>
      <c r="G4139" s="10" t="s">
        <v>11</v>
      </c>
      <c r="H4139" s="10">
        <f t="shared" si="216"/>
        <v>2050</v>
      </c>
      <c r="I4139" s="13">
        <f>IND_SavePot!I4139*(1+HLOOKUP(MID(D4139,2,2),$M$9:$AF$15,MATCH(RIGHT(D4139,2),$M$9:$M$15,0),0))^($H4139-IND_SavePot!$H4139)</f>
        <v>3.4410071677917339E-3</v>
      </c>
      <c r="J4139" s="13">
        <f t="shared" si="215"/>
        <v>3.4410071677917339E-3</v>
      </c>
      <c r="K4139" s="2">
        <v>0</v>
      </c>
    </row>
    <row r="4140" spans="3:11">
      <c r="C4140" s="11" t="str">
        <f>IND_SavePot!C4140</f>
        <v>INDTDEFFTF-89</v>
      </c>
      <c r="D4140" s="11" t="str">
        <f>IND_SavePot!D4140</f>
        <v>ITDTF</v>
      </c>
      <c r="E4140" s="10" t="str">
        <f t="shared" si="214"/>
        <v>ITDTF</v>
      </c>
      <c r="F4140" s="10" t="s">
        <v>10</v>
      </c>
      <c r="G4140" s="10" t="s">
        <v>11</v>
      </c>
      <c r="H4140" s="10">
        <f t="shared" si="216"/>
        <v>2050</v>
      </c>
      <c r="I4140" s="13">
        <f>IND_SavePot!I4140*(1+HLOOKUP(MID(D4140,2,2),$M$9:$AF$15,MATCH(RIGHT(D4140,2),$M$9:$M$15,0),0))^($H4140-IND_SavePot!$H4140)</f>
        <v>0</v>
      </c>
      <c r="J4140" s="13">
        <f t="shared" si="215"/>
        <v>0</v>
      </c>
      <c r="K4140" s="2">
        <v>8</v>
      </c>
    </row>
    <row r="4141" spans="3:11">
      <c r="C4141" s="11" t="str">
        <f>IND_SavePot!C4141</f>
        <v>INDTDEFFPH-90</v>
      </c>
      <c r="D4141" s="11" t="str">
        <f>IND_SavePot!D4141</f>
        <v>ITDPH</v>
      </c>
      <c r="E4141" s="10" t="str">
        <f t="shared" si="214"/>
        <v>ITDPH</v>
      </c>
      <c r="F4141" s="10" t="s">
        <v>10</v>
      </c>
      <c r="G4141" s="10" t="s">
        <v>11</v>
      </c>
      <c r="H4141" s="10">
        <f t="shared" si="216"/>
        <v>2050</v>
      </c>
      <c r="I4141" s="13">
        <f>IND_SavePot!I4141*(1+HLOOKUP(MID(D4141,2,2),$M$9:$AF$15,MATCH(RIGHT(D4141,2),$M$9:$M$15,0),0))^($H4141-IND_SavePot!$H4141)</f>
        <v>4.4134383979781196E-3</v>
      </c>
      <c r="J4141" s="13">
        <f t="shared" si="215"/>
        <v>4.4134383979781196E-3</v>
      </c>
      <c r="K4141" s="2">
        <v>2</v>
      </c>
    </row>
    <row r="4142" spans="3:11">
      <c r="C4142" s="11" t="str">
        <f>IND_SavePot!C4142</f>
        <v>INDTDEFFPH-90</v>
      </c>
      <c r="D4142" s="11" t="str">
        <f>IND_SavePot!D4142</f>
        <v>ITDPH</v>
      </c>
      <c r="E4142" s="10" t="str">
        <f t="shared" si="214"/>
        <v>ITDPH</v>
      </c>
      <c r="F4142" s="10" t="s">
        <v>10</v>
      </c>
      <c r="G4142" s="10" t="s">
        <v>11</v>
      </c>
      <c r="H4142" s="10">
        <f t="shared" si="216"/>
        <v>2050</v>
      </c>
      <c r="I4142" s="13">
        <f>IND_SavePot!I4142*(1+HLOOKUP(MID(D4142,2,2),$M$9:$AF$15,MATCH(RIGHT(D4142,2),$M$9:$M$15,0),0))^($H4142-IND_SavePot!$H4142)</f>
        <v>4.4134383979781196E-3</v>
      </c>
      <c r="J4142" s="13">
        <f t="shared" si="215"/>
        <v>4.4134383979781196E-3</v>
      </c>
      <c r="K4142" s="2">
        <v>5</v>
      </c>
    </row>
    <row r="4143" spans="3:11">
      <c r="C4143" s="11" t="str">
        <f>IND_SavePot!C4143</f>
        <v>INDTDEFFSH-90</v>
      </c>
      <c r="D4143" s="11" t="str">
        <f>IND_SavePot!D4143</f>
        <v>ITDSH</v>
      </c>
      <c r="E4143" s="10" t="str">
        <f t="shared" si="214"/>
        <v>ITDSH</v>
      </c>
      <c r="F4143" s="10" t="s">
        <v>10</v>
      </c>
      <c r="G4143" s="10" t="s">
        <v>11</v>
      </c>
      <c r="H4143" s="10">
        <f t="shared" si="216"/>
        <v>2050</v>
      </c>
      <c r="I4143" s="13">
        <f>IND_SavePot!I4143*(1+HLOOKUP(MID(D4143,2,2),$M$9:$AF$15,MATCH(RIGHT(D4143,2),$M$9:$M$15,0),0))^($H4143-IND_SavePot!$H4143)</f>
        <v>8.7463396441443027E-3</v>
      </c>
      <c r="J4143" s="13">
        <f t="shared" si="215"/>
        <v>8.7463396441443027E-3</v>
      </c>
      <c r="K4143" s="2">
        <v>0</v>
      </c>
    </row>
    <row r="4144" spans="3:11">
      <c r="C4144" s="11" t="str">
        <f>IND_SavePot!C4144</f>
        <v>INDTDEFFLA-90</v>
      </c>
      <c r="D4144" s="11" t="str">
        <f>IND_SavePot!D4144</f>
        <v>ITDLA</v>
      </c>
      <c r="E4144" s="10" t="str">
        <f t="shared" si="214"/>
        <v>ITDLA</v>
      </c>
      <c r="F4144" s="10" t="s">
        <v>10</v>
      </c>
      <c r="G4144" s="10" t="s">
        <v>11</v>
      </c>
      <c r="H4144" s="10">
        <f t="shared" si="216"/>
        <v>2050</v>
      </c>
      <c r="I4144" s="13">
        <f>IND_SavePot!I4144*(1+HLOOKUP(MID(D4144,2,2),$M$9:$AF$15,MATCH(RIGHT(D4144,2),$M$9:$M$15,0),0))^($H4144-IND_SavePot!$H4144)</f>
        <v>7.5848888061780338E-3</v>
      </c>
      <c r="J4144" s="13">
        <f t="shared" si="215"/>
        <v>7.5848888061780338E-3</v>
      </c>
      <c r="K4144" s="2">
        <v>0</v>
      </c>
    </row>
    <row r="4145" spans="3:11">
      <c r="C4145" s="11" t="str">
        <f>IND_SavePot!C4145</f>
        <v>INDTDEFFEM-90</v>
      </c>
      <c r="D4145" s="11" t="str">
        <f>IND_SavePot!D4145</f>
        <v>ITDEM</v>
      </c>
      <c r="E4145" s="10" t="str">
        <f t="shared" si="214"/>
        <v>ITDEM</v>
      </c>
      <c r="F4145" s="10" t="s">
        <v>10</v>
      </c>
      <c r="G4145" s="10" t="s">
        <v>11</v>
      </c>
      <c r="H4145" s="10">
        <f t="shared" si="216"/>
        <v>2050</v>
      </c>
      <c r="I4145" s="13">
        <f>IND_SavePot!I4145*(1+HLOOKUP(MID(D4145,2,2),$M$9:$AF$15,MATCH(RIGHT(D4145,2),$M$9:$M$15,0),0))^($H4145-IND_SavePot!$H4145)</f>
        <v>3.4410071677917339E-3</v>
      </c>
      <c r="J4145" s="13">
        <f t="shared" si="215"/>
        <v>3.4410071677917339E-3</v>
      </c>
      <c r="K4145" s="2">
        <v>0</v>
      </c>
    </row>
    <row r="4146" spans="3:11">
      <c r="C4146" s="11" t="str">
        <f>IND_SavePot!C4146</f>
        <v>INDTDEFFTF-90</v>
      </c>
      <c r="D4146" s="11" t="str">
        <f>IND_SavePot!D4146</f>
        <v>ITDTF</v>
      </c>
      <c r="E4146" s="10" t="str">
        <f t="shared" si="214"/>
        <v>ITDTF</v>
      </c>
      <c r="F4146" s="10" t="s">
        <v>10</v>
      </c>
      <c r="G4146" s="10" t="s">
        <v>11</v>
      </c>
      <c r="H4146" s="10">
        <f t="shared" si="216"/>
        <v>2050</v>
      </c>
      <c r="I4146" s="13">
        <f>IND_SavePot!I4146*(1+HLOOKUP(MID(D4146,2,2),$M$9:$AF$15,MATCH(RIGHT(D4146,2),$M$9:$M$15,0),0))^($H4146-IND_SavePot!$H4146)</f>
        <v>0</v>
      </c>
      <c r="J4146" s="13">
        <f t="shared" si="215"/>
        <v>0</v>
      </c>
      <c r="K4146" s="2">
        <v>8</v>
      </c>
    </row>
    <row r="4147" spans="3:11">
      <c r="C4147" s="11" t="str">
        <f>IND_SavePot!C4147</f>
        <v>INDTDEFFPH-91</v>
      </c>
      <c r="D4147" s="11" t="str">
        <f>IND_SavePot!D4147</f>
        <v>ITDPH</v>
      </c>
      <c r="E4147" s="10" t="str">
        <f t="shared" si="214"/>
        <v>ITDPH</v>
      </c>
      <c r="F4147" s="10" t="s">
        <v>10</v>
      </c>
      <c r="G4147" s="10" t="s">
        <v>11</v>
      </c>
      <c r="H4147" s="10">
        <f t="shared" si="216"/>
        <v>2050</v>
      </c>
      <c r="I4147" s="13">
        <f>IND_SavePot!I4147*(1+HLOOKUP(MID(D4147,2,2),$M$9:$AF$15,MATCH(RIGHT(D4147,2),$M$9:$M$15,0),0))^($H4147-IND_SavePot!$H4147)</f>
        <v>4.4134383979781196E-3</v>
      </c>
      <c r="J4147" s="13">
        <f t="shared" si="215"/>
        <v>4.4134383979781196E-3</v>
      </c>
      <c r="K4147" s="2">
        <v>2</v>
      </c>
    </row>
    <row r="4148" spans="3:11">
      <c r="C4148" s="11" t="str">
        <f>IND_SavePot!C4148</f>
        <v>INDTDEFFPH-91</v>
      </c>
      <c r="D4148" s="11" t="str">
        <f>IND_SavePot!D4148</f>
        <v>ITDPH</v>
      </c>
      <c r="E4148" s="10" t="str">
        <f t="shared" si="214"/>
        <v>ITDPH</v>
      </c>
      <c r="F4148" s="10" t="s">
        <v>10</v>
      </c>
      <c r="G4148" s="10" t="s">
        <v>11</v>
      </c>
      <c r="H4148" s="10">
        <f t="shared" si="216"/>
        <v>2050</v>
      </c>
      <c r="I4148" s="13">
        <f>IND_SavePot!I4148*(1+HLOOKUP(MID(D4148,2,2),$M$9:$AF$15,MATCH(RIGHT(D4148,2),$M$9:$M$15,0),0))^($H4148-IND_SavePot!$H4148)</f>
        <v>4.4134383979781196E-3</v>
      </c>
      <c r="J4148" s="13">
        <f t="shared" si="215"/>
        <v>4.4134383979781196E-3</v>
      </c>
      <c r="K4148" s="2">
        <v>4</v>
      </c>
    </row>
    <row r="4149" spans="3:11">
      <c r="C4149" s="11" t="str">
        <f>IND_SavePot!C4149</f>
        <v>INDTDEFFSH-91</v>
      </c>
      <c r="D4149" s="11" t="str">
        <f>IND_SavePot!D4149</f>
        <v>ITDSH</v>
      </c>
      <c r="E4149" s="10" t="str">
        <f t="shared" si="214"/>
        <v>ITDSH</v>
      </c>
      <c r="F4149" s="10" t="s">
        <v>10</v>
      </c>
      <c r="G4149" s="10" t="s">
        <v>11</v>
      </c>
      <c r="H4149" s="10">
        <f t="shared" si="216"/>
        <v>2050</v>
      </c>
      <c r="I4149" s="13">
        <f>IND_SavePot!I4149*(1+HLOOKUP(MID(D4149,2,2),$M$9:$AF$15,MATCH(RIGHT(D4149,2),$M$9:$M$15,0),0))^($H4149-IND_SavePot!$H4149)</f>
        <v>8.7463396441443027E-3</v>
      </c>
      <c r="J4149" s="13">
        <f t="shared" si="215"/>
        <v>8.7463396441443027E-3</v>
      </c>
      <c r="K4149" s="2">
        <v>0</v>
      </c>
    </row>
    <row r="4150" spans="3:11">
      <c r="C4150" s="11" t="str">
        <f>IND_SavePot!C4150</f>
        <v>INDTDEFFLA-91</v>
      </c>
      <c r="D4150" s="11" t="str">
        <f>IND_SavePot!D4150</f>
        <v>ITDLA</v>
      </c>
      <c r="E4150" s="10" t="str">
        <f t="shared" si="214"/>
        <v>ITDLA</v>
      </c>
      <c r="F4150" s="10" t="s">
        <v>10</v>
      </c>
      <c r="G4150" s="10" t="s">
        <v>11</v>
      </c>
      <c r="H4150" s="10">
        <f t="shared" si="216"/>
        <v>2050</v>
      </c>
      <c r="I4150" s="13">
        <f>IND_SavePot!I4150*(1+HLOOKUP(MID(D4150,2,2),$M$9:$AF$15,MATCH(RIGHT(D4150,2),$M$9:$M$15,0),0))^($H4150-IND_SavePot!$H4150)</f>
        <v>7.5848888061780338E-3</v>
      </c>
      <c r="J4150" s="13">
        <f t="shared" si="215"/>
        <v>7.5848888061780338E-3</v>
      </c>
      <c r="K4150" s="2">
        <v>0</v>
      </c>
    </row>
    <row r="4151" spans="3:11">
      <c r="C4151" s="11" t="str">
        <f>IND_SavePot!C4151</f>
        <v>INDTDEFFEM-91</v>
      </c>
      <c r="D4151" s="11" t="str">
        <f>IND_SavePot!D4151</f>
        <v>ITDEM</v>
      </c>
      <c r="E4151" s="10" t="str">
        <f t="shared" si="214"/>
        <v>ITDEM</v>
      </c>
      <c r="F4151" s="10" t="s">
        <v>10</v>
      </c>
      <c r="G4151" s="10" t="s">
        <v>11</v>
      </c>
      <c r="H4151" s="10">
        <f t="shared" si="216"/>
        <v>2050</v>
      </c>
      <c r="I4151" s="13">
        <f>IND_SavePot!I4151*(1+HLOOKUP(MID(D4151,2,2),$M$9:$AF$15,MATCH(RIGHT(D4151,2),$M$9:$M$15,0),0))^($H4151-IND_SavePot!$H4151)</f>
        <v>3.4410071677917339E-3</v>
      </c>
      <c r="J4151" s="13">
        <f t="shared" si="215"/>
        <v>3.4410071677917339E-3</v>
      </c>
      <c r="K4151" s="2">
        <v>0</v>
      </c>
    </row>
    <row r="4152" spans="3:11">
      <c r="C4152" s="11" t="str">
        <f>IND_SavePot!C4152</f>
        <v>INDTDEFFTF-91</v>
      </c>
      <c r="D4152" s="11" t="str">
        <f>IND_SavePot!D4152</f>
        <v>ITDTF</v>
      </c>
      <c r="E4152" s="10" t="str">
        <f t="shared" si="214"/>
        <v>ITDTF</v>
      </c>
      <c r="F4152" s="10" t="s">
        <v>10</v>
      </c>
      <c r="G4152" s="10" t="s">
        <v>11</v>
      </c>
      <c r="H4152" s="10">
        <f t="shared" si="216"/>
        <v>2050</v>
      </c>
      <c r="I4152" s="13">
        <f>IND_SavePot!I4152*(1+HLOOKUP(MID(D4152,2,2),$M$9:$AF$15,MATCH(RIGHT(D4152,2),$M$9:$M$15,0),0))^($H4152-IND_SavePot!$H4152)</f>
        <v>0</v>
      </c>
      <c r="J4152" s="13">
        <f t="shared" si="215"/>
        <v>0</v>
      </c>
      <c r="K4152" s="2">
        <v>8</v>
      </c>
    </row>
    <row r="4153" spans="3:11">
      <c r="C4153" s="11" t="str">
        <f>IND_SavePot!C4153</f>
        <v>INDTDEFFPH-92</v>
      </c>
      <c r="D4153" s="11" t="str">
        <f>IND_SavePot!D4153</f>
        <v>ITDPH</v>
      </c>
      <c r="E4153" s="10" t="str">
        <f t="shared" si="214"/>
        <v>ITDPH</v>
      </c>
      <c r="F4153" s="10" t="s">
        <v>10</v>
      </c>
      <c r="G4153" s="10" t="s">
        <v>11</v>
      </c>
      <c r="H4153" s="10">
        <f t="shared" si="216"/>
        <v>2050</v>
      </c>
      <c r="I4153" s="13">
        <f>IND_SavePot!I4153*(1+HLOOKUP(MID(D4153,2,2),$M$9:$AF$15,MATCH(RIGHT(D4153,2),$M$9:$M$15,0),0))^($H4153-IND_SavePot!$H4153)</f>
        <v>4.4134383979781196E-3</v>
      </c>
      <c r="J4153" s="13">
        <f t="shared" si="215"/>
        <v>4.4134383979781196E-3</v>
      </c>
      <c r="K4153" s="2">
        <v>2</v>
      </c>
    </row>
    <row r="4154" spans="3:11">
      <c r="C4154" s="11" t="str">
        <f>IND_SavePot!C4154</f>
        <v>INDTDEFFPH-92</v>
      </c>
      <c r="D4154" s="11" t="str">
        <f>IND_SavePot!D4154</f>
        <v>ITDPH</v>
      </c>
      <c r="E4154" s="10" t="str">
        <f t="shared" si="214"/>
        <v>ITDPH</v>
      </c>
      <c r="F4154" s="10" t="s">
        <v>10</v>
      </c>
      <c r="G4154" s="10" t="s">
        <v>11</v>
      </c>
      <c r="H4154" s="10">
        <f t="shared" si="216"/>
        <v>2050</v>
      </c>
      <c r="I4154" s="13">
        <f>IND_SavePot!I4154*(1+HLOOKUP(MID(D4154,2,2),$M$9:$AF$15,MATCH(RIGHT(D4154,2),$M$9:$M$15,0),0))^($H4154-IND_SavePot!$H4154)</f>
        <v>4.4134383979781196E-3</v>
      </c>
      <c r="J4154" s="13">
        <f t="shared" si="215"/>
        <v>4.4134383979781196E-3</v>
      </c>
      <c r="K4154" s="2">
        <v>4</v>
      </c>
    </row>
    <row r="4155" spans="3:11">
      <c r="C4155" s="11" t="str">
        <f>IND_SavePot!C4155</f>
        <v>INDTDEFFSH-92</v>
      </c>
      <c r="D4155" s="11" t="str">
        <f>IND_SavePot!D4155</f>
        <v>ITDSH</v>
      </c>
      <c r="E4155" s="10" t="str">
        <f t="shared" si="214"/>
        <v>ITDSH</v>
      </c>
      <c r="F4155" s="10" t="s">
        <v>10</v>
      </c>
      <c r="G4155" s="10" t="s">
        <v>11</v>
      </c>
      <c r="H4155" s="10">
        <f t="shared" si="216"/>
        <v>2050</v>
      </c>
      <c r="I4155" s="13">
        <f>IND_SavePot!I4155*(1+HLOOKUP(MID(D4155,2,2),$M$9:$AF$15,MATCH(RIGHT(D4155,2),$M$9:$M$15,0),0))^($H4155-IND_SavePot!$H4155)</f>
        <v>8.7463396441443027E-3</v>
      </c>
      <c r="J4155" s="13">
        <f t="shared" si="215"/>
        <v>8.7463396441443027E-3</v>
      </c>
      <c r="K4155" s="2">
        <v>0</v>
      </c>
    </row>
    <row r="4156" spans="3:11">
      <c r="C4156" s="11" t="str">
        <f>IND_SavePot!C4156</f>
        <v>INDTDEFFLA-92</v>
      </c>
      <c r="D4156" s="11" t="str">
        <f>IND_SavePot!D4156</f>
        <v>ITDLA</v>
      </c>
      <c r="E4156" s="10" t="str">
        <f t="shared" si="214"/>
        <v>ITDLA</v>
      </c>
      <c r="F4156" s="10" t="s">
        <v>10</v>
      </c>
      <c r="G4156" s="10" t="s">
        <v>11</v>
      </c>
      <c r="H4156" s="10">
        <f t="shared" si="216"/>
        <v>2050</v>
      </c>
      <c r="I4156" s="13">
        <f>IND_SavePot!I4156*(1+HLOOKUP(MID(D4156,2,2),$M$9:$AF$15,MATCH(RIGHT(D4156,2),$M$9:$M$15,0),0))^($H4156-IND_SavePot!$H4156)</f>
        <v>7.5848888061779618E-3</v>
      </c>
      <c r="J4156" s="13">
        <f t="shared" si="215"/>
        <v>7.5848888061779618E-3</v>
      </c>
      <c r="K4156" s="2">
        <v>0</v>
      </c>
    </row>
    <row r="4157" spans="3:11">
      <c r="C4157" s="11" t="str">
        <f>IND_SavePot!C4157</f>
        <v>INDTDEFFEM-92</v>
      </c>
      <c r="D4157" s="11" t="str">
        <f>IND_SavePot!D4157</f>
        <v>ITDEM</v>
      </c>
      <c r="E4157" s="10" t="str">
        <f t="shared" si="214"/>
        <v>ITDEM</v>
      </c>
      <c r="F4157" s="10" t="s">
        <v>10</v>
      </c>
      <c r="G4157" s="10" t="s">
        <v>11</v>
      </c>
      <c r="H4157" s="10">
        <f t="shared" si="216"/>
        <v>2050</v>
      </c>
      <c r="I4157" s="13">
        <f>IND_SavePot!I4157*(1+HLOOKUP(MID(D4157,2,2),$M$9:$AF$15,MATCH(RIGHT(D4157,2),$M$9:$M$15,0),0))^($H4157-IND_SavePot!$H4157)</f>
        <v>3.4410071677917339E-3</v>
      </c>
      <c r="J4157" s="13">
        <f t="shared" si="215"/>
        <v>3.4410071677917339E-3</v>
      </c>
      <c r="K4157" s="2">
        <v>0</v>
      </c>
    </row>
    <row r="4158" spans="3:11">
      <c r="C4158" s="11" t="str">
        <f>IND_SavePot!C4158</f>
        <v>INDTDEFFTF-92</v>
      </c>
      <c r="D4158" s="11" t="str">
        <f>IND_SavePot!D4158</f>
        <v>ITDTF</v>
      </c>
      <c r="E4158" s="10" t="str">
        <f t="shared" si="214"/>
        <v>ITDTF</v>
      </c>
      <c r="F4158" s="10" t="s">
        <v>10</v>
      </c>
      <c r="G4158" s="10" t="s">
        <v>11</v>
      </c>
      <c r="H4158" s="10">
        <f t="shared" si="216"/>
        <v>2050</v>
      </c>
      <c r="I4158" s="13">
        <f>IND_SavePot!I4158*(1+HLOOKUP(MID(D4158,2,2),$M$9:$AF$15,MATCH(RIGHT(D4158,2),$M$9:$M$15,0),0))^($H4158-IND_SavePot!$H4158)</f>
        <v>0</v>
      </c>
      <c r="J4158" s="13">
        <f t="shared" si="215"/>
        <v>0</v>
      </c>
      <c r="K4158" s="2">
        <v>8</v>
      </c>
    </row>
    <row r="4159" spans="3:11">
      <c r="C4159" s="11" t="str">
        <f>IND_SavePot!C4159</f>
        <v>INDTDEFFPH-93</v>
      </c>
      <c r="D4159" s="11" t="str">
        <f>IND_SavePot!D4159</f>
        <v>ITDPH</v>
      </c>
      <c r="E4159" s="10" t="str">
        <f t="shared" si="214"/>
        <v>ITDPH</v>
      </c>
      <c r="F4159" s="10" t="s">
        <v>10</v>
      </c>
      <c r="G4159" s="10" t="s">
        <v>11</v>
      </c>
      <c r="H4159" s="10">
        <f t="shared" si="216"/>
        <v>2050</v>
      </c>
      <c r="I4159" s="13">
        <f>IND_SavePot!I4159*(1+HLOOKUP(MID(D4159,2,2),$M$9:$AF$15,MATCH(RIGHT(D4159,2),$M$9:$M$15,0),0))^($H4159-IND_SavePot!$H4159)</f>
        <v>4.4134383979781812E-3</v>
      </c>
      <c r="J4159" s="13">
        <f t="shared" si="215"/>
        <v>4.4134383979781812E-3</v>
      </c>
      <c r="K4159" s="2">
        <v>2</v>
      </c>
    </row>
    <row r="4160" spans="3:11">
      <c r="C4160" s="11" t="str">
        <f>IND_SavePot!C4160</f>
        <v>INDTDEFFPH-93</v>
      </c>
      <c r="D4160" s="11" t="str">
        <f>IND_SavePot!D4160</f>
        <v>ITDPH</v>
      </c>
      <c r="E4160" s="10" t="str">
        <f t="shared" si="214"/>
        <v>ITDPH</v>
      </c>
      <c r="F4160" s="10" t="s">
        <v>10</v>
      </c>
      <c r="G4160" s="10" t="s">
        <v>11</v>
      </c>
      <c r="H4160" s="10">
        <f t="shared" si="216"/>
        <v>2050</v>
      </c>
      <c r="I4160" s="13">
        <f>IND_SavePot!I4160*(1+HLOOKUP(MID(D4160,2,2),$M$9:$AF$15,MATCH(RIGHT(D4160,2),$M$9:$M$15,0),0))^($H4160-IND_SavePot!$H4160)</f>
        <v>4.4134383979781812E-3</v>
      </c>
      <c r="J4160" s="13">
        <f t="shared" si="215"/>
        <v>4.4134383979781812E-3</v>
      </c>
      <c r="K4160" s="2">
        <v>4</v>
      </c>
    </row>
    <row r="4161" spans="3:11">
      <c r="C4161" s="11" t="str">
        <f>IND_SavePot!C4161</f>
        <v>INDTDEFFSH-93</v>
      </c>
      <c r="D4161" s="11" t="str">
        <f>IND_SavePot!D4161</f>
        <v>ITDSH</v>
      </c>
      <c r="E4161" s="10" t="str">
        <f t="shared" si="214"/>
        <v>ITDSH</v>
      </c>
      <c r="F4161" s="10" t="s">
        <v>10</v>
      </c>
      <c r="G4161" s="10" t="s">
        <v>11</v>
      </c>
      <c r="H4161" s="10">
        <f t="shared" si="216"/>
        <v>2050</v>
      </c>
      <c r="I4161" s="13">
        <f>IND_SavePot!I4161*(1+HLOOKUP(MID(D4161,2,2),$M$9:$AF$15,MATCH(RIGHT(D4161,2),$M$9:$M$15,0),0))^($H4161-IND_SavePot!$H4161)</f>
        <v>8.7463396441444102E-3</v>
      </c>
      <c r="J4161" s="13">
        <f t="shared" si="215"/>
        <v>8.7463396441444102E-3</v>
      </c>
      <c r="K4161" s="2">
        <v>0</v>
      </c>
    </row>
    <row r="4162" spans="3:11">
      <c r="C4162" s="11" t="str">
        <f>IND_SavePot!C4162</f>
        <v>INDTDEFFLA-93</v>
      </c>
      <c r="D4162" s="11" t="str">
        <f>IND_SavePot!D4162</f>
        <v>ITDLA</v>
      </c>
      <c r="E4162" s="10" t="str">
        <f t="shared" si="214"/>
        <v>ITDLA</v>
      </c>
      <c r="F4162" s="10" t="s">
        <v>10</v>
      </c>
      <c r="G4162" s="10" t="s">
        <v>11</v>
      </c>
      <c r="H4162" s="10">
        <f t="shared" si="216"/>
        <v>2050</v>
      </c>
      <c r="I4162" s="13">
        <f>IND_SavePot!I4162*(1+HLOOKUP(MID(D4162,2,2),$M$9:$AF$15,MATCH(RIGHT(D4162,2),$M$9:$M$15,0),0))^($H4162-IND_SavePot!$H4162)</f>
        <v>7.5848888061781751E-3</v>
      </c>
      <c r="J4162" s="13">
        <f t="shared" si="215"/>
        <v>7.5848888061781751E-3</v>
      </c>
      <c r="K4162" s="2">
        <v>0</v>
      </c>
    </row>
    <row r="4163" spans="3:11">
      <c r="C4163" s="11" t="str">
        <f>IND_SavePot!C4163</f>
        <v>INDTDEFFEM-93</v>
      </c>
      <c r="D4163" s="11" t="str">
        <f>IND_SavePot!D4163</f>
        <v>ITDEM</v>
      </c>
      <c r="E4163" s="10" t="str">
        <f t="shared" si="214"/>
        <v>ITDEM</v>
      </c>
      <c r="F4163" s="10" t="s">
        <v>10</v>
      </c>
      <c r="G4163" s="10" t="s">
        <v>11</v>
      </c>
      <c r="H4163" s="10">
        <f t="shared" si="216"/>
        <v>2050</v>
      </c>
      <c r="I4163" s="13">
        <f>IND_SavePot!I4163*(1+HLOOKUP(MID(D4163,2,2),$M$9:$AF$15,MATCH(RIGHT(D4163,2),$M$9:$M$15,0),0))^($H4163-IND_SavePot!$H4163)</f>
        <v>3.4410071677917339E-3</v>
      </c>
      <c r="J4163" s="13">
        <f t="shared" si="215"/>
        <v>3.4410071677917339E-3</v>
      </c>
      <c r="K4163" s="2">
        <v>0</v>
      </c>
    </row>
    <row r="4164" spans="3:11">
      <c r="C4164" s="11" t="str">
        <f>IND_SavePot!C4164</f>
        <v>INDTDEFFTF-93</v>
      </c>
      <c r="D4164" s="11" t="str">
        <f>IND_SavePot!D4164</f>
        <v>ITDTF</v>
      </c>
      <c r="E4164" s="10" t="str">
        <f t="shared" si="214"/>
        <v>ITDTF</v>
      </c>
      <c r="F4164" s="10" t="s">
        <v>10</v>
      </c>
      <c r="G4164" s="10" t="s">
        <v>11</v>
      </c>
      <c r="H4164" s="10">
        <f t="shared" si="216"/>
        <v>2050</v>
      </c>
      <c r="I4164" s="13">
        <f>IND_SavePot!I4164*(1+HLOOKUP(MID(D4164,2,2),$M$9:$AF$15,MATCH(RIGHT(D4164,2),$M$9:$M$15,0),0))^($H4164-IND_SavePot!$H4164)</f>
        <v>0</v>
      </c>
      <c r="J4164" s="13">
        <f t="shared" si="215"/>
        <v>0</v>
      </c>
      <c r="K4164" s="2">
        <v>8</v>
      </c>
    </row>
    <row r="4165" spans="3:11">
      <c r="C4165" s="11" t="str">
        <f>IND_SavePot!C4165</f>
        <v>INDTDEFFPH-94</v>
      </c>
      <c r="D4165" s="11" t="str">
        <f>IND_SavePot!D4165</f>
        <v>ITDPH</v>
      </c>
      <c r="E4165" s="10" t="str">
        <f t="shared" si="214"/>
        <v>ITDPH</v>
      </c>
      <c r="F4165" s="10" t="s">
        <v>10</v>
      </c>
      <c r="G4165" s="10" t="s">
        <v>11</v>
      </c>
      <c r="H4165" s="10">
        <f t="shared" si="216"/>
        <v>2050</v>
      </c>
      <c r="I4165" s="13">
        <f>IND_SavePot!I4165*(1+HLOOKUP(MID(D4165,2,2),$M$9:$AF$15,MATCH(RIGHT(D4165,2),$M$9:$M$15,0),0))^($H4165-IND_SavePot!$H4165)</f>
        <v>4.4134383979781196E-3</v>
      </c>
      <c r="J4165" s="13">
        <f t="shared" si="215"/>
        <v>4.4134383979781196E-3</v>
      </c>
      <c r="K4165" s="2">
        <v>2</v>
      </c>
    </row>
    <row r="4166" spans="3:11">
      <c r="C4166" s="11" t="str">
        <f>IND_SavePot!C4166</f>
        <v>INDTDEFFPH-94</v>
      </c>
      <c r="D4166" s="11" t="str">
        <f>IND_SavePot!D4166</f>
        <v>ITDPH</v>
      </c>
      <c r="E4166" s="10" t="str">
        <f t="shared" si="214"/>
        <v>ITDPH</v>
      </c>
      <c r="F4166" s="10" t="s">
        <v>10</v>
      </c>
      <c r="G4166" s="10" t="s">
        <v>11</v>
      </c>
      <c r="H4166" s="10">
        <f t="shared" si="216"/>
        <v>2050</v>
      </c>
      <c r="I4166" s="13">
        <f>IND_SavePot!I4166*(1+HLOOKUP(MID(D4166,2,2),$M$9:$AF$15,MATCH(RIGHT(D4166,2),$M$9:$M$15,0),0))^($H4166-IND_SavePot!$H4166)</f>
        <v>4.4134383979781196E-3</v>
      </c>
      <c r="J4166" s="13">
        <f t="shared" si="215"/>
        <v>4.4134383979781196E-3</v>
      </c>
      <c r="K4166" s="2">
        <v>4</v>
      </c>
    </row>
    <row r="4167" spans="3:11">
      <c r="C4167" s="11" t="str">
        <f>IND_SavePot!C4167</f>
        <v>INDTDEFFSH-94</v>
      </c>
      <c r="D4167" s="11" t="str">
        <f>IND_SavePot!D4167</f>
        <v>ITDSH</v>
      </c>
      <c r="E4167" s="10" t="str">
        <f t="shared" si="214"/>
        <v>ITDSH</v>
      </c>
      <c r="F4167" s="10" t="s">
        <v>10</v>
      </c>
      <c r="G4167" s="10" t="s">
        <v>11</v>
      </c>
      <c r="H4167" s="10">
        <f t="shared" si="216"/>
        <v>2050</v>
      </c>
      <c r="I4167" s="13">
        <f>IND_SavePot!I4167*(1+HLOOKUP(MID(D4167,2,2),$M$9:$AF$15,MATCH(RIGHT(D4167,2),$M$9:$M$15,0),0))^($H4167-IND_SavePot!$H4167)</f>
        <v>8.7463396441443027E-3</v>
      </c>
      <c r="J4167" s="13">
        <f t="shared" si="215"/>
        <v>8.7463396441443027E-3</v>
      </c>
      <c r="K4167" s="2">
        <v>0</v>
      </c>
    </row>
    <row r="4168" spans="3:11">
      <c r="C4168" s="11" t="str">
        <f>IND_SavePot!C4168</f>
        <v>INDTDEFFLA-94</v>
      </c>
      <c r="D4168" s="11" t="str">
        <f>IND_SavePot!D4168</f>
        <v>ITDLA</v>
      </c>
      <c r="E4168" s="10" t="str">
        <f t="shared" ref="E4168:E4231" si="217">D4168</f>
        <v>ITDLA</v>
      </c>
      <c r="F4168" s="10" t="s">
        <v>10</v>
      </c>
      <c r="G4168" s="10" t="s">
        <v>11</v>
      </c>
      <c r="H4168" s="10">
        <f t="shared" si="216"/>
        <v>2050</v>
      </c>
      <c r="I4168" s="13">
        <f>IND_SavePot!I4168*(1+HLOOKUP(MID(D4168,2,2),$M$9:$AF$15,MATCH(RIGHT(D4168,2),$M$9:$M$15,0),0))^($H4168-IND_SavePot!$H4168)</f>
        <v>7.5848888061778924E-3</v>
      </c>
      <c r="J4168" s="13">
        <f t="shared" ref="J4168:J4231" si="218">I4168</f>
        <v>7.5848888061778924E-3</v>
      </c>
      <c r="K4168" s="2">
        <v>0</v>
      </c>
    </row>
    <row r="4169" spans="3:11">
      <c r="C4169" s="11" t="str">
        <f>IND_SavePot!C4169</f>
        <v>INDTDEFFEM-94</v>
      </c>
      <c r="D4169" s="11" t="str">
        <f>IND_SavePot!D4169</f>
        <v>ITDEM</v>
      </c>
      <c r="E4169" s="10" t="str">
        <f t="shared" si="217"/>
        <v>ITDEM</v>
      </c>
      <c r="F4169" s="10" t="s">
        <v>10</v>
      </c>
      <c r="G4169" s="10" t="s">
        <v>11</v>
      </c>
      <c r="H4169" s="10">
        <f t="shared" ref="H4169:H4232" si="219">H4168</f>
        <v>2050</v>
      </c>
      <c r="I4169" s="13">
        <f>IND_SavePot!I4169*(1+HLOOKUP(MID(D4169,2,2),$M$9:$AF$15,MATCH(RIGHT(D4169,2),$M$9:$M$15,0),0))^($H4169-IND_SavePot!$H4169)</f>
        <v>3.4410071677917339E-3</v>
      </c>
      <c r="J4169" s="13">
        <f t="shared" si="218"/>
        <v>3.4410071677917339E-3</v>
      </c>
      <c r="K4169" s="2">
        <v>0</v>
      </c>
    </row>
    <row r="4170" spans="3:11">
      <c r="C4170" s="11" t="str">
        <f>IND_SavePot!C4170</f>
        <v>INDTDEFFTF-94</v>
      </c>
      <c r="D4170" s="11" t="str">
        <f>IND_SavePot!D4170</f>
        <v>ITDTF</v>
      </c>
      <c r="E4170" s="10" t="str">
        <f t="shared" si="217"/>
        <v>ITDTF</v>
      </c>
      <c r="F4170" s="10" t="s">
        <v>10</v>
      </c>
      <c r="G4170" s="10" t="s">
        <v>11</v>
      </c>
      <c r="H4170" s="10">
        <f t="shared" si="219"/>
        <v>2050</v>
      </c>
      <c r="I4170" s="13">
        <f>IND_SavePot!I4170*(1+HLOOKUP(MID(D4170,2,2),$M$9:$AF$15,MATCH(RIGHT(D4170,2),$M$9:$M$15,0),0))^($H4170-IND_SavePot!$H4170)</f>
        <v>0</v>
      </c>
      <c r="J4170" s="13">
        <f t="shared" si="218"/>
        <v>0</v>
      </c>
      <c r="K4170" s="2">
        <v>8</v>
      </c>
    </row>
    <row r="4171" spans="3:11">
      <c r="C4171" s="11" t="str">
        <f>IND_SavePot!C4171</f>
        <v>INDTDEFFPH-95</v>
      </c>
      <c r="D4171" s="11" t="str">
        <f>IND_SavePot!D4171</f>
        <v>ITDPH</v>
      </c>
      <c r="E4171" s="10" t="str">
        <f t="shared" si="217"/>
        <v>ITDPH</v>
      </c>
      <c r="F4171" s="10" t="s">
        <v>10</v>
      </c>
      <c r="G4171" s="10" t="s">
        <v>11</v>
      </c>
      <c r="H4171" s="10">
        <f t="shared" si="219"/>
        <v>2050</v>
      </c>
      <c r="I4171" s="13">
        <f>IND_SavePot!I4171*(1+HLOOKUP(MID(D4171,2,2),$M$9:$AF$15,MATCH(RIGHT(D4171,2),$M$9:$M$15,0),0))^($H4171-IND_SavePot!$H4171)</f>
        <v>4.4134383979781196E-3</v>
      </c>
      <c r="J4171" s="13">
        <f t="shared" si="218"/>
        <v>4.4134383979781196E-3</v>
      </c>
      <c r="K4171" s="2">
        <v>2</v>
      </c>
    </row>
    <row r="4172" spans="3:11">
      <c r="C4172" s="11" t="str">
        <f>IND_SavePot!C4172</f>
        <v>INDTDEFFPH-95</v>
      </c>
      <c r="D4172" s="11" t="str">
        <f>IND_SavePot!D4172</f>
        <v>ITDPH</v>
      </c>
      <c r="E4172" s="10" t="str">
        <f t="shared" si="217"/>
        <v>ITDPH</v>
      </c>
      <c r="F4172" s="10" t="s">
        <v>10</v>
      </c>
      <c r="G4172" s="10" t="s">
        <v>11</v>
      </c>
      <c r="H4172" s="10">
        <f t="shared" si="219"/>
        <v>2050</v>
      </c>
      <c r="I4172" s="13">
        <f>IND_SavePot!I4172*(1+HLOOKUP(MID(D4172,2,2),$M$9:$AF$15,MATCH(RIGHT(D4172,2),$M$9:$M$15,0),0))^($H4172-IND_SavePot!$H4172)</f>
        <v>4.4134383979781196E-3</v>
      </c>
      <c r="J4172" s="13">
        <f t="shared" si="218"/>
        <v>4.4134383979781196E-3</v>
      </c>
      <c r="K4172" s="2">
        <v>4</v>
      </c>
    </row>
    <row r="4173" spans="3:11">
      <c r="C4173" s="11" t="str">
        <f>IND_SavePot!C4173</f>
        <v>INDTDEFFSH-95</v>
      </c>
      <c r="D4173" s="11" t="str">
        <f>IND_SavePot!D4173</f>
        <v>ITDSH</v>
      </c>
      <c r="E4173" s="10" t="str">
        <f t="shared" si="217"/>
        <v>ITDSH</v>
      </c>
      <c r="F4173" s="10" t="s">
        <v>10</v>
      </c>
      <c r="G4173" s="10" t="s">
        <v>11</v>
      </c>
      <c r="H4173" s="10">
        <f t="shared" si="219"/>
        <v>2050</v>
      </c>
      <c r="I4173" s="13">
        <f>IND_SavePot!I4173*(1+HLOOKUP(MID(D4173,2,2),$M$9:$AF$15,MATCH(RIGHT(D4173,2),$M$9:$M$15,0),0))^($H4173-IND_SavePot!$H4173)</f>
        <v>8.7463396441443027E-3</v>
      </c>
      <c r="J4173" s="13">
        <f t="shared" si="218"/>
        <v>8.7463396441443027E-3</v>
      </c>
      <c r="K4173" s="2">
        <v>0</v>
      </c>
    </row>
    <row r="4174" spans="3:11">
      <c r="C4174" s="11" t="str">
        <f>IND_SavePot!C4174</f>
        <v>INDTDEFFLA-95</v>
      </c>
      <c r="D4174" s="11" t="str">
        <f>IND_SavePot!D4174</f>
        <v>ITDLA</v>
      </c>
      <c r="E4174" s="10" t="str">
        <f t="shared" si="217"/>
        <v>ITDLA</v>
      </c>
      <c r="F4174" s="10" t="s">
        <v>10</v>
      </c>
      <c r="G4174" s="10" t="s">
        <v>11</v>
      </c>
      <c r="H4174" s="10">
        <f t="shared" si="219"/>
        <v>2050</v>
      </c>
      <c r="I4174" s="13">
        <f>IND_SavePot!I4174*(1+HLOOKUP(MID(D4174,2,2),$M$9:$AF$15,MATCH(RIGHT(D4174,2),$M$9:$M$15,0),0))^($H4174-IND_SavePot!$H4174)</f>
        <v>7.5848888061778924E-3</v>
      </c>
      <c r="J4174" s="13">
        <f t="shared" si="218"/>
        <v>7.5848888061778924E-3</v>
      </c>
      <c r="K4174" s="2">
        <v>0</v>
      </c>
    </row>
    <row r="4175" spans="3:11">
      <c r="C4175" s="11" t="str">
        <f>IND_SavePot!C4175</f>
        <v>INDTDEFFEM-95</v>
      </c>
      <c r="D4175" s="11" t="str">
        <f>IND_SavePot!D4175</f>
        <v>ITDEM</v>
      </c>
      <c r="E4175" s="10" t="str">
        <f t="shared" si="217"/>
        <v>ITDEM</v>
      </c>
      <c r="F4175" s="10" t="s">
        <v>10</v>
      </c>
      <c r="G4175" s="10" t="s">
        <v>11</v>
      </c>
      <c r="H4175" s="10">
        <f t="shared" si="219"/>
        <v>2050</v>
      </c>
      <c r="I4175" s="13">
        <f>IND_SavePot!I4175*(1+HLOOKUP(MID(D4175,2,2),$M$9:$AF$15,MATCH(RIGHT(D4175,2),$M$9:$M$15,0),0))^($H4175-IND_SavePot!$H4175)</f>
        <v>3.4410071677917339E-3</v>
      </c>
      <c r="J4175" s="13">
        <f t="shared" si="218"/>
        <v>3.4410071677917339E-3</v>
      </c>
      <c r="K4175" s="2">
        <v>0</v>
      </c>
    </row>
    <row r="4176" spans="3:11">
      <c r="C4176" s="11" t="str">
        <f>IND_SavePot!C4176</f>
        <v>INDTDEFFTF-95</v>
      </c>
      <c r="D4176" s="11" t="str">
        <f>IND_SavePot!D4176</f>
        <v>ITDTF</v>
      </c>
      <c r="E4176" s="10" t="str">
        <f t="shared" si="217"/>
        <v>ITDTF</v>
      </c>
      <c r="F4176" s="10" t="s">
        <v>10</v>
      </c>
      <c r="G4176" s="10" t="s">
        <v>11</v>
      </c>
      <c r="H4176" s="10">
        <f t="shared" si="219"/>
        <v>2050</v>
      </c>
      <c r="I4176" s="13">
        <f>IND_SavePot!I4176*(1+HLOOKUP(MID(D4176,2,2),$M$9:$AF$15,MATCH(RIGHT(D4176,2),$M$9:$M$15,0),0))^($H4176-IND_SavePot!$H4176)</f>
        <v>0</v>
      </c>
      <c r="J4176" s="13">
        <f t="shared" si="218"/>
        <v>0</v>
      </c>
      <c r="K4176" s="2">
        <v>8</v>
      </c>
    </row>
    <row r="4177" spans="3:11">
      <c r="C4177" s="11" t="str">
        <f>IND_SavePot!C4177</f>
        <v>INDTDEFFPH-96</v>
      </c>
      <c r="D4177" s="11" t="str">
        <f>IND_SavePot!D4177</f>
        <v>ITDPH</v>
      </c>
      <c r="E4177" s="10" t="str">
        <f t="shared" si="217"/>
        <v>ITDPH</v>
      </c>
      <c r="F4177" s="10" t="s">
        <v>10</v>
      </c>
      <c r="G4177" s="10" t="s">
        <v>11</v>
      </c>
      <c r="H4177" s="10">
        <f t="shared" si="219"/>
        <v>2050</v>
      </c>
      <c r="I4177" s="13">
        <f>IND_SavePot!I4177*(1+HLOOKUP(MID(D4177,2,2),$M$9:$AF$15,MATCH(RIGHT(D4177,2),$M$9:$M$15,0),0))^($H4177-IND_SavePot!$H4177)</f>
        <v>4.4134383979781196E-3</v>
      </c>
      <c r="J4177" s="13">
        <f t="shared" si="218"/>
        <v>4.4134383979781196E-3</v>
      </c>
      <c r="K4177" s="2">
        <v>2</v>
      </c>
    </row>
    <row r="4178" spans="3:11">
      <c r="C4178" s="11" t="str">
        <f>IND_SavePot!C4178</f>
        <v>INDTDEFFPH-96</v>
      </c>
      <c r="D4178" s="11" t="str">
        <f>IND_SavePot!D4178</f>
        <v>ITDPH</v>
      </c>
      <c r="E4178" s="10" t="str">
        <f t="shared" si="217"/>
        <v>ITDPH</v>
      </c>
      <c r="F4178" s="10" t="s">
        <v>10</v>
      </c>
      <c r="G4178" s="10" t="s">
        <v>11</v>
      </c>
      <c r="H4178" s="10">
        <f t="shared" si="219"/>
        <v>2050</v>
      </c>
      <c r="I4178" s="13">
        <f>IND_SavePot!I4178*(1+HLOOKUP(MID(D4178,2,2),$M$9:$AF$15,MATCH(RIGHT(D4178,2),$M$9:$M$15,0),0))^($H4178-IND_SavePot!$H4178)</f>
        <v>4.4134383979781196E-3</v>
      </c>
      <c r="J4178" s="13">
        <f t="shared" si="218"/>
        <v>4.4134383979781196E-3</v>
      </c>
      <c r="K4178" s="2">
        <v>4</v>
      </c>
    </row>
    <row r="4179" spans="3:11">
      <c r="C4179" s="11" t="str">
        <f>IND_SavePot!C4179</f>
        <v>INDTDEFFSH-96</v>
      </c>
      <c r="D4179" s="11" t="str">
        <f>IND_SavePot!D4179</f>
        <v>ITDSH</v>
      </c>
      <c r="E4179" s="10" t="str">
        <f t="shared" si="217"/>
        <v>ITDSH</v>
      </c>
      <c r="F4179" s="10" t="s">
        <v>10</v>
      </c>
      <c r="G4179" s="10" t="s">
        <v>11</v>
      </c>
      <c r="H4179" s="10">
        <f t="shared" si="219"/>
        <v>2050</v>
      </c>
      <c r="I4179" s="13">
        <f>IND_SavePot!I4179*(1+HLOOKUP(MID(D4179,2,2),$M$9:$AF$15,MATCH(RIGHT(D4179,2),$M$9:$M$15,0),0))^($H4179-IND_SavePot!$H4179)</f>
        <v>8.7463396441443027E-3</v>
      </c>
      <c r="J4179" s="13">
        <f t="shared" si="218"/>
        <v>8.7463396441443027E-3</v>
      </c>
      <c r="K4179" s="2">
        <v>0</v>
      </c>
    </row>
    <row r="4180" spans="3:11">
      <c r="C4180" s="11" t="str">
        <f>IND_SavePot!C4180</f>
        <v>INDTDEFFLA-96</v>
      </c>
      <c r="D4180" s="11" t="str">
        <f>IND_SavePot!D4180</f>
        <v>ITDLA</v>
      </c>
      <c r="E4180" s="10" t="str">
        <f t="shared" si="217"/>
        <v>ITDLA</v>
      </c>
      <c r="F4180" s="10" t="s">
        <v>10</v>
      </c>
      <c r="G4180" s="10" t="s">
        <v>11</v>
      </c>
      <c r="H4180" s="10">
        <f t="shared" si="219"/>
        <v>2050</v>
      </c>
      <c r="I4180" s="13">
        <f>IND_SavePot!I4180*(1+HLOOKUP(MID(D4180,2,2),$M$9:$AF$15,MATCH(RIGHT(D4180,2),$M$9:$M$15,0),0))^($H4180-IND_SavePot!$H4180)</f>
        <v>7.5848888061781751E-3</v>
      </c>
      <c r="J4180" s="13">
        <f t="shared" si="218"/>
        <v>7.5848888061781751E-3</v>
      </c>
      <c r="K4180" s="2">
        <v>0</v>
      </c>
    </row>
    <row r="4181" spans="3:11">
      <c r="C4181" s="11" t="str">
        <f>IND_SavePot!C4181</f>
        <v>INDTDEFFEM-96</v>
      </c>
      <c r="D4181" s="11" t="str">
        <f>IND_SavePot!D4181</f>
        <v>ITDEM</v>
      </c>
      <c r="E4181" s="10" t="str">
        <f t="shared" si="217"/>
        <v>ITDEM</v>
      </c>
      <c r="F4181" s="10" t="s">
        <v>10</v>
      </c>
      <c r="G4181" s="10" t="s">
        <v>11</v>
      </c>
      <c r="H4181" s="10">
        <f t="shared" si="219"/>
        <v>2050</v>
      </c>
      <c r="I4181" s="13">
        <f>IND_SavePot!I4181*(1+HLOOKUP(MID(D4181,2,2),$M$9:$AF$15,MATCH(RIGHT(D4181,2),$M$9:$M$15,0),0))^($H4181-IND_SavePot!$H4181)</f>
        <v>3.4410071677917339E-3</v>
      </c>
      <c r="J4181" s="13">
        <f t="shared" si="218"/>
        <v>3.4410071677917339E-3</v>
      </c>
      <c r="K4181" s="2">
        <v>0</v>
      </c>
    </row>
    <row r="4182" spans="3:11">
      <c r="C4182" s="11" t="str">
        <f>IND_SavePot!C4182</f>
        <v>INDTDEFFTF-96</v>
      </c>
      <c r="D4182" s="11" t="str">
        <f>IND_SavePot!D4182</f>
        <v>ITDTF</v>
      </c>
      <c r="E4182" s="10" t="str">
        <f t="shared" si="217"/>
        <v>ITDTF</v>
      </c>
      <c r="F4182" s="10" t="s">
        <v>10</v>
      </c>
      <c r="G4182" s="10" t="s">
        <v>11</v>
      </c>
      <c r="H4182" s="10">
        <f t="shared" si="219"/>
        <v>2050</v>
      </c>
      <c r="I4182" s="13">
        <f>IND_SavePot!I4182*(1+HLOOKUP(MID(D4182,2,2),$M$9:$AF$15,MATCH(RIGHT(D4182,2),$M$9:$M$15,0),0))^($H4182-IND_SavePot!$H4182)</f>
        <v>0</v>
      </c>
      <c r="J4182" s="13">
        <f t="shared" si="218"/>
        <v>0</v>
      </c>
      <c r="K4182" s="2">
        <v>8</v>
      </c>
    </row>
    <row r="4183" spans="3:11">
      <c r="C4183" s="11" t="str">
        <f>IND_SavePot!C4183</f>
        <v>INDTDEFFPH-97</v>
      </c>
      <c r="D4183" s="11" t="str">
        <f>IND_SavePot!D4183</f>
        <v>ITDPH</v>
      </c>
      <c r="E4183" s="10" t="str">
        <f t="shared" si="217"/>
        <v>ITDPH</v>
      </c>
      <c r="F4183" s="10" t="s">
        <v>10</v>
      </c>
      <c r="G4183" s="10" t="s">
        <v>11</v>
      </c>
      <c r="H4183" s="10">
        <f t="shared" si="219"/>
        <v>2050</v>
      </c>
      <c r="I4183" s="13">
        <f>IND_SavePot!I4183*(1+HLOOKUP(MID(D4183,2,2),$M$9:$AF$15,MATCH(RIGHT(D4183,2),$M$9:$M$15,0),0))^($H4183-IND_SavePot!$H4183)</f>
        <v>4.4134383979781196E-3</v>
      </c>
      <c r="J4183" s="13">
        <f t="shared" si="218"/>
        <v>4.4134383979781196E-3</v>
      </c>
      <c r="K4183" s="2">
        <v>2</v>
      </c>
    </row>
    <row r="4184" spans="3:11">
      <c r="C4184" s="11" t="str">
        <f>IND_SavePot!C4184</f>
        <v>INDTDEFFPH-97</v>
      </c>
      <c r="D4184" s="11" t="str">
        <f>IND_SavePot!D4184</f>
        <v>ITDPH</v>
      </c>
      <c r="E4184" s="10" t="str">
        <f t="shared" si="217"/>
        <v>ITDPH</v>
      </c>
      <c r="F4184" s="10" t="s">
        <v>10</v>
      </c>
      <c r="G4184" s="10" t="s">
        <v>11</v>
      </c>
      <c r="H4184" s="10">
        <f t="shared" si="219"/>
        <v>2050</v>
      </c>
      <c r="I4184" s="13">
        <f>IND_SavePot!I4184*(1+HLOOKUP(MID(D4184,2,2),$M$9:$AF$15,MATCH(RIGHT(D4184,2),$M$9:$M$15,0),0))^($H4184-IND_SavePot!$H4184)</f>
        <v>4.4134383979781196E-3</v>
      </c>
      <c r="J4184" s="13">
        <f t="shared" si="218"/>
        <v>4.4134383979781196E-3</v>
      </c>
      <c r="K4184" s="2">
        <v>4</v>
      </c>
    </row>
    <row r="4185" spans="3:11">
      <c r="C4185" s="11" t="str">
        <f>IND_SavePot!C4185</f>
        <v>INDTDEFFSH-97</v>
      </c>
      <c r="D4185" s="11" t="str">
        <f>IND_SavePot!D4185</f>
        <v>ITDSH</v>
      </c>
      <c r="E4185" s="10" t="str">
        <f t="shared" si="217"/>
        <v>ITDSH</v>
      </c>
      <c r="F4185" s="10" t="s">
        <v>10</v>
      </c>
      <c r="G4185" s="10" t="s">
        <v>11</v>
      </c>
      <c r="H4185" s="10">
        <f t="shared" si="219"/>
        <v>2050</v>
      </c>
      <c r="I4185" s="13">
        <f>IND_SavePot!I4185*(1+HLOOKUP(MID(D4185,2,2),$M$9:$AF$15,MATCH(RIGHT(D4185,2),$M$9:$M$15,0),0))^($H4185-IND_SavePot!$H4185)</f>
        <v>8.7463396441443582E-3</v>
      </c>
      <c r="J4185" s="13">
        <f t="shared" si="218"/>
        <v>8.7463396441443582E-3</v>
      </c>
      <c r="K4185" s="2">
        <v>0</v>
      </c>
    </row>
    <row r="4186" spans="3:11">
      <c r="C4186" s="11" t="str">
        <f>IND_SavePot!C4186</f>
        <v>INDTDEFFLA-97</v>
      </c>
      <c r="D4186" s="11" t="str">
        <f>IND_SavePot!D4186</f>
        <v>ITDLA</v>
      </c>
      <c r="E4186" s="10" t="str">
        <f t="shared" si="217"/>
        <v>ITDLA</v>
      </c>
      <c r="F4186" s="10" t="s">
        <v>10</v>
      </c>
      <c r="G4186" s="10" t="s">
        <v>11</v>
      </c>
      <c r="H4186" s="10">
        <f t="shared" si="219"/>
        <v>2050</v>
      </c>
      <c r="I4186" s="13">
        <f>IND_SavePot!I4186*(1+HLOOKUP(MID(D4186,2,2),$M$9:$AF$15,MATCH(RIGHT(D4186,2),$M$9:$M$15,0),0))^($H4186-IND_SavePot!$H4186)</f>
        <v>7.5848888061778924E-3</v>
      </c>
      <c r="J4186" s="13">
        <f t="shared" si="218"/>
        <v>7.5848888061778924E-3</v>
      </c>
      <c r="K4186" s="2">
        <v>0</v>
      </c>
    </row>
    <row r="4187" spans="3:11">
      <c r="C4187" s="11" t="str">
        <f>IND_SavePot!C4187</f>
        <v>INDTDEFFEM-97</v>
      </c>
      <c r="D4187" s="11" t="str">
        <f>IND_SavePot!D4187</f>
        <v>ITDEM</v>
      </c>
      <c r="E4187" s="10" t="str">
        <f t="shared" si="217"/>
        <v>ITDEM</v>
      </c>
      <c r="F4187" s="10" t="s">
        <v>10</v>
      </c>
      <c r="G4187" s="10" t="s">
        <v>11</v>
      </c>
      <c r="H4187" s="10">
        <f t="shared" si="219"/>
        <v>2050</v>
      </c>
      <c r="I4187" s="13">
        <f>IND_SavePot!I4187*(1+HLOOKUP(MID(D4187,2,2),$M$9:$AF$15,MATCH(RIGHT(D4187,2),$M$9:$M$15,0),0))^($H4187-IND_SavePot!$H4187)</f>
        <v>3.4410071677917339E-3</v>
      </c>
      <c r="J4187" s="13">
        <f t="shared" si="218"/>
        <v>3.4410071677917339E-3</v>
      </c>
      <c r="K4187" s="2">
        <v>0</v>
      </c>
    </row>
    <row r="4188" spans="3:11">
      <c r="C4188" s="11" t="str">
        <f>IND_SavePot!C4188</f>
        <v>INDTDEFFTF-97</v>
      </c>
      <c r="D4188" s="11" t="str">
        <f>IND_SavePot!D4188</f>
        <v>ITDTF</v>
      </c>
      <c r="E4188" s="10" t="str">
        <f t="shared" si="217"/>
        <v>ITDTF</v>
      </c>
      <c r="F4188" s="10" t="s">
        <v>10</v>
      </c>
      <c r="G4188" s="10" t="s">
        <v>11</v>
      </c>
      <c r="H4188" s="10">
        <f t="shared" si="219"/>
        <v>2050</v>
      </c>
      <c r="I4188" s="13">
        <f>IND_SavePot!I4188*(1+HLOOKUP(MID(D4188,2,2),$M$9:$AF$15,MATCH(RIGHT(D4188,2),$M$9:$M$15,0),0))^($H4188-IND_SavePot!$H4188)</f>
        <v>0</v>
      </c>
      <c r="J4188" s="13">
        <f t="shared" si="218"/>
        <v>0</v>
      </c>
      <c r="K4188" s="2">
        <v>8</v>
      </c>
    </row>
    <row r="4189" spans="3:11">
      <c r="C4189" s="11" t="str">
        <f>IND_SavePot!C4189</f>
        <v>INDTDEFFPH-98</v>
      </c>
      <c r="D4189" s="11" t="str">
        <f>IND_SavePot!D4189</f>
        <v>ITDPH</v>
      </c>
      <c r="E4189" s="10" t="str">
        <f t="shared" si="217"/>
        <v>ITDPH</v>
      </c>
      <c r="F4189" s="10" t="s">
        <v>10</v>
      </c>
      <c r="G4189" s="10" t="s">
        <v>11</v>
      </c>
      <c r="H4189" s="10">
        <f t="shared" si="219"/>
        <v>2050</v>
      </c>
      <c r="I4189" s="13">
        <f>IND_SavePot!I4189*(1+HLOOKUP(MID(D4189,2,2),$M$9:$AF$15,MATCH(RIGHT(D4189,2),$M$9:$M$15,0),0))^($H4189-IND_SavePot!$H4189)</f>
        <v>4.4134383979782428E-3</v>
      </c>
      <c r="J4189" s="13">
        <f t="shared" si="218"/>
        <v>4.4134383979782428E-3</v>
      </c>
      <c r="K4189" s="2">
        <v>1</v>
      </c>
    </row>
    <row r="4190" spans="3:11">
      <c r="C4190" s="11" t="str">
        <f>IND_SavePot!C4190</f>
        <v>INDTDEFFPH-98</v>
      </c>
      <c r="D4190" s="11" t="str">
        <f>IND_SavePot!D4190</f>
        <v>ITDPH</v>
      </c>
      <c r="E4190" s="10" t="str">
        <f t="shared" si="217"/>
        <v>ITDPH</v>
      </c>
      <c r="F4190" s="10" t="s">
        <v>10</v>
      </c>
      <c r="G4190" s="10" t="s">
        <v>11</v>
      </c>
      <c r="H4190" s="10">
        <f t="shared" si="219"/>
        <v>2050</v>
      </c>
      <c r="I4190" s="13">
        <f>IND_SavePot!I4190*(1+HLOOKUP(MID(D4190,2,2),$M$9:$AF$15,MATCH(RIGHT(D4190,2),$M$9:$M$15,0),0))^($H4190-IND_SavePot!$H4190)</f>
        <v>4.4134383979782428E-3</v>
      </c>
      <c r="J4190" s="13">
        <f t="shared" si="218"/>
        <v>4.4134383979782428E-3</v>
      </c>
      <c r="K4190" s="2">
        <v>4</v>
      </c>
    </row>
    <row r="4191" spans="3:11">
      <c r="C4191" s="11" t="str">
        <f>IND_SavePot!C4191</f>
        <v>INDTDEFFSH-98</v>
      </c>
      <c r="D4191" s="11" t="str">
        <f>IND_SavePot!D4191</f>
        <v>ITDSH</v>
      </c>
      <c r="E4191" s="10" t="str">
        <f t="shared" si="217"/>
        <v>ITDSH</v>
      </c>
      <c r="F4191" s="10" t="s">
        <v>10</v>
      </c>
      <c r="G4191" s="10" t="s">
        <v>11</v>
      </c>
      <c r="H4191" s="10">
        <f t="shared" si="219"/>
        <v>2050</v>
      </c>
      <c r="I4191" s="13">
        <f>IND_SavePot!I4191*(1+HLOOKUP(MID(D4191,2,2),$M$9:$AF$15,MATCH(RIGHT(D4191,2),$M$9:$M$15,0),0))^($H4191-IND_SavePot!$H4191)</f>
        <v>8.7463396441445195E-3</v>
      </c>
      <c r="J4191" s="13">
        <f t="shared" si="218"/>
        <v>8.7463396441445195E-3</v>
      </c>
      <c r="K4191" s="2">
        <v>0</v>
      </c>
    </row>
    <row r="4192" spans="3:11">
      <c r="C4192" s="11" t="str">
        <f>IND_SavePot!C4192</f>
        <v>INDTDEFFLA-98</v>
      </c>
      <c r="D4192" s="11" t="str">
        <f>IND_SavePot!D4192</f>
        <v>ITDLA</v>
      </c>
      <c r="E4192" s="10" t="str">
        <f t="shared" si="217"/>
        <v>ITDLA</v>
      </c>
      <c r="F4192" s="10" t="s">
        <v>10</v>
      </c>
      <c r="G4192" s="10" t="s">
        <v>11</v>
      </c>
      <c r="H4192" s="10">
        <f t="shared" si="219"/>
        <v>2050</v>
      </c>
      <c r="I4192" s="13">
        <f>IND_SavePot!I4192*(1+HLOOKUP(MID(D4192,2,2),$M$9:$AF$15,MATCH(RIGHT(D4192,2),$M$9:$M$15,0),0))^($H4192-IND_SavePot!$H4192)</f>
        <v>7.5848888061781751E-3</v>
      </c>
      <c r="J4192" s="13">
        <f t="shared" si="218"/>
        <v>7.5848888061781751E-3</v>
      </c>
      <c r="K4192" s="2">
        <v>0</v>
      </c>
    </row>
    <row r="4193" spans="3:11">
      <c r="C4193" s="11" t="str">
        <f>IND_SavePot!C4193</f>
        <v>INDTDEFFEM-98</v>
      </c>
      <c r="D4193" s="11" t="str">
        <f>IND_SavePot!D4193</f>
        <v>ITDEM</v>
      </c>
      <c r="E4193" s="10" t="str">
        <f t="shared" si="217"/>
        <v>ITDEM</v>
      </c>
      <c r="F4193" s="10" t="s">
        <v>10</v>
      </c>
      <c r="G4193" s="10" t="s">
        <v>11</v>
      </c>
      <c r="H4193" s="10">
        <f t="shared" si="219"/>
        <v>2050</v>
      </c>
      <c r="I4193" s="13">
        <f>IND_SavePot!I4193*(1+HLOOKUP(MID(D4193,2,2),$M$9:$AF$15,MATCH(RIGHT(D4193,2),$M$9:$M$15,0),0))^($H4193-IND_SavePot!$H4193)</f>
        <v>3.4410071677917339E-3</v>
      </c>
      <c r="J4193" s="13">
        <f t="shared" si="218"/>
        <v>3.4410071677917339E-3</v>
      </c>
      <c r="K4193" s="2">
        <v>0</v>
      </c>
    </row>
    <row r="4194" spans="3:11">
      <c r="C4194" s="11" t="str">
        <f>IND_SavePot!C4194</f>
        <v>INDTDEFFTF-98</v>
      </c>
      <c r="D4194" s="11" t="str">
        <f>IND_SavePot!D4194</f>
        <v>ITDTF</v>
      </c>
      <c r="E4194" s="10" t="str">
        <f t="shared" si="217"/>
        <v>ITDTF</v>
      </c>
      <c r="F4194" s="10" t="s">
        <v>10</v>
      </c>
      <c r="G4194" s="10" t="s">
        <v>11</v>
      </c>
      <c r="H4194" s="10">
        <f t="shared" si="219"/>
        <v>2050</v>
      </c>
      <c r="I4194" s="13">
        <f>IND_SavePot!I4194*(1+HLOOKUP(MID(D4194,2,2),$M$9:$AF$15,MATCH(RIGHT(D4194,2),$M$9:$M$15,0),0))^($H4194-IND_SavePot!$H4194)</f>
        <v>0</v>
      </c>
      <c r="J4194" s="13">
        <f t="shared" si="218"/>
        <v>0</v>
      </c>
      <c r="K4194" s="2">
        <v>8</v>
      </c>
    </row>
    <row r="4195" spans="3:11">
      <c r="C4195" s="11" t="str">
        <f>IND_SavePot!C4195</f>
        <v>INDTDEFFPH-99</v>
      </c>
      <c r="D4195" s="11" t="str">
        <f>IND_SavePot!D4195</f>
        <v>ITDPH</v>
      </c>
      <c r="E4195" s="10" t="str">
        <f t="shared" si="217"/>
        <v>ITDPH</v>
      </c>
      <c r="F4195" s="10" t="s">
        <v>10</v>
      </c>
      <c r="G4195" s="10" t="s">
        <v>11</v>
      </c>
      <c r="H4195" s="10">
        <f t="shared" si="219"/>
        <v>2050</v>
      </c>
      <c r="I4195" s="13">
        <f>IND_SavePot!I4195*(1+HLOOKUP(MID(D4195,2,2),$M$9:$AF$15,MATCH(RIGHT(D4195,2),$M$9:$M$15,0),0))^($H4195-IND_SavePot!$H4195)</f>
        <v>4.4134383979781196E-3</v>
      </c>
      <c r="J4195" s="13">
        <f t="shared" si="218"/>
        <v>4.4134383979781196E-3</v>
      </c>
      <c r="K4195" s="2">
        <v>1</v>
      </c>
    </row>
    <row r="4196" spans="3:11">
      <c r="C4196" s="11" t="str">
        <f>IND_SavePot!C4196</f>
        <v>INDTDEFFPH-99</v>
      </c>
      <c r="D4196" s="11" t="str">
        <f>IND_SavePot!D4196</f>
        <v>ITDPH</v>
      </c>
      <c r="E4196" s="10" t="str">
        <f t="shared" si="217"/>
        <v>ITDPH</v>
      </c>
      <c r="F4196" s="10" t="s">
        <v>10</v>
      </c>
      <c r="G4196" s="10" t="s">
        <v>11</v>
      </c>
      <c r="H4196" s="10">
        <f t="shared" si="219"/>
        <v>2050</v>
      </c>
      <c r="I4196" s="13">
        <f>IND_SavePot!I4196*(1+HLOOKUP(MID(D4196,2,2),$M$9:$AF$15,MATCH(RIGHT(D4196,2),$M$9:$M$15,0),0))^($H4196-IND_SavePot!$H4196)</f>
        <v>4.4134383979781196E-3</v>
      </c>
      <c r="J4196" s="13">
        <f t="shared" si="218"/>
        <v>4.4134383979781196E-3</v>
      </c>
      <c r="K4196" s="2">
        <v>4</v>
      </c>
    </row>
    <row r="4197" spans="3:11">
      <c r="C4197" s="11" t="str">
        <f>IND_SavePot!C4197</f>
        <v>INDTDEFFSH-99</v>
      </c>
      <c r="D4197" s="11" t="str">
        <f>IND_SavePot!D4197</f>
        <v>ITDSH</v>
      </c>
      <c r="E4197" s="10" t="str">
        <f t="shared" si="217"/>
        <v>ITDSH</v>
      </c>
      <c r="F4197" s="10" t="s">
        <v>10</v>
      </c>
      <c r="G4197" s="10" t="s">
        <v>11</v>
      </c>
      <c r="H4197" s="10">
        <f t="shared" si="219"/>
        <v>2050</v>
      </c>
      <c r="I4197" s="13">
        <f>IND_SavePot!I4197*(1+HLOOKUP(MID(D4197,2,2),$M$9:$AF$15,MATCH(RIGHT(D4197,2),$M$9:$M$15,0),0))^($H4197-IND_SavePot!$H4197)</f>
        <v>8.7463396441443027E-3</v>
      </c>
      <c r="J4197" s="13">
        <f t="shared" si="218"/>
        <v>8.7463396441443027E-3</v>
      </c>
      <c r="K4197" s="2">
        <v>0</v>
      </c>
    </row>
    <row r="4198" spans="3:11">
      <c r="C4198" s="11" t="str">
        <f>IND_SavePot!C4198</f>
        <v>INDTDEFFLA-99</v>
      </c>
      <c r="D4198" s="11" t="str">
        <f>IND_SavePot!D4198</f>
        <v>ITDLA</v>
      </c>
      <c r="E4198" s="10" t="str">
        <f t="shared" si="217"/>
        <v>ITDLA</v>
      </c>
      <c r="F4198" s="10" t="s">
        <v>10</v>
      </c>
      <c r="G4198" s="10" t="s">
        <v>11</v>
      </c>
      <c r="H4198" s="10">
        <f t="shared" si="219"/>
        <v>2050</v>
      </c>
      <c r="I4198" s="13">
        <f>IND_SavePot!I4198*(1+HLOOKUP(MID(D4198,2,2),$M$9:$AF$15,MATCH(RIGHT(D4198,2),$M$9:$M$15,0),0))^($H4198-IND_SavePot!$H4198)</f>
        <v>7.5848888061778924E-3</v>
      </c>
      <c r="J4198" s="13">
        <f t="shared" si="218"/>
        <v>7.5848888061778924E-3</v>
      </c>
      <c r="K4198" s="2">
        <v>0</v>
      </c>
    </row>
    <row r="4199" spans="3:11">
      <c r="C4199" s="11" t="str">
        <f>IND_SavePot!C4199</f>
        <v>INDTDEFFEM-99</v>
      </c>
      <c r="D4199" s="11" t="str">
        <f>IND_SavePot!D4199</f>
        <v>ITDEM</v>
      </c>
      <c r="E4199" s="10" t="str">
        <f t="shared" si="217"/>
        <v>ITDEM</v>
      </c>
      <c r="F4199" s="10" t="s">
        <v>10</v>
      </c>
      <c r="G4199" s="10" t="s">
        <v>11</v>
      </c>
      <c r="H4199" s="10">
        <f t="shared" si="219"/>
        <v>2050</v>
      </c>
      <c r="I4199" s="13">
        <f>IND_SavePot!I4199*(1+HLOOKUP(MID(D4199,2,2),$M$9:$AF$15,MATCH(RIGHT(D4199,2),$M$9:$M$15,0),0))^($H4199-IND_SavePot!$H4199)</f>
        <v>3.4410071677917339E-3</v>
      </c>
      <c r="J4199" s="13">
        <f t="shared" si="218"/>
        <v>3.4410071677917339E-3</v>
      </c>
      <c r="K4199" s="2">
        <v>0</v>
      </c>
    </row>
    <row r="4200" spans="3:11">
      <c r="C4200" s="11" t="str">
        <f>IND_SavePot!C4200</f>
        <v>INDTDEFFTF-99</v>
      </c>
      <c r="D4200" s="11" t="str">
        <f>IND_SavePot!D4200</f>
        <v>ITDTF</v>
      </c>
      <c r="E4200" s="10" t="str">
        <f t="shared" si="217"/>
        <v>ITDTF</v>
      </c>
      <c r="F4200" s="10" t="s">
        <v>10</v>
      </c>
      <c r="G4200" s="10" t="s">
        <v>11</v>
      </c>
      <c r="H4200" s="10">
        <f t="shared" si="219"/>
        <v>2050</v>
      </c>
      <c r="I4200" s="13">
        <f>IND_SavePot!I4200*(1+HLOOKUP(MID(D4200,2,2),$M$9:$AF$15,MATCH(RIGHT(D4200,2),$M$9:$M$15,0),0))^($H4200-IND_SavePot!$H4200)</f>
        <v>0</v>
      </c>
      <c r="J4200" s="13">
        <f t="shared" si="218"/>
        <v>0</v>
      </c>
      <c r="K4200" s="2">
        <v>8</v>
      </c>
    </row>
    <row r="4201" spans="3:11">
      <c r="C4201" s="11" t="str">
        <f>IND_SavePot!C4201</f>
        <v>INDTDEFFPH-100</v>
      </c>
      <c r="D4201" s="11" t="str">
        <f>IND_SavePot!D4201</f>
        <v>ITDPH</v>
      </c>
      <c r="E4201" s="10" t="str">
        <f t="shared" si="217"/>
        <v>ITDPH</v>
      </c>
      <c r="F4201" s="10" t="s">
        <v>10</v>
      </c>
      <c r="G4201" s="10" t="s">
        <v>11</v>
      </c>
      <c r="H4201" s="10">
        <f t="shared" si="219"/>
        <v>2050</v>
      </c>
      <c r="I4201" s="13">
        <f>IND_SavePot!I4201*(1+HLOOKUP(MID(D4201,2,2),$M$9:$AF$15,MATCH(RIGHT(D4201,2),$M$9:$M$15,0),0))^($H4201-IND_SavePot!$H4201)</f>
        <v>4.4134383979781196E-3</v>
      </c>
      <c r="J4201" s="13">
        <f t="shared" si="218"/>
        <v>4.4134383979781196E-3</v>
      </c>
      <c r="K4201" s="2">
        <v>1</v>
      </c>
    </row>
    <row r="4202" spans="3:11">
      <c r="C4202" s="11" t="str">
        <f>IND_SavePot!C4202</f>
        <v>INDTDEFFPH-100</v>
      </c>
      <c r="D4202" s="11" t="str">
        <f>IND_SavePot!D4202</f>
        <v>ITDPH</v>
      </c>
      <c r="E4202" s="10" t="str">
        <f t="shared" si="217"/>
        <v>ITDPH</v>
      </c>
      <c r="F4202" s="10" t="s">
        <v>10</v>
      </c>
      <c r="G4202" s="10" t="s">
        <v>11</v>
      </c>
      <c r="H4202" s="10">
        <f t="shared" si="219"/>
        <v>2050</v>
      </c>
      <c r="I4202" s="13">
        <f>IND_SavePot!I4202*(1+HLOOKUP(MID(D4202,2,2),$M$9:$AF$15,MATCH(RIGHT(D4202,2),$M$9:$M$15,0),0))^($H4202-IND_SavePot!$H4202)</f>
        <v>4.4134383979781196E-3</v>
      </c>
      <c r="J4202" s="13">
        <f t="shared" si="218"/>
        <v>4.4134383979781196E-3</v>
      </c>
      <c r="K4202" s="2">
        <v>4</v>
      </c>
    </row>
    <row r="4203" spans="3:11">
      <c r="C4203" s="11" t="str">
        <f>IND_SavePot!C4203</f>
        <v>INDTDEFFSH-100</v>
      </c>
      <c r="D4203" s="11" t="str">
        <f>IND_SavePot!D4203</f>
        <v>ITDSH</v>
      </c>
      <c r="E4203" s="10" t="str">
        <f t="shared" si="217"/>
        <v>ITDSH</v>
      </c>
      <c r="F4203" s="10" t="s">
        <v>10</v>
      </c>
      <c r="G4203" s="10" t="s">
        <v>11</v>
      </c>
      <c r="H4203" s="10">
        <f t="shared" si="219"/>
        <v>2050</v>
      </c>
      <c r="I4203" s="13">
        <f>IND_SavePot!I4203*(1+HLOOKUP(MID(D4203,2,2),$M$9:$AF$15,MATCH(RIGHT(D4203,2),$M$9:$M$15,0),0))^($H4203-IND_SavePot!$H4203)</f>
        <v>8.7463396441443027E-3</v>
      </c>
      <c r="J4203" s="13">
        <f t="shared" si="218"/>
        <v>8.7463396441443027E-3</v>
      </c>
      <c r="K4203" s="2">
        <v>0</v>
      </c>
    </row>
    <row r="4204" spans="3:11">
      <c r="C4204" s="11" t="str">
        <f>IND_SavePot!C4204</f>
        <v>INDTDEFFLA-100</v>
      </c>
      <c r="D4204" s="11" t="str">
        <f>IND_SavePot!D4204</f>
        <v>ITDLA</v>
      </c>
      <c r="E4204" s="10" t="str">
        <f t="shared" si="217"/>
        <v>ITDLA</v>
      </c>
      <c r="F4204" s="10" t="s">
        <v>10</v>
      </c>
      <c r="G4204" s="10" t="s">
        <v>11</v>
      </c>
      <c r="H4204" s="10">
        <f t="shared" si="219"/>
        <v>2050</v>
      </c>
      <c r="I4204" s="13">
        <f>IND_SavePot!I4204*(1+HLOOKUP(MID(D4204,2,2),$M$9:$AF$15,MATCH(RIGHT(D4204,2),$M$9:$M$15,0),0))^($H4204-IND_SavePot!$H4204)</f>
        <v>7.5848888061781751E-3</v>
      </c>
      <c r="J4204" s="13">
        <f t="shared" si="218"/>
        <v>7.5848888061781751E-3</v>
      </c>
      <c r="K4204" s="2">
        <v>0</v>
      </c>
    </row>
    <row r="4205" spans="3:11">
      <c r="C4205" s="11" t="str">
        <f>IND_SavePot!C4205</f>
        <v>INDTDEFFEM-100</v>
      </c>
      <c r="D4205" s="11" t="str">
        <f>IND_SavePot!D4205</f>
        <v>ITDEM</v>
      </c>
      <c r="E4205" s="10" t="str">
        <f t="shared" si="217"/>
        <v>ITDEM</v>
      </c>
      <c r="F4205" s="10" t="s">
        <v>10</v>
      </c>
      <c r="G4205" s="10" t="s">
        <v>11</v>
      </c>
      <c r="H4205" s="10">
        <f t="shared" si="219"/>
        <v>2050</v>
      </c>
      <c r="I4205" s="13">
        <f>IND_SavePot!I4205*(1+HLOOKUP(MID(D4205,2,2),$M$9:$AF$15,MATCH(RIGHT(D4205,2),$M$9:$M$15,0),0))^($H4205-IND_SavePot!$H4205)</f>
        <v>3.4410071677917339E-3</v>
      </c>
      <c r="J4205" s="13">
        <f t="shared" si="218"/>
        <v>3.4410071677917339E-3</v>
      </c>
      <c r="K4205" s="2">
        <v>0</v>
      </c>
    </row>
    <row r="4206" spans="3:11">
      <c r="C4206" s="11" t="str">
        <f>IND_SavePot!C4206</f>
        <v>INDTDEFFTF-100</v>
      </c>
      <c r="D4206" s="11" t="str">
        <f>IND_SavePot!D4206</f>
        <v>ITDTF</v>
      </c>
      <c r="E4206" s="10" t="str">
        <f t="shared" si="217"/>
        <v>ITDTF</v>
      </c>
      <c r="F4206" s="10" t="s">
        <v>10</v>
      </c>
      <c r="G4206" s="10" t="s">
        <v>11</v>
      </c>
      <c r="H4206" s="10">
        <f t="shared" si="219"/>
        <v>2050</v>
      </c>
      <c r="I4206" s="13">
        <f>IND_SavePot!I4206*(1+HLOOKUP(MID(D4206,2,2),$M$9:$AF$15,MATCH(RIGHT(D4206,2),$M$9:$M$15,0),0))^($H4206-IND_SavePot!$H4206)</f>
        <v>0</v>
      </c>
      <c r="J4206" s="13">
        <f t="shared" si="218"/>
        <v>0</v>
      </c>
      <c r="K4206" s="2">
        <v>8</v>
      </c>
    </row>
    <row r="4207" spans="3:11">
      <c r="C4207" s="11" t="str">
        <f>IND_SavePot!C4207</f>
        <v>INDNDEFFPH-01</v>
      </c>
      <c r="D4207" s="11" t="str">
        <f>IND_SavePot!D4207</f>
        <v>INDPH</v>
      </c>
      <c r="E4207" s="10" t="str">
        <f t="shared" si="217"/>
        <v>INDPH</v>
      </c>
      <c r="F4207" s="10" t="s">
        <v>10</v>
      </c>
      <c r="G4207" s="10" t="s">
        <v>11</v>
      </c>
      <c r="H4207" s="10">
        <f t="shared" si="219"/>
        <v>2050</v>
      </c>
      <c r="I4207" s="13">
        <f>IND_SavePot!I4207*(1+HLOOKUP(MID(D4207,2,2),$M$9:$AF$15,MATCH(RIGHT(D4207,2),$M$9:$M$15,0),0))^($H4207-IND_SavePot!$H4207)</f>
        <v>3.6187266382450801E-3</v>
      </c>
      <c r="J4207" s="13">
        <f t="shared" si="218"/>
        <v>3.6187266382450801E-3</v>
      </c>
      <c r="K4207" s="2">
        <v>8</v>
      </c>
    </row>
    <row r="4208" spans="3:11">
      <c r="C4208" s="11" t="str">
        <f>IND_SavePot!C4208</f>
        <v>INDNDEFFPH-01</v>
      </c>
      <c r="D4208" s="11" t="str">
        <f>IND_SavePot!D4208</f>
        <v>INDPH</v>
      </c>
      <c r="E4208" s="10" t="str">
        <f t="shared" si="217"/>
        <v>INDPH</v>
      </c>
      <c r="F4208" s="10" t="s">
        <v>10</v>
      </c>
      <c r="G4208" s="10" t="s">
        <v>11</v>
      </c>
      <c r="H4208" s="10">
        <f t="shared" si="219"/>
        <v>2050</v>
      </c>
      <c r="I4208" s="13">
        <f>IND_SavePot!I4208*(1+HLOOKUP(MID(D4208,2,2),$M$9:$AF$15,MATCH(RIGHT(D4208,2),$M$9:$M$15,0),0))^($H4208-IND_SavePot!$H4208)</f>
        <v>3.6187266382450801E-3</v>
      </c>
      <c r="J4208" s="13">
        <f t="shared" si="218"/>
        <v>3.6187266382450801E-3</v>
      </c>
      <c r="K4208" s="2">
        <v>8</v>
      </c>
    </row>
    <row r="4209" spans="3:11">
      <c r="C4209" s="11" t="str">
        <f>IND_SavePot!C4209</f>
        <v>INDNDEFFSH-01</v>
      </c>
      <c r="D4209" s="11" t="str">
        <f>IND_SavePot!D4209</f>
        <v>INDSH</v>
      </c>
      <c r="E4209" s="10" t="str">
        <f t="shared" si="217"/>
        <v>INDSH</v>
      </c>
      <c r="F4209" s="10" t="s">
        <v>10</v>
      </c>
      <c r="G4209" s="10" t="s">
        <v>11</v>
      </c>
      <c r="H4209" s="10">
        <f t="shared" si="219"/>
        <v>2050</v>
      </c>
      <c r="I4209" s="13">
        <f>IND_SavePot!I4209*(1+HLOOKUP(MID(D4209,2,2),$M$9:$AF$15,MATCH(RIGHT(D4209,2),$M$9:$M$15,0),0))^($H4209-IND_SavePot!$H4209)</f>
        <v>0</v>
      </c>
      <c r="J4209" s="13">
        <f t="shared" si="218"/>
        <v>0</v>
      </c>
      <c r="K4209" s="2">
        <v>8</v>
      </c>
    </row>
    <row r="4210" spans="3:11">
      <c r="C4210" s="11" t="str">
        <f>IND_SavePot!C4210</f>
        <v>INDNDEFFLA-01</v>
      </c>
      <c r="D4210" s="11" t="str">
        <f>IND_SavePot!D4210</f>
        <v>INDLA</v>
      </c>
      <c r="E4210" s="10" t="str">
        <f t="shared" si="217"/>
        <v>INDLA</v>
      </c>
      <c r="F4210" s="10" t="s">
        <v>10</v>
      </c>
      <c r="G4210" s="10" t="s">
        <v>11</v>
      </c>
      <c r="H4210" s="10">
        <f t="shared" si="219"/>
        <v>2050</v>
      </c>
      <c r="I4210" s="13">
        <f>IND_SavePot!I4210*(1+HLOOKUP(MID(D4210,2,2),$M$9:$AF$15,MATCH(RIGHT(D4210,2),$M$9:$M$15,0),0))^($H4210-IND_SavePot!$H4210)</f>
        <v>9.3583155461768701E-3</v>
      </c>
      <c r="J4210" s="13">
        <f t="shared" si="218"/>
        <v>9.3583155461768701E-3</v>
      </c>
      <c r="K4210" s="2">
        <v>8</v>
      </c>
    </row>
    <row r="4211" spans="3:11">
      <c r="C4211" s="11" t="str">
        <f>IND_SavePot!C4211</f>
        <v>INDNDEFFEM-01</v>
      </c>
      <c r="D4211" s="11" t="str">
        <f>IND_SavePot!D4211</f>
        <v>INDEM</v>
      </c>
      <c r="E4211" s="10" t="str">
        <f t="shared" si="217"/>
        <v>INDEM</v>
      </c>
      <c r="F4211" s="10" t="s">
        <v>10</v>
      </c>
      <c r="G4211" s="10" t="s">
        <v>11</v>
      </c>
      <c r="H4211" s="10">
        <f t="shared" si="219"/>
        <v>2050</v>
      </c>
      <c r="I4211" s="13">
        <f>IND_SavePot!I4211*(1+HLOOKUP(MID(D4211,2,2),$M$9:$AF$15,MATCH(RIGHT(D4211,2),$M$9:$M$15,0),0))^($H4211-IND_SavePot!$H4211)</f>
        <v>1.2797134547484563E-2</v>
      </c>
      <c r="J4211" s="13">
        <f t="shared" si="218"/>
        <v>1.2797134547484563E-2</v>
      </c>
      <c r="K4211" s="2">
        <v>8</v>
      </c>
    </row>
    <row r="4212" spans="3:11">
      <c r="C4212" s="11" t="str">
        <f>IND_SavePot!C4212</f>
        <v>INDNDEFFTF-01</v>
      </c>
      <c r="D4212" s="11" t="str">
        <f>IND_SavePot!D4212</f>
        <v>INDTF</v>
      </c>
      <c r="E4212" s="10" t="str">
        <f t="shared" si="217"/>
        <v>INDTF</v>
      </c>
      <c r="F4212" s="10" t="s">
        <v>10</v>
      </c>
      <c r="G4212" s="10" t="s">
        <v>11</v>
      </c>
      <c r="H4212" s="10">
        <f t="shared" si="219"/>
        <v>2050</v>
      </c>
      <c r="I4212" s="13">
        <f>IND_SavePot!I4212*(1+HLOOKUP(MID(D4212,2,2),$M$9:$AF$15,MATCH(RIGHT(D4212,2),$M$9:$M$15,0),0))^($H4212-IND_SavePot!$H4212)</f>
        <v>5.6038102565263417E-3</v>
      </c>
      <c r="J4212" s="13">
        <f t="shared" si="218"/>
        <v>5.6038102565263417E-3</v>
      </c>
      <c r="K4212" s="2">
        <v>8</v>
      </c>
    </row>
    <row r="4213" spans="3:11">
      <c r="C4213" s="11" t="str">
        <f>IND_SavePot!C4213</f>
        <v>INDNDEFFPH-02</v>
      </c>
      <c r="D4213" s="11" t="str">
        <f>IND_SavePot!D4213</f>
        <v>INDPH</v>
      </c>
      <c r="E4213" s="10" t="str">
        <f t="shared" si="217"/>
        <v>INDPH</v>
      </c>
      <c r="F4213" s="10" t="s">
        <v>10</v>
      </c>
      <c r="G4213" s="10" t="s">
        <v>11</v>
      </c>
      <c r="H4213" s="10">
        <f t="shared" si="219"/>
        <v>2050</v>
      </c>
      <c r="I4213" s="13">
        <f>IND_SavePot!I4213*(1+HLOOKUP(MID(D4213,2,2),$M$9:$AF$15,MATCH(RIGHT(D4213,2),$M$9:$M$15,0),0))^($H4213-IND_SavePot!$H4213)</f>
        <v>3.6187266382450801E-3</v>
      </c>
      <c r="J4213" s="13">
        <f t="shared" si="218"/>
        <v>3.6187266382450801E-3</v>
      </c>
      <c r="K4213" s="2">
        <v>8</v>
      </c>
    </row>
    <row r="4214" spans="3:11">
      <c r="C4214" s="11" t="str">
        <f>IND_SavePot!C4214</f>
        <v>INDNDEFFPH-02</v>
      </c>
      <c r="D4214" s="11" t="str">
        <f>IND_SavePot!D4214</f>
        <v>INDPH</v>
      </c>
      <c r="E4214" s="10" t="str">
        <f t="shared" si="217"/>
        <v>INDPH</v>
      </c>
      <c r="F4214" s="10" t="s">
        <v>10</v>
      </c>
      <c r="G4214" s="10" t="s">
        <v>11</v>
      </c>
      <c r="H4214" s="10">
        <f t="shared" si="219"/>
        <v>2050</v>
      </c>
      <c r="I4214" s="13">
        <f>IND_SavePot!I4214*(1+HLOOKUP(MID(D4214,2,2),$M$9:$AF$15,MATCH(RIGHT(D4214,2),$M$9:$M$15,0),0))^($H4214-IND_SavePot!$H4214)</f>
        <v>3.6187266382450801E-3</v>
      </c>
      <c r="J4214" s="13">
        <f t="shared" si="218"/>
        <v>3.6187266382450801E-3</v>
      </c>
      <c r="K4214" s="2">
        <v>8</v>
      </c>
    </row>
    <row r="4215" spans="3:11">
      <c r="C4215" s="11" t="str">
        <f>IND_SavePot!C4215</f>
        <v>INDNDEFFSH-02</v>
      </c>
      <c r="D4215" s="11" t="str">
        <f>IND_SavePot!D4215</f>
        <v>INDSH</v>
      </c>
      <c r="E4215" s="10" t="str">
        <f t="shared" si="217"/>
        <v>INDSH</v>
      </c>
      <c r="F4215" s="10" t="s">
        <v>10</v>
      </c>
      <c r="G4215" s="10" t="s">
        <v>11</v>
      </c>
      <c r="H4215" s="10">
        <f t="shared" si="219"/>
        <v>2050</v>
      </c>
      <c r="I4215" s="13">
        <f>IND_SavePot!I4215*(1+HLOOKUP(MID(D4215,2,2),$M$9:$AF$15,MATCH(RIGHT(D4215,2),$M$9:$M$15,0),0))^($H4215-IND_SavePot!$H4215)</f>
        <v>0</v>
      </c>
      <c r="J4215" s="13">
        <f t="shared" si="218"/>
        <v>0</v>
      </c>
      <c r="K4215" s="2">
        <v>8</v>
      </c>
    </row>
    <row r="4216" spans="3:11">
      <c r="C4216" s="11" t="str">
        <f>IND_SavePot!C4216</f>
        <v>INDNDEFFLA-02</v>
      </c>
      <c r="D4216" s="11" t="str">
        <f>IND_SavePot!D4216</f>
        <v>INDLA</v>
      </c>
      <c r="E4216" s="10" t="str">
        <f t="shared" si="217"/>
        <v>INDLA</v>
      </c>
      <c r="F4216" s="10" t="s">
        <v>10</v>
      </c>
      <c r="G4216" s="10" t="s">
        <v>11</v>
      </c>
      <c r="H4216" s="10">
        <f t="shared" si="219"/>
        <v>2050</v>
      </c>
      <c r="I4216" s="13">
        <f>IND_SavePot!I4216*(1+HLOOKUP(MID(D4216,2,2),$M$9:$AF$15,MATCH(RIGHT(D4216,2),$M$9:$M$15,0),0))^($H4216-IND_SavePot!$H4216)</f>
        <v>9.3583155461768701E-3</v>
      </c>
      <c r="J4216" s="13">
        <f t="shared" si="218"/>
        <v>9.3583155461768701E-3</v>
      </c>
      <c r="K4216" s="2">
        <v>8</v>
      </c>
    </row>
    <row r="4217" spans="3:11">
      <c r="C4217" s="11" t="str">
        <f>IND_SavePot!C4217</f>
        <v>INDNDEFFEM-02</v>
      </c>
      <c r="D4217" s="11" t="str">
        <f>IND_SavePot!D4217</f>
        <v>INDEM</v>
      </c>
      <c r="E4217" s="10" t="str">
        <f t="shared" si="217"/>
        <v>INDEM</v>
      </c>
      <c r="F4217" s="10" t="s">
        <v>10</v>
      </c>
      <c r="G4217" s="10" t="s">
        <v>11</v>
      </c>
      <c r="H4217" s="10">
        <f t="shared" si="219"/>
        <v>2050</v>
      </c>
      <c r="I4217" s="13">
        <f>IND_SavePot!I4217*(1+HLOOKUP(MID(D4217,2,2),$M$9:$AF$15,MATCH(RIGHT(D4217,2),$M$9:$M$15,0),0))^($H4217-IND_SavePot!$H4217)</f>
        <v>1.2797134547484563E-2</v>
      </c>
      <c r="J4217" s="13">
        <f t="shared" si="218"/>
        <v>1.2797134547484563E-2</v>
      </c>
      <c r="K4217" s="2">
        <v>8</v>
      </c>
    </row>
    <row r="4218" spans="3:11">
      <c r="C4218" s="11" t="str">
        <f>IND_SavePot!C4218</f>
        <v>INDNDEFFTF-02</v>
      </c>
      <c r="D4218" s="11" t="str">
        <f>IND_SavePot!D4218</f>
        <v>INDTF</v>
      </c>
      <c r="E4218" s="10" t="str">
        <f t="shared" si="217"/>
        <v>INDTF</v>
      </c>
      <c r="F4218" s="10" t="s">
        <v>10</v>
      </c>
      <c r="G4218" s="10" t="s">
        <v>11</v>
      </c>
      <c r="H4218" s="10">
        <f t="shared" si="219"/>
        <v>2050</v>
      </c>
      <c r="I4218" s="13">
        <f>IND_SavePot!I4218*(1+HLOOKUP(MID(D4218,2,2),$M$9:$AF$15,MATCH(RIGHT(D4218,2),$M$9:$M$15,0),0))^($H4218-IND_SavePot!$H4218)</f>
        <v>5.6038102565263417E-3</v>
      </c>
      <c r="J4218" s="13">
        <f t="shared" si="218"/>
        <v>5.6038102565263417E-3</v>
      </c>
      <c r="K4218" s="2">
        <v>8</v>
      </c>
    </row>
    <row r="4219" spans="3:11">
      <c r="C4219" s="11" t="str">
        <f>IND_SavePot!C4219</f>
        <v>INDNDEFFPH-03</v>
      </c>
      <c r="D4219" s="11" t="str">
        <f>IND_SavePot!D4219</f>
        <v>INDPH</v>
      </c>
      <c r="E4219" s="10" t="str">
        <f t="shared" si="217"/>
        <v>INDPH</v>
      </c>
      <c r="F4219" s="10" t="s">
        <v>10</v>
      </c>
      <c r="G4219" s="10" t="s">
        <v>11</v>
      </c>
      <c r="H4219" s="10">
        <f t="shared" si="219"/>
        <v>2050</v>
      </c>
      <c r="I4219" s="13">
        <f>IND_SavePot!I4219*(1+HLOOKUP(MID(D4219,2,2),$M$9:$AF$15,MATCH(RIGHT(D4219,2),$M$9:$M$15,0),0))^($H4219-IND_SavePot!$H4219)</f>
        <v>3.618726638245081E-3</v>
      </c>
      <c r="J4219" s="13">
        <f t="shared" si="218"/>
        <v>3.618726638245081E-3</v>
      </c>
      <c r="K4219" s="2">
        <v>8</v>
      </c>
    </row>
    <row r="4220" spans="3:11">
      <c r="C4220" s="11" t="str">
        <f>IND_SavePot!C4220</f>
        <v>INDNDEFFPH-03</v>
      </c>
      <c r="D4220" s="11" t="str">
        <f>IND_SavePot!D4220</f>
        <v>INDPH</v>
      </c>
      <c r="E4220" s="10" t="str">
        <f t="shared" si="217"/>
        <v>INDPH</v>
      </c>
      <c r="F4220" s="10" t="s">
        <v>10</v>
      </c>
      <c r="G4220" s="10" t="s">
        <v>11</v>
      </c>
      <c r="H4220" s="10">
        <f t="shared" si="219"/>
        <v>2050</v>
      </c>
      <c r="I4220" s="13">
        <f>IND_SavePot!I4220*(1+HLOOKUP(MID(D4220,2,2),$M$9:$AF$15,MATCH(RIGHT(D4220,2),$M$9:$M$15,0),0))^($H4220-IND_SavePot!$H4220)</f>
        <v>3.618726638245081E-3</v>
      </c>
      <c r="J4220" s="13">
        <f t="shared" si="218"/>
        <v>3.618726638245081E-3</v>
      </c>
      <c r="K4220" s="2">
        <v>8</v>
      </c>
    </row>
    <row r="4221" spans="3:11">
      <c r="C4221" s="11" t="str">
        <f>IND_SavePot!C4221</f>
        <v>INDNDEFFSH-03</v>
      </c>
      <c r="D4221" s="11" t="str">
        <f>IND_SavePot!D4221</f>
        <v>INDSH</v>
      </c>
      <c r="E4221" s="10" t="str">
        <f t="shared" si="217"/>
        <v>INDSH</v>
      </c>
      <c r="F4221" s="10" t="s">
        <v>10</v>
      </c>
      <c r="G4221" s="10" t="s">
        <v>11</v>
      </c>
      <c r="H4221" s="10">
        <f t="shared" si="219"/>
        <v>2050</v>
      </c>
      <c r="I4221" s="13">
        <f>IND_SavePot!I4221*(1+HLOOKUP(MID(D4221,2,2),$M$9:$AF$15,MATCH(RIGHT(D4221,2),$M$9:$M$15,0),0))^($H4221-IND_SavePot!$H4221)</f>
        <v>0</v>
      </c>
      <c r="J4221" s="13">
        <f t="shared" si="218"/>
        <v>0</v>
      </c>
      <c r="K4221" s="2">
        <v>8</v>
      </c>
    </row>
    <row r="4222" spans="3:11">
      <c r="C4222" s="11" t="str">
        <f>IND_SavePot!C4222</f>
        <v>INDNDEFFLA-03</v>
      </c>
      <c r="D4222" s="11" t="str">
        <f>IND_SavePot!D4222</f>
        <v>INDLA</v>
      </c>
      <c r="E4222" s="10" t="str">
        <f t="shared" si="217"/>
        <v>INDLA</v>
      </c>
      <c r="F4222" s="10" t="s">
        <v>10</v>
      </c>
      <c r="G4222" s="10" t="s">
        <v>11</v>
      </c>
      <c r="H4222" s="10">
        <f t="shared" si="219"/>
        <v>2050</v>
      </c>
      <c r="I4222" s="13">
        <f>IND_SavePot!I4222*(1+HLOOKUP(MID(D4222,2,2),$M$9:$AF$15,MATCH(RIGHT(D4222,2),$M$9:$M$15,0),0))^($H4222-IND_SavePot!$H4222)</f>
        <v>9.3583155461768701E-3</v>
      </c>
      <c r="J4222" s="13">
        <f t="shared" si="218"/>
        <v>9.3583155461768701E-3</v>
      </c>
      <c r="K4222" s="2">
        <v>8</v>
      </c>
    </row>
    <row r="4223" spans="3:11">
      <c r="C4223" s="11" t="str">
        <f>IND_SavePot!C4223</f>
        <v>INDNDEFFEM-03</v>
      </c>
      <c r="D4223" s="11" t="str">
        <f>IND_SavePot!D4223</f>
        <v>INDEM</v>
      </c>
      <c r="E4223" s="10" t="str">
        <f t="shared" si="217"/>
        <v>INDEM</v>
      </c>
      <c r="F4223" s="10" t="s">
        <v>10</v>
      </c>
      <c r="G4223" s="10" t="s">
        <v>11</v>
      </c>
      <c r="H4223" s="10">
        <f t="shared" si="219"/>
        <v>2050</v>
      </c>
      <c r="I4223" s="13">
        <f>IND_SavePot!I4223*(1+HLOOKUP(MID(D4223,2,2),$M$9:$AF$15,MATCH(RIGHT(D4223,2),$M$9:$M$15,0),0))^($H4223-IND_SavePot!$H4223)</f>
        <v>1.2797134547484556E-2</v>
      </c>
      <c r="J4223" s="13">
        <f t="shared" si="218"/>
        <v>1.2797134547484556E-2</v>
      </c>
      <c r="K4223" s="2">
        <v>8</v>
      </c>
    </row>
    <row r="4224" spans="3:11">
      <c r="C4224" s="11" t="str">
        <f>IND_SavePot!C4224</f>
        <v>INDNDEFFTF-03</v>
      </c>
      <c r="D4224" s="11" t="str">
        <f>IND_SavePot!D4224</f>
        <v>INDTF</v>
      </c>
      <c r="E4224" s="10" t="str">
        <f t="shared" si="217"/>
        <v>INDTF</v>
      </c>
      <c r="F4224" s="10" t="s">
        <v>10</v>
      </c>
      <c r="G4224" s="10" t="s">
        <v>11</v>
      </c>
      <c r="H4224" s="10">
        <f t="shared" si="219"/>
        <v>2050</v>
      </c>
      <c r="I4224" s="13">
        <f>IND_SavePot!I4224*(1+HLOOKUP(MID(D4224,2,2),$M$9:$AF$15,MATCH(RIGHT(D4224,2),$M$9:$M$15,0),0))^($H4224-IND_SavePot!$H4224)</f>
        <v>5.6038102565263408E-3</v>
      </c>
      <c r="J4224" s="13">
        <f t="shared" si="218"/>
        <v>5.6038102565263408E-3</v>
      </c>
      <c r="K4224" s="2">
        <v>8</v>
      </c>
    </row>
    <row r="4225" spans="3:11">
      <c r="C4225" s="11" t="str">
        <f>IND_SavePot!C4225</f>
        <v>INDNDEFFPH-04</v>
      </c>
      <c r="D4225" s="11" t="str">
        <f>IND_SavePot!D4225</f>
        <v>INDPH</v>
      </c>
      <c r="E4225" s="10" t="str">
        <f t="shared" si="217"/>
        <v>INDPH</v>
      </c>
      <c r="F4225" s="10" t="s">
        <v>10</v>
      </c>
      <c r="G4225" s="10" t="s">
        <v>11</v>
      </c>
      <c r="H4225" s="10">
        <f t="shared" si="219"/>
        <v>2050</v>
      </c>
      <c r="I4225" s="13">
        <f>IND_SavePot!I4225*(1+HLOOKUP(MID(D4225,2,2),$M$9:$AF$15,MATCH(RIGHT(D4225,2),$M$9:$M$15,0),0))^($H4225-IND_SavePot!$H4225)</f>
        <v>3.6187266382450797E-3</v>
      </c>
      <c r="J4225" s="13">
        <f t="shared" si="218"/>
        <v>3.6187266382450797E-3</v>
      </c>
      <c r="K4225" s="2">
        <v>8</v>
      </c>
    </row>
    <row r="4226" spans="3:11">
      <c r="C4226" s="11" t="str">
        <f>IND_SavePot!C4226</f>
        <v>INDNDEFFPH-04</v>
      </c>
      <c r="D4226" s="11" t="str">
        <f>IND_SavePot!D4226</f>
        <v>INDPH</v>
      </c>
      <c r="E4226" s="10" t="str">
        <f t="shared" si="217"/>
        <v>INDPH</v>
      </c>
      <c r="F4226" s="10" t="s">
        <v>10</v>
      </c>
      <c r="G4226" s="10" t="s">
        <v>11</v>
      </c>
      <c r="H4226" s="10">
        <f t="shared" si="219"/>
        <v>2050</v>
      </c>
      <c r="I4226" s="13">
        <f>IND_SavePot!I4226*(1+HLOOKUP(MID(D4226,2,2),$M$9:$AF$15,MATCH(RIGHT(D4226,2),$M$9:$M$15,0),0))^($H4226-IND_SavePot!$H4226)</f>
        <v>3.6187266382450797E-3</v>
      </c>
      <c r="J4226" s="13">
        <f t="shared" si="218"/>
        <v>3.6187266382450797E-3</v>
      </c>
      <c r="K4226" s="2">
        <v>8</v>
      </c>
    </row>
    <row r="4227" spans="3:11">
      <c r="C4227" s="11" t="str">
        <f>IND_SavePot!C4227</f>
        <v>INDNDEFFSH-04</v>
      </c>
      <c r="D4227" s="11" t="str">
        <f>IND_SavePot!D4227</f>
        <v>INDSH</v>
      </c>
      <c r="E4227" s="10" t="str">
        <f t="shared" si="217"/>
        <v>INDSH</v>
      </c>
      <c r="F4227" s="10" t="s">
        <v>10</v>
      </c>
      <c r="G4227" s="10" t="s">
        <v>11</v>
      </c>
      <c r="H4227" s="10">
        <f t="shared" si="219"/>
        <v>2050</v>
      </c>
      <c r="I4227" s="13">
        <f>IND_SavePot!I4227*(1+HLOOKUP(MID(D4227,2,2),$M$9:$AF$15,MATCH(RIGHT(D4227,2),$M$9:$M$15,0),0))^($H4227-IND_SavePot!$H4227)</f>
        <v>0</v>
      </c>
      <c r="J4227" s="13">
        <f t="shared" si="218"/>
        <v>0</v>
      </c>
      <c r="K4227" s="2">
        <v>8</v>
      </c>
    </row>
    <row r="4228" spans="3:11">
      <c r="C4228" s="11" t="str">
        <f>IND_SavePot!C4228</f>
        <v>INDNDEFFLA-04</v>
      </c>
      <c r="D4228" s="11" t="str">
        <f>IND_SavePot!D4228</f>
        <v>INDLA</v>
      </c>
      <c r="E4228" s="10" t="str">
        <f t="shared" si="217"/>
        <v>INDLA</v>
      </c>
      <c r="F4228" s="10" t="s">
        <v>10</v>
      </c>
      <c r="G4228" s="10" t="s">
        <v>11</v>
      </c>
      <c r="H4228" s="10">
        <f t="shared" si="219"/>
        <v>2050</v>
      </c>
      <c r="I4228" s="13">
        <f>IND_SavePot!I4228*(1+HLOOKUP(MID(D4228,2,2),$M$9:$AF$15,MATCH(RIGHT(D4228,2),$M$9:$M$15,0),0))^($H4228-IND_SavePot!$H4228)</f>
        <v>9.3583155461768701E-3</v>
      </c>
      <c r="J4228" s="13">
        <f t="shared" si="218"/>
        <v>9.3583155461768701E-3</v>
      </c>
      <c r="K4228" s="2">
        <v>8</v>
      </c>
    </row>
    <row r="4229" spans="3:11">
      <c r="C4229" s="11" t="str">
        <f>IND_SavePot!C4229</f>
        <v>INDNDEFFEM-04</v>
      </c>
      <c r="D4229" s="11" t="str">
        <f>IND_SavePot!D4229</f>
        <v>INDEM</v>
      </c>
      <c r="E4229" s="10" t="str">
        <f t="shared" si="217"/>
        <v>INDEM</v>
      </c>
      <c r="F4229" s="10" t="s">
        <v>10</v>
      </c>
      <c r="G4229" s="10" t="s">
        <v>11</v>
      </c>
      <c r="H4229" s="10">
        <f t="shared" si="219"/>
        <v>2050</v>
      </c>
      <c r="I4229" s="13">
        <f>IND_SavePot!I4229*(1+HLOOKUP(MID(D4229,2,2),$M$9:$AF$15,MATCH(RIGHT(D4229,2),$M$9:$M$15,0),0))^($H4229-IND_SavePot!$H4229)</f>
        <v>1.279713454748457E-2</v>
      </c>
      <c r="J4229" s="13">
        <f t="shared" si="218"/>
        <v>1.279713454748457E-2</v>
      </c>
      <c r="K4229" s="2">
        <v>8</v>
      </c>
    </row>
    <row r="4230" spans="3:11">
      <c r="C4230" s="11" t="str">
        <f>IND_SavePot!C4230</f>
        <v>INDNDEFFTF-04</v>
      </c>
      <c r="D4230" s="11" t="str">
        <f>IND_SavePot!D4230</f>
        <v>INDTF</v>
      </c>
      <c r="E4230" s="10" t="str">
        <f t="shared" si="217"/>
        <v>INDTF</v>
      </c>
      <c r="F4230" s="10" t="s">
        <v>10</v>
      </c>
      <c r="G4230" s="10" t="s">
        <v>11</v>
      </c>
      <c r="H4230" s="10">
        <f t="shared" si="219"/>
        <v>2050</v>
      </c>
      <c r="I4230" s="13">
        <f>IND_SavePot!I4230*(1+HLOOKUP(MID(D4230,2,2),$M$9:$AF$15,MATCH(RIGHT(D4230,2),$M$9:$M$15,0),0))^($H4230-IND_SavePot!$H4230)</f>
        <v>5.6038102565263434E-3</v>
      </c>
      <c r="J4230" s="13">
        <f t="shared" si="218"/>
        <v>5.6038102565263434E-3</v>
      </c>
      <c r="K4230" s="2">
        <v>8</v>
      </c>
    </row>
    <row r="4231" spans="3:11">
      <c r="C4231" s="11" t="str">
        <f>IND_SavePot!C4231</f>
        <v>INDNDEFFPH-05</v>
      </c>
      <c r="D4231" s="11" t="str">
        <f>IND_SavePot!D4231</f>
        <v>INDPH</v>
      </c>
      <c r="E4231" s="10" t="str">
        <f t="shared" si="217"/>
        <v>INDPH</v>
      </c>
      <c r="F4231" s="10" t="s">
        <v>10</v>
      </c>
      <c r="G4231" s="10" t="s">
        <v>11</v>
      </c>
      <c r="H4231" s="10">
        <f t="shared" si="219"/>
        <v>2050</v>
      </c>
      <c r="I4231" s="13">
        <f>IND_SavePot!I4231*(1+HLOOKUP(MID(D4231,2,2),$M$9:$AF$15,MATCH(RIGHT(D4231,2),$M$9:$M$15,0),0))^($H4231-IND_SavePot!$H4231)</f>
        <v>3.618726638245081E-3</v>
      </c>
      <c r="J4231" s="13">
        <f t="shared" si="218"/>
        <v>3.618726638245081E-3</v>
      </c>
      <c r="K4231" s="2">
        <v>8</v>
      </c>
    </row>
    <row r="4232" spans="3:11">
      <c r="C4232" s="11" t="str">
        <f>IND_SavePot!C4232</f>
        <v>INDNDEFFPH-05</v>
      </c>
      <c r="D4232" s="11" t="str">
        <f>IND_SavePot!D4232</f>
        <v>INDPH</v>
      </c>
      <c r="E4232" s="10" t="str">
        <f t="shared" ref="E4232:E4295" si="220">D4232</f>
        <v>INDPH</v>
      </c>
      <c r="F4232" s="10" t="s">
        <v>10</v>
      </c>
      <c r="G4232" s="10" t="s">
        <v>11</v>
      </c>
      <c r="H4232" s="10">
        <f t="shared" si="219"/>
        <v>2050</v>
      </c>
      <c r="I4232" s="13">
        <f>IND_SavePot!I4232*(1+HLOOKUP(MID(D4232,2,2),$M$9:$AF$15,MATCH(RIGHT(D4232,2),$M$9:$M$15,0),0))^($H4232-IND_SavePot!$H4232)</f>
        <v>3.618726638245081E-3</v>
      </c>
      <c r="J4232" s="13">
        <f t="shared" ref="J4232:J4295" si="221">I4232</f>
        <v>3.618726638245081E-3</v>
      </c>
      <c r="K4232" s="2">
        <v>8</v>
      </c>
    </row>
    <row r="4233" spans="3:11">
      <c r="C4233" s="11" t="str">
        <f>IND_SavePot!C4233</f>
        <v>INDNDEFFSH-05</v>
      </c>
      <c r="D4233" s="11" t="str">
        <f>IND_SavePot!D4233</f>
        <v>INDSH</v>
      </c>
      <c r="E4233" s="10" t="str">
        <f t="shared" si="220"/>
        <v>INDSH</v>
      </c>
      <c r="F4233" s="10" t="s">
        <v>10</v>
      </c>
      <c r="G4233" s="10" t="s">
        <v>11</v>
      </c>
      <c r="H4233" s="10">
        <f t="shared" ref="H4233:H4296" si="222">H4232</f>
        <v>2050</v>
      </c>
      <c r="I4233" s="13">
        <f>IND_SavePot!I4233*(1+HLOOKUP(MID(D4233,2,2),$M$9:$AF$15,MATCH(RIGHT(D4233,2),$M$9:$M$15,0),0))^($H4233-IND_SavePot!$H4233)</f>
        <v>0</v>
      </c>
      <c r="J4233" s="13">
        <f t="shared" si="221"/>
        <v>0</v>
      </c>
      <c r="K4233" s="2">
        <v>8</v>
      </c>
    </row>
    <row r="4234" spans="3:11">
      <c r="C4234" s="11" t="str">
        <f>IND_SavePot!C4234</f>
        <v>INDNDEFFLA-05</v>
      </c>
      <c r="D4234" s="11" t="str">
        <f>IND_SavePot!D4234</f>
        <v>INDLA</v>
      </c>
      <c r="E4234" s="10" t="str">
        <f t="shared" si="220"/>
        <v>INDLA</v>
      </c>
      <c r="F4234" s="10" t="s">
        <v>10</v>
      </c>
      <c r="G4234" s="10" t="s">
        <v>11</v>
      </c>
      <c r="H4234" s="10">
        <f t="shared" si="222"/>
        <v>2050</v>
      </c>
      <c r="I4234" s="13">
        <f>IND_SavePot!I4234*(1+HLOOKUP(MID(D4234,2,2),$M$9:$AF$15,MATCH(RIGHT(D4234,2),$M$9:$M$15,0),0))^($H4234-IND_SavePot!$H4234)</f>
        <v>9.3583155461768701E-3</v>
      </c>
      <c r="J4234" s="13">
        <f t="shared" si="221"/>
        <v>9.3583155461768701E-3</v>
      </c>
      <c r="K4234" s="2">
        <v>8</v>
      </c>
    </row>
    <row r="4235" spans="3:11">
      <c r="C4235" s="11" t="str">
        <f>IND_SavePot!C4235</f>
        <v>INDNDEFFEM-05</v>
      </c>
      <c r="D4235" s="11" t="str">
        <f>IND_SavePot!D4235</f>
        <v>INDEM</v>
      </c>
      <c r="E4235" s="10" t="str">
        <f t="shared" si="220"/>
        <v>INDEM</v>
      </c>
      <c r="F4235" s="10" t="s">
        <v>10</v>
      </c>
      <c r="G4235" s="10" t="s">
        <v>11</v>
      </c>
      <c r="H4235" s="10">
        <f t="shared" si="222"/>
        <v>2050</v>
      </c>
      <c r="I4235" s="13">
        <f>IND_SavePot!I4235*(1+HLOOKUP(MID(D4235,2,2),$M$9:$AF$15,MATCH(RIGHT(D4235,2),$M$9:$M$15,0),0))^($H4235-IND_SavePot!$H4235)</f>
        <v>1.2797134547484556E-2</v>
      </c>
      <c r="J4235" s="13">
        <f t="shared" si="221"/>
        <v>1.2797134547484556E-2</v>
      </c>
      <c r="K4235" s="2">
        <v>8</v>
      </c>
    </row>
    <row r="4236" spans="3:11">
      <c r="C4236" s="11" t="str">
        <f>IND_SavePot!C4236</f>
        <v>INDNDEFFTF-05</v>
      </c>
      <c r="D4236" s="11" t="str">
        <f>IND_SavePot!D4236</f>
        <v>INDTF</v>
      </c>
      <c r="E4236" s="10" t="str">
        <f t="shared" si="220"/>
        <v>INDTF</v>
      </c>
      <c r="F4236" s="10" t="s">
        <v>10</v>
      </c>
      <c r="G4236" s="10" t="s">
        <v>11</v>
      </c>
      <c r="H4236" s="10">
        <f t="shared" si="222"/>
        <v>2050</v>
      </c>
      <c r="I4236" s="13">
        <f>IND_SavePot!I4236*(1+HLOOKUP(MID(D4236,2,2),$M$9:$AF$15,MATCH(RIGHT(D4236,2),$M$9:$M$15,0),0))^($H4236-IND_SavePot!$H4236)</f>
        <v>5.6038102565263408E-3</v>
      </c>
      <c r="J4236" s="13">
        <f t="shared" si="221"/>
        <v>5.6038102565263408E-3</v>
      </c>
      <c r="K4236" s="2">
        <v>8</v>
      </c>
    </row>
    <row r="4237" spans="3:11">
      <c r="C4237" s="11" t="str">
        <f>IND_SavePot!C4237</f>
        <v>INDNDEFFPH-06</v>
      </c>
      <c r="D4237" s="11" t="str">
        <f>IND_SavePot!D4237</f>
        <v>INDPH</v>
      </c>
      <c r="E4237" s="10" t="str">
        <f t="shared" si="220"/>
        <v>INDPH</v>
      </c>
      <c r="F4237" s="10" t="s">
        <v>10</v>
      </c>
      <c r="G4237" s="10" t="s">
        <v>11</v>
      </c>
      <c r="H4237" s="10">
        <f t="shared" si="222"/>
        <v>2050</v>
      </c>
      <c r="I4237" s="13">
        <f>IND_SavePot!I4237*(1+HLOOKUP(MID(D4237,2,2),$M$9:$AF$15,MATCH(RIGHT(D4237,2),$M$9:$M$15,0),0))^($H4237-IND_SavePot!$H4237)</f>
        <v>3.618726638245081E-3</v>
      </c>
      <c r="J4237" s="13">
        <f t="shared" si="221"/>
        <v>3.618726638245081E-3</v>
      </c>
      <c r="K4237" s="2">
        <v>8</v>
      </c>
    </row>
    <row r="4238" spans="3:11">
      <c r="C4238" s="11" t="str">
        <f>IND_SavePot!C4238</f>
        <v>INDNDEFFPH-06</v>
      </c>
      <c r="D4238" s="11" t="str">
        <f>IND_SavePot!D4238</f>
        <v>INDPH</v>
      </c>
      <c r="E4238" s="10" t="str">
        <f t="shared" si="220"/>
        <v>INDPH</v>
      </c>
      <c r="F4238" s="10" t="s">
        <v>10</v>
      </c>
      <c r="G4238" s="10" t="s">
        <v>11</v>
      </c>
      <c r="H4238" s="10">
        <f t="shared" si="222"/>
        <v>2050</v>
      </c>
      <c r="I4238" s="13">
        <f>IND_SavePot!I4238*(1+HLOOKUP(MID(D4238,2,2),$M$9:$AF$15,MATCH(RIGHT(D4238,2),$M$9:$M$15,0),0))^($H4238-IND_SavePot!$H4238)</f>
        <v>3.618726638245081E-3</v>
      </c>
      <c r="J4238" s="13">
        <f t="shared" si="221"/>
        <v>3.618726638245081E-3</v>
      </c>
      <c r="K4238" s="2">
        <v>8</v>
      </c>
    </row>
    <row r="4239" spans="3:11">
      <c r="C4239" s="11" t="str">
        <f>IND_SavePot!C4239</f>
        <v>INDNDEFFSH-06</v>
      </c>
      <c r="D4239" s="11" t="str">
        <f>IND_SavePot!D4239</f>
        <v>INDSH</v>
      </c>
      <c r="E4239" s="10" t="str">
        <f t="shared" si="220"/>
        <v>INDSH</v>
      </c>
      <c r="F4239" s="10" t="s">
        <v>10</v>
      </c>
      <c r="G4239" s="10" t="s">
        <v>11</v>
      </c>
      <c r="H4239" s="10">
        <f t="shared" si="222"/>
        <v>2050</v>
      </c>
      <c r="I4239" s="13">
        <f>IND_SavePot!I4239*(1+HLOOKUP(MID(D4239,2,2),$M$9:$AF$15,MATCH(RIGHT(D4239,2),$M$9:$M$15,0),0))^($H4239-IND_SavePot!$H4239)</f>
        <v>0</v>
      </c>
      <c r="J4239" s="13">
        <f t="shared" si="221"/>
        <v>0</v>
      </c>
      <c r="K4239" s="2">
        <v>8</v>
      </c>
    </row>
    <row r="4240" spans="3:11">
      <c r="C4240" s="11" t="str">
        <f>IND_SavePot!C4240</f>
        <v>INDNDEFFLA-06</v>
      </c>
      <c r="D4240" s="11" t="str">
        <f>IND_SavePot!D4240</f>
        <v>INDLA</v>
      </c>
      <c r="E4240" s="10" t="str">
        <f t="shared" si="220"/>
        <v>INDLA</v>
      </c>
      <c r="F4240" s="10" t="s">
        <v>10</v>
      </c>
      <c r="G4240" s="10" t="s">
        <v>11</v>
      </c>
      <c r="H4240" s="10">
        <f t="shared" si="222"/>
        <v>2050</v>
      </c>
      <c r="I4240" s="13">
        <f>IND_SavePot!I4240*(1+HLOOKUP(MID(D4240,2,2),$M$9:$AF$15,MATCH(RIGHT(D4240,2),$M$9:$M$15,0),0))^($H4240-IND_SavePot!$H4240)</f>
        <v>9.3583155461768701E-3</v>
      </c>
      <c r="J4240" s="13">
        <f t="shared" si="221"/>
        <v>9.3583155461768701E-3</v>
      </c>
      <c r="K4240" s="2">
        <v>8</v>
      </c>
    </row>
    <row r="4241" spans="3:11">
      <c r="C4241" s="11" t="str">
        <f>IND_SavePot!C4241</f>
        <v>INDNDEFFEM-06</v>
      </c>
      <c r="D4241" s="11" t="str">
        <f>IND_SavePot!D4241</f>
        <v>INDEM</v>
      </c>
      <c r="E4241" s="10" t="str">
        <f t="shared" si="220"/>
        <v>INDEM</v>
      </c>
      <c r="F4241" s="10" t="s">
        <v>10</v>
      </c>
      <c r="G4241" s="10" t="s">
        <v>11</v>
      </c>
      <c r="H4241" s="10">
        <f t="shared" si="222"/>
        <v>2050</v>
      </c>
      <c r="I4241" s="13">
        <f>IND_SavePot!I4241*(1+HLOOKUP(MID(D4241,2,2),$M$9:$AF$15,MATCH(RIGHT(D4241,2),$M$9:$M$15,0),0))^($H4241-IND_SavePot!$H4241)</f>
        <v>1.2797134547484556E-2</v>
      </c>
      <c r="J4241" s="13">
        <f t="shared" si="221"/>
        <v>1.2797134547484556E-2</v>
      </c>
      <c r="K4241" s="2">
        <v>8</v>
      </c>
    </row>
    <row r="4242" spans="3:11">
      <c r="C4242" s="11" t="str">
        <f>IND_SavePot!C4242</f>
        <v>INDNDEFFTF-06</v>
      </c>
      <c r="D4242" s="11" t="str">
        <f>IND_SavePot!D4242</f>
        <v>INDTF</v>
      </c>
      <c r="E4242" s="10" t="str">
        <f t="shared" si="220"/>
        <v>INDTF</v>
      </c>
      <c r="F4242" s="10" t="s">
        <v>10</v>
      </c>
      <c r="G4242" s="10" t="s">
        <v>11</v>
      </c>
      <c r="H4242" s="10">
        <f t="shared" si="222"/>
        <v>2050</v>
      </c>
      <c r="I4242" s="13">
        <f>IND_SavePot!I4242*(1+HLOOKUP(MID(D4242,2,2),$M$9:$AF$15,MATCH(RIGHT(D4242,2),$M$9:$M$15,0),0))^($H4242-IND_SavePot!$H4242)</f>
        <v>5.6038102565263408E-3</v>
      </c>
      <c r="J4242" s="13">
        <f t="shared" si="221"/>
        <v>5.6038102565263408E-3</v>
      </c>
      <c r="K4242" s="2">
        <v>8</v>
      </c>
    </row>
    <row r="4243" spans="3:11">
      <c r="C4243" s="11" t="str">
        <f>IND_SavePot!C4243</f>
        <v>INDNDEFFPH-07</v>
      </c>
      <c r="D4243" s="11" t="str">
        <f>IND_SavePot!D4243</f>
        <v>INDPH</v>
      </c>
      <c r="E4243" s="10" t="str">
        <f t="shared" si="220"/>
        <v>INDPH</v>
      </c>
      <c r="F4243" s="10" t="s">
        <v>10</v>
      </c>
      <c r="G4243" s="10" t="s">
        <v>11</v>
      </c>
      <c r="H4243" s="10">
        <f t="shared" si="222"/>
        <v>2050</v>
      </c>
      <c r="I4243" s="13">
        <f>IND_SavePot!I4243*(1+HLOOKUP(MID(D4243,2,2),$M$9:$AF$15,MATCH(RIGHT(D4243,2),$M$9:$M$15,0),0))^($H4243-IND_SavePot!$H4243)</f>
        <v>3.6187266382450779E-3</v>
      </c>
      <c r="J4243" s="13">
        <f t="shared" si="221"/>
        <v>3.6187266382450779E-3</v>
      </c>
      <c r="K4243" s="2">
        <v>8</v>
      </c>
    </row>
    <row r="4244" spans="3:11">
      <c r="C4244" s="11" t="str">
        <f>IND_SavePot!C4244</f>
        <v>INDNDEFFPH-07</v>
      </c>
      <c r="D4244" s="11" t="str">
        <f>IND_SavePot!D4244</f>
        <v>INDPH</v>
      </c>
      <c r="E4244" s="10" t="str">
        <f t="shared" si="220"/>
        <v>INDPH</v>
      </c>
      <c r="F4244" s="10" t="s">
        <v>10</v>
      </c>
      <c r="G4244" s="10" t="s">
        <v>11</v>
      </c>
      <c r="H4244" s="10">
        <f t="shared" si="222"/>
        <v>2050</v>
      </c>
      <c r="I4244" s="13">
        <f>IND_SavePot!I4244*(1+HLOOKUP(MID(D4244,2,2),$M$9:$AF$15,MATCH(RIGHT(D4244,2),$M$9:$M$15,0),0))^($H4244-IND_SavePot!$H4244)</f>
        <v>3.6187266382450779E-3</v>
      </c>
      <c r="J4244" s="13">
        <f t="shared" si="221"/>
        <v>3.6187266382450779E-3</v>
      </c>
      <c r="K4244" s="2">
        <v>8</v>
      </c>
    </row>
    <row r="4245" spans="3:11">
      <c r="C4245" s="11" t="str">
        <f>IND_SavePot!C4245</f>
        <v>INDNDEFFSH-07</v>
      </c>
      <c r="D4245" s="11" t="str">
        <f>IND_SavePot!D4245</f>
        <v>INDSH</v>
      </c>
      <c r="E4245" s="10" t="str">
        <f t="shared" si="220"/>
        <v>INDSH</v>
      </c>
      <c r="F4245" s="10" t="s">
        <v>10</v>
      </c>
      <c r="G4245" s="10" t="s">
        <v>11</v>
      </c>
      <c r="H4245" s="10">
        <f t="shared" si="222"/>
        <v>2050</v>
      </c>
      <c r="I4245" s="13">
        <f>IND_SavePot!I4245*(1+HLOOKUP(MID(D4245,2,2),$M$9:$AF$15,MATCH(RIGHT(D4245,2),$M$9:$M$15,0),0))^($H4245-IND_SavePot!$H4245)</f>
        <v>0</v>
      </c>
      <c r="J4245" s="13">
        <f t="shared" si="221"/>
        <v>0</v>
      </c>
      <c r="K4245" s="2">
        <v>8</v>
      </c>
    </row>
    <row r="4246" spans="3:11">
      <c r="C4246" s="11" t="str">
        <f>IND_SavePot!C4246</f>
        <v>INDNDEFFLA-07</v>
      </c>
      <c r="D4246" s="11" t="str">
        <f>IND_SavePot!D4246</f>
        <v>INDLA</v>
      </c>
      <c r="E4246" s="10" t="str">
        <f t="shared" si="220"/>
        <v>INDLA</v>
      </c>
      <c r="F4246" s="10" t="s">
        <v>10</v>
      </c>
      <c r="G4246" s="10" t="s">
        <v>11</v>
      </c>
      <c r="H4246" s="10">
        <f t="shared" si="222"/>
        <v>2050</v>
      </c>
      <c r="I4246" s="13">
        <f>IND_SavePot!I4246*(1+HLOOKUP(MID(D4246,2,2),$M$9:$AF$15,MATCH(RIGHT(D4246,2),$M$9:$M$15,0),0))^($H4246-IND_SavePot!$H4246)</f>
        <v>9.3583155461768701E-3</v>
      </c>
      <c r="J4246" s="13">
        <f t="shared" si="221"/>
        <v>9.3583155461768701E-3</v>
      </c>
      <c r="K4246" s="2">
        <v>8</v>
      </c>
    </row>
    <row r="4247" spans="3:11">
      <c r="C4247" s="11" t="str">
        <f>IND_SavePot!C4247</f>
        <v>INDNDEFFEM-07</v>
      </c>
      <c r="D4247" s="11" t="str">
        <f>IND_SavePot!D4247</f>
        <v>INDEM</v>
      </c>
      <c r="E4247" s="10" t="str">
        <f t="shared" si="220"/>
        <v>INDEM</v>
      </c>
      <c r="F4247" s="10" t="s">
        <v>10</v>
      </c>
      <c r="G4247" s="10" t="s">
        <v>11</v>
      </c>
      <c r="H4247" s="10">
        <f t="shared" si="222"/>
        <v>2050</v>
      </c>
      <c r="I4247" s="13">
        <f>IND_SavePot!I4247*(1+HLOOKUP(MID(D4247,2,2),$M$9:$AF$15,MATCH(RIGHT(D4247,2),$M$9:$M$15,0),0))^($H4247-IND_SavePot!$H4247)</f>
        <v>1.2797134547484565E-2</v>
      </c>
      <c r="J4247" s="13">
        <f t="shared" si="221"/>
        <v>1.2797134547484565E-2</v>
      </c>
      <c r="K4247" s="2">
        <v>8</v>
      </c>
    </row>
    <row r="4248" spans="3:11">
      <c r="C4248" s="11" t="str">
        <f>IND_SavePot!C4248</f>
        <v>INDNDEFFTF-07</v>
      </c>
      <c r="D4248" s="11" t="str">
        <f>IND_SavePot!D4248</f>
        <v>INDTF</v>
      </c>
      <c r="E4248" s="10" t="str">
        <f t="shared" si="220"/>
        <v>INDTF</v>
      </c>
      <c r="F4248" s="10" t="s">
        <v>10</v>
      </c>
      <c r="G4248" s="10" t="s">
        <v>11</v>
      </c>
      <c r="H4248" s="10">
        <f t="shared" si="222"/>
        <v>2050</v>
      </c>
      <c r="I4248" s="13">
        <f>IND_SavePot!I4248*(1+HLOOKUP(MID(D4248,2,2),$M$9:$AF$15,MATCH(RIGHT(D4248,2),$M$9:$M$15,0),0))^($H4248-IND_SavePot!$H4248)</f>
        <v>5.6038102565263434E-3</v>
      </c>
      <c r="J4248" s="13">
        <f t="shared" si="221"/>
        <v>5.6038102565263434E-3</v>
      </c>
      <c r="K4248" s="2">
        <v>8</v>
      </c>
    </row>
    <row r="4249" spans="3:11">
      <c r="C4249" s="11" t="str">
        <f>IND_SavePot!C4249</f>
        <v>INDNDEFFPH-08</v>
      </c>
      <c r="D4249" s="11" t="str">
        <f>IND_SavePot!D4249</f>
        <v>INDPH</v>
      </c>
      <c r="E4249" s="10" t="str">
        <f t="shared" si="220"/>
        <v>INDPH</v>
      </c>
      <c r="F4249" s="10" t="s">
        <v>10</v>
      </c>
      <c r="G4249" s="10" t="s">
        <v>11</v>
      </c>
      <c r="H4249" s="10">
        <f t="shared" si="222"/>
        <v>2050</v>
      </c>
      <c r="I4249" s="13">
        <f>IND_SavePot!I4249*(1+HLOOKUP(MID(D4249,2,2),$M$9:$AF$15,MATCH(RIGHT(D4249,2),$M$9:$M$15,0),0))^($H4249-IND_SavePot!$H4249)</f>
        <v>3.618726638245081E-3</v>
      </c>
      <c r="J4249" s="13">
        <f t="shared" si="221"/>
        <v>3.618726638245081E-3</v>
      </c>
      <c r="K4249" s="2">
        <v>8</v>
      </c>
    </row>
    <row r="4250" spans="3:11">
      <c r="C4250" s="11" t="str">
        <f>IND_SavePot!C4250</f>
        <v>INDNDEFFPH-08</v>
      </c>
      <c r="D4250" s="11" t="str">
        <f>IND_SavePot!D4250</f>
        <v>INDPH</v>
      </c>
      <c r="E4250" s="10" t="str">
        <f t="shared" si="220"/>
        <v>INDPH</v>
      </c>
      <c r="F4250" s="10" t="s">
        <v>10</v>
      </c>
      <c r="G4250" s="10" t="s">
        <v>11</v>
      </c>
      <c r="H4250" s="10">
        <f t="shared" si="222"/>
        <v>2050</v>
      </c>
      <c r="I4250" s="13">
        <f>IND_SavePot!I4250*(1+HLOOKUP(MID(D4250,2,2),$M$9:$AF$15,MATCH(RIGHT(D4250,2),$M$9:$M$15,0),0))^($H4250-IND_SavePot!$H4250)</f>
        <v>3.618726638245081E-3</v>
      </c>
      <c r="J4250" s="13">
        <f t="shared" si="221"/>
        <v>3.618726638245081E-3</v>
      </c>
      <c r="K4250" s="2">
        <v>8</v>
      </c>
    </row>
    <row r="4251" spans="3:11">
      <c r="C4251" s="11" t="str">
        <f>IND_SavePot!C4251</f>
        <v>INDNDEFFSH-08</v>
      </c>
      <c r="D4251" s="11" t="str">
        <f>IND_SavePot!D4251</f>
        <v>INDSH</v>
      </c>
      <c r="E4251" s="10" t="str">
        <f t="shared" si="220"/>
        <v>INDSH</v>
      </c>
      <c r="F4251" s="10" t="s">
        <v>10</v>
      </c>
      <c r="G4251" s="10" t="s">
        <v>11</v>
      </c>
      <c r="H4251" s="10">
        <f t="shared" si="222"/>
        <v>2050</v>
      </c>
      <c r="I4251" s="13">
        <f>IND_SavePot!I4251*(1+HLOOKUP(MID(D4251,2,2),$M$9:$AF$15,MATCH(RIGHT(D4251,2),$M$9:$M$15,0),0))^($H4251-IND_SavePot!$H4251)</f>
        <v>0</v>
      </c>
      <c r="J4251" s="13">
        <f t="shared" si="221"/>
        <v>0</v>
      </c>
      <c r="K4251" s="2">
        <v>8</v>
      </c>
    </row>
    <row r="4252" spans="3:11">
      <c r="C4252" s="11" t="str">
        <f>IND_SavePot!C4252</f>
        <v>INDNDEFFLA-08</v>
      </c>
      <c r="D4252" s="11" t="str">
        <f>IND_SavePot!D4252</f>
        <v>INDLA</v>
      </c>
      <c r="E4252" s="10" t="str">
        <f t="shared" si="220"/>
        <v>INDLA</v>
      </c>
      <c r="F4252" s="10" t="s">
        <v>10</v>
      </c>
      <c r="G4252" s="10" t="s">
        <v>11</v>
      </c>
      <c r="H4252" s="10">
        <f t="shared" si="222"/>
        <v>2050</v>
      </c>
      <c r="I4252" s="13">
        <f>IND_SavePot!I4252*(1+HLOOKUP(MID(D4252,2,2),$M$9:$AF$15,MATCH(RIGHT(D4252,2),$M$9:$M$15,0),0))^($H4252-IND_SavePot!$H4252)</f>
        <v>9.3583155461768701E-3</v>
      </c>
      <c r="J4252" s="13">
        <f t="shared" si="221"/>
        <v>9.3583155461768701E-3</v>
      </c>
      <c r="K4252" s="2">
        <v>8</v>
      </c>
    </row>
    <row r="4253" spans="3:11">
      <c r="C4253" s="11" t="str">
        <f>IND_SavePot!C4253</f>
        <v>INDNDEFFEM-08</v>
      </c>
      <c r="D4253" s="11" t="str">
        <f>IND_SavePot!D4253</f>
        <v>INDEM</v>
      </c>
      <c r="E4253" s="10" t="str">
        <f t="shared" si="220"/>
        <v>INDEM</v>
      </c>
      <c r="F4253" s="10" t="s">
        <v>10</v>
      </c>
      <c r="G4253" s="10" t="s">
        <v>11</v>
      </c>
      <c r="H4253" s="10">
        <f t="shared" si="222"/>
        <v>2050</v>
      </c>
      <c r="I4253" s="13">
        <f>IND_SavePot!I4253*(1+HLOOKUP(MID(D4253,2,2),$M$9:$AF$15,MATCH(RIGHT(D4253,2),$M$9:$M$15,0),0))^($H4253-IND_SavePot!$H4253)</f>
        <v>1.2797134547484575E-2</v>
      </c>
      <c r="J4253" s="13">
        <f t="shared" si="221"/>
        <v>1.2797134547484575E-2</v>
      </c>
      <c r="K4253" s="2">
        <v>8</v>
      </c>
    </row>
    <row r="4254" spans="3:11">
      <c r="C4254" s="11" t="str">
        <f>IND_SavePot!C4254</f>
        <v>INDNDEFFTF-08</v>
      </c>
      <c r="D4254" s="11" t="str">
        <f>IND_SavePot!D4254</f>
        <v>INDTF</v>
      </c>
      <c r="E4254" s="10" t="str">
        <f t="shared" si="220"/>
        <v>INDTF</v>
      </c>
      <c r="F4254" s="10" t="s">
        <v>10</v>
      </c>
      <c r="G4254" s="10" t="s">
        <v>11</v>
      </c>
      <c r="H4254" s="10">
        <f t="shared" si="222"/>
        <v>2050</v>
      </c>
      <c r="I4254" s="13">
        <f>IND_SavePot!I4254*(1+HLOOKUP(MID(D4254,2,2),$M$9:$AF$15,MATCH(RIGHT(D4254,2),$M$9:$M$15,0),0))^($H4254-IND_SavePot!$H4254)</f>
        <v>5.6038102565263434E-3</v>
      </c>
      <c r="J4254" s="13">
        <f t="shared" si="221"/>
        <v>5.6038102565263434E-3</v>
      </c>
      <c r="K4254" s="2">
        <v>8</v>
      </c>
    </row>
    <row r="4255" spans="3:11">
      <c r="C4255" s="11" t="str">
        <f>IND_SavePot!C4255</f>
        <v>INDNDEFFPH-09</v>
      </c>
      <c r="D4255" s="11" t="str">
        <f>IND_SavePot!D4255</f>
        <v>INDPH</v>
      </c>
      <c r="E4255" s="10" t="str">
        <f t="shared" si="220"/>
        <v>INDPH</v>
      </c>
      <c r="F4255" s="10" t="s">
        <v>10</v>
      </c>
      <c r="G4255" s="10" t="s">
        <v>11</v>
      </c>
      <c r="H4255" s="10">
        <f t="shared" si="222"/>
        <v>2050</v>
      </c>
      <c r="I4255" s="13">
        <f>IND_SavePot!I4255*(1+HLOOKUP(MID(D4255,2,2),$M$9:$AF$15,MATCH(RIGHT(D4255,2),$M$9:$M$15,0),0))^($H4255-IND_SavePot!$H4255)</f>
        <v>3.618726638245084E-3</v>
      </c>
      <c r="J4255" s="13">
        <f t="shared" si="221"/>
        <v>3.618726638245084E-3</v>
      </c>
      <c r="K4255" s="2">
        <v>8</v>
      </c>
    </row>
    <row r="4256" spans="3:11">
      <c r="C4256" s="11" t="str">
        <f>IND_SavePot!C4256</f>
        <v>INDNDEFFPH-09</v>
      </c>
      <c r="D4256" s="11" t="str">
        <f>IND_SavePot!D4256</f>
        <v>INDPH</v>
      </c>
      <c r="E4256" s="10" t="str">
        <f t="shared" si="220"/>
        <v>INDPH</v>
      </c>
      <c r="F4256" s="10" t="s">
        <v>10</v>
      </c>
      <c r="G4256" s="10" t="s">
        <v>11</v>
      </c>
      <c r="H4256" s="10">
        <f t="shared" si="222"/>
        <v>2050</v>
      </c>
      <c r="I4256" s="13">
        <f>IND_SavePot!I4256*(1+HLOOKUP(MID(D4256,2,2),$M$9:$AF$15,MATCH(RIGHT(D4256,2),$M$9:$M$15,0),0))^($H4256-IND_SavePot!$H4256)</f>
        <v>3.618726638245084E-3</v>
      </c>
      <c r="J4256" s="13">
        <f t="shared" si="221"/>
        <v>3.618726638245084E-3</v>
      </c>
      <c r="K4256" s="2">
        <v>8</v>
      </c>
    </row>
    <row r="4257" spans="3:11">
      <c r="C4257" s="11" t="str">
        <f>IND_SavePot!C4257</f>
        <v>INDNDEFFSH-09</v>
      </c>
      <c r="D4257" s="11" t="str">
        <f>IND_SavePot!D4257</f>
        <v>INDSH</v>
      </c>
      <c r="E4257" s="10" t="str">
        <f t="shared" si="220"/>
        <v>INDSH</v>
      </c>
      <c r="F4257" s="10" t="s">
        <v>10</v>
      </c>
      <c r="G4257" s="10" t="s">
        <v>11</v>
      </c>
      <c r="H4257" s="10">
        <f t="shared" si="222"/>
        <v>2050</v>
      </c>
      <c r="I4257" s="13">
        <f>IND_SavePot!I4257*(1+HLOOKUP(MID(D4257,2,2),$M$9:$AF$15,MATCH(RIGHT(D4257,2),$M$9:$M$15,0),0))^($H4257-IND_SavePot!$H4257)</f>
        <v>0</v>
      </c>
      <c r="J4257" s="13">
        <f t="shared" si="221"/>
        <v>0</v>
      </c>
      <c r="K4257" s="2">
        <v>8</v>
      </c>
    </row>
    <row r="4258" spans="3:11">
      <c r="C4258" s="11" t="str">
        <f>IND_SavePot!C4258</f>
        <v>INDNDEFFLA-09</v>
      </c>
      <c r="D4258" s="11" t="str">
        <f>IND_SavePot!D4258</f>
        <v>INDLA</v>
      </c>
      <c r="E4258" s="10" t="str">
        <f t="shared" si="220"/>
        <v>INDLA</v>
      </c>
      <c r="F4258" s="10" t="s">
        <v>10</v>
      </c>
      <c r="G4258" s="10" t="s">
        <v>11</v>
      </c>
      <c r="H4258" s="10">
        <f t="shared" si="222"/>
        <v>2050</v>
      </c>
      <c r="I4258" s="13">
        <f>IND_SavePot!I4258*(1+HLOOKUP(MID(D4258,2,2),$M$9:$AF$15,MATCH(RIGHT(D4258,2),$M$9:$M$15,0),0))^($H4258-IND_SavePot!$H4258)</f>
        <v>9.358315546176877E-3</v>
      </c>
      <c r="J4258" s="13">
        <f t="shared" si="221"/>
        <v>9.358315546176877E-3</v>
      </c>
      <c r="K4258" s="2">
        <v>8</v>
      </c>
    </row>
    <row r="4259" spans="3:11">
      <c r="C4259" s="11" t="str">
        <f>IND_SavePot!C4259</f>
        <v>INDNDEFFEM-09</v>
      </c>
      <c r="D4259" s="11" t="str">
        <f>IND_SavePot!D4259</f>
        <v>INDEM</v>
      </c>
      <c r="E4259" s="10" t="str">
        <f t="shared" si="220"/>
        <v>INDEM</v>
      </c>
      <c r="F4259" s="10" t="s">
        <v>10</v>
      </c>
      <c r="G4259" s="10" t="s">
        <v>11</v>
      </c>
      <c r="H4259" s="10">
        <f t="shared" si="222"/>
        <v>2050</v>
      </c>
      <c r="I4259" s="13">
        <f>IND_SavePot!I4259*(1+HLOOKUP(MID(D4259,2,2),$M$9:$AF$15,MATCH(RIGHT(D4259,2),$M$9:$M$15,0),0))^($H4259-IND_SavePot!$H4259)</f>
        <v>1.2797134547484544E-2</v>
      </c>
      <c r="J4259" s="13">
        <f t="shared" si="221"/>
        <v>1.2797134547484544E-2</v>
      </c>
      <c r="K4259" s="2">
        <v>8</v>
      </c>
    </row>
    <row r="4260" spans="3:11">
      <c r="C4260" s="11" t="str">
        <f>IND_SavePot!C4260</f>
        <v>INDNDEFFTF-09</v>
      </c>
      <c r="D4260" s="11" t="str">
        <f>IND_SavePot!D4260</f>
        <v>INDTF</v>
      </c>
      <c r="E4260" s="10" t="str">
        <f t="shared" si="220"/>
        <v>INDTF</v>
      </c>
      <c r="F4260" s="10" t="s">
        <v>10</v>
      </c>
      <c r="G4260" s="10" t="s">
        <v>11</v>
      </c>
      <c r="H4260" s="10">
        <f t="shared" si="222"/>
        <v>2050</v>
      </c>
      <c r="I4260" s="13">
        <f>IND_SavePot!I4260*(1+HLOOKUP(MID(D4260,2,2),$M$9:$AF$15,MATCH(RIGHT(D4260,2),$M$9:$M$15,0),0))^($H4260-IND_SavePot!$H4260)</f>
        <v>5.6038102565263374E-3</v>
      </c>
      <c r="J4260" s="13">
        <f t="shared" si="221"/>
        <v>5.6038102565263374E-3</v>
      </c>
      <c r="K4260" s="2">
        <v>8</v>
      </c>
    </row>
    <row r="4261" spans="3:11">
      <c r="C4261" s="11" t="str">
        <f>IND_SavePot!C4261</f>
        <v>INDNDEFFPH-10</v>
      </c>
      <c r="D4261" s="11" t="str">
        <f>IND_SavePot!D4261</f>
        <v>INDPH</v>
      </c>
      <c r="E4261" s="10" t="str">
        <f t="shared" si="220"/>
        <v>INDPH</v>
      </c>
      <c r="F4261" s="10" t="s">
        <v>10</v>
      </c>
      <c r="G4261" s="10" t="s">
        <v>11</v>
      </c>
      <c r="H4261" s="10">
        <f t="shared" si="222"/>
        <v>2050</v>
      </c>
      <c r="I4261" s="13">
        <f>IND_SavePot!I4261*(1+HLOOKUP(MID(D4261,2,2),$M$9:$AF$15,MATCH(RIGHT(D4261,2),$M$9:$M$15,0),0))^($H4261-IND_SavePot!$H4261)</f>
        <v>3.6187266382450779E-3</v>
      </c>
      <c r="J4261" s="13">
        <f t="shared" si="221"/>
        <v>3.6187266382450779E-3</v>
      </c>
      <c r="K4261" s="2">
        <v>8</v>
      </c>
    </row>
    <row r="4262" spans="3:11">
      <c r="C4262" s="11" t="str">
        <f>IND_SavePot!C4262</f>
        <v>INDNDEFFPH-10</v>
      </c>
      <c r="D4262" s="11" t="str">
        <f>IND_SavePot!D4262</f>
        <v>INDPH</v>
      </c>
      <c r="E4262" s="10" t="str">
        <f t="shared" si="220"/>
        <v>INDPH</v>
      </c>
      <c r="F4262" s="10" t="s">
        <v>10</v>
      </c>
      <c r="G4262" s="10" t="s">
        <v>11</v>
      </c>
      <c r="H4262" s="10">
        <f t="shared" si="222"/>
        <v>2050</v>
      </c>
      <c r="I4262" s="13">
        <f>IND_SavePot!I4262*(1+HLOOKUP(MID(D4262,2,2),$M$9:$AF$15,MATCH(RIGHT(D4262,2),$M$9:$M$15,0),0))^($H4262-IND_SavePot!$H4262)</f>
        <v>3.6187266382450779E-3</v>
      </c>
      <c r="J4262" s="13">
        <f t="shared" si="221"/>
        <v>3.6187266382450779E-3</v>
      </c>
      <c r="K4262" s="2">
        <v>8</v>
      </c>
    </row>
    <row r="4263" spans="3:11">
      <c r="C4263" s="11" t="str">
        <f>IND_SavePot!C4263</f>
        <v>INDNDEFFSH-10</v>
      </c>
      <c r="D4263" s="11" t="str">
        <f>IND_SavePot!D4263</f>
        <v>INDSH</v>
      </c>
      <c r="E4263" s="10" t="str">
        <f t="shared" si="220"/>
        <v>INDSH</v>
      </c>
      <c r="F4263" s="10" t="s">
        <v>10</v>
      </c>
      <c r="G4263" s="10" t="s">
        <v>11</v>
      </c>
      <c r="H4263" s="10">
        <f t="shared" si="222"/>
        <v>2050</v>
      </c>
      <c r="I4263" s="13">
        <f>IND_SavePot!I4263*(1+HLOOKUP(MID(D4263,2,2),$M$9:$AF$15,MATCH(RIGHT(D4263,2),$M$9:$M$15,0),0))^($H4263-IND_SavePot!$H4263)</f>
        <v>0</v>
      </c>
      <c r="J4263" s="13">
        <f t="shared" si="221"/>
        <v>0</v>
      </c>
      <c r="K4263" s="2">
        <v>8</v>
      </c>
    </row>
    <row r="4264" spans="3:11">
      <c r="C4264" s="11" t="str">
        <f>IND_SavePot!C4264</f>
        <v>INDNDEFFLA-10</v>
      </c>
      <c r="D4264" s="11" t="str">
        <f>IND_SavePot!D4264</f>
        <v>INDLA</v>
      </c>
      <c r="E4264" s="10" t="str">
        <f t="shared" si="220"/>
        <v>INDLA</v>
      </c>
      <c r="F4264" s="10" t="s">
        <v>10</v>
      </c>
      <c r="G4264" s="10" t="s">
        <v>11</v>
      </c>
      <c r="H4264" s="10">
        <f t="shared" si="222"/>
        <v>2050</v>
      </c>
      <c r="I4264" s="13">
        <f>IND_SavePot!I4264*(1+HLOOKUP(MID(D4264,2,2),$M$9:$AF$15,MATCH(RIGHT(D4264,2),$M$9:$M$15,0),0))^($H4264-IND_SavePot!$H4264)</f>
        <v>9.3583155461768614E-3</v>
      </c>
      <c r="J4264" s="13">
        <f t="shared" si="221"/>
        <v>9.3583155461768614E-3</v>
      </c>
      <c r="K4264" s="2">
        <v>8</v>
      </c>
    </row>
    <row r="4265" spans="3:11">
      <c r="C4265" s="11" t="str">
        <f>IND_SavePot!C4265</f>
        <v>INDNDEFFEM-10</v>
      </c>
      <c r="D4265" s="11" t="str">
        <f>IND_SavePot!D4265</f>
        <v>INDEM</v>
      </c>
      <c r="E4265" s="10" t="str">
        <f t="shared" si="220"/>
        <v>INDEM</v>
      </c>
      <c r="F4265" s="10" t="s">
        <v>10</v>
      </c>
      <c r="G4265" s="10" t="s">
        <v>11</v>
      </c>
      <c r="H4265" s="10">
        <f t="shared" si="222"/>
        <v>2050</v>
      </c>
      <c r="I4265" s="13">
        <f>IND_SavePot!I4265*(1+HLOOKUP(MID(D4265,2,2),$M$9:$AF$15,MATCH(RIGHT(D4265,2),$M$9:$M$15,0),0))^($H4265-IND_SavePot!$H4265)</f>
        <v>1.2797134547484565E-2</v>
      </c>
      <c r="J4265" s="13">
        <f t="shared" si="221"/>
        <v>1.2797134547484565E-2</v>
      </c>
      <c r="K4265" s="2">
        <v>8</v>
      </c>
    </row>
    <row r="4266" spans="3:11">
      <c r="C4266" s="11" t="str">
        <f>IND_SavePot!C4266</f>
        <v>INDNDEFFTF-10</v>
      </c>
      <c r="D4266" s="11" t="str">
        <f>IND_SavePot!D4266</f>
        <v>INDTF</v>
      </c>
      <c r="E4266" s="10" t="str">
        <f t="shared" si="220"/>
        <v>INDTF</v>
      </c>
      <c r="F4266" s="10" t="s">
        <v>10</v>
      </c>
      <c r="G4266" s="10" t="s">
        <v>11</v>
      </c>
      <c r="H4266" s="10">
        <f t="shared" si="222"/>
        <v>2050</v>
      </c>
      <c r="I4266" s="13">
        <f>IND_SavePot!I4266*(1+HLOOKUP(MID(D4266,2,2),$M$9:$AF$15,MATCH(RIGHT(D4266,2),$M$9:$M$15,0),0))^($H4266-IND_SavePot!$H4266)</f>
        <v>5.6038102565263434E-3</v>
      </c>
      <c r="J4266" s="13">
        <f t="shared" si="221"/>
        <v>5.6038102565263434E-3</v>
      </c>
      <c r="K4266" s="2">
        <v>8</v>
      </c>
    </row>
    <row r="4267" spans="3:11">
      <c r="C4267" s="11" t="str">
        <f>IND_SavePot!C4267</f>
        <v>INDNDEFFPH-11</v>
      </c>
      <c r="D4267" s="11" t="str">
        <f>IND_SavePot!D4267</f>
        <v>INDPH</v>
      </c>
      <c r="E4267" s="10" t="str">
        <f t="shared" si="220"/>
        <v>INDPH</v>
      </c>
      <c r="F4267" s="10" t="s">
        <v>10</v>
      </c>
      <c r="G4267" s="10" t="s">
        <v>11</v>
      </c>
      <c r="H4267" s="10">
        <f t="shared" si="222"/>
        <v>2050</v>
      </c>
      <c r="I4267" s="13">
        <f>IND_SavePot!I4267*(1+HLOOKUP(MID(D4267,2,2),$M$9:$AF$15,MATCH(RIGHT(D4267,2),$M$9:$M$15,0),0))^($H4267-IND_SavePot!$H4267)</f>
        <v>3.618726638245084E-3</v>
      </c>
      <c r="J4267" s="13">
        <f t="shared" si="221"/>
        <v>3.618726638245084E-3</v>
      </c>
      <c r="K4267" s="2">
        <v>8</v>
      </c>
    </row>
    <row r="4268" spans="3:11">
      <c r="C4268" s="11" t="str">
        <f>IND_SavePot!C4268</f>
        <v>INDNDEFFPH-11</v>
      </c>
      <c r="D4268" s="11" t="str">
        <f>IND_SavePot!D4268</f>
        <v>INDPH</v>
      </c>
      <c r="E4268" s="10" t="str">
        <f t="shared" si="220"/>
        <v>INDPH</v>
      </c>
      <c r="F4268" s="10" t="s">
        <v>10</v>
      </c>
      <c r="G4268" s="10" t="s">
        <v>11</v>
      </c>
      <c r="H4268" s="10">
        <f t="shared" si="222"/>
        <v>2050</v>
      </c>
      <c r="I4268" s="13">
        <f>IND_SavePot!I4268*(1+HLOOKUP(MID(D4268,2,2),$M$9:$AF$15,MATCH(RIGHT(D4268,2),$M$9:$M$15,0),0))^($H4268-IND_SavePot!$H4268)</f>
        <v>3.618726638245084E-3</v>
      </c>
      <c r="J4268" s="13">
        <f t="shared" si="221"/>
        <v>3.618726638245084E-3</v>
      </c>
      <c r="K4268" s="2">
        <v>8</v>
      </c>
    </row>
    <row r="4269" spans="3:11">
      <c r="C4269" s="11" t="str">
        <f>IND_SavePot!C4269</f>
        <v>INDNDEFFSH-11</v>
      </c>
      <c r="D4269" s="11" t="str">
        <f>IND_SavePot!D4269</f>
        <v>INDSH</v>
      </c>
      <c r="E4269" s="10" t="str">
        <f t="shared" si="220"/>
        <v>INDSH</v>
      </c>
      <c r="F4269" s="10" t="s">
        <v>10</v>
      </c>
      <c r="G4269" s="10" t="s">
        <v>11</v>
      </c>
      <c r="H4269" s="10">
        <f t="shared" si="222"/>
        <v>2050</v>
      </c>
      <c r="I4269" s="13">
        <f>IND_SavePot!I4269*(1+HLOOKUP(MID(D4269,2,2),$M$9:$AF$15,MATCH(RIGHT(D4269,2),$M$9:$M$15,0),0))^($H4269-IND_SavePot!$H4269)</f>
        <v>0</v>
      </c>
      <c r="J4269" s="13">
        <f t="shared" si="221"/>
        <v>0</v>
      </c>
      <c r="K4269" s="2">
        <v>8</v>
      </c>
    </row>
    <row r="4270" spans="3:11">
      <c r="C4270" s="11" t="str">
        <f>IND_SavePot!C4270</f>
        <v>INDNDEFFLA-11</v>
      </c>
      <c r="D4270" s="11" t="str">
        <f>IND_SavePot!D4270</f>
        <v>INDLA</v>
      </c>
      <c r="E4270" s="10" t="str">
        <f t="shared" si="220"/>
        <v>INDLA</v>
      </c>
      <c r="F4270" s="10" t="s">
        <v>10</v>
      </c>
      <c r="G4270" s="10" t="s">
        <v>11</v>
      </c>
      <c r="H4270" s="10">
        <f t="shared" si="222"/>
        <v>2050</v>
      </c>
      <c r="I4270" s="13">
        <f>IND_SavePot!I4270*(1+HLOOKUP(MID(D4270,2,2),$M$9:$AF$15,MATCH(RIGHT(D4270,2),$M$9:$M$15,0),0))^($H4270-IND_SavePot!$H4270)</f>
        <v>9.358315546176877E-3</v>
      </c>
      <c r="J4270" s="13">
        <f t="shared" si="221"/>
        <v>9.358315546176877E-3</v>
      </c>
      <c r="K4270" s="2">
        <v>8</v>
      </c>
    </row>
    <row r="4271" spans="3:11">
      <c r="C4271" s="11" t="str">
        <f>IND_SavePot!C4271</f>
        <v>INDNDEFFEM-11</v>
      </c>
      <c r="D4271" s="11" t="str">
        <f>IND_SavePot!D4271</f>
        <v>INDEM</v>
      </c>
      <c r="E4271" s="10" t="str">
        <f t="shared" si="220"/>
        <v>INDEM</v>
      </c>
      <c r="F4271" s="10" t="s">
        <v>10</v>
      </c>
      <c r="G4271" s="10" t="s">
        <v>11</v>
      </c>
      <c r="H4271" s="10">
        <f t="shared" si="222"/>
        <v>2050</v>
      </c>
      <c r="I4271" s="13">
        <f>IND_SavePot!I4271*(1+HLOOKUP(MID(D4271,2,2),$M$9:$AF$15,MATCH(RIGHT(D4271,2),$M$9:$M$15,0),0))^($H4271-IND_SavePot!$H4271)</f>
        <v>1.2797134547484565E-2</v>
      </c>
      <c r="J4271" s="13">
        <f t="shared" si="221"/>
        <v>1.2797134547484565E-2</v>
      </c>
      <c r="K4271" s="2">
        <v>8</v>
      </c>
    </row>
    <row r="4272" spans="3:11">
      <c r="C4272" s="11" t="str">
        <f>IND_SavePot!C4272</f>
        <v>INDNDEFFTF-11</v>
      </c>
      <c r="D4272" s="11" t="str">
        <f>IND_SavePot!D4272</f>
        <v>INDTF</v>
      </c>
      <c r="E4272" s="10" t="str">
        <f t="shared" si="220"/>
        <v>INDTF</v>
      </c>
      <c r="F4272" s="10" t="s">
        <v>10</v>
      </c>
      <c r="G4272" s="10" t="s">
        <v>11</v>
      </c>
      <c r="H4272" s="10">
        <f t="shared" si="222"/>
        <v>2050</v>
      </c>
      <c r="I4272" s="13">
        <f>IND_SavePot!I4272*(1+HLOOKUP(MID(D4272,2,2),$M$9:$AF$15,MATCH(RIGHT(D4272,2),$M$9:$M$15,0),0))^($H4272-IND_SavePot!$H4272)</f>
        <v>5.6038102565263374E-3</v>
      </c>
      <c r="J4272" s="13">
        <f t="shared" si="221"/>
        <v>5.6038102565263374E-3</v>
      </c>
      <c r="K4272" s="2">
        <v>8</v>
      </c>
    </row>
    <row r="4273" spans="3:11">
      <c r="C4273" s="11" t="str">
        <f>IND_SavePot!C4273</f>
        <v>INDNDEFFPH-12</v>
      </c>
      <c r="D4273" s="11" t="str">
        <f>IND_SavePot!D4273</f>
        <v>INDPH</v>
      </c>
      <c r="E4273" s="10" t="str">
        <f t="shared" si="220"/>
        <v>INDPH</v>
      </c>
      <c r="F4273" s="10" t="s">
        <v>10</v>
      </c>
      <c r="G4273" s="10" t="s">
        <v>11</v>
      </c>
      <c r="H4273" s="10">
        <f t="shared" si="222"/>
        <v>2050</v>
      </c>
      <c r="I4273" s="13">
        <f>IND_SavePot!I4273*(1+HLOOKUP(MID(D4273,2,2),$M$9:$AF$15,MATCH(RIGHT(D4273,2),$M$9:$M$15,0),0))^($H4273-IND_SavePot!$H4273)</f>
        <v>3.6187266382450779E-3</v>
      </c>
      <c r="J4273" s="13">
        <f t="shared" si="221"/>
        <v>3.6187266382450779E-3</v>
      </c>
      <c r="K4273" s="2">
        <v>8</v>
      </c>
    </row>
    <row r="4274" spans="3:11">
      <c r="C4274" s="11" t="str">
        <f>IND_SavePot!C4274</f>
        <v>INDNDEFFPH-12</v>
      </c>
      <c r="D4274" s="11" t="str">
        <f>IND_SavePot!D4274</f>
        <v>INDPH</v>
      </c>
      <c r="E4274" s="10" t="str">
        <f t="shared" si="220"/>
        <v>INDPH</v>
      </c>
      <c r="F4274" s="10" t="s">
        <v>10</v>
      </c>
      <c r="G4274" s="10" t="s">
        <v>11</v>
      </c>
      <c r="H4274" s="10">
        <f t="shared" si="222"/>
        <v>2050</v>
      </c>
      <c r="I4274" s="13">
        <f>IND_SavePot!I4274*(1+HLOOKUP(MID(D4274,2,2),$M$9:$AF$15,MATCH(RIGHT(D4274,2),$M$9:$M$15,0),0))^($H4274-IND_SavePot!$H4274)</f>
        <v>3.6187266382450779E-3</v>
      </c>
      <c r="J4274" s="13">
        <f t="shared" si="221"/>
        <v>3.6187266382450779E-3</v>
      </c>
      <c r="K4274" s="2">
        <v>8</v>
      </c>
    </row>
    <row r="4275" spans="3:11">
      <c r="C4275" s="11" t="str">
        <f>IND_SavePot!C4275</f>
        <v>INDNDEFFSH-12</v>
      </c>
      <c r="D4275" s="11" t="str">
        <f>IND_SavePot!D4275</f>
        <v>INDSH</v>
      </c>
      <c r="E4275" s="10" t="str">
        <f t="shared" si="220"/>
        <v>INDSH</v>
      </c>
      <c r="F4275" s="10" t="s">
        <v>10</v>
      </c>
      <c r="G4275" s="10" t="s">
        <v>11</v>
      </c>
      <c r="H4275" s="10">
        <f t="shared" si="222"/>
        <v>2050</v>
      </c>
      <c r="I4275" s="13">
        <f>IND_SavePot!I4275*(1+HLOOKUP(MID(D4275,2,2),$M$9:$AF$15,MATCH(RIGHT(D4275,2),$M$9:$M$15,0),0))^($H4275-IND_SavePot!$H4275)</f>
        <v>0</v>
      </c>
      <c r="J4275" s="13">
        <f t="shared" si="221"/>
        <v>0</v>
      </c>
      <c r="K4275" s="2">
        <v>8</v>
      </c>
    </row>
    <row r="4276" spans="3:11">
      <c r="C4276" s="11" t="str">
        <f>IND_SavePot!C4276</f>
        <v>INDNDEFFLA-12</v>
      </c>
      <c r="D4276" s="11" t="str">
        <f>IND_SavePot!D4276</f>
        <v>INDLA</v>
      </c>
      <c r="E4276" s="10" t="str">
        <f t="shared" si="220"/>
        <v>INDLA</v>
      </c>
      <c r="F4276" s="10" t="s">
        <v>10</v>
      </c>
      <c r="G4276" s="10" t="s">
        <v>11</v>
      </c>
      <c r="H4276" s="10">
        <f t="shared" si="222"/>
        <v>2050</v>
      </c>
      <c r="I4276" s="13">
        <f>IND_SavePot!I4276*(1+HLOOKUP(MID(D4276,2,2),$M$9:$AF$15,MATCH(RIGHT(D4276,2),$M$9:$M$15,0),0))^($H4276-IND_SavePot!$H4276)</f>
        <v>9.3583155461768614E-3</v>
      </c>
      <c r="J4276" s="13">
        <f t="shared" si="221"/>
        <v>9.3583155461768614E-3</v>
      </c>
      <c r="K4276" s="2">
        <v>8</v>
      </c>
    </row>
    <row r="4277" spans="3:11">
      <c r="C4277" s="11" t="str">
        <f>IND_SavePot!C4277</f>
        <v>INDNDEFFEM-12</v>
      </c>
      <c r="D4277" s="11" t="str">
        <f>IND_SavePot!D4277</f>
        <v>INDEM</v>
      </c>
      <c r="E4277" s="10" t="str">
        <f t="shared" si="220"/>
        <v>INDEM</v>
      </c>
      <c r="F4277" s="10" t="s">
        <v>10</v>
      </c>
      <c r="G4277" s="10" t="s">
        <v>11</v>
      </c>
      <c r="H4277" s="10">
        <f t="shared" si="222"/>
        <v>2050</v>
      </c>
      <c r="I4277" s="13">
        <f>IND_SavePot!I4277*(1+HLOOKUP(MID(D4277,2,2),$M$9:$AF$15,MATCH(RIGHT(D4277,2),$M$9:$M$15,0),0))^($H4277-IND_SavePot!$H4277)</f>
        <v>1.2797134547484544E-2</v>
      </c>
      <c r="J4277" s="13">
        <f t="shared" si="221"/>
        <v>1.2797134547484544E-2</v>
      </c>
      <c r="K4277" s="2">
        <v>8</v>
      </c>
    </row>
    <row r="4278" spans="3:11">
      <c r="C4278" s="11" t="str">
        <f>IND_SavePot!C4278</f>
        <v>INDNDEFFTF-12</v>
      </c>
      <c r="D4278" s="11" t="str">
        <f>IND_SavePot!D4278</f>
        <v>INDTF</v>
      </c>
      <c r="E4278" s="10" t="str">
        <f t="shared" si="220"/>
        <v>INDTF</v>
      </c>
      <c r="F4278" s="10" t="s">
        <v>10</v>
      </c>
      <c r="G4278" s="10" t="s">
        <v>11</v>
      </c>
      <c r="H4278" s="10">
        <f t="shared" si="222"/>
        <v>2050</v>
      </c>
      <c r="I4278" s="13">
        <f>IND_SavePot!I4278*(1+HLOOKUP(MID(D4278,2,2),$M$9:$AF$15,MATCH(RIGHT(D4278,2),$M$9:$M$15,0),0))^($H4278-IND_SavePot!$H4278)</f>
        <v>5.6038102565263495E-3</v>
      </c>
      <c r="J4278" s="13">
        <f t="shared" si="221"/>
        <v>5.6038102565263495E-3</v>
      </c>
      <c r="K4278" s="2">
        <v>8</v>
      </c>
    </row>
    <row r="4279" spans="3:11">
      <c r="C4279" s="11" t="str">
        <f>IND_SavePot!C4279</f>
        <v>INDNDEFFPH-13</v>
      </c>
      <c r="D4279" s="11" t="str">
        <f>IND_SavePot!D4279</f>
        <v>INDPH</v>
      </c>
      <c r="E4279" s="10" t="str">
        <f t="shared" si="220"/>
        <v>INDPH</v>
      </c>
      <c r="F4279" s="10" t="s">
        <v>10</v>
      </c>
      <c r="G4279" s="10" t="s">
        <v>11</v>
      </c>
      <c r="H4279" s="10">
        <f t="shared" si="222"/>
        <v>2050</v>
      </c>
      <c r="I4279" s="13">
        <f>IND_SavePot!I4279*(1+HLOOKUP(MID(D4279,2,2),$M$9:$AF$15,MATCH(RIGHT(D4279,2),$M$9:$M$15,0),0))^($H4279-IND_SavePot!$H4279)</f>
        <v>3.6187266382450779E-3</v>
      </c>
      <c r="J4279" s="13">
        <f t="shared" si="221"/>
        <v>3.6187266382450779E-3</v>
      </c>
      <c r="K4279" s="2">
        <v>8</v>
      </c>
    </row>
    <row r="4280" spans="3:11">
      <c r="C4280" s="11" t="str">
        <f>IND_SavePot!C4280</f>
        <v>INDNDEFFPH-13</v>
      </c>
      <c r="D4280" s="11" t="str">
        <f>IND_SavePot!D4280</f>
        <v>INDPH</v>
      </c>
      <c r="E4280" s="10" t="str">
        <f t="shared" si="220"/>
        <v>INDPH</v>
      </c>
      <c r="F4280" s="10" t="s">
        <v>10</v>
      </c>
      <c r="G4280" s="10" t="s">
        <v>11</v>
      </c>
      <c r="H4280" s="10">
        <f t="shared" si="222"/>
        <v>2050</v>
      </c>
      <c r="I4280" s="13">
        <f>IND_SavePot!I4280*(1+HLOOKUP(MID(D4280,2,2),$M$9:$AF$15,MATCH(RIGHT(D4280,2),$M$9:$M$15,0),0))^($H4280-IND_SavePot!$H4280)</f>
        <v>3.6187266382450779E-3</v>
      </c>
      <c r="J4280" s="13">
        <f t="shared" si="221"/>
        <v>3.6187266382450779E-3</v>
      </c>
      <c r="K4280" s="2">
        <v>8</v>
      </c>
    </row>
    <row r="4281" spans="3:11">
      <c r="C4281" s="11" t="str">
        <f>IND_SavePot!C4281</f>
        <v>INDNDEFFSH-13</v>
      </c>
      <c r="D4281" s="11" t="str">
        <f>IND_SavePot!D4281</f>
        <v>INDSH</v>
      </c>
      <c r="E4281" s="10" t="str">
        <f t="shared" si="220"/>
        <v>INDSH</v>
      </c>
      <c r="F4281" s="10" t="s">
        <v>10</v>
      </c>
      <c r="G4281" s="10" t="s">
        <v>11</v>
      </c>
      <c r="H4281" s="10">
        <f t="shared" si="222"/>
        <v>2050</v>
      </c>
      <c r="I4281" s="13">
        <f>IND_SavePot!I4281*(1+HLOOKUP(MID(D4281,2,2),$M$9:$AF$15,MATCH(RIGHT(D4281,2),$M$9:$M$15,0),0))^($H4281-IND_SavePot!$H4281)</f>
        <v>0</v>
      </c>
      <c r="J4281" s="13">
        <f t="shared" si="221"/>
        <v>0</v>
      </c>
      <c r="K4281" s="2">
        <v>8</v>
      </c>
    </row>
    <row r="4282" spans="3:11">
      <c r="C4282" s="11" t="str">
        <f>IND_SavePot!C4282</f>
        <v>INDNDEFFLA-13</v>
      </c>
      <c r="D4282" s="11" t="str">
        <f>IND_SavePot!D4282</f>
        <v>INDLA</v>
      </c>
      <c r="E4282" s="10" t="str">
        <f t="shared" si="220"/>
        <v>INDLA</v>
      </c>
      <c r="F4282" s="10" t="s">
        <v>10</v>
      </c>
      <c r="G4282" s="10" t="s">
        <v>11</v>
      </c>
      <c r="H4282" s="10">
        <f t="shared" si="222"/>
        <v>2050</v>
      </c>
      <c r="I4282" s="13">
        <f>IND_SavePot!I4282*(1+HLOOKUP(MID(D4282,2,2),$M$9:$AF$15,MATCH(RIGHT(D4282,2),$M$9:$M$15,0),0))^($H4282-IND_SavePot!$H4282)</f>
        <v>9.358315546176877E-3</v>
      </c>
      <c r="J4282" s="13">
        <f t="shared" si="221"/>
        <v>9.358315546176877E-3</v>
      </c>
      <c r="K4282" s="2">
        <v>8</v>
      </c>
    </row>
    <row r="4283" spans="3:11">
      <c r="C4283" s="11" t="str">
        <f>IND_SavePot!C4283</f>
        <v>INDNDEFFEM-13</v>
      </c>
      <c r="D4283" s="11" t="str">
        <f>IND_SavePot!D4283</f>
        <v>INDEM</v>
      </c>
      <c r="E4283" s="10" t="str">
        <f t="shared" si="220"/>
        <v>INDEM</v>
      </c>
      <c r="F4283" s="10" t="s">
        <v>10</v>
      </c>
      <c r="G4283" s="10" t="s">
        <v>11</v>
      </c>
      <c r="H4283" s="10">
        <f t="shared" si="222"/>
        <v>2050</v>
      </c>
      <c r="I4283" s="13">
        <f>IND_SavePot!I4283*(1+HLOOKUP(MID(D4283,2,2),$M$9:$AF$15,MATCH(RIGHT(D4283,2),$M$9:$M$15,0),0))^($H4283-IND_SavePot!$H4283)</f>
        <v>1.2797134547484585E-2</v>
      </c>
      <c r="J4283" s="13">
        <f t="shared" si="221"/>
        <v>1.2797134547484585E-2</v>
      </c>
      <c r="K4283" s="2">
        <v>8</v>
      </c>
    </row>
    <row r="4284" spans="3:11">
      <c r="C4284" s="11" t="str">
        <f>IND_SavePot!C4284</f>
        <v>INDNDEFFTF-13</v>
      </c>
      <c r="D4284" s="11" t="str">
        <f>IND_SavePot!D4284</f>
        <v>INDTF</v>
      </c>
      <c r="E4284" s="10" t="str">
        <f t="shared" si="220"/>
        <v>INDTF</v>
      </c>
      <c r="F4284" s="10" t="s">
        <v>10</v>
      </c>
      <c r="G4284" s="10" t="s">
        <v>11</v>
      </c>
      <c r="H4284" s="10">
        <f t="shared" si="222"/>
        <v>2050</v>
      </c>
      <c r="I4284" s="13">
        <f>IND_SavePot!I4284*(1+HLOOKUP(MID(D4284,2,2),$M$9:$AF$15,MATCH(RIGHT(D4284,2),$M$9:$M$15,0),0))^($H4284-IND_SavePot!$H4284)</f>
        <v>5.6038102565263495E-3</v>
      </c>
      <c r="J4284" s="13">
        <f t="shared" si="221"/>
        <v>5.6038102565263495E-3</v>
      </c>
      <c r="K4284" s="2">
        <v>8</v>
      </c>
    </row>
    <row r="4285" spans="3:11">
      <c r="C4285" s="11" t="str">
        <f>IND_SavePot!C4285</f>
        <v>INDNDEFFPH-14</v>
      </c>
      <c r="D4285" s="11" t="str">
        <f>IND_SavePot!D4285</f>
        <v>INDPH</v>
      </c>
      <c r="E4285" s="10" t="str">
        <f t="shared" si="220"/>
        <v>INDPH</v>
      </c>
      <c r="F4285" s="10" t="s">
        <v>10</v>
      </c>
      <c r="G4285" s="10" t="s">
        <v>11</v>
      </c>
      <c r="H4285" s="10">
        <f t="shared" si="222"/>
        <v>2050</v>
      </c>
      <c r="I4285" s="13">
        <f>IND_SavePot!I4285*(1+HLOOKUP(MID(D4285,2,2),$M$9:$AF$15,MATCH(RIGHT(D4285,2),$M$9:$M$15,0),0))^($H4285-IND_SavePot!$H4285)</f>
        <v>3.6187266382450779E-3</v>
      </c>
      <c r="J4285" s="13">
        <f t="shared" si="221"/>
        <v>3.6187266382450779E-3</v>
      </c>
      <c r="K4285" s="2">
        <v>8</v>
      </c>
    </row>
    <row r="4286" spans="3:11">
      <c r="C4286" s="11" t="str">
        <f>IND_SavePot!C4286</f>
        <v>INDNDEFFPH-14</v>
      </c>
      <c r="D4286" s="11" t="str">
        <f>IND_SavePot!D4286</f>
        <v>INDPH</v>
      </c>
      <c r="E4286" s="10" t="str">
        <f t="shared" si="220"/>
        <v>INDPH</v>
      </c>
      <c r="F4286" s="10" t="s">
        <v>10</v>
      </c>
      <c r="G4286" s="10" t="s">
        <v>11</v>
      </c>
      <c r="H4286" s="10">
        <f t="shared" si="222"/>
        <v>2050</v>
      </c>
      <c r="I4286" s="13">
        <f>IND_SavePot!I4286*(1+HLOOKUP(MID(D4286,2,2),$M$9:$AF$15,MATCH(RIGHT(D4286,2),$M$9:$M$15,0),0))^($H4286-IND_SavePot!$H4286)</f>
        <v>3.6187266382450779E-3</v>
      </c>
      <c r="J4286" s="13">
        <f t="shared" si="221"/>
        <v>3.6187266382450779E-3</v>
      </c>
      <c r="K4286" s="2">
        <v>8</v>
      </c>
    </row>
    <row r="4287" spans="3:11">
      <c r="C4287" s="11" t="str">
        <f>IND_SavePot!C4287</f>
        <v>INDNDEFFSH-14</v>
      </c>
      <c r="D4287" s="11" t="str">
        <f>IND_SavePot!D4287</f>
        <v>INDSH</v>
      </c>
      <c r="E4287" s="10" t="str">
        <f t="shared" si="220"/>
        <v>INDSH</v>
      </c>
      <c r="F4287" s="10" t="s">
        <v>10</v>
      </c>
      <c r="G4287" s="10" t="s">
        <v>11</v>
      </c>
      <c r="H4287" s="10">
        <f t="shared" si="222"/>
        <v>2050</v>
      </c>
      <c r="I4287" s="13">
        <f>IND_SavePot!I4287*(1+HLOOKUP(MID(D4287,2,2),$M$9:$AF$15,MATCH(RIGHT(D4287,2),$M$9:$M$15,0),0))^($H4287-IND_SavePot!$H4287)</f>
        <v>0</v>
      </c>
      <c r="J4287" s="13">
        <f t="shared" si="221"/>
        <v>0</v>
      </c>
      <c r="K4287" s="2">
        <v>8</v>
      </c>
    </row>
    <row r="4288" spans="3:11">
      <c r="C4288" s="11" t="str">
        <f>IND_SavePot!C4288</f>
        <v>INDNDEFFLA-14</v>
      </c>
      <c r="D4288" s="11" t="str">
        <f>IND_SavePot!D4288</f>
        <v>INDLA</v>
      </c>
      <c r="E4288" s="10" t="str">
        <f t="shared" si="220"/>
        <v>INDLA</v>
      </c>
      <c r="F4288" s="10" t="s">
        <v>10</v>
      </c>
      <c r="G4288" s="10" t="s">
        <v>11</v>
      </c>
      <c r="H4288" s="10">
        <f t="shared" si="222"/>
        <v>2050</v>
      </c>
      <c r="I4288" s="13">
        <f>IND_SavePot!I4288*(1+HLOOKUP(MID(D4288,2,2),$M$9:$AF$15,MATCH(RIGHT(D4288,2),$M$9:$M$15,0),0))^($H4288-IND_SavePot!$H4288)</f>
        <v>9.3583155461768614E-3</v>
      </c>
      <c r="J4288" s="13">
        <f t="shared" si="221"/>
        <v>9.3583155461768614E-3</v>
      </c>
      <c r="K4288" s="2">
        <v>8</v>
      </c>
    </row>
    <row r="4289" spans="3:11">
      <c r="C4289" s="11" t="str">
        <f>IND_SavePot!C4289</f>
        <v>INDNDEFFEM-14</v>
      </c>
      <c r="D4289" s="11" t="str">
        <f>IND_SavePot!D4289</f>
        <v>INDEM</v>
      </c>
      <c r="E4289" s="10" t="str">
        <f t="shared" si="220"/>
        <v>INDEM</v>
      </c>
      <c r="F4289" s="10" t="s">
        <v>10</v>
      </c>
      <c r="G4289" s="10" t="s">
        <v>11</v>
      </c>
      <c r="H4289" s="10">
        <f t="shared" si="222"/>
        <v>2050</v>
      </c>
      <c r="I4289" s="13">
        <f>IND_SavePot!I4289*(1+HLOOKUP(MID(D4289,2,2),$M$9:$AF$15,MATCH(RIGHT(D4289,2),$M$9:$M$15,0),0))^($H4289-IND_SavePot!$H4289)</f>
        <v>1.2797134547484544E-2</v>
      </c>
      <c r="J4289" s="13">
        <f t="shared" si="221"/>
        <v>1.2797134547484544E-2</v>
      </c>
      <c r="K4289" s="2">
        <v>8</v>
      </c>
    </row>
    <row r="4290" spans="3:11">
      <c r="C4290" s="11" t="str">
        <f>IND_SavePot!C4290</f>
        <v>INDNDEFFTF-14</v>
      </c>
      <c r="D4290" s="11" t="str">
        <f>IND_SavePot!D4290</f>
        <v>INDTF</v>
      </c>
      <c r="E4290" s="10" t="str">
        <f t="shared" si="220"/>
        <v>INDTF</v>
      </c>
      <c r="F4290" s="10" t="s">
        <v>10</v>
      </c>
      <c r="G4290" s="10" t="s">
        <v>11</v>
      </c>
      <c r="H4290" s="10">
        <f t="shared" si="222"/>
        <v>2050</v>
      </c>
      <c r="I4290" s="13">
        <f>IND_SavePot!I4290*(1+HLOOKUP(MID(D4290,2,2),$M$9:$AF$15,MATCH(RIGHT(D4290,2),$M$9:$M$15,0),0))^($H4290-IND_SavePot!$H4290)</f>
        <v>5.6038102565263252E-3</v>
      </c>
      <c r="J4290" s="13">
        <f t="shared" si="221"/>
        <v>5.6038102565263252E-3</v>
      </c>
      <c r="K4290" s="2">
        <v>8</v>
      </c>
    </row>
    <row r="4291" spans="3:11">
      <c r="C4291" s="11" t="str">
        <f>IND_SavePot!C4291</f>
        <v>INDNDEFFPH-15</v>
      </c>
      <c r="D4291" s="11" t="str">
        <f>IND_SavePot!D4291</f>
        <v>INDPH</v>
      </c>
      <c r="E4291" s="10" t="str">
        <f t="shared" si="220"/>
        <v>INDPH</v>
      </c>
      <c r="F4291" s="10" t="s">
        <v>10</v>
      </c>
      <c r="G4291" s="10" t="s">
        <v>11</v>
      </c>
      <c r="H4291" s="10">
        <f t="shared" si="222"/>
        <v>2050</v>
      </c>
      <c r="I4291" s="13">
        <f>IND_SavePot!I4291*(1+HLOOKUP(MID(D4291,2,2),$M$9:$AF$15,MATCH(RIGHT(D4291,2),$M$9:$M$15,0),0))^($H4291-IND_SavePot!$H4291)</f>
        <v>3.618726638245084E-3</v>
      </c>
      <c r="J4291" s="13">
        <f t="shared" si="221"/>
        <v>3.618726638245084E-3</v>
      </c>
      <c r="K4291" s="2">
        <v>8</v>
      </c>
    </row>
    <row r="4292" spans="3:11">
      <c r="C4292" s="11" t="str">
        <f>IND_SavePot!C4292</f>
        <v>INDNDEFFPH-15</v>
      </c>
      <c r="D4292" s="11" t="str">
        <f>IND_SavePot!D4292</f>
        <v>INDPH</v>
      </c>
      <c r="E4292" s="10" t="str">
        <f t="shared" si="220"/>
        <v>INDPH</v>
      </c>
      <c r="F4292" s="10" t="s">
        <v>10</v>
      </c>
      <c r="G4292" s="10" t="s">
        <v>11</v>
      </c>
      <c r="H4292" s="10">
        <f t="shared" si="222"/>
        <v>2050</v>
      </c>
      <c r="I4292" s="13">
        <f>IND_SavePot!I4292*(1+HLOOKUP(MID(D4292,2,2),$M$9:$AF$15,MATCH(RIGHT(D4292,2),$M$9:$M$15,0),0))^($H4292-IND_SavePot!$H4292)</f>
        <v>3.618726638245084E-3</v>
      </c>
      <c r="J4292" s="13">
        <f t="shared" si="221"/>
        <v>3.618726638245084E-3</v>
      </c>
      <c r="K4292" s="2">
        <v>8</v>
      </c>
    </row>
    <row r="4293" spans="3:11">
      <c r="C4293" s="11" t="str">
        <f>IND_SavePot!C4293</f>
        <v>INDNDEFFSH-15</v>
      </c>
      <c r="D4293" s="11" t="str">
        <f>IND_SavePot!D4293</f>
        <v>INDSH</v>
      </c>
      <c r="E4293" s="10" t="str">
        <f t="shared" si="220"/>
        <v>INDSH</v>
      </c>
      <c r="F4293" s="10" t="s">
        <v>10</v>
      </c>
      <c r="G4293" s="10" t="s">
        <v>11</v>
      </c>
      <c r="H4293" s="10">
        <f t="shared" si="222"/>
        <v>2050</v>
      </c>
      <c r="I4293" s="13">
        <f>IND_SavePot!I4293*(1+HLOOKUP(MID(D4293,2,2),$M$9:$AF$15,MATCH(RIGHT(D4293,2),$M$9:$M$15,0),0))^($H4293-IND_SavePot!$H4293)</f>
        <v>0</v>
      </c>
      <c r="J4293" s="13">
        <f t="shared" si="221"/>
        <v>0</v>
      </c>
      <c r="K4293" s="2">
        <v>8</v>
      </c>
    </row>
    <row r="4294" spans="3:11">
      <c r="C4294" s="11" t="str">
        <f>IND_SavePot!C4294</f>
        <v>INDNDEFFLA-15</v>
      </c>
      <c r="D4294" s="11" t="str">
        <f>IND_SavePot!D4294</f>
        <v>INDLA</v>
      </c>
      <c r="E4294" s="10" t="str">
        <f t="shared" si="220"/>
        <v>INDLA</v>
      </c>
      <c r="F4294" s="10" t="s">
        <v>10</v>
      </c>
      <c r="G4294" s="10" t="s">
        <v>11</v>
      </c>
      <c r="H4294" s="10">
        <f t="shared" si="222"/>
        <v>2050</v>
      </c>
      <c r="I4294" s="13">
        <f>IND_SavePot!I4294*(1+HLOOKUP(MID(D4294,2,2),$M$9:$AF$15,MATCH(RIGHT(D4294,2),$M$9:$M$15,0),0))^($H4294-IND_SavePot!$H4294)</f>
        <v>9.3583155461768614E-3</v>
      </c>
      <c r="J4294" s="13">
        <f t="shared" si="221"/>
        <v>9.3583155461768614E-3</v>
      </c>
      <c r="K4294" s="2">
        <v>8</v>
      </c>
    </row>
    <row r="4295" spans="3:11">
      <c r="C4295" s="11" t="str">
        <f>IND_SavePot!C4295</f>
        <v>INDNDEFFEM-15</v>
      </c>
      <c r="D4295" s="11" t="str">
        <f>IND_SavePot!D4295</f>
        <v>INDEM</v>
      </c>
      <c r="E4295" s="10" t="str">
        <f t="shared" si="220"/>
        <v>INDEM</v>
      </c>
      <c r="F4295" s="10" t="s">
        <v>10</v>
      </c>
      <c r="G4295" s="10" t="s">
        <v>11</v>
      </c>
      <c r="H4295" s="10">
        <f t="shared" si="222"/>
        <v>2050</v>
      </c>
      <c r="I4295" s="13">
        <f>IND_SavePot!I4295*(1+HLOOKUP(MID(D4295,2,2),$M$9:$AF$15,MATCH(RIGHT(D4295,2),$M$9:$M$15,0),0))^($H4295-IND_SavePot!$H4295)</f>
        <v>1.2797134547484544E-2</v>
      </c>
      <c r="J4295" s="13">
        <f t="shared" si="221"/>
        <v>1.2797134547484544E-2</v>
      </c>
      <c r="K4295" s="2">
        <v>8</v>
      </c>
    </row>
    <row r="4296" spans="3:11">
      <c r="C4296" s="11" t="str">
        <f>IND_SavePot!C4296</f>
        <v>INDNDEFFTF-15</v>
      </c>
      <c r="D4296" s="11" t="str">
        <f>IND_SavePot!D4296</f>
        <v>INDTF</v>
      </c>
      <c r="E4296" s="10" t="str">
        <f t="shared" ref="E4296:E4359" si="223">D4296</f>
        <v>INDTF</v>
      </c>
      <c r="F4296" s="10" t="s">
        <v>10</v>
      </c>
      <c r="G4296" s="10" t="s">
        <v>11</v>
      </c>
      <c r="H4296" s="10">
        <f t="shared" si="222"/>
        <v>2050</v>
      </c>
      <c r="I4296" s="13">
        <f>IND_SavePot!I4296*(1+HLOOKUP(MID(D4296,2,2),$M$9:$AF$15,MATCH(RIGHT(D4296,2),$M$9:$M$15,0),0))^($H4296-IND_SavePot!$H4296)</f>
        <v>5.6038102565263495E-3</v>
      </c>
      <c r="J4296" s="13">
        <f t="shared" ref="J4296:J4359" si="224">I4296</f>
        <v>5.6038102565263495E-3</v>
      </c>
      <c r="K4296" s="2">
        <v>8</v>
      </c>
    </row>
    <row r="4297" spans="3:11">
      <c r="C4297" s="11" t="str">
        <f>IND_SavePot!C4297</f>
        <v>INDNDEFFPH-16</v>
      </c>
      <c r="D4297" s="11" t="str">
        <f>IND_SavePot!D4297</f>
        <v>INDPH</v>
      </c>
      <c r="E4297" s="10" t="str">
        <f t="shared" si="223"/>
        <v>INDPH</v>
      </c>
      <c r="F4297" s="10" t="s">
        <v>10</v>
      </c>
      <c r="G4297" s="10" t="s">
        <v>11</v>
      </c>
      <c r="H4297" s="10">
        <f t="shared" ref="H4297:H4360" si="225">H4296</f>
        <v>2050</v>
      </c>
      <c r="I4297" s="13">
        <f>IND_SavePot!I4297*(1+HLOOKUP(MID(D4297,2,2),$M$9:$AF$15,MATCH(RIGHT(D4297,2),$M$9:$M$15,0),0))^($H4297-IND_SavePot!$H4297)</f>
        <v>3.6187266382450779E-3</v>
      </c>
      <c r="J4297" s="13">
        <f t="shared" si="224"/>
        <v>3.6187266382450779E-3</v>
      </c>
      <c r="K4297" s="2">
        <v>8</v>
      </c>
    </row>
    <row r="4298" spans="3:11">
      <c r="C4298" s="11" t="str">
        <f>IND_SavePot!C4298</f>
        <v>INDNDEFFPH-16</v>
      </c>
      <c r="D4298" s="11" t="str">
        <f>IND_SavePot!D4298</f>
        <v>INDPH</v>
      </c>
      <c r="E4298" s="10" t="str">
        <f t="shared" si="223"/>
        <v>INDPH</v>
      </c>
      <c r="F4298" s="10" t="s">
        <v>10</v>
      </c>
      <c r="G4298" s="10" t="s">
        <v>11</v>
      </c>
      <c r="H4298" s="10">
        <f t="shared" si="225"/>
        <v>2050</v>
      </c>
      <c r="I4298" s="13">
        <f>IND_SavePot!I4298*(1+HLOOKUP(MID(D4298,2,2),$M$9:$AF$15,MATCH(RIGHT(D4298,2),$M$9:$M$15,0),0))^($H4298-IND_SavePot!$H4298)</f>
        <v>3.6187266382450779E-3</v>
      </c>
      <c r="J4298" s="13">
        <f t="shared" si="224"/>
        <v>3.6187266382450779E-3</v>
      </c>
      <c r="K4298" s="2">
        <v>8</v>
      </c>
    </row>
    <row r="4299" spans="3:11">
      <c r="C4299" s="11" t="str">
        <f>IND_SavePot!C4299</f>
        <v>INDNDEFFSH-16</v>
      </c>
      <c r="D4299" s="11" t="str">
        <f>IND_SavePot!D4299</f>
        <v>INDSH</v>
      </c>
      <c r="E4299" s="10" t="str">
        <f t="shared" si="223"/>
        <v>INDSH</v>
      </c>
      <c r="F4299" s="10" t="s">
        <v>10</v>
      </c>
      <c r="G4299" s="10" t="s">
        <v>11</v>
      </c>
      <c r="H4299" s="10">
        <f t="shared" si="225"/>
        <v>2050</v>
      </c>
      <c r="I4299" s="13">
        <f>IND_SavePot!I4299*(1+HLOOKUP(MID(D4299,2,2),$M$9:$AF$15,MATCH(RIGHT(D4299,2),$M$9:$M$15,0),0))^($H4299-IND_SavePot!$H4299)</f>
        <v>0</v>
      </c>
      <c r="J4299" s="13">
        <f t="shared" si="224"/>
        <v>0</v>
      </c>
      <c r="K4299" s="2">
        <v>8</v>
      </c>
    </row>
    <row r="4300" spans="3:11">
      <c r="C4300" s="11" t="str">
        <f>IND_SavePot!C4300</f>
        <v>INDNDEFFLA-16</v>
      </c>
      <c r="D4300" s="11" t="str">
        <f>IND_SavePot!D4300</f>
        <v>INDLA</v>
      </c>
      <c r="E4300" s="10" t="str">
        <f t="shared" si="223"/>
        <v>INDLA</v>
      </c>
      <c r="F4300" s="10" t="s">
        <v>10</v>
      </c>
      <c r="G4300" s="10" t="s">
        <v>11</v>
      </c>
      <c r="H4300" s="10">
        <f t="shared" si="225"/>
        <v>2050</v>
      </c>
      <c r="I4300" s="13">
        <f>IND_SavePot!I4300*(1+HLOOKUP(MID(D4300,2,2),$M$9:$AF$15,MATCH(RIGHT(D4300,2),$M$9:$M$15,0),0))^($H4300-IND_SavePot!$H4300)</f>
        <v>9.358315546176877E-3</v>
      </c>
      <c r="J4300" s="13">
        <f t="shared" si="224"/>
        <v>9.358315546176877E-3</v>
      </c>
      <c r="K4300" s="2">
        <v>8</v>
      </c>
    </row>
    <row r="4301" spans="3:11">
      <c r="C4301" s="11" t="str">
        <f>IND_SavePot!C4301</f>
        <v>INDNDEFFEM-16</v>
      </c>
      <c r="D4301" s="11" t="str">
        <f>IND_SavePot!D4301</f>
        <v>INDEM</v>
      </c>
      <c r="E4301" s="10" t="str">
        <f t="shared" si="223"/>
        <v>INDEM</v>
      </c>
      <c r="F4301" s="10" t="s">
        <v>10</v>
      </c>
      <c r="G4301" s="10" t="s">
        <v>11</v>
      </c>
      <c r="H4301" s="10">
        <f t="shared" si="225"/>
        <v>2050</v>
      </c>
      <c r="I4301" s="13">
        <f>IND_SavePot!I4301*(1+HLOOKUP(MID(D4301,2,2),$M$9:$AF$15,MATCH(RIGHT(D4301,2),$M$9:$M$15,0),0))^($H4301-IND_SavePot!$H4301)</f>
        <v>1.2797134547484585E-2</v>
      </c>
      <c r="J4301" s="13">
        <f t="shared" si="224"/>
        <v>1.2797134547484585E-2</v>
      </c>
      <c r="K4301" s="2">
        <v>8</v>
      </c>
    </row>
    <row r="4302" spans="3:11">
      <c r="C4302" s="11" t="str">
        <f>IND_SavePot!C4302</f>
        <v>INDNDEFFTF-16</v>
      </c>
      <c r="D4302" s="11" t="str">
        <f>IND_SavePot!D4302</f>
        <v>INDTF</v>
      </c>
      <c r="E4302" s="10" t="str">
        <f t="shared" si="223"/>
        <v>INDTF</v>
      </c>
      <c r="F4302" s="10" t="s">
        <v>10</v>
      </c>
      <c r="G4302" s="10" t="s">
        <v>11</v>
      </c>
      <c r="H4302" s="10">
        <f t="shared" si="225"/>
        <v>2050</v>
      </c>
      <c r="I4302" s="13">
        <f>IND_SavePot!I4302*(1+HLOOKUP(MID(D4302,2,2),$M$9:$AF$15,MATCH(RIGHT(D4302,2),$M$9:$M$15,0),0))^($H4302-IND_SavePot!$H4302)</f>
        <v>5.6038102565263495E-3</v>
      </c>
      <c r="J4302" s="13">
        <f t="shared" si="224"/>
        <v>5.6038102565263495E-3</v>
      </c>
      <c r="K4302" s="2">
        <v>8</v>
      </c>
    </row>
    <row r="4303" spans="3:11">
      <c r="C4303" s="11" t="str">
        <f>IND_SavePot!C4303</f>
        <v>INDNDEFFPH-17</v>
      </c>
      <c r="D4303" s="11" t="str">
        <f>IND_SavePot!D4303</f>
        <v>INDPH</v>
      </c>
      <c r="E4303" s="10" t="str">
        <f t="shared" si="223"/>
        <v>INDPH</v>
      </c>
      <c r="F4303" s="10" t="s">
        <v>10</v>
      </c>
      <c r="G4303" s="10" t="s">
        <v>11</v>
      </c>
      <c r="H4303" s="10">
        <f t="shared" si="225"/>
        <v>2050</v>
      </c>
      <c r="I4303" s="13">
        <f>IND_SavePot!I4303*(1+HLOOKUP(MID(D4303,2,2),$M$9:$AF$15,MATCH(RIGHT(D4303,2),$M$9:$M$15,0),0))^($H4303-IND_SavePot!$H4303)</f>
        <v>3.6187266382450779E-3</v>
      </c>
      <c r="J4303" s="13">
        <f t="shared" si="224"/>
        <v>3.6187266382450779E-3</v>
      </c>
      <c r="K4303" s="2">
        <v>8</v>
      </c>
    </row>
    <row r="4304" spans="3:11">
      <c r="C4304" s="11" t="str">
        <f>IND_SavePot!C4304</f>
        <v>INDNDEFFPH-17</v>
      </c>
      <c r="D4304" s="11" t="str">
        <f>IND_SavePot!D4304</f>
        <v>INDPH</v>
      </c>
      <c r="E4304" s="10" t="str">
        <f t="shared" si="223"/>
        <v>INDPH</v>
      </c>
      <c r="F4304" s="10" t="s">
        <v>10</v>
      </c>
      <c r="G4304" s="10" t="s">
        <v>11</v>
      </c>
      <c r="H4304" s="10">
        <f t="shared" si="225"/>
        <v>2050</v>
      </c>
      <c r="I4304" s="13">
        <f>IND_SavePot!I4304*(1+HLOOKUP(MID(D4304,2,2),$M$9:$AF$15,MATCH(RIGHT(D4304,2),$M$9:$M$15,0),0))^($H4304-IND_SavePot!$H4304)</f>
        <v>3.6187266382450779E-3</v>
      </c>
      <c r="J4304" s="13">
        <f t="shared" si="224"/>
        <v>3.6187266382450779E-3</v>
      </c>
      <c r="K4304" s="2">
        <v>8</v>
      </c>
    </row>
    <row r="4305" spans="3:11">
      <c r="C4305" s="11" t="str">
        <f>IND_SavePot!C4305</f>
        <v>INDNDEFFSH-17</v>
      </c>
      <c r="D4305" s="11" t="str">
        <f>IND_SavePot!D4305</f>
        <v>INDSH</v>
      </c>
      <c r="E4305" s="10" t="str">
        <f t="shared" si="223"/>
        <v>INDSH</v>
      </c>
      <c r="F4305" s="10" t="s">
        <v>10</v>
      </c>
      <c r="G4305" s="10" t="s">
        <v>11</v>
      </c>
      <c r="H4305" s="10">
        <f t="shared" si="225"/>
        <v>2050</v>
      </c>
      <c r="I4305" s="13">
        <f>IND_SavePot!I4305*(1+HLOOKUP(MID(D4305,2,2),$M$9:$AF$15,MATCH(RIGHT(D4305,2),$M$9:$M$15,0),0))^($H4305-IND_SavePot!$H4305)</f>
        <v>0</v>
      </c>
      <c r="J4305" s="13">
        <f t="shared" si="224"/>
        <v>0</v>
      </c>
      <c r="K4305" s="2">
        <v>8</v>
      </c>
    </row>
    <row r="4306" spans="3:11">
      <c r="C4306" s="11" t="str">
        <f>IND_SavePot!C4306</f>
        <v>INDNDEFFLA-17</v>
      </c>
      <c r="D4306" s="11" t="str">
        <f>IND_SavePot!D4306</f>
        <v>INDLA</v>
      </c>
      <c r="E4306" s="10" t="str">
        <f t="shared" si="223"/>
        <v>INDLA</v>
      </c>
      <c r="F4306" s="10" t="s">
        <v>10</v>
      </c>
      <c r="G4306" s="10" t="s">
        <v>11</v>
      </c>
      <c r="H4306" s="10">
        <f t="shared" si="225"/>
        <v>2050</v>
      </c>
      <c r="I4306" s="13">
        <f>IND_SavePot!I4306*(1+HLOOKUP(MID(D4306,2,2),$M$9:$AF$15,MATCH(RIGHT(D4306,2),$M$9:$M$15,0),0))^($H4306-IND_SavePot!$H4306)</f>
        <v>9.3583155461768614E-3</v>
      </c>
      <c r="J4306" s="13">
        <f t="shared" si="224"/>
        <v>9.3583155461768614E-3</v>
      </c>
      <c r="K4306" s="2">
        <v>8</v>
      </c>
    </row>
    <row r="4307" spans="3:11">
      <c r="C4307" s="11" t="str">
        <f>IND_SavePot!C4307</f>
        <v>INDNDEFFEM-17</v>
      </c>
      <c r="D4307" s="11" t="str">
        <f>IND_SavePot!D4307</f>
        <v>INDEM</v>
      </c>
      <c r="E4307" s="10" t="str">
        <f t="shared" si="223"/>
        <v>INDEM</v>
      </c>
      <c r="F4307" s="10" t="s">
        <v>10</v>
      </c>
      <c r="G4307" s="10" t="s">
        <v>11</v>
      </c>
      <c r="H4307" s="10">
        <f t="shared" si="225"/>
        <v>2050</v>
      </c>
      <c r="I4307" s="13">
        <f>IND_SavePot!I4307*(1+HLOOKUP(MID(D4307,2,2),$M$9:$AF$15,MATCH(RIGHT(D4307,2),$M$9:$M$15,0),0))^($H4307-IND_SavePot!$H4307)</f>
        <v>1.2797134547484585E-2</v>
      </c>
      <c r="J4307" s="13">
        <f t="shared" si="224"/>
        <v>1.2797134547484585E-2</v>
      </c>
      <c r="K4307" s="2">
        <v>8</v>
      </c>
    </row>
    <row r="4308" spans="3:11">
      <c r="C4308" s="11" t="str">
        <f>IND_SavePot!C4308</f>
        <v>INDNDEFFTF-17</v>
      </c>
      <c r="D4308" s="11" t="str">
        <f>IND_SavePot!D4308</f>
        <v>INDTF</v>
      </c>
      <c r="E4308" s="10" t="str">
        <f t="shared" si="223"/>
        <v>INDTF</v>
      </c>
      <c r="F4308" s="10" t="s">
        <v>10</v>
      </c>
      <c r="G4308" s="10" t="s">
        <v>11</v>
      </c>
      <c r="H4308" s="10">
        <f t="shared" si="225"/>
        <v>2050</v>
      </c>
      <c r="I4308" s="13">
        <f>IND_SavePot!I4308*(1+HLOOKUP(MID(D4308,2,2),$M$9:$AF$15,MATCH(RIGHT(D4308,2),$M$9:$M$15,0),0))^($H4308-IND_SavePot!$H4308)</f>
        <v>5.6038102565263252E-3</v>
      </c>
      <c r="J4308" s="13">
        <f t="shared" si="224"/>
        <v>5.6038102565263252E-3</v>
      </c>
      <c r="K4308" s="2">
        <v>8</v>
      </c>
    </row>
    <row r="4309" spans="3:11">
      <c r="C4309" s="11" t="str">
        <f>IND_SavePot!C4309</f>
        <v>INDNDEFFPH-18</v>
      </c>
      <c r="D4309" s="11" t="str">
        <f>IND_SavePot!D4309</f>
        <v>INDPH</v>
      </c>
      <c r="E4309" s="10" t="str">
        <f t="shared" si="223"/>
        <v>INDPH</v>
      </c>
      <c r="F4309" s="10" t="s">
        <v>10</v>
      </c>
      <c r="G4309" s="10" t="s">
        <v>11</v>
      </c>
      <c r="H4309" s="10">
        <f t="shared" si="225"/>
        <v>2050</v>
      </c>
      <c r="I4309" s="13">
        <f>IND_SavePot!I4309*(1+HLOOKUP(MID(D4309,2,2),$M$9:$AF$15,MATCH(RIGHT(D4309,2),$M$9:$M$15,0),0))^($H4309-IND_SavePot!$H4309)</f>
        <v>3.6187266382450905E-3</v>
      </c>
      <c r="J4309" s="13">
        <f t="shared" si="224"/>
        <v>3.6187266382450905E-3</v>
      </c>
      <c r="K4309" s="2">
        <v>8</v>
      </c>
    </row>
    <row r="4310" spans="3:11">
      <c r="C4310" s="11" t="str">
        <f>IND_SavePot!C4310</f>
        <v>INDNDEFFPH-18</v>
      </c>
      <c r="D4310" s="11" t="str">
        <f>IND_SavePot!D4310</f>
        <v>INDPH</v>
      </c>
      <c r="E4310" s="10" t="str">
        <f t="shared" si="223"/>
        <v>INDPH</v>
      </c>
      <c r="F4310" s="10" t="s">
        <v>10</v>
      </c>
      <c r="G4310" s="10" t="s">
        <v>11</v>
      </c>
      <c r="H4310" s="10">
        <f t="shared" si="225"/>
        <v>2050</v>
      </c>
      <c r="I4310" s="13">
        <f>IND_SavePot!I4310*(1+HLOOKUP(MID(D4310,2,2),$M$9:$AF$15,MATCH(RIGHT(D4310,2),$M$9:$M$15,0),0))^($H4310-IND_SavePot!$H4310)</f>
        <v>3.6187266382450905E-3</v>
      </c>
      <c r="J4310" s="13">
        <f t="shared" si="224"/>
        <v>3.6187266382450905E-3</v>
      </c>
      <c r="K4310" s="2">
        <v>8</v>
      </c>
    </row>
    <row r="4311" spans="3:11">
      <c r="C4311" s="11" t="str">
        <f>IND_SavePot!C4311</f>
        <v>INDNDEFFSH-18</v>
      </c>
      <c r="D4311" s="11" t="str">
        <f>IND_SavePot!D4311</f>
        <v>INDSH</v>
      </c>
      <c r="E4311" s="10" t="str">
        <f t="shared" si="223"/>
        <v>INDSH</v>
      </c>
      <c r="F4311" s="10" t="s">
        <v>10</v>
      </c>
      <c r="G4311" s="10" t="s">
        <v>11</v>
      </c>
      <c r="H4311" s="10">
        <f t="shared" si="225"/>
        <v>2050</v>
      </c>
      <c r="I4311" s="13">
        <f>IND_SavePot!I4311*(1+HLOOKUP(MID(D4311,2,2),$M$9:$AF$15,MATCH(RIGHT(D4311,2),$M$9:$M$15,0),0))^($H4311-IND_SavePot!$H4311)</f>
        <v>0</v>
      </c>
      <c r="J4311" s="13">
        <f t="shared" si="224"/>
        <v>0</v>
      </c>
      <c r="K4311" s="2">
        <v>8</v>
      </c>
    </row>
    <row r="4312" spans="3:11">
      <c r="C4312" s="11" t="str">
        <f>IND_SavePot!C4312</f>
        <v>INDNDEFFLA-18</v>
      </c>
      <c r="D4312" s="11" t="str">
        <f>IND_SavePot!D4312</f>
        <v>INDLA</v>
      </c>
      <c r="E4312" s="10" t="str">
        <f t="shared" si="223"/>
        <v>INDLA</v>
      </c>
      <c r="F4312" s="10" t="s">
        <v>10</v>
      </c>
      <c r="G4312" s="10" t="s">
        <v>11</v>
      </c>
      <c r="H4312" s="10">
        <f t="shared" si="225"/>
        <v>2050</v>
      </c>
      <c r="I4312" s="13">
        <f>IND_SavePot!I4312*(1+HLOOKUP(MID(D4312,2,2),$M$9:$AF$15,MATCH(RIGHT(D4312,2),$M$9:$M$15,0),0))^($H4312-IND_SavePot!$H4312)</f>
        <v>9.358315546176877E-3</v>
      </c>
      <c r="J4312" s="13">
        <f t="shared" si="224"/>
        <v>9.358315546176877E-3</v>
      </c>
      <c r="K4312" s="2">
        <v>7</v>
      </c>
    </row>
    <row r="4313" spans="3:11">
      <c r="C4313" s="11" t="str">
        <f>IND_SavePot!C4313</f>
        <v>INDNDEFFEM-18</v>
      </c>
      <c r="D4313" s="11" t="str">
        <f>IND_SavePot!D4313</f>
        <v>INDEM</v>
      </c>
      <c r="E4313" s="10" t="str">
        <f t="shared" si="223"/>
        <v>INDEM</v>
      </c>
      <c r="F4313" s="10" t="s">
        <v>10</v>
      </c>
      <c r="G4313" s="10" t="s">
        <v>11</v>
      </c>
      <c r="H4313" s="10">
        <f t="shared" si="225"/>
        <v>2050</v>
      </c>
      <c r="I4313" s="13">
        <f>IND_SavePot!I4313*(1+HLOOKUP(MID(D4313,2,2),$M$9:$AF$15,MATCH(RIGHT(D4313,2),$M$9:$M$15,0),0))^($H4313-IND_SavePot!$H4313)</f>
        <v>1.2797134547484502E-2</v>
      </c>
      <c r="J4313" s="13">
        <f t="shared" si="224"/>
        <v>1.2797134547484502E-2</v>
      </c>
      <c r="K4313" s="2">
        <v>7</v>
      </c>
    </row>
    <row r="4314" spans="3:11">
      <c r="C4314" s="11" t="str">
        <f>IND_SavePot!C4314</f>
        <v>INDNDEFFTF-18</v>
      </c>
      <c r="D4314" s="11" t="str">
        <f>IND_SavePot!D4314</f>
        <v>INDTF</v>
      </c>
      <c r="E4314" s="10" t="str">
        <f t="shared" si="223"/>
        <v>INDTF</v>
      </c>
      <c r="F4314" s="10" t="s">
        <v>10</v>
      </c>
      <c r="G4314" s="10" t="s">
        <v>11</v>
      </c>
      <c r="H4314" s="10">
        <f t="shared" si="225"/>
        <v>2050</v>
      </c>
      <c r="I4314" s="13">
        <f>IND_SavePot!I4314*(1+HLOOKUP(MID(D4314,2,2),$M$9:$AF$15,MATCH(RIGHT(D4314,2),$M$9:$M$15,0),0))^($H4314-IND_SavePot!$H4314)</f>
        <v>5.6038102565263495E-3</v>
      </c>
      <c r="J4314" s="13">
        <f t="shared" si="224"/>
        <v>5.6038102565263495E-3</v>
      </c>
      <c r="K4314" s="2">
        <v>8</v>
      </c>
    </row>
    <row r="4315" spans="3:11">
      <c r="C4315" s="11" t="str">
        <f>IND_SavePot!C4315</f>
        <v>INDNDEFFPH-19</v>
      </c>
      <c r="D4315" s="11" t="str">
        <f>IND_SavePot!D4315</f>
        <v>INDPH</v>
      </c>
      <c r="E4315" s="10" t="str">
        <f t="shared" si="223"/>
        <v>INDPH</v>
      </c>
      <c r="F4315" s="10" t="s">
        <v>10</v>
      </c>
      <c r="G4315" s="10" t="s">
        <v>11</v>
      </c>
      <c r="H4315" s="10">
        <f t="shared" si="225"/>
        <v>2050</v>
      </c>
      <c r="I4315" s="13">
        <f>IND_SavePot!I4315*(1+HLOOKUP(MID(D4315,2,2),$M$9:$AF$15,MATCH(RIGHT(D4315,2),$M$9:$M$15,0),0))^($H4315-IND_SavePot!$H4315)</f>
        <v>3.6187266382450779E-3</v>
      </c>
      <c r="J4315" s="13">
        <f t="shared" si="224"/>
        <v>3.6187266382450779E-3</v>
      </c>
      <c r="K4315" s="2">
        <v>8</v>
      </c>
    </row>
    <row r="4316" spans="3:11">
      <c r="C4316" s="11" t="str">
        <f>IND_SavePot!C4316</f>
        <v>INDNDEFFPH-19</v>
      </c>
      <c r="D4316" s="11" t="str">
        <f>IND_SavePot!D4316</f>
        <v>INDPH</v>
      </c>
      <c r="E4316" s="10" t="str">
        <f t="shared" si="223"/>
        <v>INDPH</v>
      </c>
      <c r="F4316" s="10" t="s">
        <v>10</v>
      </c>
      <c r="G4316" s="10" t="s">
        <v>11</v>
      </c>
      <c r="H4316" s="10">
        <f t="shared" si="225"/>
        <v>2050</v>
      </c>
      <c r="I4316" s="13">
        <f>IND_SavePot!I4316*(1+HLOOKUP(MID(D4316,2,2),$M$9:$AF$15,MATCH(RIGHT(D4316,2),$M$9:$M$15,0),0))^($H4316-IND_SavePot!$H4316)</f>
        <v>3.6187266382450779E-3</v>
      </c>
      <c r="J4316" s="13">
        <f t="shared" si="224"/>
        <v>3.6187266382450779E-3</v>
      </c>
      <c r="K4316" s="2">
        <v>8</v>
      </c>
    </row>
    <row r="4317" spans="3:11">
      <c r="C4317" s="11" t="str">
        <f>IND_SavePot!C4317</f>
        <v>INDNDEFFSH-19</v>
      </c>
      <c r="D4317" s="11" t="str">
        <f>IND_SavePot!D4317</f>
        <v>INDSH</v>
      </c>
      <c r="E4317" s="10" t="str">
        <f t="shared" si="223"/>
        <v>INDSH</v>
      </c>
      <c r="F4317" s="10" t="s">
        <v>10</v>
      </c>
      <c r="G4317" s="10" t="s">
        <v>11</v>
      </c>
      <c r="H4317" s="10">
        <f t="shared" si="225"/>
        <v>2050</v>
      </c>
      <c r="I4317" s="13">
        <f>IND_SavePot!I4317*(1+HLOOKUP(MID(D4317,2,2),$M$9:$AF$15,MATCH(RIGHT(D4317,2),$M$9:$M$15,0),0))^($H4317-IND_SavePot!$H4317)</f>
        <v>0</v>
      </c>
      <c r="J4317" s="13">
        <f t="shared" si="224"/>
        <v>0</v>
      </c>
      <c r="K4317" s="2">
        <v>8</v>
      </c>
    </row>
    <row r="4318" spans="3:11">
      <c r="C4318" s="11" t="str">
        <f>IND_SavePot!C4318</f>
        <v>INDNDEFFLA-19</v>
      </c>
      <c r="D4318" s="11" t="str">
        <f>IND_SavePot!D4318</f>
        <v>INDLA</v>
      </c>
      <c r="E4318" s="10" t="str">
        <f t="shared" si="223"/>
        <v>INDLA</v>
      </c>
      <c r="F4318" s="10" t="s">
        <v>10</v>
      </c>
      <c r="G4318" s="10" t="s">
        <v>11</v>
      </c>
      <c r="H4318" s="10">
        <f t="shared" si="225"/>
        <v>2050</v>
      </c>
      <c r="I4318" s="13">
        <f>IND_SavePot!I4318*(1+HLOOKUP(MID(D4318,2,2),$M$9:$AF$15,MATCH(RIGHT(D4318,2),$M$9:$M$15,0),0))^($H4318-IND_SavePot!$H4318)</f>
        <v>9.3583155461768423E-3</v>
      </c>
      <c r="J4318" s="13">
        <f t="shared" si="224"/>
        <v>9.3583155461768423E-3</v>
      </c>
      <c r="K4318" s="2">
        <v>6</v>
      </c>
    </row>
    <row r="4319" spans="3:11">
      <c r="C4319" s="11" t="str">
        <f>IND_SavePot!C4319</f>
        <v>INDNDEFFEM-19</v>
      </c>
      <c r="D4319" s="11" t="str">
        <f>IND_SavePot!D4319</f>
        <v>INDEM</v>
      </c>
      <c r="E4319" s="10" t="str">
        <f t="shared" si="223"/>
        <v>INDEM</v>
      </c>
      <c r="F4319" s="10" t="s">
        <v>10</v>
      </c>
      <c r="G4319" s="10" t="s">
        <v>11</v>
      </c>
      <c r="H4319" s="10">
        <f t="shared" si="225"/>
        <v>2050</v>
      </c>
      <c r="I4319" s="13">
        <f>IND_SavePot!I4319*(1+HLOOKUP(MID(D4319,2,2),$M$9:$AF$15,MATCH(RIGHT(D4319,2),$M$9:$M$15,0),0))^($H4319-IND_SavePot!$H4319)</f>
        <v>1.2797134547484585E-2</v>
      </c>
      <c r="J4319" s="13">
        <f t="shared" si="224"/>
        <v>1.2797134547484585E-2</v>
      </c>
      <c r="K4319" s="2">
        <v>7</v>
      </c>
    </row>
    <row r="4320" spans="3:11">
      <c r="C4320" s="11" t="str">
        <f>IND_SavePot!C4320</f>
        <v>INDNDEFFTF-19</v>
      </c>
      <c r="D4320" s="11" t="str">
        <f>IND_SavePot!D4320</f>
        <v>INDTF</v>
      </c>
      <c r="E4320" s="10" t="str">
        <f t="shared" si="223"/>
        <v>INDTF</v>
      </c>
      <c r="F4320" s="10" t="s">
        <v>10</v>
      </c>
      <c r="G4320" s="10" t="s">
        <v>11</v>
      </c>
      <c r="H4320" s="10">
        <f t="shared" si="225"/>
        <v>2050</v>
      </c>
      <c r="I4320" s="13">
        <f>IND_SavePot!I4320*(1+HLOOKUP(MID(D4320,2,2),$M$9:$AF$15,MATCH(RIGHT(D4320,2),$M$9:$M$15,0),0))^($H4320-IND_SavePot!$H4320)</f>
        <v>5.6038102565263252E-3</v>
      </c>
      <c r="J4320" s="13">
        <f t="shared" si="224"/>
        <v>5.6038102565263252E-3</v>
      </c>
      <c r="K4320" s="2">
        <v>8</v>
      </c>
    </row>
    <row r="4321" spans="3:11">
      <c r="C4321" s="11" t="str">
        <f>IND_SavePot!C4321</f>
        <v>INDNDEFFPH-20</v>
      </c>
      <c r="D4321" s="11" t="str">
        <f>IND_SavePot!D4321</f>
        <v>INDPH</v>
      </c>
      <c r="E4321" s="10" t="str">
        <f t="shared" si="223"/>
        <v>INDPH</v>
      </c>
      <c r="F4321" s="10" t="s">
        <v>10</v>
      </c>
      <c r="G4321" s="10" t="s">
        <v>11</v>
      </c>
      <c r="H4321" s="10">
        <f t="shared" si="225"/>
        <v>2050</v>
      </c>
      <c r="I4321" s="13">
        <f>IND_SavePot!I4321*(1+HLOOKUP(MID(D4321,2,2),$M$9:$AF$15,MATCH(RIGHT(D4321,2),$M$9:$M$15,0),0))^($H4321-IND_SavePot!$H4321)</f>
        <v>3.6187266382450779E-3</v>
      </c>
      <c r="J4321" s="13">
        <f t="shared" si="224"/>
        <v>3.6187266382450779E-3</v>
      </c>
      <c r="K4321" s="2">
        <v>8</v>
      </c>
    </row>
    <row r="4322" spans="3:11">
      <c r="C4322" s="11" t="str">
        <f>IND_SavePot!C4322</f>
        <v>INDNDEFFPH-20</v>
      </c>
      <c r="D4322" s="11" t="str">
        <f>IND_SavePot!D4322</f>
        <v>INDPH</v>
      </c>
      <c r="E4322" s="10" t="str">
        <f t="shared" si="223"/>
        <v>INDPH</v>
      </c>
      <c r="F4322" s="10" t="s">
        <v>10</v>
      </c>
      <c r="G4322" s="10" t="s">
        <v>11</v>
      </c>
      <c r="H4322" s="10">
        <f t="shared" si="225"/>
        <v>2050</v>
      </c>
      <c r="I4322" s="13">
        <f>IND_SavePot!I4322*(1+HLOOKUP(MID(D4322,2,2),$M$9:$AF$15,MATCH(RIGHT(D4322,2),$M$9:$M$15,0),0))^($H4322-IND_SavePot!$H4322)</f>
        <v>3.6187266382450779E-3</v>
      </c>
      <c r="J4322" s="13">
        <f t="shared" si="224"/>
        <v>3.6187266382450779E-3</v>
      </c>
      <c r="K4322" s="2">
        <v>8</v>
      </c>
    </row>
    <row r="4323" spans="3:11">
      <c r="C4323" s="11" t="str">
        <f>IND_SavePot!C4323</f>
        <v>INDNDEFFSH-20</v>
      </c>
      <c r="D4323" s="11" t="str">
        <f>IND_SavePot!D4323</f>
        <v>INDSH</v>
      </c>
      <c r="E4323" s="10" t="str">
        <f t="shared" si="223"/>
        <v>INDSH</v>
      </c>
      <c r="F4323" s="10" t="s">
        <v>10</v>
      </c>
      <c r="G4323" s="10" t="s">
        <v>11</v>
      </c>
      <c r="H4323" s="10">
        <f t="shared" si="225"/>
        <v>2050</v>
      </c>
      <c r="I4323" s="13">
        <f>IND_SavePot!I4323*(1+HLOOKUP(MID(D4323,2,2),$M$9:$AF$15,MATCH(RIGHT(D4323,2),$M$9:$M$15,0),0))^($H4323-IND_SavePot!$H4323)</f>
        <v>0</v>
      </c>
      <c r="J4323" s="13">
        <f t="shared" si="224"/>
        <v>0</v>
      </c>
      <c r="K4323" s="2">
        <v>8</v>
      </c>
    </row>
    <row r="4324" spans="3:11">
      <c r="C4324" s="11" t="str">
        <f>IND_SavePot!C4324</f>
        <v>INDNDEFFLA-20</v>
      </c>
      <c r="D4324" s="11" t="str">
        <f>IND_SavePot!D4324</f>
        <v>INDLA</v>
      </c>
      <c r="E4324" s="10" t="str">
        <f t="shared" si="223"/>
        <v>INDLA</v>
      </c>
      <c r="F4324" s="10" t="s">
        <v>10</v>
      </c>
      <c r="G4324" s="10" t="s">
        <v>11</v>
      </c>
      <c r="H4324" s="10">
        <f t="shared" si="225"/>
        <v>2050</v>
      </c>
      <c r="I4324" s="13">
        <f>IND_SavePot!I4324*(1+HLOOKUP(MID(D4324,2,2),$M$9:$AF$15,MATCH(RIGHT(D4324,2),$M$9:$M$15,0),0))^($H4324-IND_SavePot!$H4324)</f>
        <v>9.3583155461769135E-3</v>
      </c>
      <c r="J4324" s="13">
        <f t="shared" si="224"/>
        <v>9.3583155461769135E-3</v>
      </c>
      <c r="K4324" s="2">
        <v>6</v>
      </c>
    </row>
    <row r="4325" spans="3:11">
      <c r="C4325" s="11" t="str">
        <f>IND_SavePot!C4325</f>
        <v>INDNDEFFEM-20</v>
      </c>
      <c r="D4325" s="11" t="str">
        <f>IND_SavePot!D4325</f>
        <v>INDEM</v>
      </c>
      <c r="E4325" s="10" t="str">
        <f t="shared" si="223"/>
        <v>INDEM</v>
      </c>
      <c r="F4325" s="10" t="s">
        <v>10</v>
      </c>
      <c r="G4325" s="10" t="s">
        <v>11</v>
      </c>
      <c r="H4325" s="10">
        <f t="shared" si="225"/>
        <v>2050</v>
      </c>
      <c r="I4325" s="13">
        <f>IND_SavePot!I4325*(1+HLOOKUP(MID(D4325,2,2),$M$9:$AF$15,MATCH(RIGHT(D4325,2),$M$9:$M$15,0),0))^($H4325-IND_SavePot!$H4325)</f>
        <v>1.2797134547484585E-2</v>
      </c>
      <c r="J4325" s="13">
        <f t="shared" si="224"/>
        <v>1.2797134547484585E-2</v>
      </c>
      <c r="K4325" s="2">
        <v>6</v>
      </c>
    </row>
    <row r="4326" spans="3:11">
      <c r="C4326" s="11" t="str">
        <f>IND_SavePot!C4326</f>
        <v>INDNDEFFTF-20</v>
      </c>
      <c r="D4326" s="11" t="str">
        <f>IND_SavePot!D4326</f>
        <v>INDTF</v>
      </c>
      <c r="E4326" s="10" t="str">
        <f t="shared" si="223"/>
        <v>INDTF</v>
      </c>
      <c r="F4326" s="10" t="s">
        <v>10</v>
      </c>
      <c r="G4326" s="10" t="s">
        <v>11</v>
      </c>
      <c r="H4326" s="10">
        <f t="shared" si="225"/>
        <v>2050</v>
      </c>
      <c r="I4326" s="13">
        <f>IND_SavePot!I4326*(1+HLOOKUP(MID(D4326,2,2),$M$9:$AF$15,MATCH(RIGHT(D4326,2),$M$9:$M$15,0),0))^($H4326-IND_SavePot!$H4326)</f>
        <v>5.6038102565263495E-3</v>
      </c>
      <c r="J4326" s="13">
        <f t="shared" si="224"/>
        <v>5.6038102565263495E-3</v>
      </c>
      <c r="K4326" s="2">
        <v>8</v>
      </c>
    </row>
    <row r="4327" spans="3:11">
      <c r="C4327" s="11" t="str">
        <f>IND_SavePot!C4327</f>
        <v>INDNDEFFPH-21</v>
      </c>
      <c r="D4327" s="11" t="str">
        <f>IND_SavePot!D4327</f>
        <v>INDPH</v>
      </c>
      <c r="E4327" s="10" t="str">
        <f t="shared" si="223"/>
        <v>INDPH</v>
      </c>
      <c r="F4327" s="10" t="s">
        <v>10</v>
      </c>
      <c r="G4327" s="10" t="s">
        <v>11</v>
      </c>
      <c r="H4327" s="10">
        <f t="shared" si="225"/>
        <v>2050</v>
      </c>
      <c r="I4327" s="13">
        <f>IND_SavePot!I4327*(1+HLOOKUP(MID(D4327,2,2),$M$9:$AF$15,MATCH(RIGHT(D4327,2),$M$9:$M$15,0),0))^($H4327-IND_SavePot!$H4327)</f>
        <v>2.874354500224495E-3</v>
      </c>
      <c r="J4327" s="13">
        <f t="shared" si="224"/>
        <v>2.874354500224495E-3</v>
      </c>
      <c r="K4327" s="2">
        <v>8</v>
      </c>
    </row>
    <row r="4328" spans="3:11">
      <c r="C4328" s="11" t="str">
        <f>IND_SavePot!C4328</f>
        <v>INDNDEFFPH-21</v>
      </c>
      <c r="D4328" s="11" t="str">
        <f>IND_SavePot!D4328</f>
        <v>INDPH</v>
      </c>
      <c r="E4328" s="10" t="str">
        <f t="shared" si="223"/>
        <v>INDPH</v>
      </c>
      <c r="F4328" s="10" t="s">
        <v>10</v>
      </c>
      <c r="G4328" s="10" t="s">
        <v>11</v>
      </c>
      <c r="H4328" s="10">
        <f t="shared" si="225"/>
        <v>2050</v>
      </c>
      <c r="I4328" s="13">
        <f>IND_SavePot!I4328*(1+HLOOKUP(MID(D4328,2,2),$M$9:$AF$15,MATCH(RIGHT(D4328,2),$M$9:$M$15,0),0))^($H4328-IND_SavePot!$H4328)</f>
        <v>2.874354500224495E-3</v>
      </c>
      <c r="J4328" s="13">
        <f t="shared" si="224"/>
        <v>2.874354500224495E-3</v>
      </c>
      <c r="K4328" s="2">
        <v>8</v>
      </c>
    </row>
    <row r="4329" spans="3:11">
      <c r="C4329" s="11" t="str">
        <f>IND_SavePot!C4329</f>
        <v>INDNDEFFSH-21</v>
      </c>
      <c r="D4329" s="11" t="str">
        <f>IND_SavePot!D4329</f>
        <v>INDSH</v>
      </c>
      <c r="E4329" s="10" t="str">
        <f t="shared" si="223"/>
        <v>INDSH</v>
      </c>
      <c r="F4329" s="10" t="s">
        <v>10</v>
      </c>
      <c r="G4329" s="10" t="s">
        <v>11</v>
      </c>
      <c r="H4329" s="10">
        <f t="shared" si="225"/>
        <v>2050</v>
      </c>
      <c r="I4329" s="13">
        <f>IND_SavePot!I4329*(1+HLOOKUP(MID(D4329,2,2),$M$9:$AF$15,MATCH(RIGHT(D4329,2),$M$9:$M$15,0),0))^($H4329-IND_SavePot!$H4329)</f>
        <v>0</v>
      </c>
      <c r="J4329" s="13">
        <f t="shared" si="224"/>
        <v>0</v>
      </c>
      <c r="K4329" s="2">
        <v>8</v>
      </c>
    </row>
    <row r="4330" spans="3:11">
      <c r="C4330" s="11" t="str">
        <f>IND_SavePot!C4330</f>
        <v>INDNDEFFLA-21</v>
      </c>
      <c r="D4330" s="11" t="str">
        <f>IND_SavePot!D4330</f>
        <v>INDLA</v>
      </c>
      <c r="E4330" s="10" t="str">
        <f t="shared" si="223"/>
        <v>INDLA</v>
      </c>
      <c r="F4330" s="10" t="s">
        <v>10</v>
      </c>
      <c r="G4330" s="10" t="s">
        <v>11</v>
      </c>
      <c r="H4330" s="10">
        <f t="shared" si="225"/>
        <v>2050</v>
      </c>
      <c r="I4330" s="13">
        <f>IND_SavePot!I4330*(1+HLOOKUP(MID(D4330,2,2),$M$9:$AF$15,MATCH(RIGHT(D4330,2),$M$9:$M$15,0),0))^($H4330-IND_SavePot!$H4330)</f>
        <v>4.722889922943503E-3</v>
      </c>
      <c r="J4330" s="13">
        <f t="shared" si="224"/>
        <v>4.722889922943503E-3</v>
      </c>
      <c r="K4330" s="2">
        <v>5</v>
      </c>
    </row>
    <row r="4331" spans="3:11">
      <c r="C4331" s="11" t="str">
        <f>IND_SavePot!C4331</f>
        <v>INDNDEFFEM-21</v>
      </c>
      <c r="D4331" s="11" t="str">
        <f>IND_SavePot!D4331</f>
        <v>INDEM</v>
      </c>
      <c r="E4331" s="10" t="str">
        <f t="shared" si="223"/>
        <v>INDEM</v>
      </c>
      <c r="F4331" s="10" t="s">
        <v>10</v>
      </c>
      <c r="G4331" s="10" t="s">
        <v>11</v>
      </c>
      <c r="H4331" s="10">
        <f t="shared" si="225"/>
        <v>2050</v>
      </c>
      <c r="I4331" s="13">
        <f>IND_SavePot!I4331*(1+HLOOKUP(MID(D4331,2,2),$M$9:$AF$15,MATCH(RIGHT(D4331,2),$M$9:$M$15,0),0))^($H4331-IND_SavePot!$H4331)</f>
        <v>6.89940280750181E-3</v>
      </c>
      <c r="J4331" s="13">
        <f t="shared" si="224"/>
        <v>6.89940280750181E-3</v>
      </c>
      <c r="K4331" s="2">
        <v>6</v>
      </c>
    </row>
    <row r="4332" spans="3:11">
      <c r="C4332" s="11" t="str">
        <f>IND_SavePot!C4332</f>
        <v>INDNDEFFTF-21</v>
      </c>
      <c r="D4332" s="11" t="str">
        <f>IND_SavePot!D4332</f>
        <v>INDTF</v>
      </c>
      <c r="E4332" s="10" t="str">
        <f t="shared" si="223"/>
        <v>INDTF</v>
      </c>
      <c r="F4332" s="10" t="s">
        <v>10</v>
      </c>
      <c r="G4332" s="10" t="s">
        <v>11</v>
      </c>
      <c r="H4332" s="10">
        <f t="shared" si="225"/>
        <v>2050</v>
      </c>
      <c r="I4332" s="13">
        <f>IND_SavePot!I4332*(1+HLOOKUP(MID(D4332,2,2),$M$9:$AF$15,MATCH(RIGHT(D4332,2),$M$9:$M$15,0),0))^($H4332-IND_SavePot!$H4332)</f>
        <v>0</v>
      </c>
      <c r="J4332" s="13">
        <f t="shared" si="224"/>
        <v>0</v>
      </c>
      <c r="K4332" s="2">
        <v>8</v>
      </c>
    </row>
    <row r="4333" spans="3:11">
      <c r="C4333" s="11" t="str">
        <f>IND_SavePot!C4333</f>
        <v>INDNDEFFPH-22</v>
      </c>
      <c r="D4333" s="11" t="str">
        <f>IND_SavePot!D4333</f>
        <v>INDPH</v>
      </c>
      <c r="E4333" s="10" t="str">
        <f t="shared" si="223"/>
        <v>INDPH</v>
      </c>
      <c r="F4333" s="10" t="s">
        <v>10</v>
      </c>
      <c r="G4333" s="10" t="s">
        <v>11</v>
      </c>
      <c r="H4333" s="10">
        <f t="shared" si="225"/>
        <v>2050</v>
      </c>
      <c r="I4333" s="13">
        <f>IND_SavePot!I4333*(1+HLOOKUP(MID(D4333,2,2),$M$9:$AF$15,MATCH(RIGHT(D4333,2),$M$9:$M$15,0),0))^($H4333-IND_SavePot!$H4333)</f>
        <v>2.8743545002244829E-3</v>
      </c>
      <c r="J4333" s="13">
        <f t="shared" si="224"/>
        <v>2.8743545002244829E-3</v>
      </c>
      <c r="K4333" s="2">
        <v>8</v>
      </c>
    </row>
    <row r="4334" spans="3:11">
      <c r="C4334" s="11" t="str">
        <f>IND_SavePot!C4334</f>
        <v>INDNDEFFPH-22</v>
      </c>
      <c r="D4334" s="11" t="str">
        <f>IND_SavePot!D4334</f>
        <v>INDPH</v>
      </c>
      <c r="E4334" s="10" t="str">
        <f t="shared" si="223"/>
        <v>INDPH</v>
      </c>
      <c r="F4334" s="10" t="s">
        <v>10</v>
      </c>
      <c r="G4334" s="10" t="s">
        <v>11</v>
      </c>
      <c r="H4334" s="10">
        <f t="shared" si="225"/>
        <v>2050</v>
      </c>
      <c r="I4334" s="13">
        <f>IND_SavePot!I4334*(1+HLOOKUP(MID(D4334,2,2),$M$9:$AF$15,MATCH(RIGHT(D4334,2),$M$9:$M$15,0),0))^($H4334-IND_SavePot!$H4334)</f>
        <v>2.8743545002244829E-3</v>
      </c>
      <c r="J4334" s="13">
        <f t="shared" si="224"/>
        <v>2.8743545002244829E-3</v>
      </c>
      <c r="K4334" s="2">
        <v>8</v>
      </c>
    </row>
    <row r="4335" spans="3:11">
      <c r="C4335" s="11" t="str">
        <f>IND_SavePot!C4335</f>
        <v>INDNDEFFSH-22</v>
      </c>
      <c r="D4335" s="11" t="str">
        <f>IND_SavePot!D4335</f>
        <v>INDSH</v>
      </c>
      <c r="E4335" s="10" t="str">
        <f t="shared" si="223"/>
        <v>INDSH</v>
      </c>
      <c r="F4335" s="10" t="s">
        <v>10</v>
      </c>
      <c r="G4335" s="10" t="s">
        <v>11</v>
      </c>
      <c r="H4335" s="10">
        <f t="shared" si="225"/>
        <v>2050</v>
      </c>
      <c r="I4335" s="13">
        <f>IND_SavePot!I4335*(1+HLOOKUP(MID(D4335,2,2),$M$9:$AF$15,MATCH(RIGHT(D4335,2),$M$9:$M$15,0),0))^($H4335-IND_SavePot!$H4335)</f>
        <v>0</v>
      </c>
      <c r="J4335" s="13">
        <f t="shared" si="224"/>
        <v>0</v>
      </c>
      <c r="K4335" s="2">
        <v>8</v>
      </c>
    </row>
    <row r="4336" spans="3:11">
      <c r="C4336" s="11" t="str">
        <f>IND_SavePot!C4336</f>
        <v>INDNDEFFLA-22</v>
      </c>
      <c r="D4336" s="11" t="str">
        <f>IND_SavePot!D4336</f>
        <v>INDLA</v>
      </c>
      <c r="E4336" s="10" t="str">
        <f t="shared" si="223"/>
        <v>INDLA</v>
      </c>
      <c r="F4336" s="10" t="s">
        <v>10</v>
      </c>
      <c r="G4336" s="10" t="s">
        <v>11</v>
      </c>
      <c r="H4336" s="10">
        <f t="shared" si="225"/>
        <v>2050</v>
      </c>
      <c r="I4336" s="13">
        <f>IND_SavePot!I4336*(1+HLOOKUP(MID(D4336,2,2),$M$9:$AF$15,MATCH(RIGHT(D4336,2),$M$9:$M$15,0),0))^($H4336-IND_SavePot!$H4336)</f>
        <v>4.7228899229435385E-3</v>
      </c>
      <c r="J4336" s="13">
        <f t="shared" si="224"/>
        <v>4.7228899229435385E-3</v>
      </c>
      <c r="K4336" s="2">
        <v>5</v>
      </c>
    </row>
    <row r="4337" spans="3:11">
      <c r="C4337" s="11" t="str">
        <f>IND_SavePot!C4337</f>
        <v>INDNDEFFEM-22</v>
      </c>
      <c r="D4337" s="11" t="str">
        <f>IND_SavePot!D4337</f>
        <v>INDEM</v>
      </c>
      <c r="E4337" s="10" t="str">
        <f t="shared" si="223"/>
        <v>INDEM</v>
      </c>
      <c r="F4337" s="10" t="s">
        <v>10</v>
      </c>
      <c r="G4337" s="10" t="s">
        <v>11</v>
      </c>
      <c r="H4337" s="10">
        <f t="shared" si="225"/>
        <v>2050</v>
      </c>
      <c r="I4337" s="13">
        <f>IND_SavePot!I4337*(1+HLOOKUP(MID(D4337,2,2),$M$9:$AF$15,MATCH(RIGHT(D4337,2),$M$9:$M$15,0),0))^($H4337-IND_SavePot!$H4337)</f>
        <v>6.89940280750181E-3</v>
      </c>
      <c r="J4337" s="13">
        <f t="shared" si="224"/>
        <v>6.89940280750181E-3</v>
      </c>
      <c r="K4337" s="2">
        <v>5</v>
      </c>
    </row>
    <row r="4338" spans="3:11">
      <c r="C4338" s="11" t="str">
        <f>IND_SavePot!C4338</f>
        <v>INDNDEFFTF-22</v>
      </c>
      <c r="D4338" s="11" t="str">
        <f>IND_SavePot!D4338</f>
        <v>INDTF</v>
      </c>
      <c r="E4338" s="10" t="str">
        <f t="shared" si="223"/>
        <v>INDTF</v>
      </c>
      <c r="F4338" s="10" t="s">
        <v>10</v>
      </c>
      <c r="G4338" s="10" t="s">
        <v>11</v>
      </c>
      <c r="H4338" s="10">
        <f t="shared" si="225"/>
        <v>2050</v>
      </c>
      <c r="I4338" s="13">
        <f>IND_SavePot!I4338*(1+HLOOKUP(MID(D4338,2,2),$M$9:$AF$15,MATCH(RIGHT(D4338,2),$M$9:$M$15,0),0))^($H4338-IND_SavePot!$H4338)</f>
        <v>0</v>
      </c>
      <c r="J4338" s="13">
        <f t="shared" si="224"/>
        <v>0</v>
      </c>
      <c r="K4338" s="2">
        <v>8</v>
      </c>
    </row>
    <row r="4339" spans="3:11">
      <c r="C4339" s="11" t="str">
        <f>IND_SavePot!C4339</f>
        <v>INDNDEFFPH-23</v>
      </c>
      <c r="D4339" s="11" t="str">
        <f>IND_SavePot!D4339</f>
        <v>INDPH</v>
      </c>
      <c r="E4339" s="10" t="str">
        <f t="shared" si="223"/>
        <v>INDPH</v>
      </c>
      <c r="F4339" s="10" t="s">
        <v>10</v>
      </c>
      <c r="G4339" s="10" t="s">
        <v>11</v>
      </c>
      <c r="H4339" s="10">
        <f t="shared" si="225"/>
        <v>2050</v>
      </c>
      <c r="I4339" s="13">
        <f>IND_SavePot!I4339*(1+HLOOKUP(MID(D4339,2,2),$M$9:$AF$15,MATCH(RIGHT(D4339,2),$M$9:$M$15,0),0))^($H4339-IND_SavePot!$H4339)</f>
        <v>2.8743545002244829E-3</v>
      </c>
      <c r="J4339" s="13">
        <f t="shared" si="224"/>
        <v>2.8743545002244829E-3</v>
      </c>
      <c r="K4339" s="2">
        <v>8</v>
      </c>
    </row>
    <row r="4340" spans="3:11">
      <c r="C4340" s="11" t="str">
        <f>IND_SavePot!C4340</f>
        <v>INDNDEFFPH-23</v>
      </c>
      <c r="D4340" s="11" t="str">
        <f>IND_SavePot!D4340</f>
        <v>INDPH</v>
      </c>
      <c r="E4340" s="10" t="str">
        <f t="shared" si="223"/>
        <v>INDPH</v>
      </c>
      <c r="F4340" s="10" t="s">
        <v>10</v>
      </c>
      <c r="G4340" s="10" t="s">
        <v>11</v>
      </c>
      <c r="H4340" s="10">
        <f t="shared" si="225"/>
        <v>2050</v>
      </c>
      <c r="I4340" s="13">
        <f>IND_SavePot!I4340*(1+HLOOKUP(MID(D4340,2,2),$M$9:$AF$15,MATCH(RIGHT(D4340,2),$M$9:$M$15,0),0))^($H4340-IND_SavePot!$H4340)</f>
        <v>2.8743545002244829E-3</v>
      </c>
      <c r="J4340" s="13">
        <f t="shared" si="224"/>
        <v>2.8743545002244829E-3</v>
      </c>
      <c r="K4340" s="2">
        <v>8</v>
      </c>
    </row>
    <row r="4341" spans="3:11">
      <c r="C4341" s="11" t="str">
        <f>IND_SavePot!C4341</f>
        <v>INDNDEFFSH-23</v>
      </c>
      <c r="D4341" s="11" t="str">
        <f>IND_SavePot!D4341</f>
        <v>INDSH</v>
      </c>
      <c r="E4341" s="10" t="str">
        <f t="shared" si="223"/>
        <v>INDSH</v>
      </c>
      <c r="F4341" s="10" t="s">
        <v>10</v>
      </c>
      <c r="G4341" s="10" t="s">
        <v>11</v>
      </c>
      <c r="H4341" s="10">
        <f t="shared" si="225"/>
        <v>2050</v>
      </c>
      <c r="I4341" s="13">
        <f>IND_SavePot!I4341*(1+HLOOKUP(MID(D4341,2,2),$M$9:$AF$15,MATCH(RIGHT(D4341,2),$M$9:$M$15,0),0))^($H4341-IND_SavePot!$H4341)</f>
        <v>0</v>
      </c>
      <c r="J4341" s="13">
        <f t="shared" si="224"/>
        <v>0</v>
      </c>
      <c r="K4341" s="2">
        <v>8</v>
      </c>
    </row>
    <row r="4342" spans="3:11">
      <c r="C4342" s="11" t="str">
        <f>IND_SavePot!C4342</f>
        <v>INDNDEFFLA-23</v>
      </c>
      <c r="D4342" s="11" t="str">
        <f>IND_SavePot!D4342</f>
        <v>INDLA</v>
      </c>
      <c r="E4342" s="10" t="str">
        <f t="shared" si="223"/>
        <v>INDLA</v>
      </c>
      <c r="F4342" s="10" t="s">
        <v>10</v>
      </c>
      <c r="G4342" s="10" t="s">
        <v>11</v>
      </c>
      <c r="H4342" s="10">
        <f t="shared" si="225"/>
        <v>2050</v>
      </c>
      <c r="I4342" s="13">
        <f>IND_SavePot!I4342*(1+HLOOKUP(MID(D4342,2,2),$M$9:$AF$15,MATCH(RIGHT(D4342,2),$M$9:$M$15,0),0))^($H4342-IND_SavePot!$H4342)</f>
        <v>4.722889922943503E-3</v>
      </c>
      <c r="J4342" s="13">
        <f t="shared" si="224"/>
        <v>4.722889922943503E-3</v>
      </c>
      <c r="K4342" s="2">
        <v>4</v>
      </c>
    </row>
    <row r="4343" spans="3:11">
      <c r="C4343" s="11" t="str">
        <f>IND_SavePot!C4343</f>
        <v>INDNDEFFEM-23</v>
      </c>
      <c r="D4343" s="11" t="str">
        <f>IND_SavePot!D4343</f>
        <v>INDEM</v>
      </c>
      <c r="E4343" s="10" t="str">
        <f t="shared" si="223"/>
        <v>INDEM</v>
      </c>
      <c r="F4343" s="10" t="s">
        <v>10</v>
      </c>
      <c r="G4343" s="10" t="s">
        <v>11</v>
      </c>
      <c r="H4343" s="10">
        <f t="shared" si="225"/>
        <v>2050</v>
      </c>
      <c r="I4343" s="13">
        <f>IND_SavePot!I4343*(1+HLOOKUP(MID(D4343,2,2),$M$9:$AF$15,MATCH(RIGHT(D4343,2),$M$9:$M$15,0),0))^($H4343-IND_SavePot!$H4343)</f>
        <v>6.89940280750181E-3</v>
      </c>
      <c r="J4343" s="13">
        <f t="shared" si="224"/>
        <v>6.89940280750181E-3</v>
      </c>
      <c r="K4343" s="2">
        <v>5</v>
      </c>
    </row>
    <row r="4344" spans="3:11">
      <c r="C4344" s="11" t="str">
        <f>IND_SavePot!C4344</f>
        <v>INDNDEFFTF-23</v>
      </c>
      <c r="D4344" s="11" t="str">
        <f>IND_SavePot!D4344</f>
        <v>INDTF</v>
      </c>
      <c r="E4344" s="10" t="str">
        <f t="shared" si="223"/>
        <v>INDTF</v>
      </c>
      <c r="F4344" s="10" t="s">
        <v>10</v>
      </c>
      <c r="G4344" s="10" t="s">
        <v>11</v>
      </c>
      <c r="H4344" s="10">
        <f t="shared" si="225"/>
        <v>2050</v>
      </c>
      <c r="I4344" s="13">
        <f>IND_SavePot!I4344*(1+HLOOKUP(MID(D4344,2,2),$M$9:$AF$15,MATCH(RIGHT(D4344,2),$M$9:$M$15,0),0))^($H4344-IND_SavePot!$H4344)</f>
        <v>0</v>
      </c>
      <c r="J4344" s="13">
        <f t="shared" si="224"/>
        <v>0</v>
      </c>
      <c r="K4344" s="2">
        <v>8</v>
      </c>
    </row>
    <row r="4345" spans="3:11">
      <c r="C4345" s="11" t="str">
        <f>IND_SavePot!C4345</f>
        <v>INDNDEFFPH-24</v>
      </c>
      <c r="D4345" s="11" t="str">
        <f>IND_SavePot!D4345</f>
        <v>INDPH</v>
      </c>
      <c r="E4345" s="10" t="str">
        <f t="shared" si="223"/>
        <v>INDPH</v>
      </c>
      <c r="F4345" s="10" t="s">
        <v>10</v>
      </c>
      <c r="G4345" s="10" t="s">
        <v>11</v>
      </c>
      <c r="H4345" s="10">
        <f t="shared" si="225"/>
        <v>2050</v>
      </c>
      <c r="I4345" s="13">
        <f>IND_SavePot!I4345*(1+HLOOKUP(MID(D4345,2,2),$M$9:$AF$15,MATCH(RIGHT(D4345,2),$M$9:$M$15,0),0))^($H4345-IND_SavePot!$H4345)</f>
        <v>2.8743545002244829E-3</v>
      </c>
      <c r="J4345" s="13">
        <f t="shared" si="224"/>
        <v>2.8743545002244829E-3</v>
      </c>
      <c r="K4345" s="2">
        <v>8</v>
      </c>
    </row>
    <row r="4346" spans="3:11">
      <c r="C4346" s="11" t="str">
        <f>IND_SavePot!C4346</f>
        <v>INDNDEFFPH-24</v>
      </c>
      <c r="D4346" s="11" t="str">
        <f>IND_SavePot!D4346</f>
        <v>INDPH</v>
      </c>
      <c r="E4346" s="10" t="str">
        <f t="shared" si="223"/>
        <v>INDPH</v>
      </c>
      <c r="F4346" s="10" t="s">
        <v>10</v>
      </c>
      <c r="G4346" s="10" t="s">
        <v>11</v>
      </c>
      <c r="H4346" s="10">
        <f t="shared" si="225"/>
        <v>2050</v>
      </c>
      <c r="I4346" s="13">
        <f>IND_SavePot!I4346*(1+HLOOKUP(MID(D4346,2,2),$M$9:$AF$15,MATCH(RIGHT(D4346,2),$M$9:$M$15,0),0))^($H4346-IND_SavePot!$H4346)</f>
        <v>2.8743545002244829E-3</v>
      </c>
      <c r="J4346" s="13">
        <f t="shared" si="224"/>
        <v>2.8743545002244829E-3</v>
      </c>
      <c r="K4346" s="2">
        <v>8</v>
      </c>
    </row>
    <row r="4347" spans="3:11">
      <c r="C4347" s="11" t="str">
        <f>IND_SavePot!C4347</f>
        <v>INDNDEFFSH-24</v>
      </c>
      <c r="D4347" s="11" t="str">
        <f>IND_SavePot!D4347</f>
        <v>INDSH</v>
      </c>
      <c r="E4347" s="10" t="str">
        <f t="shared" si="223"/>
        <v>INDSH</v>
      </c>
      <c r="F4347" s="10" t="s">
        <v>10</v>
      </c>
      <c r="G4347" s="10" t="s">
        <v>11</v>
      </c>
      <c r="H4347" s="10">
        <f t="shared" si="225"/>
        <v>2050</v>
      </c>
      <c r="I4347" s="13">
        <f>IND_SavePot!I4347*(1+HLOOKUP(MID(D4347,2,2),$M$9:$AF$15,MATCH(RIGHT(D4347,2),$M$9:$M$15,0),0))^($H4347-IND_SavePot!$H4347)</f>
        <v>0</v>
      </c>
      <c r="J4347" s="13">
        <f t="shared" si="224"/>
        <v>0</v>
      </c>
      <c r="K4347" s="2">
        <v>8</v>
      </c>
    </row>
    <row r="4348" spans="3:11">
      <c r="C4348" s="11" t="str">
        <f>IND_SavePot!C4348</f>
        <v>INDNDEFFLA-24</v>
      </c>
      <c r="D4348" s="11" t="str">
        <f>IND_SavePot!D4348</f>
        <v>INDLA</v>
      </c>
      <c r="E4348" s="10" t="str">
        <f t="shared" si="223"/>
        <v>INDLA</v>
      </c>
      <c r="F4348" s="10" t="s">
        <v>10</v>
      </c>
      <c r="G4348" s="10" t="s">
        <v>11</v>
      </c>
      <c r="H4348" s="10">
        <f t="shared" si="225"/>
        <v>2050</v>
      </c>
      <c r="I4348" s="13">
        <f>IND_SavePot!I4348*(1+HLOOKUP(MID(D4348,2,2),$M$9:$AF$15,MATCH(RIGHT(D4348,2),$M$9:$M$15,0),0))^($H4348-IND_SavePot!$H4348)</f>
        <v>4.7228899229435385E-3</v>
      </c>
      <c r="J4348" s="13">
        <f t="shared" si="224"/>
        <v>4.7228899229435385E-3</v>
      </c>
      <c r="K4348" s="2">
        <v>4</v>
      </c>
    </row>
    <row r="4349" spans="3:11">
      <c r="C4349" s="11" t="str">
        <f>IND_SavePot!C4349</f>
        <v>INDNDEFFEM-24</v>
      </c>
      <c r="D4349" s="11" t="str">
        <f>IND_SavePot!D4349</f>
        <v>INDEM</v>
      </c>
      <c r="E4349" s="10" t="str">
        <f t="shared" si="223"/>
        <v>INDEM</v>
      </c>
      <c r="F4349" s="10" t="s">
        <v>10</v>
      </c>
      <c r="G4349" s="10" t="s">
        <v>11</v>
      </c>
      <c r="H4349" s="10">
        <f t="shared" si="225"/>
        <v>2050</v>
      </c>
      <c r="I4349" s="13">
        <f>IND_SavePot!I4349*(1+HLOOKUP(MID(D4349,2,2),$M$9:$AF$15,MATCH(RIGHT(D4349,2),$M$9:$M$15,0),0))^($H4349-IND_SavePot!$H4349)</f>
        <v>6.89940280750181E-3</v>
      </c>
      <c r="J4349" s="13">
        <f t="shared" si="224"/>
        <v>6.89940280750181E-3</v>
      </c>
      <c r="K4349" s="2">
        <v>4</v>
      </c>
    </row>
    <row r="4350" spans="3:11">
      <c r="C4350" s="11" t="str">
        <f>IND_SavePot!C4350</f>
        <v>INDNDEFFTF-24</v>
      </c>
      <c r="D4350" s="11" t="str">
        <f>IND_SavePot!D4350</f>
        <v>INDTF</v>
      </c>
      <c r="E4350" s="10" t="str">
        <f t="shared" si="223"/>
        <v>INDTF</v>
      </c>
      <c r="F4350" s="10" t="s">
        <v>10</v>
      </c>
      <c r="G4350" s="10" t="s">
        <v>11</v>
      </c>
      <c r="H4350" s="10">
        <f t="shared" si="225"/>
        <v>2050</v>
      </c>
      <c r="I4350" s="13">
        <f>IND_SavePot!I4350*(1+HLOOKUP(MID(D4350,2,2),$M$9:$AF$15,MATCH(RIGHT(D4350,2),$M$9:$M$15,0),0))^($H4350-IND_SavePot!$H4350)</f>
        <v>0</v>
      </c>
      <c r="J4350" s="13">
        <f t="shared" si="224"/>
        <v>0</v>
      </c>
      <c r="K4350" s="2">
        <v>8</v>
      </c>
    </row>
    <row r="4351" spans="3:11">
      <c r="C4351" s="11" t="str">
        <f>IND_SavePot!C4351</f>
        <v>INDNDEFFPH-25</v>
      </c>
      <c r="D4351" s="11" t="str">
        <f>IND_SavePot!D4351</f>
        <v>INDPH</v>
      </c>
      <c r="E4351" s="10" t="str">
        <f t="shared" si="223"/>
        <v>INDPH</v>
      </c>
      <c r="F4351" s="10" t="s">
        <v>10</v>
      </c>
      <c r="G4351" s="10" t="s">
        <v>11</v>
      </c>
      <c r="H4351" s="10">
        <f t="shared" si="225"/>
        <v>2050</v>
      </c>
      <c r="I4351" s="13">
        <f>IND_SavePot!I4351*(1+HLOOKUP(MID(D4351,2,2),$M$9:$AF$15,MATCH(RIGHT(D4351,2),$M$9:$M$15,0),0))^($H4351-IND_SavePot!$H4351)</f>
        <v>2.874354500224495E-3</v>
      </c>
      <c r="J4351" s="13">
        <f t="shared" si="224"/>
        <v>2.874354500224495E-3</v>
      </c>
      <c r="K4351" s="2">
        <v>8</v>
      </c>
    </row>
    <row r="4352" spans="3:11">
      <c r="C4352" s="11" t="str">
        <f>IND_SavePot!C4352</f>
        <v>INDNDEFFPH-25</v>
      </c>
      <c r="D4352" s="11" t="str">
        <f>IND_SavePot!D4352</f>
        <v>INDPH</v>
      </c>
      <c r="E4352" s="10" t="str">
        <f t="shared" si="223"/>
        <v>INDPH</v>
      </c>
      <c r="F4352" s="10" t="s">
        <v>10</v>
      </c>
      <c r="G4352" s="10" t="s">
        <v>11</v>
      </c>
      <c r="H4352" s="10">
        <f t="shared" si="225"/>
        <v>2050</v>
      </c>
      <c r="I4352" s="13">
        <f>IND_SavePot!I4352*(1+HLOOKUP(MID(D4352,2,2),$M$9:$AF$15,MATCH(RIGHT(D4352,2),$M$9:$M$15,0),0))^($H4352-IND_SavePot!$H4352)</f>
        <v>2.874354500224495E-3</v>
      </c>
      <c r="J4352" s="13">
        <f t="shared" si="224"/>
        <v>2.874354500224495E-3</v>
      </c>
      <c r="K4352" s="2">
        <v>8</v>
      </c>
    </row>
    <row r="4353" spans="3:11">
      <c r="C4353" s="11" t="str">
        <f>IND_SavePot!C4353</f>
        <v>INDNDEFFSH-25</v>
      </c>
      <c r="D4353" s="11" t="str">
        <f>IND_SavePot!D4353</f>
        <v>INDSH</v>
      </c>
      <c r="E4353" s="10" t="str">
        <f t="shared" si="223"/>
        <v>INDSH</v>
      </c>
      <c r="F4353" s="10" t="s">
        <v>10</v>
      </c>
      <c r="G4353" s="10" t="s">
        <v>11</v>
      </c>
      <c r="H4353" s="10">
        <f t="shared" si="225"/>
        <v>2050</v>
      </c>
      <c r="I4353" s="13">
        <f>IND_SavePot!I4353*(1+HLOOKUP(MID(D4353,2,2),$M$9:$AF$15,MATCH(RIGHT(D4353,2),$M$9:$M$15,0),0))^($H4353-IND_SavePot!$H4353)</f>
        <v>0</v>
      </c>
      <c r="J4353" s="13">
        <f t="shared" si="224"/>
        <v>0</v>
      </c>
      <c r="K4353" s="2">
        <v>8</v>
      </c>
    </row>
    <row r="4354" spans="3:11">
      <c r="C4354" s="11" t="str">
        <f>IND_SavePot!C4354</f>
        <v>INDNDEFFLA-25</v>
      </c>
      <c r="D4354" s="11" t="str">
        <f>IND_SavePot!D4354</f>
        <v>INDLA</v>
      </c>
      <c r="E4354" s="10" t="str">
        <f t="shared" si="223"/>
        <v>INDLA</v>
      </c>
      <c r="F4354" s="10" t="s">
        <v>10</v>
      </c>
      <c r="G4354" s="10" t="s">
        <v>11</v>
      </c>
      <c r="H4354" s="10">
        <f t="shared" si="225"/>
        <v>2050</v>
      </c>
      <c r="I4354" s="13">
        <f>IND_SavePot!I4354*(1+HLOOKUP(MID(D4354,2,2),$M$9:$AF$15,MATCH(RIGHT(D4354,2),$M$9:$M$15,0),0))^($H4354-IND_SavePot!$H4354)</f>
        <v>4.7228899229435385E-3</v>
      </c>
      <c r="J4354" s="13">
        <f t="shared" si="224"/>
        <v>4.7228899229435385E-3</v>
      </c>
      <c r="K4354" s="2">
        <v>3</v>
      </c>
    </row>
    <row r="4355" spans="3:11">
      <c r="C4355" s="11" t="str">
        <f>IND_SavePot!C4355</f>
        <v>INDNDEFFEM-25</v>
      </c>
      <c r="D4355" s="11" t="str">
        <f>IND_SavePot!D4355</f>
        <v>INDEM</v>
      </c>
      <c r="E4355" s="10" t="str">
        <f t="shared" si="223"/>
        <v>INDEM</v>
      </c>
      <c r="F4355" s="10" t="s">
        <v>10</v>
      </c>
      <c r="G4355" s="10" t="s">
        <v>11</v>
      </c>
      <c r="H4355" s="10">
        <f t="shared" si="225"/>
        <v>2050</v>
      </c>
      <c r="I4355" s="13">
        <f>IND_SavePot!I4355*(1+HLOOKUP(MID(D4355,2,2),$M$9:$AF$15,MATCH(RIGHT(D4355,2),$M$9:$M$15,0),0))^($H4355-IND_SavePot!$H4355)</f>
        <v>6.8994028075018525E-3</v>
      </c>
      <c r="J4355" s="13">
        <f t="shared" si="224"/>
        <v>6.8994028075018525E-3</v>
      </c>
      <c r="K4355" s="2">
        <v>4</v>
      </c>
    </row>
    <row r="4356" spans="3:11">
      <c r="C4356" s="11" t="str">
        <f>IND_SavePot!C4356</f>
        <v>INDNDEFFTF-25</v>
      </c>
      <c r="D4356" s="11" t="str">
        <f>IND_SavePot!D4356</f>
        <v>INDTF</v>
      </c>
      <c r="E4356" s="10" t="str">
        <f t="shared" si="223"/>
        <v>INDTF</v>
      </c>
      <c r="F4356" s="10" t="s">
        <v>10</v>
      </c>
      <c r="G4356" s="10" t="s">
        <v>11</v>
      </c>
      <c r="H4356" s="10">
        <f t="shared" si="225"/>
        <v>2050</v>
      </c>
      <c r="I4356" s="13">
        <f>IND_SavePot!I4356*(1+HLOOKUP(MID(D4356,2,2),$M$9:$AF$15,MATCH(RIGHT(D4356,2),$M$9:$M$15,0),0))^($H4356-IND_SavePot!$H4356)</f>
        <v>0</v>
      </c>
      <c r="J4356" s="13">
        <f t="shared" si="224"/>
        <v>0</v>
      </c>
      <c r="K4356" s="2">
        <v>8</v>
      </c>
    </row>
    <row r="4357" spans="3:11">
      <c r="C4357" s="11" t="str">
        <f>IND_SavePot!C4357</f>
        <v>INDNDEFFPH-26</v>
      </c>
      <c r="D4357" s="11" t="str">
        <f>IND_SavePot!D4357</f>
        <v>INDPH</v>
      </c>
      <c r="E4357" s="10" t="str">
        <f t="shared" si="223"/>
        <v>INDPH</v>
      </c>
      <c r="F4357" s="10" t="s">
        <v>10</v>
      </c>
      <c r="G4357" s="10" t="s">
        <v>11</v>
      </c>
      <c r="H4357" s="10">
        <f t="shared" si="225"/>
        <v>2050</v>
      </c>
      <c r="I4357" s="13">
        <f>IND_SavePot!I4357*(1+HLOOKUP(MID(D4357,2,2),$M$9:$AF$15,MATCH(RIGHT(D4357,2),$M$9:$M$15,0),0))^($H4357-IND_SavePot!$H4357)</f>
        <v>2.874354500224495E-3</v>
      </c>
      <c r="J4357" s="13">
        <f t="shared" si="224"/>
        <v>2.874354500224495E-3</v>
      </c>
      <c r="K4357" s="2">
        <v>8</v>
      </c>
    </row>
    <row r="4358" spans="3:11">
      <c r="C4358" s="11" t="str">
        <f>IND_SavePot!C4358</f>
        <v>INDNDEFFPH-26</v>
      </c>
      <c r="D4358" s="11" t="str">
        <f>IND_SavePot!D4358</f>
        <v>INDPH</v>
      </c>
      <c r="E4358" s="10" t="str">
        <f t="shared" si="223"/>
        <v>INDPH</v>
      </c>
      <c r="F4358" s="10" t="s">
        <v>10</v>
      </c>
      <c r="G4358" s="10" t="s">
        <v>11</v>
      </c>
      <c r="H4358" s="10">
        <f t="shared" si="225"/>
        <v>2050</v>
      </c>
      <c r="I4358" s="13">
        <f>IND_SavePot!I4358*(1+HLOOKUP(MID(D4358,2,2),$M$9:$AF$15,MATCH(RIGHT(D4358,2),$M$9:$M$15,0),0))^($H4358-IND_SavePot!$H4358)</f>
        <v>2.874354500224495E-3</v>
      </c>
      <c r="J4358" s="13">
        <f t="shared" si="224"/>
        <v>2.874354500224495E-3</v>
      </c>
      <c r="K4358" s="2">
        <v>8</v>
      </c>
    </row>
    <row r="4359" spans="3:11">
      <c r="C4359" s="11" t="str">
        <f>IND_SavePot!C4359</f>
        <v>INDNDEFFSH-26</v>
      </c>
      <c r="D4359" s="11" t="str">
        <f>IND_SavePot!D4359</f>
        <v>INDSH</v>
      </c>
      <c r="E4359" s="10" t="str">
        <f t="shared" si="223"/>
        <v>INDSH</v>
      </c>
      <c r="F4359" s="10" t="s">
        <v>10</v>
      </c>
      <c r="G4359" s="10" t="s">
        <v>11</v>
      </c>
      <c r="H4359" s="10">
        <f t="shared" si="225"/>
        <v>2050</v>
      </c>
      <c r="I4359" s="13">
        <f>IND_SavePot!I4359*(1+HLOOKUP(MID(D4359,2,2),$M$9:$AF$15,MATCH(RIGHT(D4359,2),$M$9:$M$15,0),0))^($H4359-IND_SavePot!$H4359)</f>
        <v>0</v>
      </c>
      <c r="J4359" s="13">
        <f t="shared" si="224"/>
        <v>0</v>
      </c>
      <c r="K4359" s="2">
        <v>8</v>
      </c>
    </row>
    <row r="4360" spans="3:11">
      <c r="C4360" s="11" t="str">
        <f>IND_SavePot!C4360</f>
        <v>INDNDEFFLA-26</v>
      </c>
      <c r="D4360" s="11" t="str">
        <f>IND_SavePot!D4360</f>
        <v>INDLA</v>
      </c>
      <c r="E4360" s="10" t="str">
        <f t="shared" ref="E4360:E4423" si="226">D4360</f>
        <v>INDLA</v>
      </c>
      <c r="F4360" s="10" t="s">
        <v>10</v>
      </c>
      <c r="G4360" s="10" t="s">
        <v>11</v>
      </c>
      <c r="H4360" s="10">
        <f t="shared" si="225"/>
        <v>2050</v>
      </c>
      <c r="I4360" s="13">
        <f>IND_SavePot!I4360*(1+HLOOKUP(MID(D4360,2,2),$M$9:$AF$15,MATCH(RIGHT(D4360,2),$M$9:$M$15,0),0))^($H4360-IND_SavePot!$H4360)</f>
        <v>4.722889922943503E-3</v>
      </c>
      <c r="J4360" s="13">
        <f t="shared" ref="J4360:J4423" si="227">I4360</f>
        <v>4.722889922943503E-3</v>
      </c>
      <c r="K4360" s="2">
        <v>3</v>
      </c>
    </row>
    <row r="4361" spans="3:11">
      <c r="C4361" s="11" t="str">
        <f>IND_SavePot!C4361</f>
        <v>INDNDEFFEM-26</v>
      </c>
      <c r="D4361" s="11" t="str">
        <f>IND_SavePot!D4361</f>
        <v>INDEM</v>
      </c>
      <c r="E4361" s="10" t="str">
        <f t="shared" si="226"/>
        <v>INDEM</v>
      </c>
      <c r="F4361" s="10" t="s">
        <v>10</v>
      </c>
      <c r="G4361" s="10" t="s">
        <v>11</v>
      </c>
      <c r="H4361" s="10">
        <f t="shared" ref="H4361:H4424" si="228">H4360</f>
        <v>2050</v>
      </c>
      <c r="I4361" s="13">
        <f>IND_SavePot!I4361*(1+HLOOKUP(MID(D4361,2,2),$M$9:$AF$15,MATCH(RIGHT(D4361,2),$M$9:$M$15,0),0))^($H4361-IND_SavePot!$H4361)</f>
        <v>6.8994028075018525E-3</v>
      </c>
      <c r="J4361" s="13">
        <f t="shared" si="227"/>
        <v>6.8994028075018525E-3</v>
      </c>
      <c r="K4361" s="2">
        <v>3</v>
      </c>
    </row>
    <row r="4362" spans="3:11">
      <c r="C4362" s="11" t="str">
        <f>IND_SavePot!C4362</f>
        <v>INDNDEFFTF-26</v>
      </c>
      <c r="D4362" s="11" t="str">
        <f>IND_SavePot!D4362</f>
        <v>INDTF</v>
      </c>
      <c r="E4362" s="10" t="str">
        <f t="shared" si="226"/>
        <v>INDTF</v>
      </c>
      <c r="F4362" s="10" t="s">
        <v>10</v>
      </c>
      <c r="G4362" s="10" t="s">
        <v>11</v>
      </c>
      <c r="H4362" s="10">
        <f t="shared" si="228"/>
        <v>2050</v>
      </c>
      <c r="I4362" s="13">
        <f>IND_SavePot!I4362*(1+HLOOKUP(MID(D4362,2,2),$M$9:$AF$15,MATCH(RIGHT(D4362,2),$M$9:$M$15,0),0))^($H4362-IND_SavePot!$H4362)</f>
        <v>0</v>
      </c>
      <c r="J4362" s="13">
        <f t="shared" si="227"/>
        <v>0</v>
      </c>
      <c r="K4362" s="2">
        <v>8</v>
      </c>
    </row>
    <row r="4363" spans="3:11">
      <c r="C4363" s="11" t="str">
        <f>IND_SavePot!C4363</f>
        <v>INDNDEFFPH-27</v>
      </c>
      <c r="D4363" s="11" t="str">
        <f>IND_SavePot!D4363</f>
        <v>INDPH</v>
      </c>
      <c r="E4363" s="10" t="str">
        <f t="shared" si="226"/>
        <v>INDPH</v>
      </c>
      <c r="F4363" s="10" t="s">
        <v>10</v>
      </c>
      <c r="G4363" s="10" t="s">
        <v>11</v>
      </c>
      <c r="H4363" s="10">
        <f t="shared" si="228"/>
        <v>2050</v>
      </c>
      <c r="I4363" s="13">
        <f>IND_SavePot!I4363*(1+HLOOKUP(MID(D4363,2,2),$M$9:$AF$15,MATCH(RIGHT(D4363,2),$M$9:$M$15,0),0))^($H4363-IND_SavePot!$H4363)</f>
        <v>2.8743545002244829E-3</v>
      </c>
      <c r="J4363" s="13">
        <f t="shared" si="227"/>
        <v>2.8743545002244829E-3</v>
      </c>
      <c r="K4363" s="2">
        <v>8</v>
      </c>
    </row>
    <row r="4364" spans="3:11">
      <c r="C4364" s="11" t="str">
        <f>IND_SavePot!C4364</f>
        <v>INDNDEFFPH-27</v>
      </c>
      <c r="D4364" s="11" t="str">
        <f>IND_SavePot!D4364</f>
        <v>INDPH</v>
      </c>
      <c r="E4364" s="10" t="str">
        <f t="shared" si="226"/>
        <v>INDPH</v>
      </c>
      <c r="F4364" s="10" t="s">
        <v>10</v>
      </c>
      <c r="G4364" s="10" t="s">
        <v>11</v>
      </c>
      <c r="H4364" s="10">
        <f t="shared" si="228"/>
        <v>2050</v>
      </c>
      <c r="I4364" s="13">
        <f>IND_SavePot!I4364*(1+HLOOKUP(MID(D4364,2,2),$M$9:$AF$15,MATCH(RIGHT(D4364,2),$M$9:$M$15,0),0))^($H4364-IND_SavePot!$H4364)</f>
        <v>2.8743545002244829E-3</v>
      </c>
      <c r="J4364" s="13">
        <f t="shared" si="227"/>
        <v>2.8743545002244829E-3</v>
      </c>
      <c r="K4364" s="2">
        <v>8</v>
      </c>
    </row>
    <row r="4365" spans="3:11">
      <c r="C4365" s="11" t="str">
        <f>IND_SavePot!C4365</f>
        <v>INDNDEFFSH-27</v>
      </c>
      <c r="D4365" s="11" t="str">
        <f>IND_SavePot!D4365</f>
        <v>INDSH</v>
      </c>
      <c r="E4365" s="10" t="str">
        <f t="shared" si="226"/>
        <v>INDSH</v>
      </c>
      <c r="F4365" s="10" t="s">
        <v>10</v>
      </c>
      <c r="G4365" s="10" t="s">
        <v>11</v>
      </c>
      <c r="H4365" s="10">
        <f t="shared" si="228"/>
        <v>2050</v>
      </c>
      <c r="I4365" s="13">
        <f>IND_SavePot!I4365*(1+HLOOKUP(MID(D4365,2,2),$M$9:$AF$15,MATCH(RIGHT(D4365,2),$M$9:$M$15,0),0))^($H4365-IND_SavePot!$H4365)</f>
        <v>0</v>
      </c>
      <c r="J4365" s="13">
        <f t="shared" si="227"/>
        <v>0</v>
      </c>
      <c r="K4365" s="2">
        <v>8</v>
      </c>
    </row>
    <row r="4366" spans="3:11">
      <c r="C4366" s="11" t="str">
        <f>IND_SavePot!C4366</f>
        <v>INDNDEFFLA-27</v>
      </c>
      <c r="D4366" s="11" t="str">
        <f>IND_SavePot!D4366</f>
        <v>INDLA</v>
      </c>
      <c r="E4366" s="10" t="str">
        <f t="shared" si="226"/>
        <v>INDLA</v>
      </c>
      <c r="F4366" s="10" t="s">
        <v>10</v>
      </c>
      <c r="G4366" s="10" t="s">
        <v>11</v>
      </c>
      <c r="H4366" s="10">
        <f t="shared" si="228"/>
        <v>2050</v>
      </c>
      <c r="I4366" s="13">
        <f>IND_SavePot!I4366*(1+HLOOKUP(MID(D4366,2,2),$M$9:$AF$15,MATCH(RIGHT(D4366,2),$M$9:$M$15,0),0))^($H4366-IND_SavePot!$H4366)</f>
        <v>4.722889922943503E-3</v>
      </c>
      <c r="J4366" s="13">
        <f t="shared" si="227"/>
        <v>4.722889922943503E-3</v>
      </c>
      <c r="K4366" s="2">
        <v>2</v>
      </c>
    </row>
    <row r="4367" spans="3:11">
      <c r="C4367" s="11" t="str">
        <f>IND_SavePot!C4367</f>
        <v>INDNDEFFEM-27</v>
      </c>
      <c r="D4367" s="11" t="str">
        <f>IND_SavePot!D4367</f>
        <v>INDEM</v>
      </c>
      <c r="E4367" s="10" t="str">
        <f t="shared" si="226"/>
        <v>INDEM</v>
      </c>
      <c r="F4367" s="10" t="s">
        <v>10</v>
      </c>
      <c r="G4367" s="10" t="s">
        <v>11</v>
      </c>
      <c r="H4367" s="10">
        <f t="shared" si="228"/>
        <v>2050</v>
      </c>
      <c r="I4367" s="13">
        <f>IND_SavePot!I4367*(1+HLOOKUP(MID(D4367,2,2),$M$9:$AF$15,MATCH(RIGHT(D4367,2),$M$9:$M$15,0),0))^($H4367-IND_SavePot!$H4367)</f>
        <v>6.89940280750181E-3</v>
      </c>
      <c r="J4367" s="13">
        <f t="shared" si="227"/>
        <v>6.89940280750181E-3</v>
      </c>
      <c r="K4367" s="2">
        <v>3</v>
      </c>
    </row>
    <row r="4368" spans="3:11">
      <c r="C4368" s="11" t="str">
        <f>IND_SavePot!C4368</f>
        <v>INDNDEFFTF-27</v>
      </c>
      <c r="D4368" s="11" t="str">
        <f>IND_SavePot!D4368</f>
        <v>INDTF</v>
      </c>
      <c r="E4368" s="10" t="str">
        <f t="shared" si="226"/>
        <v>INDTF</v>
      </c>
      <c r="F4368" s="10" t="s">
        <v>10</v>
      </c>
      <c r="G4368" s="10" t="s">
        <v>11</v>
      </c>
      <c r="H4368" s="10">
        <f t="shared" si="228"/>
        <v>2050</v>
      </c>
      <c r="I4368" s="13">
        <f>IND_SavePot!I4368*(1+HLOOKUP(MID(D4368,2,2),$M$9:$AF$15,MATCH(RIGHT(D4368,2),$M$9:$M$15,0),0))^($H4368-IND_SavePot!$H4368)</f>
        <v>0</v>
      </c>
      <c r="J4368" s="13">
        <f t="shared" si="227"/>
        <v>0</v>
      </c>
      <c r="K4368" s="2">
        <v>8</v>
      </c>
    </row>
    <row r="4369" spans="3:11">
      <c r="C4369" s="11" t="str">
        <f>IND_SavePot!C4369</f>
        <v>INDNDEFFPH-28</v>
      </c>
      <c r="D4369" s="11" t="str">
        <f>IND_SavePot!D4369</f>
        <v>INDPH</v>
      </c>
      <c r="E4369" s="10" t="str">
        <f t="shared" si="226"/>
        <v>INDPH</v>
      </c>
      <c r="F4369" s="10" t="s">
        <v>10</v>
      </c>
      <c r="G4369" s="10" t="s">
        <v>11</v>
      </c>
      <c r="H4369" s="10">
        <f t="shared" si="228"/>
        <v>2050</v>
      </c>
      <c r="I4369" s="13">
        <f>IND_SavePot!I4369*(1+HLOOKUP(MID(D4369,2,2),$M$9:$AF$15,MATCH(RIGHT(D4369,2),$M$9:$M$15,0),0))^($H4369-IND_SavePot!$H4369)</f>
        <v>2.8743545002244829E-3</v>
      </c>
      <c r="J4369" s="13">
        <f t="shared" si="227"/>
        <v>2.8743545002244829E-3</v>
      </c>
      <c r="K4369" s="2">
        <v>8</v>
      </c>
    </row>
    <row r="4370" spans="3:11">
      <c r="C4370" s="11" t="str">
        <f>IND_SavePot!C4370</f>
        <v>INDNDEFFPH-28</v>
      </c>
      <c r="D4370" s="11" t="str">
        <f>IND_SavePot!D4370</f>
        <v>INDPH</v>
      </c>
      <c r="E4370" s="10" t="str">
        <f t="shared" si="226"/>
        <v>INDPH</v>
      </c>
      <c r="F4370" s="10" t="s">
        <v>10</v>
      </c>
      <c r="G4370" s="10" t="s">
        <v>11</v>
      </c>
      <c r="H4370" s="10">
        <f t="shared" si="228"/>
        <v>2050</v>
      </c>
      <c r="I4370" s="13">
        <f>IND_SavePot!I4370*(1+HLOOKUP(MID(D4370,2,2),$M$9:$AF$15,MATCH(RIGHT(D4370,2),$M$9:$M$15,0),0))^($H4370-IND_SavePot!$H4370)</f>
        <v>2.8743545002244829E-3</v>
      </c>
      <c r="J4370" s="13">
        <f t="shared" si="227"/>
        <v>2.8743545002244829E-3</v>
      </c>
      <c r="K4370" s="2">
        <v>8</v>
      </c>
    </row>
    <row r="4371" spans="3:11">
      <c r="C4371" s="11" t="str">
        <f>IND_SavePot!C4371</f>
        <v>INDNDEFFSH-28</v>
      </c>
      <c r="D4371" s="11" t="str">
        <f>IND_SavePot!D4371</f>
        <v>INDSH</v>
      </c>
      <c r="E4371" s="10" t="str">
        <f t="shared" si="226"/>
        <v>INDSH</v>
      </c>
      <c r="F4371" s="10" t="s">
        <v>10</v>
      </c>
      <c r="G4371" s="10" t="s">
        <v>11</v>
      </c>
      <c r="H4371" s="10">
        <f t="shared" si="228"/>
        <v>2050</v>
      </c>
      <c r="I4371" s="13">
        <f>IND_SavePot!I4371*(1+HLOOKUP(MID(D4371,2,2),$M$9:$AF$15,MATCH(RIGHT(D4371,2),$M$9:$M$15,0),0))^($H4371-IND_SavePot!$H4371)</f>
        <v>0</v>
      </c>
      <c r="J4371" s="13">
        <f t="shared" si="227"/>
        <v>0</v>
      </c>
      <c r="K4371" s="2">
        <v>8</v>
      </c>
    </row>
    <row r="4372" spans="3:11">
      <c r="C4372" s="11" t="str">
        <f>IND_SavePot!C4372</f>
        <v>INDNDEFFLA-28</v>
      </c>
      <c r="D4372" s="11" t="str">
        <f>IND_SavePot!D4372</f>
        <v>INDLA</v>
      </c>
      <c r="E4372" s="10" t="str">
        <f t="shared" si="226"/>
        <v>INDLA</v>
      </c>
      <c r="F4372" s="10" t="s">
        <v>10</v>
      </c>
      <c r="G4372" s="10" t="s">
        <v>11</v>
      </c>
      <c r="H4372" s="10">
        <f t="shared" si="228"/>
        <v>2050</v>
      </c>
      <c r="I4372" s="13">
        <f>IND_SavePot!I4372*(1+HLOOKUP(MID(D4372,2,2),$M$9:$AF$15,MATCH(RIGHT(D4372,2),$M$9:$M$15,0),0))^($H4372-IND_SavePot!$H4372)</f>
        <v>4.7228899229435385E-3</v>
      </c>
      <c r="J4372" s="13">
        <f t="shared" si="227"/>
        <v>4.7228899229435385E-3</v>
      </c>
      <c r="K4372" s="2">
        <v>1</v>
      </c>
    </row>
    <row r="4373" spans="3:11">
      <c r="C4373" s="11" t="str">
        <f>IND_SavePot!C4373</f>
        <v>INDNDEFFEM-28</v>
      </c>
      <c r="D4373" s="11" t="str">
        <f>IND_SavePot!D4373</f>
        <v>INDEM</v>
      </c>
      <c r="E4373" s="10" t="str">
        <f t="shared" si="226"/>
        <v>INDEM</v>
      </c>
      <c r="F4373" s="10" t="s">
        <v>10</v>
      </c>
      <c r="G4373" s="10" t="s">
        <v>11</v>
      </c>
      <c r="H4373" s="10">
        <f t="shared" si="228"/>
        <v>2050</v>
      </c>
      <c r="I4373" s="13">
        <f>IND_SavePot!I4373*(1+HLOOKUP(MID(D4373,2,2),$M$9:$AF$15,MATCH(RIGHT(D4373,2),$M$9:$M$15,0),0))^($H4373-IND_SavePot!$H4373)</f>
        <v>6.89940280750181E-3</v>
      </c>
      <c r="J4373" s="13">
        <f t="shared" si="227"/>
        <v>6.89940280750181E-3</v>
      </c>
      <c r="K4373" s="2">
        <v>2</v>
      </c>
    </row>
    <row r="4374" spans="3:11">
      <c r="C4374" s="11" t="str">
        <f>IND_SavePot!C4374</f>
        <v>INDNDEFFTF-28</v>
      </c>
      <c r="D4374" s="11" t="str">
        <f>IND_SavePot!D4374</f>
        <v>INDTF</v>
      </c>
      <c r="E4374" s="10" t="str">
        <f t="shared" si="226"/>
        <v>INDTF</v>
      </c>
      <c r="F4374" s="10" t="s">
        <v>10</v>
      </c>
      <c r="G4374" s="10" t="s">
        <v>11</v>
      </c>
      <c r="H4374" s="10">
        <f t="shared" si="228"/>
        <v>2050</v>
      </c>
      <c r="I4374" s="13">
        <f>IND_SavePot!I4374*(1+HLOOKUP(MID(D4374,2,2),$M$9:$AF$15,MATCH(RIGHT(D4374,2),$M$9:$M$15,0),0))^($H4374-IND_SavePot!$H4374)</f>
        <v>0</v>
      </c>
      <c r="J4374" s="13">
        <f t="shared" si="227"/>
        <v>0</v>
      </c>
      <c r="K4374" s="2">
        <v>8</v>
      </c>
    </row>
    <row r="4375" spans="3:11">
      <c r="C4375" s="11" t="str">
        <f>IND_SavePot!C4375</f>
        <v>INDNDEFFPH-29</v>
      </c>
      <c r="D4375" s="11" t="str">
        <f>IND_SavePot!D4375</f>
        <v>INDPH</v>
      </c>
      <c r="E4375" s="10" t="str">
        <f t="shared" si="226"/>
        <v>INDPH</v>
      </c>
      <c r="F4375" s="10" t="s">
        <v>10</v>
      </c>
      <c r="G4375" s="10" t="s">
        <v>11</v>
      </c>
      <c r="H4375" s="10">
        <f t="shared" si="228"/>
        <v>2050</v>
      </c>
      <c r="I4375" s="13">
        <f>IND_SavePot!I4375*(1+HLOOKUP(MID(D4375,2,2),$M$9:$AF$15,MATCH(RIGHT(D4375,2),$M$9:$M$15,0),0))^($H4375-IND_SavePot!$H4375)</f>
        <v>2.8743545002244829E-3</v>
      </c>
      <c r="J4375" s="13">
        <f t="shared" si="227"/>
        <v>2.8743545002244829E-3</v>
      </c>
      <c r="K4375" s="2">
        <v>8</v>
      </c>
    </row>
    <row r="4376" spans="3:11">
      <c r="C4376" s="11" t="str">
        <f>IND_SavePot!C4376</f>
        <v>INDNDEFFPH-29</v>
      </c>
      <c r="D4376" s="11" t="str">
        <f>IND_SavePot!D4376</f>
        <v>INDPH</v>
      </c>
      <c r="E4376" s="10" t="str">
        <f t="shared" si="226"/>
        <v>INDPH</v>
      </c>
      <c r="F4376" s="10" t="s">
        <v>10</v>
      </c>
      <c r="G4376" s="10" t="s">
        <v>11</v>
      </c>
      <c r="H4376" s="10">
        <f t="shared" si="228"/>
        <v>2050</v>
      </c>
      <c r="I4376" s="13">
        <f>IND_SavePot!I4376*(1+HLOOKUP(MID(D4376,2,2),$M$9:$AF$15,MATCH(RIGHT(D4376,2),$M$9:$M$15,0),0))^($H4376-IND_SavePot!$H4376)</f>
        <v>2.8743545002244829E-3</v>
      </c>
      <c r="J4376" s="13">
        <f t="shared" si="227"/>
        <v>2.8743545002244829E-3</v>
      </c>
      <c r="K4376" s="2">
        <v>8</v>
      </c>
    </row>
    <row r="4377" spans="3:11">
      <c r="C4377" s="11" t="str">
        <f>IND_SavePot!C4377</f>
        <v>INDNDEFFSH-29</v>
      </c>
      <c r="D4377" s="11" t="str">
        <f>IND_SavePot!D4377</f>
        <v>INDSH</v>
      </c>
      <c r="E4377" s="10" t="str">
        <f t="shared" si="226"/>
        <v>INDSH</v>
      </c>
      <c r="F4377" s="10" t="s">
        <v>10</v>
      </c>
      <c r="G4377" s="10" t="s">
        <v>11</v>
      </c>
      <c r="H4377" s="10">
        <f t="shared" si="228"/>
        <v>2050</v>
      </c>
      <c r="I4377" s="13">
        <f>IND_SavePot!I4377*(1+HLOOKUP(MID(D4377,2,2),$M$9:$AF$15,MATCH(RIGHT(D4377,2),$M$9:$M$15,0),0))^($H4377-IND_SavePot!$H4377)</f>
        <v>0</v>
      </c>
      <c r="J4377" s="13">
        <f t="shared" si="227"/>
        <v>0</v>
      </c>
      <c r="K4377" s="2">
        <v>8</v>
      </c>
    </row>
    <row r="4378" spans="3:11">
      <c r="C4378" s="11" t="str">
        <f>IND_SavePot!C4378</f>
        <v>INDNDEFFLA-29</v>
      </c>
      <c r="D4378" s="11" t="str">
        <f>IND_SavePot!D4378</f>
        <v>INDLA</v>
      </c>
      <c r="E4378" s="10" t="str">
        <f t="shared" si="226"/>
        <v>INDLA</v>
      </c>
      <c r="F4378" s="10" t="s">
        <v>10</v>
      </c>
      <c r="G4378" s="10" t="s">
        <v>11</v>
      </c>
      <c r="H4378" s="10">
        <f t="shared" si="228"/>
        <v>2050</v>
      </c>
      <c r="I4378" s="13">
        <f>IND_SavePot!I4378*(1+HLOOKUP(MID(D4378,2,2),$M$9:$AF$15,MATCH(RIGHT(D4378,2),$M$9:$M$15,0),0))^($H4378-IND_SavePot!$H4378)</f>
        <v>4.7228899229435385E-3</v>
      </c>
      <c r="J4378" s="13">
        <f t="shared" si="227"/>
        <v>4.7228899229435385E-3</v>
      </c>
      <c r="K4378" s="2">
        <v>1</v>
      </c>
    </row>
    <row r="4379" spans="3:11">
      <c r="C4379" s="11" t="str">
        <f>IND_SavePot!C4379</f>
        <v>INDNDEFFEM-29</v>
      </c>
      <c r="D4379" s="11" t="str">
        <f>IND_SavePot!D4379</f>
        <v>INDEM</v>
      </c>
      <c r="E4379" s="10" t="str">
        <f t="shared" si="226"/>
        <v>INDEM</v>
      </c>
      <c r="F4379" s="10" t="s">
        <v>10</v>
      </c>
      <c r="G4379" s="10" t="s">
        <v>11</v>
      </c>
      <c r="H4379" s="10">
        <f t="shared" si="228"/>
        <v>2050</v>
      </c>
      <c r="I4379" s="13">
        <f>IND_SavePot!I4379*(1+HLOOKUP(MID(D4379,2,2),$M$9:$AF$15,MATCH(RIGHT(D4379,2),$M$9:$M$15,0),0))^($H4379-IND_SavePot!$H4379)</f>
        <v>6.8994028075018525E-3</v>
      </c>
      <c r="J4379" s="13">
        <f t="shared" si="227"/>
        <v>6.8994028075018525E-3</v>
      </c>
      <c r="K4379" s="2">
        <v>2</v>
      </c>
    </row>
    <row r="4380" spans="3:11">
      <c r="C4380" s="11" t="str">
        <f>IND_SavePot!C4380</f>
        <v>INDNDEFFTF-29</v>
      </c>
      <c r="D4380" s="11" t="str">
        <f>IND_SavePot!D4380</f>
        <v>INDTF</v>
      </c>
      <c r="E4380" s="10" t="str">
        <f t="shared" si="226"/>
        <v>INDTF</v>
      </c>
      <c r="F4380" s="10" t="s">
        <v>10</v>
      </c>
      <c r="G4380" s="10" t="s">
        <v>11</v>
      </c>
      <c r="H4380" s="10">
        <f t="shared" si="228"/>
        <v>2050</v>
      </c>
      <c r="I4380" s="13">
        <f>IND_SavePot!I4380*(1+HLOOKUP(MID(D4380,2,2),$M$9:$AF$15,MATCH(RIGHT(D4380,2),$M$9:$M$15,0),0))^($H4380-IND_SavePot!$H4380)</f>
        <v>0</v>
      </c>
      <c r="J4380" s="13">
        <f t="shared" si="227"/>
        <v>0</v>
      </c>
      <c r="K4380" s="2">
        <v>8</v>
      </c>
    </row>
    <row r="4381" spans="3:11">
      <c r="C4381" s="11" t="str">
        <f>IND_SavePot!C4381</f>
        <v>INDNDEFFPH-30</v>
      </c>
      <c r="D4381" s="11" t="str">
        <f>IND_SavePot!D4381</f>
        <v>INDPH</v>
      </c>
      <c r="E4381" s="10" t="str">
        <f t="shared" si="226"/>
        <v>INDPH</v>
      </c>
      <c r="F4381" s="10" t="s">
        <v>10</v>
      </c>
      <c r="G4381" s="10" t="s">
        <v>11</v>
      </c>
      <c r="H4381" s="10">
        <f t="shared" si="228"/>
        <v>2050</v>
      </c>
      <c r="I4381" s="13">
        <f>IND_SavePot!I4381*(1+HLOOKUP(MID(D4381,2,2),$M$9:$AF$15,MATCH(RIGHT(D4381,2),$M$9:$M$15,0),0))^($H4381-IND_SavePot!$H4381)</f>
        <v>2.874354500224495E-3</v>
      </c>
      <c r="J4381" s="13">
        <f t="shared" si="227"/>
        <v>2.874354500224495E-3</v>
      </c>
      <c r="K4381" s="2">
        <v>8</v>
      </c>
    </row>
    <row r="4382" spans="3:11">
      <c r="C4382" s="11" t="str">
        <f>IND_SavePot!C4382</f>
        <v>INDNDEFFPH-30</v>
      </c>
      <c r="D4382" s="11" t="str">
        <f>IND_SavePot!D4382</f>
        <v>INDPH</v>
      </c>
      <c r="E4382" s="10" t="str">
        <f t="shared" si="226"/>
        <v>INDPH</v>
      </c>
      <c r="F4382" s="10" t="s">
        <v>10</v>
      </c>
      <c r="G4382" s="10" t="s">
        <v>11</v>
      </c>
      <c r="H4382" s="10">
        <f t="shared" si="228"/>
        <v>2050</v>
      </c>
      <c r="I4382" s="13">
        <f>IND_SavePot!I4382*(1+HLOOKUP(MID(D4382,2,2),$M$9:$AF$15,MATCH(RIGHT(D4382,2),$M$9:$M$15,0),0))^($H4382-IND_SavePot!$H4382)</f>
        <v>2.874354500224495E-3</v>
      </c>
      <c r="J4382" s="13">
        <f t="shared" si="227"/>
        <v>2.874354500224495E-3</v>
      </c>
      <c r="K4382" s="2">
        <v>8</v>
      </c>
    </row>
    <row r="4383" spans="3:11">
      <c r="C4383" s="11" t="str">
        <f>IND_SavePot!C4383</f>
        <v>INDNDEFFSH-30</v>
      </c>
      <c r="D4383" s="11" t="str">
        <f>IND_SavePot!D4383</f>
        <v>INDSH</v>
      </c>
      <c r="E4383" s="10" t="str">
        <f t="shared" si="226"/>
        <v>INDSH</v>
      </c>
      <c r="F4383" s="10" t="s">
        <v>10</v>
      </c>
      <c r="G4383" s="10" t="s">
        <v>11</v>
      </c>
      <c r="H4383" s="10">
        <f t="shared" si="228"/>
        <v>2050</v>
      </c>
      <c r="I4383" s="13">
        <f>IND_SavePot!I4383*(1+HLOOKUP(MID(D4383,2,2),$M$9:$AF$15,MATCH(RIGHT(D4383,2),$M$9:$M$15,0),0))^($H4383-IND_SavePot!$H4383)</f>
        <v>0</v>
      </c>
      <c r="J4383" s="13">
        <f t="shared" si="227"/>
        <v>0</v>
      </c>
      <c r="K4383" s="2">
        <v>8</v>
      </c>
    </row>
    <row r="4384" spans="3:11">
      <c r="C4384" s="11" t="str">
        <f>IND_SavePot!C4384</f>
        <v>INDNDEFFLA-30</v>
      </c>
      <c r="D4384" s="11" t="str">
        <f>IND_SavePot!D4384</f>
        <v>INDLA</v>
      </c>
      <c r="E4384" s="10" t="str">
        <f t="shared" si="226"/>
        <v>INDLA</v>
      </c>
      <c r="F4384" s="10" t="s">
        <v>10</v>
      </c>
      <c r="G4384" s="10" t="s">
        <v>11</v>
      </c>
      <c r="H4384" s="10">
        <f t="shared" si="228"/>
        <v>2050</v>
      </c>
      <c r="I4384" s="13">
        <f>IND_SavePot!I4384*(1+HLOOKUP(MID(D4384,2,2),$M$9:$AF$15,MATCH(RIGHT(D4384,2),$M$9:$M$15,0),0))^($H4384-IND_SavePot!$H4384)</f>
        <v>4.722889922943503E-3</v>
      </c>
      <c r="J4384" s="13">
        <f t="shared" si="227"/>
        <v>4.722889922943503E-3</v>
      </c>
      <c r="K4384" s="2">
        <v>0</v>
      </c>
    </row>
    <row r="4385" spans="3:11">
      <c r="C4385" s="11" t="str">
        <f>IND_SavePot!C4385</f>
        <v>INDNDEFFEM-30</v>
      </c>
      <c r="D4385" s="11" t="str">
        <f>IND_SavePot!D4385</f>
        <v>INDEM</v>
      </c>
      <c r="E4385" s="10" t="str">
        <f t="shared" si="226"/>
        <v>INDEM</v>
      </c>
      <c r="F4385" s="10" t="s">
        <v>10</v>
      </c>
      <c r="G4385" s="10" t="s">
        <v>11</v>
      </c>
      <c r="H4385" s="10">
        <f t="shared" si="228"/>
        <v>2050</v>
      </c>
      <c r="I4385" s="13">
        <f>IND_SavePot!I4385*(1+HLOOKUP(MID(D4385,2,2),$M$9:$AF$15,MATCH(RIGHT(D4385,2),$M$9:$M$15,0),0))^($H4385-IND_SavePot!$H4385)</f>
        <v>6.8994028075018525E-3</v>
      </c>
      <c r="J4385" s="13">
        <f t="shared" si="227"/>
        <v>6.8994028075018525E-3</v>
      </c>
      <c r="K4385" s="2">
        <v>1</v>
      </c>
    </row>
    <row r="4386" spans="3:11">
      <c r="C4386" s="11" t="str">
        <f>IND_SavePot!C4386</f>
        <v>INDNDEFFTF-30</v>
      </c>
      <c r="D4386" s="11" t="str">
        <f>IND_SavePot!D4386</f>
        <v>INDTF</v>
      </c>
      <c r="E4386" s="10" t="str">
        <f t="shared" si="226"/>
        <v>INDTF</v>
      </c>
      <c r="F4386" s="10" t="s">
        <v>10</v>
      </c>
      <c r="G4386" s="10" t="s">
        <v>11</v>
      </c>
      <c r="H4386" s="10">
        <f t="shared" si="228"/>
        <v>2050</v>
      </c>
      <c r="I4386" s="13">
        <f>IND_SavePot!I4386*(1+HLOOKUP(MID(D4386,2,2),$M$9:$AF$15,MATCH(RIGHT(D4386,2),$M$9:$M$15,0),0))^($H4386-IND_SavePot!$H4386)</f>
        <v>0</v>
      </c>
      <c r="J4386" s="13">
        <f t="shared" si="227"/>
        <v>0</v>
      </c>
      <c r="K4386" s="2">
        <v>8</v>
      </c>
    </row>
    <row r="4387" spans="3:11">
      <c r="C4387" s="11" t="str">
        <f>IND_SavePot!C4387</f>
        <v>INDNDEFFPH-31</v>
      </c>
      <c r="D4387" s="11" t="str">
        <f>IND_SavePot!D4387</f>
        <v>INDPH</v>
      </c>
      <c r="E4387" s="10" t="str">
        <f t="shared" si="226"/>
        <v>INDPH</v>
      </c>
      <c r="F4387" s="10" t="s">
        <v>10</v>
      </c>
      <c r="G4387" s="10" t="s">
        <v>11</v>
      </c>
      <c r="H4387" s="10">
        <f t="shared" si="228"/>
        <v>2050</v>
      </c>
      <c r="I4387" s="13">
        <f>IND_SavePot!I4387*(1+HLOOKUP(MID(D4387,2,2),$M$9:$AF$15,MATCH(RIGHT(D4387,2),$M$9:$M$15,0),0))^($H4387-IND_SavePot!$H4387)</f>
        <v>2.874354500224495E-3</v>
      </c>
      <c r="J4387" s="13">
        <f t="shared" si="227"/>
        <v>2.874354500224495E-3</v>
      </c>
      <c r="K4387" s="2">
        <v>8</v>
      </c>
    </row>
    <row r="4388" spans="3:11">
      <c r="C4388" s="11" t="str">
        <f>IND_SavePot!C4388</f>
        <v>INDNDEFFPH-31</v>
      </c>
      <c r="D4388" s="11" t="str">
        <f>IND_SavePot!D4388</f>
        <v>INDPH</v>
      </c>
      <c r="E4388" s="10" t="str">
        <f t="shared" si="226"/>
        <v>INDPH</v>
      </c>
      <c r="F4388" s="10" t="s">
        <v>10</v>
      </c>
      <c r="G4388" s="10" t="s">
        <v>11</v>
      </c>
      <c r="H4388" s="10">
        <f t="shared" si="228"/>
        <v>2050</v>
      </c>
      <c r="I4388" s="13">
        <f>IND_SavePot!I4388*(1+HLOOKUP(MID(D4388,2,2),$M$9:$AF$15,MATCH(RIGHT(D4388,2),$M$9:$M$15,0),0))^($H4388-IND_SavePot!$H4388)</f>
        <v>2.874354500224495E-3</v>
      </c>
      <c r="J4388" s="13">
        <f t="shared" si="227"/>
        <v>2.874354500224495E-3</v>
      </c>
      <c r="K4388" s="2">
        <v>8</v>
      </c>
    </row>
    <row r="4389" spans="3:11">
      <c r="C4389" s="11" t="str">
        <f>IND_SavePot!C4389</f>
        <v>INDNDEFFSH-31</v>
      </c>
      <c r="D4389" s="11" t="str">
        <f>IND_SavePot!D4389</f>
        <v>INDSH</v>
      </c>
      <c r="E4389" s="10" t="str">
        <f t="shared" si="226"/>
        <v>INDSH</v>
      </c>
      <c r="F4389" s="10" t="s">
        <v>10</v>
      </c>
      <c r="G4389" s="10" t="s">
        <v>11</v>
      </c>
      <c r="H4389" s="10">
        <f t="shared" si="228"/>
        <v>2050</v>
      </c>
      <c r="I4389" s="13">
        <f>IND_SavePot!I4389*(1+HLOOKUP(MID(D4389,2,2),$M$9:$AF$15,MATCH(RIGHT(D4389,2),$M$9:$M$15,0),0))^($H4389-IND_SavePot!$H4389)</f>
        <v>0</v>
      </c>
      <c r="J4389" s="13">
        <f t="shared" si="227"/>
        <v>0</v>
      </c>
      <c r="K4389" s="2">
        <v>8</v>
      </c>
    </row>
    <row r="4390" spans="3:11">
      <c r="C4390" s="11" t="str">
        <f>IND_SavePot!C4390</f>
        <v>INDNDEFFLA-31</v>
      </c>
      <c r="D4390" s="11" t="str">
        <f>IND_SavePot!D4390</f>
        <v>INDLA</v>
      </c>
      <c r="E4390" s="10" t="str">
        <f t="shared" si="226"/>
        <v>INDLA</v>
      </c>
      <c r="F4390" s="10" t="s">
        <v>10</v>
      </c>
      <c r="G4390" s="10" t="s">
        <v>11</v>
      </c>
      <c r="H4390" s="10">
        <f t="shared" si="228"/>
        <v>2050</v>
      </c>
      <c r="I4390" s="13">
        <f>IND_SavePot!I4390*(1+HLOOKUP(MID(D4390,2,2),$M$9:$AF$15,MATCH(RIGHT(D4390,2),$M$9:$M$15,0),0))^($H4390-IND_SavePot!$H4390)</f>
        <v>4.722889922943503E-3</v>
      </c>
      <c r="J4390" s="13">
        <f t="shared" si="227"/>
        <v>4.722889922943503E-3</v>
      </c>
      <c r="K4390" s="2">
        <v>0</v>
      </c>
    </row>
    <row r="4391" spans="3:11">
      <c r="C4391" s="11" t="str">
        <f>IND_SavePot!C4391</f>
        <v>INDNDEFFEM-31</v>
      </c>
      <c r="D4391" s="11" t="str">
        <f>IND_SavePot!D4391</f>
        <v>INDEM</v>
      </c>
      <c r="E4391" s="10" t="str">
        <f t="shared" si="226"/>
        <v>INDEM</v>
      </c>
      <c r="F4391" s="10" t="s">
        <v>10</v>
      </c>
      <c r="G4391" s="10" t="s">
        <v>11</v>
      </c>
      <c r="H4391" s="10">
        <f t="shared" si="228"/>
        <v>2050</v>
      </c>
      <c r="I4391" s="13">
        <f>IND_SavePot!I4391*(1+HLOOKUP(MID(D4391,2,2),$M$9:$AF$15,MATCH(RIGHT(D4391,2),$M$9:$M$15,0),0))^($H4391-IND_SavePot!$H4391)</f>
        <v>6.89940280750181E-3</v>
      </c>
      <c r="J4391" s="13">
        <f t="shared" si="227"/>
        <v>6.89940280750181E-3</v>
      </c>
      <c r="K4391" s="2">
        <v>1</v>
      </c>
    </row>
    <row r="4392" spans="3:11">
      <c r="C4392" s="11" t="str">
        <f>IND_SavePot!C4392</f>
        <v>INDNDEFFTF-31</v>
      </c>
      <c r="D4392" s="11" t="str">
        <f>IND_SavePot!D4392</f>
        <v>INDTF</v>
      </c>
      <c r="E4392" s="10" t="str">
        <f t="shared" si="226"/>
        <v>INDTF</v>
      </c>
      <c r="F4392" s="10" t="s">
        <v>10</v>
      </c>
      <c r="G4392" s="10" t="s">
        <v>11</v>
      </c>
      <c r="H4392" s="10">
        <f t="shared" si="228"/>
        <v>2050</v>
      </c>
      <c r="I4392" s="13">
        <f>IND_SavePot!I4392*(1+HLOOKUP(MID(D4392,2,2),$M$9:$AF$15,MATCH(RIGHT(D4392,2),$M$9:$M$15,0),0))^($H4392-IND_SavePot!$H4392)</f>
        <v>0</v>
      </c>
      <c r="J4392" s="13">
        <f t="shared" si="227"/>
        <v>0</v>
      </c>
      <c r="K4392" s="2">
        <v>8</v>
      </c>
    </row>
    <row r="4393" spans="3:11">
      <c r="C4393" s="11" t="str">
        <f>IND_SavePot!C4393</f>
        <v>INDNDEFFPH-32</v>
      </c>
      <c r="D4393" s="11" t="str">
        <f>IND_SavePot!D4393</f>
        <v>INDPH</v>
      </c>
      <c r="E4393" s="10" t="str">
        <f t="shared" si="226"/>
        <v>INDPH</v>
      </c>
      <c r="F4393" s="10" t="s">
        <v>10</v>
      </c>
      <c r="G4393" s="10" t="s">
        <v>11</v>
      </c>
      <c r="H4393" s="10">
        <f t="shared" si="228"/>
        <v>2050</v>
      </c>
      <c r="I4393" s="13">
        <f>IND_SavePot!I4393*(1+HLOOKUP(MID(D4393,2,2),$M$9:$AF$15,MATCH(RIGHT(D4393,2),$M$9:$M$15,0),0))^($H4393-IND_SavePot!$H4393)</f>
        <v>2.8743545002244829E-3</v>
      </c>
      <c r="J4393" s="13">
        <f t="shared" si="227"/>
        <v>2.8743545002244829E-3</v>
      </c>
      <c r="K4393" s="2">
        <v>8</v>
      </c>
    </row>
    <row r="4394" spans="3:11">
      <c r="C4394" s="11" t="str">
        <f>IND_SavePot!C4394</f>
        <v>INDNDEFFPH-32</v>
      </c>
      <c r="D4394" s="11" t="str">
        <f>IND_SavePot!D4394</f>
        <v>INDPH</v>
      </c>
      <c r="E4394" s="10" t="str">
        <f t="shared" si="226"/>
        <v>INDPH</v>
      </c>
      <c r="F4394" s="10" t="s">
        <v>10</v>
      </c>
      <c r="G4394" s="10" t="s">
        <v>11</v>
      </c>
      <c r="H4394" s="10">
        <f t="shared" si="228"/>
        <v>2050</v>
      </c>
      <c r="I4394" s="13">
        <f>IND_SavePot!I4394*(1+HLOOKUP(MID(D4394,2,2),$M$9:$AF$15,MATCH(RIGHT(D4394,2),$M$9:$M$15,0),0))^($H4394-IND_SavePot!$H4394)</f>
        <v>2.8743545002244829E-3</v>
      </c>
      <c r="J4394" s="13">
        <f t="shared" si="227"/>
        <v>2.8743545002244829E-3</v>
      </c>
      <c r="K4394" s="2">
        <v>8</v>
      </c>
    </row>
    <row r="4395" spans="3:11">
      <c r="C4395" s="11" t="str">
        <f>IND_SavePot!C4395</f>
        <v>INDNDEFFSH-32</v>
      </c>
      <c r="D4395" s="11" t="str">
        <f>IND_SavePot!D4395</f>
        <v>INDSH</v>
      </c>
      <c r="E4395" s="10" t="str">
        <f t="shared" si="226"/>
        <v>INDSH</v>
      </c>
      <c r="F4395" s="10" t="s">
        <v>10</v>
      </c>
      <c r="G4395" s="10" t="s">
        <v>11</v>
      </c>
      <c r="H4395" s="10">
        <f t="shared" si="228"/>
        <v>2050</v>
      </c>
      <c r="I4395" s="13">
        <f>IND_SavePot!I4395*(1+HLOOKUP(MID(D4395,2,2),$M$9:$AF$15,MATCH(RIGHT(D4395,2),$M$9:$M$15,0),0))^($H4395-IND_SavePot!$H4395)</f>
        <v>0</v>
      </c>
      <c r="J4395" s="13">
        <f t="shared" si="227"/>
        <v>0</v>
      </c>
      <c r="K4395" s="2">
        <v>8</v>
      </c>
    </row>
    <row r="4396" spans="3:11">
      <c r="C4396" s="11" t="str">
        <f>IND_SavePot!C4396</f>
        <v>INDNDEFFLA-32</v>
      </c>
      <c r="D4396" s="11" t="str">
        <f>IND_SavePot!D4396</f>
        <v>INDLA</v>
      </c>
      <c r="E4396" s="10" t="str">
        <f t="shared" si="226"/>
        <v>INDLA</v>
      </c>
      <c r="F4396" s="10" t="s">
        <v>10</v>
      </c>
      <c r="G4396" s="10" t="s">
        <v>11</v>
      </c>
      <c r="H4396" s="10">
        <f t="shared" si="228"/>
        <v>2050</v>
      </c>
      <c r="I4396" s="13">
        <f>IND_SavePot!I4396*(1+HLOOKUP(MID(D4396,2,2),$M$9:$AF$15,MATCH(RIGHT(D4396,2),$M$9:$M$15,0),0))^($H4396-IND_SavePot!$H4396)</f>
        <v>4.7228899229435385E-3</v>
      </c>
      <c r="J4396" s="13">
        <f t="shared" si="227"/>
        <v>4.7228899229435385E-3</v>
      </c>
      <c r="K4396" s="2">
        <v>0</v>
      </c>
    </row>
    <row r="4397" spans="3:11">
      <c r="C4397" s="11" t="str">
        <f>IND_SavePot!C4397</f>
        <v>INDNDEFFEM-32</v>
      </c>
      <c r="D4397" s="11" t="str">
        <f>IND_SavePot!D4397</f>
        <v>INDEM</v>
      </c>
      <c r="E4397" s="10" t="str">
        <f t="shared" si="226"/>
        <v>INDEM</v>
      </c>
      <c r="F4397" s="10" t="s">
        <v>10</v>
      </c>
      <c r="G4397" s="10" t="s">
        <v>11</v>
      </c>
      <c r="H4397" s="10">
        <f t="shared" si="228"/>
        <v>2050</v>
      </c>
      <c r="I4397" s="13">
        <f>IND_SavePot!I4397*(1+HLOOKUP(MID(D4397,2,2),$M$9:$AF$15,MATCH(RIGHT(D4397,2),$M$9:$M$15,0),0))^($H4397-IND_SavePot!$H4397)</f>
        <v>6.8994028075018525E-3</v>
      </c>
      <c r="J4397" s="13">
        <f t="shared" si="227"/>
        <v>6.8994028075018525E-3</v>
      </c>
      <c r="K4397" s="2">
        <v>0</v>
      </c>
    </row>
    <row r="4398" spans="3:11">
      <c r="C4398" s="11" t="str">
        <f>IND_SavePot!C4398</f>
        <v>INDNDEFFTF-32</v>
      </c>
      <c r="D4398" s="11" t="str">
        <f>IND_SavePot!D4398</f>
        <v>INDTF</v>
      </c>
      <c r="E4398" s="10" t="str">
        <f t="shared" si="226"/>
        <v>INDTF</v>
      </c>
      <c r="F4398" s="10" t="s">
        <v>10</v>
      </c>
      <c r="G4398" s="10" t="s">
        <v>11</v>
      </c>
      <c r="H4398" s="10">
        <f t="shared" si="228"/>
        <v>2050</v>
      </c>
      <c r="I4398" s="13">
        <f>IND_SavePot!I4398*(1+HLOOKUP(MID(D4398,2,2),$M$9:$AF$15,MATCH(RIGHT(D4398,2),$M$9:$M$15,0),0))^($H4398-IND_SavePot!$H4398)</f>
        <v>0</v>
      </c>
      <c r="J4398" s="13">
        <f t="shared" si="227"/>
        <v>0</v>
      </c>
      <c r="K4398" s="2">
        <v>8</v>
      </c>
    </row>
    <row r="4399" spans="3:11">
      <c r="C4399" s="11" t="str">
        <f>IND_SavePot!C4399</f>
        <v>INDNDEFFPH-33</v>
      </c>
      <c r="D4399" s="11" t="str">
        <f>IND_SavePot!D4399</f>
        <v>INDPH</v>
      </c>
      <c r="E4399" s="10" t="str">
        <f t="shared" si="226"/>
        <v>INDPH</v>
      </c>
      <c r="F4399" s="10" t="s">
        <v>10</v>
      </c>
      <c r="G4399" s="10" t="s">
        <v>11</v>
      </c>
      <c r="H4399" s="10">
        <f t="shared" si="228"/>
        <v>2050</v>
      </c>
      <c r="I4399" s="13">
        <f>IND_SavePot!I4399*(1+HLOOKUP(MID(D4399,2,2),$M$9:$AF$15,MATCH(RIGHT(D4399,2),$M$9:$M$15,0),0))^($H4399-IND_SavePot!$H4399)</f>
        <v>2.8743545002244829E-3</v>
      </c>
      <c r="J4399" s="13">
        <f t="shared" si="227"/>
        <v>2.8743545002244829E-3</v>
      </c>
      <c r="K4399" s="2">
        <v>7</v>
      </c>
    </row>
    <row r="4400" spans="3:11">
      <c r="C4400" s="11" t="str">
        <f>IND_SavePot!C4400</f>
        <v>INDNDEFFPH-33</v>
      </c>
      <c r="D4400" s="11" t="str">
        <f>IND_SavePot!D4400</f>
        <v>INDPH</v>
      </c>
      <c r="E4400" s="10" t="str">
        <f t="shared" si="226"/>
        <v>INDPH</v>
      </c>
      <c r="F4400" s="10" t="s">
        <v>10</v>
      </c>
      <c r="G4400" s="10" t="s">
        <v>11</v>
      </c>
      <c r="H4400" s="10">
        <f t="shared" si="228"/>
        <v>2050</v>
      </c>
      <c r="I4400" s="13">
        <f>IND_SavePot!I4400*(1+HLOOKUP(MID(D4400,2,2),$M$9:$AF$15,MATCH(RIGHT(D4400,2),$M$9:$M$15,0),0))^($H4400-IND_SavePot!$H4400)</f>
        <v>2.8743545002244829E-3</v>
      </c>
      <c r="J4400" s="13">
        <f t="shared" si="227"/>
        <v>2.8743545002244829E-3</v>
      </c>
      <c r="K4400" s="2">
        <v>8</v>
      </c>
    </row>
    <row r="4401" spans="3:11">
      <c r="C4401" s="11" t="str">
        <f>IND_SavePot!C4401</f>
        <v>INDNDEFFSH-33</v>
      </c>
      <c r="D4401" s="11" t="str">
        <f>IND_SavePot!D4401</f>
        <v>INDSH</v>
      </c>
      <c r="E4401" s="10" t="str">
        <f t="shared" si="226"/>
        <v>INDSH</v>
      </c>
      <c r="F4401" s="10" t="s">
        <v>10</v>
      </c>
      <c r="G4401" s="10" t="s">
        <v>11</v>
      </c>
      <c r="H4401" s="10">
        <f t="shared" si="228"/>
        <v>2050</v>
      </c>
      <c r="I4401" s="13">
        <f>IND_SavePot!I4401*(1+HLOOKUP(MID(D4401,2,2),$M$9:$AF$15,MATCH(RIGHT(D4401,2),$M$9:$M$15,0),0))^($H4401-IND_SavePot!$H4401)</f>
        <v>0</v>
      </c>
      <c r="J4401" s="13">
        <f t="shared" si="227"/>
        <v>0</v>
      </c>
      <c r="K4401" s="2">
        <v>8</v>
      </c>
    </row>
    <row r="4402" spans="3:11">
      <c r="C4402" s="11" t="str">
        <f>IND_SavePot!C4402</f>
        <v>INDNDEFFLA-33</v>
      </c>
      <c r="D4402" s="11" t="str">
        <f>IND_SavePot!D4402</f>
        <v>INDLA</v>
      </c>
      <c r="E4402" s="10" t="str">
        <f t="shared" si="226"/>
        <v>INDLA</v>
      </c>
      <c r="F4402" s="10" t="s">
        <v>10</v>
      </c>
      <c r="G4402" s="10" t="s">
        <v>11</v>
      </c>
      <c r="H4402" s="10">
        <f t="shared" si="228"/>
        <v>2050</v>
      </c>
      <c r="I4402" s="13">
        <f>IND_SavePot!I4402*(1+HLOOKUP(MID(D4402,2,2),$M$9:$AF$15,MATCH(RIGHT(D4402,2),$M$9:$M$15,0),0))^($H4402-IND_SavePot!$H4402)</f>
        <v>4.7228899229435385E-3</v>
      </c>
      <c r="J4402" s="13">
        <f t="shared" si="227"/>
        <v>4.7228899229435385E-3</v>
      </c>
      <c r="K4402" s="2">
        <v>0</v>
      </c>
    </row>
    <row r="4403" spans="3:11">
      <c r="C4403" s="11" t="str">
        <f>IND_SavePot!C4403</f>
        <v>INDNDEFFEM-33</v>
      </c>
      <c r="D4403" s="11" t="str">
        <f>IND_SavePot!D4403</f>
        <v>INDEM</v>
      </c>
      <c r="E4403" s="10" t="str">
        <f t="shared" si="226"/>
        <v>INDEM</v>
      </c>
      <c r="F4403" s="10" t="s">
        <v>10</v>
      </c>
      <c r="G4403" s="10" t="s">
        <v>11</v>
      </c>
      <c r="H4403" s="10">
        <f t="shared" si="228"/>
        <v>2050</v>
      </c>
      <c r="I4403" s="13">
        <f>IND_SavePot!I4403*(1+HLOOKUP(MID(D4403,2,2),$M$9:$AF$15,MATCH(RIGHT(D4403,2),$M$9:$M$15,0),0))^($H4403-IND_SavePot!$H4403)</f>
        <v>6.89940280750181E-3</v>
      </c>
      <c r="J4403" s="13">
        <f t="shared" si="227"/>
        <v>6.89940280750181E-3</v>
      </c>
      <c r="K4403" s="2">
        <v>0</v>
      </c>
    </row>
    <row r="4404" spans="3:11">
      <c r="C4404" s="11" t="str">
        <f>IND_SavePot!C4404</f>
        <v>INDNDEFFTF-33</v>
      </c>
      <c r="D4404" s="11" t="str">
        <f>IND_SavePot!D4404</f>
        <v>INDTF</v>
      </c>
      <c r="E4404" s="10" t="str">
        <f t="shared" si="226"/>
        <v>INDTF</v>
      </c>
      <c r="F4404" s="10" t="s">
        <v>10</v>
      </c>
      <c r="G4404" s="10" t="s">
        <v>11</v>
      </c>
      <c r="H4404" s="10">
        <f t="shared" si="228"/>
        <v>2050</v>
      </c>
      <c r="I4404" s="13">
        <f>IND_SavePot!I4404*(1+HLOOKUP(MID(D4404,2,2),$M$9:$AF$15,MATCH(RIGHT(D4404,2),$M$9:$M$15,0),0))^($H4404-IND_SavePot!$H4404)</f>
        <v>0</v>
      </c>
      <c r="J4404" s="13">
        <f t="shared" si="227"/>
        <v>0</v>
      </c>
      <c r="K4404" s="2">
        <v>8</v>
      </c>
    </row>
    <row r="4405" spans="3:11">
      <c r="C4405" s="11" t="str">
        <f>IND_SavePot!C4405</f>
        <v>INDNDEFFPH-34</v>
      </c>
      <c r="D4405" s="11" t="str">
        <f>IND_SavePot!D4405</f>
        <v>INDPH</v>
      </c>
      <c r="E4405" s="10" t="str">
        <f t="shared" si="226"/>
        <v>INDPH</v>
      </c>
      <c r="F4405" s="10" t="s">
        <v>10</v>
      </c>
      <c r="G4405" s="10" t="s">
        <v>11</v>
      </c>
      <c r="H4405" s="10">
        <f t="shared" si="228"/>
        <v>2050</v>
      </c>
      <c r="I4405" s="13">
        <f>IND_SavePot!I4405*(1+HLOOKUP(MID(D4405,2,2),$M$9:$AF$15,MATCH(RIGHT(D4405,2),$M$9:$M$15,0),0))^($H4405-IND_SavePot!$H4405)</f>
        <v>2.874354500224495E-3</v>
      </c>
      <c r="J4405" s="13">
        <f t="shared" si="227"/>
        <v>2.874354500224495E-3</v>
      </c>
      <c r="K4405" s="2">
        <v>7</v>
      </c>
    </row>
    <row r="4406" spans="3:11">
      <c r="C4406" s="11" t="str">
        <f>IND_SavePot!C4406</f>
        <v>INDNDEFFPH-34</v>
      </c>
      <c r="D4406" s="11" t="str">
        <f>IND_SavePot!D4406</f>
        <v>INDPH</v>
      </c>
      <c r="E4406" s="10" t="str">
        <f t="shared" si="226"/>
        <v>INDPH</v>
      </c>
      <c r="F4406" s="10" t="s">
        <v>10</v>
      </c>
      <c r="G4406" s="10" t="s">
        <v>11</v>
      </c>
      <c r="H4406" s="10">
        <f t="shared" si="228"/>
        <v>2050</v>
      </c>
      <c r="I4406" s="13">
        <f>IND_SavePot!I4406*(1+HLOOKUP(MID(D4406,2,2),$M$9:$AF$15,MATCH(RIGHT(D4406,2),$M$9:$M$15,0),0))^($H4406-IND_SavePot!$H4406)</f>
        <v>2.874354500224495E-3</v>
      </c>
      <c r="J4406" s="13">
        <f t="shared" si="227"/>
        <v>2.874354500224495E-3</v>
      </c>
      <c r="K4406" s="2">
        <v>8</v>
      </c>
    </row>
    <row r="4407" spans="3:11">
      <c r="C4407" s="11" t="str">
        <f>IND_SavePot!C4407</f>
        <v>INDNDEFFSH-34</v>
      </c>
      <c r="D4407" s="11" t="str">
        <f>IND_SavePot!D4407</f>
        <v>INDSH</v>
      </c>
      <c r="E4407" s="10" t="str">
        <f t="shared" si="226"/>
        <v>INDSH</v>
      </c>
      <c r="F4407" s="10" t="s">
        <v>10</v>
      </c>
      <c r="G4407" s="10" t="s">
        <v>11</v>
      </c>
      <c r="H4407" s="10">
        <f t="shared" si="228"/>
        <v>2050</v>
      </c>
      <c r="I4407" s="13">
        <f>IND_SavePot!I4407*(1+HLOOKUP(MID(D4407,2,2),$M$9:$AF$15,MATCH(RIGHT(D4407,2),$M$9:$M$15,0),0))^($H4407-IND_SavePot!$H4407)</f>
        <v>0</v>
      </c>
      <c r="J4407" s="13">
        <f t="shared" si="227"/>
        <v>0</v>
      </c>
      <c r="K4407" s="2">
        <v>8</v>
      </c>
    </row>
    <row r="4408" spans="3:11">
      <c r="C4408" s="11" t="str">
        <f>IND_SavePot!C4408</f>
        <v>INDNDEFFLA-34</v>
      </c>
      <c r="D4408" s="11" t="str">
        <f>IND_SavePot!D4408</f>
        <v>INDLA</v>
      </c>
      <c r="E4408" s="10" t="str">
        <f t="shared" si="226"/>
        <v>INDLA</v>
      </c>
      <c r="F4408" s="10" t="s">
        <v>10</v>
      </c>
      <c r="G4408" s="10" t="s">
        <v>11</v>
      </c>
      <c r="H4408" s="10">
        <f t="shared" si="228"/>
        <v>2050</v>
      </c>
      <c r="I4408" s="13">
        <f>IND_SavePot!I4408*(1+HLOOKUP(MID(D4408,2,2),$M$9:$AF$15,MATCH(RIGHT(D4408,2),$M$9:$M$15,0),0))^($H4408-IND_SavePot!$H4408)</f>
        <v>4.7228899229435385E-3</v>
      </c>
      <c r="J4408" s="13">
        <f t="shared" si="227"/>
        <v>4.7228899229435385E-3</v>
      </c>
      <c r="K4408" s="2">
        <v>0</v>
      </c>
    </row>
    <row r="4409" spans="3:11">
      <c r="C4409" s="11" t="str">
        <f>IND_SavePot!C4409</f>
        <v>INDNDEFFEM-34</v>
      </c>
      <c r="D4409" s="11" t="str">
        <f>IND_SavePot!D4409</f>
        <v>INDEM</v>
      </c>
      <c r="E4409" s="10" t="str">
        <f t="shared" si="226"/>
        <v>INDEM</v>
      </c>
      <c r="F4409" s="10" t="s">
        <v>10</v>
      </c>
      <c r="G4409" s="10" t="s">
        <v>11</v>
      </c>
      <c r="H4409" s="10">
        <f t="shared" si="228"/>
        <v>2050</v>
      </c>
      <c r="I4409" s="13">
        <f>IND_SavePot!I4409*(1+HLOOKUP(MID(D4409,2,2),$M$9:$AF$15,MATCH(RIGHT(D4409,2),$M$9:$M$15,0),0))^($H4409-IND_SavePot!$H4409)</f>
        <v>6.89940280750181E-3</v>
      </c>
      <c r="J4409" s="13">
        <f t="shared" si="227"/>
        <v>6.89940280750181E-3</v>
      </c>
      <c r="K4409" s="2">
        <v>0</v>
      </c>
    </row>
    <row r="4410" spans="3:11">
      <c r="C4410" s="11" t="str">
        <f>IND_SavePot!C4410</f>
        <v>INDNDEFFTF-34</v>
      </c>
      <c r="D4410" s="11" t="str">
        <f>IND_SavePot!D4410</f>
        <v>INDTF</v>
      </c>
      <c r="E4410" s="10" t="str">
        <f t="shared" si="226"/>
        <v>INDTF</v>
      </c>
      <c r="F4410" s="10" t="s">
        <v>10</v>
      </c>
      <c r="G4410" s="10" t="s">
        <v>11</v>
      </c>
      <c r="H4410" s="10">
        <f t="shared" si="228"/>
        <v>2050</v>
      </c>
      <c r="I4410" s="13">
        <f>IND_SavePot!I4410*(1+HLOOKUP(MID(D4410,2,2),$M$9:$AF$15,MATCH(RIGHT(D4410,2),$M$9:$M$15,0),0))^($H4410-IND_SavePot!$H4410)</f>
        <v>0</v>
      </c>
      <c r="J4410" s="13">
        <f t="shared" si="227"/>
        <v>0</v>
      </c>
      <c r="K4410" s="2">
        <v>8</v>
      </c>
    </row>
    <row r="4411" spans="3:11">
      <c r="C4411" s="11" t="str">
        <f>IND_SavePot!C4411</f>
        <v>INDNDEFFPH-35</v>
      </c>
      <c r="D4411" s="11" t="str">
        <f>IND_SavePot!D4411</f>
        <v>INDPH</v>
      </c>
      <c r="E4411" s="10" t="str">
        <f t="shared" si="226"/>
        <v>INDPH</v>
      </c>
      <c r="F4411" s="10" t="s">
        <v>10</v>
      </c>
      <c r="G4411" s="10" t="s">
        <v>11</v>
      </c>
      <c r="H4411" s="10">
        <f t="shared" si="228"/>
        <v>2050</v>
      </c>
      <c r="I4411" s="13">
        <f>IND_SavePot!I4411*(1+HLOOKUP(MID(D4411,2,2),$M$9:$AF$15,MATCH(RIGHT(D4411,2),$M$9:$M$15,0),0))^($H4411-IND_SavePot!$H4411)</f>
        <v>2.8743545002244703E-3</v>
      </c>
      <c r="J4411" s="13">
        <f t="shared" si="227"/>
        <v>2.8743545002244703E-3</v>
      </c>
      <c r="K4411" s="2">
        <v>7</v>
      </c>
    </row>
    <row r="4412" spans="3:11">
      <c r="C4412" s="11" t="str">
        <f>IND_SavePot!C4412</f>
        <v>INDNDEFFPH-35</v>
      </c>
      <c r="D4412" s="11" t="str">
        <f>IND_SavePot!D4412</f>
        <v>INDPH</v>
      </c>
      <c r="E4412" s="10" t="str">
        <f t="shared" si="226"/>
        <v>INDPH</v>
      </c>
      <c r="F4412" s="10" t="s">
        <v>10</v>
      </c>
      <c r="G4412" s="10" t="s">
        <v>11</v>
      </c>
      <c r="H4412" s="10">
        <f t="shared" si="228"/>
        <v>2050</v>
      </c>
      <c r="I4412" s="13">
        <f>IND_SavePot!I4412*(1+HLOOKUP(MID(D4412,2,2),$M$9:$AF$15,MATCH(RIGHT(D4412,2),$M$9:$M$15,0),0))^($H4412-IND_SavePot!$H4412)</f>
        <v>2.8743545002244703E-3</v>
      </c>
      <c r="J4412" s="13">
        <f t="shared" si="227"/>
        <v>2.8743545002244703E-3</v>
      </c>
      <c r="K4412" s="2">
        <v>8</v>
      </c>
    </row>
    <row r="4413" spans="3:11">
      <c r="C4413" s="11" t="str">
        <f>IND_SavePot!C4413</f>
        <v>INDNDEFFSH-35</v>
      </c>
      <c r="D4413" s="11" t="str">
        <f>IND_SavePot!D4413</f>
        <v>INDSH</v>
      </c>
      <c r="E4413" s="10" t="str">
        <f t="shared" si="226"/>
        <v>INDSH</v>
      </c>
      <c r="F4413" s="10" t="s">
        <v>10</v>
      </c>
      <c r="G4413" s="10" t="s">
        <v>11</v>
      </c>
      <c r="H4413" s="10">
        <f t="shared" si="228"/>
        <v>2050</v>
      </c>
      <c r="I4413" s="13">
        <f>IND_SavePot!I4413*(1+HLOOKUP(MID(D4413,2,2),$M$9:$AF$15,MATCH(RIGHT(D4413,2),$M$9:$M$15,0),0))^($H4413-IND_SavePot!$H4413)</f>
        <v>0</v>
      </c>
      <c r="J4413" s="13">
        <f t="shared" si="227"/>
        <v>0</v>
      </c>
      <c r="K4413" s="2">
        <v>8</v>
      </c>
    </row>
    <row r="4414" spans="3:11">
      <c r="C4414" s="11" t="str">
        <f>IND_SavePot!C4414</f>
        <v>INDNDEFFLA-35</v>
      </c>
      <c r="D4414" s="11" t="str">
        <f>IND_SavePot!D4414</f>
        <v>INDLA</v>
      </c>
      <c r="E4414" s="10" t="str">
        <f t="shared" si="226"/>
        <v>INDLA</v>
      </c>
      <c r="F4414" s="10" t="s">
        <v>10</v>
      </c>
      <c r="G4414" s="10" t="s">
        <v>11</v>
      </c>
      <c r="H4414" s="10">
        <f t="shared" si="228"/>
        <v>2050</v>
      </c>
      <c r="I4414" s="13">
        <f>IND_SavePot!I4414*(1+HLOOKUP(MID(D4414,2,2),$M$9:$AF$15,MATCH(RIGHT(D4414,2),$M$9:$M$15,0),0))^($H4414-IND_SavePot!$H4414)</f>
        <v>4.7228899229434683E-3</v>
      </c>
      <c r="J4414" s="13">
        <f t="shared" si="227"/>
        <v>4.7228899229434683E-3</v>
      </c>
      <c r="K4414" s="2">
        <v>0</v>
      </c>
    </row>
    <row r="4415" spans="3:11">
      <c r="C4415" s="11" t="str">
        <f>IND_SavePot!C4415</f>
        <v>INDNDEFFEM-35</v>
      </c>
      <c r="D4415" s="11" t="str">
        <f>IND_SavePot!D4415</f>
        <v>INDEM</v>
      </c>
      <c r="E4415" s="10" t="str">
        <f t="shared" si="226"/>
        <v>INDEM</v>
      </c>
      <c r="F4415" s="10" t="s">
        <v>10</v>
      </c>
      <c r="G4415" s="10" t="s">
        <v>11</v>
      </c>
      <c r="H4415" s="10">
        <f t="shared" si="228"/>
        <v>2050</v>
      </c>
      <c r="I4415" s="13">
        <f>IND_SavePot!I4415*(1+HLOOKUP(MID(D4415,2,2),$M$9:$AF$15,MATCH(RIGHT(D4415,2),$M$9:$M$15,0),0))^($H4415-IND_SavePot!$H4415)</f>
        <v>6.8994028075018525E-3</v>
      </c>
      <c r="J4415" s="13">
        <f t="shared" si="227"/>
        <v>6.8994028075018525E-3</v>
      </c>
      <c r="K4415" s="2">
        <v>0</v>
      </c>
    </row>
    <row r="4416" spans="3:11">
      <c r="C4416" s="11" t="str">
        <f>IND_SavePot!C4416</f>
        <v>INDNDEFFTF-35</v>
      </c>
      <c r="D4416" s="11" t="str">
        <f>IND_SavePot!D4416</f>
        <v>INDTF</v>
      </c>
      <c r="E4416" s="10" t="str">
        <f t="shared" si="226"/>
        <v>INDTF</v>
      </c>
      <c r="F4416" s="10" t="s">
        <v>10</v>
      </c>
      <c r="G4416" s="10" t="s">
        <v>11</v>
      </c>
      <c r="H4416" s="10">
        <f t="shared" si="228"/>
        <v>2050</v>
      </c>
      <c r="I4416" s="13">
        <f>IND_SavePot!I4416*(1+HLOOKUP(MID(D4416,2,2),$M$9:$AF$15,MATCH(RIGHT(D4416,2),$M$9:$M$15,0),0))^($H4416-IND_SavePot!$H4416)</f>
        <v>0</v>
      </c>
      <c r="J4416" s="13">
        <f t="shared" si="227"/>
        <v>0</v>
      </c>
      <c r="K4416" s="2">
        <v>7</v>
      </c>
    </row>
    <row r="4417" spans="3:11">
      <c r="C4417" s="11" t="str">
        <f>IND_SavePot!C4417</f>
        <v>INDNDEFFPH-36</v>
      </c>
      <c r="D4417" s="11" t="str">
        <f>IND_SavePot!D4417</f>
        <v>INDPH</v>
      </c>
      <c r="E4417" s="10" t="str">
        <f t="shared" si="226"/>
        <v>INDPH</v>
      </c>
      <c r="F4417" s="10" t="s">
        <v>10</v>
      </c>
      <c r="G4417" s="10" t="s">
        <v>11</v>
      </c>
      <c r="H4417" s="10">
        <f t="shared" si="228"/>
        <v>2050</v>
      </c>
      <c r="I4417" s="13">
        <f>IND_SavePot!I4417*(1+HLOOKUP(MID(D4417,2,2),$M$9:$AF$15,MATCH(RIGHT(D4417,2),$M$9:$M$15,0),0))^($H4417-IND_SavePot!$H4417)</f>
        <v>2.8743545002245193E-3</v>
      </c>
      <c r="J4417" s="13">
        <f t="shared" si="227"/>
        <v>2.8743545002245193E-3</v>
      </c>
      <c r="K4417" s="2">
        <v>7</v>
      </c>
    </row>
    <row r="4418" spans="3:11">
      <c r="C4418" s="11" t="str">
        <f>IND_SavePot!C4418</f>
        <v>INDNDEFFPH-36</v>
      </c>
      <c r="D4418" s="11" t="str">
        <f>IND_SavePot!D4418</f>
        <v>INDPH</v>
      </c>
      <c r="E4418" s="10" t="str">
        <f t="shared" si="226"/>
        <v>INDPH</v>
      </c>
      <c r="F4418" s="10" t="s">
        <v>10</v>
      </c>
      <c r="G4418" s="10" t="s">
        <v>11</v>
      </c>
      <c r="H4418" s="10">
        <f t="shared" si="228"/>
        <v>2050</v>
      </c>
      <c r="I4418" s="13">
        <f>IND_SavePot!I4418*(1+HLOOKUP(MID(D4418,2,2),$M$9:$AF$15,MATCH(RIGHT(D4418,2),$M$9:$M$15,0),0))^($H4418-IND_SavePot!$H4418)</f>
        <v>2.8743545002245193E-3</v>
      </c>
      <c r="J4418" s="13">
        <f t="shared" si="227"/>
        <v>2.8743545002245193E-3</v>
      </c>
      <c r="K4418" s="2">
        <v>8</v>
      </c>
    </row>
    <row r="4419" spans="3:11">
      <c r="C4419" s="11" t="str">
        <f>IND_SavePot!C4419</f>
        <v>INDNDEFFSH-36</v>
      </c>
      <c r="D4419" s="11" t="str">
        <f>IND_SavePot!D4419</f>
        <v>INDSH</v>
      </c>
      <c r="E4419" s="10" t="str">
        <f t="shared" si="226"/>
        <v>INDSH</v>
      </c>
      <c r="F4419" s="10" t="s">
        <v>10</v>
      </c>
      <c r="G4419" s="10" t="s">
        <v>11</v>
      </c>
      <c r="H4419" s="10">
        <f t="shared" si="228"/>
        <v>2050</v>
      </c>
      <c r="I4419" s="13">
        <f>IND_SavePot!I4419*(1+HLOOKUP(MID(D4419,2,2),$M$9:$AF$15,MATCH(RIGHT(D4419,2),$M$9:$M$15,0),0))^($H4419-IND_SavePot!$H4419)</f>
        <v>0</v>
      </c>
      <c r="J4419" s="13">
        <f t="shared" si="227"/>
        <v>0</v>
      </c>
      <c r="K4419" s="2">
        <v>8</v>
      </c>
    </row>
    <row r="4420" spans="3:11">
      <c r="C4420" s="11" t="str">
        <f>IND_SavePot!C4420</f>
        <v>INDNDEFFLA-36</v>
      </c>
      <c r="D4420" s="11" t="str">
        <f>IND_SavePot!D4420</f>
        <v>INDLA</v>
      </c>
      <c r="E4420" s="10" t="str">
        <f t="shared" si="226"/>
        <v>INDLA</v>
      </c>
      <c r="F4420" s="10" t="s">
        <v>10</v>
      </c>
      <c r="G4420" s="10" t="s">
        <v>11</v>
      </c>
      <c r="H4420" s="10">
        <f t="shared" si="228"/>
        <v>2050</v>
      </c>
      <c r="I4420" s="13">
        <f>IND_SavePot!I4420*(1+HLOOKUP(MID(D4420,2,2),$M$9:$AF$15,MATCH(RIGHT(D4420,2),$M$9:$M$15,0),0))^($H4420-IND_SavePot!$H4420)</f>
        <v>4.7228899229435385E-3</v>
      </c>
      <c r="J4420" s="13">
        <f t="shared" si="227"/>
        <v>4.7228899229435385E-3</v>
      </c>
      <c r="K4420" s="2">
        <v>0</v>
      </c>
    </row>
    <row r="4421" spans="3:11">
      <c r="C4421" s="11" t="str">
        <f>IND_SavePot!C4421</f>
        <v>INDNDEFFEM-36</v>
      </c>
      <c r="D4421" s="11" t="str">
        <f>IND_SavePot!D4421</f>
        <v>INDEM</v>
      </c>
      <c r="E4421" s="10" t="str">
        <f t="shared" si="226"/>
        <v>INDEM</v>
      </c>
      <c r="F4421" s="10" t="s">
        <v>10</v>
      </c>
      <c r="G4421" s="10" t="s">
        <v>11</v>
      </c>
      <c r="H4421" s="10">
        <f t="shared" si="228"/>
        <v>2050</v>
      </c>
      <c r="I4421" s="13">
        <f>IND_SavePot!I4421*(1+HLOOKUP(MID(D4421,2,2),$M$9:$AF$15,MATCH(RIGHT(D4421,2),$M$9:$M$15,0),0))^($H4421-IND_SavePot!$H4421)</f>
        <v>6.89940280750181E-3</v>
      </c>
      <c r="J4421" s="13">
        <f t="shared" si="227"/>
        <v>6.89940280750181E-3</v>
      </c>
      <c r="K4421" s="2">
        <v>0</v>
      </c>
    </row>
    <row r="4422" spans="3:11">
      <c r="C4422" s="11" t="str">
        <f>IND_SavePot!C4422</f>
        <v>INDNDEFFTF-36</v>
      </c>
      <c r="D4422" s="11" t="str">
        <f>IND_SavePot!D4422</f>
        <v>INDTF</v>
      </c>
      <c r="E4422" s="10" t="str">
        <f t="shared" si="226"/>
        <v>INDTF</v>
      </c>
      <c r="F4422" s="10" t="s">
        <v>10</v>
      </c>
      <c r="G4422" s="10" t="s">
        <v>11</v>
      </c>
      <c r="H4422" s="10">
        <f t="shared" si="228"/>
        <v>2050</v>
      </c>
      <c r="I4422" s="13">
        <f>IND_SavePot!I4422*(1+HLOOKUP(MID(D4422,2,2),$M$9:$AF$15,MATCH(RIGHT(D4422,2),$M$9:$M$15,0),0))^($H4422-IND_SavePot!$H4422)</f>
        <v>0</v>
      </c>
      <c r="J4422" s="13">
        <f t="shared" si="227"/>
        <v>0</v>
      </c>
      <c r="K4422" s="2">
        <v>7</v>
      </c>
    </row>
    <row r="4423" spans="3:11">
      <c r="C4423" s="11" t="str">
        <f>IND_SavePot!C4423</f>
        <v>INDNDEFFPH-37</v>
      </c>
      <c r="D4423" s="11" t="str">
        <f>IND_SavePot!D4423</f>
        <v>INDPH</v>
      </c>
      <c r="E4423" s="10" t="str">
        <f t="shared" si="226"/>
        <v>INDPH</v>
      </c>
      <c r="F4423" s="10" t="s">
        <v>10</v>
      </c>
      <c r="G4423" s="10" t="s">
        <v>11</v>
      </c>
      <c r="H4423" s="10">
        <f t="shared" si="228"/>
        <v>2050</v>
      </c>
      <c r="I4423" s="13">
        <f>IND_SavePot!I4423*(1+HLOOKUP(MID(D4423,2,2),$M$9:$AF$15,MATCH(RIGHT(D4423,2),$M$9:$M$15,0),0))^($H4423-IND_SavePot!$H4423)</f>
        <v>2.8743545002244703E-3</v>
      </c>
      <c r="J4423" s="13">
        <f t="shared" si="227"/>
        <v>2.8743545002244703E-3</v>
      </c>
      <c r="K4423" s="2">
        <v>7</v>
      </c>
    </row>
    <row r="4424" spans="3:11">
      <c r="C4424" s="11" t="str">
        <f>IND_SavePot!C4424</f>
        <v>INDNDEFFPH-37</v>
      </c>
      <c r="D4424" s="11" t="str">
        <f>IND_SavePot!D4424</f>
        <v>INDPH</v>
      </c>
      <c r="E4424" s="10" t="str">
        <f t="shared" ref="E4424:E4487" si="229">D4424</f>
        <v>INDPH</v>
      </c>
      <c r="F4424" s="10" t="s">
        <v>10</v>
      </c>
      <c r="G4424" s="10" t="s">
        <v>11</v>
      </c>
      <c r="H4424" s="10">
        <f t="shared" si="228"/>
        <v>2050</v>
      </c>
      <c r="I4424" s="13">
        <f>IND_SavePot!I4424*(1+HLOOKUP(MID(D4424,2,2),$M$9:$AF$15,MATCH(RIGHT(D4424,2),$M$9:$M$15,0),0))^($H4424-IND_SavePot!$H4424)</f>
        <v>2.8743545002244703E-3</v>
      </c>
      <c r="J4424" s="13">
        <f t="shared" ref="J4424:J4487" si="230">I4424</f>
        <v>2.8743545002244703E-3</v>
      </c>
      <c r="K4424" s="2">
        <v>8</v>
      </c>
    </row>
    <row r="4425" spans="3:11">
      <c r="C4425" s="11" t="str">
        <f>IND_SavePot!C4425</f>
        <v>INDNDEFFSH-37</v>
      </c>
      <c r="D4425" s="11" t="str">
        <f>IND_SavePot!D4425</f>
        <v>INDSH</v>
      </c>
      <c r="E4425" s="10" t="str">
        <f t="shared" si="229"/>
        <v>INDSH</v>
      </c>
      <c r="F4425" s="10" t="s">
        <v>10</v>
      </c>
      <c r="G4425" s="10" t="s">
        <v>11</v>
      </c>
      <c r="H4425" s="10">
        <f t="shared" ref="H4425:H4488" si="231">H4424</f>
        <v>2050</v>
      </c>
      <c r="I4425" s="13">
        <f>IND_SavePot!I4425*(1+HLOOKUP(MID(D4425,2,2),$M$9:$AF$15,MATCH(RIGHT(D4425,2),$M$9:$M$15,0),0))^($H4425-IND_SavePot!$H4425)</f>
        <v>0</v>
      </c>
      <c r="J4425" s="13">
        <f t="shared" si="230"/>
        <v>0</v>
      </c>
      <c r="K4425" s="2">
        <v>8</v>
      </c>
    </row>
    <row r="4426" spans="3:11">
      <c r="C4426" s="11" t="str">
        <f>IND_SavePot!C4426</f>
        <v>INDNDEFFLA-37</v>
      </c>
      <c r="D4426" s="11" t="str">
        <f>IND_SavePot!D4426</f>
        <v>INDLA</v>
      </c>
      <c r="E4426" s="10" t="str">
        <f t="shared" si="229"/>
        <v>INDLA</v>
      </c>
      <c r="F4426" s="10" t="s">
        <v>10</v>
      </c>
      <c r="G4426" s="10" t="s">
        <v>11</v>
      </c>
      <c r="H4426" s="10">
        <f t="shared" si="231"/>
        <v>2050</v>
      </c>
      <c r="I4426" s="13">
        <f>IND_SavePot!I4426*(1+HLOOKUP(MID(D4426,2,2),$M$9:$AF$15,MATCH(RIGHT(D4426,2),$M$9:$M$15,0),0))^($H4426-IND_SavePot!$H4426)</f>
        <v>4.7228899229435385E-3</v>
      </c>
      <c r="J4426" s="13">
        <f t="shared" si="230"/>
        <v>4.7228899229435385E-3</v>
      </c>
      <c r="K4426" s="2">
        <v>0</v>
      </c>
    </row>
    <row r="4427" spans="3:11">
      <c r="C4427" s="11" t="str">
        <f>IND_SavePot!C4427</f>
        <v>INDNDEFFEM-37</v>
      </c>
      <c r="D4427" s="11" t="str">
        <f>IND_SavePot!D4427</f>
        <v>INDEM</v>
      </c>
      <c r="E4427" s="10" t="str">
        <f t="shared" si="229"/>
        <v>INDEM</v>
      </c>
      <c r="F4427" s="10" t="s">
        <v>10</v>
      </c>
      <c r="G4427" s="10" t="s">
        <v>11</v>
      </c>
      <c r="H4427" s="10">
        <f t="shared" si="231"/>
        <v>2050</v>
      </c>
      <c r="I4427" s="13">
        <f>IND_SavePot!I4427*(1+HLOOKUP(MID(D4427,2,2),$M$9:$AF$15,MATCH(RIGHT(D4427,2),$M$9:$M$15,0),0))^($H4427-IND_SavePot!$H4427)</f>
        <v>6.8994028075018525E-3</v>
      </c>
      <c r="J4427" s="13">
        <f t="shared" si="230"/>
        <v>6.8994028075018525E-3</v>
      </c>
      <c r="K4427" s="2">
        <v>0</v>
      </c>
    </row>
    <row r="4428" spans="3:11">
      <c r="C4428" s="11" t="str">
        <f>IND_SavePot!C4428</f>
        <v>INDNDEFFTF-37</v>
      </c>
      <c r="D4428" s="11" t="str">
        <f>IND_SavePot!D4428</f>
        <v>INDTF</v>
      </c>
      <c r="E4428" s="10" t="str">
        <f t="shared" si="229"/>
        <v>INDTF</v>
      </c>
      <c r="F4428" s="10" t="s">
        <v>10</v>
      </c>
      <c r="G4428" s="10" t="s">
        <v>11</v>
      </c>
      <c r="H4428" s="10">
        <f t="shared" si="231"/>
        <v>2050</v>
      </c>
      <c r="I4428" s="13">
        <f>IND_SavePot!I4428*(1+HLOOKUP(MID(D4428,2,2),$M$9:$AF$15,MATCH(RIGHT(D4428,2),$M$9:$M$15,0),0))^($H4428-IND_SavePot!$H4428)</f>
        <v>0</v>
      </c>
      <c r="J4428" s="13">
        <f t="shared" si="230"/>
        <v>0</v>
      </c>
      <c r="K4428" s="2">
        <v>7</v>
      </c>
    </row>
    <row r="4429" spans="3:11">
      <c r="C4429" s="11" t="str">
        <f>IND_SavePot!C4429</f>
        <v>INDNDEFFPH-38</v>
      </c>
      <c r="D4429" s="11" t="str">
        <f>IND_SavePot!D4429</f>
        <v>INDPH</v>
      </c>
      <c r="E4429" s="10" t="str">
        <f t="shared" si="229"/>
        <v>INDPH</v>
      </c>
      <c r="F4429" s="10" t="s">
        <v>10</v>
      </c>
      <c r="G4429" s="10" t="s">
        <v>11</v>
      </c>
      <c r="H4429" s="10">
        <f t="shared" si="231"/>
        <v>2050</v>
      </c>
      <c r="I4429" s="13">
        <f>IND_SavePot!I4429*(1+HLOOKUP(MID(D4429,2,2),$M$9:$AF$15,MATCH(RIGHT(D4429,2),$M$9:$M$15,0),0))^($H4429-IND_SavePot!$H4429)</f>
        <v>2.8743545002244703E-3</v>
      </c>
      <c r="J4429" s="13">
        <f t="shared" si="230"/>
        <v>2.8743545002244703E-3</v>
      </c>
      <c r="K4429" s="2">
        <v>7</v>
      </c>
    </row>
    <row r="4430" spans="3:11">
      <c r="C4430" s="11" t="str">
        <f>IND_SavePot!C4430</f>
        <v>INDNDEFFPH-38</v>
      </c>
      <c r="D4430" s="11" t="str">
        <f>IND_SavePot!D4430</f>
        <v>INDPH</v>
      </c>
      <c r="E4430" s="10" t="str">
        <f t="shared" si="229"/>
        <v>INDPH</v>
      </c>
      <c r="F4430" s="10" t="s">
        <v>10</v>
      </c>
      <c r="G4430" s="10" t="s">
        <v>11</v>
      </c>
      <c r="H4430" s="10">
        <f t="shared" si="231"/>
        <v>2050</v>
      </c>
      <c r="I4430" s="13">
        <f>IND_SavePot!I4430*(1+HLOOKUP(MID(D4430,2,2),$M$9:$AF$15,MATCH(RIGHT(D4430,2),$M$9:$M$15,0),0))^($H4430-IND_SavePot!$H4430)</f>
        <v>2.8743545002244703E-3</v>
      </c>
      <c r="J4430" s="13">
        <f t="shared" si="230"/>
        <v>2.8743545002244703E-3</v>
      </c>
      <c r="K4430" s="2">
        <v>8</v>
      </c>
    </row>
    <row r="4431" spans="3:11">
      <c r="C4431" s="11" t="str">
        <f>IND_SavePot!C4431</f>
        <v>INDNDEFFSH-38</v>
      </c>
      <c r="D4431" s="11" t="str">
        <f>IND_SavePot!D4431</f>
        <v>INDSH</v>
      </c>
      <c r="E4431" s="10" t="str">
        <f t="shared" si="229"/>
        <v>INDSH</v>
      </c>
      <c r="F4431" s="10" t="s">
        <v>10</v>
      </c>
      <c r="G4431" s="10" t="s">
        <v>11</v>
      </c>
      <c r="H4431" s="10">
        <f t="shared" si="231"/>
        <v>2050</v>
      </c>
      <c r="I4431" s="13">
        <f>IND_SavePot!I4431*(1+HLOOKUP(MID(D4431,2,2),$M$9:$AF$15,MATCH(RIGHT(D4431,2),$M$9:$M$15,0),0))^($H4431-IND_SavePot!$H4431)</f>
        <v>0</v>
      </c>
      <c r="J4431" s="13">
        <f t="shared" si="230"/>
        <v>0</v>
      </c>
      <c r="K4431" s="2">
        <v>8</v>
      </c>
    </row>
    <row r="4432" spans="3:11">
      <c r="C4432" s="11" t="str">
        <f>IND_SavePot!C4432</f>
        <v>INDNDEFFLA-38</v>
      </c>
      <c r="D4432" s="11" t="str">
        <f>IND_SavePot!D4432</f>
        <v>INDLA</v>
      </c>
      <c r="E4432" s="10" t="str">
        <f t="shared" si="229"/>
        <v>INDLA</v>
      </c>
      <c r="F4432" s="10" t="s">
        <v>10</v>
      </c>
      <c r="G4432" s="10" t="s">
        <v>11</v>
      </c>
      <c r="H4432" s="10">
        <f t="shared" si="231"/>
        <v>2050</v>
      </c>
      <c r="I4432" s="13">
        <f>IND_SavePot!I4432*(1+HLOOKUP(MID(D4432,2,2),$M$9:$AF$15,MATCH(RIGHT(D4432,2),$M$9:$M$15,0),0))^($H4432-IND_SavePot!$H4432)</f>
        <v>4.7228899229435385E-3</v>
      </c>
      <c r="J4432" s="13">
        <f t="shared" si="230"/>
        <v>4.7228899229435385E-3</v>
      </c>
      <c r="K4432" s="2">
        <v>0</v>
      </c>
    </row>
    <row r="4433" spans="3:11">
      <c r="C4433" s="11" t="str">
        <f>IND_SavePot!C4433</f>
        <v>INDNDEFFEM-38</v>
      </c>
      <c r="D4433" s="11" t="str">
        <f>IND_SavePot!D4433</f>
        <v>INDEM</v>
      </c>
      <c r="E4433" s="10" t="str">
        <f t="shared" si="229"/>
        <v>INDEM</v>
      </c>
      <c r="F4433" s="10" t="s">
        <v>10</v>
      </c>
      <c r="G4433" s="10" t="s">
        <v>11</v>
      </c>
      <c r="H4433" s="10">
        <f t="shared" si="231"/>
        <v>2050</v>
      </c>
      <c r="I4433" s="13">
        <f>IND_SavePot!I4433*(1+HLOOKUP(MID(D4433,2,2),$M$9:$AF$15,MATCH(RIGHT(D4433,2),$M$9:$M$15,0),0))^($H4433-IND_SavePot!$H4433)</f>
        <v>6.8994028075018525E-3</v>
      </c>
      <c r="J4433" s="13">
        <f t="shared" si="230"/>
        <v>6.8994028075018525E-3</v>
      </c>
      <c r="K4433" s="2">
        <v>0</v>
      </c>
    </row>
    <row r="4434" spans="3:11">
      <c r="C4434" s="11" t="str">
        <f>IND_SavePot!C4434</f>
        <v>INDNDEFFTF-38</v>
      </c>
      <c r="D4434" s="11" t="str">
        <f>IND_SavePot!D4434</f>
        <v>INDTF</v>
      </c>
      <c r="E4434" s="10" t="str">
        <f t="shared" si="229"/>
        <v>INDTF</v>
      </c>
      <c r="F4434" s="10" t="s">
        <v>10</v>
      </c>
      <c r="G4434" s="10" t="s">
        <v>11</v>
      </c>
      <c r="H4434" s="10">
        <f t="shared" si="231"/>
        <v>2050</v>
      </c>
      <c r="I4434" s="13">
        <f>IND_SavePot!I4434*(1+HLOOKUP(MID(D4434,2,2),$M$9:$AF$15,MATCH(RIGHT(D4434,2),$M$9:$M$15,0),0))^($H4434-IND_SavePot!$H4434)</f>
        <v>0</v>
      </c>
      <c r="J4434" s="13">
        <f t="shared" si="230"/>
        <v>0</v>
      </c>
      <c r="K4434" s="2">
        <v>7</v>
      </c>
    </row>
    <row r="4435" spans="3:11">
      <c r="C4435" s="11" t="str">
        <f>IND_SavePot!C4435</f>
        <v>INDNDEFFPH-39</v>
      </c>
      <c r="D4435" s="11" t="str">
        <f>IND_SavePot!D4435</f>
        <v>INDPH</v>
      </c>
      <c r="E4435" s="10" t="str">
        <f t="shared" si="229"/>
        <v>INDPH</v>
      </c>
      <c r="F4435" s="10" t="s">
        <v>10</v>
      </c>
      <c r="G4435" s="10" t="s">
        <v>11</v>
      </c>
      <c r="H4435" s="10">
        <f t="shared" si="231"/>
        <v>2050</v>
      </c>
      <c r="I4435" s="13">
        <f>IND_SavePot!I4435*(1+HLOOKUP(MID(D4435,2,2),$M$9:$AF$15,MATCH(RIGHT(D4435,2),$M$9:$M$15,0),0))^($H4435-IND_SavePot!$H4435)</f>
        <v>2.874354500224495E-3</v>
      </c>
      <c r="J4435" s="13">
        <f t="shared" si="230"/>
        <v>2.874354500224495E-3</v>
      </c>
      <c r="K4435" s="2">
        <v>6</v>
      </c>
    </row>
    <row r="4436" spans="3:11">
      <c r="C4436" s="11" t="str">
        <f>IND_SavePot!C4436</f>
        <v>INDNDEFFPH-39</v>
      </c>
      <c r="D4436" s="11" t="str">
        <f>IND_SavePot!D4436</f>
        <v>INDPH</v>
      </c>
      <c r="E4436" s="10" t="str">
        <f t="shared" si="229"/>
        <v>INDPH</v>
      </c>
      <c r="F4436" s="10" t="s">
        <v>10</v>
      </c>
      <c r="G4436" s="10" t="s">
        <v>11</v>
      </c>
      <c r="H4436" s="10">
        <f t="shared" si="231"/>
        <v>2050</v>
      </c>
      <c r="I4436" s="13">
        <f>IND_SavePot!I4436*(1+HLOOKUP(MID(D4436,2,2),$M$9:$AF$15,MATCH(RIGHT(D4436,2),$M$9:$M$15,0),0))^($H4436-IND_SavePot!$H4436)</f>
        <v>2.874354500224495E-3</v>
      </c>
      <c r="J4436" s="13">
        <f t="shared" si="230"/>
        <v>2.874354500224495E-3</v>
      </c>
      <c r="K4436" s="2">
        <v>8</v>
      </c>
    </row>
    <row r="4437" spans="3:11">
      <c r="C4437" s="11" t="str">
        <f>IND_SavePot!C4437</f>
        <v>INDNDEFFSH-39</v>
      </c>
      <c r="D4437" s="11" t="str">
        <f>IND_SavePot!D4437</f>
        <v>INDSH</v>
      </c>
      <c r="E4437" s="10" t="str">
        <f t="shared" si="229"/>
        <v>INDSH</v>
      </c>
      <c r="F4437" s="10" t="s">
        <v>10</v>
      </c>
      <c r="G4437" s="10" t="s">
        <v>11</v>
      </c>
      <c r="H4437" s="10">
        <f t="shared" si="231"/>
        <v>2050</v>
      </c>
      <c r="I4437" s="13">
        <f>IND_SavePot!I4437*(1+HLOOKUP(MID(D4437,2,2),$M$9:$AF$15,MATCH(RIGHT(D4437,2),$M$9:$M$15,0),0))^($H4437-IND_SavePot!$H4437)</f>
        <v>0</v>
      </c>
      <c r="J4437" s="13">
        <f t="shared" si="230"/>
        <v>0</v>
      </c>
      <c r="K4437" s="2">
        <v>8</v>
      </c>
    </row>
    <row r="4438" spans="3:11">
      <c r="C4438" s="11" t="str">
        <f>IND_SavePot!C4438</f>
        <v>INDNDEFFLA-39</v>
      </c>
      <c r="D4438" s="11" t="str">
        <f>IND_SavePot!D4438</f>
        <v>INDLA</v>
      </c>
      <c r="E4438" s="10" t="str">
        <f t="shared" si="229"/>
        <v>INDLA</v>
      </c>
      <c r="F4438" s="10" t="s">
        <v>10</v>
      </c>
      <c r="G4438" s="10" t="s">
        <v>11</v>
      </c>
      <c r="H4438" s="10">
        <f t="shared" si="231"/>
        <v>2050</v>
      </c>
      <c r="I4438" s="13">
        <f>IND_SavePot!I4438*(1+HLOOKUP(MID(D4438,2,2),$M$9:$AF$15,MATCH(RIGHT(D4438,2),$M$9:$M$15,0),0))^($H4438-IND_SavePot!$H4438)</f>
        <v>4.7228899229434683E-3</v>
      </c>
      <c r="J4438" s="13">
        <f t="shared" si="230"/>
        <v>4.7228899229434683E-3</v>
      </c>
      <c r="K4438" s="2">
        <v>0</v>
      </c>
    </row>
    <row r="4439" spans="3:11">
      <c r="C4439" s="11" t="str">
        <f>IND_SavePot!C4439</f>
        <v>INDNDEFFEM-39</v>
      </c>
      <c r="D4439" s="11" t="str">
        <f>IND_SavePot!D4439</f>
        <v>INDEM</v>
      </c>
      <c r="E4439" s="10" t="str">
        <f t="shared" si="229"/>
        <v>INDEM</v>
      </c>
      <c r="F4439" s="10" t="s">
        <v>10</v>
      </c>
      <c r="G4439" s="10" t="s">
        <v>11</v>
      </c>
      <c r="H4439" s="10">
        <f t="shared" si="231"/>
        <v>2050</v>
      </c>
      <c r="I4439" s="13">
        <f>IND_SavePot!I4439*(1+HLOOKUP(MID(D4439,2,2),$M$9:$AF$15,MATCH(RIGHT(D4439,2),$M$9:$M$15,0),0))^($H4439-IND_SavePot!$H4439)</f>
        <v>6.8994028075017276E-3</v>
      </c>
      <c r="J4439" s="13">
        <f t="shared" si="230"/>
        <v>6.8994028075017276E-3</v>
      </c>
      <c r="K4439" s="2">
        <v>0</v>
      </c>
    </row>
    <row r="4440" spans="3:11">
      <c r="C4440" s="11" t="str">
        <f>IND_SavePot!C4440</f>
        <v>INDNDEFFTF-39</v>
      </c>
      <c r="D4440" s="11" t="str">
        <f>IND_SavePot!D4440</f>
        <v>INDTF</v>
      </c>
      <c r="E4440" s="10" t="str">
        <f t="shared" si="229"/>
        <v>INDTF</v>
      </c>
      <c r="F4440" s="10" t="s">
        <v>10</v>
      </c>
      <c r="G4440" s="10" t="s">
        <v>11</v>
      </c>
      <c r="H4440" s="10">
        <f t="shared" si="231"/>
        <v>2050</v>
      </c>
      <c r="I4440" s="13">
        <f>IND_SavePot!I4440*(1+HLOOKUP(MID(D4440,2,2),$M$9:$AF$15,MATCH(RIGHT(D4440,2),$M$9:$M$15,0),0))^($H4440-IND_SavePot!$H4440)</f>
        <v>0</v>
      </c>
      <c r="J4440" s="13">
        <f t="shared" si="230"/>
        <v>0</v>
      </c>
      <c r="K4440" s="2">
        <v>7</v>
      </c>
    </row>
    <row r="4441" spans="3:11">
      <c r="C4441" s="11" t="str">
        <f>IND_SavePot!C4441</f>
        <v>INDNDEFFPH-40</v>
      </c>
      <c r="D4441" s="11" t="str">
        <f>IND_SavePot!D4441</f>
        <v>INDPH</v>
      </c>
      <c r="E4441" s="10" t="str">
        <f t="shared" si="229"/>
        <v>INDPH</v>
      </c>
      <c r="F4441" s="10" t="s">
        <v>10</v>
      </c>
      <c r="G4441" s="10" t="s">
        <v>11</v>
      </c>
      <c r="H4441" s="10">
        <f t="shared" si="231"/>
        <v>2050</v>
      </c>
      <c r="I4441" s="13">
        <f>IND_SavePot!I4441*(1+HLOOKUP(MID(D4441,2,2),$M$9:$AF$15,MATCH(RIGHT(D4441,2),$M$9:$M$15,0),0))^($H4441-IND_SavePot!$H4441)</f>
        <v>2.874354500224495E-3</v>
      </c>
      <c r="J4441" s="13">
        <f t="shared" si="230"/>
        <v>2.874354500224495E-3</v>
      </c>
      <c r="K4441" s="2">
        <v>6</v>
      </c>
    </row>
    <row r="4442" spans="3:11">
      <c r="C4442" s="11" t="str">
        <f>IND_SavePot!C4442</f>
        <v>INDNDEFFPH-40</v>
      </c>
      <c r="D4442" s="11" t="str">
        <f>IND_SavePot!D4442</f>
        <v>INDPH</v>
      </c>
      <c r="E4442" s="10" t="str">
        <f t="shared" si="229"/>
        <v>INDPH</v>
      </c>
      <c r="F4442" s="10" t="s">
        <v>10</v>
      </c>
      <c r="G4442" s="10" t="s">
        <v>11</v>
      </c>
      <c r="H4442" s="10">
        <f t="shared" si="231"/>
        <v>2050</v>
      </c>
      <c r="I4442" s="13">
        <f>IND_SavePot!I4442*(1+HLOOKUP(MID(D4442,2,2),$M$9:$AF$15,MATCH(RIGHT(D4442,2),$M$9:$M$15,0),0))^($H4442-IND_SavePot!$H4442)</f>
        <v>2.874354500224495E-3</v>
      </c>
      <c r="J4442" s="13">
        <f t="shared" si="230"/>
        <v>2.874354500224495E-3</v>
      </c>
      <c r="K4442" s="2">
        <v>8</v>
      </c>
    </row>
    <row r="4443" spans="3:11">
      <c r="C4443" s="11" t="str">
        <f>IND_SavePot!C4443</f>
        <v>INDNDEFFSH-40</v>
      </c>
      <c r="D4443" s="11" t="str">
        <f>IND_SavePot!D4443</f>
        <v>INDSH</v>
      </c>
      <c r="E4443" s="10" t="str">
        <f t="shared" si="229"/>
        <v>INDSH</v>
      </c>
      <c r="F4443" s="10" t="s">
        <v>10</v>
      </c>
      <c r="G4443" s="10" t="s">
        <v>11</v>
      </c>
      <c r="H4443" s="10">
        <f t="shared" si="231"/>
        <v>2050</v>
      </c>
      <c r="I4443" s="13">
        <f>IND_SavePot!I4443*(1+HLOOKUP(MID(D4443,2,2),$M$9:$AF$15,MATCH(RIGHT(D4443,2),$M$9:$M$15,0),0))^($H4443-IND_SavePot!$H4443)</f>
        <v>0</v>
      </c>
      <c r="J4443" s="13">
        <f t="shared" si="230"/>
        <v>0</v>
      </c>
      <c r="K4443" s="2">
        <v>8</v>
      </c>
    </row>
    <row r="4444" spans="3:11">
      <c r="C4444" s="11" t="str">
        <f>IND_SavePot!C4444</f>
        <v>INDNDEFFLA-40</v>
      </c>
      <c r="D4444" s="11" t="str">
        <f>IND_SavePot!D4444</f>
        <v>INDLA</v>
      </c>
      <c r="E4444" s="10" t="str">
        <f t="shared" si="229"/>
        <v>INDLA</v>
      </c>
      <c r="F4444" s="10" t="s">
        <v>10</v>
      </c>
      <c r="G4444" s="10" t="s">
        <v>11</v>
      </c>
      <c r="H4444" s="10">
        <f t="shared" si="231"/>
        <v>2050</v>
      </c>
      <c r="I4444" s="13">
        <f>IND_SavePot!I4444*(1+HLOOKUP(MID(D4444,2,2),$M$9:$AF$15,MATCH(RIGHT(D4444,2),$M$9:$M$15,0),0))^($H4444-IND_SavePot!$H4444)</f>
        <v>4.7228899229435385E-3</v>
      </c>
      <c r="J4444" s="13">
        <f t="shared" si="230"/>
        <v>4.7228899229435385E-3</v>
      </c>
      <c r="K4444" s="2">
        <v>0</v>
      </c>
    </row>
    <row r="4445" spans="3:11">
      <c r="C4445" s="11" t="str">
        <f>IND_SavePot!C4445</f>
        <v>INDNDEFFEM-40</v>
      </c>
      <c r="D4445" s="11" t="str">
        <f>IND_SavePot!D4445</f>
        <v>INDEM</v>
      </c>
      <c r="E4445" s="10" t="str">
        <f t="shared" si="229"/>
        <v>INDEM</v>
      </c>
      <c r="F4445" s="10" t="s">
        <v>10</v>
      </c>
      <c r="G4445" s="10" t="s">
        <v>11</v>
      </c>
      <c r="H4445" s="10">
        <f t="shared" si="231"/>
        <v>2050</v>
      </c>
      <c r="I4445" s="13">
        <f>IND_SavePot!I4445*(1+HLOOKUP(MID(D4445,2,2),$M$9:$AF$15,MATCH(RIGHT(D4445,2),$M$9:$M$15,0),0))^($H4445-IND_SavePot!$H4445)</f>
        <v>6.899402807501895E-3</v>
      </c>
      <c r="J4445" s="13">
        <f t="shared" si="230"/>
        <v>6.899402807501895E-3</v>
      </c>
      <c r="K4445" s="2">
        <v>0</v>
      </c>
    </row>
    <row r="4446" spans="3:11">
      <c r="C4446" s="11" t="str">
        <f>IND_SavePot!C4446</f>
        <v>INDNDEFFTF-40</v>
      </c>
      <c r="D4446" s="11" t="str">
        <f>IND_SavePot!D4446</f>
        <v>INDTF</v>
      </c>
      <c r="E4446" s="10" t="str">
        <f t="shared" si="229"/>
        <v>INDTF</v>
      </c>
      <c r="F4446" s="10" t="s">
        <v>10</v>
      </c>
      <c r="G4446" s="10" t="s">
        <v>11</v>
      </c>
      <c r="H4446" s="10">
        <f t="shared" si="231"/>
        <v>2050</v>
      </c>
      <c r="I4446" s="13">
        <f>IND_SavePot!I4446*(1+HLOOKUP(MID(D4446,2,2),$M$9:$AF$15,MATCH(RIGHT(D4446,2),$M$9:$M$15,0),0))^($H4446-IND_SavePot!$H4446)</f>
        <v>0</v>
      </c>
      <c r="J4446" s="13">
        <f t="shared" si="230"/>
        <v>0</v>
      </c>
      <c r="K4446" s="2">
        <v>7</v>
      </c>
    </row>
    <row r="4447" spans="3:11">
      <c r="C4447" s="11" t="str">
        <f>IND_SavePot!C4447</f>
        <v>INDNDEFFPH-41</v>
      </c>
      <c r="D4447" s="11" t="str">
        <f>IND_SavePot!D4447</f>
        <v>INDPH</v>
      </c>
      <c r="E4447" s="10" t="str">
        <f t="shared" si="229"/>
        <v>INDPH</v>
      </c>
      <c r="F4447" s="10" t="s">
        <v>10</v>
      </c>
      <c r="G4447" s="10" t="s">
        <v>11</v>
      </c>
      <c r="H4447" s="10">
        <f t="shared" si="231"/>
        <v>2050</v>
      </c>
      <c r="I4447" s="13">
        <f>IND_SavePot!I4447*(1+HLOOKUP(MID(D4447,2,2),$M$9:$AF$15,MATCH(RIGHT(D4447,2),$M$9:$M$15,0),0))^($H4447-IND_SavePot!$H4447)</f>
        <v>2.0027248218820724E-3</v>
      </c>
      <c r="J4447" s="13">
        <f t="shared" si="230"/>
        <v>2.0027248218820724E-3</v>
      </c>
      <c r="K4447" s="2">
        <v>6</v>
      </c>
    </row>
    <row r="4448" spans="3:11">
      <c r="C4448" s="11" t="str">
        <f>IND_SavePot!C4448</f>
        <v>INDNDEFFPH-41</v>
      </c>
      <c r="D4448" s="11" t="str">
        <f>IND_SavePot!D4448</f>
        <v>INDPH</v>
      </c>
      <c r="E4448" s="10" t="str">
        <f t="shared" si="229"/>
        <v>INDPH</v>
      </c>
      <c r="F4448" s="10" t="s">
        <v>10</v>
      </c>
      <c r="G4448" s="10" t="s">
        <v>11</v>
      </c>
      <c r="H4448" s="10">
        <f t="shared" si="231"/>
        <v>2050</v>
      </c>
      <c r="I4448" s="13">
        <f>IND_SavePot!I4448*(1+HLOOKUP(MID(D4448,2,2),$M$9:$AF$15,MATCH(RIGHT(D4448,2),$M$9:$M$15,0),0))^($H4448-IND_SavePot!$H4448)</f>
        <v>2.0027248218820724E-3</v>
      </c>
      <c r="J4448" s="13">
        <f t="shared" si="230"/>
        <v>2.0027248218820724E-3</v>
      </c>
      <c r="K4448" s="2">
        <v>8</v>
      </c>
    </row>
    <row r="4449" spans="3:11">
      <c r="C4449" s="11" t="str">
        <f>IND_SavePot!C4449</f>
        <v>INDNDEFFSH-41</v>
      </c>
      <c r="D4449" s="11" t="str">
        <f>IND_SavePot!D4449</f>
        <v>INDSH</v>
      </c>
      <c r="E4449" s="10" t="str">
        <f t="shared" si="229"/>
        <v>INDSH</v>
      </c>
      <c r="F4449" s="10" t="s">
        <v>10</v>
      </c>
      <c r="G4449" s="10" t="s">
        <v>11</v>
      </c>
      <c r="H4449" s="10">
        <f t="shared" si="231"/>
        <v>2050</v>
      </c>
      <c r="I4449" s="13">
        <f>IND_SavePot!I4449*(1+HLOOKUP(MID(D4449,2,2),$M$9:$AF$15,MATCH(RIGHT(D4449,2),$M$9:$M$15,0),0))^($H4449-IND_SavePot!$H4449)</f>
        <v>5.2025662558475233E-3</v>
      </c>
      <c r="J4449" s="13">
        <f t="shared" si="230"/>
        <v>5.2025662558475233E-3</v>
      </c>
      <c r="K4449" s="2">
        <v>8</v>
      </c>
    </row>
    <row r="4450" spans="3:11">
      <c r="C4450" s="11" t="str">
        <f>IND_SavePot!C4450</f>
        <v>INDNDEFFLA-41</v>
      </c>
      <c r="D4450" s="11" t="str">
        <f>IND_SavePot!D4450</f>
        <v>INDLA</v>
      </c>
      <c r="E4450" s="10" t="str">
        <f t="shared" si="229"/>
        <v>INDLA</v>
      </c>
      <c r="F4450" s="10" t="s">
        <v>10</v>
      </c>
      <c r="G4450" s="10" t="s">
        <v>11</v>
      </c>
      <c r="H4450" s="10">
        <f t="shared" si="231"/>
        <v>2050</v>
      </c>
      <c r="I4450" s="13">
        <f>IND_SavePot!I4450*(1+HLOOKUP(MID(D4450,2,2),$M$9:$AF$15,MATCH(RIGHT(D4450,2),$M$9:$M$15,0),0))^($H4450-IND_SavePot!$H4450)</f>
        <v>8.5369702662434939E-3</v>
      </c>
      <c r="J4450" s="13">
        <f t="shared" si="230"/>
        <v>8.5369702662434939E-3</v>
      </c>
      <c r="K4450" s="2">
        <v>0</v>
      </c>
    </row>
    <row r="4451" spans="3:11">
      <c r="C4451" s="11" t="str">
        <f>IND_SavePot!C4451</f>
        <v>INDNDEFFEM-41</v>
      </c>
      <c r="D4451" s="11" t="str">
        <f>IND_SavePot!D4451</f>
        <v>INDEM</v>
      </c>
      <c r="E4451" s="10" t="str">
        <f t="shared" si="229"/>
        <v>INDEM</v>
      </c>
      <c r="F4451" s="10" t="s">
        <v>10</v>
      </c>
      <c r="G4451" s="10" t="s">
        <v>11</v>
      </c>
      <c r="H4451" s="10">
        <f t="shared" si="231"/>
        <v>2050</v>
      </c>
      <c r="I4451" s="13">
        <f>IND_SavePot!I4451*(1+HLOOKUP(MID(D4451,2,2),$M$9:$AF$15,MATCH(RIGHT(D4451,2),$M$9:$M$15,0),0))^($H4451-IND_SavePot!$H4451)</f>
        <v>3.280335231678303E-3</v>
      </c>
      <c r="J4451" s="13">
        <f t="shared" si="230"/>
        <v>3.280335231678303E-3</v>
      </c>
      <c r="K4451" s="2">
        <v>0</v>
      </c>
    </row>
    <row r="4452" spans="3:11">
      <c r="C4452" s="11" t="str">
        <f>IND_SavePot!C4452</f>
        <v>INDNDEFFTF-41</v>
      </c>
      <c r="D4452" s="11" t="str">
        <f>IND_SavePot!D4452</f>
        <v>INDTF</v>
      </c>
      <c r="E4452" s="10" t="str">
        <f t="shared" si="229"/>
        <v>INDTF</v>
      </c>
      <c r="F4452" s="10" t="s">
        <v>10</v>
      </c>
      <c r="G4452" s="10" t="s">
        <v>11</v>
      </c>
      <c r="H4452" s="10">
        <f t="shared" si="231"/>
        <v>2050</v>
      </c>
      <c r="I4452" s="13">
        <f>IND_SavePot!I4452*(1+HLOOKUP(MID(D4452,2,2),$M$9:$AF$15,MATCH(RIGHT(D4452,2),$M$9:$M$15,0),0))^($H4452-IND_SavePot!$H4452)</f>
        <v>0</v>
      </c>
      <c r="J4452" s="13">
        <f t="shared" si="230"/>
        <v>0</v>
      </c>
      <c r="K4452" s="2">
        <v>6</v>
      </c>
    </row>
    <row r="4453" spans="3:11">
      <c r="C4453" s="11" t="str">
        <f>IND_SavePot!C4453</f>
        <v>INDNDEFFPH-42</v>
      </c>
      <c r="D4453" s="11" t="str">
        <f>IND_SavePot!D4453</f>
        <v>INDPH</v>
      </c>
      <c r="E4453" s="10" t="str">
        <f t="shared" si="229"/>
        <v>INDPH</v>
      </c>
      <c r="F4453" s="10" t="s">
        <v>10</v>
      </c>
      <c r="G4453" s="10" t="s">
        <v>11</v>
      </c>
      <c r="H4453" s="10">
        <f t="shared" si="231"/>
        <v>2050</v>
      </c>
      <c r="I4453" s="13">
        <f>IND_SavePot!I4453*(1+HLOOKUP(MID(D4453,2,2),$M$9:$AF$15,MATCH(RIGHT(D4453,2),$M$9:$M$15,0),0))^($H4453-IND_SavePot!$H4453)</f>
        <v>2.0027248218821214E-3</v>
      </c>
      <c r="J4453" s="13">
        <f t="shared" si="230"/>
        <v>2.0027248218821214E-3</v>
      </c>
      <c r="K4453" s="2">
        <v>6</v>
      </c>
    </row>
    <row r="4454" spans="3:11">
      <c r="C4454" s="11" t="str">
        <f>IND_SavePot!C4454</f>
        <v>INDNDEFFPH-42</v>
      </c>
      <c r="D4454" s="11" t="str">
        <f>IND_SavePot!D4454</f>
        <v>INDPH</v>
      </c>
      <c r="E4454" s="10" t="str">
        <f t="shared" si="229"/>
        <v>INDPH</v>
      </c>
      <c r="F4454" s="10" t="s">
        <v>10</v>
      </c>
      <c r="G4454" s="10" t="s">
        <v>11</v>
      </c>
      <c r="H4454" s="10">
        <f t="shared" si="231"/>
        <v>2050</v>
      </c>
      <c r="I4454" s="13">
        <f>IND_SavePot!I4454*(1+HLOOKUP(MID(D4454,2,2),$M$9:$AF$15,MATCH(RIGHT(D4454,2),$M$9:$M$15,0),0))^($H4454-IND_SavePot!$H4454)</f>
        <v>2.0027248218821214E-3</v>
      </c>
      <c r="J4454" s="13">
        <f t="shared" si="230"/>
        <v>2.0027248218821214E-3</v>
      </c>
      <c r="K4454" s="2">
        <v>8</v>
      </c>
    </row>
    <row r="4455" spans="3:11">
      <c r="C4455" s="11" t="str">
        <f>IND_SavePot!C4455</f>
        <v>INDNDEFFSH-42</v>
      </c>
      <c r="D4455" s="11" t="str">
        <f>IND_SavePot!D4455</f>
        <v>INDSH</v>
      </c>
      <c r="E4455" s="10" t="str">
        <f t="shared" si="229"/>
        <v>INDSH</v>
      </c>
      <c r="F4455" s="10" t="s">
        <v>10</v>
      </c>
      <c r="G4455" s="10" t="s">
        <v>11</v>
      </c>
      <c r="H4455" s="10">
        <f t="shared" si="231"/>
        <v>2050</v>
      </c>
      <c r="I4455" s="13">
        <f>IND_SavePot!I4455*(1+HLOOKUP(MID(D4455,2,2),$M$9:$AF$15,MATCH(RIGHT(D4455,2),$M$9:$M$15,0),0))^($H4455-IND_SavePot!$H4455)</f>
        <v>5.2025662558475927E-3</v>
      </c>
      <c r="J4455" s="13">
        <f t="shared" si="230"/>
        <v>5.2025662558475927E-3</v>
      </c>
      <c r="K4455" s="2">
        <v>8</v>
      </c>
    </row>
    <row r="4456" spans="3:11">
      <c r="C4456" s="11" t="str">
        <f>IND_SavePot!C4456</f>
        <v>INDNDEFFLA-42</v>
      </c>
      <c r="D4456" s="11" t="str">
        <f>IND_SavePot!D4456</f>
        <v>INDLA</v>
      </c>
      <c r="E4456" s="10" t="str">
        <f t="shared" si="229"/>
        <v>INDLA</v>
      </c>
      <c r="F4456" s="10" t="s">
        <v>10</v>
      </c>
      <c r="G4456" s="10" t="s">
        <v>11</v>
      </c>
      <c r="H4456" s="10">
        <f t="shared" si="231"/>
        <v>2050</v>
      </c>
      <c r="I4456" s="13">
        <f>IND_SavePot!I4456*(1+HLOOKUP(MID(D4456,2,2),$M$9:$AF$15,MATCH(RIGHT(D4456,2),$M$9:$M$15,0),0))^($H4456-IND_SavePot!$H4456)</f>
        <v>8.5369702662436361E-3</v>
      </c>
      <c r="J4456" s="13">
        <f t="shared" si="230"/>
        <v>8.5369702662436361E-3</v>
      </c>
      <c r="K4456" s="2">
        <v>0</v>
      </c>
    </row>
    <row r="4457" spans="3:11">
      <c r="C4457" s="11" t="str">
        <f>IND_SavePot!C4457</f>
        <v>INDNDEFFEM-42</v>
      </c>
      <c r="D4457" s="11" t="str">
        <f>IND_SavePot!D4457</f>
        <v>INDEM</v>
      </c>
      <c r="E4457" s="10" t="str">
        <f t="shared" si="229"/>
        <v>INDEM</v>
      </c>
      <c r="F4457" s="10" t="s">
        <v>10</v>
      </c>
      <c r="G4457" s="10" t="s">
        <v>11</v>
      </c>
      <c r="H4457" s="10">
        <f t="shared" si="231"/>
        <v>2050</v>
      </c>
      <c r="I4457" s="13">
        <f>IND_SavePot!I4457*(1+HLOOKUP(MID(D4457,2,2),$M$9:$AF$15,MATCH(RIGHT(D4457,2),$M$9:$M$15,0),0))^($H4457-IND_SavePot!$H4457)</f>
        <v>3.280335231678303E-3</v>
      </c>
      <c r="J4457" s="13">
        <f t="shared" si="230"/>
        <v>3.280335231678303E-3</v>
      </c>
      <c r="K4457" s="2">
        <v>0</v>
      </c>
    </row>
    <row r="4458" spans="3:11">
      <c r="C4458" s="11" t="str">
        <f>IND_SavePot!C4458</f>
        <v>INDNDEFFTF-42</v>
      </c>
      <c r="D4458" s="11" t="str">
        <f>IND_SavePot!D4458</f>
        <v>INDTF</v>
      </c>
      <c r="E4458" s="10" t="str">
        <f t="shared" si="229"/>
        <v>INDTF</v>
      </c>
      <c r="F4458" s="10" t="s">
        <v>10</v>
      </c>
      <c r="G4458" s="10" t="s">
        <v>11</v>
      </c>
      <c r="H4458" s="10">
        <f t="shared" si="231"/>
        <v>2050</v>
      </c>
      <c r="I4458" s="13">
        <f>IND_SavePot!I4458*(1+HLOOKUP(MID(D4458,2,2),$M$9:$AF$15,MATCH(RIGHT(D4458,2),$M$9:$M$15,0),0))^($H4458-IND_SavePot!$H4458)</f>
        <v>0</v>
      </c>
      <c r="J4458" s="13">
        <f t="shared" si="230"/>
        <v>0</v>
      </c>
      <c r="K4458" s="2">
        <v>6</v>
      </c>
    </row>
    <row r="4459" spans="3:11">
      <c r="C4459" s="11" t="str">
        <f>IND_SavePot!C4459</f>
        <v>INDNDEFFPH-43</v>
      </c>
      <c r="D4459" s="11" t="str">
        <f>IND_SavePot!D4459</f>
        <v>INDPH</v>
      </c>
      <c r="E4459" s="10" t="str">
        <f t="shared" si="229"/>
        <v>INDPH</v>
      </c>
      <c r="F4459" s="10" t="s">
        <v>10</v>
      </c>
      <c r="G4459" s="10" t="s">
        <v>11</v>
      </c>
      <c r="H4459" s="10">
        <f t="shared" si="231"/>
        <v>2050</v>
      </c>
      <c r="I4459" s="13">
        <f>IND_SavePot!I4459*(1+HLOOKUP(MID(D4459,2,2),$M$9:$AF$15,MATCH(RIGHT(D4459,2),$M$9:$M$15,0),0))^($H4459-IND_SavePot!$H4459)</f>
        <v>2.0027248218820967E-3</v>
      </c>
      <c r="J4459" s="13">
        <f t="shared" si="230"/>
        <v>2.0027248218820967E-3</v>
      </c>
      <c r="K4459" s="2">
        <v>6</v>
      </c>
    </row>
    <row r="4460" spans="3:11">
      <c r="C4460" s="11" t="str">
        <f>IND_SavePot!C4460</f>
        <v>INDNDEFFPH-43</v>
      </c>
      <c r="D4460" s="11" t="str">
        <f>IND_SavePot!D4460</f>
        <v>INDPH</v>
      </c>
      <c r="E4460" s="10" t="str">
        <f t="shared" si="229"/>
        <v>INDPH</v>
      </c>
      <c r="F4460" s="10" t="s">
        <v>10</v>
      </c>
      <c r="G4460" s="10" t="s">
        <v>11</v>
      </c>
      <c r="H4460" s="10">
        <f t="shared" si="231"/>
        <v>2050</v>
      </c>
      <c r="I4460" s="13">
        <f>IND_SavePot!I4460*(1+HLOOKUP(MID(D4460,2,2),$M$9:$AF$15,MATCH(RIGHT(D4460,2),$M$9:$M$15,0),0))^($H4460-IND_SavePot!$H4460)</f>
        <v>2.0027248218820967E-3</v>
      </c>
      <c r="J4460" s="13">
        <f t="shared" si="230"/>
        <v>2.0027248218820967E-3</v>
      </c>
      <c r="K4460" s="2">
        <v>8</v>
      </c>
    </row>
    <row r="4461" spans="3:11">
      <c r="C4461" s="11" t="str">
        <f>IND_SavePot!C4461</f>
        <v>INDNDEFFSH-43</v>
      </c>
      <c r="D4461" s="11" t="str">
        <f>IND_SavePot!D4461</f>
        <v>INDSH</v>
      </c>
      <c r="E4461" s="10" t="str">
        <f t="shared" si="229"/>
        <v>INDSH</v>
      </c>
      <c r="F4461" s="10" t="s">
        <v>10</v>
      </c>
      <c r="G4461" s="10" t="s">
        <v>11</v>
      </c>
      <c r="H4461" s="10">
        <f t="shared" si="231"/>
        <v>2050</v>
      </c>
      <c r="I4461" s="13">
        <f>IND_SavePot!I4461*(1+HLOOKUP(MID(D4461,2,2),$M$9:$AF$15,MATCH(RIGHT(D4461,2),$M$9:$M$15,0),0))^($H4461-IND_SavePot!$H4461)</f>
        <v>5.202566255847558E-3</v>
      </c>
      <c r="J4461" s="13">
        <f t="shared" si="230"/>
        <v>5.202566255847558E-3</v>
      </c>
      <c r="K4461" s="2">
        <v>8</v>
      </c>
    </row>
    <row r="4462" spans="3:11">
      <c r="C4462" s="11" t="str">
        <f>IND_SavePot!C4462</f>
        <v>INDNDEFFLA-43</v>
      </c>
      <c r="D4462" s="11" t="str">
        <f>IND_SavePot!D4462</f>
        <v>INDLA</v>
      </c>
      <c r="E4462" s="10" t="str">
        <f t="shared" si="229"/>
        <v>INDLA</v>
      </c>
      <c r="F4462" s="10" t="s">
        <v>10</v>
      </c>
      <c r="G4462" s="10" t="s">
        <v>11</v>
      </c>
      <c r="H4462" s="10">
        <f t="shared" si="231"/>
        <v>2050</v>
      </c>
      <c r="I4462" s="13">
        <f>IND_SavePot!I4462*(1+HLOOKUP(MID(D4462,2,2),$M$9:$AF$15,MATCH(RIGHT(D4462,2),$M$9:$M$15,0),0))^($H4462-IND_SavePot!$H4462)</f>
        <v>8.536970266243565E-3</v>
      </c>
      <c r="J4462" s="13">
        <f t="shared" si="230"/>
        <v>8.536970266243565E-3</v>
      </c>
      <c r="K4462" s="2">
        <v>0</v>
      </c>
    </row>
    <row r="4463" spans="3:11">
      <c r="C4463" s="11" t="str">
        <f>IND_SavePot!C4463</f>
        <v>INDNDEFFEM-43</v>
      </c>
      <c r="D4463" s="11" t="str">
        <f>IND_SavePot!D4463</f>
        <v>INDEM</v>
      </c>
      <c r="E4463" s="10" t="str">
        <f t="shared" si="229"/>
        <v>INDEM</v>
      </c>
      <c r="F4463" s="10" t="s">
        <v>10</v>
      </c>
      <c r="G4463" s="10" t="s">
        <v>11</v>
      </c>
      <c r="H4463" s="10">
        <f t="shared" si="231"/>
        <v>2050</v>
      </c>
      <c r="I4463" s="13">
        <f>IND_SavePot!I4463*(1+HLOOKUP(MID(D4463,2,2),$M$9:$AF$15,MATCH(RIGHT(D4463,2),$M$9:$M$15,0),0))^($H4463-IND_SavePot!$H4463)</f>
        <v>3.2803352316782184E-3</v>
      </c>
      <c r="J4463" s="13">
        <f t="shared" si="230"/>
        <v>3.2803352316782184E-3</v>
      </c>
      <c r="K4463" s="2">
        <v>0</v>
      </c>
    </row>
    <row r="4464" spans="3:11">
      <c r="C4464" s="11" t="str">
        <f>IND_SavePot!C4464</f>
        <v>INDNDEFFTF-43</v>
      </c>
      <c r="D4464" s="11" t="str">
        <f>IND_SavePot!D4464</f>
        <v>INDTF</v>
      </c>
      <c r="E4464" s="10" t="str">
        <f t="shared" si="229"/>
        <v>INDTF</v>
      </c>
      <c r="F4464" s="10" t="s">
        <v>10</v>
      </c>
      <c r="G4464" s="10" t="s">
        <v>11</v>
      </c>
      <c r="H4464" s="10">
        <f t="shared" si="231"/>
        <v>2050</v>
      </c>
      <c r="I4464" s="13">
        <f>IND_SavePot!I4464*(1+HLOOKUP(MID(D4464,2,2),$M$9:$AF$15,MATCH(RIGHT(D4464,2),$M$9:$M$15,0),0))^($H4464-IND_SavePot!$H4464)</f>
        <v>0</v>
      </c>
      <c r="J4464" s="13">
        <f t="shared" si="230"/>
        <v>0</v>
      </c>
      <c r="K4464" s="2">
        <v>6</v>
      </c>
    </row>
    <row r="4465" spans="3:11">
      <c r="C4465" s="11" t="str">
        <f>IND_SavePot!C4465</f>
        <v>INDNDEFFPH-44</v>
      </c>
      <c r="D4465" s="11" t="str">
        <f>IND_SavePot!D4465</f>
        <v>INDPH</v>
      </c>
      <c r="E4465" s="10" t="str">
        <f t="shared" si="229"/>
        <v>INDPH</v>
      </c>
      <c r="F4465" s="10" t="s">
        <v>10</v>
      </c>
      <c r="G4465" s="10" t="s">
        <v>11</v>
      </c>
      <c r="H4465" s="10">
        <f t="shared" si="231"/>
        <v>2050</v>
      </c>
      <c r="I4465" s="13">
        <f>IND_SavePot!I4465*(1+HLOOKUP(MID(D4465,2,2),$M$9:$AF$15,MATCH(RIGHT(D4465,2),$M$9:$M$15,0),0))^($H4465-IND_SavePot!$H4465)</f>
        <v>2.0027248218820967E-3</v>
      </c>
      <c r="J4465" s="13">
        <f t="shared" si="230"/>
        <v>2.0027248218820967E-3</v>
      </c>
      <c r="K4465" s="2">
        <v>6</v>
      </c>
    </row>
    <row r="4466" spans="3:11">
      <c r="C4466" s="11" t="str">
        <f>IND_SavePot!C4466</f>
        <v>INDNDEFFPH-44</v>
      </c>
      <c r="D4466" s="11" t="str">
        <f>IND_SavePot!D4466</f>
        <v>INDPH</v>
      </c>
      <c r="E4466" s="10" t="str">
        <f t="shared" si="229"/>
        <v>INDPH</v>
      </c>
      <c r="F4466" s="10" t="s">
        <v>10</v>
      </c>
      <c r="G4466" s="10" t="s">
        <v>11</v>
      </c>
      <c r="H4466" s="10">
        <f t="shared" si="231"/>
        <v>2050</v>
      </c>
      <c r="I4466" s="13">
        <f>IND_SavePot!I4466*(1+HLOOKUP(MID(D4466,2,2),$M$9:$AF$15,MATCH(RIGHT(D4466,2),$M$9:$M$15,0),0))^($H4466-IND_SavePot!$H4466)</f>
        <v>2.0027248218820967E-3</v>
      </c>
      <c r="J4466" s="13">
        <f t="shared" si="230"/>
        <v>2.0027248218820967E-3</v>
      </c>
      <c r="K4466" s="2">
        <v>7</v>
      </c>
    </row>
    <row r="4467" spans="3:11">
      <c r="C4467" s="11" t="str">
        <f>IND_SavePot!C4467</f>
        <v>INDNDEFFSH-44</v>
      </c>
      <c r="D4467" s="11" t="str">
        <f>IND_SavePot!D4467</f>
        <v>INDSH</v>
      </c>
      <c r="E4467" s="10" t="str">
        <f t="shared" si="229"/>
        <v>INDSH</v>
      </c>
      <c r="F4467" s="10" t="s">
        <v>10</v>
      </c>
      <c r="G4467" s="10" t="s">
        <v>11</v>
      </c>
      <c r="H4467" s="10">
        <f t="shared" si="231"/>
        <v>2050</v>
      </c>
      <c r="I4467" s="13">
        <f>IND_SavePot!I4467*(1+HLOOKUP(MID(D4467,2,2),$M$9:$AF$15,MATCH(RIGHT(D4467,2),$M$9:$M$15,0),0))^($H4467-IND_SavePot!$H4467)</f>
        <v>5.2025662558475927E-3</v>
      </c>
      <c r="J4467" s="13">
        <f t="shared" si="230"/>
        <v>5.2025662558475927E-3</v>
      </c>
      <c r="K4467" s="2">
        <v>8</v>
      </c>
    </row>
    <row r="4468" spans="3:11">
      <c r="C4468" s="11" t="str">
        <f>IND_SavePot!C4468</f>
        <v>INDNDEFFLA-44</v>
      </c>
      <c r="D4468" s="11" t="str">
        <f>IND_SavePot!D4468</f>
        <v>INDLA</v>
      </c>
      <c r="E4468" s="10" t="str">
        <f t="shared" si="229"/>
        <v>INDLA</v>
      </c>
      <c r="F4468" s="10" t="s">
        <v>10</v>
      </c>
      <c r="G4468" s="10" t="s">
        <v>11</v>
      </c>
      <c r="H4468" s="10">
        <f t="shared" si="231"/>
        <v>2050</v>
      </c>
      <c r="I4468" s="13">
        <f>IND_SavePot!I4468*(1+HLOOKUP(MID(D4468,2,2),$M$9:$AF$15,MATCH(RIGHT(D4468,2),$M$9:$M$15,0),0))^($H4468-IND_SavePot!$H4468)</f>
        <v>8.5369702662437055E-3</v>
      </c>
      <c r="J4468" s="13">
        <f t="shared" si="230"/>
        <v>8.5369702662437055E-3</v>
      </c>
      <c r="K4468" s="2">
        <v>0</v>
      </c>
    </row>
    <row r="4469" spans="3:11">
      <c r="C4469" s="11" t="str">
        <f>IND_SavePot!C4469</f>
        <v>INDNDEFFEM-44</v>
      </c>
      <c r="D4469" s="11" t="str">
        <f>IND_SavePot!D4469</f>
        <v>INDEM</v>
      </c>
      <c r="E4469" s="10" t="str">
        <f t="shared" si="229"/>
        <v>INDEM</v>
      </c>
      <c r="F4469" s="10" t="s">
        <v>10</v>
      </c>
      <c r="G4469" s="10" t="s">
        <v>11</v>
      </c>
      <c r="H4469" s="10">
        <f t="shared" si="231"/>
        <v>2050</v>
      </c>
      <c r="I4469" s="13">
        <f>IND_SavePot!I4469*(1+HLOOKUP(MID(D4469,2,2),$M$9:$AF$15,MATCH(RIGHT(D4469,2),$M$9:$M$15,0),0))^($H4469-IND_SavePot!$H4469)</f>
        <v>3.280335231678303E-3</v>
      </c>
      <c r="J4469" s="13">
        <f t="shared" si="230"/>
        <v>3.280335231678303E-3</v>
      </c>
      <c r="K4469" s="2">
        <v>0</v>
      </c>
    </row>
    <row r="4470" spans="3:11">
      <c r="C4470" s="11" t="str">
        <f>IND_SavePot!C4470</f>
        <v>INDNDEFFTF-44</v>
      </c>
      <c r="D4470" s="11" t="str">
        <f>IND_SavePot!D4470</f>
        <v>INDTF</v>
      </c>
      <c r="E4470" s="10" t="str">
        <f t="shared" si="229"/>
        <v>INDTF</v>
      </c>
      <c r="F4470" s="10" t="s">
        <v>10</v>
      </c>
      <c r="G4470" s="10" t="s">
        <v>11</v>
      </c>
      <c r="H4470" s="10">
        <f t="shared" si="231"/>
        <v>2050</v>
      </c>
      <c r="I4470" s="13">
        <f>IND_SavePot!I4470*(1+HLOOKUP(MID(D4470,2,2),$M$9:$AF$15,MATCH(RIGHT(D4470,2),$M$9:$M$15,0),0))^($H4470-IND_SavePot!$H4470)</f>
        <v>0</v>
      </c>
      <c r="J4470" s="13">
        <f t="shared" si="230"/>
        <v>0</v>
      </c>
      <c r="K4470" s="2">
        <v>6</v>
      </c>
    </row>
    <row r="4471" spans="3:11">
      <c r="C4471" s="11" t="str">
        <f>IND_SavePot!C4471</f>
        <v>INDNDEFFPH-45</v>
      </c>
      <c r="D4471" s="11" t="str">
        <f>IND_SavePot!D4471</f>
        <v>INDPH</v>
      </c>
      <c r="E4471" s="10" t="str">
        <f t="shared" si="229"/>
        <v>INDPH</v>
      </c>
      <c r="F4471" s="10" t="s">
        <v>10</v>
      </c>
      <c r="G4471" s="10" t="s">
        <v>11</v>
      </c>
      <c r="H4471" s="10">
        <f t="shared" si="231"/>
        <v>2050</v>
      </c>
      <c r="I4471" s="13">
        <f>IND_SavePot!I4471*(1+HLOOKUP(MID(D4471,2,2),$M$9:$AF$15,MATCH(RIGHT(D4471,2),$M$9:$M$15,0),0))^($H4471-IND_SavePot!$H4471)</f>
        <v>2.0027248218821214E-3</v>
      </c>
      <c r="J4471" s="13">
        <f t="shared" si="230"/>
        <v>2.0027248218821214E-3</v>
      </c>
      <c r="K4471" s="2">
        <v>6</v>
      </c>
    </row>
    <row r="4472" spans="3:11">
      <c r="C4472" s="11" t="str">
        <f>IND_SavePot!C4472</f>
        <v>INDNDEFFPH-45</v>
      </c>
      <c r="D4472" s="11" t="str">
        <f>IND_SavePot!D4472</f>
        <v>INDPH</v>
      </c>
      <c r="E4472" s="10" t="str">
        <f t="shared" si="229"/>
        <v>INDPH</v>
      </c>
      <c r="F4472" s="10" t="s">
        <v>10</v>
      </c>
      <c r="G4472" s="10" t="s">
        <v>11</v>
      </c>
      <c r="H4472" s="10">
        <f t="shared" si="231"/>
        <v>2050</v>
      </c>
      <c r="I4472" s="13">
        <f>IND_SavePot!I4472*(1+HLOOKUP(MID(D4472,2,2),$M$9:$AF$15,MATCH(RIGHT(D4472,2),$M$9:$M$15,0),0))^($H4472-IND_SavePot!$H4472)</f>
        <v>2.0027248218821214E-3</v>
      </c>
      <c r="J4472" s="13">
        <f t="shared" si="230"/>
        <v>2.0027248218821214E-3</v>
      </c>
      <c r="K4472" s="2">
        <v>7</v>
      </c>
    </row>
    <row r="4473" spans="3:11">
      <c r="C4473" s="11" t="str">
        <f>IND_SavePot!C4473</f>
        <v>INDNDEFFSH-45</v>
      </c>
      <c r="D4473" s="11" t="str">
        <f>IND_SavePot!D4473</f>
        <v>INDSH</v>
      </c>
      <c r="E4473" s="10" t="str">
        <f t="shared" si="229"/>
        <v>INDSH</v>
      </c>
      <c r="F4473" s="10" t="s">
        <v>10</v>
      </c>
      <c r="G4473" s="10" t="s">
        <v>11</v>
      </c>
      <c r="H4473" s="10">
        <f t="shared" si="231"/>
        <v>2050</v>
      </c>
      <c r="I4473" s="13">
        <f>IND_SavePot!I4473*(1+HLOOKUP(MID(D4473,2,2),$M$9:$AF$15,MATCH(RIGHT(D4473,2),$M$9:$M$15,0),0))^($H4473-IND_SavePot!$H4473)</f>
        <v>5.202566255847558E-3</v>
      </c>
      <c r="J4473" s="13">
        <f t="shared" si="230"/>
        <v>5.202566255847558E-3</v>
      </c>
      <c r="K4473" s="2">
        <v>8</v>
      </c>
    </row>
    <row r="4474" spans="3:11">
      <c r="C4474" s="11" t="str">
        <f>IND_SavePot!C4474</f>
        <v>INDNDEFFLA-45</v>
      </c>
      <c r="D4474" s="11" t="str">
        <f>IND_SavePot!D4474</f>
        <v>INDLA</v>
      </c>
      <c r="E4474" s="10" t="str">
        <f t="shared" si="229"/>
        <v>INDLA</v>
      </c>
      <c r="F4474" s="10" t="s">
        <v>10</v>
      </c>
      <c r="G4474" s="10" t="s">
        <v>11</v>
      </c>
      <c r="H4474" s="10">
        <f t="shared" si="231"/>
        <v>2050</v>
      </c>
      <c r="I4474" s="13">
        <f>IND_SavePot!I4474*(1+HLOOKUP(MID(D4474,2,2),$M$9:$AF$15,MATCH(RIGHT(D4474,2),$M$9:$M$15,0),0))^($H4474-IND_SavePot!$H4474)</f>
        <v>8.536970266243565E-3</v>
      </c>
      <c r="J4474" s="13">
        <f t="shared" si="230"/>
        <v>8.536970266243565E-3</v>
      </c>
      <c r="K4474" s="2">
        <v>0</v>
      </c>
    </row>
    <row r="4475" spans="3:11">
      <c r="C4475" s="11" t="str">
        <f>IND_SavePot!C4475</f>
        <v>INDNDEFFEM-45</v>
      </c>
      <c r="D4475" s="11" t="str">
        <f>IND_SavePot!D4475</f>
        <v>INDEM</v>
      </c>
      <c r="E4475" s="10" t="str">
        <f t="shared" si="229"/>
        <v>INDEM</v>
      </c>
      <c r="F4475" s="10" t="s">
        <v>10</v>
      </c>
      <c r="G4475" s="10" t="s">
        <v>11</v>
      </c>
      <c r="H4475" s="10">
        <f t="shared" si="231"/>
        <v>2050</v>
      </c>
      <c r="I4475" s="13">
        <f>IND_SavePot!I4475*(1+HLOOKUP(MID(D4475,2,2),$M$9:$AF$15,MATCH(RIGHT(D4475,2),$M$9:$M$15,0),0))^($H4475-IND_SavePot!$H4475)</f>
        <v>3.280335231678303E-3</v>
      </c>
      <c r="J4475" s="13">
        <f t="shared" si="230"/>
        <v>3.280335231678303E-3</v>
      </c>
      <c r="K4475" s="2">
        <v>0</v>
      </c>
    </row>
    <row r="4476" spans="3:11">
      <c r="C4476" s="11" t="str">
        <f>IND_SavePot!C4476</f>
        <v>INDNDEFFTF-45</v>
      </c>
      <c r="D4476" s="11" t="str">
        <f>IND_SavePot!D4476</f>
        <v>INDTF</v>
      </c>
      <c r="E4476" s="10" t="str">
        <f t="shared" si="229"/>
        <v>INDTF</v>
      </c>
      <c r="F4476" s="10" t="s">
        <v>10</v>
      </c>
      <c r="G4476" s="10" t="s">
        <v>11</v>
      </c>
      <c r="H4476" s="10">
        <f t="shared" si="231"/>
        <v>2050</v>
      </c>
      <c r="I4476" s="13">
        <f>IND_SavePot!I4476*(1+HLOOKUP(MID(D4476,2,2),$M$9:$AF$15,MATCH(RIGHT(D4476,2),$M$9:$M$15,0),0))^($H4476-IND_SavePot!$H4476)</f>
        <v>0</v>
      </c>
      <c r="J4476" s="13">
        <f t="shared" si="230"/>
        <v>0</v>
      </c>
      <c r="K4476" s="2">
        <v>6</v>
      </c>
    </row>
    <row r="4477" spans="3:11">
      <c r="C4477" s="11" t="str">
        <f>IND_SavePot!C4477</f>
        <v>INDNDEFFPH-46</v>
      </c>
      <c r="D4477" s="11" t="str">
        <f>IND_SavePot!D4477</f>
        <v>INDPH</v>
      </c>
      <c r="E4477" s="10" t="str">
        <f t="shared" si="229"/>
        <v>INDPH</v>
      </c>
      <c r="F4477" s="10" t="s">
        <v>10</v>
      </c>
      <c r="G4477" s="10" t="s">
        <v>11</v>
      </c>
      <c r="H4477" s="10">
        <f t="shared" si="231"/>
        <v>2050</v>
      </c>
      <c r="I4477" s="13">
        <f>IND_SavePot!I4477*(1+HLOOKUP(MID(D4477,2,2),$M$9:$AF$15,MATCH(RIGHT(D4477,2),$M$9:$M$15,0),0))^($H4477-IND_SavePot!$H4477)</f>
        <v>2.0027248218820724E-3</v>
      </c>
      <c r="J4477" s="13">
        <f t="shared" si="230"/>
        <v>2.0027248218820724E-3</v>
      </c>
      <c r="K4477" s="2">
        <v>6</v>
      </c>
    </row>
    <row r="4478" spans="3:11">
      <c r="C4478" s="11" t="str">
        <f>IND_SavePot!C4478</f>
        <v>INDNDEFFPH-46</v>
      </c>
      <c r="D4478" s="11" t="str">
        <f>IND_SavePot!D4478</f>
        <v>INDPH</v>
      </c>
      <c r="E4478" s="10" t="str">
        <f t="shared" si="229"/>
        <v>INDPH</v>
      </c>
      <c r="F4478" s="10" t="s">
        <v>10</v>
      </c>
      <c r="G4478" s="10" t="s">
        <v>11</v>
      </c>
      <c r="H4478" s="10">
        <f t="shared" si="231"/>
        <v>2050</v>
      </c>
      <c r="I4478" s="13">
        <f>IND_SavePot!I4478*(1+HLOOKUP(MID(D4478,2,2),$M$9:$AF$15,MATCH(RIGHT(D4478,2),$M$9:$M$15,0),0))^($H4478-IND_SavePot!$H4478)</f>
        <v>2.0027248218820724E-3</v>
      </c>
      <c r="J4478" s="13">
        <f t="shared" si="230"/>
        <v>2.0027248218820724E-3</v>
      </c>
      <c r="K4478" s="2">
        <v>7</v>
      </c>
    </row>
    <row r="4479" spans="3:11">
      <c r="C4479" s="11" t="str">
        <f>IND_SavePot!C4479</f>
        <v>INDNDEFFSH-46</v>
      </c>
      <c r="D4479" s="11" t="str">
        <f>IND_SavePot!D4479</f>
        <v>INDSH</v>
      </c>
      <c r="E4479" s="10" t="str">
        <f t="shared" si="229"/>
        <v>INDSH</v>
      </c>
      <c r="F4479" s="10" t="s">
        <v>10</v>
      </c>
      <c r="G4479" s="10" t="s">
        <v>11</v>
      </c>
      <c r="H4479" s="10">
        <f t="shared" si="231"/>
        <v>2050</v>
      </c>
      <c r="I4479" s="13">
        <f>IND_SavePot!I4479*(1+HLOOKUP(MID(D4479,2,2),$M$9:$AF$15,MATCH(RIGHT(D4479,2),$M$9:$M$15,0),0))^($H4479-IND_SavePot!$H4479)</f>
        <v>5.202566255847558E-3</v>
      </c>
      <c r="J4479" s="13">
        <f t="shared" si="230"/>
        <v>5.202566255847558E-3</v>
      </c>
      <c r="K4479" s="2">
        <v>8</v>
      </c>
    </row>
    <row r="4480" spans="3:11">
      <c r="C4480" s="11" t="str">
        <f>IND_SavePot!C4480</f>
        <v>INDNDEFFLA-46</v>
      </c>
      <c r="D4480" s="11" t="str">
        <f>IND_SavePot!D4480</f>
        <v>INDLA</v>
      </c>
      <c r="E4480" s="10" t="str">
        <f t="shared" si="229"/>
        <v>INDLA</v>
      </c>
      <c r="F4480" s="10" t="s">
        <v>10</v>
      </c>
      <c r="G4480" s="10" t="s">
        <v>11</v>
      </c>
      <c r="H4480" s="10">
        <f t="shared" si="231"/>
        <v>2050</v>
      </c>
      <c r="I4480" s="13">
        <f>IND_SavePot!I4480*(1+HLOOKUP(MID(D4480,2,2),$M$9:$AF$15,MATCH(RIGHT(D4480,2),$M$9:$M$15,0),0))^($H4480-IND_SavePot!$H4480)</f>
        <v>8.536970266243565E-3</v>
      </c>
      <c r="J4480" s="13">
        <f t="shared" si="230"/>
        <v>8.536970266243565E-3</v>
      </c>
      <c r="K4480" s="2">
        <v>0</v>
      </c>
    </row>
    <row r="4481" spans="3:11">
      <c r="C4481" s="11" t="str">
        <f>IND_SavePot!C4481</f>
        <v>INDNDEFFEM-46</v>
      </c>
      <c r="D4481" s="11" t="str">
        <f>IND_SavePot!D4481</f>
        <v>INDEM</v>
      </c>
      <c r="E4481" s="10" t="str">
        <f t="shared" si="229"/>
        <v>INDEM</v>
      </c>
      <c r="F4481" s="10" t="s">
        <v>10</v>
      </c>
      <c r="G4481" s="10" t="s">
        <v>11</v>
      </c>
      <c r="H4481" s="10">
        <f t="shared" si="231"/>
        <v>2050</v>
      </c>
      <c r="I4481" s="13">
        <f>IND_SavePot!I4481*(1+HLOOKUP(MID(D4481,2,2),$M$9:$AF$15,MATCH(RIGHT(D4481,2),$M$9:$M$15,0),0))^($H4481-IND_SavePot!$H4481)</f>
        <v>3.280335231678303E-3</v>
      </c>
      <c r="J4481" s="13">
        <f t="shared" si="230"/>
        <v>3.280335231678303E-3</v>
      </c>
      <c r="K4481" s="2">
        <v>0</v>
      </c>
    </row>
    <row r="4482" spans="3:11">
      <c r="C4482" s="11" t="str">
        <f>IND_SavePot!C4482</f>
        <v>INDNDEFFTF-46</v>
      </c>
      <c r="D4482" s="11" t="str">
        <f>IND_SavePot!D4482</f>
        <v>INDTF</v>
      </c>
      <c r="E4482" s="10" t="str">
        <f t="shared" si="229"/>
        <v>INDTF</v>
      </c>
      <c r="F4482" s="10" t="s">
        <v>10</v>
      </c>
      <c r="G4482" s="10" t="s">
        <v>11</v>
      </c>
      <c r="H4482" s="10">
        <f t="shared" si="231"/>
        <v>2050</v>
      </c>
      <c r="I4482" s="13">
        <f>IND_SavePot!I4482*(1+HLOOKUP(MID(D4482,2,2),$M$9:$AF$15,MATCH(RIGHT(D4482,2),$M$9:$M$15,0),0))^($H4482-IND_SavePot!$H4482)</f>
        <v>0</v>
      </c>
      <c r="J4482" s="13">
        <f t="shared" si="230"/>
        <v>0</v>
      </c>
      <c r="K4482" s="2">
        <v>6</v>
      </c>
    </row>
    <row r="4483" spans="3:11">
      <c r="C4483" s="11" t="str">
        <f>IND_SavePot!C4483</f>
        <v>INDNDEFFPH-47</v>
      </c>
      <c r="D4483" s="11" t="str">
        <f>IND_SavePot!D4483</f>
        <v>INDPH</v>
      </c>
      <c r="E4483" s="10" t="str">
        <f t="shared" si="229"/>
        <v>INDPH</v>
      </c>
      <c r="F4483" s="10" t="s">
        <v>10</v>
      </c>
      <c r="G4483" s="10" t="s">
        <v>11</v>
      </c>
      <c r="H4483" s="10">
        <f t="shared" si="231"/>
        <v>2050</v>
      </c>
      <c r="I4483" s="13">
        <f>IND_SavePot!I4483*(1+HLOOKUP(MID(D4483,2,2),$M$9:$AF$15,MATCH(RIGHT(D4483,2),$M$9:$M$15,0),0))^($H4483-IND_SavePot!$H4483)</f>
        <v>2.0027248218821214E-3</v>
      </c>
      <c r="J4483" s="13">
        <f t="shared" si="230"/>
        <v>2.0027248218821214E-3</v>
      </c>
      <c r="K4483" s="2">
        <v>5</v>
      </c>
    </row>
    <row r="4484" spans="3:11">
      <c r="C4484" s="11" t="str">
        <f>IND_SavePot!C4484</f>
        <v>INDNDEFFPH-47</v>
      </c>
      <c r="D4484" s="11" t="str">
        <f>IND_SavePot!D4484</f>
        <v>INDPH</v>
      </c>
      <c r="E4484" s="10" t="str">
        <f t="shared" si="229"/>
        <v>INDPH</v>
      </c>
      <c r="F4484" s="10" t="s">
        <v>10</v>
      </c>
      <c r="G4484" s="10" t="s">
        <v>11</v>
      </c>
      <c r="H4484" s="10">
        <f t="shared" si="231"/>
        <v>2050</v>
      </c>
      <c r="I4484" s="13">
        <f>IND_SavePot!I4484*(1+HLOOKUP(MID(D4484,2,2),$M$9:$AF$15,MATCH(RIGHT(D4484,2),$M$9:$M$15,0),0))^($H4484-IND_SavePot!$H4484)</f>
        <v>2.0027248218821214E-3</v>
      </c>
      <c r="J4484" s="13">
        <f t="shared" si="230"/>
        <v>2.0027248218821214E-3</v>
      </c>
      <c r="K4484" s="2">
        <v>7</v>
      </c>
    </row>
    <row r="4485" spans="3:11">
      <c r="C4485" s="11" t="str">
        <f>IND_SavePot!C4485</f>
        <v>INDNDEFFSH-47</v>
      </c>
      <c r="D4485" s="11" t="str">
        <f>IND_SavePot!D4485</f>
        <v>INDSH</v>
      </c>
      <c r="E4485" s="10" t="str">
        <f t="shared" si="229"/>
        <v>INDSH</v>
      </c>
      <c r="F4485" s="10" t="s">
        <v>10</v>
      </c>
      <c r="G4485" s="10" t="s">
        <v>11</v>
      </c>
      <c r="H4485" s="10">
        <f t="shared" si="231"/>
        <v>2050</v>
      </c>
      <c r="I4485" s="13">
        <f>IND_SavePot!I4485*(1+HLOOKUP(MID(D4485,2,2),$M$9:$AF$15,MATCH(RIGHT(D4485,2),$M$9:$M$15,0),0))^($H4485-IND_SavePot!$H4485)</f>
        <v>5.2025662558475927E-3</v>
      </c>
      <c r="J4485" s="13">
        <f t="shared" si="230"/>
        <v>5.2025662558475927E-3</v>
      </c>
      <c r="K4485" s="2">
        <v>8</v>
      </c>
    </row>
    <row r="4486" spans="3:11">
      <c r="C4486" s="11" t="str">
        <f>IND_SavePot!C4486</f>
        <v>INDNDEFFLA-47</v>
      </c>
      <c r="D4486" s="11" t="str">
        <f>IND_SavePot!D4486</f>
        <v>INDLA</v>
      </c>
      <c r="E4486" s="10" t="str">
        <f t="shared" si="229"/>
        <v>INDLA</v>
      </c>
      <c r="F4486" s="10" t="s">
        <v>10</v>
      </c>
      <c r="G4486" s="10" t="s">
        <v>11</v>
      </c>
      <c r="H4486" s="10">
        <f t="shared" si="231"/>
        <v>2050</v>
      </c>
      <c r="I4486" s="13">
        <f>IND_SavePot!I4486*(1+HLOOKUP(MID(D4486,2,2),$M$9:$AF$15,MATCH(RIGHT(D4486,2),$M$9:$M$15,0),0))^($H4486-IND_SavePot!$H4486)</f>
        <v>8.5369702662436361E-3</v>
      </c>
      <c r="J4486" s="13">
        <f t="shared" si="230"/>
        <v>8.5369702662436361E-3</v>
      </c>
      <c r="K4486" s="2">
        <v>0</v>
      </c>
    </row>
    <row r="4487" spans="3:11">
      <c r="C4487" s="11" t="str">
        <f>IND_SavePot!C4487</f>
        <v>INDNDEFFEM-47</v>
      </c>
      <c r="D4487" s="11" t="str">
        <f>IND_SavePot!D4487</f>
        <v>INDEM</v>
      </c>
      <c r="E4487" s="10" t="str">
        <f t="shared" si="229"/>
        <v>INDEM</v>
      </c>
      <c r="F4487" s="10" t="s">
        <v>10</v>
      </c>
      <c r="G4487" s="10" t="s">
        <v>11</v>
      </c>
      <c r="H4487" s="10">
        <f t="shared" si="231"/>
        <v>2050</v>
      </c>
      <c r="I4487" s="13">
        <f>IND_SavePot!I4487*(1+HLOOKUP(MID(D4487,2,2),$M$9:$AF$15,MATCH(RIGHT(D4487,2),$M$9:$M$15,0),0))^($H4487-IND_SavePot!$H4487)</f>
        <v>3.280335231678303E-3</v>
      </c>
      <c r="J4487" s="13">
        <f t="shared" si="230"/>
        <v>3.280335231678303E-3</v>
      </c>
      <c r="K4487" s="2">
        <v>0</v>
      </c>
    </row>
    <row r="4488" spans="3:11">
      <c r="C4488" s="11" t="str">
        <f>IND_SavePot!C4488</f>
        <v>INDNDEFFTF-47</v>
      </c>
      <c r="D4488" s="11" t="str">
        <f>IND_SavePot!D4488</f>
        <v>INDTF</v>
      </c>
      <c r="E4488" s="10" t="str">
        <f t="shared" ref="E4488:E4551" si="232">D4488</f>
        <v>INDTF</v>
      </c>
      <c r="F4488" s="10" t="s">
        <v>10</v>
      </c>
      <c r="G4488" s="10" t="s">
        <v>11</v>
      </c>
      <c r="H4488" s="10">
        <f t="shared" si="231"/>
        <v>2050</v>
      </c>
      <c r="I4488" s="13">
        <f>IND_SavePot!I4488*(1+HLOOKUP(MID(D4488,2,2),$M$9:$AF$15,MATCH(RIGHT(D4488,2),$M$9:$M$15,0),0))^($H4488-IND_SavePot!$H4488)</f>
        <v>0</v>
      </c>
      <c r="J4488" s="13">
        <f t="shared" ref="J4488:J4551" si="233">I4488</f>
        <v>0</v>
      </c>
      <c r="K4488" s="2">
        <v>6</v>
      </c>
    </row>
    <row r="4489" spans="3:11">
      <c r="C4489" s="11" t="str">
        <f>IND_SavePot!C4489</f>
        <v>INDNDEFFPH-48</v>
      </c>
      <c r="D4489" s="11" t="str">
        <f>IND_SavePot!D4489</f>
        <v>INDPH</v>
      </c>
      <c r="E4489" s="10" t="str">
        <f t="shared" si="232"/>
        <v>INDPH</v>
      </c>
      <c r="F4489" s="10" t="s">
        <v>10</v>
      </c>
      <c r="G4489" s="10" t="s">
        <v>11</v>
      </c>
      <c r="H4489" s="10">
        <f t="shared" ref="H4489:H4552" si="234">H4488</f>
        <v>2050</v>
      </c>
      <c r="I4489" s="13">
        <f>IND_SavePot!I4489*(1+HLOOKUP(MID(D4489,2,2),$M$9:$AF$15,MATCH(RIGHT(D4489,2),$M$9:$M$15,0),0))^($H4489-IND_SavePot!$H4489)</f>
        <v>2.0027248218820967E-3</v>
      </c>
      <c r="J4489" s="13">
        <f t="shared" si="233"/>
        <v>2.0027248218820967E-3</v>
      </c>
      <c r="K4489" s="2">
        <v>5</v>
      </c>
    </row>
    <row r="4490" spans="3:11">
      <c r="C4490" s="11" t="str">
        <f>IND_SavePot!C4490</f>
        <v>INDNDEFFPH-48</v>
      </c>
      <c r="D4490" s="11" t="str">
        <f>IND_SavePot!D4490</f>
        <v>INDPH</v>
      </c>
      <c r="E4490" s="10" t="str">
        <f t="shared" si="232"/>
        <v>INDPH</v>
      </c>
      <c r="F4490" s="10" t="s">
        <v>10</v>
      </c>
      <c r="G4490" s="10" t="s">
        <v>11</v>
      </c>
      <c r="H4490" s="10">
        <f t="shared" si="234"/>
        <v>2050</v>
      </c>
      <c r="I4490" s="13">
        <f>IND_SavePot!I4490*(1+HLOOKUP(MID(D4490,2,2),$M$9:$AF$15,MATCH(RIGHT(D4490,2),$M$9:$M$15,0),0))^($H4490-IND_SavePot!$H4490)</f>
        <v>2.0027248218820967E-3</v>
      </c>
      <c r="J4490" s="13">
        <f t="shared" si="233"/>
        <v>2.0027248218820967E-3</v>
      </c>
      <c r="K4490" s="2">
        <v>7</v>
      </c>
    </row>
    <row r="4491" spans="3:11">
      <c r="C4491" s="11" t="str">
        <f>IND_SavePot!C4491</f>
        <v>INDNDEFFSH-48</v>
      </c>
      <c r="D4491" s="11" t="str">
        <f>IND_SavePot!D4491</f>
        <v>INDSH</v>
      </c>
      <c r="E4491" s="10" t="str">
        <f t="shared" si="232"/>
        <v>INDSH</v>
      </c>
      <c r="F4491" s="10" t="s">
        <v>10</v>
      </c>
      <c r="G4491" s="10" t="s">
        <v>11</v>
      </c>
      <c r="H4491" s="10">
        <f t="shared" si="234"/>
        <v>2050</v>
      </c>
      <c r="I4491" s="13">
        <f>IND_SavePot!I4491*(1+HLOOKUP(MID(D4491,2,2),$M$9:$AF$15,MATCH(RIGHT(D4491,2),$M$9:$M$15,0),0))^($H4491-IND_SavePot!$H4491)</f>
        <v>5.202566255847558E-3</v>
      </c>
      <c r="J4491" s="13">
        <f t="shared" si="233"/>
        <v>5.202566255847558E-3</v>
      </c>
      <c r="K4491" s="2">
        <v>8</v>
      </c>
    </row>
    <row r="4492" spans="3:11">
      <c r="C4492" s="11" t="str">
        <f>IND_SavePot!C4492</f>
        <v>INDNDEFFLA-48</v>
      </c>
      <c r="D4492" s="11" t="str">
        <f>IND_SavePot!D4492</f>
        <v>INDLA</v>
      </c>
      <c r="E4492" s="10" t="str">
        <f t="shared" si="232"/>
        <v>INDLA</v>
      </c>
      <c r="F4492" s="10" t="s">
        <v>10</v>
      </c>
      <c r="G4492" s="10" t="s">
        <v>11</v>
      </c>
      <c r="H4492" s="10">
        <f t="shared" si="234"/>
        <v>2050</v>
      </c>
      <c r="I4492" s="13">
        <f>IND_SavePot!I4492*(1+HLOOKUP(MID(D4492,2,2),$M$9:$AF$15,MATCH(RIGHT(D4492,2),$M$9:$M$15,0),0))^($H4492-IND_SavePot!$H4492)</f>
        <v>8.536970266243565E-3</v>
      </c>
      <c r="J4492" s="13">
        <f t="shared" si="233"/>
        <v>8.536970266243565E-3</v>
      </c>
      <c r="K4492" s="2">
        <v>0</v>
      </c>
    </row>
    <row r="4493" spans="3:11">
      <c r="C4493" s="11" t="str">
        <f>IND_SavePot!C4493</f>
        <v>INDNDEFFEM-48</v>
      </c>
      <c r="D4493" s="11" t="str">
        <f>IND_SavePot!D4493</f>
        <v>INDEM</v>
      </c>
      <c r="E4493" s="10" t="str">
        <f t="shared" si="232"/>
        <v>INDEM</v>
      </c>
      <c r="F4493" s="10" t="s">
        <v>10</v>
      </c>
      <c r="G4493" s="10" t="s">
        <v>11</v>
      </c>
      <c r="H4493" s="10">
        <f t="shared" si="234"/>
        <v>2050</v>
      </c>
      <c r="I4493" s="13">
        <f>IND_SavePot!I4493*(1+HLOOKUP(MID(D4493,2,2),$M$9:$AF$15,MATCH(RIGHT(D4493,2),$M$9:$M$15,0),0))^($H4493-IND_SavePot!$H4493)</f>
        <v>3.2803352316782184E-3</v>
      </c>
      <c r="J4493" s="13">
        <f t="shared" si="233"/>
        <v>3.2803352316782184E-3</v>
      </c>
      <c r="K4493" s="2">
        <v>0</v>
      </c>
    </row>
    <row r="4494" spans="3:11">
      <c r="C4494" s="11" t="str">
        <f>IND_SavePot!C4494</f>
        <v>INDNDEFFTF-48</v>
      </c>
      <c r="D4494" s="11" t="str">
        <f>IND_SavePot!D4494</f>
        <v>INDTF</v>
      </c>
      <c r="E4494" s="10" t="str">
        <f t="shared" si="232"/>
        <v>INDTF</v>
      </c>
      <c r="F4494" s="10" t="s">
        <v>10</v>
      </c>
      <c r="G4494" s="10" t="s">
        <v>11</v>
      </c>
      <c r="H4494" s="10">
        <f t="shared" si="234"/>
        <v>2050</v>
      </c>
      <c r="I4494" s="13">
        <f>IND_SavePot!I4494*(1+HLOOKUP(MID(D4494,2,2),$M$9:$AF$15,MATCH(RIGHT(D4494,2),$M$9:$M$15,0),0))^($H4494-IND_SavePot!$H4494)</f>
        <v>0</v>
      </c>
      <c r="J4494" s="13">
        <f t="shared" si="233"/>
        <v>0</v>
      </c>
      <c r="K4494" s="2">
        <v>5</v>
      </c>
    </row>
    <row r="4495" spans="3:11">
      <c r="C4495" s="11" t="str">
        <f>IND_SavePot!C4495</f>
        <v>INDNDEFFPH-49</v>
      </c>
      <c r="D4495" s="11" t="str">
        <f>IND_SavePot!D4495</f>
        <v>INDPH</v>
      </c>
      <c r="E4495" s="10" t="str">
        <f t="shared" si="232"/>
        <v>INDPH</v>
      </c>
      <c r="F4495" s="10" t="s">
        <v>10</v>
      </c>
      <c r="G4495" s="10" t="s">
        <v>11</v>
      </c>
      <c r="H4495" s="10">
        <f t="shared" si="234"/>
        <v>2050</v>
      </c>
      <c r="I4495" s="13">
        <f>IND_SavePot!I4495*(1+HLOOKUP(MID(D4495,2,2),$M$9:$AF$15,MATCH(RIGHT(D4495,2),$M$9:$M$15,0),0))^($H4495-IND_SavePot!$H4495)</f>
        <v>2.0027248218820967E-3</v>
      </c>
      <c r="J4495" s="13">
        <f t="shared" si="233"/>
        <v>2.0027248218820967E-3</v>
      </c>
      <c r="K4495" s="2">
        <v>5</v>
      </c>
    </row>
    <row r="4496" spans="3:11">
      <c r="C4496" s="11" t="str">
        <f>IND_SavePot!C4496</f>
        <v>INDNDEFFPH-49</v>
      </c>
      <c r="D4496" s="11" t="str">
        <f>IND_SavePot!D4496</f>
        <v>INDPH</v>
      </c>
      <c r="E4496" s="10" t="str">
        <f t="shared" si="232"/>
        <v>INDPH</v>
      </c>
      <c r="F4496" s="10" t="s">
        <v>10</v>
      </c>
      <c r="G4496" s="10" t="s">
        <v>11</v>
      </c>
      <c r="H4496" s="10">
        <f t="shared" si="234"/>
        <v>2050</v>
      </c>
      <c r="I4496" s="13">
        <f>IND_SavePot!I4496*(1+HLOOKUP(MID(D4496,2,2),$M$9:$AF$15,MATCH(RIGHT(D4496,2),$M$9:$M$15,0),0))^($H4496-IND_SavePot!$H4496)</f>
        <v>2.0027248218820967E-3</v>
      </c>
      <c r="J4496" s="13">
        <f t="shared" si="233"/>
        <v>2.0027248218820967E-3</v>
      </c>
      <c r="K4496" s="2">
        <v>7</v>
      </c>
    </row>
    <row r="4497" spans="3:11">
      <c r="C4497" s="11" t="str">
        <f>IND_SavePot!C4497</f>
        <v>INDNDEFFSH-49</v>
      </c>
      <c r="D4497" s="11" t="str">
        <f>IND_SavePot!D4497</f>
        <v>INDSH</v>
      </c>
      <c r="E4497" s="10" t="str">
        <f t="shared" si="232"/>
        <v>INDSH</v>
      </c>
      <c r="F4497" s="10" t="s">
        <v>10</v>
      </c>
      <c r="G4497" s="10" t="s">
        <v>11</v>
      </c>
      <c r="H4497" s="10">
        <f t="shared" si="234"/>
        <v>2050</v>
      </c>
      <c r="I4497" s="13">
        <f>IND_SavePot!I4497*(1+HLOOKUP(MID(D4497,2,2),$M$9:$AF$15,MATCH(RIGHT(D4497,2),$M$9:$M$15,0),0))^($H4497-IND_SavePot!$H4497)</f>
        <v>5.2025662558475927E-3</v>
      </c>
      <c r="J4497" s="13">
        <f t="shared" si="233"/>
        <v>5.2025662558475927E-3</v>
      </c>
      <c r="K4497" s="2">
        <v>7</v>
      </c>
    </row>
    <row r="4498" spans="3:11">
      <c r="C4498" s="11" t="str">
        <f>IND_SavePot!C4498</f>
        <v>INDNDEFFLA-49</v>
      </c>
      <c r="D4498" s="11" t="str">
        <f>IND_SavePot!D4498</f>
        <v>INDLA</v>
      </c>
      <c r="E4498" s="10" t="str">
        <f t="shared" si="232"/>
        <v>INDLA</v>
      </c>
      <c r="F4498" s="10" t="s">
        <v>10</v>
      </c>
      <c r="G4498" s="10" t="s">
        <v>11</v>
      </c>
      <c r="H4498" s="10">
        <f t="shared" si="234"/>
        <v>2050</v>
      </c>
      <c r="I4498" s="13">
        <f>IND_SavePot!I4498*(1+HLOOKUP(MID(D4498,2,2),$M$9:$AF$15,MATCH(RIGHT(D4498,2),$M$9:$M$15,0),0))^($H4498-IND_SavePot!$H4498)</f>
        <v>8.5369702662436361E-3</v>
      </c>
      <c r="J4498" s="13">
        <f t="shared" si="233"/>
        <v>8.5369702662436361E-3</v>
      </c>
      <c r="K4498" s="2">
        <v>0</v>
      </c>
    </row>
    <row r="4499" spans="3:11">
      <c r="C4499" s="11" t="str">
        <f>IND_SavePot!C4499</f>
        <v>INDNDEFFEM-49</v>
      </c>
      <c r="D4499" s="11" t="str">
        <f>IND_SavePot!D4499</f>
        <v>INDEM</v>
      </c>
      <c r="E4499" s="10" t="str">
        <f t="shared" si="232"/>
        <v>INDEM</v>
      </c>
      <c r="F4499" s="10" t="s">
        <v>10</v>
      </c>
      <c r="G4499" s="10" t="s">
        <v>11</v>
      </c>
      <c r="H4499" s="10">
        <f t="shared" si="234"/>
        <v>2050</v>
      </c>
      <c r="I4499" s="13">
        <f>IND_SavePot!I4499*(1+HLOOKUP(MID(D4499,2,2),$M$9:$AF$15,MATCH(RIGHT(D4499,2),$M$9:$M$15,0),0))^($H4499-IND_SavePot!$H4499)</f>
        <v>3.280335231678303E-3</v>
      </c>
      <c r="J4499" s="13">
        <f t="shared" si="233"/>
        <v>3.280335231678303E-3</v>
      </c>
      <c r="K4499" s="2">
        <v>0</v>
      </c>
    </row>
    <row r="4500" spans="3:11">
      <c r="C4500" s="11" t="str">
        <f>IND_SavePot!C4500</f>
        <v>INDNDEFFTF-49</v>
      </c>
      <c r="D4500" s="11" t="str">
        <f>IND_SavePot!D4500</f>
        <v>INDTF</v>
      </c>
      <c r="E4500" s="10" t="str">
        <f t="shared" si="232"/>
        <v>INDTF</v>
      </c>
      <c r="F4500" s="10" t="s">
        <v>10</v>
      </c>
      <c r="G4500" s="10" t="s">
        <v>11</v>
      </c>
      <c r="H4500" s="10">
        <f t="shared" si="234"/>
        <v>2050</v>
      </c>
      <c r="I4500" s="13">
        <f>IND_SavePot!I4500*(1+HLOOKUP(MID(D4500,2,2),$M$9:$AF$15,MATCH(RIGHT(D4500,2),$M$9:$M$15,0),0))^($H4500-IND_SavePot!$H4500)</f>
        <v>0</v>
      </c>
      <c r="J4500" s="13">
        <f t="shared" si="233"/>
        <v>0</v>
      </c>
      <c r="K4500" s="2">
        <v>5</v>
      </c>
    </row>
    <row r="4501" spans="3:11">
      <c r="C4501" s="11" t="str">
        <f>IND_SavePot!C4501</f>
        <v>INDNDEFFPH-50</v>
      </c>
      <c r="D4501" s="11" t="str">
        <f>IND_SavePot!D4501</f>
        <v>INDPH</v>
      </c>
      <c r="E4501" s="10" t="str">
        <f t="shared" si="232"/>
        <v>INDPH</v>
      </c>
      <c r="F4501" s="10" t="s">
        <v>10</v>
      </c>
      <c r="G4501" s="10" t="s">
        <v>11</v>
      </c>
      <c r="H4501" s="10">
        <f t="shared" si="234"/>
        <v>2050</v>
      </c>
      <c r="I4501" s="13">
        <f>IND_SavePot!I4501*(1+HLOOKUP(MID(D4501,2,2),$M$9:$AF$15,MATCH(RIGHT(D4501,2),$M$9:$M$15,0),0))^($H4501-IND_SavePot!$H4501)</f>
        <v>2.0027248218821214E-3</v>
      </c>
      <c r="J4501" s="13">
        <f t="shared" si="233"/>
        <v>2.0027248218821214E-3</v>
      </c>
      <c r="K4501" s="2">
        <v>5</v>
      </c>
    </row>
    <row r="4502" spans="3:11">
      <c r="C4502" s="11" t="str">
        <f>IND_SavePot!C4502</f>
        <v>INDNDEFFPH-50</v>
      </c>
      <c r="D4502" s="11" t="str">
        <f>IND_SavePot!D4502</f>
        <v>INDPH</v>
      </c>
      <c r="E4502" s="10" t="str">
        <f t="shared" si="232"/>
        <v>INDPH</v>
      </c>
      <c r="F4502" s="10" t="s">
        <v>10</v>
      </c>
      <c r="G4502" s="10" t="s">
        <v>11</v>
      </c>
      <c r="H4502" s="10">
        <f t="shared" si="234"/>
        <v>2050</v>
      </c>
      <c r="I4502" s="13">
        <f>IND_SavePot!I4502*(1+HLOOKUP(MID(D4502,2,2),$M$9:$AF$15,MATCH(RIGHT(D4502,2),$M$9:$M$15,0),0))^($H4502-IND_SavePot!$H4502)</f>
        <v>2.0027248218821214E-3</v>
      </c>
      <c r="J4502" s="13">
        <f t="shared" si="233"/>
        <v>2.0027248218821214E-3</v>
      </c>
      <c r="K4502" s="2">
        <v>7</v>
      </c>
    </row>
    <row r="4503" spans="3:11">
      <c r="C4503" s="11" t="str">
        <f>IND_SavePot!C4503</f>
        <v>INDNDEFFSH-50</v>
      </c>
      <c r="D4503" s="11" t="str">
        <f>IND_SavePot!D4503</f>
        <v>INDSH</v>
      </c>
      <c r="E4503" s="10" t="str">
        <f t="shared" si="232"/>
        <v>INDSH</v>
      </c>
      <c r="F4503" s="10" t="s">
        <v>10</v>
      </c>
      <c r="G4503" s="10" t="s">
        <v>11</v>
      </c>
      <c r="H4503" s="10">
        <f t="shared" si="234"/>
        <v>2050</v>
      </c>
      <c r="I4503" s="13">
        <f>IND_SavePot!I4503*(1+HLOOKUP(MID(D4503,2,2),$M$9:$AF$15,MATCH(RIGHT(D4503,2),$M$9:$M$15,0),0))^($H4503-IND_SavePot!$H4503)</f>
        <v>5.202566255847558E-3</v>
      </c>
      <c r="J4503" s="13">
        <f t="shared" si="233"/>
        <v>5.202566255847558E-3</v>
      </c>
      <c r="K4503" s="2">
        <v>7</v>
      </c>
    </row>
    <row r="4504" spans="3:11">
      <c r="C4504" s="11" t="str">
        <f>IND_SavePot!C4504</f>
        <v>INDNDEFFLA-50</v>
      </c>
      <c r="D4504" s="11" t="str">
        <f>IND_SavePot!D4504</f>
        <v>INDLA</v>
      </c>
      <c r="E4504" s="10" t="str">
        <f t="shared" si="232"/>
        <v>INDLA</v>
      </c>
      <c r="F4504" s="10" t="s">
        <v>10</v>
      </c>
      <c r="G4504" s="10" t="s">
        <v>11</v>
      </c>
      <c r="H4504" s="10">
        <f t="shared" si="234"/>
        <v>2050</v>
      </c>
      <c r="I4504" s="13">
        <f>IND_SavePot!I4504*(1+HLOOKUP(MID(D4504,2,2),$M$9:$AF$15,MATCH(RIGHT(D4504,2),$M$9:$M$15,0),0))^($H4504-IND_SavePot!$H4504)</f>
        <v>8.536970266243565E-3</v>
      </c>
      <c r="J4504" s="13">
        <f t="shared" si="233"/>
        <v>8.536970266243565E-3</v>
      </c>
      <c r="K4504" s="2">
        <v>0</v>
      </c>
    </row>
    <row r="4505" spans="3:11">
      <c r="C4505" s="11" t="str">
        <f>IND_SavePot!C4505</f>
        <v>INDNDEFFEM-50</v>
      </c>
      <c r="D4505" s="11" t="str">
        <f>IND_SavePot!D4505</f>
        <v>INDEM</v>
      </c>
      <c r="E4505" s="10" t="str">
        <f t="shared" si="232"/>
        <v>INDEM</v>
      </c>
      <c r="F4505" s="10" t="s">
        <v>10</v>
      </c>
      <c r="G4505" s="10" t="s">
        <v>11</v>
      </c>
      <c r="H4505" s="10">
        <f t="shared" si="234"/>
        <v>2050</v>
      </c>
      <c r="I4505" s="13">
        <f>IND_SavePot!I4505*(1+HLOOKUP(MID(D4505,2,2),$M$9:$AF$15,MATCH(RIGHT(D4505,2),$M$9:$M$15,0),0))^($H4505-IND_SavePot!$H4505)</f>
        <v>3.280335231678303E-3</v>
      </c>
      <c r="J4505" s="13">
        <f t="shared" si="233"/>
        <v>3.280335231678303E-3</v>
      </c>
      <c r="K4505" s="2">
        <v>0</v>
      </c>
    </row>
    <row r="4506" spans="3:11">
      <c r="C4506" s="11" t="str">
        <f>IND_SavePot!C4506</f>
        <v>INDNDEFFTF-50</v>
      </c>
      <c r="D4506" s="11" t="str">
        <f>IND_SavePot!D4506</f>
        <v>INDTF</v>
      </c>
      <c r="E4506" s="10" t="str">
        <f t="shared" si="232"/>
        <v>INDTF</v>
      </c>
      <c r="F4506" s="10" t="s">
        <v>10</v>
      </c>
      <c r="G4506" s="10" t="s">
        <v>11</v>
      </c>
      <c r="H4506" s="10">
        <f t="shared" si="234"/>
        <v>2050</v>
      </c>
      <c r="I4506" s="13">
        <f>IND_SavePot!I4506*(1+HLOOKUP(MID(D4506,2,2),$M$9:$AF$15,MATCH(RIGHT(D4506,2),$M$9:$M$15,0),0))^($H4506-IND_SavePot!$H4506)</f>
        <v>0</v>
      </c>
      <c r="J4506" s="13">
        <f t="shared" si="233"/>
        <v>0</v>
      </c>
      <c r="K4506" s="2">
        <v>5</v>
      </c>
    </row>
    <row r="4507" spans="3:11">
      <c r="C4507" s="11" t="str">
        <f>IND_SavePot!C4507</f>
        <v>INDNDEFFPH-51</v>
      </c>
      <c r="D4507" s="11" t="str">
        <f>IND_SavePot!D4507</f>
        <v>INDPH</v>
      </c>
      <c r="E4507" s="10" t="str">
        <f t="shared" si="232"/>
        <v>INDPH</v>
      </c>
      <c r="F4507" s="10" t="s">
        <v>10</v>
      </c>
      <c r="G4507" s="10" t="s">
        <v>11</v>
      </c>
      <c r="H4507" s="10">
        <f t="shared" si="234"/>
        <v>2050</v>
      </c>
      <c r="I4507" s="13">
        <f>IND_SavePot!I4507*(1+HLOOKUP(MID(D4507,2,2),$M$9:$AF$15,MATCH(RIGHT(D4507,2),$M$9:$M$15,0),0))^($H4507-IND_SavePot!$H4507)</f>
        <v>2.0027248218820724E-3</v>
      </c>
      <c r="J4507" s="13">
        <f t="shared" si="233"/>
        <v>2.0027248218820724E-3</v>
      </c>
      <c r="K4507" s="2">
        <v>5</v>
      </c>
    </row>
    <row r="4508" spans="3:11">
      <c r="C4508" s="11" t="str">
        <f>IND_SavePot!C4508</f>
        <v>INDNDEFFPH-51</v>
      </c>
      <c r="D4508" s="11" t="str">
        <f>IND_SavePot!D4508</f>
        <v>INDPH</v>
      </c>
      <c r="E4508" s="10" t="str">
        <f t="shared" si="232"/>
        <v>INDPH</v>
      </c>
      <c r="F4508" s="10" t="s">
        <v>10</v>
      </c>
      <c r="G4508" s="10" t="s">
        <v>11</v>
      </c>
      <c r="H4508" s="10">
        <f t="shared" si="234"/>
        <v>2050</v>
      </c>
      <c r="I4508" s="13">
        <f>IND_SavePot!I4508*(1+HLOOKUP(MID(D4508,2,2),$M$9:$AF$15,MATCH(RIGHT(D4508,2),$M$9:$M$15,0),0))^($H4508-IND_SavePot!$H4508)</f>
        <v>2.0027248218820724E-3</v>
      </c>
      <c r="J4508" s="13">
        <f t="shared" si="233"/>
        <v>2.0027248218820724E-3</v>
      </c>
      <c r="K4508" s="2">
        <v>7</v>
      </c>
    </row>
    <row r="4509" spans="3:11">
      <c r="C4509" s="11" t="str">
        <f>IND_SavePot!C4509</f>
        <v>INDNDEFFSH-51</v>
      </c>
      <c r="D4509" s="11" t="str">
        <f>IND_SavePot!D4509</f>
        <v>INDSH</v>
      </c>
      <c r="E4509" s="10" t="str">
        <f t="shared" si="232"/>
        <v>INDSH</v>
      </c>
      <c r="F4509" s="10" t="s">
        <v>10</v>
      </c>
      <c r="G4509" s="10" t="s">
        <v>11</v>
      </c>
      <c r="H4509" s="10">
        <f t="shared" si="234"/>
        <v>2050</v>
      </c>
      <c r="I4509" s="13">
        <f>IND_SavePot!I4509*(1+HLOOKUP(MID(D4509,2,2),$M$9:$AF$15,MATCH(RIGHT(D4509,2),$M$9:$M$15,0),0))^($H4509-IND_SavePot!$H4509)</f>
        <v>5.202566255847558E-3</v>
      </c>
      <c r="J4509" s="13">
        <f t="shared" si="233"/>
        <v>5.202566255847558E-3</v>
      </c>
      <c r="K4509" s="2">
        <v>7</v>
      </c>
    </row>
    <row r="4510" spans="3:11">
      <c r="C4510" s="11" t="str">
        <f>IND_SavePot!C4510</f>
        <v>INDNDEFFLA-51</v>
      </c>
      <c r="D4510" s="11" t="str">
        <f>IND_SavePot!D4510</f>
        <v>INDLA</v>
      </c>
      <c r="E4510" s="10" t="str">
        <f t="shared" si="232"/>
        <v>INDLA</v>
      </c>
      <c r="F4510" s="10" t="s">
        <v>10</v>
      </c>
      <c r="G4510" s="10" t="s">
        <v>11</v>
      </c>
      <c r="H4510" s="10">
        <f t="shared" si="234"/>
        <v>2050</v>
      </c>
      <c r="I4510" s="13">
        <f>IND_SavePot!I4510*(1+HLOOKUP(MID(D4510,2,2),$M$9:$AF$15,MATCH(RIGHT(D4510,2),$M$9:$M$15,0),0))^($H4510-IND_SavePot!$H4510)</f>
        <v>8.536970266243565E-3</v>
      </c>
      <c r="J4510" s="13">
        <f t="shared" si="233"/>
        <v>8.536970266243565E-3</v>
      </c>
      <c r="K4510" s="2">
        <v>0</v>
      </c>
    </row>
    <row r="4511" spans="3:11">
      <c r="C4511" s="11" t="str">
        <f>IND_SavePot!C4511</f>
        <v>INDNDEFFEM-51</v>
      </c>
      <c r="D4511" s="11" t="str">
        <f>IND_SavePot!D4511</f>
        <v>INDEM</v>
      </c>
      <c r="E4511" s="10" t="str">
        <f t="shared" si="232"/>
        <v>INDEM</v>
      </c>
      <c r="F4511" s="10" t="s">
        <v>10</v>
      </c>
      <c r="G4511" s="10" t="s">
        <v>11</v>
      </c>
      <c r="H4511" s="10">
        <f t="shared" si="234"/>
        <v>2050</v>
      </c>
      <c r="I4511" s="13">
        <f>IND_SavePot!I4511*(1+HLOOKUP(MID(D4511,2,2),$M$9:$AF$15,MATCH(RIGHT(D4511,2),$M$9:$M$15,0),0))^($H4511-IND_SavePot!$H4511)</f>
        <v>3.280335231678303E-3</v>
      </c>
      <c r="J4511" s="13">
        <f t="shared" si="233"/>
        <v>3.280335231678303E-3</v>
      </c>
      <c r="K4511" s="2">
        <v>0</v>
      </c>
    </row>
    <row r="4512" spans="3:11">
      <c r="C4512" s="11" t="str">
        <f>IND_SavePot!C4512</f>
        <v>INDNDEFFTF-51</v>
      </c>
      <c r="D4512" s="11" t="str">
        <f>IND_SavePot!D4512</f>
        <v>INDTF</v>
      </c>
      <c r="E4512" s="10" t="str">
        <f t="shared" si="232"/>
        <v>INDTF</v>
      </c>
      <c r="F4512" s="10" t="s">
        <v>10</v>
      </c>
      <c r="G4512" s="10" t="s">
        <v>11</v>
      </c>
      <c r="H4512" s="10">
        <f t="shared" si="234"/>
        <v>2050</v>
      </c>
      <c r="I4512" s="13">
        <f>IND_SavePot!I4512*(1+HLOOKUP(MID(D4512,2,2),$M$9:$AF$15,MATCH(RIGHT(D4512,2),$M$9:$M$15,0),0))^($H4512-IND_SavePot!$H4512)</f>
        <v>0</v>
      </c>
      <c r="J4512" s="13">
        <f t="shared" si="233"/>
        <v>0</v>
      </c>
      <c r="K4512" s="2">
        <v>5</v>
      </c>
    </row>
    <row r="4513" spans="3:11">
      <c r="C4513" s="11" t="str">
        <f>IND_SavePot!C4513</f>
        <v>INDNDEFFPH-52</v>
      </c>
      <c r="D4513" s="11" t="str">
        <f>IND_SavePot!D4513</f>
        <v>INDPH</v>
      </c>
      <c r="E4513" s="10" t="str">
        <f t="shared" si="232"/>
        <v>INDPH</v>
      </c>
      <c r="F4513" s="10" t="s">
        <v>10</v>
      </c>
      <c r="G4513" s="10" t="s">
        <v>11</v>
      </c>
      <c r="H4513" s="10">
        <f t="shared" si="234"/>
        <v>2050</v>
      </c>
      <c r="I4513" s="13">
        <f>IND_SavePot!I4513*(1+HLOOKUP(MID(D4513,2,2),$M$9:$AF$15,MATCH(RIGHT(D4513,2),$M$9:$M$15,0),0))^($H4513-IND_SavePot!$H4513)</f>
        <v>2.0027248218821214E-3</v>
      </c>
      <c r="J4513" s="13">
        <f t="shared" si="233"/>
        <v>2.0027248218821214E-3</v>
      </c>
      <c r="K4513" s="2">
        <v>5</v>
      </c>
    </row>
    <row r="4514" spans="3:11">
      <c r="C4514" s="11" t="str">
        <f>IND_SavePot!C4514</f>
        <v>INDNDEFFPH-52</v>
      </c>
      <c r="D4514" s="11" t="str">
        <f>IND_SavePot!D4514</f>
        <v>INDPH</v>
      </c>
      <c r="E4514" s="10" t="str">
        <f t="shared" si="232"/>
        <v>INDPH</v>
      </c>
      <c r="F4514" s="10" t="s">
        <v>10</v>
      </c>
      <c r="G4514" s="10" t="s">
        <v>11</v>
      </c>
      <c r="H4514" s="10">
        <f t="shared" si="234"/>
        <v>2050</v>
      </c>
      <c r="I4514" s="13">
        <f>IND_SavePot!I4514*(1+HLOOKUP(MID(D4514,2,2),$M$9:$AF$15,MATCH(RIGHT(D4514,2),$M$9:$M$15,0),0))^($H4514-IND_SavePot!$H4514)</f>
        <v>2.0027248218821214E-3</v>
      </c>
      <c r="J4514" s="13">
        <f t="shared" si="233"/>
        <v>2.0027248218821214E-3</v>
      </c>
      <c r="K4514" s="2">
        <v>7</v>
      </c>
    </row>
    <row r="4515" spans="3:11">
      <c r="C4515" s="11" t="str">
        <f>IND_SavePot!C4515</f>
        <v>INDNDEFFSH-52</v>
      </c>
      <c r="D4515" s="11" t="str">
        <f>IND_SavePot!D4515</f>
        <v>INDSH</v>
      </c>
      <c r="E4515" s="10" t="str">
        <f t="shared" si="232"/>
        <v>INDSH</v>
      </c>
      <c r="F4515" s="10" t="s">
        <v>10</v>
      </c>
      <c r="G4515" s="10" t="s">
        <v>11</v>
      </c>
      <c r="H4515" s="10">
        <f t="shared" si="234"/>
        <v>2050</v>
      </c>
      <c r="I4515" s="13">
        <f>IND_SavePot!I4515*(1+HLOOKUP(MID(D4515,2,2),$M$9:$AF$15,MATCH(RIGHT(D4515,2),$M$9:$M$15,0),0))^($H4515-IND_SavePot!$H4515)</f>
        <v>5.2025662558475927E-3</v>
      </c>
      <c r="J4515" s="13">
        <f t="shared" si="233"/>
        <v>5.2025662558475927E-3</v>
      </c>
      <c r="K4515" s="2">
        <v>6</v>
      </c>
    </row>
    <row r="4516" spans="3:11">
      <c r="C4516" s="11" t="str">
        <f>IND_SavePot!C4516</f>
        <v>INDNDEFFLA-52</v>
      </c>
      <c r="D4516" s="11" t="str">
        <f>IND_SavePot!D4516</f>
        <v>INDLA</v>
      </c>
      <c r="E4516" s="10" t="str">
        <f t="shared" si="232"/>
        <v>INDLA</v>
      </c>
      <c r="F4516" s="10" t="s">
        <v>10</v>
      </c>
      <c r="G4516" s="10" t="s">
        <v>11</v>
      </c>
      <c r="H4516" s="10">
        <f t="shared" si="234"/>
        <v>2050</v>
      </c>
      <c r="I4516" s="13">
        <f>IND_SavePot!I4516*(1+HLOOKUP(MID(D4516,2,2),$M$9:$AF$15,MATCH(RIGHT(D4516,2),$M$9:$M$15,0),0))^($H4516-IND_SavePot!$H4516)</f>
        <v>8.5369702662437055E-3</v>
      </c>
      <c r="J4516" s="13">
        <f t="shared" si="233"/>
        <v>8.5369702662437055E-3</v>
      </c>
      <c r="K4516" s="2">
        <v>0</v>
      </c>
    </row>
    <row r="4517" spans="3:11">
      <c r="C4517" s="11" t="str">
        <f>IND_SavePot!C4517</f>
        <v>INDNDEFFEM-52</v>
      </c>
      <c r="D4517" s="11" t="str">
        <f>IND_SavePot!D4517</f>
        <v>INDEM</v>
      </c>
      <c r="E4517" s="10" t="str">
        <f t="shared" si="232"/>
        <v>INDEM</v>
      </c>
      <c r="F4517" s="10" t="s">
        <v>10</v>
      </c>
      <c r="G4517" s="10" t="s">
        <v>11</v>
      </c>
      <c r="H4517" s="10">
        <f t="shared" si="234"/>
        <v>2050</v>
      </c>
      <c r="I4517" s="13">
        <f>IND_SavePot!I4517*(1+HLOOKUP(MID(D4517,2,2),$M$9:$AF$15,MATCH(RIGHT(D4517,2),$M$9:$M$15,0),0))^($H4517-IND_SavePot!$H4517)</f>
        <v>3.280335231678303E-3</v>
      </c>
      <c r="J4517" s="13">
        <f t="shared" si="233"/>
        <v>3.280335231678303E-3</v>
      </c>
      <c r="K4517" s="2">
        <v>0</v>
      </c>
    </row>
    <row r="4518" spans="3:11">
      <c r="C4518" s="11" t="str">
        <f>IND_SavePot!C4518</f>
        <v>INDNDEFFTF-52</v>
      </c>
      <c r="D4518" s="11" t="str">
        <f>IND_SavePot!D4518</f>
        <v>INDTF</v>
      </c>
      <c r="E4518" s="10" t="str">
        <f t="shared" si="232"/>
        <v>INDTF</v>
      </c>
      <c r="F4518" s="10" t="s">
        <v>10</v>
      </c>
      <c r="G4518" s="10" t="s">
        <v>11</v>
      </c>
      <c r="H4518" s="10">
        <f t="shared" si="234"/>
        <v>2050</v>
      </c>
      <c r="I4518" s="13">
        <f>IND_SavePot!I4518*(1+HLOOKUP(MID(D4518,2,2),$M$9:$AF$15,MATCH(RIGHT(D4518,2),$M$9:$M$15,0),0))^($H4518-IND_SavePot!$H4518)</f>
        <v>0</v>
      </c>
      <c r="J4518" s="13">
        <f t="shared" si="233"/>
        <v>0</v>
      </c>
      <c r="K4518" s="2">
        <v>5</v>
      </c>
    </row>
    <row r="4519" spans="3:11">
      <c r="C4519" s="11" t="str">
        <f>IND_SavePot!C4519</f>
        <v>INDNDEFFPH-53</v>
      </c>
      <c r="D4519" s="11" t="str">
        <f>IND_SavePot!D4519</f>
        <v>INDPH</v>
      </c>
      <c r="E4519" s="10" t="str">
        <f t="shared" si="232"/>
        <v>INDPH</v>
      </c>
      <c r="F4519" s="10" t="s">
        <v>10</v>
      </c>
      <c r="G4519" s="10" t="s">
        <v>11</v>
      </c>
      <c r="H4519" s="10">
        <f t="shared" si="234"/>
        <v>2050</v>
      </c>
      <c r="I4519" s="13">
        <f>IND_SavePot!I4519*(1+HLOOKUP(MID(D4519,2,2),$M$9:$AF$15,MATCH(RIGHT(D4519,2),$M$9:$M$15,0),0))^($H4519-IND_SavePot!$H4519)</f>
        <v>2.0027248218820967E-3</v>
      </c>
      <c r="J4519" s="13">
        <f t="shared" si="233"/>
        <v>2.0027248218820967E-3</v>
      </c>
      <c r="K4519" s="2">
        <v>5</v>
      </c>
    </row>
    <row r="4520" spans="3:11">
      <c r="C4520" s="11" t="str">
        <f>IND_SavePot!C4520</f>
        <v>INDNDEFFPH-53</v>
      </c>
      <c r="D4520" s="11" t="str">
        <f>IND_SavePot!D4520</f>
        <v>INDPH</v>
      </c>
      <c r="E4520" s="10" t="str">
        <f t="shared" si="232"/>
        <v>INDPH</v>
      </c>
      <c r="F4520" s="10" t="s">
        <v>10</v>
      </c>
      <c r="G4520" s="10" t="s">
        <v>11</v>
      </c>
      <c r="H4520" s="10">
        <f t="shared" si="234"/>
        <v>2050</v>
      </c>
      <c r="I4520" s="13">
        <f>IND_SavePot!I4520*(1+HLOOKUP(MID(D4520,2,2),$M$9:$AF$15,MATCH(RIGHT(D4520,2),$M$9:$M$15,0),0))^($H4520-IND_SavePot!$H4520)</f>
        <v>2.0027248218820967E-3</v>
      </c>
      <c r="J4520" s="13">
        <f t="shared" si="233"/>
        <v>2.0027248218820967E-3</v>
      </c>
      <c r="K4520" s="2">
        <v>7</v>
      </c>
    </row>
    <row r="4521" spans="3:11">
      <c r="C4521" s="11" t="str">
        <f>IND_SavePot!C4521</f>
        <v>INDNDEFFSH-53</v>
      </c>
      <c r="D4521" s="11" t="str">
        <f>IND_SavePot!D4521</f>
        <v>INDSH</v>
      </c>
      <c r="E4521" s="10" t="str">
        <f t="shared" si="232"/>
        <v>INDSH</v>
      </c>
      <c r="F4521" s="10" t="s">
        <v>10</v>
      </c>
      <c r="G4521" s="10" t="s">
        <v>11</v>
      </c>
      <c r="H4521" s="10">
        <f t="shared" si="234"/>
        <v>2050</v>
      </c>
      <c r="I4521" s="13">
        <f>IND_SavePot!I4521*(1+HLOOKUP(MID(D4521,2,2),$M$9:$AF$15,MATCH(RIGHT(D4521,2),$M$9:$M$15,0),0))^($H4521-IND_SavePot!$H4521)</f>
        <v>5.202566255847558E-3</v>
      </c>
      <c r="J4521" s="13">
        <f t="shared" si="233"/>
        <v>5.202566255847558E-3</v>
      </c>
      <c r="K4521" s="2">
        <v>6</v>
      </c>
    </row>
    <row r="4522" spans="3:11">
      <c r="C4522" s="11" t="str">
        <f>IND_SavePot!C4522</f>
        <v>INDNDEFFLA-53</v>
      </c>
      <c r="D4522" s="11" t="str">
        <f>IND_SavePot!D4522</f>
        <v>INDLA</v>
      </c>
      <c r="E4522" s="10" t="str">
        <f t="shared" si="232"/>
        <v>INDLA</v>
      </c>
      <c r="F4522" s="10" t="s">
        <v>10</v>
      </c>
      <c r="G4522" s="10" t="s">
        <v>11</v>
      </c>
      <c r="H4522" s="10">
        <f t="shared" si="234"/>
        <v>2050</v>
      </c>
      <c r="I4522" s="13">
        <f>IND_SavePot!I4522*(1+HLOOKUP(MID(D4522,2,2),$M$9:$AF$15,MATCH(RIGHT(D4522,2),$M$9:$M$15,0),0))^($H4522-IND_SavePot!$H4522)</f>
        <v>8.536970266243565E-3</v>
      </c>
      <c r="J4522" s="13">
        <f t="shared" si="233"/>
        <v>8.536970266243565E-3</v>
      </c>
      <c r="K4522" s="2">
        <v>0</v>
      </c>
    </row>
    <row r="4523" spans="3:11">
      <c r="C4523" s="11" t="str">
        <f>IND_SavePot!C4523</f>
        <v>INDNDEFFEM-53</v>
      </c>
      <c r="D4523" s="11" t="str">
        <f>IND_SavePot!D4523</f>
        <v>INDEM</v>
      </c>
      <c r="E4523" s="10" t="str">
        <f t="shared" si="232"/>
        <v>INDEM</v>
      </c>
      <c r="F4523" s="10" t="s">
        <v>10</v>
      </c>
      <c r="G4523" s="10" t="s">
        <v>11</v>
      </c>
      <c r="H4523" s="10">
        <f t="shared" si="234"/>
        <v>2050</v>
      </c>
      <c r="I4523" s="13">
        <f>IND_SavePot!I4523*(1+HLOOKUP(MID(D4523,2,2),$M$9:$AF$15,MATCH(RIGHT(D4523,2),$M$9:$M$15,0),0))^($H4523-IND_SavePot!$H4523)</f>
        <v>3.2803352316782184E-3</v>
      </c>
      <c r="J4523" s="13">
        <f t="shared" si="233"/>
        <v>3.2803352316782184E-3</v>
      </c>
      <c r="K4523" s="2">
        <v>0</v>
      </c>
    </row>
    <row r="4524" spans="3:11">
      <c r="C4524" s="11" t="str">
        <f>IND_SavePot!C4524</f>
        <v>INDNDEFFTF-53</v>
      </c>
      <c r="D4524" s="11" t="str">
        <f>IND_SavePot!D4524</f>
        <v>INDTF</v>
      </c>
      <c r="E4524" s="10" t="str">
        <f t="shared" si="232"/>
        <v>INDTF</v>
      </c>
      <c r="F4524" s="10" t="s">
        <v>10</v>
      </c>
      <c r="G4524" s="10" t="s">
        <v>11</v>
      </c>
      <c r="H4524" s="10">
        <f t="shared" si="234"/>
        <v>2050</v>
      </c>
      <c r="I4524" s="13">
        <f>IND_SavePot!I4524*(1+HLOOKUP(MID(D4524,2,2),$M$9:$AF$15,MATCH(RIGHT(D4524,2),$M$9:$M$15,0),0))^($H4524-IND_SavePot!$H4524)</f>
        <v>0</v>
      </c>
      <c r="J4524" s="13">
        <f t="shared" si="233"/>
        <v>0</v>
      </c>
      <c r="K4524" s="2">
        <v>5</v>
      </c>
    </row>
    <row r="4525" spans="3:11">
      <c r="C4525" s="11" t="str">
        <f>IND_SavePot!C4525</f>
        <v>INDNDEFFPH-54</v>
      </c>
      <c r="D4525" s="11" t="str">
        <f>IND_SavePot!D4525</f>
        <v>INDPH</v>
      </c>
      <c r="E4525" s="10" t="str">
        <f t="shared" si="232"/>
        <v>INDPH</v>
      </c>
      <c r="F4525" s="10" t="s">
        <v>10</v>
      </c>
      <c r="G4525" s="10" t="s">
        <v>11</v>
      </c>
      <c r="H4525" s="10">
        <f t="shared" si="234"/>
        <v>2050</v>
      </c>
      <c r="I4525" s="13">
        <f>IND_SavePot!I4525*(1+HLOOKUP(MID(D4525,2,2),$M$9:$AF$15,MATCH(RIGHT(D4525,2),$M$9:$M$15,0),0))^($H4525-IND_SavePot!$H4525)</f>
        <v>2.0027248218820967E-3</v>
      </c>
      <c r="J4525" s="13">
        <f t="shared" si="233"/>
        <v>2.0027248218820967E-3</v>
      </c>
      <c r="K4525" s="2">
        <v>5</v>
      </c>
    </row>
    <row r="4526" spans="3:11">
      <c r="C4526" s="11" t="str">
        <f>IND_SavePot!C4526</f>
        <v>INDNDEFFPH-54</v>
      </c>
      <c r="D4526" s="11" t="str">
        <f>IND_SavePot!D4526</f>
        <v>INDPH</v>
      </c>
      <c r="E4526" s="10" t="str">
        <f t="shared" si="232"/>
        <v>INDPH</v>
      </c>
      <c r="F4526" s="10" t="s">
        <v>10</v>
      </c>
      <c r="G4526" s="10" t="s">
        <v>11</v>
      </c>
      <c r="H4526" s="10">
        <f t="shared" si="234"/>
        <v>2050</v>
      </c>
      <c r="I4526" s="13">
        <f>IND_SavePot!I4526*(1+HLOOKUP(MID(D4526,2,2),$M$9:$AF$15,MATCH(RIGHT(D4526,2),$M$9:$M$15,0),0))^($H4526-IND_SavePot!$H4526)</f>
        <v>2.0027248218820967E-3</v>
      </c>
      <c r="J4526" s="13">
        <f t="shared" si="233"/>
        <v>2.0027248218820967E-3</v>
      </c>
      <c r="K4526" s="2">
        <v>7</v>
      </c>
    </row>
    <row r="4527" spans="3:11">
      <c r="C4527" s="11" t="str">
        <f>IND_SavePot!C4527</f>
        <v>INDNDEFFSH-54</v>
      </c>
      <c r="D4527" s="11" t="str">
        <f>IND_SavePot!D4527</f>
        <v>INDSH</v>
      </c>
      <c r="E4527" s="10" t="str">
        <f t="shared" si="232"/>
        <v>INDSH</v>
      </c>
      <c r="F4527" s="10" t="s">
        <v>10</v>
      </c>
      <c r="G4527" s="10" t="s">
        <v>11</v>
      </c>
      <c r="H4527" s="10">
        <f t="shared" si="234"/>
        <v>2050</v>
      </c>
      <c r="I4527" s="13">
        <f>IND_SavePot!I4527*(1+HLOOKUP(MID(D4527,2,2),$M$9:$AF$15,MATCH(RIGHT(D4527,2),$M$9:$M$15,0),0))^($H4527-IND_SavePot!$H4527)</f>
        <v>5.2025662558475927E-3</v>
      </c>
      <c r="J4527" s="13">
        <f t="shared" si="233"/>
        <v>5.2025662558475927E-3</v>
      </c>
      <c r="K4527" s="2">
        <v>5</v>
      </c>
    </row>
    <row r="4528" spans="3:11">
      <c r="C4528" s="11" t="str">
        <f>IND_SavePot!C4528</f>
        <v>INDNDEFFLA-54</v>
      </c>
      <c r="D4528" s="11" t="str">
        <f>IND_SavePot!D4528</f>
        <v>INDLA</v>
      </c>
      <c r="E4528" s="10" t="str">
        <f t="shared" si="232"/>
        <v>INDLA</v>
      </c>
      <c r="F4528" s="10" t="s">
        <v>10</v>
      </c>
      <c r="G4528" s="10" t="s">
        <v>11</v>
      </c>
      <c r="H4528" s="10">
        <f t="shared" si="234"/>
        <v>2050</v>
      </c>
      <c r="I4528" s="13">
        <f>IND_SavePot!I4528*(1+HLOOKUP(MID(D4528,2,2),$M$9:$AF$15,MATCH(RIGHT(D4528,2),$M$9:$M$15,0),0))^($H4528-IND_SavePot!$H4528)</f>
        <v>8.5369702662436361E-3</v>
      </c>
      <c r="J4528" s="13">
        <f t="shared" si="233"/>
        <v>8.5369702662436361E-3</v>
      </c>
      <c r="K4528" s="2">
        <v>0</v>
      </c>
    </row>
    <row r="4529" spans="3:11">
      <c r="C4529" s="11" t="str">
        <f>IND_SavePot!C4529</f>
        <v>INDNDEFFEM-54</v>
      </c>
      <c r="D4529" s="11" t="str">
        <f>IND_SavePot!D4529</f>
        <v>INDEM</v>
      </c>
      <c r="E4529" s="10" t="str">
        <f t="shared" si="232"/>
        <v>INDEM</v>
      </c>
      <c r="F4529" s="10" t="s">
        <v>10</v>
      </c>
      <c r="G4529" s="10" t="s">
        <v>11</v>
      </c>
      <c r="H4529" s="10">
        <f t="shared" si="234"/>
        <v>2050</v>
      </c>
      <c r="I4529" s="13">
        <f>IND_SavePot!I4529*(1+HLOOKUP(MID(D4529,2,2),$M$9:$AF$15,MATCH(RIGHT(D4529,2),$M$9:$M$15,0),0))^($H4529-IND_SavePot!$H4529)</f>
        <v>3.280335231678303E-3</v>
      </c>
      <c r="J4529" s="13">
        <f t="shared" si="233"/>
        <v>3.280335231678303E-3</v>
      </c>
      <c r="K4529" s="2">
        <v>0</v>
      </c>
    </row>
    <row r="4530" spans="3:11">
      <c r="C4530" s="11" t="str">
        <f>IND_SavePot!C4530</f>
        <v>INDNDEFFTF-54</v>
      </c>
      <c r="D4530" s="11" t="str">
        <f>IND_SavePot!D4530</f>
        <v>INDTF</v>
      </c>
      <c r="E4530" s="10" t="str">
        <f t="shared" si="232"/>
        <v>INDTF</v>
      </c>
      <c r="F4530" s="10" t="s">
        <v>10</v>
      </c>
      <c r="G4530" s="10" t="s">
        <v>11</v>
      </c>
      <c r="H4530" s="10">
        <f t="shared" si="234"/>
        <v>2050</v>
      </c>
      <c r="I4530" s="13">
        <f>IND_SavePot!I4530*(1+HLOOKUP(MID(D4530,2,2),$M$9:$AF$15,MATCH(RIGHT(D4530,2),$M$9:$M$15,0),0))^($H4530-IND_SavePot!$H4530)</f>
        <v>0</v>
      </c>
      <c r="J4530" s="13">
        <f t="shared" si="233"/>
        <v>0</v>
      </c>
      <c r="K4530" s="2">
        <v>5</v>
      </c>
    </row>
    <row r="4531" spans="3:11">
      <c r="C4531" s="11" t="str">
        <f>IND_SavePot!C4531</f>
        <v>INDNDEFFPH-55</v>
      </c>
      <c r="D4531" s="11" t="str">
        <f>IND_SavePot!D4531</f>
        <v>INDPH</v>
      </c>
      <c r="E4531" s="10" t="str">
        <f t="shared" si="232"/>
        <v>INDPH</v>
      </c>
      <c r="F4531" s="10" t="s">
        <v>10</v>
      </c>
      <c r="G4531" s="10" t="s">
        <v>11</v>
      </c>
      <c r="H4531" s="10">
        <f t="shared" si="234"/>
        <v>2050</v>
      </c>
      <c r="I4531" s="13">
        <f>IND_SavePot!I4531*(1+HLOOKUP(MID(D4531,2,2),$M$9:$AF$15,MATCH(RIGHT(D4531,2),$M$9:$M$15,0),0))^($H4531-IND_SavePot!$H4531)</f>
        <v>2.0027248218821214E-3</v>
      </c>
      <c r="J4531" s="13">
        <f t="shared" si="233"/>
        <v>2.0027248218821214E-3</v>
      </c>
      <c r="K4531" s="2">
        <v>5</v>
      </c>
    </row>
    <row r="4532" spans="3:11">
      <c r="C4532" s="11" t="str">
        <f>IND_SavePot!C4532</f>
        <v>INDNDEFFPH-55</v>
      </c>
      <c r="D4532" s="11" t="str">
        <f>IND_SavePot!D4532</f>
        <v>INDPH</v>
      </c>
      <c r="E4532" s="10" t="str">
        <f t="shared" si="232"/>
        <v>INDPH</v>
      </c>
      <c r="F4532" s="10" t="s">
        <v>10</v>
      </c>
      <c r="G4532" s="10" t="s">
        <v>11</v>
      </c>
      <c r="H4532" s="10">
        <f t="shared" si="234"/>
        <v>2050</v>
      </c>
      <c r="I4532" s="13">
        <f>IND_SavePot!I4532*(1+HLOOKUP(MID(D4532,2,2),$M$9:$AF$15,MATCH(RIGHT(D4532,2),$M$9:$M$15,0),0))^($H4532-IND_SavePot!$H4532)</f>
        <v>2.0027248218821214E-3</v>
      </c>
      <c r="J4532" s="13">
        <f t="shared" si="233"/>
        <v>2.0027248218821214E-3</v>
      </c>
      <c r="K4532" s="2">
        <v>7</v>
      </c>
    </row>
    <row r="4533" spans="3:11">
      <c r="C4533" s="11" t="str">
        <f>IND_SavePot!C4533</f>
        <v>INDNDEFFSH-55</v>
      </c>
      <c r="D4533" s="11" t="str">
        <f>IND_SavePot!D4533</f>
        <v>INDSH</v>
      </c>
      <c r="E4533" s="10" t="str">
        <f t="shared" si="232"/>
        <v>INDSH</v>
      </c>
      <c r="F4533" s="10" t="s">
        <v>10</v>
      </c>
      <c r="G4533" s="10" t="s">
        <v>11</v>
      </c>
      <c r="H4533" s="10">
        <f t="shared" si="234"/>
        <v>2050</v>
      </c>
      <c r="I4533" s="13">
        <f>IND_SavePot!I4533*(1+HLOOKUP(MID(D4533,2,2),$M$9:$AF$15,MATCH(RIGHT(D4533,2),$M$9:$M$15,0),0))^($H4533-IND_SavePot!$H4533)</f>
        <v>5.202566255847558E-3</v>
      </c>
      <c r="J4533" s="13">
        <f t="shared" si="233"/>
        <v>5.202566255847558E-3</v>
      </c>
      <c r="K4533" s="2">
        <v>5</v>
      </c>
    </row>
    <row r="4534" spans="3:11">
      <c r="C4534" s="11" t="str">
        <f>IND_SavePot!C4534</f>
        <v>INDNDEFFLA-55</v>
      </c>
      <c r="D4534" s="11" t="str">
        <f>IND_SavePot!D4534</f>
        <v>INDLA</v>
      </c>
      <c r="E4534" s="10" t="str">
        <f t="shared" si="232"/>
        <v>INDLA</v>
      </c>
      <c r="F4534" s="10" t="s">
        <v>10</v>
      </c>
      <c r="G4534" s="10" t="s">
        <v>11</v>
      </c>
      <c r="H4534" s="10">
        <f t="shared" si="234"/>
        <v>2050</v>
      </c>
      <c r="I4534" s="13">
        <f>IND_SavePot!I4534*(1+HLOOKUP(MID(D4534,2,2),$M$9:$AF$15,MATCH(RIGHT(D4534,2),$M$9:$M$15,0),0))^($H4534-IND_SavePot!$H4534)</f>
        <v>8.536970266243565E-3</v>
      </c>
      <c r="J4534" s="13">
        <f t="shared" si="233"/>
        <v>8.536970266243565E-3</v>
      </c>
      <c r="K4534" s="2">
        <v>0</v>
      </c>
    </row>
    <row r="4535" spans="3:11">
      <c r="C4535" s="11" t="str">
        <f>IND_SavePot!C4535</f>
        <v>INDNDEFFEM-55</v>
      </c>
      <c r="D4535" s="11" t="str">
        <f>IND_SavePot!D4535</f>
        <v>INDEM</v>
      </c>
      <c r="E4535" s="10" t="str">
        <f t="shared" si="232"/>
        <v>INDEM</v>
      </c>
      <c r="F4535" s="10" t="s">
        <v>10</v>
      </c>
      <c r="G4535" s="10" t="s">
        <v>11</v>
      </c>
      <c r="H4535" s="10">
        <f t="shared" si="234"/>
        <v>2050</v>
      </c>
      <c r="I4535" s="13">
        <f>IND_SavePot!I4535*(1+HLOOKUP(MID(D4535,2,2),$M$9:$AF$15,MATCH(RIGHT(D4535,2),$M$9:$M$15,0),0))^($H4535-IND_SavePot!$H4535)</f>
        <v>3.280335231678303E-3</v>
      </c>
      <c r="J4535" s="13">
        <f t="shared" si="233"/>
        <v>3.280335231678303E-3</v>
      </c>
      <c r="K4535" s="2">
        <v>0</v>
      </c>
    </row>
    <row r="4536" spans="3:11">
      <c r="C4536" s="11" t="str">
        <f>IND_SavePot!C4536</f>
        <v>INDNDEFFTF-55</v>
      </c>
      <c r="D4536" s="11" t="str">
        <f>IND_SavePot!D4536</f>
        <v>INDTF</v>
      </c>
      <c r="E4536" s="10" t="str">
        <f t="shared" si="232"/>
        <v>INDTF</v>
      </c>
      <c r="F4536" s="10" t="s">
        <v>10</v>
      </c>
      <c r="G4536" s="10" t="s">
        <v>11</v>
      </c>
      <c r="H4536" s="10">
        <f t="shared" si="234"/>
        <v>2050</v>
      </c>
      <c r="I4536" s="13">
        <f>IND_SavePot!I4536*(1+HLOOKUP(MID(D4536,2,2),$M$9:$AF$15,MATCH(RIGHT(D4536,2),$M$9:$M$15,0),0))^($H4536-IND_SavePot!$H4536)</f>
        <v>0</v>
      </c>
      <c r="J4536" s="13">
        <f t="shared" si="233"/>
        <v>0</v>
      </c>
      <c r="K4536" s="2">
        <v>4</v>
      </c>
    </row>
    <row r="4537" spans="3:11">
      <c r="C4537" s="11" t="str">
        <f>IND_SavePot!C4537</f>
        <v>INDNDEFFPH-56</v>
      </c>
      <c r="D4537" s="11" t="str">
        <f>IND_SavePot!D4537</f>
        <v>INDPH</v>
      </c>
      <c r="E4537" s="10" t="str">
        <f t="shared" si="232"/>
        <v>INDPH</v>
      </c>
      <c r="F4537" s="10" t="s">
        <v>10</v>
      </c>
      <c r="G4537" s="10" t="s">
        <v>11</v>
      </c>
      <c r="H4537" s="10">
        <f t="shared" si="234"/>
        <v>2050</v>
      </c>
      <c r="I4537" s="13">
        <f>IND_SavePot!I4537*(1+HLOOKUP(MID(D4537,2,2),$M$9:$AF$15,MATCH(RIGHT(D4537,2),$M$9:$M$15,0),0))^($H4537-IND_SavePot!$H4537)</f>
        <v>2.0027248218820724E-3</v>
      </c>
      <c r="J4537" s="13">
        <f t="shared" si="233"/>
        <v>2.0027248218820724E-3</v>
      </c>
      <c r="K4537" s="2">
        <v>4</v>
      </c>
    </row>
    <row r="4538" spans="3:11">
      <c r="C4538" s="11" t="str">
        <f>IND_SavePot!C4538</f>
        <v>INDNDEFFPH-56</v>
      </c>
      <c r="D4538" s="11" t="str">
        <f>IND_SavePot!D4538</f>
        <v>INDPH</v>
      </c>
      <c r="E4538" s="10" t="str">
        <f t="shared" si="232"/>
        <v>INDPH</v>
      </c>
      <c r="F4538" s="10" t="s">
        <v>10</v>
      </c>
      <c r="G4538" s="10" t="s">
        <v>11</v>
      </c>
      <c r="H4538" s="10">
        <f t="shared" si="234"/>
        <v>2050</v>
      </c>
      <c r="I4538" s="13">
        <f>IND_SavePot!I4538*(1+HLOOKUP(MID(D4538,2,2),$M$9:$AF$15,MATCH(RIGHT(D4538,2),$M$9:$M$15,0),0))^($H4538-IND_SavePot!$H4538)</f>
        <v>2.0027248218820724E-3</v>
      </c>
      <c r="J4538" s="13">
        <f t="shared" si="233"/>
        <v>2.0027248218820724E-3</v>
      </c>
      <c r="K4538" s="2">
        <v>7</v>
      </c>
    </row>
    <row r="4539" spans="3:11">
      <c r="C4539" s="11" t="str">
        <f>IND_SavePot!C4539</f>
        <v>INDNDEFFSH-56</v>
      </c>
      <c r="D4539" s="11" t="str">
        <f>IND_SavePot!D4539</f>
        <v>INDSH</v>
      </c>
      <c r="E4539" s="10" t="str">
        <f t="shared" si="232"/>
        <v>INDSH</v>
      </c>
      <c r="F4539" s="10" t="s">
        <v>10</v>
      </c>
      <c r="G4539" s="10" t="s">
        <v>11</v>
      </c>
      <c r="H4539" s="10">
        <f t="shared" si="234"/>
        <v>2050</v>
      </c>
      <c r="I4539" s="13">
        <f>IND_SavePot!I4539*(1+HLOOKUP(MID(D4539,2,2),$M$9:$AF$15,MATCH(RIGHT(D4539,2),$M$9:$M$15,0),0))^($H4539-IND_SavePot!$H4539)</f>
        <v>5.2025662558475233E-3</v>
      </c>
      <c r="J4539" s="13">
        <f t="shared" si="233"/>
        <v>5.2025662558475233E-3</v>
      </c>
      <c r="K4539" s="2">
        <v>5</v>
      </c>
    </row>
    <row r="4540" spans="3:11">
      <c r="C4540" s="11" t="str">
        <f>IND_SavePot!C4540</f>
        <v>INDNDEFFLA-56</v>
      </c>
      <c r="D4540" s="11" t="str">
        <f>IND_SavePot!D4540</f>
        <v>INDLA</v>
      </c>
      <c r="E4540" s="10" t="str">
        <f t="shared" si="232"/>
        <v>INDLA</v>
      </c>
      <c r="F4540" s="10" t="s">
        <v>10</v>
      </c>
      <c r="G4540" s="10" t="s">
        <v>11</v>
      </c>
      <c r="H4540" s="10">
        <f t="shared" si="234"/>
        <v>2050</v>
      </c>
      <c r="I4540" s="13">
        <f>IND_SavePot!I4540*(1+HLOOKUP(MID(D4540,2,2),$M$9:$AF$15,MATCH(RIGHT(D4540,2),$M$9:$M$15,0),0))^($H4540-IND_SavePot!$H4540)</f>
        <v>8.536970266243565E-3</v>
      </c>
      <c r="J4540" s="13">
        <f t="shared" si="233"/>
        <v>8.536970266243565E-3</v>
      </c>
      <c r="K4540" s="2">
        <v>0</v>
      </c>
    </row>
    <row r="4541" spans="3:11">
      <c r="C4541" s="11" t="str">
        <f>IND_SavePot!C4541</f>
        <v>INDNDEFFEM-56</v>
      </c>
      <c r="D4541" s="11" t="str">
        <f>IND_SavePot!D4541</f>
        <v>INDEM</v>
      </c>
      <c r="E4541" s="10" t="str">
        <f t="shared" si="232"/>
        <v>INDEM</v>
      </c>
      <c r="F4541" s="10" t="s">
        <v>10</v>
      </c>
      <c r="G4541" s="10" t="s">
        <v>11</v>
      </c>
      <c r="H4541" s="10">
        <f t="shared" si="234"/>
        <v>2050</v>
      </c>
      <c r="I4541" s="13">
        <f>IND_SavePot!I4541*(1+HLOOKUP(MID(D4541,2,2),$M$9:$AF$15,MATCH(RIGHT(D4541,2),$M$9:$M$15,0),0))^($H4541-IND_SavePot!$H4541)</f>
        <v>3.280335231678303E-3</v>
      </c>
      <c r="J4541" s="13">
        <f t="shared" si="233"/>
        <v>3.280335231678303E-3</v>
      </c>
      <c r="K4541" s="2">
        <v>0</v>
      </c>
    </row>
    <row r="4542" spans="3:11">
      <c r="C4542" s="11" t="str">
        <f>IND_SavePot!C4542</f>
        <v>INDNDEFFTF-56</v>
      </c>
      <c r="D4542" s="11" t="str">
        <f>IND_SavePot!D4542</f>
        <v>INDTF</v>
      </c>
      <c r="E4542" s="10" t="str">
        <f t="shared" si="232"/>
        <v>INDTF</v>
      </c>
      <c r="F4542" s="10" t="s">
        <v>10</v>
      </c>
      <c r="G4542" s="10" t="s">
        <v>11</v>
      </c>
      <c r="H4542" s="10">
        <f t="shared" si="234"/>
        <v>2050</v>
      </c>
      <c r="I4542" s="13">
        <f>IND_SavePot!I4542*(1+HLOOKUP(MID(D4542,2,2),$M$9:$AF$15,MATCH(RIGHT(D4542,2),$M$9:$M$15,0),0))^($H4542-IND_SavePot!$H4542)</f>
        <v>0</v>
      </c>
      <c r="J4542" s="13">
        <f t="shared" si="233"/>
        <v>0</v>
      </c>
      <c r="K4542" s="2">
        <v>4</v>
      </c>
    </row>
    <row r="4543" spans="3:11">
      <c r="C4543" s="11" t="str">
        <f>IND_SavePot!C4543</f>
        <v>INDNDEFFPH-57</v>
      </c>
      <c r="D4543" s="11" t="str">
        <f>IND_SavePot!D4543</f>
        <v>INDPH</v>
      </c>
      <c r="E4543" s="10" t="str">
        <f t="shared" si="232"/>
        <v>INDPH</v>
      </c>
      <c r="F4543" s="10" t="s">
        <v>10</v>
      </c>
      <c r="G4543" s="10" t="s">
        <v>11</v>
      </c>
      <c r="H4543" s="10">
        <f t="shared" si="234"/>
        <v>2050</v>
      </c>
      <c r="I4543" s="13">
        <f>IND_SavePot!I4543*(1+HLOOKUP(MID(D4543,2,2),$M$9:$AF$15,MATCH(RIGHT(D4543,2),$M$9:$M$15,0),0))^($H4543-IND_SavePot!$H4543)</f>
        <v>2.0027248218821214E-3</v>
      </c>
      <c r="J4543" s="13">
        <f t="shared" si="233"/>
        <v>2.0027248218821214E-3</v>
      </c>
      <c r="K4543" s="2">
        <v>4</v>
      </c>
    </row>
    <row r="4544" spans="3:11">
      <c r="C4544" s="11" t="str">
        <f>IND_SavePot!C4544</f>
        <v>INDNDEFFPH-57</v>
      </c>
      <c r="D4544" s="11" t="str">
        <f>IND_SavePot!D4544</f>
        <v>INDPH</v>
      </c>
      <c r="E4544" s="10" t="str">
        <f t="shared" si="232"/>
        <v>INDPH</v>
      </c>
      <c r="F4544" s="10" t="s">
        <v>10</v>
      </c>
      <c r="G4544" s="10" t="s">
        <v>11</v>
      </c>
      <c r="H4544" s="10">
        <f t="shared" si="234"/>
        <v>2050</v>
      </c>
      <c r="I4544" s="13">
        <f>IND_SavePot!I4544*(1+HLOOKUP(MID(D4544,2,2),$M$9:$AF$15,MATCH(RIGHT(D4544,2),$M$9:$M$15,0),0))^($H4544-IND_SavePot!$H4544)</f>
        <v>2.0027248218821214E-3</v>
      </c>
      <c r="J4544" s="13">
        <f t="shared" si="233"/>
        <v>2.0027248218821214E-3</v>
      </c>
      <c r="K4544" s="2">
        <v>7</v>
      </c>
    </row>
    <row r="4545" spans="3:11">
      <c r="C4545" s="11" t="str">
        <f>IND_SavePot!C4545</f>
        <v>INDNDEFFSH-57</v>
      </c>
      <c r="D4545" s="11" t="str">
        <f>IND_SavePot!D4545</f>
        <v>INDSH</v>
      </c>
      <c r="E4545" s="10" t="str">
        <f t="shared" si="232"/>
        <v>INDSH</v>
      </c>
      <c r="F4545" s="10" t="s">
        <v>10</v>
      </c>
      <c r="G4545" s="10" t="s">
        <v>11</v>
      </c>
      <c r="H4545" s="10">
        <f t="shared" si="234"/>
        <v>2050</v>
      </c>
      <c r="I4545" s="13">
        <f>IND_SavePot!I4545*(1+HLOOKUP(MID(D4545,2,2),$M$9:$AF$15,MATCH(RIGHT(D4545,2),$M$9:$M$15,0),0))^($H4545-IND_SavePot!$H4545)</f>
        <v>5.2025662558476266E-3</v>
      </c>
      <c r="J4545" s="13">
        <f t="shared" si="233"/>
        <v>5.2025662558476266E-3</v>
      </c>
      <c r="K4545" s="2">
        <v>4</v>
      </c>
    </row>
    <row r="4546" spans="3:11">
      <c r="C4546" s="11" t="str">
        <f>IND_SavePot!C4546</f>
        <v>INDNDEFFLA-57</v>
      </c>
      <c r="D4546" s="11" t="str">
        <f>IND_SavePot!D4546</f>
        <v>INDLA</v>
      </c>
      <c r="E4546" s="10" t="str">
        <f t="shared" si="232"/>
        <v>INDLA</v>
      </c>
      <c r="F4546" s="10" t="s">
        <v>10</v>
      </c>
      <c r="G4546" s="10" t="s">
        <v>11</v>
      </c>
      <c r="H4546" s="10">
        <f t="shared" si="234"/>
        <v>2050</v>
      </c>
      <c r="I4546" s="13">
        <f>IND_SavePot!I4546*(1+HLOOKUP(MID(D4546,2,2),$M$9:$AF$15,MATCH(RIGHT(D4546,2),$M$9:$M$15,0),0))^($H4546-IND_SavePot!$H4546)</f>
        <v>8.5369702662436361E-3</v>
      </c>
      <c r="J4546" s="13">
        <f t="shared" si="233"/>
        <v>8.5369702662436361E-3</v>
      </c>
      <c r="K4546" s="2">
        <v>0</v>
      </c>
    </row>
    <row r="4547" spans="3:11">
      <c r="C4547" s="11" t="str">
        <f>IND_SavePot!C4547</f>
        <v>INDNDEFFEM-57</v>
      </c>
      <c r="D4547" s="11" t="str">
        <f>IND_SavePot!D4547</f>
        <v>INDEM</v>
      </c>
      <c r="E4547" s="10" t="str">
        <f t="shared" si="232"/>
        <v>INDEM</v>
      </c>
      <c r="F4547" s="10" t="s">
        <v>10</v>
      </c>
      <c r="G4547" s="10" t="s">
        <v>11</v>
      </c>
      <c r="H4547" s="10">
        <f t="shared" si="234"/>
        <v>2050</v>
      </c>
      <c r="I4547" s="13">
        <f>IND_SavePot!I4547*(1+HLOOKUP(MID(D4547,2,2),$M$9:$AF$15,MATCH(RIGHT(D4547,2),$M$9:$M$15,0),0))^($H4547-IND_SavePot!$H4547)</f>
        <v>3.280335231678303E-3</v>
      </c>
      <c r="J4547" s="13">
        <f t="shared" si="233"/>
        <v>3.280335231678303E-3</v>
      </c>
      <c r="K4547" s="2">
        <v>0</v>
      </c>
    </row>
    <row r="4548" spans="3:11">
      <c r="C4548" s="11" t="str">
        <f>IND_SavePot!C4548</f>
        <v>INDNDEFFTF-57</v>
      </c>
      <c r="D4548" s="11" t="str">
        <f>IND_SavePot!D4548</f>
        <v>INDTF</v>
      </c>
      <c r="E4548" s="10" t="str">
        <f t="shared" si="232"/>
        <v>INDTF</v>
      </c>
      <c r="F4548" s="10" t="s">
        <v>10</v>
      </c>
      <c r="G4548" s="10" t="s">
        <v>11</v>
      </c>
      <c r="H4548" s="10">
        <f t="shared" si="234"/>
        <v>2050</v>
      </c>
      <c r="I4548" s="13">
        <f>IND_SavePot!I4548*(1+HLOOKUP(MID(D4548,2,2),$M$9:$AF$15,MATCH(RIGHT(D4548,2),$M$9:$M$15,0),0))^($H4548-IND_SavePot!$H4548)</f>
        <v>0</v>
      </c>
      <c r="J4548" s="13">
        <f t="shared" si="233"/>
        <v>0</v>
      </c>
      <c r="K4548" s="2">
        <v>4</v>
      </c>
    </row>
    <row r="4549" spans="3:11">
      <c r="C4549" s="11" t="str">
        <f>IND_SavePot!C4549</f>
        <v>INDNDEFFPH-58</v>
      </c>
      <c r="D4549" s="11" t="str">
        <f>IND_SavePot!D4549</f>
        <v>INDPH</v>
      </c>
      <c r="E4549" s="10" t="str">
        <f t="shared" si="232"/>
        <v>INDPH</v>
      </c>
      <c r="F4549" s="10" t="s">
        <v>10</v>
      </c>
      <c r="G4549" s="10" t="s">
        <v>11</v>
      </c>
      <c r="H4549" s="10">
        <f t="shared" si="234"/>
        <v>2050</v>
      </c>
      <c r="I4549" s="13">
        <f>IND_SavePot!I4549*(1+HLOOKUP(MID(D4549,2,2),$M$9:$AF$15,MATCH(RIGHT(D4549,2),$M$9:$M$15,0),0))^($H4549-IND_SavePot!$H4549)</f>
        <v>2.0027248218820967E-3</v>
      </c>
      <c r="J4549" s="13">
        <f t="shared" si="233"/>
        <v>2.0027248218820967E-3</v>
      </c>
      <c r="K4549" s="2">
        <v>4</v>
      </c>
    </row>
    <row r="4550" spans="3:11">
      <c r="C4550" s="11" t="str">
        <f>IND_SavePot!C4550</f>
        <v>INDNDEFFPH-58</v>
      </c>
      <c r="D4550" s="11" t="str">
        <f>IND_SavePot!D4550</f>
        <v>INDPH</v>
      </c>
      <c r="E4550" s="10" t="str">
        <f t="shared" si="232"/>
        <v>INDPH</v>
      </c>
      <c r="F4550" s="10" t="s">
        <v>10</v>
      </c>
      <c r="G4550" s="10" t="s">
        <v>11</v>
      </c>
      <c r="H4550" s="10">
        <f t="shared" si="234"/>
        <v>2050</v>
      </c>
      <c r="I4550" s="13">
        <f>IND_SavePot!I4550*(1+HLOOKUP(MID(D4550,2,2),$M$9:$AF$15,MATCH(RIGHT(D4550,2),$M$9:$M$15,0),0))^($H4550-IND_SavePot!$H4550)</f>
        <v>2.0027248218820967E-3</v>
      </c>
      <c r="J4550" s="13">
        <f t="shared" si="233"/>
        <v>2.0027248218820967E-3</v>
      </c>
      <c r="K4550" s="2">
        <v>7</v>
      </c>
    </row>
    <row r="4551" spans="3:11">
      <c r="C4551" s="11" t="str">
        <f>IND_SavePot!C4551</f>
        <v>INDNDEFFSH-58</v>
      </c>
      <c r="D4551" s="11" t="str">
        <f>IND_SavePot!D4551</f>
        <v>INDSH</v>
      </c>
      <c r="E4551" s="10" t="str">
        <f t="shared" si="232"/>
        <v>INDSH</v>
      </c>
      <c r="F4551" s="10" t="s">
        <v>10</v>
      </c>
      <c r="G4551" s="10" t="s">
        <v>11</v>
      </c>
      <c r="H4551" s="10">
        <f t="shared" si="234"/>
        <v>2050</v>
      </c>
      <c r="I4551" s="13">
        <f>IND_SavePot!I4551*(1+HLOOKUP(MID(D4551,2,2),$M$9:$AF$15,MATCH(RIGHT(D4551,2),$M$9:$M$15,0),0))^($H4551-IND_SavePot!$H4551)</f>
        <v>5.2025662558475233E-3</v>
      </c>
      <c r="J4551" s="13">
        <f t="shared" si="233"/>
        <v>5.2025662558475233E-3</v>
      </c>
      <c r="K4551" s="2">
        <v>4</v>
      </c>
    </row>
    <row r="4552" spans="3:11">
      <c r="C4552" s="11" t="str">
        <f>IND_SavePot!C4552</f>
        <v>INDNDEFFLA-58</v>
      </c>
      <c r="D4552" s="11" t="str">
        <f>IND_SavePot!D4552</f>
        <v>INDLA</v>
      </c>
      <c r="E4552" s="10" t="str">
        <f t="shared" ref="E4552:E4615" si="235">D4552</f>
        <v>INDLA</v>
      </c>
      <c r="F4552" s="10" t="s">
        <v>10</v>
      </c>
      <c r="G4552" s="10" t="s">
        <v>11</v>
      </c>
      <c r="H4552" s="10">
        <f t="shared" si="234"/>
        <v>2050</v>
      </c>
      <c r="I4552" s="13">
        <f>IND_SavePot!I4552*(1+HLOOKUP(MID(D4552,2,2),$M$9:$AF$15,MATCH(RIGHT(D4552,2),$M$9:$M$15,0),0))^($H4552-IND_SavePot!$H4552)</f>
        <v>8.536970266243565E-3</v>
      </c>
      <c r="J4552" s="13">
        <f t="shared" ref="J4552:J4615" si="236">I4552</f>
        <v>8.536970266243565E-3</v>
      </c>
      <c r="K4552" s="2">
        <v>0</v>
      </c>
    </row>
    <row r="4553" spans="3:11">
      <c r="C4553" s="11" t="str">
        <f>IND_SavePot!C4553</f>
        <v>INDNDEFFEM-58</v>
      </c>
      <c r="D4553" s="11" t="str">
        <f>IND_SavePot!D4553</f>
        <v>INDEM</v>
      </c>
      <c r="E4553" s="10" t="str">
        <f t="shared" si="235"/>
        <v>INDEM</v>
      </c>
      <c r="F4553" s="10" t="s">
        <v>10</v>
      </c>
      <c r="G4553" s="10" t="s">
        <v>11</v>
      </c>
      <c r="H4553" s="10">
        <f t="shared" ref="H4553:H4616" si="237">H4552</f>
        <v>2050</v>
      </c>
      <c r="I4553" s="13">
        <f>IND_SavePot!I4553*(1+HLOOKUP(MID(D4553,2,2),$M$9:$AF$15,MATCH(RIGHT(D4553,2),$M$9:$M$15,0),0))^($H4553-IND_SavePot!$H4553)</f>
        <v>3.2803352316782184E-3</v>
      </c>
      <c r="J4553" s="13">
        <f t="shared" si="236"/>
        <v>3.2803352316782184E-3</v>
      </c>
      <c r="K4553" s="2">
        <v>0</v>
      </c>
    </row>
    <row r="4554" spans="3:11">
      <c r="C4554" s="11" t="str">
        <f>IND_SavePot!C4554</f>
        <v>INDNDEFFTF-58</v>
      </c>
      <c r="D4554" s="11" t="str">
        <f>IND_SavePot!D4554</f>
        <v>INDTF</v>
      </c>
      <c r="E4554" s="10" t="str">
        <f t="shared" si="235"/>
        <v>INDTF</v>
      </c>
      <c r="F4554" s="10" t="s">
        <v>10</v>
      </c>
      <c r="G4554" s="10" t="s">
        <v>11</v>
      </c>
      <c r="H4554" s="10">
        <f t="shared" si="237"/>
        <v>2050</v>
      </c>
      <c r="I4554" s="13">
        <f>IND_SavePot!I4554*(1+HLOOKUP(MID(D4554,2,2),$M$9:$AF$15,MATCH(RIGHT(D4554,2),$M$9:$M$15,0),0))^($H4554-IND_SavePot!$H4554)</f>
        <v>0</v>
      </c>
      <c r="J4554" s="13">
        <f t="shared" si="236"/>
        <v>0</v>
      </c>
      <c r="K4554" s="2">
        <v>4</v>
      </c>
    </row>
    <row r="4555" spans="3:11">
      <c r="C4555" s="11" t="str">
        <f>IND_SavePot!C4555</f>
        <v>INDNDEFFPH-59</v>
      </c>
      <c r="D4555" s="11" t="str">
        <f>IND_SavePot!D4555</f>
        <v>INDPH</v>
      </c>
      <c r="E4555" s="10" t="str">
        <f t="shared" si="235"/>
        <v>INDPH</v>
      </c>
      <c r="F4555" s="10" t="s">
        <v>10</v>
      </c>
      <c r="G4555" s="10" t="s">
        <v>11</v>
      </c>
      <c r="H4555" s="10">
        <f t="shared" si="237"/>
        <v>2050</v>
      </c>
      <c r="I4555" s="13">
        <f>IND_SavePot!I4555*(1+HLOOKUP(MID(D4555,2,2),$M$9:$AF$15,MATCH(RIGHT(D4555,2),$M$9:$M$15,0),0))^($H4555-IND_SavePot!$H4555)</f>
        <v>2.0027248218820967E-3</v>
      </c>
      <c r="J4555" s="13">
        <f t="shared" si="236"/>
        <v>2.0027248218820967E-3</v>
      </c>
      <c r="K4555" s="2">
        <v>4</v>
      </c>
    </row>
    <row r="4556" spans="3:11">
      <c r="C4556" s="11" t="str">
        <f>IND_SavePot!C4556</f>
        <v>INDNDEFFPH-59</v>
      </c>
      <c r="D4556" s="11" t="str">
        <f>IND_SavePot!D4556</f>
        <v>INDPH</v>
      </c>
      <c r="E4556" s="10" t="str">
        <f t="shared" si="235"/>
        <v>INDPH</v>
      </c>
      <c r="F4556" s="10" t="s">
        <v>10</v>
      </c>
      <c r="G4556" s="10" t="s">
        <v>11</v>
      </c>
      <c r="H4556" s="10">
        <f t="shared" si="237"/>
        <v>2050</v>
      </c>
      <c r="I4556" s="13">
        <f>IND_SavePot!I4556*(1+HLOOKUP(MID(D4556,2,2),$M$9:$AF$15,MATCH(RIGHT(D4556,2),$M$9:$M$15,0),0))^($H4556-IND_SavePot!$H4556)</f>
        <v>2.0027248218820967E-3</v>
      </c>
      <c r="J4556" s="13">
        <f t="shared" si="236"/>
        <v>2.0027248218820967E-3</v>
      </c>
      <c r="K4556" s="2">
        <v>7</v>
      </c>
    </row>
    <row r="4557" spans="3:11">
      <c r="C4557" s="11" t="str">
        <f>IND_SavePot!C4557</f>
        <v>INDNDEFFSH-59</v>
      </c>
      <c r="D4557" s="11" t="str">
        <f>IND_SavePot!D4557</f>
        <v>INDSH</v>
      </c>
      <c r="E4557" s="10" t="str">
        <f t="shared" si="235"/>
        <v>INDSH</v>
      </c>
      <c r="F4557" s="10" t="s">
        <v>10</v>
      </c>
      <c r="G4557" s="10" t="s">
        <v>11</v>
      </c>
      <c r="H4557" s="10">
        <f t="shared" si="237"/>
        <v>2050</v>
      </c>
      <c r="I4557" s="13">
        <f>IND_SavePot!I4557*(1+HLOOKUP(MID(D4557,2,2),$M$9:$AF$15,MATCH(RIGHT(D4557,2),$M$9:$M$15,0),0))^($H4557-IND_SavePot!$H4557)</f>
        <v>5.2025662558476266E-3</v>
      </c>
      <c r="J4557" s="13">
        <f t="shared" si="236"/>
        <v>5.2025662558476266E-3</v>
      </c>
      <c r="K4557" s="2">
        <v>4</v>
      </c>
    </row>
    <row r="4558" spans="3:11">
      <c r="C4558" s="11" t="str">
        <f>IND_SavePot!C4558</f>
        <v>INDNDEFFLA-59</v>
      </c>
      <c r="D4558" s="11" t="str">
        <f>IND_SavePot!D4558</f>
        <v>INDLA</v>
      </c>
      <c r="E4558" s="10" t="str">
        <f t="shared" si="235"/>
        <v>INDLA</v>
      </c>
      <c r="F4558" s="10" t="s">
        <v>10</v>
      </c>
      <c r="G4558" s="10" t="s">
        <v>11</v>
      </c>
      <c r="H4558" s="10">
        <f t="shared" si="237"/>
        <v>2050</v>
      </c>
      <c r="I4558" s="13">
        <f>IND_SavePot!I4558*(1+HLOOKUP(MID(D4558,2,2),$M$9:$AF$15,MATCH(RIGHT(D4558,2),$M$9:$M$15,0),0))^($H4558-IND_SavePot!$H4558)</f>
        <v>8.5369702662436361E-3</v>
      </c>
      <c r="J4558" s="13">
        <f t="shared" si="236"/>
        <v>8.5369702662436361E-3</v>
      </c>
      <c r="K4558" s="2">
        <v>0</v>
      </c>
    </row>
    <row r="4559" spans="3:11">
      <c r="C4559" s="11" t="str">
        <f>IND_SavePot!C4559</f>
        <v>INDNDEFFEM-59</v>
      </c>
      <c r="D4559" s="11" t="str">
        <f>IND_SavePot!D4559</f>
        <v>INDEM</v>
      </c>
      <c r="E4559" s="10" t="str">
        <f t="shared" si="235"/>
        <v>INDEM</v>
      </c>
      <c r="F4559" s="10" t="s">
        <v>10</v>
      </c>
      <c r="G4559" s="10" t="s">
        <v>11</v>
      </c>
      <c r="H4559" s="10">
        <f t="shared" si="237"/>
        <v>2050</v>
      </c>
      <c r="I4559" s="13">
        <f>IND_SavePot!I4559*(1+HLOOKUP(MID(D4559,2,2),$M$9:$AF$15,MATCH(RIGHT(D4559,2),$M$9:$M$15,0),0))^($H4559-IND_SavePot!$H4559)</f>
        <v>3.280335231678303E-3</v>
      </c>
      <c r="J4559" s="13">
        <f t="shared" si="236"/>
        <v>3.280335231678303E-3</v>
      </c>
      <c r="K4559" s="2">
        <v>0</v>
      </c>
    </row>
    <row r="4560" spans="3:11">
      <c r="C4560" s="11" t="str">
        <f>IND_SavePot!C4560</f>
        <v>INDNDEFFTF-59</v>
      </c>
      <c r="D4560" s="11" t="str">
        <f>IND_SavePot!D4560</f>
        <v>INDTF</v>
      </c>
      <c r="E4560" s="10" t="str">
        <f t="shared" si="235"/>
        <v>INDTF</v>
      </c>
      <c r="F4560" s="10" t="s">
        <v>10</v>
      </c>
      <c r="G4560" s="10" t="s">
        <v>11</v>
      </c>
      <c r="H4560" s="10">
        <f t="shared" si="237"/>
        <v>2050</v>
      </c>
      <c r="I4560" s="13">
        <f>IND_SavePot!I4560*(1+HLOOKUP(MID(D4560,2,2),$M$9:$AF$15,MATCH(RIGHT(D4560,2),$M$9:$M$15,0),0))^($H4560-IND_SavePot!$H4560)</f>
        <v>0</v>
      </c>
      <c r="J4560" s="13">
        <f t="shared" si="236"/>
        <v>0</v>
      </c>
      <c r="K4560" s="2">
        <v>4</v>
      </c>
    </row>
    <row r="4561" spans="3:11">
      <c r="C4561" s="11" t="str">
        <f>IND_SavePot!C4561</f>
        <v>INDNDEFFPH-60</v>
      </c>
      <c r="D4561" s="11" t="str">
        <f>IND_SavePot!D4561</f>
        <v>INDPH</v>
      </c>
      <c r="E4561" s="10" t="str">
        <f t="shared" si="235"/>
        <v>INDPH</v>
      </c>
      <c r="F4561" s="10" t="s">
        <v>10</v>
      </c>
      <c r="G4561" s="10" t="s">
        <v>11</v>
      </c>
      <c r="H4561" s="10">
        <f t="shared" si="237"/>
        <v>2050</v>
      </c>
      <c r="I4561" s="13">
        <f>IND_SavePot!I4561*(1+HLOOKUP(MID(D4561,2,2),$M$9:$AF$15,MATCH(RIGHT(D4561,2),$M$9:$M$15,0),0))^($H4561-IND_SavePot!$H4561)</f>
        <v>2.0027248218820967E-3</v>
      </c>
      <c r="J4561" s="13">
        <f t="shared" si="236"/>
        <v>2.0027248218820967E-3</v>
      </c>
      <c r="K4561" s="2">
        <v>4</v>
      </c>
    </row>
    <row r="4562" spans="3:11">
      <c r="C4562" s="11" t="str">
        <f>IND_SavePot!C4562</f>
        <v>INDNDEFFPH-60</v>
      </c>
      <c r="D4562" s="11" t="str">
        <f>IND_SavePot!D4562</f>
        <v>INDPH</v>
      </c>
      <c r="E4562" s="10" t="str">
        <f t="shared" si="235"/>
        <v>INDPH</v>
      </c>
      <c r="F4562" s="10" t="s">
        <v>10</v>
      </c>
      <c r="G4562" s="10" t="s">
        <v>11</v>
      </c>
      <c r="H4562" s="10">
        <f t="shared" si="237"/>
        <v>2050</v>
      </c>
      <c r="I4562" s="13">
        <f>IND_SavePot!I4562*(1+HLOOKUP(MID(D4562,2,2),$M$9:$AF$15,MATCH(RIGHT(D4562,2),$M$9:$M$15,0),0))^($H4562-IND_SavePot!$H4562)</f>
        <v>2.0027248218820967E-3</v>
      </c>
      <c r="J4562" s="13">
        <f t="shared" si="236"/>
        <v>2.0027248218820967E-3</v>
      </c>
      <c r="K4562" s="2">
        <v>6</v>
      </c>
    </row>
    <row r="4563" spans="3:11">
      <c r="C4563" s="11" t="str">
        <f>IND_SavePot!C4563</f>
        <v>INDNDEFFSH-60</v>
      </c>
      <c r="D4563" s="11" t="str">
        <f>IND_SavePot!D4563</f>
        <v>INDSH</v>
      </c>
      <c r="E4563" s="10" t="str">
        <f t="shared" si="235"/>
        <v>INDSH</v>
      </c>
      <c r="F4563" s="10" t="s">
        <v>10</v>
      </c>
      <c r="G4563" s="10" t="s">
        <v>11</v>
      </c>
      <c r="H4563" s="10">
        <f t="shared" si="237"/>
        <v>2050</v>
      </c>
      <c r="I4563" s="13">
        <f>IND_SavePot!I4563*(1+HLOOKUP(MID(D4563,2,2),$M$9:$AF$15,MATCH(RIGHT(D4563,2),$M$9:$M$15,0),0))^($H4563-IND_SavePot!$H4563)</f>
        <v>5.2025662558475233E-3</v>
      </c>
      <c r="J4563" s="13">
        <f t="shared" si="236"/>
        <v>5.2025662558475233E-3</v>
      </c>
      <c r="K4563" s="2">
        <v>3</v>
      </c>
    </row>
    <row r="4564" spans="3:11">
      <c r="C4564" s="11" t="str">
        <f>IND_SavePot!C4564</f>
        <v>INDNDEFFLA-60</v>
      </c>
      <c r="D4564" s="11" t="str">
        <f>IND_SavePot!D4564</f>
        <v>INDLA</v>
      </c>
      <c r="E4564" s="10" t="str">
        <f t="shared" si="235"/>
        <v>INDLA</v>
      </c>
      <c r="F4564" s="10" t="s">
        <v>10</v>
      </c>
      <c r="G4564" s="10" t="s">
        <v>11</v>
      </c>
      <c r="H4564" s="10">
        <f t="shared" si="237"/>
        <v>2050</v>
      </c>
      <c r="I4564" s="13">
        <f>IND_SavePot!I4564*(1+HLOOKUP(MID(D4564,2,2),$M$9:$AF$15,MATCH(RIGHT(D4564,2),$M$9:$M$15,0),0))^($H4564-IND_SavePot!$H4564)</f>
        <v>8.5369702662436361E-3</v>
      </c>
      <c r="J4564" s="13">
        <f t="shared" si="236"/>
        <v>8.5369702662436361E-3</v>
      </c>
      <c r="K4564" s="2">
        <v>0</v>
      </c>
    </row>
    <row r="4565" spans="3:11">
      <c r="C4565" s="11" t="str">
        <f>IND_SavePot!C4565</f>
        <v>INDNDEFFEM-60</v>
      </c>
      <c r="D4565" s="11" t="str">
        <f>IND_SavePot!D4565</f>
        <v>INDEM</v>
      </c>
      <c r="E4565" s="10" t="str">
        <f t="shared" si="235"/>
        <v>INDEM</v>
      </c>
      <c r="F4565" s="10" t="s">
        <v>10</v>
      </c>
      <c r="G4565" s="10" t="s">
        <v>11</v>
      </c>
      <c r="H4565" s="10">
        <f t="shared" si="237"/>
        <v>2050</v>
      </c>
      <c r="I4565" s="13">
        <f>IND_SavePot!I4565*(1+HLOOKUP(MID(D4565,2,2),$M$9:$AF$15,MATCH(RIGHT(D4565,2),$M$9:$M$15,0),0))^($H4565-IND_SavePot!$H4565)</f>
        <v>3.280335231678303E-3</v>
      </c>
      <c r="J4565" s="13">
        <f t="shared" si="236"/>
        <v>3.280335231678303E-3</v>
      </c>
      <c r="K4565" s="2">
        <v>0</v>
      </c>
    </row>
    <row r="4566" spans="3:11">
      <c r="C4566" s="11" t="str">
        <f>IND_SavePot!C4566</f>
        <v>INDNDEFFTF-60</v>
      </c>
      <c r="D4566" s="11" t="str">
        <f>IND_SavePot!D4566</f>
        <v>INDTF</v>
      </c>
      <c r="E4566" s="10" t="str">
        <f t="shared" si="235"/>
        <v>INDTF</v>
      </c>
      <c r="F4566" s="10" t="s">
        <v>10</v>
      </c>
      <c r="G4566" s="10" t="s">
        <v>11</v>
      </c>
      <c r="H4566" s="10">
        <f t="shared" si="237"/>
        <v>2050</v>
      </c>
      <c r="I4566" s="13">
        <f>IND_SavePot!I4566*(1+HLOOKUP(MID(D4566,2,2),$M$9:$AF$15,MATCH(RIGHT(D4566,2),$M$9:$M$15,0),0))^($H4566-IND_SavePot!$H4566)</f>
        <v>0</v>
      </c>
      <c r="J4566" s="13">
        <f t="shared" si="236"/>
        <v>0</v>
      </c>
      <c r="K4566" s="2">
        <v>4</v>
      </c>
    </row>
    <row r="4567" spans="3:11">
      <c r="C4567" s="11" t="str">
        <f>IND_SavePot!C4567</f>
        <v>INDNDEFFPH-61</v>
      </c>
      <c r="D4567" s="11" t="str">
        <f>IND_SavePot!D4567</f>
        <v>INDPH</v>
      </c>
      <c r="E4567" s="10" t="str">
        <f t="shared" si="235"/>
        <v>INDPH</v>
      </c>
      <c r="F4567" s="10" t="s">
        <v>10</v>
      </c>
      <c r="G4567" s="10" t="s">
        <v>11</v>
      </c>
      <c r="H4567" s="10">
        <f t="shared" si="237"/>
        <v>2050</v>
      </c>
      <c r="I4567" s="13">
        <f>IND_SavePot!I4567*(1+HLOOKUP(MID(D4567,2,2),$M$9:$AF$15,MATCH(RIGHT(D4567,2),$M$9:$M$15,0),0))^($H4567-IND_SavePot!$H4567)</f>
        <v>2.0027248218820967E-3</v>
      </c>
      <c r="J4567" s="13">
        <f t="shared" si="236"/>
        <v>2.0027248218820967E-3</v>
      </c>
      <c r="K4567" s="2">
        <v>4</v>
      </c>
    </row>
    <row r="4568" spans="3:11">
      <c r="C4568" s="11" t="str">
        <f>IND_SavePot!C4568</f>
        <v>INDNDEFFPH-61</v>
      </c>
      <c r="D4568" s="11" t="str">
        <f>IND_SavePot!D4568</f>
        <v>INDPH</v>
      </c>
      <c r="E4568" s="10" t="str">
        <f t="shared" si="235"/>
        <v>INDPH</v>
      </c>
      <c r="F4568" s="10" t="s">
        <v>10</v>
      </c>
      <c r="G4568" s="10" t="s">
        <v>11</v>
      </c>
      <c r="H4568" s="10">
        <f t="shared" si="237"/>
        <v>2050</v>
      </c>
      <c r="I4568" s="13">
        <f>IND_SavePot!I4568*(1+HLOOKUP(MID(D4568,2,2),$M$9:$AF$15,MATCH(RIGHT(D4568,2),$M$9:$M$15,0),0))^($H4568-IND_SavePot!$H4568)</f>
        <v>2.0027248218820967E-3</v>
      </c>
      <c r="J4568" s="13">
        <f t="shared" si="236"/>
        <v>2.0027248218820967E-3</v>
      </c>
      <c r="K4568" s="2">
        <v>6</v>
      </c>
    </row>
    <row r="4569" spans="3:11">
      <c r="C4569" s="11" t="str">
        <f>IND_SavePot!C4569</f>
        <v>INDNDEFFSH-61</v>
      </c>
      <c r="D4569" s="11" t="str">
        <f>IND_SavePot!D4569</f>
        <v>INDSH</v>
      </c>
      <c r="E4569" s="10" t="str">
        <f t="shared" si="235"/>
        <v>INDSH</v>
      </c>
      <c r="F4569" s="10" t="s">
        <v>10</v>
      </c>
      <c r="G4569" s="10" t="s">
        <v>11</v>
      </c>
      <c r="H4569" s="10">
        <f t="shared" si="237"/>
        <v>2050</v>
      </c>
      <c r="I4569" s="13">
        <f>IND_SavePot!I4569*(1+HLOOKUP(MID(D4569,2,2),$M$9:$AF$15,MATCH(RIGHT(D4569,2),$M$9:$M$15,0),0))^($H4569-IND_SavePot!$H4569)</f>
        <v>5.202566255847558E-3</v>
      </c>
      <c r="J4569" s="13">
        <f t="shared" si="236"/>
        <v>5.202566255847558E-3</v>
      </c>
      <c r="K4569" s="2">
        <v>3</v>
      </c>
    </row>
    <row r="4570" spans="3:11">
      <c r="C4570" s="11" t="str">
        <f>IND_SavePot!C4570</f>
        <v>INDNDEFFLA-61</v>
      </c>
      <c r="D4570" s="11" t="str">
        <f>IND_SavePot!D4570</f>
        <v>INDLA</v>
      </c>
      <c r="E4570" s="10" t="str">
        <f t="shared" si="235"/>
        <v>INDLA</v>
      </c>
      <c r="F4570" s="10" t="s">
        <v>10</v>
      </c>
      <c r="G4570" s="10" t="s">
        <v>11</v>
      </c>
      <c r="H4570" s="10">
        <f t="shared" si="237"/>
        <v>2050</v>
      </c>
      <c r="I4570" s="13">
        <f>IND_SavePot!I4570*(1+HLOOKUP(MID(D4570,2,2),$M$9:$AF$15,MATCH(RIGHT(D4570,2),$M$9:$M$15,0),0))^($H4570-IND_SavePot!$H4570)</f>
        <v>8.536970266243565E-3</v>
      </c>
      <c r="J4570" s="13">
        <f t="shared" si="236"/>
        <v>8.536970266243565E-3</v>
      </c>
      <c r="K4570" s="2">
        <v>0</v>
      </c>
    </row>
    <row r="4571" spans="3:11">
      <c r="C4571" s="11" t="str">
        <f>IND_SavePot!C4571</f>
        <v>INDNDEFFEM-61</v>
      </c>
      <c r="D4571" s="11" t="str">
        <f>IND_SavePot!D4571</f>
        <v>INDEM</v>
      </c>
      <c r="E4571" s="10" t="str">
        <f t="shared" si="235"/>
        <v>INDEM</v>
      </c>
      <c r="F4571" s="10" t="s">
        <v>10</v>
      </c>
      <c r="G4571" s="10" t="s">
        <v>11</v>
      </c>
      <c r="H4571" s="10">
        <f t="shared" si="237"/>
        <v>2050</v>
      </c>
      <c r="I4571" s="13">
        <f>IND_SavePot!I4571*(1+HLOOKUP(MID(D4571,2,2),$M$9:$AF$15,MATCH(RIGHT(D4571,2),$M$9:$M$15,0),0))^($H4571-IND_SavePot!$H4571)</f>
        <v>3.280335231678303E-3</v>
      </c>
      <c r="J4571" s="13">
        <f t="shared" si="236"/>
        <v>3.280335231678303E-3</v>
      </c>
      <c r="K4571" s="2">
        <v>0</v>
      </c>
    </row>
    <row r="4572" spans="3:11">
      <c r="C4572" s="11" t="str">
        <f>IND_SavePot!C4572</f>
        <v>INDNDEFFTF-61</v>
      </c>
      <c r="D4572" s="11" t="str">
        <f>IND_SavePot!D4572</f>
        <v>INDTF</v>
      </c>
      <c r="E4572" s="10" t="str">
        <f t="shared" si="235"/>
        <v>INDTF</v>
      </c>
      <c r="F4572" s="10" t="s">
        <v>10</v>
      </c>
      <c r="G4572" s="10" t="s">
        <v>11</v>
      </c>
      <c r="H4572" s="10">
        <f t="shared" si="237"/>
        <v>2050</v>
      </c>
      <c r="I4572" s="13">
        <f>IND_SavePot!I4572*(1+HLOOKUP(MID(D4572,2,2),$M$9:$AF$15,MATCH(RIGHT(D4572,2),$M$9:$M$15,0),0))^($H4572-IND_SavePot!$H4572)</f>
        <v>0</v>
      </c>
      <c r="J4572" s="13">
        <f t="shared" si="236"/>
        <v>0</v>
      </c>
      <c r="K4572" s="2">
        <v>4</v>
      </c>
    </row>
    <row r="4573" spans="3:11">
      <c r="C4573" s="11" t="str">
        <f>IND_SavePot!C4573</f>
        <v>INDNDEFFPH-62</v>
      </c>
      <c r="D4573" s="11" t="str">
        <f>IND_SavePot!D4573</f>
        <v>INDPH</v>
      </c>
      <c r="E4573" s="10" t="str">
        <f t="shared" si="235"/>
        <v>INDPH</v>
      </c>
      <c r="F4573" s="10" t="s">
        <v>10</v>
      </c>
      <c r="G4573" s="10" t="s">
        <v>11</v>
      </c>
      <c r="H4573" s="10">
        <f t="shared" si="237"/>
        <v>2050</v>
      </c>
      <c r="I4573" s="13">
        <f>IND_SavePot!I4573*(1+HLOOKUP(MID(D4573,2,2),$M$9:$AF$15,MATCH(RIGHT(D4573,2),$M$9:$M$15,0),0))^($H4573-IND_SavePot!$H4573)</f>
        <v>2.0027248218821214E-3</v>
      </c>
      <c r="J4573" s="13">
        <f t="shared" si="236"/>
        <v>2.0027248218821214E-3</v>
      </c>
      <c r="K4573" s="2">
        <v>4</v>
      </c>
    </row>
    <row r="4574" spans="3:11">
      <c r="C4574" s="11" t="str">
        <f>IND_SavePot!C4574</f>
        <v>INDNDEFFPH-62</v>
      </c>
      <c r="D4574" s="11" t="str">
        <f>IND_SavePot!D4574</f>
        <v>INDPH</v>
      </c>
      <c r="E4574" s="10" t="str">
        <f t="shared" si="235"/>
        <v>INDPH</v>
      </c>
      <c r="F4574" s="10" t="s">
        <v>10</v>
      </c>
      <c r="G4574" s="10" t="s">
        <v>11</v>
      </c>
      <c r="H4574" s="10">
        <f t="shared" si="237"/>
        <v>2050</v>
      </c>
      <c r="I4574" s="13">
        <f>IND_SavePot!I4574*(1+HLOOKUP(MID(D4574,2,2),$M$9:$AF$15,MATCH(RIGHT(D4574,2),$M$9:$M$15,0),0))^($H4574-IND_SavePot!$H4574)</f>
        <v>2.0027248218821214E-3</v>
      </c>
      <c r="J4574" s="13">
        <f t="shared" si="236"/>
        <v>2.0027248218821214E-3</v>
      </c>
      <c r="K4574" s="2">
        <v>6</v>
      </c>
    </row>
    <row r="4575" spans="3:11">
      <c r="C4575" s="11" t="str">
        <f>IND_SavePot!C4575</f>
        <v>INDNDEFFSH-62</v>
      </c>
      <c r="D4575" s="11" t="str">
        <f>IND_SavePot!D4575</f>
        <v>INDSH</v>
      </c>
      <c r="E4575" s="10" t="str">
        <f t="shared" si="235"/>
        <v>INDSH</v>
      </c>
      <c r="F4575" s="10" t="s">
        <v>10</v>
      </c>
      <c r="G4575" s="10" t="s">
        <v>11</v>
      </c>
      <c r="H4575" s="10">
        <f t="shared" si="237"/>
        <v>2050</v>
      </c>
      <c r="I4575" s="13">
        <f>IND_SavePot!I4575*(1+HLOOKUP(MID(D4575,2,2),$M$9:$AF$15,MATCH(RIGHT(D4575,2),$M$9:$M$15,0),0))^($H4575-IND_SavePot!$H4575)</f>
        <v>5.2025662558476266E-3</v>
      </c>
      <c r="J4575" s="13">
        <f t="shared" si="236"/>
        <v>5.2025662558476266E-3</v>
      </c>
      <c r="K4575" s="2">
        <v>3</v>
      </c>
    </row>
    <row r="4576" spans="3:11">
      <c r="C4576" s="11" t="str">
        <f>IND_SavePot!C4576</f>
        <v>INDNDEFFLA-62</v>
      </c>
      <c r="D4576" s="11" t="str">
        <f>IND_SavePot!D4576</f>
        <v>INDLA</v>
      </c>
      <c r="E4576" s="10" t="str">
        <f t="shared" si="235"/>
        <v>INDLA</v>
      </c>
      <c r="F4576" s="10" t="s">
        <v>10</v>
      </c>
      <c r="G4576" s="10" t="s">
        <v>11</v>
      </c>
      <c r="H4576" s="10">
        <f t="shared" si="237"/>
        <v>2050</v>
      </c>
      <c r="I4576" s="13">
        <f>IND_SavePot!I4576*(1+HLOOKUP(MID(D4576,2,2),$M$9:$AF$15,MATCH(RIGHT(D4576,2),$M$9:$M$15,0),0))^($H4576-IND_SavePot!$H4576)</f>
        <v>8.5369702662436361E-3</v>
      </c>
      <c r="J4576" s="13">
        <f t="shared" si="236"/>
        <v>8.5369702662436361E-3</v>
      </c>
      <c r="K4576" s="2">
        <v>0</v>
      </c>
    </row>
    <row r="4577" spans="3:11">
      <c r="C4577" s="11" t="str">
        <f>IND_SavePot!C4577</f>
        <v>INDNDEFFEM-62</v>
      </c>
      <c r="D4577" s="11" t="str">
        <f>IND_SavePot!D4577</f>
        <v>INDEM</v>
      </c>
      <c r="E4577" s="10" t="str">
        <f t="shared" si="235"/>
        <v>INDEM</v>
      </c>
      <c r="F4577" s="10" t="s">
        <v>10</v>
      </c>
      <c r="G4577" s="10" t="s">
        <v>11</v>
      </c>
      <c r="H4577" s="10">
        <f t="shared" si="237"/>
        <v>2050</v>
      </c>
      <c r="I4577" s="13">
        <f>IND_SavePot!I4577*(1+HLOOKUP(MID(D4577,2,2),$M$9:$AF$15,MATCH(RIGHT(D4577,2),$M$9:$M$15,0),0))^($H4577-IND_SavePot!$H4577)</f>
        <v>3.280335231678303E-3</v>
      </c>
      <c r="J4577" s="13">
        <f t="shared" si="236"/>
        <v>3.280335231678303E-3</v>
      </c>
      <c r="K4577" s="2">
        <v>0</v>
      </c>
    </row>
    <row r="4578" spans="3:11">
      <c r="C4578" s="11" t="str">
        <f>IND_SavePot!C4578</f>
        <v>INDNDEFFTF-62</v>
      </c>
      <c r="D4578" s="11" t="str">
        <f>IND_SavePot!D4578</f>
        <v>INDTF</v>
      </c>
      <c r="E4578" s="10" t="str">
        <f t="shared" si="235"/>
        <v>INDTF</v>
      </c>
      <c r="F4578" s="10" t="s">
        <v>10</v>
      </c>
      <c r="G4578" s="10" t="s">
        <v>11</v>
      </c>
      <c r="H4578" s="10">
        <f t="shared" si="237"/>
        <v>2050</v>
      </c>
      <c r="I4578" s="13">
        <f>IND_SavePot!I4578*(1+HLOOKUP(MID(D4578,2,2),$M$9:$AF$15,MATCH(RIGHT(D4578,2),$M$9:$M$15,0),0))^($H4578-IND_SavePot!$H4578)</f>
        <v>0</v>
      </c>
      <c r="J4578" s="13">
        <f t="shared" si="236"/>
        <v>0</v>
      </c>
      <c r="K4578" s="2">
        <v>3</v>
      </c>
    </row>
    <row r="4579" spans="3:11">
      <c r="C4579" s="11" t="str">
        <f>IND_SavePot!C4579</f>
        <v>INDNDEFFPH-63</v>
      </c>
      <c r="D4579" s="11" t="str">
        <f>IND_SavePot!D4579</f>
        <v>INDPH</v>
      </c>
      <c r="E4579" s="10" t="str">
        <f t="shared" si="235"/>
        <v>INDPH</v>
      </c>
      <c r="F4579" s="10" t="s">
        <v>10</v>
      </c>
      <c r="G4579" s="10" t="s">
        <v>11</v>
      </c>
      <c r="H4579" s="10">
        <f t="shared" si="237"/>
        <v>2050</v>
      </c>
      <c r="I4579" s="13">
        <f>IND_SavePot!I4579*(1+HLOOKUP(MID(D4579,2,2),$M$9:$AF$15,MATCH(RIGHT(D4579,2),$M$9:$M$15,0),0))^($H4579-IND_SavePot!$H4579)</f>
        <v>2.0027248218820967E-3</v>
      </c>
      <c r="J4579" s="13">
        <f t="shared" si="236"/>
        <v>2.0027248218820967E-3</v>
      </c>
      <c r="K4579" s="2">
        <v>4</v>
      </c>
    </row>
    <row r="4580" spans="3:11">
      <c r="C4580" s="11" t="str">
        <f>IND_SavePot!C4580</f>
        <v>INDNDEFFPH-63</v>
      </c>
      <c r="D4580" s="11" t="str">
        <f>IND_SavePot!D4580</f>
        <v>INDPH</v>
      </c>
      <c r="E4580" s="10" t="str">
        <f t="shared" si="235"/>
        <v>INDPH</v>
      </c>
      <c r="F4580" s="10" t="s">
        <v>10</v>
      </c>
      <c r="G4580" s="10" t="s">
        <v>11</v>
      </c>
      <c r="H4580" s="10">
        <f t="shared" si="237"/>
        <v>2050</v>
      </c>
      <c r="I4580" s="13">
        <f>IND_SavePot!I4580*(1+HLOOKUP(MID(D4580,2,2),$M$9:$AF$15,MATCH(RIGHT(D4580,2),$M$9:$M$15,0),0))^($H4580-IND_SavePot!$H4580)</f>
        <v>2.0027248218820967E-3</v>
      </c>
      <c r="J4580" s="13">
        <f t="shared" si="236"/>
        <v>2.0027248218820967E-3</v>
      </c>
      <c r="K4580" s="2">
        <v>6</v>
      </c>
    </row>
    <row r="4581" spans="3:11">
      <c r="C4581" s="11" t="str">
        <f>IND_SavePot!C4581</f>
        <v>INDNDEFFSH-63</v>
      </c>
      <c r="D4581" s="11" t="str">
        <f>IND_SavePot!D4581</f>
        <v>INDSH</v>
      </c>
      <c r="E4581" s="10" t="str">
        <f t="shared" si="235"/>
        <v>INDSH</v>
      </c>
      <c r="F4581" s="10" t="s">
        <v>10</v>
      </c>
      <c r="G4581" s="10" t="s">
        <v>11</v>
      </c>
      <c r="H4581" s="10">
        <f t="shared" si="237"/>
        <v>2050</v>
      </c>
      <c r="I4581" s="13">
        <f>IND_SavePot!I4581*(1+HLOOKUP(MID(D4581,2,2),$M$9:$AF$15,MATCH(RIGHT(D4581,2),$M$9:$M$15,0),0))^($H4581-IND_SavePot!$H4581)</f>
        <v>5.202566255847558E-3</v>
      </c>
      <c r="J4581" s="13">
        <f t="shared" si="236"/>
        <v>5.202566255847558E-3</v>
      </c>
      <c r="K4581" s="2">
        <v>2</v>
      </c>
    </row>
    <row r="4582" spans="3:11">
      <c r="C4582" s="11" t="str">
        <f>IND_SavePot!C4582</f>
        <v>INDNDEFFLA-63</v>
      </c>
      <c r="D4582" s="11" t="str">
        <f>IND_SavePot!D4582</f>
        <v>INDLA</v>
      </c>
      <c r="E4582" s="10" t="str">
        <f t="shared" si="235"/>
        <v>INDLA</v>
      </c>
      <c r="F4582" s="10" t="s">
        <v>10</v>
      </c>
      <c r="G4582" s="10" t="s">
        <v>11</v>
      </c>
      <c r="H4582" s="10">
        <f t="shared" si="237"/>
        <v>2050</v>
      </c>
      <c r="I4582" s="13">
        <f>IND_SavePot!I4582*(1+HLOOKUP(MID(D4582,2,2),$M$9:$AF$15,MATCH(RIGHT(D4582,2),$M$9:$M$15,0),0))^($H4582-IND_SavePot!$H4582)</f>
        <v>8.536970266243565E-3</v>
      </c>
      <c r="J4582" s="13">
        <f t="shared" si="236"/>
        <v>8.536970266243565E-3</v>
      </c>
      <c r="K4582" s="2">
        <v>0</v>
      </c>
    </row>
    <row r="4583" spans="3:11">
      <c r="C4583" s="11" t="str">
        <f>IND_SavePot!C4583</f>
        <v>INDNDEFFEM-63</v>
      </c>
      <c r="D4583" s="11" t="str">
        <f>IND_SavePot!D4583</f>
        <v>INDEM</v>
      </c>
      <c r="E4583" s="10" t="str">
        <f t="shared" si="235"/>
        <v>INDEM</v>
      </c>
      <c r="F4583" s="10" t="s">
        <v>10</v>
      </c>
      <c r="G4583" s="10" t="s">
        <v>11</v>
      </c>
      <c r="H4583" s="10">
        <f t="shared" si="237"/>
        <v>2050</v>
      </c>
      <c r="I4583" s="13">
        <f>IND_SavePot!I4583*(1+HLOOKUP(MID(D4583,2,2),$M$9:$AF$15,MATCH(RIGHT(D4583,2),$M$9:$M$15,0),0))^($H4583-IND_SavePot!$H4583)</f>
        <v>3.280335231678303E-3</v>
      </c>
      <c r="J4583" s="13">
        <f t="shared" si="236"/>
        <v>3.280335231678303E-3</v>
      </c>
      <c r="K4583" s="2">
        <v>0</v>
      </c>
    </row>
    <row r="4584" spans="3:11">
      <c r="C4584" s="11" t="str">
        <f>IND_SavePot!C4584</f>
        <v>INDNDEFFTF-63</v>
      </c>
      <c r="D4584" s="11" t="str">
        <f>IND_SavePot!D4584</f>
        <v>INDTF</v>
      </c>
      <c r="E4584" s="10" t="str">
        <f t="shared" si="235"/>
        <v>INDTF</v>
      </c>
      <c r="F4584" s="10" t="s">
        <v>10</v>
      </c>
      <c r="G4584" s="10" t="s">
        <v>11</v>
      </c>
      <c r="H4584" s="10">
        <f t="shared" si="237"/>
        <v>2050</v>
      </c>
      <c r="I4584" s="13">
        <f>IND_SavePot!I4584*(1+HLOOKUP(MID(D4584,2,2),$M$9:$AF$15,MATCH(RIGHT(D4584,2),$M$9:$M$15,0),0))^($H4584-IND_SavePot!$H4584)</f>
        <v>0</v>
      </c>
      <c r="J4584" s="13">
        <f t="shared" si="236"/>
        <v>0</v>
      </c>
      <c r="K4584" s="2">
        <v>3</v>
      </c>
    </row>
    <row r="4585" spans="3:11">
      <c r="C4585" s="11" t="str">
        <f>IND_SavePot!C4585</f>
        <v>INDNDEFFPH-64</v>
      </c>
      <c r="D4585" s="11" t="str">
        <f>IND_SavePot!D4585</f>
        <v>INDPH</v>
      </c>
      <c r="E4585" s="10" t="str">
        <f t="shared" si="235"/>
        <v>INDPH</v>
      </c>
      <c r="F4585" s="10" t="s">
        <v>10</v>
      </c>
      <c r="G4585" s="10" t="s">
        <v>11</v>
      </c>
      <c r="H4585" s="10">
        <f t="shared" si="237"/>
        <v>2050</v>
      </c>
      <c r="I4585" s="13">
        <f>IND_SavePot!I4585*(1+HLOOKUP(MID(D4585,2,2),$M$9:$AF$15,MATCH(RIGHT(D4585,2),$M$9:$M$15,0),0))^($H4585-IND_SavePot!$H4585)</f>
        <v>2.0027248218820967E-3</v>
      </c>
      <c r="J4585" s="13">
        <f t="shared" si="236"/>
        <v>2.0027248218820967E-3</v>
      </c>
      <c r="K4585" s="2">
        <v>3</v>
      </c>
    </row>
    <row r="4586" spans="3:11">
      <c r="C4586" s="11" t="str">
        <f>IND_SavePot!C4586</f>
        <v>INDNDEFFPH-64</v>
      </c>
      <c r="D4586" s="11" t="str">
        <f>IND_SavePot!D4586</f>
        <v>INDPH</v>
      </c>
      <c r="E4586" s="10" t="str">
        <f t="shared" si="235"/>
        <v>INDPH</v>
      </c>
      <c r="F4586" s="10" t="s">
        <v>10</v>
      </c>
      <c r="G4586" s="10" t="s">
        <v>11</v>
      </c>
      <c r="H4586" s="10">
        <f t="shared" si="237"/>
        <v>2050</v>
      </c>
      <c r="I4586" s="13">
        <f>IND_SavePot!I4586*(1+HLOOKUP(MID(D4586,2,2),$M$9:$AF$15,MATCH(RIGHT(D4586,2),$M$9:$M$15,0),0))^($H4586-IND_SavePot!$H4586)</f>
        <v>2.0027248218820967E-3</v>
      </c>
      <c r="J4586" s="13">
        <f t="shared" si="236"/>
        <v>2.0027248218820967E-3</v>
      </c>
      <c r="K4586" s="2">
        <v>6</v>
      </c>
    </row>
    <row r="4587" spans="3:11">
      <c r="C4587" s="11" t="str">
        <f>IND_SavePot!C4587</f>
        <v>INDNDEFFSH-64</v>
      </c>
      <c r="D4587" s="11" t="str">
        <f>IND_SavePot!D4587</f>
        <v>INDSH</v>
      </c>
      <c r="E4587" s="10" t="str">
        <f t="shared" si="235"/>
        <v>INDSH</v>
      </c>
      <c r="F4587" s="10" t="s">
        <v>10</v>
      </c>
      <c r="G4587" s="10" t="s">
        <v>11</v>
      </c>
      <c r="H4587" s="10">
        <f t="shared" si="237"/>
        <v>2050</v>
      </c>
      <c r="I4587" s="13">
        <f>IND_SavePot!I4587*(1+HLOOKUP(MID(D4587,2,2),$M$9:$AF$15,MATCH(RIGHT(D4587,2),$M$9:$M$15,0),0))^($H4587-IND_SavePot!$H4587)</f>
        <v>5.202566255847558E-3</v>
      </c>
      <c r="J4587" s="13">
        <f t="shared" si="236"/>
        <v>5.202566255847558E-3</v>
      </c>
      <c r="K4587" s="2">
        <v>2</v>
      </c>
    </row>
    <row r="4588" spans="3:11">
      <c r="C4588" s="11" t="str">
        <f>IND_SavePot!C4588</f>
        <v>INDNDEFFLA-64</v>
      </c>
      <c r="D4588" s="11" t="str">
        <f>IND_SavePot!D4588</f>
        <v>INDLA</v>
      </c>
      <c r="E4588" s="10" t="str">
        <f t="shared" si="235"/>
        <v>INDLA</v>
      </c>
      <c r="F4588" s="10" t="s">
        <v>10</v>
      </c>
      <c r="G4588" s="10" t="s">
        <v>11</v>
      </c>
      <c r="H4588" s="10">
        <f t="shared" si="237"/>
        <v>2050</v>
      </c>
      <c r="I4588" s="13">
        <f>IND_SavePot!I4588*(1+HLOOKUP(MID(D4588,2,2),$M$9:$AF$15,MATCH(RIGHT(D4588,2),$M$9:$M$15,0),0))^($H4588-IND_SavePot!$H4588)</f>
        <v>8.5369702662436361E-3</v>
      </c>
      <c r="J4588" s="13">
        <f t="shared" si="236"/>
        <v>8.5369702662436361E-3</v>
      </c>
      <c r="K4588" s="2">
        <v>0</v>
      </c>
    </row>
    <row r="4589" spans="3:11">
      <c r="C4589" s="11" t="str">
        <f>IND_SavePot!C4589</f>
        <v>INDNDEFFEM-64</v>
      </c>
      <c r="D4589" s="11" t="str">
        <f>IND_SavePot!D4589</f>
        <v>INDEM</v>
      </c>
      <c r="E4589" s="10" t="str">
        <f t="shared" si="235"/>
        <v>INDEM</v>
      </c>
      <c r="F4589" s="10" t="s">
        <v>10</v>
      </c>
      <c r="G4589" s="10" t="s">
        <v>11</v>
      </c>
      <c r="H4589" s="10">
        <f t="shared" si="237"/>
        <v>2050</v>
      </c>
      <c r="I4589" s="13">
        <f>IND_SavePot!I4589*(1+HLOOKUP(MID(D4589,2,2),$M$9:$AF$15,MATCH(RIGHT(D4589,2),$M$9:$M$15,0),0))^($H4589-IND_SavePot!$H4589)</f>
        <v>3.280335231678303E-3</v>
      </c>
      <c r="J4589" s="13">
        <f t="shared" si="236"/>
        <v>3.280335231678303E-3</v>
      </c>
      <c r="K4589" s="2">
        <v>0</v>
      </c>
    </row>
    <row r="4590" spans="3:11">
      <c r="C4590" s="11" t="str">
        <f>IND_SavePot!C4590</f>
        <v>INDNDEFFTF-64</v>
      </c>
      <c r="D4590" s="11" t="str">
        <f>IND_SavePot!D4590</f>
        <v>INDTF</v>
      </c>
      <c r="E4590" s="10" t="str">
        <f t="shared" si="235"/>
        <v>INDTF</v>
      </c>
      <c r="F4590" s="10" t="s">
        <v>10</v>
      </c>
      <c r="G4590" s="10" t="s">
        <v>11</v>
      </c>
      <c r="H4590" s="10">
        <f t="shared" si="237"/>
        <v>2050</v>
      </c>
      <c r="I4590" s="13">
        <f>IND_SavePot!I4590*(1+HLOOKUP(MID(D4590,2,2),$M$9:$AF$15,MATCH(RIGHT(D4590,2),$M$9:$M$15,0),0))^($H4590-IND_SavePot!$H4590)</f>
        <v>0</v>
      </c>
      <c r="J4590" s="13">
        <f t="shared" si="236"/>
        <v>0</v>
      </c>
      <c r="K4590" s="2">
        <v>3</v>
      </c>
    </row>
    <row r="4591" spans="3:11">
      <c r="C4591" s="11" t="str">
        <f>IND_SavePot!C4591</f>
        <v>INDNDEFFPH-65</v>
      </c>
      <c r="D4591" s="11" t="str">
        <f>IND_SavePot!D4591</f>
        <v>INDPH</v>
      </c>
      <c r="E4591" s="10" t="str">
        <f t="shared" si="235"/>
        <v>INDPH</v>
      </c>
      <c r="F4591" s="10" t="s">
        <v>10</v>
      </c>
      <c r="G4591" s="10" t="s">
        <v>11</v>
      </c>
      <c r="H4591" s="10">
        <f t="shared" si="237"/>
        <v>2050</v>
      </c>
      <c r="I4591" s="13">
        <f>IND_SavePot!I4591*(1+HLOOKUP(MID(D4591,2,2),$M$9:$AF$15,MATCH(RIGHT(D4591,2),$M$9:$M$15,0),0))^($H4591-IND_SavePot!$H4591)</f>
        <v>2.0027248218820967E-3</v>
      </c>
      <c r="J4591" s="13">
        <f t="shared" si="236"/>
        <v>2.0027248218820967E-3</v>
      </c>
      <c r="K4591" s="2">
        <v>3</v>
      </c>
    </row>
    <row r="4592" spans="3:11">
      <c r="C4592" s="11" t="str">
        <f>IND_SavePot!C4592</f>
        <v>INDNDEFFPH-65</v>
      </c>
      <c r="D4592" s="11" t="str">
        <f>IND_SavePot!D4592</f>
        <v>INDPH</v>
      </c>
      <c r="E4592" s="10" t="str">
        <f t="shared" si="235"/>
        <v>INDPH</v>
      </c>
      <c r="F4592" s="10" t="s">
        <v>10</v>
      </c>
      <c r="G4592" s="10" t="s">
        <v>11</v>
      </c>
      <c r="H4592" s="10">
        <f t="shared" si="237"/>
        <v>2050</v>
      </c>
      <c r="I4592" s="13">
        <f>IND_SavePot!I4592*(1+HLOOKUP(MID(D4592,2,2),$M$9:$AF$15,MATCH(RIGHT(D4592,2),$M$9:$M$15,0),0))^($H4592-IND_SavePot!$H4592)</f>
        <v>2.0027248218820967E-3</v>
      </c>
      <c r="J4592" s="13">
        <f t="shared" si="236"/>
        <v>2.0027248218820967E-3</v>
      </c>
      <c r="K4592" s="2">
        <v>6</v>
      </c>
    </row>
    <row r="4593" spans="3:11">
      <c r="C4593" s="11" t="str">
        <f>IND_SavePot!C4593</f>
        <v>INDNDEFFSH-65</v>
      </c>
      <c r="D4593" s="11" t="str">
        <f>IND_SavePot!D4593</f>
        <v>INDSH</v>
      </c>
      <c r="E4593" s="10" t="str">
        <f t="shared" si="235"/>
        <v>INDSH</v>
      </c>
      <c r="F4593" s="10" t="s">
        <v>10</v>
      </c>
      <c r="G4593" s="10" t="s">
        <v>11</v>
      </c>
      <c r="H4593" s="10">
        <f t="shared" si="237"/>
        <v>2050</v>
      </c>
      <c r="I4593" s="13">
        <f>IND_SavePot!I4593*(1+HLOOKUP(MID(D4593,2,2),$M$9:$AF$15,MATCH(RIGHT(D4593,2),$M$9:$M$15,0),0))^($H4593-IND_SavePot!$H4593)</f>
        <v>5.202566255847558E-3</v>
      </c>
      <c r="J4593" s="13">
        <f t="shared" si="236"/>
        <v>5.202566255847558E-3</v>
      </c>
      <c r="K4593" s="2">
        <v>1</v>
      </c>
    </row>
    <row r="4594" spans="3:11">
      <c r="C4594" s="11" t="str">
        <f>IND_SavePot!C4594</f>
        <v>INDNDEFFLA-65</v>
      </c>
      <c r="D4594" s="11" t="str">
        <f>IND_SavePot!D4594</f>
        <v>INDLA</v>
      </c>
      <c r="E4594" s="10" t="str">
        <f t="shared" si="235"/>
        <v>INDLA</v>
      </c>
      <c r="F4594" s="10" t="s">
        <v>10</v>
      </c>
      <c r="G4594" s="10" t="s">
        <v>11</v>
      </c>
      <c r="H4594" s="10">
        <f t="shared" si="237"/>
        <v>2050</v>
      </c>
      <c r="I4594" s="13">
        <f>IND_SavePot!I4594*(1+HLOOKUP(MID(D4594,2,2),$M$9:$AF$15,MATCH(RIGHT(D4594,2),$M$9:$M$15,0),0))^($H4594-IND_SavePot!$H4594)</f>
        <v>8.536970266243565E-3</v>
      </c>
      <c r="J4594" s="13">
        <f t="shared" si="236"/>
        <v>8.536970266243565E-3</v>
      </c>
      <c r="K4594" s="2">
        <v>0</v>
      </c>
    </row>
    <row r="4595" spans="3:11">
      <c r="C4595" s="11" t="str">
        <f>IND_SavePot!C4595</f>
        <v>INDNDEFFEM-65</v>
      </c>
      <c r="D4595" s="11" t="str">
        <f>IND_SavePot!D4595</f>
        <v>INDEM</v>
      </c>
      <c r="E4595" s="10" t="str">
        <f t="shared" si="235"/>
        <v>INDEM</v>
      </c>
      <c r="F4595" s="10" t="s">
        <v>10</v>
      </c>
      <c r="G4595" s="10" t="s">
        <v>11</v>
      </c>
      <c r="H4595" s="10">
        <f t="shared" si="237"/>
        <v>2050</v>
      </c>
      <c r="I4595" s="13">
        <f>IND_SavePot!I4595*(1+HLOOKUP(MID(D4595,2,2),$M$9:$AF$15,MATCH(RIGHT(D4595,2),$M$9:$M$15,0),0))^($H4595-IND_SavePot!$H4595)</f>
        <v>3.2803352316782184E-3</v>
      </c>
      <c r="J4595" s="13">
        <f t="shared" si="236"/>
        <v>3.2803352316782184E-3</v>
      </c>
      <c r="K4595" s="2">
        <v>0</v>
      </c>
    </row>
    <row r="4596" spans="3:11">
      <c r="C4596" s="11" t="str">
        <f>IND_SavePot!C4596</f>
        <v>INDNDEFFTF-65</v>
      </c>
      <c r="D4596" s="11" t="str">
        <f>IND_SavePot!D4596</f>
        <v>INDTF</v>
      </c>
      <c r="E4596" s="10" t="str">
        <f t="shared" si="235"/>
        <v>INDTF</v>
      </c>
      <c r="F4596" s="10" t="s">
        <v>10</v>
      </c>
      <c r="G4596" s="10" t="s">
        <v>11</v>
      </c>
      <c r="H4596" s="10">
        <f t="shared" si="237"/>
        <v>2050</v>
      </c>
      <c r="I4596" s="13">
        <f>IND_SavePot!I4596*(1+HLOOKUP(MID(D4596,2,2),$M$9:$AF$15,MATCH(RIGHT(D4596,2),$M$9:$M$15,0),0))^($H4596-IND_SavePot!$H4596)</f>
        <v>0</v>
      </c>
      <c r="J4596" s="13">
        <f t="shared" si="236"/>
        <v>0</v>
      </c>
      <c r="K4596" s="2">
        <v>3</v>
      </c>
    </row>
    <row r="4597" spans="3:11">
      <c r="C4597" s="11" t="str">
        <f>IND_SavePot!C4597</f>
        <v>INDNDEFFPH-66</v>
      </c>
      <c r="D4597" s="11" t="str">
        <f>IND_SavePot!D4597</f>
        <v>INDPH</v>
      </c>
      <c r="E4597" s="10" t="str">
        <f t="shared" si="235"/>
        <v>INDPH</v>
      </c>
      <c r="F4597" s="10" t="s">
        <v>10</v>
      </c>
      <c r="G4597" s="10" t="s">
        <v>11</v>
      </c>
      <c r="H4597" s="10">
        <f t="shared" si="237"/>
        <v>2050</v>
      </c>
      <c r="I4597" s="13">
        <f>IND_SavePot!I4597*(1+HLOOKUP(MID(D4597,2,2),$M$9:$AF$15,MATCH(RIGHT(D4597,2),$M$9:$M$15,0),0))^($H4597-IND_SavePot!$H4597)</f>
        <v>2.0027248218820967E-3</v>
      </c>
      <c r="J4597" s="13">
        <f t="shared" si="236"/>
        <v>2.0027248218820967E-3</v>
      </c>
      <c r="K4597" s="2">
        <v>3</v>
      </c>
    </row>
    <row r="4598" spans="3:11">
      <c r="C4598" s="11" t="str">
        <f>IND_SavePot!C4598</f>
        <v>INDNDEFFPH-66</v>
      </c>
      <c r="D4598" s="11" t="str">
        <f>IND_SavePot!D4598</f>
        <v>INDPH</v>
      </c>
      <c r="E4598" s="10" t="str">
        <f t="shared" si="235"/>
        <v>INDPH</v>
      </c>
      <c r="F4598" s="10" t="s">
        <v>10</v>
      </c>
      <c r="G4598" s="10" t="s">
        <v>11</v>
      </c>
      <c r="H4598" s="10">
        <f t="shared" si="237"/>
        <v>2050</v>
      </c>
      <c r="I4598" s="13">
        <f>IND_SavePot!I4598*(1+HLOOKUP(MID(D4598,2,2),$M$9:$AF$15,MATCH(RIGHT(D4598,2),$M$9:$M$15,0),0))^($H4598-IND_SavePot!$H4598)</f>
        <v>2.0027248218820967E-3</v>
      </c>
      <c r="J4598" s="13">
        <f t="shared" si="236"/>
        <v>2.0027248218820967E-3</v>
      </c>
      <c r="K4598" s="2">
        <v>6</v>
      </c>
    </row>
    <row r="4599" spans="3:11">
      <c r="C4599" s="11" t="str">
        <f>IND_SavePot!C4599</f>
        <v>INDNDEFFSH-66</v>
      </c>
      <c r="D4599" s="11" t="str">
        <f>IND_SavePot!D4599</f>
        <v>INDSH</v>
      </c>
      <c r="E4599" s="10" t="str">
        <f t="shared" si="235"/>
        <v>INDSH</v>
      </c>
      <c r="F4599" s="10" t="s">
        <v>10</v>
      </c>
      <c r="G4599" s="10" t="s">
        <v>11</v>
      </c>
      <c r="H4599" s="10">
        <f t="shared" si="237"/>
        <v>2050</v>
      </c>
      <c r="I4599" s="13">
        <f>IND_SavePot!I4599*(1+HLOOKUP(MID(D4599,2,2),$M$9:$AF$15,MATCH(RIGHT(D4599,2),$M$9:$M$15,0),0))^($H4599-IND_SavePot!$H4599)</f>
        <v>5.202566255847558E-3</v>
      </c>
      <c r="J4599" s="13">
        <f t="shared" si="236"/>
        <v>5.202566255847558E-3</v>
      </c>
      <c r="K4599" s="2">
        <v>1</v>
      </c>
    </row>
    <row r="4600" spans="3:11">
      <c r="C4600" s="11" t="str">
        <f>IND_SavePot!C4600</f>
        <v>INDNDEFFLA-66</v>
      </c>
      <c r="D4600" s="11" t="str">
        <f>IND_SavePot!D4600</f>
        <v>INDLA</v>
      </c>
      <c r="E4600" s="10" t="str">
        <f t="shared" si="235"/>
        <v>INDLA</v>
      </c>
      <c r="F4600" s="10" t="s">
        <v>10</v>
      </c>
      <c r="G4600" s="10" t="s">
        <v>11</v>
      </c>
      <c r="H4600" s="10">
        <f t="shared" si="237"/>
        <v>2050</v>
      </c>
      <c r="I4600" s="13">
        <f>IND_SavePot!I4600*(1+HLOOKUP(MID(D4600,2,2),$M$9:$AF$15,MATCH(RIGHT(D4600,2),$M$9:$M$15,0),0))^($H4600-IND_SavePot!$H4600)</f>
        <v>8.536970266243565E-3</v>
      </c>
      <c r="J4600" s="13">
        <f t="shared" si="236"/>
        <v>8.536970266243565E-3</v>
      </c>
      <c r="K4600" s="2">
        <v>0</v>
      </c>
    </row>
    <row r="4601" spans="3:11">
      <c r="C4601" s="11" t="str">
        <f>IND_SavePot!C4601</f>
        <v>INDNDEFFEM-66</v>
      </c>
      <c r="D4601" s="11" t="str">
        <f>IND_SavePot!D4601</f>
        <v>INDEM</v>
      </c>
      <c r="E4601" s="10" t="str">
        <f t="shared" si="235"/>
        <v>INDEM</v>
      </c>
      <c r="F4601" s="10" t="s">
        <v>10</v>
      </c>
      <c r="G4601" s="10" t="s">
        <v>11</v>
      </c>
      <c r="H4601" s="10">
        <f t="shared" si="237"/>
        <v>2050</v>
      </c>
      <c r="I4601" s="13">
        <f>IND_SavePot!I4601*(1+HLOOKUP(MID(D4601,2,2),$M$9:$AF$15,MATCH(RIGHT(D4601,2),$M$9:$M$15,0),0))^($H4601-IND_SavePot!$H4601)</f>
        <v>3.2803352316782184E-3</v>
      </c>
      <c r="J4601" s="13">
        <f t="shared" si="236"/>
        <v>3.2803352316782184E-3</v>
      </c>
      <c r="K4601" s="2">
        <v>0</v>
      </c>
    </row>
    <row r="4602" spans="3:11">
      <c r="C4602" s="11" t="str">
        <f>IND_SavePot!C4602</f>
        <v>INDNDEFFTF-66</v>
      </c>
      <c r="D4602" s="11" t="str">
        <f>IND_SavePot!D4602</f>
        <v>INDTF</v>
      </c>
      <c r="E4602" s="10" t="str">
        <f t="shared" si="235"/>
        <v>INDTF</v>
      </c>
      <c r="F4602" s="10" t="s">
        <v>10</v>
      </c>
      <c r="G4602" s="10" t="s">
        <v>11</v>
      </c>
      <c r="H4602" s="10">
        <f t="shared" si="237"/>
        <v>2050</v>
      </c>
      <c r="I4602" s="13">
        <f>IND_SavePot!I4602*(1+HLOOKUP(MID(D4602,2,2),$M$9:$AF$15,MATCH(RIGHT(D4602,2),$M$9:$M$15,0),0))^($H4602-IND_SavePot!$H4602)</f>
        <v>0</v>
      </c>
      <c r="J4602" s="13">
        <f t="shared" si="236"/>
        <v>0</v>
      </c>
      <c r="K4602" s="2">
        <v>3</v>
      </c>
    </row>
    <row r="4603" spans="3:11">
      <c r="C4603" s="11" t="str">
        <f>IND_SavePot!C4603</f>
        <v>INDNDEFFPH-67</v>
      </c>
      <c r="D4603" s="11" t="str">
        <f>IND_SavePot!D4603</f>
        <v>INDPH</v>
      </c>
      <c r="E4603" s="10" t="str">
        <f t="shared" si="235"/>
        <v>INDPH</v>
      </c>
      <c r="F4603" s="10" t="s">
        <v>10</v>
      </c>
      <c r="G4603" s="10" t="s">
        <v>11</v>
      </c>
      <c r="H4603" s="10">
        <f t="shared" si="237"/>
        <v>2050</v>
      </c>
      <c r="I4603" s="13">
        <f>IND_SavePot!I4603*(1+HLOOKUP(MID(D4603,2,2),$M$9:$AF$15,MATCH(RIGHT(D4603,2),$M$9:$M$15,0),0))^($H4603-IND_SavePot!$H4603)</f>
        <v>2.0027248218821214E-3</v>
      </c>
      <c r="J4603" s="13">
        <f t="shared" si="236"/>
        <v>2.0027248218821214E-3</v>
      </c>
      <c r="K4603" s="2">
        <v>3</v>
      </c>
    </row>
    <row r="4604" spans="3:11">
      <c r="C4604" s="11" t="str">
        <f>IND_SavePot!C4604</f>
        <v>INDNDEFFPH-67</v>
      </c>
      <c r="D4604" s="11" t="str">
        <f>IND_SavePot!D4604</f>
        <v>INDPH</v>
      </c>
      <c r="E4604" s="10" t="str">
        <f t="shared" si="235"/>
        <v>INDPH</v>
      </c>
      <c r="F4604" s="10" t="s">
        <v>10</v>
      </c>
      <c r="G4604" s="10" t="s">
        <v>11</v>
      </c>
      <c r="H4604" s="10">
        <f t="shared" si="237"/>
        <v>2050</v>
      </c>
      <c r="I4604" s="13">
        <f>IND_SavePot!I4604*(1+HLOOKUP(MID(D4604,2,2),$M$9:$AF$15,MATCH(RIGHT(D4604,2),$M$9:$M$15,0),0))^($H4604-IND_SavePot!$H4604)</f>
        <v>2.0027248218821214E-3</v>
      </c>
      <c r="J4604" s="13">
        <f t="shared" si="236"/>
        <v>2.0027248218821214E-3</v>
      </c>
      <c r="K4604" s="2">
        <v>6</v>
      </c>
    </row>
    <row r="4605" spans="3:11">
      <c r="C4605" s="11" t="str">
        <f>IND_SavePot!C4605</f>
        <v>INDNDEFFSH-67</v>
      </c>
      <c r="D4605" s="11" t="str">
        <f>IND_SavePot!D4605</f>
        <v>INDSH</v>
      </c>
      <c r="E4605" s="10" t="str">
        <f t="shared" si="235"/>
        <v>INDSH</v>
      </c>
      <c r="F4605" s="10" t="s">
        <v>10</v>
      </c>
      <c r="G4605" s="10" t="s">
        <v>11</v>
      </c>
      <c r="H4605" s="10">
        <f t="shared" si="237"/>
        <v>2050</v>
      </c>
      <c r="I4605" s="13">
        <f>IND_SavePot!I4605*(1+HLOOKUP(MID(D4605,2,2),$M$9:$AF$15,MATCH(RIGHT(D4605,2),$M$9:$M$15,0),0))^($H4605-IND_SavePot!$H4605)</f>
        <v>5.2025662558476266E-3</v>
      </c>
      <c r="J4605" s="13">
        <f t="shared" si="236"/>
        <v>5.2025662558476266E-3</v>
      </c>
      <c r="K4605" s="2">
        <v>1</v>
      </c>
    </row>
    <row r="4606" spans="3:11">
      <c r="C4606" s="11" t="str">
        <f>IND_SavePot!C4606</f>
        <v>INDNDEFFLA-67</v>
      </c>
      <c r="D4606" s="11" t="str">
        <f>IND_SavePot!D4606</f>
        <v>INDLA</v>
      </c>
      <c r="E4606" s="10" t="str">
        <f t="shared" si="235"/>
        <v>INDLA</v>
      </c>
      <c r="F4606" s="10" t="s">
        <v>10</v>
      </c>
      <c r="G4606" s="10" t="s">
        <v>11</v>
      </c>
      <c r="H4606" s="10">
        <f t="shared" si="237"/>
        <v>2050</v>
      </c>
      <c r="I4606" s="13">
        <f>IND_SavePot!I4606*(1+HLOOKUP(MID(D4606,2,2),$M$9:$AF$15,MATCH(RIGHT(D4606,2),$M$9:$M$15,0),0))^($H4606-IND_SavePot!$H4606)</f>
        <v>8.5369702662436361E-3</v>
      </c>
      <c r="J4606" s="13">
        <f t="shared" si="236"/>
        <v>8.5369702662436361E-3</v>
      </c>
      <c r="K4606" s="2">
        <v>0</v>
      </c>
    </row>
    <row r="4607" spans="3:11">
      <c r="C4607" s="11" t="str">
        <f>IND_SavePot!C4607</f>
        <v>INDNDEFFEM-67</v>
      </c>
      <c r="D4607" s="11" t="str">
        <f>IND_SavePot!D4607</f>
        <v>INDEM</v>
      </c>
      <c r="E4607" s="10" t="str">
        <f t="shared" si="235"/>
        <v>INDEM</v>
      </c>
      <c r="F4607" s="10" t="s">
        <v>10</v>
      </c>
      <c r="G4607" s="10" t="s">
        <v>11</v>
      </c>
      <c r="H4607" s="10">
        <f t="shared" si="237"/>
        <v>2050</v>
      </c>
      <c r="I4607" s="13">
        <f>IND_SavePot!I4607*(1+HLOOKUP(MID(D4607,2,2),$M$9:$AF$15,MATCH(RIGHT(D4607,2),$M$9:$M$15,0),0))^($H4607-IND_SavePot!$H4607)</f>
        <v>3.280335231678303E-3</v>
      </c>
      <c r="J4607" s="13">
        <f t="shared" si="236"/>
        <v>3.280335231678303E-3</v>
      </c>
      <c r="K4607" s="2">
        <v>0</v>
      </c>
    </row>
    <row r="4608" spans="3:11">
      <c r="C4608" s="11" t="str">
        <f>IND_SavePot!C4608</f>
        <v>INDNDEFFTF-67</v>
      </c>
      <c r="D4608" s="11" t="str">
        <f>IND_SavePot!D4608</f>
        <v>INDTF</v>
      </c>
      <c r="E4608" s="10" t="str">
        <f t="shared" si="235"/>
        <v>INDTF</v>
      </c>
      <c r="F4608" s="10" t="s">
        <v>10</v>
      </c>
      <c r="G4608" s="10" t="s">
        <v>11</v>
      </c>
      <c r="H4608" s="10">
        <f t="shared" si="237"/>
        <v>2050</v>
      </c>
      <c r="I4608" s="13">
        <f>IND_SavePot!I4608*(1+HLOOKUP(MID(D4608,2,2),$M$9:$AF$15,MATCH(RIGHT(D4608,2),$M$9:$M$15,0),0))^($H4608-IND_SavePot!$H4608)</f>
        <v>0</v>
      </c>
      <c r="J4608" s="13">
        <f t="shared" si="236"/>
        <v>0</v>
      </c>
      <c r="K4608" s="2">
        <v>3</v>
      </c>
    </row>
    <row r="4609" spans="3:11">
      <c r="C4609" s="11" t="str">
        <f>IND_SavePot!C4609</f>
        <v>INDNDEFFPH-68</v>
      </c>
      <c r="D4609" s="11" t="str">
        <f>IND_SavePot!D4609</f>
        <v>INDPH</v>
      </c>
      <c r="E4609" s="10" t="str">
        <f t="shared" si="235"/>
        <v>INDPH</v>
      </c>
      <c r="F4609" s="10" t="s">
        <v>10</v>
      </c>
      <c r="G4609" s="10" t="s">
        <v>11</v>
      </c>
      <c r="H4609" s="10">
        <f t="shared" si="237"/>
        <v>2050</v>
      </c>
      <c r="I4609" s="13">
        <f>IND_SavePot!I4609*(1+HLOOKUP(MID(D4609,2,2),$M$9:$AF$15,MATCH(RIGHT(D4609,2),$M$9:$M$15,0),0))^($H4609-IND_SavePot!$H4609)</f>
        <v>2.0027248218820967E-3</v>
      </c>
      <c r="J4609" s="13">
        <f t="shared" si="236"/>
        <v>2.0027248218820967E-3</v>
      </c>
      <c r="K4609" s="2">
        <v>3</v>
      </c>
    </row>
    <row r="4610" spans="3:11">
      <c r="C4610" s="11" t="str">
        <f>IND_SavePot!C4610</f>
        <v>INDNDEFFPH-68</v>
      </c>
      <c r="D4610" s="11" t="str">
        <f>IND_SavePot!D4610</f>
        <v>INDPH</v>
      </c>
      <c r="E4610" s="10" t="str">
        <f t="shared" si="235"/>
        <v>INDPH</v>
      </c>
      <c r="F4610" s="10" t="s">
        <v>10</v>
      </c>
      <c r="G4610" s="10" t="s">
        <v>11</v>
      </c>
      <c r="H4610" s="10">
        <f t="shared" si="237"/>
        <v>2050</v>
      </c>
      <c r="I4610" s="13">
        <f>IND_SavePot!I4610*(1+HLOOKUP(MID(D4610,2,2),$M$9:$AF$15,MATCH(RIGHT(D4610,2),$M$9:$M$15,0),0))^($H4610-IND_SavePot!$H4610)</f>
        <v>2.0027248218820967E-3</v>
      </c>
      <c r="J4610" s="13">
        <f t="shared" si="236"/>
        <v>2.0027248218820967E-3</v>
      </c>
      <c r="K4610" s="2">
        <v>6</v>
      </c>
    </row>
    <row r="4611" spans="3:11">
      <c r="C4611" s="11" t="str">
        <f>IND_SavePot!C4611</f>
        <v>INDNDEFFSH-68</v>
      </c>
      <c r="D4611" s="11" t="str">
        <f>IND_SavePot!D4611</f>
        <v>INDSH</v>
      </c>
      <c r="E4611" s="10" t="str">
        <f t="shared" si="235"/>
        <v>INDSH</v>
      </c>
      <c r="F4611" s="10" t="s">
        <v>10</v>
      </c>
      <c r="G4611" s="10" t="s">
        <v>11</v>
      </c>
      <c r="H4611" s="10">
        <f t="shared" si="237"/>
        <v>2050</v>
      </c>
      <c r="I4611" s="13">
        <f>IND_SavePot!I4611*(1+HLOOKUP(MID(D4611,2,2),$M$9:$AF$15,MATCH(RIGHT(D4611,2),$M$9:$M$15,0),0))^($H4611-IND_SavePot!$H4611)</f>
        <v>5.202566255847558E-3</v>
      </c>
      <c r="J4611" s="13">
        <f t="shared" si="236"/>
        <v>5.202566255847558E-3</v>
      </c>
      <c r="K4611" s="2">
        <v>0</v>
      </c>
    </row>
    <row r="4612" spans="3:11">
      <c r="C4612" s="11" t="str">
        <f>IND_SavePot!C4612</f>
        <v>INDNDEFFLA-68</v>
      </c>
      <c r="D4612" s="11" t="str">
        <f>IND_SavePot!D4612</f>
        <v>INDLA</v>
      </c>
      <c r="E4612" s="10" t="str">
        <f t="shared" si="235"/>
        <v>INDLA</v>
      </c>
      <c r="F4612" s="10" t="s">
        <v>10</v>
      </c>
      <c r="G4612" s="10" t="s">
        <v>11</v>
      </c>
      <c r="H4612" s="10">
        <f t="shared" si="237"/>
        <v>2050</v>
      </c>
      <c r="I4612" s="13">
        <f>IND_SavePot!I4612*(1+HLOOKUP(MID(D4612,2,2),$M$9:$AF$15,MATCH(RIGHT(D4612,2),$M$9:$M$15,0),0))^($H4612-IND_SavePot!$H4612)</f>
        <v>8.536970266243565E-3</v>
      </c>
      <c r="J4612" s="13">
        <f t="shared" si="236"/>
        <v>8.536970266243565E-3</v>
      </c>
      <c r="K4612" s="2">
        <v>0</v>
      </c>
    </row>
    <row r="4613" spans="3:11">
      <c r="C4613" s="11" t="str">
        <f>IND_SavePot!C4613</f>
        <v>INDNDEFFEM-68</v>
      </c>
      <c r="D4613" s="11" t="str">
        <f>IND_SavePot!D4613</f>
        <v>INDEM</v>
      </c>
      <c r="E4613" s="10" t="str">
        <f t="shared" si="235"/>
        <v>INDEM</v>
      </c>
      <c r="F4613" s="10" t="s">
        <v>10</v>
      </c>
      <c r="G4613" s="10" t="s">
        <v>11</v>
      </c>
      <c r="H4613" s="10">
        <f t="shared" si="237"/>
        <v>2050</v>
      </c>
      <c r="I4613" s="13">
        <f>IND_SavePot!I4613*(1+HLOOKUP(MID(D4613,2,2),$M$9:$AF$15,MATCH(RIGHT(D4613,2),$M$9:$M$15,0),0))^($H4613-IND_SavePot!$H4613)</f>
        <v>3.280335231678303E-3</v>
      </c>
      <c r="J4613" s="13">
        <f t="shared" si="236"/>
        <v>3.280335231678303E-3</v>
      </c>
      <c r="K4613" s="2">
        <v>0</v>
      </c>
    </row>
    <row r="4614" spans="3:11">
      <c r="C4614" s="11" t="str">
        <f>IND_SavePot!C4614</f>
        <v>INDNDEFFTF-68</v>
      </c>
      <c r="D4614" s="11" t="str">
        <f>IND_SavePot!D4614</f>
        <v>INDTF</v>
      </c>
      <c r="E4614" s="10" t="str">
        <f t="shared" si="235"/>
        <v>INDTF</v>
      </c>
      <c r="F4614" s="10" t="s">
        <v>10</v>
      </c>
      <c r="G4614" s="10" t="s">
        <v>11</v>
      </c>
      <c r="H4614" s="10">
        <f t="shared" si="237"/>
        <v>2050</v>
      </c>
      <c r="I4614" s="13">
        <f>IND_SavePot!I4614*(1+HLOOKUP(MID(D4614,2,2),$M$9:$AF$15,MATCH(RIGHT(D4614,2),$M$9:$M$15,0),0))^($H4614-IND_SavePot!$H4614)</f>
        <v>0</v>
      </c>
      <c r="J4614" s="13">
        <f t="shared" si="236"/>
        <v>0</v>
      </c>
      <c r="K4614" s="2">
        <v>3</v>
      </c>
    </row>
    <row r="4615" spans="3:11">
      <c r="C4615" s="11" t="str">
        <f>IND_SavePot!C4615</f>
        <v>INDNDEFFPH-69</v>
      </c>
      <c r="D4615" s="11" t="str">
        <f>IND_SavePot!D4615</f>
        <v>INDPH</v>
      </c>
      <c r="E4615" s="10" t="str">
        <f t="shared" si="235"/>
        <v>INDPH</v>
      </c>
      <c r="F4615" s="10" t="s">
        <v>10</v>
      </c>
      <c r="G4615" s="10" t="s">
        <v>11</v>
      </c>
      <c r="H4615" s="10">
        <f t="shared" si="237"/>
        <v>2050</v>
      </c>
      <c r="I4615" s="13">
        <f>IND_SavePot!I4615*(1+HLOOKUP(MID(D4615,2,2),$M$9:$AF$15,MATCH(RIGHT(D4615,2),$M$9:$M$15,0),0))^($H4615-IND_SavePot!$H4615)</f>
        <v>2.0027248218820967E-3</v>
      </c>
      <c r="J4615" s="13">
        <f t="shared" si="236"/>
        <v>2.0027248218820967E-3</v>
      </c>
      <c r="K4615" s="2">
        <v>3</v>
      </c>
    </row>
    <row r="4616" spans="3:11">
      <c r="C4616" s="11" t="str">
        <f>IND_SavePot!C4616</f>
        <v>INDNDEFFPH-69</v>
      </c>
      <c r="D4616" s="11" t="str">
        <f>IND_SavePot!D4616</f>
        <v>INDPH</v>
      </c>
      <c r="E4616" s="10" t="str">
        <f t="shared" ref="E4616:E4679" si="238">D4616</f>
        <v>INDPH</v>
      </c>
      <c r="F4616" s="10" t="s">
        <v>10</v>
      </c>
      <c r="G4616" s="10" t="s">
        <v>11</v>
      </c>
      <c r="H4616" s="10">
        <f t="shared" si="237"/>
        <v>2050</v>
      </c>
      <c r="I4616" s="13">
        <f>IND_SavePot!I4616*(1+HLOOKUP(MID(D4616,2,2),$M$9:$AF$15,MATCH(RIGHT(D4616,2),$M$9:$M$15,0),0))^($H4616-IND_SavePot!$H4616)</f>
        <v>2.0027248218820967E-3</v>
      </c>
      <c r="J4616" s="13">
        <f t="shared" ref="J4616:J4679" si="239">I4616</f>
        <v>2.0027248218820967E-3</v>
      </c>
      <c r="K4616" s="2">
        <v>6</v>
      </c>
    </row>
    <row r="4617" spans="3:11">
      <c r="C4617" s="11" t="str">
        <f>IND_SavePot!C4617</f>
        <v>INDNDEFFSH-69</v>
      </c>
      <c r="D4617" s="11" t="str">
        <f>IND_SavePot!D4617</f>
        <v>INDSH</v>
      </c>
      <c r="E4617" s="10" t="str">
        <f t="shared" si="238"/>
        <v>INDSH</v>
      </c>
      <c r="F4617" s="10" t="s">
        <v>10</v>
      </c>
      <c r="G4617" s="10" t="s">
        <v>11</v>
      </c>
      <c r="H4617" s="10">
        <f t="shared" ref="H4617:H4680" si="240">H4616</f>
        <v>2050</v>
      </c>
      <c r="I4617" s="13">
        <f>IND_SavePot!I4617*(1+HLOOKUP(MID(D4617,2,2),$M$9:$AF$15,MATCH(RIGHT(D4617,2),$M$9:$M$15,0),0))^($H4617-IND_SavePot!$H4617)</f>
        <v>5.202566255847558E-3</v>
      </c>
      <c r="J4617" s="13">
        <f t="shared" si="239"/>
        <v>5.202566255847558E-3</v>
      </c>
      <c r="K4617" s="2">
        <v>0</v>
      </c>
    </row>
    <row r="4618" spans="3:11">
      <c r="C4618" s="11" t="str">
        <f>IND_SavePot!C4618</f>
        <v>INDNDEFFLA-69</v>
      </c>
      <c r="D4618" s="11" t="str">
        <f>IND_SavePot!D4618</f>
        <v>INDLA</v>
      </c>
      <c r="E4618" s="10" t="str">
        <f t="shared" si="238"/>
        <v>INDLA</v>
      </c>
      <c r="F4618" s="10" t="s">
        <v>10</v>
      </c>
      <c r="G4618" s="10" t="s">
        <v>11</v>
      </c>
      <c r="H4618" s="10">
        <f t="shared" si="240"/>
        <v>2050</v>
      </c>
      <c r="I4618" s="13">
        <f>IND_SavePot!I4618*(1+HLOOKUP(MID(D4618,2,2),$M$9:$AF$15,MATCH(RIGHT(D4618,2),$M$9:$M$15,0),0))^($H4618-IND_SavePot!$H4618)</f>
        <v>8.5369702662437055E-3</v>
      </c>
      <c r="J4618" s="13">
        <f t="shared" si="239"/>
        <v>8.5369702662437055E-3</v>
      </c>
      <c r="K4618" s="2">
        <v>0</v>
      </c>
    </row>
    <row r="4619" spans="3:11">
      <c r="C4619" s="11" t="str">
        <f>IND_SavePot!C4619</f>
        <v>INDNDEFFEM-69</v>
      </c>
      <c r="D4619" s="11" t="str">
        <f>IND_SavePot!D4619</f>
        <v>INDEM</v>
      </c>
      <c r="E4619" s="10" t="str">
        <f t="shared" si="238"/>
        <v>INDEM</v>
      </c>
      <c r="F4619" s="10" t="s">
        <v>10</v>
      </c>
      <c r="G4619" s="10" t="s">
        <v>11</v>
      </c>
      <c r="H4619" s="10">
        <f t="shared" si="240"/>
        <v>2050</v>
      </c>
      <c r="I4619" s="13">
        <f>IND_SavePot!I4619*(1+HLOOKUP(MID(D4619,2,2),$M$9:$AF$15,MATCH(RIGHT(D4619,2),$M$9:$M$15,0),0))^($H4619-IND_SavePot!$H4619)</f>
        <v>3.280335231678303E-3</v>
      </c>
      <c r="J4619" s="13">
        <f t="shared" si="239"/>
        <v>3.280335231678303E-3</v>
      </c>
      <c r="K4619" s="2">
        <v>0</v>
      </c>
    </row>
    <row r="4620" spans="3:11">
      <c r="C4620" s="11" t="str">
        <f>IND_SavePot!C4620</f>
        <v>INDNDEFFTF-69</v>
      </c>
      <c r="D4620" s="11" t="str">
        <f>IND_SavePot!D4620</f>
        <v>INDTF</v>
      </c>
      <c r="E4620" s="10" t="str">
        <f t="shared" si="238"/>
        <v>INDTF</v>
      </c>
      <c r="F4620" s="10" t="s">
        <v>10</v>
      </c>
      <c r="G4620" s="10" t="s">
        <v>11</v>
      </c>
      <c r="H4620" s="10">
        <f t="shared" si="240"/>
        <v>2050</v>
      </c>
      <c r="I4620" s="13">
        <f>IND_SavePot!I4620*(1+HLOOKUP(MID(D4620,2,2),$M$9:$AF$15,MATCH(RIGHT(D4620,2),$M$9:$M$15,0),0))^($H4620-IND_SavePot!$H4620)</f>
        <v>0</v>
      </c>
      <c r="J4620" s="13">
        <f t="shared" si="239"/>
        <v>0</v>
      </c>
      <c r="K4620" s="2">
        <v>2</v>
      </c>
    </row>
    <row r="4621" spans="3:11">
      <c r="C4621" s="11" t="str">
        <f>IND_SavePot!C4621</f>
        <v>INDNDEFFPH-70</v>
      </c>
      <c r="D4621" s="11" t="str">
        <f>IND_SavePot!D4621</f>
        <v>INDPH</v>
      </c>
      <c r="E4621" s="10" t="str">
        <f t="shared" si="238"/>
        <v>INDPH</v>
      </c>
      <c r="F4621" s="10" t="s">
        <v>10</v>
      </c>
      <c r="G4621" s="10" t="s">
        <v>11</v>
      </c>
      <c r="H4621" s="10">
        <f t="shared" si="240"/>
        <v>2050</v>
      </c>
      <c r="I4621" s="13">
        <f>IND_SavePot!I4621*(1+HLOOKUP(MID(D4621,2,2),$M$9:$AF$15,MATCH(RIGHT(D4621,2),$M$9:$M$15,0),0))^($H4621-IND_SavePot!$H4621)</f>
        <v>2.0027248218820967E-3</v>
      </c>
      <c r="J4621" s="13">
        <f t="shared" si="239"/>
        <v>2.0027248218820967E-3</v>
      </c>
      <c r="K4621" s="2">
        <v>3</v>
      </c>
    </row>
    <row r="4622" spans="3:11">
      <c r="C4622" s="11" t="str">
        <f>IND_SavePot!C4622</f>
        <v>INDNDEFFPH-70</v>
      </c>
      <c r="D4622" s="11" t="str">
        <f>IND_SavePot!D4622</f>
        <v>INDPH</v>
      </c>
      <c r="E4622" s="10" t="str">
        <f t="shared" si="238"/>
        <v>INDPH</v>
      </c>
      <c r="F4622" s="10" t="s">
        <v>10</v>
      </c>
      <c r="G4622" s="10" t="s">
        <v>11</v>
      </c>
      <c r="H4622" s="10">
        <f t="shared" si="240"/>
        <v>2050</v>
      </c>
      <c r="I4622" s="13">
        <f>IND_SavePot!I4622*(1+HLOOKUP(MID(D4622,2,2),$M$9:$AF$15,MATCH(RIGHT(D4622,2),$M$9:$M$15,0),0))^($H4622-IND_SavePot!$H4622)</f>
        <v>2.0027248218820967E-3</v>
      </c>
      <c r="J4622" s="13">
        <f t="shared" si="239"/>
        <v>2.0027248218820967E-3</v>
      </c>
      <c r="K4622" s="2">
        <v>6</v>
      </c>
    </row>
    <row r="4623" spans="3:11">
      <c r="C4623" s="11" t="str">
        <f>IND_SavePot!C4623</f>
        <v>INDNDEFFSH-70</v>
      </c>
      <c r="D4623" s="11" t="str">
        <f>IND_SavePot!D4623</f>
        <v>INDSH</v>
      </c>
      <c r="E4623" s="10" t="str">
        <f t="shared" si="238"/>
        <v>INDSH</v>
      </c>
      <c r="F4623" s="10" t="s">
        <v>10</v>
      </c>
      <c r="G4623" s="10" t="s">
        <v>11</v>
      </c>
      <c r="H4623" s="10">
        <f t="shared" si="240"/>
        <v>2050</v>
      </c>
      <c r="I4623" s="13">
        <f>IND_SavePot!I4623*(1+HLOOKUP(MID(D4623,2,2),$M$9:$AF$15,MATCH(RIGHT(D4623,2),$M$9:$M$15,0),0))^($H4623-IND_SavePot!$H4623)</f>
        <v>5.202566255847558E-3</v>
      </c>
      <c r="J4623" s="13">
        <f t="shared" si="239"/>
        <v>5.202566255847558E-3</v>
      </c>
      <c r="K4623" s="2">
        <v>0</v>
      </c>
    </row>
    <row r="4624" spans="3:11">
      <c r="C4624" s="11" t="str">
        <f>IND_SavePot!C4624</f>
        <v>INDNDEFFLA-70</v>
      </c>
      <c r="D4624" s="11" t="str">
        <f>IND_SavePot!D4624</f>
        <v>INDLA</v>
      </c>
      <c r="E4624" s="10" t="str">
        <f t="shared" si="238"/>
        <v>INDLA</v>
      </c>
      <c r="F4624" s="10" t="s">
        <v>10</v>
      </c>
      <c r="G4624" s="10" t="s">
        <v>11</v>
      </c>
      <c r="H4624" s="10">
        <f t="shared" si="240"/>
        <v>2050</v>
      </c>
      <c r="I4624" s="13">
        <f>IND_SavePot!I4624*(1+HLOOKUP(MID(D4624,2,2),$M$9:$AF$15,MATCH(RIGHT(D4624,2),$M$9:$M$15,0),0))^($H4624-IND_SavePot!$H4624)</f>
        <v>8.536970266243565E-3</v>
      </c>
      <c r="J4624" s="13">
        <f t="shared" si="239"/>
        <v>8.536970266243565E-3</v>
      </c>
      <c r="K4624" s="2">
        <v>0</v>
      </c>
    </row>
    <row r="4625" spans="3:11">
      <c r="C4625" s="11" t="str">
        <f>IND_SavePot!C4625</f>
        <v>INDNDEFFEM-70</v>
      </c>
      <c r="D4625" s="11" t="str">
        <f>IND_SavePot!D4625</f>
        <v>INDEM</v>
      </c>
      <c r="E4625" s="10" t="str">
        <f t="shared" si="238"/>
        <v>INDEM</v>
      </c>
      <c r="F4625" s="10" t="s">
        <v>10</v>
      </c>
      <c r="G4625" s="10" t="s">
        <v>11</v>
      </c>
      <c r="H4625" s="10">
        <f t="shared" si="240"/>
        <v>2050</v>
      </c>
      <c r="I4625" s="13">
        <f>IND_SavePot!I4625*(1+HLOOKUP(MID(D4625,2,2),$M$9:$AF$15,MATCH(RIGHT(D4625,2),$M$9:$M$15,0),0))^($H4625-IND_SavePot!$H4625)</f>
        <v>3.280335231678303E-3</v>
      </c>
      <c r="J4625" s="13">
        <f t="shared" si="239"/>
        <v>3.280335231678303E-3</v>
      </c>
      <c r="K4625" s="2">
        <v>0</v>
      </c>
    </row>
    <row r="4626" spans="3:11">
      <c r="C4626" s="11" t="str">
        <f>IND_SavePot!C4626</f>
        <v>INDNDEFFTF-70</v>
      </c>
      <c r="D4626" s="11" t="str">
        <f>IND_SavePot!D4626</f>
        <v>INDTF</v>
      </c>
      <c r="E4626" s="10" t="str">
        <f t="shared" si="238"/>
        <v>INDTF</v>
      </c>
      <c r="F4626" s="10" t="s">
        <v>10</v>
      </c>
      <c r="G4626" s="10" t="s">
        <v>11</v>
      </c>
      <c r="H4626" s="10">
        <f t="shared" si="240"/>
        <v>2050</v>
      </c>
      <c r="I4626" s="13">
        <f>IND_SavePot!I4626*(1+HLOOKUP(MID(D4626,2,2),$M$9:$AF$15,MATCH(RIGHT(D4626,2),$M$9:$M$15,0),0))^($H4626-IND_SavePot!$H4626)</f>
        <v>0</v>
      </c>
      <c r="J4626" s="13">
        <f t="shared" si="239"/>
        <v>0</v>
      </c>
      <c r="K4626" s="2">
        <v>2</v>
      </c>
    </row>
    <row r="4627" spans="3:11">
      <c r="C4627" s="11" t="str">
        <f>IND_SavePot!C4627</f>
        <v>INDNDEFFPH-71</v>
      </c>
      <c r="D4627" s="11" t="str">
        <f>IND_SavePot!D4627</f>
        <v>INDPH</v>
      </c>
      <c r="E4627" s="10" t="str">
        <f t="shared" si="238"/>
        <v>INDPH</v>
      </c>
      <c r="F4627" s="10" t="s">
        <v>10</v>
      </c>
      <c r="G4627" s="10" t="s">
        <v>11</v>
      </c>
      <c r="H4627" s="10">
        <f t="shared" si="240"/>
        <v>2050</v>
      </c>
      <c r="I4627" s="13">
        <f>IND_SavePot!I4627*(1+HLOOKUP(MID(D4627,2,2),$M$9:$AF$15,MATCH(RIGHT(D4627,2),$M$9:$M$15,0),0))^($H4627-IND_SavePot!$H4627)</f>
        <v>2.0027248218820967E-3</v>
      </c>
      <c r="J4627" s="13">
        <f t="shared" si="239"/>
        <v>2.0027248218820967E-3</v>
      </c>
      <c r="K4627" s="2">
        <v>3</v>
      </c>
    </row>
    <row r="4628" spans="3:11">
      <c r="C4628" s="11" t="str">
        <f>IND_SavePot!C4628</f>
        <v>INDNDEFFPH-71</v>
      </c>
      <c r="D4628" s="11" t="str">
        <f>IND_SavePot!D4628</f>
        <v>INDPH</v>
      </c>
      <c r="E4628" s="10" t="str">
        <f t="shared" si="238"/>
        <v>INDPH</v>
      </c>
      <c r="F4628" s="10" t="s">
        <v>10</v>
      </c>
      <c r="G4628" s="10" t="s">
        <v>11</v>
      </c>
      <c r="H4628" s="10">
        <f t="shared" si="240"/>
        <v>2050</v>
      </c>
      <c r="I4628" s="13">
        <f>IND_SavePot!I4628*(1+HLOOKUP(MID(D4628,2,2),$M$9:$AF$15,MATCH(RIGHT(D4628,2),$M$9:$M$15,0),0))^($H4628-IND_SavePot!$H4628)</f>
        <v>2.0027248218820967E-3</v>
      </c>
      <c r="J4628" s="13">
        <f t="shared" si="239"/>
        <v>2.0027248218820967E-3</v>
      </c>
      <c r="K4628" s="2">
        <v>6</v>
      </c>
    </row>
    <row r="4629" spans="3:11">
      <c r="C4629" s="11" t="str">
        <f>IND_SavePot!C4629</f>
        <v>INDNDEFFSH-71</v>
      </c>
      <c r="D4629" s="11" t="str">
        <f>IND_SavePot!D4629</f>
        <v>INDSH</v>
      </c>
      <c r="E4629" s="10" t="str">
        <f t="shared" si="238"/>
        <v>INDSH</v>
      </c>
      <c r="F4629" s="10" t="s">
        <v>10</v>
      </c>
      <c r="G4629" s="10" t="s">
        <v>11</v>
      </c>
      <c r="H4629" s="10">
        <f t="shared" si="240"/>
        <v>2050</v>
      </c>
      <c r="I4629" s="13">
        <f>IND_SavePot!I4629*(1+HLOOKUP(MID(D4629,2,2),$M$9:$AF$15,MATCH(RIGHT(D4629,2),$M$9:$M$15,0),0))^($H4629-IND_SavePot!$H4629)</f>
        <v>5.202566255847558E-3</v>
      </c>
      <c r="J4629" s="13">
        <f t="shared" si="239"/>
        <v>5.202566255847558E-3</v>
      </c>
      <c r="K4629" s="2">
        <v>0</v>
      </c>
    </row>
    <row r="4630" spans="3:11">
      <c r="C4630" s="11" t="str">
        <f>IND_SavePot!C4630</f>
        <v>INDNDEFFLA-71</v>
      </c>
      <c r="D4630" s="11" t="str">
        <f>IND_SavePot!D4630</f>
        <v>INDLA</v>
      </c>
      <c r="E4630" s="10" t="str">
        <f t="shared" si="238"/>
        <v>INDLA</v>
      </c>
      <c r="F4630" s="10" t="s">
        <v>10</v>
      </c>
      <c r="G4630" s="10" t="s">
        <v>11</v>
      </c>
      <c r="H4630" s="10">
        <f t="shared" si="240"/>
        <v>2050</v>
      </c>
      <c r="I4630" s="13">
        <f>IND_SavePot!I4630*(1+HLOOKUP(MID(D4630,2,2),$M$9:$AF$15,MATCH(RIGHT(D4630,2),$M$9:$M$15,0),0))^($H4630-IND_SavePot!$H4630)</f>
        <v>8.536970266243565E-3</v>
      </c>
      <c r="J4630" s="13">
        <f t="shared" si="239"/>
        <v>8.536970266243565E-3</v>
      </c>
      <c r="K4630" s="2">
        <v>0</v>
      </c>
    </row>
    <row r="4631" spans="3:11">
      <c r="C4631" s="11" t="str">
        <f>IND_SavePot!C4631</f>
        <v>INDNDEFFEM-71</v>
      </c>
      <c r="D4631" s="11" t="str">
        <f>IND_SavePot!D4631</f>
        <v>INDEM</v>
      </c>
      <c r="E4631" s="10" t="str">
        <f t="shared" si="238"/>
        <v>INDEM</v>
      </c>
      <c r="F4631" s="10" t="s">
        <v>10</v>
      </c>
      <c r="G4631" s="10" t="s">
        <v>11</v>
      </c>
      <c r="H4631" s="10">
        <f t="shared" si="240"/>
        <v>2050</v>
      </c>
      <c r="I4631" s="13">
        <f>IND_SavePot!I4631*(1+HLOOKUP(MID(D4631,2,2),$M$9:$AF$15,MATCH(RIGHT(D4631,2),$M$9:$M$15,0),0))^($H4631-IND_SavePot!$H4631)</f>
        <v>3.280335231678303E-3</v>
      </c>
      <c r="J4631" s="13">
        <f t="shared" si="239"/>
        <v>3.280335231678303E-3</v>
      </c>
      <c r="K4631" s="2">
        <v>0</v>
      </c>
    </row>
    <row r="4632" spans="3:11">
      <c r="C4632" s="11" t="str">
        <f>IND_SavePot!C4632</f>
        <v>INDNDEFFTF-71</v>
      </c>
      <c r="D4632" s="11" t="str">
        <f>IND_SavePot!D4632</f>
        <v>INDTF</v>
      </c>
      <c r="E4632" s="10" t="str">
        <f t="shared" si="238"/>
        <v>INDTF</v>
      </c>
      <c r="F4632" s="10" t="s">
        <v>10</v>
      </c>
      <c r="G4632" s="10" t="s">
        <v>11</v>
      </c>
      <c r="H4632" s="10">
        <f t="shared" si="240"/>
        <v>2050</v>
      </c>
      <c r="I4632" s="13">
        <f>IND_SavePot!I4632*(1+HLOOKUP(MID(D4632,2,2),$M$9:$AF$15,MATCH(RIGHT(D4632,2),$M$9:$M$15,0),0))^($H4632-IND_SavePot!$H4632)</f>
        <v>0</v>
      </c>
      <c r="J4632" s="13">
        <f t="shared" si="239"/>
        <v>0</v>
      </c>
      <c r="K4632" s="2">
        <v>2</v>
      </c>
    </row>
    <row r="4633" spans="3:11">
      <c r="C4633" s="11" t="str">
        <f>IND_SavePot!C4633</f>
        <v>INDNDEFFPH-72</v>
      </c>
      <c r="D4633" s="11" t="str">
        <f>IND_SavePot!D4633</f>
        <v>INDPH</v>
      </c>
      <c r="E4633" s="10" t="str">
        <f t="shared" si="238"/>
        <v>INDPH</v>
      </c>
      <c r="F4633" s="10" t="s">
        <v>10</v>
      </c>
      <c r="G4633" s="10" t="s">
        <v>11</v>
      </c>
      <c r="H4633" s="10">
        <f t="shared" si="240"/>
        <v>2050</v>
      </c>
      <c r="I4633" s="13">
        <f>IND_SavePot!I4633*(1+HLOOKUP(MID(D4633,2,2),$M$9:$AF$15,MATCH(RIGHT(D4633,2),$M$9:$M$15,0),0))^($H4633-IND_SavePot!$H4633)</f>
        <v>2.0027248218821214E-3</v>
      </c>
      <c r="J4633" s="13">
        <f t="shared" si="239"/>
        <v>2.0027248218821214E-3</v>
      </c>
      <c r="K4633" s="2">
        <v>2</v>
      </c>
    </row>
    <row r="4634" spans="3:11">
      <c r="C4634" s="11" t="str">
        <f>IND_SavePot!C4634</f>
        <v>INDNDEFFPH-72</v>
      </c>
      <c r="D4634" s="11" t="str">
        <f>IND_SavePot!D4634</f>
        <v>INDPH</v>
      </c>
      <c r="E4634" s="10" t="str">
        <f t="shared" si="238"/>
        <v>INDPH</v>
      </c>
      <c r="F4634" s="10" t="s">
        <v>10</v>
      </c>
      <c r="G4634" s="10" t="s">
        <v>11</v>
      </c>
      <c r="H4634" s="10">
        <f t="shared" si="240"/>
        <v>2050</v>
      </c>
      <c r="I4634" s="13">
        <f>IND_SavePot!I4634*(1+HLOOKUP(MID(D4634,2,2),$M$9:$AF$15,MATCH(RIGHT(D4634,2),$M$9:$M$15,0),0))^($H4634-IND_SavePot!$H4634)</f>
        <v>2.0027248218821214E-3</v>
      </c>
      <c r="J4634" s="13">
        <f t="shared" si="239"/>
        <v>2.0027248218821214E-3</v>
      </c>
      <c r="K4634" s="2">
        <v>6</v>
      </c>
    </row>
    <row r="4635" spans="3:11">
      <c r="C4635" s="11" t="str">
        <f>IND_SavePot!C4635</f>
        <v>INDNDEFFSH-72</v>
      </c>
      <c r="D4635" s="11" t="str">
        <f>IND_SavePot!D4635</f>
        <v>INDSH</v>
      </c>
      <c r="E4635" s="10" t="str">
        <f t="shared" si="238"/>
        <v>INDSH</v>
      </c>
      <c r="F4635" s="10" t="s">
        <v>10</v>
      </c>
      <c r="G4635" s="10" t="s">
        <v>11</v>
      </c>
      <c r="H4635" s="10">
        <f t="shared" si="240"/>
        <v>2050</v>
      </c>
      <c r="I4635" s="13">
        <f>IND_SavePot!I4635*(1+HLOOKUP(MID(D4635,2,2),$M$9:$AF$15,MATCH(RIGHT(D4635,2),$M$9:$M$15,0),0))^($H4635-IND_SavePot!$H4635)</f>
        <v>5.2025662558476266E-3</v>
      </c>
      <c r="J4635" s="13">
        <f t="shared" si="239"/>
        <v>5.2025662558476266E-3</v>
      </c>
      <c r="K4635" s="2">
        <v>0</v>
      </c>
    </row>
    <row r="4636" spans="3:11">
      <c r="C4636" s="11" t="str">
        <f>IND_SavePot!C4636</f>
        <v>INDNDEFFLA-72</v>
      </c>
      <c r="D4636" s="11" t="str">
        <f>IND_SavePot!D4636</f>
        <v>INDLA</v>
      </c>
      <c r="E4636" s="10" t="str">
        <f t="shared" si="238"/>
        <v>INDLA</v>
      </c>
      <c r="F4636" s="10" t="s">
        <v>10</v>
      </c>
      <c r="G4636" s="10" t="s">
        <v>11</v>
      </c>
      <c r="H4636" s="10">
        <f t="shared" si="240"/>
        <v>2050</v>
      </c>
      <c r="I4636" s="13">
        <f>IND_SavePot!I4636*(1+HLOOKUP(MID(D4636,2,2),$M$9:$AF$15,MATCH(RIGHT(D4636,2),$M$9:$M$15,0),0))^($H4636-IND_SavePot!$H4636)</f>
        <v>8.5369702662436361E-3</v>
      </c>
      <c r="J4636" s="13">
        <f t="shared" si="239"/>
        <v>8.5369702662436361E-3</v>
      </c>
      <c r="K4636" s="2">
        <v>0</v>
      </c>
    </row>
    <row r="4637" spans="3:11">
      <c r="C4637" s="11" t="str">
        <f>IND_SavePot!C4637</f>
        <v>INDNDEFFEM-72</v>
      </c>
      <c r="D4637" s="11" t="str">
        <f>IND_SavePot!D4637</f>
        <v>INDEM</v>
      </c>
      <c r="E4637" s="10" t="str">
        <f t="shared" si="238"/>
        <v>INDEM</v>
      </c>
      <c r="F4637" s="10" t="s">
        <v>10</v>
      </c>
      <c r="G4637" s="10" t="s">
        <v>11</v>
      </c>
      <c r="H4637" s="10">
        <f t="shared" si="240"/>
        <v>2050</v>
      </c>
      <c r="I4637" s="13">
        <f>IND_SavePot!I4637*(1+HLOOKUP(MID(D4637,2,2),$M$9:$AF$15,MATCH(RIGHT(D4637,2),$M$9:$M$15,0),0))^($H4637-IND_SavePot!$H4637)</f>
        <v>3.280335231678303E-3</v>
      </c>
      <c r="J4637" s="13">
        <f t="shared" si="239"/>
        <v>3.280335231678303E-3</v>
      </c>
      <c r="K4637" s="2">
        <v>0</v>
      </c>
    </row>
    <row r="4638" spans="3:11">
      <c r="C4638" s="11" t="str">
        <f>IND_SavePot!C4638</f>
        <v>INDNDEFFTF-72</v>
      </c>
      <c r="D4638" s="11" t="str">
        <f>IND_SavePot!D4638</f>
        <v>INDTF</v>
      </c>
      <c r="E4638" s="10" t="str">
        <f t="shared" si="238"/>
        <v>INDTF</v>
      </c>
      <c r="F4638" s="10" t="s">
        <v>10</v>
      </c>
      <c r="G4638" s="10" t="s">
        <v>11</v>
      </c>
      <c r="H4638" s="10">
        <f t="shared" si="240"/>
        <v>2050</v>
      </c>
      <c r="I4638" s="13">
        <f>IND_SavePot!I4638*(1+HLOOKUP(MID(D4638,2,2),$M$9:$AF$15,MATCH(RIGHT(D4638,2),$M$9:$M$15,0),0))^($H4638-IND_SavePot!$H4638)</f>
        <v>0</v>
      </c>
      <c r="J4638" s="13">
        <f t="shared" si="239"/>
        <v>0</v>
      </c>
      <c r="K4638" s="2">
        <v>2</v>
      </c>
    </row>
    <row r="4639" spans="3:11">
      <c r="C4639" s="11" t="str">
        <f>IND_SavePot!C4639</f>
        <v>INDNDEFFPH-73</v>
      </c>
      <c r="D4639" s="11" t="str">
        <f>IND_SavePot!D4639</f>
        <v>INDPH</v>
      </c>
      <c r="E4639" s="10" t="str">
        <f t="shared" si="238"/>
        <v>INDPH</v>
      </c>
      <c r="F4639" s="10" t="s">
        <v>10</v>
      </c>
      <c r="G4639" s="10" t="s">
        <v>11</v>
      </c>
      <c r="H4639" s="10">
        <f t="shared" si="240"/>
        <v>2050</v>
      </c>
      <c r="I4639" s="13">
        <f>IND_SavePot!I4639*(1+HLOOKUP(MID(D4639,2,2),$M$9:$AF$15,MATCH(RIGHT(D4639,2),$M$9:$M$15,0),0))^($H4639-IND_SavePot!$H4639)</f>
        <v>2.0027248218820967E-3</v>
      </c>
      <c r="J4639" s="13">
        <f t="shared" si="239"/>
        <v>2.0027248218820967E-3</v>
      </c>
      <c r="K4639" s="2">
        <v>2</v>
      </c>
    </row>
    <row r="4640" spans="3:11">
      <c r="C4640" s="11" t="str">
        <f>IND_SavePot!C4640</f>
        <v>INDNDEFFPH-73</v>
      </c>
      <c r="D4640" s="11" t="str">
        <f>IND_SavePot!D4640</f>
        <v>INDPH</v>
      </c>
      <c r="E4640" s="10" t="str">
        <f t="shared" si="238"/>
        <v>INDPH</v>
      </c>
      <c r="F4640" s="10" t="s">
        <v>10</v>
      </c>
      <c r="G4640" s="10" t="s">
        <v>11</v>
      </c>
      <c r="H4640" s="10">
        <f t="shared" si="240"/>
        <v>2050</v>
      </c>
      <c r="I4640" s="13">
        <f>IND_SavePot!I4640*(1+HLOOKUP(MID(D4640,2,2),$M$9:$AF$15,MATCH(RIGHT(D4640,2),$M$9:$M$15,0),0))^($H4640-IND_SavePot!$H4640)</f>
        <v>2.0027248218820967E-3</v>
      </c>
      <c r="J4640" s="13">
        <f t="shared" si="239"/>
        <v>2.0027248218820967E-3</v>
      </c>
      <c r="K4640" s="2">
        <v>6</v>
      </c>
    </row>
    <row r="4641" spans="3:11">
      <c r="C4641" s="11" t="str">
        <f>IND_SavePot!C4641</f>
        <v>INDNDEFFSH-73</v>
      </c>
      <c r="D4641" s="11" t="str">
        <f>IND_SavePot!D4641</f>
        <v>INDSH</v>
      </c>
      <c r="E4641" s="10" t="str">
        <f t="shared" si="238"/>
        <v>INDSH</v>
      </c>
      <c r="F4641" s="10" t="s">
        <v>10</v>
      </c>
      <c r="G4641" s="10" t="s">
        <v>11</v>
      </c>
      <c r="H4641" s="10">
        <f t="shared" si="240"/>
        <v>2050</v>
      </c>
      <c r="I4641" s="13">
        <f>IND_SavePot!I4641*(1+HLOOKUP(MID(D4641,2,2),$M$9:$AF$15,MATCH(RIGHT(D4641,2),$M$9:$M$15,0),0))^($H4641-IND_SavePot!$H4641)</f>
        <v>5.202566255847558E-3</v>
      </c>
      <c r="J4641" s="13">
        <f t="shared" si="239"/>
        <v>5.202566255847558E-3</v>
      </c>
      <c r="K4641" s="2">
        <v>0</v>
      </c>
    </row>
    <row r="4642" spans="3:11">
      <c r="C4642" s="11" t="str">
        <f>IND_SavePot!C4642</f>
        <v>INDNDEFFLA-73</v>
      </c>
      <c r="D4642" s="11" t="str">
        <f>IND_SavePot!D4642</f>
        <v>INDLA</v>
      </c>
      <c r="E4642" s="10" t="str">
        <f t="shared" si="238"/>
        <v>INDLA</v>
      </c>
      <c r="F4642" s="10" t="s">
        <v>10</v>
      </c>
      <c r="G4642" s="10" t="s">
        <v>11</v>
      </c>
      <c r="H4642" s="10">
        <f t="shared" si="240"/>
        <v>2050</v>
      </c>
      <c r="I4642" s="13">
        <f>IND_SavePot!I4642*(1+HLOOKUP(MID(D4642,2,2),$M$9:$AF$15,MATCH(RIGHT(D4642,2),$M$9:$M$15,0),0))^($H4642-IND_SavePot!$H4642)</f>
        <v>8.536970266243565E-3</v>
      </c>
      <c r="J4642" s="13">
        <f t="shared" si="239"/>
        <v>8.536970266243565E-3</v>
      </c>
      <c r="K4642" s="2">
        <v>0</v>
      </c>
    </row>
    <row r="4643" spans="3:11">
      <c r="C4643" s="11" t="str">
        <f>IND_SavePot!C4643</f>
        <v>INDNDEFFEM-73</v>
      </c>
      <c r="D4643" s="11" t="str">
        <f>IND_SavePot!D4643</f>
        <v>INDEM</v>
      </c>
      <c r="E4643" s="10" t="str">
        <f t="shared" si="238"/>
        <v>INDEM</v>
      </c>
      <c r="F4643" s="10" t="s">
        <v>10</v>
      </c>
      <c r="G4643" s="10" t="s">
        <v>11</v>
      </c>
      <c r="H4643" s="10">
        <f t="shared" si="240"/>
        <v>2050</v>
      </c>
      <c r="I4643" s="13">
        <f>IND_SavePot!I4643*(1+HLOOKUP(MID(D4643,2,2),$M$9:$AF$15,MATCH(RIGHT(D4643,2),$M$9:$M$15,0),0))^($H4643-IND_SavePot!$H4643)</f>
        <v>3.280335231678303E-3</v>
      </c>
      <c r="J4643" s="13">
        <f t="shared" si="239"/>
        <v>3.280335231678303E-3</v>
      </c>
      <c r="K4643" s="2">
        <v>0</v>
      </c>
    </row>
    <row r="4644" spans="3:11">
      <c r="C4644" s="11" t="str">
        <f>IND_SavePot!C4644</f>
        <v>INDNDEFFTF-73</v>
      </c>
      <c r="D4644" s="11" t="str">
        <f>IND_SavePot!D4644</f>
        <v>INDTF</v>
      </c>
      <c r="E4644" s="10" t="str">
        <f t="shared" si="238"/>
        <v>INDTF</v>
      </c>
      <c r="F4644" s="10" t="s">
        <v>10</v>
      </c>
      <c r="G4644" s="10" t="s">
        <v>11</v>
      </c>
      <c r="H4644" s="10">
        <f t="shared" si="240"/>
        <v>2050</v>
      </c>
      <c r="I4644" s="13">
        <f>IND_SavePot!I4644*(1+HLOOKUP(MID(D4644,2,2),$M$9:$AF$15,MATCH(RIGHT(D4644,2),$M$9:$M$15,0),0))^($H4644-IND_SavePot!$H4644)</f>
        <v>0</v>
      </c>
      <c r="J4644" s="13">
        <f t="shared" si="239"/>
        <v>0</v>
      </c>
      <c r="K4644" s="2">
        <v>2</v>
      </c>
    </row>
    <row r="4645" spans="3:11">
      <c r="C4645" s="11" t="str">
        <f>IND_SavePot!C4645</f>
        <v>INDNDEFFPH-74</v>
      </c>
      <c r="D4645" s="11" t="str">
        <f>IND_SavePot!D4645</f>
        <v>INDPH</v>
      </c>
      <c r="E4645" s="10" t="str">
        <f t="shared" si="238"/>
        <v>INDPH</v>
      </c>
      <c r="F4645" s="10" t="s">
        <v>10</v>
      </c>
      <c r="G4645" s="10" t="s">
        <v>11</v>
      </c>
      <c r="H4645" s="10">
        <f t="shared" si="240"/>
        <v>2050</v>
      </c>
      <c r="I4645" s="13">
        <f>IND_SavePot!I4645*(1+HLOOKUP(MID(D4645,2,2),$M$9:$AF$15,MATCH(RIGHT(D4645,2),$M$9:$M$15,0),0))^($H4645-IND_SavePot!$H4645)</f>
        <v>2.0027248218820967E-3</v>
      </c>
      <c r="J4645" s="13">
        <f t="shared" si="239"/>
        <v>2.0027248218820967E-3</v>
      </c>
      <c r="K4645" s="2">
        <v>2</v>
      </c>
    </row>
    <row r="4646" spans="3:11">
      <c r="C4646" s="11" t="str">
        <f>IND_SavePot!C4646</f>
        <v>INDNDEFFPH-74</v>
      </c>
      <c r="D4646" s="11" t="str">
        <f>IND_SavePot!D4646</f>
        <v>INDPH</v>
      </c>
      <c r="E4646" s="10" t="str">
        <f t="shared" si="238"/>
        <v>INDPH</v>
      </c>
      <c r="F4646" s="10" t="s">
        <v>10</v>
      </c>
      <c r="G4646" s="10" t="s">
        <v>11</v>
      </c>
      <c r="H4646" s="10">
        <f t="shared" si="240"/>
        <v>2050</v>
      </c>
      <c r="I4646" s="13">
        <f>IND_SavePot!I4646*(1+HLOOKUP(MID(D4646,2,2),$M$9:$AF$15,MATCH(RIGHT(D4646,2),$M$9:$M$15,0),0))^($H4646-IND_SavePot!$H4646)</f>
        <v>2.0027248218820967E-3</v>
      </c>
      <c r="J4646" s="13">
        <f t="shared" si="239"/>
        <v>2.0027248218820967E-3</v>
      </c>
      <c r="K4646" s="2">
        <v>6</v>
      </c>
    </row>
    <row r="4647" spans="3:11">
      <c r="C4647" s="11" t="str">
        <f>IND_SavePot!C4647</f>
        <v>INDNDEFFSH-74</v>
      </c>
      <c r="D4647" s="11" t="str">
        <f>IND_SavePot!D4647</f>
        <v>INDSH</v>
      </c>
      <c r="E4647" s="10" t="str">
        <f t="shared" si="238"/>
        <v>INDSH</v>
      </c>
      <c r="F4647" s="10" t="s">
        <v>10</v>
      </c>
      <c r="G4647" s="10" t="s">
        <v>11</v>
      </c>
      <c r="H4647" s="10">
        <f t="shared" si="240"/>
        <v>2050</v>
      </c>
      <c r="I4647" s="13">
        <f>IND_SavePot!I4647*(1+HLOOKUP(MID(D4647,2,2),$M$9:$AF$15,MATCH(RIGHT(D4647,2),$M$9:$M$15,0),0))^($H4647-IND_SavePot!$H4647)</f>
        <v>5.202566255847558E-3</v>
      </c>
      <c r="J4647" s="13">
        <f t="shared" si="239"/>
        <v>5.202566255847558E-3</v>
      </c>
      <c r="K4647" s="2">
        <v>0</v>
      </c>
    </row>
    <row r="4648" spans="3:11">
      <c r="C4648" s="11" t="str">
        <f>IND_SavePot!C4648</f>
        <v>INDNDEFFLA-74</v>
      </c>
      <c r="D4648" s="11" t="str">
        <f>IND_SavePot!D4648</f>
        <v>INDLA</v>
      </c>
      <c r="E4648" s="10" t="str">
        <f t="shared" si="238"/>
        <v>INDLA</v>
      </c>
      <c r="F4648" s="10" t="s">
        <v>10</v>
      </c>
      <c r="G4648" s="10" t="s">
        <v>11</v>
      </c>
      <c r="H4648" s="10">
        <f t="shared" si="240"/>
        <v>2050</v>
      </c>
      <c r="I4648" s="13">
        <f>IND_SavePot!I4648*(1+HLOOKUP(MID(D4648,2,2),$M$9:$AF$15,MATCH(RIGHT(D4648,2),$M$9:$M$15,0),0))^($H4648-IND_SavePot!$H4648)</f>
        <v>8.5369702662436361E-3</v>
      </c>
      <c r="J4648" s="13">
        <f t="shared" si="239"/>
        <v>8.5369702662436361E-3</v>
      </c>
      <c r="K4648" s="2">
        <v>0</v>
      </c>
    </row>
    <row r="4649" spans="3:11">
      <c r="C4649" s="11" t="str">
        <f>IND_SavePot!C4649</f>
        <v>INDNDEFFEM-74</v>
      </c>
      <c r="D4649" s="11" t="str">
        <f>IND_SavePot!D4649</f>
        <v>INDEM</v>
      </c>
      <c r="E4649" s="10" t="str">
        <f t="shared" si="238"/>
        <v>INDEM</v>
      </c>
      <c r="F4649" s="10" t="s">
        <v>10</v>
      </c>
      <c r="G4649" s="10" t="s">
        <v>11</v>
      </c>
      <c r="H4649" s="10">
        <f t="shared" si="240"/>
        <v>2050</v>
      </c>
      <c r="I4649" s="13">
        <f>IND_SavePot!I4649*(1+HLOOKUP(MID(D4649,2,2),$M$9:$AF$15,MATCH(RIGHT(D4649,2),$M$9:$M$15,0),0))^($H4649-IND_SavePot!$H4649)</f>
        <v>3.280335231678303E-3</v>
      </c>
      <c r="J4649" s="13">
        <f t="shared" si="239"/>
        <v>3.280335231678303E-3</v>
      </c>
      <c r="K4649" s="2">
        <v>0</v>
      </c>
    </row>
    <row r="4650" spans="3:11">
      <c r="C4650" s="11" t="str">
        <f>IND_SavePot!C4650</f>
        <v>INDNDEFFTF-74</v>
      </c>
      <c r="D4650" s="11" t="str">
        <f>IND_SavePot!D4650</f>
        <v>INDTF</v>
      </c>
      <c r="E4650" s="10" t="str">
        <f t="shared" si="238"/>
        <v>INDTF</v>
      </c>
      <c r="F4650" s="10" t="s">
        <v>10</v>
      </c>
      <c r="G4650" s="10" t="s">
        <v>11</v>
      </c>
      <c r="H4650" s="10">
        <f t="shared" si="240"/>
        <v>2050</v>
      </c>
      <c r="I4650" s="13">
        <f>IND_SavePot!I4650*(1+HLOOKUP(MID(D4650,2,2),$M$9:$AF$15,MATCH(RIGHT(D4650,2),$M$9:$M$15,0),0))^($H4650-IND_SavePot!$H4650)</f>
        <v>0</v>
      </c>
      <c r="J4650" s="13">
        <f t="shared" si="239"/>
        <v>0</v>
      </c>
      <c r="K4650" s="2">
        <v>2</v>
      </c>
    </row>
    <row r="4651" spans="3:11">
      <c r="C4651" s="11" t="str">
        <f>IND_SavePot!C4651</f>
        <v>INDNDEFFPH-75</v>
      </c>
      <c r="D4651" s="11" t="str">
        <f>IND_SavePot!D4651</f>
        <v>INDPH</v>
      </c>
      <c r="E4651" s="10" t="str">
        <f t="shared" si="238"/>
        <v>INDPH</v>
      </c>
      <c r="F4651" s="10" t="s">
        <v>10</v>
      </c>
      <c r="G4651" s="10" t="s">
        <v>11</v>
      </c>
      <c r="H4651" s="10">
        <f t="shared" si="240"/>
        <v>2050</v>
      </c>
      <c r="I4651" s="13">
        <f>IND_SavePot!I4651*(1+HLOOKUP(MID(D4651,2,2),$M$9:$AF$15,MATCH(RIGHT(D4651,2),$M$9:$M$15,0),0))^($H4651-IND_SavePot!$H4651)</f>
        <v>2.0027248218820967E-3</v>
      </c>
      <c r="J4651" s="13">
        <f t="shared" si="239"/>
        <v>2.0027248218820967E-3</v>
      </c>
      <c r="K4651" s="2">
        <v>2</v>
      </c>
    </row>
    <row r="4652" spans="3:11">
      <c r="C4652" s="11" t="str">
        <f>IND_SavePot!C4652</f>
        <v>INDNDEFFPH-75</v>
      </c>
      <c r="D4652" s="11" t="str">
        <f>IND_SavePot!D4652</f>
        <v>INDPH</v>
      </c>
      <c r="E4652" s="10" t="str">
        <f t="shared" si="238"/>
        <v>INDPH</v>
      </c>
      <c r="F4652" s="10" t="s">
        <v>10</v>
      </c>
      <c r="G4652" s="10" t="s">
        <v>11</v>
      </c>
      <c r="H4652" s="10">
        <f t="shared" si="240"/>
        <v>2050</v>
      </c>
      <c r="I4652" s="13">
        <f>IND_SavePot!I4652*(1+HLOOKUP(MID(D4652,2,2),$M$9:$AF$15,MATCH(RIGHT(D4652,2),$M$9:$M$15,0),0))^($H4652-IND_SavePot!$H4652)</f>
        <v>2.0027248218820967E-3</v>
      </c>
      <c r="J4652" s="13">
        <f t="shared" si="239"/>
        <v>2.0027248218820967E-3</v>
      </c>
      <c r="K4652" s="2">
        <v>6</v>
      </c>
    </row>
    <row r="4653" spans="3:11">
      <c r="C4653" s="11" t="str">
        <f>IND_SavePot!C4653</f>
        <v>INDNDEFFSH-75</v>
      </c>
      <c r="D4653" s="11" t="str">
        <f>IND_SavePot!D4653</f>
        <v>INDSH</v>
      </c>
      <c r="E4653" s="10" t="str">
        <f t="shared" si="238"/>
        <v>INDSH</v>
      </c>
      <c r="F4653" s="10" t="s">
        <v>10</v>
      </c>
      <c r="G4653" s="10" t="s">
        <v>11</v>
      </c>
      <c r="H4653" s="10">
        <f t="shared" si="240"/>
        <v>2050</v>
      </c>
      <c r="I4653" s="13">
        <f>IND_SavePot!I4653*(1+HLOOKUP(MID(D4653,2,2),$M$9:$AF$15,MATCH(RIGHT(D4653,2),$M$9:$M$15,0),0))^($H4653-IND_SavePot!$H4653)</f>
        <v>5.202566255847558E-3</v>
      </c>
      <c r="J4653" s="13">
        <f t="shared" si="239"/>
        <v>5.202566255847558E-3</v>
      </c>
      <c r="K4653" s="2">
        <v>0</v>
      </c>
    </row>
    <row r="4654" spans="3:11">
      <c r="C4654" s="11" t="str">
        <f>IND_SavePot!C4654</f>
        <v>INDNDEFFLA-75</v>
      </c>
      <c r="D4654" s="11" t="str">
        <f>IND_SavePot!D4654</f>
        <v>INDLA</v>
      </c>
      <c r="E4654" s="10" t="str">
        <f t="shared" si="238"/>
        <v>INDLA</v>
      </c>
      <c r="F4654" s="10" t="s">
        <v>10</v>
      </c>
      <c r="G4654" s="10" t="s">
        <v>11</v>
      </c>
      <c r="H4654" s="10">
        <f t="shared" si="240"/>
        <v>2050</v>
      </c>
      <c r="I4654" s="13">
        <f>IND_SavePot!I4654*(1+HLOOKUP(MID(D4654,2,2),$M$9:$AF$15,MATCH(RIGHT(D4654,2),$M$9:$M$15,0),0))^($H4654-IND_SavePot!$H4654)</f>
        <v>8.536970266243565E-3</v>
      </c>
      <c r="J4654" s="13">
        <f t="shared" si="239"/>
        <v>8.536970266243565E-3</v>
      </c>
      <c r="K4654" s="2">
        <v>0</v>
      </c>
    </row>
    <row r="4655" spans="3:11">
      <c r="C4655" s="11" t="str">
        <f>IND_SavePot!C4655</f>
        <v>INDNDEFFEM-75</v>
      </c>
      <c r="D4655" s="11" t="str">
        <f>IND_SavePot!D4655</f>
        <v>INDEM</v>
      </c>
      <c r="E4655" s="10" t="str">
        <f t="shared" si="238"/>
        <v>INDEM</v>
      </c>
      <c r="F4655" s="10" t="s">
        <v>10</v>
      </c>
      <c r="G4655" s="10" t="s">
        <v>11</v>
      </c>
      <c r="H4655" s="10">
        <f t="shared" si="240"/>
        <v>2050</v>
      </c>
      <c r="I4655" s="13">
        <f>IND_SavePot!I4655*(1+HLOOKUP(MID(D4655,2,2),$M$9:$AF$15,MATCH(RIGHT(D4655,2),$M$9:$M$15,0),0))^($H4655-IND_SavePot!$H4655)</f>
        <v>3.2803352316782184E-3</v>
      </c>
      <c r="J4655" s="13">
        <f t="shared" si="239"/>
        <v>3.2803352316782184E-3</v>
      </c>
      <c r="K4655" s="2">
        <v>0</v>
      </c>
    </row>
    <row r="4656" spans="3:11">
      <c r="C4656" s="11" t="str">
        <f>IND_SavePot!C4656</f>
        <v>INDNDEFFTF-75</v>
      </c>
      <c r="D4656" s="11" t="str">
        <f>IND_SavePot!D4656</f>
        <v>INDTF</v>
      </c>
      <c r="E4656" s="10" t="str">
        <f t="shared" si="238"/>
        <v>INDTF</v>
      </c>
      <c r="F4656" s="10" t="s">
        <v>10</v>
      </c>
      <c r="G4656" s="10" t="s">
        <v>11</v>
      </c>
      <c r="H4656" s="10">
        <f t="shared" si="240"/>
        <v>2050</v>
      </c>
      <c r="I4656" s="13">
        <f>IND_SavePot!I4656*(1+HLOOKUP(MID(D4656,2,2),$M$9:$AF$15,MATCH(RIGHT(D4656,2),$M$9:$M$15,0),0))^($H4656-IND_SavePot!$H4656)</f>
        <v>0</v>
      </c>
      <c r="J4656" s="13">
        <f t="shared" si="239"/>
        <v>0</v>
      </c>
      <c r="K4656" s="2">
        <v>1</v>
      </c>
    </row>
    <row r="4657" spans="3:11">
      <c r="C4657" s="11" t="str">
        <f>IND_SavePot!C4657</f>
        <v>INDNDEFFPH-76</v>
      </c>
      <c r="D4657" s="11" t="str">
        <f>IND_SavePot!D4657</f>
        <v>INDPH</v>
      </c>
      <c r="E4657" s="10" t="str">
        <f t="shared" si="238"/>
        <v>INDPH</v>
      </c>
      <c r="F4657" s="10" t="s">
        <v>10</v>
      </c>
      <c r="G4657" s="10" t="s">
        <v>11</v>
      </c>
      <c r="H4657" s="10">
        <f t="shared" si="240"/>
        <v>2050</v>
      </c>
      <c r="I4657" s="13">
        <f>IND_SavePot!I4657*(1+HLOOKUP(MID(D4657,2,2),$M$9:$AF$15,MATCH(RIGHT(D4657,2),$M$9:$M$15,0),0))^($H4657-IND_SavePot!$H4657)</f>
        <v>2.0027248218820967E-3</v>
      </c>
      <c r="J4657" s="13">
        <f t="shared" si="239"/>
        <v>2.0027248218820967E-3</v>
      </c>
      <c r="K4657" s="2">
        <v>2</v>
      </c>
    </row>
    <row r="4658" spans="3:11">
      <c r="C4658" s="11" t="str">
        <f>IND_SavePot!C4658</f>
        <v>INDNDEFFPH-76</v>
      </c>
      <c r="D4658" s="11" t="str">
        <f>IND_SavePot!D4658</f>
        <v>INDPH</v>
      </c>
      <c r="E4658" s="10" t="str">
        <f t="shared" si="238"/>
        <v>INDPH</v>
      </c>
      <c r="F4658" s="10" t="s">
        <v>10</v>
      </c>
      <c r="G4658" s="10" t="s">
        <v>11</v>
      </c>
      <c r="H4658" s="10">
        <f t="shared" si="240"/>
        <v>2050</v>
      </c>
      <c r="I4658" s="13">
        <f>IND_SavePot!I4658*(1+HLOOKUP(MID(D4658,2,2),$M$9:$AF$15,MATCH(RIGHT(D4658,2),$M$9:$M$15,0),0))^($H4658-IND_SavePot!$H4658)</f>
        <v>2.0027248218820967E-3</v>
      </c>
      <c r="J4658" s="13">
        <f t="shared" si="239"/>
        <v>2.0027248218820967E-3</v>
      </c>
      <c r="K4658" s="2">
        <v>5</v>
      </c>
    </row>
    <row r="4659" spans="3:11">
      <c r="C4659" s="11" t="str">
        <f>IND_SavePot!C4659</f>
        <v>INDNDEFFSH-76</v>
      </c>
      <c r="D4659" s="11" t="str">
        <f>IND_SavePot!D4659</f>
        <v>INDSH</v>
      </c>
      <c r="E4659" s="10" t="str">
        <f t="shared" si="238"/>
        <v>INDSH</v>
      </c>
      <c r="F4659" s="10" t="s">
        <v>10</v>
      </c>
      <c r="G4659" s="10" t="s">
        <v>11</v>
      </c>
      <c r="H4659" s="10">
        <f t="shared" si="240"/>
        <v>2050</v>
      </c>
      <c r="I4659" s="13">
        <f>IND_SavePot!I4659*(1+HLOOKUP(MID(D4659,2,2),$M$9:$AF$15,MATCH(RIGHT(D4659,2),$M$9:$M$15,0),0))^($H4659-IND_SavePot!$H4659)</f>
        <v>5.202566255847558E-3</v>
      </c>
      <c r="J4659" s="13">
        <f t="shared" si="239"/>
        <v>5.202566255847558E-3</v>
      </c>
      <c r="K4659" s="2">
        <v>0</v>
      </c>
    </row>
    <row r="4660" spans="3:11">
      <c r="C4660" s="11" t="str">
        <f>IND_SavePot!C4660</f>
        <v>INDNDEFFLA-76</v>
      </c>
      <c r="D4660" s="11" t="str">
        <f>IND_SavePot!D4660</f>
        <v>INDLA</v>
      </c>
      <c r="E4660" s="10" t="str">
        <f t="shared" si="238"/>
        <v>INDLA</v>
      </c>
      <c r="F4660" s="10" t="s">
        <v>10</v>
      </c>
      <c r="G4660" s="10" t="s">
        <v>11</v>
      </c>
      <c r="H4660" s="10">
        <f t="shared" si="240"/>
        <v>2050</v>
      </c>
      <c r="I4660" s="13">
        <f>IND_SavePot!I4660*(1+HLOOKUP(MID(D4660,2,2),$M$9:$AF$15,MATCH(RIGHT(D4660,2),$M$9:$M$15,0),0))^($H4660-IND_SavePot!$H4660)</f>
        <v>8.5369702662436361E-3</v>
      </c>
      <c r="J4660" s="13">
        <f t="shared" si="239"/>
        <v>8.5369702662436361E-3</v>
      </c>
      <c r="K4660" s="2">
        <v>0</v>
      </c>
    </row>
    <row r="4661" spans="3:11">
      <c r="C4661" s="11" t="str">
        <f>IND_SavePot!C4661</f>
        <v>INDNDEFFEM-76</v>
      </c>
      <c r="D4661" s="11" t="str">
        <f>IND_SavePot!D4661</f>
        <v>INDEM</v>
      </c>
      <c r="E4661" s="10" t="str">
        <f t="shared" si="238"/>
        <v>INDEM</v>
      </c>
      <c r="F4661" s="10" t="s">
        <v>10</v>
      </c>
      <c r="G4661" s="10" t="s">
        <v>11</v>
      </c>
      <c r="H4661" s="10">
        <f t="shared" si="240"/>
        <v>2050</v>
      </c>
      <c r="I4661" s="13">
        <f>IND_SavePot!I4661*(1+HLOOKUP(MID(D4661,2,2),$M$9:$AF$15,MATCH(RIGHT(D4661,2),$M$9:$M$15,0),0))^($H4661-IND_SavePot!$H4661)</f>
        <v>3.2803352316782184E-3</v>
      </c>
      <c r="J4661" s="13">
        <f t="shared" si="239"/>
        <v>3.2803352316782184E-3</v>
      </c>
      <c r="K4661" s="2">
        <v>0</v>
      </c>
    </row>
    <row r="4662" spans="3:11">
      <c r="C4662" s="11" t="str">
        <f>IND_SavePot!C4662</f>
        <v>INDNDEFFTF-76</v>
      </c>
      <c r="D4662" s="11" t="str">
        <f>IND_SavePot!D4662</f>
        <v>INDTF</v>
      </c>
      <c r="E4662" s="10" t="str">
        <f t="shared" si="238"/>
        <v>INDTF</v>
      </c>
      <c r="F4662" s="10" t="s">
        <v>10</v>
      </c>
      <c r="G4662" s="10" t="s">
        <v>11</v>
      </c>
      <c r="H4662" s="10">
        <f t="shared" si="240"/>
        <v>2050</v>
      </c>
      <c r="I4662" s="13">
        <f>IND_SavePot!I4662*(1+HLOOKUP(MID(D4662,2,2),$M$9:$AF$15,MATCH(RIGHT(D4662,2),$M$9:$M$15,0),0))^($H4662-IND_SavePot!$H4662)</f>
        <v>0</v>
      </c>
      <c r="J4662" s="13">
        <f t="shared" si="239"/>
        <v>0</v>
      </c>
      <c r="K4662" s="2">
        <v>1</v>
      </c>
    </row>
    <row r="4663" spans="3:11">
      <c r="C4663" s="11" t="str">
        <f>IND_SavePot!C4663</f>
        <v>INDNDEFFPH-77</v>
      </c>
      <c r="D4663" s="11" t="str">
        <f>IND_SavePot!D4663</f>
        <v>INDPH</v>
      </c>
      <c r="E4663" s="10" t="str">
        <f t="shared" si="238"/>
        <v>INDPH</v>
      </c>
      <c r="F4663" s="10" t="s">
        <v>10</v>
      </c>
      <c r="G4663" s="10" t="s">
        <v>11</v>
      </c>
      <c r="H4663" s="10">
        <f t="shared" si="240"/>
        <v>2050</v>
      </c>
      <c r="I4663" s="13">
        <f>IND_SavePot!I4663*(1+HLOOKUP(MID(D4663,2,2),$M$9:$AF$15,MATCH(RIGHT(D4663,2),$M$9:$M$15,0),0))^($H4663-IND_SavePot!$H4663)</f>
        <v>2.0027248218821214E-3</v>
      </c>
      <c r="J4663" s="13">
        <f t="shared" si="239"/>
        <v>2.0027248218821214E-3</v>
      </c>
      <c r="K4663" s="2">
        <v>2</v>
      </c>
    </row>
    <row r="4664" spans="3:11">
      <c r="C4664" s="11" t="str">
        <f>IND_SavePot!C4664</f>
        <v>INDNDEFFPH-77</v>
      </c>
      <c r="D4664" s="11" t="str">
        <f>IND_SavePot!D4664</f>
        <v>INDPH</v>
      </c>
      <c r="E4664" s="10" t="str">
        <f t="shared" si="238"/>
        <v>INDPH</v>
      </c>
      <c r="F4664" s="10" t="s">
        <v>10</v>
      </c>
      <c r="G4664" s="10" t="s">
        <v>11</v>
      </c>
      <c r="H4664" s="10">
        <f t="shared" si="240"/>
        <v>2050</v>
      </c>
      <c r="I4664" s="13">
        <f>IND_SavePot!I4664*(1+HLOOKUP(MID(D4664,2,2),$M$9:$AF$15,MATCH(RIGHT(D4664,2),$M$9:$M$15,0),0))^($H4664-IND_SavePot!$H4664)</f>
        <v>2.0027248218821214E-3</v>
      </c>
      <c r="J4664" s="13">
        <f t="shared" si="239"/>
        <v>2.0027248218821214E-3</v>
      </c>
      <c r="K4664" s="2">
        <v>5</v>
      </c>
    </row>
    <row r="4665" spans="3:11">
      <c r="C4665" s="11" t="str">
        <f>IND_SavePot!C4665</f>
        <v>INDNDEFFSH-77</v>
      </c>
      <c r="D4665" s="11" t="str">
        <f>IND_SavePot!D4665</f>
        <v>INDSH</v>
      </c>
      <c r="E4665" s="10" t="str">
        <f t="shared" si="238"/>
        <v>INDSH</v>
      </c>
      <c r="F4665" s="10" t="s">
        <v>10</v>
      </c>
      <c r="G4665" s="10" t="s">
        <v>11</v>
      </c>
      <c r="H4665" s="10">
        <f t="shared" si="240"/>
        <v>2050</v>
      </c>
      <c r="I4665" s="13">
        <f>IND_SavePot!I4665*(1+HLOOKUP(MID(D4665,2,2),$M$9:$AF$15,MATCH(RIGHT(D4665,2),$M$9:$M$15,0),0))^($H4665-IND_SavePot!$H4665)</f>
        <v>5.2025662558476266E-3</v>
      </c>
      <c r="J4665" s="13">
        <f t="shared" si="239"/>
        <v>5.2025662558476266E-3</v>
      </c>
      <c r="K4665" s="2">
        <v>0</v>
      </c>
    </row>
    <row r="4666" spans="3:11">
      <c r="C4666" s="11" t="str">
        <f>IND_SavePot!C4666</f>
        <v>INDNDEFFLA-77</v>
      </c>
      <c r="D4666" s="11" t="str">
        <f>IND_SavePot!D4666</f>
        <v>INDLA</v>
      </c>
      <c r="E4666" s="10" t="str">
        <f t="shared" si="238"/>
        <v>INDLA</v>
      </c>
      <c r="F4666" s="10" t="s">
        <v>10</v>
      </c>
      <c r="G4666" s="10" t="s">
        <v>11</v>
      </c>
      <c r="H4666" s="10">
        <f t="shared" si="240"/>
        <v>2050</v>
      </c>
      <c r="I4666" s="13">
        <f>IND_SavePot!I4666*(1+HLOOKUP(MID(D4666,2,2),$M$9:$AF$15,MATCH(RIGHT(D4666,2),$M$9:$M$15,0),0))^($H4666-IND_SavePot!$H4666)</f>
        <v>8.5369702662436361E-3</v>
      </c>
      <c r="J4666" s="13">
        <f t="shared" si="239"/>
        <v>8.5369702662436361E-3</v>
      </c>
      <c r="K4666" s="2">
        <v>0</v>
      </c>
    </row>
    <row r="4667" spans="3:11">
      <c r="C4667" s="11" t="str">
        <f>IND_SavePot!C4667</f>
        <v>INDNDEFFEM-77</v>
      </c>
      <c r="D4667" s="11" t="str">
        <f>IND_SavePot!D4667</f>
        <v>INDEM</v>
      </c>
      <c r="E4667" s="10" t="str">
        <f t="shared" si="238"/>
        <v>INDEM</v>
      </c>
      <c r="F4667" s="10" t="s">
        <v>10</v>
      </c>
      <c r="G4667" s="10" t="s">
        <v>11</v>
      </c>
      <c r="H4667" s="10">
        <f t="shared" si="240"/>
        <v>2050</v>
      </c>
      <c r="I4667" s="13">
        <f>IND_SavePot!I4667*(1+HLOOKUP(MID(D4667,2,2),$M$9:$AF$15,MATCH(RIGHT(D4667,2),$M$9:$M$15,0),0))^($H4667-IND_SavePot!$H4667)</f>
        <v>3.280335231678303E-3</v>
      </c>
      <c r="J4667" s="13">
        <f t="shared" si="239"/>
        <v>3.280335231678303E-3</v>
      </c>
      <c r="K4667" s="2">
        <v>0</v>
      </c>
    </row>
    <row r="4668" spans="3:11">
      <c r="C4668" s="11" t="str">
        <f>IND_SavePot!C4668</f>
        <v>INDNDEFFTF-77</v>
      </c>
      <c r="D4668" s="11" t="str">
        <f>IND_SavePot!D4668</f>
        <v>INDTF</v>
      </c>
      <c r="E4668" s="10" t="str">
        <f t="shared" si="238"/>
        <v>INDTF</v>
      </c>
      <c r="F4668" s="10" t="s">
        <v>10</v>
      </c>
      <c r="G4668" s="10" t="s">
        <v>11</v>
      </c>
      <c r="H4668" s="10">
        <f t="shared" si="240"/>
        <v>2050</v>
      </c>
      <c r="I4668" s="13">
        <f>IND_SavePot!I4668*(1+HLOOKUP(MID(D4668,2,2),$M$9:$AF$15,MATCH(RIGHT(D4668,2),$M$9:$M$15,0),0))^($H4668-IND_SavePot!$H4668)</f>
        <v>0</v>
      </c>
      <c r="J4668" s="13">
        <f t="shared" si="239"/>
        <v>0</v>
      </c>
      <c r="K4668" s="2">
        <v>1</v>
      </c>
    </row>
    <row r="4669" spans="3:11">
      <c r="C4669" s="11" t="str">
        <f>IND_SavePot!C4669</f>
        <v>INDNDEFFPH-78</v>
      </c>
      <c r="D4669" s="11" t="str">
        <f>IND_SavePot!D4669</f>
        <v>INDPH</v>
      </c>
      <c r="E4669" s="10" t="str">
        <f t="shared" si="238"/>
        <v>INDPH</v>
      </c>
      <c r="F4669" s="10" t="s">
        <v>10</v>
      </c>
      <c r="G4669" s="10" t="s">
        <v>11</v>
      </c>
      <c r="H4669" s="10">
        <f t="shared" si="240"/>
        <v>2050</v>
      </c>
      <c r="I4669" s="13">
        <f>IND_SavePot!I4669*(1+HLOOKUP(MID(D4669,2,2),$M$9:$AF$15,MATCH(RIGHT(D4669,2),$M$9:$M$15,0),0))^($H4669-IND_SavePot!$H4669)</f>
        <v>2.0027248218820724E-3</v>
      </c>
      <c r="J4669" s="13">
        <f t="shared" si="239"/>
        <v>2.0027248218820724E-3</v>
      </c>
      <c r="K4669" s="2">
        <v>2</v>
      </c>
    </row>
    <row r="4670" spans="3:11">
      <c r="C4670" s="11" t="str">
        <f>IND_SavePot!C4670</f>
        <v>INDNDEFFPH-78</v>
      </c>
      <c r="D4670" s="11" t="str">
        <f>IND_SavePot!D4670</f>
        <v>INDPH</v>
      </c>
      <c r="E4670" s="10" t="str">
        <f t="shared" si="238"/>
        <v>INDPH</v>
      </c>
      <c r="F4670" s="10" t="s">
        <v>10</v>
      </c>
      <c r="G4670" s="10" t="s">
        <v>11</v>
      </c>
      <c r="H4670" s="10">
        <f t="shared" si="240"/>
        <v>2050</v>
      </c>
      <c r="I4670" s="13">
        <f>IND_SavePot!I4670*(1+HLOOKUP(MID(D4670,2,2),$M$9:$AF$15,MATCH(RIGHT(D4670,2),$M$9:$M$15,0),0))^($H4670-IND_SavePot!$H4670)</f>
        <v>2.0027248218820724E-3</v>
      </c>
      <c r="J4670" s="13">
        <f t="shared" si="239"/>
        <v>2.0027248218820724E-3</v>
      </c>
      <c r="K4670" s="2">
        <v>5</v>
      </c>
    </row>
    <row r="4671" spans="3:11">
      <c r="C4671" s="11" t="str">
        <f>IND_SavePot!C4671</f>
        <v>INDNDEFFSH-78</v>
      </c>
      <c r="D4671" s="11" t="str">
        <f>IND_SavePot!D4671</f>
        <v>INDSH</v>
      </c>
      <c r="E4671" s="10" t="str">
        <f t="shared" si="238"/>
        <v>INDSH</v>
      </c>
      <c r="F4671" s="10" t="s">
        <v>10</v>
      </c>
      <c r="G4671" s="10" t="s">
        <v>11</v>
      </c>
      <c r="H4671" s="10">
        <f t="shared" si="240"/>
        <v>2050</v>
      </c>
      <c r="I4671" s="13">
        <f>IND_SavePot!I4671*(1+HLOOKUP(MID(D4671,2,2),$M$9:$AF$15,MATCH(RIGHT(D4671,2),$M$9:$M$15,0),0))^($H4671-IND_SavePot!$H4671)</f>
        <v>5.2025662558474886E-3</v>
      </c>
      <c r="J4671" s="13">
        <f t="shared" si="239"/>
        <v>5.2025662558474886E-3</v>
      </c>
      <c r="K4671" s="2">
        <v>0</v>
      </c>
    </row>
    <row r="4672" spans="3:11">
      <c r="C4672" s="11" t="str">
        <f>IND_SavePot!C4672</f>
        <v>INDNDEFFLA-78</v>
      </c>
      <c r="D4672" s="11" t="str">
        <f>IND_SavePot!D4672</f>
        <v>INDLA</v>
      </c>
      <c r="E4672" s="10" t="str">
        <f t="shared" si="238"/>
        <v>INDLA</v>
      </c>
      <c r="F4672" s="10" t="s">
        <v>10</v>
      </c>
      <c r="G4672" s="10" t="s">
        <v>11</v>
      </c>
      <c r="H4672" s="10">
        <f t="shared" si="240"/>
        <v>2050</v>
      </c>
      <c r="I4672" s="13">
        <f>IND_SavePot!I4672*(1+HLOOKUP(MID(D4672,2,2),$M$9:$AF$15,MATCH(RIGHT(D4672,2),$M$9:$M$15,0),0))^($H4672-IND_SavePot!$H4672)</f>
        <v>8.5369702662434939E-3</v>
      </c>
      <c r="J4672" s="13">
        <f t="shared" si="239"/>
        <v>8.5369702662434939E-3</v>
      </c>
      <c r="K4672" s="2">
        <v>0</v>
      </c>
    </row>
    <row r="4673" spans="3:11">
      <c r="C4673" s="11" t="str">
        <f>IND_SavePot!C4673</f>
        <v>INDNDEFFEM-78</v>
      </c>
      <c r="D4673" s="11" t="str">
        <f>IND_SavePot!D4673</f>
        <v>INDEM</v>
      </c>
      <c r="E4673" s="10" t="str">
        <f t="shared" si="238"/>
        <v>INDEM</v>
      </c>
      <c r="F4673" s="10" t="s">
        <v>10</v>
      </c>
      <c r="G4673" s="10" t="s">
        <v>11</v>
      </c>
      <c r="H4673" s="10">
        <f t="shared" si="240"/>
        <v>2050</v>
      </c>
      <c r="I4673" s="13">
        <f>IND_SavePot!I4673*(1+HLOOKUP(MID(D4673,2,2),$M$9:$AF$15,MATCH(RIGHT(D4673,2),$M$9:$M$15,0),0))^($H4673-IND_SavePot!$H4673)</f>
        <v>3.280335231678303E-3</v>
      </c>
      <c r="J4673" s="13">
        <f t="shared" si="239"/>
        <v>3.280335231678303E-3</v>
      </c>
      <c r="K4673" s="2">
        <v>0</v>
      </c>
    </row>
    <row r="4674" spans="3:11">
      <c r="C4674" s="11" t="str">
        <f>IND_SavePot!C4674</f>
        <v>INDNDEFFTF-78</v>
      </c>
      <c r="D4674" s="11" t="str">
        <f>IND_SavePot!D4674</f>
        <v>INDTF</v>
      </c>
      <c r="E4674" s="10" t="str">
        <f t="shared" si="238"/>
        <v>INDTF</v>
      </c>
      <c r="F4674" s="10" t="s">
        <v>10</v>
      </c>
      <c r="G4674" s="10" t="s">
        <v>11</v>
      </c>
      <c r="H4674" s="10">
        <f t="shared" si="240"/>
        <v>2050</v>
      </c>
      <c r="I4674" s="13">
        <f>IND_SavePot!I4674*(1+HLOOKUP(MID(D4674,2,2),$M$9:$AF$15,MATCH(RIGHT(D4674,2),$M$9:$M$15,0),0))^($H4674-IND_SavePot!$H4674)</f>
        <v>0</v>
      </c>
      <c r="J4674" s="13">
        <f t="shared" si="239"/>
        <v>0</v>
      </c>
      <c r="K4674" s="2">
        <v>1</v>
      </c>
    </row>
    <row r="4675" spans="3:11">
      <c r="C4675" s="11" t="str">
        <f>IND_SavePot!C4675</f>
        <v>INDNDEFFPH-79</v>
      </c>
      <c r="D4675" s="11" t="str">
        <f>IND_SavePot!D4675</f>
        <v>INDPH</v>
      </c>
      <c r="E4675" s="10" t="str">
        <f t="shared" si="238"/>
        <v>INDPH</v>
      </c>
      <c r="F4675" s="10" t="s">
        <v>10</v>
      </c>
      <c r="G4675" s="10" t="s">
        <v>11</v>
      </c>
      <c r="H4675" s="10">
        <f t="shared" si="240"/>
        <v>2050</v>
      </c>
      <c r="I4675" s="13">
        <f>IND_SavePot!I4675*(1+HLOOKUP(MID(D4675,2,2),$M$9:$AF$15,MATCH(RIGHT(D4675,2),$M$9:$M$15,0),0))^($H4675-IND_SavePot!$H4675)</f>
        <v>2.0027248218821214E-3</v>
      </c>
      <c r="J4675" s="13">
        <f t="shared" si="239"/>
        <v>2.0027248218821214E-3</v>
      </c>
      <c r="K4675" s="2">
        <v>2</v>
      </c>
    </row>
    <row r="4676" spans="3:11">
      <c r="C4676" s="11" t="str">
        <f>IND_SavePot!C4676</f>
        <v>INDNDEFFPH-79</v>
      </c>
      <c r="D4676" s="11" t="str">
        <f>IND_SavePot!D4676</f>
        <v>INDPH</v>
      </c>
      <c r="E4676" s="10" t="str">
        <f t="shared" si="238"/>
        <v>INDPH</v>
      </c>
      <c r="F4676" s="10" t="s">
        <v>10</v>
      </c>
      <c r="G4676" s="10" t="s">
        <v>11</v>
      </c>
      <c r="H4676" s="10">
        <f t="shared" si="240"/>
        <v>2050</v>
      </c>
      <c r="I4676" s="13">
        <f>IND_SavePot!I4676*(1+HLOOKUP(MID(D4676,2,2),$M$9:$AF$15,MATCH(RIGHT(D4676,2),$M$9:$M$15,0),0))^($H4676-IND_SavePot!$H4676)</f>
        <v>2.0027248218821214E-3</v>
      </c>
      <c r="J4676" s="13">
        <f t="shared" si="239"/>
        <v>2.0027248218821214E-3</v>
      </c>
      <c r="K4676" s="2">
        <v>5</v>
      </c>
    </row>
    <row r="4677" spans="3:11">
      <c r="C4677" s="11" t="str">
        <f>IND_SavePot!C4677</f>
        <v>INDNDEFFSH-79</v>
      </c>
      <c r="D4677" s="11" t="str">
        <f>IND_SavePot!D4677</f>
        <v>INDSH</v>
      </c>
      <c r="E4677" s="10" t="str">
        <f t="shared" si="238"/>
        <v>INDSH</v>
      </c>
      <c r="F4677" s="10" t="s">
        <v>10</v>
      </c>
      <c r="G4677" s="10" t="s">
        <v>11</v>
      </c>
      <c r="H4677" s="10">
        <f t="shared" si="240"/>
        <v>2050</v>
      </c>
      <c r="I4677" s="13">
        <f>IND_SavePot!I4677*(1+HLOOKUP(MID(D4677,2,2),$M$9:$AF$15,MATCH(RIGHT(D4677,2),$M$9:$M$15,0),0))^($H4677-IND_SavePot!$H4677)</f>
        <v>5.2025662558476266E-3</v>
      </c>
      <c r="J4677" s="13">
        <f t="shared" si="239"/>
        <v>5.2025662558476266E-3</v>
      </c>
      <c r="K4677" s="2">
        <v>0</v>
      </c>
    </row>
    <row r="4678" spans="3:11">
      <c r="C4678" s="11" t="str">
        <f>IND_SavePot!C4678</f>
        <v>INDNDEFFLA-79</v>
      </c>
      <c r="D4678" s="11" t="str">
        <f>IND_SavePot!D4678</f>
        <v>INDLA</v>
      </c>
      <c r="E4678" s="10" t="str">
        <f t="shared" si="238"/>
        <v>INDLA</v>
      </c>
      <c r="F4678" s="10" t="s">
        <v>10</v>
      </c>
      <c r="G4678" s="10" t="s">
        <v>11</v>
      </c>
      <c r="H4678" s="10">
        <f t="shared" si="240"/>
        <v>2050</v>
      </c>
      <c r="I4678" s="13">
        <f>IND_SavePot!I4678*(1+HLOOKUP(MID(D4678,2,2),$M$9:$AF$15,MATCH(RIGHT(D4678,2),$M$9:$M$15,0),0))^($H4678-IND_SavePot!$H4678)</f>
        <v>8.5369702662436361E-3</v>
      </c>
      <c r="J4678" s="13">
        <f t="shared" si="239"/>
        <v>8.5369702662436361E-3</v>
      </c>
      <c r="K4678" s="2">
        <v>0</v>
      </c>
    </row>
    <row r="4679" spans="3:11">
      <c r="C4679" s="11" t="str">
        <f>IND_SavePot!C4679</f>
        <v>INDNDEFFEM-79</v>
      </c>
      <c r="D4679" s="11" t="str">
        <f>IND_SavePot!D4679</f>
        <v>INDEM</v>
      </c>
      <c r="E4679" s="10" t="str">
        <f t="shared" si="238"/>
        <v>INDEM</v>
      </c>
      <c r="F4679" s="10" t="s">
        <v>10</v>
      </c>
      <c r="G4679" s="10" t="s">
        <v>11</v>
      </c>
      <c r="H4679" s="10">
        <f t="shared" si="240"/>
        <v>2050</v>
      </c>
      <c r="I4679" s="13">
        <f>IND_SavePot!I4679*(1+HLOOKUP(MID(D4679,2,2),$M$9:$AF$15,MATCH(RIGHT(D4679,2),$M$9:$M$15,0),0))^($H4679-IND_SavePot!$H4679)</f>
        <v>3.280335231678303E-3</v>
      </c>
      <c r="J4679" s="13">
        <f t="shared" si="239"/>
        <v>3.280335231678303E-3</v>
      </c>
      <c r="K4679" s="2">
        <v>0</v>
      </c>
    </row>
    <row r="4680" spans="3:11">
      <c r="C4680" s="11" t="str">
        <f>IND_SavePot!C4680</f>
        <v>INDNDEFFTF-79</v>
      </c>
      <c r="D4680" s="11" t="str">
        <f>IND_SavePot!D4680</f>
        <v>INDTF</v>
      </c>
      <c r="E4680" s="10" t="str">
        <f t="shared" ref="E4680:E4743" si="241">D4680</f>
        <v>INDTF</v>
      </c>
      <c r="F4680" s="10" t="s">
        <v>10</v>
      </c>
      <c r="G4680" s="10" t="s">
        <v>11</v>
      </c>
      <c r="H4680" s="10">
        <f t="shared" si="240"/>
        <v>2050</v>
      </c>
      <c r="I4680" s="13">
        <f>IND_SavePot!I4680*(1+HLOOKUP(MID(D4680,2,2),$M$9:$AF$15,MATCH(RIGHT(D4680,2),$M$9:$M$15,0),0))^($H4680-IND_SavePot!$H4680)</f>
        <v>0</v>
      </c>
      <c r="J4680" s="13">
        <f t="shared" ref="J4680:J4743" si="242">I4680</f>
        <v>0</v>
      </c>
      <c r="K4680" s="2">
        <v>1</v>
      </c>
    </row>
    <row r="4681" spans="3:11">
      <c r="C4681" s="11" t="str">
        <f>IND_SavePot!C4681</f>
        <v>INDNDEFFPH-80</v>
      </c>
      <c r="D4681" s="11" t="str">
        <f>IND_SavePot!D4681</f>
        <v>INDPH</v>
      </c>
      <c r="E4681" s="10" t="str">
        <f t="shared" si="241"/>
        <v>INDPH</v>
      </c>
      <c r="F4681" s="10" t="s">
        <v>10</v>
      </c>
      <c r="G4681" s="10" t="s">
        <v>11</v>
      </c>
      <c r="H4681" s="10">
        <f t="shared" ref="H4681:H4744" si="243">H4680</f>
        <v>2050</v>
      </c>
      <c r="I4681" s="13">
        <f>IND_SavePot!I4681*(1+HLOOKUP(MID(D4681,2,2),$M$9:$AF$15,MATCH(RIGHT(D4681,2),$M$9:$M$15,0),0))^($H4681-IND_SavePot!$H4681)</f>
        <v>2.0027248218820967E-3</v>
      </c>
      <c r="J4681" s="13">
        <f t="shared" si="242"/>
        <v>2.0027248218820967E-3</v>
      </c>
      <c r="K4681" s="2">
        <v>1</v>
      </c>
    </row>
    <row r="4682" spans="3:11">
      <c r="C4682" s="11" t="str">
        <f>IND_SavePot!C4682</f>
        <v>INDNDEFFPH-80</v>
      </c>
      <c r="D4682" s="11" t="str">
        <f>IND_SavePot!D4682</f>
        <v>INDPH</v>
      </c>
      <c r="E4682" s="10" t="str">
        <f t="shared" si="241"/>
        <v>INDPH</v>
      </c>
      <c r="F4682" s="10" t="s">
        <v>10</v>
      </c>
      <c r="G4682" s="10" t="s">
        <v>11</v>
      </c>
      <c r="H4682" s="10">
        <f t="shared" si="243"/>
        <v>2050</v>
      </c>
      <c r="I4682" s="13">
        <f>IND_SavePot!I4682*(1+HLOOKUP(MID(D4682,2,2),$M$9:$AF$15,MATCH(RIGHT(D4682,2),$M$9:$M$15,0),0))^($H4682-IND_SavePot!$H4682)</f>
        <v>2.0027248218820967E-3</v>
      </c>
      <c r="J4682" s="13">
        <f t="shared" si="242"/>
        <v>2.0027248218820967E-3</v>
      </c>
      <c r="K4682" s="2">
        <v>5</v>
      </c>
    </row>
    <row r="4683" spans="3:11">
      <c r="C4683" s="11" t="str">
        <f>IND_SavePot!C4683</f>
        <v>INDNDEFFSH-80</v>
      </c>
      <c r="D4683" s="11" t="str">
        <f>IND_SavePot!D4683</f>
        <v>INDSH</v>
      </c>
      <c r="E4683" s="10" t="str">
        <f t="shared" si="241"/>
        <v>INDSH</v>
      </c>
      <c r="F4683" s="10" t="s">
        <v>10</v>
      </c>
      <c r="G4683" s="10" t="s">
        <v>11</v>
      </c>
      <c r="H4683" s="10">
        <f t="shared" si="243"/>
        <v>2050</v>
      </c>
      <c r="I4683" s="13">
        <f>IND_SavePot!I4683*(1+HLOOKUP(MID(D4683,2,2),$M$9:$AF$15,MATCH(RIGHT(D4683,2),$M$9:$M$15,0),0))^($H4683-IND_SavePot!$H4683)</f>
        <v>5.202566255847558E-3</v>
      </c>
      <c r="J4683" s="13">
        <f t="shared" si="242"/>
        <v>5.202566255847558E-3</v>
      </c>
      <c r="K4683" s="2">
        <v>0</v>
      </c>
    </row>
    <row r="4684" spans="3:11">
      <c r="C4684" s="11" t="str">
        <f>IND_SavePot!C4684</f>
        <v>INDNDEFFLA-80</v>
      </c>
      <c r="D4684" s="11" t="str">
        <f>IND_SavePot!D4684</f>
        <v>INDLA</v>
      </c>
      <c r="E4684" s="10" t="str">
        <f t="shared" si="241"/>
        <v>INDLA</v>
      </c>
      <c r="F4684" s="10" t="s">
        <v>10</v>
      </c>
      <c r="G4684" s="10" t="s">
        <v>11</v>
      </c>
      <c r="H4684" s="10">
        <f t="shared" si="243"/>
        <v>2050</v>
      </c>
      <c r="I4684" s="13">
        <f>IND_SavePot!I4684*(1+HLOOKUP(MID(D4684,2,2),$M$9:$AF$15,MATCH(RIGHT(D4684,2),$M$9:$M$15,0),0))^($H4684-IND_SavePot!$H4684)</f>
        <v>8.5369702662436361E-3</v>
      </c>
      <c r="J4684" s="13">
        <f t="shared" si="242"/>
        <v>8.5369702662436361E-3</v>
      </c>
      <c r="K4684" s="2">
        <v>0</v>
      </c>
    </row>
    <row r="4685" spans="3:11">
      <c r="C4685" s="11" t="str">
        <f>IND_SavePot!C4685</f>
        <v>INDNDEFFEM-80</v>
      </c>
      <c r="D4685" s="11" t="str">
        <f>IND_SavePot!D4685</f>
        <v>INDEM</v>
      </c>
      <c r="E4685" s="10" t="str">
        <f t="shared" si="241"/>
        <v>INDEM</v>
      </c>
      <c r="F4685" s="10" t="s">
        <v>10</v>
      </c>
      <c r="G4685" s="10" t="s">
        <v>11</v>
      </c>
      <c r="H4685" s="10">
        <f t="shared" si="243"/>
        <v>2050</v>
      </c>
      <c r="I4685" s="13">
        <f>IND_SavePot!I4685*(1+HLOOKUP(MID(D4685,2,2),$M$9:$AF$15,MATCH(RIGHT(D4685,2),$M$9:$M$15,0),0))^($H4685-IND_SavePot!$H4685)</f>
        <v>3.280335231678303E-3</v>
      </c>
      <c r="J4685" s="13">
        <f t="shared" si="242"/>
        <v>3.280335231678303E-3</v>
      </c>
      <c r="K4685" s="2">
        <v>0</v>
      </c>
    </row>
    <row r="4686" spans="3:11">
      <c r="C4686" s="11" t="str">
        <f>IND_SavePot!C4686</f>
        <v>INDNDEFFTF-80</v>
      </c>
      <c r="D4686" s="11" t="str">
        <f>IND_SavePot!D4686</f>
        <v>INDTF</v>
      </c>
      <c r="E4686" s="10" t="str">
        <f t="shared" si="241"/>
        <v>INDTF</v>
      </c>
      <c r="F4686" s="10" t="s">
        <v>10</v>
      </c>
      <c r="G4686" s="10" t="s">
        <v>11</v>
      </c>
      <c r="H4686" s="10">
        <f t="shared" si="243"/>
        <v>2050</v>
      </c>
      <c r="I4686" s="13">
        <f>IND_SavePot!I4686*(1+HLOOKUP(MID(D4686,2,2),$M$9:$AF$15,MATCH(RIGHT(D4686,2),$M$9:$M$15,0),0))^($H4686-IND_SavePot!$H4686)</f>
        <v>0</v>
      </c>
      <c r="J4686" s="13">
        <f t="shared" si="242"/>
        <v>0</v>
      </c>
      <c r="K4686" s="2">
        <v>1</v>
      </c>
    </row>
    <row r="4687" spans="3:11">
      <c r="C4687" s="11" t="str">
        <f>IND_SavePot!C4687</f>
        <v>INDNDEFFPH-81</v>
      </c>
      <c r="D4687" s="11" t="str">
        <f>IND_SavePot!D4687</f>
        <v>INDPH</v>
      </c>
      <c r="E4687" s="10" t="str">
        <f t="shared" si="241"/>
        <v>INDPH</v>
      </c>
      <c r="F4687" s="10" t="s">
        <v>10</v>
      </c>
      <c r="G4687" s="10" t="s">
        <v>11</v>
      </c>
      <c r="H4687" s="10">
        <f t="shared" si="243"/>
        <v>2050</v>
      </c>
      <c r="I4687" s="13">
        <f>IND_SavePot!I4687*(1+HLOOKUP(MID(D4687,2,2),$M$9:$AF$15,MATCH(RIGHT(D4687,2),$M$9:$M$15,0),0))^($H4687-IND_SavePot!$H4687)</f>
        <v>2.0027248218820967E-3</v>
      </c>
      <c r="J4687" s="13">
        <f t="shared" si="242"/>
        <v>2.0027248218820967E-3</v>
      </c>
      <c r="K4687" s="2">
        <v>1</v>
      </c>
    </row>
    <row r="4688" spans="3:11">
      <c r="C4688" s="11" t="str">
        <f>IND_SavePot!C4688</f>
        <v>INDNDEFFPH-81</v>
      </c>
      <c r="D4688" s="11" t="str">
        <f>IND_SavePot!D4688</f>
        <v>INDPH</v>
      </c>
      <c r="E4688" s="10" t="str">
        <f t="shared" si="241"/>
        <v>INDPH</v>
      </c>
      <c r="F4688" s="10" t="s">
        <v>10</v>
      </c>
      <c r="G4688" s="10" t="s">
        <v>11</v>
      </c>
      <c r="H4688" s="10">
        <f t="shared" si="243"/>
        <v>2050</v>
      </c>
      <c r="I4688" s="13">
        <f>IND_SavePot!I4688*(1+HLOOKUP(MID(D4688,2,2),$M$9:$AF$15,MATCH(RIGHT(D4688,2),$M$9:$M$15,0),0))^($H4688-IND_SavePot!$H4688)</f>
        <v>2.0027248218820967E-3</v>
      </c>
      <c r="J4688" s="13">
        <f t="shared" si="242"/>
        <v>2.0027248218820967E-3</v>
      </c>
      <c r="K4688" s="2">
        <v>5</v>
      </c>
    </row>
    <row r="4689" spans="3:11">
      <c r="C4689" s="11" t="str">
        <f>IND_SavePot!C4689</f>
        <v>INDNDEFFSH-81</v>
      </c>
      <c r="D4689" s="11" t="str">
        <f>IND_SavePot!D4689</f>
        <v>INDSH</v>
      </c>
      <c r="E4689" s="10" t="str">
        <f t="shared" si="241"/>
        <v>INDSH</v>
      </c>
      <c r="F4689" s="10" t="s">
        <v>10</v>
      </c>
      <c r="G4689" s="10" t="s">
        <v>11</v>
      </c>
      <c r="H4689" s="10">
        <f t="shared" si="243"/>
        <v>2050</v>
      </c>
      <c r="I4689" s="13">
        <f>IND_SavePot!I4689*(1+HLOOKUP(MID(D4689,2,2),$M$9:$AF$15,MATCH(RIGHT(D4689,2),$M$9:$M$15,0),0))^($H4689-IND_SavePot!$H4689)</f>
        <v>5.202566255847558E-3</v>
      </c>
      <c r="J4689" s="13">
        <f t="shared" si="242"/>
        <v>5.202566255847558E-3</v>
      </c>
      <c r="K4689" s="2">
        <v>0</v>
      </c>
    </row>
    <row r="4690" spans="3:11">
      <c r="C4690" s="11" t="str">
        <f>IND_SavePot!C4690</f>
        <v>INDNDEFFLA-81</v>
      </c>
      <c r="D4690" s="11" t="str">
        <f>IND_SavePot!D4690</f>
        <v>INDLA</v>
      </c>
      <c r="E4690" s="10" t="str">
        <f t="shared" si="241"/>
        <v>INDLA</v>
      </c>
      <c r="F4690" s="10" t="s">
        <v>10</v>
      </c>
      <c r="G4690" s="10" t="s">
        <v>11</v>
      </c>
      <c r="H4690" s="10">
        <f t="shared" si="243"/>
        <v>2050</v>
      </c>
      <c r="I4690" s="13">
        <f>IND_SavePot!I4690*(1+HLOOKUP(MID(D4690,2,2),$M$9:$AF$15,MATCH(RIGHT(D4690,2),$M$9:$M$15,0),0))^($H4690-IND_SavePot!$H4690)</f>
        <v>8.5369702662436361E-3</v>
      </c>
      <c r="J4690" s="13">
        <f t="shared" si="242"/>
        <v>8.5369702662436361E-3</v>
      </c>
      <c r="K4690" s="2">
        <v>0</v>
      </c>
    </row>
    <row r="4691" spans="3:11">
      <c r="C4691" s="11" t="str">
        <f>IND_SavePot!C4691</f>
        <v>INDNDEFFEM-81</v>
      </c>
      <c r="D4691" s="11" t="str">
        <f>IND_SavePot!D4691</f>
        <v>INDEM</v>
      </c>
      <c r="E4691" s="10" t="str">
        <f t="shared" si="241"/>
        <v>INDEM</v>
      </c>
      <c r="F4691" s="10" t="s">
        <v>10</v>
      </c>
      <c r="G4691" s="10" t="s">
        <v>11</v>
      </c>
      <c r="H4691" s="10">
        <f t="shared" si="243"/>
        <v>2050</v>
      </c>
      <c r="I4691" s="13">
        <f>IND_SavePot!I4691*(1+HLOOKUP(MID(D4691,2,2),$M$9:$AF$15,MATCH(RIGHT(D4691,2),$M$9:$M$15,0),0))^($H4691-IND_SavePot!$H4691)</f>
        <v>3.280335231678303E-3</v>
      </c>
      <c r="J4691" s="13">
        <f t="shared" si="242"/>
        <v>3.280335231678303E-3</v>
      </c>
      <c r="K4691" s="2">
        <v>0</v>
      </c>
    </row>
    <row r="4692" spans="3:11">
      <c r="C4692" s="11" t="str">
        <f>IND_SavePot!C4692</f>
        <v>INDNDEFFTF-81</v>
      </c>
      <c r="D4692" s="11" t="str">
        <f>IND_SavePot!D4692</f>
        <v>INDTF</v>
      </c>
      <c r="E4692" s="10" t="str">
        <f t="shared" si="241"/>
        <v>INDTF</v>
      </c>
      <c r="F4692" s="10" t="s">
        <v>10</v>
      </c>
      <c r="G4692" s="10" t="s">
        <v>11</v>
      </c>
      <c r="H4692" s="10">
        <f t="shared" si="243"/>
        <v>2050</v>
      </c>
      <c r="I4692" s="13">
        <f>IND_SavePot!I4692*(1+HLOOKUP(MID(D4692,2,2),$M$9:$AF$15,MATCH(RIGHT(D4692,2),$M$9:$M$15,0),0))^($H4692-IND_SavePot!$H4692)</f>
        <v>0</v>
      </c>
      <c r="J4692" s="13">
        <f t="shared" si="242"/>
        <v>0</v>
      </c>
      <c r="K4692" s="2">
        <v>1</v>
      </c>
    </row>
    <row r="4693" spans="3:11">
      <c r="C4693" s="11" t="str">
        <f>IND_SavePot!C4693</f>
        <v>INDNDEFFPH-82</v>
      </c>
      <c r="D4693" s="11" t="str">
        <f>IND_SavePot!D4693</f>
        <v>INDPH</v>
      </c>
      <c r="E4693" s="10" t="str">
        <f t="shared" si="241"/>
        <v>INDPH</v>
      </c>
      <c r="F4693" s="10" t="s">
        <v>10</v>
      </c>
      <c r="G4693" s="10" t="s">
        <v>11</v>
      </c>
      <c r="H4693" s="10">
        <f t="shared" si="243"/>
        <v>2050</v>
      </c>
      <c r="I4693" s="13">
        <f>IND_SavePot!I4693*(1+HLOOKUP(MID(D4693,2,2),$M$9:$AF$15,MATCH(RIGHT(D4693,2),$M$9:$M$15,0),0))^($H4693-IND_SavePot!$H4693)</f>
        <v>2.0027248218820967E-3</v>
      </c>
      <c r="J4693" s="13">
        <f t="shared" si="242"/>
        <v>2.0027248218820967E-3</v>
      </c>
      <c r="K4693" s="2">
        <v>1</v>
      </c>
    </row>
    <row r="4694" spans="3:11">
      <c r="C4694" s="11" t="str">
        <f>IND_SavePot!C4694</f>
        <v>INDNDEFFPH-82</v>
      </c>
      <c r="D4694" s="11" t="str">
        <f>IND_SavePot!D4694</f>
        <v>INDPH</v>
      </c>
      <c r="E4694" s="10" t="str">
        <f t="shared" si="241"/>
        <v>INDPH</v>
      </c>
      <c r="F4694" s="10" t="s">
        <v>10</v>
      </c>
      <c r="G4694" s="10" t="s">
        <v>11</v>
      </c>
      <c r="H4694" s="10">
        <f t="shared" si="243"/>
        <v>2050</v>
      </c>
      <c r="I4694" s="13">
        <f>IND_SavePot!I4694*(1+HLOOKUP(MID(D4694,2,2),$M$9:$AF$15,MATCH(RIGHT(D4694,2),$M$9:$M$15,0),0))^($H4694-IND_SavePot!$H4694)</f>
        <v>2.0027248218820967E-3</v>
      </c>
      <c r="J4694" s="13">
        <f t="shared" si="242"/>
        <v>2.0027248218820967E-3</v>
      </c>
      <c r="K4694" s="2">
        <v>5</v>
      </c>
    </row>
    <row r="4695" spans="3:11">
      <c r="C4695" s="11" t="str">
        <f>IND_SavePot!C4695</f>
        <v>INDNDEFFSH-82</v>
      </c>
      <c r="D4695" s="11" t="str">
        <f>IND_SavePot!D4695</f>
        <v>INDSH</v>
      </c>
      <c r="E4695" s="10" t="str">
        <f t="shared" si="241"/>
        <v>INDSH</v>
      </c>
      <c r="F4695" s="10" t="s">
        <v>10</v>
      </c>
      <c r="G4695" s="10" t="s">
        <v>11</v>
      </c>
      <c r="H4695" s="10">
        <f t="shared" si="243"/>
        <v>2050</v>
      </c>
      <c r="I4695" s="13">
        <f>IND_SavePot!I4695*(1+HLOOKUP(MID(D4695,2,2),$M$9:$AF$15,MATCH(RIGHT(D4695,2),$M$9:$M$15,0),0))^($H4695-IND_SavePot!$H4695)</f>
        <v>5.202566255847558E-3</v>
      </c>
      <c r="J4695" s="13">
        <f t="shared" si="242"/>
        <v>5.202566255847558E-3</v>
      </c>
      <c r="K4695" s="2">
        <v>0</v>
      </c>
    </row>
    <row r="4696" spans="3:11">
      <c r="C4696" s="11" t="str">
        <f>IND_SavePot!C4696</f>
        <v>INDNDEFFLA-82</v>
      </c>
      <c r="D4696" s="11" t="str">
        <f>IND_SavePot!D4696</f>
        <v>INDLA</v>
      </c>
      <c r="E4696" s="10" t="str">
        <f t="shared" si="241"/>
        <v>INDLA</v>
      </c>
      <c r="F4696" s="10" t="s">
        <v>10</v>
      </c>
      <c r="G4696" s="10" t="s">
        <v>11</v>
      </c>
      <c r="H4696" s="10">
        <f t="shared" si="243"/>
        <v>2050</v>
      </c>
      <c r="I4696" s="13">
        <f>IND_SavePot!I4696*(1+HLOOKUP(MID(D4696,2,2),$M$9:$AF$15,MATCH(RIGHT(D4696,2),$M$9:$M$15,0),0))^($H4696-IND_SavePot!$H4696)</f>
        <v>8.5369702662434228E-3</v>
      </c>
      <c r="J4696" s="13">
        <f t="shared" si="242"/>
        <v>8.5369702662434228E-3</v>
      </c>
      <c r="K4696" s="2">
        <v>0</v>
      </c>
    </row>
    <row r="4697" spans="3:11">
      <c r="C4697" s="11" t="str">
        <f>IND_SavePot!C4697</f>
        <v>INDNDEFFEM-82</v>
      </c>
      <c r="D4697" s="11" t="str">
        <f>IND_SavePot!D4697</f>
        <v>INDEM</v>
      </c>
      <c r="E4697" s="10" t="str">
        <f t="shared" si="241"/>
        <v>INDEM</v>
      </c>
      <c r="F4697" s="10" t="s">
        <v>10</v>
      </c>
      <c r="G4697" s="10" t="s">
        <v>11</v>
      </c>
      <c r="H4697" s="10">
        <f t="shared" si="243"/>
        <v>2050</v>
      </c>
      <c r="I4697" s="13">
        <f>IND_SavePot!I4697*(1+HLOOKUP(MID(D4697,2,2),$M$9:$AF$15,MATCH(RIGHT(D4697,2),$M$9:$M$15,0),0))^($H4697-IND_SavePot!$H4697)</f>
        <v>3.280335231678303E-3</v>
      </c>
      <c r="J4697" s="13">
        <f t="shared" si="242"/>
        <v>3.280335231678303E-3</v>
      </c>
      <c r="K4697" s="2">
        <v>0</v>
      </c>
    </row>
    <row r="4698" spans="3:11">
      <c r="C4698" s="11" t="str">
        <f>IND_SavePot!C4698</f>
        <v>INDNDEFFTF-82</v>
      </c>
      <c r="D4698" s="11" t="str">
        <f>IND_SavePot!D4698</f>
        <v>INDTF</v>
      </c>
      <c r="E4698" s="10" t="str">
        <f t="shared" si="241"/>
        <v>INDTF</v>
      </c>
      <c r="F4698" s="10" t="s">
        <v>10</v>
      </c>
      <c r="G4698" s="10" t="s">
        <v>11</v>
      </c>
      <c r="H4698" s="10">
        <f t="shared" si="243"/>
        <v>2050</v>
      </c>
      <c r="I4698" s="13">
        <f>IND_SavePot!I4698*(1+HLOOKUP(MID(D4698,2,2),$M$9:$AF$15,MATCH(RIGHT(D4698,2),$M$9:$M$15,0),0))^($H4698-IND_SavePot!$H4698)</f>
        <v>0</v>
      </c>
      <c r="J4698" s="13">
        <f t="shared" si="242"/>
        <v>0</v>
      </c>
      <c r="K4698" s="2">
        <v>0</v>
      </c>
    </row>
    <row r="4699" spans="3:11">
      <c r="C4699" s="11" t="str">
        <f>IND_SavePot!C4699</f>
        <v>INDNDEFFPH-83</v>
      </c>
      <c r="D4699" s="11" t="str">
        <f>IND_SavePot!D4699</f>
        <v>INDPH</v>
      </c>
      <c r="E4699" s="10" t="str">
        <f t="shared" si="241"/>
        <v>INDPH</v>
      </c>
      <c r="F4699" s="10" t="s">
        <v>10</v>
      </c>
      <c r="G4699" s="10" t="s">
        <v>11</v>
      </c>
      <c r="H4699" s="10">
        <f t="shared" si="243"/>
        <v>2050</v>
      </c>
      <c r="I4699" s="13">
        <f>IND_SavePot!I4699*(1+HLOOKUP(MID(D4699,2,2),$M$9:$AF$15,MATCH(RIGHT(D4699,2),$M$9:$M$15,0),0))^($H4699-IND_SavePot!$H4699)</f>
        <v>2.0027248218821214E-3</v>
      </c>
      <c r="J4699" s="13">
        <f t="shared" si="242"/>
        <v>2.0027248218821214E-3</v>
      </c>
      <c r="K4699" s="2">
        <v>1</v>
      </c>
    </row>
    <row r="4700" spans="3:11">
      <c r="C4700" s="11" t="str">
        <f>IND_SavePot!C4700</f>
        <v>INDNDEFFPH-83</v>
      </c>
      <c r="D4700" s="11" t="str">
        <f>IND_SavePot!D4700</f>
        <v>INDPH</v>
      </c>
      <c r="E4700" s="10" t="str">
        <f t="shared" si="241"/>
        <v>INDPH</v>
      </c>
      <c r="F4700" s="10" t="s">
        <v>10</v>
      </c>
      <c r="G4700" s="10" t="s">
        <v>11</v>
      </c>
      <c r="H4700" s="10">
        <f t="shared" si="243"/>
        <v>2050</v>
      </c>
      <c r="I4700" s="13">
        <f>IND_SavePot!I4700*(1+HLOOKUP(MID(D4700,2,2),$M$9:$AF$15,MATCH(RIGHT(D4700,2),$M$9:$M$15,0),0))^($H4700-IND_SavePot!$H4700)</f>
        <v>2.0027248218821214E-3</v>
      </c>
      <c r="J4700" s="13">
        <f t="shared" si="242"/>
        <v>2.0027248218821214E-3</v>
      </c>
      <c r="K4700" s="2">
        <v>5</v>
      </c>
    </row>
    <row r="4701" spans="3:11">
      <c r="C4701" s="11" t="str">
        <f>IND_SavePot!C4701</f>
        <v>INDNDEFFSH-83</v>
      </c>
      <c r="D4701" s="11" t="str">
        <f>IND_SavePot!D4701</f>
        <v>INDSH</v>
      </c>
      <c r="E4701" s="10" t="str">
        <f t="shared" si="241"/>
        <v>INDSH</v>
      </c>
      <c r="F4701" s="10" t="s">
        <v>10</v>
      </c>
      <c r="G4701" s="10" t="s">
        <v>11</v>
      </c>
      <c r="H4701" s="10">
        <f t="shared" si="243"/>
        <v>2050</v>
      </c>
      <c r="I4701" s="13">
        <f>IND_SavePot!I4701*(1+HLOOKUP(MID(D4701,2,2),$M$9:$AF$15,MATCH(RIGHT(D4701,2),$M$9:$M$15,0),0))^($H4701-IND_SavePot!$H4701)</f>
        <v>5.2025662558476266E-3</v>
      </c>
      <c r="J4701" s="13">
        <f t="shared" si="242"/>
        <v>5.2025662558476266E-3</v>
      </c>
      <c r="K4701" s="2">
        <v>0</v>
      </c>
    </row>
    <row r="4702" spans="3:11">
      <c r="C4702" s="11" t="str">
        <f>IND_SavePot!C4702</f>
        <v>INDNDEFFLA-83</v>
      </c>
      <c r="D4702" s="11" t="str">
        <f>IND_SavePot!D4702</f>
        <v>INDLA</v>
      </c>
      <c r="E4702" s="10" t="str">
        <f t="shared" si="241"/>
        <v>INDLA</v>
      </c>
      <c r="F4702" s="10" t="s">
        <v>10</v>
      </c>
      <c r="G4702" s="10" t="s">
        <v>11</v>
      </c>
      <c r="H4702" s="10">
        <f t="shared" si="243"/>
        <v>2050</v>
      </c>
      <c r="I4702" s="13">
        <f>IND_SavePot!I4702*(1+HLOOKUP(MID(D4702,2,2),$M$9:$AF$15,MATCH(RIGHT(D4702,2),$M$9:$M$15,0),0))^($H4702-IND_SavePot!$H4702)</f>
        <v>8.5369702662437767E-3</v>
      </c>
      <c r="J4702" s="13">
        <f t="shared" si="242"/>
        <v>8.5369702662437767E-3</v>
      </c>
      <c r="K4702" s="2">
        <v>0</v>
      </c>
    </row>
    <row r="4703" spans="3:11">
      <c r="C4703" s="11" t="str">
        <f>IND_SavePot!C4703</f>
        <v>INDNDEFFEM-83</v>
      </c>
      <c r="D4703" s="11" t="str">
        <f>IND_SavePot!D4703</f>
        <v>INDEM</v>
      </c>
      <c r="E4703" s="10" t="str">
        <f t="shared" si="241"/>
        <v>INDEM</v>
      </c>
      <c r="F4703" s="10" t="s">
        <v>10</v>
      </c>
      <c r="G4703" s="10" t="s">
        <v>11</v>
      </c>
      <c r="H4703" s="10">
        <f t="shared" si="243"/>
        <v>2050</v>
      </c>
      <c r="I4703" s="13">
        <f>IND_SavePot!I4703*(1+HLOOKUP(MID(D4703,2,2),$M$9:$AF$15,MATCH(RIGHT(D4703,2),$M$9:$M$15,0),0))^($H4703-IND_SavePot!$H4703)</f>
        <v>3.280335231678303E-3</v>
      </c>
      <c r="J4703" s="13">
        <f t="shared" si="242"/>
        <v>3.280335231678303E-3</v>
      </c>
      <c r="K4703" s="2">
        <v>0</v>
      </c>
    </row>
    <row r="4704" spans="3:11">
      <c r="C4704" s="11" t="str">
        <f>IND_SavePot!C4704</f>
        <v>INDNDEFFTF-83</v>
      </c>
      <c r="D4704" s="11" t="str">
        <f>IND_SavePot!D4704</f>
        <v>INDTF</v>
      </c>
      <c r="E4704" s="10" t="str">
        <f t="shared" si="241"/>
        <v>INDTF</v>
      </c>
      <c r="F4704" s="10" t="s">
        <v>10</v>
      </c>
      <c r="G4704" s="10" t="s">
        <v>11</v>
      </c>
      <c r="H4704" s="10">
        <f t="shared" si="243"/>
        <v>2050</v>
      </c>
      <c r="I4704" s="13">
        <f>IND_SavePot!I4704*(1+HLOOKUP(MID(D4704,2,2),$M$9:$AF$15,MATCH(RIGHT(D4704,2),$M$9:$M$15,0),0))^($H4704-IND_SavePot!$H4704)</f>
        <v>0</v>
      </c>
      <c r="J4704" s="13">
        <f t="shared" si="242"/>
        <v>0</v>
      </c>
      <c r="K4704" s="2">
        <v>0</v>
      </c>
    </row>
    <row r="4705" spans="3:11">
      <c r="C4705" s="11" t="str">
        <f>IND_SavePot!C4705</f>
        <v>INDNDEFFPH-84</v>
      </c>
      <c r="D4705" s="11" t="str">
        <f>IND_SavePot!D4705</f>
        <v>INDPH</v>
      </c>
      <c r="E4705" s="10" t="str">
        <f t="shared" si="241"/>
        <v>INDPH</v>
      </c>
      <c r="F4705" s="10" t="s">
        <v>10</v>
      </c>
      <c r="G4705" s="10" t="s">
        <v>11</v>
      </c>
      <c r="H4705" s="10">
        <f t="shared" si="243"/>
        <v>2050</v>
      </c>
      <c r="I4705" s="13">
        <f>IND_SavePot!I4705*(1+HLOOKUP(MID(D4705,2,2),$M$9:$AF$15,MATCH(RIGHT(D4705,2),$M$9:$M$15,0),0))^($H4705-IND_SavePot!$H4705)</f>
        <v>2.0027248218820967E-3</v>
      </c>
      <c r="J4705" s="13">
        <f t="shared" si="242"/>
        <v>2.0027248218820967E-3</v>
      </c>
      <c r="K4705" s="2">
        <v>1</v>
      </c>
    </row>
    <row r="4706" spans="3:11">
      <c r="C4706" s="11" t="str">
        <f>IND_SavePot!C4706</f>
        <v>INDNDEFFPH-84</v>
      </c>
      <c r="D4706" s="11" t="str">
        <f>IND_SavePot!D4706</f>
        <v>INDPH</v>
      </c>
      <c r="E4706" s="10" t="str">
        <f t="shared" si="241"/>
        <v>INDPH</v>
      </c>
      <c r="F4706" s="10" t="s">
        <v>10</v>
      </c>
      <c r="G4706" s="10" t="s">
        <v>11</v>
      </c>
      <c r="H4706" s="10">
        <f t="shared" si="243"/>
        <v>2050</v>
      </c>
      <c r="I4706" s="13">
        <f>IND_SavePot!I4706*(1+HLOOKUP(MID(D4706,2,2),$M$9:$AF$15,MATCH(RIGHT(D4706,2),$M$9:$M$15,0),0))^($H4706-IND_SavePot!$H4706)</f>
        <v>2.0027248218820967E-3</v>
      </c>
      <c r="J4706" s="13">
        <f t="shared" si="242"/>
        <v>2.0027248218820967E-3</v>
      </c>
      <c r="K4706" s="2">
        <v>5</v>
      </c>
    </row>
    <row r="4707" spans="3:11">
      <c r="C4707" s="11" t="str">
        <f>IND_SavePot!C4707</f>
        <v>INDNDEFFSH-84</v>
      </c>
      <c r="D4707" s="11" t="str">
        <f>IND_SavePot!D4707</f>
        <v>INDSH</v>
      </c>
      <c r="E4707" s="10" t="str">
        <f t="shared" si="241"/>
        <v>INDSH</v>
      </c>
      <c r="F4707" s="10" t="s">
        <v>10</v>
      </c>
      <c r="G4707" s="10" t="s">
        <v>11</v>
      </c>
      <c r="H4707" s="10">
        <f t="shared" si="243"/>
        <v>2050</v>
      </c>
      <c r="I4707" s="13">
        <f>IND_SavePot!I4707*(1+HLOOKUP(MID(D4707,2,2),$M$9:$AF$15,MATCH(RIGHT(D4707,2),$M$9:$M$15,0),0))^($H4707-IND_SavePot!$H4707)</f>
        <v>5.202566255847558E-3</v>
      </c>
      <c r="J4707" s="13">
        <f t="shared" si="242"/>
        <v>5.202566255847558E-3</v>
      </c>
      <c r="K4707" s="2">
        <v>0</v>
      </c>
    </row>
    <row r="4708" spans="3:11">
      <c r="C4708" s="11" t="str">
        <f>IND_SavePot!C4708</f>
        <v>INDNDEFFLA-84</v>
      </c>
      <c r="D4708" s="11" t="str">
        <f>IND_SavePot!D4708</f>
        <v>INDLA</v>
      </c>
      <c r="E4708" s="10" t="str">
        <f t="shared" si="241"/>
        <v>INDLA</v>
      </c>
      <c r="F4708" s="10" t="s">
        <v>10</v>
      </c>
      <c r="G4708" s="10" t="s">
        <v>11</v>
      </c>
      <c r="H4708" s="10">
        <f t="shared" si="243"/>
        <v>2050</v>
      </c>
      <c r="I4708" s="13">
        <f>IND_SavePot!I4708*(1+HLOOKUP(MID(D4708,2,2),$M$9:$AF$15,MATCH(RIGHT(D4708,2),$M$9:$M$15,0),0))^($H4708-IND_SavePot!$H4708)</f>
        <v>8.5369702662434939E-3</v>
      </c>
      <c r="J4708" s="13">
        <f t="shared" si="242"/>
        <v>8.5369702662434939E-3</v>
      </c>
      <c r="K4708" s="2">
        <v>0</v>
      </c>
    </row>
    <row r="4709" spans="3:11">
      <c r="C4709" s="11" t="str">
        <f>IND_SavePot!C4709</f>
        <v>INDNDEFFEM-84</v>
      </c>
      <c r="D4709" s="11" t="str">
        <f>IND_SavePot!D4709</f>
        <v>INDEM</v>
      </c>
      <c r="E4709" s="10" t="str">
        <f t="shared" si="241"/>
        <v>INDEM</v>
      </c>
      <c r="F4709" s="10" t="s">
        <v>10</v>
      </c>
      <c r="G4709" s="10" t="s">
        <v>11</v>
      </c>
      <c r="H4709" s="10">
        <f t="shared" si="243"/>
        <v>2050</v>
      </c>
      <c r="I4709" s="13">
        <f>IND_SavePot!I4709*(1+HLOOKUP(MID(D4709,2,2),$M$9:$AF$15,MATCH(RIGHT(D4709,2),$M$9:$M$15,0),0))^($H4709-IND_SavePot!$H4709)</f>
        <v>3.280335231678303E-3</v>
      </c>
      <c r="J4709" s="13">
        <f t="shared" si="242"/>
        <v>3.280335231678303E-3</v>
      </c>
      <c r="K4709" s="2">
        <v>0</v>
      </c>
    </row>
    <row r="4710" spans="3:11">
      <c r="C4710" s="11" t="str">
        <f>IND_SavePot!C4710</f>
        <v>INDNDEFFTF-84</v>
      </c>
      <c r="D4710" s="11" t="str">
        <f>IND_SavePot!D4710</f>
        <v>INDTF</v>
      </c>
      <c r="E4710" s="10" t="str">
        <f t="shared" si="241"/>
        <v>INDTF</v>
      </c>
      <c r="F4710" s="10" t="s">
        <v>10</v>
      </c>
      <c r="G4710" s="10" t="s">
        <v>11</v>
      </c>
      <c r="H4710" s="10">
        <f t="shared" si="243"/>
        <v>2050</v>
      </c>
      <c r="I4710" s="13">
        <f>IND_SavePot!I4710*(1+HLOOKUP(MID(D4710,2,2),$M$9:$AF$15,MATCH(RIGHT(D4710,2),$M$9:$M$15,0),0))^($H4710-IND_SavePot!$H4710)</f>
        <v>0</v>
      </c>
      <c r="J4710" s="13">
        <f t="shared" si="242"/>
        <v>0</v>
      </c>
      <c r="K4710" s="2">
        <v>0</v>
      </c>
    </row>
    <row r="4711" spans="3:11">
      <c r="C4711" s="11" t="str">
        <f>IND_SavePot!C4711</f>
        <v>INDNDEFFPH-85</v>
      </c>
      <c r="D4711" s="11" t="str">
        <f>IND_SavePot!D4711</f>
        <v>INDPH</v>
      </c>
      <c r="E4711" s="10" t="str">
        <f t="shared" si="241"/>
        <v>INDPH</v>
      </c>
      <c r="F4711" s="10" t="s">
        <v>10</v>
      </c>
      <c r="G4711" s="10" t="s">
        <v>11</v>
      </c>
      <c r="H4711" s="10">
        <f t="shared" si="243"/>
        <v>2050</v>
      </c>
      <c r="I4711" s="13">
        <f>IND_SavePot!I4711*(1+HLOOKUP(MID(D4711,2,2),$M$9:$AF$15,MATCH(RIGHT(D4711,2),$M$9:$M$15,0),0))^($H4711-IND_SavePot!$H4711)</f>
        <v>2.0027248218820967E-3</v>
      </c>
      <c r="J4711" s="13">
        <f t="shared" si="242"/>
        <v>2.0027248218820967E-3</v>
      </c>
      <c r="K4711" s="2">
        <v>1</v>
      </c>
    </row>
    <row r="4712" spans="3:11">
      <c r="C4712" s="11" t="str">
        <f>IND_SavePot!C4712</f>
        <v>INDNDEFFPH-85</v>
      </c>
      <c r="D4712" s="11" t="str">
        <f>IND_SavePot!D4712</f>
        <v>INDPH</v>
      </c>
      <c r="E4712" s="10" t="str">
        <f t="shared" si="241"/>
        <v>INDPH</v>
      </c>
      <c r="F4712" s="10" t="s">
        <v>10</v>
      </c>
      <c r="G4712" s="10" t="s">
        <v>11</v>
      </c>
      <c r="H4712" s="10">
        <f t="shared" si="243"/>
        <v>2050</v>
      </c>
      <c r="I4712" s="13">
        <f>IND_SavePot!I4712*(1+HLOOKUP(MID(D4712,2,2),$M$9:$AF$15,MATCH(RIGHT(D4712,2),$M$9:$M$15,0),0))^($H4712-IND_SavePot!$H4712)</f>
        <v>2.0027248218820967E-3</v>
      </c>
      <c r="J4712" s="13">
        <f t="shared" si="242"/>
        <v>2.0027248218820967E-3</v>
      </c>
      <c r="K4712" s="2">
        <v>5</v>
      </c>
    </row>
    <row r="4713" spans="3:11">
      <c r="C4713" s="11" t="str">
        <f>IND_SavePot!C4713</f>
        <v>INDNDEFFSH-85</v>
      </c>
      <c r="D4713" s="11" t="str">
        <f>IND_SavePot!D4713</f>
        <v>INDSH</v>
      </c>
      <c r="E4713" s="10" t="str">
        <f t="shared" si="241"/>
        <v>INDSH</v>
      </c>
      <c r="F4713" s="10" t="s">
        <v>10</v>
      </c>
      <c r="G4713" s="10" t="s">
        <v>11</v>
      </c>
      <c r="H4713" s="10">
        <f t="shared" si="243"/>
        <v>2050</v>
      </c>
      <c r="I4713" s="13">
        <f>IND_SavePot!I4713*(1+HLOOKUP(MID(D4713,2,2),$M$9:$AF$15,MATCH(RIGHT(D4713,2),$M$9:$M$15,0),0))^($H4713-IND_SavePot!$H4713)</f>
        <v>5.202566255847558E-3</v>
      </c>
      <c r="J4713" s="13">
        <f t="shared" si="242"/>
        <v>5.202566255847558E-3</v>
      </c>
      <c r="K4713" s="2">
        <v>0</v>
      </c>
    </row>
    <row r="4714" spans="3:11">
      <c r="C4714" s="11" t="str">
        <f>IND_SavePot!C4714</f>
        <v>INDNDEFFLA-85</v>
      </c>
      <c r="D4714" s="11" t="str">
        <f>IND_SavePot!D4714</f>
        <v>INDLA</v>
      </c>
      <c r="E4714" s="10" t="str">
        <f t="shared" si="241"/>
        <v>INDLA</v>
      </c>
      <c r="F4714" s="10" t="s">
        <v>10</v>
      </c>
      <c r="G4714" s="10" t="s">
        <v>11</v>
      </c>
      <c r="H4714" s="10">
        <f t="shared" si="243"/>
        <v>2050</v>
      </c>
      <c r="I4714" s="13">
        <f>IND_SavePot!I4714*(1+HLOOKUP(MID(D4714,2,2),$M$9:$AF$15,MATCH(RIGHT(D4714,2),$M$9:$M$15,0),0))^($H4714-IND_SavePot!$H4714)</f>
        <v>8.5369702662437767E-3</v>
      </c>
      <c r="J4714" s="13">
        <f t="shared" si="242"/>
        <v>8.5369702662437767E-3</v>
      </c>
      <c r="K4714" s="2">
        <v>0</v>
      </c>
    </row>
    <row r="4715" spans="3:11">
      <c r="C4715" s="11" t="str">
        <f>IND_SavePot!C4715</f>
        <v>INDNDEFFEM-85</v>
      </c>
      <c r="D4715" s="11" t="str">
        <f>IND_SavePot!D4715</f>
        <v>INDEM</v>
      </c>
      <c r="E4715" s="10" t="str">
        <f t="shared" si="241"/>
        <v>INDEM</v>
      </c>
      <c r="F4715" s="10" t="s">
        <v>10</v>
      </c>
      <c r="G4715" s="10" t="s">
        <v>11</v>
      </c>
      <c r="H4715" s="10">
        <f t="shared" si="243"/>
        <v>2050</v>
      </c>
      <c r="I4715" s="13">
        <f>IND_SavePot!I4715*(1+HLOOKUP(MID(D4715,2,2),$M$9:$AF$15,MATCH(RIGHT(D4715,2),$M$9:$M$15,0),0))^($H4715-IND_SavePot!$H4715)</f>
        <v>3.2803352316782184E-3</v>
      </c>
      <c r="J4715" s="13">
        <f t="shared" si="242"/>
        <v>3.2803352316782184E-3</v>
      </c>
      <c r="K4715" s="2">
        <v>0</v>
      </c>
    </row>
    <row r="4716" spans="3:11">
      <c r="C4716" s="11" t="str">
        <f>IND_SavePot!C4716</f>
        <v>INDNDEFFTF-85</v>
      </c>
      <c r="D4716" s="11" t="str">
        <f>IND_SavePot!D4716</f>
        <v>INDTF</v>
      </c>
      <c r="E4716" s="10" t="str">
        <f t="shared" si="241"/>
        <v>INDTF</v>
      </c>
      <c r="F4716" s="10" t="s">
        <v>10</v>
      </c>
      <c r="G4716" s="10" t="s">
        <v>11</v>
      </c>
      <c r="H4716" s="10">
        <f t="shared" si="243"/>
        <v>2050</v>
      </c>
      <c r="I4716" s="13">
        <f>IND_SavePot!I4716*(1+HLOOKUP(MID(D4716,2,2),$M$9:$AF$15,MATCH(RIGHT(D4716,2),$M$9:$M$15,0),0))^($H4716-IND_SavePot!$H4716)</f>
        <v>0</v>
      </c>
      <c r="J4716" s="13">
        <f t="shared" si="242"/>
        <v>0</v>
      </c>
      <c r="K4716" s="2">
        <v>0</v>
      </c>
    </row>
    <row r="4717" spans="3:11">
      <c r="C4717" s="11" t="str">
        <f>IND_SavePot!C4717</f>
        <v>INDNDEFFPH-86</v>
      </c>
      <c r="D4717" s="11" t="str">
        <f>IND_SavePot!D4717</f>
        <v>INDPH</v>
      </c>
      <c r="E4717" s="10" t="str">
        <f t="shared" si="241"/>
        <v>INDPH</v>
      </c>
      <c r="F4717" s="10" t="s">
        <v>10</v>
      </c>
      <c r="G4717" s="10" t="s">
        <v>11</v>
      </c>
      <c r="H4717" s="10">
        <f t="shared" si="243"/>
        <v>2050</v>
      </c>
      <c r="I4717" s="13">
        <f>IND_SavePot!I4717*(1+HLOOKUP(MID(D4717,2,2),$M$9:$AF$15,MATCH(RIGHT(D4717,2),$M$9:$M$15,0),0))^($H4717-IND_SavePot!$H4717)</f>
        <v>2.0027248218820967E-3</v>
      </c>
      <c r="J4717" s="13">
        <f t="shared" si="242"/>
        <v>2.0027248218820967E-3</v>
      </c>
      <c r="K4717" s="2">
        <v>1</v>
      </c>
    </row>
    <row r="4718" spans="3:11">
      <c r="C4718" s="11" t="str">
        <f>IND_SavePot!C4718</f>
        <v>INDNDEFFPH-86</v>
      </c>
      <c r="D4718" s="11" t="str">
        <f>IND_SavePot!D4718</f>
        <v>INDPH</v>
      </c>
      <c r="E4718" s="10" t="str">
        <f t="shared" si="241"/>
        <v>INDPH</v>
      </c>
      <c r="F4718" s="10" t="s">
        <v>10</v>
      </c>
      <c r="G4718" s="10" t="s">
        <v>11</v>
      </c>
      <c r="H4718" s="10">
        <f t="shared" si="243"/>
        <v>2050</v>
      </c>
      <c r="I4718" s="13">
        <f>IND_SavePot!I4718*(1+HLOOKUP(MID(D4718,2,2),$M$9:$AF$15,MATCH(RIGHT(D4718,2),$M$9:$M$15,0),0))^($H4718-IND_SavePot!$H4718)</f>
        <v>2.0027248218820967E-3</v>
      </c>
      <c r="J4718" s="13">
        <f t="shared" si="242"/>
        <v>2.0027248218820967E-3</v>
      </c>
      <c r="K4718" s="2">
        <v>5</v>
      </c>
    </row>
    <row r="4719" spans="3:11">
      <c r="C4719" s="11" t="str">
        <f>IND_SavePot!C4719</f>
        <v>INDNDEFFSH-86</v>
      </c>
      <c r="D4719" s="11" t="str">
        <f>IND_SavePot!D4719</f>
        <v>INDSH</v>
      </c>
      <c r="E4719" s="10" t="str">
        <f t="shared" si="241"/>
        <v>INDSH</v>
      </c>
      <c r="F4719" s="10" t="s">
        <v>10</v>
      </c>
      <c r="G4719" s="10" t="s">
        <v>11</v>
      </c>
      <c r="H4719" s="10">
        <f t="shared" si="243"/>
        <v>2050</v>
      </c>
      <c r="I4719" s="13">
        <f>IND_SavePot!I4719*(1+HLOOKUP(MID(D4719,2,2),$M$9:$AF$15,MATCH(RIGHT(D4719,2),$M$9:$M$15,0),0))^($H4719-IND_SavePot!$H4719)</f>
        <v>5.202566255847558E-3</v>
      </c>
      <c r="J4719" s="13">
        <f t="shared" si="242"/>
        <v>5.202566255847558E-3</v>
      </c>
      <c r="K4719" s="2">
        <v>0</v>
      </c>
    </row>
    <row r="4720" spans="3:11">
      <c r="C4720" s="11" t="str">
        <f>IND_SavePot!C4720</f>
        <v>INDNDEFFLA-86</v>
      </c>
      <c r="D4720" s="11" t="str">
        <f>IND_SavePot!D4720</f>
        <v>INDLA</v>
      </c>
      <c r="E4720" s="10" t="str">
        <f t="shared" si="241"/>
        <v>INDLA</v>
      </c>
      <c r="F4720" s="10" t="s">
        <v>10</v>
      </c>
      <c r="G4720" s="10" t="s">
        <v>11</v>
      </c>
      <c r="H4720" s="10">
        <f t="shared" si="243"/>
        <v>2050</v>
      </c>
      <c r="I4720" s="13">
        <f>IND_SavePot!I4720*(1+HLOOKUP(MID(D4720,2,2),$M$9:$AF$15,MATCH(RIGHT(D4720,2),$M$9:$M$15,0),0))^($H4720-IND_SavePot!$H4720)</f>
        <v>8.5369702662434939E-3</v>
      </c>
      <c r="J4720" s="13">
        <f t="shared" si="242"/>
        <v>8.5369702662434939E-3</v>
      </c>
      <c r="K4720" s="2">
        <v>0</v>
      </c>
    </row>
    <row r="4721" spans="3:11">
      <c r="C4721" s="11" t="str">
        <f>IND_SavePot!C4721</f>
        <v>INDNDEFFEM-86</v>
      </c>
      <c r="D4721" s="11" t="str">
        <f>IND_SavePot!D4721</f>
        <v>INDEM</v>
      </c>
      <c r="E4721" s="10" t="str">
        <f t="shared" si="241"/>
        <v>INDEM</v>
      </c>
      <c r="F4721" s="10" t="s">
        <v>10</v>
      </c>
      <c r="G4721" s="10" t="s">
        <v>11</v>
      </c>
      <c r="H4721" s="10">
        <f t="shared" si="243"/>
        <v>2050</v>
      </c>
      <c r="I4721" s="13">
        <f>IND_SavePot!I4721*(1+HLOOKUP(MID(D4721,2,2),$M$9:$AF$15,MATCH(RIGHT(D4721,2),$M$9:$M$15,0),0))^($H4721-IND_SavePot!$H4721)</f>
        <v>3.2803352316782184E-3</v>
      </c>
      <c r="J4721" s="13">
        <f t="shared" si="242"/>
        <v>3.2803352316782184E-3</v>
      </c>
      <c r="K4721" s="2">
        <v>0</v>
      </c>
    </row>
    <row r="4722" spans="3:11">
      <c r="C4722" s="11" t="str">
        <f>IND_SavePot!C4722</f>
        <v>INDNDEFFTF-86</v>
      </c>
      <c r="D4722" s="11" t="str">
        <f>IND_SavePot!D4722</f>
        <v>INDTF</v>
      </c>
      <c r="E4722" s="10" t="str">
        <f t="shared" si="241"/>
        <v>INDTF</v>
      </c>
      <c r="F4722" s="10" t="s">
        <v>10</v>
      </c>
      <c r="G4722" s="10" t="s">
        <v>11</v>
      </c>
      <c r="H4722" s="10">
        <f t="shared" si="243"/>
        <v>2050</v>
      </c>
      <c r="I4722" s="13">
        <f>IND_SavePot!I4722*(1+HLOOKUP(MID(D4722,2,2),$M$9:$AF$15,MATCH(RIGHT(D4722,2),$M$9:$M$15,0),0))^($H4722-IND_SavePot!$H4722)</f>
        <v>0</v>
      </c>
      <c r="J4722" s="13">
        <f t="shared" si="242"/>
        <v>0</v>
      </c>
      <c r="K4722" s="2">
        <v>0</v>
      </c>
    </row>
    <row r="4723" spans="3:11">
      <c r="C4723" s="11" t="str">
        <f>IND_SavePot!C4723</f>
        <v>INDNDEFFPH-87</v>
      </c>
      <c r="D4723" s="11" t="str">
        <f>IND_SavePot!D4723</f>
        <v>INDPH</v>
      </c>
      <c r="E4723" s="10" t="str">
        <f t="shared" si="241"/>
        <v>INDPH</v>
      </c>
      <c r="F4723" s="10" t="s">
        <v>10</v>
      </c>
      <c r="G4723" s="10" t="s">
        <v>11</v>
      </c>
      <c r="H4723" s="10">
        <f t="shared" si="243"/>
        <v>2050</v>
      </c>
      <c r="I4723" s="13">
        <f>IND_SavePot!I4723*(1+HLOOKUP(MID(D4723,2,2),$M$9:$AF$15,MATCH(RIGHT(D4723,2),$M$9:$M$15,0),0))^($H4723-IND_SavePot!$H4723)</f>
        <v>2.0027248218821214E-3</v>
      </c>
      <c r="J4723" s="13">
        <f t="shared" si="242"/>
        <v>2.0027248218821214E-3</v>
      </c>
      <c r="K4723" s="2">
        <v>1</v>
      </c>
    </row>
    <row r="4724" spans="3:11">
      <c r="C4724" s="11" t="str">
        <f>IND_SavePot!C4724</f>
        <v>INDNDEFFPH-87</v>
      </c>
      <c r="D4724" s="11" t="str">
        <f>IND_SavePot!D4724</f>
        <v>INDPH</v>
      </c>
      <c r="E4724" s="10" t="str">
        <f t="shared" si="241"/>
        <v>INDPH</v>
      </c>
      <c r="F4724" s="10" t="s">
        <v>10</v>
      </c>
      <c r="G4724" s="10" t="s">
        <v>11</v>
      </c>
      <c r="H4724" s="10">
        <f t="shared" si="243"/>
        <v>2050</v>
      </c>
      <c r="I4724" s="13">
        <f>IND_SavePot!I4724*(1+HLOOKUP(MID(D4724,2,2),$M$9:$AF$15,MATCH(RIGHT(D4724,2),$M$9:$M$15,0),0))^($H4724-IND_SavePot!$H4724)</f>
        <v>2.0027248218821214E-3</v>
      </c>
      <c r="J4724" s="13">
        <f t="shared" si="242"/>
        <v>2.0027248218821214E-3</v>
      </c>
      <c r="K4724" s="2">
        <v>5</v>
      </c>
    </row>
    <row r="4725" spans="3:11">
      <c r="C4725" s="11" t="str">
        <f>IND_SavePot!C4725</f>
        <v>INDNDEFFSH-87</v>
      </c>
      <c r="D4725" s="11" t="str">
        <f>IND_SavePot!D4725</f>
        <v>INDSH</v>
      </c>
      <c r="E4725" s="10" t="str">
        <f t="shared" si="241"/>
        <v>INDSH</v>
      </c>
      <c r="F4725" s="10" t="s">
        <v>10</v>
      </c>
      <c r="G4725" s="10" t="s">
        <v>11</v>
      </c>
      <c r="H4725" s="10">
        <f t="shared" si="243"/>
        <v>2050</v>
      </c>
      <c r="I4725" s="13">
        <f>IND_SavePot!I4725*(1+HLOOKUP(MID(D4725,2,2),$M$9:$AF$15,MATCH(RIGHT(D4725,2),$M$9:$M$15,0),0))^($H4725-IND_SavePot!$H4725)</f>
        <v>5.202566255847558E-3</v>
      </c>
      <c r="J4725" s="13">
        <f t="shared" si="242"/>
        <v>5.202566255847558E-3</v>
      </c>
      <c r="K4725" s="2">
        <v>0</v>
      </c>
    </row>
    <row r="4726" spans="3:11">
      <c r="C4726" s="11" t="str">
        <f>IND_SavePot!C4726</f>
        <v>INDNDEFFLA-87</v>
      </c>
      <c r="D4726" s="11" t="str">
        <f>IND_SavePot!D4726</f>
        <v>INDLA</v>
      </c>
      <c r="E4726" s="10" t="str">
        <f t="shared" si="241"/>
        <v>INDLA</v>
      </c>
      <c r="F4726" s="10" t="s">
        <v>10</v>
      </c>
      <c r="G4726" s="10" t="s">
        <v>11</v>
      </c>
      <c r="H4726" s="10">
        <f t="shared" si="243"/>
        <v>2050</v>
      </c>
      <c r="I4726" s="13">
        <f>IND_SavePot!I4726*(1+HLOOKUP(MID(D4726,2,2),$M$9:$AF$15,MATCH(RIGHT(D4726,2),$M$9:$M$15,0),0))^($H4726-IND_SavePot!$H4726)</f>
        <v>8.5369702662434939E-3</v>
      </c>
      <c r="J4726" s="13">
        <f t="shared" si="242"/>
        <v>8.5369702662434939E-3</v>
      </c>
      <c r="K4726" s="2">
        <v>0</v>
      </c>
    </row>
    <row r="4727" spans="3:11">
      <c r="C4727" s="11" t="str">
        <f>IND_SavePot!C4727</f>
        <v>INDNDEFFEM-87</v>
      </c>
      <c r="D4727" s="11" t="str">
        <f>IND_SavePot!D4727</f>
        <v>INDEM</v>
      </c>
      <c r="E4727" s="10" t="str">
        <f t="shared" si="241"/>
        <v>INDEM</v>
      </c>
      <c r="F4727" s="10" t="s">
        <v>10</v>
      </c>
      <c r="G4727" s="10" t="s">
        <v>11</v>
      </c>
      <c r="H4727" s="10">
        <f t="shared" si="243"/>
        <v>2050</v>
      </c>
      <c r="I4727" s="13">
        <f>IND_SavePot!I4727*(1+HLOOKUP(MID(D4727,2,2),$M$9:$AF$15,MATCH(RIGHT(D4727,2),$M$9:$M$15,0),0))^($H4727-IND_SavePot!$H4727)</f>
        <v>3.280335231678303E-3</v>
      </c>
      <c r="J4727" s="13">
        <f t="shared" si="242"/>
        <v>3.280335231678303E-3</v>
      </c>
      <c r="K4727" s="2">
        <v>0</v>
      </c>
    </row>
    <row r="4728" spans="3:11">
      <c r="C4728" s="11" t="str">
        <f>IND_SavePot!C4728</f>
        <v>INDNDEFFTF-87</v>
      </c>
      <c r="D4728" s="11" t="str">
        <f>IND_SavePot!D4728</f>
        <v>INDTF</v>
      </c>
      <c r="E4728" s="10" t="str">
        <f t="shared" si="241"/>
        <v>INDTF</v>
      </c>
      <c r="F4728" s="10" t="s">
        <v>10</v>
      </c>
      <c r="G4728" s="10" t="s">
        <v>11</v>
      </c>
      <c r="H4728" s="10">
        <f t="shared" si="243"/>
        <v>2050</v>
      </c>
      <c r="I4728" s="13">
        <f>IND_SavePot!I4728*(1+HLOOKUP(MID(D4728,2,2),$M$9:$AF$15,MATCH(RIGHT(D4728,2),$M$9:$M$15,0),0))^($H4728-IND_SavePot!$H4728)</f>
        <v>0</v>
      </c>
      <c r="J4728" s="13">
        <f t="shared" si="242"/>
        <v>0</v>
      </c>
      <c r="K4728" s="2">
        <v>0</v>
      </c>
    </row>
    <row r="4729" spans="3:11">
      <c r="C4729" s="11" t="str">
        <f>IND_SavePot!C4729</f>
        <v>INDNDEFFPH-88</v>
      </c>
      <c r="D4729" s="11" t="str">
        <f>IND_SavePot!D4729</f>
        <v>INDPH</v>
      </c>
      <c r="E4729" s="10" t="str">
        <f t="shared" si="241"/>
        <v>INDPH</v>
      </c>
      <c r="F4729" s="10" t="s">
        <v>10</v>
      </c>
      <c r="G4729" s="10" t="s">
        <v>11</v>
      </c>
      <c r="H4729" s="10">
        <f t="shared" si="243"/>
        <v>2050</v>
      </c>
      <c r="I4729" s="13">
        <f>IND_SavePot!I4729*(1+HLOOKUP(MID(D4729,2,2),$M$9:$AF$15,MATCH(RIGHT(D4729,2),$M$9:$M$15,0),0))^($H4729-IND_SavePot!$H4729)</f>
        <v>2.0027248218820724E-3</v>
      </c>
      <c r="J4729" s="13">
        <f t="shared" si="242"/>
        <v>2.0027248218820724E-3</v>
      </c>
      <c r="K4729" s="2">
        <v>0</v>
      </c>
    </row>
    <row r="4730" spans="3:11">
      <c r="C4730" s="11" t="str">
        <f>IND_SavePot!C4730</f>
        <v>INDNDEFFPH-88</v>
      </c>
      <c r="D4730" s="11" t="str">
        <f>IND_SavePot!D4730</f>
        <v>INDPH</v>
      </c>
      <c r="E4730" s="10" t="str">
        <f t="shared" si="241"/>
        <v>INDPH</v>
      </c>
      <c r="F4730" s="10" t="s">
        <v>10</v>
      </c>
      <c r="G4730" s="10" t="s">
        <v>11</v>
      </c>
      <c r="H4730" s="10">
        <f t="shared" si="243"/>
        <v>2050</v>
      </c>
      <c r="I4730" s="13">
        <f>IND_SavePot!I4730*(1+HLOOKUP(MID(D4730,2,2),$M$9:$AF$15,MATCH(RIGHT(D4730,2),$M$9:$M$15,0),0))^($H4730-IND_SavePot!$H4730)</f>
        <v>2.0027248218820724E-3</v>
      </c>
      <c r="J4730" s="13">
        <f t="shared" si="242"/>
        <v>2.0027248218820724E-3</v>
      </c>
      <c r="K4730" s="2">
        <v>5</v>
      </c>
    </row>
    <row r="4731" spans="3:11">
      <c r="C4731" s="11" t="str">
        <f>IND_SavePot!C4731</f>
        <v>INDNDEFFSH-88</v>
      </c>
      <c r="D4731" s="11" t="str">
        <f>IND_SavePot!D4731</f>
        <v>INDSH</v>
      </c>
      <c r="E4731" s="10" t="str">
        <f t="shared" si="241"/>
        <v>INDSH</v>
      </c>
      <c r="F4731" s="10" t="s">
        <v>10</v>
      </c>
      <c r="G4731" s="10" t="s">
        <v>11</v>
      </c>
      <c r="H4731" s="10">
        <f t="shared" si="243"/>
        <v>2050</v>
      </c>
      <c r="I4731" s="13">
        <f>IND_SavePot!I4731*(1+HLOOKUP(MID(D4731,2,2),$M$9:$AF$15,MATCH(RIGHT(D4731,2),$M$9:$M$15,0),0))^($H4731-IND_SavePot!$H4731)</f>
        <v>5.2025662558476266E-3</v>
      </c>
      <c r="J4731" s="13">
        <f t="shared" si="242"/>
        <v>5.2025662558476266E-3</v>
      </c>
      <c r="K4731" s="2">
        <v>0</v>
      </c>
    </row>
    <row r="4732" spans="3:11">
      <c r="C4732" s="11" t="str">
        <f>IND_SavePot!C4732</f>
        <v>INDNDEFFLA-88</v>
      </c>
      <c r="D4732" s="11" t="str">
        <f>IND_SavePot!D4732</f>
        <v>INDLA</v>
      </c>
      <c r="E4732" s="10" t="str">
        <f t="shared" si="241"/>
        <v>INDLA</v>
      </c>
      <c r="F4732" s="10" t="s">
        <v>10</v>
      </c>
      <c r="G4732" s="10" t="s">
        <v>11</v>
      </c>
      <c r="H4732" s="10">
        <f t="shared" si="243"/>
        <v>2050</v>
      </c>
      <c r="I4732" s="13">
        <f>IND_SavePot!I4732*(1+HLOOKUP(MID(D4732,2,2),$M$9:$AF$15,MATCH(RIGHT(D4732,2),$M$9:$M$15,0),0))^($H4732-IND_SavePot!$H4732)</f>
        <v>8.5369702662437767E-3</v>
      </c>
      <c r="J4732" s="13">
        <f t="shared" si="242"/>
        <v>8.5369702662437767E-3</v>
      </c>
      <c r="K4732" s="2">
        <v>0</v>
      </c>
    </row>
    <row r="4733" spans="3:11">
      <c r="C4733" s="11" t="str">
        <f>IND_SavePot!C4733</f>
        <v>INDNDEFFEM-88</v>
      </c>
      <c r="D4733" s="11" t="str">
        <f>IND_SavePot!D4733</f>
        <v>INDEM</v>
      </c>
      <c r="E4733" s="10" t="str">
        <f t="shared" si="241"/>
        <v>INDEM</v>
      </c>
      <c r="F4733" s="10" t="s">
        <v>10</v>
      </c>
      <c r="G4733" s="10" t="s">
        <v>11</v>
      </c>
      <c r="H4733" s="10">
        <f t="shared" si="243"/>
        <v>2050</v>
      </c>
      <c r="I4733" s="13">
        <f>IND_SavePot!I4733*(1+HLOOKUP(MID(D4733,2,2),$M$9:$AF$15,MATCH(RIGHT(D4733,2),$M$9:$M$15,0),0))^($H4733-IND_SavePot!$H4733)</f>
        <v>3.280335231678303E-3</v>
      </c>
      <c r="J4733" s="13">
        <f t="shared" si="242"/>
        <v>3.280335231678303E-3</v>
      </c>
      <c r="K4733" s="2">
        <v>0</v>
      </c>
    </row>
    <row r="4734" spans="3:11">
      <c r="C4734" s="11" t="str">
        <f>IND_SavePot!C4734</f>
        <v>INDNDEFFTF-88</v>
      </c>
      <c r="D4734" s="11" t="str">
        <f>IND_SavePot!D4734</f>
        <v>INDTF</v>
      </c>
      <c r="E4734" s="10" t="str">
        <f t="shared" si="241"/>
        <v>INDTF</v>
      </c>
      <c r="F4734" s="10" t="s">
        <v>10</v>
      </c>
      <c r="G4734" s="10" t="s">
        <v>11</v>
      </c>
      <c r="H4734" s="10">
        <f t="shared" si="243"/>
        <v>2050</v>
      </c>
      <c r="I4734" s="13">
        <f>IND_SavePot!I4734*(1+HLOOKUP(MID(D4734,2,2),$M$9:$AF$15,MATCH(RIGHT(D4734,2),$M$9:$M$15,0),0))^($H4734-IND_SavePot!$H4734)</f>
        <v>0</v>
      </c>
      <c r="J4734" s="13">
        <f t="shared" si="242"/>
        <v>0</v>
      </c>
      <c r="K4734" s="2">
        <v>0</v>
      </c>
    </row>
    <row r="4735" spans="3:11">
      <c r="C4735" s="11" t="str">
        <f>IND_SavePot!C4735</f>
        <v>INDNDEFFPH-89</v>
      </c>
      <c r="D4735" s="11" t="str">
        <f>IND_SavePot!D4735</f>
        <v>INDPH</v>
      </c>
      <c r="E4735" s="10" t="str">
        <f t="shared" si="241"/>
        <v>INDPH</v>
      </c>
      <c r="F4735" s="10" t="s">
        <v>10</v>
      </c>
      <c r="G4735" s="10" t="s">
        <v>11</v>
      </c>
      <c r="H4735" s="10">
        <f t="shared" si="243"/>
        <v>2050</v>
      </c>
      <c r="I4735" s="13">
        <f>IND_SavePot!I4735*(1+HLOOKUP(MID(D4735,2,2),$M$9:$AF$15,MATCH(RIGHT(D4735,2),$M$9:$M$15,0),0))^($H4735-IND_SavePot!$H4735)</f>
        <v>2.0027248218821214E-3</v>
      </c>
      <c r="J4735" s="13">
        <f t="shared" si="242"/>
        <v>2.0027248218821214E-3</v>
      </c>
      <c r="K4735" s="2">
        <v>0</v>
      </c>
    </row>
    <row r="4736" spans="3:11">
      <c r="C4736" s="11" t="str">
        <f>IND_SavePot!C4736</f>
        <v>INDNDEFFPH-89</v>
      </c>
      <c r="D4736" s="11" t="str">
        <f>IND_SavePot!D4736</f>
        <v>INDPH</v>
      </c>
      <c r="E4736" s="10" t="str">
        <f t="shared" si="241"/>
        <v>INDPH</v>
      </c>
      <c r="F4736" s="10" t="s">
        <v>10</v>
      </c>
      <c r="G4736" s="10" t="s">
        <v>11</v>
      </c>
      <c r="H4736" s="10">
        <f t="shared" si="243"/>
        <v>2050</v>
      </c>
      <c r="I4736" s="13">
        <f>IND_SavePot!I4736*(1+HLOOKUP(MID(D4736,2,2),$M$9:$AF$15,MATCH(RIGHT(D4736,2),$M$9:$M$15,0),0))^($H4736-IND_SavePot!$H4736)</f>
        <v>2.0027248218821214E-3</v>
      </c>
      <c r="J4736" s="13">
        <f t="shared" si="242"/>
        <v>2.0027248218821214E-3</v>
      </c>
      <c r="K4736" s="2">
        <v>5</v>
      </c>
    </row>
    <row r="4737" spans="3:11">
      <c r="C4737" s="11" t="str">
        <f>IND_SavePot!C4737</f>
        <v>INDNDEFFSH-89</v>
      </c>
      <c r="D4737" s="11" t="str">
        <f>IND_SavePot!D4737</f>
        <v>INDSH</v>
      </c>
      <c r="E4737" s="10" t="str">
        <f t="shared" si="241"/>
        <v>INDSH</v>
      </c>
      <c r="F4737" s="10" t="s">
        <v>10</v>
      </c>
      <c r="G4737" s="10" t="s">
        <v>11</v>
      </c>
      <c r="H4737" s="10">
        <f t="shared" si="243"/>
        <v>2050</v>
      </c>
      <c r="I4737" s="13">
        <f>IND_SavePot!I4737*(1+HLOOKUP(MID(D4737,2,2),$M$9:$AF$15,MATCH(RIGHT(D4737,2),$M$9:$M$15,0),0))^($H4737-IND_SavePot!$H4737)</f>
        <v>5.202566255847558E-3</v>
      </c>
      <c r="J4737" s="13">
        <f t="shared" si="242"/>
        <v>5.202566255847558E-3</v>
      </c>
      <c r="K4737" s="2">
        <v>0</v>
      </c>
    </row>
    <row r="4738" spans="3:11">
      <c r="C4738" s="11" t="str">
        <f>IND_SavePot!C4738</f>
        <v>INDNDEFFLA-89</v>
      </c>
      <c r="D4738" s="11" t="str">
        <f>IND_SavePot!D4738</f>
        <v>INDLA</v>
      </c>
      <c r="E4738" s="10" t="str">
        <f t="shared" si="241"/>
        <v>INDLA</v>
      </c>
      <c r="F4738" s="10" t="s">
        <v>10</v>
      </c>
      <c r="G4738" s="10" t="s">
        <v>11</v>
      </c>
      <c r="H4738" s="10">
        <f t="shared" si="243"/>
        <v>2050</v>
      </c>
      <c r="I4738" s="13">
        <f>IND_SavePot!I4738*(1+HLOOKUP(MID(D4738,2,2),$M$9:$AF$15,MATCH(RIGHT(D4738,2),$M$9:$M$15,0),0))^($H4738-IND_SavePot!$H4738)</f>
        <v>8.5369702662434939E-3</v>
      </c>
      <c r="J4738" s="13">
        <f t="shared" si="242"/>
        <v>8.5369702662434939E-3</v>
      </c>
      <c r="K4738" s="2">
        <v>0</v>
      </c>
    </row>
    <row r="4739" spans="3:11">
      <c r="C4739" s="11" t="str">
        <f>IND_SavePot!C4739</f>
        <v>INDNDEFFEM-89</v>
      </c>
      <c r="D4739" s="11" t="str">
        <f>IND_SavePot!D4739</f>
        <v>INDEM</v>
      </c>
      <c r="E4739" s="10" t="str">
        <f t="shared" si="241"/>
        <v>INDEM</v>
      </c>
      <c r="F4739" s="10" t="s">
        <v>10</v>
      </c>
      <c r="G4739" s="10" t="s">
        <v>11</v>
      </c>
      <c r="H4739" s="10">
        <f t="shared" si="243"/>
        <v>2050</v>
      </c>
      <c r="I4739" s="13">
        <f>IND_SavePot!I4739*(1+HLOOKUP(MID(D4739,2,2),$M$9:$AF$15,MATCH(RIGHT(D4739,2),$M$9:$M$15,0),0))^($H4739-IND_SavePot!$H4739)</f>
        <v>3.280335231678303E-3</v>
      </c>
      <c r="J4739" s="13">
        <f t="shared" si="242"/>
        <v>3.280335231678303E-3</v>
      </c>
      <c r="K4739" s="2">
        <v>0</v>
      </c>
    </row>
    <row r="4740" spans="3:11">
      <c r="C4740" s="11" t="str">
        <f>IND_SavePot!C4740</f>
        <v>INDNDEFFTF-89</v>
      </c>
      <c r="D4740" s="11" t="str">
        <f>IND_SavePot!D4740</f>
        <v>INDTF</v>
      </c>
      <c r="E4740" s="10" t="str">
        <f t="shared" si="241"/>
        <v>INDTF</v>
      </c>
      <c r="F4740" s="10" t="s">
        <v>10</v>
      </c>
      <c r="G4740" s="10" t="s">
        <v>11</v>
      </c>
      <c r="H4740" s="10">
        <f t="shared" si="243"/>
        <v>2050</v>
      </c>
      <c r="I4740" s="13">
        <f>IND_SavePot!I4740*(1+HLOOKUP(MID(D4740,2,2),$M$9:$AF$15,MATCH(RIGHT(D4740,2),$M$9:$M$15,0),0))^($H4740-IND_SavePot!$H4740)</f>
        <v>0</v>
      </c>
      <c r="J4740" s="13">
        <f t="shared" si="242"/>
        <v>0</v>
      </c>
      <c r="K4740" s="2">
        <v>0</v>
      </c>
    </row>
    <row r="4741" spans="3:11">
      <c r="C4741" s="11" t="str">
        <f>IND_SavePot!C4741</f>
        <v>INDNDEFFPH-90</v>
      </c>
      <c r="D4741" s="11" t="str">
        <f>IND_SavePot!D4741</f>
        <v>INDPH</v>
      </c>
      <c r="E4741" s="10" t="str">
        <f t="shared" si="241"/>
        <v>INDPH</v>
      </c>
      <c r="F4741" s="10" t="s">
        <v>10</v>
      </c>
      <c r="G4741" s="10" t="s">
        <v>11</v>
      </c>
      <c r="H4741" s="10">
        <f t="shared" si="243"/>
        <v>2050</v>
      </c>
      <c r="I4741" s="13">
        <f>IND_SavePot!I4741*(1+HLOOKUP(MID(D4741,2,2),$M$9:$AF$15,MATCH(RIGHT(D4741,2),$M$9:$M$15,0),0))^($H4741-IND_SavePot!$H4741)</f>
        <v>2.0027248218821214E-3</v>
      </c>
      <c r="J4741" s="13">
        <f t="shared" si="242"/>
        <v>2.0027248218821214E-3</v>
      </c>
      <c r="K4741" s="2">
        <v>0</v>
      </c>
    </row>
    <row r="4742" spans="3:11">
      <c r="C4742" s="11" t="str">
        <f>IND_SavePot!C4742</f>
        <v>INDNDEFFPH-90</v>
      </c>
      <c r="D4742" s="11" t="str">
        <f>IND_SavePot!D4742</f>
        <v>INDPH</v>
      </c>
      <c r="E4742" s="10" t="str">
        <f t="shared" si="241"/>
        <v>INDPH</v>
      </c>
      <c r="F4742" s="10" t="s">
        <v>10</v>
      </c>
      <c r="G4742" s="10" t="s">
        <v>11</v>
      </c>
      <c r="H4742" s="10">
        <f t="shared" si="243"/>
        <v>2050</v>
      </c>
      <c r="I4742" s="13">
        <f>IND_SavePot!I4742*(1+HLOOKUP(MID(D4742,2,2),$M$9:$AF$15,MATCH(RIGHT(D4742,2),$M$9:$M$15,0),0))^($H4742-IND_SavePot!$H4742)</f>
        <v>2.0027248218821214E-3</v>
      </c>
      <c r="J4742" s="13">
        <f t="shared" si="242"/>
        <v>2.0027248218821214E-3</v>
      </c>
      <c r="K4742" s="2">
        <v>5</v>
      </c>
    </row>
    <row r="4743" spans="3:11">
      <c r="C4743" s="11" t="str">
        <f>IND_SavePot!C4743</f>
        <v>INDNDEFFSH-90</v>
      </c>
      <c r="D4743" s="11" t="str">
        <f>IND_SavePot!D4743</f>
        <v>INDSH</v>
      </c>
      <c r="E4743" s="10" t="str">
        <f t="shared" si="241"/>
        <v>INDSH</v>
      </c>
      <c r="F4743" s="10" t="s">
        <v>10</v>
      </c>
      <c r="G4743" s="10" t="s">
        <v>11</v>
      </c>
      <c r="H4743" s="10">
        <f t="shared" si="243"/>
        <v>2050</v>
      </c>
      <c r="I4743" s="13">
        <f>IND_SavePot!I4743*(1+HLOOKUP(MID(D4743,2,2),$M$9:$AF$15,MATCH(RIGHT(D4743,2),$M$9:$M$15,0),0))^($H4743-IND_SavePot!$H4743)</f>
        <v>5.202566255847558E-3</v>
      </c>
      <c r="J4743" s="13">
        <f t="shared" si="242"/>
        <v>5.202566255847558E-3</v>
      </c>
      <c r="K4743" s="2">
        <v>0</v>
      </c>
    </row>
    <row r="4744" spans="3:11">
      <c r="C4744" s="11" t="str">
        <f>IND_SavePot!C4744</f>
        <v>INDNDEFFLA-90</v>
      </c>
      <c r="D4744" s="11" t="str">
        <f>IND_SavePot!D4744</f>
        <v>INDLA</v>
      </c>
      <c r="E4744" s="10" t="str">
        <f t="shared" ref="E4744:E4807" si="244">D4744</f>
        <v>INDLA</v>
      </c>
      <c r="F4744" s="10" t="s">
        <v>10</v>
      </c>
      <c r="G4744" s="10" t="s">
        <v>11</v>
      </c>
      <c r="H4744" s="10">
        <f t="shared" si="243"/>
        <v>2050</v>
      </c>
      <c r="I4744" s="13">
        <f>IND_SavePot!I4744*(1+HLOOKUP(MID(D4744,2,2),$M$9:$AF$15,MATCH(RIGHT(D4744,2),$M$9:$M$15,0),0))^($H4744-IND_SavePot!$H4744)</f>
        <v>8.5369702662437767E-3</v>
      </c>
      <c r="J4744" s="13">
        <f t="shared" ref="J4744:J4807" si="245">I4744</f>
        <v>8.5369702662437767E-3</v>
      </c>
      <c r="K4744" s="2">
        <v>0</v>
      </c>
    </row>
    <row r="4745" spans="3:11">
      <c r="C4745" s="11" t="str">
        <f>IND_SavePot!C4745</f>
        <v>INDNDEFFEM-90</v>
      </c>
      <c r="D4745" s="11" t="str">
        <f>IND_SavePot!D4745</f>
        <v>INDEM</v>
      </c>
      <c r="E4745" s="10" t="str">
        <f t="shared" si="244"/>
        <v>INDEM</v>
      </c>
      <c r="F4745" s="10" t="s">
        <v>10</v>
      </c>
      <c r="G4745" s="10" t="s">
        <v>11</v>
      </c>
      <c r="H4745" s="10">
        <f t="shared" ref="H4745:H4808" si="246">H4744</f>
        <v>2050</v>
      </c>
      <c r="I4745" s="13">
        <f>IND_SavePot!I4745*(1+HLOOKUP(MID(D4745,2,2),$M$9:$AF$15,MATCH(RIGHT(D4745,2),$M$9:$M$15,0),0))^($H4745-IND_SavePot!$H4745)</f>
        <v>3.280335231678303E-3</v>
      </c>
      <c r="J4745" s="13">
        <f t="shared" si="245"/>
        <v>3.280335231678303E-3</v>
      </c>
      <c r="K4745" s="2">
        <v>0</v>
      </c>
    </row>
    <row r="4746" spans="3:11">
      <c r="C4746" s="11" t="str">
        <f>IND_SavePot!C4746</f>
        <v>INDNDEFFTF-90</v>
      </c>
      <c r="D4746" s="11" t="str">
        <f>IND_SavePot!D4746</f>
        <v>INDTF</v>
      </c>
      <c r="E4746" s="10" t="str">
        <f t="shared" si="244"/>
        <v>INDTF</v>
      </c>
      <c r="F4746" s="10" t="s">
        <v>10</v>
      </c>
      <c r="G4746" s="10" t="s">
        <v>11</v>
      </c>
      <c r="H4746" s="10">
        <f t="shared" si="246"/>
        <v>2050</v>
      </c>
      <c r="I4746" s="13">
        <f>IND_SavePot!I4746*(1+HLOOKUP(MID(D4746,2,2),$M$9:$AF$15,MATCH(RIGHT(D4746,2),$M$9:$M$15,0),0))^($H4746-IND_SavePot!$H4746)</f>
        <v>0</v>
      </c>
      <c r="J4746" s="13">
        <f t="shared" si="245"/>
        <v>0</v>
      </c>
      <c r="K4746" s="2">
        <v>0</v>
      </c>
    </row>
    <row r="4747" spans="3:11">
      <c r="C4747" s="11" t="str">
        <f>IND_SavePot!C4747</f>
        <v>INDNDEFFPH-91</v>
      </c>
      <c r="D4747" s="11" t="str">
        <f>IND_SavePot!D4747</f>
        <v>INDPH</v>
      </c>
      <c r="E4747" s="10" t="str">
        <f t="shared" si="244"/>
        <v>INDPH</v>
      </c>
      <c r="F4747" s="10" t="s">
        <v>10</v>
      </c>
      <c r="G4747" s="10" t="s">
        <v>11</v>
      </c>
      <c r="H4747" s="10">
        <f t="shared" si="246"/>
        <v>2050</v>
      </c>
      <c r="I4747" s="13">
        <f>IND_SavePot!I4747*(1+HLOOKUP(MID(D4747,2,2),$M$9:$AF$15,MATCH(RIGHT(D4747,2),$M$9:$M$15,0),0))^($H4747-IND_SavePot!$H4747)</f>
        <v>2.0027248218820724E-3</v>
      </c>
      <c r="J4747" s="13">
        <f t="shared" si="245"/>
        <v>2.0027248218820724E-3</v>
      </c>
      <c r="K4747" s="2">
        <v>0</v>
      </c>
    </row>
    <row r="4748" spans="3:11">
      <c r="C4748" s="11" t="str">
        <f>IND_SavePot!C4748</f>
        <v>INDNDEFFPH-91</v>
      </c>
      <c r="D4748" s="11" t="str">
        <f>IND_SavePot!D4748</f>
        <v>INDPH</v>
      </c>
      <c r="E4748" s="10" t="str">
        <f t="shared" si="244"/>
        <v>INDPH</v>
      </c>
      <c r="F4748" s="10" t="s">
        <v>10</v>
      </c>
      <c r="G4748" s="10" t="s">
        <v>11</v>
      </c>
      <c r="H4748" s="10">
        <f t="shared" si="246"/>
        <v>2050</v>
      </c>
      <c r="I4748" s="13">
        <f>IND_SavePot!I4748*(1+HLOOKUP(MID(D4748,2,2),$M$9:$AF$15,MATCH(RIGHT(D4748,2),$M$9:$M$15,0),0))^($H4748-IND_SavePot!$H4748)</f>
        <v>2.0027248218820724E-3</v>
      </c>
      <c r="J4748" s="13">
        <f t="shared" si="245"/>
        <v>2.0027248218820724E-3</v>
      </c>
      <c r="K4748" s="2">
        <v>4</v>
      </c>
    </row>
    <row r="4749" spans="3:11">
      <c r="C4749" s="11" t="str">
        <f>IND_SavePot!C4749</f>
        <v>INDNDEFFSH-91</v>
      </c>
      <c r="D4749" s="11" t="str">
        <f>IND_SavePot!D4749</f>
        <v>INDSH</v>
      </c>
      <c r="E4749" s="10" t="str">
        <f t="shared" si="244"/>
        <v>INDSH</v>
      </c>
      <c r="F4749" s="10" t="s">
        <v>10</v>
      </c>
      <c r="G4749" s="10" t="s">
        <v>11</v>
      </c>
      <c r="H4749" s="10">
        <f t="shared" si="246"/>
        <v>2050</v>
      </c>
      <c r="I4749" s="13">
        <f>IND_SavePot!I4749*(1+HLOOKUP(MID(D4749,2,2),$M$9:$AF$15,MATCH(RIGHT(D4749,2),$M$9:$M$15,0),0))^($H4749-IND_SavePot!$H4749)</f>
        <v>5.202566255847558E-3</v>
      </c>
      <c r="J4749" s="13">
        <f t="shared" si="245"/>
        <v>5.202566255847558E-3</v>
      </c>
      <c r="K4749" s="2">
        <v>0</v>
      </c>
    </row>
    <row r="4750" spans="3:11">
      <c r="C4750" s="11" t="str">
        <f>IND_SavePot!C4750</f>
        <v>INDNDEFFLA-91</v>
      </c>
      <c r="D4750" s="11" t="str">
        <f>IND_SavePot!D4750</f>
        <v>INDLA</v>
      </c>
      <c r="E4750" s="10" t="str">
        <f t="shared" si="244"/>
        <v>INDLA</v>
      </c>
      <c r="F4750" s="10" t="s">
        <v>10</v>
      </c>
      <c r="G4750" s="10" t="s">
        <v>11</v>
      </c>
      <c r="H4750" s="10">
        <f t="shared" si="246"/>
        <v>2050</v>
      </c>
      <c r="I4750" s="13">
        <f>IND_SavePot!I4750*(1+HLOOKUP(MID(D4750,2,2),$M$9:$AF$15,MATCH(RIGHT(D4750,2),$M$9:$M$15,0),0))^($H4750-IND_SavePot!$H4750)</f>
        <v>8.5369702662434939E-3</v>
      </c>
      <c r="J4750" s="13">
        <f t="shared" si="245"/>
        <v>8.5369702662434939E-3</v>
      </c>
      <c r="K4750" s="2">
        <v>0</v>
      </c>
    </row>
    <row r="4751" spans="3:11">
      <c r="C4751" s="11" t="str">
        <f>IND_SavePot!C4751</f>
        <v>INDNDEFFEM-91</v>
      </c>
      <c r="D4751" s="11" t="str">
        <f>IND_SavePot!D4751</f>
        <v>INDEM</v>
      </c>
      <c r="E4751" s="10" t="str">
        <f t="shared" si="244"/>
        <v>INDEM</v>
      </c>
      <c r="F4751" s="10" t="s">
        <v>10</v>
      </c>
      <c r="G4751" s="10" t="s">
        <v>11</v>
      </c>
      <c r="H4751" s="10">
        <f t="shared" si="246"/>
        <v>2050</v>
      </c>
      <c r="I4751" s="13">
        <f>IND_SavePot!I4751*(1+HLOOKUP(MID(D4751,2,2),$M$9:$AF$15,MATCH(RIGHT(D4751,2),$M$9:$M$15,0),0))^($H4751-IND_SavePot!$H4751)</f>
        <v>3.280335231678303E-3</v>
      </c>
      <c r="J4751" s="13">
        <f t="shared" si="245"/>
        <v>3.280335231678303E-3</v>
      </c>
      <c r="K4751" s="2">
        <v>0</v>
      </c>
    </row>
    <row r="4752" spans="3:11">
      <c r="C4752" s="11" t="str">
        <f>IND_SavePot!C4752</f>
        <v>INDNDEFFTF-91</v>
      </c>
      <c r="D4752" s="11" t="str">
        <f>IND_SavePot!D4752</f>
        <v>INDTF</v>
      </c>
      <c r="E4752" s="10" t="str">
        <f t="shared" si="244"/>
        <v>INDTF</v>
      </c>
      <c r="F4752" s="10" t="s">
        <v>10</v>
      </c>
      <c r="G4752" s="10" t="s">
        <v>11</v>
      </c>
      <c r="H4752" s="10">
        <f t="shared" si="246"/>
        <v>2050</v>
      </c>
      <c r="I4752" s="13">
        <f>IND_SavePot!I4752*(1+HLOOKUP(MID(D4752,2,2),$M$9:$AF$15,MATCH(RIGHT(D4752,2),$M$9:$M$15,0),0))^($H4752-IND_SavePot!$H4752)</f>
        <v>0</v>
      </c>
      <c r="J4752" s="13">
        <f t="shared" si="245"/>
        <v>0</v>
      </c>
      <c r="K4752" s="2">
        <v>0</v>
      </c>
    </row>
    <row r="4753" spans="3:11">
      <c r="C4753" s="11" t="str">
        <f>IND_SavePot!C4753</f>
        <v>INDNDEFFPH-92</v>
      </c>
      <c r="D4753" s="11" t="str">
        <f>IND_SavePot!D4753</f>
        <v>INDPH</v>
      </c>
      <c r="E4753" s="10" t="str">
        <f t="shared" si="244"/>
        <v>INDPH</v>
      </c>
      <c r="F4753" s="10" t="s">
        <v>10</v>
      </c>
      <c r="G4753" s="10" t="s">
        <v>11</v>
      </c>
      <c r="H4753" s="10">
        <f t="shared" si="246"/>
        <v>2050</v>
      </c>
      <c r="I4753" s="13">
        <f>IND_SavePot!I4753*(1+HLOOKUP(MID(D4753,2,2),$M$9:$AF$15,MATCH(RIGHT(D4753,2),$M$9:$M$15,0),0))^($H4753-IND_SavePot!$H4753)</f>
        <v>2.0027248218820724E-3</v>
      </c>
      <c r="J4753" s="13">
        <f t="shared" si="245"/>
        <v>2.0027248218820724E-3</v>
      </c>
      <c r="K4753" s="2">
        <v>0</v>
      </c>
    </row>
    <row r="4754" spans="3:11">
      <c r="C4754" s="11" t="str">
        <f>IND_SavePot!C4754</f>
        <v>INDNDEFFPH-92</v>
      </c>
      <c r="D4754" s="11" t="str">
        <f>IND_SavePot!D4754</f>
        <v>INDPH</v>
      </c>
      <c r="E4754" s="10" t="str">
        <f t="shared" si="244"/>
        <v>INDPH</v>
      </c>
      <c r="F4754" s="10" t="s">
        <v>10</v>
      </c>
      <c r="G4754" s="10" t="s">
        <v>11</v>
      </c>
      <c r="H4754" s="10">
        <f t="shared" si="246"/>
        <v>2050</v>
      </c>
      <c r="I4754" s="13">
        <f>IND_SavePot!I4754*(1+HLOOKUP(MID(D4754,2,2),$M$9:$AF$15,MATCH(RIGHT(D4754,2),$M$9:$M$15,0),0))^($H4754-IND_SavePot!$H4754)</f>
        <v>2.0027248218820724E-3</v>
      </c>
      <c r="J4754" s="13">
        <f t="shared" si="245"/>
        <v>2.0027248218820724E-3</v>
      </c>
      <c r="K4754" s="2">
        <v>4</v>
      </c>
    </row>
    <row r="4755" spans="3:11">
      <c r="C4755" s="11" t="str">
        <f>IND_SavePot!C4755</f>
        <v>INDNDEFFSH-92</v>
      </c>
      <c r="D4755" s="11" t="str">
        <f>IND_SavePot!D4755</f>
        <v>INDSH</v>
      </c>
      <c r="E4755" s="10" t="str">
        <f t="shared" si="244"/>
        <v>INDSH</v>
      </c>
      <c r="F4755" s="10" t="s">
        <v>10</v>
      </c>
      <c r="G4755" s="10" t="s">
        <v>11</v>
      </c>
      <c r="H4755" s="10">
        <f t="shared" si="246"/>
        <v>2050</v>
      </c>
      <c r="I4755" s="13">
        <f>IND_SavePot!I4755*(1+HLOOKUP(MID(D4755,2,2),$M$9:$AF$15,MATCH(RIGHT(D4755,2),$M$9:$M$15,0),0))^($H4755-IND_SavePot!$H4755)</f>
        <v>5.202566255847558E-3</v>
      </c>
      <c r="J4755" s="13">
        <f t="shared" si="245"/>
        <v>5.202566255847558E-3</v>
      </c>
      <c r="K4755" s="2">
        <v>0</v>
      </c>
    </row>
    <row r="4756" spans="3:11">
      <c r="C4756" s="11" t="str">
        <f>IND_SavePot!C4756</f>
        <v>INDNDEFFLA-92</v>
      </c>
      <c r="D4756" s="11" t="str">
        <f>IND_SavePot!D4756</f>
        <v>INDLA</v>
      </c>
      <c r="E4756" s="10" t="str">
        <f t="shared" si="244"/>
        <v>INDLA</v>
      </c>
      <c r="F4756" s="10" t="s">
        <v>10</v>
      </c>
      <c r="G4756" s="10" t="s">
        <v>11</v>
      </c>
      <c r="H4756" s="10">
        <f t="shared" si="246"/>
        <v>2050</v>
      </c>
      <c r="I4756" s="13">
        <f>IND_SavePot!I4756*(1+HLOOKUP(MID(D4756,2,2),$M$9:$AF$15,MATCH(RIGHT(D4756,2),$M$9:$M$15,0),0))^($H4756-IND_SavePot!$H4756)</f>
        <v>8.5369702662434939E-3</v>
      </c>
      <c r="J4756" s="13">
        <f t="shared" si="245"/>
        <v>8.5369702662434939E-3</v>
      </c>
      <c r="K4756" s="2">
        <v>0</v>
      </c>
    </row>
    <row r="4757" spans="3:11">
      <c r="C4757" s="11" t="str">
        <f>IND_SavePot!C4757</f>
        <v>INDNDEFFEM-92</v>
      </c>
      <c r="D4757" s="11" t="str">
        <f>IND_SavePot!D4757</f>
        <v>INDEM</v>
      </c>
      <c r="E4757" s="10" t="str">
        <f t="shared" si="244"/>
        <v>INDEM</v>
      </c>
      <c r="F4757" s="10" t="s">
        <v>10</v>
      </c>
      <c r="G4757" s="10" t="s">
        <v>11</v>
      </c>
      <c r="H4757" s="10">
        <f t="shared" si="246"/>
        <v>2050</v>
      </c>
      <c r="I4757" s="13">
        <f>IND_SavePot!I4757*(1+HLOOKUP(MID(D4757,2,2),$M$9:$AF$15,MATCH(RIGHT(D4757,2),$M$9:$M$15,0),0))^($H4757-IND_SavePot!$H4757)</f>
        <v>3.280335231678303E-3</v>
      </c>
      <c r="J4757" s="13">
        <f t="shared" si="245"/>
        <v>3.280335231678303E-3</v>
      </c>
      <c r="K4757" s="2">
        <v>0</v>
      </c>
    </row>
    <row r="4758" spans="3:11">
      <c r="C4758" s="11" t="str">
        <f>IND_SavePot!C4758</f>
        <v>INDNDEFFTF-92</v>
      </c>
      <c r="D4758" s="11" t="str">
        <f>IND_SavePot!D4758</f>
        <v>INDTF</v>
      </c>
      <c r="E4758" s="10" t="str">
        <f t="shared" si="244"/>
        <v>INDTF</v>
      </c>
      <c r="F4758" s="10" t="s">
        <v>10</v>
      </c>
      <c r="G4758" s="10" t="s">
        <v>11</v>
      </c>
      <c r="H4758" s="10">
        <f t="shared" si="246"/>
        <v>2050</v>
      </c>
      <c r="I4758" s="13">
        <f>IND_SavePot!I4758*(1+HLOOKUP(MID(D4758,2,2),$M$9:$AF$15,MATCH(RIGHT(D4758,2),$M$9:$M$15,0),0))^($H4758-IND_SavePot!$H4758)</f>
        <v>0</v>
      </c>
      <c r="J4758" s="13">
        <f t="shared" si="245"/>
        <v>0</v>
      </c>
      <c r="K4758" s="2">
        <v>0</v>
      </c>
    </row>
    <row r="4759" spans="3:11">
      <c r="C4759" s="11" t="str">
        <f>IND_SavePot!C4759</f>
        <v>INDNDEFFPH-93</v>
      </c>
      <c r="D4759" s="11" t="str">
        <f>IND_SavePot!D4759</f>
        <v>INDPH</v>
      </c>
      <c r="E4759" s="10" t="str">
        <f t="shared" si="244"/>
        <v>INDPH</v>
      </c>
      <c r="F4759" s="10" t="s">
        <v>10</v>
      </c>
      <c r="G4759" s="10" t="s">
        <v>11</v>
      </c>
      <c r="H4759" s="10">
        <f t="shared" si="246"/>
        <v>2050</v>
      </c>
      <c r="I4759" s="13">
        <f>IND_SavePot!I4759*(1+HLOOKUP(MID(D4759,2,2),$M$9:$AF$15,MATCH(RIGHT(D4759,2),$M$9:$M$15,0),0))^($H4759-IND_SavePot!$H4759)</f>
        <v>2.0027248218821708E-3</v>
      </c>
      <c r="J4759" s="13">
        <f t="shared" si="245"/>
        <v>2.0027248218821708E-3</v>
      </c>
      <c r="K4759" s="2">
        <v>0</v>
      </c>
    </row>
    <row r="4760" spans="3:11">
      <c r="C4760" s="11" t="str">
        <f>IND_SavePot!C4760</f>
        <v>INDNDEFFPH-93</v>
      </c>
      <c r="D4760" s="11" t="str">
        <f>IND_SavePot!D4760</f>
        <v>INDPH</v>
      </c>
      <c r="E4760" s="10" t="str">
        <f t="shared" si="244"/>
        <v>INDPH</v>
      </c>
      <c r="F4760" s="10" t="s">
        <v>10</v>
      </c>
      <c r="G4760" s="10" t="s">
        <v>11</v>
      </c>
      <c r="H4760" s="10">
        <f t="shared" si="246"/>
        <v>2050</v>
      </c>
      <c r="I4760" s="13">
        <f>IND_SavePot!I4760*(1+HLOOKUP(MID(D4760,2,2),$M$9:$AF$15,MATCH(RIGHT(D4760,2),$M$9:$M$15,0),0))^($H4760-IND_SavePot!$H4760)</f>
        <v>2.0027248218821708E-3</v>
      </c>
      <c r="J4760" s="13">
        <f t="shared" si="245"/>
        <v>2.0027248218821708E-3</v>
      </c>
      <c r="K4760" s="2">
        <v>4</v>
      </c>
    </row>
    <row r="4761" spans="3:11">
      <c r="C4761" s="11" t="str">
        <f>IND_SavePot!C4761</f>
        <v>INDNDEFFSH-93</v>
      </c>
      <c r="D4761" s="11" t="str">
        <f>IND_SavePot!D4761</f>
        <v>INDSH</v>
      </c>
      <c r="E4761" s="10" t="str">
        <f t="shared" si="244"/>
        <v>INDSH</v>
      </c>
      <c r="F4761" s="10" t="s">
        <v>10</v>
      </c>
      <c r="G4761" s="10" t="s">
        <v>11</v>
      </c>
      <c r="H4761" s="10">
        <f t="shared" si="246"/>
        <v>2050</v>
      </c>
      <c r="I4761" s="13">
        <f>IND_SavePot!I4761*(1+HLOOKUP(MID(D4761,2,2),$M$9:$AF$15,MATCH(RIGHT(D4761,2),$M$9:$M$15,0),0))^($H4761-IND_SavePot!$H4761)</f>
        <v>5.2025662558476266E-3</v>
      </c>
      <c r="J4761" s="13">
        <f t="shared" si="245"/>
        <v>5.2025662558476266E-3</v>
      </c>
      <c r="K4761" s="2">
        <v>0</v>
      </c>
    </row>
    <row r="4762" spans="3:11">
      <c r="C4762" s="11" t="str">
        <f>IND_SavePot!C4762</f>
        <v>INDNDEFFLA-93</v>
      </c>
      <c r="D4762" s="11" t="str">
        <f>IND_SavePot!D4762</f>
        <v>INDLA</v>
      </c>
      <c r="E4762" s="10" t="str">
        <f t="shared" si="244"/>
        <v>INDLA</v>
      </c>
      <c r="F4762" s="10" t="s">
        <v>10</v>
      </c>
      <c r="G4762" s="10" t="s">
        <v>11</v>
      </c>
      <c r="H4762" s="10">
        <f t="shared" si="246"/>
        <v>2050</v>
      </c>
      <c r="I4762" s="13">
        <f>IND_SavePot!I4762*(1+HLOOKUP(MID(D4762,2,2),$M$9:$AF$15,MATCH(RIGHT(D4762,2),$M$9:$M$15,0),0))^($H4762-IND_SavePot!$H4762)</f>
        <v>8.5369702662437767E-3</v>
      </c>
      <c r="J4762" s="13">
        <f t="shared" si="245"/>
        <v>8.5369702662437767E-3</v>
      </c>
      <c r="K4762" s="2">
        <v>0</v>
      </c>
    </row>
    <row r="4763" spans="3:11">
      <c r="C4763" s="11" t="str">
        <f>IND_SavePot!C4763</f>
        <v>INDNDEFFEM-93</v>
      </c>
      <c r="D4763" s="11" t="str">
        <f>IND_SavePot!D4763</f>
        <v>INDEM</v>
      </c>
      <c r="E4763" s="10" t="str">
        <f t="shared" si="244"/>
        <v>INDEM</v>
      </c>
      <c r="F4763" s="10" t="s">
        <v>10</v>
      </c>
      <c r="G4763" s="10" t="s">
        <v>11</v>
      </c>
      <c r="H4763" s="10">
        <f t="shared" si="246"/>
        <v>2050</v>
      </c>
      <c r="I4763" s="13">
        <f>IND_SavePot!I4763*(1+HLOOKUP(MID(D4763,2,2),$M$9:$AF$15,MATCH(RIGHT(D4763,2),$M$9:$M$15,0),0))^($H4763-IND_SavePot!$H4763)</f>
        <v>3.280335231678303E-3</v>
      </c>
      <c r="J4763" s="13">
        <f t="shared" si="245"/>
        <v>3.280335231678303E-3</v>
      </c>
      <c r="K4763" s="2">
        <v>0</v>
      </c>
    </row>
    <row r="4764" spans="3:11">
      <c r="C4764" s="11" t="str">
        <f>IND_SavePot!C4764</f>
        <v>INDNDEFFTF-93</v>
      </c>
      <c r="D4764" s="11" t="str">
        <f>IND_SavePot!D4764</f>
        <v>INDTF</v>
      </c>
      <c r="E4764" s="10" t="str">
        <f t="shared" si="244"/>
        <v>INDTF</v>
      </c>
      <c r="F4764" s="10" t="s">
        <v>10</v>
      </c>
      <c r="G4764" s="10" t="s">
        <v>11</v>
      </c>
      <c r="H4764" s="10">
        <f t="shared" si="246"/>
        <v>2050</v>
      </c>
      <c r="I4764" s="13">
        <f>IND_SavePot!I4764*(1+HLOOKUP(MID(D4764,2,2),$M$9:$AF$15,MATCH(RIGHT(D4764,2),$M$9:$M$15,0),0))^($H4764-IND_SavePot!$H4764)</f>
        <v>0</v>
      </c>
      <c r="J4764" s="13">
        <f t="shared" si="245"/>
        <v>0</v>
      </c>
      <c r="K4764" s="2">
        <v>0</v>
      </c>
    </row>
    <row r="4765" spans="3:11">
      <c r="C4765" s="11" t="str">
        <f>IND_SavePot!C4765</f>
        <v>INDNDEFFPH-94</v>
      </c>
      <c r="D4765" s="11" t="str">
        <f>IND_SavePot!D4765</f>
        <v>INDPH</v>
      </c>
      <c r="E4765" s="10" t="str">
        <f t="shared" si="244"/>
        <v>INDPH</v>
      </c>
      <c r="F4765" s="10" t="s">
        <v>10</v>
      </c>
      <c r="G4765" s="10" t="s">
        <v>11</v>
      </c>
      <c r="H4765" s="10">
        <f t="shared" si="246"/>
        <v>2050</v>
      </c>
      <c r="I4765" s="13">
        <f>IND_SavePot!I4765*(1+HLOOKUP(MID(D4765,2,2),$M$9:$AF$15,MATCH(RIGHT(D4765,2),$M$9:$M$15,0),0))^($H4765-IND_SavePot!$H4765)</f>
        <v>2.0027248218820724E-3</v>
      </c>
      <c r="J4765" s="13">
        <f t="shared" si="245"/>
        <v>2.0027248218820724E-3</v>
      </c>
      <c r="K4765" s="2">
        <v>0</v>
      </c>
    </row>
    <row r="4766" spans="3:11">
      <c r="C4766" s="11" t="str">
        <f>IND_SavePot!C4766</f>
        <v>INDNDEFFPH-94</v>
      </c>
      <c r="D4766" s="11" t="str">
        <f>IND_SavePot!D4766</f>
        <v>INDPH</v>
      </c>
      <c r="E4766" s="10" t="str">
        <f t="shared" si="244"/>
        <v>INDPH</v>
      </c>
      <c r="F4766" s="10" t="s">
        <v>10</v>
      </c>
      <c r="G4766" s="10" t="s">
        <v>11</v>
      </c>
      <c r="H4766" s="10">
        <f t="shared" si="246"/>
        <v>2050</v>
      </c>
      <c r="I4766" s="13">
        <f>IND_SavePot!I4766*(1+HLOOKUP(MID(D4766,2,2),$M$9:$AF$15,MATCH(RIGHT(D4766,2),$M$9:$M$15,0),0))^($H4766-IND_SavePot!$H4766)</f>
        <v>2.0027248218820724E-3</v>
      </c>
      <c r="J4766" s="13">
        <f t="shared" si="245"/>
        <v>2.0027248218820724E-3</v>
      </c>
      <c r="K4766" s="2">
        <v>4</v>
      </c>
    </row>
    <row r="4767" spans="3:11">
      <c r="C4767" s="11" t="str">
        <f>IND_SavePot!C4767</f>
        <v>INDNDEFFSH-94</v>
      </c>
      <c r="D4767" s="11" t="str">
        <f>IND_SavePot!D4767</f>
        <v>INDSH</v>
      </c>
      <c r="E4767" s="10" t="str">
        <f t="shared" si="244"/>
        <v>INDSH</v>
      </c>
      <c r="F4767" s="10" t="s">
        <v>10</v>
      </c>
      <c r="G4767" s="10" t="s">
        <v>11</v>
      </c>
      <c r="H4767" s="10">
        <f t="shared" si="246"/>
        <v>2050</v>
      </c>
      <c r="I4767" s="13">
        <f>IND_SavePot!I4767*(1+HLOOKUP(MID(D4767,2,2),$M$9:$AF$15,MATCH(RIGHT(D4767,2),$M$9:$M$15,0),0))^($H4767-IND_SavePot!$H4767)</f>
        <v>5.202566255847558E-3</v>
      </c>
      <c r="J4767" s="13">
        <f t="shared" si="245"/>
        <v>5.202566255847558E-3</v>
      </c>
      <c r="K4767" s="2">
        <v>0</v>
      </c>
    </row>
    <row r="4768" spans="3:11">
      <c r="C4768" s="11" t="str">
        <f>IND_SavePot!C4768</f>
        <v>INDNDEFFLA-94</v>
      </c>
      <c r="D4768" s="11" t="str">
        <f>IND_SavePot!D4768</f>
        <v>INDLA</v>
      </c>
      <c r="E4768" s="10" t="str">
        <f t="shared" si="244"/>
        <v>INDLA</v>
      </c>
      <c r="F4768" s="10" t="s">
        <v>10</v>
      </c>
      <c r="G4768" s="10" t="s">
        <v>11</v>
      </c>
      <c r="H4768" s="10">
        <f t="shared" si="246"/>
        <v>2050</v>
      </c>
      <c r="I4768" s="13">
        <f>IND_SavePot!I4768*(1+HLOOKUP(MID(D4768,2,2),$M$9:$AF$15,MATCH(RIGHT(D4768,2),$M$9:$M$15,0),0))^($H4768-IND_SavePot!$H4768)</f>
        <v>8.5369702662434939E-3</v>
      </c>
      <c r="J4768" s="13">
        <f t="shared" si="245"/>
        <v>8.5369702662434939E-3</v>
      </c>
      <c r="K4768" s="2">
        <v>0</v>
      </c>
    </row>
    <row r="4769" spans="3:11">
      <c r="C4769" s="11" t="str">
        <f>IND_SavePot!C4769</f>
        <v>INDNDEFFEM-94</v>
      </c>
      <c r="D4769" s="11" t="str">
        <f>IND_SavePot!D4769</f>
        <v>INDEM</v>
      </c>
      <c r="E4769" s="10" t="str">
        <f t="shared" si="244"/>
        <v>INDEM</v>
      </c>
      <c r="F4769" s="10" t="s">
        <v>10</v>
      </c>
      <c r="G4769" s="10" t="s">
        <v>11</v>
      </c>
      <c r="H4769" s="10">
        <f t="shared" si="246"/>
        <v>2050</v>
      </c>
      <c r="I4769" s="13">
        <f>IND_SavePot!I4769*(1+HLOOKUP(MID(D4769,2,2),$M$9:$AF$15,MATCH(RIGHT(D4769,2),$M$9:$M$15,0),0))^($H4769-IND_SavePot!$H4769)</f>
        <v>3.280335231678303E-3</v>
      </c>
      <c r="J4769" s="13">
        <f t="shared" si="245"/>
        <v>3.280335231678303E-3</v>
      </c>
      <c r="K4769" s="2">
        <v>0</v>
      </c>
    </row>
    <row r="4770" spans="3:11">
      <c r="C4770" s="11" t="str">
        <f>IND_SavePot!C4770</f>
        <v>INDNDEFFTF-94</v>
      </c>
      <c r="D4770" s="11" t="str">
        <f>IND_SavePot!D4770</f>
        <v>INDTF</v>
      </c>
      <c r="E4770" s="10" t="str">
        <f t="shared" si="244"/>
        <v>INDTF</v>
      </c>
      <c r="F4770" s="10" t="s">
        <v>10</v>
      </c>
      <c r="G4770" s="10" t="s">
        <v>11</v>
      </c>
      <c r="H4770" s="10">
        <f t="shared" si="246"/>
        <v>2050</v>
      </c>
      <c r="I4770" s="13">
        <f>IND_SavePot!I4770*(1+HLOOKUP(MID(D4770,2,2),$M$9:$AF$15,MATCH(RIGHT(D4770,2),$M$9:$M$15,0),0))^($H4770-IND_SavePot!$H4770)</f>
        <v>0</v>
      </c>
      <c r="J4770" s="13">
        <f t="shared" si="245"/>
        <v>0</v>
      </c>
      <c r="K4770" s="2">
        <v>0</v>
      </c>
    </row>
    <row r="4771" spans="3:11">
      <c r="C4771" s="11" t="str">
        <f>IND_SavePot!C4771</f>
        <v>INDNDEFFPH-95</v>
      </c>
      <c r="D4771" s="11" t="str">
        <f>IND_SavePot!D4771</f>
        <v>INDPH</v>
      </c>
      <c r="E4771" s="10" t="str">
        <f t="shared" si="244"/>
        <v>INDPH</v>
      </c>
      <c r="F4771" s="10" t="s">
        <v>10</v>
      </c>
      <c r="G4771" s="10" t="s">
        <v>11</v>
      </c>
      <c r="H4771" s="10">
        <f t="shared" si="246"/>
        <v>2050</v>
      </c>
      <c r="I4771" s="13">
        <f>IND_SavePot!I4771*(1+HLOOKUP(MID(D4771,2,2),$M$9:$AF$15,MATCH(RIGHT(D4771,2),$M$9:$M$15,0),0))^($H4771-IND_SavePot!$H4771)</f>
        <v>2.0027248218820724E-3</v>
      </c>
      <c r="J4771" s="13">
        <f t="shared" si="245"/>
        <v>2.0027248218820724E-3</v>
      </c>
      <c r="K4771" s="2">
        <v>0</v>
      </c>
    </row>
    <row r="4772" spans="3:11">
      <c r="C4772" s="11" t="str">
        <f>IND_SavePot!C4772</f>
        <v>INDNDEFFPH-95</v>
      </c>
      <c r="D4772" s="11" t="str">
        <f>IND_SavePot!D4772</f>
        <v>INDPH</v>
      </c>
      <c r="E4772" s="10" t="str">
        <f t="shared" si="244"/>
        <v>INDPH</v>
      </c>
      <c r="F4772" s="10" t="s">
        <v>10</v>
      </c>
      <c r="G4772" s="10" t="s">
        <v>11</v>
      </c>
      <c r="H4772" s="10">
        <f t="shared" si="246"/>
        <v>2050</v>
      </c>
      <c r="I4772" s="13">
        <f>IND_SavePot!I4772*(1+HLOOKUP(MID(D4772,2,2),$M$9:$AF$15,MATCH(RIGHT(D4772,2),$M$9:$M$15,0),0))^($H4772-IND_SavePot!$H4772)</f>
        <v>2.0027248218820724E-3</v>
      </c>
      <c r="J4772" s="13">
        <f t="shared" si="245"/>
        <v>2.0027248218820724E-3</v>
      </c>
      <c r="K4772" s="2">
        <v>4</v>
      </c>
    </row>
    <row r="4773" spans="3:11">
      <c r="C4773" s="11" t="str">
        <f>IND_SavePot!C4773</f>
        <v>INDNDEFFSH-95</v>
      </c>
      <c r="D4773" s="11" t="str">
        <f>IND_SavePot!D4773</f>
        <v>INDSH</v>
      </c>
      <c r="E4773" s="10" t="str">
        <f t="shared" si="244"/>
        <v>INDSH</v>
      </c>
      <c r="F4773" s="10" t="s">
        <v>10</v>
      </c>
      <c r="G4773" s="10" t="s">
        <v>11</v>
      </c>
      <c r="H4773" s="10">
        <f t="shared" si="246"/>
        <v>2050</v>
      </c>
      <c r="I4773" s="13">
        <f>IND_SavePot!I4773*(1+HLOOKUP(MID(D4773,2,2),$M$9:$AF$15,MATCH(RIGHT(D4773,2),$M$9:$M$15,0),0))^($H4773-IND_SavePot!$H4773)</f>
        <v>5.202566255847558E-3</v>
      </c>
      <c r="J4773" s="13">
        <f t="shared" si="245"/>
        <v>5.202566255847558E-3</v>
      </c>
      <c r="K4773" s="2">
        <v>0</v>
      </c>
    </row>
    <row r="4774" spans="3:11">
      <c r="C4774" s="11" t="str">
        <f>IND_SavePot!C4774</f>
        <v>INDNDEFFLA-95</v>
      </c>
      <c r="D4774" s="11" t="str">
        <f>IND_SavePot!D4774</f>
        <v>INDLA</v>
      </c>
      <c r="E4774" s="10" t="str">
        <f t="shared" si="244"/>
        <v>INDLA</v>
      </c>
      <c r="F4774" s="10" t="s">
        <v>10</v>
      </c>
      <c r="G4774" s="10" t="s">
        <v>11</v>
      </c>
      <c r="H4774" s="10">
        <f t="shared" si="246"/>
        <v>2050</v>
      </c>
      <c r="I4774" s="13">
        <f>IND_SavePot!I4774*(1+HLOOKUP(MID(D4774,2,2),$M$9:$AF$15,MATCH(RIGHT(D4774,2),$M$9:$M$15,0),0))^($H4774-IND_SavePot!$H4774)</f>
        <v>8.5369702662434939E-3</v>
      </c>
      <c r="J4774" s="13">
        <f t="shared" si="245"/>
        <v>8.5369702662434939E-3</v>
      </c>
      <c r="K4774" s="2">
        <v>0</v>
      </c>
    </row>
    <row r="4775" spans="3:11">
      <c r="C4775" s="11" t="str">
        <f>IND_SavePot!C4775</f>
        <v>INDNDEFFEM-95</v>
      </c>
      <c r="D4775" s="11" t="str">
        <f>IND_SavePot!D4775</f>
        <v>INDEM</v>
      </c>
      <c r="E4775" s="10" t="str">
        <f t="shared" si="244"/>
        <v>INDEM</v>
      </c>
      <c r="F4775" s="10" t="s">
        <v>10</v>
      </c>
      <c r="G4775" s="10" t="s">
        <v>11</v>
      </c>
      <c r="H4775" s="10">
        <f t="shared" si="246"/>
        <v>2050</v>
      </c>
      <c r="I4775" s="13">
        <f>IND_SavePot!I4775*(1+HLOOKUP(MID(D4775,2,2),$M$9:$AF$15,MATCH(RIGHT(D4775,2),$M$9:$M$15,0),0))^($H4775-IND_SavePot!$H4775)</f>
        <v>3.2803352316782184E-3</v>
      </c>
      <c r="J4775" s="13">
        <f t="shared" si="245"/>
        <v>3.2803352316782184E-3</v>
      </c>
      <c r="K4775" s="2">
        <v>0</v>
      </c>
    </row>
    <row r="4776" spans="3:11">
      <c r="C4776" s="11" t="str">
        <f>IND_SavePot!C4776</f>
        <v>INDNDEFFTF-95</v>
      </c>
      <c r="D4776" s="11" t="str">
        <f>IND_SavePot!D4776</f>
        <v>INDTF</v>
      </c>
      <c r="E4776" s="10" t="str">
        <f t="shared" si="244"/>
        <v>INDTF</v>
      </c>
      <c r="F4776" s="10" t="s">
        <v>10</v>
      </c>
      <c r="G4776" s="10" t="s">
        <v>11</v>
      </c>
      <c r="H4776" s="10">
        <f t="shared" si="246"/>
        <v>2050</v>
      </c>
      <c r="I4776" s="13">
        <f>IND_SavePot!I4776*(1+HLOOKUP(MID(D4776,2,2),$M$9:$AF$15,MATCH(RIGHT(D4776,2),$M$9:$M$15,0),0))^($H4776-IND_SavePot!$H4776)</f>
        <v>0</v>
      </c>
      <c r="J4776" s="13">
        <f t="shared" si="245"/>
        <v>0</v>
      </c>
      <c r="K4776" s="2">
        <v>0</v>
      </c>
    </row>
    <row r="4777" spans="3:11">
      <c r="C4777" s="11" t="str">
        <f>IND_SavePot!C4777</f>
        <v>INDNDEFFPH-96</v>
      </c>
      <c r="D4777" s="11" t="str">
        <f>IND_SavePot!D4777</f>
        <v>INDPH</v>
      </c>
      <c r="E4777" s="10" t="str">
        <f t="shared" si="244"/>
        <v>INDPH</v>
      </c>
      <c r="F4777" s="10" t="s">
        <v>10</v>
      </c>
      <c r="G4777" s="10" t="s">
        <v>11</v>
      </c>
      <c r="H4777" s="10">
        <f t="shared" si="246"/>
        <v>2050</v>
      </c>
      <c r="I4777" s="13">
        <f>IND_SavePot!I4777*(1+HLOOKUP(MID(D4777,2,2),$M$9:$AF$15,MATCH(RIGHT(D4777,2),$M$9:$M$15,0),0))^($H4777-IND_SavePot!$H4777)</f>
        <v>2.0027248218821214E-3</v>
      </c>
      <c r="J4777" s="13">
        <f t="shared" si="245"/>
        <v>2.0027248218821214E-3</v>
      </c>
      <c r="K4777" s="2">
        <v>0</v>
      </c>
    </row>
    <row r="4778" spans="3:11">
      <c r="C4778" s="11" t="str">
        <f>IND_SavePot!C4778</f>
        <v>INDNDEFFPH-96</v>
      </c>
      <c r="D4778" s="11" t="str">
        <f>IND_SavePot!D4778</f>
        <v>INDPH</v>
      </c>
      <c r="E4778" s="10" t="str">
        <f t="shared" si="244"/>
        <v>INDPH</v>
      </c>
      <c r="F4778" s="10" t="s">
        <v>10</v>
      </c>
      <c r="G4778" s="10" t="s">
        <v>11</v>
      </c>
      <c r="H4778" s="10">
        <f t="shared" si="246"/>
        <v>2050</v>
      </c>
      <c r="I4778" s="13">
        <f>IND_SavePot!I4778*(1+HLOOKUP(MID(D4778,2,2),$M$9:$AF$15,MATCH(RIGHT(D4778,2),$M$9:$M$15,0),0))^($H4778-IND_SavePot!$H4778)</f>
        <v>2.0027248218821214E-3</v>
      </c>
      <c r="J4778" s="13">
        <f t="shared" si="245"/>
        <v>2.0027248218821214E-3</v>
      </c>
      <c r="K4778" s="2">
        <v>4</v>
      </c>
    </row>
    <row r="4779" spans="3:11">
      <c r="C4779" s="11" t="str">
        <f>IND_SavePot!C4779</f>
        <v>INDNDEFFSH-96</v>
      </c>
      <c r="D4779" s="11" t="str">
        <f>IND_SavePot!D4779</f>
        <v>INDSH</v>
      </c>
      <c r="E4779" s="10" t="str">
        <f t="shared" si="244"/>
        <v>INDSH</v>
      </c>
      <c r="F4779" s="10" t="s">
        <v>10</v>
      </c>
      <c r="G4779" s="10" t="s">
        <v>11</v>
      </c>
      <c r="H4779" s="10">
        <f t="shared" si="246"/>
        <v>2050</v>
      </c>
      <c r="I4779" s="13">
        <f>IND_SavePot!I4779*(1+HLOOKUP(MID(D4779,2,2),$M$9:$AF$15,MATCH(RIGHT(D4779,2),$M$9:$M$15,0),0))^($H4779-IND_SavePot!$H4779)</f>
        <v>5.202566255847558E-3</v>
      </c>
      <c r="J4779" s="13">
        <f t="shared" si="245"/>
        <v>5.202566255847558E-3</v>
      </c>
      <c r="K4779" s="2">
        <v>0</v>
      </c>
    </row>
    <row r="4780" spans="3:11">
      <c r="C4780" s="11" t="str">
        <f>IND_SavePot!C4780</f>
        <v>INDNDEFFLA-96</v>
      </c>
      <c r="D4780" s="11" t="str">
        <f>IND_SavePot!D4780</f>
        <v>INDLA</v>
      </c>
      <c r="E4780" s="10" t="str">
        <f t="shared" si="244"/>
        <v>INDLA</v>
      </c>
      <c r="F4780" s="10" t="s">
        <v>10</v>
      </c>
      <c r="G4780" s="10" t="s">
        <v>11</v>
      </c>
      <c r="H4780" s="10">
        <f t="shared" si="246"/>
        <v>2050</v>
      </c>
      <c r="I4780" s="13">
        <f>IND_SavePot!I4780*(1+HLOOKUP(MID(D4780,2,2),$M$9:$AF$15,MATCH(RIGHT(D4780,2),$M$9:$M$15,0),0))^($H4780-IND_SavePot!$H4780)</f>
        <v>8.5369702662437767E-3</v>
      </c>
      <c r="J4780" s="13">
        <f t="shared" si="245"/>
        <v>8.5369702662437767E-3</v>
      </c>
      <c r="K4780" s="2">
        <v>0</v>
      </c>
    </row>
    <row r="4781" spans="3:11">
      <c r="C4781" s="11" t="str">
        <f>IND_SavePot!C4781</f>
        <v>INDNDEFFEM-96</v>
      </c>
      <c r="D4781" s="11" t="str">
        <f>IND_SavePot!D4781</f>
        <v>INDEM</v>
      </c>
      <c r="E4781" s="10" t="str">
        <f t="shared" si="244"/>
        <v>INDEM</v>
      </c>
      <c r="F4781" s="10" t="s">
        <v>10</v>
      </c>
      <c r="G4781" s="10" t="s">
        <v>11</v>
      </c>
      <c r="H4781" s="10">
        <f t="shared" si="246"/>
        <v>2050</v>
      </c>
      <c r="I4781" s="13">
        <f>IND_SavePot!I4781*(1+HLOOKUP(MID(D4781,2,2),$M$9:$AF$15,MATCH(RIGHT(D4781,2),$M$9:$M$15,0),0))^($H4781-IND_SavePot!$H4781)</f>
        <v>3.2803352316782184E-3</v>
      </c>
      <c r="J4781" s="13">
        <f t="shared" si="245"/>
        <v>3.2803352316782184E-3</v>
      </c>
      <c r="K4781" s="2">
        <v>0</v>
      </c>
    </row>
    <row r="4782" spans="3:11">
      <c r="C4782" s="11" t="str">
        <f>IND_SavePot!C4782</f>
        <v>INDNDEFFTF-96</v>
      </c>
      <c r="D4782" s="11" t="str">
        <f>IND_SavePot!D4782</f>
        <v>INDTF</v>
      </c>
      <c r="E4782" s="10" t="str">
        <f t="shared" si="244"/>
        <v>INDTF</v>
      </c>
      <c r="F4782" s="10" t="s">
        <v>10</v>
      </c>
      <c r="G4782" s="10" t="s">
        <v>11</v>
      </c>
      <c r="H4782" s="10">
        <f t="shared" si="246"/>
        <v>2050</v>
      </c>
      <c r="I4782" s="13">
        <f>IND_SavePot!I4782*(1+HLOOKUP(MID(D4782,2,2),$M$9:$AF$15,MATCH(RIGHT(D4782,2),$M$9:$M$15,0),0))^($H4782-IND_SavePot!$H4782)</f>
        <v>0</v>
      </c>
      <c r="J4782" s="13">
        <f t="shared" si="245"/>
        <v>0</v>
      </c>
      <c r="K4782" s="2">
        <v>0</v>
      </c>
    </row>
    <row r="4783" spans="3:11">
      <c r="C4783" s="11" t="str">
        <f>IND_SavePot!C4783</f>
        <v>INDNDEFFPH-97</v>
      </c>
      <c r="D4783" s="11" t="str">
        <f>IND_SavePot!D4783</f>
        <v>INDPH</v>
      </c>
      <c r="E4783" s="10" t="str">
        <f t="shared" si="244"/>
        <v>INDPH</v>
      </c>
      <c r="F4783" s="10" t="s">
        <v>10</v>
      </c>
      <c r="G4783" s="10" t="s">
        <v>11</v>
      </c>
      <c r="H4783" s="10">
        <f t="shared" si="246"/>
        <v>2050</v>
      </c>
      <c r="I4783" s="13">
        <f>IND_SavePot!I4783*(1+HLOOKUP(MID(D4783,2,2),$M$9:$AF$15,MATCH(RIGHT(D4783,2),$M$9:$M$15,0),0))^($H4783-IND_SavePot!$H4783)</f>
        <v>2.0027248218821214E-3</v>
      </c>
      <c r="J4783" s="13">
        <f t="shared" si="245"/>
        <v>2.0027248218821214E-3</v>
      </c>
      <c r="K4783" s="2">
        <v>0</v>
      </c>
    </row>
    <row r="4784" spans="3:11">
      <c r="C4784" s="11" t="str">
        <f>IND_SavePot!C4784</f>
        <v>INDNDEFFPH-97</v>
      </c>
      <c r="D4784" s="11" t="str">
        <f>IND_SavePot!D4784</f>
        <v>INDPH</v>
      </c>
      <c r="E4784" s="10" t="str">
        <f t="shared" si="244"/>
        <v>INDPH</v>
      </c>
      <c r="F4784" s="10" t="s">
        <v>10</v>
      </c>
      <c r="G4784" s="10" t="s">
        <v>11</v>
      </c>
      <c r="H4784" s="10">
        <f t="shared" si="246"/>
        <v>2050</v>
      </c>
      <c r="I4784" s="13">
        <f>IND_SavePot!I4784*(1+HLOOKUP(MID(D4784,2,2),$M$9:$AF$15,MATCH(RIGHT(D4784,2),$M$9:$M$15,0),0))^($H4784-IND_SavePot!$H4784)</f>
        <v>2.0027248218821214E-3</v>
      </c>
      <c r="J4784" s="13">
        <f t="shared" si="245"/>
        <v>2.0027248218821214E-3</v>
      </c>
      <c r="K4784" s="2">
        <v>4</v>
      </c>
    </row>
    <row r="4785" spans="3:11">
      <c r="C4785" s="11" t="str">
        <f>IND_SavePot!C4785</f>
        <v>INDNDEFFSH-97</v>
      </c>
      <c r="D4785" s="11" t="str">
        <f>IND_SavePot!D4785</f>
        <v>INDSH</v>
      </c>
      <c r="E4785" s="10" t="str">
        <f t="shared" si="244"/>
        <v>INDSH</v>
      </c>
      <c r="F4785" s="10" t="s">
        <v>10</v>
      </c>
      <c r="G4785" s="10" t="s">
        <v>11</v>
      </c>
      <c r="H4785" s="10">
        <f t="shared" si="246"/>
        <v>2050</v>
      </c>
      <c r="I4785" s="13">
        <f>IND_SavePot!I4785*(1+HLOOKUP(MID(D4785,2,2),$M$9:$AF$15,MATCH(RIGHT(D4785,2),$M$9:$M$15,0),0))^($H4785-IND_SavePot!$H4785)</f>
        <v>5.202566255847558E-3</v>
      </c>
      <c r="J4785" s="13">
        <f t="shared" si="245"/>
        <v>5.202566255847558E-3</v>
      </c>
      <c r="K4785" s="2">
        <v>0</v>
      </c>
    </row>
    <row r="4786" spans="3:11">
      <c r="C4786" s="11" t="str">
        <f>IND_SavePot!C4786</f>
        <v>INDNDEFFLA-97</v>
      </c>
      <c r="D4786" s="11" t="str">
        <f>IND_SavePot!D4786</f>
        <v>INDLA</v>
      </c>
      <c r="E4786" s="10" t="str">
        <f t="shared" si="244"/>
        <v>INDLA</v>
      </c>
      <c r="F4786" s="10" t="s">
        <v>10</v>
      </c>
      <c r="G4786" s="10" t="s">
        <v>11</v>
      </c>
      <c r="H4786" s="10">
        <f t="shared" si="246"/>
        <v>2050</v>
      </c>
      <c r="I4786" s="13">
        <f>IND_SavePot!I4786*(1+HLOOKUP(MID(D4786,2,2),$M$9:$AF$15,MATCH(RIGHT(D4786,2),$M$9:$M$15,0),0))^($H4786-IND_SavePot!$H4786)</f>
        <v>8.5369702662434939E-3</v>
      </c>
      <c r="J4786" s="13">
        <f t="shared" si="245"/>
        <v>8.5369702662434939E-3</v>
      </c>
      <c r="K4786" s="2">
        <v>0</v>
      </c>
    </row>
    <row r="4787" spans="3:11">
      <c r="C4787" s="11" t="str">
        <f>IND_SavePot!C4787</f>
        <v>INDNDEFFEM-97</v>
      </c>
      <c r="D4787" s="11" t="str">
        <f>IND_SavePot!D4787</f>
        <v>INDEM</v>
      </c>
      <c r="E4787" s="10" t="str">
        <f t="shared" si="244"/>
        <v>INDEM</v>
      </c>
      <c r="F4787" s="10" t="s">
        <v>10</v>
      </c>
      <c r="G4787" s="10" t="s">
        <v>11</v>
      </c>
      <c r="H4787" s="10">
        <f t="shared" si="246"/>
        <v>2050</v>
      </c>
      <c r="I4787" s="13">
        <f>IND_SavePot!I4787*(1+HLOOKUP(MID(D4787,2,2),$M$9:$AF$15,MATCH(RIGHT(D4787,2),$M$9:$M$15,0),0))^($H4787-IND_SavePot!$H4787)</f>
        <v>3.280335231678303E-3</v>
      </c>
      <c r="J4787" s="13">
        <f t="shared" si="245"/>
        <v>3.280335231678303E-3</v>
      </c>
      <c r="K4787" s="2">
        <v>0</v>
      </c>
    </row>
    <row r="4788" spans="3:11">
      <c r="C4788" s="11" t="str">
        <f>IND_SavePot!C4788</f>
        <v>INDNDEFFTF-97</v>
      </c>
      <c r="D4788" s="11" t="str">
        <f>IND_SavePot!D4788</f>
        <v>INDTF</v>
      </c>
      <c r="E4788" s="10" t="str">
        <f t="shared" si="244"/>
        <v>INDTF</v>
      </c>
      <c r="F4788" s="10" t="s">
        <v>10</v>
      </c>
      <c r="G4788" s="10" t="s">
        <v>11</v>
      </c>
      <c r="H4788" s="10">
        <f t="shared" si="246"/>
        <v>2050</v>
      </c>
      <c r="I4788" s="13">
        <f>IND_SavePot!I4788*(1+HLOOKUP(MID(D4788,2,2),$M$9:$AF$15,MATCH(RIGHT(D4788,2),$M$9:$M$15,0),0))^($H4788-IND_SavePot!$H4788)</f>
        <v>0</v>
      </c>
      <c r="J4788" s="13">
        <f t="shared" si="245"/>
        <v>0</v>
      </c>
      <c r="K4788" s="2">
        <v>0</v>
      </c>
    </row>
    <row r="4789" spans="3:11">
      <c r="C4789" s="11" t="str">
        <f>IND_SavePot!C4789</f>
        <v>INDNDEFFPH-98</v>
      </c>
      <c r="D4789" s="11" t="str">
        <f>IND_SavePot!D4789</f>
        <v>INDPH</v>
      </c>
      <c r="E4789" s="10" t="str">
        <f t="shared" si="244"/>
        <v>INDPH</v>
      </c>
      <c r="F4789" s="10" t="s">
        <v>10</v>
      </c>
      <c r="G4789" s="10" t="s">
        <v>11</v>
      </c>
      <c r="H4789" s="10">
        <f t="shared" si="246"/>
        <v>2050</v>
      </c>
      <c r="I4789" s="13">
        <f>IND_SavePot!I4789*(1+HLOOKUP(MID(D4789,2,2),$M$9:$AF$15,MATCH(RIGHT(D4789,2),$M$9:$M$15,0),0))^($H4789-IND_SavePot!$H4789)</f>
        <v>2.0027248218820724E-3</v>
      </c>
      <c r="J4789" s="13">
        <f t="shared" si="245"/>
        <v>2.0027248218820724E-3</v>
      </c>
      <c r="K4789" s="2">
        <v>0</v>
      </c>
    </row>
    <row r="4790" spans="3:11">
      <c r="C4790" s="11" t="str">
        <f>IND_SavePot!C4790</f>
        <v>INDNDEFFPH-98</v>
      </c>
      <c r="D4790" s="11" t="str">
        <f>IND_SavePot!D4790</f>
        <v>INDPH</v>
      </c>
      <c r="E4790" s="10" t="str">
        <f t="shared" si="244"/>
        <v>INDPH</v>
      </c>
      <c r="F4790" s="10" t="s">
        <v>10</v>
      </c>
      <c r="G4790" s="10" t="s">
        <v>11</v>
      </c>
      <c r="H4790" s="10">
        <f t="shared" si="246"/>
        <v>2050</v>
      </c>
      <c r="I4790" s="13">
        <f>IND_SavePot!I4790*(1+HLOOKUP(MID(D4790,2,2),$M$9:$AF$15,MATCH(RIGHT(D4790,2),$M$9:$M$15,0),0))^($H4790-IND_SavePot!$H4790)</f>
        <v>2.0027248218820724E-3</v>
      </c>
      <c r="J4790" s="13">
        <f t="shared" si="245"/>
        <v>2.0027248218820724E-3</v>
      </c>
      <c r="K4790" s="2">
        <v>4</v>
      </c>
    </row>
    <row r="4791" spans="3:11">
      <c r="C4791" s="11" t="str">
        <f>IND_SavePot!C4791</f>
        <v>INDNDEFFSH-98</v>
      </c>
      <c r="D4791" s="11" t="str">
        <f>IND_SavePot!D4791</f>
        <v>INDSH</v>
      </c>
      <c r="E4791" s="10" t="str">
        <f t="shared" si="244"/>
        <v>INDSH</v>
      </c>
      <c r="F4791" s="10" t="s">
        <v>10</v>
      </c>
      <c r="G4791" s="10" t="s">
        <v>11</v>
      </c>
      <c r="H4791" s="10">
        <f t="shared" si="246"/>
        <v>2050</v>
      </c>
      <c r="I4791" s="13">
        <f>IND_SavePot!I4791*(1+HLOOKUP(MID(D4791,2,2),$M$9:$AF$15,MATCH(RIGHT(D4791,2),$M$9:$M$15,0),0))^($H4791-IND_SavePot!$H4791)</f>
        <v>5.2025662558476266E-3</v>
      </c>
      <c r="J4791" s="13">
        <f t="shared" si="245"/>
        <v>5.2025662558476266E-3</v>
      </c>
      <c r="K4791" s="2">
        <v>0</v>
      </c>
    </row>
    <row r="4792" spans="3:11">
      <c r="C4792" s="11" t="str">
        <f>IND_SavePot!C4792</f>
        <v>INDNDEFFLA-98</v>
      </c>
      <c r="D4792" s="11" t="str">
        <f>IND_SavePot!D4792</f>
        <v>INDLA</v>
      </c>
      <c r="E4792" s="10" t="str">
        <f t="shared" si="244"/>
        <v>INDLA</v>
      </c>
      <c r="F4792" s="10" t="s">
        <v>10</v>
      </c>
      <c r="G4792" s="10" t="s">
        <v>11</v>
      </c>
      <c r="H4792" s="10">
        <f t="shared" si="246"/>
        <v>2050</v>
      </c>
      <c r="I4792" s="13">
        <f>IND_SavePot!I4792*(1+HLOOKUP(MID(D4792,2,2),$M$9:$AF$15,MATCH(RIGHT(D4792,2),$M$9:$M$15,0),0))^($H4792-IND_SavePot!$H4792)</f>
        <v>8.5369702662437767E-3</v>
      </c>
      <c r="J4792" s="13">
        <f t="shared" si="245"/>
        <v>8.5369702662437767E-3</v>
      </c>
      <c r="K4792" s="2">
        <v>0</v>
      </c>
    </row>
    <row r="4793" spans="3:11">
      <c r="C4793" s="11" t="str">
        <f>IND_SavePot!C4793</f>
        <v>INDNDEFFEM-98</v>
      </c>
      <c r="D4793" s="11" t="str">
        <f>IND_SavePot!D4793</f>
        <v>INDEM</v>
      </c>
      <c r="E4793" s="10" t="str">
        <f t="shared" si="244"/>
        <v>INDEM</v>
      </c>
      <c r="F4793" s="10" t="s">
        <v>10</v>
      </c>
      <c r="G4793" s="10" t="s">
        <v>11</v>
      </c>
      <c r="H4793" s="10">
        <f t="shared" si="246"/>
        <v>2050</v>
      </c>
      <c r="I4793" s="13">
        <f>IND_SavePot!I4793*(1+HLOOKUP(MID(D4793,2,2),$M$9:$AF$15,MATCH(RIGHT(D4793,2),$M$9:$M$15,0),0))^($H4793-IND_SavePot!$H4793)</f>
        <v>3.280335231678303E-3</v>
      </c>
      <c r="J4793" s="13">
        <f t="shared" si="245"/>
        <v>3.280335231678303E-3</v>
      </c>
      <c r="K4793" s="2">
        <v>0</v>
      </c>
    </row>
    <row r="4794" spans="3:11">
      <c r="C4794" s="11" t="str">
        <f>IND_SavePot!C4794</f>
        <v>INDNDEFFTF-98</v>
      </c>
      <c r="D4794" s="11" t="str">
        <f>IND_SavePot!D4794</f>
        <v>INDTF</v>
      </c>
      <c r="E4794" s="10" t="str">
        <f t="shared" si="244"/>
        <v>INDTF</v>
      </c>
      <c r="F4794" s="10" t="s">
        <v>10</v>
      </c>
      <c r="G4794" s="10" t="s">
        <v>11</v>
      </c>
      <c r="H4794" s="10">
        <f t="shared" si="246"/>
        <v>2050</v>
      </c>
      <c r="I4794" s="13">
        <f>IND_SavePot!I4794*(1+HLOOKUP(MID(D4794,2,2),$M$9:$AF$15,MATCH(RIGHT(D4794,2),$M$9:$M$15,0),0))^($H4794-IND_SavePot!$H4794)</f>
        <v>0</v>
      </c>
      <c r="J4794" s="13">
        <f t="shared" si="245"/>
        <v>0</v>
      </c>
      <c r="K4794" s="2">
        <v>0</v>
      </c>
    </row>
    <row r="4795" spans="3:11">
      <c r="C4795" s="11" t="str">
        <f>IND_SavePot!C4795</f>
        <v>INDNDEFFPH-99</v>
      </c>
      <c r="D4795" s="11" t="str">
        <f>IND_SavePot!D4795</f>
        <v>INDPH</v>
      </c>
      <c r="E4795" s="10" t="str">
        <f t="shared" si="244"/>
        <v>INDPH</v>
      </c>
      <c r="F4795" s="10" t="s">
        <v>10</v>
      </c>
      <c r="G4795" s="10" t="s">
        <v>11</v>
      </c>
      <c r="H4795" s="10">
        <f t="shared" si="246"/>
        <v>2050</v>
      </c>
      <c r="I4795" s="13">
        <f>IND_SavePot!I4795*(1+HLOOKUP(MID(D4795,2,2),$M$9:$AF$15,MATCH(RIGHT(D4795,2),$M$9:$M$15,0),0))^($H4795-IND_SavePot!$H4795)</f>
        <v>2.0027248218821214E-3</v>
      </c>
      <c r="J4795" s="13">
        <f t="shared" si="245"/>
        <v>2.0027248218821214E-3</v>
      </c>
      <c r="K4795" s="2">
        <v>0</v>
      </c>
    </row>
    <row r="4796" spans="3:11">
      <c r="C4796" s="11" t="str">
        <f>IND_SavePot!C4796</f>
        <v>INDNDEFFPH-99</v>
      </c>
      <c r="D4796" s="11" t="str">
        <f>IND_SavePot!D4796</f>
        <v>INDPH</v>
      </c>
      <c r="E4796" s="10" t="str">
        <f t="shared" si="244"/>
        <v>INDPH</v>
      </c>
      <c r="F4796" s="10" t="s">
        <v>10</v>
      </c>
      <c r="G4796" s="10" t="s">
        <v>11</v>
      </c>
      <c r="H4796" s="10">
        <f t="shared" si="246"/>
        <v>2050</v>
      </c>
      <c r="I4796" s="13">
        <f>IND_SavePot!I4796*(1+HLOOKUP(MID(D4796,2,2),$M$9:$AF$15,MATCH(RIGHT(D4796,2),$M$9:$M$15,0),0))^($H4796-IND_SavePot!$H4796)</f>
        <v>2.0027248218821214E-3</v>
      </c>
      <c r="J4796" s="13">
        <f t="shared" si="245"/>
        <v>2.0027248218821214E-3</v>
      </c>
      <c r="K4796" s="2">
        <v>4</v>
      </c>
    </row>
    <row r="4797" spans="3:11">
      <c r="C4797" s="11" t="str">
        <f>IND_SavePot!C4797</f>
        <v>INDNDEFFSH-99</v>
      </c>
      <c r="D4797" s="11" t="str">
        <f>IND_SavePot!D4797</f>
        <v>INDSH</v>
      </c>
      <c r="E4797" s="10" t="str">
        <f t="shared" si="244"/>
        <v>INDSH</v>
      </c>
      <c r="F4797" s="10" t="s">
        <v>10</v>
      </c>
      <c r="G4797" s="10" t="s">
        <v>11</v>
      </c>
      <c r="H4797" s="10">
        <f t="shared" si="246"/>
        <v>2050</v>
      </c>
      <c r="I4797" s="13">
        <f>IND_SavePot!I4797*(1+HLOOKUP(MID(D4797,2,2),$M$9:$AF$15,MATCH(RIGHT(D4797,2),$M$9:$M$15,0),0))^($H4797-IND_SavePot!$H4797)</f>
        <v>5.202566255847558E-3</v>
      </c>
      <c r="J4797" s="13">
        <f t="shared" si="245"/>
        <v>5.202566255847558E-3</v>
      </c>
      <c r="K4797" s="2">
        <v>0</v>
      </c>
    </row>
    <row r="4798" spans="3:11">
      <c r="C4798" s="11" t="str">
        <f>IND_SavePot!C4798</f>
        <v>INDNDEFFLA-99</v>
      </c>
      <c r="D4798" s="11" t="str">
        <f>IND_SavePot!D4798</f>
        <v>INDLA</v>
      </c>
      <c r="E4798" s="10" t="str">
        <f t="shared" si="244"/>
        <v>INDLA</v>
      </c>
      <c r="F4798" s="10" t="s">
        <v>10</v>
      </c>
      <c r="G4798" s="10" t="s">
        <v>11</v>
      </c>
      <c r="H4798" s="10">
        <f t="shared" si="246"/>
        <v>2050</v>
      </c>
      <c r="I4798" s="13">
        <f>IND_SavePot!I4798*(1+HLOOKUP(MID(D4798,2,2),$M$9:$AF$15,MATCH(RIGHT(D4798,2),$M$9:$M$15,0),0))^($H4798-IND_SavePot!$H4798)</f>
        <v>8.5369702662434939E-3</v>
      </c>
      <c r="J4798" s="13">
        <f t="shared" si="245"/>
        <v>8.5369702662434939E-3</v>
      </c>
      <c r="K4798" s="2">
        <v>0</v>
      </c>
    </row>
    <row r="4799" spans="3:11">
      <c r="C4799" s="11" t="str">
        <f>IND_SavePot!C4799</f>
        <v>INDNDEFFEM-99</v>
      </c>
      <c r="D4799" s="11" t="str">
        <f>IND_SavePot!D4799</f>
        <v>INDEM</v>
      </c>
      <c r="E4799" s="10" t="str">
        <f t="shared" si="244"/>
        <v>INDEM</v>
      </c>
      <c r="F4799" s="10" t="s">
        <v>10</v>
      </c>
      <c r="G4799" s="10" t="s">
        <v>11</v>
      </c>
      <c r="H4799" s="10">
        <f t="shared" si="246"/>
        <v>2050</v>
      </c>
      <c r="I4799" s="13">
        <f>IND_SavePot!I4799*(1+HLOOKUP(MID(D4799,2,2),$M$9:$AF$15,MATCH(RIGHT(D4799,2),$M$9:$M$15,0),0))^($H4799-IND_SavePot!$H4799)</f>
        <v>3.280335231678303E-3</v>
      </c>
      <c r="J4799" s="13">
        <f t="shared" si="245"/>
        <v>3.280335231678303E-3</v>
      </c>
      <c r="K4799" s="2">
        <v>0</v>
      </c>
    </row>
    <row r="4800" spans="3:11">
      <c r="C4800" s="11" t="str">
        <f>IND_SavePot!C4800</f>
        <v>INDNDEFFTF-99</v>
      </c>
      <c r="D4800" s="11" t="str">
        <f>IND_SavePot!D4800</f>
        <v>INDTF</v>
      </c>
      <c r="E4800" s="10" t="str">
        <f t="shared" si="244"/>
        <v>INDTF</v>
      </c>
      <c r="F4800" s="10" t="s">
        <v>10</v>
      </c>
      <c r="G4800" s="10" t="s">
        <v>11</v>
      </c>
      <c r="H4800" s="10">
        <f t="shared" si="246"/>
        <v>2050</v>
      </c>
      <c r="I4800" s="13">
        <f>IND_SavePot!I4800*(1+HLOOKUP(MID(D4800,2,2),$M$9:$AF$15,MATCH(RIGHT(D4800,2),$M$9:$M$15,0),0))^($H4800-IND_SavePot!$H4800)</f>
        <v>0</v>
      </c>
      <c r="J4800" s="13">
        <f t="shared" si="245"/>
        <v>0</v>
      </c>
      <c r="K4800" s="2">
        <v>0</v>
      </c>
    </row>
    <row r="4801" spans="3:11">
      <c r="C4801" s="11" t="str">
        <f>IND_SavePot!C4801</f>
        <v>INDNDEFFPH-100</v>
      </c>
      <c r="D4801" s="11" t="str">
        <f>IND_SavePot!D4801</f>
        <v>INDPH</v>
      </c>
      <c r="E4801" s="10" t="str">
        <f t="shared" si="244"/>
        <v>INDPH</v>
      </c>
      <c r="F4801" s="10" t="s">
        <v>10</v>
      </c>
      <c r="G4801" s="10" t="s">
        <v>11</v>
      </c>
      <c r="H4801" s="10">
        <f t="shared" si="246"/>
        <v>2050</v>
      </c>
      <c r="I4801" s="13">
        <f>IND_SavePot!I4801*(1+HLOOKUP(MID(D4801,2,2),$M$9:$AF$15,MATCH(RIGHT(D4801,2),$M$9:$M$15,0),0))^($H4801-IND_SavePot!$H4801)</f>
        <v>2.0027248218821214E-3</v>
      </c>
      <c r="J4801" s="13">
        <f t="shared" si="245"/>
        <v>2.0027248218821214E-3</v>
      </c>
      <c r="K4801" s="2">
        <v>0</v>
      </c>
    </row>
    <row r="4802" spans="3:11">
      <c r="C4802" s="11" t="str">
        <f>IND_SavePot!C4802</f>
        <v>INDNDEFFPH-100</v>
      </c>
      <c r="D4802" s="11" t="str">
        <f>IND_SavePot!D4802</f>
        <v>INDPH</v>
      </c>
      <c r="E4802" s="10" t="str">
        <f t="shared" si="244"/>
        <v>INDPH</v>
      </c>
      <c r="F4802" s="10" t="s">
        <v>10</v>
      </c>
      <c r="G4802" s="10" t="s">
        <v>11</v>
      </c>
      <c r="H4802" s="10">
        <f t="shared" si="246"/>
        <v>2050</v>
      </c>
      <c r="I4802" s="13">
        <f>IND_SavePot!I4802*(1+HLOOKUP(MID(D4802,2,2),$M$9:$AF$15,MATCH(RIGHT(D4802,2),$M$9:$M$15,0),0))^($H4802-IND_SavePot!$H4802)</f>
        <v>2.0027248218821214E-3</v>
      </c>
      <c r="J4802" s="13">
        <f t="shared" si="245"/>
        <v>2.0027248218821214E-3</v>
      </c>
      <c r="K4802" s="2">
        <v>4</v>
      </c>
    </row>
    <row r="4803" spans="3:11">
      <c r="C4803" s="11" t="str">
        <f>IND_SavePot!C4803</f>
        <v>INDNDEFFSH-100</v>
      </c>
      <c r="D4803" s="11" t="str">
        <f>IND_SavePot!D4803</f>
        <v>INDSH</v>
      </c>
      <c r="E4803" s="10" t="str">
        <f t="shared" si="244"/>
        <v>INDSH</v>
      </c>
      <c r="F4803" s="10" t="s">
        <v>10</v>
      </c>
      <c r="G4803" s="10" t="s">
        <v>11</v>
      </c>
      <c r="H4803" s="10">
        <f t="shared" si="246"/>
        <v>2050</v>
      </c>
      <c r="I4803" s="13">
        <f>IND_SavePot!I4803*(1+HLOOKUP(MID(D4803,2,2),$M$9:$AF$15,MATCH(RIGHT(D4803,2),$M$9:$M$15,0),0))^($H4803-IND_SavePot!$H4803)</f>
        <v>5.202566255847558E-3</v>
      </c>
      <c r="J4803" s="13">
        <f t="shared" si="245"/>
        <v>5.202566255847558E-3</v>
      </c>
      <c r="K4803" s="2">
        <v>0</v>
      </c>
    </row>
    <row r="4804" spans="3:11">
      <c r="C4804" s="11" t="str">
        <f>IND_SavePot!C4804</f>
        <v>INDNDEFFLA-100</v>
      </c>
      <c r="D4804" s="11" t="str">
        <f>IND_SavePot!D4804</f>
        <v>INDLA</v>
      </c>
      <c r="E4804" s="10" t="str">
        <f t="shared" si="244"/>
        <v>INDLA</v>
      </c>
      <c r="F4804" s="10" t="s">
        <v>10</v>
      </c>
      <c r="G4804" s="10" t="s">
        <v>11</v>
      </c>
      <c r="H4804" s="10">
        <f t="shared" si="246"/>
        <v>2050</v>
      </c>
      <c r="I4804" s="13">
        <f>IND_SavePot!I4804*(1+HLOOKUP(MID(D4804,2,2),$M$9:$AF$15,MATCH(RIGHT(D4804,2),$M$9:$M$15,0),0))^($H4804-IND_SavePot!$H4804)</f>
        <v>8.5369702662434939E-3</v>
      </c>
      <c r="J4804" s="13">
        <f t="shared" si="245"/>
        <v>8.5369702662434939E-3</v>
      </c>
      <c r="K4804" s="2">
        <v>0</v>
      </c>
    </row>
    <row r="4805" spans="3:11">
      <c r="C4805" s="11" t="str">
        <f>IND_SavePot!C4805</f>
        <v>INDNDEFFEM-100</v>
      </c>
      <c r="D4805" s="11" t="str">
        <f>IND_SavePot!D4805</f>
        <v>INDEM</v>
      </c>
      <c r="E4805" s="10" t="str">
        <f t="shared" si="244"/>
        <v>INDEM</v>
      </c>
      <c r="F4805" s="10" t="s">
        <v>10</v>
      </c>
      <c r="G4805" s="10" t="s">
        <v>11</v>
      </c>
      <c r="H4805" s="10">
        <f t="shared" si="246"/>
        <v>2050</v>
      </c>
      <c r="I4805" s="13">
        <f>IND_SavePot!I4805*(1+HLOOKUP(MID(D4805,2,2),$M$9:$AF$15,MATCH(RIGHT(D4805,2),$M$9:$M$15,0),0))^($H4805-IND_SavePot!$H4805)</f>
        <v>3.280335231678303E-3</v>
      </c>
      <c r="J4805" s="13">
        <f t="shared" si="245"/>
        <v>3.280335231678303E-3</v>
      </c>
      <c r="K4805" s="2">
        <v>0</v>
      </c>
    </row>
    <row r="4806" spans="3:11">
      <c r="C4806" s="11" t="str">
        <f>IND_SavePot!C4806</f>
        <v>INDNDEFFTF-100</v>
      </c>
      <c r="D4806" s="11" t="str">
        <f>IND_SavePot!D4806</f>
        <v>INDTF</v>
      </c>
      <c r="E4806" s="10" t="str">
        <f t="shared" si="244"/>
        <v>INDTF</v>
      </c>
      <c r="F4806" s="10" t="s">
        <v>10</v>
      </c>
      <c r="G4806" s="10" t="s">
        <v>11</v>
      </c>
      <c r="H4806" s="10">
        <f t="shared" si="246"/>
        <v>2050</v>
      </c>
      <c r="I4806" s="13">
        <f>IND_SavePot!I4806*(1+HLOOKUP(MID(D4806,2,2),$M$9:$AF$15,MATCH(RIGHT(D4806,2),$M$9:$M$15,0),0))^($H4806-IND_SavePot!$H4806)</f>
        <v>0</v>
      </c>
      <c r="J4806" s="13">
        <f t="shared" si="245"/>
        <v>0</v>
      </c>
      <c r="K4806" s="2">
        <v>0</v>
      </c>
    </row>
    <row r="4807" spans="3:11">
      <c r="C4807" s="11" t="str">
        <f>IND_SavePot!C4807</f>
        <v>INDLDEFFPH-01</v>
      </c>
      <c r="D4807" s="11" t="str">
        <f>IND_SavePot!D4807</f>
        <v>ILDPH</v>
      </c>
      <c r="E4807" s="10" t="str">
        <f t="shared" si="244"/>
        <v>ILDPH</v>
      </c>
      <c r="F4807" s="10" t="s">
        <v>10</v>
      </c>
      <c r="G4807" s="10" t="s">
        <v>11</v>
      </c>
      <c r="H4807" s="10">
        <f t="shared" si="246"/>
        <v>2050</v>
      </c>
      <c r="I4807" s="13">
        <f>IND_SavePot!I4807*(1+HLOOKUP(MID(D4807,2,2),$M$9:$AF$15,MATCH(RIGHT(D4807,2),$M$9:$M$15,0),0))^($H4807-IND_SavePot!$H4807)</f>
        <v>2.3839064595018227E-3</v>
      </c>
      <c r="J4807" s="13">
        <f t="shared" si="245"/>
        <v>2.3839064595018227E-3</v>
      </c>
      <c r="K4807" s="2">
        <v>8</v>
      </c>
    </row>
    <row r="4808" spans="3:11">
      <c r="C4808" s="11" t="str">
        <f>IND_SavePot!C4808</f>
        <v>INDLDEFFPH-01</v>
      </c>
      <c r="D4808" s="11" t="str">
        <f>IND_SavePot!D4808</f>
        <v>ILDPH</v>
      </c>
      <c r="E4808" s="10" t="str">
        <f t="shared" ref="E4808:E4871" si="247">D4808</f>
        <v>ILDPH</v>
      </c>
      <c r="F4808" s="10" t="s">
        <v>10</v>
      </c>
      <c r="G4808" s="10" t="s">
        <v>11</v>
      </c>
      <c r="H4808" s="10">
        <f t="shared" si="246"/>
        <v>2050</v>
      </c>
      <c r="I4808" s="13">
        <f>IND_SavePot!I4808*(1+HLOOKUP(MID(D4808,2,2),$M$9:$AF$15,MATCH(RIGHT(D4808,2),$M$9:$M$15,0),0))^($H4808-IND_SavePot!$H4808)</f>
        <v>2.3839064595018227E-3</v>
      </c>
      <c r="J4808" s="13">
        <f t="shared" ref="J4808:J4871" si="248">I4808</f>
        <v>2.3839064595018227E-3</v>
      </c>
      <c r="K4808" s="2">
        <v>8</v>
      </c>
    </row>
    <row r="4809" spans="3:11">
      <c r="C4809" s="11" t="str">
        <f>IND_SavePot!C4809</f>
        <v>INDLDEFFSH-01</v>
      </c>
      <c r="D4809" s="11" t="str">
        <f>IND_SavePot!D4809</f>
        <v>ILDSH</v>
      </c>
      <c r="E4809" s="10" t="str">
        <f t="shared" si="247"/>
        <v>ILDSH</v>
      </c>
      <c r="F4809" s="10" t="s">
        <v>10</v>
      </c>
      <c r="G4809" s="10" t="s">
        <v>11</v>
      </c>
      <c r="H4809" s="10">
        <f t="shared" ref="H4809:H4872" si="249">H4808</f>
        <v>2050</v>
      </c>
      <c r="I4809" s="13">
        <f>IND_SavePot!I4809*(1+HLOOKUP(MID(D4809,2,2),$M$9:$AF$15,MATCH(RIGHT(D4809,2),$M$9:$M$15,0),0))^($H4809-IND_SavePot!$H4809)</f>
        <v>0</v>
      </c>
      <c r="J4809" s="13">
        <f t="shared" si="248"/>
        <v>0</v>
      </c>
      <c r="K4809" s="2">
        <v>8</v>
      </c>
    </row>
    <row r="4810" spans="3:11">
      <c r="C4810" s="11" t="str">
        <f>IND_SavePot!C4810</f>
        <v>INDLDEFFLA-01</v>
      </c>
      <c r="D4810" s="11" t="str">
        <f>IND_SavePot!D4810</f>
        <v>ILDLA</v>
      </c>
      <c r="E4810" s="10" t="str">
        <f t="shared" si="247"/>
        <v>ILDLA</v>
      </c>
      <c r="F4810" s="10" t="s">
        <v>10</v>
      </c>
      <c r="G4810" s="10" t="s">
        <v>11</v>
      </c>
      <c r="H4810" s="10">
        <f t="shared" si="249"/>
        <v>2050</v>
      </c>
      <c r="I4810" s="13">
        <f>IND_SavePot!I4810*(1+HLOOKUP(MID(D4810,2,2),$M$9:$AF$15,MATCH(RIGHT(D4810,2),$M$9:$M$15,0),0))^($H4810-IND_SavePot!$H4810)</f>
        <v>6.922719221821555E-3</v>
      </c>
      <c r="J4810" s="13">
        <f t="shared" si="248"/>
        <v>6.922719221821555E-3</v>
      </c>
      <c r="K4810" s="2">
        <v>8</v>
      </c>
    </row>
    <row r="4811" spans="3:11">
      <c r="C4811" s="11" t="str">
        <f>IND_SavePot!C4811</f>
        <v>INDLDEFFEM-01</v>
      </c>
      <c r="D4811" s="11" t="str">
        <f>IND_SavePot!D4811</f>
        <v>ILDEM</v>
      </c>
      <c r="E4811" s="10" t="str">
        <f t="shared" si="247"/>
        <v>ILDEM</v>
      </c>
      <c r="F4811" s="10" t="s">
        <v>10</v>
      </c>
      <c r="G4811" s="10" t="s">
        <v>11</v>
      </c>
      <c r="H4811" s="10">
        <f t="shared" si="249"/>
        <v>2050</v>
      </c>
      <c r="I4811" s="13">
        <f>IND_SavePot!I4811*(1+HLOOKUP(MID(D4811,2,2),$M$9:$AF$15,MATCH(RIGHT(D4811,2),$M$9:$M$15,0),0))^($H4811-IND_SavePot!$H4811)</f>
        <v>1.4237661880904024E-2</v>
      </c>
      <c r="J4811" s="13">
        <f t="shared" si="248"/>
        <v>1.4237661880904024E-2</v>
      </c>
      <c r="K4811" s="2">
        <v>8</v>
      </c>
    </row>
    <row r="4812" spans="3:11">
      <c r="C4812" s="11" t="str">
        <f>IND_SavePot!C4812</f>
        <v>INDLDEFFTF-01</v>
      </c>
      <c r="D4812" s="11" t="str">
        <f>IND_SavePot!D4812</f>
        <v>ILDTF</v>
      </c>
      <c r="E4812" s="10" t="str">
        <f t="shared" si="247"/>
        <v>ILDTF</v>
      </c>
      <c r="F4812" s="10" t="s">
        <v>10</v>
      </c>
      <c r="G4812" s="10" t="s">
        <v>11</v>
      </c>
      <c r="H4812" s="10">
        <f t="shared" si="249"/>
        <v>2050</v>
      </c>
      <c r="I4812" s="13">
        <f>IND_SavePot!I4812*(1+HLOOKUP(MID(D4812,2,2),$M$9:$AF$15,MATCH(RIGHT(D4812,2),$M$9:$M$15,0),0))^($H4812-IND_SavePot!$H4812)</f>
        <v>7.0790662587458141E-6</v>
      </c>
      <c r="J4812" s="13">
        <f t="shared" si="248"/>
        <v>7.0790662587458141E-6</v>
      </c>
      <c r="K4812" s="2">
        <v>8</v>
      </c>
    </row>
    <row r="4813" spans="3:11">
      <c r="C4813" s="11" t="str">
        <f>IND_SavePot!C4813</f>
        <v>INDLDEFFPH-02</v>
      </c>
      <c r="D4813" s="11" t="str">
        <f>IND_SavePot!D4813</f>
        <v>ILDPH</v>
      </c>
      <c r="E4813" s="10" t="str">
        <f t="shared" si="247"/>
        <v>ILDPH</v>
      </c>
      <c r="F4813" s="10" t="s">
        <v>10</v>
      </c>
      <c r="G4813" s="10" t="s">
        <v>11</v>
      </c>
      <c r="H4813" s="10">
        <f t="shared" si="249"/>
        <v>2050</v>
      </c>
      <c r="I4813" s="13">
        <f>IND_SavePot!I4813*(1+HLOOKUP(MID(D4813,2,2),$M$9:$AF$15,MATCH(RIGHT(D4813,2),$M$9:$M$15,0),0))^($H4813-IND_SavePot!$H4813)</f>
        <v>2.3839064595018227E-3</v>
      </c>
      <c r="J4813" s="13">
        <f t="shared" si="248"/>
        <v>2.3839064595018227E-3</v>
      </c>
      <c r="K4813" s="2">
        <v>8</v>
      </c>
    </row>
    <row r="4814" spans="3:11">
      <c r="C4814" s="11" t="str">
        <f>IND_SavePot!C4814</f>
        <v>INDLDEFFPH-02</v>
      </c>
      <c r="D4814" s="11" t="str">
        <f>IND_SavePot!D4814</f>
        <v>ILDPH</v>
      </c>
      <c r="E4814" s="10" t="str">
        <f t="shared" si="247"/>
        <v>ILDPH</v>
      </c>
      <c r="F4814" s="10" t="s">
        <v>10</v>
      </c>
      <c r="G4814" s="10" t="s">
        <v>11</v>
      </c>
      <c r="H4814" s="10">
        <f t="shared" si="249"/>
        <v>2050</v>
      </c>
      <c r="I4814" s="13">
        <f>IND_SavePot!I4814*(1+HLOOKUP(MID(D4814,2,2),$M$9:$AF$15,MATCH(RIGHT(D4814,2),$M$9:$M$15,0),0))^($H4814-IND_SavePot!$H4814)</f>
        <v>2.3839064595018227E-3</v>
      </c>
      <c r="J4814" s="13">
        <f t="shared" si="248"/>
        <v>2.3839064595018227E-3</v>
      </c>
      <c r="K4814" s="2">
        <v>8</v>
      </c>
    </row>
    <row r="4815" spans="3:11">
      <c r="C4815" s="11" t="str">
        <f>IND_SavePot!C4815</f>
        <v>INDLDEFFSH-02</v>
      </c>
      <c r="D4815" s="11" t="str">
        <f>IND_SavePot!D4815</f>
        <v>ILDSH</v>
      </c>
      <c r="E4815" s="10" t="str">
        <f t="shared" si="247"/>
        <v>ILDSH</v>
      </c>
      <c r="F4815" s="10" t="s">
        <v>10</v>
      </c>
      <c r="G4815" s="10" t="s">
        <v>11</v>
      </c>
      <c r="H4815" s="10">
        <f t="shared" si="249"/>
        <v>2050</v>
      </c>
      <c r="I4815" s="13">
        <f>IND_SavePot!I4815*(1+HLOOKUP(MID(D4815,2,2),$M$9:$AF$15,MATCH(RIGHT(D4815,2),$M$9:$M$15,0),0))^($H4815-IND_SavePot!$H4815)</f>
        <v>0</v>
      </c>
      <c r="J4815" s="13">
        <f t="shared" si="248"/>
        <v>0</v>
      </c>
      <c r="K4815" s="2">
        <v>8</v>
      </c>
    </row>
    <row r="4816" spans="3:11">
      <c r="C4816" s="11" t="str">
        <f>IND_SavePot!C4816</f>
        <v>INDLDEFFLA-02</v>
      </c>
      <c r="D4816" s="11" t="str">
        <f>IND_SavePot!D4816</f>
        <v>ILDLA</v>
      </c>
      <c r="E4816" s="10" t="str">
        <f t="shared" si="247"/>
        <v>ILDLA</v>
      </c>
      <c r="F4816" s="10" t="s">
        <v>10</v>
      </c>
      <c r="G4816" s="10" t="s">
        <v>11</v>
      </c>
      <c r="H4816" s="10">
        <f t="shared" si="249"/>
        <v>2050</v>
      </c>
      <c r="I4816" s="13">
        <f>IND_SavePot!I4816*(1+HLOOKUP(MID(D4816,2,2),$M$9:$AF$15,MATCH(RIGHT(D4816,2),$M$9:$M$15,0),0))^($H4816-IND_SavePot!$H4816)</f>
        <v>6.922719221821555E-3</v>
      </c>
      <c r="J4816" s="13">
        <f t="shared" si="248"/>
        <v>6.922719221821555E-3</v>
      </c>
      <c r="K4816" s="2">
        <v>8</v>
      </c>
    </row>
    <row r="4817" spans="3:11">
      <c r="C4817" s="11" t="str">
        <f>IND_SavePot!C4817</f>
        <v>INDLDEFFEM-02</v>
      </c>
      <c r="D4817" s="11" t="str">
        <f>IND_SavePot!D4817</f>
        <v>ILDEM</v>
      </c>
      <c r="E4817" s="10" t="str">
        <f t="shared" si="247"/>
        <v>ILDEM</v>
      </c>
      <c r="F4817" s="10" t="s">
        <v>10</v>
      </c>
      <c r="G4817" s="10" t="s">
        <v>11</v>
      </c>
      <c r="H4817" s="10">
        <f t="shared" si="249"/>
        <v>2050</v>
      </c>
      <c r="I4817" s="13">
        <f>IND_SavePot!I4817*(1+HLOOKUP(MID(D4817,2,2),$M$9:$AF$15,MATCH(RIGHT(D4817,2),$M$9:$M$15,0),0))^($H4817-IND_SavePot!$H4817)</f>
        <v>1.4237661880904024E-2</v>
      </c>
      <c r="J4817" s="13">
        <f t="shared" si="248"/>
        <v>1.4237661880904024E-2</v>
      </c>
      <c r="K4817" s="2">
        <v>8</v>
      </c>
    </row>
    <row r="4818" spans="3:11">
      <c r="C4818" s="11" t="str">
        <f>IND_SavePot!C4818</f>
        <v>INDLDEFFTF-02</v>
      </c>
      <c r="D4818" s="11" t="str">
        <f>IND_SavePot!D4818</f>
        <v>ILDTF</v>
      </c>
      <c r="E4818" s="10" t="str">
        <f t="shared" si="247"/>
        <v>ILDTF</v>
      </c>
      <c r="F4818" s="10" t="s">
        <v>10</v>
      </c>
      <c r="G4818" s="10" t="s">
        <v>11</v>
      </c>
      <c r="H4818" s="10">
        <f t="shared" si="249"/>
        <v>2050</v>
      </c>
      <c r="I4818" s="13">
        <f>IND_SavePot!I4818*(1+HLOOKUP(MID(D4818,2,2),$M$9:$AF$15,MATCH(RIGHT(D4818,2),$M$9:$M$15,0),0))^($H4818-IND_SavePot!$H4818)</f>
        <v>7.0790662587458141E-6</v>
      </c>
      <c r="J4818" s="13">
        <f t="shared" si="248"/>
        <v>7.0790662587458141E-6</v>
      </c>
      <c r="K4818" s="2">
        <v>8</v>
      </c>
    </row>
    <row r="4819" spans="3:11">
      <c r="C4819" s="11" t="str">
        <f>IND_SavePot!C4819</f>
        <v>INDLDEFFPH-03</v>
      </c>
      <c r="D4819" s="11" t="str">
        <f>IND_SavePot!D4819</f>
        <v>ILDPH</v>
      </c>
      <c r="E4819" s="10" t="str">
        <f t="shared" si="247"/>
        <v>ILDPH</v>
      </c>
      <c r="F4819" s="10" t="s">
        <v>10</v>
      </c>
      <c r="G4819" s="10" t="s">
        <v>11</v>
      </c>
      <c r="H4819" s="10">
        <f t="shared" si="249"/>
        <v>2050</v>
      </c>
      <c r="I4819" s="13">
        <f>IND_SavePot!I4819*(1+HLOOKUP(MID(D4819,2,2),$M$9:$AF$15,MATCH(RIGHT(D4819,2),$M$9:$M$15,0),0))^($H4819-IND_SavePot!$H4819)</f>
        <v>2.3839064595018232E-3</v>
      </c>
      <c r="J4819" s="13">
        <f t="shared" si="248"/>
        <v>2.3839064595018232E-3</v>
      </c>
      <c r="K4819" s="2">
        <v>8</v>
      </c>
    </row>
    <row r="4820" spans="3:11">
      <c r="C4820" s="11" t="str">
        <f>IND_SavePot!C4820</f>
        <v>INDLDEFFPH-03</v>
      </c>
      <c r="D4820" s="11" t="str">
        <f>IND_SavePot!D4820</f>
        <v>ILDPH</v>
      </c>
      <c r="E4820" s="10" t="str">
        <f t="shared" si="247"/>
        <v>ILDPH</v>
      </c>
      <c r="F4820" s="10" t="s">
        <v>10</v>
      </c>
      <c r="G4820" s="10" t="s">
        <v>11</v>
      </c>
      <c r="H4820" s="10">
        <f t="shared" si="249"/>
        <v>2050</v>
      </c>
      <c r="I4820" s="13">
        <f>IND_SavePot!I4820*(1+HLOOKUP(MID(D4820,2,2),$M$9:$AF$15,MATCH(RIGHT(D4820,2),$M$9:$M$15,0),0))^($H4820-IND_SavePot!$H4820)</f>
        <v>2.3839064595018232E-3</v>
      </c>
      <c r="J4820" s="13">
        <f t="shared" si="248"/>
        <v>2.3839064595018232E-3</v>
      </c>
      <c r="K4820" s="2">
        <v>8</v>
      </c>
    </row>
    <row r="4821" spans="3:11">
      <c r="C4821" s="11" t="str">
        <f>IND_SavePot!C4821</f>
        <v>INDLDEFFSH-03</v>
      </c>
      <c r="D4821" s="11" t="str">
        <f>IND_SavePot!D4821</f>
        <v>ILDSH</v>
      </c>
      <c r="E4821" s="10" t="str">
        <f t="shared" si="247"/>
        <v>ILDSH</v>
      </c>
      <c r="F4821" s="10" t="s">
        <v>10</v>
      </c>
      <c r="G4821" s="10" t="s">
        <v>11</v>
      </c>
      <c r="H4821" s="10">
        <f t="shared" si="249"/>
        <v>2050</v>
      </c>
      <c r="I4821" s="13">
        <f>IND_SavePot!I4821*(1+HLOOKUP(MID(D4821,2,2),$M$9:$AF$15,MATCH(RIGHT(D4821,2),$M$9:$M$15,0),0))^($H4821-IND_SavePot!$H4821)</f>
        <v>0</v>
      </c>
      <c r="J4821" s="13">
        <f t="shared" si="248"/>
        <v>0</v>
      </c>
      <c r="K4821" s="2">
        <v>8</v>
      </c>
    </row>
    <row r="4822" spans="3:11">
      <c r="C4822" s="11" t="str">
        <f>IND_SavePot!C4822</f>
        <v>INDLDEFFLA-03</v>
      </c>
      <c r="D4822" s="11" t="str">
        <f>IND_SavePot!D4822</f>
        <v>ILDLA</v>
      </c>
      <c r="E4822" s="10" t="str">
        <f t="shared" si="247"/>
        <v>ILDLA</v>
      </c>
      <c r="F4822" s="10" t="s">
        <v>10</v>
      </c>
      <c r="G4822" s="10" t="s">
        <v>11</v>
      </c>
      <c r="H4822" s="10">
        <f t="shared" si="249"/>
        <v>2050</v>
      </c>
      <c r="I4822" s="13">
        <f>IND_SavePot!I4822*(1+HLOOKUP(MID(D4822,2,2),$M$9:$AF$15,MATCH(RIGHT(D4822,2),$M$9:$M$15,0),0))^($H4822-IND_SavePot!$H4822)</f>
        <v>6.9227192218215541E-3</v>
      </c>
      <c r="J4822" s="13">
        <f t="shared" si="248"/>
        <v>6.9227192218215541E-3</v>
      </c>
      <c r="K4822" s="2">
        <v>8</v>
      </c>
    </row>
    <row r="4823" spans="3:11">
      <c r="C4823" s="11" t="str">
        <f>IND_SavePot!C4823</f>
        <v>INDLDEFFEM-03</v>
      </c>
      <c r="D4823" s="11" t="str">
        <f>IND_SavePot!D4823</f>
        <v>ILDEM</v>
      </c>
      <c r="E4823" s="10" t="str">
        <f t="shared" si="247"/>
        <v>ILDEM</v>
      </c>
      <c r="F4823" s="10" t="s">
        <v>10</v>
      </c>
      <c r="G4823" s="10" t="s">
        <v>11</v>
      </c>
      <c r="H4823" s="10">
        <f t="shared" si="249"/>
        <v>2050</v>
      </c>
      <c r="I4823" s="13">
        <f>IND_SavePot!I4823*(1+HLOOKUP(MID(D4823,2,2),$M$9:$AF$15,MATCH(RIGHT(D4823,2),$M$9:$M$15,0),0))^($H4823-IND_SavePot!$H4823)</f>
        <v>1.4237661880904019E-2</v>
      </c>
      <c r="J4823" s="13">
        <f t="shared" si="248"/>
        <v>1.4237661880904019E-2</v>
      </c>
      <c r="K4823" s="2">
        <v>8</v>
      </c>
    </row>
    <row r="4824" spans="3:11">
      <c r="C4824" s="11" t="str">
        <f>IND_SavePot!C4824</f>
        <v>INDLDEFFTF-03</v>
      </c>
      <c r="D4824" s="11" t="str">
        <f>IND_SavePot!D4824</f>
        <v>ILDTF</v>
      </c>
      <c r="E4824" s="10" t="str">
        <f t="shared" si="247"/>
        <v>ILDTF</v>
      </c>
      <c r="F4824" s="10" t="s">
        <v>10</v>
      </c>
      <c r="G4824" s="10" t="s">
        <v>11</v>
      </c>
      <c r="H4824" s="10">
        <f t="shared" si="249"/>
        <v>2050</v>
      </c>
      <c r="I4824" s="13">
        <f>IND_SavePot!I4824*(1+HLOOKUP(MID(D4824,2,2),$M$9:$AF$15,MATCH(RIGHT(D4824,2),$M$9:$M$15,0),0))^($H4824-IND_SavePot!$H4824)</f>
        <v>7.0790662587458124E-6</v>
      </c>
      <c r="J4824" s="13">
        <f t="shared" si="248"/>
        <v>7.0790662587458124E-6</v>
      </c>
      <c r="K4824" s="2">
        <v>8</v>
      </c>
    </row>
    <row r="4825" spans="3:11">
      <c r="C4825" s="11" t="str">
        <f>IND_SavePot!C4825</f>
        <v>INDLDEFFPH-04</v>
      </c>
      <c r="D4825" s="11" t="str">
        <f>IND_SavePot!D4825</f>
        <v>ILDPH</v>
      </c>
      <c r="E4825" s="10" t="str">
        <f t="shared" si="247"/>
        <v>ILDPH</v>
      </c>
      <c r="F4825" s="10" t="s">
        <v>10</v>
      </c>
      <c r="G4825" s="10" t="s">
        <v>11</v>
      </c>
      <c r="H4825" s="10">
        <f t="shared" si="249"/>
        <v>2050</v>
      </c>
      <c r="I4825" s="13">
        <f>IND_SavePot!I4825*(1+HLOOKUP(MID(D4825,2,2),$M$9:$AF$15,MATCH(RIGHT(D4825,2),$M$9:$M$15,0),0))^($H4825-IND_SavePot!$H4825)</f>
        <v>2.3839064595018223E-3</v>
      </c>
      <c r="J4825" s="13">
        <f t="shared" si="248"/>
        <v>2.3839064595018223E-3</v>
      </c>
      <c r="K4825" s="2">
        <v>8</v>
      </c>
    </row>
    <row r="4826" spans="3:11">
      <c r="C4826" s="11" t="str">
        <f>IND_SavePot!C4826</f>
        <v>INDLDEFFPH-04</v>
      </c>
      <c r="D4826" s="11" t="str">
        <f>IND_SavePot!D4826</f>
        <v>ILDPH</v>
      </c>
      <c r="E4826" s="10" t="str">
        <f t="shared" si="247"/>
        <v>ILDPH</v>
      </c>
      <c r="F4826" s="10" t="s">
        <v>10</v>
      </c>
      <c r="G4826" s="10" t="s">
        <v>11</v>
      </c>
      <c r="H4826" s="10">
        <f t="shared" si="249"/>
        <v>2050</v>
      </c>
      <c r="I4826" s="13">
        <f>IND_SavePot!I4826*(1+HLOOKUP(MID(D4826,2,2),$M$9:$AF$15,MATCH(RIGHT(D4826,2),$M$9:$M$15,0),0))^($H4826-IND_SavePot!$H4826)</f>
        <v>2.3839064595018223E-3</v>
      </c>
      <c r="J4826" s="13">
        <f t="shared" si="248"/>
        <v>2.3839064595018223E-3</v>
      </c>
      <c r="K4826" s="2">
        <v>8</v>
      </c>
    </row>
    <row r="4827" spans="3:11">
      <c r="C4827" s="11" t="str">
        <f>IND_SavePot!C4827</f>
        <v>INDLDEFFSH-04</v>
      </c>
      <c r="D4827" s="11" t="str">
        <f>IND_SavePot!D4827</f>
        <v>ILDSH</v>
      </c>
      <c r="E4827" s="10" t="str">
        <f t="shared" si="247"/>
        <v>ILDSH</v>
      </c>
      <c r="F4827" s="10" t="s">
        <v>10</v>
      </c>
      <c r="G4827" s="10" t="s">
        <v>11</v>
      </c>
      <c r="H4827" s="10">
        <f t="shared" si="249"/>
        <v>2050</v>
      </c>
      <c r="I4827" s="13">
        <f>IND_SavePot!I4827*(1+HLOOKUP(MID(D4827,2,2),$M$9:$AF$15,MATCH(RIGHT(D4827,2),$M$9:$M$15,0),0))^($H4827-IND_SavePot!$H4827)</f>
        <v>0</v>
      </c>
      <c r="J4827" s="13">
        <f t="shared" si="248"/>
        <v>0</v>
      </c>
      <c r="K4827" s="2">
        <v>8</v>
      </c>
    </row>
    <row r="4828" spans="3:11">
      <c r="C4828" s="11" t="str">
        <f>IND_SavePot!C4828</f>
        <v>INDLDEFFLA-04</v>
      </c>
      <c r="D4828" s="11" t="str">
        <f>IND_SavePot!D4828</f>
        <v>ILDLA</v>
      </c>
      <c r="E4828" s="10" t="str">
        <f t="shared" si="247"/>
        <v>ILDLA</v>
      </c>
      <c r="F4828" s="10" t="s">
        <v>10</v>
      </c>
      <c r="G4828" s="10" t="s">
        <v>11</v>
      </c>
      <c r="H4828" s="10">
        <f t="shared" si="249"/>
        <v>2050</v>
      </c>
      <c r="I4828" s="13">
        <f>IND_SavePot!I4828*(1+HLOOKUP(MID(D4828,2,2),$M$9:$AF$15,MATCH(RIGHT(D4828,2),$M$9:$M$15,0),0))^($H4828-IND_SavePot!$H4828)</f>
        <v>6.9227192218215558E-3</v>
      </c>
      <c r="J4828" s="13">
        <f t="shared" si="248"/>
        <v>6.9227192218215558E-3</v>
      </c>
      <c r="K4828" s="2">
        <v>8</v>
      </c>
    </row>
    <row r="4829" spans="3:11">
      <c r="C4829" s="11" t="str">
        <f>IND_SavePot!C4829</f>
        <v>INDLDEFFEM-04</v>
      </c>
      <c r="D4829" s="11" t="str">
        <f>IND_SavePot!D4829</f>
        <v>ILDEM</v>
      </c>
      <c r="E4829" s="10" t="str">
        <f t="shared" si="247"/>
        <v>ILDEM</v>
      </c>
      <c r="F4829" s="10" t="s">
        <v>10</v>
      </c>
      <c r="G4829" s="10" t="s">
        <v>11</v>
      </c>
      <c r="H4829" s="10">
        <f t="shared" si="249"/>
        <v>2050</v>
      </c>
      <c r="I4829" s="13">
        <f>IND_SavePot!I4829*(1+HLOOKUP(MID(D4829,2,2),$M$9:$AF$15,MATCH(RIGHT(D4829,2),$M$9:$M$15,0),0))^($H4829-IND_SavePot!$H4829)</f>
        <v>1.4237661880904031E-2</v>
      </c>
      <c r="J4829" s="13">
        <f t="shared" si="248"/>
        <v>1.4237661880904031E-2</v>
      </c>
      <c r="K4829" s="2">
        <v>8</v>
      </c>
    </row>
    <row r="4830" spans="3:11">
      <c r="C4830" s="11" t="str">
        <f>IND_SavePot!C4830</f>
        <v>INDLDEFFTF-04</v>
      </c>
      <c r="D4830" s="11" t="str">
        <f>IND_SavePot!D4830</f>
        <v>ILDTF</v>
      </c>
      <c r="E4830" s="10" t="str">
        <f t="shared" si="247"/>
        <v>ILDTF</v>
      </c>
      <c r="F4830" s="10" t="s">
        <v>10</v>
      </c>
      <c r="G4830" s="10" t="s">
        <v>11</v>
      </c>
      <c r="H4830" s="10">
        <f t="shared" si="249"/>
        <v>2050</v>
      </c>
      <c r="I4830" s="13">
        <f>IND_SavePot!I4830*(1+HLOOKUP(MID(D4830,2,2),$M$9:$AF$15,MATCH(RIGHT(D4830,2),$M$9:$M$15,0),0))^($H4830-IND_SavePot!$H4830)</f>
        <v>7.0790662587458158E-6</v>
      </c>
      <c r="J4830" s="13">
        <f t="shared" si="248"/>
        <v>7.0790662587458158E-6</v>
      </c>
      <c r="K4830" s="2">
        <v>8</v>
      </c>
    </row>
    <row r="4831" spans="3:11">
      <c r="C4831" s="11" t="str">
        <f>IND_SavePot!C4831</f>
        <v>INDLDEFFPH-05</v>
      </c>
      <c r="D4831" s="11" t="str">
        <f>IND_SavePot!D4831</f>
        <v>ILDPH</v>
      </c>
      <c r="E4831" s="10" t="str">
        <f t="shared" si="247"/>
        <v>ILDPH</v>
      </c>
      <c r="F4831" s="10" t="s">
        <v>10</v>
      </c>
      <c r="G4831" s="10" t="s">
        <v>11</v>
      </c>
      <c r="H4831" s="10">
        <f t="shared" si="249"/>
        <v>2050</v>
      </c>
      <c r="I4831" s="13">
        <f>IND_SavePot!I4831*(1+HLOOKUP(MID(D4831,2,2),$M$9:$AF$15,MATCH(RIGHT(D4831,2),$M$9:$M$15,0),0))^($H4831-IND_SavePot!$H4831)</f>
        <v>2.3839064595018232E-3</v>
      </c>
      <c r="J4831" s="13">
        <f t="shared" si="248"/>
        <v>2.3839064595018232E-3</v>
      </c>
      <c r="K4831" s="2">
        <v>8</v>
      </c>
    </row>
    <row r="4832" spans="3:11">
      <c r="C4832" s="11" t="str">
        <f>IND_SavePot!C4832</f>
        <v>INDLDEFFPH-05</v>
      </c>
      <c r="D4832" s="11" t="str">
        <f>IND_SavePot!D4832</f>
        <v>ILDPH</v>
      </c>
      <c r="E4832" s="10" t="str">
        <f t="shared" si="247"/>
        <v>ILDPH</v>
      </c>
      <c r="F4832" s="10" t="s">
        <v>10</v>
      </c>
      <c r="G4832" s="10" t="s">
        <v>11</v>
      </c>
      <c r="H4832" s="10">
        <f t="shared" si="249"/>
        <v>2050</v>
      </c>
      <c r="I4832" s="13">
        <f>IND_SavePot!I4832*(1+HLOOKUP(MID(D4832,2,2),$M$9:$AF$15,MATCH(RIGHT(D4832,2),$M$9:$M$15,0),0))^($H4832-IND_SavePot!$H4832)</f>
        <v>2.3839064595018232E-3</v>
      </c>
      <c r="J4832" s="13">
        <f t="shared" si="248"/>
        <v>2.3839064595018232E-3</v>
      </c>
      <c r="K4832" s="2">
        <v>8</v>
      </c>
    </row>
    <row r="4833" spans="3:11">
      <c r="C4833" s="11" t="str">
        <f>IND_SavePot!C4833</f>
        <v>INDLDEFFSH-05</v>
      </c>
      <c r="D4833" s="11" t="str">
        <f>IND_SavePot!D4833</f>
        <v>ILDSH</v>
      </c>
      <c r="E4833" s="10" t="str">
        <f t="shared" si="247"/>
        <v>ILDSH</v>
      </c>
      <c r="F4833" s="10" t="s">
        <v>10</v>
      </c>
      <c r="G4833" s="10" t="s">
        <v>11</v>
      </c>
      <c r="H4833" s="10">
        <f t="shared" si="249"/>
        <v>2050</v>
      </c>
      <c r="I4833" s="13">
        <f>IND_SavePot!I4833*(1+HLOOKUP(MID(D4833,2,2),$M$9:$AF$15,MATCH(RIGHT(D4833,2),$M$9:$M$15,0),0))^($H4833-IND_SavePot!$H4833)</f>
        <v>0</v>
      </c>
      <c r="J4833" s="13">
        <f t="shared" si="248"/>
        <v>0</v>
      </c>
      <c r="K4833" s="2">
        <v>8</v>
      </c>
    </row>
    <row r="4834" spans="3:11">
      <c r="C4834" s="11" t="str">
        <f>IND_SavePot!C4834</f>
        <v>INDLDEFFLA-05</v>
      </c>
      <c r="D4834" s="11" t="str">
        <f>IND_SavePot!D4834</f>
        <v>ILDLA</v>
      </c>
      <c r="E4834" s="10" t="str">
        <f t="shared" si="247"/>
        <v>ILDLA</v>
      </c>
      <c r="F4834" s="10" t="s">
        <v>10</v>
      </c>
      <c r="G4834" s="10" t="s">
        <v>11</v>
      </c>
      <c r="H4834" s="10">
        <f t="shared" si="249"/>
        <v>2050</v>
      </c>
      <c r="I4834" s="13">
        <f>IND_SavePot!I4834*(1+HLOOKUP(MID(D4834,2,2),$M$9:$AF$15,MATCH(RIGHT(D4834,2),$M$9:$M$15,0),0))^($H4834-IND_SavePot!$H4834)</f>
        <v>6.9227192218215524E-3</v>
      </c>
      <c r="J4834" s="13">
        <f t="shared" si="248"/>
        <v>6.9227192218215524E-3</v>
      </c>
      <c r="K4834" s="2">
        <v>8</v>
      </c>
    </row>
    <row r="4835" spans="3:11">
      <c r="C4835" s="11" t="str">
        <f>IND_SavePot!C4835</f>
        <v>INDLDEFFEM-05</v>
      </c>
      <c r="D4835" s="11" t="str">
        <f>IND_SavePot!D4835</f>
        <v>ILDEM</v>
      </c>
      <c r="E4835" s="10" t="str">
        <f t="shared" si="247"/>
        <v>ILDEM</v>
      </c>
      <c r="F4835" s="10" t="s">
        <v>10</v>
      </c>
      <c r="G4835" s="10" t="s">
        <v>11</v>
      </c>
      <c r="H4835" s="10">
        <f t="shared" si="249"/>
        <v>2050</v>
      </c>
      <c r="I4835" s="13">
        <f>IND_SavePot!I4835*(1+HLOOKUP(MID(D4835,2,2),$M$9:$AF$15,MATCH(RIGHT(D4835,2),$M$9:$M$15,0),0))^($H4835-IND_SavePot!$H4835)</f>
        <v>1.4237661880904019E-2</v>
      </c>
      <c r="J4835" s="13">
        <f t="shared" si="248"/>
        <v>1.4237661880904019E-2</v>
      </c>
      <c r="K4835" s="2">
        <v>8</v>
      </c>
    </row>
    <row r="4836" spans="3:11">
      <c r="C4836" s="11" t="str">
        <f>IND_SavePot!C4836</f>
        <v>INDLDEFFTF-05</v>
      </c>
      <c r="D4836" s="11" t="str">
        <f>IND_SavePot!D4836</f>
        <v>ILDTF</v>
      </c>
      <c r="E4836" s="10" t="str">
        <f t="shared" si="247"/>
        <v>ILDTF</v>
      </c>
      <c r="F4836" s="10" t="s">
        <v>10</v>
      </c>
      <c r="G4836" s="10" t="s">
        <v>11</v>
      </c>
      <c r="H4836" s="10">
        <f t="shared" si="249"/>
        <v>2050</v>
      </c>
      <c r="I4836" s="13">
        <f>IND_SavePot!I4836*(1+HLOOKUP(MID(D4836,2,2),$M$9:$AF$15,MATCH(RIGHT(D4836,2),$M$9:$M$15,0),0))^($H4836-IND_SavePot!$H4836)</f>
        <v>7.0790662587458124E-6</v>
      </c>
      <c r="J4836" s="13">
        <f t="shared" si="248"/>
        <v>7.0790662587458124E-6</v>
      </c>
      <c r="K4836" s="2">
        <v>8</v>
      </c>
    </row>
    <row r="4837" spans="3:11">
      <c r="C4837" s="11" t="str">
        <f>IND_SavePot!C4837</f>
        <v>INDLDEFFPH-06</v>
      </c>
      <c r="D4837" s="11" t="str">
        <f>IND_SavePot!D4837</f>
        <v>ILDPH</v>
      </c>
      <c r="E4837" s="10" t="str">
        <f t="shared" si="247"/>
        <v>ILDPH</v>
      </c>
      <c r="F4837" s="10" t="s">
        <v>10</v>
      </c>
      <c r="G4837" s="10" t="s">
        <v>11</v>
      </c>
      <c r="H4837" s="10">
        <f t="shared" si="249"/>
        <v>2050</v>
      </c>
      <c r="I4837" s="13">
        <f>IND_SavePot!I4837*(1+HLOOKUP(MID(D4837,2,2),$M$9:$AF$15,MATCH(RIGHT(D4837,2),$M$9:$M$15,0),0))^($H4837-IND_SavePot!$H4837)</f>
        <v>2.3839064595018232E-3</v>
      </c>
      <c r="J4837" s="13">
        <f t="shared" si="248"/>
        <v>2.3839064595018232E-3</v>
      </c>
      <c r="K4837" s="2">
        <v>8</v>
      </c>
    </row>
    <row r="4838" spans="3:11">
      <c r="C4838" s="11" t="str">
        <f>IND_SavePot!C4838</f>
        <v>INDLDEFFPH-06</v>
      </c>
      <c r="D4838" s="11" t="str">
        <f>IND_SavePot!D4838</f>
        <v>ILDPH</v>
      </c>
      <c r="E4838" s="10" t="str">
        <f t="shared" si="247"/>
        <v>ILDPH</v>
      </c>
      <c r="F4838" s="10" t="s">
        <v>10</v>
      </c>
      <c r="G4838" s="10" t="s">
        <v>11</v>
      </c>
      <c r="H4838" s="10">
        <f t="shared" si="249"/>
        <v>2050</v>
      </c>
      <c r="I4838" s="13">
        <f>IND_SavePot!I4838*(1+HLOOKUP(MID(D4838,2,2),$M$9:$AF$15,MATCH(RIGHT(D4838,2),$M$9:$M$15,0),0))^($H4838-IND_SavePot!$H4838)</f>
        <v>2.3839064595018232E-3</v>
      </c>
      <c r="J4838" s="13">
        <f t="shared" si="248"/>
        <v>2.3839064595018232E-3</v>
      </c>
      <c r="K4838" s="2">
        <v>8</v>
      </c>
    </row>
    <row r="4839" spans="3:11">
      <c r="C4839" s="11" t="str">
        <f>IND_SavePot!C4839</f>
        <v>INDLDEFFSH-06</v>
      </c>
      <c r="D4839" s="11" t="str">
        <f>IND_SavePot!D4839</f>
        <v>ILDSH</v>
      </c>
      <c r="E4839" s="10" t="str">
        <f t="shared" si="247"/>
        <v>ILDSH</v>
      </c>
      <c r="F4839" s="10" t="s">
        <v>10</v>
      </c>
      <c r="G4839" s="10" t="s">
        <v>11</v>
      </c>
      <c r="H4839" s="10">
        <f t="shared" si="249"/>
        <v>2050</v>
      </c>
      <c r="I4839" s="13">
        <f>IND_SavePot!I4839*(1+HLOOKUP(MID(D4839,2,2),$M$9:$AF$15,MATCH(RIGHT(D4839,2),$M$9:$M$15,0),0))^($H4839-IND_SavePot!$H4839)</f>
        <v>0</v>
      </c>
      <c r="J4839" s="13">
        <f t="shared" si="248"/>
        <v>0</v>
      </c>
      <c r="K4839" s="2">
        <v>8</v>
      </c>
    </row>
    <row r="4840" spans="3:11">
      <c r="C4840" s="11" t="str">
        <f>IND_SavePot!C4840</f>
        <v>INDLDEFFLA-06</v>
      </c>
      <c r="D4840" s="11" t="str">
        <f>IND_SavePot!D4840</f>
        <v>ILDLA</v>
      </c>
      <c r="E4840" s="10" t="str">
        <f t="shared" si="247"/>
        <v>ILDLA</v>
      </c>
      <c r="F4840" s="10" t="s">
        <v>10</v>
      </c>
      <c r="G4840" s="10" t="s">
        <v>11</v>
      </c>
      <c r="H4840" s="10">
        <f t="shared" si="249"/>
        <v>2050</v>
      </c>
      <c r="I4840" s="13">
        <f>IND_SavePot!I4840*(1+HLOOKUP(MID(D4840,2,2),$M$9:$AF$15,MATCH(RIGHT(D4840,2),$M$9:$M$15,0),0))^($H4840-IND_SavePot!$H4840)</f>
        <v>6.9227192218215558E-3</v>
      </c>
      <c r="J4840" s="13">
        <f t="shared" si="248"/>
        <v>6.9227192218215558E-3</v>
      </c>
      <c r="K4840" s="2">
        <v>8</v>
      </c>
    </row>
    <row r="4841" spans="3:11">
      <c r="C4841" s="11" t="str">
        <f>IND_SavePot!C4841</f>
        <v>INDLDEFFEM-06</v>
      </c>
      <c r="D4841" s="11" t="str">
        <f>IND_SavePot!D4841</f>
        <v>ILDEM</v>
      </c>
      <c r="E4841" s="10" t="str">
        <f t="shared" si="247"/>
        <v>ILDEM</v>
      </c>
      <c r="F4841" s="10" t="s">
        <v>10</v>
      </c>
      <c r="G4841" s="10" t="s">
        <v>11</v>
      </c>
      <c r="H4841" s="10">
        <f t="shared" si="249"/>
        <v>2050</v>
      </c>
      <c r="I4841" s="13">
        <f>IND_SavePot!I4841*(1+HLOOKUP(MID(D4841,2,2),$M$9:$AF$15,MATCH(RIGHT(D4841,2),$M$9:$M$15,0),0))^($H4841-IND_SavePot!$H4841)</f>
        <v>1.4237661880904019E-2</v>
      </c>
      <c r="J4841" s="13">
        <f t="shared" si="248"/>
        <v>1.4237661880904019E-2</v>
      </c>
      <c r="K4841" s="2">
        <v>8</v>
      </c>
    </row>
    <row r="4842" spans="3:11">
      <c r="C4842" s="11" t="str">
        <f>IND_SavePot!C4842</f>
        <v>INDLDEFFTF-06</v>
      </c>
      <c r="D4842" s="11" t="str">
        <f>IND_SavePot!D4842</f>
        <v>ILDTF</v>
      </c>
      <c r="E4842" s="10" t="str">
        <f t="shared" si="247"/>
        <v>ILDTF</v>
      </c>
      <c r="F4842" s="10" t="s">
        <v>10</v>
      </c>
      <c r="G4842" s="10" t="s">
        <v>11</v>
      </c>
      <c r="H4842" s="10">
        <f t="shared" si="249"/>
        <v>2050</v>
      </c>
      <c r="I4842" s="13">
        <f>IND_SavePot!I4842*(1+HLOOKUP(MID(D4842,2,2),$M$9:$AF$15,MATCH(RIGHT(D4842,2),$M$9:$M$15,0),0))^($H4842-IND_SavePot!$H4842)</f>
        <v>7.0790662587458124E-6</v>
      </c>
      <c r="J4842" s="13">
        <f t="shared" si="248"/>
        <v>7.0790662587458124E-6</v>
      </c>
      <c r="K4842" s="2">
        <v>8</v>
      </c>
    </row>
    <row r="4843" spans="3:11">
      <c r="C4843" s="11" t="str">
        <f>IND_SavePot!C4843</f>
        <v>INDLDEFFPH-07</v>
      </c>
      <c r="D4843" s="11" t="str">
        <f>IND_SavePot!D4843</f>
        <v>ILDPH</v>
      </c>
      <c r="E4843" s="10" t="str">
        <f t="shared" si="247"/>
        <v>ILDPH</v>
      </c>
      <c r="F4843" s="10" t="s">
        <v>10</v>
      </c>
      <c r="G4843" s="10" t="s">
        <v>11</v>
      </c>
      <c r="H4843" s="10">
        <f t="shared" si="249"/>
        <v>2050</v>
      </c>
      <c r="I4843" s="13">
        <f>IND_SavePot!I4843*(1+HLOOKUP(MID(D4843,2,2),$M$9:$AF$15,MATCH(RIGHT(D4843,2),$M$9:$M$15,0),0))^($H4843-IND_SavePot!$H4843)</f>
        <v>2.3839064595018214E-3</v>
      </c>
      <c r="J4843" s="13">
        <f t="shared" si="248"/>
        <v>2.3839064595018214E-3</v>
      </c>
      <c r="K4843" s="2">
        <v>8</v>
      </c>
    </row>
    <row r="4844" spans="3:11">
      <c r="C4844" s="11" t="str">
        <f>IND_SavePot!C4844</f>
        <v>INDLDEFFPH-07</v>
      </c>
      <c r="D4844" s="11" t="str">
        <f>IND_SavePot!D4844</f>
        <v>ILDPH</v>
      </c>
      <c r="E4844" s="10" t="str">
        <f t="shared" si="247"/>
        <v>ILDPH</v>
      </c>
      <c r="F4844" s="10" t="s">
        <v>10</v>
      </c>
      <c r="G4844" s="10" t="s">
        <v>11</v>
      </c>
      <c r="H4844" s="10">
        <f t="shared" si="249"/>
        <v>2050</v>
      </c>
      <c r="I4844" s="13">
        <f>IND_SavePot!I4844*(1+HLOOKUP(MID(D4844,2,2),$M$9:$AF$15,MATCH(RIGHT(D4844,2),$M$9:$M$15,0),0))^($H4844-IND_SavePot!$H4844)</f>
        <v>2.3839064595018214E-3</v>
      </c>
      <c r="J4844" s="13">
        <f t="shared" si="248"/>
        <v>2.3839064595018214E-3</v>
      </c>
      <c r="K4844" s="2">
        <v>8</v>
      </c>
    </row>
    <row r="4845" spans="3:11">
      <c r="C4845" s="11" t="str">
        <f>IND_SavePot!C4845</f>
        <v>INDLDEFFSH-07</v>
      </c>
      <c r="D4845" s="11" t="str">
        <f>IND_SavePot!D4845</f>
        <v>ILDSH</v>
      </c>
      <c r="E4845" s="10" t="str">
        <f t="shared" si="247"/>
        <v>ILDSH</v>
      </c>
      <c r="F4845" s="10" t="s">
        <v>10</v>
      </c>
      <c r="G4845" s="10" t="s">
        <v>11</v>
      </c>
      <c r="H4845" s="10">
        <f t="shared" si="249"/>
        <v>2050</v>
      </c>
      <c r="I4845" s="13">
        <f>IND_SavePot!I4845*(1+HLOOKUP(MID(D4845,2,2),$M$9:$AF$15,MATCH(RIGHT(D4845,2),$M$9:$M$15,0),0))^($H4845-IND_SavePot!$H4845)</f>
        <v>0</v>
      </c>
      <c r="J4845" s="13">
        <f t="shared" si="248"/>
        <v>0</v>
      </c>
      <c r="K4845" s="2">
        <v>8</v>
      </c>
    </row>
    <row r="4846" spans="3:11">
      <c r="C4846" s="11" t="str">
        <f>IND_SavePot!C4846</f>
        <v>INDLDEFFLA-07</v>
      </c>
      <c r="D4846" s="11" t="str">
        <f>IND_SavePot!D4846</f>
        <v>ILDLA</v>
      </c>
      <c r="E4846" s="10" t="str">
        <f t="shared" si="247"/>
        <v>ILDLA</v>
      </c>
      <c r="F4846" s="10" t="s">
        <v>10</v>
      </c>
      <c r="G4846" s="10" t="s">
        <v>11</v>
      </c>
      <c r="H4846" s="10">
        <f t="shared" si="249"/>
        <v>2050</v>
      </c>
      <c r="I4846" s="13">
        <f>IND_SavePot!I4846*(1+HLOOKUP(MID(D4846,2,2),$M$9:$AF$15,MATCH(RIGHT(D4846,2),$M$9:$M$15,0),0))^($H4846-IND_SavePot!$H4846)</f>
        <v>6.9227192218215489E-3</v>
      </c>
      <c r="J4846" s="13">
        <f t="shared" si="248"/>
        <v>6.9227192218215489E-3</v>
      </c>
      <c r="K4846" s="2">
        <v>8</v>
      </c>
    </row>
    <row r="4847" spans="3:11">
      <c r="C4847" s="11" t="str">
        <f>IND_SavePot!C4847</f>
        <v>INDLDEFFEM-07</v>
      </c>
      <c r="D4847" s="11" t="str">
        <f>IND_SavePot!D4847</f>
        <v>ILDEM</v>
      </c>
      <c r="E4847" s="10" t="str">
        <f t="shared" si="247"/>
        <v>ILDEM</v>
      </c>
      <c r="F4847" s="10" t="s">
        <v>10</v>
      </c>
      <c r="G4847" s="10" t="s">
        <v>11</v>
      </c>
      <c r="H4847" s="10">
        <f t="shared" si="249"/>
        <v>2050</v>
      </c>
      <c r="I4847" s="13">
        <f>IND_SavePot!I4847*(1+HLOOKUP(MID(D4847,2,2),$M$9:$AF$15,MATCH(RIGHT(D4847,2),$M$9:$M$15,0),0))^($H4847-IND_SavePot!$H4847)</f>
        <v>1.4237661880904019E-2</v>
      </c>
      <c r="J4847" s="13">
        <f t="shared" si="248"/>
        <v>1.4237661880904019E-2</v>
      </c>
      <c r="K4847" s="2">
        <v>8</v>
      </c>
    </row>
    <row r="4848" spans="3:11">
      <c r="C4848" s="11" t="str">
        <f>IND_SavePot!C4848</f>
        <v>INDLDEFFTF-07</v>
      </c>
      <c r="D4848" s="11" t="str">
        <f>IND_SavePot!D4848</f>
        <v>ILDTF</v>
      </c>
      <c r="E4848" s="10" t="str">
        <f t="shared" si="247"/>
        <v>ILDTF</v>
      </c>
      <c r="F4848" s="10" t="s">
        <v>10</v>
      </c>
      <c r="G4848" s="10" t="s">
        <v>11</v>
      </c>
      <c r="H4848" s="10">
        <f t="shared" si="249"/>
        <v>2050</v>
      </c>
      <c r="I4848" s="13">
        <f>IND_SavePot!I4848*(1+HLOOKUP(MID(D4848,2,2),$M$9:$AF$15,MATCH(RIGHT(D4848,2),$M$9:$M$15,0),0))^($H4848-IND_SavePot!$H4848)</f>
        <v>7.0790662587458124E-6</v>
      </c>
      <c r="J4848" s="13">
        <f t="shared" si="248"/>
        <v>7.0790662587458124E-6</v>
      </c>
      <c r="K4848" s="2">
        <v>8</v>
      </c>
    </row>
    <row r="4849" spans="3:11">
      <c r="C4849" s="11" t="str">
        <f>IND_SavePot!C4849</f>
        <v>INDLDEFFPH-08</v>
      </c>
      <c r="D4849" s="11" t="str">
        <f>IND_SavePot!D4849</f>
        <v>ILDPH</v>
      </c>
      <c r="E4849" s="10" t="str">
        <f t="shared" si="247"/>
        <v>ILDPH</v>
      </c>
      <c r="F4849" s="10" t="s">
        <v>10</v>
      </c>
      <c r="G4849" s="10" t="s">
        <v>11</v>
      </c>
      <c r="H4849" s="10">
        <f t="shared" si="249"/>
        <v>2050</v>
      </c>
      <c r="I4849" s="13">
        <f>IND_SavePot!I4849*(1+HLOOKUP(MID(D4849,2,2),$M$9:$AF$15,MATCH(RIGHT(D4849,2),$M$9:$M$15,0),0))^($H4849-IND_SavePot!$H4849)</f>
        <v>2.3839064595018232E-3</v>
      </c>
      <c r="J4849" s="13">
        <f t="shared" si="248"/>
        <v>2.3839064595018232E-3</v>
      </c>
      <c r="K4849" s="2">
        <v>8</v>
      </c>
    </row>
    <row r="4850" spans="3:11">
      <c r="C4850" s="11" t="str">
        <f>IND_SavePot!C4850</f>
        <v>INDLDEFFPH-08</v>
      </c>
      <c r="D4850" s="11" t="str">
        <f>IND_SavePot!D4850</f>
        <v>ILDPH</v>
      </c>
      <c r="E4850" s="10" t="str">
        <f t="shared" si="247"/>
        <v>ILDPH</v>
      </c>
      <c r="F4850" s="10" t="s">
        <v>10</v>
      </c>
      <c r="G4850" s="10" t="s">
        <v>11</v>
      </c>
      <c r="H4850" s="10">
        <f t="shared" si="249"/>
        <v>2050</v>
      </c>
      <c r="I4850" s="13">
        <f>IND_SavePot!I4850*(1+HLOOKUP(MID(D4850,2,2),$M$9:$AF$15,MATCH(RIGHT(D4850,2),$M$9:$M$15,0),0))^($H4850-IND_SavePot!$H4850)</f>
        <v>2.3839064595018232E-3</v>
      </c>
      <c r="J4850" s="13">
        <f t="shared" si="248"/>
        <v>2.3839064595018232E-3</v>
      </c>
      <c r="K4850" s="2">
        <v>8</v>
      </c>
    </row>
    <row r="4851" spans="3:11">
      <c r="C4851" s="11" t="str">
        <f>IND_SavePot!C4851</f>
        <v>INDLDEFFSH-08</v>
      </c>
      <c r="D4851" s="11" t="str">
        <f>IND_SavePot!D4851</f>
        <v>ILDSH</v>
      </c>
      <c r="E4851" s="10" t="str">
        <f t="shared" si="247"/>
        <v>ILDSH</v>
      </c>
      <c r="F4851" s="10" t="s">
        <v>10</v>
      </c>
      <c r="G4851" s="10" t="s">
        <v>11</v>
      </c>
      <c r="H4851" s="10">
        <f t="shared" si="249"/>
        <v>2050</v>
      </c>
      <c r="I4851" s="13">
        <f>IND_SavePot!I4851*(1+HLOOKUP(MID(D4851,2,2),$M$9:$AF$15,MATCH(RIGHT(D4851,2),$M$9:$M$15,0),0))^($H4851-IND_SavePot!$H4851)</f>
        <v>0</v>
      </c>
      <c r="J4851" s="13">
        <f t="shared" si="248"/>
        <v>0</v>
      </c>
      <c r="K4851" s="2">
        <v>8</v>
      </c>
    </row>
    <row r="4852" spans="3:11">
      <c r="C4852" s="11" t="str">
        <f>IND_SavePot!C4852</f>
        <v>INDLDEFFLA-08</v>
      </c>
      <c r="D4852" s="11" t="str">
        <f>IND_SavePot!D4852</f>
        <v>ILDLA</v>
      </c>
      <c r="E4852" s="10" t="str">
        <f t="shared" si="247"/>
        <v>ILDLA</v>
      </c>
      <c r="F4852" s="10" t="s">
        <v>10</v>
      </c>
      <c r="G4852" s="10" t="s">
        <v>11</v>
      </c>
      <c r="H4852" s="10">
        <f t="shared" si="249"/>
        <v>2050</v>
      </c>
      <c r="I4852" s="13">
        <f>IND_SavePot!I4852*(1+HLOOKUP(MID(D4852,2,2),$M$9:$AF$15,MATCH(RIGHT(D4852,2),$M$9:$M$15,0),0))^($H4852-IND_SavePot!$H4852)</f>
        <v>6.9227192218215619E-3</v>
      </c>
      <c r="J4852" s="13">
        <f t="shared" si="248"/>
        <v>6.9227192218215619E-3</v>
      </c>
      <c r="K4852" s="2">
        <v>8</v>
      </c>
    </row>
    <row r="4853" spans="3:11">
      <c r="C4853" s="11" t="str">
        <f>IND_SavePot!C4853</f>
        <v>INDLDEFFEM-08</v>
      </c>
      <c r="D4853" s="11" t="str">
        <f>IND_SavePot!D4853</f>
        <v>ILDEM</v>
      </c>
      <c r="E4853" s="10" t="str">
        <f t="shared" si="247"/>
        <v>ILDEM</v>
      </c>
      <c r="F4853" s="10" t="s">
        <v>10</v>
      </c>
      <c r="G4853" s="10" t="s">
        <v>11</v>
      </c>
      <c r="H4853" s="10">
        <f t="shared" si="249"/>
        <v>2050</v>
      </c>
      <c r="I4853" s="13">
        <f>IND_SavePot!I4853*(1+HLOOKUP(MID(D4853,2,2),$M$9:$AF$15,MATCH(RIGHT(D4853,2),$M$9:$M$15,0),0))^($H4853-IND_SavePot!$H4853)</f>
        <v>1.4237661880904045E-2</v>
      </c>
      <c r="J4853" s="13">
        <f t="shared" si="248"/>
        <v>1.4237661880904045E-2</v>
      </c>
      <c r="K4853" s="2">
        <v>8</v>
      </c>
    </row>
    <row r="4854" spans="3:11">
      <c r="C4854" s="11" t="str">
        <f>IND_SavePot!C4854</f>
        <v>INDLDEFFTF-08</v>
      </c>
      <c r="D4854" s="11" t="str">
        <f>IND_SavePot!D4854</f>
        <v>ILDTF</v>
      </c>
      <c r="E4854" s="10" t="str">
        <f t="shared" si="247"/>
        <v>ILDTF</v>
      </c>
      <c r="F4854" s="10" t="s">
        <v>10</v>
      </c>
      <c r="G4854" s="10" t="s">
        <v>11</v>
      </c>
      <c r="H4854" s="10">
        <f t="shared" si="249"/>
        <v>2050</v>
      </c>
      <c r="I4854" s="13">
        <f>IND_SavePot!I4854*(1+HLOOKUP(MID(D4854,2,2),$M$9:$AF$15,MATCH(RIGHT(D4854,2),$M$9:$M$15,0),0))^($H4854-IND_SavePot!$H4854)</f>
        <v>7.07906625874582E-6</v>
      </c>
      <c r="J4854" s="13">
        <f t="shared" si="248"/>
        <v>7.07906625874582E-6</v>
      </c>
      <c r="K4854" s="2">
        <v>8</v>
      </c>
    </row>
    <row r="4855" spans="3:11">
      <c r="C4855" s="11" t="str">
        <f>IND_SavePot!C4855</f>
        <v>INDLDEFFPH-09</v>
      </c>
      <c r="D4855" s="11" t="str">
        <f>IND_SavePot!D4855</f>
        <v>ILDPH</v>
      </c>
      <c r="E4855" s="10" t="str">
        <f t="shared" si="247"/>
        <v>ILDPH</v>
      </c>
      <c r="F4855" s="10" t="s">
        <v>10</v>
      </c>
      <c r="G4855" s="10" t="s">
        <v>11</v>
      </c>
      <c r="H4855" s="10">
        <f t="shared" si="249"/>
        <v>2050</v>
      </c>
      <c r="I4855" s="13">
        <f>IND_SavePot!I4855*(1+HLOOKUP(MID(D4855,2,2),$M$9:$AF$15,MATCH(RIGHT(D4855,2),$M$9:$M$15,0),0))^($H4855-IND_SavePot!$H4855)</f>
        <v>2.3839064595018254E-3</v>
      </c>
      <c r="J4855" s="13">
        <f t="shared" si="248"/>
        <v>2.3839064595018254E-3</v>
      </c>
      <c r="K4855" s="2">
        <v>8</v>
      </c>
    </row>
    <row r="4856" spans="3:11">
      <c r="C4856" s="11" t="str">
        <f>IND_SavePot!C4856</f>
        <v>INDLDEFFPH-09</v>
      </c>
      <c r="D4856" s="11" t="str">
        <f>IND_SavePot!D4856</f>
        <v>ILDPH</v>
      </c>
      <c r="E4856" s="10" t="str">
        <f t="shared" si="247"/>
        <v>ILDPH</v>
      </c>
      <c r="F4856" s="10" t="s">
        <v>10</v>
      </c>
      <c r="G4856" s="10" t="s">
        <v>11</v>
      </c>
      <c r="H4856" s="10">
        <f t="shared" si="249"/>
        <v>2050</v>
      </c>
      <c r="I4856" s="13">
        <f>IND_SavePot!I4856*(1+HLOOKUP(MID(D4856,2,2),$M$9:$AF$15,MATCH(RIGHT(D4856,2),$M$9:$M$15,0),0))^($H4856-IND_SavePot!$H4856)</f>
        <v>2.3839064595018254E-3</v>
      </c>
      <c r="J4856" s="13">
        <f t="shared" si="248"/>
        <v>2.3839064595018254E-3</v>
      </c>
      <c r="K4856" s="2">
        <v>8</v>
      </c>
    </row>
    <row r="4857" spans="3:11">
      <c r="C4857" s="11" t="str">
        <f>IND_SavePot!C4857</f>
        <v>INDLDEFFSH-09</v>
      </c>
      <c r="D4857" s="11" t="str">
        <f>IND_SavePot!D4857</f>
        <v>ILDSH</v>
      </c>
      <c r="E4857" s="10" t="str">
        <f t="shared" si="247"/>
        <v>ILDSH</v>
      </c>
      <c r="F4857" s="10" t="s">
        <v>10</v>
      </c>
      <c r="G4857" s="10" t="s">
        <v>11</v>
      </c>
      <c r="H4857" s="10">
        <f t="shared" si="249"/>
        <v>2050</v>
      </c>
      <c r="I4857" s="13">
        <f>IND_SavePot!I4857*(1+HLOOKUP(MID(D4857,2,2),$M$9:$AF$15,MATCH(RIGHT(D4857,2),$M$9:$M$15,0),0))^($H4857-IND_SavePot!$H4857)</f>
        <v>0</v>
      </c>
      <c r="J4857" s="13">
        <f t="shared" si="248"/>
        <v>0</v>
      </c>
      <c r="K4857" s="2">
        <v>8</v>
      </c>
    </row>
    <row r="4858" spans="3:11">
      <c r="C4858" s="11" t="str">
        <f>IND_SavePot!C4858</f>
        <v>INDLDEFFLA-09</v>
      </c>
      <c r="D4858" s="11" t="str">
        <f>IND_SavePot!D4858</f>
        <v>ILDLA</v>
      </c>
      <c r="E4858" s="10" t="str">
        <f t="shared" si="247"/>
        <v>ILDLA</v>
      </c>
      <c r="F4858" s="10" t="s">
        <v>10</v>
      </c>
      <c r="G4858" s="10" t="s">
        <v>11</v>
      </c>
      <c r="H4858" s="10">
        <f t="shared" si="249"/>
        <v>2050</v>
      </c>
      <c r="I4858" s="13">
        <f>IND_SavePot!I4858*(1+HLOOKUP(MID(D4858,2,2),$M$9:$AF$15,MATCH(RIGHT(D4858,2),$M$9:$M$15,0),0))^($H4858-IND_SavePot!$H4858)</f>
        <v>6.9227192218215558E-3</v>
      </c>
      <c r="J4858" s="13">
        <f t="shared" si="248"/>
        <v>6.9227192218215558E-3</v>
      </c>
      <c r="K4858" s="2">
        <v>8</v>
      </c>
    </row>
    <row r="4859" spans="3:11">
      <c r="C4859" s="11" t="str">
        <f>IND_SavePot!C4859</f>
        <v>INDLDEFFEM-09</v>
      </c>
      <c r="D4859" s="11" t="str">
        <f>IND_SavePot!D4859</f>
        <v>ILDEM</v>
      </c>
      <c r="E4859" s="10" t="str">
        <f t="shared" si="247"/>
        <v>ILDEM</v>
      </c>
      <c r="F4859" s="10" t="s">
        <v>10</v>
      </c>
      <c r="G4859" s="10" t="s">
        <v>11</v>
      </c>
      <c r="H4859" s="10">
        <f t="shared" si="249"/>
        <v>2050</v>
      </c>
      <c r="I4859" s="13">
        <f>IND_SavePot!I4859*(1+HLOOKUP(MID(D4859,2,2),$M$9:$AF$15,MATCH(RIGHT(D4859,2),$M$9:$M$15,0),0))^($H4859-IND_SavePot!$H4859)</f>
        <v>1.4237661880904019E-2</v>
      </c>
      <c r="J4859" s="13">
        <f t="shared" si="248"/>
        <v>1.4237661880904019E-2</v>
      </c>
      <c r="K4859" s="2">
        <v>8</v>
      </c>
    </row>
    <row r="4860" spans="3:11">
      <c r="C4860" s="11" t="str">
        <f>IND_SavePot!C4860</f>
        <v>INDLDEFFTF-09</v>
      </c>
      <c r="D4860" s="11" t="str">
        <f>IND_SavePot!D4860</f>
        <v>ILDTF</v>
      </c>
      <c r="E4860" s="10" t="str">
        <f t="shared" si="247"/>
        <v>ILDTF</v>
      </c>
      <c r="F4860" s="10" t="s">
        <v>10</v>
      </c>
      <c r="G4860" s="10" t="s">
        <v>11</v>
      </c>
      <c r="H4860" s="10">
        <f t="shared" si="249"/>
        <v>2050</v>
      </c>
      <c r="I4860" s="13">
        <f>IND_SavePot!I4860*(1+HLOOKUP(MID(D4860,2,2),$M$9:$AF$15,MATCH(RIGHT(D4860,2),$M$9:$M$15,0),0))^($H4860-IND_SavePot!$H4860)</f>
        <v>7.0790662587458124E-6</v>
      </c>
      <c r="J4860" s="13">
        <f t="shared" si="248"/>
        <v>7.0790662587458124E-6</v>
      </c>
      <c r="K4860" s="2">
        <v>8</v>
      </c>
    </row>
    <row r="4861" spans="3:11">
      <c r="C4861" s="11" t="str">
        <f>IND_SavePot!C4861</f>
        <v>INDLDEFFPH-10</v>
      </c>
      <c r="D4861" s="11" t="str">
        <f>IND_SavePot!D4861</f>
        <v>ILDPH</v>
      </c>
      <c r="E4861" s="10" t="str">
        <f t="shared" si="247"/>
        <v>ILDPH</v>
      </c>
      <c r="F4861" s="10" t="s">
        <v>10</v>
      </c>
      <c r="G4861" s="10" t="s">
        <v>11</v>
      </c>
      <c r="H4861" s="10">
        <f t="shared" si="249"/>
        <v>2050</v>
      </c>
      <c r="I4861" s="13">
        <f>IND_SavePot!I4861*(1+HLOOKUP(MID(D4861,2,2),$M$9:$AF$15,MATCH(RIGHT(D4861,2),$M$9:$M$15,0),0))^($H4861-IND_SavePot!$H4861)</f>
        <v>2.3839064595018214E-3</v>
      </c>
      <c r="J4861" s="13">
        <f t="shared" si="248"/>
        <v>2.3839064595018214E-3</v>
      </c>
      <c r="K4861" s="2">
        <v>8</v>
      </c>
    </row>
    <row r="4862" spans="3:11">
      <c r="C4862" s="11" t="str">
        <f>IND_SavePot!C4862</f>
        <v>INDLDEFFPH-10</v>
      </c>
      <c r="D4862" s="11" t="str">
        <f>IND_SavePot!D4862</f>
        <v>ILDPH</v>
      </c>
      <c r="E4862" s="10" t="str">
        <f t="shared" si="247"/>
        <v>ILDPH</v>
      </c>
      <c r="F4862" s="10" t="s">
        <v>10</v>
      </c>
      <c r="G4862" s="10" t="s">
        <v>11</v>
      </c>
      <c r="H4862" s="10">
        <f t="shared" si="249"/>
        <v>2050</v>
      </c>
      <c r="I4862" s="13">
        <f>IND_SavePot!I4862*(1+HLOOKUP(MID(D4862,2,2),$M$9:$AF$15,MATCH(RIGHT(D4862,2),$M$9:$M$15,0),0))^($H4862-IND_SavePot!$H4862)</f>
        <v>2.3839064595018214E-3</v>
      </c>
      <c r="J4862" s="13">
        <f t="shared" si="248"/>
        <v>2.3839064595018214E-3</v>
      </c>
      <c r="K4862" s="2">
        <v>8</v>
      </c>
    </row>
    <row r="4863" spans="3:11">
      <c r="C4863" s="11" t="str">
        <f>IND_SavePot!C4863</f>
        <v>INDLDEFFSH-10</v>
      </c>
      <c r="D4863" s="11" t="str">
        <f>IND_SavePot!D4863</f>
        <v>ILDSH</v>
      </c>
      <c r="E4863" s="10" t="str">
        <f t="shared" si="247"/>
        <v>ILDSH</v>
      </c>
      <c r="F4863" s="10" t="s">
        <v>10</v>
      </c>
      <c r="G4863" s="10" t="s">
        <v>11</v>
      </c>
      <c r="H4863" s="10">
        <f t="shared" si="249"/>
        <v>2050</v>
      </c>
      <c r="I4863" s="13">
        <f>IND_SavePot!I4863*(1+HLOOKUP(MID(D4863,2,2),$M$9:$AF$15,MATCH(RIGHT(D4863,2),$M$9:$M$15,0),0))^($H4863-IND_SavePot!$H4863)</f>
        <v>0</v>
      </c>
      <c r="J4863" s="13">
        <f t="shared" si="248"/>
        <v>0</v>
      </c>
      <c r="K4863" s="2">
        <v>8</v>
      </c>
    </row>
    <row r="4864" spans="3:11">
      <c r="C4864" s="11" t="str">
        <f>IND_SavePot!C4864</f>
        <v>INDLDEFFLA-10</v>
      </c>
      <c r="D4864" s="11" t="str">
        <f>IND_SavePot!D4864</f>
        <v>ILDLA</v>
      </c>
      <c r="E4864" s="10" t="str">
        <f t="shared" si="247"/>
        <v>ILDLA</v>
      </c>
      <c r="F4864" s="10" t="s">
        <v>10</v>
      </c>
      <c r="G4864" s="10" t="s">
        <v>11</v>
      </c>
      <c r="H4864" s="10">
        <f t="shared" si="249"/>
        <v>2050</v>
      </c>
      <c r="I4864" s="13">
        <f>IND_SavePot!I4864*(1+HLOOKUP(MID(D4864,2,2),$M$9:$AF$15,MATCH(RIGHT(D4864,2),$M$9:$M$15,0),0))^($H4864-IND_SavePot!$H4864)</f>
        <v>6.9227192218215489E-3</v>
      </c>
      <c r="J4864" s="13">
        <f t="shared" si="248"/>
        <v>6.9227192218215489E-3</v>
      </c>
      <c r="K4864" s="2">
        <v>8</v>
      </c>
    </row>
    <row r="4865" spans="3:11">
      <c r="C4865" s="11" t="str">
        <f>IND_SavePot!C4865</f>
        <v>INDLDEFFEM-10</v>
      </c>
      <c r="D4865" s="11" t="str">
        <f>IND_SavePot!D4865</f>
        <v>ILDEM</v>
      </c>
      <c r="E4865" s="10" t="str">
        <f t="shared" si="247"/>
        <v>ILDEM</v>
      </c>
      <c r="F4865" s="10" t="s">
        <v>10</v>
      </c>
      <c r="G4865" s="10" t="s">
        <v>11</v>
      </c>
      <c r="H4865" s="10">
        <f t="shared" si="249"/>
        <v>2050</v>
      </c>
      <c r="I4865" s="13">
        <f>IND_SavePot!I4865*(1+HLOOKUP(MID(D4865,2,2),$M$9:$AF$15,MATCH(RIGHT(D4865,2),$M$9:$M$15,0),0))^($H4865-IND_SavePot!$H4865)</f>
        <v>1.4237661880904019E-2</v>
      </c>
      <c r="J4865" s="13">
        <f t="shared" si="248"/>
        <v>1.4237661880904019E-2</v>
      </c>
      <c r="K4865" s="2">
        <v>8</v>
      </c>
    </row>
    <row r="4866" spans="3:11">
      <c r="C4866" s="11" t="str">
        <f>IND_SavePot!C4866</f>
        <v>INDLDEFFTF-10</v>
      </c>
      <c r="D4866" s="11" t="str">
        <f>IND_SavePot!D4866</f>
        <v>ILDTF</v>
      </c>
      <c r="E4866" s="10" t="str">
        <f t="shared" si="247"/>
        <v>ILDTF</v>
      </c>
      <c r="F4866" s="10" t="s">
        <v>10</v>
      </c>
      <c r="G4866" s="10" t="s">
        <v>11</v>
      </c>
      <c r="H4866" s="10">
        <f t="shared" si="249"/>
        <v>2050</v>
      </c>
      <c r="I4866" s="13">
        <f>IND_SavePot!I4866*(1+HLOOKUP(MID(D4866,2,2),$M$9:$AF$15,MATCH(RIGHT(D4866,2),$M$9:$M$15,0),0))^($H4866-IND_SavePot!$H4866)</f>
        <v>7.0790662587458124E-6</v>
      </c>
      <c r="J4866" s="13">
        <f t="shared" si="248"/>
        <v>7.0790662587458124E-6</v>
      </c>
      <c r="K4866" s="2">
        <v>8</v>
      </c>
    </row>
    <row r="4867" spans="3:11">
      <c r="C4867" s="11" t="str">
        <f>IND_SavePot!C4867</f>
        <v>INDLDEFFPH-11</v>
      </c>
      <c r="D4867" s="11" t="str">
        <f>IND_SavePot!D4867</f>
        <v>ILDPH</v>
      </c>
      <c r="E4867" s="10" t="str">
        <f t="shared" si="247"/>
        <v>ILDPH</v>
      </c>
      <c r="F4867" s="10" t="s">
        <v>10</v>
      </c>
      <c r="G4867" s="10" t="s">
        <v>11</v>
      </c>
      <c r="H4867" s="10">
        <f t="shared" si="249"/>
        <v>2050</v>
      </c>
      <c r="I4867" s="13">
        <f>IND_SavePot!I4867*(1+HLOOKUP(MID(D4867,2,2),$M$9:$AF$15,MATCH(RIGHT(D4867,2),$M$9:$M$15,0),0))^($H4867-IND_SavePot!$H4867)</f>
        <v>2.3839064595018254E-3</v>
      </c>
      <c r="J4867" s="13">
        <f t="shared" si="248"/>
        <v>2.3839064595018254E-3</v>
      </c>
      <c r="K4867" s="2">
        <v>8</v>
      </c>
    </row>
    <row r="4868" spans="3:11">
      <c r="C4868" s="11" t="str">
        <f>IND_SavePot!C4868</f>
        <v>INDLDEFFPH-11</v>
      </c>
      <c r="D4868" s="11" t="str">
        <f>IND_SavePot!D4868</f>
        <v>ILDPH</v>
      </c>
      <c r="E4868" s="10" t="str">
        <f t="shared" si="247"/>
        <v>ILDPH</v>
      </c>
      <c r="F4868" s="10" t="s">
        <v>10</v>
      </c>
      <c r="G4868" s="10" t="s">
        <v>11</v>
      </c>
      <c r="H4868" s="10">
        <f t="shared" si="249"/>
        <v>2050</v>
      </c>
      <c r="I4868" s="13">
        <f>IND_SavePot!I4868*(1+HLOOKUP(MID(D4868,2,2),$M$9:$AF$15,MATCH(RIGHT(D4868,2),$M$9:$M$15,0),0))^($H4868-IND_SavePot!$H4868)</f>
        <v>2.3839064595018254E-3</v>
      </c>
      <c r="J4868" s="13">
        <f t="shared" si="248"/>
        <v>2.3839064595018254E-3</v>
      </c>
      <c r="K4868" s="2">
        <v>8</v>
      </c>
    </row>
    <row r="4869" spans="3:11">
      <c r="C4869" s="11" t="str">
        <f>IND_SavePot!C4869</f>
        <v>INDLDEFFSH-11</v>
      </c>
      <c r="D4869" s="11" t="str">
        <f>IND_SavePot!D4869</f>
        <v>ILDSH</v>
      </c>
      <c r="E4869" s="10" t="str">
        <f t="shared" si="247"/>
        <v>ILDSH</v>
      </c>
      <c r="F4869" s="10" t="s">
        <v>10</v>
      </c>
      <c r="G4869" s="10" t="s">
        <v>11</v>
      </c>
      <c r="H4869" s="10">
        <f t="shared" si="249"/>
        <v>2050</v>
      </c>
      <c r="I4869" s="13">
        <f>IND_SavePot!I4869*(1+HLOOKUP(MID(D4869,2,2),$M$9:$AF$15,MATCH(RIGHT(D4869,2),$M$9:$M$15,0),0))^($H4869-IND_SavePot!$H4869)</f>
        <v>0</v>
      </c>
      <c r="J4869" s="13">
        <f t="shared" si="248"/>
        <v>0</v>
      </c>
      <c r="K4869" s="2">
        <v>8</v>
      </c>
    </row>
    <row r="4870" spans="3:11">
      <c r="C4870" s="11" t="str">
        <f>IND_SavePot!C4870</f>
        <v>INDLDEFFLA-11</v>
      </c>
      <c r="D4870" s="11" t="str">
        <f>IND_SavePot!D4870</f>
        <v>ILDLA</v>
      </c>
      <c r="E4870" s="10" t="str">
        <f t="shared" si="247"/>
        <v>ILDLA</v>
      </c>
      <c r="F4870" s="10" t="s">
        <v>10</v>
      </c>
      <c r="G4870" s="10" t="s">
        <v>11</v>
      </c>
      <c r="H4870" s="10">
        <f t="shared" si="249"/>
        <v>2050</v>
      </c>
      <c r="I4870" s="13">
        <f>IND_SavePot!I4870*(1+HLOOKUP(MID(D4870,2,2),$M$9:$AF$15,MATCH(RIGHT(D4870,2),$M$9:$M$15,0),0))^($H4870-IND_SavePot!$H4870)</f>
        <v>6.9227192218215619E-3</v>
      </c>
      <c r="J4870" s="13">
        <f t="shared" si="248"/>
        <v>6.9227192218215619E-3</v>
      </c>
      <c r="K4870" s="2">
        <v>8</v>
      </c>
    </row>
    <row r="4871" spans="3:11">
      <c r="C4871" s="11" t="str">
        <f>IND_SavePot!C4871</f>
        <v>INDLDEFFEM-11</v>
      </c>
      <c r="D4871" s="11" t="str">
        <f>IND_SavePot!D4871</f>
        <v>ILDEM</v>
      </c>
      <c r="E4871" s="10" t="str">
        <f t="shared" si="247"/>
        <v>ILDEM</v>
      </c>
      <c r="F4871" s="10" t="s">
        <v>10</v>
      </c>
      <c r="G4871" s="10" t="s">
        <v>11</v>
      </c>
      <c r="H4871" s="10">
        <f t="shared" si="249"/>
        <v>2050</v>
      </c>
      <c r="I4871" s="13">
        <f>IND_SavePot!I4871*(1+HLOOKUP(MID(D4871,2,2),$M$9:$AF$15,MATCH(RIGHT(D4871,2),$M$9:$M$15,0),0))^($H4871-IND_SavePot!$H4871)</f>
        <v>1.4237661880904045E-2</v>
      </c>
      <c r="J4871" s="13">
        <f t="shared" si="248"/>
        <v>1.4237661880904045E-2</v>
      </c>
      <c r="K4871" s="2">
        <v>8</v>
      </c>
    </row>
    <row r="4872" spans="3:11">
      <c r="C4872" s="11" t="str">
        <f>IND_SavePot!C4872</f>
        <v>INDLDEFFTF-11</v>
      </c>
      <c r="D4872" s="11" t="str">
        <f>IND_SavePot!D4872</f>
        <v>ILDTF</v>
      </c>
      <c r="E4872" s="10" t="str">
        <f t="shared" ref="E4872:E4935" si="250">D4872</f>
        <v>ILDTF</v>
      </c>
      <c r="F4872" s="10" t="s">
        <v>10</v>
      </c>
      <c r="G4872" s="10" t="s">
        <v>11</v>
      </c>
      <c r="H4872" s="10">
        <f t="shared" si="249"/>
        <v>2050</v>
      </c>
      <c r="I4872" s="13">
        <f>IND_SavePot!I4872*(1+HLOOKUP(MID(D4872,2,2),$M$9:$AF$15,MATCH(RIGHT(D4872,2),$M$9:$M$15,0),0))^($H4872-IND_SavePot!$H4872)</f>
        <v>7.0790662587458277E-6</v>
      </c>
      <c r="J4872" s="13">
        <f t="shared" ref="J4872:J4935" si="251">I4872</f>
        <v>7.0790662587458277E-6</v>
      </c>
      <c r="K4872" s="2">
        <v>8</v>
      </c>
    </row>
    <row r="4873" spans="3:11">
      <c r="C4873" s="11" t="str">
        <f>IND_SavePot!C4873</f>
        <v>INDLDEFFPH-12</v>
      </c>
      <c r="D4873" s="11" t="str">
        <f>IND_SavePot!D4873</f>
        <v>ILDPH</v>
      </c>
      <c r="E4873" s="10" t="str">
        <f t="shared" si="250"/>
        <v>ILDPH</v>
      </c>
      <c r="F4873" s="10" t="s">
        <v>10</v>
      </c>
      <c r="G4873" s="10" t="s">
        <v>11</v>
      </c>
      <c r="H4873" s="10">
        <f t="shared" ref="H4873:H4936" si="252">H4872</f>
        <v>2050</v>
      </c>
      <c r="I4873" s="13">
        <f>IND_SavePot!I4873*(1+HLOOKUP(MID(D4873,2,2),$M$9:$AF$15,MATCH(RIGHT(D4873,2),$M$9:$M$15,0),0))^($H4873-IND_SavePot!$H4873)</f>
        <v>2.3839064595018214E-3</v>
      </c>
      <c r="J4873" s="13">
        <f t="shared" si="251"/>
        <v>2.3839064595018214E-3</v>
      </c>
      <c r="K4873" s="2">
        <v>8</v>
      </c>
    </row>
    <row r="4874" spans="3:11">
      <c r="C4874" s="11" t="str">
        <f>IND_SavePot!C4874</f>
        <v>INDLDEFFPH-12</v>
      </c>
      <c r="D4874" s="11" t="str">
        <f>IND_SavePot!D4874</f>
        <v>ILDPH</v>
      </c>
      <c r="E4874" s="10" t="str">
        <f t="shared" si="250"/>
        <v>ILDPH</v>
      </c>
      <c r="F4874" s="10" t="s">
        <v>10</v>
      </c>
      <c r="G4874" s="10" t="s">
        <v>11</v>
      </c>
      <c r="H4874" s="10">
        <f t="shared" si="252"/>
        <v>2050</v>
      </c>
      <c r="I4874" s="13">
        <f>IND_SavePot!I4874*(1+HLOOKUP(MID(D4874,2,2),$M$9:$AF$15,MATCH(RIGHT(D4874,2),$M$9:$M$15,0),0))^($H4874-IND_SavePot!$H4874)</f>
        <v>2.3839064595018214E-3</v>
      </c>
      <c r="J4874" s="13">
        <f t="shared" si="251"/>
        <v>2.3839064595018214E-3</v>
      </c>
      <c r="K4874" s="2">
        <v>8</v>
      </c>
    </row>
    <row r="4875" spans="3:11">
      <c r="C4875" s="11" t="str">
        <f>IND_SavePot!C4875</f>
        <v>INDLDEFFSH-12</v>
      </c>
      <c r="D4875" s="11" t="str">
        <f>IND_SavePot!D4875</f>
        <v>ILDSH</v>
      </c>
      <c r="E4875" s="10" t="str">
        <f t="shared" si="250"/>
        <v>ILDSH</v>
      </c>
      <c r="F4875" s="10" t="s">
        <v>10</v>
      </c>
      <c r="G4875" s="10" t="s">
        <v>11</v>
      </c>
      <c r="H4875" s="10">
        <f t="shared" si="252"/>
        <v>2050</v>
      </c>
      <c r="I4875" s="13">
        <f>IND_SavePot!I4875*(1+HLOOKUP(MID(D4875,2,2),$M$9:$AF$15,MATCH(RIGHT(D4875,2),$M$9:$M$15,0),0))^($H4875-IND_SavePot!$H4875)</f>
        <v>0</v>
      </c>
      <c r="J4875" s="13">
        <f t="shared" si="251"/>
        <v>0</v>
      </c>
      <c r="K4875" s="2">
        <v>8</v>
      </c>
    </row>
    <row r="4876" spans="3:11">
      <c r="C4876" s="11" t="str">
        <f>IND_SavePot!C4876</f>
        <v>INDLDEFFLA-12</v>
      </c>
      <c r="D4876" s="11" t="str">
        <f>IND_SavePot!D4876</f>
        <v>ILDLA</v>
      </c>
      <c r="E4876" s="10" t="str">
        <f t="shared" si="250"/>
        <v>ILDLA</v>
      </c>
      <c r="F4876" s="10" t="s">
        <v>10</v>
      </c>
      <c r="G4876" s="10" t="s">
        <v>11</v>
      </c>
      <c r="H4876" s="10">
        <f t="shared" si="252"/>
        <v>2050</v>
      </c>
      <c r="I4876" s="13">
        <f>IND_SavePot!I4876*(1+HLOOKUP(MID(D4876,2,2),$M$9:$AF$15,MATCH(RIGHT(D4876,2),$M$9:$M$15,0),0))^($H4876-IND_SavePot!$H4876)</f>
        <v>6.9227192218215489E-3</v>
      </c>
      <c r="J4876" s="13">
        <f t="shared" si="251"/>
        <v>6.9227192218215489E-3</v>
      </c>
      <c r="K4876" s="2">
        <v>8</v>
      </c>
    </row>
    <row r="4877" spans="3:11">
      <c r="C4877" s="11" t="str">
        <f>IND_SavePot!C4877</f>
        <v>INDLDEFFEM-12</v>
      </c>
      <c r="D4877" s="11" t="str">
        <f>IND_SavePot!D4877</f>
        <v>ILDEM</v>
      </c>
      <c r="E4877" s="10" t="str">
        <f t="shared" si="250"/>
        <v>ILDEM</v>
      </c>
      <c r="F4877" s="10" t="s">
        <v>10</v>
      </c>
      <c r="G4877" s="10" t="s">
        <v>11</v>
      </c>
      <c r="H4877" s="10">
        <f t="shared" si="252"/>
        <v>2050</v>
      </c>
      <c r="I4877" s="13">
        <f>IND_SavePot!I4877*(1+HLOOKUP(MID(D4877,2,2),$M$9:$AF$15,MATCH(RIGHT(D4877,2),$M$9:$M$15,0),0))^($H4877-IND_SavePot!$H4877)</f>
        <v>1.4237661880903991E-2</v>
      </c>
      <c r="J4877" s="13">
        <f t="shared" si="251"/>
        <v>1.4237661880903991E-2</v>
      </c>
      <c r="K4877" s="2">
        <v>8</v>
      </c>
    </row>
    <row r="4878" spans="3:11">
      <c r="C4878" s="11" t="str">
        <f>IND_SavePot!C4878</f>
        <v>INDLDEFFTF-12</v>
      </c>
      <c r="D4878" s="11" t="str">
        <f>IND_SavePot!D4878</f>
        <v>ILDTF</v>
      </c>
      <c r="E4878" s="10" t="str">
        <f t="shared" si="250"/>
        <v>ILDTF</v>
      </c>
      <c r="F4878" s="10" t="s">
        <v>10</v>
      </c>
      <c r="G4878" s="10" t="s">
        <v>11</v>
      </c>
      <c r="H4878" s="10">
        <f t="shared" si="252"/>
        <v>2050</v>
      </c>
      <c r="I4878" s="13">
        <f>IND_SavePot!I4878*(1+HLOOKUP(MID(D4878,2,2),$M$9:$AF$15,MATCH(RIGHT(D4878,2),$M$9:$M$15,0),0))^($H4878-IND_SavePot!$H4878)</f>
        <v>7.0790662587457972E-6</v>
      </c>
      <c r="J4878" s="13">
        <f t="shared" si="251"/>
        <v>7.0790662587457972E-6</v>
      </c>
      <c r="K4878" s="2">
        <v>8</v>
      </c>
    </row>
    <row r="4879" spans="3:11">
      <c r="C4879" s="11" t="str">
        <f>IND_SavePot!C4879</f>
        <v>INDLDEFFPH-13</v>
      </c>
      <c r="D4879" s="11" t="str">
        <f>IND_SavePot!D4879</f>
        <v>ILDPH</v>
      </c>
      <c r="E4879" s="10" t="str">
        <f t="shared" si="250"/>
        <v>ILDPH</v>
      </c>
      <c r="F4879" s="10" t="s">
        <v>10</v>
      </c>
      <c r="G4879" s="10" t="s">
        <v>11</v>
      </c>
      <c r="H4879" s="10">
        <f t="shared" si="252"/>
        <v>2050</v>
      </c>
      <c r="I4879" s="13">
        <f>IND_SavePot!I4879*(1+HLOOKUP(MID(D4879,2,2),$M$9:$AF$15,MATCH(RIGHT(D4879,2),$M$9:$M$15,0),0))^($H4879-IND_SavePot!$H4879)</f>
        <v>2.3839064595018214E-3</v>
      </c>
      <c r="J4879" s="13">
        <f t="shared" si="251"/>
        <v>2.3839064595018214E-3</v>
      </c>
      <c r="K4879" s="2">
        <v>8</v>
      </c>
    </row>
    <row r="4880" spans="3:11">
      <c r="C4880" s="11" t="str">
        <f>IND_SavePot!C4880</f>
        <v>INDLDEFFPH-13</v>
      </c>
      <c r="D4880" s="11" t="str">
        <f>IND_SavePot!D4880</f>
        <v>ILDPH</v>
      </c>
      <c r="E4880" s="10" t="str">
        <f t="shared" si="250"/>
        <v>ILDPH</v>
      </c>
      <c r="F4880" s="10" t="s">
        <v>10</v>
      </c>
      <c r="G4880" s="10" t="s">
        <v>11</v>
      </c>
      <c r="H4880" s="10">
        <f t="shared" si="252"/>
        <v>2050</v>
      </c>
      <c r="I4880" s="13">
        <f>IND_SavePot!I4880*(1+HLOOKUP(MID(D4880,2,2),$M$9:$AF$15,MATCH(RIGHT(D4880,2),$M$9:$M$15,0),0))^($H4880-IND_SavePot!$H4880)</f>
        <v>2.3839064595018214E-3</v>
      </c>
      <c r="J4880" s="13">
        <f t="shared" si="251"/>
        <v>2.3839064595018214E-3</v>
      </c>
      <c r="K4880" s="2">
        <v>8</v>
      </c>
    </row>
    <row r="4881" spans="3:11">
      <c r="C4881" s="11" t="str">
        <f>IND_SavePot!C4881</f>
        <v>INDLDEFFSH-13</v>
      </c>
      <c r="D4881" s="11" t="str">
        <f>IND_SavePot!D4881</f>
        <v>ILDSH</v>
      </c>
      <c r="E4881" s="10" t="str">
        <f t="shared" si="250"/>
        <v>ILDSH</v>
      </c>
      <c r="F4881" s="10" t="s">
        <v>10</v>
      </c>
      <c r="G4881" s="10" t="s">
        <v>11</v>
      </c>
      <c r="H4881" s="10">
        <f t="shared" si="252"/>
        <v>2050</v>
      </c>
      <c r="I4881" s="13">
        <f>IND_SavePot!I4881*(1+HLOOKUP(MID(D4881,2,2),$M$9:$AF$15,MATCH(RIGHT(D4881,2),$M$9:$M$15,0),0))^($H4881-IND_SavePot!$H4881)</f>
        <v>0</v>
      </c>
      <c r="J4881" s="13">
        <f t="shared" si="251"/>
        <v>0</v>
      </c>
      <c r="K4881" s="2">
        <v>8</v>
      </c>
    </row>
    <row r="4882" spans="3:11">
      <c r="C4882" s="11" t="str">
        <f>IND_SavePot!C4882</f>
        <v>INDLDEFFLA-13</v>
      </c>
      <c r="D4882" s="11" t="str">
        <f>IND_SavePot!D4882</f>
        <v>ILDLA</v>
      </c>
      <c r="E4882" s="10" t="str">
        <f t="shared" si="250"/>
        <v>ILDLA</v>
      </c>
      <c r="F4882" s="10" t="s">
        <v>10</v>
      </c>
      <c r="G4882" s="10" t="s">
        <v>11</v>
      </c>
      <c r="H4882" s="10">
        <f t="shared" si="252"/>
        <v>2050</v>
      </c>
      <c r="I4882" s="13">
        <f>IND_SavePot!I4882*(1+HLOOKUP(MID(D4882,2,2),$M$9:$AF$15,MATCH(RIGHT(D4882,2),$M$9:$M$15,0),0))^($H4882-IND_SavePot!$H4882)</f>
        <v>6.9227192218215489E-3</v>
      </c>
      <c r="J4882" s="13">
        <f t="shared" si="251"/>
        <v>6.9227192218215489E-3</v>
      </c>
      <c r="K4882" s="2">
        <v>8</v>
      </c>
    </row>
    <row r="4883" spans="3:11">
      <c r="C4883" s="11" t="str">
        <f>IND_SavePot!C4883</f>
        <v>INDLDEFFEM-13</v>
      </c>
      <c r="D4883" s="11" t="str">
        <f>IND_SavePot!D4883</f>
        <v>ILDEM</v>
      </c>
      <c r="E4883" s="10" t="str">
        <f t="shared" si="250"/>
        <v>ILDEM</v>
      </c>
      <c r="F4883" s="10" t="s">
        <v>10</v>
      </c>
      <c r="G4883" s="10" t="s">
        <v>11</v>
      </c>
      <c r="H4883" s="10">
        <f t="shared" si="252"/>
        <v>2050</v>
      </c>
      <c r="I4883" s="13">
        <f>IND_SavePot!I4883*(1+HLOOKUP(MID(D4883,2,2),$M$9:$AF$15,MATCH(RIGHT(D4883,2),$M$9:$M$15,0),0))^($H4883-IND_SavePot!$H4883)</f>
        <v>1.4237661880904045E-2</v>
      </c>
      <c r="J4883" s="13">
        <f t="shared" si="251"/>
        <v>1.4237661880904045E-2</v>
      </c>
      <c r="K4883" s="2">
        <v>8</v>
      </c>
    </row>
    <row r="4884" spans="3:11">
      <c r="C4884" s="11" t="str">
        <f>IND_SavePot!C4884</f>
        <v>INDLDEFFTF-13</v>
      </c>
      <c r="D4884" s="11" t="str">
        <f>IND_SavePot!D4884</f>
        <v>ILDTF</v>
      </c>
      <c r="E4884" s="10" t="str">
        <f t="shared" si="250"/>
        <v>ILDTF</v>
      </c>
      <c r="F4884" s="10" t="s">
        <v>10</v>
      </c>
      <c r="G4884" s="10" t="s">
        <v>11</v>
      </c>
      <c r="H4884" s="10">
        <f t="shared" si="252"/>
        <v>2050</v>
      </c>
      <c r="I4884" s="13">
        <f>IND_SavePot!I4884*(1+HLOOKUP(MID(D4884,2,2),$M$9:$AF$15,MATCH(RIGHT(D4884,2),$M$9:$M$15,0),0))^($H4884-IND_SavePot!$H4884)</f>
        <v>7.0790662587458277E-6</v>
      </c>
      <c r="J4884" s="13">
        <f t="shared" si="251"/>
        <v>7.0790662587458277E-6</v>
      </c>
      <c r="K4884" s="2">
        <v>8</v>
      </c>
    </row>
    <row r="4885" spans="3:11">
      <c r="C4885" s="11" t="str">
        <f>IND_SavePot!C4885</f>
        <v>INDLDEFFPH-14</v>
      </c>
      <c r="D4885" s="11" t="str">
        <f>IND_SavePot!D4885</f>
        <v>ILDPH</v>
      </c>
      <c r="E4885" s="10" t="str">
        <f t="shared" si="250"/>
        <v>ILDPH</v>
      </c>
      <c r="F4885" s="10" t="s">
        <v>10</v>
      </c>
      <c r="G4885" s="10" t="s">
        <v>11</v>
      </c>
      <c r="H4885" s="10">
        <f t="shared" si="252"/>
        <v>2050</v>
      </c>
      <c r="I4885" s="13">
        <f>IND_SavePot!I4885*(1+HLOOKUP(MID(D4885,2,2),$M$9:$AF$15,MATCH(RIGHT(D4885,2),$M$9:$M$15,0),0))^($H4885-IND_SavePot!$H4885)</f>
        <v>2.3839064595018214E-3</v>
      </c>
      <c r="J4885" s="13">
        <f t="shared" si="251"/>
        <v>2.3839064595018214E-3</v>
      </c>
      <c r="K4885" s="2">
        <v>8</v>
      </c>
    </row>
    <row r="4886" spans="3:11">
      <c r="C4886" s="11" t="str">
        <f>IND_SavePot!C4886</f>
        <v>INDLDEFFPH-14</v>
      </c>
      <c r="D4886" s="11" t="str">
        <f>IND_SavePot!D4886</f>
        <v>ILDPH</v>
      </c>
      <c r="E4886" s="10" t="str">
        <f t="shared" si="250"/>
        <v>ILDPH</v>
      </c>
      <c r="F4886" s="10" t="s">
        <v>10</v>
      </c>
      <c r="G4886" s="10" t="s">
        <v>11</v>
      </c>
      <c r="H4886" s="10">
        <f t="shared" si="252"/>
        <v>2050</v>
      </c>
      <c r="I4886" s="13">
        <f>IND_SavePot!I4886*(1+HLOOKUP(MID(D4886,2,2),$M$9:$AF$15,MATCH(RIGHT(D4886,2),$M$9:$M$15,0),0))^($H4886-IND_SavePot!$H4886)</f>
        <v>2.3839064595018214E-3</v>
      </c>
      <c r="J4886" s="13">
        <f t="shared" si="251"/>
        <v>2.3839064595018214E-3</v>
      </c>
      <c r="K4886" s="2">
        <v>8</v>
      </c>
    </row>
    <row r="4887" spans="3:11">
      <c r="C4887" s="11" t="str">
        <f>IND_SavePot!C4887</f>
        <v>INDLDEFFSH-14</v>
      </c>
      <c r="D4887" s="11" t="str">
        <f>IND_SavePot!D4887</f>
        <v>ILDSH</v>
      </c>
      <c r="E4887" s="10" t="str">
        <f t="shared" si="250"/>
        <v>ILDSH</v>
      </c>
      <c r="F4887" s="10" t="s">
        <v>10</v>
      </c>
      <c r="G4887" s="10" t="s">
        <v>11</v>
      </c>
      <c r="H4887" s="10">
        <f t="shared" si="252"/>
        <v>2050</v>
      </c>
      <c r="I4887" s="13">
        <f>IND_SavePot!I4887*(1+HLOOKUP(MID(D4887,2,2),$M$9:$AF$15,MATCH(RIGHT(D4887,2),$M$9:$M$15,0),0))^($H4887-IND_SavePot!$H4887)</f>
        <v>0</v>
      </c>
      <c r="J4887" s="13">
        <f t="shared" si="251"/>
        <v>0</v>
      </c>
      <c r="K4887" s="2">
        <v>8</v>
      </c>
    </row>
    <row r="4888" spans="3:11">
      <c r="C4888" s="11" t="str">
        <f>IND_SavePot!C4888</f>
        <v>INDLDEFFLA-14</v>
      </c>
      <c r="D4888" s="11" t="str">
        <f>IND_SavePot!D4888</f>
        <v>ILDLA</v>
      </c>
      <c r="E4888" s="10" t="str">
        <f t="shared" si="250"/>
        <v>ILDLA</v>
      </c>
      <c r="F4888" s="10" t="s">
        <v>10</v>
      </c>
      <c r="G4888" s="10" t="s">
        <v>11</v>
      </c>
      <c r="H4888" s="10">
        <f t="shared" si="252"/>
        <v>2050</v>
      </c>
      <c r="I4888" s="13">
        <f>IND_SavePot!I4888*(1+HLOOKUP(MID(D4888,2,2),$M$9:$AF$15,MATCH(RIGHT(D4888,2),$M$9:$M$15,0),0))^($H4888-IND_SavePot!$H4888)</f>
        <v>6.9227192218215489E-3</v>
      </c>
      <c r="J4888" s="13">
        <f t="shared" si="251"/>
        <v>6.9227192218215489E-3</v>
      </c>
      <c r="K4888" s="2">
        <v>8</v>
      </c>
    </row>
    <row r="4889" spans="3:11">
      <c r="C4889" s="11" t="str">
        <f>IND_SavePot!C4889</f>
        <v>INDLDEFFEM-14</v>
      </c>
      <c r="D4889" s="11" t="str">
        <f>IND_SavePot!D4889</f>
        <v>ILDEM</v>
      </c>
      <c r="E4889" s="10" t="str">
        <f t="shared" si="250"/>
        <v>ILDEM</v>
      </c>
      <c r="F4889" s="10" t="s">
        <v>10</v>
      </c>
      <c r="G4889" s="10" t="s">
        <v>11</v>
      </c>
      <c r="H4889" s="10">
        <f t="shared" si="252"/>
        <v>2050</v>
      </c>
      <c r="I4889" s="13">
        <f>IND_SavePot!I4889*(1+HLOOKUP(MID(D4889,2,2),$M$9:$AF$15,MATCH(RIGHT(D4889,2),$M$9:$M$15,0),0))^($H4889-IND_SavePot!$H4889)</f>
        <v>1.4237661880903991E-2</v>
      </c>
      <c r="J4889" s="13">
        <f t="shared" si="251"/>
        <v>1.4237661880903991E-2</v>
      </c>
      <c r="K4889" s="2">
        <v>8</v>
      </c>
    </row>
    <row r="4890" spans="3:11">
      <c r="C4890" s="11" t="str">
        <f>IND_SavePot!C4890</f>
        <v>INDLDEFFTF-14</v>
      </c>
      <c r="D4890" s="11" t="str">
        <f>IND_SavePot!D4890</f>
        <v>ILDTF</v>
      </c>
      <c r="E4890" s="10" t="str">
        <f t="shared" si="250"/>
        <v>ILDTF</v>
      </c>
      <c r="F4890" s="10" t="s">
        <v>10</v>
      </c>
      <c r="G4890" s="10" t="s">
        <v>11</v>
      </c>
      <c r="H4890" s="10">
        <f t="shared" si="252"/>
        <v>2050</v>
      </c>
      <c r="I4890" s="13">
        <f>IND_SavePot!I4890*(1+HLOOKUP(MID(D4890,2,2),$M$9:$AF$15,MATCH(RIGHT(D4890,2),$M$9:$M$15,0),0))^($H4890-IND_SavePot!$H4890)</f>
        <v>7.0790662587457972E-6</v>
      </c>
      <c r="J4890" s="13">
        <f t="shared" si="251"/>
        <v>7.0790662587457972E-6</v>
      </c>
      <c r="K4890" s="2">
        <v>8</v>
      </c>
    </row>
    <row r="4891" spans="3:11">
      <c r="C4891" s="11" t="str">
        <f>IND_SavePot!C4891</f>
        <v>INDLDEFFPH-15</v>
      </c>
      <c r="D4891" s="11" t="str">
        <f>IND_SavePot!D4891</f>
        <v>ILDPH</v>
      </c>
      <c r="E4891" s="10" t="str">
        <f t="shared" si="250"/>
        <v>ILDPH</v>
      </c>
      <c r="F4891" s="10" t="s">
        <v>10</v>
      </c>
      <c r="G4891" s="10" t="s">
        <v>11</v>
      </c>
      <c r="H4891" s="10">
        <f t="shared" si="252"/>
        <v>2050</v>
      </c>
      <c r="I4891" s="13">
        <f>IND_SavePot!I4891*(1+HLOOKUP(MID(D4891,2,2),$M$9:$AF$15,MATCH(RIGHT(D4891,2),$M$9:$M$15,0),0))^($H4891-IND_SavePot!$H4891)</f>
        <v>2.3839064595018254E-3</v>
      </c>
      <c r="J4891" s="13">
        <f t="shared" si="251"/>
        <v>2.3839064595018254E-3</v>
      </c>
      <c r="K4891" s="2">
        <v>8</v>
      </c>
    </row>
    <row r="4892" spans="3:11">
      <c r="C4892" s="11" t="str">
        <f>IND_SavePot!C4892</f>
        <v>INDLDEFFPH-15</v>
      </c>
      <c r="D4892" s="11" t="str">
        <f>IND_SavePot!D4892</f>
        <v>ILDPH</v>
      </c>
      <c r="E4892" s="10" t="str">
        <f t="shared" si="250"/>
        <v>ILDPH</v>
      </c>
      <c r="F4892" s="10" t="s">
        <v>10</v>
      </c>
      <c r="G4892" s="10" t="s">
        <v>11</v>
      </c>
      <c r="H4892" s="10">
        <f t="shared" si="252"/>
        <v>2050</v>
      </c>
      <c r="I4892" s="13">
        <f>IND_SavePot!I4892*(1+HLOOKUP(MID(D4892,2,2),$M$9:$AF$15,MATCH(RIGHT(D4892,2),$M$9:$M$15,0),0))^($H4892-IND_SavePot!$H4892)</f>
        <v>2.3839064595018254E-3</v>
      </c>
      <c r="J4892" s="13">
        <f t="shared" si="251"/>
        <v>2.3839064595018254E-3</v>
      </c>
      <c r="K4892" s="2">
        <v>8</v>
      </c>
    </row>
    <row r="4893" spans="3:11">
      <c r="C4893" s="11" t="str">
        <f>IND_SavePot!C4893</f>
        <v>INDLDEFFSH-15</v>
      </c>
      <c r="D4893" s="11" t="str">
        <f>IND_SavePot!D4893</f>
        <v>ILDSH</v>
      </c>
      <c r="E4893" s="10" t="str">
        <f t="shared" si="250"/>
        <v>ILDSH</v>
      </c>
      <c r="F4893" s="10" t="s">
        <v>10</v>
      </c>
      <c r="G4893" s="10" t="s">
        <v>11</v>
      </c>
      <c r="H4893" s="10">
        <f t="shared" si="252"/>
        <v>2050</v>
      </c>
      <c r="I4893" s="13">
        <f>IND_SavePot!I4893*(1+HLOOKUP(MID(D4893,2,2),$M$9:$AF$15,MATCH(RIGHT(D4893,2),$M$9:$M$15,0),0))^($H4893-IND_SavePot!$H4893)</f>
        <v>0</v>
      </c>
      <c r="J4893" s="13">
        <f t="shared" si="251"/>
        <v>0</v>
      </c>
      <c r="K4893" s="2">
        <v>8</v>
      </c>
    </row>
    <row r="4894" spans="3:11">
      <c r="C4894" s="11" t="str">
        <f>IND_SavePot!C4894</f>
        <v>INDLDEFFLA-15</v>
      </c>
      <c r="D4894" s="11" t="str">
        <f>IND_SavePot!D4894</f>
        <v>ILDLA</v>
      </c>
      <c r="E4894" s="10" t="str">
        <f t="shared" si="250"/>
        <v>ILDLA</v>
      </c>
      <c r="F4894" s="10" t="s">
        <v>10</v>
      </c>
      <c r="G4894" s="10" t="s">
        <v>11</v>
      </c>
      <c r="H4894" s="10">
        <f t="shared" si="252"/>
        <v>2050</v>
      </c>
      <c r="I4894" s="13">
        <f>IND_SavePot!I4894*(1+HLOOKUP(MID(D4894,2,2),$M$9:$AF$15,MATCH(RIGHT(D4894,2),$M$9:$M$15,0),0))^($H4894-IND_SavePot!$H4894)</f>
        <v>6.9227192218215619E-3</v>
      </c>
      <c r="J4894" s="13">
        <f t="shared" si="251"/>
        <v>6.9227192218215619E-3</v>
      </c>
      <c r="K4894" s="2">
        <v>8</v>
      </c>
    </row>
    <row r="4895" spans="3:11">
      <c r="C4895" s="11" t="str">
        <f>IND_SavePot!C4895</f>
        <v>INDLDEFFEM-15</v>
      </c>
      <c r="D4895" s="11" t="str">
        <f>IND_SavePot!D4895</f>
        <v>ILDEM</v>
      </c>
      <c r="E4895" s="10" t="str">
        <f t="shared" si="250"/>
        <v>ILDEM</v>
      </c>
      <c r="F4895" s="10" t="s">
        <v>10</v>
      </c>
      <c r="G4895" s="10" t="s">
        <v>11</v>
      </c>
      <c r="H4895" s="10">
        <f t="shared" si="252"/>
        <v>2050</v>
      </c>
      <c r="I4895" s="13">
        <f>IND_SavePot!I4895*(1+HLOOKUP(MID(D4895,2,2),$M$9:$AF$15,MATCH(RIGHT(D4895,2),$M$9:$M$15,0),0))^($H4895-IND_SavePot!$H4895)</f>
        <v>1.4237661880904045E-2</v>
      </c>
      <c r="J4895" s="13">
        <f t="shared" si="251"/>
        <v>1.4237661880904045E-2</v>
      </c>
      <c r="K4895" s="2">
        <v>8</v>
      </c>
    </row>
    <row r="4896" spans="3:11">
      <c r="C4896" s="11" t="str">
        <f>IND_SavePot!C4896</f>
        <v>INDLDEFFTF-15</v>
      </c>
      <c r="D4896" s="11" t="str">
        <f>IND_SavePot!D4896</f>
        <v>ILDTF</v>
      </c>
      <c r="E4896" s="10" t="str">
        <f t="shared" si="250"/>
        <v>ILDTF</v>
      </c>
      <c r="F4896" s="10" t="s">
        <v>10</v>
      </c>
      <c r="G4896" s="10" t="s">
        <v>11</v>
      </c>
      <c r="H4896" s="10">
        <f t="shared" si="252"/>
        <v>2050</v>
      </c>
      <c r="I4896" s="13">
        <f>IND_SavePot!I4896*(1+HLOOKUP(MID(D4896,2,2),$M$9:$AF$15,MATCH(RIGHT(D4896,2),$M$9:$M$15,0),0))^($H4896-IND_SavePot!$H4896)</f>
        <v>7.0790662587458124E-6</v>
      </c>
      <c r="J4896" s="13">
        <f t="shared" si="251"/>
        <v>7.0790662587458124E-6</v>
      </c>
      <c r="K4896" s="2">
        <v>8</v>
      </c>
    </row>
    <row r="4897" spans="3:11">
      <c r="C4897" s="11" t="str">
        <f>IND_SavePot!C4897</f>
        <v>INDLDEFFPH-16</v>
      </c>
      <c r="D4897" s="11" t="str">
        <f>IND_SavePot!D4897</f>
        <v>ILDPH</v>
      </c>
      <c r="E4897" s="10" t="str">
        <f t="shared" si="250"/>
        <v>ILDPH</v>
      </c>
      <c r="F4897" s="10" t="s">
        <v>10</v>
      </c>
      <c r="G4897" s="10" t="s">
        <v>11</v>
      </c>
      <c r="H4897" s="10">
        <f t="shared" si="252"/>
        <v>2050</v>
      </c>
      <c r="I4897" s="13">
        <f>IND_SavePot!I4897*(1+HLOOKUP(MID(D4897,2,2),$M$9:$AF$15,MATCH(RIGHT(D4897,2),$M$9:$M$15,0),0))^($H4897-IND_SavePot!$H4897)</f>
        <v>2.3839064595018254E-3</v>
      </c>
      <c r="J4897" s="13">
        <f t="shared" si="251"/>
        <v>2.3839064595018254E-3</v>
      </c>
      <c r="K4897" s="2">
        <v>8</v>
      </c>
    </row>
    <row r="4898" spans="3:11">
      <c r="C4898" s="11" t="str">
        <f>IND_SavePot!C4898</f>
        <v>INDLDEFFPH-16</v>
      </c>
      <c r="D4898" s="11" t="str">
        <f>IND_SavePot!D4898</f>
        <v>ILDPH</v>
      </c>
      <c r="E4898" s="10" t="str">
        <f t="shared" si="250"/>
        <v>ILDPH</v>
      </c>
      <c r="F4898" s="10" t="s">
        <v>10</v>
      </c>
      <c r="G4898" s="10" t="s">
        <v>11</v>
      </c>
      <c r="H4898" s="10">
        <f t="shared" si="252"/>
        <v>2050</v>
      </c>
      <c r="I4898" s="13">
        <f>IND_SavePot!I4898*(1+HLOOKUP(MID(D4898,2,2),$M$9:$AF$15,MATCH(RIGHT(D4898,2),$M$9:$M$15,0),0))^($H4898-IND_SavePot!$H4898)</f>
        <v>2.3839064595018254E-3</v>
      </c>
      <c r="J4898" s="13">
        <f t="shared" si="251"/>
        <v>2.3839064595018254E-3</v>
      </c>
      <c r="K4898" s="2">
        <v>8</v>
      </c>
    </row>
    <row r="4899" spans="3:11">
      <c r="C4899" s="11" t="str">
        <f>IND_SavePot!C4899</f>
        <v>INDLDEFFSH-16</v>
      </c>
      <c r="D4899" s="11" t="str">
        <f>IND_SavePot!D4899</f>
        <v>ILDSH</v>
      </c>
      <c r="E4899" s="10" t="str">
        <f t="shared" si="250"/>
        <v>ILDSH</v>
      </c>
      <c r="F4899" s="10" t="s">
        <v>10</v>
      </c>
      <c r="G4899" s="10" t="s">
        <v>11</v>
      </c>
      <c r="H4899" s="10">
        <f t="shared" si="252"/>
        <v>2050</v>
      </c>
      <c r="I4899" s="13">
        <f>IND_SavePot!I4899*(1+HLOOKUP(MID(D4899,2,2),$M$9:$AF$15,MATCH(RIGHT(D4899,2),$M$9:$M$15,0),0))^($H4899-IND_SavePot!$H4899)</f>
        <v>0</v>
      </c>
      <c r="J4899" s="13">
        <f t="shared" si="251"/>
        <v>0</v>
      </c>
      <c r="K4899" s="2">
        <v>8</v>
      </c>
    </row>
    <row r="4900" spans="3:11">
      <c r="C4900" s="11" t="str">
        <f>IND_SavePot!C4900</f>
        <v>INDLDEFFLA-16</v>
      </c>
      <c r="D4900" s="11" t="str">
        <f>IND_SavePot!D4900</f>
        <v>ILDLA</v>
      </c>
      <c r="E4900" s="10" t="str">
        <f t="shared" si="250"/>
        <v>ILDLA</v>
      </c>
      <c r="F4900" s="10" t="s">
        <v>10</v>
      </c>
      <c r="G4900" s="10" t="s">
        <v>11</v>
      </c>
      <c r="H4900" s="10">
        <f t="shared" si="252"/>
        <v>2050</v>
      </c>
      <c r="I4900" s="13">
        <f>IND_SavePot!I4900*(1+HLOOKUP(MID(D4900,2,2),$M$9:$AF$15,MATCH(RIGHT(D4900,2),$M$9:$M$15,0),0))^($H4900-IND_SavePot!$H4900)</f>
        <v>6.9227192218215619E-3</v>
      </c>
      <c r="J4900" s="13">
        <f t="shared" si="251"/>
        <v>6.9227192218215619E-3</v>
      </c>
      <c r="K4900" s="2">
        <v>8</v>
      </c>
    </row>
    <row r="4901" spans="3:11">
      <c r="C4901" s="11" t="str">
        <f>IND_SavePot!C4901</f>
        <v>INDLDEFFEM-16</v>
      </c>
      <c r="D4901" s="11" t="str">
        <f>IND_SavePot!D4901</f>
        <v>ILDEM</v>
      </c>
      <c r="E4901" s="10" t="str">
        <f t="shared" si="250"/>
        <v>ILDEM</v>
      </c>
      <c r="F4901" s="10" t="s">
        <v>10</v>
      </c>
      <c r="G4901" s="10" t="s">
        <v>11</v>
      </c>
      <c r="H4901" s="10">
        <f t="shared" si="252"/>
        <v>2050</v>
      </c>
      <c r="I4901" s="13">
        <f>IND_SavePot!I4901*(1+HLOOKUP(MID(D4901,2,2),$M$9:$AF$15,MATCH(RIGHT(D4901,2),$M$9:$M$15,0),0))^($H4901-IND_SavePot!$H4901)</f>
        <v>1.4237661880904045E-2</v>
      </c>
      <c r="J4901" s="13">
        <f t="shared" si="251"/>
        <v>1.4237661880904045E-2</v>
      </c>
      <c r="K4901" s="2">
        <v>8</v>
      </c>
    </row>
    <row r="4902" spans="3:11">
      <c r="C4902" s="11" t="str">
        <f>IND_SavePot!C4902</f>
        <v>INDLDEFFTF-16</v>
      </c>
      <c r="D4902" s="11" t="str">
        <f>IND_SavePot!D4902</f>
        <v>ILDTF</v>
      </c>
      <c r="E4902" s="10" t="str">
        <f t="shared" si="250"/>
        <v>ILDTF</v>
      </c>
      <c r="F4902" s="10" t="s">
        <v>10</v>
      </c>
      <c r="G4902" s="10" t="s">
        <v>11</v>
      </c>
      <c r="H4902" s="10">
        <f t="shared" si="252"/>
        <v>2050</v>
      </c>
      <c r="I4902" s="13">
        <f>IND_SavePot!I4902*(1+HLOOKUP(MID(D4902,2,2),$M$9:$AF$15,MATCH(RIGHT(D4902,2),$M$9:$M$15,0),0))^($H4902-IND_SavePot!$H4902)</f>
        <v>7.0790662587458277E-6</v>
      </c>
      <c r="J4902" s="13">
        <f t="shared" si="251"/>
        <v>7.0790662587458277E-6</v>
      </c>
      <c r="K4902" s="2">
        <v>8</v>
      </c>
    </row>
    <row r="4903" spans="3:11">
      <c r="C4903" s="11" t="str">
        <f>IND_SavePot!C4903</f>
        <v>INDLDEFFPH-17</v>
      </c>
      <c r="D4903" s="11" t="str">
        <f>IND_SavePot!D4903</f>
        <v>ILDPH</v>
      </c>
      <c r="E4903" s="10" t="str">
        <f t="shared" si="250"/>
        <v>ILDPH</v>
      </c>
      <c r="F4903" s="10" t="s">
        <v>10</v>
      </c>
      <c r="G4903" s="10" t="s">
        <v>11</v>
      </c>
      <c r="H4903" s="10">
        <f t="shared" si="252"/>
        <v>2050</v>
      </c>
      <c r="I4903" s="13">
        <f>IND_SavePot!I4903*(1+HLOOKUP(MID(D4903,2,2),$M$9:$AF$15,MATCH(RIGHT(D4903,2),$M$9:$M$15,0),0))^($H4903-IND_SavePot!$H4903)</f>
        <v>2.3839064595018254E-3</v>
      </c>
      <c r="J4903" s="13">
        <f t="shared" si="251"/>
        <v>2.3839064595018254E-3</v>
      </c>
      <c r="K4903" s="2">
        <v>8</v>
      </c>
    </row>
    <row r="4904" spans="3:11">
      <c r="C4904" s="11" t="str">
        <f>IND_SavePot!C4904</f>
        <v>INDLDEFFPH-17</v>
      </c>
      <c r="D4904" s="11" t="str">
        <f>IND_SavePot!D4904</f>
        <v>ILDPH</v>
      </c>
      <c r="E4904" s="10" t="str">
        <f t="shared" si="250"/>
        <v>ILDPH</v>
      </c>
      <c r="F4904" s="10" t="s">
        <v>10</v>
      </c>
      <c r="G4904" s="10" t="s">
        <v>11</v>
      </c>
      <c r="H4904" s="10">
        <f t="shared" si="252"/>
        <v>2050</v>
      </c>
      <c r="I4904" s="13">
        <f>IND_SavePot!I4904*(1+HLOOKUP(MID(D4904,2,2),$M$9:$AF$15,MATCH(RIGHT(D4904,2),$M$9:$M$15,0),0))^($H4904-IND_SavePot!$H4904)</f>
        <v>2.3839064595018254E-3</v>
      </c>
      <c r="J4904" s="13">
        <f t="shared" si="251"/>
        <v>2.3839064595018254E-3</v>
      </c>
      <c r="K4904" s="2">
        <v>8</v>
      </c>
    </row>
    <row r="4905" spans="3:11">
      <c r="C4905" s="11" t="str">
        <f>IND_SavePot!C4905</f>
        <v>INDLDEFFSH-17</v>
      </c>
      <c r="D4905" s="11" t="str">
        <f>IND_SavePot!D4905</f>
        <v>ILDSH</v>
      </c>
      <c r="E4905" s="10" t="str">
        <f t="shared" si="250"/>
        <v>ILDSH</v>
      </c>
      <c r="F4905" s="10" t="s">
        <v>10</v>
      </c>
      <c r="G4905" s="10" t="s">
        <v>11</v>
      </c>
      <c r="H4905" s="10">
        <f t="shared" si="252"/>
        <v>2050</v>
      </c>
      <c r="I4905" s="13">
        <f>IND_SavePot!I4905*(1+HLOOKUP(MID(D4905,2,2),$M$9:$AF$15,MATCH(RIGHT(D4905,2),$M$9:$M$15,0),0))^($H4905-IND_SavePot!$H4905)</f>
        <v>0</v>
      </c>
      <c r="J4905" s="13">
        <f t="shared" si="251"/>
        <v>0</v>
      </c>
      <c r="K4905" s="2">
        <v>8</v>
      </c>
    </row>
    <row r="4906" spans="3:11">
      <c r="C4906" s="11" t="str">
        <f>IND_SavePot!C4906</f>
        <v>INDLDEFFLA-17</v>
      </c>
      <c r="D4906" s="11" t="str">
        <f>IND_SavePot!D4906</f>
        <v>ILDLA</v>
      </c>
      <c r="E4906" s="10" t="str">
        <f t="shared" si="250"/>
        <v>ILDLA</v>
      </c>
      <c r="F4906" s="10" t="s">
        <v>10</v>
      </c>
      <c r="G4906" s="10" t="s">
        <v>11</v>
      </c>
      <c r="H4906" s="10">
        <f t="shared" si="252"/>
        <v>2050</v>
      </c>
      <c r="I4906" s="13">
        <f>IND_SavePot!I4906*(1+HLOOKUP(MID(D4906,2,2),$M$9:$AF$15,MATCH(RIGHT(D4906,2),$M$9:$M$15,0),0))^($H4906-IND_SavePot!$H4906)</f>
        <v>6.9227192218215489E-3</v>
      </c>
      <c r="J4906" s="13">
        <f t="shared" si="251"/>
        <v>6.9227192218215489E-3</v>
      </c>
      <c r="K4906" s="2">
        <v>8</v>
      </c>
    </row>
    <row r="4907" spans="3:11">
      <c r="C4907" s="11" t="str">
        <f>IND_SavePot!C4907</f>
        <v>INDLDEFFEM-17</v>
      </c>
      <c r="D4907" s="11" t="str">
        <f>IND_SavePot!D4907</f>
        <v>ILDEM</v>
      </c>
      <c r="E4907" s="10" t="str">
        <f t="shared" si="250"/>
        <v>ILDEM</v>
      </c>
      <c r="F4907" s="10" t="s">
        <v>10</v>
      </c>
      <c r="G4907" s="10" t="s">
        <v>11</v>
      </c>
      <c r="H4907" s="10">
        <f t="shared" si="252"/>
        <v>2050</v>
      </c>
      <c r="I4907" s="13">
        <f>IND_SavePot!I4907*(1+HLOOKUP(MID(D4907,2,2),$M$9:$AF$15,MATCH(RIGHT(D4907,2),$M$9:$M$15,0),0))^($H4907-IND_SavePot!$H4907)</f>
        <v>1.4237661880904019E-2</v>
      </c>
      <c r="J4907" s="13">
        <f t="shared" si="251"/>
        <v>1.4237661880904019E-2</v>
      </c>
      <c r="K4907" s="2">
        <v>8</v>
      </c>
    </row>
    <row r="4908" spans="3:11">
      <c r="C4908" s="11" t="str">
        <f>IND_SavePot!C4908</f>
        <v>INDLDEFFTF-17</v>
      </c>
      <c r="D4908" s="11" t="str">
        <f>IND_SavePot!D4908</f>
        <v>ILDTF</v>
      </c>
      <c r="E4908" s="10" t="str">
        <f t="shared" si="250"/>
        <v>ILDTF</v>
      </c>
      <c r="F4908" s="10" t="s">
        <v>10</v>
      </c>
      <c r="G4908" s="10" t="s">
        <v>11</v>
      </c>
      <c r="H4908" s="10">
        <f t="shared" si="252"/>
        <v>2050</v>
      </c>
      <c r="I4908" s="13">
        <f>IND_SavePot!I4908*(1+HLOOKUP(MID(D4908,2,2),$M$9:$AF$15,MATCH(RIGHT(D4908,2),$M$9:$M$15,0),0))^($H4908-IND_SavePot!$H4908)</f>
        <v>7.0790662587457972E-6</v>
      </c>
      <c r="J4908" s="13">
        <f t="shared" si="251"/>
        <v>7.0790662587457972E-6</v>
      </c>
      <c r="K4908" s="2">
        <v>8</v>
      </c>
    </row>
    <row r="4909" spans="3:11">
      <c r="C4909" s="11" t="str">
        <f>IND_SavePot!C4909</f>
        <v>INDLDEFFPH-18</v>
      </c>
      <c r="D4909" s="11" t="str">
        <f>IND_SavePot!D4909</f>
        <v>ILDPH</v>
      </c>
      <c r="E4909" s="10" t="str">
        <f t="shared" si="250"/>
        <v>ILDPH</v>
      </c>
      <c r="F4909" s="10" t="s">
        <v>10</v>
      </c>
      <c r="G4909" s="10" t="s">
        <v>11</v>
      </c>
      <c r="H4909" s="10">
        <f t="shared" si="252"/>
        <v>2050</v>
      </c>
      <c r="I4909" s="13">
        <f>IND_SavePot!I4909*(1+HLOOKUP(MID(D4909,2,2),$M$9:$AF$15,MATCH(RIGHT(D4909,2),$M$9:$M$15,0),0))^($H4909-IND_SavePot!$H4909)</f>
        <v>2.3839064595018254E-3</v>
      </c>
      <c r="J4909" s="13">
        <f t="shared" si="251"/>
        <v>2.3839064595018254E-3</v>
      </c>
      <c r="K4909" s="2">
        <v>8</v>
      </c>
    </row>
    <row r="4910" spans="3:11">
      <c r="C4910" s="11" t="str">
        <f>IND_SavePot!C4910</f>
        <v>INDLDEFFPH-18</v>
      </c>
      <c r="D4910" s="11" t="str">
        <f>IND_SavePot!D4910</f>
        <v>ILDPH</v>
      </c>
      <c r="E4910" s="10" t="str">
        <f t="shared" si="250"/>
        <v>ILDPH</v>
      </c>
      <c r="F4910" s="10" t="s">
        <v>10</v>
      </c>
      <c r="G4910" s="10" t="s">
        <v>11</v>
      </c>
      <c r="H4910" s="10">
        <f t="shared" si="252"/>
        <v>2050</v>
      </c>
      <c r="I4910" s="13">
        <f>IND_SavePot!I4910*(1+HLOOKUP(MID(D4910,2,2),$M$9:$AF$15,MATCH(RIGHT(D4910,2),$M$9:$M$15,0),0))^($H4910-IND_SavePot!$H4910)</f>
        <v>2.3839064595018254E-3</v>
      </c>
      <c r="J4910" s="13">
        <f t="shared" si="251"/>
        <v>2.3839064595018254E-3</v>
      </c>
      <c r="K4910" s="2">
        <v>8</v>
      </c>
    </row>
    <row r="4911" spans="3:11">
      <c r="C4911" s="11" t="str">
        <f>IND_SavePot!C4911</f>
        <v>INDLDEFFSH-18</v>
      </c>
      <c r="D4911" s="11" t="str">
        <f>IND_SavePot!D4911</f>
        <v>ILDSH</v>
      </c>
      <c r="E4911" s="10" t="str">
        <f t="shared" si="250"/>
        <v>ILDSH</v>
      </c>
      <c r="F4911" s="10" t="s">
        <v>10</v>
      </c>
      <c r="G4911" s="10" t="s">
        <v>11</v>
      </c>
      <c r="H4911" s="10">
        <f t="shared" si="252"/>
        <v>2050</v>
      </c>
      <c r="I4911" s="13">
        <f>IND_SavePot!I4911*(1+HLOOKUP(MID(D4911,2,2),$M$9:$AF$15,MATCH(RIGHT(D4911,2),$M$9:$M$15,0),0))^($H4911-IND_SavePot!$H4911)</f>
        <v>0</v>
      </c>
      <c r="J4911" s="13">
        <f t="shared" si="251"/>
        <v>0</v>
      </c>
      <c r="K4911" s="2">
        <v>8</v>
      </c>
    </row>
    <row r="4912" spans="3:11">
      <c r="C4912" s="11" t="str">
        <f>IND_SavePot!C4912</f>
        <v>INDLDEFFLA-18</v>
      </c>
      <c r="D4912" s="11" t="str">
        <f>IND_SavePot!D4912</f>
        <v>ILDLA</v>
      </c>
      <c r="E4912" s="10" t="str">
        <f t="shared" si="250"/>
        <v>ILDLA</v>
      </c>
      <c r="F4912" s="10" t="s">
        <v>10</v>
      </c>
      <c r="G4912" s="10" t="s">
        <v>11</v>
      </c>
      <c r="H4912" s="10">
        <f t="shared" si="252"/>
        <v>2050</v>
      </c>
      <c r="I4912" s="13">
        <f>IND_SavePot!I4912*(1+HLOOKUP(MID(D4912,2,2),$M$9:$AF$15,MATCH(RIGHT(D4912,2),$M$9:$M$15,0),0))^($H4912-IND_SavePot!$H4912)</f>
        <v>6.9227192218215489E-3</v>
      </c>
      <c r="J4912" s="13">
        <f t="shared" si="251"/>
        <v>6.9227192218215489E-3</v>
      </c>
      <c r="K4912" s="2">
        <v>7</v>
      </c>
    </row>
    <row r="4913" spans="3:11">
      <c r="C4913" s="11" t="str">
        <f>IND_SavePot!C4913</f>
        <v>INDLDEFFEM-18</v>
      </c>
      <c r="D4913" s="11" t="str">
        <f>IND_SavePot!D4913</f>
        <v>ILDEM</v>
      </c>
      <c r="E4913" s="10" t="str">
        <f t="shared" si="250"/>
        <v>ILDEM</v>
      </c>
      <c r="F4913" s="10" t="s">
        <v>10</v>
      </c>
      <c r="G4913" s="10" t="s">
        <v>11</v>
      </c>
      <c r="H4913" s="10">
        <f t="shared" si="252"/>
        <v>2050</v>
      </c>
      <c r="I4913" s="13">
        <f>IND_SavePot!I4913*(1+HLOOKUP(MID(D4913,2,2),$M$9:$AF$15,MATCH(RIGHT(D4913,2),$M$9:$M$15,0),0))^($H4913-IND_SavePot!$H4913)</f>
        <v>1.4237661880904019E-2</v>
      </c>
      <c r="J4913" s="13">
        <f t="shared" si="251"/>
        <v>1.4237661880904019E-2</v>
      </c>
      <c r="K4913" s="2">
        <v>7</v>
      </c>
    </row>
    <row r="4914" spans="3:11">
      <c r="C4914" s="11" t="str">
        <f>IND_SavePot!C4914</f>
        <v>INDLDEFFTF-18</v>
      </c>
      <c r="D4914" s="11" t="str">
        <f>IND_SavePot!D4914</f>
        <v>ILDTF</v>
      </c>
      <c r="E4914" s="10" t="str">
        <f t="shared" si="250"/>
        <v>ILDTF</v>
      </c>
      <c r="F4914" s="10" t="s">
        <v>10</v>
      </c>
      <c r="G4914" s="10" t="s">
        <v>11</v>
      </c>
      <c r="H4914" s="10">
        <f t="shared" si="252"/>
        <v>2050</v>
      </c>
      <c r="I4914" s="13">
        <f>IND_SavePot!I4914*(1+HLOOKUP(MID(D4914,2,2),$M$9:$AF$15,MATCH(RIGHT(D4914,2),$M$9:$M$15,0),0))^($H4914-IND_SavePot!$H4914)</f>
        <v>7.0790662587458277E-6</v>
      </c>
      <c r="J4914" s="13">
        <f t="shared" si="251"/>
        <v>7.0790662587458277E-6</v>
      </c>
      <c r="K4914" s="2">
        <v>8</v>
      </c>
    </row>
    <row r="4915" spans="3:11">
      <c r="C4915" s="11" t="str">
        <f>IND_SavePot!C4915</f>
        <v>INDLDEFFPH-19</v>
      </c>
      <c r="D4915" s="11" t="str">
        <f>IND_SavePot!D4915</f>
        <v>ILDPH</v>
      </c>
      <c r="E4915" s="10" t="str">
        <f t="shared" si="250"/>
        <v>ILDPH</v>
      </c>
      <c r="F4915" s="10" t="s">
        <v>10</v>
      </c>
      <c r="G4915" s="10" t="s">
        <v>11</v>
      </c>
      <c r="H4915" s="10">
        <f t="shared" si="252"/>
        <v>2050</v>
      </c>
      <c r="I4915" s="13">
        <f>IND_SavePot!I4915*(1+HLOOKUP(MID(D4915,2,2),$M$9:$AF$15,MATCH(RIGHT(D4915,2),$M$9:$M$15,0),0))^($H4915-IND_SavePot!$H4915)</f>
        <v>2.3839064595018102E-3</v>
      </c>
      <c r="J4915" s="13">
        <f t="shared" si="251"/>
        <v>2.3839064595018102E-3</v>
      </c>
      <c r="K4915" s="2">
        <v>8</v>
      </c>
    </row>
    <row r="4916" spans="3:11">
      <c r="C4916" s="11" t="str">
        <f>IND_SavePot!C4916</f>
        <v>INDLDEFFPH-19</v>
      </c>
      <c r="D4916" s="11" t="str">
        <f>IND_SavePot!D4916</f>
        <v>ILDPH</v>
      </c>
      <c r="E4916" s="10" t="str">
        <f t="shared" si="250"/>
        <v>ILDPH</v>
      </c>
      <c r="F4916" s="10" t="s">
        <v>10</v>
      </c>
      <c r="G4916" s="10" t="s">
        <v>11</v>
      </c>
      <c r="H4916" s="10">
        <f t="shared" si="252"/>
        <v>2050</v>
      </c>
      <c r="I4916" s="13">
        <f>IND_SavePot!I4916*(1+HLOOKUP(MID(D4916,2,2),$M$9:$AF$15,MATCH(RIGHT(D4916,2),$M$9:$M$15,0),0))^($H4916-IND_SavePot!$H4916)</f>
        <v>2.3839064595018102E-3</v>
      </c>
      <c r="J4916" s="13">
        <f t="shared" si="251"/>
        <v>2.3839064595018102E-3</v>
      </c>
      <c r="K4916" s="2">
        <v>8</v>
      </c>
    </row>
    <row r="4917" spans="3:11">
      <c r="C4917" s="11" t="str">
        <f>IND_SavePot!C4917</f>
        <v>INDLDEFFSH-19</v>
      </c>
      <c r="D4917" s="11" t="str">
        <f>IND_SavePot!D4917</f>
        <v>ILDSH</v>
      </c>
      <c r="E4917" s="10" t="str">
        <f t="shared" si="250"/>
        <v>ILDSH</v>
      </c>
      <c r="F4917" s="10" t="s">
        <v>10</v>
      </c>
      <c r="G4917" s="10" t="s">
        <v>11</v>
      </c>
      <c r="H4917" s="10">
        <f t="shared" si="252"/>
        <v>2050</v>
      </c>
      <c r="I4917" s="13">
        <f>IND_SavePot!I4917*(1+HLOOKUP(MID(D4917,2,2),$M$9:$AF$15,MATCH(RIGHT(D4917,2),$M$9:$M$15,0),0))^($H4917-IND_SavePot!$H4917)</f>
        <v>0</v>
      </c>
      <c r="J4917" s="13">
        <f t="shared" si="251"/>
        <v>0</v>
      </c>
      <c r="K4917" s="2">
        <v>8</v>
      </c>
    </row>
    <row r="4918" spans="3:11">
      <c r="C4918" s="11" t="str">
        <f>IND_SavePot!C4918</f>
        <v>INDLDEFFLA-19</v>
      </c>
      <c r="D4918" s="11" t="str">
        <f>IND_SavePot!D4918</f>
        <v>ILDLA</v>
      </c>
      <c r="E4918" s="10" t="str">
        <f t="shared" si="250"/>
        <v>ILDLA</v>
      </c>
      <c r="F4918" s="10" t="s">
        <v>10</v>
      </c>
      <c r="G4918" s="10" t="s">
        <v>11</v>
      </c>
      <c r="H4918" s="10">
        <f t="shared" si="252"/>
        <v>2050</v>
      </c>
      <c r="I4918" s="13">
        <f>IND_SavePot!I4918*(1+HLOOKUP(MID(D4918,2,2),$M$9:$AF$15,MATCH(RIGHT(D4918,2),$M$9:$M$15,0),0))^($H4918-IND_SavePot!$H4918)</f>
        <v>6.922719221821535E-3</v>
      </c>
      <c r="J4918" s="13">
        <f t="shared" si="251"/>
        <v>6.922719221821535E-3</v>
      </c>
      <c r="K4918" s="2">
        <v>6</v>
      </c>
    </row>
    <row r="4919" spans="3:11">
      <c r="C4919" s="11" t="str">
        <f>IND_SavePot!C4919</f>
        <v>INDLDEFFEM-19</v>
      </c>
      <c r="D4919" s="11" t="str">
        <f>IND_SavePot!D4919</f>
        <v>ILDEM</v>
      </c>
      <c r="E4919" s="10" t="str">
        <f t="shared" si="250"/>
        <v>ILDEM</v>
      </c>
      <c r="F4919" s="10" t="s">
        <v>10</v>
      </c>
      <c r="G4919" s="10" t="s">
        <v>11</v>
      </c>
      <c r="H4919" s="10">
        <f t="shared" si="252"/>
        <v>2050</v>
      </c>
      <c r="I4919" s="13">
        <f>IND_SavePot!I4919*(1+HLOOKUP(MID(D4919,2,2),$M$9:$AF$15,MATCH(RIGHT(D4919,2),$M$9:$M$15,0),0))^($H4919-IND_SavePot!$H4919)</f>
        <v>1.4237661880904019E-2</v>
      </c>
      <c r="J4919" s="13">
        <f t="shared" si="251"/>
        <v>1.4237661880904019E-2</v>
      </c>
      <c r="K4919" s="2">
        <v>6</v>
      </c>
    </row>
    <row r="4920" spans="3:11">
      <c r="C4920" s="11" t="str">
        <f>IND_SavePot!C4920</f>
        <v>INDLDEFFTF-19</v>
      </c>
      <c r="D4920" s="11" t="str">
        <f>IND_SavePot!D4920</f>
        <v>ILDTF</v>
      </c>
      <c r="E4920" s="10" t="str">
        <f t="shared" si="250"/>
        <v>ILDTF</v>
      </c>
      <c r="F4920" s="10" t="s">
        <v>10</v>
      </c>
      <c r="G4920" s="10" t="s">
        <v>11</v>
      </c>
      <c r="H4920" s="10">
        <f t="shared" si="252"/>
        <v>2050</v>
      </c>
      <c r="I4920" s="13">
        <f>IND_SavePot!I4920*(1+HLOOKUP(MID(D4920,2,2),$M$9:$AF$15,MATCH(RIGHT(D4920,2),$M$9:$M$15,0),0))^($H4920-IND_SavePot!$H4920)</f>
        <v>7.0790662587457972E-6</v>
      </c>
      <c r="J4920" s="13">
        <f t="shared" si="251"/>
        <v>7.0790662587457972E-6</v>
      </c>
      <c r="K4920" s="2">
        <v>8</v>
      </c>
    </row>
    <row r="4921" spans="3:11">
      <c r="C4921" s="11" t="str">
        <f>IND_SavePot!C4921</f>
        <v>INDLDEFFPH-20</v>
      </c>
      <c r="D4921" s="11" t="str">
        <f>IND_SavePot!D4921</f>
        <v>ILDPH</v>
      </c>
      <c r="E4921" s="10" t="str">
        <f t="shared" si="250"/>
        <v>ILDPH</v>
      </c>
      <c r="F4921" s="10" t="s">
        <v>10</v>
      </c>
      <c r="G4921" s="10" t="s">
        <v>11</v>
      </c>
      <c r="H4921" s="10">
        <f t="shared" si="252"/>
        <v>2050</v>
      </c>
      <c r="I4921" s="13">
        <f>IND_SavePot!I4921*(1+HLOOKUP(MID(D4921,2,2),$M$9:$AF$15,MATCH(RIGHT(D4921,2),$M$9:$M$15,0),0))^($H4921-IND_SavePot!$H4921)</f>
        <v>2.3839064595018254E-3</v>
      </c>
      <c r="J4921" s="13">
        <f t="shared" si="251"/>
        <v>2.3839064595018254E-3</v>
      </c>
      <c r="K4921" s="2">
        <v>8</v>
      </c>
    </row>
    <row r="4922" spans="3:11">
      <c r="C4922" s="11" t="str">
        <f>IND_SavePot!C4922</f>
        <v>INDLDEFFPH-20</v>
      </c>
      <c r="D4922" s="11" t="str">
        <f>IND_SavePot!D4922</f>
        <v>ILDPH</v>
      </c>
      <c r="E4922" s="10" t="str">
        <f t="shared" si="250"/>
        <v>ILDPH</v>
      </c>
      <c r="F4922" s="10" t="s">
        <v>10</v>
      </c>
      <c r="G4922" s="10" t="s">
        <v>11</v>
      </c>
      <c r="H4922" s="10">
        <f t="shared" si="252"/>
        <v>2050</v>
      </c>
      <c r="I4922" s="13">
        <f>IND_SavePot!I4922*(1+HLOOKUP(MID(D4922,2,2),$M$9:$AF$15,MATCH(RIGHT(D4922,2),$M$9:$M$15,0),0))^($H4922-IND_SavePot!$H4922)</f>
        <v>2.3839064595018254E-3</v>
      </c>
      <c r="J4922" s="13">
        <f t="shared" si="251"/>
        <v>2.3839064595018254E-3</v>
      </c>
      <c r="K4922" s="2">
        <v>8</v>
      </c>
    </row>
    <row r="4923" spans="3:11">
      <c r="C4923" s="11" t="str">
        <f>IND_SavePot!C4923</f>
        <v>INDLDEFFSH-20</v>
      </c>
      <c r="D4923" s="11" t="str">
        <f>IND_SavePot!D4923</f>
        <v>ILDSH</v>
      </c>
      <c r="E4923" s="10" t="str">
        <f t="shared" si="250"/>
        <v>ILDSH</v>
      </c>
      <c r="F4923" s="10" t="s">
        <v>10</v>
      </c>
      <c r="G4923" s="10" t="s">
        <v>11</v>
      </c>
      <c r="H4923" s="10">
        <f t="shared" si="252"/>
        <v>2050</v>
      </c>
      <c r="I4923" s="13">
        <f>IND_SavePot!I4923*(1+HLOOKUP(MID(D4923,2,2),$M$9:$AF$15,MATCH(RIGHT(D4923,2),$M$9:$M$15,0),0))^($H4923-IND_SavePot!$H4923)</f>
        <v>0</v>
      </c>
      <c r="J4923" s="13">
        <f t="shared" si="251"/>
        <v>0</v>
      </c>
      <c r="K4923" s="2">
        <v>8</v>
      </c>
    </row>
    <row r="4924" spans="3:11">
      <c r="C4924" s="11" t="str">
        <f>IND_SavePot!C4924</f>
        <v>INDLDEFFLA-20</v>
      </c>
      <c r="D4924" s="11" t="str">
        <f>IND_SavePot!D4924</f>
        <v>ILDLA</v>
      </c>
      <c r="E4924" s="10" t="str">
        <f t="shared" si="250"/>
        <v>ILDLA</v>
      </c>
      <c r="F4924" s="10" t="s">
        <v>10</v>
      </c>
      <c r="G4924" s="10" t="s">
        <v>11</v>
      </c>
      <c r="H4924" s="10">
        <f t="shared" si="252"/>
        <v>2050</v>
      </c>
      <c r="I4924" s="13">
        <f>IND_SavePot!I4924*(1+HLOOKUP(MID(D4924,2,2),$M$9:$AF$15,MATCH(RIGHT(D4924,2),$M$9:$M$15,0),0))^($H4924-IND_SavePot!$H4924)</f>
        <v>6.9227192218215897E-3</v>
      </c>
      <c r="J4924" s="13">
        <f t="shared" si="251"/>
        <v>6.9227192218215897E-3</v>
      </c>
      <c r="K4924" s="2">
        <v>6</v>
      </c>
    </row>
    <row r="4925" spans="3:11">
      <c r="C4925" s="11" t="str">
        <f>IND_SavePot!C4925</f>
        <v>INDLDEFFEM-20</v>
      </c>
      <c r="D4925" s="11" t="str">
        <f>IND_SavePot!D4925</f>
        <v>ILDEM</v>
      </c>
      <c r="E4925" s="10" t="str">
        <f t="shared" si="250"/>
        <v>ILDEM</v>
      </c>
      <c r="F4925" s="10" t="s">
        <v>10</v>
      </c>
      <c r="G4925" s="10" t="s">
        <v>11</v>
      </c>
      <c r="H4925" s="10">
        <f t="shared" si="252"/>
        <v>2050</v>
      </c>
      <c r="I4925" s="13">
        <f>IND_SavePot!I4925*(1+HLOOKUP(MID(D4925,2,2),$M$9:$AF$15,MATCH(RIGHT(D4925,2),$M$9:$M$15,0),0))^($H4925-IND_SavePot!$H4925)</f>
        <v>1.4237661880904019E-2</v>
      </c>
      <c r="J4925" s="13">
        <f t="shared" si="251"/>
        <v>1.4237661880904019E-2</v>
      </c>
      <c r="K4925" s="2">
        <v>6</v>
      </c>
    </row>
    <row r="4926" spans="3:11">
      <c r="C4926" s="11" t="str">
        <f>IND_SavePot!C4926</f>
        <v>INDLDEFFTF-20</v>
      </c>
      <c r="D4926" s="11" t="str">
        <f>IND_SavePot!D4926</f>
        <v>ILDTF</v>
      </c>
      <c r="E4926" s="10" t="str">
        <f t="shared" si="250"/>
        <v>ILDTF</v>
      </c>
      <c r="F4926" s="10" t="s">
        <v>10</v>
      </c>
      <c r="G4926" s="10" t="s">
        <v>11</v>
      </c>
      <c r="H4926" s="10">
        <f t="shared" si="252"/>
        <v>2050</v>
      </c>
      <c r="I4926" s="13">
        <f>IND_SavePot!I4926*(1+HLOOKUP(MID(D4926,2,2),$M$9:$AF$15,MATCH(RIGHT(D4926,2),$M$9:$M$15,0),0))^($H4926-IND_SavePot!$H4926)</f>
        <v>7.0790662587458277E-6</v>
      </c>
      <c r="J4926" s="13">
        <f t="shared" si="251"/>
        <v>7.0790662587458277E-6</v>
      </c>
      <c r="K4926" s="2">
        <v>8</v>
      </c>
    </row>
    <row r="4927" spans="3:11">
      <c r="C4927" s="11" t="str">
        <f>IND_SavePot!C4927</f>
        <v>INDLDEFFPH-21</v>
      </c>
      <c r="D4927" s="11" t="str">
        <f>IND_SavePot!D4927</f>
        <v>ILDPH</v>
      </c>
      <c r="E4927" s="10" t="str">
        <f t="shared" si="250"/>
        <v>ILDPH</v>
      </c>
      <c r="F4927" s="10" t="s">
        <v>10</v>
      </c>
      <c r="G4927" s="10" t="s">
        <v>11</v>
      </c>
      <c r="H4927" s="10">
        <f t="shared" si="252"/>
        <v>2050</v>
      </c>
      <c r="I4927" s="13">
        <f>IND_SavePot!I4927*(1+HLOOKUP(MID(D4927,2,2),$M$9:$AF$15,MATCH(RIGHT(D4927,2),$M$9:$M$15,0),0))^($H4927-IND_SavePot!$H4927)</f>
        <v>1.6935182340129923E-3</v>
      </c>
      <c r="J4927" s="13">
        <f t="shared" si="251"/>
        <v>1.6935182340129923E-3</v>
      </c>
      <c r="K4927" s="2">
        <v>8</v>
      </c>
    </row>
    <row r="4928" spans="3:11">
      <c r="C4928" s="11" t="str">
        <f>IND_SavePot!C4928</f>
        <v>INDLDEFFPH-21</v>
      </c>
      <c r="D4928" s="11" t="str">
        <f>IND_SavePot!D4928</f>
        <v>ILDPH</v>
      </c>
      <c r="E4928" s="10" t="str">
        <f t="shared" si="250"/>
        <v>ILDPH</v>
      </c>
      <c r="F4928" s="10" t="s">
        <v>10</v>
      </c>
      <c r="G4928" s="10" t="s">
        <v>11</v>
      </c>
      <c r="H4928" s="10">
        <f t="shared" si="252"/>
        <v>2050</v>
      </c>
      <c r="I4928" s="13">
        <f>IND_SavePot!I4928*(1+HLOOKUP(MID(D4928,2,2),$M$9:$AF$15,MATCH(RIGHT(D4928,2),$M$9:$M$15,0),0))^($H4928-IND_SavePot!$H4928)</f>
        <v>1.6935182340129923E-3</v>
      </c>
      <c r="J4928" s="13">
        <f t="shared" si="251"/>
        <v>1.6935182340129923E-3</v>
      </c>
      <c r="K4928" s="2">
        <v>8</v>
      </c>
    </row>
    <row r="4929" spans="3:11">
      <c r="C4929" s="11" t="str">
        <f>IND_SavePot!C4929</f>
        <v>INDLDEFFSH-21</v>
      </c>
      <c r="D4929" s="11" t="str">
        <f>IND_SavePot!D4929</f>
        <v>ILDSH</v>
      </c>
      <c r="E4929" s="10" t="str">
        <f t="shared" si="250"/>
        <v>ILDSH</v>
      </c>
      <c r="F4929" s="10" t="s">
        <v>10</v>
      </c>
      <c r="G4929" s="10" t="s">
        <v>11</v>
      </c>
      <c r="H4929" s="10">
        <f t="shared" si="252"/>
        <v>2050</v>
      </c>
      <c r="I4929" s="13">
        <f>IND_SavePot!I4929*(1+HLOOKUP(MID(D4929,2,2),$M$9:$AF$15,MATCH(RIGHT(D4929,2),$M$9:$M$15,0),0))^($H4929-IND_SavePot!$H4929)</f>
        <v>0</v>
      </c>
      <c r="J4929" s="13">
        <f t="shared" si="251"/>
        <v>0</v>
      </c>
      <c r="K4929" s="2">
        <v>8</v>
      </c>
    </row>
    <row r="4930" spans="3:11">
      <c r="C4930" s="11" t="str">
        <f>IND_SavePot!C4930</f>
        <v>INDLDEFFLA-21</v>
      </c>
      <c r="D4930" s="11" t="str">
        <f>IND_SavePot!D4930</f>
        <v>ILDLA</v>
      </c>
      <c r="E4930" s="10" t="str">
        <f t="shared" si="250"/>
        <v>ILDLA</v>
      </c>
      <c r="F4930" s="10" t="s">
        <v>10</v>
      </c>
      <c r="G4930" s="10" t="s">
        <v>11</v>
      </c>
      <c r="H4930" s="10">
        <f t="shared" si="252"/>
        <v>2050</v>
      </c>
      <c r="I4930" s="13">
        <f>IND_SavePot!I4930*(1+HLOOKUP(MID(D4930,2,2),$M$9:$AF$15,MATCH(RIGHT(D4930,2),$M$9:$M$15,0),0))^($H4930-IND_SavePot!$H4930)</f>
        <v>3.8956947415976647E-3</v>
      </c>
      <c r="J4930" s="13">
        <f t="shared" si="251"/>
        <v>3.8956947415976647E-3</v>
      </c>
      <c r="K4930" s="2">
        <v>5</v>
      </c>
    </row>
    <row r="4931" spans="3:11">
      <c r="C4931" s="11" t="str">
        <f>IND_SavePot!C4931</f>
        <v>INDLDEFFEM-21</v>
      </c>
      <c r="D4931" s="11" t="str">
        <f>IND_SavePot!D4931</f>
        <v>ILDEM</v>
      </c>
      <c r="E4931" s="10" t="str">
        <f t="shared" si="250"/>
        <v>ILDEM</v>
      </c>
      <c r="F4931" s="10" t="s">
        <v>10</v>
      </c>
      <c r="G4931" s="10" t="s">
        <v>11</v>
      </c>
      <c r="H4931" s="10">
        <f t="shared" si="252"/>
        <v>2050</v>
      </c>
      <c r="I4931" s="13">
        <f>IND_SavePot!I4931*(1+HLOOKUP(MID(D4931,2,2),$M$9:$AF$15,MATCH(RIGHT(D4931,2),$M$9:$M$15,0),0))^($H4931-IND_SavePot!$H4931)</f>
        <v>5.3287402472615656E-3</v>
      </c>
      <c r="J4931" s="13">
        <f t="shared" si="251"/>
        <v>5.3287402472615656E-3</v>
      </c>
      <c r="K4931" s="2">
        <v>5</v>
      </c>
    </row>
    <row r="4932" spans="3:11">
      <c r="C4932" s="11" t="str">
        <f>IND_SavePot!C4932</f>
        <v>INDLDEFFTF-21</v>
      </c>
      <c r="D4932" s="11" t="str">
        <f>IND_SavePot!D4932</f>
        <v>ILDTF</v>
      </c>
      <c r="E4932" s="10" t="str">
        <f t="shared" si="250"/>
        <v>ILDTF</v>
      </c>
      <c r="F4932" s="10" t="s">
        <v>10</v>
      </c>
      <c r="G4932" s="10" t="s">
        <v>11</v>
      </c>
      <c r="H4932" s="10">
        <f t="shared" si="252"/>
        <v>2050</v>
      </c>
      <c r="I4932" s="13">
        <f>IND_SavePot!I4932*(1+HLOOKUP(MID(D4932,2,2),$M$9:$AF$15,MATCH(RIGHT(D4932,2),$M$9:$M$15,0),0))^($H4932-IND_SavePot!$H4932)</f>
        <v>0</v>
      </c>
      <c r="J4932" s="13">
        <f t="shared" si="251"/>
        <v>0</v>
      </c>
      <c r="K4932" s="2">
        <v>8</v>
      </c>
    </row>
    <row r="4933" spans="3:11">
      <c r="C4933" s="11" t="str">
        <f>IND_SavePot!C4933</f>
        <v>INDLDEFFPH-22</v>
      </c>
      <c r="D4933" s="11" t="str">
        <f>IND_SavePot!D4933</f>
        <v>ILDPH</v>
      </c>
      <c r="E4933" s="10" t="str">
        <f t="shared" si="250"/>
        <v>ILDPH</v>
      </c>
      <c r="F4933" s="10" t="s">
        <v>10</v>
      </c>
      <c r="G4933" s="10" t="s">
        <v>11</v>
      </c>
      <c r="H4933" s="10">
        <f t="shared" si="252"/>
        <v>2050</v>
      </c>
      <c r="I4933" s="13">
        <f>IND_SavePot!I4933*(1+HLOOKUP(MID(D4933,2,2),$M$9:$AF$15,MATCH(RIGHT(D4933,2),$M$9:$M$15,0),0))^($H4933-IND_SavePot!$H4933)</f>
        <v>1.6935182340129772E-3</v>
      </c>
      <c r="J4933" s="13">
        <f t="shared" si="251"/>
        <v>1.6935182340129772E-3</v>
      </c>
      <c r="K4933" s="2">
        <v>8</v>
      </c>
    </row>
    <row r="4934" spans="3:11">
      <c r="C4934" s="11" t="str">
        <f>IND_SavePot!C4934</f>
        <v>INDLDEFFPH-22</v>
      </c>
      <c r="D4934" s="11" t="str">
        <f>IND_SavePot!D4934</f>
        <v>ILDPH</v>
      </c>
      <c r="E4934" s="10" t="str">
        <f t="shared" si="250"/>
        <v>ILDPH</v>
      </c>
      <c r="F4934" s="10" t="s">
        <v>10</v>
      </c>
      <c r="G4934" s="10" t="s">
        <v>11</v>
      </c>
      <c r="H4934" s="10">
        <f t="shared" si="252"/>
        <v>2050</v>
      </c>
      <c r="I4934" s="13">
        <f>IND_SavePot!I4934*(1+HLOOKUP(MID(D4934,2,2),$M$9:$AF$15,MATCH(RIGHT(D4934,2),$M$9:$M$15,0),0))^($H4934-IND_SavePot!$H4934)</f>
        <v>1.6935182340129772E-3</v>
      </c>
      <c r="J4934" s="13">
        <f t="shared" si="251"/>
        <v>1.6935182340129772E-3</v>
      </c>
      <c r="K4934" s="2">
        <v>8</v>
      </c>
    </row>
    <row r="4935" spans="3:11">
      <c r="C4935" s="11" t="str">
        <f>IND_SavePot!C4935</f>
        <v>INDLDEFFSH-22</v>
      </c>
      <c r="D4935" s="11" t="str">
        <f>IND_SavePot!D4935</f>
        <v>ILDSH</v>
      </c>
      <c r="E4935" s="10" t="str">
        <f t="shared" si="250"/>
        <v>ILDSH</v>
      </c>
      <c r="F4935" s="10" t="s">
        <v>10</v>
      </c>
      <c r="G4935" s="10" t="s">
        <v>11</v>
      </c>
      <c r="H4935" s="10">
        <f t="shared" si="252"/>
        <v>2050</v>
      </c>
      <c r="I4935" s="13">
        <f>IND_SavePot!I4935*(1+HLOOKUP(MID(D4935,2,2),$M$9:$AF$15,MATCH(RIGHT(D4935,2),$M$9:$M$15,0),0))^($H4935-IND_SavePot!$H4935)</f>
        <v>0</v>
      </c>
      <c r="J4935" s="13">
        <f t="shared" si="251"/>
        <v>0</v>
      </c>
      <c r="K4935" s="2">
        <v>8</v>
      </c>
    </row>
    <row r="4936" spans="3:11">
      <c r="C4936" s="11" t="str">
        <f>IND_SavePot!C4936</f>
        <v>INDLDEFFLA-22</v>
      </c>
      <c r="D4936" s="11" t="str">
        <f>IND_SavePot!D4936</f>
        <v>ILDLA</v>
      </c>
      <c r="E4936" s="10" t="str">
        <f t="shared" ref="E4936:E4999" si="253">D4936</f>
        <v>ILDLA</v>
      </c>
      <c r="F4936" s="10" t="s">
        <v>10</v>
      </c>
      <c r="G4936" s="10" t="s">
        <v>11</v>
      </c>
      <c r="H4936" s="10">
        <f t="shared" si="252"/>
        <v>2050</v>
      </c>
      <c r="I4936" s="13">
        <f>IND_SavePot!I4936*(1+HLOOKUP(MID(D4936,2,2),$M$9:$AF$15,MATCH(RIGHT(D4936,2),$M$9:$M$15,0),0))^($H4936-IND_SavePot!$H4936)</f>
        <v>3.895694741597718E-3</v>
      </c>
      <c r="J4936" s="13">
        <f t="shared" ref="J4936:J4999" si="254">I4936</f>
        <v>3.895694741597718E-3</v>
      </c>
      <c r="K4936" s="2">
        <v>5</v>
      </c>
    </row>
    <row r="4937" spans="3:11">
      <c r="C4937" s="11" t="str">
        <f>IND_SavePot!C4937</f>
        <v>INDLDEFFEM-22</v>
      </c>
      <c r="D4937" s="11" t="str">
        <f>IND_SavePot!D4937</f>
        <v>ILDEM</v>
      </c>
      <c r="E4937" s="10" t="str">
        <f t="shared" si="253"/>
        <v>ILDEM</v>
      </c>
      <c r="F4937" s="10" t="s">
        <v>10</v>
      </c>
      <c r="G4937" s="10" t="s">
        <v>11</v>
      </c>
      <c r="H4937" s="10">
        <f t="shared" ref="H4937:H5000" si="255">H4936</f>
        <v>2050</v>
      </c>
      <c r="I4937" s="13">
        <f>IND_SavePot!I4937*(1+HLOOKUP(MID(D4937,2,2),$M$9:$AF$15,MATCH(RIGHT(D4937,2),$M$9:$M$15,0),0))^($H4937-IND_SavePot!$H4937)</f>
        <v>5.3287402472615656E-3</v>
      </c>
      <c r="J4937" s="13">
        <f t="shared" si="254"/>
        <v>5.3287402472615656E-3</v>
      </c>
      <c r="K4937" s="2">
        <v>5</v>
      </c>
    </row>
    <row r="4938" spans="3:11">
      <c r="C4938" s="11" t="str">
        <f>IND_SavePot!C4938</f>
        <v>INDLDEFFTF-22</v>
      </c>
      <c r="D4938" s="11" t="str">
        <f>IND_SavePot!D4938</f>
        <v>ILDTF</v>
      </c>
      <c r="E4938" s="10" t="str">
        <f t="shared" si="253"/>
        <v>ILDTF</v>
      </c>
      <c r="F4938" s="10" t="s">
        <v>10</v>
      </c>
      <c r="G4938" s="10" t="s">
        <v>11</v>
      </c>
      <c r="H4938" s="10">
        <f t="shared" si="255"/>
        <v>2050</v>
      </c>
      <c r="I4938" s="13">
        <f>IND_SavePot!I4938*(1+HLOOKUP(MID(D4938,2,2),$M$9:$AF$15,MATCH(RIGHT(D4938,2),$M$9:$M$15,0),0))^($H4938-IND_SavePot!$H4938)</f>
        <v>0</v>
      </c>
      <c r="J4938" s="13">
        <f t="shared" si="254"/>
        <v>0</v>
      </c>
      <c r="K4938" s="2">
        <v>8</v>
      </c>
    </row>
    <row r="4939" spans="3:11">
      <c r="C4939" s="11" t="str">
        <f>IND_SavePot!C4939</f>
        <v>INDLDEFFPH-23</v>
      </c>
      <c r="D4939" s="11" t="str">
        <f>IND_SavePot!D4939</f>
        <v>ILDPH</v>
      </c>
      <c r="E4939" s="10" t="str">
        <f t="shared" si="253"/>
        <v>ILDPH</v>
      </c>
      <c r="F4939" s="10" t="s">
        <v>10</v>
      </c>
      <c r="G4939" s="10" t="s">
        <v>11</v>
      </c>
      <c r="H4939" s="10">
        <f t="shared" si="255"/>
        <v>2050</v>
      </c>
      <c r="I4939" s="13">
        <f>IND_SavePot!I4939*(1+HLOOKUP(MID(D4939,2,2),$M$9:$AF$15,MATCH(RIGHT(D4939,2),$M$9:$M$15,0),0))^($H4939-IND_SavePot!$H4939)</f>
        <v>1.6935182340129696E-3</v>
      </c>
      <c r="J4939" s="13">
        <f t="shared" si="254"/>
        <v>1.6935182340129696E-3</v>
      </c>
      <c r="K4939" s="2">
        <v>8</v>
      </c>
    </row>
    <row r="4940" spans="3:11">
      <c r="C4940" s="11" t="str">
        <f>IND_SavePot!C4940</f>
        <v>INDLDEFFPH-23</v>
      </c>
      <c r="D4940" s="11" t="str">
        <f>IND_SavePot!D4940</f>
        <v>ILDPH</v>
      </c>
      <c r="E4940" s="10" t="str">
        <f t="shared" si="253"/>
        <v>ILDPH</v>
      </c>
      <c r="F4940" s="10" t="s">
        <v>10</v>
      </c>
      <c r="G4940" s="10" t="s">
        <v>11</v>
      </c>
      <c r="H4940" s="10">
        <f t="shared" si="255"/>
        <v>2050</v>
      </c>
      <c r="I4940" s="13">
        <f>IND_SavePot!I4940*(1+HLOOKUP(MID(D4940,2,2),$M$9:$AF$15,MATCH(RIGHT(D4940,2),$M$9:$M$15,0),0))^($H4940-IND_SavePot!$H4940)</f>
        <v>1.6935182340129696E-3</v>
      </c>
      <c r="J4940" s="13">
        <f t="shared" si="254"/>
        <v>1.6935182340129696E-3</v>
      </c>
      <c r="K4940" s="2">
        <v>8</v>
      </c>
    </row>
    <row r="4941" spans="3:11">
      <c r="C4941" s="11" t="str">
        <f>IND_SavePot!C4941</f>
        <v>INDLDEFFSH-23</v>
      </c>
      <c r="D4941" s="11" t="str">
        <f>IND_SavePot!D4941</f>
        <v>ILDSH</v>
      </c>
      <c r="E4941" s="10" t="str">
        <f t="shared" si="253"/>
        <v>ILDSH</v>
      </c>
      <c r="F4941" s="10" t="s">
        <v>10</v>
      </c>
      <c r="G4941" s="10" t="s">
        <v>11</v>
      </c>
      <c r="H4941" s="10">
        <f t="shared" si="255"/>
        <v>2050</v>
      </c>
      <c r="I4941" s="13">
        <f>IND_SavePot!I4941*(1+HLOOKUP(MID(D4941,2,2),$M$9:$AF$15,MATCH(RIGHT(D4941,2),$M$9:$M$15,0),0))^($H4941-IND_SavePot!$H4941)</f>
        <v>0</v>
      </c>
      <c r="J4941" s="13">
        <f t="shared" si="254"/>
        <v>0</v>
      </c>
      <c r="K4941" s="2">
        <v>8</v>
      </c>
    </row>
    <row r="4942" spans="3:11">
      <c r="C4942" s="11" t="str">
        <f>IND_SavePot!C4942</f>
        <v>INDLDEFFLA-23</v>
      </c>
      <c r="D4942" s="11" t="str">
        <f>IND_SavePot!D4942</f>
        <v>ILDLA</v>
      </c>
      <c r="E4942" s="10" t="str">
        <f t="shared" si="253"/>
        <v>ILDLA</v>
      </c>
      <c r="F4942" s="10" t="s">
        <v>10</v>
      </c>
      <c r="G4942" s="10" t="s">
        <v>11</v>
      </c>
      <c r="H4942" s="10">
        <f t="shared" si="255"/>
        <v>2050</v>
      </c>
      <c r="I4942" s="13">
        <f>IND_SavePot!I4942*(1+HLOOKUP(MID(D4942,2,2),$M$9:$AF$15,MATCH(RIGHT(D4942,2),$M$9:$M$15,0),0))^($H4942-IND_SavePot!$H4942)</f>
        <v>3.895694741597718E-3</v>
      </c>
      <c r="J4942" s="13">
        <f t="shared" si="254"/>
        <v>3.895694741597718E-3</v>
      </c>
      <c r="K4942" s="2">
        <v>4</v>
      </c>
    </row>
    <row r="4943" spans="3:11">
      <c r="C4943" s="11" t="str">
        <f>IND_SavePot!C4943</f>
        <v>INDLDEFFEM-23</v>
      </c>
      <c r="D4943" s="11" t="str">
        <f>IND_SavePot!D4943</f>
        <v>ILDEM</v>
      </c>
      <c r="E4943" s="10" t="str">
        <f t="shared" si="253"/>
        <v>ILDEM</v>
      </c>
      <c r="F4943" s="10" t="s">
        <v>10</v>
      </c>
      <c r="G4943" s="10" t="s">
        <v>11</v>
      </c>
      <c r="H4943" s="10">
        <f t="shared" si="255"/>
        <v>2050</v>
      </c>
      <c r="I4943" s="13">
        <f>IND_SavePot!I4943*(1+HLOOKUP(MID(D4943,2,2),$M$9:$AF$15,MATCH(RIGHT(D4943,2),$M$9:$M$15,0),0))^($H4943-IND_SavePot!$H4943)</f>
        <v>5.3287402472616185E-3</v>
      </c>
      <c r="J4943" s="13">
        <f t="shared" si="254"/>
        <v>5.3287402472616185E-3</v>
      </c>
      <c r="K4943" s="2">
        <v>4</v>
      </c>
    </row>
    <row r="4944" spans="3:11">
      <c r="C4944" s="11" t="str">
        <f>IND_SavePot!C4944</f>
        <v>INDLDEFFTF-23</v>
      </c>
      <c r="D4944" s="11" t="str">
        <f>IND_SavePot!D4944</f>
        <v>ILDTF</v>
      </c>
      <c r="E4944" s="10" t="str">
        <f t="shared" si="253"/>
        <v>ILDTF</v>
      </c>
      <c r="F4944" s="10" t="s">
        <v>10</v>
      </c>
      <c r="G4944" s="10" t="s">
        <v>11</v>
      </c>
      <c r="H4944" s="10">
        <f t="shared" si="255"/>
        <v>2050</v>
      </c>
      <c r="I4944" s="13">
        <f>IND_SavePot!I4944*(1+HLOOKUP(MID(D4944,2,2),$M$9:$AF$15,MATCH(RIGHT(D4944,2),$M$9:$M$15,0),0))^($H4944-IND_SavePot!$H4944)</f>
        <v>0</v>
      </c>
      <c r="J4944" s="13">
        <f t="shared" si="254"/>
        <v>0</v>
      </c>
      <c r="K4944" s="2">
        <v>8</v>
      </c>
    </row>
    <row r="4945" spans="3:11">
      <c r="C4945" s="11" t="str">
        <f>IND_SavePot!C4945</f>
        <v>INDLDEFFPH-24</v>
      </c>
      <c r="D4945" s="11" t="str">
        <f>IND_SavePot!D4945</f>
        <v>ILDPH</v>
      </c>
      <c r="E4945" s="10" t="str">
        <f t="shared" si="253"/>
        <v>ILDPH</v>
      </c>
      <c r="F4945" s="10" t="s">
        <v>10</v>
      </c>
      <c r="G4945" s="10" t="s">
        <v>11</v>
      </c>
      <c r="H4945" s="10">
        <f t="shared" si="255"/>
        <v>2050</v>
      </c>
      <c r="I4945" s="13">
        <f>IND_SavePot!I4945*(1+HLOOKUP(MID(D4945,2,2),$M$9:$AF$15,MATCH(RIGHT(D4945,2),$M$9:$M$15,0),0))^($H4945-IND_SavePot!$H4945)</f>
        <v>1.6935182340129772E-3</v>
      </c>
      <c r="J4945" s="13">
        <f t="shared" si="254"/>
        <v>1.6935182340129772E-3</v>
      </c>
      <c r="K4945" s="2">
        <v>8</v>
      </c>
    </row>
    <row r="4946" spans="3:11">
      <c r="C4946" s="11" t="str">
        <f>IND_SavePot!C4946</f>
        <v>INDLDEFFPH-24</v>
      </c>
      <c r="D4946" s="11" t="str">
        <f>IND_SavePot!D4946</f>
        <v>ILDPH</v>
      </c>
      <c r="E4946" s="10" t="str">
        <f t="shared" si="253"/>
        <v>ILDPH</v>
      </c>
      <c r="F4946" s="10" t="s">
        <v>10</v>
      </c>
      <c r="G4946" s="10" t="s">
        <v>11</v>
      </c>
      <c r="H4946" s="10">
        <f t="shared" si="255"/>
        <v>2050</v>
      </c>
      <c r="I4946" s="13">
        <f>IND_SavePot!I4946*(1+HLOOKUP(MID(D4946,2,2),$M$9:$AF$15,MATCH(RIGHT(D4946,2),$M$9:$M$15,0),0))^($H4946-IND_SavePot!$H4946)</f>
        <v>1.6935182340129772E-3</v>
      </c>
      <c r="J4946" s="13">
        <f t="shared" si="254"/>
        <v>1.6935182340129772E-3</v>
      </c>
      <c r="K4946" s="2">
        <v>8</v>
      </c>
    </row>
    <row r="4947" spans="3:11">
      <c r="C4947" s="11" t="str">
        <f>IND_SavePot!C4947</f>
        <v>INDLDEFFSH-24</v>
      </c>
      <c r="D4947" s="11" t="str">
        <f>IND_SavePot!D4947</f>
        <v>ILDSH</v>
      </c>
      <c r="E4947" s="10" t="str">
        <f t="shared" si="253"/>
        <v>ILDSH</v>
      </c>
      <c r="F4947" s="10" t="s">
        <v>10</v>
      </c>
      <c r="G4947" s="10" t="s">
        <v>11</v>
      </c>
      <c r="H4947" s="10">
        <f t="shared" si="255"/>
        <v>2050</v>
      </c>
      <c r="I4947" s="13">
        <f>IND_SavePot!I4947*(1+HLOOKUP(MID(D4947,2,2),$M$9:$AF$15,MATCH(RIGHT(D4947,2),$M$9:$M$15,0),0))^($H4947-IND_SavePot!$H4947)</f>
        <v>0</v>
      </c>
      <c r="J4947" s="13">
        <f t="shared" si="254"/>
        <v>0</v>
      </c>
      <c r="K4947" s="2">
        <v>8</v>
      </c>
    </row>
    <row r="4948" spans="3:11">
      <c r="C4948" s="11" t="str">
        <f>IND_SavePot!C4948</f>
        <v>INDLDEFFLA-24</v>
      </c>
      <c r="D4948" s="11" t="str">
        <f>IND_SavePot!D4948</f>
        <v>ILDLA</v>
      </c>
      <c r="E4948" s="10" t="str">
        <f t="shared" si="253"/>
        <v>ILDLA</v>
      </c>
      <c r="F4948" s="10" t="s">
        <v>10</v>
      </c>
      <c r="G4948" s="10" t="s">
        <v>11</v>
      </c>
      <c r="H4948" s="10">
        <f t="shared" si="255"/>
        <v>2050</v>
      </c>
      <c r="I4948" s="13">
        <f>IND_SavePot!I4948*(1+HLOOKUP(MID(D4948,2,2),$M$9:$AF$15,MATCH(RIGHT(D4948,2),$M$9:$M$15,0),0))^($H4948-IND_SavePot!$H4948)</f>
        <v>3.895694741597718E-3</v>
      </c>
      <c r="J4948" s="13">
        <f t="shared" si="254"/>
        <v>3.895694741597718E-3</v>
      </c>
      <c r="K4948" s="2">
        <v>4</v>
      </c>
    </row>
    <row r="4949" spans="3:11">
      <c r="C4949" s="11" t="str">
        <f>IND_SavePot!C4949</f>
        <v>INDLDEFFEM-24</v>
      </c>
      <c r="D4949" s="11" t="str">
        <f>IND_SavePot!D4949</f>
        <v>ILDEM</v>
      </c>
      <c r="E4949" s="10" t="str">
        <f t="shared" si="253"/>
        <v>ILDEM</v>
      </c>
      <c r="F4949" s="10" t="s">
        <v>10</v>
      </c>
      <c r="G4949" s="10" t="s">
        <v>11</v>
      </c>
      <c r="H4949" s="10">
        <f t="shared" si="255"/>
        <v>2050</v>
      </c>
      <c r="I4949" s="13">
        <f>IND_SavePot!I4949*(1+HLOOKUP(MID(D4949,2,2),$M$9:$AF$15,MATCH(RIGHT(D4949,2),$M$9:$M$15,0),0))^($H4949-IND_SavePot!$H4949)</f>
        <v>5.3287402472615656E-3</v>
      </c>
      <c r="J4949" s="13">
        <f t="shared" si="254"/>
        <v>5.3287402472615656E-3</v>
      </c>
      <c r="K4949" s="2">
        <v>4</v>
      </c>
    </row>
    <row r="4950" spans="3:11">
      <c r="C4950" s="11" t="str">
        <f>IND_SavePot!C4950</f>
        <v>INDLDEFFTF-24</v>
      </c>
      <c r="D4950" s="11" t="str">
        <f>IND_SavePot!D4950</f>
        <v>ILDTF</v>
      </c>
      <c r="E4950" s="10" t="str">
        <f t="shared" si="253"/>
        <v>ILDTF</v>
      </c>
      <c r="F4950" s="10" t="s">
        <v>10</v>
      </c>
      <c r="G4950" s="10" t="s">
        <v>11</v>
      </c>
      <c r="H4950" s="10">
        <f t="shared" si="255"/>
        <v>2050</v>
      </c>
      <c r="I4950" s="13">
        <f>IND_SavePot!I4950*(1+HLOOKUP(MID(D4950,2,2),$M$9:$AF$15,MATCH(RIGHT(D4950,2),$M$9:$M$15,0),0))^($H4950-IND_SavePot!$H4950)</f>
        <v>0</v>
      </c>
      <c r="J4950" s="13">
        <f t="shared" si="254"/>
        <v>0</v>
      </c>
      <c r="K4950" s="2">
        <v>8</v>
      </c>
    </row>
    <row r="4951" spans="3:11">
      <c r="C4951" s="11" t="str">
        <f>IND_SavePot!C4951</f>
        <v>INDLDEFFPH-25</v>
      </c>
      <c r="D4951" s="11" t="str">
        <f>IND_SavePot!D4951</f>
        <v>ILDPH</v>
      </c>
      <c r="E4951" s="10" t="str">
        <f t="shared" si="253"/>
        <v>ILDPH</v>
      </c>
      <c r="F4951" s="10" t="s">
        <v>10</v>
      </c>
      <c r="G4951" s="10" t="s">
        <v>11</v>
      </c>
      <c r="H4951" s="10">
        <f t="shared" si="255"/>
        <v>2050</v>
      </c>
      <c r="I4951" s="13">
        <f>IND_SavePot!I4951*(1+HLOOKUP(MID(D4951,2,2),$M$9:$AF$15,MATCH(RIGHT(D4951,2),$M$9:$M$15,0),0))^($H4951-IND_SavePot!$H4951)</f>
        <v>1.6935182340129772E-3</v>
      </c>
      <c r="J4951" s="13">
        <f t="shared" si="254"/>
        <v>1.6935182340129772E-3</v>
      </c>
      <c r="K4951" s="2">
        <v>8</v>
      </c>
    </row>
    <row r="4952" spans="3:11">
      <c r="C4952" s="11" t="str">
        <f>IND_SavePot!C4952</f>
        <v>INDLDEFFPH-25</v>
      </c>
      <c r="D4952" s="11" t="str">
        <f>IND_SavePot!D4952</f>
        <v>ILDPH</v>
      </c>
      <c r="E4952" s="10" t="str">
        <f t="shared" si="253"/>
        <v>ILDPH</v>
      </c>
      <c r="F4952" s="10" t="s">
        <v>10</v>
      </c>
      <c r="G4952" s="10" t="s">
        <v>11</v>
      </c>
      <c r="H4952" s="10">
        <f t="shared" si="255"/>
        <v>2050</v>
      </c>
      <c r="I4952" s="13">
        <f>IND_SavePot!I4952*(1+HLOOKUP(MID(D4952,2,2),$M$9:$AF$15,MATCH(RIGHT(D4952,2),$M$9:$M$15,0),0))^($H4952-IND_SavePot!$H4952)</f>
        <v>1.6935182340129772E-3</v>
      </c>
      <c r="J4952" s="13">
        <f t="shared" si="254"/>
        <v>1.6935182340129772E-3</v>
      </c>
      <c r="K4952" s="2">
        <v>8</v>
      </c>
    </row>
    <row r="4953" spans="3:11">
      <c r="C4953" s="11" t="str">
        <f>IND_SavePot!C4953</f>
        <v>INDLDEFFSH-25</v>
      </c>
      <c r="D4953" s="11" t="str">
        <f>IND_SavePot!D4953</f>
        <v>ILDSH</v>
      </c>
      <c r="E4953" s="10" t="str">
        <f t="shared" si="253"/>
        <v>ILDSH</v>
      </c>
      <c r="F4953" s="10" t="s">
        <v>10</v>
      </c>
      <c r="G4953" s="10" t="s">
        <v>11</v>
      </c>
      <c r="H4953" s="10">
        <f t="shared" si="255"/>
        <v>2050</v>
      </c>
      <c r="I4953" s="13">
        <f>IND_SavePot!I4953*(1+HLOOKUP(MID(D4953,2,2),$M$9:$AF$15,MATCH(RIGHT(D4953,2),$M$9:$M$15,0),0))^($H4953-IND_SavePot!$H4953)</f>
        <v>0</v>
      </c>
      <c r="J4953" s="13">
        <f t="shared" si="254"/>
        <v>0</v>
      </c>
      <c r="K4953" s="2">
        <v>8</v>
      </c>
    </row>
    <row r="4954" spans="3:11">
      <c r="C4954" s="11" t="str">
        <f>IND_SavePot!C4954</f>
        <v>INDLDEFFLA-25</v>
      </c>
      <c r="D4954" s="11" t="str">
        <f>IND_SavePot!D4954</f>
        <v>ILDLA</v>
      </c>
      <c r="E4954" s="10" t="str">
        <f t="shared" si="253"/>
        <v>ILDLA</v>
      </c>
      <c r="F4954" s="10" t="s">
        <v>10</v>
      </c>
      <c r="G4954" s="10" t="s">
        <v>11</v>
      </c>
      <c r="H4954" s="10">
        <f t="shared" si="255"/>
        <v>2050</v>
      </c>
      <c r="I4954" s="13">
        <f>IND_SavePot!I4954*(1+HLOOKUP(MID(D4954,2,2),$M$9:$AF$15,MATCH(RIGHT(D4954,2),$M$9:$M$15,0),0))^($H4954-IND_SavePot!$H4954)</f>
        <v>3.895694741597718E-3</v>
      </c>
      <c r="J4954" s="13">
        <f t="shared" si="254"/>
        <v>3.895694741597718E-3</v>
      </c>
      <c r="K4954" s="2">
        <v>3</v>
      </c>
    </row>
    <row r="4955" spans="3:11">
      <c r="C4955" s="11" t="str">
        <f>IND_SavePot!C4955</f>
        <v>INDLDEFFEM-25</v>
      </c>
      <c r="D4955" s="11" t="str">
        <f>IND_SavePot!D4955</f>
        <v>ILDEM</v>
      </c>
      <c r="E4955" s="10" t="str">
        <f t="shared" si="253"/>
        <v>ILDEM</v>
      </c>
      <c r="F4955" s="10" t="s">
        <v>10</v>
      </c>
      <c r="G4955" s="10" t="s">
        <v>11</v>
      </c>
      <c r="H4955" s="10">
        <f t="shared" si="255"/>
        <v>2050</v>
      </c>
      <c r="I4955" s="13">
        <f>IND_SavePot!I4955*(1+HLOOKUP(MID(D4955,2,2),$M$9:$AF$15,MATCH(RIGHT(D4955,2),$M$9:$M$15,0),0))^($H4955-IND_SavePot!$H4955)</f>
        <v>5.3287402472615656E-3</v>
      </c>
      <c r="J4955" s="13">
        <f t="shared" si="254"/>
        <v>5.3287402472615656E-3</v>
      </c>
      <c r="K4955" s="2">
        <v>3</v>
      </c>
    </row>
    <row r="4956" spans="3:11">
      <c r="C4956" s="11" t="str">
        <f>IND_SavePot!C4956</f>
        <v>INDLDEFFTF-25</v>
      </c>
      <c r="D4956" s="11" t="str">
        <f>IND_SavePot!D4956</f>
        <v>ILDTF</v>
      </c>
      <c r="E4956" s="10" t="str">
        <f t="shared" si="253"/>
        <v>ILDTF</v>
      </c>
      <c r="F4956" s="10" t="s">
        <v>10</v>
      </c>
      <c r="G4956" s="10" t="s">
        <v>11</v>
      </c>
      <c r="H4956" s="10">
        <f t="shared" si="255"/>
        <v>2050</v>
      </c>
      <c r="I4956" s="13">
        <f>IND_SavePot!I4956*(1+HLOOKUP(MID(D4956,2,2),$M$9:$AF$15,MATCH(RIGHT(D4956,2),$M$9:$M$15,0),0))^($H4956-IND_SavePot!$H4956)</f>
        <v>0</v>
      </c>
      <c r="J4956" s="13">
        <f t="shared" si="254"/>
        <v>0</v>
      </c>
      <c r="K4956" s="2">
        <v>8</v>
      </c>
    </row>
    <row r="4957" spans="3:11">
      <c r="C4957" s="11" t="str">
        <f>IND_SavePot!C4957</f>
        <v>INDLDEFFPH-26</v>
      </c>
      <c r="D4957" s="11" t="str">
        <f>IND_SavePot!D4957</f>
        <v>ILDPH</v>
      </c>
      <c r="E4957" s="10" t="str">
        <f t="shared" si="253"/>
        <v>ILDPH</v>
      </c>
      <c r="F4957" s="10" t="s">
        <v>10</v>
      </c>
      <c r="G4957" s="10" t="s">
        <v>11</v>
      </c>
      <c r="H4957" s="10">
        <f t="shared" si="255"/>
        <v>2050</v>
      </c>
      <c r="I4957" s="13">
        <f>IND_SavePot!I4957*(1+HLOOKUP(MID(D4957,2,2),$M$9:$AF$15,MATCH(RIGHT(D4957,2),$M$9:$M$15,0),0))^($H4957-IND_SavePot!$H4957)</f>
        <v>1.6935182340129772E-3</v>
      </c>
      <c r="J4957" s="13">
        <f t="shared" si="254"/>
        <v>1.6935182340129772E-3</v>
      </c>
      <c r="K4957" s="2">
        <v>8</v>
      </c>
    </row>
    <row r="4958" spans="3:11">
      <c r="C4958" s="11" t="str">
        <f>IND_SavePot!C4958</f>
        <v>INDLDEFFPH-26</v>
      </c>
      <c r="D4958" s="11" t="str">
        <f>IND_SavePot!D4958</f>
        <v>ILDPH</v>
      </c>
      <c r="E4958" s="10" t="str">
        <f t="shared" si="253"/>
        <v>ILDPH</v>
      </c>
      <c r="F4958" s="10" t="s">
        <v>10</v>
      </c>
      <c r="G4958" s="10" t="s">
        <v>11</v>
      </c>
      <c r="H4958" s="10">
        <f t="shared" si="255"/>
        <v>2050</v>
      </c>
      <c r="I4958" s="13">
        <f>IND_SavePot!I4958*(1+HLOOKUP(MID(D4958,2,2),$M$9:$AF$15,MATCH(RIGHT(D4958,2),$M$9:$M$15,0),0))^($H4958-IND_SavePot!$H4958)</f>
        <v>1.6935182340129772E-3</v>
      </c>
      <c r="J4958" s="13">
        <f t="shared" si="254"/>
        <v>1.6935182340129772E-3</v>
      </c>
      <c r="K4958" s="2">
        <v>8</v>
      </c>
    </row>
    <row r="4959" spans="3:11">
      <c r="C4959" s="11" t="str">
        <f>IND_SavePot!C4959</f>
        <v>INDLDEFFSH-26</v>
      </c>
      <c r="D4959" s="11" t="str">
        <f>IND_SavePot!D4959</f>
        <v>ILDSH</v>
      </c>
      <c r="E4959" s="10" t="str">
        <f t="shared" si="253"/>
        <v>ILDSH</v>
      </c>
      <c r="F4959" s="10" t="s">
        <v>10</v>
      </c>
      <c r="G4959" s="10" t="s">
        <v>11</v>
      </c>
      <c r="H4959" s="10">
        <f t="shared" si="255"/>
        <v>2050</v>
      </c>
      <c r="I4959" s="13">
        <f>IND_SavePot!I4959*(1+HLOOKUP(MID(D4959,2,2),$M$9:$AF$15,MATCH(RIGHT(D4959,2),$M$9:$M$15,0),0))^($H4959-IND_SavePot!$H4959)</f>
        <v>0</v>
      </c>
      <c r="J4959" s="13">
        <f t="shared" si="254"/>
        <v>0</v>
      </c>
      <c r="K4959" s="2">
        <v>8</v>
      </c>
    </row>
    <row r="4960" spans="3:11">
      <c r="C4960" s="11" t="str">
        <f>IND_SavePot!C4960</f>
        <v>INDLDEFFLA-26</v>
      </c>
      <c r="D4960" s="11" t="str">
        <f>IND_SavePot!D4960</f>
        <v>ILDLA</v>
      </c>
      <c r="E4960" s="10" t="str">
        <f t="shared" si="253"/>
        <v>ILDLA</v>
      </c>
      <c r="F4960" s="10" t="s">
        <v>10</v>
      </c>
      <c r="G4960" s="10" t="s">
        <v>11</v>
      </c>
      <c r="H4960" s="10">
        <f t="shared" si="255"/>
        <v>2050</v>
      </c>
      <c r="I4960" s="13">
        <f>IND_SavePot!I4960*(1+HLOOKUP(MID(D4960,2,2),$M$9:$AF$15,MATCH(RIGHT(D4960,2),$M$9:$M$15,0),0))^($H4960-IND_SavePot!$H4960)</f>
        <v>3.895694741597718E-3</v>
      </c>
      <c r="J4960" s="13">
        <f t="shared" si="254"/>
        <v>3.895694741597718E-3</v>
      </c>
      <c r="K4960" s="2">
        <v>2</v>
      </c>
    </row>
    <row r="4961" spans="3:11">
      <c r="C4961" s="11" t="str">
        <f>IND_SavePot!C4961</f>
        <v>INDLDEFFEM-26</v>
      </c>
      <c r="D4961" s="11" t="str">
        <f>IND_SavePot!D4961</f>
        <v>ILDEM</v>
      </c>
      <c r="E4961" s="10" t="str">
        <f t="shared" si="253"/>
        <v>ILDEM</v>
      </c>
      <c r="F4961" s="10" t="s">
        <v>10</v>
      </c>
      <c r="G4961" s="10" t="s">
        <v>11</v>
      </c>
      <c r="H4961" s="10">
        <f t="shared" si="255"/>
        <v>2050</v>
      </c>
      <c r="I4961" s="13">
        <f>IND_SavePot!I4961*(1+HLOOKUP(MID(D4961,2,2),$M$9:$AF$15,MATCH(RIGHT(D4961,2),$M$9:$M$15,0),0))^($H4961-IND_SavePot!$H4961)</f>
        <v>5.3287402472616185E-3</v>
      </c>
      <c r="J4961" s="13">
        <f t="shared" si="254"/>
        <v>5.3287402472616185E-3</v>
      </c>
      <c r="K4961" s="2">
        <v>3</v>
      </c>
    </row>
    <row r="4962" spans="3:11">
      <c r="C4962" s="11" t="str">
        <f>IND_SavePot!C4962</f>
        <v>INDLDEFFTF-26</v>
      </c>
      <c r="D4962" s="11" t="str">
        <f>IND_SavePot!D4962</f>
        <v>ILDTF</v>
      </c>
      <c r="E4962" s="10" t="str">
        <f t="shared" si="253"/>
        <v>ILDTF</v>
      </c>
      <c r="F4962" s="10" t="s">
        <v>10</v>
      </c>
      <c r="G4962" s="10" t="s">
        <v>11</v>
      </c>
      <c r="H4962" s="10">
        <f t="shared" si="255"/>
        <v>2050</v>
      </c>
      <c r="I4962" s="13">
        <f>IND_SavePot!I4962*(1+HLOOKUP(MID(D4962,2,2),$M$9:$AF$15,MATCH(RIGHT(D4962,2),$M$9:$M$15,0),0))^($H4962-IND_SavePot!$H4962)</f>
        <v>0</v>
      </c>
      <c r="J4962" s="13">
        <f t="shared" si="254"/>
        <v>0</v>
      </c>
      <c r="K4962" s="2">
        <v>8</v>
      </c>
    </row>
    <row r="4963" spans="3:11">
      <c r="C4963" s="11" t="str">
        <f>IND_SavePot!C4963</f>
        <v>INDLDEFFPH-27</v>
      </c>
      <c r="D4963" s="11" t="str">
        <f>IND_SavePot!D4963</f>
        <v>ILDPH</v>
      </c>
      <c r="E4963" s="10" t="str">
        <f t="shared" si="253"/>
        <v>ILDPH</v>
      </c>
      <c r="F4963" s="10" t="s">
        <v>10</v>
      </c>
      <c r="G4963" s="10" t="s">
        <v>11</v>
      </c>
      <c r="H4963" s="10">
        <f t="shared" si="255"/>
        <v>2050</v>
      </c>
      <c r="I4963" s="13">
        <f>IND_SavePot!I4963*(1+HLOOKUP(MID(D4963,2,2),$M$9:$AF$15,MATCH(RIGHT(D4963,2),$M$9:$M$15,0),0))^($H4963-IND_SavePot!$H4963)</f>
        <v>1.6935182340129772E-3</v>
      </c>
      <c r="J4963" s="13">
        <f t="shared" si="254"/>
        <v>1.6935182340129772E-3</v>
      </c>
      <c r="K4963" s="2">
        <v>8</v>
      </c>
    </row>
    <row r="4964" spans="3:11">
      <c r="C4964" s="11" t="str">
        <f>IND_SavePot!C4964</f>
        <v>INDLDEFFPH-27</v>
      </c>
      <c r="D4964" s="11" t="str">
        <f>IND_SavePot!D4964</f>
        <v>ILDPH</v>
      </c>
      <c r="E4964" s="10" t="str">
        <f t="shared" si="253"/>
        <v>ILDPH</v>
      </c>
      <c r="F4964" s="10" t="s">
        <v>10</v>
      </c>
      <c r="G4964" s="10" t="s">
        <v>11</v>
      </c>
      <c r="H4964" s="10">
        <f t="shared" si="255"/>
        <v>2050</v>
      </c>
      <c r="I4964" s="13">
        <f>IND_SavePot!I4964*(1+HLOOKUP(MID(D4964,2,2),$M$9:$AF$15,MATCH(RIGHT(D4964,2),$M$9:$M$15,0),0))^($H4964-IND_SavePot!$H4964)</f>
        <v>1.6935182340129772E-3</v>
      </c>
      <c r="J4964" s="13">
        <f t="shared" si="254"/>
        <v>1.6935182340129772E-3</v>
      </c>
      <c r="K4964" s="2">
        <v>8</v>
      </c>
    </row>
    <row r="4965" spans="3:11">
      <c r="C4965" s="11" t="str">
        <f>IND_SavePot!C4965</f>
        <v>INDLDEFFSH-27</v>
      </c>
      <c r="D4965" s="11" t="str">
        <f>IND_SavePot!D4965</f>
        <v>ILDSH</v>
      </c>
      <c r="E4965" s="10" t="str">
        <f t="shared" si="253"/>
        <v>ILDSH</v>
      </c>
      <c r="F4965" s="10" t="s">
        <v>10</v>
      </c>
      <c r="G4965" s="10" t="s">
        <v>11</v>
      </c>
      <c r="H4965" s="10">
        <f t="shared" si="255"/>
        <v>2050</v>
      </c>
      <c r="I4965" s="13">
        <f>IND_SavePot!I4965*(1+HLOOKUP(MID(D4965,2,2),$M$9:$AF$15,MATCH(RIGHT(D4965,2),$M$9:$M$15,0),0))^($H4965-IND_SavePot!$H4965)</f>
        <v>0</v>
      </c>
      <c r="J4965" s="13">
        <f t="shared" si="254"/>
        <v>0</v>
      </c>
      <c r="K4965" s="2">
        <v>8</v>
      </c>
    </row>
    <row r="4966" spans="3:11">
      <c r="C4966" s="11" t="str">
        <f>IND_SavePot!C4966</f>
        <v>INDLDEFFLA-27</v>
      </c>
      <c r="D4966" s="11" t="str">
        <f>IND_SavePot!D4966</f>
        <v>ILDLA</v>
      </c>
      <c r="E4966" s="10" t="str">
        <f t="shared" si="253"/>
        <v>ILDLA</v>
      </c>
      <c r="F4966" s="10" t="s">
        <v>10</v>
      </c>
      <c r="G4966" s="10" t="s">
        <v>11</v>
      </c>
      <c r="H4966" s="10">
        <f t="shared" si="255"/>
        <v>2050</v>
      </c>
      <c r="I4966" s="13">
        <f>IND_SavePot!I4966*(1+HLOOKUP(MID(D4966,2,2),$M$9:$AF$15,MATCH(RIGHT(D4966,2),$M$9:$M$15,0),0))^($H4966-IND_SavePot!$H4966)</f>
        <v>3.895694741597718E-3</v>
      </c>
      <c r="J4966" s="13">
        <f t="shared" si="254"/>
        <v>3.895694741597718E-3</v>
      </c>
      <c r="K4966" s="2">
        <v>2</v>
      </c>
    </row>
    <row r="4967" spans="3:11">
      <c r="C4967" s="11" t="str">
        <f>IND_SavePot!C4967</f>
        <v>INDLDEFFEM-27</v>
      </c>
      <c r="D4967" s="11" t="str">
        <f>IND_SavePot!D4967</f>
        <v>ILDEM</v>
      </c>
      <c r="E4967" s="10" t="str">
        <f t="shared" si="253"/>
        <v>ILDEM</v>
      </c>
      <c r="F4967" s="10" t="s">
        <v>10</v>
      </c>
      <c r="G4967" s="10" t="s">
        <v>11</v>
      </c>
      <c r="H4967" s="10">
        <f t="shared" si="255"/>
        <v>2050</v>
      </c>
      <c r="I4967" s="13">
        <f>IND_SavePot!I4967*(1+HLOOKUP(MID(D4967,2,2),$M$9:$AF$15,MATCH(RIGHT(D4967,2),$M$9:$M$15,0),0))^($H4967-IND_SavePot!$H4967)</f>
        <v>5.3287402472616185E-3</v>
      </c>
      <c r="J4967" s="13">
        <f t="shared" si="254"/>
        <v>5.3287402472616185E-3</v>
      </c>
      <c r="K4967" s="2">
        <v>2</v>
      </c>
    </row>
    <row r="4968" spans="3:11">
      <c r="C4968" s="11" t="str">
        <f>IND_SavePot!C4968</f>
        <v>INDLDEFFTF-27</v>
      </c>
      <c r="D4968" s="11" t="str">
        <f>IND_SavePot!D4968</f>
        <v>ILDTF</v>
      </c>
      <c r="E4968" s="10" t="str">
        <f t="shared" si="253"/>
        <v>ILDTF</v>
      </c>
      <c r="F4968" s="10" t="s">
        <v>10</v>
      </c>
      <c r="G4968" s="10" t="s">
        <v>11</v>
      </c>
      <c r="H4968" s="10">
        <f t="shared" si="255"/>
        <v>2050</v>
      </c>
      <c r="I4968" s="13">
        <f>IND_SavePot!I4968*(1+HLOOKUP(MID(D4968,2,2),$M$9:$AF$15,MATCH(RIGHT(D4968,2),$M$9:$M$15,0),0))^($H4968-IND_SavePot!$H4968)</f>
        <v>0</v>
      </c>
      <c r="J4968" s="13">
        <f t="shared" si="254"/>
        <v>0</v>
      </c>
      <c r="K4968" s="2">
        <v>8</v>
      </c>
    </row>
    <row r="4969" spans="3:11">
      <c r="C4969" s="11" t="str">
        <f>IND_SavePot!C4969</f>
        <v>INDLDEFFPH-28</v>
      </c>
      <c r="D4969" s="11" t="str">
        <f>IND_SavePot!D4969</f>
        <v>ILDPH</v>
      </c>
      <c r="E4969" s="10" t="str">
        <f t="shared" si="253"/>
        <v>ILDPH</v>
      </c>
      <c r="F4969" s="10" t="s">
        <v>10</v>
      </c>
      <c r="G4969" s="10" t="s">
        <v>11</v>
      </c>
      <c r="H4969" s="10">
        <f t="shared" si="255"/>
        <v>2050</v>
      </c>
      <c r="I4969" s="13">
        <f>IND_SavePot!I4969*(1+HLOOKUP(MID(D4969,2,2),$M$9:$AF$15,MATCH(RIGHT(D4969,2),$M$9:$M$15,0),0))^($H4969-IND_SavePot!$H4969)</f>
        <v>1.6935182340129696E-3</v>
      </c>
      <c r="J4969" s="13">
        <f t="shared" si="254"/>
        <v>1.6935182340129696E-3</v>
      </c>
      <c r="K4969" s="2">
        <v>8</v>
      </c>
    </row>
    <row r="4970" spans="3:11">
      <c r="C4970" s="11" t="str">
        <f>IND_SavePot!C4970</f>
        <v>INDLDEFFPH-28</v>
      </c>
      <c r="D4970" s="11" t="str">
        <f>IND_SavePot!D4970</f>
        <v>ILDPH</v>
      </c>
      <c r="E4970" s="10" t="str">
        <f t="shared" si="253"/>
        <v>ILDPH</v>
      </c>
      <c r="F4970" s="10" t="s">
        <v>10</v>
      </c>
      <c r="G4970" s="10" t="s">
        <v>11</v>
      </c>
      <c r="H4970" s="10">
        <f t="shared" si="255"/>
        <v>2050</v>
      </c>
      <c r="I4970" s="13">
        <f>IND_SavePot!I4970*(1+HLOOKUP(MID(D4970,2,2),$M$9:$AF$15,MATCH(RIGHT(D4970,2),$M$9:$M$15,0),0))^($H4970-IND_SavePot!$H4970)</f>
        <v>1.6935182340129696E-3</v>
      </c>
      <c r="J4970" s="13">
        <f t="shared" si="254"/>
        <v>1.6935182340129696E-3</v>
      </c>
      <c r="K4970" s="2">
        <v>8</v>
      </c>
    </row>
    <row r="4971" spans="3:11">
      <c r="C4971" s="11" t="str">
        <f>IND_SavePot!C4971</f>
        <v>INDLDEFFSH-28</v>
      </c>
      <c r="D4971" s="11" t="str">
        <f>IND_SavePot!D4971</f>
        <v>ILDSH</v>
      </c>
      <c r="E4971" s="10" t="str">
        <f t="shared" si="253"/>
        <v>ILDSH</v>
      </c>
      <c r="F4971" s="10" t="s">
        <v>10</v>
      </c>
      <c r="G4971" s="10" t="s">
        <v>11</v>
      </c>
      <c r="H4971" s="10">
        <f t="shared" si="255"/>
        <v>2050</v>
      </c>
      <c r="I4971" s="13">
        <f>IND_SavePot!I4971*(1+HLOOKUP(MID(D4971,2,2),$M$9:$AF$15,MATCH(RIGHT(D4971,2),$M$9:$M$15,0),0))^($H4971-IND_SavePot!$H4971)</f>
        <v>0</v>
      </c>
      <c r="J4971" s="13">
        <f t="shared" si="254"/>
        <v>0</v>
      </c>
      <c r="K4971" s="2">
        <v>8</v>
      </c>
    </row>
    <row r="4972" spans="3:11">
      <c r="C4972" s="11" t="str">
        <f>IND_SavePot!C4972</f>
        <v>INDLDEFFLA-28</v>
      </c>
      <c r="D4972" s="11" t="str">
        <f>IND_SavePot!D4972</f>
        <v>ILDLA</v>
      </c>
      <c r="E4972" s="10" t="str">
        <f t="shared" si="253"/>
        <v>ILDLA</v>
      </c>
      <c r="F4972" s="10" t="s">
        <v>10</v>
      </c>
      <c r="G4972" s="10" t="s">
        <v>11</v>
      </c>
      <c r="H4972" s="10">
        <f t="shared" si="255"/>
        <v>2050</v>
      </c>
      <c r="I4972" s="13">
        <f>IND_SavePot!I4972*(1+HLOOKUP(MID(D4972,2,2),$M$9:$AF$15,MATCH(RIGHT(D4972,2),$M$9:$M$15,0),0))^($H4972-IND_SavePot!$H4972)</f>
        <v>3.895694741597718E-3</v>
      </c>
      <c r="J4972" s="13">
        <f t="shared" si="254"/>
        <v>3.895694741597718E-3</v>
      </c>
      <c r="K4972" s="2">
        <v>1</v>
      </c>
    </row>
    <row r="4973" spans="3:11">
      <c r="C4973" s="11" t="str">
        <f>IND_SavePot!C4973</f>
        <v>INDLDEFFEM-28</v>
      </c>
      <c r="D4973" s="11" t="str">
        <f>IND_SavePot!D4973</f>
        <v>ILDEM</v>
      </c>
      <c r="E4973" s="10" t="str">
        <f t="shared" si="253"/>
        <v>ILDEM</v>
      </c>
      <c r="F4973" s="10" t="s">
        <v>10</v>
      </c>
      <c r="G4973" s="10" t="s">
        <v>11</v>
      </c>
      <c r="H4973" s="10">
        <f t="shared" si="255"/>
        <v>2050</v>
      </c>
      <c r="I4973" s="13">
        <f>IND_SavePot!I4973*(1+HLOOKUP(MID(D4973,2,2),$M$9:$AF$15,MATCH(RIGHT(D4973,2),$M$9:$M$15,0),0))^($H4973-IND_SavePot!$H4973)</f>
        <v>5.3287402472615656E-3</v>
      </c>
      <c r="J4973" s="13">
        <f t="shared" si="254"/>
        <v>5.3287402472615656E-3</v>
      </c>
      <c r="K4973" s="2">
        <v>1</v>
      </c>
    </row>
    <row r="4974" spans="3:11">
      <c r="C4974" s="11" t="str">
        <f>IND_SavePot!C4974</f>
        <v>INDLDEFFTF-28</v>
      </c>
      <c r="D4974" s="11" t="str">
        <f>IND_SavePot!D4974</f>
        <v>ILDTF</v>
      </c>
      <c r="E4974" s="10" t="str">
        <f t="shared" si="253"/>
        <v>ILDTF</v>
      </c>
      <c r="F4974" s="10" t="s">
        <v>10</v>
      </c>
      <c r="G4974" s="10" t="s">
        <v>11</v>
      </c>
      <c r="H4974" s="10">
        <f t="shared" si="255"/>
        <v>2050</v>
      </c>
      <c r="I4974" s="13">
        <f>IND_SavePot!I4974*(1+HLOOKUP(MID(D4974,2,2),$M$9:$AF$15,MATCH(RIGHT(D4974,2),$M$9:$M$15,0),0))^($H4974-IND_SavePot!$H4974)</f>
        <v>0</v>
      </c>
      <c r="J4974" s="13">
        <f t="shared" si="254"/>
        <v>0</v>
      </c>
      <c r="K4974" s="2">
        <v>8</v>
      </c>
    </row>
    <row r="4975" spans="3:11">
      <c r="C4975" s="11" t="str">
        <f>IND_SavePot!C4975</f>
        <v>INDLDEFFPH-29</v>
      </c>
      <c r="D4975" s="11" t="str">
        <f>IND_SavePot!D4975</f>
        <v>ILDPH</v>
      </c>
      <c r="E4975" s="10" t="str">
        <f t="shared" si="253"/>
        <v>ILDPH</v>
      </c>
      <c r="F4975" s="10" t="s">
        <v>10</v>
      </c>
      <c r="G4975" s="10" t="s">
        <v>11</v>
      </c>
      <c r="H4975" s="10">
        <f t="shared" si="255"/>
        <v>2050</v>
      </c>
      <c r="I4975" s="13">
        <f>IND_SavePot!I4975*(1+HLOOKUP(MID(D4975,2,2),$M$9:$AF$15,MATCH(RIGHT(D4975,2),$M$9:$M$15,0),0))^($H4975-IND_SavePot!$H4975)</f>
        <v>1.6935182340129772E-3</v>
      </c>
      <c r="J4975" s="13">
        <f t="shared" si="254"/>
        <v>1.6935182340129772E-3</v>
      </c>
      <c r="K4975" s="2">
        <v>8</v>
      </c>
    </row>
    <row r="4976" spans="3:11">
      <c r="C4976" s="11" t="str">
        <f>IND_SavePot!C4976</f>
        <v>INDLDEFFPH-29</v>
      </c>
      <c r="D4976" s="11" t="str">
        <f>IND_SavePot!D4976</f>
        <v>ILDPH</v>
      </c>
      <c r="E4976" s="10" t="str">
        <f t="shared" si="253"/>
        <v>ILDPH</v>
      </c>
      <c r="F4976" s="10" t="s">
        <v>10</v>
      </c>
      <c r="G4976" s="10" t="s">
        <v>11</v>
      </c>
      <c r="H4976" s="10">
        <f t="shared" si="255"/>
        <v>2050</v>
      </c>
      <c r="I4976" s="13">
        <f>IND_SavePot!I4976*(1+HLOOKUP(MID(D4976,2,2),$M$9:$AF$15,MATCH(RIGHT(D4976,2),$M$9:$M$15,0),0))^($H4976-IND_SavePot!$H4976)</f>
        <v>1.6935182340129772E-3</v>
      </c>
      <c r="J4976" s="13">
        <f t="shared" si="254"/>
        <v>1.6935182340129772E-3</v>
      </c>
      <c r="K4976" s="2">
        <v>8</v>
      </c>
    </row>
    <row r="4977" spans="3:11">
      <c r="C4977" s="11" t="str">
        <f>IND_SavePot!C4977</f>
        <v>INDLDEFFSH-29</v>
      </c>
      <c r="D4977" s="11" t="str">
        <f>IND_SavePot!D4977</f>
        <v>ILDSH</v>
      </c>
      <c r="E4977" s="10" t="str">
        <f t="shared" si="253"/>
        <v>ILDSH</v>
      </c>
      <c r="F4977" s="10" t="s">
        <v>10</v>
      </c>
      <c r="G4977" s="10" t="s">
        <v>11</v>
      </c>
      <c r="H4977" s="10">
        <f t="shared" si="255"/>
        <v>2050</v>
      </c>
      <c r="I4977" s="13">
        <f>IND_SavePot!I4977*(1+HLOOKUP(MID(D4977,2,2),$M$9:$AF$15,MATCH(RIGHT(D4977,2),$M$9:$M$15,0),0))^($H4977-IND_SavePot!$H4977)</f>
        <v>0</v>
      </c>
      <c r="J4977" s="13">
        <f t="shared" si="254"/>
        <v>0</v>
      </c>
      <c r="K4977" s="2">
        <v>8</v>
      </c>
    </row>
    <row r="4978" spans="3:11">
      <c r="C4978" s="11" t="str">
        <f>IND_SavePot!C4978</f>
        <v>INDLDEFFLA-29</v>
      </c>
      <c r="D4978" s="11" t="str">
        <f>IND_SavePot!D4978</f>
        <v>ILDLA</v>
      </c>
      <c r="E4978" s="10" t="str">
        <f t="shared" si="253"/>
        <v>ILDLA</v>
      </c>
      <c r="F4978" s="10" t="s">
        <v>10</v>
      </c>
      <c r="G4978" s="10" t="s">
        <v>11</v>
      </c>
      <c r="H4978" s="10">
        <f t="shared" si="255"/>
        <v>2050</v>
      </c>
      <c r="I4978" s="13">
        <f>IND_SavePot!I4978*(1+HLOOKUP(MID(D4978,2,2),$M$9:$AF$15,MATCH(RIGHT(D4978,2),$M$9:$M$15,0),0))^($H4978-IND_SavePot!$H4978)</f>
        <v>3.895694741597718E-3</v>
      </c>
      <c r="J4978" s="13">
        <f t="shared" si="254"/>
        <v>3.895694741597718E-3</v>
      </c>
      <c r="K4978" s="2">
        <v>1</v>
      </c>
    </row>
    <row r="4979" spans="3:11">
      <c r="C4979" s="11" t="str">
        <f>IND_SavePot!C4979</f>
        <v>INDLDEFFEM-29</v>
      </c>
      <c r="D4979" s="11" t="str">
        <f>IND_SavePot!D4979</f>
        <v>ILDEM</v>
      </c>
      <c r="E4979" s="10" t="str">
        <f t="shared" si="253"/>
        <v>ILDEM</v>
      </c>
      <c r="F4979" s="10" t="s">
        <v>10</v>
      </c>
      <c r="G4979" s="10" t="s">
        <v>11</v>
      </c>
      <c r="H4979" s="10">
        <f t="shared" si="255"/>
        <v>2050</v>
      </c>
      <c r="I4979" s="13">
        <f>IND_SavePot!I4979*(1+HLOOKUP(MID(D4979,2,2),$M$9:$AF$15,MATCH(RIGHT(D4979,2),$M$9:$M$15,0),0))^($H4979-IND_SavePot!$H4979)</f>
        <v>5.3287402472615656E-3</v>
      </c>
      <c r="J4979" s="13">
        <f t="shared" si="254"/>
        <v>5.3287402472615656E-3</v>
      </c>
      <c r="K4979" s="2">
        <v>1</v>
      </c>
    </row>
    <row r="4980" spans="3:11">
      <c r="C4980" s="11" t="str">
        <f>IND_SavePot!C4980</f>
        <v>INDLDEFFTF-29</v>
      </c>
      <c r="D4980" s="11" t="str">
        <f>IND_SavePot!D4980</f>
        <v>ILDTF</v>
      </c>
      <c r="E4980" s="10" t="str">
        <f t="shared" si="253"/>
        <v>ILDTF</v>
      </c>
      <c r="F4980" s="10" t="s">
        <v>10</v>
      </c>
      <c r="G4980" s="10" t="s">
        <v>11</v>
      </c>
      <c r="H4980" s="10">
        <f t="shared" si="255"/>
        <v>2050</v>
      </c>
      <c r="I4980" s="13">
        <f>IND_SavePot!I4980*(1+HLOOKUP(MID(D4980,2,2),$M$9:$AF$15,MATCH(RIGHT(D4980,2),$M$9:$M$15,0),0))^($H4980-IND_SavePot!$H4980)</f>
        <v>0</v>
      </c>
      <c r="J4980" s="13">
        <f t="shared" si="254"/>
        <v>0</v>
      </c>
      <c r="K4980" s="2">
        <v>8</v>
      </c>
    </row>
    <row r="4981" spans="3:11">
      <c r="C4981" s="11" t="str">
        <f>IND_SavePot!C4981</f>
        <v>INDLDEFFPH-30</v>
      </c>
      <c r="D4981" s="11" t="str">
        <f>IND_SavePot!D4981</f>
        <v>ILDPH</v>
      </c>
      <c r="E4981" s="10" t="str">
        <f t="shared" si="253"/>
        <v>ILDPH</v>
      </c>
      <c r="F4981" s="10" t="s">
        <v>10</v>
      </c>
      <c r="G4981" s="10" t="s">
        <v>11</v>
      </c>
      <c r="H4981" s="10">
        <f t="shared" si="255"/>
        <v>2050</v>
      </c>
      <c r="I4981" s="13">
        <f>IND_SavePot!I4981*(1+HLOOKUP(MID(D4981,2,2),$M$9:$AF$15,MATCH(RIGHT(D4981,2),$M$9:$M$15,0),0))^($H4981-IND_SavePot!$H4981)</f>
        <v>1.6935182340129772E-3</v>
      </c>
      <c r="J4981" s="13">
        <f t="shared" si="254"/>
        <v>1.6935182340129772E-3</v>
      </c>
      <c r="K4981" s="2">
        <v>8</v>
      </c>
    </row>
    <row r="4982" spans="3:11">
      <c r="C4982" s="11" t="str">
        <f>IND_SavePot!C4982</f>
        <v>INDLDEFFPH-30</v>
      </c>
      <c r="D4982" s="11" t="str">
        <f>IND_SavePot!D4982</f>
        <v>ILDPH</v>
      </c>
      <c r="E4982" s="10" t="str">
        <f t="shared" si="253"/>
        <v>ILDPH</v>
      </c>
      <c r="F4982" s="10" t="s">
        <v>10</v>
      </c>
      <c r="G4982" s="10" t="s">
        <v>11</v>
      </c>
      <c r="H4982" s="10">
        <f t="shared" si="255"/>
        <v>2050</v>
      </c>
      <c r="I4982" s="13">
        <f>IND_SavePot!I4982*(1+HLOOKUP(MID(D4982,2,2),$M$9:$AF$15,MATCH(RIGHT(D4982,2),$M$9:$M$15,0),0))^($H4982-IND_SavePot!$H4982)</f>
        <v>1.6935182340129772E-3</v>
      </c>
      <c r="J4982" s="13">
        <f t="shared" si="254"/>
        <v>1.6935182340129772E-3</v>
      </c>
      <c r="K4982" s="2">
        <v>8</v>
      </c>
    </row>
    <row r="4983" spans="3:11">
      <c r="C4983" s="11" t="str">
        <f>IND_SavePot!C4983</f>
        <v>INDLDEFFSH-30</v>
      </c>
      <c r="D4983" s="11" t="str">
        <f>IND_SavePot!D4983</f>
        <v>ILDSH</v>
      </c>
      <c r="E4983" s="10" t="str">
        <f t="shared" si="253"/>
        <v>ILDSH</v>
      </c>
      <c r="F4983" s="10" t="s">
        <v>10</v>
      </c>
      <c r="G4983" s="10" t="s">
        <v>11</v>
      </c>
      <c r="H4983" s="10">
        <f t="shared" si="255"/>
        <v>2050</v>
      </c>
      <c r="I4983" s="13">
        <f>IND_SavePot!I4983*(1+HLOOKUP(MID(D4983,2,2),$M$9:$AF$15,MATCH(RIGHT(D4983,2),$M$9:$M$15,0),0))^($H4983-IND_SavePot!$H4983)</f>
        <v>0</v>
      </c>
      <c r="J4983" s="13">
        <f t="shared" si="254"/>
        <v>0</v>
      </c>
      <c r="K4983" s="2">
        <v>8</v>
      </c>
    </row>
    <row r="4984" spans="3:11">
      <c r="C4984" s="11" t="str">
        <f>IND_SavePot!C4984</f>
        <v>INDLDEFFLA-30</v>
      </c>
      <c r="D4984" s="11" t="str">
        <f>IND_SavePot!D4984</f>
        <v>ILDLA</v>
      </c>
      <c r="E4984" s="10" t="str">
        <f t="shared" si="253"/>
        <v>ILDLA</v>
      </c>
      <c r="F4984" s="10" t="s">
        <v>10</v>
      </c>
      <c r="G4984" s="10" t="s">
        <v>11</v>
      </c>
      <c r="H4984" s="10">
        <f t="shared" si="255"/>
        <v>2050</v>
      </c>
      <c r="I4984" s="13">
        <f>IND_SavePot!I4984*(1+HLOOKUP(MID(D4984,2,2),$M$9:$AF$15,MATCH(RIGHT(D4984,2),$M$9:$M$15,0),0))^($H4984-IND_SavePot!$H4984)</f>
        <v>3.895694741597718E-3</v>
      </c>
      <c r="J4984" s="13">
        <f t="shared" si="254"/>
        <v>3.895694741597718E-3</v>
      </c>
      <c r="K4984" s="2">
        <v>0</v>
      </c>
    </row>
    <row r="4985" spans="3:11">
      <c r="C4985" s="11" t="str">
        <f>IND_SavePot!C4985</f>
        <v>INDLDEFFEM-30</v>
      </c>
      <c r="D4985" s="11" t="str">
        <f>IND_SavePot!D4985</f>
        <v>ILDEM</v>
      </c>
      <c r="E4985" s="10" t="str">
        <f t="shared" si="253"/>
        <v>ILDEM</v>
      </c>
      <c r="F4985" s="10" t="s">
        <v>10</v>
      </c>
      <c r="G4985" s="10" t="s">
        <v>11</v>
      </c>
      <c r="H4985" s="10">
        <f t="shared" si="255"/>
        <v>2050</v>
      </c>
      <c r="I4985" s="13">
        <f>IND_SavePot!I4985*(1+HLOOKUP(MID(D4985,2,2),$M$9:$AF$15,MATCH(RIGHT(D4985,2),$M$9:$M$15,0),0))^($H4985-IND_SavePot!$H4985)</f>
        <v>5.3287402472616185E-3</v>
      </c>
      <c r="J4985" s="13">
        <f t="shared" si="254"/>
        <v>5.3287402472616185E-3</v>
      </c>
      <c r="K4985" s="2">
        <v>0</v>
      </c>
    </row>
    <row r="4986" spans="3:11">
      <c r="C4986" s="11" t="str">
        <f>IND_SavePot!C4986</f>
        <v>INDLDEFFTF-30</v>
      </c>
      <c r="D4986" s="11" t="str">
        <f>IND_SavePot!D4986</f>
        <v>ILDTF</v>
      </c>
      <c r="E4986" s="10" t="str">
        <f t="shared" si="253"/>
        <v>ILDTF</v>
      </c>
      <c r="F4986" s="10" t="s">
        <v>10</v>
      </c>
      <c r="G4986" s="10" t="s">
        <v>11</v>
      </c>
      <c r="H4986" s="10">
        <f t="shared" si="255"/>
        <v>2050</v>
      </c>
      <c r="I4986" s="13">
        <f>IND_SavePot!I4986*(1+HLOOKUP(MID(D4986,2,2),$M$9:$AF$15,MATCH(RIGHT(D4986,2),$M$9:$M$15,0),0))^($H4986-IND_SavePot!$H4986)</f>
        <v>0</v>
      </c>
      <c r="J4986" s="13">
        <f t="shared" si="254"/>
        <v>0</v>
      </c>
      <c r="K4986" s="2">
        <v>8</v>
      </c>
    </row>
    <row r="4987" spans="3:11">
      <c r="C4987" s="11" t="str">
        <f>IND_SavePot!C4987</f>
        <v>INDLDEFFPH-31</v>
      </c>
      <c r="D4987" s="11" t="str">
        <f>IND_SavePot!D4987</f>
        <v>ILDPH</v>
      </c>
      <c r="E4987" s="10" t="str">
        <f t="shared" si="253"/>
        <v>ILDPH</v>
      </c>
      <c r="F4987" s="10" t="s">
        <v>10</v>
      </c>
      <c r="G4987" s="10" t="s">
        <v>11</v>
      </c>
      <c r="H4987" s="10">
        <f t="shared" si="255"/>
        <v>2050</v>
      </c>
      <c r="I4987" s="13">
        <f>IND_SavePot!I4987*(1+HLOOKUP(MID(D4987,2,2),$M$9:$AF$15,MATCH(RIGHT(D4987,2),$M$9:$M$15,0),0))^($H4987-IND_SavePot!$H4987)</f>
        <v>1.6935182340129772E-3</v>
      </c>
      <c r="J4987" s="13">
        <f t="shared" si="254"/>
        <v>1.6935182340129772E-3</v>
      </c>
      <c r="K4987" s="2">
        <v>8</v>
      </c>
    </row>
    <row r="4988" spans="3:11">
      <c r="C4988" s="11" t="str">
        <f>IND_SavePot!C4988</f>
        <v>INDLDEFFPH-31</v>
      </c>
      <c r="D4988" s="11" t="str">
        <f>IND_SavePot!D4988</f>
        <v>ILDPH</v>
      </c>
      <c r="E4988" s="10" t="str">
        <f t="shared" si="253"/>
        <v>ILDPH</v>
      </c>
      <c r="F4988" s="10" t="s">
        <v>10</v>
      </c>
      <c r="G4988" s="10" t="s">
        <v>11</v>
      </c>
      <c r="H4988" s="10">
        <f t="shared" si="255"/>
        <v>2050</v>
      </c>
      <c r="I4988" s="13">
        <f>IND_SavePot!I4988*(1+HLOOKUP(MID(D4988,2,2),$M$9:$AF$15,MATCH(RIGHT(D4988,2),$M$9:$M$15,0),0))^($H4988-IND_SavePot!$H4988)</f>
        <v>1.6935182340129772E-3</v>
      </c>
      <c r="J4988" s="13">
        <f t="shared" si="254"/>
        <v>1.6935182340129772E-3</v>
      </c>
      <c r="K4988" s="2">
        <v>8</v>
      </c>
    </row>
    <row r="4989" spans="3:11">
      <c r="C4989" s="11" t="str">
        <f>IND_SavePot!C4989</f>
        <v>INDLDEFFSH-31</v>
      </c>
      <c r="D4989" s="11" t="str">
        <f>IND_SavePot!D4989</f>
        <v>ILDSH</v>
      </c>
      <c r="E4989" s="10" t="str">
        <f t="shared" si="253"/>
        <v>ILDSH</v>
      </c>
      <c r="F4989" s="10" t="s">
        <v>10</v>
      </c>
      <c r="G4989" s="10" t="s">
        <v>11</v>
      </c>
      <c r="H4989" s="10">
        <f t="shared" si="255"/>
        <v>2050</v>
      </c>
      <c r="I4989" s="13">
        <f>IND_SavePot!I4989*(1+HLOOKUP(MID(D4989,2,2),$M$9:$AF$15,MATCH(RIGHT(D4989,2),$M$9:$M$15,0),0))^($H4989-IND_SavePot!$H4989)</f>
        <v>0</v>
      </c>
      <c r="J4989" s="13">
        <f t="shared" si="254"/>
        <v>0</v>
      </c>
      <c r="K4989" s="2">
        <v>8</v>
      </c>
    </row>
    <row r="4990" spans="3:11">
      <c r="C4990" s="11" t="str">
        <f>IND_SavePot!C4990</f>
        <v>INDLDEFFLA-31</v>
      </c>
      <c r="D4990" s="11" t="str">
        <f>IND_SavePot!D4990</f>
        <v>ILDLA</v>
      </c>
      <c r="E4990" s="10" t="str">
        <f t="shared" si="253"/>
        <v>ILDLA</v>
      </c>
      <c r="F4990" s="10" t="s">
        <v>10</v>
      </c>
      <c r="G4990" s="10" t="s">
        <v>11</v>
      </c>
      <c r="H4990" s="10">
        <f t="shared" si="255"/>
        <v>2050</v>
      </c>
      <c r="I4990" s="13">
        <f>IND_SavePot!I4990*(1+HLOOKUP(MID(D4990,2,2),$M$9:$AF$15,MATCH(RIGHT(D4990,2),$M$9:$M$15,0),0))^($H4990-IND_SavePot!$H4990)</f>
        <v>3.895694741597718E-3</v>
      </c>
      <c r="J4990" s="13">
        <f t="shared" si="254"/>
        <v>3.895694741597718E-3</v>
      </c>
      <c r="K4990" s="2">
        <v>0</v>
      </c>
    </row>
    <row r="4991" spans="3:11">
      <c r="C4991" s="11" t="str">
        <f>IND_SavePot!C4991</f>
        <v>INDLDEFFEM-31</v>
      </c>
      <c r="D4991" s="11" t="str">
        <f>IND_SavePot!D4991</f>
        <v>ILDEM</v>
      </c>
      <c r="E4991" s="10" t="str">
        <f t="shared" si="253"/>
        <v>ILDEM</v>
      </c>
      <c r="F4991" s="10" t="s">
        <v>10</v>
      </c>
      <c r="G4991" s="10" t="s">
        <v>11</v>
      </c>
      <c r="H4991" s="10">
        <f t="shared" si="255"/>
        <v>2050</v>
      </c>
      <c r="I4991" s="13">
        <f>IND_SavePot!I4991*(1+HLOOKUP(MID(D4991,2,2),$M$9:$AF$15,MATCH(RIGHT(D4991,2),$M$9:$M$15,0),0))^($H4991-IND_SavePot!$H4991)</f>
        <v>5.3287402472616185E-3</v>
      </c>
      <c r="J4991" s="13">
        <f t="shared" si="254"/>
        <v>5.3287402472616185E-3</v>
      </c>
      <c r="K4991" s="2">
        <v>0</v>
      </c>
    </row>
    <row r="4992" spans="3:11">
      <c r="C4992" s="11" t="str">
        <f>IND_SavePot!C4992</f>
        <v>INDLDEFFTF-31</v>
      </c>
      <c r="D4992" s="11" t="str">
        <f>IND_SavePot!D4992</f>
        <v>ILDTF</v>
      </c>
      <c r="E4992" s="10" t="str">
        <f t="shared" si="253"/>
        <v>ILDTF</v>
      </c>
      <c r="F4992" s="10" t="s">
        <v>10</v>
      </c>
      <c r="G4992" s="10" t="s">
        <v>11</v>
      </c>
      <c r="H4992" s="10">
        <f t="shared" si="255"/>
        <v>2050</v>
      </c>
      <c r="I4992" s="13">
        <f>IND_SavePot!I4992*(1+HLOOKUP(MID(D4992,2,2),$M$9:$AF$15,MATCH(RIGHT(D4992,2),$M$9:$M$15,0),0))^($H4992-IND_SavePot!$H4992)</f>
        <v>0</v>
      </c>
      <c r="J4992" s="13">
        <f t="shared" si="254"/>
        <v>0</v>
      </c>
      <c r="K4992" s="2">
        <v>8</v>
      </c>
    </row>
    <row r="4993" spans="3:11">
      <c r="C4993" s="11" t="str">
        <f>IND_SavePot!C4993</f>
        <v>INDLDEFFPH-32</v>
      </c>
      <c r="D4993" s="11" t="str">
        <f>IND_SavePot!D4993</f>
        <v>ILDPH</v>
      </c>
      <c r="E4993" s="10" t="str">
        <f t="shared" si="253"/>
        <v>ILDPH</v>
      </c>
      <c r="F4993" s="10" t="s">
        <v>10</v>
      </c>
      <c r="G4993" s="10" t="s">
        <v>11</v>
      </c>
      <c r="H4993" s="10">
        <f t="shared" si="255"/>
        <v>2050</v>
      </c>
      <c r="I4993" s="13">
        <f>IND_SavePot!I4993*(1+HLOOKUP(MID(D4993,2,2),$M$9:$AF$15,MATCH(RIGHT(D4993,2),$M$9:$M$15,0),0))^($H4993-IND_SavePot!$H4993)</f>
        <v>1.6935182340129772E-3</v>
      </c>
      <c r="J4993" s="13">
        <f t="shared" si="254"/>
        <v>1.6935182340129772E-3</v>
      </c>
      <c r="K4993" s="2">
        <v>8</v>
      </c>
    </row>
    <row r="4994" spans="3:11">
      <c r="C4994" s="11" t="str">
        <f>IND_SavePot!C4994</f>
        <v>INDLDEFFPH-32</v>
      </c>
      <c r="D4994" s="11" t="str">
        <f>IND_SavePot!D4994</f>
        <v>ILDPH</v>
      </c>
      <c r="E4994" s="10" t="str">
        <f t="shared" si="253"/>
        <v>ILDPH</v>
      </c>
      <c r="F4994" s="10" t="s">
        <v>10</v>
      </c>
      <c r="G4994" s="10" t="s">
        <v>11</v>
      </c>
      <c r="H4994" s="10">
        <f t="shared" si="255"/>
        <v>2050</v>
      </c>
      <c r="I4994" s="13">
        <f>IND_SavePot!I4994*(1+HLOOKUP(MID(D4994,2,2),$M$9:$AF$15,MATCH(RIGHT(D4994,2),$M$9:$M$15,0),0))^($H4994-IND_SavePot!$H4994)</f>
        <v>1.6935182340129772E-3</v>
      </c>
      <c r="J4994" s="13">
        <f t="shared" si="254"/>
        <v>1.6935182340129772E-3</v>
      </c>
      <c r="K4994" s="2">
        <v>8</v>
      </c>
    </row>
    <row r="4995" spans="3:11">
      <c r="C4995" s="11" t="str">
        <f>IND_SavePot!C4995</f>
        <v>INDLDEFFSH-32</v>
      </c>
      <c r="D4995" s="11" t="str">
        <f>IND_SavePot!D4995</f>
        <v>ILDSH</v>
      </c>
      <c r="E4995" s="10" t="str">
        <f t="shared" si="253"/>
        <v>ILDSH</v>
      </c>
      <c r="F4995" s="10" t="s">
        <v>10</v>
      </c>
      <c r="G4995" s="10" t="s">
        <v>11</v>
      </c>
      <c r="H4995" s="10">
        <f t="shared" si="255"/>
        <v>2050</v>
      </c>
      <c r="I4995" s="13">
        <f>IND_SavePot!I4995*(1+HLOOKUP(MID(D4995,2,2),$M$9:$AF$15,MATCH(RIGHT(D4995,2),$M$9:$M$15,0),0))^($H4995-IND_SavePot!$H4995)</f>
        <v>0</v>
      </c>
      <c r="J4995" s="13">
        <f t="shared" si="254"/>
        <v>0</v>
      </c>
      <c r="K4995" s="2">
        <v>8</v>
      </c>
    </row>
    <row r="4996" spans="3:11">
      <c r="C4996" s="11" t="str">
        <f>IND_SavePot!C4996</f>
        <v>INDLDEFFLA-32</v>
      </c>
      <c r="D4996" s="11" t="str">
        <f>IND_SavePot!D4996</f>
        <v>ILDLA</v>
      </c>
      <c r="E4996" s="10" t="str">
        <f t="shared" si="253"/>
        <v>ILDLA</v>
      </c>
      <c r="F4996" s="10" t="s">
        <v>10</v>
      </c>
      <c r="G4996" s="10" t="s">
        <v>11</v>
      </c>
      <c r="H4996" s="10">
        <f t="shared" si="255"/>
        <v>2050</v>
      </c>
      <c r="I4996" s="13">
        <f>IND_SavePot!I4996*(1+HLOOKUP(MID(D4996,2,2),$M$9:$AF$15,MATCH(RIGHT(D4996,2),$M$9:$M$15,0),0))^($H4996-IND_SavePot!$H4996)</f>
        <v>3.895694741597718E-3</v>
      </c>
      <c r="J4996" s="13">
        <f t="shared" si="254"/>
        <v>3.895694741597718E-3</v>
      </c>
      <c r="K4996" s="2">
        <v>0</v>
      </c>
    </row>
    <row r="4997" spans="3:11">
      <c r="C4997" s="11" t="str">
        <f>IND_SavePot!C4997</f>
        <v>INDLDEFFEM-32</v>
      </c>
      <c r="D4997" s="11" t="str">
        <f>IND_SavePot!D4997</f>
        <v>ILDEM</v>
      </c>
      <c r="E4997" s="10" t="str">
        <f t="shared" si="253"/>
        <v>ILDEM</v>
      </c>
      <c r="F4997" s="10" t="s">
        <v>10</v>
      </c>
      <c r="G4997" s="10" t="s">
        <v>11</v>
      </c>
      <c r="H4997" s="10">
        <f t="shared" si="255"/>
        <v>2050</v>
      </c>
      <c r="I4997" s="13">
        <f>IND_SavePot!I4997*(1+HLOOKUP(MID(D4997,2,2),$M$9:$AF$15,MATCH(RIGHT(D4997,2),$M$9:$M$15,0),0))^($H4997-IND_SavePot!$H4997)</f>
        <v>5.3287402472615656E-3</v>
      </c>
      <c r="J4997" s="13">
        <f t="shared" si="254"/>
        <v>5.3287402472615656E-3</v>
      </c>
      <c r="K4997" s="2">
        <v>0</v>
      </c>
    </row>
    <row r="4998" spans="3:11">
      <c r="C4998" s="11" t="str">
        <f>IND_SavePot!C4998</f>
        <v>INDLDEFFTF-32</v>
      </c>
      <c r="D4998" s="11" t="str">
        <f>IND_SavePot!D4998</f>
        <v>ILDTF</v>
      </c>
      <c r="E4998" s="10" t="str">
        <f t="shared" si="253"/>
        <v>ILDTF</v>
      </c>
      <c r="F4998" s="10" t="s">
        <v>10</v>
      </c>
      <c r="G4998" s="10" t="s">
        <v>11</v>
      </c>
      <c r="H4998" s="10">
        <f t="shared" si="255"/>
        <v>2050</v>
      </c>
      <c r="I4998" s="13">
        <f>IND_SavePot!I4998*(1+HLOOKUP(MID(D4998,2,2),$M$9:$AF$15,MATCH(RIGHT(D4998,2),$M$9:$M$15,0),0))^($H4998-IND_SavePot!$H4998)</f>
        <v>0</v>
      </c>
      <c r="J4998" s="13">
        <f t="shared" si="254"/>
        <v>0</v>
      </c>
      <c r="K4998" s="2">
        <v>8</v>
      </c>
    </row>
    <row r="4999" spans="3:11">
      <c r="C4999" s="11" t="str">
        <f>IND_SavePot!C4999</f>
        <v>INDLDEFFPH-33</v>
      </c>
      <c r="D4999" s="11" t="str">
        <f>IND_SavePot!D4999</f>
        <v>ILDPH</v>
      </c>
      <c r="E4999" s="10" t="str">
        <f t="shared" si="253"/>
        <v>ILDPH</v>
      </c>
      <c r="F4999" s="10" t="s">
        <v>10</v>
      </c>
      <c r="G4999" s="10" t="s">
        <v>11</v>
      </c>
      <c r="H4999" s="10">
        <f t="shared" si="255"/>
        <v>2050</v>
      </c>
      <c r="I4999" s="13">
        <f>IND_SavePot!I4999*(1+HLOOKUP(MID(D4999,2,2),$M$9:$AF$15,MATCH(RIGHT(D4999,2),$M$9:$M$15,0),0))^($H4999-IND_SavePot!$H4999)</f>
        <v>1.6935182340129772E-3</v>
      </c>
      <c r="J4999" s="13">
        <f t="shared" si="254"/>
        <v>1.6935182340129772E-3</v>
      </c>
      <c r="K4999" s="2">
        <v>7</v>
      </c>
    </row>
    <row r="5000" spans="3:11">
      <c r="C5000" s="11" t="str">
        <f>IND_SavePot!C5000</f>
        <v>INDLDEFFPH-33</v>
      </c>
      <c r="D5000" s="11" t="str">
        <f>IND_SavePot!D5000</f>
        <v>ILDPH</v>
      </c>
      <c r="E5000" s="10" t="str">
        <f t="shared" ref="E5000:E5063" si="256">D5000</f>
        <v>ILDPH</v>
      </c>
      <c r="F5000" s="10" t="s">
        <v>10</v>
      </c>
      <c r="G5000" s="10" t="s">
        <v>11</v>
      </c>
      <c r="H5000" s="10">
        <f t="shared" si="255"/>
        <v>2050</v>
      </c>
      <c r="I5000" s="13">
        <f>IND_SavePot!I5000*(1+HLOOKUP(MID(D5000,2,2),$M$9:$AF$15,MATCH(RIGHT(D5000,2),$M$9:$M$15,0),0))^($H5000-IND_SavePot!$H5000)</f>
        <v>1.6935182340129772E-3</v>
      </c>
      <c r="J5000" s="13">
        <f t="shared" ref="J5000:J5063" si="257">I5000</f>
        <v>1.6935182340129772E-3</v>
      </c>
      <c r="K5000" s="2">
        <v>8</v>
      </c>
    </row>
    <row r="5001" spans="3:11">
      <c r="C5001" s="11" t="str">
        <f>IND_SavePot!C5001</f>
        <v>INDLDEFFSH-33</v>
      </c>
      <c r="D5001" s="11" t="str">
        <f>IND_SavePot!D5001</f>
        <v>ILDSH</v>
      </c>
      <c r="E5001" s="10" t="str">
        <f t="shared" si="256"/>
        <v>ILDSH</v>
      </c>
      <c r="F5001" s="10" t="s">
        <v>10</v>
      </c>
      <c r="G5001" s="10" t="s">
        <v>11</v>
      </c>
      <c r="H5001" s="10">
        <f t="shared" ref="H5001:H5064" si="258">H5000</f>
        <v>2050</v>
      </c>
      <c r="I5001" s="13">
        <f>IND_SavePot!I5001*(1+HLOOKUP(MID(D5001,2,2),$M$9:$AF$15,MATCH(RIGHT(D5001,2),$M$9:$M$15,0),0))^($H5001-IND_SavePot!$H5001)</f>
        <v>0</v>
      </c>
      <c r="J5001" s="13">
        <f t="shared" si="257"/>
        <v>0</v>
      </c>
      <c r="K5001" s="2">
        <v>8</v>
      </c>
    </row>
    <row r="5002" spans="3:11">
      <c r="C5002" s="11" t="str">
        <f>IND_SavePot!C5002</f>
        <v>INDLDEFFLA-33</v>
      </c>
      <c r="D5002" s="11" t="str">
        <f>IND_SavePot!D5002</f>
        <v>ILDLA</v>
      </c>
      <c r="E5002" s="10" t="str">
        <f t="shared" si="256"/>
        <v>ILDLA</v>
      </c>
      <c r="F5002" s="10" t="s">
        <v>10</v>
      </c>
      <c r="G5002" s="10" t="s">
        <v>11</v>
      </c>
      <c r="H5002" s="10">
        <f t="shared" si="258"/>
        <v>2050</v>
      </c>
      <c r="I5002" s="13">
        <f>IND_SavePot!I5002*(1+HLOOKUP(MID(D5002,2,2),$M$9:$AF$15,MATCH(RIGHT(D5002,2),$M$9:$M$15,0),0))^($H5002-IND_SavePot!$H5002)</f>
        <v>3.8956947415976916E-3</v>
      </c>
      <c r="J5002" s="13">
        <f t="shared" si="257"/>
        <v>3.8956947415976916E-3</v>
      </c>
      <c r="K5002" s="2">
        <v>0</v>
      </c>
    </row>
    <row r="5003" spans="3:11">
      <c r="C5003" s="11" t="str">
        <f>IND_SavePot!C5003</f>
        <v>INDLDEFFEM-33</v>
      </c>
      <c r="D5003" s="11" t="str">
        <f>IND_SavePot!D5003</f>
        <v>ILDEM</v>
      </c>
      <c r="E5003" s="10" t="str">
        <f t="shared" si="256"/>
        <v>ILDEM</v>
      </c>
      <c r="F5003" s="10" t="s">
        <v>10</v>
      </c>
      <c r="G5003" s="10" t="s">
        <v>11</v>
      </c>
      <c r="H5003" s="10">
        <f t="shared" si="258"/>
        <v>2050</v>
      </c>
      <c r="I5003" s="13">
        <f>IND_SavePot!I5003*(1+HLOOKUP(MID(D5003,2,2),$M$9:$AF$15,MATCH(RIGHT(D5003,2),$M$9:$M$15,0),0))^($H5003-IND_SavePot!$H5003)</f>
        <v>5.3287402472615656E-3</v>
      </c>
      <c r="J5003" s="13">
        <f t="shared" si="257"/>
        <v>5.3287402472615656E-3</v>
      </c>
      <c r="K5003" s="2">
        <v>0</v>
      </c>
    </row>
    <row r="5004" spans="3:11">
      <c r="C5004" s="11" t="str">
        <f>IND_SavePot!C5004</f>
        <v>INDLDEFFTF-33</v>
      </c>
      <c r="D5004" s="11" t="str">
        <f>IND_SavePot!D5004</f>
        <v>ILDTF</v>
      </c>
      <c r="E5004" s="10" t="str">
        <f t="shared" si="256"/>
        <v>ILDTF</v>
      </c>
      <c r="F5004" s="10" t="s">
        <v>10</v>
      </c>
      <c r="G5004" s="10" t="s">
        <v>11</v>
      </c>
      <c r="H5004" s="10">
        <f t="shared" si="258"/>
        <v>2050</v>
      </c>
      <c r="I5004" s="13">
        <f>IND_SavePot!I5004*(1+HLOOKUP(MID(D5004,2,2),$M$9:$AF$15,MATCH(RIGHT(D5004,2),$M$9:$M$15,0),0))^($H5004-IND_SavePot!$H5004)</f>
        <v>0</v>
      </c>
      <c r="J5004" s="13">
        <f t="shared" si="257"/>
        <v>0</v>
      </c>
      <c r="K5004" s="2">
        <v>8</v>
      </c>
    </row>
    <row r="5005" spans="3:11">
      <c r="C5005" s="11" t="str">
        <f>IND_SavePot!C5005</f>
        <v>INDLDEFFPH-34</v>
      </c>
      <c r="D5005" s="11" t="str">
        <f>IND_SavePot!D5005</f>
        <v>ILDPH</v>
      </c>
      <c r="E5005" s="10" t="str">
        <f t="shared" si="256"/>
        <v>ILDPH</v>
      </c>
      <c r="F5005" s="10" t="s">
        <v>10</v>
      </c>
      <c r="G5005" s="10" t="s">
        <v>11</v>
      </c>
      <c r="H5005" s="10">
        <f t="shared" si="258"/>
        <v>2050</v>
      </c>
      <c r="I5005" s="13">
        <f>IND_SavePot!I5005*(1+HLOOKUP(MID(D5005,2,2),$M$9:$AF$15,MATCH(RIGHT(D5005,2),$M$9:$M$15,0),0))^($H5005-IND_SavePot!$H5005)</f>
        <v>1.6935182340129772E-3</v>
      </c>
      <c r="J5005" s="13">
        <f t="shared" si="257"/>
        <v>1.6935182340129772E-3</v>
      </c>
      <c r="K5005" s="2">
        <v>7</v>
      </c>
    </row>
    <row r="5006" spans="3:11">
      <c r="C5006" s="11" t="str">
        <f>IND_SavePot!C5006</f>
        <v>INDLDEFFPH-34</v>
      </c>
      <c r="D5006" s="11" t="str">
        <f>IND_SavePot!D5006</f>
        <v>ILDPH</v>
      </c>
      <c r="E5006" s="10" t="str">
        <f t="shared" si="256"/>
        <v>ILDPH</v>
      </c>
      <c r="F5006" s="10" t="s">
        <v>10</v>
      </c>
      <c r="G5006" s="10" t="s">
        <v>11</v>
      </c>
      <c r="H5006" s="10">
        <f t="shared" si="258"/>
        <v>2050</v>
      </c>
      <c r="I5006" s="13">
        <f>IND_SavePot!I5006*(1+HLOOKUP(MID(D5006,2,2),$M$9:$AF$15,MATCH(RIGHT(D5006,2),$M$9:$M$15,0),0))^($H5006-IND_SavePot!$H5006)</f>
        <v>1.6935182340129772E-3</v>
      </c>
      <c r="J5006" s="13">
        <f t="shared" si="257"/>
        <v>1.6935182340129772E-3</v>
      </c>
      <c r="K5006" s="2">
        <v>8</v>
      </c>
    </row>
    <row r="5007" spans="3:11">
      <c r="C5007" s="11" t="str">
        <f>IND_SavePot!C5007</f>
        <v>INDLDEFFSH-34</v>
      </c>
      <c r="D5007" s="11" t="str">
        <f>IND_SavePot!D5007</f>
        <v>ILDSH</v>
      </c>
      <c r="E5007" s="10" t="str">
        <f t="shared" si="256"/>
        <v>ILDSH</v>
      </c>
      <c r="F5007" s="10" t="s">
        <v>10</v>
      </c>
      <c r="G5007" s="10" t="s">
        <v>11</v>
      </c>
      <c r="H5007" s="10">
        <f t="shared" si="258"/>
        <v>2050</v>
      </c>
      <c r="I5007" s="13">
        <f>IND_SavePot!I5007*(1+HLOOKUP(MID(D5007,2,2),$M$9:$AF$15,MATCH(RIGHT(D5007,2),$M$9:$M$15,0),0))^($H5007-IND_SavePot!$H5007)</f>
        <v>0</v>
      </c>
      <c r="J5007" s="13">
        <f t="shared" si="257"/>
        <v>0</v>
      </c>
      <c r="K5007" s="2">
        <v>8</v>
      </c>
    </row>
    <row r="5008" spans="3:11">
      <c r="C5008" s="11" t="str">
        <f>IND_SavePot!C5008</f>
        <v>INDLDEFFLA-34</v>
      </c>
      <c r="D5008" s="11" t="str">
        <f>IND_SavePot!D5008</f>
        <v>ILDLA</v>
      </c>
      <c r="E5008" s="10" t="str">
        <f t="shared" si="256"/>
        <v>ILDLA</v>
      </c>
      <c r="F5008" s="10" t="s">
        <v>10</v>
      </c>
      <c r="G5008" s="10" t="s">
        <v>11</v>
      </c>
      <c r="H5008" s="10">
        <f t="shared" si="258"/>
        <v>2050</v>
      </c>
      <c r="I5008" s="13">
        <f>IND_SavePot!I5008*(1+HLOOKUP(MID(D5008,2,2),$M$9:$AF$15,MATCH(RIGHT(D5008,2),$M$9:$M$15,0),0))^($H5008-IND_SavePot!$H5008)</f>
        <v>3.895694741597718E-3</v>
      </c>
      <c r="J5008" s="13">
        <f t="shared" si="257"/>
        <v>3.895694741597718E-3</v>
      </c>
      <c r="K5008" s="2">
        <v>0</v>
      </c>
    </row>
    <row r="5009" spans="3:11">
      <c r="C5009" s="11" t="str">
        <f>IND_SavePot!C5009</f>
        <v>INDLDEFFEM-34</v>
      </c>
      <c r="D5009" s="11" t="str">
        <f>IND_SavePot!D5009</f>
        <v>ILDEM</v>
      </c>
      <c r="E5009" s="10" t="str">
        <f t="shared" si="256"/>
        <v>ILDEM</v>
      </c>
      <c r="F5009" s="10" t="s">
        <v>10</v>
      </c>
      <c r="G5009" s="10" t="s">
        <v>11</v>
      </c>
      <c r="H5009" s="10">
        <f t="shared" si="258"/>
        <v>2050</v>
      </c>
      <c r="I5009" s="13">
        <f>IND_SavePot!I5009*(1+HLOOKUP(MID(D5009,2,2),$M$9:$AF$15,MATCH(RIGHT(D5009,2),$M$9:$M$15,0),0))^($H5009-IND_SavePot!$H5009)</f>
        <v>5.3287402472616185E-3</v>
      </c>
      <c r="J5009" s="13">
        <f t="shared" si="257"/>
        <v>5.3287402472616185E-3</v>
      </c>
      <c r="K5009" s="2">
        <v>0</v>
      </c>
    </row>
    <row r="5010" spans="3:11">
      <c r="C5010" s="11" t="str">
        <f>IND_SavePot!C5010</f>
        <v>INDLDEFFTF-34</v>
      </c>
      <c r="D5010" s="11" t="str">
        <f>IND_SavePot!D5010</f>
        <v>ILDTF</v>
      </c>
      <c r="E5010" s="10" t="str">
        <f t="shared" si="256"/>
        <v>ILDTF</v>
      </c>
      <c r="F5010" s="10" t="s">
        <v>10</v>
      </c>
      <c r="G5010" s="10" t="s">
        <v>11</v>
      </c>
      <c r="H5010" s="10">
        <f t="shared" si="258"/>
        <v>2050</v>
      </c>
      <c r="I5010" s="13">
        <f>IND_SavePot!I5010*(1+HLOOKUP(MID(D5010,2,2),$M$9:$AF$15,MATCH(RIGHT(D5010,2),$M$9:$M$15,0),0))^($H5010-IND_SavePot!$H5010)</f>
        <v>0</v>
      </c>
      <c r="J5010" s="13">
        <f t="shared" si="257"/>
        <v>0</v>
      </c>
      <c r="K5010" s="2">
        <v>8</v>
      </c>
    </row>
    <row r="5011" spans="3:11">
      <c r="C5011" s="11" t="str">
        <f>IND_SavePot!C5011</f>
        <v>INDLDEFFPH-35</v>
      </c>
      <c r="D5011" s="11" t="str">
        <f>IND_SavePot!D5011</f>
        <v>ILDPH</v>
      </c>
      <c r="E5011" s="10" t="str">
        <f t="shared" si="256"/>
        <v>ILDPH</v>
      </c>
      <c r="F5011" s="10" t="s">
        <v>10</v>
      </c>
      <c r="G5011" s="10" t="s">
        <v>11</v>
      </c>
      <c r="H5011" s="10">
        <f t="shared" si="258"/>
        <v>2050</v>
      </c>
      <c r="I5011" s="13">
        <f>IND_SavePot!I5011*(1+HLOOKUP(MID(D5011,2,2),$M$9:$AF$15,MATCH(RIGHT(D5011,2),$M$9:$M$15,0),0))^($H5011-IND_SavePot!$H5011)</f>
        <v>1.6935182340129772E-3</v>
      </c>
      <c r="J5011" s="13">
        <f t="shared" si="257"/>
        <v>1.6935182340129772E-3</v>
      </c>
      <c r="K5011" s="2">
        <v>7</v>
      </c>
    </row>
    <row r="5012" spans="3:11">
      <c r="C5012" s="11" t="str">
        <f>IND_SavePot!C5012</f>
        <v>INDLDEFFPH-35</v>
      </c>
      <c r="D5012" s="11" t="str">
        <f>IND_SavePot!D5012</f>
        <v>ILDPH</v>
      </c>
      <c r="E5012" s="10" t="str">
        <f t="shared" si="256"/>
        <v>ILDPH</v>
      </c>
      <c r="F5012" s="10" t="s">
        <v>10</v>
      </c>
      <c r="G5012" s="10" t="s">
        <v>11</v>
      </c>
      <c r="H5012" s="10">
        <f t="shared" si="258"/>
        <v>2050</v>
      </c>
      <c r="I5012" s="13">
        <f>IND_SavePot!I5012*(1+HLOOKUP(MID(D5012,2,2),$M$9:$AF$15,MATCH(RIGHT(D5012,2),$M$9:$M$15,0),0))^($H5012-IND_SavePot!$H5012)</f>
        <v>1.6935182340129772E-3</v>
      </c>
      <c r="J5012" s="13">
        <f t="shared" si="257"/>
        <v>1.6935182340129772E-3</v>
      </c>
      <c r="K5012" s="2">
        <v>8</v>
      </c>
    </row>
    <row r="5013" spans="3:11">
      <c r="C5013" s="11" t="str">
        <f>IND_SavePot!C5013</f>
        <v>INDLDEFFSH-35</v>
      </c>
      <c r="D5013" s="11" t="str">
        <f>IND_SavePot!D5013</f>
        <v>ILDSH</v>
      </c>
      <c r="E5013" s="10" t="str">
        <f t="shared" si="256"/>
        <v>ILDSH</v>
      </c>
      <c r="F5013" s="10" t="s">
        <v>10</v>
      </c>
      <c r="G5013" s="10" t="s">
        <v>11</v>
      </c>
      <c r="H5013" s="10">
        <f t="shared" si="258"/>
        <v>2050</v>
      </c>
      <c r="I5013" s="13">
        <f>IND_SavePot!I5013*(1+HLOOKUP(MID(D5013,2,2),$M$9:$AF$15,MATCH(RIGHT(D5013,2),$M$9:$M$15,0),0))^($H5013-IND_SavePot!$H5013)</f>
        <v>0</v>
      </c>
      <c r="J5013" s="13">
        <f t="shared" si="257"/>
        <v>0</v>
      </c>
      <c r="K5013" s="2">
        <v>8</v>
      </c>
    </row>
    <row r="5014" spans="3:11">
      <c r="C5014" s="11" t="str">
        <f>IND_SavePot!C5014</f>
        <v>INDLDEFFLA-35</v>
      </c>
      <c r="D5014" s="11" t="str">
        <f>IND_SavePot!D5014</f>
        <v>ILDLA</v>
      </c>
      <c r="E5014" s="10" t="str">
        <f t="shared" si="256"/>
        <v>ILDLA</v>
      </c>
      <c r="F5014" s="10" t="s">
        <v>10</v>
      </c>
      <c r="G5014" s="10" t="s">
        <v>11</v>
      </c>
      <c r="H5014" s="10">
        <f t="shared" si="258"/>
        <v>2050</v>
      </c>
      <c r="I5014" s="13">
        <f>IND_SavePot!I5014*(1+HLOOKUP(MID(D5014,2,2),$M$9:$AF$15,MATCH(RIGHT(D5014,2),$M$9:$M$15,0),0))^($H5014-IND_SavePot!$H5014)</f>
        <v>3.895694741597718E-3</v>
      </c>
      <c r="J5014" s="13">
        <f t="shared" si="257"/>
        <v>3.895694741597718E-3</v>
      </c>
      <c r="K5014" s="2">
        <v>0</v>
      </c>
    </row>
    <row r="5015" spans="3:11">
      <c r="C5015" s="11" t="str">
        <f>IND_SavePot!C5015</f>
        <v>INDLDEFFEM-35</v>
      </c>
      <c r="D5015" s="11" t="str">
        <f>IND_SavePot!D5015</f>
        <v>ILDEM</v>
      </c>
      <c r="E5015" s="10" t="str">
        <f t="shared" si="256"/>
        <v>ILDEM</v>
      </c>
      <c r="F5015" s="10" t="s">
        <v>10</v>
      </c>
      <c r="G5015" s="10" t="s">
        <v>11</v>
      </c>
      <c r="H5015" s="10">
        <f t="shared" si="258"/>
        <v>2050</v>
      </c>
      <c r="I5015" s="13">
        <f>IND_SavePot!I5015*(1+HLOOKUP(MID(D5015,2,2),$M$9:$AF$15,MATCH(RIGHT(D5015,2),$M$9:$M$15,0),0))^($H5015-IND_SavePot!$H5015)</f>
        <v>5.3287402472616185E-3</v>
      </c>
      <c r="J5015" s="13">
        <f t="shared" si="257"/>
        <v>5.3287402472616185E-3</v>
      </c>
      <c r="K5015" s="2">
        <v>0</v>
      </c>
    </row>
    <row r="5016" spans="3:11">
      <c r="C5016" s="11" t="str">
        <f>IND_SavePot!C5016</f>
        <v>INDLDEFFTF-35</v>
      </c>
      <c r="D5016" s="11" t="str">
        <f>IND_SavePot!D5016</f>
        <v>ILDTF</v>
      </c>
      <c r="E5016" s="10" t="str">
        <f t="shared" si="256"/>
        <v>ILDTF</v>
      </c>
      <c r="F5016" s="10" t="s">
        <v>10</v>
      </c>
      <c r="G5016" s="10" t="s">
        <v>11</v>
      </c>
      <c r="H5016" s="10">
        <f t="shared" si="258"/>
        <v>2050</v>
      </c>
      <c r="I5016" s="13">
        <f>IND_SavePot!I5016*(1+HLOOKUP(MID(D5016,2,2),$M$9:$AF$15,MATCH(RIGHT(D5016,2),$M$9:$M$15,0),0))^($H5016-IND_SavePot!$H5016)</f>
        <v>0</v>
      </c>
      <c r="J5016" s="13">
        <f t="shared" si="257"/>
        <v>0</v>
      </c>
      <c r="K5016" s="2">
        <v>7</v>
      </c>
    </row>
    <row r="5017" spans="3:11">
      <c r="C5017" s="11" t="str">
        <f>IND_SavePot!C5017</f>
        <v>INDLDEFFPH-36</v>
      </c>
      <c r="D5017" s="11" t="str">
        <f>IND_SavePot!D5017</f>
        <v>ILDPH</v>
      </c>
      <c r="E5017" s="10" t="str">
        <f t="shared" si="256"/>
        <v>ILDPH</v>
      </c>
      <c r="F5017" s="10" t="s">
        <v>10</v>
      </c>
      <c r="G5017" s="10" t="s">
        <v>11</v>
      </c>
      <c r="H5017" s="10">
        <f t="shared" si="258"/>
        <v>2050</v>
      </c>
      <c r="I5017" s="13">
        <f>IND_SavePot!I5017*(1+HLOOKUP(MID(D5017,2,2),$M$9:$AF$15,MATCH(RIGHT(D5017,2),$M$9:$M$15,0),0))^($H5017-IND_SavePot!$H5017)</f>
        <v>1.6935182340129772E-3</v>
      </c>
      <c r="J5017" s="13">
        <f t="shared" si="257"/>
        <v>1.6935182340129772E-3</v>
      </c>
      <c r="K5017" s="2">
        <v>7</v>
      </c>
    </row>
    <row r="5018" spans="3:11">
      <c r="C5018" s="11" t="str">
        <f>IND_SavePot!C5018</f>
        <v>INDLDEFFPH-36</v>
      </c>
      <c r="D5018" s="11" t="str">
        <f>IND_SavePot!D5018</f>
        <v>ILDPH</v>
      </c>
      <c r="E5018" s="10" t="str">
        <f t="shared" si="256"/>
        <v>ILDPH</v>
      </c>
      <c r="F5018" s="10" t="s">
        <v>10</v>
      </c>
      <c r="G5018" s="10" t="s">
        <v>11</v>
      </c>
      <c r="H5018" s="10">
        <f t="shared" si="258"/>
        <v>2050</v>
      </c>
      <c r="I5018" s="13">
        <f>IND_SavePot!I5018*(1+HLOOKUP(MID(D5018,2,2),$M$9:$AF$15,MATCH(RIGHT(D5018,2),$M$9:$M$15,0),0))^($H5018-IND_SavePot!$H5018)</f>
        <v>1.6935182340129772E-3</v>
      </c>
      <c r="J5018" s="13">
        <f t="shared" si="257"/>
        <v>1.6935182340129772E-3</v>
      </c>
      <c r="K5018" s="2">
        <v>8</v>
      </c>
    </row>
    <row r="5019" spans="3:11">
      <c r="C5019" s="11" t="str">
        <f>IND_SavePot!C5019</f>
        <v>INDLDEFFSH-36</v>
      </c>
      <c r="D5019" s="11" t="str">
        <f>IND_SavePot!D5019</f>
        <v>ILDSH</v>
      </c>
      <c r="E5019" s="10" t="str">
        <f t="shared" si="256"/>
        <v>ILDSH</v>
      </c>
      <c r="F5019" s="10" t="s">
        <v>10</v>
      </c>
      <c r="G5019" s="10" t="s">
        <v>11</v>
      </c>
      <c r="H5019" s="10">
        <f t="shared" si="258"/>
        <v>2050</v>
      </c>
      <c r="I5019" s="13">
        <f>IND_SavePot!I5019*(1+HLOOKUP(MID(D5019,2,2),$M$9:$AF$15,MATCH(RIGHT(D5019,2),$M$9:$M$15,0),0))^($H5019-IND_SavePot!$H5019)</f>
        <v>0</v>
      </c>
      <c r="J5019" s="13">
        <f t="shared" si="257"/>
        <v>0</v>
      </c>
      <c r="K5019" s="2">
        <v>8</v>
      </c>
    </row>
    <row r="5020" spans="3:11">
      <c r="C5020" s="11" t="str">
        <f>IND_SavePot!C5020</f>
        <v>INDLDEFFLA-36</v>
      </c>
      <c r="D5020" s="11" t="str">
        <f>IND_SavePot!D5020</f>
        <v>ILDLA</v>
      </c>
      <c r="E5020" s="10" t="str">
        <f t="shared" si="256"/>
        <v>ILDLA</v>
      </c>
      <c r="F5020" s="10" t="s">
        <v>10</v>
      </c>
      <c r="G5020" s="10" t="s">
        <v>11</v>
      </c>
      <c r="H5020" s="10">
        <f t="shared" si="258"/>
        <v>2050</v>
      </c>
      <c r="I5020" s="13">
        <f>IND_SavePot!I5020*(1+HLOOKUP(MID(D5020,2,2),$M$9:$AF$15,MATCH(RIGHT(D5020,2),$M$9:$M$15,0),0))^($H5020-IND_SavePot!$H5020)</f>
        <v>3.895694741597718E-3</v>
      </c>
      <c r="J5020" s="13">
        <f t="shared" si="257"/>
        <v>3.895694741597718E-3</v>
      </c>
      <c r="K5020" s="2">
        <v>0</v>
      </c>
    </row>
    <row r="5021" spans="3:11">
      <c r="C5021" s="11" t="str">
        <f>IND_SavePot!C5021</f>
        <v>INDLDEFFEM-36</v>
      </c>
      <c r="D5021" s="11" t="str">
        <f>IND_SavePot!D5021</f>
        <v>ILDEM</v>
      </c>
      <c r="E5021" s="10" t="str">
        <f t="shared" si="256"/>
        <v>ILDEM</v>
      </c>
      <c r="F5021" s="10" t="s">
        <v>10</v>
      </c>
      <c r="G5021" s="10" t="s">
        <v>11</v>
      </c>
      <c r="H5021" s="10">
        <f t="shared" si="258"/>
        <v>2050</v>
      </c>
      <c r="I5021" s="13">
        <f>IND_SavePot!I5021*(1+HLOOKUP(MID(D5021,2,2),$M$9:$AF$15,MATCH(RIGHT(D5021,2),$M$9:$M$15,0),0))^($H5021-IND_SavePot!$H5021)</f>
        <v>5.3287402472615656E-3</v>
      </c>
      <c r="J5021" s="13">
        <f t="shared" si="257"/>
        <v>5.3287402472615656E-3</v>
      </c>
      <c r="K5021" s="2">
        <v>0</v>
      </c>
    </row>
    <row r="5022" spans="3:11">
      <c r="C5022" s="11" t="str">
        <f>IND_SavePot!C5022</f>
        <v>INDLDEFFTF-36</v>
      </c>
      <c r="D5022" s="11" t="str">
        <f>IND_SavePot!D5022</f>
        <v>ILDTF</v>
      </c>
      <c r="E5022" s="10" t="str">
        <f t="shared" si="256"/>
        <v>ILDTF</v>
      </c>
      <c r="F5022" s="10" t="s">
        <v>10</v>
      </c>
      <c r="G5022" s="10" t="s">
        <v>11</v>
      </c>
      <c r="H5022" s="10">
        <f t="shared" si="258"/>
        <v>2050</v>
      </c>
      <c r="I5022" s="13">
        <f>IND_SavePot!I5022*(1+HLOOKUP(MID(D5022,2,2),$M$9:$AF$15,MATCH(RIGHT(D5022,2),$M$9:$M$15,0),0))^($H5022-IND_SavePot!$H5022)</f>
        <v>0</v>
      </c>
      <c r="J5022" s="13">
        <f t="shared" si="257"/>
        <v>0</v>
      </c>
      <c r="K5022" s="2">
        <v>7</v>
      </c>
    </row>
    <row r="5023" spans="3:11">
      <c r="C5023" s="11" t="str">
        <f>IND_SavePot!C5023</f>
        <v>INDLDEFFPH-37</v>
      </c>
      <c r="D5023" s="11" t="str">
        <f>IND_SavePot!D5023</f>
        <v>ILDPH</v>
      </c>
      <c r="E5023" s="10" t="str">
        <f t="shared" si="256"/>
        <v>ILDPH</v>
      </c>
      <c r="F5023" s="10" t="s">
        <v>10</v>
      </c>
      <c r="G5023" s="10" t="s">
        <v>11</v>
      </c>
      <c r="H5023" s="10">
        <f t="shared" si="258"/>
        <v>2050</v>
      </c>
      <c r="I5023" s="13">
        <f>IND_SavePot!I5023*(1+HLOOKUP(MID(D5023,2,2),$M$9:$AF$15,MATCH(RIGHT(D5023,2),$M$9:$M$15,0),0))^($H5023-IND_SavePot!$H5023)</f>
        <v>1.6935182340129772E-3</v>
      </c>
      <c r="J5023" s="13">
        <f t="shared" si="257"/>
        <v>1.6935182340129772E-3</v>
      </c>
      <c r="K5023" s="2">
        <v>7</v>
      </c>
    </row>
    <row r="5024" spans="3:11">
      <c r="C5024" s="11" t="str">
        <f>IND_SavePot!C5024</f>
        <v>INDLDEFFPH-37</v>
      </c>
      <c r="D5024" s="11" t="str">
        <f>IND_SavePot!D5024</f>
        <v>ILDPH</v>
      </c>
      <c r="E5024" s="10" t="str">
        <f t="shared" si="256"/>
        <v>ILDPH</v>
      </c>
      <c r="F5024" s="10" t="s">
        <v>10</v>
      </c>
      <c r="G5024" s="10" t="s">
        <v>11</v>
      </c>
      <c r="H5024" s="10">
        <f t="shared" si="258"/>
        <v>2050</v>
      </c>
      <c r="I5024" s="13">
        <f>IND_SavePot!I5024*(1+HLOOKUP(MID(D5024,2,2),$M$9:$AF$15,MATCH(RIGHT(D5024,2),$M$9:$M$15,0),0))^($H5024-IND_SavePot!$H5024)</f>
        <v>1.6935182340129772E-3</v>
      </c>
      <c r="J5024" s="13">
        <f t="shared" si="257"/>
        <v>1.6935182340129772E-3</v>
      </c>
      <c r="K5024" s="2">
        <v>8</v>
      </c>
    </row>
    <row r="5025" spans="3:11">
      <c r="C5025" s="11" t="str">
        <f>IND_SavePot!C5025</f>
        <v>INDLDEFFSH-37</v>
      </c>
      <c r="D5025" s="11" t="str">
        <f>IND_SavePot!D5025</f>
        <v>ILDSH</v>
      </c>
      <c r="E5025" s="10" t="str">
        <f t="shared" si="256"/>
        <v>ILDSH</v>
      </c>
      <c r="F5025" s="10" t="s">
        <v>10</v>
      </c>
      <c r="G5025" s="10" t="s">
        <v>11</v>
      </c>
      <c r="H5025" s="10">
        <f t="shared" si="258"/>
        <v>2050</v>
      </c>
      <c r="I5025" s="13">
        <f>IND_SavePot!I5025*(1+HLOOKUP(MID(D5025,2,2),$M$9:$AF$15,MATCH(RIGHT(D5025,2),$M$9:$M$15,0),0))^($H5025-IND_SavePot!$H5025)</f>
        <v>0</v>
      </c>
      <c r="J5025" s="13">
        <f t="shared" si="257"/>
        <v>0</v>
      </c>
      <c r="K5025" s="2">
        <v>8</v>
      </c>
    </row>
    <row r="5026" spans="3:11">
      <c r="C5026" s="11" t="str">
        <f>IND_SavePot!C5026</f>
        <v>INDLDEFFLA-37</v>
      </c>
      <c r="D5026" s="11" t="str">
        <f>IND_SavePot!D5026</f>
        <v>ILDLA</v>
      </c>
      <c r="E5026" s="10" t="str">
        <f t="shared" si="256"/>
        <v>ILDLA</v>
      </c>
      <c r="F5026" s="10" t="s">
        <v>10</v>
      </c>
      <c r="G5026" s="10" t="s">
        <v>11</v>
      </c>
      <c r="H5026" s="10">
        <f t="shared" si="258"/>
        <v>2050</v>
      </c>
      <c r="I5026" s="13">
        <f>IND_SavePot!I5026*(1+HLOOKUP(MID(D5026,2,2),$M$9:$AF$15,MATCH(RIGHT(D5026,2),$M$9:$M$15,0),0))^($H5026-IND_SavePot!$H5026)</f>
        <v>3.895694741597718E-3</v>
      </c>
      <c r="J5026" s="13">
        <f t="shared" si="257"/>
        <v>3.895694741597718E-3</v>
      </c>
      <c r="K5026" s="2">
        <v>0</v>
      </c>
    </row>
    <row r="5027" spans="3:11">
      <c r="C5027" s="11" t="str">
        <f>IND_SavePot!C5027</f>
        <v>INDLDEFFEM-37</v>
      </c>
      <c r="D5027" s="11" t="str">
        <f>IND_SavePot!D5027</f>
        <v>ILDEM</v>
      </c>
      <c r="E5027" s="10" t="str">
        <f t="shared" si="256"/>
        <v>ILDEM</v>
      </c>
      <c r="F5027" s="10" t="s">
        <v>10</v>
      </c>
      <c r="G5027" s="10" t="s">
        <v>11</v>
      </c>
      <c r="H5027" s="10">
        <f t="shared" si="258"/>
        <v>2050</v>
      </c>
      <c r="I5027" s="13">
        <f>IND_SavePot!I5027*(1+HLOOKUP(MID(D5027,2,2),$M$9:$AF$15,MATCH(RIGHT(D5027,2),$M$9:$M$15,0),0))^($H5027-IND_SavePot!$H5027)</f>
        <v>5.3287402472615656E-3</v>
      </c>
      <c r="J5027" s="13">
        <f t="shared" si="257"/>
        <v>5.3287402472615656E-3</v>
      </c>
      <c r="K5027" s="2">
        <v>0</v>
      </c>
    </row>
    <row r="5028" spans="3:11">
      <c r="C5028" s="11" t="str">
        <f>IND_SavePot!C5028</f>
        <v>INDLDEFFTF-37</v>
      </c>
      <c r="D5028" s="11" t="str">
        <f>IND_SavePot!D5028</f>
        <v>ILDTF</v>
      </c>
      <c r="E5028" s="10" t="str">
        <f t="shared" si="256"/>
        <v>ILDTF</v>
      </c>
      <c r="F5028" s="10" t="s">
        <v>10</v>
      </c>
      <c r="G5028" s="10" t="s">
        <v>11</v>
      </c>
      <c r="H5028" s="10">
        <f t="shared" si="258"/>
        <v>2050</v>
      </c>
      <c r="I5028" s="13">
        <f>IND_SavePot!I5028*(1+HLOOKUP(MID(D5028,2,2),$M$9:$AF$15,MATCH(RIGHT(D5028,2),$M$9:$M$15,0),0))^($H5028-IND_SavePot!$H5028)</f>
        <v>0</v>
      </c>
      <c r="J5028" s="13">
        <f t="shared" si="257"/>
        <v>0</v>
      </c>
      <c r="K5028" s="2">
        <v>7</v>
      </c>
    </row>
    <row r="5029" spans="3:11">
      <c r="C5029" s="11" t="str">
        <f>IND_SavePot!C5029</f>
        <v>INDLDEFFPH-38</v>
      </c>
      <c r="D5029" s="11" t="str">
        <f>IND_SavePot!D5029</f>
        <v>ILDPH</v>
      </c>
      <c r="E5029" s="10" t="str">
        <f t="shared" si="256"/>
        <v>ILDPH</v>
      </c>
      <c r="F5029" s="10" t="s">
        <v>10</v>
      </c>
      <c r="G5029" s="10" t="s">
        <v>11</v>
      </c>
      <c r="H5029" s="10">
        <f t="shared" si="258"/>
        <v>2050</v>
      </c>
      <c r="I5029" s="13">
        <f>IND_SavePot!I5029*(1+HLOOKUP(MID(D5029,2,2),$M$9:$AF$15,MATCH(RIGHT(D5029,2),$M$9:$M$15,0),0))^($H5029-IND_SavePot!$H5029)</f>
        <v>1.6935182340129618E-3</v>
      </c>
      <c r="J5029" s="13">
        <f t="shared" si="257"/>
        <v>1.6935182340129618E-3</v>
      </c>
      <c r="K5029" s="2">
        <v>7</v>
      </c>
    </row>
    <row r="5030" spans="3:11">
      <c r="C5030" s="11" t="str">
        <f>IND_SavePot!C5030</f>
        <v>INDLDEFFPH-38</v>
      </c>
      <c r="D5030" s="11" t="str">
        <f>IND_SavePot!D5030</f>
        <v>ILDPH</v>
      </c>
      <c r="E5030" s="10" t="str">
        <f t="shared" si="256"/>
        <v>ILDPH</v>
      </c>
      <c r="F5030" s="10" t="s">
        <v>10</v>
      </c>
      <c r="G5030" s="10" t="s">
        <v>11</v>
      </c>
      <c r="H5030" s="10">
        <f t="shared" si="258"/>
        <v>2050</v>
      </c>
      <c r="I5030" s="13">
        <f>IND_SavePot!I5030*(1+HLOOKUP(MID(D5030,2,2),$M$9:$AF$15,MATCH(RIGHT(D5030,2),$M$9:$M$15,0),0))^($H5030-IND_SavePot!$H5030)</f>
        <v>1.6935182340129618E-3</v>
      </c>
      <c r="J5030" s="13">
        <f t="shared" si="257"/>
        <v>1.6935182340129618E-3</v>
      </c>
      <c r="K5030" s="2">
        <v>8</v>
      </c>
    </row>
    <row r="5031" spans="3:11">
      <c r="C5031" s="11" t="str">
        <f>IND_SavePot!C5031</f>
        <v>INDLDEFFSH-38</v>
      </c>
      <c r="D5031" s="11" t="str">
        <f>IND_SavePot!D5031</f>
        <v>ILDSH</v>
      </c>
      <c r="E5031" s="10" t="str">
        <f t="shared" si="256"/>
        <v>ILDSH</v>
      </c>
      <c r="F5031" s="10" t="s">
        <v>10</v>
      </c>
      <c r="G5031" s="10" t="s">
        <v>11</v>
      </c>
      <c r="H5031" s="10">
        <f t="shared" si="258"/>
        <v>2050</v>
      </c>
      <c r="I5031" s="13">
        <f>IND_SavePot!I5031*(1+HLOOKUP(MID(D5031,2,2),$M$9:$AF$15,MATCH(RIGHT(D5031,2),$M$9:$M$15,0),0))^($H5031-IND_SavePot!$H5031)</f>
        <v>0</v>
      </c>
      <c r="J5031" s="13">
        <f t="shared" si="257"/>
        <v>0</v>
      </c>
      <c r="K5031" s="2">
        <v>8</v>
      </c>
    </row>
    <row r="5032" spans="3:11">
      <c r="C5032" s="11" t="str">
        <f>IND_SavePot!C5032</f>
        <v>INDLDEFFLA-38</v>
      </c>
      <c r="D5032" s="11" t="str">
        <f>IND_SavePot!D5032</f>
        <v>ILDLA</v>
      </c>
      <c r="E5032" s="10" t="str">
        <f t="shared" si="256"/>
        <v>ILDLA</v>
      </c>
      <c r="F5032" s="10" t="s">
        <v>10</v>
      </c>
      <c r="G5032" s="10" t="s">
        <v>11</v>
      </c>
      <c r="H5032" s="10">
        <f t="shared" si="258"/>
        <v>2050</v>
      </c>
      <c r="I5032" s="13">
        <f>IND_SavePot!I5032*(1+HLOOKUP(MID(D5032,2,2),$M$9:$AF$15,MATCH(RIGHT(D5032,2),$M$9:$M$15,0),0))^($H5032-IND_SavePot!$H5032)</f>
        <v>3.895694741597718E-3</v>
      </c>
      <c r="J5032" s="13">
        <f t="shared" si="257"/>
        <v>3.895694741597718E-3</v>
      </c>
      <c r="K5032" s="2">
        <v>0</v>
      </c>
    </row>
    <row r="5033" spans="3:11">
      <c r="C5033" s="11" t="str">
        <f>IND_SavePot!C5033</f>
        <v>INDLDEFFEM-38</v>
      </c>
      <c r="D5033" s="11" t="str">
        <f>IND_SavePot!D5033</f>
        <v>ILDEM</v>
      </c>
      <c r="E5033" s="10" t="str">
        <f t="shared" si="256"/>
        <v>ILDEM</v>
      </c>
      <c r="F5033" s="10" t="s">
        <v>10</v>
      </c>
      <c r="G5033" s="10" t="s">
        <v>11</v>
      </c>
      <c r="H5033" s="10">
        <f t="shared" si="258"/>
        <v>2050</v>
      </c>
      <c r="I5033" s="13">
        <f>IND_SavePot!I5033*(1+HLOOKUP(MID(D5033,2,2),$M$9:$AF$15,MATCH(RIGHT(D5033,2),$M$9:$M$15,0),0))^($H5033-IND_SavePot!$H5033)</f>
        <v>5.3287402472616185E-3</v>
      </c>
      <c r="J5033" s="13">
        <f t="shared" si="257"/>
        <v>5.3287402472616185E-3</v>
      </c>
      <c r="K5033" s="2">
        <v>0</v>
      </c>
    </row>
    <row r="5034" spans="3:11">
      <c r="C5034" s="11" t="str">
        <f>IND_SavePot!C5034</f>
        <v>INDLDEFFTF-38</v>
      </c>
      <c r="D5034" s="11" t="str">
        <f>IND_SavePot!D5034</f>
        <v>ILDTF</v>
      </c>
      <c r="E5034" s="10" t="str">
        <f t="shared" si="256"/>
        <v>ILDTF</v>
      </c>
      <c r="F5034" s="10" t="s">
        <v>10</v>
      </c>
      <c r="G5034" s="10" t="s">
        <v>11</v>
      </c>
      <c r="H5034" s="10">
        <f t="shared" si="258"/>
        <v>2050</v>
      </c>
      <c r="I5034" s="13">
        <f>IND_SavePot!I5034*(1+HLOOKUP(MID(D5034,2,2),$M$9:$AF$15,MATCH(RIGHT(D5034,2),$M$9:$M$15,0),0))^($H5034-IND_SavePot!$H5034)</f>
        <v>0</v>
      </c>
      <c r="J5034" s="13">
        <f t="shared" si="257"/>
        <v>0</v>
      </c>
      <c r="K5034" s="2">
        <v>7</v>
      </c>
    </row>
    <row r="5035" spans="3:11">
      <c r="C5035" s="11" t="str">
        <f>IND_SavePot!C5035</f>
        <v>INDLDEFFPH-39</v>
      </c>
      <c r="D5035" s="11" t="str">
        <f>IND_SavePot!D5035</f>
        <v>ILDPH</v>
      </c>
      <c r="E5035" s="10" t="str">
        <f t="shared" si="256"/>
        <v>ILDPH</v>
      </c>
      <c r="F5035" s="10" t="s">
        <v>10</v>
      </c>
      <c r="G5035" s="10" t="s">
        <v>11</v>
      </c>
      <c r="H5035" s="10">
        <f t="shared" si="258"/>
        <v>2050</v>
      </c>
      <c r="I5035" s="13">
        <f>IND_SavePot!I5035*(1+HLOOKUP(MID(D5035,2,2),$M$9:$AF$15,MATCH(RIGHT(D5035,2),$M$9:$M$15,0),0))^($H5035-IND_SavePot!$H5035)</f>
        <v>1.6935182340129923E-3</v>
      </c>
      <c r="J5035" s="13">
        <f t="shared" si="257"/>
        <v>1.6935182340129923E-3</v>
      </c>
      <c r="K5035" s="2">
        <v>7</v>
      </c>
    </row>
    <row r="5036" spans="3:11">
      <c r="C5036" s="11" t="str">
        <f>IND_SavePot!C5036</f>
        <v>INDLDEFFPH-39</v>
      </c>
      <c r="D5036" s="11" t="str">
        <f>IND_SavePot!D5036</f>
        <v>ILDPH</v>
      </c>
      <c r="E5036" s="10" t="str">
        <f t="shared" si="256"/>
        <v>ILDPH</v>
      </c>
      <c r="F5036" s="10" t="s">
        <v>10</v>
      </c>
      <c r="G5036" s="10" t="s">
        <v>11</v>
      </c>
      <c r="H5036" s="10">
        <f t="shared" si="258"/>
        <v>2050</v>
      </c>
      <c r="I5036" s="13">
        <f>IND_SavePot!I5036*(1+HLOOKUP(MID(D5036,2,2),$M$9:$AF$15,MATCH(RIGHT(D5036,2),$M$9:$M$15,0),0))^($H5036-IND_SavePot!$H5036)</f>
        <v>1.6935182340129923E-3</v>
      </c>
      <c r="J5036" s="13">
        <f t="shared" si="257"/>
        <v>1.6935182340129923E-3</v>
      </c>
      <c r="K5036" s="2">
        <v>8</v>
      </c>
    </row>
    <row r="5037" spans="3:11">
      <c r="C5037" s="11" t="str">
        <f>IND_SavePot!C5037</f>
        <v>INDLDEFFSH-39</v>
      </c>
      <c r="D5037" s="11" t="str">
        <f>IND_SavePot!D5037</f>
        <v>ILDSH</v>
      </c>
      <c r="E5037" s="10" t="str">
        <f t="shared" si="256"/>
        <v>ILDSH</v>
      </c>
      <c r="F5037" s="10" t="s">
        <v>10</v>
      </c>
      <c r="G5037" s="10" t="s">
        <v>11</v>
      </c>
      <c r="H5037" s="10">
        <f t="shared" si="258"/>
        <v>2050</v>
      </c>
      <c r="I5037" s="13">
        <f>IND_SavePot!I5037*(1+HLOOKUP(MID(D5037,2,2),$M$9:$AF$15,MATCH(RIGHT(D5037,2),$M$9:$M$15,0),0))^($H5037-IND_SavePot!$H5037)</f>
        <v>0</v>
      </c>
      <c r="J5037" s="13">
        <f t="shared" si="257"/>
        <v>0</v>
      </c>
      <c r="K5037" s="2">
        <v>8</v>
      </c>
    </row>
    <row r="5038" spans="3:11">
      <c r="C5038" s="11" t="str">
        <f>IND_SavePot!C5038</f>
        <v>INDLDEFFLA-39</v>
      </c>
      <c r="D5038" s="11" t="str">
        <f>IND_SavePot!D5038</f>
        <v>ILDLA</v>
      </c>
      <c r="E5038" s="10" t="str">
        <f t="shared" si="256"/>
        <v>ILDLA</v>
      </c>
      <c r="F5038" s="10" t="s">
        <v>10</v>
      </c>
      <c r="G5038" s="10" t="s">
        <v>11</v>
      </c>
      <c r="H5038" s="10">
        <f t="shared" si="258"/>
        <v>2050</v>
      </c>
      <c r="I5038" s="13">
        <f>IND_SavePot!I5038*(1+HLOOKUP(MID(D5038,2,2),$M$9:$AF$15,MATCH(RIGHT(D5038,2),$M$9:$M$15,0),0))^($H5038-IND_SavePot!$H5038)</f>
        <v>3.895694741597718E-3</v>
      </c>
      <c r="J5038" s="13">
        <f t="shared" si="257"/>
        <v>3.895694741597718E-3</v>
      </c>
      <c r="K5038" s="2">
        <v>0</v>
      </c>
    </row>
    <row r="5039" spans="3:11">
      <c r="C5039" s="11" t="str">
        <f>IND_SavePot!C5039</f>
        <v>INDLDEFFEM-39</v>
      </c>
      <c r="D5039" s="11" t="str">
        <f>IND_SavePot!D5039</f>
        <v>ILDEM</v>
      </c>
      <c r="E5039" s="10" t="str">
        <f t="shared" si="256"/>
        <v>ILDEM</v>
      </c>
      <c r="F5039" s="10" t="s">
        <v>10</v>
      </c>
      <c r="G5039" s="10" t="s">
        <v>11</v>
      </c>
      <c r="H5039" s="10">
        <f t="shared" si="258"/>
        <v>2050</v>
      </c>
      <c r="I5039" s="13">
        <f>IND_SavePot!I5039*(1+HLOOKUP(MID(D5039,2,2),$M$9:$AF$15,MATCH(RIGHT(D5039,2),$M$9:$M$15,0),0))^($H5039-IND_SavePot!$H5039)</f>
        <v>5.3287402472615656E-3</v>
      </c>
      <c r="J5039" s="13">
        <f t="shared" si="257"/>
        <v>5.3287402472615656E-3</v>
      </c>
      <c r="K5039" s="2">
        <v>0</v>
      </c>
    </row>
    <row r="5040" spans="3:11">
      <c r="C5040" s="11" t="str">
        <f>IND_SavePot!C5040</f>
        <v>INDLDEFFTF-39</v>
      </c>
      <c r="D5040" s="11" t="str">
        <f>IND_SavePot!D5040</f>
        <v>ILDTF</v>
      </c>
      <c r="E5040" s="10" t="str">
        <f t="shared" si="256"/>
        <v>ILDTF</v>
      </c>
      <c r="F5040" s="10" t="s">
        <v>10</v>
      </c>
      <c r="G5040" s="10" t="s">
        <v>11</v>
      </c>
      <c r="H5040" s="10">
        <f t="shared" si="258"/>
        <v>2050</v>
      </c>
      <c r="I5040" s="13">
        <f>IND_SavePot!I5040*(1+HLOOKUP(MID(D5040,2,2),$M$9:$AF$15,MATCH(RIGHT(D5040,2),$M$9:$M$15,0),0))^($H5040-IND_SavePot!$H5040)</f>
        <v>0</v>
      </c>
      <c r="J5040" s="13">
        <f t="shared" si="257"/>
        <v>0</v>
      </c>
      <c r="K5040" s="2">
        <v>7</v>
      </c>
    </row>
    <row r="5041" spans="3:11">
      <c r="C5041" s="11" t="str">
        <f>IND_SavePot!C5041</f>
        <v>INDLDEFFPH-40</v>
      </c>
      <c r="D5041" s="11" t="str">
        <f>IND_SavePot!D5041</f>
        <v>ILDPH</v>
      </c>
      <c r="E5041" s="10" t="str">
        <f t="shared" si="256"/>
        <v>ILDPH</v>
      </c>
      <c r="F5041" s="10" t="s">
        <v>10</v>
      </c>
      <c r="G5041" s="10" t="s">
        <v>11</v>
      </c>
      <c r="H5041" s="10">
        <f t="shared" si="258"/>
        <v>2050</v>
      </c>
      <c r="I5041" s="13">
        <f>IND_SavePot!I5041*(1+HLOOKUP(MID(D5041,2,2),$M$9:$AF$15,MATCH(RIGHT(D5041,2),$M$9:$M$15,0),0))^($H5041-IND_SavePot!$H5041)</f>
        <v>1.6935182340129618E-3</v>
      </c>
      <c r="J5041" s="13">
        <f t="shared" si="257"/>
        <v>1.6935182340129618E-3</v>
      </c>
      <c r="K5041" s="2">
        <v>6</v>
      </c>
    </row>
    <row r="5042" spans="3:11">
      <c r="C5042" s="11" t="str">
        <f>IND_SavePot!C5042</f>
        <v>INDLDEFFPH-40</v>
      </c>
      <c r="D5042" s="11" t="str">
        <f>IND_SavePot!D5042</f>
        <v>ILDPH</v>
      </c>
      <c r="E5042" s="10" t="str">
        <f t="shared" si="256"/>
        <v>ILDPH</v>
      </c>
      <c r="F5042" s="10" t="s">
        <v>10</v>
      </c>
      <c r="G5042" s="10" t="s">
        <v>11</v>
      </c>
      <c r="H5042" s="10">
        <f t="shared" si="258"/>
        <v>2050</v>
      </c>
      <c r="I5042" s="13">
        <f>IND_SavePot!I5042*(1+HLOOKUP(MID(D5042,2,2),$M$9:$AF$15,MATCH(RIGHT(D5042,2),$M$9:$M$15,0),0))^($H5042-IND_SavePot!$H5042)</f>
        <v>1.6935182340129618E-3</v>
      </c>
      <c r="J5042" s="13">
        <f t="shared" si="257"/>
        <v>1.6935182340129618E-3</v>
      </c>
      <c r="K5042" s="2">
        <v>8</v>
      </c>
    </row>
    <row r="5043" spans="3:11">
      <c r="C5043" s="11" t="str">
        <f>IND_SavePot!C5043</f>
        <v>INDLDEFFSH-40</v>
      </c>
      <c r="D5043" s="11" t="str">
        <f>IND_SavePot!D5043</f>
        <v>ILDSH</v>
      </c>
      <c r="E5043" s="10" t="str">
        <f t="shared" si="256"/>
        <v>ILDSH</v>
      </c>
      <c r="F5043" s="10" t="s">
        <v>10</v>
      </c>
      <c r="G5043" s="10" t="s">
        <v>11</v>
      </c>
      <c r="H5043" s="10">
        <f t="shared" si="258"/>
        <v>2050</v>
      </c>
      <c r="I5043" s="13">
        <f>IND_SavePot!I5043*(1+HLOOKUP(MID(D5043,2,2),$M$9:$AF$15,MATCH(RIGHT(D5043,2),$M$9:$M$15,0),0))^($H5043-IND_SavePot!$H5043)</f>
        <v>0</v>
      </c>
      <c r="J5043" s="13">
        <f t="shared" si="257"/>
        <v>0</v>
      </c>
      <c r="K5043" s="2">
        <v>8</v>
      </c>
    </row>
    <row r="5044" spans="3:11">
      <c r="C5044" s="11" t="str">
        <f>IND_SavePot!C5044</f>
        <v>INDLDEFFLA-40</v>
      </c>
      <c r="D5044" s="11" t="str">
        <f>IND_SavePot!D5044</f>
        <v>ILDLA</v>
      </c>
      <c r="E5044" s="10" t="str">
        <f t="shared" si="256"/>
        <v>ILDLA</v>
      </c>
      <c r="F5044" s="10" t="s">
        <v>10</v>
      </c>
      <c r="G5044" s="10" t="s">
        <v>11</v>
      </c>
      <c r="H5044" s="10">
        <f t="shared" si="258"/>
        <v>2050</v>
      </c>
      <c r="I5044" s="13">
        <f>IND_SavePot!I5044*(1+HLOOKUP(MID(D5044,2,2),$M$9:$AF$15,MATCH(RIGHT(D5044,2),$M$9:$M$15,0),0))^($H5044-IND_SavePot!$H5044)</f>
        <v>3.895694741597718E-3</v>
      </c>
      <c r="J5044" s="13">
        <f t="shared" si="257"/>
        <v>3.895694741597718E-3</v>
      </c>
      <c r="K5044" s="2">
        <v>0</v>
      </c>
    </row>
    <row r="5045" spans="3:11">
      <c r="C5045" s="11" t="str">
        <f>IND_SavePot!C5045</f>
        <v>INDLDEFFEM-40</v>
      </c>
      <c r="D5045" s="11" t="str">
        <f>IND_SavePot!D5045</f>
        <v>ILDEM</v>
      </c>
      <c r="E5045" s="10" t="str">
        <f t="shared" si="256"/>
        <v>ILDEM</v>
      </c>
      <c r="F5045" s="10" t="s">
        <v>10</v>
      </c>
      <c r="G5045" s="10" t="s">
        <v>11</v>
      </c>
      <c r="H5045" s="10">
        <f t="shared" si="258"/>
        <v>2050</v>
      </c>
      <c r="I5045" s="13">
        <f>IND_SavePot!I5045*(1+HLOOKUP(MID(D5045,2,2),$M$9:$AF$15,MATCH(RIGHT(D5045,2),$M$9:$M$15,0),0))^($H5045-IND_SavePot!$H5045)</f>
        <v>5.3287402472615656E-3</v>
      </c>
      <c r="J5045" s="13">
        <f t="shared" si="257"/>
        <v>5.3287402472615656E-3</v>
      </c>
      <c r="K5045" s="2">
        <v>0</v>
      </c>
    </row>
    <row r="5046" spans="3:11">
      <c r="C5046" s="11" t="str">
        <f>IND_SavePot!C5046</f>
        <v>INDLDEFFTF-40</v>
      </c>
      <c r="D5046" s="11" t="str">
        <f>IND_SavePot!D5046</f>
        <v>ILDTF</v>
      </c>
      <c r="E5046" s="10" t="str">
        <f t="shared" si="256"/>
        <v>ILDTF</v>
      </c>
      <c r="F5046" s="10" t="s">
        <v>10</v>
      </c>
      <c r="G5046" s="10" t="s">
        <v>11</v>
      </c>
      <c r="H5046" s="10">
        <f t="shared" si="258"/>
        <v>2050</v>
      </c>
      <c r="I5046" s="13">
        <f>IND_SavePot!I5046*(1+HLOOKUP(MID(D5046,2,2),$M$9:$AF$15,MATCH(RIGHT(D5046,2),$M$9:$M$15,0),0))^($H5046-IND_SavePot!$H5046)</f>
        <v>0</v>
      </c>
      <c r="J5046" s="13">
        <f t="shared" si="257"/>
        <v>0</v>
      </c>
      <c r="K5046" s="2">
        <v>7</v>
      </c>
    </row>
    <row r="5047" spans="3:11">
      <c r="C5047" s="11" t="str">
        <f>IND_SavePot!C5047</f>
        <v>INDLDEFFPH-41</v>
      </c>
      <c r="D5047" s="11" t="str">
        <f>IND_SavePot!D5047</f>
        <v>ILDPH</v>
      </c>
      <c r="E5047" s="10" t="str">
        <f t="shared" si="256"/>
        <v>ILDPH</v>
      </c>
      <c r="F5047" s="10" t="s">
        <v>10</v>
      </c>
      <c r="G5047" s="10" t="s">
        <v>11</v>
      </c>
      <c r="H5047" s="10">
        <f t="shared" si="258"/>
        <v>2050</v>
      </c>
      <c r="I5047" s="13">
        <f>IND_SavePot!I5047*(1+HLOOKUP(MID(D5047,2,2),$M$9:$AF$15,MATCH(RIGHT(D5047,2),$M$9:$M$15,0),0))^($H5047-IND_SavePot!$H5047)</f>
        <v>1.7533693186182421E-3</v>
      </c>
      <c r="J5047" s="13">
        <f t="shared" si="257"/>
        <v>1.7533693186182421E-3</v>
      </c>
      <c r="K5047" s="2">
        <v>6</v>
      </c>
    </row>
    <row r="5048" spans="3:11">
      <c r="C5048" s="11" t="str">
        <f>IND_SavePot!C5048</f>
        <v>INDLDEFFPH-41</v>
      </c>
      <c r="D5048" s="11" t="str">
        <f>IND_SavePot!D5048</f>
        <v>ILDPH</v>
      </c>
      <c r="E5048" s="10" t="str">
        <f t="shared" si="256"/>
        <v>ILDPH</v>
      </c>
      <c r="F5048" s="10" t="s">
        <v>10</v>
      </c>
      <c r="G5048" s="10" t="s">
        <v>11</v>
      </c>
      <c r="H5048" s="10">
        <f t="shared" si="258"/>
        <v>2050</v>
      </c>
      <c r="I5048" s="13">
        <f>IND_SavePot!I5048*(1+HLOOKUP(MID(D5048,2,2),$M$9:$AF$15,MATCH(RIGHT(D5048,2),$M$9:$M$15,0),0))^($H5048-IND_SavePot!$H5048)</f>
        <v>1.7533693186182421E-3</v>
      </c>
      <c r="J5048" s="13">
        <f t="shared" si="257"/>
        <v>1.7533693186182421E-3</v>
      </c>
      <c r="K5048" s="2">
        <v>8</v>
      </c>
    </row>
    <row r="5049" spans="3:11">
      <c r="C5049" s="11" t="str">
        <f>IND_SavePot!C5049</f>
        <v>INDLDEFFSH-41</v>
      </c>
      <c r="D5049" s="11" t="str">
        <f>IND_SavePot!D5049</f>
        <v>ILDSH</v>
      </c>
      <c r="E5049" s="10" t="str">
        <f t="shared" si="256"/>
        <v>ILDSH</v>
      </c>
      <c r="F5049" s="10" t="s">
        <v>10</v>
      </c>
      <c r="G5049" s="10" t="s">
        <v>11</v>
      </c>
      <c r="H5049" s="10">
        <f t="shared" si="258"/>
        <v>2050</v>
      </c>
      <c r="I5049" s="13">
        <f>IND_SavePot!I5049*(1+HLOOKUP(MID(D5049,2,2),$M$9:$AF$15,MATCH(RIGHT(D5049,2),$M$9:$M$15,0),0))^($H5049-IND_SavePot!$H5049)</f>
        <v>8.7463396441443582E-3</v>
      </c>
      <c r="J5049" s="13">
        <f t="shared" si="257"/>
        <v>8.7463396441443582E-3</v>
      </c>
      <c r="K5049" s="2">
        <v>8</v>
      </c>
    </row>
    <row r="5050" spans="3:11">
      <c r="C5050" s="11" t="str">
        <f>IND_SavePot!C5050</f>
        <v>INDLDEFFLA-41</v>
      </c>
      <c r="D5050" s="11" t="str">
        <f>IND_SavePot!D5050</f>
        <v>ILDLA</v>
      </c>
      <c r="E5050" s="10" t="str">
        <f t="shared" si="256"/>
        <v>ILDLA</v>
      </c>
      <c r="F5050" s="10" t="s">
        <v>10</v>
      </c>
      <c r="G5050" s="10" t="s">
        <v>11</v>
      </c>
      <c r="H5050" s="10">
        <f t="shared" si="258"/>
        <v>2050</v>
      </c>
      <c r="I5050" s="13">
        <f>IND_SavePot!I5050*(1+HLOOKUP(MID(D5050,2,2),$M$9:$AF$15,MATCH(RIGHT(D5050,2),$M$9:$M$15,0),0))^($H5050-IND_SavePot!$H5050)</f>
        <v>6.829858427216502E-3</v>
      </c>
      <c r="J5050" s="13">
        <f t="shared" si="257"/>
        <v>6.829858427216502E-3</v>
      </c>
      <c r="K5050" s="2">
        <v>0</v>
      </c>
    </row>
    <row r="5051" spans="3:11">
      <c r="C5051" s="11" t="str">
        <f>IND_SavePot!C5051</f>
        <v>INDLDEFFEM-41</v>
      </c>
      <c r="D5051" s="11" t="str">
        <f>IND_SavePot!D5051</f>
        <v>ILDEM</v>
      </c>
      <c r="E5051" s="10" t="str">
        <f t="shared" si="256"/>
        <v>ILDEM</v>
      </c>
      <c r="F5051" s="10" t="s">
        <v>10</v>
      </c>
      <c r="G5051" s="10" t="s">
        <v>11</v>
      </c>
      <c r="H5051" s="10">
        <f t="shared" si="258"/>
        <v>2050</v>
      </c>
      <c r="I5051" s="13">
        <f>IND_SavePot!I5051*(1+HLOOKUP(MID(D5051,2,2),$M$9:$AF$15,MATCH(RIGHT(D5051,2),$M$9:$M$15,0),0))^($H5051-IND_SavePot!$H5051)</f>
        <v>4.9071222097723886E-3</v>
      </c>
      <c r="J5051" s="13">
        <f t="shared" si="257"/>
        <v>4.9071222097723886E-3</v>
      </c>
      <c r="K5051" s="2">
        <v>0</v>
      </c>
    </row>
    <row r="5052" spans="3:11">
      <c r="C5052" s="11" t="str">
        <f>IND_SavePot!C5052</f>
        <v>INDLDEFFTF-41</v>
      </c>
      <c r="D5052" s="11" t="str">
        <f>IND_SavePot!D5052</f>
        <v>ILDTF</v>
      </c>
      <c r="E5052" s="10" t="str">
        <f t="shared" si="256"/>
        <v>ILDTF</v>
      </c>
      <c r="F5052" s="10" t="s">
        <v>10</v>
      </c>
      <c r="G5052" s="10" t="s">
        <v>11</v>
      </c>
      <c r="H5052" s="10">
        <f t="shared" si="258"/>
        <v>2050</v>
      </c>
      <c r="I5052" s="13">
        <f>IND_SavePot!I5052*(1+HLOOKUP(MID(D5052,2,2),$M$9:$AF$15,MATCH(RIGHT(D5052,2),$M$9:$M$15,0),0))^($H5052-IND_SavePot!$H5052)</f>
        <v>0</v>
      </c>
      <c r="J5052" s="13">
        <f t="shared" si="257"/>
        <v>0</v>
      </c>
      <c r="K5052" s="2">
        <v>6</v>
      </c>
    </row>
    <row r="5053" spans="3:11">
      <c r="C5053" s="11" t="str">
        <f>IND_SavePot!C5053</f>
        <v>INDLDEFFPH-42</v>
      </c>
      <c r="D5053" s="11" t="str">
        <f>IND_SavePot!D5053</f>
        <v>ILDPH</v>
      </c>
      <c r="E5053" s="10" t="str">
        <f t="shared" si="256"/>
        <v>ILDPH</v>
      </c>
      <c r="F5053" s="10" t="s">
        <v>10</v>
      </c>
      <c r="G5053" s="10" t="s">
        <v>11</v>
      </c>
      <c r="H5053" s="10">
        <f t="shared" si="258"/>
        <v>2050</v>
      </c>
      <c r="I5053" s="13">
        <f>IND_SavePot!I5053*(1+HLOOKUP(MID(D5053,2,2),$M$9:$AF$15,MATCH(RIGHT(D5053,2),$M$9:$M$15,0),0))^($H5053-IND_SavePot!$H5053)</f>
        <v>1.7533693186182421E-3</v>
      </c>
      <c r="J5053" s="13">
        <f t="shared" si="257"/>
        <v>1.7533693186182421E-3</v>
      </c>
      <c r="K5053" s="2">
        <v>6</v>
      </c>
    </row>
    <row r="5054" spans="3:11">
      <c r="C5054" s="11" t="str">
        <f>IND_SavePot!C5054</f>
        <v>INDLDEFFPH-42</v>
      </c>
      <c r="D5054" s="11" t="str">
        <f>IND_SavePot!D5054</f>
        <v>ILDPH</v>
      </c>
      <c r="E5054" s="10" t="str">
        <f t="shared" si="256"/>
        <v>ILDPH</v>
      </c>
      <c r="F5054" s="10" t="s">
        <v>10</v>
      </c>
      <c r="G5054" s="10" t="s">
        <v>11</v>
      </c>
      <c r="H5054" s="10">
        <f t="shared" si="258"/>
        <v>2050</v>
      </c>
      <c r="I5054" s="13">
        <f>IND_SavePot!I5054*(1+HLOOKUP(MID(D5054,2,2),$M$9:$AF$15,MATCH(RIGHT(D5054,2),$M$9:$M$15,0),0))^($H5054-IND_SavePot!$H5054)</f>
        <v>1.7533693186182421E-3</v>
      </c>
      <c r="J5054" s="13">
        <f t="shared" si="257"/>
        <v>1.7533693186182421E-3</v>
      </c>
      <c r="K5054" s="2">
        <v>8</v>
      </c>
    </row>
    <row r="5055" spans="3:11">
      <c r="C5055" s="11" t="str">
        <f>IND_SavePot!C5055</f>
        <v>INDLDEFFSH-42</v>
      </c>
      <c r="D5055" s="11" t="str">
        <f>IND_SavePot!D5055</f>
        <v>ILDSH</v>
      </c>
      <c r="E5055" s="10" t="str">
        <f t="shared" si="256"/>
        <v>ILDSH</v>
      </c>
      <c r="F5055" s="10" t="s">
        <v>10</v>
      </c>
      <c r="G5055" s="10" t="s">
        <v>11</v>
      </c>
      <c r="H5055" s="10">
        <f t="shared" si="258"/>
        <v>2050</v>
      </c>
      <c r="I5055" s="13">
        <f>IND_SavePot!I5055*(1+HLOOKUP(MID(D5055,2,2),$M$9:$AF$15,MATCH(RIGHT(D5055,2),$M$9:$M$15,0),0))^($H5055-IND_SavePot!$H5055)</f>
        <v>8.7463396441443582E-3</v>
      </c>
      <c r="J5055" s="13">
        <f t="shared" si="257"/>
        <v>8.7463396441443582E-3</v>
      </c>
      <c r="K5055" s="2">
        <v>8</v>
      </c>
    </row>
    <row r="5056" spans="3:11">
      <c r="C5056" s="11" t="str">
        <f>IND_SavePot!C5056</f>
        <v>INDLDEFFLA-42</v>
      </c>
      <c r="D5056" s="11" t="str">
        <f>IND_SavePot!D5056</f>
        <v>ILDLA</v>
      </c>
      <c r="E5056" s="10" t="str">
        <f t="shared" si="256"/>
        <v>ILDLA</v>
      </c>
      <c r="F5056" s="10" t="s">
        <v>10</v>
      </c>
      <c r="G5056" s="10" t="s">
        <v>11</v>
      </c>
      <c r="H5056" s="10">
        <f t="shared" si="258"/>
        <v>2050</v>
      </c>
      <c r="I5056" s="13">
        <f>IND_SavePot!I5056*(1+HLOOKUP(MID(D5056,2,2),$M$9:$AF$15,MATCH(RIGHT(D5056,2),$M$9:$M$15,0),0))^($H5056-IND_SavePot!$H5056)</f>
        <v>6.8298584272166356E-3</v>
      </c>
      <c r="J5056" s="13">
        <f t="shared" si="257"/>
        <v>6.8298584272166356E-3</v>
      </c>
      <c r="K5056" s="2">
        <v>0</v>
      </c>
    </row>
    <row r="5057" spans="3:11">
      <c r="C5057" s="11" t="str">
        <f>IND_SavePot!C5057</f>
        <v>INDLDEFFEM-42</v>
      </c>
      <c r="D5057" s="11" t="str">
        <f>IND_SavePot!D5057</f>
        <v>ILDEM</v>
      </c>
      <c r="E5057" s="10" t="str">
        <f t="shared" si="256"/>
        <v>ILDEM</v>
      </c>
      <c r="F5057" s="10" t="s">
        <v>10</v>
      </c>
      <c r="G5057" s="10" t="s">
        <v>11</v>
      </c>
      <c r="H5057" s="10">
        <f t="shared" si="258"/>
        <v>2050</v>
      </c>
      <c r="I5057" s="13">
        <f>IND_SavePot!I5057*(1+HLOOKUP(MID(D5057,2,2),$M$9:$AF$15,MATCH(RIGHT(D5057,2),$M$9:$M$15,0),0))^($H5057-IND_SavePot!$H5057)</f>
        <v>4.9071222097723886E-3</v>
      </c>
      <c r="J5057" s="13">
        <f t="shared" si="257"/>
        <v>4.9071222097723886E-3</v>
      </c>
      <c r="K5057" s="2">
        <v>0</v>
      </c>
    </row>
    <row r="5058" spans="3:11">
      <c r="C5058" s="11" t="str">
        <f>IND_SavePot!C5058</f>
        <v>INDLDEFFTF-42</v>
      </c>
      <c r="D5058" s="11" t="str">
        <f>IND_SavePot!D5058</f>
        <v>ILDTF</v>
      </c>
      <c r="E5058" s="10" t="str">
        <f t="shared" si="256"/>
        <v>ILDTF</v>
      </c>
      <c r="F5058" s="10" t="s">
        <v>10</v>
      </c>
      <c r="G5058" s="10" t="s">
        <v>11</v>
      </c>
      <c r="H5058" s="10">
        <f t="shared" si="258"/>
        <v>2050</v>
      </c>
      <c r="I5058" s="13">
        <f>IND_SavePot!I5058*(1+HLOOKUP(MID(D5058,2,2),$M$9:$AF$15,MATCH(RIGHT(D5058,2),$M$9:$M$15,0),0))^($H5058-IND_SavePot!$H5058)</f>
        <v>0</v>
      </c>
      <c r="J5058" s="13">
        <f t="shared" si="257"/>
        <v>0</v>
      </c>
      <c r="K5058" s="2">
        <v>6</v>
      </c>
    </row>
    <row r="5059" spans="3:11">
      <c r="C5059" s="11" t="str">
        <f>IND_SavePot!C5059</f>
        <v>INDLDEFFPH-43</v>
      </c>
      <c r="D5059" s="11" t="str">
        <f>IND_SavePot!D5059</f>
        <v>ILDPH</v>
      </c>
      <c r="E5059" s="10" t="str">
        <f t="shared" si="256"/>
        <v>ILDPH</v>
      </c>
      <c r="F5059" s="10" t="s">
        <v>10</v>
      </c>
      <c r="G5059" s="10" t="s">
        <v>11</v>
      </c>
      <c r="H5059" s="10">
        <f t="shared" si="258"/>
        <v>2050</v>
      </c>
      <c r="I5059" s="13">
        <f>IND_SavePot!I5059*(1+HLOOKUP(MID(D5059,2,2),$M$9:$AF$15,MATCH(RIGHT(D5059,2),$M$9:$M$15,0),0))^($H5059-IND_SavePot!$H5059)</f>
        <v>1.7533693186182421E-3</v>
      </c>
      <c r="J5059" s="13">
        <f t="shared" si="257"/>
        <v>1.7533693186182421E-3</v>
      </c>
      <c r="K5059" s="2">
        <v>6</v>
      </c>
    </row>
    <row r="5060" spans="3:11">
      <c r="C5060" s="11" t="str">
        <f>IND_SavePot!C5060</f>
        <v>INDLDEFFPH-43</v>
      </c>
      <c r="D5060" s="11" t="str">
        <f>IND_SavePot!D5060</f>
        <v>ILDPH</v>
      </c>
      <c r="E5060" s="10" t="str">
        <f t="shared" si="256"/>
        <v>ILDPH</v>
      </c>
      <c r="F5060" s="10" t="s">
        <v>10</v>
      </c>
      <c r="G5060" s="10" t="s">
        <v>11</v>
      </c>
      <c r="H5060" s="10">
        <f t="shared" si="258"/>
        <v>2050</v>
      </c>
      <c r="I5060" s="13">
        <f>IND_SavePot!I5060*(1+HLOOKUP(MID(D5060,2,2),$M$9:$AF$15,MATCH(RIGHT(D5060,2),$M$9:$M$15,0),0))^($H5060-IND_SavePot!$H5060)</f>
        <v>1.7533693186182421E-3</v>
      </c>
      <c r="J5060" s="13">
        <f t="shared" si="257"/>
        <v>1.7533693186182421E-3</v>
      </c>
      <c r="K5060" s="2">
        <v>8</v>
      </c>
    </row>
    <row r="5061" spans="3:11">
      <c r="C5061" s="11" t="str">
        <f>IND_SavePot!C5061</f>
        <v>INDLDEFFSH-43</v>
      </c>
      <c r="D5061" s="11" t="str">
        <f>IND_SavePot!D5061</f>
        <v>ILDSH</v>
      </c>
      <c r="E5061" s="10" t="str">
        <f t="shared" si="256"/>
        <v>ILDSH</v>
      </c>
      <c r="F5061" s="10" t="s">
        <v>10</v>
      </c>
      <c r="G5061" s="10" t="s">
        <v>11</v>
      </c>
      <c r="H5061" s="10">
        <f t="shared" si="258"/>
        <v>2050</v>
      </c>
      <c r="I5061" s="13">
        <f>IND_SavePot!I5061*(1+HLOOKUP(MID(D5061,2,2),$M$9:$AF$15,MATCH(RIGHT(D5061,2),$M$9:$M$15,0),0))^($H5061-IND_SavePot!$H5061)</f>
        <v>8.7463396441443027E-3</v>
      </c>
      <c r="J5061" s="13">
        <f t="shared" si="257"/>
        <v>8.7463396441443027E-3</v>
      </c>
      <c r="K5061" s="2">
        <v>8</v>
      </c>
    </row>
    <row r="5062" spans="3:11">
      <c r="C5062" s="11" t="str">
        <f>IND_SavePot!C5062</f>
        <v>INDLDEFFLA-43</v>
      </c>
      <c r="D5062" s="11" t="str">
        <f>IND_SavePot!D5062</f>
        <v>ILDLA</v>
      </c>
      <c r="E5062" s="10" t="str">
        <f t="shared" si="256"/>
        <v>ILDLA</v>
      </c>
      <c r="F5062" s="10" t="s">
        <v>10</v>
      </c>
      <c r="G5062" s="10" t="s">
        <v>11</v>
      </c>
      <c r="H5062" s="10">
        <f t="shared" si="258"/>
        <v>2050</v>
      </c>
      <c r="I5062" s="13">
        <f>IND_SavePot!I5062*(1+HLOOKUP(MID(D5062,2,2),$M$9:$AF$15,MATCH(RIGHT(D5062,2),$M$9:$M$15,0),0))^($H5062-IND_SavePot!$H5062)</f>
        <v>6.8298584272165281E-3</v>
      </c>
      <c r="J5062" s="13">
        <f t="shared" si="257"/>
        <v>6.8298584272165281E-3</v>
      </c>
      <c r="K5062" s="2">
        <v>0</v>
      </c>
    </row>
    <row r="5063" spans="3:11">
      <c r="C5063" s="11" t="str">
        <f>IND_SavePot!C5063</f>
        <v>INDLDEFFEM-43</v>
      </c>
      <c r="D5063" s="11" t="str">
        <f>IND_SavePot!D5063</f>
        <v>ILDEM</v>
      </c>
      <c r="E5063" s="10" t="str">
        <f t="shared" si="256"/>
        <v>ILDEM</v>
      </c>
      <c r="F5063" s="10" t="s">
        <v>10</v>
      </c>
      <c r="G5063" s="10" t="s">
        <v>11</v>
      </c>
      <c r="H5063" s="10">
        <f t="shared" si="258"/>
        <v>2050</v>
      </c>
      <c r="I5063" s="13">
        <f>IND_SavePot!I5063*(1+HLOOKUP(MID(D5063,2,2),$M$9:$AF$15,MATCH(RIGHT(D5063,2),$M$9:$M$15,0),0))^($H5063-IND_SavePot!$H5063)</f>
        <v>4.9071222097723348E-3</v>
      </c>
      <c r="J5063" s="13">
        <f t="shared" si="257"/>
        <v>4.9071222097723348E-3</v>
      </c>
      <c r="K5063" s="2">
        <v>0</v>
      </c>
    </row>
    <row r="5064" spans="3:11">
      <c r="C5064" s="11" t="str">
        <f>IND_SavePot!C5064</f>
        <v>INDLDEFFTF-43</v>
      </c>
      <c r="D5064" s="11" t="str">
        <f>IND_SavePot!D5064</f>
        <v>ILDTF</v>
      </c>
      <c r="E5064" s="10" t="str">
        <f t="shared" ref="E5064:E5127" si="259">D5064</f>
        <v>ILDTF</v>
      </c>
      <c r="F5064" s="10" t="s">
        <v>10</v>
      </c>
      <c r="G5064" s="10" t="s">
        <v>11</v>
      </c>
      <c r="H5064" s="10">
        <f t="shared" si="258"/>
        <v>2050</v>
      </c>
      <c r="I5064" s="13">
        <f>IND_SavePot!I5064*(1+HLOOKUP(MID(D5064,2,2),$M$9:$AF$15,MATCH(RIGHT(D5064,2),$M$9:$M$15,0),0))^($H5064-IND_SavePot!$H5064)</f>
        <v>0</v>
      </c>
      <c r="J5064" s="13">
        <f t="shared" ref="J5064:J5127" si="260">I5064</f>
        <v>0</v>
      </c>
      <c r="K5064" s="2">
        <v>6</v>
      </c>
    </row>
    <row r="5065" spans="3:11">
      <c r="C5065" s="11" t="str">
        <f>IND_SavePot!C5065</f>
        <v>INDLDEFFPH-44</v>
      </c>
      <c r="D5065" s="11" t="str">
        <f>IND_SavePot!D5065</f>
        <v>ILDPH</v>
      </c>
      <c r="E5065" s="10" t="str">
        <f t="shared" si="259"/>
        <v>ILDPH</v>
      </c>
      <c r="F5065" s="10" t="s">
        <v>10</v>
      </c>
      <c r="G5065" s="10" t="s">
        <v>11</v>
      </c>
      <c r="H5065" s="10">
        <f t="shared" ref="H5065:H5128" si="261">H5064</f>
        <v>2050</v>
      </c>
      <c r="I5065" s="13">
        <f>IND_SavePot!I5065*(1+HLOOKUP(MID(D5065,2,2),$M$9:$AF$15,MATCH(RIGHT(D5065,2),$M$9:$M$15,0),0))^($H5065-IND_SavePot!$H5065)</f>
        <v>1.7533693186182421E-3</v>
      </c>
      <c r="J5065" s="13">
        <f t="shared" si="260"/>
        <v>1.7533693186182421E-3</v>
      </c>
      <c r="K5065" s="2">
        <v>6</v>
      </c>
    </row>
    <row r="5066" spans="3:11">
      <c r="C5066" s="11" t="str">
        <f>IND_SavePot!C5066</f>
        <v>INDLDEFFPH-44</v>
      </c>
      <c r="D5066" s="11" t="str">
        <f>IND_SavePot!D5066</f>
        <v>ILDPH</v>
      </c>
      <c r="E5066" s="10" t="str">
        <f t="shared" si="259"/>
        <v>ILDPH</v>
      </c>
      <c r="F5066" s="10" t="s">
        <v>10</v>
      </c>
      <c r="G5066" s="10" t="s">
        <v>11</v>
      </c>
      <c r="H5066" s="10">
        <f t="shared" si="261"/>
        <v>2050</v>
      </c>
      <c r="I5066" s="13">
        <f>IND_SavePot!I5066*(1+HLOOKUP(MID(D5066,2,2),$M$9:$AF$15,MATCH(RIGHT(D5066,2),$M$9:$M$15,0),0))^($H5066-IND_SavePot!$H5066)</f>
        <v>1.7533693186182421E-3</v>
      </c>
      <c r="J5066" s="13">
        <f t="shared" si="260"/>
        <v>1.7533693186182421E-3</v>
      </c>
      <c r="K5066" s="2">
        <v>7</v>
      </c>
    </row>
    <row r="5067" spans="3:11">
      <c r="C5067" s="11" t="str">
        <f>IND_SavePot!C5067</f>
        <v>INDLDEFFSH-44</v>
      </c>
      <c r="D5067" s="11" t="str">
        <f>IND_SavePot!D5067</f>
        <v>ILDSH</v>
      </c>
      <c r="E5067" s="10" t="str">
        <f t="shared" si="259"/>
        <v>ILDSH</v>
      </c>
      <c r="F5067" s="10" t="s">
        <v>10</v>
      </c>
      <c r="G5067" s="10" t="s">
        <v>11</v>
      </c>
      <c r="H5067" s="10">
        <f t="shared" si="261"/>
        <v>2050</v>
      </c>
      <c r="I5067" s="13">
        <f>IND_SavePot!I5067*(1+HLOOKUP(MID(D5067,2,2),$M$9:$AF$15,MATCH(RIGHT(D5067,2),$M$9:$M$15,0),0))^($H5067-IND_SavePot!$H5067)</f>
        <v>8.7463396441444102E-3</v>
      </c>
      <c r="J5067" s="13">
        <f t="shared" si="260"/>
        <v>8.7463396441444102E-3</v>
      </c>
      <c r="K5067" s="2">
        <v>8</v>
      </c>
    </row>
    <row r="5068" spans="3:11">
      <c r="C5068" s="11" t="str">
        <f>IND_SavePot!C5068</f>
        <v>INDLDEFFLA-44</v>
      </c>
      <c r="D5068" s="11" t="str">
        <f>IND_SavePot!D5068</f>
        <v>ILDLA</v>
      </c>
      <c r="E5068" s="10" t="str">
        <f t="shared" si="259"/>
        <v>ILDLA</v>
      </c>
      <c r="F5068" s="10" t="s">
        <v>10</v>
      </c>
      <c r="G5068" s="10" t="s">
        <v>11</v>
      </c>
      <c r="H5068" s="10">
        <f t="shared" si="261"/>
        <v>2050</v>
      </c>
      <c r="I5068" s="13">
        <f>IND_SavePot!I5068*(1+HLOOKUP(MID(D5068,2,2),$M$9:$AF$15,MATCH(RIGHT(D5068,2),$M$9:$M$15,0),0))^($H5068-IND_SavePot!$H5068)</f>
        <v>6.8298584272165818E-3</v>
      </c>
      <c r="J5068" s="13">
        <f t="shared" si="260"/>
        <v>6.8298584272165818E-3</v>
      </c>
      <c r="K5068" s="2">
        <v>0</v>
      </c>
    </row>
    <row r="5069" spans="3:11">
      <c r="C5069" s="11" t="str">
        <f>IND_SavePot!C5069</f>
        <v>INDLDEFFEM-44</v>
      </c>
      <c r="D5069" s="11" t="str">
        <f>IND_SavePot!D5069</f>
        <v>ILDEM</v>
      </c>
      <c r="E5069" s="10" t="str">
        <f t="shared" si="259"/>
        <v>ILDEM</v>
      </c>
      <c r="F5069" s="10" t="s">
        <v>10</v>
      </c>
      <c r="G5069" s="10" t="s">
        <v>11</v>
      </c>
      <c r="H5069" s="10">
        <f t="shared" si="261"/>
        <v>2050</v>
      </c>
      <c r="I5069" s="13">
        <f>IND_SavePot!I5069*(1+HLOOKUP(MID(D5069,2,2),$M$9:$AF$15,MATCH(RIGHT(D5069,2),$M$9:$M$15,0),0))^($H5069-IND_SavePot!$H5069)</f>
        <v>4.9071222097724415E-3</v>
      </c>
      <c r="J5069" s="13">
        <f t="shared" si="260"/>
        <v>4.9071222097724415E-3</v>
      </c>
      <c r="K5069" s="2">
        <v>0</v>
      </c>
    </row>
    <row r="5070" spans="3:11">
      <c r="C5070" s="11" t="str">
        <f>IND_SavePot!C5070</f>
        <v>INDLDEFFTF-44</v>
      </c>
      <c r="D5070" s="11" t="str">
        <f>IND_SavePot!D5070</f>
        <v>ILDTF</v>
      </c>
      <c r="E5070" s="10" t="str">
        <f t="shared" si="259"/>
        <v>ILDTF</v>
      </c>
      <c r="F5070" s="10" t="s">
        <v>10</v>
      </c>
      <c r="G5070" s="10" t="s">
        <v>11</v>
      </c>
      <c r="H5070" s="10">
        <f t="shared" si="261"/>
        <v>2050</v>
      </c>
      <c r="I5070" s="13">
        <f>IND_SavePot!I5070*(1+HLOOKUP(MID(D5070,2,2),$M$9:$AF$15,MATCH(RIGHT(D5070,2),$M$9:$M$15,0),0))^($H5070-IND_SavePot!$H5070)</f>
        <v>0</v>
      </c>
      <c r="J5070" s="13">
        <f t="shared" si="260"/>
        <v>0</v>
      </c>
      <c r="K5070" s="2">
        <v>6</v>
      </c>
    </row>
    <row r="5071" spans="3:11">
      <c r="C5071" s="11" t="str">
        <f>IND_SavePot!C5071</f>
        <v>INDLDEFFPH-45</v>
      </c>
      <c r="D5071" s="11" t="str">
        <f>IND_SavePot!D5071</f>
        <v>ILDPH</v>
      </c>
      <c r="E5071" s="10" t="str">
        <f t="shared" si="259"/>
        <v>ILDPH</v>
      </c>
      <c r="F5071" s="10" t="s">
        <v>10</v>
      </c>
      <c r="G5071" s="10" t="s">
        <v>11</v>
      </c>
      <c r="H5071" s="10">
        <f t="shared" si="261"/>
        <v>2050</v>
      </c>
      <c r="I5071" s="13">
        <f>IND_SavePot!I5071*(1+HLOOKUP(MID(D5071,2,2),$M$9:$AF$15,MATCH(RIGHT(D5071,2),$M$9:$M$15,0),0))^($H5071-IND_SavePot!$H5071)</f>
        <v>1.7533693186182421E-3</v>
      </c>
      <c r="J5071" s="13">
        <f t="shared" si="260"/>
        <v>1.7533693186182421E-3</v>
      </c>
      <c r="K5071" s="2">
        <v>6</v>
      </c>
    </row>
    <row r="5072" spans="3:11">
      <c r="C5072" s="11" t="str">
        <f>IND_SavePot!C5072</f>
        <v>INDLDEFFPH-45</v>
      </c>
      <c r="D5072" s="11" t="str">
        <f>IND_SavePot!D5072</f>
        <v>ILDPH</v>
      </c>
      <c r="E5072" s="10" t="str">
        <f t="shared" si="259"/>
        <v>ILDPH</v>
      </c>
      <c r="F5072" s="10" t="s">
        <v>10</v>
      </c>
      <c r="G5072" s="10" t="s">
        <v>11</v>
      </c>
      <c r="H5072" s="10">
        <f t="shared" si="261"/>
        <v>2050</v>
      </c>
      <c r="I5072" s="13">
        <f>IND_SavePot!I5072*(1+HLOOKUP(MID(D5072,2,2),$M$9:$AF$15,MATCH(RIGHT(D5072,2),$M$9:$M$15,0),0))^($H5072-IND_SavePot!$H5072)</f>
        <v>1.7533693186182421E-3</v>
      </c>
      <c r="J5072" s="13">
        <f t="shared" si="260"/>
        <v>1.7533693186182421E-3</v>
      </c>
      <c r="K5072" s="2">
        <v>7</v>
      </c>
    </row>
    <row r="5073" spans="3:11">
      <c r="C5073" s="11" t="str">
        <f>IND_SavePot!C5073</f>
        <v>INDLDEFFSH-45</v>
      </c>
      <c r="D5073" s="11" t="str">
        <f>IND_SavePot!D5073</f>
        <v>ILDSH</v>
      </c>
      <c r="E5073" s="10" t="str">
        <f t="shared" si="259"/>
        <v>ILDSH</v>
      </c>
      <c r="F5073" s="10" t="s">
        <v>10</v>
      </c>
      <c r="G5073" s="10" t="s">
        <v>11</v>
      </c>
      <c r="H5073" s="10">
        <f t="shared" si="261"/>
        <v>2050</v>
      </c>
      <c r="I5073" s="13">
        <f>IND_SavePot!I5073*(1+HLOOKUP(MID(D5073,2,2),$M$9:$AF$15,MATCH(RIGHT(D5073,2),$M$9:$M$15,0),0))^($H5073-IND_SavePot!$H5073)</f>
        <v>8.7463396441443027E-3</v>
      </c>
      <c r="J5073" s="13">
        <f t="shared" si="260"/>
        <v>8.7463396441443027E-3</v>
      </c>
      <c r="K5073" s="2">
        <v>8</v>
      </c>
    </row>
    <row r="5074" spans="3:11">
      <c r="C5074" s="11" t="str">
        <f>IND_SavePot!C5074</f>
        <v>INDLDEFFLA-45</v>
      </c>
      <c r="D5074" s="11" t="str">
        <f>IND_SavePot!D5074</f>
        <v>ILDLA</v>
      </c>
      <c r="E5074" s="10" t="str">
        <f t="shared" si="259"/>
        <v>ILDLA</v>
      </c>
      <c r="F5074" s="10" t="s">
        <v>10</v>
      </c>
      <c r="G5074" s="10" t="s">
        <v>11</v>
      </c>
      <c r="H5074" s="10">
        <f t="shared" si="261"/>
        <v>2050</v>
      </c>
      <c r="I5074" s="13">
        <f>IND_SavePot!I5074*(1+HLOOKUP(MID(D5074,2,2),$M$9:$AF$15,MATCH(RIGHT(D5074,2),$M$9:$M$15,0),0))^($H5074-IND_SavePot!$H5074)</f>
        <v>6.8298584272165281E-3</v>
      </c>
      <c r="J5074" s="13">
        <f t="shared" si="260"/>
        <v>6.8298584272165281E-3</v>
      </c>
      <c r="K5074" s="2">
        <v>0</v>
      </c>
    </row>
    <row r="5075" spans="3:11">
      <c r="C5075" s="11" t="str">
        <f>IND_SavePot!C5075</f>
        <v>INDLDEFFEM-45</v>
      </c>
      <c r="D5075" s="11" t="str">
        <f>IND_SavePot!D5075</f>
        <v>ILDEM</v>
      </c>
      <c r="E5075" s="10" t="str">
        <f t="shared" si="259"/>
        <v>ILDEM</v>
      </c>
      <c r="F5075" s="10" t="s">
        <v>10</v>
      </c>
      <c r="G5075" s="10" t="s">
        <v>11</v>
      </c>
      <c r="H5075" s="10">
        <f t="shared" si="261"/>
        <v>2050</v>
      </c>
      <c r="I5075" s="13">
        <f>IND_SavePot!I5075*(1+HLOOKUP(MID(D5075,2,2),$M$9:$AF$15,MATCH(RIGHT(D5075,2),$M$9:$M$15,0),0))^($H5075-IND_SavePot!$H5075)</f>
        <v>4.9071222097723348E-3</v>
      </c>
      <c r="J5075" s="13">
        <f t="shared" si="260"/>
        <v>4.9071222097723348E-3</v>
      </c>
      <c r="K5075" s="2">
        <v>0</v>
      </c>
    </row>
    <row r="5076" spans="3:11">
      <c r="C5076" s="11" t="str">
        <f>IND_SavePot!C5076</f>
        <v>INDLDEFFTF-45</v>
      </c>
      <c r="D5076" s="11" t="str">
        <f>IND_SavePot!D5076</f>
        <v>ILDTF</v>
      </c>
      <c r="E5076" s="10" t="str">
        <f t="shared" si="259"/>
        <v>ILDTF</v>
      </c>
      <c r="F5076" s="10" t="s">
        <v>10</v>
      </c>
      <c r="G5076" s="10" t="s">
        <v>11</v>
      </c>
      <c r="H5076" s="10">
        <f t="shared" si="261"/>
        <v>2050</v>
      </c>
      <c r="I5076" s="13">
        <f>IND_SavePot!I5076*(1+HLOOKUP(MID(D5076,2,2),$M$9:$AF$15,MATCH(RIGHT(D5076,2),$M$9:$M$15,0),0))^($H5076-IND_SavePot!$H5076)</f>
        <v>0</v>
      </c>
      <c r="J5076" s="13">
        <f t="shared" si="260"/>
        <v>0</v>
      </c>
      <c r="K5076" s="2">
        <v>6</v>
      </c>
    </row>
    <row r="5077" spans="3:11">
      <c r="C5077" s="11" t="str">
        <f>IND_SavePot!C5077</f>
        <v>INDLDEFFPH-46</v>
      </c>
      <c r="D5077" s="11" t="str">
        <f>IND_SavePot!D5077</f>
        <v>ILDPH</v>
      </c>
      <c r="E5077" s="10" t="str">
        <f t="shared" si="259"/>
        <v>ILDPH</v>
      </c>
      <c r="F5077" s="10" t="s">
        <v>10</v>
      </c>
      <c r="G5077" s="10" t="s">
        <v>11</v>
      </c>
      <c r="H5077" s="10">
        <f t="shared" si="261"/>
        <v>2050</v>
      </c>
      <c r="I5077" s="13">
        <f>IND_SavePot!I5077*(1+HLOOKUP(MID(D5077,2,2),$M$9:$AF$15,MATCH(RIGHT(D5077,2),$M$9:$M$15,0),0))^($H5077-IND_SavePot!$H5077)</f>
        <v>1.7533693186182421E-3</v>
      </c>
      <c r="J5077" s="13">
        <f t="shared" si="260"/>
        <v>1.7533693186182421E-3</v>
      </c>
      <c r="K5077" s="2">
        <v>6</v>
      </c>
    </row>
    <row r="5078" spans="3:11">
      <c r="C5078" s="11" t="str">
        <f>IND_SavePot!C5078</f>
        <v>INDLDEFFPH-46</v>
      </c>
      <c r="D5078" s="11" t="str">
        <f>IND_SavePot!D5078</f>
        <v>ILDPH</v>
      </c>
      <c r="E5078" s="10" t="str">
        <f t="shared" si="259"/>
        <v>ILDPH</v>
      </c>
      <c r="F5078" s="10" t="s">
        <v>10</v>
      </c>
      <c r="G5078" s="10" t="s">
        <v>11</v>
      </c>
      <c r="H5078" s="10">
        <f t="shared" si="261"/>
        <v>2050</v>
      </c>
      <c r="I5078" s="13">
        <f>IND_SavePot!I5078*(1+HLOOKUP(MID(D5078,2,2),$M$9:$AF$15,MATCH(RIGHT(D5078,2),$M$9:$M$15,0),0))^($H5078-IND_SavePot!$H5078)</f>
        <v>1.7533693186182421E-3</v>
      </c>
      <c r="J5078" s="13">
        <f t="shared" si="260"/>
        <v>1.7533693186182421E-3</v>
      </c>
      <c r="K5078" s="2">
        <v>7</v>
      </c>
    </row>
    <row r="5079" spans="3:11">
      <c r="C5079" s="11" t="str">
        <f>IND_SavePot!C5079</f>
        <v>INDLDEFFSH-46</v>
      </c>
      <c r="D5079" s="11" t="str">
        <f>IND_SavePot!D5079</f>
        <v>ILDSH</v>
      </c>
      <c r="E5079" s="10" t="str">
        <f t="shared" si="259"/>
        <v>ILDSH</v>
      </c>
      <c r="F5079" s="10" t="s">
        <v>10</v>
      </c>
      <c r="G5079" s="10" t="s">
        <v>11</v>
      </c>
      <c r="H5079" s="10">
        <f t="shared" si="261"/>
        <v>2050</v>
      </c>
      <c r="I5079" s="13">
        <f>IND_SavePot!I5079*(1+HLOOKUP(MID(D5079,2,2),$M$9:$AF$15,MATCH(RIGHT(D5079,2),$M$9:$M$15,0),0))^($H5079-IND_SavePot!$H5079)</f>
        <v>8.7463396441443027E-3</v>
      </c>
      <c r="J5079" s="13">
        <f t="shared" si="260"/>
        <v>8.7463396441443027E-3</v>
      </c>
      <c r="K5079" s="2">
        <v>8</v>
      </c>
    </row>
    <row r="5080" spans="3:11">
      <c r="C5080" s="11" t="str">
        <f>IND_SavePot!C5080</f>
        <v>INDLDEFFLA-46</v>
      </c>
      <c r="D5080" s="11" t="str">
        <f>IND_SavePot!D5080</f>
        <v>ILDLA</v>
      </c>
      <c r="E5080" s="10" t="str">
        <f t="shared" si="259"/>
        <v>ILDLA</v>
      </c>
      <c r="F5080" s="10" t="s">
        <v>10</v>
      </c>
      <c r="G5080" s="10" t="s">
        <v>11</v>
      </c>
      <c r="H5080" s="10">
        <f t="shared" si="261"/>
        <v>2050</v>
      </c>
      <c r="I5080" s="13">
        <f>IND_SavePot!I5080*(1+HLOOKUP(MID(D5080,2,2),$M$9:$AF$15,MATCH(RIGHT(D5080,2),$M$9:$M$15,0),0))^($H5080-IND_SavePot!$H5080)</f>
        <v>6.8298584272165281E-3</v>
      </c>
      <c r="J5080" s="13">
        <f t="shared" si="260"/>
        <v>6.8298584272165281E-3</v>
      </c>
      <c r="K5080" s="2">
        <v>0</v>
      </c>
    </row>
    <row r="5081" spans="3:11">
      <c r="C5081" s="11" t="str">
        <f>IND_SavePot!C5081</f>
        <v>INDLDEFFEM-46</v>
      </c>
      <c r="D5081" s="11" t="str">
        <f>IND_SavePot!D5081</f>
        <v>ILDEM</v>
      </c>
      <c r="E5081" s="10" t="str">
        <f t="shared" si="259"/>
        <v>ILDEM</v>
      </c>
      <c r="F5081" s="10" t="s">
        <v>10</v>
      </c>
      <c r="G5081" s="10" t="s">
        <v>11</v>
      </c>
      <c r="H5081" s="10">
        <f t="shared" si="261"/>
        <v>2050</v>
      </c>
      <c r="I5081" s="13">
        <f>IND_SavePot!I5081*(1+HLOOKUP(MID(D5081,2,2),$M$9:$AF$15,MATCH(RIGHT(D5081,2),$M$9:$M$15,0),0))^($H5081-IND_SavePot!$H5081)</f>
        <v>4.9071222097723348E-3</v>
      </c>
      <c r="J5081" s="13">
        <f t="shared" si="260"/>
        <v>4.9071222097723348E-3</v>
      </c>
      <c r="K5081" s="2">
        <v>0</v>
      </c>
    </row>
    <row r="5082" spans="3:11">
      <c r="C5082" s="11" t="str">
        <f>IND_SavePot!C5082</f>
        <v>INDLDEFFTF-46</v>
      </c>
      <c r="D5082" s="11" t="str">
        <f>IND_SavePot!D5082</f>
        <v>ILDTF</v>
      </c>
      <c r="E5082" s="10" t="str">
        <f t="shared" si="259"/>
        <v>ILDTF</v>
      </c>
      <c r="F5082" s="10" t="s">
        <v>10</v>
      </c>
      <c r="G5082" s="10" t="s">
        <v>11</v>
      </c>
      <c r="H5082" s="10">
        <f t="shared" si="261"/>
        <v>2050</v>
      </c>
      <c r="I5082" s="13">
        <f>IND_SavePot!I5082*(1+HLOOKUP(MID(D5082,2,2),$M$9:$AF$15,MATCH(RIGHT(D5082,2),$M$9:$M$15,0),0))^($H5082-IND_SavePot!$H5082)</f>
        <v>0</v>
      </c>
      <c r="J5082" s="13">
        <f t="shared" si="260"/>
        <v>0</v>
      </c>
      <c r="K5082" s="2">
        <v>6</v>
      </c>
    </row>
    <row r="5083" spans="3:11">
      <c r="C5083" s="11" t="str">
        <f>IND_SavePot!C5083</f>
        <v>INDLDEFFPH-47</v>
      </c>
      <c r="D5083" s="11" t="str">
        <f>IND_SavePot!D5083</f>
        <v>ILDPH</v>
      </c>
      <c r="E5083" s="10" t="str">
        <f t="shared" si="259"/>
        <v>ILDPH</v>
      </c>
      <c r="F5083" s="10" t="s">
        <v>10</v>
      </c>
      <c r="G5083" s="10" t="s">
        <v>11</v>
      </c>
      <c r="H5083" s="10">
        <f t="shared" si="261"/>
        <v>2050</v>
      </c>
      <c r="I5083" s="13">
        <f>IND_SavePot!I5083*(1+HLOOKUP(MID(D5083,2,2),$M$9:$AF$15,MATCH(RIGHT(D5083,2),$M$9:$M$15,0),0))^($H5083-IND_SavePot!$H5083)</f>
        <v>1.7533693186182421E-3</v>
      </c>
      <c r="J5083" s="13">
        <f t="shared" si="260"/>
        <v>1.7533693186182421E-3</v>
      </c>
      <c r="K5083" s="2">
        <v>6</v>
      </c>
    </row>
    <row r="5084" spans="3:11">
      <c r="C5084" s="11" t="str">
        <f>IND_SavePot!C5084</f>
        <v>INDLDEFFPH-47</v>
      </c>
      <c r="D5084" s="11" t="str">
        <f>IND_SavePot!D5084</f>
        <v>ILDPH</v>
      </c>
      <c r="E5084" s="10" t="str">
        <f t="shared" si="259"/>
        <v>ILDPH</v>
      </c>
      <c r="F5084" s="10" t="s">
        <v>10</v>
      </c>
      <c r="G5084" s="10" t="s">
        <v>11</v>
      </c>
      <c r="H5084" s="10">
        <f t="shared" si="261"/>
        <v>2050</v>
      </c>
      <c r="I5084" s="13">
        <f>IND_SavePot!I5084*(1+HLOOKUP(MID(D5084,2,2),$M$9:$AF$15,MATCH(RIGHT(D5084,2),$M$9:$M$15,0),0))^($H5084-IND_SavePot!$H5084)</f>
        <v>1.7533693186182421E-3</v>
      </c>
      <c r="J5084" s="13">
        <f t="shared" si="260"/>
        <v>1.7533693186182421E-3</v>
      </c>
      <c r="K5084" s="2">
        <v>7</v>
      </c>
    </row>
    <row r="5085" spans="3:11">
      <c r="C5085" s="11" t="str">
        <f>IND_SavePot!C5085</f>
        <v>INDLDEFFSH-47</v>
      </c>
      <c r="D5085" s="11" t="str">
        <f>IND_SavePot!D5085</f>
        <v>ILDSH</v>
      </c>
      <c r="E5085" s="10" t="str">
        <f t="shared" si="259"/>
        <v>ILDSH</v>
      </c>
      <c r="F5085" s="10" t="s">
        <v>10</v>
      </c>
      <c r="G5085" s="10" t="s">
        <v>11</v>
      </c>
      <c r="H5085" s="10">
        <f t="shared" si="261"/>
        <v>2050</v>
      </c>
      <c r="I5085" s="13">
        <f>IND_SavePot!I5085*(1+HLOOKUP(MID(D5085,2,2),$M$9:$AF$15,MATCH(RIGHT(D5085,2),$M$9:$M$15,0),0))^($H5085-IND_SavePot!$H5085)</f>
        <v>8.7463396441443582E-3</v>
      </c>
      <c r="J5085" s="13">
        <f t="shared" si="260"/>
        <v>8.7463396441443582E-3</v>
      </c>
      <c r="K5085" s="2">
        <v>8</v>
      </c>
    </row>
    <row r="5086" spans="3:11">
      <c r="C5086" s="11" t="str">
        <f>IND_SavePot!C5086</f>
        <v>INDLDEFFLA-47</v>
      </c>
      <c r="D5086" s="11" t="str">
        <f>IND_SavePot!D5086</f>
        <v>ILDLA</v>
      </c>
      <c r="E5086" s="10" t="str">
        <f t="shared" si="259"/>
        <v>ILDLA</v>
      </c>
      <c r="F5086" s="10" t="s">
        <v>10</v>
      </c>
      <c r="G5086" s="10" t="s">
        <v>11</v>
      </c>
      <c r="H5086" s="10">
        <f t="shared" si="261"/>
        <v>2050</v>
      </c>
      <c r="I5086" s="13">
        <f>IND_SavePot!I5086*(1+HLOOKUP(MID(D5086,2,2),$M$9:$AF$15,MATCH(RIGHT(D5086,2),$M$9:$M$15,0),0))^($H5086-IND_SavePot!$H5086)</f>
        <v>6.8298584272166356E-3</v>
      </c>
      <c r="J5086" s="13">
        <f t="shared" si="260"/>
        <v>6.8298584272166356E-3</v>
      </c>
      <c r="K5086" s="2">
        <v>0</v>
      </c>
    </row>
    <row r="5087" spans="3:11">
      <c r="C5087" s="11" t="str">
        <f>IND_SavePot!C5087</f>
        <v>INDLDEFFEM-47</v>
      </c>
      <c r="D5087" s="11" t="str">
        <f>IND_SavePot!D5087</f>
        <v>ILDEM</v>
      </c>
      <c r="E5087" s="10" t="str">
        <f t="shared" si="259"/>
        <v>ILDEM</v>
      </c>
      <c r="F5087" s="10" t="s">
        <v>10</v>
      </c>
      <c r="G5087" s="10" t="s">
        <v>11</v>
      </c>
      <c r="H5087" s="10">
        <f t="shared" si="261"/>
        <v>2050</v>
      </c>
      <c r="I5087" s="13">
        <f>IND_SavePot!I5087*(1+HLOOKUP(MID(D5087,2,2),$M$9:$AF$15,MATCH(RIGHT(D5087,2),$M$9:$M$15,0),0))^($H5087-IND_SavePot!$H5087)</f>
        <v>4.9071222097724415E-3</v>
      </c>
      <c r="J5087" s="13">
        <f t="shared" si="260"/>
        <v>4.9071222097724415E-3</v>
      </c>
      <c r="K5087" s="2">
        <v>0</v>
      </c>
    </row>
    <row r="5088" spans="3:11">
      <c r="C5088" s="11" t="str">
        <f>IND_SavePot!C5088</f>
        <v>INDLDEFFTF-47</v>
      </c>
      <c r="D5088" s="11" t="str">
        <f>IND_SavePot!D5088</f>
        <v>ILDTF</v>
      </c>
      <c r="E5088" s="10" t="str">
        <f t="shared" si="259"/>
        <v>ILDTF</v>
      </c>
      <c r="F5088" s="10" t="s">
        <v>10</v>
      </c>
      <c r="G5088" s="10" t="s">
        <v>11</v>
      </c>
      <c r="H5088" s="10">
        <f t="shared" si="261"/>
        <v>2050</v>
      </c>
      <c r="I5088" s="13">
        <f>IND_SavePot!I5088*(1+HLOOKUP(MID(D5088,2,2),$M$9:$AF$15,MATCH(RIGHT(D5088,2),$M$9:$M$15,0),0))^($H5088-IND_SavePot!$H5088)</f>
        <v>0</v>
      </c>
      <c r="J5088" s="13">
        <f t="shared" si="260"/>
        <v>0</v>
      </c>
      <c r="K5088" s="2">
        <v>6</v>
      </c>
    </row>
    <row r="5089" spans="3:11">
      <c r="C5089" s="11" t="str">
        <f>IND_SavePot!C5089</f>
        <v>INDLDEFFPH-48</v>
      </c>
      <c r="D5089" s="11" t="str">
        <f>IND_SavePot!D5089</f>
        <v>ILDPH</v>
      </c>
      <c r="E5089" s="10" t="str">
        <f t="shared" si="259"/>
        <v>ILDPH</v>
      </c>
      <c r="F5089" s="10" t="s">
        <v>10</v>
      </c>
      <c r="G5089" s="10" t="s">
        <v>11</v>
      </c>
      <c r="H5089" s="10">
        <f t="shared" si="261"/>
        <v>2050</v>
      </c>
      <c r="I5089" s="13">
        <f>IND_SavePot!I5089*(1+HLOOKUP(MID(D5089,2,2),$M$9:$AF$15,MATCH(RIGHT(D5089,2),$M$9:$M$15,0),0))^($H5089-IND_SavePot!$H5089)</f>
        <v>1.7533693186182421E-3</v>
      </c>
      <c r="J5089" s="13">
        <f t="shared" si="260"/>
        <v>1.7533693186182421E-3</v>
      </c>
      <c r="K5089" s="2">
        <v>6</v>
      </c>
    </row>
    <row r="5090" spans="3:11">
      <c r="C5090" s="11" t="str">
        <f>IND_SavePot!C5090</f>
        <v>INDLDEFFPH-48</v>
      </c>
      <c r="D5090" s="11" t="str">
        <f>IND_SavePot!D5090</f>
        <v>ILDPH</v>
      </c>
      <c r="E5090" s="10" t="str">
        <f t="shared" si="259"/>
        <v>ILDPH</v>
      </c>
      <c r="F5090" s="10" t="s">
        <v>10</v>
      </c>
      <c r="G5090" s="10" t="s">
        <v>11</v>
      </c>
      <c r="H5090" s="10">
        <f t="shared" si="261"/>
        <v>2050</v>
      </c>
      <c r="I5090" s="13">
        <f>IND_SavePot!I5090*(1+HLOOKUP(MID(D5090,2,2),$M$9:$AF$15,MATCH(RIGHT(D5090,2),$M$9:$M$15,0),0))^($H5090-IND_SavePot!$H5090)</f>
        <v>1.7533693186182421E-3</v>
      </c>
      <c r="J5090" s="13">
        <f t="shared" si="260"/>
        <v>1.7533693186182421E-3</v>
      </c>
      <c r="K5090" s="2">
        <v>7</v>
      </c>
    </row>
    <row r="5091" spans="3:11">
      <c r="C5091" s="11" t="str">
        <f>IND_SavePot!C5091</f>
        <v>INDLDEFFSH-48</v>
      </c>
      <c r="D5091" s="11" t="str">
        <f>IND_SavePot!D5091</f>
        <v>ILDSH</v>
      </c>
      <c r="E5091" s="10" t="str">
        <f t="shared" si="259"/>
        <v>ILDSH</v>
      </c>
      <c r="F5091" s="10" t="s">
        <v>10</v>
      </c>
      <c r="G5091" s="10" t="s">
        <v>11</v>
      </c>
      <c r="H5091" s="10">
        <f t="shared" si="261"/>
        <v>2050</v>
      </c>
      <c r="I5091" s="13">
        <f>IND_SavePot!I5091*(1+HLOOKUP(MID(D5091,2,2),$M$9:$AF$15,MATCH(RIGHT(D5091,2),$M$9:$M$15,0),0))^($H5091-IND_SavePot!$H5091)</f>
        <v>8.7463396441443027E-3</v>
      </c>
      <c r="J5091" s="13">
        <f t="shared" si="260"/>
        <v>8.7463396441443027E-3</v>
      </c>
      <c r="K5091" s="2">
        <v>8</v>
      </c>
    </row>
    <row r="5092" spans="3:11">
      <c r="C5092" s="11" t="str">
        <f>IND_SavePot!C5092</f>
        <v>INDLDEFFLA-48</v>
      </c>
      <c r="D5092" s="11" t="str">
        <f>IND_SavePot!D5092</f>
        <v>ILDLA</v>
      </c>
      <c r="E5092" s="10" t="str">
        <f t="shared" si="259"/>
        <v>ILDLA</v>
      </c>
      <c r="F5092" s="10" t="s">
        <v>10</v>
      </c>
      <c r="G5092" s="10" t="s">
        <v>11</v>
      </c>
      <c r="H5092" s="10">
        <f t="shared" si="261"/>
        <v>2050</v>
      </c>
      <c r="I5092" s="13">
        <f>IND_SavePot!I5092*(1+HLOOKUP(MID(D5092,2,2),$M$9:$AF$15,MATCH(RIGHT(D5092,2),$M$9:$M$15,0),0))^($H5092-IND_SavePot!$H5092)</f>
        <v>6.8298584272165281E-3</v>
      </c>
      <c r="J5092" s="13">
        <f t="shared" si="260"/>
        <v>6.8298584272165281E-3</v>
      </c>
      <c r="K5092" s="2">
        <v>0</v>
      </c>
    </row>
    <row r="5093" spans="3:11">
      <c r="C5093" s="11" t="str">
        <f>IND_SavePot!C5093</f>
        <v>INDLDEFFEM-48</v>
      </c>
      <c r="D5093" s="11" t="str">
        <f>IND_SavePot!D5093</f>
        <v>ILDEM</v>
      </c>
      <c r="E5093" s="10" t="str">
        <f t="shared" si="259"/>
        <v>ILDEM</v>
      </c>
      <c r="F5093" s="10" t="s">
        <v>10</v>
      </c>
      <c r="G5093" s="10" t="s">
        <v>11</v>
      </c>
      <c r="H5093" s="10">
        <f t="shared" si="261"/>
        <v>2050</v>
      </c>
      <c r="I5093" s="13">
        <f>IND_SavePot!I5093*(1+HLOOKUP(MID(D5093,2,2),$M$9:$AF$15,MATCH(RIGHT(D5093,2),$M$9:$M$15,0),0))^($H5093-IND_SavePot!$H5093)</f>
        <v>4.9071222097723348E-3</v>
      </c>
      <c r="J5093" s="13">
        <f t="shared" si="260"/>
        <v>4.9071222097723348E-3</v>
      </c>
      <c r="K5093" s="2">
        <v>0</v>
      </c>
    </row>
    <row r="5094" spans="3:11">
      <c r="C5094" s="11" t="str">
        <f>IND_SavePot!C5094</f>
        <v>INDLDEFFTF-48</v>
      </c>
      <c r="D5094" s="11" t="str">
        <f>IND_SavePot!D5094</f>
        <v>ILDTF</v>
      </c>
      <c r="E5094" s="10" t="str">
        <f t="shared" si="259"/>
        <v>ILDTF</v>
      </c>
      <c r="F5094" s="10" t="s">
        <v>10</v>
      </c>
      <c r="G5094" s="10" t="s">
        <v>11</v>
      </c>
      <c r="H5094" s="10">
        <f t="shared" si="261"/>
        <v>2050</v>
      </c>
      <c r="I5094" s="13">
        <f>IND_SavePot!I5094*(1+HLOOKUP(MID(D5094,2,2),$M$9:$AF$15,MATCH(RIGHT(D5094,2),$M$9:$M$15,0),0))^($H5094-IND_SavePot!$H5094)</f>
        <v>0</v>
      </c>
      <c r="J5094" s="13">
        <f t="shared" si="260"/>
        <v>0</v>
      </c>
      <c r="K5094" s="2">
        <v>5</v>
      </c>
    </row>
    <row r="5095" spans="3:11">
      <c r="C5095" s="11" t="str">
        <f>IND_SavePot!C5095</f>
        <v>INDLDEFFPH-49</v>
      </c>
      <c r="D5095" s="11" t="str">
        <f>IND_SavePot!D5095</f>
        <v>ILDPH</v>
      </c>
      <c r="E5095" s="10" t="str">
        <f t="shared" si="259"/>
        <v>ILDPH</v>
      </c>
      <c r="F5095" s="10" t="s">
        <v>10</v>
      </c>
      <c r="G5095" s="10" t="s">
        <v>11</v>
      </c>
      <c r="H5095" s="10">
        <f t="shared" si="261"/>
        <v>2050</v>
      </c>
      <c r="I5095" s="13">
        <f>IND_SavePot!I5095*(1+HLOOKUP(MID(D5095,2,2),$M$9:$AF$15,MATCH(RIGHT(D5095,2),$M$9:$M$15,0),0))^($H5095-IND_SavePot!$H5095)</f>
        <v>1.7533693186182421E-3</v>
      </c>
      <c r="J5095" s="13">
        <f t="shared" si="260"/>
        <v>1.7533693186182421E-3</v>
      </c>
      <c r="K5095" s="2">
        <v>5</v>
      </c>
    </row>
    <row r="5096" spans="3:11">
      <c r="C5096" s="11" t="str">
        <f>IND_SavePot!C5096</f>
        <v>INDLDEFFPH-49</v>
      </c>
      <c r="D5096" s="11" t="str">
        <f>IND_SavePot!D5096</f>
        <v>ILDPH</v>
      </c>
      <c r="E5096" s="10" t="str">
        <f t="shared" si="259"/>
        <v>ILDPH</v>
      </c>
      <c r="F5096" s="10" t="s">
        <v>10</v>
      </c>
      <c r="G5096" s="10" t="s">
        <v>11</v>
      </c>
      <c r="H5096" s="10">
        <f t="shared" si="261"/>
        <v>2050</v>
      </c>
      <c r="I5096" s="13">
        <f>IND_SavePot!I5096*(1+HLOOKUP(MID(D5096,2,2),$M$9:$AF$15,MATCH(RIGHT(D5096,2),$M$9:$M$15,0),0))^($H5096-IND_SavePot!$H5096)</f>
        <v>1.7533693186182421E-3</v>
      </c>
      <c r="J5096" s="13">
        <f t="shared" si="260"/>
        <v>1.7533693186182421E-3</v>
      </c>
      <c r="K5096" s="2">
        <v>7</v>
      </c>
    </row>
    <row r="5097" spans="3:11">
      <c r="C5097" s="11" t="str">
        <f>IND_SavePot!C5097</f>
        <v>INDLDEFFSH-49</v>
      </c>
      <c r="D5097" s="11" t="str">
        <f>IND_SavePot!D5097</f>
        <v>ILDSH</v>
      </c>
      <c r="E5097" s="10" t="str">
        <f t="shared" si="259"/>
        <v>ILDSH</v>
      </c>
      <c r="F5097" s="10" t="s">
        <v>10</v>
      </c>
      <c r="G5097" s="10" t="s">
        <v>11</v>
      </c>
      <c r="H5097" s="10">
        <f t="shared" si="261"/>
        <v>2050</v>
      </c>
      <c r="I5097" s="13">
        <f>IND_SavePot!I5097*(1+HLOOKUP(MID(D5097,2,2),$M$9:$AF$15,MATCH(RIGHT(D5097,2),$M$9:$M$15,0),0))^($H5097-IND_SavePot!$H5097)</f>
        <v>8.7463396441444102E-3</v>
      </c>
      <c r="J5097" s="13">
        <f t="shared" si="260"/>
        <v>8.7463396441444102E-3</v>
      </c>
      <c r="K5097" s="2">
        <v>7</v>
      </c>
    </row>
    <row r="5098" spans="3:11">
      <c r="C5098" s="11" t="str">
        <f>IND_SavePot!C5098</f>
        <v>INDLDEFFLA-49</v>
      </c>
      <c r="D5098" s="11" t="str">
        <f>IND_SavePot!D5098</f>
        <v>ILDLA</v>
      </c>
      <c r="E5098" s="10" t="str">
        <f t="shared" si="259"/>
        <v>ILDLA</v>
      </c>
      <c r="F5098" s="10" t="s">
        <v>10</v>
      </c>
      <c r="G5098" s="10" t="s">
        <v>11</v>
      </c>
      <c r="H5098" s="10">
        <f t="shared" si="261"/>
        <v>2050</v>
      </c>
      <c r="I5098" s="13">
        <f>IND_SavePot!I5098*(1+HLOOKUP(MID(D5098,2,2),$M$9:$AF$15,MATCH(RIGHT(D5098,2),$M$9:$M$15,0),0))^($H5098-IND_SavePot!$H5098)</f>
        <v>6.8298584272165818E-3</v>
      </c>
      <c r="J5098" s="13">
        <f t="shared" si="260"/>
        <v>6.8298584272165818E-3</v>
      </c>
      <c r="K5098" s="2">
        <v>0</v>
      </c>
    </row>
    <row r="5099" spans="3:11">
      <c r="C5099" s="11" t="str">
        <f>IND_SavePot!C5099</f>
        <v>INDLDEFFEM-49</v>
      </c>
      <c r="D5099" s="11" t="str">
        <f>IND_SavePot!D5099</f>
        <v>ILDEM</v>
      </c>
      <c r="E5099" s="10" t="str">
        <f t="shared" si="259"/>
        <v>ILDEM</v>
      </c>
      <c r="F5099" s="10" t="s">
        <v>10</v>
      </c>
      <c r="G5099" s="10" t="s">
        <v>11</v>
      </c>
      <c r="H5099" s="10">
        <f t="shared" si="261"/>
        <v>2050</v>
      </c>
      <c r="I5099" s="13">
        <f>IND_SavePot!I5099*(1+HLOOKUP(MID(D5099,2,2),$M$9:$AF$15,MATCH(RIGHT(D5099,2),$M$9:$M$15,0),0))^($H5099-IND_SavePot!$H5099)</f>
        <v>4.9071222097723886E-3</v>
      </c>
      <c r="J5099" s="13">
        <f t="shared" si="260"/>
        <v>4.9071222097723886E-3</v>
      </c>
      <c r="K5099" s="2">
        <v>0</v>
      </c>
    </row>
    <row r="5100" spans="3:11">
      <c r="C5100" s="11" t="str">
        <f>IND_SavePot!C5100</f>
        <v>INDLDEFFTF-49</v>
      </c>
      <c r="D5100" s="11" t="str">
        <f>IND_SavePot!D5100</f>
        <v>ILDTF</v>
      </c>
      <c r="E5100" s="10" t="str">
        <f t="shared" si="259"/>
        <v>ILDTF</v>
      </c>
      <c r="F5100" s="10" t="s">
        <v>10</v>
      </c>
      <c r="G5100" s="10" t="s">
        <v>11</v>
      </c>
      <c r="H5100" s="10">
        <f t="shared" si="261"/>
        <v>2050</v>
      </c>
      <c r="I5100" s="13">
        <f>IND_SavePot!I5100*(1+HLOOKUP(MID(D5100,2,2),$M$9:$AF$15,MATCH(RIGHT(D5100,2),$M$9:$M$15,0),0))^($H5100-IND_SavePot!$H5100)</f>
        <v>0</v>
      </c>
      <c r="J5100" s="13">
        <f t="shared" si="260"/>
        <v>0</v>
      </c>
      <c r="K5100" s="2">
        <v>5</v>
      </c>
    </row>
    <row r="5101" spans="3:11">
      <c r="C5101" s="11" t="str">
        <f>IND_SavePot!C5101</f>
        <v>INDLDEFFPH-50</v>
      </c>
      <c r="D5101" s="11" t="str">
        <f>IND_SavePot!D5101</f>
        <v>ILDPH</v>
      </c>
      <c r="E5101" s="10" t="str">
        <f t="shared" si="259"/>
        <v>ILDPH</v>
      </c>
      <c r="F5101" s="10" t="s">
        <v>10</v>
      </c>
      <c r="G5101" s="10" t="s">
        <v>11</v>
      </c>
      <c r="H5101" s="10">
        <f t="shared" si="261"/>
        <v>2050</v>
      </c>
      <c r="I5101" s="13">
        <f>IND_SavePot!I5101*(1+HLOOKUP(MID(D5101,2,2),$M$9:$AF$15,MATCH(RIGHT(D5101,2),$M$9:$M$15,0),0))^($H5101-IND_SavePot!$H5101)</f>
        <v>1.7533693186182421E-3</v>
      </c>
      <c r="J5101" s="13">
        <f t="shared" si="260"/>
        <v>1.7533693186182421E-3</v>
      </c>
      <c r="K5101" s="2">
        <v>5</v>
      </c>
    </row>
    <row r="5102" spans="3:11">
      <c r="C5102" s="11" t="str">
        <f>IND_SavePot!C5102</f>
        <v>INDLDEFFPH-50</v>
      </c>
      <c r="D5102" s="11" t="str">
        <f>IND_SavePot!D5102</f>
        <v>ILDPH</v>
      </c>
      <c r="E5102" s="10" t="str">
        <f t="shared" si="259"/>
        <v>ILDPH</v>
      </c>
      <c r="F5102" s="10" t="s">
        <v>10</v>
      </c>
      <c r="G5102" s="10" t="s">
        <v>11</v>
      </c>
      <c r="H5102" s="10">
        <f t="shared" si="261"/>
        <v>2050</v>
      </c>
      <c r="I5102" s="13">
        <f>IND_SavePot!I5102*(1+HLOOKUP(MID(D5102,2,2),$M$9:$AF$15,MATCH(RIGHT(D5102,2),$M$9:$M$15,0),0))^($H5102-IND_SavePot!$H5102)</f>
        <v>1.7533693186182421E-3</v>
      </c>
      <c r="J5102" s="13">
        <f t="shared" si="260"/>
        <v>1.7533693186182421E-3</v>
      </c>
      <c r="K5102" s="2">
        <v>7</v>
      </c>
    </row>
    <row r="5103" spans="3:11">
      <c r="C5103" s="11" t="str">
        <f>IND_SavePot!C5103</f>
        <v>INDLDEFFSH-50</v>
      </c>
      <c r="D5103" s="11" t="str">
        <f>IND_SavePot!D5103</f>
        <v>ILDSH</v>
      </c>
      <c r="E5103" s="10" t="str">
        <f t="shared" si="259"/>
        <v>ILDSH</v>
      </c>
      <c r="F5103" s="10" t="s">
        <v>10</v>
      </c>
      <c r="G5103" s="10" t="s">
        <v>11</v>
      </c>
      <c r="H5103" s="10">
        <f t="shared" si="261"/>
        <v>2050</v>
      </c>
      <c r="I5103" s="13">
        <f>IND_SavePot!I5103*(1+HLOOKUP(MID(D5103,2,2),$M$9:$AF$15,MATCH(RIGHT(D5103,2),$M$9:$M$15,0),0))^($H5103-IND_SavePot!$H5103)</f>
        <v>8.7463396441443027E-3</v>
      </c>
      <c r="J5103" s="13">
        <f t="shared" si="260"/>
        <v>8.7463396441443027E-3</v>
      </c>
      <c r="K5103" s="2">
        <v>7</v>
      </c>
    </row>
    <row r="5104" spans="3:11">
      <c r="C5104" s="11" t="str">
        <f>IND_SavePot!C5104</f>
        <v>INDLDEFFLA-50</v>
      </c>
      <c r="D5104" s="11" t="str">
        <f>IND_SavePot!D5104</f>
        <v>ILDLA</v>
      </c>
      <c r="E5104" s="10" t="str">
        <f t="shared" si="259"/>
        <v>ILDLA</v>
      </c>
      <c r="F5104" s="10" t="s">
        <v>10</v>
      </c>
      <c r="G5104" s="10" t="s">
        <v>11</v>
      </c>
      <c r="H5104" s="10">
        <f t="shared" si="261"/>
        <v>2050</v>
      </c>
      <c r="I5104" s="13">
        <f>IND_SavePot!I5104*(1+HLOOKUP(MID(D5104,2,2),$M$9:$AF$15,MATCH(RIGHT(D5104,2),$M$9:$M$15,0),0))^($H5104-IND_SavePot!$H5104)</f>
        <v>6.8298584272165281E-3</v>
      </c>
      <c r="J5104" s="13">
        <f t="shared" si="260"/>
        <v>6.8298584272165281E-3</v>
      </c>
      <c r="K5104" s="2">
        <v>0</v>
      </c>
    </row>
    <row r="5105" spans="3:11">
      <c r="C5105" s="11" t="str">
        <f>IND_SavePot!C5105</f>
        <v>INDLDEFFEM-50</v>
      </c>
      <c r="D5105" s="11" t="str">
        <f>IND_SavePot!D5105</f>
        <v>ILDEM</v>
      </c>
      <c r="E5105" s="10" t="str">
        <f t="shared" si="259"/>
        <v>ILDEM</v>
      </c>
      <c r="F5105" s="10" t="s">
        <v>10</v>
      </c>
      <c r="G5105" s="10" t="s">
        <v>11</v>
      </c>
      <c r="H5105" s="10">
        <f t="shared" si="261"/>
        <v>2050</v>
      </c>
      <c r="I5105" s="13">
        <f>IND_SavePot!I5105*(1+HLOOKUP(MID(D5105,2,2),$M$9:$AF$15,MATCH(RIGHT(D5105,2),$M$9:$M$15,0),0))^($H5105-IND_SavePot!$H5105)</f>
        <v>4.9071222097723886E-3</v>
      </c>
      <c r="J5105" s="13">
        <f t="shared" si="260"/>
        <v>4.9071222097723886E-3</v>
      </c>
      <c r="K5105" s="2">
        <v>0</v>
      </c>
    </row>
    <row r="5106" spans="3:11">
      <c r="C5106" s="11" t="str">
        <f>IND_SavePot!C5106</f>
        <v>INDLDEFFTF-50</v>
      </c>
      <c r="D5106" s="11" t="str">
        <f>IND_SavePot!D5106</f>
        <v>ILDTF</v>
      </c>
      <c r="E5106" s="10" t="str">
        <f t="shared" si="259"/>
        <v>ILDTF</v>
      </c>
      <c r="F5106" s="10" t="s">
        <v>10</v>
      </c>
      <c r="G5106" s="10" t="s">
        <v>11</v>
      </c>
      <c r="H5106" s="10">
        <f t="shared" si="261"/>
        <v>2050</v>
      </c>
      <c r="I5106" s="13">
        <f>IND_SavePot!I5106*(1+HLOOKUP(MID(D5106,2,2),$M$9:$AF$15,MATCH(RIGHT(D5106,2),$M$9:$M$15,0),0))^($H5106-IND_SavePot!$H5106)</f>
        <v>0</v>
      </c>
      <c r="J5106" s="13">
        <f t="shared" si="260"/>
        <v>0</v>
      </c>
      <c r="K5106" s="2">
        <v>5</v>
      </c>
    </row>
    <row r="5107" spans="3:11">
      <c r="C5107" s="11" t="str">
        <f>IND_SavePot!C5107</f>
        <v>INDLDEFFPH-51</v>
      </c>
      <c r="D5107" s="11" t="str">
        <f>IND_SavePot!D5107</f>
        <v>ILDPH</v>
      </c>
      <c r="E5107" s="10" t="str">
        <f t="shared" si="259"/>
        <v>ILDPH</v>
      </c>
      <c r="F5107" s="10" t="s">
        <v>10</v>
      </c>
      <c r="G5107" s="10" t="s">
        <v>11</v>
      </c>
      <c r="H5107" s="10">
        <f t="shared" si="261"/>
        <v>2050</v>
      </c>
      <c r="I5107" s="13">
        <f>IND_SavePot!I5107*(1+HLOOKUP(MID(D5107,2,2),$M$9:$AF$15,MATCH(RIGHT(D5107,2),$M$9:$M$15,0),0))^($H5107-IND_SavePot!$H5107)</f>
        <v>1.7533693186182421E-3</v>
      </c>
      <c r="J5107" s="13">
        <f t="shared" si="260"/>
        <v>1.7533693186182421E-3</v>
      </c>
      <c r="K5107" s="2">
        <v>5</v>
      </c>
    </row>
    <row r="5108" spans="3:11">
      <c r="C5108" s="11" t="str">
        <f>IND_SavePot!C5108</f>
        <v>INDLDEFFPH-51</v>
      </c>
      <c r="D5108" s="11" t="str">
        <f>IND_SavePot!D5108</f>
        <v>ILDPH</v>
      </c>
      <c r="E5108" s="10" t="str">
        <f t="shared" si="259"/>
        <v>ILDPH</v>
      </c>
      <c r="F5108" s="10" t="s">
        <v>10</v>
      </c>
      <c r="G5108" s="10" t="s">
        <v>11</v>
      </c>
      <c r="H5108" s="10">
        <f t="shared" si="261"/>
        <v>2050</v>
      </c>
      <c r="I5108" s="13">
        <f>IND_SavePot!I5108*(1+HLOOKUP(MID(D5108,2,2),$M$9:$AF$15,MATCH(RIGHT(D5108,2),$M$9:$M$15,0),0))^($H5108-IND_SavePot!$H5108)</f>
        <v>1.7533693186182421E-3</v>
      </c>
      <c r="J5108" s="13">
        <f t="shared" si="260"/>
        <v>1.7533693186182421E-3</v>
      </c>
      <c r="K5108" s="2">
        <v>7</v>
      </c>
    </row>
    <row r="5109" spans="3:11">
      <c r="C5109" s="11" t="str">
        <f>IND_SavePot!C5109</f>
        <v>INDLDEFFSH-51</v>
      </c>
      <c r="D5109" s="11" t="str">
        <f>IND_SavePot!D5109</f>
        <v>ILDSH</v>
      </c>
      <c r="E5109" s="10" t="str">
        <f t="shared" si="259"/>
        <v>ILDSH</v>
      </c>
      <c r="F5109" s="10" t="s">
        <v>10</v>
      </c>
      <c r="G5109" s="10" t="s">
        <v>11</v>
      </c>
      <c r="H5109" s="10">
        <f t="shared" si="261"/>
        <v>2050</v>
      </c>
      <c r="I5109" s="13">
        <f>IND_SavePot!I5109*(1+HLOOKUP(MID(D5109,2,2),$M$9:$AF$15,MATCH(RIGHT(D5109,2),$M$9:$M$15,0),0))^($H5109-IND_SavePot!$H5109)</f>
        <v>8.7463396441442472E-3</v>
      </c>
      <c r="J5109" s="13">
        <f t="shared" si="260"/>
        <v>8.7463396441442472E-3</v>
      </c>
      <c r="K5109" s="2">
        <v>7</v>
      </c>
    </row>
    <row r="5110" spans="3:11">
      <c r="C5110" s="11" t="str">
        <f>IND_SavePot!C5110</f>
        <v>INDLDEFFLA-51</v>
      </c>
      <c r="D5110" s="11" t="str">
        <f>IND_SavePot!D5110</f>
        <v>ILDLA</v>
      </c>
      <c r="E5110" s="10" t="str">
        <f t="shared" si="259"/>
        <v>ILDLA</v>
      </c>
      <c r="F5110" s="10" t="s">
        <v>10</v>
      </c>
      <c r="G5110" s="10" t="s">
        <v>11</v>
      </c>
      <c r="H5110" s="10">
        <f t="shared" si="261"/>
        <v>2050</v>
      </c>
      <c r="I5110" s="13">
        <f>IND_SavePot!I5110*(1+HLOOKUP(MID(D5110,2,2),$M$9:$AF$15,MATCH(RIGHT(D5110,2),$M$9:$M$15,0),0))^($H5110-IND_SavePot!$H5110)</f>
        <v>6.8298584272165818E-3</v>
      </c>
      <c r="J5110" s="13">
        <f t="shared" si="260"/>
        <v>6.8298584272165818E-3</v>
      </c>
      <c r="K5110" s="2">
        <v>0</v>
      </c>
    </row>
    <row r="5111" spans="3:11">
      <c r="C5111" s="11" t="str">
        <f>IND_SavePot!C5111</f>
        <v>INDLDEFFEM-51</v>
      </c>
      <c r="D5111" s="11" t="str">
        <f>IND_SavePot!D5111</f>
        <v>ILDEM</v>
      </c>
      <c r="E5111" s="10" t="str">
        <f t="shared" si="259"/>
        <v>ILDEM</v>
      </c>
      <c r="F5111" s="10" t="s">
        <v>10</v>
      </c>
      <c r="G5111" s="10" t="s">
        <v>11</v>
      </c>
      <c r="H5111" s="10">
        <f t="shared" si="261"/>
        <v>2050</v>
      </c>
      <c r="I5111" s="13">
        <f>IND_SavePot!I5111*(1+HLOOKUP(MID(D5111,2,2),$M$9:$AF$15,MATCH(RIGHT(D5111,2),$M$9:$M$15,0),0))^($H5111-IND_SavePot!$H5111)</f>
        <v>4.9071222097723348E-3</v>
      </c>
      <c r="J5111" s="13">
        <f t="shared" si="260"/>
        <v>4.9071222097723348E-3</v>
      </c>
      <c r="K5111" s="2">
        <v>0</v>
      </c>
    </row>
    <row r="5112" spans="3:11">
      <c r="C5112" s="11" t="str">
        <f>IND_SavePot!C5112</f>
        <v>INDLDEFFTF-51</v>
      </c>
      <c r="D5112" s="11" t="str">
        <f>IND_SavePot!D5112</f>
        <v>ILDTF</v>
      </c>
      <c r="E5112" s="10" t="str">
        <f t="shared" si="259"/>
        <v>ILDTF</v>
      </c>
      <c r="F5112" s="10" t="s">
        <v>10</v>
      </c>
      <c r="G5112" s="10" t="s">
        <v>11</v>
      </c>
      <c r="H5112" s="10">
        <f t="shared" si="261"/>
        <v>2050</v>
      </c>
      <c r="I5112" s="13">
        <f>IND_SavePot!I5112*(1+HLOOKUP(MID(D5112,2,2),$M$9:$AF$15,MATCH(RIGHT(D5112,2),$M$9:$M$15,0),0))^($H5112-IND_SavePot!$H5112)</f>
        <v>0</v>
      </c>
      <c r="J5112" s="13">
        <f t="shared" si="260"/>
        <v>0</v>
      </c>
      <c r="K5112" s="2">
        <v>5</v>
      </c>
    </row>
    <row r="5113" spans="3:11">
      <c r="C5113" s="11" t="str">
        <f>IND_SavePot!C5113</f>
        <v>INDLDEFFPH-52</v>
      </c>
      <c r="D5113" s="11" t="str">
        <f>IND_SavePot!D5113</f>
        <v>ILDPH</v>
      </c>
      <c r="E5113" s="10" t="str">
        <f t="shared" si="259"/>
        <v>ILDPH</v>
      </c>
      <c r="F5113" s="10" t="s">
        <v>10</v>
      </c>
      <c r="G5113" s="10" t="s">
        <v>11</v>
      </c>
      <c r="H5113" s="10">
        <f t="shared" si="261"/>
        <v>2050</v>
      </c>
      <c r="I5113" s="13">
        <f>IND_SavePot!I5113*(1+HLOOKUP(MID(D5113,2,2),$M$9:$AF$15,MATCH(RIGHT(D5113,2),$M$9:$M$15,0),0))^($H5113-IND_SavePot!$H5113)</f>
        <v>1.7533693186182421E-3</v>
      </c>
      <c r="J5113" s="13">
        <f t="shared" si="260"/>
        <v>1.7533693186182421E-3</v>
      </c>
      <c r="K5113" s="2">
        <v>5</v>
      </c>
    </row>
    <row r="5114" spans="3:11">
      <c r="C5114" s="11" t="str">
        <f>IND_SavePot!C5114</f>
        <v>INDLDEFFPH-52</v>
      </c>
      <c r="D5114" s="11" t="str">
        <f>IND_SavePot!D5114</f>
        <v>ILDPH</v>
      </c>
      <c r="E5114" s="10" t="str">
        <f t="shared" si="259"/>
        <v>ILDPH</v>
      </c>
      <c r="F5114" s="10" t="s">
        <v>10</v>
      </c>
      <c r="G5114" s="10" t="s">
        <v>11</v>
      </c>
      <c r="H5114" s="10">
        <f t="shared" si="261"/>
        <v>2050</v>
      </c>
      <c r="I5114" s="13">
        <f>IND_SavePot!I5114*(1+HLOOKUP(MID(D5114,2,2),$M$9:$AF$15,MATCH(RIGHT(D5114,2),$M$9:$M$15,0),0))^($H5114-IND_SavePot!$H5114)</f>
        <v>1.7533693186182421E-3</v>
      </c>
      <c r="J5114" s="13">
        <f t="shared" si="260"/>
        <v>1.7533693186182421E-3</v>
      </c>
      <c r="K5114" s="2">
        <v>7</v>
      </c>
    </row>
    <row r="5115" spans="3:11">
      <c r="C5115" s="11" t="str">
        <f>IND_SavePot!C5115</f>
        <v>INDLDEFFSH-52</v>
      </c>
      <c r="D5115" s="11" t="str">
        <f>IND_SavePot!D5115</f>
        <v>ILDSH</v>
      </c>
      <c r="E5115" s="10" t="str">
        <f t="shared" si="259"/>
        <v>ILDSH</v>
      </c>
      <c r="F5115" s="10" t="s">
        <v>10</v>
      </c>
      <c r="G5115" s="10" t="s">
        <v>11</v>
      </c>
      <c r="H5115" s="10">
        <f t="shared" si="261"/>
        <v>2050</v>
      </c>
      <c r="I5115" s="13">
        <f>IND_SavePot!I5115*(1+HLOOKUP(MID(D5115,2,2),$M$9:$AF$15,MATCH(RIGHT(D5115,2),$M$9:$M$15,0),0))^($H5115-IND_SavePot!$H5115)</f>
        <v>8.7463396441444102E-3</v>
      </c>
      <c r="J5115" s="13">
        <f t="shared" si="260"/>
        <v>8.7463396441444102E-3</v>
      </c>
      <c r="K5115" s="2">
        <v>6</v>
      </c>
    </row>
    <row r="5116" spans="3:11">
      <c r="C5116" s="11" t="str">
        <f>IND_SavePot!C5116</f>
        <v>INDLDEFFLA-52</v>
      </c>
      <c r="D5116" s="11" t="str">
        <f>IND_SavePot!D5116</f>
        <v>ILDLA</v>
      </c>
      <c r="E5116" s="10" t="str">
        <f t="shared" si="259"/>
        <v>ILDLA</v>
      </c>
      <c r="F5116" s="10" t="s">
        <v>10</v>
      </c>
      <c r="G5116" s="10" t="s">
        <v>11</v>
      </c>
      <c r="H5116" s="10">
        <f t="shared" si="261"/>
        <v>2050</v>
      </c>
      <c r="I5116" s="13">
        <f>IND_SavePot!I5116*(1+HLOOKUP(MID(D5116,2,2),$M$9:$AF$15,MATCH(RIGHT(D5116,2),$M$9:$M$15,0),0))^($H5116-IND_SavePot!$H5116)</f>
        <v>6.8298584272165818E-3</v>
      </c>
      <c r="J5116" s="13">
        <f t="shared" si="260"/>
        <v>6.8298584272165818E-3</v>
      </c>
      <c r="K5116" s="2">
        <v>0</v>
      </c>
    </row>
    <row r="5117" spans="3:11">
      <c r="C5117" s="11" t="str">
        <f>IND_SavePot!C5117</f>
        <v>INDLDEFFEM-52</v>
      </c>
      <c r="D5117" s="11" t="str">
        <f>IND_SavePot!D5117</f>
        <v>ILDEM</v>
      </c>
      <c r="E5117" s="10" t="str">
        <f t="shared" si="259"/>
        <v>ILDEM</v>
      </c>
      <c r="F5117" s="10" t="s">
        <v>10</v>
      </c>
      <c r="G5117" s="10" t="s">
        <v>11</v>
      </c>
      <c r="H5117" s="10">
        <f t="shared" si="261"/>
        <v>2050</v>
      </c>
      <c r="I5117" s="13">
        <f>IND_SavePot!I5117*(1+HLOOKUP(MID(D5117,2,2),$M$9:$AF$15,MATCH(RIGHT(D5117,2),$M$9:$M$15,0),0))^($H5117-IND_SavePot!$H5117)</f>
        <v>4.9071222097723886E-3</v>
      </c>
      <c r="J5117" s="13">
        <f t="shared" si="260"/>
        <v>4.9071222097723886E-3</v>
      </c>
      <c r="K5117" s="2">
        <v>0</v>
      </c>
    </row>
    <row r="5118" spans="3:11">
      <c r="C5118" s="11" t="str">
        <f>IND_SavePot!C5118</f>
        <v>INDLDEFFTF-52</v>
      </c>
      <c r="D5118" s="11" t="str">
        <f>IND_SavePot!D5118</f>
        <v>ILDTF</v>
      </c>
      <c r="E5118" s="10" t="str">
        <f t="shared" si="259"/>
        <v>ILDTF</v>
      </c>
      <c r="F5118" s="10" t="s">
        <v>10</v>
      </c>
      <c r="G5118" s="10" t="s">
        <v>11</v>
      </c>
      <c r="H5118" s="10">
        <f t="shared" si="261"/>
        <v>2050</v>
      </c>
      <c r="I5118" s="13">
        <f>IND_SavePot!I5118*(1+HLOOKUP(MID(D5118,2,2),$M$9:$AF$15,MATCH(RIGHT(D5118,2),$M$9:$M$15,0),0))^($H5118-IND_SavePot!$H5118)</f>
        <v>0</v>
      </c>
      <c r="J5118" s="13">
        <f t="shared" si="260"/>
        <v>0</v>
      </c>
      <c r="K5118" s="2">
        <v>5</v>
      </c>
    </row>
    <row r="5119" spans="3:11">
      <c r="C5119" s="11" t="str">
        <f>IND_SavePot!C5119</f>
        <v>INDLDEFFPH-53</v>
      </c>
      <c r="D5119" s="11" t="str">
        <f>IND_SavePot!D5119</f>
        <v>ILDPH</v>
      </c>
      <c r="E5119" s="10" t="str">
        <f t="shared" si="259"/>
        <v>ILDPH</v>
      </c>
      <c r="F5119" s="10" t="s">
        <v>10</v>
      </c>
      <c r="G5119" s="10" t="s">
        <v>11</v>
      </c>
      <c r="H5119" s="10">
        <f t="shared" si="261"/>
        <v>2050</v>
      </c>
      <c r="I5119" s="13">
        <f>IND_SavePot!I5119*(1+HLOOKUP(MID(D5119,2,2),$M$9:$AF$15,MATCH(RIGHT(D5119,2),$M$9:$M$15,0),0))^($H5119-IND_SavePot!$H5119)</f>
        <v>1.7533693186182421E-3</v>
      </c>
      <c r="J5119" s="13">
        <f t="shared" si="260"/>
        <v>1.7533693186182421E-3</v>
      </c>
      <c r="K5119" s="2">
        <v>5</v>
      </c>
    </row>
    <row r="5120" spans="3:11">
      <c r="C5120" s="11" t="str">
        <f>IND_SavePot!C5120</f>
        <v>INDLDEFFPH-53</v>
      </c>
      <c r="D5120" s="11" t="str">
        <f>IND_SavePot!D5120</f>
        <v>ILDPH</v>
      </c>
      <c r="E5120" s="10" t="str">
        <f t="shared" si="259"/>
        <v>ILDPH</v>
      </c>
      <c r="F5120" s="10" t="s">
        <v>10</v>
      </c>
      <c r="G5120" s="10" t="s">
        <v>11</v>
      </c>
      <c r="H5120" s="10">
        <f t="shared" si="261"/>
        <v>2050</v>
      </c>
      <c r="I5120" s="13">
        <f>IND_SavePot!I5120*(1+HLOOKUP(MID(D5120,2,2),$M$9:$AF$15,MATCH(RIGHT(D5120,2),$M$9:$M$15,0),0))^($H5120-IND_SavePot!$H5120)</f>
        <v>1.7533693186182421E-3</v>
      </c>
      <c r="J5120" s="13">
        <f t="shared" si="260"/>
        <v>1.7533693186182421E-3</v>
      </c>
      <c r="K5120" s="2">
        <v>7</v>
      </c>
    </row>
    <row r="5121" spans="3:11">
      <c r="C5121" s="11" t="str">
        <f>IND_SavePot!C5121</f>
        <v>INDLDEFFSH-53</v>
      </c>
      <c r="D5121" s="11" t="str">
        <f>IND_SavePot!D5121</f>
        <v>ILDSH</v>
      </c>
      <c r="E5121" s="10" t="str">
        <f t="shared" si="259"/>
        <v>ILDSH</v>
      </c>
      <c r="F5121" s="10" t="s">
        <v>10</v>
      </c>
      <c r="G5121" s="10" t="s">
        <v>11</v>
      </c>
      <c r="H5121" s="10">
        <f t="shared" si="261"/>
        <v>2050</v>
      </c>
      <c r="I5121" s="13">
        <f>IND_SavePot!I5121*(1+HLOOKUP(MID(D5121,2,2),$M$9:$AF$15,MATCH(RIGHT(D5121,2),$M$9:$M$15,0),0))^($H5121-IND_SavePot!$H5121)</f>
        <v>8.7463396441443027E-3</v>
      </c>
      <c r="J5121" s="13">
        <f t="shared" si="260"/>
        <v>8.7463396441443027E-3</v>
      </c>
      <c r="K5121" s="2">
        <v>6</v>
      </c>
    </row>
    <row r="5122" spans="3:11">
      <c r="C5122" s="11" t="str">
        <f>IND_SavePot!C5122</f>
        <v>INDLDEFFLA-53</v>
      </c>
      <c r="D5122" s="11" t="str">
        <f>IND_SavePot!D5122</f>
        <v>ILDLA</v>
      </c>
      <c r="E5122" s="10" t="str">
        <f t="shared" si="259"/>
        <v>ILDLA</v>
      </c>
      <c r="F5122" s="10" t="s">
        <v>10</v>
      </c>
      <c r="G5122" s="10" t="s">
        <v>11</v>
      </c>
      <c r="H5122" s="10">
        <f t="shared" si="261"/>
        <v>2050</v>
      </c>
      <c r="I5122" s="13">
        <f>IND_SavePot!I5122*(1+HLOOKUP(MID(D5122,2,2),$M$9:$AF$15,MATCH(RIGHT(D5122,2),$M$9:$M$15,0),0))^($H5122-IND_SavePot!$H5122)</f>
        <v>6.8298584272165281E-3</v>
      </c>
      <c r="J5122" s="13">
        <f t="shared" si="260"/>
        <v>6.8298584272165281E-3</v>
      </c>
      <c r="K5122" s="2">
        <v>0</v>
      </c>
    </row>
    <row r="5123" spans="3:11">
      <c r="C5123" s="11" t="str">
        <f>IND_SavePot!C5123</f>
        <v>INDLDEFFEM-53</v>
      </c>
      <c r="D5123" s="11" t="str">
        <f>IND_SavePot!D5123</f>
        <v>ILDEM</v>
      </c>
      <c r="E5123" s="10" t="str">
        <f t="shared" si="259"/>
        <v>ILDEM</v>
      </c>
      <c r="F5123" s="10" t="s">
        <v>10</v>
      </c>
      <c r="G5123" s="10" t="s">
        <v>11</v>
      </c>
      <c r="H5123" s="10">
        <f t="shared" si="261"/>
        <v>2050</v>
      </c>
      <c r="I5123" s="13">
        <f>IND_SavePot!I5123*(1+HLOOKUP(MID(D5123,2,2),$M$9:$AF$15,MATCH(RIGHT(D5123,2),$M$9:$M$15,0),0))^($H5123-IND_SavePot!$H5123)</f>
        <v>4.9071222097723886E-3</v>
      </c>
      <c r="J5123" s="13">
        <f t="shared" si="260"/>
        <v>4.9071222097723886E-3</v>
      </c>
      <c r="K5123" s="2">
        <v>0</v>
      </c>
    </row>
    <row r="5124" spans="3:11">
      <c r="C5124" s="11" t="str">
        <f>IND_SavePot!C5124</f>
        <v>INDLDEFFTF-53</v>
      </c>
      <c r="D5124" s="11" t="str">
        <f>IND_SavePot!D5124</f>
        <v>ILDTF</v>
      </c>
      <c r="E5124" s="10" t="str">
        <f t="shared" si="259"/>
        <v>ILDTF</v>
      </c>
      <c r="F5124" s="10" t="s">
        <v>10</v>
      </c>
      <c r="G5124" s="10" t="s">
        <v>11</v>
      </c>
      <c r="H5124" s="10">
        <f t="shared" si="261"/>
        <v>2050</v>
      </c>
      <c r="I5124" s="13">
        <f>IND_SavePot!I5124*(1+HLOOKUP(MID(D5124,2,2),$M$9:$AF$15,MATCH(RIGHT(D5124,2),$M$9:$M$15,0),0))^($H5124-IND_SavePot!$H5124)</f>
        <v>0</v>
      </c>
      <c r="J5124" s="13">
        <f t="shared" si="260"/>
        <v>0</v>
      </c>
      <c r="K5124" s="2">
        <v>5</v>
      </c>
    </row>
    <row r="5125" spans="3:11">
      <c r="C5125" s="11" t="str">
        <f>IND_SavePot!C5125</f>
        <v>INDLDEFFPH-54</v>
      </c>
      <c r="D5125" s="11" t="str">
        <f>IND_SavePot!D5125</f>
        <v>ILDPH</v>
      </c>
      <c r="E5125" s="10" t="str">
        <f t="shared" si="259"/>
        <v>ILDPH</v>
      </c>
      <c r="F5125" s="10" t="s">
        <v>10</v>
      </c>
      <c r="G5125" s="10" t="s">
        <v>11</v>
      </c>
      <c r="H5125" s="10">
        <f t="shared" si="261"/>
        <v>2050</v>
      </c>
      <c r="I5125" s="13">
        <f>IND_SavePot!I5125*(1+HLOOKUP(MID(D5125,2,2),$M$9:$AF$15,MATCH(RIGHT(D5125,2),$M$9:$M$15,0),0))^($H5125-IND_SavePot!$H5125)</f>
        <v>1.7533693186182421E-3</v>
      </c>
      <c r="J5125" s="13">
        <f t="shared" si="260"/>
        <v>1.7533693186182421E-3</v>
      </c>
      <c r="K5125" s="2">
        <v>5</v>
      </c>
    </row>
    <row r="5126" spans="3:11">
      <c r="C5126" s="11" t="str">
        <f>IND_SavePot!C5126</f>
        <v>INDLDEFFPH-54</v>
      </c>
      <c r="D5126" s="11" t="str">
        <f>IND_SavePot!D5126</f>
        <v>ILDPH</v>
      </c>
      <c r="E5126" s="10" t="str">
        <f t="shared" si="259"/>
        <v>ILDPH</v>
      </c>
      <c r="F5126" s="10" t="s">
        <v>10</v>
      </c>
      <c r="G5126" s="10" t="s">
        <v>11</v>
      </c>
      <c r="H5126" s="10">
        <f t="shared" si="261"/>
        <v>2050</v>
      </c>
      <c r="I5126" s="13">
        <f>IND_SavePot!I5126*(1+HLOOKUP(MID(D5126,2,2),$M$9:$AF$15,MATCH(RIGHT(D5126,2),$M$9:$M$15,0),0))^($H5126-IND_SavePot!$H5126)</f>
        <v>1.7533693186182421E-3</v>
      </c>
      <c r="J5126" s="13">
        <f t="shared" si="260"/>
        <v>1.7533693186182421E-3</v>
      </c>
      <c r="K5126" s="2">
        <v>7</v>
      </c>
    </row>
    <row r="5127" spans="3:11">
      <c r="C5127" s="11" t="str">
        <f>IND_SavePot!C5127</f>
        <v>INDLDEFFSH-54</v>
      </c>
      <c r="D5127" s="11" t="str">
        <f>IND_SavePot!D5127</f>
        <v>ILDSH</v>
      </c>
      <c r="E5127" s="10" t="str">
        <f t="shared" si="259"/>
        <v>ILDSH</v>
      </c>
      <c r="F5127" s="10" t="s">
        <v>10</v>
      </c>
      <c r="G5127" s="10" t="s">
        <v>11</v>
      </c>
      <c r="H5127" s="10">
        <f t="shared" si="261"/>
        <v>2050</v>
      </c>
      <c r="I5127" s="13">
        <f>IND_SavePot!I5127*(1+HLOOKUP(MID(D5127,2,2),$M$9:$AF$15,MATCH(RIGHT(D5127,2),$M$9:$M$15,0),0))^($H5127-IND_SavePot!$H5127)</f>
        <v>8.7463396441443582E-3</v>
      </c>
      <c r="J5127" s="13">
        <f t="shared" si="260"/>
        <v>8.7463396441443582E-3</v>
      </c>
      <c r="K5127" s="2">
        <v>5</v>
      </c>
    </row>
    <row r="5128" spans="3:11">
      <c r="C5128" s="11" t="str">
        <f>IND_SavePot!C5128</f>
        <v>INDLDEFFLA-54</v>
      </c>
      <c r="D5128" s="11" t="str">
        <f>IND_SavePot!D5128</f>
        <v>ILDLA</v>
      </c>
      <c r="E5128" s="10" t="str">
        <f t="shared" ref="E5128:E5191" si="262">D5128</f>
        <v>ILDLA</v>
      </c>
      <c r="F5128" s="10" t="s">
        <v>10</v>
      </c>
      <c r="G5128" s="10" t="s">
        <v>11</v>
      </c>
      <c r="H5128" s="10">
        <f t="shared" si="261"/>
        <v>2050</v>
      </c>
      <c r="I5128" s="13">
        <f>IND_SavePot!I5128*(1+HLOOKUP(MID(D5128,2,2),$M$9:$AF$15,MATCH(RIGHT(D5128,2),$M$9:$M$15,0),0))^($H5128-IND_SavePot!$H5128)</f>
        <v>6.8298584272166356E-3</v>
      </c>
      <c r="J5128" s="13">
        <f t="shared" ref="J5128:J5191" si="263">I5128</f>
        <v>6.8298584272166356E-3</v>
      </c>
      <c r="K5128" s="2">
        <v>0</v>
      </c>
    </row>
    <row r="5129" spans="3:11">
      <c r="C5129" s="11" t="str">
        <f>IND_SavePot!C5129</f>
        <v>INDLDEFFEM-54</v>
      </c>
      <c r="D5129" s="11" t="str">
        <f>IND_SavePot!D5129</f>
        <v>ILDEM</v>
      </c>
      <c r="E5129" s="10" t="str">
        <f t="shared" si="262"/>
        <v>ILDEM</v>
      </c>
      <c r="F5129" s="10" t="s">
        <v>10</v>
      </c>
      <c r="G5129" s="10" t="s">
        <v>11</v>
      </c>
      <c r="H5129" s="10">
        <f t="shared" ref="H5129:H5192" si="264">H5128</f>
        <v>2050</v>
      </c>
      <c r="I5129" s="13">
        <f>IND_SavePot!I5129*(1+HLOOKUP(MID(D5129,2,2),$M$9:$AF$15,MATCH(RIGHT(D5129,2),$M$9:$M$15,0),0))^($H5129-IND_SavePot!$H5129)</f>
        <v>4.9071222097723886E-3</v>
      </c>
      <c r="J5129" s="13">
        <f t="shared" si="263"/>
        <v>4.9071222097723886E-3</v>
      </c>
      <c r="K5129" s="2">
        <v>0</v>
      </c>
    </row>
    <row r="5130" spans="3:11">
      <c r="C5130" s="11" t="str">
        <f>IND_SavePot!C5130</f>
        <v>INDLDEFFTF-54</v>
      </c>
      <c r="D5130" s="11" t="str">
        <f>IND_SavePot!D5130</f>
        <v>ILDTF</v>
      </c>
      <c r="E5130" s="10" t="str">
        <f t="shared" si="262"/>
        <v>ILDTF</v>
      </c>
      <c r="F5130" s="10" t="s">
        <v>10</v>
      </c>
      <c r="G5130" s="10" t="s">
        <v>11</v>
      </c>
      <c r="H5130" s="10">
        <f t="shared" si="264"/>
        <v>2050</v>
      </c>
      <c r="I5130" s="13">
        <f>IND_SavePot!I5130*(1+HLOOKUP(MID(D5130,2,2),$M$9:$AF$15,MATCH(RIGHT(D5130,2),$M$9:$M$15,0),0))^($H5130-IND_SavePot!$H5130)</f>
        <v>0</v>
      </c>
      <c r="J5130" s="13">
        <f t="shared" si="263"/>
        <v>0</v>
      </c>
      <c r="K5130" s="2">
        <v>5</v>
      </c>
    </row>
    <row r="5131" spans="3:11">
      <c r="C5131" s="11" t="str">
        <f>IND_SavePot!C5131</f>
        <v>INDLDEFFPH-55</v>
      </c>
      <c r="D5131" s="11" t="str">
        <f>IND_SavePot!D5131</f>
        <v>ILDPH</v>
      </c>
      <c r="E5131" s="10" t="str">
        <f t="shared" si="262"/>
        <v>ILDPH</v>
      </c>
      <c r="F5131" s="10" t="s">
        <v>10</v>
      </c>
      <c r="G5131" s="10" t="s">
        <v>11</v>
      </c>
      <c r="H5131" s="10">
        <f t="shared" si="264"/>
        <v>2050</v>
      </c>
      <c r="I5131" s="13">
        <f>IND_SavePot!I5131*(1+HLOOKUP(MID(D5131,2,2),$M$9:$AF$15,MATCH(RIGHT(D5131,2),$M$9:$M$15,0),0))^($H5131-IND_SavePot!$H5131)</f>
        <v>1.7533693186182421E-3</v>
      </c>
      <c r="J5131" s="13">
        <f t="shared" si="263"/>
        <v>1.7533693186182421E-3</v>
      </c>
      <c r="K5131" s="2">
        <v>5</v>
      </c>
    </row>
    <row r="5132" spans="3:11">
      <c r="C5132" s="11" t="str">
        <f>IND_SavePot!C5132</f>
        <v>INDLDEFFPH-55</v>
      </c>
      <c r="D5132" s="11" t="str">
        <f>IND_SavePot!D5132</f>
        <v>ILDPH</v>
      </c>
      <c r="E5132" s="10" t="str">
        <f t="shared" si="262"/>
        <v>ILDPH</v>
      </c>
      <c r="F5132" s="10" t="s">
        <v>10</v>
      </c>
      <c r="G5132" s="10" t="s">
        <v>11</v>
      </c>
      <c r="H5132" s="10">
        <f t="shared" si="264"/>
        <v>2050</v>
      </c>
      <c r="I5132" s="13">
        <f>IND_SavePot!I5132*(1+HLOOKUP(MID(D5132,2,2),$M$9:$AF$15,MATCH(RIGHT(D5132,2),$M$9:$M$15,0),0))^($H5132-IND_SavePot!$H5132)</f>
        <v>1.7533693186182421E-3</v>
      </c>
      <c r="J5132" s="13">
        <f t="shared" si="263"/>
        <v>1.7533693186182421E-3</v>
      </c>
      <c r="K5132" s="2">
        <v>7</v>
      </c>
    </row>
    <row r="5133" spans="3:11">
      <c r="C5133" s="11" t="str">
        <f>IND_SavePot!C5133</f>
        <v>INDLDEFFSH-55</v>
      </c>
      <c r="D5133" s="11" t="str">
        <f>IND_SavePot!D5133</f>
        <v>ILDSH</v>
      </c>
      <c r="E5133" s="10" t="str">
        <f t="shared" si="262"/>
        <v>ILDSH</v>
      </c>
      <c r="F5133" s="10" t="s">
        <v>10</v>
      </c>
      <c r="G5133" s="10" t="s">
        <v>11</v>
      </c>
      <c r="H5133" s="10">
        <f t="shared" si="264"/>
        <v>2050</v>
      </c>
      <c r="I5133" s="13">
        <f>IND_SavePot!I5133*(1+HLOOKUP(MID(D5133,2,2),$M$9:$AF$15,MATCH(RIGHT(D5133,2),$M$9:$M$15,0),0))^($H5133-IND_SavePot!$H5133)</f>
        <v>8.7463396441443027E-3</v>
      </c>
      <c r="J5133" s="13">
        <f t="shared" si="263"/>
        <v>8.7463396441443027E-3</v>
      </c>
      <c r="K5133" s="2">
        <v>5</v>
      </c>
    </row>
    <row r="5134" spans="3:11">
      <c r="C5134" s="11" t="str">
        <f>IND_SavePot!C5134</f>
        <v>INDLDEFFLA-55</v>
      </c>
      <c r="D5134" s="11" t="str">
        <f>IND_SavePot!D5134</f>
        <v>ILDLA</v>
      </c>
      <c r="E5134" s="10" t="str">
        <f t="shared" si="262"/>
        <v>ILDLA</v>
      </c>
      <c r="F5134" s="10" t="s">
        <v>10</v>
      </c>
      <c r="G5134" s="10" t="s">
        <v>11</v>
      </c>
      <c r="H5134" s="10">
        <f t="shared" si="264"/>
        <v>2050</v>
      </c>
      <c r="I5134" s="13">
        <f>IND_SavePot!I5134*(1+HLOOKUP(MID(D5134,2,2),$M$9:$AF$15,MATCH(RIGHT(D5134,2),$M$9:$M$15,0),0))^($H5134-IND_SavePot!$H5134)</f>
        <v>6.8298584272165281E-3</v>
      </c>
      <c r="J5134" s="13">
        <f t="shared" si="263"/>
        <v>6.8298584272165281E-3</v>
      </c>
      <c r="K5134" s="2">
        <v>0</v>
      </c>
    </row>
    <row r="5135" spans="3:11">
      <c r="C5135" s="11" t="str">
        <f>IND_SavePot!C5135</f>
        <v>INDLDEFFEM-55</v>
      </c>
      <c r="D5135" s="11" t="str">
        <f>IND_SavePot!D5135</f>
        <v>ILDEM</v>
      </c>
      <c r="E5135" s="10" t="str">
        <f t="shared" si="262"/>
        <v>ILDEM</v>
      </c>
      <c r="F5135" s="10" t="s">
        <v>10</v>
      </c>
      <c r="G5135" s="10" t="s">
        <v>11</v>
      </c>
      <c r="H5135" s="10">
        <f t="shared" si="264"/>
        <v>2050</v>
      </c>
      <c r="I5135" s="13">
        <f>IND_SavePot!I5135*(1+HLOOKUP(MID(D5135,2,2),$M$9:$AF$15,MATCH(RIGHT(D5135,2),$M$9:$M$15,0),0))^($H5135-IND_SavePot!$H5135)</f>
        <v>4.9071222097723348E-3</v>
      </c>
      <c r="J5135" s="13">
        <f t="shared" si="263"/>
        <v>4.9071222097723348E-3</v>
      </c>
      <c r="K5135" s="2">
        <v>0</v>
      </c>
    </row>
    <row r="5136" spans="3:11">
      <c r="C5136" s="11" t="str">
        <f>IND_SavePot!C5136</f>
        <v>INDLDEFFTF-55</v>
      </c>
      <c r="D5136" s="11" t="str">
        <f>IND_SavePot!D5136</f>
        <v>ILDTF</v>
      </c>
      <c r="E5136" s="10" t="str">
        <f t="shared" si="262"/>
        <v>ILDTF</v>
      </c>
      <c r="F5136" s="10" t="s">
        <v>10</v>
      </c>
      <c r="G5136" s="10" t="s">
        <v>11</v>
      </c>
      <c r="H5136" s="10">
        <f t="shared" si="264"/>
        <v>2050</v>
      </c>
      <c r="I5136" s="13">
        <f>IND_SavePot!I5136*(1+HLOOKUP(MID(D5136,2,2),$M$9:$AF$15,MATCH(RIGHT(D5136,2),$M$9:$M$15,0),0))^($H5136-IND_SavePot!$H5136)</f>
        <v>0</v>
      </c>
      <c r="J5136" s="13">
        <f t="shared" si="263"/>
        <v>0</v>
      </c>
      <c r="K5136" s="2">
        <v>4</v>
      </c>
    </row>
    <row r="5137" spans="3:11">
      <c r="C5137" s="11" t="str">
        <f>IND_SavePot!C5137</f>
        <v>INDLDEFFPH-56</v>
      </c>
      <c r="D5137" s="11" t="str">
        <f>IND_SavePot!D5137</f>
        <v>ILDPH</v>
      </c>
      <c r="E5137" s="10" t="str">
        <f t="shared" si="262"/>
        <v>ILDPH</v>
      </c>
      <c r="F5137" s="10" t="s">
        <v>10</v>
      </c>
      <c r="G5137" s="10" t="s">
        <v>11</v>
      </c>
      <c r="H5137" s="10">
        <f t="shared" si="264"/>
        <v>2050</v>
      </c>
      <c r="I5137" s="13">
        <f>IND_SavePot!I5137*(1+HLOOKUP(MID(D5137,2,2),$M$9:$AF$15,MATCH(RIGHT(D5137,2),$M$9:$M$15,0),0))^($H5137-IND_SavePot!$H5137)</f>
        <v>1.7533693186182421E-3</v>
      </c>
      <c r="J5137" s="13">
        <f t="shared" si="263"/>
        <v>1.7533693186182421E-3</v>
      </c>
      <c r="K5137" s="2">
        <v>5</v>
      </c>
    </row>
    <row r="5138" spans="3:11">
      <c r="C5138" s="11" t="str">
        <f>IND_SavePot!C5138</f>
        <v>INDLDEFFPH-56</v>
      </c>
      <c r="D5138" s="11" t="str">
        <f>IND_SavePot!D5138</f>
        <v>ILDPH</v>
      </c>
      <c r="E5138" s="10" t="str">
        <f t="shared" si="262"/>
        <v>ILDPH</v>
      </c>
      <c r="F5138" s="10" t="s">
        <v>10</v>
      </c>
      <c r="G5138" s="10" t="s">
        <v>11</v>
      </c>
      <c r="H5138" s="10">
        <f t="shared" si="264"/>
        <v>2050</v>
      </c>
      <c r="I5138" s="13">
        <f>IND_SavePot!I5138*(1+HLOOKUP(MID(D5138,2,2),$M$9:$AF$15,MATCH(RIGHT(D5138,2),$M$9:$M$15,0),0))^($H5138-IND_SavePot!$H5138)</f>
        <v>1.7533693186182421E-3</v>
      </c>
      <c r="J5138" s="13">
        <f t="shared" si="263"/>
        <v>1.7533693186182421E-3</v>
      </c>
      <c r="K5138" s="2">
        <v>7</v>
      </c>
    </row>
    <row r="5139" spans="3:11">
      <c r="C5139" s="11" t="str">
        <f>IND_SavePot!C5139</f>
        <v>INDLDEFFSH-56</v>
      </c>
      <c r="D5139" s="11" t="str">
        <f>IND_SavePot!D5139</f>
        <v>ILDSH</v>
      </c>
      <c r="E5139" s="10" t="str">
        <f t="shared" si="262"/>
        <v>ILDSH</v>
      </c>
      <c r="F5139" s="10" t="s">
        <v>10</v>
      </c>
      <c r="G5139" s="10" t="s">
        <v>11</v>
      </c>
      <c r="H5139" s="10">
        <f t="shared" si="264"/>
        <v>2050</v>
      </c>
      <c r="I5139" s="13">
        <f>IND_SavePot!I5139*(1+HLOOKUP(MID(D5139,2,2),$M$9:$AF$15,MATCH(RIGHT(D5139,2),$M$9:$M$15,0),0))^($H5139-IND_SavePot!$H5139)</f>
        <v>8.7463396441443027E-3</v>
      </c>
      <c r="J5139" s="13">
        <f t="shared" si="263"/>
        <v>8.7463396441443027E-3</v>
      </c>
      <c r="K5139" s="2">
        <v>5</v>
      </c>
    </row>
    <row r="5140" spans="3:11">
      <c r="C5140" s="11" t="str">
        <f>IND_SavePot!C5140</f>
        <v>INDLDEFFLA-56</v>
      </c>
      <c r="D5140" s="11" t="str">
        <f>IND_SavePot!D5140</f>
        <v>ILDLA</v>
      </c>
      <c r="E5140" s="10" t="str">
        <f t="shared" si="262"/>
        <v>ILDLA</v>
      </c>
      <c r="F5140" s="10" t="s">
        <v>10</v>
      </c>
      <c r="G5140" s="10" t="s">
        <v>11</v>
      </c>
      <c r="H5140" s="10">
        <f t="shared" si="264"/>
        <v>2050</v>
      </c>
      <c r="I5140" s="13">
        <f>IND_SavePot!I5140*(1+HLOOKUP(MID(D5140,2,2),$M$9:$AF$15,MATCH(RIGHT(D5140,2),$M$9:$M$15,0),0))^($H5140-IND_SavePot!$H5140)</f>
        <v>6.8298584272165281E-3</v>
      </c>
      <c r="J5140" s="13">
        <f t="shared" si="263"/>
        <v>6.8298584272165281E-3</v>
      </c>
      <c r="K5140" s="2">
        <v>0</v>
      </c>
    </row>
    <row r="5141" spans="3:11">
      <c r="C5141" s="11" t="str">
        <f>IND_SavePot!C5141</f>
        <v>INDLDEFFEM-56</v>
      </c>
      <c r="D5141" s="11" t="str">
        <f>IND_SavePot!D5141</f>
        <v>ILDEM</v>
      </c>
      <c r="E5141" s="10" t="str">
        <f t="shared" si="262"/>
        <v>ILDEM</v>
      </c>
      <c r="F5141" s="10" t="s">
        <v>10</v>
      </c>
      <c r="G5141" s="10" t="s">
        <v>11</v>
      </c>
      <c r="H5141" s="10">
        <f t="shared" si="264"/>
        <v>2050</v>
      </c>
      <c r="I5141" s="13">
        <f>IND_SavePot!I5141*(1+HLOOKUP(MID(D5141,2,2),$M$9:$AF$15,MATCH(RIGHT(D5141,2),$M$9:$M$15,0),0))^($H5141-IND_SavePot!$H5141)</f>
        <v>4.9071222097723886E-3</v>
      </c>
      <c r="J5141" s="13">
        <f t="shared" si="263"/>
        <v>4.9071222097723886E-3</v>
      </c>
      <c r="K5141" s="2">
        <v>0</v>
      </c>
    </row>
    <row r="5142" spans="3:11">
      <c r="C5142" s="11" t="str">
        <f>IND_SavePot!C5142</f>
        <v>INDLDEFFTF-56</v>
      </c>
      <c r="D5142" s="11" t="str">
        <f>IND_SavePot!D5142</f>
        <v>ILDTF</v>
      </c>
      <c r="E5142" s="10" t="str">
        <f t="shared" si="262"/>
        <v>ILDTF</v>
      </c>
      <c r="F5142" s="10" t="s">
        <v>10</v>
      </c>
      <c r="G5142" s="10" t="s">
        <v>11</v>
      </c>
      <c r="H5142" s="10">
        <f t="shared" si="264"/>
        <v>2050</v>
      </c>
      <c r="I5142" s="13">
        <f>IND_SavePot!I5142*(1+HLOOKUP(MID(D5142,2,2),$M$9:$AF$15,MATCH(RIGHT(D5142,2),$M$9:$M$15,0),0))^($H5142-IND_SavePot!$H5142)</f>
        <v>0</v>
      </c>
      <c r="J5142" s="13">
        <f t="shared" si="263"/>
        <v>0</v>
      </c>
      <c r="K5142" s="2">
        <v>4</v>
      </c>
    </row>
    <row r="5143" spans="3:11">
      <c r="C5143" s="11" t="str">
        <f>IND_SavePot!C5143</f>
        <v>INDLDEFFPH-57</v>
      </c>
      <c r="D5143" s="11" t="str">
        <f>IND_SavePot!D5143</f>
        <v>ILDPH</v>
      </c>
      <c r="E5143" s="10" t="str">
        <f t="shared" si="262"/>
        <v>ILDPH</v>
      </c>
      <c r="F5143" s="10" t="s">
        <v>10</v>
      </c>
      <c r="G5143" s="10" t="s">
        <v>11</v>
      </c>
      <c r="H5143" s="10">
        <f t="shared" si="264"/>
        <v>2050</v>
      </c>
      <c r="I5143" s="13">
        <f>IND_SavePot!I5143*(1+HLOOKUP(MID(D5143,2,2),$M$9:$AF$15,MATCH(RIGHT(D5143,2),$M$9:$M$15,0),0))^($H5143-IND_SavePot!$H5143)</f>
        <v>1.7533693186182421E-3</v>
      </c>
      <c r="J5143" s="13">
        <f t="shared" si="263"/>
        <v>1.7533693186182421E-3</v>
      </c>
      <c r="K5143" s="2">
        <v>4</v>
      </c>
    </row>
    <row r="5144" spans="3:11">
      <c r="C5144" s="11" t="str">
        <f>IND_SavePot!C5144</f>
        <v>INDLDEFFPH-57</v>
      </c>
      <c r="D5144" s="11" t="str">
        <f>IND_SavePot!D5144</f>
        <v>ILDPH</v>
      </c>
      <c r="E5144" s="10" t="str">
        <f t="shared" si="262"/>
        <v>ILDPH</v>
      </c>
      <c r="F5144" s="10" t="s">
        <v>10</v>
      </c>
      <c r="G5144" s="10" t="s">
        <v>11</v>
      </c>
      <c r="H5144" s="10">
        <f t="shared" si="264"/>
        <v>2050</v>
      </c>
      <c r="I5144" s="13">
        <f>IND_SavePot!I5144*(1+HLOOKUP(MID(D5144,2,2),$M$9:$AF$15,MATCH(RIGHT(D5144,2),$M$9:$M$15,0),0))^($H5144-IND_SavePot!$H5144)</f>
        <v>1.7533693186182421E-3</v>
      </c>
      <c r="J5144" s="13">
        <f t="shared" si="263"/>
        <v>1.7533693186182421E-3</v>
      </c>
      <c r="K5144" s="2">
        <v>7</v>
      </c>
    </row>
    <row r="5145" spans="3:11">
      <c r="C5145" s="11" t="str">
        <f>IND_SavePot!C5145</f>
        <v>INDLDEFFSH-57</v>
      </c>
      <c r="D5145" s="11" t="str">
        <f>IND_SavePot!D5145</f>
        <v>ILDSH</v>
      </c>
      <c r="E5145" s="10" t="str">
        <f t="shared" si="262"/>
        <v>ILDSH</v>
      </c>
      <c r="F5145" s="10" t="s">
        <v>10</v>
      </c>
      <c r="G5145" s="10" t="s">
        <v>11</v>
      </c>
      <c r="H5145" s="10">
        <f t="shared" si="264"/>
        <v>2050</v>
      </c>
      <c r="I5145" s="13">
        <f>IND_SavePot!I5145*(1+HLOOKUP(MID(D5145,2,2),$M$9:$AF$15,MATCH(RIGHT(D5145,2),$M$9:$M$15,0),0))^($H5145-IND_SavePot!$H5145)</f>
        <v>8.7463396441444102E-3</v>
      </c>
      <c r="J5145" s="13">
        <f t="shared" si="263"/>
        <v>8.7463396441444102E-3</v>
      </c>
      <c r="K5145" s="2">
        <v>4</v>
      </c>
    </row>
    <row r="5146" spans="3:11">
      <c r="C5146" s="11" t="str">
        <f>IND_SavePot!C5146</f>
        <v>INDLDEFFLA-57</v>
      </c>
      <c r="D5146" s="11" t="str">
        <f>IND_SavePot!D5146</f>
        <v>ILDLA</v>
      </c>
      <c r="E5146" s="10" t="str">
        <f t="shared" si="262"/>
        <v>ILDLA</v>
      </c>
      <c r="F5146" s="10" t="s">
        <v>10</v>
      </c>
      <c r="G5146" s="10" t="s">
        <v>11</v>
      </c>
      <c r="H5146" s="10">
        <f t="shared" si="264"/>
        <v>2050</v>
      </c>
      <c r="I5146" s="13">
        <f>IND_SavePot!I5146*(1+HLOOKUP(MID(D5146,2,2),$M$9:$AF$15,MATCH(RIGHT(D5146,2),$M$9:$M$15,0),0))^($H5146-IND_SavePot!$H5146)</f>
        <v>6.8298584272165818E-3</v>
      </c>
      <c r="J5146" s="13">
        <f t="shared" si="263"/>
        <v>6.8298584272165818E-3</v>
      </c>
      <c r="K5146" s="2">
        <v>0</v>
      </c>
    </row>
    <row r="5147" spans="3:11">
      <c r="C5147" s="11" t="str">
        <f>IND_SavePot!C5147</f>
        <v>INDLDEFFEM-57</v>
      </c>
      <c r="D5147" s="11" t="str">
        <f>IND_SavePot!D5147</f>
        <v>ILDEM</v>
      </c>
      <c r="E5147" s="10" t="str">
        <f t="shared" si="262"/>
        <v>ILDEM</v>
      </c>
      <c r="F5147" s="10" t="s">
        <v>10</v>
      </c>
      <c r="G5147" s="10" t="s">
        <v>11</v>
      </c>
      <c r="H5147" s="10">
        <f t="shared" si="264"/>
        <v>2050</v>
      </c>
      <c r="I5147" s="13">
        <f>IND_SavePot!I5147*(1+HLOOKUP(MID(D5147,2,2),$M$9:$AF$15,MATCH(RIGHT(D5147,2),$M$9:$M$15,0),0))^($H5147-IND_SavePot!$H5147)</f>
        <v>4.9071222097723886E-3</v>
      </c>
      <c r="J5147" s="13">
        <f t="shared" si="263"/>
        <v>4.9071222097723886E-3</v>
      </c>
      <c r="K5147" s="2">
        <v>0</v>
      </c>
    </row>
    <row r="5148" spans="3:11">
      <c r="C5148" s="11" t="str">
        <f>IND_SavePot!C5148</f>
        <v>INDLDEFFTF-57</v>
      </c>
      <c r="D5148" s="11" t="str">
        <f>IND_SavePot!D5148</f>
        <v>ILDTF</v>
      </c>
      <c r="E5148" s="10" t="str">
        <f t="shared" si="262"/>
        <v>ILDTF</v>
      </c>
      <c r="F5148" s="10" t="s">
        <v>10</v>
      </c>
      <c r="G5148" s="10" t="s">
        <v>11</v>
      </c>
      <c r="H5148" s="10">
        <f t="shared" si="264"/>
        <v>2050</v>
      </c>
      <c r="I5148" s="13">
        <f>IND_SavePot!I5148*(1+HLOOKUP(MID(D5148,2,2),$M$9:$AF$15,MATCH(RIGHT(D5148,2),$M$9:$M$15,0),0))^($H5148-IND_SavePot!$H5148)</f>
        <v>0</v>
      </c>
      <c r="J5148" s="13">
        <f t="shared" si="263"/>
        <v>0</v>
      </c>
      <c r="K5148" s="2">
        <v>4</v>
      </c>
    </row>
    <row r="5149" spans="3:11">
      <c r="C5149" s="11" t="str">
        <f>IND_SavePot!C5149</f>
        <v>INDLDEFFPH-58</v>
      </c>
      <c r="D5149" s="11" t="str">
        <f>IND_SavePot!D5149</f>
        <v>ILDPH</v>
      </c>
      <c r="E5149" s="10" t="str">
        <f t="shared" si="262"/>
        <v>ILDPH</v>
      </c>
      <c r="F5149" s="10" t="s">
        <v>10</v>
      </c>
      <c r="G5149" s="10" t="s">
        <v>11</v>
      </c>
      <c r="H5149" s="10">
        <f t="shared" si="264"/>
        <v>2050</v>
      </c>
      <c r="I5149" s="13">
        <f>IND_SavePot!I5149*(1+HLOOKUP(MID(D5149,2,2),$M$9:$AF$15,MATCH(RIGHT(D5149,2),$M$9:$M$15,0),0))^($H5149-IND_SavePot!$H5149)</f>
        <v>1.7533693186182421E-3</v>
      </c>
      <c r="J5149" s="13">
        <f t="shared" si="263"/>
        <v>1.7533693186182421E-3</v>
      </c>
      <c r="K5149" s="2">
        <v>4</v>
      </c>
    </row>
    <row r="5150" spans="3:11">
      <c r="C5150" s="11" t="str">
        <f>IND_SavePot!C5150</f>
        <v>INDLDEFFPH-58</v>
      </c>
      <c r="D5150" s="11" t="str">
        <f>IND_SavePot!D5150</f>
        <v>ILDPH</v>
      </c>
      <c r="E5150" s="10" t="str">
        <f t="shared" si="262"/>
        <v>ILDPH</v>
      </c>
      <c r="F5150" s="10" t="s">
        <v>10</v>
      </c>
      <c r="G5150" s="10" t="s">
        <v>11</v>
      </c>
      <c r="H5150" s="10">
        <f t="shared" si="264"/>
        <v>2050</v>
      </c>
      <c r="I5150" s="13">
        <f>IND_SavePot!I5150*(1+HLOOKUP(MID(D5150,2,2),$M$9:$AF$15,MATCH(RIGHT(D5150,2),$M$9:$M$15,0),0))^($H5150-IND_SavePot!$H5150)</f>
        <v>1.7533693186182421E-3</v>
      </c>
      <c r="J5150" s="13">
        <f t="shared" si="263"/>
        <v>1.7533693186182421E-3</v>
      </c>
      <c r="K5150" s="2">
        <v>7</v>
      </c>
    </row>
    <row r="5151" spans="3:11">
      <c r="C5151" s="11" t="str">
        <f>IND_SavePot!C5151</f>
        <v>INDLDEFFSH-58</v>
      </c>
      <c r="D5151" s="11" t="str">
        <f>IND_SavePot!D5151</f>
        <v>ILDSH</v>
      </c>
      <c r="E5151" s="10" t="str">
        <f t="shared" si="262"/>
        <v>ILDSH</v>
      </c>
      <c r="F5151" s="10" t="s">
        <v>10</v>
      </c>
      <c r="G5151" s="10" t="s">
        <v>11</v>
      </c>
      <c r="H5151" s="10">
        <f t="shared" si="264"/>
        <v>2050</v>
      </c>
      <c r="I5151" s="13">
        <f>IND_SavePot!I5151*(1+HLOOKUP(MID(D5151,2,2),$M$9:$AF$15,MATCH(RIGHT(D5151,2),$M$9:$M$15,0),0))^($H5151-IND_SavePot!$H5151)</f>
        <v>8.7463396441443027E-3</v>
      </c>
      <c r="J5151" s="13">
        <f t="shared" si="263"/>
        <v>8.7463396441443027E-3</v>
      </c>
      <c r="K5151" s="2">
        <v>4</v>
      </c>
    </row>
    <row r="5152" spans="3:11">
      <c r="C5152" s="11" t="str">
        <f>IND_SavePot!C5152</f>
        <v>INDLDEFFLA-58</v>
      </c>
      <c r="D5152" s="11" t="str">
        <f>IND_SavePot!D5152</f>
        <v>ILDLA</v>
      </c>
      <c r="E5152" s="10" t="str">
        <f t="shared" si="262"/>
        <v>ILDLA</v>
      </c>
      <c r="F5152" s="10" t="s">
        <v>10</v>
      </c>
      <c r="G5152" s="10" t="s">
        <v>11</v>
      </c>
      <c r="H5152" s="10">
        <f t="shared" si="264"/>
        <v>2050</v>
      </c>
      <c r="I5152" s="13">
        <f>IND_SavePot!I5152*(1+HLOOKUP(MID(D5152,2,2),$M$9:$AF$15,MATCH(RIGHT(D5152,2),$M$9:$M$15,0),0))^($H5152-IND_SavePot!$H5152)</f>
        <v>6.8298584272165281E-3</v>
      </c>
      <c r="J5152" s="13">
        <f t="shared" si="263"/>
        <v>6.8298584272165281E-3</v>
      </c>
      <c r="K5152" s="2">
        <v>0</v>
      </c>
    </row>
    <row r="5153" spans="3:11">
      <c r="C5153" s="11" t="str">
        <f>IND_SavePot!C5153</f>
        <v>INDLDEFFEM-58</v>
      </c>
      <c r="D5153" s="11" t="str">
        <f>IND_SavePot!D5153</f>
        <v>ILDEM</v>
      </c>
      <c r="E5153" s="10" t="str">
        <f t="shared" si="262"/>
        <v>ILDEM</v>
      </c>
      <c r="F5153" s="10" t="s">
        <v>10</v>
      </c>
      <c r="G5153" s="10" t="s">
        <v>11</v>
      </c>
      <c r="H5153" s="10">
        <f t="shared" si="264"/>
        <v>2050</v>
      </c>
      <c r="I5153" s="13">
        <f>IND_SavePot!I5153*(1+HLOOKUP(MID(D5153,2,2),$M$9:$AF$15,MATCH(RIGHT(D5153,2),$M$9:$M$15,0),0))^($H5153-IND_SavePot!$H5153)</f>
        <v>4.9071222097723348E-3</v>
      </c>
      <c r="J5153" s="13">
        <f t="shared" si="263"/>
        <v>4.9071222097723348E-3</v>
      </c>
      <c r="K5153" s="2">
        <v>0</v>
      </c>
    </row>
    <row r="5154" spans="3:11">
      <c r="C5154" s="11" t="str">
        <f>IND_SavePot!C5154</f>
        <v>INDLDEFFTF-58</v>
      </c>
      <c r="D5154" s="11" t="str">
        <f>IND_SavePot!D5154</f>
        <v>ILDTF</v>
      </c>
      <c r="E5154" s="10" t="str">
        <f t="shared" si="262"/>
        <v>ILDTF</v>
      </c>
      <c r="F5154" s="10" t="s">
        <v>10</v>
      </c>
      <c r="G5154" s="10" t="s">
        <v>11</v>
      </c>
      <c r="H5154" s="10">
        <f t="shared" si="264"/>
        <v>2050</v>
      </c>
      <c r="I5154" s="13">
        <f>IND_SavePot!I5154*(1+HLOOKUP(MID(D5154,2,2),$M$9:$AF$15,MATCH(RIGHT(D5154,2),$M$9:$M$15,0),0))^($H5154-IND_SavePot!$H5154)</f>
        <v>0</v>
      </c>
      <c r="J5154" s="13">
        <f t="shared" si="263"/>
        <v>0</v>
      </c>
      <c r="K5154" s="2">
        <v>4</v>
      </c>
    </row>
    <row r="5155" spans="3:11">
      <c r="C5155" s="11" t="str">
        <f>IND_SavePot!C5155</f>
        <v>INDLDEFFPH-59</v>
      </c>
      <c r="D5155" s="11" t="str">
        <f>IND_SavePot!D5155</f>
        <v>ILDPH</v>
      </c>
      <c r="E5155" s="10" t="str">
        <f t="shared" si="262"/>
        <v>ILDPH</v>
      </c>
      <c r="F5155" s="10" t="s">
        <v>10</v>
      </c>
      <c r="G5155" s="10" t="s">
        <v>11</v>
      </c>
      <c r="H5155" s="10">
        <f t="shared" si="264"/>
        <v>2050</v>
      </c>
      <c r="I5155" s="13">
        <f>IND_SavePot!I5155*(1+HLOOKUP(MID(D5155,2,2),$M$9:$AF$15,MATCH(RIGHT(D5155,2),$M$9:$M$15,0),0))^($H5155-IND_SavePot!$H5155)</f>
        <v>1.7533693186182421E-3</v>
      </c>
      <c r="J5155" s="13">
        <f t="shared" si="263"/>
        <v>1.7533693186182421E-3</v>
      </c>
      <c r="K5155" s="2">
        <v>4</v>
      </c>
    </row>
    <row r="5156" spans="3:11">
      <c r="C5156" s="11" t="str">
        <f>IND_SavePot!C5156</f>
        <v>INDLDEFFPH-59</v>
      </c>
      <c r="D5156" s="11" t="str">
        <f>IND_SavePot!D5156</f>
        <v>ILDPH</v>
      </c>
      <c r="E5156" s="10" t="str">
        <f t="shared" si="262"/>
        <v>ILDPH</v>
      </c>
      <c r="F5156" s="10" t="s">
        <v>10</v>
      </c>
      <c r="G5156" s="10" t="s">
        <v>11</v>
      </c>
      <c r="H5156" s="10">
        <f t="shared" si="264"/>
        <v>2050</v>
      </c>
      <c r="I5156" s="13">
        <f>IND_SavePot!I5156*(1+HLOOKUP(MID(D5156,2,2),$M$9:$AF$15,MATCH(RIGHT(D5156,2),$M$9:$M$15,0),0))^($H5156-IND_SavePot!$H5156)</f>
        <v>1.7533693186182421E-3</v>
      </c>
      <c r="J5156" s="13">
        <f t="shared" si="263"/>
        <v>1.7533693186182421E-3</v>
      </c>
      <c r="K5156" s="2">
        <v>7</v>
      </c>
    </row>
    <row r="5157" spans="3:11">
      <c r="C5157" s="11" t="str">
        <f>IND_SavePot!C5157</f>
        <v>INDLDEFFSH-59</v>
      </c>
      <c r="D5157" s="11" t="str">
        <f>IND_SavePot!D5157</f>
        <v>ILDSH</v>
      </c>
      <c r="E5157" s="10" t="str">
        <f t="shared" si="262"/>
        <v>ILDSH</v>
      </c>
      <c r="F5157" s="10" t="s">
        <v>10</v>
      </c>
      <c r="G5157" s="10" t="s">
        <v>11</v>
      </c>
      <c r="H5157" s="10">
        <f t="shared" si="264"/>
        <v>2050</v>
      </c>
      <c r="I5157" s="13">
        <f>IND_SavePot!I5157*(1+HLOOKUP(MID(D5157,2,2),$M$9:$AF$15,MATCH(RIGHT(D5157,2),$M$9:$M$15,0),0))^($H5157-IND_SavePot!$H5157)</f>
        <v>8.7463396441444102E-3</v>
      </c>
      <c r="J5157" s="13">
        <f t="shared" si="263"/>
        <v>8.7463396441444102E-3</v>
      </c>
      <c r="K5157" s="2">
        <v>4</v>
      </c>
    </row>
    <row r="5158" spans="3:11">
      <c r="C5158" s="11" t="str">
        <f>IND_SavePot!C5158</f>
        <v>INDLDEFFLA-59</v>
      </c>
      <c r="D5158" s="11" t="str">
        <f>IND_SavePot!D5158</f>
        <v>ILDLA</v>
      </c>
      <c r="E5158" s="10" t="str">
        <f t="shared" si="262"/>
        <v>ILDLA</v>
      </c>
      <c r="F5158" s="10" t="s">
        <v>10</v>
      </c>
      <c r="G5158" s="10" t="s">
        <v>11</v>
      </c>
      <c r="H5158" s="10">
        <f t="shared" si="264"/>
        <v>2050</v>
      </c>
      <c r="I5158" s="13">
        <f>IND_SavePot!I5158*(1+HLOOKUP(MID(D5158,2,2),$M$9:$AF$15,MATCH(RIGHT(D5158,2),$M$9:$M$15,0),0))^($H5158-IND_SavePot!$H5158)</f>
        <v>6.8298584272166356E-3</v>
      </c>
      <c r="J5158" s="13">
        <f t="shared" si="263"/>
        <v>6.8298584272166356E-3</v>
      </c>
      <c r="K5158" s="2">
        <v>0</v>
      </c>
    </row>
    <row r="5159" spans="3:11">
      <c r="C5159" s="11" t="str">
        <f>IND_SavePot!C5159</f>
        <v>INDLDEFFEM-59</v>
      </c>
      <c r="D5159" s="11" t="str">
        <f>IND_SavePot!D5159</f>
        <v>ILDEM</v>
      </c>
      <c r="E5159" s="10" t="str">
        <f t="shared" si="262"/>
        <v>ILDEM</v>
      </c>
      <c r="F5159" s="10" t="s">
        <v>10</v>
      </c>
      <c r="G5159" s="10" t="s">
        <v>11</v>
      </c>
      <c r="H5159" s="10">
        <f t="shared" si="264"/>
        <v>2050</v>
      </c>
      <c r="I5159" s="13">
        <f>IND_SavePot!I5159*(1+HLOOKUP(MID(D5159,2,2),$M$9:$AF$15,MATCH(RIGHT(D5159,2),$M$9:$M$15,0),0))^($H5159-IND_SavePot!$H5159)</f>
        <v>4.9071222097723886E-3</v>
      </c>
      <c r="J5159" s="13">
        <f t="shared" si="263"/>
        <v>4.9071222097723886E-3</v>
      </c>
      <c r="K5159" s="2">
        <v>0</v>
      </c>
    </row>
    <row r="5160" spans="3:11">
      <c r="C5160" s="11" t="str">
        <f>IND_SavePot!C5160</f>
        <v>INDLDEFFTF-59</v>
      </c>
      <c r="D5160" s="11" t="str">
        <f>IND_SavePot!D5160</f>
        <v>ILDTF</v>
      </c>
      <c r="E5160" s="10" t="str">
        <f t="shared" si="262"/>
        <v>ILDTF</v>
      </c>
      <c r="F5160" s="10" t="s">
        <v>10</v>
      </c>
      <c r="G5160" s="10" t="s">
        <v>11</v>
      </c>
      <c r="H5160" s="10">
        <f t="shared" si="264"/>
        <v>2050</v>
      </c>
      <c r="I5160" s="13">
        <f>IND_SavePot!I5160*(1+HLOOKUP(MID(D5160,2,2),$M$9:$AF$15,MATCH(RIGHT(D5160,2),$M$9:$M$15,0),0))^($H5160-IND_SavePot!$H5160)</f>
        <v>0</v>
      </c>
      <c r="J5160" s="13">
        <f t="shared" si="263"/>
        <v>0</v>
      </c>
      <c r="K5160" s="2">
        <v>4</v>
      </c>
    </row>
    <row r="5161" spans="3:11">
      <c r="C5161" s="11" t="str">
        <f>IND_SavePot!C5161</f>
        <v>INDLDEFFPH-60</v>
      </c>
      <c r="D5161" s="11" t="str">
        <f>IND_SavePot!D5161</f>
        <v>ILDPH</v>
      </c>
      <c r="E5161" s="10" t="str">
        <f t="shared" si="262"/>
        <v>ILDPH</v>
      </c>
      <c r="F5161" s="10" t="s">
        <v>10</v>
      </c>
      <c r="G5161" s="10" t="s">
        <v>11</v>
      </c>
      <c r="H5161" s="10">
        <f t="shared" si="264"/>
        <v>2050</v>
      </c>
      <c r="I5161" s="13">
        <f>IND_SavePot!I5161*(1+HLOOKUP(MID(D5161,2,2),$M$9:$AF$15,MATCH(RIGHT(D5161,2),$M$9:$M$15,0),0))^($H5161-IND_SavePot!$H5161)</f>
        <v>1.7533693186182421E-3</v>
      </c>
      <c r="J5161" s="13">
        <f t="shared" si="263"/>
        <v>1.7533693186182421E-3</v>
      </c>
      <c r="K5161" s="2">
        <v>4</v>
      </c>
    </row>
    <row r="5162" spans="3:11">
      <c r="C5162" s="11" t="str">
        <f>IND_SavePot!C5162</f>
        <v>INDLDEFFPH-60</v>
      </c>
      <c r="D5162" s="11" t="str">
        <f>IND_SavePot!D5162</f>
        <v>ILDPH</v>
      </c>
      <c r="E5162" s="10" t="str">
        <f t="shared" si="262"/>
        <v>ILDPH</v>
      </c>
      <c r="F5162" s="10" t="s">
        <v>10</v>
      </c>
      <c r="G5162" s="10" t="s">
        <v>11</v>
      </c>
      <c r="H5162" s="10">
        <f t="shared" si="264"/>
        <v>2050</v>
      </c>
      <c r="I5162" s="13">
        <f>IND_SavePot!I5162*(1+HLOOKUP(MID(D5162,2,2),$M$9:$AF$15,MATCH(RIGHT(D5162,2),$M$9:$M$15,0),0))^($H5162-IND_SavePot!$H5162)</f>
        <v>1.7533693186182421E-3</v>
      </c>
      <c r="J5162" s="13">
        <f t="shared" si="263"/>
        <v>1.7533693186182421E-3</v>
      </c>
      <c r="K5162" s="2">
        <v>6</v>
      </c>
    </row>
    <row r="5163" spans="3:11">
      <c r="C5163" s="11" t="str">
        <f>IND_SavePot!C5163</f>
        <v>INDLDEFFSH-60</v>
      </c>
      <c r="D5163" s="11" t="str">
        <f>IND_SavePot!D5163</f>
        <v>ILDSH</v>
      </c>
      <c r="E5163" s="10" t="str">
        <f t="shared" si="262"/>
        <v>ILDSH</v>
      </c>
      <c r="F5163" s="10" t="s">
        <v>10</v>
      </c>
      <c r="G5163" s="10" t="s">
        <v>11</v>
      </c>
      <c r="H5163" s="10">
        <f t="shared" si="264"/>
        <v>2050</v>
      </c>
      <c r="I5163" s="13">
        <f>IND_SavePot!I5163*(1+HLOOKUP(MID(D5163,2,2),$M$9:$AF$15,MATCH(RIGHT(D5163,2),$M$9:$M$15,0),0))^($H5163-IND_SavePot!$H5163)</f>
        <v>8.7463396441441934E-3</v>
      </c>
      <c r="J5163" s="13">
        <f t="shared" si="263"/>
        <v>8.7463396441441934E-3</v>
      </c>
      <c r="K5163" s="2">
        <v>3</v>
      </c>
    </row>
    <row r="5164" spans="3:11">
      <c r="C5164" s="11" t="str">
        <f>IND_SavePot!C5164</f>
        <v>INDLDEFFLA-60</v>
      </c>
      <c r="D5164" s="11" t="str">
        <f>IND_SavePot!D5164</f>
        <v>ILDLA</v>
      </c>
      <c r="E5164" s="10" t="str">
        <f t="shared" si="262"/>
        <v>ILDLA</v>
      </c>
      <c r="F5164" s="10" t="s">
        <v>10</v>
      </c>
      <c r="G5164" s="10" t="s">
        <v>11</v>
      </c>
      <c r="H5164" s="10">
        <f t="shared" si="264"/>
        <v>2050</v>
      </c>
      <c r="I5164" s="13">
        <f>IND_SavePot!I5164*(1+HLOOKUP(MID(D5164,2,2),$M$9:$AF$15,MATCH(RIGHT(D5164,2),$M$9:$M$15,0),0))^($H5164-IND_SavePot!$H5164)</f>
        <v>6.8298584272165281E-3</v>
      </c>
      <c r="J5164" s="13">
        <f t="shared" si="263"/>
        <v>6.8298584272165281E-3</v>
      </c>
      <c r="K5164" s="2">
        <v>0</v>
      </c>
    </row>
    <row r="5165" spans="3:11">
      <c r="C5165" s="11" t="str">
        <f>IND_SavePot!C5165</f>
        <v>INDLDEFFEM-60</v>
      </c>
      <c r="D5165" s="11" t="str">
        <f>IND_SavePot!D5165</f>
        <v>ILDEM</v>
      </c>
      <c r="E5165" s="10" t="str">
        <f t="shared" si="262"/>
        <v>ILDEM</v>
      </c>
      <c r="F5165" s="10" t="s">
        <v>10</v>
      </c>
      <c r="G5165" s="10" t="s">
        <v>11</v>
      </c>
      <c r="H5165" s="10">
        <f t="shared" si="264"/>
        <v>2050</v>
      </c>
      <c r="I5165" s="13">
        <f>IND_SavePot!I5165*(1+HLOOKUP(MID(D5165,2,2),$M$9:$AF$15,MATCH(RIGHT(D5165,2),$M$9:$M$15,0),0))^($H5165-IND_SavePot!$H5165)</f>
        <v>4.9071222097723348E-3</v>
      </c>
      <c r="J5165" s="13">
        <f t="shared" si="263"/>
        <v>4.9071222097723348E-3</v>
      </c>
      <c r="K5165" s="2">
        <v>0</v>
      </c>
    </row>
    <row r="5166" spans="3:11">
      <c r="C5166" s="11" t="str">
        <f>IND_SavePot!C5166</f>
        <v>INDLDEFFTF-60</v>
      </c>
      <c r="D5166" s="11" t="str">
        <f>IND_SavePot!D5166</f>
        <v>ILDTF</v>
      </c>
      <c r="E5166" s="10" t="str">
        <f t="shared" si="262"/>
        <v>ILDTF</v>
      </c>
      <c r="F5166" s="10" t="s">
        <v>10</v>
      </c>
      <c r="G5166" s="10" t="s">
        <v>11</v>
      </c>
      <c r="H5166" s="10">
        <f t="shared" si="264"/>
        <v>2050</v>
      </c>
      <c r="I5166" s="13">
        <f>IND_SavePot!I5166*(1+HLOOKUP(MID(D5166,2,2),$M$9:$AF$15,MATCH(RIGHT(D5166,2),$M$9:$M$15,0),0))^($H5166-IND_SavePot!$H5166)</f>
        <v>0</v>
      </c>
      <c r="J5166" s="13">
        <f t="shared" si="263"/>
        <v>0</v>
      </c>
      <c r="K5166" s="2">
        <v>4</v>
      </c>
    </row>
    <row r="5167" spans="3:11">
      <c r="C5167" s="11" t="str">
        <f>IND_SavePot!C5167</f>
        <v>INDLDEFFPH-61</v>
      </c>
      <c r="D5167" s="11" t="str">
        <f>IND_SavePot!D5167</f>
        <v>ILDPH</v>
      </c>
      <c r="E5167" s="10" t="str">
        <f t="shared" si="262"/>
        <v>ILDPH</v>
      </c>
      <c r="F5167" s="10" t="s">
        <v>10</v>
      </c>
      <c r="G5167" s="10" t="s">
        <v>11</v>
      </c>
      <c r="H5167" s="10">
        <f t="shared" si="264"/>
        <v>2050</v>
      </c>
      <c r="I5167" s="13">
        <f>IND_SavePot!I5167*(1+HLOOKUP(MID(D5167,2,2),$M$9:$AF$15,MATCH(RIGHT(D5167,2),$M$9:$M$15,0),0))^($H5167-IND_SavePot!$H5167)</f>
        <v>1.7533693186182421E-3</v>
      </c>
      <c r="J5167" s="13">
        <f t="shared" si="263"/>
        <v>1.7533693186182421E-3</v>
      </c>
      <c r="K5167" s="2">
        <v>4</v>
      </c>
    </row>
    <row r="5168" spans="3:11">
      <c r="C5168" s="11" t="str">
        <f>IND_SavePot!C5168</f>
        <v>INDLDEFFPH-61</v>
      </c>
      <c r="D5168" s="11" t="str">
        <f>IND_SavePot!D5168</f>
        <v>ILDPH</v>
      </c>
      <c r="E5168" s="10" t="str">
        <f t="shared" si="262"/>
        <v>ILDPH</v>
      </c>
      <c r="F5168" s="10" t="s">
        <v>10</v>
      </c>
      <c r="G5168" s="10" t="s">
        <v>11</v>
      </c>
      <c r="H5168" s="10">
        <f t="shared" si="264"/>
        <v>2050</v>
      </c>
      <c r="I5168" s="13">
        <f>IND_SavePot!I5168*(1+HLOOKUP(MID(D5168,2,2),$M$9:$AF$15,MATCH(RIGHT(D5168,2),$M$9:$M$15,0),0))^($H5168-IND_SavePot!$H5168)</f>
        <v>1.7533693186182421E-3</v>
      </c>
      <c r="J5168" s="13">
        <f t="shared" si="263"/>
        <v>1.7533693186182421E-3</v>
      </c>
      <c r="K5168" s="2">
        <v>6</v>
      </c>
    </row>
    <row r="5169" spans="3:11">
      <c r="C5169" s="11" t="str">
        <f>IND_SavePot!C5169</f>
        <v>INDLDEFFSH-61</v>
      </c>
      <c r="D5169" s="11" t="str">
        <f>IND_SavePot!D5169</f>
        <v>ILDSH</v>
      </c>
      <c r="E5169" s="10" t="str">
        <f t="shared" si="262"/>
        <v>ILDSH</v>
      </c>
      <c r="F5169" s="10" t="s">
        <v>10</v>
      </c>
      <c r="G5169" s="10" t="s">
        <v>11</v>
      </c>
      <c r="H5169" s="10">
        <f t="shared" si="264"/>
        <v>2050</v>
      </c>
      <c r="I5169" s="13">
        <f>IND_SavePot!I5169*(1+HLOOKUP(MID(D5169,2,2),$M$9:$AF$15,MATCH(RIGHT(D5169,2),$M$9:$M$15,0),0))^($H5169-IND_SavePot!$H5169)</f>
        <v>8.7463396441443027E-3</v>
      </c>
      <c r="J5169" s="13">
        <f t="shared" si="263"/>
        <v>8.7463396441443027E-3</v>
      </c>
      <c r="K5169" s="2">
        <v>3</v>
      </c>
    </row>
    <row r="5170" spans="3:11">
      <c r="C5170" s="11" t="str">
        <f>IND_SavePot!C5170</f>
        <v>INDLDEFFLA-61</v>
      </c>
      <c r="D5170" s="11" t="str">
        <f>IND_SavePot!D5170</f>
        <v>ILDLA</v>
      </c>
      <c r="E5170" s="10" t="str">
        <f t="shared" si="262"/>
        <v>ILDLA</v>
      </c>
      <c r="F5170" s="10" t="s">
        <v>10</v>
      </c>
      <c r="G5170" s="10" t="s">
        <v>11</v>
      </c>
      <c r="H5170" s="10">
        <f t="shared" si="264"/>
        <v>2050</v>
      </c>
      <c r="I5170" s="13">
        <f>IND_SavePot!I5170*(1+HLOOKUP(MID(D5170,2,2),$M$9:$AF$15,MATCH(RIGHT(D5170,2),$M$9:$M$15,0),0))^($H5170-IND_SavePot!$H5170)</f>
        <v>6.8298584272165281E-3</v>
      </c>
      <c r="J5170" s="13">
        <f t="shared" si="263"/>
        <v>6.8298584272165281E-3</v>
      </c>
      <c r="K5170" s="2">
        <v>0</v>
      </c>
    </row>
    <row r="5171" spans="3:11">
      <c r="C5171" s="11" t="str">
        <f>IND_SavePot!C5171</f>
        <v>INDLDEFFEM-61</v>
      </c>
      <c r="D5171" s="11" t="str">
        <f>IND_SavePot!D5171</f>
        <v>ILDEM</v>
      </c>
      <c r="E5171" s="10" t="str">
        <f t="shared" si="262"/>
        <v>ILDEM</v>
      </c>
      <c r="F5171" s="10" t="s">
        <v>10</v>
      </c>
      <c r="G5171" s="10" t="s">
        <v>11</v>
      </c>
      <c r="H5171" s="10">
        <f t="shared" si="264"/>
        <v>2050</v>
      </c>
      <c r="I5171" s="13">
        <f>IND_SavePot!I5171*(1+HLOOKUP(MID(D5171,2,2),$M$9:$AF$15,MATCH(RIGHT(D5171,2),$M$9:$M$15,0),0))^($H5171-IND_SavePot!$H5171)</f>
        <v>4.9071222097724415E-3</v>
      </c>
      <c r="J5171" s="13">
        <f t="shared" si="263"/>
        <v>4.9071222097724415E-3</v>
      </c>
      <c r="K5171" s="2">
        <v>0</v>
      </c>
    </row>
    <row r="5172" spans="3:11">
      <c r="C5172" s="11" t="str">
        <f>IND_SavePot!C5172</f>
        <v>INDLDEFFTF-61</v>
      </c>
      <c r="D5172" s="11" t="str">
        <f>IND_SavePot!D5172</f>
        <v>ILDTF</v>
      </c>
      <c r="E5172" s="10" t="str">
        <f t="shared" si="262"/>
        <v>ILDTF</v>
      </c>
      <c r="F5172" s="10" t="s">
        <v>10</v>
      </c>
      <c r="G5172" s="10" t="s">
        <v>11</v>
      </c>
      <c r="H5172" s="10">
        <f t="shared" si="264"/>
        <v>2050</v>
      </c>
      <c r="I5172" s="13">
        <f>IND_SavePot!I5172*(1+HLOOKUP(MID(D5172,2,2),$M$9:$AF$15,MATCH(RIGHT(D5172,2),$M$9:$M$15,0),0))^($H5172-IND_SavePot!$H5172)</f>
        <v>0</v>
      </c>
      <c r="J5172" s="13">
        <f t="shared" si="263"/>
        <v>0</v>
      </c>
      <c r="K5172" s="2">
        <v>4</v>
      </c>
    </row>
    <row r="5173" spans="3:11">
      <c r="C5173" s="11" t="str">
        <f>IND_SavePot!C5173</f>
        <v>INDLDEFFPH-62</v>
      </c>
      <c r="D5173" s="11" t="str">
        <f>IND_SavePot!D5173</f>
        <v>ILDPH</v>
      </c>
      <c r="E5173" s="10" t="str">
        <f t="shared" si="262"/>
        <v>ILDPH</v>
      </c>
      <c r="F5173" s="10" t="s">
        <v>10</v>
      </c>
      <c r="G5173" s="10" t="s">
        <v>11</v>
      </c>
      <c r="H5173" s="10">
        <f t="shared" si="264"/>
        <v>2050</v>
      </c>
      <c r="I5173" s="13">
        <f>IND_SavePot!I5173*(1+HLOOKUP(MID(D5173,2,2),$M$9:$AF$15,MATCH(RIGHT(D5173,2),$M$9:$M$15,0),0))^($H5173-IND_SavePot!$H5173)</f>
        <v>1.7533693186182421E-3</v>
      </c>
      <c r="J5173" s="13">
        <f t="shared" si="263"/>
        <v>1.7533693186182421E-3</v>
      </c>
      <c r="K5173" s="2">
        <v>4</v>
      </c>
    </row>
    <row r="5174" spans="3:11">
      <c r="C5174" s="11" t="str">
        <f>IND_SavePot!C5174</f>
        <v>INDLDEFFPH-62</v>
      </c>
      <c r="D5174" s="11" t="str">
        <f>IND_SavePot!D5174</f>
        <v>ILDPH</v>
      </c>
      <c r="E5174" s="10" t="str">
        <f t="shared" si="262"/>
        <v>ILDPH</v>
      </c>
      <c r="F5174" s="10" t="s">
        <v>10</v>
      </c>
      <c r="G5174" s="10" t="s">
        <v>11</v>
      </c>
      <c r="H5174" s="10">
        <f t="shared" si="264"/>
        <v>2050</v>
      </c>
      <c r="I5174" s="13">
        <f>IND_SavePot!I5174*(1+HLOOKUP(MID(D5174,2,2),$M$9:$AF$15,MATCH(RIGHT(D5174,2),$M$9:$M$15,0),0))^($H5174-IND_SavePot!$H5174)</f>
        <v>1.7533693186182421E-3</v>
      </c>
      <c r="J5174" s="13">
        <f t="shared" si="263"/>
        <v>1.7533693186182421E-3</v>
      </c>
      <c r="K5174" s="2">
        <v>6</v>
      </c>
    </row>
    <row r="5175" spans="3:11">
      <c r="C5175" s="11" t="str">
        <f>IND_SavePot!C5175</f>
        <v>INDLDEFFSH-62</v>
      </c>
      <c r="D5175" s="11" t="str">
        <f>IND_SavePot!D5175</f>
        <v>ILDSH</v>
      </c>
      <c r="E5175" s="10" t="str">
        <f t="shared" si="262"/>
        <v>ILDSH</v>
      </c>
      <c r="F5175" s="10" t="s">
        <v>10</v>
      </c>
      <c r="G5175" s="10" t="s">
        <v>11</v>
      </c>
      <c r="H5175" s="10">
        <f t="shared" si="264"/>
        <v>2050</v>
      </c>
      <c r="I5175" s="13">
        <f>IND_SavePot!I5175*(1+HLOOKUP(MID(D5175,2,2),$M$9:$AF$15,MATCH(RIGHT(D5175,2),$M$9:$M$15,0),0))^($H5175-IND_SavePot!$H5175)</f>
        <v>8.7463396441444102E-3</v>
      </c>
      <c r="J5175" s="13">
        <f t="shared" si="263"/>
        <v>8.7463396441444102E-3</v>
      </c>
      <c r="K5175" s="2">
        <v>3</v>
      </c>
    </row>
    <row r="5176" spans="3:11">
      <c r="C5176" s="11" t="str">
        <f>IND_SavePot!C5176</f>
        <v>INDLDEFFLA-62</v>
      </c>
      <c r="D5176" s="11" t="str">
        <f>IND_SavePot!D5176</f>
        <v>ILDLA</v>
      </c>
      <c r="E5176" s="10" t="str">
        <f t="shared" si="262"/>
        <v>ILDLA</v>
      </c>
      <c r="F5176" s="10" t="s">
        <v>10</v>
      </c>
      <c r="G5176" s="10" t="s">
        <v>11</v>
      </c>
      <c r="H5176" s="10">
        <f t="shared" si="264"/>
        <v>2050</v>
      </c>
      <c r="I5176" s="13">
        <f>IND_SavePot!I5176*(1+HLOOKUP(MID(D5176,2,2),$M$9:$AF$15,MATCH(RIGHT(D5176,2),$M$9:$M$15,0),0))^($H5176-IND_SavePot!$H5176)</f>
        <v>6.8298584272166356E-3</v>
      </c>
      <c r="J5176" s="13">
        <f t="shared" si="263"/>
        <v>6.8298584272166356E-3</v>
      </c>
      <c r="K5176" s="2">
        <v>0</v>
      </c>
    </row>
    <row r="5177" spans="3:11">
      <c r="C5177" s="11" t="str">
        <f>IND_SavePot!C5177</f>
        <v>INDLDEFFEM-62</v>
      </c>
      <c r="D5177" s="11" t="str">
        <f>IND_SavePot!D5177</f>
        <v>ILDEM</v>
      </c>
      <c r="E5177" s="10" t="str">
        <f t="shared" si="262"/>
        <v>ILDEM</v>
      </c>
      <c r="F5177" s="10" t="s">
        <v>10</v>
      </c>
      <c r="G5177" s="10" t="s">
        <v>11</v>
      </c>
      <c r="H5177" s="10">
        <f t="shared" si="264"/>
        <v>2050</v>
      </c>
      <c r="I5177" s="13">
        <f>IND_SavePot!I5177*(1+HLOOKUP(MID(D5177,2,2),$M$9:$AF$15,MATCH(RIGHT(D5177,2),$M$9:$M$15,0),0))^($H5177-IND_SavePot!$H5177)</f>
        <v>4.9071222097723348E-3</v>
      </c>
      <c r="J5177" s="13">
        <f t="shared" si="263"/>
        <v>4.9071222097723348E-3</v>
      </c>
      <c r="K5177" s="2">
        <v>0</v>
      </c>
    </row>
    <row r="5178" spans="3:11">
      <c r="C5178" s="11" t="str">
        <f>IND_SavePot!C5178</f>
        <v>INDLDEFFTF-62</v>
      </c>
      <c r="D5178" s="11" t="str">
        <f>IND_SavePot!D5178</f>
        <v>ILDTF</v>
      </c>
      <c r="E5178" s="10" t="str">
        <f t="shared" si="262"/>
        <v>ILDTF</v>
      </c>
      <c r="F5178" s="10" t="s">
        <v>10</v>
      </c>
      <c r="G5178" s="10" t="s">
        <v>11</v>
      </c>
      <c r="H5178" s="10">
        <f t="shared" si="264"/>
        <v>2050</v>
      </c>
      <c r="I5178" s="13">
        <f>IND_SavePot!I5178*(1+HLOOKUP(MID(D5178,2,2),$M$9:$AF$15,MATCH(RIGHT(D5178,2),$M$9:$M$15,0),0))^($H5178-IND_SavePot!$H5178)</f>
        <v>0</v>
      </c>
      <c r="J5178" s="13">
        <f t="shared" si="263"/>
        <v>0</v>
      </c>
      <c r="K5178" s="2">
        <v>3</v>
      </c>
    </row>
    <row r="5179" spans="3:11">
      <c r="C5179" s="11" t="str">
        <f>IND_SavePot!C5179</f>
        <v>INDLDEFFPH-63</v>
      </c>
      <c r="D5179" s="11" t="str">
        <f>IND_SavePot!D5179</f>
        <v>ILDPH</v>
      </c>
      <c r="E5179" s="10" t="str">
        <f t="shared" si="262"/>
        <v>ILDPH</v>
      </c>
      <c r="F5179" s="10" t="s">
        <v>10</v>
      </c>
      <c r="G5179" s="10" t="s">
        <v>11</v>
      </c>
      <c r="H5179" s="10">
        <f t="shared" si="264"/>
        <v>2050</v>
      </c>
      <c r="I5179" s="13">
        <f>IND_SavePot!I5179*(1+HLOOKUP(MID(D5179,2,2),$M$9:$AF$15,MATCH(RIGHT(D5179,2),$M$9:$M$15,0),0))^($H5179-IND_SavePot!$H5179)</f>
        <v>1.7533693186182421E-3</v>
      </c>
      <c r="J5179" s="13">
        <f t="shared" si="263"/>
        <v>1.7533693186182421E-3</v>
      </c>
      <c r="K5179" s="2">
        <v>4</v>
      </c>
    </row>
    <row r="5180" spans="3:11">
      <c r="C5180" s="11" t="str">
        <f>IND_SavePot!C5180</f>
        <v>INDLDEFFPH-63</v>
      </c>
      <c r="D5180" s="11" t="str">
        <f>IND_SavePot!D5180</f>
        <v>ILDPH</v>
      </c>
      <c r="E5180" s="10" t="str">
        <f t="shared" si="262"/>
        <v>ILDPH</v>
      </c>
      <c r="F5180" s="10" t="s">
        <v>10</v>
      </c>
      <c r="G5180" s="10" t="s">
        <v>11</v>
      </c>
      <c r="H5180" s="10">
        <f t="shared" si="264"/>
        <v>2050</v>
      </c>
      <c r="I5180" s="13">
        <f>IND_SavePot!I5180*(1+HLOOKUP(MID(D5180,2,2),$M$9:$AF$15,MATCH(RIGHT(D5180,2),$M$9:$M$15,0),0))^($H5180-IND_SavePot!$H5180)</f>
        <v>1.7533693186182421E-3</v>
      </c>
      <c r="J5180" s="13">
        <f t="shared" si="263"/>
        <v>1.7533693186182421E-3</v>
      </c>
      <c r="K5180" s="2">
        <v>6</v>
      </c>
    </row>
    <row r="5181" spans="3:11">
      <c r="C5181" s="11" t="str">
        <f>IND_SavePot!C5181</f>
        <v>INDLDEFFSH-63</v>
      </c>
      <c r="D5181" s="11" t="str">
        <f>IND_SavePot!D5181</f>
        <v>ILDSH</v>
      </c>
      <c r="E5181" s="10" t="str">
        <f t="shared" si="262"/>
        <v>ILDSH</v>
      </c>
      <c r="F5181" s="10" t="s">
        <v>10</v>
      </c>
      <c r="G5181" s="10" t="s">
        <v>11</v>
      </c>
      <c r="H5181" s="10">
        <f t="shared" si="264"/>
        <v>2050</v>
      </c>
      <c r="I5181" s="13">
        <f>IND_SavePot!I5181*(1+HLOOKUP(MID(D5181,2,2),$M$9:$AF$15,MATCH(RIGHT(D5181,2),$M$9:$M$15,0),0))^($H5181-IND_SavePot!$H5181)</f>
        <v>8.7463396441443027E-3</v>
      </c>
      <c r="J5181" s="13">
        <f t="shared" si="263"/>
        <v>8.7463396441443027E-3</v>
      </c>
      <c r="K5181" s="2">
        <v>2</v>
      </c>
    </row>
    <row r="5182" spans="3:11">
      <c r="C5182" s="11" t="str">
        <f>IND_SavePot!C5182</f>
        <v>INDLDEFFLA-63</v>
      </c>
      <c r="D5182" s="11" t="str">
        <f>IND_SavePot!D5182</f>
        <v>ILDLA</v>
      </c>
      <c r="E5182" s="10" t="str">
        <f t="shared" si="262"/>
        <v>ILDLA</v>
      </c>
      <c r="F5182" s="10" t="s">
        <v>10</v>
      </c>
      <c r="G5182" s="10" t="s">
        <v>11</v>
      </c>
      <c r="H5182" s="10">
        <f t="shared" si="264"/>
        <v>2050</v>
      </c>
      <c r="I5182" s="13">
        <f>IND_SavePot!I5182*(1+HLOOKUP(MID(D5182,2,2),$M$9:$AF$15,MATCH(RIGHT(D5182,2),$M$9:$M$15,0),0))^($H5182-IND_SavePot!$H5182)</f>
        <v>6.8298584272165281E-3</v>
      </c>
      <c r="J5182" s="13">
        <f t="shared" si="263"/>
        <v>6.8298584272165281E-3</v>
      </c>
      <c r="K5182" s="2">
        <v>0</v>
      </c>
    </row>
    <row r="5183" spans="3:11">
      <c r="C5183" s="11" t="str">
        <f>IND_SavePot!C5183</f>
        <v>INDLDEFFEM-63</v>
      </c>
      <c r="D5183" s="11" t="str">
        <f>IND_SavePot!D5183</f>
        <v>ILDEM</v>
      </c>
      <c r="E5183" s="10" t="str">
        <f t="shared" si="262"/>
        <v>ILDEM</v>
      </c>
      <c r="F5183" s="10" t="s">
        <v>10</v>
      </c>
      <c r="G5183" s="10" t="s">
        <v>11</v>
      </c>
      <c r="H5183" s="10">
        <f t="shared" si="264"/>
        <v>2050</v>
      </c>
      <c r="I5183" s="13">
        <f>IND_SavePot!I5183*(1+HLOOKUP(MID(D5183,2,2),$M$9:$AF$15,MATCH(RIGHT(D5183,2),$M$9:$M$15,0),0))^($H5183-IND_SavePot!$H5183)</f>
        <v>4.9071222097723348E-3</v>
      </c>
      <c r="J5183" s="13">
        <f t="shared" si="263"/>
        <v>4.9071222097723348E-3</v>
      </c>
      <c r="K5183" s="2">
        <v>0</v>
      </c>
    </row>
    <row r="5184" spans="3:11">
      <c r="C5184" s="11" t="str">
        <f>IND_SavePot!C5184</f>
        <v>INDLDEFFTF-63</v>
      </c>
      <c r="D5184" s="11" t="str">
        <f>IND_SavePot!D5184</f>
        <v>ILDTF</v>
      </c>
      <c r="E5184" s="10" t="str">
        <f t="shared" si="262"/>
        <v>ILDTF</v>
      </c>
      <c r="F5184" s="10" t="s">
        <v>10</v>
      </c>
      <c r="G5184" s="10" t="s">
        <v>11</v>
      </c>
      <c r="H5184" s="10">
        <f t="shared" si="264"/>
        <v>2050</v>
      </c>
      <c r="I5184" s="13">
        <f>IND_SavePot!I5184*(1+HLOOKUP(MID(D5184,2,2),$M$9:$AF$15,MATCH(RIGHT(D5184,2),$M$9:$M$15,0),0))^($H5184-IND_SavePot!$H5184)</f>
        <v>0</v>
      </c>
      <c r="J5184" s="13">
        <f t="shared" si="263"/>
        <v>0</v>
      </c>
      <c r="K5184" s="2">
        <v>3</v>
      </c>
    </row>
    <row r="5185" spans="3:11">
      <c r="C5185" s="11" t="str">
        <f>IND_SavePot!C5185</f>
        <v>INDLDEFFPH-64</v>
      </c>
      <c r="D5185" s="11" t="str">
        <f>IND_SavePot!D5185</f>
        <v>ILDPH</v>
      </c>
      <c r="E5185" s="10" t="str">
        <f t="shared" si="262"/>
        <v>ILDPH</v>
      </c>
      <c r="F5185" s="10" t="s">
        <v>10</v>
      </c>
      <c r="G5185" s="10" t="s">
        <v>11</v>
      </c>
      <c r="H5185" s="10">
        <f t="shared" si="264"/>
        <v>2050</v>
      </c>
      <c r="I5185" s="13">
        <f>IND_SavePot!I5185*(1+HLOOKUP(MID(D5185,2,2),$M$9:$AF$15,MATCH(RIGHT(D5185,2),$M$9:$M$15,0),0))^($H5185-IND_SavePot!$H5185)</f>
        <v>1.7533693186182421E-3</v>
      </c>
      <c r="J5185" s="13">
        <f t="shared" si="263"/>
        <v>1.7533693186182421E-3</v>
      </c>
      <c r="K5185" s="2">
        <v>4</v>
      </c>
    </row>
    <row r="5186" spans="3:11">
      <c r="C5186" s="11" t="str">
        <f>IND_SavePot!C5186</f>
        <v>INDLDEFFPH-64</v>
      </c>
      <c r="D5186" s="11" t="str">
        <f>IND_SavePot!D5186</f>
        <v>ILDPH</v>
      </c>
      <c r="E5186" s="10" t="str">
        <f t="shared" si="262"/>
        <v>ILDPH</v>
      </c>
      <c r="F5186" s="10" t="s">
        <v>10</v>
      </c>
      <c r="G5186" s="10" t="s">
        <v>11</v>
      </c>
      <c r="H5186" s="10">
        <f t="shared" si="264"/>
        <v>2050</v>
      </c>
      <c r="I5186" s="13">
        <f>IND_SavePot!I5186*(1+HLOOKUP(MID(D5186,2,2),$M$9:$AF$15,MATCH(RIGHT(D5186,2),$M$9:$M$15,0),0))^($H5186-IND_SavePot!$H5186)</f>
        <v>1.7533693186182421E-3</v>
      </c>
      <c r="J5186" s="13">
        <f t="shared" si="263"/>
        <v>1.7533693186182421E-3</v>
      </c>
      <c r="K5186" s="2">
        <v>6</v>
      </c>
    </row>
    <row r="5187" spans="3:11">
      <c r="C5187" s="11" t="str">
        <f>IND_SavePot!C5187</f>
        <v>INDLDEFFSH-64</v>
      </c>
      <c r="D5187" s="11" t="str">
        <f>IND_SavePot!D5187</f>
        <v>ILDSH</v>
      </c>
      <c r="E5187" s="10" t="str">
        <f t="shared" si="262"/>
        <v>ILDSH</v>
      </c>
      <c r="F5187" s="10" t="s">
        <v>10</v>
      </c>
      <c r="G5187" s="10" t="s">
        <v>11</v>
      </c>
      <c r="H5187" s="10">
        <f t="shared" si="264"/>
        <v>2050</v>
      </c>
      <c r="I5187" s="13">
        <f>IND_SavePot!I5187*(1+HLOOKUP(MID(D5187,2,2),$M$9:$AF$15,MATCH(RIGHT(D5187,2),$M$9:$M$15,0),0))^($H5187-IND_SavePot!$H5187)</f>
        <v>8.7463396441444102E-3</v>
      </c>
      <c r="J5187" s="13">
        <f t="shared" si="263"/>
        <v>8.7463396441444102E-3</v>
      </c>
      <c r="K5187" s="2">
        <v>2</v>
      </c>
    </row>
    <row r="5188" spans="3:11">
      <c r="C5188" s="11" t="str">
        <f>IND_SavePot!C5188</f>
        <v>INDLDEFFLA-64</v>
      </c>
      <c r="D5188" s="11" t="str">
        <f>IND_SavePot!D5188</f>
        <v>ILDLA</v>
      </c>
      <c r="E5188" s="10" t="str">
        <f t="shared" si="262"/>
        <v>ILDLA</v>
      </c>
      <c r="F5188" s="10" t="s">
        <v>10</v>
      </c>
      <c r="G5188" s="10" t="s">
        <v>11</v>
      </c>
      <c r="H5188" s="10">
        <f t="shared" si="264"/>
        <v>2050</v>
      </c>
      <c r="I5188" s="13">
        <f>IND_SavePot!I5188*(1+HLOOKUP(MID(D5188,2,2),$M$9:$AF$15,MATCH(RIGHT(D5188,2),$M$9:$M$15,0),0))^($H5188-IND_SavePot!$H5188)</f>
        <v>6.8298584272165818E-3</v>
      </c>
      <c r="J5188" s="13">
        <f t="shared" si="263"/>
        <v>6.8298584272165818E-3</v>
      </c>
      <c r="K5188" s="2">
        <v>0</v>
      </c>
    </row>
    <row r="5189" spans="3:11">
      <c r="C5189" s="11" t="str">
        <f>IND_SavePot!C5189</f>
        <v>INDLDEFFEM-64</v>
      </c>
      <c r="D5189" s="11" t="str">
        <f>IND_SavePot!D5189</f>
        <v>ILDEM</v>
      </c>
      <c r="E5189" s="10" t="str">
        <f t="shared" si="262"/>
        <v>ILDEM</v>
      </c>
      <c r="F5189" s="10" t="s">
        <v>10</v>
      </c>
      <c r="G5189" s="10" t="s">
        <v>11</v>
      </c>
      <c r="H5189" s="10">
        <f t="shared" si="264"/>
        <v>2050</v>
      </c>
      <c r="I5189" s="13">
        <f>IND_SavePot!I5189*(1+HLOOKUP(MID(D5189,2,2),$M$9:$AF$15,MATCH(RIGHT(D5189,2),$M$9:$M$15,0),0))^($H5189-IND_SavePot!$H5189)</f>
        <v>4.9071222097724415E-3</v>
      </c>
      <c r="J5189" s="13">
        <f t="shared" si="263"/>
        <v>4.9071222097724415E-3</v>
      </c>
      <c r="K5189" s="2">
        <v>0</v>
      </c>
    </row>
    <row r="5190" spans="3:11">
      <c r="C5190" s="11" t="str">
        <f>IND_SavePot!C5190</f>
        <v>INDLDEFFTF-64</v>
      </c>
      <c r="D5190" s="11" t="str">
        <f>IND_SavePot!D5190</f>
        <v>ILDTF</v>
      </c>
      <c r="E5190" s="10" t="str">
        <f t="shared" si="262"/>
        <v>ILDTF</v>
      </c>
      <c r="F5190" s="10" t="s">
        <v>10</v>
      </c>
      <c r="G5190" s="10" t="s">
        <v>11</v>
      </c>
      <c r="H5190" s="10">
        <f t="shared" si="264"/>
        <v>2050</v>
      </c>
      <c r="I5190" s="13">
        <f>IND_SavePot!I5190*(1+HLOOKUP(MID(D5190,2,2),$M$9:$AF$15,MATCH(RIGHT(D5190,2),$M$9:$M$15,0),0))^($H5190-IND_SavePot!$H5190)</f>
        <v>0</v>
      </c>
      <c r="J5190" s="13">
        <f t="shared" si="263"/>
        <v>0</v>
      </c>
      <c r="K5190" s="2">
        <v>3</v>
      </c>
    </row>
    <row r="5191" spans="3:11">
      <c r="C5191" s="11" t="str">
        <f>IND_SavePot!C5191</f>
        <v>INDLDEFFPH-65</v>
      </c>
      <c r="D5191" s="11" t="str">
        <f>IND_SavePot!D5191</f>
        <v>ILDPH</v>
      </c>
      <c r="E5191" s="10" t="str">
        <f t="shared" si="262"/>
        <v>ILDPH</v>
      </c>
      <c r="F5191" s="10" t="s">
        <v>10</v>
      </c>
      <c r="G5191" s="10" t="s">
        <v>11</v>
      </c>
      <c r="H5191" s="10">
        <f t="shared" si="264"/>
        <v>2050</v>
      </c>
      <c r="I5191" s="13">
        <f>IND_SavePot!I5191*(1+HLOOKUP(MID(D5191,2,2),$M$9:$AF$15,MATCH(RIGHT(D5191,2),$M$9:$M$15,0),0))^($H5191-IND_SavePot!$H5191)</f>
        <v>1.7533693186182421E-3</v>
      </c>
      <c r="J5191" s="13">
        <f t="shared" si="263"/>
        <v>1.7533693186182421E-3</v>
      </c>
      <c r="K5191" s="2">
        <v>4</v>
      </c>
    </row>
    <row r="5192" spans="3:11">
      <c r="C5192" s="11" t="str">
        <f>IND_SavePot!C5192</f>
        <v>INDLDEFFPH-65</v>
      </c>
      <c r="D5192" s="11" t="str">
        <f>IND_SavePot!D5192</f>
        <v>ILDPH</v>
      </c>
      <c r="E5192" s="10" t="str">
        <f t="shared" ref="E5192:E5255" si="265">D5192</f>
        <v>ILDPH</v>
      </c>
      <c r="F5192" s="10" t="s">
        <v>10</v>
      </c>
      <c r="G5192" s="10" t="s">
        <v>11</v>
      </c>
      <c r="H5192" s="10">
        <f t="shared" si="264"/>
        <v>2050</v>
      </c>
      <c r="I5192" s="13">
        <f>IND_SavePot!I5192*(1+HLOOKUP(MID(D5192,2,2),$M$9:$AF$15,MATCH(RIGHT(D5192,2),$M$9:$M$15,0),0))^($H5192-IND_SavePot!$H5192)</f>
        <v>1.7533693186182421E-3</v>
      </c>
      <c r="J5192" s="13">
        <f t="shared" ref="J5192:J5255" si="266">I5192</f>
        <v>1.7533693186182421E-3</v>
      </c>
      <c r="K5192" s="2">
        <v>6</v>
      </c>
    </row>
    <row r="5193" spans="3:11">
      <c r="C5193" s="11" t="str">
        <f>IND_SavePot!C5193</f>
        <v>INDLDEFFSH-65</v>
      </c>
      <c r="D5193" s="11" t="str">
        <f>IND_SavePot!D5193</f>
        <v>ILDSH</v>
      </c>
      <c r="E5193" s="10" t="str">
        <f t="shared" si="265"/>
        <v>ILDSH</v>
      </c>
      <c r="F5193" s="10" t="s">
        <v>10</v>
      </c>
      <c r="G5193" s="10" t="s">
        <v>11</v>
      </c>
      <c r="H5193" s="10">
        <f t="shared" ref="H5193:H5256" si="267">H5192</f>
        <v>2050</v>
      </c>
      <c r="I5193" s="13">
        <f>IND_SavePot!I5193*(1+HLOOKUP(MID(D5193,2,2),$M$9:$AF$15,MATCH(RIGHT(D5193,2),$M$9:$M$15,0),0))^($H5193-IND_SavePot!$H5193)</f>
        <v>8.7463396441443027E-3</v>
      </c>
      <c r="J5193" s="13">
        <f t="shared" si="266"/>
        <v>8.7463396441443027E-3</v>
      </c>
      <c r="K5193" s="2">
        <v>1</v>
      </c>
    </row>
    <row r="5194" spans="3:11">
      <c r="C5194" s="11" t="str">
        <f>IND_SavePot!C5194</f>
        <v>INDLDEFFLA-65</v>
      </c>
      <c r="D5194" s="11" t="str">
        <f>IND_SavePot!D5194</f>
        <v>ILDLA</v>
      </c>
      <c r="E5194" s="10" t="str">
        <f t="shared" si="265"/>
        <v>ILDLA</v>
      </c>
      <c r="F5194" s="10" t="s">
        <v>10</v>
      </c>
      <c r="G5194" s="10" t="s">
        <v>11</v>
      </c>
      <c r="H5194" s="10">
        <f t="shared" si="267"/>
        <v>2050</v>
      </c>
      <c r="I5194" s="13">
        <f>IND_SavePot!I5194*(1+HLOOKUP(MID(D5194,2,2),$M$9:$AF$15,MATCH(RIGHT(D5194,2),$M$9:$M$15,0),0))^($H5194-IND_SavePot!$H5194)</f>
        <v>6.8298584272165281E-3</v>
      </c>
      <c r="J5194" s="13">
        <f t="shared" si="266"/>
        <v>6.8298584272165281E-3</v>
      </c>
      <c r="K5194" s="2">
        <v>0</v>
      </c>
    </row>
    <row r="5195" spans="3:11">
      <c r="C5195" s="11" t="str">
        <f>IND_SavePot!C5195</f>
        <v>INDLDEFFEM-65</v>
      </c>
      <c r="D5195" s="11" t="str">
        <f>IND_SavePot!D5195</f>
        <v>ILDEM</v>
      </c>
      <c r="E5195" s="10" t="str">
        <f t="shared" si="265"/>
        <v>ILDEM</v>
      </c>
      <c r="F5195" s="10" t="s">
        <v>10</v>
      </c>
      <c r="G5195" s="10" t="s">
        <v>11</v>
      </c>
      <c r="H5195" s="10">
        <f t="shared" si="267"/>
        <v>2050</v>
      </c>
      <c r="I5195" s="13">
        <f>IND_SavePot!I5195*(1+HLOOKUP(MID(D5195,2,2),$M$9:$AF$15,MATCH(RIGHT(D5195,2),$M$9:$M$15,0),0))^($H5195-IND_SavePot!$H5195)</f>
        <v>4.9071222097723348E-3</v>
      </c>
      <c r="J5195" s="13">
        <f t="shared" si="266"/>
        <v>4.9071222097723348E-3</v>
      </c>
      <c r="K5195" s="2">
        <v>0</v>
      </c>
    </row>
    <row r="5196" spans="3:11">
      <c r="C5196" s="11" t="str">
        <f>IND_SavePot!C5196</f>
        <v>INDLDEFFTF-65</v>
      </c>
      <c r="D5196" s="11" t="str">
        <f>IND_SavePot!D5196</f>
        <v>ILDTF</v>
      </c>
      <c r="E5196" s="10" t="str">
        <f t="shared" si="265"/>
        <v>ILDTF</v>
      </c>
      <c r="F5196" s="10" t="s">
        <v>10</v>
      </c>
      <c r="G5196" s="10" t="s">
        <v>11</v>
      </c>
      <c r="H5196" s="10">
        <f t="shared" si="267"/>
        <v>2050</v>
      </c>
      <c r="I5196" s="13">
        <f>IND_SavePot!I5196*(1+HLOOKUP(MID(D5196,2,2),$M$9:$AF$15,MATCH(RIGHT(D5196,2),$M$9:$M$15,0),0))^($H5196-IND_SavePot!$H5196)</f>
        <v>0</v>
      </c>
      <c r="J5196" s="13">
        <f t="shared" si="266"/>
        <v>0</v>
      </c>
      <c r="K5196" s="2">
        <v>3</v>
      </c>
    </row>
    <row r="5197" spans="3:11">
      <c r="C5197" s="11" t="str">
        <f>IND_SavePot!C5197</f>
        <v>INDLDEFFPH-66</v>
      </c>
      <c r="D5197" s="11" t="str">
        <f>IND_SavePot!D5197</f>
        <v>ILDPH</v>
      </c>
      <c r="E5197" s="10" t="str">
        <f t="shared" si="265"/>
        <v>ILDPH</v>
      </c>
      <c r="F5197" s="10" t="s">
        <v>10</v>
      </c>
      <c r="G5197" s="10" t="s">
        <v>11</v>
      </c>
      <c r="H5197" s="10">
        <f t="shared" si="267"/>
        <v>2050</v>
      </c>
      <c r="I5197" s="13">
        <f>IND_SavePot!I5197*(1+HLOOKUP(MID(D5197,2,2),$M$9:$AF$15,MATCH(RIGHT(D5197,2),$M$9:$M$15,0),0))^($H5197-IND_SavePot!$H5197)</f>
        <v>1.7533693186182421E-3</v>
      </c>
      <c r="J5197" s="13">
        <f t="shared" si="266"/>
        <v>1.7533693186182421E-3</v>
      </c>
      <c r="K5197" s="2">
        <v>3</v>
      </c>
    </row>
    <row r="5198" spans="3:11">
      <c r="C5198" s="11" t="str">
        <f>IND_SavePot!C5198</f>
        <v>INDLDEFFPH-66</v>
      </c>
      <c r="D5198" s="11" t="str">
        <f>IND_SavePot!D5198</f>
        <v>ILDPH</v>
      </c>
      <c r="E5198" s="10" t="str">
        <f t="shared" si="265"/>
        <v>ILDPH</v>
      </c>
      <c r="F5198" s="10" t="s">
        <v>10</v>
      </c>
      <c r="G5198" s="10" t="s">
        <v>11</v>
      </c>
      <c r="H5198" s="10">
        <f t="shared" si="267"/>
        <v>2050</v>
      </c>
      <c r="I5198" s="13">
        <f>IND_SavePot!I5198*(1+HLOOKUP(MID(D5198,2,2),$M$9:$AF$15,MATCH(RIGHT(D5198,2),$M$9:$M$15,0),0))^($H5198-IND_SavePot!$H5198)</f>
        <v>1.7533693186182421E-3</v>
      </c>
      <c r="J5198" s="13">
        <f t="shared" si="266"/>
        <v>1.7533693186182421E-3</v>
      </c>
      <c r="K5198" s="2">
        <v>6</v>
      </c>
    </row>
    <row r="5199" spans="3:11">
      <c r="C5199" s="11" t="str">
        <f>IND_SavePot!C5199</f>
        <v>INDLDEFFSH-66</v>
      </c>
      <c r="D5199" s="11" t="str">
        <f>IND_SavePot!D5199</f>
        <v>ILDSH</v>
      </c>
      <c r="E5199" s="10" t="str">
        <f t="shared" si="265"/>
        <v>ILDSH</v>
      </c>
      <c r="F5199" s="10" t="s">
        <v>10</v>
      </c>
      <c r="G5199" s="10" t="s">
        <v>11</v>
      </c>
      <c r="H5199" s="10">
        <f t="shared" si="267"/>
        <v>2050</v>
      </c>
      <c r="I5199" s="13">
        <f>IND_SavePot!I5199*(1+HLOOKUP(MID(D5199,2,2),$M$9:$AF$15,MATCH(RIGHT(D5199,2),$M$9:$M$15,0),0))^($H5199-IND_SavePot!$H5199)</f>
        <v>8.7463396441443027E-3</v>
      </c>
      <c r="J5199" s="13">
        <f t="shared" si="266"/>
        <v>8.7463396441443027E-3</v>
      </c>
      <c r="K5199" s="2">
        <v>1</v>
      </c>
    </row>
    <row r="5200" spans="3:11">
      <c r="C5200" s="11" t="str">
        <f>IND_SavePot!C5200</f>
        <v>INDLDEFFLA-66</v>
      </c>
      <c r="D5200" s="11" t="str">
        <f>IND_SavePot!D5200</f>
        <v>ILDLA</v>
      </c>
      <c r="E5200" s="10" t="str">
        <f t="shared" si="265"/>
        <v>ILDLA</v>
      </c>
      <c r="F5200" s="10" t="s">
        <v>10</v>
      </c>
      <c r="G5200" s="10" t="s">
        <v>11</v>
      </c>
      <c r="H5200" s="10">
        <f t="shared" si="267"/>
        <v>2050</v>
      </c>
      <c r="I5200" s="13">
        <f>IND_SavePot!I5200*(1+HLOOKUP(MID(D5200,2,2),$M$9:$AF$15,MATCH(RIGHT(D5200,2),$M$9:$M$15,0),0))^($H5200-IND_SavePot!$H5200)</f>
        <v>6.8298584272165281E-3</v>
      </c>
      <c r="J5200" s="13">
        <f t="shared" si="266"/>
        <v>6.8298584272165281E-3</v>
      </c>
      <c r="K5200" s="2">
        <v>0</v>
      </c>
    </row>
    <row r="5201" spans="3:11">
      <c r="C5201" s="11" t="str">
        <f>IND_SavePot!C5201</f>
        <v>INDLDEFFEM-66</v>
      </c>
      <c r="D5201" s="11" t="str">
        <f>IND_SavePot!D5201</f>
        <v>ILDEM</v>
      </c>
      <c r="E5201" s="10" t="str">
        <f t="shared" si="265"/>
        <v>ILDEM</v>
      </c>
      <c r="F5201" s="10" t="s">
        <v>10</v>
      </c>
      <c r="G5201" s="10" t="s">
        <v>11</v>
      </c>
      <c r="H5201" s="10">
        <f t="shared" si="267"/>
        <v>2050</v>
      </c>
      <c r="I5201" s="13">
        <f>IND_SavePot!I5201*(1+HLOOKUP(MID(D5201,2,2),$M$9:$AF$15,MATCH(RIGHT(D5201,2),$M$9:$M$15,0),0))^($H5201-IND_SavePot!$H5201)</f>
        <v>4.9071222097723348E-3</v>
      </c>
      <c r="J5201" s="13">
        <f t="shared" si="266"/>
        <v>4.9071222097723348E-3</v>
      </c>
      <c r="K5201" s="2">
        <v>0</v>
      </c>
    </row>
    <row r="5202" spans="3:11">
      <c r="C5202" s="11" t="str">
        <f>IND_SavePot!C5202</f>
        <v>INDLDEFFTF-66</v>
      </c>
      <c r="D5202" s="11" t="str">
        <f>IND_SavePot!D5202</f>
        <v>ILDTF</v>
      </c>
      <c r="E5202" s="10" t="str">
        <f t="shared" si="265"/>
        <v>ILDTF</v>
      </c>
      <c r="F5202" s="10" t="s">
        <v>10</v>
      </c>
      <c r="G5202" s="10" t="s">
        <v>11</v>
      </c>
      <c r="H5202" s="10">
        <f t="shared" si="267"/>
        <v>2050</v>
      </c>
      <c r="I5202" s="13">
        <f>IND_SavePot!I5202*(1+HLOOKUP(MID(D5202,2,2),$M$9:$AF$15,MATCH(RIGHT(D5202,2),$M$9:$M$15,0),0))^($H5202-IND_SavePot!$H5202)</f>
        <v>0</v>
      </c>
      <c r="J5202" s="13">
        <f t="shared" si="266"/>
        <v>0</v>
      </c>
      <c r="K5202" s="2">
        <v>3</v>
      </c>
    </row>
    <row r="5203" spans="3:11">
      <c r="C5203" s="11" t="str">
        <f>IND_SavePot!C5203</f>
        <v>INDLDEFFPH-67</v>
      </c>
      <c r="D5203" s="11" t="str">
        <f>IND_SavePot!D5203</f>
        <v>ILDPH</v>
      </c>
      <c r="E5203" s="10" t="str">
        <f t="shared" si="265"/>
        <v>ILDPH</v>
      </c>
      <c r="F5203" s="10" t="s">
        <v>10</v>
      </c>
      <c r="G5203" s="10" t="s">
        <v>11</v>
      </c>
      <c r="H5203" s="10">
        <f t="shared" si="267"/>
        <v>2050</v>
      </c>
      <c r="I5203" s="13">
        <f>IND_SavePot!I5203*(1+HLOOKUP(MID(D5203,2,2),$M$9:$AF$15,MATCH(RIGHT(D5203,2),$M$9:$M$15,0),0))^($H5203-IND_SavePot!$H5203)</f>
        <v>1.7533693186182421E-3</v>
      </c>
      <c r="J5203" s="13">
        <f t="shared" si="266"/>
        <v>1.7533693186182421E-3</v>
      </c>
      <c r="K5203" s="2">
        <v>3</v>
      </c>
    </row>
    <row r="5204" spans="3:11">
      <c r="C5204" s="11" t="str">
        <f>IND_SavePot!C5204</f>
        <v>INDLDEFFPH-67</v>
      </c>
      <c r="D5204" s="11" t="str">
        <f>IND_SavePot!D5204</f>
        <v>ILDPH</v>
      </c>
      <c r="E5204" s="10" t="str">
        <f t="shared" si="265"/>
        <v>ILDPH</v>
      </c>
      <c r="F5204" s="10" t="s">
        <v>10</v>
      </c>
      <c r="G5204" s="10" t="s">
        <v>11</v>
      </c>
      <c r="H5204" s="10">
        <f t="shared" si="267"/>
        <v>2050</v>
      </c>
      <c r="I5204" s="13">
        <f>IND_SavePot!I5204*(1+HLOOKUP(MID(D5204,2,2),$M$9:$AF$15,MATCH(RIGHT(D5204,2),$M$9:$M$15,0),0))^($H5204-IND_SavePot!$H5204)</f>
        <v>1.7533693186182421E-3</v>
      </c>
      <c r="J5204" s="13">
        <f t="shared" si="266"/>
        <v>1.7533693186182421E-3</v>
      </c>
      <c r="K5204" s="2">
        <v>6</v>
      </c>
    </row>
    <row r="5205" spans="3:11">
      <c r="C5205" s="11" t="str">
        <f>IND_SavePot!C5205</f>
        <v>INDLDEFFSH-67</v>
      </c>
      <c r="D5205" s="11" t="str">
        <f>IND_SavePot!D5205</f>
        <v>ILDSH</v>
      </c>
      <c r="E5205" s="10" t="str">
        <f t="shared" si="265"/>
        <v>ILDSH</v>
      </c>
      <c r="F5205" s="10" t="s">
        <v>10</v>
      </c>
      <c r="G5205" s="10" t="s">
        <v>11</v>
      </c>
      <c r="H5205" s="10">
        <f t="shared" si="267"/>
        <v>2050</v>
      </c>
      <c r="I5205" s="13">
        <f>IND_SavePot!I5205*(1+HLOOKUP(MID(D5205,2,2),$M$9:$AF$15,MATCH(RIGHT(D5205,2),$M$9:$M$15,0),0))^($H5205-IND_SavePot!$H5205)</f>
        <v>8.7463396441444102E-3</v>
      </c>
      <c r="J5205" s="13">
        <f t="shared" si="266"/>
        <v>8.7463396441444102E-3</v>
      </c>
      <c r="K5205" s="2">
        <v>1</v>
      </c>
    </row>
    <row r="5206" spans="3:11">
      <c r="C5206" s="11" t="str">
        <f>IND_SavePot!C5206</f>
        <v>INDLDEFFLA-67</v>
      </c>
      <c r="D5206" s="11" t="str">
        <f>IND_SavePot!D5206</f>
        <v>ILDLA</v>
      </c>
      <c r="E5206" s="10" t="str">
        <f t="shared" si="265"/>
        <v>ILDLA</v>
      </c>
      <c r="F5206" s="10" t="s">
        <v>10</v>
      </c>
      <c r="G5206" s="10" t="s">
        <v>11</v>
      </c>
      <c r="H5206" s="10">
        <f t="shared" si="267"/>
        <v>2050</v>
      </c>
      <c r="I5206" s="13">
        <f>IND_SavePot!I5206*(1+HLOOKUP(MID(D5206,2,2),$M$9:$AF$15,MATCH(RIGHT(D5206,2),$M$9:$M$15,0),0))^($H5206-IND_SavePot!$H5206)</f>
        <v>6.8298584272166356E-3</v>
      </c>
      <c r="J5206" s="13">
        <f t="shared" si="266"/>
        <v>6.8298584272166356E-3</v>
      </c>
      <c r="K5206" s="2">
        <v>0</v>
      </c>
    </row>
    <row r="5207" spans="3:11">
      <c r="C5207" s="11" t="str">
        <f>IND_SavePot!C5207</f>
        <v>INDLDEFFEM-67</v>
      </c>
      <c r="D5207" s="11" t="str">
        <f>IND_SavePot!D5207</f>
        <v>ILDEM</v>
      </c>
      <c r="E5207" s="10" t="str">
        <f t="shared" si="265"/>
        <v>ILDEM</v>
      </c>
      <c r="F5207" s="10" t="s">
        <v>10</v>
      </c>
      <c r="G5207" s="10" t="s">
        <v>11</v>
      </c>
      <c r="H5207" s="10">
        <f t="shared" si="267"/>
        <v>2050</v>
      </c>
      <c r="I5207" s="13">
        <f>IND_SavePot!I5207*(1+HLOOKUP(MID(D5207,2,2),$M$9:$AF$15,MATCH(RIGHT(D5207,2),$M$9:$M$15,0),0))^($H5207-IND_SavePot!$H5207)</f>
        <v>4.9071222097724415E-3</v>
      </c>
      <c r="J5207" s="13">
        <f t="shared" si="266"/>
        <v>4.9071222097724415E-3</v>
      </c>
      <c r="K5207" s="2">
        <v>0</v>
      </c>
    </row>
    <row r="5208" spans="3:11">
      <c r="C5208" s="11" t="str">
        <f>IND_SavePot!C5208</f>
        <v>INDLDEFFTF-67</v>
      </c>
      <c r="D5208" s="11" t="str">
        <f>IND_SavePot!D5208</f>
        <v>ILDTF</v>
      </c>
      <c r="E5208" s="10" t="str">
        <f t="shared" si="265"/>
        <v>ILDTF</v>
      </c>
      <c r="F5208" s="10" t="s">
        <v>10</v>
      </c>
      <c r="G5208" s="10" t="s">
        <v>11</v>
      </c>
      <c r="H5208" s="10">
        <f t="shared" si="267"/>
        <v>2050</v>
      </c>
      <c r="I5208" s="13">
        <f>IND_SavePot!I5208*(1+HLOOKUP(MID(D5208,2,2),$M$9:$AF$15,MATCH(RIGHT(D5208,2),$M$9:$M$15,0),0))^($H5208-IND_SavePot!$H5208)</f>
        <v>0</v>
      </c>
      <c r="J5208" s="13">
        <f t="shared" si="266"/>
        <v>0</v>
      </c>
      <c r="K5208" s="2">
        <v>3</v>
      </c>
    </row>
    <row r="5209" spans="3:11">
      <c r="C5209" s="11" t="str">
        <f>IND_SavePot!C5209</f>
        <v>INDLDEFFPH-68</v>
      </c>
      <c r="D5209" s="11" t="str">
        <f>IND_SavePot!D5209</f>
        <v>ILDPH</v>
      </c>
      <c r="E5209" s="10" t="str">
        <f t="shared" si="265"/>
        <v>ILDPH</v>
      </c>
      <c r="F5209" s="10" t="s">
        <v>10</v>
      </c>
      <c r="G5209" s="10" t="s">
        <v>11</v>
      </c>
      <c r="H5209" s="10">
        <f t="shared" si="267"/>
        <v>2050</v>
      </c>
      <c r="I5209" s="13">
        <f>IND_SavePot!I5209*(1+HLOOKUP(MID(D5209,2,2),$M$9:$AF$15,MATCH(RIGHT(D5209,2),$M$9:$M$15,0),0))^($H5209-IND_SavePot!$H5209)</f>
        <v>1.7533693186182421E-3</v>
      </c>
      <c r="J5209" s="13">
        <f t="shared" si="266"/>
        <v>1.7533693186182421E-3</v>
      </c>
      <c r="K5209" s="2">
        <v>3</v>
      </c>
    </row>
    <row r="5210" spans="3:11">
      <c r="C5210" s="11" t="str">
        <f>IND_SavePot!C5210</f>
        <v>INDLDEFFPH-68</v>
      </c>
      <c r="D5210" s="11" t="str">
        <f>IND_SavePot!D5210</f>
        <v>ILDPH</v>
      </c>
      <c r="E5210" s="10" t="str">
        <f t="shared" si="265"/>
        <v>ILDPH</v>
      </c>
      <c r="F5210" s="10" t="s">
        <v>10</v>
      </c>
      <c r="G5210" s="10" t="s">
        <v>11</v>
      </c>
      <c r="H5210" s="10">
        <f t="shared" si="267"/>
        <v>2050</v>
      </c>
      <c r="I5210" s="13">
        <f>IND_SavePot!I5210*(1+HLOOKUP(MID(D5210,2,2),$M$9:$AF$15,MATCH(RIGHT(D5210,2),$M$9:$M$15,0),0))^($H5210-IND_SavePot!$H5210)</f>
        <v>1.7533693186182421E-3</v>
      </c>
      <c r="J5210" s="13">
        <f t="shared" si="266"/>
        <v>1.7533693186182421E-3</v>
      </c>
      <c r="K5210" s="2">
        <v>6</v>
      </c>
    </row>
    <row r="5211" spans="3:11">
      <c r="C5211" s="11" t="str">
        <f>IND_SavePot!C5211</f>
        <v>INDLDEFFSH-68</v>
      </c>
      <c r="D5211" s="11" t="str">
        <f>IND_SavePot!D5211</f>
        <v>ILDSH</v>
      </c>
      <c r="E5211" s="10" t="str">
        <f t="shared" si="265"/>
        <v>ILDSH</v>
      </c>
      <c r="F5211" s="10" t="s">
        <v>10</v>
      </c>
      <c r="G5211" s="10" t="s">
        <v>11</v>
      </c>
      <c r="H5211" s="10">
        <f t="shared" si="267"/>
        <v>2050</v>
      </c>
      <c r="I5211" s="13">
        <f>IND_SavePot!I5211*(1+HLOOKUP(MID(D5211,2,2),$M$9:$AF$15,MATCH(RIGHT(D5211,2),$M$9:$M$15,0),0))^($H5211-IND_SavePot!$H5211)</f>
        <v>8.7463396441443027E-3</v>
      </c>
      <c r="J5211" s="13">
        <f t="shared" si="266"/>
        <v>8.7463396441443027E-3</v>
      </c>
      <c r="K5211" s="2">
        <v>0</v>
      </c>
    </row>
    <row r="5212" spans="3:11">
      <c r="C5212" s="11" t="str">
        <f>IND_SavePot!C5212</f>
        <v>INDLDEFFLA-68</v>
      </c>
      <c r="D5212" s="11" t="str">
        <f>IND_SavePot!D5212</f>
        <v>ILDLA</v>
      </c>
      <c r="E5212" s="10" t="str">
        <f t="shared" si="265"/>
        <v>ILDLA</v>
      </c>
      <c r="F5212" s="10" t="s">
        <v>10</v>
      </c>
      <c r="G5212" s="10" t="s">
        <v>11</v>
      </c>
      <c r="H5212" s="10">
        <f t="shared" si="267"/>
        <v>2050</v>
      </c>
      <c r="I5212" s="13">
        <f>IND_SavePot!I5212*(1+HLOOKUP(MID(D5212,2,2),$M$9:$AF$15,MATCH(RIGHT(D5212,2),$M$9:$M$15,0),0))^($H5212-IND_SavePot!$H5212)</f>
        <v>6.8298584272165281E-3</v>
      </c>
      <c r="J5212" s="13">
        <f t="shared" si="266"/>
        <v>6.8298584272165281E-3</v>
      </c>
      <c r="K5212" s="2">
        <v>0</v>
      </c>
    </row>
    <row r="5213" spans="3:11">
      <c r="C5213" s="11" t="str">
        <f>IND_SavePot!C5213</f>
        <v>INDLDEFFEM-68</v>
      </c>
      <c r="D5213" s="11" t="str">
        <f>IND_SavePot!D5213</f>
        <v>ILDEM</v>
      </c>
      <c r="E5213" s="10" t="str">
        <f t="shared" si="265"/>
        <v>ILDEM</v>
      </c>
      <c r="F5213" s="10" t="s">
        <v>10</v>
      </c>
      <c r="G5213" s="10" t="s">
        <v>11</v>
      </c>
      <c r="H5213" s="10">
        <f t="shared" si="267"/>
        <v>2050</v>
      </c>
      <c r="I5213" s="13">
        <f>IND_SavePot!I5213*(1+HLOOKUP(MID(D5213,2,2),$M$9:$AF$15,MATCH(RIGHT(D5213,2),$M$9:$M$15,0),0))^($H5213-IND_SavePot!$H5213)</f>
        <v>4.9071222097723348E-3</v>
      </c>
      <c r="J5213" s="13">
        <f t="shared" si="266"/>
        <v>4.9071222097723348E-3</v>
      </c>
      <c r="K5213" s="2">
        <v>0</v>
      </c>
    </row>
    <row r="5214" spans="3:11">
      <c r="C5214" s="11" t="str">
        <f>IND_SavePot!C5214</f>
        <v>INDLDEFFTF-68</v>
      </c>
      <c r="D5214" s="11" t="str">
        <f>IND_SavePot!D5214</f>
        <v>ILDTF</v>
      </c>
      <c r="E5214" s="10" t="str">
        <f t="shared" si="265"/>
        <v>ILDTF</v>
      </c>
      <c r="F5214" s="10" t="s">
        <v>10</v>
      </c>
      <c r="G5214" s="10" t="s">
        <v>11</v>
      </c>
      <c r="H5214" s="10">
        <f t="shared" si="267"/>
        <v>2050</v>
      </c>
      <c r="I5214" s="13">
        <f>IND_SavePot!I5214*(1+HLOOKUP(MID(D5214,2,2),$M$9:$AF$15,MATCH(RIGHT(D5214,2),$M$9:$M$15,0),0))^($H5214-IND_SavePot!$H5214)</f>
        <v>0</v>
      </c>
      <c r="J5214" s="13">
        <f t="shared" si="266"/>
        <v>0</v>
      </c>
      <c r="K5214" s="2">
        <v>3</v>
      </c>
    </row>
    <row r="5215" spans="3:11">
      <c r="C5215" s="11" t="str">
        <f>IND_SavePot!C5215</f>
        <v>INDLDEFFPH-69</v>
      </c>
      <c r="D5215" s="11" t="str">
        <f>IND_SavePot!D5215</f>
        <v>ILDPH</v>
      </c>
      <c r="E5215" s="10" t="str">
        <f t="shared" si="265"/>
        <v>ILDPH</v>
      </c>
      <c r="F5215" s="10" t="s">
        <v>10</v>
      </c>
      <c r="G5215" s="10" t="s">
        <v>11</v>
      </c>
      <c r="H5215" s="10">
        <f t="shared" si="267"/>
        <v>2050</v>
      </c>
      <c r="I5215" s="13">
        <f>IND_SavePot!I5215*(1+HLOOKUP(MID(D5215,2,2),$M$9:$AF$15,MATCH(RIGHT(D5215,2),$M$9:$M$15,0),0))^($H5215-IND_SavePot!$H5215)</f>
        <v>1.7533693186182421E-3</v>
      </c>
      <c r="J5215" s="13">
        <f t="shared" si="266"/>
        <v>1.7533693186182421E-3</v>
      </c>
      <c r="K5215" s="2">
        <v>3</v>
      </c>
    </row>
    <row r="5216" spans="3:11">
      <c r="C5216" s="11" t="str">
        <f>IND_SavePot!C5216</f>
        <v>INDLDEFFPH-69</v>
      </c>
      <c r="D5216" s="11" t="str">
        <f>IND_SavePot!D5216</f>
        <v>ILDPH</v>
      </c>
      <c r="E5216" s="10" t="str">
        <f t="shared" si="265"/>
        <v>ILDPH</v>
      </c>
      <c r="F5216" s="10" t="s">
        <v>10</v>
      </c>
      <c r="G5216" s="10" t="s">
        <v>11</v>
      </c>
      <c r="H5216" s="10">
        <f t="shared" si="267"/>
        <v>2050</v>
      </c>
      <c r="I5216" s="13">
        <f>IND_SavePot!I5216*(1+HLOOKUP(MID(D5216,2,2),$M$9:$AF$15,MATCH(RIGHT(D5216,2),$M$9:$M$15,0),0))^($H5216-IND_SavePot!$H5216)</f>
        <v>1.7533693186182421E-3</v>
      </c>
      <c r="J5216" s="13">
        <f t="shared" si="266"/>
        <v>1.7533693186182421E-3</v>
      </c>
      <c r="K5216" s="2">
        <v>6</v>
      </c>
    </row>
    <row r="5217" spans="3:11">
      <c r="C5217" s="11" t="str">
        <f>IND_SavePot!C5217</f>
        <v>INDLDEFFSH-69</v>
      </c>
      <c r="D5217" s="11" t="str">
        <f>IND_SavePot!D5217</f>
        <v>ILDSH</v>
      </c>
      <c r="E5217" s="10" t="str">
        <f t="shared" si="265"/>
        <v>ILDSH</v>
      </c>
      <c r="F5217" s="10" t="s">
        <v>10</v>
      </c>
      <c r="G5217" s="10" t="s">
        <v>11</v>
      </c>
      <c r="H5217" s="10">
        <f t="shared" si="267"/>
        <v>2050</v>
      </c>
      <c r="I5217" s="13">
        <f>IND_SavePot!I5217*(1+HLOOKUP(MID(D5217,2,2),$M$9:$AF$15,MATCH(RIGHT(D5217,2),$M$9:$M$15,0),0))^($H5217-IND_SavePot!$H5217)</f>
        <v>8.7463396441443027E-3</v>
      </c>
      <c r="J5217" s="13">
        <f t="shared" si="266"/>
        <v>8.7463396441443027E-3</v>
      </c>
      <c r="K5217" s="2">
        <v>0</v>
      </c>
    </row>
    <row r="5218" spans="3:11">
      <c r="C5218" s="11" t="str">
        <f>IND_SavePot!C5218</f>
        <v>INDLDEFFLA-69</v>
      </c>
      <c r="D5218" s="11" t="str">
        <f>IND_SavePot!D5218</f>
        <v>ILDLA</v>
      </c>
      <c r="E5218" s="10" t="str">
        <f t="shared" si="265"/>
        <v>ILDLA</v>
      </c>
      <c r="F5218" s="10" t="s">
        <v>10</v>
      </c>
      <c r="G5218" s="10" t="s">
        <v>11</v>
      </c>
      <c r="H5218" s="10">
        <f t="shared" si="267"/>
        <v>2050</v>
      </c>
      <c r="I5218" s="13">
        <f>IND_SavePot!I5218*(1+HLOOKUP(MID(D5218,2,2),$M$9:$AF$15,MATCH(RIGHT(D5218,2),$M$9:$M$15,0),0))^($H5218-IND_SavePot!$H5218)</f>
        <v>6.8298584272165818E-3</v>
      </c>
      <c r="J5218" s="13">
        <f t="shared" si="266"/>
        <v>6.8298584272165818E-3</v>
      </c>
      <c r="K5218" s="2">
        <v>0</v>
      </c>
    </row>
    <row r="5219" spans="3:11">
      <c r="C5219" s="11" t="str">
        <f>IND_SavePot!C5219</f>
        <v>INDLDEFFEM-69</v>
      </c>
      <c r="D5219" s="11" t="str">
        <f>IND_SavePot!D5219</f>
        <v>ILDEM</v>
      </c>
      <c r="E5219" s="10" t="str">
        <f t="shared" si="265"/>
        <v>ILDEM</v>
      </c>
      <c r="F5219" s="10" t="s">
        <v>10</v>
      </c>
      <c r="G5219" s="10" t="s">
        <v>11</v>
      </c>
      <c r="H5219" s="10">
        <f t="shared" si="267"/>
        <v>2050</v>
      </c>
      <c r="I5219" s="13">
        <f>IND_SavePot!I5219*(1+HLOOKUP(MID(D5219,2,2),$M$9:$AF$15,MATCH(RIGHT(D5219,2),$M$9:$M$15,0),0))^($H5219-IND_SavePot!$H5219)</f>
        <v>4.9071222097723348E-3</v>
      </c>
      <c r="J5219" s="13">
        <f t="shared" si="266"/>
        <v>4.9071222097723348E-3</v>
      </c>
      <c r="K5219" s="2">
        <v>0</v>
      </c>
    </row>
    <row r="5220" spans="3:11">
      <c r="C5220" s="11" t="str">
        <f>IND_SavePot!C5220</f>
        <v>INDLDEFFTF-69</v>
      </c>
      <c r="D5220" s="11" t="str">
        <f>IND_SavePot!D5220</f>
        <v>ILDTF</v>
      </c>
      <c r="E5220" s="10" t="str">
        <f t="shared" si="265"/>
        <v>ILDTF</v>
      </c>
      <c r="F5220" s="10" t="s">
        <v>10</v>
      </c>
      <c r="G5220" s="10" t="s">
        <v>11</v>
      </c>
      <c r="H5220" s="10">
        <f t="shared" si="267"/>
        <v>2050</v>
      </c>
      <c r="I5220" s="13">
        <f>IND_SavePot!I5220*(1+HLOOKUP(MID(D5220,2,2),$M$9:$AF$15,MATCH(RIGHT(D5220,2),$M$9:$M$15,0),0))^($H5220-IND_SavePot!$H5220)</f>
        <v>0</v>
      </c>
      <c r="J5220" s="13">
        <f t="shared" si="266"/>
        <v>0</v>
      </c>
      <c r="K5220" s="2">
        <v>2</v>
      </c>
    </row>
    <row r="5221" spans="3:11">
      <c r="C5221" s="11" t="str">
        <f>IND_SavePot!C5221</f>
        <v>INDLDEFFPH-70</v>
      </c>
      <c r="D5221" s="11" t="str">
        <f>IND_SavePot!D5221</f>
        <v>ILDPH</v>
      </c>
      <c r="E5221" s="10" t="str">
        <f t="shared" si="265"/>
        <v>ILDPH</v>
      </c>
      <c r="F5221" s="10" t="s">
        <v>10</v>
      </c>
      <c r="G5221" s="10" t="s">
        <v>11</v>
      </c>
      <c r="H5221" s="10">
        <f t="shared" si="267"/>
        <v>2050</v>
      </c>
      <c r="I5221" s="13">
        <f>IND_SavePot!I5221*(1+HLOOKUP(MID(D5221,2,2),$M$9:$AF$15,MATCH(RIGHT(D5221,2),$M$9:$M$15,0),0))^($H5221-IND_SavePot!$H5221)</f>
        <v>1.7533693186182421E-3</v>
      </c>
      <c r="J5221" s="13">
        <f t="shared" si="266"/>
        <v>1.7533693186182421E-3</v>
      </c>
      <c r="K5221" s="2">
        <v>3</v>
      </c>
    </row>
    <row r="5222" spans="3:11">
      <c r="C5222" s="11" t="str">
        <f>IND_SavePot!C5222</f>
        <v>INDLDEFFPH-70</v>
      </c>
      <c r="D5222" s="11" t="str">
        <f>IND_SavePot!D5222</f>
        <v>ILDPH</v>
      </c>
      <c r="E5222" s="10" t="str">
        <f t="shared" si="265"/>
        <v>ILDPH</v>
      </c>
      <c r="F5222" s="10" t="s">
        <v>10</v>
      </c>
      <c r="G5222" s="10" t="s">
        <v>11</v>
      </c>
      <c r="H5222" s="10">
        <f t="shared" si="267"/>
        <v>2050</v>
      </c>
      <c r="I5222" s="13">
        <f>IND_SavePot!I5222*(1+HLOOKUP(MID(D5222,2,2),$M$9:$AF$15,MATCH(RIGHT(D5222,2),$M$9:$M$15,0),0))^($H5222-IND_SavePot!$H5222)</f>
        <v>1.7533693186182421E-3</v>
      </c>
      <c r="J5222" s="13">
        <f t="shared" si="266"/>
        <v>1.7533693186182421E-3</v>
      </c>
      <c r="K5222" s="2">
        <v>6</v>
      </c>
    </row>
    <row r="5223" spans="3:11">
      <c r="C5223" s="11" t="str">
        <f>IND_SavePot!C5223</f>
        <v>INDLDEFFSH-70</v>
      </c>
      <c r="D5223" s="11" t="str">
        <f>IND_SavePot!D5223</f>
        <v>ILDSH</v>
      </c>
      <c r="E5223" s="10" t="str">
        <f t="shared" si="265"/>
        <v>ILDSH</v>
      </c>
      <c r="F5223" s="10" t="s">
        <v>10</v>
      </c>
      <c r="G5223" s="10" t="s">
        <v>11</v>
      </c>
      <c r="H5223" s="10">
        <f t="shared" si="267"/>
        <v>2050</v>
      </c>
      <c r="I5223" s="13">
        <f>IND_SavePot!I5223*(1+HLOOKUP(MID(D5223,2,2),$M$9:$AF$15,MATCH(RIGHT(D5223,2),$M$9:$M$15,0),0))^($H5223-IND_SavePot!$H5223)</f>
        <v>8.7463396441443027E-3</v>
      </c>
      <c r="J5223" s="13">
        <f t="shared" si="266"/>
        <v>8.7463396441443027E-3</v>
      </c>
      <c r="K5223" s="2">
        <v>0</v>
      </c>
    </row>
    <row r="5224" spans="3:11">
      <c r="C5224" s="11" t="str">
        <f>IND_SavePot!C5224</f>
        <v>INDLDEFFLA-70</v>
      </c>
      <c r="D5224" s="11" t="str">
        <f>IND_SavePot!D5224</f>
        <v>ILDLA</v>
      </c>
      <c r="E5224" s="10" t="str">
        <f t="shared" si="265"/>
        <v>ILDLA</v>
      </c>
      <c r="F5224" s="10" t="s">
        <v>10</v>
      </c>
      <c r="G5224" s="10" t="s">
        <v>11</v>
      </c>
      <c r="H5224" s="10">
        <f t="shared" si="267"/>
        <v>2050</v>
      </c>
      <c r="I5224" s="13">
        <f>IND_SavePot!I5224*(1+HLOOKUP(MID(D5224,2,2),$M$9:$AF$15,MATCH(RIGHT(D5224,2),$M$9:$M$15,0),0))^($H5224-IND_SavePot!$H5224)</f>
        <v>6.8298584272165818E-3</v>
      </c>
      <c r="J5224" s="13">
        <f t="shared" si="266"/>
        <v>6.8298584272165818E-3</v>
      </c>
      <c r="K5224" s="2">
        <v>0</v>
      </c>
    </row>
    <row r="5225" spans="3:11">
      <c r="C5225" s="11" t="str">
        <f>IND_SavePot!C5225</f>
        <v>INDLDEFFEM-70</v>
      </c>
      <c r="D5225" s="11" t="str">
        <f>IND_SavePot!D5225</f>
        <v>ILDEM</v>
      </c>
      <c r="E5225" s="10" t="str">
        <f t="shared" si="265"/>
        <v>ILDEM</v>
      </c>
      <c r="F5225" s="10" t="s">
        <v>10</v>
      </c>
      <c r="G5225" s="10" t="s">
        <v>11</v>
      </c>
      <c r="H5225" s="10">
        <f t="shared" si="267"/>
        <v>2050</v>
      </c>
      <c r="I5225" s="13">
        <f>IND_SavePot!I5225*(1+HLOOKUP(MID(D5225,2,2),$M$9:$AF$15,MATCH(RIGHT(D5225,2),$M$9:$M$15,0),0))^($H5225-IND_SavePot!$H5225)</f>
        <v>4.9071222097724415E-3</v>
      </c>
      <c r="J5225" s="13">
        <f t="shared" si="266"/>
        <v>4.9071222097724415E-3</v>
      </c>
      <c r="K5225" s="2">
        <v>0</v>
      </c>
    </row>
    <row r="5226" spans="3:11">
      <c r="C5226" s="11" t="str">
        <f>IND_SavePot!C5226</f>
        <v>INDLDEFFTF-70</v>
      </c>
      <c r="D5226" s="11" t="str">
        <f>IND_SavePot!D5226</f>
        <v>ILDTF</v>
      </c>
      <c r="E5226" s="10" t="str">
        <f t="shared" si="265"/>
        <v>ILDTF</v>
      </c>
      <c r="F5226" s="10" t="s">
        <v>10</v>
      </c>
      <c r="G5226" s="10" t="s">
        <v>11</v>
      </c>
      <c r="H5226" s="10">
        <f t="shared" si="267"/>
        <v>2050</v>
      </c>
      <c r="I5226" s="13">
        <f>IND_SavePot!I5226*(1+HLOOKUP(MID(D5226,2,2),$M$9:$AF$15,MATCH(RIGHT(D5226,2),$M$9:$M$15,0),0))^($H5226-IND_SavePot!$H5226)</f>
        <v>0</v>
      </c>
      <c r="J5226" s="13">
        <f t="shared" si="266"/>
        <v>0</v>
      </c>
      <c r="K5226" s="2">
        <v>2</v>
      </c>
    </row>
    <row r="5227" spans="3:11">
      <c r="C5227" s="11" t="str">
        <f>IND_SavePot!C5227</f>
        <v>INDLDEFFPH-71</v>
      </c>
      <c r="D5227" s="11" t="str">
        <f>IND_SavePot!D5227</f>
        <v>ILDPH</v>
      </c>
      <c r="E5227" s="10" t="str">
        <f t="shared" si="265"/>
        <v>ILDPH</v>
      </c>
      <c r="F5227" s="10" t="s">
        <v>10</v>
      </c>
      <c r="G5227" s="10" t="s">
        <v>11</v>
      </c>
      <c r="H5227" s="10">
        <f t="shared" si="267"/>
        <v>2050</v>
      </c>
      <c r="I5227" s="13">
        <f>IND_SavePot!I5227*(1+HLOOKUP(MID(D5227,2,2),$M$9:$AF$15,MATCH(RIGHT(D5227,2),$M$9:$M$15,0),0))^($H5227-IND_SavePot!$H5227)</f>
        <v>1.7533693186182421E-3</v>
      </c>
      <c r="J5227" s="13">
        <f t="shared" si="266"/>
        <v>1.7533693186182421E-3</v>
      </c>
      <c r="K5227" s="2">
        <v>3</v>
      </c>
    </row>
    <row r="5228" spans="3:11">
      <c r="C5228" s="11" t="str">
        <f>IND_SavePot!C5228</f>
        <v>INDLDEFFPH-71</v>
      </c>
      <c r="D5228" s="11" t="str">
        <f>IND_SavePot!D5228</f>
        <v>ILDPH</v>
      </c>
      <c r="E5228" s="10" t="str">
        <f t="shared" si="265"/>
        <v>ILDPH</v>
      </c>
      <c r="F5228" s="10" t="s">
        <v>10</v>
      </c>
      <c r="G5228" s="10" t="s">
        <v>11</v>
      </c>
      <c r="H5228" s="10">
        <f t="shared" si="267"/>
        <v>2050</v>
      </c>
      <c r="I5228" s="13">
        <f>IND_SavePot!I5228*(1+HLOOKUP(MID(D5228,2,2),$M$9:$AF$15,MATCH(RIGHT(D5228,2),$M$9:$M$15,0),0))^($H5228-IND_SavePot!$H5228)</f>
        <v>1.7533693186182421E-3</v>
      </c>
      <c r="J5228" s="13">
        <f t="shared" si="266"/>
        <v>1.7533693186182421E-3</v>
      </c>
      <c r="K5228" s="2">
        <v>6</v>
      </c>
    </row>
    <row r="5229" spans="3:11">
      <c r="C5229" s="11" t="str">
        <f>IND_SavePot!C5229</f>
        <v>INDLDEFFSH-71</v>
      </c>
      <c r="D5229" s="11" t="str">
        <f>IND_SavePot!D5229</f>
        <v>ILDSH</v>
      </c>
      <c r="E5229" s="10" t="str">
        <f t="shared" si="265"/>
        <v>ILDSH</v>
      </c>
      <c r="F5229" s="10" t="s">
        <v>10</v>
      </c>
      <c r="G5229" s="10" t="s">
        <v>11</v>
      </c>
      <c r="H5229" s="10">
        <f t="shared" si="267"/>
        <v>2050</v>
      </c>
      <c r="I5229" s="13">
        <f>IND_SavePot!I5229*(1+HLOOKUP(MID(D5229,2,2),$M$9:$AF$15,MATCH(RIGHT(D5229,2),$M$9:$M$15,0),0))^($H5229-IND_SavePot!$H5229)</f>
        <v>8.7463396441443027E-3</v>
      </c>
      <c r="J5229" s="13">
        <f t="shared" si="266"/>
        <v>8.7463396441443027E-3</v>
      </c>
      <c r="K5229" s="2">
        <v>0</v>
      </c>
    </row>
    <row r="5230" spans="3:11">
      <c r="C5230" s="11" t="str">
        <f>IND_SavePot!C5230</f>
        <v>INDLDEFFLA-71</v>
      </c>
      <c r="D5230" s="11" t="str">
        <f>IND_SavePot!D5230</f>
        <v>ILDLA</v>
      </c>
      <c r="E5230" s="10" t="str">
        <f t="shared" si="265"/>
        <v>ILDLA</v>
      </c>
      <c r="F5230" s="10" t="s">
        <v>10</v>
      </c>
      <c r="G5230" s="10" t="s">
        <v>11</v>
      </c>
      <c r="H5230" s="10">
        <f t="shared" si="267"/>
        <v>2050</v>
      </c>
      <c r="I5230" s="13">
        <f>IND_SavePot!I5230*(1+HLOOKUP(MID(D5230,2,2),$M$9:$AF$15,MATCH(RIGHT(D5230,2),$M$9:$M$15,0),0))^($H5230-IND_SavePot!$H5230)</f>
        <v>6.8298584272164752E-3</v>
      </c>
      <c r="J5230" s="13">
        <f t="shared" si="266"/>
        <v>6.8298584272164752E-3</v>
      </c>
      <c r="K5230" s="2">
        <v>0</v>
      </c>
    </row>
    <row r="5231" spans="3:11">
      <c r="C5231" s="11" t="str">
        <f>IND_SavePot!C5231</f>
        <v>INDLDEFFEM-71</v>
      </c>
      <c r="D5231" s="11" t="str">
        <f>IND_SavePot!D5231</f>
        <v>ILDEM</v>
      </c>
      <c r="E5231" s="10" t="str">
        <f t="shared" si="265"/>
        <v>ILDEM</v>
      </c>
      <c r="F5231" s="10" t="s">
        <v>10</v>
      </c>
      <c r="G5231" s="10" t="s">
        <v>11</v>
      </c>
      <c r="H5231" s="10">
        <f t="shared" si="267"/>
        <v>2050</v>
      </c>
      <c r="I5231" s="13">
        <f>IND_SavePot!I5231*(1+HLOOKUP(MID(D5231,2,2),$M$9:$AF$15,MATCH(RIGHT(D5231,2),$M$9:$M$15,0),0))^($H5231-IND_SavePot!$H5231)</f>
        <v>4.9071222097723348E-3</v>
      </c>
      <c r="J5231" s="13">
        <f t="shared" si="266"/>
        <v>4.9071222097723348E-3</v>
      </c>
      <c r="K5231" s="2">
        <v>0</v>
      </c>
    </row>
    <row r="5232" spans="3:11">
      <c r="C5232" s="11" t="str">
        <f>IND_SavePot!C5232</f>
        <v>INDLDEFFTF-71</v>
      </c>
      <c r="D5232" s="11" t="str">
        <f>IND_SavePot!D5232</f>
        <v>ILDTF</v>
      </c>
      <c r="E5232" s="10" t="str">
        <f t="shared" si="265"/>
        <v>ILDTF</v>
      </c>
      <c r="F5232" s="10" t="s">
        <v>10</v>
      </c>
      <c r="G5232" s="10" t="s">
        <v>11</v>
      </c>
      <c r="H5232" s="10">
        <f t="shared" si="267"/>
        <v>2050</v>
      </c>
      <c r="I5232" s="13">
        <f>IND_SavePot!I5232*(1+HLOOKUP(MID(D5232,2,2),$M$9:$AF$15,MATCH(RIGHT(D5232,2),$M$9:$M$15,0),0))^($H5232-IND_SavePot!$H5232)</f>
        <v>0</v>
      </c>
      <c r="J5232" s="13">
        <f t="shared" si="266"/>
        <v>0</v>
      </c>
      <c r="K5232" s="2">
        <v>2</v>
      </c>
    </row>
    <row r="5233" spans="3:11">
      <c r="C5233" s="11" t="str">
        <f>IND_SavePot!C5233</f>
        <v>INDLDEFFPH-72</v>
      </c>
      <c r="D5233" s="11" t="str">
        <f>IND_SavePot!D5233</f>
        <v>ILDPH</v>
      </c>
      <c r="E5233" s="10" t="str">
        <f t="shared" si="265"/>
        <v>ILDPH</v>
      </c>
      <c r="F5233" s="10" t="s">
        <v>10</v>
      </c>
      <c r="G5233" s="10" t="s">
        <v>11</v>
      </c>
      <c r="H5233" s="10">
        <f t="shared" si="267"/>
        <v>2050</v>
      </c>
      <c r="I5233" s="13">
        <f>IND_SavePot!I5233*(1+HLOOKUP(MID(D5233,2,2),$M$9:$AF$15,MATCH(RIGHT(D5233,2),$M$9:$M$15,0),0))^($H5233-IND_SavePot!$H5233)</f>
        <v>1.7533693186182421E-3</v>
      </c>
      <c r="J5233" s="13">
        <f t="shared" si="266"/>
        <v>1.7533693186182421E-3</v>
      </c>
      <c r="K5233" s="2">
        <v>3</v>
      </c>
    </row>
    <row r="5234" spans="3:11">
      <c r="C5234" s="11" t="str">
        <f>IND_SavePot!C5234</f>
        <v>INDLDEFFPH-72</v>
      </c>
      <c r="D5234" s="11" t="str">
        <f>IND_SavePot!D5234</f>
        <v>ILDPH</v>
      </c>
      <c r="E5234" s="10" t="str">
        <f t="shared" si="265"/>
        <v>ILDPH</v>
      </c>
      <c r="F5234" s="10" t="s">
        <v>10</v>
      </c>
      <c r="G5234" s="10" t="s">
        <v>11</v>
      </c>
      <c r="H5234" s="10">
        <f t="shared" si="267"/>
        <v>2050</v>
      </c>
      <c r="I5234" s="13">
        <f>IND_SavePot!I5234*(1+HLOOKUP(MID(D5234,2,2),$M$9:$AF$15,MATCH(RIGHT(D5234,2),$M$9:$M$15,0),0))^($H5234-IND_SavePot!$H5234)</f>
        <v>1.7533693186182421E-3</v>
      </c>
      <c r="J5234" s="13">
        <f t="shared" si="266"/>
        <v>1.7533693186182421E-3</v>
      </c>
      <c r="K5234" s="2">
        <v>6</v>
      </c>
    </row>
    <row r="5235" spans="3:11">
      <c r="C5235" s="11" t="str">
        <f>IND_SavePot!C5235</f>
        <v>INDLDEFFSH-72</v>
      </c>
      <c r="D5235" s="11" t="str">
        <f>IND_SavePot!D5235</f>
        <v>ILDSH</v>
      </c>
      <c r="E5235" s="10" t="str">
        <f t="shared" si="265"/>
        <v>ILDSH</v>
      </c>
      <c r="F5235" s="10" t="s">
        <v>10</v>
      </c>
      <c r="G5235" s="10" t="s">
        <v>11</v>
      </c>
      <c r="H5235" s="10">
        <f t="shared" si="267"/>
        <v>2050</v>
      </c>
      <c r="I5235" s="13">
        <f>IND_SavePot!I5235*(1+HLOOKUP(MID(D5235,2,2),$M$9:$AF$15,MATCH(RIGHT(D5235,2),$M$9:$M$15,0),0))^($H5235-IND_SavePot!$H5235)</f>
        <v>8.7463396441444102E-3</v>
      </c>
      <c r="J5235" s="13">
        <f t="shared" si="266"/>
        <v>8.7463396441444102E-3</v>
      </c>
      <c r="K5235" s="2">
        <v>0</v>
      </c>
    </row>
    <row r="5236" spans="3:11">
      <c r="C5236" s="11" t="str">
        <f>IND_SavePot!C5236</f>
        <v>INDLDEFFLA-72</v>
      </c>
      <c r="D5236" s="11" t="str">
        <f>IND_SavePot!D5236</f>
        <v>ILDLA</v>
      </c>
      <c r="E5236" s="10" t="str">
        <f t="shared" si="265"/>
        <v>ILDLA</v>
      </c>
      <c r="F5236" s="10" t="s">
        <v>10</v>
      </c>
      <c r="G5236" s="10" t="s">
        <v>11</v>
      </c>
      <c r="H5236" s="10">
        <f t="shared" si="267"/>
        <v>2050</v>
      </c>
      <c r="I5236" s="13">
        <f>IND_SavePot!I5236*(1+HLOOKUP(MID(D5236,2,2),$M$9:$AF$15,MATCH(RIGHT(D5236,2),$M$9:$M$15,0),0))^($H5236-IND_SavePot!$H5236)</f>
        <v>6.8298584272166885E-3</v>
      </c>
      <c r="J5236" s="13">
        <f t="shared" si="266"/>
        <v>6.8298584272166885E-3</v>
      </c>
      <c r="K5236" s="2">
        <v>0</v>
      </c>
    </row>
    <row r="5237" spans="3:11">
      <c r="C5237" s="11" t="str">
        <f>IND_SavePot!C5237</f>
        <v>INDLDEFFEM-72</v>
      </c>
      <c r="D5237" s="11" t="str">
        <f>IND_SavePot!D5237</f>
        <v>ILDEM</v>
      </c>
      <c r="E5237" s="10" t="str">
        <f t="shared" si="265"/>
        <v>ILDEM</v>
      </c>
      <c r="F5237" s="10" t="s">
        <v>10</v>
      </c>
      <c r="G5237" s="10" t="s">
        <v>11</v>
      </c>
      <c r="H5237" s="10">
        <f t="shared" si="267"/>
        <v>2050</v>
      </c>
      <c r="I5237" s="13">
        <f>IND_SavePot!I5237*(1+HLOOKUP(MID(D5237,2,2),$M$9:$AF$15,MATCH(RIGHT(D5237,2),$M$9:$M$15,0),0))^($H5237-IND_SavePot!$H5237)</f>
        <v>4.9071222097723348E-3</v>
      </c>
      <c r="J5237" s="13">
        <f t="shared" si="266"/>
        <v>4.9071222097723348E-3</v>
      </c>
      <c r="K5237" s="2">
        <v>0</v>
      </c>
    </row>
    <row r="5238" spans="3:11">
      <c r="C5238" s="11" t="str">
        <f>IND_SavePot!C5238</f>
        <v>INDLDEFFTF-72</v>
      </c>
      <c r="D5238" s="11" t="str">
        <f>IND_SavePot!D5238</f>
        <v>ILDTF</v>
      </c>
      <c r="E5238" s="10" t="str">
        <f t="shared" si="265"/>
        <v>ILDTF</v>
      </c>
      <c r="F5238" s="10" t="s">
        <v>10</v>
      </c>
      <c r="G5238" s="10" t="s">
        <v>11</v>
      </c>
      <c r="H5238" s="10">
        <f t="shared" si="267"/>
        <v>2050</v>
      </c>
      <c r="I5238" s="13">
        <f>IND_SavePot!I5238*(1+HLOOKUP(MID(D5238,2,2),$M$9:$AF$15,MATCH(RIGHT(D5238,2),$M$9:$M$15,0),0))^($H5238-IND_SavePot!$H5238)</f>
        <v>0</v>
      </c>
      <c r="J5238" s="13">
        <f t="shared" si="266"/>
        <v>0</v>
      </c>
      <c r="K5238" s="2">
        <v>2</v>
      </c>
    </row>
    <row r="5239" spans="3:11">
      <c r="C5239" s="11" t="str">
        <f>IND_SavePot!C5239</f>
        <v>INDLDEFFPH-73</v>
      </c>
      <c r="D5239" s="11" t="str">
        <f>IND_SavePot!D5239</f>
        <v>ILDPH</v>
      </c>
      <c r="E5239" s="10" t="str">
        <f t="shared" si="265"/>
        <v>ILDPH</v>
      </c>
      <c r="F5239" s="10" t="s">
        <v>10</v>
      </c>
      <c r="G5239" s="10" t="s">
        <v>11</v>
      </c>
      <c r="H5239" s="10">
        <f t="shared" si="267"/>
        <v>2050</v>
      </c>
      <c r="I5239" s="13">
        <f>IND_SavePot!I5239*(1+HLOOKUP(MID(D5239,2,2),$M$9:$AF$15,MATCH(RIGHT(D5239,2),$M$9:$M$15,0),0))^($H5239-IND_SavePot!$H5239)</f>
        <v>1.7533693186182267E-3</v>
      </c>
      <c r="J5239" s="13">
        <f t="shared" si="266"/>
        <v>1.7533693186182267E-3</v>
      </c>
      <c r="K5239" s="2">
        <v>3</v>
      </c>
    </row>
    <row r="5240" spans="3:11">
      <c r="C5240" s="11" t="str">
        <f>IND_SavePot!C5240</f>
        <v>INDLDEFFPH-73</v>
      </c>
      <c r="D5240" s="11" t="str">
        <f>IND_SavePot!D5240</f>
        <v>ILDPH</v>
      </c>
      <c r="E5240" s="10" t="str">
        <f t="shared" si="265"/>
        <v>ILDPH</v>
      </c>
      <c r="F5240" s="10" t="s">
        <v>10</v>
      </c>
      <c r="G5240" s="10" t="s">
        <v>11</v>
      </c>
      <c r="H5240" s="10">
        <f t="shared" si="267"/>
        <v>2050</v>
      </c>
      <c r="I5240" s="13">
        <f>IND_SavePot!I5240*(1+HLOOKUP(MID(D5240,2,2),$M$9:$AF$15,MATCH(RIGHT(D5240,2),$M$9:$M$15,0),0))^($H5240-IND_SavePot!$H5240)</f>
        <v>1.7533693186182267E-3</v>
      </c>
      <c r="J5240" s="13">
        <f t="shared" si="266"/>
        <v>1.7533693186182267E-3</v>
      </c>
      <c r="K5240" s="2">
        <v>6</v>
      </c>
    </row>
    <row r="5241" spans="3:11">
      <c r="C5241" s="11" t="str">
        <f>IND_SavePot!C5241</f>
        <v>INDLDEFFSH-73</v>
      </c>
      <c r="D5241" s="11" t="str">
        <f>IND_SavePot!D5241</f>
        <v>ILDSH</v>
      </c>
      <c r="E5241" s="10" t="str">
        <f t="shared" si="265"/>
        <v>ILDSH</v>
      </c>
      <c r="F5241" s="10" t="s">
        <v>10</v>
      </c>
      <c r="G5241" s="10" t="s">
        <v>11</v>
      </c>
      <c r="H5241" s="10">
        <f t="shared" si="267"/>
        <v>2050</v>
      </c>
      <c r="I5241" s="13">
        <f>IND_SavePot!I5241*(1+HLOOKUP(MID(D5241,2,2),$M$9:$AF$15,MATCH(RIGHT(D5241,2),$M$9:$M$15,0),0))^($H5241-IND_SavePot!$H5241)</f>
        <v>8.7463396441443027E-3</v>
      </c>
      <c r="J5241" s="13">
        <f t="shared" si="266"/>
        <v>8.7463396441443027E-3</v>
      </c>
      <c r="K5241" s="2">
        <v>0</v>
      </c>
    </row>
    <row r="5242" spans="3:11">
      <c r="C5242" s="11" t="str">
        <f>IND_SavePot!C5242</f>
        <v>INDLDEFFLA-73</v>
      </c>
      <c r="D5242" s="11" t="str">
        <f>IND_SavePot!D5242</f>
        <v>ILDLA</v>
      </c>
      <c r="E5242" s="10" t="str">
        <f t="shared" si="265"/>
        <v>ILDLA</v>
      </c>
      <c r="F5242" s="10" t="s">
        <v>10</v>
      </c>
      <c r="G5242" s="10" t="s">
        <v>11</v>
      </c>
      <c r="H5242" s="10">
        <f t="shared" si="267"/>
        <v>2050</v>
      </c>
      <c r="I5242" s="13">
        <f>IND_SavePot!I5242*(1+HLOOKUP(MID(D5242,2,2),$M$9:$AF$15,MATCH(RIGHT(D5242,2),$M$9:$M$15,0),0))^($H5242-IND_SavePot!$H5242)</f>
        <v>6.8298584272164752E-3</v>
      </c>
      <c r="J5242" s="13">
        <f t="shared" si="266"/>
        <v>6.8298584272164752E-3</v>
      </c>
      <c r="K5242" s="2">
        <v>0</v>
      </c>
    </row>
    <row r="5243" spans="3:11">
      <c r="C5243" s="11" t="str">
        <f>IND_SavePot!C5243</f>
        <v>INDLDEFFEM-73</v>
      </c>
      <c r="D5243" s="11" t="str">
        <f>IND_SavePot!D5243</f>
        <v>ILDEM</v>
      </c>
      <c r="E5243" s="10" t="str">
        <f t="shared" si="265"/>
        <v>ILDEM</v>
      </c>
      <c r="F5243" s="10" t="s">
        <v>10</v>
      </c>
      <c r="G5243" s="10" t="s">
        <v>11</v>
      </c>
      <c r="H5243" s="10">
        <f t="shared" si="267"/>
        <v>2050</v>
      </c>
      <c r="I5243" s="13">
        <f>IND_SavePot!I5243*(1+HLOOKUP(MID(D5243,2,2),$M$9:$AF$15,MATCH(RIGHT(D5243,2),$M$9:$M$15,0),0))^($H5243-IND_SavePot!$H5243)</f>
        <v>4.9071222097724415E-3</v>
      </c>
      <c r="J5243" s="13">
        <f t="shared" si="266"/>
        <v>4.9071222097724415E-3</v>
      </c>
      <c r="K5243" s="2">
        <v>0</v>
      </c>
    </row>
    <row r="5244" spans="3:11">
      <c r="C5244" s="11" t="str">
        <f>IND_SavePot!C5244</f>
        <v>INDLDEFFTF-73</v>
      </c>
      <c r="D5244" s="11" t="str">
        <f>IND_SavePot!D5244</f>
        <v>ILDTF</v>
      </c>
      <c r="E5244" s="10" t="str">
        <f t="shared" si="265"/>
        <v>ILDTF</v>
      </c>
      <c r="F5244" s="10" t="s">
        <v>10</v>
      </c>
      <c r="G5244" s="10" t="s">
        <v>11</v>
      </c>
      <c r="H5244" s="10">
        <f t="shared" si="267"/>
        <v>2050</v>
      </c>
      <c r="I5244" s="13">
        <f>IND_SavePot!I5244*(1+HLOOKUP(MID(D5244,2,2),$M$9:$AF$15,MATCH(RIGHT(D5244,2),$M$9:$M$15,0),0))^($H5244-IND_SavePot!$H5244)</f>
        <v>0</v>
      </c>
      <c r="J5244" s="13">
        <f t="shared" si="266"/>
        <v>0</v>
      </c>
      <c r="K5244" s="2">
        <v>2</v>
      </c>
    </row>
    <row r="5245" spans="3:11">
      <c r="C5245" s="11" t="str">
        <f>IND_SavePot!C5245</f>
        <v>INDLDEFFPH-74</v>
      </c>
      <c r="D5245" s="11" t="str">
        <f>IND_SavePot!D5245</f>
        <v>ILDPH</v>
      </c>
      <c r="E5245" s="10" t="str">
        <f t="shared" si="265"/>
        <v>ILDPH</v>
      </c>
      <c r="F5245" s="10" t="s">
        <v>10</v>
      </c>
      <c r="G5245" s="10" t="s">
        <v>11</v>
      </c>
      <c r="H5245" s="10">
        <f t="shared" si="267"/>
        <v>2050</v>
      </c>
      <c r="I5245" s="13">
        <f>IND_SavePot!I5245*(1+HLOOKUP(MID(D5245,2,2),$M$9:$AF$15,MATCH(RIGHT(D5245,2),$M$9:$M$15,0),0))^($H5245-IND_SavePot!$H5245)</f>
        <v>1.7533693186182573E-3</v>
      </c>
      <c r="J5245" s="13">
        <f t="shared" si="266"/>
        <v>1.7533693186182573E-3</v>
      </c>
      <c r="K5245" s="2">
        <v>2</v>
      </c>
    </row>
    <row r="5246" spans="3:11">
      <c r="C5246" s="11" t="str">
        <f>IND_SavePot!C5246</f>
        <v>INDLDEFFPH-74</v>
      </c>
      <c r="D5246" s="11" t="str">
        <f>IND_SavePot!D5246</f>
        <v>ILDPH</v>
      </c>
      <c r="E5246" s="10" t="str">
        <f t="shared" si="265"/>
        <v>ILDPH</v>
      </c>
      <c r="F5246" s="10" t="s">
        <v>10</v>
      </c>
      <c r="G5246" s="10" t="s">
        <v>11</v>
      </c>
      <c r="H5246" s="10">
        <f t="shared" si="267"/>
        <v>2050</v>
      </c>
      <c r="I5246" s="13">
        <f>IND_SavePot!I5246*(1+HLOOKUP(MID(D5246,2,2),$M$9:$AF$15,MATCH(RIGHT(D5246,2),$M$9:$M$15,0),0))^($H5246-IND_SavePot!$H5246)</f>
        <v>1.7533693186182573E-3</v>
      </c>
      <c r="J5246" s="13">
        <f t="shared" si="266"/>
        <v>1.7533693186182573E-3</v>
      </c>
      <c r="K5246" s="2">
        <v>6</v>
      </c>
    </row>
    <row r="5247" spans="3:11">
      <c r="C5247" s="11" t="str">
        <f>IND_SavePot!C5247</f>
        <v>INDLDEFFSH-74</v>
      </c>
      <c r="D5247" s="11" t="str">
        <f>IND_SavePot!D5247</f>
        <v>ILDSH</v>
      </c>
      <c r="E5247" s="10" t="str">
        <f t="shared" si="265"/>
        <v>ILDSH</v>
      </c>
      <c r="F5247" s="10" t="s">
        <v>10</v>
      </c>
      <c r="G5247" s="10" t="s">
        <v>11</v>
      </c>
      <c r="H5247" s="10">
        <f t="shared" si="267"/>
        <v>2050</v>
      </c>
      <c r="I5247" s="13">
        <f>IND_SavePot!I5247*(1+HLOOKUP(MID(D5247,2,2),$M$9:$AF$15,MATCH(RIGHT(D5247,2),$M$9:$M$15,0),0))^($H5247-IND_SavePot!$H5247)</f>
        <v>8.7463396441444102E-3</v>
      </c>
      <c r="J5247" s="13">
        <f t="shared" si="266"/>
        <v>8.7463396441444102E-3</v>
      </c>
      <c r="K5247" s="2">
        <v>0</v>
      </c>
    </row>
    <row r="5248" spans="3:11">
      <c r="C5248" s="11" t="str">
        <f>IND_SavePot!C5248</f>
        <v>INDLDEFFLA-74</v>
      </c>
      <c r="D5248" s="11" t="str">
        <f>IND_SavePot!D5248</f>
        <v>ILDLA</v>
      </c>
      <c r="E5248" s="10" t="str">
        <f t="shared" si="265"/>
        <v>ILDLA</v>
      </c>
      <c r="F5248" s="10" t="s">
        <v>10</v>
      </c>
      <c r="G5248" s="10" t="s">
        <v>11</v>
      </c>
      <c r="H5248" s="10">
        <f t="shared" si="267"/>
        <v>2050</v>
      </c>
      <c r="I5248" s="13">
        <f>IND_SavePot!I5248*(1+HLOOKUP(MID(D5248,2,2),$M$9:$AF$15,MATCH(RIGHT(D5248,2),$M$9:$M$15,0),0))^($H5248-IND_SavePot!$H5248)</f>
        <v>6.8298584272165818E-3</v>
      </c>
      <c r="J5248" s="13">
        <f t="shared" si="266"/>
        <v>6.8298584272165818E-3</v>
      </c>
      <c r="K5248" s="2">
        <v>0</v>
      </c>
    </row>
    <row r="5249" spans="3:11">
      <c r="C5249" s="11" t="str">
        <f>IND_SavePot!C5249</f>
        <v>INDLDEFFEM-74</v>
      </c>
      <c r="D5249" s="11" t="str">
        <f>IND_SavePot!D5249</f>
        <v>ILDEM</v>
      </c>
      <c r="E5249" s="10" t="str">
        <f t="shared" si="265"/>
        <v>ILDEM</v>
      </c>
      <c r="F5249" s="10" t="s">
        <v>10</v>
      </c>
      <c r="G5249" s="10" t="s">
        <v>11</v>
      </c>
      <c r="H5249" s="10">
        <f t="shared" si="267"/>
        <v>2050</v>
      </c>
      <c r="I5249" s="13">
        <f>IND_SavePot!I5249*(1+HLOOKUP(MID(D5249,2,2),$M$9:$AF$15,MATCH(RIGHT(D5249,2),$M$9:$M$15,0),0))^($H5249-IND_SavePot!$H5249)</f>
        <v>4.9071222097724415E-3</v>
      </c>
      <c r="J5249" s="13">
        <f t="shared" si="266"/>
        <v>4.9071222097724415E-3</v>
      </c>
      <c r="K5249" s="2">
        <v>0</v>
      </c>
    </row>
    <row r="5250" spans="3:11">
      <c r="C5250" s="11" t="str">
        <f>IND_SavePot!C5250</f>
        <v>INDLDEFFTF-74</v>
      </c>
      <c r="D5250" s="11" t="str">
        <f>IND_SavePot!D5250</f>
        <v>ILDTF</v>
      </c>
      <c r="E5250" s="10" t="str">
        <f t="shared" si="265"/>
        <v>ILDTF</v>
      </c>
      <c r="F5250" s="10" t="s">
        <v>10</v>
      </c>
      <c r="G5250" s="10" t="s">
        <v>11</v>
      </c>
      <c r="H5250" s="10">
        <f t="shared" si="267"/>
        <v>2050</v>
      </c>
      <c r="I5250" s="13">
        <f>IND_SavePot!I5250*(1+HLOOKUP(MID(D5250,2,2),$M$9:$AF$15,MATCH(RIGHT(D5250,2),$M$9:$M$15,0),0))^($H5250-IND_SavePot!$H5250)</f>
        <v>0</v>
      </c>
      <c r="J5250" s="13">
        <f t="shared" si="266"/>
        <v>0</v>
      </c>
      <c r="K5250" s="2">
        <v>2</v>
      </c>
    </row>
    <row r="5251" spans="3:11">
      <c r="C5251" s="11" t="str">
        <f>IND_SavePot!C5251</f>
        <v>INDLDEFFPH-75</v>
      </c>
      <c r="D5251" s="11" t="str">
        <f>IND_SavePot!D5251</f>
        <v>ILDPH</v>
      </c>
      <c r="E5251" s="10" t="str">
        <f t="shared" si="265"/>
        <v>ILDPH</v>
      </c>
      <c r="F5251" s="10" t="s">
        <v>10</v>
      </c>
      <c r="G5251" s="10" t="s">
        <v>11</v>
      </c>
      <c r="H5251" s="10">
        <f t="shared" si="267"/>
        <v>2050</v>
      </c>
      <c r="I5251" s="13">
        <f>IND_SavePot!I5251*(1+HLOOKUP(MID(D5251,2,2),$M$9:$AF$15,MATCH(RIGHT(D5251,2),$M$9:$M$15,0),0))^($H5251-IND_SavePot!$H5251)</f>
        <v>1.7533693186182573E-3</v>
      </c>
      <c r="J5251" s="13">
        <f t="shared" si="266"/>
        <v>1.7533693186182573E-3</v>
      </c>
      <c r="K5251" s="2">
        <v>2</v>
      </c>
    </row>
    <row r="5252" spans="3:11">
      <c r="C5252" s="11" t="str">
        <f>IND_SavePot!C5252</f>
        <v>INDLDEFFPH-75</v>
      </c>
      <c r="D5252" s="11" t="str">
        <f>IND_SavePot!D5252</f>
        <v>ILDPH</v>
      </c>
      <c r="E5252" s="10" t="str">
        <f t="shared" si="265"/>
        <v>ILDPH</v>
      </c>
      <c r="F5252" s="10" t="s">
        <v>10</v>
      </c>
      <c r="G5252" s="10" t="s">
        <v>11</v>
      </c>
      <c r="H5252" s="10">
        <f t="shared" si="267"/>
        <v>2050</v>
      </c>
      <c r="I5252" s="13">
        <f>IND_SavePot!I5252*(1+HLOOKUP(MID(D5252,2,2),$M$9:$AF$15,MATCH(RIGHT(D5252,2),$M$9:$M$15,0),0))^($H5252-IND_SavePot!$H5252)</f>
        <v>1.7533693186182573E-3</v>
      </c>
      <c r="J5252" s="13">
        <f t="shared" si="266"/>
        <v>1.7533693186182573E-3</v>
      </c>
      <c r="K5252" s="2">
        <v>6</v>
      </c>
    </row>
    <row r="5253" spans="3:11">
      <c r="C5253" s="11" t="str">
        <f>IND_SavePot!C5253</f>
        <v>INDLDEFFSH-75</v>
      </c>
      <c r="D5253" s="11" t="str">
        <f>IND_SavePot!D5253</f>
        <v>ILDSH</v>
      </c>
      <c r="E5253" s="10" t="str">
        <f t="shared" si="265"/>
        <v>ILDSH</v>
      </c>
      <c r="F5253" s="10" t="s">
        <v>10</v>
      </c>
      <c r="G5253" s="10" t="s">
        <v>11</v>
      </c>
      <c r="H5253" s="10">
        <f t="shared" si="267"/>
        <v>2050</v>
      </c>
      <c r="I5253" s="13">
        <f>IND_SavePot!I5253*(1+HLOOKUP(MID(D5253,2,2),$M$9:$AF$15,MATCH(RIGHT(D5253,2),$M$9:$M$15,0),0))^($H5253-IND_SavePot!$H5253)</f>
        <v>8.7463396441443027E-3</v>
      </c>
      <c r="J5253" s="13">
        <f t="shared" si="266"/>
        <v>8.7463396441443027E-3</v>
      </c>
      <c r="K5253" s="2">
        <v>0</v>
      </c>
    </row>
    <row r="5254" spans="3:11">
      <c r="C5254" s="11" t="str">
        <f>IND_SavePot!C5254</f>
        <v>INDLDEFFLA-75</v>
      </c>
      <c r="D5254" s="11" t="str">
        <f>IND_SavePot!D5254</f>
        <v>ILDLA</v>
      </c>
      <c r="E5254" s="10" t="str">
        <f t="shared" si="265"/>
        <v>ILDLA</v>
      </c>
      <c r="F5254" s="10" t="s">
        <v>10</v>
      </c>
      <c r="G5254" s="10" t="s">
        <v>11</v>
      </c>
      <c r="H5254" s="10">
        <f t="shared" si="267"/>
        <v>2050</v>
      </c>
      <c r="I5254" s="13">
        <f>IND_SavePot!I5254*(1+HLOOKUP(MID(D5254,2,2),$M$9:$AF$15,MATCH(RIGHT(D5254,2),$M$9:$M$15,0),0))^($H5254-IND_SavePot!$H5254)</f>
        <v>6.8298584272165818E-3</v>
      </c>
      <c r="J5254" s="13">
        <f t="shared" si="266"/>
        <v>6.8298584272165818E-3</v>
      </c>
      <c r="K5254" s="2">
        <v>0</v>
      </c>
    </row>
    <row r="5255" spans="3:11">
      <c r="C5255" s="11" t="str">
        <f>IND_SavePot!C5255</f>
        <v>INDLDEFFEM-75</v>
      </c>
      <c r="D5255" s="11" t="str">
        <f>IND_SavePot!D5255</f>
        <v>ILDEM</v>
      </c>
      <c r="E5255" s="10" t="str">
        <f t="shared" si="265"/>
        <v>ILDEM</v>
      </c>
      <c r="F5255" s="10" t="s">
        <v>10</v>
      </c>
      <c r="G5255" s="10" t="s">
        <v>11</v>
      </c>
      <c r="H5255" s="10">
        <f t="shared" si="267"/>
        <v>2050</v>
      </c>
      <c r="I5255" s="13">
        <f>IND_SavePot!I5255*(1+HLOOKUP(MID(D5255,2,2),$M$9:$AF$15,MATCH(RIGHT(D5255,2),$M$9:$M$15,0),0))^($H5255-IND_SavePot!$H5255)</f>
        <v>4.9071222097722272E-3</v>
      </c>
      <c r="J5255" s="13">
        <f t="shared" si="266"/>
        <v>4.9071222097722272E-3</v>
      </c>
      <c r="K5255" s="2">
        <v>0</v>
      </c>
    </row>
    <row r="5256" spans="3:11">
      <c r="C5256" s="11" t="str">
        <f>IND_SavePot!C5256</f>
        <v>INDLDEFFTF-75</v>
      </c>
      <c r="D5256" s="11" t="str">
        <f>IND_SavePot!D5256</f>
        <v>ILDTF</v>
      </c>
      <c r="E5256" s="10" t="str">
        <f t="shared" ref="E5256:E5319" si="268">D5256</f>
        <v>ILDTF</v>
      </c>
      <c r="F5256" s="10" t="s">
        <v>10</v>
      </c>
      <c r="G5256" s="10" t="s">
        <v>11</v>
      </c>
      <c r="H5256" s="10">
        <f t="shared" si="267"/>
        <v>2050</v>
      </c>
      <c r="I5256" s="13">
        <f>IND_SavePot!I5256*(1+HLOOKUP(MID(D5256,2,2),$M$9:$AF$15,MATCH(RIGHT(D5256,2),$M$9:$M$15,0),0))^($H5256-IND_SavePot!$H5256)</f>
        <v>0</v>
      </c>
      <c r="J5256" s="13">
        <f t="shared" ref="J5256:J5319" si="269">I5256</f>
        <v>0</v>
      </c>
      <c r="K5256" s="2">
        <v>1</v>
      </c>
    </row>
    <row r="5257" spans="3:11">
      <c r="C5257" s="11" t="str">
        <f>IND_SavePot!C5257</f>
        <v>INDLDEFFPH-76</v>
      </c>
      <c r="D5257" s="11" t="str">
        <f>IND_SavePot!D5257</f>
        <v>ILDPH</v>
      </c>
      <c r="E5257" s="10" t="str">
        <f t="shared" si="268"/>
        <v>ILDPH</v>
      </c>
      <c r="F5257" s="10" t="s">
        <v>10</v>
      </c>
      <c r="G5257" s="10" t="s">
        <v>11</v>
      </c>
      <c r="H5257" s="10">
        <f t="shared" ref="H5257:H5320" si="270">H5256</f>
        <v>2050</v>
      </c>
      <c r="I5257" s="13">
        <f>IND_SavePot!I5257*(1+HLOOKUP(MID(D5257,2,2),$M$9:$AF$15,MATCH(RIGHT(D5257,2),$M$9:$M$15,0),0))^($H5257-IND_SavePot!$H5257)</f>
        <v>1.7533693186182267E-3</v>
      </c>
      <c r="J5257" s="13">
        <f t="shared" si="269"/>
        <v>1.7533693186182267E-3</v>
      </c>
      <c r="K5257" s="2">
        <v>2</v>
      </c>
    </row>
    <row r="5258" spans="3:11">
      <c r="C5258" s="11" t="str">
        <f>IND_SavePot!C5258</f>
        <v>INDLDEFFPH-76</v>
      </c>
      <c r="D5258" s="11" t="str">
        <f>IND_SavePot!D5258</f>
        <v>ILDPH</v>
      </c>
      <c r="E5258" s="10" t="str">
        <f t="shared" si="268"/>
        <v>ILDPH</v>
      </c>
      <c r="F5258" s="10" t="s">
        <v>10</v>
      </c>
      <c r="G5258" s="10" t="s">
        <v>11</v>
      </c>
      <c r="H5258" s="10">
        <f t="shared" si="270"/>
        <v>2050</v>
      </c>
      <c r="I5258" s="13">
        <f>IND_SavePot!I5258*(1+HLOOKUP(MID(D5258,2,2),$M$9:$AF$15,MATCH(RIGHT(D5258,2),$M$9:$M$15,0),0))^($H5258-IND_SavePot!$H5258)</f>
        <v>1.7533693186182267E-3</v>
      </c>
      <c r="J5258" s="13">
        <f t="shared" si="269"/>
        <v>1.7533693186182267E-3</v>
      </c>
      <c r="K5258" s="2">
        <v>5</v>
      </c>
    </row>
    <row r="5259" spans="3:11">
      <c r="C5259" s="11" t="str">
        <f>IND_SavePot!C5259</f>
        <v>INDLDEFFSH-76</v>
      </c>
      <c r="D5259" s="11" t="str">
        <f>IND_SavePot!D5259</f>
        <v>ILDSH</v>
      </c>
      <c r="E5259" s="10" t="str">
        <f t="shared" si="268"/>
        <v>ILDSH</v>
      </c>
      <c r="F5259" s="10" t="s">
        <v>10</v>
      </c>
      <c r="G5259" s="10" t="s">
        <v>11</v>
      </c>
      <c r="H5259" s="10">
        <f t="shared" si="270"/>
        <v>2050</v>
      </c>
      <c r="I5259" s="13">
        <f>IND_SavePot!I5259*(1+HLOOKUP(MID(D5259,2,2),$M$9:$AF$15,MATCH(RIGHT(D5259,2),$M$9:$M$15,0),0))^($H5259-IND_SavePot!$H5259)</f>
        <v>8.7463396441443027E-3</v>
      </c>
      <c r="J5259" s="13">
        <f t="shared" si="269"/>
        <v>8.7463396441443027E-3</v>
      </c>
      <c r="K5259" s="2">
        <v>0</v>
      </c>
    </row>
    <row r="5260" spans="3:11">
      <c r="C5260" s="11" t="str">
        <f>IND_SavePot!C5260</f>
        <v>INDLDEFFLA-76</v>
      </c>
      <c r="D5260" s="11" t="str">
        <f>IND_SavePot!D5260</f>
        <v>ILDLA</v>
      </c>
      <c r="E5260" s="10" t="str">
        <f t="shared" si="268"/>
        <v>ILDLA</v>
      </c>
      <c r="F5260" s="10" t="s">
        <v>10</v>
      </c>
      <c r="G5260" s="10" t="s">
        <v>11</v>
      </c>
      <c r="H5260" s="10">
        <f t="shared" si="270"/>
        <v>2050</v>
      </c>
      <c r="I5260" s="13">
        <f>IND_SavePot!I5260*(1+HLOOKUP(MID(D5260,2,2),$M$9:$AF$15,MATCH(RIGHT(D5260,2),$M$9:$M$15,0),0))^($H5260-IND_SavePot!$H5260)</f>
        <v>6.8298584272164752E-3</v>
      </c>
      <c r="J5260" s="13">
        <f t="shared" si="269"/>
        <v>6.8298584272164752E-3</v>
      </c>
      <c r="K5260" s="2">
        <v>0</v>
      </c>
    </row>
    <row r="5261" spans="3:11">
      <c r="C5261" s="11" t="str">
        <f>IND_SavePot!C5261</f>
        <v>INDLDEFFEM-76</v>
      </c>
      <c r="D5261" s="11" t="str">
        <f>IND_SavePot!D5261</f>
        <v>ILDEM</v>
      </c>
      <c r="E5261" s="10" t="str">
        <f t="shared" si="268"/>
        <v>ILDEM</v>
      </c>
      <c r="F5261" s="10" t="s">
        <v>10</v>
      </c>
      <c r="G5261" s="10" t="s">
        <v>11</v>
      </c>
      <c r="H5261" s="10">
        <f t="shared" si="270"/>
        <v>2050</v>
      </c>
      <c r="I5261" s="13">
        <f>IND_SavePot!I5261*(1+HLOOKUP(MID(D5261,2,2),$M$9:$AF$15,MATCH(RIGHT(D5261,2),$M$9:$M$15,0),0))^($H5261-IND_SavePot!$H5261)</f>
        <v>4.9071222097724415E-3</v>
      </c>
      <c r="J5261" s="13">
        <f t="shared" si="269"/>
        <v>4.9071222097724415E-3</v>
      </c>
      <c r="K5261" s="2">
        <v>0</v>
      </c>
    </row>
    <row r="5262" spans="3:11">
      <c r="C5262" s="11" t="str">
        <f>IND_SavePot!C5262</f>
        <v>INDLDEFFTF-76</v>
      </c>
      <c r="D5262" s="11" t="str">
        <f>IND_SavePot!D5262</f>
        <v>ILDTF</v>
      </c>
      <c r="E5262" s="10" t="str">
        <f t="shared" si="268"/>
        <v>ILDTF</v>
      </c>
      <c r="F5262" s="10" t="s">
        <v>10</v>
      </c>
      <c r="G5262" s="10" t="s">
        <v>11</v>
      </c>
      <c r="H5262" s="10">
        <f t="shared" si="270"/>
        <v>2050</v>
      </c>
      <c r="I5262" s="13">
        <f>IND_SavePot!I5262*(1+HLOOKUP(MID(D5262,2,2),$M$9:$AF$15,MATCH(RIGHT(D5262,2),$M$9:$M$15,0),0))^($H5262-IND_SavePot!$H5262)</f>
        <v>0</v>
      </c>
      <c r="J5262" s="13">
        <f t="shared" si="269"/>
        <v>0</v>
      </c>
      <c r="K5262" s="2">
        <v>1</v>
      </c>
    </row>
    <row r="5263" spans="3:11">
      <c r="C5263" s="11" t="str">
        <f>IND_SavePot!C5263</f>
        <v>INDLDEFFPH-77</v>
      </c>
      <c r="D5263" s="11" t="str">
        <f>IND_SavePot!D5263</f>
        <v>ILDPH</v>
      </c>
      <c r="E5263" s="10" t="str">
        <f t="shared" si="268"/>
        <v>ILDPH</v>
      </c>
      <c r="F5263" s="10" t="s">
        <v>10</v>
      </c>
      <c r="G5263" s="10" t="s">
        <v>11</v>
      </c>
      <c r="H5263" s="10">
        <f t="shared" si="270"/>
        <v>2050</v>
      </c>
      <c r="I5263" s="13">
        <f>IND_SavePot!I5263*(1+HLOOKUP(MID(D5263,2,2),$M$9:$AF$15,MATCH(RIGHT(D5263,2),$M$9:$M$15,0),0))^($H5263-IND_SavePot!$H5263)</f>
        <v>1.7533693186182267E-3</v>
      </c>
      <c r="J5263" s="13">
        <f t="shared" si="269"/>
        <v>1.7533693186182267E-3</v>
      </c>
      <c r="K5263" s="2">
        <v>2</v>
      </c>
    </row>
    <row r="5264" spans="3:11">
      <c r="C5264" s="11" t="str">
        <f>IND_SavePot!C5264</f>
        <v>INDLDEFFPH-77</v>
      </c>
      <c r="D5264" s="11" t="str">
        <f>IND_SavePot!D5264</f>
        <v>ILDPH</v>
      </c>
      <c r="E5264" s="10" t="str">
        <f t="shared" si="268"/>
        <v>ILDPH</v>
      </c>
      <c r="F5264" s="10" t="s">
        <v>10</v>
      </c>
      <c r="G5264" s="10" t="s">
        <v>11</v>
      </c>
      <c r="H5264" s="10">
        <f t="shared" si="270"/>
        <v>2050</v>
      </c>
      <c r="I5264" s="13">
        <f>IND_SavePot!I5264*(1+HLOOKUP(MID(D5264,2,2),$M$9:$AF$15,MATCH(RIGHT(D5264,2),$M$9:$M$15,0),0))^($H5264-IND_SavePot!$H5264)</f>
        <v>1.7533693186182267E-3</v>
      </c>
      <c r="J5264" s="13">
        <f t="shared" si="269"/>
        <v>1.7533693186182267E-3</v>
      </c>
      <c r="K5264" s="2">
        <v>5</v>
      </c>
    </row>
    <row r="5265" spans="3:11">
      <c r="C5265" s="11" t="str">
        <f>IND_SavePot!C5265</f>
        <v>INDLDEFFSH-77</v>
      </c>
      <c r="D5265" s="11" t="str">
        <f>IND_SavePot!D5265</f>
        <v>ILDSH</v>
      </c>
      <c r="E5265" s="10" t="str">
        <f t="shared" si="268"/>
        <v>ILDSH</v>
      </c>
      <c r="F5265" s="10" t="s">
        <v>10</v>
      </c>
      <c r="G5265" s="10" t="s">
        <v>11</v>
      </c>
      <c r="H5265" s="10">
        <f t="shared" si="270"/>
        <v>2050</v>
      </c>
      <c r="I5265" s="13">
        <f>IND_SavePot!I5265*(1+HLOOKUP(MID(D5265,2,2),$M$9:$AF$15,MATCH(RIGHT(D5265,2),$M$9:$M$15,0),0))^($H5265-IND_SavePot!$H5265)</f>
        <v>8.7463396441443027E-3</v>
      </c>
      <c r="J5265" s="13">
        <f t="shared" si="269"/>
        <v>8.7463396441443027E-3</v>
      </c>
      <c r="K5265" s="2">
        <v>0</v>
      </c>
    </row>
    <row r="5266" spans="3:11">
      <c r="C5266" s="11" t="str">
        <f>IND_SavePot!C5266</f>
        <v>INDLDEFFLA-77</v>
      </c>
      <c r="D5266" s="11" t="str">
        <f>IND_SavePot!D5266</f>
        <v>ILDLA</v>
      </c>
      <c r="E5266" s="10" t="str">
        <f t="shared" si="268"/>
        <v>ILDLA</v>
      </c>
      <c r="F5266" s="10" t="s">
        <v>10</v>
      </c>
      <c r="G5266" s="10" t="s">
        <v>11</v>
      </c>
      <c r="H5266" s="10">
        <f t="shared" si="270"/>
        <v>2050</v>
      </c>
      <c r="I5266" s="13">
        <f>IND_SavePot!I5266*(1+HLOOKUP(MID(D5266,2,2),$M$9:$AF$15,MATCH(RIGHT(D5266,2),$M$9:$M$15,0),0))^($H5266-IND_SavePot!$H5266)</f>
        <v>6.8298584272166885E-3</v>
      </c>
      <c r="J5266" s="13">
        <f t="shared" si="269"/>
        <v>6.8298584272166885E-3</v>
      </c>
      <c r="K5266" s="2">
        <v>0</v>
      </c>
    </row>
    <row r="5267" spans="3:11">
      <c r="C5267" s="11" t="str">
        <f>IND_SavePot!C5267</f>
        <v>INDLDEFFEM-77</v>
      </c>
      <c r="D5267" s="11" t="str">
        <f>IND_SavePot!D5267</f>
        <v>ILDEM</v>
      </c>
      <c r="E5267" s="10" t="str">
        <f t="shared" si="268"/>
        <v>ILDEM</v>
      </c>
      <c r="F5267" s="10" t="s">
        <v>10</v>
      </c>
      <c r="G5267" s="10" t="s">
        <v>11</v>
      </c>
      <c r="H5267" s="10">
        <f t="shared" si="270"/>
        <v>2050</v>
      </c>
      <c r="I5267" s="13">
        <f>IND_SavePot!I5267*(1+HLOOKUP(MID(D5267,2,2),$M$9:$AF$15,MATCH(RIGHT(D5267,2),$M$9:$M$15,0),0))^($H5267-IND_SavePot!$H5267)</f>
        <v>4.9071222097724415E-3</v>
      </c>
      <c r="J5267" s="13">
        <f t="shared" si="269"/>
        <v>4.9071222097724415E-3</v>
      </c>
      <c r="K5267" s="2">
        <v>0</v>
      </c>
    </row>
    <row r="5268" spans="3:11">
      <c r="C5268" s="11" t="str">
        <f>IND_SavePot!C5268</f>
        <v>INDLDEFFTF-77</v>
      </c>
      <c r="D5268" s="11" t="str">
        <f>IND_SavePot!D5268</f>
        <v>ILDTF</v>
      </c>
      <c r="E5268" s="10" t="str">
        <f t="shared" si="268"/>
        <v>ILDTF</v>
      </c>
      <c r="F5268" s="10" t="s">
        <v>10</v>
      </c>
      <c r="G5268" s="10" t="s">
        <v>11</v>
      </c>
      <c r="H5268" s="10">
        <f t="shared" si="270"/>
        <v>2050</v>
      </c>
      <c r="I5268" s="13">
        <f>IND_SavePot!I5268*(1+HLOOKUP(MID(D5268,2,2),$M$9:$AF$15,MATCH(RIGHT(D5268,2),$M$9:$M$15,0),0))^($H5268-IND_SavePot!$H5268)</f>
        <v>0</v>
      </c>
      <c r="J5268" s="13">
        <f t="shared" si="269"/>
        <v>0</v>
      </c>
      <c r="K5268" s="2">
        <v>1</v>
      </c>
    </row>
    <row r="5269" spans="3:11">
      <c r="C5269" s="11" t="str">
        <f>IND_SavePot!C5269</f>
        <v>INDLDEFFPH-78</v>
      </c>
      <c r="D5269" s="11" t="str">
        <f>IND_SavePot!D5269</f>
        <v>ILDPH</v>
      </c>
      <c r="E5269" s="10" t="str">
        <f t="shared" si="268"/>
        <v>ILDPH</v>
      </c>
      <c r="F5269" s="10" t="s">
        <v>10</v>
      </c>
      <c r="G5269" s="10" t="s">
        <v>11</v>
      </c>
      <c r="H5269" s="10">
        <f t="shared" si="270"/>
        <v>2050</v>
      </c>
      <c r="I5269" s="13">
        <f>IND_SavePot!I5269*(1+HLOOKUP(MID(D5269,2,2),$M$9:$AF$15,MATCH(RIGHT(D5269,2),$M$9:$M$15,0),0))^($H5269-IND_SavePot!$H5269)</f>
        <v>1.7533693186182573E-3</v>
      </c>
      <c r="J5269" s="13">
        <f t="shared" si="269"/>
        <v>1.7533693186182573E-3</v>
      </c>
      <c r="K5269" s="2">
        <v>2</v>
      </c>
    </row>
    <row r="5270" spans="3:11">
      <c r="C5270" s="11" t="str">
        <f>IND_SavePot!C5270</f>
        <v>INDLDEFFPH-78</v>
      </c>
      <c r="D5270" s="11" t="str">
        <f>IND_SavePot!D5270</f>
        <v>ILDPH</v>
      </c>
      <c r="E5270" s="10" t="str">
        <f t="shared" si="268"/>
        <v>ILDPH</v>
      </c>
      <c r="F5270" s="10" t="s">
        <v>10</v>
      </c>
      <c r="G5270" s="10" t="s">
        <v>11</v>
      </c>
      <c r="H5270" s="10">
        <f t="shared" si="270"/>
        <v>2050</v>
      </c>
      <c r="I5270" s="13">
        <f>IND_SavePot!I5270*(1+HLOOKUP(MID(D5270,2,2),$M$9:$AF$15,MATCH(RIGHT(D5270,2),$M$9:$M$15,0),0))^($H5270-IND_SavePot!$H5270)</f>
        <v>1.7533693186182573E-3</v>
      </c>
      <c r="J5270" s="13">
        <f t="shared" si="269"/>
        <v>1.7533693186182573E-3</v>
      </c>
      <c r="K5270" s="2">
        <v>5</v>
      </c>
    </row>
    <row r="5271" spans="3:11">
      <c r="C5271" s="11" t="str">
        <f>IND_SavePot!C5271</f>
        <v>INDLDEFFSH-78</v>
      </c>
      <c r="D5271" s="11" t="str">
        <f>IND_SavePot!D5271</f>
        <v>ILDSH</v>
      </c>
      <c r="E5271" s="10" t="str">
        <f t="shared" si="268"/>
        <v>ILDSH</v>
      </c>
      <c r="F5271" s="10" t="s">
        <v>10</v>
      </c>
      <c r="G5271" s="10" t="s">
        <v>11</v>
      </c>
      <c r="H5271" s="10">
        <f t="shared" si="270"/>
        <v>2050</v>
      </c>
      <c r="I5271" s="13">
        <f>IND_SavePot!I5271*(1+HLOOKUP(MID(D5271,2,2),$M$9:$AF$15,MATCH(RIGHT(D5271,2),$M$9:$M$15,0),0))^($H5271-IND_SavePot!$H5271)</f>
        <v>8.7463396441443027E-3</v>
      </c>
      <c r="J5271" s="13">
        <f t="shared" si="269"/>
        <v>8.7463396441443027E-3</v>
      </c>
      <c r="K5271" s="2">
        <v>0</v>
      </c>
    </row>
    <row r="5272" spans="3:11">
      <c r="C5272" s="11" t="str">
        <f>IND_SavePot!C5272</f>
        <v>INDLDEFFLA-78</v>
      </c>
      <c r="D5272" s="11" t="str">
        <f>IND_SavePot!D5272</f>
        <v>ILDLA</v>
      </c>
      <c r="E5272" s="10" t="str">
        <f t="shared" si="268"/>
        <v>ILDLA</v>
      </c>
      <c r="F5272" s="10" t="s">
        <v>10</v>
      </c>
      <c r="G5272" s="10" t="s">
        <v>11</v>
      </c>
      <c r="H5272" s="10">
        <f t="shared" si="270"/>
        <v>2050</v>
      </c>
      <c r="I5272" s="13">
        <f>IND_SavePot!I5272*(1+HLOOKUP(MID(D5272,2,2),$M$9:$AF$15,MATCH(RIGHT(D5272,2),$M$9:$M$15,0),0))^($H5272-IND_SavePot!$H5272)</f>
        <v>6.8298584272164752E-3</v>
      </c>
      <c r="J5272" s="13">
        <f t="shared" si="269"/>
        <v>6.8298584272164752E-3</v>
      </c>
      <c r="K5272" s="2">
        <v>0</v>
      </c>
    </row>
    <row r="5273" spans="3:11">
      <c r="C5273" s="11" t="str">
        <f>IND_SavePot!C5273</f>
        <v>INDLDEFFEM-78</v>
      </c>
      <c r="D5273" s="11" t="str">
        <f>IND_SavePot!D5273</f>
        <v>ILDEM</v>
      </c>
      <c r="E5273" s="10" t="str">
        <f t="shared" si="268"/>
        <v>ILDEM</v>
      </c>
      <c r="F5273" s="10" t="s">
        <v>10</v>
      </c>
      <c r="G5273" s="10" t="s">
        <v>11</v>
      </c>
      <c r="H5273" s="10">
        <f t="shared" si="270"/>
        <v>2050</v>
      </c>
      <c r="I5273" s="13">
        <f>IND_SavePot!I5273*(1+HLOOKUP(MID(D5273,2,2),$M$9:$AF$15,MATCH(RIGHT(D5273,2),$M$9:$M$15,0),0))^($H5273-IND_SavePot!$H5273)</f>
        <v>4.9071222097722272E-3</v>
      </c>
      <c r="J5273" s="13">
        <f t="shared" si="269"/>
        <v>4.9071222097722272E-3</v>
      </c>
      <c r="K5273" s="2">
        <v>0</v>
      </c>
    </row>
    <row r="5274" spans="3:11">
      <c r="C5274" s="11" t="str">
        <f>IND_SavePot!C5274</f>
        <v>INDLDEFFTF-78</v>
      </c>
      <c r="D5274" s="11" t="str">
        <f>IND_SavePot!D5274</f>
        <v>ILDTF</v>
      </c>
      <c r="E5274" s="10" t="str">
        <f t="shared" si="268"/>
        <v>ILDTF</v>
      </c>
      <c r="F5274" s="10" t="s">
        <v>10</v>
      </c>
      <c r="G5274" s="10" t="s">
        <v>11</v>
      </c>
      <c r="H5274" s="10">
        <f t="shared" si="270"/>
        <v>2050</v>
      </c>
      <c r="I5274" s="13">
        <f>IND_SavePot!I5274*(1+HLOOKUP(MID(D5274,2,2),$M$9:$AF$15,MATCH(RIGHT(D5274,2),$M$9:$M$15,0),0))^($H5274-IND_SavePot!$H5274)</f>
        <v>0</v>
      </c>
      <c r="J5274" s="13">
        <f t="shared" si="269"/>
        <v>0</v>
      </c>
      <c r="K5274" s="2">
        <v>1</v>
      </c>
    </row>
    <row r="5275" spans="3:11">
      <c r="C5275" s="11" t="str">
        <f>IND_SavePot!C5275</f>
        <v>INDLDEFFPH-79</v>
      </c>
      <c r="D5275" s="11" t="str">
        <f>IND_SavePot!D5275</f>
        <v>ILDPH</v>
      </c>
      <c r="E5275" s="10" t="str">
        <f t="shared" si="268"/>
        <v>ILDPH</v>
      </c>
      <c r="F5275" s="10" t="s">
        <v>10</v>
      </c>
      <c r="G5275" s="10" t="s">
        <v>11</v>
      </c>
      <c r="H5275" s="10">
        <f t="shared" si="270"/>
        <v>2050</v>
      </c>
      <c r="I5275" s="13">
        <f>IND_SavePot!I5275*(1+HLOOKUP(MID(D5275,2,2),$M$9:$AF$15,MATCH(RIGHT(D5275,2),$M$9:$M$15,0),0))^($H5275-IND_SavePot!$H5275)</f>
        <v>1.7533693186182573E-3</v>
      </c>
      <c r="J5275" s="13">
        <f t="shared" si="269"/>
        <v>1.7533693186182573E-3</v>
      </c>
      <c r="K5275" s="2">
        <v>2</v>
      </c>
    </row>
    <row r="5276" spans="3:11">
      <c r="C5276" s="11" t="str">
        <f>IND_SavePot!C5276</f>
        <v>INDLDEFFPH-79</v>
      </c>
      <c r="D5276" s="11" t="str">
        <f>IND_SavePot!D5276</f>
        <v>ILDPH</v>
      </c>
      <c r="E5276" s="10" t="str">
        <f t="shared" si="268"/>
        <v>ILDPH</v>
      </c>
      <c r="F5276" s="10" t="s">
        <v>10</v>
      </c>
      <c r="G5276" s="10" t="s">
        <v>11</v>
      </c>
      <c r="H5276" s="10">
        <f t="shared" si="270"/>
        <v>2050</v>
      </c>
      <c r="I5276" s="13">
        <f>IND_SavePot!I5276*(1+HLOOKUP(MID(D5276,2,2),$M$9:$AF$15,MATCH(RIGHT(D5276,2),$M$9:$M$15,0),0))^($H5276-IND_SavePot!$H5276)</f>
        <v>1.7533693186182573E-3</v>
      </c>
      <c r="J5276" s="13">
        <f t="shared" si="269"/>
        <v>1.7533693186182573E-3</v>
      </c>
      <c r="K5276" s="2">
        <v>5</v>
      </c>
    </row>
    <row r="5277" spans="3:11">
      <c r="C5277" s="11" t="str">
        <f>IND_SavePot!C5277</f>
        <v>INDLDEFFSH-79</v>
      </c>
      <c r="D5277" s="11" t="str">
        <f>IND_SavePot!D5277</f>
        <v>ILDSH</v>
      </c>
      <c r="E5277" s="10" t="str">
        <f t="shared" si="268"/>
        <v>ILDSH</v>
      </c>
      <c r="F5277" s="10" t="s">
        <v>10</v>
      </c>
      <c r="G5277" s="10" t="s">
        <v>11</v>
      </c>
      <c r="H5277" s="10">
        <f t="shared" si="270"/>
        <v>2050</v>
      </c>
      <c r="I5277" s="13">
        <f>IND_SavePot!I5277*(1+HLOOKUP(MID(D5277,2,2),$M$9:$AF$15,MATCH(RIGHT(D5277,2),$M$9:$M$15,0),0))^($H5277-IND_SavePot!$H5277)</f>
        <v>8.7463396441444102E-3</v>
      </c>
      <c r="J5277" s="13">
        <f t="shared" si="269"/>
        <v>8.7463396441444102E-3</v>
      </c>
      <c r="K5277" s="2">
        <v>0</v>
      </c>
    </row>
    <row r="5278" spans="3:11">
      <c r="C5278" s="11" t="str">
        <f>IND_SavePot!C5278</f>
        <v>INDLDEFFLA-79</v>
      </c>
      <c r="D5278" s="11" t="str">
        <f>IND_SavePot!D5278</f>
        <v>ILDLA</v>
      </c>
      <c r="E5278" s="10" t="str">
        <f t="shared" si="268"/>
        <v>ILDLA</v>
      </c>
      <c r="F5278" s="10" t="s">
        <v>10</v>
      </c>
      <c r="G5278" s="10" t="s">
        <v>11</v>
      </c>
      <c r="H5278" s="10">
        <f t="shared" si="270"/>
        <v>2050</v>
      </c>
      <c r="I5278" s="13">
        <f>IND_SavePot!I5278*(1+HLOOKUP(MID(D5278,2,2),$M$9:$AF$15,MATCH(RIGHT(D5278,2),$M$9:$M$15,0),0))^($H5278-IND_SavePot!$H5278)</f>
        <v>6.8298584272165281E-3</v>
      </c>
      <c r="J5278" s="13">
        <f t="shared" si="269"/>
        <v>6.8298584272165281E-3</v>
      </c>
      <c r="K5278" s="2">
        <v>0</v>
      </c>
    </row>
    <row r="5279" spans="3:11">
      <c r="C5279" s="11" t="str">
        <f>IND_SavePot!C5279</f>
        <v>INDLDEFFEM-79</v>
      </c>
      <c r="D5279" s="11" t="str">
        <f>IND_SavePot!D5279</f>
        <v>ILDEM</v>
      </c>
      <c r="E5279" s="10" t="str">
        <f t="shared" si="268"/>
        <v>ILDEM</v>
      </c>
      <c r="F5279" s="10" t="s">
        <v>10</v>
      </c>
      <c r="G5279" s="10" t="s">
        <v>11</v>
      </c>
      <c r="H5279" s="10">
        <f t="shared" si="270"/>
        <v>2050</v>
      </c>
      <c r="I5279" s="13">
        <f>IND_SavePot!I5279*(1+HLOOKUP(MID(D5279,2,2),$M$9:$AF$15,MATCH(RIGHT(D5279,2),$M$9:$M$15,0),0))^($H5279-IND_SavePot!$H5279)</f>
        <v>4.9071222097724415E-3</v>
      </c>
      <c r="J5279" s="13">
        <f t="shared" si="269"/>
        <v>4.9071222097724415E-3</v>
      </c>
      <c r="K5279" s="2">
        <v>0</v>
      </c>
    </row>
    <row r="5280" spans="3:11">
      <c r="C5280" s="11" t="str">
        <f>IND_SavePot!C5280</f>
        <v>INDLDEFFTF-79</v>
      </c>
      <c r="D5280" s="11" t="str">
        <f>IND_SavePot!D5280</f>
        <v>ILDTF</v>
      </c>
      <c r="E5280" s="10" t="str">
        <f t="shared" si="268"/>
        <v>ILDTF</v>
      </c>
      <c r="F5280" s="10" t="s">
        <v>10</v>
      </c>
      <c r="G5280" s="10" t="s">
        <v>11</v>
      </c>
      <c r="H5280" s="10">
        <f t="shared" si="270"/>
        <v>2050</v>
      </c>
      <c r="I5280" s="13">
        <f>IND_SavePot!I5280*(1+HLOOKUP(MID(D5280,2,2),$M$9:$AF$15,MATCH(RIGHT(D5280,2),$M$9:$M$15,0),0))^($H5280-IND_SavePot!$H5280)</f>
        <v>0</v>
      </c>
      <c r="J5280" s="13">
        <f t="shared" si="269"/>
        <v>0</v>
      </c>
      <c r="K5280" s="2">
        <v>1</v>
      </c>
    </row>
    <row r="5281" spans="3:11">
      <c r="C5281" s="11" t="str">
        <f>IND_SavePot!C5281</f>
        <v>INDLDEFFPH-80</v>
      </c>
      <c r="D5281" s="11" t="str">
        <f>IND_SavePot!D5281</f>
        <v>ILDPH</v>
      </c>
      <c r="E5281" s="10" t="str">
        <f t="shared" si="268"/>
        <v>ILDPH</v>
      </c>
      <c r="F5281" s="10" t="s">
        <v>10</v>
      </c>
      <c r="G5281" s="10" t="s">
        <v>11</v>
      </c>
      <c r="H5281" s="10">
        <f t="shared" si="270"/>
        <v>2050</v>
      </c>
      <c r="I5281" s="13">
        <f>IND_SavePot!I5281*(1+HLOOKUP(MID(D5281,2,2),$M$9:$AF$15,MATCH(RIGHT(D5281,2),$M$9:$M$15,0),0))^($H5281-IND_SavePot!$H5281)</f>
        <v>1.7533693186182267E-3</v>
      </c>
      <c r="J5281" s="13">
        <f t="shared" si="269"/>
        <v>1.7533693186182267E-3</v>
      </c>
      <c r="K5281" s="2">
        <v>2</v>
      </c>
    </row>
    <row r="5282" spans="3:11">
      <c r="C5282" s="11" t="str">
        <f>IND_SavePot!C5282</f>
        <v>INDLDEFFPH-80</v>
      </c>
      <c r="D5282" s="11" t="str">
        <f>IND_SavePot!D5282</f>
        <v>ILDPH</v>
      </c>
      <c r="E5282" s="10" t="str">
        <f t="shared" si="268"/>
        <v>ILDPH</v>
      </c>
      <c r="F5282" s="10" t="s">
        <v>10</v>
      </c>
      <c r="G5282" s="10" t="s">
        <v>11</v>
      </c>
      <c r="H5282" s="10">
        <f t="shared" si="270"/>
        <v>2050</v>
      </c>
      <c r="I5282" s="13">
        <f>IND_SavePot!I5282*(1+HLOOKUP(MID(D5282,2,2),$M$9:$AF$15,MATCH(RIGHT(D5282,2),$M$9:$M$15,0),0))^($H5282-IND_SavePot!$H5282)</f>
        <v>1.7533693186182267E-3</v>
      </c>
      <c r="J5282" s="13">
        <f t="shared" si="269"/>
        <v>1.7533693186182267E-3</v>
      </c>
      <c r="K5282" s="2">
        <v>5</v>
      </c>
    </row>
    <row r="5283" spans="3:11">
      <c r="C5283" s="11" t="str">
        <f>IND_SavePot!C5283</f>
        <v>INDLDEFFSH-80</v>
      </c>
      <c r="D5283" s="11" t="str">
        <f>IND_SavePot!D5283</f>
        <v>ILDSH</v>
      </c>
      <c r="E5283" s="10" t="str">
        <f t="shared" si="268"/>
        <v>ILDSH</v>
      </c>
      <c r="F5283" s="10" t="s">
        <v>10</v>
      </c>
      <c r="G5283" s="10" t="s">
        <v>11</v>
      </c>
      <c r="H5283" s="10">
        <f t="shared" si="270"/>
        <v>2050</v>
      </c>
      <c r="I5283" s="13">
        <f>IND_SavePot!I5283*(1+HLOOKUP(MID(D5283,2,2),$M$9:$AF$15,MATCH(RIGHT(D5283,2),$M$9:$M$15,0),0))^($H5283-IND_SavePot!$H5283)</f>
        <v>8.7463396441443027E-3</v>
      </c>
      <c r="J5283" s="13">
        <f t="shared" si="269"/>
        <v>8.7463396441443027E-3</v>
      </c>
      <c r="K5283" s="2">
        <v>0</v>
      </c>
    </row>
    <row r="5284" spans="3:11">
      <c r="C5284" s="11" t="str">
        <f>IND_SavePot!C5284</f>
        <v>INDLDEFFLA-80</v>
      </c>
      <c r="D5284" s="11" t="str">
        <f>IND_SavePot!D5284</f>
        <v>ILDLA</v>
      </c>
      <c r="E5284" s="10" t="str">
        <f t="shared" si="268"/>
        <v>ILDLA</v>
      </c>
      <c r="F5284" s="10" t="s">
        <v>10</v>
      </c>
      <c r="G5284" s="10" t="s">
        <v>11</v>
      </c>
      <c r="H5284" s="10">
        <f t="shared" si="270"/>
        <v>2050</v>
      </c>
      <c r="I5284" s="13">
        <f>IND_SavePot!I5284*(1+HLOOKUP(MID(D5284,2,2),$M$9:$AF$15,MATCH(RIGHT(D5284,2),$M$9:$M$15,0),0))^($H5284-IND_SavePot!$H5284)</f>
        <v>6.8298584272166885E-3</v>
      </c>
      <c r="J5284" s="13">
        <f t="shared" si="269"/>
        <v>6.8298584272166885E-3</v>
      </c>
      <c r="K5284" s="2">
        <v>0</v>
      </c>
    </row>
    <row r="5285" spans="3:11">
      <c r="C5285" s="11" t="str">
        <f>IND_SavePot!C5285</f>
        <v>INDLDEFFEM-80</v>
      </c>
      <c r="D5285" s="11" t="str">
        <f>IND_SavePot!D5285</f>
        <v>ILDEM</v>
      </c>
      <c r="E5285" s="10" t="str">
        <f t="shared" si="268"/>
        <v>ILDEM</v>
      </c>
      <c r="F5285" s="10" t="s">
        <v>10</v>
      </c>
      <c r="G5285" s="10" t="s">
        <v>11</v>
      </c>
      <c r="H5285" s="10">
        <f t="shared" si="270"/>
        <v>2050</v>
      </c>
      <c r="I5285" s="13">
        <f>IND_SavePot!I5285*(1+HLOOKUP(MID(D5285,2,2),$M$9:$AF$15,MATCH(RIGHT(D5285,2),$M$9:$M$15,0),0))^($H5285-IND_SavePot!$H5285)</f>
        <v>4.9071222097724415E-3</v>
      </c>
      <c r="J5285" s="13">
        <f t="shared" si="269"/>
        <v>4.9071222097724415E-3</v>
      </c>
      <c r="K5285" s="2">
        <v>0</v>
      </c>
    </row>
    <row r="5286" spans="3:11">
      <c r="C5286" s="11" t="str">
        <f>IND_SavePot!C5286</f>
        <v>INDLDEFFTF-80</v>
      </c>
      <c r="D5286" s="11" t="str">
        <f>IND_SavePot!D5286</f>
        <v>ILDTF</v>
      </c>
      <c r="E5286" s="10" t="str">
        <f t="shared" si="268"/>
        <v>ILDTF</v>
      </c>
      <c r="F5286" s="10" t="s">
        <v>10</v>
      </c>
      <c r="G5286" s="10" t="s">
        <v>11</v>
      </c>
      <c r="H5286" s="10">
        <f t="shared" si="270"/>
        <v>2050</v>
      </c>
      <c r="I5286" s="13">
        <f>IND_SavePot!I5286*(1+HLOOKUP(MID(D5286,2,2),$M$9:$AF$15,MATCH(RIGHT(D5286,2),$M$9:$M$15,0),0))^($H5286-IND_SavePot!$H5286)</f>
        <v>0</v>
      </c>
      <c r="J5286" s="13">
        <f t="shared" si="269"/>
        <v>0</v>
      </c>
      <c r="K5286" s="2">
        <v>1</v>
      </c>
    </row>
    <row r="5287" spans="3:11">
      <c r="C5287" s="11" t="str">
        <f>IND_SavePot!C5287</f>
        <v>INDLDEFFPH-81</v>
      </c>
      <c r="D5287" s="11" t="str">
        <f>IND_SavePot!D5287</f>
        <v>ILDPH</v>
      </c>
      <c r="E5287" s="10" t="str">
        <f t="shared" si="268"/>
        <v>ILDPH</v>
      </c>
      <c r="F5287" s="10" t="s">
        <v>10</v>
      </c>
      <c r="G5287" s="10" t="s">
        <v>11</v>
      </c>
      <c r="H5287" s="10">
        <f t="shared" si="270"/>
        <v>2050</v>
      </c>
      <c r="I5287" s="13">
        <f>IND_SavePot!I5287*(1+HLOOKUP(MID(D5287,2,2),$M$9:$AF$15,MATCH(RIGHT(D5287,2),$M$9:$M$15,0),0))^($H5287-IND_SavePot!$H5287)</f>
        <v>1.7533693186182267E-3</v>
      </c>
      <c r="J5287" s="13">
        <f t="shared" si="269"/>
        <v>1.7533693186182267E-3</v>
      </c>
      <c r="K5287" s="2">
        <v>2</v>
      </c>
    </row>
    <row r="5288" spans="3:11">
      <c r="C5288" s="11" t="str">
        <f>IND_SavePot!C5288</f>
        <v>INDLDEFFPH-81</v>
      </c>
      <c r="D5288" s="11" t="str">
        <f>IND_SavePot!D5288</f>
        <v>ILDPH</v>
      </c>
      <c r="E5288" s="10" t="str">
        <f t="shared" si="268"/>
        <v>ILDPH</v>
      </c>
      <c r="F5288" s="10" t="s">
        <v>10</v>
      </c>
      <c r="G5288" s="10" t="s">
        <v>11</v>
      </c>
      <c r="H5288" s="10">
        <f t="shared" si="270"/>
        <v>2050</v>
      </c>
      <c r="I5288" s="13">
        <f>IND_SavePot!I5288*(1+HLOOKUP(MID(D5288,2,2),$M$9:$AF$15,MATCH(RIGHT(D5288,2),$M$9:$M$15,0),0))^($H5288-IND_SavePot!$H5288)</f>
        <v>1.7533693186182267E-3</v>
      </c>
      <c r="J5288" s="13">
        <f t="shared" si="269"/>
        <v>1.7533693186182267E-3</v>
      </c>
      <c r="K5288" s="2">
        <v>5</v>
      </c>
    </row>
    <row r="5289" spans="3:11">
      <c r="C5289" s="11" t="str">
        <f>IND_SavePot!C5289</f>
        <v>INDLDEFFSH-81</v>
      </c>
      <c r="D5289" s="11" t="str">
        <f>IND_SavePot!D5289</f>
        <v>ILDSH</v>
      </c>
      <c r="E5289" s="10" t="str">
        <f t="shared" si="268"/>
        <v>ILDSH</v>
      </c>
      <c r="F5289" s="10" t="s">
        <v>10</v>
      </c>
      <c r="G5289" s="10" t="s">
        <v>11</v>
      </c>
      <c r="H5289" s="10">
        <f t="shared" si="270"/>
        <v>2050</v>
      </c>
      <c r="I5289" s="13">
        <f>IND_SavePot!I5289*(1+HLOOKUP(MID(D5289,2,2),$M$9:$AF$15,MATCH(RIGHT(D5289,2),$M$9:$M$15,0),0))^($H5289-IND_SavePot!$H5289)</f>
        <v>8.7463396441443027E-3</v>
      </c>
      <c r="J5289" s="13">
        <f t="shared" si="269"/>
        <v>8.7463396441443027E-3</v>
      </c>
      <c r="K5289" s="2">
        <v>0</v>
      </c>
    </row>
    <row r="5290" spans="3:11">
      <c r="C5290" s="11" t="str">
        <f>IND_SavePot!C5290</f>
        <v>INDLDEFFLA-81</v>
      </c>
      <c r="D5290" s="11" t="str">
        <f>IND_SavePot!D5290</f>
        <v>ILDLA</v>
      </c>
      <c r="E5290" s="10" t="str">
        <f t="shared" si="268"/>
        <v>ILDLA</v>
      </c>
      <c r="F5290" s="10" t="s">
        <v>10</v>
      </c>
      <c r="G5290" s="10" t="s">
        <v>11</v>
      </c>
      <c r="H5290" s="10">
        <f t="shared" si="270"/>
        <v>2050</v>
      </c>
      <c r="I5290" s="13">
        <f>IND_SavePot!I5290*(1+HLOOKUP(MID(D5290,2,2),$M$9:$AF$15,MATCH(RIGHT(D5290,2),$M$9:$M$15,0),0))^($H5290-IND_SavePot!$H5290)</f>
        <v>6.8298584272164752E-3</v>
      </c>
      <c r="J5290" s="13">
        <f t="shared" si="269"/>
        <v>6.8298584272164752E-3</v>
      </c>
      <c r="K5290" s="2">
        <v>0</v>
      </c>
    </row>
    <row r="5291" spans="3:11">
      <c r="C5291" s="11" t="str">
        <f>IND_SavePot!C5291</f>
        <v>INDLDEFFEM-81</v>
      </c>
      <c r="D5291" s="11" t="str">
        <f>IND_SavePot!D5291</f>
        <v>ILDEM</v>
      </c>
      <c r="E5291" s="10" t="str">
        <f t="shared" si="268"/>
        <v>ILDEM</v>
      </c>
      <c r="F5291" s="10" t="s">
        <v>10</v>
      </c>
      <c r="G5291" s="10" t="s">
        <v>11</v>
      </c>
      <c r="H5291" s="10">
        <f t="shared" si="270"/>
        <v>2050</v>
      </c>
      <c r="I5291" s="13">
        <f>IND_SavePot!I5291*(1+HLOOKUP(MID(D5291,2,2),$M$9:$AF$15,MATCH(RIGHT(D5291,2),$M$9:$M$15,0),0))^($H5291-IND_SavePot!$H5291)</f>
        <v>4.9071222097722272E-3</v>
      </c>
      <c r="J5291" s="13">
        <f t="shared" si="269"/>
        <v>4.9071222097722272E-3</v>
      </c>
      <c r="K5291" s="2">
        <v>0</v>
      </c>
    </row>
    <row r="5292" spans="3:11">
      <c r="C5292" s="11" t="str">
        <f>IND_SavePot!C5292</f>
        <v>INDLDEFFTF-81</v>
      </c>
      <c r="D5292" s="11" t="str">
        <f>IND_SavePot!D5292</f>
        <v>ILDTF</v>
      </c>
      <c r="E5292" s="10" t="str">
        <f t="shared" si="268"/>
        <v>ILDTF</v>
      </c>
      <c r="F5292" s="10" t="s">
        <v>10</v>
      </c>
      <c r="G5292" s="10" t="s">
        <v>11</v>
      </c>
      <c r="H5292" s="10">
        <f t="shared" si="270"/>
        <v>2050</v>
      </c>
      <c r="I5292" s="13">
        <f>IND_SavePot!I5292*(1+HLOOKUP(MID(D5292,2,2),$M$9:$AF$15,MATCH(RIGHT(D5292,2),$M$9:$M$15,0),0))^($H5292-IND_SavePot!$H5292)</f>
        <v>0</v>
      </c>
      <c r="J5292" s="13">
        <f t="shared" si="269"/>
        <v>0</v>
      </c>
      <c r="K5292" s="2">
        <v>1</v>
      </c>
    </row>
    <row r="5293" spans="3:11">
      <c r="C5293" s="11" t="str">
        <f>IND_SavePot!C5293</f>
        <v>INDLDEFFPH-82</v>
      </c>
      <c r="D5293" s="11" t="str">
        <f>IND_SavePot!D5293</f>
        <v>ILDPH</v>
      </c>
      <c r="E5293" s="10" t="str">
        <f t="shared" si="268"/>
        <v>ILDPH</v>
      </c>
      <c r="F5293" s="10" t="s">
        <v>10</v>
      </c>
      <c r="G5293" s="10" t="s">
        <v>11</v>
      </c>
      <c r="H5293" s="10">
        <f t="shared" si="270"/>
        <v>2050</v>
      </c>
      <c r="I5293" s="13">
        <f>IND_SavePot!I5293*(1+HLOOKUP(MID(D5293,2,2),$M$9:$AF$15,MATCH(RIGHT(D5293,2),$M$9:$M$15,0),0))^($H5293-IND_SavePot!$H5293)</f>
        <v>1.7533693186182573E-3</v>
      </c>
      <c r="J5293" s="13">
        <f t="shared" si="269"/>
        <v>1.7533693186182573E-3</v>
      </c>
      <c r="K5293" s="2">
        <v>2</v>
      </c>
    </row>
    <row r="5294" spans="3:11">
      <c r="C5294" s="11" t="str">
        <f>IND_SavePot!C5294</f>
        <v>INDLDEFFPH-82</v>
      </c>
      <c r="D5294" s="11" t="str">
        <f>IND_SavePot!D5294</f>
        <v>ILDPH</v>
      </c>
      <c r="E5294" s="10" t="str">
        <f t="shared" si="268"/>
        <v>ILDPH</v>
      </c>
      <c r="F5294" s="10" t="s">
        <v>10</v>
      </c>
      <c r="G5294" s="10" t="s">
        <v>11</v>
      </c>
      <c r="H5294" s="10">
        <f t="shared" si="270"/>
        <v>2050</v>
      </c>
      <c r="I5294" s="13">
        <f>IND_SavePot!I5294*(1+HLOOKUP(MID(D5294,2,2),$M$9:$AF$15,MATCH(RIGHT(D5294,2),$M$9:$M$15,0),0))^($H5294-IND_SavePot!$H5294)</f>
        <v>1.7533693186182573E-3</v>
      </c>
      <c r="J5294" s="13">
        <f t="shared" si="269"/>
        <v>1.7533693186182573E-3</v>
      </c>
      <c r="K5294" s="2">
        <v>5</v>
      </c>
    </row>
    <row r="5295" spans="3:11">
      <c r="C5295" s="11" t="str">
        <f>IND_SavePot!C5295</f>
        <v>INDLDEFFSH-82</v>
      </c>
      <c r="D5295" s="11" t="str">
        <f>IND_SavePot!D5295</f>
        <v>ILDSH</v>
      </c>
      <c r="E5295" s="10" t="str">
        <f t="shared" si="268"/>
        <v>ILDSH</v>
      </c>
      <c r="F5295" s="10" t="s">
        <v>10</v>
      </c>
      <c r="G5295" s="10" t="s">
        <v>11</v>
      </c>
      <c r="H5295" s="10">
        <f t="shared" si="270"/>
        <v>2050</v>
      </c>
      <c r="I5295" s="13">
        <f>IND_SavePot!I5295*(1+HLOOKUP(MID(D5295,2,2),$M$9:$AF$15,MATCH(RIGHT(D5295,2),$M$9:$M$15,0),0))^($H5295-IND_SavePot!$H5295)</f>
        <v>8.7463396441443027E-3</v>
      </c>
      <c r="J5295" s="13">
        <f t="shared" si="269"/>
        <v>8.7463396441443027E-3</v>
      </c>
      <c r="K5295" s="2">
        <v>0</v>
      </c>
    </row>
    <row r="5296" spans="3:11">
      <c r="C5296" s="11" t="str">
        <f>IND_SavePot!C5296</f>
        <v>INDLDEFFLA-82</v>
      </c>
      <c r="D5296" s="11" t="str">
        <f>IND_SavePot!D5296</f>
        <v>ILDLA</v>
      </c>
      <c r="E5296" s="10" t="str">
        <f t="shared" si="268"/>
        <v>ILDLA</v>
      </c>
      <c r="F5296" s="10" t="s">
        <v>10</v>
      </c>
      <c r="G5296" s="10" t="s">
        <v>11</v>
      </c>
      <c r="H5296" s="10">
        <f t="shared" si="270"/>
        <v>2050</v>
      </c>
      <c r="I5296" s="13">
        <f>IND_SavePot!I5296*(1+HLOOKUP(MID(D5296,2,2),$M$9:$AF$15,MATCH(RIGHT(D5296,2),$M$9:$M$15,0),0))^($H5296-IND_SavePot!$H5296)</f>
        <v>6.8298584272164752E-3</v>
      </c>
      <c r="J5296" s="13">
        <f t="shared" si="269"/>
        <v>6.8298584272164752E-3</v>
      </c>
      <c r="K5296" s="2">
        <v>0</v>
      </c>
    </row>
    <row r="5297" spans="3:11">
      <c r="C5297" s="11" t="str">
        <f>IND_SavePot!C5297</f>
        <v>INDLDEFFEM-82</v>
      </c>
      <c r="D5297" s="11" t="str">
        <f>IND_SavePot!D5297</f>
        <v>ILDEM</v>
      </c>
      <c r="E5297" s="10" t="str">
        <f t="shared" si="268"/>
        <v>ILDEM</v>
      </c>
      <c r="F5297" s="10" t="s">
        <v>10</v>
      </c>
      <c r="G5297" s="10" t="s">
        <v>11</v>
      </c>
      <c r="H5297" s="10">
        <f t="shared" si="270"/>
        <v>2050</v>
      </c>
      <c r="I5297" s="13">
        <f>IND_SavePot!I5297*(1+HLOOKUP(MID(D5297,2,2),$M$9:$AF$15,MATCH(RIGHT(D5297,2),$M$9:$M$15,0),0))^($H5297-IND_SavePot!$H5297)</f>
        <v>4.9071222097724415E-3</v>
      </c>
      <c r="J5297" s="13">
        <f t="shared" si="269"/>
        <v>4.9071222097724415E-3</v>
      </c>
      <c r="K5297" s="2">
        <v>0</v>
      </c>
    </row>
    <row r="5298" spans="3:11">
      <c r="C5298" s="11" t="str">
        <f>IND_SavePot!C5298</f>
        <v>INDLDEFFTF-82</v>
      </c>
      <c r="D5298" s="11" t="str">
        <f>IND_SavePot!D5298</f>
        <v>ILDTF</v>
      </c>
      <c r="E5298" s="10" t="str">
        <f t="shared" si="268"/>
        <v>ILDTF</v>
      </c>
      <c r="F5298" s="10" t="s">
        <v>10</v>
      </c>
      <c r="G5298" s="10" t="s">
        <v>11</v>
      </c>
      <c r="H5298" s="10">
        <f t="shared" si="270"/>
        <v>2050</v>
      </c>
      <c r="I5298" s="13">
        <f>IND_SavePot!I5298*(1+HLOOKUP(MID(D5298,2,2),$M$9:$AF$15,MATCH(RIGHT(D5298,2),$M$9:$M$15,0),0))^($H5298-IND_SavePot!$H5298)</f>
        <v>0</v>
      </c>
      <c r="J5298" s="13">
        <f t="shared" si="269"/>
        <v>0</v>
      </c>
      <c r="K5298" s="2">
        <v>0</v>
      </c>
    </row>
    <row r="5299" spans="3:11">
      <c r="C5299" s="11" t="str">
        <f>IND_SavePot!C5299</f>
        <v>INDLDEFFPH-83</v>
      </c>
      <c r="D5299" s="11" t="str">
        <f>IND_SavePot!D5299</f>
        <v>ILDPH</v>
      </c>
      <c r="E5299" s="10" t="str">
        <f t="shared" si="268"/>
        <v>ILDPH</v>
      </c>
      <c r="F5299" s="10" t="s">
        <v>10</v>
      </c>
      <c r="G5299" s="10" t="s">
        <v>11</v>
      </c>
      <c r="H5299" s="10">
        <f t="shared" si="270"/>
        <v>2050</v>
      </c>
      <c r="I5299" s="13">
        <f>IND_SavePot!I5299*(1+HLOOKUP(MID(D5299,2,2),$M$9:$AF$15,MATCH(RIGHT(D5299,2),$M$9:$M$15,0),0))^($H5299-IND_SavePot!$H5299)</f>
        <v>1.7533693186182573E-3</v>
      </c>
      <c r="J5299" s="13">
        <f t="shared" si="269"/>
        <v>1.7533693186182573E-3</v>
      </c>
      <c r="K5299" s="2">
        <v>1</v>
      </c>
    </row>
    <row r="5300" spans="3:11">
      <c r="C5300" s="11" t="str">
        <f>IND_SavePot!C5300</f>
        <v>INDLDEFFPH-83</v>
      </c>
      <c r="D5300" s="11" t="str">
        <f>IND_SavePot!D5300</f>
        <v>ILDPH</v>
      </c>
      <c r="E5300" s="10" t="str">
        <f t="shared" si="268"/>
        <v>ILDPH</v>
      </c>
      <c r="F5300" s="10" t="s">
        <v>10</v>
      </c>
      <c r="G5300" s="10" t="s">
        <v>11</v>
      </c>
      <c r="H5300" s="10">
        <f t="shared" si="270"/>
        <v>2050</v>
      </c>
      <c r="I5300" s="13">
        <f>IND_SavePot!I5300*(1+HLOOKUP(MID(D5300,2,2),$M$9:$AF$15,MATCH(RIGHT(D5300,2),$M$9:$M$15,0),0))^($H5300-IND_SavePot!$H5300)</f>
        <v>1.7533693186182573E-3</v>
      </c>
      <c r="J5300" s="13">
        <f t="shared" si="269"/>
        <v>1.7533693186182573E-3</v>
      </c>
      <c r="K5300" s="2">
        <v>5</v>
      </c>
    </row>
    <row r="5301" spans="3:11">
      <c r="C5301" s="11" t="str">
        <f>IND_SavePot!C5301</f>
        <v>INDLDEFFSH-83</v>
      </c>
      <c r="D5301" s="11" t="str">
        <f>IND_SavePot!D5301</f>
        <v>ILDSH</v>
      </c>
      <c r="E5301" s="10" t="str">
        <f t="shared" si="268"/>
        <v>ILDSH</v>
      </c>
      <c r="F5301" s="10" t="s">
        <v>10</v>
      </c>
      <c r="G5301" s="10" t="s">
        <v>11</v>
      </c>
      <c r="H5301" s="10">
        <f t="shared" si="270"/>
        <v>2050</v>
      </c>
      <c r="I5301" s="13">
        <f>IND_SavePot!I5301*(1+HLOOKUP(MID(D5301,2,2),$M$9:$AF$15,MATCH(RIGHT(D5301,2),$M$9:$M$15,0),0))^($H5301-IND_SavePot!$H5301)</f>
        <v>8.7463396441444102E-3</v>
      </c>
      <c r="J5301" s="13">
        <f t="shared" si="269"/>
        <v>8.7463396441444102E-3</v>
      </c>
      <c r="K5301" s="2">
        <v>0</v>
      </c>
    </row>
    <row r="5302" spans="3:11">
      <c r="C5302" s="11" t="str">
        <f>IND_SavePot!C5302</f>
        <v>INDLDEFFLA-83</v>
      </c>
      <c r="D5302" s="11" t="str">
        <f>IND_SavePot!D5302</f>
        <v>ILDLA</v>
      </c>
      <c r="E5302" s="10" t="str">
        <f t="shared" si="268"/>
        <v>ILDLA</v>
      </c>
      <c r="F5302" s="10" t="s">
        <v>10</v>
      </c>
      <c r="G5302" s="10" t="s">
        <v>11</v>
      </c>
      <c r="H5302" s="10">
        <f t="shared" si="270"/>
        <v>2050</v>
      </c>
      <c r="I5302" s="13">
        <f>IND_SavePot!I5302*(1+HLOOKUP(MID(D5302,2,2),$M$9:$AF$15,MATCH(RIGHT(D5302,2),$M$9:$M$15,0),0))^($H5302-IND_SavePot!$H5302)</f>
        <v>6.8298584272166885E-3</v>
      </c>
      <c r="J5302" s="13">
        <f t="shared" si="269"/>
        <v>6.8298584272166885E-3</v>
      </c>
      <c r="K5302" s="2">
        <v>0</v>
      </c>
    </row>
    <row r="5303" spans="3:11">
      <c r="C5303" s="11" t="str">
        <f>IND_SavePot!C5303</f>
        <v>INDLDEFFEM-83</v>
      </c>
      <c r="D5303" s="11" t="str">
        <f>IND_SavePot!D5303</f>
        <v>ILDEM</v>
      </c>
      <c r="E5303" s="10" t="str">
        <f t="shared" si="268"/>
        <v>ILDEM</v>
      </c>
      <c r="F5303" s="10" t="s">
        <v>10</v>
      </c>
      <c r="G5303" s="10" t="s">
        <v>11</v>
      </c>
      <c r="H5303" s="10">
        <f t="shared" si="270"/>
        <v>2050</v>
      </c>
      <c r="I5303" s="13">
        <f>IND_SavePot!I5303*(1+HLOOKUP(MID(D5303,2,2),$M$9:$AF$15,MATCH(RIGHT(D5303,2),$M$9:$M$15,0),0))^($H5303-IND_SavePot!$H5303)</f>
        <v>4.9071222097724415E-3</v>
      </c>
      <c r="J5303" s="13">
        <f t="shared" si="269"/>
        <v>4.9071222097724415E-3</v>
      </c>
      <c r="K5303" s="2">
        <v>0</v>
      </c>
    </row>
    <row r="5304" spans="3:11">
      <c r="C5304" s="11" t="str">
        <f>IND_SavePot!C5304</f>
        <v>INDLDEFFTF-83</v>
      </c>
      <c r="D5304" s="11" t="str">
        <f>IND_SavePot!D5304</f>
        <v>ILDTF</v>
      </c>
      <c r="E5304" s="10" t="str">
        <f t="shared" si="268"/>
        <v>ILDTF</v>
      </c>
      <c r="F5304" s="10" t="s">
        <v>10</v>
      </c>
      <c r="G5304" s="10" t="s">
        <v>11</v>
      </c>
      <c r="H5304" s="10">
        <f t="shared" si="270"/>
        <v>2050</v>
      </c>
      <c r="I5304" s="13">
        <f>IND_SavePot!I5304*(1+HLOOKUP(MID(D5304,2,2),$M$9:$AF$15,MATCH(RIGHT(D5304,2),$M$9:$M$15,0),0))^($H5304-IND_SavePot!$H5304)</f>
        <v>0</v>
      </c>
      <c r="J5304" s="13">
        <f t="shared" si="269"/>
        <v>0</v>
      </c>
      <c r="K5304" s="2">
        <v>0</v>
      </c>
    </row>
    <row r="5305" spans="3:11">
      <c r="C5305" s="11" t="str">
        <f>IND_SavePot!C5305</f>
        <v>INDLDEFFPH-84</v>
      </c>
      <c r="D5305" s="11" t="str">
        <f>IND_SavePot!D5305</f>
        <v>ILDPH</v>
      </c>
      <c r="E5305" s="10" t="str">
        <f t="shared" si="268"/>
        <v>ILDPH</v>
      </c>
      <c r="F5305" s="10" t="s">
        <v>10</v>
      </c>
      <c r="G5305" s="10" t="s">
        <v>11</v>
      </c>
      <c r="H5305" s="10">
        <f t="shared" si="270"/>
        <v>2050</v>
      </c>
      <c r="I5305" s="13">
        <f>IND_SavePot!I5305*(1+HLOOKUP(MID(D5305,2,2),$M$9:$AF$15,MATCH(RIGHT(D5305,2),$M$9:$M$15,0),0))^($H5305-IND_SavePot!$H5305)</f>
        <v>1.7533693186182267E-3</v>
      </c>
      <c r="J5305" s="13">
        <f t="shared" si="269"/>
        <v>1.7533693186182267E-3</v>
      </c>
      <c r="K5305" s="2">
        <v>1</v>
      </c>
    </row>
    <row r="5306" spans="3:11">
      <c r="C5306" s="11" t="str">
        <f>IND_SavePot!C5306</f>
        <v>INDLDEFFPH-84</v>
      </c>
      <c r="D5306" s="11" t="str">
        <f>IND_SavePot!D5306</f>
        <v>ILDPH</v>
      </c>
      <c r="E5306" s="10" t="str">
        <f t="shared" si="268"/>
        <v>ILDPH</v>
      </c>
      <c r="F5306" s="10" t="s">
        <v>10</v>
      </c>
      <c r="G5306" s="10" t="s">
        <v>11</v>
      </c>
      <c r="H5306" s="10">
        <f t="shared" si="270"/>
        <v>2050</v>
      </c>
      <c r="I5306" s="13">
        <f>IND_SavePot!I5306*(1+HLOOKUP(MID(D5306,2,2),$M$9:$AF$15,MATCH(RIGHT(D5306,2),$M$9:$M$15,0),0))^($H5306-IND_SavePot!$H5306)</f>
        <v>1.7533693186182267E-3</v>
      </c>
      <c r="J5306" s="13">
        <f t="shared" si="269"/>
        <v>1.7533693186182267E-3</v>
      </c>
      <c r="K5306" s="2">
        <v>5</v>
      </c>
    </row>
    <row r="5307" spans="3:11">
      <c r="C5307" s="11" t="str">
        <f>IND_SavePot!C5307</f>
        <v>INDLDEFFSH-84</v>
      </c>
      <c r="D5307" s="11" t="str">
        <f>IND_SavePot!D5307</f>
        <v>ILDSH</v>
      </c>
      <c r="E5307" s="10" t="str">
        <f t="shared" si="268"/>
        <v>ILDSH</v>
      </c>
      <c r="F5307" s="10" t="s">
        <v>10</v>
      </c>
      <c r="G5307" s="10" t="s">
        <v>11</v>
      </c>
      <c r="H5307" s="10">
        <f t="shared" si="270"/>
        <v>2050</v>
      </c>
      <c r="I5307" s="13">
        <f>IND_SavePot!I5307*(1+HLOOKUP(MID(D5307,2,2),$M$9:$AF$15,MATCH(RIGHT(D5307,2),$M$9:$M$15,0),0))^($H5307-IND_SavePot!$H5307)</f>
        <v>8.7463396441443027E-3</v>
      </c>
      <c r="J5307" s="13">
        <f t="shared" si="269"/>
        <v>8.7463396441443027E-3</v>
      </c>
      <c r="K5307" s="2">
        <v>0</v>
      </c>
    </row>
    <row r="5308" spans="3:11">
      <c r="C5308" s="11" t="str">
        <f>IND_SavePot!C5308</f>
        <v>INDLDEFFLA-84</v>
      </c>
      <c r="D5308" s="11" t="str">
        <f>IND_SavePot!D5308</f>
        <v>ILDLA</v>
      </c>
      <c r="E5308" s="10" t="str">
        <f t="shared" si="268"/>
        <v>ILDLA</v>
      </c>
      <c r="F5308" s="10" t="s">
        <v>10</v>
      </c>
      <c r="G5308" s="10" t="s">
        <v>11</v>
      </c>
      <c r="H5308" s="10">
        <f t="shared" si="270"/>
        <v>2050</v>
      </c>
      <c r="I5308" s="13">
        <f>IND_SavePot!I5308*(1+HLOOKUP(MID(D5308,2,2),$M$9:$AF$15,MATCH(RIGHT(D5308,2),$M$9:$M$15,0),0))^($H5308-IND_SavePot!$H5308)</f>
        <v>6.8298584272166885E-3</v>
      </c>
      <c r="J5308" s="13">
        <f t="shared" si="269"/>
        <v>6.8298584272166885E-3</v>
      </c>
      <c r="K5308" s="2">
        <v>0</v>
      </c>
    </row>
    <row r="5309" spans="3:11">
      <c r="C5309" s="11" t="str">
        <f>IND_SavePot!C5309</f>
        <v>INDLDEFFEM-84</v>
      </c>
      <c r="D5309" s="11" t="str">
        <f>IND_SavePot!D5309</f>
        <v>ILDEM</v>
      </c>
      <c r="E5309" s="10" t="str">
        <f t="shared" si="268"/>
        <v>ILDEM</v>
      </c>
      <c r="F5309" s="10" t="s">
        <v>10</v>
      </c>
      <c r="G5309" s="10" t="s">
        <v>11</v>
      </c>
      <c r="H5309" s="10">
        <f t="shared" si="270"/>
        <v>2050</v>
      </c>
      <c r="I5309" s="13">
        <f>IND_SavePot!I5309*(1+HLOOKUP(MID(D5309,2,2),$M$9:$AF$15,MATCH(RIGHT(D5309,2),$M$9:$M$15,0),0))^($H5309-IND_SavePot!$H5309)</f>
        <v>4.9071222097723348E-3</v>
      </c>
      <c r="J5309" s="13">
        <f t="shared" si="269"/>
        <v>4.9071222097723348E-3</v>
      </c>
      <c r="K5309" s="2">
        <v>0</v>
      </c>
    </row>
    <row r="5310" spans="3:11">
      <c r="C5310" s="11" t="str">
        <f>IND_SavePot!C5310</f>
        <v>INDLDEFFTF-84</v>
      </c>
      <c r="D5310" s="11" t="str">
        <f>IND_SavePot!D5310</f>
        <v>ILDTF</v>
      </c>
      <c r="E5310" s="10" t="str">
        <f t="shared" si="268"/>
        <v>ILDTF</v>
      </c>
      <c r="F5310" s="10" t="s">
        <v>10</v>
      </c>
      <c r="G5310" s="10" t="s">
        <v>11</v>
      </c>
      <c r="H5310" s="10">
        <f t="shared" si="270"/>
        <v>2050</v>
      </c>
      <c r="I5310" s="13">
        <f>IND_SavePot!I5310*(1+HLOOKUP(MID(D5310,2,2),$M$9:$AF$15,MATCH(RIGHT(D5310,2),$M$9:$M$15,0),0))^($H5310-IND_SavePot!$H5310)</f>
        <v>0</v>
      </c>
      <c r="J5310" s="13">
        <f t="shared" si="269"/>
        <v>0</v>
      </c>
      <c r="K5310" s="2">
        <v>0</v>
      </c>
    </row>
    <row r="5311" spans="3:11">
      <c r="C5311" s="11" t="str">
        <f>IND_SavePot!C5311</f>
        <v>INDLDEFFPH-85</v>
      </c>
      <c r="D5311" s="11" t="str">
        <f>IND_SavePot!D5311</f>
        <v>ILDPH</v>
      </c>
      <c r="E5311" s="10" t="str">
        <f t="shared" si="268"/>
        <v>ILDPH</v>
      </c>
      <c r="F5311" s="10" t="s">
        <v>10</v>
      </c>
      <c r="G5311" s="10" t="s">
        <v>11</v>
      </c>
      <c r="H5311" s="10">
        <f t="shared" si="270"/>
        <v>2050</v>
      </c>
      <c r="I5311" s="13">
        <f>IND_SavePot!I5311*(1+HLOOKUP(MID(D5311,2,2),$M$9:$AF$15,MATCH(RIGHT(D5311,2),$M$9:$M$15,0),0))^($H5311-IND_SavePot!$H5311)</f>
        <v>1.7533693186182267E-3</v>
      </c>
      <c r="J5311" s="13">
        <f t="shared" si="269"/>
        <v>1.7533693186182267E-3</v>
      </c>
      <c r="K5311" s="2">
        <v>1</v>
      </c>
    </row>
    <row r="5312" spans="3:11">
      <c r="C5312" s="11" t="str">
        <f>IND_SavePot!C5312</f>
        <v>INDLDEFFPH-85</v>
      </c>
      <c r="D5312" s="11" t="str">
        <f>IND_SavePot!D5312</f>
        <v>ILDPH</v>
      </c>
      <c r="E5312" s="10" t="str">
        <f t="shared" si="268"/>
        <v>ILDPH</v>
      </c>
      <c r="F5312" s="10" t="s">
        <v>10</v>
      </c>
      <c r="G5312" s="10" t="s">
        <v>11</v>
      </c>
      <c r="H5312" s="10">
        <f t="shared" si="270"/>
        <v>2050</v>
      </c>
      <c r="I5312" s="13">
        <f>IND_SavePot!I5312*(1+HLOOKUP(MID(D5312,2,2),$M$9:$AF$15,MATCH(RIGHT(D5312,2),$M$9:$M$15,0),0))^($H5312-IND_SavePot!$H5312)</f>
        <v>1.7533693186182267E-3</v>
      </c>
      <c r="J5312" s="13">
        <f t="shared" si="269"/>
        <v>1.7533693186182267E-3</v>
      </c>
      <c r="K5312" s="2">
        <v>5</v>
      </c>
    </row>
    <row r="5313" spans="3:11">
      <c r="C5313" s="11" t="str">
        <f>IND_SavePot!C5313</f>
        <v>INDLDEFFSH-85</v>
      </c>
      <c r="D5313" s="11" t="str">
        <f>IND_SavePot!D5313</f>
        <v>ILDSH</v>
      </c>
      <c r="E5313" s="10" t="str">
        <f t="shared" si="268"/>
        <v>ILDSH</v>
      </c>
      <c r="F5313" s="10" t="s">
        <v>10</v>
      </c>
      <c r="G5313" s="10" t="s">
        <v>11</v>
      </c>
      <c r="H5313" s="10">
        <f t="shared" si="270"/>
        <v>2050</v>
      </c>
      <c r="I5313" s="13">
        <f>IND_SavePot!I5313*(1+HLOOKUP(MID(D5313,2,2),$M$9:$AF$15,MATCH(RIGHT(D5313,2),$M$9:$M$15,0),0))^($H5313-IND_SavePot!$H5313)</f>
        <v>8.7463396441443027E-3</v>
      </c>
      <c r="J5313" s="13">
        <f t="shared" si="269"/>
        <v>8.7463396441443027E-3</v>
      </c>
      <c r="K5313" s="2">
        <v>0</v>
      </c>
    </row>
    <row r="5314" spans="3:11">
      <c r="C5314" s="11" t="str">
        <f>IND_SavePot!C5314</f>
        <v>INDLDEFFLA-85</v>
      </c>
      <c r="D5314" s="11" t="str">
        <f>IND_SavePot!D5314</f>
        <v>ILDLA</v>
      </c>
      <c r="E5314" s="10" t="str">
        <f t="shared" si="268"/>
        <v>ILDLA</v>
      </c>
      <c r="F5314" s="10" t="s">
        <v>10</v>
      </c>
      <c r="G5314" s="10" t="s">
        <v>11</v>
      </c>
      <c r="H5314" s="10">
        <f t="shared" si="270"/>
        <v>2050</v>
      </c>
      <c r="I5314" s="13">
        <f>IND_SavePot!I5314*(1+HLOOKUP(MID(D5314,2,2),$M$9:$AF$15,MATCH(RIGHT(D5314,2),$M$9:$M$15,0),0))^($H5314-IND_SavePot!$H5314)</f>
        <v>6.8298584272164752E-3</v>
      </c>
      <c r="J5314" s="13">
        <f t="shared" si="269"/>
        <v>6.8298584272164752E-3</v>
      </c>
      <c r="K5314" s="2">
        <v>0</v>
      </c>
    </row>
    <row r="5315" spans="3:11">
      <c r="C5315" s="11" t="str">
        <f>IND_SavePot!C5315</f>
        <v>INDLDEFFEM-85</v>
      </c>
      <c r="D5315" s="11" t="str">
        <f>IND_SavePot!D5315</f>
        <v>ILDEM</v>
      </c>
      <c r="E5315" s="10" t="str">
        <f t="shared" si="268"/>
        <v>ILDEM</v>
      </c>
      <c r="F5315" s="10" t="s">
        <v>10</v>
      </c>
      <c r="G5315" s="10" t="s">
        <v>11</v>
      </c>
      <c r="H5315" s="10">
        <f t="shared" si="270"/>
        <v>2050</v>
      </c>
      <c r="I5315" s="13">
        <f>IND_SavePot!I5315*(1+HLOOKUP(MID(D5315,2,2),$M$9:$AF$15,MATCH(RIGHT(D5315,2),$M$9:$M$15,0),0))^($H5315-IND_SavePot!$H5315)</f>
        <v>4.9071222097723348E-3</v>
      </c>
      <c r="J5315" s="13">
        <f t="shared" si="269"/>
        <v>4.9071222097723348E-3</v>
      </c>
      <c r="K5315" s="2">
        <v>0</v>
      </c>
    </row>
    <row r="5316" spans="3:11">
      <c r="C5316" s="11" t="str">
        <f>IND_SavePot!C5316</f>
        <v>INDLDEFFTF-85</v>
      </c>
      <c r="D5316" s="11" t="str">
        <f>IND_SavePot!D5316</f>
        <v>ILDTF</v>
      </c>
      <c r="E5316" s="10" t="str">
        <f t="shared" si="268"/>
        <v>ILDTF</v>
      </c>
      <c r="F5316" s="10" t="s">
        <v>10</v>
      </c>
      <c r="G5316" s="10" t="s">
        <v>11</v>
      </c>
      <c r="H5316" s="10">
        <f t="shared" si="270"/>
        <v>2050</v>
      </c>
      <c r="I5316" s="13">
        <f>IND_SavePot!I5316*(1+HLOOKUP(MID(D5316,2,2),$M$9:$AF$15,MATCH(RIGHT(D5316,2),$M$9:$M$15,0),0))^($H5316-IND_SavePot!$H5316)</f>
        <v>0</v>
      </c>
      <c r="J5316" s="13">
        <f t="shared" si="269"/>
        <v>0</v>
      </c>
      <c r="K5316" s="2">
        <v>0</v>
      </c>
    </row>
    <row r="5317" spans="3:11">
      <c r="C5317" s="11" t="str">
        <f>IND_SavePot!C5317</f>
        <v>INDLDEFFPH-86</v>
      </c>
      <c r="D5317" s="11" t="str">
        <f>IND_SavePot!D5317</f>
        <v>ILDPH</v>
      </c>
      <c r="E5317" s="10" t="str">
        <f t="shared" si="268"/>
        <v>ILDPH</v>
      </c>
      <c r="F5317" s="10" t="s">
        <v>10</v>
      </c>
      <c r="G5317" s="10" t="s">
        <v>11</v>
      </c>
      <c r="H5317" s="10">
        <f t="shared" si="270"/>
        <v>2050</v>
      </c>
      <c r="I5317" s="13">
        <f>IND_SavePot!I5317*(1+HLOOKUP(MID(D5317,2,2),$M$9:$AF$15,MATCH(RIGHT(D5317,2),$M$9:$M$15,0),0))^($H5317-IND_SavePot!$H5317)</f>
        <v>1.7533693186182573E-3</v>
      </c>
      <c r="J5317" s="13">
        <f t="shared" si="269"/>
        <v>1.7533693186182573E-3</v>
      </c>
      <c r="K5317" s="2">
        <v>1</v>
      </c>
    </row>
    <row r="5318" spans="3:11">
      <c r="C5318" s="11" t="str">
        <f>IND_SavePot!C5318</f>
        <v>INDLDEFFPH-86</v>
      </c>
      <c r="D5318" s="11" t="str">
        <f>IND_SavePot!D5318</f>
        <v>ILDPH</v>
      </c>
      <c r="E5318" s="10" t="str">
        <f t="shared" si="268"/>
        <v>ILDPH</v>
      </c>
      <c r="F5318" s="10" t="s">
        <v>10</v>
      </c>
      <c r="G5318" s="10" t="s">
        <v>11</v>
      </c>
      <c r="H5318" s="10">
        <f t="shared" si="270"/>
        <v>2050</v>
      </c>
      <c r="I5318" s="13">
        <f>IND_SavePot!I5318*(1+HLOOKUP(MID(D5318,2,2),$M$9:$AF$15,MATCH(RIGHT(D5318,2),$M$9:$M$15,0),0))^($H5318-IND_SavePot!$H5318)</f>
        <v>1.7533693186182573E-3</v>
      </c>
      <c r="J5318" s="13">
        <f t="shared" si="269"/>
        <v>1.7533693186182573E-3</v>
      </c>
      <c r="K5318" s="2">
        <v>5</v>
      </c>
    </row>
    <row r="5319" spans="3:11">
      <c r="C5319" s="11" t="str">
        <f>IND_SavePot!C5319</f>
        <v>INDLDEFFSH-86</v>
      </c>
      <c r="D5319" s="11" t="str">
        <f>IND_SavePot!D5319</f>
        <v>ILDSH</v>
      </c>
      <c r="E5319" s="10" t="str">
        <f t="shared" si="268"/>
        <v>ILDSH</v>
      </c>
      <c r="F5319" s="10" t="s">
        <v>10</v>
      </c>
      <c r="G5319" s="10" t="s">
        <v>11</v>
      </c>
      <c r="H5319" s="10">
        <f t="shared" si="270"/>
        <v>2050</v>
      </c>
      <c r="I5319" s="13">
        <f>IND_SavePot!I5319*(1+HLOOKUP(MID(D5319,2,2),$M$9:$AF$15,MATCH(RIGHT(D5319,2),$M$9:$M$15,0),0))^($H5319-IND_SavePot!$H5319)</f>
        <v>8.7463396441443027E-3</v>
      </c>
      <c r="J5319" s="13">
        <f t="shared" si="269"/>
        <v>8.7463396441443027E-3</v>
      </c>
      <c r="K5319" s="2">
        <v>0</v>
      </c>
    </row>
    <row r="5320" spans="3:11">
      <c r="C5320" s="11" t="str">
        <f>IND_SavePot!C5320</f>
        <v>INDLDEFFLA-86</v>
      </c>
      <c r="D5320" s="11" t="str">
        <f>IND_SavePot!D5320</f>
        <v>ILDLA</v>
      </c>
      <c r="E5320" s="10" t="str">
        <f t="shared" ref="E5320:E5383" si="271">D5320</f>
        <v>ILDLA</v>
      </c>
      <c r="F5320" s="10" t="s">
        <v>10</v>
      </c>
      <c r="G5320" s="10" t="s">
        <v>11</v>
      </c>
      <c r="H5320" s="10">
        <f t="shared" si="270"/>
        <v>2050</v>
      </c>
      <c r="I5320" s="13">
        <f>IND_SavePot!I5320*(1+HLOOKUP(MID(D5320,2,2),$M$9:$AF$15,MATCH(RIGHT(D5320,2),$M$9:$M$15,0),0))^($H5320-IND_SavePot!$H5320)</f>
        <v>6.8298584272164752E-3</v>
      </c>
      <c r="J5320" s="13">
        <f t="shared" ref="J5320:J5383" si="272">I5320</f>
        <v>6.8298584272164752E-3</v>
      </c>
      <c r="K5320" s="2">
        <v>0</v>
      </c>
    </row>
    <row r="5321" spans="3:11">
      <c r="C5321" s="11" t="str">
        <f>IND_SavePot!C5321</f>
        <v>INDLDEFFEM-86</v>
      </c>
      <c r="D5321" s="11" t="str">
        <f>IND_SavePot!D5321</f>
        <v>ILDEM</v>
      </c>
      <c r="E5321" s="10" t="str">
        <f t="shared" si="271"/>
        <v>ILDEM</v>
      </c>
      <c r="F5321" s="10" t="s">
        <v>10</v>
      </c>
      <c r="G5321" s="10" t="s">
        <v>11</v>
      </c>
      <c r="H5321" s="10">
        <f t="shared" ref="H5321:H5384" si="273">H5320</f>
        <v>2050</v>
      </c>
      <c r="I5321" s="13">
        <f>IND_SavePot!I5321*(1+HLOOKUP(MID(D5321,2,2),$M$9:$AF$15,MATCH(RIGHT(D5321,2),$M$9:$M$15,0),0))^($H5321-IND_SavePot!$H5321)</f>
        <v>4.9071222097724415E-3</v>
      </c>
      <c r="J5321" s="13">
        <f t="shared" si="272"/>
        <v>4.9071222097724415E-3</v>
      </c>
      <c r="K5321" s="2">
        <v>0</v>
      </c>
    </row>
    <row r="5322" spans="3:11">
      <c r="C5322" s="11" t="str">
        <f>IND_SavePot!C5322</f>
        <v>INDLDEFFTF-86</v>
      </c>
      <c r="D5322" s="11" t="str">
        <f>IND_SavePot!D5322</f>
        <v>ILDTF</v>
      </c>
      <c r="E5322" s="10" t="str">
        <f t="shared" si="271"/>
        <v>ILDTF</v>
      </c>
      <c r="F5322" s="10" t="s">
        <v>10</v>
      </c>
      <c r="G5322" s="10" t="s">
        <v>11</v>
      </c>
      <c r="H5322" s="10">
        <f t="shared" si="273"/>
        <v>2050</v>
      </c>
      <c r="I5322" s="13">
        <f>IND_SavePot!I5322*(1+HLOOKUP(MID(D5322,2,2),$M$9:$AF$15,MATCH(RIGHT(D5322,2),$M$9:$M$15,0),0))^($H5322-IND_SavePot!$H5322)</f>
        <v>0</v>
      </c>
      <c r="J5322" s="13">
        <f t="shared" si="272"/>
        <v>0</v>
      </c>
      <c r="K5322" s="2">
        <v>0</v>
      </c>
    </row>
    <row r="5323" spans="3:11">
      <c r="C5323" s="11" t="str">
        <f>IND_SavePot!C5323</f>
        <v>INDLDEFFPH-87</v>
      </c>
      <c r="D5323" s="11" t="str">
        <f>IND_SavePot!D5323</f>
        <v>ILDPH</v>
      </c>
      <c r="E5323" s="10" t="str">
        <f t="shared" si="271"/>
        <v>ILDPH</v>
      </c>
      <c r="F5323" s="10" t="s">
        <v>10</v>
      </c>
      <c r="G5323" s="10" t="s">
        <v>11</v>
      </c>
      <c r="H5323" s="10">
        <f t="shared" si="273"/>
        <v>2050</v>
      </c>
      <c r="I5323" s="13">
        <f>IND_SavePot!I5323*(1+HLOOKUP(MID(D5323,2,2),$M$9:$AF$15,MATCH(RIGHT(D5323,2),$M$9:$M$15,0),0))^($H5323-IND_SavePot!$H5323)</f>
        <v>1.7533693186182267E-3</v>
      </c>
      <c r="J5323" s="13">
        <f t="shared" si="272"/>
        <v>1.7533693186182267E-3</v>
      </c>
      <c r="K5323" s="2">
        <v>1</v>
      </c>
    </row>
    <row r="5324" spans="3:11">
      <c r="C5324" s="11" t="str">
        <f>IND_SavePot!C5324</f>
        <v>INDLDEFFPH-87</v>
      </c>
      <c r="D5324" s="11" t="str">
        <f>IND_SavePot!D5324</f>
        <v>ILDPH</v>
      </c>
      <c r="E5324" s="10" t="str">
        <f t="shared" si="271"/>
        <v>ILDPH</v>
      </c>
      <c r="F5324" s="10" t="s">
        <v>10</v>
      </c>
      <c r="G5324" s="10" t="s">
        <v>11</v>
      </c>
      <c r="H5324" s="10">
        <f t="shared" si="273"/>
        <v>2050</v>
      </c>
      <c r="I5324" s="13">
        <f>IND_SavePot!I5324*(1+HLOOKUP(MID(D5324,2,2),$M$9:$AF$15,MATCH(RIGHT(D5324,2),$M$9:$M$15,0),0))^($H5324-IND_SavePot!$H5324)</f>
        <v>1.7533693186182267E-3</v>
      </c>
      <c r="J5324" s="13">
        <f t="shared" si="272"/>
        <v>1.7533693186182267E-3</v>
      </c>
      <c r="K5324" s="2">
        <v>5</v>
      </c>
    </row>
    <row r="5325" spans="3:11">
      <c r="C5325" s="11" t="str">
        <f>IND_SavePot!C5325</f>
        <v>INDLDEFFSH-87</v>
      </c>
      <c r="D5325" s="11" t="str">
        <f>IND_SavePot!D5325</f>
        <v>ILDSH</v>
      </c>
      <c r="E5325" s="10" t="str">
        <f t="shared" si="271"/>
        <v>ILDSH</v>
      </c>
      <c r="F5325" s="10" t="s">
        <v>10</v>
      </c>
      <c r="G5325" s="10" t="s">
        <v>11</v>
      </c>
      <c r="H5325" s="10">
        <f t="shared" si="273"/>
        <v>2050</v>
      </c>
      <c r="I5325" s="13">
        <f>IND_SavePot!I5325*(1+HLOOKUP(MID(D5325,2,2),$M$9:$AF$15,MATCH(RIGHT(D5325,2),$M$9:$M$15,0),0))^($H5325-IND_SavePot!$H5325)</f>
        <v>8.7463396441443027E-3</v>
      </c>
      <c r="J5325" s="13">
        <f t="shared" si="272"/>
        <v>8.7463396441443027E-3</v>
      </c>
      <c r="K5325" s="2">
        <v>0</v>
      </c>
    </row>
    <row r="5326" spans="3:11">
      <c r="C5326" s="11" t="str">
        <f>IND_SavePot!C5326</f>
        <v>INDLDEFFLA-87</v>
      </c>
      <c r="D5326" s="11" t="str">
        <f>IND_SavePot!D5326</f>
        <v>ILDLA</v>
      </c>
      <c r="E5326" s="10" t="str">
        <f t="shared" si="271"/>
        <v>ILDLA</v>
      </c>
      <c r="F5326" s="10" t="s">
        <v>10</v>
      </c>
      <c r="G5326" s="10" t="s">
        <v>11</v>
      </c>
      <c r="H5326" s="10">
        <f t="shared" si="273"/>
        <v>2050</v>
      </c>
      <c r="I5326" s="13">
        <f>IND_SavePot!I5326*(1+HLOOKUP(MID(D5326,2,2),$M$9:$AF$15,MATCH(RIGHT(D5326,2),$M$9:$M$15,0),0))^($H5326-IND_SavePot!$H5326)</f>
        <v>6.8298584272164752E-3</v>
      </c>
      <c r="J5326" s="13">
        <f t="shared" si="272"/>
        <v>6.8298584272164752E-3</v>
      </c>
      <c r="K5326" s="2">
        <v>0</v>
      </c>
    </row>
    <row r="5327" spans="3:11">
      <c r="C5327" s="11" t="str">
        <f>IND_SavePot!C5327</f>
        <v>INDLDEFFEM-87</v>
      </c>
      <c r="D5327" s="11" t="str">
        <f>IND_SavePot!D5327</f>
        <v>ILDEM</v>
      </c>
      <c r="E5327" s="10" t="str">
        <f t="shared" si="271"/>
        <v>ILDEM</v>
      </c>
      <c r="F5327" s="10" t="s">
        <v>10</v>
      </c>
      <c r="G5327" s="10" t="s">
        <v>11</v>
      </c>
      <c r="H5327" s="10">
        <f t="shared" si="273"/>
        <v>2050</v>
      </c>
      <c r="I5327" s="13">
        <f>IND_SavePot!I5327*(1+HLOOKUP(MID(D5327,2,2),$M$9:$AF$15,MATCH(RIGHT(D5327,2),$M$9:$M$15,0),0))^($H5327-IND_SavePot!$H5327)</f>
        <v>4.9071222097722272E-3</v>
      </c>
      <c r="J5327" s="13">
        <f t="shared" si="272"/>
        <v>4.9071222097722272E-3</v>
      </c>
      <c r="K5327" s="2">
        <v>0</v>
      </c>
    </row>
    <row r="5328" spans="3:11">
      <c r="C5328" s="11" t="str">
        <f>IND_SavePot!C5328</f>
        <v>INDLDEFFTF-87</v>
      </c>
      <c r="D5328" s="11" t="str">
        <f>IND_SavePot!D5328</f>
        <v>ILDTF</v>
      </c>
      <c r="E5328" s="10" t="str">
        <f t="shared" si="271"/>
        <v>ILDTF</v>
      </c>
      <c r="F5328" s="10" t="s">
        <v>10</v>
      </c>
      <c r="G5328" s="10" t="s">
        <v>11</v>
      </c>
      <c r="H5328" s="10">
        <f t="shared" si="273"/>
        <v>2050</v>
      </c>
      <c r="I5328" s="13">
        <f>IND_SavePot!I5328*(1+HLOOKUP(MID(D5328,2,2),$M$9:$AF$15,MATCH(RIGHT(D5328,2),$M$9:$M$15,0),0))^($H5328-IND_SavePot!$H5328)</f>
        <v>0</v>
      </c>
      <c r="J5328" s="13">
        <f t="shared" si="272"/>
        <v>0</v>
      </c>
      <c r="K5328" s="2">
        <v>0</v>
      </c>
    </row>
    <row r="5329" spans="3:11">
      <c r="C5329" s="11" t="str">
        <f>IND_SavePot!C5329</f>
        <v>INDLDEFFPH-88</v>
      </c>
      <c r="D5329" s="11" t="str">
        <f>IND_SavePot!D5329</f>
        <v>ILDPH</v>
      </c>
      <c r="E5329" s="10" t="str">
        <f t="shared" si="271"/>
        <v>ILDPH</v>
      </c>
      <c r="F5329" s="10" t="s">
        <v>10</v>
      </c>
      <c r="G5329" s="10" t="s">
        <v>11</v>
      </c>
      <c r="H5329" s="10">
        <f t="shared" si="273"/>
        <v>2050</v>
      </c>
      <c r="I5329" s="13">
        <f>IND_SavePot!I5329*(1+HLOOKUP(MID(D5329,2,2),$M$9:$AF$15,MATCH(RIGHT(D5329,2),$M$9:$M$15,0),0))^($H5329-IND_SavePot!$H5329)</f>
        <v>1.7533693186182573E-3</v>
      </c>
      <c r="J5329" s="13">
        <f t="shared" si="272"/>
        <v>1.7533693186182573E-3</v>
      </c>
      <c r="K5329" s="2">
        <v>1</v>
      </c>
    </row>
    <row r="5330" spans="3:11">
      <c r="C5330" s="11" t="str">
        <f>IND_SavePot!C5330</f>
        <v>INDLDEFFPH-88</v>
      </c>
      <c r="D5330" s="11" t="str">
        <f>IND_SavePot!D5330</f>
        <v>ILDPH</v>
      </c>
      <c r="E5330" s="10" t="str">
        <f t="shared" si="271"/>
        <v>ILDPH</v>
      </c>
      <c r="F5330" s="10" t="s">
        <v>10</v>
      </c>
      <c r="G5330" s="10" t="s">
        <v>11</v>
      </c>
      <c r="H5330" s="10">
        <f t="shared" si="273"/>
        <v>2050</v>
      </c>
      <c r="I5330" s="13">
        <f>IND_SavePot!I5330*(1+HLOOKUP(MID(D5330,2,2),$M$9:$AF$15,MATCH(RIGHT(D5330,2),$M$9:$M$15,0),0))^($H5330-IND_SavePot!$H5330)</f>
        <v>1.7533693186182573E-3</v>
      </c>
      <c r="J5330" s="13">
        <f t="shared" si="272"/>
        <v>1.7533693186182573E-3</v>
      </c>
      <c r="K5330" s="2">
        <v>5</v>
      </c>
    </row>
    <row r="5331" spans="3:11">
      <c r="C5331" s="11" t="str">
        <f>IND_SavePot!C5331</f>
        <v>INDLDEFFSH-88</v>
      </c>
      <c r="D5331" s="11" t="str">
        <f>IND_SavePot!D5331</f>
        <v>ILDSH</v>
      </c>
      <c r="E5331" s="10" t="str">
        <f t="shared" si="271"/>
        <v>ILDSH</v>
      </c>
      <c r="F5331" s="10" t="s">
        <v>10</v>
      </c>
      <c r="G5331" s="10" t="s">
        <v>11</v>
      </c>
      <c r="H5331" s="10">
        <f t="shared" si="273"/>
        <v>2050</v>
      </c>
      <c r="I5331" s="13">
        <f>IND_SavePot!I5331*(1+HLOOKUP(MID(D5331,2,2),$M$9:$AF$15,MATCH(RIGHT(D5331,2),$M$9:$M$15,0),0))^($H5331-IND_SavePot!$H5331)</f>
        <v>8.7463396441445195E-3</v>
      </c>
      <c r="J5331" s="13">
        <f t="shared" si="272"/>
        <v>8.7463396441445195E-3</v>
      </c>
      <c r="K5331" s="2">
        <v>0</v>
      </c>
    </row>
    <row r="5332" spans="3:11">
      <c r="C5332" s="11" t="str">
        <f>IND_SavePot!C5332</f>
        <v>INDLDEFFLA-88</v>
      </c>
      <c r="D5332" s="11" t="str">
        <f>IND_SavePot!D5332</f>
        <v>ILDLA</v>
      </c>
      <c r="E5332" s="10" t="str">
        <f t="shared" si="271"/>
        <v>ILDLA</v>
      </c>
      <c r="F5332" s="10" t="s">
        <v>10</v>
      </c>
      <c r="G5332" s="10" t="s">
        <v>11</v>
      </c>
      <c r="H5332" s="10">
        <f t="shared" si="273"/>
        <v>2050</v>
      </c>
      <c r="I5332" s="13">
        <f>IND_SavePot!I5332*(1+HLOOKUP(MID(D5332,2,2),$M$9:$AF$15,MATCH(RIGHT(D5332,2),$M$9:$M$15,0),0))^($H5332-IND_SavePot!$H5332)</f>
        <v>6.8298584272166885E-3</v>
      </c>
      <c r="J5332" s="13">
        <f t="shared" si="272"/>
        <v>6.8298584272166885E-3</v>
      </c>
      <c r="K5332" s="2">
        <v>0</v>
      </c>
    </row>
    <row r="5333" spans="3:11">
      <c r="C5333" s="11" t="str">
        <f>IND_SavePot!C5333</f>
        <v>INDLDEFFEM-88</v>
      </c>
      <c r="D5333" s="11" t="str">
        <f>IND_SavePot!D5333</f>
        <v>ILDEM</v>
      </c>
      <c r="E5333" s="10" t="str">
        <f t="shared" si="271"/>
        <v>ILDEM</v>
      </c>
      <c r="F5333" s="10" t="s">
        <v>10</v>
      </c>
      <c r="G5333" s="10" t="s">
        <v>11</v>
      </c>
      <c r="H5333" s="10">
        <f t="shared" si="273"/>
        <v>2050</v>
      </c>
      <c r="I5333" s="13">
        <f>IND_SavePot!I5333*(1+HLOOKUP(MID(D5333,2,2),$M$9:$AF$15,MATCH(RIGHT(D5333,2),$M$9:$M$15,0),0))^($H5333-IND_SavePot!$H5333)</f>
        <v>4.9071222097724415E-3</v>
      </c>
      <c r="J5333" s="13">
        <f t="shared" si="272"/>
        <v>4.9071222097724415E-3</v>
      </c>
      <c r="K5333" s="2">
        <v>0</v>
      </c>
    </row>
    <row r="5334" spans="3:11">
      <c r="C5334" s="11" t="str">
        <f>IND_SavePot!C5334</f>
        <v>INDLDEFFTF-88</v>
      </c>
      <c r="D5334" s="11" t="str">
        <f>IND_SavePot!D5334</f>
        <v>ILDTF</v>
      </c>
      <c r="E5334" s="10" t="str">
        <f t="shared" si="271"/>
        <v>ILDTF</v>
      </c>
      <c r="F5334" s="10" t="s">
        <v>10</v>
      </c>
      <c r="G5334" s="10" t="s">
        <v>11</v>
      </c>
      <c r="H5334" s="10">
        <f t="shared" si="273"/>
        <v>2050</v>
      </c>
      <c r="I5334" s="13">
        <f>IND_SavePot!I5334*(1+HLOOKUP(MID(D5334,2,2),$M$9:$AF$15,MATCH(RIGHT(D5334,2),$M$9:$M$15,0),0))^($H5334-IND_SavePot!$H5334)</f>
        <v>0</v>
      </c>
      <c r="J5334" s="13">
        <f t="shared" si="272"/>
        <v>0</v>
      </c>
      <c r="K5334" s="2">
        <v>0</v>
      </c>
    </row>
    <row r="5335" spans="3:11">
      <c r="C5335" s="11" t="str">
        <f>IND_SavePot!C5335</f>
        <v>INDLDEFFPH-89</v>
      </c>
      <c r="D5335" s="11" t="str">
        <f>IND_SavePot!D5335</f>
        <v>ILDPH</v>
      </c>
      <c r="E5335" s="10" t="str">
        <f t="shared" si="271"/>
        <v>ILDPH</v>
      </c>
      <c r="F5335" s="10" t="s">
        <v>10</v>
      </c>
      <c r="G5335" s="10" t="s">
        <v>11</v>
      </c>
      <c r="H5335" s="10">
        <f t="shared" si="273"/>
        <v>2050</v>
      </c>
      <c r="I5335" s="13">
        <f>IND_SavePot!I5335*(1+HLOOKUP(MID(D5335,2,2),$M$9:$AF$15,MATCH(RIGHT(D5335,2),$M$9:$M$15,0),0))^($H5335-IND_SavePot!$H5335)</f>
        <v>1.7533693186182573E-3</v>
      </c>
      <c r="J5335" s="13">
        <f t="shared" si="272"/>
        <v>1.7533693186182573E-3</v>
      </c>
      <c r="K5335" s="2">
        <v>1</v>
      </c>
    </row>
    <row r="5336" spans="3:11">
      <c r="C5336" s="11" t="str">
        <f>IND_SavePot!C5336</f>
        <v>INDLDEFFPH-89</v>
      </c>
      <c r="D5336" s="11" t="str">
        <f>IND_SavePot!D5336</f>
        <v>ILDPH</v>
      </c>
      <c r="E5336" s="10" t="str">
        <f t="shared" si="271"/>
        <v>ILDPH</v>
      </c>
      <c r="F5336" s="10" t="s">
        <v>10</v>
      </c>
      <c r="G5336" s="10" t="s">
        <v>11</v>
      </c>
      <c r="H5336" s="10">
        <f t="shared" si="273"/>
        <v>2050</v>
      </c>
      <c r="I5336" s="13">
        <f>IND_SavePot!I5336*(1+HLOOKUP(MID(D5336,2,2),$M$9:$AF$15,MATCH(RIGHT(D5336,2),$M$9:$M$15,0),0))^($H5336-IND_SavePot!$H5336)</f>
        <v>1.7533693186182573E-3</v>
      </c>
      <c r="J5336" s="13">
        <f t="shared" si="272"/>
        <v>1.7533693186182573E-3</v>
      </c>
      <c r="K5336" s="2">
        <v>5</v>
      </c>
    </row>
    <row r="5337" spans="3:11">
      <c r="C5337" s="11" t="str">
        <f>IND_SavePot!C5337</f>
        <v>INDLDEFFSH-89</v>
      </c>
      <c r="D5337" s="11" t="str">
        <f>IND_SavePot!D5337</f>
        <v>ILDSH</v>
      </c>
      <c r="E5337" s="10" t="str">
        <f t="shared" si="271"/>
        <v>ILDSH</v>
      </c>
      <c r="F5337" s="10" t="s">
        <v>10</v>
      </c>
      <c r="G5337" s="10" t="s">
        <v>11</v>
      </c>
      <c r="H5337" s="10">
        <f t="shared" si="273"/>
        <v>2050</v>
      </c>
      <c r="I5337" s="13">
        <f>IND_SavePot!I5337*(1+HLOOKUP(MID(D5337,2,2),$M$9:$AF$15,MATCH(RIGHT(D5337,2),$M$9:$M$15,0),0))^($H5337-IND_SavePot!$H5337)</f>
        <v>8.7463396441443027E-3</v>
      </c>
      <c r="J5337" s="13">
        <f t="shared" si="272"/>
        <v>8.7463396441443027E-3</v>
      </c>
      <c r="K5337" s="2">
        <v>0</v>
      </c>
    </row>
    <row r="5338" spans="3:11">
      <c r="C5338" s="11" t="str">
        <f>IND_SavePot!C5338</f>
        <v>INDLDEFFLA-89</v>
      </c>
      <c r="D5338" s="11" t="str">
        <f>IND_SavePot!D5338</f>
        <v>ILDLA</v>
      </c>
      <c r="E5338" s="10" t="str">
        <f t="shared" si="271"/>
        <v>ILDLA</v>
      </c>
      <c r="F5338" s="10" t="s">
        <v>10</v>
      </c>
      <c r="G5338" s="10" t="s">
        <v>11</v>
      </c>
      <c r="H5338" s="10">
        <f t="shared" si="273"/>
        <v>2050</v>
      </c>
      <c r="I5338" s="13">
        <f>IND_SavePot!I5338*(1+HLOOKUP(MID(D5338,2,2),$M$9:$AF$15,MATCH(RIGHT(D5338,2),$M$9:$M$15,0),0))^($H5338-IND_SavePot!$H5338)</f>
        <v>6.8298584272166885E-3</v>
      </c>
      <c r="J5338" s="13">
        <f t="shared" si="272"/>
        <v>6.8298584272166885E-3</v>
      </c>
      <c r="K5338" s="2">
        <v>0</v>
      </c>
    </row>
    <row r="5339" spans="3:11">
      <c r="C5339" s="11" t="str">
        <f>IND_SavePot!C5339</f>
        <v>INDLDEFFEM-89</v>
      </c>
      <c r="D5339" s="11" t="str">
        <f>IND_SavePot!D5339</f>
        <v>ILDEM</v>
      </c>
      <c r="E5339" s="10" t="str">
        <f t="shared" si="271"/>
        <v>ILDEM</v>
      </c>
      <c r="F5339" s="10" t="s">
        <v>10</v>
      </c>
      <c r="G5339" s="10" t="s">
        <v>11</v>
      </c>
      <c r="H5339" s="10">
        <f t="shared" si="273"/>
        <v>2050</v>
      </c>
      <c r="I5339" s="13">
        <f>IND_SavePot!I5339*(1+HLOOKUP(MID(D5339,2,2),$M$9:$AF$15,MATCH(RIGHT(D5339,2),$M$9:$M$15,0),0))^($H5339-IND_SavePot!$H5339)</f>
        <v>4.9071222097724415E-3</v>
      </c>
      <c r="J5339" s="13">
        <f t="shared" si="272"/>
        <v>4.9071222097724415E-3</v>
      </c>
      <c r="K5339" s="2">
        <v>0</v>
      </c>
    </row>
    <row r="5340" spans="3:11">
      <c r="C5340" s="11" t="str">
        <f>IND_SavePot!C5340</f>
        <v>INDLDEFFTF-89</v>
      </c>
      <c r="D5340" s="11" t="str">
        <f>IND_SavePot!D5340</f>
        <v>ILDTF</v>
      </c>
      <c r="E5340" s="10" t="str">
        <f t="shared" si="271"/>
        <v>ILDTF</v>
      </c>
      <c r="F5340" s="10" t="s">
        <v>10</v>
      </c>
      <c r="G5340" s="10" t="s">
        <v>11</v>
      </c>
      <c r="H5340" s="10">
        <f t="shared" si="273"/>
        <v>2050</v>
      </c>
      <c r="I5340" s="13">
        <f>IND_SavePot!I5340*(1+HLOOKUP(MID(D5340,2,2),$M$9:$AF$15,MATCH(RIGHT(D5340,2),$M$9:$M$15,0),0))^($H5340-IND_SavePot!$H5340)</f>
        <v>0</v>
      </c>
      <c r="J5340" s="13">
        <f t="shared" si="272"/>
        <v>0</v>
      </c>
      <c r="K5340" s="2">
        <v>0</v>
      </c>
    </row>
    <row r="5341" spans="3:11">
      <c r="C5341" s="11" t="str">
        <f>IND_SavePot!C5341</f>
        <v>INDLDEFFPH-90</v>
      </c>
      <c r="D5341" s="11" t="str">
        <f>IND_SavePot!D5341</f>
        <v>ILDPH</v>
      </c>
      <c r="E5341" s="10" t="str">
        <f t="shared" si="271"/>
        <v>ILDPH</v>
      </c>
      <c r="F5341" s="10" t="s">
        <v>10</v>
      </c>
      <c r="G5341" s="10" t="s">
        <v>11</v>
      </c>
      <c r="H5341" s="10">
        <f t="shared" si="273"/>
        <v>2050</v>
      </c>
      <c r="I5341" s="13">
        <f>IND_SavePot!I5341*(1+HLOOKUP(MID(D5341,2,2),$M$9:$AF$15,MATCH(RIGHT(D5341,2),$M$9:$M$15,0),0))^($H5341-IND_SavePot!$H5341)</f>
        <v>1.7533693186182267E-3</v>
      </c>
      <c r="J5341" s="13">
        <f t="shared" si="272"/>
        <v>1.7533693186182267E-3</v>
      </c>
      <c r="K5341" s="2">
        <v>1</v>
      </c>
    </row>
    <row r="5342" spans="3:11">
      <c r="C5342" s="11" t="str">
        <f>IND_SavePot!C5342</f>
        <v>INDLDEFFPH-90</v>
      </c>
      <c r="D5342" s="11" t="str">
        <f>IND_SavePot!D5342</f>
        <v>ILDPH</v>
      </c>
      <c r="E5342" s="10" t="str">
        <f t="shared" si="271"/>
        <v>ILDPH</v>
      </c>
      <c r="F5342" s="10" t="s">
        <v>10</v>
      </c>
      <c r="G5342" s="10" t="s">
        <v>11</v>
      </c>
      <c r="H5342" s="10">
        <f t="shared" si="273"/>
        <v>2050</v>
      </c>
      <c r="I5342" s="13">
        <f>IND_SavePot!I5342*(1+HLOOKUP(MID(D5342,2,2),$M$9:$AF$15,MATCH(RIGHT(D5342,2),$M$9:$M$15,0),0))^($H5342-IND_SavePot!$H5342)</f>
        <v>1.7533693186182267E-3</v>
      </c>
      <c r="J5342" s="13">
        <f t="shared" si="272"/>
        <v>1.7533693186182267E-3</v>
      </c>
      <c r="K5342" s="2">
        <v>5</v>
      </c>
    </row>
    <row r="5343" spans="3:11">
      <c r="C5343" s="11" t="str">
        <f>IND_SavePot!C5343</f>
        <v>INDLDEFFSH-90</v>
      </c>
      <c r="D5343" s="11" t="str">
        <f>IND_SavePot!D5343</f>
        <v>ILDSH</v>
      </c>
      <c r="E5343" s="10" t="str">
        <f t="shared" si="271"/>
        <v>ILDSH</v>
      </c>
      <c r="F5343" s="10" t="s">
        <v>10</v>
      </c>
      <c r="G5343" s="10" t="s">
        <v>11</v>
      </c>
      <c r="H5343" s="10">
        <f t="shared" si="273"/>
        <v>2050</v>
      </c>
      <c r="I5343" s="13">
        <f>IND_SavePot!I5343*(1+HLOOKUP(MID(D5343,2,2),$M$9:$AF$15,MATCH(RIGHT(D5343,2),$M$9:$M$15,0),0))^($H5343-IND_SavePot!$H5343)</f>
        <v>8.7463396441443027E-3</v>
      </c>
      <c r="J5343" s="13">
        <f t="shared" si="272"/>
        <v>8.7463396441443027E-3</v>
      </c>
      <c r="K5343" s="2">
        <v>0</v>
      </c>
    </row>
    <row r="5344" spans="3:11">
      <c r="C5344" s="11" t="str">
        <f>IND_SavePot!C5344</f>
        <v>INDLDEFFLA-90</v>
      </c>
      <c r="D5344" s="11" t="str">
        <f>IND_SavePot!D5344</f>
        <v>ILDLA</v>
      </c>
      <c r="E5344" s="10" t="str">
        <f t="shared" si="271"/>
        <v>ILDLA</v>
      </c>
      <c r="F5344" s="10" t="s">
        <v>10</v>
      </c>
      <c r="G5344" s="10" t="s">
        <v>11</v>
      </c>
      <c r="H5344" s="10">
        <f t="shared" si="273"/>
        <v>2050</v>
      </c>
      <c r="I5344" s="13">
        <f>IND_SavePot!I5344*(1+HLOOKUP(MID(D5344,2,2),$M$9:$AF$15,MATCH(RIGHT(D5344,2),$M$9:$M$15,0),0))^($H5344-IND_SavePot!$H5344)</f>
        <v>6.8298584272164752E-3</v>
      </c>
      <c r="J5344" s="13">
        <f t="shared" si="272"/>
        <v>6.8298584272164752E-3</v>
      </c>
      <c r="K5344" s="2">
        <v>0</v>
      </c>
    </row>
    <row r="5345" spans="3:11">
      <c r="C5345" s="11" t="str">
        <f>IND_SavePot!C5345</f>
        <v>INDLDEFFEM-90</v>
      </c>
      <c r="D5345" s="11" t="str">
        <f>IND_SavePot!D5345</f>
        <v>ILDEM</v>
      </c>
      <c r="E5345" s="10" t="str">
        <f t="shared" si="271"/>
        <v>ILDEM</v>
      </c>
      <c r="F5345" s="10" t="s">
        <v>10</v>
      </c>
      <c r="G5345" s="10" t="s">
        <v>11</v>
      </c>
      <c r="H5345" s="10">
        <f t="shared" si="273"/>
        <v>2050</v>
      </c>
      <c r="I5345" s="13">
        <f>IND_SavePot!I5345*(1+HLOOKUP(MID(D5345,2,2),$M$9:$AF$15,MATCH(RIGHT(D5345,2),$M$9:$M$15,0),0))^($H5345-IND_SavePot!$H5345)</f>
        <v>4.9071222097723348E-3</v>
      </c>
      <c r="J5345" s="13">
        <f t="shared" si="272"/>
        <v>4.9071222097723348E-3</v>
      </c>
      <c r="K5345" s="2">
        <v>0</v>
      </c>
    </row>
    <row r="5346" spans="3:11">
      <c r="C5346" s="11" t="str">
        <f>IND_SavePot!C5346</f>
        <v>INDLDEFFTF-90</v>
      </c>
      <c r="D5346" s="11" t="str">
        <f>IND_SavePot!D5346</f>
        <v>ILDTF</v>
      </c>
      <c r="E5346" s="10" t="str">
        <f t="shared" si="271"/>
        <v>ILDTF</v>
      </c>
      <c r="F5346" s="10" t="s">
        <v>10</v>
      </c>
      <c r="G5346" s="10" t="s">
        <v>11</v>
      </c>
      <c r="H5346" s="10">
        <f t="shared" si="273"/>
        <v>2050</v>
      </c>
      <c r="I5346" s="13">
        <f>IND_SavePot!I5346*(1+HLOOKUP(MID(D5346,2,2),$M$9:$AF$15,MATCH(RIGHT(D5346,2),$M$9:$M$15,0),0))^($H5346-IND_SavePot!$H5346)</f>
        <v>0</v>
      </c>
      <c r="J5346" s="13">
        <f t="shared" si="272"/>
        <v>0</v>
      </c>
      <c r="K5346" s="2">
        <v>0</v>
      </c>
    </row>
    <row r="5347" spans="3:11">
      <c r="C5347" s="11" t="str">
        <f>IND_SavePot!C5347</f>
        <v>INDLDEFFPH-91</v>
      </c>
      <c r="D5347" s="11" t="str">
        <f>IND_SavePot!D5347</f>
        <v>ILDPH</v>
      </c>
      <c r="E5347" s="10" t="str">
        <f t="shared" si="271"/>
        <v>ILDPH</v>
      </c>
      <c r="F5347" s="10" t="s">
        <v>10</v>
      </c>
      <c r="G5347" s="10" t="s">
        <v>11</v>
      </c>
      <c r="H5347" s="10">
        <f t="shared" si="273"/>
        <v>2050</v>
      </c>
      <c r="I5347" s="13">
        <f>IND_SavePot!I5347*(1+HLOOKUP(MID(D5347,2,2),$M$9:$AF$15,MATCH(RIGHT(D5347,2),$M$9:$M$15,0),0))^($H5347-IND_SavePot!$H5347)</f>
        <v>1.7533693186182267E-3</v>
      </c>
      <c r="J5347" s="13">
        <f t="shared" si="272"/>
        <v>1.7533693186182267E-3</v>
      </c>
      <c r="K5347" s="2">
        <v>0</v>
      </c>
    </row>
    <row r="5348" spans="3:11">
      <c r="C5348" s="11" t="str">
        <f>IND_SavePot!C5348</f>
        <v>INDLDEFFPH-91</v>
      </c>
      <c r="D5348" s="11" t="str">
        <f>IND_SavePot!D5348</f>
        <v>ILDPH</v>
      </c>
      <c r="E5348" s="10" t="str">
        <f t="shared" si="271"/>
        <v>ILDPH</v>
      </c>
      <c r="F5348" s="10" t="s">
        <v>10</v>
      </c>
      <c r="G5348" s="10" t="s">
        <v>11</v>
      </c>
      <c r="H5348" s="10">
        <f t="shared" si="273"/>
        <v>2050</v>
      </c>
      <c r="I5348" s="13">
        <f>IND_SavePot!I5348*(1+HLOOKUP(MID(D5348,2,2),$M$9:$AF$15,MATCH(RIGHT(D5348,2),$M$9:$M$15,0),0))^($H5348-IND_SavePot!$H5348)</f>
        <v>1.7533693186182267E-3</v>
      </c>
      <c r="J5348" s="13">
        <f t="shared" si="272"/>
        <v>1.7533693186182267E-3</v>
      </c>
      <c r="K5348" s="2">
        <v>4</v>
      </c>
    </row>
    <row r="5349" spans="3:11">
      <c r="C5349" s="11" t="str">
        <f>IND_SavePot!C5349</f>
        <v>INDLDEFFSH-91</v>
      </c>
      <c r="D5349" s="11" t="str">
        <f>IND_SavePot!D5349</f>
        <v>ILDSH</v>
      </c>
      <c r="E5349" s="10" t="str">
        <f t="shared" si="271"/>
        <v>ILDSH</v>
      </c>
      <c r="F5349" s="10" t="s">
        <v>10</v>
      </c>
      <c r="G5349" s="10" t="s">
        <v>11</v>
      </c>
      <c r="H5349" s="10">
        <f t="shared" si="273"/>
        <v>2050</v>
      </c>
      <c r="I5349" s="13">
        <f>IND_SavePot!I5349*(1+HLOOKUP(MID(D5349,2,2),$M$9:$AF$15,MATCH(RIGHT(D5349,2),$M$9:$M$15,0),0))^($H5349-IND_SavePot!$H5349)</f>
        <v>8.7463396441443027E-3</v>
      </c>
      <c r="J5349" s="13">
        <f t="shared" si="272"/>
        <v>8.7463396441443027E-3</v>
      </c>
      <c r="K5349" s="2">
        <v>0</v>
      </c>
    </row>
    <row r="5350" spans="3:11">
      <c r="C5350" s="11" t="str">
        <f>IND_SavePot!C5350</f>
        <v>INDLDEFFLA-91</v>
      </c>
      <c r="D5350" s="11" t="str">
        <f>IND_SavePot!D5350</f>
        <v>ILDLA</v>
      </c>
      <c r="E5350" s="10" t="str">
        <f t="shared" si="271"/>
        <v>ILDLA</v>
      </c>
      <c r="F5350" s="10" t="s">
        <v>10</v>
      </c>
      <c r="G5350" s="10" t="s">
        <v>11</v>
      </c>
      <c r="H5350" s="10">
        <f t="shared" si="273"/>
        <v>2050</v>
      </c>
      <c r="I5350" s="13">
        <f>IND_SavePot!I5350*(1+HLOOKUP(MID(D5350,2,2),$M$9:$AF$15,MATCH(RIGHT(D5350,2),$M$9:$M$15,0),0))^($H5350-IND_SavePot!$H5350)</f>
        <v>6.8298584272164752E-3</v>
      </c>
      <c r="J5350" s="13">
        <f t="shared" si="272"/>
        <v>6.8298584272164752E-3</v>
      </c>
      <c r="K5350" s="2">
        <v>0</v>
      </c>
    </row>
    <row r="5351" spans="3:11">
      <c r="C5351" s="11" t="str">
        <f>IND_SavePot!C5351</f>
        <v>INDLDEFFEM-91</v>
      </c>
      <c r="D5351" s="11" t="str">
        <f>IND_SavePot!D5351</f>
        <v>ILDEM</v>
      </c>
      <c r="E5351" s="10" t="str">
        <f t="shared" si="271"/>
        <v>ILDEM</v>
      </c>
      <c r="F5351" s="10" t="s">
        <v>10</v>
      </c>
      <c r="G5351" s="10" t="s">
        <v>11</v>
      </c>
      <c r="H5351" s="10">
        <f t="shared" si="273"/>
        <v>2050</v>
      </c>
      <c r="I5351" s="13">
        <f>IND_SavePot!I5351*(1+HLOOKUP(MID(D5351,2,2),$M$9:$AF$15,MATCH(RIGHT(D5351,2),$M$9:$M$15,0),0))^($H5351-IND_SavePot!$H5351)</f>
        <v>4.9071222097723348E-3</v>
      </c>
      <c r="J5351" s="13">
        <f t="shared" si="272"/>
        <v>4.9071222097723348E-3</v>
      </c>
      <c r="K5351" s="2">
        <v>0</v>
      </c>
    </row>
    <row r="5352" spans="3:11">
      <c r="C5352" s="11" t="str">
        <f>IND_SavePot!C5352</f>
        <v>INDLDEFFTF-91</v>
      </c>
      <c r="D5352" s="11" t="str">
        <f>IND_SavePot!D5352</f>
        <v>ILDTF</v>
      </c>
      <c r="E5352" s="10" t="str">
        <f t="shared" si="271"/>
        <v>ILDTF</v>
      </c>
      <c r="F5352" s="10" t="s">
        <v>10</v>
      </c>
      <c r="G5352" s="10" t="s">
        <v>11</v>
      </c>
      <c r="H5352" s="10">
        <f t="shared" si="273"/>
        <v>2050</v>
      </c>
      <c r="I5352" s="13">
        <f>IND_SavePot!I5352*(1+HLOOKUP(MID(D5352,2,2),$M$9:$AF$15,MATCH(RIGHT(D5352,2),$M$9:$M$15,0),0))^($H5352-IND_SavePot!$H5352)</f>
        <v>0</v>
      </c>
      <c r="J5352" s="13">
        <f t="shared" si="272"/>
        <v>0</v>
      </c>
      <c r="K5352" s="2">
        <v>0</v>
      </c>
    </row>
    <row r="5353" spans="3:11">
      <c r="C5353" s="11" t="str">
        <f>IND_SavePot!C5353</f>
        <v>INDLDEFFPH-92</v>
      </c>
      <c r="D5353" s="11" t="str">
        <f>IND_SavePot!D5353</f>
        <v>ILDPH</v>
      </c>
      <c r="E5353" s="10" t="str">
        <f t="shared" si="271"/>
        <v>ILDPH</v>
      </c>
      <c r="F5353" s="10" t="s">
        <v>10</v>
      </c>
      <c r="G5353" s="10" t="s">
        <v>11</v>
      </c>
      <c r="H5353" s="10">
        <f t="shared" si="273"/>
        <v>2050</v>
      </c>
      <c r="I5353" s="13">
        <f>IND_SavePot!I5353*(1+HLOOKUP(MID(D5353,2,2),$M$9:$AF$15,MATCH(RIGHT(D5353,2),$M$9:$M$15,0),0))^($H5353-IND_SavePot!$H5353)</f>
        <v>1.7533693186182573E-3</v>
      </c>
      <c r="J5353" s="13">
        <f t="shared" si="272"/>
        <v>1.7533693186182573E-3</v>
      </c>
      <c r="K5353" s="2">
        <v>0</v>
      </c>
    </row>
    <row r="5354" spans="3:11">
      <c r="C5354" s="11" t="str">
        <f>IND_SavePot!C5354</f>
        <v>INDLDEFFPH-92</v>
      </c>
      <c r="D5354" s="11" t="str">
        <f>IND_SavePot!D5354</f>
        <v>ILDPH</v>
      </c>
      <c r="E5354" s="10" t="str">
        <f t="shared" si="271"/>
        <v>ILDPH</v>
      </c>
      <c r="F5354" s="10" t="s">
        <v>10</v>
      </c>
      <c r="G5354" s="10" t="s">
        <v>11</v>
      </c>
      <c r="H5354" s="10">
        <f t="shared" si="273"/>
        <v>2050</v>
      </c>
      <c r="I5354" s="13">
        <f>IND_SavePot!I5354*(1+HLOOKUP(MID(D5354,2,2),$M$9:$AF$15,MATCH(RIGHT(D5354,2),$M$9:$M$15,0),0))^($H5354-IND_SavePot!$H5354)</f>
        <v>1.7533693186182573E-3</v>
      </c>
      <c r="J5354" s="13">
        <f t="shared" si="272"/>
        <v>1.7533693186182573E-3</v>
      </c>
      <c r="K5354" s="2">
        <v>4</v>
      </c>
    </row>
    <row r="5355" spans="3:11">
      <c r="C5355" s="11" t="str">
        <f>IND_SavePot!C5355</f>
        <v>INDLDEFFSH-92</v>
      </c>
      <c r="D5355" s="11" t="str">
        <f>IND_SavePot!D5355</f>
        <v>ILDSH</v>
      </c>
      <c r="E5355" s="10" t="str">
        <f t="shared" si="271"/>
        <v>ILDSH</v>
      </c>
      <c r="F5355" s="10" t="s">
        <v>10</v>
      </c>
      <c r="G5355" s="10" t="s">
        <v>11</v>
      </c>
      <c r="H5355" s="10">
        <f t="shared" si="273"/>
        <v>2050</v>
      </c>
      <c r="I5355" s="13">
        <f>IND_SavePot!I5355*(1+HLOOKUP(MID(D5355,2,2),$M$9:$AF$15,MATCH(RIGHT(D5355,2),$M$9:$M$15,0),0))^($H5355-IND_SavePot!$H5355)</f>
        <v>8.7463396441443027E-3</v>
      </c>
      <c r="J5355" s="13">
        <f t="shared" si="272"/>
        <v>8.7463396441443027E-3</v>
      </c>
      <c r="K5355" s="2">
        <v>0</v>
      </c>
    </row>
    <row r="5356" spans="3:11">
      <c r="C5356" s="11" t="str">
        <f>IND_SavePot!C5356</f>
        <v>INDLDEFFLA-92</v>
      </c>
      <c r="D5356" s="11" t="str">
        <f>IND_SavePot!D5356</f>
        <v>ILDLA</v>
      </c>
      <c r="E5356" s="10" t="str">
        <f t="shared" si="271"/>
        <v>ILDLA</v>
      </c>
      <c r="F5356" s="10" t="s">
        <v>10</v>
      </c>
      <c r="G5356" s="10" t="s">
        <v>11</v>
      </c>
      <c r="H5356" s="10">
        <f t="shared" si="273"/>
        <v>2050</v>
      </c>
      <c r="I5356" s="13">
        <f>IND_SavePot!I5356*(1+HLOOKUP(MID(D5356,2,2),$M$9:$AF$15,MATCH(RIGHT(D5356,2),$M$9:$M$15,0),0))^($H5356-IND_SavePot!$H5356)</f>
        <v>6.8298584272164752E-3</v>
      </c>
      <c r="J5356" s="13">
        <f t="shared" si="272"/>
        <v>6.8298584272164752E-3</v>
      </c>
      <c r="K5356" s="2">
        <v>0</v>
      </c>
    </row>
    <row r="5357" spans="3:11">
      <c r="C5357" s="11" t="str">
        <f>IND_SavePot!C5357</f>
        <v>INDLDEFFEM-92</v>
      </c>
      <c r="D5357" s="11" t="str">
        <f>IND_SavePot!D5357</f>
        <v>ILDEM</v>
      </c>
      <c r="E5357" s="10" t="str">
        <f t="shared" si="271"/>
        <v>ILDEM</v>
      </c>
      <c r="F5357" s="10" t="s">
        <v>10</v>
      </c>
      <c r="G5357" s="10" t="s">
        <v>11</v>
      </c>
      <c r="H5357" s="10">
        <f t="shared" si="273"/>
        <v>2050</v>
      </c>
      <c r="I5357" s="13">
        <f>IND_SavePot!I5357*(1+HLOOKUP(MID(D5357,2,2),$M$9:$AF$15,MATCH(RIGHT(D5357,2),$M$9:$M$15,0),0))^($H5357-IND_SavePot!$H5357)</f>
        <v>4.9071222097724415E-3</v>
      </c>
      <c r="J5357" s="13">
        <f t="shared" si="272"/>
        <v>4.9071222097724415E-3</v>
      </c>
      <c r="K5357" s="2">
        <v>0</v>
      </c>
    </row>
    <row r="5358" spans="3:11">
      <c r="C5358" s="11" t="str">
        <f>IND_SavePot!C5358</f>
        <v>INDLDEFFTF-92</v>
      </c>
      <c r="D5358" s="11" t="str">
        <f>IND_SavePot!D5358</f>
        <v>ILDTF</v>
      </c>
      <c r="E5358" s="10" t="str">
        <f t="shared" si="271"/>
        <v>ILDTF</v>
      </c>
      <c r="F5358" s="10" t="s">
        <v>10</v>
      </c>
      <c r="G5358" s="10" t="s">
        <v>11</v>
      </c>
      <c r="H5358" s="10">
        <f t="shared" si="273"/>
        <v>2050</v>
      </c>
      <c r="I5358" s="13">
        <f>IND_SavePot!I5358*(1+HLOOKUP(MID(D5358,2,2),$M$9:$AF$15,MATCH(RIGHT(D5358,2),$M$9:$M$15,0),0))^($H5358-IND_SavePot!$H5358)</f>
        <v>0</v>
      </c>
      <c r="J5358" s="13">
        <f t="shared" si="272"/>
        <v>0</v>
      </c>
      <c r="K5358" s="2">
        <v>0</v>
      </c>
    </row>
    <row r="5359" spans="3:11">
      <c r="C5359" s="11" t="str">
        <f>IND_SavePot!C5359</f>
        <v>INDLDEFFPH-93</v>
      </c>
      <c r="D5359" s="11" t="str">
        <f>IND_SavePot!D5359</f>
        <v>ILDPH</v>
      </c>
      <c r="E5359" s="10" t="str">
        <f t="shared" si="271"/>
        <v>ILDPH</v>
      </c>
      <c r="F5359" s="10" t="s">
        <v>10</v>
      </c>
      <c r="G5359" s="10" t="s">
        <v>11</v>
      </c>
      <c r="H5359" s="10">
        <f t="shared" si="273"/>
        <v>2050</v>
      </c>
      <c r="I5359" s="13">
        <f>IND_SavePot!I5359*(1+HLOOKUP(MID(D5359,2,2),$M$9:$AF$15,MATCH(RIGHT(D5359,2),$M$9:$M$15,0),0))^($H5359-IND_SavePot!$H5359)</f>
        <v>1.7533693186182573E-3</v>
      </c>
      <c r="J5359" s="13">
        <f t="shared" si="272"/>
        <v>1.7533693186182573E-3</v>
      </c>
      <c r="K5359" s="2">
        <v>0</v>
      </c>
    </row>
    <row r="5360" spans="3:11">
      <c r="C5360" s="11" t="str">
        <f>IND_SavePot!C5360</f>
        <v>INDLDEFFPH-93</v>
      </c>
      <c r="D5360" s="11" t="str">
        <f>IND_SavePot!D5360</f>
        <v>ILDPH</v>
      </c>
      <c r="E5360" s="10" t="str">
        <f t="shared" si="271"/>
        <v>ILDPH</v>
      </c>
      <c r="F5360" s="10" t="s">
        <v>10</v>
      </c>
      <c r="G5360" s="10" t="s">
        <v>11</v>
      </c>
      <c r="H5360" s="10">
        <f t="shared" si="273"/>
        <v>2050</v>
      </c>
      <c r="I5360" s="13">
        <f>IND_SavePot!I5360*(1+HLOOKUP(MID(D5360,2,2),$M$9:$AF$15,MATCH(RIGHT(D5360,2),$M$9:$M$15,0),0))^($H5360-IND_SavePot!$H5360)</f>
        <v>1.7533693186182573E-3</v>
      </c>
      <c r="J5360" s="13">
        <f t="shared" si="272"/>
        <v>1.7533693186182573E-3</v>
      </c>
      <c r="K5360" s="2">
        <v>4</v>
      </c>
    </row>
    <row r="5361" spans="3:11">
      <c r="C5361" s="11" t="str">
        <f>IND_SavePot!C5361</f>
        <v>INDLDEFFSH-93</v>
      </c>
      <c r="D5361" s="11" t="str">
        <f>IND_SavePot!D5361</f>
        <v>ILDSH</v>
      </c>
      <c r="E5361" s="10" t="str">
        <f t="shared" si="271"/>
        <v>ILDSH</v>
      </c>
      <c r="F5361" s="10" t="s">
        <v>10</v>
      </c>
      <c r="G5361" s="10" t="s">
        <v>11</v>
      </c>
      <c r="H5361" s="10">
        <f t="shared" si="273"/>
        <v>2050</v>
      </c>
      <c r="I5361" s="13">
        <f>IND_SavePot!I5361*(1+HLOOKUP(MID(D5361,2,2),$M$9:$AF$15,MATCH(RIGHT(D5361,2),$M$9:$M$15,0),0))^($H5361-IND_SavePot!$H5361)</f>
        <v>8.7463396441444102E-3</v>
      </c>
      <c r="J5361" s="13">
        <f t="shared" si="272"/>
        <v>8.7463396441444102E-3</v>
      </c>
      <c r="K5361" s="2">
        <v>0</v>
      </c>
    </row>
    <row r="5362" spans="3:11">
      <c r="C5362" s="11" t="str">
        <f>IND_SavePot!C5362</f>
        <v>INDLDEFFLA-93</v>
      </c>
      <c r="D5362" s="11" t="str">
        <f>IND_SavePot!D5362</f>
        <v>ILDLA</v>
      </c>
      <c r="E5362" s="10" t="str">
        <f t="shared" si="271"/>
        <v>ILDLA</v>
      </c>
      <c r="F5362" s="10" t="s">
        <v>10</v>
      </c>
      <c r="G5362" s="10" t="s">
        <v>11</v>
      </c>
      <c r="H5362" s="10">
        <f t="shared" si="273"/>
        <v>2050</v>
      </c>
      <c r="I5362" s="13">
        <f>IND_SavePot!I5362*(1+HLOOKUP(MID(D5362,2,2),$M$9:$AF$15,MATCH(RIGHT(D5362,2),$M$9:$M$15,0),0))^($H5362-IND_SavePot!$H5362)</f>
        <v>6.8298584272166885E-3</v>
      </c>
      <c r="J5362" s="13">
        <f t="shared" si="272"/>
        <v>6.8298584272166885E-3</v>
      </c>
      <c r="K5362" s="2">
        <v>0</v>
      </c>
    </row>
    <row r="5363" spans="3:11">
      <c r="C5363" s="11" t="str">
        <f>IND_SavePot!C5363</f>
        <v>INDLDEFFEM-93</v>
      </c>
      <c r="D5363" s="11" t="str">
        <f>IND_SavePot!D5363</f>
        <v>ILDEM</v>
      </c>
      <c r="E5363" s="10" t="str">
        <f t="shared" si="271"/>
        <v>ILDEM</v>
      </c>
      <c r="F5363" s="10" t="s">
        <v>10</v>
      </c>
      <c r="G5363" s="10" t="s">
        <v>11</v>
      </c>
      <c r="H5363" s="10">
        <f t="shared" si="273"/>
        <v>2050</v>
      </c>
      <c r="I5363" s="13">
        <f>IND_SavePot!I5363*(1+HLOOKUP(MID(D5363,2,2),$M$9:$AF$15,MATCH(RIGHT(D5363,2),$M$9:$M$15,0),0))^($H5363-IND_SavePot!$H5363)</f>
        <v>4.9071222097724415E-3</v>
      </c>
      <c r="J5363" s="13">
        <f t="shared" si="272"/>
        <v>4.9071222097724415E-3</v>
      </c>
      <c r="K5363" s="2">
        <v>0</v>
      </c>
    </row>
    <row r="5364" spans="3:11">
      <c r="C5364" s="11" t="str">
        <f>IND_SavePot!C5364</f>
        <v>INDLDEFFTF-93</v>
      </c>
      <c r="D5364" s="11" t="str">
        <f>IND_SavePot!D5364</f>
        <v>ILDTF</v>
      </c>
      <c r="E5364" s="10" t="str">
        <f t="shared" si="271"/>
        <v>ILDTF</v>
      </c>
      <c r="F5364" s="10" t="s">
        <v>10</v>
      </c>
      <c r="G5364" s="10" t="s">
        <v>11</v>
      </c>
      <c r="H5364" s="10">
        <f t="shared" si="273"/>
        <v>2050</v>
      </c>
      <c r="I5364" s="13">
        <f>IND_SavePot!I5364*(1+HLOOKUP(MID(D5364,2,2),$M$9:$AF$15,MATCH(RIGHT(D5364,2),$M$9:$M$15,0),0))^($H5364-IND_SavePot!$H5364)</f>
        <v>0</v>
      </c>
      <c r="J5364" s="13">
        <f t="shared" si="272"/>
        <v>0</v>
      </c>
      <c r="K5364" s="2">
        <v>0</v>
      </c>
    </row>
    <row r="5365" spans="3:11">
      <c r="C5365" s="11" t="str">
        <f>IND_SavePot!C5365</f>
        <v>INDLDEFFPH-94</v>
      </c>
      <c r="D5365" s="11" t="str">
        <f>IND_SavePot!D5365</f>
        <v>ILDPH</v>
      </c>
      <c r="E5365" s="10" t="str">
        <f t="shared" si="271"/>
        <v>ILDPH</v>
      </c>
      <c r="F5365" s="10" t="s">
        <v>10</v>
      </c>
      <c r="G5365" s="10" t="s">
        <v>11</v>
      </c>
      <c r="H5365" s="10">
        <f t="shared" si="273"/>
        <v>2050</v>
      </c>
      <c r="I5365" s="13">
        <f>IND_SavePot!I5365*(1+HLOOKUP(MID(D5365,2,2),$M$9:$AF$15,MATCH(RIGHT(D5365,2),$M$9:$M$15,0),0))^($H5365-IND_SavePot!$H5365)</f>
        <v>1.7533693186182267E-3</v>
      </c>
      <c r="J5365" s="13">
        <f t="shared" si="272"/>
        <v>1.7533693186182267E-3</v>
      </c>
      <c r="K5365" s="2">
        <v>0</v>
      </c>
    </row>
    <row r="5366" spans="3:11">
      <c r="C5366" s="11" t="str">
        <f>IND_SavePot!C5366</f>
        <v>INDLDEFFPH-94</v>
      </c>
      <c r="D5366" s="11" t="str">
        <f>IND_SavePot!D5366</f>
        <v>ILDPH</v>
      </c>
      <c r="E5366" s="10" t="str">
        <f t="shared" si="271"/>
        <v>ILDPH</v>
      </c>
      <c r="F5366" s="10" t="s">
        <v>10</v>
      </c>
      <c r="G5366" s="10" t="s">
        <v>11</v>
      </c>
      <c r="H5366" s="10">
        <f t="shared" si="273"/>
        <v>2050</v>
      </c>
      <c r="I5366" s="13">
        <f>IND_SavePot!I5366*(1+HLOOKUP(MID(D5366,2,2),$M$9:$AF$15,MATCH(RIGHT(D5366,2),$M$9:$M$15,0),0))^($H5366-IND_SavePot!$H5366)</f>
        <v>1.7533693186182267E-3</v>
      </c>
      <c r="J5366" s="13">
        <f t="shared" si="272"/>
        <v>1.7533693186182267E-3</v>
      </c>
      <c r="K5366" s="2">
        <v>4</v>
      </c>
    </row>
    <row r="5367" spans="3:11">
      <c r="C5367" s="11" t="str">
        <f>IND_SavePot!C5367</f>
        <v>INDLDEFFSH-94</v>
      </c>
      <c r="D5367" s="11" t="str">
        <f>IND_SavePot!D5367</f>
        <v>ILDSH</v>
      </c>
      <c r="E5367" s="10" t="str">
        <f t="shared" si="271"/>
        <v>ILDSH</v>
      </c>
      <c r="F5367" s="10" t="s">
        <v>10</v>
      </c>
      <c r="G5367" s="10" t="s">
        <v>11</v>
      </c>
      <c r="H5367" s="10">
        <f t="shared" si="273"/>
        <v>2050</v>
      </c>
      <c r="I5367" s="13">
        <f>IND_SavePot!I5367*(1+HLOOKUP(MID(D5367,2,2),$M$9:$AF$15,MATCH(RIGHT(D5367,2),$M$9:$M$15,0),0))^($H5367-IND_SavePot!$H5367)</f>
        <v>8.7463396441443027E-3</v>
      </c>
      <c r="J5367" s="13">
        <f t="shared" si="272"/>
        <v>8.7463396441443027E-3</v>
      </c>
      <c r="K5367" s="2">
        <v>0</v>
      </c>
    </row>
    <row r="5368" spans="3:11">
      <c r="C5368" s="11" t="str">
        <f>IND_SavePot!C5368</f>
        <v>INDLDEFFLA-94</v>
      </c>
      <c r="D5368" s="11" t="str">
        <f>IND_SavePot!D5368</f>
        <v>ILDLA</v>
      </c>
      <c r="E5368" s="10" t="str">
        <f t="shared" si="271"/>
        <v>ILDLA</v>
      </c>
      <c r="F5368" s="10" t="s">
        <v>10</v>
      </c>
      <c r="G5368" s="10" t="s">
        <v>11</v>
      </c>
      <c r="H5368" s="10">
        <f t="shared" si="273"/>
        <v>2050</v>
      </c>
      <c r="I5368" s="13">
        <f>IND_SavePot!I5368*(1+HLOOKUP(MID(D5368,2,2),$M$9:$AF$15,MATCH(RIGHT(D5368,2),$M$9:$M$15,0),0))^($H5368-IND_SavePot!$H5368)</f>
        <v>6.8298584272166885E-3</v>
      </c>
      <c r="J5368" s="13">
        <f t="shared" si="272"/>
        <v>6.8298584272166885E-3</v>
      </c>
      <c r="K5368" s="2">
        <v>0</v>
      </c>
    </row>
    <row r="5369" spans="3:11">
      <c r="C5369" s="11" t="str">
        <f>IND_SavePot!C5369</f>
        <v>INDLDEFFEM-94</v>
      </c>
      <c r="D5369" s="11" t="str">
        <f>IND_SavePot!D5369</f>
        <v>ILDEM</v>
      </c>
      <c r="E5369" s="10" t="str">
        <f t="shared" si="271"/>
        <v>ILDEM</v>
      </c>
      <c r="F5369" s="10" t="s">
        <v>10</v>
      </c>
      <c r="G5369" s="10" t="s">
        <v>11</v>
      </c>
      <c r="H5369" s="10">
        <f t="shared" si="273"/>
        <v>2050</v>
      </c>
      <c r="I5369" s="13">
        <f>IND_SavePot!I5369*(1+HLOOKUP(MID(D5369,2,2),$M$9:$AF$15,MATCH(RIGHT(D5369,2),$M$9:$M$15,0),0))^($H5369-IND_SavePot!$H5369)</f>
        <v>4.9071222097722272E-3</v>
      </c>
      <c r="J5369" s="13">
        <f t="shared" si="272"/>
        <v>4.9071222097722272E-3</v>
      </c>
      <c r="K5369" s="2">
        <v>0</v>
      </c>
    </row>
    <row r="5370" spans="3:11">
      <c r="C5370" s="11" t="str">
        <f>IND_SavePot!C5370</f>
        <v>INDLDEFFTF-94</v>
      </c>
      <c r="D5370" s="11" t="str">
        <f>IND_SavePot!D5370</f>
        <v>ILDTF</v>
      </c>
      <c r="E5370" s="10" t="str">
        <f t="shared" si="271"/>
        <v>ILDTF</v>
      </c>
      <c r="F5370" s="10" t="s">
        <v>10</v>
      </c>
      <c r="G5370" s="10" t="s">
        <v>11</v>
      </c>
      <c r="H5370" s="10">
        <f t="shared" si="273"/>
        <v>2050</v>
      </c>
      <c r="I5370" s="13">
        <f>IND_SavePot!I5370*(1+HLOOKUP(MID(D5370,2,2),$M$9:$AF$15,MATCH(RIGHT(D5370,2),$M$9:$M$15,0),0))^($H5370-IND_SavePot!$H5370)</f>
        <v>0</v>
      </c>
      <c r="J5370" s="13">
        <f t="shared" si="272"/>
        <v>0</v>
      </c>
      <c r="K5370" s="2">
        <v>0</v>
      </c>
    </row>
    <row r="5371" spans="3:11">
      <c r="C5371" s="11" t="str">
        <f>IND_SavePot!C5371</f>
        <v>INDLDEFFPH-95</v>
      </c>
      <c r="D5371" s="11" t="str">
        <f>IND_SavePot!D5371</f>
        <v>ILDPH</v>
      </c>
      <c r="E5371" s="10" t="str">
        <f t="shared" si="271"/>
        <v>ILDPH</v>
      </c>
      <c r="F5371" s="10" t="s">
        <v>10</v>
      </c>
      <c r="G5371" s="10" t="s">
        <v>11</v>
      </c>
      <c r="H5371" s="10">
        <f t="shared" si="273"/>
        <v>2050</v>
      </c>
      <c r="I5371" s="13">
        <f>IND_SavePot!I5371*(1+HLOOKUP(MID(D5371,2,2),$M$9:$AF$15,MATCH(RIGHT(D5371,2),$M$9:$M$15,0),0))^($H5371-IND_SavePot!$H5371)</f>
        <v>1.7533693186182573E-3</v>
      </c>
      <c r="J5371" s="13">
        <f t="shared" si="272"/>
        <v>1.7533693186182573E-3</v>
      </c>
      <c r="K5371" s="2">
        <v>0</v>
      </c>
    </row>
    <row r="5372" spans="3:11">
      <c r="C5372" s="11" t="str">
        <f>IND_SavePot!C5372</f>
        <v>INDLDEFFPH-95</v>
      </c>
      <c r="D5372" s="11" t="str">
        <f>IND_SavePot!D5372</f>
        <v>ILDPH</v>
      </c>
      <c r="E5372" s="10" t="str">
        <f t="shared" si="271"/>
        <v>ILDPH</v>
      </c>
      <c r="F5372" s="10" t="s">
        <v>10</v>
      </c>
      <c r="G5372" s="10" t="s">
        <v>11</v>
      </c>
      <c r="H5372" s="10">
        <f t="shared" si="273"/>
        <v>2050</v>
      </c>
      <c r="I5372" s="13">
        <f>IND_SavePot!I5372*(1+HLOOKUP(MID(D5372,2,2),$M$9:$AF$15,MATCH(RIGHT(D5372,2),$M$9:$M$15,0),0))^($H5372-IND_SavePot!$H5372)</f>
        <v>1.7533693186182573E-3</v>
      </c>
      <c r="J5372" s="13">
        <f t="shared" si="272"/>
        <v>1.7533693186182573E-3</v>
      </c>
      <c r="K5372" s="2">
        <v>4</v>
      </c>
    </row>
    <row r="5373" spans="3:11">
      <c r="C5373" s="11" t="str">
        <f>IND_SavePot!C5373</f>
        <v>INDLDEFFSH-95</v>
      </c>
      <c r="D5373" s="11" t="str">
        <f>IND_SavePot!D5373</f>
        <v>ILDSH</v>
      </c>
      <c r="E5373" s="10" t="str">
        <f t="shared" si="271"/>
        <v>ILDSH</v>
      </c>
      <c r="F5373" s="10" t="s">
        <v>10</v>
      </c>
      <c r="G5373" s="10" t="s">
        <v>11</v>
      </c>
      <c r="H5373" s="10">
        <f t="shared" si="273"/>
        <v>2050</v>
      </c>
      <c r="I5373" s="13">
        <f>IND_SavePot!I5373*(1+HLOOKUP(MID(D5373,2,2),$M$9:$AF$15,MATCH(RIGHT(D5373,2),$M$9:$M$15,0),0))^($H5373-IND_SavePot!$H5373)</f>
        <v>8.7463396441443027E-3</v>
      </c>
      <c r="J5373" s="13">
        <f t="shared" si="272"/>
        <v>8.7463396441443027E-3</v>
      </c>
      <c r="K5373" s="2">
        <v>0</v>
      </c>
    </row>
    <row r="5374" spans="3:11">
      <c r="C5374" s="11" t="str">
        <f>IND_SavePot!C5374</f>
        <v>INDLDEFFLA-95</v>
      </c>
      <c r="D5374" s="11" t="str">
        <f>IND_SavePot!D5374</f>
        <v>ILDLA</v>
      </c>
      <c r="E5374" s="10" t="str">
        <f t="shared" si="271"/>
        <v>ILDLA</v>
      </c>
      <c r="F5374" s="10" t="s">
        <v>10</v>
      </c>
      <c r="G5374" s="10" t="s">
        <v>11</v>
      </c>
      <c r="H5374" s="10">
        <f t="shared" si="273"/>
        <v>2050</v>
      </c>
      <c r="I5374" s="13">
        <f>IND_SavePot!I5374*(1+HLOOKUP(MID(D5374,2,2),$M$9:$AF$15,MATCH(RIGHT(D5374,2),$M$9:$M$15,0),0))^($H5374-IND_SavePot!$H5374)</f>
        <v>6.8298584272164752E-3</v>
      </c>
      <c r="J5374" s="13">
        <f t="shared" si="272"/>
        <v>6.8298584272164752E-3</v>
      </c>
      <c r="K5374" s="2">
        <v>0</v>
      </c>
    </row>
    <row r="5375" spans="3:11">
      <c r="C5375" s="11" t="str">
        <f>IND_SavePot!C5375</f>
        <v>INDLDEFFEM-95</v>
      </c>
      <c r="D5375" s="11" t="str">
        <f>IND_SavePot!D5375</f>
        <v>ILDEM</v>
      </c>
      <c r="E5375" s="10" t="str">
        <f t="shared" si="271"/>
        <v>ILDEM</v>
      </c>
      <c r="F5375" s="10" t="s">
        <v>10</v>
      </c>
      <c r="G5375" s="10" t="s">
        <v>11</v>
      </c>
      <c r="H5375" s="10">
        <f t="shared" si="273"/>
        <v>2050</v>
      </c>
      <c r="I5375" s="13">
        <f>IND_SavePot!I5375*(1+HLOOKUP(MID(D5375,2,2),$M$9:$AF$15,MATCH(RIGHT(D5375,2),$M$9:$M$15,0),0))^($H5375-IND_SavePot!$H5375)</f>
        <v>4.9071222097724415E-3</v>
      </c>
      <c r="J5375" s="13">
        <f t="shared" si="272"/>
        <v>4.9071222097724415E-3</v>
      </c>
      <c r="K5375" s="2">
        <v>0</v>
      </c>
    </row>
    <row r="5376" spans="3:11">
      <c r="C5376" s="11" t="str">
        <f>IND_SavePot!C5376</f>
        <v>INDLDEFFTF-95</v>
      </c>
      <c r="D5376" s="11" t="str">
        <f>IND_SavePot!D5376</f>
        <v>ILDTF</v>
      </c>
      <c r="E5376" s="10" t="str">
        <f t="shared" si="271"/>
        <v>ILDTF</v>
      </c>
      <c r="F5376" s="10" t="s">
        <v>10</v>
      </c>
      <c r="G5376" s="10" t="s">
        <v>11</v>
      </c>
      <c r="H5376" s="10">
        <f t="shared" si="273"/>
        <v>2050</v>
      </c>
      <c r="I5376" s="13">
        <f>IND_SavePot!I5376*(1+HLOOKUP(MID(D5376,2,2),$M$9:$AF$15,MATCH(RIGHT(D5376,2),$M$9:$M$15,0),0))^($H5376-IND_SavePot!$H5376)</f>
        <v>0</v>
      </c>
      <c r="J5376" s="13">
        <f t="shared" si="272"/>
        <v>0</v>
      </c>
      <c r="K5376" s="2">
        <v>0</v>
      </c>
    </row>
    <row r="5377" spans="3:11">
      <c r="C5377" s="11" t="str">
        <f>IND_SavePot!C5377</f>
        <v>INDLDEFFPH-96</v>
      </c>
      <c r="D5377" s="11" t="str">
        <f>IND_SavePot!D5377</f>
        <v>ILDPH</v>
      </c>
      <c r="E5377" s="10" t="str">
        <f t="shared" si="271"/>
        <v>ILDPH</v>
      </c>
      <c r="F5377" s="10" t="s">
        <v>10</v>
      </c>
      <c r="G5377" s="10" t="s">
        <v>11</v>
      </c>
      <c r="H5377" s="10">
        <f t="shared" si="273"/>
        <v>2050</v>
      </c>
      <c r="I5377" s="13">
        <f>IND_SavePot!I5377*(1+HLOOKUP(MID(D5377,2,2),$M$9:$AF$15,MATCH(RIGHT(D5377,2),$M$9:$M$15,0),0))^($H5377-IND_SavePot!$H5377)</f>
        <v>1.7533693186182267E-3</v>
      </c>
      <c r="J5377" s="13">
        <f t="shared" si="272"/>
        <v>1.7533693186182267E-3</v>
      </c>
      <c r="K5377" s="2">
        <v>0</v>
      </c>
    </row>
    <row r="5378" spans="3:11">
      <c r="C5378" s="11" t="str">
        <f>IND_SavePot!C5378</f>
        <v>INDLDEFFPH-96</v>
      </c>
      <c r="D5378" s="11" t="str">
        <f>IND_SavePot!D5378</f>
        <v>ILDPH</v>
      </c>
      <c r="E5378" s="10" t="str">
        <f t="shared" si="271"/>
        <v>ILDPH</v>
      </c>
      <c r="F5378" s="10" t="s">
        <v>10</v>
      </c>
      <c r="G5378" s="10" t="s">
        <v>11</v>
      </c>
      <c r="H5378" s="10">
        <f t="shared" si="273"/>
        <v>2050</v>
      </c>
      <c r="I5378" s="13">
        <f>IND_SavePot!I5378*(1+HLOOKUP(MID(D5378,2,2),$M$9:$AF$15,MATCH(RIGHT(D5378,2),$M$9:$M$15,0),0))^($H5378-IND_SavePot!$H5378)</f>
        <v>1.7533693186182267E-3</v>
      </c>
      <c r="J5378" s="13">
        <f t="shared" si="272"/>
        <v>1.7533693186182267E-3</v>
      </c>
      <c r="K5378" s="2">
        <v>4</v>
      </c>
    </row>
    <row r="5379" spans="3:11">
      <c r="C5379" s="11" t="str">
        <f>IND_SavePot!C5379</f>
        <v>INDLDEFFSH-96</v>
      </c>
      <c r="D5379" s="11" t="str">
        <f>IND_SavePot!D5379</f>
        <v>ILDSH</v>
      </c>
      <c r="E5379" s="10" t="str">
        <f t="shared" si="271"/>
        <v>ILDSH</v>
      </c>
      <c r="F5379" s="10" t="s">
        <v>10</v>
      </c>
      <c r="G5379" s="10" t="s">
        <v>11</v>
      </c>
      <c r="H5379" s="10">
        <f t="shared" si="273"/>
        <v>2050</v>
      </c>
      <c r="I5379" s="13">
        <f>IND_SavePot!I5379*(1+HLOOKUP(MID(D5379,2,2),$M$9:$AF$15,MATCH(RIGHT(D5379,2),$M$9:$M$15,0),0))^($H5379-IND_SavePot!$H5379)</f>
        <v>8.7463396441443027E-3</v>
      </c>
      <c r="J5379" s="13">
        <f t="shared" si="272"/>
        <v>8.7463396441443027E-3</v>
      </c>
      <c r="K5379" s="2">
        <v>0</v>
      </c>
    </row>
    <row r="5380" spans="3:11">
      <c r="C5380" s="11" t="str">
        <f>IND_SavePot!C5380</f>
        <v>INDLDEFFLA-96</v>
      </c>
      <c r="D5380" s="11" t="str">
        <f>IND_SavePot!D5380</f>
        <v>ILDLA</v>
      </c>
      <c r="E5380" s="10" t="str">
        <f t="shared" si="271"/>
        <v>ILDLA</v>
      </c>
      <c r="F5380" s="10" t="s">
        <v>10</v>
      </c>
      <c r="G5380" s="10" t="s">
        <v>11</v>
      </c>
      <c r="H5380" s="10">
        <f t="shared" si="273"/>
        <v>2050</v>
      </c>
      <c r="I5380" s="13">
        <f>IND_SavePot!I5380*(1+HLOOKUP(MID(D5380,2,2),$M$9:$AF$15,MATCH(RIGHT(D5380,2),$M$9:$M$15,0),0))^($H5380-IND_SavePot!$H5380)</f>
        <v>6.8298584272164752E-3</v>
      </c>
      <c r="J5380" s="13">
        <f t="shared" si="272"/>
        <v>6.8298584272164752E-3</v>
      </c>
      <c r="K5380" s="2">
        <v>0</v>
      </c>
    </row>
    <row r="5381" spans="3:11">
      <c r="C5381" s="11" t="str">
        <f>IND_SavePot!C5381</f>
        <v>INDLDEFFEM-96</v>
      </c>
      <c r="D5381" s="11" t="str">
        <f>IND_SavePot!D5381</f>
        <v>ILDEM</v>
      </c>
      <c r="E5381" s="10" t="str">
        <f t="shared" si="271"/>
        <v>ILDEM</v>
      </c>
      <c r="F5381" s="10" t="s">
        <v>10</v>
      </c>
      <c r="G5381" s="10" t="s">
        <v>11</v>
      </c>
      <c r="H5381" s="10">
        <f t="shared" si="273"/>
        <v>2050</v>
      </c>
      <c r="I5381" s="13">
        <f>IND_SavePot!I5381*(1+HLOOKUP(MID(D5381,2,2),$M$9:$AF$15,MATCH(RIGHT(D5381,2),$M$9:$M$15,0),0))^($H5381-IND_SavePot!$H5381)</f>
        <v>4.9071222097723348E-3</v>
      </c>
      <c r="J5381" s="13">
        <f t="shared" si="272"/>
        <v>4.9071222097723348E-3</v>
      </c>
      <c r="K5381" s="2">
        <v>0</v>
      </c>
    </row>
    <row r="5382" spans="3:11">
      <c r="C5382" s="11" t="str">
        <f>IND_SavePot!C5382</f>
        <v>INDLDEFFTF-96</v>
      </c>
      <c r="D5382" s="11" t="str">
        <f>IND_SavePot!D5382</f>
        <v>ILDTF</v>
      </c>
      <c r="E5382" s="10" t="str">
        <f t="shared" si="271"/>
        <v>ILDTF</v>
      </c>
      <c r="F5382" s="10" t="s">
        <v>10</v>
      </c>
      <c r="G5382" s="10" t="s">
        <v>11</v>
      </c>
      <c r="H5382" s="10">
        <f t="shared" si="273"/>
        <v>2050</v>
      </c>
      <c r="I5382" s="13">
        <f>IND_SavePot!I5382*(1+HLOOKUP(MID(D5382,2,2),$M$9:$AF$15,MATCH(RIGHT(D5382,2),$M$9:$M$15,0),0))^($H5382-IND_SavePot!$H5382)</f>
        <v>0</v>
      </c>
      <c r="J5382" s="13">
        <f t="shared" si="272"/>
        <v>0</v>
      </c>
      <c r="K5382" s="2">
        <v>0</v>
      </c>
    </row>
    <row r="5383" spans="3:11">
      <c r="C5383" s="11" t="str">
        <f>IND_SavePot!C5383</f>
        <v>INDLDEFFPH-97</v>
      </c>
      <c r="D5383" s="11" t="str">
        <f>IND_SavePot!D5383</f>
        <v>ILDPH</v>
      </c>
      <c r="E5383" s="10" t="str">
        <f t="shared" si="271"/>
        <v>ILDPH</v>
      </c>
      <c r="F5383" s="10" t="s">
        <v>10</v>
      </c>
      <c r="G5383" s="10" t="s">
        <v>11</v>
      </c>
      <c r="H5383" s="10">
        <f t="shared" si="273"/>
        <v>2050</v>
      </c>
      <c r="I5383" s="13">
        <f>IND_SavePot!I5383*(1+HLOOKUP(MID(D5383,2,2),$M$9:$AF$15,MATCH(RIGHT(D5383,2),$M$9:$M$15,0),0))^($H5383-IND_SavePot!$H5383)</f>
        <v>1.7533693186182267E-3</v>
      </c>
      <c r="J5383" s="13">
        <f t="shared" si="272"/>
        <v>1.7533693186182267E-3</v>
      </c>
      <c r="K5383" s="2">
        <v>0</v>
      </c>
    </row>
    <row r="5384" spans="3:11">
      <c r="C5384" s="11" t="str">
        <f>IND_SavePot!C5384</f>
        <v>INDLDEFFPH-97</v>
      </c>
      <c r="D5384" s="11" t="str">
        <f>IND_SavePot!D5384</f>
        <v>ILDPH</v>
      </c>
      <c r="E5384" s="10" t="str">
        <f t="shared" ref="E5384:E5447" si="274">D5384</f>
        <v>ILDPH</v>
      </c>
      <c r="F5384" s="10" t="s">
        <v>10</v>
      </c>
      <c r="G5384" s="10" t="s">
        <v>11</v>
      </c>
      <c r="H5384" s="10">
        <f t="shared" si="273"/>
        <v>2050</v>
      </c>
      <c r="I5384" s="13">
        <f>IND_SavePot!I5384*(1+HLOOKUP(MID(D5384,2,2),$M$9:$AF$15,MATCH(RIGHT(D5384,2),$M$9:$M$15,0),0))^($H5384-IND_SavePot!$H5384)</f>
        <v>1.7533693186182267E-3</v>
      </c>
      <c r="J5384" s="13">
        <f t="shared" ref="J5384:J5447" si="275">I5384</f>
        <v>1.7533693186182267E-3</v>
      </c>
      <c r="K5384" s="2">
        <v>4</v>
      </c>
    </row>
    <row r="5385" spans="3:11">
      <c r="C5385" s="11" t="str">
        <f>IND_SavePot!C5385</f>
        <v>INDLDEFFSH-97</v>
      </c>
      <c r="D5385" s="11" t="str">
        <f>IND_SavePot!D5385</f>
        <v>ILDSH</v>
      </c>
      <c r="E5385" s="10" t="str">
        <f t="shared" si="274"/>
        <v>ILDSH</v>
      </c>
      <c r="F5385" s="10" t="s">
        <v>10</v>
      </c>
      <c r="G5385" s="10" t="s">
        <v>11</v>
      </c>
      <c r="H5385" s="10">
        <f t="shared" ref="H5385:H5448" si="276">H5384</f>
        <v>2050</v>
      </c>
      <c r="I5385" s="13">
        <f>IND_SavePot!I5385*(1+HLOOKUP(MID(D5385,2,2),$M$9:$AF$15,MATCH(RIGHT(D5385,2),$M$9:$M$15,0),0))^($H5385-IND_SavePot!$H5385)</f>
        <v>8.7463396441443582E-3</v>
      </c>
      <c r="J5385" s="13">
        <f t="shared" si="275"/>
        <v>8.7463396441443582E-3</v>
      </c>
      <c r="K5385" s="2">
        <v>0</v>
      </c>
    </row>
    <row r="5386" spans="3:11">
      <c r="C5386" s="11" t="str">
        <f>IND_SavePot!C5386</f>
        <v>INDLDEFFLA-97</v>
      </c>
      <c r="D5386" s="11" t="str">
        <f>IND_SavePot!D5386</f>
        <v>ILDLA</v>
      </c>
      <c r="E5386" s="10" t="str">
        <f t="shared" si="274"/>
        <v>ILDLA</v>
      </c>
      <c r="F5386" s="10" t="s">
        <v>10</v>
      </c>
      <c r="G5386" s="10" t="s">
        <v>11</v>
      </c>
      <c r="H5386" s="10">
        <f t="shared" si="276"/>
        <v>2050</v>
      </c>
      <c r="I5386" s="13">
        <f>IND_SavePot!I5386*(1+HLOOKUP(MID(D5386,2,2),$M$9:$AF$15,MATCH(RIGHT(D5386,2),$M$9:$M$15,0),0))^($H5386-IND_SavePot!$H5386)</f>
        <v>6.8298584272166885E-3</v>
      </c>
      <c r="J5386" s="13">
        <f t="shared" si="275"/>
        <v>6.8298584272166885E-3</v>
      </c>
      <c r="K5386" s="2">
        <v>0</v>
      </c>
    </row>
    <row r="5387" spans="3:11">
      <c r="C5387" s="11" t="str">
        <f>IND_SavePot!C5387</f>
        <v>INDLDEFFEM-97</v>
      </c>
      <c r="D5387" s="11" t="str">
        <f>IND_SavePot!D5387</f>
        <v>ILDEM</v>
      </c>
      <c r="E5387" s="10" t="str">
        <f t="shared" si="274"/>
        <v>ILDEM</v>
      </c>
      <c r="F5387" s="10" t="s">
        <v>10</v>
      </c>
      <c r="G5387" s="10" t="s">
        <v>11</v>
      </c>
      <c r="H5387" s="10">
        <f t="shared" si="276"/>
        <v>2050</v>
      </c>
      <c r="I5387" s="13">
        <f>IND_SavePot!I5387*(1+HLOOKUP(MID(D5387,2,2),$M$9:$AF$15,MATCH(RIGHT(D5387,2),$M$9:$M$15,0),0))^($H5387-IND_SavePot!$H5387)</f>
        <v>4.9071222097723348E-3</v>
      </c>
      <c r="J5387" s="13">
        <f t="shared" si="275"/>
        <v>4.9071222097723348E-3</v>
      </c>
      <c r="K5387" s="2">
        <v>0</v>
      </c>
    </row>
    <row r="5388" spans="3:11">
      <c r="C5388" s="11" t="str">
        <f>IND_SavePot!C5388</f>
        <v>INDLDEFFTF-97</v>
      </c>
      <c r="D5388" s="11" t="str">
        <f>IND_SavePot!D5388</f>
        <v>ILDTF</v>
      </c>
      <c r="E5388" s="10" t="str">
        <f t="shared" si="274"/>
        <v>ILDTF</v>
      </c>
      <c r="F5388" s="10" t="s">
        <v>10</v>
      </c>
      <c r="G5388" s="10" t="s">
        <v>11</v>
      </c>
      <c r="H5388" s="10">
        <f t="shared" si="276"/>
        <v>2050</v>
      </c>
      <c r="I5388" s="13">
        <f>IND_SavePot!I5388*(1+HLOOKUP(MID(D5388,2,2),$M$9:$AF$15,MATCH(RIGHT(D5388,2),$M$9:$M$15,0),0))^($H5388-IND_SavePot!$H5388)</f>
        <v>0</v>
      </c>
      <c r="J5388" s="13">
        <f t="shared" si="275"/>
        <v>0</v>
      </c>
      <c r="K5388" s="2">
        <v>0</v>
      </c>
    </row>
    <row r="5389" spans="3:11">
      <c r="C5389" s="11" t="str">
        <f>IND_SavePot!C5389</f>
        <v>INDLDEFFPH-98</v>
      </c>
      <c r="D5389" s="11" t="str">
        <f>IND_SavePot!D5389</f>
        <v>ILDPH</v>
      </c>
      <c r="E5389" s="10" t="str">
        <f t="shared" si="274"/>
        <v>ILDPH</v>
      </c>
      <c r="F5389" s="10" t="s">
        <v>10</v>
      </c>
      <c r="G5389" s="10" t="s">
        <v>11</v>
      </c>
      <c r="H5389" s="10">
        <f t="shared" si="276"/>
        <v>2050</v>
      </c>
      <c r="I5389" s="13">
        <f>IND_SavePot!I5389*(1+HLOOKUP(MID(D5389,2,2),$M$9:$AF$15,MATCH(RIGHT(D5389,2),$M$9:$M$15,0),0))^($H5389-IND_SavePot!$H5389)</f>
        <v>1.7533693186182573E-3</v>
      </c>
      <c r="J5389" s="13">
        <f t="shared" si="275"/>
        <v>1.7533693186182573E-3</v>
      </c>
      <c r="K5389" s="2">
        <v>0</v>
      </c>
    </row>
    <row r="5390" spans="3:11">
      <c r="C5390" s="11" t="str">
        <f>IND_SavePot!C5390</f>
        <v>INDLDEFFPH-98</v>
      </c>
      <c r="D5390" s="11" t="str">
        <f>IND_SavePot!D5390</f>
        <v>ILDPH</v>
      </c>
      <c r="E5390" s="10" t="str">
        <f t="shared" si="274"/>
        <v>ILDPH</v>
      </c>
      <c r="F5390" s="10" t="s">
        <v>10</v>
      </c>
      <c r="G5390" s="10" t="s">
        <v>11</v>
      </c>
      <c r="H5390" s="10">
        <f t="shared" si="276"/>
        <v>2050</v>
      </c>
      <c r="I5390" s="13">
        <f>IND_SavePot!I5390*(1+HLOOKUP(MID(D5390,2,2),$M$9:$AF$15,MATCH(RIGHT(D5390,2),$M$9:$M$15,0),0))^($H5390-IND_SavePot!$H5390)</f>
        <v>1.7533693186182573E-3</v>
      </c>
      <c r="J5390" s="13">
        <f t="shared" si="275"/>
        <v>1.7533693186182573E-3</v>
      </c>
      <c r="K5390" s="2">
        <v>4</v>
      </c>
    </row>
    <row r="5391" spans="3:11">
      <c r="C5391" s="11" t="str">
        <f>IND_SavePot!C5391</f>
        <v>INDLDEFFSH-98</v>
      </c>
      <c r="D5391" s="11" t="str">
        <f>IND_SavePot!D5391</f>
        <v>ILDSH</v>
      </c>
      <c r="E5391" s="10" t="str">
        <f t="shared" si="274"/>
        <v>ILDSH</v>
      </c>
      <c r="F5391" s="10" t="s">
        <v>10</v>
      </c>
      <c r="G5391" s="10" t="s">
        <v>11</v>
      </c>
      <c r="H5391" s="10">
        <f t="shared" si="276"/>
        <v>2050</v>
      </c>
      <c r="I5391" s="13">
        <f>IND_SavePot!I5391*(1+HLOOKUP(MID(D5391,2,2),$M$9:$AF$15,MATCH(RIGHT(D5391,2),$M$9:$M$15,0),0))^($H5391-IND_SavePot!$H5391)</f>
        <v>8.7463396441445195E-3</v>
      </c>
      <c r="J5391" s="13">
        <f t="shared" si="275"/>
        <v>8.7463396441445195E-3</v>
      </c>
      <c r="K5391" s="2">
        <v>0</v>
      </c>
    </row>
    <row r="5392" spans="3:11">
      <c r="C5392" s="11" t="str">
        <f>IND_SavePot!C5392</f>
        <v>INDLDEFFLA-98</v>
      </c>
      <c r="D5392" s="11" t="str">
        <f>IND_SavePot!D5392</f>
        <v>ILDLA</v>
      </c>
      <c r="E5392" s="10" t="str">
        <f t="shared" si="274"/>
        <v>ILDLA</v>
      </c>
      <c r="F5392" s="10" t="s">
        <v>10</v>
      </c>
      <c r="G5392" s="10" t="s">
        <v>11</v>
      </c>
      <c r="H5392" s="10">
        <f t="shared" si="276"/>
        <v>2050</v>
      </c>
      <c r="I5392" s="13">
        <f>IND_SavePot!I5392*(1+HLOOKUP(MID(D5392,2,2),$M$9:$AF$15,MATCH(RIGHT(D5392,2),$M$9:$M$15,0),0))^($H5392-IND_SavePot!$H5392)</f>
        <v>6.8298584272164752E-3</v>
      </c>
      <c r="J5392" s="13">
        <f t="shared" si="275"/>
        <v>6.8298584272164752E-3</v>
      </c>
      <c r="K5392" s="2">
        <v>0</v>
      </c>
    </row>
    <row r="5393" spans="3:11">
      <c r="C5393" s="11" t="str">
        <f>IND_SavePot!C5393</f>
        <v>INDLDEFFEM-98</v>
      </c>
      <c r="D5393" s="11" t="str">
        <f>IND_SavePot!D5393</f>
        <v>ILDEM</v>
      </c>
      <c r="E5393" s="10" t="str">
        <f t="shared" si="274"/>
        <v>ILDEM</v>
      </c>
      <c r="F5393" s="10" t="s">
        <v>10</v>
      </c>
      <c r="G5393" s="10" t="s">
        <v>11</v>
      </c>
      <c r="H5393" s="10">
        <f t="shared" si="276"/>
        <v>2050</v>
      </c>
      <c r="I5393" s="13">
        <f>IND_SavePot!I5393*(1+HLOOKUP(MID(D5393,2,2),$M$9:$AF$15,MATCH(RIGHT(D5393,2),$M$9:$M$15,0),0))^($H5393-IND_SavePot!$H5393)</f>
        <v>4.9071222097724415E-3</v>
      </c>
      <c r="J5393" s="13">
        <f t="shared" si="275"/>
        <v>4.9071222097724415E-3</v>
      </c>
      <c r="K5393" s="2">
        <v>0</v>
      </c>
    </row>
    <row r="5394" spans="3:11">
      <c r="C5394" s="11" t="str">
        <f>IND_SavePot!C5394</f>
        <v>INDLDEFFTF-98</v>
      </c>
      <c r="D5394" s="11" t="str">
        <f>IND_SavePot!D5394</f>
        <v>ILDTF</v>
      </c>
      <c r="E5394" s="10" t="str">
        <f t="shared" si="274"/>
        <v>ILDTF</v>
      </c>
      <c r="F5394" s="10" t="s">
        <v>10</v>
      </c>
      <c r="G5394" s="10" t="s">
        <v>11</v>
      </c>
      <c r="H5394" s="10">
        <f t="shared" si="276"/>
        <v>2050</v>
      </c>
      <c r="I5394" s="13">
        <f>IND_SavePot!I5394*(1+HLOOKUP(MID(D5394,2,2),$M$9:$AF$15,MATCH(RIGHT(D5394,2),$M$9:$M$15,0),0))^($H5394-IND_SavePot!$H5394)</f>
        <v>0</v>
      </c>
      <c r="J5394" s="13">
        <f t="shared" si="275"/>
        <v>0</v>
      </c>
      <c r="K5394" s="2">
        <v>0</v>
      </c>
    </row>
    <row r="5395" spans="3:11">
      <c r="C5395" s="11" t="str">
        <f>IND_SavePot!C5395</f>
        <v>INDLDEFFPH-99</v>
      </c>
      <c r="D5395" s="11" t="str">
        <f>IND_SavePot!D5395</f>
        <v>ILDPH</v>
      </c>
      <c r="E5395" s="10" t="str">
        <f t="shared" si="274"/>
        <v>ILDPH</v>
      </c>
      <c r="F5395" s="10" t="s">
        <v>10</v>
      </c>
      <c r="G5395" s="10" t="s">
        <v>11</v>
      </c>
      <c r="H5395" s="10">
        <f t="shared" si="276"/>
        <v>2050</v>
      </c>
      <c r="I5395" s="13">
        <f>IND_SavePot!I5395*(1+HLOOKUP(MID(D5395,2,2),$M$9:$AF$15,MATCH(RIGHT(D5395,2),$M$9:$M$15,0),0))^($H5395-IND_SavePot!$H5395)</f>
        <v>1.7533693186182573E-3</v>
      </c>
      <c r="J5395" s="13">
        <f t="shared" si="275"/>
        <v>1.7533693186182573E-3</v>
      </c>
      <c r="K5395" s="2">
        <v>0</v>
      </c>
    </row>
    <row r="5396" spans="3:11">
      <c r="C5396" s="11" t="str">
        <f>IND_SavePot!C5396</f>
        <v>INDLDEFFPH-99</v>
      </c>
      <c r="D5396" s="11" t="str">
        <f>IND_SavePot!D5396</f>
        <v>ILDPH</v>
      </c>
      <c r="E5396" s="10" t="str">
        <f t="shared" si="274"/>
        <v>ILDPH</v>
      </c>
      <c r="F5396" s="10" t="s">
        <v>10</v>
      </c>
      <c r="G5396" s="10" t="s">
        <v>11</v>
      </c>
      <c r="H5396" s="10">
        <f t="shared" si="276"/>
        <v>2050</v>
      </c>
      <c r="I5396" s="13">
        <f>IND_SavePot!I5396*(1+HLOOKUP(MID(D5396,2,2),$M$9:$AF$15,MATCH(RIGHT(D5396,2),$M$9:$M$15,0),0))^($H5396-IND_SavePot!$H5396)</f>
        <v>1.7533693186182573E-3</v>
      </c>
      <c r="J5396" s="13">
        <f t="shared" si="275"/>
        <v>1.7533693186182573E-3</v>
      </c>
      <c r="K5396" s="2">
        <v>4</v>
      </c>
    </row>
    <row r="5397" spans="3:11">
      <c r="C5397" s="11" t="str">
        <f>IND_SavePot!C5397</f>
        <v>INDLDEFFSH-99</v>
      </c>
      <c r="D5397" s="11" t="str">
        <f>IND_SavePot!D5397</f>
        <v>ILDSH</v>
      </c>
      <c r="E5397" s="10" t="str">
        <f t="shared" si="274"/>
        <v>ILDSH</v>
      </c>
      <c r="F5397" s="10" t="s">
        <v>10</v>
      </c>
      <c r="G5397" s="10" t="s">
        <v>11</v>
      </c>
      <c r="H5397" s="10">
        <f t="shared" si="276"/>
        <v>2050</v>
      </c>
      <c r="I5397" s="13">
        <f>IND_SavePot!I5397*(1+HLOOKUP(MID(D5397,2,2),$M$9:$AF$15,MATCH(RIGHT(D5397,2),$M$9:$M$15,0),0))^($H5397-IND_SavePot!$H5397)</f>
        <v>8.7463396441443027E-3</v>
      </c>
      <c r="J5397" s="13">
        <f t="shared" si="275"/>
        <v>8.7463396441443027E-3</v>
      </c>
      <c r="K5397" s="2">
        <v>0</v>
      </c>
    </row>
    <row r="5398" spans="3:11">
      <c r="C5398" s="11" t="str">
        <f>IND_SavePot!C5398</f>
        <v>INDLDEFFLA-99</v>
      </c>
      <c r="D5398" s="11" t="str">
        <f>IND_SavePot!D5398</f>
        <v>ILDLA</v>
      </c>
      <c r="E5398" s="10" t="str">
        <f t="shared" si="274"/>
        <v>ILDLA</v>
      </c>
      <c r="F5398" s="10" t="s">
        <v>10</v>
      </c>
      <c r="G5398" s="10" t="s">
        <v>11</v>
      </c>
      <c r="H5398" s="10">
        <f t="shared" si="276"/>
        <v>2050</v>
      </c>
      <c r="I5398" s="13">
        <f>IND_SavePot!I5398*(1+HLOOKUP(MID(D5398,2,2),$M$9:$AF$15,MATCH(RIGHT(D5398,2),$M$9:$M$15,0),0))^($H5398-IND_SavePot!$H5398)</f>
        <v>6.8298584272166885E-3</v>
      </c>
      <c r="J5398" s="13">
        <f t="shared" si="275"/>
        <v>6.8298584272166885E-3</v>
      </c>
      <c r="K5398" s="2">
        <v>0</v>
      </c>
    </row>
    <row r="5399" spans="3:11">
      <c r="C5399" s="11" t="str">
        <f>IND_SavePot!C5399</f>
        <v>INDLDEFFEM-99</v>
      </c>
      <c r="D5399" s="11" t="str">
        <f>IND_SavePot!D5399</f>
        <v>ILDEM</v>
      </c>
      <c r="E5399" s="10" t="str">
        <f t="shared" si="274"/>
        <v>ILDEM</v>
      </c>
      <c r="F5399" s="10" t="s">
        <v>10</v>
      </c>
      <c r="G5399" s="10" t="s">
        <v>11</v>
      </c>
      <c r="H5399" s="10">
        <f t="shared" si="276"/>
        <v>2050</v>
      </c>
      <c r="I5399" s="13">
        <f>IND_SavePot!I5399*(1+HLOOKUP(MID(D5399,2,2),$M$9:$AF$15,MATCH(RIGHT(D5399,2),$M$9:$M$15,0),0))^($H5399-IND_SavePot!$H5399)</f>
        <v>4.9071222097723348E-3</v>
      </c>
      <c r="J5399" s="13">
        <f t="shared" si="275"/>
        <v>4.9071222097723348E-3</v>
      </c>
      <c r="K5399" s="2">
        <v>0</v>
      </c>
    </row>
    <row r="5400" spans="3:11">
      <c r="C5400" s="11" t="str">
        <f>IND_SavePot!C5400</f>
        <v>INDLDEFFTF-99</v>
      </c>
      <c r="D5400" s="11" t="str">
        <f>IND_SavePot!D5400</f>
        <v>ILDTF</v>
      </c>
      <c r="E5400" s="10" t="str">
        <f t="shared" si="274"/>
        <v>ILDTF</v>
      </c>
      <c r="F5400" s="10" t="s">
        <v>10</v>
      </c>
      <c r="G5400" s="10" t="s">
        <v>11</v>
      </c>
      <c r="H5400" s="10">
        <f t="shared" si="276"/>
        <v>2050</v>
      </c>
      <c r="I5400" s="13">
        <f>IND_SavePot!I5400*(1+HLOOKUP(MID(D5400,2,2),$M$9:$AF$15,MATCH(RIGHT(D5400,2),$M$9:$M$15,0),0))^($H5400-IND_SavePot!$H5400)</f>
        <v>0</v>
      </c>
      <c r="J5400" s="13">
        <f t="shared" si="275"/>
        <v>0</v>
      </c>
      <c r="K5400" s="2">
        <v>0</v>
      </c>
    </row>
    <row r="5401" spans="3:11">
      <c r="C5401" s="11" t="str">
        <f>IND_SavePot!C5401</f>
        <v>INDLDEFFPH-100</v>
      </c>
      <c r="D5401" s="11" t="str">
        <f>IND_SavePot!D5401</f>
        <v>ILDPH</v>
      </c>
      <c r="E5401" s="10" t="str">
        <f t="shared" si="274"/>
        <v>ILDPH</v>
      </c>
      <c r="F5401" s="10" t="s">
        <v>10</v>
      </c>
      <c r="G5401" s="10" t="s">
        <v>11</v>
      </c>
      <c r="H5401" s="10">
        <f t="shared" si="276"/>
        <v>2050</v>
      </c>
      <c r="I5401" s="13">
        <f>IND_SavePot!I5401*(1+HLOOKUP(MID(D5401,2,2),$M$9:$AF$15,MATCH(RIGHT(D5401,2),$M$9:$M$15,0),0))^($H5401-IND_SavePot!$H5401)</f>
        <v>1.7533693186182267E-3</v>
      </c>
      <c r="J5401" s="13">
        <f t="shared" si="275"/>
        <v>1.7533693186182267E-3</v>
      </c>
      <c r="K5401" s="2">
        <v>0</v>
      </c>
    </row>
    <row r="5402" spans="3:11">
      <c r="C5402" s="11" t="str">
        <f>IND_SavePot!C5402</f>
        <v>INDLDEFFPH-100</v>
      </c>
      <c r="D5402" s="11" t="str">
        <f>IND_SavePot!D5402</f>
        <v>ILDPH</v>
      </c>
      <c r="E5402" s="10" t="str">
        <f t="shared" si="274"/>
        <v>ILDPH</v>
      </c>
      <c r="F5402" s="10" t="s">
        <v>10</v>
      </c>
      <c r="G5402" s="10" t="s">
        <v>11</v>
      </c>
      <c r="H5402" s="10">
        <f t="shared" si="276"/>
        <v>2050</v>
      </c>
      <c r="I5402" s="13">
        <f>IND_SavePot!I5402*(1+HLOOKUP(MID(D5402,2,2),$M$9:$AF$15,MATCH(RIGHT(D5402,2),$M$9:$M$15,0),0))^($H5402-IND_SavePot!$H5402)</f>
        <v>1.7533693186182267E-3</v>
      </c>
      <c r="J5402" s="13">
        <f t="shared" si="275"/>
        <v>1.7533693186182267E-3</v>
      </c>
      <c r="K5402" s="2">
        <v>4</v>
      </c>
    </row>
    <row r="5403" spans="3:11">
      <c r="C5403" s="11" t="str">
        <f>IND_SavePot!C5403</f>
        <v>INDLDEFFSH-100</v>
      </c>
      <c r="D5403" s="11" t="str">
        <f>IND_SavePot!D5403</f>
        <v>ILDSH</v>
      </c>
      <c r="E5403" s="10" t="str">
        <f t="shared" si="274"/>
        <v>ILDSH</v>
      </c>
      <c r="F5403" s="10" t="s">
        <v>10</v>
      </c>
      <c r="G5403" s="10" t="s">
        <v>11</v>
      </c>
      <c r="H5403" s="10">
        <f t="shared" si="276"/>
        <v>2050</v>
      </c>
      <c r="I5403" s="13">
        <f>IND_SavePot!I5403*(1+HLOOKUP(MID(D5403,2,2),$M$9:$AF$15,MATCH(RIGHT(D5403,2),$M$9:$M$15,0),0))^($H5403-IND_SavePot!$H5403)</f>
        <v>8.7463396441443027E-3</v>
      </c>
      <c r="J5403" s="13">
        <f t="shared" si="275"/>
        <v>8.7463396441443027E-3</v>
      </c>
      <c r="K5403" s="2">
        <v>0</v>
      </c>
    </row>
    <row r="5404" spans="3:11">
      <c r="C5404" s="11" t="str">
        <f>IND_SavePot!C5404</f>
        <v>INDLDEFFLA-100</v>
      </c>
      <c r="D5404" s="11" t="str">
        <f>IND_SavePot!D5404</f>
        <v>ILDLA</v>
      </c>
      <c r="E5404" s="10" t="str">
        <f t="shared" si="274"/>
        <v>ILDLA</v>
      </c>
      <c r="F5404" s="10" t="s">
        <v>10</v>
      </c>
      <c r="G5404" s="10" t="s">
        <v>11</v>
      </c>
      <c r="H5404" s="10">
        <f t="shared" si="276"/>
        <v>2050</v>
      </c>
      <c r="I5404" s="13">
        <f>IND_SavePot!I5404*(1+HLOOKUP(MID(D5404,2,2),$M$9:$AF$15,MATCH(RIGHT(D5404,2),$M$9:$M$15,0),0))^($H5404-IND_SavePot!$H5404)</f>
        <v>6.8298584272164752E-3</v>
      </c>
      <c r="J5404" s="13">
        <f t="shared" si="275"/>
        <v>6.8298584272164752E-3</v>
      </c>
      <c r="K5404" s="2">
        <v>0</v>
      </c>
    </row>
    <row r="5405" spans="3:11">
      <c r="C5405" s="11" t="str">
        <f>IND_SavePot!C5405</f>
        <v>INDLDEFFEM-100</v>
      </c>
      <c r="D5405" s="11" t="str">
        <f>IND_SavePot!D5405</f>
        <v>ILDEM</v>
      </c>
      <c r="E5405" s="10" t="str">
        <f t="shared" si="274"/>
        <v>ILDEM</v>
      </c>
      <c r="F5405" s="10" t="s">
        <v>10</v>
      </c>
      <c r="G5405" s="10" t="s">
        <v>11</v>
      </c>
      <c r="H5405" s="10">
        <f t="shared" si="276"/>
        <v>2050</v>
      </c>
      <c r="I5405" s="13">
        <f>IND_SavePot!I5405*(1+HLOOKUP(MID(D5405,2,2),$M$9:$AF$15,MATCH(RIGHT(D5405,2),$M$9:$M$15,0),0))^($H5405-IND_SavePot!$H5405)</f>
        <v>4.9071222097724415E-3</v>
      </c>
      <c r="J5405" s="13">
        <f t="shared" si="275"/>
        <v>4.9071222097724415E-3</v>
      </c>
      <c r="K5405" s="2">
        <v>0</v>
      </c>
    </row>
    <row r="5406" spans="3:11">
      <c r="C5406" s="11" t="str">
        <f>IND_SavePot!C5406</f>
        <v>INDLDEFFTF-100</v>
      </c>
      <c r="D5406" s="11" t="str">
        <f>IND_SavePot!D5406</f>
        <v>ILDTF</v>
      </c>
      <c r="E5406" s="10" t="str">
        <f t="shared" si="274"/>
        <v>ILDTF</v>
      </c>
      <c r="F5406" s="10" t="s">
        <v>10</v>
      </c>
      <c r="G5406" s="10" t="s">
        <v>11</v>
      </c>
      <c r="H5406" s="10">
        <f t="shared" si="276"/>
        <v>2050</v>
      </c>
      <c r="I5406" s="13">
        <f>IND_SavePot!I5406*(1+HLOOKUP(MID(D5406,2,2),$M$9:$AF$15,MATCH(RIGHT(D5406,2),$M$9:$M$15,0),0))^($H5406-IND_SavePot!$H5406)</f>
        <v>0</v>
      </c>
      <c r="J5406" s="13">
        <f t="shared" si="275"/>
        <v>0</v>
      </c>
      <c r="K5406" s="2">
        <v>0</v>
      </c>
    </row>
    <row r="5407" spans="3:11">
      <c r="C5407" s="11" t="str">
        <f>IND_SavePot!C5407</f>
        <v>INDSDEFFPH-01</v>
      </c>
      <c r="D5407" s="11" t="str">
        <f>IND_SavePot!D5407</f>
        <v>ISDPH</v>
      </c>
      <c r="E5407" s="10" t="str">
        <f t="shared" si="274"/>
        <v>ISDPH</v>
      </c>
      <c r="F5407" s="10" t="s">
        <v>10</v>
      </c>
      <c r="G5407" s="10" t="s">
        <v>11</v>
      </c>
      <c r="H5407" s="10">
        <f t="shared" si="276"/>
        <v>2050</v>
      </c>
      <c r="I5407" s="13">
        <f>IND_SavePot!I5407*(1+HLOOKUP(MID(D5407,2,2),$M$9:$AF$15,MATCH(RIGHT(D5407,2),$M$9:$M$15,0),0))^($H5407-IND_SavePot!$H5407)</f>
        <v>7.7291566374323353E-3</v>
      </c>
      <c r="J5407" s="13">
        <f t="shared" si="275"/>
        <v>7.7291566374323353E-3</v>
      </c>
      <c r="K5407" s="2">
        <v>8</v>
      </c>
    </row>
    <row r="5408" spans="3:11">
      <c r="C5408" s="11" t="str">
        <f>IND_SavePot!C5408</f>
        <v>INDSDEFFPH-01</v>
      </c>
      <c r="D5408" s="11" t="str">
        <f>IND_SavePot!D5408</f>
        <v>ISDPH</v>
      </c>
      <c r="E5408" s="10" t="str">
        <f t="shared" si="274"/>
        <v>ISDPH</v>
      </c>
      <c r="F5408" s="10" t="s">
        <v>10</v>
      </c>
      <c r="G5408" s="10" t="s">
        <v>11</v>
      </c>
      <c r="H5408" s="10">
        <f t="shared" si="276"/>
        <v>2050</v>
      </c>
      <c r="I5408" s="13">
        <f>IND_SavePot!I5408*(1+HLOOKUP(MID(D5408,2,2),$M$9:$AF$15,MATCH(RIGHT(D5408,2),$M$9:$M$15,0),0))^($H5408-IND_SavePot!$H5408)</f>
        <v>7.7291566374323353E-3</v>
      </c>
      <c r="J5408" s="13">
        <f t="shared" si="275"/>
        <v>7.7291566374323353E-3</v>
      </c>
      <c r="K5408" s="2">
        <v>8</v>
      </c>
    </row>
    <row r="5409" spans="3:11">
      <c r="C5409" s="11" t="str">
        <f>IND_SavePot!C5409</f>
        <v>INDSDEFFSH-01</v>
      </c>
      <c r="D5409" s="11" t="str">
        <f>IND_SavePot!D5409</f>
        <v>ISDSH</v>
      </c>
      <c r="E5409" s="10" t="str">
        <f t="shared" si="274"/>
        <v>ISDSH</v>
      </c>
      <c r="F5409" s="10" t="s">
        <v>10</v>
      </c>
      <c r="G5409" s="10" t="s">
        <v>11</v>
      </c>
      <c r="H5409" s="10">
        <f t="shared" si="276"/>
        <v>2050</v>
      </c>
      <c r="I5409" s="13">
        <f>IND_SavePot!I5409*(1+HLOOKUP(MID(D5409,2,2),$M$9:$AF$15,MATCH(RIGHT(D5409,2),$M$9:$M$15,0),0))^($H5409-IND_SavePot!$H5409)</f>
        <v>0</v>
      </c>
      <c r="J5409" s="13">
        <f t="shared" si="275"/>
        <v>0</v>
      </c>
      <c r="K5409" s="2">
        <v>8</v>
      </c>
    </row>
    <row r="5410" spans="3:11">
      <c r="C5410" s="11" t="str">
        <f>IND_SavePot!C5410</f>
        <v>INDSDEFFLA-01</v>
      </c>
      <c r="D5410" s="11" t="str">
        <f>IND_SavePot!D5410</f>
        <v>ISDLA</v>
      </c>
      <c r="E5410" s="10" t="str">
        <f t="shared" si="274"/>
        <v>ISDLA</v>
      </c>
      <c r="F5410" s="10" t="s">
        <v>10</v>
      </c>
      <c r="G5410" s="10" t="s">
        <v>11</v>
      </c>
      <c r="H5410" s="10">
        <f t="shared" si="276"/>
        <v>2050</v>
      </c>
      <c r="I5410" s="13">
        <f>IND_SavePot!I5410*(1+HLOOKUP(MID(D5410,2,2),$M$9:$AF$15,MATCH(RIGHT(D5410,2),$M$9:$M$15,0),0))^($H5410-IND_SavePot!$H5410)</f>
        <v>8.9587225902754905E-3</v>
      </c>
      <c r="J5410" s="13">
        <f t="shared" si="275"/>
        <v>8.9587225902754905E-3</v>
      </c>
      <c r="K5410" s="2">
        <v>8</v>
      </c>
    </row>
    <row r="5411" spans="3:11">
      <c r="C5411" s="11" t="str">
        <f>IND_SavePot!C5411</f>
        <v>INDSDEFFEM-01</v>
      </c>
      <c r="D5411" s="11" t="str">
        <f>IND_SavePot!D5411</f>
        <v>ISDEM</v>
      </c>
      <c r="E5411" s="10" t="str">
        <f t="shared" si="274"/>
        <v>ISDEM</v>
      </c>
      <c r="F5411" s="10" t="s">
        <v>10</v>
      </c>
      <c r="G5411" s="10" t="s">
        <v>11</v>
      </c>
      <c r="H5411" s="10">
        <f t="shared" si="276"/>
        <v>2050</v>
      </c>
      <c r="I5411" s="13">
        <f>IND_SavePot!I5411*(1+HLOOKUP(MID(D5411,2,2),$M$9:$AF$15,MATCH(RIGHT(D5411,2),$M$9:$M$15,0),0))^($H5411-IND_SavePot!$H5411)</f>
        <v>6.8977696935038305E-3</v>
      </c>
      <c r="J5411" s="13">
        <f t="shared" si="275"/>
        <v>6.8977696935038305E-3</v>
      </c>
      <c r="K5411" s="2">
        <v>8</v>
      </c>
    </row>
    <row r="5412" spans="3:11">
      <c r="C5412" s="11" t="str">
        <f>IND_SavePot!C5412</f>
        <v>INDSDEFFTF-01</v>
      </c>
      <c r="D5412" s="11" t="str">
        <f>IND_SavePot!D5412</f>
        <v>ISDTF</v>
      </c>
      <c r="E5412" s="10" t="str">
        <f t="shared" si="274"/>
        <v>ISDTF</v>
      </c>
      <c r="F5412" s="10" t="s">
        <v>10</v>
      </c>
      <c r="G5412" s="10" t="s">
        <v>11</v>
      </c>
      <c r="H5412" s="10">
        <f t="shared" si="276"/>
        <v>2050</v>
      </c>
      <c r="I5412" s="13">
        <f>IND_SavePot!I5412*(1+HLOOKUP(MID(D5412,2,2),$M$9:$AF$15,MATCH(RIGHT(D5412,2),$M$9:$M$15,0),0))^($H5412-IND_SavePot!$H5412)</f>
        <v>1.5174410581465134E-3</v>
      </c>
      <c r="J5412" s="13">
        <f t="shared" si="275"/>
        <v>1.5174410581465134E-3</v>
      </c>
      <c r="K5412" s="2">
        <v>8</v>
      </c>
    </row>
    <row r="5413" spans="3:11">
      <c r="C5413" s="11" t="str">
        <f>IND_SavePot!C5413</f>
        <v>INDSDEFFPH-02</v>
      </c>
      <c r="D5413" s="11" t="str">
        <f>IND_SavePot!D5413</f>
        <v>ISDPH</v>
      </c>
      <c r="E5413" s="10" t="str">
        <f t="shared" si="274"/>
        <v>ISDPH</v>
      </c>
      <c r="F5413" s="10" t="s">
        <v>10</v>
      </c>
      <c r="G5413" s="10" t="s">
        <v>11</v>
      </c>
      <c r="H5413" s="10">
        <f t="shared" si="276"/>
        <v>2050</v>
      </c>
      <c r="I5413" s="13">
        <f>IND_SavePot!I5413*(1+HLOOKUP(MID(D5413,2,2),$M$9:$AF$15,MATCH(RIGHT(D5413,2),$M$9:$M$15,0),0))^($H5413-IND_SavePot!$H5413)</f>
        <v>7.7291566374323353E-3</v>
      </c>
      <c r="J5413" s="13">
        <f t="shared" si="275"/>
        <v>7.7291566374323353E-3</v>
      </c>
      <c r="K5413" s="2">
        <v>8</v>
      </c>
    </row>
    <row r="5414" spans="3:11">
      <c r="C5414" s="11" t="str">
        <f>IND_SavePot!C5414</f>
        <v>INDSDEFFPH-02</v>
      </c>
      <c r="D5414" s="11" t="str">
        <f>IND_SavePot!D5414</f>
        <v>ISDPH</v>
      </c>
      <c r="E5414" s="10" t="str">
        <f t="shared" si="274"/>
        <v>ISDPH</v>
      </c>
      <c r="F5414" s="10" t="s">
        <v>10</v>
      </c>
      <c r="G5414" s="10" t="s">
        <v>11</v>
      </c>
      <c r="H5414" s="10">
        <f t="shared" si="276"/>
        <v>2050</v>
      </c>
      <c r="I5414" s="13">
        <f>IND_SavePot!I5414*(1+HLOOKUP(MID(D5414,2,2),$M$9:$AF$15,MATCH(RIGHT(D5414,2),$M$9:$M$15,0),0))^($H5414-IND_SavePot!$H5414)</f>
        <v>7.7291566374323353E-3</v>
      </c>
      <c r="J5414" s="13">
        <f t="shared" si="275"/>
        <v>7.7291566374323353E-3</v>
      </c>
      <c r="K5414" s="2">
        <v>8</v>
      </c>
    </row>
    <row r="5415" spans="3:11">
      <c r="C5415" s="11" t="str">
        <f>IND_SavePot!C5415</f>
        <v>INDSDEFFSH-02</v>
      </c>
      <c r="D5415" s="11" t="str">
        <f>IND_SavePot!D5415</f>
        <v>ISDSH</v>
      </c>
      <c r="E5415" s="10" t="str">
        <f t="shared" si="274"/>
        <v>ISDSH</v>
      </c>
      <c r="F5415" s="10" t="s">
        <v>10</v>
      </c>
      <c r="G5415" s="10" t="s">
        <v>11</v>
      </c>
      <c r="H5415" s="10">
        <f t="shared" si="276"/>
        <v>2050</v>
      </c>
      <c r="I5415" s="13">
        <f>IND_SavePot!I5415*(1+HLOOKUP(MID(D5415,2,2),$M$9:$AF$15,MATCH(RIGHT(D5415,2),$M$9:$M$15,0),0))^($H5415-IND_SavePot!$H5415)</f>
        <v>0</v>
      </c>
      <c r="J5415" s="13">
        <f t="shared" si="275"/>
        <v>0</v>
      </c>
      <c r="K5415" s="2">
        <v>8</v>
      </c>
    </row>
    <row r="5416" spans="3:11">
      <c r="C5416" s="11" t="str">
        <f>IND_SavePot!C5416</f>
        <v>INDSDEFFLA-02</v>
      </c>
      <c r="D5416" s="11" t="str">
        <f>IND_SavePot!D5416</f>
        <v>ISDLA</v>
      </c>
      <c r="E5416" s="10" t="str">
        <f t="shared" si="274"/>
        <v>ISDLA</v>
      </c>
      <c r="F5416" s="10" t="s">
        <v>10</v>
      </c>
      <c r="G5416" s="10" t="s">
        <v>11</v>
      </c>
      <c r="H5416" s="10">
        <f t="shared" si="276"/>
        <v>2050</v>
      </c>
      <c r="I5416" s="13">
        <f>IND_SavePot!I5416*(1+HLOOKUP(MID(D5416,2,2),$M$9:$AF$15,MATCH(RIGHT(D5416,2),$M$9:$M$15,0),0))^($H5416-IND_SavePot!$H5416)</f>
        <v>8.9587225902754905E-3</v>
      </c>
      <c r="J5416" s="13">
        <f t="shared" si="275"/>
        <v>8.9587225902754905E-3</v>
      </c>
      <c r="K5416" s="2">
        <v>8</v>
      </c>
    </row>
    <row r="5417" spans="3:11">
      <c r="C5417" s="11" t="str">
        <f>IND_SavePot!C5417</f>
        <v>INDSDEFFEM-02</v>
      </c>
      <c r="D5417" s="11" t="str">
        <f>IND_SavePot!D5417</f>
        <v>ISDEM</v>
      </c>
      <c r="E5417" s="10" t="str">
        <f t="shared" si="274"/>
        <v>ISDEM</v>
      </c>
      <c r="F5417" s="10" t="s">
        <v>10</v>
      </c>
      <c r="G5417" s="10" t="s">
        <v>11</v>
      </c>
      <c r="H5417" s="10">
        <f t="shared" si="276"/>
        <v>2050</v>
      </c>
      <c r="I5417" s="13">
        <f>IND_SavePot!I5417*(1+HLOOKUP(MID(D5417,2,2),$M$9:$AF$15,MATCH(RIGHT(D5417,2),$M$9:$M$15,0),0))^($H5417-IND_SavePot!$H5417)</f>
        <v>6.8977696935038305E-3</v>
      </c>
      <c r="J5417" s="13">
        <f t="shared" si="275"/>
        <v>6.8977696935038305E-3</v>
      </c>
      <c r="K5417" s="2">
        <v>8</v>
      </c>
    </row>
    <row r="5418" spans="3:11">
      <c r="C5418" s="11" t="str">
        <f>IND_SavePot!C5418</f>
        <v>INDSDEFFTF-02</v>
      </c>
      <c r="D5418" s="11" t="str">
        <f>IND_SavePot!D5418</f>
        <v>ISDTF</v>
      </c>
      <c r="E5418" s="10" t="str">
        <f t="shared" si="274"/>
        <v>ISDTF</v>
      </c>
      <c r="F5418" s="10" t="s">
        <v>10</v>
      </c>
      <c r="G5418" s="10" t="s">
        <v>11</v>
      </c>
      <c r="H5418" s="10">
        <f t="shared" si="276"/>
        <v>2050</v>
      </c>
      <c r="I5418" s="13">
        <f>IND_SavePot!I5418*(1+HLOOKUP(MID(D5418,2,2),$M$9:$AF$15,MATCH(RIGHT(D5418,2),$M$9:$M$15,0),0))^($H5418-IND_SavePot!$H5418)</f>
        <v>1.5174410581465134E-3</v>
      </c>
      <c r="J5418" s="13">
        <f t="shared" si="275"/>
        <v>1.5174410581465134E-3</v>
      </c>
      <c r="K5418" s="2">
        <v>8</v>
      </c>
    </row>
    <row r="5419" spans="3:11">
      <c r="C5419" s="11" t="str">
        <f>IND_SavePot!C5419</f>
        <v>INDSDEFFPH-03</v>
      </c>
      <c r="D5419" s="11" t="str">
        <f>IND_SavePot!D5419</f>
        <v>ISDPH</v>
      </c>
      <c r="E5419" s="10" t="str">
        <f t="shared" si="274"/>
        <v>ISDPH</v>
      </c>
      <c r="F5419" s="10" t="s">
        <v>10</v>
      </c>
      <c r="G5419" s="10" t="s">
        <v>11</v>
      </c>
      <c r="H5419" s="10">
        <f t="shared" si="276"/>
        <v>2050</v>
      </c>
      <c r="I5419" s="13">
        <f>IND_SavePot!I5419*(1+HLOOKUP(MID(D5419,2,2),$M$9:$AF$15,MATCH(RIGHT(D5419,2),$M$9:$M$15,0),0))^($H5419-IND_SavePot!$H5419)</f>
        <v>7.7291566374323353E-3</v>
      </c>
      <c r="J5419" s="13">
        <f t="shared" si="275"/>
        <v>7.7291566374323353E-3</v>
      </c>
      <c r="K5419" s="2">
        <v>8</v>
      </c>
    </row>
    <row r="5420" spans="3:11">
      <c r="C5420" s="11" t="str">
        <f>IND_SavePot!C5420</f>
        <v>INDSDEFFPH-03</v>
      </c>
      <c r="D5420" s="11" t="str">
        <f>IND_SavePot!D5420</f>
        <v>ISDPH</v>
      </c>
      <c r="E5420" s="10" t="str">
        <f t="shared" si="274"/>
        <v>ISDPH</v>
      </c>
      <c r="F5420" s="10" t="s">
        <v>10</v>
      </c>
      <c r="G5420" s="10" t="s">
        <v>11</v>
      </c>
      <c r="H5420" s="10">
        <f t="shared" si="276"/>
        <v>2050</v>
      </c>
      <c r="I5420" s="13">
        <f>IND_SavePot!I5420*(1+HLOOKUP(MID(D5420,2,2),$M$9:$AF$15,MATCH(RIGHT(D5420,2),$M$9:$M$15,0),0))^($H5420-IND_SavePot!$H5420)</f>
        <v>7.7291566374323353E-3</v>
      </c>
      <c r="J5420" s="13">
        <f t="shared" si="275"/>
        <v>7.7291566374323353E-3</v>
      </c>
      <c r="K5420" s="2">
        <v>8</v>
      </c>
    </row>
    <row r="5421" spans="3:11">
      <c r="C5421" s="11" t="str">
        <f>IND_SavePot!C5421</f>
        <v>INDSDEFFSH-03</v>
      </c>
      <c r="D5421" s="11" t="str">
        <f>IND_SavePot!D5421</f>
        <v>ISDSH</v>
      </c>
      <c r="E5421" s="10" t="str">
        <f t="shared" si="274"/>
        <v>ISDSH</v>
      </c>
      <c r="F5421" s="10" t="s">
        <v>10</v>
      </c>
      <c r="G5421" s="10" t="s">
        <v>11</v>
      </c>
      <c r="H5421" s="10">
        <f t="shared" si="276"/>
        <v>2050</v>
      </c>
      <c r="I5421" s="13">
        <f>IND_SavePot!I5421*(1+HLOOKUP(MID(D5421,2,2),$M$9:$AF$15,MATCH(RIGHT(D5421,2),$M$9:$M$15,0),0))^($H5421-IND_SavePot!$H5421)</f>
        <v>0</v>
      </c>
      <c r="J5421" s="13">
        <f t="shared" si="275"/>
        <v>0</v>
      </c>
      <c r="K5421" s="2">
        <v>8</v>
      </c>
    </row>
    <row r="5422" spans="3:11">
      <c r="C5422" s="11" t="str">
        <f>IND_SavePot!C5422</f>
        <v>INDSDEFFLA-03</v>
      </c>
      <c r="D5422" s="11" t="str">
        <f>IND_SavePot!D5422</f>
        <v>ISDLA</v>
      </c>
      <c r="E5422" s="10" t="str">
        <f t="shared" si="274"/>
        <v>ISDLA</v>
      </c>
      <c r="F5422" s="10" t="s">
        <v>10</v>
      </c>
      <c r="G5422" s="10" t="s">
        <v>11</v>
      </c>
      <c r="H5422" s="10">
        <f t="shared" si="276"/>
        <v>2050</v>
      </c>
      <c r="I5422" s="13">
        <f>IND_SavePot!I5422*(1+HLOOKUP(MID(D5422,2,2),$M$9:$AF$15,MATCH(RIGHT(D5422,2),$M$9:$M$15,0),0))^($H5422-IND_SavePot!$H5422)</f>
        <v>8.958722590275487E-3</v>
      </c>
      <c r="J5422" s="13">
        <f t="shared" si="275"/>
        <v>8.958722590275487E-3</v>
      </c>
      <c r="K5422" s="2">
        <v>8</v>
      </c>
    </row>
    <row r="5423" spans="3:11">
      <c r="C5423" s="11" t="str">
        <f>IND_SavePot!C5423</f>
        <v>INDSDEFFEM-03</v>
      </c>
      <c r="D5423" s="11" t="str">
        <f>IND_SavePot!D5423</f>
        <v>ISDEM</v>
      </c>
      <c r="E5423" s="10" t="str">
        <f t="shared" si="274"/>
        <v>ISDEM</v>
      </c>
      <c r="F5423" s="10" t="s">
        <v>10</v>
      </c>
      <c r="G5423" s="10" t="s">
        <v>11</v>
      </c>
      <c r="H5423" s="10">
        <f t="shared" si="276"/>
        <v>2050</v>
      </c>
      <c r="I5423" s="13">
        <f>IND_SavePot!I5423*(1+HLOOKUP(MID(D5423,2,2),$M$9:$AF$15,MATCH(RIGHT(D5423,2),$M$9:$M$15,0),0))^($H5423-IND_SavePot!$H5423)</f>
        <v>6.8977696935038262E-3</v>
      </c>
      <c r="J5423" s="13">
        <f t="shared" si="275"/>
        <v>6.8977696935038262E-3</v>
      </c>
      <c r="K5423" s="2">
        <v>8</v>
      </c>
    </row>
    <row r="5424" spans="3:11">
      <c r="C5424" s="11" t="str">
        <f>IND_SavePot!C5424</f>
        <v>INDSDEFFTF-03</v>
      </c>
      <c r="D5424" s="11" t="str">
        <f>IND_SavePot!D5424</f>
        <v>ISDTF</v>
      </c>
      <c r="E5424" s="10" t="str">
        <f t="shared" si="274"/>
        <v>ISDTF</v>
      </c>
      <c r="F5424" s="10" t="s">
        <v>10</v>
      </c>
      <c r="G5424" s="10" t="s">
        <v>11</v>
      </c>
      <c r="H5424" s="10">
        <f t="shared" si="276"/>
        <v>2050</v>
      </c>
      <c r="I5424" s="13">
        <f>IND_SavePot!I5424*(1+HLOOKUP(MID(D5424,2,2),$M$9:$AF$15,MATCH(RIGHT(D5424,2),$M$9:$M$15,0),0))^($H5424-IND_SavePot!$H5424)</f>
        <v>1.5174410581465128E-3</v>
      </c>
      <c r="J5424" s="13">
        <f t="shared" si="275"/>
        <v>1.5174410581465128E-3</v>
      </c>
      <c r="K5424" s="2">
        <v>8</v>
      </c>
    </row>
    <row r="5425" spans="3:11">
      <c r="C5425" s="11" t="str">
        <f>IND_SavePot!C5425</f>
        <v>INDSDEFFPH-04</v>
      </c>
      <c r="D5425" s="11" t="str">
        <f>IND_SavePot!D5425</f>
        <v>ISDPH</v>
      </c>
      <c r="E5425" s="10" t="str">
        <f t="shared" si="274"/>
        <v>ISDPH</v>
      </c>
      <c r="F5425" s="10" t="s">
        <v>10</v>
      </c>
      <c r="G5425" s="10" t="s">
        <v>11</v>
      </c>
      <c r="H5425" s="10">
        <f t="shared" si="276"/>
        <v>2050</v>
      </c>
      <c r="I5425" s="13">
        <f>IND_SavePot!I5425*(1+HLOOKUP(MID(D5425,2,2),$M$9:$AF$15,MATCH(RIGHT(D5425,2),$M$9:$M$15,0),0))^($H5425-IND_SavePot!$H5425)</f>
        <v>7.7291566374323353E-3</v>
      </c>
      <c r="J5425" s="13">
        <f t="shared" si="275"/>
        <v>7.7291566374323353E-3</v>
      </c>
      <c r="K5425" s="2">
        <v>8</v>
      </c>
    </row>
    <row r="5426" spans="3:11">
      <c r="C5426" s="11" t="str">
        <f>IND_SavePot!C5426</f>
        <v>INDSDEFFPH-04</v>
      </c>
      <c r="D5426" s="11" t="str">
        <f>IND_SavePot!D5426</f>
        <v>ISDPH</v>
      </c>
      <c r="E5426" s="10" t="str">
        <f t="shared" si="274"/>
        <v>ISDPH</v>
      </c>
      <c r="F5426" s="10" t="s">
        <v>10</v>
      </c>
      <c r="G5426" s="10" t="s">
        <v>11</v>
      </c>
      <c r="H5426" s="10">
        <f t="shared" si="276"/>
        <v>2050</v>
      </c>
      <c r="I5426" s="13">
        <f>IND_SavePot!I5426*(1+HLOOKUP(MID(D5426,2,2),$M$9:$AF$15,MATCH(RIGHT(D5426,2),$M$9:$M$15,0),0))^($H5426-IND_SavePot!$H5426)</f>
        <v>7.7291566374323353E-3</v>
      </c>
      <c r="J5426" s="13">
        <f t="shared" si="275"/>
        <v>7.7291566374323353E-3</v>
      </c>
      <c r="K5426" s="2">
        <v>8</v>
      </c>
    </row>
    <row r="5427" spans="3:11">
      <c r="C5427" s="11" t="str">
        <f>IND_SavePot!C5427</f>
        <v>INDSDEFFSH-04</v>
      </c>
      <c r="D5427" s="11" t="str">
        <f>IND_SavePot!D5427</f>
        <v>ISDSH</v>
      </c>
      <c r="E5427" s="10" t="str">
        <f t="shared" si="274"/>
        <v>ISDSH</v>
      </c>
      <c r="F5427" s="10" t="s">
        <v>10</v>
      </c>
      <c r="G5427" s="10" t="s">
        <v>11</v>
      </c>
      <c r="H5427" s="10">
        <f t="shared" si="276"/>
        <v>2050</v>
      </c>
      <c r="I5427" s="13">
        <f>IND_SavePot!I5427*(1+HLOOKUP(MID(D5427,2,2),$M$9:$AF$15,MATCH(RIGHT(D5427,2),$M$9:$M$15,0),0))^($H5427-IND_SavePot!$H5427)</f>
        <v>0</v>
      </c>
      <c r="J5427" s="13">
        <f t="shared" si="275"/>
        <v>0</v>
      </c>
      <c r="K5427" s="2">
        <v>8</v>
      </c>
    </row>
    <row r="5428" spans="3:11">
      <c r="C5428" s="11" t="str">
        <f>IND_SavePot!C5428</f>
        <v>INDSDEFFLA-04</v>
      </c>
      <c r="D5428" s="11" t="str">
        <f>IND_SavePot!D5428</f>
        <v>ISDLA</v>
      </c>
      <c r="E5428" s="10" t="str">
        <f t="shared" si="274"/>
        <v>ISDLA</v>
      </c>
      <c r="F5428" s="10" t="s">
        <v>10</v>
      </c>
      <c r="G5428" s="10" t="s">
        <v>11</v>
      </c>
      <c r="H5428" s="10">
        <f t="shared" si="276"/>
        <v>2050</v>
      </c>
      <c r="I5428" s="13">
        <f>IND_SavePot!I5428*(1+HLOOKUP(MID(D5428,2,2),$M$9:$AF$15,MATCH(RIGHT(D5428,2),$M$9:$M$15,0),0))^($H5428-IND_SavePot!$H5428)</f>
        <v>8.9587225902754957E-3</v>
      </c>
      <c r="J5428" s="13">
        <f t="shared" si="275"/>
        <v>8.9587225902754957E-3</v>
      </c>
      <c r="K5428" s="2">
        <v>8</v>
      </c>
    </row>
    <row r="5429" spans="3:11">
      <c r="C5429" s="11" t="str">
        <f>IND_SavePot!C5429</f>
        <v>INDSDEFFEM-04</v>
      </c>
      <c r="D5429" s="11" t="str">
        <f>IND_SavePot!D5429</f>
        <v>ISDEM</v>
      </c>
      <c r="E5429" s="10" t="str">
        <f t="shared" si="274"/>
        <v>ISDEM</v>
      </c>
      <c r="F5429" s="10" t="s">
        <v>10</v>
      </c>
      <c r="G5429" s="10" t="s">
        <v>11</v>
      </c>
      <c r="H5429" s="10">
        <f t="shared" si="276"/>
        <v>2050</v>
      </c>
      <c r="I5429" s="13">
        <f>IND_SavePot!I5429*(1+HLOOKUP(MID(D5429,2,2),$M$9:$AF$15,MATCH(RIGHT(D5429,2),$M$9:$M$15,0),0))^($H5429-IND_SavePot!$H5429)</f>
        <v>6.8977696935038357E-3</v>
      </c>
      <c r="J5429" s="13">
        <f t="shared" si="275"/>
        <v>6.8977696935038357E-3</v>
      </c>
      <c r="K5429" s="2">
        <v>8</v>
      </c>
    </row>
    <row r="5430" spans="3:11">
      <c r="C5430" s="11" t="str">
        <f>IND_SavePot!C5430</f>
        <v>INDSDEFFTF-04</v>
      </c>
      <c r="D5430" s="11" t="str">
        <f>IND_SavePot!D5430</f>
        <v>ISDTF</v>
      </c>
      <c r="E5430" s="10" t="str">
        <f t="shared" si="274"/>
        <v>ISDTF</v>
      </c>
      <c r="F5430" s="10" t="s">
        <v>10</v>
      </c>
      <c r="G5430" s="10" t="s">
        <v>11</v>
      </c>
      <c r="H5430" s="10">
        <f t="shared" si="276"/>
        <v>2050</v>
      </c>
      <c r="I5430" s="13">
        <f>IND_SavePot!I5430*(1+HLOOKUP(MID(D5430,2,2),$M$9:$AF$15,MATCH(RIGHT(D5430,2),$M$9:$M$15,0),0))^($H5430-IND_SavePot!$H5430)</f>
        <v>1.5174410581465137E-3</v>
      </c>
      <c r="J5430" s="13">
        <f t="shared" si="275"/>
        <v>1.5174410581465137E-3</v>
      </c>
      <c r="K5430" s="2">
        <v>8</v>
      </c>
    </row>
    <row r="5431" spans="3:11">
      <c r="C5431" s="11" t="str">
        <f>IND_SavePot!C5431</f>
        <v>INDSDEFFPH-05</v>
      </c>
      <c r="D5431" s="11" t="str">
        <f>IND_SavePot!D5431</f>
        <v>ISDPH</v>
      </c>
      <c r="E5431" s="10" t="str">
        <f t="shared" si="274"/>
        <v>ISDPH</v>
      </c>
      <c r="F5431" s="10" t="s">
        <v>10</v>
      </c>
      <c r="G5431" s="10" t="s">
        <v>11</v>
      </c>
      <c r="H5431" s="10">
        <f t="shared" si="276"/>
        <v>2050</v>
      </c>
      <c r="I5431" s="13">
        <f>IND_SavePot!I5431*(1+HLOOKUP(MID(D5431,2,2),$M$9:$AF$15,MATCH(RIGHT(D5431,2),$M$9:$M$15,0),0))^($H5431-IND_SavePot!$H5431)</f>
        <v>7.7291566374323353E-3</v>
      </c>
      <c r="J5431" s="13">
        <f t="shared" si="275"/>
        <v>7.7291566374323353E-3</v>
      </c>
      <c r="K5431" s="2">
        <v>8</v>
      </c>
    </row>
    <row r="5432" spans="3:11">
      <c r="C5432" s="11" t="str">
        <f>IND_SavePot!C5432</f>
        <v>INDSDEFFPH-05</v>
      </c>
      <c r="D5432" s="11" t="str">
        <f>IND_SavePot!D5432</f>
        <v>ISDPH</v>
      </c>
      <c r="E5432" s="10" t="str">
        <f t="shared" si="274"/>
        <v>ISDPH</v>
      </c>
      <c r="F5432" s="10" t="s">
        <v>10</v>
      </c>
      <c r="G5432" s="10" t="s">
        <v>11</v>
      </c>
      <c r="H5432" s="10">
        <f t="shared" si="276"/>
        <v>2050</v>
      </c>
      <c r="I5432" s="13">
        <f>IND_SavePot!I5432*(1+HLOOKUP(MID(D5432,2,2),$M$9:$AF$15,MATCH(RIGHT(D5432,2),$M$9:$M$15,0),0))^($H5432-IND_SavePot!$H5432)</f>
        <v>7.7291566374323353E-3</v>
      </c>
      <c r="J5432" s="13">
        <f t="shared" si="275"/>
        <v>7.7291566374323353E-3</v>
      </c>
      <c r="K5432" s="2">
        <v>8</v>
      </c>
    </row>
    <row r="5433" spans="3:11">
      <c r="C5433" s="11" t="str">
        <f>IND_SavePot!C5433</f>
        <v>INDSDEFFSH-05</v>
      </c>
      <c r="D5433" s="11" t="str">
        <f>IND_SavePot!D5433</f>
        <v>ISDSH</v>
      </c>
      <c r="E5433" s="10" t="str">
        <f t="shared" si="274"/>
        <v>ISDSH</v>
      </c>
      <c r="F5433" s="10" t="s">
        <v>10</v>
      </c>
      <c r="G5433" s="10" t="s">
        <v>11</v>
      </c>
      <c r="H5433" s="10">
        <f t="shared" si="276"/>
        <v>2050</v>
      </c>
      <c r="I5433" s="13">
        <f>IND_SavePot!I5433*(1+HLOOKUP(MID(D5433,2,2),$M$9:$AF$15,MATCH(RIGHT(D5433,2),$M$9:$M$15,0),0))^($H5433-IND_SavePot!$H5433)</f>
        <v>0</v>
      </c>
      <c r="J5433" s="13">
        <f t="shared" si="275"/>
        <v>0</v>
      </c>
      <c r="K5433" s="2">
        <v>8</v>
      </c>
    </row>
    <row r="5434" spans="3:11">
      <c r="C5434" s="11" t="str">
        <f>IND_SavePot!C5434</f>
        <v>INDSDEFFLA-05</v>
      </c>
      <c r="D5434" s="11" t="str">
        <f>IND_SavePot!D5434</f>
        <v>ISDLA</v>
      </c>
      <c r="E5434" s="10" t="str">
        <f t="shared" si="274"/>
        <v>ISDLA</v>
      </c>
      <c r="F5434" s="10" t="s">
        <v>10</v>
      </c>
      <c r="G5434" s="10" t="s">
        <v>11</v>
      </c>
      <c r="H5434" s="10">
        <f t="shared" si="276"/>
        <v>2050</v>
      </c>
      <c r="I5434" s="13">
        <f>IND_SavePot!I5434*(1+HLOOKUP(MID(D5434,2,2),$M$9:$AF$15,MATCH(RIGHT(D5434,2),$M$9:$M$15,0),0))^($H5434-IND_SavePot!$H5434)</f>
        <v>8.9587225902754905E-3</v>
      </c>
      <c r="J5434" s="13">
        <f t="shared" si="275"/>
        <v>8.9587225902754905E-3</v>
      </c>
      <c r="K5434" s="2">
        <v>8</v>
      </c>
    </row>
    <row r="5435" spans="3:11">
      <c r="C5435" s="11" t="str">
        <f>IND_SavePot!C5435</f>
        <v>INDSDEFFEM-05</v>
      </c>
      <c r="D5435" s="11" t="str">
        <f>IND_SavePot!D5435</f>
        <v>ISDEM</v>
      </c>
      <c r="E5435" s="10" t="str">
        <f t="shared" si="274"/>
        <v>ISDEM</v>
      </c>
      <c r="F5435" s="10" t="s">
        <v>10</v>
      </c>
      <c r="G5435" s="10" t="s">
        <v>11</v>
      </c>
      <c r="H5435" s="10">
        <f t="shared" si="276"/>
        <v>2050</v>
      </c>
      <c r="I5435" s="13">
        <f>IND_SavePot!I5435*(1+HLOOKUP(MID(D5435,2,2),$M$9:$AF$15,MATCH(RIGHT(D5435,2),$M$9:$M$15,0),0))^($H5435-IND_SavePot!$H5435)</f>
        <v>6.8977696935038262E-3</v>
      </c>
      <c r="J5435" s="13">
        <f t="shared" si="275"/>
        <v>6.8977696935038262E-3</v>
      </c>
      <c r="K5435" s="2">
        <v>8</v>
      </c>
    </row>
    <row r="5436" spans="3:11">
      <c r="C5436" s="11" t="str">
        <f>IND_SavePot!C5436</f>
        <v>INDSDEFFTF-05</v>
      </c>
      <c r="D5436" s="11" t="str">
        <f>IND_SavePot!D5436</f>
        <v>ISDTF</v>
      </c>
      <c r="E5436" s="10" t="str">
        <f t="shared" si="274"/>
        <v>ISDTF</v>
      </c>
      <c r="F5436" s="10" t="s">
        <v>10</v>
      </c>
      <c r="G5436" s="10" t="s">
        <v>11</v>
      </c>
      <c r="H5436" s="10">
        <f t="shared" si="276"/>
        <v>2050</v>
      </c>
      <c r="I5436" s="13">
        <f>IND_SavePot!I5436*(1+HLOOKUP(MID(D5436,2,2),$M$9:$AF$15,MATCH(RIGHT(D5436,2),$M$9:$M$15,0),0))^($H5436-IND_SavePot!$H5436)</f>
        <v>1.5174410581465128E-3</v>
      </c>
      <c r="J5436" s="13">
        <f t="shared" si="275"/>
        <v>1.5174410581465128E-3</v>
      </c>
      <c r="K5436" s="2">
        <v>8</v>
      </c>
    </row>
    <row r="5437" spans="3:11">
      <c r="C5437" s="11" t="str">
        <f>IND_SavePot!C5437</f>
        <v>INDSDEFFPH-06</v>
      </c>
      <c r="D5437" s="11" t="str">
        <f>IND_SavePot!D5437</f>
        <v>ISDPH</v>
      </c>
      <c r="E5437" s="10" t="str">
        <f t="shared" si="274"/>
        <v>ISDPH</v>
      </c>
      <c r="F5437" s="10" t="s">
        <v>10</v>
      </c>
      <c r="G5437" s="10" t="s">
        <v>11</v>
      </c>
      <c r="H5437" s="10">
        <f t="shared" si="276"/>
        <v>2050</v>
      </c>
      <c r="I5437" s="13">
        <f>IND_SavePot!I5437*(1+HLOOKUP(MID(D5437,2,2),$M$9:$AF$15,MATCH(RIGHT(D5437,2),$M$9:$M$15,0),0))^($H5437-IND_SavePot!$H5437)</f>
        <v>7.7291566374323353E-3</v>
      </c>
      <c r="J5437" s="13">
        <f t="shared" si="275"/>
        <v>7.7291566374323353E-3</v>
      </c>
      <c r="K5437" s="2">
        <v>8</v>
      </c>
    </row>
    <row r="5438" spans="3:11">
      <c r="C5438" s="11" t="str">
        <f>IND_SavePot!C5438</f>
        <v>INDSDEFFPH-06</v>
      </c>
      <c r="D5438" s="11" t="str">
        <f>IND_SavePot!D5438</f>
        <v>ISDPH</v>
      </c>
      <c r="E5438" s="10" t="str">
        <f t="shared" si="274"/>
        <v>ISDPH</v>
      </c>
      <c r="F5438" s="10" t="s">
        <v>10</v>
      </c>
      <c r="G5438" s="10" t="s">
        <v>11</v>
      </c>
      <c r="H5438" s="10">
        <f t="shared" si="276"/>
        <v>2050</v>
      </c>
      <c r="I5438" s="13">
        <f>IND_SavePot!I5438*(1+HLOOKUP(MID(D5438,2,2),$M$9:$AF$15,MATCH(RIGHT(D5438,2),$M$9:$M$15,0),0))^($H5438-IND_SavePot!$H5438)</f>
        <v>7.7291566374323353E-3</v>
      </c>
      <c r="J5438" s="13">
        <f t="shared" si="275"/>
        <v>7.7291566374323353E-3</v>
      </c>
      <c r="K5438" s="2">
        <v>8</v>
      </c>
    </row>
    <row r="5439" spans="3:11">
      <c r="C5439" s="11" t="str">
        <f>IND_SavePot!C5439</f>
        <v>INDSDEFFSH-06</v>
      </c>
      <c r="D5439" s="11" t="str">
        <f>IND_SavePot!D5439</f>
        <v>ISDSH</v>
      </c>
      <c r="E5439" s="10" t="str">
        <f t="shared" si="274"/>
        <v>ISDSH</v>
      </c>
      <c r="F5439" s="10" t="s">
        <v>10</v>
      </c>
      <c r="G5439" s="10" t="s">
        <v>11</v>
      </c>
      <c r="H5439" s="10">
        <f t="shared" si="276"/>
        <v>2050</v>
      </c>
      <c r="I5439" s="13">
        <f>IND_SavePot!I5439*(1+HLOOKUP(MID(D5439,2,2),$M$9:$AF$15,MATCH(RIGHT(D5439,2),$M$9:$M$15,0),0))^($H5439-IND_SavePot!$H5439)</f>
        <v>0</v>
      </c>
      <c r="J5439" s="13">
        <f t="shared" si="275"/>
        <v>0</v>
      </c>
      <c r="K5439" s="2">
        <v>8</v>
      </c>
    </row>
    <row r="5440" spans="3:11">
      <c r="C5440" s="11" t="str">
        <f>IND_SavePot!C5440</f>
        <v>INDSDEFFLA-06</v>
      </c>
      <c r="D5440" s="11" t="str">
        <f>IND_SavePot!D5440</f>
        <v>ISDLA</v>
      </c>
      <c r="E5440" s="10" t="str">
        <f t="shared" si="274"/>
        <v>ISDLA</v>
      </c>
      <c r="F5440" s="10" t="s">
        <v>10</v>
      </c>
      <c r="G5440" s="10" t="s">
        <v>11</v>
      </c>
      <c r="H5440" s="10">
        <f t="shared" si="276"/>
        <v>2050</v>
      </c>
      <c r="I5440" s="13">
        <f>IND_SavePot!I5440*(1+HLOOKUP(MID(D5440,2,2),$M$9:$AF$15,MATCH(RIGHT(D5440,2),$M$9:$M$15,0),0))^($H5440-IND_SavePot!$H5440)</f>
        <v>8.9587225902754853E-3</v>
      </c>
      <c r="J5440" s="13">
        <f t="shared" si="275"/>
        <v>8.9587225902754853E-3</v>
      </c>
      <c r="K5440" s="2">
        <v>8</v>
      </c>
    </row>
    <row r="5441" spans="3:11">
      <c r="C5441" s="11" t="str">
        <f>IND_SavePot!C5441</f>
        <v>INDSDEFFEM-06</v>
      </c>
      <c r="D5441" s="11" t="str">
        <f>IND_SavePot!D5441</f>
        <v>ISDEM</v>
      </c>
      <c r="E5441" s="10" t="str">
        <f t="shared" si="274"/>
        <v>ISDEM</v>
      </c>
      <c r="F5441" s="10" t="s">
        <v>10</v>
      </c>
      <c r="G5441" s="10" t="s">
        <v>11</v>
      </c>
      <c r="H5441" s="10">
        <f t="shared" si="276"/>
        <v>2050</v>
      </c>
      <c r="I5441" s="13">
        <f>IND_SavePot!I5441*(1+HLOOKUP(MID(D5441,2,2),$M$9:$AF$15,MATCH(RIGHT(D5441,2),$M$9:$M$15,0),0))^($H5441-IND_SavePot!$H5441)</f>
        <v>6.8977696935038262E-3</v>
      </c>
      <c r="J5441" s="13">
        <f t="shared" si="275"/>
        <v>6.8977696935038262E-3</v>
      </c>
      <c r="K5441" s="2">
        <v>8</v>
      </c>
    </row>
    <row r="5442" spans="3:11">
      <c r="C5442" s="11" t="str">
        <f>IND_SavePot!C5442</f>
        <v>INDSDEFFTF-06</v>
      </c>
      <c r="D5442" s="11" t="str">
        <f>IND_SavePot!D5442</f>
        <v>ISDTF</v>
      </c>
      <c r="E5442" s="10" t="str">
        <f t="shared" si="274"/>
        <v>ISDTF</v>
      </c>
      <c r="F5442" s="10" t="s">
        <v>10</v>
      </c>
      <c r="G5442" s="10" t="s">
        <v>11</v>
      </c>
      <c r="H5442" s="10">
        <f t="shared" si="276"/>
        <v>2050</v>
      </c>
      <c r="I5442" s="13">
        <f>IND_SavePot!I5442*(1+HLOOKUP(MID(D5442,2,2),$M$9:$AF$15,MATCH(RIGHT(D5442,2),$M$9:$M$15,0),0))^($H5442-IND_SavePot!$H5442)</f>
        <v>1.5174410581465128E-3</v>
      </c>
      <c r="J5442" s="13">
        <f t="shared" si="275"/>
        <v>1.5174410581465128E-3</v>
      </c>
      <c r="K5442" s="2">
        <v>8</v>
      </c>
    </row>
    <row r="5443" spans="3:11">
      <c r="C5443" s="11" t="str">
        <f>IND_SavePot!C5443</f>
        <v>INDSDEFFPH-07</v>
      </c>
      <c r="D5443" s="11" t="str">
        <f>IND_SavePot!D5443</f>
        <v>ISDPH</v>
      </c>
      <c r="E5443" s="10" t="str">
        <f t="shared" si="274"/>
        <v>ISDPH</v>
      </c>
      <c r="F5443" s="10" t="s">
        <v>10</v>
      </c>
      <c r="G5443" s="10" t="s">
        <v>11</v>
      </c>
      <c r="H5443" s="10">
        <f t="shared" si="276"/>
        <v>2050</v>
      </c>
      <c r="I5443" s="13">
        <f>IND_SavePot!I5443*(1+HLOOKUP(MID(D5443,2,2),$M$9:$AF$15,MATCH(RIGHT(D5443,2),$M$9:$M$15,0),0))^($H5443-IND_SavePot!$H5443)</f>
        <v>7.7291566374323353E-3</v>
      </c>
      <c r="J5443" s="13">
        <f t="shared" si="275"/>
        <v>7.7291566374323353E-3</v>
      </c>
      <c r="K5443" s="2">
        <v>8</v>
      </c>
    </row>
    <row r="5444" spans="3:11">
      <c r="C5444" s="11" t="str">
        <f>IND_SavePot!C5444</f>
        <v>INDSDEFFPH-07</v>
      </c>
      <c r="D5444" s="11" t="str">
        <f>IND_SavePot!D5444</f>
        <v>ISDPH</v>
      </c>
      <c r="E5444" s="10" t="str">
        <f t="shared" si="274"/>
        <v>ISDPH</v>
      </c>
      <c r="F5444" s="10" t="s">
        <v>10</v>
      </c>
      <c r="G5444" s="10" t="s">
        <v>11</v>
      </c>
      <c r="H5444" s="10">
        <f t="shared" si="276"/>
        <v>2050</v>
      </c>
      <c r="I5444" s="13">
        <f>IND_SavePot!I5444*(1+HLOOKUP(MID(D5444,2,2),$M$9:$AF$15,MATCH(RIGHT(D5444,2),$M$9:$M$15,0),0))^($H5444-IND_SavePot!$H5444)</f>
        <v>7.7291566374323353E-3</v>
      </c>
      <c r="J5444" s="13">
        <f t="shared" si="275"/>
        <v>7.7291566374323353E-3</v>
      </c>
      <c r="K5444" s="2">
        <v>8</v>
      </c>
    </row>
    <row r="5445" spans="3:11">
      <c r="C5445" s="11" t="str">
        <f>IND_SavePot!C5445</f>
        <v>INDSDEFFSH-07</v>
      </c>
      <c r="D5445" s="11" t="str">
        <f>IND_SavePot!D5445</f>
        <v>ISDSH</v>
      </c>
      <c r="E5445" s="10" t="str">
        <f t="shared" si="274"/>
        <v>ISDSH</v>
      </c>
      <c r="F5445" s="10" t="s">
        <v>10</v>
      </c>
      <c r="G5445" s="10" t="s">
        <v>11</v>
      </c>
      <c r="H5445" s="10">
        <f t="shared" si="276"/>
        <v>2050</v>
      </c>
      <c r="I5445" s="13">
        <f>IND_SavePot!I5445*(1+HLOOKUP(MID(D5445,2,2),$M$9:$AF$15,MATCH(RIGHT(D5445,2),$M$9:$M$15,0),0))^($H5445-IND_SavePot!$H5445)</f>
        <v>0</v>
      </c>
      <c r="J5445" s="13">
        <f t="shared" si="275"/>
        <v>0</v>
      </c>
      <c r="K5445" s="2">
        <v>8</v>
      </c>
    </row>
    <row r="5446" spans="3:11">
      <c r="C5446" s="11" t="str">
        <f>IND_SavePot!C5446</f>
        <v>INDSDEFFLA-07</v>
      </c>
      <c r="D5446" s="11" t="str">
        <f>IND_SavePot!D5446</f>
        <v>ISDLA</v>
      </c>
      <c r="E5446" s="10" t="str">
        <f t="shared" si="274"/>
        <v>ISDLA</v>
      </c>
      <c r="F5446" s="10" t="s">
        <v>10</v>
      </c>
      <c r="G5446" s="10" t="s">
        <v>11</v>
      </c>
      <c r="H5446" s="10">
        <f t="shared" si="276"/>
        <v>2050</v>
      </c>
      <c r="I5446" s="13">
        <f>IND_SavePot!I5446*(1+HLOOKUP(MID(D5446,2,2),$M$9:$AF$15,MATCH(RIGHT(D5446,2),$M$9:$M$15,0),0))^($H5446-IND_SavePot!$H5446)</f>
        <v>8.9587225902754905E-3</v>
      </c>
      <c r="J5446" s="13">
        <f t="shared" si="275"/>
        <v>8.9587225902754905E-3</v>
      </c>
      <c r="K5446" s="2">
        <v>8</v>
      </c>
    </row>
    <row r="5447" spans="3:11">
      <c r="C5447" s="11" t="str">
        <f>IND_SavePot!C5447</f>
        <v>INDSDEFFEM-07</v>
      </c>
      <c r="D5447" s="11" t="str">
        <f>IND_SavePot!D5447</f>
        <v>ISDEM</v>
      </c>
      <c r="E5447" s="10" t="str">
        <f t="shared" si="274"/>
        <v>ISDEM</v>
      </c>
      <c r="F5447" s="10" t="s">
        <v>10</v>
      </c>
      <c r="G5447" s="10" t="s">
        <v>11</v>
      </c>
      <c r="H5447" s="10">
        <f t="shared" si="276"/>
        <v>2050</v>
      </c>
      <c r="I5447" s="13">
        <f>IND_SavePot!I5447*(1+HLOOKUP(MID(D5447,2,2),$M$9:$AF$15,MATCH(RIGHT(D5447,2),$M$9:$M$15,0),0))^($H5447-IND_SavePot!$H5447)</f>
        <v>6.8977696935038262E-3</v>
      </c>
      <c r="J5447" s="13">
        <f t="shared" si="275"/>
        <v>6.8977696935038262E-3</v>
      </c>
      <c r="K5447" s="2">
        <v>8</v>
      </c>
    </row>
    <row r="5448" spans="3:11">
      <c r="C5448" s="11" t="str">
        <f>IND_SavePot!C5448</f>
        <v>INDSDEFFTF-07</v>
      </c>
      <c r="D5448" s="11" t="str">
        <f>IND_SavePot!D5448</f>
        <v>ISDTF</v>
      </c>
      <c r="E5448" s="10" t="str">
        <f t="shared" ref="E5448:E5511" si="277">D5448</f>
        <v>ISDTF</v>
      </c>
      <c r="F5448" s="10" t="s">
        <v>10</v>
      </c>
      <c r="G5448" s="10" t="s">
        <v>11</v>
      </c>
      <c r="H5448" s="10">
        <f t="shared" si="276"/>
        <v>2050</v>
      </c>
      <c r="I5448" s="13">
        <f>IND_SavePot!I5448*(1+HLOOKUP(MID(D5448,2,2),$M$9:$AF$15,MATCH(RIGHT(D5448,2),$M$9:$M$15,0),0))^($H5448-IND_SavePot!$H5448)</f>
        <v>1.5174410581465137E-3</v>
      </c>
      <c r="J5448" s="13">
        <f t="shared" ref="J5448:J5511" si="278">I5448</f>
        <v>1.5174410581465137E-3</v>
      </c>
      <c r="K5448" s="2">
        <v>8</v>
      </c>
    </row>
    <row r="5449" spans="3:11">
      <c r="C5449" s="11" t="str">
        <f>IND_SavePot!C5449</f>
        <v>INDSDEFFPH-08</v>
      </c>
      <c r="D5449" s="11" t="str">
        <f>IND_SavePot!D5449</f>
        <v>ISDPH</v>
      </c>
      <c r="E5449" s="10" t="str">
        <f t="shared" si="277"/>
        <v>ISDPH</v>
      </c>
      <c r="F5449" s="10" t="s">
        <v>10</v>
      </c>
      <c r="G5449" s="10" t="s">
        <v>11</v>
      </c>
      <c r="H5449" s="10">
        <f t="shared" ref="H5449:H5512" si="279">H5448</f>
        <v>2050</v>
      </c>
      <c r="I5449" s="13">
        <f>IND_SavePot!I5449*(1+HLOOKUP(MID(D5449,2,2),$M$9:$AF$15,MATCH(RIGHT(D5449,2),$M$9:$M$15,0),0))^($H5449-IND_SavePot!$H5449)</f>
        <v>7.7291566374323353E-3</v>
      </c>
      <c r="J5449" s="13">
        <f t="shared" si="278"/>
        <v>7.7291566374323353E-3</v>
      </c>
      <c r="K5449" s="2">
        <v>8</v>
      </c>
    </row>
    <row r="5450" spans="3:11">
      <c r="C5450" s="11" t="str">
        <f>IND_SavePot!C5450</f>
        <v>INDSDEFFPH-08</v>
      </c>
      <c r="D5450" s="11" t="str">
        <f>IND_SavePot!D5450</f>
        <v>ISDPH</v>
      </c>
      <c r="E5450" s="10" t="str">
        <f t="shared" si="277"/>
        <v>ISDPH</v>
      </c>
      <c r="F5450" s="10" t="s">
        <v>10</v>
      </c>
      <c r="G5450" s="10" t="s">
        <v>11</v>
      </c>
      <c r="H5450" s="10">
        <f t="shared" si="279"/>
        <v>2050</v>
      </c>
      <c r="I5450" s="13">
        <f>IND_SavePot!I5450*(1+HLOOKUP(MID(D5450,2,2),$M$9:$AF$15,MATCH(RIGHT(D5450,2),$M$9:$M$15,0),0))^($H5450-IND_SavePot!$H5450)</f>
        <v>7.7291566374323353E-3</v>
      </c>
      <c r="J5450" s="13">
        <f t="shared" si="278"/>
        <v>7.7291566374323353E-3</v>
      </c>
      <c r="K5450" s="2">
        <v>8</v>
      </c>
    </row>
    <row r="5451" spans="3:11">
      <c r="C5451" s="11" t="str">
        <f>IND_SavePot!C5451</f>
        <v>INDSDEFFSH-08</v>
      </c>
      <c r="D5451" s="11" t="str">
        <f>IND_SavePot!D5451</f>
        <v>ISDSH</v>
      </c>
      <c r="E5451" s="10" t="str">
        <f t="shared" si="277"/>
        <v>ISDSH</v>
      </c>
      <c r="F5451" s="10" t="s">
        <v>10</v>
      </c>
      <c r="G5451" s="10" t="s">
        <v>11</v>
      </c>
      <c r="H5451" s="10">
        <f t="shared" si="279"/>
        <v>2050</v>
      </c>
      <c r="I5451" s="13">
        <f>IND_SavePot!I5451*(1+HLOOKUP(MID(D5451,2,2),$M$9:$AF$15,MATCH(RIGHT(D5451,2),$M$9:$M$15,0),0))^($H5451-IND_SavePot!$H5451)</f>
        <v>0</v>
      </c>
      <c r="J5451" s="13">
        <f t="shared" si="278"/>
        <v>0</v>
      </c>
      <c r="K5451" s="2">
        <v>8</v>
      </c>
    </row>
    <row r="5452" spans="3:11">
      <c r="C5452" s="11" t="str">
        <f>IND_SavePot!C5452</f>
        <v>INDSDEFFLA-08</v>
      </c>
      <c r="D5452" s="11" t="str">
        <f>IND_SavePot!D5452</f>
        <v>ISDLA</v>
      </c>
      <c r="E5452" s="10" t="str">
        <f t="shared" si="277"/>
        <v>ISDLA</v>
      </c>
      <c r="F5452" s="10" t="s">
        <v>10</v>
      </c>
      <c r="G5452" s="10" t="s">
        <v>11</v>
      </c>
      <c r="H5452" s="10">
        <f t="shared" si="279"/>
        <v>2050</v>
      </c>
      <c r="I5452" s="13">
        <f>IND_SavePot!I5452*(1+HLOOKUP(MID(D5452,2,2),$M$9:$AF$15,MATCH(RIGHT(D5452,2),$M$9:$M$15,0),0))^($H5452-IND_SavePot!$H5452)</f>
        <v>8.9587225902755009E-3</v>
      </c>
      <c r="J5452" s="13">
        <f t="shared" si="278"/>
        <v>8.9587225902755009E-3</v>
      </c>
      <c r="K5452" s="2">
        <v>8</v>
      </c>
    </row>
    <row r="5453" spans="3:11">
      <c r="C5453" s="11" t="str">
        <f>IND_SavePot!C5453</f>
        <v>INDSDEFFEM-08</v>
      </c>
      <c r="D5453" s="11" t="str">
        <f>IND_SavePot!D5453</f>
        <v>ISDEM</v>
      </c>
      <c r="E5453" s="10" t="str">
        <f t="shared" si="277"/>
        <v>ISDEM</v>
      </c>
      <c r="F5453" s="10" t="s">
        <v>10</v>
      </c>
      <c r="G5453" s="10" t="s">
        <v>11</v>
      </c>
      <c r="H5453" s="10">
        <f t="shared" si="279"/>
        <v>2050</v>
      </c>
      <c r="I5453" s="13">
        <f>IND_SavePot!I5453*(1+HLOOKUP(MID(D5453,2,2),$M$9:$AF$15,MATCH(RIGHT(D5453,2),$M$9:$M$15,0),0))^($H5453-IND_SavePot!$H5453)</f>
        <v>6.8977696935038453E-3</v>
      </c>
      <c r="J5453" s="13">
        <f t="shared" si="278"/>
        <v>6.8977696935038453E-3</v>
      </c>
      <c r="K5453" s="2">
        <v>8</v>
      </c>
    </row>
    <row r="5454" spans="3:11">
      <c r="C5454" s="11" t="str">
        <f>IND_SavePot!C5454</f>
        <v>INDSDEFFTF-08</v>
      </c>
      <c r="D5454" s="11" t="str">
        <f>IND_SavePot!D5454</f>
        <v>ISDTF</v>
      </c>
      <c r="E5454" s="10" t="str">
        <f t="shared" si="277"/>
        <v>ISDTF</v>
      </c>
      <c r="F5454" s="10" t="s">
        <v>10</v>
      </c>
      <c r="G5454" s="10" t="s">
        <v>11</v>
      </c>
      <c r="H5454" s="10">
        <f t="shared" si="279"/>
        <v>2050</v>
      </c>
      <c r="I5454" s="13">
        <f>IND_SavePot!I5454*(1+HLOOKUP(MID(D5454,2,2),$M$9:$AF$15,MATCH(RIGHT(D5454,2),$M$9:$M$15,0),0))^($H5454-IND_SavePot!$H5454)</f>
        <v>1.5174410581465137E-3</v>
      </c>
      <c r="J5454" s="13">
        <f t="shared" si="278"/>
        <v>1.5174410581465137E-3</v>
      </c>
      <c r="K5454" s="2">
        <v>8</v>
      </c>
    </row>
    <row r="5455" spans="3:11">
      <c r="C5455" s="11" t="str">
        <f>IND_SavePot!C5455</f>
        <v>INDSDEFFPH-09</v>
      </c>
      <c r="D5455" s="11" t="str">
        <f>IND_SavePot!D5455</f>
        <v>ISDPH</v>
      </c>
      <c r="E5455" s="10" t="str">
        <f t="shared" si="277"/>
        <v>ISDPH</v>
      </c>
      <c r="F5455" s="10" t="s">
        <v>10</v>
      </c>
      <c r="G5455" s="10" t="s">
        <v>11</v>
      </c>
      <c r="H5455" s="10">
        <f t="shared" si="279"/>
        <v>2050</v>
      </c>
      <c r="I5455" s="13">
        <f>IND_SavePot!I5455*(1+HLOOKUP(MID(D5455,2,2),$M$9:$AF$15,MATCH(RIGHT(D5455,2),$M$9:$M$15,0),0))^($H5455-IND_SavePot!$H5455)</f>
        <v>7.7291566374323353E-3</v>
      </c>
      <c r="J5455" s="13">
        <f t="shared" si="278"/>
        <v>7.7291566374323353E-3</v>
      </c>
      <c r="K5455" s="2">
        <v>8</v>
      </c>
    </row>
    <row r="5456" spans="3:11">
      <c r="C5456" s="11" t="str">
        <f>IND_SavePot!C5456</f>
        <v>INDSDEFFPH-09</v>
      </c>
      <c r="D5456" s="11" t="str">
        <f>IND_SavePot!D5456</f>
        <v>ISDPH</v>
      </c>
      <c r="E5456" s="10" t="str">
        <f t="shared" si="277"/>
        <v>ISDPH</v>
      </c>
      <c r="F5456" s="10" t="s">
        <v>10</v>
      </c>
      <c r="G5456" s="10" t="s">
        <v>11</v>
      </c>
      <c r="H5456" s="10">
        <f t="shared" si="279"/>
        <v>2050</v>
      </c>
      <c r="I5456" s="13">
        <f>IND_SavePot!I5456*(1+HLOOKUP(MID(D5456,2,2),$M$9:$AF$15,MATCH(RIGHT(D5456,2),$M$9:$M$15,0),0))^($H5456-IND_SavePot!$H5456)</f>
        <v>7.7291566374323353E-3</v>
      </c>
      <c r="J5456" s="13">
        <f t="shared" si="278"/>
        <v>7.7291566374323353E-3</v>
      </c>
      <c r="K5456" s="2">
        <v>8</v>
      </c>
    </row>
    <row r="5457" spans="3:11">
      <c r="C5457" s="11" t="str">
        <f>IND_SavePot!C5457</f>
        <v>INDSDEFFSH-09</v>
      </c>
      <c r="D5457" s="11" t="str">
        <f>IND_SavePot!D5457</f>
        <v>ISDSH</v>
      </c>
      <c r="E5457" s="10" t="str">
        <f t="shared" si="277"/>
        <v>ISDSH</v>
      </c>
      <c r="F5457" s="10" t="s">
        <v>10</v>
      </c>
      <c r="G5457" s="10" t="s">
        <v>11</v>
      </c>
      <c r="H5457" s="10">
        <f t="shared" si="279"/>
        <v>2050</v>
      </c>
      <c r="I5457" s="13">
        <f>IND_SavePot!I5457*(1+HLOOKUP(MID(D5457,2,2),$M$9:$AF$15,MATCH(RIGHT(D5457,2),$M$9:$M$15,0),0))^($H5457-IND_SavePot!$H5457)</f>
        <v>0</v>
      </c>
      <c r="J5457" s="13">
        <f t="shared" si="278"/>
        <v>0</v>
      </c>
      <c r="K5457" s="2">
        <v>8</v>
      </c>
    </row>
    <row r="5458" spans="3:11">
      <c r="C5458" s="11" t="str">
        <f>IND_SavePot!C5458</f>
        <v>INDSDEFFLA-09</v>
      </c>
      <c r="D5458" s="11" t="str">
        <f>IND_SavePot!D5458</f>
        <v>ISDLA</v>
      </c>
      <c r="E5458" s="10" t="str">
        <f t="shared" si="277"/>
        <v>ISDLA</v>
      </c>
      <c r="F5458" s="10" t="s">
        <v>10</v>
      </c>
      <c r="G5458" s="10" t="s">
        <v>11</v>
      </c>
      <c r="H5458" s="10">
        <f t="shared" si="279"/>
        <v>2050</v>
      </c>
      <c r="I5458" s="13">
        <f>IND_SavePot!I5458*(1+HLOOKUP(MID(D5458,2,2),$M$9:$AF$15,MATCH(RIGHT(D5458,2),$M$9:$M$15,0),0))^($H5458-IND_SavePot!$H5458)</f>
        <v>8.9587225902754905E-3</v>
      </c>
      <c r="J5458" s="13">
        <f t="shared" si="278"/>
        <v>8.9587225902754905E-3</v>
      </c>
      <c r="K5458" s="2">
        <v>8</v>
      </c>
    </row>
    <row r="5459" spans="3:11">
      <c r="C5459" s="11" t="str">
        <f>IND_SavePot!C5459</f>
        <v>INDSDEFFEM-09</v>
      </c>
      <c r="D5459" s="11" t="str">
        <f>IND_SavePot!D5459</f>
        <v>ISDEM</v>
      </c>
      <c r="E5459" s="10" t="str">
        <f t="shared" si="277"/>
        <v>ISDEM</v>
      </c>
      <c r="F5459" s="10" t="s">
        <v>10</v>
      </c>
      <c r="G5459" s="10" t="s">
        <v>11</v>
      </c>
      <c r="H5459" s="10">
        <f t="shared" si="279"/>
        <v>2050</v>
      </c>
      <c r="I5459" s="13">
        <f>IND_SavePot!I5459*(1+HLOOKUP(MID(D5459,2,2),$M$9:$AF$15,MATCH(RIGHT(D5459,2),$M$9:$M$15,0),0))^($H5459-IND_SavePot!$H5459)</f>
        <v>6.8977696935038262E-3</v>
      </c>
      <c r="J5459" s="13">
        <f t="shared" si="278"/>
        <v>6.8977696935038262E-3</v>
      </c>
      <c r="K5459" s="2">
        <v>8</v>
      </c>
    </row>
    <row r="5460" spans="3:11">
      <c r="C5460" s="11" t="str">
        <f>IND_SavePot!C5460</f>
        <v>INDSDEFFTF-09</v>
      </c>
      <c r="D5460" s="11" t="str">
        <f>IND_SavePot!D5460</f>
        <v>ISDTF</v>
      </c>
      <c r="E5460" s="10" t="str">
        <f t="shared" si="277"/>
        <v>ISDTF</v>
      </c>
      <c r="F5460" s="10" t="s">
        <v>10</v>
      </c>
      <c r="G5460" s="10" t="s">
        <v>11</v>
      </c>
      <c r="H5460" s="10">
        <f t="shared" si="279"/>
        <v>2050</v>
      </c>
      <c r="I5460" s="13">
        <f>IND_SavePot!I5460*(1+HLOOKUP(MID(D5460,2,2),$M$9:$AF$15,MATCH(RIGHT(D5460,2),$M$9:$M$15,0),0))^($H5460-IND_SavePot!$H5460)</f>
        <v>1.5174410581465117E-3</v>
      </c>
      <c r="J5460" s="13">
        <f t="shared" si="278"/>
        <v>1.5174410581465117E-3</v>
      </c>
      <c r="K5460" s="2">
        <v>8</v>
      </c>
    </row>
    <row r="5461" spans="3:11">
      <c r="C5461" s="11" t="str">
        <f>IND_SavePot!C5461</f>
        <v>INDSDEFFPH-10</v>
      </c>
      <c r="D5461" s="11" t="str">
        <f>IND_SavePot!D5461</f>
        <v>ISDPH</v>
      </c>
      <c r="E5461" s="10" t="str">
        <f t="shared" si="277"/>
        <v>ISDPH</v>
      </c>
      <c r="F5461" s="10" t="s">
        <v>10</v>
      </c>
      <c r="G5461" s="10" t="s">
        <v>11</v>
      </c>
      <c r="H5461" s="10">
        <f t="shared" si="279"/>
        <v>2050</v>
      </c>
      <c r="I5461" s="13">
        <f>IND_SavePot!I5461*(1+HLOOKUP(MID(D5461,2,2),$M$9:$AF$15,MATCH(RIGHT(D5461,2),$M$9:$M$15,0),0))^($H5461-IND_SavePot!$H5461)</f>
        <v>7.7291566374323353E-3</v>
      </c>
      <c r="J5461" s="13">
        <f t="shared" si="278"/>
        <v>7.7291566374323353E-3</v>
      </c>
      <c r="K5461" s="2">
        <v>8</v>
      </c>
    </row>
    <row r="5462" spans="3:11">
      <c r="C5462" s="11" t="str">
        <f>IND_SavePot!C5462</f>
        <v>INDSDEFFPH-10</v>
      </c>
      <c r="D5462" s="11" t="str">
        <f>IND_SavePot!D5462</f>
        <v>ISDPH</v>
      </c>
      <c r="E5462" s="10" t="str">
        <f t="shared" si="277"/>
        <v>ISDPH</v>
      </c>
      <c r="F5462" s="10" t="s">
        <v>10</v>
      </c>
      <c r="G5462" s="10" t="s">
        <v>11</v>
      </c>
      <c r="H5462" s="10">
        <f t="shared" si="279"/>
        <v>2050</v>
      </c>
      <c r="I5462" s="13">
        <f>IND_SavePot!I5462*(1+HLOOKUP(MID(D5462,2,2),$M$9:$AF$15,MATCH(RIGHT(D5462,2),$M$9:$M$15,0),0))^($H5462-IND_SavePot!$H5462)</f>
        <v>7.7291566374323353E-3</v>
      </c>
      <c r="J5462" s="13">
        <f t="shared" si="278"/>
        <v>7.7291566374323353E-3</v>
      </c>
      <c r="K5462" s="2">
        <v>8</v>
      </c>
    </row>
    <row r="5463" spans="3:11">
      <c r="C5463" s="11" t="str">
        <f>IND_SavePot!C5463</f>
        <v>INDSDEFFSH-10</v>
      </c>
      <c r="D5463" s="11" t="str">
        <f>IND_SavePot!D5463</f>
        <v>ISDSH</v>
      </c>
      <c r="E5463" s="10" t="str">
        <f t="shared" si="277"/>
        <v>ISDSH</v>
      </c>
      <c r="F5463" s="10" t="s">
        <v>10</v>
      </c>
      <c r="G5463" s="10" t="s">
        <v>11</v>
      </c>
      <c r="H5463" s="10">
        <f t="shared" si="279"/>
        <v>2050</v>
      </c>
      <c r="I5463" s="13">
        <f>IND_SavePot!I5463*(1+HLOOKUP(MID(D5463,2,2),$M$9:$AF$15,MATCH(RIGHT(D5463,2),$M$9:$M$15,0),0))^($H5463-IND_SavePot!$H5463)</f>
        <v>0</v>
      </c>
      <c r="J5463" s="13">
        <f t="shared" si="278"/>
        <v>0</v>
      </c>
      <c r="K5463" s="2">
        <v>8</v>
      </c>
    </row>
    <row r="5464" spans="3:11">
      <c r="C5464" s="11" t="str">
        <f>IND_SavePot!C5464</f>
        <v>INDSDEFFLA-10</v>
      </c>
      <c r="D5464" s="11" t="str">
        <f>IND_SavePot!D5464</f>
        <v>ISDLA</v>
      </c>
      <c r="E5464" s="10" t="str">
        <f t="shared" si="277"/>
        <v>ISDLA</v>
      </c>
      <c r="F5464" s="10" t="s">
        <v>10</v>
      </c>
      <c r="G5464" s="10" t="s">
        <v>11</v>
      </c>
      <c r="H5464" s="10">
        <f t="shared" si="279"/>
        <v>2050</v>
      </c>
      <c r="I5464" s="13">
        <f>IND_SavePot!I5464*(1+HLOOKUP(MID(D5464,2,2),$M$9:$AF$15,MATCH(RIGHT(D5464,2),$M$9:$M$15,0),0))^($H5464-IND_SavePot!$H5464)</f>
        <v>8.9587225902754905E-3</v>
      </c>
      <c r="J5464" s="13">
        <f t="shared" si="278"/>
        <v>8.9587225902754905E-3</v>
      </c>
      <c r="K5464" s="2">
        <v>8</v>
      </c>
    </row>
    <row r="5465" spans="3:11">
      <c r="C5465" s="11" t="str">
        <f>IND_SavePot!C5465</f>
        <v>INDSDEFFEM-10</v>
      </c>
      <c r="D5465" s="11" t="str">
        <f>IND_SavePot!D5465</f>
        <v>ISDEM</v>
      </c>
      <c r="E5465" s="10" t="str">
        <f t="shared" si="277"/>
        <v>ISDEM</v>
      </c>
      <c r="F5465" s="10" t="s">
        <v>10</v>
      </c>
      <c r="G5465" s="10" t="s">
        <v>11</v>
      </c>
      <c r="H5465" s="10">
        <f t="shared" si="279"/>
        <v>2050</v>
      </c>
      <c r="I5465" s="13">
        <f>IND_SavePot!I5465*(1+HLOOKUP(MID(D5465,2,2),$M$9:$AF$15,MATCH(RIGHT(D5465,2),$M$9:$M$15,0),0))^($H5465-IND_SavePot!$H5465)</f>
        <v>6.8977696935038262E-3</v>
      </c>
      <c r="J5465" s="13">
        <f t="shared" si="278"/>
        <v>6.8977696935038262E-3</v>
      </c>
      <c r="K5465" s="2">
        <v>8</v>
      </c>
    </row>
    <row r="5466" spans="3:11">
      <c r="C5466" s="11" t="str">
        <f>IND_SavePot!C5466</f>
        <v>INDSDEFFTF-10</v>
      </c>
      <c r="D5466" s="11" t="str">
        <f>IND_SavePot!D5466</f>
        <v>ISDTF</v>
      </c>
      <c r="E5466" s="10" t="str">
        <f t="shared" si="277"/>
        <v>ISDTF</v>
      </c>
      <c r="F5466" s="10" t="s">
        <v>10</v>
      </c>
      <c r="G5466" s="10" t="s">
        <v>11</v>
      </c>
      <c r="H5466" s="10">
        <f t="shared" si="279"/>
        <v>2050</v>
      </c>
      <c r="I5466" s="13">
        <f>IND_SavePot!I5466*(1+HLOOKUP(MID(D5466,2,2),$M$9:$AF$15,MATCH(RIGHT(D5466,2),$M$9:$M$15,0),0))^($H5466-IND_SavePot!$H5466)</f>
        <v>1.5174410581465137E-3</v>
      </c>
      <c r="J5466" s="13">
        <f t="shared" si="278"/>
        <v>1.5174410581465137E-3</v>
      </c>
      <c r="K5466" s="2">
        <v>8</v>
      </c>
    </row>
    <row r="5467" spans="3:11">
      <c r="C5467" s="11" t="str">
        <f>IND_SavePot!C5467</f>
        <v>INDSDEFFPH-11</v>
      </c>
      <c r="D5467" s="11" t="str">
        <f>IND_SavePot!D5467</f>
        <v>ISDPH</v>
      </c>
      <c r="E5467" s="10" t="str">
        <f t="shared" si="277"/>
        <v>ISDPH</v>
      </c>
      <c r="F5467" s="10" t="s">
        <v>10</v>
      </c>
      <c r="G5467" s="10" t="s">
        <v>11</v>
      </c>
      <c r="H5467" s="10">
        <f t="shared" si="279"/>
        <v>2050</v>
      </c>
      <c r="I5467" s="13">
        <f>IND_SavePot!I5467*(1+HLOOKUP(MID(D5467,2,2),$M$9:$AF$15,MATCH(RIGHT(D5467,2),$M$9:$M$15,0),0))^($H5467-IND_SavePot!$H5467)</f>
        <v>7.7291566374323353E-3</v>
      </c>
      <c r="J5467" s="13">
        <f t="shared" si="278"/>
        <v>7.7291566374323353E-3</v>
      </c>
      <c r="K5467" s="2">
        <v>8</v>
      </c>
    </row>
    <row r="5468" spans="3:11">
      <c r="C5468" s="11" t="str">
        <f>IND_SavePot!C5468</f>
        <v>INDSDEFFPH-11</v>
      </c>
      <c r="D5468" s="11" t="str">
        <f>IND_SavePot!D5468</f>
        <v>ISDPH</v>
      </c>
      <c r="E5468" s="10" t="str">
        <f t="shared" si="277"/>
        <v>ISDPH</v>
      </c>
      <c r="F5468" s="10" t="s">
        <v>10</v>
      </c>
      <c r="G5468" s="10" t="s">
        <v>11</v>
      </c>
      <c r="H5468" s="10">
        <f t="shared" si="279"/>
        <v>2050</v>
      </c>
      <c r="I5468" s="13">
        <f>IND_SavePot!I5468*(1+HLOOKUP(MID(D5468,2,2),$M$9:$AF$15,MATCH(RIGHT(D5468,2),$M$9:$M$15,0),0))^($H5468-IND_SavePot!$H5468)</f>
        <v>7.7291566374323353E-3</v>
      </c>
      <c r="J5468" s="13">
        <f t="shared" si="278"/>
        <v>7.7291566374323353E-3</v>
      </c>
      <c r="K5468" s="2">
        <v>8</v>
      </c>
    </row>
    <row r="5469" spans="3:11">
      <c r="C5469" s="11" t="str">
        <f>IND_SavePot!C5469</f>
        <v>INDSDEFFSH-11</v>
      </c>
      <c r="D5469" s="11" t="str">
        <f>IND_SavePot!D5469</f>
        <v>ISDSH</v>
      </c>
      <c r="E5469" s="10" t="str">
        <f t="shared" si="277"/>
        <v>ISDSH</v>
      </c>
      <c r="F5469" s="10" t="s">
        <v>10</v>
      </c>
      <c r="G5469" s="10" t="s">
        <v>11</v>
      </c>
      <c r="H5469" s="10">
        <f t="shared" si="279"/>
        <v>2050</v>
      </c>
      <c r="I5469" s="13">
        <f>IND_SavePot!I5469*(1+HLOOKUP(MID(D5469,2,2),$M$9:$AF$15,MATCH(RIGHT(D5469,2),$M$9:$M$15,0),0))^($H5469-IND_SavePot!$H5469)</f>
        <v>0</v>
      </c>
      <c r="J5469" s="13">
        <f t="shared" si="278"/>
        <v>0</v>
      </c>
      <c r="K5469" s="2">
        <v>8</v>
      </c>
    </row>
    <row r="5470" spans="3:11">
      <c r="C5470" s="11" t="str">
        <f>IND_SavePot!C5470</f>
        <v>INDSDEFFLA-11</v>
      </c>
      <c r="D5470" s="11" t="str">
        <f>IND_SavePot!D5470</f>
        <v>ISDLA</v>
      </c>
      <c r="E5470" s="10" t="str">
        <f t="shared" si="277"/>
        <v>ISDLA</v>
      </c>
      <c r="F5470" s="10" t="s">
        <v>10</v>
      </c>
      <c r="G5470" s="10" t="s">
        <v>11</v>
      </c>
      <c r="H5470" s="10">
        <f t="shared" si="279"/>
        <v>2050</v>
      </c>
      <c r="I5470" s="13">
        <f>IND_SavePot!I5470*(1+HLOOKUP(MID(D5470,2,2),$M$9:$AF$15,MATCH(RIGHT(D5470,2),$M$9:$M$15,0),0))^($H5470-IND_SavePot!$H5470)</f>
        <v>8.9587225902754905E-3</v>
      </c>
      <c r="J5470" s="13">
        <f t="shared" si="278"/>
        <v>8.9587225902754905E-3</v>
      </c>
      <c r="K5470" s="2">
        <v>8</v>
      </c>
    </row>
    <row r="5471" spans="3:11">
      <c r="C5471" s="11" t="str">
        <f>IND_SavePot!C5471</f>
        <v>INDSDEFFEM-11</v>
      </c>
      <c r="D5471" s="11" t="str">
        <f>IND_SavePot!D5471</f>
        <v>ISDEM</v>
      </c>
      <c r="E5471" s="10" t="str">
        <f t="shared" si="277"/>
        <v>ISDEM</v>
      </c>
      <c r="F5471" s="10" t="s">
        <v>10</v>
      </c>
      <c r="G5471" s="10" t="s">
        <v>11</v>
      </c>
      <c r="H5471" s="10">
        <f t="shared" si="279"/>
        <v>2050</v>
      </c>
      <c r="I5471" s="13">
        <f>IND_SavePot!I5471*(1+HLOOKUP(MID(D5471,2,2),$M$9:$AF$15,MATCH(RIGHT(D5471,2),$M$9:$M$15,0),0))^($H5471-IND_SavePot!$H5471)</f>
        <v>6.8977696935038357E-3</v>
      </c>
      <c r="J5471" s="13">
        <f t="shared" si="278"/>
        <v>6.8977696935038357E-3</v>
      </c>
      <c r="K5471" s="2">
        <v>8</v>
      </c>
    </row>
    <row r="5472" spans="3:11">
      <c r="C5472" s="11" t="str">
        <f>IND_SavePot!C5472</f>
        <v>INDSDEFFTF-11</v>
      </c>
      <c r="D5472" s="11" t="str">
        <f>IND_SavePot!D5472</f>
        <v>ISDTF</v>
      </c>
      <c r="E5472" s="10" t="str">
        <f t="shared" si="277"/>
        <v>ISDTF</v>
      </c>
      <c r="F5472" s="10" t="s">
        <v>10</v>
      </c>
      <c r="G5472" s="10" t="s">
        <v>11</v>
      </c>
      <c r="H5472" s="10">
        <f t="shared" si="279"/>
        <v>2050</v>
      </c>
      <c r="I5472" s="13">
        <f>IND_SavePot!I5472*(1+HLOOKUP(MID(D5472,2,2),$M$9:$AF$15,MATCH(RIGHT(D5472,2),$M$9:$M$15,0),0))^($H5472-IND_SavePot!$H5472)</f>
        <v>1.5174410581465137E-3</v>
      </c>
      <c r="J5472" s="13">
        <f t="shared" si="278"/>
        <v>1.5174410581465137E-3</v>
      </c>
      <c r="K5472" s="2">
        <v>8</v>
      </c>
    </row>
    <row r="5473" spans="3:11">
      <c r="C5473" s="11" t="str">
        <f>IND_SavePot!C5473</f>
        <v>INDSDEFFPH-12</v>
      </c>
      <c r="D5473" s="11" t="str">
        <f>IND_SavePot!D5473</f>
        <v>ISDPH</v>
      </c>
      <c r="E5473" s="10" t="str">
        <f t="shared" si="277"/>
        <v>ISDPH</v>
      </c>
      <c r="F5473" s="10" t="s">
        <v>10</v>
      </c>
      <c r="G5473" s="10" t="s">
        <v>11</v>
      </c>
      <c r="H5473" s="10">
        <f t="shared" si="279"/>
        <v>2050</v>
      </c>
      <c r="I5473" s="13">
        <f>IND_SavePot!I5473*(1+HLOOKUP(MID(D5473,2,2),$M$9:$AF$15,MATCH(RIGHT(D5473,2),$M$9:$M$15,0),0))^($H5473-IND_SavePot!$H5473)</f>
        <v>7.7291566374323353E-3</v>
      </c>
      <c r="J5473" s="13">
        <f t="shared" si="278"/>
        <v>7.7291566374323353E-3</v>
      </c>
      <c r="K5473" s="2">
        <v>8</v>
      </c>
    </row>
    <row r="5474" spans="3:11">
      <c r="C5474" s="11" t="str">
        <f>IND_SavePot!C5474</f>
        <v>INDSDEFFPH-12</v>
      </c>
      <c r="D5474" s="11" t="str">
        <f>IND_SavePot!D5474</f>
        <v>ISDPH</v>
      </c>
      <c r="E5474" s="10" t="str">
        <f t="shared" si="277"/>
        <v>ISDPH</v>
      </c>
      <c r="F5474" s="10" t="s">
        <v>10</v>
      </c>
      <c r="G5474" s="10" t="s">
        <v>11</v>
      </c>
      <c r="H5474" s="10">
        <f t="shared" si="279"/>
        <v>2050</v>
      </c>
      <c r="I5474" s="13">
        <f>IND_SavePot!I5474*(1+HLOOKUP(MID(D5474,2,2),$M$9:$AF$15,MATCH(RIGHT(D5474,2),$M$9:$M$15,0),0))^($H5474-IND_SavePot!$H5474)</f>
        <v>7.7291566374323353E-3</v>
      </c>
      <c r="J5474" s="13">
        <f t="shared" si="278"/>
        <v>7.7291566374323353E-3</v>
      </c>
      <c r="K5474" s="2">
        <v>8</v>
      </c>
    </row>
    <row r="5475" spans="3:11">
      <c r="C5475" s="11" t="str">
        <f>IND_SavePot!C5475</f>
        <v>INDSDEFFSH-12</v>
      </c>
      <c r="D5475" s="11" t="str">
        <f>IND_SavePot!D5475</f>
        <v>ISDSH</v>
      </c>
      <c r="E5475" s="10" t="str">
        <f t="shared" si="277"/>
        <v>ISDSH</v>
      </c>
      <c r="F5475" s="10" t="s">
        <v>10</v>
      </c>
      <c r="G5475" s="10" t="s">
        <v>11</v>
      </c>
      <c r="H5475" s="10">
        <f t="shared" si="279"/>
        <v>2050</v>
      </c>
      <c r="I5475" s="13">
        <f>IND_SavePot!I5475*(1+HLOOKUP(MID(D5475,2,2),$M$9:$AF$15,MATCH(RIGHT(D5475,2),$M$9:$M$15,0),0))^($H5475-IND_SavePot!$H5475)</f>
        <v>0</v>
      </c>
      <c r="J5475" s="13">
        <f t="shared" si="278"/>
        <v>0</v>
      </c>
      <c r="K5475" s="2">
        <v>8</v>
      </c>
    </row>
    <row r="5476" spans="3:11">
      <c r="C5476" s="11" t="str">
        <f>IND_SavePot!C5476</f>
        <v>INDSDEFFLA-12</v>
      </c>
      <c r="D5476" s="11" t="str">
        <f>IND_SavePot!D5476</f>
        <v>ISDLA</v>
      </c>
      <c r="E5476" s="10" t="str">
        <f t="shared" si="277"/>
        <v>ISDLA</v>
      </c>
      <c r="F5476" s="10" t="s">
        <v>10</v>
      </c>
      <c r="G5476" s="10" t="s">
        <v>11</v>
      </c>
      <c r="H5476" s="10">
        <f t="shared" si="279"/>
        <v>2050</v>
      </c>
      <c r="I5476" s="13">
        <f>IND_SavePot!I5476*(1+HLOOKUP(MID(D5476,2,2),$M$9:$AF$15,MATCH(RIGHT(D5476,2),$M$9:$M$15,0),0))^($H5476-IND_SavePot!$H5476)</f>
        <v>8.9587225902754801E-3</v>
      </c>
      <c r="J5476" s="13">
        <f t="shared" si="278"/>
        <v>8.9587225902754801E-3</v>
      </c>
      <c r="K5476" s="2">
        <v>8</v>
      </c>
    </row>
    <row r="5477" spans="3:11">
      <c r="C5477" s="11" t="str">
        <f>IND_SavePot!C5477</f>
        <v>INDSDEFFEM-12</v>
      </c>
      <c r="D5477" s="11" t="str">
        <f>IND_SavePot!D5477</f>
        <v>ISDEM</v>
      </c>
      <c r="E5477" s="10" t="str">
        <f t="shared" si="277"/>
        <v>ISDEM</v>
      </c>
      <c r="F5477" s="10" t="s">
        <v>10</v>
      </c>
      <c r="G5477" s="10" t="s">
        <v>11</v>
      </c>
      <c r="H5477" s="10">
        <f t="shared" si="279"/>
        <v>2050</v>
      </c>
      <c r="I5477" s="13">
        <f>IND_SavePot!I5477*(1+HLOOKUP(MID(D5477,2,2),$M$9:$AF$15,MATCH(RIGHT(D5477,2),$M$9:$M$15,0),0))^($H5477-IND_SavePot!$H5477)</f>
        <v>6.8977696935038149E-3</v>
      </c>
      <c r="J5477" s="13">
        <f t="shared" si="278"/>
        <v>6.8977696935038149E-3</v>
      </c>
      <c r="K5477" s="2">
        <v>8</v>
      </c>
    </row>
    <row r="5478" spans="3:11">
      <c r="C5478" s="11" t="str">
        <f>IND_SavePot!C5478</f>
        <v>INDSDEFFTF-12</v>
      </c>
      <c r="D5478" s="11" t="str">
        <f>IND_SavePot!D5478</f>
        <v>ISDTF</v>
      </c>
      <c r="E5478" s="10" t="str">
        <f t="shared" si="277"/>
        <v>ISDTF</v>
      </c>
      <c r="F5478" s="10" t="s">
        <v>10</v>
      </c>
      <c r="G5478" s="10" t="s">
        <v>11</v>
      </c>
      <c r="H5478" s="10">
        <f t="shared" si="279"/>
        <v>2050</v>
      </c>
      <c r="I5478" s="13">
        <f>IND_SavePot!I5478*(1+HLOOKUP(MID(D5478,2,2),$M$9:$AF$15,MATCH(RIGHT(D5478,2),$M$9:$M$15,0),0))^($H5478-IND_SavePot!$H5478)</f>
        <v>1.5174410581465117E-3</v>
      </c>
      <c r="J5478" s="13">
        <f t="shared" si="278"/>
        <v>1.5174410581465117E-3</v>
      </c>
      <c r="K5478" s="2">
        <v>8</v>
      </c>
    </row>
    <row r="5479" spans="3:11">
      <c r="C5479" s="11" t="str">
        <f>IND_SavePot!C5479</f>
        <v>INDSDEFFPH-13</v>
      </c>
      <c r="D5479" s="11" t="str">
        <f>IND_SavePot!D5479</f>
        <v>ISDPH</v>
      </c>
      <c r="E5479" s="10" t="str">
        <f t="shared" si="277"/>
        <v>ISDPH</v>
      </c>
      <c r="F5479" s="10" t="s">
        <v>10</v>
      </c>
      <c r="G5479" s="10" t="s">
        <v>11</v>
      </c>
      <c r="H5479" s="10">
        <f t="shared" si="279"/>
        <v>2050</v>
      </c>
      <c r="I5479" s="13">
        <f>IND_SavePot!I5479*(1+HLOOKUP(MID(D5479,2,2),$M$9:$AF$15,MATCH(RIGHT(D5479,2),$M$9:$M$15,0),0))^($H5479-IND_SavePot!$H5479)</f>
        <v>7.7291566374323353E-3</v>
      </c>
      <c r="J5479" s="13">
        <f t="shared" si="278"/>
        <v>7.7291566374323353E-3</v>
      </c>
      <c r="K5479" s="2">
        <v>8</v>
      </c>
    </row>
    <row r="5480" spans="3:11">
      <c r="C5480" s="11" t="str">
        <f>IND_SavePot!C5480</f>
        <v>INDSDEFFPH-13</v>
      </c>
      <c r="D5480" s="11" t="str">
        <f>IND_SavePot!D5480</f>
        <v>ISDPH</v>
      </c>
      <c r="E5480" s="10" t="str">
        <f t="shared" si="277"/>
        <v>ISDPH</v>
      </c>
      <c r="F5480" s="10" t="s">
        <v>10</v>
      </c>
      <c r="G5480" s="10" t="s">
        <v>11</v>
      </c>
      <c r="H5480" s="10">
        <f t="shared" si="279"/>
        <v>2050</v>
      </c>
      <c r="I5480" s="13">
        <f>IND_SavePot!I5480*(1+HLOOKUP(MID(D5480,2,2),$M$9:$AF$15,MATCH(RIGHT(D5480,2),$M$9:$M$15,0),0))^($H5480-IND_SavePot!$H5480)</f>
        <v>7.7291566374323353E-3</v>
      </c>
      <c r="J5480" s="13">
        <f t="shared" si="278"/>
        <v>7.7291566374323353E-3</v>
      </c>
      <c r="K5480" s="2">
        <v>8</v>
      </c>
    </row>
    <row r="5481" spans="3:11">
      <c r="C5481" s="11" t="str">
        <f>IND_SavePot!C5481</f>
        <v>INDSDEFFSH-13</v>
      </c>
      <c r="D5481" s="11" t="str">
        <f>IND_SavePot!D5481</f>
        <v>ISDSH</v>
      </c>
      <c r="E5481" s="10" t="str">
        <f t="shared" si="277"/>
        <v>ISDSH</v>
      </c>
      <c r="F5481" s="10" t="s">
        <v>10</v>
      </c>
      <c r="G5481" s="10" t="s">
        <v>11</v>
      </c>
      <c r="H5481" s="10">
        <f t="shared" si="279"/>
        <v>2050</v>
      </c>
      <c r="I5481" s="13">
        <f>IND_SavePot!I5481*(1+HLOOKUP(MID(D5481,2,2),$M$9:$AF$15,MATCH(RIGHT(D5481,2),$M$9:$M$15,0),0))^($H5481-IND_SavePot!$H5481)</f>
        <v>0</v>
      </c>
      <c r="J5481" s="13">
        <f t="shared" si="278"/>
        <v>0</v>
      </c>
      <c r="K5481" s="2">
        <v>8</v>
      </c>
    </row>
    <row r="5482" spans="3:11">
      <c r="C5482" s="11" t="str">
        <f>IND_SavePot!C5482</f>
        <v>INDSDEFFLA-13</v>
      </c>
      <c r="D5482" s="11" t="str">
        <f>IND_SavePot!D5482</f>
        <v>ISDLA</v>
      </c>
      <c r="E5482" s="10" t="str">
        <f t="shared" si="277"/>
        <v>ISDLA</v>
      </c>
      <c r="F5482" s="10" t="s">
        <v>10</v>
      </c>
      <c r="G5482" s="10" t="s">
        <v>11</v>
      </c>
      <c r="H5482" s="10">
        <f t="shared" si="279"/>
        <v>2050</v>
      </c>
      <c r="I5482" s="13">
        <f>IND_SavePot!I5482*(1+HLOOKUP(MID(D5482,2,2),$M$9:$AF$15,MATCH(RIGHT(D5482,2),$M$9:$M$15,0),0))^($H5482-IND_SavePot!$H5482)</f>
        <v>8.9587225902755009E-3</v>
      </c>
      <c r="J5482" s="13">
        <f t="shared" si="278"/>
        <v>8.9587225902755009E-3</v>
      </c>
      <c r="K5482" s="2">
        <v>8</v>
      </c>
    </row>
    <row r="5483" spans="3:11">
      <c r="C5483" s="11" t="str">
        <f>IND_SavePot!C5483</f>
        <v>INDSDEFFEM-13</v>
      </c>
      <c r="D5483" s="11" t="str">
        <f>IND_SavePot!D5483</f>
        <v>ISDEM</v>
      </c>
      <c r="E5483" s="10" t="str">
        <f t="shared" si="277"/>
        <v>ISDEM</v>
      </c>
      <c r="F5483" s="10" t="s">
        <v>10</v>
      </c>
      <c r="G5483" s="10" t="s">
        <v>11</v>
      </c>
      <c r="H5483" s="10">
        <f t="shared" si="279"/>
        <v>2050</v>
      </c>
      <c r="I5483" s="13">
        <f>IND_SavePot!I5483*(1+HLOOKUP(MID(D5483,2,2),$M$9:$AF$15,MATCH(RIGHT(D5483,2),$M$9:$M$15,0),0))^($H5483-IND_SavePot!$H5483)</f>
        <v>6.8977696935038453E-3</v>
      </c>
      <c r="J5483" s="13">
        <f t="shared" si="278"/>
        <v>6.8977696935038453E-3</v>
      </c>
      <c r="K5483" s="2">
        <v>8</v>
      </c>
    </row>
    <row r="5484" spans="3:11">
      <c r="C5484" s="11" t="str">
        <f>IND_SavePot!C5484</f>
        <v>INDSDEFFTF-13</v>
      </c>
      <c r="D5484" s="11" t="str">
        <f>IND_SavePot!D5484</f>
        <v>ISDTF</v>
      </c>
      <c r="E5484" s="10" t="str">
        <f t="shared" si="277"/>
        <v>ISDTF</v>
      </c>
      <c r="F5484" s="10" t="s">
        <v>10</v>
      </c>
      <c r="G5484" s="10" t="s">
        <v>11</v>
      </c>
      <c r="H5484" s="10">
        <f t="shared" si="279"/>
        <v>2050</v>
      </c>
      <c r="I5484" s="13">
        <f>IND_SavePot!I5484*(1+HLOOKUP(MID(D5484,2,2),$M$9:$AF$15,MATCH(RIGHT(D5484,2),$M$9:$M$15,0),0))^($H5484-IND_SavePot!$H5484)</f>
        <v>1.5174410581465137E-3</v>
      </c>
      <c r="J5484" s="13">
        <f t="shared" si="278"/>
        <v>1.5174410581465137E-3</v>
      </c>
      <c r="K5484" s="2">
        <v>8</v>
      </c>
    </row>
    <row r="5485" spans="3:11">
      <c r="C5485" s="11" t="str">
        <f>IND_SavePot!C5485</f>
        <v>INDSDEFFPH-14</v>
      </c>
      <c r="D5485" s="11" t="str">
        <f>IND_SavePot!D5485</f>
        <v>ISDPH</v>
      </c>
      <c r="E5485" s="10" t="str">
        <f t="shared" si="277"/>
        <v>ISDPH</v>
      </c>
      <c r="F5485" s="10" t="s">
        <v>10</v>
      </c>
      <c r="G5485" s="10" t="s">
        <v>11</v>
      </c>
      <c r="H5485" s="10">
        <f t="shared" si="279"/>
        <v>2050</v>
      </c>
      <c r="I5485" s="13">
        <f>IND_SavePot!I5485*(1+HLOOKUP(MID(D5485,2,2),$M$9:$AF$15,MATCH(RIGHT(D5485,2),$M$9:$M$15,0),0))^($H5485-IND_SavePot!$H5485)</f>
        <v>7.7291566374323353E-3</v>
      </c>
      <c r="J5485" s="13">
        <f t="shared" si="278"/>
        <v>7.7291566374323353E-3</v>
      </c>
      <c r="K5485" s="2">
        <v>8</v>
      </c>
    </row>
    <row r="5486" spans="3:11">
      <c r="C5486" s="11" t="str">
        <f>IND_SavePot!C5486</f>
        <v>INDSDEFFPH-14</v>
      </c>
      <c r="D5486" s="11" t="str">
        <f>IND_SavePot!D5486</f>
        <v>ISDPH</v>
      </c>
      <c r="E5486" s="10" t="str">
        <f t="shared" si="277"/>
        <v>ISDPH</v>
      </c>
      <c r="F5486" s="10" t="s">
        <v>10</v>
      </c>
      <c r="G5486" s="10" t="s">
        <v>11</v>
      </c>
      <c r="H5486" s="10">
        <f t="shared" si="279"/>
        <v>2050</v>
      </c>
      <c r="I5486" s="13">
        <f>IND_SavePot!I5486*(1+HLOOKUP(MID(D5486,2,2),$M$9:$AF$15,MATCH(RIGHT(D5486,2),$M$9:$M$15,0),0))^($H5486-IND_SavePot!$H5486)</f>
        <v>7.7291566374323353E-3</v>
      </c>
      <c r="J5486" s="13">
        <f t="shared" si="278"/>
        <v>7.7291566374323353E-3</v>
      </c>
      <c r="K5486" s="2">
        <v>8</v>
      </c>
    </row>
    <row r="5487" spans="3:11">
      <c r="C5487" s="11" t="str">
        <f>IND_SavePot!C5487</f>
        <v>INDSDEFFSH-14</v>
      </c>
      <c r="D5487" s="11" t="str">
        <f>IND_SavePot!D5487</f>
        <v>ISDSH</v>
      </c>
      <c r="E5487" s="10" t="str">
        <f t="shared" si="277"/>
        <v>ISDSH</v>
      </c>
      <c r="F5487" s="10" t="s">
        <v>10</v>
      </c>
      <c r="G5487" s="10" t="s">
        <v>11</v>
      </c>
      <c r="H5487" s="10">
        <f t="shared" si="279"/>
        <v>2050</v>
      </c>
      <c r="I5487" s="13">
        <f>IND_SavePot!I5487*(1+HLOOKUP(MID(D5487,2,2),$M$9:$AF$15,MATCH(RIGHT(D5487,2),$M$9:$M$15,0),0))^($H5487-IND_SavePot!$H5487)</f>
        <v>0</v>
      </c>
      <c r="J5487" s="13">
        <f t="shared" si="278"/>
        <v>0</v>
      </c>
      <c r="K5487" s="2">
        <v>8</v>
      </c>
    </row>
    <row r="5488" spans="3:11">
      <c r="C5488" s="11" t="str">
        <f>IND_SavePot!C5488</f>
        <v>INDSDEFFLA-14</v>
      </c>
      <c r="D5488" s="11" t="str">
        <f>IND_SavePot!D5488</f>
        <v>ISDLA</v>
      </c>
      <c r="E5488" s="10" t="str">
        <f t="shared" si="277"/>
        <v>ISDLA</v>
      </c>
      <c r="F5488" s="10" t="s">
        <v>10</v>
      </c>
      <c r="G5488" s="10" t="s">
        <v>11</v>
      </c>
      <c r="H5488" s="10">
        <f t="shared" si="279"/>
        <v>2050</v>
      </c>
      <c r="I5488" s="13">
        <f>IND_SavePot!I5488*(1+HLOOKUP(MID(D5488,2,2),$M$9:$AF$15,MATCH(RIGHT(D5488,2),$M$9:$M$15,0),0))^($H5488-IND_SavePot!$H5488)</f>
        <v>8.9587225902754801E-3</v>
      </c>
      <c r="J5488" s="13">
        <f t="shared" si="278"/>
        <v>8.9587225902754801E-3</v>
      </c>
      <c r="K5488" s="2">
        <v>8</v>
      </c>
    </row>
    <row r="5489" spans="3:11">
      <c r="C5489" s="11" t="str">
        <f>IND_SavePot!C5489</f>
        <v>INDSDEFFEM-14</v>
      </c>
      <c r="D5489" s="11" t="str">
        <f>IND_SavePot!D5489</f>
        <v>ISDEM</v>
      </c>
      <c r="E5489" s="10" t="str">
        <f t="shared" si="277"/>
        <v>ISDEM</v>
      </c>
      <c r="F5489" s="10" t="s">
        <v>10</v>
      </c>
      <c r="G5489" s="10" t="s">
        <v>11</v>
      </c>
      <c r="H5489" s="10">
        <f t="shared" si="279"/>
        <v>2050</v>
      </c>
      <c r="I5489" s="13">
        <f>IND_SavePot!I5489*(1+HLOOKUP(MID(D5489,2,2),$M$9:$AF$15,MATCH(RIGHT(D5489,2),$M$9:$M$15,0),0))^($H5489-IND_SavePot!$H5489)</f>
        <v>6.8977696935038045E-3</v>
      </c>
      <c r="J5489" s="13">
        <f t="shared" si="278"/>
        <v>6.8977696935038045E-3</v>
      </c>
      <c r="K5489" s="2">
        <v>8</v>
      </c>
    </row>
    <row r="5490" spans="3:11">
      <c r="C5490" s="11" t="str">
        <f>IND_SavePot!C5490</f>
        <v>INDSDEFFTF-14</v>
      </c>
      <c r="D5490" s="11" t="str">
        <f>IND_SavePot!D5490</f>
        <v>ISDTF</v>
      </c>
      <c r="E5490" s="10" t="str">
        <f t="shared" si="277"/>
        <v>ISDTF</v>
      </c>
      <c r="F5490" s="10" t="s">
        <v>10</v>
      </c>
      <c r="G5490" s="10" t="s">
        <v>11</v>
      </c>
      <c r="H5490" s="10">
        <f t="shared" si="279"/>
        <v>2050</v>
      </c>
      <c r="I5490" s="13">
        <f>IND_SavePot!I5490*(1+HLOOKUP(MID(D5490,2,2),$M$9:$AF$15,MATCH(RIGHT(D5490,2),$M$9:$M$15,0),0))^($H5490-IND_SavePot!$H5490)</f>
        <v>1.5174410581465137E-3</v>
      </c>
      <c r="J5490" s="13">
        <f t="shared" si="278"/>
        <v>1.5174410581465137E-3</v>
      </c>
      <c r="K5490" s="2">
        <v>8</v>
      </c>
    </row>
    <row r="5491" spans="3:11">
      <c r="C5491" s="11" t="str">
        <f>IND_SavePot!C5491</f>
        <v>INDSDEFFPH-15</v>
      </c>
      <c r="D5491" s="11" t="str">
        <f>IND_SavePot!D5491</f>
        <v>ISDPH</v>
      </c>
      <c r="E5491" s="10" t="str">
        <f t="shared" si="277"/>
        <v>ISDPH</v>
      </c>
      <c r="F5491" s="10" t="s">
        <v>10</v>
      </c>
      <c r="G5491" s="10" t="s">
        <v>11</v>
      </c>
      <c r="H5491" s="10">
        <f t="shared" si="279"/>
        <v>2050</v>
      </c>
      <c r="I5491" s="13">
        <f>IND_SavePot!I5491*(1+HLOOKUP(MID(D5491,2,2),$M$9:$AF$15,MATCH(RIGHT(D5491,2),$M$9:$M$15,0),0))^($H5491-IND_SavePot!$H5491)</f>
        <v>7.7291566374323353E-3</v>
      </c>
      <c r="J5491" s="13">
        <f t="shared" si="278"/>
        <v>7.7291566374323353E-3</v>
      </c>
      <c r="K5491" s="2">
        <v>8</v>
      </c>
    </row>
    <row r="5492" spans="3:11">
      <c r="C5492" s="11" t="str">
        <f>IND_SavePot!C5492</f>
        <v>INDSDEFFPH-15</v>
      </c>
      <c r="D5492" s="11" t="str">
        <f>IND_SavePot!D5492</f>
        <v>ISDPH</v>
      </c>
      <c r="E5492" s="10" t="str">
        <f t="shared" si="277"/>
        <v>ISDPH</v>
      </c>
      <c r="F5492" s="10" t="s">
        <v>10</v>
      </c>
      <c r="G5492" s="10" t="s">
        <v>11</v>
      </c>
      <c r="H5492" s="10">
        <f t="shared" si="279"/>
        <v>2050</v>
      </c>
      <c r="I5492" s="13">
        <f>IND_SavePot!I5492*(1+HLOOKUP(MID(D5492,2,2),$M$9:$AF$15,MATCH(RIGHT(D5492,2),$M$9:$M$15,0),0))^($H5492-IND_SavePot!$H5492)</f>
        <v>7.7291566374323353E-3</v>
      </c>
      <c r="J5492" s="13">
        <f t="shared" si="278"/>
        <v>7.7291566374323353E-3</v>
      </c>
      <c r="K5492" s="2">
        <v>8</v>
      </c>
    </row>
    <row r="5493" spans="3:11">
      <c r="C5493" s="11" t="str">
        <f>IND_SavePot!C5493</f>
        <v>INDSDEFFSH-15</v>
      </c>
      <c r="D5493" s="11" t="str">
        <f>IND_SavePot!D5493</f>
        <v>ISDSH</v>
      </c>
      <c r="E5493" s="10" t="str">
        <f t="shared" si="277"/>
        <v>ISDSH</v>
      </c>
      <c r="F5493" s="10" t="s">
        <v>10</v>
      </c>
      <c r="G5493" s="10" t="s">
        <v>11</v>
      </c>
      <c r="H5493" s="10">
        <f t="shared" si="279"/>
        <v>2050</v>
      </c>
      <c r="I5493" s="13">
        <f>IND_SavePot!I5493*(1+HLOOKUP(MID(D5493,2,2),$M$9:$AF$15,MATCH(RIGHT(D5493,2),$M$9:$M$15,0),0))^($H5493-IND_SavePot!$H5493)</f>
        <v>0</v>
      </c>
      <c r="J5493" s="13">
        <f t="shared" si="278"/>
        <v>0</v>
      </c>
      <c r="K5493" s="2">
        <v>8</v>
      </c>
    </row>
    <row r="5494" spans="3:11">
      <c r="C5494" s="11" t="str">
        <f>IND_SavePot!C5494</f>
        <v>INDSDEFFLA-15</v>
      </c>
      <c r="D5494" s="11" t="str">
        <f>IND_SavePot!D5494</f>
        <v>ISDLA</v>
      </c>
      <c r="E5494" s="10" t="str">
        <f t="shared" si="277"/>
        <v>ISDLA</v>
      </c>
      <c r="F5494" s="10" t="s">
        <v>10</v>
      </c>
      <c r="G5494" s="10" t="s">
        <v>11</v>
      </c>
      <c r="H5494" s="10">
        <f t="shared" si="279"/>
        <v>2050</v>
      </c>
      <c r="I5494" s="13">
        <f>IND_SavePot!I5494*(1+HLOOKUP(MID(D5494,2,2),$M$9:$AF$15,MATCH(RIGHT(D5494,2),$M$9:$M$15,0),0))^($H5494-IND_SavePot!$H5494)</f>
        <v>8.9587225902755009E-3</v>
      </c>
      <c r="J5494" s="13">
        <f t="shared" si="278"/>
        <v>8.9587225902755009E-3</v>
      </c>
      <c r="K5494" s="2">
        <v>8</v>
      </c>
    </row>
    <row r="5495" spans="3:11">
      <c r="C5495" s="11" t="str">
        <f>IND_SavePot!C5495</f>
        <v>INDSDEFFEM-15</v>
      </c>
      <c r="D5495" s="11" t="str">
        <f>IND_SavePot!D5495</f>
        <v>ISDEM</v>
      </c>
      <c r="E5495" s="10" t="str">
        <f t="shared" si="277"/>
        <v>ISDEM</v>
      </c>
      <c r="F5495" s="10" t="s">
        <v>10</v>
      </c>
      <c r="G5495" s="10" t="s">
        <v>11</v>
      </c>
      <c r="H5495" s="10">
        <f t="shared" si="279"/>
        <v>2050</v>
      </c>
      <c r="I5495" s="13">
        <f>IND_SavePot!I5495*(1+HLOOKUP(MID(D5495,2,2),$M$9:$AF$15,MATCH(RIGHT(D5495,2),$M$9:$M$15,0),0))^($H5495-IND_SavePot!$H5495)</f>
        <v>6.8977696935038453E-3</v>
      </c>
      <c r="J5495" s="13">
        <f t="shared" si="278"/>
        <v>6.8977696935038453E-3</v>
      </c>
      <c r="K5495" s="2">
        <v>8</v>
      </c>
    </row>
    <row r="5496" spans="3:11">
      <c r="C5496" s="11" t="str">
        <f>IND_SavePot!C5496</f>
        <v>INDSDEFFTF-15</v>
      </c>
      <c r="D5496" s="11" t="str">
        <f>IND_SavePot!D5496</f>
        <v>ISDTF</v>
      </c>
      <c r="E5496" s="10" t="str">
        <f t="shared" si="277"/>
        <v>ISDTF</v>
      </c>
      <c r="F5496" s="10" t="s">
        <v>10</v>
      </c>
      <c r="G5496" s="10" t="s">
        <v>11</v>
      </c>
      <c r="H5496" s="10">
        <f t="shared" si="279"/>
        <v>2050</v>
      </c>
      <c r="I5496" s="13">
        <f>IND_SavePot!I5496*(1+HLOOKUP(MID(D5496,2,2),$M$9:$AF$15,MATCH(RIGHT(D5496,2),$M$9:$M$15,0),0))^($H5496-IND_SavePot!$H5496)</f>
        <v>1.5174410581465137E-3</v>
      </c>
      <c r="J5496" s="13">
        <f t="shared" si="278"/>
        <v>1.5174410581465137E-3</v>
      </c>
      <c r="K5496" s="2">
        <v>8</v>
      </c>
    </row>
    <row r="5497" spans="3:11">
      <c r="C5497" s="11" t="str">
        <f>IND_SavePot!C5497</f>
        <v>INDSDEFFPH-16</v>
      </c>
      <c r="D5497" s="11" t="str">
        <f>IND_SavePot!D5497</f>
        <v>ISDPH</v>
      </c>
      <c r="E5497" s="10" t="str">
        <f t="shared" si="277"/>
        <v>ISDPH</v>
      </c>
      <c r="F5497" s="10" t="s">
        <v>10</v>
      </c>
      <c r="G5497" s="10" t="s">
        <v>11</v>
      </c>
      <c r="H5497" s="10">
        <f t="shared" si="279"/>
        <v>2050</v>
      </c>
      <c r="I5497" s="13">
        <f>IND_SavePot!I5497*(1+HLOOKUP(MID(D5497,2,2),$M$9:$AF$15,MATCH(RIGHT(D5497,2),$M$9:$M$15,0),0))^($H5497-IND_SavePot!$H5497)</f>
        <v>7.7291566374323353E-3</v>
      </c>
      <c r="J5497" s="13">
        <f t="shared" si="278"/>
        <v>7.7291566374323353E-3</v>
      </c>
      <c r="K5497" s="2">
        <v>8</v>
      </c>
    </row>
    <row r="5498" spans="3:11">
      <c r="C5498" s="11" t="str">
        <f>IND_SavePot!C5498</f>
        <v>INDSDEFFPH-16</v>
      </c>
      <c r="D5498" s="11" t="str">
        <f>IND_SavePot!D5498</f>
        <v>ISDPH</v>
      </c>
      <c r="E5498" s="10" t="str">
        <f t="shared" si="277"/>
        <v>ISDPH</v>
      </c>
      <c r="F5498" s="10" t="s">
        <v>10</v>
      </c>
      <c r="G5498" s="10" t="s">
        <v>11</v>
      </c>
      <c r="H5498" s="10">
        <f t="shared" si="279"/>
        <v>2050</v>
      </c>
      <c r="I5498" s="13">
        <f>IND_SavePot!I5498*(1+HLOOKUP(MID(D5498,2,2),$M$9:$AF$15,MATCH(RIGHT(D5498,2),$M$9:$M$15,0),0))^($H5498-IND_SavePot!$H5498)</f>
        <v>7.7291566374323353E-3</v>
      </c>
      <c r="J5498" s="13">
        <f t="shared" si="278"/>
        <v>7.7291566374323353E-3</v>
      </c>
      <c r="K5498" s="2">
        <v>8</v>
      </c>
    </row>
    <row r="5499" spans="3:11">
      <c r="C5499" s="11" t="str">
        <f>IND_SavePot!C5499</f>
        <v>INDSDEFFSH-16</v>
      </c>
      <c r="D5499" s="11" t="str">
        <f>IND_SavePot!D5499</f>
        <v>ISDSH</v>
      </c>
      <c r="E5499" s="10" t="str">
        <f t="shared" si="277"/>
        <v>ISDSH</v>
      </c>
      <c r="F5499" s="10" t="s">
        <v>10</v>
      </c>
      <c r="G5499" s="10" t="s">
        <v>11</v>
      </c>
      <c r="H5499" s="10">
        <f t="shared" si="279"/>
        <v>2050</v>
      </c>
      <c r="I5499" s="13">
        <f>IND_SavePot!I5499*(1+HLOOKUP(MID(D5499,2,2),$M$9:$AF$15,MATCH(RIGHT(D5499,2),$M$9:$M$15,0),0))^($H5499-IND_SavePot!$H5499)</f>
        <v>0</v>
      </c>
      <c r="J5499" s="13">
        <f t="shared" si="278"/>
        <v>0</v>
      </c>
      <c r="K5499" s="2">
        <v>8</v>
      </c>
    </row>
    <row r="5500" spans="3:11">
      <c r="C5500" s="11" t="str">
        <f>IND_SavePot!C5500</f>
        <v>INDSDEFFLA-16</v>
      </c>
      <c r="D5500" s="11" t="str">
        <f>IND_SavePot!D5500</f>
        <v>ISDLA</v>
      </c>
      <c r="E5500" s="10" t="str">
        <f t="shared" si="277"/>
        <v>ISDLA</v>
      </c>
      <c r="F5500" s="10" t="s">
        <v>10</v>
      </c>
      <c r="G5500" s="10" t="s">
        <v>11</v>
      </c>
      <c r="H5500" s="10">
        <f t="shared" si="279"/>
        <v>2050</v>
      </c>
      <c r="I5500" s="13">
        <f>IND_SavePot!I5500*(1+HLOOKUP(MID(D5500,2,2),$M$9:$AF$15,MATCH(RIGHT(D5500,2),$M$9:$M$15,0),0))^($H5500-IND_SavePot!$H5500)</f>
        <v>8.9587225902755009E-3</v>
      </c>
      <c r="J5500" s="13">
        <f t="shared" si="278"/>
        <v>8.9587225902755009E-3</v>
      </c>
      <c r="K5500" s="2">
        <v>8</v>
      </c>
    </row>
    <row r="5501" spans="3:11">
      <c r="C5501" s="11" t="str">
        <f>IND_SavePot!C5501</f>
        <v>INDSDEFFEM-16</v>
      </c>
      <c r="D5501" s="11" t="str">
        <f>IND_SavePot!D5501</f>
        <v>ISDEM</v>
      </c>
      <c r="E5501" s="10" t="str">
        <f t="shared" si="277"/>
        <v>ISDEM</v>
      </c>
      <c r="F5501" s="10" t="s">
        <v>10</v>
      </c>
      <c r="G5501" s="10" t="s">
        <v>11</v>
      </c>
      <c r="H5501" s="10">
        <f t="shared" si="279"/>
        <v>2050</v>
      </c>
      <c r="I5501" s="13">
        <f>IND_SavePot!I5501*(1+HLOOKUP(MID(D5501,2,2),$M$9:$AF$15,MATCH(RIGHT(D5501,2),$M$9:$M$15,0),0))^($H5501-IND_SavePot!$H5501)</f>
        <v>6.8977696935038453E-3</v>
      </c>
      <c r="J5501" s="13">
        <f t="shared" si="278"/>
        <v>6.8977696935038453E-3</v>
      </c>
      <c r="K5501" s="2">
        <v>8</v>
      </c>
    </row>
    <row r="5502" spans="3:11">
      <c r="C5502" s="11" t="str">
        <f>IND_SavePot!C5502</f>
        <v>INDSDEFFTF-16</v>
      </c>
      <c r="D5502" s="11" t="str">
        <f>IND_SavePot!D5502</f>
        <v>ISDTF</v>
      </c>
      <c r="E5502" s="10" t="str">
        <f t="shared" si="277"/>
        <v>ISDTF</v>
      </c>
      <c r="F5502" s="10" t="s">
        <v>10</v>
      </c>
      <c r="G5502" s="10" t="s">
        <v>11</v>
      </c>
      <c r="H5502" s="10">
        <f t="shared" si="279"/>
        <v>2050</v>
      </c>
      <c r="I5502" s="13">
        <f>IND_SavePot!I5502*(1+HLOOKUP(MID(D5502,2,2),$M$9:$AF$15,MATCH(RIGHT(D5502,2),$M$9:$M$15,0),0))^($H5502-IND_SavePot!$H5502)</f>
        <v>1.5174410581465137E-3</v>
      </c>
      <c r="J5502" s="13">
        <f t="shared" si="278"/>
        <v>1.5174410581465137E-3</v>
      </c>
      <c r="K5502" s="2">
        <v>8</v>
      </c>
    </row>
    <row r="5503" spans="3:11">
      <c r="C5503" s="11" t="str">
        <f>IND_SavePot!C5503</f>
        <v>INDSDEFFPH-17</v>
      </c>
      <c r="D5503" s="11" t="str">
        <f>IND_SavePot!D5503</f>
        <v>ISDPH</v>
      </c>
      <c r="E5503" s="10" t="str">
        <f t="shared" si="277"/>
        <v>ISDPH</v>
      </c>
      <c r="F5503" s="10" t="s">
        <v>10</v>
      </c>
      <c r="G5503" s="10" t="s">
        <v>11</v>
      </c>
      <c r="H5503" s="10">
        <f t="shared" si="279"/>
        <v>2050</v>
      </c>
      <c r="I5503" s="13">
        <f>IND_SavePot!I5503*(1+HLOOKUP(MID(D5503,2,2),$M$9:$AF$15,MATCH(RIGHT(D5503,2),$M$9:$M$15,0),0))^($H5503-IND_SavePot!$H5503)</f>
        <v>7.7291566374323353E-3</v>
      </c>
      <c r="J5503" s="13">
        <f t="shared" si="278"/>
        <v>7.7291566374323353E-3</v>
      </c>
      <c r="K5503" s="2">
        <v>8</v>
      </c>
    </row>
    <row r="5504" spans="3:11">
      <c r="C5504" s="11" t="str">
        <f>IND_SavePot!C5504</f>
        <v>INDSDEFFPH-17</v>
      </c>
      <c r="D5504" s="11" t="str">
        <f>IND_SavePot!D5504</f>
        <v>ISDPH</v>
      </c>
      <c r="E5504" s="10" t="str">
        <f t="shared" si="277"/>
        <v>ISDPH</v>
      </c>
      <c r="F5504" s="10" t="s">
        <v>10</v>
      </c>
      <c r="G5504" s="10" t="s">
        <v>11</v>
      </c>
      <c r="H5504" s="10">
        <f t="shared" si="279"/>
        <v>2050</v>
      </c>
      <c r="I5504" s="13">
        <f>IND_SavePot!I5504*(1+HLOOKUP(MID(D5504,2,2),$M$9:$AF$15,MATCH(RIGHT(D5504,2),$M$9:$M$15,0),0))^($H5504-IND_SavePot!$H5504)</f>
        <v>7.7291566374323353E-3</v>
      </c>
      <c r="J5504" s="13">
        <f t="shared" si="278"/>
        <v>7.7291566374323353E-3</v>
      </c>
      <c r="K5504" s="2">
        <v>8</v>
      </c>
    </row>
    <row r="5505" spans="3:11">
      <c r="C5505" s="11" t="str">
        <f>IND_SavePot!C5505</f>
        <v>INDSDEFFSH-17</v>
      </c>
      <c r="D5505" s="11" t="str">
        <f>IND_SavePot!D5505</f>
        <v>ISDSH</v>
      </c>
      <c r="E5505" s="10" t="str">
        <f t="shared" si="277"/>
        <v>ISDSH</v>
      </c>
      <c r="F5505" s="10" t="s">
        <v>10</v>
      </c>
      <c r="G5505" s="10" t="s">
        <v>11</v>
      </c>
      <c r="H5505" s="10">
        <f t="shared" si="279"/>
        <v>2050</v>
      </c>
      <c r="I5505" s="13">
        <f>IND_SavePot!I5505*(1+HLOOKUP(MID(D5505,2,2),$M$9:$AF$15,MATCH(RIGHT(D5505,2),$M$9:$M$15,0),0))^($H5505-IND_SavePot!$H5505)</f>
        <v>0</v>
      </c>
      <c r="J5505" s="13">
        <f t="shared" si="278"/>
        <v>0</v>
      </c>
      <c r="K5505" s="2">
        <v>8</v>
      </c>
    </row>
    <row r="5506" spans="3:11">
      <c r="C5506" s="11" t="str">
        <f>IND_SavePot!C5506</f>
        <v>INDSDEFFLA-17</v>
      </c>
      <c r="D5506" s="11" t="str">
        <f>IND_SavePot!D5506</f>
        <v>ISDLA</v>
      </c>
      <c r="E5506" s="10" t="str">
        <f t="shared" si="277"/>
        <v>ISDLA</v>
      </c>
      <c r="F5506" s="10" t="s">
        <v>10</v>
      </c>
      <c r="G5506" s="10" t="s">
        <v>11</v>
      </c>
      <c r="H5506" s="10">
        <f t="shared" si="279"/>
        <v>2050</v>
      </c>
      <c r="I5506" s="13">
        <f>IND_SavePot!I5506*(1+HLOOKUP(MID(D5506,2,2),$M$9:$AF$15,MATCH(RIGHT(D5506,2),$M$9:$M$15,0),0))^($H5506-IND_SavePot!$H5506)</f>
        <v>8.9587225902754801E-3</v>
      </c>
      <c r="J5506" s="13">
        <f t="shared" si="278"/>
        <v>8.9587225902754801E-3</v>
      </c>
      <c r="K5506" s="2">
        <v>8</v>
      </c>
    </row>
    <row r="5507" spans="3:11">
      <c r="C5507" s="11" t="str">
        <f>IND_SavePot!C5507</f>
        <v>INDSDEFFEM-17</v>
      </c>
      <c r="D5507" s="11" t="str">
        <f>IND_SavePot!D5507</f>
        <v>ISDEM</v>
      </c>
      <c r="E5507" s="10" t="str">
        <f t="shared" si="277"/>
        <v>ISDEM</v>
      </c>
      <c r="F5507" s="10" t="s">
        <v>10</v>
      </c>
      <c r="G5507" s="10" t="s">
        <v>11</v>
      </c>
      <c r="H5507" s="10">
        <f t="shared" si="279"/>
        <v>2050</v>
      </c>
      <c r="I5507" s="13">
        <f>IND_SavePot!I5507*(1+HLOOKUP(MID(D5507,2,2),$M$9:$AF$15,MATCH(RIGHT(D5507,2),$M$9:$M$15,0),0))^($H5507-IND_SavePot!$H5507)</f>
        <v>6.8977696935038045E-3</v>
      </c>
      <c r="J5507" s="13">
        <f t="shared" si="278"/>
        <v>6.8977696935038045E-3</v>
      </c>
      <c r="K5507" s="2">
        <v>8</v>
      </c>
    </row>
    <row r="5508" spans="3:11">
      <c r="C5508" s="11" t="str">
        <f>IND_SavePot!C5508</f>
        <v>INDSDEFFTF-17</v>
      </c>
      <c r="D5508" s="11" t="str">
        <f>IND_SavePot!D5508</f>
        <v>ISDTF</v>
      </c>
      <c r="E5508" s="10" t="str">
        <f t="shared" si="277"/>
        <v>ISDTF</v>
      </c>
      <c r="F5508" s="10" t="s">
        <v>10</v>
      </c>
      <c r="G5508" s="10" t="s">
        <v>11</v>
      </c>
      <c r="H5508" s="10">
        <f t="shared" si="279"/>
        <v>2050</v>
      </c>
      <c r="I5508" s="13">
        <f>IND_SavePot!I5508*(1+HLOOKUP(MID(D5508,2,2),$M$9:$AF$15,MATCH(RIGHT(D5508,2),$M$9:$M$15,0),0))^($H5508-IND_SavePot!$H5508)</f>
        <v>1.51744105814651E-3</v>
      </c>
      <c r="J5508" s="13">
        <f t="shared" si="278"/>
        <v>1.51744105814651E-3</v>
      </c>
      <c r="K5508" s="2">
        <v>8</v>
      </c>
    </row>
    <row r="5509" spans="3:11">
      <c r="C5509" s="11" t="str">
        <f>IND_SavePot!C5509</f>
        <v>INDSDEFFPH-18</v>
      </c>
      <c r="D5509" s="11" t="str">
        <f>IND_SavePot!D5509</f>
        <v>ISDPH</v>
      </c>
      <c r="E5509" s="10" t="str">
        <f t="shared" si="277"/>
        <v>ISDPH</v>
      </c>
      <c r="F5509" s="10" t="s">
        <v>10</v>
      </c>
      <c r="G5509" s="10" t="s">
        <v>11</v>
      </c>
      <c r="H5509" s="10">
        <f t="shared" si="279"/>
        <v>2050</v>
      </c>
      <c r="I5509" s="13">
        <f>IND_SavePot!I5509*(1+HLOOKUP(MID(D5509,2,2),$M$9:$AF$15,MATCH(RIGHT(D5509,2),$M$9:$M$15,0),0))^($H5509-IND_SavePot!$H5509)</f>
        <v>7.7291566374323353E-3</v>
      </c>
      <c r="J5509" s="13">
        <f t="shared" si="278"/>
        <v>7.7291566374323353E-3</v>
      </c>
      <c r="K5509" s="2">
        <v>8</v>
      </c>
    </row>
    <row r="5510" spans="3:11">
      <c r="C5510" s="11" t="str">
        <f>IND_SavePot!C5510</f>
        <v>INDSDEFFPH-18</v>
      </c>
      <c r="D5510" s="11" t="str">
        <f>IND_SavePot!D5510</f>
        <v>ISDPH</v>
      </c>
      <c r="E5510" s="10" t="str">
        <f t="shared" si="277"/>
        <v>ISDPH</v>
      </c>
      <c r="F5510" s="10" t="s">
        <v>10</v>
      </c>
      <c r="G5510" s="10" t="s">
        <v>11</v>
      </c>
      <c r="H5510" s="10">
        <f t="shared" si="279"/>
        <v>2050</v>
      </c>
      <c r="I5510" s="13">
        <f>IND_SavePot!I5510*(1+HLOOKUP(MID(D5510,2,2),$M$9:$AF$15,MATCH(RIGHT(D5510,2),$M$9:$M$15,0),0))^($H5510-IND_SavePot!$H5510)</f>
        <v>7.7291566374323353E-3</v>
      </c>
      <c r="J5510" s="13">
        <f t="shared" si="278"/>
        <v>7.7291566374323353E-3</v>
      </c>
      <c r="K5510" s="2">
        <v>8</v>
      </c>
    </row>
    <row r="5511" spans="3:11">
      <c r="C5511" s="11" t="str">
        <f>IND_SavePot!C5511</f>
        <v>INDSDEFFSH-18</v>
      </c>
      <c r="D5511" s="11" t="str">
        <f>IND_SavePot!D5511</f>
        <v>ISDSH</v>
      </c>
      <c r="E5511" s="10" t="str">
        <f t="shared" si="277"/>
        <v>ISDSH</v>
      </c>
      <c r="F5511" s="10" t="s">
        <v>10</v>
      </c>
      <c r="G5511" s="10" t="s">
        <v>11</v>
      </c>
      <c r="H5511" s="10">
        <f t="shared" si="279"/>
        <v>2050</v>
      </c>
      <c r="I5511" s="13">
        <f>IND_SavePot!I5511*(1+HLOOKUP(MID(D5511,2,2),$M$9:$AF$15,MATCH(RIGHT(D5511,2),$M$9:$M$15,0),0))^($H5511-IND_SavePot!$H5511)</f>
        <v>0</v>
      </c>
      <c r="J5511" s="13">
        <f t="shared" si="278"/>
        <v>0</v>
      </c>
      <c r="K5511" s="2">
        <v>8</v>
      </c>
    </row>
    <row r="5512" spans="3:11">
      <c r="C5512" s="11" t="str">
        <f>IND_SavePot!C5512</f>
        <v>INDSDEFFLA-18</v>
      </c>
      <c r="D5512" s="11" t="str">
        <f>IND_SavePot!D5512</f>
        <v>ISDLA</v>
      </c>
      <c r="E5512" s="10" t="str">
        <f t="shared" ref="E5512:E5575" si="280">D5512</f>
        <v>ISDLA</v>
      </c>
      <c r="F5512" s="10" t="s">
        <v>10</v>
      </c>
      <c r="G5512" s="10" t="s">
        <v>11</v>
      </c>
      <c r="H5512" s="10">
        <f t="shared" si="279"/>
        <v>2050</v>
      </c>
      <c r="I5512" s="13">
        <f>IND_SavePot!I5512*(1+HLOOKUP(MID(D5512,2,2),$M$9:$AF$15,MATCH(RIGHT(D5512,2),$M$9:$M$15,0),0))^($H5512-IND_SavePot!$H5512)</f>
        <v>8.9587225902755009E-3</v>
      </c>
      <c r="J5512" s="13">
        <f t="shared" ref="J5512:J5575" si="281">I5512</f>
        <v>8.9587225902755009E-3</v>
      </c>
      <c r="K5512" s="2">
        <v>7</v>
      </c>
    </row>
    <row r="5513" spans="3:11">
      <c r="C5513" s="11" t="str">
        <f>IND_SavePot!C5513</f>
        <v>INDSDEFFEM-18</v>
      </c>
      <c r="D5513" s="11" t="str">
        <f>IND_SavePot!D5513</f>
        <v>ISDEM</v>
      </c>
      <c r="E5513" s="10" t="str">
        <f t="shared" si="280"/>
        <v>ISDEM</v>
      </c>
      <c r="F5513" s="10" t="s">
        <v>10</v>
      </c>
      <c r="G5513" s="10" t="s">
        <v>11</v>
      </c>
      <c r="H5513" s="10">
        <f t="shared" ref="H5513:H5576" si="282">H5512</f>
        <v>2050</v>
      </c>
      <c r="I5513" s="13">
        <f>IND_SavePot!I5513*(1+HLOOKUP(MID(D5513,2,2),$M$9:$AF$15,MATCH(RIGHT(D5513,2),$M$9:$M$15,0),0))^($H5513-IND_SavePot!$H5513)</f>
        <v>6.8977696935038453E-3</v>
      </c>
      <c r="J5513" s="13">
        <f t="shared" si="281"/>
        <v>6.8977696935038453E-3</v>
      </c>
      <c r="K5513" s="2">
        <v>7</v>
      </c>
    </row>
    <row r="5514" spans="3:11">
      <c r="C5514" s="11" t="str">
        <f>IND_SavePot!C5514</f>
        <v>INDSDEFFTF-18</v>
      </c>
      <c r="D5514" s="11" t="str">
        <f>IND_SavePot!D5514</f>
        <v>ISDTF</v>
      </c>
      <c r="E5514" s="10" t="str">
        <f t="shared" si="280"/>
        <v>ISDTF</v>
      </c>
      <c r="F5514" s="10" t="s">
        <v>10</v>
      </c>
      <c r="G5514" s="10" t="s">
        <v>11</v>
      </c>
      <c r="H5514" s="10">
        <f t="shared" si="282"/>
        <v>2050</v>
      </c>
      <c r="I5514" s="13">
        <f>IND_SavePot!I5514*(1+HLOOKUP(MID(D5514,2,2),$M$9:$AF$15,MATCH(RIGHT(D5514,2),$M$9:$M$15,0),0))^($H5514-IND_SavePot!$H5514)</f>
        <v>1.5174410581465137E-3</v>
      </c>
      <c r="J5514" s="13">
        <f t="shared" si="281"/>
        <v>1.5174410581465137E-3</v>
      </c>
      <c r="K5514" s="2">
        <v>8</v>
      </c>
    </row>
    <row r="5515" spans="3:11">
      <c r="C5515" s="11" t="str">
        <f>IND_SavePot!C5515</f>
        <v>INDSDEFFPH-19</v>
      </c>
      <c r="D5515" s="11" t="str">
        <f>IND_SavePot!D5515</f>
        <v>ISDPH</v>
      </c>
      <c r="E5515" s="10" t="str">
        <f t="shared" si="280"/>
        <v>ISDPH</v>
      </c>
      <c r="F5515" s="10" t="s">
        <v>10</v>
      </c>
      <c r="G5515" s="10" t="s">
        <v>11</v>
      </c>
      <c r="H5515" s="10">
        <f t="shared" si="282"/>
        <v>2050</v>
      </c>
      <c r="I5515" s="13">
        <f>IND_SavePot!I5515*(1+HLOOKUP(MID(D5515,2,2),$M$9:$AF$15,MATCH(RIGHT(D5515,2),$M$9:$M$15,0),0))^($H5515-IND_SavePot!$H5515)</f>
        <v>7.7291566374323205E-3</v>
      </c>
      <c r="J5515" s="13">
        <f t="shared" si="281"/>
        <v>7.7291566374323205E-3</v>
      </c>
      <c r="K5515" s="2">
        <v>8</v>
      </c>
    </row>
    <row r="5516" spans="3:11">
      <c r="C5516" s="11" t="str">
        <f>IND_SavePot!C5516</f>
        <v>INDSDEFFPH-19</v>
      </c>
      <c r="D5516" s="11" t="str">
        <f>IND_SavePot!D5516</f>
        <v>ISDPH</v>
      </c>
      <c r="E5516" s="10" t="str">
        <f t="shared" si="280"/>
        <v>ISDPH</v>
      </c>
      <c r="F5516" s="10" t="s">
        <v>10</v>
      </c>
      <c r="G5516" s="10" t="s">
        <v>11</v>
      </c>
      <c r="H5516" s="10">
        <f t="shared" si="282"/>
        <v>2050</v>
      </c>
      <c r="I5516" s="13">
        <f>IND_SavePot!I5516*(1+HLOOKUP(MID(D5516,2,2),$M$9:$AF$15,MATCH(RIGHT(D5516,2),$M$9:$M$15,0),0))^($H5516-IND_SavePot!$H5516)</f>
        <v>7.7291566374323205E-3</v>
      </c>
      <c r="J5516" s="13">
        <f t="shared" si="281"/>
        <v>7.7291566374323205E-3</v>
      </c>
      <c r="K5516" s="2">
        <v>8</v>
      </c>
    </row>
    <row r="5517" spans="3:11">
      <c r="C5517" s="11" t="str">
        <f>IND_SavePot!C5517</f>
        <v>INDSDEFFSH-19</v>
      </c>
      <c r="D5517" s="11" t="str">
        <f>IND_SavePot!D5517</f>
        <v>ISDSH</v>
      </c>
      <c r="E5517" s="10" t="str">
        <f t="shared" si="280"/>
        <v>ISDSH</v>
      </c>
      <c r="F5517" s="10" t="s">
        <v>10</v>
      </c>
      <c r="G5517" s="10" t="s">
        <v>11</v>
      </c>
      <c r="H5517" s="10">
        <f t="shared" si="282"/>
        <v>2050</v>
      </c>
      <c r="I5517" s="13">
        <f>IND_SavePot!I5517*(1+HLOOKUP(MID(D5517,2,2),$M$9:$AF$15,MATCH(RIGHT(D5517,2),$M$9:$M$15,0),0))^($H5517-IND_SavePot!$H5517)</f>
        <v>0</v>
      </c>
      <c r="J5517" s="13">
        <f t="shared" si="281"/>
        <v>0</v>
      </c>
      <c r="K5517" s="2">
        <v>8</v>
      </c>
    </row>
    <row r="5518" spans="3:11">
      <c r="C5518" s="11" t="str">
        <f>IND_SavePot!C5518</f>
        <v>INDSDEFFLA-19</v>
      </c>
      <c r="D5518" s="11" t="str">
        <f>IND_SavePot!D5518</f>
        <v>ISDLA</v>
      </c>
      <c r="E5518" s="10" t="str">
        <f t="shared" si="280"/>
        <v>ISDLA</v>
      </c>
      <c r="F5518" s="10" t="s">
        <v>10</v>
      </c>
      <c r="G5518" s="10" t="s">
        <v>11</v>
      </c>
      <c r="H5518" s="10">
        <f t="shared" si="282"/>
        <v>2050</v>
      </c>
      <c r="I5518" s="13">
        <f>IND_SavePot!I5518*(1+HLOOKUP(MID(D5518,2,2),$M$9:$AF$15,MATCH(RIGHT(D5518,2),$M$9:$M$15,0),0))^($H5518-IND_SavePot!$H5518)</f>
        <v>8.9587225902754801E-3</v>
      </c>
      <c r="J5518" s="13">
        <f t="shared" si="281"/>
        <v>8.9587225902754801E-3</v>
      </c>
      <c r="K5518" s="2">
        <v>6</v>
      </c>
    </row>
    <row r="5519" spans="3:11">
      <c r="C5519" s="11" t="str">
        <f>IND_SavePot!C5519</f>
        <v>INDSDEFFEM-19</v>
      </c>
      <c r="D5519" s="11" t="str">
        <f>IND_SavePot!D5519</f>
        <v>ISDEM</v>
      </c>
      <c r="E5519" s="10" t="str">
        <f t="shared" si="280"/>
        <v>ISDEM</v>
      </c>
      <c r="F5519" s="10" t="s">
        <v>10</v>
      </c>
      <c r="G5519" s="10" t="s">
        <v>11</v>
      </c>
      <c r="H5519" s="10">
        <f t="shared" si="282"/>
        <v>2050</v>
      </c>
      <c r="I5519" s="13">
        <f>IND_SavePot!I5519*(1+HLOOKUP(MID(D5519,2,2),$M$9:$AF$15,MATCH(RIGHT(D5519,2),$M$9:$M$15,0),0))^($H5519-IND_SavePot!$H5519)</f>
        <v>6.8977696935038045E-3</v>
      </c>
      <c r="J5519" s="13">
        <f t="shared" si="281"/>
        <v>6.8977696935038045E-3</v>
      </c>
      <c r="K5519" s="2">
        <v>6</v>
      </c>
    </row>
    <row r="5520" spans="3:11">
      <c r="C5520" s="11" t="str">
        <f>IND_SavePot!C5520</f>
        <v>INDSDEFFTF-19</v>
      </c>
      <c r="D5520" s="11" t="str">
        <f>IND_SavePot!D5520</f>
        <v>ISDTF</v>
      </c>
      <c r="E5520" s="10" t="str">
        <f t="shared" si="280"/>
        <v>ISDTF</v>
      </c>
      <c r="F5520" s="10" t="s">
        <v>10</v>
      </c>
      <c r="G5520" s="10" t="s">
        <v>11</v>
      </c>
      <c r="H5520" s="10">
        <f t="shared" si="282"/>
        <v>2050</v>
      </c>
      <c r="I5520" s="13">
        <f>IND_SavePot!I5520*(1+HLOOKUP(MID(D5520,2,2),$M$9:$AF$15,MATCH(RIGHT(D5520,2),$M$9:$M$15,0),0))^($H5520-IND_SavePot!$H5520)</f>
        <v>1.5174410581465137E-3</v>
      </c>
      <c r="J5520" s="13">
        <f t="shared" si="281"/>
        <v>1.5174410581465137E-3</v>
      </c>
      <c r="K5520" s="2">
        <v>8</v>
      </c>
    </row>
    <row r="5521" spans="3:11">
      <c r="C5521" s="11" t="str">
        <f>IND_SavePot!C5521</f>
        <v>INDSDEFFPH-20</v>
      </c>
      <c r="D5521" s="11" t="str">
        <f>IND_SavePot!D5521</f>
        <v>ISDPH</v>
      </c>
      <c r="E5521" s="10" t="str">
        <f t="shared" si="280"/>
        <v>ISDPH</v>
      </c>
      <c r="F5521" s="10" t="s">
        <v>10</v>
      </c>
      <c r="G5521" s="10" t="s">
        <v>11</v>
      </c>
      <c r="H5521" s="10">
        <f t="shared" si="282"/>
        <v>2050</v>
      </c>
      <c r="I5521" s="13">
        <f>IND_SavePot!I5521*(1+HLOOKUP(MID(D5521,2,2),$M$9:$AF$15,MATCH(RIGHT(D5521,2),$M$9:$M$15,0),0))^($H5521-IND_SavePot!$H5521)</f>
        <v>7.72915663743235E-3</v>
      </c>
      <c r="J5521" s="13">
        <f t="shared" si="281"/>
        <v>7.72915663743235E-3</v>
      </c>
      <c r="K5521" s="2">
        <v>8</v>
      </c>
    </row>
    <row r="5522" spans="3:11">
      <c r="C5522" s="11" t="str">
        <f>IND_SavePot!C5522</f>
        <v>INDSDEFFPH-20</v>
      </c>
      <c r="D5522" s="11" t="str">
        <f>IND_SavePot!D5522</f>
        <v>ISDPH</v>
      </c>
      <c r="E5522" s="10" t="str">
        <f t="shared" si="280"/>
        <v>ISDPH</v>
      </c>
      <c r="F5522" s="10" t="s">
        <v>10</v>
      </c>
      <c r="G5522" s="10" t="s">
        <v>11</v>
      </c>
      <c r="H5522" s="10">
        <f t="shared" si="282"/>
        <v>2050</v>
      </c>
      <c r="I5522" s="13">
        <f>IND_SavePot!I5522*(1+HLOOKUP(MID(D5522,2,2),$M$9:$AF$15,MATCH(RIGHT(D5522,2),$M$9:$M$15,0),0))^($H5522-IND_SavePot!$H5522)</f>
        <v>7.72915663743235E-3</v>
      </c>
      <c r="J5522" s="13">
        <f t="shared" si="281"/>
        <v>7.72915663743235E-3</v>
      </c>
      <c r="K5522" s="2">
        <v>8</v>
      </c>
    </row>
    <row r="5523" spans="3:11">
      <c r="C5523" s="11" t="str">
        <f>IND_SavePot!C5523</f>
        <v>INDSDEFFSH-20</v>
      </c>
      <c r="D5523" s="11" t="str">
        <f>IND_SavePot!D5523</f>
        <v>ISDSH</v>
      </c>
      <c r="E5523" s="10" t="str">
        <f t="shared" si="280"/>
        <v>ISDSH</v>
      </c>
      <c r="F5523" s="10" t="s">
        <v>10</v>
      </c>
      <c r="G5523" s="10" t="s">
        <v>11</v>
      </c>
      <c r="H5523" s="10">
        <f t="shared" si="282"/>
        <v>2050</v>
      </c>
      <c r="I5523" s="13">
        <f>IND_SavePot!I5523*(1+HLOOKUP(MID(D5523,2,2),$M$9:$AF$15,MATCH(RIGHT(D5523,2),$M$9:$M$15,0),0))^($H5523-IND_SavePot!$H5523)</f>
        <v>0</v>
      </c>
      <c r="J5523" s="13">
        <f t="shared" si="281"/>
        <v>0</v>
      </c>
      <c r="K5523" s="2">
        <v>8</v>
      </c>
    </row>
    <row r="5524" spans="3:11">
      <c r="C5524" s="11" t="str">
        <f>IND_SavePot!C5524</f>
        <v>INDSDEFFLA-20</v>
      </c>
      <c r="D5524" s="11" t="str">
        <f>IND_SavePot!D5524</f>
        <v>ISDLA</v>
      </c>
      <c r="E5524" s="10" t="str">
        <f t="shared" si="280"/>
        <v>ISDLA</v>
      </c>
      <c r="F5524" s="10" t="s">
        <v>10</v>
      </c>
      <c r="G5524" s="10" t="s">
        <v>11</v>
      </c>
      <c r="H5524" s="10">
        <f t="shared" si="282"/>
        <v>2050</v>
      </c>
      <c r="I5524" s="13">
        <f>IND_SavePot!I5524*(1+HLOOKUP(MID(D5524,2,2),$M$9:$AF$15,MATCH(RIGHT(D5524,2),$M$9:$M$15,0),0))^($H5524-IND_SavePot!$H5524)</f>
        <v>8.9587225902755009E-3</v>
      </c>
      <c r="J5524" s="13">
        <f t="shared" si="281"/>
        <v>8.9587225902755009E-3</v>
      </c>
      <c r="K5524" s="2">
        <v>6</v>
      </c>
    </row>
    <row r="5525" spans="3:11">
      <c r="C5525" s="11" t="str">
        <f>IND_SavePot!C5525</f>
        <v>INDSDEFFEM-20</v>
      </c>
      <c r="D5525" s="11" t="str">
        <f>IND_SavePot!D5525</f>
        <v>ISDEM</v>
      </c>
      <c r="E5525" s="10" t="str">
        <f t="shared" si="280"/>
        <v>ISDEM</v>
      </c>
      <c r="F5525" s="10" t="s">
        <v>10</v>
      </c>
      <c r="G5525" s="10" t="s">
        <v>11</v>
      </c>
      <c r="H5525" s="10">
        <f t="shared" si="282"/>
        <v>2050</v>
      </c>
      <c r="I5525" s="13">
        <f>IND_SavePot!I5525*(1+HLOOKUP(MID(D5525,2,2),$M$9:$AF$15,MATCH(RIGHT(D5525,2),$M$9:$M$15,0),0))^($H5525-IND_SavePot!$H5525)</f>
        <v>6.8977696935038453E-3</v>
      </c>
      <c r="J5525" s="13">
        <f t="shared" si="281"/>
        <v>6.8977696935038453E-3</v>
      </c>
      <c r="K5525" s="2">
        <v>6</v>
      </c>
    </row>
    <row r="5526" spans="3:11">
      <c r="C5526" s="11" t="str">
        <f>IND_SavePot!C5526</f>
        <v>INDSDEFFTF-20</v>
      </c>
      <c r="D5526" s="11" t="str">
        <f>IND_SavePot!D5526</f>
        <v>ISDTF</v>
      </c>
      <c r="E5526" s="10" t="str">
        <f t="shared" si="280"/>
        <v>ISDTF</v>
      </c>
      <c r="F5526" s="10" t="s">
        <v>10</v>
      </c>
      <c r="G5526" s="10" t="s">
        <v>11</v>
      </c>
      <c r="H5526" s="10">
        <f t="shared" si="282"/>
        <v>2050</v>
      </c>
      <c r="I5526" s="13">
        <f>IND_SavePot!I5526*(1+HLOOKUP(MID(D5526,2,2),$M$9:$AF$15,MATCH(RIGHT(D5526,2),$M$9:$M$15,0),0))^($H5526-IND_SavePot!$H5526)</f>
        <v>1.5174410581465137E-3</v>
      </c>
      <c r="J5526" s="13">
        <f t="shared" si="281"/>
        <v>1.5174410581465137E-3</v>
      </c>
      <c r="K5526" s="2">
        <v>8</v>
      </c>
    </row>
    <row r="5527" spans="3:11">
      <c r="C5527" s="11" t="str">
        <f>IND_SavePot!C5527</f>
        <v>INDSDEFFPH-21</v>
      </c>
      <c r="D5527" s="11" t="str">
        <f>IND_SavePot!D5527</f>
        <v>ISDPH</v>
      </c>
      <c r="E5527" s="10" t="str">
        <f t="shared" si="280"/>
        <v>ISDPH</v>
      </c>
      <c r="F5527" s="10" t="s">
        <v>10</v>
      </c>
      <c r="G5527" s="10" t="s">
        <v>11</v>
      </c>
      <c r="H5527" s="10">
        <f t="shared" si="282"/>
        <v>2050</v>
      </c>
      <c r="I5527" s="13">
        <f>IND_SavePot!I5527*(1+HLOOKUP(MID(D5527,2,2),$M$9:$AF$15,MATCH(RIGHT(D5527,2),$M$9:$M$15,0),0))^($H5527-IND_SavePot!$H5527)</f>
        <v>5.4381950628652068E-3</v>
      </c>
      <c r="J5527" s="13">
        <f t="shared" si="281"/>
        <v>5.4381950628652068E-3</v>
      </c>
      <c r="K5527" s="2">
        <v>8</v>
      </c>
    </row>
    <row r="5528" spans="3:11">
      <c r="C5528" s="11" t="str">
        <f>IND_SavePot!C5528</f>
        <v>INDSDEFFPH-21</v>
      </c>
      <c r="D5528" s="11" t="str">
        <f>IND_SavePot!D5528</f>
        <v>ISDPH</v>
      </c>
      <c r="E5528" s="10" t="str">
        <f t="shared" si="280"/>
        <v>ISDPH</v>
      </c>
      <c r="F5528" s="10" t="s">
        <v>10</v>
      </c>
      <c r="G5528" s="10" t="s">
        <v>11</v>
      </c>
      <c r="H5528" s="10">
        <f t="shared" si="282"/>
        <v>2050</v>
      </c>
      <c r="I5528" s="13">
        <f>IND_SavePot!I5528*(1+HLOOKUP(MID(D5528,2,2),$M$9:$AF$15,MATCH(RIGHT(D5528,2),$M$9:$M$15,0),0))^($H5528-IND_SavePot!$H5528)</f>
        <v>5.4381950628652068E-3</v>
      </c>
      <c r="J5528" s="13">
        <f t="shared" si="281"/>
        <v>5.4381950628652068E-3</v>
      </c>
      <c r="K5528" s="2">
        <v>8</v>
      </c>
    </row>
    <row r="5529" spans="3:11">
      <c r="C5529" s="11" t="str">
        <f>IND_SavePot!C5529</f>
        <v>INDSDEFFSH-21</v>
      </c>
      <c r="D5529" s="11" t="str">
        <f>IND_SavePot!D5529</f>
        <v>ISDSH</v>
      </c>
      <c r="E5529" s="10" t="str">
        <f t="shared" si="280"/>
        <v>ISDSH</v>
      </c>
      <c r="F5529" s="10" t="s">
        <v>10</v>
      </c>
      <c r="G5529" s="10" t="s">
        <v>11</v>
      </c>
      <c r="H5529" s="10">
        <f t="shared" si="282"/>
        <v>2050</v>
      </c>
      <c r="I5529" s="13">
        <f>IND_SavePot!I5529*(1+HLOOKUP(MID(D5529,2,2),$M$9:$AF$15,MATCH(RIGHT(D5529,2),$M$9:$M$15,0),0))^($H5529-IND_SavePot!$H5529)</f>
        <v>0</v>
      </c>
      <c r="J5529" s="13">
        <f t="shared" si="281"/>
        <v>0</v>
      </c>
      <c r="K5529" s="2">
        <v>8</v>
      </c>
    </row>
    <row r="5530" spans="3:11">
      <c r="C5530" s="11" t="str">
        <f>IND_SavePot!C5530</f>
        <v>INDSDEFFLA-21</v>
      </c>
      <c r="D5530" s="11" t="str">
        <f>IND_SavePot!D5530</f>
        <v>ISDLA</v>
      </c>
      <c r="E5530" s="10" t="str">
        <f t="shared" si="280"/>
        <v>ISDLA</v>
      </c>
      <c r="F5530" s="10" t="s">
        <v>10</v>
      </c>
      <c r="G5530" s="10" t="s">
        <v>11</v>
      </c>
      <c r="H5530" s="10">
        <f t="shared" si="282"/>
        <v>2050</v>
      </c>
      <c r="I5530" s="13">
        <f>IND_SavePot!I5530*(1+HLOOKUP(MID(D5530,2,2),$M$9:$AF$15,MATCH(RIGHT(D5530,2),$M$9:$M$15,0),0))^($H5530-IND_SavePot!$H5530)</f>
        <v>4.6206896705384094E-3</v>
      </c>
      <c r="J5530" s="13">
        <f t="shared" si="281"/>
        <v>4.6206896705384094E-3</v>
      </c>
      <c r="K5530" s="2">
        <v>5</v>
      </c>
    </row>
    <row r="5531" spans="3:11">
      <c r="C5531" s="11" t="str">
        <f>IND_SavePot!C5531</f>
        <v>INDSDEFFEM-21</v>
      </c>
      <c r="D5531" s="11" t="str">
        <f>IND_SavePot!D5531</f>
        <v>ISDEM</v>
      </c>
      <c r="E5531" s="10" t="str">
        <f t="shared" si="280"/>
        <v>ISDEM</v>
      </c>
      <c r="F5531" s="10" t="s">
        <v>10</v>
      </c>
      <c r="G5531" s="10" t="s">
        <v>11</v>
      </c>
      <c r="H5531" s="10">
        <f t="shared" si="282"/>
        <v>2050</v>
      </c>
      <c r="I5531" s="13">
        <f>IND_SavePot!I5531*(1+HLOOKUP(MID(D5531,2,2),$M$9:$AF$15,MATCH(RIGHT(D5531,2),$M$9:$M$15,0),0))^($H5531-IND_SavePot!$H5531)</f>
        <v>3.5072437162939371E-3</v>
      </c>
      <c r="J5531" s="13">
        <f t="shared" si="281"/>
        <v>3.5072437162939371E-3</v>
      </c>
      <c r="K5531" s="2">
        <v>5</v>
      </c>
    </row>
    <row r="5532" spans="3:11">
      <c r="C5532" s="11" t="str">
        <f>IND_SavePot!C5532</f>
        <v>INDSDEFFTF-21</v>
      </c>
      <c r="D5532" s="11" t="str">
        <f>IND_SavePot!D5532</f>
        <v>ISDTF</v>
      </c>
      <c r="E5532" s="10" t="str">
        <f t="shared" si="280"/>
        <v>ISDTF</v>
      </c>
      <c r="F5532" s="10" t="s">
        <v>10</v>
      </c>
      <c r="G5532" s="10" t="s">
        <v>11</v>
      </c>
      <c r="H5532" s="10">
        <f t="shared" si="282"/>
        <v>2050</v>
      </c>
      <c r="I5532" s="13">
        <f>IND_SavePot!I5532*(1+HLOOKUP(MID(D5532,2,2),$M$9:$AF$15,MATCH(RIGHT(D5532,2),$M$9:$M$15,0),0))^($H5532-IND_SavePot!$H5532)</f>
        <v>0</v>
      </c>
      <c r="J5532" s="13">
        <f t="shared" si="281"/>
        <v>0</v>
      </c>
      <c r="K5532" s="2">
        <v>8</v>
      </c>
    </row>
    <row r="5533" spans="3:11">
      <c r="C5533" s="11" t="str">
        <f>IND_SavePot!C5533</f>
        <v>INDSDEFFPH-22</v>
      </c>
      <c r="D5533" s="11" t="str">
        <f>IND_SavePot!D5533</f>
        <v>ISDPH</v>
      </c>
      <c r="E5533" s="10" t="str">
        <f t="shared" si="280"/>
        <v>ISDPH</v>
      </c>
      <c r="F5533" s="10" t="s">
        <v>10</v>
      </c>
      <c r="G5533" s="10" t="s">
        <v>11</v>
      </c>
      <c r="H5533" s="10">
        <f t="shared" si="282"/>
        <v>2050</v>
      </c>
      <c r="I5533" s="13">
        <f>IND_SavePot!I5533*(1+HLOOKUP(MID(D5533,2,2),$M$9:$AF$15,MATCH(RIGHT(D5533,2),$M$9:$M$15,0),0))^($H5533-IND_SavePot!$H5533)</f>
        <v>5.4381950628652996E-3</v>
      </c>
      <c r="J5533" s="13">
        <f t="shared" si="281"/>
        <v>5.4381950628652996E-3</v>
      </c>
      <c r="K5533" s="2">
        <v>8</v>
      </c>
    </row>
    <row r="5534" spans="3:11">
      <c r="C5534" s="11" t="str">
        <f>IND_SavePot!C5534</f>
        <v>INDSDEFFPH-22</v>
      </c>
      <c r="D5534" s="11" t="str">
        <f>IND_SavePot!D5534</f>
        <v>ISDPH</v>
      </c>
      <c r="E5534" s="10" t="str">
        <f t="shared" si="280"/>
        <v>ISDPH</v>
      </c>
      <c r="F5534" s="10" t="s">
        <v>10</v>
      </c>
      <c r="G5534" s="10" t="s">
        <v>11</v>
      </c>
      <c r="H5534" s="10">
        <f t="shared" si="282"/>
        <v>2050</v>
      </c>
      <c r="I5534" s="13">
        <f>IND_SavePot!I5534*(1+HLOOKUP(MID(D5534,2,2),$M$9:$AF$15,MATCH(RIGHT(D5534,2),$M$9:$M$15,0),0))^($H5534-IND_SavePot!$H5534)</f>
        <v>5.4381950628652996E-3</v>
      </c>
      <c r="J5534" s="13">
        <f t="shared" si="281"/>
        <v>5.4381950628652996E-3</v>
      </c>
      <c r="K5534" s="2">
        <v>8</v>
      </c>
    </row>
    <row r="5535" spans="3:11">
      <c r="C5535" s="11" t="str">
        <f>IND_SavePot!C5535</f>
        <v>INDSDEFFSH-22</v>
      </c>
      <c r="D5535" s="11" t="str">
        <f>IND_SavePot!D5535</f>
        <v>ISDSH</v>
      </c>
      <c r="E5535" s="10" t="str">
        <f t="shared" si="280"/>
        <v>ISDSH</v>
      </c>
      <c r="F5535" s="10" t="s">
        <v>10</v>
      </c>
      <c r="G5535" s="10" t="s">
        <v>11</v>
      </c>
      <c r="H5535" s="10">
        <f t="shared" si="282"/>
        <v>2050</v>
      </c>
      <c r="I5535" s="13">
        <f>IND_SavePot!I5535*(1+HLOOKUP(MID(D5535,2,2),$M$9:$AF$15,MATCH(RIGHT(D5535,2),$M$9:$M$15,0),0))^($H5535-IND_SavePot!$H5535)</f>
        <v>0</v>
      </c>
      <c r="J5535" s="13">
        <f t="shared" si="281"/>
        <v>0</v>
      </c>
      <c r="K5535" s="2">
        <v>8</v>
      </c>
    </row>
    <row r="5536" spans="3:11">
      <c r="C5536" s="11" t="str">
        <f>IND_SavePot!C5536</f>
        <v>INDSDEFFLA-22</v>
      </c>
      <c r="D5536" s="11" t="str">
        <f>IND_SavePot!D5536</f>
        <v>ISDLA</v>
      </c>
      <c r="E5536" s="10" t="str">
        <f t="shared" si="280"/>
        <v>ISDLA</v>
      </c>
      <c r="F5536" s="10" t="s">
        <v>10</v>
      </c>
      <c r="G5536" s="10" t="s">
        <v>11</v>
      </c>
      <c r="H5536" s="10">
        <f t="shared" si="282"/>
        <v>2050</v>
      </c>
      <c r="I5536" s="13">
        <f>IND_SavePot!I5536*(1+HLOOKUP(MID(D5536,2,2),$M$9:$AF$15,MATCH(RIGHT(D5536,2),$M$9:$M$15,0),0))^($H5536-IND_SavePot!$H5536)</f>
        <v>4.6206896705384502E-3</v>
      </c>
      <c r="J5536" s="13">
        <f t="shared" si="281"/>
        <v>4.6206896705384502E-3</v>
      </c>
      <c r="K5536" s="2">
        <v>5</v>
      </c>
    </row>
    <row r="5537" spans="3:11">
      <c r="C5537" s="11" t="str">
        <f>IND_SavePot!C5537</f>
        <v>INDSDEFFEM-22</v>
      </c>
      <c r="D5537" s="11" t="str">
        <f>IND_SavePot!D5537</f>
        <v>ISDEM</v>
      </c>
      <c r="E5537" s="10" t="str">
        <f t="shared" si="280"/>
        <v>ISDEM</v>
      </c>
      <c r="F5537" s="10" t="s">
        <v>10</v>
      </c>
      <c r="G5537" s="10" t="s">
        <v>11</v>
      </c>
      <c r="H5537" s="10">
        <f t="shared" si="282"/>
        <v>2050</v>
      </c>
      <c r="I5537" s="13">
        <f>IND_SavePot!I5537*(1+HLOOKUP(MID(D5537,2,2),$M$9:$AF$15,MATCH(RIGHT(D5537,2),$M$9:$M$15,0),0))^($H5537-IND_SavePot!$H5537)</f>
        <v>3.5072437162939978E-3</v>
      </c>
      <c r="J5537" s="13">
        <f t="shared" si="281"/>
        <v>3.5072437162939978E-3</v>
      </c>
      <c r="K5537" s="2">
        <v>5</v>
      </c>
    </row>
    <row r="5538" spans="3:11">
      <c r="C5538" s="11" t="str">
        <f>IND_SavePot!C5538</f>
        <v>INDSDEFFTF-22</v>
      </c>
      <c r="D5538" s="11" t="str">
        <f>IND_SavePot!D5538</f>
        <v>ISDTF</v>
      </c>
      <c r="E5538" s="10" t="str">
        <f t="shared" si="280"/>
        <v>ISDTF</v>
      </c>
      <c r="F5538" s="10" t="s">
        <v>10</v>
      </c>
      <c r="G5538" s="10" t="s">
        <v>11</v>
      </c>
      <c r="H5538" s="10">
        <f t="shared" si="282"/>
        <v>2050</v>
      </c>
      <c r="I5538" s="13">
        <f>IND_SavePot!I5538*(1+HLOOKUP(MID(D5538,2,2),$M$9:$AF$15,MATCH(RIGHT(D5538,2),$M$9:$M$15,0),0))^($H5538-IND_SavePot!$H5538)</f>
        <v>0</v>
      </c>
      <c r="J5538" s="13">
        <f t="shared" si="281"/>
        <v>0</v>
      </c>
      <c r="K5538" s="2">
        <v>8</v>
      </c>
    </row>
    <row r="5539" spans="3:11">
      <c r="C5539" s="11" t="str">
        <f>IND_SavePot!C5539</f>
        <v>INDSDEFFPH-23</v>
      </c>
      <c r="D5539" s="11" t="str">
        <f>IND_SavePot!D5539</f>
        <v>ISDPH</v>
      </c>
      <c r="E5539" s="10" t="str">
        <f t="shared" si="280"/>
        <v>ISDPH</v>
      </c>
      <c r="F5539" s="10" t="s">
        <v>10</v>
      </c>
      <c r="G5539" s="10" t="s">
        <v>11</v>
      </c>
      <c r="H5539" s="10">
        <f t="shared" si="282"/>
        <v>2050</v>
      </c>
      <c r="I5539" s="13">
        <f>IND_SavePot!I5539*(1+HLOOKUP(MID(D5539,2,2),$M$9:$AF$15,MATCH(RIGHT(D5539,2),$M$9:$M$15,0),0))^($H5539-IND_SavePot!$H5539)</f>
        <v>5.4381950628652372E-3</v>
      </c>
      <c r="J5539" s="13">
        <f t="shared" si="281"/>
        <v>5.4381950628652372E-3</v>
      </c>
      <c r="K5539" s="2">
        <v>8</v>
      </c>
    </row>
    <row r="5540" spans="3:11">
      <c r="C5540" s="11" t="str">
        <f>IND_SavePot!C5540</f>
        <v>INDSDEFFPH-23</v>
      </c>
      <c r="D5540" s="11" t="str">
        <f>IND_SavePot!D5540</f>
        <v>ISDPH</v>
      </c>
      <c r="E5540" s="10" t="str">
        <f t="shared" si="280"/>
        <v>ISDPH</v>
      </c>
      <c r="F5540" s="10" t="s">
        <v>10</v>
      </c>
      <c r="G5540" s="10" t="s">
        <v>11</v>
      </c>
      <c r="H5540" s="10">
        <f t="shared" si="282"/>
        <v>2050</v>
      </c>
      <c r="I5540" s="13">
        <f>IND_SavePot!I5540*(1+HLOOKUP(MID(D5540,2,2),$M$9:$AF$15,MATCH(RIGHT(D5540,2),$M$9:$M$15,0),0))^($H5540-IND_SavePot!$H5540)</f>
        <v>5.4381950628652372E-3</v>
      </c>
      <c r="J5540" s="13">
        <f t="shared" si="281"/>
        <v>5.4381950628652372E-3</v>
      </c>
      <c r="K5540" s="2">
        <v>8</v>
      </c>
    </row>
    <row r="5541" spans="3:11">
      <c r="C5541" s="11" t="str">
        <f>IND_SavePot!C5541</f>
        <v>INDSDEFFSH-23</v>
      </c>
      <c r="D5541" s="11" t="str">
        <f>IND_SavePot!D5541</f>
        <v>ISDSH</v>
      </c>
      <c r="E5541" s="10" t="str">
        <f t="shared" si="280"/>
        <v>ISDSH</v>
      </c>
      <c r="F5541" s="10" t="s">
        <v>10</v>
      </c>
      <c r="G5541" s="10" t="s">
        <v>11</v>
      </c>
      <c r="H5541" s="10">
        <f t="shared" si="282"/>
        <v>2050</v>
      </c>
      <c r="I5541" s="13">
        <f>IND_SavePot!I5541*(1+HLOOKUP(MID(D5541,2,2),$M$9:$AF$15,MATCH(RIGHT(D5541,2),$M$9:$M$15,0),0))^($H5541-IND_SavePot!$H5541)</f>
        <v>0</v>
      </c>
      <c r="J5541" s="13">
        <f t="shared" si="281"/>
        <v>0</v>
      </c>
      <c r="K5541" s="2">
        <v>8</v>
      </c>
    </row>
    <row r="5542" spans="3:11">
      <c r="C5542" s="11" t="str">
        <f>IND_SavePot!C5542</f>
        <v>INDSDEFFLA-23</v>
      </c>
      <c r="D5542" s="11" t="str">
        <f>IND_SavePot!D5542</f>
        <v>ISDLA</v>
      </c>
      <c r="E5542" s="10" t="str">
        <f t="shared" si="280"/>
        <v>ISDLA</v>
      </c>
      <c r="F5542" s="10" t="s">
        <v>10</v>
      </c>
      <c r="G5542" s="10" t="s">
        <v>11</v>
      </c>
      <c r="H5542" s="10">
        <f t="shared" si="282"/>
        <v>2050</v>
      </c>
      <c r="I5542" s="13">
        <f>IND_SavePot!I5542*(1+HLOOKUP(MID(D5542,2,2),$M$9:$AF$15,MATCH(RIGHT(D5542,2),$M$9:$M$15,0),0))^($H5542-IND_SavePot!$H5542)</f>
        <v>4.6206896705384502E-3</v>
      </c>
      <c r="J5542" s="13">
        <f t="shared" si="281"/>
        <v>4.6206896705384502E-3</v>
      </c>
      <c r="K5542" s="2">
        <v>4</v>
      </c>
    </row>
    <row r="5543" spans="3:11">
      <c r="C5543" s="11" t="str">
        <f>IND_SavePot!C5543</f>
        <v>INDSDEFFEM-23</v>
      </c>
      <c r="D5543" s="11" t="str">
        <f>IND_SavePot!D5543</f>
        <v>ISDEM</v>
      </c>
      <c r="E5543" s="10" t="str">
        <f t="shared" si="280"/>
        <v>ISDEM</v>
      </c>
      <c r="F5543" s="10" t="s">
        <v>10</v>
      </c>
      <c r="G5543" s="10" t="s">
        <v>11</v>
      </c>
      <c r="H5543" s="10">
        <f t="shared" si="282"/>
        <v>2050</v>
      </c>
      <c r="I5543" s="13">
        <f>IND_SavePot!I5543*(1+HLOOKUP(MID(D5543,2,2),$M$9:$AF$15,MATCH(RIGHT(D5543,2),$M$9:$M$15,0),0))^($H5543-IND_SavePot!$H5543)</f>
        <v>3.5072437162939774E-3</v>
      </c>
      <c r="J5543" s="13">
        <f t="shared" si="281"/>
        <v>3.5072437162939774E-3</v>
      </c>
      <c r="K5543" s="2">
        <v>4</v>
      </c>
    </row>
    <row r="5544" spans="3:11">
      <c r="C5544" s="11" t="str">
        <f>IND_SavePot!C5544</f>
        <v>INDSDEFFTF-23</v>
      </c>
      <c r="D5544" s="11" t="str">
        <f>IND_SavePot!D5544</f>
        <v>ISDTF</v>
      </c>
      <c r="E5544" s="10" t="str">
        <f t="shared" si="280"/>
        <v>ISDTF</v>
      </c>
      <c r="F5544" s="10" t="s">
        <v>10</v>
      </c>
      <c r="G5544" s="10" t="s">
        <v>11</v>
      </c>
      <c r="H5544" s="10">
        <f t="shared" si="282"/>
        <v>2050</v>
      </c>
      <c r="I5544" s="13">
        <f>IND_SavePot!I5544*(1+HLOOKUP(MID(D5544,2,2),$M$9:$AF$15,MATCH(RIGHT(D5544,2),$M$9:$M$15,0),0))^($H5544-IND_SavePot!$H5544)</f>
        <v>0</v>
      </c>
      <c r="J5544" s="13">
        <f t="shared" si="281"/>
        <v>0</v>
      </c>
      <c r="K5544" s="2">
        <v>8</v>
      </c>
    </row>
    <row r="5545" spans="3:11">
      <c r="C5545" s="11" t="str">
        <f>IND_SavePot!C5545</f>
        <v>INDSDEFFPH-24</v>
      </c>
      <c r="D5545" s="11" t="str">
        <f>IND_SavePot!D5545</f>
        <v>ISDPH</v>
      </c>
      <c r="E5545" s="10" t="str">
        <f t="shared" si="280"/>
        <v>ISDPH</v>
      </c>
      <c r="F5545" s="10" t="s">
        <v>10</v>
      </c>
      <c r="G5545" s="10" t="s">
        <v>11</v>
      </c>
      <c r="H5545" s="10">
        <f t="shared" si="282"/>
        <v>2050</v>
      </c>
      <c r="I5545" s="13">
        <f>IND_SavePot!I5545*(1+HLOOKUP(MID(D5545,2,2),$M$9:$AF$15,MATCH(RIGHT(D5545,2),$M$9:$M$15,0),0))^($H5545-IND_SavePot!$H5545)</f>
        <v>5.4381950628652996E-3</v>
      </c>
      <c r="J5545" s="13">
        <f t="shared" si="281"/>
        <v>5.4381950628652996E-3</v>
      </c>
      <c r="K5545" s="2">
        <v>8</v>
      </c>
    </row>
    <row r="5546" spans="3:11">
      <c r="C5546" s="11" t="str">
        <f>IND_SavePot!C5546</f>
        <v>INDSDEFFPH-24</v>
      </c>
      <c r="D5546" s="11" t="str">
        <f>IND_SavePot!D5546</f>
        <v>ISDPH</v>
      </c>
      <c r="E5546" s="10" t="str">
        <f t="shared" si="280"/>
        <v>ISDPH</v>
      </c>
      <c r="F5546" s="10" t="s">
        <v>10</v>
      </c>
      <c r="G5546" s="10" t="s">
        <v>11</v>
      </c>
      <c r="H5546" s="10">
        <f t="shared" si="282"/>
        <v>2050</v>
      </c>
      <c r="I5546" s="13">
        <f>IND_SavePot!I5546*(1+HLOOKUP(MID(D5546,2,2),$M$9:$AF$15,MATCH(RIGHT(D5546,2),$M$9:$M$15,0),0))^($H5546-IND_SavePot!$H5546)</f>
        <v>5.4381950628652996E-3</v>
      </c>
      <c r="J5546" s="13">
        <f t="shared" si="281"/>
        <v>5.4381950628652996E-3</v>
      </c>
      <c r="K5546" s="2">
        <v>8</v>
      </c>
    </row>
    <row r="5547" spans="3:11">
      <c r="C5547" s="11" t="str">
        <f>IND_SavePot!C5547</f>
        <v>INDSDEFFSH-24</v>
      </c>
      <c r="D5547" s="11" t="str">
        <f>IND_SavePot!D5547</f>
        <v>ISDSH</v>
      </c>
      <c r="E5547" s="10" t="str">
        <f t="shared" si="280"/>
        <v>ISDSH</v>
      </c>
      <c r="F5547" s="10" t="s">
        <v>10</v>
      </c>
      <c r="G5547" s="10" t="s">
        <v>11</v>
      </c>
      <c r="H5547" s="10">
        <f t="shared" si="282"/>
        <v>2050</v>
      </c>
      <c r="I5547" s="13">
        <f>IND_SavePot!I5547*(1+HLOOKUP(MID(D5547,2,2),$M$9:$AF$15,MATCH(RIGHT(D5547,2),$M$9:$M$15,0),0))^($H5547-IND_SavePot!$H5547)</f>
        <v>0</v>
      </c>
      <c r="J5547" s="13">
        <f t="shared" si="281"/>
        <v>0</v>
      </c>
      <c r="K5547" s="2">
        <v>8</v>
      </c>
    </row>
    <row r="5548" spans="3:11">
      <c r="C5548" s="11" t="str">
        <f>IND_SavePot!C5548</f>
        <v>INDSDEFFLA-24</v>
      </c>
      <c r="D5548" s="11" t="str">
        <f>IND_SavePot!D5548</f>
        <v>ISDLA</v>
      </c>
      <c r="E5548" s="10" t="str">
        <f t="shared" si="280"/>
        <v>ISDLA</v>
      </c>
      <c r="F5548" s="10" t="s">
        <v>10</v>
      </c>
      <c r="G5548" s="10" t="s">
        <v>11</v>
      </c>
      <c r="H5548" s="10">
        <f t="shared" si="282"/>
        <v>2050</v>
      </c>
      <c r="I5548" s="13">
        <f>IND_SavePot!I5548*(1+HLOOKUP(MID(D5548,2,2),$M$9:$AF$15,MATCH(RIGHT(D5548,2),$M$9:$M$15,0),0))^($H5548-IND_SavePot!$H5548)</f>
        <v>4.6206896705384502E-3</v>
      </c>
      <c r="J5548" s="13">
        <f t="shared" si="281"/>
        <v>4.6206896705384502E-3</v>
      </c>
      <c r="K5548" s="2">
        <v>4</v>
      </c>
    </row>
    <row r="5549" spans="3:11">
      <c r="C5549" s="11" t="str">
        <f>IND_SavePot!C5549</f>
        <v>INDSDEFFEM-24</v>
      </c>
      <c r="D5549" s="11" t="str">
        <f>IND_SavePot!D5549</f>
        <v>ISDEM</v>
      </c>
      <c r="E5549" s="10" t="str">
        <f t="shared" si="280"/>
        <v>ISDEM</v>
      </c>
      <c r="F5549" s="10" t="s">
        <v>10</v>
      </c>
      <c r="G5549" s="10" t="s">
        <v>11</v>
      </c>
      <c r="H5549" s="10">
        <f t="shared" si="282"/>
        <v>2050</v>
      </c>
      <c r="I5549" s="13">
        <f>IND_SavePot!I5549*(1+HLOOKUP(MID(D5549,2,2),$M$9:$AF$15,MATCH(RIGHT(D5549,2),$M$9:$M$15,0),0))^($H5549-IND_SavePot!$H5549)</f>
        <v>3.5072437162939978E-3</v>
      </c>
      <c r="J5549" s="13">
        <f t="shared" si="281"/>
        <v>3.5072437162939978E-3</v>
      </c>
      <c r="K5549" s="2">
        <v>4</v>
      </c>
    </row>
    <row r="5550" spans="3:11">
      <c r="C5550" s="11" t="str">
        <f>IND_SavePot!C5550</f>
        <v>INDSDEFFTF-24</v>
      </c>
      <c r="D5550" s="11" t="str">
        <f>IND_SavePot!D5550</f>
        <v>ISDTF</v>
      </c>
      <c r="E5550" s="10" t="str">
        <f t="shared" si="280"/>
        <v>ISDTF</v>
      </c>
      <c r="F5550" s="10" t="s">
        <v>10</v>
      </c>
      <c r="G5550" s="10" t="s">
        <v>11</v>
      </c>
      <c r="H5550" s="10">
        <f t="shared" si="282"/>
        <v>2050</v>
      </c>
      <c r="I5550" s="13">
        <f>IND_SavePot!I5550*(1+HLOOKUP(MID(D5550,2,2),$M$9:$AF$15,MATCH(RIGHT(D5550,2),$M$9:$M$15,0),0))^($H5550-IND_SavePot!$H5550)</f>
        <v>0</v>
      </c>
      <c r="J5550" s="13">
        <f t="shared" si="281"/>
        <v>0</v>
      </c>
      <c r="K5550" s="2">
        <v>8</v>
      </c>
    </row>
    <row r="5551" spans="3:11">
      <c r="C5551" s="11" t="str">
        <f>IND_SavePot!C5551</f>
        <v>INDSDEFFPH-25</v>
      </c>
      <c r="D5551" s="11" t="str">
        <f>IND_SavePot!D5551</f>
        <v>ISDPH</v>
      </c>
      <c r="E5551" s="10" t="str">
        <f t="shared" si="280"/>
        <v>ISDPH</v>
      </c>
      <c r="F5551" s="10" t="s">
        <v>10</v>
      </c>
      <c r="G5551" s="10" t="s">
        <v>11</v>
      </c>
      <c r="H5551" s="10">
        <f t="shared" si="282"/>
        <v>2050</v>
      </c>
      <c r="I5551" s="13">
        <f>IND_SavePot!I5551*(1+HLOOKUP(MID(D5551,2,2),$M$9:$AF$15,MATCH(RIGHT(D5551,2),$M$9:$M$15,0),0))^($H5551-IND_SavePot!$H5551)</f>
        <v>5.4381950628652996E-3</v>
      </c>
      <c r="J5551" s="13">
        <f t="shared" si="281"/>
        <v>5.4381950628652996E-3</v>
      </c>
      <c r="K5551" s="2">
        <v>8</v>
      </c>
    </row>
    <row r="5552" spans="3:11">
      <c r="C5552" s="11" t="str">
        <f>IND_SavePot!C5552</f>
        <v>INDSDEFFPH-25</v>
      </c>
      <c r="D5552" s="11" t="str">
        <f>IND_SavePot!D5552</f>
        <v>ISDPH</v>
      </c>
      <c r="E5552" s="10" t="str">
        <f t="shared" si="280"/>
        <v>ISDPH</v>
      </c>
      <c r="F5552" s="10" t="s">
        <v>10</v>
      </c>
      <c r="G5552" s="10" t="s">
        <v>11</v>
      </c>
      <c r="H5552" s="10">
        <f t="shared" si="282"/>
        <v>2050</v>
      </c>
      <c r="I5552" s="13">
        <f>IND_SavePot!I5552*(1+HLOOKUP(MID(D5552,2,2),$M$9:$AF$15,MATCH(RIGHT(D5552,2),$M$9:$M$15,0),0))^($H5552-IND_SavePot!$H5552)</f>
        <v>5.4381950628652996E-3</v>
      </c>
      <c r="J5552" s="13">
        <f t="shared" si="281"/>
        <v>5.4381950628652996E-3</v>
      </c>
      <c r="K5552" s="2">
        <v>8</v>
      </c>
    </row>
    <row r="5553" spans="3:11">
      <c r="C5553" s="11" t="str">
        <f>IND_SavePot!C5553</f>
        <v>INDSDEFFSH-25</v>
      </c>
      <c r="D5553" s="11" t="str">
        <f>IND_SavePot!D5553</f>
        <v>ISDSH</v>
      </c>
      <c r="E5553" s="10" t="str">
        <f t="shared" si="280"/>
        <v>ISDSH</v>
      </c>
      <c r="F5553" s="10" t="s">
        <v>10</v>
      </c>
      <c r="G5553" s="10" t="s">
        <v>11</v>
      </c>
      <c r="H5553" s="10">
        <f t="shared" si="282"/>
        <v>2050</v>
      </c>
      <c r="I5553" s="13">
        <f>IND_SavePot!I5553*(1+HLOOKUP(MID(D5553,2,2),$M$9:$AF$15,MATCH(RIGHT(D5553,2),$M$9:$M$15,0),0))^($H5553-IND_SavePot!$H5553)</f>
        <v>0</v>
      </c>
      <c r="J5553" s="13">
        <f t="shared" si="281"/>
        <v>0</v>
      </c>
      <c r="K5553" s="2">
        <v>8</v>
      </c>
    </row>
    <row r="5554" spans="3:11">
      <c r="C5554" s="11" t="str">
        <f>IND_SavePot!C5554</f>
        <v>INDSDEFFLA-25</v>
      </c>
      <c r="D5554" s="11" t="str">
        <f>IND_SavePot!D5554</f>
        <v>ISDLA</v>
      </c>
      <c r="E5554" s="10" t="str">
        <f t="shared" si="280"/>
        <v>ISDLA</v>
      </c>
      <c r="F5554" s="10" t="s">
        <v>10</v>
      </c>
      <c r="G5554" s="10" t="s">
        <v>11</v>
      </c>
      <c r="H5554" s="10">
        <f t="shared" si="282"/>
        <v>2050</v>
      </c>
      <c r="I5554" s="13">
        <f>IND_SavePot!I5554*(1+HLOOKUP(MID(D5554,2,2),$M$9:$AF$15,MATCH(RIGHT(D5554,2),$M$9:$M$15,0),0))^($H5554-IND_SavePot!$H5554)</f>
        <v>4.6206896705384502E-3</v>
      </c>
      <c r="J5554" s="13">
        <f t="shared" si="281"/>
        <v>4.6206896705384502E-3</v>
      </c>
      <c r="K5554" s="2">
        <v>3</v>
      </c>
    </row>
    <row r="5555" spans="3:11">
      <c r="C5555" s="11" t="str">
        <f>IND_SavePot!C5555</f>
        <v>INDSDEFFEM-25</v>
      </c>
      <c r="D5555" s="11" t="str">
        <f>IND_SavePot!D5555</f>
        <v>ISDEM</v>
      </c>
      <c r="E5555" s="10" t="str">
        <f t="shared" si="280"/>
        <v>ISDEM</v>
      </c>
      <c r="F5555" s="10" t="s">
        <v>10</v>
      </c>
      <c r="G5555" s="10" t="s">
        <v>11</v>
      </c>
      <c r="H5555" s="10">
        <f t="shared" si="282"/>
        <v>2050</v>
      </c>
      <c r="I5555" s="13">
        <f>IND_SavePot!I5555*(1+HLOOKUP(MID(D5555,2,2),$M$9:$AF$15,MATCH(RIGHT(D5555,2),$M$9:$M$15,0),0))^($H5555-IND_SavePot!$H5555)</f>
        <v>3.5072437162939774E-3</v>
      </c>
      <c r="J5555" s="13">
        <f t="shared" si="281"/>
        <v>3.5072437162939774E-3</v>
      </c>
      <c r="K5555" s="2">
        <v>3</v>
      </c>
    </row>
    <row r="5556" spans="3:11">
      <c r="C5556" s="11" t="str">
        <f>IND_SavePot!C5556</f>
        <v>INDSDEFFTF-25</v>
      </c>
      <c r="D5556" s="11" t="str">
        <f>IND_SavePot!D5556</f>
        <v>ISDTF</v>
      </c>
      <c r="E5556" s="10" t="str">
        <f t="shared" si="280"/>
        <v>ISDTF</v>
      </c>
      <c r="F5556" s="10" t="s">
        <v>10</v>
      </c>
      <c r="G5556" s="10" t="s">
        <v>11</v>
      </c>
      <c r="H5556" s="10">
        <f t="shared" si="282"/>
        <v>2050</v>
      </c>
      <c r="I5556" s="13">
        <f>IND_SavePot!I5556*(1+HLOOKUP(MID(D5556,2,2),$M$9:$AF$15,MATCH(RIGHT(D5556,2),$M$9:$M$15,0),0))^($H5556-IND_SavePot!$H5556)</f>
        <v>0</v>
      </c>
      <c r="J5556" s="13">
        <f t="shared" si="281"/>
        <v>0</v>
      </c>
      <c r="K5556" s="2">
        <v>8</v>
      </c>
    </row>
    <row r="5557" spans="3:11">
      <c r="C5557" s="11" t="str">
        <f>IND_SavePot!C5557</f>
        <v>INDSDEFFPH-26</v>
      </c>
      <c r="D5557" s="11" t="str">
        <f>IND_SavePot!D5557</f>
        <v>ISDPH</v>
      </c>
      <c r="E5557" s="10" t="str">
        <f t="shared" si="280"/>
        <v>ISDPH</v>
      </c>
      <c r="F5557" s="10" t="s">
        <v>10</v>
      </c>
      <c r="G5557" s="10" t="s">
        <v>11</v>
      </c>
      <c r="H5557" s="10">
        <f t="shared" si="282"/>
        <v>2050</v>
      </c>
      <c r="I5557" s="13">
        <f>IND_SavePot!I5557*(1+HLOOKUP(MID(D5557,2,2),$M$9:$AF$15,MATCH(RIGHT(D5557,2),$M$9:$M$15,0),0))^($H5557-IND_SavePot!$H5557)</f>
        <v>5.4381950628652684E-3</v>
      </c>
      <c r="J5557" s="13">
        <f t="shared" si="281"/>
        <v>5.4381950628652684E-3</v>
      </c>
      <c r="K5557" s="2">
        <v>8</v>
      </c>
    </row>
    <row r="5558" spans="3:11">
      <c r="C5558" s="11" t="str">
        <f>IND_SavePot!C5558</f>
        <v>INDSDEFFPH-26</v>
      </c>
      <c r="D5558" s="11" t="str">
        <f>IND_SavePot!D5558</f>
        <v>ISDPH</v>
      </c>
      <c r="E5558" s="10" t="str">
        <f t="shared" si="280"/>
        <v>ISDPH</v>
      </c>
      <c r="F5558" s="10" t="s">
        <v>10</v>
      </c>
      <c r="G5558" s="10" t="s">
        <v>11</v>
      </c>
      <c r="H5558" s="10">
        <f t="shared" si="282"/>
        <v>2050</v>
      </c>
      <c r="I5558" s="13">
        <f>IND_SavePot!I5558*(1+HLOOKUP(MID(D5558,2,2),$M$9:$AF$15,MATCH(RIGHT(D5558,2),$M$9:$M$15,0),0))^($H5558-IND_SavePot!$H5558)</f>
        <v>5.4381950628652684E-3</v>
      </c>
      <c r="J5558" s="13">
        <f t="shared" si="281"/>
        <v>5.4381950628652684E-3</v>
      </c>
      <c r="K5558" s="2">
        <v>8</v>
      </c>
    </row>
    <row r="5559" spans="3:11">
      <c r="C5559" s="11" t="str">
        <f>IND_SavePot!C5559</f>
        <v>INDSDEFFSH-26</v>
      </c>
      <c r="D5559" s="11" t="str">
        <f>IND_SavePot!D5559</f>
        <v>ISDSH</v>
      </c>
      <c r="E5559" s="10" t="str">
        <f t="shared" si="280"/>
        <v>ISDSH</v>
      </c>
      <c r="F5559" s="10" t="s">
        <v>10</v>
      </c>
      <c r="G5559" s="10" t="s">
        <v>11</v>
      </c>
      <c r="H5559" s="10">
        <f t="shared" si="282"/>
        <v>2050</v>
      </c>
      <c r="I5559" s="13">
        <f>IND_SavePot!I5559*(1+HLOOKUP(MID(D5559,2,2),$M$9:$AF$15,MATCH(RIGHT(D5559,2),$M$9:$M$15,0),0))^($H5559-IND_SavePot!$H5559)</f>
        <v>0</v>
      </c>
      <c r="J5559" s="13">
        <f t="shared" si="281"/>
        <v>0</v>
      </c>
      <c r="K5559" s="2">
        <v>8</v>
      </c>
    </row>
    <row r="5560" spans="3:11">
      <c r="C5560" s="11" t="str">
        <f>IND_SavePot!C5560</f>
        <v>INDSDEFFLA-26</v>
      </c>
      <c r="D5560" s="11" t="str">
        <f>IND_SavePot!D5560</f>
        <v>ISDLA</v>
      </c>
      <c r="E5560" s="10" t="str">
        <f t="shared" si="280"/>
        <v>ISDLA</v>
      </c>
      <c r="F5560" s="10" t="s">
        <v>10</v>
      </c>
      <c r="G5560" s="10" t="s">
        <v>11</v>
      </c>
      <c r="H5560" s="10">
        <f t="shared" si="282"/>
        <v>2050</v>
      </c>
      <c r="I5560" s="13">
        <f>IND_SavePot!I5560*(1+HLOOKUP(MID(D5560,2,2),$M$9:$AF$15,MATCH(RIGHT(D5560,2),$M$9:$M$15,0),0))^($H5560-IND_SavePot!$H5560)</f>
        <v>4.6206896705384502E-3</v>
      </c>
      <c r="J5560" s="13">
        <f t="shared" si="281"/>
        <v>4.6206896705384502E-3</v>
      </c>
      <c r="K5560" s="2">
        <v>2</v>
      </c>
    </row>
    <row r="5561" spans="3:11">
      <c r="C5561" s="11" t="str">
        <f>IND_SavePot!C5561</f>
        <v>INDSDEFFEM-26</v>
      </c>
      <c r="D5561" s="11" t="str">
        <f>IND_SavePot!D5561</f>
        <v>ISDEM</v>
      </c>
      <c r="E5561" s="10" t="str">
        <f t="shared" si="280"/>
        <v>ISDEM</v>
      </c>
      <c r="F5561" s="10" t="s">
        <v>10</v>
      </c>
      <c r="G5561" s="10" t="s">
        <v>11</v>
      </c>
      <c r="H5561" s="10">
        <f t="shared" si="282"/>
        <v>2050</v>
      </c>
      <c r="I5561" s="13">
        <f>IND_SavePot!I5561*(1+HLOOKUP(MID(D5561,2,2),$M$9:$AF$15,MATCH(RIGHT(D5561,2),$M$9:$M$15,0),0))^($H5561-IND_SavePot!$H5561)</f>
        <v>3.5072437162939978E-3</v>
      </c>
      <c r="J5561" s="13">
        <f t="shared" si="281"/>
        <v>3.5072437162939978E-3</v>
      </c>
      <c r="K5561" s="2">
        <v>3</v>
      </c>
    </row>
    <row r="5562" spans="3:11">
      <c r="C5562" s="11" t="str">
        <f>IND_SavePot!C5562</f>
        <v>INDSDEFFTF-26</v>
      </c>
      <c r="D5562" s="11" t="str">
        <f>IND_SavePot!D5562</f>
        <v>ISDTF</v>
      </c>
      <c r="E5562" s="10" t="str">
        <f t="shared" si="280"/>
        <v>ISDTF</v>
      </c>
      <c r="F5562" s="10" t="s">
        <v>10</v>
      </c>
      <c r="G5562" s="10" t="s">
        <v>11</v>
      </c>
      <c r="H5562" s="10">
        <f t="shared" si="282"/>
        <v>2050</v>
      </c>
      <c r="I5562" s="13">
        <f>IND_SavePot!I5562*(1+HLOOKUP(MID(D5562,2,2),$M$9:$AF$15,MATCH(RIGHT(D5562,2),$M$9:$M$15,0),0))^($H5562-IND_SavePot!$H5562)</f>
        <v>0</v>
      </c>
      <c r="J5562" s="13">
        <f t="shared" si="281"/>
        <v>0</v>
      </c>
      <c r="K5562" s="2">
        <v>8</v>
      </c>
    </row>
    <row r="5563" spans="3:11">
      <c r="C5563" s="11" t="str">
        <f>IND_SavePot!C5563</f>
        <v>INDSDEFFPH-27</v>
      </c>
      <c r="D5563" s="11" t="str">
        <f>IND_SavePot!D5563</f>
        <v>ISDPH</v>
      </c>
      <c r="E5563" s="10" t="str">
        <f t="shared" si="280"/>
        <v>ISDPH</v>
      </c>
      <c r="F5563" s="10" t="s">
        <v>10</v>
      </c>
      <c r="G5563" s="10" t="s">
        <v>11</v>
      </c>
      <c r="H5563" s="10">
        <f t="shared" si="282"/>
        <v>2050</v>
      </c>
      <c r="I5563" s="13">
        <f>IND_SavePot!I5563*(1+HLOOKUP(MID(D5563,2,2),$M$9:$AF$15,MATCH(RIGHT(D5563,2),$M$9:$M$15,0),0))^($H5563-IND_SavePot!$H5563)</f>
        <v>5.4381950628652684E-3</v>
      </c>
      <c r="J5563" s="13">
        <f t="shared" si="281"/>
        <v>5.4381950628652684E-3</v>
      </c>
      <c r="K5563" s="2">
        <v>8</v>
      </c>
    </row>
    <row r="5564" spans="3:11">
      <c r="C5564" s="11" t="str">
        <f>IND_SavePot!C5564</f>
        <v>INDSDEFFPH-27</v>
      </c>
      <c r="D5564" s="11" t="str">
        <f>IND_SavePot!D5564</f>
        <v>ISDPH</v>
      </c>
      <c r="E5564" s="10" t="str">
        <f t="shared" si="280"/>
        <v>ISDPH</v>
      </c>
      <c r="F5564" s="10" t="s">
        <v>10</v>
      </c>
      <c r="G5564" s="10" t="s">
        <v>11</v>
      </c>
      <c r="H5564" s="10">
        <f t="shared" si="282"/>
        <v>2050</v>
      </c>
      <c r="I5564" s="13">
        <f>IND_SavePot!I5564*(1+HLOOKUP(MID(D5564,2,2),$M$9:$AF$15,MATCH(RIGHT(D5564,2),$M$9:$M$15,0),0))^($H5564-IND_SavePot!$H5564)</f>
        <v>5.4381950628652684E-3</v>
      </c>
      <c r="J5564" s="13">
        <f t="shared" si="281"/>
        <v>5.4381950628652684E-3</v>
      </c>
      <c r="K5564" s="2">
        <v>8</v>
      </c>
    </row>
    <row r="5565" spans="3:11">
      <c r="C5565" s="11" t="str">
        <f>IND_SavePot!C5565</f>
        <v>INDSDEFFSH-27</v>
      </c>
      <c r="D5565" s="11" t="str">
        <f>IND_SavePot!D5565</f>
        <v>ISDSH</v>
      </c>
      <c r="E5565" s="10" t="str">
        <f t="shared" si="280"/>
        <v>ISDSH</v>
      </c>
      <c r="F5565" s="10" t="s">
        <v>10</v>
      </c>
      <c r="G5565" s="10" t="s">
        <v>11</v>
      </c>
      <c r="H5565" s="10">
        <f t="shared" si="282"/>
        <v>2050</v>
      </c>
      <c r="I5565" s="13">
        <f>IND_SavePot!I5565*(1+HLOOKUP(MID(D5565,2,2),$M$9:$AF$15,MATCH(RIGHT(D5565,2),$M$9:$M$15,0),0))^($H5565-IND_SavePot!$H5565)</f>
        <v>0</v>
      </c>
      <c r="J5565" s="13">
        <f t="shared" si="281"/>
        <v>0</v>
      </c>
      <c r="K5565" s="2">
        <v>8</v>
      </c>
    </row>
    <row r="5566" spans="3:11">
      <c r="C5566" s="11" t="str">
        <f>IND_SavePot!C5566</f>
        <v>INDSDEFFLA-27</v>
      </c>
      <c r="D5566" s="11" t="str">
        <f>IND_SavePot!D5566</f>
        <v>ISDLA</v>
      </c>
      <c r="E5566" s="10" t="str">
        <f t="shared" si="280"/>
        <v>ISDLA</v>
      </c>
      <c r="F5566" s="10" t="s">
        <v>10</v>
      </c>
      <c r="G5566" s="10" t="s">
        <v>11</v>
      </c>
      <c r="H5566" s="10">
        <f t="shared" si="282"/>
        <v>2050</v>
      </c>
      <c r="I5566" s="13">
        <f>IND_SavePot!I5566*(1+HLOOKUP(MID(D5566,2,2),$M$9:$AF$15,MATCH(RIGHT(D5566,2),$M$9:$M$15,0),0))^($H5566-IND_SavePot!$H5566)</f>
        <v>4.6206896705384502E-3</v>
      </c>
      <c r="J5566" s="13">
        <f t="shared" si="281"/>
        <v>4.6206896705384502E-3</v>
      </c>
      <c r="K5566" s="2">
        <v>2</v>
      </c>
    </row>
    <row r="5567" spans="3:11">
      <c r="C5567" s="11" t="str">
        <f>IND_SavePot!C5567</f>
        <v>INDSDEFFEM-27</v>
      </c>
      <c r="D5567" s="11" t="str">
        <f>IND_SavePot!D5567</f>
        <v>ISDEM</v>
      </c>
      <c r="E5567" s="10" t="str">
        <f t="shared" si="280"/>
        <v>ISDEM</v>
      </c>
      <c r="F5567" s="10" t="s">
        <v>10</v>
      </c>
      <c r="G5567" s="10" t="s">
        <v>11</v>
      </c>
      <c r="H5567" s="10">
        <f t="shared" si="282"/>
        <v>2050</v>
      </c>
      <c r="I5567" s="13">
        <f>IND_SavePot!I5567*(1+HLOOKUP(MID(D5567,2,2),$M$9:$AF$15,MATCH(RIGHT(D5567,2),$M$9:$M$15,0),0))^($H5567-IND_SavePot!$H5567)</f>
        <v>3.5072437162939978E-3</v>
      </c>
      <c r="J5567" s="13">
        <f t="shared" si="281"/>
        <v>3.5072437162939978E-3</v>
      </c>
      <c r="K5567" s="2">
        <v>2</v>
      </c>
    </row>
    <row r="5568" spans="3:11">
      <c r="C5568" s="11" t="str">
        <f>IND_SavePot!C5568</f>
        <v>INDSDEFFTF-27</v>
      </c>
      <c r="D5568" s="11" t="str">
        <f>IND_SavePot!D5568</f>
        <v>ISDTF</v>
      </c>
      <c r="E5568" s="10" t="str">
        <f t="shared" si="280"/>
        <v>ISDTF</v>
      </c>
      <c r="F5568" s="10" t="s">
        <v>10</v>
      </c>
      <c r="G5568" s="10" t="s">
        <v>11</v>
      </c>
      <c r="H5568" s="10">
        <f t="shared" si="282"/>
        <v>2050</v>
      </c>
      <c r="I5568" s="13">
        <f>IND_SavePot!I5568*(1+HLOOKUP(MID(D5568,2,2),$M$9:$AF$15,MATCH(RIGHT(D5568,2),$M$9:$M$15,0),0))^($H5568-IND_SavePot!$H5568)</f>
        <v>0</v>
      </c>
      <c r="J5568" s="13">
        <f t="shared" si="281"/>
        <v>0</v>
      </c>
      <c r="K5568" s="2">
        <v>8</v>
      </c>
    </row>
    <row r="5569" spans="3:11">
      <c r="C5569" s="11" t="str">
        <f>IND_SavePot!C5569</f>
        <v>INDSDEFFPH-28</v>
      </c>
      <c r="D5569" s="11" t="str">
        <f>IND_SavePot!D5569</f>
        <v>ISDPH</v>
      </c>
      <c r="E5569" s="10" t="str">
        <f t="shared" si="280"/>
        <v>ISDPH</v>
      </c>
      <c r="F5569" s="10" t="s">
        <v>10</v>
      </c>
      <c r="G5569" s="10" t="s">
        <v>11</v>
      </c>
      <c r="H5569" s="10">
        <f t="shared" si="282"/>
        <v>2050</v>
      </c>
      <c r="I5569" s="13">
        <f>IND_SavePot!I5569*(1+HLOOKUP(MID(D5569,2,2),$M$9:$AF$15,MATCH(RIGHT(D5569,2),$M$9:$M$15,0),0))^($H5569-IND_SavePot!$H5569)</f>
        <v>5.4381950628652684E-3</v>
      </c>
      <c r="J5569" s="13">
        <f t="shared" si="281"/>
        <v>5.4381950628652684E-3</v>
      </c>
      <c r="K5569" s="2">
        <v>8</v>
      </c>
    </row>
    <row r="5570" spans="3:11">
      <c r="C5570" s="11" t="str">
        <f>IND_SavePot!C5570</f>
        <v>INDSDEFFPH-28</v>
      </c>
      <c r="D5570" s="11" t="str">
        <f>IND_SavePot!D5570</f>
        <v>ISDPH</v>
      </c>
      <c r="E5570" s="10" t="str">
        <f t="shared" si="280"/>
        <v>ISDPH</v>
      </c>
      <c r="F5570" s="10" t="s">
        <v>10</v>
      </c>
      <c r="G5570" s="10" t="s">
        <v>11</v>
      </c>
      <c r="H5570" s="10">
        <f t="shared" si="282"/>
        <v>2050</v>
      </c>
      <c r="I5570" s="13">
        <f>IND_SavePot!I5570*(1+HLOOKUP(MID(D5570,2,2),$M$9:$AF$15,MATCH(RIGHT(D5570,2),$M$9:$M$15,0),0))^($H5570-IND_SavePot!$H5570)</f>
        <v>5.4381950628652684E-3</v>
      </c>
      <c r="J5570" s="13">
        <f t="shared" si="281"/>
        <v>5.4381950628652684E-3</v>
      </c>
      <c r="K5570" s="2">
        <v>8</v>
      </c>
    </row>
    <row r="5571" spans="3:11">
      <c r="C5571" s="11" t="str">
        <f>IND_SavePot!C5571</f>
        <v>INDSDEFFSH-28</v>
      </c>
      <c r="D5571" s="11" t="str">
        <f>IND_SavePot!D5571</f>
        <v>ISDSH</v>
      </c>
      <c r="E5571" s="10" t="str">
        <f t="shared" si="280"/>
        <v>ISDSH</v>
      </c>
      <c r="F5571" s="10" t="s">
        <v>10</v>
      </c>
      <c r="G5571" s="10" t="s">
        <v>11</v>
      </c>
      <c r="H5571" s="10">
        <f t="shared" si="282"/>
        <v>2050</v>
      </c>
      <c r="I5571" s="13">
        <f>IND_SavePot!I5571*(1+HLOOKUP(MID(D5571,2,2),$M$9:$AF$15,MATCH(RIGHT(D5571,2),$M$9:$M$15,0),0))^($H5571-IND_SavePot!$H5571)</f>
        <v>0</v>
      </c>
      <c r="J5571" s="13">
        <f t="shared" si="281"/>
        <v>0</v>
      </c>
      <c r="K5571" s="2">
        <v>8</v>
      </c>
    </row>
    <row r="5572" spans="3:11">
      <c r="C5572" s="11" t="str">
        <f>IND_SavePot!C5572</f>
        <v>INDSDEFFLA-28</v>
      </c>
      <c r="D5572" s="11" t="str">
        <f>IND_SavePot!D5572</f>
        <v>ISDLA</v>
      </c>
      <c r="E5572" s="10" t="str">
        <f t="shared" si="280"/>
        <v>ISDLA</v>
      </c>
      <c r="F5572" s="10" t="s">
        <v>10</v>
      </c>
      <c r="G5572" s="10" t="s">
        <v>11</v>
      </c>
      <c r="H5572" s="10">
        <f t="shared" si="282"/>
        <v>2050</v>
      </c>
      <c r="I5572" s="13">
        <f>IND_SavePot!I5572*(1+HLOOKUP(MID(D5572,2,2),$M$9:$AF$15,MATCH(RIGHT(D5572,2),$M$9:$M$15,0),0))^($H5572-IND_SavePot!$H5572)</f>
        <v>4.6206896705384502E-3</v>
      </c>
      <c r="J5572" s="13">
        <f t="shared" si="281"/>
        <v>4.6206896705384502E-3</v>
      </c>
      <c r="K5572" s="2">
        <v>1</v>
      </c>
    </row>
    <row r="5573" spans="3:11">
      <c r="C5573" s="11" t="str">
        <f>IND_SavePot!C5573</f>
        <v>INDSDEFFEM-28</v>
      </c>
      <c r="D5573" s="11" t="str">
        <f>IND_SavePot!D5573</f>
        <v>ISDEM</v>
      </c>
      <c r="E5573" s="10" t="str">
        <f t="shared" si="280"/>
        <v>ISDEM</v>
      </c>
      <c r="F5573" s="10" t="s">
        <v>10</v>
      </c>
      <c r="G5573" s="10" t="s">
        <v>11</v>
      </c>
      <c r="H5573" s="10">
        <f t="shared" si="282"/>
        <v>2050</v>
      </c>
      <c r="I5573" s="13">
        <f>IND_SavePot!I5573*(1+HLOOKUP(MID(D5573,2,2),$M$9:$AF$15,MATCH(RIGHT(D5573,2),$M$9:$M$15,0),0))^($H5573-IND_SavePot!$H5573)</f>
        <v>3.5072437162939774E-3</v>
      </c>
      <c r="J5573" s="13">
        <f t="shared" si="281"/>
        <v>3.5072437162939774E-3</v>
      </c>
      <c r="K5573" s="2">
        <v>1</v>
      </c>
    </row>
    <row r="5574" spans="3:11">
      <c r="C5574" s="11" t="str">
        <f>IND_SavePot!C5574</f>
        <v>INDSDEFFTF-28</v>
      </c>
      <c r="D5574" s="11" t="str">
        <f>IND_SavePot!D5574</f>
        <v>ISDTF</v>
      </c>
      <c r="E5574" s="10" t="str">
        <f t="shared" si="280"/>
        <v>ISDTF</v>
      </c>
      <c r="F5574" s="10" t="s">
        <v>10</v>
      </c>
      <c r="G5574" s="10" t="s">
        <v>11</v>
      </c>
      <c r="H5574" s="10">
        <f t="shared" si="282"/>
        <v>2050</v>
      </c>
      <c r="I5574" s="13">
        <f>IND_SavePot!I5574*(1+HLOOKUP(MID(D5574,2,2),$M$9:$AF$15,MATCH(RIGHT(D5574,2),$M$9:$M$15,0),0))^($H5574-IND_SavePot!$H5574)</f>
        <v>0</v>
      </c>
      <c r="J5574" s="13">
        <f t="shared" si="281"/>
        <v>0</v>
      </c>
      <c r="K5574" s="2">
        <v>8</v>
      </c>
    </row>
    <row r="5575" spans="3:11">
      <c r="C5575" s="11" t="str">
        <f>IND_SavePot!C5575</f>
        <v>INDSDEFFPH-29</v>
      </c>
      <c r="D5575" s="11" t="str">
        <f>IND_SavePot!D5575</f>
        <v>ISDPH</v>
      </c>
      <c r="E5575" s="10" t="str">
        <f t="shared" si="280"/>
        <v>ISDPH</v>
      </c>
      <c r="F5575" s="10" t="s">
        <v>10</v>
      </c>
      <c r="G5575" s="10" t="s">
        <v>11</v>
      </c>
      <c r="H5575" s="10">
        <f t="shared" si="282"/>
        <v>2050</v>
      </c>
      <c r="I5575" s="13">
        <f>IND_SavePot!I5575*(1+HLOOKUP(MID(D5575,2,2),$M$9:$AF$15,MATCH(RIGHT(D5575,2),$M$9:$M$15,0),0))^($H5575-IND_SavePot!$H5575)</f>
        <v>5.4381950628652996E-3</v>
      </c>
      <c r="J5575" s="13">
        <f t="shared" si="281"/>
        <v>5.4381950628652996E-3</v>
      </c>
      <c r="K5575" s="2">
        <v>8</v>
      </c>
    </row>
    <row r="5576" spans="3:11">
      <c r="C5576" s="11" t="str">
        <f>IND_SavePot!C5576</f>
        <v>INDSDEFFPH-29</v>
      </c>
      <c r="D5576" s="11" t="str">
        <f>IND_SavePot!D5576</f>
        <v>ISDPH</v>
      </c>
      <c r="E5576" s="10" t="str">
        <f t="shared" ref="E5576:E5639" si="283">D5576</f>
        <v>ISDPH</v>
      </c>
      <c r="F5576" s="10" t="s">
        <v>10</v>
      </c>
      <c r="G5576" s="10" t="s">
        <v>11</v>
      </c>
      <c r="H5576" s="10">
        <f t="shared" si="282"/>
        <v>2050</v>
      </c>
      <c r="I5576" s="13">
        <f>IND_SavePot!I5576*(1+HLOOKUP(MID(D5576,2,2),$M$9:$AF$15,MATCH(RIGHT(D5576,2),$M$9:$M$15,0),0))^($H5576-IND_SavePot!$H5576)</f>
        <v>5.4381950628652996E-3</v>
      </c>
      <c r="J5576" s="13">
        <f t="shared" ref="J5576:J5639" si="284">I5576</f>
        <v>5.4381950628652996E-3</v>
      </c>
      <c r="K5576" s="2">
        <v>8</v>
      </c>
    </row>
    <row r="5577" spans="3:11">
      <c r="C5577" s="11" t="str">
        <f>IND_SavePot!C5577</f>
        <v>INDSDEFFSH-29</v>
      </c>
      <c r="D5577" s="11" t="str">
        <f>IND_SavePot!D5577</f>
        <v>ISDSH</v>
      </c>
      <c r="E5577" s="10" t="str">
        <f t="shared" si="283"/>
        <v>ISDSH</v>
      </c>
      <c r="F5577" s="10" t="s">
        <v>10</v>
      </c>
      <c r="G5577" s="10" t="s">
        <v>11</v>
      </c>
      <c r="H5577" s="10">
        <f t="shared" ref="H5577:H5640" si="285">H5576</f>
        <v>2050</v>
      </c>
      <c r="I5577" s="13">
        <f>IND_SavePot!I5577*(1+HLOOKUP(MID(D5577,2,2),$M$9:$AF$15,MATCH(RIGHT(D5577,2),$M$9:$M$15,0),0))^($H5577-IND_SavePot!$H5577)</f>
        <v>0</v>
      </c>
      <c r="J5577" s="13">
        <f t="shared" si="284"/>
        <v>0</v>
      </c>
      <c r="K5577" s="2">
        <v>8</v>
      </c>
    </row>
    <row r="5578" spans="3:11">
      <c r="C5578" s="11" t="str">
        <f>IND_SavePot!C5578</f>
        <v>INDSDEFFLA-29</v>
      </c>
      <c r="D5578" s="11" t="str">
        <f>IND_SavePot!D5578</f>
        <v>ISDLA</v>
      </c>
      <c r="E5578" s="10" t="str">
        <f t="shared" si="283"/>
        <v>ISDLA</v>
      </c>
      <c r="F5578" s="10" t="s">
        <v>10</v>
      </c>
      <c r="G5578" s="10" t="s">
        <v>11</v>
      </c>
      <c r="H5578" s="10">
        <f t="shared" si="285"/>
        <v>2050</v>
      </c>
      <c r="I5578" s="13">
        <f>IND_SavePot!I5578*(1+HLOOKUP(MID(D5578,2,2),$M$9:$AF$15,MATCH(RIGHT(D5578,2),$M$9:$M$15,0),0))^($H5578-IND_SavePot!$H5578)</f>
        <v>4.6206896705384502E-3</v>
      </c>
      <c r="J5578" s="13">
        <f t="shared" si="284"/>
        <v>4.6206896705384502E-3</v>
      </c>
      <c r="K5578" s="2">
        <v>1</v>
      </c>
    </row>
    <row r="5579" spans="3:11">
      <c r="C5579" s="11" t="str">
        <f>IND_SavePot!C5579</f>
        <v>INDSDEFFEM-29</v>
      </c>
      <c r="D5579" s="11" t="str">
        <f>IND_SavePot!D5579</f>
        <v>ISDEM</v>
      </c>
      <c r="E5579" s="10" t="str">
        <f t="shared" si="283"/>
        <v>ISDEM</v>
      </c>
      <c r="F5579" s="10" t="s">
        <v>10</v>
      </c>
      <c r="G5579" s="10" t="s">
        <v>11</v>
      </c>
      <c r="H5579" s="10">
        <f t="shared" si="285"/>
        <v>2050</v>
      </c>
      <c r="I5579" s="13">
        <f>IND_SavePot!I5579*(1+HLOOKUP(MID(D5579,2,2),$M$9:$AF$15,MATCH(RIGHT(D5579,2),$M$9:$M$15,0),0))^($H5579-IND_SavePot!$H5579)</f>
        <v>3.5072437162939978E-3</v>
      </c>
      <c r="J5579" s="13">
        <f t="shared" si="284"/>
        <v>3.5072437162939978E-3</v>
      </c>
      <c r="K5579" s="2">
        <v>1</v>
      </c>
    </row>
    <row r="5580" spans="3:11">
      <c r="C5580" s="11" t="str">
        <f>IND_SavePot!C5580</f>
        <v>INDSDEFFTF-29</v>
      </c>
      <c r="D5580" s="11" t="str">
        <f>IND_SavePot!D5580</f>
        <v>ISDTF</v>
      </c>
      <c r="E5580" s="10" t="str">
        <f t="shared" si="283"/>
        <v>ISDTF</v>
      </c>
      <c r="F5580" s="10" t="s">
        <v>10</v>
      </c>
      <c r="G5580" s="10" t="s">
        <v>11</v>
      </c>
      <c r="H5580" s="10">
        <f t="shared" si="285"/>
        <v>2050</v>
      </c>
      <c r="I5580" s="13">
        <f>IND_SavePot!I5580*(1+HLOOKUP(MID(D5580,2,2),$M$9:$AF$15,MATCH(RIGHT(D5580,2),$M$9:$M$15,0),0))^($H5580-IND_SavePot!$H5580)</f>
        <v>0</v>
      </c>
      <c r="J5580" s="13">
        <f t="shared" si="284"/>
        <v>0</v>
      </c>
      <c r="K5580" s="2">
        <v>8</v>
      </c>
    </row>
    <row r="5581" spans="3:11">
      <c r="C5581" s="11" t="str">
        <f>IND_SavePot!C5581</f>
        <v>INDSDEFFPH-30</v>
      </c>
      <c r="D5581" s="11" t="str">
        <f>IND_SavePot!D5581</f>
        <v>ISDPH</v>
      </c>
      <c r="E5581" s="10" t="str">
        <f t="shared" si="283"/>
        <v>ISDPH</v>
      </c>
      <c r="F5581" s="10" t="s">
        <v>10</v>
      </c>
      <c r="G5581" s="10" t="s">
        <v>11</v>
      </c>
      <c r="H5581" s="10">
        <f t="shared" si="285"/>
        <v>2050</v>
      </c>
      <c r="I5581" s="13">
        <f>IND_SavePot!I5581*(1+HLOOKUP(MID(D5581,2,2),$M$9:$AF$15,MATCH(RIGHT(D5581,2),$M$9:$M$15,0),0))^($H5581-IND_SavePot!$H5581)</f>
        <v>5.4381950628652684E-3</v>
      </c>
      <c r="J5581" s="13">
        <f t="shared" si="284"/>
        <v>5.4381950628652684E-3</v>
      </c>
      <c r="K5581" s="2">
        <v>8</v>
      </c>
    </row>
    <row r="5582" spans="3:11">
      <c r="C5582" s="11" t="str">
        <f>IND_SavePot!C5582</f>
        <v>INDSDEFFPH-30</v>
      </c>
      <c r="D5582" s="11" t="str">
        <f>IND_SavePot!D5582</f>
        <v>ISDPH</v>
      </c>
      <c r="E5582" s="10" t="str">
        <f t="shared" si="283"/>
        <v>ISDPH</v>
      </c>
      <c r="F5582" s="10" t="s">
        <v>10</v>
      </c>
      <c r="G5582" s="10" t="s">
        <v>11</v>
      </c>
      <c r="H5582" s="10">
        <f t="shared" si="285"/>
        <v>2050</v>
      </c>
      <c r="I5582" s="13">
        <f>IND_SavePot!I5582*(1+HLOOKUP(MID(D5582,2,2),$M$9:$AF$15,MATCH(RIGHT(D5582,2),$M$9:$M$15,0),0))^($H5582-IND_SavePot!$H5582)</f>
        <v>5.4381950628652684E-3</v>
      </c>
      <c r="J5582" s="13">
        <f t="shared" si="284"/>
        <v>5.4381950628652684E-3</v>
      </c>
      <c r="K5582" s="2">
        <v>8</v>
      </c>
    </row>
    <row r="5583" spans="3:11">
      <c r="C5583" s="11" t="str">
        <f>IND_SavePot!C5583</f>
        <v>INDSDEFFSH-30</v>
      </c>
      <c r="D5583" s="11" t="str">
        <f>IND_SavePot!D5583</f>
        <v>ISDSH</v>
      </c>
      <c r="E5583" s="10" t="str">
        <f t="shared" si="283"/>
        <v>ISDSH</v>
      </c>
      <c r="F5583" s="10" t="s">
        <v>10</v>
      </c>
      <c r="G5583" s="10" t="s">
        <v>11</v>
      </c>
      <c r="H5583" s="10">
        <f t="shared" si="285"/>
        <v>2050</v>
      </c>
      <c r="I5583" s="13">
        <f>IND_SavePot!I5583*(1+HLOOKUP(MID(D5583,2,2),$M$9:$AF$15,MATCH(RIGHT(D5583,2),$M$9:$M$15,0),0))^($H5583-IND_SavePot!$H5583)</f>
        <v>0</v>
      </c>
      <c r="J5583" s="13">
        <f t="shared" si="284"/>
        <v>0</v>
      </c>
      <c r="K5583" s="2">
        <v>8</v>
      </c>
    </row>
    <row r="5584" spans="3:11">
      <c r="C5584" s="11" t="str">
        <f>IND_SavePot!C5584</f>
        <v>INDSDEFFLA-30</v>
      </c>
      <c r="D5584" s="11" t="str">
        <f>IND_SavePot!D5584</f>
        <v>ISDLA</v>
      </c>
      <c r="E5584" s="10" t="str">
        <f t="shared" si="283"/>
        <v>ISDLA</v>
      </c>
      <c r="F5584" s="10" t="s">
        <v>10</v>
      </c>
      <c r="G5584" s="10" t="s">
        <v>11</v>
      </c>
      <c r="H5584" s="10">
        <f t="shared" si="285"/>
        <v>2050</v>
      </c>
      <c r="I5584" s="13">
        <f>IND_SavePot!I5584*(1+HLOOKUP(MID(D5584,2,2),$M$9:$AF$15,MATCH(RIGHT(D5584,2),$M$9:$M$15,0),0))^($H5584-IND_SavePot!$H5584)</f>
        <v>4.6206896705384094E-3</v>
      </c>
      <c r="J5584" s="13">
        <f t="shared" si="284"/>
        <v>4.6206896705384094E-3</v>
      </c>
      <c r="K5584" s="2">
        <v>0</v>
      </c>
    </row>
    <row r="5585" spans="3:11">
      <c r="C5585" s="11" t="str">
        <f>IND_SavePot!C5585</f>
        <v>INDSDEFFEM-30</v>
      </c>
      <c r="D5585" s="11" t="str">
        <f>IND_SavePot!D5585</f>
        <v>ISDEM</v>
      </c>
      <c r="E5585" s="10" t="str">
        <f t="shared" si="283"/>
        <v>ISDEM</v>
      </c>
      <c r="F5585" s="10" t="s">
        <v>10</v>
      </c>
      <c r="G5585" s="10" t="s">
        <v>11</v>
      </c>
      <c r="H5585" s="10">
        <f t="shared" si="285"/>
        <v>2050</v>
      </c>
      <c r="I5585" s="13">
        <f>IND_SavePot!I5585*(1+HLOOKUP(MID(D5585,2,2),$M$9:$AF$15,MATCH(RIGHT(D5585,2),$M$9:$M$15,0),0))^($H5585-IND_SavePot!$H5585)</f>
        <v>3.5072437162939774E-3</v>
      </c>
      <c r="J5585" s="13">
        <f t="shared" si="284"/>
        <v>3.5072437162939774E-3</v>
      </c>
      <c r="K5585" s="2">
        <v>0</v>
      </c>
    </row>
    <row r="5586" spans="3:11">
      <c r="C5586" s="11" t="str">
        <f>IND_SavePot!C5586</f>
        <v>INDSDEFFTF-30</v>
      </c>
      <c r="D5586" s="11" t="str">
        <f>IND_SavePot!D5586</f>
        <v>ISDTF</v>
      </c>
      <c r="E5586" s="10" t="str">
        <f t="shared" si="283"/>
        <v>ISDTF</v>
      </c>
      <c r="F5586" s="10" t="s">
        <v>10</v>
      </c>
      <c r="G5586" s="10" t="s">
        <v>11</v>
      </c>
      <c r="H5586" s="10">
        <f t="shared" si="285"/>
        <v>2050</v>
      </c>
      <c r="I5586" s="13">
        <f>IND_SavePot!I5586*(1+HLOOKUP(MID(D5586,2,2),$M$9:$AF$15,MATCH(RIGHT(D5586,2),$M$9:$M$15,0),0))^($H5586-IND_SavePot!$H5586)</f>
        <v>0</v>
      </c>
      <c r="J5586" s="13">
        <f t="shared" si="284"/>
        <v>0</v>
      </c>
      <c r="K5586" s="2">
        <v>8</v>
      </c>
    </row>
    <row r="5587" spans="3:11">
      <c r="C5587" s="11" t="str">
        <f>IND_SavePot!C5587</f>
        <v>INDSDEFFPH-31</v>
      </c>
      <c r="D5587" s="11" t="str">
        <f>IND_SavePot!D5587</f>
        <v>ISDPH</v>
      </c>
      <c r="E5587" s="10" t="str">
        <f t="shared" si="283"/>
        <v>ISDPH</v>
      </c>
      <c r="F5587" s="10" t="s">
        <v>10</v>
      </c>
      <c r="G5587" s="10" t="s">
        <v>11</v>
      </c>
      <c r="H5587" s="10">
        <f t="shared" si="285"/>
        <v>2050</v>
      </c>
      <c r="I5587" s="13">
        <f>IND_SavePot!I5587*(1+HLOOKUP(MID(D5587,2,2),$M$9:$AF$15,MATCH(RIGHT(D5587,2),$M$9:$M$15,0),0))^($H5587-IND_SavePot!$H5587)</f>
        <v>5.4381950628652684E-3</v>
      </c>
      <c r="J5587" s="13">
        <f t="shared" si="284"/>
        <v>5.4381950628652684E-3</v>
      </c>
      <c r="K5587" s="2">
        <v>8</v>
      </c>
    </row>
    <row r="5588" spans="3:11">
      <c r="C5588" s="11" t="str">
        <f>IND_SavePot!C5588</f>
        <v>INDSDEFFPH-31</v>
      </c>
      <c r="D5588" s="11" t="str">
        <f>IND_SavePot!D5588</f>
        <v>ISDPH</v>
      </c>
      <c r="E5588" s="10" t="str">
        <f t="shared" si="283"/>
        <v>ISDPH</v>
      </c>
      <c r="F5588" s="10" t="s">
        <v>10</v>
      </c>
      <c r="G5588" s="10" t="s">
        <v>11</v>
      </c>
      <c r="H5588" s="10">
        <f t="shared" si="285"/>
        <v>2050</v>
      </c>
      <c r="I5588" s="13">
        <f>IND_SavePot!I5588*(1+HLOOKUP(MID(D5588,2,2),$M$9:$AF$15,MATCH(RIGHT(D5588,2),$M$9:$M$15,0),0))^($H5588-IND_SavePot!$H5588)</f>
        <v>5.4381950628652684E-3</v>
      </c>
      <c r="J5588" s="13">
        <f t="shared" si="284"/>
        <v>5.4381950628652684E-3</v>
      </c>
      <c r="K5588" s="2">
        <v>8</v>
      </c>
    </row>
    <row r="5589" spans="3:11">
      <c r="C5589" s="11" t="str">
        <f>IND_SavePot!C5589</f>
        <v>INDSDEFFSH-31</v>
      </c>
      <c r="D5589" s="11" t="str">
        <f>IND_SavePot!D5589</f>
        <v>ISDSH</v>
      </c>
      <c r="E5589" s="10" t="str">
        <f t="shared" si="283"/>
        <v>ISDSH</v>
      </c>
      <c r="F5589" s="10" t="s">
        <v>10</v>
      </c>
      <c r="G5589" s="10" t="s">
        <v>11</v>
      </c>
      <c r="H5589" s="10">
        <f t="shared" si="285"/>
        <v>2050</v>
      </c>
      <c r="I5589" s="13">
        <f>IND_SavePot!I5589*(1+HLOOKUP(MID(D5589,2,2),$M$9:$AF$15,MATCH(RIGHT(D5589,2),$M$9:$M$15,0),0))^($H5589-IND_SavePot!$H5589)</f>
        <v>0</v>
      </c>
      <c r="J5589" s="13">
        <f t="shared" si="284"/>
        <v>0</v>
      </c>
      <c r="K5589" s="2">
        <v>8</v>
      </c>
    </row>
    <row r="5590" spans="3:11">
      <c r="C5590" s="11" t="str">
        <f>IND_SavePot!C5590</f>
        <v>INDSDEFFLA-31</v>
      </c>
      <c r="D5590" s="11" t="str">
        <f>IND_SavePot!D5590</f>
        <v>ISDLA</v>
      </c>
      <c r="E5590" s="10" t="str">
        <f t="shared" si="283"/>
        <v>ISDLA</v>
      </c>
      <c r="F5590" s="10" t="s">
        <v>10</v>
      </c>
      <c r="G5590" s="10" t="s">
        <v>11</v>
      </c>
      <c r="H5590" s="10">
        <f t="shared" si="285"/>
        <v>2050</v>
      </c>
      <c r="I5590" s="13">
        <f>IND_SavePot!I5590*(1+HLOOKUP(MID(D5590,2,2),$M$9:$AF$15,MATCH(RIGHT(D5590,2),$M$9:$M$15,0),0))^($H5590-IND_SavePot!$H5590)</f>
        <v>4.6206896705384502E-3</v>
      </c>
      <c r="J5590" s="13">
        <f t="shared" si="284"/>
        <v>4.6206896705384502E-3</v>
      </c>
      <c r="K5590" s="2">
        <v>0</v>
      </c>
    </row>
    <row r="5591" spans="3:11">
      <c r="C5591" s="11" t="str">
        <f>IND_SavePot!C5591</f>
        <v>INDSDEFFEM-31</v>
      </c>
      <c r="D5591" s="11" t="str">
        <f>IND_SavePot!D5591</f>
        <v>ISDEM</v>
      </c>
      <c r="E5591" s="10" t="str">
        <f t="shared" si="283"/>
        <v>ISDEM</v>
      </c>
      <c r="F5591" s="10" t="s">
        <v>10</v>
      </c>
      <c r="G5591" s="10" t="s">
        <v>11</v>
      </c>
      <c r="H5591" s="10">
        <f t="shared" si="285"/>
        <v>2050</v>
      </c>
      <c r="I5591" s="13">
        <f>IND_SavePot!I5591*(1+HLOOKUP(MID(D5591,2,2),$M$9:$AF$15,MATCH(RIGHT(D5591,2),$M$9:$M$15,0),0))^($H5591-IND_SavePot!$H5591)</f>
        <v>3.5072437162939978E-3</v>
      </c>
      <c r="J5591" s="13">
        <f t="shared" si="284"/>
        <v>3.5072437162939978E-3</v>
      </c>
      <c r="K5591" s="2">
        <v>0</v>
      </c>
    </row>
    <row r="5592" spans="3:11">
      <c r="C5592" s="11" t="str">
        <f>IND_SavePot!C5592</f>
        <v>INDSDEFFTF-31</v>
      </c>
      <c r="D5592" s="11" t="str">
        <f>IND_SavePot!D5592</f>
        <v>ISDTF</v>
      </c>
      <c r="E5592" s="10" t="str">
        <f t="shared" si="283"/>
        <v>ISDTF</v>
      </c>
      <c r="F5592" s="10" t="s">
        <v>10</v>
      </c>
      <c r="G5592" s="10" t="s">
        <v>11</v>
      </c>
      <c r="H5592" s="10">
        <f t="shared" si="285"/>
        <v>2050</v>
      </c>
      <c r="I5592" s="13">
        <f>IND_SavePot!I5592*(1+HLOOKUP(MID(D5592,2,2),$M$9:$AF$15,MATCH(RIGHT(D5592,2),$M$9:$M$15,0),0))^($H5592-IND_SavePot!$H5592)</f>
        <v>0</v>
      </c>
      <c r="J5592" s="13">
        <f t="shared" si="284"/>
        <v>0</v>
      </c>
      <c r="K5592" s="2">
        <v>8</v>
      </c>
    </row>
    <row r="5593" spans="3:11">
      <c r="C5593" s="11" t="str">
        <f>IND_SavePot!C5593</f>
        <v>INDSDEFFPH-32</v>
      </c>
      <c r="D5593" s="11" t="str">
        <f>IND_SavePot!D5593</f>
        <v>ISDPH</v>
      </c>
      <c r="E5593" s="10" t="str">
        <f t="shared" si="283"/>
        <v>ISDPH</v>
      </c>
      <c r="F5593" s="10" t="s">
        <v>10</v>
      </c>
      <c r="G5593" s="10" t="s">
        <v>11</v>
      </c>
      <c r="H5593" s="10">
        <f t="shared" si="285"/>
        <v>2050</v>
      </c>
      <c r="I5593" s="13">
        <f>IND_SavePot!I5593*(1+HLOOKUP(MID(D5593,2,2),$M$9:$AF$15,MATCH(RIGHT(D5593,2),$M$9:$M$15,0),0))^($H5593-IND_SavePot!$H5593)</f>
        <v>5.4381950628652996E-3</v>
      </c>
      <c r="J5593" s="13">
        <f t="shared" si="284"/>
        <v>5.4381950628652996E-3</v>
      </c>
      <c r="K5593" s="2">
        <v>8</v>
      </c>
    </row>
    <row r="5594" spans="3:11">
      <c r="C5594" s="11" t="str">
        <f>IND_SavePot!C5594</f>
        <v>INDSDEFFPH-32</v>
      </c>
      <c r="D5594" s="11" t="str">
        <f>IND_SavePot!D5594</f>
        <v>ISDPH</v>
      </c>
      <c r="E5594" s="10" t="str">
        <f t="shared" si="283"/>
        <v>ISDPH</v>
      </c>
      <c r="F5594" s="10" t="s">
        <v>10</v>
      </c>
      <c r="G5594" s="10" t="s">
        <v>11</v>
      </c>
      <c r="H5594" s="10">
        <f t="shared" si="285"/>
        <v>2050</v>
      </c>
      <c r="I5594" s="13">
        <f>IND_SavePot!I5594*(1+HLOOKUP(MID(D5594,2,2),$M$9:$AF$15,MATCH(RIGHT(D5594,2),$M$9:$M$15,0),0))^($H5594-IND_SavePot!$H5594)</f>
        <v>5.4381950628652996E-3</v>
      </c>
      <c r="J5594" s="13">
        <f t="shared" si="284"/>
        <v>5.4381950628652996E-3</v>
      </c>
      <c r="K5594" s="2">
        <v>8</v>
      </c>
    </row>
    <row r="5595" spans="3:11">
      <c r="C5595" s="11" t="str">
        <f>IND_SavePot!C5595</f>
        <v>INDSDEFFSH-32</v>
      </c>
      <c r="D5595" s="11" t="str">
        <f>IND_SavePot!D5595</f>
        <v>ISDSH</v>
      </c>
      <c r="E5595" s="10" t="str">
        <f t="shared" si="283"/>
        <v>ISDSH</v>
      </c>
      <c r="F5595" s="10" t="s">
        <v>10</v>
      </c>
      <c r="G5595" s="10" t="s">
        <v>11</v>
      </c>
      <c r="H5595" s="10">
        <f t="shared" si="285"/>
        <v>2050</v>
      </c>
      <c r="I5595" s="13">
        <f>IND_SavePot!I5595*(1+HLOOKUP(MID(D5595,2,2),$M$9:$AF$15,MATCH(RIGHT(D5595,2),$M$9:$M$15,0),0))^($H5595-IND_SavePot!$H5595)</f>
        <v>0</v>
      </c>
      <c r="J5595" s="13">
        <f t="shared" si="284"/>
        <v>0</v>
      </c>
      <c r="K5595" s="2">
        <v>8</v>
      </c>
    </row>
    <row r="5596" spans="3:11">
      <c r="C5596" s="11" t="str">
        <f>IND_SavePot!C5596</f>
        <v>INDSDEFFLA-32</v>
      </c>
      <c r="D5596" s="11" t="str">
        <f>IND_SavePot!D5596</f>
        <v>ISDLA</v>
      </c>
      <c r="E5596" s="10" t="str">
        <f t="shared" si="283"/>
        <v>ISDLA</v>
      </c>
      <c r="F5596" s="10" t="s">
        <v>10</v>
      </c>
      <c r="G5596" s="10" t="s">
        <v>11</v>
      </c>
      <c r="H5596" s="10">
        <f t="shared" si="285"/>
        <v>2050</v>
      </c>
      <c r="I5596" s="13">
        <f>IND_SavePot!I5596*(1+HLOOKUP(MID(D5596,2,2),$M$9:$AF$15,MATCH(RIGHT(D5596,2),$M$9:$M$15,0),0))^($H5596-IND_SavePot!$H5596)</f>
        <v>4.6206896705384502E-3</v>
      </c>
      <c r="J5596" s="13">
        <f t="shared" si="284"/>
        <v>4.6206896705384502E-3</v>
      </c>
      <c r="K5596" s="2">
        <v>0</v>
      </c>
    </row>
    <row r="5597" spans="3:11">
      <c r="C5597" s="11" t="str">
        <f>IND_SavePot!C5597</f>
        <v>INDSDEFFEM-32</v>
      </c>
      <c r="D5597" s="11" t="str">
        <f>IND_SavePot!D5597</f>
        <v>ISDEM</v>
      </c>
      <c r="E5597" s="10" t="str">
        <f t="shared" si="283"/>
        <v>ISDEM</v>
      </c>
      <c r="F5597" s="10" t="s">
        <v>10</v>
      </c>
      <c r="G5597" s="10" t="s">
        <v>11</v>
      </c>
      <c r="H5597" s="10">
        <f t="shared" si="285"/>
        <v>2050</v>
      </c>
      <c r="I5597" s="13">
        <f>IND_SavePot!I5597*(1+HLOOKUP(MID(D5597,2,2),$M$9:$AF$15,MATCH(RIGHT(D5597,2),$M$9:$M$15,0),0))^($H5597-IND_SavePot!$H5597)</f>
        <v>3.5072437162939978E-3</v>
      </c>
      <c r="J5597" s="13">
        <f t="shared" si="284"/>
        <v>3.5072437162939978E-3</v>
      </c>
      <c r="K5597" s="2">
        <v>0</v>
      </c>
    </row>
    <row r="5598" spans="3:11">
      <c r="C5598" s="11" t="str">
        <f>IND_SavePot!C5598</f>
        <v>INDSDEFFTF-32</v>
      </c>
      <c r="D5598" s="11" t="str">
        <f>IND_SavePot!D5598</f>
        <v>ISDTF</v>
      </c>
      <c r="E5598" s="10" t="str">
        <f t="shared" si="283"/>
        <v>ISDTF</v>
      </c>
      <c r="F5598" s="10" t="s">
        <v>10</v>
      </c>
      <c r="G5598" s="10" t="s">
        <v>11</v>
      </c>
      <c r="H5598" s="10">
        <f t="shared" si="285"/>
        <v>2050</v>
      </c>
      <c r="I5598" s="13">
        <f>IND_SavePot!I5598*(1+HLOOKUP(MID(D5598,2,2),$M$9:$AF$15,MATCH(RIGHT(D5598,2),$M$9:$M$15,0),0))^($H5598-IND_SavePot!$H5598)</f>
        <v>0</v>
      </c>
      <c r="J5598" s="13">
        <f t="shared" si="284"/>
        <v>0</v>
      </c>
      <c r="K5598" s="2">
        <v>8</v>
      </c>
    </row>
    <row r="5599" spans="3:11">
      <c r="C5599" s="11" t="str">
        <f>IND_SavePot!C5599</f>
        <v>INDSDEFFPH-33</v>
      </c>
      <c r="D5599" s="11" t="str">
        <f>IND_SavePot!D5599</f>
        <v>ISDPH</v>
      </c>
      <c r="E5599" s="10" t="str">
        <f t="shared" si="283"/>
        <v>ISDPH</v>
      </c>
      <c r="F5599" s="10" t="s">
        <v>10</v>
      </c>
      <c r="G5599" s="10" t="s">
        <v>11</v>
      </c>
      <c r="H5599" s="10">
        <f t="shared" si="285"/>
        <v>2050</v>
      </c>
      <c r="I5599" s="13">
        <f>IND_SavePot!I5599*(1+HLOOKUP(MID(D5599,2,2),$M$9:$AF$15,MATCH(RIGHT(D5599,2),$M$9:$M$15,0),0))^($H5599-IND_SavePot!$H5599)</f>
        <v>5.4381950628652684E-3</v>
      </c>
      <c r="J5599" s="13">
        <f t="shared" si="284"/>
        <v>5.4381950628652684E-3</v>
      </c>
      <c r="K5599" s="2">
        <v>7</v>
      </c>
    </row>
    <row r="5600" spans="3:11">
      <c r="C5600" s="11" t="str">
        <f>IND_SavePot!C5600</f>
        <v>INDSDEFFPH-33</v>
      </c>
      <c r="D5600" s="11" t="str">
        <f>IND_SavePot!D5600</f>
        <v>ISDPH</v>
      </c>
      <c r="E5600" s="10" t="str">
        <f t="shared" si="283"/>
        <v>ISDPH</v>
      </c>
      <c r="F5600" s="10" t="s">
        <v>10</v>
      </c>
      <c r="G5600" s="10" t="s">
        <v>11</v>
      </c>
      <c r="H5600" s="10">
        <f t="shared" si="285"/>
        <v>2050</v>
      </c>
      <c r="I5600" s="13">
        <f>IND_SavePot!I5600*(1+HLOOKUP(MID(D5600,2,2),$M$9:$AF$15,MATCH(RIGHT(D5600,2),$M$9:$M$15,0),0))^($H5600-IND_SavePot!$H5600)</f>
        <v>5.4381950628652684E-3</v>
      </c>
      <c r="J5600" s="13">
        <f t="shared" si="284"/>
        <v>5.4381950628652684E-3</v>
      </c>
      <c r="K5600" s="2">
        <v>8</v>
      </c>
    </row>
    <row r="5601" spans="3:11">
      <c r="C5601" s="11" t="str">
        <f>IND_SavePot!C5601</f>
        <v>INDSDEFFSH-33</v>
      </c>
      <c r="D5601" s="11" t="str">
        <f>IND_SavePot!D5601</f>
        <v>ISDSH</v>
      </c>
      <c r="E5601" s="10" t="str">
        <f t="shared" si="283"/>
        <v>ISDSH</v>
      </c>
      <c r="F5601" s="10" t="s">
        <v>10</v>
      </c>
      <c r="G5601" s="10" t="s">
        <v>11</v>
      </c>
      <c r="H5601" s="10">
        <f t="shared" si="285"/>
        <v>2050</v>
      </c>
      <c r="I5601" s="13">
        <f>IND_SavePot!I5601*(1+HLOOKUP(MID(D5601,2,2),$M$9:$AF$15,MATCH(RIGHT(D5601,2),$M$9:$M$15,0),0))^($H5601-IND_SavePot!$H5601)</f>
        <v>0</v>
      </c>
      <c r="J5601" s="13">
        <f t="shared" si="284"/>
        <v>0</v>
      </c>
      <c r="K5601" s="2">
        <v>8</v>
      </c>
    </row>
    <row r="5602" spans="3:11">
      <c r="C5602" s="11" t="str">
        <f>IND_SavePot!C5602</f>
        <v>INDSDEFFLA-33</v>
      </c>
      <c r="D5602" s="11" t="str">
        <f>IND_SavePot!D5602</f>
        <v>ISDLA</v>
      </c>
      <c r="E5602" s="10" t="str">
        <f t="shared" si="283"/>
        <v>ISDLA</v>
      </c>
      <c r="F5602" s="10" t="s">
        <v>10</v>
      </c>
      <c r="G5602" s="10" t="s">
        <v>11</v>
      </c>
      <c r="H5602" s="10">
        <f t="shared" si="285"/>
        <v>2050</v>
      </c>
      <c r="I5602" s="13">
        <f>IND_SavePot!I5602*(1+HLOOKUP(MID(D5602,2,2),$M$9:$AF$15,MATCH(RIGHT(D5602,2),$M$9:$M$15,0),0))^($H5602-IND_SavePot!$H5602)</f>
        <v>4.6206896705384094E-3</v>
      </c>
      <c r="J5602" s="13">
        <f t="shared" si="284"/>
        <v>4.6206896705384094E-3</v>
      </c>
      <c r="K5602" s="2">
        <v>0</v>
      </c>
    </row>
    <row r="5603" spans="3:11">
      <c r="C5603" s="11" t="str">
        <f>IND_SavePot!C5603</f>
        <v>INDSDEFFEM-33</v>
      </c>
      <c r="D5603" s="11" t="str">
        <f>IND_SavePot!D5603</f>
        <v>ISDEM</v>
      </c>
      <c r="E5603" s="10" t="str">
        <f t="shared" si="283"/>
        <v>ISDEM</v>
      </c>
      <c r="F5603" s="10" t="s">
        <v>10</v>
      </c>
      <c r="G5603" s="10" t="s">
        <v>11</v>
      </c>
      <c r="H5603" s="10">
        <f t="shared" si="285"/>
        <v>2050</v>
      </c>
      <c r="I5603" s="13">
        <f>IND_SavePot!I5603*(1+HLOOKUP(MID(D5603,2,2),$M$9:$AF$15,MATCH(RIGHT(D5603,2),$M$9:$M$15,0),0))^($H5603-IND_SavePot!$H5603)</f>
        <v>3.507243716293957E-3</v>
      </c>
      <c r="J5603" s="13">
        <f t="shared" si="284"/>
        <v>3.507243716293957E-3</v>
      </c>
      <c r="K5603" s="2">
        <v>0</v>
      </c>
    </row>
    <row r="5604" spans="3:11">
      <c r="C5604" s="11" t="str">
        <f>IND_SavePot!C5604</f>
        <v>INDSDEFFTF-33</v>
      </c>
      <c r="D5604" s="11" t="str">
        <f>IND_SavePot!D5604</f>
        <v>ISDTF</v>
      </c>
      <c r="E5604" s="10" t="str">
        <f t="shared" si="283"/>
        <v>ISDTF</v>
      </c>
      <c r="F5604" s="10" t="s">
        <v>10</v>
      </c>
      <c r="G5604" s="10" t="s">
        <v>11</v>
      </c>
      <c r="H5604" s="10">
        <f t="shared" si="285"/>
        <v>2050</v>
      </c>
      <c r="I5604" s="13">
        <f>IND_SavePot!I5604*(1+HLOOKUP(MID(D5604,2,2),$M$9:$AF$15,MATCH(RIGHT(D5604,2),$M$9:$M$15,0),0))^($H5604-IND_SavePot!$H5604)</f>
        <v>0</v>
      </c>
      <c r="J5604" s="13">
        <f t="shared" si="284"/>
        <v>0</v>
      </c>
      <c r="K5604" s="2">
        <v>8</v>
      </c>
    </row>
    <row r="5605" spans="3:11">
      <c r="C5605" s="11" t="str">
        <f>IND_SavePot!C5605</f>
        <v>INDSDEFFPH-34</v>
      </c>
      <c r="D5605" s="11" t="str">
        <f>IND_SavePot!D5605</f>
        <v>ISDPH</v>
      </c>
      <c r="E5605" s="10" t="str">
        <f t="shared" si="283"/>
        <v>ISDPH</v>
      </c>
      <c r="F5605" s="10" t="s">
        <v>10</v>
      </c>
      <c r="G5605" s="10" t="s">
        <v>11</v>
      </c>
      <c r="H5605" s="10">
        <f t="shared" si="285"/>
        <v>2050</v>
      </c>
      <c r="I5605" s="13">
        <f>IND_SavePot!I5605*(1+HLOOKUP(MID(D5605,2,2),$M$9:$AF$15,MATCH(RIGHT(D5605,2),$M$9:$M$15,0),0))^($H5605-IND_SavePot!$H5605)</f>
        <v>5.4381950628652684E-3</v>
      </c>
      <c r="J5605" s="13">
        <f t="shared" si="284"/>
        <v>5.4381950628652684E-3</v>
      </c>
      <c r="K5605" s="2">
        <v>7</v>
      </c>
    </row>
    <row r="5606" spans="3:11">
      <c r="C5606" s="11" t="str">
        <f>IND_SavePot!C5606</f>
        <v>INDSDEFFPH-34</v>
      </c>
      <c r="D5606" s="11" t="str">
        <f>IND_SavePot!D5606</f>
        <v>ISDPH</v>
      </c>
      <c r="E5606" s="10" t="str">
        <f t="shared" si="283"/>
        <v>ISDPH</v>
      </c>
      <c r="F5606" s="10" t="s">
        <v>10</v>
      </c>
      <c r="G5606" s="10" t="s">
        <v>11</v>
      </c>
      <c r="H5606" s="10">
        <f t="shared" si="285"/>
        <v>2050</v>
      </c>
      <c r="I5606" s="13">
        <f>IND_SavePot!I5606*(1+HLOOKUP(MID(D5606,2,2),$M$9:$AF$15,MATCH(RIGHT(D5606,2),$M$9:$M$15,0),0))^($H5606-IND_SavePot!$H5606)</f>
        <v>5.4381950628652684E-3</v>
      </c>
      <c r="J5606" s="13">
        <f t="shared" si="284"/>
        <v>5.4381950628652684E-3</v>
      </c>
      <c r="K5606" s="2">
        <v>8</v>
      </c>
    </row>
    <row r="5607" spans="3:11">
      <c r="C5607" s="11" t="str">
        <f>IND_SavePot!C5607</f>
        <v>INDSDEFFSH-34</v>
      </c>
      <c r="D5607" s="11" t="str">
        <f>IND_SavePot!D5607</f>
        <v>ISDSH</v>
      </c>
      <c r="E5607" s="10" t="str">
        <f t="shared" si="283"/>
        <v>ISDSH</v>
      </c>
      <c r="F5607" s="10" t="s">
        <v>10</v>
      </c>
      <c r="G5607" s="10" t="s">
        <v>11</v>
      </c>
      <c r="H5607" s="10">
        <f t="shared" si="285"/>
        <v>2050</v>
      </c>
      <c r="I5607" s="13">
        <f>IND_SavePot!I5607*(1+HLOOKUP(MID(D5607,2,2),$M$9:$AF$15,MATCH(RIGHT(D5607,2),$M$9:$M$15,0),0))^($H5607-IND_SavePot!$H5607)</f>
        <v>0</v>
      </c>
      <c r="J5607" s="13">
        <f t="shared" si="284"/>
        <v>0</v>
      </c>
      <c r="K5607" s="2">
        <v>8</v>
      </c>
    </row>
    <row r="5608" spans="3:11">
      <c r="C5608" s="11" t="str">
        <f>IND_SavePot!C5608</f>
        <v>INDSDEFFLA-34</v>
      </c>
      <c r="D5608" s="11" t="str">
        <f>IND_SavePot!D5608</f>
        <v>ISDLA</v>
      </c>
      <c r="E5608" s="10" t="str">
        <f t="shared" si="283"/>
        <v>ISDLA</v>
      </c>
      <c r="F5608" s="10" t="s">
        <v>10</v>
      </c>
      <c r="G5608" s="10" t="s">
        <v>11</v>
      </c>
      <c r="H5608" s="10">
        <f t="shared" si="285"/>
        <v>2050</v>
      </c>
      <c r="I5608" s="13">
        <f>IND_SavePot!I5608*(1+HLOOKUP(MID(D5608,2,2),$M$9:$AF$15,MATCH(RIGHT(D5608,2),$M$9:$M$15,0),0))^($H5608-IND_SavePot!$H5608)</f>
        <v>4.6206896705384502E-3</v>
      </c>
      <c r="J5608" s="13">
        <f t="shared" si="284"/>
        <v>4.6206896705384502E-3</v>
      </c>
      <c r="K5608" s="2">
        <v>0</v>
      </c>
    </row>
    <row r="5609" spans="3:11">
      <c r="C5609" s="11" t="str">
        <f>IND_SavePot!C5609</f>
        <v>INDSDEFFEM-34</v>
      </c>
      <c r="D5609" s="11" t="str">
        <f>IND_SavePot!D5609</f>
        <v>ISDEM</v>
      </c>
      <c r="E5609" s="10" t="str">
        <f t="shared" si="283"/>
        <v>ISDEM</v>
      </c>
      <c r="F5609" s="10" t="s">
        <v>10</v>
      </c>
      <c r="G5609" s="10" t="s">
        <v>11</v>
      </c>
      <c r="H5609" s="10">
        <f t="shared" si="285"/>
        <v>2050</v>
      </c>
      <c r="I5609" s="13">
        <f>IND_SavePot!I5609*(1+HLOOKUP(MID(D5609,2,2),$M$9:$AF$15,MATCH(RIGHT(D5609,2),$M$9:$M$15,0),0))^($H5609-IND_SavePot!$H5609)</f>
        <v>3.5072437162940182E-3</v>
      </c>
      <c r="J5609" s="13">
        <f t="shared" si="284"/>
        <v>3.5072437162940182E-3</v>
      </c>
      <c r="K5609" s="2">
        <v>0</v>
      </c>
    </row>
    <row r="5610" spans="3:11">
      <c r="C5610" s="11" t="str">
        <f>IND_SavePot!C5610</f>
        <v>INDSDEFFTF-34</v>
      </c>
      <c r="D5610" s="11" t="str">
        <f>IND_SavePot!D5610</f>
        <v>ISDTF</v>
      </c>
      <c r="E5610" s="10" t="str">
        <f t="shared" si="283"/>
        <v>ISDTF</v>
      </c>
      <c r="F5610" s="10" t="s">
        <v>10</v>
      </c>
      <c r="G5610" s="10" t="s">
        <v>11</v>
      </c>
      <c r="H5610" s="10">
        <f t="shared" si="285"/>
        <v>2050</v>
      </c>
      <c r="I5610" s="13">
        <f>IND_SavePot!I5610*(1+HLOOKUP(MID(D5610,2,2),$M$9:$AF$15,MATCH(RIGHT(D5610,2),$M$9:$M$15,0),0))^($H5610-IND_SavePot!$H5610)</f>
        <v>0</v>
      </c>
      <c r="J5610" s="13">
        <f t="shared" si="284"/>
        <v>0</v>
      </c>
      <c r="K5610" s="2">
        <v>8</v>
      </c>
    </row>
    <row r="5611" spans="3:11">
      <c r="C5611" s="11" t="str">
        <f>IND_SavePot!C5611</f>
        <v>INDSDEFFPH-35</v>
      </c>
      <c r="D5611" s="11" t="str">
        <f>IND_SavePot!D5611</f>
        <v>ISDPH</v>
      </c>
      <c r="E5611" s="10" t="str">
        <f t="shared" si="283"/>
        <v>ISDPH</v>
      </c>
      <c r="F5611" s="10" t="s">
        <v>10</v>
      </c>
      <c r="G5611" s="10" t="s">
        <v>11</v>
      </c>
      <c r="H5611" s="10">
        <f t="shared" si="285"/>
        <v>2050</v>
      </c>
      <c r="I5611" s="13">
        <f>IND_SavePot!I5611*(1+HLOOKUP(MID(D5611,2,2),$M$9:$AF$15,MATCH(RIGHT(D5611,2),$M$9:$M$15,0),0))^($H5611-IND_SavePot!$H5611)</f>
        <v>5.4381950628652996E-3</v>
      </c>
      <c r="J5611" s="13">
        <f t="shared" si="284"/>
        <v>5.4381950628652996E-3</v>
      </c>
      <c r="K5611" s="2">
        <v>7</v>
      </c>
    </row>
    <row r="5612" spans="3:11">
      <c r="C5612" s="11" t="str">
        <f>IND_SavePot!C5612</f>
        <v>INDSDEFFPH-35</v>
      </c>
      <c r="D5612" s="11" t="str">
        <f>IND_SavePot!D5612</f>
        <v>ISDPH</v>
      </c>
      <c r="E5612" s="10" t="str">
        <f t="shared" si="283"/>
        <v>ISDPH</v>
      </c>
      <c r="F5612" s="10" t="s">
        <v>10</v>
      </c>
      <c r="G5612" s="10" t="s">
        <v>11</v>
      </c>
      <c r="H5612" s="10">
        <f t="shared" si="285"/>
        <v>2050</v>
      </c>
      <c r="I5612" s="13">
        <f>IND_SavePot!I5612*(1+HLOOKUP(MID(D5612,2,2),$M$9:$AF$15,MATCH(RIGHT(D5612,2),$M$9:$M$15,0),0))^($H5612-IND_SavePot!$H5612)</f>
        <v>5.4381950628652996E-3</v>
      </c>
      <c r="J5612" s="13">
        <f t="shared" si="284"/>
        <v>5.4381950628652996E-3</v>
      </c>
      <c r="K5612" s="2">
        <v>8</v>
      </c>
    </row>
    <row r="5613" spans="3:11">
      <c r="C5613" s="11" t="str">
        <f>IND_SavePot!C5613</f>
        <v>INDSDEFFSH-35</v>
      </c>
      <c r="D5613" s="11" t="str">
        <f>IND_SavePot!D5613</f>
        <v>ISDSH</v>
      </c>
      <c r="E5613" s="10" t="str">
        <f t="shared" si="283"/>
        <v>ISDSH</v>
      </c>
      <c r="F5613" s="10" t="s">
        <v>10</v>
      </c>
      <c r="G5613" s="10" t="s">
        <v>11</v>
      </c>
      <c r="H5613" s="10">
        <f t="shared" si="285"/>
        <v>2050</v>
      </c>
      <c r="I5613" s="13">
        <f>IND_SavePot!I5613*(1+HLOOKUP(MID(D5613,2,2),$M$9:$AF$15,MATCH(RIGHT(D5613,2),$M$9:$M$15,0),0))^($H5613-IND_SavePot!$H5613)</f>
        <v>0</v>
      </c>
      <c r="J5613" s="13">
        <f t="shared" si="284"/>
        <v>0</v>
      </c>
      <c r="K5613" s="2">
        <v>8</v>
      </c>
    </row>
    <row r="5614" spans="3:11">
      <c r="C5614" s="11" t="str">
        <f>IND_SavePot!C5614</f>
        <v>INDSDEFFLA-35</v>
      </c>
      <c r="D5614" s="11" t="str">
        <f>IND_SavePot!D5614</f>
        <v>ISDLA</v>
      </c>
      <c r="E5614" s="10" t="str">
        <f t="shared" si="283"/>
        <v>ISDLA</v>
      </c>
      <c r="F5614" s="10" t="s">
        <v>10</v>
      </c>
      <c r="G5614" s="10" t="s">
        <v>11</v>
      </c>
      <c r="H5614" s="10">
        <f t="shared" si="285"/>
        <v>2050</v>
      </c>
      <c r="I5614" s="13">
        <f>IND_SavePot!I5614*(1+HLOOKUP(MID(D5614,2,2),$M$9:$AF$15,MATCH(RIGHT(D5614,2),$M$9:$M$15,0),0))^($H5614-IND_SavePot!$H5614)</f>
        <v>4.6206896705384502E-3</v>
      </c>
      <c r="J5614" s="13">
        <f t="shared" si="284"/>
        <v>4.6206896705384502E-3</v>
      </c>
      <c r="K5614" s="2">
        <v>0</v>
      </c>
    </row>
    <row r="5615" spans="3:11">
      <c r="C5615" s="11" t="str">
        <f>IND_SavePot!C5615</f>
        <v>INDSDEFFEM-35</v>
      </c>
      <c r="D5615" s="11" t="str">
        <f>IND_SavePot!D5615</f>
        <v>ISDEM</v>
      </c>
      <c r="E5615" s="10" t="str">
        <f t="shared" si="283"/>
        <v>ISDEM</v>
      </c>
      <c r="F5615" s="10" t="s">
        <v>10</v>
      </c>
      <c r="G5615" s="10" t="s">
        <v>11</v>
      </c>
      <c r="H5615" s="10">
        <f t="shared" si="285"/>
        <v>2050</v>
      </c>
      <c r="I5615" s="13">
        <f>IND_SavePot!I5615*(1+HLOOKUP(MID(D5615,2,2),$M$9:$AF$15,MATCH(RIGHT(D5615,2),$M$9:$M$15,0),0))^($H5615-IND_SavePot!$H5615)</f>
        <v>3.5072437162939774E-3</v>
      </c>
      <c r="J5615" s="13">
        <f t="shared" si="284"/>
        <v>3.5072437162939774E-3</v>
      </c>
      <c r="K5615" s="2">
        <v>0</v>
      </c>
    </row>
    <row r="5616" spans="3:11">
      <c r="C5616" s="11" t="str">
        <f>IND_SavePot!C5616</f>
        <v>INDSDEFFTF-35</v>
      </c>
      <c r="D5616" s="11" t="str">
        <f>IND_SavePot!D5616</f>
        <v>ISDTF</v>
      </c>
      <c r="E5616" s="10" t="str">
        <f t="shared" si="283"/>
        <v>ISDTF</v>
      </c>
      <c r="F5616" s="10" t="s">
        <v>10</v>
      </c>
      <c r="G5616" s="10" t="s">
        <v>11</v>
      </c>
      <c r="H5616" s="10">
        <f t="shared" si="285"/>
        <v>2050</v>
      </c>
      <c r="I5616" s="13">
        <f>IND_SavePot!I5616*(1+HLOOKUP(MID(D5616,2,2),$M$9:$AF$15,MATCH(RIGHT(D5616,2),$M$9:$M$15,0),0))^($H5616-IND_SavePot!$H5616)</f>
        <v>0</v>
      </c>
      <c r="J5616" s="13">
        <f t="shared" si="284"/>
        <v>0</v>
      </c>
      <c r="K5616" s="2">
        <v>7</v>
      </c>
    </row>
    <row r="5617" spans="3:11">
      <c r="C5617" s="11" t="str">
        <f>IND_SavePot!C5617</f>
        <v>INDSDEFFPH-36</v>
      </c>
      <c r="D5617" s="11" t="str">
        <f>IND_SavePot!D5617</f>
        <v>ISDPH</v>
      </c>
      <c r="E5617" s="10" t="str">
        <f t="shared" si="283"/>
        <v>ISDPH</v>
      </c>
      <c r="F5617" s="10" t="s">
        <v>10</v>
      </c>
      <c r="G5617" s="10" t="s">
        <v>11</v>
      </c>
      <c r="H5617" s="10">
        <f t="shared" si="285"/>
        <v>2050</v>
      </c>
      <c r="I5617" s="13">
        <f>IND_SavePot!I5617*(1+HLOOKUP(MID(D5617,2,2),$M$9:$AF$15,MATCH(RIGHT(D5617,2),$M$9:$M$15,0),0))^($H5617-IND_SavePot!$H5617)</f>
        <v>5.4381950628652684E-3</v>
      </c>
      <c r="J5617" s="13">
        <f t="shared" si="284"/>
        <v>5.4381950628652684E-3</v>
      </c>
      <c r="K5617" s="2">
        <v>7</v>
      </c>
    </row>
    <row r="5618" spans="3:11">
      <c r="C5618" s="11" t="str">
        <f>IND_SavePot!C5618</f>
        <v>INDSDEFFPH-36</v>
      </c>
      <c r="D5618" s="11" t="str">
        <f>IND_SavePot!D5618</f>
        <v>ISDPH</v>
      </c>
      <c r="E5618" s="10" t="str">
        <f t="shared" si="283"/>
        <v>ISDPH</v>
      </c>
      <c r="F5618" s="10" t="s">
        <v>10</v>
      </c>
      <c r="G5618" s="10" t="s">
        <v>11</v>
      </c>
      <c r="H5618" s="10">
        <f t="shared" si="285"/>
        <v>2050</v>
      </c>
      <c r="I5618" s="13">
        <f>IND_SavePot!I5618*(1+HLOOKUP(MID(D5618,2,2),$M$9:$AF$15,MATCH(RIGHT(D5618,2),$M$9:$M$15,0),0))^($H5618-IND_SavePot!$H5618)</f>
        <v>5.4381950628652684E-3</v>
      </c>
      <c r="J5618" s="13">
        <f t="shared" si="284"/>
        <v>5.4381950628652684E-3</v>
      </c>
      <c r="K5618" s="2">
        <v>8</v>
      </c>
    </row>
    <row r="5619" spans="3:11">
      <c r="C5619" s="11" t="str">
        <f>IND_SavePot!C5619</f>
        <v>INDSDEFFSH-36</v>
      </c>
      <c r="D5619" s="11" t="str">
        <f>IND_SavePot!D5619</f>
        <v>ISDSH</v>
      </c>
      <c r="E5619" s="10" t="str">
        <f t="shared" si="283"/>
        <v>ISDSH</v>
      </c>
      <c r="F5619" s="10" t="s">
        <v>10</v>
      </c>
      <c r="G5619" s="10" t="s">
        <v>11</v>
      </c>
      <c r="H5619" s="10">
        <f t="shared" si="285"/>
        <v>2050</v>
      </c>
      <c r="I5619" s="13">
        <f>IND_SavePot!I5619*(1+HLOOKUP(MID(D5619,2,2),$M$9:$AF$15,MATCH(RIGHT(D5619,2),$M$9:$M$15,0),0))^($H5619-IND_SavePot!$H5619)</f>
        <v>0</v>
      </c>
      <c r="J5619" s="13">
        <f t="shared" si="284"/>
        <v>0</v>
      </c>
      <c r="K5619" s="2">
        <v>8</v>
      </c>
    </row>
    <row r="5620" spans="3:11">
      <c r="C5620" s="11" t="str">
        <f>IND_SavePot!C5620</f>
        <v>INDSDEFFLA-36</v>
      </c>
      <c r="D5620" s="11" t="str">
        <f>IND_SavePot!D5620</f>
        <v>ISDLA</v>
      </c>
      <c r="E5620" s="10" t="str">
        <f t="shared" si="283"/>
        <v>ISDLA</v>
      </c>
      <c r="F5620" s="10" t="s">
        <v>10</v>
      </c>
      <c r="G5620" s="10" t="s">
        <v>11</v>
      </c>
      <c r="H5620" s="10">
        <f t="shared" si="285"/>
        <v>2050</v>
      </c>
      <c r="I5620" s="13">
        <f>IND_SavePot!I5620*(1+HLOOKUP(MID(D5620,2,2),$M$9:$AF$15,MATCH(RIGHT(D5620,2),$M$9:$M$15,0),0))^($H5620-IND_SavePot!$H5620)</f>
        <v>4.6206896705384502E-3</v>
      </c>
      <c r="J5620" s="13">
        <f t="shared" si="284"/>
        <v>4.6206896705384502E-3</v>
      </c>
      <c r="K5620" s="2">
        <v>0</v>
      </c>
    </row>
    <row r="5621" spans="3:11">
      <c r="C5621" s="11" t="str">
        <f>IND_SavePot!C5621</f>
        <v>INDSDEFFEM-36</v>
      </c>
      <c r="D5621" s="11" t="str">
        <f>IND_SavePot!D5621</f>
        <v>ISDEM</v>
      </c>
      <c r="E5621" s="10" t="str">
        <f t="shared" si="283"/>
        <v>ISDEM</v>
      </c>
      <c r="F5621" s="10" t="s">
        <v>10</v>
      </c>
      <c r="G5621" s="10" t="s">
        <v>11</v>
      </c>
      <c r="H5621" s="10">
        <f t="shared" si="285"/>
        <v>2050</v>
      </c>
      <c r="I5621" s="13">
        <f>IND_SavePot!I5621*(1+HLOOKUP(MID(D5621,2,2),$M$9:$AF$15,MATCH(RIGHT(D5621,2),$M$9:$M$15,0),0))^($H5621-IND_SavePot!$H5621)</f>
        <v>3.5072437162939774E-3</v>
      </c>
      <c r="J5621" s="13">
        <f t="shared" si="284"/>
        <v>3.5072437162939774E-3</v>
      </c>
      <c r="K5621" s="2">
        <v>0</v>
      </c>
    </row>
    <row r="5622" spans="3:11">
      <c r="C5622" s="11" t="str">
        <f>IND_SavePot!C5622</f>
        <v>INDSDEFFTF-36</v>
      </c>
      <c r="D5622" s="11" t="str">
        <f>IND_SavePot!D5622</f>
        <v>ISDTF</v>
      </c>
      <c r="E5622" s="10" t="str">
        <f t="shared" si="283"/>
        <v>ISDTF</v>
      </c>
      <c r="F5622" s="10" t="s">
        <v>10</v>
      </c>
      <c r="G5622" s="10" t="s">
        <v>11</v>
      </c>
      <c r="H5622" s="10">
        <f t="shared" si="285"/>
        <v>2050</v>
      </c>
      <c r="I5622" s="13">
        <f>IND_SavePot!I5622*(1+HLOOKUP(MID(D5622,2,2),$M$9:$AF$15,MATCH(RIGHT(D5622,2),$M$9:$M$15,0),0))^($H5622-IND_SavePot!$H5622)</f>
        <v>0</v>
      </c>
      <c r="J5622" s="13">
        <f t="shared" si="284"/>
        <v>0</v>
      </c>
      <c r="K5622" s="2">
        <v>7</v>
      </c>
    </row>
    <row r="5623" spans="3:11">
      <c r="C5623" s="11" t="str">
        <f>IND_SavePot!C5623</f>
        <v>INDSDEFFPH-37</v>
      </c>
      <c r="D5623" s="11" t="str">
        <f>IND_SavePot!D5623</f>
        <v>ISDPH</v>
      </c>
      <c r="E5623" s="10" t="str">
        <f t="shared" si="283"/>
        <v>ISDPH</v>
      </c>
      <c r="F5623" s="10" t="s">
        <v>10</v>
      </c>
      <c r="G5623" s="10" t="s">
        <v>11</v>
      </c>
      <c r="H5623" s="10">
        <f t="shared" si="285"/>
        <v>2050</v>
      </c>
      <c r="I5623" s="13">
        <f>IND_SavePot!I5623*(1+HLOOKUP(MID(D5623,2,2),$M$9:$AF$15,MATCH(RIGHT(D5623,2),$M$9:$M$15,0),0))^($H5623-IND_SavePot!$H5623)</f>
        <v>5.4381950628652684E-3</v>
      </c>
      <c r="J5623" s="13">
        <f t="shared" si="284"/>
        <v>5.4381950628652684E-3</v>
      </c>
      <c r="K5623" s="2">
        <v>7</v>
      </c>
    </row>
    <row r="5624" spans="3:11">
      <c r="C5624" s="11" t="str">
        <f>IND_SavePot!C5624</f>
        <v>INDSDEFFPH-37</v>
      </c>
      <c r="D5624" s="11" t="str">
        <f>IND_SavePot!D5624</f>
        <v>ISDPH</v>
      </c>
      <c r="E5624" s="10" t="str">
        <f t="shared" si="283"/>
        <v>ISDPH</v>
      </c>
      <c r="F5624" s="10" t="s">
        <v>10</v>
      </c>
      <c r="G5624" s="10" t="s">
        <v>11</v>
      </c>
      <c r="H5624" s="10">
        <f t="shared" si="285"/>
        <v>2050</v>
      </c>
      <c r="I5624" s="13">
        <f>IND_SavePot!I5624*(1+HLOOKUP(MID(D5624,2,2),$M$9:$AF$15,MATCH(RIGHT(D5624,2),$M$9:$M$15,0),0))^($H5624-IND_SavePot!$H5624)</f>
        <v>5.4381950628652684E-3</v>
      </c>
      <c r="J5624" s="13">
        <f t="shared" si="284"/>
        <v>5.4381950628652684E-3</v>
      </c>
      <c r="K5624" s="2">
        <v>8</v>
      </c>
    </row>
    <row r="5625" spans="3:11">
      <c r="C5625" s="11" t="str">
        <f>IND_SavePot!C5625</f>
        <v>INDSDEFFSH-37</v>
      </c>
      <c r="D5625" s="11" t="str">
        <f>IND_SavePot!D5625</f>
        <v>ISDSH</v>
      </c>
      <c r="E5625" s="10" t="str">
        <f t="shared" si="283"/>
        <v>ISDSH</v>
      </c>
      <c r="F5625" s="10" t="s">
        <v>10</v>
      </c>
      <c r="G5625" s="10" t="s">
        <v>11</v>
      </c>
      <c r="H5625" s="10">
        <f t="shared" si="285"/>
        <v>2050</v>
      </c>
      <c r="I5625" s="13">
        <f>IND_SavePot!I5625*(1+HLOOKUP(MID(D5625,2,2),$M$9:$AF$15,MATCH(RIGHT(D5625,2),$M$9:$M$15,0),0))^($H5625-IND_SavePot!$H5625)</f>
        <v>0</v>
      </c>
      <c r="J5625" s="13">
        <f t="shared" si="284"/>
        <v>0</v>
      </c>
      <c r="K5625" s="2">
        <v>8</v>
      </c>
    </row>
    <row r="5626" spans="3:11">
      <c r="C5626" s="11" t="str">
        <f>IND_SavePot!C5626</f>
        <v>INDSDEFFLA-37</v>
      </c>
      <c r="D5626" s="11" t="str">
        <f>IND_SavePot!D5626</f>
        <v>ISDLA</v>
      </c>
      <c r="E5626" s="10" t="str">
        <f t="shared" si="283"/>
        <v>ISDLA</v>
      </c>
      <c r="F5626" s="10" t="s">
        <v>10</v>
      </c>
      <c r="G5626" s="10" t="s">
        <v>11</v>
      </c>
      <c r="H5626" s="10">
        <f t="shared" si="285"/>
        <v>2050</v>
      </c>
      <c r="I5626" s="13">
        <f>IND_SavePot!I5626*(1+HLOOKUP(MID(D5626,2,2),$M$9:$AF$15,MATCH(RIGHT(D5626,2),$M$9:$M$15,0),0))^($H5626-IND_SavePot!$H5626)</f>
        <v>4.6206896705384502E-3</v>
      </c>
      <c r="J5626" s="13">
        <f t="shared" si="284"/>
        <v>4.6206896705384502E-3</v>
      </c>
      <c r="K5626" s="2">
        <v>0</v>
      </c>
    </row>
    <row r="5627" spans="3:11">
      <c r="C5627" s="11" t="str">
        <f>IND_SavePot!C5627</f>
        <v>INDSDEFFEM-37</v>
      </c>
      <c r="D5627" s="11" t="str">
        <f>IND_SavePot!D5627</f>
        <v>ISDEM</v>
      </c>
      <c r="E5627" s="10" t="str">
        <f t="shared" si="283"/>
        <v>ISDEM</v>
      </c>
      <c r="F5627" s="10" t="s">
        <v>10</v>
      </c>
      <c r="G5627" s="10" t="s">
        <v>11</v>
      </c>
      <c r="H5627" s="10">
        <f t="shared" si="285"/>
        <v>2050</v>
      </c>
      <c r="I5627" s="13">
        <f>IND_SavePot!I5627*(1+HLOOKUP(MID(D5627,2,2),$M$9:$AF$15,MATCH(RIGHT(D5627,2),$M$9:$M$15,0),0))^($H5627-IND_SavePot!$H5627)</f>
        <v>3.5072437162940182E-3</v>
      </c>
      <c r="J5627" s="13">
        <f t="shared" si="284"/>
        <v>3.5072437162940182E-3</v>
      </c>
      <c r="K5627" s="2">
        <v>0</v>
      </c>
    </row>
    <row r="5628" spans="3:11">
      <c r="C5628" s="11" t="str">
        <f>IND_SavePot!C5628</f>
        <v>INDSDEFFTF-37</v>
      </c>
      <c r="D5628" s="11" t="str">
        <f>IND_SavePot!D5628</f>
        <v>ISDTF</v>
      </c>
      <c r="E5628" s="10" t="str">
        <f t="shared" si="283"/>
        <v>ISDTF</v>
      </c>
      <c r="F5628" s="10" t="s">
        <v>10</v>
      </c>
      <c r="G5628" s="10" t="s">
        <v>11</v>
      </c>
      <c r="H5628" s="10">
        <f t="shared" si="285"/>
        <v>2050</v>
      </c>
      <c r="I5628" s="13">
        <f>IND_SavePot!I5628*(1+HLOOKUP(MID(D5628,2,2),$M$9:$AF$15,MATCH(RIGHT(D5628,2),$M$9:$M$15,0),0))^($H5628-IND_SavePot!$H5628)</f>
        <v>0</v>
      </c>
      <c r="J5628" s="13">
        <f t="shared" si="284"/>
        <v>0</v>
      </c>
      <c r="K5628" s="2">
        <v>7</v>
      </c>
    </row>
    <row r="5629" spans="3:11">
      <c r="C5629" s="11" t="str">
        <f>IND_SavePot!C5629</f>
        <v>INDSDEFFPH-38</v>
      </c>
      <c r="D5629" s="11" t="str">
        <f>IND_SavePot!D5629</f>
        <v>ISDPH</v>
      </c>
      <c r="E5629" s="10" t="str">
        <f t="shared" si="283"/>
        <v>ISDPH</v>
      </c>
      <c r="F5629" s="10" t="s">
        <v>10</v>
      </c>
      <c r="G5629" s="10" t="s">
        <v>11</v>
      </c>
      <c r="H5629" s="10">
        <f t="shared" si="285"/>
        <v>2050</v>
      </c>
      <c r="I5629" s="13">
        <f>IND_SavePot!I5629*(1+HLOOKUP(MID(D5629,2,2),$M$9:$AF$15,MATCH(RIGHT(D5629,2),$M$9:$M$15,0),0))^($H5629-IND_SavePot!$H5629)</f>
        <v>5.4381950628652684E-3</v>
      </c>
      <c r="J5629" s="13">
        <f t="shared" si="284"/>
        <v>5.4381950628652684E-3</v>
      </c>
      <c r="K5629" s="2">
        <v>7</v>
      </c>
    </row>
    <row r="5630" spans="3:11">
      <c r="C5630" s="11" t="str">
        <f>IND_SavePot!C5630</f>
        <v>INDSDEFFPH-38</v>
      </c>
      <c r="D5630" s="11" t="str">
        <f>IND_SavePot!D5630</f>
        <v>ISDPH</v>
      </c>
      <c r="E5630" s="10" t="str">
        <f t="shared" si="283"/>
        <v>ISDPH</v>
      </c>
      <c r="F5630" s="10" t="s">
        <v>10</v>
      </c>
      <c r="G5630" s="10" t="s">
        <v>11</v>
      </c>
      <c r="H5630" s="10">
        <f t="shared" si="285"/>
        <v>2050</v>
      </c>
      <c r="I5630" s="13">
        <f>IND_SavePot!I5630*(1+HLOOKUP(MID(D5630,2,2),$M$9:$AF$15,MATCH(RIGHT(D5630,2),$M$9:$M$15,0),0))^($H5630-IND_SavePot!$H5630)</f>
        <v>5.4381950628652684E-3</v>
      </c>
      <c r="J5630" s="13">
        <f t="shared" si="284"/>
        <v>5.4381950628652684E-3</v>
      </c>
      <c r="K5630" s="2">
        <v>8</v>
      </c>
    </row>
    <row r="5631" spans="3:11">
      <c r="C5631" s="11" t="str">
        <f>IND_SavePot!C5631</f>
        <v>INDSDEFFSH-38</v>
      </c>
      <c r="D5631" s="11" t="str">
        <f>IND_SavePot!D5631</f>
        <v>ISDSH</v>
      </c>
      <c r="E5631" s="10" t="str">
        <f t="shared" si="283"/>
        <v>ISDSH</v>
      </c>
      <c r="F5631" s="10" t="s">
        <v>10</v>
      </c>
      <c r="G5631" s="10" t="s">
        <v>11</v>
      </c>
      <c r="H5631" s="10">
        <f t="shared" si="285"/>
        <v>2050</v>
      </c>
      <c r="I5631" s="13">
        <f>IND_SavePot!I5631*(1+HLOOKUP(MID(D5631,2,2),$M$9:$AF$15,MATCH(RIGHT(D5631,2),$M$9:$M$15,0),0))^($H5631-IND_SavePot!$H5631)</f>
        <v>0</v>
      </c>
      <c r="J5631" s="13">
        <f t="shared" si="284"/>
        <v>0</v>
      </c>
      <c r="K5631" s="2">
        <v>8</v>
      </c>
    </row>
    <row r="5632" spans="3:11">
      <c r="C5632" s="11" t="str">
        <f>IND_SavePot!C5632</f>
        <v>INDSDEFFLA-38</v>
      </c>
      <c r="D5632" s="11" t="str">
        <f>IND_SavePot!D5632</f>
        <v>ISDLA</v>
      </c>
      <c r="E5632" s="10" t="str">
        <f t="shared" si="283"/>
        <v>ISDLA</v>
      </c>
      <c r="F5632" s="10" t="s">
        <v>10</v>
      </c>
      <c r="G5632" s="10" t="s">
        <v>11</v>
      </c>
      <c r="H5632" s="10">
        <f t="shared" si="285"/>
        <v>2050</v>
      </c>
      <c r="I5632" s="13">
        <f>IND_SavePot!I5632*(1+HLOOKUP(MID(D5632,2,2),$M$9:$AF$15,MATCH(RIGHT(D5632,2),$M$9:$M$15,0),0))^($H5632-IND_SavePot!$H5632)</f>
        <v>4.6206896705384502E-3</v>
      </c>
      <c r="J5632" s="13">
        <f t="shared" si="284"/>
        <v>4.6206896705384502E-3</v>
      </c>
      <c r="K5632" s="2">
        <v>0</v>
      </c>
    </row>
    <row r="5633" spans="3:11">
      <c r="C5633" s="11" t="str">
        <f>IND_SavePot!C5633</f>
        <v>INDSDEFFEM-38</v>
      </c>
      <c r="D5633" s="11" t="str">
        <f>IND_SavePot!D5633</f>
        <v>ISDEM</v>
      </c>
      <c r="E5633" s="10" t="str">
        <f t="shared" si="283"/>
        <v>ISDEM</v>
      </c>
      <c r="F5633" s="10" t="s">
        <v>10</v>
      </c>
      <c r="G5633" s="10" t="s">
        <v>11</v>
      </c>
      <c r="H5633" s="10">
        <f t="shared" si="285"/>
        <v>2050</v>
      </c>
      <c r="I5633" s="13">
        <f>IND_SavePot!I5633*(1+HLOOKUP(MID(D5633,2,2),$M$9:$AF$15,MATCH(RIGHT(D5633,2),$M$9:$M$15,0),0))^($H5633-IND_SavePot!$H5633)</f>
        <v>3.5072437162939774E-3</v>
      </c>
      <c r="J5633" s="13">
        <f t="shared" si="284"/>
        <v>3.5072437162939774E-3</v>
      </c>
      <c r="K5633" s="2">
        <v>0</v>
      </c>
    </row>
    <row r="5634" spans="3:11">
      <c r="C5634" s="11" t="str">
        <f>IND_SavePot!C5634</f>
        <v>INDSDEFFTF-38</v>
      </c>
      <c r="D5634" s="11" t="str">
        <f>IND_SavePot!D5634</f>
        <v>ISDTF</v>
      </c>
      <c r="E5634" s="10" t="str">
        <f t="shared" si="283"/>
        <v>ISDTF</v>
      </c>
      <c r="F5634" s="10" t="s">
        <v>10</v>
      </c>
      <c r="G5634" s="10" t="s">
        <v>11</v>
      </c>
      <c r="H5634" s="10">
        <f t="shared" si="285"/>
        <v>2050</v>
      </c>
      <c r="I5634" s="13">
        <f>IND_SavePot!I5634*(1+HLOOKUP(MID(D5634,2,2),$M$9:$AF$15,MATCH(RIGHT(D5634,2),$M$9:$M$15,0),0))^($H5634-IND_SavePot!$H5634)</f>
        <v>0</v>
      </c>
      <c r="J5634" s="13">
        <f t="shared" si="284"/>
        <v>0</v>
      </c>
      <c r="K5634" s="2">
        <v>7</v>
      </c>
    </row>
    <row r="5635" spans="3:11">
      <c r="C5635" s="11" t="str">
        <f>IND_SavePot!C5635</f>
        <v>INDSDEFFPH-39</v>
      </c>
      <c r="D5635" s="11" t="str">
        <f>IND_SavePot!D5635</f>
        <v>ISDPH</v>
      </c>
      <c r="E5635" s="10" t="str">
        <f t="shared" si="283"/>
        <v>ISDPH</v>
      </c>
      <c r="F5635" s="10" t="s">
        <v>10</v>
      </c>
      <c r="G5635" s="10" t="s">
        <v>11</v>
      </c>
      <c r="H5635" s="10">
        <f t="shared" si="285"/>
        <v>2050</v>
      </c>
      <c r="I5635" s="13">
        <f>IND_SavePot!I5635*(1+HLOOKUP(MID(D5635,2,2),$M$9:$AF$15,MATCH(RIGHT(D5635,2),$M$9:$M$15,0),0))^($H5635-IND_SavePot!$H5635)</f>
        <v>5.4381950628652996E-3</v>
      </c>
      <c r="J5635" s="13">
        <f t="shared" si="284"/>
        <v>5.4381950628652996E-3</v>
      </c>
      <c r="K5635" s="2">
        <v>7</v>
      </c>
    </row>
    <row r="5636" spans="3:11">
      <c r="C5636" s="11" t="str">
        <f>IND_SavePot!C5636</f>
        <v>INDSDEFFPH-39</v>
      </c>
      <c r="D5636" s="11" t="str">
        <f>IND_SavePot!D5636</f>
        <v>ISDPH</v>
      </c>
      <c r="E5636" s="10" t="str">
        <f t="shared" si="283"/>
        <v>ISDPH</v>
      </c>
      <c r="F5636" s="10" t="s">
        <v>10</v>
      </c>
      <c r="G5636" s="10" t="s">
        <v>11</v>
      </c>
      <c r="H5636" s="10">
        <f t="shared" si="285"/>
        <v>2050</v>
      </c>
      <c r="I5636" s="13">
        <f>IND_SavePot!I5636*(1+HLOOKUP(MID(D5636,2,2),$M$9:$AF$15,MATCH(RIGHT(D5636,2),$M$9:$M$15,0),0))^($H5636-IND_SavePot!$H5636)</f>
        <v>5.4381950628652996E-3</v>
      </c>
      <c r="J5636" s="13">
        <f t="shared" si="284"/>
        <v>5.4381950628652996E-3</v>
      </c>
      <c r="K5636" s="2">
        <v>8</v>
      </c>
    </row>
    <row r="5637" spans="3:11">
      <c r="C5637" s="11" t="str">
        <f>IND_SavePot!C5637</f>
        <v>INDSDEFFSH-39</v>
      </c>
      <c r="D5637" s="11" t="str">
        <f>IND_SavePot!D5637</f>
        <v>ISDSH</v>
      </c>
      <c r="E5637" s="10" t="str">
        <f t="shared" si="283"/>
        <v>ISDSH</v>
      </c>
      <c r="F5637" s="10" t="s">
        <v>10</v>
      </c>
      <c r="G5637" s="10" t="s">
        <v>11</v>
      </c>
      <c r="H5637" s="10">
        <f t="shared" si="285"/>
        <v>2050</v>
      </c>
      <c r="I5637" s="13">
        <f>IND_SavePot!I5637*(1+HLOOKUP(MID(D5637,2,2),$M$9:$AF$15,MATCH(RIGHT(D5637,2),$M$9:$M$15,0),0))^($H5637-IND_SavePot!$H5637)</f>
        <v>0</v>
      </c>
      <c r="J5637" s="13">
        <f t="shared" si="284"/>
        <v>0</v>
      </c>
      <c r="K5637" s="2">
        <v>8</v>
      </c>
    </row>
    <row r="5638" spans="3:11">
      <c r="C5638" s="11" t="str">
        <f>IND_SavePot!C5638</f>
        <v>INDSDEFFLA-39</v>
      </c>
      <c r="D5638" s="11" t="str">
        <f>IND_SavePot!D5638</f>
        <v>ISDLA</v>
      </c>
      <c r="E5638" s="10" t="str">
        <f t="shared" si="283"/>
        <v>ISDLA</v>
      </c>
      <c r="F5638" s="10" t="s">
        <v>10</v>
      </c>
      <c r="G5638" s="10" t="s">
        <v>11</v>
      </c>
      <c r="H5638" s="10">
        <f t="shared" si="285"/>
        <v>2050</v>
      </c>
      <c r="I5638" s="13">
        <f>IND_SavePot!I5638*(1+HLOOKUP(MID(D5638,2,2),$M$9:$AF$15,MATCH(RIGHT(D5638,2),$M$9:$M$15,0),0))^($H5638-IND_SavePot!$H5638)</f>
        <v>4.6206896705384502E-3</v>
      </c>
      <c r="J5638" s="13">
        <f t="shared" si="284"/>
        <v>4.6206896705384502E-3</v>
      </c>
      <c r="K5638" s="2">
        <v>0</v>
      </c>
    </row>
    <row r="5639" spans="3:11">
      <c r="C5639" s="11" t="str">
        <f>IND_SavePot!C5639</f>
        <v>INDSDEFFEM-39</v>
      </c>
      <c r="D5639" s="11" t="str">
        <f>IND_SavePot!D5639</f>
        <v>ISDEM</v>
      </c>
      <c r="E5639" s="10" t="str">
        <f t="shared" si="283"/>
        <v>ISDEM</v>
      </c>
      <c r="F5639" s="10" t="s">
        <v>10</v>
      </c>
      <c r="G5639" s="10" t="s">
        <v>11</v>
      </c>
      <c r="H5639" s="10">
        <f t="shared" si="285"/>
        <v>2050</v>
      </c>
      <c r="I5639" s="13">
        <f>IND_SavePot!I5639*(1+HLOOKUP(MID(D5639,2,2),$M$9:$AF$15,MATCH(RIGHT(D5639,2),$M$9:$M$15,0),0))^($H5639-IND_SavePot!$H5639)</f>
        <v>3.5072437162939774E-3</v>
      </c>
      <c r="J5639" s="13">
        <f t="shared" si="284"/>
        <v>3.5072437162939774E-3</v>
      </c>
      <c r="K5639" s="2">
        <v>0</v>
      </c>
    </row>
    <row r="5640" spans="3:11">
      <c r="C5640" s="11" t="str">
        <f>IND_SavePot!C5640</f>
        <v>INDSDEFFTF-39</v>
      </c>
      <c r="D5640" s="11" t="str">
        <f>IND_SavePot!D5640</f>
        <v>ISDTF</v>
      </c>
      <c r="E5640" s="10" t="str">
        <f t="shared" ref="E5640:E5703" si="286">D5640</f>
        <v>ISDTF</v>
      </c>
      <c r="F5640" s="10" t="s">
        <v>10</v>
      </c>
      <c r="G5640" s="10" t="s">
        <v>11</v>
      </c>
      <c r="H5640" s="10">
        <f t="shared" si="285"/>
        <v>2050</v>
      </c>
      <c r="I5640" s="13">
        <f>IND_SavePot!I5640*(1+HLOOKUP(MID(D5640,2,2),$M$9:$AF$15,MATCH(RIGHT(D5640,2),$M$9:$M$15,0),0))^($H5640-IND_SavePot!$H5640)</f>
        <v>0</v>
      </c>
      <c r="J5640" s="13">
        <f t="shared" ref="J5640:J5703" si="287">I5640</f>
        <v>0</v>
      </c>
      <c r="K5640" s="2">
        <v>7</v>
      </c>
    </row>
    <row r="5641" spans="3:11">
      <c r="C5641" s="11" t="str">
        <f>IND_SavePot!C5641</f>
        <v>INDSDEFFPH-40</v>
      </c>
      <c r="D5641" s="11" t="str">
        <f>IND_SavePot!D5641</f>
        <v>ISDPH</v>
      </c>
      <c r="E5641" s="10" t="str">
        <f t="shared" si="286"/>
        <v>ISDPH</v>
      </c>
      <c r="F5641" s="10" t="s">
        <v>10</v>
      </c>
      <c r="G5641" s="10" t="s">
        <v>11</v>
      </c>
      <c r="H5641" s="10">
        <f t="shared" ref="H5641:H5704" si="288">H5640</f>
        <v>2050</v>
      </c>
      <c r="I5641" s="13">
        <f>IND_SavePot!I5641*(1+HLOOKUP(MID(D5641,2,2),$M$9:$AF$15,MATCH(RIGHT(D5641,2),$M$9:$M$15,0),0))^($H5641-IND_SavePot!$H5641)</f>
        <v>5.4381950628652684E-3</v>
      </c>
      <c r="J5641" s="13">
        <f t="shared" si="287"/>
        <v>5.4381950628652684E-3</v>
      </c>
      <c r="K5641" s="2">
        <v>6</v>
      </c>
    </row>
    <row r="5642" spans="3:11">
      <c r="C5642" s="11" t="str">
        <f>IND_SavePot!C5642</f>
        <v>INDSDEFFPH-40</v>
      </c>
      <c r="D5642" s="11" t="str">
        <f>IND_SavePot!D5642</f>
        <v>ISDPH</v>
      </c>
      <c r="E5642" s="10" t="str">
        <f t="shared" si="286"/>
        <v>ISDPH</v>
      </c>
      <c r="F5642" s="10" t="s">
        <v>10</v>
      </c>
      <c r="G5642" s="10" t="s">
        <v>11</v>
      </c>
      <c r="H5642" s="10">
        <f t="shared" si="288"/>
        <v>2050</v>
      </c>
      <c r="I5642" s="13">
        <f>IND_SavePot!I5642*(1+HLOOKUP(MID(D5642,2,2),$M$9:$AF$15,MATCH(RIGHT(D5642,2),$M$9:$M$15,0),0))^($H5642-IND_SavePot!$H5642)</f>
        <v>5.4381950628652684E-3</v>
      </c>
      <c r="J5642" s="13">
        <f t="shared" si="287"/>
        <v>5.4381950628652684E-3</v>
      </c>
      <c r="K5642" s="2">
        <v>8</v>
      </c>
    </row>
    <row r="5643" spans="3:11">
      <c r="C5643" s="11" t="str">
        <f>IND_SavePot!C5643</f>
        <v>INDSDEFFSH-40</v>
      </c>
      <c r="D5643" s="11" t="str">
        <f>IND_SavePot!D5643</f>
        <v>ISDSH</v>
      </c>
      <c r="E5643" s="10" t="str">
        <f t="shared" si="286"/>
        <v>ISDSH</v>
      </c>
      <c r="F5643" s="10" t="s">
        <v>10</v>
      </c>
      <c r="G5643" s="10" t="s">
        <v>11</v>
      </c>
      <c r="H5643" s="10">
        <f t="shared" si="288"/>
        <v>2050</v>
      </c>
      <c r="I5643" s="13">
        <f>IND_SavePot!I5643*(1+HLOOKUP(MID(D5643,2,2),$M$9:$AF$15,MATCH(RIGHT(D5643,2),$M$9:$M$15,0),0))^($H5643-IND_SavePot!$H5643)</f>
        <v>0</v>
      </c>
      <c r="J5643" s="13">
        <f t="shared" si="287"/>
        <v>0</v>
      </c>
      <c r="K5643" s="2">
        <v>8</v>
      </c>
    </row>
    <row r="5644" spans="3:11">
      <c r="C5644" s="11" t="str">
        <f>IND_SavePot!C5644</f>
        <v>INDSDEFFLA-40</v>
      </c>
      <c r="D5644" s="11" t="str">
        <f>IND_SavePot!D5644</f>
        <v>ISDLA</v>
      </c>
      <c r="E5644" s="10" t="str">
        <f t="shared" si="286"/>
        <v>ISDLA</v>
      </c>
      <c r="F5644" s="10" t="s">
        <v>10</v>
      </c>
      <c r="G5644" s="10" t="s">
        <v>11</v>
      </c>
      <c r="H5644" s="10">
        <f t="shared" si="288"/>
        <v>2050</v>
      </c>
      <c r="I5644" s="13">
        <f>IND_SavePot!I5644*(1+HLOOKUP(MID(D5644,2,2),$M$9:$AF$15,MATCH(RIGHT(D5644,2),$M$9:$M$15,0),0))^($H5644-IND_SavePot!$H5644)</f>
        <v>4.6206896705384502E-3</v>
      </c>
      <c r="J5644" s="13">
        <f t="shared" si="287"/>
        <v>4.6206896705384502E-3</v>
      </c>
      <c r="K5644" s="2">
        <v>0</v>
      </c>
    </row>
    <row r="5645" spans="3:11">
      <c r="C5645" s="11" t="str">
        <f>IND_SavePot!C5645</f>
        <v>INDSDEFFEM-40</v>
      </c>
      <c r="D5645" s="11" t="str">
        <f>IND_SavePot!D5645</f>
        <v>ISDEM</v>
      </c>
      <c r="E5645" s="10" t="str">
        <f t="shared" si="286"/>
        <v>ISDEM</v>
      </c>
      <c r="F5645" s="10" t="s">
        <v>10</v>
      </c>
      <c r="G5645" s="10" t="s">
        <v>11</v>
      </c>
      <c r="H5645" s="10">
        <f t="shared" si="288"/>
        <v>2050</v>
      </c>
      <c r="I5645" s="13">
        <f>IND_SavePot!I5645*(1+HLOOKUP(MID(D5645,2,2),$M$9:$AF$15,MATCH(RIGHT(D5645,2),$M$9:$M$15,0),0))^($H5645-IND_SavePot!$H5645)</f>
        <v>3.5072437162940182E-3</v>
      </c>
      <c r="J5645" s="13">
        <f t="shared" si="287"/>
        <v>3.5072437162940182E-3</v>
      </c>
      <c r="K5645" s="2">
        <v>0</v>
      </c>
    </row>
    <row r="5646" spans="3:11">
      <c r="C5646" s="11" t="str">
        <f>IND_SavePot!C5646</f>
        <v>INDSDEFFTF-40</v>
      </c>
      <c r="D5646" s="11" t="str">
        <f>IND_SavePot!D5646</f>
        <v>ISDTF</v>
      </c>
      <c r="E5646" s="10" t="str">
        <f t="shared" si="286"/>
        <v>ISDTF</v>
      </c>
      <c r="F5646" s="10" t="s">
        <v>10</v>
      </c>
      <c r="G5646" s="10" t="s">
        <v>11</v>
      </c>
      <c r="H5646" s="10">
        <f t="shared" si="288"/>
        <v>2050</v>
      </c>
      <c r="I5646" s="13">
        <f>IND_SavePot!I5646*(1+HLOOKUP(MID(D5646,2,2),$M$9:$AF$15,MATCH(RIGHT(D5646,2),$M$9:$M$15,0),0))^($H5646-IND_SavePot!$H5646)</f>
        <v>0</v>
      </c>
      <c r="J5646" s="13">
        <f t="shared" si="287"/>
        <v>0</v>
      </c>
      <c r="K5646" s="2">
        <v>7</v>
      </c>
    </row>
    <row r="5647" spans="3:11">
      <c r="C5647" s="11" t="str">
        <f>IND_SavePot!C5647</f>
        <v>INDSDEFFPH-41</v>
      </c>
      <c r="D5647" s="11" t="str">
        <f>IND_SavePot!D5647</f>
        <v>ISDPH</v>
      </c>
      <c r="E5647" s="10" t="str">
        <f t="shared" si="286"/>
        <v>ISDPH</v>
      </c>
      <c r="F5647" s="10" t="s">
        <v>10</v>
      </c>
      <c r="G5647" s="10" t="s">
        <v>11</v>
      </c>
      <c r="H5647" s="10">
        <f t="shared" si="288"/>
        <v>2050</v>
      </c>
      <c r="I5647" s="13">
        <f>IND_SavePot!I5647*(1+HLOOKUP(MID(D5647,2,2),$M$9:$AF$15,MATCH(RIGHT(D5647,2),$M$9:$M$15,0),0))^($H5647-IND_SavePot!$H5647)</f>
        <v>4.8774437212984988E-3</v>
      </c>
      <c r="J5647" s="13">
        <f t="shared" si="287"/>
        <v>4.8774437212984988E-3</v>
      </c>
      <c r="K5647" s="2">
        <v>6</v>
      </c>
    </row>
    <row r="5648" spans="3:11">
      <c r="C5648" s="11" t="str">
        <f>IND_SavePot!C5648</f>
        <v>INDSDEFFPH-41</v>
      </c>
      <c r="D5648" s="11" t="str">
        <f>IND_SavePot!D5648</f>
        <v>ISDPH</v>
      </c>
      <c r="E5648" s="10" t="str">
        <f t="shared" si="286"/>
        <v>ISDPH</v>
      </c>
      <c r="F5648" s="10" t="s">
        <v>10</v>
      </c>
      <c r="G5648" s="10" t="s">
        <v>11</v>
      </c>
      <c r="H5648" s="10">
        <f t="shared" si="288"/>
        <v>2050</v>
      </c>
      <c r="I5648" s="13">
        <f>IND_SavePot!I5648*(1+HLOOKUP(MID(D5648,2,2),$M$9:$AF$15,MATCH(RIGHT(D5648,2),$M$9:$M$15,0),0))^($H5648-IND_SavePot!$H5648)</f>
        <v>4.8774437212984988E-3</v>
      </c>
      <c r="J5648" s="13">
        <f t="shared" si="287"/>
        <v>4.8774437212984988E-3</v>
      </c>
      <c r="K5648" s="2">
        <v>8</v>
      </c>
    </row>
    <row r="5649" spans="3:11">
      <c r="C5649" s="11" t="str">
        <f>IND_SavePot!C5649</f>
        <v>INDSDEFFSH-41</v>
      </c>
      <c r="D5649" s="11" t="str">
        <f>IND_SavePot!D5649</f>
        <v>ISDSH</v>
      </c>
      <c r="E5649" s="10" t="str">
        <f t="shared" si="286"/>
        <v>ISDSH</v>
      </c>
      <c r="F5649" s="10" t="s">
        <v>10</v>
      </c>
      <c r="G5649" s="10" t="s">
        <v>11</v>
      </c>
      <c r="H5649" s="10">
        <f t="shared" si="288"/>
        <v>2050</v>
      </c>
      <c r="I5649" s="13">
        <f>IND_SavePot!I5649*(1+HLOOKUP(MID(D5649,2,2),$M$9:$AF$15,MATCH(RIGHT(D5649,2),$M$9:$M$15,0),0))^($H5649-IND_SavePot!$H5649)</f>
        <v>8.4949568437804497E-3</v>
      </c>
      <c r="J5649" s="13">
        <f t="shared" si="287"/>
        <v>8.4949568437804497E-3</v>
      </c>
      <c r="K5649" s="2">
        <v>8</v>
      </c>
    </row>
    <row r="5650" spans="3:11">
      <c r="C5650" s="11" t="str">
        <f>IND_SavePot!C5650</f>
        <v>INDSDEFFLA-41</v>
      </c>
      <c r="D5650" s="11" t="str">
        <f>IND_SavePot!D5650</f>
        <v>ISDLA</v>
      </c>
      <c r="E5650" s="10" t="str">
        <f t="shared" si="286"/>
        <v>ISDLA</v>
      </c>
      <c r="F5650" s="10" t="s">
        <v>10</v>
      </c>
      <c r="G5650" s="10" t="s">
        <v>11</v>
      </c>
      <c r="H5650" s="10">
        <f t="shared" si="288"/>
        <v>2050</v>
      </c>
      <c r="I5650" s="13">
        <f>IND_SavePot!I5650*(1+HLOOKUP(MID(D5650,2,2),$M$9:$AF$15,MATCH(RIGHT(D5650,2),$M$9:$M$15,0),0))^($H5650-IND_SavePot!$H5650)</f>
        <v>8.2998061727721072E-3</v>
      </c>
      <c r="J5650" s="13">
        <f t="shared" si="287"/>
        <v>8.2998061727721072E-3</v>
      </c>
      <c r="K5650" s="2">
        <v>0</v>
      </c>
    </row>
    <row r="5651" spans="3:11">
      <c r="C5651" s="11" t="str">
        <f>IND_SavePot!C5651</f>
        <v>INDSDEFFEM-41</v>
      </c>
      <c r="D5651" s="11" t="str">
        <f>IND_SavePot!D5651</f>
        <v>ISDEM</v>
      </c>
      <c r="E5651" s="10" t="str">
        <f t="shared" si="286"/>
        <v>ISDEM</v>
      </c>
      <c r="F5651" s="10" t="s">
        <v>10</v>
      </c>
      <c r="G5651" s="10" t="s">
        <v>11</v>
      </c>
      <c r="H5651" s="10">
        <f t="shared" si="288"/>
        <v>2050</v>
      </c>
      <c r="I5651" s="13">
        <f>IND_SavePot!I5651*(1+HLOOKUP(MID(D5651,2,2),$M$9:$AF$15,MATCH(RIGHT(D5651,2),$M$9:$M$15,0),0))^($H5651-IND_SavePot!$H5651)</f>
        <v>2.0400851253317724E-3</v>
      </c>
      <c r="J5651" s="13">
        <f t="shared" si="287"/>
        <v>2.0400851253317724E-3</v>
      </c>
      <c r="K5651" s="2">
        <v>0</v>
      </c>
    </row>
    <row r="5652" spans="3:11">
      <c r="C5652" s="11" t="str">
        <f>IND_SavePot!C5652</f>
        <v>INDSDEFFTF-41</v>
      </c>
      <c r="D5652" s="11" t="str">
        <f>IND_SavePot!D5652</f>
        <v>ISDTF</v>
      </c>
      <c r="E5652" s="10" t="str">
        <f t="shared" si="286"/>
        <v>ISDTF</v>
      </c>
      <c r="F5652" s="10" t="s">
        <v>10</v>
      </c>
      <c r="G5652" s="10" t="s">
        <v>11</v>
      </c>
      <c r="H5652" s="10">
        <f t="shared" si="288"/>
        <v>2050</v>
      </c>
      <c r="I5652" s="13">
        <f>IND_SavePot!I5652*(1+HLOOKUP(MID(D5652,2,2),$M$9:$AF$15,MATCH(RIGHT(D5652,2),$M$9:$M$15,0),0))^($H5652-IND_SavePot!$H5652)</f>
        <v>0</v>
      </c>
      <c r="J5652" s="13">
        <f t="shared" si="287"/>
        <v>0</v>
      </c>
      <c r="K5652" s="2">
        <v>6</v>
      </c>
    </row>
    <row r="5653" spans="3:11">
      <c r="C5653" s="11" t="str">
        <f>IND_SavePot!C5653</f>
        <v>INDSDEFFPH-42</v>
      </c>
      <c r="D5653" s="11" t="str">
        <f>IND_SavePot!D5653</f>
        <v>ISDPH</v>
      </c>
      <c r="E5653" s="10" t="str">
        <f t="shared" si="286"/>
        <v>ISDPH</v>
      </c>
      <c r="F5653" s="10" t="s">
        <v>10</v>
      </c>
      <c r="G5653" s="10" t="s">
        <v>11</v>
      </c>
      <c r="H5653" s="10">
        <f t="shared" si="288"/>
        <v>2050</v>
      </c>
      <c r="I5653" s="13">
        <f>IND_SavePot!I5653*(1+HLOOKUP(MID(D5653,2,2),$M$9:$AF$15,MATCH(RIGHT(D5653,2),$M$9:$M$15,0),0))^($H5653-IND_SavePot!$H5653)</f>
        <v>4.8774437212985603E-3</v>
      </c>
      <c r="J5653" s="13">
        <f t="shared" si="287"/>
        <v>4.8774437212985603E-3</v>
      </c>
      <c r="K5653" s="2">
        <v>6</v>
      </c>
    </row>
    <row r="5654" spans="3:11">
      <c r="C5654" s="11" t="str">
        <f>IND_SavePot!C5654</f>
        <v>INDSDEFFPH-42</v>
      </c>
      <c r="D5654" s="11" t="str">
        <f>IND_SavePot!D5654</f>
        <v>ISDPH</v>
      </c>
      <c r="E5654" s="10" t="str">
        <f t="shared" si="286"/>
        <v>ISDPH</v>
      </c>
      <c r="F5654" s="10" t="s">
        <v>10</v>
      </c>
      <c r="G5654" s="10" t="s">
        <v>11</v>
      </c>
      <c r="H5654" s="10">
        <f t="shared" si="288"/>
        <v>2050</v>
      </c>
      <c r="I5654" s="13">
        <f>IND_SavePot!I5654*(1+HLOOKUP(MID(D5654,2,2),$M$9:$AF$15,MATCH(RIGHT(D5654,2),$M$9:$M$15,0),0))^($H5654-IND_SavePot!$H5654)</f>
        <v>4.8774437212985603E-3</v>
      </c>
      <c r="J5654" s="13">
        <f t="shared" si="287"/>
        <v>4.8774437212985603E-3</v>
      </c>
      <c r="K5654" s="2">
        <v>8</v>
      </c>
    </row>
    <row r="5655" spans="3:11">
      <c r="C5655" s="11" t="str">
        <f>IND_SavePot!C5655</f>
        <v>INDSDEFFSH-42</v>
      </c>
      <c r="D5655" s="11" t="str">
        <f>IND_SavePot!D5655</f>
        <v>ISDSH</v>
      </c>
      <c r="E5655" s="10" t="str">
        <f t="shared" si="286"/>
        <v>ISDSH</v>
      </c>
      <c r="F5655" s="10" t="s">
        <v>10</v>
      </c>
      <c r="G5655" s="10" t="s">
        <v>11</v>
      </c>
      <c r="H5655" s="10">
        <f t="shared" si="288"/>
        <v>2050</v>
      </c>
      <c r="I5655" s="13">
        <f>IND_SavePot!I5655*(1+HLOOKUP(MID(D5655,2,2),$M$9:$AF$15,MATCH(RIGHT(D5655,2),$M$9:$M$15,0),0))^($H5655-IND_SavePot!$H5655)</f>
        <v>8.4949568437805035E-3</v>
      </c>
      <c r="J5655" s="13">
        <f t="shared" si="287"/>
        <v>8.4949568437805035E-3</v>
      </c>
      <c r="K5655" s="2">
        <v>8</v>
      </c>
    </row>
    <row r="5656" spans="3:11">
      <c r="C5656" s="11" t="str">
        <f>IND_SavePot!C5656</f>
        <v>INDSDEFFLA-42</v>
      </c>
      <c r="D5656" s="11" t="str">
        <f>IND_SavePot!D5656</f>
        <v>ISDLA</v>
      </c>
      <c r="E5656" s="10" t="str">
        <f t="shared" si="286"/>
        <v>ISDLA</v>
      </c>
      <c r="F5656" s="10" t="s">
        <v>10</v>
      </c>
      <c r="G5656" s="10" t="s">
        <v>11</v>
      </c>
      <c r="H5656" s="10">
        <f t="shared" si="288"/>
        <v>2050</v>
      </c>
      <c r="I5656" s="13">
        <f>IND_SavePot!I5656*(1+HLOOKUP(MID(D5656,2,2),$M$9:$AF$15,MATCH(RIGHT(D5656,2),$M$9:$M$15,0),0))^($H5656-IND_SavePot!$H5656)</f>
        <v>8.2998061727721888E-3</v>
      </c>
      <c r="J5656" s="13">
        <f t="shared" si="287"/>
        <v>8.2998061727721888E-3</v>
      </c>
      <c r="K5656" s="2">
        <v>0</v>
      </c>
    </row>
    <row r="5657" spans="3:11">
      <c r="C5657" s="11" t="str">
        <f>IND_SavePot!C5657</f>
        <v>INDSDEFFEM-42</v>
      </c>
      <c r="D5657" s="11" t="str">
        <f>IND_SavePot!D5657</f>
        <v>ISDEM</v>
      </c>
      <c r="E5657" s="10" t="str">
        <f t="shared" si="286"/>
        <v>ISDEM</v>
      </c>
      <c r="F5657" s="10" t="s">
        <v>10</v>
      </c>
      <c r="G5657" s="10" t="s">
        <v>11</v>
      </c>
      <c r="H5657" s="10">
        <f t="shared" si="288"/>
        <v>2050</v>
      </c>
      <c r="I5657" s="13">
        <f>IND_SavePot!I5657*(1+HLOOKUP(MID(D5657,2,2),$M$9:$AF$15,MATCH(RIGHT(D5657,2),$M$9:$M$15,0),0))^($H5657-IND_SavePot!$H5657)</f>
        <v>2.0400851253318127E-3</v>
      </c>
      <c r="J5657" s="13">
        <f t="shared" si="287"/>
        <v>2.0400851253318127E-3</v>
      </c>
      <c r="K5657" s="2">
        <v>0</v>
      </c>
    </row>
    <row r="5658" spans="3:11">
      <c r="C5658" s="11" t="str">
        <f>IND_SavePot!C5658</f>
        <v>INDSDEFFTF-42</v>
      </c>
      <c r="D5658" s="11" t="str">
        <f>IND_SavePot!D5658</f>
        <v>ISDTF</v>
      </c>
      <c r="E5658" s="10" t="str">
        <f t="shared" si="286"/>
        <v>ISDTF</v>
      </c>
      <c r="F5658" s="10" t="s">
        <v>10</v>
      </c>
      <c r="G5658" s="10" t="s">
        <v>11</v>
      </c>
      <c r="H5658" s="10">
        <f t="shared" si="288"/>
        <v>2050</v>
      </c>
      <c r="I5658" s="13">
        <f>IND_SavePot!I5658*(1+HLOOKUP(MID(D5658,2,2),$M$9:$AF$15,MATCH(RIGHT(D5658,2),$M$9:$M$15,0),0))^($H5658-IND_SavePot!$H5658)</f>
        <v>0</v>
      </c>
      <c r="J5658" s="13">
        <f t="shared" si="287"/>
        <v>0</v>
      </c>
      <c r="K5658" s="2">
        <v>6</v>
      </c>
    </row>
    <row r="5659" spans="3:11">
      <c r="C5659" s="11" t="str">
        <f>IND_SavePot!C5659</f>
        <v>INDSDEFFPH-43</v>
      </c>
      <c r="D5659" s="11" t="str">
        <f>IND_SavePot!D5659</f>
        <v>ISDPH</v>
      </c>
      <c r="E5659" s="10" t="str">
        <f t="shared" si="286"/>
        <v>ISDPH</v>
      </c>
      <c r="F5659" s="10" t="s">
        <v>10</v>
      </c>
      <c r="G5659" s="10" t="s">
        <v>11</v>
      </c>
      <c r="H5659" s="10">
        <f t="shared" si="288"/>
        <v>2050</v>
      </c>
      <c r="I5659" s="13">
        <f>IND_SavePot!I5659*(1+HLOOKUP(MID(D5659,2,2),$M$9:$AF$15,MATCH(RIGHT(D5659,2),$M$9:$M$15,0),0))^($H5659-IND_SavePot!$H5659)</f>
        <v>4.8774437212985291E-3</v>
      </c>
      <c r="J5659" s="13">
        <f t="shared" si="287"/>
        <v>4.8774437212985291E-3</v>
      </c>
      <c r="K5659" s="2">
        <v>6</v>
      </c>
    </row>
    <row r="5660" spans="3:11">
      <c r="C5660" s="11" t="str">
        <f>IND_SavePot!C5660</f>
        <v>INDSDEFFPH-43</v>
      </c>
      <c r="D5660" s="11" t="str">
        <f>IND_SavePot!D5660</f>
        <v>ISDPH</v>
      </c>
      <c r="E5660" s="10" t="str">
        <f t="shared" si="286"/>
        <v>ISDPH</v>
      </c>
      <c r="F5660" s="10" t="s">
        <v>10</v>
      </c>
      <c r="G5660" s="10" t="s">
        <v>11</v>
      </c>
      <c r="H5660" s="10">
        <f t="shared" si="288"/>
        <v>2050</v>
      </c>
      <c r="I5660" s="13">
        <f>IND_SavePot!I5660*(1+HLOOKUP(MID(D5660,2,2),$M$9:$AF$15,MATCH(RIGHT(D5660,2),$M$9:$M$15,0),0))^($H5660-IND_SavePot!$H5660)</f>
        <v>4.8774437212985291E-3</v>
      </c>
      <c r="J5660" s="13">
        <f t="shared" si="287"/>
        <v>4.8774437212985291E-3</v>
      </c>
      <c r="K5660" s="2">
        <v>8</v>
      </c>
    </row>
    <row r="5661" spans="3:11">
      <c r="C5661" s="11" t="str">
        <f>IND_SavePot!C5661</f>
        <v>INDSDEFFSH-43</v>
      </c>
      <c r="D5661" s="11" t="str">
        <f>IND_SavePot!D5661</f>
        <v>ISDSH</v>
      </c>
      <c r="E5661" s="10" t="str">
        <f t="shared" si="286"/>
        <v>ISDSH</v>
      </c>
      <c r="F5661" s="10" t="s">
        <v>10</v>
      </c>
      <c r="G5661" s="10" t="s">
        <v>11</v>
      </c>
      <c r="H5661" s="10">
        <f t="shared" si="288"/>
        <v>2050</v>
      </c>
      <c r="I5661" s="13">
        <f>IND_SavePot!I5661*(1+HLOOKUP(MID(D5661,2,2),$M$9:$AF$15,MATCH(RIGHT(D5661,2),$M$9:$M$15,0),0))^($H5661-IND_SavePot!$H5661)</f>
        <v>8.4949568437804497E-3</v>
      </c>
      <c r="J5661" s="13">
        <f t="shared" si="287"/>
        <v>8.4949568437804497E-3</v>
      </c>
      <c r="K5661" s="2">
        <v>8</v>
      </c>
    </row>
    <row r="5662" spans="3:11">
      <c r="C5662" s="11" t="str">
        <f>IND_SavePot!C5662</f>
        <v>INDSDEFFLA-43</v>
      </c>
      <c r="D5662" s="11" t="str">
        <f>IND_SavePot!D5662</f>
        <v>ISDLA</v>
      </c>
      <c r="E5662" s="10" t="str">
        <f t="shared" si="286"/>
        <v>ISDLA</v>
      </c>
      <c r="F5662" s="10" t="s">
        <v>10</v>
      </c>
      <c r="G5662" s="10" t="s">
        <v>11</v>
      </c>
      <c r="H5662" s="10">
        <f t="shared" si="288"/>
        <v>2050</v>
      </c>
      <c r="I5662" s="13">
        <f>IND_SavePot!I5662*(1+HLOOKUP(MID(D5662,2,2),$M$9:$AF$15,MATCH(RIGHT(D5662,2),$M$9:$M$15,0),0))^($H5662-IND_SavePot!$H5662)</f>
        <v>8.2998061727721471E-3</v>
      </c>
      <c r="J5662" s="13">
        <f t="shared" si="287"/>
        <v>8.2998061727721471E-3</v>
      </c>
      <c r="K5662" s="2">
        <v>0</v>
      </c>
    </row>
    <row r="5663" spans="3:11">
      <c r="C5663" s="11" t="str">
        <f>IND_SavePot!C5663</f>
        <v>INDSDEFFEM-43</v>
      </c>
      <c r="D5663" s="11" t="str">
        <f>IND_SavePot!D5663</f>
        <v>ISDEM</v>
      </c>
      <c r="E5663" s="10" t="str">
        <f t="shared" si="286"/>
        <v>ISDEM</v>
      </c>
      <c r="F5663" s="10" t="s">
        <v>10</v>
      </c>
      <c r="G5663" s="10" t="s">
        <v>11</v>
      </c>
      <c r="H5663" s="10">
        <f t="shared" si="288"/>
        <v>2050</v>
      </c>
      <c r="I5663" s="13">
        <f>IND_SavePot!I5663*(1+HLOOKUP(MID(D5663,2,2),$M$9:$AF$15,MATCH(RIGHT(D5663,2),$M$9:$M$15,0),0))^($H5663-IND_SavePot!$H5663)</f>
        <v>2.0400851253318127E-3</v>
      </c>
      <c r="J5663" s="13">
        <f t="shared" si="287"/>
        <v>2.0400851253318127E-3</v>
      </c>
      <c r="K5663" s="2">
        <v>0</v>
      </c>
    </row>
    <row r="5664" spans="3:11">
      <c r="C5664" s="11" t="str">
        <f>IND_SavePot!C5664</f>
        <v>INDSDEFFTF-43</v>
      </c>
      <c r="D5664" s="11" t="str">
        <f>IND_SavePot!D5664</f>
        <v>ISDTF</v>
      </c>
      <c r="E5664" s="10" t="str">
        <f t="shared" si="286"/>
        <v>ISDTF</v>
      </c>
      <c r="F5664" s="10" t="s">
        <v>10</v>
      </c>
      <c r="G5664" s="10" t="s">
        <v>11</v>
      </c>
      <c r="H5664" s="10">
        <f t="shared" si="288"/>
        <v>2050</v>
      </c>
      <c r="I5664" s="13">
        <f>IND_SavePot!I5664*(1+HLOOKUP(MID(D5664,2,2),$M$9:$AF$15,MATCH(RIGHT(D5664,2),$M$9:$M$15,0),0))^($H5664-IND_SavePot!$H5664)</f>
        <v>0</v>
      </c>
      <c r="J5664" s="13">
        <f t="shared" si="287"/>
        <v>0</v>
      </c>
      <c r="K5664" s="2">
        <v>6</v>
      </c>
    </row>
    <row r="5665" spans="3:11">
      <c r="C5665" s="11" t="str">
        <f>IND_SavePot!C5665</f>
        <v>INDSDEFFPH-44</v>
      </c>
      <c r="D5665" s="11" t="str">
        <f>IND_SavePot!D5665</f>
        <v>ISDPH</v>
      </c>
      <c r="E5665" s="10" t="str">
        <f t="shared" si="286"/>
        <v>ISDPH</v>
      </c>
      <c r="F5665" s="10" t="s">
        <v>10</v>
      </c>
      <c r="G5665" s="10" t="s">
        <v>11</v>
      </c>
      <c r="H5665" s="10">
        <f t="shared" si="288"/>
        <v>2050</v>
      </c>
      <c r="I5665" s="13">
        <f>IND_SavePot!I5665*(1+HLOOKUP(MID(D5665,2,2),$M$9:$AF$15,MATCH(RIGHT(D5665,2),$M$9:$M$15,0),0))^($H5665-IND_SavePot!$H5665)</f>
        <v>4.8774437212986211E-3</v>
      </c>
      <c r="J5665" s="13">
        <f t="shared" si="287"/>
        <v>4.8774437212986211E-3</v>
      </c>
      <c r="K5665" s="2">
        <v>6</v>
      </c>
    </row>
    <row r="5666" spans="3:11">
      <c r="C5666" s="11" t="str">
        <f>IND_SavePot!C5666</f>
        <v>INDSDEFFPH-44</v>
      </c>
      <c r="D5666" s="11" t="str">
        <f>IND_SavePot!D5666</f>
        <v>ISDPH</v>
      </c>
      <c r="E5666" s="10" t="str">
        <f t="shared" si="286"/>
        <v>ISDPH</v>
      </c>
      <c r="F5666" s="10" t="s">
        <v>10</v>
      </c>
      <c r="G5666" s="10" t="s">
        <v>11</v>
      </c>
      <c r="H5666" s="10">
        <f t="shared" si="288"/>
        <v>2050</v>
      </c>
      <c r="I5666" s="13">
        <f>IND_SavePot!I5666*(1+HLOOKUP(MID(D5666,2,2),$M$9:$AF$15,MATCH(RIGHT(D5666,2),$M$9:$M$15,0),0))^($H5666-IND_SavePot!$H5666)</f>
        <v>4.8774437212986211E-3</v>
      </c>
      <c r="J5666" s="13">
        <f t="shared" si="287"/>
        <v>4.8774437212986211E-3</v>
      </c>
      <c r="K5666" s="2">
        <v>7</v>
      </c>
    </row>
    <row r="5667" spans="3:11">
      <c r="C5667" s="11" t="str">
        <f>IND_SavePot!C5667</f>
        <v>INDSDEFFSH-44</v>
      </c>
      <c r="D5667" s="11" t="str">
        <f>IND_SavePot!D5667</f>
        <v>ISDSH</v>
      </c>
      <c r="E5667" s="10" t="str">
        <f t="shared" si="286"/>
        <v>ISDSH</v>
      </c>
      <c r="F5667" s="10" t="s">
        <v>10</v>
      </c>
      <c r="G5667" s="10" t="s">
        <v>11</v>
      </c>
      <c r="H5667" s="10">
        <f t="shared" si="288"/>
        <v>2050</v>
      </c>
      <c r="I5667" s="13">
        <f>IND_SavePot!I5667*(1+HLOOKUP(MID(D5667,2,2),$M$9:$AF$15,MATCH(RIGHT(D5667,2),$M$9:$M$15,0),0))^($H5667-IND_SavePot!$H5667)</f>
        <v>8.4949568437805035E-3</v>
      </c>
      <c r="J5667" s="13">
        <f t="shared" si="287"/>
        <v>8.4949568437805035E-3</v>
      </c>
      <c r="K5667" s="2">
        <v>8</v>
      </c>
    </row>
    <row r="5668" spans="3:11">
      <c r="C5668" s="11" t="str">
        <f>IND_SavePot!C5668</f>
        <v>INDSDEFFLA-44</v>
      </c>
      <c r="D5668" s="11" t="str">
        <f>IND_SavePot!D5668</f>
        <v>ISDLA</v>
      </c>
      <c r="E5668" s="10" t="str">
        <f t="shared" si="286"/>
        <v>ISDLA</v>
      </c>
      <c r="F5668" s="10" t="s">
        <v>10</v>
      </c>
      <c r="G5668" s="10" t="s">
        <v>11</v>
      </c>
      <c r="H5668" s="10">
        <f t="shared" si="288"/>
        <v>2050</v>
      </c>
      <c r="I5668" s="13">
        <f>IND_SavePot!I5668*(1+HLOOKUP(MID(D5668,2,2),$M$9:$AF$15,MATCH(RIGHT(D5668,2),$M$9:$M$15,0),0))^($H5668-IND_SavePot!$H5668)</f>
        <v>8.2998061727721888E-3</v>
      </c>
      <c r="J5668" s="13">
        <f t="shared" si="287"/>
        <v>8.2998061727721888E-3</v>
      </c>
      <c r="K5668" s="2">
        <v>0</v>
      </c>
    </row>
    <row r="5669" spans="3:11">
      <c r="C5669" s="11" t="str">
        <f>IND_SavePot!C5669</f>
        <v>INDSDEFFEM-44</v>
      </c>
      <c r="D5669" s="11" t="str">
        <f>IND_SavePot!D5669</f>
        <v>ISDEM</v>
      </c>
      <c r="E5669" s="10" t="str">
        <f t="shared" si="286"/>
        <v>ISDEM</v>
      </c>
      <c r="F5669" s="10" t="s">
        <v>10</v>
      </c>
      <c r="G5669" s="10" t="s">
        <v>11</v>
      </c>
      <c r="H5669" s="10">
        <f t="shared" si="288"/>
        <v>2050</v>
      </c>
      <c r="I5669" s="13">
        <f>IND_SavePot!I5669*(1+HLOOKUP(MID(D5669,2,2),$M$9:$AF$15,MATCH(RIGHT(D5669,2),$M$9:$M$15,0),0))^($H5669-IND_SavePot!$H5669)</f>
        <v>2.0400851253317724E-3</v>
      </c>
      <c r="J5669" s="13">
        <f t="shared" si="287"/>
        <v>2.0400851253317724E-3</v>
      </c>
      <c r="K5669" s="2">
        <v>0</v>
      </c>
    </row>
    <row r="5670" spans="3:11">
      <c r="C5670" s="11" t="str">
        <f>IND_SavePot!C5670</f>
        <v>INDSDEFFTF-44</v>
      </c>
      <c r="D5670" s="11" t="str">
        <f>IND_SavePot!D5670</f>
        <v>ISDTF</v>
      </c>
      <c r="E5670" s="10" t="str">
        <f t="shared" si="286"/>
        <v>ISDTF</v>
      </c>
      <c r="F5670" s="10" t="s">
        <v>10</v>
      </c>
      <c r="G5670" s="10" t="s">
        <v>11</v>
      </c>
      <c r="H5670" s="10">
        <f t="shared" si="288"/>
        <v>2050</v>
      </c>
      <c r="I5670" s="13">
        <f>IND_SavePot!I5670*(1+HLOOKUP(MID(D5670,2,2),$M$9:$AF$15,MATCH(RIGHT(D5670,2),$M$9:$M$15,0),0))^($H5670-IND_SavePot!$H5670)</f>
        <v>0</v>
      </c>
      <c r="J5670" s="13">
        <f t="shared" si="287"/>
        <v>0</v>
      </c>
      <c r="K5670" s="2">
        <v>6</v>
      </c>
    </row>
    <row r="5671" spans="3:11">
      <c r="C5671" s="11" t="str">
        <f>IND_SavePot!C5671</f>
        <v>INDSDEFFPH-45</v>
      </c>
      <c r="D5671" s="11" t="str">
        <f>IND_SavePot!D5671</f>
        <v>ISDPH</v>
      </c>
      <c r="E5671" s="10" t="str">
        <f t="shared" si="286"/>
        <v>ISDPH</v>
      </c>
      <c r="F5671" s="10" t="s">
        <v>10</v>
      </c>
      <c r="G5671" s="10" t="s">
        <v>11</v>
      </c>
      <c r="H5671" s="10">
        <f t="shared" si="288"/>
        <v>2050</v>
      </c>
      <c r="I5671" s="13">
        <f>IND_SavePot!I5671*(1+HLOOKUP(MID(D5671,2,2),$M$9:$AF$15,MATCH(RIGHT(D5671,2),$M$9:$M$15,0),0))^($H5671-IND_SavePot!$H5671)</f>
        <v>4.8774437212984988E-3</v>
      </c>
      <c r="J5671" s="13">
        <f t="shared" si="287"/>
        <v>4.8774437212984988E-3</v>
      </c>
      <c r="K5671" s="2">
        <v>6</v>
      </c>
    </row>
    <row r="5672" spans="3:11">
      <c r="C5672" s="11" t="str">
        <f>IND_SavePot!C5672</f>
        <v>INDSDEFFPH-45</v>
      </c>
      <c r="D5672" s="11" t="str">
        <f>IND_SavePot!D5672</f>
        <v>ISDPH</v>
      </c>
      <c r="E5672" s="10" t="str">
        <f t="shared" si="286"/>
        <v>ISDPH</v>
      </c>
      <c r="F5672" s="10" t="s">
        <v>10</v>
      </c>
      <c r="G5672" s="10" t="s">
        <v>11</v>
      </c>
      <c r="H5672" s="10">
        <f t="shared" si="288"/>
        <v>2050</v>
      </c>
      <c r="I5672" s="13">
        <f>IND_SavePot!I5672*(1+HLOOKUP(MID(D5672,2,2),$M$9:$AF$15,MATCH(RIGHT(D5672,2),$M$9:$M$15,0),0))^($H5672-IND_SavePot!$H5672)</f>
        <v>4.8774437212984988E-3</v>
      </c>
      <c r="J5672" s="13">
        <f t="shared" si="287"/>
        <v>4.8774437212984988E-3</v>
      </c>
      <c r="K5672" s="2">
        <v>7</v>
      </c>
    </row>
    <row r="5673" spans="3:11">
      <c r="C5673" s="11" t="str">
        <f>IND_SavePot!C5673</f>
        <v>INDSDEFFSH-45</v>
      </c>
      <c r="D5673" s="11" t="str">
        <f>IND_SavePot!D5673</f>
        <v>ISDSH</v>
      </c>
      <c r="E5673" s="10" t="str">
        <f t="shared" si="286"/>
        <v>ISDSH</v>
      </c>
      <c r="F5673" s="10" t="s">
        <v>10</v>
      </c>
      <c r="G5673" s="10" t="s">
        <v>11</v>
      </c>
      <c r="H5673" s="10">
        <f t="shared" si="288"/>
        <v>2050</v>
      </c>
      <c r="I5673" s="13">
        <f>IND_SavePot!I5673*(1+HLOOKUP(MID(D5673,2,2),$M$9:$AF$15,MATCH(RIGHT(D5673,2),$M$9:$M$15,0),0))^($H5673-IND_SavePot!$H5673)</f>
        <v>8.4949568437804497E-3</v>
      </c>
      <c r="J5673" s="13">
        <f t="shared" si="287"/>
        <v>8.4949568437804497E-3</v>
      </c>
      <c r="K5673" s="2">
        <v>8</v>
      </c>
    </row>
    <row r="5674" spans="3:11">
      <c r="C5674" s="11" t="str">
        <f>IND_SavePot!C5674</f>
        <v>INDSDEFFLA-45</v>
      </c>
      <c r="D5674" s="11" t="str">
        <f>IND_SavePot!D5674</f>
        <v>ISDLA</v>
      </c>
      <c r="E5674" s="10" t="str">
        <f t="shared" si="286"/>
        <v>ISDLA</v>
      </c>
      <c r="F5674" s="10" t="s">
        <v>10</v>
      </c>
      <c r="G5674" s="10" t="s">
        <v>11</v>
      </c>
      <c r="H5674" s="10">
        <f t="shared" si="288"/>
        <v>2050</v>
      </c>
      <c r="I5674" s="13">
        <f>IND_SavePot!I5674*(1+HLOOKUP(MID(D5674,2,2),$M$9:$AF$15,MATCH(RIGHT(D5674,2),$M$9:$M$15,0),0))^($H5674-IND_SavePot!$H5674)</f>
        <v>8.2998061727721072E-3</v>
      </c>
      <c r="J5674" s="13">
        <f t="shared" si="287"/>
        <v>8.2998061727721072E-3</v>
      </c>
      <c r="K5674" s="2">
        <v>0</v>
      </c>
    </row>
    <row r="5675" spans="3:11">
      <c r="C5675" s="11" t="str">
        <f>IND_SavePot!C5675</f>
        <v>INDSDEFFEM-45</v>
      </c>
      <c r="D5675" s="11" t="str">
        <f>IND_SavePot!D5675</f>
        <v>ISDEM</v>
      </c>
      <c r="E5675" s="10" t="str">
        <f t="shared" si="286"/>
        <v>ISDEM</v>
      </c>
      <c r="F5675" s="10" t="s">
        <v>10</v>
      </c>
      <c r="G5675" s="10" t="s">
        <v>11</v>
      </c>
      <c r="H5675" s="10">
        <f t="shared" si="288"/>
        <v>2050</v>
      </c>
      <c r="I5675" s="13">
        <f>IND_SavePot!I5675*(1+HLOOKUP(MID(D5675,2,2),$M$9:$AF$15,MATCH(RIGHT(D5675,2),$M$9:$M$15,0),0))^($H5675-IND_SavePot!$H5675)</f>
        <v>2.0400851253318127E-3</v>
      </c>
      <c r="J5675" s="13">
        <f t="shared" si="287"/>
        <v>2.0400851253318127E-3</v>
      </c>
      <c r="K5675" s="2">
        <v>0</v>
      </c>
    </row>
    <row r="5676" spans="3:11">
      <c r="C5676" s="11" t="str">
        <f>IND_SavePot!C5676</f>
        <v>INDSDEFFTF-45</v>
      </c>
      <c r="D5676" s="11" t="str">
        <f>IND_SavePot!D5676</f>
        <v>ISDTF</v>
      </c>
      <c r="E5676" s="10" t="str">
        <f t="shared" si="286"/>
        <v>ISDTF</v>
      </c>
      <c r="F5676" s="10" t="s">
        <v>10</v>
      </c>
      <c r="G5676" s="10" t="s">
        <v>11</v>
      </c>
      <c r="H5676" s="10">
        <f t="shared" si="288"/>
        <v>2050</v>
      </c>
      <c r="I5676" s="13">
        <f>IND_SavePot!I5676*(1+HLOOKUP(MID(D5676,2,2),$M$9:$AF$15,MATCH(RIGHT(D5676,2),$M$9:$M$15,0),0))^($H5676-IND_SavePot!$H5676)</f>
        <v>0</v>
      </c>
      <c r="J5676" s="13">
        <f t="shared" si="287"/>
        <v>0</v>
      </c>
      <c r="K5676" s="2">
        <v>6</v>
      </c>
    </row>
    <row r="5677" spans="3:11">
      <c r="C5677" s="11" t="str">
        <f>IND_SavePot!C5677</f>
        <v>INDSDEFFPH-46</v>
      </c>
      <c r="D5677" s="11" t="str">
        <f>IND_SavePot!D5677</f>
        <v>ISDPH</v>
      </c>
      <c r="E5677" s="10" t="str">
        <f t="shared" si="286"/>
        <v>ISDPH</v>
      </c>
      <c r="F5677" s="10" t="s">
        <v>10</v>
      </c>
      <c r="G5677" s="10" t="s">
        <v>11</v>
      </c>
      <c r="H5677" s="10">
        <f t="shared" si="288"/>
        <v>2050</v>
      </c>
      <c r="I5677" s="13">
        <f>IND_SavePot!I5677*(1+HLOOKUP(MID(D5677,2,2),$M$9:$AF$15,MATCH(RIGHT(D5677,2),$M$9:$M$15,0),0))^($H5677-IND_SavePot!$H5677)</f>
        <v>4.8774437212984988E-3</v>
      </c>
      <c r="J5677" s="13">
        <f t="shared" si="287"/>
        <v>4.8774437212984988E-3</v>
      </c>
      <c r="K5677" s="2">
        <v>6</v>
      </c>
    </row>
    <row r="5678" spans="3:11">
      <c r="C5678" s="11" t="str">
        <f>IND_SavePot!C5678</f>
        <v>INDSDEFFPH-46</v>
      </c>
      <c r="D5678" s="11" t="str">
        <f>IND_SavePot!D5678</f>
        <v>ISDPH</v>
      </c>
      <c r="E5678" s="10" t="str">
        <f t="shared" si="286"/>
        <v>ISDPH</v>
      </c>
      <c r="F5678" s="10" t="s">
        <v>10</v>
      </c>
      <c r="G5678" s="10" t="s">
        <v>11</v>
      </c>
      <c r="H5678" s="10">
        <f t="shared" si="288"/>
        <v>2050</v>
      </c>
      <c r="I5678" s="13">
        <f>IND_SavePot!I5678*(1+HLOOKUP(MID(D5678,2,2),$M$9:$AF$15,MATCH(RIGHT(D5678,2),$M$9:$M$15,0),0))^($H5678-IND_SavePot!$H5678)</f>
        <v>4.8774437212984988E-3</v>
      </c>
      <c r="J5678" s="13">
        <f t="shared" si="287"/>
        <v>4.8774437212984988E-3</v>
      </c>
      <c r="K5678" s="2">
        <v>7</v>
      </c>
    </row>
    <row r="5679" spans="3:11">
      <c r="C5679" s="11" t="str">
        <f>IND_SavePot!C5679</f>
        <v>INDSDEFFSH-46</v>
      </c>
      <c r="D5679" s="11" t="str">
        <f>IND_SavePot!D5679</f>
        <v>ISDSH</v>
      </c>
      <c r="E5679" s="10" t="str">
        <f t="shared" si="286"/>
        <v>ISDSH</v>
      </c>
      <c r="F5679" s="10" t="s">
        <v>10</v>
      </c>
      <c r="G5679" s="10" t="s">
        <v>11</v>
      </c>
      <c r="H5679" s="10">
        <f t="shared" si="288"/>
        <v>2050</v>
      </c>
      <c r="I5679" s="13">
        <f>IND_SavePot!I5679*(1+HLOOKUP(MID(D5679,2,2),$M$9:$AF$15,MATCH(RIGHT(D5679,2),$M$9:$M$15,0),0))^($H5679-IND_SavePot!$H5679)</f>
        <v>8.4949568437803942E-3</v>
      </c>
      <c r="J5679" s="13">
        <f t="shared" si="287"/>
        <v>8.4949568437803942E-3</v>
      </c>
      <c r="K5679" s="2">
        <v>8</v>
      </c>
    </row>
    <row r="5680" spans="3:11">
      <c r="C5680" s="11" t="str">
        <f>IND_SavePot!C5680</f>
        <v>INDSDEFFLA-46</v>
      </c>
      <c r="D5680" s="11" t="str">
        <f>IND_SavePot!D5680</f>
        <v>ISDLA</v>
      </c>
      <c r="E5680" s="10" t="str">
        <f t="shared" si="286"/>
        <v>ISDLA</v>
      </c>
      <c r="F5680" s="10" t="s">
        <v>10</v>
      </c>
      <c r="G5680" s="10" t="s">
        <v>11</v>
      </c>
      <c r="H5680" s="10">
        <f t="shared" si="288"/>
        <v>2050</v>
      </c>
      <c r="I5680" s="13">
        <f>IND_SavePot!I5680*(1+HLOOKUP(MID(D5680,2,2),$M$9:$AF$15,MATCH(RIGHT(D5680,2),$M$9:$M$15,0),0))^($H5680-IND_SavePot!$H5680)</f>
        <v>8.2998061727721471E-3</v>
      </c>
      <c r="J5680" s="13">
        <f t="shared" si="287"/>
        <v>8.2998061727721471E-3</v>
      </c>
      <c r="K5680" s="2">
        <v>0</v>
      </c>
    </row>
    <row r="5681" spans="3:11">
      <c r="C5681" s="11" t="str">
        <f>IND_SavePot!C5681</f>
        <v>INDSDEFFEM-46</v>
      </c>
      <c r="D5681" s="11" t="str">
        <f>IND_SavePot!D5681</f>
        <v>ISDEM</v>
      </c>
      <c r="E5681" s="10" t="str">
        <f t="shared" si="286"/>
        <v>ISDEM</v>
      </c>
      <c r="F5681" s="10" t="s">
        <v>10</v>
      </c>
      <c r="G5681" s="10" t="s">
        <v>11</v>
      </c>
      <c r="H5681" s="10">
        <f t="shared" si="288"/>
        <v>2050</v>
      </c>
      <c r="I5681" s="13">
        <f>IND_SavePot!I5681*(1+HLOOKUP(MID(D5681,2,2),$M$9:$AF$15,MATCH(RIGHT(D5681,2),$M$9:$M$15,0),0))^($H5681-IND_SavePot!$H5681)</f>
        <v>2.0400851253318127E-3</v>
      </c>
      <c r="J5681" s="13">
        <f t="shared" si="287"/>
        <v>2.0400851253318127E-3</v>
      </c>
      <c r="K5681" s="2">
        <v>0</v>
      </c>
    </row>
    <row r="5682" spans="3:11">
      <c r="C5682" s="11" t="str">
        <f>IND_SavePot!C5682</f>
        <v>INDSDEFFTF-46</v>
      </c>
      <c r="D5682" s="11" t="str">
        <f>IND_SavePot!D5682</f>
        <v>ISDTF</v>
      </c>
      <c r="E5682" s="10" t="str">
        <f t="shared" si="286"/>
        <v>ISDTF</v>
      </c>
      <c r="F5682" s="10" t="s">
        <v>10</v>
      </c>
      <c r="G5682" s="10" t="s">
        <v>11</v>
      </c>
      <c r="H5682" s="10">
        <f t="shared" si="288"/>
        <v>2050</v>
      </c>
      <c r="I5682" s="13">
        <f>IND_SavePot!I5682*(1+HLOOKUP(MID(D5682,2,2),$M$9:$AF$15,MATCH(RIGHT(D5682,2),$M$9:$M$15,0),0))^($H5682-IND_SavePot!$H5682)</f>
        <v>0</v>
      </c>
      <c r="J5682" s="13">
        <f t="shared" si="287"/>
        <v>0</v>
      </c>
      <c r="K5682" s="2">
        <v>6</v>
      </c>
    </row>
    <row r="5683" spans="3:11">
      <c r="C5683" s="11" t="str">
        <f>IND_SavePot!C5683</f>
        <v>INDSDEFFPH-47</v>
      </c>
      <c r="D5683" s="11" t="str">
        <f>IND_SavePot!D5683</f>
        <v>ISDPH</v>
      </c>
      <c r="E5683" s="10" t="str">
        <f t="shared" si="286"/>
        <v>ISDPH</v>
      </c>
      <c r="F5683" s="10" t="s">
        <v>10</v>
      </c>
      <c r="G5683" s="10" t="s">
        <v>11</v>
      </c>
      <c r="H5683" s="10">
        <f t="shared" si="288"/>
        <v>2050</v>
      </c>
      <c r="I5683" s="13">
        <f>IND_SavePot!I5683*(1+HLOOKUP(MID(D5683,2,2),$M$9:$AF$15,MATCH(RIGHT(D5683,2),$M$9:$M$15,0),0))^($H5683-IND_SavePot!$H5683)</f>
        <v>4.8774437212986211E-3</v>
      </c>
      <c r="J5683" s="13">
        <f t="shared" si="287"/>
        <v>4.8774437212986211E-3</v>
      </c>
      <c r="K5683" s="2">
        <v>6</v>
      </c>
    </row>
    <row r="5684" spans="3:11">
      <c r="C5684" s="11" t="str">
        <f>IND_SavePot!C5684</f>
        <v>INDSDEFFPH-47</v>
      </c>
      <c r="D5684" s="11" t="str">
        <f>IND_SavePot!D5684</f>
        <v>ISDPH</v>
      </c>
      <c r="E5684" s="10" t="str">
        <f t="shared" si="286"/>
        <v>ISDPH</v>
      </c>
      <c r="F5684" s="10" t="s">
        <v>10</v>
      </c>
      <c r="G5684" s="10" t="s">
        <v>11</v>
      </c>
      <c r="H5684" s="10">
        <f t="shared" si="288"/>
        <v>2050</v>
      </c>
      <c r="I5684" s="13">
        <f>IND_SavePot!I5684*(1+HLOOKUP(MID(D5684,2,2),$M$9:$AF$15,MATCH(RIGHT(D5684,2),$M$9:$M$15,0),0))^($H5684-IND_SavePot!$H5684)</f>
        <v>4.8774437212986211E-3</v>
      </c>
      <c r="J5684" s="13">
        <f t="shared" si="287"/>
        <v>4.8774437212986211E-3</v>
      </c>
      <c r="K5684" s="2">
        <v>7</v>
      </c>
    </row>
    <row r="5685" spans="3:11">
      <c r="C5685" s="11" t="str">
        <f>IND_SavePot!C5685</f>
        <v>INDSDEFFSH-47</v>
      </c>
      <c r="D5685" s="11" t="str">
        <f>IND_SavePot!D5685</f>
        <v>ISDSH</v>
      </c>
      <c r="E5685" s="10" t="str">
        <f t="shared" si="286"/>
        <v>ISDSH</v>
      </c>
      <c r="F5685" s="10" t="s">
        <v>10</v>
      </c>
      <c r="G5685" s="10" t="s">
        <v>11</v>
      </c>
      <c r="H5685" s="10">
        <f t="shared" si="288"/>
        <v>2050</v>
      </c>
      <c r="I5685" s="13">
        <f>IND_SavePot!I5685*(1+HLOOKUP(MID(D5685,2,2),$M$9:$AF$15,MATCH(RIGHT(D5685,2),$M$9:$M$15,0),0))^($H5685-IND_SavePot!$H5685)</f>
        <v>8.494956843780559E-3</v>
      </c>
      <c r="J5685" s="13">
        <f t="shared" si="287"/>
        <v>8.494956843780559E-3</v>
      </c>
      <c r="K5685" s="2">
        <v>8</v>
      </c>
    </row>
    <row r="5686" spans="3:11">
      <c r="C5686" s="11" t="str">
        <f>IND_SavePot!C5686</f>
        <v>INDSDEFFLA-47</v>
      </c>
      <c r="D5686" s="11" t="str">
        <f>IND_SavePot!D5686</f>
        <v>ISDLA</v>
      </c>
      <c r="E5686" s="10" t="str">
        <f t="shared" si="286"/>
        <v>ISDLA</v>
      </c>
      <c r="F5686" s="10" t="s">
        <v>10</v>
      </c>
      <c r="G5686" s="10" t="s">
        <v>11</v>
      </c>
      <c r="H5686" s="10">
        <f t="shared" si="288"/>
        <v>2050</v>
      </c>
      <c r="I5686" s="13">
        <f>IND_SavePot!I5686*(1+HLOOKUP(MID(D5686,2,2),$M$9:$AF$15,MATCH(RIGHT(D5686,2),$M$9:$M$15,0),0))^($H5686-IND_SavePot!$H5686)</f>
        <v>8.2998061727722287E-3</v>
      </c>
      <c r="J5686" s="13">
        <f t="shared" si="287"/>
        <v>8.2998061727722287E-3</v>
      </c>
      <c r="K5686" s="2">
        <v>0</v>
      </c>
    </row>
    <row r="5687" spans="3:11">
      <c r="C5687" s="11" t="str">
        <f>IND_SavePot!C5687</f>
        <v>INDSDEFFEM-47</v>
      </c>
      <c r="D5687" s="11" t="str">
        <f>IND_SavePot!D5687</f>
        <v>ISDEM</v>
      </c>
      <c r="E5687" s="10" t="str">
        <f t="shared" si="286"/>
        <v>ISDEM</v>
      </c>
      <c r="F5687" s="10" t="s">
        <v>10</v>
      </c>
      <c r="G5687" s="10" t="s">
        <v>11</v>
      </c>
      <c r="H5687" s="10">
        <f t="shared" si="288"/>
        <v>2050</v>
      </c>
      <c r="I5687" s="13">
        <f>IND_SavePot!I5687*(1+HLOOKUP(MID(D5687,2,2),$M$9:$AF$15,MATCH(RIGHT(D5687,2),$M$9:$M$15,0),0))^($H5687-IND_SavePot!$H5687)</f>
        <v>2.0400851253317724E-3</v>
      </c>
      <c r="J5687" s="13">
        <f t="shared" si="287"/>
        <v>2.0400851253317724E-3</v>
      </c>
      <c r="K5687" s="2">
        <v>0</v>
      </c>
    </row>
    <row r="5688" spans="3:11">
      <c r="C5688" s="11" t="str">
        <f>IND_SavePot!C5688</f>
        <v>INDSDEFFTF-47</v>
      </c>
      <c r="D5688" s="11" t="str">
        <f>IND_SavePot!D5688</f>
        <v>ISDTF</v>
      </c>
      <c r="E5688" s="10" t="str">
        <f t="shared" si="286"/>
        <v>ISDTF</v>
      </c>
      <c r="F5688" s="10" t="s">
        <v>10</v>
      </c>
      <c r="G5688" s="10" t="s">
        <v>11</v>
      </c>
      <c r="H5688" s="10">
        <f t="shared" si="288"/>
        <v>2050</v>
      </c>
      <c r="I5688" s="13">
        <f>IND_SavePot!I5688*(1+HLOOKUP(MID(D5688,2,2),$M$9:$AF$15,MATCH(RIGHT(D5688,2),$M$9:$M$15,0),0))^($H5688-IND_SavePot!$H5688)</f>
        <v>0</v>
      </c>
      <c r="J5688" s="13">
        <f t="shared" si="287"/>
        <v>0</v>
      </c>
      <c r="K5688" s="2">
        <v>6</v>
      </c>
    </row>
    <row r="5689" spans="3:11">
      <c r="C5689" s="11" t="str">
        <f>IND_SavePot!C5689</f>
        <v>INDSDEFFPH-48</v>
      </c>
      <c r="D5689" s="11" t="str">
        <f>IND_SavePot!D5689</f>
        <v>ISDPH</v>
      </c>
      <c r="E5689" s="10" t="str">
        <f t="shared" si="286"/>
        <v>ISDPH</v>
      </c>
      <c r="F5689" s="10" t="s">
        <v>10</v>
      </c>
      <c r="G5689" s="10" t="s">
        <v>11</v>
      </c>
      <c r="H5689" s="10">
        <f t="shared" si="288"/>
        <v>2050</v>
      </c>
      <c r="I5689" s="13">
        <f>IND_SavePot!I5689*(1+HLOOKUP(MID(D5689,2,2),$M$9:$AF$15,MATCH(RIGHT(D5689,2),$M$9:$M$15,0),0))^($H5689-IND_SavePot!$H5689)</f>
        <v>4.8774437212984988E-3</v>
      </c>
      <c r="J5689" s="13">
        <f t="shared" si="287"/>
        <v>4.8774437212984988E-3</v>
      </c>
      <c r="K5689" s="2">
        <v>6</v>
      </c>
    </row>
    <row r="5690" spans="3:11">
      <c r="C5690" s="11" t="str">
        <f>IND_SavePot!C5690</f>
        <v>INDSDEFFPH-48</v>
      </c>
      <c r="D5690" s="11" t="str">
        <f>IND_SavePot!D5690</f>
        <v>ISDPH</v>
      </c>
      <c r="E5690" s="10" t="str">
        <f t="shared" si="286"/>
        <v>ISDPH</v>
      </c>
      <c r="F5690" s="10" t="s">
        <v>10</v>
      </c>
      <c r="G5690" s="10" t="s">
        <v>11</v>
      </c>
      <c r="H5690" s="10">
        <f t="shared" si="288"/>
        <v>2050</v>
      </c>
      <c r="I5690" s="13">
        <f>IND_SavePot!I5690*(1+HLOOKUP(MID(D5690,2,2),$M$9:$AF$15,MATCH(RIGHT(D5690,2),$M$9:$M$15,0),0))^($H5690-IND_SavePot!$H5690)</f>
        <v>4.8774437212984988E-3</v>
      </c>
      <c r="J5690" s="13">
        <f t="shared" si="287"/>
        <v>4.8774437212984988E-3</v>
      </c>
      <c r="K5690" s="2">
        <v>7</v>
      </c>
    </row>
    <row r="5691" spans="3:11">
      <c r="C5691" s="11" t="str">
        <f>IND_SavePot!C5691</f>
        <v>INDSDEFFSH-48</v>
      </c>
      <c r="D5691" s="11" t="str">
        <f>IND_SavePot!D5691</f>
        <v>ISDSH</v>
      </c>
      <c r="E5691" s="10" t="str">
        <f t="shared" si="286"/>
        <v>ISDSH</v>
      </c>
      <c r="F5691" s="10" t="s">
        <v>10</v>
      </c>
      <c r="G5691" s="10" t="s">
        <v>11</v>
      </c>
      <c r="H5691" s="10">
        <f t="shared" si="288"/>
        <v>2050</v>
      </c>
      <c r="I5691" s="13">
        <f>IND_SavePot!I5691*(1+HLOOKUP(MID(D5691,2,2),$M$9:$AF$15,MATCH(RIGHT(D5691,2),$M$9:$M$15,0),0))^($H5691-IND_SavePot!$H5691)</f>
        <v>8.4949568437803942E-3</v>
      </c>
      <c r="J5691" s="13">
        <f t="shared" si="287"/>
        <v>8.4949568437803942E-3</v>
      </c>
      <c r="K5691" s="2">
        <v>8</v>
      </c>
    </row>
    <row r="5692" spans="3:11">
      <c r="C5692" s="11" t="str">
        <f>IND_SavePot!C5692</f>
        <v>INDSDEFFLA-48</v>
      </c>
      <c r="D5692" s="11" t="str">
        <f>IND_SavePot!D5692</f>
        <v>ISDLA</v>
      </c>
      <c r="E5692" s="10" t="str">
        <f t="shared" si="286"/>
        <v>ISDLA</v>
      </c>
      <c r="F5692" s="10" t="s">
        <v>10</v>
      </c>
      <c r="G5692" s="10" t="s">
        <v>11</v>
      </c>
      <c r="H5692" s="10">
        <f t="shared" si="288"/>
        <v>2050</v>
      </c>
      <c r="I5692" s="13">
        <f>IND_SavePot!I5692*(1+HLOOKUP(MID(D5692,2,2),$M$9:$AF$15,MATCH(RIGHT(D5692,2),$M$9:$M$15,0),0))^($H5692-IND_SavePot!$H5692)</f>
        <v>8.2998061727721471E-3</v>
      </c>
      <c r="J5692" s="13">
        <f t="shared" si="287"/>
        <v>8.2998061727721471E-3</v>
      </c>
      <c r="K5692" s="2">
        <v>0</v>
      </c>
    </row>
    <row r="5693" spans="3:11">
      <c r="C5693" s="11" t="str">
        <f>IND_SavePot!C5693</f>
        <v>INDSDEFFEM-48</v>
      </c>
      <c r="D5693" s="11" t="str">
        <f>IND_SavePot!D5693</f>
        <v>ISDEM</v>
      </c>
      <c r="E5693" s="10" t="str">
        <f t="shared" si="286"/>
        <v>ISDEM</v>
      </c>
      <c r="F5693" s="10" t="s">
        <v>10</v>
      </c>
      <c r="G5693" s="10" t="s">
        <v>11</v>
      </c>
      <c r="H5693" s="10">
        <f t="shared" si="288"/>
        <v>2050</v>
      </c>
      <c r="I5693" s="13">
        <f>IND_SavePot!I5693*(1+HLOOKUP(MID(D5693,2,2),$M$9:$AF$15,MATCH(RIGHT(D5693,2),$M$9:$M$15,0),0))^($H5693-IND_SavePot!$H5693)</f>
        <v>2.0400851253318127E-3</v>
      </c>
      <c r="J5693" s="13">
        <f t="shared" si="287"/>
        <v>2.0400851253318127E-3</v>
      </c>
      <c r="K5693" s="2">
        <v>0</v>
      </c>
    </row>
    <row r="5694" spans="3:11">
      <c r="C5694" s="11" t="str">
        <f>IND_SavePot!C5694</f>
        <v>INDSDEFFTF-48</v>
      </c>
      <c r="D5694" s="11" t="str">
        <f>IND_SavePot!D5694</f>
        <v>ISDTF</v>
      </c>
      <c r="E5694" s="10" t="str">
        <f t="shared" si="286"/>
        <v>ISDTF</v>
      </c>
      <c r="F5694" s="10" t="s">
        <v>10</v>
      </c>
      <c r="G5694" s="10" t="s">
        <v>11</v>
      </c>
      <c r="H5694" s="10">
        <f t="shared" si="288"/>
        <v>2050</v>
      </c>
      <c r="I5694" s="13">
        <f>IND_SavePot!I5694*(1+HLOOKUP(MID(D5694,2,2),$M$9:$AF$15,MATCH(RIGHT(D5694,2),$M$9:$M$15,0),0))^($H5694-IND_SavePot!$H5694)</f>
        <v>0</v>
      </c>
      <c r="J5694" s="13">
        <f t="shared" si="287"/>
        <v>0</v>
      </c>
      <c r="K5694" s="2">
        <v>5</v>
      </c>
    </row>
    <row r="5695" spans="3:11">
      <c r="C5695" s="11" t="str">
        <f>IND_SavePot!C5695</f>
        <v>INDSDEFFPH-49</v>
      </c>
      <c r="D5695" s="11" t="str">
        <f>IND_SavePot!D5695</f>
        <v>ISDPH</v>
      </c>
      <c r="E5695" s="10" t="str">
        <f t="shared" si="286"/>
        <v>ISDPH</v>
      </c>
      <c r="F5695" s="10" t="s">
        <v>10</v>
      </c>
      <c r="G5695" s="10" t="s">
        <v>11</v>
      </c>
      <c r="H5695" s="10">
        <f t="shared" si="288"/>
        <v>2050</v>
      </c>
      <c r="I5695" s="13">
        <f>IND_SavePot!I5695*(1+HLOOKUP(MID(D5695,2,2),$M$9:$AF$15,MATCH(RIGHT(D5695,2),$M$9:$M$15,0),0))^($H5695-IND_SavePot!$H5695)</f>
        <v>4.8774437212986211E-3</v>
      </c>
      <c r="J5695" s="13">
        <f t="shared" si="287"/>
        <v>4.8774437212986211E-3</v>
      </c>
      <c r="K5695" s="2">
        <v>5</v>
      </c>
    </row>
    <row r="5696" spans="3:11">
      <c r="C5696" s="11" t="str">
        <f>IND_SavePot!C5696</f>
        <v>INDSDEFFPH-49</v>
      </c>
      <c r="D5696" s="11" t="str">
        <f>IND_SavePot!D5696</f>
        <v>ISDPH</v>
      </c>
      <c r="E5696" s="10" t="str">
        <f t="shared" si="286"/>
        <v>ISDPH</v>
      </c>
      <c r="F5696" s="10" t="s">
        <v>10</v>
      </c>
      <c r="G5696" s="10" t="s">
        <v>11</v>
      </c>
      <c r="H5696" s="10">
        <f t="shared" si="288"/>
        <v>2050</v>
      </c>
      <c r="I5696" s="13">
        <f>IND_SavePot!I5696*(1+HLOOKUP(MID(D5696,2,2),$M$9:$AF$15,MATCH(RIGHT(D5696,2),$M$9:$M$15,0),0))^($H5696-IND_SavePot!$H5696)</f>
        <v>4.8774437212986211E-3</v>
      </c>
      <c r="J5696" s="13">
        <f t="shared" si="287"/>
        <v>4.8774437212986211E-3</v>
      </c>
      <c r="K5696" s="2">
        <v>7</v>
      </c>
    </row>
    <row r="5697" spans="3:11">
      <c r="C5697" s="11" t="str">
        <f>IND_SavePot!C5697</f>
        <v>INDSDEFFSH-49</v>
      </c>
      <c r="D5697" s="11" t="str">
        <f>IND_SavePot!D5697</f>
        <v>ISDSH</v>
      </c>
      <c r="E5697" s="10" t="str">
        <f t="shared" si="286"/>
        <v>ISDSH</v>
      </c>
      <c r="F5697" s="10" t="s">
        <v>10</v>
      </c>
      <c r="G5697" s="10" t="s">
        <v>11</v>
      </c>
      <c r="H5697" s="10">
        <f t="shared" si="288"/>
        <v>2050</v>
      </c>
      <c r="I5697" s="13">
        <f>IND_SavePot!I5697*(1+HLOOKUP(MID(D5697,2,2),$M$9:$AF$15,MATCH(RIGHT(D5697,2),$M$9:$M$15,0),0))^($H5697-IND_SavePot!$H5697)</f>
        <v>8.4949568437805035E-3</v>
      </c>
      <c r="J5697" s="13">
        <f t="shared" si="287"/>
        <v>8.4949568437805035E-3</v>
      </c>
      <c r="K5697" s="2">
        <v>7</v>
      </c>
    </row>
    <row r="5698" spans="3:11">
      <c r="C5698" s="11" t="str">
        <f>IND_SavePot!C5698</f>
        <v>INDSDEFFLA-49</v>
      </c>
      <c r="D5698" s="11" t="str">
        <f>IND_SavePot!D5698</f>
        <v>ISDLA</v>
      </c>
      <c r="E5698" s="10" t="str">
        <f t="shared" si="286"/>
        <v>ISDLA</v>
      </c>
      <c r="F5698" s="10" t="s">
        <v>10</v>
      </c>
      <c r="G5698" s="10" t="s">
        <v>11</v>
      </c>
      <c r="H5698" s="10">
        <f t="shared" si="288"/>
        <v>2050</v>
      </c>
      <c r="I5698" s="13">
        <f>IND_SavePot!I5698*(1+HLOOKUP(MID(D5698,2,2),$M$9:$AF$15,MATCH(RIGHT(D5698,2),$M$9:$M$15,0),0))^($H5698-IND_SavePot!$H5698)</f>
        <v>8.2998061727722287E-3</v>
      </c>
      <c r="J5698" s="13">
        <f t="shared" si="287"/>
        <v>8.2998061727722287E-3</v>
      </c>
      <c r="K5698" s="2">
        <v>0</v>
      </c>
    </row>
    <row r="5699" spans="3:11">
      <c r="C5699" s="11" t="str">
        <f>IND_SavePot!C5699</f>
        <v>INDSDEFFEM-49</v>
      </c>
      <c r="D5699" s="11" t="str">
        <f>IND_SavePot!D5699</f>
        <v>ISDEM</v>
      </c>
      <c r="E5699" s="10" t="str">
        <f t="shared" si="286"/>
        <v>ISDEM</v>
      </c>
      <c r="F5699" s="10" t="s">
        <v>10</v>
      </c>
      <c r="G5699" s="10" t="s">
        <v>11</v>
      </c>
      <c r="H5699" s="10">
        <f t="shared" si="288"/>
        <v>2050</v>
      </c>
      <c r="I5699" s="13">
        <f>IND_SavePot!I5699*(1+HLOOKUP(MID(D5699,2,2),$M$9:$AF$15,MATCH(RIGHT(D5699,2),$M$9:$M$15,0),0))^($H5699-IND_SavePot!$H5699)</f>
        <v>2.0400851253318127E-3</v>
      </c>
      <c r="J5699" s="13">
        <f t="shared" si="287"/>
        <v>2.0400851253318127E-3</v>
      </c>
      <c r="K5699" s="2">
        <v>0</v>
      </c>
    </row>
    <row r="5700" spans="3:11">
      <c r="C5700" s="11" t="str">
        <f>IND_SavePot!C5700</f>
        <v>INDSDEFFTF-49</v>
      </c>
      <c r="D5700" s="11" t="str">
        <f>IND_SavePot!D5700</f>
        <v>ISDTF</v>
      </c>
      <c r="E5700" s="10" t="str">
        <f t="shared" si="286"/>
        <v>ISDTF</v>
      </c>
      <c r="F5700" s="10" t="s">
        <v>10</v>
      </c>
      <c r="G5700" s="10" t="s">
        <v>11</v>
      </c>
      <c r="H5700" s="10">
        <f t="shared" si="288"/>
        <v>2050</v>
      </c>
      <c r="I5700" s="13">
        <f>IND_SavePot!I5700*(1+HLOOKUP(MID(D5700,2,2),$M$9:$AF$15,MATCH(RIGHT(D5700,2),$M$9:$M$15,0),0))^($H5700-IND_SavePot!$H5700)</f>
        <v>0</v>
      </c>
      <c r="J5700" s="13">
        <f t="shared" si="287"/>
        <v>0</v>
      </c>
      <c r="K5700" s="2">
        <v>5</v>
      </c>
    </row>
    <row r="5701" spans="3:11">
      <c r="C5701" s="11" t="str">
        <f>IND_SavePot!C5701</f>
        <v>INDSDEFFPH-50</v>
      </c>
      <c r="D5701" s="11" t="str">
        <f>IND_SavePot!D5701</f>
        <v>ISDPH</v>
      </c>
      <c r="E5701" s="10" t="str">
        <f t="shared" si="286"/>
        <v>ISDPH</v>
      </c>
      <c r="F5701" s="10" t="s">
        <v>10</v>
      </c>
      <c r="G5701" s="10" t="s">
        <v>11</v>
      </c>
      <c r="H5701" s="10">
        <f t="shared" si="288"/>
        <v>2050</v>
      </c>
      <c r="I5701" s="13">
        <f>IND_SavePot!I5701*(1+HLOOKUP(MID(D5701,2,2),$M$9:$AF$15,MATCH(RIGHT(D5701,2),$M$9:$M$15,0),0))^($H5701-IND_SavePot!$H5701)</f>
        <v>4.8774437212984988E-3</v>
      </c>
      <c r="J5701" s="13">
        <f t="shared" si="287"/>
        <v>4.8774437212984988E-3</v>
      </c>
      <c r="K5701" s="2">
        <v>5</v>
      </c>
    </row>
    <row r="5702" spans="3:11">
      <c r="C5702" s="11" t="str">
        <f>IND_SavePot!C5702</f>
        <v>INDSDEFFPH-50</v>
      </c>
      <c r="D5702" s="11" t="str">
        <f>IND_SavePot!D5702</f>
        <v>ISDPH</v>
      </c>
      <c r="E5702" s="10" t="str">
        <f t="shared" si="286"/>
        <v>ISDPH</v>
      </c>
      <c r="F5702" s="10" t="s">
        <v>10</v>
      </c>
      <c r="G5702" s="10" t="s">
        <v>11</v>
      </c>
      <c r="H5702" s="10">
        <f t="shared" si="288"/>
        <v>2050</v>
      </c>
      <c r="I5702" s="13">
        <f>IND_SavePot!I5702*(1+HLOOKUP(MID(D5702,2,2),$M$9:$AF$15,MATCH(RIGHT(D5702,2),$M$9:$M$15,0),0))^($H5702-IND_SavePot!$H5702)</f>
        <v>4.8774437212984988E-3</v>
      </c>
      <c r="J5702" s="13">
        <f t="shared" si="287"/>
        <v>4.8774437212984988E-3</v>
      </c>
      <c r="K5702" s="2">
        <v>7</v>
      </c>
    </row>
    <row r="5703" spans="3:11">
      <c r="C5703" s="11" t="str">
        <f>IND_SavePot!C5703</f>
        <v>INDSDEFFSH-50</v>
      </c>
      <c r="D5703" s="11" t="str">
        <f>IND_SavePot!D5703</f>
        <v>ISDSH</v>
      </c>
      <c r="E5703" s="10" t="str">
        <f t="shared" si="286"/>
        <v>ISDSH</v>
      </c>
      <c r="F5703" s="10" t="s">
        <v>10</v>
      </c>
      <c r="G5703" s="10" t="s">
        <v>11</v>
      </c>
      <c r="H5703" s="10">
        <f t="shared" si="288"/>
        <v>2050</v>
      </c>
      <c r="I5703" s="13">
        <f>IND_SavePot!I5703*(1+HLOOKUP(MID(D5703,2,2),$M$9:$AF$15,MATCH(RIGHT(D5703,2),$M$9:$M$15,0),0))^($H5703-IND_SavePot!$H5703)</f>
        <v>8.4949568437804497E-3</v>
      </c>
      <c r="J5703" s="13">
        <f t="shared" si="287"/>
        <v>8.4949568437804497E-3</v>
      </c>
      <c r="K5703" s="2">
        <v>7</v>
      </c>
    </row>
    <row r="5704" spans="3:11">
      <c r="C5704" s="11" t="str">
        <f>IND_SavePot!C5704</f>
        <v>INDSDEFFLA-50</v>
      </c>
      <c r="D5704" s="11" t="str">
        <f>IND_SavePot!D5704</f>
        <v>ISDLA</v>
      </c>
      <c r="E5704" s="10" t="str">
        <f t="shared" ref="E5704:E5767" si="289">D5704</f>
        <v>ISDLA</v>
      </c>
      <c r="F5704" s="10" t="s">
        <v>10</v>
      </c>
      <c r="G5704" s="10" t="s">
        <v>11</v>
      </c>
      <c r="H5704" s="10">
        <f t="shared" si="288"/>
        <v>2050</v>
      </c>
      <c r="I5704" s="13">
        <f>IND_SavePot!I5704*(1+HLOOKUP(MID(D5704,2,2),$M$9:$AF$15,MATCH(RIGHT(D5704,2),$M$9:$M$15,0),0))^($H5704-IND_SavePot!$H5704)</f>
        <v>8.2998061727720656E-3</v>
      </c>
      <c r="J5704" s="13">
        <f t="shared" ref="J5704:J5767" si="290">I5704</f>
        <v>8.2998061727720656E-3</v>
      </c>
      <c r="K5704" s="2">
        <v>0</v>
      </c>
    </row>
    <row r="5705" spans="3:11">
      <c r="C5705" s="11" t="str">
        <f>IND_SavePot!C5705</f>
        <v>INDSDEFFEM-50</v>
      </c>
      <c r="D5705" s="11" t="str">
        <f>IND_SavePot!D5705</f>
        <v>ISDEM</v>
      </c>
      <c r="E5705" s="10" t="str">
        <f t="shared" si="289"/>
        <v>ISDEM</v>
      </c>
      <c r="F5705" s="10" t="s">
        <v>10</v>
      </c>
      <c r="G5705" s="10" t="s">
        <v>11</v>
      </c>
      <c r="H5705" s="10">
        <f t="shared" ref="H5705:H5768" si="291">H5704</f>
        <v>2050</v>
      </c>
      <c r="I5705" s="13">
        <f>IND_SavePot!I5705*(1+HLOOKUP(MID(D5705,2,2),$M$9:$AF$15,MATCH(RIGHT(D5705,2),$M$9:$M$15,0),0))^($H5705-IND_SavePot!$H5705)</f>
        <v>2.0400851253318127E-3</v>
      </c>
      <c r="J5705" s="13">
        <f t="shared" si="290"/>
        <v>2.0400851253318127E-3</v>
      </c>
      <c r="K5705" s="2">
        <v>0</v>
      </c>
    </row>
    <row r="5706" spans="3:11">
      <c r="C5706" s="11" t="str">
        <f>IND_SavePot!C5706</f>
        <v>INDSDEFFTF-50</v>
      </c>
      <c r="D5706" s="11" t="str">
        <f>IND_SavePot!D5706</f>
        <v>ISDTF</v>
      </c>
      <c r="E5706" s="10" t="str">
        <f t="shared" si="289"/>
        <v>ISDTF</v>
      </c>
      <c r="F5706" s="10" t="s">
        <v>10</v>
      </c>
      <c r="G5706" s="10" t="s">
        <v>11</v>
      </c>
      <c r="H5706" s="10">
        <f t="shared" si="291"/>
        <v>2050</v>
      </c>
      <c r="I5706" s="13">
        <f>IND_SavePot!I5706*(1+HLOOKUP(MID(D5706,2,2),$M$9:$AF$15,MATCH(RIGHT(D5706,2),$M$9:$M$15,0),0))^($H5706-IND_SavePot!$H5706)</f>
        <v>0</v>
      </c>
      <c r="J5706" s="13">
        <f t="shared" si="290"/>
        <v>0</v>
      </c>
      <c r="K5706" s="2">
        <v>5</v>
      </c>
    </row>
    <row r="5707" spans="3:11">
      <c r="C5707" s="11" t="str">
        <f>IND_SavePot!C5707</f>
        <v>INDSDEFFPH-51</v>
      </c>
      <c r="D5707" s="11" t="str">
        <f>IND_SavePot!D5707</f>
        <v>ISDPH</v>
      </c>
      <c r="E5707" s="10" t="str">
        <f t="shared" si="289"/>
        <v>ISDPH</v>
      </c>
      <c r="F5707" s="10" t="s">
        <v>10</v>
      </c>
      <c r="G5707" s="10" t="s">
        <v>11</v>
      </c>
      <c r="H5707" s="10">
        <f t="shared" si="291"/>
        <v>2050</v>
      </c>
      <c r="I5707" s="13">
        <f>IND_SavePot!I5707*(1+HLOOKUP(MID(D5707,2,2),$M$9:$AF$15,MATCH(RIGHT(D5707,2),$M$9:$M$15,0),0))^($H5707-IND_SavePot!$H5707)</f>
        <v>4.8774437212984988E-3</v>
      </c>
      <c r="J5707" s="13">
        <f t="shared" si="290"/>
        <v>4.8774437212984988E-3</v>
      </c>
      <c r="K5707" s="2">
        <v>5</v>
      </c>
    </row>
    <row r="5708" spans="3:11">
      <c r="C5708" s="11" t="str">
        <f>IND_SavePot!C5708</f>
        <v>INDSDEFFPH-51</v>
      </c>
      <c r="D5708" s="11" t="str">
        <f>IND_SavePot!D5708</f>
        <v>ISDPH</v>
      </c>
      <c r="E5708" s="10" t="str">
        <f t="shared" si="289"/>
        <v>ISDPH</v>
      </c>
      <c r="F5708" s="10" t="s">
        <v>10</v>
      </c>
      <c r="G5708" s="10" t="s">
        <v>11</v>
      </c>
      <c r="H5708" s="10">
        <f t="shared" si="291"/>
        <v>2050</v>
      </c>
      <c r="I5708" s="13">
        <f>IND_SavePot!I5708*(1+HLOOKUP(MID(D5708,2,2),$M$9:$AF$15,MATCH(RIGHT(D5708,2),$M$9:$M$15,0),0))^($H5708-IND_SavePot!$H5708)</f>
        <v>4.8774437212984988E-3</v>
      </c>
      <c r="J5708" s="13">
        <f t="shared" si="290"/>
        <v>4.8774437212984988E-3</v>
      </c>
      <c r="K5708" s="2">
        <v>7</v>
      </c>
    </row>
    <row r="5709" spans="3:11">
      <c r="C5709" s="11" t="str">
        <f>IND_SavePot!C5709</f>
        <v>INDSDEFFSH-51</v>
      </c>
      <c r="D5709" s="11" t="str">
        <f>IND_SavePot!D5709</f>
        <v>ISDSH</v>
      </c>
      <c r="E5709" s="10" t="str">
        <f t="shared" si="289"/>
        <v>ISDSH</v>
      </c>
      <c r="F5709" s="10" t="s">
        <v>10</v>
      </c>
      <c r="G5709" s="10" t="s">
        <v>11</v>
      </c>
      <c r="H5709" s="10">
        <f t="shared" si="291"/>
        <v>2050</v>
      </c>
      <c r="I5709" s="13">
        <f>IND_SavePot!I5709*(1+HLOOKUP(MID(D5709,2,2),$M$9:$AF$15,MATCH(RIGHT(D5709,2),$M$9:$M$15,0),0))^($H5709-IND_SavePot!$H5709)</f>
        <v>8.4949568437804497E-3</v>
      </c>
      <c r="J5709" s="13">
        <f t="shared" si="290"/>
        <v>8.4949568437804497E-3</v>
      </c>
      <c r="K5709" s="2">
        <v>7</v>
      </c>
    </row>
    <row r="5710" spans="3:11">
      <c r="C5710" s="11" t="str">
        <f>IND_SavePot!C5710</f>
        <v>INDSDEFFLA-51</v>
      </c>
      <c r="D5710" s="11" t="str">
        <f>IND_SavePot!D5710</f>
        <v>ISDLA</v>
      </c>
      <c r="E5710" s="10" t="str">
        <f t="shared" si="289"/>
        <v>ISDLA</v>
      </c>
      <c r="F5710" s="10" t="s">
        <v>10</v>
      </c>
      <c r="G5710" s="10" t="s">
        <v>11</v>
      </c>
      <c r="H5710" s="10">
        <f t="shared" si="291"/>
        <v>2050</v>
      </c>
      <c r="I5710" s="13">
        <f>IND_SavePot!I5710*(1+HLOOKUP(MID(D5710,2,2),$M$9:$AF$15,MATCH(RIGHT(D5710,2),$M$9:$M$15,0),0))^($H5710-IND_SavePot!$H5710)</f>
        <v>8.2998061727721471E-3</v>
      </c>
      <c r="J5710" s="13">
        <f t="shared" si="290"/>
        <v>8.2998061727721471E-3</v>
      </c>
      <c r="K5710" s="2">
        <v>0</v>
      </c>
    </row>
    <row r="5711" spans="3:11">
      <c r="C5711" s="11" t="str">
        <f>IND_SavePot!C5711</f>
        <v>INDSDEFFEM-51</v>
      </c>
      <c r="D5711" s="11" t="str">
        <f>IND_SavePot!D5711</f>
        <v>ISDEM</v>
      </c>
      <c r="E5711" s="10" t="str">
        <f t="shared" si="289"/>
        <v>ISDEM</v>
      </c>
      <c r="F5711" s="10" t="s">
        <v>10</v>
      </c>
      <c r="G5711" s="10" t="s">
        <v>11</v>
      </c>
      <c r="H5711" s="10">
        <f t="shared" si="291"/>
        <v>2050</v>
      </c>
      <c r="I5711" s="13">
        <f>IND_SavePot!I5711*(1+HLOOKUP(MID(D5711,2,2),$M$9:$AF$15,MATCH(RIGHT(D5711,2),$M$9:$M$15,0),0))^($H5711-IND_SavePot!$H5711)</f>
        <v>2.0400851253318127E-3</v>
      </c>
      <c r="J5711" s="13">
        <f t="shared" si="290"/>
        <v>2.0400851253318127E-3</v>
      </c>
      <c r="K5711" s="2">
        <v>0</v>
      </c>
    </row>
    <row r="5712" spans="3:11">
      <c r="C5712" s="11" t="str">
        <f>IND_SavePot!C5712</f>
        <v>INDSDEFFTF-51</v>
      </c>
      <c r="D5712" s="11" t="str">
        <f>IND_SavePot!D5712</f>
        <v>ISDTF</v>
      </c>
      <c r="E5712" s="10" t="str">
        <f t="shared" si="289"/>
        <v>ISDTF</v>
      </c>
      <c r="F5712" s="10" t="s">
        <v>10</v>
      </c>
      <c r="G5712" s="10" t="s">
        <v>11</v>
      </c>
      <c r="H5712" s="10">
        <f t="shared" si="291"/>
        <v>2050</v>
      </c>
      <c r="I5712" s="13">
        <f>IND_SavePot!I5712*(1+HLOOKUP(MID(D5712,2,2),$M$9:$AF$15,MATCH(RIGHT(D5712,2),$M$9:$M$15,0),0))^($H5712-IND_SavePot!$H5712)</f>
        <v>0</v>
      </c>
      <c r="J5712" s="13">
        <f t="shared" si="290"/>
        <v>0</v>
      </c>
      <c r="K5712" s="2">
        <v>5</v>
      </c>
    </row>
    <row r="5713" spans="3:11">
      <c r="C5713" s="11" t="str">
        <f>IND_SavePot!C5713</f>
        <v>INDSDEFFPH-52</v>
      </c>
      <c r="D5713" s="11" t="str">
        <f>IND_SavePot!D5713</f>
        <v>ISDPH</v>
      </c>
      <c r="E5713" s="10" t="str">
        <f t="shared" si="289"/>
        <v>ISDPH</v>
      </c>
      <c r="F5713" s="10" t="s">
        <v>10</v>
      </c>
      <c r="G5713" s="10" t="s">
        <v>11</v>
      </c>
      <c r="H5713" s="10">
        <f t="shared" si="291"/>
        <v>2050</v>
      </c>
      <c r="I5713" s="13">
        <f>IND_SavePot!I5713*(1+HLOOKUP(MID(D5713,2,2),$M$9:$AF$15,MATCH(RIGHT(D5713,2),$M$9:$M$15,0),0))^($H5713-IND_SavePot!$H5713)</f>
        <v>4.8774437212986211E-3</v>
      </c>
      <c r="J5713" s="13">
        <f t="shared" si="290"/>
        <v>4.8774437212986211E-3</v>
      </c>
      <c r="K5713" s="2">
        <v>5</v>
      </c>
    </row>
    <row r="5714" spans="3:11">
      <c r="C5714" s="11" t="str">
        <f>IND_SavePot!C5714</f>
        <v>INDSDEFFPH-52</v>
      </c>
      <c r="D5714" s="11" t="str">
        <f>IND_SavePot!D5714</f>
        <v>ISDPH</v>
      </c>
      <c r="E5714" s="10" t="str">
        <f t="shared" si="289"/>
        <v>ISDPH</v>
      </c>
      <c r="F5714" s="10" t="s">
        <v>10</v>
      </c>
      <c r="G5714" s="10" t="s">
        <v>11</v>
      </c>
      <c r="H5714" s="10">
        <f t="shared" si="291"/>
        <v>2050</v>
      </c>
      <c r="I5714" s="13">
        <f>IND_SavePot!I5714*(1+HLOOKUP(MID(D5714,2,2),$M$9:$AF$15,MATCH(RIGHT(D5714,2),$M$9:$M$15,0),0))^($H5714-IND_SavePot!$H5714)</f>
        <v>4.8774437212986211E-3</v>
      </c>
      <c r="J5714" s="13">
        <f t="shared" si="290"/>
        <v>4.8774437212986211E-3</v>
      </c>
      <c r="K5714" s="2">
        <v>7</v>
      </c>
    </row>
    <row r="5715" spans="3:11">
      <c r="C5715" s="11" t="str">
        <f>IND_SavePot!C5715</f>
        <v>INDSDEFFSH-52</v>
      </c>
      <c r="D5715" s="11" t="str">
        <f>IND_SavePot!D5715</f>
        <v>ISDSH</v>
      </c>
      <c r="E5715" s="10" t="str">
        <f t="shared" si="289"/>
        <v>ISDSH</v>
      </c>
      <c r="F5715" s="10" t="s">
        <v>10</v>
      </c>
      <c r="G5715" s="10" t="s">
        <v>11</v>
      </c>
      <c r="H5715" s="10">
        <f t="shared" si="291"/>
        <v>2050</v>
      </c>
      <c r="I5715" s="13">
        <f>IND_SavePot!I5715*(1+HLOOKUP(MID(D5715,2,2),$M$9:$AF$15,MATCH(RIGHT(D5715,2),$M$9:$M$15,0),0))^($H5715-IND_SavePot!$H5715)</f>
        <v>8.4949568437805035E-3</v>
      </c>
      <c r="J5715" s="13">
        <f t="shared" si="290"/>
        <v>8.4949568437805035E-3</v>
      </c>
      <c r="K5715" s="2">
        <v>6</v>
      </c>
    </row>
    <row r="5716" spans="3:11">
      <c r="C5716" s="11" t="str">
        <f>IND_SavePot!C5716</f>
        <v>INDSDEFFLA-52</v>
      </c>
      <c r="D5716" s="11" t="str">
        <f>IND_SavePot!D5716</f>
        <v>ISDLA</v>
      </c>
      <c r="E5716" s="10" t="str">
        <f t="shared" si="289"/>
        <v>ISDLA</v>
      </c>
      <c r="F5716" s="10" t="s">
        <v>10</v>
      </c>
      <c r="G5716" s="10" t="s">
        <v>11</v>
      </c>
      <c r="H5716" s="10">
        <f t="shared" si="291"/>
        <v>2050</v>
      </c>
      <c r="I5716" s="13">
        <f>IND_SavePot!I5716*(1+HLOOKUP(MID(D5716,2,2),$M$9:$AF$15,MATCH(RIGHT(D5716,2),$M$9:$M$15,0),0))^($H5716-IND_SavePot!$H5716)</f>
        <v>8.2998061727722287E-3</v>
      </c>
      <c r="J5716" s="13">
        <f t="shared" si="290"/>
        <v>8.2998061727722287E-3</v>
      </c>
      <c r="K5716" s="2">
        <v>0</v>
      </c>
    </row>
    <row r="5717" spans="3:11">
      <c r="C5717" s="11" t="str">
        <f>IND_SavePot!C5717</f>
        <v>INDSDEFFEM-52</v>
      </c>
      <c r="D5717" s="11" t="str">
        <f>IND_SavePot!D5717</f>
        <v>ISDEM</v>
      </c>
      <c r="E5717" s="10" t="str">
        <f t="shared" si="289"/>
        <v>ISDEM</v>
      </c>
      <c r="F5717" s="10" t="s">
        <v>10</v>
      </c>
      <c r="G5717" s="10" t="s">
        <v>11</v>
      </c>
      <c r="H5717" s="10">
        <f t="shared" si="291"/>
        <v>2050</v>
      </c>
      <c r="I5717" s="13">
        <f>IND_SavePot!I5717*(1+HLOOKUP(MID(D5717,2,2),$M$9:$AF$15,MATCH(RIGHT(D5717,2),$M$9:$M$15,0),0))^($H5717-IND_SavePot!$H5717)</f>
        <v>2.0400851253317724E-3</v>
      </c>
      <c r="J5717" s="13">
        <f t="shared" si="290"/>
        <v>2.0400851253317724E-3</v>
      </c>
      <c r="K5717" s="2">
        <v>0</v>
      </c>
    </row>
    <row r="5718" spans="3:11">
      <c r="C5718" s="11" t="str">
        <f>IND_SavePot!C5718</f>
        <v>INDSDEFFTF-52</v>
      </c>
      <c r="D5718" s="11" t="str">
        <f>IND_SavePot!D5718</f>
        <v>ISDTF</v>
      </c>
      <c r="E5718" s="10" t="str">
        <f t="shared" si="289"/>
        <v>ISDTF</v>
      </c>
      <c r="F5718" s="10" t="s">
        <v>10</v>
      </c>
      <c r="G5718" s="10" t="s">
        <v>11</v>
      </c>
      <c r="H5718" s="10">
        <f t="shared" si="291"/>
        <v>2050</v>
      </c>
      <c r="I5718" s="13">
        <f>IND_SavePot!I5718*(1+HLOOKUP(MID(D5718,2,2),$M$9:$AF$15,MATCH(RIGHT(D5718,2),$M$9:$M$15,0),0))^($H5718-IND_SavePot!$H5718)</f>
        <v>0</v>
      </c>
      <c r="J5718" s="13">
        <f t="shared" si="290"/>
        <v>0</v>
      </c>
      <c r="K5718" s="2">
        <v>5</v>
      </c>
    </row>
    <row r="5719" spans="3:11">
      <c r="C5719" s="11" t="str">
        <f>IND_SavePot!C5719</f>
        <v>INDSDEFFPH-53</v>
      </c>
      <c r="D5719" s="11" t="str">
        <f>IND_SavePot!D5719</f>
        <v>ISDPH</v>
      </c>
      <c r="E5719" s="10" t="str">
        <f t="shared" si="289"/>
        <v>ISDPH</v>
      </c>
      <c r="F5719" s="10" t="s">
        <v>10</v>
      </c>
      <c r="G5719" s="10" t="s">
        <v>11</v>
      </c>
      <c r="H5719" s="10">
        <f t="shared" si="291"/>
        <v>2050</v>
      </c>
      <c r="I5719" s="13">
        <f>IND_SavePot!I5719*(1+HLOOKUP(MID(D5719,2,2),$M$9:$AF$15,MATCH(RIGHT(D5719,2),$M$9:$M$15,0),0))^($H5719-IND_SavePot!$H5719)</f>
        <v>4.8774437212984988E-3</v>
      </c>
      <c r="J5719" s="13">
        <f t="shared" si="290"/>
        <v>4.8774437212984988E-3</v>
      </c>
      <c r="K5719" s="2">
        <v>5</v>
      </c>
    </row>
    <row r="5720" spans="3:11">
      <c r="C5720" s="11" t="str">
        <f>IND_SavePot!C5720</f>
        <v>INDSDEFFPH-53</v>
      </c>
      <c r="D5720" s="11" t="str">
        <f>IND_SavePot!D5720</f>
        <v>ISDPH</v>
      </c>
      <c r="E5720" s="10" t="str">
        <f t="shared" si="289"/>
        <v>ISDPH</v>
      </c>
      <c r="F5720" s="10" t="s">
        <v>10</v>
      </c>
      <c r="G5720" s="10" t="s">
        <v>11</v>
      </c>
      <c r="H5720" s="10">
        <f t="shared" si="291"/>
        <v>2050</v>
      </c>
      <c r="I5720" s="13">
        <f>IND_SavePot!I5720*(1+HLOOKUP(MID(D5720,2,2),$M$9:$AF$15,MATCH(RIGHT(D5720,2),$M$9:$M$15,0),0))^($H5720-IND_SavePot!$H5720)</f>
        <v>4.8774437212984988E-3</v>
      </c>
      <c r="J5720" s="13">
        <f t="shared" si="290"/>
        <v>4.8774437212984988E-3</v>
      </c>
      <c r="K5720" s="2">
        <v>7</v>
      </c>
    </row>
    <row r="5721" spans="3:11">
      <c r="C5721" s="11" t="str">
        <f>IND_SavePot!C5721</f>
        <v>INDSDEFFSH-53</v>
      </c>
      <c r="D5721" s="11" t="str">
        <f>IND_SavePot!D5721</f>
        <v>ISDSH</v>
      </c>
      <c r="E5721" s="10" t="str">
        <f t="shared" si="289"/>
        <v>ISDSH</v>
      </c>
      <c r="F5721" s="10" t="s">
        <v>10</v>
      </c>
      <c r="G5721" s="10" t="s">
        <v>11</v>
      </c>
      <c r="H5721" s="10">
        <f t="shared" si="291"/>
        <v>2050</v>
      </c>
      <c r="I5721" s="13">
        <f>IND_SavePot!I5721*(1+HLOOKUP(MID(D5721,2,2),$M$9:$AF$15,MATCH(RIGHT(D5721,2),$M$9:$M$15,0),0))^($H5721-IND_SavePot!$H5721)</f>
        <v>8.4949568437804497E-3</v>
      </c>
      <c r="J5721" s="13">
        <f t="shared" si="290"/>
        <v>8.4949568437804497E-3</v>
      </c>
      <c r="K5721" s="2">
        <v>6</v>
      </c>
    </row>
    <row r="5722" spans="3:11">
      <c r="C5722" s="11" t="str">
        <f>IND_SavePot!C5722</f>
        <v>INDSDEFFLA-53</v>
      </c>
      <c r="D5722" s="11" t="str">
        <f>IND_SavePot!D5722</f>
        <v>ISDLA</v>
      </c>
      <c r="E5722" s="10" t="str">
        <f t="shared" si="289"/>
        <v>ISDLA</v>
      </c>
      <c r="F5722" s="10" t="s">
        <v>10</v>
      </c>
      <c r="G5722" s="10" t="s">
        <v>11</v>
      </c>
      <c r="H5722" s="10">
        <f t="shared" si="291"/>
        <v>2050</v>
      </c>
      <c r="I5722" s="13">
        <f>IND_SavePot!I5722*(1+HLOOKUP(MID(D5722,2,2),$M$9:$AF$15,MATCH(RIGHT(D5722,2),$M$9:$M$15,0),0))^($H5722-IND_SavePot!$H5722)</f>
        <v>8.2998061727721471E-3</v>
      </c>
      <c r="J5722" s="13">
        <f t="shared" si="290"/>
        <v>8.2998061727721471E-3</v>
      </c>
      <c r="K5722" s="2">
        <v>0</v>
      </c>
    </row>
    <row r="5723" spans="3:11">
      <c r="C5723" s="11" t="str">
        <f>IND_SavePot!C5723</f>
        <v>INDSDEFFEM-53</v>
      </c>
      <c r="D5723" s="11" t="str">
        <f>IND_SavePot!D5723</f>
        <v>ISDEM</v>
      </c>
      <c r="E5723" s="10" t="str">
        <f t="shared" si="289"/>
        <v>ISDEM</v>
      </c>
      <c r="F5723" s="10" t="s">
        <v>10</v>
      </c>
      <c r="G5723" s="10" t="s">
        <v>11</v>
      </c>
      <c r="H5723" s="10">
        <f t="shared" si="291"/>
        <v>2050</v>
      </c>
      <c r="I5723" s="13">
        <f>IND_SavePot!I5723*(1+HLOOKUP(MID(D5723,2,2),$M$9:$AF$15,MATCH(RIGHT(D5723,2),$M$9:$M$15,0),0))^($H5723-IND_SavePot!$H5723)</f>
        <v>2.0400851253318127E-3</v>
      </c>
      <c r="J5723" s="13">
        <f t="shared" si="290"/>
        <v>2.0400851253318127E-3</v>
      </c>
      <c r="K5723" s="2">
        <v>0</v>
      </c>
    </row>
    <row r="5724" spans="3:11">
      <c r="C5724" s="11" t="str">
        <f>IND_SavePot!C5724</f>
        <v>INDSDEFFTF-53</v>
      </c>
      <c r="D5724" s="11" t="str">
        <f>IND_SavePot!D5724</f>
        <v>ISDTF</v>
      </c>
      <c r="E5724" s="10" t="str">
        <f t="shared" si="289"/>
        <v>ISDTF</v>
      </c>
      <c r="F5724" s="10" t="s">
        <v>10</v>
      </c>
      <c r="G5724" s="10" t="s">
        <v>11</v>
      </c>
      <c r="H5724" s="10">
        <f t="shared" si="291"/>
        <v>2050</v>
      </c>
      <c r="I5724" s="13">
        <f>IND_SavePot!I5724*(1+HLOOKUP(MID(D5724,2,2),$M$9:$AF$15,MATCH(RIGHT(D5724,2),$M$9:$M$15,0),0))^($H5724-IND_SavePot!$H5724)</f>
        <v>0</v>
      </c>
      <c r="J5724" s="13">
        <f t="shared" si="290"/>
        <v>0</v>
      </c>
      <c r="K5724" s="2">
        <v>5</v>
      </c>
    </row>
    <row r="5725" spans="3:11">
      <c r="C5725" s="11" t="str">
        <f>IND_SavePot!C5725</f>
        <v>INDSDEFFPH-54</v>
      </c>
      <c r="D5725" s="11" t="str">
        <f>IND_SavePot!D5725</f>
        <v>ISDPH</v>
      </c>
      <c r="E5725" s="10" t="str">
        <f t="shared" si="289"/>
        <v>ISDPH</v>
      </c>
      <c r="F5725" s="10" t="s">
        <v>10</v>
      </c>
      <c r="G5725" s="10" t="s">
        <v>11</v>
      </c>
      <c r="H5725" s="10">
        <f t="shared" si="291"/>
        <v>2050</v>
      </c>
      <c r="I5725" s="13">
        <f>IND_SavePot!I5725*(1+HLOOKUP(MID(D5725,2,2),$M$9:$AF$15,MATCH(RIGHT(D5725,2),$M$9:$M$15,0),0))^($H5725-IND_SavePot!$H5725)</f>
        <v>4.8774437212986211E-3</v>
      </c>
      <c r="J5725" s="13">
        <f t="shared" si="290"/>
        <v>4.8774437212986211E-3</v>
      </c>
      <c r="K5725" s="2">
        <v>5</v>
      </c>
    </row>
    <row r="5726" spans="3:11">
      <c r="C5726" s="11" t="str">
        <f>IND_SavePot!C5726</f>
        <v>INDSDEFFPH-54</v>
      </c>
      <c r="D5726" s="11" t="str">
        <f>IND_SavePot!D5726</f>
        <v>ISDPH</v>
      </c>
      <c r="E5726" s="10" t="str">
        <f t="shared" si="289"/>
        <v>ISDPH</v>
      </c>
      <c r="F5726" s="10" t="s">
        <v>10</v>
      </c>
      <c r="G5726" s="10" t="s">
        <v>11</v>
      </c>
      <c r="H5726" s="10">
        <f t="shared" si="291"/>
        <v>2050</v>
      </c>
      <c r="I5726" s="13">
        <f>IND_SavePot!I5726*(1+HLOOKUP(MID(D5726,2,2),$M$9:$AF$15,MATCH(RIGHT(D5726,2),$M$9:$M$15,0),0))^($H5726-IND_SavePot!$H5726)</f>
        <v>4.8774437212986211E-3</v>
      </c>
      <c r="J5726" s="13">
        <f t="shared" si="290"/>
        <v>4.8774437212986211E-3</v>
      </c>
      <c r="K5726" s="2">
        <v>7</v>
      </c>
    </row>
    <row r="5727" spans="3:11">
      <c r="C5727" s="11" t="str">
        <f>IND_SavePot!C5727</f>
        <v>INDSDEFFSH-54</v>
      </c>
      <c r="D5727" s="11" t="str">
        <f>IND_SavePot!D5727</f>
        <v>ISDSH</v>
      </c>
      <c r="E5727" s="10" t="str">
        <f t="shared" si="289"/>
        <v>ISDSH</v>
      </c>
      <c r="F5727" s="10" t="s">
        <v>10</v>
      </c>
      <c r="G5727" s="10" t="s">
        <v>11</v>
      </c>
      <c r="H5727" s="10">
        <f t="shared" si="291"/>
        <v>2050</v>
      </c>
      <c r="I5727" s="13">
        <f>IND_SavePot!I5727*(1+HLOOKUP(MID(D5727,2,2),$M$9:$AF$15,MATCH(RIGHT(D5727,2),$M$9:$M$15,0),0))^($H5727-IND_SavePot!$H5727)</f>
        <v>8.4949568437805035E-3</v>
      </c>
      <c r="J5727" s="13">
        <f t="shared" si="290"/>
        <v>8.4949568437805035E-3</v>
      </c>
      <c r="K5727" s="2">
        <v>5</v>
      </c>
    </row>
    <row r="5728" spans="3:11">
      <c r="C5728" s="11" t="str">
        <f>IND_SavePot!C5728</f>
        <v>INDSDEFFLA-54</v>
      </c>
      <c r="D5728" s="11" t="str">
        <f>IND_SavePot!D5728</f>
        <v>ISDLA</v>
      </c>
      <c r="E5728" s="10" t="str">
        <f t="shared" si="289"/>
        <v>ISDLA</v>
      </c>
      <c r="F5728" s="10" t="s">
        <v>10</v>
      </c>
      <c r="G5728" s="10" t="s">
        <v>11</v>
      </c>
      <c r="H5728" s="10">
        <f t="shared" si="291"/>
        <v>2050</v>
      </c>
      <c r="I5728" s="13">
        <f>IND_SavePot!I5728*(1+HLOOKUP(MID(D5728,2,2),$M$9:$AF$15,MATCH(RIGHT(D5728,2),$M$9:$M$15,0),0))^($H5728-IND_SavePot!$H5728)</f>
        <v>8.2998061727721471E-3</v>
      </c>
      <c r="J5728" s="13">
        <f t="shared" si="290"/>
        <v>8.2998061727721471E-3</v>
      </c>
      <c r="K5728" s="2">
        <v>0</v>
      </c>
    </row>
    <row r="5729" spans="3:11">
      <c r="C5729" s="11" t="str">
        <f>IND_SavePot!C5729</f>
        <v>INDSDEFFEM-54</v>
      </c>
      <c r="D5729" s="11" t="str">
        <f>IND_SavePot!D5729</f>
        <v>ISDEM</v>
      </c>
      <c r="E5729" s="10" t="str">
        <f t="shared" si="289"/>
        <v>ISDEM</v>
      </c>
      <c r="F5729" s="10" t="s">
        <v>10</v>
      </c>
      <c r="G5729" s="10" t="s">
        <v>11</v>
      </c>
      <c r="H5729" s="10">
        <f t="shared" si="291"/>
        <v>2050</v>
      </c>
      <c r="I5729" s="13">
        <f>IND_SavePot!I5729*(1+HLOOKUP(MID(D5729,2,2),$M$9:$AF$15,MATCH(RIGHT(D5729,2),$M$9:$M$15,0),0))^($H5729-IND_SavePot!$H5729)</f>
        <v>2.0400851253318127E-3</v>
      </c>
      <c r="J5729" s="13">
        <f t="shared" si="290"/>
        <v>2.0400851253318127E-3</v>
      </c>
      <c r="K5729" s="2">
        <v>0</v>
      </c>
    </row>
    <row r="5730" spans="3:11">
      <c r="C5730" s="11" t="str">
        <f>IND_SavePot!C5730</f>
        <v>INDSDEFFTF-54</v>
      </c>
      <c r="D5730" s="11" t="str">
        <f>IND_SavePot!D5730</f>
        <v>ISDTF</v>
      </c>
      <c r="E5730" s="10" t="str">
        <f t="shared" si="289"/>
        <v>ISDTF</v>
      </c>
      <c r="F5730" s="10" t="s">
        <v>10</v>
      </c>
      <c r="G5730" s="10" t="s">
        <v>11</v>
      </c>
      <c r="H5730" s="10">
        <f t="shared" si="291"/>
        <v>2050</v>
      </c>
      <c r="I5730" s="13">
        <f>IND_SavePot!I5730*(1+HLOOKUP(MID(D5730,2,2),$M$9:$AF$15,MATCH(RIGHT(D5730,2),$M$9:$M$15,0),0))^($H5730-IND_SavePot!$H5730)</f>
        <v>0</v>
      </c>
      <c r="J5730" s="13">
        <f t="shared" si="290"/>
        <v>0</v>
      </c>
      <c r="K5730" s="2">
        <v>5</v>
      </c>
    </row>
    <row r="5731" spans="3:11">
      <c r="C5731" s="11" t="str">
        <f>IND_SavePot!C5731</f>
        <v>INDSDEFFPH-55</v>
      </c>
      <c r="D5731" s="11" t="str">
        <f>IND_SavePot!D5731</f>
        <v>ISDPH</v>
      </c>
      <c r="E5731" s="10" t="str">
        <f t="shared" si="289"/>
        <v>ISDPH</v>
      </c>
      <c r="F5731" s="10" t="s">
        <v>10</v>
      </c>
      <c r="G5731" s="10" t="s">
        <v>11</v>
      </c>
      <c r="H5731" s="10">
        <f t="shared" si="291"/>
        <v>2050</v>
      </c>
      <c r="I5731" s="13">
        <f>IND_SavePot!I5731*(1+HLOOKUP(MID(D5731,2,2),$M$9:$AF$15,MATCH(RIGHT(D5731,2),$M$9:$M$15,0),0))^($H5731-IND_SavePot!$H5731)</f>
        <v>4.8774437212984988E-3</v>
      </c>
      <c r="J5731" s="13">
        <f t="shared" si="290"/>
        <v>4.8774437212984988E-3</v>
      </c>
      <c r="K5731" s="2">
        <v>5</v>
      </c>
    </row>
    <row r="5732" spans="3:11">
      <c r="C5732" s="11" t="str">
        <f>IND_SavePot!C5732</f>
        <v>INDSDEFFPH-55</v>
      </c>
      <c r="D5732" s="11" t="str">
        <f>IND_SavePot!D5732</f>
        <v>ISDPH</v>
      </c>
      <c r="E5732" s="10" t="str">
        <f t="shared" si="289"/>
        <v>ISDPH</v>
      </c>
      <c r="F5732" s="10" t="s">
        <v>10</v>
      </c>
      <c r="G5732" s="10" t="s">
        <v>11</v>
      </c>
      <c r="H5732" s="10">
        <f t="shared" si="291"/>
        <v>2050</v>
      </c>
      <c r="I5732" s="13">
        <f>IND_SavePot!I5732*(1+HLOOKUP(MID(D5732,2,2),$M$9:$AF$15,MATCH(RIGHT(D5732,2),$M$9:$M$15,0),0))^($H5732-IND_SavePot!$H5732)</f>
        <v>4.8774437212984988E-3</v>
      </c>
      <c r="J5732" s="13">
        <f t="shared" si="290"/>
        <v>4.8774437212984988E-3</v>
      </c>
      <c r="K5732" s="2">
        <v>7</v>
      </c>
    </row>
    <row r="5733" spans="3:11">
      <c r="C5733" s="11" t="str">
        <f>IND_SavePot!C5733</f>
        <v>INDSDEFFSH-55</v>
      </c>
      <c r="D5733" s="11" t="str">
        <f>IND_SavePot!D5733</f>
        <v>ISDSH</v>
      </c>
      <c r="E5733" s="10" t="str">
        <f t="shared" si="289"/>
        <v>ISDSH</v>
      </c>
      <c r="F5733" s="10" t="s">
        <v>10</v>
      </c>
      <c r="G5733" s="10" t="s">
        <v>11</v>
      </c>
      <c r="H5733" s="10">
        <f t="shared" si="291"/>
        <v>2050</v>
      </c>
      <c r="I5733" s="13">
        <f>IND_SavePot!I5733*(1+HLOOKUP(MID(D5733,2,2),$M$9:$AF$15,MATCH(RIGHT(D5733,2),$M$9:$M$15,0),0))^($H5733-IND_SavePot!$H5733)</f>
        <v>8.4949568437804497E-3</v>
      </c>
      <c r="J5733" s="13">
        <f t="shared" si="290"/>
        <v>8.4949568437804497E-3</v>
      </c>
      <c r="K5733" s="2">
        <v>5</v>
      </c>
    </row>
    <row r="5734" spans="3:11">
      <c r="C5734" s="11" t="str">
        <f>IND_SavePot!C5734</f>
        <v>INDSDEFFLA-55</v>
      </c>
      <c r="D5734" s="11" t="str">
        <f>IND_SavePot!D5734</f>
        <v>ISDLA</v>
      </c>
      <c r="E5734" s="10" t="str">
        <f t="shared" si="289"/>
        <v>ISDLA</v>
      </c>
      <c r="F5734" s="10" t="s">
        <v>10</v>
      </c>
      <c r="G5734" s="10" t="s">
        <v>11</v>
      </c>
      <c r="H5734" s="10">
        <f t="shared" si="291"/>
        <v>2050</v>
      </c>
      <c r="I5734" s="13">
        <f>IND_SavePot!I5734*(1+HLOOKUP(MID(D5734,2,2),$M$9:$AF$15,MATCH(RIGHT(D5734,2),$M$9:$M$15,0),0))^($H5734-IND_SavePot!$H5734)</f>
        <v>8.2998061727721471E-3</v>
      </c>
      <c r="J5734" s="13">
        <f t="shared" si="290"/>
        <v>8.2998061727721471E-3</v>
      </c>
      <c r="K5734" s="2">
        <v>0</v>
      </c>
    </row>
    <row r="5735" spans="3:11">
      <c r="C5735" s="11" t="str">
        <f>IND_SavePot!C5735</f>
        <v>INDSDEFFEM-55</v>
      </c>
      <c r="D5735" s="11" t="str">
        <f>IND_SavePot!D5735</f>
        <v>ISDEM</v>
      </c>
      <c r="E5735" s="10" t="str">
        <f t="shared" si="289"/>
        <v>ISDEM</v>
      </c>
      <c r="F5735" s="10" t="s">
        <v>10</v>
      </c>
      <c r="G5735" s="10" t="s">
        <v>11</v>
      </c>
      <c r="H5735" s="10">
        <f t="shared" si="291"/>
        <v>2050</v>
      </c>
      <c r="I5735" s="13">
        <f>IND_SavePot!I5735*(1+HLOOKUP(MID(D5735,2,2),$M$9:$AF$15,MATCH(RIGHT(D5735,2),$M$9:$M$15,0),0))^($H5735-IND_SavePot!$H5735)</f>
        <v>2.0400851253317724E-3</v>
      </c>
      <c r="J5735" s="13">
        <f t="shared" si="290"/>
        <v>2.0400851253317724E-3</v>
      </c>
      <c r="K5735" s="2">
        <v>0</v>
      </c>
    </row>
    <row r="5736" spans="3:11">
      <c r="C5736" s="11" t="str">
        <f>IND_SavePot!C5736</f>
        <v>INDSDEFFTF-55</v>
      </c>
      <c r="D5736" s="11" t="str">
        <f>IND_SavePot!D5736</f>
        <v>ISDTF</v>
      </c>
      <c r="E5736" s="10" t="str">
        <f t="shared" si="289"/>
        <v>ISDTF</v>
      </c>
      <c r="F5736" s="10" t="s">
        <v>10</v>
      </c>
      <c r="G5736" s="10" t="s">
        <v>11</v>
      </c>
      <c r="H5736" s="10">
        <f t="shared" si="291"/>
        <v>2050</v>
      </c>
      <c r="I5736" s="13">
        <f>IND_SavePot!I5736*(1+HLOOKUP(MID(D5736,2,2),$M$9:$AF$15,MATCH(RIGHT(D5736,2),$M$9:$M$15,0),0))^($H5736-IND_SavePot!$H5736)</f>
        <v>0</v>
      </c>
      <c r="J5736" s="13">
        <f t="shared" si="290"/>
        <v>0</v>
      </c>
      <c r="K5736" s="2">
        <v>4</v>
      </c>
    </row>
    <row r="5737" spans="3:11">
      <c r="C5737" s="11" t="str">
        <f>IND_SavePot!C5737</f>
        <v>INDSDEFFPH-56</v>
      </c>
      <c r="D5737" s="11" t="str">
        <f>IND_SavePot!D5737</f>
        <v>ISDPH</v>
      </c>
      <c r="E5737" s="10" t="str">
        <f t="shared" si="289"/>
        <v>ISDPH</v>
      </c>
      <c r="F5737" s="10" t="s">
        <v>10</v>
      </c>
      <c r="G5737" s="10" t="s">
        <v>11</v>
      </c>
      <c r="H5737" s="10">
        <f t="shared" si="291"/>
        <v>2050</v>
      </c>
      <c r="I5737" s="13">
        <f>IND_SavePot!I5737*(1+HLOOKUP(MID(D5737,2,2),$M$9:$AF$15,MATCH(RIGHT(D5737,2),$M$9:$M$15,0),0))^($H5737-IND_SavePot!$H5737)</f>
        <v>4.8774437212984988E-3</v>
      </c>
      <c r="J5737" s="13">
        <f t="shared" si="290"/>
        <v>4.8774437212984988E-3</v>
      </c>
      <c r="K5737" s="2">
        <v>5</v>
      </c>
    </row>
    <row r="5738" spans="3:11">
      <c r="C5738" s="11" t="str">
        <f>IND_SavePot!C5738</f>
        <v>INDSDEFFPH-56</v>
      </c>
      <c r="D5738" s="11" t="str">
        <f>IND_SavePot!D5738</f>
        <v>ISDPH</v>
      </c>
      <c r="E5738" s="10" t="str">
        <f t="shared" si="289"/>
        <v>ISDPH</v>
      </c>
      <c r="F5738" s="10" t="s">
        <v>10</v>
      </c>
      <c r="G5738" s="10" t="s">
        <v>11</v>
      </c>
      <c r="H5738" s="10">
        <f t="shared" si="291"/>
        <v>2050</v>
      </c>
      <c r="I5738" s="13">
        <f>IND_SavePot!I5738*(1+HLOOKUP(MID(D5738,2,2),$M$9:$AF$15,MATCH(RIGHT(D5738,2),$M$9:$M$15,0),0))^($H5738-IND_SavePot!$H5738)</f>
        <v>4.8774437212984988E-3</v>
      </c>
      <c r="J5738" s="13">
        <f t="shared" si="290"/>
        <v>4.8774437212984988E-3</v>
      </c>
      <c r="K5738" s="2">
        <v>7</v>
      </c>
    </row>
    <row r="5739" spans="3:11">
      <c r="C5739" s="11" t="str">
        <f>IND_SavePot!C5739</f>
        <v>INDSDEFFSH-56</v>
      </c>
      <c r="D5739" s="11" t="str">
        <f>IND_SavePot!D5739</f>
        <v>ISDSH</v>
      </c>
      <c r="E5739" s="10" t="str">
        <f t="shared" si="289"/>
        <v>ISDSH</v>
      </c>
      <c r="F5739" s="10" t="s">
        <v>10</v>
      </c>
      <c r="G5739" s="10" t="s">
        <v>11</v>
      </c>
      <c r="H5739" s="10">
        <f t="shared" si="291"/>
        <v>2050</v>
      </c>
      <c r="I5739" s="13">
        <f>IND_SavePot!I5739*(1+HLOOKUP(MID(D5739,2,2),$M$9:$AF$15,MATCH(RIGHT(D5739,2),$M$9:$M$15,0),0))^($H5739-IND_SavePot!$H5739)</f>
        <v>8.4949568437804497E-3</v>
      </c>
      <c r="J5739" s="13">
        <f t="shared" si="290"/>
        <v>8.4949568437804497E-3</v>
      </c>
      <c r="K5739" s="2">
        <v>5</v>
      </c>
    </row>
    <row r="5740" spans="3:11">
      <c r="C5740" s="11" t="str">
        <f>IND_SavePot!C5740</f>
        <v>INDSDEFFLA-56</v>
      </c>
      <c r="D5740" s="11" t="str">
        <f>IND_SavePot!D5740</f>
        <v>ISDLA</v>
      </c>
      <c r="E5740" s="10" t="str">
        <f t="shared" si="289"/>
        <v>ISDLA</v>
      </c>
      <c r="F5740" s="10" t="s">
        <v>10</v>
      </c>
      <c r="G5740" s="10" t="s">
        <v>11</v>
      </c>
      <c r="H5740" s="10">
        <f t="shared" si="291"/>
        <v>2050</v>
      </c>
      <c r="I5740" s="13">
        <f>IND_SavePot!I5740*(1+HLOOKUP(MID(D5740,2,2),$M$9:$AF$15,MATCH(RIGHT(D5740,2),$M$9:$M$15,0),0))^($H5740-IND_SavePot!$H5740)</f>
        <v>8.2998061727721471E-3</v>
      </c>
      <c r="J5740" s="13">
        <f t="shared" si="290"/>
        <v>8.2998061727721471E-3</v>
      </c>
      <c r="K5740" s="2">
        <v>0</v>
      </c>
    </row>
    <row r="5741" spans="3:11">
      <c r="C5741" s="11" t="str">
        <f>IND_SavePot!C5741</f>
        <v>INDSDEFFEM-56</v>
      </c>
      <c r="D5741" s="11" t="str">
        <f>IND_SavePot!D5741</f>
        <v>ISDEM</v>
      </c>
      <c r="E5741" s="10" t="str">
        <f t="shared" si="289"/>
        <v>ISDEM</v>
      </c>
      <c r="F5741" s="10" t="s">
        <v>10</v>
      </c>
      <c r="G5741" s="10" t="s">
        <v>11</v>
      </c>
      <c r="H5741" s="10">
        <f t="shared" si="291"/>
        <v>2050</v>
      </c>
      <c r="I5741" s="13">
        <f>IND_SavePot!I5741*(1+HLOOKUP(MID(D5741,2,2),$M$9:$AF$15,MATCH(RIGHT(D5741,2),$M$9:$M$15,0),0))^($H5741-IND_SavePot!$H5741)</f>
        <v>2.0400851253318127E-3</v>
      </c>
      <c r="J5741" s="13">
        <f t="shared" si="290"/>
        <v>2.0400851253318127E-3</v>
      </c>
      <c r="K5741" s="2">
        <v>0</v>
      </c>
    </row>
    <row r="5742" spans="3:11">
      <c r="C5742" s="11" t="str">
        <f>IND_SavePot!C5742</f>
        <v>INDSDEFFTF-56</v>
      </c>
      <c r="D5742" s="11" t="str">
        <f>IND_SavePot!D5742</f>
        <v>ISDTF</v>
      </c>
      <c r="E5742" s="10" t="str">
        <f t="shared" si="289"/>
        <v>ISDTF</v>
      </c>
      <c r="F5742" s="10" t="s">
        <v>10</v>
      </c>
      <c r="G5742" s="10" t="s">
        <v>11</v>
      </c>
      <c r="H5742" s="10">
        <f t="shared" si="291"/>
        <v>2050</v>
      </c>
      <c r="I5742" s="13">
        <f>IND_SavePot!I5742*(1+HLOOKUP(MID(D5742,2,2),$M$9:$AF$15,MATCH(RIGHT(D5742,2),$M$9:$M$15,0),0))^($H5742-IND_SavePot!$H5742)</f>
        <v>0</v>
      </c>
      <c r="J5742" s="13">
        <f t="shared" si="290"/>
        <v>0</v>
      </c>
      <c r="K5742" s="2">
        <v>4</v>
      </c>
    </row>
    <row r="5743" spans="3:11">
      <c r="C5743" s="11" t="str">
        <f>IND_SavePot!C5743</f>
        <v>INDSDEFFPH-57</v>
      </c>
      <c r="D5743" s="11" t="str">
        <f>IND_SavePot!D5743</f>
        <v>ISDPH</v>
      </c>
      <c r="E5743" s="10" t="str">
        <f t="shared" si="289"/>
        <v>ISDPH</v>
      </c>
      <c r="F5743" s="10" t="s">
        <v>10</v>
      </c>
      <c r="G5743" s="10" t="s">
        <v>11</v>
      </c>
      <c r="H5743" s="10">
        <f t="shared" si="291"/>
        <v>2050</v>
      </c>
      <c r="I5743" s="13">
        <f>IND_SavePot!I5743*(1+HLOOKUP(MID(D5743,2,2),$M$9:$AF$15,MATCH(RIGHT(D5743,2),$M$9:$M$15,0),0))^($H5743-IND_SavePot!$H5743)</f>
        <v>4.8774437212986211E-3</v>
      </c>
      <c r="J5743" s="13">
        <f t="shared" si="290"/>
        <v>4.8774437212986211E-3</v>
      </c>
      <c r="K5743" s="2">
        <v>4</v>
      </c>
    </row>
    <row r="5744" spans="3:11">
      <c r="C5744" s="11" t="str">
        <f>IND_SavePot!C5744</f>
        <v>INDSDEFFPH-57</v>
      </c>
      <c r="D5744" s="11" t="str">
        <f>IND_SavePot!D5744</f>
        <v>ISDPH</v>
      </c>
      <c r="E5744" s="10" t="str">
        <f t="shared" si="289"/>
        <v>ISDPH</v>
      </c>
      <c r="F5744" s="10" t="s">
        <v>10</v>
      </c>
      <c r="G5744" s="10" t="s">
        <v>11</v>
      </c>
      <c r="H5744" s="10">
        <f t="shared" si="291"/>
        <v>2050</v>
      </c>
      <c r="I5744" s="13">
        <f>IND_SavePot!I5744*(1+HLOOKUP(MID(D5744,2,2),$M$9:$AF$15,MATCH(RIGHT(D5744,2),$M$9:$M$15,0),0))^($H5744-IND_SavePot!$H5744)</f>
        <v>4.8774437212986211E-3</v>
      </c>
      <c r="J5744" s="13">
        <f t="shared" si="290"/>
        <v>4.8774437212986211E-3</v>
      </c>
      <c r="K5744" s="2">
        <v>7</v>
      </c>
    </row>
    <row r="5745" spans="3:11">
      <c r="C5745" s="11" t="str">
        <f>IND_SavePot!C5745</f>
        <v>INDSDEFFSH-57</v>
      </c>
      <c r="D5745" s="11" t="str">
        <f>IND_SavePot!D5745</f>
        <v>ISDSH</v>
      </c>
      <c r="E5745" s="10" t="str">
        <f t="shared" si="289"/>
        <v>ISDSH</v>
      </c>
      <c r="F5745" s="10" t="s">
        <v>10</v>
      </c>
      <c r="G5745" s="10" t="s">
        <v>11</v>
      </c>
      <c r="H5745" s="10">
        <f t="shared" si="291"/>
        <v>2050</v>
      </c>
      <c r="I5745" s="13">
        <f>IND_SavePot!I5745*(1+HLOOKUP(MID(D5745,2,2),$M$9:$AF$15,MATCH(RIGHT(D5745,2),$M$9:$M$15,0),0))^($H5745-IND_SavePot!$H5745)</f>
        <v>8.4949568437805035E-3</v>
      </c>
      <c r="J5745" s="13">
        <f t="shared" si="290"/>
        <v>8.4949568437805035E-3</v>
      </c>
      <c r="K5745" s="2">
        <v>4</v>
      </c>
    </row>
    <row r="5746" spans="3:11">
      <c r="C5746" s="11" t="str">
        <f>IND_SavePot!C5746</f>
        <v>INDSDEFFLA-57</v>
      </c>
      <c r="D5746" s="11" t="str">
        <f>IND_SavePot!D5746</f>
        <v>ISDLA</v>
      </c>
      <c r="E5746" s="10" t="str">
        <f t="shared" si="289"/>
        <v>ISDLA</v>
      </c>
      <c r="F5746" s="10" t="s">
        <v>10</v>
      </c>
      <c r="G5746" s="10" t="s">
        <v>11</v>
      </c>
      <c r="H5746" s="10">
        <f t="shared" si="291"/>
        <v>2050</v>
      </c>
      <c r="I5746" s="13">
        <f>IND_SavePot!I5746*(1+HLOOKUP(MID(D5746,2,2),$M$9:$AF$15,MATCH(RIGHT(D5746,2),$M$9:$M$15,0),0))^($H5746-IND_SavePot!$H5746)</f>
        <v>8.2998061727722287E-3</v>
      </c>
      <c r="J5746" s="13">
        <f t="shared" si="290"/>
        <v>8.2998061727722287E-3</v>
      </c>
      <c r="K5746" s="2">
        <v>0</v>
      </c>
    </row>
    <row r="5747" spans="3:11">
      <c r="C5747" s="11" t="str">
        <f>IND_SavePot!C5747</f>
        <v>INDSDEFFEM-57</v>
      </c>
      <c r="D5747" s="11" t="str">
        <f>IND_SavePot!D5747</f>
        <v>ISDEM</v>
      </c>
      <c r="E5747" s="10" t="str">
        <f t="shared" si="289"/>
        <v>ISDEM</v>
      </c>
      <c r="F5747" s="10" t="s">
        <v>10</v>
      </c>
      <c r="G5747" s="10" t="s">
        <v>11</v>
      </c>
      <c r="H5747" s="10">
        <f t="shared" si="291"/>
        <v>2050</v>
      </c>
      <c r="I5747" s="13">
        <f>IND_SavePot!I5747*(1+HLOOKUP(MID(D5747,2,2),$M$9:$AF$15,MATCH(RIGHT(D5747,2),$M$9:$M$15,0),0))^($H5747-IND_SavePot!$H5747)</f>
        <v>2.0400851253318127E-3</v>
      </c>
      <c r="J5747" s="13">
        <f t="shared" si="290"/>
        <v>2.0400851253318127E-3</v>
      </c>
      <c r="K5747" s="2">
        <v>0</v>
      </c>
    </row>
    <row r="5748" spans="3:11">
      <c r="C5748" s="11" t="str">
        <f>IND_SavePot!C5748</f>
        <v>INDSDEFFTF-57</v>
      </c>
      <c r="D5748" s="11" t="str">
        <f>IND_SavePot!D5748</f>
        <v>ISDTF</v>
      </c>
      <c r="E5748" s="10" t="str">
        <f t="shared" si="289"/>
        <v>ISDTF</v>
      </c>
      <c r="F5748" s="10" t="s">
        <v>10</v>
      </c>
      <c r="G5748" s="10" t="s">
        <v>11</v>
      </c>
      <c r="H5748" s="10">
        <f t="shared" si="291"/>
        <v>2050</v>
      </c>
      <c r="I5748" s="13">
        <f>IND_SavePot!I5748*(1+HLOOKUP(MID(D5748,2,2),$M$9:$AF$15,MATCH(RIGHT(D5748,2),$M$9:$M$15,0),0))^($H5748-IND_SavePot!$H5748)</f>
        <v>0</v>
      </c>
      <c r="J5748" s="13">
        <f t="shared" si="290"/>
        <v>0</v>
      </c>
      <c r="K5748" s="2">
        <v>4</v>
      </c>
    </row>
    <row r="5749" spans="3:11">
      <c r="C5749" s="11" t="str">
        <f>IND_SavePot!C5749</f>
        <v>INDSDEFFPH-58</v>
      </c>
      <c r="D5749" s="11" t="str">
        <f>IND_SavePot!D5749</f>
        <v>ISDPH</v>
      </c>
      <c r="E5749" s="10" t="str">
        <f t="shared" si="289"/>
        <v>ISDPH</v>
      </c>
      <c r="F5749" s="10" t="s">
        <v>10</v>
      </c>
      <c r="G5749" s="10" t="s">
        <v>11</v>
      </c>
      <c r="H5749" s="10">
        <f t="shared" si="291"/>
        <v>2050</v>
      </c>
      <c r="I5749" s="13">
        <f>IND_SavePot!I5749*(1+HLOOKUP(MID(D5749,2,2),$M$9:$AF$15,MATCH(RIGHT(D5749,2),$M$9:$M$15,0),0))^($H5749-IND_SavePot!$H5749)</f>
        <v>4.8774437212984988E-3</v>
      </c>
      <c r="J5749" s="13">
        <f t="shared" si="290"/>
        <v>4.8774437212984988E-3</v>
      </c>
      <c r="K5749" s="2">
        <v>4</v>
      </c>
    </row>
    <row r="5750" spans="3:11">
      <c r="C5750" s="11" t="str">
        <f>IND_SavePot!C5750</f>
        <v>INDSDEFFPH-58</v>
      </c>
      <c r="D5750" s="11" t="str">
        <f>IND_SavePot!D5750</f>
        <v>ISDPH</v>
      </c>
      <c r="E5750" s="10" t="str">
        <f t="shared" si="289"/>
        <v>ISDPH</v>
      </c>
      <c r="F5750" s="10" t="s">
        <v>10</v>
      </c>
      <c r="G5750" s="10" t="s">
        <v>11</v>
      </c>
      <c r="H5750" s="10">
        <f t="shared" si="291"/>
        <v>2050</v>
      </c>
      <c r="I5750" s="13">
        <f>IND_SavePot!I5750*(1+HLOOKUP(MID(D5750,2,2),$M$9:$AF$15,MATCH(RIGHT(D5750,2),$M$9:$M$15,0),0))^($H5750-IND_SavePot!$H5750)</f>
        <v>4.8774437212984988E-3</v>
      </c>
      <c r="J5750" s="13">
        <f t="shared" si="290"/>
        <v>4.8774437212984988E-3</v>
      </c>
      <c r="K5750" s="2">
        <v>7</v>
      </c>
    </row>
    <row r="5751" spans="3:11">
      <c r="C5751" s="11" t="str">
        <f>IND_SavePot!C5751</f>
        <v>INDSDEFFSH-58</v>
      </c>
      <c r="D5751" s="11" t="str">
        <f>IND_SavePot!D5751</f>
        <v>ISDSH</v>
      </c>
      <c r="E5751" s="10" t="str">
        <f t="shared" si="289"/>
        <v>ISDSH</v>
      </c>
      <c r="F5751" s="10" t="s">
        <v>10</v>
      </c>
      <c r="G5751" s="10" t="s">
        <v>11</v>
      </c>
      <c r="H5751" s="10">
        <f t="shared" si="291"/>
        <v>2050</v>
      </c>
      <c r="I5751" s="13">
        <f>IND_SavePot!I5751*(1+HLOOKUP(MID(D5751,2,2),$M$9:$AF$15,MATCH(RIGHT(D5751,2),$M$9:$M$15,0),0))^($H5751-IND_SavePot!$H5751)</f>
        <v>8.4949568437803942E-3</v>
      </c>
      <c r="J5751" s="13">
        <f t="shared" si="290"/>
        <v>8.4949568437803942E-3</v>
      </c>
      <c r="K5751" s="2">
        <v>4</v>
      </c>
    </row>
    <row r="5752" spans="3:11">
      <c r="C5752" s="11" t="str">
        <f>IND_SavePot!C5752</f>
        <v>INDSDEFFLA-58</v>
      </c>
      <c r="D5752" s="11" t="str">
        <f>IND_SavePot!D5752</f>
        <v>ISDLA</v>
      </c>
      <c r="E5752" s="10" t="str">
        <f t="shared" si="289"/>
        <v>ISDLA</v>
      </c>
      <c r="F5752" s="10" t="s">
        <v>10</v>
      </c>
      <c r="G5752" s="10" t="s">
        <v>11</v>
      </c>
      <c r="H5752" s="10">
        <f t="shared" si="291"/>
        <v>2050</v>
      </c>
      <c r="I5752" s="13">
        <f>IND_SavePot!I5752*(1+HLOOKUP(MID(D5752,2,2),$M$9:$AF$15,MATCH(RIGHT(D5752,2),$M$9:$M$15,0),0))^($H5752-IND_SavePot!$H5752)</f>
        <v>8.2998061727721471E-3</v>
      </c>
      <c r="J5752" s="13">
        <f t="shared" si="290"/>
        <v>8.2998061727721471E-3</v>
      </c>
      <c r="K5752" s="2">
        <v>0</v>
      </c>
    </row>
    <row r="5753" spans="3:11">
      <c r="C5753" s="11" t="str">
        <f>IND_SavePot!C5753</f>
        <v>INDSDEFFEM-58</v>
      </c>
      <c r="D5753" s="11" t="str">
        <f>IND_SavePot!D5753</f>
        <v>ISDEM</v>
      </c>
      <c r="E5753" s="10" t="str">
        <f t="shared" si="289"/>
        <v>ISDEM</v>
      </c>
      <c r="F5753" s="10" t="s">
        <v>10</v>
      </c>
      <c r="G5753" s="10" t="s">
        <v>11</v>
      </c>
      <c r="H5753" s="10">
        <f t="shared" si="291"/>
        <v>2050</v>
      </c>
      <c r="I5753" s="13">
        <f>IND_SavePot!I5753*(1+HLOOKUP(MID(D5753,2,2),$M$9:$AF$15,MATCH(RIGHT(D5753,2),$M$9:$M$15,0),0))^($H5753-IND_SavePot!$H5753)</f>
        <v>2.0400851253318127E-3</v>
      </c>
      <c r="J5753" s="13">
        <f t="shared" si="290"/>
        <v>2.0400851253318127E-3</v>
      </c>
      <c r="K5753" s="2">
        <v>0</v>
      </c>
    </row>
    <row r="5754" spans="3:11">
      <c r="C5754" s="11" t="str">
        <f>IND_SavePot!C5754</f>
        <v>INDSDEFFTF-58</v>
      </c>
      <c r="D5754" s="11" t="str">
        <f>IND_SavePot!D5754</f>
        <v>ISDTF</v>
      </c>
      <c r="E5754" s="10" t="str">
        <f t="shared" si="289"/>
        <v>ISDTF</v>
      </c>
      <c r="F5754" s="10" t="s">
        <v>10</v>
      </c>
      <c r="G5754" s="10" t="s">
        <v>11</v>
      </c>
      <c r="H5754" s="10">
        <f t="shared" si="291"/>
        <v>2050</v>
      </c>
      <c r="I5754" s="13">
        <f>IND_SavePot!I5754*(1+HLOOKUP(MID(D5754,2,2),$M$9:$AF$15,MATCH(RIGHT(D5754,2),$M$9:$M$15,0),0))^($H5754-IND_SavePot!$H5754)</f>
        <v>0</v>
      </c>
      <c r="J5754" s="13">
        <f t="shared" si="290"/>
        <v>0</v>
      </c>
      <c r="K5754" s="2">
        <v>4</v>
      </c>
    </row>
    <row r="5755" spans="3:11">
      <c r="C5755" s="11" t="str">
        <f>IND_SavePot!C5755</f>
        <v>INDSDEFFPH-59</v>
      </c>
      <c r="D5755" s="11" t="str">
        <f>IND_SavePot!D5755</f>
        <v>ISDPH</v>
      </c>
      <c r="E5755" s="10" t="str">
        <f t="shared" si="289"/>
        <v>ISDPH</v>
      </c>
      <c r="F5755" s="10" t="s">
        <v>10</v>
      </c>
      <c r="G5755" s="10" t="s">
        <v>11</v>
      </c>
      <c r="H5755" s="10">
        <f t="shared" si="291"/>
        <v>2050</v>
      </c>
      <c r="I5755" s="13">
        <f>IND_SavePot!I5755*(1+HLOOKUP(MID(D5755,2,2),$M$9:$AF$15,MATCH(RIGHT(D5755,2),$M$9:$M$15,0),0))^($H5755-IND_SavePot!$H5755)</f>
        <v>4.8774437212985603E-3</v>
      </c>
      <c r="J5755" s="13">
        <f t="shared" si="290"/>
        <v>4.8774437212985603E-3</v>
      </c>
      <c r="K5755" s="2">
        <v>4</v>
      </c>
    </row>
    <row r="5756" spans="3:11">
      <c r="C5756" s="11" t="str">
        <f>IND_SavePot!C5756</f>
        <v>INDSDEFFPH-59</v>
      </c>
      <c r="D5756" s="11" t="str">
        <f>IND_SavePot!D5756</f>
        <v>ISDPH</v>
      </c>
      <c r="E5756" s="10" t="str">
        <f t="shared" si="289"/>
        <v>ISDPH</v>
      </c>
      <c r="F5756" s="10" t="s">
        <v>10</v>
      </c>
      <c r="G5756" s="10" t="s">
        <v>11</v>
      </c>
      <c r="H5756" s="10">
        <f t="shared" si="291"/>
        <v>2050</v>
      </c>
      <c r="I5756" s="13">
        <f>IND_SavePot!I5756*(1+HLOOKUP(MID(D5756,2,2),$M$9:$AF$15,MATCH(RIGHT(D5756,2),$M$9:$M$15,0),0))^($H5756-IND_SavePot!$H5756)</f>
        <v>4.8774437212985603E-3</v>
      </c>
      <c r="J5756" s="13">
        <f t="shared" si="290"/>
        <v>4.8774437212985603E-3</v>
      </c>
      <c r="K5756" s="2">
        <v>7</v>
      </c>
    </row>
    <row r="5757" spans="3:11">
      <c r="C5757" s="11" t="str">
        <f>IND_SavePot!C5757</f>
        <v>INDSDEFFSH-59</v>
      </c>
      <c r="D5757" s="11" t="str">
        <f>IND_SavePot!D5757</f>
        <v>ISDSH</v>
      </c>
      <c r="E5757" s="10" t="str">
        <f t="shared" si="289"/>
        <v>ISDSH</v>
      </c>
      <c r="F5757" s="10" t="s">
        <v>10</v>
      </c>
      <c r="G5757" s="10" t="s">
        <v>11</v>
      </c>
      <c r="H5757" s="10">
        <f t="shared" si="291"/>
        <v>2050</v>
      </c>
      <c r="I5757" s="13">
        <f>IND_SavePot!I5757*(1+HLOOKUP(MID(D5757,2,2),$M$9:$AF$15,MATCH(RIGHT(D5757,2),$M$9:$M$15,0),0))^($H5757-IND_SavePot!$H5757)</f>
        <v>8.4949568437805035E-3</v>
      </c>
      <c r="J5757" s="13">
        <f t="shared" si="290"/>
        <v>8.4949568437805035E-3</v>
      </c>
      <c r="K5757" s="2">
        <v>4</v>
      </c>
    </row>
    <row r="5758" spans="3:11">
      <c r="C5758" s="11" t="str">
        <f>IND_SavePot!C5758</f>
        <v>INDSDEFFLA-59</v>
      </c>
      <c r="D5758" s="11" t="str">
        <f>IND_SavePot!D5758</f>
        <v>ISDLA</v>
      </c>
      <c r="E5758" s="10" t="str">
        <f t="shared" si="289"/>
        <v>ISDLA</v>
      </c>
      <c r="F5758" s="10" t="s">
        <v>10</v>
      </c>
      <c r="G5758" s="10" t="s">
        <v>11</v>
      </c>
      <c r="H5758" s="10">
        <f t="shared" si="291"/>
        <v>2050</v>
      </c>
      <c r="I5758" s="13">
        <f>IND_SavePot!I5758*(1+HLOOKUP(MID(D5758,2,2),$M$9:$AF$15,MATCH(RIGHT(D5758,2),$M$9:$M$15,0),0))^($H5758-IND_SavePot!$H5758)</f>
        <v>8.2998061727721471E-3</v>
      </c>
      <c r="J5758" s="13">
        <f t="shared" si="290"/>
        <v>8.2998061727721471E-3</v>
      </c>
      <c r="K5758" s="2">
        <v>0</v>
      </c>
    </row>
    <row r="5759" spans="3:11">
      <c r="C5759" s="11" t="str">
        <f>IND_SavePot!C5759</f>
        <v>INDSDEFFEM-59</v>
      </c>
      <c r="D5759" s="11" t="str">
        <f>IND_SavePot!D5759</f>
        <v>ISDEM</v>
      </c>
      <c r="E5759" s="10" t="str">
        <f t="shared" si="289"/>
        <v>ISDEM</v>
      </c>
      <c r="F5759" s="10" t="s">
        <v>10</v>
      </c>
      <c r="G5759" s="10" t="s">
        <v>11</v>
      </c>
      <c r="H5759" s="10">
        <f t="shared" si="291"/>
        <v>2050</v>
      </c>
      <c r="I5759" s="13">
        <f>IND_SavePot!I5759*(1+HLOOKUP(MID(D5759,2,2),$M$9:$AF$15,MATCH(RIGHT(D5759,2),$M$9:$M$15,0),0))^($H5759-IND_SavePot!$H5759)</f>
        <v>2.0400851253318127E-3</v>
      </c>
      <c r="J5759" s="13">
        <f t="shared" si="290"/>
        <v>2.0400851253318127E-3</v>
      </c>
      <c r="K5759" s="2">
        <v>0</v>
      </c>
    </row>
    <row r="5760" spans="3:11">
      <c r="C5760" s="11" t="str">
        <f>IND_SavePot!C5760</f>
        <v>INDSDEFFTF-59</v>
      </c>
      <c r="D5760" s="11" t="str">
        <f>IND_SavePot!D5760</f>
        <v>ISDTF</v>
      </c>
      <c r="E5760" s="10" t="str">
        <f t="shared" si="289"/>
        <v>ISDTF</v>
      </c>
      <c r="F5760" s="10" t="s">
        <v>10</v>
      </c>
      <c r="G5760" s="10" t="s">
        <v>11</v>
      </c>
      <c r="H5760" s="10">
        <f t="shared" si="291"/>
        <v>2050</v>
      </c>
      <c r="I5760" s="13">
        <f>IND_SavePot!I5760*(1+HLOOKUP(MID(D5760,2,2),$M$9:$AF$15,MATCH(RIGHT(D5760,2),$M$9:$M$15,0),0))^($H5760-IND_SavePot!$H5760)</f>
        <v>0</v>
      </c>
      <c r="J5760" s="13">
        <f t="shared" si="290"/>
        <v>0</v>
      </c>
      <c r="K5760" s="2">
        <v>4</v>
      </c>
    </row>
    <row r="5761" spans="3:11">
      <c r="C5761" s="11" t="str">
        <f>IND_SavePot!C5761</f>
        <v>INDSDEFFPH-60</v>
      </c>
      <c r="D5761" s="11" t="str">
        <f>IND_SavePot!D5761</f>
        <v>ISDPH</v>
      </c>
      <c r="E5761" s="10" t="str">
        <f t="shared" si="289"/>
        <v>ISDPH</v>
      </c>
      <c r="F5761" s="10" t="s">
        <v>10</v>
      </c>
      <c r="G5761" s="10" t="s">
        <v>11</v>
      </c>
      <c r="H5761" s="10">
        <f t="shared" si="291"/>
        <v>2050</v>
      </c>
      <c r="I5761" s="13">
        <f>IND_SavePot!I5761*(1+HLOOKUP(MID(D5761,2,2),$M$9:$AF$15,MATCH(RIGHT(D5761,2),$M$9:$M$15,0),0))^($H5761-IND_SavePot!$H5761)</f>
        <v>4.8774437212985603E-3</v>
      </c>
      <c r="J5761" s="13">
        <f t="shared" si="290"/>
        <v>4.8774437212985603E-3</v>
      </c>
      <c r="K5761" s="2">
        <v>4</v>
      </c>
    </row>
    <row r="5762" spans="3:11">
      <c r="C5762" s="11" t="str">
        <f>IND_SavePot!C5762</f>
        <v>INDSDEFFPH-60</v>
      </c>
      <c r="D5762" s="11" t="str">
        <f>IND_SavePot!D5762</f>
        <v>ISDPH</v>
      </c>
      <c r="E5762" s="10" t="str">
        <f t="shared" si="289"/>
        <v>ISDPH</v>
      </c>
      <c r="F5762" s="10" t="s">
        <v>10</v>
      </c>
      <c r="G5762" s="10" t="s">
        <v>11</v>
      </c>
      <c r="H5762" s="10">
        <f t="shared" si="291"/>
        <v>2050</v>
      </c>
      <c r="I5762" s="13">
        <f>IND_SavePot!I5762*(1+HLOOKUP(MID(D5762,2,2),$M$9:$AF$15,MATCH(RIGHT(D5762,2),$M$9:$M$15,0),0))^($H5762-IND_SavePot!$H5762)</f>
        <v>4.8774437212985603E-3</v>
      </c>
      <c r="J5762" s="13">
        <f t="shared" si="290"/>
        <v>4.8774437212985603E-3</v>
      </c>
      <c r="K5762" s="2">
        <v>6</v>
      </c>
    </row>
    <row r="5763" spans="3:11">
      <c r="C5763" s="11" t="str">
        <f>IND_SavePot!C5763</f>
        <v>INDSDEFFSH-60</v>
      </c>
      <c r="D5763" s="11" t="str">
        <f>IND_SavePot!D5763</f>
        <v>ISDSH</v>
      </c>
      <c r="E5763" s="10" t="str">
        <f t="shared" si="289"/>
        <v>ISDSH</v>
      </c>
      <c r="F5763" s="10" t="s">
        <v>10</v>
      </c>
      <c r="G5763" s="10" t="s">
        <v>11</v>
      </c>
      <c r="H5763" s="10">
        <f t="shared" si="291"/>
        <v>2050</v>
      </c>
      <c r="I5763" s="13">
        <f>IND_SavePot!I5763*(1+HLOOKUP(MID(D5763,2,2),$M$9:$AF$15,MATCH(RIGHT(D5763,2),$M$9:$M$15,0),0))^($H5763-IND_SavePot!$H5763)</f>
        <v>8.4949568437805035E-3</v>
      </c>
      <c r="J5763" s="13">
        <f t="shared" si="290"/>
        <v>8.4949568437805035E-3</v>
      </c>
      <c r="K5763" s="2">
        <v>3</v>
      </c>
    </row>
    <row r="5764" spans="3:11">
      <c r="C5764" s="11" t="str">
        <f>IND_SavePot!C5764</f>
        <v>INDSDEFFLA-60</v>
      </c>
      <c r="D5764" s="11" t="str">
        <f>IND_SavePot!D5764</f>
        <v>ISDLA</v>
      </c>
      <c r="E5764" s="10" t="str">
        <f t="shared" si="289"/>
        <v>ISDLA</v>
      </c>
      <c r="F5764" s="10" t="s">
        <v>10</v>
      </c>
      <c r="G5764" s="10" t="s">
        <v>11</v>
      </c>
      <c r="H5764" s="10">
        <f t="shared" si="291"/>
        <v>2050</v>
      </c>
      <c r="I5764" s="13">
        <f>IND_SavePot!I5764*(1+HLOOKUP(MID(D5764,2,2),$M$9:$AF$15,MATCH(RIGHT(D5764,2),$M$9:$M$15,0),0))^($H5764-IND_SavePot!$H5764)</f>
        <v>8.2998061727721471E-3</v>
      </c>
      <c r="J5764" s="13">
        <f t="shared" si="290"/>
        <v>8.2998061727721471E-3</v>
      </c>
      <c r="K5764" s="2">
        <v>0</v>
      </c>
    </row>
    <row r="5765" spans="3:11">
      <c r="C5765" s="11" t="str">
        <f>IND_SavePot!C5765</f>
        <v>INDSDEFFEM-60</v>
      </c>
      <c r="D5765" s="11" t="str">
        <f>IND_SavePot!D5765</f>
        <v>ISDEM</v>
      </c>
      <c r="E5765" s="10" t="str">
        <f t="shared" si="289"/>
        <v>ISDEM</v>
      </c>
      <c r="F5765" s="10" t="s">
        <v>10</v>
      </c>
      <c r="G5765" s="10" t="s">
        <v>11</v>
      </c>
      <c r="H5765" s="10">
        <f t="shared" si="291"/>
        <v>2050</v>
      </c>
      <c r="I5765" s="13">
        <f>IND_SavePot!I5765*(1+HLOOKUP(MID(D5765,2,2),$M$9:$AF$15,MATCH(RIGHT(D5765,2),$M$9:$M$15,0),0))^($H5765-IND_SavePot!$H5765)</f>
        <v>2.0400851253317724E-3</v>
      </c>
      <c r="J5765" s="13">
        <f t="shared" si="290"/>
        <v>2.0400851253317724E-3</v>
      </c>
      <c r="K5765" s="2">
        <v>0</v>
      </c>
    </row>
    <row r="5766" spans="3:11">
      <c r="C5766" s="11" t="str">
        <f>IND_SavePot!C5766</f>
        <v>INDSDEFFTF-60</v>
      </c>
      <c r="D5766" s="11" t="str">
        <f>IND_SavePot!D5766</f>
        <v>ISDTF</v>
      </c>
      <c r="E5766" s="10" t="str">
        <f t="shared" si="289"/>
        <v>ISDTF</v>
      </c>
      <c r="F5766" s="10" t="s">
        <v>10</v>
      </c>
      <c r="G5766" s="10" t="s">
        <v>11</v>
      </c>
      <c r="H5766" s="10">
        <f t="shared" si="291"/>
        <v>2050</v>
      </c>
      <c r="I5766" s="13">
        <f>IND_SavePot!I5766*(1+HLOOKUP(MID(D5766,2,2),$M$9:$AF$15,MATCH(RIGHT(D5766,2),$M$9:$M$15,0),0))^($H5766-IND_SavePot!$H5766)</f>
        <v>0</v>
      </c>
      <c r="J5766" s="13">
        <f t="shared" si="290"/>
        <v>0</v>
      </c>
      <c r="K5766" s="2">
        <v>4</v>
      </c>
    </row>
    <row r="5767" spans="3:11">
      <c r="C5767" s="11" t="str">
        <f>IND_SavePot!C5767</f>
        <v>INDSDEFFPH-61</v>
      </c>
      <c r="D5767" s="11" t="str">
        <f>IND_SavePot!D5767</f>
        <v>ISDPH</v>
      </c>
      <c r="E5767" s="10" t="str">
        <f t="shared" si="289"/>
        <v>ISDPH</v>
      </c>
      <c r="F5767" s="10" t="s">
        <v>10</v>
      </c>
      <c r="G5767" s="10" t="s">
        <v>11</v>
      </c>
      <c r="H5767" s="10">
        <f t="shared" si="291"/>
        <v>2050</v>
      </c>
      <c r="I5767" s="13">
        <f>IND_SavePot!I5767*(1+HLOOKUP(MID(D5767,2,2),$M$9:$AF$15,MATCH(RIGHT(D5767,2),$M$9:$M$15,0),0))^($H5767-IND_SavePot!$H5767)</f>
        <v>4.8774437212985603E-3</v>
      </c>
      <c r="J5767" s="13">
        <f t="shared" si="290"/>
        <v>4.8774437212985603E-3</v>
      </c>
      <c r="K5767" s="2">
        <v>4</v>
      </c>
    </row>
    <row r="5768" spans="3:11">
      <c r="C5768" s="11" t="str">
        <f>IND_SavePot!C5768</f>
        <v>INDSDEFFPH-61</v>
      </c>
      <c r="D5768" s="11" t="str">
        <f>IND_SavePot!D5768</f>
        <v>ISDPH</v>
      </c>
      <c r="E5768" s="10" t="str">
        <f t="shared" ref="E5768:E5831" si="292">D5768</f>
        <v>ISDPH</v>
      </c>
      <c r="F5768" s="10" t="s">
        <v>10</v>
      </c>
      <c r="G5768" s="10" t="s">
        <v>11</v>
      </c>
      <c r="H5768" s="10">
        <f t="shared" si="291"/>
        <v>2050</v>
      </c>
      <c r="I5768" s="13">
        <f>IND_SavePot!I5768*(1+HLOOKUP(MID(D5768,2,2),$M$9:$AF$15,MATCH(RIGHT(D5768,2),$M$9:$M$15,0),0))^($H5768-IND_SavePot!$H5768)</f>
        <v>4.8774437212985603E-3</v>
      </c>
      <c r="J5768" s="13">
        <f t="shared" ref="J5768:J5831" si="293">I5768</f>
        <v>4.8774437212985603E-3</v>
      </c>
      <c r="K5768" s="2">
        <v>6</v>
      </c>
    </row>
    <row r="5769" spans="3:11">
      <c r="C5769" s="11" t="str">
        <f>IND_SavePot!C5769</f>
        <v>INDSDEFFSH-61</v>
      </c>
      <c r="D5769" s="11" t="str">
        <f>IND_SavePot!D5769</f>
        <v>ISDSH</v>
      </c>
      <c r="E5769" s="10" t="str">
        <f t="shared" si="292"/>
        <v>ISDSH</v>
      </c>
      <c r="F5769" s="10" t="s">
        <v>10</v>
      </c>
      <c r="G5769" s="10" t="s">
        <v>11</v>
      </c>
      <c r="H5769" s="10">
        <f t="shared" ref="H5769:H5832" si="294">H5768</f>
        <v>2050</v>
      </c>
      <c r="I5769" s="13">
        <f>IND_SavePot!I5769*(1+HLOOKUP(MID(D5769,2,2),$M$9:$AF$15,MATCH(RIGHT(D5769,2),$M$9:$M$15,0),0))^($H5769-IND_SavePot!$H5769)</f>
        <v>8.4949568437803942E-3</v>
      </c>
      <c r="J5769" s="13">
        <f t="shared" si="293"/>
        <v>8.4949568437803942E-3</v>
      </c>
      <c r="K5769" s="2">
        <v>3</v>
      </c>
    </row>
    <row r="5770" spans="3:11">
      <c r="C5770" s="11" t="str">
        <f>IND_SavePot!C5770</f>
        <v>INDSDEFFLA-61</v>
      </c>
      <c r="D5770" s="11" t="str">
        <f>IND_SavePot!D5770</f>
        <v>ISDLA</v>
      </c>
      <c r="E5770" s="10" t="str">
        <f t="shared" si="292"/>
        <v>ISDLA</v>
      </c>
      <c r="F5770" s="10" t="s">
        <v>10</v>
      </c>
      <c r="G5770" s="10" t="s">
        <v>11</v>
      </c>
      <c r="H5770" s="10">
        <f t="shared" si="294"/>
        <v>2050</v>
      </c>
      <c r="I5770" s="13">
        <f>IND_SavePot!I5770*(1+HLOOKUP(MID(D5770,2,2),$M$9:$AF$15,MATCH(RIGHT(D5770,2),$M$9:$M$15,0),0))^($H5770-IND_SavePot!$H5770)</f>
        <v>8.2998061727721471E-3</v>
      </c>
      <c r="J5770" s="13">
        <f t="shared" si="293"/>
        <v>8.2998061727721471E-3</v>
      </c>
      <c r="K5770" s="2">
        <v>0</v>
      </c>
    </row>
    <row r="5771" spans="3:11">
      <c r="C5771" s="11" t="str">
        <f>IND_SavePot!C5771</f>
        <v>INDSDEFFEM-61</v>
      </c>
      <c r="D5771" s="11" t="str">
        <f>IND_SavePot!D5771</f>
        <v>ISDEM</v>
      </c>
      <c r="E5771" s="10" t="str">
        <f t="shared" si="292"/>
        <v>ISDEM</v>
      </c>
      <c r="F5771" s="10" t="s">
        <v>10</v>
      </c>
      <c r="G5771" s="10" t="s">
        <v>11</v>
      </c>
      <c r="H5771" s="10">
        <f t="shared" si="294"/>
        <v>2050</v>
      </c>
      <c r="I5771" s="13">
        <f>IND_SavePot!I5771*(1+HLOOKUP(MID(D5771,2,2),$M$9:$AF$15,MATCH(RIGHT(D5771,2),$M$9:$M$15,0),0))^($H5771-IND_SavePot!$H5771)</f>
        <v>2.0400851253318127E-3</v>
      </c>
      <c r="J5771" s="13">
        <f t="shared" si="293"/>
        <v>2.0400851253318127E-3</v>
      </c>
      <c r="K5771" s="2">
        <v>0</v>
      </c>
    </row>
    <row r="5772" spans="3:11">
      <c r="C5772" s="11" t="str">
        <f>IND_SavePot!C5772</f>
        <v>INDSDEFFTF-61</v>
      </c>
      <c r="D5772" s="11" t="str">
        <f>IND_SavePot!D5772</f>
        <v>ISDTF</v>
      </c>
      <c r="E5772" s="10" t="str">
        <f t="shared" si="292"/>
        <v>ISDTF</v>
      </c>
      <c r="F5772" s="10" t="s">
        <v>10</v>
      </c>
      <c r="G5772" s="10" t="s">
        <v>11</v>
      </c>
      <c r="H5772" s="10">
        <f t="shared" si="294"/>
        <v>2050</v>
      </c>
      <c r="I5772" s="13">
        <f>IND_SavePot!I5772*(1+HLOOKUP(MID(D5772,2,2),$M$9:$AF$15,MATCH(RIGHT(D5772,2),$M$9:$M$15,0),0))^($H5772-IND_SavePot!$H5772)</f>
        <v>0</v>
      </c>
      <c r="J5772" s="13">
        <f t="shared" si="293"/>
        <v>0</v>
      </c>
      <c r="K5772" s="2">
        <v>4</v>
      </c>
    </row>
    <row r="5773" spans="3:11">
      <c r="C5773" s="11" t="str">
        <f>IND_SavePot!C5773</f>
        <v>INDSDEFFPH-62</v>
      </c>
      <c r="D5773" s="11" t="str">
        <f>IND_SavePot!D5773</f>
        <v>ISDPH</v>
      </c>
      <c r="E5773" s="10" t="str">
        <f t="shared" si="292"/>
        <v>ISDPH</v>
      </c>
      <c r="F5773" s="10" t="s">
        <v>10</v>
      </c>
      <c r="G5773" s="10" t="s">
        <v>11</v>
      </c>
      <c r="H5773" s="10">
        <f t="shared" si="294"/>
        <v>2050</v>
      </c>
      <c r="I5773" s="13">
        <f>IND_SavePot!I5773*(1+HLOOKUP(MID(D5773,2,2),$M$9:$AF$15,MATCH(RIGHT(D5773,2),$M$9:$M$15,0),0))^($H5773-IND_SavePot!$H5773)</f>
        <v>4.8774437212985603E-3</v>
      </c>
      <c r="J5773" s="13">
        <f t="shared" si="293"/>
        <v>4.8774437212985603E-3</v>
      </c>
      <c r="K5773" s="2">
        <v>4</v>
      </c>
    </row>
    <row r="5774" spans="3:11">
      <c r="C5774" s="11" t="str">
        <f>IND_SavePot!C5774</f>
        <v>INDSDEFFPH-62</v>
      </c>
      <c r="D5774" s="11" t="str">
        <f>IND_SavePot!D5774</f>
        <v>ISDPH</v>
      </c>
      <c r="E5774" s="10" t="str">
        <f t="shared" si="292"/>
        <v>ISDPH</v>
      </c>
      <c r="F5774" s="10" t="s">
        <v>10</v>
      </c>
      <c r="G5774" s="10" t="s">
        <v>11</v>
      </c>
      <c r="H5774" s="10">
        <f t="shared" si="294"/>
        <v>2050</v>
      </c>
      <c r="I5774" s="13">
        <f>IND_SavePot!I5774*(1+HLOOKUP(MID(D5774,2,2),$M$9:$AF$15,MATCH(RIGHT(D5774,2),$M$9:$M$15,0),0))^($H5774-IND_SavePot!$H5774)</f>
        <v>4.8774437212985603E-3</v>
      </c>
      <c r="J5774" s="13">
        <f t="shared" si="293"/>
        <v>4.8774437212985603E-3</v>
      </c>
      <c r="K5774" s="2">
        <v>6</v>
      </c>
    </row>
    <row r="5775" spans="3:11">
      <c r="C5775" s="11" t="str">
        <f>IND_SavePot!C5775</f>
        <v>INDSDEFFSH-62</v>
      </c>
      <c r="D5775" s="11" t="str">
        <f>IND_SavePot!D5775</f>
        <v>ISDSH</v>
      </c>
      <c r="E5775" s="10" t="str">
        <f t="shared" si="292"/>
        <v>ISDSH</v>
      </c>
      <c r="F5775" s="10" t="s">
        <v>10</v>
      </c>
      <c r="G5775" s="10" t="s">
        <v>11</v>
      </c>
      <c r="H5775" s="10">
        <f t="shared" si="294"/>
        <v>2050</v>
      </c>
      <c r="I5775" s="13">
        <f>IND_SavePot!I5775*(1+HLOOKUP(MID(D5775,2,2),$M$9:$AF$15,MATCH(RIGHT(D5775,2),$M$9:$M$15,0),0))^($H5775-IND_SavePot!$H5775)</f>
        <v>8.4949568437805035E-3</v>
      </c>
      <c r="J5775" s="13">
        <f t="shared" si="293"/>
        <v>8.4949568437805035E-3</v>
      </c>
      <c r="K5775" s="2">
        <v>3</v>
      </c>
    </row>
    <row r="5776" spans="3:11">
      <c r="C5776" s="11" t="str">
        <f>IND_SavePot!C5776</f>
        <v>INDSDEFFLA-62</v>
      </c>
      <c r="D5776" s="11" t="str">
        <f>IND_SavePot!D5776</f>
        <v>ISDLA</v>
      </c>
      <c r="E5776" s="10" t="str">
        <f t="shared" si="292"/>
        <v>ISDLA</v>
      </c>
      <c r="F5776" s="10" t="s">
        <v>10</v>
      </c>
      <c r="G5776" s="10" t="s">
        <v>11</v>
      </c>
      <c r="H5776" s="10">
        <f t="shared" si="294"/>
        <v>2050</v>
      </c>
      <c r="I5776" s="13">
        <f>IND_SavePot!I5776*(1+HLOOKUP(MID(D5776,2,2),$M$9:$AF$15,MATCH(RIGHT(D5776,2),$M$9:$M$15,0),0))^($H5776-IND_SavePot!$H5776)</f>
        <v>8.2998061727722287E-3</v>
      </c>
      <c r="J5776" s="13">
        <f t="shared" si="293"/>
        <v>8.2998061727722287E-3</v>
      </c>
      <c r="K5776" s="2">
        <v>0</v>
      </c>
    </row>
    <row r="5777" spans="3:11">
      <c r="C5777" s="11" t="str">
        <f>IND_SavePot!C5777</f>
        <v>INDSDEFFEM-62</v>
      </c>
      <c r="D5777" s="11" t="str">
        <f>IND_SavePot!D5777</f>
        <v>ISDEM</v>
      </c>
      <c r="E5777" s="10" t="str">
        <f t="shared" si="292"/>
        <v>ISDEM</v>
      </c>
      <c r="F5777" s="10" t="s">
        <v>10</v>
      </c>
      <c r="G5777" s="10" t="s">
        <v>11</v>
      </c>
      <c r="H5777" s="10">
        <f t="shared" si="294"/>
        <v>2050</v>
      </c>
      <c r="I5777" s="13">
        <f>IND_SavePot!I5777*(1+HLOOKUP(MID(D5777,2,2),$M$9:$AF$15,MATCH(RIGHT(D5777,2),$M$9:$M$15,0),0))^($H5777-IND_SavePot!$H5777)</f>
        <v>2.0400851253318127E-3</v>
      </c>
      <c r="J5777" s="13">
        <f t="shared" si="293"/>
        <v>2.0400851253318127E-3</v>
      </c>
      <c r="K5777" s="2">
        <v>0</v>
      </c>
    </row>
    <row r="5778" spans="3:11">
      <c r="C5778" s="11" t="str">
        <f>IND_SavePot!C5778</f>
        <v>INDSDEFFTF-62</v>
      </c>
      <c r="D5778" s="11" t="str">
        <f>IND_SavePot!D5778</f>
        <v>ISDTF</v>
      </c>
      <c r="E5778" s="10" t="str">
        <f t="shared" si="292"/>
        <v>ISDTF</v>
      </c>
      <c r="F5778" s="10" t="s">
        <v>10</v>
      </c>
      <c r="G5778" s="10" t="s">
        <v>11</v>
      </c>
      <c r="H5778" s="10">
        <f t="shared" si="294"/>
        <v>2050</v>
      </c>
      <c r="I5778" s="13">
        <f>IND_SavePot!I5778*(1+HLOOKUP(MID(D5778,2,2),$M$9:$AF$15,MATCH(RIGHT(D5778,2),$M$9:$M$15,0),0))^($H5778-IND_SavePot!$H5778)</f>
        <v>0</v>
      </c>
      <c r="J5778" s="13">
        <f t="shared" si="293"/>
        <v>0</v>
      </c>
      <c r="K5778" s="2">
        <v>3</v>
      </c>
    </row>
    <row r="5779" spans="3:11">
      <c r="C5779" s="11" t="str">
        <f>IND_SavePot!C5779</f>
        <v>INDSDEFFPH-63</v>
      </c>
      <c r="D5779" s="11" t="str">
        <f>IND_SavePot!D5779</f>
        <v>ISDPH</v>
      </c>
      <c r="E5779" s="10" t="str">
        <f t="shared" si="292"/>
        <v>ISDPH</v>
      </c>
      <c r="F5779" s="10" t="s">
        <v>10</v>
      </c>
      <c r="G5779" s="10" t="s">
        <v>11</v>
      </c>
      <c r="H5779" s="10">
        <f t="shared" si="294"/>
        <v>2050</v>
      </c>
      <c r="I5779" s="13">
        <f>IND_SavePot!I5779*(1+HLOOKUP(MID(D5779,2,2),$M$9:$AF$15,MATCH(RIGHT(D5779,2),$M$9:$M$15,0),0))^($H5779-IND_SavePot!$H5779)</f>
        <v>4.8774437212984988E-3</v>
      </c>
      <c r="J5779" s="13">
        <f t="shared" si="293"/>
        <v>4.8774437212984988E-3</v>
      </c>
      <c r="K5779" s="2">
        <v>4</v>
      </c>
    </row>
    <row r="5780" spans="3:11">
      <c r="C5780" s="11" t="str">
        <f>IND_SavePot!C5780</f>
        <v>INDSDEFFPH-63</v>
      </c>
      <c r="D5780" s="11" t="str">
        <f>IND_SavePot!D5780</f>
        <v>ISDPH</v>
      </c>
      <c r="E5780" s="10" t="str">
        <f t="shared" si="292"/>
        <v>ISDPH</v>
      </c>
      <c r="F5780" s="10" t="s">
        <v>10</v>
      </c>
      <c r="G5780" s="10" t="s">
        <v>11</v>
      </c>
      <c r="H5780" s="10">
        <f t="shared" si="294"/>
        <v>2050</v>
      </c>
      <c r="I5780" s="13">
        <f>IND_SavePot!I5780*(1+HLOOKUP(MID(D5780,2,2),$M$9:$AF$15,MATCH(RIGHT(D5780,2),$M$9:$M$15,0),0))^($H5780-IND_SavePot!$H5780)</f>
        <v>4.8774437212984988E-3</v>
      </c>
      <c r="J5780" s="13">
        <f t="shared" si="293"/>
        <v>4.8774437212984988E-3</v>
      </c>
      <c r="K5780" s="2">
        <v>6</v>
      </c>
    </row>
    <row r="5781" spans="3:11">
      <c r="C5781" s="11" t="str">
        <f>IND_SavePot!C5781</f>
        <v>INDSDEFFSH-63</v>
      </c>
      <c r="D5781" s="11" t="str">
        <f>IND_SavePot!D5781</f>
        <v>ISDSH</v>
      </c>
      <c r="E5781" s="10" t="str">
        <f t="shared" si="292"/>
        <v>ISDSH</v>
      </c>
      <c r="F5781" s="10" t="s">
        <v>10</v>
      </c>
      <c r="G5781" s="10" t="s">
        <v>11</v>
      </c>
      <c r="H5781" s="10">
        <f t="shared" si="294"/>
        <v>2050</v>
      </c>
      <c r="I5781" s="13">
        <f>IND_SavePot!I5781*(1+HLOOKUP(MID(D5781,2,2),$M$9:$AF$15,MATCH(RIGHT(D5781,2),$M$9:$M$15,0),0))^($H5781-IND_SavePot!$H5781)</f>
        <v>8.4949568437805035E-3</v>
      </c>
      <c r="J5781" s="13">
        <f t="shared" si="293"/>
        <v>8.4949568437805035E-3</v>
      </c>
      <c r="K5781" s="2">
        <v>2</v>
      </c>
    </row>
    <row r="5782" spans="3:11">
      <c r="C5782" s="11" t="str">
        <f>IND_SavePot!C5782</f>
        <v>INDSDEFFLA-63</v>
      </c>
      <c r="D5782" s="11" t="str">
        <f>IND_SavePot!D5782</f>
        <v>ISDLA</v>
      </c>
      <c r="E5782" s="10" t="str">
        <f t="shared" si="292"/>
        <v>ISDLA</v>
      </c>
      <c r="F5782" s="10" t="s">
        <v>10</v>
      </c>
      <c r="G5782" s="10" t="s">
        <v>11</v>
      </c>
      <c r="H5782" s="10">
        <f t="shared" si="294"/>
        <v>2050</v>
      </c>
      <c r="I5782" s="13">
        <f>IND_SavePot!I5782*(1+HLOOKUP(MID(D5782,2,2),$M$9:$AF$15,MATCH(RIGHT(D5782,2),$M$9:$M$15,0),0))^($H5782-IND_SavePot!$H5782)</f>
        <v>8.2998061727721471E-3</v>
      </c>
      <c r="J5782" s="13">
        <f t="shared" si="293"/>
        <v>8.2998061727721471E-3</v>
      </c>
      <c r="K5782" s="2">
        <v>0</v>
      </c>
    </row>
    <row r="5783" spans="3:11">
      <c r="C5783" s="11" t="str">
        <f>IND_SavePot!C5783</f>
        <v>INDSDEFFEM-63</v>
      </c>
      <c r="D5783" s="11" t="str">
        <f>IND_SavePot!D5783</f>
        <v>ISDEM</v>
      </c>
      <c r="E5783" s="10" t="str">
        <f t="shared" si="292"/>
        <v>ISDEM</v>
      </c>
      <c r="F5783" s="10" t="s">
        <v>10</v>
      </c>
      <c r="G5783" s="10" t="s">
        <v>11</v>
      </c>
      <c r="H5783" s="10">
        <f t="shared" si="294"/>
        <v>2050</v>
      </c>
      <c r="I5783" s="13">
        <f>IND_SavePot!I5783*(1+HLOOKUP(MID(D5783,2,2),$M$9:$AF$15,MATCH(RIGHT(D5783,2),$M$9:$M$15,0),0))^($H5783-IND_SavePot!$H5783)</f>
        <v>2.0400851253317724E-3</v>
      </c>
      <c r="J5783" s="13">
        <f t="shared" si="293"/>
        <v>2.0400851253317724E-3</v>
      </c>
      <c r="K5783" s="2">
        <v>0</v>
      </c>
    </row>
    <row r="5784" spans="3:11">
      <c r="C5784" s="11" t="str">
        <f>IND_SavePot!C5784</f>
        <v>INDSDEFFTF-63</v>
      </c>
      <c r="D5784" s="11" t="str">
        <f>IND_SavePot!D5784</f>
        <v>ISDTF</v>
      </c>
      <c r="E5784" s="10" t="str">
        <f t="shared" si="292"/>
        <v>ISDTF</v>
      </c>
      <c r="F5784" s="10" t="s">
        <v>10</v>
      </c>
      <c r="G5784" s="10" t="s">
        <v>11</v>
      </c>
      <c r="H5784" s="10">
        <f t="shared" si="294"/>
        <v>2050</v>
      </c>
      <c r="I5784" s="13">
        <f>IND_SavePot!I5784*(1+HLOOKUP(MID(D5784,2,2),$M$9:$AF$15,MATCH(RIGHT(D5784,2),$M$9:$M$15,0),0))^($H5784-IND_SavePot!$H5784)</f>
        <v>0</v>
      </c>
      <c r="J5784" s="13">
        <f t="shared" si="293"/>
        <v>0</v>
      </c>
      <c r="K5784" s="2">
        <v>3</v>
      </c>
    </row>
    <row r="5785" spans="3:11">
      <c r="C5785" s="11" t="str">
        <f>IND_SavePot!C5785</f>
        <v>INDSDEFFPH-64</v>
      </c>
      <c r="D5785" s="11" t="str">
        <f>IND_SavePot!D5785</f>
        <v>ISDPH</v>
      </c>
      <c r="E5785" s="10" t="str">
        <f t="shared" si="292"/>
        <v>ISDPH</v>
      </c>
      <c r="F5785" s="10" t="s">
        <v>10</v>
      </c>
      <c r="G5785" s="10" t="s">
        <v>11</v>
      </c>
      <c r="H5785" s="10">
        <f t="shared" si="294"/>
        <v>2050</v>
      </c>
      <c r="I5785" s="13">
        <f>IND_SavePot!I5785*(1+HLOOKUP(MID(D5785,2,2),$M$9:$AF$15,MATCH(RIGHT(D5785,2),$M$9:$M$15,0),0))^($H5785-IND_SavePot!$H5785)</f>
        <v>4.8774437212985603E-3</v>
      </c>
      <c r="J5785" s="13">
        <f t="shared" si="293"/>
        <v>4.8774437212985603E-3</v>
      </c>
      <c r="K5785" s="2">
        <v>4</v>
      </c>
    </row>
    <row r="5786" spans="3:11">
      <c r="C5786" s="11" t="str">
        <f>IND_SavePot!C5786</f>
        <v>INDSDEFFPH-64</v>
      </c>
      <c r="D5786" s="11" t="str">
        <f>IND_SavePot!D5786</f>
        <v>ISDPH</v>
      </c>
      <c r="E5786" s="10" t="str">
        <f t="shared" si="292"/>
        <v>ISDPH</v>
      </c>
      <c r="F5786" s="10" t="s">
        <v>10</v>
      </c>
      <c r="G5786" s="10" t="s">
        <v>11</v>
      </c>
      <c r="H5786" s="10">
        <f t="shared" si="294"/>
        <v>2050</v>
      </c>
      <c r="I5786" s="13">
        <f>IND_SavePot!I5786*(1+HLOOKUP(MID(D5786,2,2),$M$9:$AF$15,MATCH(RIGHT(D5786,2),$M$9:$M$15,0),0))^($H5786-IND_SavePot!$H5786)</f>
        <v>4.8774437212985603E-3</v>
      </c>
      <c r="J5786" s="13">
        <f t="shared" si="293"/>
        <v>4.8774437212985603E-3</v>
      </c>
      <c r="K5786" s="2">
        <v>6</v>
      </c>
    </row>
    <row r="5787" spans="3:11">
      <c r="C5787" s="11" t="str">
        <f>IND_SavePot!C5787</f>
        <v>INDSDEFFSH-64</v>
      </c>
      <c r="D5787" s="11" t="str">
        <f>IND_SavePot!D5787</f>
        <v>ISDSH</v>
      </c>
      <c r="E5787" s="10" t="str">
        <f t="shared" si="292"/>
        <v>ISDSH</v>
      </c>
      <c r="F5787" s="10" t="s">
        <v>10</v>
      </c>
      <c r="G5787" s="10" t="s">
        <v>11</v>
      </c>
      <c r="H5787" s="10">
        <f t="shared" si="294"/>
        <v>2050</v>
      </c>
      <c r="I5787" s="13">
        <f>IND_SavePot!I5787*(1+HLOOKUP(MID(D5787,2,2),$M$9:$AF$15,MATCH(RIGHT(D5787,2),$M$9:$M$15,0),0))^($H5787-IND_SavePot!$H5787)</f>
        <v>8.4949568437805035E-3</v>
      </c>
      <c r="J5787" s="13">
        <f t="shared" si="293"/>
        <v>8.4949568437805035E-3</v>
      </c>
      <c r="K5787" s="2">
        <v>2</v>
      </c>
    </row>
    <row r="5788" spans="3:11">
      <c r="C5788" s="11" t="str">
        <f>IND_SavePot!C5788</f>
        <v>INDSDEFFLA-64</v>
      </c>
      <c r="D5788" s="11" t="str">
        <f>IND_SavePot!D5788</f>
        <v>ISDLA</v>
      </c>
      <c r="E5788" s="10" t="str">
        <f t="shared" si="292"/>
        <v>ISDLA</v>
      </c>
      <c r="F5788" s="10" t="s">
        <v>10</v>
      </c>
      <c r="G5788" s="10" t="s">
        <v>11</v>
      </c>
      <c r="H5788" s="10">
        <f t="shared" si="294"/>
        <v>2050</v>
      </c>
      <c r="I5788" s="13">
        <f>IND_SavePot!I5788*(1+HLOOKUP(MID(D5788,2,2),$M$9:$AF$15,MATCH(RIGHT(D5788,2),$M$9:$M$15,0),0))^($H5788-IND_SavePot!$H5788)</f>
        <v>8.2998061727721471E-3</v>
      </c>
      <c r="J5788" s="13">
        <f t="shared" si="293"/>
        <v>8.2998061727721471E-3</v>
      </c>
      <c r="K5788" s="2">
        <v>0</v>
      </c>
    </row>
    <row r="5789" spans="3:11">
      <c r="C5789" s="11" t="str">
        <f>IND_SavePot!C5789</f>
        <v>INDSDEFFEM-64</v>
      </c>
      <c r="D5789" s="11" t="str">
        <f>IND_SavePot!D5789</f>
        <v>ISDEM</v>
      </c>
      <c r="E5789" s="10" t="str">
        <f t="shared" si="292"/>
        <v>ISDEM</v>
      </c>
      <c r="F5789" s="10" t="s">
        <v>10</v>
      </c>
      <c r="G5789" s="10" t="s">
        <v>11</v>
      </c>
      <c r="H5789" s="10">
        <f t="shared" si="294"/>
        <v>2050</v>
      </c>
      <c r="I5789" s="13">
        <f>IND_SavePot!I5789*(1+HLOOKUP(MID(D5789,2,2),$M$9:$AF$15,MATCH(RIGHT(D5789,2),$M$9:$M$15,0),0))^($H5789-IND_SavePot!$H5789)</f>
        <v>2.0400851253318535E-3</v>
      </c>
      <c r="J5789" s="13">
        <f t="shared" si="293"/>
        <v>2.0400851253318535E-3</v>
      </c>
      <c r="K5789" s="2">
        <v>0</v>
      </c>
    </row>
    <row r="5790" spans="3:11">
      <c r="C5790" s="11" t="str">
        <f>IND_SavePot!C5790</f>
        <v>INDSDEFFTF-64</v>
      </c>
      <c r="D5790" s="11" t="str">
        <f>IND_SavePot!D5790</f>
        <v>ISDTF</v>
      </c>
      <c r="E5790" s="10" t="str">
        <f t="shared" si="292"/>
        <v>ISDTF</v>
      </c>
      <c r="F5790" s="10" t="s">
        <v>10</v>
      </c>
      <c r="G5790" s="10" t="s">
        <v>11</v>
      </c>
      <c r="H5790" s="10">
        <f t="shared" si="294"/>
        <v>2050</v>
      </c>
      <c r="I5790" s="13">
        <f>IND_SavePot!I5790*(1+HLOOKUP(MID(D5790,2,2),$M$9:$AF$15,MATCH(RIGHT(D5790,2),$M$9:$M$15,0),0))^($H5790-IND_SavePot!$H5790)</f>
        <v>0</v>
      </c>
      <c r="J5790" s="13">
        <f t="shared" si="293"/>
        <v>0</v>
      </c>
      <c r="K5790" s="2">
        <v>3</v>
      </c>
    </row>
    <row r="5791" spans="3:11">
      <c r="C5791" s="11" t="str">
        <f>IND_SavePot!C5791</f>
        <v>INDSDEFFPH-65</v>
      </c>
      <c r="D5791" s="11" t="str">
        <f>IND_SavePot!D5791</f>
        <v>ISDPH</v>
      </c>
      <c r="E5791" s="10" t="str">
        <f t="shared" si="292"/>
        <v>ISDPH</v>
      </c>
      <c r="F5791" s="10" t="s">
        <v>10</v>
      </c>
      <c r="G5791" s="10" t="s">
        <v>11</v>
      </c>
      <c r="H5791" s="10">
        <f t="shared" si="294"/>
        <v>2050</v>
      </c>
      <c r="I5791" s="13">
        <f>IND_SavePot!I5791*(1+HLOOKUP(MID(D5791,2,2),$M$9:$AF$15,MATCH(RIGHT(D5791,2),$M$9:$M$15,0),0))^($H5791-IND_SavePot!$H5791)</f>
        <v>4.8774437212985603E-3</v>
      </c>
      <c r="J5791" s="13">
        <f t="shared" si="293"/>
        <v>4.8774437212985603E-3</v>
      </c>
      <c r="K5791" s="2">
        <v>4</v>
      </c>
    </row>
    <row r="5792" spans="3:11">
      <c r="C5792" s="11" t="str">
        <f>IND_SavePot!C5792</f>
        <v>INDSDEFFPH-65</v>
      </c>
      <c r="D5792" s="11" t="str">
        <f>IND_SavePot!D5792</f>
        <v>ISDPH</v>
      </c>
      <c r="E5792" s="10" t="str">
        <f t="shared" si="292"/>
        <v>ISDPH</v>
      </c>
      <c r="F5792" s="10" t="s">
        <v>10</v>
      </c>
      <c r="G5792" s="10" t="s">
        <v>11</v>
      </c>
      <c r="H5792" s="10">
        <f t="shared" si="294"/>
        <v>2050</v>
      </c>
      <c r="I5792" s="13">
        <f>IND_SavePot!I5792*(1+HLOOKUP(MID(D5792,2,2),$M$9:$AF$15,MATCH(RIGHT(D5792,2),$M$9:$M$15,0),0))^($H5792-IND_SavePot!$H5792)</f>
        <v>4.8774437212985603E-3</v>
      </c>
      <c r="J5792" s="13">
        <f t="shared" si="293"/>
        <v>4.8774437212985603E-3</v>
      </c>
      <c r="K5792" s="2">
        <v>6</v>
      </c>
    </row>
    <row r="5793" spans="3:11">
      <c r="C5793" s="11" t="str">
        <f>IND_SavePot!C5793</f>
        <v>INDSDEFFSH-65</v>
      </c>
      <c r="D5793" s="11" t="str">
        <f>IND_SavePot!D5793</f>
        <v>ISDSH</v>
      </c>
      <c r="E5793" s="10" t="str">
        <f t="shared" si="292"/>
        <v>ISDSH</v>
      </c>
      <c r="F5793" s="10" t="s">
        <v>10</v>
      </c>
      <c r="G5793" s="10" t="s">
        <v>11</v>
      </c>
      <c r="H5793" s="10">
        <f t="shared" si="294"/>
        <v>2050</v>
      </c>
      <c r="I5793" s="13">
        <f>IND_SavePot!I5793*(1+HLOOKUP(MID(D5793,2,2),$M$9:$AF$15,MATCH(RIGHT(D5793,2),$M$9:$M$15,0),0))^($H5793-IND_SavePot!$H5793)</f>
        <v>8.4949568437803942E-3</v>
      </c>
      <c r="J5793" s="13">
        <f t="shared" si="293"/>
        <v>8.4949568437803942E-3</v>
      </c>
      <c r="K5793" s="2">
        <v>1</v>
      </c>
    </row>
    <row r="5794" spans="3:11">
      <c r="C5794" s="11" t="str">
        <f>IND_SavePot!C5794</f>
        <v>INDSDEFFLA-65</v>
      </c>
      <c r="D5794" s="11" t="str">
        <f>IND_SavePot!D5794</f>
        <v>ISDLA</v>
      </c>
      <c r="E5794" s="10" t="str">
        <f t="shared" si="292"/>
        <v>ISDLA</v>
      </c>
      <c r="F5794" s="10" t="s">
        <v>10</v>
      </c>
      <c r="G5794" s="10" t="s">
        <v>11</v>
      </c>
      <c r="H5794" s="10">
        <f t="shared" si="294"/>
        <v>2050</v>
      </c>
      <c r="I5794" s="13">
        <f>IND_SavePot!I5794*(1+HLOOKUP(MID(D5794,2,2),$M$9:$AF$15,MATCH(RIGHT(D5794,2),$M$9:$M$15,0),0))^($H5794-IND_SavePot!$H5794)</f>
        <v>8.2998061727721471E-3</v>
      </c>
      <c r="J5794" s="13">
        <f t="shared" si="293"/>
        <v>8.2998061727721471E-3</v>
      </c>
      <c r="K5794" s="2">
        <v>0</v>
      </c>
    </row>
    <row r="5795" spans="3:11">
      <c r="C5795" s="11" t="str">
        <f>IND_SavePot!C5795</f>
        <v>INDSDEFFEM-65</v>
      </c>
      <c r="D5795" s="11" t="str">
        <f>IND_SavePot!D5795</f>
        <v>ISDEM</v>
      </c>
      <c r="E5795" s="10" t="str">
        <f t="shared" si="292"/>
        <v>ISDEM</v>
      </c>
      <c r="F5795" s="10" t="s">
        <v>10</v>
      </c>
      <c r="G5795" s="10" t="s">
        <v>11</v>
      </c>
      <c r="H5795" s="10">
        <f t="shared" si="294"/>
        <v>2050</v>
      </c>
      <c r="I5795" s="13">
        <f>IND_SavePot!I5795*(1+HLOOKUP(MID(D5795,2,2),$M$9:$AF$15,MATCH(RIGHT(D5795,2),$M$9:$M$15,0),0))^($H5795-IND_SavePot!$H5795)</f>
        <v>2.0400851253317724E-3</v>
      </c>
      <c r="J5795" s="13">
        <f t="shared" si="293"/>
        <v>2.0400851253317724E-3</v>
      </c>
      <c r="K5795" s="2">
        <v>0</v>
      </c>
    </row>
    <row r="5796" spans="3:11">
      <c r="C5796" s="11" t="str">
        <f>IND_SavePot!C5796</f>
        <v>INDSDEFFTF-65</v>
      </c>
      <c r="D5796" s="11" t="str">
        <f>IND_SavePot!D5796</f>
        <v>ISDTF</v>
      </c>
      <c r="E5796" s="10" t="str">
        <f t="shared" si="292"/>
        <v>ISDTF</v>
      </c>
      <c r="F5796" s="10" t="s">
        <v>10</v>
      </c>
      <c r="G5796" s="10" t="s">
        <v>11</v>
      </c>
      <c r="H5796" s="10">
        <f t="shared" si="294"/>
        <v>2050</v>
      </c>
      <c r="I5796" s="13">
        <f>IND_SavePot!I5796*(1+HLOOKUP(MID(D5796,2,2),$M$9:$AF$15,MATCH(RIGHT(D5796,2),$M$9:$M$15,0),0))^($H5796-IND_SavePot!$H5796)</f>
        <v>0</v>
      </c>
      <c r="J5796" s="13">
        <f t="shared" si="293"/>
        <v>0</v>
      </c>
      <c r="K5796" s="2">
        <v>3</v>
      </c>
    </row>
    <row r="5797" spans="3:11">
      <c r="C5797" s="11" t="str">
        <f>IND_SavePot!C5797</f>
        <v>INDSDEFFPH-66</v>
      </c>
      <c r="D5797" s="11" t="str">
        <f>IND_SavePot!D5797</f>
        <v>ISDPH</v>
      </c>
      <c r="E5797" s="10" t="str">
        <f t="shared" si="292"/>
        <v>ISDPH</v>
      </c>
      <c r="F5797" s="10" t="s">
        <v>10</v>
      </c>
      <c r="G5797" s="10" t="s">
        <v>11</v>
      </c>
      <c r="H5797" s="10">
        <f t="shared" si="294"/>
        <v>2050</v>
      </c>
      <c r="I5797" s="13">
        <f>IND_SavePot!I5797*(1+HLOOKUP(MID(D5797,2,2),$M$9:$AF$15,MATCH(RIGHT(D5797,2),$M$9:$M$15,0),0))^($H5797-IND_SavePot!$H5797)</f>
        <v>4.8774437212985603E-3</v>
      </c>
      <c r="J5797" s="13">
        <f t="shared" si="293"/>
        <v>4.8774437212985603E-3</v>
      </c>
      <c r="K5797" s="2">
        <v>3</v>
      </c>
    </row>
    <row r="5798" spans="3:11">
      <c r="C5798" s="11" t="str">
        <f>IND_SavePot!C5798</f>
        <v>INDSDEFFPH-66</v>
      </c>
      <c r="D5798" s="11" t="str">
        <f>IND_SavePot!D5798</f>
        <v>ISDPH</v>
      </c>
      <c r="E5798" s="10" t="str">
        <f t="shared" si="292"/>
        <v>ISDPH</v>
      </c>
      <c r="F5798" s="10" t="s">
        <v>10</v>
      </c>
      <c r="G5798" s="10" t="s">
        <v>11</v>
      </c>
      <c r="H5798" s="10">
        <f t="shared" si="294"/>
        <v>2050</v>
      </c>
      <c r="I5798" s="13">
        <f>IND_SavePot!I5798*(1+HLOOKUP(MID(D5798,2,2),$M$9:$AF$15,MATCH(RIGHT(D5798,2),$M$9:$M$15,0),0))^($H5798-IND_SavePot!$H5798)</f>
        <v>4.8774437212985603E-3</v>
      </c>
      <c r="J5798" s="13">
        <f t="shared" si="293"/>
        <v>4.8774437212985603E-3</v>
      </c>
      <c r="K5798" s="2">
        <v>6</v>
      </c>
    </row>
    <row r="5799" spans="3:11">
      <c r="C5799" s="11" t="str">
        <f>IND_SavePot!C5799</f>
        <v>INDSDEFFSH-66</v>
      </c>
      <c r="D5799" s="11" t="str">
        <f>IND_SavePot!D5799</f>
        <v>ISDSH</v>
      </c>
      <c r="E5799" s="10" t="str">
        <f t="shared" si="292"/>
        <v>ISDSH</v>
      </c>
      <c r="F5799" s="10" t="s">
        <v>10</v>
      </c>
      <c r="G5799" s="10" t="s">
        <v>11</v>
      </c>
      <c r="H5799" s="10">
        <f t="shared" si="294"/>
        <v>2050</v>
      </c>
      <c r="I5799" s="13">
        <f>IND_SavePot!I5799*(1+HLOOKUP(MID(D5799,2,2),$M$9:$AF$15,MATCH(RIGHT(D5799,2),$M$9:$M$15,0),0))^($H5799-IND_SavePot!$H5799)</f>
        <v>8.4949568437803942E-3</v>
      </c>
      <c r="J5799" s="13">
        <f t="shared" si="293"/>
        <v>8.4949568437803942E-3</v>
      </c>
      <c r="K5799" s="2">
        <v>1</v>
      </c>
    </row>
    <row r="5800" spans="3:11">
      <c r="C5800" s="11" t="str">
        <f>IND_SavePot!C5800</f>
        <v>INDSDEFFLA-66</v>
      </c>
      <c r="D5800" s="11" t="str">
        <f>IND_SavePot!D5800</f>
        <v>ISDLA</v>
      </c>
      <c r="E5800" s="10" t="str">
        <f t="shared" si="292"/>
        <v>ISDLA</v>
      </c>
      <c r="F5800" s="10" t="s">
        <v>10</v>
      </c>
      <c r="G5800" s="10" t="s">
        <v>11</v>
      </c>
      <c r="H5800" s="10">
        <f t="shared" si="294"/>
        <v>2050</v>
      </c>
      <c r="I5800" s="13">
        <f>IND_SavePot!I5800*(1+HLOOKUP(MID(D5800,2,2),$M$9:$AF$15,MATCH(RIGHT(D5800,2),$M$9:$M$15,0),0))^($H5800-IND_SavePot!$H5800)</f>
        <v>8.2998061727721471E-3</v>
      </c>
      <c r="J5800" s="13">
        <f t="shared" si="293"/>
        <v>8.2998061727721471E-3</v>
      </c>
      <c r="K5800" s="2">
        <v>0</v>
      </c>
    </row>
    <row r="5801" spans="3:11">
      <c r="C5801" s="11" t="str">
        <f>IND_SavePot!C5801</f>
        <v>INDSDEFFEM-66</v>
      </c>
      <c r="D5801" s="11" t="str">
        <f>IND_SavePot!D5801</f>
        <v>ISDEM</v>
      </c>
      <c r="E5801" s="10" t="str">
        <f t="shared" si="292"/>
        <v>ISDEM</v>
      </c>
      <c r="F5801" s="10" t="s">
        <v>10</v>
      </c>
      <c r="G5801" s="10" t="s">
        <v>11</v>
      </c>
      <c r="H5801" s="10">
        <f t="shared" si="294"/>
        <v>2050</v>
      </c>
      <c r="I5801" s="13">
        <f>IND_SavePot!I5801*(1+HLOOKUP(MID(D5801,2,2),$M$9:$AF$15,MATCH(RIGHT(D5801,2),$M$9:$M$15,0),0))^($H5801-IND_SavePot!$H5801)</f>
        <v>2.0400851253317724E-3</v>
      </c>
      <c r="J5801" s="13">
        <f t="shared" si="293"/>
        <v>2.0400851253317724E-3</v>
      </c>
      <c r="K5801" s="2">
        <v>0</v>
      </c>
    </row>
    <row r="5802" spans="3:11">
      <c r="C5802" s="11" t="str">
        <f>IND_SavePot!C5802</f>
        <v>INDSDEFFTF-66</v>
      </c>
      <c r="D5802" s="11" t="str">
        <f>IND_SavePot!D5802</f>
        <v>ISDTF</v>
      </c>
      <c r="E5802" s="10" t="str">
        <f t="shared" si="292"/>
        <v>ISDTF</v>
      </c>
      <c r="F5802" s="10" t="s">
        <v>10</v>
      </c>
      <c r="G5802" s="10" t="s">
        <v>11</v>
      </c>
      <c r="H5802" s="10">
        <f t="shared" si="294"/>
        <v>2050</v>
      </c>
      <c r="I5802" s="13">
        <f>IND_SavePot!I5802*(1+HLOOKUP(MID(D5802,2,2),$M$9:$AF$15,MATCH(RIGHT(D5802,2),$M$9:$M$15,0),0))^($H5802-IND_SavePot!$H5802)</f>
        <v>0</v>
      </c>
      <c r="J5802" s="13">
        <f t="shared" si="293"/>
        <v>0</v>
      </c>
      <c r="K5802" s="2">
        <v>3</v>
      </c>
    </row>
    <row r="5803" spans="3:11">
      <c r="C5803" s="11" t="str">
        <f>IND_SavePot!C5803</f>
        <v>INDSDEFFPH-67</v>
      </c>
      <c r="D5803" s="11" t="str">
        <f>IND_SavePot!D5803</f>
        <v>ISDPH</v>
      </c>
      <c r="E5803" s="10" t="str">
        <f t="shared" si="292"/>
        <v>ISDPH</v>
      </c>
      <c r="F5803" s="10" t="s">
        <v>10</v>
      </c>
      <c r="G5803" s="10" t="s">
        <v>11</v>
      </c>
      <c r="H5803" s="10">
        <f t="shared" si="294"/>
        <v>2050</v>
      </c>
      <c r="I5803" s="13">
        <f>IND_SavePot!I5803*(1+HLOOKUP(MID(D5803,2,2),$M$9:$AF$15,MATCH(RIGHT(D5803,2),$M$9:$M$15,0),0))^($H5803-IND_SavePot!$H5803)</f>
        <v>4.8774437212985603E-3</v>
      </c>
      <c r="J5803" s="13">
        <f t="shared" si="293"/>
        <v>4.8774437212985603E-3</v>
      </c>
      <c r="K5803" s="2">
        <v>3</v>
      </c>
    </row>
    <row r="5804" spans="3:11">
      <c r="C5804" s="11" t="str">
        <f>IND_SavePot!C5804</f>
        <v>INDSDEFFPH-67</v>
      </c>
      <c r="D5804" s="11" t="str">
        <f>IND_SavePot!D5804</f>
        <v>ISDPH</v>
      </c>
      <c r="E5804" s="10" t="str">
        <f t="shared" si="292"/>
        <v>ISDPH</v>
      </c>
      <c r="F5804" s="10" t="s">
        <v>10</v>
      </c>
      <c r="G5804" s="10" t="s">
        <v>11</v>
      </c>
      <c r="H5804" s="10">
        <f t="shared" si="294"/>
        <v>2050</v>
      </c>
      <c r="I5804" s="13">
        <f>IND_SavePot!I5804*(1+HLOOKUP(MID(D5804,2,2),$M$9:$AF$15,MATCH(RIGHT(D5804,2),$M$9:$M$15,0),0))^($H5804-IND_SavePot!$H5804)</f>
        <v>4.8774437212985603E-3</v>
      </c>
      <c r="J5804" s="13">
        <f t="shared" si="293"/>
        <v>4.8774437212985603E-3</v>
      </c>
      <c r="K5804" s="2">
        <v>6</v>
      </c>
    </row>
    <row r="5805" spans="3:11">
      <c r="C5805" s="11" t="str">
        <f>IND_SavePot!C5805</f>
        <v>INDSDEFFSH-67</v>
      </c>
      <c r="D5805" s="11" t="str">
        <f>IND_SavePot!D5805</f>
        <v>ISDSH</v>
      </c>
      <c r="E5805" s="10" t="str">
        <f t="shared" si="292"/>
        <v>ISDSH</v>
      </c>
      <c r="F5805" s="10" t="s">
        <v>10</v>
      </c>
      <c r="G5805" s="10" t="s">
        <v>11</v>
      </c>
      <c r="H5805" s="10">
        <f t="shared" si="294"/>
        <v>2050</v>
      </c>
      <c r="I5805" s="13">
        <f>IND_SavePot!I5805*(1+HLOOKUP(MID(D5805,2,2),$M$9:$AF$15,MATCH(RIGHT(D5805,2),$M$9:$M$15,0),0))^($H5805-IND_SavePot!$H5805)</f>
        <v>8.4949568437806128E-3</v>
      </c>
      <c r="J5805" s="13">
        <f t="shared" si="293"/>
        <v>8.4949568437806128E-3</v>
      </c>
      <c r="K5805" s="2">
        <v>1</v>
      </c>
    </row>
    <row r="5806" spans="3:11">
      <c r="C5806" s="11" t="str">
        <f>IND_SavePot!C5806</f>
        <v>INDSDEFFLA-67</v>
      </c>
      <c r="D5806" s="11" t="str">
        <f>IND_SavePot!D5806</f>
        <v>ISDLA</v>
      </c>
      <c r="E5806" s="10" t="str">
        <f t="shared" si="292"/>
        <v>ISDLA</v>
      </c>
      <c r="F5806" s="10" t="s">
        <v>10</v>
      </c>
      <c r="G5806" s="10" t="s">
        <v>11</v>
      </c>
      <c r="H5806" s="10">
        <f t="shared" si="294"/>
        <v>2050</v>
      </c>
      <c r="I5806" s="13">
        <f>IND_SavePot!I5806*(1+HLOOKUP(MID(D5806,2,2),$M$9:$AF$15,MATCH(RIGHT(D5806,2),$M$9:$M$15,0),0))^($H5806-IND_SavePot!$H5806)</f>
        <v>8.2998061727722287E-3</v>
      </c>
      <c r="J5806" s="13">
        <f t="shared" si="293"/>
        <v>8.2998061727722287E-3</v>
      </c>
      <c r="K5806" s="2">
        <v>0</v>
      </c>
    </row>
    <row r="5807" spans="3:11">
      <c r="C5807" s="11" t="str">
        <f>IND_SavePot!C5807</f>
        <v>INDSDEFFEM-67</v>
      </c>
      <c r="D5807" s="11" t="str">
        <f>IND_SavePot!D5807</f>
        <v>ISDEM</v>
      </c>
      <c r="E5807" s="10" t="str">
        <f t="shared" si="292"/>
        <v>ISDEM</v>
      </c>
      <c r="F5807" s="10" t="s">
        <v>10</v>
      </c>
      <c r="G5807" s="10" t="s">
        <v>11</v>
      </c>
      <c r="H5807" s="10">
        <f t="shared" si="294"/>
        <v>2050</v>
      </c>
      <c r="I5807" s="13">
        <f>IND_SavePot!I5807*(1+HLOOKUP(MID(D5807,2,2),$M$9:$AF$15,MATCH(RIGHT(D5807,2),$M$9:$M$15,0),0))^($H5807-IND_SavePot!$H5807)</f>
        <v>2.0400851253318535E-3</v>
      </c>
      <c r="J5807" s="13">
        <f t="shared" si="293"/>
        <v>2.0400851253318535E-3</v>
      </c>
      <c r="K5807" s="2">
        <v>0</v>
      </c>
    </row>
    <row r="5808" spans="3:11">
      <c r="C5808" s="11" t="str">
        <f>IND_SavePot!C5808</f>
        <v>INDSDEFFTF-67</v>
      </c>
      <c r="D5808" s="11" t="str">
        <f>IND_SavePot!D5808</f>
        <v>ISDTF</v>
      </c>
      <c r="E5808" s="10" t="str">
        <f t="shared" si="292"/>
        <v>ISDTF</v>
      </c>
      <c r="F5808" s="10" t="s">
        <v>10</v>
      </c>
      <c r="G5808" s="10" t="s">
        <v>11</v>
      </c>
      <c r="H5808" s="10">
        <f t="shared" si="294"/>
        <v>2050</v>
      </c>
      <c r="I5808" s="13">
        <f>IND_SavePot!I5808*(1+HLOOKUP(MID(D5808,2,2),$M$9:$AF$15,MATCH(RIGHT(D5808,2),$M$9:$M$15,0),0))^($H5808-IND_SavePot!$H5808)</f>
        <v>0</v>
      </c>
      <c r="J5808" s="13">
        <f t="shared" si="293"/>
        <v>0</v>
      </c>
      <c r="K5808" s="2">
        <v>3</v>
      </c>
    </row>
    <row r="5809" spans="3:11">
      <c r="C5809" s="11" t="str">
        <f>IND_SavePot!C5809</f>
        <v>INDSDEFFPH-68</v>
      </c>
      <c r="D5809" s="11" t="str">
        <f>IND_SavePot!D5809</f>
        <v>ISDPH</v>
      </c>
      <c r="E5809" s="10" t="str">
        <f t="shared" si="292"/>
        <v>ISDPH</v>
      </c>
      <c r="F5809" s="10" t="s">
        <v>10</v>
      </c>
      <c r="G5809" s="10" t="s">
        <v>11</v>
      </c>
      <c r="H5809" s="10">
        <f t="shared" si="294"/>
        <v>2050</v>
      </c>
      <c r="I5809" s="13">
        <f>IND_SavePot!I5809*(1+HLOOKUP(MID(D5809,2,2),$M$9:$AF$15,MATCH(RIGHT(D5809,2),$M$9:$M$15,0),0))^($H5809-IND_SavePot!$H5809)</f>
        <v>4.8774437212984988E-3</v>
      </c>
      <c r="J5809" s="13">
        <f t="shared" si="293"/>
        <v>4.8774437212984988E-3</v>
      </c>
      <c r="K5809" s="2">
        <v>3</v>
      </c>
    </row>
    <row r="5810" spans="3:11">
      <c r="C5810" s="11" t="str">
        <f>IND_SavePot!C5810</f>
        <v>INDSDEFFPH-68</v>
      </c>
      <c r="D5810" s="11" t="str">
        <f>IND_SavePot!D5810</f>
        <v>ISDPH</v>
      </c>
      <c r="E5810" s="10" t="str">
        <f t="shared" si="292"/>
        <v>ISDPH</v>
      </c>
      <c r="F5810" s="10" t="s">
        <v>10</v>
      </c>
      <c r="G5810" s="10" t="s">
        <v>11</v>
      </c>
      <c r="H5810" s="10">
        <f t="shared" si="294"/>
        <v>2050</v>
      </c>
      <c r="I5810" s="13">
        <f>IND_SavePot!I5810*(1+HLOOKUP(MID(D5810,2,2),$M$9:$AF$15,MATCH(RIGHT(D5810,2),$M$9:$M$15,0),0))^($H5810-IND_SavePot!$H5810)</f>
        <v>4.8774437212984988E-3</v>
      </c>
      <c r="J5810" s="13">
        <f t="shared" si="293"/>
        <v>4.8774437212984988E-3</v>
      </c>
      <c r="K5810" s="2">
        <v>6</v>
      </c>
    </row>
    <row r="5811" spans="3:11">
      <c r="C5811" s="11" t="str">
        <f>IND_SavePot!C5811</f>
        <v>INDSDEFFSH-68</v>
      </c>
      <c r="D5811" s="11" t="str">
        <f>IND_SavePot!D5811</f>
        <v>ISDSH</v>
      </c>
      <c r="E5811" s="10" t="str">
        <f t="shared" si="292"/>
        <v>ISDSH</v>
      </c>
      <c r="F5811" s="10" t="s">
        <v>10</v>
      </c>
      <c r="G5811" s="10" t="s">
        <v>11</v>
      </c>
      <c r="H5811" s="10">
        <f t="shared" si="294"/>
        <v>2050</v>
      </c>
      <c r="I5811" s="13">
        <f>IND_SavePot!I5811*(1+HLOOKUP(MID(D5811,2,2),$M$9:$AF$15,MATCH(RIGHT(D5811,2),$M$9:$M$15,0),0))^($H5811-IND_SavePot!$H5811)</f>
        <v>8.4949568437803942E-3</v>
      </c>
      <c r="J5811" s="13">
        <f t="shared" si="293"/>
        <v>8.4949568437803942E-3</v>
      </c>
      <c r="K5811" s="2">
        <v>0</v>
      </c>
    </row>
    <row r="5812" spans="3:11">
      <c r="C5812" s="11" t="str">
        <f>IND_SavePot!C5812</f>
        <v>INDSDEFFLA-68</v>
      </c>
      <c r="D5812" s="11" t="str">
        <f>IND_SavePot!D5812</f>
        <v>ISDLA</v>
      </c>
      <c r="E5812" s="10" t="str">
        <f t="shared" si="292"/>
        <v>ISDLA</v>
      </c>
      <c r="F5812" s="10" t="s">
        <v>10</v>
      </c>
      <c r="G5812" s="10" t="s">
        <v>11</v>
      </c>
      <c r="H5812" s="10">
        <f t="shared" si="294"/>
        <v>2050</v>
      </c>
      <c r="I5812" s="13">
        <f>IND_SavePot!I5812*(1+HLOOKUP(MID(D5812,2,2),$M$9:$AF$15,MATCH(RIGHT(D5812,2),$M$9:$M$15,0),0))^($H5812-IND_SavePot!$H5812)</f>
        <v>8.2998061727721471E-3</v>
      </c>
      <c r="J5812" s="13">
        <f t="shared" si="293"/>
        <v>8.2998061727721471E-3</v>
      </c>
      <c r="K5812" s="2">
        <v>0</v>
      </c>
    </row>
    <row r="5813" spans="3:11">
      <c r="C5813" s="11" t="str">
        <f>IND_SavePot!C5813</f>
        <v>INDSDEFFEM-68</v>
      </c>
      <c r="D5813" s="11" t="str">
        <f>IND_SavePot!D5813</f>
        <v>ISDEM</v>
      </c>
      <c r="E5813" s="10" t="str">
        <f t="shared" si="292"/>
        <v>ISDEM</v>
      </c>
      <c r="F5813" s="10" t="s">
        <v>10</v>
      </c>
      <c r="G5813" s="10" t="s">
        <v>11</v>
      </c>
      <c r="H5813" s="10">
        <f t="shared" si="294"/>
        <v>2050</v>
      </c>
      <c r="I5813" s="13">
        <f>IND_SavePot!I5813*(1+HLOOKUP(MID(D5813,2,2),$M$9:$AF$15,MATCH(RIGHT(D5813,2),$M$9:$M$15,0),0))^($H5813-IND_SavePot!$H5813)</f>
        <v>2.0400851253317724E-3</v>
      </c>
      <c r="J5813" s="13">
        <f t="shared" si="293"/>
        <v>2.0400851253317724E-3</v>
      </c>
      <c r="K5813" s="2">
        <v>0</v>
      </c>
    </row>
    <row r="5814" spans="3:11">
      <c r="C5814" s="11" t="str">
        <f>IND_SavePot!C5814</f>
        <v>INDSDEFFTF-68</v>
      </c>
      <c r="D5814" s="11" t="str">
        <f>IND_SavePot!D5814</f>
        <v>ISDTF</v>
      </c>
      <c r="E5814" s="10" t="str">
        <f t="shared" si="292"/>
        <v>ISDTF</v>
      </c>
      <c r="F5814" s="10" t="s">
        <v>10</v>
      </c>
      <c r="G5814" s="10" t="s">
        <v>11</v>
      </c>
      <c r="H5814" s="10">
        <f t="shared" si="294"/>
        <v>2050</v>
      </c>
      <c r="I5814" s="13">
        <f>IND_SavePot!I5814*(1+HLOOKUP(MID(D5814,2,2),$M$9:$AF$15,MATCH(RIGHT(D5814,2),$M$9:$M$15,0),0))^($H5814-IND_SavePot!$H5814)</f>
        <v>0</v>
      </c>
      <c r="J5814" s="13">
        <f t="shared" si="293"/>
        <v>0</v>
      </c>
      <c r="K5814" s="2">
        <v>3</v>
      </c>
    </row>
    <row r="5815" spans="3:11">
      <c r="C5815" s="11" t="str">
        <f>IND_SavePot!C5815</f>
        <v>INDSDEFFPH-69</v>
      </c>
      <c r="D5815" s="11" t="str">
        <f>IND_SavePot!D5815</f>
        <v>ISDPH</v>
      </c>
      <c r="E5815" s="10" t="str">
        <f t="shared" si="292"/>
        <v>ISDPH</v>
      </c>
      <c r="F5815" s="10" t="s">
        <v>10</v>
      </c>
      <c r="G5815" s="10" t="s">
        <v>11</v>
      </c>
      <c r="H5815" s="10">
        <f t="shared" si="294"/>
        <v>2050</v>
      </c>
      <c r="I5815" s="13">
        <f>IND_SavePot!I5815*(1+HLOOKUP(MID(D5815,2,2),$M$9:$AF$15,MATCH(RIGHT(D5815,2),$M$9:$M$15,0),0))^($H5815-IND_SavePot!$H5815)</f>
        <v>4.8774437212985603E-3</v>
      </c>
      <c r="J5815" s="13">
        <f t="shared" si="293"/>
        <v>4.8774437212985603E-3</v>
      </c>
      <c r="K5815" s="2">
        <v>3</v>
      </c>
    </row>
    <row r="5816" spans="3:11">
      <c r="C5816" s="11" t="str">
        <f>IND_SavePot!C5816</f>
        <v>INDSDEFFPH-69</v>
      </c>
      <c r="D5816" s="11" t="str">
        <f>IND_SavePot!D5816</f>
        <v>ISDPH</v>
      </c>
      <c r="E5816" s="10" t="str">
        <f t="shared" si="292"/>
        <v>ISDPH</v>
      </c>
      <c r="F5816" s="10" t="s">
        <v>10</v>
      </c>
      <c r="G5816" s="10" t="s">
        <v>11</v>
      </c>
      <c r="H5816" s="10">
        <f t="shared" si="294"/>
        <v>2050</v>
      </c>
      <c r="I5816" s="13">
        <f>IND_SavePot!I5816*(1+HLOOKUP(MID(D5816,2,2),$M$9:$AF$15,MATCH(RIGHT(D5816,2),$M$9:$M$15,0),0))^($H5816-IND_SavePot!$H5816)</f>
        <v>4.8774437212985603E-3</v>
      </c>
      <c r="J5816" s="13">
        <f t="shared" si="293"/>
        <v>4.8774437212985603E-3</v>
      </c>
      <c r="K5816" s="2">
        <v>6</v>
      </c>
    </row>
    <row r="5817" spans="3:11">
      <c r="C5817" s="11" t="str">
        <f>IND_SavePot!C5817</f>
        <v>INDSDEFFSH-69</v>
      </c>
      <c r="D5817" s="11" t="str">
        <f>IND_SavePot!D5817</f>
        <v>ISDSH</v>
      </c>
      <c r="E5817" s="10" t="str">
        <f t="shared" si="292"/>
        <v>ISDSH</v>
      </c>
      <c r="F5817" s="10" t="s">
        <v>10</v>
      </c>
      <c r="G5817" s="10" t="s">
        <v>11</v>
      </c>
      <c r="H5817" s="10">
        <f t="shared" si="294"/>
        <v>2050</v>
      </c>
      <c r="I5817" s="13">
        <f>IND_SavePot!I5817*(1+HLOOKUP(MID(D5817,2,2),$M$9:$AF$15,MATCH(RIGHT(D5817,2),$M$9:$M$15,0),0))^($H5817-IND_SavePot!$H5817)</f>
        <v>8.4949568437805035E-3</v>
      </c>
      <c r="J5817" s="13">
        <f t="shared" si="293"/>
        <v>8.4949568437805035E-3</v>
      </c>
      <c r="K5817" s="2">
        <v>0</v>
      </c>
    </row>
    <row r="5818" spans="3:11">
      <c r="C5818" s="11" t="str">
        <f>IND_SavePot!C5818</f>
        <v>INDSDEFFLA-69</v>
      </c>
      <c r="D5818" s="11" t="str">
        <f>IND_SavePot!D5818</f>
        <v>ISDLA</v>
      </c>
      <c r="E5818" s="10" t="str">
        <f t="shared" si="292"/>
        <v>ISDLA</v>
      </c>
      <c r="F5818" s="10" t="s">
        <v>10</v>
      </c>
      <c r="G5818" s="10" t="s">
        <v>11</v>
      </c>
      <c r="H5818" s="10">
        <f t="shared" si="294"/>
        <v>2050</v>
      </c>
      <c r="I5818" s="13">
        <f>IND_SavePot!I5818*(1+HLOOKUP(MID(D5818,2,2),$M$9:$AF$15,MATCH(RIGHT(D5818,2),$M$9:$M$15,0),0))^($H5818-IND_SavePot!$H5818)</f>
        <v>8.2998061727721471E-3</v>
      </c>
      <c r="J5818" s="13">
        <f t="shared" si="293"/>
        <v>8.2998061727721471E-3</v>
      </c>
      <c r="K5818" s="2">
        <v>0</v>
      </c>
    </row>
    <row r="5819" spans="3:11">
      <c r="C5819" s="11" t="str">
        <f>IND_SavePot!C5819</f>
        <v>INDSDEFFEM-69</v>
      </c>
      <c r="D5819" s="11" t="str">
        <f>IND_SavePot!D5819</f>
        <v>ISDEM</v>
      </c>
      <c r="E5819" s="10" t="str">
        <f t="shared" si="292"/>
        <v>ISDEM</v>
      </c>
      <c r="F5819" s="10" t="s">
        <v>10</v>
      </c>
      <c r="G5819" s="10" t="s">
        <v>11</v>
      </c>
      <c r="H5819" s="10">
        <f t="shared" si="294"/>
        <v>2050</v>
      </c>
      <c r="I5819" s="13">
        <f>IND_SavePot!I5819*(1+HLOOKUP(MID(D5819,2,2),$M$9:$AF$15,MATCH(RIGHT(D5819,2),$M$9:$M$15,0),0))^($H5819-IND_SavePot!$H5819)</f>
        <v>2.0400851253318535E-3</v>
      </c>
      <c r="J5819" s="13">
        <f t="shared" si="293"/>
        <v>2.0400851253318535E-3</v>
      </c>
      <c r="K5819" s="2">
        <v>0</v>
      </c>
    </row>
    <row r="5820" spans="3:11">
      <c r="C5820" s="11" t="str">
        <f>IND_SavePot!C5820</f>
        <v>INDSDEFFTF-69</v>
      </c>
      <c r="D5820" s="11" t="str">
        <f>IND_SavePot!D5820</f>
        <v>ISDTF</v>
      </c>
      <c r="E5820" s="10" t="str">
        <f t="shared" si="292"/>
        <v>ISDTF</v>
      </c>
      <c r="F5820" s="10" t="s">
        <v>10</v>
      </c>
      <c r="G5820" s="10" t="s">
        <v>11</v>
      </c>
      <c r="H5820" s="10">
        <f t="shared" si="294"/>
        <v>2050</v>
      </c>
      <c r="I5820" s="13">
        <f>IND_SavePot!I5820*(1+HLOOKUP(MID(D5820,2,2),$M$9:$AF$15,MATCH(RIGHT(D5820,2),$M$9:$M$15,0),0))^($H5820-IND_SavePot!$H5820)</f>
        <v>0</v>
      </c>
      <c r="J5820" s="13">
        <f t="shared" si="293"/>
        <v>0</v>
      </c>
      <c r="K5820" s="2">
        <v>2</v>
      </c>
    </row>
    <row r="5821" spans="3:11">
      <c r="C5821" s="11" t="str">
        <f>IND_SavePot!C5821</f>
        <v>INDSDEFFPH-70</v>
      </c>
      <c r="D5821" s="11" t="str">
        <f>IND_SavePot!D5821</f>
        <v>ISDPH</v>
      </c>
      <c r="E5821" s="10" t="str">
        <f t="shared" si="292"/>
        <v>ISDPH</v>
      </c>
      <c r="F5821" s="10" t="s">
        <v>10</v>
      </c>
      <c r="G5821" s="10" t="s">
        <v>11</v>
      </c>
      <c r="H5821" s="10">
        <f t="shared" si="294"/>
        <v>2050</v>
      </c>
      <c r="I5821" s="13">
        <f>IND_SavePot!I5821*(1+HLOOKUP(MID(D5821,2,2),$M$9:$AF$15,MATCH(RIGHT(D5821,2),$M$9:$M$15,0),0))^($H5821-IND_SavePot!$H5821)</f>
        <v>4.8774437212985603E-3</v>
      </c>
      <c r="J5821" s="13">
        <f t="shared" si="293"/>
        <v>4.8774437212985603E-3</v>
      </c>
      <c r="K5821" s="2">
        <v>3</v>
      </c>
    </row>
    <row r="5822" spans="3:11">
      <c r="C5822" s="11" t="str">
        <f>IND_SavePot!C5822</f>
        <v>INDSDEFFPH-70</v>
      </c>
      <c r="D5822" s="11" t="str">
        <f>IND_SavePot!D5822</f>
        <v>ISDPH</v>
      </c>
      <c r="E5822" s="10" t="str">
        <f t="shared" si="292"/>
        <v>ISDPH</v>
      </c>
      <c r="F5822" s="10" t="s">
        <v>10</v>
      </c>
      <c r="G5822" s="10" t="s">
        <v>11</v>
      </c>
      <c r="H5822" s="10">
        <f t="shared" si="294"/>
        <v>2050</v>
      </c>
      <c r="I5822" s="13">
        <f>IND_SavePot!I5822*(1+HLOOKUP(MID(D5822,2,2),$M$9:$AF$15,MATCH(RIGHT(D5822,2),$M$9:$M$15,0),0))^($H5822-IND_SavePot!$H5822)</f>
        <v>4.8774437212985603E-3</v>
      </c>
      <c r="J5822" s="13">
        <f t="shared" si="293"/>
        <v>4.8774437212985603E-3</v>
      </c>
      <c r="K5822" s="2">
        <v>6</v>
      </c>
    </row>
    <row r="5823" spans="3:11">
      <c r="C5823" s="11" t="str">
        <f>IND_SavePot!C5823</f>
        <v>INDSDEFFSH-70</v>
      </c>
      <c r="D5823" s="11" t="str">
        <f>IND_SavePot!D5823</f>
        <v>ISDSH</v>
      </c>
      <c r="E5823" s="10" t="str">
        <f t="shared" si="292"/>
        <v>ISDSH</v>
      </c>
      <c r="F5823" s="10" t="s">
        <v>10</v>
      </c>
      <c r="G5823" s="10" t="s">
        <v>11</v>
      </c>
      <c r="H5823" s="10">
        <f t="shared" si="294"/>
        <v>2050</v>
      </c>
      <c r="I5823" s="13">
        <f>IND_SavePot!I5823*(1+HLOOKUP(MID(D5823,2,2),$M$9:$AF$15,MATCH(RIGHT(D5823,2),$M$9:$M$15,0),0))^($H5823-IND_SavePot!$H5823)</f>
        <v>8.4949568437803942E-3</v>
      </c>
      <c r="J5823" s="13">
        <f t="shared" si="293"/>
        <v>8.4949568437803942E-3</v>
      </c>
      <c r="K5823" s="2">
        <v>0</v>
      </c>
    </row>
    <row r="5824" spans="3:11">
      <c r="C5824" s="11" t="str">
        <f>IND_SavePot!C5824</f>
        <v>INDSDEFFLA-70</v>
      </c>
      <c r="D5824" s="11" t="str">
        <f>IND_SavePot!D5824</f>
        <v>ISDLA</v>
      </c>
      <c r="E5824" s="10" t="str">
        <f t="shared" si="292"/>
        <v>ISDLA</v>
      </c>
      <c r="F5824" s="10" t="s">
        <v>10</v>
      </c>
      <c r="G5824" s="10" t="s">
        <v>11</v>
      </c>
      <c r="H5824" s="10">
        <f t="shared" si="294"/>
        <v>2050</v>
      </c>
      <c r="I5824" s="13">
        <f>IND_SavePot!I5824*(1+HLOOKUP(MID(D5824,2,2),$M$9:$AF$15,MATCH(RIGHT(D5824,2),$M$9:$M$15,0),0))^($H5824-IND_SavePot!$H5824)</f>
        <v>8.2998061727721471E-3</v>
      </c>
      <c r="J5824" s="13">
        <f t="shared" si="293"/>
        <v>8.2998061727721471E-3</v>
      </c>
      <c r="K5824" s="2">
        <v>0</v>
      </c>
    </row>
    <row r="5825" spans="3:11">
      <c r="C5825" s="11" t="str">
        <f>IND_SavePot!C5825</f>
        <v>INDSDEFFEM-70</v>
      </c>
      <c r="D5825" s="11" t="str">
        <f>IND_SavePot!D5825</f>
        <v>ISDEM</v>
      </c>
      <c r="E5825" s="10" t="str">
        <f t="shared" si="292"/>
        <v>ISDEM</v>
      </c>
      <c r="F5825" s="10" t="s">
        <v>10</v>
      </c>
      <c r="G5825" s="10" t="s">
        <v>11</v>
      </c>
      <c r="H5825" s="10">
        <f t="shared" si="294"/>
        <v>2050</v>
      </c>
      <c r="I5825" s="13">
        <f>IND_SavePot!I5825*(1+HLOOKUP(MID(D5825,2,2),$M$9:$AF$15,MATCH(RIGHT(D5825,2),$M$9:$M$15,0),0))^($H5825-IND_SavePot!$H5825)</f>
        <v>2.0400851253317724E-3</v>
      </c>
      <c r="J5825" s="13">
        <f t="shared" si="293"/>
        <v>2.0400851253317724E-3</v>
      </c>
      <c r="K5825" s="2">
        <v>0</v>
      </c>
    </row>
    <row r="5826" spans="3:11">
      <c r="C5826" s="11" t="str">
        <f>IND_SavePot!C5826</f>
        <v>INDSDEFFTF-70</v>
      </c>
      <c r="D5826" s="11" t="str">
        <f>IND_SavePot!D5826</f>
        <v>ISDTF</v>
      </c>
      <c r="E5826" s="10" t="str">
        <f t="shared" si="292"/>
        <v>ISDTF</v>
      </c>
      <c r="F5826" s="10" t="s">
        <v>10</v>
      </c>
      <c r="G5826" s="10" t="s">
        <v>11</v>
      </c>
      <c r="H5826" s="10">
        <f t="shared" si="294"/>
        <v>2050</v>
      </c>
      <c r="I5826" s="13">
        <f>IND_SavePot!I5826*(1+HLOOKUP(MID(D5826,2,2),$M$9:$AF$15,MATCH(RIGHT(D5826,2),$M$9:$M$15,0),0))^($H5826-IND_SavePot!$H5826)</f>
        <v>0</v>
      </c>
      <c r="J5826" s="13">
        <f t="shared" si="293"/>
        <v>0</v>
      </c>
      <c r="K5826" s="2">
        <v>2</v>
      </c>
    </row>
    <row r="5827" spans="3:11">
      <c r="C5827" s="11" t="str">
        <f>IND_SavePot!C5827</f>
        <v>INDSDEFFPH-71</v>
      </c>
      <c r="D5827" s="11" t="str">
        <f>IND_SavePot!D5827</f>
        <v>ISDPH</v>
      </c>
      <c r="E5827" s="10" t="str">
        <f t="shared" si="292"/>
        <v>ISDPH</v>
      </c>
      <c r="F5827" s="10" t="s">
        <v>10</v>
      </c>
      <c r="G5827" s="10" t="s">
        <v>11</v>
      </c>
      <c r="H5827" s="10">
        <f t="shared" si="294"/>
        <v>2050</v>
      </c>
      <c r="I5827" s="13">
        <f>IND_SavePot!I5827*(1+HLOOKUP(MID(D5827,2,2),$M$9:$AF$15,MATCH(RIGHT(D5827,2),$M$9:$M$15,0),0))^($H5827-IND_SavePot!$H5827)</f>
        <v>4.8774437212985603E-3</v>
      </c>
      <c r="J5827" s="13">
        <f t="shared" si="293"/>
        <v>4.8774437212985603E-3</v>
      </c>
      <c r="K5827" s="2">
        <v>3</v>
      </c>
    </row>
    <row r="5828" spans="3:11">
      <c r="C5828" s="11" t="str">
        <f>IND_SavePot!C5828</f>
        <v>INDSDEFFPH-71</v>
      </c>
      <c r="D5828" s="11" t="str">
        <f>IND_SavePot!D5828</f>
        <v>ISDPH</v>
      </c>
      <c r="E5828" s="10" t="str">
        <f t="shared" si="292"/>
        <v>ISDPH</v>
      </c>
      <c r="F5828" s="10" t="s">
        <v>10</v>
      </c>
      <c r="G5828" s="10" t="s">
        <v>11</v>
      </c>
      <c r="H5828" s="10">
        <f t="shared" si="294"/>
        <v>2050</v>
      </c>
      <c r="I5828" s="13">
        <f>IND_SavePot!I5828*(1+HLOOKUP(MID(D5828,2,2),$M$9:$AF$15,MATCH(RIGHT(D5828,2),$M$9:$M$15,0),0))^($H5828-IND_SavePot!$H5828)</f>
        <v>4.8774437212985603E-3</v>
      </c>
      <c r="J5828" s="13">
        <f t="shared" si="293"/>
        <v>4.8774437212985603E-3</v>
      </c>
      <c r="K5828" s="2">
        <v>6</v>
      </c>
    </row>
    <row r="5829" spans="3:11">
      <c r="C5829" s="11" t="str">
        <f>IND_SavePot!C5829</f>
        <v>INDSDEFFSH-71</v>
      </c>
      <c r="D5829" s="11" t="str">
        <f>IND_SavePot!D5829</f>
        <v>ISDSH</v>
      </c>
      <c r="E5829" s="10" t="str">
        <f t="shared" si="292"/>
        <v>ISDSH</v>
      </c>
      <c r="F5829" s="10" t="s">
        <v>10</v>
      </c>
      <c r="G5829" s="10" t="s">
        <v>11</v>
      </c>
      <c r="H5829" s="10">
        <f t="shared" si="294"/>
        <v>2050</v>
      </c>
      <c r="I5829" s="13">
        <f>IND_SavePot!I5829*(1+HLOOKUP(MID(D5829,2,2),$M$9:$AF$15,MATCH(RIGHT(D5829,2),$M$9:$M$15,0),0))^($H5829-IND_SavePot!$H5829)</f>
        <v>8.4949568437805035E-3</v>
      </c>
      <c r="J5829" s="13">
        <f t="shared" si="293"/>
        <v>8.4949568437805035E-3</v>
      </c>
      <c r="K5829" s="2">
        <v>0</v>
      </c>
    </row>
    <row r="5830" spans="3:11">
      <c r="C5830" s="11" t="str">
        <f>IND_SavePot!C5830</f>
        <v>INDSDEFFLA-71</v>
      </c>
      <c r="D5830" s="11" t="str">
        <f>IND_SavePot!D5830</f>
        <v>ISDLA</v>
      </c>
      <c r="E5830" s="10" t="str">
        <f t="shared" si="292"/>
        <v>ISDLA</v>
      </c>
      <c r="F5830" s="10" t="s">
        <v>10</v>
      </c>
      <c r="G5830" s="10" t="s">
        <v>11</v>
      </c>
      <c r="H5830" s="10">
        <f t="shared" si="294"/>
        <v>2050</v>
      </c>
      <c r="I5830" s="13">
        <f>IND_SavePot!I5830*(1+HLOOKUP(MID(D5830,2,2),$M$9:$AF$15,MATCH(RIGHT(D5830,2),$M$9:$M$15,0),0))^($H5830-IND_SavePot!$H5830)</f>
        <v>8.2998061727721471E-3</v>
      </c>
      <c r="J5830" s="13">
        <f t="shared" si="293"/>
        <v>8.2998061727721471E-3</v>
      </c>
      <c r="K5830" s="2">
        <v>0</v>
      </c>
    </row>
    <row r="5831" spans="3:11">
      <c r="C5831" s="11" t="str">
        <f>IND_SavePot!C5831</f>
        <v>INDSDEFFEM-71</v>
      </c>
      <c r="D5831" s="11" t="str">
        <f>IND_SavePot!D5831</f>
        <v>ISDEM</v>
      </c>
      <c r="E5831" s="10" t="str">
        <f t="shared" si="292"/>
        <v>ISDEM</v>
      </c>
      <c r="F5831" s="10" t="s">
        <v>10</v>
      </c>
      <c r="G5831" s="10" t="s">
        <v>11</v>
      </c>
      <c r="H5831" s="10">
        <f t="shared" si="294"/>
        <v>2050</v>
      </c>
      <c r="I5831" s="13">
        <f>IND_SavePot!I5831*(1+HLOOKUP(MID(D5831,2,2),$M$9:$AF$15,MATCH(RIGHT(D5831,2),$M$9:$M$15,0),0))^($H5831-IND_SavePot!$H5831)</f>
        <v>2.0400851253317724E-3</v>
      </c>
      <c r="J5831" s="13">
        <f t="shared" si="293"/>
        <v>2.0400851253317724E-3</v>
      </c>
      <c r="K5831" s="2">
        <v>0</v>
      </c>
    </row>
    <row r="5832" spans="3:11">
      <c r="C5832" s="11" t="str">
        <f>IND_SavePot!C5832</f>
        <v>INDSDEFFTF-71</v>
      </c>
      <c r="D5832" s="11" t="str">
        <f>IND_SavePot!D5832</f>
        <v>ISDTF</v>
      </c>
      <c r="E5832" s="10" t="str">
        <f t="shared" ref="E5832:E5895" si="295">D5832</f>
        <v>ISDTF</v>
      </c>
      <c r="F5832" s="10" t="s">
        <v>10</v>
      </c>
      <c r="G5832" s="10" t="s">
        <v>11</v>
      </c>
      <c r="H5832" s="10">
        <f t="shared" si="294"/>
        <v>2050</v>
      </c>
      <c r="I5832" s="13">
        <f>IND_SavePot!I5832*(1+HLOOKUP(MID(D5832,2,2),$M$9:$AF$15,MATCH(RIGHT(D5832,2),$M$9:$M$15,0),0))^($H5832-IND_SavePot!$H5832)</f>
        <v>0</v>
      </c>
      <c r="J5832" s="13">
        <f t="shared" ref="J5832:J5895" si="296">I5832</f>
        <v>0</v>
      </c>
      <c r="K5832" s="2">
        <v>2</v>
      </c>
    </row>
    <row r="5833" spans="3:11">
      <c r="C5833" s="11" t="str">
        <f>IND_SavePot!C5833</f>
        <v>INDSDEFFPH-72</v>
      </c>
      <c r="D5833" s="11" t="str">
        <f>IND_SavePot!D5833</f>
        <v>ISDPH</v>
      </c>
      <c r="E5833" s="10" t="str">
        <f t="shared" si="295"/>
        <v>ISDPH</v>
      </c>
      <c r="F5833" s="10" t="s">
        <v>10</v>
      </c>
      <c r="G5833" s="10" t="s">
        <v>11</v>
      </c>
      <c r="H5833" s="10">
        <f t="shared" ref="H5833:H5896" si="297">H5832</f>
        <v>2050</v>
      </c>
      <c r="I5833" s="13">
        <f>IND_SavePot!I5833*(1+HLOOKUP(MID(D5833,2,2),$M$9:$AF$15,MATCH(RIGHT(D5833,2),$M$9:$M$15,0),0))^($H5833-IND_SavePot!$H5833)</f>
        <v>4.8774437212985603E-3</v>
      </c>
      <c r="J5833" s="13">
        <f t="shared" si="296"/>
        <v>4.8774437212985603E-3</v>
      </c>
      <c r="K5833" s="2">
        <v>3</v>
      </c>
    </row>
    <row r="5834" spans="3:11">
      <c r="C5834" s="11" t="str">
        <f>IND_SavePot!C5834</f>
        <v>INDSDEFFPH-72</v>
      </c>
      <c r="D5834" s="11" t="str">
        <f>IND_SavePot!D5834</f>
        <v>ISDPH</v>
      </c>
      <c r="E5834" s="10" t="str">
        <f t="shared" si="295"/>
        <v>ISDPH</v>
      </c>
      <c r="F5834" s="10" t="s">
        <v>10</v>
      </c>
      <c r="G5834" s="10" t="s">
        <v>11</v>
      </c>
      <c r="H5834" s="10">
        <f t="shared" si="297"/>
        <v>2050</v>
      </c>
      <c r="I5834" s="13">
        <f>IND_SavePot!I5834*(1+HLOOKUP(MID(D5834,2,2),$M$9:$AF$15,MATCH(RIGHT(D5834,2),$M$9:$M$15,0),0))^($H5834-IND_SavePot!$H5834)</f>
        <v>4.8774437212985603E-3</v>
      </c>
      <c r="J5834" s="13">
        <f t="shared" si="296"/>
        <v>4.8774437212985603E-3</v>
      </c>
      <c r="K5834" s="2">
        <v>6</v>
      </c>
    </row>
    <row r="5835" spans="3:11">
      <c r="C5835" s="11" t="str">
        <f>IND_SavePot!C5835</f>
        <v>INDSDEFFSH-72</v>
      </c>
      <c r="D5835" s="11" t="str">
        <f>IND_SavePot!D5835</f>
        <v>ISDSH</v>
      </c>
      <c r="E5835" s="10" t="str">
        <f t="shared" si="295"/>
        <v>ISDSH</v>
      </c>
      <c r="F5835" s="10" t="s">
        <v>10</v>
      </c>
      <c r="G5835" s="10" t="s">
        <v>11</v>
      </c>
      <c r="H5835" s="10">
        <f t="shared" si="297"/>
        <v>2050</v>
      </c>
      <c r="I5835" s="13">
        <f>IND_SavePot!I5835*(1+HLOOKUP(MID(D5835,2,2),$M$9:$AF$15,MATCH(RIGHT(D5835,2),$M$9:$M$15,0),0))^($H5835-IND_SavePot!$H5835)</f>
        <v>8.4949568437805035E-3</v>
      </c>
      <c r="J5835" s="13">
        <f t="shared" si="296"/>
        <v>8.4949568437805035E-3</v>
      </c>
      <c r="K5835" s="2">
        <v>0</v>
      </c>
    </row>
    <row r="5836" spans="3:11">
      <c r="C5836" s="11" t="str">
        <f>IND_SavePot!C5836</f>
        <v>INDSDEFFLA-72</v>
      </c>
      <c r="D5836" s="11" t="str">
        <f>IND_SavePot!D5836</f>
        <v>ISDLA</v>
      </c>
      <c r="E5836" s="10" t="str">
        <f t="shared" si="295"/>
        <v>ISDLA</v>
      </c>
      <c r="F5836" s="10" t="s">
        <v>10</v>
      </c>
      <c r="G5836" s="10" t="s">
        <v>11</v>
      </c>
      <c r="H5836" s="10">
        <f t="shared" si="297"/>
        <v>2050</v>
      </c>
      <c r="I5836" s="13">
        <f>IND_SavePot!I5836*(1+HLOOKUP(MID(D5836,2,2),$M$9:$AF$15,MATCH(RIGHT(D5836,2),$M$9:$M$15,0),0))^($H5836-IND_SavePot!$H5836)</f>
        <v>8.2998061727722287E-3</v>
      </c>
      <c r="J5836" s="13">
        <f t="shared" si="296"/>
        <v>8.2998061727722287E-3</v>
      </c>
      <c r="K5836" s="2">
        <v>0</v>
      </c>
    </row>
    <row r="5837" spans="3:11">
      <c r="C5837" s="11" t="str">
        <f>IND_SavePot!C5837</f>
        <v>INDSDEFFEM-72</v>
      </c>
      <c r="D5837" s="11" t="str">
        <f>IND_SavePot!D5837</f>
        <v>ISDEM</v>
      </c>
      <c r="E5837" s="10" t="str">
        <f t="shared" si="295"/>
        <v>ISDEM</v>
      </c>
      <c r="F5837" s="10" t="s">
        <v>10</v>
      </c>
      <c r="G5837" s="10" t="s">
        <v>11</v>
      </c>
      <c r="H5837" s="10">
        <f t="shared" si="297"/>
        <v>2050</v>
      </c>
      <c r="I5837" s="13">
        <f>IND_SavePot!I5837*(1+HLOOKUP(MID(D5837,2,2),$M$9:$AF$15,MATCH(RIGHT(D5837,2),$M$9:$M$15,0),0))^($H5837-IND_SavePot!$H5837)</f>
        <v>2.0400851253318535E-3</v>
      </c>
      <c r="J5837" s="13">
        <f t="shared" si="296"/>
        <v>2.0400851253318535E-3</v>
      </c>
      <c r="K5837" s="2">
        <v>0</v>
      </c>
    </row>
    <row r="5838" spans="3:11">
      <c r="C5838" s="11" t="str">
        <f>IND_SavePot!C5838</f>
        <v>INDSDEFFTF-72</v>
      </c>
      <c r="D5838" s="11" t="str">
        <f>IND_SavePot!D5838</f>
        <v>ISDTF</v>
      </c>
      <c r="E5838" s="10" t="str">
        <f t="shared" si="295"/>
        <v>ISDTF</v>
      </c>
      <c r="F5838" s="10" t="s">
        <v>10</v>
      </c>
      <c r="G5838" s="10" t="s">
        <v>11</v>
      </c>
      <c r="H5838" s="10">
        <f t="shared" si="297"/>
        <v>2050</v>
      </c>
      <c r="I5838" s="13">
        <f>IND_SavePot!I5838*(1+HLOOKUP(MID(D5838,2,2),$M$9:$AF$15,MATCH(RIGHT(D5838,2),$M$9:$M$15,0),0))^($H5838-IND_SavePot!$H5838)</f>
        <v>0</v>
      </c>
      <c r="J5838" s="13">
        <f t="shared" si="296"/>
        <v>0</v>
      </c>
      <c r="K5838" s="2">
        <v>2</v>
      </c>
    </row>
    <row r="5839" spans="3:11">
      <c r="C5839" s="11" t="str">
        <f>IND_SavePot!C5839</f>
        <v>INDSDEFFPH-73</v>
      </c>
      <c r="D5839" s="11" t="str">
        <f>IND_SavePot!D5839</f>
        <v>ISDPH</v>
      </c>
      <c r="E5839" s="10" t="str">
        <f t="shared" si="295"/>
        <v>ISDPH</v>
      </c>
      <c r="F5839" s="10" t="s">
        <v>10</v>
      </c>
      <c r="G5839" s="10" t="s">
        <v>11</v>
      </c>
      <c r="H5839" s="10">
        <f t="shared" si="297"/>
        <v>2050</v>
      </c>
      <c r="I5839" s="13">
        <f>IND_SavePot!I5839*(1+HLOOKUP(MID(D5839,2,2),$M$9:$AF$15,MATCH(RIGHT(D5839,2),$M$9:$M$15,0),0))^($H5839-IND_SavePot!$H5839)</f>
        <v>4.8774437212984988E-3</v>
      </c>
      <c r="J5839" s="13">
        <f t="shared" si="296"/>
        <v>4.8774437212984988E-3</v>
      </c>
      <c r="K5839" s="2">
        <v>3</v>
      </c>
    </row>
    <row r="5840" spans="3:11">
      <c r="C5840" s="11" t="str">
        <f>IND_SavePot!C5840</f>
        <v>INDSDEFFPH-73</v>
      </c>
      <c r="D5840" s="11" t="str">
        <f>IND_SavePot!D5840</f>
        <v>ISDPH</v>
      </c>
      <c r="E5840" s="10" t="str">
        <f t="shared" si="295"/>
        <v>ISDPH</v>
      </c>
      <c r="F5840" s="10" t="s">
        <v>10</v>
      </c>
      <c r="G5840" s="10" t="s">
        <v>11</v>
      </c>
      <c r="H5840" s="10">
        <f t="shared" si="297"/>
        <v>2050</v>
      </c>
      <c r="I5840" s="13">
        <f>IND_SavePot!I5840*(1+HLOOKUP(MID(D5840,2,2),$M$9:$AF$15,MATCH(RIGHT(D5840,2),$M$9:$M$15,0),0))^($H5840-IND_SavePot!$H5840)</f>
        <v>4.8774437212984988E-3</v>
      </c>
      <c r="J5840" s="13">
        <f t="shared" si="296"/>
        <v>4.8774437212984988E-3</v>
      </c>
      <c r="K5840" s="2">
        <v>6</v>
      </c>
    </row>
    <row r="5841" spans="3:11">
      <c r="C5841" s="11" t="str">
        <f>IND_SavePot!C5841</f>
        <v>INDSDEFFSH-73</v>
      </c>
      <c r="D5841" s="11" t="str">
        <f>IND_SavePot!D5841</f>
        <v>ISDSH</v>
      </c>
      <c r="E5841" s="10" t="str">
        <f t="shared" si="295"/>
        <v>ISDSH</v>
      </c>
      <c r="F5841" s="10" t="s">
        <v>10</v>
      </c>
      <c r="G5841" s="10" t="s">
        <v>11</v>
      </c>
      <c r="H5841" s="10">
        <f t="shared" si="297"/>
        <v>2050</v>
      </c>
      <c r="I5841" s="13">
        <f>IND_SavePot!I5841*(1+HLOOKUP(MID(D5841,2,2),$M$9:$AF$15,MATCH(RIGHT(D5841,2),$M$9:$M$15,0),0))^($H5841-IND_SavePot!$H5841)</f>
        <v>8.4949568437803942E-3</v>
      </c>
      <c r="J5841" s="13">
        <f t="shared" si="296"/>
        <v>8.4949568437803942E-3</v>
      </c>
      <c r="K5841" s="2">
        <v>0</v>
      </c>
    </row>
    <row r="5842" spans="3:11">
      <c r="C5842" s="11" t="str">
        <f>IND_SavePot!C5842</f>
        <v>INDSDEFFLA-73</v>
      </c>
      <c r="D5842" s="11" t="str">
        <f>IND_SavePot!D5842</f>
        <v>ISDLA</v>
      </c>
      <c r="E5842" s="10" t="str">
        <f t="shared" si="295"/>
        <v>ISDLA</v>
      </c>
      <c r="F5842" s="10" t="s">
        <v>10</v>
      </c>
      <c r="G5842" s="10" t="s">
        <v>11</v>
      </c>
      <c r="H5842" s="10">
        <f t="shared" si="297"/>
        <v>2050</v>
      </c>
      <c r="I5842" s="13">
        <f>IND_SavePot!I5842*(1+HLOOKUP(MID(D5842,2,2),$M$9:$AF$15,MATCH(RIGHT(D5842,2),$M$9:$M$15,0),0))^($H5842-IND_SavePot!$H5842)</f>
        <v>8.2998061727721471E-3</v>
      </c>
      <c r="J5842" s="13">
        <f t="shared" si="296"/>
        <v>8.2998061727721471E-3</v>
      </c>
      <c r="K5842" s="2">
        <v>0</v>
      </c>
    </row>
    <row r="5843" spans="3:11">
      <c r="C5843" s="11" t="str">
        <f>IND_SavePot!C5843</f>
        <v>INDSDEFFEM-73</v>
      </c>
      <c r="D5843" s="11" t="str">
        <f>IND_SavePot!D5843</f>
        <v>ISDEM</v>
      </c>
      <c r="E5843" s="10" t="str">
        <f t="shared" si="295"/>
        <v>ISDEM</v>
      </c>
      <c r="F5843" s="10" t="s">
        <v>10</v>
      </c>
      <c r="G5843" s="10" t="s">
        <v>11</v>
      </c>
      <c r="H5843" s="10">
        <f t="shared" si="297"/>
        <v>2050</v>
      </c>
      <c r="I5843" s="13">
        <f>IND_SavePot!I5843*(1+HLOOKUP(MID(D5843,2,2),$M$9:$AF$15,MATCH(RIGHT(D5843,2),$M$9:$M$15,0),0))^($H5843-IND_SavePot!$H5843)</f>
        <v>2.0400851253317724E-3</v>
      </c>
      <c r="J5843" s="13">
        <f t="shared" si="296"/>
        <v>2.0400851253317724E-3</v>
      </c>
      <c r="K5843" s="2">
        <v>0</v>
      </c>
    </row>
    <row r="5844" spans="3:11">
      <c r="C5844" s="11" t="str">
        <f>IND_SavePot!C5844</f>
        <v>INDSDEFFTF-73</v>
      </c>
      <c r="D5844" s="11" t="str">
        <f>IND_SavePot!D5844</f>
        <v>ISDTF</v>
      </c>
      <c r="E5844" s="10" t="str">
        <f t="shared" si="295"/>
        <v>ISDTF</v>
      </c>
      <c r="F5844" s="10" t="s">
        <v>10</v>
      </c>
      <c r="G5844" s="10" t="s">
        <v>11</v>
      </c>
      <c r="H5844" s="10">
        <f t="shared" si="297"/>
        <v>2050</v>
      </c>
      <c r="I5844" s="13">
        <f>IND_SavePot!I5844*(1+HLOOKUP(MID(D5844,2,2),$M$9:$AF$15,MATCH(RIGHT(D5844,2),$M$9:$M$15,0),0))^($H5844-IND_SavePot!$H5844)</f>
        <v>0</v>
      </c>
      <c r="J5844" s="13">
        <f t="shared" si="296"/>
        <v>0</v>
      </c>
      <c r="K5844" s="2">
        <v>2</v>
      </c>
    </row>
    <row r="5845" spans="3:11">
      <c r="C5845" s="11" t="str">
        <f>IND_SavePot!C5845</f>
        <v>INDSDEFFPH-74</v>
      </c>
      <c r="D5845" s="11" t="str">
        <f>IND_SavePot!D5845</f>
        <v>ISDPH</v>
      </c>
      <c r="E5845" s="10" t="str">
        <f t="shared" si="295"/>
        <v>ISDPH</v>
      </c>
      <c r="F5845" s="10" t="s">
        <v>10</v>
      </c>
      <c r="G5845" s="10" t="s">
        <v>11</v>
      </c>
      <c r="H5845" s="10">
        <f t="shared" si="297"/>
        <v>2050</v>
      </c>
      <c r="I5845" s="13">
        <f>IND_SavePot!I5845*(1+HLOOKUP(MID(D5845,2,2),$M$9:$AF$15,MATCH(RIGHT(D5845,2),$M$9:$M$15,0),0))^($H5845-IND_SavePot!$H5845)</f>
        <v>4.8774437212985603E-3</v>
      </c>
      <c r="J5845" s="13">
        <f t="shared" si="296"/>
        <v>4.8774437212985603E-3</v>
      </c>
      <c r="K5845" s="2">
        <v>2</v>
      </c>
    </row>
    <row r="5846" spans="3:11">
      <c r="C5846" s="11" t="str">
        <f>IND_SavePot!C5846</f>
        <v>INDSDEFFPH-74</v>
      </c>
      <c r="D5846" s="11" t="str">
        <f>IND_SavePot!D5846</f>
        <v>ISDPH</v>
      </c>
      <c r="E5846" s="10" t="str">
        <f t="shared" si="295"/>
        <v>ISDPH</v>
      </c>
      <c r="F5846" s="10" t="s">
        <v>10</v>
      </c>
      <c r="G5846" s="10" t="s">
        <v>11</v>
      </c>
      <c r="H5846" s="10">
        <f t="shared" si="297"/>
        <v>2050</v>
      </c>
      <c r="I5846" s="13">
        <f>IND_SavePot!I5846*(1+HLOOKUP(MID(D5846,2,2),$M$9:$AF$15,MATCH(RIGHT(D5846,2),$M$9:$M$15,0),0))^($H5846-IND_SavePot!$H5846)</f>
        <v>4.8774437212985603E-3</v>
      </c>
      <c r="J5846" s="13">
        <f t="shared" si="296"/>
        <v>4.8774437212985603E-3</v>
      </c>
      <c r="K5846" s="2">
        <v>6</v>
      </c>
    </row>
    <row r="5847" spans="3:11">
      <c r="C5847" s="11" t="str">
        <f>IND_SavePot!C5847</f>
        <v>INDSDEFFSH-74</v>
      </c>
      <c r="D5847" s="11" t="str">
        <f>IND_SavePot!D5847</f>
        <v>ISDSH</v>
      </c>
      <c r="E5847" s="10" t="str">
        <f t="shared" si="295"/>
        <v>ISDSH</v>
      </c>
      <c r="F5847" s="10" t="s">
        <v>10</v>
      </c>
      <c r="G5847" s="10" t="s">
        <v>11</v>
      </c>
      <c r="H5847" s="10">
        <f t="shared" si="297"/>
        <v>2050</v>
      </c>
      <c r="I5847" s="13">
        <f>IND_SavePot!I5847*(1+HLOOKUP(MID(D5847,2,2),$M$9:$AF$15,MATCH(RIGHT(D5847,2),$M$9:$M$15,0),0))^($H5847-IND_SavePot!$H5847)</f>
        <v>8.4949568437805035E-3</v>
      </c>
      <c r="J5847" s="13">
        <f t="shared" si="296"/>
        <v>8.4949568437805035E-3</v>
      </c>
      <c r="K5847" s="2">
        <v>0</v>
      </c>
    </row>
    <row r="5848" spans="3:11">
      <c r="C5848" s="11" t="str">
        <f>IND_SavePot!C5848</f>
        <v>INDSDEFFLA-74</v>
      </c>
      <c r="D5848" s="11" t="str">
        <f>IND_SavePot!D5848</f>
        <v>ISDLA</v>
      </c>
      <c r="E5848" s="10" t="str">
        <f t="shared" si="295"/>
        <v>ISDLA</v>
      </c>
      <c r="F5848" s="10" t="s">
        <v>10</v>
      </c>
      <c r="G5848" s="10" t="s">
        <v>11</v>
      </c>
      <c r="H5848" s="10">
        <f t="shared" si="297"/>
        <v>2050</v>
      </c>
      <c r="I5848" s="13">
        <f>IND_SavePot!I5848*(1+HLOOKUP(MID(D5848,2,2),$M$9:$AF$15,MATCH(RIGHT(D5848,2),$M$9:$M$15,0),0))^($H5848-IND_SavePot!$H5848)</f>
        <v>8.2998061727721471E-3</v>
      </c>
      <c r="J5848" s="13">
        <f t="shared" si="296"/>
        <v>8.2998061727721471E-3</v>
      </c>
      <c r="K5848" s="2">
        <v>0</v>
      </c>
    </row>
    <row r="5849" spans="3:11">
      <c r="C5849" s="11" t="str">
        <f>IND_SavePot!C5849</f>
        <v>INDSDEFFEM-74</v>
      </c>
      <c r="D5849" s="11" t="str">
        <f>IND_SavePot!D5849</f>
        <v>ISDEM</v>
      </c>
      <c r="E5849" s="10" t="str">
        <f t="shared" si="295"/>
        <v>ISDEM</v>
      </c>
      <c r="F5849" s="10" t="s">
        <v>10</v>
      </c>
      <c r="G5849" s="10" t="s">
        <v>11</v>
      </c>
      <c r="H5849" s="10">
        <f t="shared" si="297"/>
        <v>2050</v>
      </c>
      <c r="I5849" s="13">
        <f>IND_SavePot!I5849*(1+HLOOKUP(MID(D5849,2,2),$M$9:$AF$15,MATCH(RIGHT(D5849,2),$M$9:$M$15,0),0))^($H5849-IND_SavePot!$H5849)</f>
        <v>2.0400851253318127E-3</v>
      </c>
      <c r="J5849" s="13">
        <f t="shared" si="296"/>
        <v>2.0400851253318127E-3</v>
      </c>
      <c r="K5849" s="2">
        <v>0</v>
      </c>
    </row>
    <row r="5850" spans="3:11">
      <c r="C5850" s="11" t="str">
        <f>IND_SavePot!C5850</f>
        <v>INDSDEFFTF-74</v>
      </c>
      <c r="D5850" s="11" t="str">
        <f>IND_SavePot!D5850</f>
        <v>ISDTF</v>
      </c>
      <c r="E5850" s="10" t="str">
        <f t="shared" si="295"/>
        <v>ISDTF</v>
      </c>
      <c r="F5850" s="10" t="s">
        <v>10</v>
      </c>
      <c r="G5850" s="10" t="s">
        <v>11</v>
      </c>
      <c r="H5850" s="10">
        <f t="shared" si="297"/>
        <v>2050</v>
      </c>
      <c r="I5850" s="13">
        <f>IND_SavePot!I5850*(1+HLOOKUP(MID(D5850,2,2),$M$9:$AF$15,MATCH(RIGHT(D5850,2),$M$9:$M$15,0),0))^($H5850-IND_SavePot!$H5850)</f>
        <v>0</v>
      </c>
      <c r="J5850" s="13">
        <f t="shared" si="296"/>
        <v>0</v>
      </c>
      <c r="K5850" s="2">
        <v>2</v>
      </c>
    </row>
    <row r="5851" spans="3:11">
      <c r="C5851" s="11" t="str">
        <f>IND_SavePot!C5851</f>
        <v>INDSDEFFPH-75</v>
      </c>
      <c r="D5851" s="11" t="str">
        <f>IND_SavePot!D5851</f>
        <v>ISDPH</v>
      </c>
      <c r="E5851" s="10" t="str">
        <f t="shared" si="295"/>
        <v>ISDPH</v>
      </c>
      <c r="F5851" s="10" t="s">
        <v>10</v>
      </c>
      <c r="G5851" s="10" t="s">
        <v>11</v>
      </c>
      <c r="H5851" s="10">
        <f t="shared" si="297"/>
        <v>2050</v>
      </c>
      <c r="I5851" s="13">
        <f>IND_SavePot!I5851*(1+HLOOKUP(MID(D5851,2,2),$M$9:$AF$15,MATCH(RIGHT(D5851,2),$M$9:$M$15,0),0))^($H5851-IND_SavePot!$H5851)</f>
        <v>4.8774437212985603E-3</v>
      </c>
      <c r="J5851" s="13">
        <f t="shared" si="296"/>
        <v>4.8774437212985603E-3</v>
      </c>
      <c r="K5851" s="2">
        <v>2</v>
      </c>
    </row>
    <row r="5852" spans="3:11">
      <c r="C5852" s="11" t="str">
        <f>IND_SavePot!C5852</f>
        <v>INDSDEFFPH-75</v>
      </c>
      <c r="D5852" s="11" t="str">
        <f>IND_SavePot!D5852</f>
        <v>ISDPH</v>
      </c>
      <c r="E5852" s="10" t="str">
        <f t="shared" si="295"/>
        <v>ISDPH</v>
      </c>
      <c r="F5852" s="10" t="s">
        <v>10</v>
      </c>
      <c r="G5852" s="10" t="s">
        <v>11</v>
      </c>
      <c r="H5852" s="10">
        <f t="shared" si="297"/>
        <v>2050</v>
      </c>
      <c r="I5852" s="13">
        <f>IND_SavePot!I5852*(1+HLOOKUP(MID(D5852,2,2),$M$9:$AF$15,MATCH(RIGHT(D5852,2),$M$9:$M$15,0),0))^($H5852-IND_SavePot!$H5852)</f>
        <v>4.8774437212985603E-3</v>
      </c>
      <c r="J5852" s="13">
        <f t="shared" si="296"/>
        <v>4.8774437212985603E-3</v>
      </c>
      <c r="K5852" s="2">
        <v>6</v>
      </c>
    </row>
    <row r="5853" spans="3:11">
      <c r="C5853" s="11" t="str">
        <f>IND_SavePot!C5853</f>
        <v>INDSDEFFSH-75</v>
      </c>
      <c r="D5853" s="11" t="str">
        <f>IND_SavePot!D5853</f>
        <v>ISDSH</v>
      </c>
      <c r="E5853" s="10" t="str">
        <f t="shared" si="295"/>
        <v>ISDSH</v>
      </c>
      <c r="F5853" s="10" t="s">
        <v>10</v>
      </c>
      <c r="G5853" s="10" t="s">
        <v>11</v>
      </c>
      <c r="H5853" s="10">
        <f t="shared" si="297"/>
        <v>2050</v>
      </c>
      <c r="I5853" s="13">
        <f>IND_SavePot!I5853*(1+HLOOKUP(MID(D5853,2,2),$M$9:$AF$15,MATCH(RIGHT(D5853,2),$M$9:$M$15,0),0))^($H5853-IND_SavePot!$H5853)</f>
        <v>8.4949568437805035E-3</v>
      </c>
      <c r="J5853" s="13">
        <f t="shared" si="296"/>
        <v>8.4949568437805035E-3</v>
      </c>
      <c r="K5853" s="2">
        <v>0</v>
      </c>
    </row>
    <row r="5854" spans="3:11">
      <c r="C5854" s="11" t="str">
        <f>IND_SavePot!C5854</f>
        <v>INDSDEFFLA-75</v>
      </c>
      <c r="D5854" s="11" t="str">
        <f>IND_SavePot!D5854</f>
        <v>ISDLA</v>
      </c>
      <c r="E5854" s="10" t="str">
        <f t="shared" si="295"/>
        <v>ISDLA</v>
      </c>
      <c r="F5854" s="10" t="s">
        <v>10</v>
      </c>
      <c r="G5854" s="10" t="s">
        <v>11</v>
      </c>
      <c r="H5854" s="10">
        <f t="shared" si="297"/>
        <v>2050</v>
      </c>
      <c r="I5854" s="13">
        <f>IND_SavePot!I5854*(1+HLOOKUP(MID(D5854,2,2),$M$9:$AF$15,MATCH(RIGHT(D5854,2),$M$9:$M$15,0),0))^($H5854-IND_SavePot!$H5854)</f>
        <v>8.2998061727721471E-3</v>
      </c>
      <c r="J5854" s="13">
        <f t="shared" si="296"/>
        <v>8.2998061727721471E-3</v>
      </c>
      <c r="K5854" s="2">
        <v>0</v>
      </c>
    </row>
    <row r="5855" spans="3:11">
      <c r="C5855" s="11" t="str">
        <f>IND_SavePot!C5855</f>
        <v>INDSDEFFEM-75</v>
      </c>
      <c r="D5855" s="11" t="str">
        <f>IND_SavePot!D5855</f>
        <v>ISDEM</v>
      </c>
      <c r="E5855" s="10" t="str">
        <f t="shared" si="295"/>
        <v>ISDEM</v>
      </c>
      <c r="F5855" s="10" t="s">
        <v>10</v>
      </c>
      <c r="G5855" s="10" t="s">
        <v>11</v>
      </c>
      <c r="H5855" s="10">
        <f t="shared" si="297"/>
        <v>2050</v>
      </c>
      <c r="I5855" s="13">
        <f>IND_SavePot!I5855*(1+HLOOKUP(MID(D5855,2,2),$M$9:$AF$15,MATCH(RIGHT(D5855,2),$M$9:$M$15,0),0))^($H5855-IND_SavePot!$H5855)</f>
        <v>2.0400851253318127E-3</v>
      </c>
      <c r="J5855" s="13">
        <f t="shared" si="296"/>
        <v>2.0400851253318127E-3</v>
      </c>
      <c r="K5855" s="2">
        <v>0</v>
      </c>
    </row>
    <row r="5856" spans="3:11">
      <c r="C5856" s="11" t="str">
        <f>IND_SavePot!C5856</f>
        <v>INDSDEFFTF-75</v>
      </c>
      <c r="D5856" s="11" t="str">
        <f>IND_SavePot!D5856</f>
        <v>ISDTF</v>
      </c>
      <c r="E5856" s="10" t="str">
        <f t="shared" si="295"/>
        <v>ISDTF</v>
      </c>
      <c r="F5856" s="10" t="s">
        <v>10</v>
      </c>
      <c r="G5856" s="10" t="s">
        <v>11</v>
      </c>
      <c r="H5856" s="10">
        <f t="shared" si="297"/>
        <v>2050</v>
      </c>
      <c r="I5856" s="13">
        <f>IND_SavePot!I5856*(1+HLOOKUP(MID(D5856,2,2),$M$9:$AF$15,MATCH(RIGHT(D5856,2),$M$9:$M$15,0),0))^($H5856-IND_SavePot!$H5856)</f>
        <v>0</v>
      </c>
      <c r="J5856" s="13">
        <f t="shared" si="296"/>
        <v>0</v>
      </c>
      <c r="K5856" s="2">
        <v>1</v>
      </c>
    </row>
    <row r="5857" spans="3:11">
      <c r="C5857" s="11" t="str">
        <f>IND_SavePot!C5857</f>
        <v>INDSDEFFPH-76</v>
      </c>
      <c r="D5857" s="11" t="str">
        <f>IND_SavePot!D5857</f>
        <v>ISDPH</v>
      </c>
      <c r="E5857" s="10" t="str">
        <f t="shared" si="295"/>
        <v>ISDPH</v>
      </c>
      <c r="F5857" s="10" t="s">
        <v>10</v>
      </c>
      <c r="G5857" s="10" t="s">
        <v>11</v>
      </c>
      <c r="H5857" s="10">
        <f t="shared" si="297"/>
        <v>2050</v>
      </c>
      <c r="I5857" s="13">
        <f>IND_SavePot!I5857*(1+HLOOKUP(MID(D5857,2,2),$M$9:$AF$15,MATCH(RIGHT(D5857,2),$M$9:$M$15,0),0))^($H5857-IND_SavePot!$H5857)</f>
        <v>4.8774437212985603E-3</v>
      </c>
      <c r="J5857" s="13">
        <f t="shared" si="296"/>
        <v>4.8774437212985603E-3</v>
      </c>
      <c r="K5857" s="2">
        <v>2</v>
      </c>
    </row>
    <row r="5858" spans="3:11">
      <c r="C5858" s="11" t="str">
        <f>IND_SavePot!C5858</f>
        <v>INDSDEFFPH-76</v>
      </c>
      <c r="D5858" s="11" t="str">
        <f>IND_SavePot!D5858</f>
        <v>ISDPH</v>
      </c>
      <c r="E5858" s="10" t="str">
        <f t="shared" si="295"/>
        <v>ISDPH</v>
      </c>
      <c r="F5858" s="10" t="s">
        <v>10</v>
      </c>
      <c r="G5858" s="10" t="s">
        <v>11</v>
      </c>
      <c r="H5858" s="10">
        <f t="shared" si="297"/>
        <v>2050</v>
      </c>
      <c r="I5858" s="13">
        <f>IND_SavePot!I5858*(1+HLOOKUP(MID(D5858,2,2),$M$9:$AF$15,MATCH(RIGHT(D5858,2),$M$9:$M$15,0),0))^($H5858-IND_SavePot!$H5858)</f>
        <v>4.8774437212985603E-3</v>
      </c>
      <c r="J5858" s="13">
        <f t="shared" si="296"/>
        <v>4.8774437212985603E-3</v>
      </c>
      <c r="K5858" s="2">
        <v>5</v>
      </c>
    </row>
    <row r="5859" spans="3:11">
      <c r="C5859" s="11" t="str">
        <f>IND_SavePot!C5859</f>
        <v>INDSDEFFSH-76</v>
      </c>
      <c r="D5859" s="11" t="str">
        <f>IND_SavePot!D5859</f>
        <v>ISDSH</v>
      </c>
      <c r="E5859" s="10" t="str">
        <f t="shared" si="295"/>
        <v>ISDSH</v>
      </c>
      <c r="F5859" s="10" t="s">
        <v>10</v>
      </c>
      <c r="G5859" s="10" t="s">
        <v>11</v>
      </c>
      <c r="H5859" s="10">
        <f t="shared" si="297"/>
        <v>2050</v>
      </c>
      <c r="I5859" s="13">
        <f>IND_SavePot!I5859*(1+HLOOKUP(MID(D5859,2,2),$M$9:$AF$15,MATCH(RIGHT(D5859,2),$M$9:$M$15,0),0))^($H5859-IND_SavePot!$H5859)</f>
        <v>8.4949568437803942E-3</v>
      </c>
      <c r="J5859" s="13">
        <f t="shared" si="296"/>
        <v>8.4949568437803942E-3</v>
      </c>
      <c r="K5859" s="2">
        <v>0</v>
      </c>
    </row>
    <row r="5860" spans="3:11">
      <c r="C5860" s="11" t="str">
        <f>IND_SavePot!C5860</f>
        <v>INDSDEFFLA-76</v>
      </c>
      <c r="D5860" s="11" t="str">
        <f>IND_SavePot!D5860</f>
        <v>ISDLA</v>
      </c>
      <c r="E5860" s="10" t="str">
        <f t="shared" si="295"/>
        <v>ISDLA</v>
      </c>
      <c r="F5860" s="10" t="s">
        <v>10</v>
      </c>
      <c r="G5860" s="10" t="s">
        <v>11</v>
      </c>
      <c r="H5860" s="10">
        <f t="shared" si="297"/>
        <v>2050</v>
      </c>
      <c r="I5860" s="13">
        <f>IND_SavePot!I5860*(1+HLOOKUP(MID(D5860,2,2),$M$9:$AF$15,MATCH(RIGHT(D5860,2),$M$9:$M$15,0),0))^($H5860-IND_SavePot!$H5860)</f>
        <v>8.2998061727721471E-3</v>
      </c>
      <c r="J5860" s="13">
        <f t="shared" si="296"/>
        <v>8.2998061727721471E-3</v>
      </c>
      <c r="K5860" s="2">
        <v>0</v>
      </c>
    </row>
    <row r="5861" spans="3:11">
      <c r="C5861" s="11" t="str">
        <f>IND_SavePot!C5861</f>
        <v>INDSDEFFEM-76</v>
      </c>
      <c r="D5861" s="11" t="str">
        <f>IND_SavePot!D5861</f>
        <v>ISDEM</v>
      </c>
      <c r="E5861" s="10" t="str">
        <f t="shared" si="295"/>
        <v>ISDEM</v>
      </c>
      <c r="F5861" s="10" t="s">
        <v>10</v>
      </c>
      <c r="G5861" s="10" t="s">
        <v>11</v>
      </c>
      <c r="H5861" s="10">
        <f t="shared" si="297"/>
        <v>2050</v>
      </c>
      <c r="I5861" s="13">
        <f>IND_SavePot!I5861*(1+HLOOKUP(MID(D5861,2,2),$M$9:$AF$15,MATCH(RIGHT(D5861,2),$M$9:$M$15,0),0))^($H5861-IND_SavePot!$H5861)</f>
        <v>2.0400851253317724E-3</v>
      </c>
      <c r="J5861" s="13">
        <f t="shared" si="296"/>
        <v>2.0400851253317724E-3</v>
      </c>
      <c r="K5861" s="2">
        <v>0</v>
      </c>
    </row>
    <row r="5862" spans="3:11">
      <c r="C5862" s="11" t="str">
        <f>IND_SavePot!C5862</f>
        <v>INDSDEFFTF-76</v>
      </c>
      <c r="D5862" s="11" t="str">
        <f>IND_SavePot!D5862</f>
        <v>ISDTF</v>
      </c>
      <c r="E5862" s="10" t="str">
        <f t="shared" si="295"/>
        <v>ISDTF</v>
      </c>
      <c r="F5862" s="10" t="s">
        <v>10</v>
      </c>
      <c r="G5862" s="10" t="s">
        <v>11</v>
      </c>
      <c r="H5862" s="10">
        <f t="shared" si="297"/>
        <v>2050</v>
      </c>
      <c r="I5862" s="13">
        <f>IND_SavePot!I5862*(1+HLOOKUP(MID(D5862,2,2),$M$9:$AF$15,MATCH(RIGHT(D5862,2),$M$9:$M$15,0),0))^($H5862-IND_SavePot!$H5862)</f>
        <v>0</v>
      </c>
      <c r="J5862" s="13">
        <f t="shared" si="296"/>
        <v>0</v>
      </c>
      <c r="K5862" s="2">
        <v>1</v>
      </c>
    </row>
    <row r="5863" spans="3:11">
      <c r="C5863" s="11" t="str">
        <f>IND_SavePot!C5863</f>
        <v>INDSDEFFPH-77</v>
      </c>
      <c r="D5863" s="11" t="str">
        <f>IND_SavePot!D5863</f>
        <v>ISDPH</v>
      </c>
      <c r="E5863" s="10" t="str">
        <f t="shared" si="295"/>
        <v>ISDPH</v>
      </c>
      <c r="F5863" s="10" t="s">
        <v>10</v>
      </c>
      <c r="G5863" s="10" t="s">
        <v>11</v>
      </c>
      <c r="H5863" s="10">
        <f t="shared" si="297"/>
        <v>2050</v>
      </c>
      <c r="I5863" s="13">
        <f>IND_SavePot!I5863*(1+HLOOKUP(MID(D5863,2,2),$M$9:$AF$15,MATCH(RIGHT(D5863,2),$M$9:$M$15,0),0))^($H5863-IND_SavePot!$H5863)</f>
        <v>4.8774437212985603E-3</v>
      </c>
      <c r="J5863" s="13">
        <f t="shared" si="296"/>
        <v>4.8774437212985603E-3</v>
      </c>
      <c r="K5863" s="2">
        <v>2</v>
      </c>
    </row>
    <row r="5864" spans="3:11">
      <c r="C5864" s="11" t="str">
        <f>IND_SavePot!C5864</f>
        <v>INDSDEFFPH-77</v>
      </c>
      <c r="D5864" s="11" t="str">
        <f>IND_SavePot!D5864</f>
        <v>ISDPH</v>
      </c>
      <c r="E5864" s="10" t="str">
        <f t="shared" si="295"/>
        <v>ISDPH</v>
      </c>
      <c r="F5864" s="10" t="s">
        <v>10</v>
      </c>
      <c r="G5864" s="10" t="s">
        <v>11</v>
      </c>
      <c r="H5864" s="10">
        <f t="shared" si="297"/>
        <v>2050</v>
      </c>
      <c r="I5864" s="13">
        <f>IND_SavePot!I5864*(1+HLOOKUP(MID(D5864,2,2),$M$9:$AF$15,MATCH(RIGHT(D5864,2),$M$9:$M$15,0),0))^($H5864-IND_SavePot!$H5864)</f>
        <v>4.8774437212985603E-3</v>
      </c>
      <c r="J5864" s="13">
        <f t="shared" si="296"/>
        <v>4.8774437212985603E-3</v>
      </c>
      <c r="K5864" s="2">
        <v>5</v>
      </c>
    </row>
    <row r="5865" spans="3:11">
      <c r="C5865" s="11" t="str">
        <f>IND_SavePot!C5865</f>
        <v>INDSDEFFSH-77</v>
      </c>
      <c r="D5865" s="11" t="str">
        <f>IND_SavePot!D5865</f>
        <v>ISDSH</v>
      </c>
      <c r="E5865" s="10" t="str">
        <f t="shared" si="295"/>
        <v>ISDSH</v>
      </c>
      <c r="F5865" s="10" t="s">
        <v>10</v>
      </c>
      <c r="G5865" s="10" t="s">
        <v>11</v>
      </c>
      <c r="H5865" s="10">
        <f t="shared" si="297"/>
        <v>2050</v>
      </c>
      <c r="I5865" s="13">
        <f>IND_SavePot!I5865*(1+HLOOKUP(MID(D5865,2,2),$M$9:$AF$15,MATCH(RIGHT(D5865,2),$M$9:$M$15,0),0))^($H5865-IND_SavePot!$H5865)</f>
        <v>8.4949568437805035E-3</v>
      </c>
      <c r="J5865" s="13">
        <f t="shared" si="296"/>
        <v>8.4949568437805035E-3</v>
      </c>
      <c r="K5865" s="2">
        <v>0</v>
      </c>
    </row>
    <row r="5866" spans="3:11">
      <c r="C5866" s="11" t="str">
        <f>IND_SavePot!C5866</f>
        <v>INDSDEFFLA-77</v>
      </c>
      <c r="D5866" s="11" t="str">
        <f>IND_SavePot!D5866</f>
        <v>ISDLA</v>
      </c>
      <c r="E5866" s="10" t="str">
        <f t="shared" si="295"/>
        <v>ISDLA</v>
      </c>
      <c r="F5866" s="10" t="s">
        <v>10</v>
      </c>
      <c r="G5866" s="10" t="s">
        <v>11</v>
      </c>
      <c r="H5866" s="10">
        <f t="shared" si="297"/>
        <v>2050</v>
      </c>
      <c r="I5866" s="13">
        <f>IND_SavePot!I5866*(1+HLOOKUP(MID(D5866,2,2),$M$9:$AF$15,MATCH(RIGHT(D5866,2),$M$9:$M$15,0),0))^($H5866-IND_SavePot!$H5866)</f>
        <v>8.2998061727722287E-3</v>
      </c>
      <c r="J5866" s="13">
        <f t="shared" si="296"/>
        <v>8.2998061727722287E-3</v>
      </c>
      <c r="K5866" s="2">
        <v>0</v>
      </c>
    </row>
    <row r="5867" spans="3:11">
      <c r="C5867" s="11" t="str">
        <f>IND_SavePot!C5867</f>
        <v>INDSDEFFEM-77</v>
      </c>
      <c r="D5867" s="11" t="str">
        <f>IND_SavePot!D5867</f>
        <v>ISDEM</v>
      </c>
      <c r="E5867" s="10" t="str">
        <f t="shared" si="295"/>
        <v>ISDEM</v>
      </c>
      <c r="F5867" s="10" t="s">
        <v>10</v>
      </c>
      <c r="G5867" s="10" t="s">
        <v>11</v>
      </c>
      <c r="H5867" s="10">
        <f t="shared" si="297"/>
        <v>2050</v>
      </c>
      <c r="I5867" s="13">
        <f>IND_SavePot!I5867*(1+HLOOKUP(MID(D5867,2,2),$M$9:$AF$15,MATCH(RIGHT(D5867,2),$M$9:$M$15,0),0))^($H5867-IND_SavePot!$H5867)</f>
        <v>2.0400851253318535E-3</v>
      </c>
      <c r="J5867" s="13">
        <f t="shared" si="296"/>
        <v>2.0400851253318535E-3</v>
      </c>
      <c r="K5867" s="2">
        <v>0</v>
      </c>
    </row>
    <row r="5868" spans="3:11">
      <c r="C5868" s="11" t="str">
        <f>IND_SavePot!C5868</f>
        <v>INDSDEFFTF-77</v>
      </c>
      <c r="D5868" s="11" t="str">
        <f>IND_SavePot!D5868</f>
        <v>ISDTF</v>
      </c>
      <c r="E5868" s="10" t="str">
        <f t="shared" si="295"/>
        <v>ISDTF</v>
      </c>
      <c r="F5868" s="10" t="s">
        <v>10</v>
      </c>
      <c r="G5868" s="10" t="s">
        <v>11</v>
      </c>
      <c r="H5868" s="10">
        <f t="shared" si="297"/>
        <v>2050</v>
      </c>
      <c r="I5868" s="13">
        <f>IND_SavePot!I5868*(1+HLOOKUP(MID(D5868,2,2),$M$9:$AF$15,MATCH(RIGHT(D5868,2),$M$9:$M$15,0),0))^($H5868-IND_SavePot!$H5868)</f>
        <v>0</v>
      </c>
      <c r="J5868" s="13">
        <f t="shared" si="296"/>
        <v>0</v>
      </c>
      <c r="K5868" s="2">
        <v>1</v>
      </c>
    </row>
    <row r="5869" spans="3:11">
      <c r="C5869" s="11" t="str">
        <f>IND_SavePot!C5869</f>
        <v>INDSDEFFPH-78</v>
      </c>
      <c r="D5869" s="11" t="str">
        <f>IND_SavePot!D5869</f>
        <v>ISDPH</v>
      </c>
      <c r="E5869" s="10" t="str">
        <f t="shared" si="295"/>
        <v>ISDPH</v>
      </c>
      <c r="F5869" s="10" t="s">
        <v>10</v>
      </c>
      <c r="G5869" s="10" t="s">
        <v>11</v>
      </c>
      <c r="H5869" s="10">
        <f t="shared" si="297"/>
        <v>2050</v>
      </c>
      <c r="I5869" s="13">
        <f>IND_SavePot!I5869*(1+HLOOKUP(MID(D5869,2,2),$M$9:$AF$15,MATCH(RIGHT(D5869,2),$M$9:$M$15,0),0))^($H5869-IND_SavePot!$H5869)</f>
        <v>4.8774437212984988E-3</v>
      </c>
      <c r="J5869" s="13">
        <f t="shared" si="296"/>
        <v>4.8774437212984988E-3</v>
      </c>
      <c r="K5869" s="2">
        <v>2</v>
      </c>
    </row>
    <row r="5870" spans="3:11">
      <c r="C5870" s="11" t="str">
        <f>IND_SavePot!C5870</f>
        <v>INDSDEFFPH-78</v>
      </c>
      <c r="D5870" s="11" t="str">
        <f>IND_SavePot!D5870</f>
        <v>ISDPH</v>
      </c>
      <c r="E5870" s="10" t="str">
        <f t="shared" si="295"/>
        <v>ISDPH</v>
      </c>
      <c r="F5870" s="10" t="s">
        <v>10</v>
      </c>
      <c r="G5870" s="10" t="s">
        <v>11</v>
      </c>
      <c r="H5870" s="10">
        <f t="shared" si="297"/>
        <v>2050</v>
      </c>
      <c r="I5870" s="13">
        <f>IND_SavePot!I5870*(1+HLOOKUP(MID(D5870,2,2),$M$9:$AF$15,MATCH(RIGHT(D5870,2),$M$9:$M$15,0),0))^($H5870-IND_SavePot!$H5870)</f>
        <v>4.8774437212984988E-3</v>
      </c>
      <c r="J5870" s="13">
        <f t="shared" si="296"/>
        <v>4.8774437212984988E-3</v>
      </c>
      <c r="K5870" s="2">
        <v>5</v>
      </c>
    </row>
    <row r="5871" spans="3:11">
      <c r="C5871" s="11" t="str">
        <f>IND_SavePot!C5871</f>
        <v>INDSDEFFSH-78</v>
      </c>
      <c r="D5871" s="11" t="str">
        <f>IND_SavePot!D5871</f>
        <v>ISDSH</v>
      </c>
      <c r="E5871" s="10" t="str">
        <f t="shared" si="295"/>
        <v>ISDSH</v>
      </c>
      <c r="F5871" s="10" t="s">
        <v>10</v>
      </c>
      <c r="G5871" s="10" t="s">
        <v>11</v>
      </c>
      <c r="H5871" s="10">
        <f t="shared" si="297"/>
        <v>2050</v>
      </c>
      <c r="I5871" s="13">
        <f>IND_SavePot!I5871*(1+HLOOKUP(MID(D5871,2,2),$M$9:$AF$15,MATCH(RIGHT(D5871,2),$M$9:$M$15,0),0))^($H5871-IND_SavePot!$H5871)</f>
        <v>8.4949568437805035E-3</v>
      </c>
      <c r="J5871" s="13">
        <f t="shared" si="296"/>
        <v>8.4949568437805035E-3</v>
      </c>
      <c r="K5871" s="2">
        <v>0</v>
      </c>
    </row>
    <row r="5872" spans="3:11">
      <c r="C5872" s="11" t="str">
        <f>IND_SavePot!C5872</f>
        <v>INDSDEFFLA-78</v>
      </c>
      <c r="D5872" s="11" t="str">
        <f>IND_SavePot!D5872</f>
        <v>ISDLA</v>
      </c>
      <c r="E5872" s="10" t="str">
        <f t="shared" si="295"/>
        <v>ISDLA</v>
      </c>
      <c r="F5872" s="10" t="s">
        <v>10</v>
      </c>
      <c r="G5872" s="10" t="s">
        <v>11</v>
      </c>
      <c r="H5872" s="10">
        <f t="shared" si="297"/>
        <v>2050</v>
      </c>
      <c r="I5872" s="13">
        <f>IND_SavePot!I5872*(1+HLOOKUP(MID(D5872,2,2),$M$9:$AF$15,MATCH(RIGHT(D5872,2),$M$9:$M$15,0),0))^($H5872-IND_SavePot!$H5872)</f>
        <v>8.2998061727720656E-3</v>
      </c>
      <c r="J5872" s="13">
        <f t="shared" si="296"/>
        <v>8.2998061727720656E-3</v>
      </c>
      <c r="K5872" s="2">
        <v>0</v>
      </c>
    </row>
    <row r="5873" spans="3:11">
      <c r="C5873" s="11" t="str">
        <f>IND_SavePot!C5873</f>
        <v>INDSDEFFEM-78</v>
      </c>
      <c r="D5873" s="11" t="str">
        <f>IND_SavePot!D5873</f>
        <v>ISDEM</v>
      </c>
      <c r="E5873" s="10" t="str">
        <f t="shared" si="295"/>
        <v>ISDEM</v>
      </c>
      <c r="F5873" s="10" t="s">
        <v>10</v>
      </c>
      <c r="G5873" s="10" t="s">
        <v>11</v>
      </c>
      <c r="H5873" s="10">
        <f t="shared" si="297"/>
        <v>2050</v>
      </c>
      <c r="I5873" s="13">
        <f>IND_SavePot!I5873*(1+HLOOKUP(MID(D5873,2,2),$M$9:$AF$15,MATCH(RIGHT(D5873,2),$M$9:$M$15,0),0))^($H5873-IND_SavePot!$H5873)</f>
        <v>2.0400851253317724E-3</v>
      </c>
      <c r="J5873" s="13">
        <f t="shared" si="296"/>
        <v>2.0400851253317724E-3</v>
      </c>
      <c r="K5873" s="2">
        <v>0</v>
      </c>
    </row>
    <row r="5874" spans="3:11">
      <c r="C5874" s="11" t="str">
        <f>IND_SavePot!C5874</f>
        <v>INDSDEFFTF-78</v>
      </c>
      <c r="D5874" s="11" t="str">
        <f>IND_SavePot!D5874</f>
        <v>ISDTF</v>
      </c>
      <c r="E5874" s="10" t="str">
        <f t="shared" si="295"/>
        <v>ISDTF</v>
      </c>
      <c r="F5874" s="10" t="s">
        <v>10</v>
      </c>
      <c r="G5874" s="10" t="s">
        <v>11</v>
      </c>
      <c r="H5874" s="10">
        <f t="shared" si="297"/>
        <v>2050</v>
      </c>
      <c r="I5874" s="13">
        <f>IND_SavePot!I5874*(1+HLOOKUP(MID(D5874,2,2),$M$9:$AF$15,MATCH(RIGHT(D5874,2),$M$9:$M$15,0),0))^($H5874-IND_SavePot!$H5874)</f>
        <v>0</v>
      </c>
      <c r="J5874" s="13">
        <f t="shared" si="296"/>
        <v>0</v>
      </c>
      <c r="K5874" s="2">
        <v>1</v>
      </c>
    </row>
    <row r="5875" spans="3:11">
      <c r="C5875" s="11" t="str">
        <f>IND_SavePot!C5875</f>
        <v>INDSDEFFPH-79</v>
      </c>
      <c r="D5875" s="11" t="str">
        <f>IND_SavePot!D5875</f>
        <v>ISDPH</v>
      </c>
      <c r="E5875" s="10" t="str">
        <f t="shared" si="295"/>
        <v>ISDPH</v>
      </c>
      <c r="F5875" s="10" t="s">
        <v>10</v>
      </c>
      <c r="G5875" s="10" t="s">
        <v>11</v>
      </c>
      <c r="H5875" s="10">
        <f t="shared" si="297"/>
        <v>2050</v>
      </c>
      <c r="I5875" s="13">
        <f>IND_SavePot!I5875*(1+HLOOKUP(MID(D5875,2,2),$M$9:$AF$15,MATCH(RIGHT(D5875,2),$M$9:$M$15,0),0))^($H5875-IND_SavePot!$H5875)</f>
        <v>4.8774437212985603E-3</v>
      </c>
      <c r="J5875" s="13">
        <f t="shared" si="296"/>
        <v>4.8774437212985603E-3</v>
      </c>
      <c r="K5875" s="2">
        <v>2</v>
      </c>
    </row>
    <row r="5876" spans="3:11">
      <c r="C5876" s="11" t="str">
        <f>IND_SavePot!C5876</f>
        <v>INDSDEFFPH-79</v>
      </c>
      <c r="D5876" s="11" t="str">
        <f>IND_SavePot!D5876</f>
        <v>ISDPH</v>
      </c>
      <c r="E5876" s="10" t="str">
        <f t="shared" si="295"/>
        <v>ISDPH</v>
      </c>
      <c r="F5876" s="10" t="s">
        <v>10</v>
      </c>
      <c r="G5876" s="10" t="s">
        <v>11</v>
      </c>
      <c r="H5876" s="10">
        <f t="shared" si="297"/>
        <v>2050</v>
      </c>
      <c r="I5876" s="13">
        <f>IND_SavePot!I5876*(1+HLOOKUP(MID(D5876,2,2),$M$9:$AF$15,MATCH(RIGHT(D5876,2),$M$9:$M$15,0),0))^($H5876-IND_SavePot!$H5876)</f>
        <v>4.8774437212985603E-3</v>
      </c>
      <c r="J5876" s="13">
        <f t="shared" si="296"/>
        <v>4.8774437212985603E-3</v>
      </c>
      <c r="K5876" s="2">
        <v>5</v>
      </c>
    </row>
    <row r="5877" spans="3:11">
      <c r="C5877" s="11" t="str">
        <f>IND_SavePot!C5877</f>
        <v>INDSDEFFSH-79</v>
      </c>
      <c r="D5877" s="11" t="str">
        <f>IND_SavePot!D5877</f>
        <v>ISDSH</v>
      </c>
      <c r="E5877" s="10" t="str">
        <f t="shared" si="295"/>
        <v>ISDSH</v>
      </c>
      <c r="F5877" s="10" t="s">
        <v>10</v>
      </c>
      <c r="G5877" s="10" t="s">
        <v>11</v>
      </c>
      <c r="H5877" s="10">
        <f t="shared" si="297"/>
        <v>2050</v>
      </c>
      <c r="I5877" s="13">
        <f>IND_SavePot!I5877*(1+HLOOKUP(MID(D5877,2,2),$M$9:$AF$15,MATCH(RIGHT(D5877,2),$M$9:$M$15,0),0))^($H5877-IND_SavePot!$H5877)</f>
        <v>8.4949568437805035E-3</v>
      </c>
      <c r="J5877" s="13">
        <f t="shared" si="296"/>
        <v>8.4949568437805035E-3</v>
      </c>
      <c r="K5877" s="2">
        <v>0</v>
      </c>
    </row>
    <row r="5878" spans="3:11">
      <c r="C5878" s="11" t="str">
        <f>IND_SavePot!C5878</f>
        <v>INDSDEFFLA-79</v>
      </c>
      <c r="D5878" s="11" t="str">
        <f>IND_SavePot!D5878</f>
        <v>ISDLA</v>
      </c>
      <c r="E5878" s="10" t="str">
        <f t="shared" si="295"/>
        <v>ISDLA</v>
      </c>
      <c r="F5878" s="10" t="s">
        <v>10</v>
      </c>
      <c r="G5878" s="10" t="s">
        <v>11</v>
      </c>
      <c r="H5878" s="10">
        <f t="shared" si="297"/>
        <v>2050</v>
      </c>
      <c r="I5878" s="13">
        <f>IND_SavePot!I5878*(1+HLOOKUP(MID(D5878,2,2),$M$9:$AF$15,MATCH(RIGHT(D5878,2),$M$9:$M$15,0),0))^($H5878-IND_SavePot!$H5878)</f>
        <v>8.2998061727722287E-3</v>
      </c>
      <c r="J5878" s="13">
        <f t="shared" si="296"/>
        <v>8.2998061727722287E-3</v>
      </c>
      <c r="K5878" s="2">
        <v>0</v>
      </c>
    </row>
    <row r="5879" spans="3:11">
      <c r="C5879" s="11" t="str">
        <f>IND_SavePot!C5879</f>
        <v>INDSDEFFEM-79</v>
      </c>
      <c r="D5879" s="11" t="str">
        <f>IND_SavePot!D5879</f>
        <v>ISDEM</v>
      </c>
      <c r="E5879" s="10" t="str">
        <f t="shared" si="295"/>
        <v>ISDEM</v>
      </c>
      <c r="F5879" s="10" t="s">
        <v>10</v>
      </c>
      <c r="G5879" s="10" t="s">
        <v>11</v>
      </c>
      <c r="H5879" s="10">
        <f t="shared" si="297"/>
        <v>2050</v>
      </c>
      <c r="I5879" s="13">
        <f>IND_SavePot!I5879*(1+HLOOKUP(MID(D5879,2,2),$M$9:$AF$15,MATCH(RIGHT(D5879,2),$M$9:$M$15,0),0))^($H5879-IND_SavePot!$H5879)</f>
        <v>2.0400851253318127E-3</v>
      </c>
      <c r="J5879" s="13">
        <f t="shared" si="296"/>
        <v>2.0400851253318127E-3</v>
      </c>
      <c r="K5879" s="2">
        <v>0</v>
      </c>
    </row>
    <row r="5880" spans="3:11">
      <c r="C5880" s="11" t="str">
        <f>IND_SavePot!C5880</f>
        <v>INDSDEFFTF-79</v>
      </c>
      <c r="D5880" s="11" t="str">
        <f>IND_SavePot!D5880</f>
        <v>ISDTF</v>
      </c>
      <c r="E5880" s="10" t="str">
        <f t="shared" si="295"/>
        <v>ISDTF</v>
      </c>
      <c r="F5880" s="10" t="s">
        <v>10</v>
      </c>
      <c r="G5880" s="10" t="s">
        <v>11</v>
      </c>
      <c r="H5880" s="10">
        <f t="shared" si="297"/>
        <v>2050</v>
      </c>
      <c r="I5880" s="13">
        <f>IND_SavePot!I5880*(1+HLOOKUP(MID(D5880,2,2),$M$9:$AF$15,MATCH(RIGHT(D5880,2),$M$9:$M$15,0),0))^($H5880-IND_SavePot!$H5880)</f>
        <v>0</v>
      </c>
      <c r="J5880" s="13">
        <f t="shared" si="296"/>
        <v>0</v>
      </c>
      <c r="K5880" s="2">
        <v>1</v>
      </c>
    </row>
    <row r="5881" spans="3:11">
      <c r="C5881" s="11" t="str">
        <f>IND_SavePot!C5881</f>
        <v>INDSDEFFPH-80</v>
      </c>
      <c r="D5881" s="11" t="str">
        <f>IND_SavePot!D5881</f>
        <v>ISDPH</v>
      </c>
      <c r="E5881" s="10" t="str">
        <f t="shared" si="295"/>
        <v>ISDPH</v>
      </c>
      <c r="F5881" s="10" t="s">
        <v>10</v>
      </c>
      <c r="G5881" s="10" t="s">
        <v>11</v>
      </c>
      <c r="H5881" s="10">
        <f t="shared" si="297"/>
        <v>2050</v>
      </c>
      <c r="I5881" s="13">
        <f>IND_SavePot!I5881*(1+HLOOKUP(MID(D5881,2,2),$M$9:$AF$15,MATCH(RIGHT(D5881,2),$M$9:$M$15,0),0))^($H5881-IND_SavePot!$H5881)</f>
        <v>4.8774437212985603E-3</v>
      </c>
      <c r="J5881" s="13">
        <f t="shared" si="296"/>
        <v>4.8774437212985603E-3</v>
      </c>
      <c r="K5881" s="2">
        <v>2</v>
      </c>
    </row>
    <row r="5882" spans="3:11">
      <c r="C5882" s="11" t="str">
        <f>IND_SavePot!C5882</f>
        <v>INDSDEFFPH-80</v>
      </c>
      <c r="D5882" s="11" t="str">
        <f>IND_SavePot!D5882</f>
        <v>ISDPH</v>
      </c>
      <c r="E5882" s="10" t="str">
        <f t="shared" si="295"/>
        <v>ISDPH</v>
      </c>
      <c r="F5882" s="10" t="s">
        <v>10</v>
      </c>
      <c r="G5882" s="10" t="s">
        <v>11</v>
      </c>
      <c r="H5882" s="10">
        <f t="shared" si="297"/>
        <v>2050</v>
      </c>
      <c r="I5882" s="13">
        <f>IND_SavePot!I5882*(1+HLOOKUP(MID(D5882,2,2),$M$9:$AF$15,MATCH(RIGHT(D5882,2),$M$9:$M$15,0),0))^($H5882-IND_SavePot!$H5882)</f>
        <v>4.8774437212985603E-3</v>
      </c>
      <c r="J5882" s="13">
        <f t="shared" si="296"/>
        <v>4.8774437212985603E-3</v>
      </c>
      <c r="K5882" s="2">
        <v>5</v>
      </c>
    </row>
    <row r="5883" spans="3:11">
      <c r="C5883" s="11" t="str">
        <f>IND_SavePot!C5883</f>
        <v>INDSDEFFSH-80</v>
      </c>
      <c r="D5883" s="11" t="str">
        <f>IND_SavePot!D5883</f>
        <v>ISDSH</v>
      </c>
      <c r="E5883" s="10" t="str">
        <f t="shared" si="295"/>
        <v>ISDSH</v>
      </c>
      <c r="F5883" s="10" t="s">
        <v>10</v>
      </c>
      <c r="G5883" s="10" t="s">
        <v>11</v>
      </c>
      <c r="H5883" s="10">
        <f t="shared" si="297"/>
        <v>2050</v>
      </c>
      <c r="I5883" s="13">
        <f>IND_SavePot!I5883*(1+HLOOKUP(MID(D5883,2,2),$M$9:$AF$15,MATCH(RIGHT(D5883,2),$M$9:$M$15,0),0))^($H5883-IND_SavePot!$H5883)</f>
        <v>8.4949568437803942E-3</v>
      </c>
      <c r="J5883" s="13">
        <f t="shared" si="296"/>
        <v>8.4949568437803942E-3</v>
      </c>
      <c r="K5883" s="2">
        <v>0</v>
      </c>
    </row>
    <row r="5884" spans="3:11">
      <c r="C5884" s="11" t="str">
        <f>IND_SavePot!C5884</f>
        <v>INDSDEFFLA-80</v>
      </c>
      <c r="D5884" s="11" t="str">
        <f>IND_SavePot!D5884</f>
        <v>ISDLA</v>
      </c>
      <c r="E5884" s="10" t="str">
        <f t="shared" si="295"/>
        <v>ISDLA</v>
      </c>
      <c r="F5884" s="10" t="s">
        <v>10</v>
      </c>
      <c r="G5884" s="10" t="s">
        <v>11</v>
      </c>
      <c r="H5884" s="10">
        <f t="shared" si="297"/>
        <v>2050</v>
      </c>
      <c r="I5884" s="13">
        <f>IND_SavePot!I5884*(1+HLOOKUP(MID(D5884,2,2),$M$9:$AF$15,MATCH(RIGHT(D5884,2),$M$9:$M$15,0),0))^($H5884-IND_SavePot!$H5884)</f>
        <v>8.2998061727721471E-3</v>
      </c>
      <c r="J5884" s="13">
        <f t="shared" si="296"/>
        <v>8.2998061727721471E-3</v>
      </c>
      <c r="K5884" s="2">
        <v>0</v>
      </c>
    </row>
    <row r="5885" spans="3:11">
      <c r="C5885" s="11" t="str">
        <f>IND_SavePot!C5885</f>
        <v>INDSDEFFEM-80</v>
      </c>
      <c r="D5885" s="11" t="str">
        <f>IND_SavePot!D5885</f>
        <v>ISDEM</v>
      </c>
      <c r="E5885" s="10" t="str">
        <f t="shared" si="295"/>
        <v>ISDEM</v>
      </c>
      <c r="F5885" s="10" t="s">
        <v>10</v>
      </c>
      <c r="G5885" s="10" t="s">
        <v>11</v>
      </c>
      <c r="H5885" s="10">
        <f t="shared" si="297"/>
        <v>2050</v>
      </c>
      <c r="I5885" s="13">
        <f>IND_SavePot!I5885*(1+HLOOKUP(MID(D5885,2,2),$M$9:$AF$15,MATCH(RIGHT(D5885,2),$M$9:$M$15,0),0))^($H5885-IND_SavePot!$H5885)</f>
        <v>2.0400851253318127E-3</v>
      </c>
      <c r="J5885" s="13">
        <f t="shared" si="296"/>
        <v>2.0400851253318127E-3</v>
      </c>
      <c r="K5885" s="2">
        <v>0</v>
      </c>
    </row>
    <row r="5886" spans="3:11">
      <c r="C5886" s="11" t="str">
        <f>IND_SavePot!C5886</f>
        <v>INDSDEFFTF-80</v>
      </c>
      <c r="D5886" s="11" t="str">
        <f>IND_SavePot!D5886</f>
        <v>ISDTF</v>
      </c>
      <c r="E5886" s="10" t="str">
        <f t="shared" si="295"/>
        <v>ISDTF</v>
      </c>
      <c r="F5886" s="10" t="s">
        <v>10</v>
      </c>
      <c r="G5886" s="10" t="s">
        <v>11</v>
      </c>
      <c r="H5886" s="10">
        <f t="shared" si="297"/>
        <v>2050</v>
      </c>
      <c r="I5886" s="13">
        <f>IND_SavePot!I5886*(1+HLOOKUP(MID(D5886,2,2),$M$9:$AF$15,MATCH(RIGHT(D5886,2),$M$9:$M$15,0),0))^($H5886-IND_SavePot!$H5886)</f>
        <v>0</v>
      </c>
      <c r="J5886" s="13">
        <f t="shared" si="296"/>
        <v>0</v>
      </c>
      <c r="K5886" s="2">
        <v>1</v>
      </c>
    </row>
    <row r="5887" spans="3:11">
      <c r="C5887" s="11" t="str">
        <f>IND_SavePot!C5887</f>
        <v>INDSDEFFPH-81</v>
      </c>
      <c r="D5887" s="11" t="str">
        <f>IND_SavePot!D5887</f>
        <v>ISDPH</v>
      </c>
      <c r="E5887" s="10" t="str">
        <f t="shared" si="295"/>
        <v>ISDPH</v>
      </c>
      <c r="F5887" s="10" t="s">
        <v>10</v>
      </c>
      <c r="G5887" s="10" t="s">
        <v>11</v>
      </c>
      <c r="H5887" s="10">
        <f t="shared" si="297"/>
        <v>2050</v>
      </c>
      <c r="I5887" s="13">
        <f>IND_SavePot!I5887*(1+HLOOKUP(MID(D5887,2,2),$M$9:$AF$15,MATCH(RIGHT(D5887,2),$M$9:$M$15,0),0))^($H5887-IND_SavePot!$H5887)</f>
        <v>4.8774437212985603E-3</v>
      </c>
      <c r="J5887" s="13">
        <f t="shared" si="296"/>
        <v>4.8774437212985603E-3</v>
      </c>
      <c r="K5887" s="2">
        <v>2</v>
      </c>
    </row>
    <row r="5888" spans="3:11">
      <c r="C5888" s="11" t="str">
        <f>IND_SavePot!C5888</f>
        <v>INDSDEFFPH-81</v>
      </c>
      <c r="D5888" s="11" t="str">
        <f>IND_SavePot!D5888</f>
        <v>ISDPH</v>
      </c>
      <c r="E5888" s="10" t="str">
        <f t="shared" si="295"/>
        <v>ISDPH</v>
      </c>
      <c r="F5888" s="10" t="s">
        <v>10</v>
      </c>
      <c r="G5888" s="10" t="s">
        <v>11</v>
      </c>
      <c r="H5888" s="10">
        <f t="shared" si="297"/>
        <v>2050</v>
      </c>
      <c r="I5888" s="13">
        <f>IND_SavePot!I5888*(1+HLOOKUP(MID(D5888,2,2),$M$9:$AF$15,MATCH(RIGHT(D5888,2),$M$9:$M$15,0),0))^($H5888-IND_SavePot!$H5888)</f>
        <v>4.8774437212985603E-3</v>
      </c>
      <c r="J5888" s="13">
        <f t="shared" si="296"/>
        <v>4.8774437212985603E-3</v>
      </c>
      <c r="K5888" s="2">
        <v>5</v>
      </c>
    </row>
    <row r="5889" spans="3:11">
      <c r="C5889" s="11" t="str">
        <f>IND_SavePot!C5889</f>
        <v>INDSDEFFSH-81</v>
      </c>
      <c r="D5889" s="11" t="str">
        <f>IND_SavePot!D5889</f>
        <v>ISDSH</v>
      </c>
      <c r="E5889" s="10" t="str">
        <f t="shared" si="295"/>
        <v>ISDSH</v>
      </c>
      <c r="F5889" s="10" t="s">
        <v>10</v>
      </c>
      <c r="G5889" s="10" t="s">
        <v>11</v>
      </c>
      <c r="H5889" s="10">
        <f t="shared" si="297"/>
        <v>2050</v>
      </c>
      <c r="I5889" s="13">
        <f>IND_SavePot!I5889*(1+HLOOKUP(MID(D5889,2,2),$M$9:$AF$15,MATCH(RIGHT(D5889,2),$M$9:$M$15,0),0))^($H5889-IND_SavePot!$H5889)</f>
        <v>8.4949568437803942E-3</v>
      </c>
      <c r="J5889" s="13">
        <f t="shared" si="296"/>
        <v>8.4949568437803942E-3</v>
      </c>
      <c r="K5889" s="2">
        <v>0</v>
      </c>
    </row>
    <row r="5890" spans="3:11">
      <c r="C5890" s="11" t="str">
        <f>IND_SavePot!C5890</f>
        <v>INDSDEFFLA-81</v>
      </c>
      <c r="D5890" s="11" t="str">
        <f>IND_SavePot!D5890</f>
        <v>ISDLA</v>
      </c>
      <c r="E5890" s="10" t="str">
        <f t="shared" si="295"/>
        <v>ISDLA</v>
      </c>
      <c r="F5890" s="10" t="s">
        <v>10</v>
      </c>
      <c r="G5890" s="10" t="s">
        <v>11</v>
      </c>
      <c r="H5890" s="10">
        <f t="shared" si="297"/>
        <v>2050</v>
      </c>
      <c r="I5890" s="13">
        <f>IND_SavePot!I5890*(1+HLOOKUP(MID(D5890,2,2),$M$9:$AF$15,MATCH(RIGHT(D5890,2),$M$9:$M$15,0),0))^($H5890-IND_SavePot!$H5890)</f>
        <v>8.2998061727721471E-3</v>
      </c>
      <c r="J5890" s="13">
        <f t="shared" si="296"/>
        <v>8.2998061727721471E-3</v>
      </c>
      <c r="K5890" s="2">
        <v>0</v>
      </c>
    </row>
    <row r="5891" spans="3:11">
      <c r="C5891" s="11" t="str">
        <f>IND_SavePot!C5891</f>
        <v>INDSDEFFEM-81</v>
      </c>
      <c r="D5891" s="11" t="str">
        <f>IND_SavePot!D5891</f>
        <v>ISDEM</v>
      </c>
      <c r="E5891" s="10" t="str">
        <f t="shared" si="295"/>
        <v>ISDEM</v>
      </c>
      <c r="F5891" s="10" t="s">
        <v>10</v>
      </c>
      <c r="G5891" s="10" t="s">
        <v>11</v>
      </c>
      <c r="H5891" s="10">
        <f t="shared" si="297"/>
        <v>2050</v>
      </c>
      <c r="I5891" s="13">
        <f>IND_SavePot!I5891*(1+HLOOKUP(MID(D5891,2,2),$M$9:$AF$15,MATCH(RIGHT(D5891,2),$M$9:$M$15,0),0))^($H5891-IND_SavePot!$H5891)</f>
        <v>2.0400851253317724E-3</v>
      </c>
      <c r="J5891" s="13">
        <f t="shared" si="296"/>
        <v>2.0400851253317724E-3</v>
      </c>
      <c r="K5891" s="2">
        <v>0</v>
      </c>
    </row>
    <row r="5892" spans="3:11">
      <c r="C5892" s="11" t="str">
        <f>IND_SavePot!C5892</f>
        <v>INDSDEFFTF-81</v>
      </c>
      <c r="D5892" s="11" t="str">
        <f>IND_SavePot!D5892</f>
        <v>ISDTF</v>
      </c>
      <c r="E5892" s="10" t="str">
        <f t="shared" si="295"/>
        <v>ISDTF</v>
      </c>
      <c r="F5892" s="10" t="s">
        <v>10</v>
      </c>
      <c r="G5892" s="10" t="s">
        <v>11</v>
      </c>
      <c r="H5892" s="10">
        <f t="shared" si="297"/>
        <v>2050</v>
      </c>
      <c r="I5892" s="13">
        <f>IND_SavePot!I5892*(1+HLOOKUP(MID(D5892,2,2),$M$9:$AF$15,MATCH(RIGHT(D5892,2),$M$9:$M$15,0),0))^($H5892-IND_SavePot!$H5892)</f>
        <v>0</v>
      </c>
      <c r="J5892" s="13">
        <f t="shared" si="296"/>
        <v>0</v>
      </c>
      <c r="K5892" s="2">
        <v>1</v>
      </c>
    </row>
    <row r="5893" spans="3:11">
      <c r="C5893" s="11" t="str">
        <f>IND_SavePot!C5893</f>
        <v>INDSDEFFPH-82</v>
      </c>
      <c r="D5893" s="11" t="str">
        <f>IND_SavePot!D5893</f>
        <v>ISDPH</v>
      </c>
      <c r="E5893" s="10" t="str">
        <f t="shared" si="295"/>
        <v>ISDPH</v>
      </c>
      <c r="F5893" s="10" t="s">
        <v>10</v>
      </c>
      <c r="G5893" s="10" t="s">
        <v>11</v>
      </c>
      <c r="H5893" s="10">
        <f t="shared" si="297"/>
        <v>2050</v>
      </c>
      <c r="I5893" s="13">
        <f>IND_SavePot!I5893*(1+HLOOKUP(MID(D5893,2,2),$M$9:$AF$15,MATCH(RIGHT(D5893,2),$M$9:$M$15,0),0))^($H5893-IND_SavePot!$H5893)</f>
        <v>4.8774437212984988E-3</v>
      </c>
      <c r="J5893" s="13">
        <f t="shared" si="296"/>
        <v>4.8774437212984988E-3</v>
      </c>
      <c r="K5893" s="2">
        <v>2</v>
      </c>
    </row>
    <row r="5894" spans="3:11">
      <c r="C5894" s="11" t="str">
        <f>IND_SavePot!C5894</f>
        <v>INDSDEFFPH-82</v>
      </c>
      <c r="D5894" s="11" t="str">
        <f>IND_SavePot!D5894</f>
        <v>ISDPH</v>
      </c>
      <c r="E5894" s="10" t="str">
        <f t="shared" si="295"/>
        <v>ISDPH</v>
      </c>
      <c r="F5894" s="10" t="s">
        <v>10</v>
      </c>
      <c r="G5894" s="10" t="s">
        <v>11</v>
      </c>
      <c r="H5894" s="10">
        <f t="shared" si="297"/>
        <v>2050</v>
      </c>
      <c r="I5894" s="13">
        <f>IND_SavePot!I5894*(1+HLOOKUP(MID(D5894,2,2),$M$9:$AF$15,MATCH(RIGHT(D5894,2),$M$9:$M$15,0),0))^($H5894-IND_SavePot!$H5894)</f>
        <v>4.8774437212984988E-3</v>
      </c>
      <c r="J5894" s="13">
        <f t="shared" si="296"/>
        <v>4.8774437212984988E-3</v>
      </c>
      <c r="K5894" s="2">
        <v>5</v>
      </c>
    </row>
    <row r="5895" spans="3:11">
      <c r="C5895" s="11" t="str">
        <f>IND_SavePot!C5895</f>
        <v>INDSDEFFSH-82</v>
      </c>
      <c r="D5895" s="11" t="str">
        <f>IND_SavePot!D5895</f>
        <v>ISDSH</v>
      </c>
      <c r="E5895" s="10" t="str">
        <f t="shared" si="295"/>
        <v>ISDSH</v>
      </c>
      <c r="F5895" s="10" t="s">
        <v>10</v>
      </c>
      <c r="G5895" s="10" t="s">
        <v>11</v>
      </c>
      <c r="H5895" s="10">
        <f t="shared" si="297"/>
        <v>2050</v>
      </c>
      <c r="I5895" s="13">
        <f>IND_SavePot!I5895*(1+HLOOKUP(MID(D5895,2,2),$M$9:$AF$15,MATCH(RIGHT(D5895,2),$M$9:$M$15,0),0))^($H5895-IND_SavePot!$H5895)</f>
        <v>8.4949568437805035E-3</v>
      </c>
      <c r="J5895" s="13">
        <f t="shared" si="296"/>
        <v>8.4949568437805035E-3</v>
      </c>
      <c r="K5895" s="2">
        <v>0</v>
      </c>
    </row>
    <row r="5896" spans="3:11">
      <c r="C5896" s="11" t="str">
        <f>IND_SavePot!C5896</f>
        <v>INDSDEFFLA-82</v>
      </c>
      <c r="D5896" s="11" t="str">
        <f>IND_SavePot!D5896</f>
        <v>ISDLA</v>
      </c>
      <c r="E5896" s="10" t="str">
        <f t="shared" ref="E5896:E5959" si="298">D5896</f>
        <v>ISDLA</v>
      </c>
      <c r="F5896" s="10" t="s">
        <v>10</v>
      </c>
      <c r="G5896" s="10" t="s">
        <v>11</v>
      </c>
      <c r="H5896" s="10">
        <f t="shared" si="297"/>
        <v>2050</v>
      </c>
      <c r="I5896" s="13">
        <f>IND_SavePot!I5896*(1+HLOOKUP(MID(D5896,2,2),$M$9:$AF$15,MATCH(RIGHT(D5896,2),$M$9:$M$15,0),0))^($H5896-IND_SavePot!$H5896)</f>
        <v>8.2998061727721471E-3</v>
      </c>
      <c r="J5896" s="13">
        <f t="shared" ref="J5896:J5959" si="299">I5896</f>
        <v>8.2998061727721471E-3</v>
      </c>
      <c r="K5896" s="2">
        <v>0</v>
      </c>
    </row>
    <row r="5897" spans="3:11">
      <c r="C5897" s="11" t="str">
        <f>IND_SavePot!C5897</f>
        <v>INDSDEFFEM-82</v>
      </c>
      <c r="D5897" s="11" t="str">
        <f>IND_SavePot!D5897</f>
        <v>ISDEM</v>
      </c>
      <c r="E5897" s="10" t="str">
        <f t="shared" si="298"/>
        <v>ISDEM</v>
      </c>
      <c r="F5897" s="10" t="s">
        <v>10</v>
      </c>
      <c r="G5897" s="10" t="s">
        <v>11</v>
      </c>
      <c r="H5897" s="10">
        <f t="shared" ref="H5897:H5960" si="300">H5896</f>
        <v>2050</v>
      </c>
      <c r="I5897" s="13">
        <f>IND_SavePot!I5897*(1+HLOOKUP(MID(D5897,2,2),$M$9:$AF$15,MATCH(RIGHT(D5897,2),$M$9:$M$15,0),0))^($H5897-IND_SavePot!$H5897)</f>
        <v>2.0400851253317724E-3</v>
      </c>
      <c r="J5897" s="13">
        <f t="shared" si="299"/>
        <v>2.0400851253317724E-3</v>
      </c>
      <c r="K5897" s="2">
        <v>0</v>
      </c>
    </row>
    <row r="5898" spans="3:11">
      <c r="C5898" s="11" t="str">
        <f>IND_SavePot!C5898</f>
        <v>INDSDEFFTF-82</v>
      </c>
      <c r="D5898" s="11" t="str">
        <f>IND_SavePot!D5898</f>
        <v>ISDTF</v>
      </c>
      <c r="E5898" s="10" t="str">
        <f t="shared" si="298"/>
        <v>ISDTF</v>
      </c>
      <c r="F5898" s="10" t="s">
        <v>10</v>
      </c>
      <c r="G5898" s="10" t="s">
        <v>11</v>
      </c>
      <c r="H5898" s="10">
        <f t="shared" si="300"/>
        <v>2050</v>
      </c>
      <c r="I5898" s="13">
        <f>IND_SavePot!I5898*(1+HLOOKUP(MID(D5898,2,2),$M$9:$AF$15,MATCH(RIGHT(D5898,2),$M$9:$M$15,0),0))^($H5898-IND_SavePot!$H5898)</f>
        <v>0</v>
      </c>
      <c r="J5898" s="13">
        <f t="shared" si="299"/>
        <v>0</v>
      </c>
      <c r="K5898" s="2">
        <v>0</v>
      </c>
    </row>
    <row r="5899" spans="3:11">
      <c r="C5899" s="11" t="str">
        <f>IND_SavePot!C5899</f>
        <v>INDSDEFFPH-83</v>
      </c>
      <c r="D5899" s="11" t="str">
        <f>IND_SavePot!D5899</f>
        <v>ISDPH</v>
      </c>
      <c r="E5899" s="10" t="str">
        <f t="shared" si="298"/>
        <v>ISDPH</v>
      </c>
      <c r="F5899" s="10" t="s">
        <v>10</v>
      </c>
      <c r="G5899" s="10" t="s">
        <v>11</v>
      </c>
      <c r="H5899" s="10">
        <f t="shared" si="300"/>
        <v>2050</v>
      </c>
      <c r="I5899" s="13">
        <f>IND_SavePot!I5899*(1+HLOOKUP(MID(D5899,2,2),$M$9:$AF$15,MATCH(RIGHT(D5899,2),$M$9:$M$15,0),0))^($H5899-IND_SavePot!$H5899)</f>
        <v>4.8774437212986211E-3</v>
      </c>
      <c r="J5899" s="13">
        <f t="shared" si="299"/>
        <v>4.8774437212986211E-3</v>
      </c>
      <c r="K5899" s="2">
        <v>1</v>
      </c>
    </row>
    <row r="5900" spans="3:11">
      <c r="C5900" s="11" t="str">
        <f>IND_SavePot!C5900</f>
        <v>INDSDEFFPH-83</v>
      </c>
      <c r="D5900" s="11" t="str">
        <f>IND_SavePot!D5900</f>
        <v>ISDPH</v>
      </c>
      <c r="E5900" s="10" t="str">
        <f t="shared" si="298"/>
        <v>ISDPH</v>
      </c>
      <c r="F5900" s="10" t="s">
        <v>10</v>
      </c>
      <c r="G5900" s="10" t="s">
        <v>11</v>
      </c>
      <c r="H5900" s="10">
        <f t="shared" si="300"/>
        <v>2050</v>
      </c>
      <c r="I5900" s="13">
        <f>IND_SavePot!I5900*(1+HLOOKUP(MID(D5900,2,2),$M$9:$AF$15,MATCH(RIGHT(D5900,2),$M$9:$M$15,0),0))^($H5900-IND_SavePot!$H5900)</f>
        <v>4.8774437212986211E-3</v>
      </c>
      <c r="J5900" s="13">
        <f t="shared" si="299"/>
        <v>4.8774437212986211E-3</v>
      </c>
      <c r="K5900" s="2">
        <v>5</v>
      </c>
    </row>
    <row r="5901" spans="3:11">
      <c r="C5901" s="11" t="str">
        <f>IND_SavePot!C5901</f>
        <v>INDSDEFFSH-83</v>
      </c>
      <c r="D5901" s="11" t="str">
        <f>IND_SavePot!D5901</f>
        <v>ISDSH</v>
      </c>
      <c r="E5901" s="10" t="str">
        <f t="shared" si="298"/>
        <v>ISDSH</v>
      </c>
      <c r="F5901" s="10" t="s">
        <v>10</v>
      </c>
      <c r="G5901" s="10" t="s">
        <v>11</v>
      </c>
      <c r="H5901" s="10">
        <f t="shared" si="300"/>
        <v>2050</v>
      </c>
      <c r="I5901" s="13">
        <f>IND_SavePot!I5901*(1+HLOOKUP(MID(D5901,2,2),$M$9:$AF$15,MATCH(RIGHT(D5901,2),$M$9:$M$15,0),0))^($H5901-IND_SavePot!$H5901)</f>
        <v>8.4949568437806128E-3</v>
      </c>
      <c r="J5901" s="13">
        <f t="shared" si="299"/>
        <v>8.4949568437806128E-3</v>
      </c>
      <c r="K5901" s="2">
        <v>0</v>
      </c>
    </row>
    <row r="5902" spans="3:11">
      <c r="C5902" s="11" t="str">
        <f>IND_SavePot!C5902</f>
        <v>INDSDEFFLA-83</v>
      </c>
      <c r="D5902" s="11" t="str">
        <f>IND_SavePot!D5902</f>
        <v>ISDLA</v>
      </c>
      <c r="E5902" s="10" t="str">
        <f t="shared" si="298"/>
        <v>ISDLA</v>
      </c>
      <c r="F5902" s="10" t="s">
        <v>10</v>
      </c>
      <c r="G5902" s="10" t="s">
        <v>11</v>
      </c>
      <c r="H5902" s="10">
        <f t="shared" si="300"/>
        <v>2050</v>
      </c>
      <c r="I5902" s="13">
        <f>IND_SavePot!I5902*(1+HLOOKUP(MID(D5902,2,2),$M$9:$AF$15,MATCH(RIGHT(D5902,2),$M$9:$M$15,0),0))^($H5902-IND_SavePot!$H5902)</f>
        <v>8.2998061727722287E-3</v>
      </c>
      <c r="J5902" s="13">
        <f t="shared" si="299"/>
        <v>8.2998061727722287E-3</v>
      </c>
      <c r="K5902" s="2">
        <v>0</v>
      </c>
    </row>
    <row r="5903" spans="3:11">
      <c r="C5903" s="11" t="str">
        <f>IND_SavePot!C5903</f>
        <v>INDSDEFFEM-83</v>
      </c>
      <c r="D5903" s="11" t="str">
        <f>IND_SavePot!D5903</f>
        <v>ISDEM</v>
      </c>
      <c r="E5903" s="10" t="str">
        <f t="shared" si="298"/>
        <v>ISDEM</v>
      </c>
      <c r="F5903" s="10" t="s">
        <v>10</v>
      </c>
      <c r="G5903" s="10" t="s">
        <v>11</v>
      </c>
      <c r="H5903" s="10">
        <f t="shared" si="300"/>
        <v>2050</v>
      </c>
      <c r="I5903" s="13">
        <f>IND_SavePot!I5903*(1+HLOOKUP(MID(D5903,2,2),$M$9:$AF$15,MATCH(RIGHT(D5903,2),$M$9:$M$15,0),0))^($H5903-IND_SavePot!$H5903)</f>
        <v>2.0400851253318535E-3</v>
      </c>
      <c r="J5903" s="13">
        <f t="shared" si="299"/>
        <v>2.0400851253318535E-3</v>
      </c>
      <c r="K5903" s="2">
        <v>0</v>
      </c>
    </row>
    <row r="5904" spans="3:11">
      <c r="C5904" s="11" t="str">
        <f>IND_SavePot!C5904</f>
        <v>INDSDEFFTF-83</v>
      </c>
      <c r="D5904" s="11" t="str">
        <f>IND_SavePot!D5904</f>
        <v>ISDTF</v>
      </c>
      <c r="E5904" s="10" t="str">
        <f t="shared" si="298"/>
        <v>ISDTF</v>
      </c>
      <c r="F5904" s="10" t="s">
        <v>10</v>
      </c>
      <c r="G5904" s="10" t="s">
        <v>11</v>
      </c>
      <c r="H5904" s="10">
        <f t="shared" si="300"/>
        <v>2050</v>
      </c>
      <c r="I5904" s="13">
        <f>IND_SavePot!I5904*(1+HLOOKUP(MID(D5904,2,2),$M$9:$AF$15,MATCH(RIGHT(D5904,2),$M$9:$M$15,0),0))^($H5904-IND_SavePot!$H5904)</f>
        <v>0</v>
      </c>
      <c r="J5904" s="13">
        <f t="shared" si="299"/>
        <v>0</v>
      </c>
      <c r="K5904" s="2">
        <v>0</v>
      </c>
    </row>
    <row r="5905" spans="3:11">
      <c r="C5905" s="11" t="str">
        <f>IND_SavePot!C5905</f>
        <v>INDSDEFFPH-84</v>
      </c>
      <c r="D5905" s="11" t="str">
        <f>IND_SavePot!D5905</f>
        <v>ISDPH</v>
      </c>
      <c r="E5905" s="10" t="str">
        <f t="shared" si="298"/>
        <v>ISDPH</v>
      </c>
      <c r="F5905" s="10" t="s">
        <v>10</v>
      </c>
      <c r="G5905" s="10" t="s">
        <v>11</v>
      </c>
      <c r="H5905" s="10">
        <f t="shared" si="300"/>
        <v>2050</v>
      </c>
      <c r="I5905" s="13">
        <f>IND_SavePot!I5905*(1+HLOOKUP(MID(D5905,2,2),$M$9:$AF$15,MATCH(RIGHT(D5905,2),$M$9:$M$15,0),0))^($H5905-IND_SavePot!$H5905)</f>
        <v>4.8774437212984988E-3</v>
      </c>
      <c r="J5905" s="13">
        <f t="shared" si="299"/>
        <v>4.8774437212984988E-3</v>
      </c>
      <c r="K5905" s="2">
        <v>1</v>
      </c>
    </row>
    <row r="5906" spans="3:11">
      <c r="C5906" s="11" t="str">
        <f>IND_SavePot!C5906</f>
        <v>INDSDEFFPH-84</v>
      </c>
      <c r="D5906" s="11" t="str">
        <f>IND_SavePot!D5906</f>
        <v>ISDPH</v>
      </c>
      <c r="E5906" s="10" t="str">
        <f t="shared" si="298"/>
        <v>ISDPH</v>
      </c>
      <c r="F5906" s="10" t="s">
        <v>10</v>
      </c>
      <c r="G5906" s="10" t="s">
        <v>11</v>
      </c>
      <c r="H5906" s="10">
        <f t="shared" si="300"/>
        <v>2050</v>
      </c>
      <c r="I5906" s="13">
        <f>IND_SavePot!I5906*(1+HLOOKUP(MID(D5906,2,2),$M$9:$AF$15,MATCH(RIGHT(D5906,2),$M$9:$M$15,0),0))^($H5906-IND_SavePot!$H5906)</f>
        <v>4.8774437212984988E-3</v>
      </c>
      <c r="J5906" s="13">
        <f t="shared" si="299"/>
        <v>4.8774437212984988E-3</v>
      </c>
      <c r="K5906" s="2">
        <v>5</v>
      </c>
    </row>
    <row r="5907" spans="3:11">
      <c r="C5907" s="11" t="str">
        <f>IND_SavePot!C5907</f>
        <v>INDSDEFFSH-84</v>
      </c>
      <c r="D5907" s="11" t="str">
        <f>IND_SavePot!D5907</f>
        <v>ISDSH</v>
      </c>
      <c r="E5907" s="10" t="str">
        <f t="shared" si="298"/>
        <v>ISDSH</v>
      </c>
      <c r="F5907" s="10" t="s">
        <v>10</v>
      </c>
      <c r="G5907" s="10" t="s">
        <v>11</v>
      </c>
      <c r="H5907" s="10">
        <f t="shared" si="300"/>
        <v>2050</v>
      </c>
      <c r="I5907" s="13">
        <f>IND_SavePot!I5907*(1+HLOOKUP(MID(D5907,2,2),$M$9:$AF$15,MATCH(RIGHT(D5907,2),$M$9:$M$15,0),0))^($H5907-IND_SavePot!$H5907)</f>
        <v>8.4949568437803942E-3</v>
      </c>
      <c r="J5907" s="13">
        <f t="shared" si="299"/>
        <v>8.4949568437803942E-3</v>
      </c>
      <c r="K5907" s="2">
        <v>0</v>
      </c>
    </row>
    <row r="5908" spans="3:11">
      <c r="C5908" s="11" t="str">
        <f>IND_SavePot!C5908</f>
        <v>INDSDEFFLA-84</v>
      </c>
      <c r="D5908" s="11" t="str">
        <f>IND_SavePot!D5908</f>
        <v>ISDLA</v>
      </c>
      <c r="E5908" s="10" t="str">
        <f t="shared" si="298"/>
        <v>ISDLA</v>
      </c>
      <c r="F5908" s="10" t="s">
        <v>10</v>
      </c>
      <c r="G5908" s="10" t="s">
        <v>11</v>
      </c>
      <c r="H5908" s="10">
        <f t="shared" si="300"/>
        <v>2050</v>
      </c>
      <c r="I5908" s="13">
        <f>IND_SavePot!I5908*(1+HLOOKUP(MID(D5908,2,2),$M$9:$AF$15,MATCH(RIGHT(D5908,2),$M$9:$M$15,0),0))^($H5908-IND_SavePot!$H5908)</f>
        <v>8.2998061727721471E-3</v>
      </c>
      <c r="J5908" s="13">
        <f t="shared" si="299"/>
        <v>8.2998061727721471E-3</v>
      </c>
      <c r="K5908" s="2">
        <v>0</v>
      </c>
    </row>
    <row r="5909" spans="3:11">
      <c r="C5909" s="11" t="str">
        <f>IND_SavePot!C5909</f>
        <v>INDSDEFFEM-84</v>
      </c>
      <c r="D5909" s="11" t="str">
        <f>IND_SavePot!D5909</f>
        <v>ISDEM</v>
      </c>
      <c r="E5909" s="10" t="str">
        <f t="shared" si="298"/>
        <v>ISDEM</v>
      </c>
      <c r="F5909" s="10" t="s">
        <v>10</v>
      </c>
      <c r="G5909" s="10" t="s">
        <v>11</v>
      </c>
      <c r="H5909" s="10">
        <f t="shared" si="300"/>
        <v>2050</v>
      </c>
      <c r="I5909" s="13">
        <f>IND_SavePot!I5909*(1+HLOOKUP(MID(D5909,2,2),$M$9:$AF$15,MATCH(RIGHT(D5909,2),$M$9:$M$15,0),0))^($H5909-IND_SavePot!$H5909)</f>
        <v>2.0400851253317724E-3</v>
      </c>
      <c r="J5909" s="13">
        <f t="shared" si="299"/>
        <v>2.0400851253317724E-3</v>
      </c>
      <c r="K5909" s="2">
        <v>0</v>
      </c>
    </row>
    <row r="5910" spans="3:11">
      <c r="C5910" s="11" t="str">
        <f>IND_SavePot!C5910</f>
        <v>INDSDEFFTF-84</v>
      </c>
      <c r="D5910" s="11" t="str">
        <f>IND_SavePot!D5910</f>
        <v>ISDTF</v>
      </c>
      <c r="E5910" s="10" t="str">
        <f t="shared" si="298"/>
        <v>ISDTF</v>
      </c>
      <c r="F5910" s="10" t="s">
        <v>10</v>
      </c>
      <c r="G5910" s="10" t="s">
        <v>11</v>
      </c>
      <c r="H5910" s="10">
        <f t="shared" si="300"/>
        <v>2050</v>
      </c>
      <c r="I5910" s="13">
        <f>IND_SavePot!I5910*(1+HLOOKUP(MID(D5910,2,2),$M$9:$AF$15,MATCH(RIGHT(D5910,2),$M$9:$M$15,0),0))^($H5910-IND_SavePot!$H5910)</f>
        <v>0</v>
      </c>
      <c r="J5910" s="13">
        <f t="shared" si="299"/>
        <v>0</v>
      </c>
      <c r="K5910" s="2">
        <v>0</v>
      </c>
    </row>
    <row r="5911" spans="3:11">
      <c r="C5911" s="11" t="str">
        <f>IND_SavePot!C5911</f>
        <v>INDSDEFFPH-85</v>
      </c>
      <c r="D5911" s="11" t="str">
        <f>IND_SavePot!D5911</f>
        <v>ISDPH</v>
      </c>
      <c r="E5911" s="10" t="str">
        <f t="shared" si="298"/>
        <v>ISDPH</v>
      </c>
      <c r="F5911" s="10" t="s">
        <v>10</v>
      </c>
      <c r="G5911" s="10" t="s">
        <v>11</v>
      </c>
      <c r="H5911" s="10">
        <f t="shared" si="300"/>
        <v>2050</v>
      </c>
      <c r="I5911" s="13">
        <f>IND_SavePot!I5911*(1+HLOOKUP(MID(D5911,2,2),$M$9:$AF$15,MATCH(RIGHT(D5911,2),$M$9:$M$15,0),0))^($H5911-IND_SavePot!$H5911)</f>
        <v>4.8774437212985603E-3</v>
      </c>
      <c r="J5911" s="13">
        <f t="shared" si="299"/>
        <v>4.8774437212985603E-3</v>
      </c>
      <c r="K5911" s="2">
        <v>1</v>
      </c>
    </row>
    <row r="5912" spans="3:11">
      <c r="C5912" s="11" t="str">
        <f>IND_SavePot!C5912</f>
        <v>INDSDEFFPH-85</v>
      </c>
      <c r="D5912" s="11" t="str">
        <f>IND_SavePot!D5912</f>
        <v>ISDPH</v>
      </c>
      <c r="E5912" s="10" t="str">
        <f t="shared" si="298"/>
        <v>ISDPH</v>
      </c>
      <c r="F5912" s="10" t="s">
        <v>10</v>
      </c>
      <c r="G5912" s="10" t="s">
        <v>11</v>
      </c>
      <c r="H5912" s="10">
        <f t="shared" si="300"/>
        <v>2050</v>
      </c>
      <c r="I5912" s="13">
        <f>IND_SavePot!I5912*(1+HLOOKUP(MID(D5912,2,2),$M$9:$AF$15,MATCH(RIGHT(D5912,2),$M$9:$M$15,0),0))^($H5912-IND_SavePot!$H5912)</f>
        <v>4.8774437212985603E-3</v>
      </c>
      <c r="J5912" s="13">
        <f t="shared" si="299"/>
        <v>4.8774437212985603E-3</v>
      </c>
      <c r="K5912" s="2">
        <v>5</v>
      </c>
    </row>
    <row r="5913" spans="3:11">
      <c r="C5913" s="11" t="str">
        <f>IND_SavePot!C5913</f>
        <v>INDSDEFFSH-85</v>
      </c>
      <c r="D5913" s="11" t="str">
        <f>IND_SavePot!D5913</f>
        <v>ISDSH</v>
      </c>
      <c r="E5913" s="10" t="str">
        <f t="shared" si="298"/>
        <v>ISDSH</v>
      </c>
      <c r="F5913" s="10" t="s">
        <v>10</v>
      </c>
      <c r="G5913" s="10" t="s">
        <v>11</v>
      </c>
      <c r="H5913" s="10">
        <f t="shared" si="300"/>
        <v>2050</v>
      </c>
      <c r="I5913" s="13">
        <f>IND_SavePot!I5913*(1+HLOOKUP(MID(D5913,2,2),$M$9:$AF$15,MATCH(RIGHT(D5913,2),$M$9:$M$15,0),0))^($H5913-IND_SavePot!$H5913)</f>
        <v>8.4949568437803942E-3</v>
      </c>
      <c r="J5913" s="13">
        <f t="shared" si="299"/>
        <v>8.4949568437803942E-3</v>
      </c>
      <c r="K5913" s="2">
        <v>0</v>
      </c>
    </row>
    <row r="5914" spans="3:11">
      <c r="C5914" s="11" t="str">
        <f>IND_SavePot!C5914</f>
        <v>INDSDEFFLA-85</v>
      </c>
      <c r="D5914" s="11" t="str">
        <f>IND_SavePot!D5914</f>
        <v>ISDLA</v>
      </c>
      <c r="E5914" s="10" t="str">
        <f t="shared" si="298"/>
        <v>ISDLA</v>
      </c>
      <c r="F5914" s="10" t="s">
        <v>10</v>
      </c>
      <c r="G5914" s="10" t="s">
        <v>11</v>
      </c>
      <c r="H5914" s="10">
        <f t="shared" si="300"/>
        <v>2050</v>
      </c>
      <c r="I5914" s="13">
        <f>IND_SavePot!I5914*(1+HLOOKUP(MID(D5914,2,2),$M$9:$AF$15,MATCH(RIGHT(D5914,2),$M$9:$M$15,0),0))^($H5914-IND_SavePot!$H5914)</f>
        <v>8.2998061727721471E-3</v>
      </c>
      <c r="J5914" s="13">
        <f t="shared" si="299"/>
        <v>8.2998061727721471E-3</v>
      </c>
      <c r="K5914" s="2">
        <v>0</v>
      </c>
    </row>
    <row r="5915" spans="3:11">
      <c r="C5915" s="11" t="str">
        <f>IND_SavePot!C5915</f>
        <v>INDSDEFFEM-85</v>
      </c>
      <c r="D5915" s="11" t="str">
        <f>IND_SavePot!D5915</f>
        <v>ISDEM</v>
      </c>
      <c r="E5915" s="10" t="str">
        <f t="shared" si="298"/>
        <v>ISDEM</v>
      </c>
      <c r="F5915" s="10" t="s">
        <v>10</v>
      </c>
      <c r="G5915" s="10" t="s">
        <v>11</v>
      </c>
      <c r="H5915" s="10">
        <f t="shared" si="300"/>
        <v>2050</v>
      </c>
      <c r="I5915" s="13">
        <f>IND_SavePot!I5915*(1+HLOOKUP(MID(D5915,2,2),$M$9:$AF$15,MATCH(RIGHT(D5915,2),$M$9:$M$15,0),0))^($H5915-IND_SavePot!$H5915)</f>
        <v>2.0400851253318535E-3</v>
      </c>
      <c r="J5915" s="13">
        <f t="shared" si="299"/>
        <v>2.0400851253318535E-3</v>
      </c>
      <c r="K5915" s="2">
        <v>0</v>
      </c>
    </row>
    <row r="5916" spans="3:11">
      <c r="C5916" s="11" t="str">
        <f>IND_SavePot!C5916</f>
        <v>INDSDEFFTF-85</v>
      </c>
      <c r="D5916" s="11" t="str">
        <f>IND_SavePot!D5916</f>
        <v>ISDTF</v>
      </c>
      <c r="E5916" s="10" t="str">
        <f t="shared" si="298"/>
        <v>ISDTF</v>
      </c>
      <c r="F5916" s="10" t="s">
        <v>10</v>
      </c>
      <c r="G5916" s="10" t="s">
        <v>11</v>
      </c>
      <c r="H5916" s="10">
        <f t="shared" si="300"/>
        <v>2050</v>
      </c>
      <c r="I5916" s="13">
        <f>IND_SavePot!I5916*(1+HLOOKUP(MID(D5916,2,2),$M$9:$AF$15,MATCH(RIGHT(D5916,2),$M$9:$M$15,0),0))^($H5916-IND_SavePot!$H5916)</f>
        <v>0</v>
      </c>
      <c r="J5916" s="13">
        <f t="shared" si="299"/>
        <v>0</v>
      </c>
      <c r="K5916" s="2">
        <v>0</v>
      </c>
    </row>
    <row r="5917" spans="3:11">
      <c r="C5917" s="11" t="str">
        <f>IND_SavePot!C5917</f>
        <v>INDSDEFFPH-86</v>
      </c>
      <c r="D5917" s="11" t="str">
        <f>IND_SavePot!D5917</f>
        <v>ISDPH</v>
      </c>
      <c r="E5917" s="10" t="str">
        <f t="shared" si="298"/>
        <v>ISDPH</v>
      </c>
      <c r="F5917" s="10" t="s">
        <v>10</v>
      </c>
      <c r="G5917" s="10" t="s">
        <v>11</v>
      </c>
      <c r="H5917" s="10">
        <f t="shared" si="300"/>
        <v>2050</v>
      </c>
      <c r="I5917" s="13">
        <f>IND_SavePot!I5917*(1+HLOOKUP(MID(D5917,2,2),$M$9:$AF$15,MATCH(RIGHT(D5917,2),$M$9:$M$15,0),0))^($H5917-IND_SavePot!$H5917)</f>
        <v>4.8774437212985603E-3</v>
      </c>
      <c r="J5917" s="13">
        <f t="shared" si="299"/>
        <v>4.8774437212985603E-3</v>
      </c>
      <c r="K5917" s="2">
        <v>1</v>
      </c>
    </row>
    <row r="5918" spans="3:11">
      <c r="C5918" s="11" t="str">
        <f>IND_SavePot!C5918</f>
        <v>INDSDEFFPH-86</v>
      </c>
      <c r="D5918" s="11" t="str">
        <f>IND_SavePot!D5918</f>
        <v>ISDPH</v>
      </c>
      <c r="E5918" s="10" t="str">
        <f t="shared" si="298"/>
        <v>ISDPH</v>
      </c>
      <c r="F5918" s="10" t="s">
        <v>10</v>
      </c>
      <c r="G5918" s="10" t="s">
        <v>11</v>
      </c>
      <c r="H5918" s="10">
        <f t="shared" si="300"/>
        <v>2050</v>
      </c>
      <c r="I5918" s="13">
        <f>IND_SavePot!I5918*(1+HLOOKUP(MID(D5918,2,2),$M$9:$AF$15,MATCH(RIGHT(D5918,2),$M$9:$M$15,0),0))^($H5918-IND_SavePot!$H5918)</f>
        <v>4.8774437212985603E-3</v>
      </c>
      <c r="J5918" s="13">
        <f t="shared" si="299"/>
        <v>4.8774437212985603E-3</v>
      </c>
      <c r="K5918" s="2">
        <v>5</v>
      </c>
    </row>
    <row r="5919" spans="3:11">
      <c r="C5919" s="11" t="str">
        <f>IND_SavePot!C5919</f>
        <v>INDSDEFFSH-86</v>
      </c>
      <c r="D5919" s="11" t="str">
        <f>IND_SavePot!D5919</f>
        <v>ISDSH</v>
      </c>
      <c r="E5919" s="10" t="str">
        <f t="shared" si="298"/>
        <v>ISDSH</v>
      </c>
      <c r="F5919" s="10" t="s">
        <v>10</v>
      </c>
      <c r="G5919" s="10" t="s">
        <v>11</v>
      </c>
      <c r="H5919" s="10">
        <f t="shared" si="300"/>
        <v>2050</v>
      </c>
      <c r="I5919" s="13">
        <f>IND_SavePot!I5919*(1+HLOOKUP(MID(D5919,2,2),$M$9:$AF$15,MATCH(RIGHT(D5919,2),$M$9:$M$15,0),0))^($H5919-IND_SavePot!$H5919)</f>
        <v>8.4949568437805035E-3</v>
      </c>
      <c r="J5919" s="13">
        <f t="shared" si="299"/>
        <v>8.4949568437805035E-3</v>
      </c>
      <c r="K5919" s="2">
        <v>0</v>
      </c>
    </row>
    <row r="5920" spans="3:11">
      <c r="C5920" s="11" t="str">
        <f>IND_SavePot!C5920</f>
        <v>INDSDEFFLA-86</v>
      </c>
      <c r="D5920" s="11" t="str">
        <f>IND_SavePot!D5920</f>
        <v>ISDLA</v>
      </c>
      <c r="E5920" s="10" t="str">
        <f t="shared" si="298"/>
        <v>ISDLA</v>
      </c>
      <c r="F5920" s="10" t="s">
        <v>10</v>
      </c>
      <c r="G5920" s="10" t="s">
        <v>11</v>
      </c>
      <c r="H5920" s="10">
        <f t="shared" si="300"/>
        <v>2050</v>
      </c>
      <c r="I5920" s="13">
        <f>IND_SavePot!I5920*(1+HLOOKUP(MID(D5920,2,2),$M$9:$AF$15,MATCH(RIGHT(D5920,2),$M$9:$M$15,0),0))^($H5920-IND_SavePot!$H5920)</f>
        <v>8.2998061727721471E-3</v>
      </c>
      <c r="J5920" s="13">
        <f t="shared" si="299"/>
        <v>8.2998061727721471E-3</v>
      </c>
      <c r="K5920" s="2">
        <v>0</v>
      </c>
    </row>
    <row r="5921" spans="3:11">
      <c r="C5921" s="11" t="str">
        <f>IND_SavePot!C5921</f>
        <v>INDSDEFFEM-86</v>
      </c>
      <c r="D5921" s="11" t="str">
        <f>IND_SavePot!D5921</f>
        <v>ISDEM</v>
      </c>
      <c r="E5921" s="10" t="str">
        <f t="shared" si="298"/>
        <v>ISDEM</v>
      </c>
      <c r="F5921" s="10" t="s">
        <v>10</v>
      </c>
      <c r="G5921" s="10" t="s">
        <v>11</v>
      </c>
      <c r="H5921" s="10">
        <f t="shared" si="300"/>
        <v>2050</v>
      </c>
      <c r="I5921" s="13">
        <f>IND_SavePot!I5921*(1+HLOOKUP(MID(D5921,2,2),$M$9:$AF$15,MATCH(RIGHT(D5921,2),$M$9:$M$15,0),0))^($H5921-IND_SavePot!$H5921)</f>
        <v>2.0400851253317724E-3</v>
      </c>
      <c r="J5921" s="13">
        <f t="shared" si="299"/>
        <v>2.0400851253317724E-3</v>
      </c>
      <c r="K5921" s="2">
        <v>0</v>
      </c>
    </row>
    <row r="5922" spans="3:11">
      <c r="C5922" s="11" t="str">
        <f>IND_SavePot!C5922</f>
        <v>INDSDEFFTF-86</v>
      </c>
      <c r="D5922" s="11" t="str">
        <f>IND_SavePot!D5922</f>
        <v>ISDTF</v>
      </c>
      <c r="E5922" s="10" t="str">
        <f t="shared" si="298"/>
        <v>ISDTF</v>
      </c>
      <c r="F5922" s="10" t="s">
        <v>10</v>
      </c>
      <c r="G5922" s="10" t="s">
        <v>11</v>
      </c>
      <c r="H5922" s="10">
        <f t="shared" si="300"/>
        <v>2050</v>
      </c>
      <c r="I5922" s="13">
        <f>IND_SavePot!I5922*(1+HLOOKUP(MID(D5922,2,2),$M$9:$AF$15,MATCH(RIGHT(D5922,2),$M$9:$M$15,0),0))^($H5922-IND_SavePot!$H5922)</f>
        <v>0</v>
      </c>
      <c r="J5922" s="13">
        <f t="shared" si="299"/>
        <v>0</v>
      </c>
      <c r="K5922" s="2">
        <v>0</v>
      </c>
    </row>
    <row r="5923" spans="3:11">
      <c r="C5923" s="11" t="str">
        <f>IND_SavePot!C5923</f>
        <v>INDSDEFFPH-87</v>
      </c>
      <c r="D5923" s="11" t="str">
        <f>IND_SavePot!D5923</f>
        <v>ISDPH</v>
      </c>
      <c r="E5923" s="10" t="str">
        <f t="shared" si="298"/>
        <v>ISDPH</v>
      </c>
      <c r="F5923" s="10" t="s">
        <v>10</v>
      </c>
      <c r="G5923" s="10" t="s">
        <v>11</v>
      </c>
      <c r="H5923" s="10">
        <f t="shared" si="300"/>
        <v>2050</v>
      </c>
      <c r="I5923" s="13">
        <f>IND_SavePot!I5923*(1+HLOOKUP(MID(D5923,2,2),$M$9:$AF$15,MATCH(RIGHT(D5923,2),$M$9:$M$15,0),0))^($H5923-IND_SavePot!$H5923)</f>
        <v>4.8774437212984988E-3</v>
      </c>
      <c r="J5923" s="13">
        <f t="shared" si="299"/>
        <v>4.8774437212984988E-3</v>
      </c>
      <c r="K5923" s="2">
        <v>1</v>
      </c>
    </row>
    <row r="5924" spans="3:11">
      <c r="C5924" s="11" t="str">
        <f>IND_SavePot!C5924</f>
        <v>INDSDEFFPH-87</v>
      </c>
      <c r="D5924" s="11" t="str">
        <f>IND_SavePot!D5924</f>
        <v>ISDPH</v>
      </c>
      <c r="E5924" s="10" t="str">
        <f t="shared" si="298"/>
        <v>ISDPH</v>
      </c>
      <c r="F5924" s="10" t="s">
        <v>10</v>
      </c>
      <c r="G5924" s="10" t="s">
        <v>11</v>
      </c>
      <c r="H5924" s="10">
        <f t="shared" si="300"/>
        <v>2050</v>
      </c>
      <c r="I5924" s="13">
        <f>IND_SavePot!I5924*(1+HLOOKUP(MID(D5924,2,2),$M$9:$AF$15,MATCH(RIGHT(D5924,2),$M$9:$M$15,0),0))^($H5924-IND_SavePot!$H5924)</f>
        <v>4.8774437212984988E-3</v>
      </c>
      <c r="J5924" s="13">
        <f t="shared" si="299"/>
        <v>4.8774437212984988E-3</v>
      </c>
      <c r="K5924" s="2">
        <v>5</v>
      </c>
    </row>
    <row r="5925" spans="3:11">
      <c r="C5925" s="11" t="str">
        <f>IND_SavePot!C5925</f>
        <v>INDSDEFFSH-87</v>
      </c>
      <c r="D5925" s="11" t="str">
        <f>IND_SavePot!D5925</f>
        <v>ISDSH</v>
      </c>
      <c r="E5925" s="10" t="str">
        <f t="shared" si="298"/>
        <v>ISDSH</v>
      </c>
      <c r="F5925" s="10" t="s">
        <v>10</v>
      </c>
      <c r="G5925" s="10" t="s">
        <v>11</v>
      </c>
      <c r="H5925" s="10">
        <f t="shared" si="300"/>
        <v>2050</v>
      </c>
      <c r="I5925" s="13">
        <f>IND_SavePot!I5925*(1+HLOOKUP(MID(D5925,2,2),$M$9:$AF$15,MATCH(RIGHT(D5925,2),$M$9:$M$15,0),0))^($H5925-IND_SavePot!$H5925)</f>
        <v>8.4949568437803942E-3</v>
      </c>
      <c r="J5925" s="13">
        <f t="shared" si="299"/>
        <v>8.4949568437803942E-3</v>
      </c>
      <c r="K5925" s="2">
        <v>0</v>
      </c>
    </row>
    <row r="5926" spans="3:11">
      <c r="C5926" s="11" t="str">
        <f>IND_SavePot!C5926</f>
        <v>INDSDEFFLA-87</v>
      </c>
      <c r="D5926" s="11" t="str">
        <f>IND_SavePot!D5926</f>
        <v>ISDLA</v>
      </c>
      <c r="E5926" s="10" t="str">
        <f t="shared" si="298"/>
        <v>ISDLA</v>
      </c>
      <c r="F5926" s="10" t="s">
        <v>10</v>
      </c>
      <c r="G5926" s="10" t="s">
        <v>11</v>
      </c>
      <c r="H5926" s="10">
        <f t="shared" si="300"/>
        <v>2050</v>
      </c>
      <c r="I5926" s="13">
        <f>IND_SavePot!I5926*(1+HLOOKUP(MID(D5926,2,2),$M$9:$AF$15,MATCH(RIGHT(D5926,2),$M$9:$M$15,0),0))^($H5926-IND_SavePot!$H5926)</f>
        <v>8.2998061727721471E-3</v>
      </c>
      <c r="J5926" s="13">
        <f t="shared" si="299"/>
        <v>8.2998061727721471E-3</v>
      </c>
      <c r="K5926" s="2">
        <v>0</v>
      </c>
    </row>
    <row r="5927" spans="3:11">
      <c r="C5927" s="11" t="str">
        <f>IND_SavePot!C5927</f>
        <v>INDSDEFFEM-87</v>
      </c>
      <c r="D5927" s="11" t="str">
        <f>IND_SavePot!D5927</f>
        <v>ISDEM</v>
      </c>
      <c r="E5927" s="10" t="str">
        <f t="shared" si="298"/>
        <v>ISDEM</v>
      </c>
      <c r="F5927" s="10" t="s">
        <v>10</v>
      </c>
      <c r="G5927" s="10" t="s">
        <v>11</v>
      </c>
      <c r="H5927" s="10">
        <f t="shared" si="300"/>
        <v>2050</v>
      </c>
      <c r="I5927" s="13">
        <f>IND_SavePot!I5927*(1+HLOOKUP(MID(D5927,2,2),$M$9:$AF$15,MATCH(RIGHT(D5927,2),$M$9:$M$15,0),0))^($H5927-IND_SavePot!$H5927)</f>
        <v>2.0400851253317724E-3</v>
      </c>
      <c r="J5927" s="13">
        <f t="shared" si="299"/>
        <v>2.0400851253317724E-3</v>
      </c>
      <c r="K5927" s="2">
        <v>0</v>
      </c>
    </row>
    <row r="5928" spans="3:11">
      <c r="C5928" s="11" t="str">
        <f>IND_SavePot!C5928</f>
        <v>INDSDEFFTF-87</v>
      </c>
      <c r="D5928" s="11" t="str">
        <f>IND_SavePot!D5928</f>
        <v>ISDTF</v>
      </c>
      <c r="E5928" s="10" t="str">
        <f t="shared" si="298"/>
        <v>ISDTF</v>
      </c>
      <c r="F5928" s="10" t="s">
        <v>10</v>
      </c>
      <c r="G5928" s="10" t="s">
        <v>11</v>
      </c>
      <c r="H5928" s="10">
        <f t="shared" si="300"/>
        <v>2050</v>
      </c>
      <c r="I5928" s="13">
        <f>IND_SavePot!I5928*(1+HLOOKUP(MID(D5928,2,2),$M$9:$AF$15,MATCH(RIGHT(D5928,2),$M$9:$M$15,0),0))^($H5928-IND_SavePot!$H5928)</f>
        <v>0</v>
      </c>
      <c r="J5928" s="13">
        <f t="shared" si="299"/>
        <v>0</v>
      </c>
      <c r="K5928" s="2">
        <v>0</v>
      </c>
    </row>
    <row r="5929" spans="3:11">
      <c r="C5929" s="11" t="str">
        <f>IND_SavePot!C5929</f>
        <v>INDSDEFFPH-88</v>
      </c>
      <c r="D5929" s="11" t="str">
        <f>IND_SavePot!D5929</f>
        <v>ISDPH</v>
      </c>
      <c r="E5929" s="10" t="str">
        <f t="shared" si="298"/>
        <v>ISDPH</v>
      </c>
      <c r="F5929" s="10" t="s">
        <v>10</v>
      </c>
      <c r="G5929" s="10" t="s">
        <v>11</v>
      </c>
      <c r="H5929" s="10">
        <f t="shared" si="300"/>
        <v>2050</v>
      </c>
      <c r="I5929" s="13">
        <f>IND_SavePot!I5929*(1+HLOOKUP(MID(D5929,2,2),$M$9:$AF$15,MATCH(RIGHT(D5929,2),$M$9:$M$15,0),0))^($H5929-IND_SavePot!$H5929)</f>
        <v>4.8774437212986211E-3</v>
      </c>
      <c r="J5929" s="13">
        <f t="shared" si="299"/>
        <v>4.8774437212986211E-3</v>
      </c>
      <c r="K5929" s="2">
        <v>1</v>
      </c>
    </row>
    <row r="5930" spans="3:11">
      <c r="C5930" s="11" t="str">
        <f>IND_SavePot!C5930</f>
        <v>INDSDEFFPH-88</v>
      </c>
      <c r="D5930" s="11" t="str">
        <f>IND_SavePot!D5930</f>
        <v>ISDPH</v>
      </c>
      <c r="E5930" s="10" t="str">
        <f t="shared" si="298"/>
        <v>ISDPH</v>
      </c>
      <c r="F5930" s="10" t="s">
        <v>10</v>
      </c>
      <c r="G5930" s="10" t="s">
        <v>11</v>
      </c>
      <c r="H5930" s="10">
        <f t="shared" si="300"/>
        <v>2050</v>
      </c>
      <c r="I5930" s="13">
        <f>IND_SavePot!I5930*(1+HLOOKUP(MID(D5930,2,2),$M$9:$AF$15,MATCH(RIGHT(D5930,2),$M$9:$M$15,0),0))^($H5930-IND_SavePot!$H5930)</f>
        <v>4.8774437212986211E-3</v>
      </c>
      <c r="J5930" s="13">
        <f t="shared" si="299"/>
        <v>4.8774437212986211E-3</v>
      </c>
      <c r="K5930" s="2">
        <v>5</v>
      </c>
    </row>
    <row r="5931" spans="3:11">
      <c r="C5931" s="11" t="str">
        <f>IND_SavePot!C5931</f>
        <v>INDSDEFFSH-88</v>
      </c>
      <c r="D5931" s="11" t="str">
        <f>IND_SavePot!D5931</f>
        <v>ISDSH</v>
      </c>
      <c r="E5931" s="10" t="str">
        <f t="shared" si="298"/>
        <v>ISDSH</v>
      </c>
      <c r="F5931" s="10" t="s">
        <v>10</v>
      </c>
      <c r="G5931" s="10" t="s">
        <v>11</v>
      </c>
      <c r="H5931" s="10">
        <f t="shared" si="300"/>
        <v>2050</v>
      </c>
      <c r="I5931" s="13">
        <f>IND_SavePot!I5931*(1+HLOOKUP(MID(D5931,2,2),$M$9:$AF$15,MATCH(RIGHT(D5931,2),$M$9:$M$15,0),0))^($H5931-IND_SavePot!$H5931)</f>
        <v>8.4949568437806128E-3</v>
      </c>
      <c r="J5931" s="13">
        <f t="shared" si="299"/>
        <v>8.4949568437806128E-3</v>
      </c>
      <c r="K5931" s="2">
        <v>0</v>
      </c>
    </row>
    <row r="5932" spans="3:11">
      <c r="C5932" s="11" t="str">
        <f>IND_SavePot!C5932</f>
        <v>INDSDEFFLA-88</v>
      </c>
      <c r="D5932" s="11" t="str">
        <f>IND_SavePot!D5932</f>
        <v>ISDLA</v>
      </c>
      <c r="E5932" s="10" t="str">
        <f t="shared" si="298"/>
        <v>ISDLA</v>
      </c>
      <c r="F5932" s="10" t="s">
        <v>10</v>
      </c>
      <c r="G5932" s="10" t="s">
        <v>11</v>
      </c>
      <c r="H5932" s="10">
        <f t="shared" si="300"/>
        <v>2050</v>
      </c>
      <c r="I5932" s="13">
        <f>IND_SavePot!I5932*(1+HLOOKUP(MID(D5932,2,2),$M$9:$AF$15,MATCH(RIGHT(D5932,2),$M$9:$M$15,0),0))^($H5932-IND_SavePot!$H5932)</f>
        <v>8.2998061727722287E-3</v>
      </c>
      <c r="J5932" s="13">
        <f t="shared" si="299"/>
        <v>8.2998061727722287E-3</v>
      </c>
      <c r="K5932" s="2">
        <v>0</v>
      </c>
    </row>
    <row r="5933" spans="3:11">
      <c r="C5933" s="11" t="str">
        <f>IND_SavePot!C5933</f>
        <v>INDSDEFFEM-88</v>
      </c>
      <c r="D5933" s="11" t="str">
        <f>IND_SavePot!D5933</f>
        <v>ISDEM</v>
      </c>
      <c r="E5933" s="10" t="str">
        <f t="shared" si="298"/>
        <v>ISDEM</v>
      </c>
      <c r="F5933" s="10" t="s">
        <v>10</v>
      </c>
      <c r="G5933" s="10" t="s">
        <v>11</v>
      </c>
      <c r="H5933" s="10">
        <f t="shared" si="300"/>
        <v>2050</v>
      </c>
      <c r="I5933" s="13">
        <f>IND_SavePot!I5933*(1+HLOOKUP(MID(D5933,2,2),$M$9:$AF$15,MATCH(RIGHT(D5933,2),$M$9:$M$15,0),0))^($H5933-IND_SavePot!$H5933)</f>
        <v>2.0400851253318535E-3</v>
      </c>
      <c r="J5933" s="13">
        <f t="shared" si="299"/>
        <v>2.0400851253318535E-3</v>
      </c>
      <c r="K5933" s="2">
        <v>0</v>
      </c>
    </row>
    <row r="5934" spans="3:11">
      <c r="C5934" s="11" t="str">
        <f>IND_SavePot!C5934</f>
        <v>INDSDEFFTF-88</v>
      </c>
      <c r="D5934" s="11" t="str">
        <f>IND_SavePot!D5934</f>
        <v>ISDTF</v>
      </c>
      <c r="E5934" s="10" t="str">
        <f t="shared" si="298"/>
        <v>ISDTF</v>
      </c>
      <c r="F5934" s="10" t="s">
        <v>10</v>
      </c>
      <c r="G5934" s="10" t="s">
        <v>11</v>
      </c>
      <c r="H5934" s="10">
        <f t="shared" si="300"/>
        <v>2050</v>
      </c>
      <c r="I5934" s="13">
        <f>IND_SavePot!I5934*(1+HLOOKUP(MID(D5934,2,2),$M$9:$AF$15,MATCH(RIGHT(D5934,2),$M$9:$M$15,0),0))^($H5934-IND_SavePot!$H5934)</f>
        <v>0</v>
      </c>
      <c r="J5934" s="13">
        <f t="shared" si="299"/>
        <v>0</v>
      </c>
      <c r="K5934" s="2">
        <v>0</v>
      </c>
    </row>
    <row r="5935" spans="3:11">
      <c r="C5935" s="11" t="str">
        <f>IND_SavePot!C5935</f>
        <v>INDSDEFFPH-89</v>
      </c>
      <c r="D5935" s="11" t="str">
        <f>IND_SavePot!D5935</f>
        <v>ISDPH</v>
      </c>
      <c r="E5935" s="10" t="str">
        <f t="shared" si="298"/>
        <v>ISDPH</v>
      </c>
      <c r="F5935" s="10" t="s">
        <v>10</v>
      </c>
      <c r="G5935" s="10" t="s">
        <v>11</v>
      </c>
      <c r="H5935" s="10">
        <f t="shared" si="300"/>
        <v>2050</v>
      </c>
      <c r="I5935" s="13">
        <f>IND_SavePot!I5935*(1+HLOOKUP(MID(D5935,2,2),$M$9:$AF$15,MATCH(RIGHT(D5935,2),$M$9:$M$15,0),0))^($H5935-IND_SavePot!$H5935)</f>
        <v>4.8774437212984988E-3</v>
      </c>
      <c r="J5935" s="13">
        <f t="shared" si="299"/>
        <v>4.8774437212984988E-3</v>
      </c>
      <c r="K5935" s="2">
        <v>1</v>
      </c>
    </row>
    <row r="5936" spans="3:11">
      <c r="C5936" s="11" t="str">
        <f>IND_SavePot!C5936</f>
        <v>INDSDEFFPH-89</v>
      </c>
      <c r="D5936" s="11" t="str">
        <f>IND_SavePot!D5936</f>
        <v>ISDPH</v>
      </c>
      <c r="E5936" s="10" t="str">
        <f t="shared" si="298"/>
        <v>ISDPH</v>
      </c>
      <c r="F5936" s="10" t="s">
        <v>10</v>
      </c>
      <c r="G5936" s="10" t="s">
        <v>11</v>
      </c>
      <c r="H5936" s="10">
        <f t="shared" si="300"/>
        <v>2050</v>
      </c>
      <c r="I5936" s="13">
        <f>IND_SavePot!I5936*(1+HLOOKUP(MID(D5936,2,2),$M$9:$AF$15,MATCH(RIGHT(D5936,2),$M$9:$M$15,0),0))^($H5936-IND_SavePot!$H5936)</f>
        <v>4.8774437212984988E-3</v>
      </c>
      <c r="J5936" s="13">
        <f t="shared" si="299"/>
        <v>4.8774437212984988E-3</v>
      </c>
      <c r="K5936" s="2">
        <v>5</v>
      </c>
    </row>
    <row r="5937" spans="3:11">
      <c r="C5937" s="11" t="str">
        <f>IND_SavePot!C5937</f>
        <v>INDSDEFFSH-89</v>
      </c>
      <c r="D5937" s="11" t="str">
        <f>IND_SavePot!D5937</f>
        <v>ISDSH</v>
      </c>
      <c r="E5937" s="10" t="str">
        <f t="shared" si="298"/>
        <v>ISDSH</v>
      </c>
      <c r="F5937" s="10" t="s">
        <v>10</v>
      </c>
      <c r="G5937" s="10" t="s">
        <v>11</v>
      </c>
      <c r="H5937" s="10">
        <f t="shared" si="300"/>
        <v>2050</v>
      </c>
      <c r="I5937" s="13">
        <f>IND_SavePot!I5937*(1+HLOOKUP(MID(D5937,2,2),$M$9:$AF$15,MATCH(RIGHT(D5937,2),$M$9:$M$15,0),0))^($H5937-IND_SavePot!$H5937)</f>
        <v>8.4949568437803942E-3</v>
      </c>
      <c r="J5937" s="13">
        <f t="shared" si="299"/>
        <v>8.4949568437803942E-3</v>
      </c>
      <c r="K5937" s="2">
        <v>0</v>
      </c>
    </row>
    <row r="5938" spans="3:11">
      <c r="C5938" s="11" t="str">
        <f>IND_SavePot!C5938</f>
        <v>INDSDEFFLA-89</v>
      </c>
      <c r="D5938" s="11" t="str">
        <f>IND_SavePot!D5938</f>
        <v>ISDLA</v>
      </c>
      <c r="E5938" s="10" t="str">
        <f t="shared" si="298"/>
        <v>ISDLA</v>
      </c>
      <c r="F5938" s="10" t="s">
        <v>10</v>
      </c>
      <c r="G5938" s="10" t="s">
        <v>11</v>
      </c>
      <c r="H5938" s="10">
        <f t="shared" si="300"/>
        <v>2050</v>
      </c>
      <c r="I5938" s="13">
        <f>IND_SavePot!I5938*(1+HLOOKUP(MID(D5938,2,2),$M$9:$AF$15,MATCH(RIGHT(D5938,2),$M$9:$M$15,0),0))^($H5938-IND_SavePot!$H5938)</f>
        <v>8.2998061727721471E-3</v>
      </c>
      <c r="J5938" s="13">
        <f t="shared" si="299"/>
        <v>8.2998061727721471E-3</v>
      </c>
      <c r="K5938" s="2">
        <v>0</v>
      </c>
    </row>
    <row r="5939" spans="3:11">
      <c r="C5939" s="11" t="str">
        <f>IND_SavePot!C5939</f>
        <v>INDSDEFFEM-89</v>
      </c>
      <c r="D5939" s="11" t="str">
        <f>IND_SavePot!D5939</f>
        <v>ISDEM</v>
      </c>
      <c r="E5939" s="10" t="str">
        <f t="shared" si="298"/>
        <v>ISDEM</v>
      </c>
      <c r="F5939" s="10" t="s">
        <v>10</v>
      </c>
      <c r="G5939" s="10" t="s">
        <v>11</v>
      </c>
      <c r="H5939" s="10">
        <f t="shared" si="300"/>
        <v>2050</v>
      </c>
      <c r="I5939" s="13">
        <f>IND_SavePot!I5939*(1+HLOOKUP(MID(D5939,2,2),$M$9:$AF$15,MATCH(RIGHT(D5939,2),$M$9:$M$15,0),0))^($H5939-IND_SavePot!$H5939)</f>
        <v>2.0400851253317724E-3</v>
      </c>
      <c r="J5939" s="13">
        <f t="shared" si="299"/>
        <v>2.0400851253317724E-3</v>
      </c>
      <c r="K5939" s="2">
        <v>0</v>
      </c>
    </row>
    <row r="5940" spans="3:11">
      <c r="C5940" s="11" t="str">
        <f>IND_SavePot!C5940</f>
        <v>INDSDEFFTF-89</v>
      </c>
      <c r="D5940" s="11" t="str">
        <f>IND_SavePot!D5940</f>
        <v>ISDTF</v>
      </c>
      <c r="E5940" s="10" t="str">
        <f t="shared" si="298"/>
        <v>ISDTF</v>
      </c>
      <c r="F5940" s="10" t="s">
        <v>10</v>
      </c>
      <c r="G5940" s="10" t="s">
        <v>11</v>
      </c>
      <c r="H5940" s="10">
        <f t="shared" si="300"/>
        <v>2050</v>
      </c>
      <c r="I5940" s="13">
        <f>IND_SavePot!I5940*(1+HLOOKUP(MID(D5940,2,2),$M$9:$AF$15,MATCH(RIGHT(D5940,2),$M$9:$M$15,0),0))^($H5940-IND_SavePot!$H5940)</f>
        <v>0</v>
      </c>
      <c r="J5940" s="13">
        <f t="shared" si="299"/>
        <v>0</v>
      </c>
      <c r="K5940" s="2">
        <v>0</v>
      </c>
    </row>
    <row r="5941" spans="3:11">
      <c r="C5941" s="11" t="str">
        <f>IND_SavePot!C5941</f>
        <v>INDSDEFFPH-90</v>
      </c>
      <c r="D5941" s="11" t="str">
        <f>IND_SavePot!D5941</f>
        <v>ISDPH</v>
      </c>
      <c r="E5941" s="10" t="str">
        <f t="shared" si="298"/>
        <v>ISDPH</v>
      </c>
      <c r="F5941" s="10" t="s">
        <v>10</v>
      </c>
      <c r="G5941" s="10" t="s">
        <v>11</v>
      </c>
      <c r="H5941" s="10">
        <f t="shared" si="300"/>
        <v>2050</v>
      </c>
      <c r="I5941" s="13">
        <f>IND_SavePot!I5941*(1+HLOOKUP(MID(D5941,2,2),$M$9:$AF$15,MATCH(RIGHT(D5941,2),$M$9:$M$15,0),0))^($H5941-IND_SavePot!$H5941)</f>
        <v>4.8774437212985603E-3</v>
      </c>
      <c r="J5941" s="13">
        <f t="shared" si="299"/>
        <v>4.8774437212985603E-3</v>
      </c>
      <c r="K5941" s="2">
        <v>1</v>
      </c>
    </row>
    <row r="5942" spans="3:11">
      <c r="C5942" s="11" t="str">
        <f>IND_SavePot!C5942</f>
        <v>INDSDEFFPH-90</v>
      </c>
      <c r="D5942" s="11" t="str">
        <f>IND_SavePot!D5942</f>
        <v>ISDPH</v>
      </c>
      <c r="E5942" s="10" t="str">
        <f t="shared" si="298"/>
        <v>ISDPH</v>
      </c>
      <c r="F5942" s="10" t="s">
        <v>10</v>
      </c>
      <c r="G5942" s="10" t="s">
        <v>11</v>
      </c>
      <c r="H5942" s="10">
        <f t="shared" si="300"/>
        <v>2050</v>
      </c>
      <c r="I5942" s="13">
        <f>IND_SavePot!I5942*(1+HLOOKUP(MID(D5942,2,2),$M$9:$AF$15,MATCH(RIGHT(D5942,2),$M$9:$M$15,0),0))^($H5942-IND_SavePot!$H5942)</f>
        <v>4.8774437212985603E-3</v>
      </c>
      <c r="J5942" s="13">
        <f t="shared" si="299"/>
        <v>4.8774437212985603E-3</v>
      </c>
      <c r="K5942" s="2">
        <v>5</v>
      </c>
    </row>
    <row r="5943" spans="3:11">
      <c r="C5943" s="11" t="str">
        <f>IND_SavePot!C5943</f>
        <v>INDSDEFFSH-90</v>
      </c>
      <c r="D5943" s="11" t="str">
        <f>IND_SavePot!D5943</f>
        <v>ISDSH</v>
      </c>
      <c r="E5943" s="10" t="str">
        <f t="shared" si="298"/>
        <v>ISDSH</v>
      </c>
      <c r="F5943" s="10" t="s">
        <v>10</v>
      </c>
      <c r="G5943" s="10" t="s">
        <v>11</v>
      </c>
      <c r="H5943" s="10">
        <f t="shared" si="300"/>
        <v>2050</v>
      </c>
      <c r="I5943" s="13">
        <f>IND_SavePot!I5943*(1+HLOOKUP(MID(D5943,2,2),$M$9:$AF$15,MATCH(RIGHT(D5943,2),$M$9:$M$15,0),0))^($H5943-IND_SavePot!$H5943)</f>
        <v>8.4949568437805035E-3</v>
      </c>
      <c r="J5943" s="13">
        <f t="shared" si="299"/>
        <v>8.4949568437805035E-3</v>
      </c>
      <c r="K5943" s="2">
        <v>0</v>
      </c>
    </row>
    <row r="5944" spans="3:11">
      <c r="C5944" s="11" t="str">
        <f>IND_SavePot!C5944</f>
        <v>INDSDEFFLA-90</v>
      </c>
      <c r="D5944" s="11" t="str">
        <f>IND_SavePot!D5944</f>
        <v>ISDLA</v>
      </c>
      <c r="E5944" s="10" t="str">
        <f t="shared" si="298"/>
        <v>ISDLA</v>
      </c>
      <c r="F5944" s="10" t="s">
        <v>10</v>
      </c>
      <c r="G5944" s="10" t="s">
        <v>11</v>
      </c>
      <c r="H5944" s="10">
        <f t="shared" si="300"/>
        <v>2050</v>
      </c>
      <c r="I5944" s="13">
        <f>IND_SavePot!I5944*(1+HLOOKUP(MID(D5944,2,2),$M$9:$AF$15,MATCH(RIGHT(D5944,2),$M$9:$M$15,0),0))^($H5944-IND_SavePot!$H5944)</f>
        <v>8.2998061727720656E-3</v>
      </c>
      <c r="J5944" s="13">
        <f t="shared" si="299"/>
        <v>8.2998061727720656E-3</v>
      </c>
      <c r="K5944" s="2">
        <v>0</v>
      </c>
    </row>
    <row r="5945" spans="3:11">
      <c r="C5945" s="11" t="str">
        <f>IND_SavePot!C5945</f>
        <v>INDSDEFFEM-90</v>
      </c>
      <c r="D5945" s="11" t="str">
        <f>IND_SavePot!D5945</f>
        <v>ISDEM</v>
      </c>
      <c r="E5945" s="10" t="str">
        <f t="shared" si="298"/>
        <v>ISDEM</v>
      </c>
      <c r="F5945" s="10" t="s">
        <v>10</v>
      </c>
      <c r="G5945" s="10" t="s">
        <v>11</v>
      </c>
      <c r="H5945" s="10">
        <f t="shared" si="300"/>
        <v>2050</v>
      </c>
      <c r="I5945" s="13">
        <f>IND_SavePot!I5945*(1+HLOOKUP(MID(D5945,2,2),$M$9:$AF$15,MATCH(RIGHT(D5945,2),$M$9:$M$15,0),0))^($H5945-IND_SavePot!$H5945)</f>
        <v>2.0400851253318127E-3</v>
      </c>
      <c r="J5945" s="13">
        <f t="shared" si="299"/>
        <v>2.0400851253318127E-3</v>
      </c>
      <c r="K5945" s="2">
        <v>0</v>
      </c>
    </row>
    <row r="5946" spans="3:11">
      <c r="C5946" s="11" t="str">
        <f>IND_SavePot!C5946</f>
        <v>INDSDEFFTF-90</v>
      </c>
      <c r="D5946" s="11" t="str">
        <f>IND_SavePot!D5946</f>
        <v>ISDTF</v>
      </c>
      <c r="E5946" s="10" t="str">
        <f t="shared" si="298"/>
        <v>ISDTF</v>
      </c>
      <c r="F5946" s="10" t="s">
        <v>10</v>
      </c>
      <c r="G5946" s="10" t="s">
        <v>11</v>
      </c>
      <c r="H5946" s="10">
        <f t="shared" si="300"/>
        <v>2050</v>
      </c>
      <c r="I5946" s="13">
        <f>IND_SavePot!I5946*(1+HLOOKUP(MID(D5946,2,2),$M$9:$AF$15,MATCH(RIGHT(D5946,2),$M$9:$M$15,0),0))^($H5946-IND_SavePot!$H5946)</f>
        <v>0</v>
      </c>
      <c r="J5946" s="13">
        <f t="shared" si="299"/>
        <v>0</v>
      </c>
      <c r="K5946" s="2">
        <v>0</v>
      </c>
    </row>
    <row r="5947" spans="3:11">
      <c r="C5947" s="11" t="str">
        <f>IND_SavePot!C5947</f>
        <v>INDSDEFFPH-91</v>
      </c>
      <c r="D5947" s="11" t="str">
        <f>IND_SavePot!D5947</f>
        <v>ISDPH</v>
      </c>
      <c r="E5947" s="10" t="str">
        <f t="shared" si="298"/>
        <v>ISDPH</v>
      </c>
      <c r="F5947" s="10" t="s">
        <v>10</v>
      </c>
      <c r="G5947" s="10" t="s">
        <v>11</v>
      </c>
      <c r="H5947" s="10">
        <f t="shared" si="300"/>
        <v>2050</v>
      </c>
      <c r="I5947" s="13">
        <f>IND_SavePot!I5947*(1+HLOOKUP(MID(D5947,2,2),$M$9:$AF$15,MATCH(RIGHT(D5947,2),$M$9:$M$15,0),0))^($H5947-IND_SavePot!$H5947)</f>
        <v>4.8774437212985603E-3</v>
      </c>
      <c r="J5947" s="13">
        <f t="shared" si="299"/>
        <v>4.8774437212985603E-3</v>
      </c>
      <c r="K5947" s="2">
        <v>0</v>
      </c>
    </row>
    <row r="5948" spans="3:11">
      <c r="C5948" s="11" t="str">
        <f>IND_SavePot!C5948</f>
        <v>INDSDEFFPH-91</v>
      </c>
      <c r="D5948" s="11" t="str">
        <f>IND_SavePot!D5948</f>
        <v>ISDPH</v>
      </c>
      <c r="E5948" s="10" t="str">
        <f t="shared" si="298"/>
        <v>ISDPH</v>
      </c>
      <c r="F5948" s="10" t="s">
        <v>10</v>
      </c>
      <c r="G5948" s="10" t="s">
        <v>11</v>
      </c>
      <c r="H5948" s="10">
        <f t="shared" si="300"/>
        <v>2050</v>
      </c>
      <c r="I5948" s="13">
        <f>IND_SavePot!I5948*(1+HLOOKUP(MID(D5948,2,2),$M$9:$AF$15,MATCH(RIGHT(D5948,2),$M$9:$M$15,0),0))^($H5948-IND_SavePot!$H5948)</f>
        <v>4.8774437212985603E-3</v>
      </c>
      <c r="J5948" s="13">
        <f t="shared" si="299"/>
        <v>4.8774437212985603E-3</v>
      </c>
      <c r="K5948" s="2">
        <v>4</v>
      </c>
    </row>
    <row r="5949" spans="3:11">
      <c r="C5949" s="11" t="str">
        <f>IND_SavePot!C5949</f>
        <v>INDSDEFFSH-91</v>
      </c>
      <c r="D5949" s="11" t="str">
        <f>IND_SavePot!D5949</f>
        <v>ISDSH</v>
      </c>
      <c r="E5949" s="10" t="str">
        <f t="shared" si="298"/>
        <v>ISDSH</v>
      </c>
      <c r="F5949" s="10" t="s">
        <v>10</v>
      </c>
      <c r="G5949" s="10" t="s">
        <v>11</v>
      </c>
      <c r="H5949" s="10">
        <f t="shared" si="300"/>
        <v>2050</v>
      </c>
      <c r="I5949" s="13">
        <f>IND_SavePot!I5949*(1+HLOOKUP(MID(D5949,2,2),$M$9:$AF$15,MATCH(RIGHT(D5949,2),$M$9:$M$15,0),0))^($H5949-IND_SavePot!$H5949)</f>
        <v>8.4949568437803942E-3</v>
      </c>
      <c r="J5949" s="13">
        <f t="shared" si="299"/>
        <v>8.4949568437803942E-3</v>
      </c>
      <c r="K5949" s="2">
        <v>0</v>
      </c>
    </row>
    <row r="5950" spans="3:11">
      <c r="C5950" s="11" t="str">
        <f>IND_SavePot!C5950</f>
        <v>INDSDEFFLA-91</v>
      </c>
      <c r="D5950" s="11" t="str">
        <f>IND_SavePot!D5950</f>
        <v>ISDLA</v>
      </c>
      <c r="E5950" s="10" t="str">
        <f t="shared" si="298"/>
        <v>ISDLA</v>
      </c>
      <c r="F5950" s="10" t="s">
        <v>10</v>
      </c>
      <c r="G5950" s="10" t="s">
        <v>11</v>
      </c>
      <c r="H5950" s="10">
        <f t="shared" si="300"/>
        <v>2050</v>
      </c>
      <c r="I5950" s="13">
        <f>IND_SavePot!I5950*(1+HLOOKUP(MID(D5950,2,2),$M$9:$AF$15,MATCH(RIGHT(D5950,2),$M$9:$M$15,0),0))^($H5950-IND_SavePot!$H5950)</f>
        <v>8.2998061727722287E-3</v>
      </c>
      <c r="J5950" s="13">
        <f t="shared" si="299"/>
        <v>8.2998061727722287E-3</v>
      </c>
      <c r="K5950" s="2">
        <v>0</v>
      </c>
    </row>
    <row r="5951" spans="3:11">
      <c r="C5951" s="11" t="str">
        <f>IND_SavePot!C5951</f>
        <v>INDSDEFFEM-91</v>
      </c>
      <c r="D5951" s="11" t="str">
        <f>IND_SavePot!D5951</f>
        <v>ISDEM</v>
      </c>
      <c r="E5951" s="10" t="str">
        <f t="shared" si="298"/>
        <v>ISDEM</v>
      </c>
      <c r="F5951" s="10" t="s">
        <v>10</v>
      </c>
      <c r="G5951" s="10" t="s">
        <v>11</v>
      </c>
      <c r="H5951" s="10">
        <f t="shared" si="300"/>
        <v>2050</v>
      </c>
      <c r="I5951" s="13">
        <f>IND_SavePot!I5951*(1+HLOOKUP(MID(D5951,2,2),$M$9:$AF$15,MATCH(RIGHT(D5951,2),$M$9:$M$15,0),0))^($H5951-IND_SavePot!$H5951)</f>
        <v>2.0400851253318127E-3</v>
      </c>
      <c r="J5951" s="13">
        <f t="shared" si="299"/>
        <v>2.0400851253318127E-3</v>
      </c>
      <c r="K5951" s="2">
        <v>0</v>
      </c>
    </row>
    <row r="5952" spans="3:11">
      <c r="C5952" s="11" t="str">
        <f>IND_SavePot!C5952</f>
        <v>INDSDEFFTF-91</v>
      </c>
      <c r="D5952" s="11" t="str">
        <f>IND_SavePot!D5952</f>
        <v>ISDTF</v>
      </c>
      <c r="E5952" s="10" t="str">
        <f t="shared" si="298"/>
        <v>ISDTF</v>
      </c>
      <c r="F5952" s="10" t="s">
        <v>10</v>
      </c>
      <c r="G5952" s="10" t="s">
        <v>11</v>
      </c>
      <c r="H5952" s="10">
        <f t="shared" si="300"/>
        <v>2050</v>
      </c>
      <c r="I5952" s="13">
        <f>IND_SavePot!I5952*(1+HLOOKUP(MID(D5952,2,2),$M$9:$AF$15,MATCH(RIGHT(D5952,2),$M$9:$M$15,0),0))^($H5952-IND_SavePot!$H5952)</f>
        <v>0</v>
      </c>
      <c r="J5952" s="13">
        <f t="shared" si="299"/>
        <v>0</v>
      </c>
      <c r="K5952" s="2">
        <v>0</v>
      </c>
    </row>
    <row r="5953" spans="3:11">
      <c r="C5953" s="11" t="str">
        <f>IND_SavePot!C5953</f>
        <v>INDSDEFFPH-92</v>
      </c>
      <c r="D5953" s="11" t="str">
        <f>IND_SavePot!D5953</f>
        <v>ISDPH</v>
      </c>
      <c r="E5953" s="10" t="str">
        <f t="shared" si="298"/>
        <v>ISDPH</v>
      </c>
      <c r="F5953" s="10" t="s">
        <v>10</v>
      </c>
      <c r="G5953" s="10" t="s">
        <v>11</v>
      </c>
      <c r="H5953" s="10">
        <f t="shared" si="300"/>
        <v>2050</v>
      </c>
      <c r="I5953" s="13">
        <f>IND_SavePot!I5953*(1+HLOOKUP(MID(D5953,2,2),$M$9:$AF$15,MATCH(RIGHT(D5953,2),$M$9:$M$15,0),0))^($H5953-IND_SavePot!$H5953)</f>
        <v>4.8774437212984988E-3</v>
      </c>
      <c r="J5953" s="13">
        <f t="shared" si="299"/>
        <v>4.8774437212984988E-3</v>
      </c>
      <c r="K5953" s="2">
        <v>0</v>
      </c>
    </row>
    <row r="5954" spans="3:11">
      <c r="C5954" s="11" t="str">
        <f>IND_SavePot!C5954</f>
        <v>INDSDEFFPH-92</v>
      </c>
      <c r="D5954" s="11" t="str">
        <f>IND_SavePot!D5954</f>
        <v>ISDPH</v>
      </c>
      <c r="E5954" s="10" t="str">
        <f t="shared" si="298"/>
        <v>ISDPH</v>
      </c>
      <c r="F5954" s="10" t="s">
        <v>10</v>
      </c>
      <c r="G5954" s="10" t="s">
        <v>11</v>
      </c>
      <c r="H5954" s="10">
        <f t="shared" si="300"/>
        <v>2050</v>
      </c>
      <c r="I5954" s="13">
        <f>IND_SavePot!I5954*(1+HLOOKUP(MID(D5954,2,2),$M$9:$AF$15,MATCH(RIGHT(D5954,2),$M$9:$M$15,0),0))^($H5954-IND_SavePot!$H5954)</f>
        <v>4.8774437212984988E-3</v>
      </c>
      <c r="J5954" s="13">
        <f t="shared" si="299"/>
        <v>4.8774437212984988E-3</v>
      </c>
      <c r="K5954" s="2">
        <v>4</v>
      </c>
    </row>
    <row r="5955" spans="3:11">
      <c r="C5955" s="11" t="str">
        <f>IND_SavePot!C5955</f>
        <v>INDSDEFFSH-92</v>
      </c>
      <c r="D5955" s="11" t="str">
        <f>IND_SavePot!D5955</f>
        <v>ISDSH</v>
      </c>
      <c r="E5955" s="10" t="str">
        <f t="shared" si="298"/>
        <v>ISDSH</v>
      </c>
      <c r="F5955" s="10" t="s">
        <v>10</v>
      </c>
      <c r="G5955" s="10" t="s">
        <v>11</v>
      </c>
      <c r="H5955" s="10">
        <f t="shared" si="300"/>
        <v>2050</v>
      </c>
      <c r="I5955" s="13">
        <f>IND_SavePot!I5955*(1+HLOOKUP(MID(D5955,2,2),$M$9:$AF$15,MATCH(RIGHT(D5955,2),$M$9:$M$15,0),0))^($H5955-IND_SavePot!$H5955)</f>
        <v>8.4949568437803942E-3</v>
      </c>
      <c r="J5955" s="13">
        <f t="shared" si="299"/>
        <v>8.4949568437803942E-3</v>
      </c>
      <c r="K5955" s="2">
        <v>0</v>
      </c>
    </row>
    <row r="5956" spans="3:11">
      <c r="C5956" s="11" t="str">
        <f>IND_SavePot!C5956</f>
        <v>INDSDEFFLA-92</v>
      </c>
      <c r="D5956" s="11" t="str">
        <f>IND_SavePot!D5956</f>
        <v>ISDLA</v>
      </c>
      <c r="E5956" s="10" t="str">
        <f t="shared" si="298"/>
        <v>ISDLA</v>
      </c>
      <c r="F5956" s="10" t="s">
        <v>10</v>
      </c>
      <c r="G5956" s="10" t="s">
        <v>11</v>
      </c>
      <c r="H5956" s="10">
        <f t="shared" si="300"/>
        <v>2050</v>
      </c>
      <c r="I5956" s="13">
        <f>IND_SavePot!I5956*(1+HLOOKUP(MID(D5956,2,2),$M$9:$AF$15,MATCH(RIGHT(D5956,2),$M$9:$M$15,0),0))^($H5956-IND_SavePot!$H5956)</f>
        <v>8.2998061727720656E-3</v>
      </c>
      <c r="J5956" s="13">
        <f t="shared" si="299"/>
        <v>8.2998061727720656E-3</v>
      </c>
      <c r="K5956" s="2">
        <v>0</v>
      </c>
    </row>
    <row r="5957" spans="3:11">
      <c r="C5957" s="11" t="str">
        <f>IND_SavePot!C5957</f>
        <v>INDSDEFFEM-92</v>
      </c>
      <c r="D5957" s="11" t="str">
        <f>IND_SavePot!D5957</f>
        <v>ISDEM</v>
      </c>
      <c r="E5957" s="10" t="str">
        <f t="shared" si="298"/>
        <v>ISDEM</v>
      </c>
      <c r="F5957" s="10" t="s">
        <v>10</v>
      </c>
      <c r="G5957" s="10" t="s">
        <v>11</v>
      </c>
      <c r="H5957" s="10">
        <f t="shared" si="300"/>
        <v>2050</v>
      </c>
      <c r="I5957" s="13">
        <f>IND_SavePot!I5957*(1+HLOOKUP(MID(D5957,2,2),$M$9:$AF$15,MATCH(RIGHT(D5957,2),$M$9:$M$15,0),0))^($H5957-IND_SavePot!$H5957)</f>
        <v>2.0400851253317724E-3</v>
      </c>
      <c r="J5957" s="13">
        <f t="shared" si="299"/>
        <v>2.0400851253317724E-3</v>
      </c>
      <c r="K5957" s="2">
        <v>0</v>
      </c>
    </row>
    <row r="5958" spans="3:11">
      <c r="C5958" s="11" t="str">
        <f>IND_SavePot!C5958</f>
        <v>INDSDEFFTF-92</v>
      </c>
      <c r="D5958" s="11" t="str">
        <f>IND_SavePot!D5958</f>
        <v>ISDTF</v>
      </c>
      <c r="E5958" s="10" t="str">
        <f t="shared" si="298"/>
        <v>ISDTF</v>
      </c>
      <c r="F5958" s="10" t="s">
        <v>10</v>
      </c>
      <c r="G5958" s="10" t="s">
        <v>11</v>
      </c>
      <c r="H5958" s="10">
        <f t="shared" si="300"/>
        <v>2050</v>
      </c>
      <c r="I5958" s="13">
        <f>IND_SavePot!I5958*(1+HLOOKUP(MID(D5958,2,2),$M$9:$AF$15,MATCH(RIGHT(D5958,2),$M$9:$M$15,0),0))^($H5958-IND_SavePot!$H5958)</f>
        <v>0</v>
      </c>
      <c r="J5958" s="13">
        <f t="shared" si="299"/>
        <v>0</v>
      </c>
      <c r="K5958" s="2">
        <v>0</v>
      </c>
    </row>
    <row r="5959" spans="3:11">
      <c r="C5959" s="11" t="str">
        <f>IND_SavePot!C5959</f>
        <v>INDSDEFFPH-93</v>
      </c>
      <c r="D5959" s="11" t="str">
        <f>IND_SavePot!D5959</f>
        <v>ISDPH</v>
      </c>
      <c r="E5959" s="10" t="str">
        <f t="shared" si="298"/>
        <v>ISDPH</v>
      </c>
      <c r="F5959" s="10" t="s">
        <v>10</v>
      </c>
      <c r="G5959" s="10" t="s">
        <v>11</v>
      </c>
      <c r="H5959" s="10">
        <f t="shared" si="300"/>
        <v>2050</v>
      </c>
      <c r="I5959" s="13">
        <f>IND_SavePot!I5959*(1+HLOOKUP(MID(D5959,2,2),$M$9:$AF$15,MATCH(RIGHT(D5959,2),$M$9:$M$15,0),0))^($H5959-IND_SavePot!$H5959)</f>
        <v>4.8774437212986211E-3</v>
      </c>
      <c r="J5959" s="13">
        <f t="shared" si="299"/>
        <v>4.8774437212986211E-3</v>
      </c>
      <c r="K5959" s="2">
        <v>0</v>
      </c>
    </row>
    <row r="5960" spans="3:11">
      <c r="C5960" s="11" t="str">
        <f>IND_SavePot!C5960</f>
        <v>INDSDEFFPH-93</v>
      </c>
      <c r="D5960" s="11" t="str">
        <f>IND_SavePot!D5960</f>
        <v>ISDPH</v>
      </c>
      <c r="E5960" s="10" t="str">
        <f t="shared" ref="E5960:E6023" si="301">D5960</f>
        <v>ISDPH</v>
      </c>
      <c r="F5960" s="10" t="s">
        <v>10</v>
      </c>
      <c r="G5960" s="10" t="s">
        <v>11</v>
      </c>
      <c r="H5960" s="10">
        <f t="shared" si="300"/>
        <v>2050</v>
      </c>
      <c r="I5960" s="13">
        <f>IND_SavePot!I5960*(1+HLOOKUP(MID(D5960,2,2),$M$9:$AF$15,MATCH(RIGHT(D5960,2),$M$9:$M$15,0),0))^($H5960-IND_SavePot!$H5960)</f>
        <v>4.8774437212986211E-3</v>
      </c>
      <c r="J5960" s="13">
        <f t="shared" ref="J5960:J6023" si="302">I5960</f>
        <v>4.8774437212986211E-3</v>
      </c>
      <c r="K5960" s="2">
        <v>4</v>
      </c>
    </row>
    <row r="5961" spans="3:11">
      <c r="C5961" s="11" t="str">
        <f>IND_SavePot!C5961</f>
        <v>INDSDEFFSH-93</v>
      </c>
      <c r="D5961" s="11" t="str">
        <f>IND_SavePot!D5961</f>
        <v>ISDSH</v>
      </c>
      <c r="E5961" s="10" t="str">
        <f t="shared" si="301"/>
        <v>ISDSH</v>
      </c>
      <c r="F5961" s="10" t="s">
        <v>10</v>
      </c>
      <c r="G5961" s="10" t="s">
        <v>11</v>
      </c>
      <c r="H5961" s="10">
        <f t="shared" ref="H5961:H6024" si="303">H5960</f>
        <v>2050</v>
      </c>
      <c r="I5961" s="13">
        <f>IND_SavePot!I5961*(1+HLOOKUP(MID(D5961,2,2),$M$9:$AF$15,MATCH(RIGHT(D5961,2),$M$9:$M$15,0),0))^($H5961-IND_SavePot!$H5961)</f>
        <v>8.4949568437806128E-3</v>
      </c>
      <c r="J5961" s="13">
        <f t="shared" si="302"/>
        <v>8.4949568437806128E-3</v>
      </c>
      <c r="K5961" s="2">
        <v>0</v>
      </c>
    </row>
    <row r="5962" spans="3:11">
      <c r="C5962" s="11" t="str">
        <f>IND_SavePot!C5962</f>
        <v>INDSDEFFLA-93</v>
      </c>
      <c r="D5962" s="11" t="str">
        <f>IND_SavePot!D5962</f>
        <v>ISDLA</v>
      </c>
      <c r="E5962" s="10" t="str">
        <f t="shared" si="301"/>
        <v>ISDLA</v>
      </c>
      <c r="F5962" s="10" t="s">
        <v>10</v>
      </c>
      <c r="G5962" s="10" t="s">
        <v>11</v>
      </c>
      <c r="H5962" s="10">
        <f t="shared" si="303"/>
        <v>2050</v>
      </c>
      <c r="I5962" s="13">
        <f>IND_SavePot!I5962*(1+HLOOKUP(MID(D5962,2,2),$M$9:$AF$15,MATCH(RIGHT(D5962,2),$M$9:$M$15,0),0))^($H5962-IND_SavePot!$H5962)</f>
        <v>8.2998061727723917E-3</v>
      </c>
      <c r="J5962" s="13">
        <f t="shared" si="302"/>
        <v>8.2998061727723917E-3</v>
      </c>
      <c r="K5962" s="2">
        <v>0</v>
      </c>
    </row>
    <row r="5963" spans="3:11">
      <c r="C5963" s="11" t="str">
        <f>IND_SavePot!C5963</f>
        <v>INDSDEFFEM-93</v>
      </c>
      <c r="D5963" s="11" t="str">
        <f>IND_SavePot!D5963</f>
        <v>ISDEM</v>
      </c>
      <c r="E5963" s="10" t="str">
        <f t="shared" si="301"/>
        <v>ISDEM</v>
      </c>
      <c r="F5963" s="10" t="s">
        <v>10</v>
      </c>
      <c r="G5963" s="10" t="s">
        <v>11</v>
      </c>
      <c r="H5963" s="10">
        <f t="shared" si="303"/>
        <v>2050</v>
      </c>
      <c r="I5963" s="13">
        <f>IND_SavePot!I5963*(1+HLOOKUP(MID(D5963,2,2),$M$9:$AF$15,MATCH(RIGHT(D5963,2),$M$9:$M$15,0),0))^($H5963-IND_SavePot!$H5963)</f>
        <v>2.0400851253318535E-3</v>
      </c>
      <c r="J5963" s="13">
        <f t="shared" si="302"/>
        <v>2.0400851253318535E-3</v>
      </c>
      <c r="K5963" s="2">
        <v>0</v>
      </c>
    </row>
    <row r="5964" spans="3:11">
      <c r="C5964" s="11" t="str">
        <f>IND_SavePot!C5964</f>
        <v>INDSDEFFTF-93</v>
      </c>
      <c r="D5964" s="11" t="str">
        <f>IND_SavePot!D5964</f>
        <v>ISDTF</v>
      </c>
      <c r="E5964" s="10" t="str">
        <f t="shared" si="301"/>
        <v>ISDTF</v>
      </c>
      <c r="F5964" s="10" t="s">
        <v>10</v>
      </c>
      <c r="G5964" s="10" t="s">
        <v>11</v>
      </c>
      <c r="H5964" s="10">
        <f t="shared" si="303"/>
        <v>2050</v>
      </c>
      <c r="I5964" s="13">
        <f>IND_SavePot!I5964*(1+HLOOKUP(MID(D5964,2,2),$M$9:$AF$15,MATCH(RIGHT(D5964,2),$M$9:$M$15,0),0))^($H5964-IND_SavePot!$H5964)</f>
        <v>0</v>
      </c>
      <c r="J5964" s="13">
        <f t="shared" si="302"/>
        <v>0</v>
      </c>
      <c r="K5964" s="2">
        <v>0</v>
      </c>
    </row>
    <row r="5965" spans="3:11">
      <c r="C5965" s="11" t="str">
        <f>IND_SavePot!C5965</f>
        <v>INDSDEFFPH-94</v>
      </c>
      <c r="D5965" s="11" t="str">
        <f>IND_SavePot!D5965</f>
        <v>ISDPH</v>
      </c>
      <c r="E5965" s="10" t="str">
        <f t="shared" si="301"/>
        <v>ISDPH</v>
      </c>
      <c r="F5965" s="10" t="s">
        <v>10</v>
      </c>
      <c r="G5965" s="10" t="s">
        <v>11</v>
      </c>
      <c r="H5965" s="10">
        <f t="shared" si="303"/>
        <v>2050</v>
      </c>
      <c r="I5965" s="13">
        <f>IND_SavePot!I5965*(1+HLOOKUP(MID(D5965,2,2),$M$9:$AF$15,MATCH(RIGHT(D5965,2),$M$9:$M$15,0),0))^($H5965-IND_SavePot!$H5965)</f>
        <v>4.8774437212984988E-3</v>
      </c>
      <c r="J5965" s="13">
        <f t="shared" si="302"/>
        <v>4.8774437212984988E-3</v>
      </c>
      <c r="K5965" s="2">
        <v>0</v>
      </c>
    </row>
    <row r="5966" spans="3:11">
      <c r="C5966" s="11" t="str">
        <f>IND_SavePot!C5966</f>
        <v>INDSDEFFPH-94</v>
      </c>
      <c r="D5966" s="11" t="str">
        <f>IND_SavePot!D5966</f>
        <v>ISDPH</v>
      </c>
      <c r="E5966" s="10" t="str">
        <f t="shared" si="301"/>
        <v>ISDPH</v>
      </c>
      <c r="F5966" s="10" t="s">
        <v>10</v>
      </c>
      <c r="G5966" s="10" t="s">
        <v>11</v>
      </c>
      <c r="H5966" s="10">
        <f t="shared" si="303"/>
        <v>2050</v>
      </c>
      <c r="I5966" s="13">
        <f>IND_SavePot!I5966*(1+HLOOKUP(MID(D5966,2,2),$M$9:$AF$15,MATCH(RIGHT(D5966,2),$M$9:$M$15,0),0))^($H5966-IND_SavePot!$H5966)</f>
        <v>4.8774437212984988E-3</v>
      </c>
      <c r="J5966" s="13">
        <f t="shared" si="302"/>
        <v>4.8774437212984988E-3</v>
      </c>
      <c r="K5966" s="2">
        <v>4</v>
      </c>
    </row>
    <row r="5967" spans="3:11">
      <c r="C5967" s="11" t="str">
        <f>IND_SavePot!C5967</f>
        <v>INDSDEFFSH-94</v>
      </c>
      <c r="D5967" s="11" t="str">
        <f>IND_SavePot!D5967</f>
        <v>ISDSH</v>
      </c>
      <c r="E5967" s="10" t="str">
        <f t="shared" si="301"/>
        <v>ISDSH</v>
      </c>
      <c r="F5967" s="10" t="s">
        <v>10</v>
      </c>
      <c r="G5967" s="10" t="s">
        <v>11</v>
      </c>
      <c r="H5967" s="10">
        <f t="shared" si="303"/>
        <v>2050</v>
      </c>
      <c r="I5967" s="13">
        <f>IND_SavePot!I5967*(1+HLOOKUP(MID(D5967,2,2),$M$9:$AF$15,MATCH(RIGHT(D5967,2),$M$9:$M$15,0),0))^($H5967-IND_SavePot!$H5967)</f>
        <v>8.4949568437805035E-3</v>
      </c>
      <c r="J5967" s="13">
        <f t="shared" si="302"/>
        <v>8.4949568437805035E-3</v>
      </c>
      <c r="K5967" s="2">
        <v>0</v>
      </c>
    </row>
    <row r="5968" spans="3:11">
      <c r="C5968" s="11" t="str">
        <f>IND_SavePot!C5968</f>
        <v>INDSDEFFLA-94</v>
      </c>
      <c r="D5968" s="11" t="str">
        <f>IND_SavePot!D5968</f>
        <v>ISDLA</v>
      </c>
      <c r="E5968" s="10" t="str">
        <f t="shared" si="301"/>
        <v>ISDLA</v>
      </c>
      <c r="F5968" s="10" t="s">
        <v>10</v>
      </c>
      <c r="G5968" s="10" t="s">
        <v>11</v>
      </c>
      <c r="H5968" s="10">
        <f t="shared" si="303"/>
        <v>2050</v>
      </c>
      <c r="I5968" s="13">
        <f>IND_SavePot!I5968*(1+HLOOKUP(MID(D5968,2,2),$M$9:$AF$15,MATCH(RIGHT(D5968,2),$M$9:$M$15,0),0))^($H5968-IND_SavePot!$H5968)</f>
        <v>8.2998061727720656E-3</v>
      </c>
      <c r="J5968" s="13">
        <f t="shared" si="302"/>
        <v>8.2998061727720656E-3</v>
      </c>
      <c r="K5968" s="2">
        <v>0</v>
      </c>
    </row>
    <row r="5969" spans="3:11">
      <c r="C5969" s="11" t="str">
        <f>IND_SavePot!C5969</f>
        <v>INDSDEFFEM-94</v>
      </c>
      <c r="D5969" s="11" t="str">
        <f>IND_SavePot!D5969</f>
        <v>ISDEM</v>
      </c>
      <c r="E5969" s="10" t="str">
        <f t="shared" si="301"/>
        <v>ISDEM</v>
      </c>
      <c r="F5969" s="10" t="s">
        <v>10</v>
      </c>
      <c r="G5969" s="10" t="s">
        <v>11</v>
      </c>
      <c r="H5969" s="10">
        <f t="shared" si="303"/>
        <v>2050</v>
      </c>
      <c r="I5969" s="13">
        <f>IND_SavePot!I5969*(1+HLOOKUP(MID(D5969,2,2),$M$9:$AF$15,MATCH(RIGHT(D5969,2),$M$9:$M$15,0),0))^($H5969-IND_SavePot!$H5969)</f>
        <v>2.0400851253317724E-3</v>
      </c>
      <c r="J5969" s="13">
        <f t="shared" si="302"/>
        <v>2.0400851253317724E-3</v>
      </c>
      <c r="K5969" s="2">
        <v>0</v>
      </c>
    </row>
    <row r="5970" spans="3:11">
      <c r="C5970" s="11" t="str">
        <f>IND_SavePot!C5970</f>
        <v>INDSDEFFTF-94</v>
      </c>
      <c r="D5970" s="11" t="str">
        <f>IND_SavePot!D5970</f>
        <v>ISDTF</v>
      </c>
      <c r="E5970" s="10" t="str">
        <f t="shared" si="301"/>
        <v>ISDTF</v>
      </c>
      <c r="F5970" s="10" t="s">
        <v>10</v>
      </c>
      <c r="G5970" s="10" t="s">
        <v>11</v>
      </c>
      <c r="H5970" s="10">
        <f t="shared" si="303"/>
        <v>2050</v>
      </c>
      <c r="I5970" s="13">
        <f>IND_SavePot!I5970*(1+HLOOKUP(MID(D5970,2,2),$M$9:$AF$15,MATCH(RIGHT(D5970,2),$M$9:$M$15,0),0))^($H5970-IND_SavePot!$H5970)</f>
        <v>0</v>
      </c>
      <c r="J5970" s="13">
        <f t="shared" si="302"/>
        <v>0</v>
      </c>
      <c r="K5970" s="2">
        <v>0</v>
      </c>
    </row>
    <row r="5971" spans="3:11">
      <c r="C5971" s="11" t="str">
        <f>IND_SavePot!C5971</f>
        <v>INDSDEFFPH-95</v>
      </c>
      <c r="D5971" s="11" t="str">
        <f>IND_SavePot!D5971</f>
        <v>ISDPH</v>
      </c>
      <c r="E5971" s="10" t="str">
        <f t="shared" si="301"/>
        <v>ISDPH</v>
      </c>
      <c r="F5971" s="10" t="s">
        <v>10</v>
      </c>
      <c r="G5971" s="10" t="s">
        <v>11</v>
      </c>
      <c r="H5971" s="10">
        <f t="shared" si="303"/>
        <v>2050</v>
      </c>
      <c r="I5971" s="13">
        <f>IND_SavePot!I5971*(1+HLOOKUP(MID(D5971,2,2),$M$9:$AF$15,MATCH(RIGHT(D5971,2),$M$9:$M$15,0),0))^($H5971-IND_SavePot!$H5971)</f>
        <v>4.8774437212985603E-3</v>
      </c>
      <c r="J5971" s="13">
        <f t="shared" si="302"/>
        <v>4.8774437212985603E-3</v>
      </c>
      <c r="K5971" s="2">
        <v>0</v>
      </c>
    </row>
    <row r="5972" spans="3:11">
      <c r="C5972" s="11" t="str">
        <f>IND_SavePot!C5972</f>
        <v>INDSDEFFPH-95</v>
      </c>
      <c r="D5972" s="11" t="str">
        <f>IND_SavePot!D5972</f>
        <v>ISDPH</v>
      </c>
      <c r="E5972" s="10" t="str">
        <f t="shared" si="301"/>
        <v>ISDPH</v>
      </c>
      <c r="F5972" s="10" t="s">
        <v>10</v>
      </c>
      <c r="G5972" s="10" t="s">
        <v>11</v>
      </c>
      <c r="H5972" s="10">
        <f t="shared" si="303"/>
        <v>2050</v>
      </c>
      <c r="I5972" s="13">
        <f>IND_SavePot!I5972*(1+HLOOKUP(MID(D5972,2,2),$M$9:$AF$15,MATCH(RIGHT(D5972,2),$M$9:$M$15,0),0))^($H5972-IND_SavePot!$H5972)</f>
        <v>4.8774437212985603E-3</v>
      </c>
      <c r="J5972" s="13">
        <f t="shared" si="302"/>
        <v>4.8774437212985603E-3</v>
      </c>
      <c r="K5972" s="2">
        <v>4</v>
      </c>
    </row>
    <row r="5973" spans="3:11">
      <c r="C5973" s="11" t="str">
        <f>IND_SavePot!C5973</f>
        <v>INDSDEFFSH-95</v>
      </c>
      <c r="D5973" s="11" t="str">
        <f>IND_SavePot!D5973</f>
        <v>ISDSH</v>
      </c>
      <c r="E5973" s="10" t="str">
        <f t="shared" si="301"/>
        <v>ISDSH</v>
      </c>
      <c r="F5973" s="10" t="s">
        <v>10</v>
      </c>
      <c r="G5973" s="10" t="s">
        <v>11</v>
      </c>
      <c r="H5973" s="10">
        <f t="shared" si="303"/>
        <v>2050</v>
      </c>
      <c r="I5973" s="13">
        <f>IND_SavePot!I5973*(1+HLOOKUP(MID(D5973,2,2),$M$9:$AF$15,MATCH(RIGHT(D5973,2),$M$9:$M$15,0),0))^($H5973-IND_SavePot!$H5973)</f>
        <v>8.4949568437803942E-3</v>
      </c>
      <c r="J5973" s="13">
        <f t="shared" si="302"/>
        <v>8.4949568437803942E-3</v>
      </c>
      <c r="K5973" s="2">
        <v>0</v>
      </c>
    </row>
    <row r="5974" spans="3:11">
      <c r="C5974" s="11" t="str">
        <f>IND_SavePot!C5974</f>
        <v>INDSDEFFLA-95</v>
      </c>
      <c r="D5974" s="11" t="str">
        <f>IND_SavePot!D5974</f>
        <v>ISDLA</v>
      </c>
      <c r="E5974" s="10" t="str">
        <f t="shared" si="301"/>
        <v>ISDLA</v>
      </c>
      <c r="F5974" s="10" t="s">
        <v>10</v>
      </c>
      <c r="G5974" s="10" t="s">
        <v>11</v>
      </c>
      <c r="H5974" s="10">
        <f t="shared" si="303"/>
        <v>2050</v>
      </c>
      <c r="I5974" s="13">
        <f>IND_SavePot!I5974*(1+HLOOKUP(MID(D5974,2,2),$M$9:$AF$15,MATCH(RIGHT(D5974,2),$M$9:$M$15,0),0))^($H5974-IND_SavePot!$H5974)</f>
        <v>8.2998061727720656E-3</v>
      </c>
      <c r="J5974" s="13">
        <f t="shared" si="302"/>
        <v>8.2998061727720656E-3</v>
      </c>
      <c r="K5974" s="2">
        <v>0</v>
      </c>
    </row>
    <row r="5975" spans="3:11">
      <c r="C5975" s="11" t="str">
        <f>IND_SavePot!C5975</f>
        <v>INDSDEFFEM-95</v>
      </c>
      <c r="D5975" s="11" t="str">
        <f>IND_SavePot!D5975</f>
        <v>ISDEM</v>
      </c>
      <c r="E5975" s="10" t="str">
        <f t="shared" si="301"/>
        <v>ISDEM</v>
      </c>
      <c r="F5975" s="10" t="s">
        <v>10</v>
      </c>
      <c r="G5975" s="10" t="s">
        <v>11</v>
      </c>
      <c r="H5975" s="10">
        <f t="shared" si="303"/>
        <v>2050</v>
      </c>
      <c r="I5975" s="13">
        <f>IND_SavePot!I5975*(1+HLOOKUP(MID(D5975,2,2),$M$9:$AF$15,MATCH(RIGHT(D5975,2),$M$9:$M$15,0),0))^($H5975-IND_SavePot!$H5975)</f>
        <v>2.0400851253318127E-3</v>
      </c>
      <c r="J5975" s="13">
        <f t="shared" si="302"/>
        <v>2.0400851253318127E-3</v>
      </c>
      <c r="K5975" s="2">
        <v>0</v>
      </c>
    </row>
    <row r="5976" spans="3:11">
      <c r="C5976" s="11" t="str">
        <f>IND_SavePot!C5976</f>
        <v>INDSDEFFTF-95</v>
      </c>
      <c r="D5976" s="11" t="str">
        <f>IND_SavePot!D5976</f>
        <v>ISDTF</v>
      </c>
      <c r="E5976" s="10" t="str">
        <f t="shared" si="301"/>
        <v>ISDTF</v>
      </c>
      <c r="F5976" s="10" t="s">
        <v>10</v>
      </c>
      <c r="G5976" s="10" t="s">
        <v>11</v>
      </c>
      <c r="H5976" s="10">
        <f t="shared" si="303"/>
        <v>2050</v>
      </c>
      <c r="I5976" s="13">
        <f>IND_SavePot!I5976*(1+HLOOKUP(MID(D5976,2,2),$M$9:$AF$15,MATCH(RIGHT(D5976,2),$M$9:$M$15,0),0))^($H5976-IND_SavePot!$H5976)</f>
        <v>0</v>
      </c>
      <c r="J5976" s="13">
        <f t="shared" si="302"/>
        <v>0</v>
      </c>
      <c r="K5976" s="2">
        <v>0</v>
      </c>
    </row>
    <row r="5977" spans="3:11">
      <c r="C5977" s="11" t="str">
        <f>IND_SavePot!C5977</f>
        <v>INDSDEFFPH-96</v>
      </c>
      <c r="D5977" s="11" t="str">
        <f>IND_SavePot!D5977</f>
        <v>ISDPH</v>
      </c>
      <c r="E5977" s="10" t="str">
        <f t="shared" si="301"/>
        <v>ISDPH</v>
      </c>
      <c r="F5977" s="10" t="s">
        <v>10</v>
      </c>
      <c r="G5977" s="10" t="s">
        <v>11</v>
      </c>
      <c r="H5977" s="10">
        <f t="shared" si="303"/>
        <v>2050</v>
      </c>
      <c r="I5977" s="13">
        <f>IND_SavePot!I5977*(1+HLOOKUP(MID(D5977,2,2),$M$9:$AF$15,MATCH(RIGHT(D5977,2),$M$9:$M$15,0),0))^($H5977-IND_SavePot!$H5977)</f>
        <v>4.8774437212985603E-3</v>
      </c>
      <c r="J5977" s="13">
        <f t="shared" si="302"/>
        <v>4.8774437212985603E-3</v>
      </c>
      <c r="K5977" s="2">
        <v>0</v>
      </c>
    </row>
    <row r="5978" spans="3:11">
      <c r="C5978" s="11" t="str">
        <f>IND_SavePot!C5978</f>
        <v>INDSDEFFPH-96</v>
      </c>
      <c r="D5978" s="11" t="str">
        <f>IND_SavePot!D5978</f>
        <v>ISDPH</v>
      </c>
      <c r="E5978" s="10" t="str">
        <f t="shared" si="301"/>
        <v>ISDPH</v>
      </c>
      <c r="F5978" s="10" t="s">
        <v>10</v>
      </c>
      <c r="G5978" s="10" t="s">
        <v>11</v>
      </c>
      <c r="H5978" s="10">
        <f t="shared" si="303"/>
        <v>2050</v>
      </c>
      <c r="I5978" s="13">
        <f>IND_SavePot!I5978*(1+HLOOKUP(MID(D5978,2,2),$M$9:$AF$15,MATCH(RIGHT(D5978,2),$M$9:$M$15,0),0))^($H5978-IND_SavePot!$H5978)</f>
        <v>4.8774437212985603E-3</v>
      </c>
      <c r="J5978" s="13">
        <f t="shared" si="302"/>
        <v>4.8774437212985603E-3</v>
      </c>
      <c r="K5978" s="2">
        <v>4</v>
      </c>
    </row>
    <row r="5979" spans="3:11">
      <c r="C5979" s="11" t="str">
        <f>IND_SavePot!C5979</f>
        <v>INDSDEFFSH-96</v>
      </c>
      <c r="D5979" s="11" t="str">
        <f>IND_SavePot!D5979</f>
        <v>ISDSH</v>
      </c>
      <c r="E5979" s="10" t="str">
        <f t="shared" si="301"/>
        <v>ISDSH</v>
      </c>
      <c r="F5979" s="10" t="s">
        <v>10</v>
      </c>
      <c r="G5979" s="10" t="s">
        <v>11</v>
      </c>
      <c r="H5979" s="10">
        <f t="shared" si="303"/>
        <v>2050</v>
      </c>
      <c r="I5979" s="13">
        <f>IND_SavePot!I5979*(1+HLOOKUP(MID(D5979,2,2),$M$9:$AF$15,MATCH(RIGHT(D5979,2),$M$9:$M$15,0),0))^($H5979-IND_SavePot!$H5979)</f>
        <v>8.4949568437803942E-3</v>
      </c>
      <c r="J5979" s="13">
        <f t="shared" si="302"/>
        <v>8.4949568437803942E-3</v>
      </c>
      <c r="K5979" s="2">
        <v>0</v>
      </c>
    </row>
    <row r="5980" spans="3:11">
      <c r="C5980" s="11" t="str">
        <f>IND_SavePot!C5980</f>
        <v>INDSDEFFLA-96</v>
      </c>
      <c r="D5980" s="11" t="str">
        <f>IND_SavePot!D5980</f>
        <v>ISDLA</v>
      </c>
      <c r="E5980" s="10" t="str">
        <f t="shared" si="301"/>
        <v>ISDLA</v>
      </c>
      <c r="F5980" s="10" t="s">
        <v>10</v>
      </c>
      <c r="G5980" s="10" t="s">
        <v>11</v>
      </c>
      <c r="H5980" s="10">
        <f t="shared" si="303"/>
        <v>2050</v>
      </c>
      <c r="I5980" s="13">
        <f>IND_SavePot!I5980*(1+HLOOKUP(MID(D5980,2,2),$M$9:$AF$15,MATCH(RIGHT(D5980,2),$M$9:$M$15,0),0))^($H5980-IND_SavePot!$H5980)</f>
        <v>8.2998061727722287E-3</v>
      </c>
      <c r="J5980" s="13">
        <f t="shared" si="302"/>
        <v>8.2998061727722287E-3</v>
      </c>
      <c r="K5980" s="2">
        <v>0</v>
      </c>
    </row>
    <row r="5981" spans="3:11">
      <c r="C5981" s="11" t="str">
        <f>IND_SavePot!C5981</f>
        <v>INDSDEFFEM-96</v>
      </c>
      <c r="D5981" s="11" t="str">
        <f>IND_SavePot!D5981</f>
        <v>ISDEM</v>
      </c>
      <c r="E5981" s="10" t="str">
        <f t="shared" si="301"/>
        <v>ISDEM</v>
      </c>
      <c r="F5981" s="10" t="s">
        <v>10</v>
      </c>
      <c r="G5981" s="10" t="s">
        <v>11</v>
      </c>
      <c r="H5981" s="10">
        <f t="shared" si="303"/>
        <v>2050</v>
      </c>
      <c r="I5981" s="13">
        <f>IND_SavePot!I5981*(1+HLOOKUP(MID(D5981,2,2),$M$9:$AF$15,MATCH(RIGHT(D5981,2),$M$9:$M$15,0),0))^($H5981-IND_SavePot!$H5981)</f>
        <v>2.0400851253317724E-3</v>
      </c>
      <c r="J5981" s="13">
        <f t="shared" si="302"/>
        <v>2.0400851253317724E-3</v>
      </c>
      <c r="K5981" s="2">
        <v>0</v>
      </c>
    </row>
    <row r="5982" spans="3:11">
      <c r="C5982" s="11" t="str">
        <f>IND_SavePot!C5982</f>
        <v>INDSDEFFTF-96</v>
      </c>
      <c r="D5982" s="11" t="str">
        <f>IND_SavePot!D5982</f>
        <v>ISDTF</v>
      </c>
      <c r="E5982" s="10" t="str">
        <f t="shared" si="301"/>
        <v>ISDTF</v>
      </c>
      <c r="F5982" s="10" t="s">
        <v>10</v>
      </c>
      <c r="G5982" s="10" t="s">
        <v>11</v>
      </c>
      <c r="H5982" s="10">
        <f t="shared" si="303"/>
        <v>2050</v>
      </c>
      <c r="I5982" s="13">
        <f>IND_SavePot!I5982*(1+HLOOKUP(MID(D5982,2,2),$M$9:$AF$15,MATCH(RIGHT(D5982,2),$M$9:$M$15,0),0))^($H5982-IND_SavePot!$H5982)</f>
        <v>0</v>
      </c>
      <c r="J5982" s="13">
        <f t="shared" si="302"/>
        <v>0</v>
      </c>
      <c r="K5982" s="2">
        <v>0</v>
      </c>
    </row>
    <row r="5983" spans="3:11">
      <c r="C5983" s="11" t="str">
        <f>IND_SavePot!C5983</f>
        <v>INDSDEFFPH-97</v>
      </c>
      <c r="D5983" s="11" t="str">
        <f>IND_SavePot!D5983</f>
        <v>ISDPH</v>
      </c>
      <c r="E5983" s="10" t="str">
        <f t="shared" si="301"/>
        <v>ISDPH</v>
      </c>
      <c r="F5983" s="10" t="s">
        <v>10</v>
      </c>
      <c r="G5983" s="10" t="s">
        <v>11</v>
      </c>
      <c r="H5983" s="10">
        <f t="shared" si="303"/>
        <v>2050</v>
      </c>
      <c r="I5983" s="13">
        <f>IND_SavePot!I5983*(1+HLOOKUP(MID(D5983,2,2),$M$9:$AF$15,MATCH(RIGHT(D5983,2),$M$9:$M$15,0),0))^($H5983-IND_SavePot!$H5983)</f>
        <v>4.8774437212984988E-3</v>
      </c>
      <c r="J5983" s="13">
        <f t="shared" si="302"/>
        <v>4.8774437212984988E-3</v>
      </c>
      <c r="K5983" s="2">
        <v>0</v>
      </c>
    </row>
    <row r="5984" spans="3:11">
      <c r="C5984" s="11" t="str">
        <f>IND_SavePot!C5984</f>
        <v>INDSDEFFPH-97</v>
      </c>
      <c r="D5984" s="11" t="str">
        <f>IND_SavePot!D5984</f>
        <v>ISDPH</v>
      </c>
      <c r="E5984" s="10" t="str">
        <f t="shared" si="301"/>
        <v>ISDPH</v>
      </c>
      <c r="F5984" s="10" t="s">
        <v>10</v>
      </c>
      <c r="G5984" s="10" t="s">
        <v>11</v>
      </c>
      <c r="H5984" s="10">
        <f t="shared" si="303"/>
        <v>2050</v>
      </c>
      <c r="I5984" s="13">
        <f>IND_SavePot!I5984*(1+HLOOKUP(MID(D5984,2,2),$M$9:$AF$15,MATCH(RIGHT(D5984,2),$M$9:$M$15,0),0))^($H5984-IND_SavePot!$H5984)</f>
        <v>4.8774437212984988E-3</v>
      </c>
      <c r="J5984" s="13">
        <f t="shared" si="302"/>
        <v>4.8774437212984988E-3</v>
      </c>
      <c r="K5984" s="2">
        <v>4</v>
      </c>
    </row>
    <row r="5985" spans="3:11">
      <c r="C5985" s="11" t="str">
        <f>IND_SavePot!C5985</f>
        <v>INDSDEFFSH-97</v>
      </c>
      <c r="D5985" s="11" t="str">
        <f>IND_SavePot!D5985</f>
        <v>ISDSH</v>
      </c>
      <c r="E5985" s="10" t="str">
        <f t="shared" si="301"/>
        <v>ISDSH</v>
      </c>
      <c r="F5985" s="10" t="s">
        <v>10</v>
      </c>
      <c r="G5985" s="10" t="s">
        <v>11</v>
      </c>
      <c r="H5985" s="10">
        <f t="shared" si="303"/>
        <v>2050</v>
      </c>
      <c r="I5985" s="13">
        <f>IND_SavePot!I5985*(1+HLOOKUP(MID(D5985,2,2),$M$9:$AF$15,MATCH(RIGHT(D5985,2),$M$9:$M$15,0),0))^($H5985-IND_SavePot!$H5985)</f>
        <v>8.4949568437805035E-3</v>
      </c>
      <c r="J5985" s="13">
        <f t="shared" si="302"/>
        <v>8.4949568437805035E-3</v>
      </c>
      <c r="K5985" s="2">
        <v>0</v>
      </c>
    </row>
    <row r="5986" spans="3:11">
      <c r="C5986" s="11" t="str">
        <f>IND_SavePot!C5986</f>
        <v>INDSDEFFLA-97</v>
      </c>
      <c r="D5986" s="11" t="str">
        <f>IND_SavePot!D5986</f>
        <v>ISDLA</v>
      </c>
      <c r="E5986" s="10" t="str">
        <f t="shared" si="301"/>
        <v>ISDLA</v>
      </c>
      <c r="F5986" s="10" t="s">
        <v>10</v>
      </c>
      <c r="G5986" s="10" t="s">
        <v>11</v>
      </c>
      <c r="H5986" s="10">
        <f t="shared" si="303"/>
        <v>2050</v>
      </c>
      <c r="I5986" s="13">
        <f>IND_SavePot!I5986*(1+HLOOKUP(MID(D5986,2,2),$M$9:$AF$15,MATCH(RIGHT(D5986,2),$M$9:$M$15,0),0))^($H5986-IND_SavePot!$H5986)</f>
        <v>8.2998061727720656E-3</v>
      </c>
      <c r="J5986" s="13">
        <f t="shared" si="302"/>
        <v>8.2998061727720656E-3</v>
      </c>
      <c r="K5986" s="2">
        <v>0</v>
      </c>
    </row>
    <row r="5987" spans="3:11">
      <c r="C5987" s="11" t="str">
        <f>IND_SavePot!C5987</f>
        <v>INDSDEFFEM-97</v>
      </c>
      <c r="D5987" s="11" t="str">
        <f>IND_SavePot!D5987</f>
        <v>ISDEM</v>
      </c>
      <c r="E5987" s="10" t="str">
        <f t="shared" si="301"/>
        <v>ISDEM</v>
      </c>
      <c r="F5987" s="10" t="s">
        <v>10</v>
      </c>
      <c r="G5987" s="10" t="s">
        <v>11</v>
      </c>
      <c r="H5987" s="10">
        <f t="shared" si="303"/>
        <v>2050</v>
      </c>
      <c r="I5987" s="13">
        <f>IND_SavePot!I5987*(1+HLOOKUP(MID(D5987,2,2),$M$9:$AF$15,MATCH(RIGHT(D5987,2),$M$9:$M$15,0),0))^($H5987-IND_SavePot!$H5987)</f>
        <v>2.0400851253318127E-3</v>
      </c>
      <c r="J5987" s="13">
        <f t="shared" si="302"/>
        <v>2.0400851253318127E-3</v>
      </c>
      <c r="K5987" s="2">
        <v>0</v>
      </c>
    </row>
    <row r="5988" spans="3:11">
      <c r="C5988" s="11" t="str">
        <f>IND_SavePot!C5988</f>
        <v>INDSDEFFTF-97</v>
      </c>
      <c r="D5988" s="11" t="str">
        <f>IND_SavePot!D5988</f>
        <v>ISDTF</v>
      </c>
      <c r="E5988" s="10" t="str">
        <f t="shared" si="301"/>
        <v>ISDTF</v>
      </c>
      <c r="F5988" s="10" t="s">
        <v>10</v>
      </c>
      <c r="G5988" s="10" t="s">
        <v>11</v>
      </c>
      <c r="H5988" s="10">
        <f t="shared" si="303"/>
        <v>2050</v>
      </c>
      <c r="I5988" s="13">
        <f>IND_SavePot!I5988*(1+HLOOKUP(MID(D5988,2,2),$M$9:$AF$15,MATCH(RIGHT(D5988,2),$M$9:$M$15,0),0))^($H5988-IND_SavePot!$H5988)</f>
        <v>0</v>
      </c>
      <c r="J5988" s="13">
        <f t="shared" si="302"/>
        <v>0</v>
      </c>
      <c r="K5988" s="2">
        <v>0</v>
      </c>
    </row>
    <row r="5989" spans="3:11">
      <c r="C5989" s="11" t="str">
        <f>IND_SavePot!C5989</f>
        <v>INDSDEFFPH-98</v>
      </c>
      <c r="D5989" s="11" t="str">
        <f>IND_SavePot!D5989</f>
        <v>ISDPH</v>
      </c>
      <c r="E5989" s="10" t="str">
        <f t="shared" si="301"/>
        <v>ISDPH</v>
      </c>
      <c r="F5989" s="10" t="s">
        <v>10</v>
      </c>
      <c r="G5989" s="10" t="s">
        <v>11</v>
      </c>
      <c r="H5989" s="10">
        <f t="shared" si="303"/>
        <v>2050</v>
      </c>
      <c r="I5989" s="13">
        <f>IND_SavePot!I5989*(1+HLOOKUP(MID(D5989,2,2),$M$9:$AF$15,MATCH(RIGHT(D5989,2),$M$9:$M$15,0),0))^($H5989-IND_SavePot!$H5989)</f>
        <v>4.8774437212986211E-3</v>
      </c>
      <c r="J5989" s="13">
        <f t="shared" si="302"/>
        <v>4.8774437212986211E-3</v>
      </c>
      <c r="K5989" s="2">
        <v>0</v>
      </c>
    </row>
    <row r="5990" spans="3:11">
      <c r="C5990" s="11" t="str">
        <f>IND_SavePot!C5990</f>
        <v>INDSDEFFPH-98</v>
      </c>
      <c r="D5990" s="11" t="str">
        <f>IND_SavePot!D5990</f>
        <v>ISDPH</v>
      </c>
      <c r="E5990" s="10" t="str">
        <f t="shared" si="301"/>
        <v>ISDPH</v>
      </c>
      <c r="F5990" s="10" t="s">
        <v>10</v>
      </c>
      <c r="G5990" s="10" t="s">
        <v>11</v>
      </c>
      <c r="H5990" s="10">
        <f t="shared" si="303"/>
        <v>2050</v>
      </c>
      <c r="I5990" s="13">
        <f>IND_SavePot!I5990*(1+HLOOKUP(MID(D5990,2,2),$M$9:$AF$15,MATCH(RIGHT(D5990,2),$M$9:$M$15,0),0))^($H5990-IND_SavePot!$H5990)</f>
        <v>4.8774437212986211E-3</v>
      </c>
      <c r="J5990" s="13">
        <f t="shared" si="302"/>
        <v>4.8774437212986211E-3</v>
      </c>
      <c r="K5990" s="2">
        <v>4</v>
      </c>
    </row>
    <row r="5991" spans="3:11">
      <c r="C5991" s="11" t="str">
        <f>IND_SavePot!C5991</f>
        <v>INDSDEFFSH-98</v>
      </c>
      <c r="D5991" s="11" t="str">
        <f>IND_SavePot!D5991</f>
        <v>ISDSH</v>
      </c>
      <c r="E5991" s="10" t="str">
        <f t="shared" si="301"/>
        <v>ISDSH</v>
      </c>
      <c r="F5991" s="10" t="s">
        <v>10</v>
      </c>
      <c r="G5991" s="10" t="s">
        <v>11</v>
      </c>
      <c r="H5991" s="10">
        <f t="shared" si="303"/>
        <v>2050</v>
      </c>
      <c r="I5991" s="13">
        <f>IND_SavePot!I5991*(1+HLOOKUP(MID(D5991,2,2),$M$9:$AF$15,MATCH(RIGHT(D5991,2),$M$9:$M$15,0),0))^($H5991-IND_SavePot!$H5991)</f>
        <v>8.4949568437804497E-3</v>
      </c>
      <c r="J5991" s="13">
        <f t="shared" si="302"/>
        <v>8.4949568437804497E-3</v>
      </c>
      <c r="K5991" s="2">
        <v>0</v>
      </c>
    </row>
    <row r="5992" spans="3:11">
      <c r="C5992" s="11" t="str">
        <f>IND_SavePot!C5992</f>
        <v>INDSDEFFLA-98</v>
      </c>
      <c r="D5992" s="11" t="str">
        <f>IND_SavePot!D5992</f>
        <v>ISDLA</v>
      </c>
      <c r="E5992" s="10" t="str">
        <f t="shared" si="301"/>
        <v>ISDLA</v>
      </c>
      <c r="F5992" s="10" t="s">
        <v>10</v>
      </c>
      <c r="G5992" s="10" t="s">
        <v>11</v>
      </c>
      <c r="H5992" s="10">
        <f t="shared" si="303"/>
        <v>2050</v>
      </c>
      <c r="I5992" s="13">
        <f>IND_SavePot!I5992*(1+HLOOKUP(MID(D5992,2,2),$M$9:$AF$15,MATCH(RIGHT(D5992,2),$M$9:$M$15,0),0))^($H5992-IND_SavePot!$H5992)</f>
        <v>8.2998061727723917E-3</v>
      </c>
      <c r="J5992" s="13">
        <f t="shared" si="302"/>
        <v>8.2998061727723917E-3</v>
      </c>
      <c r="K5992" s="2">
        <v>0</v>
      </c>
    </row>
    <row r="5993" spans="3:11">
      <c r="C5993" s="11" t="str">
        <f>IND_SavePot!C5993</f>
        <v>INDSDEFFEM-98</v>
      </c>
      <c r="D5993" s="11" t="str">
        <f>IND_SavePot!D5993</f>
        <v>ISDEM</v>
      </c>
      <c r="E5993" s="10" t="str">
        <f t="shared" si="301"/>
        <v>ISDEM</v>
      </c>
      <c r="F5993" s="10" t="s">
        <v>10</v>
      </c>
      <c r="G5993" s="10" t="s">
        <v>11</v>
      </c>
      <c r="H5993" s="10">
        <f t="shared" si="303"/>
        <v>2050</v>
      </c>
      <c r="I5993" s="13">
        <f>IND_SavePot!I5993*(1+HLOOKUP(MID(D5993,2,2),$M$9:$AF$15,MATCH(RIGHT(D5993,2),$M$9:$M$15,0),0))^($H5993-IND_SavePot!$H5993)</f>
        <v>2.0400851253318127E-3</v>
      </c>
      <c r="J5993" s="13">
        <f t="shared" si="302"/>
        <v>2.0400851253318127E-3</v>
      </c>
      <c r="K5993" s="2">
        <v>0</v>
      </c>
    </row>
    <row r="5994" spans="3:11">
      <c r="C5994" s="11" t="str">
        <f>IND_SavePot!C5994</f>
        <v>INDSDEFFTF-98</v>
      </c>
      <c r="D5994" s="11" t="str">
        <f>IND_SavePot!D5994</f>
        <v>ISDTF</v>
      </c>
      <c r="E5994" s="10" t="str">
        <f t="shared" si="301"/>
        <v>ISDTF</v>
      </c>
      <c r="F5994" s="10" t="s">
        <v>10</v>
      </c>
      <c r="G5994" s="10" t="s">
        <v>11</v>
      </c>
      <c r="H5994" s="10">
        <f t="shared" si="303"/>
        <v>2050</v>
      </c>
      <c r="I5994" s="13">
        <f>IND_SavePot!I5994*(1+HLOOKUP(MID(D5994,2,2),$M$9:$AF$15,MATCH(RIGHT(D5994,2),$M$9:$M$15,0),0))^($H5994-IND_SavePot!$H5994)</f>
        <v>0</v>
      </c>
      <c r="J5994" s="13">
        <f t="shared" si="302"/>
        <v>0</v>
      </c>
      <c r="K5994" s="2">
        <v>0</v>
      </c>
    </row>
    <row r="5995" spans="3:11">
      <c r="C5995" s="11" t="str">
        <f>IND_SavePot!C5995</f>
        <v>INDSDEFFPH-99</v>
      </c>
      <c r="D5995" s="11" t="str">
        <f>IND_SavePot!D5995</f>
        <v>ISDPH</v>
      </c>
      <c r="E5995" s="10" t="str">
        <f t="shared" si="301"/>
        <v>ISDPH</v>
      </c>
      <c r="F5995" s="10" t="s">
        <v>10</v>
      </c>
      <c r="G5995" s="10" t="s">
        <v>11</v>
      </c>
      <c r="H5995" s="10">
        <f t="shared" si="303"/>
        <v>2050</v>
      </c>
      <c r="I5995" s="13">
        <f>IND_SavePot!I5995*(1+HLOOKUP(MID(D5995,2,2),$M$9:$AF$15,MATCH(RIGHT(D5995,2),$M$9:$M$15,0),0))^($H5995-IND_SavePot!$H5995)</f>
        <v>4.8774437212984988E-3</v>
      </c>
      <c r="J5995" s="13">
        <f t="shared" si="302"/>
        <v>4.8774437212984988E-3</v>
      </c>
      <c r="K5995" s="2">
        <v>0</v>
      </c>
    </row>
    <row r="5996" spans="3:11">
      <c r="C5996" s="11" t="str">
        <f>IND_SavePot!C5996</f>
        <v>INDSDEFFPH-99</v>
      </c>
      <c r="D5996" s="11" t="str">
        <f>IND_SavePot!D5996</f>
        <v>ISDPH</v>
      </c>
      <c r="E5996" s="10" t="str">
        <f t="shared" si="301"/>
        <v>ISDPH</v>
      </c>
      <c r="F5996" s="10" t="s">
        <v>10</v>
      </c>
      <c r="G5996" s="10" t="s">
        <v>11</v>
      </c>
      <c r="H5996" s="10">
        <f t="shared" si="303"/>
        <v>2050</v>
      </c>
      <c r="I5996" s="13">
        <f>IND_SavePot!I5996*(1+HLOOKUP(MID(D5996,2,2),$M$9:$AF$15,MATCH(RIGHT(D5996,2),$M$9:$M$15,0),0))^($H5996-IND_SavePot!$H5996)</f>
        <v>4.8774437212984988E-3</v>
      </c>
      <c r="J5996" s="13">
        <f t="shared" si="302"/>
        <v>4.8774437212984988E-3</v>
      </c>
      <c r="K5996" s="2">
        <v>4</v>
      </c>
    </row>
    <row r="5997" spans="3:11">
      <c r="C5997" s="11" t="str">
        <f>IND_SavePot!C5997</f>
        <v>INDSDEFFSH-99</v>
      </c>
      <c r="D5997" s="11" t="str">
        <f>IND_SavePot!D5997</f>
        <v>ISDSH</v>
      </c>
      <c r="E5997" s="10" t="str">
        <f t="shared" si="301"/>
        <v>ISDSH</v>
      </c>
      <c r="F5997" s="10" t="s">
        <v>10</v>
      </c>
      <c r="G5997" s="10" t="s">
        <v>11</v>
      </c>
      <c r="H5997" s="10">
        <f t="shared" si="303"/>
        <v>2050</v>
      </c>
      <c r="I5997" s="13">
        <f>IND_SavePot!I5997*(1+HLOOKUP(MID(D5997,2,2),$M$9:$AF$15,MATCH(RIGHT(D5997,2),$M$9:$M$15,0),0))^($H5997-IND_SavePot!$H5997)</f>
        <v>8.4949568437805035E-3</v>
      </c>
      <c r="J5997" s="13">
        <f t="shared" si="302"/>
        <v>8.4949568437805035E-3</v>
      </c>
      <c r="K5997" s="2">
        <v>0</v>
      </c>
    </row>
    <row r="5998" spans="3:11">
      <c r="C5998" s="11" t="str">
        <f>IND_SavePot!C5998</f>
        <v>INDSDEFFLA-99</v>
      </c>
      <c r="D5998" s="11" t="str">
        <f>IND_SavePot!D5998</f>
        <v>ISDLA</v>
      </c>
      <c r="E5998" s="10" t="str">
        <f t="shared" si="301"/>
        <v>ISDLA</v>
      </c>
      <c r="F5998" s="10" t="s">
        <v>10</v>
      </c>
      <c r="G5998" s="10" t="s">
        <v>11</v>
      </c>
      <c r="H5998" s="10">
        <f t="shared" si="303"/>
        <v>2050</v>
      </c>
      <c r="I5998" s="13">
        <f>IND_SavePot!I5998*(1+HLOOKUP(MID(D5998,2,2),$M$9:$AF$15,MATCH(RIGHT(D5998,2),$M$9:$M$15,0),0))^($H5998-IND_SavePot!$H5998)</f>
        <v>8.2998061727720656E-3</v>
      </c>
      <c r="J5998" s="13">
        <f t="shared" si="302"/>
        <v>8.2998061727720656E-3</v>
      </c>
      <c r="K5998" s="2">
        <v>0</v>
      </c>
    </row>
    <row r="5999" spans="3:11">
      <c r="C5999" s="11" t="str">
        <f>IND_SavePot!C5999</f>
        <v>INDSDEFFEM-99</v>
      </c>
      <c r="D5999" s="11" t="str">
        <f>IND_SavePot!D5999</f>
        <v>ISDEM</v>
      </c>
      <c r="E5999" s="10" t="str">
        <f t="shared" si="301"/>
        <v>ISDEM</v>
      </c>
      <c r="F5999" s="10" t="s">
        <v>10</v>
      </c>
      <c r="G5999" s="10" t="s">
        <v>11</v>
      </c>
      <c r="H5999" s="10">
        <f t="shared" si="303"/>
        <v>2050</v>
      </c>
      <c r="I5999" s="13">
        <f>IND_SavePot!I5999*(1+HLOOKUP(MID(D5999,2,2),$M$9:$AF$15,MATCH(RIGHT(D5999,2),$M$9:$M$15,0),0))^($H5999-IND_SavePot!$H5999)</f>
        <v>2.0400851253318127E-3</v>
      </c>
      <c r="J5999" s="13">
        <f t="shared" si="302"/>
        <v>2.0400851253318127E-3</v>
      </c>
      <c r="K5999" s="2">
        <v>0</v>
      </c>
    </row>
    <row r="6000" spans="3:11">
      <c r="C6000" s="11" t="str">
        <f>IND_SavePot!C6000</f>
        <v>INDSDEFFTF-99</v>
      </c>
      <c r="D6000" s="11" t="str">
        <f>IND_SavePot!D6000</f>
        <v>ISDTF</v>
      </c>
      <c r="E6000" s="10" t="str">
        <f t="shared" si="301"/>
        <v>ISDTF</v>
      </c>
      <c r="F6000" s="10" t="s">
        <v>10</v>
      </c>
      <c r="G6000" s="10" t="s">
        <v>11</v>
      </c>
      <c r="H6000" s="10">
        <f t="shared" si="303"/>
        <v>2050</v>
      </c>
      <c r="I6000" s="13">
        <f>IND_SavePot!I6000*(1+HLOOKUP(MID(D6000,2,2),$M$9:$AF$15,MATCH(RIGHT(D6000,2),$M$9:$M$15,0),0))^($H6000-IND_SavePot!$H6000)</f>
        <v>0</v>
      </c>
      <c r="J6000" s="13">
        <f t="shared" si="302"/>
        <v>0</v>
      </c>
      <c r="K6000" s="2">
        <v>0</v>
      </c>
    </row>
    <row r="6001" spans="3:11">
      <c r="C6001" s="11" t="str">
        <f>IND_SavePot!C6001</f>
        <v>INDSDEFFPH-100</v>
      </c>
      <c r="D6001" s="11" t="str">
        <f>IND_SavePot!D6001</f>
        <v>ISDPH</v>
      </c>
      <c r="E6001" s="10" t="str">
        <f t="shared" si="301"/>
        <v>ISDPH</v>
      </c>
      <c r="F6001" s="10" t="s">
        <v>10</v>
      </c>
      <c r="G6001" s="10" t="s">
        <v>11</v>
      </c>
      <c r="H6001" s="10">
        <f t="shared" si="303"/>
        <v>2050</v>
      </c>
      <c r="I6001" s="13">
        <f>IND_SavePot!I6001*(1+HLOOKUP(MID(D6001,2,2),$M$9:$AF$15,MATCH(RIGHT(D6001,2),$M$9:$M$15,0),0))^($H6001-IND_SavePot!$H6001)</f>
        <v>4.8774437212985603E-3</v>
      </c>
      <c r="J6001" s="13">
        <f t="shared" si="302"/>
        <v>4.8774437212985603E-3</v>
      </c>
      <c r="K6001" s="2">
        <v>0</v>
      </c>
    </row>
    <row r="6002" spans="3:11">
      <c r="C6002" s="11" t="str">
        <f>IND_SavePot!C6002</f>
        <v>INDSDEFFPH-100</v>
      </c>
      <c r="D6002" s="11" t="str">
        <f>IND_SavePot!D6002</f>
        <v>ISDPH</v>
      </c>
      <c r="E6002" s="10" t="str">
        <f t="shared" si="301"/>
        <v>ISDPH</v>
      </c>
      <c r="F6002" s="10" t="s">
        <v>10</v>
      </c>
      <c r="G6002" s="10" t="s">
        <v>11</v>
      </c>
      <c r="H6002" s="10">
        <f t="shared" si="303"/>
        <v>2050</v>
      </c>
      <c r="I6002" s="13">
        <f>IND_SavePot!I6002*(1+HLOOKUP(MID(D6002,2,2),$M$9:$AF$15,MATCH(RIGHT(D6002,2),$M$9:$M$15,0),0))^($H6002-IND_SavePot!$H6002)</f>
        <v>4.8774437212985603E-3</v>
      </c>
      <c r="J6002" s="13">
        <f t="shared" si="302"/>
        <v>4.8774437212985603E-3</v>
      </c>
      <c r="K6002" s="2">
        <v>4</v>
      </c>
    </row>
    <row r="6003" spans="3:11">
      <c r="C6003" s="11" t="str">
        <f>IND_SavePot!C6003</f>
        <v>INDSDEFFSH-100</v>
      </c>
      <c r="D6003" s="11" t="str">
        <f>IND_SavePot!D6003</f>
        <v>ISDSH</v>
      </c>
      <c r="E6003" s="10" t="str">
        <f t="shared" si="301"/>
        <v>ISDSH</v>
      </c>
      <c r="F6003" s="10" t="s">
        <v>10</v>
      </c>
      <c r="G6003" s="10" t="s">
        <v>11</v>
      </c>
      <c r="H6003" s="10">
        <f t="shared" si="303"/>
        <v>2050</v>
      </c>
      <c r="I6003" s="13">
        <f>IND_SavePot!I6003*(1+HLOOKUP(MID(D6003,2,2),$M$9:$AF$15,MATCH(RIGHT(D6003,2),$M$9:$M$15,0),0))^($H6003-IND_SavePot!$H6003)</f>
        <v>8.4949568437805035E-3</v>
      </c>
      <c r="J6003" s="13">
        <f t="shared" si="302"/>
        <v>8.4949568437805035E-3</v>
      </c>
      <c r="K6003" s="2">
        <v>0</v>
      </c>
    </row>
    <row r="6004" spans="3:11">
      <c r="C6004" s="11" t="str">
        <f>IND_SavePot!C6004</f>
        <v>INDSDEFFLA-100</v>
      </c>
      <c r="D6004" s="11" t="str">
        <f>IND_SavePot!D6004</f>
        <v>ISDLA</v>
      </c>
      <c r="E6004" s="10" t="str">
        <f t="shared" si="301"/>
        <v>ISDLA</v>
      </c>
      <c r="F6004" s="10" t="s">
        <v>10</v>
      </c>
      <c r="G6004" s="10" t="s">
        <v>11</v>
      </c>
      <c r="H6004" s="10">
        <f t="shared" si="303"/>
        <v>2050</v>
      </c>
      <c r="I6004" s="13">
        <f>IND_SavePot!I6004*(1+HLOOKUP(MID(D6004,2,2),$M$9:$AF$15,MATCH(RIGHT(D6004,2),$M$9:$M$15,0),0))^($H6004-IND_SavePot!$H6004)</f>
        <v>8.2998061727720656E-3</v>
      </c>
      <c r="J6004" s="13">
        <f t="shared" si="302"/>
        <v>8.2998061727720656E-3</v>
      </c>
      <c r="K6004" s="2">
        <v>0</v>
      </c>
    </row>
    <row r="6005" spans="3:11">
      <c r="C6005" s="11" t="str">
        <f>IND_SavePot!C6005</f>
        <v>INDSDEFFEM-100</v>
      </c>
      <c r="D6005" s="11" t="str">
        <f>IND_SavePot!D6005</f>
        <v>ISDEM</v>
      </c>
      <c r="E6005" s="10" t="str">
        <f t="shared" si="301"/>
        <v>ISDEM</v>
      </c>
      <c r="F6005" s="10" t="s">
        <v>10</v>
      </c>
      <c r="G6005" s="10" t="s">
        <v>11</v>
      </c>
      <c r="H6005" s="10">
        <f t="shared" si="303"/>
        <v>2050</v>
      </c>
      <c r="I6005" s="13">
        <f>IND_SavePot!I6005*(1+HLOOKUP(MID(D6005,2,2),$M$9:$AF$15,MATCH(RIGHT(D6005,2),$M$9:$M$15,0),0))^($H6005-IND_SavePot!$H6005)</f>
        <v>2.0400851253318127E-3</v>
      </c>
      <c r="J6005" s="13">
        <f t="shared" si="302"/>
        <v>2.0400851253318127E-3</v>
      </c>
      <c r="K6005" s="2">
        <v>0</v>
      </c>
    </row>
    <row r="6006" spans="3:11">
      <c r="C6006" s="11" t="str">
        <f>IND_SavePot!C6006</f>
        <v>INDSDEFFTF-100</v>
      </c>
      <c r="D6006" s="11" t="str">
        <f>IND_SavePot!D6006</f>
        <v>ISDTF</v>
      </c>
      <c r="E6006" s="10" t="str">
        <f t="shared" si="301"/>
        <v>ISDTF</v>
      </c>
      <c r="F6006" s="10" t="s">
        <v>10</v>
      </c>
      <c r="G6006" s="10" t="s">
        <v>11</v>
      </c>
      <c r="H6006" s="10">
        <f t="shared" si="303"/>
        <v>2050</v>
      </c>
      <c r="I6006" s="13">
        <f>IND_SavePot!I6006*(1+HLOOKUP(MID(D6006,2,2),$M$9:$AF$15,MATCH(RIGHT(D6006,2),$M$9:$M$15,0),0))^($H6006-IND_SavePot!$H6006)</f>
        <v>0</v>
      </c>
      <c r="J6006" s="13">
        <f t="shared" si="302"/>
        <v>0</v>
      </c>
      <c r="K6006" s="2">
        <v>0</v>
      </c>
    </row>
    <row r="6007" spans="3:11">
      <c r="C6007" s="11" t="str">
        <f>IND_SavePot!C6007</f>
        <v>INDIDEFFPH-01</v>
      </c>
      <c r="D6007" s="11" t="str">
        <f>IND_SavePot!D6007</f>
        <v>IIDPH</v>
      </c>
      <c r="E6007" s="10" t="str">
        <f t="shared" si="301"/>
        <v>IIDPH</v>
      </c>
      <c r="F6007" s="10" t="s">
        <v>10</v>
      </c>
      <c r="G6007" s="10" t="s">
        <v>11</v>
      </c>
      <c r="H6007" s="10">
        <f t="shared" si="303"/>
        <v>2050</v>
      </c>
      <c r="I6007" s="13">
        <f>IND_SavePot!I6007*(1+HLOOKUP(MID(D6007,2,2),$M$9:$AF$15,MATCH(RIGHT(D6007,2),$M$9:$M$15,0),0))^($H6007-IND_SavePot!$H6007)</f>
        <v>7.7291566374323353E-3</v>
      </c>
      <c r="J6007" s="13">
        <f t="shared" si="302"/>
        <v>7.7291566374323353E-3</v>
      </c>
      <c r="K6007" s="2">
        <v>8</v>
      </c>
    </row>
    <row r="6008" spans="3:11">
      <c r="C6008" s="11" t="str">
        <f>IND_SavePot!C6008</f>
        <v>INDIDEFFPH-01</v>
      </c>
      <c r="D6008" s="11" t="str">
        <f>IND_SavePot!D6008</f>
        <v>IIDPH</v>
      </c>
      <c r="E6008" s="10" t="str">
        <f t="shared" si="301"/>
        <v>IIDPH</v>
      </c>
      <c r="F6008" s="10" t="s">
        <v>10</v>
      </c>
      <c r="G6008" s="10" t="s">
        <v>11</v>
      </c>
      <c r="H6008" s="10">
        <f t="shared" si="303"/>
        <v>2050</v>
      </c>
      <c r="I6008" s="13">
        <f>IND_SavePot!I6008*(1+HLOOKUP(MID(D6008,2,2),$M$9:$AF$15,MATCH(RIGHT(D6008,2),$M$9:$M$15,0),0))^($H6008-IND_SavePot!$H6008)</f>
        <v>7.7291566374323353E-3</v>
      </c>
      <c r="J6008" s="13">
        <f t="shared" si="302"/>
        <v>7.7291566374323353E-3</v>
      </c>
      <c r="K6008" s="2">
        <v>8</v>
      </c>
    </row>
    <row r="6009" spans="3:11">
      <c r="C6009" s="11" t="str">
        <f>IND_SavePot!C6009</f>
        <v>INDIDEFFSH-01</v>
      </c>
      <c r="D6009" s="11" t="str">
        <f>IND_SavePot!D6009</f>
        <v>IIDSH</v>
      </c>
      <c r="E6009" s="10" t="str">
        <f t="shared" si="301"/>
        <v>IIDSH</v>
      </c>
      <c r="F6009" s="10" t="s">
        <v>10</v>
      </c>
      <c r="G6009" s="10" t="s">
        <v>11</v>
      </c>
      <c r="H6009" s="10">
        <f t="shared" si="303"/>
        <v>2050</v>
      </c>
      <c r="I6009" s="13">
        <f>IND_SavePot!I6009*(1+HLOOKUP(MID(D6009,2,2),$M$9:$AF$15,MATCH(RIGHT(D6009,2),$M$9:$M$15,0),0))^($H6009-IND_SavePot!$H6009)</f>
        <v>0</v>
      </c>
      <c r="J6009" s="13">
        <f t="shared" si="302"/>
        <v>0</v>
      </c>
      <c r="K6009" s="2">
        <v>8</v>
      </c>
    </row>
    <row r="6010" spans="3:11">
      <c r="C6010" s="11" t="str">
        <f>IND_SavePot!C6010</f>
        <v>INDIDEFFLA-01</v>
      </c>
      <c r="D6010" s="11" t="str">
        <f>IND_SavePot!D6010</f>
        <v>IIDLA</v>
      </c>
      <c r="E6010" s="10" t="str">
        <f t="shared" si="301"/>
        <v>IIDLA</v>
      </c>
      <c r="F6010" s="10" t="s">
        <v>10</v>
      </c>
      <c r="G6010" s="10" t="s">
        <v>11</v>
      </c>
      <c r="H6010" s="10">
        <f t="shared" si="303"/>
        <v>2050</v>
      </c>
      <c r="I6010" s="13">
        <f>IND_SavePot!I6010*(1+HLOOKUP(MID(D6010,2,2),$M$9:$AF$15,MATCH(RIGHT(D6010,2),$M$9:$M$15,0),0))^($H6010-IND_SavePot!$H6010)</f>
        <v>8.9587225902754905E-3</v>
      </c>
      <c r="J6010" s="13">
        <f t="shared" si="302"/>
        <v>8.9587225902754905E-3</v>
      </c>
      <c r="K6010" s="2">
        <v>8</v>
      </c>
    </row>
    <row r="6011" spans="3:11">
      <c r="C6011" s="11" t="str">
        <f>IND_SavePot!C6011</f>
        <v>INDIDEFFEM-01</v>
      </c>
      <c r="D6011" s="11" t="str">
        <f>IND_SavePot!D6011</f>
        <v>IIDEM</v>
      </c>
      <c r="E6011" s="10" t="str">
        <f t="shared" si="301"/>
        <v>IIDEM</v>
      </c>
      <c r="F6011" s="10" t="s">
        <v>10</v>
      </c>
      <c r="G6011" s="10" t="s">
        <v>11</v>
      </c>
      <c r="H6011" s="10">
        <f t="shared" si="303"/>
        <v>2050</v>
      </c>
      <c r="I6011" s="13">
        <f>IND_SavePot!I6011*(1+HLOOKUP(MID(D6011,2,2),$M$9:$AF$15,MATCH(RIGHT(D6011,2),$M$9:$M$15,0),0))^($H6011-IND_SavePot!$H6011)</f>
        <v>6.8977696935038305E-3</v>
      </c>
      <c r="J6011" s="13">
        <f t="shared" si="302"/>
        <v>6.8977696935038305E-3</v>
      </c>
      <c r="K6011" s="2">
        <v>8</v>
      </c>
    </row>
    <row r="6012" spans="3:11">
      <c r="C6012" s="11" t="str">
        <f>IND_SavePot!C6012</f>
        <v>INDIDEFFTF-01</v>
      </c>
      <c r="D6012" s="11" t="str">
        <f>IND_SavePot!D6012</f>
        <v>IIDTF</v>
      </c>
      <c r="E6012" s="10" t="str">
        <f t="shared" si="301"/>
        <v>IIDTF</v>
      </c>
      <c r="F6012" s="10" t="s">
        <v>10</v>
      </c>
      <c r="G6012" s="10" t="s">
        <v>11</v>
      </c>
      <c r="H6012" s="10">
        <f t="shared" si="303"/>
        <v>2050</v>
      </c>
      <c r="I6012" s="13">
        <f>IND_SavePot!I6012*(1+HLOOKUP(MID(D6012,2,2),$M$9:$AF$15,MATCH(RIGHT(D6012,2),$M$9:$M$15,0),0))^($H6012-IND_SavePot!$H6012)</f>
        <v>1.5174410581465134E-3</v>
      </c>
      <c r="J6012" s="13">
        <f t="shared" si="302"/>
        <v>1.5174410581465134E-3</v>
      </c>
      <c r="K6012" s="2">
        <v>8</v>
      </c>
    </row>
    <row r="6013" spans="3:11">
      <c r="C6013" s="11" t="str">
        <f>IND_SavePot!C6013</f>
        <v>INDIDEFFPH-02</v>
      </c>
      <c r="D6013" s="11" t="str">
        <f>IND_SavePot!D6013</f>
        <v>IIDPH</v>
      </c>
      <c r="E6013" s="10" t="str">
        <f t="shared" si="301"/>
        <v>IIDPH</v>
      </c>
      <c r="F6013" s="10" t="s">
        <v>10</v>
      </c>
      <c r="G6013" s="10" t="s">
        <v>11</v>
      </c>
      <c r="H6013" s="10">
        <f t="shared" si="303"/>
        <v>2050</v>
      </c>
      <c r="I6013" s="13">
        <f>IND_SavePot!I6013*(1+HLOOKUP(MID(D6013,2,2),$M$9:$AF$15,MATCH(RIGHT(D6013,2),$M$9:$M$15,0),0))^($H6013-IND_SavePot!$H6013)</f>
        <v>7.7291566374323353E-3</v>
      </c>
      <c r="J6013" s="13">
        <f t="shared" si="302"/>
        <v>7.7291566374323353E-3</v>
      </c>
      <c r="K6013" s="2">
        <v>8</v>
      </c>
    </row>
    <row r="6014" spans="3:11">
      <c r="C6014" s="11" t="str">
        <f>IND_SavePot!C6014</f>
        <v>INDIDEFFPH-02</v>
      </c>
      <c r="D6014" s="11" t="str">
        <f>IND_SavePot!D6014</f>
        <v>IIDPH</v>
      </c>
      <c r="E6014" s="10" t="str">
        <f t="shared" si="301"/>
        <v>IIDPH</v>
      </c>
      <c r="F6014" s="10" t="s">
        <v>10</v>
      </c>
      <c r="G6014" s="10" t="s">
        <v>11</v>
      </c>
      <c r="H6014" s="10">
        <f t="shared" si="303"/>
        <v>2050</v>
      </c>
      <c r="I6014" s="13">
        <f>IND_SavePot!I6014*(1+HLOOKUP(MID(D6014,2,2),$M$9:$AF$15,MATCH(RIGHT(D6014,2),$M$9:$M$15,0),0))^($H6014-IND_SavePot!$H6014)</f>
        <v>7.7291566374323353E-3</v>
      </c>
      <c r="J6014" s="13">
        <f t="shared" si="302"/>
        <v>7.7291566374323353E-3</v>
      </c>
      <c r="K6014" s="2">
        <v>8</v>
      </c>
    </row>
    <row r="6015" spans="3:11">
      <c r="C6015" s="11" t="str">
        <f>IND_SavePot!C6015</f>
        <v>INDIDEFFSH-02</v>
      </c>
      <c r="D6015" s="11" t="str">
        <f>IND_SavePot!D6015</f>
        <v>IIDSH</v>
      </c>
      <c r="E6015" s="10" t="str">
        <f t="shared" si="301"/>
        <v>IIDSH</v>
      </c>
      <c r="F6015" s="10" t="s">
        <v>10</v>
      </c>
      <c r="G6015" s="10" t="s">
        <v>11</v>
      </c>
      <c r="H6015" s="10">
        <f t="shared" si="303"/>
        <v>2050</v>
      </c>
      <c r="I6015" s="13">
        <f>IND_SavePot!I6015*(1+HLOOKUP(MID(D6015,2,2),$M$9:$AF$15,MATCH(RIGHT(D6015,2),$M$9:$M$15,0),0))^($H6015-IND_SavePot!$H6015)</f>
        <v>0</v>
      </c>
      <c r="J6015" s="13">
        <f t="shared" si="302"/>
        <v>0</v>
      </c>
      <c r="K6015" s="2">
        <v>8</v>
      </c>
    </row>
    <row r="6016" spans="3:11">
      <c r="C6016" s="11" t="str">
        <f>IND_SavePot!C6016</f>
        <v>INDIDEFFLA-02</v>
      </c>
      <c r="D6016" s="11" t="str">
        <f>IND_SavePot!D6016</f>
        <v>IIDLA</v>
      </c>
      <c r="E6016" s="10" t="str">
        <f t="shared" si="301"/>
        <v>IIDLA</v>
      </c>
      <c r="F6016" s="10" t="s">
        <v>10</v>
      </c>
      <c r="G6016" s="10" t="s">
        <v>11</v>
      </c>
      <c r="H6016" s="10">
        <f t="shared" si="303"/>
        <v>2050</v>
      </c>
      <c r="I6016" s="13">
        <f>IND_SavePot!I6016*(1+HLOOKUP(MID(D6016,2,2),$M$9:$AF$15,MATCH(RIGHT(D6016,2),$M$9:$M$15,0),0))^($H6016-IND_SavePot!$H6016)</f>
        <v>8.9587225902754905E-3</v>
      </c>
      <c r="J6016" s="13">
        <f t="shared" si="302"/>
        <v>8.9587225902754905E-3</v>
      </c>
      <c r="K6016" s="2">
        <v>8</v>
      </c>
    </row>
    <row r="6017" spans="3:11">
      <c r="C6017" s="11" t="str">
        <f>IND_SavePot!C6017</f>
        <v>INDIDEFFEM-02</v>
      </c>
      <c r="D6017" s="11" t="str">
        <f>IND_SavePot!D6017</f>
        <v>IIDEM</v>
      </c>
      <c r="E6017" s="10" t="str">
        <f t="shared" si="301"/>
        <v>IIDEM</v>
      </c>
      <c r="F6017" s="10" t="s">
        <v>10</v>
      </c>
      <c r="G6017" s="10" t="s">
        <v>11</v>
      </c>
      <c r="H6017" s="10">
        <f t="shared" si="303"/>
        <v>2050</v>
      </c>
      <c r="I6017" s="13">
        <f>IND_SavePot!I6017*(1+HLOOKUP(MID(D6017,2,2),$M$9:$AF$15,MATCH(RIGHT(D6017,2),$M$9:$M$15,0),0))^($H6017-IND_SavePot!$H6017)</f>
        <v>6.8977696935038305E-3</v>
      </c>
      <c r="J6017" s="13">
        <f t="shared" si="302"/>
        <v>6.8977696935038305E-3</v>
      </c>
      <c r="K6017" s="2">
        <v>8</v>
      </c>
    </row>
    <row r="6018" spans="3:11">
      <c r="C6018" s="11" t="str">
        <f>IND_SavePot!C6018</f>
        <v>INDIDEFFTF-02</v>
      </c>
      <c r="D6018" s="11" t="str">
        <f>IND_SavePot!D6018</f>
        <v>IIDTF</v>
      </c>
      <c r="E6018" s="10" t="str">
        <f t="shared" si="301"/>
        <v>IIDTF</v>
      </c>
      <c r="F6018" s="10" t="s">
        <v>10</v>
      </c>
      <c r="G6018" s="10" t="s">
        <v>11</v>
      </c>
      <c r="H6018" s="10">
        <f t="shared" si="303"/>
        <v>2050</v>
      </c>
      <c r="I6018" s="13">
        <f>IND_SavePot!I6018*(1+HLOOKUP(MID(D6018,2,2),$M$9:$AF$15,MATCH(RIGHT(D6018,2),$M$9:$M$15,0),0))^($H6018-IND_SavePot!$H6018)</f>
        <v>1.5174410581465134E-3</v>
      </c>
      <c r="J6018" s="13">
        <f t="shared" si="302"/>
        <v>1.5174410581465134E-3</v>
      </c>
      <c r="K6018" s="2">
        <v>8</v>
      </c>
    </row>
    <row r="6019" spans="3:11">
      <c r="C6019" s="11" t="str">
        <f>IND_SavePot!C6019</f>
        <v>INDIDEFFPH-03</v>
      </c>
      <c r="D6019" s="11" t="str">
        <f>IND_SavePot!D6019</f>
        <v>IIDPH</v>
      </c>
      <c r="E6019" s="10" t="str">
        <f t="shared" si="301"/>
        <v>IIDPH</v>
      </c>
      <c r="F6019" s="10" t="s">
        <v>10</v>
      </c>
      <c r="G6019" s="10" t="s">
        <v>11</v>
      </c>
      <c r="H6019" s="10">
        <f t="shared" si="303"/>
        <v>2050</v>
      </c>
      <c r="I6019" s="13">
        <f>IND_SavePot!I6019*(1+HLOOKUP(MID(D6019,2,2),$M$9:$AF$15,MATCH(RIGHT(D6019,2),$M$9:$M$15,0),0))^($H6019-IND_SavePot!$H6019)</f>
        <v>7.7291566374323353E-3</v>
      </c>
      <c r="J6019" s="13">
        <f t="shared" si="302"/>
        <v>7.7291566374323353E-3</v>
      </c>
      <c r="K6019" s="2">
        <v>8</v>
      </c>
    </row>
    <row r="6020" spans="3:11">
      <c r="C6020" s="11" t="str">
        <f>IND_SavePot!C6020</f>
        <v>INDIDEFFPH-03</v>
      </c>
      <c r="D6020" s="11" t="str">
        <f>IND_SavePot!D6020</f>
        <v>IIDPH</v>
      </c>
      <c r="E6020" s="10" t="str">
        <f t="shared" si="301"/>
        <v>IIDPH</v>
      </c>
      <c r="F6020" s="10" t="s">
        <v>10</v>
      </c>
      <c r="G6020" s="10" t="s">
        <v>11</v>
      </c>
      <c r="H6020" s="10">
        <f t="shared" si="303"/>
        <v>2050</v>
      </c>
      <c r="I6020" s="13">
        <f>IND_SavePot!I6020*(1+HLOOKUP(MID(D6020,2,2),$M$9:$AF$15,MATCH(RIGHT(D6020,2),$M$9:$M$15,0),0))^($H6020-IND_SavePot!$H6020)</f>
        <v>7.7291566374323353E-3</v>
      </c>
      <c r="J6020" s="13">
        <f t="shared" si="302"/>
        <v>7.7291566374323353E-3</v>
      </c>
      <c r="K6020" s="2">
        <v>8</v>
      </c>
    </row>
    <row r="6021" spans="3:11">
      <c r="C6021" s="11" t="str">
        <f>IND_SavePot!C6021</f>
        <v>INDIDEFFSH-03</v>
      </c>
      <c r="D6021" s="11" t="str">
        <f>IND_SavePot!D6021</f>
        <v>IIDSH</v>
      </c>
      <c r="E6021" s="10" t="str">
        <f t="shared" si="301"/>
        <v>IIDSH</v>
      </c>
      <c r="F6021" s="10" t="s">
        <v>10</v>
      </c>
      <c r="G6021" s="10" t="s">
        <v>11</v>
      </c>
      <c r="H6021" s="10">
        <f t="shared" si="303"/>
        <v>2050</v>
      </c>
      <c r="I6021" s="13">
        <f>IND_SavePot!I6021*(1+HLOOKUP(MID(D6021,2,2),$M$9:$AF$15,MATCH(RIGHT(D6021,2),$M$9:$M$15,0),0))^($H6021-IND_SavePot!$H6021)</f>
        <v>0</v>
      </c>
      <c r="J6021" s="13">
        <f t="shared" si="302"/>
        <v>0</v>
      </c>
      <c r="K6021" s="2">
        <v>8</v>
      </c>
    </row>
    <row r="6022" spans="3:11">
      <c r="C6022" s="11" t="str">
        <f>IND_SavePot!C6022</f>
        <v>INDIDEFFLA-03</v>
      </c>
      <c r="D6022" s="11" t="str">
        <f>IND_SavePot!D6022</f>
        <v>IIDLA</v>
      </c>
      <c r="E6022" s="10" t="str">
        <f t="shared" si="301"/>
        <v>IIDLA</v>
      </c>
      <c r="F6022" s="10" t="s">
        <v>10</v>
      </c>
      <c r="G6022" s="10" t="s">
        <v>11</v>
      </c>
      <c r="H6022" s="10">
        <f t="shared" si="303"/>
        <v>2050</v>
      </c>
      <c r="I6022" s="13">
        <f>IND_SavePot!I6022*(1+HLOOKUP(MID(D6022,2,2),$M$9:$AF$15,MATCH(RIGHT(D6022,2),$M$9:$M$15,0),0))^($H6022-IND_SavePot!$H6022)</f>
        <v>8.958722590275487E-3</v>
      </c>
      <c r="J6022" s="13">
        <f t="shared" si="302"/>
        <v>8.958722590275487E-3</v>
      </c>
      <c r="K6022" s="2">
        <v>8</v>
      </c>
    </row>
    <row r="6023" spans="3:11">
      <c r="C6023" s="11" t="str">
        <f>IND_SavePot!C6023</f>
        <v>INDIDEFFEM-03</v>
      </c>
      <c r="D6023" s="11" t="str">
        <f>IND_SavePot!D6023</f>
        <v>IIDEM</v>
      </c>
      <c r="E6023" s="10" t="str">
        <f t="shared" si="301"/>
        <v>IIDEM</v>
      </c>
      <c r="F6023" s="10" t="s">
        <v>10</v>
      </c>
      <c r="G6023" s="10" t="s">
        <v>11</v>
      </c>
      <c r="H6023" s="10">
        <f t="shared" si="303"/>
        <v>2050</v>
      </c>
      <c r="I6023" s="13">
        <f>IND_SavePot!I6023*(1+HLOOKUP(MID(D6023,2,2),$M$9:$AF$15,MATCH(RIGHT(D6023,2),$M$9:$M$15,0),0))^($H6023-IND_SavePot!$H6023)</f>
        <v>6.8977696935038262E-3</v>
      </c>
      <c r="J6023" s="13">
        <f t="shared" si="302"/>
        <v>6.8977696935038262E-3</v>
      </c>
      <c r="K6023" s="2">
        <v>8</v>
      </c>
    </row>
    <row r="6024" spans="3:11">
      <c r="C6024" s="11" t="str">
        <f>IND_SavePot!C6024</f>
        <v>INDIDEFFTF-03</v>
      </c>
      <c r="D6024" s="11" t="str">
        <f>IND_SavePot!D6024</f>
        <v>IIDTF</v>
      </c>
      <c r="E6024" s="10" t="str">
        <f t="shared" ref="E6024:E6087" si="304">D6024</f>
        <v>IIDTF</v>
      </c>
      <c r="F6024" s="10" t="s">
        <v>10</v>
      </c>
      <c r="G6024" s="10" t="s">
        <v>11</v>
      </c>
      <c r="H6024" s="10">
        <f t="shared" si="303"/>
        <v>2050</v>
      </c>
      <c r="I6024" s="13">
        <f>IND_SavePot!I6024*(1+HLOOKUP(MID(D6024,2,2),$M$9:$AF$15,MATCH(RIGHT(D6024,2),$M$9:$M$15,0),0))^($H6024-IND_SavePot!$H6024)</f>
        <v>1.5174410581465128E-3</v>
      </c>
      <c r="J6024" s="13">
        <f t="shared" ref="J6024:J6087" si="305">I6024</f>
        <v>1.5174410581465128E-3</v>
      </c>
      <c r="K6024" s="2">
        <v>8</v>
      </c>
    </row>
    <row r="6025" spans="3:11">
      <c r="C6025" s="11" t="str">
        <f>IND_SavePot!C6025</f>
        <v>INDIDEFFPH-04</v>
      </c>
      <c r="D6025" s="11" t="str">
        <f>IND_SavePot!D6025</f>
        <v>IIDPH</v>
      </c>
      <c r="E6025" s="10" t="str">
        <f t="shared" si="304"/>
        <v>IIDPH</v>
      </c>
      <c r="F6025" s="10" t="s">
        <v>10</v>
      </c>
      <c r="G6025" s="10" t="s">
        <v>11</v>
      </c>
      <c r="H6025" s="10">
        <f t="shared" ref="H6025:H6088" si="306">H6024</f>
        <v>2050</v>
      </c>
      <c r="I6025" s="13">
        <f>IND_SavePot!I6025*(1+HLOOKUP(MID(D6025,2,2),$M$9:$AF$15,MATCH(RIGHT(D6025,2),$M$9:$M$15,0),0))^($H6025-IND_SavePot!$H6025)</f>
        <v>7.7291566374323353E-3</v>
      </c>
      <c r="J6025" s="13">
        <f t="shared" si="305"/>
        <v>7.7291566374323353E-3</v>
      </c>
      <c r="K6025" s="2">
        <v>8</v>
      </c>
    </row>
    <row r="6026" spans="3:11">
      <c r="C6026" s="11" t="str">
        <f>IND_SavePot!C6026</f>
        <v>INDIDEFFPH-04</v>
      </c>
      <c r="D6026" s="11" t="str">
        <f>IND_SavePot!D6026</f>
        <v>IIDPH</v>
      </c>
      <c r="E6026" s="10" t="str">
        <f t="shared" si="304"/>
        <v>IIDPH</v>
      </c>
      <c r="F6026" s="10" t="s">
        <v>10</v>
      </c>
      <c r="G6026" s="10" t="s">
        <v>11</v>
      </c>
      <c r="H6026" s="10">
        <f t="shared" si="306"/>
        <v>2050</v>
      </c>
      <c r="I6026" s="13">
        <f>IND_SavePot!I6026*(1+HLOOKUP(MID(D6026,2,2),$M$9:$AF$15,MATCH(RIGHT(D6026,2),$M$9:$M$15,0),0))^($H6026-IND_SavePot!$H6026)</f>
        <v>7.7291566374323353E-3</v>
      </c>
      <c r="J6026" s="13">
        <f t="shared" si="305"/>
        <v>7.7291566374323353E-3</v>
      </c>
      <c r="K6026" s="2">
        <v>8</v>
      </c>
    </row>
    <row r="6027" spans="3:11">
      <c r="C6027" s="11" t="str">
        <f>IND_SavePot!C6027</f>
        <v>INDIDEFFSH-04</v>
      </c>
      <c r="D6027" s="11" t="str">
        <f>IND_SavePot!D6027</f>
        <v>IIDSH</v>
      </c>
      <c r="E6027" s="10" t="str">
        <f t="shared" si="304"/>
        <v>IIDSH</v>
      </c>
      <c r="F6027" s="10" t="s">
        <v>10</v>
      </c>
      <c r="G6027" s="10" t="s">
        <v>11</v>
      </c>
      <c r="H6027" s="10">
        <f t="shared" si="306"/>
        <v>2050</v>
      </c>
      <c r="I6027" s="13">
        <f>IND_SavePot!I6027*(1+HLOOKUP(MID(D6027,2,2),$M$9:$AF$15,MATCH(RIGHT(D6027,2),$M$9:$M$15,0),0))^($H6027-IND_SavePot!$H6027)</f>
        <v>0</v>
      </c>
      <c r="J6027" s="13">
        <f t="shared" si="305"/>
        <v>0</v>
      </c>
      <c r="K6027" s="2">
        <v>8</v>
      </c>
    </row>
    <row r="6028" spans="3:11">
      <c r="C6028" s="11" t="str">
        <f>IND_SavePot!C6028</f>
        <v>INDIDEFFLA-04</v>
      </c>
      <c r="D6028" s="11" t="str">
        <f>IND_SavePot!D6028</f>
        <v>IIDLA</v>
      </c>
      <c r="E6028" s="10" t="str">
        <f t="shared" si="304"/>
        <v>IIDLA</v>
      </c>
      <c r="F6028" s="10" t="s">
        <v>10</v>
      </c>
      <c r="G6028" s="10" t="s">
        <v>11</v>
      </c>
      <c r="H6028" s="10">
        <f t="shared" si="306"/>
        <v>2050</v>
      </c>
      <c r="I6028" s="13">
        <f>IND_SavePot!I6028*(1+HLOOKUP(MID(D6028,2,2),$M$9:$AF$15,MATCH(RIGHT(D6028,2),$M$9:$M$15,0),0))^($H6028-IND_SavePot!$H6028)</f>
        <v>8.9587225902754957E-3</v>
      </c>
      <c r="J6028" s="13">
        <f t="shared" si="305"/>
        <v>8.9587225902754957E-3</v>
      </c>
      <c r="K6028" s="2">
        <v>8</v>
      </c>
    </row>
    <row r="6029" spans="3:11">
      <c r="C6029" s="11" t="str">
        <f>IND_SavePot!C6029</f>
        <v>INDIDEFFEM-04</v>
      </c>
      <c r="D6029" s="11" t="str">
        <f>IND_SavePot!D6029</f>
        <v>IIDEM</v>
      </c>
      <c r="E6029" s="10" t="str">
        <f t="shared" si="304"/>
        <v>IIDEM</v>
      </c>
      <c r="F6029" s="10" t="s">
        <v>10</v>
      </c>
      <c r="G6029" s="10" t="s">
        <v>11</v>
      </c>
      <c r="H6029" s="10">
        <f t="shared" si="306"/>
        <v>2050</v>
      </c>
      <c r="I6029" s="13">
        <f>IND_SavePot!I6029*(1+HLOOKUP(MID(D6029,2,2),$M$9:$AF$15,MATCH(RIGHT(D6029,2),$M$9:$M$15,0),0))^($H6029-IND_SavePot!$H6029)</f>
        <v>6.8977696935038357E-3</v>
      </c>
      <c r="J6029" s="13">
        <f t="shared" si="305"/>
        <v>6.8977696935038357E-3</v>
      </c>
      <c r="K6029" s="2">
        <v>8</v>
      </c>
    </row>
    <row r="6030" spans="3:11">
      <c r="C6030" s="11" t="str">
        <f>IND_SavePot!C6030</f>
        <v>INDIDEFFTF-04</v>
      </c>
      <c r="D6030" s="11" t="str">
        <f>IND_SavePot!D6030</f>
        <v>IIDTF</v>
      </c>
      <c r="E6030" s="10" t="str">
        <f t="shared" si="304"/>
        <v>IIDTF</v>
      </c>
      <c r="F6030" s="10" t="s">
        <v>10</v>
      </c>
      <c r="G6030" s="10" t="s">
        <v>11</v>
      </c>
      <c r="H6030" s="10">
        <f t="shared" si="306"/>
        <v>2050</v>
      </c>
      <c r="I6030" s="13">
        <f>IND_SavePot!I6030*(1+HLOOKUP(MID(D6030,2,2),$M$9:$AF$15,MATCH(RIGHT(D6030,2),$M$9:$M$15,0),0))^($H6030-IND_SavePot!$H6030)</f>
        <v>1.5174410581465137E-3</v>
      </c>
      <c r="J6030" s="13">
        <f t="shared" si="305"/>
        <v>1.5174410581465137E-3</v>
      </c>
      <c r="K6030" s="2">
        <v>8</v>
      </c>
    </row>
    <row r="6031" spans="3:11">
      <c r="C6031" s="11" t="str">
        <f>IND_SavePot!C6031</f>
        <v>INDIDEFFPH-05</v>
      </c>
      <c r="D6031" s="11" t="str">
        <f>IND_SavePot!D6031</f>
        <v>IIDPH</v>
      </c>
      <c r="E6031" s="10" t="str">
        <f t="shared" si="304"/>
        <v>IIDPH</v>
      </c>
      <c r="F6031" s="10" t="s">
        <v>10</v>
      </c>
      <c r="G6031" s="10" t="s">
        <v>11</v>
      </c>
      <c r="H6031" s="10">
        <f t="shared" si="306"/>
        <v>2050</v>
      </c>
      <c r="I6031" s="13">
        <f>IND_SavePot!I6031*(1+HLOOKUP(MID(D6031,2,2),$M$9:$AF$15,MATCH(RIGHT(D6031,2),$M$9:$M$15,0),0))^($H6031-IND_SavePot!$H6031)</f>
        <v>7.7291566374323353E-3</v>
      </c>
      <c r="J6031" s="13">
        <f t="shared" si="305"/>
        <v>7.7291566374323353E-3</v>
      </c>
      <c r="K6031" s="2">
        <v>8</v>
      </c>
    </row>
    <row r="6032" spans="3:11">
      <c r="C6032" s="11" t="str">
        <f>IND_SavePot!C6032</f>
        <v>INDIDEFFPH-05</v>
      </c>
      <c r="D6032" s="11" t="str">
        <f>IND_SavePot!D6032</f>
        <v>IIDPH</v>
      </c>
      <c r="E6032" s="10" t="str">
        <f t="shared" si="304"/>
        <v>IIDPH</v>
      </c>
      <c r="F6032" s="10" t="s">
        <v>10</v>
      </c>
      <c r="G6032" s="10" t="s">
        <v>11</v>
      </c>
      <c r="H6032" s="10">
        <f t="shared" si="306"/>
        <v>2050</v>
      </c>
      <c r="I6032" s="13">
        <f>IND_SavePot!I6032*(1+HLOOKUP(MID(D6032,2,2),$M$9:$AF$15,MATCH(RIGHT(D6032,2),$M$9:$M$15,0),0))^($H6032-IND_SavePot!$H6032)</f>
        <v>7.7291566374323353E-3</v>
      </c>
      <c r="J6032" s="13">
        <f t="shared" si="305"/>
        <v>7.7291566374323353E-3</v>
      </c>
      <c r="K6032" s="2">
        <v>8</v>
      </c>
    </row>
    <row r="6033" spans="3:11">
      <c r="C6033" s="11" t="str">
        <f>IND_SavePot!C6033</f>
        <v>INDIDEFFSH-05</v>
      </c>
      <c r="D6033" s="11" t="str">
        <f>IND_SavePot!D6033</f>
        <v>IIDSH</v>
      </c>
      <c r="E6033" s="10" t="str">
        <f t="shared" si="304"/>
        <v>IIDSH</v>
      </c>
      <c r="F6033" s="10" t="s">
        <v>10</v>
      </c>
      <c r="G6033" s="10" t="s">
        <v>11</v>
      </c>
      <c r="H6033" s="10">
        <f t="shared" si="306"/>
        <v>2050</v>
      </c>
      <c r="I6033" s="13">
        <f>IND_SavePot!I6033*(1+HLOOKUP(MID(D6033,2,2),$M$9:$AF$15,MATCH(RIGHT(D6033,2),$M$9:$M$15,0),0))^($H6033-IND_SavePot!$H6033)</f>
        <v>0</v>
      </c>
      <c r="J6033" s="13">
        <f t="shared" si="305"/>
        <v>0</v>
      </c>
      <c r="K6033" s="2">
        <v>8</v>
      </c>
    </row>
    <row r="6034" spans="3:11">
      <c r="C6034" s="11" t="str">
        <f>IND_SavePot!C6034</f>
        <v>INDIDEFFLA-05</v>
      </c>
      <c r="D6034" s="11" t="str">
        <f>IND_SavePot!D6034</f>
        <v>IIDLA</v>
      </c>
      <c r="E6034" s="10" t="str">
        <f t="shared" si="304"/>
        <v>IIDLA</v>
      </c>
      <c r="F6034" s="10" t="s">
        <v>10</v>
      </c>
      <c r="G6034" s="10" t="s">
        <v>11</v>
      </c>
      <c r="H6034" s="10">
        <f t="shared" si="306"/>
        <v>2050</v>
      </c>
      <c r="I6034" s="13">
        <f>IND_SavePot!I6034*(1+HLOOKUP(MID(D6034,2,2),$M$9:$AF$15,MATCH(RIGHT(D6034,2),$M$9:$M$15,0),0))^($H6034-IND_SavePot!$H6034)</f>
        <v>8.9587225902754905E-3</v>
      </c>
      <c r="J6034" s="13">
        <f t="shared" si="305"/>
        <v>8.9587225902754905E-3</v>
      </c>
      <c r="K6034" s="2">
        <v>8</v>
      </c>
    </row>
    <row r="6035" spans="3:11">
      <c r="C6035" s="11" t="str">
        <f>IND_SavePot!C6035</f>
        <v>INDIDEFFEM-05</v>
      </c>
      <c r="D6035" s="11" t="str">
        <f>IND_SavePot!D6035</f>
        <v>IIDEM</v>
      </c>
      <c r="E6035" s="10" t="str">
        <f t="shared" si="304"/>
        <v>IIDEM</v>
      </c>
      <c r="F6035" s="10" t="s">
        <v>10</v>
      </c>
      <c r="G6035" s="10" t="s">
        <v>11</v>
      </c>
      <c r="H6035" s="10">
        <f t="shared" si="306"/>
        <v>2050</v>
      </c>
      <c r="I6035" s="13">
        <f>IND_SavePot!I6035*(1+HLOOKUP(MID(D6035,2,2),$M$9:$AF$15,MATCH(RIGHT(D6035,2),$M$9:$M$15,0),0))^($H6035-IND_SavePot!$H6035)</f>
        <v>6.8977696935038262E-3</v>
      </c>
      <c r="J6035" s="13">
        <f t="shared" si="305"/>
        <v>6.8977696935038262E-3</v>
      </c>
      <c r="K6035" s="2">
        <v>8</v>
      </c>
    </row>
    <row r="6036" spans="3:11">
      <c r="C6036" s="11" t="str">
        <f>IND_SavePot!C6036</f>
        <v>INDIDEFFTF-05</v>
      </c>
      <c r="D6036" s="11" t="str">
        <f>IND_SavePot!D6036</f>
        <v>IIDTF</v>
      </c>
      <c r="E6036" s="10" t="str">
        <f t="shared" si="304"/>
        <v>IIDTF</v>
      </c>
      <c r="F6036" s="10" t="s">
        <v>10</v>
      </c>
      <c r="G6036" s="10" t="s">
        <v>11</v>
      </c>
      <c r="H6036" s="10">
        <f t="shared" si="306"/>
        <v>2050</v>
      </c>
      <c r="I6036" s="13">
        <f>IND_SavePot!I6036*(1+HLOOKUP(MID(D6036,2,2),$M$9:$AF$15,MATCH(RIGHT(D6036,2),$M$9:$M$15,0),0))^($H6036-IND_SavePot!$H6036)</f>
        <v>1.5174410581465128E-3</v>
      </c>
      <c r="J6036" s="13">
        <f t="shared" si="305"/>
        <v>1.5174410581465128E-3</v>
      </c>
      <c r="K6036" s="2">
        <v>8</v>
      </c>
    </row>
    <row r="6037" spans="3:11">
      <c r="C6037" s="11" t="str">
        <f>IND_SavePot!C6037</f>
        <v>INDIDEFFPH-06</v>
      </c>
      <c r="D6037" s="11" t="str">
        <f>IND_SavePot!D6037</f>
        <v>IIDPH</v>
      </c>
      <c r="E6037" s="10" t="str">
        <f t="shared" si="304"/>
        <v>IIDPH</v>
      </c>
      <c r="F6037" s="10" t="s">
        <v>10</v>
      </c>
      <c r="G6037" s="10" t="s">
        <v>11</v>
      </c>
      <c r="H6037" s="10">
        <f t="shared" si="306"/>
        <v>2050</v>
      </c>
      <c r="I6037" s="13">
        <f>IND_SavePot!I6037*(1+HLOOKUP(MID(D6037,2,2),$M$9:$AF$15,MATCH(RIGHT(D6037,2),$M$9:$M$15,0),0))^($H6037-IND_SavePot!$H6037)</f>
        <v>7.7291566374323353E-3</v>
      </c>
      <c r="J6037" s="13">
        <f t="shared" si="305"/>
        <v>7.7291566374323353E-3</v>
      </c>
      <c r="K6037" s="2">
        <v>8</v>
      </c>
    </row>
    <row r="6038" spans="3:11">
      <c r="C6038" s="11" t="str">
        <f>IND_SavePot!C6038</f>
        <v>INDIDEFFPH-06</v>
      </c>
      <c r="D6038" s="11" t="str">
        <f>IND_SavePot!D6038</f>
        <v>IIDPH</v>
      </c>
      <c r="E6038" s="10" t="str">
        <f t="shared" si="304"/>
        <v>IIDPH</v>
      </c>
      <c r="F6038" s="10" t="s">
        <v>10</v>
      </c>
      <c r="G6038" s="10" t="s">
        <v>11</v>
      </c>
      <c r="H6038" s="10">
        <f t="shared" si="306"/>
        <v>2050</v>
      </c>
      <c r="I6038" s="13">
        <f>IND_SavePot!I6038*(1+HLOOKUP(MID(D6038,2,2),$M$9:$AF$15,MATCH(RIGHT(D6038,2),$M$9:$M$15,0),0))^($H6038-IND_SavePot!$H6038)</f>
        <v>7.7291566374323353E-3</v>
      </c>
      <c r="J6038" s="13">
        <f t="shared" si="305"/>
        <v>7.7291566374323353E-3</v>
      </c>
      <c r="K6038" s="2">
        <v>8</v>
      </c>
    </row>
    <row r="6039" spans="3:11">
      <c r="C6039" s="11" t="str">
        <f>IND_SavePot!C6039</f>
        <v>INDIDEFFSH-06</v>
      </c>
      <c r="D6039" s="11" t="str">
        <f>IND_SavePot!D6039</f>
        <v>IIDSH</v>
      </c>
      <c r="E6039" s="10" t="str">
        <f t="shared" si="304"/>
        <v>IIDSH</v>
      </c>
      <c r="F6039" s="10" t="s">
        <v>10</v>
      </c>
      <c r="G6039" s="10" t="s">
        <v>11</v>
      </c>
      <c r="H6039" s="10">
        <f t="shared" si="306"/>
        <v>2050</v>
      </c>
      <c r="I6039" s="13">
        <f>IND_SavePot!I6039*(1+HLOOKUP(MID(D6039,2,2),$M$9:$AF$15,MATCH(RIGHT(D6039,2),$M$9:$M$15,0),0))^($H6039-IND_SavePot!$H6039)</f>
        <v>0</v>
      </c>
      <c r="J6039" s="13">
        <f t="shared" si="305"/>
        <v>0</v>
      </c>
      <c r="K6039" s="2">
        <v>8</v>
      </c>
    </row>
    <row r="6040" spans="3:11">
      <c r="C6040" s="11" t="str">
        <f>IND_SavePot!C6040</f>
        <v>INDIDEFFLA-06</v>
      </c>
      <c r="D6040" s="11" t="str">
        <f>IND_SavePot!D6040</f>
        <v>IIDLA</v>
      </c>
      <c r="E6040" s="10" t="str">
        <f t="shared" si="304"/>
        <v>IIDLA</v>
      </c>
      <c r="F6040" s="10" t="s">
        <v>10</v>
      </c>
      <c r="G6040" s="10" t="s">
        <v>11</v>
      </c>
      <c r="H6040" s="10">
        <f t="shared" si="306"/>
        <v>2050</v>
      </c>
      <c r="I6040" s="13">
        <f>IND_SavePot!I6040*(1+HLOOKUP(MID(D6040,2,2),$M$9:$AF$15,MATCH(RIGHT(D6040,2),$M$9:$M$15,0),0))^($H6040-IND_SavePot!$H6040)</f>
        <v>8.9587225902754853E-3</v>
      </c>
      <c r="J6040" s="13">
        <f t="shared" si="305"/>
        <v>8.9587225902754853E-3</v>
      </c>
      <c r="K6040" s="2">
        <v>8</v>
      </c>
    </row>
    <row r="6041" spans="3:11">
      <c r="C6041" s="11" t="str">
        <f>IND_SavePot!C6041</f>
        <v>INDIDEFFEM-06</v>
      </c>
      <c r="D6041" s="11" t="str">
        <f>IND_SavePot!D6041</f>
        <v>IIDEM</v>
      </c>
      <c r="E6041" s="10" t="str">
        <f t="shared" si="304"/>
        <v>IIDEM</v>
      </c>
      <c r="F6041" s="10" t="s">
        <v>10</v>
      </c>
      <c r="G6041" s="10" t="s">
        <v>11</v>
      </c>
      <c r="H6041" s="10">
        <f t="shared" si="306"/>
        <v>2050</v>
      </c>
      <c r="I6041" s="13">
        <f>IND_SavePot!I6041*(1+HLOOKUP(MID(D6041,2,2),$M$9:$AF$15,MATCH(RIGHT(D6041,2),$M$9:$M$15,0),0))^($H6041-IND_SavePot!$H6041)</f>
        <v>6.8977696935038262E-3</v>
      </c>
      <c r="J6041" s="13">
        <f t="shared" si="305"/>
        <v>6.8977696935038262E-3</v>
      </c>
      <c r="K6041" s="2">
        <v>8</v>
      </c>
    </row>
    <row r="6042" spans="3:11">
      <c r="C6042" s="11" t="str">
        <f>IND_SavePot!C6042</f>
        <v>INDIDEFFTF-06</v>
      </c>
      <c r="D6042" s="11" t="str">
        <f>IND_SavePot!D6042</f>
        <v>IIDTF</v>
      </c>
      <c r="E6042" s="10" t="str">
        <f t="shared" si="304"/>
        <v>IIDTF</v>
      </c>
      <c r="F6042" s="10" t="s">
        <v>10</v>
      </c>
      <c r="G6042" s="10" t="s">
        <v>11</v>
      </c>
      <c r="H6042" s="10">
        <f t="shared" si="306"/>
        <v>2050</v>
      </c>
      <c r="I6042" s="13">
        <f>IND_SavePot!I6042*(1+HLOOKUP(MID(D6042,2,2),$M$9:$AF$15,MATCH(RIGHT(D6042,2),$M$9:$M$15,0),0))^($H6042-IND_SavePot!$H6042)</f>
        <v>1.5174410581465128E-3</v>
      </c>
      <c r="J6042" s="13">
        <f t="shared" si="305"/>
        <v>1.5174410581465128E-3</v>
      </c>
      <c r="K6042" s="2">
        <v>8</v>
      </c>
    </row>
    <row r="6043" spans="3:11">
      <c r="C6043" s="11" t="str">
        <f>IND_SavePot!C6043</f>
        <v>INDIDEFFPH-07</v>
      </c>
      <c r="D6043" s="11" t="str">
        <f>IND_SavePot!D6043</f>
        <v>IIDPH</v>
      </c>
      <c r="E6043" s="10" t="str">
        <f t="shared" si="304"/>
        <v>IIDPH</v>
      </c>
      <c r="F6043" s="10" t="s">
        <v>10</v>
      </c>
      <c r="G6043" s="10" t="s">
        <v>11</v>
      </c>
      <c r="H6043" s="10">
        <f t="shared" si="306"/>
        <v>2050</v>
      </c>
      <c r="I6043" s="13">
        <f>IND_SavePot!I6043*(1+HLOOKUP(MID(D6043,2,2),$M$9:$AF$15,MATCH(RIGHT(D6043,2),$M$9:$M$15,0),0))^($H6043-IND_SavePot!$H6043)</f>
        <v>7.7291566374323353E-3</v>
      </c>
      <c r="J6043" s="13">
        <f t="shared" si="305"/>
        <v>7.7291566374323353E-3</v>
      </c>
      <c r="K6043" s="2">
        <v>8</v>
      </c>
    </row>
    <row r="6044" spans="3:11">
      <c r="C6044" s="11" t="str">
        <f>IND_SavePot!C6044</f>
        <v>INDIDEFFPH-07</v>
      </c>
      <c r="D6044" s="11" t="str">
        <f>IND_SavePot!D6044</f>
        <v>IIDPH</v>
      </c>
      <c r="E6044" s="10" t="str">
        <f t="shared" si="304"/>
        <v>IIDPH</v>
      </c>
      <c r="F6044" s="10" t="s">
        <v>10</v>
      </c>
      <c r="G6044" s="10" t="s">
        <v>11</v>
      </c>
      <c r="H6044" s="10">
        <f t="shared" si="306"/>
        <v>2050</v>
      </c>
      <c r="I6044" s="13">
        <f>IND_SavePot!I6044*(1+HLOOKUP(MID(D6044,2,2),$M$9:$AF$15,MATCH(RIGHT(D6044,2),$M$9:$M$15,0),0))^($H6044-IND_SavePot!$H6044)</f>
        <v>7.7291566374323353E-3</v>
      </c>
      <c r="J6044" s="13">
        <f t="shared" si="305"/>
        <v>7.7291566374323353E-3</v>
      </c>
      <c r="K6044" s="2">
        <v>8</v>
      </c>
    </row>
    <row r="6045" spans="3:11">
      <c r="C6045" s="11" t="str">
        <f>IND_SavePot!C6045</f>
        <v>INDIDEFFSH-07</v>
      </c>
      <c r="D6045" s="11" t="str">
        <f>IND_SavePot!D6045</f>
        <v>IIDSH</v>
      </c>
      <c r="E6045" s="10" t="str">
        <f t="shared" si="304"/>
        <v>IIDSH</v>
      </c>
      <c r="F6045" s="10" t="s">
        <v>10</v>
      </c>
      <c r="G6045" s="10" t="s">
        <v>11</v>
      </c>
      <c r="H6045" s="10">
        <f t="shared" si="306"/>
        <v>2050</v>
      </c>
      <c r="I6045" s="13">
        <f>IND_SavePot!I6045*(1+HLOOKUP(MID(D6045,2,2),$M$9:$AF$15,MATCH(RIGHT(D6045,2),$M$9:$M$15,0),0))^($H6045-IND_SavePot!$H6045)</f>
        <v>0</v>
      </c>
      <c r="J6045" s="13">
        <f t="shared" si="305"/>
        <v>0</v>
      </c>
      <c r="K6045" s="2">
        <v>8</v>
      </c>
    </row>
    <row r="6046" spans="3:11">
      <c r="C6046" s="11" t="str">
        <f>IND_SavePot!C6046</f>
        <v>INDIDEFFLA-07</v>
      </c>
      <c r="D6046" s="11" t="str">
        <f>IND_SavePot!D6046</f>
        <v>IIDLA</v>
      </c>
      <c r="E6046" s="10" t="str">
        <f t="shared" si="304"/>
        <v>IIDLA</v>
      </c>
      <c r="F6046" s="10" t="s">
        <v>10</v>
      </c>
      <c r="G6046" s="10" t="s">
        <v>11</v>
      </c>
      <c r="H6046" s="10">
        <f t="shared" si="306"/>
        <v>2050</v>
      </c>
      <c r="I6046" s="13">
        <f>IND_SavePot!I6046*(1+HLOOKUP(MID(D6046,2,2),$M$9:$AF$15,MATCH(RIGHT(D6046,2),$M$9:$M$15,0),0))^($H6046-IND_SavePot!$H6046)</f>
        <v>8.9587225902754905E-3</v>
      </c>
      <c r="J6046" s="13">
        <f t="shared" si="305"/>
        <v>8.9587225902754905E-3</v>
      </c>
      <c r="K6046" s="2">
        <v>8</v>
      </c>
    </row>
    <row r="6047" spans="3:11">
      <c r="C6047" s="11" t="str">
        <f>IND_SavePot!C6047</f>
        <v>INDIDEFFEM-07</v>
      </c>
      <c r="D6047" s="11" t="str">
        <f>IND_SavePot!D6047</f>
        <v>IIDEM</v>
      </c>
      <c r="E6047" s="10" t="str">
        <f t="shared" si="304"/>
        <v>IIDEM</v>
      </c>
      <c r="F6047" s="10" t="s">
        <v>10</v>
      </c>
      <c r="G6047" s="10" t="s">
        <v>11</v>
      </c>
      <c r="H6047" s="10">
        <f t="shared" si="306"/>
        <v>2050</v>
      </c>
      <c r="I6047" s="13">
        <f>IND_SavePot!I6047*(1+HLOOKUP(MID(D6047,2,2),$M$9:$AF$15,MATCH(RIGHT(D6047,2),$M$9:$M$15,0),0))^($H6047-IND_SavePot!$H6047)</f>
        <v>6.8977696935038262E-3</v>
      </c>
      <c r="J6047" s="13">
        <f t="shared" si="305"/>
        <v>6.8977696935038262E-3</v>
      </c>
      <c r="K6047" s="2">
        <v>8</v>
      </c>
    </row>
    <row r="6048" spans="3:11">
      <c r="C6048" s="11" t="str">
        <f>IND_SavePot!C6048</f>
        <v>INDIDEFFTF-07</v>
      </c>
      <c r="D6048" s="11" t="str">
        <f>IND_SavePot!D6048</f>
        <v>IIDTF</v>
      </c>
      <c r="E6048" s="10" t="str">
        <f t="shared" si="304"/>
        <v>IIDTF</v>
      </c>
      <c r="F6048" s="10" t="s">
        <v>10</v>
      </c>
      <c r="G6048" s="10" t="s">
        <v>11</v>
      </c>
      <c r="H6048" s="10">
        <f t="shared" si="306"/>
        <v>2050</v>
      </c>
      <c r="I6048" s="13">
        <f>IND_SavePot!I6048*(1+HLOOKUP(MID(D6048,2,2),$M$9:$AF$15,MATCH(RIGHT(D6048,2),$M$9:$M$15,0),0))^($H6048-IND_SavePot!$H6048)</f>
        <v>1.5174410581465137E-3</v>
      </c>
      <c r="J6048" s="13">
        <f t="shared" si="305"/>
        <v>1.5174410581465137E-3</v>
      </c>
      <c r="K6048" s="2">
        <v>8</v>
      </c>
    </row>
    <row r="6049" spans="3:11">
      <c r="C6049" s="11" t="str">
        <f>IND_SavePot!C6049</f>
        <v>INDIDEFFPH-08</v>
      </c>
      <c r="D6049" s="11" t="str">
        <f>IND_SavePot!D6049</f>
        <v>IIDPH</v>
      </c>
      <c r="E6049" s="10" t="str">
        <f t="shared" si="304"/>
        <v>IIDPH</v>
      </c>
      <c r="F6049" s="10" t="s">
        <v>10</v>
      </c>
      <c r="G6049" s="10" t="s">
        <v>11</v>
      </c>
      <c r="H6049" s="10">
        <f t="shared" si="306"/>
        <v>2050</v>
      </c>
      <c r="I6049" s="13">
        <f>IND_SavePot!I6049*(1+HLOOKUP(MID(D6049,2,2),$M$9:$AF$15,MATCH(RIGHT(D6049,2),$M$9:$M$15,0),0))^($H6049-IND_SavePot!$H6049)</f>
        <v>7.7291566374323353E-3</v>
      </c>
      <c r="J6049" s="13">
        <f t="shared" si="305"/>
        <v>7.7291566374323353E-3</v>
      </c>
      <c r="K6049" s="2">
        <v>8</v>
      </c>
    </row>
    <row r="6050" spans="3:11">
      <c r="C6050" s="11" t="str">
        <f>IND_SavePot!C6050</f>
        <v>INDIDEFFPH-08</v>
      </c>
      <c r="D6050" s="11" t="str">
        <f>IND_SavePot!D6050</f>
        <v>IIDPH</v>
      </c>
      <c r="E6050" s="10" t="str">
        <f t="shared" si="304"/>
        <v>IIDPH</v>
      </c>
      <c r="F6050" s="10" t="s">
        <v>10</v>
      </c>
      <c r="G6050" s="10" t="s">
        <v>11</v>
      </c>
      <c r="H6050" s="10">
        <f t="shared" si="306"/>
        <v>2050</v>
      </c>
      <c r="I6050" s="13">
        <f>IND_SavePot!I6050*(1+HLOOKUP(MID(D6050,2,2),$M$9:$AF$15,MATCH(RIGHT(D6050,2),$M$9:$M$15,0),0))^($H6050-IND_SavePot!$H6050)</f>
        <v>7.7291566374323353E-3</v>
      </c>
      <c r="J6050" s="13">
        <f t="shared" si="305"/>
        <v>7.7291566374323353E-3</v>
      </c>
      <c r="K6050" s="2">
        <v>8</v>
      </c>
    </row>
    <row r="6051" spans="3:11">
      <c r="C6051" s="11" t="str">
        <f>IND_SavePot!C6051</f>
        <v>INDIDEFFSH-08</v>
      </c>
      <c r="D6051" s="11" t="str">
        <f>IND_SavePot!D6051</f>
        <v>IIDSH</v>
      </c>
      <c r="E6051" s="10" t="str">
        <f t="shared" si="304"/>
        <v>IIDSH</v>
      </c>
      <c r="F6051" s="10" t="s">
        <v>10</v>
      </c>
      <c r="G6051" s="10" t="s">
        <v>11</v>
      </c>
      <c r="H6051" s="10">
        <f t="shared" si="306"/>
        <v>2050</v>
      </c>
      <c r="I6051" s="13">
        <f>IND_SavePot!I6051*(1+HLOOKUP(MID(D6051,2,2),$M$9:$AF$15,MATCH(RIGHT(D6051,2),$M$9:$M$15,0),0))^($H6051-IND_SavePot!$H6051)</f>
        <v>0</v>
      </c>
      <c r="J6051" s="13">
        <f t="shared" si="305"/>
        <v>0</v>
      </c>
      <c r="K6051" s="2">
        <v>8</v>
      </c>
    </row>
    <row r="6052" spans="3:11">
      <c r="C6052" s="11" t="str">
        <f>IND_SavePot!C6052</f>
        <v>INDIDEFFLA-08</v>
      </c>
      <c r="D6052" s="11" t="str">
        <f>IND_SavePot!D6052</f>
        <v>IIDLA</v>
      </c>
      <c r="E6052" s="10" t="str">
        <f t="shared" si="304"/>
        <v>IIDLA</v>
      </c>
      <c r="F6052" s="10" t="s">
        <v>10</v>
      </c>
      <c r="G6052" s="10" t="s">
        <v>11</v>
      </c>
      <c r="H6052" s="10">
        <f t="shared" si="306"/>
        <v>2050</v>
      </c>
      <c r="I6052" s="13">
        <f>IND_SavePot!I6052*(1+HLOOKUP(MID(D6052,2,2),$M$9:$AF$15,MATCH(RIGHT(D6052,2),$M$9:$M$15,0),0))^($H6052-IND_SavePot!$H6052)</f>
        <v>8.9587225902755009E-3</v>
      </c>
      <c r="J6052" s="13">
        <f t="shared" si="305"/>
        <v>8.9587225902755009E-3</v>
      </c>
      <c r="K6052" s="2">
        <v>8</v>
      </c>
    </row>
    <row r="6053" spans="3:11">
      <c r="C6053" s="11" t="str">
        <f>IND_SavePot!C6053</f>
        <v>INDIDEFFEM-08</v>
      </c>
      <c r="D6053" s="11" t="str">
        <f>IND_SavePot!D6053</f>
        <v>IIDEM</v>
      </c>
      <c r="E6053" s="10" t="str">
        <f t="shared" si="304"/>
        <v>IIDEM</v>
      </c>
      <c r="F6053" s="10" t="s">
        <v>10</v>
      </c>
      <c r="G6053" s="10" t="s">
        <v>11</v>
      </c>
      <c r="H6053" s="10">
        <f t="shared" si="306"/>
        <v>2050</v>
      </c>
      <c r="I6053" s="13">
        <f>IND_SavePot!I6053*(1+HLOOKUP(MID(D6053,2,2),$M$9:$AF$15,MATCH(RIGHT(D6053,2),$M$9:$M$15,0),0))^($H6053-IND_SavePot!$H6053)</f>
        <v>6.8977696935038453E-3</v>
      </c>
      <c r="J6053" s="13">
        <f t="shared" si="305"/>
        <v>6.8977696935038453E-3</v>
      </c>
      <c r="K6053" s="2">
        <v>8</v>
      </c>
    </row>
    <row r="6054" spans="3:11">
      <c r="C6054" s="11" t="str">
        <f>IND_SavePot!C6054</f>
        <v>INDIDEFFTF-08</v>
      </c>
      <c r="D6054" s="11" t="str">
        <f>IND_SavePot!D6054</f>
        <v>IIDTF</v>
      </c>
      <c r="E6054" s="10" t="str">
        <f t="shared" si="304"/>
        <v>IIDTF</v>
      </c>
      <c r="F6054" s="10" t="s">
        <v>10</v>
      </c>
      <c r="G6054" s="10" t="s">
        <v>11</v>
      </c>
      <c r="H6054" s="10">
        <f t="shared" si="306"/>
        <v>2050</v>
      </c>
      <c r="I6054" s="13">
        <f>IND_SavePot!I6054*(1+HLOOKUP(MID(D6054,2,2),$M$9:$AF$15,MATCH(RIGHT(D6054,2),$M$9:$M$15,0),0))^($H6054-IND_SavePot!$H6054)</f>
        <v>1.5174410581465137E-3</v>
      </c>
      <c r="J6054" s="13">
        <f t="shared" si="305"/>
        <v>1.5174410581465137E-3</v>
      </c>
      <c r="K6054" s="2">
        <v>8</v>
      </c>
    </row>
    <row r="6055" spans="3:11">
      <c r="C6055" s="11" t="str">
        <f>IND_SavePot!C6055</f>
        <v>INDIDEFFPH-09</v>
      </c>
      <c r="D6055" s="11" t="str">
        <f>IND_SavePot!D6055</f>
        <v>IIDPH</v>
      </c>
      <c r="E6055" s="10" t="str">
        <f t="shared" si="304"/>
        <v>IIDPH</v>
      </c>
      <c r="F6055" s="10" t="s">
        <v>10</v>
      </c>
      <c r="G6055" s="10" t="s">
        <v>11</v>
      </c>
      <c r="H6055" s="10">
        <f t="shared" si="306"/>
        <v>2050</v>
      </c>
      <c r="I6055" s="13">
        <f>IND_SavePot!I6055*(1+HLOOKUP(MID(D6055,2,2),$M$9:$AF$15,MATCH(RIGHT(D6055,2),$M$9:$M$15,0),0))^($H6055-IND_SavePot!$H6055)</f>
        <v>7.7291566374323353E-3</v>
      </c>
      <c r="J6055" s="13">
        <f t="shared" si="305"/>
        <v>7.7291566374323353E-3</v>
      </c>
      <c r="K6055" s="2">
        <v>8</v>
      </c>
    </row>
    <row r="6056" spans="3:11">
      <c r="C6056" s="11" t="str">
        <f>IND_SavePot!C6056</f>
        <v>INDIDEFFPH-09</v>
      </c>
      <c r="D6056" s="11" t="str">
        <f>IND_SavePot!D6056</f>
        <v>IIDPH</v>
      </c>
      <c r="E6056" s="10" t="str">
        <f t="shared" si="304"/>
        <v>IIDPH</v>
      </c>
      <c r="F6056" s="10" t="s">
        <v>10</v>
      </c>
      <c r="G6056" s="10" t="s">
        <v>11</v>
      </c>
      <c r="H6056" s="10">
        <f t="shared" si="306"/>
        <v>2050</v>
      </c>
      <c r="I6056" s="13">
        <f>IND_SavePot!I6056*(1+HLOOKUP(MID(D6056,2,2),$M$9:$AF$15,MATCH(RIGHT(D6056,2),$M$9:$M$15,0),0))^($H6056-IND_SavePot!$H6056)</f>
        <v>7.7291566374323353E-3</v>
      </c>
      <c r="J6056" s="13">
        <f t="shared" si="305"/>
        <v>7.7291566374323353E-3</v>
      </c>
      <c r="K6056" s="2">
        <v>8</v>
      </c>
    </row>
    <row r="6057" spans="3:11">
      <c r="C6057" s="11" t="str">
        <f>IND_SavePot!C6057</f>
        <v>INDIDEFFSH-09</v>
      </c>
      <c r="D6057" s="11" t="str">
        <f>IND_SavePot!D6057</f>
        <v>IIDSH</v>
      </c>
      <c r="E6057" s="10" t="str">
        <f t="shared" si="304"/>
        <v>IIDSH</v>
      </c>
      <c r="F6057" s="10" t="s">
        <v>10</v>
      </c>
      <c r="G6057" s="10" t="s">
        <v>11</v>
      </c>
      <c r="H6057" s="10">
        <f t="shared" si="306"/>
        <v>2050</v>
      </c>
      <c r="I6057" s="13">
        <f>IND_SavePot!I6057*(1+HLOOKUP(MID(D6057,2,2),$M$9:$AF$15,MATCH(RIGHT(D6057,2),$M$9:$M$15,0),0))^($H6057-IND_SavePot!$H6057)</f>
        <v>0</v>
      </c>
      <c r="J6057" s="13">
        <f t="shared" si="305"/>
        <v>0</v>
      </c>
      <c r="K6057" s="2">
        <v>8</v>
      </c>
    </row>
    <row r="6058" spans="3:11">
      <c r="C6058" s="11" t="str">
        <f>IND_SavePot!C6058</f>
        <v>INDIDEFFLA-09</v>
      </c>
      <c r="D6058" s="11" t="str">
        <f>IND_SavePot!D6058</f>
        <v>IIDLA</v>
      </c>
      <c r="E6058" s="10" t="str">
        <f t="shared" si="304"/>
        <v>IIDLA</v>
      </c>
      <c r="F6058" s="10" t="s">
        <v>10</v>
      </c>
      <c r="G6058" s="10" t="s">
        <v>11</v>
      </c>
      <c r="H6058" s="10">
        <f t="shared" si="306"/>
        <v>2050</v>
      </c>
      <c r="I6058" s="13">
        <f>IND_SavePot!I6058*(1+HLOOKUP(MID(D6058,2,2),$M$9:$AF$15,MATCH(RIGHT(D6058,2),$M$9:$M$15,0),0))^($H6058-IND_SavePot!$H6058)</f>
        <v>8.9587225902754905E-3</v>
      </c>
      <c r="J6058" s="13">
        <f t="shared" si="305"/>
        <v>8.9587225902754905E-3</v>
      </c>
      <c r="K6058" s="2">
        <v>8</v>
      </c>
    </row>
    <row r="6059" spans="3:11">
      <c r="C6059" s="11" t="str">
        <f>IND_SavePot!C6059</f>
        <v>INDIDEFFEM-09</v>
      </c>
      <c r="D6059" s="11" t="str">
        <f>IND_SavePot!D6059</f>
        <v>IIDEM</v>
      </c>
      <c r="E6059" s="10" t="str">
        <f t="shared" si="304"/>
        <v>IIDEM</v>
      </c>
      <c r="F6059" s="10" t="s">
        <v>10</v>
      </c>
      <c r="G6059" s="10" t="s">
        <v>11</v>
      </c>
      <c r="H6059" s="10">
        <f t="shared" si="306"/>
        <v>2050</v>
      </c>
      <c r="I6059" s="13">
        <f>IND_SavePot!I6059*(1+HLOOKUP(MID(D6059,2,2),$M$9:$AF$15,MATCH(RIGHT(D6059,2),$M$9:$M$15,0),0))^($H6059-IND_SavePot!$H6059)</f>
        <v>6.8977696935038262E-3</v>
      </c>
      <c r="J6059" s="13">
        <f t="shared" si="305"/>
        <v>6.8977696935038262E-3</v>
      </c>
      <c r="K6059" s="2">
        <v>8</v>
      </c>
    </row>
    <row r="6060" spans="3:11">
      <c r="C6060" s="11" t="str">
        <f>IND_SavePot!C6060</f>
        <v>INDIDEFFTF-09</v>
      </c>
      <c r="D6060" s="11" t="str">
        <f>IND_SavePot!D6060</f>
        <v>IIDTF</v>
      </c>
      <c r="E6060" s="10" t="str">
        <f t="shared" si="304"/>
        <v>IIDTF</v>
      </c>
      <c r="F6060" s="10" t="s">
        <v>10</v>
      </c>
      <c r="G6060" s="10" t="s">
        <v>11</v>
      </c>
      <c r="H6060" s="10">
        <f t="shared" si="306"/>
        <v>2050</v>
      </c>
      <c r="I6060" s="13">
        <f>IND_SavePot!I6060*(1+HLOOKUP(MID(D6060,2,2),$M$9:$AF$15,MATCH(RIGHT(D6060,2),$M$9:$M$15,0),0))^($H6060-IND_SavePot!$H6060)</f>
        <v>1.5174410581465117E-3</v>
      </c>
      <c r="J6060" s="13">
        <f t="shared" si="305"/>
        <v>1.5174410581465117E-3</v>
      </c>
      <c r="K6060" s="2">
        <v>8</v>
      </c>
    </row>
    <row r="6061" spans="3:11">
      <c r="C6061" s="11" t="str">
        <f>IND_SavePot!C6061</f>
        <v>INDIDEFFPH-10</v>
      </c>
      <c r="D6061" s="11" t="str">
        <f>IND_SavePot!D6061</f>
        <v>IIDPH</v>
      </c>
      <c r="E6061" s="10" t="str">
        <f t="shared" si="304"/>
        <v>IIDPH</v>
      </c>
      <c r="F6061" s="10" t="s">
        <v>10</v>
      </c>
      <c r="G6061" s="10" t="s">
        <v>11</v>
      </c>
      <c r="H6061" s="10">
        <f t="shared" si="306"/>
        <v>2050</v>
      </c>
      <c r="I6061" s="13">
        <f>IND_SavePot!I6061*(1+HLOOKUP(MID(D6061,2,2),$M$9:$AF$15,MATCH(RIGHT(D6061,2),$M$9:$M$15,0),0))^($H6061-IND_SavePot!$H6061)</f>
        <v>7.7291566374323353E-3</v>
      </c>
      <c r="J6061" s="13">
        <f t="shared" si="305"/>
        <v>7.7291566374323353E-3</v>
      </c>
      <c r="K6061" s="2">
        <v>8</v>
      </c>
    </row>
    <row r="6062" spans="3:11">
      <c r="C6062" s="11" t="str">
        <f>IND_SavePot!C6062</f>
        <v>INDIDEFFPH-10</v>
      </c>
      <c r="D6062" s="11" t="str">
        <f>IND_SavePot!D6062</f>
        <v>IIDPH</v>
      </c>
      <c r="E6062" s="10" t="str">
        <f t="shared" si="304"/>
        <v>IIDPH</v>
      </c>
      <c r="F6062" s="10" t="s">
        <v>10</v>
      </c>
      <c r="G6062" s="10" t="s">
        <v>11</v>
      </c>
      <c r="H6062" s="10">
        <f t="shared" si="306"/>
        <v>2050</v>
      </c>
      <c r="I6062" s="13">
        <f>IND_SavePot!I6062*(1+HLOOKUP(MID(D6062,2,2),$M$9:$AF$15,MATCH(RIGHT(D6062,2),$M$9:$M$15,0),0))^($H6062-IND_SavePot!$H6062)</f>
        <v>7.7291566374323353E-3</v>
      </c>
      <c r="J6062" s="13">
        <f t="shared" si="305"/>
        <v>7.7291566374323353E-3</v>
      </c>
      <c r="K6062" s="2">
        <v>8</v>
      </c>
    </row>
    <row r="6063" spans="3:11">
      <c r="C6063" s="11" t="str">
        <f>IND_SavePot!C6063</f>
        <v>INDIDEFFSH-10</v>
      </c>
      <c r="D6063" s="11" t="str">
        <f>IND_SavePot!D6063</f>
        <v>IIDSH</v>
      </c>
      <c r="E6063" s="10" t="str">
        <f t="shared" si="304"/>
        <v>IIDSH</v>
      </c>
      <c r="F6063" s="10" t="s">
        <v>10</v>
      </c>
      <c r="G6063" s="10" t="s">
        <v>11</v>
      </c>
      <c r="H6063" s="10">
        <f t="shared" si="306"/>
        <v>2050</v>
      </c>
      <c r="I6063" s="13">
        <f>IND_SavePot!I6063*(1+HLOOKUP(MID(D6063,2,2),$M$9:$AF$15,MATCH(RIGHT(D6063,2),$M$9:$M$15,0),0))^($H6063-IND_SavePot!$H6063)</f>
        <v>0</v>
      </c>
      <c r="J6063" s="13">
        <f t="shared" si="305"/>
        <v>0</v>
      </c>
      <c r="K6063" s="2">
        <v>8</v>
      </c>
    </row>
    <row r="6064" spans="3:11">
      <c r="C6064" s="11" t="str">
        <f>IND_SavePot!C6064</f>
        <v>INDIDEFFLA-10</v>
      </c>
      <c r="D6064" s="11" t="str">
        <f>IND_SavePot!D6064</f>
        <v>IIDLA</v>
      </c>
      <c r="E6064" s="10" t="str">
        <f t="shared" si="304"/>
        <v>IIDLA</v>
      </c>
      <c r="F6064" s="10" t="s">
        <v>10</v>
      </c>
      <c r="G6064" s="10" t="s">
        <v>11</v>
      </c>
      <c r="H6064" s="10">
        <f t="shared" si="306"/>
        <v>2050</v>
      </c>
      <c r="I6064" s="13">
        <f>IND_SavePot!I6064*(1+HLOOKUP(MID(D6064,2,2),$M$9:$AF$15,MATCH(RIGHT(D6064,2),$M$9:$M$15,0),0))^($H6064-IND_SavePot!$H6064)</f>
        <v>8.9587225902754905E-3</v>
      </c>
      <c r="J6064" s="13">
        <f t="shared" si="305"/>
        <v>8.9587225902754905E-3</v>
      </c>
      <c r="K6064" s="2">
        <v>8</v>
      </c>
    </row>
    <row r="6065" spans="3:11">
      <c r="C6065" s="11" t="str">
        <f>IND_SavePot!C6065</f>
        <v>INDIDEFFEM-10</v>
      </c>
      <c r="D6065" s="11" t="str">
        <f>IND_SavePot!D6065</f>
        <v>IIDEM</v>
      </c>
      <c r="E6065" s="10" t="str">
        <f t="shared" si="304"/>
        <v>IIDEM</v>
      </c>
      <c r="F6065" s="10" t="s">
        <v>10</v>
      </c>
      <c r="G6065" s="10" t="s">
        <v>11</v>
      </c>
      <c r="H6065" s="10">
        <f t="shared" si="306"/>
        <v>2050</v>
      </c>
      <c r="I6065" s="13">
        <f>IND_SavePot!I6065*(1+HLOOKUP(MID(D6065,2,2),$M$9:$AF$15,MATCH(RIGHT(D6065,2),$M$9:$M$15,0),0))^($H6065-IND_SavePot!$H6065)</f>
        <v>6.8977696935038262E-3</v>
      </c>
      <c r="J6065" s="13">
        <f t="shared" si="305"/>
        <v>6.8977696935038262E-3</v>
      </c>
      <c r="K6065" s="2">
        <v>8</v>
      </c>
    </row>
    <row r="6066" spans="3:11">
      <c r="C6066" s="11" t="str">
        <f>IND_SavePot!C6066</f>
        <v>INDIDEFFTF-10</v>
      </c>
      <c r="D6066" s="11" t="str">
        <f>IND_SavePot!D6066</f>
        <v>IIDTF</v>
      </c>
      <c r="E6066" s="10" t="str">
        <f t="shared" si="304"/>
        <v>IIDTF</v>
      </c>
      <c r="F6066" s="10" t="s">
        <v>10</v>
      </c>
      <c r="G6066" s="10" t="s">
        <v>11</v>
      </c>
      <c r="H6066" s="10">
        <f t="shared" si="306"/>
        <v>2050</v>
      </c>
      <c r="I6066" s="13">
        <f>IND_SavePot!I6066*(1+HLOOKUP(MID(D6066,2,2),$M$9:$AF$15,MATCH(RIGHT(D6066,2),$M$9:$M$15,0),0))^($H6066-IND_SavePot!$H6066)</f>
        <v>1.5174410581465137E-3</v>
      </c>
      <c r="J6066" s="13">
        <f t="shared" si="305"/>
        <v>1.5174410581465137E-3</v>
      </c>
      <c r="K6066" s="2">
        <v>8</v>
      </c>
    </row>
    <row r="6067" spans="3:11">
      <c r="C6067" s="11" t="str">
        <f>IND_SavePot!C6067</f>
        <v>INDIDEFFPH-11</v>
      </c>
      <c r="D6067" s="11" t="str">
        <f>IND_SavePot!D6067</f>
        <v>IIDPH</v>
      </c>
      <c r="E6067" s="10" t="str">
        <f t="shared" si="304"/>
        <v>IIDPH</v>
      </c>
      <c r="F6067" s="10" t="s">
        <v>10</v>
      </c>
      <c r="G6067" s="10" t="s">
        <v>11</v>
      </c>
      <c r="H6067" s="10">
        <f t="shared" si="306"/>
        <v>2050</v>
      </c>
      <c r="I6067" s="13">
        <f>IND_SavePot!I6067*(1+HLOOKUP(MID(D6067,2,2),$M$9:$AF$15,MATCH(RIGHT(D6067,2),$M$9:$M$15,0),0))^($H6067-IND_SavePot!$H6067)</f>
        <v>7.7291566374323353E-3</v>
      </c>
      <c r="J6067" s="13">
        <f t="shared" si="305"/>
        <v>7.7291566374323353E-3</v>
      </c>
      <c r="K6067" s="2">
        <v>8</v>
      </c>
    </row>
    <row r="6068" spans="3:11">
      <c r="C6068" s="11" t="str">
        <f>IND_SavePot!C6068</f>
        <v>INDIDEFFPH-11</v>
      </c>
      <c r="D6068" s="11" t="str">
        <f>IND_SavePot!D6068</f>
        <v>IIDPH</v>
      </c>
      <c r="E6068" s="10" t="str">
        <f t="shared" si="304"/>
        <v>IIDPH</v>
      </c>
      <c r="F6068" s="10" t="s">
        <v>10</v>
      </c>
      <c r="G6068" s="10" t="s">
        <v>11</v>
      </c>
      <c r="H6068" s="10">
        <f t="shared" si="306"/>
        <v>2050</v>
      </c>
      <c r="I6068" s="13">
        <f>IND_SavePot!I6068*(1+HLOOKUP(MID(D6068,2,2),$M$9:$AF$15,MATCH(RIGHT(D6068,2),$M$9:$M$15,0),0))^($H6068-IND_SavePot!$H6068)</f>
        <v>7.7291566374323353E-3</v>
      </c>
      <c r="J6068" s="13">
        <f t="shared" si="305"/>
        <v>7.7291566374323353E-3</v>
      </c>
      <c r="K6068" s="2">
        <v>8</v>
      </c>
    </row>
    <row r="6069" spans="3:11">
      <c r="C6069" s="11" t="str">
        <f>IND_SavePot!C6069</f>
        <v>INDIDEFFSH-11</v>
      </c>
      <c r="D6069" s="11" t="str">
        <f>IND_SavePot!D6069</f>
        <v>IIDSH</v>
      </c>
      <c r="E6069" s="10" t="str">
        <f t="shared" si="304"/>
        <v>IIDSH</v>
      </c>
      <c r="F6069" s="10" t="s">
        <v>10</v>
      </c>
      <c r="G6069" s="10" t="s">
        <v>11</v>
      </c>
      <c r="H6069" s="10">
        <f t="shared" si="306"/>
        <v>2050</v>
      </c>
      <c r="I6069" s="13">
        <f>IND_SavePot!I6069*(1+HLOOKUP(MID(D6069,2,2),$M$9:$AF$15,MATCH(RIGHT(D6069,2),$M$9:$M$15,0),0))^($H6069-IND_SavePot!$H6069)</f>
        <v>0</v>
      </c>
      <c r="J6069" s="13">
        <f t="shared" si="305"/>
        <v>0</v>
      </c>
      <c r="K6069" s="2">
        <v>8</v>
      </c>
    </row>
    <row r="6070" spans="3:11">
      <c r="C6070" s="11" t="str">
        <f>IND_SavePot!C6070</f>
        <v>INDIDEFFLA-11</v>
      </c>
      <c r="D6070" s="11" t="str">
        <f>IND_SavePot!D6070</f>
        <v>IIDLA</v>
      </c>
      <c r="E6070" s="10" t="str">
        <f t="shared" si="304"/>
        <v>IIDLA</v>
      </c>
      <c r="F6070" s="10" t="s">
        <v>10</v>
      </c>
      <c r="G6070" s="10" t="s">
        <v>11</v>
      </c>
      <c r="H6070" s="10">
        <f t="shared" si="306"/>
        <v>2050</v>
      </c>
      <c r="I6070" s="13">
        <f>IND_SavePot!I6070*(1+HLOOKUP(MID(D6070,2,2),$M$9:$AF$15,MATCH(RIGHT(D6070,2),$M$9:$M$15,0),0))^($H6070-IND_SavePot!$H6070)</f>
        <v>8.9587225902754905E-3</v>
      </c>
      <c r="J6070" s="13">
        <f t="shared" si="305"/>
        <v>8.9587225902754905E-3</v>
      </c>
      <c r="K6070" s="2">
        <v>8</v>
      </c>
    </row>
    <row r="6071" spans="3:11">
      <c r="C6071" s="11" t="str">
        <f>IND_SavePot!C6071</f>
        <v>INDIDEFFEM-11</v>
      </c>
      <c r="D6071" s="11" t="str">
        <f>IND_SavePot!D6071</f>
        <v>IIDEM</v>
      </c>
      <c r="E6071" s="10" t="str">
        <f t="shared" si="304"/>
        <v>IIDEM</v>
      </c>
      <c r="F6071" s="10" t="s">
        <v>10</v>
      </c>
      <c r="G6071" s="10" t="s">
        <v>11</v>
      </c>
      <c r="H6071" s="10">
        <f t="shared" si="306"/>
        <v>2050</v>
      </c>
      <c r="I6071" s="13">
        <f>IND_SavePot!I6071*(1+HLOOKUP(MID(D6071,2,2),$M$9:$AF$15,MATCH(RIGHT(D6071,2),$M$9:$M$15,0),0))^($H6071-IND_SavePot!$H6071)</f>
        <v>6.8977696935038357E-3</v>
      </c>
      <c r="J6071" s="13">
        <f t="shared" si="305"/>
        <v>6.8977696935038357E-3</v>
      </c>
      <c r="K6071" s="2">
        <v>8</v>
      </c>
    </row>
    <row r="6072" spans="3:11">
      <c r="C6072" s="11" t="str">
        <f>IND_SavePot!C6072</f>
        <v>INDIDEFFTF-11</v>
      </c>
      <c r="D6072" s="11" t="str">
        <f>IND_SavePot!D6072</f>
        <v>IIDTF</v>
      </c>
      <c r="E6072" s="10" t="str">
        <f t="shared" si="304"/>
        <v>IIDTF</v>
      </c>
      <c r="F6072" s="10" t="s">
        <v>10</v>
      </c>
      <c r="G6072" s="10" t="s">
        <v>11</v>
      </c>
      <c r="H6072" s="10">
        <f t="shared" si="306"/>
        <v>2050</v>
      </c>
      <c r="I6072" s="13">
        <f>IND_SavePot!I6072*(1+HLOOKUP(MID(D6072,2,2),$M$9:$AF$15,MATCH(RIGHT(D6072,2),$M$9:$M$15,0),0))^($H6072-IND_SavePot!$H6072)</f>
        <v>1.5174410581465137E-3</v>
      </c>
      <c r="J6072" s="13">
        <f t="shared" si="305"/>
        <v>1.5174410581465137E-3</v>
      </c>
      <c r="K6072" s="2">
        <v>8</v>
      </c>
    </row>
    <row r="6073" spans="3:11">
      <c r="C6073" s="11" t="str">
        <f>IND_SavePot!C6073</f>
        <v>INDIDEFFPH-12</v>
      </c>
      <c r="D6073" s="11" t="str">
        <f>IND_SavePot!D6073</f>
        <v>IIDPH</v>
      </c>
      <c r="E6073" s="10" t="str">
        <f t="shared" si="304"/>
        <v>IIDPH</v>
      </c>
      <c r="F6073" s="10" t="s">
        <v>10</v>
      </c>
      <c r="G6073" s="10" t="s">
        <v>11</v>
      </c>
      <c r="H6073" s="10">
        <f t="shared" si="306"/>
        <v>2050</v>
      </c>
      <c r="I6073" s="13">
        <f>IND_SavePot!I6073*(1+HLOOKUP(MID(D6073,2,2),$M$9:$AF$15,MATCH(RIGHT(D6073,2),$M$9:$M$15,0),0))^($H6073-IND_SavePot!$H6073)</f>
        <v>7.7291566374323353E-3</v>
      </c>
      <c r="J6073" s="13">
        <f t="shared" si="305"/>
        <v>7.7291566374323353E-3</v>
      </c>
      <c r="K6073" s="2">
        <v>8</v>
      </c>
    </row>
    <row r="6074" spans="3:11">
      <c r="C6074" s="11" t="str">
        <f>IND_SavePot!C6074</f>
        <v>INDIDEFFPH-12</v>
      </c>
      <c r="D6074" s="11" t="str">
        <f>IND_SavePot!D6074</f>
        <v>IIDPH</v>
      </c>
      <c r="E6074" s="10" t="str">
        <f t="shared" si="304"/>
        <v>IIDPH</v>
      </c>
      <c r="F6074" s="10" t="s">
        <v>10</v>
      </c>
      <c r="G6074" s="10" t="s">
        <v>11</v>
      </c>
      <c r="H6074" s="10">
        <f t="shared" si="306"/>
        <v>2050</v>
      </c>
      <c r="I6074" s="13">
        <f>IND_SavePot!I6074*(1+HLOOKUP(MID(D6074,2,2),$M$9:$AF$15,MATCH(RIGHT(D6074,2),$M$9:$M$15,0),0))^($H6074-IND_SavePot!$H6074)</f>
        <v>7.7291566374323353E-3</v>
      </c>
      <c r="J6074" s="13">
        <f t="shared" si="305"/>
        <v>7.7291566374323353E-3</v>
      </c>
      <c r="K6074" s="2">
        <v>8</v>
      </c>
    </row>
    <row r="6075" spans="3:11">
      <c r="C6075" s="11" t="str">
        <f>IND_SavePot!C6075</f>
        <v>INDIDEFFSH-12</v>
      </c>
      <c r="D6075" s="11" t="str">
        <f>IND_SavePot!D6075</f>
        <v>IIDSH</v>
      </c>
      <c r="E6075" s="10" t="str">
        <f t="shared" si="304"/>
        <v>IIDSH</v>
      </c>
      <c r="F6075" s="10" t="s">
        <v>10</v>
      </c>
      <c r="G6075" s="10" t="s">
        <v>11</v>
      </c>
      <c r="H6075" s="10">
        <f t="shared" si="306"/>
        <v>2050</v>
      </c>
      <c r="I6075" s="13">
        <f>IND_SavePot!I6075*(1+HLOOKUP(MID(D6075,2,2),$M$9:$AF$15,MATCH(RIGHT(D6075,2),$M$9:$M$15,0),0))^($H6075-IND_SavePot!$H6075)</f>
        <v>0</v>
      </c>
      <c r="J6075" s="13">
        <f t="shared" si="305"/>
        <v>0</v>
      </c>
      <c r="K6075" s="2">
        <v>8</v>
      </c>
    </row>
    <row r="6076" spans="3:11">
      <c r="C6076" s="11" t="str">
        <f>IND_SavePot!C6076</f>
        <v>INDIDEFFLA-12</v>
      </c>
      <c r="D6076" s="11" t="str">
        <f>IND_SavePot!D6076</f>
        <v>IIDLA</v>
      </c>
      <c r="E6076" s="10" t="str">
        <f t="shared" si="304"/>
        <v>IIDLA</v>
      </c>
      <c r="F6076" s="10" t="s">
        <v>10</v>
      </c>
      <c r="G6076" s="10" t="s">
        <v>11</v>
      </c>
      <c r="H6076" s="10">
        <f t="shared" si="306"/>
        <v>2050</v>
      </c>
      <c r="I6076" s="13">
        <f>IND_SavePot!I6076*(1+HLOOKUP(MID(D6076,2,2),$M$9:$AF$15,MATCH(RIGHT(D6076,2),$M$9:$M$15,0),0))^($H6076-IND_SavePot!$H6076)</f>
        <v>8.9587225902754801E-3</v>
      </c>
      <c r="J6076" s="13">
        <f t="shared" si="305"/>
        <v>8.9587225902754801E-3</v>
      </c>
      <c r="K6076" s="2">
        <v>8</v>
      </c>
    </row>
    <row r="6077" spans="3:11">
      <c r="C6077" s="11" t="str">
        <f>IND_SavePot!C6077</f>
        <v>INDIDEFFEM-12</v>
      </c>
      <c r="D6077" s="11" t="str">
        <f>IND_SavePot!D6077</f>
        <v>IIDEM</v>
      </c>
      <c r="E6077" s="10" t="str">
        <f t="shared" si="304"/>
        <v>IIDEM</v>
      </c>
      <c r="F6077" s="10" t="s">
        <v>10</v>
      </c>
      <c r="G6077" s="10" t="s">
        <v>11</v>
      </c>
      <c r="H6077" s="10">
        <f t="shared" si="306"/>
        <v>2050</v>
      </c>
      <c r="I6077" s="13">
        <f>IND_SavePot!I6077*(1+HLOOKUP(MID(D6077,2,2),$M$9:$AF$15,MATCH(RIGHT(D6077,2),$M$9:$M$15,0),0))^($H6077-IND_SavePot!$H6077)</f>
        <v>6.8977696935038149E-3</v>
      </c>
      <c r="J6077" s="13">
        <f t="shared" si="305"/>
        <v>6.8977696935038149E-3</v>
      </c>
      <c r="K6077" s="2">
        <v>8</v>
      </c>
    </row>
    <row r="6078" spans="3:11">
      <c r="C6078" s="11" t="str">
        <f>IND_SavePot!C6078</f>
        <v>INDIDEFFTF-12</v>
      </c>
      <c r="D6078" s="11" t="str">
        <f>IND_SavePot!D6078</f>
        <v>IIDTF</v>
      </c>
      <c r="E6078" s="10" t="str">
        <f t="shared" si="304"/>
        <v>IIDTF</v>
      </c>
      <c r="F6078" s="10" t="s">
        <v>10</v>
      </c>
      <c r="G6078" s="10" t="s">
        <v>11</v>
      </c>
      <c r="H6078" s="10">
        <f t="shared" si="306"/>
        <v>2050</v>
      </c>
      <c r="I6078" s="13">
        <f>IND_SavePot!I6078*(1+HLOOKUP(MID(D6078,2,2),$M$9:$AF$15,MATCH(RIGHT(D6078,2),$M$9:$M$15,0),0))^($H6078-IND_SavePot!$H6078)</f>
        <v>1.5174410581465117E-3</v>
      </c>
      <c r="J6078" s="13">
        <f t="shared" si="305"/>
        <v>1.5174410581465117E-3</v>
      </c>
      <c r="K6078" s="2">
        <v>8</v>
      </c>
    </row>
    <row r="6079" spans="3:11">
      <c r="C6079" s="11" t="str">
        <f>IND_SavePot!C6079</f>
        <v>INDIDEFFPH-13</v>
      </c>
      <c r="D6079" s="11" t="str">
        <f>IND_SavePot!D6079</f>
        <v>IIDPH</v>
      </c>
      <c r="E6079" s="10" t="str">
        <f t="shared" si="304"/>
        <v>IIDPH</v>
      </c>
      <c r="F6079" s="10" t="s">
        <v>10</v>
      </c>
      <c r="G6079" s="10" t="s">
        <v>11</v>
      </c>
      <c r="H6079" s="10">
        <f t="shared" si="306"/>
        <v>2050</v>
      </c>
      <c r="I6079" s="13">
        <f>IND_SavePot!I6079*(1+HLOOKUP(MID(D6079,2,2),$M$9:$AF$15,MATCH(RIGHT(D6079,2),$M$9:$M$15,0),0))^($H6079-IND_SavePot!$H6079)</f>
        <v>7.7291566374323353E-3</v>
      </c>
      <c r="J6079" s="13">
        <f t="shared" si="305"/>
        <v>7.7291566374323353E-3</v>
      </c>
      <c r="K6079" s="2">
        <v>8</v>
      </c>
    </row>
    <row r="6080" spans="3:11">
      <c r="C6080" s="11" t="str">
        <f>IND_SavePot!C6080</f>
        <v>INDIDEFFPH-13</v>
      </c>
      <c r="D6080" s="11" t="str">
        <f>IND_SavePot!D6080</f>
        <v>IIDPH</v>
      </c>
      <c r="E6080" s="10" t="str">
        <f t="shared" si="304"/>
        <v>IIDPH</v>
      </c>
      <c r="F6080" s="10" t="s">
        <v>10</v>
      </c>
      <c r="G6080" s="10" t="s">
        <v>11</v>
      </c>
      <c r="H6080" s="10">
        <f t="shared" si="306"/>
        <v>2050</v>
      </c>
      <c r="I6080" s="13">
        <f>IND_SavePot!I6080*(1+HLOOKUP(MID(D6080,2,2),$M$9:$AF$15,MATCH(RIGHT(D6080,2),$M$9:$M$15,0),0))^($H6080-IND_SavePot!$H6080)</f>
        <v>7.7291566374323353E-3</v>
      </c>
      <c r="J6080" s="13">
        <f t="shared" si="305"/>
        <v>7.7291566374323353E-3</v>
      </c>
      <c r="K6080" s="2">
        <v>8</v>
      </c>
    </row>
    <row r="6081" spans="3:11">
      <c r="C6081" s="11" t="str">
        <f>IND_SavePot!C6081</f>
        <v>INDIDEFFSH-13</v>
      </c>
      <c r="D6081" s="11" t="str">
        <f>IND_SavePot!D6081</f>
        <v>IIDSH</v>
      </c>
      <c r="E6081" s="10" t="str">
        <f t="shared" si="304"/>
        <v>IIDSH</v>
      </c>
      <c r="F6081" s="10" t="s">
        <v>10</v>
      </c>
      <c r="G6081" s="10" t="s">
        <v>11</v>
      </c>
      <c r="H6081" s="10">
        <f t="shared" si="306"/>
        <v>2050</v>
      </c>
      <c r="I6081" s="13">
        <f>IND_SavePot!I6081*(1+HLOOKUP(MID(D6081,2,2),$M$9:$AF$15,MATCH(RIGHT(D6081,2),$M$9:$M$15,0),0))^($H6081-IND_SavePot!$H6081)</f>
        <v>0</v>
      </c>
      <c r="J6081" s="13">
        <f t="shared" si="305"/>
        <v>0</v>
      </c>
      <c r="K6081" s="2">
        <v>8</v>
      </c>
    </row>
    <row r="6082" spans="3:11">
      <c r="C6082" s="11" t="str">
        <f>IND_SavePot!C6082</f>
        <v>INDIDEFFLA-13</v>
      </c>
      <c r="D6082" s="11" t="str">
        <f>IND_SavePot!D6082</f>
        <v>IIDLA</v>
      </c>
      <c r="E6082" s="10" t="str">
        <f t="shared" si="304"/>
        <v>IIDLA</v>
      </c>
      <c r="F6082" s="10" t="s">
        <v>10</v>
      </c>
      <c r="G6082" s="10" t="s">
        <v>11</v>
      </c>
      <c r="H6082" s="10">
        <f t="shared" si="306"/>
        <v>2050</v>
      </c>
      <c r="I6082" s="13">
        <f>IND_SavePot!I6082*(1+HLOOKUP(MID(D6082,2,2),$M$9:$AF$15,MATCH(RIGHT(D6082,2),$M$9:$M$15,0),0))^($H6082-IND_SavePot!$H6082)</f>
        <v>8.9587225902755009E-3</v>
      </c>
      <c r="J6082" s="13">
        <f t="shared" si="305"/>
        <v>8.9587225902755009E-3</v>
      </c>
      <c r="K6082" s="2">
        <v>8</v>
      </c>
    </row>
    <row r="6083" spans="3:11">
      <c r="C6083" s="11" t="str">
        <f>IND_SavePot!C6083</f>
        <v>INDIDEFFEM-13</v>
      </c>
      <c r="D6083" s="11" t="str">
        <f>IND_SavePot!D6083</f>
        <v>IIDEM</v>
      </c>
      <c r="E6083" s="10" t="str">
        <f t="shared" si="304"/>
        <v>IIDEM</v>
      </c>
      <c r="F6083" s="10" t="s">
        <v>10</v>
      </c>
      <c r="G6083" s="10" t="s">
        <v>11</v>
      </c>
      <c r="H6083" s="10">
        <f t="shared" si="306"/>
        <v>2050</v>
      </c>
      <c r="I6083" s="13">
        <f>IND_SavePot!I6083*(1+HLOOKUP(MID(D6083,2,2),$M$9:$AF$15,MATCH(RIGHT(D6083,2),$M$9:$M$15,0),0))^($H6083-IND_SavePot!$H6083)</f>
        <v>6.8977696935038453E-3</v>
      </c>
      <c r="J6083" s="13">
        <f t="shared" si="305"/>
        <v>6.8977696935038453E-3</v>
      </c>
      <c r="K6083" s="2">
        <v>8</v>
      </c>
    </row>
    <row r="6084" spans="3:11">
      <c r="C6084" s="11" t="str">
        <f>IND_SavePot!C6084</f>
        <v>INDIDEFFTF-13</v>
      </c>
      <c r="D6084" s="11" t="str">
        <f>IND_SavePot!D6084</f>
        <v>IIDTF</v>
      </c>
      <c r="E6084" s="10" t="str">
        <f t="shared" si="304"/>
        <v>IIDTF</v>
      </c>
      <c r="F6084" s="10" t="s">
        <v>10</v>
      </c>
      <c r="G6084" s="10" t="s">
        <v>11</v>
      </c>
      <c r="H6084" s="10">
        <f t="shared" si="306"/>
        <v>2050</v>
      </c>
      <c r="I6084" s="13">
        <f>IND_SavePot!I6084*(1+HLOOKUP(MID(D6084,2,2),$M$9:$AF$15,MATCH(RIGHT(D6084,2),$M$9:$M$15,0),0))^($H6084-IND_SavePot!$H6084)</f>
        <v>1.5174410581465137E-3</v>
      </c>
      <c r="J6084" s="13">
        <f t="shared" si="305"/>
        <v>1.5174410581465137E-3</v>
      </c>
      <c r="K6084" s="2">
        <v>8</v>
      </c>
    </row>
    <row r="6085" spans="3:11">
      <c r="C6085" s="11" t="str">
        <f>IND_SavePot!C6085</f>
        <v>INDIDEFFPH-14</v>
      </c>
      <c r="D6085" s="11" t="str">
        <f>IND_SavePot!D6085</f>
        <v>IIDPH</v>
      </c>
      <c r="E6085" s="10" t="str">
        <f t="shared" si="304"/>
        <v>IIDPH</v>
      </c>
      <c r="F6085" s="10" t="s">
        <v>10</v>
      </c>
      <c r="G6085" s="10" t="s">
        <v>11</v>
      </c>
      <c r="H6085" s="10">
        <f t="shared" si="306"/>
        <v>2050</v>
      </c>
      <c r="I6085" s="13">
        <f>IND_SavePot!I6085*(1+HLOOKUP(MID(D6085,2,2),$M$9:$AF$15,MATCH(RIGHT(D6085,2),$M$9:$M$15,0),0))^($H6085-IND_SavePot!$H6085)</f>
        <v>7.7291566374323353E-3</v>
      </c>
      <c r="J6085" s="13">
        <f t="shared" si="305"/>
        <v>7.7291566374323353E-3</v>
      </c>
      <c r="K6085" s="2">
        <v>8</v>
      </c>
    </row>
    <row r="6086" spans="3:11">
      <c r="C6086" s="11" t="str">
        <f>IND_SavePot!C6086</f>
        <v>INDIDEFFPH-14</v>
      </c>
      <c r="D6086" s="11" t="str">
        <f>IND_SavePot!D6086</f>
        <v>IIDPH</v>
      </c>
      <c r="E6086" s="10" t="str">
        <f t="shared" si="304"/>
        <v>IIDPH</v>
      </c>
      <c r="F6086" s="10" t="s">
        <v>10</v>
      </c>
      <c r="G6086" s="10" t="s">
        <v>11</v>
      </c>
      <c r="H6086" s="10">
        <f t="shared" si="306"/>
        <v>2050</v>
      </c>
      <c r="I6086" s="13">
        <f>IND_SavePot!I6086*(1+HLOOKUP(MID(D6086,2,2),$M$9:$AF$15,MATCH(RIGHT(D6086,2),$M$9:$M$15,0),0))^($H6086-IND_SavePot!$H6086)</f>
        <v>7.7291566374323353E-3</v>
      </c>
      <c r="J6086" s="13">
        <f t="shared" si="305"/>
        <v>7.7291566374323353E-3</v>
      </c>
      <c r="K6086" s="2">
        <v>8</v>
      </c>
    </row>
    <row r="6087" spans="3:11">
      <c r="C6087" s="11" t="str">
        <f>IND_SavePot!C6087</f>
        <v>INDIDEFFSH-14</v>
      </c>
      <c r="D6087" s="11" t="str">
        <f>IND_SavePot!D6087</f>
        <v>IIDSH</v>
      </c>
      <c r="E6087" s="10" t="str">
        <f t="shared" si="304"/>
        <v>IIDSH</v>
      </c>
      <c r="F6087" s="10" t="s">
        <v>10</v>
      </c>
      <c r="G6087" s="10" t="s">
        <v>11</v>
      </c>
      <c r="H6087" s="10">
        <f t="shared" si="306"/>
        <v>2050</v>
      </c>
      <c r="I6087" s="13">
        <f>IND_SavePot!I6087*(1+HLOOKUP(MID(D6087,2,2),$M$9:$AF$15,MATCH(RIGHT(D6087,2),$M$9:$M$15,0),0))^($H6087-IND_SavePot!$H6087)</f>
        <v>0</v>
      </c>
      <c r="J6087" s="13">
        <f t="shared" si="305"/>
        <v>0</v>
      </c>
      <c r="K6087" s="2">
        <v>8</v>
      </c>
    </row>
    <row r="6088" spans="3:11">
      <c r="C6088" s="11" t="str">
        <f>IND_SavePot!C6088</f>
        <v>INDIDEFFLA-14</v>
      </c>
      <c r="D6088" s="11" t="str">
        <f>IND_SavePot!D6088</f>
        <v>IIDLA</v>
      </c>
      <c r="E6088" s="10" t="str">
        <f t="shared" ref="E6088:E6151" si="307">D6088</f>
        <v>IIDLA</v>
      </c>
      <c r="F6088" s="10" t="s">
        <v>10</v>
      </c>
      <c r="G6088" s="10" t="s">
        <v>11</v>
      </c>
      <c r="H6088" s="10">
        <f t="shared" si="306"/>
        <v>2050</v>
      </c>
      <c r="I6088" s="13">
        <f>IND_SavePot!I6088*(1+HLOOKUP(MID(D6088,2,2),$M$9:$AF$15,MATCH(RIGHT(D6088,2),$M$9:$M$15,0),0))^($H6088-IND_SavePot!$H6088)</f>
        <v>8.9587225902754801E-3</v>
      </c>
      <c r="J6088" s="13">
        <f t="shared" ref="J6088:J6151" si="308">I6088</f>
        <v>8.9587225902754801E-3</v>
      </c>
      <c r="K6088" s="2">
        <v>8</v>
      </c>
    </row>
    <row r="6089" spans="3:11">
      <c r="C6089" s="11" t="str">
        <f>IND_SavePot!C6089</f>
        <v>INDIDEFFEM-14</v>
      </c>
      <c r="D6089" s="11" t="str">
        <f>IND_SavePot!D6089</f>
        <v>IIDEM</v>
      </c>
      <c r="E6089" s="10" t="str">
        <f t="shared" si="307"/>
        <v>IIDEM</v>
      </c>
      <c r="F6089" s="10" t="s">
        <v>10</v>
      </c>
      <c r="G6089" s="10" t="s">
        <v>11</v>
      </c>
      <c r="H6089" s="10">
        <f t="shared" ref="H6089:H6152" si="309">H6088</f>
        <v>2050</v>
      </c>
      <c r="I6089" s="13">
        <f>IND_SavePot!I6089*(1+HLOOKUP(MID(D6089,2,2),$M$9:$AF$15,MATCH(RIGHT(D6089,2),$M$9:$M$15,0),0))^($H6089-IND_SavePot!$H6089)</f>
        <v>6.8977696935038045E-3</v>
      </c>
      <c r="J6089" s="13">
        <f t="shared" si="308"/>
        <v>6.8977696935038045E-3</v>
      </c>
      <c r="K6089" s="2">
        <v>8</v>
      </c>
    </row>
    <row r="6090" spans="3:11">
      <c r="C6090" s="11" t="str">
        <f>IND_SavePot!C6090</f>
        <v>INDIDEFFTF-14</v>
      </c>
      <c r="D6090" s="11" t="str">
        <f>IND_SavePot!D6090</f>
        <v>IIDTF</v>
      </c>
      <c r="E6090" s="10" t="str">
        <f t="shared" si="307"/>
        <v>IIDTF</v>
      </c>
      <c r="F6090" s="10" t="s">
        <v>10</v>
      </c>
      <c r="G6090" s="10" t="s">
        <v>11</v>
      </c>
      <c r="H6090" s="10">
        <f t="shared" si="309"/>
        <v>2050</v>
      </c>
      <c r="I6090" s="13">
        <f>IND_SavePot!I6090*(1+HLOOKUP(MID(D6090,2,2),$M$9:$AF$15,MATCH(RIGHT(D6090,2),$M$9:$M$15,0),0))^($H6090-IND_SavePot!$H6090)</f>
        <v>1.5174410581465137E-3</v>
      </c>
      <c r="J6090" s="13">
        <f t="shared" si="308"/>
        <v>1.5174410581465137E-3</v>
      </c>
      <c r="K6090" s="2">
        <v>8</v>
      </c>
    </row>
    <row r="6091" spans="3:11">
      <c r="C6091" s="11" t="str">
        <f>IND_SavePot!C6091</f>
        <v>INDIDEFFPH-15</v>
      </c>
      <c r="D6091" s="11" t="str">
        <f>IND_SavePot!D6091</f>
        <v>IIDPH</v>
      </c>
      <c r="E6091" s="10" t="str">
        <f t="shared" si="307"/>
        <v>IIDPH</v>
      </c>
      <c r="F6091" s="10" t="s">
        <v>10</v>
      </c>
      <c r="G6091" s="10" t="s">
        <v>11</v>
      </c>
      <c r="H6091" s="10">
        <f t="shared" si="309"/>
        <v>2050</v>
      </c>
      <c r="I6091" s="13">
        <f>IND_SavePot!I6091*(1+HLOOKUP(MID(D6091,2,2),$M$9:$AF$15,MATCH(RIGHT(D6091,2),$M$9:$M$15,0),0))^($H6091-IND_SavePot!$H6091)</f>
        <v>7.7291566374323353E-3</v>
      </c>
      <c r="J6091" s="13">
        <f t="shared" si="308"/>
        <v>7.7291566374323353E-3</v>
      </c>
      <c r="K6091" s="2">
        <v>8</v>
      </c>
    </row>
    <row r="6092" spans="3:11">
      <c r="C6092" s="11" t="str">
        <f>IND_SavePot!C6092</f>
        <v>INDIDEFFPH-15</v>
      </c>
      <c r="D6092" s="11" t="str">
        <f>IND_SavePot!D6092</f>
        <v>IIDPH</v>
      </c>
      <c r="E6092" s="10" t="str">
        <f t="shared" si="307"/>
        <v>IIDPH</v>
      </c>
      <c r="F6092" s="10" t="s">
        <v>10</v>
      </c>
      <c r="G6092" s="10" t="s">
        <v>11</v>
      </c>
      <c r="H6092" s="10">
        <f t="shared" si="309"/>
        <v>2050</v>
      </c>
      <c r="I6092" s="13">
        <f>IND_SavePot!I6092*(1+HLOOKUP(MID(D6092,2,2),$M$9:$AF$15,MATCH(RIGHT(D6092,2),$M$9:$M$15,0),0))^($H6092-IND_SavePot!$H6092)</f>
        <v>7.7291566374323353E-3</v>
      </c>
      <c r="J6092" s="13">
        <f t="shared" si="308"/>
        <v>7.7291566374323353E-3</v>
      </c>
      <c r="K6092" s="2">
        <v>8</v>
      </c>
    </row>
    <row r="6093" spans="3:11">
      <c r="C6093" s="11" t="str">
        <f>IND_SavePot!C6093</f>
        <v>INDIDEFFSH-15</v>
      </c>
      <c r="D6093" s="11" t="str">
        <f>IND_SavePot!D6093</f>
        <v>IIDSH</v>
      </c>
      <c r="E6093" s="10" t="str">
        <f t="shared" si="307"/>
        <v>IIDSH</v>
      </c>
      <c r="F6093" s="10" t="s">
        <v>10</v>
      </c>
      <c r="G6093" s="10" t="s">
        <v>11</v>
      </c>
      <c r="H6093" s="10">
        <f t="shared" si="309"/>
        <v>2050</v>
      </c>
      <c r="I6093" s="13">
        <f>IND_SavePot!I6093*(1+HLOOKUP(MID(D6093,2,2),$M$9:$AF$15,MATCH(RIGHT(D6093,2),$M$9:$M$15,0),0))^($H6093-IND_SavePot!$H6093)</f>
        <v>0</v>
      </c>
      <c r="J6093" s="13">
        <f t="shared" si="308"/>
        <v>0</v>
      </c>
      <c r="K6093" s="2">
        <v>8</v>
      </c>
    </row>
    <row r="6094" spans="3:11">
      <c r="C6094" s="11" t="str">
        <f>IND_SavePot!C6094</f>
        <v>INDIDEFFLA-15</v>
      </c>
      <c r="D6094" s="11" t="str">
        <f>IND_SavePot!D6094</f>
        <v>IIDLA</v>
      </c>
      <c r="E6094" s="10" t="str">
        <f t="shared" si="307"/>
        <v>IIDLA</v>
      </c>
      <c r="F6094" s="10" t="s">
        <v>10</v>
      </c>
      <c r="G6094" s="10" t="s">
        <v>11</v>
      </c>
      <c r="H6094" s="10">
        <f t="shared" si="309"/>
        <v>2050</v>
      </c>
      <c r="I6094" s="13">
        <f>IND_SavePot!I6094*(1+HLOOKUP(MID(D6094,2,2),$M$9:$AF$15,MATCH(RIGHT(D6094,2),$M$9:$M$15,0),0))^($H6094-IND_SavePot!$H6094)</f>
        <v>8.9587225902755009E-3</v>
      </c>
      <c r="J6094" s="13">
        <f t="shared" si="308"/>
        <v>8.9587225902755009E-3</v>
      </c>
      <c r="K6094" s="2">
        <v>8</v>
      </c>
    </row>
    <row r="6095" spans="3:11">
      <c r="C6095" s="11" t="str">
        <f>IND_SavePot!C6095</f>
        <v>INDIDEFFEM-15</v>
      </c>
      <c r="D6095" s="11" t="str">
        <f>IND_SavePot!D6095</f>
        <v>IIDEM</v>
      </c>
      <c r="E6095" s="10" t="str">
        <f t="shared" si="307"/>
        <v>IIDEM</v>
      </c>
      <c r="F6095" s="10" t="s">
        <v>10</v>
      </c>
      <c r="G6095" s="10" t="s">
        <v>11</v>
      </c>
      <c r="H6095" s="10">
        <f t="shared" si="309"/>
        <v>2050</v>
      </c>
      <c r="I6095" s="13">
        <f>IND_SavePot!I6095*(1+HLOOKUP(MID(D6095,2,2),$M$9:$AF$15,MATCH(RIGHT(D6095,2),$M$9:$M$15,0),0))^($H6095-IND_SavePot!$H6095)</f>
        <v>6.8977696935038453E-3</v>
      </c>
      <c r="J6095" s="13">
        <f t="shared" si="308"/>
        <v>6.8977696935038453E-3</v>
      </c>
      <c r="K6095" s="2">
        <v>8</v>
      </c>
    </row>
    <row r="6096" spans="3:11">
      <c r="C6096" s="11" t="str">
        <f>IND_SavePot!C6096</f>
        <v>INDIDEFFTF-15</v>
      </c>
      <c r="D6096" s="11" t="str">
        <f>IND_SavePot!D6096</f>
        <v>IIDTF</v>
      </c>
      <c r="E6096" s="10" t="str">
        <f t="shared" si="307"/>
        <v>IIDTF</v>
      </c>
      <c r="F6096" s="10" t="s">
        <v>10</v>
      </c>
      <c r="G6096" s="10" t="s">
        <v>11</v>
      </c>
      <c r="H6096" s="10">
        <f t="shared" si="309"/>
        <v>2050</v>
      </c>
      <c r="I6096" s="13">
        <f>IND_SavePot!I6096*(1+HLOOKUP(MID(D6096,2,2),$M$9:$AF$15,MATCH(RIGHT(D6096,2),$M$9:$M$15,0),0))^($H6096-IND_SavePot!$H6096)</f>
        <v>1.5174410581465137E-3</v>
      </c>
      <c r="J6096" s="13">
        <f t="shared" si="308"/>
        <v>1.5174410581465137E-3</v>
      </c>
      <c r="K6096" s="2">
        <v>8</v>
      </c>
    </row>
    <row r="6097" spans="3:11">
      <c r="C6097" s="11" t="str">
        <f>IND_SavePot!C6097</f>
        <v>INDIDEFFPH-16</v>
      </c>
      <c r="D6097" s="11" t="str">
        <f>IND_SavePot!D6097</f>
        <v>IIDPH</v>
      </c>
      <c r="E6097" s="10" t="str">
        <f t="shared" si="307"/>
        <v>IIDPH</v>
      </c>
      <c r="F6097" s="10" t="s">
        <v>10</v>
      </c>
      <c r="G6097" s="10" t="s">
        <v>11</v>
      </c>
      <c r="H6097" s="10">
        <f t="shared" si="309"/>
        <v>2050</v>
      </c>
      <c r="I6097" s="13">
        <f>IND_SavePot!I6097*(1+HLOOKUP(MID(D6097,2,2),$M$9:$AF$15,MATCH(RIGHT(D6097,2),$M$9:$M$15,0),0))^($H6097-IND_SavePot!$H6097)</f>
        <v>7.7291566374323353E-3</v>
      </c>
      <c r="J6097" s="13">
        <f t="shared" si="308"/>
        <v>7.7291566374323353E-3</v>
      </c>
      <c r="K6097" s="2">
        <v>8</v>
      </c>
    </row>
    <row r="6098" spans="3:11">
      <c r="C6098" s="11" t="str">
        <f>IND_SavePot!C6098</f>
        <v>INDIDEFFPH-16</v>
      </c>
      <c r="D6098" s="11" t="str">
        <f>IND_SavePot!D6098</f>
        <v>IIDPH</v>
      </c>
      <c r="E6098" s="10" t="str">
        <f t="shared" si="307"/>
        <v>IIDPH</v>
      </c>
      <c r="F6098" s="10" t="s">
        <v>10</v>
      </c>
      <c r="G6098" s="10" t="s">
        <v>11</v>
      </c>
      <c r="H6098" s="10">
        <f t="shared" si="309"/>
        <v>2050</v>
      </c>
      <c r="I6098" s="13">
        <f>IND_SavePot!I6098*(1+HLOOKUP(MID(D6098,2,2),$M$9:$AF$15,MATCH(RIGHT(D6098,2),$M$9:$M$15,0),0))^($H6098-IND_SavePot!$H6098)</f>
        <v>7.7291566374323353E-3</v>
      </c>
      <c r="J6098" s="13">
        <f t="shared" si="308"/>
        <v>7.7291566374323353E-3</v>
      </c>
      <c r="K6098" s="2">
        <v>8</v>
      </c>
    </row>
    <row r="6099" spans="3:11">
      <c r="C6099" s="11" t="str">
        <f>IND_SavePot!C6099</f>
        <v>INDIDEFFSH-16</v>
      </c>
      <c r="D6099" s="11" t="str">
        <f>IND_SavePot!D6099</f>
        <v>IIDSH</v>
      </c>
      <c r="E6099" s="10" t="str">
        <f t="shared" si="307"/>
        <v>IIDSH</v>
      </c>
      <c r="F6099" s="10" t="s">
        <v>10</v>
      </c>
      <c r="G6099" s="10" t="s">
        <v>11</v>
      </c>
      <c r="H6099" s="10">
        <f t="shared" si="309"/>
        <v>2050</v>
      </c>
      <c r="I6099" s="13">
        <f>IND_SavePot!I6099*(1+HLOOKUP(MID(D6099,2,2),$M$9:$AF$15,MATCH(RIGHT(D6099,2),$M$9:$M$15,0),0))^($H6099-IND_SavePot!$H6099)</f>
        <v>0</v>
      </c>
      <c r="J6099" s="13">
        <f t="shared" si="308"/>
        <v>0</v>
      </c>
      <c r="K6099" s="2">
        <v>8</v>
      </c>
    </row>
    <row r="6100" spans="3:11">
      <c r="C6100" s="11" t="str">
        <f>IND_SavePot!C6100</f>
        <v>INDIDEFFLA-16</v>
      </c>
      <c r="D6100" s="11" t="str">
        <f>IND_SavePot!D6100</f>
        <v>IIDLA</v>
      </c>
      <c r="E6100" s="10" t="str">
        <f t="shared" si="307"/>
        <v>IIDLA</v>
      </c>
      <c r="F6100" s="10" t="s">
        <v>10</v>
      </c>
      <c r="G6100" s="10" t="s">
        <v>11</v>
      </c>
      <c r="H6100" s="10">
        <f t="shared" si="309"/>
        <v>2050</v>
      </c>
      <c r="I6100" s="13">
        <f>IND_SavePot!I6100*(1+HLOOKUP(MID(D6100,2,2),$M$9:$AF$15,MATCH(RIGHT(D6100,2),$M$9:$M$15,0),0))^($H6100-IND_SavePot!$H6100)</f>
        <v>8.9587225902755009E-3</v>
      </c>
      <c r="J6100" s="13">
        <f t="shared" si="308"/>
        <v>8.9587225902755009E-3</v>
      </c>
      <c r="K6100" s="2">
        <v>8</v>
      </c>
    </row>
    <row r="6101" spans="3:11">
      <c r="C6101" s="11" t="str">
        <f>IND_SavePot!C6101</f>
        <v>INDIDEFFEM-16</v>
      </c>
      <c r="D6101" s="11" t="str">
        <f>IND_SavePot!D6101</f>
        <v>IIDEM</v>
      </c>
      <c r="E6101" s="10" t="str">
        <f t="shared" si="307"/>
        <v>IIDEM</v>
      </c>
      <c r="F6101" s="10" t="s">
        <v>10</v>
      </c>
      <c r="G6101" s="10" t="s">
        <v>11</v>
      </c>
      <c r="H6101" s="10">
        <f t="shared" si="309"/>
        <v>2050</v>
      </c>
      <c r="I6101" s="13">
        <f>IND_SavePot!I6101*(1+HLOOKUP(MID(D6101,2,2),$M$9:$AF$15,MATCH(RIGHT(D6101,2),$M$9:$M$15,0),0))^($H6101-IND_SavePot!$H6101)</f>
        <v>6.8977696935038453E-3</v>
      </c>
      <c r="J6101" s="13">
        <f t="shared" si="308"/>
        <v>6.8977696935038453E-3</v>
      </c>
      <c r="K6101" s="2">
        <v>8</v>
      </c>
    </row>
    <row r="6102" spans="3:11">
      <c r="C6102" s="11" t="str">
        <f>IND_SavePot!C6102</f>
        <v>INDIDEFFTF-16</v>
      </c>
      <c r="D6102" s="11" t="str">
        <f>IND_SavePot!D6102</f>
        <v>IIDTF</v>
      </c>
      <c r="E6102" s="10" t="str">
        <f t="shared" si="307"/>
        <v>IIDTF</v>
      </c>
      <c r="F6102" s="10" t="s">
        <v>10</v>
      </c>
      <c r="G6102" s="10" t="s">
        <v>11</v>
      </c>
      <c r="H6102" s="10">
        <f t="shared" si="309"/>
        <v>2050</v>
      </c>
      <c r="I6102" s="13">
        <f>IND_SavePot!I6102*(1+HLOOKUP(MID(D6102,2,2),$M$9:$AF$15,MATCH(RIGHT(D6102,2),$M$9:$M$15,0),0))^($H6102-IND_SavePot!$H6102)</f>
        <v>1.5174410581465137E-3</v>
      </c>
      <c r="J6102" s="13">
        <f t="shared" si="308"/>
        <v>1.5174410581465137E-3</v>
      </c>
      <c r="K6102" s="2">
        <v>8</v>
      </c>
    </row>
    <row r="6103" spans="3:11">
      <c r="C6103" s="11" t="str">
        <f>IND_SavePot!C6103</f>
        <v>INDIDEFFPH-17</v>
      </c>
      <c r="D6103" s="11" t="str">
        <f>IND_SavePot!D6103</f>
        <v>IIDPH</v>
      </c>
      <c r="E6103" s="10" t="str">
        <f t="shared" si="307"/>
        <v>IIDPH</v>
      </c>
      <c r="F6103" s="10" t="s">
        <v>10</v>
      </c>
      <c r="G6103" s="10" t="s">
        <v>11</v>
      </c>
      <c r="H6103" s="10">
        <f t="shared" si="309"/>
        <v>2050</v>
      </c>
      <c r="I6103" s="13">
        <f>IND_SavePot!I6103*(1+HLOOKUP(MID(D6103,2,2),$M$9:$AF$15,MATCH(RIGHT(D6103,2),$M$9:$M$15,0),0))^($H6103-IND_SavePot!$H6103)</f>
        <v>7.7291566374323353E-3</v>
      </c>
      <c r="J6103" s="13">
        <f t="shared" si="308"/>
        <v>7.7291566374323353E-3</v>
      </c>
      <c r="K6103" s="2">
        <v>8</v>
      </c>
    </row>
    <row r="6104" spans="3:11">
      <c r="C6104" s="11" t="str">
        <f>IND_SavePot!C6104</f>
        <v>INDIDEFFPH-17</v>
      </c>
      <c r="D6104" s="11" t="str">
        <f>IND_SavePot!D6104</f>
        <v>IIDPH</v>
      </c>
      <c r="E6104" s="10" t="str">
        <f t="shared" si="307"/>
        <v>IIDPH</v>
      </c>
      <c r="F6104" s="10" t="s">
        <v>10</v>
      </c>
      <c r="G6104" s="10" t="s">
        <v>11</v>
      </c>
      <c r="H6104" s="10">
        <f t="shared" si="309"/>
        <v>2050</v>
      </c>
      <c r="I6104" s="13">
        <f>IND_SavePot!I6104*(1+HLOOKUP(MID(D6104,2,2),$M$9:$AF$15,MATCH(RIGHT(D6104,2),$M$9:$M$15,0),0))^($H6104-IND_SavePot!$H6104)</f>
        <v>7.7291566374323353E-3</v>
      </c>
      <c r="J6104" s="13">
        <f t="shared" si="308"/>
        <v>7.7291566374323353E-3</v>
      </c>
      <c r="K6104" s="2">
        <v>8</v>
      </c>
    </row>
    <row r="6105" spans="3:11">
      <c r="C6105" s="11" t="str">
        <f>IND_SavePot!C6105</f>
        <v>INDIDEFFSH-17</v>
      </c>
      <c r="D6105" s="11" t="str">
        <f>IND_SavePot!D6105</f>
        <v>IIDSH</v>
      </c>
      <c r="E6105" s="10" t="str">
        <f t="shared" si="307"/>
        <v>IIDSH</v>
      </c>
      <c r="F6105" s="10" t="s">
        <v>10</v>
      </c>
      <c r="G6105" s="10" t="s">
        <v>11</v>
      </c>
      <c r="H6105" s="10">
        <f t="shared" si="309"/>
        <v>2050</v>
      </c>
      <c r="I6105" s="13">
        <f>IND_SavePot!I6105*(1+HLOOKUP(MID(D6105,2,2),$M$9:$AF$15,MATCH(RIGHT(D6105,2),$M$9:$M$15,0),0))^($H6105-IND_SavePot!$H6105)</f>
        <v>0</v>
      </c>
      <c r="J6105" s="13">
        <f t="shared" si="308"/>
        <v>0</v>
      </c>
      <c r="K6105" s="2">
        <v>8</v>
      </c>
    </row>
    <row r="6106" spans="3:11">
      <c r="C6106" s="11" t="str">
        <f>IND_SavePot!C6106</f>
        <v>INDIDEFFLA-17</v>
      </c>
      <c r="D6106" s="11" t="str">
        <f>IND_SavePot!D6106</f>
        <v>IIDLA</v>
      </c>
      <c r="E6106" s="10" t="str">
        <f t="shared" si="307"/>
        <v>IIDLA</v>
      </c>
      <c r="F6106" s="10" t="s">
        <v>10</v>
      </c>
      <c r="G6106" s="10" t="s">
        <v>11</v>
      </c>
      <c r="H6106" s="10">
        <f t="shared" si="309"/>
        <v>2050</v>
      </c>
      <c r="I6106" s="13">
        <f>IND_SavePot!I6106*(1+HLOOKUP(MID(D6106,2,2),$M$9:$AF$15,MATCH(RIGHT(D6106,2),$M$9:$M$15,0),0))^($H6106-IND_SavePot!$H6106)</f>
        <v>8.9587225902754801E-3</v>
      </c>
      <c r="J6106" s="13">
        <f t="shared" si="308"/>
        <v>8.9587225902754801E-3</v>
      </c>
      <c r="K6106" s="2">
        <v>8</v>
      </c>
    </row>
    <row r="6107" spans="3:11">
      <c r="C6107" s="11" t="str">
        <f>IND_SavePot!C6107</f>
        <v>INDIDEFFEM-17</v>
      </c>
      <c r="D6107" s="11" t="str">
        <f>IND_SavePot!D6107</f>
        <v>IIDEM</v>
      </c>
      <c r="E6107" s="10" t="str">
        <f t="shared" si="307"/>
        <v>IIDEM</v>
      </c>
      <c r="F6107" s="10" t="s">
        <v>10</v>
      </c>
      <c r="G6107" s="10" t="s">
        <v>11</v>
      </c>
      <c r="H6107" s="10">
        <f t="shared" si="309"/>
        <v>2050</v>
      </c>
      <c r="I6107" s="13">
        <f>IND_SavePot!I6107*(1+HLOOKUP(MID(D6107,2,2),$M$9:$AF$15,MATCH(RIGHT(D6107,2),$M$9:$M$15,0),0))^($H6107-IND_SavePot!$H6107)</f>
        <v>6.8977696935038045E-3</v>
      </c>
      <c r="J6107" s="13">
        <f t="shared" si="308"/>
        <v>6.8977696935038045E-3</v>
      </c>
      <c r="K6107" s="2">
        <v>8</v>
      </c>
    </row>
    <row r="6108" spans="3:11">
      <c r="C6108" s="11" t="str">
        <f>IND_SavePot!C6108</f>
        <v>INDIDEFFTF-17</v>
      </c>
      <c r="D6108" s="11" t="str">
        <f>IND_SavePot!D6108</f>
        <v>IIDTF</v>
      </c>
      <c r="E6108" s="10" t="str">
        <f t="shared" si="307"/>
        <v>IIDTF</v>
      </c>
      <c r="F6108" s="10" t="s">
        <v>10</v>
      </c>
      <c r="G6108" s="10" t="s">
        <v>11</v>
      </c>
      <c r="H6108" s="10">
        <f t="shared" si="309"/>
        <v>2050</v>
      </c>
      <c r="I6108" s="13">
        <f>IND_SavePot!I6108*(1+HLOOKUP(MID(D6108,2,2),$M$9:$AF$15,MATCH(RIGHT(D6108,2),$M$9:$M$15,0),0))^($H6108-IND_SavePot!$H6108)</f>
        <v>1.51744105814651E-3</v>
      </c>
      <c r="J6108" s="13">
        <f t="shared" si="308"/>
        <v>1.51744105814651E-3</v>
      </c>
      <c r="K6108" s="2">
        <v>8</v>
      </c>
    </row>
    <row r="6109" spans="3:11">
      <c r="C6109" s="11" t="str">
        <f>IND_SavePot!C6109</f>
        <v>INDIDEFFPH-18</v>
      </c>
      <c r="D6109" s="11" t="str">
        <f>IND_SavePot!D6109</f>
        <v>IIDPH</v>
      </c>
      <c r="E6109" s="10" t="str">
        <f t="shared" si="307"/>
        <v>IIDPH</v>
      </c>
      <c r="F6109" s="10" t="s">
        <v>10</v>
      </c>
      <c r="G6109" s="10" t="s">
        <v>11</v>
      </c>
      <c r="H6109" s="10">
        <f t="shared" si="309"/>
        <v>2050</v>
      </c>
      <c r="I6109" s="13">
        <f>IND_SavePot!I6109*(1+HLOOKUP(MID(D6109,2,2),$M$9:$AF$15,MATCH(RIGHT(D6109,2),$M$9:$M$15,0),0))^($H6109-IND_SavePot!$H6109)</f>
        <v>7.7291566374323353E-3</v>
      </c>
      <c r="J6109" s="13">
        <f t="shared" si="308"/>
        <v>7.7291566374323353E-3</v>
      </c>
      <c r="K6109" s="2">
        <v>8</v>
      </c>
    </row>
    <row r="6110" spans="3:11">
      <c r="C6110" s="11" t="str">
        <f>IND_SavePot!C6110</f>
        <v>INDIDEFFPH-18</v>
      </c>
      <c r="D6110" s="11" t="str">
        <f>IND_SavePot!D6110</f>
        <v>IIDPH</v>
      </c>
      <c r="E6110" s="10" t="str">
        <f t="shared" si="307"/>
        <v>IIDPH</v>
      </c>
      <c r="F6110" s="10" t="s">
        <v>10</v>
      </c>
      <c r="G6110" s="10" t="s">
        <v>11</v>
      </c>
      <c r="H6110" s="10">
        <f t="shared" si="309"/>
        <v>2050</v>
      </c>
      <c r="I6110" s="13">
        <f>IND_SavePot!I6110*(1+HLOOKUP(MID(D6110,2,2),$M$9:$AF$15,MATCH(RIGHT(D6110,2),$M$9:$M$15,0),0))^($H6110-IND_SavePot!$H6110)</f>
        <v>7.7291566374323353E-3</v>
      </c>
      <c r="J6110" s="13">
        <f t="shared" si="308"/>
        <v>7.7291566374323353E-3</v>
      </c>
      <c r="K6110" s="2">
        <v>8</v>
      </c>
    </row>
    <row r="6111" spans="3:11">
      <c r="C6111" s="11" t="str">
        <f>IND_SavePot!C6111</f>
        <v>INDIDEFFSH-18</v>
      </c>
      <c r="D6111" s="11" t="str">
        <f>IND_SavePot!D6111</f>
        <v>IIDSH</v>
      </c>
      <c r="E6111" s="10" t="str">
        <f t="shared" si="307"/>
        <v>IIDSH</v>
      </c>
      <c r="F6111" s="10" t="s">
        <v>10</v>
      </c>
      <c r="G6111" s="10" t="s">
        <v>11</v>
      </c>
      <c r="H6111" s="10">
        <f t="shared" si="309"/>
        <v>2050</v>
      </c>
      <c r="I6111" s="13">
        <f>IND_SavePot!I6111*(1+HLOOKUP(MID(D6111,2,2),$M$9:$AF$15,MATCH(RIGHT(D6111,2),$M$9:$M$15,0),0))^($H6111-IND_SavePot!$H6111)</f>
        <v>0</v>
      </c>
      <c r="J6111" s="13">
        <f t="shared" si="308"/>
        <v>0</v>
      </c>
      <c r="K6111" s="2">
        <v>8</v>
      </c>
    </row>
    <row r="6112" spans="3:11">
      <c r="C6112" s="11" t="str">
        <f>IND_SavePot!C6112</f>
        <v>INDIDEFFLA-18</v>
      </c>
      <c r="D6112" s="11" t="str">
        <f>IND_SavePot!D6112</f>
        <v>IIDLA</v>
      </c>
      <c r="E6112" s="10" t="str">
        <f t="shared" si="307"/>
        <v>IIDLA</v>
      </c>
      <c r="F6112" s="10" t="s">
        <v>10</v>
      </c>
      <c r="G6112" s="10" t="s">
        <v>11</v>
      </c>
      <c r="H6112" s="10">
        <f t="shared" si="309"/>
        <v>2050</v>
      </c>
      <c r="I6112" s="13">
        <f>IND_SavePot!I6112*(1+HLOOKUP(MID(D6112,2,2),$M$9:$AF$15,MATCH(RIGHT(D6112,2),$M$9:$M$15,0),0))^($H6112-IND_SavePot!$H6112)</f>
        <v>8.9587225902755009E-3</v>
      </c>
      <c r="J6112" s="13">
        <f t="shared" si="308"/>
        <v>8.9587225902755009E-3</v>
      </c>
      <c r="K6112" s="2">
        <v>7</v>
      </c>
    </row>
    <row r="6113" spans="3:11">
      <c r="C6113" s="11" t="str">
        <f>IND_SavePot!C6113</f>
        <v>INDIDEFFEM-18</v>
      </c>
      <c r="D6113" s="11" t="str">
        <f>IND_SavePot!D6113</f>
        <v>IIDEM</v>
      </c>
      <c r="E6113" s="10" t="str">
        <f t="shared" si="307"/>
        <v>IIDEM</v>
      </c>
      <c r="F6113" s="10" t="s">
        <v>10</v>
      </c>
      <c r="G6113" s="10" t="s">
        <v>11</v>
      </c>
      <c r="H6113" s="10">
        <f t="shared" si="309"/>
        <v>2050</v>
      </c>
      <c r="I6113" s="13">
        <f>IND_SavePot!I6113*(1+HLOOKUP(MID(D6113,2,2),$M$9:$AF$15,MATCH(RIGHT(D6113,2),$M$9:$M$15,0),0))^($H6113-IND_SavePot!$H6113)</f>
        <v>6.8977696935038453E-3</v>
      </c>
      <c r="J6113" s="13">
        <f t="shared" si="308"/>
        <v>6.8977696935038453E-3</v>
      </c>
      <c r="K6113" s="2">
        <v>7</v>
      </c>
    </row>
    <row r="6114" spans="3:11">
      <c r="C6114" s="11" t="str">
        <f>IND_SavePot!C6114</f>
        <v>INDIDEFFTF-18</v>
      </c>
      <c r="D6114" s="11" t="str">
        <f>IND_SavePot!D6114</f>
        <v>IIDTF</v>
      </c>
      <c r="E6114" s="10" t="str">
        <f t="shared" si="307"/>
        <v>IIDTF</v>
      </c>
      <c r="F6114" s="10" t="s">
        <v>10</v>
      </c>
      <c r="G6114" s="10" t="s">
        <v>11</v>
      </c>
      <c r="H6114" s="10">
        <f t="shared" si="309"/>
        <v>2050</v>
      </c>
      <c r="I6114" s="13">
        <f>IND_SavePot!I6114*(1+HLOOKUP(MID(D6114,2,2),$M$9:$AF$15,MATCH(RIGHT(D6114,2),$M$9:$M$15,0),0))^($H6114-IND_SavePot!$H6114)</f>
        <v>1.5174410581465137E-3</v>
      </c>
      <c r="J6114" s="13">
        <f t="shared" si="308"/>
        <v>1.5174410581465137E-3</v>
      </c>
      <c r="K6114" s="2">
        <v>8</v>
      </c>
    </row>
    <row r="6115" spans="3:11">
      <c r="C6115" s="11" t="str">
        <f>IND_SavePot!C6115</f>
        <v>INDIDEFFPH-19</v>
      </c>
      <c r="D6115" s="11" t="str">
        <f>IND_SavePot!D6115</f>
        <v>IIDPH</v>
      </c>
      <c r="E6115" s="10" t="str">
        <f t="shared" si="307"/>
        <v>IIDPH</v>
      </c>
      <c r="F6115" s="10" t="s">
        <v>10</v>
      </c>
      <c r="G6115" s="10" t="s">
        <v>11</v>
      </c>
      <c r="H6115" s="10">
        <f t="shared" si="309"/>
        <v>2050</v>
      </c>
      <c r="I6115" s="13">
        <f>IND_SavePot!I6115*(1+HLOOKUP(MID(D6115,2,2),$M$9:$AF$15,MATCH(RIGHT(D6115,2),$M$9:$M$15,0),0))^($H6115-IND_SavePot!$H6115)</f>
        <v>7.7291566374323205E-3</v>
      </c>
      <c r="J6115" s="13">
        <f t="shared" si="308"/>
        <v>7.7291566374323205E-3</v>
      </c>
      <c r="K6115" s="2">
        <v>8</v>
      </c>
    </row>
    <row r="6116" spans="3:11">
      <c r="C6116" s="11" t="str">
        <f>IND_SavePot!C6116</f>
        <v>INDIDEFFPH-19</v>
      </c>
      <c r="D6116" s="11" t="str">
        <f>IND_SavePot!D6116</f>
        <v>IIDPH</v>
      </c>
      <c r="E6116" s="10" t="str">
        <f t="shared" si="307"/>
        <v>IIDPH</v>
      </c>
      <c r="F6116" s="10" t="s">
        <v>10</v>
      </c>
      <c r="G6116" s="10" t="s">
        <v>11</v>
      </c>
      <c r="H6116" s="10">
        <f t="shared" si="309"/>
        <v>2050</v>
      </c>
      <c r="I6116" s="13">
        <f>IND_SavePot!I6116*(1+HLOOKUP(MID(D6116,2,2),$M$9:$AF$15,MATCH(RIGHT(D6116,2),$M$9:$M$15,0),0))^($H6116-IND_SavePot!$H6116)</f>
        <v>7.7291566374323205E-3</v>
      </c>
      <c r="J6116" s="13">
        <f t="shared" si="308"/>
        <v>7.7291566374323205E-3</v>
      </c>
      <c r="K6116" s="2">
        <v>8</v>
      </c>
    </row>
    <row r="6117" spans="3:11">
      <c r="C6117" s="11" t="str">
        <f>IND_SavePot!C6117</f>
        <v>INDIDEFFSH-19</v>
      </c>
      <c r="D6117" s="11" t="str">
        <f>IND_SavePot!D6117</f>
        <v>IIDSH</v>
      </c>
      <c r="E6117" s="10" t="str">
        <f t="shared" si="307"/>
        <v>IIDSH</v>
      </c>
      <c r="F6117" s="10" t="s">
        <v>10</v>
      </c>
      <c r="G6117" s="10" t="s">
        <v>11</v>
      </c>
      <c r="H6117" s="10">
        <f t="shared" si="309"/>
        <v>2050</v>
      </c>
      <c r="I6117" s="13">
        <f>IND_SavePot!I6117*(1+HLOOKUP(MID(D6117,2,2),$M$9:$AF$15,MATCH(RIGHT(D6117,2),$M$9:$M$15,0),0))^($H6117-IND_SavePot!$H6117)</f>
        <v>0</v>
      </c>
      <c r="J6117" s="13">
        <f t="shared" si="308"/>
        <v>0</v>
      </c>
      <c r="K6117" s="2">
        <v>8</v>
      </c>
    </row>
    <row r="6118" spans="3:11">
      <c r="C6118" s="11" t="str">
        <f>IND_SavePot!C6118</f>
        <v>INDIDEFFLA-19</v>
      </c>
      <c r="D6118" s="11" t="str">
        <f>IND_SavePot!D6118</f>
        <v>IIDLA</v>
      </c>
      <c r="E6118" s="10" t="str">
        <f t="shared" si="307"/>
        <v>IIDLA</v>
      </c>
      <c r="F6118" s="10" t="s">
        <v>10</v>
      </c>
      <c r="G6118" s="10" t="s">
        <v>11</v>
      </c>
      <c r="H6118" s="10">
        <f t="shared" si="309"/>
        <v>2050</v>
      </c>
      <c r="I6118" s="13">
        <f>IND_SavePot!I6118*(1+HLOOKUP(MID(D6118,2,2),$M$9:$AF$15,MATCH(RIGHT(D6118,2),$M$9:$M$15,0),0))^($H6118-IND_SavePot!$H6118)</f>
        <v>8.9587225902754801E-3</v>
      </c>
      <c r="J6118" s="13">
        <f t="shared" si="308"/>
        <v>8.9587225902754801E-3</v>
      </c>
      <c r="K6118" s="2">
        <v>6</v>
      </c>
    </row>
    <row r="6119" spans="3:11">
      <c r="C6119" s="11" t="str">
        <f>IND_SavePot!C6119</f>
        <v>INDIDEFFEM-19</v>
      </c>
      <c r="D6119" s="11" t="str">
        <f>IND_SavePot!D6119</f>
        <v>IIDEM</v>
      </c>
      <c r="E6119" s="10" t="str">
        <f t="shared" si="307"/>
        <v>IIDEM</v>
      </c>
      <c r="F6119" s="10" t="s">
        <v>10</v>
      </c>
      <c r="G6119" s="10" t="s">
        <v>11</v>
      </c>
      <c r="H6119" s="10">
        <f t="shared" si="309"/>
        <v>2050</v>
      </c>
      <c r="I6119" s="13">
        <f>IND_SavePot!I6119*(1+HLOOKUP(MID(D6119,2,2),$M$9:$AF$15,MATCH(RIGHT(D6119,2),$M$9:$M$15,0),0))^($H6119-IND_SavePot!$H6119)</f>
        <v>6.8977696935038045E-3</v>
      </c>
      <c r="J6119" s="13">
        <f t="shared" si="308"/>
        <v>6.8977696935038045E-3</v>
      </c>
      <c r="K6119" s="2">
        <v>7</v>
      </c>
    </row>
    <row r="6120" spans="3:11">
      <c r="C6120" s="11" t="str">
        <f>IND_SavePot!C6120</f>
        <v>INDIDEFFTF-19</v>
      </c>
      <c r="D6120" s="11" t="str">
        <f>IND_SavePot!D6120</f>
        <v>IIDTF</v>
      </c>
      <c r="E6120" s="10" t="str">
        <f t="shared" si="307"/>
        <v>IIDTF</v>
      </c>
      <c r="F6120" s="10" t="s">
        <v>10</v>
      </c>
      <c r="G6120" s="10" t="s">
        <v>11</v>
      </c>
      <c r="H6120" s="10">
        <f t="shared" si="309"/>
        <v>2050</v>
      </c>
      <c r="I6120" s="13">
        <f>IND_SavePot!I6120*(1+HLOOKUP(MID(D6120,2,2),$M$9:$AF$15,MATCH(RIGHT(D6120,2),$M$9:$M$15,0),0))^($H6120-IND_SavePot!$H6120)</f>
        <v>1.5174410581465137E-3</v>
      </c>
      <c r="J6120" s="13">
        <f t="shared" si="308"/>
        <v>1.5174410581465137E-3</v>
      </c>
      <c r="K6120" s="2">
        <v>8</v>
      </c>
    </row>
    <row r="6121" spans="3:11">
      <c r="C6121" s="11" t="str">
        <f>IND_SavePot!C6121</f>
        <v>INDIDEFFPH-20</v>
      </c>
      <c r="D6121" s="11" t="str">
        <f>IND_SavePot!D6121</f>
        <v>IIDPH</v>
      </c>
      <c r="E6121" s="10" t="str">
        <f t="shared" si="307"/>
        <v>IIDPH</v>
      </c>
      <c r="F6121" s="10" t="s">
        <v>10</v>
      </c>
      <c r="G6121" s="10" t="s">
        <v>11</v>
      </c>
      <c r="H6121" s="10">
        <f t="shared" si="309"/>
        <v>2050</v>
      </c>
      <c r="I6121" s="13">
        <f>IND_SavePot!I6121*(1+HLOOKUP(MID(D6121,2,2),$M$9:$AF$15,MATCH(RIGHT(D6121,2),$M$9:$M$15,0),0))^($H6121-IND_SavePot!$H6121)</f>
        <v>7.72915663743235E-3</v>
      </c>
      <c r="J6121" s="13">
        <f t="shared" si="308"/>
        <v>7.72915663743235E-3</v>
      </c>
      <c r="K6121" s="2">
        <v>8</v>
      </c>
    </row>
    <row r="6122" spans="3:11">
      <c r="C6122" s="11" t="str">
        <f>IND_SavePot!C6122</f>
        <v>INDIDEFFPH-20</v>
      </c>
      <c r="D6122" s="11" t="str">
        <f>IND_SavePot!D6122</f>
        <v>IIDPH</v>
      </c>
      <c r="E6122" s="10" t="str">
        <f t="shared" si="307"/>
        <v>IIDPH</v>
      </c>
      <c r="F6122" s="10" t="s">
        <v>10</v>
      </c>
      <c r="G6122" s="10" t="s">
        <v>11</v>
      </c>
      <c r="H6122" s="10">
        <f t="shared" si="309"/>
        <v>2050</v>
      </c>
      <c r="I6122" s="13">
        <f>IND_SavePot!I6122*(1+HLOOKUP(MID(D6122,2,2),$M$9:$AF$15,MATCH(RIGHT(D6122,2),$M$9:$M$15,0),0))^($H6122-IND_SavePot!$H6122)</f>
        <v>7.72915663743235E-3</v>
      </c>
      <c r="J6122" s="13">
        <f t="shared" si="308"/>
        <v>7.72915663743235E-3</v>
      </c>
      <c r="K6122" s="2">
        <v>8</v>
      </c>
    </row>
    <row r="6123" spans="3:11">
      <c r="C6123" s="11" t="str">
        <f>IND_SavePot!C6123</f>
        <v>INDIDEFFSH-20</v>
      </c>
      <c r="D6123" s="11" t="str">
        <f>IND_SavePot!D6123</f>
        <v>IIDSH</v>
      </c>
      <c r="E6123" s="10" t="str">
        <f t="shared" si="307"/>
        <v>IIDSH</v>
      </c>
      <c r="F6123" s="10" t="s">
        <v>10</v>
      </c>
      <c r="G6123" s="10" t="s">
        <v>11</v>
      </c>
      <c r="H6123" s="10">
        <f t="shared" si="309"/>
        <v>2050</v>
      </c>
      <c r="I6123" s="13">
        <f>IND_SavePot!I6123*(1+HLOOKUP(MID(D6123,2,2),$M$9:$AF$15,MATCH(RIGHT(D6123,2),$M$9:$M$15,0),0))^($H6123-IND_SavePot!$H6123)</f>
        <v>0</v>
      </c>
      <c r="J6123" s="13">
        <f t="shared" si="308"/>
        <v>0</v>
      </c>
      <c r="K6123" s="2">
        <v>8</v>
      </c>
    </row>
    <row r="6124" spans="3:11">
      <c r="C6124" s="11" t="str">
        <f>IND_SavePot!C6124</f>
        <v>INDIDEFFLA-20</v>
      </c>
      <c r="D6124" s="11" t="str">
        <f>IND_SavePot!D6124</f>
        <v>IIDLA</v>
      </c>
      <c r="E6124" s="10" t="str">
        <f t="shared" si="307"/>
        <v>IIDLA</v>
      </c>
      <c r="F6124" s="10" t="s">
        <v>10</v>
      </c>
      <c r="G6124" s="10" t="s">
        <v>11</v>
      </c>
      <c r="H6124" s="10">
        <f t="shared" si="309"/>
        <v>2050</v>
      </c>
      <c r="I6124" s="13">
        <f>IND_SavePot!I6124*(1+HLOOKUP(MID(D6124,2,2),$M$9:$AF$15,MATCH(RIGHT(D6124,2),$M$9:$M$15,0),0))^($H6124-IND_SavePot!$H6124)</f>
        <v>8.9587225902755009E-3</v>
      </c>
      <c r="J6124" s="13">
        <f t="shared" si="308"/>
        <v>8.9587225902755009E-3</v>
      </c>
      <c r="K6124" s="2">
        <v>6</v>
      </c>
    </row>
    <row r="6125" spans="3:11">
      <c r="C6125" s="11" t="str">
        <f>IND_SavePot!C6125</f>
        <v>INDIDEFFEM-20</v>
      </c>
      <c r="D6125" s="11" t="str">
        <f>IND_SavePot!D6125</f>
        <v>IIDEM</v>
      </c>
      <c r="E6125" s="10" t="str">
        <f t="shared" si="307"/>
        <v>IIDEM</v>
      </c>
      <c r="F6125" s="10" t="s">
        <v>10</v>
      </c>
      <c r="G6125" s="10" t="s">
        <v>11</v>
      </c>
      <c r="H6125" s="10">
        <f t="shared" si="309"/>
        <v>2050</v>
      </c>
      <c r="I6125" s="13">
        <f>IND_SavePot!I6125*(1+HLOOKUP(MID(D6125,2,2),$M$9:$AF$15,MATCH(RIGHT(D6125,2),$M$9:$M$15,0),0))^($H6125-IND_SavePot!$H6125)</f>
        <v>6.8977696935038453E-3</v>
      </c>
      <c r="J6125" s="13">
        <f t="shared" si="308"/>
        <v>6.8977696935038453E-3</v>
      </c>
      <c r="K6125" s="2">
        <v>6</v>
      </c>
    </row>
    <row r="6126" spans="3:11">
      <c r="C6126" s="11" t="str">
        <f>IND_SavePot!C6126</f>
        <v>INDIDEFFTF-20</v>
      </c>
      <c r="D6126" s="11" t="str">
        <f>IND_SavePot!D6126</f>
        <v>IIDTF</v>
      </c>
      <c r="E6126" s="10" t="str">
        <f t="shared" si="307"/>
        <v>IIDTF</v>
      </c>
      <c r="F6126" s="10" t="s">
        <v>10</v>
      </c>
      <c r="G6126" s="10" t="s">
        <v>11</v>
      </c>
      <c r="H6126" s="10">
        <f t="shared" si="309"/>
        <v>2050</v>
      </c>
      <c r="I6126" s="13">
        <f>IND_SavePot!I6126*(1+HLOOKUP(MID(D6126,2,2),$M$9:$AF$15,MATCH(RIGHT(D6126,2),$M$9:$M$15,0),0))^($H6126-IND_SavePot!$H6126)</f>
        <v>1.5174410581465137E-3</v>
      </c>
      <c r="J6126" s="13">
        <f t="shared" si="308"/>
        <v>1.5174410581465137E-3</v>
      </c>
      <c r="K6126" s="2">
        <v>8</v>
      </c>
    </row>
    <row r="6127" spans="3:11">
      <c r="C6127" s="11" t="str">
        <f>IND_SavePot!C6127</f>
        <v>INDIDEFFPH-21</v>
      </c>
      <c r="D6127" s="11" t="str">
        <f>IND_SavePot!D6127</f>
        <v>IIDPH</v>
      </c>
      <c r="E6127" s="10" t="str">
        <f t="shared" si="307"/>
        <v>IIDPH</v>
      </c>
      <c r="F6127" s="10" t="s">
        <v>10</v>
      </c>
      <c r="G6127" s="10" t="s">
        <v>11</v>
      </c>
      <c r="H6127" s="10">
        <f t="shared" si="309"/>
        <v>2050</v>
      </c>
      <c r="I6127" s="13">
        <f>IND_SavePot!I6127*(1+HLOOKUP(MID(D6127,2,2),$M$9:$AF$15,MATCH(RIGHT(D6127,2),$M$9:$M$15,0),0))^($H6127-IND_SavePot!$H6127)</f>
        <v>5.4381950628652068E-3</v>
      </c>
      <c r="J6127" s="13">
        <f t="shared" si="308"/>
        <v>5.4381950628652068E-3</v>
      </c>
      <c r="K6127" s="2">
        <v>8</v>
      </c>
    </row>
    <row r="6128" spans="3:11">
      <c r="C6128" s="11" t="str">
        <f>IND_SavePot!C6128</f>
        <v>INDIDEFFPH-21</v>
      </c>
      <c r="D6128" s="11" t="str">
        <f>IND_SavePot!D6128</f>
        <v>IIDPH</v>
      </c>
      <c r="E6128" s="10" t="str">
        <f t="shared" si="307"/>
        <v>IIDPH</v>
      </c>
      <c r="F6128" s="10" t="s">
        <v>10</v>
      </c>
      <c r="G6128" s="10" t="s">
        <v>11</v>
      </c>
      <c r="H6128" s="10">
        <f t="shared" si="309"/>
        <v>2050</v>
      </c>
      <c r="I6128" s="13">
        <f>IND_SavePot!I6128*(1+HLOOKUP(MID(D6128,2,2),$M$9:$AF$15,MATCH(RIGHT(D6128,2),$M$9:$M$15,0),0))^($H6128-IND_SavePot!$H6128)</f>
        <v>5.4381950628652068E-3</v>
      </c>
      <c r="J6128" s="13">
        <f t="shared" si="308"/>
        <v>5.4381950628652068E-3</v>
      </c>
      <c r="K6128" s="2">
        <v>8</v>
      </c>
    </row>
    <row r="6129" spans="3:11">
      <c r="C6129" s="11" t="str">
        <f>IND_SavePot!C6129</f>
        <v>INDIDEFFSH-21</v>
      </c>
      <c r="D6129" s="11" t="str">
        <f>IND_SavePot!D6129</f>
        <v>IIDSH</v>
      </c>
      <c r="E6129" s="10" t="str">
        <f t="shared" si="307"/>
        <v>IIDSH</v>
      </c>
      <c r="F6129" s="10" t="s">
        <v>10</v>
      </c>
      <c r="G6129" s="10" t="s">
        <v>11</v>
      </c>
      <c r="H6129" s="10">
        <f t="shared" si="309"/>
        <v>2050</v>
      </c>
      <c r="I6129" s="13">
        <f>IND_SavePot!I6129*(1+HLOOKUP(MID(D6129,2,2),$M$9:$AF$15,MATCH(RIGHT(D6129,2),$M$9:$M$15,0),0))^($H6129-IND_SavePot!$H6129)</f>
        <v>0</v>
      </c>
      <c r="J6129" s="13">
        <f t="shared" si="308"/>
        <v>0</v>
      </c>
      <c r="K6129" s="2">
        <v>8</v>
      </c>
    </row>
    <row r="6130" spans="3:11">
      <c r="C6130" s="11" t="str">
        <f>IND_SavePot!C6130</f>
        <v>INDIDEFFLA-21</v>
      </c>
      <c r="D6130" s="11" t="str">
        <f>IND_SavePot!D6130</f>
        <v>IIDLA</v>
      </c>
      <c r="E6130" s="10" t="str">
        <f t="shared" si="307"/>
        <v>IIDLA</v>
      </c>
      <c r="F6130" s="10" t="s">
        <v>10</v>
      </c>
      <c r="G6130" s="10" t="s">
        <v>11</v>
      </c>
      <c r="H6130" s="10">
        <f t="shared" si="309"/>
        <v>2050</v>
      </c>
      <c r="I6130" s="13">
        <f>IND_SavePot!I6130*(1+HLOOKUP(MID(D6130,2,2),$M$9:$AF$15,MATCH(RIGHT(D6130,2),$M$9:$M$15,0),0))^($H6130-IND_SavePot!$H6130)</f>
        <v>4.6206896705384094E-3</v>
      </c>
      <c r="J6130" s="13">
        <f t="shared" si="308"/>
        <v>4.6206896705384094E-3</v>
      </c>
      <c r="K6130" s="2">
        <v>5</v>
      </c>
    </row>
    <row r="6131" spans="3:11">
      <c r="C6131" s="11" t="str">
        <f>IND_SavePot!C6131</f>
        <v>INDIDEFFEM-21</v>
      </c>
      <c r="D6131" s="11" t="str">
        <f>IND_SavePot!D6131</f>
        <v>IIDEM</v>
      </c>
      <c r="E6131" s="10" t="str">
        <f t="shared" si="307"/>
        <v>IIDEM</v>
      </c>
      <c r="F6131" s="10" t="s">
        <v>10</v>
      </c>
      <c r="G6131" s="10" t="s">
        <v>11</v>
      </c>
      <c r="H6131" s="10">
        <f t="shared" si="309"/>
        <v>2050</v>
      </c>
      <c r="I6131" s="13">
        <f>IND_SavePot!I6131*(1+HLOOKUP(MID(D6131,2,2),$M$9:$AF$15,MATCH(RIGHT(D6131,2),$M$9:$M$15,0),0))^($H6131-IND_SavePot!$H6131)</f>
        <v>3.5072437162939371E-3</v>
      </c>
      <c r="J6131" s="13">
        <f t="shared" si="308"/>
        <v>3.5072437162939371E-3</v>
      </c>
      <c r="K6131" s="2">
        <v>6</v>
      </c>
    </row>
    <row r="6132" spans="3:11">
      <c r="C6132" s="11" t="str">
        <f>IND_SavePot!C6132</f>
        <v>INDIDEFFTF-21</v>
      </c>
      <c r="D6132" s="11" t="str">
        <f>IND_SavePot!D6132</f>
        <v>IIDTF</v>
      </c>
      <c r="E6132" s="10" t="str">
        <f t="shared" si="307"/>
        <v>IIDTF</v>
      </c>
      <c r="F6132" s="10" t="s">
        <v>10</v>
      </c>
      <c r="G6132" s="10" t="s">
        <v>11</v>
      </c>
      <c r="H6132" s="10">
        <f t="shared" si="309"/>
        <v>2050</v>
      </c>
      <c r="I6132" s="13">
        <f>IND_SavePot!I6132*(1+HLOOKUP(MID(D6132,2,2),$M$9:$AF$15,MATCH(RIGHT(D6132,2),$M$9:$M$15,0),0))^($H6132-IND_SavePot!$H6132)</f>
        <v>0</v>
      </c>
      <c r="J6132" s="13">
        <f t="shared" si="308"/>
        <v>0</v>
      </c>
      <c r="K6132" s="2">
        <v>8</v>
      </c>
    </row>
    <row r="6133" spans="3:11">
      <c r="C6133" s="11" t="str">
        <f>IND_SavePot!C6133</f>
        <v>INDIDEFFPH-22</v>
      </c>
      <c r="D6133" s="11" t="str">
        <f>IND_SavePot!D6133</f>
        <v>IIDPH</v>
      </c>
      <c r="E6133" s="10" t="str">
        <f t="shared" si="307"/>
        <v>IIDPH</v>
      </c>
      <c r="F6133" s="10" t="s">
        <v>10</v>
      </c>
      <c r="G6133" s="10" t="s">
        <v>11</v>
      </c>
      <c r="H6133" s="10">
        <f t="shared" si="309"/>
        <v>2050</v>
      </c>
      <c r="I6133" s="13">
        <f>IND_SavePot!I6133*(1+HLOOKUP(MID(D6133,2,2),$M$9:$AF$15,MATCH(RIGHT(D6133,2),$M$9:$M$15,0),0))^($H6133-IND_SavePot!$H6133)</f>
        <v>5.4381950628652996E-3</v>
      </c>
      <c r="J6133" s="13">
        <f t="shared" si="308"/>
        <v>5.4381950628652996E-3</v>
      </c>
      <c r="K6133" s="2">
        <v>8</v>
      </c>
    </row>
    <row r="6134" spans="3:11">
      <c r="C6134" s="11" t="str">
        <f>IND_SavePot!C6134</f>
        <v>INDIDEFFPH-22</v>
      </c>
      <c r="D6134" s="11" t="str">
        <f>IND_SavePot!D6134</f>
        <v>IIDPH</v>
      </c>
      <c r="E6134" s="10" t="str">
        <f t="shared" si="307"/>
        <v>IIDPH</v>
      </c>
      <c r="F6134" s="10" t="s">
        <v>10</v>
      </c>
      <c r="G6134" s="10" t="s">
        <v>11</v>
      </c>
      <c r="H6134" s="10">
        <f t="shared" si="309"/>
        <v>2050</v>
      </c>
      <c r="I6134" s="13">
        <f>IND_SavePot!I6134*(1+HLOOKUP(MID(D6134,2,2),$M$9:$AF$15,MATCH(RIGHT(D6134,2),$M$9:$M$15,0),0))^($H6134-IND_SavePot!$H6134)</f>
        <v>5.4381950628652996E-3</v>
      </c>
      <c r="J6134" s="13">
        <f t="shared" si="308"/>
        <v>5.4381950628652996E-3</v>
      </c>
      <c r="K6134" s="2">
        <v>8</v>
      </c>
    </row>
    <row r="6135" spans="3:11">
      <c r="C6135" s="11" t="str">
        <f>IND_SavePot!C6135</f>
        <v>INDIDEFFSH-22</v>
      </c>
      <c r="D6135" s="11" t="str">
        <f>IND_SavePot!D6135</f>
        <v>IIDSH</v>
      </c>
      <c r="E6135" s="10" t="str">
        <f t="shared" si="307"/>
        <v>IIDSH</v>
      </c>
      <c r="F6135" s="10" t="s">
        <v>10</v>
      </c>
      <c r="G6135" s="10" t="s">
        <v>11</v>
      </c>
      <c r="H6135" s="10">
        <f t="shared" si="309"/>
        <v>2050</v>
      </c>
      <c r="I6135" s="13">
        <f>IND_SavePot!I6135*(1+HLOOKUP(MID(D6135,2,2),$M$9:$AF$15,MATCH(RIGHT(D6135,2),$M$9:$M$15,0),0))^($H6135-IND_SavePot!$H6135)</f>
        <v>0</v>
      </c>
      <c r="J6135" s="13">
        <f t="shared" si="308"/>
        <v>0</v>
      </c>
      <c r="K6135" s="2">
        <v>8</v>
      </c>
    </row>
    <row r="6136" spans="3:11">
      <c r="C6136" s="11" t="str">
        <f>IND_SavePot!C6136</f>
        <v>INDIDEFFLA-22</v>
      </c>
      <c r="D6136" s="11" t="str">
        <f>IND_SavePot!D6136</f>
        <v>IIDLA</v>
      </c>
      <c r="E6136" s="10" t="str">
        <f t="shared" si="307"/>
        <v>IIDLA</v>
      </c>
      <c r="F6136" s="10" t="s">
        <v>10</v>
      </c>
      <c r="G6136" s="10" t="s">
        <v>11</v>
      </c>
      <c r="H6136" s="10">
        <f t="shared" si="309"/>
        <v>2050</v>
      </c>
      <c r="I6136" s="13">
        <f>IND_SavePot!I6136*(1+HLOOKUP(MID(D6136,2,2),$M$9:$AF$15,MATCH(RIGHT(D6136,2),$M$9:$M$15,0),0))^($H6136-IND_SavePot!$H6136)</f>
        <v>4.6206896705384502E-3</v>
      </c>
      <c r="J6136" s="13">
        <f t="shared" si="308"/>
        <v>4.6206896705384502E-3</v>
      </c>
      <c r="K6136" s="2">
        <v>5</v>
      </c>
    </row>
    <row r="6137" spans="3:11">
      <c r="C6137" s="11" t="str">
        <f>IND_SavePot!C6137</f>
        <v>INDIDEFFEM-22</v>
      </c>
      <c r="D6137" s="11" t="str">
        <f>IND_SavePot!D6137</f>
        <v>IIDEM</v>
      </c>
      <c r="E6137" s="10" t="str">
        <f t="shared" si="307"/>
        <v>IIDEM</v>
      </c>
      <c r="F6137" s="10" t="s">
        <v>10</v>
      </c>
      <c r="G6137" s="10" t="s">
        <v>11</v>
      </c>
      <c r="H6137" s="10">
        <f t="shared" si="309"/>
        <v>2050</v>
      </c>
      <c r="I6137" s="13">
        <f>IND_SavePot!I6137*(1+HLOOKUP(MID(D6137,2,2),$M$9:$AF$15,MATCH(RIGHT(D6137,2),$M$9:$M$15,0),0))^($H6137-IND_SavePot!$H6137)</f>
        <v>3.5072437162939978E-3</v>
      </c>
      <c r="J6137" s="13">
        <f t="shared" si="308"/>
        <v>3.5072437162939978E-3</v>
      </c>
      <c r="K6137" s="2">
        <v>5</v>
      </c>
    </row>
    <row r="6138" spans="3:11">
      <c r="C6138" s="11" t="str">
        <f>IND_SavePot!C6138</f>
        <v>INDIDEFFTF-22</v>
      </c>
      <c r="D6138" s="11" t="str">
        <f>IND_SavePot!D6138</f>
        <v>IIDTF</v>
      </c>
      <c r="E6138" s="10" t="str">
        <f t="shared" si="307"/>
        <v>IIDTF</v>
      </c>
      <c r="F6138" s="10" t="s">
        <v>10</v>
      </c>
      <c r="G6138" s="10" t="s">
        <v>11</v>
      </c>
      <c r="H6138" s="10">
        <f t="shared" si="309"/>
        <v>2050</v>
      </c>
      <c r="I6138" s="13">
        <f>IND_SavePot!I6138*(1+HLOOKUP(MID(D6138,2,2),$M$9:$AF$15,MATCH(RIGHT(D6138,2),$M$9:$M$15,0),0))^($H6138-IND_SavePot!$H6138)</f>
        <v>0</v>
      </c>
      <c r="J6138" s="13">
        <f t="shared" si="308"/>
        <v>0</v>
      </c>
      <c r="K6138" s="2">
        <v>8</v>
      </c>
    </row>
    <row r="6139" spans="3:11">
      <c r="C6139" s="11" t="str">
        <f>IND_SavePot!C6139</f>
        <v>INDIDEFFPH-23</v>
      </c>
      <c r="D6139" s="11" t="str">
        <f>IND_SavePot!D6139</f>
        <v>IIDPH</v>
      </c>
      <c r="E6139" s="10" t="str">
        <f t="shared" si="307"/>
        <v>IIDPH</v>
      </c>
      <c r="F6139" s="10" t="s">
        <v>10</v>
      </c>
      <c r="G6139" s="10" t="s">
        <v>11</v>
      </c>
      <c r="H6139" s="10">
        <f t="shared" si="309"/>
        <v>2050</v>
      </c>
      <c r="I6139" s="13">
        <f>IND_SavePot!I6139*(1+HLOOKUP(MID(D6139,2,2),$M$9:$AF$15,MATCH(RIGHT(D6139,2),$M$9:$M$15,0),0))^($H6139-IND_SavePot!$H6139)</f>
        <v>5.4381950628652372E-3</v>
      </c>
      <c r="J6139" s="13">
        <f t="shared" si="308"/>
        <v>5.4381950628652372E-3</v>
      </c>
      <c r="K6139" s="2">
        <v>8</v>
      </c>
    </row>
    <row r="6140" spans="3:11">
      <c r="C6140" s="11" t="str">
        <f>IND_SavePot!C6140</f>
        <v>INDIDEFFPH-23</v>
      </c>
      <c r="D6140" s="11" t="str">
        <f>IND_SavePot!D6140</f>
        <v>IIDPH</v>
      </c>
      <c r="E6140" s="10" t="str">
        <f t="shared" si="307"/>
        <v>IIDPH</v>
      </c>
      <c r="F6140" s="10" t="s">
        <v>10</v>
      </c>
      <c r="G6140" s="10" t="s">
        <v>11</v>
      </c>
      <c r="H6140" s="10">
        <f t="shared" si="309"/>
        <v>2050</v>
      </c>
      <c r="I6140" s="13">
        <f>IND_SavePot!I6140*(1+HLOOKUP(MID(D6140,2,2),$M$9:$AF$15,MATCH(RIGHT(D6140,2),$M$9:$M$15,0),0))^($H6140-IND_SavePot!$H6140)</f>
        <v>5.4381950628652372E-3</v>
      </c>
      <c r="J6140" s="13">
        <f t="shared" si="308"/>
        <v>5.4381950628652372E-3</v>
      </c>
      <c r="K6140" s="2">
        <v>8</v>
      </c>
    </row>
    <row r="6141" spans="3:11">
      <c r="C6141" s="11" t="str">
        <f>IND_SavePot!C6141</f>
        <v>INDIDEFFSH-23</v>
      </c>
      <c r="D6141" s="11" t="str">
        <f>IND_SavePot!D6141</f>
        <v>IIDSH</v>
      </c>
      <c r="E6141" s="10" t="str">
        <f t="shared" si="307"/>
        <v>IIDSH</v>
      </c>
      <c r="F6141" s="10" t="s">
        <v>10</v>
      </c>
      <c r="G6141" s="10" t="s">
        <v>11</v>
      </c>
      <c r="H6141" s="10">
        <f t="shared" si="309"/>
        <v>2050</v>
      </c>
      <c r="I6141" s="13">
        <f>IND_SavePot!I6141*(1+HLOOKUP(MID(D6141,2,2),$M$9:$AF$15,MATCH(RIGHT(D6141,2),$M$9:$M$15,0),0))^($H6141-IND_SavePot!$H6141)</f>
        <v>0</v>
      </c>
      <c r="J6141" s="13">
        <f t="shared" si="308"/>
        <v>0</v>
      </c>
      <c r="K6141" s="2">
        <v>8</v>
      </c>
    </row>
    <row r="6142" spans="3:11">
      <c r="C6142" s="11" t="str">
        <f>IND_SavePot!C6142</f>
        <v>INDIDEFFLA-23</v>
      </c>
      <c r="D6142" s="11" t="str">
        <f>IND_SavePot!D6142</f>
        <v>IIDLA</v>
      </c>
      <c r="E6142" s="10" t="str">
        <f t="shared" si="307"/>
        <v>IIDLA</v>
      </c>
      <c r="F6142" s="10" t="s">
        <v>10</v>
      </c>
      <c r="G6142" s="10" t="s">
        <v>11</v>
      </c>
      <c r="H6142" s="10">
        <f t="shared" si="309"/>
        <v>2050</v>
      </c>
      <c r="I6142" s="13">
        <f>IND_SavePot!I6142*(1+HLOOKUP(MID(D6142,2,2),$M$9:$AF$15,MATCH(RIGHT(D6142,2),$M$9:$M$15,0),0))^($H6142-IND_SavePot!$H6142)</f>
        <v>4.6206896705384502E-3</v>
      </c>
      <c r="J6142" s="13">
        <f t="shared" si="308"/>
        <v>4.6206896705384502E-3</v>
      </c>
      <c r="K6142" s="2">
        <v>4</v>
      </c>
    </row>
    <row r="6143" spans="3:11">
      <c r="C6143" s="11" t="str">
        <f>IND_SavePot!C6143</f>
        <v>INDIDEFFEM-23</v>
      </c>
      <c r="D6143" s="11" t="str">
        <f>IND_SavePot!D6143</f>
        <v>IIDEM</v>
      </c>
      <c r="E6143" s="10" t="str">
        <f t="shared" si="307"/>
        <v>IIDEM</v>
      </c>
      <c r="F6143" s="10" t="s">
        <v>10</v>
      </c>
      <c r="G6143" s="10" t="s">
        <v>11</v>
      </c>
      <c r="H6143" s="10">
        <f t="shared" si="309"/>
        <v>2050</v>
      </c>
      <c r="I6143" s="13">
        <f>IND_SavePot!I6143*(1+HLOOKUP(MID(D6143,2,2),$M$9:$AF$15,MATCH(RIGHT(D6143,2),$M$9:$M$15,0),0))^($H6143-IND_SavePot!$H6143)</f>
        <v>3.5072437162939774E-3</v>
      </c>
      <c r="J6143" s="13">
        <f t="shared" si="308"/>
        <v>3.5072437162939774E-3</v>
      </c>
      <c r="K6143" s="2">
        <v>4</v>
      </c>
    </row>
    <row r="6144" spans="3:11">
      <c r="C6144" s="11" t="str">
        <f>IND_SavePot!C6144</f>
        <v>INDIDEFFTF-23</v>
      </c>
      <c r="D6144" s="11" t="str">
        <f>IND_SavePot!D6144</f>
        <v>IIDTF</v>
      </c>
      <c r="E6144" s="10" t="str">
        <f t="shared" si="307"/>
        <v>IIDTF</v>
      </c>
      <c r="F6144" s="10" t="s">
        <v>10</v>
      </c>
      <c r="G6144" s="10" t="s">
        <v>11</v>
      </c>
      <c r="H6144" s="10">
        <f t="shared" si="309"/>
        <v>2050</v>
      </c>
      <c r="I6144" s="13">
        <f>IND_SavePot!I6144*(1+HLOOKUP(MID(D6144,2,2),$M$9:$AF$15,MATCH(RIGHT(D6144,2),$M$9:$M$15,0),0))^($H6144-IND_SavePot!$H6144)</f>
        <v>0</v>
      </c>
      <c r="J6144" s="13">
        <f t="shared" si="308"/>
        <v>0</v>
      </c>
      <c r="K6144" s="2">
        <v>8</v>
      </c>
    </row>
    <row r="6145" spans="3:11">
      <c r="C6145" s="11" t="str">
        <f>IND_SavePot!C6145</f>
        <v>INDIDEFFPH-24</v>
      </c>
      <c r="D6145" s="11" t="str">
        <f>IND_SavePot!D6145</f>
        <v>IIDPH</v>
      </c>
      <c r="E6145" s="10" t="str">
        <f t="shared" si="307"/>
        <v>IIDPH</v>
      </c>
      <c r="F6145" s="10" t="s">
        <v>10</v>
      </c>
      <c r="G6145" s="10" t="s">
        <v>11</v>
      </c>
      <c r="H6145" s="10">
        <f t="shared" si="309"/>
        <v>2050</v>
      </c>
      <c r="I6145" s="13">
        <f>IND_SavePot!I6145*(1+HLOOKUP(MID(D6145,2,2),$M$9:$AF$15,MATCH(RIGHT(D6145,2),$M$9:$M$15,0),0))^($H6145-IND_SavePot!$H6145)</f>
        <v>5.4381950628652996E-3</v>
      </c>
      <c r="J6145" s="13">
        <f t="shared" si="308"/>
        <v>5.4381950628652996E-3</v>
      </c>
      <c r="K6145" s="2">
        <v>8</v>
      </c>
    </row>
    <row r="6146" spans="3:11">
      <c r="C6146" s="11" t="str">
        <f>IND_SavePot!C6146</f>
        <v>INDIDEFFPH-24</v>
      </c>
      <c r="D6146" s="11" t="str">
        <f>IND_SavePot!D6146</f>
        <v>IIDPH</v>
      </c>
      <c r="E6146" s="10" t="str">
        <f t="shared" si="307"/>
        <v>IIDPH</v>
      </c>
      <c r="F6146" s="10" t="s">
        <v>10</v>
      </c>
      <c r="G6146" s="10" t="s">
        <v>11</v>
      </c>
      <c r="H6146" s="10">
        <f t="shared" si="309"/>
        <v>2050</v>
      </c>
      <c r="I6146" s="13">
        <f>IND_SavePot!I6146*(1+HLOOKUP(MID(D6146,2,2),$M$9:$AF$15,MATCH(RIGHT(D6146,2),$M$9:$M$15,0),0))^($H6146-IND_SavePot!$H6146)</f>
        <v>5.4381950628652996E-3</v>
      </c>
      <c r="J6146" s="13">
        <f t="shared" si="308"/>
        <v>5.4381950628652996E-3</v>
      </c>
      <c r="K6146" s="2">
        <v>8</v>
      </c>
    </row>
    <row r="6147" spans="3:11">
      <c r="C6147" s="11" t="str">
        <f>IND_SavePot!C6147</f>
        <v>INDIDEFFSH-24</v>
      </c>
      <c r="D6147" s="11" t="str">
        <f>IND_SavePot!D6147</f>
        <v>IIDSH</v>
      </c>
      <c r="E6147" s="10" t="str">
        <f t="shared" si="307"/>
        <v>IIDSH</v>
      </c>
      <c r="F6147" s="10" t="s">
        <v>10</v>
      </c>
      <c r="G6147" s="10" t="s">
        <v>11</v>
      </c>
      <c r="H6147" s="10">
        <f t="shared" si="309"/>
        <v>2050</v>
      </c>
      <c r="I6147" s="13">
        <f>IND_SavePot!I6147*(1+HLOOKUP(MID(D6147,2,2),$M$9:$AF$15,MATCH(RIGHT(D6147,2),$M$9:$M$15,0),0))^($H6147-IND_SavePot!$H6147)</f>
        <v>0</v>
      </c>
      <c r="J6147" s="13">
        <f t="shared" si="308"/>
        <v>0</v>
      </c>
      <c r="K6147" s="2">
        <v>8</v>
      </c>
    </row>
    <row r="6148" spans="3:11">
      <c r="C6148" s="11" t="str">
        <f>IND_SavePot!C6148</f>
        <v>INDIDEFFLA-24</v>
      </c>
      <c r="D6148" s="11" t="str">
        <f>IND_SavePot!D6148</f>
        <v>IIDLA</v>
      </c>
      <c r="E6148" s="10" t="str">
        <f t="shared" si="307"/>
        <v>IIDLA</v>
      </c>
      <c r="F6148" s="10" t="s">
        <v>10</v>
      </c>
      <c r="G6148" s="10" t="s">
        <v>11</v>
      </c>
      <c r="H6148" s="10">
        <f t="shared" si="309"/>
        <v>2050</v>
      </c>
      <c r="I6148" s="13">
        <f>IND_SavePot!I6148*(1+HLOOKUP(MID(D6148,2,2),$M$9:$AF$15,MATCH(RIGHT(D6148,2),$M$9:$M$15,0),0))^($H6148-IND_SavePot!$H6148)</f>
        <v>4.6206896705384502E-3</v>
      </c>
      <c r="J6148" s="13">
        <f t="shared" si="308"/>
        <v>4.6206896705384502E-3</v>
      </c>
      <c r="K6148" s="2">
        <v>4</v>
      </c>
    </row>
    <row r="6149" spans="3:11">
      <c r="C6149" s="11" t="str">
        <f>IND_SavePot!C6149</f>
        <v>INDIDEFFEM-24</v>
      </c>
      <c r="D6149" s="11" t="str">
        <f>IND_SavePot!D6149</f>
        <v>IIDEM</v>
      </c>
      <c r="E6149" s="10" t="str">
        <f t="shared" si="307"/>
        <v>IIDEM</v>
      </c>
      <c r="F6149" s="10" t="s">
        <v>10</v>
      </c>
      <c r="G6149" s="10" t="s">
        <v>11</v>
      </c>
      <c r="H6149" s="10">
        <f t="shared" si="309"/>
        <v>2050</v>
      </c>
      <c r="I6149" s="13">
        <f>IND_SavePot!I6149*(1+HLOOKUP(MID(D6149,2,2),$M$9:$AF$15,MATCH(RIGHT(D6149,2),$M$9:$M$15,0),0))^($H6149-IND_SavePot!$H6149)</f>
        <v>3.5072437162939978E-3</v>
      </c>
      <c r="J6149" s="13">
        <f t="shared" si="308"/>
        <v>3.5072437162939978E-3</v>
      </c>
      <c r="K6149" s="2">
        <v>4</v>
      </c>
    </row>
    <row r="6150" spans="3:11">
      <c r="C6150" s="11" t="str">
        <f>IND_SavePot!C6150</f>
        <v>INDIDEFFTF-24</v>
      </c>
      <c r="D6150" s="11" t="str">
        <f>IND_SavePot!D6150</f>
        <v>IIDTF</v>
      </c>
      <c r="E6150" s="10" t="str">
        <f t="shared" si="307"/>
        <v>IIDTF</v>
      </c>
      <c r="F6150" s="10" t="s">
        <v>10</v>
      </c>
      <c r="G6150" s="10" t="s">
        <v>11</v>
      </c>
      <c r="H6150" s="10">
        <f t="shared" si="309"/>
        <v>2050</v>
      </c>
      <c r="I6150" s="13">
        <f>IND_SavePot!I6150*(1+HLOOKUP(MID(D6150,2,2),$M$9:$AF$15,MATCH(RIGHT(D6150,2),$M$9:$M$15,0),0))^($H6150-IND_SavePot!$H6150)</f>
        <v>0</v>
      </c>
      <c r="J6150" s="13">
        <f t="shared" si="308"/>
        <v>0</v>
      </c>
      <c r="K6150" s="2">
        <v>8</v>
      </c>
    </row>
    <row r="6151" spans="3:11">
      <c r="C6151" s="11" t="str">
        <f>IND_SavePot!C6151</f>
        <v>INDIDEFFPH-25</v>
      </c>
      <c r="D6151" s="11" t="str">
        <f>IND_SavePot!D6151</f>
        <v>IIDPH</v>
      </c>
      <c r="E6151" s="10" t="str">
        <f t="shared" si="307"/>
        <v>IIDPH</v>
      </c>
      <c r="F6151" s="10" t="s">
        <v>10</v>
      </c>
      <c r="G6151" s="10" t="s">
        <v>11</v>
      </c>
      <c r="H6151" s="10">
        <f t="shared" si="309"/>
        <v>2050</v>
      </c>
      <c r="I6151" s="13">
        <f>IND_SavePot!I6151*(1+HLOOKUP(MID(D6151,2,2),$M$9:$AF$15,MATCH(RIGHT(D6151,2),$M$9:$M$15,0),0))^($H6151-IND_SavePot!$H6151)</f>
        <v>5.4381950628652996E-3</v>
      </c>
      <c r="J6151" s="13">
        <f t="shared" si="308"/>
        <v>5.4381950628652996E-3</v>
      </c>
      <c r="K6151" s="2">
        <v>8</v>
      </c>
    </row>
    <row r="6152" spans="3:11">
      <c r="C6152" s="11" t="str">
        <f>IND_SavePot!C6152</f>
        <v>INDIDEFFPH-25</v>
      </c>
      <c r="D6152" s="11" t="str">
        <f>IND_SavePot!D6152</f>
        <v>IIDPH</v>
      </c>
      <c r="E6152" s="10" t="str">
        <f t="shared" ref="E6152:E6215" si="310">D6152</f>
        <v>IIDPH</v>
      </c>
      <c r="F6152" s="10" t="s">
        <v>10</v>
      </c>
      <c r="G6152" s="10" t="s">
        <v>11</v>
      </c>
      <c r="H6152" s="10">
        <f t="shared" si="309"/>
        <v>2050</v>
      </c>
      <c r="I6152" s="13">
        <f>IND_SavePot!I6152*(1+HLOOKUP(MID(D6152,2,2),$M$9:$AF$15,MATCH(RIGHT(D6152,2),$M$9:$M$15,0),0))^($H6152-IND_SavePot!$H6152)</f>
        <v>5.4381950628652996E-3</v>
      </c>
      <c r="J6152" s="13">
        <f t="shared" ref="J6152:J6215" si="311">I6152</f>
        <v>5.4381950628652996E-3</v>
      </c>
      <c r="K6152" s="2">
        <v>8</v>
      </c>
    </row>
    <row r="6153" spans="3:11">
      <c r="C6153" s="11" t="str">
        <f>IND_SavePot!C6153</f>
        <v>INDIDEFFSH-25</v>
      </c>
      <c r="D6153" s="11" t="str">
        <f>IND_SavePot!D6153</f>
        <v>IIDSH</v>
      </c>
      <c r="E6153" s="10" t="str">
        <f t="shared" si="310"/>
        <v>IIDSH</v>
      </c>
      <c r="F6153" s="10" t="s">
        <v>10</v>
      </c>
      <c r="G6153" s="10" t="s">
        <v>11</v>
      </c>
      <c r="H6153" s="10">
        <f t="shared" ref="H6153:H6216" si="312">H6152</f>
        <v>2050</v>
      </c>
      <c r="I6153" s="13">
        <f>IND_SavePot!I6153*(1+HLOOKUP(MID(D6153,2,2),$M$9:$AF$15,MATCH(RIGHT(D6153,2),$M$9:$M$15,0),0))^($H6153-IND_SavePot!$H6153)</f>
        <v>0</v>
      </c>
      <c r="J6153" s="13">
        <f t="shared" si="311"/>
        <v>0</v>
      </c>
      <c r="K6153" s="2">
        <v>8</v>
      </c>
    </row>
    <row r="6154" spans="3:11">
      <c r="C6154" s="11" t="str">
        <f>IND_SavePot!C6154</f>
        <v>INDIDEFFLA-25</v>
      </c>
      <c r="D6154" s="11" t="str">
        <f>IND_SavePot!D6154</f>
        <v>IIDLA</v>
      </c>
      <c r="E6154" s="10" t="str">
        <f t="shared" si="310"/>
        <v>IIDLA</v>
      </c>
      <c r="F6154" s="10" t="s">
        <v>10</v>
      </c>
      <c r="G6154" s="10" t="s">
        <v>11</v>
      </c>
      <c r="H6154" s="10">
        <f t="shared" si="312"/>
        <v>2050</v>
      </c>
      <c r="I6154" s="13">
        <f>IND_SavePot!I6154*(1+HLOOKUP(MID(D6154,2,2),$M$9:$AF$15,MATCH(RIGHT(D6154,2),$M$9:$M$15,0),0))^($H6154-IND_SavePot!$H6154)</f>
        <v>4.6206896705384502E-3</v>
      </c>
      <c r="J6154" s="13">
        <f t="shared" si="311"/>
        <v>4.6206896705384502E-3</v>
      </c>
      <c r="K6154" s="2">
        <v>3</v>
      </c>
    </row>
    <row r="6155" spans="3:11">
      <c r="C6155" s="11" t="str">
        <f>IND_SavePot!C6155</f>
        <v>INDIDEFFEM-25</v>
      </c>
      <c r="D6155" s="11" t="str">
        <f>IND_SavePot!D6155</f>
        <v>IIDEM</v>
      </c>
      <c r="E6155" s="10" t="str">
        <f t="shared" si="310"/>
        <v>IIDEM</v>
      </c>
      <c r="F6155" s="10" t="s">
        <v>10</v>
      </c>
      <c r="G6155" s="10" t="s">
        <v>11</v>
      </c>
      <c r="H6155" s="10">
        <f t="shared" si="312"/>
        <v>2050</v>
      </c>
      <c r="I6155" s="13">
        <f>IND_SavePot!I6155*(1+HLOOKUP(MID(D6155,2,2),$M$9:$AF$15,MATCH(RIGHT(D6155,2),$M$9:$M$15,0),0))^($H6155-IND_SavePot!$H6155)</f>
        <v>3.5072437162939774E-3</v>
      </c>
      <c r="J6155" s="13">
        <f t="shared" si="311"/>
        <v>3.5072437162939774E-3</v>
      </c>
      <c r="K6155" s="2">
        <v>3</v>
      </c>
    </row>
    <row r="6156" spans="3:11">
      <c r="C6156" s="11" t="str">
        <f>IND_SavePot!C6156</f>
        <v>INDIDEFFTF-25</v>
      </c>
      <c r="D6156" s="11" t="str">
        <f>IND_SavePot!D6156</f>
        <v>IIDTF</v>
      </c>
      <c r="E6156" s="10" t="str">
        <f t="shared" si="310"/>
        <v>IIDTF</v>
      </c>
      <c r="F6156" s="10" t="s">
        <v>10</v>
      </c>
      <c r="G6156" s="10" t="s">
        <v>11</v>
      </c>
      <c r="H6156" s="10">
        <f t="shared" si="312"/>
        <v>2050</v>
      </c>
      <c r="I6156" s="13">
        <f>IND_SavePot!I6156*(1+HLOOKUP(MID(D6156,2,2),$M$9:$AF$15,MATCH(RIGHT(D6156,2),$M$9:$M$15,0),0))^($H6156-IND_SavePot!$H6156)</f>
        <v>0</v>
      </c>
      <c r="J6156" s="13">
        <f t="shared" si="311"/>
        <v>0</v>
      </c>
      <c r="K6156" s="2">
        <v>8</v>
      </c>
    </row>
    <row r="6157" spans="3:11">
      <c r="C6157" s="11" t="str">
        <f>IND_SavePot!C6157</f>
        <v>INDIDEFFPH-26</v>
      </c>
      <c r="D6157" s="11" t="str">
        <f>IND_SavePot!D6157</f>
        <v>IIDPH</v>
      </c>
      <c r="E6157" s="10" t="str">
        <f t="shared" si="310"/>
        <v>IIDPH</v>
      </c>
      <c r="F6157" s="10" t="s">
        <v>10</v>
      </c>
      <c r="G6157" s="10" t="s">
        <v>11</v>
      </c>
      <c r="H6157" s="10">
        <f t="shared" si="312"/>
        <v>2050</v>
      </c>
      <c r="I6157" s="13">
        <f>IND_SavePot!I6157*(1+HLOOKUP(MID(D6157,2,2),$M$9:$AF$15,MATCH(RIGHT(D6157,2),$M$9:$M$15,0),0))^($H6157-IND_SavePot!$H6157)</f>
        <v>5.4381950628652684E-3</v>
      </c>
      <c r="J6157" s="13">
        <f t="shared" si="311"/>
        <v>5.4381950628652684E-3</v>
      </c>
      <c r="K6157" s="2">
        <v>8</v>
      </c>
    </row>
    <row r="6158" spans="3:11">
      <c r="C6158" s="11" t="str">
        <f>IND_SavePot!C6158</f>
        <v>INDIDEFFPH-26</v>
      </c>
      <c r="D6158" s="11" t="str">
        <f>IND_SavePot!D6158</f>
        <v>IIDPH</v>
      </c>
      <c r="E6158" s="10" t="str">
        <f t="shared" si="310"/>
        <v>IIDPH</v>
      </c>
      <c r="F6158" s="10" t="s">
        <v>10</v>
      </c>
      <c r="G6158" s="10" t="s">
        <v>11</v>
      </c>
      <c r="H6158" s="10">
        <f t="shared" si="312"/>
        <v>2050</v>
      </c>
      <c r="I6158" s="13">
        <f>IND_SavePot!I6158*(1+HLOOKUP(MID(D6158,2,2),$M$9:$AF$15,MATCH(RIGHT(D6158,2),$M$9:$M$15,0),0))^($H6158-IND_SavePot!$H6158)</f>
        <v>5.4381950628652684E-3</v>
      </c>
      <c r="J6158" s="13">
        <f t="shared" si="311"/>
        <v>5.4381950628652684E-3</v>
      </c>
      <c r="K6158" s="2">
        <v>8</v>
      </c>
    </row>
    <row r="6159" spans="3:11">
      <c r="C6159" s="11" t="str">
        <f>IND_SavePot!C6159</f>
        <v>INDIDEFFSH-26</v>
      </c>
      <c r="D6159" s="11" t="str">
        <f>IND_SavePot!D6159</f>
        <v>IIDSH</v>
      </c>
      <c r="E6159" s="10" t="str">
        <f t="shared" si="310"/>
        <v>IIDSH</v>
      </c>
      <c r="F6159" s="10" t="s">
        <v>10</v>
      </c>
      <c r="G6159" s="10" t="s">
        <v>11</v>
      </c>
      <c r="H6159" s="10">
        <f t="shared" si="312"/>
        <v>2050</v>
      </c>
      <c r="I6159" s="13">
        <f>IND_SavePot!I6159*(1+HLOOKUP(MID(D6159,2,2),$M$9:$AF$15,MATCH(RIGHT(D6159,2),$M$9:$M$15,0),0))^($H6159-IND_SavePot!$H6159)</f>
        <v>0</v>
      </c>
      <c r="J6159" s="13">
        <f t="shared" si="311"/>
        <v>0</v>
      </c>
      <c r="K6159" s="2">
        <v>8</v>
      </c>
    </row>
    <row r="6160" spans="3:11">
      <c r="C6160" s="11" t="str">
        <f>IND_SavePot!C6160</f>
        <v>INDIDEFFLA-26</v>
      </c>
      <c r="D6160" s="11" t="str">
        <f>IND_SavePot!D6160</f>
        <v>IIDLA</v>
      </c>
      <c r="E6160" s="10" t="str">
        <f t="shared" si="310"/>
        <v>IIDLA</v>
      </c>
      <c r="F6160" s="10" t="s">
        <v>10</v>
      </c>
      <c r="G6160" s="10" t="s">
        <v>11</v>
      </c>
      <c r="H6160" s="10">
        <f t="shared" si="312"/>
        <v>2050</v>
      </c>
      <c r="I6160" s="13">
        <f>IND_SavePot!I6160*(1+HLOOKUP(MID(D6160,2,2),$M$9:$AF$15,MATCH(RIGHT(D6160,2),$M$9:$M$15,0),0))^($H6160-IND_SavePot!$H6160)</f>
        <v>4.6206896705384502E-3</v>
      </c>
      <c r="J6160" s="13">
        <f t="shared" si="311"/>
        <v>4.6206896705384502E-3</v>
      </c>
      <c r="K6160" s="2">
        <v>3</v>
      </c>
    </row>
    <row r="6161" spans="3:11">
      <c r="C6161" s="11" t="str">
        <f>IND_SavePot!C6161</f>
        <v>INDIDEFFEM-26</v>
      </c>
      <c r="D6161" s="11" t="str">
        <f>IND_SavePot!D6161</f>
        <v>IIDEM</v>
      </c>
      <c r="E6161" s="10" t="str">
        <f t="shared" si="310"/>
        <v>IIDEM</v>
      </c>
      <c r="F6161" s="10" t="s">
        <v>10</v>
      </c>
      <c r="G6161" s="10" t="s">
        <v>11</v>
      </c>
      <c r="H6161" s="10">
        <f t="shared" si="312"/>
        <v>2050</v>
      </c>
      <c r="I6161" s="13">
        <f>IND_SavePot!I6161*(1+HLOOKUP(MID(D6161,2,2),$M$9:$AF$15,MATCH(RIGHT(D6161,2),$M$9:$M$15,0),0))^($H6161-IND_SavePot!$H6161)</f>
        <v>3.5072437162939978E-3</v>
      </c>
      <c r="J6161" s="13">
        <f t="shared" si="311"/>
        <v>3.5072437162939978E-3</v>
      </c>
      <c r="K6161" s="2">
        <v>3</v>
      </c>
    </row>
    <row r="6162" spans="3:11">
      <c r="C6162" s="11" t="str">
        <f>IND_SavePot!C6162</f>
        <v>INDIDEFFTF-26</v>
      </c>
      <c r="D6162" s="11" t="str">
        <f>IND_SavePot!D6162</f>
        <v>IIDTF</v>
      </c>
      <c r="E6162" s="10" t="str">
        <f t="shared" si="310"/>
        <v>IIDTF</v>
      </c>
      <c r="F6162" s="10" t="s">
        <v>10</v>
      </c>
      <c r="G6162" s="10" t="s">
        <v>11</v>
      </c>
      <c r="H6162" s="10">
        <f t="shared" si="312"/>
        <v>2050</v>
      </c>
      <c r="I6162" s="13">
        <f>IND_SavePot!I6162*(1+HLOOKUP(MID(D6162,2,2),$M$9:$AF$15,MATCH(RIGHT(D6162,2),$M$9:$M$15,0),0))^($H6162-IND_SavePot!$H6162)</f>
        <v>0</v>
      </c>
      <c r="J6162" s="13">
        <f t="shared" si="311"/>
        <v>0</v>
      </c>
      <c r="K6162" s="2">
        <v>8</v>
      </c>
    </row>
    <row r="6163" spans="3:11">
      <c r="C6163" s="11" t="str">
        <f>IND_SavePot!C6163</f>
        <v>INDIDEFFPH-27</v>
      </c>
      <c r="D6163" s="11" t="str">
        <f>IND_SavePot!D6163</f>
        <v>IIDPH</v>
      </c>
      <c r="E6163" s="10" t="str">
        <f t="shared" si="310"/>
        <v>IIDPH</v>
      </c>
      <c r="F6163" s="10" t="s">
        <v>10</v>
      </c>
      <c r="G6163" s="10" t="s">
        <v>11</v>
      </c>
      <c r="H6163" s="10">
        <f t="shared" si="312"/>
        <v>2050</v>
      </c>
      <c r="I6163" s="13">
        <f>IND_SavePot!I6163*(1+HLOOKUP(MID(D6163,2,2),$M$9:$AF$15,MATCH(RIGHT(D6163,2),$M$9:$M$15,0),0))^($H6163-IND_SavePot!$H6163)</f>
        <v>5.4381950628652684E-3</v>
      </c>
      <c r="J6163" s="13">
        <f t="shared" si="311"/>
        <v>5.4381950628652684E-3</v>
      </c>
      <c r="K6163" s="2">
        <v>8</v>
      </c>
    </row>
    <row r="6164" spans="3:11">
      <c r="C6164" s="11" t="str">
        <f>IND_SavePot!C6164</f>
        <v>INDIDEFFPH-27</v>
      </c>
      <c r="D6164" s="11" t="str">
        <f>IND_SavePot!D6164</f>
        <v>IIDPH</v>
      </c>
      <c r="E6164" s="10" t="str">
        <f t="shared" si="310"/>
        <v>IIDPH</v>
      </c>
      <c r="F6164" s="10" t="s">
        <v>10</v>
      </c>
      <c r="G6164" s="10" t="s">
        <v>11</v>
      </c>
      <c r="H6164" s="10">
        <f t="shared" si="312"/>
        <v>2050</v>
      </c>
      <c r="I6164" s="13">
        <f>IND_SavePot!I6164*(1+HLOOKUP(MID(D6164,2,2),$M$9:$AF$15,MATCH(RIGHT(D6164,2),$M$9:$M$15,0),0))^($H6164-IND_SavePot!$H6164)</f>
        <v>5.4381950628652684E-3</v>
      </c>
      <c r="J6164" s="13">
        <f t="shared" si="311"/>
        <v>5.4381950628652684E-3</v>
      </c>
      <c r="K6164" s="2">
        <v>8</v>
      </c>
    </row>
    <row r="6165" spans="3:11">
      <c r="C6165" s="11" t="str">
        <f>IND_SavePot!C6165</f>
        <v>INDIDEFFSH-27</v>
      </c>
      <c r="D6165" s="11" t="str">
        <f>IND_SavePot!D6165</f>
        <v>IIDSH</v>
      </c>
      <c r="E6165" s="10" t="str">
        <f t="shared" si="310"/>
        <v>IIDSH</v>
      </c>
      <c r="F6165" s="10" t="s">
        <v>10</v>
      </c>
      <c r="G6165" s="10" t="s">
        <v>11</v>
      </c>
      <c r="H6165" s="10">
        <f t="shared" si="312"/>
        <v>2050</v>
      </c>
      <c r="I6165" s="13">
        <f>IND_SavePot!I6165*(1+HLOOKUP(MID(D6165,2,2),$M$9:$AF$15,MATCH(RIGHT(D6165,2),$M$9:$M$15,0),0))^($H6165-IND_SavePot!$H6165)</f>
        <v>0</v>
      </c>
      <c r="J6165" s="13">
        <f t="shared" si="311"/>
        <v>0</v>
      </c>
      <c r="K6165" s="2">
        <v>8</v>
      </c>
    </row>
    <row r="6166" spans="3:11">
      <c r="C6166" s="11" t="str">
        <f>IND_SavePot!C6166</f>
        <v>INDIDEFFLA-27</v>
      </c>
      <c r="D6166" s="11" t="str">
        <f>IND_SavePot!D6166</f>
        <v>IIDLA</v>
      </c>
      <c r="E6166" s="10" t="str">
        <f t="shared" si="310"/>
        <v>IIDLA</v>
      </c>
      <c r="F6166" s="10" t="s">
        <v>10</v>
      </c>
      <c r="G6166" s="10" t="s">
        <v>11</v>
      </c>
      <c r="H6166" s="10">
        <f t="shared" si="312"/>
        <v>2050</v>
      </c>
      <c r="I6166" s="13">
        <f>IND_SavePot!I6166*(1+HLOOKUP(MID(D6166,2,2),$M$9:$AF$15,MATCH(RIGHT(D6166,2),$M$9:$M$15,0),0))^($H6166-IND_SavePot!$H6166)</f>
        <v>4.6206896705384502E-3</v>
      </c>
      <c r="J6166" s="13">
        <f t="shared" si="311"/>
        <v>4.6206896705384502E-3</v>
      </c>
      <c r="K6166" s="2">
        <v>2</v>
      </c>
    </row>
    <row r="6167" spans="3:11">
      <c r="C6167" s="11" t="str">
        <f>IND_SavePot!C6167</f>
        <v>INDIDEFFEM-27</v>
      </c>
      <c r="D6167" s="11" t="str">
        <f>IND_SavePot!D6167</f>
        <v>IIDEM</v>
      </c>
      <c r="E6167" s="10" t="str">
        <f t="shared" si="310"/>
        <v>IIDEM</v>
      </c>
      <c r="F6167" s="10" t="s">
        <v>10</v>
      </c>
      <c r="G6167" s="10" t="s">
        <v>11</v>
      </c>
      <c r="H6167" s="10">
        <f t="shared" si="312"/>
        <v>2050</v>
      </c>
      <c r="I6167" s="13">
        <f>IND_SavePot!I6167*(1+HLOOKUP(MID(D6167,2,2),$M$9:$AF$15,MATCH(RIGHT(D6167,2),$M$9:$M$15,0),0))^($H6167-IND_SavePot!$H6167)</f>
        <v>3.5072437162939978E-3</v>
      </c>
      <c r="J6167" s="13">
        <f t="shared" si="311"/>
        <v>3.5072437162939978E-3</v>
      </c>
      <c r="K6167" s="2">
        <v>2</v>
      </c>
    </row>
    <row r="6168" spans="3:11">
      <c r="C6168" s="11" t="str">
        <f>IND_SavePot!C6168</f>
        <v>INDIDEFFTF-27</v>
      </c>
      <c r="D6168" s="11" t="str">
        <f>IND_SavePot!D6168</f>
        <v>IIDTF</v>
      </c>
      <c r="E6168" s="10" t="str">
        <f t="shared" si="310"/>
        <v>IIDTF</v>
      </c>
      <c r="F6168" s="10" t="s">
        <v>10</v>
      </c>
      <c r="G6168" s="10" t="s">
        <v>11</v>
      </c>
      <c r="H6168" s="10">
        <f t="shared" si="312"/>
        <v>2050</v>
      </c>
      <c r="I6168" s="13">
        <f>IND_SavePot!I6168*(1+HLOOKUP(MID(D6168,2,2),$M$9:$AF$15,MATCH(RIGHT(D6168,2),$M$9:$M$15,0),0))^($H6168-IND_SavePot!$H6168)</f>
        <v>0</v>
      </c>
      <c r="J6168" s="13">
        <f t="shared" si="311"/>
        <v>0</v>
      </c>
      <c r="K6168" s="2">
        <v>8</v>
      </c>
    </row>
    <row r="6169" spans="3:11">
      <c r="C6169" s="11" t="str">
        <f>IND_SavePot!C6169</f>
        <v>INDIDEFFPH-28</v>
      </c>
      <c r="D6169" s="11" t="str">
        <f>IND_SavePot!D6169</f>
        <v>IIDPH</v>
      </c>
      <c r="E6169" s="10" t="str">
        <f t="shared" si="310"/>
        <v>IIDPH</v>
      </c>
      <c r="F6169" s="10" t="s">
        <v>10</v>
      </c>
      <c r="G6169" s="10" t="s">
        <v>11</v>
      </c>
      <c r="H6169" s="10">
        <f t="shared" si="312"/>
        <v>2050</v>
      </c>
      <c r="I6169" s="13">
        <f>IND_SavePot!I6169*(1+HLOOKUP(MID(D6169,2,2),$M$9:$AF$15,MATCH(RIGHT(D6169,2),$M$9:$M$15,0),0))^($H6169-IND_SavePot!$H6169)</f>
        <v>5.4381950628652684E-3</v>
      </c>
      <c r="J6169" s="13">
        <f t="shared" si="311"/>
        <v>5.4381950628652684E-3</v>
      </c>
      <c r="K6169" s="2">
        <v>8</v>
      </c>
    </row>
    <row r="6170" spans="3:11">
      <c r="C6170" s="11" t="str">
        <f>IND_SavePot!C6170</f>
        <v>INDIDEFFPH-28</v>
      </c>
      <c r="D6170" s="11" t="str">
        <f>IND_SavePot!D6170</f>
        <v>IIDPH</v>
      </c>
      <c r="E6170" s="10" t="str">
        <f t="shared" si="310"/>
        <v>IIDPH</v>
      </c>
      <c r="F6170" s="10" t="s">
        <v>10</v>
      </c>
      <c r="G6170" s="10" t="s">
        <v>11</v>
      </c>
      <c r="H6170" s="10">
        <f t="shared" si="312"/>
        <v>2050</v>
      </c>
      <c r="I6170" s="13">
        <f>IND_SavePot!I6170*(1+HLOOKUP(MID(D6170,2,2),$M$9:$AF$15,MATCH(RIGHT(D6170,2),$M$9:$M$15,0),0))^($H6170-IND_SavePot!$H6170)</f>
        <v>5.4381950628652684E-3</v>
      </c>
      <c r="J6170" s="13">
        <f t="shared" si="311"/>
        <v>5.4381950628652684E-3</v>
      </c>
      <c r="K6170" s="2">
        <v>8</v>
      </c>
    </row>
    <row r="6171" spans="3:11">
      <c r="C6171" s="11" t="str">
        <f>IND_SavePot!C6171</f>
        <v>INDIDEFFSH-28</v>
      </c>
      <c r="D6171" s="11" t="str">
        <f>IND_SavePot!D6171</f>
        <v>IIDSH</v>
      </c>
      <c r="E6171" s="10" t="str">
        <f t="shared" si="310"/>
        <v>IIDSH</v>
      </c>
      <c r="F6171" s="10" t="s">
        <v>10</v>
      </c>
      <c r="G6171" s="10" t="s">
        <v>11</v>
      </c>
      <c r="H6171" s="10">
        <f t="shared" si="312"/>
        <v>2050</v>
      </c>
      <c r="I6171" s="13">
        <f>IND_SavePot!I6171*(1+HLOOKUP(MID(D6171,2,2),$M$9:$AF$15,MATCH(RIGHT(D6171,2),$M$9:$M$15,0),0))^($H6171-IND_SavePot!$H6171)</f>
        <v>0</v>
      </c>
      <c r="J6171" s="13">
        <f t="shared" si="311"/>
        <v>0</v>
      </c>
      <c r="K6171" s="2">
        <v>8</v>
      </c>
    </row>
    <row r="6172" spans="3:11">
      <c r="C6172" s="11" t="str">
        <f>IND_SavePot!C6172</f>
        <v>INDIDEFFLA-28</v>
      </c>
      <c r="D6172" s="11" t="str">
        <f>IND_SavePot!D6172</f>
        <v>IIDLA</v>
      </c>
      <c r="E6172" s="10" t="str">
        <f t="shared" si="310"/>
        <v>IIDLA</v>
      </c>
      <c r="F6172" s="10" t="s">
        <v>10</v>
      </c>
      <c r="G6172" s="10" t="s">
        <v>11</v>
      </c>
      <c r="H6172" s="10">
        <f t="shared" si="312"/>
        <v>2050</v>
      </c>
      <c r="I6172" s="13">
        <f>IND_SavePot!I6172*(1+HLOOKUP(MID(D6172,2,2),$M$9:$AF$15,MATCH(RIGHT(D6172,2),$M$9:$M$15,0),0))^($H6172-IND_SavePot!$H6172)</f>
        <v>4.6206896705384502E-3</v>
      </c>
      <c r="J6172" s="13">
        <f t="shared" si="311"/>
        <v>4.6206896705384502E-3</v>
      </c>
      <c r="K6172" s="2">
        <v>1</v>
      </c>
    </row>
    <row r="6173" spans="3:11">
      <c r="C6173" s="11" t="str">
        <f>IND_SavePot!C6173</f>
        <v>INDIDEFFEM-28</v>
      </c>
      <c r="D6173" s="11" t="str">
        <f>IND_SavePot!D6173</f>
        <v>IIDEM</v>
      </c>
      <c r="E6173" s="10" t="str">
        <f t="shared" si="310"/>
        <v>IIDEM</v>
      </c>
      <c r="F6173" s="10" t="s">
        <v>10</v>
      </c>
      <c r="G6173" s="10" t="s">
        <v>11</v>
      </c>
      <c r="H6173" s="10">
        <f t="shared" si="312"/>
        <v>2050</v>
      </c>
      <c r="I6173" s="13">
        <f>IND_SavePot!I6173*(1+HLOOKUP(MID(D6173,2,2),$M$9:$AF$15,MATCH(RIGHT(D6173,2),$M$9:$M$15,0),0))^($H6173-IND_SavePot!$H6173)</f>
        <v>3.5072437162939774E-3</v>
      </c>
      <c r="J6173" s="13">
        <f t="shared" si="311"/>
        <v>3.5072437162939774E-3</v>
      </c>
      <c r="K6173" s="2">
        <v>2</v>
      </c>
    </row>
    <row r="6174" spans="3:11">
      <c r="C6174" s="11" t="str">
        <f>IND_SavePot!C6174</f>
        <v>INDIDEFFTF-28</v>
      </c>
      <c r="D6174" s="11" t="str">
        <f>IND_SavePot!D6174</f>
        <v>IIDTF</v>
      </c>
      <c r="E6174" s="10" t="str">
        <f t="shared" si="310"/>
        <v>IIDTF</v>
      </c>
      <c r="F6174" s="10" t="s">
        <v>10</v>
      </c>
      <c r="G6174" s="10" t="s">
        <v>11</v>
      </c>
      <c r="H6174" s="10">
        <f t="shared" si="312"/>
        <v>2050</v>
      </c>
      <c r="I6174" s="13">
        <f>IND_SavePot!I6174*(1+HLOOKUP(MID(D6174,2,2),$M$9:$AF$15,MATCH(RIGHT(D6174,2),$M$9:$M$15,0),0))^($H6174-IND_SavePot!$H6174)</f>
        <v>0</v>
      </c>
      <c r="J6174" s="13">
        <f t="shared" si="311"/>
        <v>0</v>
      </c>
      <c r="K6174" s="2">
        <v>8</v>
      </c>
    </row>
    <row r="6175" spans="3:11">
      <c r="C6175" s="11" t="str">
        <f>IND_SavePot!C6175</f>
        <v>INDIDEFFPH-29</v>
      </c>
      <c r="D6175" s="11" t="str">
        <f>IND_SavePot!D6175</f>
        <v>IIDPH</v>
      </c>
      <c r="E6175" s="10" t="str">
        <f t="shared" si="310"/>
        <v>IIDPH</v>
      </c>
      <c r="F6175" s="10" t="s">
        <v>10</v>
      </c>
      <c r="G6175" s="10" t="s">
        <v>11</v>
      </c>
      <c r="H6175" s="10">
        <f t="shared" si="312"/>
        <v>2050</v>
      </c>
      <c r="I6175" s="13">
        <f>IND_SavePot!I6175*(1+HLOOKUP(MID(D6175,2,2),$M$9:$AF$15,MATCH(RIGHT(D6175,2),$M$9:$M$15,0),0))^($H6175-IND_SavePot!$H6175)</f>
        <v>5.4381950628652996E-3</v>
      </c>
      <c r="J6175" s="13">
        <f t="shared" si="311"/>
        <v>5.4381950628652996E-3</v>
      </c>
      <c r="K6175" s="2">
        <v>8</v>
      </c>
    </row>
    <row r="6176" spans="3:11">
      <c r="C6176" s="11" t="str">
        <f>IND_SavePot!C6176</f>
        <v>INDIDEFFPH-29</v>
      </c>
      <c r="D6176" s="11" t="str">
        <f>IND_SavePot!D6176</f>
        <v>IIDPH</v>
      </c>
      <c r="E6176" s="10" t="str">
        <f t="shared" si="310"/>
        <v>IIDPH</v>
      </c>
      <c r="F6176" s="10" t="s">
        <v>10</v>
      </c>
      <c r="G6176" s="10" t="s">
        <v>11</v>
      </c>
      <c r="H6176" s="10">
        <f t="shared" si="312"/>
        <v>2050</v>
      </c>
      <c r="I6176" s="13">
        <f>IND_SavePot!I6176*(1+HLOOKUP(MID(D6176,2,2),$M$9:$AF$15,MATCH(RIGHT(D6176,2),$M$9:$M$15,0),0))^($H6176-IND_SavePot!$H6176)</f>
        <v>5.4381950628652996E-3</v>
      </c>
      <c r="J6176" s="13">
        <f t="shared" si="311"/>
        <v>5.4381950628652996E-3</v>
      </c>
      <c r="K6176" s="2">
        <v>8</v>
      </c>
    </row>
    <row r="6177" spans="3:11">
      <c r="C6177" s="11" t="str">
        <f>IND_SavePot!C6177</f>
        <v>INDIDEFFSH-29</v>
      </c>
      <c r="D6177" s="11" t="str">
        <f>IND_SavePot!D6177</f>
        <v>IIDSH</v>
      </c>
      <c r="E6177" s="10" t="str">
        <f t="shared" si="310"/>
        <v>IIDSH</v>
      </c>
      <c r="F6177" s="10" t="s">
        <v>10</v>
      </c>
      <c r="G6177" s="10" t="s">
        <v>11</v>
      </c>
      <c r="H6177" s="10">
        <f t="shared" si="312"/>
        <v>2050</v>
      </c>
      <c r="I6177" s="13">
        <f>IND_SavePot!I6177*(1+HLOOKUP(MID(D6177,2,2),$M$9:$AF$15,MATCH(RIGHT(D6177,2),$M$9:$M$15,0),0))^($H6177-IND_SavePot!$H6177)</f>
        <v>0</v>
      </c>
      <c r="J6177" s="13">
        <f t="shared" si="311"/>
        <v>0</v>
      </c>
      <c r="K6177" s="2">
        <v>8</v>
      </c>
    </row>
    <row r="6178" spans="3:11">
      <c r="C6178" s="11" t="str">
        <f>IND_SavePot!C6178</f>
        <v>INDIDEFFLA-29</v>
      </c>
      <c r="D6178" s="11" t="str">
        <f>IND_SavePot!D6178</f>
        <v>IIDLA</v>
      </c>
      <c r="E6178" s="10" t="str">
        <f t="shared" si="310"/>
        <v>IIDLA</v>
      </c>
      <c r="F6178" s="10" t="s">
        <v>10</v>
      </c>
      <c r="G6178" s="10" t="s">
        <v>11</v>
      </c>
      <c r="H6178" s="10">
        <f t="shared" si="312"/>
        <v>2050</v>
      </c>
      <c r="I6178" s="13">
        <f>IND_SavePot!I6178*(1+HLOOKUP(MID(D6178,2,2),$M$9:$AF$15,MATCH(RIGHT(D6178,2),$M$9:$M$15,0),0))^($H6178-IND_SavePot!$H6178)</f>
        <v>4.6206896705384502E-3</v>
      </c>
      <c r="J6178" s="13">
        <f t="shared" si="311"/>
        <v>4.6206896705384502E-3</v>
      </c>
      <c r="K6178" s="2">
        <v>1</v>
      </c>
    </row>
    <row r="6179" spans="3:11">
      <c r="C6179" s="11" t="str">
        <f>IND_SavePot!C6179</f>
        <v>INDIDEFFEM-29</v>
      </c>
      <c r="D6179" s="11" t="str">
        <f>IND_SavePot!D6179</f>
        <v>IIDEM</v>
      </c>
      <c r="E6179" s="10" t="str">
        <f t="shared" si="310"/>
        <v>IIDEM</v>
      </c>
      <c r="F6179" s="10" t="s">
        <v>10</v>
      </c>
      <c r="G6179" s="10" t="s">
        <v>11</v>
      </c>
      <c r="H6179" s="10">
        <f t="shared" si="312"/>
        <v>2050</v>
      </c>
      <c r="I6179" s="13">
        <f>IND_SavePot!I6179*(1+HLOOKUP(MID(D6179,2,2),$M$9:$AF$15,MATCH(RIGHT(D6179,2),$M$9:$M$15,0),0))^($H6179-IND_SavePot!$H6179)</f>
        <v>3.5072437162939978E-3</v>
      </c>
      <c r="J6179" s="13">
        <f t="shared" si="311"/>
        <v>3.5072437162939978E-3</v>
      </c>
      <c r="K6179" s="2">
        <v>1</v>
      </c>
    </row>
    <row r="6180" spans="3:11">
      <c r="C6180" s="11" t="str">
        <f>IND_SavePot!C6180</f>
        <v>INDIDEFFTF-29</v>
      </c>
      <c r="D6180" s="11" t="str">
        <f>IND_SavePot!D6180</f>
        <v>IIDTF</v>
      </c>
      <c r="E6180" s="10" t="str">
        <f t="shared" si="310"/>
        <v>IIDTF</v>
      </c>
      <c r="F6180" s="10" t="s">
        <v>10</v>
      </c>
      <c r="G6180" s="10" t="s">
        <v>11</v>
      </c>
      <c r="H6180" s="10">
        <f t="shared" si="312"/>
        <v>2050</v>
      </c>
      <c r="I6180" s="13">
        <f>IND_SavePot!I6180*(1+HLOOKUP(MID(D6180,2,2),$M$9:$AF$15,MATCH(RIGHT(D6180,2),$M$9:$M$15,0),0))^($H6180-IND_SavePot!$H6180)</f>
        <v>0</v>
      </c>
      <c r="J6180" s="13">
        <f t="shared" si="311"/>
        <v>0</v>
      </c>
      <c r="K6180" s="2">
        <v>8</v>
      </c>
    </row>
    <row r="6181" spans="3:11">
      <c r="C6181" s="11" t="str">
        <f>IND_SavePot!C6181</f>
        <v>INDIDEFFPH-30</v>
      </c>
      <c r="D6181" s="11" t="str">
        <f>IND_SavePot!D6181</f>
        <v>IIDPH</v>
      </c>
      <c r="E6181" s="10" t="str">
        <f t="shared" si="310"/>
        <v>IIDPH</v>
      </c>
      <c r="F6181" s="10" t="s">
        <v>10</v>
      </c>
      <c r="G6181" s="10" t="s">
        <v>11</v>
      </c>
      <c r="H6181" s="10">
        <f t="shared" si="312"/>
        <v>2050</v>
      </c>
      <c r="I6181" s="13">
        <f>IND_SavePot!I6181*(1+HLOOKUP(MID(D6181,2,2),$M$9:$AF$15,MATCH(RIGHT(D6181,2),$M$9:$M$15,0),0))^($H6181-IND_SavePot!$H6181)</f>
        <v>5.4381950628652684E-3</v>
      </c>
      <c r="J6181" s="13">
        <f t="shared" si="311"/>
        <v>5.4381950628652684E-3</v>
      </c>
      <c r="K6181" s="2">
        <v>8</v>
      </c>
    </row>
    <row r="6182" spans="3:11">
      <c r="C6182" s="11" t="str">
        <f>IND_SavePot!C6182</f>
        <v>INDIDEFFPH-30</v>
      </c>
      <c r="D6182" s="11" t="str">
        <f>IND_SavePot!D6182</f>
        <v>IIDPH</v>
      </c>
      <c r="E6182" s="10" t="str">
        <f t="shared" si="310"/>
        <v>IIDPH</v>
      </c>
      <c r="F6182" s="10" t="s">
        <v>10</v>
      </c>
      <c r="G6182" s="10" t="s">
        <v>11</v>
      </c>
      <c r="H6182" s="10">
        <f t="shared" si="312"/>
        <v>2050</v>
      </c>
      <c r="I6182" s="13">
        <f>IND_SavePot!I6182*(1+HLOOKUP(MID(D6182,2,2),$M$9:$AF$15,MATCH(RIGHT(D6182,2),$M$9:$M$15,0),0))^($H6182-IND_SavePot!$H6182)</f>
        <v>5.4381950628652684E-3</v>
      </c>
      <c r="J6182" s="13">
        <f t="shared" si="311"/>
        <v>5.4381950628652684E-3</v>
      </c>
      <c r="K6182" s="2">
        <v>8</v>
      </c>
    </row>
    <row r="6183" spans="3:11">
      <c r="C6183" s="11" t="str">
        <f>IND_SavePot!C6183</f>
        <v>INDIDEFFSH-30</v>
      </c>
      <c r="D6183" s="11" t="str">
        <f>IND_SavePot!D6183</f>
        <v>IIDSH</v>
      </c>
      <c r="E6183" s="10" t="str">
        <f t="shared" si="310"/>
        <v>IIDSH</v>
      </c>
      <c r="F6183" s="10" t="s">
        <v>10</v>
      </c>
      <c r="G6183" s="10" t="s">
        <v>11</v>
      </c>
      <c r="H6183" s="10">
        <f t="shared" si="312"/>
        <v>2050</v>
      </c>
      <c r="I6183" s="13">
        <f>IND_SavePot!I6183*(1+HLOOKUP(MID(D6183,2,2),$M$9:$AF$15,MATCH(RIGHT(D6183,2),$M$9:$M$15,0),0))^($H6183-IND_SavePot!$H6183)</f>
        <v>0</v>
      </c>
      <c r="J6183" s="13">
        <f t="shared" si="311"/>
        <v>0</v>
      </c>
      <c r="K6183" s="2">
        <v>8</v>
      </c>
    </row>
    <row r="6184" spans="3:11">
      <c r="C6184" s="11" t="str">
        <f>IND_SavePot!C6184</f>
        <v>INDIDEFFLA-30</v>
      </c>
      <c r="D6184" s="11" t="str">
        <f>IND_SavePot!D6184</f>
        <v>IIDLA</v>
      </c>
      <c r="E6184" s="10" t="str">
        <f t="shared" si="310"/>
        <v>IIDLA</v>
      </c>
      <c r="F6184" s="10" t="s">
        <v>10</v>
      </c>
      <c r="G6184" s="10" t="s">
        <v>11</v>
      </c>
      <c r="H6184" s="10">
        <f t="shared" si="312"/>
        <v>2050</v>
      </c>
      <c r="I6184" s="13">
        <f>IND_SavePot!I6184*(1+HLOOKUP(MID(D6184,2,2),$M$9:$AF$15,MATCH(RIGHT(D6184,2),$M$9:$M$15,0),0))^($H6184-IND_SavePot!$H6184)</f>
        <v>4.6206896705384094E-3</v>
      </c>
      <c r="J6184" s="13">
        <f t="shared" si="311"/>
        <v>4.6206896705384094E-3</v>
      </c>
      <c r="K6184" s="2">
        <v>0</v>
      </c>
    </row>
    <row r="6185" spans="3:11">
      <c r="C6185" s="11" t="str">
        <f>IND_SavePot!C6185</f>
        <v>INDIDEFFEM-30</v>
      </c>
      <c r="D6185" s="11" t="str">
        <f>IND_SavePot!D6185</f>
        <v>IIDEM</v>
      </c>
      <c r="E6185" s="10" t="str">
        <f t="shared" si="310"/>
        <v>IIDEM</v>
      </c>
      <c r="F6185" s="10" t="s">
        <v>10</v>
      </c>
      <c r="G6185" s="10" t="s">
        <v>11</v>
      </c>
      <c r="H6185" s="10">
        <f t="shared" si="312"/>
        <v>2050</v>
      </c>
      <c r="I6185" s="13">
        <f>IND_SavePot!I6185*(1+HLOOKUP(MID(D6185,2,2),$M$9:$AF$15,MATCH(RIGHT(D6185,2),$M$9:$M$15,0),0))^($H6185-IND_SavePot!$H6185)</f>
        <v>3.5072437162939774E-3</v>
      </c>
      <c r="J6185" s="13">
        <f t="shared" si="311"/>
        <v>3.5072437162939774E-3</v>
      </c>
      <c r="K6185" s="2">
        <v>0</v>
      </c>
    </row>
    <row r="6186" spans="3:11">
      <c r="C6186" s="11" t="str">
        <f>IND_SavePot!C6186</f>
        <v>INDIDEFFTF-30</v>
      </c>
      <c r="D6186" s="11" t="str">
        <f>IND_SavePot!D6186</f>
        <v>IIDTF</v>
      </c>
      <c r="E6186" s="10" t="str">
        <f t="shared" si="310"/>
        <v>IIDTF</v>
      </c>
      <c r="F6186" s="10" t="s">
        <v>10</v>
      </c>
      <c r="G6186" s="10" t="s">
        <v>11</v>
      </c>
      <c r="H6186" s="10">
        <f t="shared" si="312"/>
        <v>2050</v>
      </c>
      <c r="I6186" s="13">
        <f>IND_SavePot!I6186*(1+HLOOKUP(MID(D6186,2,2),$M$9:$AF$15,MATCH(RIGHT(D6186,2),$M$9:$M$15,0),0))^($H6186-IND_SavePot!$H6186)</f>
        <v>0</v>
      </c>
      <c r="J6186" s="13">
        <f t="shared" si="311"/>
        <v>0</v>
      </c>
      <c r="K6186" s="2">
        <v>8</v>
      </c>
    </row>
    <row r="6187" spans="3:11">
      <c r="C6187" s="11" t="str">
        <f>IND_SavePot!C6187</f>
        <v>INDIDEFFPH-31</v>
      </c>
      <c r="D6187" s="11" t="str">
        <f>IND_SavePot!D6187</f>
        <v>IIDPH</v>
      </c>
      <c r="E6187" s="10" t="str">
        <f t="shared" si="310"/>
        <v>IIDPH</v>
      </c>
      <c r="F6187" s="10" t="s">
        <v>10</v>
      </c>
      <c r="G6187" s="10" t="s">
        <v>11</v>
      </c>
      <c r="H6187" s="10">
        <f t="shared" si="312"/>
        <v>2050</v>
      </c>
      <c r="I6187" s="13">
        <f>IND_SavePot!I6187*(1+HLOOKUP(MID(D6187,2,2),$M$9:$AF$15,MATCH(RIGHT(D6187,2),$M$9:$M$15,0),0))^($H6187-IND_SavePot!$H6187)</f>
        <v>5.4381950628652684E-3</v>
      </c>
      <c r="J6187" s="13">
        <f t="shared" si="311"/>
        <v>5.4381950628652684E-3</v>
      </c>
      <c r="K6187" s="2">
        <v>8</v>
      </c>
    </row>
    <row r="6188" spans="3:11">
      <c r="C6188" s="11" t="str">
        <f>IND_SavePot!C6188</f>
        <v>INDIDEFFPH-31</v>
      </c>
      <c r="D6188" s="11" t="str">
        <f>IND_SavePot!D6188</f>
        <v>IIDPH</v>
      </c>
      <c r="E6188" s="10" t="str">
        <f t="shared" si="310"/>
        <v>IIDPH</v>
      </c>
      <c r="F6188" s="10" t="s">
        <v>10</v>
      </c>
      <c r="G6188" s="10" t="s">
        <v>11</v>
      </c>
      <c r="H6188" s="10">
        <f t="shared" si="312"/>
        <v>2050</v>
      </c>
      <c r="I6188" s="13">
        <f>IND_SavePot!I6188*(1+HLOOKUP(MID(D6188,2,2),$M$9:$AF$15,MATCH(RIGHT(D6188,2),$M$9:$M$15,0),0))^($H6188-IND_SavePot!$H6188)</f>
        <v>5.4381950628652684E-3</v>
      </c>
      <c r="J6188" s="13">
        <f t="shared" si="311"/>
        <v>5.4381950628652684E-3</v>
      </c>
      <c r="K6188" s="2">
        <v>8</v>
      </c>
    </row>
    <row r="6189" spans="3:11">
      <c r="C6189" s="11" t="str">
        <f>IND_SavePot!C6189</f>
        <v>INDIDEFFSH-31</v>
      </c>
      <c r="D6189" s="11" t="str">
        <f>IND_SavePot!D6189</f>
        <v>IIDSH</v>
      </c>
      <c r="E6189" s="10" t="str">
        <f t="shared" si="310"/>
        <v>IIDSH</v>
      </c>
      <c r="F6189" s="10" t="s">
        <v>10</v>
      </c>
      <c r="G6189" s="10" t="s">
        <v>11</v>
      </c>
      <c r="H6189" s="10">
        <f t="shared" si="312"/>
        <v>2050</v>
      </c>
      <c r="I6189" s="13">
        <f>IND_SavePot!I6189*(1+HLOOKUP(MID(D6189,2,2),$M$9:$AF$15,MATCH(RIGHT(D6189,2),$M$9:$M$15,0),0))^($H6189-IND_SavePot!$H6189)</f>
        <v>0</v>
      </c>
      <c r="J6189" s="13">
        <f t="shared" si="311"/>
        <v>0</v>
      </c>
      <c r="K6189" s="2">
        <v>8</v>
      </c>
    </row>
    <row r="6190" spans="3:11">
      <c r="C6190" s="11" t="str">
        <f>IND_SavePot!C6190</f>
        <v>INDIDEFFLA-31</v>
      </c>
      <c r="D6190" s="11" t="str">
        <f>IND_SavePot!D6190</f>
        <v>IIDLA</v>
      </c>
      <c r="E6190" s="10" t="str">
        <f t="shared" si="310"/>
        <v>IIDLA</v>
      </c>
      <c r="F6190" s="10" t="s">
        <v>10</v>
      </c>
      <c r="G6190" s="10" t="s">
        <v>11</v>
      </c>
      <c r="H6190" s="10">
        <f t="shared" si="312"/>
        <v>2050</v>
      </c>
      <c r="I6190" s="13">
        <f>IND_SavePot!I6190*(1+HLOOKUP(MID(D6190,2,2),$M$9:$AF$15,MATCH(RIGHT(D6190,2),$M$9:$M$15,0),0))^($H6190-IND_SavePot!$H6190)</f>
        <v>4.6206896705384502E-3</v>
      </c>
      <c r="J6190" s="13">
        <f t="shared" si="311"/>
        <v>4.6206896705384502E-3</v>
      </c>
      <c r="K6190" s="2">
        <v>0</v>
      </c>
    </row>
    <row r="6191" spans="3:11">
      <c r="C6191" s="11" t="str">
        <f>IND_SavePot!C6191</f>
        <v>INDIDEFFEM-31</v>
      </c>
      <c r="D6191" s="11" t="str">
        <f>IND_SavePot!D6191</f>
        <v>IIDEM</v>
      </c>
      <c r="E6191" s="10" t="str">
        <f t="shared" si="310"/>
        <v>IIDEM</v>
      </c>
      <c r="F6191" s="10" t="s">
        <v>10</v>
      </c>
      <c r="G6191" s="10" t="s">
        <v>11</v>
      </c>
      <c r="H6191" s="10">
        <f t="shared" si="312"/>
        <v>2050</v>
      </c>
      <c r="I6191" s="13">
        <f>IND_SavePot!I6191*(1+HLOOKUP(MID(D6191,2,2),$M$9:$AF$15,MATCH(RIGHT(D6191,2),$M$9:$M$15,0),0))^($H6191-IND_SavePot!$H6191)</f>
        <v>3.5072437162939978E-3</v>
      </c>
      <c r="J6191" s="13">
        <f t="shared" si="311"/>
        <v>3.5072437162939978E-3</v>
      </c>
      <c r="K6191" s="2">
        <v>0</v>
      </c>
    </row>
    <row r="6192" spans="3:11">
      <c r="C6192" s="11" t="str">
        <f>IND_SavePot!C6192</f>
        <v>INDIDEFFTF-31</v>
      </c>
      <c r="D6192" s="11" t="str">
        <f>IND_SavePot!D6192</f>
        <v>IIDTF</v>
      </c>
      <c r="E6192" s="10" t="str">
        <f t="shared" si="310"/>
        <v>IIDTF</v>
      </c>
      <c r="F6192" s="10" t="s">
        <v>10</v>
      </c>
      <c r="G6192" s="10" t="s">
        <v>11</v>
      </c>
      <c r="H6192" s="10">
        <f t="shared" si="312"/>
        <v>2050</v>
      </c>
      <c r="I6192" s="13">
        <f>IND_SavePot!I6192*(1+HLOOKUP(MID(D6192,2,2),$M$9:$AF$15,MATCH(RIGHT(D6192,2),$M$9:$M$15,0),0))^($H6192-IND_SavePot!$H6192)</f>
        <v>0</v>
      </c>
      <c r="J6192" s="13">
        <f t="shared" si="311"/>
        <v>0</v>
      </c>
      <c r="K6192" s="2">
        <v>8</v>
      </c>
    </row>
    <row r="6193" spans="3:11">
      <c r="C6193" s="11" t="str">
        <f>IND_SavePot!C6193</f>
        <v>INDIDEFFPH-32</v>
      </c>
      <c r="D6193" s="11" t="str">
        <f>IND_SavePot!D6193</f>
        <v>IIDPH</v>
      </c>
      <c r="E6193" s="10" t="str">
        <f t="shared" si="310"/>
        <v>IIDPH</v>
      </c>
      <c r="F6193" s="10" t="s">
        <v>10</v>
      </c>
      <c r="G6193" s="10" t="s">
        <v>11</v>
      </c>
      <c r="H6193" s="10">
        <f t="shared" si="312"/>
        <v>2050</v>
      </c>
      <c r="I6193" s="13">
        <f>IND_SavePot!I6193*(1+HLOOKUP(MID(D6193,2,2),$M$9:$AF$15,MATCH(RIGHT(D6193,2),$M$9:$M$15,0),0))^($H6193-IND_SavePot!$H6193)</f>
        <v>5.4381950628652996E-3</v>
      </c>
      <c r="J6193" s="13">
        <f t="shared" si="311"/>
        <v>5.4381950628652996E-3</v>
      </c>
      <c r="K6193" s="2">
        <v>8</v>
      </c>
    </row>
    <row r="6194" spans="3:11">
      <c r="C6194" s="11" t="str">
        <f>IND_SavePot!C6194</f>
        <v>INDIDEFFPH-32</v>
      </c>
      <c r="D6194" s="11" t="str">
        <f>IND_SavePot!D6194</f>
        <v>IIDPH</v>
      </c>
      <c r="E6194" s="10" t="str">
        <f t="shared" si="310"/>
        <v>IIDPH</v>
      </c>
      <c r="F6194" s="10" t="s">
        <v>10</v>
      </c>
      <c r="G6194" s="10" t="s">
        <v>11</v>
      </c>
      <c r="H6194" s="10">
        <f t="shared" si="312"/>
        <v>2050</v>
      </c>
      <c r="I6194" s="13">
        <f>IND_SavePot!I6194*(1+HLOOKUP(MID(D6194,2,2),$M$9:$AF$15,MATCH(RIGHT(D6194,2),$M$9:$M$15,0),0))^($H6194-IND_SavePot!$H6194)</f>
        <v>5.4381950628652996E-3</v>
      </c>
      <c r="J6194" s="13">
        <f t="shared" si="311"/>
        <v>5.4381950628652996E-3</v>
      </c>
      <c r="K6194" s="2">
        <v>8</v>
      </c>
    </row>
    <row r="6195" spans="3:11">
      <c r="C6195" s="11" t="str">
        <f>IND_SavePot!C6195</f>
        <v>INDIDEFFSH-32</v>
      </c>
      <c r="D6195" s="11" t="str">
        <f>IND_SavePot!D6195</f>
        <v>IIDSH</v>
      </c>
      <c r="E6195" s="10" t="str">
        <f t="shared" si="310"/>
        <v>IIDSH</v>
      </c>
      <c r="F6195" s="10" t="s">
        <v>10</v>
      </c>
      <c r="G6195" s="10" t="s">
        <v>11</v>
      </c>
      <c r="H6195" s="10">
        <f t="shared" si="312"/>
        <v>2050</v>
      </c>
      <c r="I6195" s="13">
        <f>IND_SavePot!I6195*(1+HLOOKUP(MID(D6195,2,2),$M$9:$AF$15,MATCH(RIGHT(D6195,2),$M$9:$M$15,0),0))^($H6195-IND_SavePot!$H6195)</f>
        <v>0</v>
      </c>
      <c r="J6195" s="13">
        <f t="shared" si="311"/>
        <v>0</v>
      </c>
      <c r="K6195" s="2">
        <v>8</v>
      </c>
    </row>
    <row r="6196" spans="3:11">
      <c r="C6196" s="11" t="str">
        <f>IND_SavePot!C6196</f>
        <v>INDIDEFFLA-32</v>
      </c>
      <c r="D6196" s="11" t="str">
        <f>IND_SavePot!D6196</f>
        <v>IIDLA</v>
      </c>
      <c r="E6196" s="10" t="str">
        <f t="shared" si="310"/>
        <v>IIDLA</v>
      </c>
      <c r="F6196" s="10" t="s">
        <v>10</v>
      </c>
      <c r="G6196" s="10" t="s">
        <v>11</v>
      </c>
      <c r="H6196" s="10">
        <f t="shared" si="312"/>
        <v>2050</v>
      </c>
      <c r="I6196" s="13">
        <f>IND_SavePot!I6196*(1+HLOOKUP(MID(D6196,2,2),$M$9:$AF$15,MATCH(RIGHT(D6196,2),$M$9:$M$15,0),0))^($H6196-IND_SavePot!$H6196)</f>
        <v>4.6206896705384502E-3</v>
      </c>
      <c r="J6196" s="13">
        <f t="shared" si="311"/>
        <v>4.6206896705384502E-3</v>
      </c>
      <c r="K6196" s="2">
        <v>0</v>
      </c>
    </row>
    <row r="6197" spans="3:11">
      <c r="C6197" s="11" t="str">
        <f>IND_SavePot!C6197</f>
        <v>INDIDEFFEM-32</v>
      </c>
      <c r="D6197" s="11" t="str">
        <f>IND_SavePot!D6197</f>
        <v>IIDEM</v>
      </c>
      <c r="E6197" s="10" t="str">
        <f t="shared" si="310"/>
        <v>IIDEM</v>
      </c>
      <c r="F6197" s="10" t="s">
        <v>10</v>
      </c>
      <c r="G6197" s="10" t="s">
        <v>11</v>
      </c>
      <c r="H6197" s="10">
        <f t="shared" si="312"/>
        <v>2050</v>
      </c>
      <c r="I6197" s="13">
        <f>IND_SavePot!I6197*(1+HLOOKUP(MID(D6197,2,2),$M$9:$AF$15,MATCH(RIGHT(D6197,2),$M$9:$M$15,0),0))^($H6197-IND_SavePot!$H6197)</f>
        <v>3.5072437162939978E-3</v>
      </c>
      <c r="J6197" s="13">
        <f t="shared" si="311"/>
        <v>3.5072437162939978E-3</v>
      </c>
      <c r="K6197" s="2">
        <v>0</v>
      </c>
    </row>
    <row r="6198" spans="3:11">
      <c r="C6198" s="11" t="str">
        <f>IND_SavePot!C6198</f>
        <v>INDIDEFFTF-32</v>
      </c>
      <c r="D6198" s="11" t="str">
        <f>IND_SavePot!D6198</f>
        <v>IIDTF</v>
      </c>
      <c r="E6198" s="10" t="str">
        <f t="shared" si="310"/>
        <v>IIDTF</v>
      </c>
      <c r="F6198" s="10" t="s">
        <v>10</v>
      </c>
      <c r="G6198" s="10" t="s">
        <v>11</v>
      </c>
      <c r="H6198" s="10">
        <f t="shared" si="312"/>
        <v>2050</v>
      </c>
      <c r="I6198" s="13">
        <f>IND_SavePot!I6198*(1+HLOOKUP(MID(D6198,2,2),$M$9:$AF$15,MATCH(RIGHT(D6198,2),$M$9:$M$15,0),0))^($H6198-IND_SavePot!$H6198)</f>
        <v>0</v>
      </c>
      <c r="J6198" s="13">
        <f t="shared" si="311"/>
        <v>0</v>
      </c>
      <c r="K6198" s="2">
        <v>8</v>
      </c>
    </row>
    <row r="6199" spans="3:11">
      <c r="C6199" s="11" t="str">
        <f>IND_SavePot!C6199</f>
        <v>INDIDEFFPH-33</v>
      </c>
      <c r="D6199" s="11" t="str">
        <f>IND_SavePot!D6199</f>
        <v>IIDPH</v>
      </c>
      <c r="E6199" s="10" t="str">
        <f t="shared" si="310"/>
        <v>IIDPH</v>
      </c>
      <c r="F6199" s="10" t="s">
        <v>10</v>
      </c>
      <c r="G6199" s="10" t="s">
        <v>11</v>
      </c>
      <c r="H6199" s="10">
        <f t="shared" si="312"/>
        <v>2050</v>
      </c>
      <c r="I6199" s="13">
        <f>IND_SavePot!I6199*(1+HLOOKUP(MID(D6199,2,2),$M$9:$AF$15,MATCH(RIGHT(D6199,2),$M$9:$M$15,0),0))^($H6199-IND_SavePot!$H6199)</f>
        <v>5.4381950628652684E-3</v>
      </c>
      <c r="J6199" s="13">
        <f t="shared" si="311"/>
        <v>5.4381950628652684E-3</v>
      </c>
      <c r="K6199" s="2">
        <v>7</v>
      </c>
    </row>
    <row r="6200" spans="3:11">
      <c r="C6200" s="11" t="str">
        <f>IND_SavePot!C6200</f>
        <v>INDIDEFFPH-33</v>
      </c>
      <c r="D6200" s="11" t="str">
        <f>IND_SavePot!D6200</f>
        <v>IIDPH</v>
      </c>
      <c r="E6200" s="10" t="str">
        <f t="shared" si="310"/>
        <v>IIDPH</v>
      </c>
      <c r="F6200" s="10" t="s">
        <v>10</v>
      </c>
      <c r="G6200" s="10" t="s">
        <v>11</v>
      </c>
      <c r="H6200" s="10">
        <f t="shared" si="312"/>
        <v>2050</v>
      </c>
      <c r="I6200" s="13">
        <f>IND_SavePot!I6200*(1+HLOOKUP(MID(D6200,2,2),$M$9:$AF$15,MATCH(RIGHT(D6200,2),$M$9:$M$15,0),0))^($H6200-IND_SavePot!$H6200)</f>
        <v>5.4381950628652684E-3</v>
      </c>
      <c r="J6200" s="13">
        <f t="shared" si="311"/>
        <v>5.4381950628652684E-3</v>
      </c>
      <c r="K6200" s="2">
        <v>8</v>
      </c>
    </row>
    <row r="6201" spans="3:11">
      <c r="C6201" s="11" t="str">
        <f>IND_SavePot!C6201</f>
        <v>INDIDEFFSH-33</v>
      </c>
      <c r="D6201" s="11" t="str">
        <f>IND_SavePot!D6201</f>
        <v>IIDSH</v>
      </c>
      <c r="E6201" s="10" t="str">
        <f t="shared" si="310"/>
        <v>IIDSH</v>
      </c>
      <c r="F6201" s="10" t="s">
        <v>10</v>
      </c>
      <c r="G6201" s="10" t="s">
        <v>11</v>
      </c>
      <c r="H6201" s="10">
        <f t="shared" si="312"/>
        <v>2050</v>
      </c>
      <c r="I6201" s="13">
        <f>IND_SavePot!I6201*(1+HLOOKUP(MID(D6201,2,2),$M$9:$AF$15,MATCH(RIGHT(D6201,2),$M$9:$M$15,0),0))^($H6201-IND_SavePot!$H6201)</f>
        <v>0</v>
      </c>
      <c r="J6201" s="13">
        <f t="shared" si="311"/>
        <v>0</v>
      </c>
      <c r="K6201" s="2">
        <v>8</v>
      </c>
    </row>
    <row r="6202" spans="3:11">
      <c r="C6202" s="11" t="str">
        <f>IND_SavePot!C6202</f>
        <v>INDIDEFFLA-33</v>
      </c>
      <c r="D6202" s="11" t="str">
        <f>IND_SavePot!D6202</f>
        <v>IIDLA</v>
      </c>
      <c r="E6202" s="10" t="str">
        <f t="shared" si="310"/>
        <v>IIDLA</v>
      </c>
      <c r="F6202" s="10" t="s">
        <v>10</v>
      </c>
      <c r="G6202" s="10" t="s">
        <v>11</v>
      </c>
      <c r="H6202" s="10">
        <f t="shared" si="312"/>
        <v>2050</v>
      </c>
      <c r="I6202" s="13">
        <f>IND_SavePot!I6202*(1+HLOOKUP(MID(D6202,2,2),$M$9:$AF$15,MATCH(RIGHT(D6202,2),$M$9:$M$15,0),0))^($H6202-IND_SavePot!$H6202)</f>
        <v>4.6206896705384094E-3</v>
      </c>
      <c r="J6202" s="13">
        <f t="shared" si="311"/>
        <v>4.6206896705384094E-3</v>
      </c>
      <c r="K6202" s="2">
        <v>0</v>
      </c>
    </row>
    <row r="6203" spans="3:11">
      <c r="C6203" s="11" t="str">
        <f>IND_SavePot!C6203</f>
        <v>INDIDEFFEM-33</v>
      </c>
      <c r="D6203" s="11" t="str">
        <f>IND_SavePot!D6203</f>
        <v>IIDEM</v>
      </c>
      <c r="E6203" s="10" t="str">
        <f t="shared" si="310"/>
        <v>IIDEM</v>
      </c>
      <c r="F6203" s="10" t="s">
        <v>10</v>
      </c>
      <c r="G6203" s="10" t="s">
        <v>11</v>
      </c>
      <c r="H6203" s="10">
        <f t="shared" si="312"/>
        <v>2050</v>
      </c>
      <c r="I6203" s="13">
        <f>IND_SavePot!I6203*(1+HLOOKUP(MID(D6203,2,2),$M$9:$AF$15,MATCH(RIGHT(D6203,2),$M$9:$M$15,0),0))^($H6203-IND_SavePot!$H6203)</f>
        <v>3.507243716293957E-3</v>
      </c>
      <c r="J6203" s="13">
        <f t="shared" si="311"/>
        <v>3.507243716293957E-3</v>
      </c>
      <c r="K6203" s="2">
        <v>0</v>
      </c>
    </row>
    <row r="6204" spans="3:11">
      <c r="C6204" s="11" t="str">
        <f>IND_SavePot!C6204</f>
        <v>INDIDEFFTF-33</v>
      </c>
      <c r="D6204" s="11" t="str">
        <f>IND_SavePot!D6204</f>
        <v>IIDTF</v>
      </c>
      <c r="E6204" s="10" t="str">
        <f t="shared" si="310"/>
        <v>IIDTF</v>
      </c>
      <c r="F6204" s="10" t="s">
        <v>10</v>
      </c>
      <c r="G6204" s="10" t="s">
        <v>11</v>
      </c>
      <c r="H6204" s="10">
        <f t="shared" si="312"/>
        <v>2050</v>
      </c>
      <c r="I6204" s="13">
        <f>IND_SavePot!I6204*(1+HLOOKUP(MID(D6204,2,2),$M$9:$AF$15,MATCH(RIGHT(D6204,2),$M$9:$M$15,0),0))^($H6204-IND_SavePot!$H6204)</f>
        <v>0</v>
      </c>
      <c r="J6204" s="13">
        <f t="shared" si="311"/>
        <v>0</v>
      </c>
      <c r="K6204" s="2">
        <v>8</v>
      </c>
    </row>
    <row r="6205" spans="3:11">
      <c r="C6205" s="11" t="str">
        <f>IND_SavePot!C6205</f>
        <v>INDIDEFFPH-34</v>
      </c>
      <c r="D6205" s="11" t="str">
        <f>IND_SavePot!D6205</f>
        <v>IIDPH</v>
      </c>
      <c r="E6205" s="10" t="str">
        <f t="shared" si="310"/>
        <v>IIDPH</v>
      </c>
      <c r="F6205" s="10" t="s">
        <v>10</v>
      </c>
      <c r="G6205" s="10" t="s">
        <v>11</v>
      </c>
      <c r="H6205" s="10">
        <f t="shared" si="312"/>
        <v>2050</v>
      </c>
      <c r="I6205" s="13">
        <f>IND_SavePot!I6205*(1+HLOOKUP(MID(D6205,2,2),$M$9:$AF$15,MATCH(RIGHT(D6205,2),$M$9:$M$15,0),0))^($H6205-IND_SavePot!$H6205)</f>
        <v>5.4381950628652684E-3</v>
      </c>
      <c r="J6205" s="13">
        <f t="shared" si="311"/>
        <v>5.4381950628652684E-3</v>
      </c>
      <c r="K6205" s="2">
        <v>7</v>
      </c>
    </row>
    <row r="6206" spans="3:11">
      <c r="C6206" s="11" t="str">
        <f>IND_SavePot!C6206</f>
        <v>INDIDEFFPH-34</v>
      </c>
      <c r="D6206" s="11" t="str">
        <f>IND_SavePot!D6206</f>
        <v>IIDPH</v>
      </c>
      <c r="E6206" s="10" t="str">
        <f t="shared" si="310"/>
        <v>IIDPH</v>
      </c>
      <c r="F6206" s="10" t="s">
        <v>10</v>
      </c>
      <c r="G6206" s="10" t="s">
        <v>11</v>
      </c>
      <c r="H6206" s="10">
        <f t="shared" si="312"/>
        <v>2050</v>
      </c>
      <c r="I6206" s="13">
        <f>IND_SavePot!I6206*(1+HLOOKUP(MID(D6206,2,2),$M$9:$AF$15,MATCH(RIGHT(D6206,2),$M$9:$M$15,0),0))^($H6206-IND_SavePot!$H6206)</f>
        <v>5.4381950628652684E-3</v>
      </c>
      <c r="J6206" s="13">
        <f t="shared" si="311"/>
        <v>5.4381950628652684E-3</v>
      </c>
      <c r="K6206" s="2">
        <v>8</v>
      </c>
    </row>
    <row r="6207" spans="3:11">
      <c r="C6207" s="11" t="str">
        <f>IND_SavePot!C6207</f>
        <v>INDIDEFFSH-34</v>
      </c>
      <c r="D6207" s="11" t="str">
        <f>IND_SavePot!D6207</f>
        <v>IIDSH</v>
      </c>
      <c r="E6207" s="10" t="str">
        <f t="shared" si="310"/>
        <v>IIDSH</v>
      </c>
      <c r="F6207" s="10" t="s">
        <v>10</v>
      </c>
      <c r="G6207" s="10" t="s">
        <v>11</v>
      </c>
      <c r="H6207" s="10">
        <f t="shared" si="312"/>
        <v>2050</v>
      </c>
      <c r="I6207" s="13">
        <f>IND_SavePot!I6207*(1+HLOOKUP(MID(D6207,2,2),$M$9:$AF$15,MATCH(RIGHT(D6207,2),$M$9:$M$15,0),0))^($H6207-IND_SavePot!$H6207)</f>
        <v>0</v>
      </c>
      <c r="J6207" s="13">
        <f t="shared" si="311"/>
        <v>0</v>
      </c>
      <c r="K6207" s="2">
        <v>8</v>
      </c>
    </row>
    <row r="6208" spans="3:11">
      <c r="C6208" s="11" t="str">
        <f>IND_SavePot!C6208</f>
        <v>INDIDEFFLA-34</v>
      </c>
      <c r="D6208" s="11" t="str">
        <f>IND_SavePot!D6208</f>
        <v>IIDLA</v>
      </c>
      <c r="E6208" s="10" t="str">
        <f t="shared" si="310"/>
        <v>IIDLA</v>
      </c>
      <c r="F6208" s="10" t="s">
        <v>10</v>
      </c>
      <c r="G6208" s="10" t="s">
        <v>11</v>
      </c>
      <c r="H6208" s="10">
        <f t="shared" si="312"/>
        <v>2050</v>
      </c>
      <c r="I6208" s="13">
        <f>IND_SavePot!I6208*(1+HLOOKUP(MID(D6208,2,2),$M$9:$AF$15,MATCH(RIGHT(D6208,2),$M$9:$M$15,0),0))^($H6208-IND_SavePot!$H6208)</f>
        <v>4.6206896705384502E-3</v>
      </c>
      <c r="J6208" s="13">
        <f t="shared" si="311"/>
        <v>4.6206896705384502E-3</v>
      </c>
      <c r="K6208" s="2">
        <v>0</v>
      </c>
    </row>
    <row r="6209" spans="3:11">
      <c r="C6209" s="11" t="str">
        <f>IND_SavePot!C6209</f>
        <v>INDIDEFFEM-34</v>
      </c>
      <c r="D6209" s="11" t="str">
        <f>IND_SavePot!D6209</f>
        <v>IIDEM</v>
      </c>
      <c r="E6209" s="10" t="str">
        <f t="shared" si="310"/>
        <v>IIDEM</v>
      </c>
      <c r="F6209" s="10" t="s">
        <v>10</v>
      </c>
      <c r="G6209" s="10" t="s">
        <v>11</v>
      </c>
      <c r="H6209" s="10">
        <f t="shared" si="312"/>
        <v>2050</v>
      </c>
      <c r="I6209" s="13">
        <f>IND_SavePot!I6209*(1+HLOOKUP(MID(D6209,2,2),$M$9:$AF$15,MATCH(RIGHT(D6209,2),$M$9:$M$15,0),0))^($H6209-IND_SavePot!$H6209)</f>
        <v>3.5072437162940182E-3</v>
      </c>
      <c r="J6209" s="13">
        <f t="shared" si="311"/>
        <v>3.5072437162940182E-3</v>
      </c>
      <c r="K6209" s="2">
        <v>0</v>
      </c>
    </row>
    <row r="6210" spans="3:11">
      <c r="C6210" s="11" t="str">
        <f>IND_SavePot!C6210</f>
        <v>INDIDEFFTF-34</v>
      </c>
      <c r="D6210" s="11" t="str">
        <f>IND_SavePot!D6210</f>
        <v>IIDTF</v>
      </c>
      <c r="E6210" s="10" t="str">
        <f t="shared" si="310"/>
        <v>IIDTF</v>
      </c>
      <c r="F6210" s="10" t="s">
        <v>10</v>
      </c>
      <c r="G6210" s="10" t="s">
        <v>11</v>
      </c>
      <c r="H6210" s="10">
        <f t="shared" si="312"/>
        <v>2050</v>
      </c>
      <c r="I6210" s="13">
        <f>IND_SavePot!I6210*(1+HLOOKUP(MID(D6210,2,2),$M$9:$AF$15,MATCH(RIGHT(D6210,2),$M$9:$M$15,0),0))^($H6210-IND_SavePot!$H6210)</f>
        <v>0</v>
      </c>
      <c r="J6210" s="13">
        <f t="shared" si="311"/>
        <v>0</v>
      </c>
      <c r="K6210" s="2">
        <v>8</v>
      </c>
    </row>
    <row r="6211" spans="3:11">
      <c r="C6211" s="11" t="str">
        <f>IND_SavePot!C6211</f>
        <v>INDIDEFFPH-35</v>
      </c>
      <c r="D6211" s="11" t="str">
        <f>IND_SavePot!D6211</f>
        <v>IIDPH</v>
      </c>
      <c r="E6211" s="10" t="str">
        <f t="shared" si="310"/>
        <v>IIDPH</v>
      </c>
      <c r="F6211" s="10" t="s">
        <v>10</v>
      </c>
      <c r="G6211" s="10" t="s">
        <v>11</v>
      </c>
      <c r="H6211" s="10">
        <f t="shared" si="312"/>
        <v>2050</v>
      </c>
      <c r="I6211" s="13">
        <f>IND_SavePot!I6211*(1+HLOOKUP(MID(D6211,2,2),$M$9:$AF$15,MATCH(RIGHT(D6211,2),$M$9:$M$15,0),0))^($H6211-IND_SavePot!$H6211)</f>
        <v>5.4381950628652996E-3</v>
      </c>
      <c r="J6211" s="13">
        <f t="shared" si="311"/>
        <v>5.4381950628652996E-3</v>
      </c>
      <c r="K6211" s="2">
        <v>7</v>
      </c>
    </row>
    <row r="6212" spans="3:11">
      <c r="C6212" s="11" t="str">
        <f>IND_SavePot!C6212</f>
        <v>INDIDEFFPH-35</v>
      </c>
      <c r="D6212" s="11" t="str">
        <f>IND_SavePot!D6212</f>
        <v>IIDPH</v>
      </c>
      <c r="E6212" s="10" t="str">
        <f t="shared" si="310"/>
        <v>IIDPH</v>
      </c>
      <c r="F6212" s="10" t="s">
        <v>10</v>
      </c>
      <c r="G6212" s="10" t="s">
        <v>11</v>
      </c>
      <c r="H6212" s="10">
        <f t="shared" si="312"/>
        <v>2050</v>
      </c>
      <c r="I6212" s="13">
        <f>IND_SavePot!I6212*(1+HLOOKUP(MID(D6212,2,2),$M$9:$AF$15,MATCH(RIGHT(D6212,2),$M$9:$M$15,0),0))^($H6212-IND_SavePot!$H6212)</f>
        <v>5.4381950628652996E-3</v>
      </c>
      <c r="J6212" s="13">
        <f t="shared" si="311"/>
        <v>5.4381950628652996E-3</v>
      </c>
      <c r="K6212" s="2">
        <v>8</v>
      </c>
    </row>
    <row r="6213" spans="3:11">
      <c r="C6213" s="11" t="str">
        <f>IND_SavePot!C6213</f>
        <v>INDIDEFFSH-35</v>
      </c>
      <c r="D6213" s="11" t="str">
        <f>IND_SavePot!D6213</f>
        <v>IIDSH</v>
      </c>
      <c r="E6213" s="10" t="str">
        <f t="shared" si="310"/>
        <v>IIDSH</v>
      </c>
      <c r="F6213" s="10" t="s">
        <v>10</v>
      </c>
      <c r="G6213" s="10" t="s">
        <v>11</v>
      </c>
      <c r="H6213" s="10">
        <f t="shared" si="312"/>
        <v>2050</v>
      </c>
      <c r="I6213" s="13">
        <f>IND_SavePot!I6213*(1+HLOOKUP(MID(D6213,2,2),$M$9:$AF$15,MATCH(RIGHT(D6213,2),$M$9:$M$15,0),0))^($H6213-IND_SavePot!$H6213)</f>
        <v>0</v>
      </c>
      <c r="J6213" s="13">
        <f t="shared" si="311"/>
        <v>0</v>
      </c>
      <c r="K6213" s="2">
        <v>8</v>
      </c>
    </row>
    <row r="6214" spans="3:11">
      <c r="C6214" s="11" t="str">
        <f>IND_SavePot!C6214</f>
        <v>INDIDEFFLA-35</v>
      </c>
      <c r="D6214" s="11" t="str">
        <f>IND_SavePot!D6214</f>
        <v>IIDLA</v>
      </c>
      <c r="E6214" s="10" t="str">
        <f t="shared" si="310"/>
        <v>IIDLA</v>
      </c>
      <c r="F6214" s="10" t="s">
        <v>10</v>
      </c>
      <c r="G6214" s="10" t="s">
        <v>11</v>
      </c>
      <c r="H6214" s="10">
        <f t="shared" si="312"/>
        <v>2050</v>
      </c>
      <c r="I6214" s="13">
        <f>IND_SavePot!I6214*(1+HLOOKUP(MID(D6214,2,2),$M$9:$AF$15,MATCH(RIGHT(D6214,2),$M$9:$M$15,0),0))^($H6214-IND_SavePot!$H6214)</f>
        <v>4.6206896705384502E-3</v>
      </c>
      <c r="J6214" s="13">
        <f t="shared" si="311"/>
        <v>4.6206896705384502E-3</v>
      </c>
      <c r="K6214" s="2">
        <v>0</v>
      </c>
    </row>
    <row r="6215" spans="3:11">
      <c r="C6215" s="11" t="str">
        <f>IND_SavePot!C6215</f>
        <v>INDIDEFFEM-35</v>
      </c>
      <c r="D6215" s="11" t="str">
        <f>IND_SavePot!D6215</f>
        <v>IIDEM</v>
      </c>
      <c r="E6215" s="10" t="str">
        <f t="shared" si="310"/>
        <v>IIDEM</v>
      </c>
      <c r="F6215" s="10" t="s">
        <v>10</v>
      </c>
      <c r="G6215" s="10" t="s">
        <v>11</v>
      </c>
      <c r="H6215" s="10">
        <f t="shared" si="312"/>
        <v>2050</v>
      </c>
      <c r="I6215" s="13">
        <f>IND_SavePot!I6215*(1+HLOOKUP(MID(D6215,2,2),$M$9:$AF$15,MATCH(RIGHT(D6215,2),$M$9:$M$15,0),0))^($H6215-IND_SavePot!$H6215)</f>
        <v>3.5072437162939774E-3</v>
      </c>
      <c r="J6215" s="13">
        <f t="shared" si="311"/>
        <v>3.5072437162939774E-3</v>
      </c>
      <c r="K6215" s="2">
        <v>0</v>
      </c>
    </row>
    <row r="6216" spans="3:11">
      <c r="C6216" s="11" t="str">
        <f>IND_SavePot!C6216</f>
        <v>INDIDEFFTF-35</v>
      </c>
      <c r="D6216" s="11" t="str">
        <f>IND_SavePot!D6216</f>
        <v>IIDTF</v>
      </c>
      <c r="E6216" s="10" t="str">
        <f t="shared" ref="E6216:E6279" si="313">D6216</f>
        <v>IIDTF</v>
      </c>
      <c r="F6216" s="10" t="s">
        <v>10</v>
      </c>
      <c r="G6216" s="10" t="s">
        <v>11</v>
      </c>
      <c r="H6216" s="10">
        <f t="shared" si="312"/>
        <v>2050</v>
      </c>
      <c r="I6216" s="13">
        <f>IND_SavePot!I6216*(1+HLOOKUP(MID(D6216,2,2),$M$9:$AF$15,MATCH(RIGHT(D6216,2),$M$9:$M$15,0),0))^($H6216-IND_SavePot!$H6216)</f>
        <v>0</v>
      </c>
      <c r="J6216" s="13">
        <f t="shared" ref="J6216:J6279" si="314">I6216</f>
        <v>0</v>
      </c>
      <c r="K6216" s="2">
        <v>7</v>
      </c>
    </row>
    <row r="6217" spans="3:11">
      <c r="C6217" s="11" t="str">
        <f>IND_SavePot!C6217</f>
        <v>INDIDEFFPH-36</v>
      </c>
      <c r="D6217" s="11" t="str">
        <f>IND_SavePot!D6217</f>
        <v>IIDPH</v>
      </c>
      <c r="E6217" s="10" t="str">
        <f t="shared" si="313"/>
        <v>IIDPH</v>
      </c>
      <c r="F6217" s="10" t="s">
        <v>10</v>
      </c>
      <c r="G6217" s="10" t="s">
        <v>11</v>
      </c>
      <c r="H6217" s="10">
        <f t="shared" ref="H6217:H6280" si="315">H6216</f>
        <v>2050</v>
      </c>
      <c r="I6217" s="13">
        <f>IND_SavePot!I6217*(1+HLOOKUP(MID(D6217,2,2),$M$9:$AF$15,MATCH(RIGHT(D6217,2),$M$9:$M$15,0),0))^($H6217-IND_SavePot!$H6217)</f>
        <v>5.4381950628652684E-3</v>
      </c>
      <c r="J6217" s="13">
        <f t="shared" si="314"/>
        <v>5.4381950628652684E-3</v>
      </c>
      <c r="K6217" s="2">
        <v>7</v>
      </c>
    </row>
    <row r="6218" spans="3:11">
      <c r="C6218" s="11" t="str">
        <f>IND_SavePot!C6218</f>
        <v>INDIDEFFPH-36</v>
      </c>
      <c r="D6218" s="11" t="str">
        <f>IND_SavePot!D6218</f>
        <v>IIDPH</v>
      </c>
      <c r="E6218" s="10" t="str">
        <f t="shared" si="313"/>
        <v>IIDPH</v>
      </c>
      <c r="F6218" s="10" t="s">
        <v>10</v>
      </c>
      <c r="G6218" s="10" t="s">
        <v>11</v>
      </c>
      <c r="H6218" s="10">
        <f t="shared" si="315"/>
        <v>2050</v>
      </c>
      <c r="I6218" s="13">
        <f>IND_SavePot!I6218*(1+HLOOKUP(MID(D6218,2,2),$M$9:$AF$15,MATCH(RIGHT(D6218,2),$M$9:$M$15,0),0))^($H6218-IND_SavePot!$H6218)</f>
        <v>5.4381950628652684E-3</v>
      </c>
      <c r="J6218" s="13">
        <f t="shared" si="314"/>
        <v>5.4381950628652684E-3</v>
      </c>
      <c r="K6218" s="2">
        <v>8</v>
      </c>
    </row>
    <row r="6219" spans="3:11">
      <c r="C6219" s="11" t="str">
        <f>IND_SavePot!C6219</f>
        <v>INDIDEFFSH-36</v>
      </c>
      <c r="D6219" s="11" t="str">
        <f>IND_SavePot!D6219</f>
        <v>IIDSH</v>
      </c>
      <c r="E6219" s="10" t="str">
        <f t="shared" si="313"/>
        <v>IIDSH</v>
      </c>
      <c r="F6219" s="10" t="s">
        <v>10</v>
      </c>
      <c r="G6219" s="10" t="s">
        <v>11</v>
      </c>
      <c r="H6219" s="10">
        <f t="shared" si="315"/>
        <v>2050</v>
      </c>
      <c r="I6219" s="13">
        <f>IND_SavePot!I6219*(1+HLOOKUP(MID(D6219,2,2),$M$9:$AF$15,MATCH(RIGHT(D6219,2),$M$9:$M$15,0),0))^($H6219-IND_SavePot!$H6219)</f>
        <v>0</v>
      </c>
      <c r="J6219" s="13">
        <f t="shared" si="314"/>
        <v>0</v>
      </c>
      <c r="K6219" s="2">
        <v>8</v>
      </c>
    </row>
    <row r="6220" spans="3:11">
      <c r="C6220" s="11" t="str">
        <f>IND_SavePot!C6220</f>
        <v>INDIDEFFLA-36</v>
      </c>
      <c r="D6220" s="11" t="str">
        <f>IND_SavePot!D6220</f>
        <v>IIDLA</v>
      </c>
      <c r="E6220" s="10" t="str">
        <f t="shared" si="313"/>
        <v>IIDLA</v>
      </c>
      <c r="F6220" s="10" t="s">
        <v>10</v>
      </c>
      <c r="G6220" s="10" t="s">
        <v>11</v>
      </c>
      <c r="H6220" s="10">
        <f t="shared" si="315"/>
        <v>2050</v>
      </c>
      <c r="I6220" s="13">
        <f>IND_SavePot!I6220*(1+HLOOKUP(MID(D6220,2,2),$M$9:$AF$15,MATCH(RIGHT(D6220,2),$M$9:$M$15,0),0))^($H6220-IND_SavePot!$H6220)</f>
        <v>4.6206896705384502E-3</v>
      </c>
      <c r="J6220" s="13">
        <f t="shared" si="314"/>
        <v>4.6206896705384502E-3</v>
      </c>
      <c r="K6220" s="2">
        <v>0</v>
      </c>
    </row>
    <row r="6221" spans="3:11">
      <c r="C6221" s="11" t="str">
        <f>IND_SavePot!C6221</f>
        <v>INDIDEFFEM-36</v>
      </c>
      <c r="D6221" s="11" t="str">
        <f>IND_SavePot!D6221</f>
        <v>IIDEM</v>
      </c>
      <c r="E6221" s="10" t="str">
        <f t="shared" si="313"/>
        <v>IIDEM</v>
      </c>
      <c r="F6221" s="10" t="s">
        <v>10</v>
      </c>
      <c r="G6221" s="10" t="s">
        <v>11</v>
      </c>
      <c r="H6221" s="10">
        <f t="shared" si="315"/>
        <v>2050</v>
      </c>
      <c r="I6221" s="13">
        <f>IND_SavePot!I6221*(1+HLOOKUP(MID(D6221,2,2),$M$9:$AF$15,MATCH(RIGHT(D6221,2),$M$9:$M$15,0),0))^($H6221-IND_SavePot!$H6221)</f>
        <v>3.5072437162939774E-3</v>
      </c>
      <c r="J6221" s="13">
        <f t="shared" si="314"/>
        <v>3.5072437162939774E-3</v>
      </c>
      <c r="K6221" s="2">
        <v>0</v>
      </c>
    </row>
    <row r="6222" spans="3:11">
      <c r="C6222" s="11" t="str">
        <f>IND_SavePot!C6222</f>
        <v>INDIDEFFTF-36</v>
      </c>
      <c r="D6222" s="11" t="str">
        <f>IND_SavePot!D6222</f>
        <v>IIDTF</v>
      </c>
      <c r="E6222" s="10" t="str">
        <f t="shared" si="313"/>
        <v>IIDTF</v>
      </c>
      <c r="F6222" s="10" t="s">
        <v>10</v>
      </c>
      <c r="G6222" s="10" t="s">
        <v>11</v>
      </c>
      <c r="H6222" s="10">
        <f t="shared" si="315"/>
        <v>2050</v>
      </c>
      <c r="I6222" s="13">
        <f>IND_SavePot!I6222*(1+HLOOKUP(MID(D6222,2,2),$M$9:$AF$15,MATCH(RIGHT(D6222,2),$M$9:$M$15,0),0))^($H6222-IND_SavePot!$H6222)</f>
        <v>0</v>
      </c>
      <c r="J6222" s="13">
        <f t="shared" si="314"/>
        <v>0</v>
      </c>
      <c r="K6222" s="2">
        <v>7</v>
      </c>
    </row>
    <row r="6223" spans="3:11">
      <c r="C6223" s="11" t="str">
        <f>IND_SavePot!C6223</f>
        <v>INDIDEFFPH-37</v>
      </c>
      <c r="D6223" s="11" t="str">
        <f>IND_SavePot!D6223</f>
        <v>IIDPH</v>
      </c>
      <c r="E6223" s="10" t="str">
        <f t="shared" si="313"/>
        <v>IIDPH</v>
      </c>
      <c r="F6223" s="10" t="s">
        <v>10</v>
      </c>
      <c r="G6223" s="10" t="s">
        <v>11</v>
      </c>
      <c r="H6223" s="10">
        <f t="shared" si="315"/>
        <v>2050</v>
      </c>
      <c r="I6223" s="13">
        <f>IND_SavePot!I6223*(1+HLOOKUP(MID(D6223,2,2),$M$9:$AF$15,MATCH(RIGHT(D6223,2),$M$9:$M$15,0),0))^($H6223-IND_SavePot!$H6223)</f>
        <v>5.4381950628652684E-3</v>
      </c>
      <c r="J6223" s="13">
        <f t="shared" si="314"/>
        <v>5.4381950628652684E-3</v>
      </c>
      <c r="K6223" s="2">
        <v>7</v>
      </c>
    </row>
    <row r="6224" spans="3:11">
      <c r="C6224" s="11" t="str">
        <f>IND_SavePot!C6224</f>
        <v>INDIDEFFPH-37</v>
      </c>
      <c r="D6224" s="11" t="str">
        <f>IND_SavePot!D6224</f>
        <v>IIDPH</v>
      </c>
      <c r="E6224" s="10" t="str">
        <f t="shared" si="313"/>
        <v>IIDPH</v>
      </c>
      <c r="F6224" s="10" t="s">
        <v>10</v>
      </c>
      <c r="G6224" s="10" t="s">
        <v>11</v>
      </c>
      <c r="H6224" s="10">
        <f t="shared" si="315"/>
        <v>2050</v>
      </c>
      <c r="I6224" s="13">
        <f>IND_SavePot!I6224*(1+HLOOKUP(MID(D6224,2,2),$M$9:$AF$15,MATCH(RIGHT(D6224,2),$M$9:$M$15,0),0))^($H6224-IND_SavePot!$H6224)</f>
        <v>5.4381950628652684E-3</v>
      </c>
      <c r="J6224" s="13">
        <f t="shared" si="314"/>
        <v>5.4381950628652684E-3</v>
      </c>
      <c r="K6224" s="2">
        <v>8</v>
      </c>
    </row>
    <row r="6225" spans="3:11">
      <c r="C6225" s="11" t="str">
        <f>IND_SavePot!C6225</f>
        <v>INDIDEFFSH-37</v>
      </c>
      <c r="D6225" s="11" t="str">
        <f>IND_SavePot!D6225</f>
        <v>IIDSH</v>
      </c>
      <c r="E6225" s="10" t="str">
        <f t="shared" si="313"/>
        <v>IIDSH</v>
      </c>
      <c r="F6225" s="10" t="s">
        <v>10</v>
      </c>
      <c r="G6225" s="10" t="s">
        <v>11</v>
      </c>
      <c r="H6225" s="10">
        <f t="shared" si="315"/>
        <v>2050</v>
      </c>
      <c r="I6225" s="13">
        <f>IND_SavePot!I6225*(1+HLOOKUP(MID(D6225,2,2),$M$9:$AF$15,MATCH(RIGHT(D6225,2),$M$9:$M$15,0),0))^($H6225-IND_SavePot!$H6225)</f>
        <v>0</v>
      </c>
      <c r="J6225" s="13">
        <f t="shared" si="314"/>
        <v>0</v>
      </c>
      <c r="K6225" s="2">
        <v>8</v>
      </c>
    </row>
    <row r="6226" spans="3:11">
      <c r="C6226" s="11" t="str">
        <f>IND_SavePot!C6226</f>
        <v>INDIDEFFLA-37</v>
      </c>
      <c r="D6226" s="11" t="str">
        <f>IND_SavePot!D6226</f>
        <v>IIDLA</v>
      </c>
      <c r="E6226" s="10" t="str">
        <f t="shared" si="313"/>
        <v>IIDLA</v>
      </c>
      <c r="F6226" s="10" t="s">
        <v>10</v>
      </c>
      <c r="G6226" s="10" t="s">
        <v>11</v>
      </c>
      <c r="H6226" s="10">
        <f t="shared" si="315"/>
        <v>2050</v>
      </c>
      <c r="I6226" s="13">
        <f>IND_SavePot!I6226*(1+HLOOKUP(MID(D6226,2,2),$M$9:$AF$15,MATCH(RIGHT(D6226,2),$M$9:$M$15,0),0))^($H6226-IND_SavePot!$H6226)</f>
        <v>4.6206896705384502E-3</v>
      </c>
      <c r="J6226" s="13">
        <f t="shared" si="314"/>
        <v>4.6206896705384502E-3</v>
      </c>
      <c r="K6226" s="2">
        <v>0</v>
      </c>
    </row>
    <row r="6227" spans="3:11">
      <c r="C6227" s="11" t="str">
        <f>IND_SavePot!C6227</f>
        <v>INDIDEFFEM-37</v>
      </c>
      <c r="D6227" s="11" t="str">
        <f>IND_SavePot!D6227</f>
        <v>IIDEM</v>
      </c>
      <c r="E6227" s="10" t="str">
        <f t="shared" si="313"/>
        <v>IIDEM</v>
      </c>
      <c r="F6227" s="10" t="s">
        <v>10</v>
      </c>
      <c r="G6227" s="10" t="s">
        <v>11</v>
      </c>
      <c r="H6227" s="10">
        <f t="shared" si="315"/>
        <v>2050</v>
      </c>
      <c r="I6227" s="13">
        <f>IND_SavePot!I6227*(1+HLOOKUP(MID(D6227,2,2),$M$9:$AF$15,MATCH(RIGHT(D6227,2),$M$9:$M$15,0),0))^($H6227-IND_SavePot!$H6227)</f>
        <v>3.5072437162940182E-3</v>
      </c>
      <c r="J6227" s="13">
        <f t="shared" si="314"/>
        <v>3.5072437162940182E-3</v>
      </c>
      <c r="K6227" s="2">
        <v>0</v>
      </c>
    </row>
    <row r="6228" spans="3:11">
      <c r="C6228" s="11" t="str">
        <f>IND_SavePot!C6228</f>
        <v>INDIDEFFTF-37</v>
      </c>
      <c r="D6228" s="11" t="str">
        <f>IND_SavePot!D6228</f>
        <v>IIDTF</v>
      </c>
      <c r="E6228" s="10" t="str">
        <f t="shared" si="313"/>
        <v>IIDTF</v>
      </c>
      <c r="F6228" s="10" t="s">
        <v>10</v>
      </c>
      <c r="G6228" s="10" t="s">
        <v>11</v>
      </c>
      <c r="H6228" s="10">
        <f t="shared" si="315"/>
        <v>2050</v>
      </c>
      <c r="I6228" s="13">
        <f>IND_SavePot!I6228*(1+HLOOKUP(MID(D6228,2,2),$M$9:$AF$15,MATCH(RIGHT(D6228,2),$M$9:$M$15,0),0))^($H6228-IND_SavePot!$H6228)</f>
        <v>0</v>
      </c>
      <c r="J6228" s="13">
        <f t="shared" si="314"/>
        <v>0</v>
      </c>
      <c r="K6228" s="2">
        <v>7</v>
      </c>
    </row>
    <row r="6229" spans="3:11">
      <c r="C6229" s="11" t="str">
        <f>IND_SavePot!C6229</f>
        <v>INDIDEFFPH-38</v>
      </c>
      <c r="D6229" s="11" t="str">
        <f>IND_SavePot!D6229</f>
        <v>IIDPH</v>
      </c>
      <c r="E6229" s="10" t="str">
        <f t="shared" si="313"/>
        <v>IIDPH</v>
      </c>
      <c r="F6229" s="10" t="s">
        <v>10</v>
      </c>
      <c r="G6229" s="10" t="s">
        <v>11</v>
      </c>
      <c r="H6229" s="10">
        <f t="shared" si="315"/>
        <v>2050</v>
      </c>
      <c r="I6229" s="13">
        <f>IND_SavePot!I6229*(1+HLOOKUP(MID(D6229,2,2),$M$9:$AF$15,MATCH(RIGHT(D6229,2),$M$9:$M$15,0),0))^($H6229-IND_SavePot!$H6229)</f>
        <v>5.4381950628652684E-3</v>
      </c>
      <c r="J6229" s="13">
        <f t="shared" si="314"/>
        <v>5.4381950628652684E-3</v>
      </c>
      <c r="K6229" s="2">
        <v>7</v>
      </c>
    </row>
    <row r="6230" spans="3:11">
      <c r="C6230" s="11" t="str">
        <f>IND_SavePot!C6230</f>
        <v>INDIDEFFPH-38</v>
      </c>
      <c r="D6230" s="11" t="str">
        <f>IND_SavePot!D6230</f>
        <v>IIDPH</v>
      </c>
      <c r="E6230" s="10" t="str">
        <f t="shared" si="313"/>
        <v>IIDPH</v>
      </c>
      <c r="F6230" s="10" t="s">
        <v>10</v>
      </c>
      <c r="G6230" s="10" t="s">
        <v>11</v>
      </c>
      <c r="H6230" s="10">
        <f t="shared" si="315"/>
        <v>2050</v>
      </c>
      <c r="I6230" s="13">
        <f>IND_SavePot!I6230*(1+HLOOKUP(MID(D6230,2,2),$M$9:$AF$15,MATCH(RIGHT(D6230,2),$M$9:$M$15,0),0))^($H6230-IND_SavePot!$H6230)</f>
        <v>5.4381950628652684E-3</v>
      </c>
      <c r="J6230" s="13">
        <f t="shared" si="314"/>
        <v>5.4381950628652684E-3</v>
      </c>
      <c r="K6230" s="2">
        <v>8</v>
      </c>
    </row>
    <row r="6231" spans="3:11">
      <c r="C6231" s="11" t="str">
        <f>IND_SavePot!C6231</f>
        <v>INDIDEFFSH-38</v>
      </c>
      <c r="D6231" s="11" t="str">
        <f>IND_SavePot!D6231</f>
        <v>IIDSH</v>
      </c>
      <c r="E6231" s="10" t="str">
        <f t="shared" si="313"/>
        <v>IIDSH</v>
      </c>
      <c r="F6231" s="10" t="s">
        <v>10</v>
      </c>
      <c r="G6231" s="10" t="s">
        <v>11</v>
      </c>
      <c r="H6231" s="10">
        <f t="shared" si="315"/>
        <v>2050</v>
      </c>
      <c r="I6231" s="13">
        <f>IND_SavePot!I6231*(1+HLOOKUP(MID(D6231,2,2),$M$9:$AF$15,MATCH(RIGHT(D6231,2),$M$9:$M$15,0),0))^($H6231-IND_SavePot!$H6231)</f>
        <v>0</v>
      </c>
      <c r="J6231" s="13">
        <f t="shared" si="314"/>
        <v>0</v>
      </c>
      <c r="K6231" s="2">
        <v>8</v>
      </c>
    </row>
    <row r="6232" spans="3:11">
      <c r="C6232" s="11" t="str">
        <f>IND_SavePot!C6232</f>
        <v>INDIDEFFLA-38</v>
      </c>
      <c r="D6232" s="11" t="str">
        <f>IND_SavePot!D6232</f>
        <v>IIDLA</v>
      </c>
      <c r="E6232" s="10" t="str">
        <f t="shared" si="313"/>
        <v>IIDLA</v>
      </c>
      <c r="F6232" s="10" t="s">
        <v>10</v>
      </c>
      <c r="G6232" s="10" t="s">
        <v>11</v>
      </c>
      <c r="H6232" s="10">
        <f t="shared" si="315"/>
        <v>2050</v>
      </c>
      <c r="I6232" s="13">
        <f>IND_SavePot!I6232*(1+HLOOKUP(MID(D6232,2,2),$M$9:$AF$15,MATCH(RIGHT(D6232,2),$M$9:$M$15,0),0))^($H6232-IND_SavePot!$H6232)</f>
        <v>4.6206896705384502E-3</v>
      </c>
      <c r="J6232" s="13">
        <f t="shared" si="314"/>
        <v>4.6206896705384502E-3</v>
      </c>
      <c r="K6232" s="2">
        <v>0</v>
      </c>
    </row>
    <row r="6233" spans="3:11">
      <c r="C6233" s="11" t="str">
        <f>IND_SavePot!C6233</f>
        <v>INDIDEFFEM-38</v>
      </c>
      <c r="D6233" s="11" t="str">
        <f>IND_SavePot!D6233</f>
        <v>IIDEM</v>
      </c>
      <c r="E6233" s="10" t="str">
        <f t="shared" si="313"/>
        <v>IIDEM</v>
      </c>
      <c r="F6233" s="10" t="s">
        <v>10</v>
      </c>
      <c r="G6233" s="10" t="s">
        <v>11</v>
      </c>
      <c r="H6233" s="10">
        <f t="shared" si="315"/>
        <v>2050</v>
      </c>
      <c r="I6233" s="13">
        <f>IND_SavePot!I6233*(1+HLOOKUP(MID(D6233,2,2),$M$9:$AF$15,MATCH(RIGHT(D6233,2),$M$9:$M$15,0),0))^($H6233-IND_SavePot!$H6233)</f>
        <v>3.5072437162939774E-3</v>
      </c>
      <c r="J6233" s="13">
        <f t="shared" si="314"/>
        <v>3.5072437162939774E-3</v>
      </c>
      <c r="K6233" s="2">
        <v>0</v>
      </c>
    </row>
    <row r="6234" spans="3:11">
      <c r="C6234" s="11" t="str">
        <f>IND_SavePot!C6234</f>
        <v>INDIDEFFTF-38</v>
      </c>
      <c r="D6234" s="11" t="str">
        <f>IND_SavePot!D6234</f>
        <v>IIDTF</v>
      </c>
      <c r="E6234" s="10" t="str">
        <f t="shared" si="313"/>
        <v>IIDTF</v>
      </c>
      <c r="F6234" s="10" t="s">
        <v>10</v>
      </c>
      <c r="G6234" s="10" t="s">
        <v>11</v>
      </c>
      <c r="H6234" s="10">
        <f t="shared" si="315"/>
        <v>2050</v>
      </c>
      <c r="I6234" s="13">
        <f>IND_SavePot!I6234*(1+HLOOKUP(MID(D6234,2,2),$M$9:$AF$15,MATCH(RIGHT(D6234,2),$M$9:$M$15,0),0))^($H6234-IND_SavePot!$H6234)</f>
        <v>0</v>
      </c>
      <c r="J6234" s="13">
        <f t="shared" si="314"/>
        <v>0</v>
      </c>
      <c r="K6234" s="2">
        <v>7</v>
      </c>
    </row>
    <row r="6235" spans="3:11">
      <c r="C6235" s="11" t="str">
        <f>IND_SavePot!C6235</f>
        <v>INDIDEFFPH-39</v>
      </c>
      <c r="D6235" s="11" t="str">
        <f>IND_SavePot!D6235</f>
        <v>IIDPH</v>
      </c>
      <c r="E6235" s="10" t="str">
        <f t="shared" si="313"/>
        <v>IIDPH</v>
      </c>
      <c r="F6235" s="10" t="s">
        <v>10</v>
      </c>
      <c r="G6235" s="10" t="s">
        <v>11</v>
      </c>
      <c r="H6235" s="10">
        <f t="shared" si="315"/>
        <v>2050</v>
      </c>
      <c r="I6235" s="13">
        <f>IND_SavePot!I6235*(1+HLOOKUP(MID(D6235,2,2),$M$9:$AF$15,MATCH(RIGHT(D6235,2),$M$9:$M$15,0),0))^($H6235-IND_SavePot!$H6235)</f>
        <v>5.4381950628652996E-3</v>
      </c>
      <c r="J6235" s="13">
        <f t="shared" si="314"/>
        <v>5.4381950628652996E-3</v>
      </c>
      <c r="K6235" s="2">
        <v>7</v>
      </c>
    </row>
    <row r="6236" spans="3:11">
      <c r="C6236" s="11" t="str">
        <f>IND_SavePot!C6236</f>
        <v>INDIDEFFPH-39</v>
      </c>
      <c r="D6236" s="11" t="str">
        <f>IND_SavePot!D6236</f>
        <v>IIDPH</v>
      </c>
      <c r="E6236" s="10" t="str">
        <f t="shared" si="313"/>
        <v>IIDPH</v>
      </c>
      <c r="F6236" s="10" t="s">
        <v>10</v>
      </c>
      <c r="G6236" s="10" t="s">
        <v>11</v>
      </c>
      <c r="H6236" s="10">
        <f t="shared" si="315"/>
        <v>2050</v>
      </c>
      <c r="I6236" s="13">
        <f>IND_SavePot!I6236*(1+HLOOKUP(MID(D6236,2,2),$M$9:$AF$15,MATCH(RIGHT(D6236,2),$M$9:$M$15,0),0))^($H6236-IND_SavePot!$H6236)</f>
        <v>5.4381950628652996E-3</v>
      </c>
      <c r="J6236" s="13">
        <f t="shared" si="314"/>
        <v>5.4381950628652996E-3</v>
      </c>
      <c r="K6236" s="2">
        <v>8</v>
      </c>
    </row>
    <row r="6237" spans="3:11">
      <c r="C6237" s="11" t="str">
        <f>IND_SavePot!C6237</f>
        <v>INDIDEFFSH-39</v>
      </c>
      <c r="D6237" s="11" t="str">
        <f>IND_SavePot!D6237</f>
        <v>IIDSH</v>
      </c>
      <c r="E6237" s="10" t="str">
        <f t="shared" si="313"/>
        <v>IIDSH</v>
      </c>
      <c r="F6237" s="10" t="s">
        <v>10</v>
      </c>
      <c r="G6237" s="10" t="s">
        <v>11</v>
      </c>
      <c r="H6237" s="10">
        <f t="shared" si="315"/>
        <v>2050</v>
      </c>
      <c r="I6237" s="13">
        <f>IND_SavePot!I6237*(1+HLOOKUP(MID(D6237,2,2),$M$9:$AF$15,MATCH(RIGHT(D6237,2),$M$9:$M$15,0),0))^($H6237-IND_SavePot!$H6237)</f>
        <v>0</v>
      </c>
      <c r="J6237" s="13">
        <f t="shared" si="314"/>
        <v>0</v>
      </c>
      <c r="K6237" s="2">
        <v>8</v>
      </c>
    </row>
    <row r="6238" spans="3:11">
      <c r="C6238" s="11" t="str">
        <f>IND_SavePot!C6238</f>
        <v>INDIDEFFLA-39</v>
      </c>
      <c r="D6238" s="11" t="str">
        <f>IND_SavePot!D6238</f>
        <v>IIDLA</v>
      </c>
      <c r="E6238" s="10" t="str">
        <f t="shared" si="313"/>
        <v>IIDLA</v>
      </c>
      <c r="F6238" s="10" t="s">
        <v>10</v>
      </c>
      <c r="G6238" s="10" t="s">
        <v>11</v>
      </c>
      <c r="H6238" s="10">
        <f t="shared" si="315"/>
        <v>2050</v>
      </c>
      <c r="I6238" s="13">
        <f>IND_SavePot!I6238*(1+HLOOKUP(MID(D6238,2,2),$M$9:$AF$15,MATCH(RIGHT(D6238,2),$M$9:$M$15,0),0))^($H6238-IND_SavePot!$H6238)</f>
        <v>4.6206896705384502E-3</v>
      </c>
      <c r="J6238" s="13">
        <f t="shared" si="314"/>
        <v>4.6206896705384502E-3</v>
      </c>
      <c r="K6238" s="2">
        <v>0</v>
      </c>
    </row>
    <row r="6239" spans="3:11">
      <c r="C6239" s="11" t="str">
        <f>IND_SavePot!C6239</f>
        <v>INDIDEFFEM-39</v>
      </c>
      <c r="D6239" s="11" t="str">
        <f>IND_SavePot!D6239</f>
        <v>IIDEM</v>
      </c>
      <c r="E6239" s="10" t="str">
        <f t="shared" si="313"/>
        <v>IIDEM</v>
      </c>
      <c r="F6239" s="10" t="s">
        <v>10</v>
      </c>
      <c r="G6239" s="10" t="s">
        <v>11</v>
      </c>
      <c r="H6239" s="10">
        <f t="shared" si="315"/>
        <v>2050</v>
      </c>
      <c r="I6239" s="13">
        <f>IND_SavePot!I6239*(1+HLOOKUP(MID(D6239,2,2),$M$9:$AF$15,MATCH(RIGHT(D6239,2),$M$9:$M$15,0),0))^($H6239-IND_SavePot!$H6239)</f>
        <v>3.5072437162939774E-3</v>
      </c>
      <c r="J6239" s="13">
        <f t="shared" si="314"/>
        <v>3.5072437162939774E-3</v>
      </c>
      <c r="K6239" s="2">
        <v>0</v>
      </c>
    </row>
    <row r="6240" spans="3:11">
      <c r="C6240" s="11" t="str">
        <f>IND_SavePot!C6240</f>
        <v>INDIDEFFTF-39</v>
      </c>
      <c r="D6240" s="11" t="str">
        <f>IND_SavePot!D6240</f>
        <v>IIDTF</v>
      </c>
      <c r="E6240" s="10" t="str">
        <f t="shared" si="313"/>
        <v>IIDTF</v>
      </c>
      <c r="F6240" s="10" t="s">
        <v>10</v>
      </c>
      <c r="G6240" s="10" t="s">
        <v>11</v>
      </c>
      <c r="H6240" s="10">
        <f t="shared" si="315"/>
        <v>2050</v>
      </c>
      <c r="I6240" s="13">
        <f>IND_SavePot!I6240*(1+HLOOKUP(MID(D6240,2,2),$M$9:$AF$15,MATCH(RIGHT(D6240,2),$M$9:$M$15,0),0))^($H6240-IND_SavePot!$H6240)</f>
        <v>0</v>
      </c>
      <c r="J6240" s="13">
        <f t="shared" si="314"/>
        <v>0</v>
      </c>
      <c r="K6240" s="2">
        <v>7</v>
      </c>
    </row>
    <row r="6241" spans="3:11">
      <c r="C6241" s="11" t="str">
        <f>IND_SavePot!C6241</f>
        <v>INDIDEFFPH-40</v>
      </c>
      <c r="D6241" s="11" t="str">
        <f>IND_SavePot!D6241</f>
        <v>IIDPH</v>
      </c>
      <c r="E6241" s="10" t="str">
        <f t="shared" si="313"/>
        <v>IIDPH</v>
      </c>
      <c r="F6241" s="10" t="s">
        <v>10</v>
      </c>
      <c r="G6241" s="10" t="s">
        <v>11</v>
      </c>
      <c r="H6241" s="10">
        <f t="shared" si="315"/>
        <v>2050</v>
      </c>
      <c r="I6241" s="13">
        <f>IND_SavePot!I6241*(1+HLOOKUP(MID(D6241,2,2),$M$9:$AF$15,MATCH(RIGHT(D6241,2),$M$9:$M$15,0),0))^($H6241-IND_SavePot!$H6241)</f>
        <v>5.4381950628652684E-3</v>
      </c>
      <c r="J6241" s="13">
        <f t="shared" si="314"/>
        <v>5.4381950628652684E-3</v>
      </c>
      <c r="K6241" s="2">
        <v>7</v>
      </c>
    </row>
    <row r="6242" spans="3:11">
      <c r="C6242" s="11" t="str">
        <f>IND_SavePot!C6242</f>
        <v>INDIDEFFPH-40</v>
      </c>
      <c r="D6242" s="11" t="str">
        <f>IND_SavePot!D6242</f>
        <v>IIDPH</v>
      </c>
      <c r="E6242" s="10" t="str">
        <f t="shared" si="313"/>
        <v>IIDPH</v>
      </c>
      <c r="F6242" s="10" t="s">
        <v>10</v>
      </c>
      <c r="G6242" s="10" t="s">
        <v>11</v>
      </c>
      <c r="H6242" s="10">
        <f t="shared" si="315"/>
        <v>2050</v>
      </c>
      <c r="I6242" s="13">
        <f>IND_SavePot!I6242*(1+HLOOKUP(MID(D6242,2,2),$M$9:$AF$15,MATCH(RIGHT(D6242,2),$M$9:$M$15,0),0))^($H6242-IND_SavePot!$H6242)</f>
        <v>5.4381950628652684E-3</v>
      </c>
      <c r="J6242" s="13">
        <f t="shared" si="314"/>
        <v>5.4381950628652684E-3</v>
      </c>
      <c r="K6242" s="2">
        <v>8</v>
      </c>
    </row>
    <row r="6243" spans="3:11">
      <c r="C6243" s="11" t="str">
        <f>IND_SavePot!C6243</f>
        <v>INDIDEFFSH-40</v>
      </c>
      <c r="D6243" s="11" t="str">
        <f>IND_SavePot!D6243</f>
        <v>IIDSH</v>
      </c>
      <c r="E6243" s="10" t="str">
        <f t="shared" si="313"/>
        <v>IIDSH</v>
      </c>
      <c r="F6243" s="10" t="s">
        <v>10</v>
      </c>
      <c r="G6243" s="10" t="s">
        <v>11</v>
      </c>
      <c r="H6243" s="10">
        <f t="shared" si="315"/>
        <v>2050</v>
      </c>
      <c r="I6243" s="13">
        <f>IND_SavePot!I6243*(1+HLOOKUP(MID(D6243,2,2),$M$9:$AF$15,MATCH(RIGHT(D6243,2),$M$9:$M$15,0),0))^($H6243-IND_SavePot!$H6243)</f>
        <v>0</v>
      </c>
      <c r="J6243" s="13">
        <f t="shared" si="314"/>
        <v>0</v>
      </c>
      <c r="K6243" s="2">
        <v>8</v>
      </c>
    </row>
    <row r="6244" spans="3:11">
      <c r="C6244" s="11" t="str">
        <f>IND_SavePot!C6244</f>
        <v>INDIDEFFLA-40</v>
      </c>
      <c r="D6244" s="11" t="str">
        <f>IND_SavePot!D6244</f>
        <v>IIDLA</v>
      </c>
      <c r="E6244" s="10" t="str">
        <f t="shared" si="313"/>
        <v>IIDLA</v>
      </c>
      <c r="F6244" s="10" t="s">
        <v>10</v>
      </c>
      <c r="G6244" s="10" t="s">
        <v>11</v>
      </c>
      <c r="H6244" s="10">
        <f t="shared" si="315"/>
        <v>2050</v>
      </c>
      <c r="I6244" s="13">
        <f>IND_SavePot!I6244*(1+HLOOKUP(MID(D6244,2,2),$M$9:$AF$15,MATCH(RIGHT(D6244,2),$M$9:$M$15,0),0))^($H6244-IND_SavePot!$H6244)</f>
        <v>4.6206896705384502E-3</v>
      </c>
      <c r="J6244" s="13">
        <f t="shared" si="314"/>
        <v>4.6206896705384502E-3</v>
      </c>
      <c r="K6244" s="2">
        <v>0</v>
      </c>
    </row>
    <row r="6245" spans="3:11">
      <c r="C6245" s="11" t="str">
        <f>IND_SavePot!C6245</f>
        <v>INDIDEFFEM-40</v>
      </c>
      <c r="D6245" s="11" t="str">
        <f>IND_SavePot!D6245</f>
        <v>IIDEM</v>
      </c>
      <c r="E6245" s="10" t="str">
        <f t="shared" si="313"/>
        <v>IIDEM</v>
      </c>
      <c r="F6245" s="10" t="s">
        <v>10</v>
      </c>
      <c r="G6245" s="10" t="s">
        <v>11</v>
      </c>
      <c r="H6245" s="10">
        <f t="shared" si="315"/>
        <v>2050</v>
      </c>
      <c r="I6245" s="13">
        <f>IND_SavePot!I6245*(1+HLOOKUP(MID(D6245,2,2),$M$9:$AF$15,MATCH(RIGHT(D6245,2),$M$9:$M$15,0),0))^($H6245-IND_SavePot!$H6245)</f>
        <v>3.5072437162940182E-3</v>
      </c>
      <c r="J6245" s="13">
        <f t="shared" si="314"/>
        <v>3.5072437162940182E-3</v>
      </c>
      <c r="K6245" s="2">
        <v>0</v>
      </c>
    </row>
    <row r="6246" spans="3:11">
      <c r="C6246" s="11" t="str">
        <f>IND_SavePot!C6246</f>
        <v>INDIDEFFTF-40</v>
      </c>
      <c r="D6246" s="11" t="str">
        <f>IND_SavePot!D6246</f>
        <v>IIDTF</v>
      </c>
      <c r="E6246" s="10" t="str">
        <f t="shared" si="313"/>
        <v>IIDTF</v>
      </c>
      <c r="F6246" s="10" t="s">
        <v>10</v>
      </c>
      <c r="G6246" s="10" t="s">
        <v>11</v>
      </c>
      <c r="H6246" s="10">
        <f t="shared" si="315"/>
        <v>2050</v>
      </c>
      <c r="I6246" s="13">
        <f>IND_SavePot!I6246*(1+HLOOKUP(MID(D6246,2,2),$M$9:$AF$15,MATCH(RIGHT(D6246,2),$M$9:$M$15,0),0))^($H6246-IND_SavePot!$H6246)</f>
        <v>0</v>
      </c>
      <c r="J6246" s="13">
        <f t="shared" si="314"/>
        <v>0</v>
      </c>
      <c r="K6246" s="2">
        <v>7</v>
      </c>
    </row>
    <row r="6247" spans="3:11">
      <c r="C6247" s="11" t="str">
        <f>IND_SavePot!C6247</f>
        <v>INDIDEFFPH-41</v>
      </c>
      <c r="D6247" s="11" t="str">
        <f>IND_SavePot!D6247</f>
        <v>IIDPH</v>
      </c>
      <c r="E6247" s="10" t="str">
        <f t="shared" si="313"/>
        <v>IIDPH</v>
      </c>
      <c r="F6247" s="10" t="s">
        <v>10</v>
      </c>
      <c r="G6247" s="10" t="s">
        <v>11</v>
      </c>
      <c r="H6247" s="10">
        <f t="shared" si="315"/>
        <v>2050</v>
      </c>
      <c r="I6247" s="13">
        <f>IND_SavePot!I6247*(1+HLOOKUP(MID(D6247,2,2),$M$9:$AF$15,MATCH(RIGHT(D6247,2),$M$9:$M$15,0),0))^($H6247-IND_SavePot!$H6247)</f>
        <v>4.8774437212984988E-3</v>
      </c>
      <c r="J6247" s="13">
        <f t="shared" si="314"/>
        <v>4.8774437212984988E-3</v>
      </c>
      <c r="K6247" s="2">
        <v>7</v>
      </c>
    </row>
    <row r="6248" spans="3:11">
      <c r="C6248" s="11" t="str">
        <f>IND_SavePot!C6248</f>
        <v>INDIDEFFPH-41</v>
      </c>
      <c r="D6248" s="11" t="str">
        <f>IND_SavePot!D6248</f>
        <v>IIDPH</v>
      </c>
      <c r="E6248" s="10" t="str">
        <f t="shared" si="313"/>
        <v>IIDPH</v>
      </c>
      <c r="F6248" s="10" t="s">
        <v>10</v>
      </c>
      <c r="G6248" s="10" t="s">
        <v>11</v>
      </c>
      <c r="H6248" s="10">
        <f t="shared" si="315"/>
        <v>2050</v>
      </c>
      <c r="I6248" s="13">
        <f>IND_SavePot!I6248*(1+HLOOKUP(MID(D6248,2,2),$M$9:$AF$15,MATCH(RIGHT(D6248,2),$M$9:$M$15,0),0))^($H6248-IND_SavePot!$H6248)</f>
        <v>4.8774437212984988E-3</v>
      </c>
      <c r="J6248" s="13">
        <f t="shared" si="314"/>
        <v>4.8774437212984988E-3</v>
      </c>
      <c r="K6248" s="2">
        <v>8</v>
      </c>
    </row>
    <row r="6249" spans="3:11">
      <c r="C6249" s="11" t="str">
        <f>IND_SavePot!C6249</f>
        <v>INDIDEFFSH-41</v>
      </c>
      <c r="D6249" s="11" t="str">
        <f>IND_SavePot!D6249</f>
        <v>IIDSH</v>
      </c>
      <c r="E6249" s="10" t="str">
        <f t="shared" si="313"/>
        <v>IIDSH</v>
      </c>
      <c r="F6249" s="10" t="s">
        <v>10</v>
      </c>
      <c r="G6249" s="10" t="s">
        <v>11</v>
      </c>
      <c r="H6249" s="10">
        <f t="shared" si="315"/>
        <v>2050</v>
      </c>
      <c r="I6249" s="13">
        <f>IND_SavePot!I6249*(1+HLOOKUP(MID(D6249,2,2),$M$9:$AF$15,MATCH(RIGHT(D6249,2),$M$9:$M$15,0),0))^($H6249-IND_SavePot!$H6249)</f>
        <v>8.4949568437804497E-3</v>
      </c>
      <c r="J6249" s="13">
        <f t="shared" si="314"/>
        <v>8.4949568437804497E-3</v>
      </c>
      <c r="K6249" s="2">
        <v>8</v>
      </c>
    </row>
    <row r="6250" spans="3:11">
      <c r="C6250" s="11" t="str">
        <f>IND_SavePot!C6250</f>
        <v>INDIDEFFLA-41</v>
      </c>
      <c r="D6250" s="11" t="str">
        <f>IND_SavePot!D6250</f>
        <v>IIDLA</v>
      </c>
      <c r="E6250" s="10" t="str">
        <f t="shared" si="313"/>
        <v>IIDLA</v>
      </c>
      <c r="F6250" s="10" t="s">
        <v>10</v>
      </c>
      <c r="G6250" s="10" t="s">
        <v>11</v>
      </c>
      <c r="H6250" s="10">
        <f t="shared" si="315"/>
        <v>2050</v>
      </c>
      <c r="I6250" s="13">
        <f>IND_SavePot!I6250*(1+HLOOKUP(MID(D6250,2,2),$M$9:$AF$15,MATCH(RIGHT(D6250,2),$M$9:$M$15,0),0))^($H6250-IND_SavePot!$H6250)</f>
        <v>8.2998061727721072E-3</v>
      </c>
      <c r="J6250" s="13">
        <f t="shared" si="314"/>
        <v>8.2998061727721072E-3</v>
      </c>
      <c r="K6250" s="2">
        <v>0</v>
      </c>
    </row>
    <row r="6251" spans="3:11">
      <c r="C6251" s="11" t="str">
        <f>IND_SavePot!C6251</f>
        <v>INDIDEFFEM-41</v>
      </c>
      <c r="D6251" s="11" t="str">
        <f>IND_SavePot!D6251</f>
        <v>IIDEM</v>
      </c>
      <c r="E6251" s="10" t="str">
        <f t="shared" si="313"/>
        <v>IIDEM</v>
      </c>
      <c r="F6251" s="10" t="s">
        <v>10</v>
      </c>
      <c r="G6251" s="10" t="s">
        <v>11</v>
      </c>
      <c r="H6251" s="10">
        <f t="shared" si="315"/>
        <v>2050</v>
      </c>
      <c r="I6251" s="13">
        <f>IND_SavePot!I6251*(1+HLOOKUP(MID(D6251,2,2),$M$9:$AF$15,MATCH(RIGHT(D6251,2),$M$9:$M$15,0),0))^($H6251-IND_SavePot!$H6251)</f>
        <v>2.0400851253317724E-3</v>
      </c>
      <c r="J6251" s="13">
        <f t="shared" si="314"/>
        <v>2.0400851253317724E-3</v>
      </c>
      <c r="K6251" s="2">
        <v>0</v>
      </c>
    </row>
    <row r="6252" spans="3:11">
      <c r="C6252" s="11" t="str">
        <f>IND_SavePot!C6252</f>
        <v>INDIDEFFTF-41</v>
      </c>
      <c r="D6252" s="11" t="str">
        <f>IND_SavePot!D6252</f>
        <v>IIDTF</v>
      </c>
      <c r="E6252" s="10" t="str">
        <f t="shared" si="313"/>
        <v>IIDTF</v>
      </c>
      <c r="F6252" s="10" t="s">
        <v>10</v>
      </c>
      <c r="G6252" s="10" t="s">
        <v>11</v>
      </c>
      <c r="H6252" s="10">
        <f t="shared" si="315"/>
        <v>2050</v>
      </c>
      <c r="I6252" s="13">
        <f>IND_SavePot!I6252*(1+HLOOKUP(MID(D6252,2,2),$M$9:$AF$15,MATCH(RIGHT(D6252,2),$M$9:$M$15,0),0))^($H6252-IND_SavePot!$H6252)</f>
        <v>0</v>
      </c>
      <c r="J6252" s="13">
        <f t="shared" si="314"/>
        <v>0</v>
      </c>
      <c r="K6252" s="2">
        <v>6</v>
      </c>
    </row>
    <row r="6253" spans="3:11">
      <c r="C6253" s="11" t="str">
        <f>IND_SavePot!C6253</f>
        <v>INDIDEFFPH-42</v>
      </c>
      <c r="D6253" s="11" t="str">
        <f>IND_SavePot!D6253</f>
        <v>IIDPH</v>
      </c>
      <c r="E6253" s="10" t="str">
        <f t="shared" si="313"/>
        <v>IIDPH</v>
      </c>
      <c r="F6253" s="10" t="s">
        <v>10</v>
      </c>
      <c r="G6253" s="10" t="s">
        <v>11</v>
      </c>
      <c r="H6253" s="10">
        <f t="shared" si="315"/>
        <v>2050</v>
      </c>
      <c r="I6253" s="13">
        <f>IND_SavePot!I6253*(1+HLOOKUP(MID(D6253,2,2),$M$9:$AF$15,MATCH(RIGHT(D6253,2),$M$9:$M$15,0),0))^($H6253-IND_SavePot!$H6253)</f>
        <v>4.8774437212985603E-3</v>
      </c>
      <c r="J6253" s="13">
        <f t="shared" si="314"/>
        <v>4.8774437212985603E-3</v>
      </c>
      <c r="K6253" s="2">
        <v>6</v>
      </c>
    </row>
    <row r="6254" spans="3:11">
      <c r="C6254" s="11" t="str">
        <f>IND_SavePot!C6254</f>
        <v>INDIDEFFPH-42</v>
      </c>
      <c r="D6254" s="11" t="str">
        <f>IND_SavePot!D6254</f>
        <v>IIDPH</v>
      </c>
      <c r="E6254" s="10" t="str">
        <f t="shared" si="313"/>
        <v>IIDPH</v>
      </c>
      <c r="F6254" s="10" t="s">
        <v>10</v>
      </c>
      <c r="G6254" s="10" t="s">
        <v>11</v>
      </c>
      <c r="H6254" s="10">
        <f t="shared" si="315"/>
        <v>2050</v>
      </c>
      <c r="I6254" s="13">
        <f>IND_SavePot!I6254*(1+HLOOKUP(MID(D6254,2,2),$M$9:$AF$15,MATCH(RIGHT(D6254,2),$M$9:$M$15,0),0))^($H6254-IND_SavePot!$H6254)</f>
        <v>4.8774437212985603E-3</v>
      </c>
      <c r="J6254" s="13">
        <f t="shared" si="314"/>
        <v>4.8774437212985603E-3</v>
      </c>
      <c r="K6254" s="2">
        <v>8</v>
      </c>
    </row>
    <row r="6255" spans="3:11">
      <c r="C6255" s="11" t="str">
        <f>IND_SavePot!C6255</f>
        <v>INDIDEFFSH-42</v>
      </c>
      <c r="D6255" s="11" t="str">
        <f>IND_SavePot!D6255</f>
        <v>IIDSH</v>
      </c>
      <c r="E6255" s="10" t="str">
        <f t="shared" si="313"/>
        <v>IIDSH</v>
      </c>
      <c r="F6255" s="10" t="s">
        <v>10</v>
      </c>
      <c r="G6255" s="10" t="s">
        <v>11</v>
      </c>
      <c r="H6255" s="10">
        <f t="shared" si="315"/>
        <v>2050</v>
      </c>
      <c r="I6255" s="13">
        <f>IND_SavePot!I6255*(1+HLOOKUP(MID(D6255,2,2),$M$9:$AF$15,MATCH(RIGHT(D6255,2),$M$9:$M$15,0),0))^($H6255-IND_SavePot!$H6255)</f>
        <v>8.4949568437805035E-3</v>
      </c>
      <c r="J6255" s="13">
        <f t="shared" si="314"/>
        <v>8.4949568437805035E-3</v>
      </c>
      <c r="K6255" s="2">
        <v>8</v>
      </c>
    </row>
    <row r="6256" spans="3:11">
      <c r="C6256" s="11" t="str">
        <f>IND_SavePot!C6256</f>
        <v>INDIDEFFLA-42</v>
      </c>
      <c r="D6256" s="11" t="str">
        <f>IND_SavePot!D6256</f>
        <v>IIDLA</v>
      </c>
      <c r="E6256" s="10" t="str">
        <f t="shared" si="313"/>
        <v>IIDLA</v>
      </c>
      <c r="F6256" s="10" t="s">
        <v>10</v>
      </c>
      <c r="G6256" s="10" t="s">
        <v>11</v>
      </c>
      <c r="H6256" s="10">
        <f t="shared" si="315"/>
        <v>2050</v>
      </c>
      <c r="I6256" s="13">
        <f>IND_SavePot!I6256*(1+HLOOKUP(MID(D6256,2,2),$M$9:$AF$15,MATCH(RIGHT(D6256,2),$M$9:$M$15,0),0))^($H6256-IND_SavePot!$H6256)</f>
        <v>8.2998061727721888E-3</v>
      </c>
      <c r="J6256" s="13">
        <f t="shared" si="314"/>
        <v>8.2998061727721888E-3</v>
      </c>
      <c r="K6256" s="2">
        <v>0</v>
      </c>
    </row>
    <row r="6257" spans="3:11">
      <c r="C6257" s="11" t="str">
        <f>IND_SavePot!C6257</f>
        <v>INDIDEFFEM-42</v>
      </c>
      <c r="D6257" s="11" t="str">
        <f>IND_SavePot!D6257</f>
        <v>IIDEM</v>
      </c>
      <c r="E6257" s="10" t="str">
        <f t="shared" si="313"/>
        <v>IIDEM</v>
      </c>
      <c r="F6257" s="10" t="s">
        <v>10</v>
      </c>
      <c r="G6257" s="10" t="s">
        <v>11</v>
      </c>
      <c r="H6257" s="10">
        <f t="shared" si="315"/>
        <v>2050</v>
      </c>
      <c r="I6257" s="13">
        <f>IND_SavePot!I6257*(1+HLOOKUP(MID(D6257,2,2),$M$9:$AF$15,MATCH(RIGHT(D6257,2),$M$9:$M$15,0),0))^($H6257-IND_SavePot!$H6257)</f>
        <v>2.0400851253318127E-3</v>
      </c>
      <c r="J6257" s="13">
        <f t="shared" si="314"/>
        <v>2.0400851253318127E-3</v>
      </c>
      <c r="K6257" s="2">
        <v>0</v>
      </c>
    </row>
    <row r="6258" spans="3:11">
      <c r="C6258" s="11" t="str">
        <f>IND_SavePot!C6258</f>
        <v>INDIDEFFTF-42</v>
      </c>
      <c r="D6258" s="11" t="str">
        <f>IND_SavePot!D6258</f>
        <v>IIDTF</v>
      </c>
      <c r="E6258" s="10" t="str">
        <f t="shared" si="313"/>
        <v>IIDTF</v>
      </c>
      <c r="F6258" s="10" t="s">
        <v>10</v>
      </c>
      <c r="G6258" s="10" t="s">
        <v>11</v>
      </c>
      <c r="H6258" s="10">
        <f t="shared" si="315"/>
        <v>2050</v>
      </c>
      <c r="I6258" s="13">
        <f>IND_SavePot!I6258*(1+HLOOKUP(MID(D6258,2,2),$M$9:$AF$15,MATCH(RIGHT(D6258,2),$M$9:$M$15,0),0))^($H6258-IND_SavePot!$H6258)</f>
        <v>0</v>
      </c>
      <c r="J6258" s="13">
        <f t="shared" si="314"/>
        <v>0</v>
      </c>
      <c r="K6258" s="2">
        <v>6</v>
      </c>
    </row>
    <row r="6259" spans="3:11">
      <c r="C6259" s="11" t="str">
        <f>IND_SavePot!C6259</f>
        <v>INDIDEFFPH-43</v>
      </c>
      <c r="D6259" s="11" t="str">
        <f>IND_SavePot!D6259</f>
        <v>IIDPH</v>
      </c>
      <c r="E6259" s="10" t="str">
        <f t="shared" si="313"/>
        <v>IIDPH</v>
      </c>
      <c r="F6259" s="10" t="s">
        <v>10</v>
      </c>
      <c r="G6259" s="10" t="s">
        <v>11</v>
      </c>
      <c r="H6259" s="10">
        <f t="shared" si="315"/>
        <v>2050</v>
      </c>
      <c r="I6259" s="13">
        <f>IND_SavePot!I6259*(1+HLOOKUP(MID(D6259,2,2),$M$9:$AF$15,MATCH(RIGHT(D6259,2),$M$9:$M$15,0),0))^($H6259-IND_SavePot!$H6259)</f>
        <v>4.8774437212985291E-3</v>
      </c>
      <c r="J6259" s="13">
        <f t="shared" si="314"/>
        <v>4.8774437212985291E-3</v>
      </c>
      <c r="K6259" s="2">
        <v>6</v>
      </c>
    </row>
    <row r="6260" spans="3:11">
      <c r="C6260" s="11" t="str">
        <f>IND_SavePot!C6260</f>
        <v>INDIDEFFPH-43</v>
      </c>
      <c r="D6260" s="11" t="str">
        <f>IND_SavePot!D6260</f>
        <v>IIDPH</v>
      </c>
      <c r="E6260" s="10" t="str">
        <f t="shared" si="313"/>
        <v>IIDPH</v>
      </c>
      <c r="F6260" s="10" t="s">
        <v>10</v>
      </c>
      <c r="G6260" s="10" t="s">
        <v>11</v>
      </c>
      <c r="H6260" s="10">
        <f t="shared" si="315"/>
        <v>2050</v>
      </c>
      <c r="I6260" s="13">
        <f>IND_SavePot!I6260*(1+HLOOKUP(MID(D6260,2,2),$M$9:$AF$15,MATCH(RIGHT(D6260,2),$M$9:$M$15,0),0))^($H6260-IND_SavePot!$H6260)</f>
        <v>4.8774437212985291E-3</v>
      </c>
      <c r="J6260" s="13">
        <f t="shared" si="314"/>
        <v>4.8774437212985291E-3</v>
      </c>
      <c r="K6260" s="2">
        <v>8</v>
      </c>
    </row>
    <row r="6261" spans="3:11">
      <c r="C6261" s="11" t="str">
        <f>IND_SavePot!C6261</f>
        <v>INDIDEFFSH-43</v>
      </c>
      <c r="D6261" s="11" t="str">
        <f>IND_SavePot!D6261</f>
        <v>IIDSH</v>
      </c>
      <c r="E6261" s="10" t="str">
        <f t="shared" si="313"/>
        <v>IIDSH</v>
      </c>
      <c r="F6261" s="10" t="s">
        <v>10</v>
      </c>
      <c r="G6261" s="10" t="s">
        <v>11</v>
      </c>
      <c r="H6261" s="10">
        <f t="shared" si="315"/>
        <v>2050</v>
      </c>
      <c r="I6261" s="13">
        <f>IND_SavePot!I6261*(1+HLOOKUP(MID(D6261,2,2),$M$9:$AF$15,MATCH(RIGHT(D6261,2),$M$9:$M$15,0),0))^($H6261-IND_SavePot!$H6261)</f>
        <v>8.4949568437804497E-3</v>
      </c>
      <c r="J6261" s="13">
        <f t="shared" si="314"/>
        <v>8.4949568437804497E-3</v>
      </c>
      <c r="K6261" s="2">
        <v>8</v>
      </c>
    </row>
    <row r="6262" spans="3:11">
      <c r="C6262" s="11" t="str">
        <f>IND_SavePot!C6262</f>
        <v>INDIDEFFLA-43</v>
      </c>
      <c r="D6262" s="11" t="str">
        <f>IND_SavePot!D6262</f>
        <v>IIDLA</v>
      </c>
      <c r="E6262" s="10" t="str">
        <f t="shared" si="313"/>
        <v>IIDLA</v>
      </c>
      <c r="F6262" s="10" t="s">
        <v>10</v>
      </c>
      <c r="G6262" s="10" t="s">
        <v>11</v>
      </c>
      <c r="H6262" s="10">
        <f t="shared" si="315"/>
        <v>2050</v>
      </c>
      <c r="I6262" s="13">
        <f>IND_SavePot!I6262*(1+HLOOKUP(MID(D6262,2,2),$M$9:$AF$15,MATCH(RIGHT(D6262,2),$M$9:$M$15,0),0))^($H6262-IND_SavePot!$H6262)</f>
        <v>8.2998061727721471E-3</v>
      </c>
      <c r="J6262" s="13">
        <f t="shared" si="314"/>
        <v>8.2998061727721471E-3</v>
      </c>
      <c r="K6262" s="2">
        <v>0</v>
      </c>
    </row>
    <row r="6263" spans="3:11">
      <c r="C6263" s="11" t="str">
        <f>IND_SavePot!C6263</f>
        <v>INDIDEFFEM-43</v>
      </c>
      <c r="D6263" s="11" t="str">
        <f>IND_SavePot!D6263</f>
        <v>IIDEM</v>
      </c>
      <c r="E6263" s="10" t="str">
        <f t="shared" si="313"/>
        <v>IIDEM</v>
      </c>
      <c r="F6263" s="10" t="s">
        <v>10</v>
      </c>
      <c r="G6263" s="10" t="s">
        <v>11</v>
      </c>
      <c r="H6263" s="10">
        <f t="shared" si="315"/>
        <v>2050</v>
      </c>
      <c r="I6263" s="13">
        <f>IND_SavePot!I6263*(1+HLOOKUP(MID(D6263,2,2),$M$9:$AF$15,MATCH(RIGHT(D6263,2),$M$9:$M$15,0),0))^($H6263-IND_SavePot!$H6263)</f>
        <v>2.0400851253318127E-3</v>
      </c>
      <c r="J6263" s="13">
        <f t="shared" si="314"/>
        <v>2.0400851253318127E-3</v>
      </c>
      <c r="K6263" s="2">
        <v>0</v>
      </c>
    </row>
    <row r="6264" spans="3:11">
      <c r="C6264" s="11" t="str">
        <f>IND_SavePot!C6264</f>
        <v>INDIDEFFTF-43</v>
      </c>
      <c r="D6264" s="11" t="str">
        <f>IND_SavePot!D6264</f>
        <v>IIDTF</v>
      </c>
      <c r="E6264" s="10" t="str">
        <f t="shared" si="313"/>
        <v>IIDTF</v>
      </c>
      <c r="F6264" s="10" t="s">
        <v>10</v>
      </c>
      <c r="G6264" s="10" t="s">
        <v>11</v>
      </c>
      <c r="H6264" s="10">
        <f t="shared" si="315"/>
        <v>2050</v>
      </c>
      <c r="I6264" s="13">
        <f>IND_SavePot!I6264*(1+HLOOKUP(MID(D6264,2,2),$M$9:$AF$15,MATCH(RIGHT(D6264,2),$M$9:$M$15,0),0))^($H6264-IND_SavePot!$H6264)</f>
        <v>0</v>
      </c>
      <c r="J6264" s="13">
        <f t="shared" si="314"/>
        <v>0</v>
      </c>
      <c r="K6264" s="2">
        <v>6</v>
      </c>
    </row>
    <row r="6265" spans="3:11">
      <c r="C6265" s="11" t="str">
        <f>IND_SavePot!C6265</f>
        <v>INDIDEFFPH-44</v>
      </c>
      <c r="D6265" s="11" t="str">
        <f>IND_SavePot!D6265</f>
        <v>IIDPH</v>
      </c>
      <c r="E6265" s="10" t="str">
        <f t="shared" si="313"/>
        <v>IIDPH</v>
      </c>
      <c r="F6265" s="10" t="s">
        <v>10</v>
      </c>
      <c r="G6265" s="10" t="s">
        <v>11</v>
      </c>
      <c r="H6265" s="10">
        <f t="shared" si="315"/>
        <v>2050</v>
      </c>
      <c r="I6265" s="13">
        <f>IND_SavePot!I6265*(1+HLOOKUP(MID(D6265,2,2),$M$9:$AF$15,MATCH(RIGHT(D6265,2),$M$9:$M$15,0),0))^($H6265-IND_SavePot!$H6265)</f>
        <v>4.8774437212986211E-3</v>
      </c>
      <c r="J6265" s="13">
        <f t="shared" si="314"/>
        <v>4.8774437212986211E-3</v>
      </c>
      <c r="K6265" s="2">
        <v>6</v>
      </c>
    </row>
    <row r="6266" spans="3:11">
      <c r="C6266" s="11" t="str">
        <f>IND_SavePot!C6266</f>
        <v>INDIDEFFPH-44</v>
      </c>
      <c r="D6266" s="11" t="str">
        <f>IND_SavePot!D6266</f>
        <v>IIDPH</v>
      </c>
      <c r="E6266" s="10" t="str">
        <f t="shared" si="313"/>
        <v>IIDPH</v>
      </c>
      <c r="F6266" s="10" t="s">
        <v>10</v>
      </c>
      <c r="G6266" s="10" t="s">
        <v>11</v>
      </c>
      <c r="H6266" s="10">
        <f t="shared" si="315"/>
        <v>2050</v>
      </c>
      <c r="I6266" s="13">
        <f>IND_SavePot!I6266*(1+HLOOKUP(MID(D6266,2,2),$M$9:$AF$15,MATCH(RIGHT(D6266,2),$M$9:$M$15,0),0))^($H6266-IND_SavePot!$H6266)</f>
        <v>4.8774437212986211E-3</v>
      </c>
      <c r="J6266" s="13">
        <f t="shared" si="314"/>
        <v>4.8774437212986211E-3</v>
      </c>
      <c r="K6266" s="2">
        <v>8</v>
      </c>
    </row>
    <row r="6267" spans="3:11">
      <c r="C6267" s="11" t="str">
        <f>IND_SavePot!C6267</f>
        <v>INDIDEFFSH-44</v>
      </c>
      <c r="D6267" s="11" t="str">
        <f>IND_SavePot!D6267</f>
        <v>IIDSH</v>
      </c>
      <c r="E6267" s="10" t="str">
        <f t="shared" si="313"/>
        <v>IIDSH</v>
      </c>
      <c r="F6267" s="10" t="s">
        <v>10</v>
      </c>
      <c r="G6267" s="10" t="s">
        <v>11</v>
      </c>
      <c r="H6267" s="10">
        <f t="shared" si="315"/>
        <v>2050</v>
      </c>
      <c r="I6267" s="13">
        <f>IND_SavePot!I6267*(1+HLOOKUP(MID(D6267,2,2),$M$9:$AF$15,MATCH(RIGHT(D6267,2),$M$9:$M$15,0),0))^($H6267-IND_SavePot!$H6267)</f>
        <v>8.4949568437805035E-3</v>
      </c>
      <c r="J6267" s="13">
        <f t="shared" si="314"/>
        <v>8.4949568437805035E-3</v>
      </c>
      <c r="K6267" s="2">
        <v>7</v>
      </c>
    </row>
    <row r="6268" spans="3:11">
      <c r="C6268" s="11" t="str">
        <f>IND_SavePot!C6268</f>
        <v>INDIDEFFLA-44</v>
      </c>
      <c r="D6268" s="11" t="str">
        <f>IND_SavePot!D6268</f>
        <v>IIDLA</v>
      </c>
      <c r="E6268" s="10" t="str">
        <f t="shared" si="313"/>
        <v>IIDLA</v>
      </c>
      <c r="F6268" s="10" t="s">
        <v>10</v>
      </c>
      <c r="G6268" s="10" t="s">
        <v>11</v>
      </c>
      <c r="H6268" s="10">
        <f t="shared" si="315"/>
        <v>2050</v>
      </c>
      <c r="I6268" s="13">
        <f>IND_SavePot!I6268*(1+HLOOKUP(MID(D6268,2,2),$M$9:$AF$15,MATCH(RIGHT(D6268,2),$M$9:$M$15,0),0))^($H6268-IND_SavePot!$H6268)</f>
        <v>8.2998061727721888E-3</v>
      </c>
      <c r="J6268" s="13">
        <f t="shared" si="314"/>
        <v>8.2998061727721888E-3</v>
      </c>
      <c r="K6268" s="2">
        <v>0</v>
      </c>
    </row>
    <row r="6269" spans="3:11">
      <c r="C6269" s="11" t="str">
        <f>IND_SavePot!C6269</f>
        <v>INDIDEFFEM-44</v>
      </c>
      <c r="D6269" s="11" t="str">
        <f>IND_SavePot!D6269</f>
        <v>IIDEM</v>
      </c>
      <c r="E6269" s="10" t="str">
        <f t="shared" si="313"/>
        <v>IIDEM</v>
      </c>
      <c r="F6269" s="10" t="s">
        <v>10</v>
      </c>
      <c r="G6269" s="10" t="s">
        <v>11</v>
      </c>
      <c r="H6269" s="10">
        <f t="shared" si="315"/>
        <v>2050</v>
      </c>
      <c r="I6269" s="13">
        <f>IND_SavePot!I6269*(1+HLOOKUP(MID(D6269,2,2),$M$9:$AF$15,MATCH(RIGHT(D6269,2),$M$9:$M$15,0),0))^($H6269-IND_SavePot!$H6269)</f>
        <v>2.0400851253317724E-3</v>
      </c>
      <c r="J6269" s="13">
        <f t="shared" si="314"/>
        <v>2.0400851253317724E-3</v>
      </c>
      <c r="K6269" s="2">
        <v>0</v>
      </c>
    </row>
    <row r="6270" spans="3:11">
      <c r="C6270" s="11" t="str">
        <f>IND_SavePot!C6270</f>
        <v>INDIDEFFTF-44</v>
      </c>
      <c r="D6270" s="11" t="str">
        <f>IND_SavePot!D6270</f>
        <v>IIDTF</v>
      </c>
      <c r="E6270" s="10" t="str">
        <f t="shared" si="313"/>
        <v>IIDTF</v>
      </c>
      <c r="F6270" s="10" t="s">
        <v>10</v>
      </c>
      <c r="G6270" s="10" t="s">
        <v>11</v>
      </c>
      <c r="H6270" s="10">
        <f t="shared" si="315"/>
        <v>2050</v>
      </c>
      <c r="I6270" s="13">
        <f>IND_SavePot!I6270*(1+HLOOKUP(MID(D6270,2,2),$M$9:$AF$15,MATCH(RIGHT(D6270,2),$M$9:$M$15,0),0))^($H6270-IND_SavePot!$H6270)</f>
        <v>0</v>
      </c>
      <c r="J6270" s="13">
        <f t="shared" si="314"/>
        <v>0</v>
      </c>
      <c r="K6270" s="2">
        <v>6</v>
      </c>
    </row>
    <row r="6271" spans="3:11">
      <c r="C6271" s="11" t="str">
        <f>IND_SavePot!C6271</f>
        <v>INDIDEFFPH-45</v>
      </c>
      <c r="D6271" s="11" t="str">
        <f>IND_SavePot!D6271</f>
        <v>IIDPH</v>
      </c>
      <c r="E6271" s="10" t="str">
        <f t="shared" si="313"/>
        <v>IIDPH</v>
      </c>
      <c r="F6271" s="10" t="s">
        <v>10</v>
      </c>
      <c r="G6271" s="10" t="s">
        <v>11</v>
      </c>
      <c r="H6271" s="10">
        <f t="shared" si="315"/>
        <v>2050</v>
      </c>
      <c r="I6271" s="13">
        <f>IND_SavePot!I6271*(1+HLOOKUP(MID(D6271,2,2),$M$9:$AF$15,MATCH(RIGHT(D6271,2),$M$9:$M$15,0),0))^($H6271-IND_SavePot!$H6271)</f>
        <v>4.8774437212984988E-3</v>
      </c>
      <c r="J6271" s="13">
        <f t="shared" si="314"/>
        <v>4.8774437212984988E-3</v>
      </c>
      <c r="K6271" s="2">
        <v>6</v>
      </c>
    </row>
    <row r="6272" spans="3:11">
      <c r="C6272" s="11" t="str">
        <f>IND_SavePot!C6272</f>
        <v>INDIDEFFPH-45</v>
      </c>
      <c r="D6272" s="11" t="str">
        <f>IND_SavePot!D6272</f>
        <v>IIDPH</v>
      </c>
      <c r="E6272" s="10" t="str">
        <f t="shared" si="313"/>
        <v>IIDPH</v>
      </c>
      <c r="F6272" s="10" t="s">
        <v>10</v>
      </c>
      <c r="G6272" s="10" t="s">
        <v>11</v>
      </c>
      <c r="H6272" s="10">
        <f t="shared" si="315"/>
        <v>2050</v>
      </c>
      <c r="I6272" s="13">
        <f>IND_SavePot!I6272*(1+HLOOKUP(MID(D6272,2,2),$M$9:$AF$15,MATCH(RIGHT(D6272,2),$M$9:$M$15,0),0))^($H6272-IND_SavePot!$H6272)</f>
        <v>4.8774437212984988E-3</v>
      </c>
      <c r="J6272" s="13">
        <f t="shared" si="314"/>
        <v>4.8774437212984988E-3</v>
      </c>
      <c r="K6272" s="2">
        <v>7</v>
      </c>
    </row>
    <row r="6273" spans="3:11">
      <c r="C6273" s="11" t="str">
        <f>IND_SavePot!C6273</f>
        <v>INDIDEFFSH-45</v>
      </c>
      <c r="D6273" s="11" t="str">
        <f>IND_SavePot!D6273</f>
        <v>IIDSH</v>
      </c>
      <c r="E6273" s="10" t="str">
        <f t="shared" si="313"/>
        <v>IIDSH</v>
      </c>
      <c r="F6273" s="10" t="s">
        <v>10</v>
      </c>
      <c r="G6273" s="10" t="s">
        <v>11</v>
      </c>
      <c r="H6273" s="10">
        <f t="shared" si="315"/>
        <v>2050</v>
      </c>
      <c r="I6273" s="13">
        <f>IND_SavePot!I6273*(1+HLOOKUP(MID(D6273,2,2),$M$9:$AF$15,MATCH(RIGHT(D6273,2),$M$9:$M$15,0),0))^($H6273-IND_SavePot!$H6273)</f>
        <v>8.4949568437804497E-3</v>
      </c>
      <c r="J6273" s="13">
        <f t="shared" si="314"/>
        <v>8.4949568437804497E-3</v>
      </c>
      <c r="K6273" s="2">
        <v>6</v>
      </c>
    </row>
    <row r="6274" spans="3:11">
      <c r="C6274" s="11" t="str">
        <f>IND_SavePot!C6274</f>
        <v>INDIDEFFLA-45</v>
      </c>
      <c r="D6274" s="11" t="str">
        <f>IND_SavePot!D6274</f>
        <v>IIDLA</v>
      </c>
      <c r="E6274" s="10" t="str">
        <f t="shared" si="313"/>
        <v>IIDLA</v>
      </c>
      <c r="F6274" s="10" t="s">
        <v>10</v>
      </c>
      <c r="G6274" s="10" t="s">
        <v>11</v>
      </c>
      <c r="H6274" s="10">
        <f t="shared" si="315"/>
        <v>2050</v>
      </c>
      <c r="I6274" s="13">
        <f>IND_SavePot!I6274*(1+HLOOKUP(MID(D6274,2,2),$M$9:$AF$15,MATCH(RIGHT(D6274,2),$M$9:$M$15,0),0))^($H6274-IND_SavePot!$H6274)</f>
        <v>8.2998061727721072E-3</v>
      </c>
      <c r="J6274" s="13">
        <f t="shared" si="314"/>
        <v>8.2998061727721072E-3</v>
      </c>
      <c r="K6274" s="2">
        <v>0</v>
      </c>
    </row>
    <row r="6275" spans="3:11">
      <c r="C6275" s="11" t="str">
        <f>IND_SavePot!C6275</f>
        <v>INDIDEFFEM-45</v>
      </c>
      <c r="D6275" s="11" t="str">
        <f>IND_SavePot!D6275</f>
        <v>IIDEM</v>
      </c>
      <c r="E6275" s="10" t="str">
        <f t="shared" si="313"/>
        <v>IIDEM</v>
      </c>
      <c r="F6275" s="10" t="s">
        <v>10</v>
      </c>
      <c r="G6275" s="10" t="s">
        <v>11</v>
      </c>
      <c r="H6275" s="10">
        <f t="shared" si="315"/>
        <v>2050</v>
      </c>
      <c r="I6275" s="13">
        <f>IND_SavePot!I6275*(1+HLOOKUP(MID(D6275,2,2),$M$9:$AF$15,MATCH(RIGHT(D6275,2),$M$9:$M$15,0),0))^($H6275-IND_SavePot!$H6275)</f>
        <v>2.0400851253318127E-3</v>
      </c>
      <c r="J6275" s="13">
        <f t="shared" si="314"/>
        <v>2.0400851253318127E-3</v>
      </c>
      <c r="K6275" s="2">
        <v>0</v>
      </c>
    </row>
    <row r="6276" spans="3:11">
      <c r="C6276" s="11" t="str">
        <f>IND_SavePot!C6276</f>
        <v>INDIDEFFTF-45</v>
      </c>
      <c r="D6276" s="11" t="str">
        <f>IND_SavePot!D6276</f>
        <v>IIDTF</v>
      </c>
      <c r="E6276" s="10" t="str">
        <f t="shared" si="313"/>
        <v>IIDTF</v>
      </c>
      <c r="F6276" s="10" t="s">
        <v>10</v>
      </c>
      <c r="G6276" s="10" t="s">
        <v>11</v>
      </c>
      <c r="H6276" s="10">
        <f t="shared" si="315"/>
        <v>2050</v>
      </c>
      <c r="I6276" s="13">
        <f>IND_SavePot!I6276*(1+HLOOKUP(MID(D6276,2,2),$M$9:$AF$15,MATCH(RIGHT(D6276,2),$M$9:$M$15,0),0))^($H6276-IND_SavePot!$H6276)</f>
        <v>0</v>
      </c>
      <c r="J6276" s="13">
        <f t="shared" si="314"/>
        <v>0</v>
      </c>
      <c r="K6276" s="2">
        <v>6</v>
      </c>
    </row>
    <row r="6277" spans="3:11">
      <c r="C6277" s="11" t="str">
        <f>IND_SavePot!C6277</f>
        <v>INDIDEFFPH-46</v>
      </c>
      <c r="D6277" s="11" t="str">
        <f>IND_SavePot!D6277</f>
        <v>IIDPH</v>
      </c>
      <c r="E6277" s="10" t="str">
        <f t="shared" si="313"/>
        <v>IIDPH</v>
      </c>
      <c r="F6277" s="10" t="s">
        <v>10</v>
      </c>
      <c r="G6277" s="10" t="s">
        <v>11</v>
      </c>
      <c r="H6277" s="10">
        <f t="shared" si="315"/>
        <v>2050</v>
      </c>
      <c r="I6277" s="13">
        <f>IND_SavePot!I6277*(1+HLOOKUP(MID(D6277,2,2),$M$9:$AF$15,MATCH(RIGHT(D6277,2),$M$9:$M$15,0),0))^($H6277-IND_SavePot!$H6277)</f>
        <v>4.8774437212984988E-3</v>
      </c>
      <c r="J6277" s="13">
        <f t="shared" si="314"/>
        <v>4.8774437212984988E-3</v>
      </c>
      <c r="K6277" s="2">
        <v>6</v>
      </c>
    </row>
    <row r="6278" spans="3:11">
      <c r="C6278" s="11" t="str">
        <f>IND_SavePot!C6278</f>
        <v>INDIDEFFPH-46</v>
      </c>
      <c r="D6278" s="11" t="str">
        <f>IND_SavePot!D6278</f>
        <v>IIDPH</v>
      </c>
      <c r="E6278" s="10" t="str">
        <f t="shared" si="313"/>
        <v>IIDPH</v>
      </c>
      <c r="F6278" s="10" t="s">
        <v>10</v>
      </c>
      <c r="G6278" s="10" t="s">
        <v>11</v>
      </c>
      <c r="H6278" s="10">
        <f t="shared" si="315"/>
        <v>2050</v>
      </c>
      <c r="I6278" s="13">
        <f>IND_SavePot!I6278*(1+HLOOKUP(MID(D6278,2,2),$M$9:$AF$15,MATCH(RIGHT(D6278,2),$M$9:$M$15,0),0))^($H6278-IND_SavePot!$H6278)</f>
        <v>4.8774437212984988E-3</v>
      </c>
      <c r="J6278" s="13">
        <f t="shared" si="314"/>
        <v>4.8774437212984988E-3</v>
      </c>
      <c r="K6278" s="2">
        <v>7</v>
      </c>
    </row>
    <row r="6279" spans="3:11">
      <c r="C6279" s="11" t="str">
        <f>IND_SavePot!C6279</f>
        <v>INDIDEFFSH-46</v>
      </c>
      <c r="D6279" s="11" t="str">
        <f>IND_SavePot!D6279</f>
        <v>IIDSH</v>
      </c>
      <c r="E6279" s="10" t="str">
        <f t="shared" si="313"/>
        <v>IIDSH</v>
      </c>
      <c r="F6279" s="10" t="s">
        <v>10</v>
      </c>
      <c r="G6279" s="10" t="s">
        <v>11</v>
      </c>
      <c r="H6279" s="10">
        <f t="shared" si="315"/>
        <v>2050</v>
      </c>
      <c r="I6279" s="13">
        <f>IND_SavePot!I6279*(1+HLOOKUP(MID(D6279,2,2),$M$9:$AF$15,MATCH(RIGHT(D6279,2),$M$9:$M$15,0),0))^($H6279-IND_SavePot!$H6279)</f>
        <v>8.4949568437803942E-3</v>
      </c>
      <c r="J6279" s="13">
        <f t="shared" si="314"/>
        <v>8.4949568437803942E-3</v>
      </c>
      <c r="K6279" s="2">
        <v>6</v>
      </c>
    </row>
    <row r="6280" spans="3:11">
      <c r="C6280" s="11" t="str">
        <f>IND_SavePot!C6280</f>
        <v>INDIDEFFLA-46</v>
      </c>
      <c r="D6280" s="11" t="str">
        <f>IND_SavePot!D6280</f>
        <v>IIDLA</v>
      </c>
      <c r="E6280" s="10" t="str">
        <f t="shared" ref="E6280:E6343" si="316">D6280</f>
        <v>IIDLA</v>
      </c>
      <c r="F6280" s="10" t="s">
        <v>10</v>
      </c>
      <c r="G6280" s="10" t="s">
        <v>11</v>
      </c>
      <c r="H6280" s="10">
        <f t="shared" si="315"/>
        <v>2050</v>
      </c>
      <c r="I6280" s="13">
        <f>IND_SavePot!I6280*(1+HLOOKUP(MID(D6280,2,2),$M$9:$AF$15,MATCH(RIGHT(D6280,2),$M$9:$M$15,0),0))^($H6280-IND_SavePot!$H6280)</f>
        <v>8.2998061727721471E-3</v>
      </c>
      <c r="J6280" s="13">
        <f t="shared" ref="J6280:J6343" si="317">I6280</f>
        <v>8.2998061727721471E-3</v>
      </c>
      <c r="K6280" s="2">
        <v>0</v>
      </c>
    </row>
    <row r="6281" spans="3:11">
      <c r="C6281" s="11" t="str">
        <f>IND_SavePot!C6281</f>
        <v>INDIDEFFEM-46</v>
      </c>
      <c r="D6281" s="11" t="str">
        <f>IND_SavePot!D6281</f>
        <v>IIDEM</v>
      </c>
      <c r="E6281" s="10" t="str">
        <f t="shared" si="316"/>
        <v>IIDEM</v>
      </c>
      <c r="F6281" s="10" t="s">
        <v>10</v>
      </c>
      <c r="G6281" s="10" t="s">
        <v>11</v>
      </c>
      <c r="H6281" s="10">
        <f t="shared" ref="H6281:H6344" si="318">H6280</f>
        <v>2050</v>
      </c>
      <c r="I6281" s="13">
        <f>IND_SavePot!I6281*(1+HLOOKUP(MID(D6281,2,2),$M$9:$AF$15,MATCH(RIGHT(D6281,2),$M$9:$M$15,0),0))^($H6281-IND_SavePot!$H6281)</f>
        <v>2.0400851253318127E-3</v>
      </c>
      <c r="J6281" s="13">
        <f t="shared" si="317"/>
        <v>2.0400851253318127E-3</v>
      </c>
      <c r="K6281" s="2">
        <v>0</v>
      </c>
    </row>
    <row r="6282" spans="3:11">
      <c r="C6282" s="11" t="str">
        <f>IND_SavePot!C6282</f>
        <v>INDIDEFFTF-46</v>
      </c>
      <c r="D6282" s="11" t="str">
        <f>IND_SavePot!D6282</f>
        <v>IIDTF</v>
      </c>
      <c r="E6282" s="10" t="str">
        <f t="shared" si="316"/>
        <v>IIDTF</v>
      </c>
      <c r="F6282" s="10" t="s">
        <v>10</v>
      </c>
      <c r="G6282" s="10" t="s">
        <v>11</v>
      </c>
      <c r="H6282" s="10">
        <f t="shared" si="318"/>
        <v>2050</v>
      </c>
      <c r="I6282" s="13">
        <f>IND_SavePot!I6282*(1+HLOOKUP(MID(D6282,2,2),$M$9:$AF$15,MATCH(RIGHT(D6282,2),$M$9:$M$15,0),0))^($H6282-IND_SavePot!$H6282)</f>
        <v>0</v>
      </c>
      <c r="J6282" s="13">
        <f t="shared" si="317"/>
        <v>0</v>
      </c>
      <c r="K6282" s="2">
        <v>6</v>
      </c>
    </row>
    <row r="6283" spans="3:11">
      <c r="C6283" s="11" t="str">
        <f>IND_SavePot!C6283</f>
        <v>INDIDEFFPH-47</v>
      </c>
      <c r="D6283" s="11" t="str">
        <f>IND_SavePot!D6283</f>
        <v>IIDPH</v>
      </c>
      <c r="E6283" s="10" t="str">
        <f t="shared" si="316"/>
        <v>IIDPH</v>
      </c>
      <c r="F6283" s="10" t="s">
        <v>10</v>
      </c>
      <c r="G6283" s="10" t="s">
        <v>11</v>
      </c>
      <c r="H6283" s="10">
        <f t="shared" si="318"/>
        <v>2050</v>
      </c>
      <c r="I6283" s="13">
        <f>IND_SavePot!I6283*(1+HLOOKUP(MID(D6283,2,2),$M$9:$AF$15,MATCH(RIGHT(D6283,2),$M$9:$M$15,0),0))^($H6283-IND_SavePot!$H6283)</f>
        <v>4.8774437212986211E-3</v>
      </c>
      <c r="J6283" s="13">
        <f t="shared" si="317"/>
        <v>4.8774437212986211E-3</v>
      </c>
      <c r="K6283" s="2">
        <v>6</v>
      </c>
    </row>
    <row r="6284" spans="3:11">
      <c r="C6284" s="11" t="str">
        <f>IND_SavePot!C6284</f>
        <v>INDIDEFFPH-47</v>
      </c>
      <c r="D6284" s="11" t="str">
        <f>IND_SavePot!D6284</f>
        <v>IIDPH</v>
      </c>
      <c r="E6284" s="10" t="str">
        <f t="shared" si="316"/>
        <v>IIDPH</v>
      </c>
      <c r="F6284" s="10" t="s">
        <v>10</v>
      </c>
      <c r="G6284" s="10" t="s">
        <v>11</v>
      </c>
      <c r="H6284" s="10">
        <f t="shared" si="318"/>
        <v>2050</v>
      </c>
      <c r="I6284" s="13">
        <f>IND_SavePot!I6284*(1+HLOOKUP(MID(D6284,2,2),$M$9:$AF$15,MATCH(RIGHT(D6284,2),$M$9:$M$15,0),0))^($H6284-IND_SavePot!$H6284)</f>
        <v>4.8774437212986211E-3</v>
      </c>
      <c r="J6284" s="13">
        <f t="shared" si="317"/>
        <v>4.8774437212986211E-3</v>
      </c>
      <c r="K6284" s="2">
        <v>7</v>
      </c>
    </row>
    <row r="6285" spans="3:11">
      <c r="C6285" s="11" t="str">
        <f>IND_SavePot!C6285</f>
        <v>INDIDEFFSH-47</v>
      </c>
      <c r="D6285" s="11" t="str">
        <f>IND_SavePot!D6285</f>
        <v>IIDSH</v>
      </c>
      <c r="E6285" s="10" t="str">
        <f t="shared" si="316"/>
        <v>IIDSH</v>
      </c>
      <c r="F6285" s="10" t="s">
        <v>10</v>
      </c>
      <c r="G6285" s="10" t="s">
        <v>11</v>
      </c>
      <c r="H6285" s="10">
        <f t="shared" si="318"/>
        <v>2050</v>
      </c>
      <c r="I6285" s="13">
        <f>IND_SavePot!I6285*(1+HLOOKUP(MID(D6285,2,2),$M$9:$AF$15,MATCH(RIGHT(D6285,2),$M$9:$M$15,0),0))^($H6285-IND_SavePot!$H6285)</f>
        <v>8.494956843780559E-3</v>
      </c>
      <c r="J6285" s="13">
        <f t="shared" si="317"/>
        <v>8.494956843780559E-3</v>
      </c>
      <c r="K6285" s="2">
        <v>5</v>
      </c>
    </row>
    <row r="6286" spans="3:11">
      <c r="C6286" s="11" t="str">
        <f>IND_SavePot!C6286</f>
        <v>INDIDEFFLA-47</v>
      </c>
      <c r="D6286" s="11" t="str">
        <f>IND_SavePot!D6286</f>
        <v>IIDLA</v>
      </c>
      <c r="E6286" s="10" t="str">
        <f t="shared" si="316"/>
        <v>IIDLA</v>
      </c>
      <c r="F6286" s="10" t="s">
        <v>10</v>
      </c>
      <c r="G6286" s="10" t="s">
        <v>11</v>
      </c>
      <c r="H6286" s="10">
        <f t="shared" si="318"/>
        <v>2050</v>
      </c>
      <c r="I6286" s="13">
        <f>IND_SavePot!I6286*(1+HLOOKUP(MID(D6286,2,2),$M$9:$AF$15,MATCH(RIGHT(D6286,2),$M$9:$M$15,0),0))^($H6286-IND_SavePot!$H6286)</f>
        <v>8.2998061727722287E-3</v>
      </c>
      <c r="J6286" s="13">
        <f t="shared" si="317"/>
        <v>8.2998061727722287E-3</v>
      </c>
      <c r="K6286" s="2">
        <v>0</v>
      </c>
    </row>
    <row r="6287" spans="3:11">
      <c r="C6287" s="11" t="str">
        <f>IND_SavePot!C6287</f>
        <v>INDIDEFFEM-47</v>
      </c>
      <c r="D6287" s="11" t="str">
        <f>IND_SavePot!D6287</f>
        <v>IIDEM</v>
      </c>
      <c r="E6287" s="10" t="str">
        <f t="shared" si="316"/>
        <v>IIDEM</v>
      </c>
      <c r="F6287" s="10" t="s">
        <v>10</v>
      </c>
      <c r="G6287" s="10" t="s">
        <v>11</v>
      </c>
      <c r="H6287" s="10">
        <f t="shared" si="318"/>
        <v>2050</v>
      </c>
      <c r="I6287" s="13">
        <f>IND_SavePot!I6287*(1+HLOOKUP(MID(D6287,2,2),$M$9:$AF$15,MATCH(RIGHT(D6287,2),$M$9:$M$15,0),0))^($H6287-IND_SavePot!$H6287)</f>
        <v>2.0400851253317724E-3</v>
      </c>
      <c r="J6287" s="13">
        <f t="shared" si="317"/>
        <v>2.0400851253317724E-3</v>
      </c>
      <c r="K6287" s="2">
        <v>0</v>
      </c>
    </row>
    <row r="6288" spans="3:11">
      <c r="C6288" s="11" t="str">
        <f>IND_SavePot!C6288</f>
        <v>INDIDEFFTF-47</v>
      </c>
      <c r="D6288" s="11" t="str">
        <f>IND_SavePot!D6288</f>
        <v>IIDTF</v>
      </c>
      <c r="E6288" s="10" t="str">
        <f t="shared" si="316"/>
        <v>IIDTF</v>
      </c>
      <c r="F6288" s="10" t="s">
        <v>10</v>
      </c>
      <c r="G6288" s="10" t="s">
        <v>11</v>
      </c>
      <c r="H6288" s="10">
        <f t="shared" si="318"/>
        <v>2050</v>
      </c>
      <c r="I6288" s="13">
        <f>IND_SavePot!I6288*(1+HLOOKUP(MID(D6288,2,2),$M$9:$AF$15,MATCH(RIGHT(D6288,2),$M$9:$M$15,0),0))^($H6288-IND_SavePot!$H6288)</f>
        <v>0</v>
      </c>
      <c r="J6288" s="13">
        <f t="shared" si="317"/>
        <v>0</v>
      </c>
      <c r="K6288" s="2">
        <v>6</v>
      </c>
    </row>
    <row r="6289" spans="3:11">
      <c r="C6289" s="11" t="str">
        <f>IND_SavePot!C6289</f>
        <v>INDIDEFFPH-48</v>
      </c>
      <c r="D6289" s="11" t="str">
        <f>IND_SavePot!D6289</f>
        <v>IIDPH</v>
      </c>
      <c r="E6289" s="10" t="str">
        <f t="shared" si="316"/>
        <v>IIDPH</v>
      </c>
      <c r="F6289" s="10" t="s">
        <v>10</v>
      </c>
      <c r="G6289" s="10" t="s">
        <v>11</v>
      </c>
      <c r="H6289" s="10">
        <f t="shared" si="318"/>
        <v>2050</v>
      </c>
      <c r="I6289" s="13">
        <f>IND_SavePot!I6289*(1+HLOOKUP(MID(D6289,2,2),$M$9:$AF$15,MATCH(RIGHT(D6289,2),$M$9:$M$15,0),0))^($H6289-IND_SavePot!$H6289)</f>
        <v>4.8774437212984988E-3</v>
      </c>
      <c r="J6289" s="13">
        <f t="shared" si="317"/>
        <v>4.8774437212984988E-3</v>
      </c>
      <c r="K6289" s="2">
        <v>6</v>
      </c>
    </row>
    <row r="6290" spans="3:11">
      <c r="C6290" s="11" t="str">
        <f>IND_SavePot!C6290</f>
        <v>INDIDEFFPH-48</v>
      </c>
      <c r="D6290" s="11" t="str">
        <f>IND_SavePot!D6290</f>
        <v>IIDPH</v>
      </c>
      <c r="E6290" s="10" t="str">
        <f t="shared" si="316"/>
        <v>IIDPH</v>
      </c>
      <c r="F6290" s="10" t="s">
        <v>10</v>
      </c>
      <c r="G6290" s="10" t="s">
        <v>11</v>
      </c>
      <c r="H6290" s="10">
        <f t="shared" si="318"/>
        <v>2050</v>
      </c>
      <c r="I6290" s="13">
        <f>IND_SavePot!I6290*(1+HLOOKUP(MID(D6290,2,2),$M$9:$AF$15,MATCH(RIGHT(D6290,2),$M$9:$M$15,0),0))^($H6290-IND_SavePot!$H6290)</f>
        <v>4.8774437212984988E-3</v>
      </c>
      <c r="J6290" s="13">
        <f t="shared" si="317"/>
        <v>4.8774437212984988E-3</v>
      </c>
      <c r="K6290" s="2">
        <v>7</v>
      </c>
    </row>
    <row r="6291" spans="3:11">
      <c r="C6291" s="11" t="str">
        <f>IND_SavePot!C6291</f>
        <v>INDIDEFFSH-48</v>
      </c>
      <c r="D6291" s="11" t="str">
        <f>IND_SavePot!D6291</f>
        <v>IIDSH</v>
      </c>
      <c r="E6291" s="10" t="str">
        <f t="shared" si="316"/>
        <v>IIDSH</v>
      </c>
      <c r="F6291" s="10" t="s">
        <v>10</v>
      </c>
      <c r="G6291" s="10" t="s">
        <v>11</v>
      </c>
      <c r="H6291" s="10">
        <f t="shared" si="318"/>
        <v>2050</v>
      </c>
      <c r="I6291" s="13">
        <f>IND_SavePot!I6291*(1+HLOOKUP(MID(D6291,2,2),$M$9:$AF$15,MATCH(RIGHT(D6291,2),$M$9:$M$15,0),0))^($H6291-IND_SavePot!$H6291)</f>
        <v>8.4949568437803942E-3</v>
      </c>
      <c r="J6291" s="13">
        <f t="shared" si="317"/>
        <v>8.4949568437803942E-3</v>
      </c>
      <c r="K6291" s="2">
        <v>4</v>
      </c>
    </row>
    <row r="6292" spans="3:11">
      <c r="C6292" s="11" t="str">
        <f>IND_SavePot!C6292</f>
        <v>INDIDEFFLA-48</v>
      </c>
      <c r="D6292" s="11" t="str">
        <f>IND_SavePot!D6292</f>
        <v>IIDLA</v>
      </c>
      <c r="E6292" s="10" t="str">
        <f t="shared" si="316"/>
        <v>IIDLA</v>
      </c>
      <c r="F6292" s="10" t="s">
        <v>10</v>
      </c>
      <c r="G6292" s="10" t="s">
        <v>11</v>
      </c>
      <c r="H6292" s="10">
        <f t="shared" si="318"/>
        <v>2050</v>
      </c>
      <c r="I6292" s="13">
        <f>IND_SavePot!I6292*(1+HLOOKUP(MID(D6292,2,2),$M$9:$AF$15,MATCH(RIGHT(D6292,2),$M$9:$M$15,0),0))^($H6292-IND_SavePot!$H6292)</f>
        <v>8.2998061727721471E-3</v>
      </c>
      <c r="J6292" s="13">
        <f t="shared" si="317"/>
        <v>8.2998061727721471E-3</v>
      </c>
      <c r="K6292" s="2">
        <v>0</v>
      </c>
    </row>
    <row r="6293" spans="3:11">
      <c r="C6293" s="11" t="str">
        <f>IND_SavePot!C6293</f>
        <v>INDIDEFFEM-48</v>
      </c>
      <c r="D6293" s="11" t="str">
        <f>IND_SavePot!D6293</f>
        <v>IIDEM</v>
      </c>
      <c r="E6293" s="10" t="str">
        <f t="shared" si="316"/>
        <v>IIDEM</v>
      </c>
      <c r="F6293" s="10" t="s">
        <v>10</v>
      </c>
      <c r="G6293" s="10" t="s">
        <v>11</v>
      </c>
      <c r="H6293" s="10">
        <f t="shared" si="318"/>
        <v>2050</v>
      </c>
      <c r="I6293" s="13">
        <f>IND_SavePot!I6293*(1+HLOOKUP(MID(D6293,2,2),$M$9:$AF$15,MATCH(RIGHT(D6293,2),$M$9:$M$15,0),0))^($H6293-IND_SavePot!$H6293)</f>
        <v>2.0400851253318127E-3</v>
      </c>
      <c r="J6293" s="13">
        <f t="shared" si="317"/>
        <v>2.0400851253318127E-3</v>
      </c>
      <c r="K6293" s="2">
        <v>0</v>
      </c>
    </row>
    <row r="6294" spans="3:11">
      <c r="C6294" s="11" t="str">
        <f>IND_SavePot!C6294</f>
        <v>INDIDEFFTF-48</v>
      </c>
      <c r="D6294" s="11" t="str">
        <f>IND_SavePot!D6294</f>
        <v>IIDTF</v>
      </c>
      <c r="E6294" s="10" t="str">
        <f t="shared" si="316"/>
        <v>IIDTF</v>
      </c>
      <c r="F6294" s="10" t="s">
        <v>10</v>
      </c>
      <c r="G6294" s="10" t="s">
        <v>11</v>
      </c>
      <c r="H6294" s="10">
        <f t="shared" si="318"/>
        <v>2050</v>
      </c>
      <c r="I6294" s="13">
        <f>IND_SavePot!I6294*(1+HLOOKUP(MID(D6294,2,2),$M$9:$AF$15,MATCH(RIGHT(D6294,2),$M$9:$M$15,0),0))^($H6294-IND_SavePot!$H6294)</f>
        <v>0</v>
      </c>
      <c r="J6294" s="13">
        <f t="shared" si="317"/>
        <v>0</v>
      </c>
      <c r="K6294" s="2">
        <v>5</v>
      </c>
    </row>
    <row r="6295" spans="3:11">
      <c r="C6295" s="11" t="str">
        <f>IND_SavePot!C6295</f>
        <v>INDIDEFFPH-49</v>
      </c>
      <c r="D6295" s="11" t="str">
        <f>IND_SavePot!D6295</f>
        <v>IIDPH</v>
      </c>
      <c r="E6295" s="10" t="str">
        <f t="shared" si="316"/>
        <v>IIDPH</v>
      </c>
      <c r="F6295" s="10" t="s">
        <v>10</v>
      </c>
      <c r="G6295" s="10" t="s">
        <v>11</v>
      </c>
      <c r="H6295" s="10">
        <f t="shared" si="318"/>
        <v>2050</v>
      </c>
      <c r="I6295" s="13">
        <f>IND_SavePot!I6295*(1+HLOOKUP(MID(D6295,2,2),$M$9:$AF$15,MATCH(RIGHT(D6295,2),$M$9:$M$15,0),0))^($H6295-IND_SavePot!$H6295)</f>
        <v>4.8774437212986211E-3</v>
      </c>
      <c r="J6295" s="13">
        <f t="shared" si="317"/>
        <v>4.8774437212986211E-3</v>
      </c>
      <c r="K6295" s="2">
        <v>6</v>
      </c>
    </row>
    <row r="6296" spans="3:11">
      <c r="C6296" s="11" t="str">
        <f>IND_SavePot!C6296</f>
        <v>INDIDEFFPH-49</v>
      </c>
      <c r="D6296" s="11" t="str">
        <f>IND_SavePot!D6296</f>
        <v>IIDPH</v>
      </c>
      <c r="E6296" s="10" t="str">
        <f t="shared" si="316"/>
        <v>IIDPH</v>
      </c>
      <c r="F6296" s="10" t="s">
        <v>10</v>
      </c>
      <c r="G6296" s="10" t="s">
        <v>11</v>
      </c>
      <c r="H6296" s="10">
        <f t="shared" si="318"/>
        <v>2050</v>
      </c>
      <c r="I6296" s="13">
        <f>IND_SavePot!I6296*(1+HLOOKUP(MID(D6296,2,2),$M$9:$AF$15,MATCH(RIGHT(D6296,2),$M$9:$M$15,0),0))^($H6296-IND_SavePot!$H6296)</f>
        <v>4.8774437212986211E-3</v>
      </c>
      <c r="J6296" s="13">
        <f t="shared" si="317"/>
        <v>4.8774437212986211E-3</v>
      </c>
      <c r="K6296" s="2">
        <v>7</v>
      </c>
    </row>
    <row r="6297" spans="3:11">
      <c r="C6297" s="11" t="str">
        <f>IND_SavePot!C6297</f>
        <v>INDIDEFFSH-49</v>
      </c>
      <c r="D6297" s="11" t="str">
        <f>IND_SavePot!D6297</f>
        <v>IIDSH</v>
      </c>
      <c r="E6297" s="10" t="str">
        <f t="shared" si="316"/>
        <v>IIDSH</v>
      </c>
      <c r="F6297" s="10" t="s">
        <v>10</v>
      </c>
      <c r="G6297" s="10" t="s">
        <v>11</v>
      </c>
      <c r="H6297" s="10">
        <f t="shared" si="318"/>
        <v>2050</v>
      </c>
      <c r="I6297" s="13">
        <f>IND_SavePot!I6297*(1+HLOOKUP(MID(D6297,2,2),$M$9:$AF$15,MATCH(RIGHT(D6297,2),$M$9:$M$15,0),0))^($H6297-IND_SavePot!$H6297)</f>
        <v>8.4949568437805035E-3</v>
      </c>
      <c r="J6297" s="13">
        <f t="shared" si="317"/>
        <v>8.4949568437805035E-3</v>
      </c>
      <c r="K6297" s="2">
        <v>4</v>
      </c>
    </row>
    <row r="6298" spans="3:11">
      <c r="C6298" s="11" t="str">
        <f>IND_SavePot!C6298</f>
        <v>INDIDEFFLA-49</v>
      </c>
      <c r="D6298" s="11" t="str">
        <f>IND_SavePot!D6298</f>
        <v>IIDLA</v>
      </c>
      <c r="E6298" s="10" t="str">
        <f t="shared" si="316"/>
        <v>IIDLA</v>
      </c>
      <c r="F6298" s="10" t="s">
        <v>10</v>
      </c>
      <c r="G6298" s="10" t="s">
        <v>11</v>
      </c>
      <c r="H6298" s="10">
        <f t="shared" si="318"/>
        <v>2050</v>
      </c>
      <c r="I6298" s="13">
        <f>IND_SavePot!I6298*(1+HLOOKUP(MID(D6298,2,2),$M$9:$AF$15,MATCH(RIGHT(D6298,2),$M$9:$M$15,0),0))^($H6298-IND_SavePot!$H6298)</f>
        <v>8.2998061727722287E-3</v>
      </c>
      <c r="J6298" s="13">
        <f t="shared" si="317"/>
        <v>8.2998061727722287E-3</v>
      </c>
      <c r="K6298" s="2">
        <v>0</v>
      </c>
    </row>
    <row r="6299" spans="3:11">
      <c r="C6299" s="11" t="str">
        <f>IND_SavePot!C6299</f>
        <v>INDIDEFFEM-49</v>
      </c>
      <c r="D6299" s="11" t="str">
        <f>IND_SavePot!D6299</f>
        <v>IIDEM</v>
      </c>
      <c r="E6299" s="10" t="str">
        <f t="shared" si="316"/>
        <v>IIDEM</v>
      </c>
      <c r="F6299" s="10" t="s">
        <v>10</v>
      </c>
      <c r="G6299" s="10" t="s">
        <v>11</v>
      </c>
      <c r="H6299" s="10">
        <f t="shared" si="318"/>
        <v>2050</v>
      </c>
      <c r="I6299" s="13">
        <f>IND_SavePot!I6299*(1+HLOOKUP(MID(D6299,2,2),$M$9:$AF$15,MATCH(RIGHT(D6299,2),$M$9:$M$15,0),0))^($H6299-IND_SavePot!$H6299)</f>
        <v>2.0400851253318127E-3</v>
      </c>
      <c r="J6299" s="13">
        <f t="shared" si="317"/>
        <v>2.0400851253318127E-3</v>
      </c>
      <c r="K6299" s="2">
        <v>0</v>
      </c>
    </row>
    <row r="6300" spans="3:11">
      <c r="C6300" s="11" t="str">
        <f>IND_SavePot!C6300</f>
        <v>INDIDEFFTF-49</v>
      </c>
      <c r="D6300" s="11" t="str">
        <f>IND_SavePot!D6300</f>
        <v>IIDTF</v>
      </c>
      <c r="E6300" s="10" t="str">
        <f t="shared" si="316"/>
        <v>IIDTF</v>
      </c>
      <c r="F6300" s="10" t="s">
        <v>10</v>
      </c>
      <c r="G6300" s="10" t="s">
        <v>11</v>
      </c>
      <c r="H6300" s="10">
        <f t="shared" si="318"/>
        <v>2050</v>
      </c>
      <c r="I6300" s="13">
        <f>IND_SavePot!I6300*(1+HLOOKUP(MID(D6300,2,2),$M$9:$AF$15,MATCH(RIGHT(D6300,2),$M$9:$M$15,0),0))^($H6300-IND_SavePot!$H6300)</f>
        <v>0</v>
      </c>
      <c r="J6300" s="13">
        <f t="shared" si="317"/>
        <v>0</v>
      </c>
      <c r="K6300" s="2">
        <v>5</v>
      </c>
    </row>
    <row r="6301" spans="3:11">
      <c r="C6301" s="11" t="str">
        <f>IND_SavePot!C6301</f>
        <v>INDIDEFFPH-50</v>
      </c>
      <c r="D6301" s="11" t="str">
        <f>IND_SavePot!D6301</f>
        <v>IIDPH</v>
      </c>
      <c r="E6301" s="10" t="str">
        <f t="shared" si="316"/>
        <v>IIDPH</v>
      </c>
      <c r="F6301" s="10" t="s">
        <v>10</v>
      </c>
      <c r="G6301" s="10" t="s">
        <v>11</v>
      </c>
      <c r="H6301" s="10">
        <f t="shared" si="318"/>
        <v>2050</v>
      </c>
      <c r="I6301" s="13">
        <f>IND_SavePot!I6301*(1+HLOOKUP(MID(D6301,2,2),$M$9:$AF$15,MATCH(RIGHT(D6301,2),$M$9:$M$15,0),0))^($H6301-IND_SavePot!$H6301)</f>
        <v>4.8774437212984988E-3</v>
      </c>
      <c r="J6301" s="13">
        <f t="shared" si="317"/>
        <v>4.8774437212984988E-3</v>
      </c>
      <c r="K6301" s="2">
        <v>6</v>
      </c>
    </row>
    <row r="6302" spans="3:11">
      <c r="C6302" s="11" t="str">
        <f>IND_SavePot!C6302</f>
        <v>INDIDEFFPH-50</v>
      </c>
      <c r="D6302" s="11" t="str">
        <f>IND_SavePot!D6302</f>
        <v>IIDPH</v>
      </c>
      <c r="E6302" s="10" t="str">
        <f t="shared" si="316"/>
        <v>IIDPH</v>
      </c>
      <c r="F6302" s="10" t="s">
        <v>10</v>
      </c>
      <c r="G6302" s="10" t="s">
        <v>11</v>
      </c>
      <c r="H6302" s="10">
        <f t="shared" si="318"/>
        <v>2050</v>
      </c>
      <c r="I6302" s="13">
        <f>IND_SavePot!I6302*(1+HLOOKUP(MID(D6302,2,2),$M$9:$AF$15,MATCH(RIGHT(D6302,2),$M$9:$M$15,0),0))^($H6302-IND_SavePot!$H6302)</f>
        <v>4.8774437212984988E-3</v>
      </c>
      <c r="J6302" s="13">
        <f t="shared" si="317"/>
        <v>4.8774437212984988E-3</v>
      </c>
      <c r="K6302" s="2">
        <v>7</v>
      </c>
    </row>
    <row r="6303" spans="3:11">
      <c r="C6303" s="11" t="str">
        <f>IND_SavePot!C6303</f>
        <v>INDIDEFFSH-50</v>
      </c>
      <c r="D6303" s="11" t="str">
        <f>IND_SavePot!D6303</f>
        <v>IIDSH</v>
      </c>
      <c r="E6303" s="10" t="str">
        <f t="shared" si="316"/>
        <v>IIDSH</v>
      </c>
      <c r="F6303" s="10" t="s">
        <v>10</v>
      </c>
      <c r="G6303" s="10" t="s">
        <v>11</v>
      </c>
      <c r="H6303" s="10">
        <f t="shared" si="318"/>
        <v>2050</v>
      </c>
      <c r="I6303" s="13">
        <f>IND_SavePot!I6303*(1+HLOOKUP(MID(D6303,2,2),$M$9:$AF$15,MATCH(RIGHT(D6303,2),$M$9:$M$15,0),0))^($H6303-IND_SavePot!$H6303)</f>
        <v>8.4949568437804497E-3</v>
      </c>
      <c r="J6303" s="13">
        <f t="shared" si="317"/>
        <v>8.4949568437804497E-3</v>
      </c>
      <c r="K6303" s="2">
        <v>3</v>
      </c>
    </row>
    <row r="6304" spans="3:11">
      <c r="C6304" s="11" t="str">
        <f>IND_SavePot!C6304</f>
        <v>INDIDEFFLA-50</v>
      </c>
      <c r="D6304" s="11" t="str">
        <f>IND_SavePot!D6304</f>
        <v>IIDLA</v>
      </c>
      <c r="E6304" s="10" t="str">
        <f t="shared" si="316"/>
        <v>IIDLA</v>
      </c>
      <c r="F6304" s="10" t="s">
        <v>10</v>
      </c>
      <c r="G6304" s="10" t="s">
        <v>11</v>
      </c>
      <c r="H6304" s="10">
        <f t="shared" si="318"/>
        <v>2050</v>
      </c>
      <c r="I6304" s="13">
        <f>IND_SavePot!I6304*(1+HLOOKUP(MID(D6304,2,2),$M$9:$AF$15,MATCH(RIGHT(D6304,2),$M$9:$M$15,0),0))^($H6304-IND_SavePot!$H6304)</f>
        <v>8.2998061727720656E-3</v>
      </c>
      <c r="J6304" s="13">
        <f t="shared" si="317"/>
        <v>8.2998061727720656E-3</v>
      </c>
      <c r="K6304" s="2">
        <v>0</v>
      </c>
    </row>
    <row r="6305" spans="3:11">
      <c r="C6305" s="11" t="str">
        <f>IND_SavePot!C6305</f>
        <v>INDIDEFFEM-50</v>
      </c>
      <c r="D6305" s="11" t="str">
        <f>IND_SavePot!D6305</f>
        <v>IIDEM</v>
      </c>
      <c r="E6305" s="10" t="str">
        <f t="shared" si="316"/>
        <v>IIDEM</v>
      </c>
      <c r="F6305" s="10" t="s">
        <v>10</v>
      </c>
      <c r="G6305" s="10" t="s">
        <v>11</v>
      </c>
      <c r="H6305" s="10">
        <f t="shared" si="318"/>
        <v>2050</v>
      </c>
      <c r="I6305" s="13">
        <f>IND_SavePot!I6305*(1+HLOOKUP(MID(D6305,2,2),$M$9:$AF$15,MATCH(RIGHT(D6305,2),$M$9:$M$15,0),0))^($H6305-IND_SavePot!$H6305)</f>
        <v>2.0400851253318127E-3</v>
      </c>
      <c r="J6305" s="13">
        <f t="shared" si="317"/>
        <v>2.0400851253318127E-3</v>
      </c>
      <c r="K6305" s="2">
        <v>0</v>
      </c>
    </row>
    <row r="6306" spans="3:11">
      <c r="C6306" s="11" t="str">
        <f>IND_SavePot!C6306</f>
        <v>INDIDEFFTF-50</v>
      </c>
      <c r="D6306" s="11" t="str">
        <f>IND_SavePot!D6306</f>
        <v>IIDTF</v>
      </c>
      <c r="E6306" s="10" t="str">
        <f t="shared" si="316"/>
        <v>IIDTF</v>
      </c>
      <c r="F6306" s="10" t="s">
        <v>10</v>
      </c>
      <c r="G6306" s="10" t="s">
        <v>11</v>
      </c>
      <c r="H6306" s="10">
        <f t="shared" si="318"/>
        <v>2050</v>
      </c>
      <c r="I6306" s="13">
        <f>IND_SavePot!I6306*(1+HLOOKUP(MID(D6306,2,2),$M$9:$AF$15,MATCH(RIGHT(D6306,2),$M$9:$M$15,0),0))^($H6306-IND_SavePot!$H6306)</f>
        <v>0</v>
      </c>
      <c r="J6306" s="13">
        <f t="shared" si="317"/>
        <v>0</v>
      </c>
      <c r="K6306" s="2">
        <v>5</v>
      </c>
    </row>
    <row r="6307" spans="3:11">
      <c r="C6307" s="11" t="str">
        <f>IND_SavePot!C6307</f>
        <v>INDIDEFFPH-51</v>
      </c>
      <c r="D6307" s="11" t="str">
        <f>IND_SavePot!D6307</f>
        <v>IIDPH</v>
      </c>
      <c r="E6307" s="10" t="str">
        <f t="shared" si="316"/>
        <v>IIDPH</v>
      </c>
      <c r="F6307" s="10" t="s">
        <v>10</v>
      </c>
      <c r="G6307" s="10" t="s">
        <v>11</v>
      </c>
      <c r="H6307" s="10">
        <f t="shared" si="318"/>
        <v>2050</v>
      </c>
      <c r="I6307" s="13">
        <f>IND_SavePot!I6307*(1+HLOOKUP(MID(D6307,2,2),$M$9:$AF$15,MATCH(RIGHT(D6307,2),$M$9:$M$15,0),0))^($H6307-IND_SavePot!$H6307)</f>
        <v>4.8774437212984988E-3</v>
      </c>
      <c r="J6307" s="13">
        <f t="shared" si="317"/>
        <v>4.8774437212984988E-3</v>
      </c>
      <c r="K6307" s="2">
        <v>6</v>
      </c>
    </row>
    <row r="6308" spans="3:11">
      <c r="C6308" s="11" t="str">
        <f>IND_SavePot!C6308</f>
        <v>INDIDEFFPH-51</v>
      </c>
      <c r="D6308" s="11" t="str">
        <f>IND_SavePot!D6308</f>
        <v>IIDPH</v>
      </c>
      <c r="E6308" s="10" t="str">
        <f t="shared" si="316"/>
        <v>IIDPH</v>
      </c>
      <c r="F6308" s="10" t="s">
        <v>10</v>
      </c>
      <c r="G6308" s="10" t="s">
        <v>11</v>
      </c>
      <c r="H6308" s="10">
        <f t="shared" si="318"/>
        <v>2050</v>
      </c>
      <c r="I6308" s="13">
        <f>IND_SavePot!I6308*(1+HLOOKUP(MID(D6308,2,2),$M$9:$AF$15,MATCH(RIGHT(D6308,2),$M$9:$M$15,0),0))^($H6308-IND_SavePot!$H6308)</f>
        <v>4.8774437212984988E-3</v>
      </c>
      <c r="J6308" s="13">
        <f t="shared" si="317"/>
        <v>4.8774437212984988E-3</v>
      </c>
      <c r="K6308" s="2">
        <v>7</v>
      </c>
    </row>
    <row r="6309" spans="3:11">
      <c r="C6309" s="11" t="str">
        <f>IND_SavePot!C6309</f>
        <v>INDIDEFFSH-51</v>
      </c>
      <c r="D6309" s="11" t="str">
        <f>IND_SavePot!D6309</f>
        <v>IIDSH</v>
      </c>
      <c r="E6309" s="10" t="str">
        <f t="shared" si="316"/>
        <v>IIDSH</v>
      </c>
      <c r="F6309" s="10" t="s">
        <v>10</v>
      </c>
      <c r="G6309" s="10" t="s">
        <v>11</v>
      </c>
      <c r="H6309" s="10">
        <f t="shared" si="318"/>
        <v>2050</v>
      </c>
      <c r="I6309" s="13">
        <f>IND_SavePot!I6309*(1+HLOOKUP(MID(D6309,2,2),$M$9:$AF$15,MATCH(RIGHT(D6309,2),$M$9:$M$15,0),0))^($H6309-IND_SavePot!$H6309)</f>
        <v>8.4949568437804497E-3</v>
      </c>
      <c r="J6309" s="13">
        <f t="shared" si="317"/>
        <v>8.4949568437804497E-3</v>
      </c>
      <c r="K6309" s="2">
        <v>3</v>
      </c>
    </row>
    <row r="6310" spans="3:11">
      <c r="C6310" s="11" t="str">
        <f>IND_SavePot!C6310</f>
        <v>INDIDEFFLA-51</v>
      </c>
      <c r="D6310" s="11" t="str">
        <f>IND_SavePot!D6310</f>
        <v>IIDLA</v>
      </c>
      <c r="E6310" s="10" t="str">
        <f t="shared" si="316"/>
        <v>IIDLA</v>
      </c>
      <c r="F6310" s="10" t="s">
        <v>10</v>
      </c>
      <c r="G6310" s="10" t="s">
        <v>11</v>
      </c>
      <c r="H6310" s="10">
        <f t="shared" si="318"/>
        <v>2050</v>
      </c>
      <c r="I6310" s="13">
        <f>IND_SavePot!I6310*(1+HLOOKUP(MID(D6310,2,2),$M$9:$AF$15,MATCH(RIGHT(D6310,2),$M$9:$M$15,0),0))^($H6310-IND_SavePot!$H6310)</f>
        <v>8.2998061727721471E-3</v>
      </c>
      <c r="J6310" s="13">
        <f t="shared" si="317"/>
        <v>8.2998061727721471E-3</v>
      </c>
      <c r="K6310" s="2">
        <v>0</v>
      </c>
    </row>
    <row r="6311" spans="3:11">
      <c r="C6311" s="11" t="str">
        <f>IND_SavePot!C6311</f>
        <v>INDIDEFFEM-51</v>
      </c>
      <c r="D6311" s="11" t="str">
        <f>IND_SavePot!D6311</f>
        <v>IIDEM</v>
      </c>
      <c r="E6311" s="10" t="str">
        <f t="shared" si="316"/>
        <v>IIDEM</v>
      </c>
      <c r="F6311" s="10" t="s">
        <v>10</v>
      </c>
      <c r="G6311" s="10" t="s">
        <v>11</v>
      </c>
      <c r="H6311" s="10">
        <f t="shared" si="318"/>
        <v>2050</v>
      </c>
      <c r="I6311" s="13">
        <f>IND_SavePot!I6311*(1+HLOOKUP(MID(D6311,2,2),$M$9:$AF$15,MATCH(RIGHT(D6311,2),$M$9:$M$15,0),0))^($H6311-IND_SavePot!$H6311)</f>
        <v>2.0400851253318127E-3</v>
      </c>
      <c r="J6311" s="13">
        <f t="shared" si="317"/>
        <v>2.0400851253318127E-3</v>
      </c>
      <c r="K6311" s="2">
        <v>0</v>
      </c>
    </row>
    <row r="6312" spans="3:11">
      <c r="C6312" s="11" t="str">
        <f>IND_SavePot!C6312</f>
        <v>INDIDEFFTF-51</v>
      </c>
      <c r="D6312" s="11" t="str">
        <f>IND_SavePot!D6312</f>
        <v>IIDTF</v>
      </c>
      <c r="E6312" s="10" t="str">
        <f t="shared" si="316"/>
        <v>IIDTF</v>
      </c>
      <c r="F6312" s="10" t="s">
        <v>10</v>
      </c>
      <c r="G6312" s="10" t="s">
        <v>11</v>
      </c>
      <c r="H6312" s="10">
        <f t="shared" si="318"/>
        <v>2050</v>
      </c>
      <c r="I6312" s="13">
        <f>IND_SavePot!I6312*(1+HLOOKUP(MID(D6312,2,2),$M$9:$AF$15,MATCH(RIGHT(D6312,2),$M$9:$M$15,0),0))^($H6312-IND_SavePot!$H6312)</f>
        <v>0</v>
      </c>
      <c r="J6312" s="13">
        <f t="shared" si="317"/>
        <v>0</v>
      </c>
      <c r="K6312" s="2">
        <v>5</v>
      </c>
    </row>
    <row r="6313" spans="3:11">
      <c r="C6313" s="11" t="str">
        <f>IND_SavePot!C6313</f>
        <v>INDIDEFFPH-52</v>
      </c>
      <c r="D6313" s="11" t="str">
        <f>IND_SavePot!D6313</f>
        <v>IIDPH</v>
      </c>
      <c r="E6313" s="10" t="str">
        <f t="shared" si="316"/>
        <v>IIDPH</v>
      </c>
      <c r="F6313" s="10" t="s">
        <v>10</v>
      </c>
      <c r="G6313" s="10" t="s">
        <v>11</v>
      </c>
      <c r="H6313" s="10">
        <f t="shared" si="318"/>
        <v>2050</v>
      </c>
      <c r="I6313" s="13">
        <f>IND_SavePot!I6313*(1+HLOOKUP(MID(D6313,2,2),$M$9:$AF$15,MATCH(RIGHT(D6313,2),$M$9:$M$15,0),0))^($H6313-IND_SavePot!$H6313)</f>
        <v>4.8774437212986211E-3</v>
      </c>
      <c r="J6313" s="13">
        <f t="shared" si="317"/>
        <v>4.8774437212986211E-3</v>
      </c>
      <c r="K6313" s="2">
        <v>6</v>
      </c>
    </row>
    <row r="6314" spans="3:11">
      <c r="C6314" s="11" t="str">
        <f>IND_SavePot!C6314</f>
        <v>INDIDEFFPH-52</v>
      </c>
      <c r="D6314" s="11" t="str">
        <f>IND_SavePot!D6314</f>
        <v>IIDPH</v>
      </c>
      <c r="E6314" s="10" t="str">
        <f t="shared" si="316"/>
        <v>IIDPH</v>
      </c>
      <c r="F6314" s="10" t="s">
        <v>10</v>
      </c>
      <c r="G6314" s="10" t="s">
        <v>11</v>
      </c>
      <c r="H6314" s="10">
        <f t="shared" si="318"/>
        <v>2050</v>
      </c>
      <c r="I6314" s="13">
        <f>IND_SavePot!I6314*(1+HLOOKUP(MID(D6314,2,2),$M$9:$AF$15,MATCH(RIGHT(D6314,2),$M$9:$M$15,0),0))^($H6314-IND_SavePot!$H6314)</f>
        <v>4.8774437212986211E-3</v>
      </c>
      <c r="J6314" s="13">
        <f t="shared" si="317"/>
        <v>4.8774437212986211E-3</v>
      </c>
      <c r="K6314" s="2">
        <v>7</v>
      </c>
    </row>
    <row r="6315" spans="3:11">
      <c r="C6315" s="11" t="str">
        <f>IND_SavePot!C6315</f>
        <v>INDIDEFFSH-52</v>
      </c>
      <c r="D6315" s="11" t="str">
        <f>IND_SavePot!D6315</f>
        <v>IIDSH</v>
      </c>
      <c r="E6315" s="10" t="str">
        <f t="shared" si="316"/>
        <v>IIDSH</v>
      </c>
      <c r="F6315" s="10" t="s">
        <v>10</v>
      </c>
      <c r="G6315" s="10" t="s">
        <v>11</v>
      </c>
      <c r="H6315" s="10">
        <f t="shared" si="318"/>
        <v>2050</v>
      </c>
      <c r="I6315" s="13">
        <f>IND_SavePot!I6315*(1+HLOOKUP(MID(D6315,2,2),$M$9:$AF$15,MATCH(RIGHT(D6315,2),$M$9:$M$15,0),0))^($H6315-IND_SavePot!$H6315)</f>
        <v>8.4949568437805035E-3</v>
      </c>
      <c r="J6315" s="13">
        <f t="shared" si="317"/>
        <v>8.4949568437805035E-3</v>
      </c>
      <c r="K6315" s="2">
        <v>2</v>
      </c>
    </row>
    <row r="6316" spans="3:11">
      <c r="C6316" s="11" t="str">
        <f>IND_SavePot!C6316</f>
        <v>INDIDEFFLA-52</v>
      </c>
      <c r="D6316" s="11" t="str">
        <f>IND_SavePot!D6316</f>
        <v>IIDLA</v>
      </c>
      <c r="E6316" s="10" t="str">
        <f t="shared" si="316"/>
        <v>IIDLA</v>
      </c>
      <c r="F6316" s="10" t="s">
        <v>10</v>
      </c>
      <c r="G6316" s="10" t="s">
        <v>11</v>
      </c>
      <c r="H6316" s="10">
        <f t="shared" si="318"/>
        <v>2050</v>
      </c>
      <c r="I6316" s="13">
        <f>IND_SavePot!I6316*(1+HLOOKUP(MID(D6316,2,2),$M$9:$AF$15,MATCH(RIGHT(D6316,2),$M$9:$M$15,0),0))^($H6316-IND_SavePot!$H6316)</f>
        <v>8.2998061727722287E-3</v>
      </c>
      <c r="J6316" s="13">
        <f t="shared" si="317"/>
        <v>8.2998061727722287E-3</v>
      </c>
      <c r="K6316" s="2">
        <v>0</v>
      </c>
    </row>
    <row r="6317" spans="3:11">
      <c r="C6317" s="11" t="str">
        <f>IND_SavePot!C6317</f>
        <v>INDIDEFFEM-52</v>
      </c>
      <c r="D6317" s="11" t="str">
        <f>IND_SavePot!D6317</f>
        <v>IIDEM</v>
      </c>
      <c r="E6317" s="10" t="str">
        <f t="shared" si="316"/>
        <v>IIDEM</v>
      </c>
      <c r="F6317" s="10" t="s">
        <v>10</v>
      </c>
      <c r="G6317" s="10" t="s">
        <v>11</v>
      </c>
      <c r="H6317" s="10">
        <f t="shared" si="318"/>
        <v>2050</v>
      </c>
      <c r="I6317" s="13">
        <f>IND_SavePot!I6317*(1+HLOOKUP(MID(D6317,2,2),$M$9:$AF$15,MATCH(RIGHT(D6317,2),$M$9:$M$15,0),0))^($H6317-IND_SavePot!$H6317)</f>
        <v>2.0400851253317724E-3</v>
      </c>
      <c r="J6317" s="13">
        <f t="shared" si="317"/>
        <v>2.0400851253317724E-3</v>
      </c>
      <c r="K6317" s="2">
        <v>0</v>
      </c>
    </row>
    <row r="6318" spans="3:11">
      <c r="C6318" s="11" t="str">
        <f>IND_SavePot!C6318</f>
        <v>INDIDEFFTF-52</v>
      </c>
      <c r="D6318" s="11" t="str">
        <f>IND_SavePot!D6318</f>
        <v>IIDTF</v>
      </c>
      <c r="E6318" s="10" t="str">
        <f t="shared" si="316"/>
        <v>IIDTF</v>
      </c>
      <c r="F6318" s="10" t="s">
        <v>10</v>
      </c>
      <c r="G6318" s="10" t="s">
        <v>11</v>
      </c>
      <c r="H6318" s="10">
        <f t="shared" si="318"/>
        <v>2050</v>
      </c>
      <c r="I6318" s="13">
        <f>IND_SavePot!I6318*(1+HLOOKUP(MID(D6318,2,2),$M$9:$AF$15,MATCH(RIGHT(D6318,2),$M$9:$M$15,0),0))^($H6318-IND_SavePot!$H6318)</f>
        <v>0</v>
      </c>
      <c r="J6318" s="13">
        <f t="shared" si="317"/>
        <v>0</v>
      </c>
      <c r="K6318" s="2">
        <v>5</v>
      </c>
    </row>
    <row r="6319" spans="3:11">
      <c r="C6319" s="11" t="str">
        <f>IND_SavePot!C6319</f>
        <v>INDIDEFFPH-53</v>
      </c>
      <c r="D6319" s="11" t="str">
        <f>IND_SavePot!D6319</f>
        <v>IIDPH</v>
      </c>
      <c r="E6319" s="10" t="str">
        <f t="shared" si="316"/>
        <v>IIDPH</v>
      </c>
      <c r="F6319" s="10" t="s">
        <v>10</v>
      </c>
      <c r="G6319" s="10" t="s">
        <v>11</v>
      </c>
      <c r="H6319" s="10">
        <f t="shared" si="318"/>
        <v>2050</v>
      </c>
      <c r="I6319" s="13">
        <f>IND_SavePot!I6319*(1+HLOOKUP(MID(D6319,2,2),$M$9:$AF$15,MATCH(RIGHT(D6319,2),$M$9:$M$15,0),0))^($H6319-IND_SavePot!$H6319)</f>
        <v>4.8774437212984988E-3</v>
      </c>
      <c r="J6319" s="13">
        <f t="shared" si="317"/>
        <v>4.8774437212984988E-3</v>
      </c>
      <c r="K6319" s="2">
        <v>5</v>
      </c>
    </row>
    <row r="6320" spans="3:11">
      <c r="C6320" s="11" t="str">
        <f>IND_SavePot!C6320</f>
        <v>INDIDEFFPH-53</v>
      </c>
      <c r="D6320" s="11" t="str">
        <f>IND_SavePot!D6320</f>
        <v>IIDPH</v>
      </c>
      <c r="E6320" s="10" t="str">
        <f t="shared" si="316"/>
        <v>IIDPH</v>
      </c>
      <c r="F6320" s="10" t="s">
        <v>10</v>
      </c>
      <c r="G6320" s="10" t="s">
        <v>11</v>
      </c>
      <c r="H6320" s="10">
        <f t="shared" si="318"/>
        <v>2050</v>
      </c>
      <c r="I6320" s="13">
        <f>IND_SavePot!I6320*(1+HLOOKUP(MID(D6320,2,2),$M$9:$AF$15,MATCH(RIGHT(D6320,2),$M$9:$M$15,0),0))^($H6320-IND_SavePot!$H6320)</f>
        <v>4.8774437212984988E-3</v>
      </c>
      <c r="J6320" s="13">
        <f t="shared" si="317"/>
        <v>4.8774437212984988E-3</v>
      </c>
      <c r="K6320" s="2">
        <v>7</v>
      </c>
    </row>
    <row r="6321" spans="3:11">
      <c r="C6321" s="11" t="str">
        <f>IND_SavePot!C6321</f>
        <v>INDIDEFFSH-53</v>
      </c>
      <c r="D6321" s="11" t="str">
        <f>IND_SavePot!D6321</f>
        <v>IIDSH</v>
      </c>
      <c r="E6321" s="10" t="str">
        <f t="shared" si="316"/>
        <v>IIDSH</v>
      </c>
      <c r="F6321" s="10" t="s">
        <v>10</v>
      </c>
      <c r="G6321" s="10" t="s">
        <v>11</v>
      </c>
      <c r="H6321" s="10">
        <f t="shared" si="318"/>
        <v>2050</v>
      </c>
      <c r="I6321" s="13">
        <f>IND_SavePot!I6321*(1+HLOOKUP(MID(D6321,2,2),$M$9:$AF$15,MATCH(RIGHT(D6321,2),$M$9:$M$15,0),0))^($H6321-IND_SavePot!$H6321)</f>
        <v>8.4949568437804497E-3</v>
      </c>
      <c r="J6321" s="13">
        <f t="shared" si="317"/>
        <v>8.4949568437804497E-3</v>
      </c>
      <c r="K6321" s="2">
        <v>1</v>
      </c>
    </row>
    <row r="6322" spans="3:11">
      <c r="C6322" s="11" t="str">
        <f>IND_SavePot!C6322</f>
        <v>INDIDEFFLA-53</v>
      </c>
      <c r="D6322" s="11" t="str">
        <f>IND_SavePot!D6322</f>
        <v>IIDLA</v>
      </c>
      <c r="E6322" s="10" t="str">
        <f t="shared" si="316"/>
        <v>IIDLA</v>
      </c>
      <c r="F6322" s="10" t="s">
        <v>10</v>
      </c>
      <c r="G6322" s="10" t="s">
        <v>11</v>
      </c>
      <c r="H6322" s="10">
        <f t="shared" si="318"/>
        <v>2050</v>
      </c>
      <c r="I6322" s="13">
        <f>IND_SavePot!I6322*(1+HLOOKUP(MID(D6322,2,2),$M$9:$AF$15,MATCH(RIGHT(D6322,2),$M$9:$M$15,0),0))^($H6322-IND_SavePot!$H6322)</f>
        <v>8.2998061727721471E-3</v>
      </c>
      <c r="J6322" s="13">
        <f t="shared" si="317"/>
        <v>8.2998061727721471E-3</v>
      </c>
      <c r="K6322" s="2">
        <v>0</v>
      </c>
    </row>
    <row r="6323" spans="3:11">
      <c r="C6323" s="11" t="str">
        <f>IND_SavePot!C6323</f>
        <v>INDIDEFFEM-53</v>
      </c>
      <c r="D6323" s="11" t="str">
        <f>IND_SavePot!D6323</f>
        <v>IIDEM</v>
      </c>
      <c r="E6323" s="10" t="str">
        <f t="shared" si="316"/>
        <v>IIDEM</v>
      </c>
      <c r="F6323" s="10" t="s">
        <v>10</v>
      </c>
      <c r="G6323" s="10" t="s">
        <v>11</v>
      </c>
      <c r="H6323" s="10">
        <f t="shared" si="318"/>
        <v>2050</v>
      </c>
      <c r="I6323" s="13">
        <f>IND_SavePot!I6323*(1+HLOOKUP(MID(D6323,2,2),$M$9:$AF$15,MATCH(RIGHT(D6323,2),$M$9:$M$15,0),0))^($H6323-IND_SavePot!$H6323)</f>
        <v>2.0400851253318127E-3</v>
      </c>
      <c r="J6323" s="13">
        <f t="shared" si="317"/>
        <v>2.0400851253318127E-3</v>
      </c>
      <c r="K6323" s="2">
        <v>0</v>
      </c>
    </row>
    <row r="6324" spans="3:11">
      <c r="C6324" s="11" t="str">
        <f>IND_SavePot!C6324</f>
        <v>INDIDEFFTF-53</v>
      </c>
      <c r="D6324" s="11" t="str">
        <f>IND_SavePot!D6324</f>
        <v>IIDTF</v>
      </c>
      <c r="E6324" s="10" t="str">
        <f t="shared" si="316"/>
        <v>IIDTF</v>
      </c>
      <c r="F6324" s="10" t="s">
        <v>10</v>
      </c>
      <c r="G6324" s="10" t="s">
        <v>11</v>
      </c>
      <c r="H6324" s="10">
        <f t="shared" si="318"/>
        <v>2050</v>
      </c>
      <c r="I6324" s="13">
        <f>IND_SavePot!I6324*(1+HLOOKUP(MID(D6324,2,2),$M$9:$AF$15,MATCH(RIGHT(D6324,2),$M$9:$M$15,0),0))^($H6324-IND_SavePot!$H6324)</f>
        <v>0</v>
      </c>
      <c r="J6324" s="13">
        <f t="shared" si="317"/>
        <v>0</v>
      </c>
      <c r="K6324" s="2">
        <v>5</v>
      </c>
    </row>
    <row r="6325" spans="3:11">
      <c r="C6325" s="11" t="str">
        <f>IND_SavePot!C6325</f>
        <v>INDIDEFFPH-54</v>
      </c>
      <c r="D6325" s="11" t="str">
        <f>IND_SavePot!D6325</f>
        <v>IIDPH</v>
      </c>
      <c r="E6325" s="10" t="str">
        <f t="shared" si="316"/>
        <v>IIDPH</v>
      </c>
      <c r="F6325" s="10" t="s">
        <v>10</v>
      </c>
      <c r="G6325" s="10" t="s">
        <v>11</v>
      </c>
      <c r="H6325" s="10">
        <f t="shared" si="318"/>
        <v>2050</v>
      </c>
      <c r="I6325" s="13">
        <f>IND_SavePot!I6325*(1+HLOOKUP(MID(D6325,2,2),$M$9:$AF$15,MATCH(RIGHT(D6325,2),$M$9:$M$15,0),0))^($H6325-IND_SavePot!$H6325)</f>
        <v>4.8774437212986211E-3</v>
      </c>
      <c r="J6325" s="13">
        <f t="shared" si="317"/>
        <v>4.8774437212986211E-3</v>
      </c>
      <c r="K6325" s="2">
        <v>5</v>
      </c>
    </row>
    <row r="6326" spans="3:11">
      <c r="C6326" s="11" t="str">
        <f>IND_SavePot!C6326</f>
        <v>INDIDEFFPH-54</v>
      </c>
      <c r="D6326" s="11" t="str">
        <f>IND_SavePot!D6326</f>
        <v>IIDPH</v>
      </c>
      <c r="E6326" s="10" t="str">
        <f t="shared" si="316"/>
        <v>IIDPH</v>
      </c>
      <c r="F6326" s="10" t="s">
        <v>10</v>
      </c>
      <c r="G6326" s="10" t="s">
        <v>11</v>
      </c>
      <c r="H6326" s="10">
        <f t="shared" si="318"/>
        <v>2050</v>
      </c>
      <c r="I6326" s="13">
        <f>IND_SavePot!I6326*(1+HLOOKUP(MID(D6326,2,2),$M$9:$AF$15,MATCH(RIGHT(D6326,2),$M$9:$M$15,0),0))^($H6326-IND_SavePot!$H6326)</f>
        <v>4.8774437212986211E-3</v>
      </c>
      <c r="J6326" s="13">
        <f t="shared" si="317"/>
        <v>4.8774437212986211E-3</v>
      </c>
      <c r="K6326" s="2">
        <v>7</v>
      </c>
    </row>
    <row r="6327" spans="3:11">
      <c r="C6327" s="11" t="str">
        <f>IND_SavePot!C6327</f>
        <v>INDIDEFFSH-54</v>
      </c>
      <c r="D6327" s="11" t="str">
        <f>IND_SavePot!D6327</f>
        <v>IIDSH</v>
      </c>
      <c r="E6327" s="10" t="str">
        <f t="shared" si="316"/>
        <v>IIDSH</v>
      </c>
      <c r="F6327" s="10" t="s">
        <v>10</v>
      </c>
      <c r="G6327" s="10" t="s">
        <v>11</v>
      </c>
      <c r="H6327" s="10">
        <f t="shared" si="318"/>
        <v>2050</v>
      </c>
      <c r="I6327" s="13">
        <f>IND_SavePot!I6327*(1+HLOOKUP(MID(D6327,2,2),$M$9:$AF$15,MATCH(RIGHT(D6327,2),$M$9:$M$15,0),0))^($H6327-IND_SavePot!$H6327)</f>
        <v>8.4949568437805035E-3</v>
      </c>
      <c r="J6327" s="13">
        <f t="shared" si="317"/>
        <v>8.4949568437805035E-3</v>
      </c>
      <c r="K6327" s="2">
        <v>1</v>
      </c>
    </row>
    <row r="6328" spans="3:11">
      <c r="C6328" s="11" t="str">
        <f>IND_SavePot!C6328</f>
        <v>INDIDEFFLA-54</v>
      </c>
      <c r="D6328" s="11" t="str">
        <f>IND_SavePot!D6328</f>
        <v>IIDLA</v>
      </c>
      <c r="E6328" s="10" t="str">
        <f t="shared" si="316"/>
        <v>IIDLA</v>
      </c>
      <c r="F6328" s="10" t="s">
        <v>10</v>
      </c>
      <c r="G6328" s="10" t="s">
        <v>11</v>
      </c>
      <c r="H6328" s="10">
        <f t="shared" si="318"/>
        <v>2050</v>
      </c>
      <c r="I6328" s="13">
        <f>IND_SavePot!I6328*(1+HLOOKUP(MID(D6328,2,2),$M$9:$AF$15,MATCH(RIGHT(D6328,2),$M$9:$M$15,0),0))^($H6328-IND_SavePot!$H6328)</f>
        <v>8.2998061727721471E-3</v>
      </c>
      <c r="J6328" s="13">
        <f t="shared" si="317"/>
        <v>8.2998061727721471E-3</v>
      </c>
      <c r="K6328" s="2">
        <v>0</v>
      </c>
    </row>
    <row r="6329" spans="3:11">
      <c r="C6329" s="11" t="str">
        <f>IND_SavePot!C6329</f>
        <v>INDIDEFFEM-54</v>
      </c>
      <c r="D6329" s="11" t="str">
        <f>IND_SavePot!D6329</f>
        <v>IIDEM</v>
      </c>
      <c r="E6329" s="10" t="str">
        <f t="shared" si="316"/>
        <v>IIDEM</v>
      </c>
      <c r="F6329" s="10" t="s">
        <v>10</v>
      </c>
      <c r="G6329" s="10" t="s">
        <v>11</v>
      </c>
      <c r="H6329" s="10">
        <f t="shared" si="318"/>
        <v>2050</v>
      </c>
      <c r="I6329" s="13">
        <f>IND_SavePot!I6329*(1+HLOOKUP(MID(D6329,2,2),$M$9:$AF$15,MATCH(RIGHT(D6329,2),$M$9:$M$15,0),0))^($H6329-IND_SavePot!$H6329)</f>
        <v>2.0400851253318127E-3</v>
      </c>
      <c r="J6329" s="13">
        <f t="shared" si="317"/>
        <v>2.0400851253318127E-3</v>
      </c>
      <c r="K6329" s="2">
        <v>0</v>
      </c>
    </row>
    <row r="6330" spans="3:11">
      <c r="C6330" s="11" t="str">
        <f>IND_SavePot!C6330</f>
        <v>INDIDEFFTF-54</v>
      </c>
      <c r="D6330" s="11" t="str">
        <f>IND_SavePot!D6330</f>
        <v>IIDTF</v>
      </c>
      <c r="E6330" s="10" t="str">
        <f t="shared" si="316"/>
        <v>IIDTF</v>
      </c>
      <c r="F6330" s="10" t="s">
        <v>10</v>
      </c>
      <c r="G6330" s="10" t="s">
        <v>11</v>
      </c>
      <c r="H6330" s="10">
        <f t="shared" si="318"/>
        <v>2050</v>
      </c>
      <c r="I6330" s="13">
        <f>IND_SavePot!I6330*(1+HLOOKUP(MID(D6330,2,2),$M$9:$AF$15,MATCH(RIGHT(D6330,2),$M$9:$M$15,0),0))^($H6330-IND_SavePot!$H6330)</f>
        <v>0</v>
      </c>
      <c r="J6330" s="13">
        <f t="shared" si="317"/>
        <v>0</v>
      </c>
      <c r="K6330" s="2">
        <v>5</v>
      </c>
    </row>
    <row r="6331" spans="3:11">
      <c r="C6331" s="11" t="str">
        <f>IND_SavePot!C6331</f>
        <v>INDIDEFFPH-55</v>
      </c>
      <c r="D6331" s="11" t="str">
        <f>IND_SavePot!D6331</f>
        <v>IIDPH</v>
      </c>
      <c r="E6331" s="10" t="str">
        <f t="shared" si="316"/>
        <v>IIDPH</v>
      </c>
      <c r="F6331" s="10" t="s">
        <v>10</v>
      </c>
      <c r="G6331" s="10" t="s">
        <v>11</v>
      </c>
      <c r="H6331" s="10">
        <f t="shared" si="318"/>
        <v>2050</v>
      </c>
      <c r="I6331" s="13">
        <f>IND_SavePot!I6331*(1+HLOOKUP(MID(D6331,2,2),$M$9:$AF$15,MATCH(RIGHT(D6331,2),$M$9:$M$15,0),0))^($H6331-IND_SavePot!$H6331)</f>
        <v>4.8774437212984988E-3</v>
      </c>
      <c r="J6331" s="13">
        <f t="shared" si="317"/>
        <v>4.8774437212984988E-3</v>
      </c>
      <c r="K6331" s="2">
        <v>5</v>
      </c>
    </row>
    <row r="6332" spans="3:11">
      <c r="C6332" s="11" t="str">
        <f>IND_SavePot!C6332</f>
        <v>INDIDEFFPH-55</v>
      </c>
      <c r="D6332" s="11" t="str">
        <f>IND_SavePot!D6332</f>
        <v>IIDPH</v>
      </c>
      <c r="E6332" s="10" t="str">
        <f t="shared" si="316"/>
        <v>IIDPH</v>
      </c>
      <c r="F6332" s="10" t="s">
        <v>10</v>
      </c>
      <c r="G6332" s="10" t="s">
        <v>11</v>
      </c>
      <c r="H6332" s="10">
        <f t="shared" si="318"/>
        <v>2050</v>
      </c>
      <c r="I6332" s="13">
        <f>IND_SavePot!I6332*(1+HLOOKUP(MID(D6332,2,2),$M$9:$AF$15,MATCH(RIGHT(D6332,2),$M$9:$M$15,0),0))^($H6332-IND_SavePot!$H6332)</f>
        <v>4.8774437212984988E-3</v>
      </c>
      <c r="J6332" s="13">
        <f t="shared" si="317"/>
        <v>4.8774437212984988E-3</v>
      </c>
      <c r="K6332" s="2">
        <v>7</v>
      </c>
    </row>
    <row r="6333" spans="3:11">
      <c r="C6333" s="11" t="str">
        <f>IND_SavePot!C6333</f>
        <v>INDIDEFFSH-55</v>
      </c>
      <c r="D6333" s="11" t="str">
        <f>IND_SavePot!D6333</f>
        <v>IIDSH</v>
      </c>
      <c r="E6333" s="10" t="str">
        <f t="shared" si="316"/>
        <v>IIDSH</v>
      </c>
      <c r="F6333" s="10" t="s">
        <v>10</v>
      </c>
      <c r="G6333" s="10" t="s">
        <v>11</v>
      </c>
      <c r="H6333" s="10">
        <f t="shared" si="318"/>
        <v>2050</v>
      </c>
      <c r="I6333" s="13">
        <f>IND_SavePot!I6333*(1+HLOOKUP(MID(D6333,2,2),$M$9:$AF$15,MATCH(RIGHT(D6333,2),$M$9:$M$15,0),0))^($H6333-IND_SavePot!$H6333)</f>
        <v>8.4949568437804497E-3</v>
      </c>
      <c r="J6333" s="13">
        <f t="shared" si="317"/>
        <v>8.4949568437804497E-3</v>
      </c>
      <c r="K6333" s="2">
        <v>0</v>
      </c>
    </row>
    <row r="6334" spans="3:11">
      <c r="C6334" s="11" t="str">
        <f>IND_SavePot!C6334</f>
        <v>INDIDEFFLA-55</v>
      </c>
      <c r="D6334" s="11" t="str">
        <f>IND_SavePot!D6334</f>
        <v>IIDLA</v>
      </c>
      <c r="E6334" s="10" t="str">
        <f t="shared" si="316"/>
        <v>IIDLA</v>
      </c>
      <c r="F6334" s="10" t="s">
        <v>10</v>
      </c>
      <c r="G6334" s="10" t="s">
        <v>11</v>
      </c>
      <c r="H6334" s="10">
        <f t="shared" si="318"/>
        <v>2050</v>
      </c>
      <c r="I6334" s="13">
        <f>IND_SavePot!I6334*(1+HLOOKUP(MID(D6334,2,2),$M$9:$AF$15,MATCH(RIGHT(D6334,2),$M$9:$M$15,0),0))^($H6334-IND_SavePot!$H6334)</f>
        <v>8.2998061727721471E-3</v>
      </c>
      <c r="J6334" s="13">
        <f t="shared" si="317"/>
        <v>8.2998061727721471E-3</v>
      </c>
      <c r="K6334" s="2">
        <v>0</v>
      </c>
    </row>
    <row r="6335" spans="3:11">
      <c r="C6335" s="11" t="str">
        <f>IND_SavePot!C6335</f>
        <v>INDIDEFFEM-55</v>
      </c>
      <c r="D6335" s="11" t="str">
        <f>IND_SavePot!D6335</f>
        <v>IIDEM</v>
      </c>
      <c r="E6335" s="10" t="str">
        <f t="shared" si="316"/>
        <v>IIDEM</v>
      </c>
      <c r="F6335" s="10" t="s">
        <v>10</v>
      </c>
      <c r="G6335" s="10" t="s">
        <v>11</v>
      </c>
      <c r="H6335" s="10">
        <f t="shared" si="318"/>
        <v>2050</v>
      </c>
      <c r="I6335" s="13">
        <f>IND_SavePot!I6335*(1+HLOOKUP(MID(D6335,2,2),$M$9:$AF$15,MATCH(RIGHT(D6335,2),$M$9:$M$15,0),0))^($H6335-IND_SavePot!$H6335)</f>
        <v>2.0400851253317724E-3</v>
      </c>
      <c r="J6335" s="13">
        <f t="shared" si="317"/>
        <v>2.0400851253317724E-3</v>
      </c>
      <c r="K6335" s="2">
        <v>0</v>
      </c>
    </row>
    <row r="6336" spans="3:11">
      <c r="C6336" s="11" t="str">
        <f>IND_SavePot!C6336</f>
        <v>INDIDEFFTF-55</v>
      </c>
      <c r="D6336" s="11" t="str">
        <f>IND_SavePot!D6336</f>
        <v>IIDTF</v>
      </c>
      <c r="E6336" s="10" t="str">
        <f t="shared" si="316"/>
        <v>IIDTF</v>
      </c>
      <c r="F6336" s="10" t="s">
        <v>10</v>
      </c>
      <c r="G6336" s="10" t="s">
        <v>11</v>
      </c>
      <c r="H6336" s="10">
        <f t="shared" si="318"/>
        <v>2050</v>
      </c>
      <c r="I6336" s="13">
        <f>IND_SavePot!I6336*(1+HLOOKUP(MID(D6336,2,2),$M$9:$AF$15,MATCH(RIGHT(D6336,2),$M$9:$M$15,0),0))^($H6336-IND_SavePot!$H6336)</f>
        <v>0</v>
      </c>
      <c r="J6336" s="13">
        <f t="shared" si="317"/>
        <v>0</v>
      </c>
      <c r="K6336" s="2">
        <v>4</v>
      </c>
    </row>
    <row r="6337" spans="3:11">
      <c r="C6337" s="11" t="str">
        <f>IND_SavePot!C6337</f>
        <v>INDIDEFFPH-56</v>
      </c>
      <c r="D6337" s="11" t="str">
        <f>IND_SavePot!D6337</f>
        <v>IIDPH</v>
      </c>
      <c r="E6337" s="10" t="str">
        <f t="shared" si="316"/>
        <v>IIDPH</v>
      </c>
      <c r="F6337" s="10" t="s">
        <v>10</v>
      </c>
      <c r="G6337" s="10" t="s">
        <v>11</v>
      </c>
      <c r="H6337" s="10">
        <f t="shared" si="318"/>
        <v>2050</v>
      </c>
      <c r="I6337" s="13">
        <f>IND_SavePot!I6337*(1+HLOOKUP(MID(D6337,2,2),$M$9:$AF$15,MATCH(RIGHT(D6337,2),$M$9:$M$15,0),0))^($H6337-IND_SavePot!$H6337)</f>
        <v>4.8774437212984988E-3</v>
      </c>
      <c r="J6337" s="13">
        <f t="shared" si="317"/>
        <v>4.8774437212984988E-3</v>
      </c>
      <c r="K6337" s="2">
        <v>5</v>
      </c>
    </row>
    <row r="6338" spans="3:11">
      <c r="C6338" s="11" t="str">
        <f>IND_SavePot!C6338</f>
        <v>INDIDEFFPH-56</v>
      </c>
      <c r="D6338" s="11" t="str">
        <f>IND_SavePot!D6338</f>
        <v>IIDPH</v>
      </c>
      <c r="E6338" s="10" t="str">
        <f t="shared" si="316"/>
        <v>IIDPH</v>
      </c>
      <c r="F6338" s="10" t="s">
        <v>10</v>
      </c>
      <c r="G6338" s="10" t="s">
        <v>11</v>
      </c>
      <c r="H6338" s="10">
        <f t="shared" si="318"/>
        <v>2050</v>
      </c>
      <c r="I6338" s="13">
        <f>IND_SavePot!I6338*(1+HLOOKUP(MID(D6338,2,2),$M$9:$AF$15,MATCH(RIGHT(D6338,2),$M$9:$M$15,0),0))^($H6338-IND_SavePot!$H6338)</f>
        <v>4.8774437212984988E-3</v>
      </c>
      <c r="J6338" s="13">
        <f t="shared" si="317"/>
        <v>4.8774437212984988E-3</v>
      </c>
      <c r="K6338" s="2">
        <v>7</v>
      </c>
    </row>
    <row r="6339" spans="3:11">
      <c r="C6339" s="11" t="str">
        <f>IND_SavePot!C6339</f>
        <v>INDIDEFFSH-56</v>
      </c>
      <c r="D6339" s="11" t="str">
        <f>IND_SavePot!D6339</f>
        <v>IIDSH</v>
      </c>
      <c r="E6339" s="10" t="str">
        <f t="shared" si="316"/>
        <v>IIDSH</v>
      </c>
      <c r="F6339" s="10" t="s">
        <v>10</v>
      </c>
      <c r="G6339" s="10" t="s">
        <v>11</v>
      </c>
      <c r="H6339" s="10">
        <f t="shared" si="318"/>
        <v>2050</v>
      </c>
      <c r="I6339" s="13">
        <f>IND_SavePot!I6339*(1+HLOOKUP(MID(D6339,2,2),$M$9:$AF$15,MATCH(RIGHT(D6339,2),$M$9:$M$15,0),0))^($H6339-IND_SavePot!$H6339)</f>
        <v>8.4949568437804497E-3</v>
      </c>
      <c r="J6339" s="13">
        <f t="shared" si="317"/>
        <v>8.4949568437804497E-3</v>
      </c>
      <c r="K6339" s="2">
        <v>0</v>
      </c>
    </row>
    <row r="6340" spans="3:11">
      <c r="C6340" s="11" t="str">
        <f>IND_SavePot!C6340</f>
        <v>INDIDEFFLA-56</v>
      </c>
      <c r="D6340" s="11" t="str">
        <f>IND_SavePot!D6340</f>
        <v>IIDLA</v>
      </c>
      <c r="E6340" s="10" t="str">
        <f t="shared" si="316"/>
        <v>IIDLA</v>
      </c>
      <c r="F6340" s="10" t="s">
        <v>10</v>
      </c>
      <c r="G6340" s="10" t="s">
        <v>11</v>
      </c>
      <c r="H6340" s="10">
        <f t="shared" si="318"/>
        <v>2050</v>
      </c>
      <c r="I6340" s="13">
        <f>IND_SavePot!I6340*(1+HLOOKUP(MID(D6340,2,2),$M$9:$AF$15,MATCH(RIGHT(D6340,2),$M$9:$M$15,0),0))^($H6340-IND_SavePot!$H6340)</f>
        <v>8.2998061727721471E-3</v>
      </c>
      <c r="J6340" s="13">
        <f t="shared" si="317"/>
        <v>8.2998061727721471E-3</v>
      </c>
      <c r="K6340" s="2">
        <v>0</v>
      </c>
    </row>
    <row r="6341" spans="3:11">
      <c r="C6341" s="11" t="str">
        <f>IND_SavePot!C6341</f>
        <v>INDIDEFFEM-56</v>
      </c>
      <c r="D6341" s="11" t="str">
        <f>IND_SavePot!D6341</f>
        <v>IIDEM</v>
      </c>
      <c r="E6341" s="10" t="str">
        <f t="shared" si="316"/>
        <v>IIDEM</v>
      </c>
      <c r="F6341" s="10" t="s">
        <v>10</v>
      </c>
      <c r="G6341" s="10" t="s">
        <v>11</v>
      </c>
      <c r="H6341" s="10">
        <f t="shared" si="318"/>
        <v>2050</v>
      </c>
      <c r="I6341" s="13">
        <f>IND_SavePot!I6341*(1+HLOOKUP(MID(D6341,2,2),$M$9:$AF$15,MATCH(RIGHT(D6341,2),$M$9:$M$15,0),0))^($H6341-IND_SavePot!$H6341)</f>
        <v>2.0400851253318127E-3</v>
      </c>
      <c r="J6341" s="13">
        <f t="shared" si="317"/>
        <v>2.0400851253318127E-3</v>
      </c>
      <c r="K6341" s="2">
        <v>0</v>
      </c>
    </row>
    <row r="6342" spans="3:11">
      <c r="C6342" s="11" t="str">
        <f>IND_SavePot!C6342</f>
        <v>INDIDEFFTF-56</v>
      </c>
      <c r="D6342" s="11" t="str">
        <f>IND_SavePot!D6342</f>
        <v>IIDTF</v>
      </c>
      <c r="E6342" s="10" t="str">
        <f t="shared" si="316"/>
        <v>IIDTF</v>
      </c>
      <c r="F6342" s="10" t="s">
        <v>10</v>
      </c>
      <c r="G6342" s="10" t="s">
        <v>11</v>
      </c>
      <c r="H6342" s="10">
        <f t="shared" si="318"/>
        <v>2050</v>
      </c>
      <c r="I6342" s="13">
        <f>IND_SavePot!I6342*(1+HLOOKUP(MID(D6342,2,2),$M$9:$AF$15,MATCH(RIGHT(D6342,2),$M$9:$M$15,0),0))^($H6342-IND_SavePot!$H6342)</f>
        <v>0</v>
      </c>
      <c r="J6342" s="13">
        <f t="shared" si="317"/>
        <v>0</v>
      </c>
      <c r="K6342" s="2">
        <v>4</v>
      </c>
    </row>
    <row r="6343" spans="3:11">
      <c r="C6343" s="11" t="str">
        <f>IND_SavePot!C6343</f>
        <v>INDIDEFFPH-57</v>
      </c>
      <c r="D6343" s="11" t="str">
        <f>IND_SavePot!D6343</f>
        <v>IIDPH</v>
      </c>
      <c r="E6343" s="10" t="str">
        <f t="shared" si="316"/>
        <v>IIDPH</v>
      </c>
      <c r="F6343" s="10" t="s">
        <v>10</v>
      </c>
      <c r="G6343" s="10" t="s">
        <v>11</v>
      </c>
      <c r="H6343" s="10">
        <f t="shared" si="318"/>
        <v>2050</v>
      </c>
      <c r="I6343" s="13">
        <f>IND_SavePot!I6343*(1+HLOOKUP(MID(D6343,2,2),$M$9:$AF$15,MATCH(RIGHT(D6343,2),$M$9:$M$15,0),0))^($H6343-IND_SavePot!$H6343)</f>
        <v>4.8774437212986211E-3</v>
      </c>
      <c r="J6343" s="13">
        <f t="shared" si="317"/>
        <v>4.8774437212986211E-3</v>
      </c>
      <c r="K6343" s="2">
        <v>5</v>
      </c>
    </row>
    <row r="6344" spans="3:11">
      <c r="C6344" s="11" t="str">
        <f>IND_SavePot!C6344</f>
        <v>INDIDEFFPH-57</v>
      </c>
      <c r="D6344" s="11" t="str">
        <f>IND_SavePot!D6344</f>
        <v>IIDPH</v>
      </c>
      <c r="E6344" s="10" t="str">
        <f t="shared" ref="E6344:E6407" si="319">D6344</f>
        <v>IIDPH</v>
      </c>
      <c r="F6344" s="10" t="s">
        <v>10</v>
      </c>
      <c r="G6344" s="10" t="s">
        <v>11</v>
      </c>
      <c r="H6344" s="10">
        <f t="shared" si="318"/>
        <v>2050</v>
      </c>
      <c r="I6344" s="13">
        <f>IND_SavePot!I6344*(1+HLOOKUP(MID(D6344,2,2),$M$9:$AF$15,MATCH(RIGHT(D6344,2),$M$9:$M$15,0),0))^($H6344-IND_SavePot!$H6344)</f>
        <v>4.8774437212986211E-3</v>
      </c>
      <c r="J6344" s="13">
        <f t="shared" ref="J6344:J6407" si="320">I6344</f>
        <v>4.8774437212986211E-3</v>
      </c>
      <c r="K6344" s="2">
        <v>7</v>
      </c>
    </row>
    <row r="6345" spans="3:11">
      <c r="C6345" s="11" t="str">
        <f>IND_SavePot!C6345</f>
        <v>INDIDEFFSH-57</v>
      </c>
      <c r="D6345" s="11" t="str">
        <f>IND_SavePot!D6345</f>
        <v>IIDSH</v>
      </c>
      <c r="E6345" s="10" t="str">
        <f t="shared" si="319"/>
        <v>IIDSH</v>
      </c>
      <c r="F6345" s="10" t="s">
        <v>10</v>
      </c>
      <c r="G6345" s="10" t="s">
        <v>11</v>
      </c>
      <c r="H6345" s="10">
        <f t="shared" ref="H6345:H6408" si="321">H6344</f>
        <v>2050</v>
      </c>
      <c r="I6345" s="13">
        <f>IND_SavePot!I6345*(1+HLOOKUP(MID(D6345,2,2),$M$9:$AF$15,MATCH(RIGHT(D6345,2),$M$9:$M$15,0),0))^($H6345-IND_SavePot!$H6345)</f>
        <v>8.4949568437805035E-3</v>
      </c>
      <c r="J6345" s="13">
        <f t="shared" si="320"/>
        <v>8.4949568437805035E-3</v>
      </c>
      <c r="K6345" s="2">
        <v>0</v>
      </c>
    </row>
    <row r="6346" spans="3:11">
      <c r="C6346" s="11" t="str">
        <f>IND_SavePot!C6346</f>
        <v>INDIDEFFLA-57</v>
      </c>
      <c r="D6346" s="11" t="str">
        <f>IND_SavePot!D6346</f>
        <v>IIDLA</v>
      </c>
      <c r="E6346" s="10" t="str">
        <f t="shared" si="319"/>
        <v>IIDLA</v>
      </c>
      <c r="F6346" s="10" t="s">
        <v>10</v>
      </c>
      <c r="G6346" s="10" t="s">
        <v>11</v>
      </c>
      <c r="H6346" s="10">
        <f t="shared" si="321"/>
        <v>2050</v>
      </c>
      <c r="I6346" s="13">
        <f>IND_SavePot!I6346*(1+HLOOKUP(MID(D6346,2,2),$M$9:$AF$15,MATCH(RIGHT(D6346,2),$M$9:$M$15,0),0))^($H6346-IND_SavePot!$H6346)</f>
        <v>8.2998061727722287E-3</v>
      </c>
      <c r="J6346" s="13">
        <f t="shared" si="320"/>
        <v>8.2998061727722287E-3</v>
      </c>
      <c r="K6346" s="2">
        <v>0</v>
      </c>
    </row>
    <row r="6347" spans="3:11">
      <c r="C6347" s="11" t="str">
        <f>IND_SavePot!C6347</f>
        <v>INDIDEFFEM-57</v>
      </c>
      <c r="D6347" s="11" t="str">
        <f>IND_SavePot!D6347</f>
        <v>IIDEM</v>
      </c>
      <c r="E6347" s="10" t="str">
        <f t="shared" si="319"/>
        <v>IIDEM</v>
      </c>
      <c r="F6347" s="10" t="s">
        <v>10</v>
      </c>
      <c r="G6347" s="10" t="s">
        <v>11</v>
      </c>
      <c r="H6347" s="10">
        <f t="shared" si="321"/>
        <v>2050</v>
      </c>
      <c r="I6347" s="13">
        <f>IND_SavePot!I6347*(1+HLOOKUP(MID(D6347,2,2),$M$9:$AF$15,MATCH(RIGHT(D6347,2),$M$9:$M$15,0),0))^($H6347-IND_SavePot!$H6347)</f>
        <v>2.0400851253318127E-3</v>
      </c>
      <c r="J6347" s="13">
        <f t="shared" si="320"/>
        <v>2.0400851253318127E-3</v>
      </c>
      <c r="K6347" s="2">
        <v>0</v>
      </c>
    </row>
    <row r="6348" spans="3:11">
      <c r="C6348" s="11" t="str">
        <f>IND_SavePot!C6348</f>
        <v>INDIDEFFTF-57</v>
      </c>
      <c r="D6348" s="11" t="str">
        <f>IND_SavePot!D6348</f>
        <v>IIDTF</v>
      </c>
      <c r="E6348" s="10" t="str">
        <f t="shared" si="319"/>
        <v>IIDTF</v>
      </c>
      <c r="F6348" s="10" t="s">
        <v>10</v>
      </c>
      <c r="G6348" s="10" t="s">
        <v>11</v>
      </c>
      <c r="H6348" s="10">
        <f t="shared" si="321"/>
        <v>2050</v>
      </c>
      <c r="I6348" s="13">
        <f>IND_SavePot!I6348*(1+HLOOKUP(MID(D6348,2,2),$M$9:$AF$15,MATCH(RIGHT(D6348,2),$M$9:$M$15,0),0))^($H6348-IND_SavePot!$H6348)</f>
        <v>0</v>
      </c>
      <c r="J6348" s="13">
        <f t="shared" si="320"/>
        <v>0</v>
      </c>
      <c r="K6348" s="2">
        <v>4</v>
      </c>
    </row>
    <row r="6349" spans="3:11">
      <c r="C6349" s="11" t="str">
        <f>IND_SavePot!C6349</f>
        <v>INDIDEFFPH-58</v>
      </c>
      <c r="D6349" s="11" t="str">
        <f>IND_SavePot!D6349</f>
        <v>IIDPH</v>
      </c>
      <c r="E6349" s="10" t="str">
        <f t="shared" si="319"/>
        <v>IIDPH</v>
      </c>
      <c r="F6349" s="10" t="s">
        <v>10</v>
      </c>
      <c r="G6349" s="10" t="s">
        <v>11</v>
      </c>
      <c r="H6349" s="10">
        <f t="shared" si="321"/>
        <v>2050</v>
      </c>
      <c r="I6349" s="13">
        <f>IND_SavePot!I6349*(1+HLOOKUP(MID(D6349,2,2),$M$9:$AF$15,MATCH(RIGHT(D6349,2),$M$9:$M$15,0),0))^($H6349-IND_SavePot!$H6349)</f>
        <v>4.8774437212984988E-3</v>
      </c>
      <c r="J6349" s="13">
        <f t="shared" si="320"/>
        <v>4.8774437212984988E-3</v>
      </c>
      <c r="K6349" s="2">
        <v>5</v>
      </c>
    </row>
    <row r="6350" spans="3:11">
      <c r="C6350" s="11" t="str">
        <f>IND_SavePot!C6350</f>
        <v>INDIDEFFPH-58</v>
      </c>
      <c r="D6350" s="11" t="str">
        <f>IND_SavePot!D6350</f>
        <v>IIDPH</v>
      </c>
      <c r="E6350" s="10" t="str">
        <f t="shared" si="319"/>
        <v>IIDPH</v>
      </c>
      <c r="F6350" s="10" t="s">
        <v>10</v>
      </c>
      <c r="G6350" s="10" t="s">
        <v>11</v>
      </c>
      <c r="H6350" s="10">
        <f t="shared" si="321"/>
        <v>2050</v>
      </c>
      <c r="I6350" s="13">
        <f>IND_SavePot!I6350*(1+HLOOKUP(MID(D6350,2,2),$M$9:$AF$15,MATCH(RIGHT(D6350,2),$M$9:$M$15,0),0))^($H6350-IND_SavePot!$H6350)</f>
        <v>4.8774437212984988E-3</v>
      </c>
      <c r="J6350" s="13">
        <f t="shared" si="320"/>
        <v>4.8774437212984988E-3</v>
      </c>
      <c r="K6350" s="2">
        <v>7</v>
      </c>
    </row>
    <row r="6351" spans="3:11">
      <c r="C6351" s="11" t="str">
        <f>IND_SavePot!C6351</f>
        <v>INDIDEFFSH-58</v>
      </c>
      <c r="D6351" s="11" t="str">
        <f>IND_SavePot!D6351</f>
        <v>IIDSH</v>
      </c>
      <c r="E6351" s="10" t="str">
        <f t="shared" si="319"/>
        <v>IIDSH</v>
      </c>
      <c r="F6351" s="10" t="s">
        <v>10</v>
      </c>
      <c r="G6351" s="10" t="s">
        <v>11</v>
      </c>
      <c r="H6351" s="10">
        <f t="shared" si="321"/>
        <v>2050</v>
      </c>
      <c r="I6351" s="13">
        <f>IND_SavePot!I6351*(1+HLOOKUP(MID(D6351,2,2),$M$9:$AF$15,MATCH(RIGHT(D6351,2),$M$9:$M$15,0),0))^($H6351-IND_SavePot!$H6351)</f>
        <v>8.4949568437803942E-3</v>
      </c>
      <c r="J6351" s="13">
        <f t="shared" si="320"/>
        <v>8.4949568437803942E-3</v>
      </c>
      <c r="K6351" s="2">
        <v>0</v>
      </c>
    </row>
    <row r="6352" spans="3:11">
      <c r="C6352" s="11" t="str">
        <f>IND_SavePot!C6352</f>
        <v>INDIDEFFLA-58</v>
      </c>
      <c r="D6352" s="11" t="str">
        <f>IND_SavePot!D6352</f>
        <v>IIDLA</v>
      </c>
      <c r="E6352" s="10" t="str">
        <f t="shared" si="319"/>
        <v>IIDLA</v>
      </c>
      <c r="F6352" s="10" t="s">
        <v>10</v>
      </c>
      <c r="G6352" s="10" t="s">
        <v>11</v>
      </c>
      <c r="H6352" s="10">
        <f t="shared" si="321"/>
        <v>2050</v>
      </c>
      <c r="I6352" s="13">
        <f>IND_SavePot!I6352*(1+HLOOKUP(MID(D6352,2,2),$M$9:$AF$15,MATCH(RIGHT(D6352,2),$M$9:$M$15,0),0))^($H6352-IND_SavePot!$H6352)</f>
        <v>8.2998061727721471E-3</v>
      </c>
      <c r="J6352" s="13">
        <f t="shared" si="320"/>
        <v>8.2998061727721471E-3</v>
      </c>
      <c r="K6352" s="2">
        <v>0</v>
      </c>
    </row>
    <row r="6353" spans="3:11">
      <c r="C6353" s="11" t="str">
        <f>IND_SavePot!C6353</f>
        <v>INDIDEFFEM-58</v>
      </c>
      <c r="D6353" s="11" t="str">
        <f>IND_SavePot!D6353</f>
        <v>IIDEM</v>
      </c>
      <c r="E6353" s="10" t="str">
        <f t="shared" si="319"/>
        <v>IIDEM</v>
      </c>
      <c r="F6353" s="10" t="s">
        <v>10</v>
      </c>
      <c r="G6353" s="10" t="s">
        <v>11</v>
      </c>
      <c r="H6353" s="10">
        <f t="shared" si="321"/>
        <v>2050</v>
      </c>
      <c r="I6353" s="13">
        <f>IND_SavePot!I6353*(1+HLOOKUP(MID(D6353,2,2),$M$9:$AF$15,MATCH(RIGHT(D6353,2),$M$9:$M$15,0),0))^($H6353-IND_SavePot!$H6353)</f>
        <v>2.0400851253318127E-3</v>
      </c>
      <c r="J6353" s="13">
        <f t="shared" si="320"/>
        <v>2.0400851253318127E-3</v>
      </c>
      <c r="K6353" s="2">
        <v>0</v>
      </c>
    </row>
    <row r="6354" spans="3:11">
      <c r="C6354" s="11" t="str">
        <f>IND_SavePot!C6354</f>
        <v>INDIDEFFTF-58</v>
      </c>
      <c r="D6354" s="11" t="str">
        <f>IND_SavePot!D6354</f>
        <v>IIDTF</v>
      </c>
      <c r="E6354" s="10" t="str">
        <f t="shared" si="319"/>
        <v>IIDTF</v>
      </c>
      <c r="F6354" s="10" t="s">
        <v>10</v>
      </c>
      <c r="G6354" s="10" t="s">
        <v>11</v>
      </c>
      <c r="H6354" s="10">
        <f t="shared" si="321"/>
        <v>2050</v>
      </c>
      <c r="I6354" s="13">
        <f>IND_SavePot!I6354*(1+HLOOKUP(MID(D6354,2,2),$M$9:$AF$15,MATCH(RIGHT(D6354,2),$M$9:$M$15,0),0))^($H6354-IND_SavePot!$H6354)</f>
        <v>0</v>
      </c>
      <c r="J6354" s="13">
        <f t="shared" si="320"/>
        <v>0</v>
      </c>
      <c r="K6354" s="2">
        <v>4</v>
      </c>
    </row>
    <row r="6355" spans="3:11">
      <c r="C6355" s="11" t="str">
        <f>IND_SavePot!C6355</f>
        <v>INDIDEFFPH-59</v>
      </c>
      <c r="D6355" s="11" t="str">
        <f>IND_SavePot!D6355</f>
        <v>IIDPH</v>
      </c>
      <c r="E6355" s="10" t="str">
        <f t="shared" si="319"/>
        <v>IIDPH</v>
      </c>
      <c r="F6355" s="10" t="s">
        <v>10</v>
      </c>
      <c r="G6355" s="10" t="s">
        <v>11</v>
      </c>
      <c r="H6355" s="10">
        <f t="shared" si="321"/>
        <v>2050</v>
      </c>
      <c r="I6355" s="13">
        <f>IND_SavePot!I6355*(1+HLOOKUP(MID(D6355,2,2),$M$9:$AF$15,MATCH(RIGHT(D6355,2),$M$9:$M$15,0),0))^($H6355-IND_SavePot!$H6355)</f>
        <v>4.8774437212985603E-3</v>
      </c>
      <c r="J6355" s="13">
        <f t="shared" si="320"/>
        <v>4.8774437212985603E-3</v>
      </c>
      <c r="K6355" s="2">
        <v>5</v>
      </c>
    </row>
    <row r="6356" spans="3:11">
      <c r="C6356" s="11" t="str">
        <f>IND_SavePot!C6356</f>
        <v>INDIDEFFPH-59</v>
      </c>
      <c r="D6356" s="11" t="str">
        <f>IND_SavePot!D6356</f>
        <v>IIDPH</v>
      </c>
      <c r="E6356" s="10" t="str">
        <f t="shared" si="319"/>
        <v>IIDPH</v>
      </c>
      <c r="F6356" s="10" t="s">
        <v>10</v>
      </c>
      <c r="G6356" s="10" t="s">
        <v>11</v>
      </c>
      <c r="H6356" s="10">
        <f t="shared" si="321"/>
        <v>2050</v>
      </c>
      <c r="I6356" s="13">
        <f>IND_SavePot!I6356*(1+HLOOKUP(MID(D6356,2,2),$M$9:$AF$15,MATCH(RIGHT(D6356,2),$M$9:$M$15,0),0))^($H6356-IND_SavePot!$H6356)</f>
        <v>4.8774437212985603E-3</v>
      </c>
      <c r="J6356" s="13">
        <f t="shared" si="320"/>
        <v>4.8774437212985603E-3</v>
      </c>
      <c r="K6356" s="2">
        <v>7</v>
      </c>
    </row>
    <row r="6357" spans="3:11">
      <c r="C6357" s="11" t="str">
        <f>IND_SavePot!C6357</f>
        <v>INDIDEFFSH-59</v>
      </c>
      <c r="D6357" s="11" t="str">
        <f>IND_SavePot!D6357</f>
        <v>IIDSH</v>
      </c>
      <c r="E6357" s="10" t="str">
        <f t="shared" si="319"/>
        <v>IIDSH</v>
      </c>
      <c r="F6357" s="10" t="s">
        <v>10</v>
      </c>
      <c r="G6357" s="10" t="s">
        <v>11</v>
      </c>
      <c r="H6357" s="10">
        <f t="shared" si="321"/>
        <v>2050</v>
      </c>
      <c r="I6357" s="13">
        <f>IND_SavePot!I6357*(1+HLOOKUP(MID(D6357,2,2),$M$9:$AF$15,MATCH(RIGHT(D6357,2),$M$9:$M$15,0),0))^($H6357-IND_SavePot!$H6357)</f>
        <v>8.4949568437805035E-3</v>
      </c>
      <c r="J6357" s="13">
        <f t="shared" si="320"/>
        <v>8.4949568437805035E-3</v>
      </c>
      <c r="K6357" s="2">
        <v>0</v>
      </c>
    </row>
    <row r="6358" spans="3:11">
      <c r="C6358" s="11" t="str">
        <f>IND_SavePot!C6358</f>
        <v>INDIDEFFLA-59</v>
      </c>
      <c r="D6358" s="11" t="str">
        <f>IND_SavePot!D6358</f>
        <v>IIDLA</v>
      </c>
      <c r="E6358" s="10" t="str">
        <f t="shared" si="319"/>
        <v>IIDLA</v>
      </c>
      <c r="F6358" s="10" t="s">
        <v>10</v>
      </c>
      <c r="G6358" s="10" t="s">
        <v>11</v>
      </c>
      <c r="H6358" s="10">
        <f t="shared" si="321"/>
        <v>2050</v>
      </c>
      <c r="I6358" s="13">
        <f>IND_SavePot!I6358*(1+HLOOKUP(MID(D6358,2,2),$M$9:$AF$15,MATCH(RIGHT(D6358,2),$M$9:$M$15,0),0))^($H6358-IND_SavePot!$H6358)</f>
        <v>8.2998061727721471E-3</v>
      </c>
      <c r="J6358" s="13">
        <f t="shared" si="320"/>
        <v>8.2998061727721471E-3</v>
      </c>
      <c r="K6358" s="2">
        <v>0</v>
      </c>
    </row>
    <row r="6359" spans="3:11">
      <c r="C6359" s="11" t="str">
        <f>IND_SavePot!C6359</f>
        <v>INDIDEFFEM-59</v>
      </c>
      <c r="D6359" s="11" t="str">
        <f>IND_SavePot!D6359</f>
        <v>IIDEM</v>
      </c>
      <c r="E6359" s="10" t="str">
        <f t="shared" si="319"/>
        <v>IIDEM</v>
      </c>
      <c r="F6359" s="10" t="s">
        <v>10</v>
      </c>
      <c r="G6359" s="10" t="s">
        <v>11</v>
      </c>
      <c r="H6359" s="10">
        <f t="shared" si="321"/>
        <v>2050</v>
      </c>
      <c r="I6359" s="13">
        <f>IND_SavePot!I6359*(1+HLOOKUP(MID(D6359,2,2),$M$9:$AF$15,MATCH(RIGHT(D6359,2),$M$9:$M$15,0),0))^($H6359-IND_SavePot!$H6359)</f>
        <v>2.0400851253318127E-3</v>
      </c>
      <c r="J6359" s="13">
        <f t="shared" si="320"/>
        <v>2.0400851253318127E-3</v>
      </c>
      <c r="K6359" s="2">
        <v>0</v>
      </c>
    </row>
    <row r="6360" spans="3:11">
      <c r="C6360" s="11" t="str">
        <f>IND_SavePot!C6360</f>
        <v>INDIDEFFTF-59</v>
      </c>
      <c r="D6360" s="11" t="str">
        <f>IND_SavePot!D6360</f>
        <v>IIDTF</v>
      </c>
      <c r="E6360" s="10" t="str">
        <f t="shared" si="319"/>
        <v>IIDTF</v>
      </c>
      <c r="F6360" s="10" t="s">
        <v>10</v>
      </c>
      <c r="G6360" s="10" t="s">
        <v>11</v>
      </c>
      <c r="H6360" s="10">
        <f t="shared" si="321"/>
        <v>2050</v>
      </c>
      <c r="I6360" s="13">
        <f>IND_SavePot!I6360*(1+HLOOKUP(MID(D6360,2,2),$M$9:$AF$15,MATCH(RIGHT(D6360,2),$M$9:$M$15,0),0))^($H6360-IND_SavePot!$H6360)</f>
        <v>0</v>
      </c>
      <c r="J6360" s="13">
        <f t="shared" si="320"/>
        <v>0</v>
      </c>
      <c r="K6360" s="2">
        <v>4</v>
      </c>
    </row>
    <row r="6361" spans="3:11">
      <c r="C6361" s="11" t="str">
        <f>IND_SavePot!C6361</f>
        <v>INDIDEFFPH-60</v>
      </c>
      <c r="D6361" s="11" t="str">
        <f>IND_SavePot!D6361</f>
        <v>IIDPH</v>
      </c>
      <c r="E6361" s="10" t="str">
        <f t="shared" si="319"/>
        <v>IIDPH</v>
      </c>
      <c r="F6361" s="10" t="s">
        <v>10</v>
      </c>
      <c r="G6361" s="10" t="s">
        <v>11</v>
      </c>
      <c r="H6361" s="10">
        <f t="shared" si="321"/>
        <v>2050</v>
      </c>
      <c r="I6361" s="13">
        <f>IND_SavePot!I6361*(1+HLOOKUP(MID(D6361,2,2),$M$9:$AF$15,MATCH(RIGHT(D6361,2),$M$9:$M$15,0),0))^($H6361-IND_SavePot!$H6361)</f>
        <v>4.8774437212985603E-3</v>
      </c>
      <c r="J6361" s="13">
        <f t="shared" si="320"/>
        <v>4.8774437212985603E-3</v>
      </c>
      <c r="K6361" s="2">
        <v>5</v>
      </c>
    </row>
    <row r="6362" spans="3:11">
      <c r="C6362" s="11" t="str">
        <f>IND_SavePot!C6362</f>
        <v>INDIDEFFPH-60</v>
      </c>
      <c r="D6362" s="11" t="str">
        <f>IND_SavePot!D6362</f>
        <v>IIDPH</v>
      </c>
      <c r="E6362" s="10" t="str">
        <f t="shared" si="319"/>
        <v>IIDPH</v>
      </c>
      <c r="F6362" s="10" t="s">
        <v>10</v>
      </c>
      <c r="G6362" s="10" t="s">
        <v>11</v>
      </c>
      <c r="H6362" s="10">
        <f t="shared" si="321"/>
        <v>2050</v>
      </c>
      <c r="I6362" s="13">
        <f>IND_SavePot!I6362*(1+HLOOKUP(MID(D6362,2,2),$M$9:$AF$15,MATCH(RIGHT(D6362,2),$M$9:$M$15,0),0))^($H6362-IND_SavePot!$H6362)</f>
        <v>4.8774437212985603E-3</v>
      </c>
      <c r="J6362" s="13">
        <f t="shared" si="320"/>
        <v>4.8774437212985603E-3</v>
      </c>
      <c r="K6362" s="2">
        <v>7</v>
      </c>
    </row>
    <row r="6363" spans="3:11">
      <c r="C6363" s="11" t="str">
        <f>IND_SavePot!C6363</f>
        <v>INDIDEFFSH-60</v>
      </c>
      <c r="D6363" s="11" t="str">
        <f>IND_SavePot!D6363</f>
        <v>IIDSH</v>
      </c>
      <c r="E6363" s="10" t="str">
        <f t="shared" si="319"/>
        <v>IIDSH</v>
      </c>
      <c r="F6363" s="10" t="s">
        <v>10</v>
      </c>
      <c r="G6363" s="10" t="s">
        <v>11</v>
      </c>
      <c r="H6363" s="10">
        <f t="shared" si="321"/>
        <v>2050</v>
      </c>
      <c r="I6363" s="13">
        <f>IND_SavePot!I6363*(1+HLOOKUP(MID(D6363,2,2),$M$9:$AF$15,MATCH(RIGHT(D6363,2),$M$9:$M$15,0),0))^($H6363-IND_SavePot!$H6363)</f>
        <v>8.4949568437805035E-3</v>
      </c>
      <c r="J6363" s="13">
        <f t="shared" si="320"/>
        <v>8.4949568437805035E-3</v>
      </c>
      <c r="K6363" s="2">
        <v>0</v>
      </c>
    </row>
    <row r="6364" spans="3:11">
      <c r="C6364" s="11" t="str">
        <f>IND_SavePot!C6364</f>
        <v>INDIDEFFLA-60</v>
      </c>
      <c r="D6364" s="11" t="str">
        <f>IND_SavePot!D6364</f>
        <v>IIDLA</v>
      </c>
      <c r="E6364" s="10" t="str">
        <f t="shared" si="319"/>
        <v>IIDLA</v>
      </c>
      <c r="F6364" s="10" t="s">
        <v>10</v>
      </c>
      <c r="G6364" s="10" t="s">
        <v>11</v>
      </c>
      <c r="H6364" s="10">
        <f t="shared" si="321"/>
        <v>2050</v>
      </c>
      <c r="I6364" s="13">
        <f>IND_SavePot!I6364*(1+HLOOKUP(MID(D6364,2,2),$M$9:$AF$15,MATCH(RIGHT(D6364,2),$M$9:$M$15,0),0))^($H6364-IND_SavePot!$H6364)</f>
        <v>8.2998061727721471E-3</v>
      </c>
      <c r="J6364" s="13">
        <f t="shared" si="320"/>
        <v>8.2998061727721471E-3</v>
      </c>
      <c r="K6364" s="2">
        <v>0</v>
      </c>
    </row>
    <row r="6365" spans="3:11">
      <c r="C6365" s="11" t="str">
        <f>IND_SavePot!C6365</f>
        <v>INDIDEFFEM-60</v>
      </c>
      <c r="D6365" s="11" t="str">
        <f>IND_SavePot!D6365</f>
        <v>IIDEM</v>
      </c>
      <c r="E6365" s="10" t="str">
        <f t="shared" si="319"/>
        <v>IIDEM</v>
      </c>
      <c r="F6365" s="10" t="s">
        <v>10</v>
      </c>
      <c r="G6365" s="10" t="s">
        <v>11</v>
      </c>
      <c r="H6365" s="10">
        <f t="shared" si="321"/>
        <v>2050</v>
      </c>
      <c r="I6365" s="13">
        <f>IND_SavePot!I6365*(1+HLOOKUP(MID(D6365,2,2),$M$9:$AF$15,MATCH(RIGHT(D6365,2),$M$9:$M$15,0),0))^($H6365-IND_SavePot!$H6365)</f>
        <v>2.0400851253317724E-3</v>
      </c>
      <c r="J6365" s="13">
        <f t="shared" si="320"/>
        <v>2.0400851253317724E-3</v>
      </c>
      <c r="K6365" s="2">
        <v>0</v>
      </c>
    </row>
    <row r="6366" spans="3:11">
      <c r="C6366" s="11" t="str">
        <f>IND_SavePot!C6366</f>
        <v>INDIDEFFTF-60</v>
      </c>
      <c r="D6366" s="11" t="str">
        <f>IND_SavePot!D6366</f>
        <v>IIDTF</v>
      </c>
      <c r="E6366" s="10" t="str">
        <f t="shared" si="319"/>
        <v>IIDTF</v>
      </c>
      <c r="F6366" s="10" t="s">
        <v>10</v>
      </c>
      <c r="G6366" s="10" t="s">
        <v>11</v>
      </c>
      <c r="H6366" s="10">
        <f t="shared" si="321"/>
        <v>2050</v>
      </c>
      <c r="I6366" s="13">
        <f>IND_SavePot!I6366*(1+HLOOKUP(MID(D6366,2,2),$M$9:$AF$15,MATCH(RIGHT(D6366,2),$M$9:$M$15,0),0))^($H6366-IND_SavePot!$H6366)</f>
        <v>0</v>
      </c>
      <c r="J6366" s="13">
        <f t="shared" si="320"/>
        <v>0</v>
      </c>
      <c r="K6366" s="2">
        <v>4</v>
      </c>
    </row>
    <row r="6367" spans="3:11">
      <c r="C6367" s="11" t="str">
        <f>IND_SavePot!C6367</f>
        <v>INDIDEFFPH-61</v>
      </c>
      <c r="D6367" s="11" t="str">
        <f>IND_SavePot!D6367</f>
        <v>IIDPH</v>
      </c>
      <c r="E6367" s="10" t="str">
        <f t="shared" si="319"/>
        <v>IIDPH</v>
      </c>
      <c r="F6367" s="10" t="s">
        <v>10</v>
      </c>
      <c r="G6367" s="10" t="s">
        <v>11</v>
      </c>
      <c r="H6367" s="10">
        <f t="shared" si="321"/>
        <v>2050</v>
      </c>
      <c r="I6367" s="13">
        <f>IND_SavePot!I6367*(1+HLOOKUP(MID(D6367,2,2),$M$9:$AF$15,MATCH(RIGHT(D6367,2),$M$9:$M$15,0),0))^($H6367-IND_SavePot!$H6367)</f>
        <v>4.8774437212985603E-3</v>
      </c>
      <c r="J6367" s="13">
        <f t="shared" si="320"/>
        <v>4.8774437212985603E-3</v>
      </c>
      <c r="K6367" s="2">
        <v>5</v>
      </c>
    </row>
    <row r="6368" spans="3:11">
      <c r="C6368" s="11" t="str">
        <f>IND_SavePot!C6368</f>
        <v>INDIDEFFPH-61</v>
      </c>
      <c r="D6368" s="11" t="str">
        <f>IND_SavePot!D6368</f>
        <v>IIDPH</v>
      </c>
      <c r="E6368" s="10" t="str">
        <f t="shared" si="319"/>
        <v>IIDPH</v>
      </c>
      <c r="F6368" s="10" t="s">
        <v>10</v>
      </c>
      <c r="G6368" s="10" t="s">
        <v>11</v>
      </c>
      <c r="H6368" s="10">
        <f t="shared" si="321"/>
        <v>2050</v>
      </c>
      <c r="I6368" s="13">
        <f>IND_SavePot!I6368*(1+HLOOKUP(MID(D6368,2,2),$M$9:$AF$15,MATCH(RIGHT(D6368,2),$M$9:$M$15,0),0))^($H6368-IND_SavePot!$H6368)</f>
        <v>4.8774437212985603E-3</v>
      </c>
      <c r="J6368" s="13">
        <f t="shared" si="320"/>
        <v>4.8774437212985603E-3</v>
      </c>
      <c r="K6368" s="2">
        <v>6</v>
      </c>
    </row>
    <row r="6369" spans="3:11">
      <c r="C6369" s="11" t="str">
        <f>IND_SavePot!C6369</f>
        <v>INDIDEFFSH-61</v>
      </c>
      <c r="D6369" s="11" t="str">
        <f>IND_SavePot!D6369</f>
        <v>IIDSH</v>
      </c>
      <c r="E6369" s="10" t="str">
        <f t="shared" si="319"/>
        <v>IIDSH</v>
      </c>
      <c r="F6369" s="10" t="s">
        <v>10</v>
      </c>
      <c r="G6369" s="10" t="s">
        <v>11</v>
      </c>
      <c r="H6369" s="10">
        <f t="shared" si="321"/>
        <v>2050</v>
      </c>
      <c r="I6369" s="13">
        <f>IND_SavePot!I6369*(1+HLOOKUP(MID(D6369,2,2),$M$9:$AF$15,MATCH(RIGHT(D6369,2),$M$9:$M$15,0),0))^($H6369-IND_SavePot!$H6369)</f>
        <v>8.4949568437803942E-3</v>
      </c>
      <c r="J6369" s="13">
        <f t="shared" si="320"/>
        <v>8.4949568437803942E-3</v>
      </c>
      <c r="K6369" s="2">
        <v>0</v>
      </c>
    </row>
    <row r="6370" spans="3:11">
      <c r="C6370" s="11" t="str">
        <f>IND_SavePot!C6370</f>
        <v>INDIDEFFLA-61</v>
      </c>
      <c r="D6370" s="11" t="str">
        <f>IND_SavePot!D6370</f>
        <v>IIDLA</v>
      </c>
      <c r="E6370" s="10" t="str">
        <f t="shared" si="319"/>
        <v>IIDLA</v>
      </c>
      <c r="F6370" s="10" t="s">
        <v>10</v>
      </c>
      <c r="G6370" s="10" t="s">
        <v>11</v>
      </c>
      <c r="H6370" s="10">
        <f t="shared" si="321"/>
        <v>2050</v>
      </c>
      <c r="I6370" s="13">
        <f>IND_SavePot!I6370*(1+HLOOKUP(MID(D6370,2,2),$M$9:$AF$15,MATCH(RIGHT(D6370,2),$M$9:$M$15,0),0))^($H6370-IND_SavePot!$H6370)</f>
        <v>8.2998061727721471E-3</v>
      </c>
      <c r="J6370" s="13">
        <f t="shared" si="320"/>
        <v>8.2998061727721471E-3</v>
      </c>
      <c r="K6370" s="2">
        <v>0</v>
      </c>
    </row>
    <row r="6371" spans="3:11">
      <c r="C6371" s="11" t="str">
        <f>IND_SavePot!C6371</f>
        <v>INDIDEFFEM-61</v>
      </c>
      <c r="D6371" s="11" t="str">
        <f>IND_SavePot!D6371</f>
        <v>IIDEM</v>
      </c>
      <c r="E6371" s="10" t="str">
        <f t="shared" si="319"/>
        <v>IIDEM</v>
      </c>
      <c r="F6371" s="10" t="s">
        <v>10</v>
      </c>
      <c r="G6371" s="10" t="s">
        <v>11</v>
      </c>
      <c r="H6371" s="10">
        <f t="shared" si="321"/>
        <v>2050</v>
      </c>
      <c r="I6371" s="13">
        <f>IND_SavePot!I6371*(1+HLOOKUP(MID(D6371,2,2),$M$9:$AF$15,MATCH(RIGHT(D6371,2),$M$9:$M$15,0),0))^($H6371-IND_SavePot!$H6371)</f>
        <v>2.0400851253318127E-3</v>
      </c>
      <c r="J6371" s="13">
        <f t="shared" si="320"/>
        <v>2.0400851253318127E-3</v>
      </c>
      <c r="K6371" s="2">
        <v>0</v>
      </c>
    </row>
    <row r="6372" spans="3:11">
      <c r="C6372" s="11" t="str">
        <f>IND_SavePot!C6372</f>
        <v>INDIDEFFTF-61</v>
      </c>
      <c r="D6372" s="11" t="str">
        <f>IND_SavePot!D6372</f>
        <v>IIDTF</v>
      </c>
      <c r="E6372" s="10" t="str">
        <f t="shared" si="319"/>
        <v>IIDTF</v>
      </c>
      <c r="F6372" s="10" t="s">
        <v>10</v>
      </c>
      <c r="G6372" s="10" t="s">
        <v>11</v>
      </c>
      <c r="H6372" s="10">
        <f t="shared" si="321"/>
        <v>2050</v>
      </c>
      <c r="I6372" s="13">
        <f>IND_SavePot!I6372*(1+HLOOKUP(MID(D6372,2,2),$M$9:$AF$15,MATCH(RIGHT(D6372,2),$M$9:$M$15,0),0))^($H6372-IND_SavePot!$H6372)</f>
        <v>0</v>
      </c>
      <c r="J6372" s="13">
        <f t="shared" si="320"/>
        <v>0</v>
      </c>
      <c r="K6372" s="2">
        <v>4</v>
      </c>
    </row>
    <row r="6373" spans="3:11">
      <c r="C6373" s="11" t="str">
        <f>IND_SavePot!C6373</f>
        <v>INDIDEFFPH-62</v>
      </c>
      <c r="D6373" s="11" t="str">
        <f>IND_SavePot!D6373</f>
        <v>IIDPH</v>
      </c>
      <c r="E6373" s="10" t="str">
        <f t="shared" si="319"/>
        <v>IIDPH</v>
      </c>
      <c r="F6373" s="10" t="s">
        <v>10</v>
      </c>
      <c r="G6373" s="10" t="s">
        <v>11</v>
      </c>
      <c r="H6373" s="10">
        <f t="shared" si="321"/>
        <v>2050</v>
      </c>
      <c r="I6373" s="13">
        <f>IND_SavePot!I6373*(1+HLOOKUP(MID(D6373,2,2),$M$9:$AF$15,MATCH(RIGHT(D6373,2),$M$9:$M$15,0),0))^($H6373-IND_SavePot!$H6373)</f>
        <v>4.8774437212985603E-3</v>
      </c>
      <c r="J6373" s="13">
        <f t="shared" si="320"/>
        <v>4.8774437212985603E-3</v>
      </c>
      <c r="K6373" s="2">
        <v>5</v>
      </c>
    </row>
    <row r="6374" spans="3:11">
      <c r="C6374" s="11" t="str">
        <f>IND_SavePot!C6374</f>
        <v>INDIDEFFPH-62</v>
      </c>
      <c r="D6374" s="11" t="str">
        <f>IND_SavePot!D6374</f>
        <v>IIDPH</v>
      </c>
      <c r="E6374" s="10" t="str">
        <f t="shared" si="319"/>
        <v>IIDPH</v>
      </c>
      <c r="F6374" s="10" t="s">
        <v>10</v>
      </c>
      <c r="G6374" s="10" t="s">
        <v>11</v>
      </c>
      <c r="H6374" s="10">
        <f t="shared" si="321"/>
        <v>2050</v>
      </c>
      <c r="I6374" s="13">
        <f>IND_SavePot!I6374*(1+HLOOKUP(MID(D6374,2,2),$M$9:$AF$15,MATCH(RIGHT(D6374,2),$M$9:$M$15,0),0))^($H6374-IND_SavePot!$H6374)</f>
        <v>4.8774437212985603E-3</v>
      </c>
      <c r="J6374" s="13">
        <f t="shared" si="320"/>
        <v>4.8774437212985603E-3</v>
      </c>
      <c r="K6374" s="2">
        <v>6</v>
      </c>
    </row>
    <row r="6375" spans="3:11">
      <c r="C6375" s="11" t="str">
        <f>IND_SavePot!C6375</f>
        <v>INDIDEFFSH-62</v>
      </c>
      <c r="D6375" s="11" t="str">
        <f>IND_SavePot!D6375</f>
        <v>IIDSH</v>
      </c>
      <c r="E6375" s="10" t="str">
        <f t="shared" si="319"/>
        <v>IIDSH</v>
      </c>
      <c r="F6375" s="10" t="s">
        <v>10</v>
      </c>
      <c r="G6375" s="10" t="s">
        <v>11</v>
      </c>
      <c r="H6375" s="10">
        <f t="shared" si="321"/>
        <v>2050</v>
      </c>
      <c r="I6375" s="13">
        <f>IND_SavePot!I6375*(1+HLOOKUP(MID(D6375,2,2),$M$9:$AF$15,MATCH(RIGHT(D6375,2),$M$9:$M$15,0),0))^($H6375-IND_SavePot!$H6375)</f>
        <v>8.4949568437805035E-3</v>
      </c>
      <c r="J6375" s="13">
        <f t="shared" si="320"/>
        <v>8.4949568437805035E-3</v>
      </c>
      <c r="K6375" s="2">
        <v>0</v>
      </c>
    </row>
    <row r="6376" spans="3:11">
      <c r="C6376" s="11" t="str">
        <f>IND_SavePot!C6376</f>
        <v>INDIDEFFLA-62</v>
      </c>
      <c r="D6376" s="11" t="str">
        <f>IND_SavePot!D6376</f>
        <v>IIDLA</v>
      </c>
      <c r="E6376" s="10" t="str">
        <f t="shared" si="319"/>
        <v>IIDLA</v>
      </c>
      <c r="F6376" s="10" t="s">
        <v>10</v>
      </c>
      <c r="G6376" s="10" t="s">
        <v>11</v>
      </c>
      <c r="H6376" s="10">
        <f t="shared" si="321"/>
        <v>2050</v>
      </c>
      <c r="I6376" s="13">
        <f>IND_SavePot!I6376*(1+HLOOKUP(MID(D6376,2,2),$M$9:$AF$15,MATCH(RIGHT(D6376,2),$M$9:$M$15,0),0))^($H6376-IND_SavePot!$H6376)</f>
        <v>8.2998061727722287E-3</v>
      </c>
      <c r="J6376" s="13">
        <f t="shared" si="320"/>
        <v>8.2998061727722287E-3</v>
      </c>
      <c r="K6376" s="2">
        <v>0</v>
      </c>
    </row>
    <row r="6377" spans="3:11">
      <c r="C6377" s="11" t="str">
        <f>IND_SavePot!C6377</f>
        <v>INDIDEFFEM-62</v>
      </c>
      <c r="D6377" s="11" t="str">
        <f>IND_SavePot!D6377</f>
        <v>IIDEM</v>
      </c>
      <c r="E6377" s="10" t="str">
        <f t="shared" si="319"/>
        <v>IIDEM</v>
      </c>
      <c r="F6377" s="10" t="s">
        <v>10</v>
      </c>
      <c r="G6377" s="10" t="s">
        <v>11</v>
      </c>
      <c r="H6377" s="10">
        <f t="shared" si="321"/>
        <v>2050</v>
      </c>
      <c r="I6377" s="13">
        <f>IND_SavePot!I6377*(1+HLOOKUP(MID(D6377,2,2),$M$9:$AF$15,MATCH(RIGHT(D6377,2),$M$9:$M$15,0),0))^($H6377-IND_SavePot!$H6377)</f>
        <v>2.0400851253318127E-3</v>
      </c>
      <c r="J6377" s="13">
        <f t="shared" si="320"/>
        <v>2.0400851253318127E-3</v>
      </c>
      <c r="K6377" s="2">
        <v>0</v>
      </c>
    </row>
    <row r="6378" spans="3:11">
      <c r="C6378" s="11" t="str">
        <f>IND_SavePot!C6378</f>
        <v>INDIDEFFTF-62</v>
      </c>
      <c r="D6378" s="11" t="str">
        <f>IND_SavePot!D6378</f>
        <v>IIDTF</v>
      </c>
      <c r="E6378" s="10" t="str">
        <f t="shared" si="319"/>
        <v>IIDTF</v>
      </c>
      <c r="F6378" s="10" t="s">
        <v>10</v>
      </c>
      <c r="G6378" s="10" t="s">
        <v>11</v>
      </c>
      <c r="H6378" s="10">
        <f t="shared" si="321"/>
        <v>2050</v>
      </c>
      <c r="I6378" s="13">
        <f>IND_SavePot!I6378*(1+HLOOKUP(MID(D6378,2,2),$M$9:$AF$15,MATCH(RIGHT(D6378,2),$M$9:$M$15,0),0))^($H6378-IND_SavePot!$H6378)</f>
        <v>0</v>
      </c>
      <c r="J6378" s="13">
        <f t="shared" si="320"/>
        <v>0</v>
      </c>
      <c r="K6378" s="2">
        <v>3</v>
      </c>
    </row>
    <row r="6379" spans="3:11">
      <c r="C6379" s="11" t="str">
        <f>IND_SavePot!C6379</f>
        <v>INDIDEFFPH-63</v>
      </c>
      <c r="D6379" s="11" t="str">
        <f>IND_SavePot!D6379</f>
        <v>IIDPH</v>
      </c>
      <c r="E6379" s="10" t="str">
        <f t="shared" si="319"/>
        <v>IIDPH</v>
      </c>
      <c r="F6379" s="10" t="s">
        <v>10</v>
      </c>
      <c r="G6379" s="10" t="s">
        <v>11</v>
      </c>
      <c r="H6379" s="10">
        <f t="shared" si="321"/>
        <v>2050</v>
      </c>
      <c r="I6379" s="13">
        <f>IND_SavePot!I6379*(1+HLOOKUP(MID(D6379,2,2),$M$9:$AF$15,MATCH(RIGHT(D6379,2),$M$9:$M$15,0),0))^($H6379-IND_SavePot!$H6379)</f>
        <v>4.8774437212984988E-3</v>
      </c>
      <c r="J6379" s="13">
        <f t="shared" si="320"/>
        <v>4.8774437212984988E-3</v>
      </c>
      <c r="K6379" s="2">
        <v>4</v>
      </c>
    </row>
    <row r="6380" spans="3:11">
      <c r="C6380" s="11" t="str">
        <f>IND_SavePot!C6380</f>
        <v>INDIDEFFPH-63</v>
      </c>
      <c r="D6380" s="11" t="str">
        <f>IND_SavePot!D6380</f>
        <v>IIDPH</v>
      </c>
      <c r="E6380" s="10" t="str">
        <f t="shared" si="319"/>
        <v>IIDPH</v>
      </c>
      <c r="F6380" s="10" t="s">
        <v>10</v>
      </c>
      <c r="G6380" s="10" t="s">
        <v>11</v>
      </c>
      <c r="H6380" s="10">
        <f t="shared" si="321"/>
        <v>2050</v>
      </c>
      <c r="I6380" s="13">
        <f>IND_SavePot!I6380*(1+HLOOKUP(MID(D6380,2,2),$M$9:$AF$15,MATCH(RIGHT(D6380,2),$M$9:$M$15,0),0))^($H6380-IND_SavePot!$H6380)</f>
        <v>4.8774437212984988E-3</v>
      </c>
      <c r="J6380" s="13">
        <f t="shared" si="320"/>
        <v>4.8774437212984988E-3</v>
      </c>
      <c r="K6380" s="2">
        <v>6</v>
      </c>
    </row>
    <row r="6381" spans="3:11">
      <c r="C6381" s="11" t="str">
        <f>IND_SavePot!C6381</f>
        <v>INDIDEFFSH-63</v>
      </c>
      <c r="D6381" s="11" t="str">
        <f>IND_SavePot!D6381</f>
        <v>IIDSH</v>
      </c>
      <c r="E6381" s="10" t="str">
        <f t="shared" si="319"/>
        <v>IIDSH</v>
      </c>
      <c r="F6381" s="10" t="s">
        <v>10</v>
      </c>
      <c r="G6381" s="10" t="s">
        <v>11</v>
      </c>
      <c r="H6381" s="10">
        <f t="shared" si="321"/>
        <v>2050</v>
      </c>
      <c r="I6381" s="13">
        <f>IND_SavePot!I6381*(1+HLOOKUP(MID(D6381,2,2),$M$9:$AF$15,MATCH(RIGHT(D6381,2),$M$9:$M$15,0),0))^($H6381-IND_SavePot!$H6381)</f>
        <v>8.4949568437805035E-3</v>
      </c>
      <c r="J6381" s="13">
        <f t="shared" si="320"/>
        <v>8.4949568437805035E-3</v>
      </c>
      <c r="K6381" s="2">
        <v>0</v>
      </c>
    </row>
    <row r="6382" spans="3:11">
      <c r="C6382" s="11" t="str">
        <f>IND_SavePot!C6382</f>
        <v>INDIDEFFLA-63</v>
      </c>
      <c r="D6382" s="11" t="str">
        <f>IND_SavePot!D6382</f>
        <v>IIDLA</v>
      </c>
      <c r="E6382" s="10" t="str">
        <f t="shared" si="319"/>
        <v>IIDLA</v>
      </c>
      <c r="F6382" s="10" t="s">
        <v>10</v>
      </c>
      <c r="G6382" s="10" t="s">
        <v>11</v>
      </c>
      <c r="H6382" s="10">
        <f t="shared" si="321"/>
        <v>2050</v>
      </c>
      <c r="I6382" s="13">
        <f>IND_SavePot!I6382*(1+HLOOKUP(MID(D6382,2,2),$M$9:$AF$15,MATCH(RIGHT(D6382,2),$M$9:$M$15,0),0))^($H6382-IND_SavePot!$H6382)</f>
        <v>8.2998061727721471E-3</v>
      </c>
      <c r="J6382" s="13">
        <f t="shared" si="320"/>
        <v>8.2998061727721471E-3</v>
      </c>
      <c r="K6382" s="2">
        <v>0</v>
      </c>
    </row>
    <row r="6383" spans="3:11">
      <c r="C6383" s="11" t="str">
        <f>IND_SavePot!C6383</f>
        <v>INDIDEFFEM-63</v>
      </c>
      <c r="D6383" s="11" t="str">
        <f>IND_SavePot!D6383</f>
        <v>IIDEM</v>
      </c>
      <c r="E6383" s="10" t="str">
        <f t="shared" si="319"/>
        <v>IIDEM</v>
      </c>
      <c r="F6383" s="10" t="s">
        <v>10</v>
      </c>
      <c r="G6383" s="10" t="s">
        <v>11</v>
      </c>
      <c r="H6383" s="10">
        <f t="shared" si="321"/>
        <v>2050</v>
      </c>
      <c r="I6383" s="13">
        <f>IND_SavePot!I6383*(1+HLOOKUP(MID(D6383,2,2),$M$9:$AF$15,MATCH(RIGHT(D6383,2),$M$9:$M$15,0),0))^($H6383-IND_SavePot!$H6383)</f>
        <v>2.0400851253317724E-3</v>
      </c>
      <c r="J6383" s="13">
        <f t="shared" si="320"/>
        <v>2.0400851253317724E-3</v>
      </c>
      <c r="K6383" s="2">
        <v>0</v>
      </c>
    </row>
    <row r="6384" spans="3:11">
      <c r="C6384" s="11" t="str">
        <f>IND_SavePot!C6384</f>
        <v>INDIDEFFTF-63</v>
      </c>
      <c r="D6384" s="11" t="str">
        <f>IND_SavePot!D6384</f>
        <v>IIDTF</v>
      </c>
      <c r="E6384" s="10" t="str">
        <f t="shared" si="319"/>
        <v>IIDTF</v>
      </c>
      <c r="F6384" s="10" t="s">
        <v>10</v>
      </c>
      <c r="G6384" s="10" t="s">
        <v>11</v>
      </c>
      <c r="H6384" s="10">
        <f t="shared" si="321"/>
        <v>2050</v>
      </c>
      <c r="I6384" s="13">
        <f>IND_SavePot!I6384*(1+HLOOKUP(MID(D6384,2,2),$M$9:$AF$15,MATCH(RIGHT(D6384,2),$M$9:$M$15,0),0))^($H6384-IND_SavePot!$H6384)</f>
        <v>0</v>
      </c>
      <c r="J6384" s="13">
        <f t="shared" si="320"/>
        <v>0</v>
      </c>
      <c r="K6384" s="2">
        <v>3</v>
      </c>
    </row>
    <row r="6385" spans="3:11">
      <c r="C6385" s="11" t="str">
        <f>IND_SavePot!C6385</f>
        <v>INDIDEFFPH-64</v>
      </c>
      <c r="D6385" s="11" t="str">
        <f>IND_SavePot!D6385</f>
        <v>IIDPH</v>
      </c>
      <c r="E6385" s="10" t="str">
        <f t="shared" si="319"/>
        <v>IIDPH</v>
      </c>
      <c r="F6385" s="10" t="s">
        <v>10</v>
      </c>
      <c r="G6385" s="10" t="s">
        <v>11</v>
      </c>
      <c r="H6385" s="10">
        <f t="shared" si="321"/>
        <v>2050</v>
      </c>
      <c r="I6385" s="13">
        <f>IND_SavePot!I6385*(1+HLOOKUP(MID(D6385,2,2),$M$9:$AF$15,MATCH(RIGHT(D6385,2),$M$9:$M$15,0),0))^($H6385-IND_SavePot!$H6385)</f>
        <v>4.8774437212985603E-3</v>
      </c>
      <c r="J6385" s="13">
        <f t="shared" si="320"/>
        <v>4.8774437212985603E-3</v>
      </c>
      <c r="K6385" s="2">
        <v>4</v>
      </c>
    </row>
    <row r="6386" spans="3:11">
      <c r="C6386" s="11" t="str">
        <f>IND_SavePot!C6386</f>
        <v>INDIDEFFPH-64</v>
      </c>
      <c r="D6386" s="11" t="str">
        <f>IND_SavePot!D6386</f>
        <v>IIDPH</v>
      </c>
      <c r="E6386" s="10" t="str">
        <f t="shared" si="319"/>
        <v>IIDPH</v>
      </c>
      <c r="F6386" s="10" t="s">
        <v>10</v>
      </c>
      <c r="G6386" s="10" t="s">
        <v>11</v>
      </c>
      <c r="H6386" s="10">
        <f t="shared" si="321"/>
        <v>2050</v>
      </c>
      <c r="I6386" s="13">
        <f>IND_SavePot!I6386*(1+HLOOKUP(MID(D6386,2,2),$M$9:$AF$15,MATCH(RIGHT(D6386,2),$M$9:$M$15,0),0))^($H6386-IND_SavePot!$H6386)</f>
        <v>4.8774437212985603E-3</v>
      </c>
      <c r="J6386" s="13">
        <f t="shared" si="320"/>
        <v>4.8774437212985603E-3</v>
      </c>
      <c r="K6386" s="2">
        <v>6</v>
      </c>
    </row>
    <row r="6387" spans="3:11">
      <c r="C6387" s="11" t="str">
        <f>IND_SavePot!C6387</f>
        <v>INDIDEFFSH-64</v>
      </c>
      <c r="D6387" s="11" t="str">
        <f>IND_SavePot!D6387</f>
        <v>IIDSH</v>
      </c>
      <c r="E6387" s="10" t="str">
        <f t="shared" si="319"/>
        <v>IIDSH</v>
      </c>
      <c r="F6387" s="10" t="s">
        <v>10</v>
      </c>
      <c r="G6387" s="10" t="s">
        <v>11</v>
      </c>
      <c r="H6387" s="10">
        <f t="shared" si="321"/>
        <v>2050</v>
      </c>
      <c r="I6387" s="13">
        <f>IND_SavePot!I6387*(1+HLOOKUP(MID(D6387,2,2),$M$9:$AF$15,MATCH(RIGHT(D6387,2),$M$9:$M$15,0),0))^($H6387-IND_SavePot!$H6387)</f>
        <v>8.4949568437805035E-3</v>
      </c>
      <c r="J6387" s="13">
        <f t="shared" si="320"/>
        <v>8.4949568437805035E-3</v>
      </c>
      <c r="K6387" s="2">
        <v>0</v>
      </c>
    </row>
    <row r="6388" spans="3:11">
      <c r="C6388" s="11" t="str">
        <f>IND_SavePot!C6388</f>
        <v>INDIDEFFLA-64</v>
      </c>
      <c r="D6388" s="11" t="str">
        <f>IND_SavePot!D6388</f>
        <v>IIDLA</v>
      </c>
      <c r="E6388" s="10" t="str">
        <f t="shared" si="319"/>
        <v>IIDLA</v>
      </c>
      <c r="F6388" s="10" t="s">
        <v>10</v>
      </c>
      <c r="G6388" s="10" t="s">
        <v>11</v>
      </c>
      <c r="H6388" s="10">
        <f t="shared" si="321"/>
        <v>2050</v>
      </c>
      <c r="I6388" s="13">
        <f>IND_SavePot!I6388*(1+HLOOKUP(MID(D6388,2,2),$M$9:$AF$15,MATCH(RIGHT(D6388,2),$M$9:$M$15,0),0))^($H6388-IND_SavePot!$H6388)</f>
        <v>8.2998061727721471E-3</v>
      </c>
      <c r="J6388" s="13">
        <f t="shared" si="320"/>
        <v>8.2998061727721471E-3</v>
      </c>
      <c r="K6388" s="2">
        <v>0</v>
      </c>
    </row>
    <row r="6389" spans="3:11">
      <c r="C6389" s="11" t="str">
        <f>IND_SavePot!C6389</f>
        <v>INDIDEFFEM-64</v>
      </c>
      <c r="D6389" s="11" t="str">
        <f>IND_SavePot!D6389</f>
        <v>IIDEM</v>
      </c>
      <c r="E6389" s="10" t="str">
        <f t="shared" si="319"/>
        <v>IIDEM</v>
      </c>
      <c r="F6389" s="10" t="s">
        <v>10</v>
      </c>
      <c r="G6389" s="10" t="s">
        <v>11</v>
      </c>
      <c r="H6389" s="10">
        <f t="shared" si="321"/>
        <v>2050</v>
      </c>
      <c r="I6389" s="13">
        <f>IND_SavePot!I6389*(1+HLOOKUP(MID(D6389,2,2),$M$9:$AF$15,MATCH(RIGHT(D6389,2),$M$9:$M$15,0),0))^($H6389-IND_SavePot!$H6389)</f>
        <v>2.0400851253318535E-3</v>
      </c>
      <c r="J6389" s="13">
        <f t="shared" si="320"/>
        <v>2.0400851253318535E-3</v>
      </c>
      <c r="K6389" s="2">
        <v>0</v>
      </c>
    </row>
    <row r="6390" spans="3:11">
      <c r="C6390" s="11" t="str">
        <f>IND_SavePot!C6390</f>
        <v>INDIDEFFTF-64</v>
      </c>
      <c r="D6390" s="11" t="str">
        <f>IND_SavePot!D6390</f>
        <v>IIDTF</v>
      </c>
      <c r="E6390" s="10" t="str">
        <f t="shared" si="319"/>
        <v>IIDTF</v>
      </c>
      <c r="F6390" s="10" t="s">
        <v>10</v>
      </c>
      <c r="G6390" s="10" t="s">
        <v>11</v>
      </c>
      <c r="H6390" s="10">
        <f t="shared" si="321"/>
        <v>2050</v>
      </c>
      <c r="I6390" s="13">
        <f>IND_SavePot!I6390*(1+HLOOKUP(MID(D6390,2,2),$M$9:$AF$15,MATCH(RIGHT(D6390,2),$M$9:$M$15,0),0))^($H6390-IND_SavePot!$H6390)</f>
        <v>0</v>
      </c>
      <c r="J6390" s="13">
        <f t="shared" si="320"/>
        <v>0</v>
      </c>
      <c r="K6390" s="2">
        <v>3</v>
      </c>
    </row>
    <row r="6391" spans="3:11">
      <c r="C6391" s="11" t="str">
        <f>IND_SavePot!C6391</f>
        <v>INDIDEFFPH-65</v>
      </c>
      <c r="D6391" s="11" t="str">
        <f>IND_SavePot!D6391</f>
        <v>IIDPH</v>
      </c>
      <c r="E6391" s="10" t="str">
        <f t="shared" si="319"/>
        <v>IIDPH</v>
      </c>
      <c r="F6391" s="10" t="s">
        <v>10</v>
      </c>
      <c r="G6391" s="10" t="s">
        <v>11</v>
      </c>
      <c r="H6391" s="10">
        <f t="shared" si="321"/>
        <v>2050</v>
      </c>
      <c r="I6391" s="13">
        <f>IND_SavePot!I6391*(1+HLOOKUP(MID(D6391,2,2),$M$9:$AF$15,MATCH(RIGHT(D6391,2),$M$9:$M$15,0),0))^($H6391-IND_SavePot!$H6391)</f>
        <v>4.8774437212985603E-3</v>
      </c>
      <c r="J6391" s="13">
        <f t="shared" si="320"/>
        <v>4.8774437212985603E-3</v>
      </c>
      <c r="K6391" s="2">
        <v>4</v>
      </c>
    </row>
    <row r="6392" spans="3:11">
      <c r="C6392" s="11" t="str">
        <f>IND_SavePot!C6392</f>
        <v>INDIDEFFPH-65</v>
      </c>
      <c r="D6392" s="11" t="str">
        <f>IND_SavePot!D6392</f>
        <v>IIDPH</v>
      </c>
      <c r="E6392" s="10" t="str">
        <f t="shared" si="319"/>
        <v>IIDPH</v>
      </c>
      <c r="F6392" s="10" t="s">
        <v>10</v>
      </c>
      <c r="G6392" s="10" t="s">
        <v>11</v>
      </c>
      <c r="H6392" s="10">
        <f t="shared" si="321"/>
        <v>2050</v>
      </c>
      <c r="I6392" s="13">
        <f>IND_SavePot!I6392*(1+HLOOKUP(MID(D6392,2,2),$M$9:$AF$15,MATCH(RIGHT(D6392,2),$M$9:$M$15,0),0))^($H6392-IND_SavePot!$H6392)</f>
        <v>4.8774437212985603E-3</v>
      </c>
      <c r="J6392" s="13">
        <f t="shared" si="320"/>
        <v>4.8774437212985603E-3</v>
      </c>
      <c r="K6392" s="2">
        <v>6</v>
      </c>
    </row>
    <row r="6393" spans="3:11">
      <c r="C6393" s="11" t="str">
        <f>IND_SavePot!C6393</f>
        <v>INDIDEFFSH-65</v>
      </c>
      <c r="D6393" s="11" t="str">
        <f>IND_SavePot!D6393</f>
        <v>IIDSH</v>
      </c>
      <c r="E6393" s="10" t="str">
        <f t="shared" si="319"/>
        <v>IIDSH</v>
      </c>
      <c r="F6393" s="10" t="s">
        <v>10</v>
      </c>
      <c r="G6393" s="10" t="s">
        <v>11</v>
      </c>
      <c r="H6393" s="10">
        <f t="shared" si="321"/>
        <v>2050</v>
      </c>
      <c r="I6393" s="13">
        <f>IND_SavePot!I6393*(1+HLOOKUP(MID(D6393,2,2),$M$9:$AF$15,MATCH(RIGHT(D6393,2),$M$9:$M$15,0),0))^($H6393-IND_SavePot!$H6393)</f>
        <v>8.4949568437803942E-3</v>
      </c>
      <c r="J6393" s="13">
        <f t="shared" si="320"/>
        <v>8.4949568437803942E-3</v>
      </c>
      <c r="K6393" s="2">
        <v>0</v>
      </c>
    </row>
    <row r="6394" spans="3:11">
      <c r="C6394" s="11" t="str">
        <f>IND_SavePot!C6394</f>
        <v>INDIDEFFLA-65</v>
      </c>
      <c r="D6394" s="11" t="str">
        <f>IND_SavePot!D6394</f>
        <v>IIDLA</v>
      </c>
      <c r="E6394" s="10" t="str">
        <f t="shared" si="319"/>
        <v>IIDLA</v>
      </c>
      <c r="F6394" s="10" t="s">
        <v>10</v>
      </c>
      <c r="G6394" s="10" t="s">
        <v>11</v>
      </c>
      <c r="H6394" s="10">
        <f t="shared" si="321"/>
        <v>2050</v>
      </c>
      <c r="I6394" s="13">
        <f>IND_SavePot!I6394*(1+HLOOKUP(MID(D6394,2,2),$M$9:$AF$15,MATCH(RIGHT(D6394,2),$M$9:$M$15,0),0))^($H6394-IND_SavePot!$H6394)</f>
        <v>8.2998061727721471E-3</v>
      </c>
      <c r="J6394" s="13">
        <f t="shared" si="320"/>
        <v>8.2998061727721471E-3</v>
      </c>
      <c r="K6394" s="2">
        <v>0</v>
      </c>
    </row>
    <row r="6395" spans="3:11">
      <c r="C6395" s="11" t="str">
        <f>IND_SavePot!C6395</f>
        <v>INDIDEFFEM-65</v>
      </c>
      <c r="D6395" s="11" t="str">
        <f>IND_SavePot!D6395</f>
        <v>IIDEM</v>
      </c>
      <c r="E6395" s="10" t="str">
        <f t="shared" si="319"/>
        <v>IIDEM</v>
      </c>
      <c r="F6395" s="10" t="s">
        <v>10</v>
      </c>
      <c r="G6395" s="10" t="s">
        <v>11</v>
      </c>
      <c r="H6395" s="10">
        <f t="shared" si="321"/>
        <v>2050</v>
      </c>
      <c r="I6395" s="13">
        <f>IND_SavePot!I6395*(1+HLOOKUP(MID(D6395,2,2),$M$9:$AF$15,MATCH(RIGHT(D6395,2),$M$9:$M$15,0),0))^($H6395-IND_SavePot!$H6395)</f>
        <v>2.0400851253317724E-3</v>
      </c>
      <c r="J6395" s="13">
        <f t="shared" si="320"/>
        <v>2.0400851253317724E-3</v>
      </c>
      <c r="K6395" s="2">
        <v>0</v>
      </c>
    </row>
    <row r="6396" spans="3:11">
      <c r="C6396" s="11" t="str">
        <f>IND_SavePot!C6396</f>
        <v>INDIDEFFTF-65</v>
      </c>
      <c r="D6396" s="11" t="str">
        <f>IND_SavePot!D6396</f>
        <v>IIDTF</v>
      </c>
      <c r="E6396" s="10" t="str">
        <f t="shared" si="319"/>
        <v>IIDTF</v>
      </c>
      <c r="F6396" s="10" t="s">
        <v>10</v>
      </c>
      <c r="G6396" s="10" t="s">
        <v>11</v>
      </c>
      <c r="H6396" s="10">
        <f t="shared" si="321"/>
        <v>2050</v>
      </c>
      <c r="I6396" s="13">
        <f>IND_SavePot!I6396*(1+HLOOKUP(MID(D6396,2,2),$M$9:$AF$15,MATCH(RIGHT(D6396,2),$M$9:$M$15,0),0))^($H6396-IND_SavePot!$H6396)</f>
        <v>0</v>
      </c>
      <c r="J6396" s="13">
        <f t="shared" si="320"/>
        <v>0</v>
      </c>
      <c r="K6396" s="2">
        <v>3</v>
      </c>
    </row>
    <row r="6397" spans="3:11">
      <c r="C6397" s="11" t="str">
        <f>IND_SavePot!C6397</f>
        <v>INDIDEFFPH-66</v>
      </c>
      <c r="D6397" s="11" t="str">
        <f>IND_SavePot!D6397</f>
        <v>IIDPH</v>
      </c>
      <c r="E6397" s="10" t="str">
        <f t="shared" si="319"/>
        <v>IIDPH</v>
      </c>
      <c r="F6397" s="10" t="s">
        <v>10</v>
      </c>
      <c r="G6397" s="10" t="s">
        <v>11</v>
      </c>
      <c r="H6397" s="10">
        <f t="shared" si="321"/>
        <v>2050</v>
      </c>
      <c r="I6397" s="13">
        <f>IND_SavePot!I6397*(1+HLOOKUP(MID(D6397,2,2),$M$9:$AF$15,MATCH(RIGHT(D6397,2),$M$9:$M$15,0),0))^($H6397-IND_SavePot!$H6397)</f>
        <v>4.8774437212985603E-3</v>
      </c>
      <c r="J6397" s="13">
        <f t="shared" si="320"/>
        <v>4.8774437212985603E-3</v>
      </c>
      <c r="K6397" s="2">
        <v>4</v>
      </c>
    </row>
    <row r="6398" spans="3:11">
      <c r="C6398" s="11" t="str">
        <f>IND_SavePot!C6398</f>
        <v>INDIDEFFPH-66</v>
      </c>
      <c r="D6398" s="11" t="str">
        <f>IND_SavePot!D6398</f>
        <v>IIDPH</v>
      </c>
      <c r="E6398" s="10" t="str">
        <f t="shared" si="319"/>
        <v>IIDPH</v>
      </c>
      <c r="F6398" s="10" t="s">
        <v>10</v>
      </c>
      <c r="G6398" s="10" t="s">
        <v>11</v>
      </c>
      <c r="H6398" s="10">
        <f t="shared" si="321"/>
        <v>2050</v>
      </c>
      <c r="I6398" s="13">
        <f>IND_SavePot!I6398*(1+HLOOKUP(MID(D6398,2,2),$M$9:$AF$15,MATCH(RIGHT(D6398,2),$M$9:$M$15,0),0))^($H6398-IND_SavePot!$H6398)</f>
        <v>4.8774437212985603E-3</v>
      </c>
      <c r="J6398" s="13">
        <f t="shared" si="320"/>
        <v>4.8774437212985603E-3</v>
      </c>
      <c r="K6398" s="2">
        <v>6</v>
      </c>
    </row>
    <row r="6399" spans="3:11">
      <c r="C6399" s="11" t="str">
        <f>IND_SavePot!C6399</f>
        <v>INDIDEFFSH-66</v>
      </c>
      <c r="D6399" s="11" t="str">
        <f>IND_SavePot!D6399</f>
        <v>IIDSH</v>
      </c>
      <c r="E6399" s="10" t="str">
        <f t="shared" si="319"/>
        <v>IIDSH</v>
      </c>
      <c r="F6399" s="10" t="s">
        <v>10</v>
      </c>
      <c r="G6399" s="10" t="s">
        <v>11</v>
      </c>
      <c r="H6399" s="10">
        <f t="shared" si="321"/>
        <v>2050</v>
      </c>
      <c r="I6399" s="13">
        <f>IND_SavePot!I6399*(1+HLOOKUP(MID(D6399,2,2),$M$9:$AF$15,MATCH(RIGHT(D6399,2),$M$9:$M$15,0),0))^($H6399-IND_SavePot!$H6399)</f>
        <v>8.4949568437803942E-3</v>
      </c>
      <c r="J6399" s="13">
        <f t="shared" si="320"/>
        <v>8.4949568437803942E-3</v>
      </c>
      <c r="K6399" s="2">
        <v>0</v>
      </c>
    </row>
    <row r="6400" spans="3:11">
      <c r="C6400" s="11" t="str">
        <f>IND_SavePot!C6400</f>
        <v>INDIDEFFLA-66</v>
      </c>
      <c r="D6400" s="11" t="str">
        <f>IND_SavePot!D6400</f>
        <v>IIDLA</v>
      </c>
      <c r="E6400" s="10" t="str">
        <f t="shared" si="319"/>
        <v>IIDLA</v>
      </c>
      <c r="F6400" s="10" t="s">
        <v>10</v>
      </c>
      <c r="G6400" s="10" t="s">
        <v>11</v>
      </c>
      <c r="H6400" s="10">
        <f t="shared" si="321"/>
        <v>2050</v>
      </c>
      <c r="I6400" s="13">
        <f>IND_SavePot!I6400*(1+HLOOKUP(MID(D6400,2,2),$M$9:$AF$15,MATCH(RIGHT(D6400,2),$M$9:$M$15,0),0))^($H6400-IND_SavePot!$H6400)</f>
        <v>8.2998061727721471E-3</v>
      </c>
      <c r="J6400" s="13">
        <f t="shared" si="320"/>
        <v>8.2998061727721471E-3</v>
      </c>
      <c r="K6400" s="2">
        <v>0</v>
      </c>
    </row>
    <row r="6401" spans="3:11">
      <c r="C6401" s="11" t="str">
        <f>IND_SavePot!C6401</f>
        <v>INDIDEFFEM-66</v>
      </c>
      <c r="D6401" s="11" t="str">
        <f>IND_SavePot!D6401</f>
        <v>IIDEM</v>
      </c>
      <c r="E6401" s="10" t="str">
        <f t="shared" si="319"/>
        <v>IIDEM</v>
      </c>
      <c r="F6401" s="10" t="s">
        <v>10</v>
      </c>
      <c r="G6401" s="10" t="s">
        <v>11</v>
      </c>
      <c r="H6401" s="10">
        <f t="shared" si="321"/>
        <v>2050</v>
      </c>
      <c r="I6401" s="13">
        <f>IND_SavePot!I6401*(1+HLOOKUP(MID(D6401,2,2),$M$9:$AF$15,MATCH(RIGHT(D6401,2),$M$9:$M$15,0),0))^($H6401-IND_SavePot!$H6401)</f>
        <v>2.0400851253317724E-3</v>
      </c>
      <c r="J6401" s="13">
        <f t="shared" si="320"/>
        <v>2.0400851253317724E-3</v>
      </c>
      <c r="K6401" s="2">
        <v>0</v>
      </c>
    </row>
    <row r="6402" spans="3:11">
      <c r="C6402" s="11" t="str">
        <f>IND_SavePot!C6402</f>
        <v>INDIDEFFTF-66</v>
      </c>
      <c r="D6402" s="11" t="str">
        <f>IND_SavePot!D6402</f>
        <v>IIDTF</v>
      </c>
      <c r="E6402" s="10" t="str">
        <f t="shared" si="319"/>
        <v>IIDTF</v>
      </c>
      <c r="F6402" s="10" t="s">
        <v>10</v>
      </c>
      <c r="G6402" s="10" t="s">
        <v>11</v>
      </c>
      <c r="H6402" s="10">
        <f t="shared" si="321"/>
        <v>2050</v>
      </c>
      <c r="I6402" s="13">
        <f>IND_SavePot!I6402*(1+HLOOKUP(MID(D6402,2,2),$M$9:$AF$15,MATCH(RIGHT(D6402,2),$M$9:$M$15,0),0))^($H6402-IND_SavePot!$H6402)</f>
        <v>0</v>
      </c>
      <c r="J6402" s="13">
        <f t="shared" si="320"/>
        <v>0</v>
      </c>
      <c r="K6402" s="2">
        <v>3</v>
      </c>
    </row>
    <row r="6403" spans="3:11">
      <c r="C6403" s="11" t="str">
        <f>IND_SavePot!C6403</f>
        <v>INDIDEFFPH-67</v>
      </c>
      <c r="D6403" s="11" t="str">
        <f>IND_SavePot!D6403</f>
        <v>IIDPH</v>
      </c>
      <c r="E6403" s="10" t="str">
        <f t="shared" si="319"/>
        <v>IIDPH</v>
      </c>
      <c r="F6403" s="10" t="s">
        <v>10</v>
      </c>
      <c r="G6403" s="10" t="s">
        <v>11</v>
      </c>
      <c r="H6403" s="10">
        <f t="shared" si="321"/>
        <v>2050</v>
      </c>
      <c r="I6403" s="13">
        <f>IND_SavePot!I6403*(1+HLOOKUP(MID(D6403,2,2),$M$9:$AF$15,MATCH(RIGHT(D6403,2),$M$9:$M$15,0),0))^($H6403-IND_SavePot!$H6403)</f>
        <v>4.8774437212985603E-3</v>
      </c>
      <c r="J6403" s="13">
        <f t="shared" si="320"/>
        <v>4.8774437212985603E-3</v>
      </c>
      <c r="K6403" s="2">
        <v>4</v>
      </c>
    </row>
    <row r="6404" spans="3:11">
      <c r="C6404" s="11" t="str">
        <f>IND_SavePot!C6404</f>
        <v>INDIDEFFPH-67</v>
      </c>
      <c r="D6404" s="11" t="str">
        <f>IND_SavePot!D6404</f>
        <v>IIDPH</v>
      </c>
      <c r="E6404" s="10" t="str">
        <f t="shared" si="319"/>
        <v>IIDPH</v>
      </c>
      <c r="F6404" s="10" t="s">
        <v>10</v>
      </c>
      <c r="G6404" s="10" t="s">
        <v>11</v>
      </c>
      <c r="H6404" s="10">
        <f t="shared" si="321"/>
        <v>2050</v>
      </c>
      <c r="I6404" s="13">
        <f>IND_SavePot!I6404*(1+HLOOKUP(MID(D6404,2,2),$M$9:$AF$15,MATCH(RIGHT(D6404,2),$M$9:$M$15,0),0))^($H6404-IND_SavePot!$H6404)</f>
        <v>4.8774437212985603E-3</v>
      </c>
      <c r="J6404" s="13">
        <f t="shared" si="320"/>
        <v>4.8774437212985603E-3</v>
      </c>
      <c r="K6404" s="2">
        <v>6</v>
      </c>
    </row>
    <row r="6405" spans="3:11">
      <c r="C6405" s="11" t="str">
        <f>IND_SavePot!C6405</f>
        <v>INDIDEFFSH-67</v>
      </c>
      <c r="D6405" s="11" t="str">
        <f>IND_SavePot!D6405</f>
        <v>IIDSH</v>
      </c>
      <c r="E6405" s="10" t="str">
        <f t="shared" si="319"/>
        <v>IIDSH</v>
      </c>
      <c r="F6405" s="10" t="s">
        <v>10</v>
      </c>
      <c r="G6405" s="10" t="s">
        <v>11</v>
      </c>
      <c r="H6405" s="10">
        <f t="shared" si="321"/>
        <v>2050</v>
      </c>
      <c r="I6405" s="13">
        <f>IND_SavePot!I6405*(1+HLOOKUP(MID(D6405,2,2),$M$9:$AF$15,MATCH(RIGHT(D6405,2),$M$9:$M$15,0),0))^($H6405-IND_SavePot!$H6405)</f>
        <v>8.4949568437806128E-3</v>
      </c>
      <c r="J6405" s="13">
        <f t="shared" si="320"/>
        <v>8.4949568437806128E-3</v>
      </c>
      <c r="K6405" s="2">
        <v>0</v>
      </c>
    </row>
    <row r="6406" spans="3:11">
      <c r="C6406" s="11" t="str">
        <f>IND_SavePot!C6406</f>
        <v>INDIDEFFLA-67</v>
      </c>
      <c r="D6406" s="11" t="str">
        <f>IND_SavePot!D6406</f>
        <v>IIDLA</v>
      </c>
      <c r="E6406" s="10" t="str">
        <f t="shared" si="319"/>
        <v>IIDLA</v>
      </c>
      <c r="F6406" s="10" t="s">
        <v>10</v>
      </c>
      <c r="G6406" s="10" t="s">
        <v>11</v>
      </c>
      <c r="H6406" s="10">
        <f t="shared" si="321"/>
        <v>2050</v>
      </c>
      <c r="I6406" s="13">
        <f>IND_SavePot!I6406*(1+HLOOKUP(MID(D6406,2,2),$M$9:$AF$15,MATCH(RIGHT(D6406,2),$M$9:$M$15,0),0))^($H6406-IND_SavePot!$H6406)</f>
        <v>8.2998061727722287E-3</v>
      </c>
      <c r="J6406" s="13">
        <f t="shared" si="320"/>
        <v>8.2998061727722287E-3</v>
      </c>
      <c r="K6406" s="2">
        <v>0</v>
      </c>
    </row>
    <row r="6407" spans="3:11">
      <c r="C6407" s="11" t="str">
        <f>IND_SavePot!C6407</f>
        <v>INDIDEFFEM-67</v>
      </c>
      <c r="D6407" s="11" t="str">
        <f>IND_SavePot!D6407</f>
        <v>IIDEM</v>
      </c>
      <c r="E6407" s="10" t="str">
        <f t="shared" si="319"/>
        <v>IIDEM</v>
      </c>
      <c r="F6407" s="10" t="s">
        <v>10</v>
      </c>
      <c r="G6407" s="10" t="s">
        <v>11</v>
      </c>
      <c r="H6407" s="10">
        <f t="shared" si="321"/>
        <v>2050</v>
      </c>
      <c r="I6407" s="13">
        <f>IND_SavePot!I6407*(1+HLOOKUP(MID(D6407,2,2),$M$9:$AF$15,MATCH(RIGHT(D6407,2),$M$9:$M$15,0),0))^($H6407-IND_SavePot!$H6407)</f>
        <v>2.0400851253318535E-3</v>
      </c>
      <c r="J6407" s="13">
        <f t="shared" si="320"/>
        <v>2.0400851253318535E-3</v>
      </c>
      <c r="K6407" s="2">
        <v>0</v>
      </c>
    </row>
    <row r="6408" spans="3:11">
      <c r="C6408" s="11" t="str">
        <f>IND_SavePot!C6408</f>
        <v>INDIDEFFTF-67</v>
      </c>
      <c r="D6408" s="11" t="str">
        <f>IND_SavePot!D6408</f>
        <v>IIDTF</v>
      </c>
      <c r="E6408" s="10" t="str">
        <f t="shared" ref="E6408:E6471" si="322">D6408</f>
        <v>IIDTF</v>
      </c>
      <c r="F6408" s="10" t="s">
        <v>10</v>
      </c>
      <c r="G6408" s="10" t="s">
        <v>11</v>
      </c>
      <c r="H6408" s="10">
        <f t="shared" si="321"/>
        <v>2050</v>
      </c>
      <c r="I6408" s="13">
        <f>IND_SavePot!I6408*(1+HLOOKUP(MID(D6408,2,2),$M$9:$AF$15,MATCH(RIGHT(D6408,2),$M$9:$M$15,0),0))^($H6408-IND_SavePot!$H6408)</f>
        <v>0</v>
      </c>
      <c r="J6408" s="13">
        <f t="shared" ref="J6408:J6471" si="323">I6408</f>
        <v>0</v>
      </c>
      <c r="K6408" s="2">
        <v>3</v>
      </c>
    </row>
    <row r="6409" spans="3:11">
      <c r="C6409" s="11" t="str">
        <f>IND_SavePot!C6409</f>
        <v>INDIDEFFPH-68</v>
      </c>
      <c r="D6409" s="11" t="str">
        <f>IND_SavePot!D6409</f>
        <v>IIDPH</v>
      </c>
      <c r="E6409" s="10" t="str">
        <f t="shared" si="322"/>
        <v>IIDPH</v>
      </c>
      <c r="F6409" s="10" t="s">
        <v>10</v>
      </c>
      <c r="G6409" s="10" t="s">
        <v>11</v>
      </c>
      <c r="H6409" s="10">
        <f t="shared" ref="H6409:H6472" si="324">H6408</f>
        <v>2050</v>
      </c>
      <c r="I6409" s="13">
        <f>IND_SavePot!I6409*(1+HLOOKUP(MID(D6409,2,2),$M$9:$AF$15,MATCH(RIGHT(D6409,2),$M$9:$M$15,0),0))^($H6409-IND_SavePot!$H6409)</f>
        <v>4.8774437212984988E-3</v>
      </c>
      <c r="J6409" s="13">
        <f t="shared" si="323"/>
        <v>4.8774437212984988E-3</v>
      </c>
      <c r="K6409" s="2">
        <v>4</v>
      </c>
    </row>
    <row r="6410" spans="3:11">
      <c r="C6410" s="11" t="str">
        <f>IND_SavePot!C6410</f>
        <v>INDIDEFFPH-68</v>
      </c>
      <c r="D6410" s="11" t="str">
        <f>IND_SavePot!D6410</f>
        <v>IIDPH</v>
      </c>
      <c r="E6410" s="10" t="str">
        <f t="shared" si="322"/>
        <v>IIDPH</v>
      </c>
      <c r="F6410" s="10" t="s">
        <v>10</v>
      </c>
      <c r="G6410" s="10" t="s">
        <v>11</v>
      </c>
      <c r="H6410" s="10">
        <f t="shared" si="324"/>
        <v>2050</v>
      </c>
      <c r="I6410" s="13">
        <f>IND_SavePot!I6410*(1+HLOOKUP(MID(D6410,2,2),$M$9:$AF$15,MATCH(RIGHT(D6410,2),$M$9:$M$15,0),0))^($H6410-IND_SavePot!$H6410)</f>
        <v>4.8774437212984988E-3</v>
      </c>
      <c r="J6410" s="13">
        <f t="shared" si="323"/>
        <v>4.8774437212984988E-3</v>
      </c>
      <c r="K6410" s="2">
        <v>6</v>
      </c>
    </row>
    <row r="6411" spans="3:11">
      <c r="C6411" s="11" t="str">
        <f>IND_SavePot!C6411</f>
        <v>INDIDEFFSH-68</v>
      </c>
      <c r="D6411" s="11" t="str">
        <f>IND_SavePot!D6411</f>
        <v>IIDSH</v>
      </c>
      <c r="E6411" s="10" t="str">
        <f t="shared" si="322"/>
        <v>IIDSH</v>
      </c>
      <c r="F6411" s="10" t="s">
        <v>10</v>
      </c>
      <c r="G6411" s="10" t="s">
        <v>11</v>
      </c>
      <c r="H6411" s="10">
        <f t="shared" si="324"/>
        <v>2050</v>
      </c>
      <c r="I6411" s="13">
        <f>IND_SavePot!I6411*(1+HLOOKUP(MID(D6411,2,2),$M$9:$AF$15,MATCH(RIGHT(D6411,2),$M$9:$M$15,0),0))^($H6411-IND_SavePot!$H6411)</f>
        <v>8.4949568437803942E-3</v>
      </c>
      <c r="J6411" s="13">
        <f t="shared" si="323"/>
        <v>8.4949568437803942E-3</v>
      </c>
      <c r="K6411" s="2">
        <v>0</v>
      </c>
    </row>
    <row r="6412" spans="3:11">
      <c r="C6412" s="11" t="str">
        <f>IND_SavePot!C6412</f>
        <v>INDIDEFFLA-68</v>
      </c>
      <c r="D6412" s="11" t="str">
        <f>IND_SavePot!D6412</f>
        <v>IIDLA</v>
      </c>
      <c r="E6412" s="10" t="str">
        <f t="shared" si="322"/>
        <v>IIDLA</v>
      </c>
      <c r="F6412" s="10" t="s">
        <v>10</v>
      </c>
      <c r="G6412" s="10" t="s">
        <v>11</v>
      </c>
      <c r="H6412" s="10">
        <f t="shared" si="324"/>
        <v>2050</v>
      </c>
      <c r="I6412" s="13">
        <f>IND_SavePot!I6412*(1+HLOOKUP(MID(D6412,2,2),$M$9:$AF$15,MATCH(RIGHT(D6412,2),$M$9:$M$15,0),0))^($H6412-IND_SavePot!$H6412)</f>
        <v>8.2998061727721471E-3</v>
      </c>
      <c r="J6412" s="13">
        <f t="shared" si="323"/>
        <v>8.2998061727721471E-3</v>
      </c>
      <c r="K6412" s="2">
        <v>0</v>
      </c>
    </row>
    <row r="6413" spans="3:11">
      <c r="C6413" s="11" t="str">
        <f>IND_SavePot!C6413</f>
        <v>INDIDEFFEM-68</v>
      </c>
      <c r="D6413" s="11" t="str">
        <f>IND_SavePot!D6413</f>
        <v>IIDEM</v>
      </c>
      <c r="E6413" s="10" t="str">
        <f t="shared" si="322"/>
        <v>IIDEM</v>
      </c>
      <c r="F6413" s="10" t="s">
        <v>10</v>
      </c>
      <c r="G6413" s="10" t="s">
        <v>11</v>
      </c>
      <c r="H6413" s="10">
        <f t="shared" si="324"/>
        <v>2050</v>
      </c>
      <c r="I6413" s="13">
        <f>IND_SavePot!I6413*(1+HLOOKUP(MID(D6413,2,2),$M$9:$AF$15,MATCH(RIGHT(D6413,2),$M$9:$M$15,0),0))^($H6413-IND_SavePot!$H6413)</f>
        <v>2.0400851253317724E-3</v>
      </c>
      <c r="J6413" s="13">
        <f t="shared" si="323"/>
        <v>2.0400851253317724E-3</v>
      </c>
      <c r="K6413" s="2">
        <v>0</v>
      </c>
    </row>
    <row r="6414" spans="3:11">
      <c r="C6414" s="11" t="str">
        <f>IND_SavePot!C6414</f>
        <v>INDIDEFFTF-68</v>
      </c>
      <c r="D6414" s="11" t="str">
        <f>IND_SavePot!D6414</f>
        <v>IIDTF</v>
      </c>
      <c r="E6414" s="10" t="str">
        <f t="shared" si="322"/>
        <v>IIDTF</v>
      </c>
      <c r="F6414" s="10" t="s">
        <v>10</v>
      </c>
      <c r="G6414" s="10" t="s">
        <v>11</v>
      </c>
      <c r="H6414" s="10">
        <f t="shared" si="324"/>
        <v>2050</v>
      </c>
      <c r="I6414" s="13">
        <f>IND_SavePot!I6414*(1+HLOOKUP(MID(D6414,2,2),$M$9:$AF$15,MATCH(RIGHT(D6414,2),$M$9:$M$15,0),0))^($H6414-IND_SavePot!$H6414)</f>
        <v>0</v>
      </c>
      <c r="J6414" s="13">
        <f t="shared" si="323"/>
        <v>0</v>
      </c>
      <c r="K6414" s="2">
        <v>3</v>
      </c>
    </row>
    <row r="6415" spans="3:11">
      <c r="C6415" s="11" t="str">
        <f>IND_SavePot!C6415</f>
        <v>INDIDEFFPH-69</v>
      </c>
      <c r="D6415" s="11" t="str">
        <f>IND_SavePot!D6415</f>
        <v>IIDPH</v>
      </c>
      <c r="E6415" s="10" t="str">
        <f t="shared" si="322"/>
        <v>IIDPH</v>
      </c>
      <c r="F6415" s="10" t="s">
        <v>10</v>
      </c>
      <c r="G6415" s="10" t="s">
        <v>11</v>
      </c>
      <c r="H6415" s="10">
        <f t="shared" si="324"/>
        <v>2050</v>
      </c>
      <c r="I6415" s="13">
        <f>IND_SavePot!I6415*(1+HLOOKUP(MID(D6415,2,2),$M$9:$AF$15,MATCH(RIGHT(D6415,2),$M$9:$M$15,0),0))^($H6415-IND_SavePot!$H6415)</f>
        <v>4.8774437212985603E-3</v>
      </c>
      <c r="J6415" s="13">
        <f t="shared" si="323"/>
        <v>4.8774437212985603E-3</v>
      </c>
      <c r="K6415" s="2">
        <v>4</v>
      </c>
    </row>
    <row r="6416" spans="3:11">
      <c r="C6416" s="11" t="str">
        <f>IND_SavePot!C6416</f>
        <v>INDIDEFFPH-69</v>
      </c>
      <c r="D6416" s="11" t="str">
        <f>IND_SavePot!D6416</f>
        <v>IIDPH</v>
      </c>
      <c r="E6416" s="10" t="str">
        <f t="shared" si="322"/>
        <v>IIDPH</v>
      </c>
      <c r="F6416" s="10" t="s">
        <v>10</v>
      </c>
      <c r="G6416" s="10" t="s">
        <v>11</v>
      </c>
      <c r="H6416" s="10">
        <f t="shared" si="324"/>
        <v>2050</v>
      </c>
      <c r="I6416" s="13">
        <f>IND_SavePot!I6416*(1+HLOOKUP(MID(D6416,2,2),$M$9:$AF$15,MATCH(RIGHT(D6416,2),$M$9:$M$15,0),0))^($H6416-IND_SavePot!$H6416)</f>
        <v>4.8774437212985603E-3</v>
      </c>
      <c r="J6416" s="13">
        <f t="shared" si="323"/>
        <v>4.8774437212985603E-3</v>
      </c>
      <c r="K6416" s="2">
        <v>6</v>
      </c>
    </row>
    <row r="6417" spans="3:11">
      <c r="C6417" s="11" t="str">
        <f>IND_SavePot!C6417</f>
        <v>INDIDEFFSH-69</v>
      </c>
      <c r="D6417" s="11" t="str">
        <f>IND_SavePot!D6417</f>
        <v>IIDSH</v>
      </c>
      <c r="E6417" s="10" t="str">
        <f t="shared" si="322"/>
        <v>IIDSH</v>
      </c>
      <c r="F6417" s="10" t="s">
        <v>10</v>
      </c>
      <c r="G6417" s="10" t="s">
        <v>11</v>
      </c>
      <c r="H6417" s="10">
        <f t="shared" si="324"/>
        <v>2050</v>
      </c>
      <c r="I6417" s="13">
        <f>IND_SavePot!I6417*(1+HLOOKUP(MID(D6417,2,2),$M$9:$AF$15,MATCH(RIGHT(D6417,2),$M$9:$M$15,0),0))^($H6417-IND_SavePot!$H6417)</f>
        <v>8.4949568437805035E-3</v>
      </c>
      <c r="J6417" s="13">
        <f t="shared" si="323"/>
        <v>8.4949568437805035E-3</v>
      </c>
      <c r="K6417" s="2">
        <v>0</v>
      </c>
    </row>
    <row r="6418" spans="3:11">
      <c r="C6418" s="11" t="str">
        <f>IND_SavePot!C6418</f>
        <v>INDIDEFFLA-69</v>
      </c>
      <c r="D6418" s="11" t="str">
        <f>IND_SavePot!D6418</f>
        <v>IIDLA</v>
      </c>
      <c r="E6418" s="10" t="str">
        <f t="shared" si="322"/>
        <v>IIDLA</v>
      </c>
      <c r="F6418" s="10" t="s">
        <v>10</v>
      </c>
      <c r="G6418" s="10" t="s">
        <v>11</v>
      </c>
      <c r="H6418" s="10">
        <f t="shared" si="324"/>
        <v>2050</v>
      </c>
      <c r="I6418" s="13">
        <f>IND_SavePot!I6418*(1+HLOOKUP(MID(D6418,2,2),$M$9:$AF$15,MATCH(RIGHT(D6418,2),$M$9:$M$15,0),0))^($H6418-IND_SavePot!$H6418)</f>
        <v>8.2998061727721471E-3</v>
      </c>
      <c r="J6418" s="13">
        <f t="shared" si="323"/>
        <v>8.2998061727721471E-3</v>
      </c>
      <c r="K6418" s="2">
        <v>0</v>
      </c>
    </row>
    <row r="6419" spans="3:11">
      <c r="C6419" s="11" t="str">
        <f>IND_SavePot!C6419</f>
        <v>INDIDEFFEM-69</v>
      </c>
      <c r="D6419" s="11" t="str">
        <f>IND_SavePot!D6419</f>
        <v>IIDEM</v>
      </c>
      <c r="E6419" s="10" t="str">
        <f t="shared" si="322"/>
        <v>IIDEM</v>
      </c>
      <c r="F6419" s="10" t="s">
        <v>10</v>
      </c>
      <c r="G6419" s="10" t="s">
        <v>11</v>
      </c>
      <c r="H6419" s="10">
        <f t="shared" si="324"/>
        <v>2050</v>
      </c>
      <c r="I6419" s="13">
        <f>IND_SavePot!I6419*(1+HLOOKUP(MID(D6419,2,2),$M$9:$AF$15,MATCH(RIGHT(D6419,2),$M$9:$M$15,0),0))^($H6419-IND_SavePot!$H6419)</f>
        <v>2.0400851253318535E-3</v>
      </c>
      <c r="J6419" s="13">
        <f t="shared" si="323"/>
        <v>2.0400851253318535E-3</v>
      </c>
      <c r="K6419" s="2">
        <v>0</v>
      </c>
    </row>
    <row r="6420" spans="3:11">
      <c r="C6420" s="11" t="str">
        <f>IND_SavePot!C6420</f>
        <v>INDIDEFFTF-69</v>
      </c>
      <c r="D6420" s="11" t="str">
        <f>IND_SavePot!D6420</f>
        <v>IIDTF</v>
      </c>
      <c r="E6420" s="10" t="str">
        <f t="shared" si="322"/>
        <v>IIDTF</v>
      </c>
      <c r="F6420" s="10" t="s">
        <v>10</v>
      </c>
      <c r="G6420" s="10" t="s">
        <v>11</v>
      </c>
      <c r="H6420" s="10">
        <f t="shared" si="324"/>
        <v>2050</v>
      </c>
      <c r="I6420" s="13">
        <f>IND_SavePot!I6420*(1+HLOOKUP(MID(D6420,2,2),$M$9:$AF$15,MATCH(RIGHT(D6420,2),$M$9:$M$15,0),0))^($H6420-IND_SavePot!$H6420)</f>
        <v>0</v>
      </c>
      <c r="J6420" s="13">
        <f t="shared" si="323"/>
        <v>0</v>
      </c>
      <c r="K6420" s="2">
        <v>2</v>
      </c>
    </row>
    <row r="6421" spans="3:11">
      <c r="C6421" s="11" t="str">
        <f>IND_SavePot!C6421</f>
        <v>INDIDEFFPH-70</v>
      </c>
      <c r="D6421" s="11" t="str">
        <f>IND_SavePot!D6421</f>
        <v>IIDPH</v>
      </c>
      <c r="E6421" s="10" t="str">
        <f t="shared" si="322"/>
        <v>IIDPH</v>
      </c>
      <c r="F6421" s="10" t="s">
        <v>10</v>
      </c>
      <c r="G6421" s="10" t="s">
        <v>11</v>
      </c>
      <c r="H6421" s="10">
        <f t="shared" si="324"/>
        <v>2050</v>
      </c>
      <c r="I6421" s="13">
        <f>IND_SavePot!I6421*(1+HLOOKUP(MID(D6421,2,2),$M$9:$AF$15,MATCH(RIGHT(D6421,2),$M$9:$M$15,0),0))^($H6421-IND_SavePot!$H6421)</f>
        <v>4.8774437212985603E-3</v>
      </c>
      <c r="J6421" s="13">
        <f t="shared" si="323"/>
        <v>4.8774437212985603E-3</v>
      </c>
      <c r="K6421" s="2">
        <v>4</v>
      </c>
    </row>
    <row r="6422" spans="3:11">
      <c r="C6422" s="11" t="str">
        <f>IND_SavePot!C6422</f>
        <v>INDIDEFFPH-70</v>
      </c>
      <c r="D6422" s="11" t="str">
        <f>IND_SavePot!D6422</f>
        <v>IIDPH</v>
      </c>
      <c r="E6422" s="10" t="str">
        <f t="shared" si="322"/>
        <v>IIDPH</v>
      </c>
      <c r="F6422" s="10" t="s">
        <v>10</v>
      </c>
      <c r="G6422" s="10" t="s">
        <v>11</v>
      </c>
      <c r="H6422" s="10">
        <f t="shared" si="324"/>
        <v>2050</v>
      </c>
      <c r="I6422" s="13">
        <f>IND_SavePot!I6422*(1+HLOOKUP(MID(D6422,2,2),$M$9:$AF$15,MATCH(RIGHT(D6422,2),$M$9:$M$15,0),0))^($H6422-IND_SavePot!$H6422)</f>
        <v>4.8774437212985603E-3</v>
      </c>
      <c r="J6422" s="13">
        <f t="shared" si="323"/>
        <v>4.8774437212985603E-3</v>
      </c>
      <c r="K6422" s="2">
        <v>6</v>
      </c>
    </row>
    <row r="6423" spans="3:11">
      <c r="C6423" s="11" t="str">
        <f>IND_SavePot!C6423</f>
        <v>INDIDEFFSH-70</v>
      </c>
      <c r="D6423" s="11" t="str">
        <f>IND_SavePot!D6423</f>
        <v>IIDSH</v>
      </c>
      <c r="E6423" s="10" t="str">
        <f t="shared" si="322"/>
        <v>IIDSH</v>
      </c>
      <c r="F6423" s="10" t="s">
        <v>10</v>
      </c>
      <c r="G6423" s="10" t="s">
        <v>11</v>
      </c>
      <c r="H6423" s="10">
        <f t="shared" si="324"/>
        <v>2050</v>
      </c>
      <c r="I6423" s="13">
        <f>IND_SavePot!I6423*(1+HLOOKUP(MID(D6423,2,2),$M$9:$AF$15,MATCH(RIGHT(D6423,2),$M$9:$M$15,0),0))^($H6423-IND_SavePot!$H6423)</f>
        <v>8.4949568437803942E-3</v>
      </c>
      <c r="J6423" s="13">
        <f t="shared" si="323"/>
        <v>8.4949568437803942E-3</v>
      </c>
      <c r="K6423" s="2">
        <v>0</v>
      </c>
    </row>
    <row r="6424" spans="3:11">
      <c r="C6424" s="11" t="str">
        <f>IND_SavePot!C6424</f>
        <v>INDIDEFFLA-70</v>
      </c>
      <c r="D6424" s="11" t="str">
        <f>IND_SavePot!D6424</f>
        <v>IIDLA</v>
      </c>
      <c r="E6424" s="10" t="str">
        <f t="shared" si="322"/>
        <v>IIDLA</v>
      </c>
      <c r="F6424" s="10" t="s">
        <v>10</v>
      </c>
      <c r="G6424" s="10" t="s">
        <v>11</v>
      </c>
      <c r="H6424" s="10">
        <f t="shared" si="324"/>
        <v>2050</v>
      </c>
      <c r="I6424" s="13">
        <f>IND_SavePot!I6424*(1+HLOOKUP(MID(D6424,2,2),$M$9:$AF$15,MATCH(RIGHT(D6424,2),$M$9:$M$15,0),0))^($H6424-IND_SavePot!$H6424)</f>
        <v>8.2998061727721471E-3</v>
      </c>
      <c r="J6424" s="13">
        <f t="shared" si="323"/>
        <v>8.2998061727721471E-3</v>
      </c>
      <c r="K6424" s="2">
        <v>0</v>
      </c>
    </row>
    <row r="6425" spans="3:11">
      <c r="C6425" s="11" t="str">
        <f>IND_SavePot!C6425</f>
        <v>INDIDEFFEM-70</v>
      </c>
      <c r="D6425" s="11" t="str">
        <f>IND_SavePot!D6425</f>
        <v>IIDEM</v>
      </c>
      <c r="E6425" s="10" t="str">
        <f t="shared" si="322"/>
        <v>IIDEM</v>
      </c>
      <c r="F6425" s="10" t="s">
        <v>10</v>
      </c>
      <c r="G6425" s="10" t="s">
        <v>11</v>
      </c>
      <c r="H6425" s="10">
        <f t="shared" si="324"/>
        <v>2050</v>
      </c>
      <c r="I6425" s="13">
        <f>IND_SavePot!I6425*(1+HLOOKUP(MID(D6425,2,2),$M$9:$AF$15,MATCH(RIGHT(D6425,2),$M$9:$M$15,0),0))^($H6425-IND_SavePot!$H6425)</f>
        <v>2.0400851253317724E-3</v>
      </c>
      <c r="J6425" s="13">
        <f t="shared" si="323"/>
        <v>2.0400851253317724E-3</v>
      </c>
      <c r="K6425" s="2">
        <v>0</v>
      </c>
    </row>
    <row r="6426" spans="3:11">
      <c r="C6426" s="11" t="str">
        <f>IND_SavePot!C6426</f>
        <v>INDIDEFFTF-70</v>
      </c>
      <c r="D6426" s="11" t="str">
        <f>IND_SavePot!D6426</f>
        <v>IIDTF</v>
      </c>
      <c r="E6426" s="10" t="str">
        <f t="shared" si="322"/>
        <v>IIDTF</v>
      </c>
      <c r="F6426" s="10" t="s">
        <v>10</v>
      </c>
      <c r="G6426" s="10" t="s">
        <v>11</v>
      </c>
      <c r="H6426" s="10">
        <f t="shared" si="324"/>
        <v>2050</v>
      </c>
      <c r="I6426" s="13">
        <f>IND_SavePot!I6426*(1+HLOOKUP(MID(D6426,2,2),$M$9:$AF$15,MATCH(RIGHT(D6426,2),$M$9:$M$15,0),0))^($H6426-IND_SavePot!$H6426)</f>
        <v>0</v>
      </c>
      <c r="J6426" s="13">
        <f t="shared" si="323"/>
        <v>0</v>
      </c>
      <c r="K6426" s="2">
        <v>2</v>
      </c>
    </row>
    <row r="6427" spans="3:11">
      <c r="C6427" s="11" t="str">
        <f>IND_SavePot!C6427</f>
        <v>INDIDEFFPH-71</v>
      </c>
      <c r="D6427" s="11" t="str">
        <f>IND_SavePot!D6427</f>
        <v>IIDPH</v>
      </c>
      <c r="E6427" s="10" t="str">
        <f t="shared" si="322"/>
        <v>IIDPH</v>
      </c>
      <c r="F6427" s="10" t="s">
        <v>10</v>
      </c>
      <c r="G6427" s="10" t="s">
        <v>11</v>
      </c>
      <c r="H6427" s="10">
        <f t="shared" si="324"/>
        <v>2050</v>
      </c>
      <c r="I6427" s="13">
        <f>IND_SavePot!I6427*(1+HLOOKUP(MID(D6427,2,2),$M$9:$AF$15,MATCH(RIGHT(D6427,2),$M$9:$M$15,0),0))^($H6427-IND_SavePot!$H6427)</f>
        <v>4.8774437212985603E-3</v>
      </c>
      <c r="J6427" s="13">
        <f t="shared" si="323"/>
        <v>4.8774437212985603E-3</v>
      </c>
      <c r="K6427" s="2">
        <v>4</v>
      </c>
    </row>
    <row r="6428" spans="3:11">
      <c r="C6428" s="11" t="str">
        <f>IND_SavePot!C6428</f>
        <v>INDIDEFFPH-71</v>
      </c>
      <c r="D6428" s="11" t="str">
        <f>IND_SavePot!D6428</f>
        <v>IIDPH</v>
      </c>
      <c r="E6428" s="10" t="str">
        <f t="shared" si="322"/>
        <v>IIDPH</v>
      </c>
      <c r="F6428" s="10" t="s">
        <v>10</v>
      </c>
      <c r="G6428" s="10" t="s">
        <v>11</v>
      </c>
      <c r="H6428" s="10">
        <f t="shared" si="324"/>
        <v>2050</v>
      </c>
      <c r="I6428" s="13">
        <f>IND_SavePot!I6428*(1+HLOOKUP(MID(D6428,2,2),$M$9:$AF$15,MATCH(RIGHT(D6428,2),$M$9:$M$15,0),0))^($H6428-IND_SavePot!$H6428)</f>
        <v>4.8774437212985603E-3</v>
      </c>
      <c r="J6428" s="13">
        <f t="shared" si="323"/>
        <v>4.8774437212985603E-3</v>
      </c>
      <c r="K6428" s="2">
        <v>6</v>
      </c>
    </row>
    <row r="6429" spans="3:11">
      <c r="C6429" s="11" t="str">
        <f>IND_SavePot!C6429</f>
        <v>INDIDEFFSH-71</v>
      </c>
      <c r="D6429" s="11" t="str">
        <f>IND_SavePot!D6429</f>
        <v>IIDSH</v>
      </c>
      <c r="E6429" s="10" t="str">
        <f t="shared" si="322"/>
        <v>IIDSH</v>
      </c>
      <c r="F6429" s="10" t="s">
        <v>10</v>
      </c>
      <c r="G6429" s="10" t="s">
        <v>11</v>
      </c>
      <c r="H6429" s="10">
        <f t="shared" si="324"/>
        <v>2050</v>
      </c>
      <c r="I6429" s="13">
        <f>IND_SavePot!I6429*(1+HLOOKUP(MID(D6429,2,2),$M$9:$AF$15,MATCH(RIGHT(D6429,2),$M$9:$M$15,0),0))^($H6429-IND_SavePot!$H6429)</f>
        <v>8.4949568437805035E-3</v>
      </c>
      <c r="J6429" s="13">
        <f t="shared" si="323"/>
        <v>8.4949568437805035E-3</v>
      </c>
      <c r="K6429" s="2">
        <v>0</v>
      </c>
    </row>
    <row r="6430" spans="3:11">
      <c r="C6430" s="11" t="str">
        <f>IND_SavePot!C6430</f>
        <v>INDIDEFFLA-71</v>
      </c>
      <c r="D6430" s="11" t="str">
        <f>IND_SavePot!D6430</f>
        <v>IIDLA</v>
      </c>
      <c r="E6430" s="10" t="str">
        <f t="shared" si="322"/>
        <v>IIDLA</v>
      </c>
      <c r="F6430" s="10" t="s">
        <v>10</v>
      </c>
      <c r="G6430" s="10" t="s">
        <v>11</v>
      </c>
      <c r="H6430" s="10">
        <f t="shared" si="324"/>
        <v>2050</v>
      </c>
      <c r="I6430" s="13">
        <f>IND_SavePot!I6430*(1+HLOOKUP(MID(D6430,2,2),$M$9:$AF$15,MATCH(RIGHT(D6430,2),$M$9:$M$15,0),0))^($H6430-IND_SavePot!$H6430)</f>
        <v>8.2998061727721471E-3</v>
      </c>
      <c r="J6430" s="13">
        <f t="shared" si="323"/>
        <v>8.2998061727721471E-3</v>
      </c>
      <c r="K6430" s="2">
        <v>0</v>
      </c>
    </row>
    <row r="6431" spans="3:11">
      <c r="C6431" s="11" t="str">
        <f>IND_SavePot!C6431</f>
        <v>INDIDEFFEM-71</v>
      </c>
      <c r="D6431" s="11" t="str">
        <f>IND_SavePot!D6431</f>
        <v>IIDEM</v>
      </c>
      <c r="E6431" s="10" t="str">
        <f t="shared" si="322"/>
        <v>IIDEM</v>
      </c>
      <c r="F6431" s="10" t="s">
        <v>10</v>
      </c>
      <c r="G6431" s="10" t="s">
        <v>11</v>
      </c>
      <c r="H6431" s="10">
        <f t="shared" si="324"/>
        <v>2050</v>
      </c>
      <c r="I6431" s="13">
        <f>IND_SavePot!I6431*(1+HLOOKUP(MID(D6431,2,2),$M$9:$AF$15,MATCH(RIGHT(D6431,2),$M$9:$M$15,0),0))^($H6431-IND_SavePot!$H6431)</f>
        <v>2.0400851253317724E-3</v>
      </c>
      <c r="J6431" s="13">
        <f t="shared" si="323"/>
        <v>2.0400851253317724E-3</v>
      </c>
      <c r="K6431" s="2">
        <v>0</v>
      </c>
    </row>
    <row r="6432" spans="3:11">
      <c r="C6432" s="11" t="str">
        <f>IND_SavePot!C6432</f>
        <v>INDIDEFFTF-71</v>
      </c>
      <c r="D6432" s="11" t="str">
        <f>IND_SavePot!D6432</f>
        <v>IIDTF</v>
      </c>
      <c r="E6432" s="10" t="str">
        <f t="shared" si="322"/>
        <v>IIDTF</v>
      </c>
      <c r="F6432" s="10" t="s">
        <v>10</v>
      </c>
      <c r="G6432" s="10" t="s">
        <v>11</v>
      </c>
      <c r="H6432" s="10">
        <f t="shared" si="324"/>
        <v>2050</v>
      </c>
      <c r="I6432" s="13">
        <f>IND_SavePot!I6432*(1+HLOOKUP(MID(D6432,2,2),$M$9:$AF$15,MATCH(RIGHT(D6432,2),$M$9:$M$15,0),0))^($H6432-IND_SavePot!$H6432)</f>
        <v>0</v>
      </c>
      <c r="J6432" s="13">
        <f t="shared" si="323"/>
        <v>0</v>
      </c>
      <c r="K6432" s="2">
        <v>2</v>
      </c>
    </row>
    <row r="6433" spans="3:11">
      <c r="C6433" s="11" t="str">
        <f>IND_SavePot!C6433</f>
        <v>INDIDEFFPH-72</v>
      </c>
      <c r="D6433" s="11" t="str">
        <f>IND_SavePot!D6433</f>
        <v>IIDPH</v>
      </c>
      <c r="E6433" s="10" t="str">
        <f t="shared" si="322"/>
        <v>IIDPH</v>
      </c>
      <c r="F6433" s="10" t="s">
        <v>10</v>
      </c>
      <c r="G6433" s="10" t="s">
        <v>11</v>
      </c>
      <c r="H6433" s="10">
        <f t="shared" si="324"/>
        <v>2050</v>
      </c>
      <c r="I6433" s="13">
        <f>IND_SavePot!I6433*(1+HLOOKUP(MID(D6433,2,2),$M$9:$AF$15,MATCH(RIGHT(D6433,2),$M$9:$M$15,0),0))^($H6433-IND_SavePot!$H6433)</f>
        <v>4.8774437212985603E-3</v>
      </c>
      <c r="J6433" s="13">
        <f t="shared" si="323"/>
        <v>4.8774437212985603E-3</v>
      </c>
      <c r="K6433" s="2">
        <v>4</v>
      </c>
    </row>
    <row r="6434" spans="3:11">
      <c r="C6434" s="11" t="str">
        <f>IND_SavePot!C6434</f>
        <v>INDIDEFFPH-72</v>
      </c>
      <c r="D6434" s="11" t="str">
        <f>IND_SavePot!D6434</f>
        <v>IIDPH</v>
      </c>
      <c r="E6434" s="10" t="str">
        <f t="shared" si="322"/>
        <v>IIDPH</v>
      </c>
      <c r="F6434" s="10" t="s">
        <v>10</v>
      </c>
      <c r="G6434" s="10" t="s">
        <v>11</v>
      </c>
      <c r="H6434" s="10">
        <f t="shared" si="324"/>
        <v>2050</v>
      </c>
      <c r="I6434" s="13">
        <f>IND_SavePot!I6434*(1+HLOOKUP(MID(D6434,2,2),$M$9:$AF$15,MATCH(RIGHT(D6434,2),$M$9:$M$15,0),0))^($H6434-IND_SavePot!$H6434)</f>
        <v>4.8774437212985603E-3</v>
      </c>
      <c r="J6434" s="13">
        <f t="shared" si="323"/>
        <v>4.8774437212985603E-3</v>
      </c>
      <c r="K6434" s="2">
        <v>6</v>
      </c>
    </row>
    <row r="6435" spans="3:11">
      <c r="C6435" s="11" t="str">
        <f>IND_SavePot!C6435</f>
        <v>INDIDEFFSH-72</v>
      </c>
      <c r="D6435" s="11" t="str">
        <f>IND_SavePot!D6435</f>
        <v>IIDSH</v>
      </c>
      <c r="E6435" s="10" t="str">
        <f t="shared" si="322"/>
        <v>IIDSH</v>
      </c>
      <c r="F6435" s="10" t="s">
        <v>10</v>
      </c>
      <c r="G6435" s="10" t="s">
        <v>11</v>
      </c>
      <c r="H6435" s="10">
        <f t="shared" si="324"/>
        <v>2050</v>
      </c>
      <c r="I6435" s="13">
        <f>IND_SavePot!I6435*(1+HLOOKUP(MID(D6435,2,2),$M$9:$AF$15,MATCH(RIGHT(D6435,2),$M$9:$M$15,0),0))^($H6435-IND_SavePot!$H6435)</f>
        <v>8.4949568437805035E-3</v>
      </c>
      <c r="J6435" s="13">
        <f t="shared" si="323"/>
        <v>8.4949568437805035E-3</v>
      </c>
      <c r="K6435" s="2">
        <v>0</v>
      </c>
    </row>
    <row r="6436" spans="3:11">
      <c r="C6436" s="11" t="str">
        <f>IND_SavePot!C6436</f>
        <v>INDIDEFFLA-72</v>
      </c>
      <c r="D6436" s="11" t="str">
        <f>IND_SavePot!D6436</f>
        <v>IIDLA</v>
      </c>
      <c r="E6436" s="10" t="str">
        <f t="shared" si="322"/>
        <v>IIDLA</v>
      </c>
      <c r="F6436" s="10" t="s">
        <v>10</v>
      </c>
      <c r="G6436" s="10" t="s">
        <v>11</v>
      </c>
      <c r="H6436" s="10">
        <f t="shared" si="324"/>
        <v>2050</v>
      </c>
      <c r="I6436" s="13">
        <f>IND_SavePot!I6436*(1+HLOOKUP(MID(D6436,2,2),$M$9:$AF$15,MATCH(RIGHT(D6436,2),$M$9:$M$15,0),0))^($H6436-IND_SavePot!$H6436)</f>
        <v>8.2998061727722287E-3</v>
      </c>
      <c r="J6436" s="13">
        <f t="shared" si="323"/>
        <v>8.2998061727722287E-3</v>
      </c>
      <c r="K6436" s="2">
        <v>0</v>
      </c>
    </row>
    <row r="6437" spans="3:11">
      <c r="C6437" s="11" t="str">
        <f>IND_SavePot!C6437</f>
        <v>INDIDEFFEM-72</v>
      </c>
      <c r="D6437" s="11" t="str">
        <f>IND_SavePot!D6437</f>
        <v>IIDEM</v>
      </c>
      <c r="E6437" s="10" t="str">
        <f t="shared" si="322"/>
        <v>IIDEM</v>
      </c>
      <c r="F6437" s="10" t="s">
        <v>10</v>
      </c>
      <c r="G6437" s="10" t="s">
        <v>11</v>
      </c>
      <c r="H6437" s="10">
        <f t="shared" si="324"/>
        <v>2050</v>
      </c>
      <c r="I6437" s="13">
        <f>IND_SavePot!I6437*(1+HLOOKUP(MID(D6437,2,2),$M$9:$AF$15,MATCH(RIGHT(D6437,2),$M$9:$M$15,0),0))^($H6437-IND_SavePot!$H6437)</f>
        <v>2.0400851253318535E-3</v>
      </c>
      <c r="J6437" s="13">
        <f t="shared" si="323"/>
        <v>2.0400851253318535E-3</v>
      </c>
      <c r="K6437" s="2">
        <v>0</v>
      </c>
    </row>
    <row r="6438" spans="3:11">
      <c r="C6438" s="11" t="str">
        <f>IND_SavePot!C6438</f>
        <v>INDIDEFFTF-72</v>
      </c>
      <c r="D6438" s="11" t="str">
        <f>IND_SavePot!D6438</f>
        <v>IIDTF</v>
      </c>
      <c r="E6438" s="10" t="str">
        <f t="shared" si="322"/>
        <v>IIDTF</v>
      </c>
      <c r="F6438" s="10" t="s">
        <v>10</v>
      </c>
      <c r="G6438" s="10" t="s">
        <v>11</v>
      </c>
      <c r="H6438" s="10">
        <f t="shared" si="324"/>
        <v>2050</v>
      </c>
      <c r="I6438" s="13">
        <f>IND_SavePot!I6438*(1+HLOOKUP(MID(D6438,2,2),$M$9:$AF$15,MATCH(RIGHT(D6438,2),$M$9:$M$15,0),0))^($H6438-IND_SavePot!$H6438)</f>
        <v>0</v>
      </c>
      <c r="J6438" s="13">
        <f t="shared" si="323"/>
        <v>0</v>
      </c>
      <c r="K6438" s="2">
        <v>2</v>
      </c>
    </row>
    <row r="6439" spans="3:11">
      <c r="C6439" s="11" t="str">
        <f>IND_SavePot!C6439</f>
        <v>INDIDEFFPH-73</v>
      </c>
      <c r="D6439" s="11" t="str">
        <f>IND_SavePot!D6439</f>
        <v>IIDPH</v>
      </c>
      <c r="E6439" s="10" t="str">
        <f t="shared" si="322"/>
        <v>IIDPH</v>
      </c>
      <c r="F6439" s="10" t="s">
        <v>10</v>
      </c>
      <c r="G6439" s="10" t="s">
        <v>11</v>
      </c>
      <c r="H6439" s="10">
        <f t="shared" si="324"/>
        <v>2050</v>
      </c>
      <c r="I6439" s="13">
        <f>IND_SavePot!I6439*(1+HLOOKUP(MID(D6439,2,2),$M$9:$AF$15,MATCH(RIGHT(D6439,2),$M$9:$M$15,0),0))^($H6439-IND_SavePot!$H6439)</f>
        <v>4.8774437212984988E-3</v>
      </c>
      <c r="J6439" s="13">
        <f t="shared" si="323"/>
        <v>4.8774437212984988E-3</v>
      </c>
      <c r="K6439" s="2">
        <v>4</v>
      </c>
    </row>
    <row r="6440" spans="3:11">
      <c r="C6440" s="11" t="str">
        <f>IND_SavePot!C6440</f>
        <v>INDIDEFFPH-73</v>
      </c>
      <c r="D6440" s="11" t="str">
        <f>IND_SavePot!D6440</f>
        <v>IIDPH</v>
      </c>
      <c r="E6440" s="10" t="str">
        <f t="shared" si="322"/>
        <v>IIDPH</v>
      </c>
      <c r="F6440" s="10" t="s">
        <v>10</v>
      </c>
      <c r="G6440" s="10" t="s">
        <v>11</v>
      </c>
      <c r="H6440" s="10">
        <f t="shared" si="324"/>
        <v>2050</v>
      </c>
      <c r="I6440" s="13">
        <f>IND_SavePot!I6440*(1+HLOOKUP(MID(D6440,2,2),$M$9:$AF$15,MATCH(RIGHT(D6440,2),$M$9:$M$15,0),0))^($H6440-IND_SavePot!$H6440)</f>
        <v>4.8774437212984988E-3</v>
      </c>
      <c r="J6440" s="13">
        <f t="shared" si="323"/>
        <v>4.8774437212984988E-3</v>
      </c>
      <c r="K6440" s="2">
        <v>6</v>
      </c>
    </row>
    <row r="6441" spans="3:11">
      <c r="C6441" s="11" t="str">
        <f>IND_SavePot!C6441</f>
        <v>INDIDEFFSH-73</v>
      </c>
      <c r="D6441" s="11" t="str">
        <f>IND_SavePot!D6441</f>
        <v>IIDSH</v>
      </c>
      <c r="E6441" s="10" t="str">
        <f t="shared" si="322"/>
        <v>IIDSH</v>
      </c>
      <c r="F6441" s="10" t="s">
        <v>10</v>
      </c>
      <c r="G6441" s="10" t="s">
        <v>11</v>
      </c>
      <c r="H6441" s="10">
        <f t="shared" si="324"/>
        <v>2050</v>
      </c>
      <c r="I6441" s="13">
        <f>IND_SavePot!I6441*(1+HLOOKUP(MID(D6441,2,2),$M$9:$AF$15,MATCH(RIGHT(D6441,2),$M$9:$M$15,0),0))^($H6441-IND_SavePot!$H6441)</f>
        <v>8.4949568437803942E-3</v>
      </c>
      <c r="J6441" s="13">
        <f t="shared" si="323"/>
        <v>8.4949568437803942E-3</v>
      </c>
      <c r="K6441" s="2">
        <v>0</v>
      </c>
    </row>
    <row r="6442" spans="3:11">
      <c r="C6442" s="11" t="str">
        <f>IND_SavePot!C6442</f>
        <v>INDIDEFFLA-73</v>
      </c>
      <c r="D6442" s="11" t="str">
        <f>IND_SavePot!D6442</f>
        <v>IIDLA</v>
      </c>
      <c r="E6442" s="10" t="str">
        <f t="shared" si="322"/>
        <v>IIDLA</v>
      </c>
      <c r="F6442" s="10" t="s">
        <v>10</v>
      </c>
      <c r="G6442" s="10" t="s">
        <v>11</v>
      </c>
      <c r="H6442" s="10">
        <f t="shared" si="324"/>
        <v>2050</v>
      </c>
      <c r="I6442" s="13">
        <f>IND_SavePot!I6442*(1+HLOOKUP(MID(D6442,2,2),$M$9:$AF$15,MATCH(RIGHT(D6442,2),$M$9:$M$15,0),0))^($H6442-IND_SavePot!$H6442)</f>
        <v>8.2998061727721471E-3</v>
      </c>
      <c r="J6442" s="13">
        <f t="shared" si="323"/>
        <v>8.2998061727721471E-3</v>
      </c>
      <c r="K6442" s="2">
        <v>0</v>
      </c>
    </row>
    <row r="6443" spans="3:11">
      <c r="C6443" s="11" t="str">
        <f>IND_SavePot!C6443</f>
        <v>INDIDEFFEM-73</v>
      </c>
      <c r="D6443" s="11" t="str">
        <f>IND_SavePot!D6443</f>
        <v>IIDEM</v>
      </c>
      <c r="E6443" s="10" t="str">
        <f t="shared" si="322"/>
        <v>IIDEM</v>
      </c>
      <c r="F6443" s="10" t="s">
        <v>10</v>
      </c>
      <c r="G6443" s="10" t="s">
        <v>11</v>
      </c>
      <c r="H6443" s="10">
        <f t="shared" si="324"/>
        <v>2050</v>
      </c>
      <c r="I6443" s="13">
        <f>IND_SavePot!I6443*(1+HLOOKUP(MID(D6443,2,2),$M$9:$AF$15,MATCH(RIGHT(D6443,2),$M$9:$M$15,0),0))^($H6443-IND_SavePot!$H6443)</f>
        <v>2.0400851253317724E-3</v>
      </c>
      <c r="J6443" s="13">
        <f t="shared" si="323"/>
        <v>2.0400851253317724E-3</v>
      </c>
      <c r="K6443" s="2">
        <v>0</v>
      </c>
    </row>
    <row r="6444" spans="3:11">
      <c r="C6444" s="11" t="str">
        <f>IND_SavePot!C6444</f>
        <v>INDIDEFFTF-73</v>
      </c>
      <c r="D6444" s="11" t="str">
        <f>IND_SavePot!D6444</f>
        <v>IIDTF</v>
      </c>
      <c r="E6444" s="10" t="str">
        <f t="shared" si="322"/>
        <v>IIDTF</v>
      </c>
      <c r="F6444" s="10" t="s">
        <v>10</v>
      </c>
      <c r="G6444" s="10" t="s">
        <v>11</v>
      </c>
      <c r="H6444" s="10">
        <f t="shared" si="324"/>
        <v>2050</v>
      </c>
      <c r="I6444" s="13">
        <f>IND_SavePot!I6444*(1+HLOOKUP(MID(D6444,2,2),$M$9:$AF$15,MATCH(RIGHT(D6444,2),$M$9:$M$15,0),0))^($H6444-IND_SavePot!$H6444)</f>
        <v>0</v>
      </c>
      <c r="J6444" s="13">
        <f t="shared" si="323"/>
        <v>0</v>
      </c>
      <c r="K6444" s="2">
        <v>2</v>
      </c>
    </row>
    <row r="6445" spans="3:11">
      <c r="C6445" s="11" t="str">
        <f>IND_SavePot!C6445</f>
        <v>INDIDEFFPH-74</v>
      </c>
      <c r="D6445" s="11" t="str">
        <f>IND_SavePot!D6445</f>
        <v>IIDPH</v>
      </c>
      <c r="E6445" s="10" t="str">
        <f t="shared" si="322"/>
        <v>IIDPH</v>
      </c>
      <c r="F6445" s="10" t="s">
        <v>10</v>
      </c>
      <c r="G6445" s="10" t="s">
        <v>11</v>
      </c>
      <c r="H6445" s="10">
        <f t="shared" si="324"/>
        <v>2050</v>
      </c>
      <c r="I6445" s="13">
        <f>IND_SavePot!I6445*(1+HLOOKUP(MID(D6445,2,2),$M$9:$AF$15,MATCH(RIGHT(D6445,2),$M$9:$M$15,0),0))^($H6445-IND_SavePot!$H6445)</f>
        <v>4.8774437212985603E-3</v>
      </c>
      <c r="J6445" s="13">
        <f t="shared" si="323"/>
        <v>4.8774437212985603E-3</v>
      </c>
      <c r="K6445" s="2">
        <v>3</v>
      </c>
    </row>
    <row r="6446" spans="3:11">
      <c r="C6446" s="11" t="str">
        <f>IND_SavePot!C6446</f>
        <v>INDIDEFFPH-74</v>
      </c>
      <c r="D6446" s="11" t="str">
        <f>IND_SavePot!D6446</f>
        <v>IIDPH</v>
      </c>
      <c r="E6446" s="10" t="str">
        <f t="shared" si="322"/>
        <v>IIDPH</v>
      </c>
      <c r="F6446" s="10" t="s">
        <v>10</v>
      </c>
      <c r="G6446" s="10" t="s">
        <v>11</v>
      </c>
      <c r="H6446" s="10">
        <f t="shared" si="324"/>
        <v>2050</v>
      </c>
      <c r="I6446" s="13">
        <f>IND_SavePot!I6446*(1+HLOOKUP(MID(D6446,2,2),$M$9:$AF$15,MATCH(RIGHT(D6446,2),$M$9:$M$15,0),0))^($H6446-IND_SavePot!$H6446)</f>
        <v>4.8774437212985603E-3</v>
      </c>
      <c r="J6446" s="13">
        <f t="shared" si="323"/>
        <v>4.8774437212985603E-3</v>
      </c>
      <c r="K6446" s="2">
        <v>6</v>
      </c>
    </row>
    <row r="6447" spans="3:11">
      <c r="C6447" s="11" t="str">
        <f>IND_SavePot!C6447</f>
        <v>INDIDEFFSH-74</v>
      </c>
      <c r="D6447" s="11" t="str">
        <f>IND_SavePot!D6447</f>
        <v>IIDSH</v>
      </c>
      <c r="E6447" s="10" t="str">
        <f t="shared" si="322"/>
        <v>IIDSH</v>
      </c>
      <c r="F6447" s="10" t="s">
        <v>10</v>
      </c>
      <c r="G6447" s="10" t="s">
        <v>11</v>
      </c>
      <c r="H6447" s="10">
        <f t="shared" si="324"/>
        <v>2050</v>
      </c>
      <c r="I6447" s="13">
        <f>IND_SavePot!I6447*(1+HLOOKUP(MID(D6447,2,2),$M$9:$AF$15,MATCH(RIGHT(D6447,2),$M$9:$M$15,0),0))^($H6447-IND_SavePot!$H6447)</f>
        <v>8.4949568437805035E-3</v>
      </c>
      <c r="J6447" s="13">
        <f t="shared" si="323"/>
        <v>8.4949568437805035E-3</v>
      </c>
      <c r="K6447" s="2">
        <v>0</v>
      </c>
    </row>
    <row r="6448" spans="3:11">
      <c r="C6448" s="11" t="str">
        <f>IND_SavePot!C6448</f>
        <v>INDIDEFFLA-74</v>
      </c>
      <c r="D6448" s="11" t="str">
        <f>IND_SavePot!D6448</f>
        <v>IIDLA</v>
      </c>
      <c r="E6448" s="10" t="str">
        <f t="shared" si="322"/>
        <v>IIDLA</v>
      </c>
      <c r="F6448" s="10" t="s">
        <v>10</v>
      </c>
      <c r="G6448" s="10" t="s">
        <v>11</v>
      </c>
      <c r="H6448" s="10">
        <f t="shared" si="324"/>
        <v>2050</v>
      </c>
      <c r="I6448" s="13">
        <f>IND_SavePot!I6448*(1+HLOOKUP(MID(D6448,2,2),$M$9:$AF$15,MATCH(RIGHT(D6448,2),$M$9:$M$15,0),0))^($H6448-IND_SavePot!$H6448)</f>
        <v>8.2998061727721471E-3</v>
      </c>
      <c r="J6448" s="13">
        <f t="shared" si="323"/>
        <v>8.2998061727721471E-3</v>
      </c>
      <c r="K6448" s="2">
        <v>0</v>
      </c>
    </row>
    <row r="6449" spans="3:11">
      <c r="C6449" s="11" t="str">
        <f>IND_SavePot!C6449</f>
        <v>INDIDEFFEM-74</v>
      </c>
      <c r="D6449" s="11" t="str">
        <f>IND_SavePot!D6449</f>
        <v>IIDEM</v>
      </c>
      <c r="E6449" s="10" t="str">
        <f t="shared" si="322"/>
        <v>IIDEM</v>
      </c>
      <c r="F6449" s="10" t="s">
        <v>10</v>
      </c>
      <c r="G6449" s="10" t="s">
        <v>11</v>
      </c>
      <c r="H6449" s="10">
        <f t="shared" si="324"/>
        <v>2050</v>
      </c>
      <c r="I6449" s="13">
        <f>IND_SavePot!I6449*(1+HLOOKUP(MID(D6449,2,2),$M$9:$AF$15,MATCH(RIGHT(D6449,2),$M$9:$M$15,0),0))^($H6449-IND_SavePot!$H6449)</f>
        <v>2.0400851253318127E-3</v>
      </c>
      <c r="J6449" s="13">
        <f t="shared" si="323"/>
        <v>2.0400851253318127E-3</v>
      </c>
      <c r="K6449" s="2">
        <v>0</v>
      </c>
    </row>
    <row r="6450" spans="3:11">
      <c r="C6450" s="11" t="str">
        <f>IND_SavePot!C6450</f>
        <v>INDIDEFFTF-74</v>
      </c>
      <c r="D6450" s="11" t="str">
        <f>IND_SavePot!D6450</f>
        <v>IIDTF</v>
      </c>
      <c r="E6450" s="10" t="str">
        <f t="shared" si="322"/>
        <v>IIDTF</v>
      </c>
      <c r="F6450" s="10" t="s">
        <v>10</v>
      </c>
      <c r="G6450" s="10" t="s">
        <v>11</v>
      </c>
      <c r="H6450" s="10">
        <f t="shared" si="324"/>
        <v>2050</v>
      </c>
      <c r="I6450" s="13">
        <f>IND_SavePot!I6450*(1+HLOOKUP(MID(D6450,2,2),$M$9:$AF$15,MATCH(RIGHT(D6450,2),$M$9:$M$15,0),0))^($H6450-IND_SavePot!$H6450)</f>
        <v>0</v>
      </c>
      <c r="J6450" s="13">
        <f t="shared" si="323"/>
        <v>0</v>
      </c>
      <c r="K6450" s="2">
        <v>2</v>
      </c>
    </row>
    <row r="6451" spans="3:11">
      <c r="C6451" s="11" t="str">
        <f>IND_SavePot!C6451</f>
        <v>INDIDEFFPH-75</v>
      </c>
      <c r="D6451" s="11" t="str">
        <f>IND_SavePot!D6451</f>
        <v>IIDPH</v>
      </c>
      <c r="E6451" s="10" t="str">
        <f t="shared" si="322"/>
        <v>IIDPH</v>
      </c>
      <c r="F6451" s="10" t="s">
        <v>10</v>
      </c>
      <c r="G6451" s="10" t="s">
        <v>11</v>
      </c>
      <c r="H6451" s="10">
        <f t="shared" si="324"/>
        <v>2050</v>
      </c>
      <c r="I6451" s="13">
        <f>IND_SavePot!I6451*(1+HLOOKUP(MID(D6451,2,2),$M$9:$AF$15,MATCH(RIGHT(D6451,2),$M$9:$M$15,0),0))^($H6451-IND_SavePot!$H6451)</f>
        <v>4.8774437212985603E-3</v>
      </c>
      <c r="J6451" s="13">
        <f t="shared" si="323"/>
        <v>4.8774437212985603E-3</v>
      </c>
      <c r="K6451" s="2">
        <v>3</v>
      </c>
    </row>
    <row r="6452" spans="3:11">
      <c r="C6452" s="11" t="str">
        <f>IND_SavePot!C6452</f>
        <v>INDIDEFFPH-75</v>
      </c>
      <c r="D6452" s="11" t="str">
        <f>IND_SavePot!D6452</f>
        <v>IIDPH</v>
      </c>
      <c r="E6452" s="10" t="str">
        <f t="shared" si="322"/>
        <v>IIDPH</v>
      </c>
      <c r="F6452" s="10" t="s">
        <v>10</v>
      </c>
      <c r="G6452" s="10" t="s">
        <v>11</v>
      </c>
      <c r="H6452" s="10">
        <f t="shared" si="324"/>
        <v>2050</v>
      </c>
      <c r="I6452" s="13">
        <f>IND_SavePot!I6452*(1+HLOOKUP(MID(D6452,2,2),$M$9:$AF$15,MATCH(RIGHT(D6452,2),$M$9:$M$15,0),0))^($H6452-IND_SavePot!$H6452)</f>
        <v>4.8774437212985603E-3</v>
      </c>
      <c r="J6452" s="13">
        <f t="shared" si="323"/>
        <v>4.8774437212985603E-3</v>
      </c>
      <c r="K6452" s="2">
        <v>6</v>
      </c>
    </row>
    <row r="6453" spans="3:11">
      <c r="C6453" s="11" t="str">
        <f>IND_SavePot!C6453</f>
        <v>INDIDEFFSH-75</v>
      </c>
      <c r="D6453" s="11" t="str">
        <f>IND_SavePot!D6453</f>
        <v>IIDSH</v>
      </c>
      <c r="E6453" s="10" t="str">
        <f t="shared" si="322"/>
        <v>IIDSH</v>
      </c>
      <c r="F6453" s="10" t="s">
        <v>10</v>
      </c>
      <c r="G6453" s="10" t="s">
        <v>11</v>
      </c>
      <c r="H6453" s="10">
        <f t="shared" si="324"/>
        <v>2050</v>
      </c>
      <c r="I6453" s="13">
        <f>IND_SavePot!I6453*(1+HLOOKUP(MID(D6453,2,2),$M$9:$AF$15,MATCH(RIGHT(D6453,2),$M$9:$M$15,0),0))^($H6453-IND_SavePot!$H6453)</f>
        <v>8.4949568437805035E-3</v>
      </c>
      <c r="J6453" s="13">
        <f t="shared" si="323"/>
        <v>8.4949568437805035E-3</v>
      </c>
      <c r="K6453" s="2">
        <v>0</v>
      </c>
    </row>
    <row r="6454" spans="3:11">
      <c r="C6454" s="11" t="str">
        <f>IND_SavePot!C6454</f>
        <v>INDIDEFFLA-75</v>
      </c>
      <c r="D6454" s="11" t="str">
        <f>IND_SavePot!D6454</f>
        <v>IIDLA</v>
      </c>
      <c r="E6454" s="10" t="str">
        <f t="shared" si="322"/>
        <v>IIDLA</v>
      </c>
      <c r="F6454" s="10" t="s">
        <v>10</v>
      </c>
      <c r="G6454" s="10" t="s">
        <v>11</v>
      </c>
      <c r="H6454" s="10">
        <f t="shared" si="324"/>
        <v>2050</v>
      </c>
      <c r="I6454" s="13">
        <f>IND_SavePot!I6454*(1+HLOOKUP(MID(D6454,2,2),$M$9:$AF$15,MATCH(RIGHT(D6454,2),$M$9:$M$15,0),0))^($H6454-IND_SavePot!$H6454)</f>
        <v>8.2998061727721471E-3</v>
      </c>
      <c r="J6454" s="13">
        <f t="shared" si="323"/>
        <v>8.2998061727721471E-3</v>
      </c>
      <c r="K6454" s="2">
        <v>0</v>
      </c>
    </row>
    <row r="6455" spans="3:11">
      <c r="C6455" s="11" t="str">
        <f>IND_SavePot!C6455</f>
        <v>INDIDEFFEM-75</v>
      </c>
      <c r="D6455" s="11" t="str">
        <f>IND_SavePot!D6455</f>
        <v>IIDEM</v>
      </c>
      <c r="E6455" s="10" t="str">
        <f t="shared" si="322"/>
        <v>IIDEM</v>
      </c>
      <c r="F6455" s="10" t="s">
        <v>10</v>
      </c>
      <c r="G6455" s="10" t="s">
        <v>11</v>
      </c>
      <c r="H6455" s="10">
        <f t="shared" si="324"/>
        <v>2050</v>
      </c>
      <c r="I6455" s="13">
        <f>IND_SavePot!I6455*(1+HLOOKUP(MID(D6455,2,2),$M$9:$AF$15,MATCH(RIGHT(D6455,2),$M$9:$M$15,0),0))^($H6455-IND_SavePot!$H6455)</f>
        <v>2.0400851253318127E-3</v>
      </c>
      <c r="J6455" s="13">
        <f t="shared" si="323"/>
        <v>2.0400851253318127E-3</v>
      </c>
      <c r="K6455" s="2">
        <v>0</v>
      </c>
    </row>
    <row r="6456" spans="3:11">
      <c r="C6456" s="11" t="str">
        <f>IND_SavePot!C6456</f>
        <v>INDIDEFFTF-75</v>
      </c>
      <c r="D6456" s="11" t="str">
        <f>IND_SavePot!D6456</f>
        <v>IIDTF</v>
      </c>
      <c r="E6456" s="10" t="str">
        <f t="shared" si="322"/>
        <v>IIDTF</v>
      </c>
      <c r="F6456" s="10" t="s">
        <v>10</v>
      </c>
      <c r="G6456" s="10" t="s">
        <v>11</v>
      </c>
      <c r="H6456" s="10">
        <f t="shared" si="324"/>
        <v>2050</v>
      </c>
      <c r="I6456" s="13">
        <f>IND_SavePot!I6456*(1+HLOOKUP(MID(D6456,2,2),$M$9:$AF$15,MATCH(RIGHT(D6456,2),$M$9:$M$15,0),0))^($H6456-IND_SavePot!$H6456)</f>
        <v>0</v>
      </c>
      <c r="J6456" s="13">
        <f t="shared" si="323"/>
        <v>0</v>
      </c>
      <c r="K6456" s="2">
        <v>1</v>
      </c>
    </row>
    <row r="6457" spans="3:11">
      <c r="C6457" s="11" t="str">
        <f>IND_SavePot!C6457</f>
        <v>INDIDEFFPH-76</v>
      </c>
      <c r="D6457" s="11" t="str">
        <f>IND_SavePot!D6457</f>
        <v>IIDPH</v>
      </c>
      <c r="E6457" s="10" t="str">
        <f t="shared" si="322"/>
        <v>IIDPH</v>
      </c>
      <c r="F6457" s="10" t="s">
        <v>10</v>
      </c>
      <c r="G6457" s="10" t="s">
        <v>11</v>
      </c>
      <c r="H6457" s="10">
        <f t="shared" si="324"/>
        <v>2050</v>
      </c>
      <c r="I6457" s="13">
        <f>IND_SavePot!I6457*(1+HLOOKUP(MID(D6457,2,2),$M$9:$AF$15,MATCH(RIGHT(D6457,2),$M$9:$M$15,0),0))^($H6457-IND_SavePot!$H6457)</f>
        <v>4.8774437212985603E-3</v>
      </c>
      <c r="J6457" s="13">
        <f t="shared" si="323"/>
        <v>4.8774437212985603E-3</v>
      </c>
      <c r="K6457" s="2">
        <v>3</v>
      </c>
    </row>
    <row r="6458" spans="3:11">
      <c r="C6458" s="11" t="str">
        <f>IND_SavePot!C6458</f>
        <v>INDIDEFFPH-76</v>
      </c>
      <c r="D6458" s="11" t="str">
        <f>IND_SavePot!D6458</f>
        <v>IIDPH</v>
      </c>
      <c r="E6458" s="10" t="str">
        <f t="shared" si="322"/>
        <v>IIDPH</v>
      </c>
      <c r="F6458" s="10" t="s">
        <v>10</v>
      </c>
      <c r="G6458" s="10" t="s">
        <v>11</v>
      </c>
      <c r="H6458" s="10">
        <f t="shared" si="324"/>
        <v>2050</v>
      </c>
      <c r="I6458" s="13">
        <f>IND_SavePot!I6458*(1+HLOOKUP(MID(D6458,2,2),$M$9:$AF$15,MATCH(RIGHT(D6458,2),$M$9:$M$15,0),0))^($H6458-IND_SavePot!$H6458)</f>
        <v>4.8774437212985603E-3</v>
      </c>
      <c r="J6458" s="13">
        <f t="shared" si="323"/>
        <v>4.8774437212985603E-3</v>
      </c>
      <c r="K6458" s="2">
        <v>6</v>
      </c>
    </row>
    <row r="6459" spans="3:11">
      <c r="C6459" s="11" t="str">
        <f>IND_SavePot!C6459</f>
        <v>INDIDEFFSH-76</v>
      </c>
      <c r="D6459" s="11" t="str">
        <f>IND_SavePot!D6459</f>
        <v>IIDSH</v>
      </c>
      <c r="E6459" s="10" t="str">
        <f t="shared" si="322"/>
        <v>IIDSH</v>
      </c>
      <c r="F6459" s="10" t="s">
        <v>10</v>
      </c>
      <c r="G6459" s="10" t="s">
        <v>11</v>
      </c>
      <c r="H6459" s="10">
        <f t="shared" si="324"/>
        <v>2050</v>
      </c>
      <c r="I6459" s="13">
        <f>IND_SavePot!I6459*(1+HLOOKUP(MID(D6459,2,2),$M$9:$AF$15,MATCH(RIGHT(D6459,2),$M$9:$M$15,0),0))^($H6459-IND_SavePot!$H6459)</f>
        <v>8.4949568437803942E-3</v>
      </c>
      <c r="J6459" s="13">
        <f t="shared" si="323"/>
        <v>8.4949568437803942E-3</v>
      </c>
      <c r="K6459" s="2">
        <v>0</v>
      </c>
    </row>
    <row r="6460" spans="3:11">
      <c r="C6460" s="11" t="str">
        <f>IND_SavePot!C6460</f>
        <v>INDIDEFFLA-76</v>
      </c>
      <c r="D6460" s="11" t="str">
        <f>IND_SavePot!D6460</f>
        <v>IIDLA</v>
      </c>
      <c r="E6460" s="10" t="str">
        <f t="shared" si="322"/>
        <v>IIDLA</v>
      </c>
      <c r="F6460" s="10" t="s">
        <v>10</v>
      </c>
      <c r="G6460" s="10" t="s">
        <v>11</v>
      </c>
      <c r="H6460" s="10">
        <f t="shared" si="324"/>
        <v>2050</v>
      </c>
      <c r="I6460" s="13">
        <f>IND_SavePot!I6460*(1+HLOOKUP(MID(D6460,2,2),$M$9:$AF$15,MATCH(RIGHT(D6460,2),$M$9:$M$15,0),0))^($H6460-IND_SavePot!$H6460)</f>
        <v>8.2998061727721471E-3</v>
      </c>
      <c r="J6460" s="13">
        <f t="shared" si="323"/>
        <v>8.2998061727721471E-3</v>
      </c>
      <c r="K6460" s="2">
        <v>0</v>
      </c>
    </row>
    <row r="6461" spans="3:11">
      <c r="C6461" s="11" t="str">
        <f>IND_SavePot!C6461</f>
        <v>INDIDEFFEM-76</v>
      </c>
      <c r="D6461" s="11" t="str">
        <f>IND_SavePot!D6461</f>
        <v>IIDEM</v>
      </c>
      <c r="E6461" s="10" t="str">
        <f t="shared" si="322"/>
        <v>IIDEM</v>
      </c>
      <c r="F6461" s="10" t="s">
        <v>10</v>
      </c>
      <c r="G6461" s="10" t="s">
        <v>11</v>
      </c>
      <c r="H6461" s="10">
        <f t="shared" si="324"/>
        <v>2050</v>
      </c>
      <c r="I6461" s="13">
        <f>IND_SavePot!I6461*(1+HLOOKUP(MID(D6461,2,2),$M$9:$AF$15,MATCH(RIGHT(D6461,2),$M$9:$M$15,0),0))^($H6461-IND_SavePot!$H6461)</f>
        <v>2.0400851253317724E-3</v>
      </c>
      <c r="J6461" s="13">
        <f t="shared" si="323"/>
        <v>2.0400851253317724E-3</v>
      </c>
      <c r="K6461" s="2">
        <v>0</v>
      </c>
    </row>
    <row r="6462" spans="3:11">
      <c r="C6462" s="11" t="str">
        <f>IND_SavePot!C6462</f>
        <v>INDIDEFFTF-76</v>
      </c>
      <c r="D6462" s="11" t="str">
        <f>IND_SavePot!D6462</f>
        <v>IIDTF</v>
      </c>
      <c r="E6462" s="10" t="str">
        <f t="shared" si="322"/>
        <v>IIDTF</v>
      </c>
      <c r="F6462" s="10" t="s">
        <v>10</v>
      </c>
      <c r="G6462" s="10" t="s">
        <v>11</v>
      </c>
      <c r="H6462" s="10">
        <f t="shared" si="324"/>
        <v>2050</v>
      </c>
      <c r="I6462" s="13">
        <f>IND_SavePot!I6462*(1+HLOOKUP(MID(D6462,2,2),$M$9:$AF$15,MATCH(RIGHT(D6462,2),$M$9:$M$15,0),0))^($H6462-IND_SavePot!$H6462)</f>
        <v>0</v>
      </c>
      <c r="J6462" s="13">
        <f t="shared" si="323"/>
        <v>0</v>
      </c>
      <c r="K6462" s="2">
        <v>1</v>
      </c>
    </row>
    <row r="6463" spans="3:11">
      <c r="C6463" s="11" t="str">
        <f>IND_SavePot!C6463</f>
        <v>INDIDEFFPH-77</v>
      </c>
      <c r="D6463" s="11" t="str">
        <f>IND_SavePot!D6463</f>
        <v>IIDPH</v>
      </c>
      <c r="E6463" s="10" t="str">
        <f t="shared" si="322"/>
        <v>IIDPH</v>
      </c>
      <c r="F6463" s="10" t="s">
        <v>10</v>
      </c>
      <c r="G6463" s="10" t="s">
        <v>11</v>
      </c>
      <c r="H6463" s="10">
        <f t="shared" si="324"/>
        <v>2050</v>
      </c>
      <c r="I6463" s="13">
        <f>IND_SavePot!I6463*(1+HLOOKUP(MID(D6463,2,2),$M$9:$AF$15,MATCH(RIGHT(D6463,2),$M$9:$M$15,0),0))^($H6463-IND_SavePot!$H6463)</f>
        <v>4.8774437212985603E-3</v>
      </c>
      <c r="J6463" s="13">
        <f t="shared" si="323"/>
        <v>4.8774437212985603E-3</v>
      </c>
      <c r="K6463" s="2">
        <v>3</v>
      </c>
    </row>
    <row r="6464" spans="3:11">
      <c r="C6464" s="11" t="str">
        <f>IND_SavePot!C6464</f>
        <v>INDIDEFFPH-77</v>
      </c>
      <c r="D6464" s="11" t="str">
        <f>IND_SavePot!D6464</f>
        <v>IIDPH</v>
      </c>
      <c r="E6464" s="10" t="str">
        <f t="shared" si="322"/>
        <v>IIDPH</v>
      </c>
      <c r="F6464" s="10" t="s">
        <v>10</v>
      </c>
      <c r="G6464" s="10" t="s">
        <v>11</v>
      </c>
      <c r="H6464" s="10">
        <f t="shared" si="324"/>
        <v>2050</v>
      </c>
      <c r="I6464" s="13">
        <f>IND_SavePot!I6464*(1+HLOOKUP(MID(D6464,2,2),$M$9:$AF$15,MATCH(RIGHT(D6464,2),$M$9:$M$15,0),0))^($H6464-IND_SavePot!$H6464)</f>
        <v>4.8774437212985603E-3</v>
      </c>
      <c r="J6464" s="13">
        <f t="shared" si="323"/>
        <v>4.8774437212985603E-3</v>
      </c>
      <c r="K6464" s="2">
        <v>5</v>
      </c>
    </row>
    <row r="6465" spans="3:11">
      <c r="C6465" s="11" t="str">
        <f>IND_SavePot!C6465</f>
        <v>INDIDEFFSH-77</v>
      </c>
      <c r="D6465" s="11" t="str">
        <f>IND_SavePot!D6465</f>
        <v>IIDSH</v>
      </c>
      <c r="E6465" s="10" t="str">
        <f t="shared" si="322"/>
        <v>IIDSH</v>
      </c>
      <c r="F6465" s="10" t="s">
        <v>10</v>
      </c>
      <c r="G6465" s="10" t="s">
        <v>11</v>
      </c>
      <c r="H6465" s="10">
        <f t="shared" si="324"/>
        <v>2050</v>
      </c>
      <c r="I6465" s="13">
        <f>IND_SavePot!I6465*(1+HLOOKUP(MID(D6465,2,2),$M$9:$AF$15,MATCH(RIGHT(D6465,2),$M$9:$M$15,0),0))^($H6465-IND_SavePot!$H6465)</f>
        <v>8.4949568437805035E-3</v>
      </c>
      <c r="J6465" s="13">
        <f t="shared" si="323"/>
        <v>8.4949568437805035E-3</v>
      </c>
      <c r="K6465" s="2">
        <v>0</v>
      </c>
    </row>
    <row r="6466" spans="3:11">
      <c r="C6466" s="11" t="str">
        <f>IND_SavePot!C6466</f>
        <v>INDIDEFFLA-77</v>
      </c>
      <c r="D6466" s="11" t="str">
        <f>IND_SavePot!D6466</f>
        <v>IIDLA</v>
      </c>
      <c r="E6466" s="10" t="str">
        <f t="shared" si="322"/>
        <v>IIDLA</v>
      </c>
      <c r="F6466" s="10" t="s">
        <v>10</v>
      </c>
      <c r="G6466" s="10" t="s">
        <v>11</v>
      </c>
      <c r="H6466" s="10">
        <f t="shared" si="324"/>
        <v>2050</v>
      </c>
      <c r="I6466" s="13">
        <f>IND_SavePot!I6466*(1+HLOOKUP(MID(D6466,2,2),$M$9:$AF$15,MATCH(RIGHT(D6466,2),$M$9:$M$15,0),0))^($H6466-IND_SavePot!$H6466)</f>
        <v>8.2998061727722287E-3</v>
      </c>
      <c r="J6466" s="13">
        <f t="shared" si="323"/>
        <v>8.2998061727722287E-3</v>
      </c>
      <c r="K6466" s="2">
        <v>0</v>
      </c>
    </row>
    <row r="6467" spans="3:11">
      <c r="C6467" s="11" t="str">
        <f>IND_SavePot!C6467</f>
        <v>INDIDEFFEM-77</v>
      </c>
      <c r="D6467" s="11" t="str">
        <f>IND_SavePot!D6467</f>
        <v>IIDEM</v>
      </c>
      <c r="E6467" s="10" t="str">
        <f t="shared" si="322"/>
        <v>IIDEM</v>
      </c>
      <c r="F6467" s="10" t="s">
        <v>10</v>
      </c>
      <c r="G6467" s="10" t="s">
        <v>11</v>
      </c>
      <c r="H6467" s="10">
        <f t="shared" si="324"/>
        <v>2050</v>
      </c>
      <c r="I6467" s="13">
        <f>IND_SavePot!I6467*(1+HLOOKUP(MID(D6467,2,2),$M$9:$AF$15,MATCH(RIGHT(D6467,2),$M$9:$M$15,0),0))^($H6467-IND_SavePot!$H6467)</f>
        <v>2.0400851253318535E-3</v>
      </c>
      <c r="J6467" s="13">
        <f t="shared" si="323"/>
        <v>2.0400851253318535E-3</v>
      </c>
      <c r="K6467" s="2">
        <v>0</v>
      </c>
    </row>
    <row r="6468" spans="3:11">
      <c r="C6468" s="11" t="str">
        <f>IND_SavePot!C6468</f>
        <v>INDIDEFFTF-77</v>
      </c>
      <c r="D6468" s="11" t="str">
        <f>IND_SavePot!D6468</f>
        <v>IIDTF</v>
      </c>
      <c r="E6468" s="10" t="str">
        <f t="shared" si="322"/>
        <v>IIDTF</v>
      </c>
      <c r="F6468" s="10" t="s">
        <v>10</v>
      </c>
      <c r="G6468" s="10" t="s">
        <v>11</v>
      </c>
      <c r="H6468" s="10">
        <f t="shared" si="324"/>
        <v>2050</v>
      </c>
      <c r="I6468" s="13">
        <f>IND_SavePot!I6468*(1+HLOOKUP(MID(D6468,2,2),$M$9:$AF$15,MATCH(RIGHT(D6468,2),$M$9:$M$15,0),0))^($H6468-IND_SavePot!$H6468)</f>
        <v>0</v>
      </c>
      <c r="J6468" s="13">
        <f t="shared" si="323"/>
        <v>0</v>
      </c>
      <c r="K6468" s="2">
        <v>1</v>
      </c>
    </row>
    <row r="6469" spans="3:11">
      <c r="C6469" s="11" t="str">
        <f>IND_SavePot!C6469</f>
        <v>INDIDEFFPH-78</v>
      </c>
      <c r="D6469" s="11" t="str">
        <f>IND_SavePot!D6469</f>
        <v>IIDPH</v>
      </c>
      <c r="E6469" s="10" t="str">
        <f t="shared" si="322"/>
        <v>IIDPH</v>
      </c>
      <c r="F6469" s="10" t="s">
        <v>10</v>
      </c>
      <c r="G6469" s="10" t="s">
        <v>11</v>
      </c>
      <c r="H6469" s="10">
        <f t="shared" si="324"/>
        <v>2050</v>
      </c>
      <c r="I6469" s="13">
        <f>IND_SavePot!I6469*(1+HLOOKUP(MID(D6469,2,2),$M$9:$AF$15,MATCH(RIGHT(D6469,2),$M$9:$M$15,0),0))^($H6469-IND_SavePot!$H6469)</f>
        <v>4.8774437212984988E-3</v>
      </c>
      <c r="J6469" s="13">
        <f t="shared" si="323"/>
        <v>4.8774437212984988E-3</v>
      </c>
      <c r="K6469" s="2">
        <v>3</v>
      </c>
    </row>
    <row r="6470" spans="3:11">
      <c r="C6470" s="11" t="str">
        <f>IND_SavePot!C6470</f>
        <v>INDIDEFFPH-78</v>
      </c>
      <c r="D6470" s="11" t="str">
        <f>IND_SavePot!D6470</f>
        <v>IIDPH</v>
      </c>
      <c r="E6470" s="10" t="str">
        <f t="shared" si="322"/>
        <v>IIDPH</v>
      </c>
      <c r="F6470" s="10" t="s">
        <v>10</v>
      </c>
      <c r="G6470" s="10" t="s">
        <v>11</v>
      </c>
      <c r="H6470" s="10">
        <f t="shared" si="324"/>
        <v>2050</v>
      </c>
      <c r="I6470" s="13">
        <f>IND_SavePot!I6470*(1+HLOOKUP(MID(D6470,2,2),$M$9:$AF$15,MATCH(RIGHT(D6470,2),$M$9:$M$15,0),0))^($H6470-IND_SavePot!$H6470)</f>
        <v>4.8774437212984988E-3</v>
      </c>
      <c r="J6470" s="13">
        <f t="shared" si="323"/>
        <v>4.8774437212984988E-3</v>
      </c>
      <c r="K6470" s="2">
        <v>5</v>
      </c>
    </row>
    <row r="6471" spans="3:11">
      <c r="C6471" s="11" t="str">
        <f>IND_SavePot!C6471</f>
        <v>INDIDEFFSH-78</v>
      </c>
      <c r="D6471" s="11" t="str">
        <f>IND_SavePot!D6471</f>
        <v>IIDSH</v>
      </c>
      <c r="E6471" s="10" t="str">
        <f t="shared" si="322"/>
        <v>IIDSH</v>
      </c>
      <c r="F6471" s="10" t="s">
        <v>10</v>
      </c>
      <c r="G6471" s="10" t="s">
        <v>11</v>
      </c>
      <c r="H6471" s="10">
        <f t="shared" si="324"/>
        <v>2050</v>
      </c>
      <c r="I6471" s="13">
        <f>IND_SavePot!I6471*(1+HLOOKUP(MID(D6471,2,2),$M$9:$AF$15,MATCH(RIGHT(D6471,2),$M$9:$M$15,0),0))^($H6471-IND_SavePot!$H6471)</f>
        <v>8.4949568437805035E-3</v>
      </c>
      <c r="J6471" s="13">
        <f t="shared" si="323"/>
        <v>8.4949568437805035E-3</v>
      </c>
      <c r="K6471" s="2">
        <v>0</v>
      </c>
    </row>
    <row r="6472" spans="3:11">
      <c r="C6472" s="11" t="str">
        <f>IND_SavePot!C6472</f>
        <v>INDIDEFFLA-78</v>
      </c>
      <c r="D6472" s="11" t="str">
        <f>IND_SavePot!D6472</f>
        <v>IIDLA</v>
      </c>
      <c r="E6472" s="10" t="str">
        <f t="shared" ref="E6472:E6535" si="325">D6472</f>
        <v>IIDLA</v>
      </c>
      <c r="F6472" s="10" t="s">
        <v>10</v>
      </c>
      <c r="G6472" s="10" t="s">
        <v>11</v>
      </c>
      <c r="H6472" s="10">
        <f t="shared" si="324"/>
        <v>2050</v>
      </c>
      <c r="I6472" s="13">
        <f>IND_SavePot!I6472*(1+HLOOKUP(MID(D6472,2,2),$M$9:$AF$15,MATCH(RIGHT(D6472,2),$M$9:$M$15,0),0))^($H6472-IND_SavePot!$H6472)</f>
        <v>8.2998061727720656E-3</v>
      </c>
      <c r="J6472" s="13">
        <f t="shared" ref="J6472:J6535" si="326">I6472</f>
        <v>8.2998061727720656E-3</v>
      </c>
      <c r="K6472" s="2">
        <v>0</v>
      </c>
    </row>
    <row r="6473" spans="3:11">
      <c r="C6473" s="11" t="str">
        <f>IND_SavePot!C6473</f>
        <v>INDIDEFFEM-78</v>
      </c>
      <c r="D6473" s="11" t="str">
        <f>IND_SavePot!D6473</f>
        <v>IIDEM</v>
      </c>
      <c r="E6473" s="10" t="str">
        <f t="shared" si="325"/>
        <v>IIDEM</v>
      </c>
      <c r="F6473" s="10" t="s">
        <v>10</v>
      </c>
      <c r="G6473" s="10" t="s">
        <v>11</v>
      </c>
      <c r="H6473" s="10">
        <f t="shared" ref="H6473:H6536" si="327">H6472</f>
        <v>2050</v>
      </c>
      <c r="I6473" s="13">
        <f>IND_SavePot!I6473*(1+HLOOKUP(MID(D6473,2,2),$M$9:$AF$15,MATCH(RIGHT(D6473,2),$M$9:$M$15,0),0))^($H6473-IND_SavePot!$H6473)</f>
        <v>2.0400851253317724E-3</v>
      </c>
      <c r="J6473" s="13">
        <f t="shared" si="326"/>
        <v>2.0400851253317724E-3</v>
      </c>
      <c r="K6473" s="2">
        <v>0</v>
      </c>
    </row>
    <row r="6474" spans="3:11">
      <c r="C6474" s="11" t="str">
        <f>IND_SavePot!C6474</f>
        <v>INDIDEFFTF-78</v>
      </c>
      <c r="D6474" s="11" t="str">
        <f>IND_SavePot!D6474</f>
        <v>IIDTF</v>
      </c>
      <c r="E6474" s="10" t="str">
        <f t="shared" si="325"/>
        <v>IIDTF</v>
      </c>
      <c r="F6474" s="10" t="s">
        <v>10</v>
      </c>
      <c r="G6474" s="10" t="s">
        <v>11</v>
      </c>
      <c r="H6474" s="10">
        <f t="shared" si="327"/>
        <v>2050</v>
      </c>
      <c r="I6474" s="13">
        <f>IND_SavePot!I6474*(1+HLOOKUP(MID(D6474,2,2),$M$9:$AF$15,MATCH(RIGHT(D6474,2),$M$9:$M$15,0),0))^($H6474-IND_SavePot!$H6474)</f>
        <v>0</v>
      </c>
      <c r="J6474" s="13">
        <f t="shared" si="326"/>
        <v>0</v>
      </c>
      <c r="K6474" s="2">
        <v>1</v>
      </c>
    </row>
    <row r="6475" spans="3:11">
      <c r="C6475" s="11" t="str">
        <f>IND_SavePot!C6475</f>
        <v>INDIDEFFPH-79</v>
      </c>
      <c r="D6475" s="11" t="str">
        <f>IND_SavePot!D6475</f>
        <v>IIDPH</v>
      </c>
      <c r="E6475" s="10" t="str">
        <f t="shared" si="325"/>
        <v>IIDPH</v>
      </c>
      <c r="F6475" s="10" t="s">
        <v>10</v>
      </c>
      <c r="G6475" s="10" t="s">
        <v>11</v>
      </c>
      <c r="H6475" s="10">
        <f t="shared" si="327"/>
        <v>2050</v>
      </c>
      <c r="I6475" s="13">
        <f>IND_SavePot!I6475*(1+HLOOKUP(MID(D6475,2,2),$M$9:$AF$15,MATCH(RIGHT(D6475,2),$M$9:$M$15,0),0))^($H6475-IND_SavePot!$H6475)</f>
        <v>4.8774437212985603E-3</v>
      </c>
      <c r="J6475" s="13">
        <f t="shared" si="326"/>
        <v>4.8774437212985603E-3</v>
      </c>
      <c r="K6475" s="2">
        <v>3</v>
      </c>
    </row>
    <row r="6476" spans="3:11">
      <c r="C6476" s="11" t="str">
        <f>IND_SavePot!C6476</f>
        <v>INDIDEFFPH-79</v>
      </c>
      <c r="D6476" s="11" t="str">
        <f>IND_SavePot!D6476</f>
        <v>IIDPH</v>
      </c>
      <c r="E6476" s="10" t="str">
        <f t="shared" si="325"/>
        <v>IIDPH</v>
      </c>
      <c r="F6476" s="10" t="s">
        <v>10</v>
      </c>
      <c r="G6476" s="10" t="s">
        <v>11</v>
      </c>
      <c r="H6476" s="10">
        <f t="shared" si="327"/>
        <v>2050</v>
      </c>
      <c r="I6476" s="13">
        <f>IND_SavePot!I6476*(1+HLOOKUP(MID(D6476,2,2),$M$9:$AF$15,MATCH(RIGHT(D6476,2),$M$9:$M$15,0),0))^($H6476-IND_SavePot!$H6476)</f>
        <v>4.8774437212985603E-3</v>
      </c>
      <c r="J6476" s="13">
        <f t="shared" si="326"/>
        <v>4.8774437212985603E-3</v>
      </c>
      <c r="K6476" s="2">
        <v>5</v>
      </c>
    </row>
    <row r="6477" spans="3:11">
      <c r="C6477" s="11" t="str">
        <f>IND_SavePot!C6477</f>
        <v>INDIDEFFSH-79</v>
      </c>
      <c r="D6477" s="11" t="str">
        <f>IND_SavePot!D6477</f>
        <v>IIDSH</v>
      </c>
      <c r="E6477" s="10" t="str">
        <f t="shared" si="325"/>
        <v>IIDSH</v>
      </c>
      <c r="F6477" s="10" t="s">
        <v>10</v>
      </c>
      <c r="G6477" s="10" t="s">
        <v>11</v>
      </c>
      <c r="H6477" s="10">
        <f t="shared" si="327"/>
        <v>2050</v>
      </c>
      <c r="I6477" s="13">
        <f>IND_SavePot!I6477*(1+HLOOKUP(MID(D6477,2,2),$M$9:$AF$15,MATCH(RIGHT(D6477,2),$M$9:$M$15,0),0))^($H6477-IND_SavePot!$H6477)</f>
        <v>8.4949568437805035E-3</v>
      </c>
      <c r="J6477" s="13">
        <f t="shared" si="326"/>
        <v>8.4949568437805035E-3</v>
      </c>
      <c r="K6477" s="2">
        <v>0</v>
      </c>
    </row>
    <row r="6478" spans="3:11">
      <c r="C6478" s="11" t="str">
        <f>IND_SavePot!C6478</f>
        <v>INDIDEFFLA-79</v>
      </c>
      <c r="D6478" s="11" t="str">
        <f>IND_SavePot!D6478</f>
        <v>IIDLA</v>
      </c>
      <c r="E6478" s="10" t="str">
        <f t="shared" si="325"/>
        <v>IIDLA</v>
      </c>
      <c r="F6478" s="10" t="s">
        <v>10</v>
      </c>
      <c r="G6478" s="10" t="s">
        <v>11</v>
      </c>
      <c r="H6478" s="10">
        <f t="shared" si="327"/>
        <v>2050</v>
      </c>
      <c r="I6478" s="13">
        <f>IND_SavePot!I6478*(1+HLOOKUP(MID(D6478,2,2),$M$9:$AF$15,MATCH(RIGHT(D6478,2),$M$9:$M$15,0),0))^($H6478-IND_SavePot!$H6478)</f>
        <v>8.2998061727722287E-3</v>
      </c>
      <c r="J6478" s="13">
        <f t="shared" si="326"/>
        <v>8.2998061727722287E-3</v>
      </c>
      <c r="K6478" s="2">
        <v>0</v>
      </c>
    </row>
    <row r="6479" spans="3:11">
      <c r="C6479" s="11" t="str">
        <f>IND_SavePot!C6479</f>
        <v>INDIDEFFEM-79</v>
      </c>
      <c r="D6479" s="11" t="str">
        <f>IND_SavePot!D6479</f>
        <v>IIDEM</v>
      </c>
      <c r="E6479" s="10" t="str">
        <f t="shared" si="325"/>
        <v>IIDEM</v>
      </c>
      <c r="F6479" s="10" t="s">
        <v>10</v>
      </c>
      <c r="G6479" s="10" t="s">
        <v>11</v>
      </c>
      <c r="H6479" s="10">
        <f t="shared" si="327"/>
        <v>2050</v>
      </c>
      <c r="I6479" s="13">
        <f>IND_SavePot!I6479*(1+HLOOKUP(MID(D6479,2,2),$M$9:$AF$15,MATCH(RIGHT(D6479,2),$M$9:$M$15,0),0))^($H6479-IND_SavePot!$H6479)</f>
        <v>2.0400851253318127E-3</v>
      </c>
      <c r="J6479" s="13">
        <f t="shared" si="326"/>
        <v>2.0400851253318127E-3</v>
      </c>
      <c r="K6479" s="2">
        <v>0</v>
      </c>
    </row>
    <row r="6480" spans="3:11">
      <c r="C6480" s="11" t="str">
        <f>IND_SavePot!C6480</f>
        <v>INDIDEFFTF-79</v>
      </c>
      <c r="D6480" s="11" t="str">
        <f>IND_SavePot!D6480</f>
        <v>IIDTF</v>
      </c>
      <c r="E6480" s="10" t="str">
        <f t="shared" si="325"/>
        <v>IIDTF</v>
      </c>
      <c r="F6480" s="10" t="s">
        <v>10</v>
      </c>
      <c r="G6480" s="10" t="s">
        <v>11</v>
      </c>
      <c r="H6480" s="10">
        <f t="shared" si="327"/>
        <v>2050</v>
      </c>
      <c r="I6480" s="13">
        <f>IND_SavePot!I6480*(1+HLOOKUP(MID(D6480,2,2),$M$9:$AF$15,MATCH(RIGHT(D6480,2),$M$9:$M$15,0),0))^($H6480-IND_SavePot!$H6480)</f>
        <v>0</v>
      </c>
      <c r="J6480" s="13">
        <f t="shared" si="326"/>
        <v>0</v>
      </c>
      <c r="K6480" s="2">
        <v>1</v>
      </c>
    </row>
    <row r="6481" spans="3:11">
      <c r="C6481" s="11" t="str">
        <f>IND_SavePot!C6481</f>
        <v>INDIDEFFPH-80</v>
      </c>
      <c r="D6481" s="11" t="str">
        <f>IND_SavePot!D6481</f>
        <v>IIDPH</v>
      </c>
      <c r="E6481" s="10" t="str">
        <f t="shared" si="325"/>
        <v>IIDPH</v>
      </c>
      <c r="F6481" s="10" t="s">
        <v>10</v>
      </c>
      <c r="G6481" s="10" t="s">
        <v>11</v>
      </c>
      <c r="H6481" s="10">
        <f t="shared" si="327"/>
        <v>2050</v>
      </c>
      <c r="I6481" s="13">
        <f>IND_SavePot!I6481*(1+HLOOKUP(MID(D6481,2,2),$M$9:$AF$15,MATCH(RIGHT(D6481,2),$M$9:$M$15,0),0))^($H6481-IND_SavePot!$H6481)</f>
        <v>4.8774437212985603E-3</v>
      </c>
      <c r="J6481" s="13">
        <f t="shared" si="326"/>
        <v>4.8774437212985603E-3</v>
      </c>
      <c r="K6481" s="2">
        <v>3</v>
      </c>
    </row>
    <row r="6482" spans="3:11">
      <c r="C6482" s="11" t="str">
        <f>IND_SavePot!C6482</f>
        <v>INDIDEFFPH-80</v>
      </c>
      <c r="D6482" s="11" t="str">
        <f>IND_SavePot!D6482</f>
        <v>IIDPH</v>
      </c>
      <c r="E6482" s="10" t="str">
        <f t="shared" si="325"/>
        <v>IIDPH</v>
      </c>
      <c r="F6482" s="10" t="s">
        <v>10</v>
      </c>
      <c r="G6482" s="10" t="s">
        <v>11</v>
      </c>
      <c r="H6482" s="10">
        <f t="shared" si="327"/>
        <v>2050</v>
      </c>
      <c r="I6482" s="13">
        <f>IND_SavePot!I6482*(1+HLOOKUP(MID(D6482,2,2),$M$9:$AF$15,MATCH(RIGHT(D6482,2),$M$9:$M$15,0),0))^($H6482-IND_SavePot!$H6482)</f>
        <v>4.8774437212985603E-3</v>
      </c>
      <c r="J6482" s="13">
        <f t="shared" si="326"/>
        <v>4.8774437212985603E-3</v>
      </c>
      <c r="K6482" s="2">
        <v>5</v>
      </c>
    </row>
    <row r="6483" spans="3:11">
      <c r="C6483" s="11" t="str">
        <f>IND_SavePot!C6483</f>
        <v>INDIDEFFSH-80</v>
      </c>
      <c r="D6483" s="11" t="str">
        <f>IND_SavePot!D6483</f>
        <v>IIDSH</v>
      </c>
      <c r="E6483" s="10" t="str">
        <f t="shared" si="325"/>
        <v>IIDSH</v>
      </c>
      <c r="F6483" s="10" t="s">
        <v>10</v>
      </c>
      <c r="G6483" s="10" t="s">
        <v>11</v>
      </c>
      <c r="H6483" s="10">
        <f t="shared" si="327"/>
        <v>2050</v>
      </c>
      <c r="I6483" s="13">
        <f>IND_SavePot!I6483*(1+HLOOKUP(MID(D6483,2,2),$M$9:$AF$15,MATCH(RIGHT(D6483,2),$M$9:$M$15,0),0))^($H6483-IND_SavePot!$H6483)</f>
        <v>8.4949568437803942E-3</v>
      </c>
      <c r="J6483" s="13">
        <f t="shared" si="326"/>
        <v>8.4949568437803942E-3</v>
      </c>
      <c r="K6483" s="2">
        <v>0</v>
      </c>
    </row>
    <row r="6484" spans="3:11">
      <c r="C6484" s="11" t="str">
        <f>IND_SavePot!C6484</f>
        <v>INDIDEFFLA-80</v>
      </c>
      <c r="D6484" s="11" t="str">
        <f>IND_SavePot!D6484</f>
        <v>IIDLA</v>
      </c>
      <c r="E6484" s="10" t="str">
        <f t="shared" si="325"/>
        <v>IIDLA</v>
      </c>
      <c r="F6484" s="10" t="s">
        <v>10</v>
      </c>
      <c r="G6484" s="10" t="s">
        <v>11</v>
      </c>
      <c r="H6484" s="10">
        <f t="shared" si="327"/>
        <v>2050</v>
      </c>
      <c r="I6484" s="13">
        <f>IND_SavePot!I6484*(1+HLOOKUP(MID(D6484,2,2),$M$9:$AF$15,MATCH(RIGHT(D6484,2),$M$9:$M$15,0),0))^($H6484-IND_SavePot!$H6484)</f>
        <v>8.2998061727721471E-3</v>
      </c>
      <c r="J6484" s="13">
        <f t="shared" si="326"/>
        <v>8.2998061727721471E-3</v>
      </c>
      <c r="K6484" s="2">
        <v>0</v>
      </c>
    </row>
    <row r="6485" spans="3:11">
      <c r="C6485" s="11" t="str">
        <f>IND_SavePot!C6485</f>
        <v>INDIDEFFEM-80</v>
      </c>
      <c r="D6485" s="11" t="str">
        <f>IND_SavePot!D6485</f>
        <v>IIDEM</v>
      </c>
      <c r="E6485" s="10" t="str">
        <f t="shared" si="325"/>
        <v>IIDEM</v>
      </c>
      <c r="F6485" s="10" t="s">
        <v>10</v>
      </c>
      <c r="G6485" s="10" t="s">
        <v>11</v>
      </c>
      <c r="H6485" s="10">
        <f t="shared" si="327"/>
        <v>2050</v>
      </c>
      <c r="I6485" s="13">
        <f>IND_SavePot!I6485*(1+HLOOKUP(MID(D6485,2,2),$M$9:$AF$15,MATCH(RIGHT(D6485,2),$M$9:$M$15,0),0))^($H6485-IND_SavePot!$H6485)</f>
        <v>2.0400851253318127E-3</v>
      </c>
      <c r="J6485" s="13">
        <f t="shared" si="326"/>
        <v>2.0400851253318127E-3</v>
      </c>
      <c r="K6485" s="2">
        <v>0</v>
      </c>
    </row>
    <row r="6486" spans="3:11">
      <c r="C6486" s="11" t="str">
        <f>IND_SavePot!C6486</f>
        <v>INDIDEFFTF-80</v>
      </c>
      <c r="D6486" s="11" t="str">
        <f>IND_SavePot!D6486</f>
        <v>IIDTF</v>
      </c>
      <c r="E6486" s="10" t="str">
        <f t="shared" si="325"/>
        <v>IIDTF</v>
      </c>
      <c r="F6486" s="10" t="s">
        <v>10</v>
      </c>
      <c r="G6486" s="10" t="s">
        <v>11</v>
      </c>
      <c r="H6486" s="10">
        <f t="shared" si="327"/>
        <v>2050</v>
      </c>
      <c r="I6486" s="13">
        <f>IND_SavePot!I6486*(1+HLOOKUP(MID(D6486,2,2),$M$9:$AF$15,MATCH(RIGHT(D6486,2),$M$9:$M$15,0),0))^($H6486-IND_SavePot!$H6486)</f>
        <v>0</v>
      </c>
      <c r="J6486" s="13">
        <f t="shared" si="326"/>
        <v>0</v>
      </c>
      <c r="K6486" s="2">
        <v>1</v>
      </c>
    </row>
    <row r="6487" spans="3:11">
      <c r="C6487" s="11" t="str">
        <f>IND_SavePot!C6487</f>
        <v>INDIDEFFPH-81</v>
      </c>
      <c r="D6487" s="11" t="str">
        <f>IND_SavePot!D6487</f>
        <v>IIDPH</v>
      </c>
      <c r="E6487" s="10" t="str">
        <f t="shared" si="325"/>
        <v>IIDPH</v>
      </c>
      <c r="F6487" s="10" t="s">
        <v>10</v>
      </c>
      <c r="G6487" s="10" t="s">
        <v>11</v>
      </c>
      <c r="H6487" s="10">
        <f t="shared" si="327"/>
        <v>2050</v>
      </c>
      <c r="I6487" s="13">
        <f>IND_SavePot!I6487*(1+HLOOKUP(MID(D6487,2,2),$M$9:$AF$15,MATCH(RIGHT(D6487,2),$M$9:$M$15,0),0))^($H6487-IND_SavePot!$H6487)</f>
        <v>4.8774437212985603E-3</v>
      </c>
      <c r="J6487" s="13">
        <f t="shared" si="326"/>
        <v>4.8774437212985603E-3</v>
      </c>
      <c r="K6487" s="2">
        <v>3</v>
      </c>
    </row>
    <row r="6488" spans="3:11">
      <c r="C6488" s="11" t="str">
        <f>IND_SavePot!C6488</f>
        <v>INDIDEFFPH-81</v>
      </c>
      <c r="D6488" s="11" t="str">
        <f>IND_SavePot!D6488</f>
        <v>IIDPH</v>
      </c>
      <c r="E6488" s="10" t="str">
        <f t="shared" si="325"/>
        <v>IIDPH</v>
      </c>
      <c r="F6488" s="10" t="s">
        <v>10</v>
      </c>
      <c r="G6488" s="10" t="s">
        <v>11</v>
      </c>
      <c r="H6488" s="10">
        <f t="shared" si="327"/>
        <v>2050</v>
      </c>
      <c r="I6488" s="13">
        <f>IND_SavePot!I6488*(1+HLOOKUP(MID(D6488,2,2),$M$9:$AF$15,MATCH(RIGHT(D6488,2),$M$9:$M$15,0),0))^($H6488-IND_SavePot!$H6488)</f>
        <v>4.8774437212985603E-3</v>
      </c>
      <c r="J6488" s="13">
        <f t="shared" si="326"/>
        <v>4.8774437212985603E-3</v>
      </c>
      <c r="K6488" s="2">
        <v>5</v>
      </c>
    </row>
    <row r="6489" spans="3:11">
      <c r="C6489" s="11" t="str">
        <f>IND_SavePot!C6489</f>
        <v>INDIDEFFSH-81</v>
      </c>
      <c r="D6489" s="11" t="str">
        <f>IND_SavePot!D6489</f>
        <v>IIDSH</v>
      </c>
      <c r="E6489" s="10" t="str">
        <f t="shared" si="325"/>
        <v>IIDSH</v>
      </c>
      <c r="F6489" s="10" t="s">
        <v>10</v>
      </c>
      <c r="G6489" s="10" t="s">
        <v>11</v>
      </c>
      <c r="H6489" s="10">
        <f t="shared" si="327"/>
        <v>2050</v>
      </c>
      <c r="I6489" s="13">
        <f>IND_SavePot!I6489*(1+HLOOKUP(MID(D6489,2,2),$M$9:$AF$15,MATCH(RIGHT(D6489,2),$M$9:$M$15,0),0))^($H6489-IND_SavePot!$H6489)</f>
        <v>8.4949568437803942E-3</v>
      </c>
      <c r="J6489" s="13">
        <f t="shared" si="326"/>
        <v>8.4949568437803942E-3</v>
      </c>
      <c r="K6489" s="2">
        <v>0</v>
      </c>
    </row>
    <row r="6490" spans="3:11">
      <c r="C6490" s="11" t="str">
        <f>IND_SavePot!C6490</f>
        <v>INDIDEFFLA-81</v>
      </c>
      <c r="D6490" s="11" t="str">
        <f>IND_SavePot!D6490</f>
        <v>IIDLA</v>
      </c>
      <c r="E6490" s="10" t="str">
        <f t="shared" si="325"/>
        <v>IIDLA</v>
      </c>
      <c r="F6490" s="10" t="s">
        <v>10</v>
      </c>
      <c r="G6490" s="10" t="s">
        <v>11</v>
      </c>
      <c r="H6490" s="10">
        <f t="shared" si="327"/>
        <v>2050</v>
      </c>
      <c r="I6490" s="13">
        <f>IND_SavePot!I6490*(1+HLOOKUP(MID(D6490,2,2),$M$9:$AF$15,MATCH(RIGHT(D6490,2),$M$9:$M$15,0),0))^($H6490-IND_SavePot!$H6490)</f>
        <v>8.2998061727721471E-3</v>
      </c>
      <c r="J6490" s="13">
        <f t="shared" si="326"/>
        <v>8.2998061727721471E-3</v>
      </c>
      <c r="K6490" s="2">
        <v>0</v>
      </c>
    </row>
    <row r="6491" spans="3:11">
      <c r="C6491" s="11" t="str">
        <f>IND_SavePot!C6491</f>
        <v>INDIDEFFEM-81</v>
      </c>
      <c r="D6491" s="11" t="str">
        <f>IND_SavePot!D6491</f>
        <v>IIDEM</v>
      </c>
      <c r="E6491" s="10" t="str">
        <f t="shared" si="325"/>
        <v>IIDEM</v>
      </c>
      <c r="F6491" s="10" t="s">
        <v>10</v>
      </c>
      <c r="G6491" s="10" t="s">
        <v>11</v>
      </c>
      <c r="H6491" s="10">
        <f t="shared" si="327"/>
        <v>2050</v>
      </c>
      <c r="I6491" s="13">
        <f>IND_SavePot!I6491*(1+HLOOKUP(MID(D6491,2,2),$M$9:$AF$15,MATCH(RIGHT(D6491,2),$M$9:$M$15,0),0))^($H6491-IND_SavePot!$H6491)</f>
        <v>2.0400851253317724E-3</v>
      </c>
      <c r="J6491" s="13">
        <f t="shared" si="326"/>
        <v>2.0400851253317724E-3</v>
      </c>
      <c r="K6491" s="2">
        <v>0</v>
      </c>
    </row>
    <row r="6492" spans="3:11">
      <c r="C6492" s="11" t="str">
        <f>IND_SavePot!C6492</f>
        <v>INDIDEFFTF-81</v>
      </c>
      <c r="D6492" s="11" t="str">
        <f>IND_SavePot!D6492</f>
        <v>IIDTF</v>
      </c>
      <c r="E6492" s="10" t="str">
        <f t="shared" si="325"/>
        <v>IIDTF</v>
      </c>
      <c r="F6492" s="10" t="s">
        <v>10</v>
      </c>
      <c r="G6492" s="10" t="s">
        <v>11</v>
      </c>
      <c r="H6492" s="10">
        <f t="shared" si="327"/>
        <v>2050</v>
      </c>
      <c r="I6492" s="13">
        <f>IND_SavePot!I6492*(1+HLOOKUP(MID(D6492,2,2),$M$9:$AF$15,MATCH(RIGHT(D6492,2),$M$9:$M$15,0),0))^($H6492-IND_SavePot!$H6492)</f>
        <v>0</v>
      </c>
      <c r="J6492" s="13">
        <f t="shared" si="326"/>
        <v>0</v>
      </c>
      <c r="K6492" s="2">
        <v>1</v>
      </c>
    </row>
    <row r="6493" spans="3:11">
      <c r="C6493" s="11" t="str">
        <f>IND_SavePot!C6493</f>
        <v>INDIDEFFPH-82</v>
      </c>
      <c r="D6493" s="11" t="str">
        <f>IND_SavePot!D6493</f>
        <v>IIDPH</v>
      </c>
      <c r="E6493" s="10" t="str">
        <f t="shared" si="325"/>
        <v>IIDPH</v>
      </c>
      <c r="F6493" s="10" t="s">
        <v>10</v>
      </c>
      <c r="G6493" s="10" t="s">
        <v>11</v>
      </c>
      <c r="H6493" s="10">
        <f t="shared" si="327"/>
        <v>2050</v>
      </c>
      <c r="I6493" s="13">
        <f>IND_SavePot!I6493*(1+HLOOKUP(MID(D6493,2,2),$M$9:$AF$15,MATCH(RIGHT(D6493,2),$M$9:$M$15,0),0))^($H6493-IND_SavePot!$H6493)</f>
        <v>4.8774437212984988E-3</v>
      </c>
      <c r="J6493" s="13">
        <f t="shared" si="326"/>
        <v>4.8774437212984988E-3</v>
      </c>
      <c r="K6493" s="2">
        <v>3</v>
      </c>
    </row>
    <row r="6494" spans="3:11">
      <c r="C6494" s="11" t="str">
        <f>IND_SavePot!C6494</f>
        <v>INDIDEFFPH-82</v>
      </c>
      <c r="D6494" s="11" t="str">
        <f>IND_SavePot!D6494</f>
        <v>IIDPH</v>
      </c>
      <c r="E6494" s="10" t="str">
        <f t="shared" si="325"/>
        <v>IIDPH</v>
      </c>
      <c r="F6494" s="10" t="s">
        <v>10</v>
      </c>
      <c r="G6494" s="10" t="s">
        <v>11</v>
      </c>
      <c r="H6494" s="10">
        <f t="shared" si="327"/>
        <v>2050</v>
      </c>
      <c r="I6494" s="13">
        <f>IND_SavePot!I6494*(1+HLOOKUP(MID(D6494,2,2),$M$9:$AF$15,MATCH(RIGHT(D6494,2),$M$9:$M$15,0),0))^($H6494-IND_SavePot!$H6494)</f>
        <v>4.8774437212984988E-3</v>
      </c>
      <c r="J6494" s="13">
        <f t="shared" si="326"/>
        <v>4.8774437212984988E-3</v>
      </c>
      <c r="K6494" s="2">
        <v>5</v>
      </c>
    </row>
    <row r="6495" spans="3:11">
      <c r="C6495" s="11" t="str">
        <f>IND_SavePot!C6495</f>
        <v>INDIDEFFSH-82</v>
      </c>
      <c r="D6495" s="11" t="str">
        <f>IND_SavePot!D6495</f>
        <v>IIDSH</v>
      </c>
      <c r="E6495" s="10" t="str">
        <f t="shared" si="325"/>
        <v>IIDSH</v>
      </c>
      <c r="F6495" s="10" t="s">
        <v>10</v>
      </c>
      <c r="G6495" s="10" t="s">
        <v>11</v>
      </c>
      <c r="H6495" s="10">
        <f t="shared" si="327"/>
        <v>2050</v>
      </c>
      <c r="I6495" s="13">
        <f>IND_SavePot!I6495*(1+HLOOKUP(MID(D6495,2,2),$M$9:$AF$15,MATCH(RIGHT(D6495,2),$M$9:$M$15,0),0))^($H6495-IND_SavePot!$H6495)</f>
        <v>8.4949568437805035E-3</v>
      </c>
      <c r="J6495" s="13">
        <f t="shared" si="326"/>
        <v>8.4949568437805035E-3</v>
      </c>
      <c r="K6495" s="2">
        <v>0</v>
      </c>
    </row>
    <row r="6496" spans="3:11">
      <c r="C6496" s="11" t="str">
        <f>IND_SavePot!C6496</f>
        <v>INDIDEFFLA-82</v>
      </c>
      <c r="D6496" s="11" t="str">
        <f>IND_SavePot!D6496</f>
        <v>IIDLA</v>
      </c>
      <c r="E6496" s="10" t="str">
        <f t="shared" si="325"/>
        <v>IIDLA</v>
      </c>
      <c r="F6496" s="10" t="s">
        <v>10</v>
      </c>
      <c r="G6496" s="10" t="s">
        <v>11</v>
      </c>
      <c r="H6496" s="10">
        <f t="shared" si="327"/>
        <v>2050</v>
      </c>
      <c r="I6496" s="13">
        <f>IND_SavePot!I6496*(1+HLOOKUP(MID(D6496,2,2),$M$9:$AF$15,MATCH(RIGHT(D6496,2),$M$9:$M$15,0),0))^($H6496-IND_SavePot!$H6496)</f>
        <v>8.2998061727721471E-3</v>
      </c>
      <c r="J6496" s="13">
        <f t="shared" si="326"/>
        <v>8.2998061727721471E-3</v>
      </c>
      <c r="K6496" s="2">
        <v>0</v>
      </c>
    </row>
    <row r="6497" spans="3:11">
      <c r="C6497" s="11" t="str">
        <f>IND_SavePot!C6497</f>
        <v>INDIDEFFEM-82</v>
      </c>
      <c r="D6497" s="11" t="str">
        <f>IND_SavePot!D6497</f>
        <v>IIDEM</v>
      </c>
      <c r="E6497" s="10" t="str">
        <f t="shared" si="325"/>
        <v>IIDEM</v>
      </c>
      <c r="F6497" s="10" t="s">
        <v>10</v>
      </c>
      <c r="G6497" s="10" t="s">
        <v>11</v>
      </c>
      <c r="H6497" s="10">
        <f t="shared" si="327"/>
        <v>2050</v>
      </c>
      <c r="I6497" s="13">
        <f>IND_SavePot!I6497*(1+HLOOKUP(MID(D6497,2,2),$M$9:$AF$15,MATCH(RIGHT(D6497,2),$M$9:$M$15,0),0))^($H6497-IND_SavePot!$H6497)</f>
        <v>2.0400851253317724E-3</v>
      </c>
      <c r="J6497" s="13">
        <f t="shared" si="326"/>
        <v>2.0400851253317724E-3</v>
      </c>
      <c r="K6497" s="2">
        <v>0</v>
      </c>
    </row>
    <row r="6498" spans="3:11">
      <c r="C6498" s="11" t="str">
        <f>IND_SavePot!C6498</f>
        <v>INDIDEFFTF-82</v>
      </c>
      <c r="D6498" s="11" t="str">
        <f>IND_SavePot!D6498</f>
        <v>IIDTF</v>
      </c>
      <c r="E6498" s="10" t="str">
        <f t="shared" si="325"/>
        <v>IIDTF</v>
      </c>
      <c r="F6498" s="10" t="s">
        <v>10</v>
      </c>
      <c r="G6498" s="10" t="s">
        <v>11</v>
      </c>
      <c r="H6498" s="10">
        <f t="shared" si="327"/>
        <v>2050</v>
      </c>
      <c r="I6498" s="13">
        <f>IND_SavePot!I6498*(1+HLOOKUP(MID(D6498,2,2),$M$9:$AF$15,MATCH(RIGHT(D6498,2),$M$9:$M$15,0),0))^($H6498-IND_SavePot!$H6498)</f>
        <v>0</v>
      </c>
      <c r="J6498" s="13">
        <f t="shared" si="326"/>
        <v>0</v>
      </c>
      <c r="K6498" s="2">
        <v>0</v>
      </c>
    </row>
    <row r="6499" spans="3:11">
      <c r="C6499" s="11" t="str">
        <f>IND_SavePot!C6499</f>
        <v>INDIDEFFPH-83</v>
      </c>
      <c r="D6499" s="11" t="str">
        <f>IND_SavePot!D6499</f>
        <v>IIDPH</v>
      </c>
      <c r="E6499" s="10" t="str">
        <f t="shared" si="325"/>
        <v>IIDPH</v>
      </c>
      <c r="F6499" s="10" t="s">
        <v>10</v>
      </c>
      <c r="G6499" s="10" t="s">
        <v>11</v>
      </c>
      <c r="H6499" s="10">
        <f t="shared" si="327"/>
        <v>2050</v>
      </c>
      <c r="I6499" s="13">
        <f>IND_SavePot!I6499*(1+HLOOKUP(MID(D6499,2,2),$M$9:$AF$15,MATCH(RIGHT(D6499,2),$M$9:$M$15,0),0))^($H6499-IND_SavePot!$H6499)</f>
        <v>4.8774437212986211E-3</v>
      </c>
      <c r="J6499" s="13">
        <f t="shared" si="326"/>
        <v>4.8774437212986211E-3</v>
      </c>
      <c r="K6499" s="2">
        <v>3</v>
      </c>
    </row>
    <row r="6500" spans="3:11">
      <c r="C6500" s="11" t="str">
        <f>IND_SavePot!C6500</f>
        <v>INDIDEFFPH-83</v>
      </c>
      <c r="D6500" s="11" t="str">
        <f>IND_SavePot!D6500</f>
        <v>IIDPH</v>
      </c>
      <c r="E6500" s="10" t="str">
        <f t="shared" si="325"/>
        <v>IIDPH</v>
      </c>
      <c r="F6500" s="10" t="s">
        <v>10</v>
      </c>
      <c r="G6500" s="10" t="s">
        <v>11</v>
      </c>
      <c r="H6500" s="10">
        <f t="shared" si="327"/>
        <v>2050</v>
      </c>
      <c r="I6500" s="13">
        <f>IND_SavePot!I6500*(1+HLOOKUP(MID(D6500,2,2),$M$9:$AF$15,MATCH(RIGHT(D6500,2),$M$9:$M$15,0),0))^($H6500-IND_SavePot!$H6500)</f>
        <v>4.8774437212986211E-3</v>
      </c>
      <c r="J6500" s="13">
        <f t="shared" si="326"/>
        <v>4.8774437212986211E-3</v>
      </c>
      <c r="K6500" s="2">
        <v>5</v>
      </c>
    </row>
    <row r="6501" spans="3:11">
      <c r="C6501" s="11" t="str">
        <f>IND_SavePot!C6501</f>
        <v>INDIDEFFSH-83</v>
      </c>
      <c r="D6501" s="11" t="str">
        <f>IND_SavePot!D6501</f>
        <v>IIDSH</v>
      </c>
      <c r="E6501" s="10" t="str">
        <f t="shared" si="325"/>
        <v>IIDSH</v>
      </c>
      <c r="F6501" s="10" t="s">
        <v>10</v>
      </c>
      <c r="G6501" s="10" t="s">
        <v>11</v>
      </c>
      <c r="H6501" s="10">
        <f t="shared" si="327"/>
        <v>2050</v>
      </c>
      <c r="I6501" s="13">
        <f>IND_SavePot!I6501*(1+HLOOKUP(MID(D6501,2,2),$M$9:$AF$15,MATCH(RIGHT(D6501,2),$M$9:$M$15,0),0))^($H6501-IND_SavePot!$H6501)</f>
        <v>8.4949568437806128E-3</v>
      </c>
      <c r="J6501" s="13">
        <f t="shared" si="326"/>
        <v>8.4949568437806128E-3</v>
      </c>
      <c r="K6501" s="2">
        <v>0</v>
      </c>
    </row>
    <row r="6502" spans="3:11">
      <c r="C6502" s="11" t="str">
        <f>IND_SavePot!C6502</f>
        <v>INDIDEFFLA-83</v>
      </c>
      <c r="D6502" s="11" t="str">
        <f>IND_SavePot!D6502</f>
        <v>IIDLA</v>
      </c>
      <c r="E6502" s="10" t="str">
        <f t="shared" si="325"/>
        <v>IIDLA</v>
      </c>
      <c r="F6502" s="10" t="s">
        <v>10</v>
      </c>
      <c r="G6502" s="10" t="s">
        <v>11</v>
      </c>
      <c r="H6502" s="10">
        <f t="shared" si="327"/>
        <v>2050</v>
      </c>
      <c r="I6502" s="13">
        <f>IND_SavePot!I6502*(1+HLOOKUP(MID(D6502,2,2),$M$9:$AF$15,MATCH(RIGHT(D6502,2),$M$9:$M$15,0),0))^($H6502-IND_SavePot!$H6502)</f>
        <v>8.2998061727722287E-3</v>
      </c>
      <c r="J6502" s="13">
        <f t="shared" si="326"/>
        <v>8.2998061727722287E-3</v>
      </c>
      <c r="K6502" s="2">
        <v>0</v>
      </c>
    </row>
    <row r="6503" spans="3:11">
      <c r="C6503" s="11" t="str">
        <f>IND_SavePot!C6503</f>
        <v>INDIDEFFEM-83</v>
      </c>
      <c r="D6503" s="11" t="str">
        <f>IND_SavePot!D6503</f>
        <v>IIDEM</v>
      </c>
      <c r="E6503" s="10" t="str">
        <f t="shared" si="325"/>
        <v>IIDEM</v>
      </c>
      <c r="F6503" s="10" t="s">
        <v>10</v>
      </c>
      <c r="G6503" s="10" t="s">
        <v>11</v>
      </c>
      <c r="H6503" s="10">
        <f t="shared" si="327"/>
        <v>2050</v>
      </c>
      <c r="I6503" s="13">
        <f>IND_SavePot!I6503*(1+HLOOKUP(MID(D6503,2,2),$M$9:$AF$15,MATCH(RIGHT(D6503,2),$M$9:$M$15,0),0))^($H6503-IND_SavePot!$H6503)</f>
        <v>2.0400851253318535E-3</v>
      </c>
      <c r="J6503" s="13">
        <f t="shared" si="326"/>
        <v>2.0400851253318535E-3</v>
      </c>
      <c r="K6503" s="2">
        <v>0</v>
      </c>
    </row>
    <row r="6504" spans="3:11">
      <c r="C6504" s="11" t="str">
        <f>IND_SavePot!C6504</f>
        <v>INDIDEFFTF-83</v>
      </c>
      <c r="D6504" s="11" t="str">
        <f>IND_SavePot!D6504</f>
        <v>IIDTF</v>
      </c>
      <c r="E6504" s="10" t="str">
        <f t="shared" si="325"/>
        <v>IIDTF</v>
      </c>
      <c r="F6504" s="10" t="s">
        <v>10</v>
      </c>
      <c r="G6504" s="10" t="s">
        <v>11</v>
      </c>
      <c r="H6504" s="10">
        <f t="shared" si="327"/>
        <v>2050</v>
      </c>
      <c r="I6504" s="13">
        <f>IND_SavePot!I6504*(1+HLOOKUP(MID(D6504,2,2),$M$9:$AF$15,MATCH(RIGHT(D6504,2),$M$9:$M$15,0),0))^($H6504-IND_SavePot!$H6504)</f>
        <v>0</v>
      </c>
      <c r="J6504" s="13">
        <f t="shared" si="326"/>
        <v>0</v>
      </c>
      <c r="K6504" s="2">
        <v>0</v>
      </c>
    </row>
    <row r="6505" spans="3:11">
      <c r="C6505" s="11" t="str">
        <f>IND_SavePot!C6505</f>
        <v>INDIDEFFPH-84</v>
      </c>
      <c r="D6505" s="11" t="str">
        <f>IND_SavePot!D6505</f>
        <v>IIDPH</v>
      </c>
      <c r="E6505" s="10" t="str">
        <f t="shared" si="325"/>
        <v>IIDPH</v>
      </c>
      <c r="F6505" s="10" t="s">
        <v>10</v>
      </c>
      <c r="G6505" s="10" t="s">
        <v>11</v>
      </c>
      <c r="H6505" s="10">
        <f t="shared" si="327"/>
        <v>2050</v>
      </c>
      <c r="I6505" s="13">
        <f>IND_SavePot!I6505*(1+HLOOKUP(MID(D6505,2,2),$M$9:$AF$15,MATCH(RIGHT(D6505,2),$M$9:$M$15,0),0))^($H6505-IND_SavePot!$H6505)</f>
        <v>4.8774437212984988E-3</v>
      </c>
      <c r="J6505" s="13">
        <f t="shared" si="326"/>
        <v>4.8774437212984988E-3</v>
      </c>
      <c r="K6505" s="2">
        <v>3</v>
      </c>
    </row>
    <row r="6506" spans="3:11">
      <c r="C6506" s="11" t="str">
        <f>IND_SavePot!C6506</f>
        <v>INDIDEFFPH-84</v>
      </c>
      <c r="D6506" s="11" t="str">
        <f>IND_SavePot!D6506</f>
        <v>IIDPH</v>
      </c>
      <c r="E6506" s="10" t="str">
        <f t="shared" si="325"/>
        <v>IIDPH</v>
      </c>
      <c r="F6506" s="10" t="s">
        <v>10</v>
      </c>
      <c r="G6506" s="10" t="s">
        <v>11</v>
      </c>
      <c r="H6506" s="10">
        <f t="shared" si="327"/>
        <v>2050</v>
      </c>
      <c r="I6506" s="13">
        <f>IND_SavePot!I6506*(1+HLOOKUP(MID(D6506,2,2),$M$9:$AF$15,MATCH(RIGHT(D6506,2),$M$9:$M$15,0),0))^($H6506-IND_SavePot!$H6506)</f>
        <v>4.8774437212984988E-3</v>
      </c>
      <c r="J6506" s="13">
        <f t="shared" si="326"/>
        <v>4.8774437212984988E-3</v>
      </c>
      <c r="K6506" s="2">
        <v>5</v>
      </c>
    </row>
    <row r="6507" spans="3:11">
      <c r="C6507" s="11" t="str">
        <f>IND_SavePot!C6507</f>
        <v>INDIDEFFSH-84</v>
      </c>
      <c r="D6507" s="11" t="str">
        <f>IND_SavePot!D6507</f>
        <v>IIDSH</v>
      </c>
      <c r="E6507" s="10" t="str">
        <f t="shared" si="325"/>
        <v>IIDSH</v>
      </c>
      <c r="F6507" s="10" t="s">
        <v>10</v>
      </c>
      <c r="G6507" s="10" t="s">
        <v>11</v>
      </c>
      <c r="H6507" s="10">
        <f t="shared" si="327"/>
        <v>2050</v>
      </c>
      <c r="I6507" s="13">
        <f>IND_SavePot!I6507*(1+HLOOKUP(MID(D6507,2,2),$M$9:$AF$15,MATCH(RIGHT(D6507,2),$M$9:$M$15,0),0))^($H6507-IND_SavePot!$H6507)</f>
        <v>8.4949568437803942E-3</v>
      </c>
      <c r="J6507" s="13">
        <f t="shared" si="326"/>
        <v>8.4949568437803942E-3</v>
      </c>
      <c r="K6507" s="2">
        <v>0</v>
      </c>
    </row>
    <row r="6508" spans="3:11">
      <c r="C6508" s="11" t="str">
        <f>IND_SavePot!C6508</f>
        <v>INDIDEFFLA-84</v>
      </c>
      <c r="D6508" s="11" t="str">
        <f>IND_SavePot!D6508</f>
        <v>IIDLA</v>
      </c>
      <c r="E6508" s="10" t="str">
        <f t="shared" si="325"/>
        <v>IIDLA</v>
      </c>
      <c r="F6508" s="10" t="s">
        <v>10</v>
      </c>
      <c r="G6508" s="10" t="s">
        <v>11</v>
      </c>
      <c r="H6508" s="10">
        <f t="shared" si="327"/>
        <v>2050</v>
      </c>
      <c r="I6508" s="13">
        <f>IND_SavePot!I6508*(1+HLOOKUP(MID(D6508,2,2),$M$9:$AF$15,MATCH(RIGHT(D6508,2),$M$9:$M$15,0),0))^($H6508-IND_SavePot!$H6508)</f>
        <v>8.2998061727721471E-3</v>
      </c>
      <c r="J6508" s="13">
        <f t="shared" si="326"/>
        <v>8.2998061727721471E-3</v>
      </c>
      <c r="K6508" s="2">
        <v>0</v>
      </c>
    </row>
    <row r="6509" spans="3:11">
      <c r="C6509" s="11" t="str">
        <f>IND_SavePot!C6509</f>
        <v>INDIDEFFEM-84</v>
      </c>
      <c r="D6509" s="11" t="str">
        <f>IND_SavePot!D6509</f>
        <v>IIDEM</v>
      </c>
      <c r="E6509" s="10" t="str">
        <f t="shared" si="325"/>
        <v>IIDEM</v>
      </c>
      <c r="F6509" s="10" t="s">
        <v>10</v>
      </c>
      <c r="G6509" s="10" t="s">
        <v>11</v>
      </c>
      <c r="H6509" s="10">
        <f t="shared" si="327"/>
        <v>2050</v>
      </c>
      <c r="I6509" s="13">
        <f>IND_SavePot!I6509*(1+HLOOKUP(MID(D6509,2,2),$M$9:$AF$15,MATCH(RIGHT(D6509,2),$M$9:$M$15,0),0))^($H6509-IND_SavePot!$H6509)</f>
        <v>2.0400851253317724E-3</v>
      </c>
      <c r="J6509" s="13">
        <f t="shared" si="326"/>
        <v>2.0400851253317724E-3</v>
      </c>
      <c r="K6509" s="2">
        <v>0</v>
      </c>
    </row>
    <row r="6510" spans="3:11">
      <c r="C6510" s="11" t="str">
        <f>IND_SavePot!C6510</f>
        <v>INDIDEFFTF-84</v>
      </c>
      <c r="D6510" s="11" t="str">
        <f>IND_SavePot!D6510</f>
        <v>IIDTF</v>
      </c>
      <c r="E6510" s="10" t="str">
        <f t="shared" si="325"/>
        <v>IIDTF</v>
      </c>
      <c r="F6510" s="10" t="s">
        <v>10</v>
      </c>
      <c r="G6510" s="10" t="s">
        <v>11</v>
      </c>
      <c r="H6510" s="10">
        <f t="shared" si="327"/>
        <v>2050</v>
      </c>
      <c r="I6510" s="13">
        <f>IND_SavePot!I6510*(1+HLOOKUP(MID(D6510,2,2),$M$9:$AF$15,MATCH(RIGHT(D6510,2),$M$9:$M$15,0),0))^($H6510-IND_SavePot!$H6510)</f>
        <v>0</v>
      </c>
      <c r="J6510" s="13">
        <f t="shared" si="326"/>
        <v>0</v>
      </c>
      <c r="K6510" s="2">
        <v>0</v>
      </c>
    </row>
    <row r="6511" spans="3:11">
      <c r="C6511" s="11" t="str">
        <f>IND_SavePot!C6511</f>
        <v>INDIDEFFPH-85</v>
      </c>
      <c r="D6511" s="11" t="str">
        <f>IND_SavePot!D6511</f>
        <v>IIDPH</v>
      </c>
      <c r="E6511" s="10" t="str">
        <f t="shared" si="325"/>
        <v>IIDPH</v>
      </c>
      <c r="F6511" s="10" t="s">
        <v>10</v>
      </c>
      <c r="G6511" s="10" t="s">
        <v>11</v>
      </c>
      <c r="H6511" s="10">
        <f t="shared" si="327"/>
        <v>2050</v>
      </c>
      <c r="I6511" s="13">
        <f>IND_SavePot!I6511*(1+HLOOKUP(MID(D6511,2,2),$M$9:$AF$15,MATCH(RIGHT(D6511,2),$M$9:$M$15,0),0))^($H6511-IND_SavePot!$H6511)</f>
        <v>4.8774437212985603E-3</v>
      </c>
      <c r="J6511" s="13">
        <f t="shared" si="326"/>
        <v>4.8774437212985603E-3</v>
      </c>
      <c r="K6511" s="2">
        <v>2</v>
      </c>
    </row>
    <row r="6512" spans="3:11">
      <c r="C6512" s="11" t="str">
        <f>IND_SavePot!C6512</f>
        <v>INDIDEFFPH-85</v>
      </c>
      <c r="D6512" s="11" t="str">
        <f>IND_SavePot!D6512</f>
        <v>IIDPH</v>
      </c>
      <c r="E6512" s="10" t="str">
        <f t="shared" si="325"/>
        <v>IIDPH</v>
      </c>
      <c r="F6512" s="10" t="s">
        <v>10</v>
      </c>
      <c r="G6512" s="10" t="s">
        <v>11</v>
      </c>
      <c r="H6512" s="10">
        <f t="shared" si="327"/>
        <v>2050</v>
      </c>
      <c r="I6512" s="13">
        <f>IND_SavePot!I6512*(1+HLOOKUP(MID(D6512,2,2),$M$9:$AF$15,MATCH(RIGHT(D6512,2),$M$9:$M$15,0),0))^($H6512-IND_SavePot!$H6512)</f>
        <v>4.8774437212985603E-3</v>
      </c>
      <c r="J6512" s="13">
        <f t="shared" si="326"/>
        <v>4.8774437212985603E-3</v>
      </c>
      <c r="K6512" s="2">
        <v>5</v>
      </c>
    </row>
    <row r="6513" spans="3:11">
      <c r="C6513" s="11" t="str">
        <f>IND_SavePot!C6513</f>
        <v>INDIDEFFSH-85</v>
      </c>
      <c r="D6513" s="11" t="str">
        <f>IND_SavePot!D6513</f>
        <v>IIDSH</v>
      </c>
      <c r="E6513" s="10" t="str">
        <f t="shared" si="325"/>
        <v>IIDSH</v>
      </c>
      <c r="F6513" s="10" t="s">
        <v>10</v>
      </c>
      <c r="G6513" s="10" t="s">
        <v>11</v>
      </c>
      <c r="H6513" s="10">
        <f t="shared" si="327"/>
        <v>2050</v>
      </c>
      <c r="I6513" s="13">
        <f>IND_SavePot!I6513*(1+HLOOKUP(MID(D6513,2,2),$M$9:$AF$15,MATCH(RIGHT(D6513,2),$M$9:$M$15,0),0))^($H6513-IND_SavePot!$H6513)</f>
        <v>8.4949568437803942E-3</v>
      </c>
      <c r="J6513" s="13">
        <f t="shared" si="326"/>
        <v>8.4949568437803942E-3</v>
      </c>
      <c r="K6513" s="2">
        <v>0</v>
      </c>
    </row>
    <row r="6514" spans="3:11">
      <c r="C6514" s="11" t="str">
        <f>IND_SavePot!C6514</f>
        <v>INDIDEFFLA-85</v>
      </c>
      <c r="D6514" s="11" t="str">
        <f>IND_SavePot!D6514</f>
        <v>IIDLA</v>
      </c>
      <c r="E6514" s="10" t="str">
        <f t="shared" si="325"/>
        <v>IIDLA</v>
      </c>
      <c r="F6514" s="10" t="s">
        <v>10</v>
      </c>
      <c r="G6514" s="10" t="s">
        <v>11</v>
      </c>
      <c r="H6514" s="10">
        <f t="shared" si="327"/>
        <v>2050</v>
      </c>
      <c r="I6514" s="13">
        <f>IND_SavePot!I6514*(1+HLOOKUP(MID(D6514,2,2),$M$9:$AF$15,MATCH(RIGHT(D6514,2),$M$9:$M$15,0),0))^($H6514-IND_SavePot!$H6514)</f>
        <v>8.2998061727721471E-3</v>
      </c>
      <c r="J6514" s="13">
        <f t="shared" si="326"/>
        <v>8.2998061727721471E-3</v>
      </c>
      <c r="K6514" s="2">
        <v>0</v>
      </c>
    </row>
    <row r="6515" spans="3:11">
      <c r="C6515" s="11" t="str">
        <f>IND_SavePot!C6515</f>
        <v>INDIDEFFEM-85</v>
      </c>
      <c r="D6515" s="11" t="str">
        <f>IND_SavePot!D6515</f>
        <v>IIDEM</v>
      </c>
      <c r="E6515" s="10" t="str">
        <f t="shared" si="325"/>
        <v>IIDEM</v>
      </c>
      <c r="F6515" s="10" t="s">
        <v>10</v>
      </c>
      <c r="G6515" s="10" t="s">
        <v>11</v>
      </c>
      <c r="H6515" s="10">
        <f t="shared" si="327"/>
        <v>2050</v>
      </c>
      <c r="I6515" s="13">
        <f>IND_SavePot!I6515*(1+HLOOKUP(MID(D6515,2,2),$M$9:$AF$15,MATCH(RIGHT(D6515,2),$M$9:$M$15,0),0))^($H6515-IND_SavePot!$H6515)</f>
        <v>2.0400851253318535E-3</v>
      </c>
      <c r="J6515" s="13">
        <f t="shared" si="326"/>
        <v>2.0400851253318535E-3</v>
      </c>
      <c r="K6515" s="2">
        <v>0</v>
      </c>
    </row>
    <row r="6516" spans="3:11">
      <c r="C6516" s="11" t="str">
        <f>IND_SavePot!C6516</f>
        <v>INDIDEFFTF-85</v>
      </c>
      <c r="D6516" s="11" t="str">
        <f>IND_SavePot!D6516</f>
        <v>IIDTF</v>
      </c>
      <c r="E6516" s="10" t="str">
        <f t="shared" si="325"/>
        <v>IIDTF</v>
      </c>
      <c r="F6516" s="10" t="s">
        <v>10</v>
      </c>
      <c r="G6516" s="10" t="s">
        <v>11</v>
      </c>
      <c r="H6516" s="10">
        <f t="shared" si="327"/>
        <v>2050</v>
      </c>
      <c r="I6516" s="13">
        <f>IND_SavePot!I6516*(1+HLOOKUP(MID(D6516,2,2),$M$9:$AF$15,MATCH(RIGHT(D6516,2),$M$9:$M$15,0),0))^($H6516-IND_SavePot!$H6516)</f>
        <v>0</v>
      </c>
      <c r="J6516" s="13">
        <f t="shared" si="326"/>
        <v>0</v>
      </c>
      <c r="K6516" s="2">
        <v>0</v>
      </c>
    </row>
    <row r="6517" spans="3:11">
      <c r="C6517" s="11" t="str">
        <f>IND_SavePot!C6517</f>
        <v>INDIDEFFPH-86</v>
      </c>
      <c r="D6517" s="11" t="str">
        <f>IND_SavePot!D6517</f>
        <v>IIDPH</v>
      </c>
      <c r="E6517" s="10" t="str">
        <f t="shared" si="325"/>
        <v>IIDPH</v>
      </c>
      <c r="F6517" s="10" t="s">
        <v>10</v>
      </c>
      <c r="G6517" s="10" t="s">
        <v>11</v>
      </c>
      <c r="H6517" s="10">
        <f t="shared" si="327"/>
        <v>2050</v>
      </c>
      <c r="I6517" s="13">
        <f>IND_SavePot!I6517*(1+HLOOKUP(MID(D6517,2,2),$M$9:$AF$15,MATCH(RIGHT(D6517,2),$M$9:$M$15,0),0))^($H6517-IND_SavePot!$H6517)</f>
        <v>4.8774437212985603E-3</v>
      </c>
      <c r="J6517" s="13">
        <f t="shared" si="326"/>
        <v>4.8774437212985603E-3</v>
      </c>
      <c r="K6517" s="2">
        <v>2</v>
      </c>
    </row>
    <row r="6518" spans="3:11">
      <c r="C6518" s="11" t="str">
        <f>IND_SavePot!C6518</f>
        <v>INDIDEFFPH-86</v>
      </c>
      <c r="D6518" s="11" t="str">
        <f>IND_SavePot!D6518</f>
        <v>IIDPH</v>
      </c>
      <c r="E6518" s="10" t="str">
        <f t="shared" si="325"/>
        <v>IIDPH</v>
      </c>
      <c r="F6518" s="10" t="s">
        <v>10</v>
      </c>
      <c r="G6518" s="10" t="s">
        <v>11</v>
      </c>
      <c r="H6518" s="10">
        <f t="shared" si="327"/>
        <v>2050</v>
      </c>
      <c r="I6518" s="13">
        <f>IND_SavePot!I6518*(1+HLOOKUP(MID(D6518,2,2),$M$9:$AF$15,MATCH(RIGHT(D6518,2),$M$9:$M$15,0),0))^($H6518-IND_SavePot!$H6518)</f>
        <v>4.8774437212985603E-3</v>
      </c>
      <c r="J6518" s="13">
        <f t="shared" si="326"/>
        <v>4.8774437212985603E-3</v>
      </c>
      <c r="K6518" s="2">
        <v>5</v>
      </c>
    </row>
    <row r="6519" spans="3:11">
      <c r="C6519" s="11" t="str">
        <f>IND_SavePot!C6519</f>
        <v>INDIDEFFSH-86</v>
      </c>
      <c r="D6519" s="11" t="str">
        <f>IND_SavePot!D6519</f>
        <v>IIDSH</v>
      </c>
      <c r="E6519" s="10" t="str">
        <f t="shared" si="325"/>
        <v>IIDSH</v>
      </c>
      <c r="F6519" s="10" t="s">
        <v>10</v>
      </c>
      <c r="G6519" s="10" t="s">
        <v>11</v>
      </c>
      <c r="H6519" s="10">
        <f t="shared" si="327"/>
        <v>2050</v>
      </c>
      <c r="I6519" s="13">
        <f>IND_SavePot!I6519*(1+HLOOKUP(MID(D6519,2,2),$M$9:$AF$15,MATCH(RIGHT(D6519,2),$M$9:$M$15,0),0))^($H6519-IND_SavePot!$H6519)</f>
        <v>8.4949568437805035E-3</v>
      </c>
      <c r="J6519" s="13">
        <f t="shared" si="326"/>
        <v>8.4949568437805035E-3</v>
      </c>
      <c r="K6519" s="2">
        <v>0</v>
      </c>
    </row>
    <row r="6520" spans="3:11">
      <c r="C6520" s="11" t="str">
        <f>IND_SavePot!C6520</f>
        <v>INDIDEFFLA-86</v>
      </c>
      <c r="D6520" s="11" t="str">
        <f>IND_SavePot!D6520</f>
        <v>IIDLA</v>
      </c>
      <c r="E6520" s="10" t="str">
        <f t="shared" si="325"/>
        <v>IIDLA</v>
      </c>
      <c r="F6520" s="10" t="s">
        <v>10</v>
      </c>
      <c r="G6520" s="10" t="s">
        <v>11</v>
      </c>
      <c r="H6520" s="10">
        <f t="shared" si="327"/>
        <v>2050</v>
      </c>
      <c r="I6520" s="13">
        <f>IND_SavePot!I6520*(1+HLOOKUP(MID(D6520,2,2),$M$9:$AF$15,MATCH(RIGHT(D6520,2),$M$9:$M$15,0),0))^($H6520-IND_SavePot!$H6520)</f>
        <v>8.2998061727721471E-3</v>
      </c>
      <c r="J6520" s="13">
        <f t="shared" si="326"/>
        <v>8.2998061727721471E-3</v>
      </c>
      <c r="K6520" s="2">
        <v>0</v>
      </c>
    </row>
    <row r="6521" spans="3:11">
      <c r="C6521" s="11" t="str">
        <f>IND_SavePot!C6521</f>
        <v>INDIDEFFEM-86</v>
      </c>
      <c r="D6521" s="11" t="str">
        <f>IND_SavePot!D6521</f>
        <v>IIDEM</v>
      </c>
      <c r="E6521" s="10" t="str">
        <f t="shared" si="325"/>
        <v>IIDEM</v>
      </c>
      <c r="F6521" s="10" t="s">
        <v>10</v>
      </c>
      <c r="G6521" s="10" t="s">
        <v>11</v>
      </c>
      <c r="H6521" s="10">
        <f t="shared" si="327"/>
        <v>2050</v>
      </c>
      <c r="I6521" s="13">
        <f>IND_SavePot!I6521*(1+HLOOKUP(MID(D6521,2,2),$M$9:$AF$15,MATCH(RIGHT(D6521,2),$M$9:$M$15,0),0))^($H6521-IND_SavePot!$H6521)</f>
        <v>2.0400851253317724E-3</v>
      </c>
      <c r="J6521" s="13">
        <f t="shared" si="326"/>
        <v>2.0400851253317724E-3</v>
      </c>
      <c r="K6521" s="2">
        <v>0</v>
      </c>
    </row>
    <row r="6522" spans="3:11">
      <c r="C6522" s="11" t="str">
        <f>IND_SavePot!C6522</f>
        <v>INDIDEFFTF-86</v>
      </c>
      <c r="D6522" s="11" t="str">
        <f>IND_SavePot!D6522</f>
        <v>IIDTF</v>
      </c>
      <c r="E6522" s="10" t="str">
        <f t="shared" si="325"/>
        <v>IIDTF</v>
      </c>
      <c r="F6522" s="10" t="s">
        <v>10</v>
      </c>
      <c r="G6522" s="10" t="s">
        <v>11</v>
      </c>
      <c r="H6522" s="10">
        <f t="shared" si="327"/>
        <v>2050</v>
      </c>
      <c r="I6522" s="13">
        <f>IND_SavePot!I6522*(1+HLOOKUP(MID(D6522,2,2),$M$9:$AF$15,MATCH(RIGHT(D6522,2),$M$9:$M$15,0),0))^($H6522-IND_SavePot!$H6522)</f>
        <v>0</v>
      </c>
      <c r="J6522" s="13">
        <f t="shared" si="326"/>
        <v>0</v>
      </c>
      <c r="K6522" s="2">
        <v>0</v>
      </c>
    </row>
    <row r="6523" spans="3:11">
      <c r="C6523" s="11" t="str">
        <f>IND_SavePot!C6523</f>
        <v>INDIDEFFPH-87</v>
      </c>
      <c r="D6523" s="11" t="str">
        <f>IND_SavePot!D6523</f>
        <v>IIDPH</v>
      </c>
      <c r="E6523" s="10" t="str">
        <f t="shared" si="325"/>
        <v>IIDPH</v>
      </c>
      <c r="F6523" s="10" t="s">
        <v>10</v>
      </c>
      <c r="G6523" s="10" t="s">
        <v>11</v>
      </c>
      <c r="H6523" s="10">
        <f t="shared" si="327"/>
        <v>2050</v>
      </c>
      <c r="I6523" s="13">
        <f>IND_SavePot!I6523*(1+HLOOKUP(MID(D6523,2,2),$M$9:$AF$15,MATCH(RIGHT(D6523,2),$M$9:$M$15,0),0))^($H6523-IND_SavePot!$H6523)</f>
        <v>4.8774437212984988E-3</v>
      </c>
      <c r="J6523" s="13">
        <f t="shared" si="326"/>
        <v>4.8774437212984988E-3</v>
      </c>
      <c r="K6523" s="2">
        <v>2</v>
      </c>
    </row>
    <row r="6524" spans="3:11">
      <c r="C6524" s="11" t="str">
        <f>IND_SavePot!C6524</f>
        <v>INDIDEFFPH-87</v>
      </c>
      <c r="D6524" s="11" t="str">
        <f>IND_SavePot!D6524</f>
        <v>IIDPH</v>
      </c>
      <c r="E6524" s="10" t="str">
        <f t="shared" si="325"/>
        <v>IIDPH</v>
      </c>
      <c r="F6524" s="10" t="s">
        <v>10</v>
      </c>
      <c r="G6524" s="10" t="s">
        <v>11</v>
      </c>
      <c r="H6524" s="10">
        <f t="shared" si="327"/>
        <v>2050</v>
      </c>
      <c r="I6524" s="13">
        <f>IND_SavePot!I6524*(1+HLOOKUP(MID(D6524,2,2),$M$9:$AF$15,MATCH(RIGHT(D6524,2),$M$9:$M$15,0),0))^($H6524-IND_SavePot!$H6524)</f>
        <v>4.8774437212984988E-3</v>
      </c>
      <c r="J6524" s="13">
        <f t="shared" si="326"/>
        <v>4.8774437212984988E-3</v>
      </c>
      <c r="K6524" s="2">
        <v>5</v>
      </c>
    </row>
    <row r="6525" spans="3:11">
      <c r="C6525" s="11" t="str">
        <f>IND_SavePot!C6525</f>
        <v>INDIDEFFSH-87</v>
      </c>
      <c r="D6525" s="11" t="str">
        <f>IND_SavePot!D6525</f>
        <v>IIDSH</v>
      </c>
      <c r="E6525" s="10" t="str">
        <f t="shared" si="325"/>
        <v>IIDSH</v>
      </c>
      <c r="F6525" s="10" t="s">
        <v>10</v>
      </c>
      <c r="G6525" s="10" t="s">
        <v>11</v>
      </c>
      <c r="H6525" s="10">
        <f t="shared" si="327"/>
        <v>2050</v>
      </c>
      <c r="I6525" s="13">
        <f>IND_SavePot!I6525*(1+HLOOKUP(MID(D6525,2,2),$M$9:$AF$15,MATCH(RIGHT(D6525,2),$M$9:$M$15,0),0))^($H6525-IND_SavePot!$H6525)</f>
        <v>8.4949568437803942E-3</v>
      </c>
      <c r="J6525" s="13">
        <f t="shared" si="326"/>
        <v>8.4949568437803942E-3</v>
      </c>
      <c r="K6525" s="2">
        <v>0</v>
      </c>
    </row>
    <row r="6526" spans="3:11">
      <c r="C6526" s="11" t="str">
        <f>IND_SavePot!C6526</f>
        <v>INDIDEFFLA-87</v>
      </c>
      <c r="D6526" s="11" t="str">
        <f>IND_SavePot!D6526</f>
        <v>IIDLA</v>
      </c>
      <c r="E6526" s="10" t="str">
        <f t="shared" si="325"/>
        <v>IIDLA</v>
      </c>
      <c r="F6526" s="10" t="s">
        <v>10</v>
      </c>
      <c r="G6526" s="10" t="s">
        <v>11</v>
      </c>
      <c r="H6526" s="10">
        <f t="shared" si="327"/>
        <v>2050</v>
      </c>
      <c r="I6526" s="13">
        <f>IND_SavePot!I6526*(1+HLOOKUP(MID(D6526,2,2),$M$9:$AF$15,MATCH(RIGHT(D6526,2),$M$9:$M$15,0),0))^($H6526-IND_SavePot!$H6526)</f>
        <v>8.2998061727721471E-3</v>
      </c>
      <c r="J6526" s="13">
        <f t="shared" si="326"/>
        <v>8.2998061727721471E-3</v>
      </c>
      <c r="K6526" s="2">
        <v>0</v>
      </c>
    </row>
    <row r="6527" spans="3:11">
      <c r="C6527" s="11" t="str">
        <f>IND_SavePot!C6527</f>
        <v>INDIDEFFEM-87</v>
      </c>
      <c r="D6527" s="11" t="str">
        <f>IND_SavePot!D6527</f>
        <v>IIDEM</v>
      </c>
      <c r="E6527" s="10" t="str">
        <f t="shared" si="325"/>
        <v>IIDEM</v>
      </c>
      <c r="F6527" s="10" t="s">
        <v>10</v>
      </c>
      <c r="G6527" s="10" t="s">
        <v>11</v>
      </c>
      <c r="H6527" s="10">
        <f t="shared" si="327"/>
        <v>2050</v>
      </c>
      <c r="I6527" s="13">
        <f>IND_SavePot!I6527*(1+HLOOKUP(MID(D6527,2,2),$M$9:$AF$15,MATCH(RIGHT(D6527,2),$M$9:$M$15,0),0))^($H6527-IND_SavePot!$H6527)</f>
        <v>2.0400851253317724E-3</v>
      </c>
      <c r="J6527" s="13">
        <f t="shared" si="326"/>
        <v>2.0400851253317724E-3</v>
      </c>
      <c r="K6527" s="2">
        <v>0</v>
      </c>
    </row>
    <row r="6528" spans="3:11">
      <c r="C6528" s="11" t="str">
        <f>IND_SavePot!C6528</f>
        <v>INDIDEFFTF-87</v>
      </c>
      <c r="D6528" s="11" t="str">
        <f>IND_SavePot!D6528</f>
        <v>IIDTF</v>
      </c>
      <c r="E6528" s="10" t="str">
        <f t="shared" si="325"/>
        <v>IIDTF</v>
      </c>
      <c r="F6528" s="10" t="s">
        <v>10</v>
      </c>
      <c r="G6528" s="10" t="s">
        <v>11</v>
      </c>
      <c r="H6528" s="10">
        <f t="shared" si="327"/>
        <v>2050</v>
      </c>
      <c r="I6528" s="13">
        <f>IND_SavePot!I6528*(1+HLOOKUP(MID(D6528,2,2),$M$9:$AF$15,MATCH(RIGHT(D6528,2),$M$9:$M$15,0),0))^($H6528-IND_SavePot!$H6528)</f>
        <v>0</v>
      </c>
      <c r="J6528" s="13">
        <f t="shared" si="326"/>
        <v>0</v>
      </c>
      <c r="K6528" s="2">
        <v>0</v>
      </c>
    </row>
    <row r="6529" spans="3:11">
      <c r="C6529" s="11" t="str">
        <f>IND_SavePot!C6529</f>
        <v>INDIDEFFPH-88</v>
      </c>
      <c r="D6529" s="11" t="str">
        <f>IND_SavePot!D6529</f>
        <v>IIDPH</v>
      </c>
      <c r="E6529" s="10" t="str">
        <f t="shared" si="325"/>
        <v>IIDPH</v>
      </c>
      <c r="F6529" s="10" t="s">
        <v>10</v>
      </c>
      <c r="G6529" s="10" t="s">
        <v>11</v>
      </c>
      <c r="H6529" s="10">
        <f t="shared" si="327"/>
        <v>2050</v>
      </c>
      <c r="I6529" s="13">
        <f>IND_SavePot!I6529*(1+HLOOKUP(MID(D6529,2,2),$M$9:$AF$15,MATCH(RIGHT(D6529,2),$M$9:$M$15,0),0))^($H6529-IND_SavePot!$H6529)</f>
        <v>4.8774437212986211E-3</v>
      </c>
      <c r="J6529" s="13">
        <f t="shared" si="326"/>
        <v>4.8774437212986211E-3</v>
      </c>
      <c r="K6529" s="2">
        <v>2</v>
      </c>
    </row>
    <row r="6530" spans="3:11">
      <c r="C6530" s="11" t="str">
        <f>IND_SavePot!C6530</f>
        <v>INDIDEFFPH-88</v>
      </c>
      <c r="D6530" s="11" t="str">
        <f>IND_SavePot!D6530</f>
        <v>IIDPH</v>
      </c>
      <c r="E6530" s="10" t="str">
        <f t="shared" si="325"/>
        <v>IIDPH</v>
      </c>
      <c r="F6530" s="10" t="s">
        <v>10</v>
      </c>
      <c r="G6530" s="10" t="s">
        <v>11</v>
      </c>
      <c r="H6530" s="10">
        <f t="shared" si="327"/>
        <v>2050</v>
      </c>
      <c r="I6530" s="13">
        <f>IND_SavePot!I6530*(1+HLOOKUP(MID(D6530,2,2),$M$9:$AF$15,MATCH(RIGHT(D6530,2),$M$9:$M$15,0),0))^($H6530-IND_SavePot!$H6530)</f>
        <v>4.8774437212986211E-3</v>
      </c>
      <c r="J6530" s="13">
        <f t="shared" si="326"/>
        <v>4.8774437212986211E-3</v>
      </c>
      <c r="K6530" s="2">
        <v>5</v>
      </c>
    </row>
    <row r="6531" spans="3:11">
      <c r="C6531" s="11" t="str">
        <f>IND_SavePot!C6531</f>
        <v>INDIDEFFSH-88</v>
      </c>
      <c r="D6531" s="11" t="str">
        <f>IND_SavePot!D6531</f>
        <v>IIDSH</v>
      </c>
      <c r="E6531" s="10" t="str">
        <f t="shared" si="325"/>
        <v>IIDSH</v>
      </c>
      <c r="F6531" s="10" t="s">
        <v>10</v>
      </c>
      <c r="G6531" s="10" t="s">
        <v>11</v>
      </c>
      <c r="H6531" s="10">
        <f t="shared" si="327"/>
        <v>2050</v>
      </c>
      <c r="I6531" s="13">
        <f>IND_SavePot!I6531*(1+HLOOKUP(MID(D6531,2,2),$M$9:$AF$15,MATCH(RIGHT(D6531,2),$M$9:$M$15,0),0))^($H6531-IND_SavePot!$H6531)</f>
        <v>8.4949568437806128E-3</v>
      </c>
      <c r="J6531" s="13">
        <f t="shared" si="326"/>
        <v>8.4949568437806128E-3</v>
      </c>
      <c r="K6531" s="2">
        <v>0</v>
      </c>
    </row>
    <row r="6532" spans="3:11">
      <c r="C6532" s="11" t="str">
        <f>IND_SavePot!C6532</f>
        <v>INDIDEFFLA-88</v>
      </c>
      <c r="D6532" s="11" t="str">
        <f>IND_SavePot!D6532</f>
        <v>IIDLA</v>
      </c>
      <c r="E6532" s="10" t="str">
        <f t="shared" si="325"/>
        <v>IIDLA</v>
      </c>
      <c r="F6532" s="10" t="s">
        <v>10</v>
      </c>
      <c r="G6532" s="10" t="s">
        <v>11</v>
      </c>
      <c r="H6532" s="10">
        <f t="shared" si="327"/>
        <v>2050</v>
      </c>
      <c r="I6532" s="13">
        <f>IND_SavePot!I6532*(1+HLOOKUP(MID(D6532,2,2),$M$9:$AF$15,MATCH(RIGHT(D6532,2),$M$9:$M$15,0),0))^($H6532-IND_SavePot!$H6532)</f>
        <v>8.2998061727722287E-3</v>
      </c>
      <c r="J6532" s="13">
        <f t="shared" si="326"/>
        <v>8.2998061727722287E-3</v>
      </c>
      <c r="K6532" s="2">
        <v>0</v>
      </c>
    </row>
    <row r="6533" spans="3:11">
      <c r="C6533" s="11" t="str">
        <f>IND_SavePot!C6533</f>
        <v>INDIDEFFEM-88</v>
      </c>
      <c r="D6533" s="11" t="str">
        <f>IND_SavePot!D6533</f>
        <v>IIDEM</v>
      </c>
      <c r="E6533" s="10" t="str">
        <f t="shared" si="325"/>
        <v>IIDEM</v>
      </c>
      <c r="F6533" s="10" t="s">
        <v>10</v>
      </c>
      <c r="G6533" s="10" t="s">
        <v>11</v>
      </c>
      <c r="H6533" s="10">
        <f t="shared" si="327"/>
        <v>2050</v>
      </c>
      <c r="I6533" s="13">
        <f>IND_SavePot!I6533*(1+HLOOKUP(MID(D6533,2,2),$M$9:$AF$15,MATCH(RIGHT(D6533,2),$M$9:$M$15,0),0))^($H6533-IND_SavePot!$H6533)</f>
        <v>2.0400851253318535E-3</v>
      </c>
      <c r="J6533" s="13">
        <f t="shared" si="326"/>
        <v>2.0400851253318535E-3</v>
      </c>
      <c r="K6533" s="2">
        <v>0</v>
      </c>
    </row>
    <row r="6534" spans="3:11">
      <c r="C6534" s="11" t="str">
        <f>IND_SavePot!C6534</f>
        <v>INDIDEFFTF-88</v>
      </c>
      <c r="D6534" s="11" t="str">
        <f>IND_SavePot!D6534</f>
        <v>IIDTF</v>
      </c>
      <c r="E6534" s="10" t="str">
        <f t="shared" si="325"/>
        <v>IIDTF</v>
      </c>
      <c r="F6534" s="10" t="s">
        <v>10</v>
      </c>
      <c r="G6534" s="10" t="s">
        <v>11</v>
      </c>
      <c r="H6534" s="10">
        <f t="shared" si="327"/>
        <v>2050</v>
      </c>
      <c r="I6534" s="13">
        <f>IND_SavePot!I6534*(1+HLOOKUP(MID(D6534,2,2),$M$9:$AF$15,MATCH(RIGHT(D6534,2),$M$9:$M$15,0),0))^($H6534-IND_SavePot!$H6534)</f>
        <v>0</v>
      </c>
      <c r="J6534" s="13">
        <f t="shared" si="326"/>
        <v>0</v>
      </c>
      <c r="K6534" s="2">
        <v>0</v>
      </c>
    </row>
    <row r="6535" spans="3:11">
      <c r="C6535" s="11" t="str">
        <f>IND_SavePot!C6535</f>
        <v>INDIDEFFPH-89</v>
      </c>
      <c r="D6535" s="11" t="str">
        <f>IND_SavePot!D6535</f>
        <v>IIDPH</v>
      </c>
      <c r="E6535" s="10" t="str">
        <f t="shared" si="325"/>
        <v>IIDPH</v>
      </c>
      <c r="F6535" s="10" t="s">
        <v>10</v>
      </c>
      <c r="G6535" s="10" t="s">
        <v>11</v>
      </c>
      <c r="H6535" s="10">
        <f t="shared" si="327"/>
        <v>2050</v>
      </c>
      <c r="I6535" s="13">
        <f>IND_SavePot!I6535*(1+HLOOKUP(MID(D6535,2,2),$M$9:$AF$15,MATCH(RIGHT(D6535,2),$M$9:$M$15,0),0))^($H6535-IND_SavePot!$H6535)</f>
        <v>4.8774437212984988E-3</v>
      </c>
      <c r="J6535" s="13">
        <f t="shared" si="326"/>
        <v>4.8774437212984988E-3</v>
      </c>
      <c r="K6535" s="2">
        <v>2</v>
      </c>
    </row>
    <row r="6536" spans="3:11">
      <c r="C6536" s="11" t="str">
        <f>IND_SavePot!C6536</f>
        <v>INDIDEFFPH-89</v>
      </c>
      <c r="D6536" s="11" t="str">
        <f>IND_SavePot!D6536</f>
        <v>IIDPH</v>
      </c>
      <c r="E6536" s="10" t="str">
        <f t="shared" ref="E6536:E6599" si="328">D6536</f>
        <v>IIDPH</v>
      </c>
      <c r="F6536" s="10" t="s">
        <v>10</v>
      </c>
      <c r="G6536" s="10" t="s">
        <v>11</v>
      </c>
      <c r="H6536" s="10">
        <f t="shared" si="327"/>
        <v>2050</v>
      </c>
      <c r="I6536" s="13">
        <f>IND_SavePot!I6536*(1+HLOOKUP(MID(D6536,2,2),$M$9:$AF$15,MATCH(RIGHT(D6536,2),$M$9:$M$15,0),0))^($H6536-IND_SavePot!$H6536)</f>
        <v>4.8774437212984988E-3</v>
      </c>
      <c r="J6536" s="13">
        <f t="shared" ref="J6536:J6599" si="329">I6536</f>
        <v>4.8774437212984988E-3</v>
      </c>
      <c r="K6536" s="2">
        <v>5</v>
      </c>
    </row>
    <row r="6537" spans="3:11">
      <c r="C6537" s="11" t="str">
        <f>IND_SavePot!C6537</f>
        <v>INDIDEFFSH-89</v>
      </c>
      <c r="D6537" s="11" t="str">
        <f>IND_SavePot!D6537</f>
        <v>IIDSH</v>
      </c>
      <c r="E6537" s="10" t="str">
        <f t="shared" si="328"/>
        <v>IIDSH</v>
      </c>
      <c r="F6537" s="10" t="s">
        <v>10</v>
      </c>
      <c r="G6537" s="10" t="s">
        <v>11</v>
      </c>
      <c r="H6537" s="10">
        <f t="shared" ref="H6537:H6600" si="330">H6536</f>
        <v>2050</v>
      </c>
      <c r="I6537" s="13">
        <f>IND_SavePot!I6537*(1+HLOOKUP(MID(D6537,2,2),$M$9:$AF$15,MATCH(RIGHT(D6537,2),$M$9:$M$15,0),0))^($H6537-IND_SavePot!$H6537)</f>
        <v>8.4949568437803942E-3</v>
      </c>
      <c r="J6537" s="13">
        <f t="shared" si="329"/>
        <v>8.4949568437803942E-3</v>
      </c>
      <c r="K6537" s="2">
        <v>0</v>
      </c>
    </row>
    <row r="6538" spans="3:11">
      <c r="C6538" s="11" t="str">
        <f>IND_SavePot!C6538</f>
        <v>INDIDEFFLA-89</v>
      </c>
      <c r="D6538" s="11" t="str">
        <f>IND_SavePot!D6538</f>
        <v>IIDLA</v>
      </c>
      <c r="E6538" s="10" t="str">
        <f t="shared" si="328"/>
        <v>IIDLA</v>
      </c>
      <c r="F6538" s="10" t="s">
        <v>10</v>
      </c>
      <c r="G6538" s="10" t="s">
        <v>11</v>
      </c>
      <c r="H6538" s="10">
        <f t="shared" si="330"/>
        <v>2050</v>
      </c>
      <c r="I6538" s="13">
        <f>IND_SavePot!I6538*(1+HLOOKUP(MID(D6538,2,2),$M$9:$AF$15,MATCH(RIGHT(D6538,2),$M$9:$M$15,0),0))^($H6538-IND_SavePot!$H6538)</f>
        <v>8.2998061727721471E-3</v>
      </c>
      <c r="J6538" s="13">
        <f t="shared" si="329"/>
        <v>8.2998061727721471E-3</v>
      </c>
      <c r="K6538" s="2">
        <v>0</v>
      </c>
    </row>
    <row r="6539" spans="3:11">
      <c r="C6539" s="11" t="str">
        <f>IND_SavePot!C6539</f>
        <v>INDIDEFFEM-89</v>
      </c>
      <c r="D6539" s="11" t="str">
        <f>IND_SavePot!D6539</f>
        <v>IIDEM</v>
      </c>
      <c r="E6539" s="10" t="str">
        <f t="shared" si="328"/>
        <v>IIDEM</v>
      </c>
      <c r="F6539" s="10" t="s">
        <v>10</v>
      </c>
      <c r="G6539" s="10" t="s">
        <v>11</v>
      </c>
      <c r="H6539" s="10">
        <f t="shared" si="330"/>
        <v>2050</v>
      </c>
      <c r="I6539" s="13">
        <f>IND_SavePot!I6539*(1+HLOOKUP(MID(D6539,2,2),$M$9:$AF$15,MATCH(RIGHT(D6539,2),$M$9:$M$15,0),0))^($H6539-IND_SavePot!$H6539)</f>
        <v>2.0400851253317724E-3</v>
      </c>
      <c r="J6539" s="13">
        <f t="shared" si="329"/>
        <v>2.0400851253317724E-3</v>
      </c>
      <c r="K6539" s="2">
        <v>0</v>
      </c>
    </row>
    <row r="6540" spans="3:11">
      <c r="C6540" s="11" t="str">
        <f>IND_SavePot!C6540</f>
        <v>INDIDEFFTF-89</v>
      </c>
      <c r="D6540" s="11" t="str">
        <f>IND_SavePot!D6540</f>
        <v>IIDTF</v>
      </c>
      <c r="E6540" s="10" t="str">
        <f t="shared" si="328"/>
        <v>IIDTF</v>
      </c>
      <c r="F6540" s="10" t="s">
        <v>10</v>
      </c>
      <c r="G6540" s="10" t="s">
        <v>11</v>
      </c>
      <c r="H6540" s="10">
        <f t="shared" si="330"/>
        <v>2050</v>
      </c>
      <c r="I6540" s="13">
        <f>IND_SavePot!I6540*(1+HLOOKUP(MID(D6540,2,2),$M$9:$AF$15,MATCH(RIGHT(D6540,2),$M$9:$M$15,0),0))^($H6540-IND_SavePot!$H6540)</f>
        <v>0</v>
      </c>
      <c r="J6540" s="13">
        <f t="shared" si="329"/>
        <v>0</v>
      </c>
      <c r="K6540" s="2">
        <v>0</v>
      </c>
    </row>
    <row r="6541" spans="3:11">
      <c r="C6541" s="11" t="str">
        <f>IND_SavePot!C6541</f>
        <v>INDIDEFFPH-90</v>
      </c>
      <c r="D6541" s="11" t="str">
        <f>IND_SavePot!D6541</f>
        <v>IIDPH</v>
      </c>
      <c r="E6541" s="10" t="str">
        <f t="shared" si="328"/>
        <v>IIDPH</v>
      </c>
      <c r="F6541" s="10" t="s">
        <v>10</v>
      </c>
      <c r="G6541" s="10" t="s">
        <v>11</v>
      </c>
      <c r="H6541" s="10">
        <f t="shared" si="330"/>
        <v>2050</v>
      </c>
      <c r="I6541" s="13">
        <f>IND_SavePot!I6541*(1+HLOOKUP(MID(D6541,2,2),$M$9:$AF$15,MATCH(RIGHT(D6541,2),$M$9:$M$15,0),0))^($H6541-IND_SavePot!$H6541)</f>
        <v>4.8774437212985603E-3</v>
      </c>
      <c r="J6541" s="13">
        <f t="shared" si="329"/>
        <v>4.8774437212985603E-3</v>
      </c>
      <c r="K6541" s="2">
        <v>2</v>
      </c>
    </row>
    <row r="6542" spans="3:11">
      <c r="C6542" s="11" t="str">
        <f>IND_SavePot!C6542</f>
        <v>INDIDEFFPH-90</v>
      </c>
      <c r="D6542" s="11" t="str">
        <f>IND_SavePot!D6542</f>
        <v>IIDPH</v>
      </c>
      <c r="E6542" s="10" t="str">
        <f t="shared" si="328"/>
        <v>IIDPH</v>
      </c>
      <c r="F6542" s="10" t="s">
        <v>10</v>
      </c>
      <c r="G6542" s="10" t="s">
        <v>11</v>
      </c>
      <c r="H6542" s="10">
        <f t="shared" si="330"/>
        <v>2050</v>
      </c>
      <c r="I6542" s="13">
        <f>IND_SavePot!I6542*(1+HLOOKUP(MID(D6542,2,2),$M$9:$AF$15,MATCH(RIGHT(D6542,2),$M$9:$M$15,0),0))^($H6542-IND_SavePot!$H6542)</f>
        <v>4.8774437212985603E-3</v>
      </c>
      <c r="J6542" s="13">
        <f t="shared" si="329"/>
        <v>4.8774437212985603E-3</v>
      </c>
      <c r="K6542" s="2">
        <v>5</v>
      </c>
    </row>
    <row r="6543" spans="3:11">
      <c r="C6543" s="11" t="str">
        <f>IND_SavePot!C6543</f>
        <v>INDIDEFFSH-90</v>
      </c>
      <c r="D6543" s="11" t="str">
        <f>IND_SavePot!D6543</f>
        <v>IIDSH</v>
      </c>
      <c r="E6543" s="10" t="str">
        <f t="shared" si="328"/>
        <v>IIDSH</v>
      </c>
      <c r="F6543" s="10" t="s">
        <v>10</v>
      </c>
      <c r="G6543" s="10" t="s">
        <v>11</v>
      </c>
      <c r="H6543" s="10">
        <f t="shared" si="330"/>
        <v>2050</v>
      </c>
      <c r="I6543" s="13">
        <f>IND_SavePot!I6543*(1+HLOOKUP(MID(D6543,2,2),$M$9:$AF$15,MATCH(RIGHT(D6543,2),$M$9:$M$15,0),0))^($H6543-IND_SavePot!$H6543)</f>
        <v>8.4949568437805035E-3</v>
      </c>
      <c r="J6543" s="13">
        <f t="shared" si="329"/>
        <v>8.4949568437805035E-3</v>
      </c>
      <c r="K6543" s="2">
        <v>0</v>
      </c>
    </row>
    <row r="6544" spans="3:11">
      <c r="C6544" s="11" t="str">
        <f>IND_SavePot!C6544</f>
        <v>INDIDEFFLA-90</v>
      </c>
      <c r="D6544" s="11" t="str">
        <f>IND_SavePot!D6544</f>
        <v>IIDLA</v>
      </c>
      <c r="E6544" s="10" t="str">
        <f t="shared" si="328"/>
        <v>IIDLA</v>
      </c>
      <c r="F6544" s="10" t="s">
        <v>10</v>
      </c>
      <c r="G6544" s="10" t="s">
        <v>11</v>
      </c>
      <c r="H6544" s="10">
        <f t="shared" si="330"/>
        <v>2050</v>
      </c>
      <c r="I6544" s="13">
        <f>IND_SavePot!I6544*(1+HLOOKUP(MID(D6544,2,2),$M$9:$AF$15,MATCH(RIGHT(D6544,2),$M$9:$M$15,0),0))^($H6544-IND_SavePot!$H6544)</f>
        <v>8.2998061727720656E-3</v>
      </c>
      <c r="J6544" s="13">
        <f t="shared" si="329"/>
        <v>8.2998061727720656E-3</v>
      </c>
      <c r="K6544" s="2">
        <v>0</v>
      </c>
    </row>
    <row r="6545" spans="3:11">
      <c r="C6545" s="11" t="str">
        <f>IND_SavePot!C6545</f>
        <v>INDIDEFFEM-90</v>
      </c>
      <c r="D6545" s="11" t="str">
        <f>IND_SavePot!D6545</f>
        <v>IIDEM</v>
      </c>
      <c r="E6545" s="10" t="str">
        <f t="shared" si="328"/>
        <v>IIDEM</v>
      </c>
      <c r="F6545" s="10" t="s">
        <v>10</v>
      </c>
      <c r="G6545" s="10" t="s">
        <v>11</v>
      </c>
      <c r="H6545" s="10">
        <f t="shared" si="330"/>
        <v>2050</v>
      </c>
      <c r="I6545" s="13">
        <f>IND_SavePot!I6545*(1+HLOOKUP(MID(D6545,2,2),$M$9:$AF$15,MATCH(RIGHT(D6545,2),$M$9:$M$15,0),0))^($H6545-IND_SavePot!$H6545)</f>
        <v>2.0400851253318127E-3</v>
      </c>
      <c r="J6545" s="13">
        <f t="shared" si="329"/>
        <v>2.0400851253318127E-3</v>
      </c>
      <c r="K6545" s="2">
        <v>0</v>
      </c>
    </row>
    <row r="6546" spans="3:11">
      <c r="C6546" s="11" t="str">
        <f>IND_SavePot!C6546</f>
        <v>INDIDEFFTF-90</v>
      </c>
      <c r="D6546" s="11" t="str">
        <f>IND_SavePot!D6546</f>
        <v>IIDTF</v>
      </c>
      <c r="E6546" s="10" t="str">
        <f t="shared" si="328"/>
        <v>IIDTF</v>
      </c>
      <c r="F6546" s="10" t="s">
        <v>10</v>
      </c>
      <c r="G6546" s="10" t="s">
        <v>11</v>
      </c>
      <c r="H6546" s="10">
        <f t="shared" si="330"/>
        <v>2050</v>
      </c>
      <c r="I6546" s="13">
        <f>IND_SavePot!I6546*(1+HLOOKUP(MID(D6546,2,2),$M$9:$AF$15,MATCH(RIGHT(D6546,2),$M$9:$M$15,0),0))^($H6546-IND_SavePot!$H6546)</f>
        <v>0</v>
      </c>
      <c r="J6546" s="13">
        <f t="shared" si="329"/>
        <v>0</v>
      </c>
      <c r="K6546" s="2">
        <v>0</v>
      </c>
    </row>
    <row r="6547" spans="3:11">
      <c r="C6547" s="11" t="str">
        <f>IND_SavePot!C6547</f>
        <v>INDIDEFFPH-91</v>
      </c>
      <c r="D6547" s="11" t="str">
        <f>IND_SavePot!D6547</f>
        <v>IIDPH</v>
      </c>
      <c r="E6547" s="10" t="str">
        <f t="shared" si="328"/>
        <v>IIDPH</v>
      </c>
      <c r="F6547" s="10" t="s">
        <v>10</v>
      </c>
      <c r="G6547" s="10" t="s">
        <v>11</v>
      </c>
      <c r="H6547" s="10">
        <f t="shared" si="330"/>
        <v>2050</v>
      </c>
      <c r="I6547" s="13">
        <f>IND_SavePot!I6547*(1+HLOOKUP(MID(D6547,2,2),$M$9:$AF$15,MATCH(RIGHT(D6547,2),$M$9:$M$15,0),0))^($H6547-IND_SavePot!$H6547)</f>
        <v>4.8774437212985603E-3</v>
      </c>
      <c r="J6547" s="13">
        <f t="shared" si="329"/>
        <v>4.8774437212985603E-3</v>
      </c>
      <c r="K6547" s="2">
        <v>2</v>
      </c>
    </row>
    <row r="6548" spans="3:11">
      <c r="C6548" s="11" t="str">
        <f>IND_SavePot!C6548</f>
        <v>INDIDEFFPH-91</v>
      </c>
      <c r="D6548" s="11" t="str">
        <f>IND_SavePot!D6548</f>
        <v>IIDPH</v>
      </c>
      <c r="E6548" s="10" t="str">
        <f t="shared" si="328"/>
        <v>IIDPH</v>
      </c>
      <c r="F6548" s="10" t="s">
        <v>10</v>
      </c>
      <c r="G6548" s="10" t="s">
        <v>11</v>
      </c>
      <c r="H6548" s="10">
        <f t="shared" si="330"/>
        <v>2050</v>
      </c>
      <c r="I6548" s="13">
        <f>IND_SavePot!I6548*(1+HLOOKUP(MID(D6548,2,2),$M$9:$AF$15,MATCH(RIGHT(D6548,2),$M$9:$M$15,0),0))^($H6548-IND_SavePot!$H6548)</f>
        <v>4.8774437212985603E-3</v>
      </c>
      <c r="J6548" s="13">
        <f t="shared" si="329"/>
        <v>4.8774437212985603E-3</v>
      </c>
      <c r="K6548" s="2">
        <v>5</v>
      </c>
    </row>
    <row r="6549" spans="3:11">
      <c r="C6549" s="11" t="str">
        <f>IND_SavePot!C6549</f>
        <v>INDIDEFFSH-91</v>
      </c>
      <c r="D6549" s="11" t="str">
        <f>IND_SavePot!D6549</f>
        <v>IIDSH</v>
      </c>
      <c r="E6549" s="10" t="str">
        <f t="shared" si="328"/>
        <v>IIDSH</v>
      </c>
      <c r="F6549" s="10" t="s">
        <v>10</v>
      </c>
      <c r="G6549" s="10" t="s">
        <v>11</v>
      </c>
      <c r="H6549" s="10">
        <f t="shared" si="330"/>
        <v>2050</v>
      </c>
      <c r="I6549" s="13">
        <f>IND_SavePot!I6549*(1+HLOOKUP(MID(D6549,2,2),$M$9:$AF$15,MATCH(RIGHT(D6549,2),$M$9:$M$15,0),0))^($H6549-IND_SavePot!$H6549)</f>
        <v>8.4949568437803942E-3</v>
      </c>
      <c r="J6549" s="13">
        <f t="shared" si="329"/>
        <v>8.4949568437803942E-3</v>
      </c>
      <c r="K6549" s="2">
        <v>0</v>
      </c>
    </row>
    <row r="6550" spans="3:11">
      <c r="C6550" s="11" t="str">
        <f>IND_SavePot!C6550</f>
        <v>INDIDEFFLA-91</v>
      </c>
      <c r="D6550" s="11" t="str">
        <f>IND_SavePot!D6550</f>
        <v>IIDLA</v>
      </c>
      <c r="E6550" s="10" t="str">
        <f t="shared" si="328"/>
        <v>IIDLA</v>
      </c>
      <c r="F6550" s="10" t="s">
        <v>10</v>
      </c>
      <c r="G6550" s="10" t="s">
        <v>11</v>
      </c>
      <c r="H6550" s="10">
        <f t="shared" si="330"/>
        <v>2050</v>
      </c>
      <c r="I6550" s="13">
        <f>IND_SavePot!I6550*(1+HLOOKUP(MID(D6550,2,2),$M$9:$AF$15,MATCH(RIGHT(D6550,2),$M$9:$M$15,0),0))^($H6550-IND_SavePot!$H6550)</f>
        <v>8.2998061727722287E-3</v>
      </c>
      <c r="J6550" s="13">
        <f t="shared" si="329"/>
        <v>8.2998061727722287E-3</v>
      </c>
      <c r="K6550" s="2">
        <v>0</v>
      </c>
    </row>
    <row r="6551" spans="3:11">
      <c r="C6551" s="11" t="str">
        <f>IND_SavePot!C6551</f>
        <v>INDIDEFFEM-91</v>
      </c>
      <c r="D6551" s="11" t="str">
        <f>IND_SavePot!D6551</f>
        <v>IIDEM</v>
      </c>
      <c r="E6551" s="10" t="str">
        <f t="shared" si="328"/>
        <v>IIDEM</v>
      </c>
      <c r="F6551" s="10" t="s">
        <v>10</v>
      </c>
      <c r="G6551" s="10" t="s">
        <v>11</v>
      </c>
      <c r="H6551" s="10">
        <f t="shared" si="330"/>
        <v>2050</v>
      </c>
      <c r="I6551" s="13">
        <f>IND_SavePot!I6551*(1+HLOOKUP(MID(D6551,2,2),$M$9:$AF$15,MATCH(RIGHT(D6551,2),$M$9:$M$15,0),0))^($H6551-IND_SavePot!$H6551)</f>
        <v>2.0400851253318127E-3</v>
      </c>
      <c r="J6551" s="13">
        <f t="shared" si="329"/>
        <v>2.0400851253318127E-3</v>
      </c>
      <c r="K6551" s="2">
        <v>0</v>
      </c>
    </row>
    <row r="6552" spans="3:11">
      <c r="C6552" s="11" t="str">
        <f>IND_SavePot!C6552</f>
        <v>INDIDEFFTF-91</v>
      </c>
      <c r="D6552" s="11" t="str">
        <f>IND_SavePot!D6552</f>
        <v>IIDTF</v>
      </c>
      <c r="E6552" s="10" t="str">
        <f t="shared" si="328"/>
        <v>IIDTF</v>
      </c>
      <c r="F6552" s="10" t="s">
        <v>10</v>
      </c>
      <c r="G6552" s="10" t="s">
        <v>11</v>
      </c>
      <c r="H6552" s="10">
        <f t="shared" si="330"/>
        <v>2050</v>
      </c>
      <c r="I6552" s="13">
        <f>IND_SavePot!I6552*(1+HLOOKUP(MID(D6552,2,2),$M$9:$AF$15,MATCH(RIGHT(D6552,2),$M$9:$M$15,0),0))^($H6552-IND_SavePot!$H6552)</f>
        <v>0</v>
      </c>
      <c r="J6552" s="13">
        <f t="shared" si="329"/>
        <v>0</v>
      </c>
      <c r="K6552" s="2">
        <v>0</v>
      </c>
    </row>
    <row r="6553" spans="3:11">
      <c r="C6553" s="11" t="str">
        <f>IND_SavePot!C6553</f>
        <v>INDIDEFFPH-92</v>
      </c>
      <c r="D6553" s="11" t="str">
        <f>IND_SavePot!D6553</f>
        <v>IIDPH</v>
      </c>
      <c r="E6553" s="10" t="str">
        <f t="shared" si="328"/>
        <v>IIDPH</v>
      </c>
      <c r="F6553" s="10" t="s">
        <v>10</v>
      </c>
      <c r="G6553" s="10" t="s">
        <v>11</v>
      </c>
      <c r="H6553" s="10">
        <f t="shared" si="330"/>
        <v>2050</v>
      </c>
      <c r="I6553" s="13">
        <f>IND_SavePot!I6553*(1+HLOOKUP(MID(D6553,2,2),$M$9:$AF$15,MATCH(RIGHT(D6553,2),$M$9:$M$15,0),0))^($H6553-IND_SavePot!$H6553)</f>
        <v>4.8774437212984988E-3</v>
      </c>
      <c r="J6553" s="13">
        <f t="shared" si="329"/>
        <v>4.8774437212984988E-3</v>
      </c>
      <c r="K6553" s="2">
        <v>2</v>
      </c>
    </row>
    <row r="6554" spans="3:11">
      <c r="C6554" s="11" t="str">
        <f>IND_SavePot!C6554</f>
        <v>INDIDEFFPH-92</v>
      </c>
      <c r="D6554" s="11" t="str">
        <f>IND_SavePot!D6554</f>
        <v>IIDPH</v>
      </c>
      <c r="E6554" s="10" t="str">
        <f t="shared" si="328"/>
        <v>IIDPH</v>
      </c>
      <c r="F6554" s="10" t="s">
        <v>10</v>
      </c>
      <c r="G6554" s="10" t="s">
        <v>11</v>
      </c>
      <c r="H6554" s="10">
        <f t="shared" si="330"/>
        <v>2050</v>
      </c>
      <c r="I6554" s="13">
        <f>IND_SavePot!I6554*(1+HLOOKUP(MID(D6554,2,2),$M$9:$AF$15,MATCH(RIGHT(D6554,2),$M$9:$M$15,0),0))^($H6554-IND_SavePot!$H6554)</f>
        <v>4.8774437212984988E-3</v>
      </c>
      <c r="J6554" s="13">
        <f t="shared" si="329"/>
        <v>4.8774437212984988E-3</v>
      </c>
      <c r="K6554" s="2">
        <v>5</v>
      </c>
    </row>
    <row r="6555" spans="3:11">
      <c r="C6555" s="11" t="str">
        <f>IND_SavePot!C6555</f>
        <v>INDIDEFFSH-92</v>
      </c>
      <c r="D6555" s="11" t="str">
        <f>IND_SavePot!D6555</f>
        <v>IIDSH</v>
      </c>
      <c r="E6555" s="10" t="str">
        <f t="shared" si="328"/>
        <v>IIDSH</v>
      </c>
      <c r="F6555" s="10" t="s">
        <v>10</v>
      </c>
      <c r="G6555" s="10" t="s">
        <v>11</v>
      </c>
      <c r="H6555" s="10">
        <f t="shared" si="330"/>
        <v>2050</v>
      </c>
      <c r="I6555" s="13">
        <f>IND_SavePot!I6555*(1+HLOOKUP(MID(D6555,2,2),$M$9:$AF$15,MATCH(RIGHT(D6555,2),$M$9:$M$15,0),0))^($H6555-IND_SavePot!$H6555)</f>
        <v>8.4949568437803942E-3</v>
      </c>
      <c r="J6555" s="13">
        <f t="shared" si="329"/>
        <v>8.4949568437803942E-3</v>
      </c>
      <c r="K6555" s="2">
        <v>0</v>
      </c>
    </row>
    <row r="6556" spans="3:11">
      <c r="C6556" s="11" t="str">
        <f>IND_SavePot!C6556</f>
        <v>INDIDEFFLA-92</v>
      </c>
      <c r="D6556" s="11" t="str">
        <f>IND_SavePot!D6556</f>
        <v>IIDLA</v>
      </c>
      <c r="E6556" s="10" t="str">
        <f t="shared" si="328"/>
        <v>IIDLA</v>
      </c>
      <c r="F6556" s="10" t="s">
        <v>10</v>
      </c>
      <c r="G6556" s="10" t="s">
        <v>11</v>
      </c>
      <c r="H6556" s="10">
        <f t="shared" si="330"/>
        <v>2050</v>
      </c>
      <c r="I6556" s="13">
        <f>IND_SavePot!I6556*(1+HLOOKUP(MID(D6556,2,2),$M$9:$AF$15,MATCH(RIGHT(D6556,2),$M$9:$M$15,0),0))^($H6556-IND_SavePot!$H6556)</f>
        <v>8.2998061727720656E-3</v>
      </c>
      <c r="J6556" s="13">
        <f t="shared" si="329"/>
        <v>8.2998061727720656E-3</v>
      </c>
      <c r="K6556" s="2">
        <v>0</v>
      </c>
    </row>
    <row r="6557" spans="3:11">
      <c r="C6557" s="11" t="str">
        <f>IND_SavePot!C6557</f>
        <v>INDIDEFFEM-92</v>
      </c>
      <c r="D6557" s="11" t="str">
        <f>IND_SavePot!D6557</f>
        <v>IIDEM</v>
      </c>
      <c r="E6557" s="10" t="str">
        <f t="shared" si="328"/>
        <v>IIDEM</v>
      </c>
      <c r="F6557" s="10" t="s">
        <v>10</v>
      </c>
      <c r="G6557" s="10" t="s">
        <v>11</v>
      </c>
      <c r="H6557" s="10">
        <f t="shared" si="330"/>
        <v>2050</v>
      </c>
      <c r="I6557" s="13">
        <f>IND_SavePot!I6557*(1+HLOOKUP(MID(D6557,2,2),$M$9:$AF$15,MATCH(RIGHT(D6557,2),$M$9:$M$15,0),0))^($H6557-IND_SavePot!$H6557)</f>
        <v>2.0400851253317724E-3</v>
      </c>
      <c r="J6557" s="13">
        <f t="shared" si="329"/>
        <v>2.0400851253317724E-3</v>
      </c>
      <c r="K6557" s="2">
        <v>0</v>
      </c>
    </row>
    <row r="6558" spans="3:11">
      <c r="C6558" s="11" t="str">
        <f>IND_SavePot!C6558</f>
        <v>INDIDEFFTF-92</v>
      </c>
      <c r="D6558" s="11" t="str">
        <f>IND_SavePot!D6558</f>
        <v>IIDTF</v>
      </c>
      <c r="E6558" s="10" t="str">
        <f t="shared" si="328"/>
        <v>IIDTF</v>
      </c>
      <c r="F6558" s="10" t="s">
        <v>10</v>
      </c>
      <c r="G6558" s="10" t="s">
        <v>11</v>
      </c>
      <c r="H6558" s="10">
        <f t="shared" si="330"/>
        <v>2050</v>
      </c>
      <c r="I6558" s="13">
        <f>IND_SavePot!I6558*(1+HLOOKUP(MID(D6558,2,2),$M$9:$AF$15,MATCH(RIGHT(D6558,2),$M$9:$M$15,0),0))^($H6558-IND_SavePot!$H6558)</f>
        <v>0</v>
      </c>
      <c r="J6558" s="13">
        <f t="shared" si="329"/>
        <v>0</v>
      </c>
      <c r="K6558" s="2">
        <v>0</v>
      </c>
    </row>
    <row r="6559" spans="3:11">
      <c r="C6559" s="11" t="str">
        <f>IND_SavePot!C6559</f>
        <v>INDIDEFFPH-93</v>
      </c>
      <c r="D6559" s="11" t="str">
        <f>IND_SavePot!D6559</f>
        <v>IIDPH</v>
      </c>
      <c r="E6559" s="10" t="str">
        <f t="shared" si="328"/>
        <v>IIDPH</v>
      </c>
      <c r="F6559" s="10" t="s">
        <v>10</v>
      </c>
      <c r="G6559" s="10" t="s">
        <v>11</v>
      </c>
      <c r="H6559" s="10">
        <f t="shared" si="330"/>
        <v>2050</v>
      </c>
      <c r="I6559" s="13">
        <f>IND_SavePot!I6559*(1+HLOOKUP(MID(D6559,2,2),$M$9:$AF$15,MATCH(RIGHT(D6559,2),$M$9:$M$15,0),0))^($H6559-IND_SavePot!$H6559)</f>
        <v>4.8774437212986211E-3</v>
      </c>
      <c r="J6559" s="13">
        <f t="shared" si="329"/>
        <v>4.8774437212986211E-3</v>
      </c>
      <c r="K6559" s="2">
        <v>2</v>
      </c>
    </row>
    <row r="6560" spans="3:11">
      <c r="C6560" s="11" t="str">
        <f>IND_SavePot!C6560</f>
        <v>INDIDEFFPH-93</v>
      </c>
      <c r="D6560" s="11" t="str">
        <f>IND_SavePot!D6560</f>
        <v>IIDPH</v>
      </c>
      <c r="E6560" s="10" t="str">
        <f t="shared" si="328"/>
        <v>IIDPH</v>
      </c>
      <c r="F6560" s="10" t="s">
        <v>10</v>
      </c>
      <c r="G6560" s="10" t="s">
        <v>11</v>
      </c>
      <c r="H6560" s="10">
        <f t="shared" si="330"/>
        <v>2050</v>
      </c>
      <c r="I6560" s="13">
        <f>IND_SavePot!I6560*(1+HLOOKUP(MID(D6560,2,2),$M$9:$AF$15,MATCH(RIGHT(D6560,2),$M$9:$M$15,0),0))^($H6560-IND_SavePot!$H6560)</f>
        <v>4.8774437212986211E-3</v>
      </c>
      <c r="J6560" s="13">
        <f t="shared" si="329"/>
        <v>4.8774437212986211E-3</v>
      </c>
      <c r="K6560" s="2">
        <v>4</v>
      </c>
    </row>
    <row r="6561" spans="3:11">
      <c r="C6561" s="11" t="str">
        <f>IND_SavePot!C6561</f>
        <v>INDIDEFFSH-93</v>
      </c>
      <c r="D6561" s="11" t="str">
        <f>IND_SavePot!D6561</f>
        <v>IIDSH</v>
      </c>
      <c r="E6561" s="10" t="str">
        <f t="shared" si="328"/>
        <v>IIDSH</v>
      </c>
      <c r="F6561" s="10" t="s">
        <v>10</v>
      </c>
      <c r="G6561" s="10" t="s">
        <v>11</v>
      </c>
      <c r="H6561" s="10">
        <f t="shared" si="330"/>
        <v>2050</v>
      </c>
      <c r="I6561" s="13">
        <f>IND_SavePot!I6561*(1+HLOOKUP(MID(D6561,2,2),$M$9:$AF$15,MATCH(RIGHT(D6561,2),$M$9:$M$15,0),0))^($H6561-IND_SavePot!$H6561)</f>
        <v>8.4949568437806128E-3</v>
      </c>
      <c r="J6561" s="13">
        <f t="shared" si="329"/>
        <v>8.4949568437806128E-3</v>
      </c>
      <c r="K6561" s="2">
        <v>0</v>
      </c>
    </row>
    <row r="6562" spans="3:11">
      <c r="C6562" s="11" t="str">
        <f>IND_SavePot!C6562</f>
        <v>INDIDEFFLA-93</v>
      </c>
      <c r="D6562" s="11" t="str">
        <f>IND_SavePot!D6562</f>
        <v>IIDLA</v>
      </c>
      <c r="E6562" s="10" t="str">
        <f t="shared" si="328"/>
        <v>IIDLA</v>
      </c>
      <c r="F6562" s="10" t="s">
        <v>10</v>
      </c>
      <c r="G6562" s="10" t="s">
        <v>11</v>
      </c>
      <c r="H6562" s="10">
        <f t="shared" si="330"/>
        <v>2050</v>
      </c>
      <c r="I6562" s="13">
        <f>IND_SavePot!I6562*(1+HLOOKUP(MID(D6562,2,2),$M$9:$AF$15,MATCH(RIGHT(D6562,2),$M$9:$M$15,0),0))^($H6562-IND_SavePot!$H6562)</f>
        <v>8.2998061727723917E-3</v>
      </c>
      <c r="J6562" s="13">
        <f t="shared" si="329"/>
        <v>8.2998061727723917E-3</v>
      </c>
      <c r="K6562" s="2">
        <v>0</v>
      </c>
    </row>
    <row r="6563" spans="3:11">
      <c r="C6563" s="11" t="str">
        <f>IND_SavePot!C6563</f>
        <v>INDIDEFFEM-93</v>
      </c>
      <c r="D6563" s="11" t="str">
        <f>IND_SavePot!D6563</f>
        <v>IIDEM</v>
      </c>
      <c r="E6563" s="10" t="str">
        <f t="shared" si="328"/>
        <v>IIDEM</v>
      </c>
      <c r="F6563" s="10" t="s">
        <v>10</v>
      </c>
      <c r="G6563" s="10" t="s">
        <v>11</v>
      </c>
      <c r="H6563" s="10">
        <f t="shared" si="330"/>
        <v>2050</v>
      </c>
      <c r="I6563" s="13">
        <f>IND_SavePot!I6563*(1+HLOOKUP(MID(D6563,2,2),$M$9:$AF$15,MATCH(RIGHT(D6563,2),$M$9:$M$15,0),0))^($H6563-IND_SavePot!$H6563)</f>
        <v>2.0400851253318535E-3</v>
      </c>
      <c r="J6563" s="13">
        <f t="shared" si="329"/>
        <v>2.0400851253318535E-3</v>
      </c>
      <c r="K6563" s="2">
        <v>0</v>
      </c>
    </row>
    <row r="6564" spans="3:11">
      <c r="C6564" s="11" t="str">
        <f>IND_SavePot!C6564</f>
        <v>INDIDEFFTF-93</v>
      </c>
      <c r="D6564" s="11" t="str">
        <f>IND_SavePot!D6564</f>
        <v>IIDTF</v>
      </c>
      <c r="E6564" s="10" t="str">
        <f t="shared" si="328"/>
        <v>IIDTF</v>
      </c>
      <c r="F6564" s="10" t="s">
        <v>10</v>
      </c>
      <c r="G6564" s="10" t="s">
        <v>11</v>
      </c>
      <c r="H6564" s="10">
        <f t="shared" si="330"/>
        <v>2050</v>
      </c>
      <c r="I6564" s="13">
        <f>IND_SavePot!I6564*(1+HLOOKUP(MID(D6564,2,2),$M$9:$AF$15,MATCH(RIGHT(D6564,2),$M$9:$M$15,0),0))^($H6564-IND_SavePot!$H6564)</f>
        <v>0</v>
      </c>
      <c r="J6564" s="13">
        <f t="shared" si="329"/>
        <v>0</v>
      </c>
      <c r="K6564" s="2">
        <v>0</v>
      </c>
    </row>
    <row r="6565" spans="3:11">
      <c r="C6565" s="11" t="str">
        <f>IND_SavePot!C6565</f>
        <v>INDIDEFFPH-94</v>
      </c>
      <c r="D6565" s="11" t="str">
        <f>IND_SavePot!D6565</f>
        <v>IIDPH</v>
      </c>
      <c r="E6565" s="10" t="str">
        <f t="shared" si="328"/>
        <v>IIDPH</v>
      </c>
      <c r="F6565" s="10" t="s">
        <v>10</v>
      </c>
      <c r="G6565" s="10" t="s">
        <v>11</v>
      </c>
      <c r="H6565" s="10">
        <f t="shared" si="330"/>
        <v>2050</v>
      </c>
      <c r="I6565" s="13">
        <f>IND_SavePot!I6565*(1+HLOOKUP(MID(D6565,2,2),$M$9:$AF$15,MATCH(RIGHT(D6565,2),$M$9:$M$15,0),0))^($H6565-IND_SavePot!$H6565)</f>
        <v>4.8774437212984988E-3</v>
      </c>
      <c r="J6565" s="13">
        <f t="shared" si="329"/>
        <v>4.8774437212984988E-3</v>
      </c>
      <c r="K6565" s="2">
        <v>2</v>
      </c>
    </row>
    <row r="6566" spans="3:11">
      <c r="C6566" s="11" t="str">
        <f>IND_SavePot!C6566</f>
        <v>INDIDEFFPH-94</v>
      </c>
      <c r="D6566" s="11" t="str">
        <f>IND_SavePot!D6566</f>
        <v>IIDPH</v>
      </c>
      <c r="E6566" s="10" t="str">
        <f t="shared" si="328"/>
        <v>IIDPH</v>
      </c>
      <c r="F6566" s="10" t="s">
        <v>10</v>
      </c>
      <c r="G6566" s="10" t="s">
        <v>11</v>
      </c>
      <c r="H6566" s="10">
        <f t="shared" si="330"/>
        <v>2050</v>
      </c>
      <c r="I6566" s="13">
        <f>IND_SavePot!I6566*(1+HLOOKUP(MID(D6566,2,2),$M$9:$AF$15,MATCH(RIGHT(D6566,2),$M$9:$M$15,0),0))^($H6566-IND_SavePot!$H6566)</f>
        <v>4.8774437212984988E-3</v>
      </c>
      <c r="J6566" s="13">
        <f t="shared" si="329"/>
        <v>4.8774437212984988E-3</v>
      </c>
      <c r="K6566" s="2">
        <v>4</v>
      </c>
    </row>
    <row r="6567" spans="3:11">
      <c r="C6567" s="11" t="str">
        <f>IND_SavePot!C6567</f>
        <v>INDIDEFFSH-94</v>
      </c>
      <c r="D6567" s="11" t="str">
        <f>IND_SavePot!D6567</f>
        <v>IIDSH</v>
      </c>
      <c r="E6567" s="10" t="str">
        <f t="shared" si="328"/>
        <v>IIDSH</v>
      </c>
      <c r="F6567" s="10" t="s">
        <v>10</v>
      </c>
      <c r="G6567" s="10" t="s">
        <v>11</v>
      </c>
      <c r="H6567" s="10">
        <f t="shared" si="330"/>
        <v>2050</v>
      </c>
      <c r="I6567" s="13">
        <f>IND_SavePot!I6567*(1+HLOOKUP(MID(D6567,2,2),$M$9:$AF$15,MATCH(RIGHT(D6567,2),$M$9:$M$15,0),0))^($H6567-IND_SavePot!$H6567)</f>
        <v>8.4949568437805035E-3</v>
      </c>
      <c r="J6567" s="13">
        <f t="shared" si="329"/>
        <v>8.4949568437805035E-3</v>
      </c>
      <c r="K6567" s="2">
        <v>0</v>
      </c>
    </row>
    <row r="6568" spans="3:11">
      <c r="C6568" s="11" t="str">
        <f>IND_SavePot!C6568</f>
        <v>INDIDEFFLA-94</v>
      </c>
      <c r="D6568" s="11" t="str">
        <f>IND_SavePot!D6568</f>
        <v>IIDLA</v>
      </c>
      <c r="E6568" s="10" t="str">
        <f t="shared" si="328"/>
        <v>IIDLA</v>
      </c>
      <c r="F6568" s="10" t="s">
        <v>10</v>
      </c>
      <c r="G6568" s="10" t="s">
        <v>11</v>
      </c>
      <c r="H6568" s="10">
        <f t="shared" si="330"/>
        <v>2050</v>
      </c>
      <c r="I6568" s="13">
        <f>IND_SavePot!I6568*(1+HLOOKUP(MID(D6568,2,2),$M$9:$AF$15,MATCH(RIGHT(D6568,2),$M$9:$M$15,0),0))^($H6568-IND_SavePot!$H6568)</f>
        <v>8.2998061727720656E-3</v>
      </c>
      <c r="J6568" s="13">
        <f t="shared" si="329"/>
        <v>8.2998061727720656E-3</v>
      </c>
      <c r="K6568" s="2">
        <v>0</v>
      </c>
    </row>
    <row r="6569" spans="3:11">
      <c r="C6569" s="11" t="str">
        <f>IND_SavePot!C6569</f>
        <v>INDIDEFFEM-94</v>
      </c>
      <c r="D6569" s="11" t="str">
        <f>IND_SavePot!D6569</f>
        <v>IIDEM</v>
      </c>
      <c r="E6569" s="10" t="str">
        <f t="shared" si="328"/>
        <v>IIDEM</v>
      </c>
      <c r="F6569" s="10" t="s">
        <v>10</v>
      </c>
      <c r="G6569" s="10" t="s">
        <v>11</v>
      </c>
      <c r="H6569" s="10">
        <f t="shared" si="330"/>
        <v>2050</v>
      </c>
      <c r="I6569" s="13">
        <f>IND_SavePot!I6569*(1+HLOOKUP(MID(D6569,2,2),$M$9:$AF$15,MATCH(RIGHT(D6569,2),$M$9:$M$15,0),0))^($H6569-IND_SavePot!$H6569)</f>
        <v>2.0400851253317724E-3</v>
      </c>
      <c r="J6569" s="13">
        <f t="shared" si="329"/>
        <v>2.0400851253317724E-3</v>
      </c>
      <c r="K6569" s="2">
        <v>0</v>
      </c>
    </row>
    <row r="6570" spans="3:11">
      <c r="C6570" s="11" t="str">
        <f>IND_SavePot!C6570</f>
        <v>INDIDEFFTF-94</v>
      </c>
      <c r="D6570" s="11" t="str">
        <f>IND_SavePot!D6570</f>
        <v>IIDTF</v>
      </c>
      <c r="E6570" s="10" t="str">
        <f t="shared" si="328"/>
        <v>IIDTF</v>
      </c>
      <c r="F6570" s="10" t="s">
        <v>10</v>
      </c>
      <c r="G6570" s="10" t="s">
        <v>11</v>
      </c>
      <c r="H6570" s="10">
        <f t="shared" si="330"/>
        <v>2050</v>
      </c>
      <c r="I6570" s="13">
        <f>IND_SavePot!I6570*(1+HLOOKUP(MID(D6570,2,2),$M$9:$AF$15,MATCH(RIGHT(D6570,2),$M$9:$M$15,0),0))^($H6570-IND_SavePot!$H6570)</f>
        <v>0</v>
      </c>
      <c r="J6570" s="13">
        <f t="shared" si="329"/>
        <v>0</v>
      </c>
      <c r="K6570" s="2">
        <v>0</v>
      </c>
    </row>
    <row r="6571" spans="3:11">
      <c r="C6571" s="11" t="str">
        <f>IND_SavePot!C6571</f>
        <v>INDIDEFFPH-95</v>
      </c>
      <c r="D6571" s="11" t="str">
        <f>IND_SavePot!D6571</f>
        <v>IIDPH</v>
      </c>
      <c r="E6571" s="10" t="str">
        <f t="shared" si="328"/>
        <v>IIDPH</v>
      </c>
      <c r="F6571" s="10" t="s">
        <v>10</v>
      </c>
      <c r="G6571" s="10" t="s">
        <v>11</v>
      </c>
      <c r="H6571" s="10">
        <f t="shared" si="330"/>
        <v>2050</v>
      </c>
      <c r="I6571" s="13">
        <f>IND_SavePot!I6571*(1+HLOOKUP(MID(D6571,2,2),$M$9:$AF$15,MATCH(RIGHT(D6571,2),$M$9:$M$15,0),0))^($H6571-IND_SavePot!$H6571)</f>
        <v>4.8774437212985603E-3</v>
      </c>
      <c r="J6571" s="13">
        <f t="shared" si="329"/>
        <v>4.8774437212985603E-3</v>
      </c>
      <c r="K6571" s="2">
        <v>2</v>
      </c>
    </row>
    <row r="6572" spans="3:11">
      <c r="C6572" s="11" t="str">
        <f>IND_SavePot!C6572</f>
        <v>INDIDEFFPH-95</v>
      </c>
      <c r="D6572" s="11" t="str">
        <f>IND_SavePot!D6572</f>
        <v>IIDPH</v>
      </c>
      <c r="E6572" s="10" t="str">
        <f t="shared" si="328"/>
        <v>IIDPH</v>
      </c>
      <c r="F6572" s="10" t="s">
        <v>10</v>
      </c>
      <c r="G6572" s="10" t="s">
        <v>11</v>
      </c>
      <c r="H6572" s="10">
        <f t="shared" si="330"/>
        <v>2050</v>
      </c>
      <c r="I6572" s="13">
        <f>IND_SavePot!I6572*(1+HLOOKUP(MID(D6572,2,2),$M$9:$AF$15,MATCH(RIGHT(D6572,2),$M$9:$M$15,0),0))^($H6572-IND_SavePot!$H6572)</f>
        <v>4.8774437212985603E-3</v>
      </c>
      <c r="J6572" s="13">
        <f t="shared" si="329"/>
        <v>4.8774437212985603E-3</v>
      </c>
      <c r="K6572" s="2">
        <v>4</v>
      </c>
    </row>
    <row r="6573" spans="3:11">
      <c r="C6573" s="11" t="str">
        <f>IND_SavePot!C6573</f>
        <v>INDIDEFFSH-95</v>
      </c>
      <c r="D6573" s="11" t="str">
        <f>IND_SavePot!D6573</f>
        <v>IIDSH</v>
      </c>
      <c r="E6573" s="10" t="str">
        <f t="shared" si="328"/>
        <v>IIDSH</v>
      </c>
      <c r="F6573" s="10" t="s">
        <v>10</v>
      </c>
      <c r="G6573" s="10" t="s">
        <v>11</v>
      </c>
      <c r="H6573" s="10">
        <f t="shared" si="330"/>
        <v>2050</v>
      </c>
      <c r="I6573" s="13">
        <f>IND_SavePot!I6573*(1+HLOOKUP(MID(D6573,2,2),$M$9:$AF$15,MATCH(RIGHT(D6573,2),$M$9:$M$15,0),0))^($H6573-IND_SavePot!$H6573)</f>
        <v>8.4949568437803942E-3</v>
      </c>
      <c r="J6573" s="13">
        <f t="shared" si="329"/>
        <v>8.4949568437803942E-3</v>
      </c>
      <c r="K6573" s="2">
        <v>0</v>
      </c>
    </row>
    <row r="6574" spans="3:11">
      <c r="C6574" s="11" t="str">
        <f>IND_SavePot!C6574</f>
        <v>INDIDEFFLA-95</v>
      </c>
      <c r="D6574" s="11" t="str">
        <f>IND_SavePot!D6574</f>
        <v>IIDLA</v>
      </c>
      <c r="E6574" s="10" t="str">
        <f t="shared" si="328"/>
        <v>IIDLA</v>
      </c>
      <c r="F6574" s="10" t="s">
        <v>10</v>
      </c>
      <c r="G6574" s="10" t="s">
        <v>11</v>
      </c>
      <c r="H6574" s="10">
        <f t="shared" si="330"/>
        <v>2050</v>
      </c>
      <c r="I6574" s="13">
        <f>IND_SavePot!I6574*(1+HLOOKUP(MID(D6574,2,2),$M$9:$AF$15,MATCH(RIGHT(D6574,2),$M$9:$M$15,0),0))^($H6574-IND_SavePot!$H6574)</f>
        <v>8.2998061727720656E-3</v>
      </c>
      <c r="J6574" s="13">
        <f t="shared" si="329"/>
        <v>8.2998061727720656E-3</v>
      </c>
      <c r="K6574" s="2">
        <v>0</v>
      </c>
    </row>
    <row r="6575" spans="3:11">
      <c r="C6575" s="11" t="str">
        <f>IND_SavePot!C6575</f>
        <v>INDIDEFFEM-95</v>
      </c>
      <c r="D6575" s="11" t="str">
        <f>IND_SavePot!D6575</f>
        <v>IIDEM</v>
      </c>
      <c r="E6575" s="10" t="str">
        <f t="shared" si="328"/>
        <v>IIDEM</v>
      </c>
      <c r="F6575" s="10" t="s">
        <v>10</v>
      </c>
      <c r="G6575" s="10" t="s">
        <v>11</v>
      </c>
      <c r="H6575" s="10">
        <f t="shared" si="330"/>
        <v>2050</v>
      </c>
      <c r="I6575" s="13">
        <f>IND_SavePot!I6575*(1+HLOOKUP(MID(D6575,2,2),$M$9:$AF$15,MATCH(RIGHT(D6575,2),$M$9:$M$15,0),0))^($H6575-IND_SavePot!$H6575)</f>
        <v>2.0400851253318127E-3</v>
      </c>
      <c r="J6575" s="13">
        <f t="shared" si="329"/>
        <v>2.0400851253318127E-3</v>
      </c>
      <c r="K6575" s="2">
        <v>0</v>
      </c>
    </row>
    <row r="6576" spans="3:11">
      <c r="C6576" s="11" t="str">
        <f>IND_SavePot!C6576</f>
        <v>INDIDEFFTF-95</v>
      </c>
      <c r="D6576" s="11" t="str">
        <f>IND_SavePot!D6576</f>
        <v>IIDTF</v>
      </c>
      <c r="E6576" s="10" t="str">
        <f t="shared" si="328"/>
        <v>IIDTF</v>
      </c>
      <c r="F6576" s="10" t="s">
        <v>10</v>
      </c>
      <c r="G6576" s="10" t="s">
        <v>11</v>
      </c>
      <c r="H6576" s="10">
        <f t="shared" si="330"/>
        <v>2050</v>
      </c>
      <c r="I6576" s="13">
        <f>IND_SavePot!I6576*(1+HLOOKUP(MID(D6576,2,2),$M$9:$AF$15,MATCH(RIGHT(D6576,2),$M$9:$M$15,0),0))^($H6576-IND_SavePot!$H6576)</f>
        <v>0</v>
      </c>
      <c r="J6576" s="13">
        <f t="shared" si="329"/>
        <v>0</v>
      </c>
      <c r="K6576" s="2">
        <v>0</v>
      </c>
    </row>
    <row r="6577" spans="3:11">
      <c r="C6577" s="11" t="str">
        <f>IND_SavePot!C6577</f>
        <v>INDIDEFFPH-96</v>
      </c>
      <c r="D6577" s="11" t="str">
        <f>IND_SavePot!D6577</f>
        <v>IIDPH</v>
      </c>
      <c r="E6577" s="10" t="str">
        <f t="shared" si="328"/>
        <v>IIDPH</v>
      </c>
      <c r="F6577" s="10" t="s">
        <v>10</v>
      </c>
      <c r="G6577" s="10" t="s">
        <v>11</v>
      </c>
      <c r="H6577" s="10">
        <f t="shared" si="330"/>
        <v>2050</v>
      </c>
      <c r="I6577" s="13">
        <f>IND_SavePot!I6577*(1+HLOOKUP(MID(D6577,2,2),$M$9:$AF$15,MATCH(RIGHT(D6577,2),$M$9:$M$15,0),0))^($H6577-IND_SavePot!$H6577)</f>
        <v>4.8774437212985603E-3</v>
      </c>
      <c r="J6577" s="13">
        <f t="shared" si="329"/>
        <v>4.8774437212985603E-3</v>
      </c>
      <c r="K6577" s="2">
        <v>1</v>
      </c>
    </row>
    <row r="6578" spans="3:11">
      <c r="C6578" s="11" t="str">
        <f>IND_SavePot!C6578</f>
        <v>INDIDEFFPH-96</v>
      </c>
      <c r="D6578" s="11" t="str">
        <f>IND_SavePot!D6578</f>
        <v>IIDPH</v>
      </c>
      <c r="E6578" s="10" t="str">
        <f t="shared" si="328"/>
        <v>IIDPH</v>
      </c>
      <c r="F6578" s="10" t="s">
        <v>10</v>
      </c>
      <c r="G6578" s="10" t="s">
        <v>11</v>
      </c>
      <c r="H6578" s="10">
        <f t="shared" si="330"/>
        <v>2050</v>
      </c>
      <c r="I6578" s="13">
        <f>IND_SavePot!I6578*(1+HLOOKUP(MID(D6578,2,2),$M$9:$AF$15,MATCH(RIGHT(D6578,2),$M$9:$M$15,0),0))^($H6578-IND_SavePot!$H6578)</f>
        <v>4.8774437212985603E-3</v>
      </c>
      <c r="J6578" s="13">
        <f t="shared" si="329"/>
        <v>4.8774437212985603E-3</v>
      </c>
      <c r="K6578" s="2">
        <v>4</v>
      </c>
    </row>
    <row r="6579" spans="3:11">
      <c r="C6579" s="11" t="str">
        <f>IND_SavePot!C6579</f>
        <v>INDIDEFFSH-96</v>
      </c>
      <c r="D6579" s="11" t="str">
        <f>IND_SavePot!D6579</f>
        <v>IIDSH</v>
      </c>
      <c r="E6579" s="10" t="str">
        <f t="shared" si="328"/>
        <v>IIDSH</v>
      </c>
      <c r="F6579" s="10" t="s">
        <v>10</v>
      </c>
      <c r="G6579" s="10" t="s">
        <v>11</v>
      </c>
      <c r="H6579" s="10">
        <f t="shared" si="330"/>
        <v>2050</v>
      </c>
      <c r="I6579" s="13">
        <f>IND_SavePot!I6579*(1+HLOOKUP(MID(D6579,2,2),$M$9:$AF$15,MATCH(RIGHT(D6579,2),$M$9:$M$15,0),0))^($H6579-IND_SavePot!$H6579)</f>
        <v>8.4949568437803942E-3</v>
      </c>
      <c r="J6579" s="13">
        <f t="shared" si="329"/>
        <v>8.4949568437803942E-3</v>
      </c>
      <c r="K6579" s="2">
        <v>0</v>
      </c>
    </row>
    <row r="6580" spans="3:11">
      <c r="C6580" s="11" t="str">
        <f>IND_SavePot!C6580</f>
        <v>INDIDEFFLA-96</v>
      </c>
      <c r="D6580" s="11" t="str">
        <f>IND_SavePot!D6580</f>
        <v>IIDLA</v>
      </c>
      <c r="E6580" s="10" t="str">
        <f t="shared" si="328"/>
        <v>IIDLA</v>
      </c>
      <c r="F6580" s="10" t="s">
        <v>10</v>
      </c>
      <c r="G6580" s="10" t="s">
        <v>11</v>
      </c>
      <c r="H6580" s="10">
        <f t="shared" si="330"/>
        <v>2050</v>
      </c>
      <c r="I6580" s="13">
        <f>IND_SavePot!I6580*(1+HLOOKUP(MID(D6580,2,2),$M$9:$AF$15,MATCH(RIGHT(D6580,2),$M$9:$M$15,0),0))^($H6580-IND_SavePot!$H6580)</f>
        <v>8.2998061727722287E-3</v>
      </c>
      <c r="J6580" s="13">
        <f t="shared" si="329"/>
        <v>8.2998061727722287E-3</v>
      </c>
      <c r="K6580" s="2">
        <v>0</v>
      </c>
    </row>
    <row r="6581" spans="3:11">
      <c r="C6581" s="11" t="str">
        <f>IND_SavePot!C6581</f>
        <v>INDIDEFFEM-96</v>
      </c>
      <c r="D6581" s="11" t="str">
        <f>IND_SavePot!D6581</f>
        <v>IIDEM</v>
      </c>
      <c r="E6581" s="10" t="str">
        <f t="shared" si="328"/>
        <v>IIDEM</v>
      </c>
      <c r="F6581" s="10" t="s">
        <v>10</v>
      </c>
      <c r="G6581" s="10" t="s">
        <v>11</v>
      </c>
      <c r="H6581" s="10">
        <f t="shared" si="330"/>
        <v>2050</v>
      </c>
      <c r="I6581" s="13">
        <f>IND_SavePot!I6581*(1+HLOOKUP(MID(D6581,2,2),$M$9:$AF$15,MATCH(RIGHT(D6581,2),$M$9:$M$15,0),0))^($H6581-IND_SavePot!$H6581)</f>
        <v>2.0400851253317724E-3</v>
      </c>
      <c r="J6581" s="13">
        <f t="shared" si="329"/>
        <v>2.0400851253317724E-3</v>
      </c>
      <c r="K6581" s="2">
        <v>0</v>
      </c>
    </row>
    <row r="6582" spans="3:11">
      <c r="C6582" s="11" t="str">
        <f>IND_SavePot!C6582</f>
        <v>INDIDEFFTF-96</v>
      </c>
      <c r="D6582" s="11" t="str">
        <f>IND_SavePot!D6582</f>
        <v>IIDTF</v>
      </c>
      <c r="E6582" s="10" t="str">
        <f t="shared" si="328"/>
        <v>IIDTF</v>
      </c>
      <c r="F6582" s="10" t="s">
        <v>10</v>
      </c>
      <c r="G6582" s="10" t="s">
        <v>11</v>
      </c>
      <c r="H6582" s="10">
        <f t="shared" si="330"/>
        <v>2050</v>
      </c>
      <c r="I6582" s="13">
        <f>IND_SavePot!I6582*(1+HLOOKUP(MID(D6582,2,2),$M$9:$AF$15,MATCH(RIGHT(D6582,2),$M$9:$M$15,0),0))^($H6582-IND_SavePot!$H6582)</f>
        <v>0</v>
      </c>
      <c r="J6582" s="13">
        <f t="shared" si="329"/>
        <v>0</v>
      </c>
      <c r="K6582" s="2">
        <v>0</v>
      </c>
    </row>
    <row r="6583" spans="3:11">
      <c r="C6583" s="11" t="str">
        <f>IND_SavePot!C6583</f>
        <v>INDIDEFFPH-97</v>
      </c>
      <c r="D6583" s="11" t="str">
        <f>IND_SavePot!D6583</f>
        <v>IIDPH</v>
      </c>
      <c r="E6583" s="10" t="str">
        <f t="shared" si="328"/>
        <v>IIDPH</v>
      </c>
      <c r="F6583" s="10" t="s">
        <v>10</v>
      </c>
      <c r="G6583" s="10" t="s">
        <v>11</v>
      </c>
      <c r="H6583" s="10">
        <f t="shared" si="330"/>
        <v>2050</v>
      </c>
      <c r="I6583" s="13">
        <f>IND_SavePot!I6583*(1+HLOOKUP(MID(D6583,2,2),$M$9:$AF$15,MATCH(RIGHT(D6583,2),$M$9:$M$15,0),0))^($H6583-IND_SavePot!$H6583)</f>
        <v>4.8774437212984988E-3</v>
      </c>
      <c r="J6583" s="13">
        <f t="shared" si="329"/>
        <v>4.8774437212984988E-3</v>
      </c>
      <c r="K6583" s="2">
        <v>1</v>
      </c>
    </row>
    <row r="6584" spans="3:11">
      <c r="C6584" s="11" t="str">
        <f>IND_SavePot!C6584</f>
        <v>INDIDEFFPH-97</v>
      </c>
      <c r="D6584" s="11" t="str">
        <f>IND_SavePot!D6584</f>
        <v>IIDPH</v>
      </c>
      <c r="E6584" s="10" t="str">
        <f t="shared" si="328"/>
        <v>IIDPH</v>
      </c>
      <c r="F6584" s="10" t="s">
        <v>10</v>
      </c>
      <c r="G6584" s="10" t="s">
        <v>11</v>
      </c>
      <c r="H6584" s="10">
        <f t="shared" si="330"/>
        <v>2050</v>
      </c>
      <c r="I6584" s="13">
        <f>IND_SavePot!I6584*(1+HLOOKUP(MID(D6584,2,2),$M$9:$AF$15,MATCH(RIGHT(D6584,2),$M$9:$M$15,0),0))^($H6584-IND_SavePot!$H6584)</f>
        <v>4.8774437212984988E-3</v>
      </c>
      <c r="J6584" s="13">
        <f t="shared" si="329"/>
        <v>4.8774437212984988E-3</v>
      </c>
      <c r="K6584" s="2">
        <v>4</v>
      </c>
    </row>
    <row r="6585" spans="3:11">
      <c r="C6585" s="11" t="str">
        <f>IND_SavePot!C6585</f>
        <v>INDIDEFFSH-97</v>
      </c>
      <c r="D6585" s="11" t="str">
        <f>IND_SavePot!D6585</f>
        <v>IIDSH</v>
      </c>
      <c r="E6585" s="10" t="str">
        <f t="shared" si="328"/>
        <v>IIDSH</v>
      </c>
      <c r="F6585" s="10" t="s">
        <v>10</v>
      </c>
      <c r="G6585" s="10" t="s">
        <v>11</v>
      </c>
      <c r="H6585" s="10">
        <f t="shared" si="330"/>
        <v>2050</v>
      </c>
      <c r="I6585" s="13">
        <f>IND_SavePot!I6585*(1+HLOOKUP(MID(D6585,2,2),$M$9:$AF$15,MATCH(RIGHT(D6585,2),$M$9:$M$15,0),0))^($H6585-IND_SavePot!$H6585)</f>
        <v>8.4949568437805035E-3</v>
      </c>
      <c r="J6585" s="13">
        <f t="shared" si="329"/>
        <v>8.4949568437805035E-3</v>
      </c>
      <c r="K6585" s="2">
        <v>0</v>
      </c>
    </row>
    <row r="6586" spans="3:11">
      <c r="C6586" s="11" t="str">
        <f>IND_SavePot!C6586</f>
        <v>INDIDEFFLA-97</v>
      </c>
      <c r="D6586" s="11" t="str">
        <f>IND_SavePot!D6586</f>
        <v>IIDLA</v>
      </c>
      <c r="E6586" s="10" t="str">
        <f t="shared" si="328"/>
        <v>IIDLA</v>
      </c>
      <c r="F6586" s="10" t="s">
        <v>10</v>
      </c>
      <c r="G6586" s="10" t="s">
        <v>11</v>
      </c>
      <c r="H6586" s="10">
        <f t="shared" si="330"/>
        <v>2050</v>
      </c>
      <c r="I6586" s="13">
        <f>IND_SavePot!I6586*(1+HLOOKUP(MID(D6586,2,2),$M$9:$AF$15,MATCH(RIGHT(D6586,2),$M$9:$M$15,0),0))^($H6586-IND_SavePot!$H6586)</f>
        <v>8.2998061727720656E-3</v>
      </c>
      <c r="J6586" s="13">
        <f t="shared" si="329"/>
        <v>8.2998061727720656E-3</v>
      </c>
      <c r="K6586" s="2">
        <v>0</v>
      </c>
    </row>
    <row r="6587" spans="3:11">
      <c r="C6587" s="11" t="str">
        <f>IND_SavePot!C6587</f>
        <v>INDIDEFFEM-97</v>
      </c>
      <c r="D6587" s="11" t="str">
        <f>IND_SavePot!D6587</f>
        <v>IIDEM</v>
      </c>
      <c r="E6587" s="10" t="str">
        <f t="shared" si="328"/>
        <v>IIDEM</v>
      </c>
      <c r="F6587" s="10" t="s">
        <v>10</v>
      </c>
      <c r="G6587" s="10" t="s">
        <v>11</v>
      </c>
      <c r="H6587" s="10">
        <f t="shared" si="330"/>
        <v>2050</v>
      </c>
      <c r="I6587" s="13">
        <f>IND_SavePot!I6587*(1+HLOOKUP(MID(D6587,2,2),$M$9:$AF$15,MATCH(RIGHT(D6587,2),$M$9:$M$15,0),0))^($H6587-IND_SavePot!$H6587)</f>
        <v>2.0400851253318127E-3</v>
      </c>
      <c r="J6587" s="13">
        <f t="shared" si="329"/>
        <v>2.0400851253318127E-3</v>
      </c>
      <c r="K6587" s="2">
        <v>0</v>
      </c>
    </row>
    <row r="6588" spans="3:11">
      <c r="C6588" s="11" t="str">
        <f>IND_SavePot!C6588</f>
        <v>INDIDEFFTF-97</v>
      </c>
      <c r="D6588" s="11" t="str">
        <f>IND_SavePot!D6588</f>
        <v>IIDTF</v>
      </c>
      <c r="E6588" s="10" t="str">
        <f t="shared" si="328"/>
        <v>IIDTF</v>
      </c>
      <c r="F6588" s="10" t="s">
        <v>10</v>
      </c>
      <c r="G6588" s="10" t="s">
        <v>11</v>
      </c>
      <c r="H6588" s="10">
        <f t="shared" si="330"/>
        <v>2050</v>
      </c>
      <c r="I6588" s="13">
        <f>IND_SavePot!I6588*(1+HLOOKUP(MID(D6588,2,2),$M$9:$AF$15,MATCH(RIGHT(D6588,2),$M$9:$M$15,0),0))^($H6588-IND_SavePot!$H6588)</f>
        <v>0</v>
      </c>
      <c r="J6588" s="13">
        <f t="shared" si="329"/>
        <v>0</v>
      </c>
      <c r="K6588" s="2">
        <v>0</v>
      </c>
    </row>
    <row r="6589" spans="3:11">
      <c r="C6589" s="11" t="str">
        <f>IND_SavePot!C6589</f>
        <v>INDIDEFFPH-98</v>
      </c>
      <c r="D6589" s="11" t="str">
        <f>IND_SavePot!D6589</f>
        <v>IIDPH</v>
      </c>
      <c r="E6589" s="10" t="str">
        <f t="shared" si="328"/>
        <v>IIDPH</v>
      </c>
      <c r="F6589" s="10" t="s">
        <v>10</v>
      </c>
      <c r="G6589" s="10" t="s">
        <v>11</v>
      </c>
      <c r="H6589" s="10">
        <f t="shared" si="330"/>
        <v>2050</v>
      </c>
      <c r="I6589" s="13">
        <f>IND_SavePot!I6589*(1+HLOOKUP(MID(D6589,2,2),$M$9:$AF$15,MATCH(RIGHT(D6589,2),$M$9:$M$15,0),0))^($H6589-IND_SavePot!$H6589)</f>
        <v>4.8774437212986211E-3</v>
      </c>
      <c r="J6589" s="13">
        <f t="shared" si="329"/>
        <v>4.8774437212986211E-3</v>
      </c>
      <c r="K6589" s="2">
        <v>1</v>
      </c>
    </row>
    <row r="6590" spans="3:11">
      <c r="C6590" s="11" t="str">
        <f>IND_SavePot!C6590</f>
        <v>INDIDEFFPH-98</v>
      </c>
      <c r="D6590" s="11" t="str">
        <f>IND_SavePot!D6590</f>
        <v>IIDPH</v>
      </c>
      <c r="E6590" s="10" t="str">
        <f t="shared" si="328"/>
        <v>IIDPH</v>
      </c>
      <c r="F6590" s="10" t="s">
        <v>10</v>
      </c>
      <c r="G6590" s="10" t="s">
        <v>11</v>
      </c>
      <c r="H6590" s="10">
        <f t="shared" si="330"/>
        <v>2050</v>
      </c>
      <c r="I6590" s="13">
        <f>IND_SavePot!I6590*(1+HLOOKUP(MID(D6590,2,2),$M$9:$AF$15,MATCH(RIGHT(D6590,2),$M$9:$M$15,0),0))^($H6590-IND_SavePot!$H6590)</f>
        <v>4.8774437212986211E-3</v>
      </c>
      <c r="J6590" s="13">
        <f t="shared" si="329"/>
        <v>4.8774437212986211E-3</v>
      </c>
      <c r="K6590" s="2">
        <v>4</v>
      </c>
    </row>
    <row r="6591" spans="3:11">
      <c r="C6591" s="11" t="str">
        <f>IND_SavePot!C6591</f>
        <v>INDIDEFFSH-98</v>
      </c>
      <c r="D6591" s="11" t="str">
        <f>IND_SavePot!D6591</f>
        <v>IIDSH</v>
      </c>
      <c r="E6591" s="10" t="str">
        <f t="shared" si="328"/>
        <v>IIDSH</v>
      </c>
      <c r="F6591" s="10" t="s">
        <v>10</v>
      </c>
      <c r="G6591" s="10" t="s">
        <v>11</v>
      </c>
      <c r="H6591" s="10">
        <f t="shared" si="330"/>
        <v>2050</v>
      </c>
      <c r="I6591" s="13">
        <f>IND_SavePot!I6591*(1+HLOOKUP(MID(D6591,2,2),$M$9:$AF$15,MATCH(RIGHT(D6591,2),$M$9:$M$15,0),0))^($H6591-IND_SavePot!$H6591)</f>
        <v>8.4949568437804497E-3</v>
      </c>
      <c r="J6591" s="13">
        <f t="shared" si="329"/>
        <v>8.4949568437804497E-3</v>
      </c>
      <c r="K6591" s="2">
        <v>0</v>
      </c>
    </row>
    <row r="6592" spans="3:11">
      <c r="C6592" s="11" t="str">
        <f>IND_SavePot!C6592</f>
        <v>INDIDEFFLA-98</v>
      </c>
      <c r="D6592" s="11" t="str">
        <f>IND_SavePot!D6592</f>
        <v>IIDLA</v>
      </c>
      <c r="E6592" s="10" t="str">
        <f t="shared" si="328"/>
        <v>IIDLA</v>
      </c>
      <c r="F6592" s="10" t="s">
        <v>10</v>
      </c>
      <c r="G6592" s="10" t="s">
        <v>11</v>
      </c>
      <c r="H6592" s="10">
        <f t="shared" si="330"/>
        <v>2050</v>
      </c>
      <c r="I6592" s="13">
        <f>IND_SavePot!I6592*(1+HLOOKUP(MID(D6592,2,2),$M$9:$AF$15,MATCH(RIGHT(D6592,2),$M$9:$M$15,0),0))^($H6592-IND_SavePot!$H6592)</f>
        <v>8.2998061727723917E-3</v>
      </c>
      <c r="J6592" s="13">
        <f t="shared" si="329"/>
        <v>8.2998061727723917E-3</v>
      </c>
      <c r="K6592" s="2">
        <v>0</v>
      </c>
    </row>
    <row r="6593" spans="3:11">
      <c r="C6593" s="11" t="str">
        <f>IND_SavePot!C6593</f>
        <v>INDIDEFFEM-98</v>
      </c>
      <c r="D6593" s="11" t="str">
        <f>IND_SavePot!D6593</f>
        <v>IIDEM</v>
      </c>
      <c r="E6593" s="10" t="str">
        <f t="shared" si="328"/>
        <v>IIDEM</v>
      </c>
      <c r="F6593" s="10" t="s">
        <v>10</v>
      </c>
      <c r="G6593" s="10" t="s">
        <v>11</v>
      </c>
      <c r="H6593" s="10">
        <f t="shared" si="330"/>
        <v>2050</v>
      </c>
      <c r="I6593" s="13">
        <f>IND_SavePot!I6593*(1+HLOOKUP(MID(D6593,2,2),$M$9:$AF$15,MATCH(RIGHT(D6593,2),$M$9:$M$15,0),0))^($H6593-IND_SavePot!$H6593)</f>
        <v>2.0400851253318127E-3</v>
      </c>
      <c r="J6593" s="13">
        <f t="shared" si="329"/>
        <v>2.0400851253318127E-3</v>
      </c>
      <c r="K6593" s="2">
        <v>0</v>
      </c>
    </row>
    <row r="6594" spans="3:11">
      <c r="C6594" s="11" t="str">
        <f>IND_SavePot!C6594</f>
        <v>INDIDEFFTF-98</v>
      </c>
      <c r="D6594" s="11" t="str">
        <f>IND_SavePot!D6594</f>
        <v>IIDTF</v>
      </c>
      <c r="E6594" s="10" t="str">
        <f t="shared" si="328"/>
        <v>IIDTF</v>
      </c>
      <c r="F6594" s="10" t="s">
        <v>10</v>
      </c>
      <c r="G6594" s="10" t="s">
        <v>11</v>
      </c>
      <c r="H6594" s="10">
        <f t="shared" si="330"/>
        <v>2050</v>
      </c>
      <c r="I6594" s="13">
        <f>IND_SavePot!I6594*(1+HLOOKUP(MID(D6594,2,2),$M$9:$AF$15,MATCH(RIGHT(D6594,2),$M$9:$M$15,0),0))^($H6594-IND_SavePot!$H6594)</f>
        <v>0</v>
      </c>
      <c r="J6594" s="13">
        <f t="shared" si="329"/>
        <v>0</v>
      </c>
      <c r="K6594" s="2">
        <v>0</v>
      </c>
    </row>
    <row r="6595" spans="3:11">
      <c r="C6595" s="11" t="str">
        <f>IND_SavePot!C6595</f>
        <v>INDIDEFFPH-99</v>
      </c>
      <c r="D6595" s="11" t="str">
        <f>IND_SavePot!D6595</f>
        <v>IIDPH</v>
      </c>
      <c r="E6595" s="10" t="str">
        <f t="shared" si="328"/>
        <v>IIDPH</v>
      </c>
      <c r="F6595" s="10" t="s">
        <v>10</v>
      </c>
      <c r="G6595" s="10" t="s">
        <v>11</v>
      </c>
      <c r="H6595" s="10">
        <f t="shared" si="330"/>
        <v>2050</v>
      </c>
      <c r="I6595" s="13">
        <f>IND_SavePot!I6595*(1+HLOOKUP(MID(D6595,2,2),$M$9:$AF$15,MATCH(RIGHT(D6595,2),$M$9:$M$15,0),0))^($H6595-IND_SavePot!$H6595)</f>
        <v>4.8774437212984988E-3</v>
      </c>
      <c r="J6595" s="13">
        <f t="shared" si="329"/>
        <v>4.8774437212984988E-3</v>
      </c>
      <c r="K6595" s="2">
        <v>1</v>
      </c>
    </row>
    <row r="6596" spans="3:11">
      <c r="C6596" s="11" t="str">
        <f>IND_SavePot!C6596</f>
        <v>INDIDEFFPH-99</v>
      </c>
      <c r="D6596" s="11" t="str">
        <f>IND_SavePot!D6596</f>
        <v>IIDPH</v>
      </c>
      <c r="E6596" s="10" t="str">
        <f t="shared" si="328"/>
        <v>IIDPH</v>
      </c>
      <c r="F6596" s="10" t="s">
        <v>10</v>
      </c>
      <c r="G6596" s="10" t="s">
        <v>11</v>
      </c>
      <c r="H6596" s="10">
        <f t="shared" si="330"/>
        <v>2050</v>
      </c>
      <c r="I6596" s="13">
        <f>IND_SavePot!I6596*(1+HLOOKUP(MID(D6596,2,2),$M$9:$AF$15,MATCH(RIGHT(D6596,2),$M$9:$M$15,0),0))^($H6596-IND_SavePot!$H6596)</f>
        <v>4.8774437212984988E-3</v>
      </c>
      <c r="J6596" s="13">
        <f t="shared" si="329"/>
        <v>4.8774437212984988E-3</v>
      </c>
      <c r="K6596" s="2">
        <v>4</v>
      </c>
    </row>
    <row r="6597" spans="3:11">
      <c r="C6597" s="11" t="str">
        <f>IND_SavePot!C6597</f>
        <v>INDIDEFFSH-99</v>
      </c>
      <c r="D6597" s="11" t="str">
        <f>IND_SavePot!D6597</f>
        <v>IIDSH</v>
      </c>
      <c r="E6597" s="10" t="str">
        <f t="shared" si="328"/>
        <v>IIDSH</v>
      </c>
      <c r="F6597" s="10" t="s">
        <v>10</v>
      </c>
      <c r="G6597" s="10" t="s">
        <v>11</v>
      </c>
      <c r="H6597" s="10">
        <f t="shared" si="330"/>
        <v>2050</v>
      </c>
      <c r="I6597" s="13">
        <f>IND_SavePot!I6597*(1+HLOOKUP(MID(D6597,2,2),$M$9:$AF$15,MATCH(RIGHT(D6597,2),$M$9:$M$15,0),0))^($H6597-IND_SavePot!$H6597)</f>
        <v>8.4949568437805035E-3</v>
      </c>
      <c r="J6597" s="13">
        <f t="shared" si="329"/>
        <v>8.4949568437805035E-3</v>
      </c>
      <c r="K6597" s="2">
        <v>0</v>
      </c>
    </row>
    <row r="6598" spans="3:11">
      <c r="C6598" s="11" t="str">
        <f>IND_SavePot!C6598</f>
        <v>INDIDEFFLA-99</v>
      </c>
      <c r="D6598" s="11" t="str">
        <f>IND_SavePot!D6598</f>
        <v>IIDLA</v>
      </c>
      <c r="E6598" s="10" t="str">
        <f t="shared" si="328"/>
        <v>IIDLA</v>
      </c>
      <c r="F6598" s="10" t="s">
        <v>10</v>
      </c>
      <c r="G6598" s="10" t="s">
        <v>11</v>
      </c>
      <c r="H6598" s="10">
        <f t="shared" si="330"/>
        <v>2050</v>
      </c>
      <c r="I6598" s="13">
        <f>IND_SavePot!I6598*(1+HLOOKUP(MID(D6598,2,2),$M$9:$AF$15,MATCH(RIGHT(D6598,2),$M$9:$M$15,0),0))^($H6598-IND_SavePot!$H6598)</f>
        <v>8.2998061727720656E-3</v>
      </c>
      <c r="J6598" s="13">
        <f t="shared" si="329"/>
        <v>8.2998061727720656E-3</v>
      </c>
      <c r="K6598" s="2">
        <v>0</v>
      </c>
    </row>
    <row r="6599" spans="3:11">
      <c r="C6599" s="11" t="str">
        <f>IND_SavePot!C6599</f>
        <v>INDIDEFFEM-99</v>
      </c>
      <c r="D6599" s="11" t="str">
        <f>IND_SavePot!D6599</f>
        <v>IIDEM</v>
      </c>
      <c r="E6599" s="10" t="str">
        <f t="shared" si="328"/>
        <v>IIDEM</v>
      </c>
      <c r="F6599" s="10" t="s">
        <v>10</v>
      </c>
      <c r="G6599" s="10" t="s">
        <v>11</v>
      </c>
      <c r="H6599" s="10">
        <f t="shared" si="330"/>
        <v>2050</v>
      </c>
      <c r="I6599" s="13">
        <f>IND_SavePot!I6599*(1+HLOOKUP(MID(D6599,2,2),$M$9:$AF$15,MATCH(RIGHT(D6599,2),$M$9:$M$15,0),0))^($H6599-IND_SavePot!$H6599)</f>
        <v>2.0400851253318127E-3</v>
      </c>
      <c r="J6599" s="13">
        <f t="shared" si="329"/>
        <v>2.0400851253318127E-3</v>
      </c>
      <c r="K6599" s="2">
        <v>0</v>
      </c>
    </row>
    <row r="6600" spans="3:11">
      <c r="C6600" s="11" t="str">
        <f>IND_SavePot!C6600</f>
        <v>INDIDEFFTF-99</v>
      </c>
      <c r="D6600" s="11" t="str">
        <f>IND_SavePot!D6600</f>
        <v>IIDTF</v>
      </c>
      <c r="E6600" s="10" t="str">
        <f t="shared" ref="E6600:E6663" si="331">D6600</f>
        <v>IIDTF</v>
      </c>
      <c r="F6600" s="10" t="s">
        <v>10</v>
      </c>
      <c r="G6600" s="10" t="s">
        <v>11</v>
      </c>
      <c r="H6600" s="10">
        <f t="shared" si="330"/>
        <v>2050</v>
      </c>
      <c r="I6600" s="13">
        <f>IND_SavePot!I6600*(1+HLOOKUP(MID(D6600,2,2),$M$9:$AF$15,MATCH(RIGHT(D6600,2),$M$9:$M$15,0),0))^($H6600-IND_SavePot!$H6600)</f>
        <v>0</v>
      </c>
      <c r="J6600" s="13">
        <f t="shared" ref="J6600:J6663" si="332">I6600</f>
        <v>0</v>
      </c>
      <c r="K6600" s="2">
        <v>0</v>
      </c>
    </row>
    <row r="6601" spans="3:11">
      <c r="C6601" s="11" t="str">
        <f>IND_SavePot!C6601</f>
        <v>INDIDEFFPH-100</v>
      </c>
      <c r="D6601" s="11" t="str">
        <f>IND_SavePot!D6601</f>
        <v>IIDPH</v>
      </c>
      <c r="E6601" s="10" t="str">
        <f t="shared" si="331"/>
        <v>IIDPH</v>
      </c>
      <c r="F6601" s="10" t="s">
        <v>10</v>
      </c>
      <c r="G6601" s="10" t="s">
        <v>11</v>
      </c>
      <c r="H6601" s="10">
        <f t="shared" ref="H6601:H6664" si="333">H6600</f>
        <v>2050</v>
      </c>
      <c r="I6601" s="13">
        <f>IND_SavePot!I6601*(1+HLOOKUP(MID(D6601,2,2),$M$9:$AF$15,MATCH(RIGHT(D6601,2),$M$9:$M$15,0),0))^($H6601-IND_SavePot!$H6601)</f>
        <v>4.8774437212985603E-3</v>
      </c>
      <c r="J6601" s="13">
        <f t="shared" si="332"/>
        <v>4.8774437212985603E-3</v>
      </c>
      <c r="K6601" s="2">
        <v>1</v>
      </c>
    </row>
    <row r="6602" spans="3:11">
      <c r="C6602" s="11" t="str">
        <f>IND_SavePot!C6602</f>
        <v>INDIDEFFPH-100</v>
      </c>
      <c r="D6602" s="11" t="str">
        <f>IND_SavePot!D6602</f>
        <v>IIDPH</v>
      </c>
      <c r="E6602" s="10" t="str">
        <f t="shared" si="331"/>
        <v>IIDPH</v>
      </c>
      <c r="F6602" s="10" t="s">
        <v>10</v>
      </c>
      <c r="G6602" s="10" t="s">
        <v>11</v>
      </c>
      <c r="H6602" s="10">
        <f t="shared" si="333"/>
        <v>2050</v>
      </c>
      <c r="I6602" s="13">
        <f>IND_SavePot!I6602*(1+HLOOKUP(MID(D6602,2,2),$M$9:$AF$15,MATCH(RIGHT(D6602,2),$M$9:$M$15,0),0))^($H6602-IND_SavePot!$H6602)</f>
        <v>4.8774437212985603E-3</v>
      </c>
      <c r="J6602" s="13">
        <f t="shared" si="332"/>
        <v>4.8774437212985603E-3</v>
      </c>
      <c r="K6602" s="2">
        <v>4</v>
      </c>
    </row>
    <row r="6603" spans="3:11">
      <c r="C6603" s="11" t="str">
        <f>IND_SavePot!C6603</f>
        <v>INDIDEFFSH-100</v>
      </c>
      <c r="D6603" s="11" t="str">
        <f>IND_SavePot!D6603</f>
        <v>IIDSH</v>
      </c>
      <c r="E6603" s="10" t="str">
        <f t="shared" si="331"/>
        <v>IIDSH</v>
      </c>
      <c r="F6603" s="10" t="s">
        <v>10</v>
      </c>
      <c r="G6603" s="10" t="s">
        <v>11</v>
      </c>
      <c r="H6603" s="10">
        <f t="shared" si="333"/>
        <v>2050</v>
      </c>
      <c r="I6603" s="13">
        <f>IND_SavePot!I6603*(1+HLOOKUP(MID(D6603,2,2),$M$9:$AF$15,MATCH(RIGHT(D6603,2),$M$9:$M$15,0),0))^($H6603-IND_SavePot!$H6603)</f>
        <v>8.4949568437805035E-3</v>
      </c>
      <c r="J6603" s="13">
        <f t="shared" si="332"/>
        <v>8.4949568437805035E-3</v>
      </c>
      <c r="K6603" s="2">
        <v>0</v>
      </c>
    </row>
    <row r="6604" spans="3:11">
      <c r="C6604" s="11" t="str">
        <f>IND_SavePot!C6604</f>
        <v>INDIDEFFLA-100</v>
      </c>
      <c r="D6604" s="11" t="str">
        <f>IND_SavePot!D6604</f>
        <v>IIDLA</v>
      </c>
      <c r="E6604" s="10" t="str">
        <f t="shared" si="331"/>
        <v>IIDLA</v>
      </c>
      <c r="F6604" s="10" t="s">
        <v>10</v>
      </c>
      <c r="G6604" s="10" t="s">
        <v>11</v>
      </c>
      <c r="H6604" s="10">
        <f t="shared" si="333"/>
        <v>2050</v>
      </c>
      <c r="I6604" s="13">
        <f>IND_SavePot!I6604*(1+HLOOKUP(MID(D6604,2,2),$M$9:$AF$15,MATCH(RIGHT(D6604,2),$M$9:$M$15,0),0))^($H6604-IND_SavePot!$H6604)</f>
        <v>8.2998061727720656E-3</v>
      </c>
      <c r="J6604" s="13">
        <f t="shared" si="332"/>
        <v>8.2998061727720656E-3</v>
      </c>
      <c r="K6604" s="2">
        <v>0</v>
      </c>
    </row>
    <row r="6605" spans="3:11">
      <c r="C6605" s="11" t="str">
        <f>IND_SavePot!C6605</f>
        <v>INDIDEFFEM-100</v>
      </c>
      <c r="D6605" s="11" t="str">
        <f>IND_SavePot!D6605</f>
        <v>IIDEM</v>
      </c>
      <c r="E6605" s="10" t="str">
        <f t="shared" si="331"/>
        <v>IIDEM</v>
      </c>
      <c r="F6605" s="10" t="s">
        <v>10</v>
      </c>
      <c r="G6605" s="10" t="s">
        <v>11</v>
      </c>
      <c r="H6605" s="10">
        <f t="shared" si="333"/>
        <v>2050</v>
      </c>
      <c r="I6605" s="13">
        <f>IND_SavePot!I6605*(1+HLOOKUP(MID(D6605,2,2),$M$9:$AF$15,MATCH(RIGHT(D6605,2),$M$9:$M$15,0),0))^($H6605-IND_SavePot!$H6605)</f>
        <v>2.0400851253318127E-3</v>
      </c>
      <c r="J6605" s="13">
        <f t="shared" si="332"/>
        <v>2.0400851253318127E-3</v>
      </c>
      <c r="K6605" s="2">
        <v>0</v>
      </c>
    </row>
    <row r="6606" spans="3:11">
      <c r="C6606" s="11" t="str">
        <f>IND_SavePot!C6606</f>
        <v>INDIDEFFTF-100</v>
      </c>
      <c r="D6606" s="11" t="str">
        <f>IND_SavePot!D6606</f>
        <v>IIDTF</v>
      </c>
      <c r="E6606" s="10" t="str">
        <f t="shared" si="331"/>
        <v>IIDTF</v>
      </c>
      <c r="F6606" s="10" t="s">
        <v>10</v>
      </c>
      <c r="G6606" s="10" t="s">
        <v>11</v>
      </c>
      <c r="H6606" s="10">
        <f t="shared" si="333"/>
        <v>2050</v>
      </c>
      <c r="I6606" s="13">
        <f>IND_SavePot!I6606*(1+HLOOKUP(MID(D6606,2,2),$M$9:$AF$15,MATCH(RIGHT(D6606,2),$M$9:$M$15,0),0))^($H6606-IND_SavePot!$H6606)</f>
        <v>0</v>
      </c>
      <c r="J6606" s="13">
        <f t="shared" si="332"/>
        <v>0</v>
      </c>
      <c r="K6606" s="2">
        <v>0</v>
      </c>
    </row>
    <row r="6607" spans="3:11">
      <c r="C6607" s="11" t="str">
        <f>IND_SavePot!C6607</f>
        <v>INDRDEFFPH-01</v>
      </c>
      <c r="D6607" s="11" t="str">
        <f>IND_SavePot!D6607</f>
        <v>IRDPH</v>
      </c>
      <c r="E6607" s="10" t="str">
        <f t="shared" si="331"/>
        <v>IRDPH</v>
      </c>
      <c r="F6607" s="10" t="s">
        <v>10</v>
      </c>
      <c r="G6607" s="10" t="s">
        <v>11</v>
      </c>
      <c r="H6607" s="10">
        <f t="shared" si="333"/>
        <v>2050</v>
      </c>
      <c r="I6607" s="13">
        <f>IND_SavePot!I6607*(1+HLOOKUP(MID(D6607,2,2),$M$9:$AF$15,MATCH(RIGHT(D6607,2),$M$9:$M$15,0),0))^($H6607-IND_SavePot!$H6607)</f>
        <v>7.7291566374323353E-3</v>
      </c>
      <c r="J6607" s="13">
        <f t="shared" si="332"/>
        <v>7.7291566374323353E-3</v>
      </c>
      <c r="K6607" s="2">
        <v>8</v>
      </c>
    </row>
    <row r="6608" spans="3:11">
      <c r="C6608" s="11" t="str">
        <f>IND_SavePot!C6608</f>
        <v>INDRDEFFPH-01</v>
      </c>
      <c r="D6608" s="11" t="str">
        <f>IND_SavePot!D6608</f>
        <v>IRDPH</v>
      </c>
      <c r="E6608" s="10" t="str">
        <f t="shared" si="331"/>
        <v>IRDPH</v>
      </c>
      <c r="F6608" s="10" t="s">
        <v>10</v>
      </c>
      <c r="G6608" s="10" t="s">
        <v>11</v>
      </c>
      <c r="H6608" s="10">
        <f t="shared" si="333"/>
        <v>2050</v>
      </c>
      <c r="I6608" s="13">
        <f>IND_SavePot!I6608*(1+HLOOKUP(MID(D6608,2,2),$M$9:$AF$15,MATCH(RIGHT(D6608,2),$M$9:$M$15,0),0))^($H6608-IND_SavePot!$H6608)</f>
        <v>7.7291566374323353E-3</v>
      </c>
      <c r="J6608" s="13">
        <f t="shared" si="332"/>
        <v>7.7291566374323353E-3</v>
      </c>
      <c r="K6608" s="2">
        <v>8</v>
      </c>
    </row>
    <row r="6609" spans="3:11">
      <c r="C6609" s="11" t="str">
        <f>IND_SavePot!C6609</f>
        <v>INDRDEFFSH-01</v>
      </c>
      <c r="D6609" s="11" t="str">
        <f>IND_SavePot!D6609</f>
        <v>IRDSH</v>
      </c>
      <c r="E6609" s="10" t="str">
        <f t="shared" si="331"/>
        <v>IRDSH</v>
      </c>
      <c r="F6609" s="10" t="s">
        <v>10</v>
      </c>
      <c r="G6609" s="10" t="s">
        <v>11</v>
      </c>
      <c r="H6609" s="10">
        <f t="shared" si="333"/>
        <v>2050</v>
      </c>
      <c r="I6609" s="13">
        <f>IND_SavePot!I6609*(1+HLOOKUP(MID(D6609,2,2),$M$9:$AF$15,MATCH(RIGHT(D6609,2),$M$9:$M$15,0),0))^($H6609-IND_SavePot!$H6609)</f>
        <v>0</v>
      </c>
      <c r="J6609" s="13">
        <f t="shared" si="332"/>
        <v>0</v>
      </c>
      <c r="K6609" s="2">
        <v>8</v>
      </c>
    </row>
    <row r="6610" spans="3:11">
      <c r="C6610" s="11" t="str">
        <f>IND_SavePot!C6610</f>
        <v>INDRDEFFLA-01</v>
      </c>
      <c r="D6610" s="11" t="str">
        <f>IND_SavePot!D6610</f>
        <v>IRDLA</v>
      </c>
      <c r="E6610" s="10" t="str">
        <f t="shared" si="331"/>
        <v>IRDLA</v>
      </c>
      <c r="F6610" s="10" t="s">
        <v>10</v>
      </c>
      <c r="G6610" s="10" t="s">
        <v>11</v>
      </c>
      <c r="H6610" s="10">
        <f t="shared" si="333"/>
        <v>2050</v>
      </c>
      <c r="I6610" s="13">
        <f>IND_SavePot!I6610*(1+HLOOKUP(MID(D6610,2,2),$M$9:$AF$15,MATCH(RIGHT(D6610,2),$M$9:$M$15,0),0))^($H6610-IND_SavePot!$H6610)</f>
        <v>8.9587225902754905E-3</v>
      </c>
      <c r="J6610" s="13">
        <f t="shared" si="332"/>
        <v>8.9587225902754905E-3</v>
      </c>
      <c r="K6610" s="2">
        <v>8</v>
      </c>
    </row>
    <row r="6611" spans="3:11">
      <c r="C6611" s="11" t="str">
        <f>IND_SavePot!C6611</f>
        <v>INDRDEFFEM-01</v>
      </c>
      <c r="D6611" s="11" t="str">
        <f>IND_SavePot!D6611</f>
        <v>IRDEM</v>
      </c>
      <c r="E6611" s="10" t="str">
        <f t="shared" si="331"/>
        <v>IRDEM</v>
      </c>
      <c r="F6611" s="10" t="s">
        <v>10</v>
      </c>
      <c r="G6611" s="10" t="s">
        <v>11</v>
      </c>
      <c r="H6611" s="10">
        <f t="shared" si="333"/>
        <v>2050</v>
      </c>
      <c r="I6611" s="13">
        <f>IND_SavePot!I6611*(1+HLOOKUP(MID(D6611,2,2),$M$9:$AF$15,MATCH(RIGHT(D6611,2),$M$9:$M$15,0),0))^($H6611-IND_SavePot!$H6611)</f>
        <v>6.8977696935038305E-3</v>
      </c>
      <c r="J6611" s="13">
        <f t="shared" si="332"/>
        <v>6.8977696935038305E-3</v>
      </c>
      <c r="K6611" s="2">
        <v>8</v>
      </c>
    </row>
    <row r="6612" spans="3:11">
      <c r="C6612" s="11" t="str">
        <f>IND_SavePot!C6612</f>
        <v>INDRDEFFTF-01</v>
      </c>
      <c r="D6612" s="11" t="str">
        <f>IND_SavePot!D6612</f>
        <v>IRDTF</v>
      </c>
      <c r="E6612" s="10" t="str">
        <f t="shared" si="331"/>
        <v>IRDTF</v>
      </c>
      <c r="F6612" s="10" t="s">
        <v>10</v>
      </c>
      <c r="G6612" s="10" t="s">
        <v>11</v>
      </c>
      <c r="H6612" s="10">
        <f t="shared" si="333"/>
        <v>2050</v>
      </c>
      <c r="I6612" s="13">
        <f>IND_SavePot!I6612*(1+HLOOKUP(MID(D6612,2,2),$M$9:$AF$15,MATCH(RIGHT(D6612,2),$M$9:$M$15,0),0))^($H6612-IND_SavePot!$H6612)</f>
        <v>1.5174410581465134E-3</v>
      </c>
      <c r="J6612" s="13">
        <f t="shared" si="332"/>
        <v>1.5174410581465134E-3</v>
      </c>
      <c r="K6612" s="2">
        <v>8</v>
      </c>
    </row>
    <row r="6613" spans="3:11">
      <c r="C6613" s="11" t="str">
        <f>IND_SavePot!C6613</f>
        <v>INDRDEFFPH-02</v>
      </c>
      <c r="D6613" s="11" t="str">
        <f>IND_SavePot!D6613</f>
        <v>IRDPH</v>
      </c>
      <c r="E6613" s="10" t="str">
        <f t="shared" si="331"/>
        <v>IRDPH</v>
      </c>
      <c r="F6613" s="10" t="s">
        <v>10</v>
      </c>
      <c r="G6613" s="10" t="s">
        <v>11</v>
      </c>
      <c r="H6613" s="10">
        <f t="shared" si="333"/>
        <v>2050</v>
      </c>
      <c r="I6613" s="13">
        <f>IND_SavePot!I6613*(1+HLOOKUP(MID(D6613,2,2),$M$9:$AF$15,MATCH(RIGHT(D6613,2),$M$9:$M$15,0),0))^($H6613-IND_SavePot!$H6613)</f>
        <v>7.7291566374323353E-3</v>
      </c>
      <c r="J6613" s="13">
        <f t="shared" si="332"/>
        <v>7.7291566374323353E-3</v>
      </c>
      <c r="K6613" s="2">
        <v>8</v>
      </c>
    </row>
    <row r="6614" spans="3:11">
      <c r="C6614" s="11" t="str">
        <f>IND_SavePot!C6614</f>
        <v>INDRDEFFPH-02</v>
      </c>
      <c r="D6614" s="11" t="str">
        <f>IND_SavePot!D6614</f>
        <v>IRDPH</v>
      </c>
      <c r="E6614" s="10" t="str">
        <f t="shared" si="331"/>
        <v>IRDPH</v>
      </c>
      <c r="F6614" s="10" t="s">
        <v>10</v>
      </c>
      <c r="G6614" s="10" t="s">
        <v>11</v>
      </c>
      <c r="H6614" s="10">
        <f t="shared" si="333"/>
        <v>2050</v>
      </c>
      <c r="I6614" s="13">
        <f>IND_SavePot!I6614*(1+HLOOKUP(MID(D6614,2,2),$M$9:$AF$15,MATCH(RIGHT(D6614,2),$M$9:$M$15,0),0))^($H6614-IND_SavePot!$H6614)</f>
        <v>7.7291566374323353E-3</v>
      </c>
      <c r="J6614" s="13">
        <f t="shared" si="332"/>
        <v>7.7291566374323353E-3</v>
      </c>
      <c r="K6614" s="2">
        <v>8</v>
      </c>
    </row>
    <row r="6615" spans="3:11">
      <c r="C6615" s="11" t="str">
        <f>IND_SavePot!C6615</f>
        <v>INDRDEFFSH-02</v>
      </c>
      <c r="D6615" s="11" t="str">
        <f>IND_SavePot!D6615</f>
        <v>IRDSH</v>
      </c>
      <c r="E6615" s="10" t="str">
        <f t="shared" si="331"/>
        <v>IRDSH</v>
      </c>
      <c r="F6615" s="10" t="s">
        <v>10</v>
      </c>
      <c r="G6615" s="10" t="s">
        <v>11</v>
      </c>
      <c r="H6615" s="10">
        <f t="shared" si="333"/>
        <v>2050</v>
      </c>
      <c r="I6615" s="13">
        <f>IND_SavePot!I6615*(1+HLOOKUP(MID(D6615,2,2),$M$9:$AF$15,MATCH(RIGHT(D6615,2),$M$9:$M$15,0),0))^($H6615-IND_SavePot!$H6615)</f>
        <v>0</v>
      </c>
      <c r="J6615" s="13">
        <f t="shared" si="332"/>
        <v>0</v>
      </c>
      <c r="K6615" s="2">
        <v>8</v>
      </c>
    </row>
    <row r="6616" spans="3:11">
      <c r="C6616" s="11" t="str">
        <f>IND_SavePot!C6616</f>
        <v>INDRDEFFLA-02</v>
      </c>
      <c r="D6616" s="11" t="str">
        <f>IND_SavePot!D6616</f>
        <v>IRDLA</v>
      </c>
      <c r="E6616" s="10" t="str">
        <f t="shared" si="331"/>
        <v>IRDLA</v>
      </c>
      <c r="F6616" s="10" t="s">
        <v>10</v>
      </c>
      <c r="G6616" s="10" t="s">
        <v>11</v>
      </c>
      <c r="H6616" s="10">
        <f t="shared" si="333"/>
        <v>2050</v>
      </c>
      <c r="I6616" s="13">
        <f>IND_SavePot!I6616*(1+HLOOKUP(MID(D6616,2,2),$M$9:$AF$15,MATCH(RIGHT(D6616,2),$M$9:$M$15,0),0))^($H6616-IND_SavePot!$H6616)</f>
        <v>8.9587225902754905E-3</v>
      </c>
      <c r="J6616" s="13">
        <f t="shared" si="332"/>
        <v>8.9587225902754905E-3</v>
      </c>
      <c r="K6616" s="2">
        <v>8</v>
      </c>
    </row>
    <row r="6617" spans="3:11">
      <c r="C6617" s="11" t="str">
        <f>IND_SavePot!C6617</f>
        <v>INDRDEFFEM-02</v>
      </c>
      <c r="D6617" s="11" t="str">
        <f>IND_SavePot!D6617</f>
        <v>IRDEM</v>
      </c>
      <c r="E6617" s="10" t="str">
        <f t="shared" si="331"/>
        <v>IRDEM</v>
      </c>
      <c r="F6617" s="10" t="s">
        <v>10</v>
      </c>
      <c r="G6617" s="10" t="s">
        <v>11</v>
      </c>
      <c r="H6617" s="10">
        <f t="shared" si="333"/>
        <v>2050</v>
      </c>
      <c r="I6617" s="13">
        <f>IND_SavePot!I6617*(1+HLOOKUP(MID(D6617,2,2),$M$9:$AF$15,MATCH(RIGHT(D6617,2),$M$9:$M$15,0),0))^($H6617-IND_SavePot!$H6617)</f>
        <v>6.8977696935038305E-3</v>
      </c>
      <c r="J6617" s="13">
        <f t="shared" si="332"/>
        <v>6.8977696935038305E-3</v>
      </c>
      <c r="K6617" s="2">
        <v>8</v>
      </c>
    </row>
    <row r="6618" spans="3:11">
      <c r="C6618" s="11" t="str">
        <f>IND_SavePot!C6618</f>
        <v>INDRDEFFTF-02</v>
      </c>
      <c r="D6618" s="11" t="str">
        <f>IND_SavePot!D6618</f>
        <v>IRDTF</v>
      </c>
      <c r="E6618" s="10" t="str">
        <f t="shared" si="331"/>
        <v>IRDTF</v>
      </c>
      <c r="F6618" s="10" t="s">
        <v>10</v>
      </c>
      <c r="G6618" s="10" t="s">
        <v>11</v>
      </c>
      <c r="H6618" s="10">
        <f t="shared" si="333"/>
        <v>2050</v>
      </c>
      <c r="I6618" s="13">
        <f>IND_SavePot!I6618*(1+HLOOKUP(MID(D6618,2,2),$M$9:$AF$15,MATCH(RIGHT(D6618,2),$M$9:$M$15,0),0))^($H6618-IND_SavePot!$H6618)</f>
        <v>1.5174410581465134E-3</v>
      </c>
      <c r="J6618" s="13">
        <f t="shared" si="332"/>
        <v>1.5174410581465134E-3</v>
      </c>
      <c r="K6618" s="2">
        <v>8</v>
      </c>
    </row>
    <row r="6619" spans="3:11">
      <c r="C6619" s="11" t="str">
        <f>IND_SavePot!C6619</f>
        <v>INDRDEFFPH-03</v>
      </c>
      <c r="D6619" s="11" t="str">
        <f>IND_SavePot!D6619</f>
        <v>IRDPH</v>
      </c>
      <c r="E6619" s="10" t="str">
        <f t="shared" si="331"/>
        <v>IRDPH</v>
      </c>
      <c r="F6619" s="10" t="s">
        <v>10</v>
      </c>
      <c r="G6619" s="10" t="s">
        <v>11</v>
      </c>
      <c r="H6619" s="10">
        <f t="shared" si="333"/>
        <v>2050</v>
      </c>
      <c r="I6619" s="13">
        <f>IND_SavePot!I6619*(1+HLOOKUP(MID(D6619,2,2),$M$9:$AF$15,MATCH(RIGHT(D6619,2),$M$9:$M$15,0),0))^($H6619-IND_SavePot!$H6619)</f>
        <v>7.7291566374323353E-3</v>
      </c>
      <c r="J6619" s="13">
        <f t="shared" si="332"/>
        <v>7.7291566374323353E-3</v>
      </c>
      <c r="K6619" s="2">
        <v>8</v>
      </c>
    </row>
    <row r="6620" spans="3:11">
      <c r="C6620" s="11" t="str">
        <f>IND_SavePot!C6620</f>
        <v>INDRDEFFPH-03</v>
      </c>
      <c r="D6620" s="11" t="str">
        <f>IND_SavePot!D6620</f>
        <v>IRDPH</v>
      </c>
      <c r="E6620" s="10" t="str">
        <f t="shared" si="331"/>
        <v>IRDPH</v>
      </c>
      <c r="F6620" s="10" t="s">
        <v>10</v>
      </c>
      <c r="G6620" s="10" t="s">
        <v>11</v>
      </c>
      <c r="H6620" s="10">
        <f t="shared" si="333"/>
        <v>2050</v>
      </c>
      <c r="I6620" s="13">
        <f>IND_SavePot!I6620*(1+HLOOKUP(MID(D6620,2,2),$M$9:$AF$15,MATCH(RIGHT(D6620,2),$M$9:$M$15,0),0))^($H6620-IND_SavePot!$H6620)</f>
        <v>7.7291566374323353E-3</v>
      </c>
      <c r="J6620" s="13">
        <f t="shared" si="332"/>
        <v>7.7291566374323353E-3</v>
      </c>
      <c r="K6620" s="2">
        <v>8</v>
      </c>
    </row>
    <row r="6621" spans="3:11">
      <c r="C6621" s="11" t="str">
        <f>IND_SavePot!C6621</f>
        <v>INDRDEFFSH-03</v>
      </c>
      <c r="D6621" s="11" t="str">
        <f>IND_SavePot!D6621</f>
        <v>IRDSH</v>
      </c>
      <c r="E6621" s="10" t="str">
        <f t="shared" si="331"/>
        <v>IRDSH</v>
      </c>
      <c r="F6621" s="10" t="s">
        <v>10</v>
      </c>
      <c r="G6621" s="10" t="s">
        <v>11</v>
      </c>
      <c r="H6621" s="10">
        <f t="shared" si="333"/>
        <v>2050</v>
      </c>
      <c r="I6621" s="13">
        <f>IND_SavePot!I6621*(1+HLOOKUP(MID(D6621,2,2),$M$9:$AF$15,MATCH(RIGHT(D6621,2),$M$9:$M$15,0),0))^($H6621-IND_SavePot!$H6621)</f>
        <v>0</v>
      </c>
      <c r="J6621" s="13">
        <f t="shared" si="332"/>
        <v>0</v>
      </c>
      <c r="K6621" s="2">
        <v>8</v>
      </c>
    </row>
    <row r="6622" spans="3:11">
      <c r="C6622" s="11" t="str">
        <f>IND_SavePot!C6622</f>
        <v>INDRDEFFLA-03</v>
      </c>
      <c r="D6622" s="11" t="str">
        <f>IND_SavePot!D6622</f>
        <v>IRDLA</v>
      </c>
      <c r="E6622" s="10" t="str">
        <f t="shared" si="331"/>
        <v>IRDLA</v>
      </c>
      <c r="F6622" s="10" t="s">
        <v>10</v>
      </c>
      <c r="G6622" s="10" t="s">
        <v>11</v>
      </c>
      <c r="H6622" s="10">
        <f t="shared" si="333"/>
        <v>2050</v>
      </c>
      <c r="I6622" s="13">
        <f>IND_SavePot!I6622*(1+HLOOKUP(MID(D6622,2,2),$M$9:$AF$15,MATCH(RIGHT(D6622,2),$M$9:$M$15,0),0))^($H6622-IND_SavePot!$H6622)</f>
        <v>8.958722590275487E-3</v>
      </c>
      <c r="J6622" s="13">
        <f t="shared" si="332"/>
        <v>8.958722590275487E-3</v>
      </c>
      <c r="K6622" s="2">
        <v>8</v>
      </c>
    </row>
    <row r="6623" spans="3:11">
      <c r="C6623" s="11" t="str">
        <f>IND_SavePot!C6623</f>
        <v>INDRDEFFEM-03</v>
      </c>
      <c r="D6623" s="11" t="str">
        <f>IND_SavePot!D6623</f>
        <v>IRDEM</v>
      </c>
      <c r="E6623" s="10" t="str">
        <f t="shared" si="331"/>
        <v>IRDEM</v>
      </c>
      <c r="F6623" s="10" t="s">
        <v>10</v>
      </c>
      <c r="G6623" s="10" t="s">
        <v>11</v>
      </c>
      <c r="H6623" s="10">
        <f t="shared" si="333"/>
        <v>2050</v>
      </c>
      <c r="I6623" s="13">
        <f>IND_SavePot!I6623*(1+HLOOKUP(MID(D6623,2,2),$M$9:$AF$15,MATCH(RIGHT(D6623,2),$M$9:$M$15,0),0))^($H6623-IND_SavePot!$H6623)</f>
        <v>6.8977696935038262E-3</v>
      </c>
      <c r="J6623" s="13">
        <f t="shared" si="332"/>
        <v>6.8977696935038262E-3</v>
      </c>
      <c r="K6623" s="2">
        <v>8</v>
      </c>
    </row>
    <row r="6624" spans="3:11">
      <c r="C6624" s="11" t="str">
        <f>IND_SavePot!C6624</f>
        <v>INDRDEFFTF-03</v>
      </c>
      <c r="D6624" s="11" t="str">
        <f>IND_SavePot!D6624</f>
        <v>IRDTF</v>
      </c>
      <c r="E6624" s="10" t="str">
        <f t="shared" si="331"/>
        <v>IRDTF</v>
      </c>
      <c r="F6624" s="10" t="s">
        <v>10</v>
      </c>
      <c r="G6624" s="10" t="s">
        <v>11</v>
      </c>
      <c r="H6624" s="10">
        <f t="shared" si="333"/>
        <v>2050</v>
      </c>
      <c r="I6624" s="13">
        <f>IND_SavePot!I6624*(1+HLOOKUP(MID(D6624,2,2),$M$9:$AF$15,MATCH(RIGHT(D6624,2),$M$9:$M$15,0),0))^($H6624-IND_SavePot!$H6624)</f>
        <v>1.5174410581465128E-3</v>
      </c>
      <c r="J6624" s="13">
        <f t="shared" si="332"/>
        <v>1.5174410581465128E-3</v>
      </c>
      <c r="K6624" s="2">
        <v>8</v>
      </c>
    </row>
    <row r="6625" spans="3:11">
      <c r="C6625" s="11" t="str">
        <f>IND_SavePot!C6625</f>
        <v>INDRDEFFPH-04</v>
      </c>
      <c r="D6625" s="11" t="str">
        <f>IND_SavePot!D6625</f>
        <v>IRDPH</v>
      </c>
      <c r="E6625" s="10" t="str">
        <f t="shared" si="331"/>
        <v>IRDPH</v>
      </c>
      <c r="F6625" s="10" t="s">
        <v>10</v>
      </c>
      <c r="G6625" s="10" t="s">
        <v>11</v>
      </c>
      <c r="H6625" s="10">
        <f t="shared" si="333"/>
        <v>2050</v>
      </c>
      <c r="I6625" s="13">
        <f>IND_SavePot!I6625*(1+HLOOKUP(MID(D6625,2,2),$M$9:$AF$15,MATCH(RIGHT(D6625,2),$M$9:$M$15,0),0))^($H6625-IND_SavePot!$H6625)</f>
        <v>7.7291566374323353E-3</v>
      </c>
      <c r="J6625" s="13">
        <f t="shared" si="332"/>
        <v>7.7291566374323353E-3</v>
      </c>
      <c r="K6625" s="2">
        <v>8</v>
      </c>
    </row>
    <row r="6626" spans="3:11">
      <c r="C6626" s="11" t="str">
        <f>IND_SavePot!C6626</f>
        <v>INDRDEFFPH-04</v>
      </c>
      <c r="D6626" s="11" t="str">
        <f>IND_SavePot!D6626</f>
        <v>IRDPH</v>
      </c>
      <c r="E6626" s="10" t="str">
        <f t="shared" si="331"/>
        <v>IRDPH</v>
      </c>
      <c r="F6626" s="10" t="s">
        <v>10</v>
      </c>
      <c r="G6626" s="10" t="s">
        <v>11</v>
      </c>
      <c r="H6626" s="10">
        <f t="shared" si="333"/>
        <v>2050</v>
      </c>
      <c r="I6626" s="13">
        <f>IND_SavePot!I6626*(1+HLOOKUP(MID(D6626,2,2),$M$9:$AF$15,MATCH(RIGHT(D6626,2),$M$9:$M$15,0),0))^($H6626-IND_SavePot!$H6626)</f>
        <v>7.7291566374323353E-3</v>
      </c>
      <c r="J6626" s="13">
        <f t="shared" si="332"/>
        <v>7.7291566374323353E-3</v>
      </c>
      <c r="K6626" s="2">
        <v>8</v>
      </c>
    </row>
    <row r="6627" spans="3:11">
      <c r="C6627" s="11" t="str">
        <f>IND_SavePot!C6627</f>
        <v>INDRDEFFSH-04</v>
      </c>
      <c r="D6627" s="11" t="str">
        <f>IND_SavePot!D6627</f>
        <v>IRDSH</v>
      </c>
      <c r="E6627" s="10" t="str">
        <f t="shared" si="331"/>
        <v>IRDSH</v>
      </c>
      <c r="F6627" s="10" t="s">
        <v>10</v>
      </c>
      <c r="G6627" s="10" t="s">
        <v>11</v>
      </c>
      <c r="H6627" s="10">
        <f t="shared" si="333"/>
        <v>2050</v>
      </c>
      <c r="I6627" s="13">
        <f>IND_SavePot!I6627*(1+HLOOKUP(MID(D6627,2,2),$M$9:$AF$15,MATCH(RIGHT(D6627,2),$M$9:$M$15,0),0))^($H6627-IND_SavePot!$H6627)</f>
        <v>0</v>
      </c>
      <c r="J6627" s="13">
        <f t="shared" si="332"/>
        <v>0</v>
      </c>
      <c r="K6627" s="2">
        <v>8</v>
      </c>
    </row>
    <row r="6628" spans="3:11">
      <c r="C6628" s="11" t="str">
        <f>IND_SavePot!C6628</f>
        <v>INDRDEFFLA-04</v>
      </c>
      <c r="D6628" s="11" t="str">
        <f>IND_SavePot!D6628</f>
        <v>IRDLA</v>
      </c>
      <c r="E6628" s="10" t="str">
        <f t="shared" si="331"/>
        <v>IRDLA</v>
      </c>
      <c r="F6628" s="10" t="s">
        <v>10</v>
      </c>
      <c r="G6628" s="10" t="s">
        <v>11</v>
      </c>
      <c r="H6628" s="10">
        <f t="shared" si="333"/>
        <v>2050</v>
      </c>
      <c r="I6628" s="13">
        <f>IND_SavePot!I6628*(1+HLOOKUP(MID(D6628,2,2),$M$9:$AF$15,MATCH(RIGHT(D6628,2),$M$9:$M$15,0),0))^($H6628-IND_SavePot!$H6628)</f>
        <v>8.9587225902754957E-3</v>
      </c>
      <c r="J6628" s="13">
        <f t="shared" si="332"/>
        <v>8.9587225902754957E-3</v>
      </c>
      <c r="K6628" s="2">
        <v>8</v>
      </c>
    </row>
    <row r="6629" spans="3:11">
      <c r="C6629" s="11" t="str">
        <f>IND_SavePot!C6629</f>
        <v>INDRDEFFEM-04</v>
      </c>
      <c r="D6629" s="11" t="str">
        <f>IND_SavePot!D6629</f>
        <v>IRDEM</v>
      </c>
      <c r="E6629" s="10" t="str">
        <f t="shared" si="331"/>
        <v>IRDEM</v>
      </c>
      <c r="F6629" s="10" t="s">
        <v>10</v>
      </c>
      <c r="G6629" s="10" t="s">
        <v>11</v>
      </c>
      <c r="H6629" s="10">
        <f t="shared" si="333"/>
        <v>2050</v>
      </c>
      <c r="I6629" s="13">
        <f>IND_SavePot!I6629*(1+HLOOKUP(MID(D6629,2,2),$M$9:$AF$15,MATCH(RIGHT(D6629,2),$M$9:$M$15,0),0))^($H6629-IND_SavePot!$H6629)</f>
        <v>6.8977696935038357E-3</v>
      </c>
      <c r="J6629" s="13">
        <f t="shared" si="332"/>
        <v>6.8977696935038357E-3</v>
      </c>
      <c r="K6629" s="2">
        <v>8</v>
      </c>
    </row>
    <row r="6630" spans="3:11">
      <c r="C6630" s="11" t="str">
        <f>IND_SavePot!C6630</f>
        <v>INDRDEFFTF-04</v>
      </c>
      <c r="D6630" s="11" t="str">
        <f>IND_SavePot!D6630</f>
        <v>IRDTF</v>
      </c>
      <c r="E6630" s="10" t="str">
        <f t="shared" si="331"/>
        <v>IRDTF</v>
      </c>
      <c r="F6630" s="10" t="s">
        <v>10</v>
      </c>
      <c r="G6630" s="10" t="s">
        <v>11</v>
      </c>
      <c r="H6630" s="10">
        <f t="shared" si="333"/>
        <v>2050</v>
      </c>
      <c r="I6630" s="13">
        <f>IND_SavePot!I6630*(1+HLOOKUP(MID(D6630,2,2),$M$9:$AF$15,MATCH(RIGHT(D6630,2),$M$9:$M$15,0),0))^($H6630-IND_SavePot!$H6630)</f>
        <v>1.5174410581465137E-3</v>
      </c>
      <c r="J6630" s="13">
        <f t="shared" si="332"/>
        <v>1.5174410581465137E-3</v>
      </c>
      <c r="K6630" s="2">
        <v>8</v>
      </c>
    </row>
    <row r="6631" spans="3:11">
      <c r="C6631" s="11" t="str">
        <f>IND_SavePot!C6631</f>
        <v>INDRDEFFPH-05</v>
      </c>
      <c r="D6631" s="11" t="str">
        <f>IND_SavePot!D6631</f>
        <v>IRDPH</v>
      </c>
      <c r="E6631" s="10" t="str">
        <f t="shared" si="331"/>
        <v>IRDPH</v>
      </c>
      <c r="F6631" s="10" t="s">
        <v>10</v>
      </c>
      <c r="G6631" s="10" t="s">
        <v>11</v>
      </c>
      <c r="H6631" s="10">
        <f t="shared" si="333"/>
        <v>2050</v>
      </c>
      <c r="I6631" s="13">
        <f>IND_SavePot!I6631*(1+HLOOKUP(MID(D6631,2,2),$M$9:$AF$15,MATCH(RIGHT(D6631,2),$M$9:$M$15,0),0))^($H6631-IND_SavePot!$H6631)</f>
        <v>7.7291566374323353E-3</v>
      </c>
      <c r="J6631" s="13">
        <f t="shared" si="332"/>
        <v>7.7291566374323353E-3</v>
      </c>
      <c r="K6631" s="2">
        <v>8</v>
      </c>
    </row>
    <row r="6632" spans="3:11">
      <c r="C6632" s="11" t="str">
        <f>IND_SavePot!C6632</f>
        <v>INDRDEFFPH-05</v>
      </c>
      <c r="D6632" s="11" t="str">
        <f>IND_SavePot!D6632</f>
        <v>IRDPH</v>
      </c>
      <c r="E6632" s="10" t="str">
        <f t="shared" si="331"/>
        <v>IRDPH</v>
      </c>
      <c r="F6632" s="10" t="s">
        <v>10</v>
      </c>
      <c r="G6632" s="10" t="s">
        <v>11</v>
      </c>
      <c r="H6632" s="10">
        <f t="shared" si="333"/>
        <v>2050</v>
      </c>
      <c r="I6632" s="13">
        <f>IND_SavePot!I6632*(1+HLOOKUP(MID(D6632,2,2),$M$9:$AF$15,MATCH(RIGHT(D6632,2),$M$9:$M$15,0),0))^($H6632-IND_SavePot!$H6632)</f>
        <v>7.7291566374323353E-3</v>
      </c>
      <c r="J6632" s="13">
        <f t="shared" si="332"/>
        <v>7.7291566374323353E-3</v>
      </c>
      <c r="K6632" s="2">
        <v>8</v>
      </c>
    </row>
    <row r="6633" spans="3:11">
      <c r="C6633" s="11" t="str">
        <f>IND_SavePot!C6633</f>
        <v>INDRDEFFSH-05</v>
      </c>
      <c r="D6633" s="11" t="str">
        <f>IND_SavePot!D6633</f>
        <v>IRDSH</v>
      </c>
      <c r="E6633" s="10" t="str">
        <f t="shared" si="331"/>
        <v>IRDSH</v>
      </c>
      <c r="F6633" s="10" t="s">
        <v>10</v>
      </c>
      <c r="G6633" s="10" t="s">
        <v>11</v>
      </c>
      <c r="H6633" s="10">
        <f t="shared" si="333"/>
        <v>2050</v>
      </c>
      <c r="I6633" s="13">
        <f>IND_SavePot!I6633*(1+HLOOKUP(MID(D6633,2,2),$M$9:$AF$15,MATCH(RIGHT(D6633,2),$M$9:$M$15,0),0))^($H6633-IND_SavePot!$H6633)</f>
        <v>0</v>
      </c>
      <c r="J6633" s="13">
        <f t="shared" si="332"/>
        <v>0</v>
      </c>
      <c r="K6633" s="2">
        <v>8</v>
      </c>
    </row>
    <row r="6634" spans="3:11">
      <c r="C6634" s="11" t="str">
        <f>IND_SavePot!C6634</f>
        <v>INDRDEFFLA-05</v>
      </c>
      <c r="D6634" s="11" t="str">
        <f>IND_SavePot!D6634</f>
        <v>IRDLA</v>
      </c>
      <c r="E6634" s="10" t="str">
        <f t="shared" si="331"/>
        <v>IRDLA</v>
      </c>
      <c r="F6634" s="10" t="s">
        <v>10</v>
      </c>
      <c r="G6634" s="10" t="s">
        <v>11</v>
      </c>
      <c r="H6634" s="10">
        <f t="shared" si="333"/>
        <v>2050</v>
      </c>
      <c r="I6634" s="13">
        <f>IND_SavePot!I6634*(1+HLOOKUP(MID(D6634,2,2),$M$9:$AF$15,MATCH(RIGHT(D6634,2),$M$9:$M$15,0),0))^($H6634-IND_SavePot!$H6634)</f>
        <v>8.9587225902754905E-3</v>
      </c>
      <c r="J6634" s="13">
        <f t="shared" si="332"/>
        <v>8.9587225902754905E-3</v>
      </c>
      <c r="K6634" s="2">
        <v>8</v>
      </c>
    </row>
    <row r="6635" spans="3:11">
      <c r="C6635" s="11" t="str">
        <f>IND_SavePot!C6635</f>
        <v>INDRDEFFEM-05</v>
      </c>
      <c r="D6635" s="11" t="str">
        <f>IND_SavePot!D6635</f>
        <v>IRDEM</v>
      </c>
      <c r="E6635" s="10" t="str">
        <f t="shared" si="331"/>
        <v>IRDEM</v>
      </c>
      <c r="F6635" s="10" t="s">
        <v>10</v>
      </c>
      <c r="G6635" s="10" t="s">
        <v>11</v>
      </c>
      <c r="H6635" s="10">
        <f t="shared" si="333"/>
        <v>2050</v>
      </c>
      <c r="I6635" s="13">
        <f>IND_SavePot!I6635*(1+HLOOKUP(MID(D6635,2,2),$M$9:$AF$15,MATCH(RIGHT(D6635,2),$M$9:$M$15,0),0))^($H6635-IND_SavePot!$H6635)</f>
        <v>6.8977696935038262E-3</v>
      </c>
      <c r="J6635" s="13">
        <f t="shared" si="332"/>
        <v>6.8977696935038262E-3</v>
      </c>
      <c r="K6635" s="2">
        <v>8</v>
      </c>
    </row>
    <row r="6636" spans="3:11">
      <c r="C6636" s="11" t="str">
        <f>IND_SavePot!C6636</f>
        <v>INDRDEFFTF-05</v>
      </c>
      <c r="D6636" s="11" t="str">
        <f>IND_SavePot!D6636</f>
        <v>IRDTF</v>
      </c>
      <c r="E6636" s="10" t="str">
        <f t="shared" si="331"/>
        <v>IRDTF</v>
      </c>
      <c r="F6636" s="10" t="s">
        <v>10</v>
      </c>
      <c r="G6636" s="10" t="s">
        <v>11</v>
      </c>
      <c r="H6636" s="10">
        <f t="shared" si="333"/>
        <v>2050</v>
      </c>
      <c r="I6636" s="13">
        <f>IND_SavePot!I6636*(1+HLOOKUP(MID(D6636,2,2),$M$9:$AF$15,MATCH(RIGHT(D6636,2),$M$9:$M$15,0),0))^($H6636-IND_SavePot!$H6636)</f>
        <v>1.5174410581465128E-3</v>
      </c>
      <c r="J6636" s="13">
        <f t="shared" si="332"/>
        <v>1.5174410581465128E-3</v>
      </c>
      <c r="K6636" s="2">
        <v>8</v>
      </c>
    </row>
    <row r="6637" spans="3:11">
      <c r="C6637" s="11" t="str">
        <f>IND_SavePot!C6637</f>
        <v>INDRDEFFPH-06</v>
      </c>
      <c r="D6637" s="11" t="str">
        <f>IND_SavePot!D6637</f>
        <v>IRDPH</v>
      </c>
      <c r="E6637" s="10" t="str">
        <f t="shared" si="331"/>
        <v>IRDPH</v>
      </c>
      <c r="F6637" s="10" t="s">
        <v>10</v>
      </c>
      <c r="G6637" s="10" t="s">
        <v>11</v>
      </c>
      <c r="H6637" s="10">
        <f t="shared" si="333"/>
        <v>2050</v>
      </c>
      <c r="I6637" s="13">
        <f>IND_SavePot!I6637*(1+HLOOKUP(MID(D6637,2,2),$M$9:$AF$15,MATCH(RIGHT(D6637,2),$M$9:$M$15,0),0))^($H6637-IND_SavePot!$H6637)</f>
        <v>7.7291566374323353E-3</v>
      </c>
      <c r="J6637" s="13">
        <f t="shared" si="332"/>
        <v>7.7291566374323353E-3</v>
      </c>
      <c r="K6637" s="2">
        <v>8</v>
      </c>
    </row>
    <row r="6638" spans="3:11">
      <c r="C6638" s="11" t="str">
        <f>IND_SavePot!C6638</f>
        <v>INDRDEFFPH-06</v>
      </c>
      <c r="D6638" s="11" t="str">
        <f>IND_SavePot!D6638</f>
        <v>IRDPH</v>
      </c>
      <c r="E6638" s="10" t="str">
        <f t="shared" si="331"/>
        <v>IRDPH</v>
      </c>
      <c r="F6638" s="10" t="s">
        <v>10</v>
      </c>
      <c r="G6638" s="10" t="s">
        <v>11</v>
      </c>
      <c r="H6638" s="10">
        <f t="shared" si="333"/>
        <v>2050</v>
      </c>
      <c r="I6638" s="13">
        <f>IND_SavePot!I6638*(1+HLOOKUP(MID(D6638,2,2),$M$9:$AF$15,MATCH(RIGHT(D6638,2),$M$9:$M$15,0),0))^($H6638-IND_SavePot!$H6638)</f>
        <v>7.7291566374323353E-3</v>
      </c>
      <c r="J6638" s="13">
        <f t="shared" si="332"/>
        <v>7.7291566374323353E-3</v>
      </c>
      <c r="K6638" s="2">
        <v>8</v>
      </c>
    </row>
    <row r="6639" spans="3:11">
      <c r="C6639" s="11" t="str">
        <f>IND_SavePot!C6639</f>
        <v>INDRDEFFSH-06</v>
      </c>
      <c r="D6639" s="11" t="str">
        <f>IND_SavePot!D6639</f>
        <v>IRDSH</v>
      </c>
      <c r="E6639" s="10" t="str">
        <f t="shared" si="331"/>
        <v>IRDSH</v>
      </c>
      <c r="F6639" s="10" t="s">
        <v>10</v>
      </c>
      <c r="G6639" s="10" t="s">
        <v>11</v>
      </c>
      <c r="H6639" s="10">
        <f t="shared" si="333"/>
        <v>2050</v>
      </c>
      <c r="I6639" s="13">
        <f>IND_SavePot!I6639*(1+HLOOKUP(MID(D6639,2,2),$M$9:$AF$15,MATCH(RIGHT(D6639,2),$M$9:$M$15,0),0))^($H6639-IND_SavePot!$H6639)</f>
        <v>0</v>
      </c>
      <c r="J6639" s="13">
        <f t="shared" si="332"/>
        <v>0</v>
      </c>
      <c r="K6639" s="2">
        <v>8</v>
      </c>
    </row>
    <row r="6640" spans="3:11">
      <c r="C6640" s="11" t="str">
        <f>IND_SavePot!C6640</f>
        <v>INDRDEFFLA-06</v>
      </c>
      <c r="D6640" s="11" t="str">
        <f>IND_SavePot!D6640</f>
        <v>IRDLA</v>
      </c>
      <c r="E6640" s="10" t="str">
        <f t="shared" si="331"/>
        <v>IRDLA</v>
      </c>
      <c r="F6640" s="10" t="s">
        <v>10</v>
      </c>
      <c r="G6640" s="10" t="s">
        <v>11</v>
      </c>
      <c r="H6640" s="10">
        <f t="shared" si="333"/>
        <v>2050</v>
      </c>
      <c r="I6640" s="13">
        <f>IND_SavePot!I6640*(1+HLOOKUP(MID(D6640,2,2),$M$9:$AF$15,MATCH(RIGHT(D6640,2),$M$9:$M$15,0),0))^($H6640-IND_SavePot!$H6640)</f>
        <v>8.9587225902754853E-3</v>
      </c>
      <c r="J6640" s="13">
        <f t="shared" si="332"/>
        <v>8.9587225902754853E-3</v>
      </c>
      <c r="K6640" s="2">
        <v>8</v>
      </c>
    </row>
    <row r="6641" spans="3:11">
      <c r="C6641" s="11" t="str">
        <f>IND_SavePot!C6641</f>
        <v>INDRDEFFEM-06</v>
      </c>
      <c r="D6641" s="11" t="str">
        <f>IND_SavePot!D6641</f>
        <v>IRDEM</v>
      </c>
      <c r="E6641" s="10" t="str">
        <f t="shared" si="331"/>
        <v>IRDEM</v>
      </c>
      <c r="F6641" s="10" t="s">
        <v>10</v>
      </c>
      <c r="G6641" s="10" t="s">
        <v>11</v>
      </c>
      <c r="H6641" s="10">
        <f t="shared" si="333"/>
        <v>2050</v>
      </c>
      <c r="I6641" s="13">
        <f>IND_SavePot!I6641*(1+HLOOKUP(MID(D6641,2,2),$M$9:$AF$15,MATCH(RIGHT(D6641,2),$M$9:$M$15,0),0))^($H6641-IND_SavePot!$H6641)</f>
        <v>6.8977696935038262E-3</v>
      </c>
      <c r="J6641" s="13">
        <f t="shared" si="332"/>
        <v>6.8977696935038262E-3</v>
      </c>
      <c r="K6641" s="2">
        <v>8</v>
      </c>
    </row>
    <row r="6642" spans="3:11">
      <c r="C6642" s="11" t="str">
        <f>IND_SavePot!C6642</f>
        <v>INDRDEFFTF-06</v>
      </c>
      <c r="D6642" s="11" t="str">
        <f>IND_SavePot!D6642</f>
        <v>IRDTF</v>
      </c>
      <c r="E6642" s="10" t="str">
        <f t="shared" si="331"/>
        <v>IRDTF</v>
      </c>
      <c r="F6642" s="10" t="s">
        <v>10</v>
      </c>
      <c r="G6642" s="10" t="s">
        <v>11</v>
      </c>
      <c r="H6642" s="10">
        <f t="shared" si="333"/>
        <v>2050</v>
      </c>
      <c r="I6642" s="13">
        <f>IND_SavePot!I6642*(1+HLOOKUP(MID(D6642,2,2),$M$9:$AF$15,MATCH(RIGHT(D6642,2),$M$9:$M$15,0),0))^($H6642-IND_SavePot!$H6642)</f>
        <v>1.5174410581465128E-3</v>
      </c>
      <c r="J6642" s="13">
        <f t="shared" si="332"/>
        <v>1.5174410581465128E-3</v>
      </c>
      <c r="K6642" s="2">
        <v>8</v>
      </c>
    </row>
    <row r="6643" spans="3:11">
      <c r="C6643" s="11" t="str">
        <f>IND_SavePot!C6643</f>
        <v>INDRDEFFPH-07</v>
      </c>
      <c r="D6643" s="11" t="str">
        <f>IND_SavePot!D6643</f>
        <v>IRDPH</v>
      </c>
      <c r="E6643" s="10" t="str">
        <f t="shared" si="331"/>
        <v>IRDPH</v>
      </c>
      <c r="F6643" s="10" t="s">
        <v>10</v>
      </c>
      <c r="G6643" s="10" t="s">
        <v>11</v>
      </c>
      <c r="H6643" s="10">
        <f t="shared" si="333"/>
        <v>2050</v>
      </c>
      <c r="I6643" s="13">
        <f>IND_SavePot!I6643*(1+HLOOKUP(MID(D6643,2,2),$M$9:$AF$15,MATCH(RIGHT(D6643,2),$M$9:$M$15,0),0))^($H6643-IND_SavePot!$H6643)</f>
        <v>7.7291566374323353E-3</v>
      </c>
      <c r="J6643" s="13">
        <f t="shared" si="332"/>
        <v>7.7291566374323353E-3</v>
      </c>
      <c r="K6643" s="2">
        <v>8</v>
      </c>
    </row>
    <row r="6644" spans="3:11">
      <c r="C6644" s="11" t="str">
        <f>IND_SavePot!C6644</f>
        <v>INDRDEFFPH-07</v>
      </c>
      <c r="D6644" s="11" t="str">
        <f>IND_SavePot!D6644</f>
        <v>IRDPH</v>
      </c>
      <c r="E6644" s="10" t="str">
        <f t="shared" si="331"/>
        <v>IRDPH</v>
      </c>
      <c r="F6644" s="10" t="s">
        <v>10</v>
      </c>
      <c r="G6644" s="10" t="s">
        <v>11</v>
      </c>
      <c r="H6644" s="10">
        <f t="shared" si="333"/>
        <v>2050</v>
      </c>
      <c r="I6644" s="13">
        <f>IND_SavePot!I6644*(1+HLOOKUP(MID(D6644,2,2),$M$9:$AF$15,MATCH(RIGHT(D6644,2),$M$9:$M$15,0),0))^($H6644-IND_SavePot!$H6644)</f>
        <v>7.7291566374323353E-3</v>
      </c>
      <c r="J6644" s="13">
        <f t="shared" si="332"/>
        <v>7.7291566374323353E-3</v>
      </c>
      <c r="K6644" s="2">
        <v>8</v>
      </c>
    </row>
    <row r="6645" spans="3:11">
      <c r="C6645" s="11" t="str">
        <f>IND_SavePot!C6645</f>
        <v>INDRDEFFSH-07</v>
      </c>
      <c r="D6645" s="11" t="str">
        <f>IND_SavePot!D6645</f>
        <v>IRDSH</v>
      </c>
      <c r="E6645" s="10" t="str">
        <f t="shared" si="331"/>
        <v>IRDSH</v>
      </c>
      <c r="F6645" s="10" t="s">
        <v>10</v>
      </c>
      <c r="G6645" s="10" t="s">
        <v>11</v>
      </c>
      <c r="H6645" s="10">
        <f t="shared" si="333"/>
        <v>2050</v>
      </c>
      <c r="I6645" s="13">
        <f>IND_SavePot!I6645*(1+HLOOKUP(MID(D6645,2,2),$M$9:$AF$15,MATCH(RIGHT(D6645,2),$M$9:$M$15,0),0))^($H6645-IND_SavePot!$H6645)</f>
        <v>0</v>
      </c>
      <c r="J6645" s="13">
        <f t="shared" si="332"/>
        <v>0</v>
      </c>
      <c r="K6645" s="2">
        <v>8</v>
      </c>
    </row>
    <row r="6646" spans="3:11">
      <c r="C6646" s="11" t="str">
        <f>IND_SavePot!C6646</f>
        <v>INDRDEFFLA-07</v>
      </c>
      <c r="D6646" s="11" t="str">
        <f>IND_SavePot!D6646</f>
        <v>IRDLA</v>
      </c>
      <c r="E6646" s="10" t="str">
        <f t="shared" si="331"/>
        <v>IRDLA</v>
      </c>
      <c r="F6646" s="10" t="s">
        <v>10</v>
      </c>
      <c r="G6646" s="10" t="s">
        <v>11</v>
      </c>
      <c r="H6646" s="10">
        <f t="shared" si="333"/>
        <v>2050</v>
      </c>
      <c r="I6646" s="13">
        <f>IND_SavePot!I6646*(1+HLOOKUP(MID(D6646,2,2),$M$9:$AF$15,MATCH(RIGHT(D6646,2),$M$9:$M$15,0),0))^($H6646-IND_SavePot!$H6646)</f>
        <v>8.9587225902754905E-3</v>
      </c>
      <c r="J6646" s="13">
        <f t="shared" si="332"/>
        <v>8.9587225902754905E-3</v>
      </c>
      <c r="K6646" s="2">
        <v>8</v>
      </c>
    </row>
    <row r="6647" spans="3:11">
      <c r="C6647" s="11" t="str">
        <f>IND_SavePot!C6647</f>
        <v>INDRDEFFEM-07</v>
      </c>
      <c r="D6647" s="11" t="str">
        <f>IND_SavePot!D6647</f>
        <v>IRDEM</v>
      </c>
      <c r="E6647" s="10" t="str">
        <f t="shared" si="331"/>
        <v>IRDEM</v>
      </c>
      <c r="F6647" s="10" t="s">
        <v>10</v>
      </c>
      <c r="G6647" s="10" t="s">
        <v>11</v>
      </c>
      <c r="H6647" s="10">
        <f t="shared" si="333"/>
        <v>2050</v>
      </c>
      <c r="I6647" s="13">
        <f>IND_SavePot!I6647*(1+HLOOKUP(MID(D6647,2,2),$M$9:$AF$15,MATCH(RIGHT(D6647,2),$M$9:$M$15,0),0))^($H6647-IND_SavePot!$H6647)</f>
        <v>6.8977696935038262E-3</v>
      </c>
      <c r="J6647" s="13">
        <f t="shared" si="332"/>
        <v>6.8977696935038262E-3</v>
      </c>
      <c r="K6647" s="2">
        <v>8</v>
      </c>
    </row>
    <row r="6648" spans="3:11">
      <c r="C6648" s="11" t="str">
        <f>IND_SavePot!C6648</f>
        <v>INDRDEFFTF-07</v>
      </c>
      <c r="D6648" s="11" t="str">
        <f>IND_SavePot!D6648</f>
        <v>IRDTF</v>
      </c>
      <c r="E6648" s="10" t="str">
        <f t="shared" si="331"/>
        <v>IRDTF</v>
      </c>
      <c r="F6648" s="10" t="s">
        <v>10</v>
      </c>
      <c r="G6648" s="10" t="s">
        <v>11</v>
      </c>
      <c r="H6648" s="10">
        <f t="shared" si="333"/>
        <v>2050</v>
      </c>
      <c r="I6648" s="13">
        <f>IND_SavePot!I6648*(1+HLOOKUP(MID(D6648,2,2),$M$9:$AF$15,MATCH(RIGHT(D6648,2),$M$9:$M$15,0),0))^($H6648-IND_SavePot!$H6648)</f>
        <v>1.5174410581465137E-3</v>
      </c>
      <c r="J6648" s="13">
        <f t="shared" si="332"/>
        <v>1.5174410581465137E-3</v>
      </c>
      <c r="K6648" s="2">
        <v>8</v>
      </c>
    </row>
    <row r="6649" spans="3:11">
      <c r="C6649" s="11" t="str">
        <f>IND_SavePot!C6649</f>
        <v>INDRDEFFPH-08</v>
      </c>
      <c r="D6649" s="11" t="str">
        <f>IND_SavePot!D6649</f>
        <v>IRDPH</v>
      </c>
      <c r="E6649" s="10" t="str">
        <f t="shared" si="331"/>
        <v>IRDPH</v>
      </c>
      <c r="F6649" s="10" t="s">
        <v>10</v>
      </c>
      <c r="G6649" s="10" t="s">
        <v>11</v>
      </c>
      <c r="H6649" s="10">
        <f t="shared" si="333"/>
        <v>2050</v>
      </c>
      <c r="I6649" s="13">
        <f>IND_SavePot!I6649*(1+HLOOKUP(MID(D6649,2,2),$M$9:$AF$15,MATCH(RIGHT(D6649,2),$M$9:$M$15,0),0))^($H6649-IND_SavePot!$H6649)</f>
        <v>7.7291566374323353E-3</v>
      </c>
      <c r="J6649" s="13">
        <f t="shared" si="332"/>
        <v>7.7291566374323353E-3</v>
      </c>
      <c r="K6649" s="2">
        <v>8</v>
      </c>
    </row>
    <row r="6650" spans="3:11">
      <c r="C6650" s="11" t="str">
        <f>IND_SavePot!C6650</f>
        <v>INDRDEFFPH-08</v>
      </c>
      <c r="D6650" s="11" t="str">
        <f>IND_SavePot!D6650</f>
        <v>IRDPH</v>
      </c>
      <c r="E6650" s="10" t="str">
        <f t="shared" si="331"/>
        <v>IRDPH</v>
      </c>
      <c r="F6650" s="10" t="s">
        <v>10</v>
      </c>
      <c r="G6650" s="10" t="s">
        <v>11</v>
      </c>
      <c r="H6650" s="10">
        <f t="shared" si="333"/>
        <v>2050</v>
      </c>
      <c r="I6650" s="13">
        <f>IND_SavePot!I6650*(1+HLOOKUP(MID(D6650,2,2),$M$9:$AF$15,MATCH(RIGHT(D6650,2),$M$9:$M$15,0),0))^($H6650-IND_SavePot!$H6650)</f>
        <v>7.7291566374323353E-3</v>
      </c>
      <c r="J6650" s="13">
        <f t="shared" si="332"/>
        <v>7.7291566374323353E-3</v>
      </c>
      <c r="K6650" s="2">
        <v>8</v>
      </c>
    </row>
    <row r="6651" spans="3:11">
      <c r="C6651" s="11" t="str">
        <f>IND_SavePot!C6651</f>
        <v>INDRDEFFSH-08</v>
      </c>
      <c r="D6651" s="11" t="str">
        <f>IND_SavePot!D6651</f>
        <v>IRDSH</v>
      </c>
      <c r="E6651" s="10" t="str">
        <f t="shared" si="331"/>
        <v>IRDSH</v>
      </c>
      <c r="F6651" s="10" t="s">
        <v>10</v>
      </c>
      <c r="G6651" s="10" t="s">
        <v>11</v>
      </c>
      <c r="H6651" s="10">
        <f t="shared" si="333"/>
        <v>2050</v>
      </c>
      <c r="I6651" s="13">
        <f>IND_SavePot!I6651*(1+HLOOKUP(MID(D6651,2,2),$M$9:$AF$15,MATCH(RIGHT(D6651,2),$M$9:$M$15,0),0))^($H6651-IND_SavePot!$H6651)</f>
        <v>0</v>
      </c>
      <c r="J6651" s="13">
        <f t="shared" si="332"/>
        <v>0</v>
      </c>
      <c r="K6651" s="2">
        <v>8</v>
      </c>
    </row>
    <row r="6652" spans="3:11">
      <c r="C6652" s="11" t="str">
        <f>IND_SavePot!C6652</f>
        <v>INDRDEFFLA-08</v>
      </c>
      <c r="D6652" s="11" t="str">
        <f>IND_SavePot!D6652</f>
        <v>IRDLA</v>
      </c>
      <c r="E6652" s="10" t="str">
        <f t="shared" si="331"/>
        <v>IRDLA</v>
      </c>
      <c r="F6652" s="10" t="s">
        <v>10</v>
      </c>
      <c r="G6652" s="10" t="s">
        <v>11</v>
      </c>
      <c r="H6652" s="10">
        <f t="shared" si="333"/>
        <v>2050</v>
      </c>
      <c r="I6652" s="13">
        <f>IND_SavePot!I6652*(1+HLOOKUP(MID(D6652,2,2),$M$9:$AF$15,MATCH(RIGHT(D6652,2),$M$9:$M$15,0),0))^($H6652-IND_SavePot!$H6652)</f>
        <v>8.9587225902755009E-3</v>
      </c>
      <c r="J6652" s="13">
        <f t="shared" si="332"/>
        <v>8.9587225902755009E-3</v>
      </c>
      <c r="K6652" s="2">
        <v>8</v>
      </c>
    </row>
    <row r="6653" spans="3:11">
      <c r="C6653" s="11" t="str">
        <f>IND_SavePot!C6653</f>
        <v>INDRDEFFEM-08</v>
      </c>
      <c r="D6653" s="11" t="str">
        <f>IND_SavePot!D6653</f>
        <v>IRDEM</v>
      </c>
      <c r="E6653" s="10" t="str">
        <f t="shared" si="331"/>
        <v>IRDEM</v>
      </c>
      <c r="F6653" s="10" t="s">
        <v>10</v>
      </c>
      <c r="G6653" s="10" t="s">
        <v>11</v>
      </c>
      <c r="H6653" s="10">
        <f t="shared" si="333"/>
        <v>2050</v>
      </c>
      <c r="I6653" s="13">
        <f>IND_SavePot!I6653*(1+HLOOKUP(MID(D6653,2,2),$M$9:$AF$15,MATCH(RIGHT(D6653,2),$M$9:$M$15,0),0))^($H6653-IND_SavePot!$H6653)</f>
        <v>6.8977696935038453E-3</v>
      </c>
      <c r="J6653" s="13">
        <f t="shared" si="332"/>
        <v>6.8977696935038453E-3</v>
      </c>
      <c r="K6653" s="2">
        <v>8</v>
      </c>
    </row>
    <row r="6654" spans="3:11">
      <c r="C6654" s="11" t="str">
        <f>IND_SavePot!C6654</f>
        <v>INDRDEFFTF-08</v>
      </c>
      <c r="D6654" s="11" t="str">
        <f>IND_SavePot!D6654</f>
        <v>IRDTF</v>
      </c>
      <c r="E6654" s="10" t="str">
        <f t="shared" si="331"/>
        <v>IRDTF</v>
      </c>
      <c r="F6654" s="10" t="s">
        <v>10</v>
      </c>
      <c r="G6654" s="10" t="s">
        <v>11</v>
      </c>
      <c r="H6654" s="10">
        <f t="shared" si="333"/>
        <v>2050</v>
      </c>
      <c r="I6654" s="13">
        <f>IND_SavePot!I6654*(1+HLOOKUP(MID(D6654,2,2),$M$9:$AF$15,MATCH(RIGHT(D6654,2),$M$9:$M$15,0),0))^($H6654-IND_SavePot!$H6654)</f>
        <v>1.5174410581465137E-3</v>
      </c>
      <c r="J6654" s="13">
        <f t="shared" si="332"/>
        <v>1.5174410581465137E-3</v>
      </c>
      <c r="K6654" s="2">
        <v>8</v>
      </c>
    </row>
    <row r="6655" spans="3:11">
      <c r="C6655" s="11" t="str">
        <f>IND_SavePot!C6655</f>
        <v>INDRDEFFPH-09</v>
      </c>
      <c r="D6655" s="11" t="str">
        <f>IND_SavePot!D6655</f>
        <v>IRDPH</v>
      </c>
      <c r="E6655" s="10" t="str">
        <f t="shared" si="331"/>
        <v>IRDPH</v>
      </c>
      <c r="F6655" s="10" t="s">
        <v>10</v>
      </c>
      <c r="G6655" s="10" t="s">
        <v>11</v>
      </c>
      <c r="H6655" s="10">
        <f t="shared" si="333"/>
        <v>2050</v>
      </c>
      <c r="I6655" s="13">
        <f>IND_SavePot!I6655*(1+HLOOKUP(MID(D6655,2,2),$M$9:$AF$15,MATCH(RIGHT(D6655,2),$M$9:$M$15,0),0))^($H6655-IND_SavePot!$H6655)</f>
        <v>7.7291566374323353E-3</v>
      </c>
      <c r="J6655" s="13">
        <f t="shared" si="332"/>
        <v>7.7291566374323353E-3</v>
      </c>
      <c r="K6655" s="2">
        <v>8</v>
      </c>
    </row>
    <row r="6656" spans="3:11">
      <c r="C6656" s="11" t="str">
        <f>IND_SavePot!C6656</f>
        <v>INDRDEFFPH-09</v>
      </c>
      <c r="D6656" s="11" t="str">
        <f>IND_SavePot!D6656</f>
        <v>IRDPH</v>
      </c>
      <c r="E6656" s="10" t="str">
        <f t="shared" si="331"/>
        <v>IRDPH</v>
      </c>
      <c r="F6656" s="10" t="s">
        <v>10</v>
      </c>
      <c r="G6656" s="10" t="s">
        <v>11</v>
      </c>
      <c r="H6656" s="10">
        <f t="shared" si="333"/>
        <v>2050</v>
      </c>
      <c r="I6656" s="13">
        <f>IND_SavePot!I6656*(1+HLOOKUP(MID(D6656,2,2),$M$9:$AF$15,MATCH(RIGHT(D6656,2),$M$9:$M$15,0),0))^($H6656-IND_SavePot!$H6656)</f>
        <v>7.7291566374323353E-3</v>
      </c>
      <c r="J6656" s="13">
        <f t="shared" si="332"/>
        <v>7.7291566374323353E-3</v>
      </c>
      <c r="K6656" s="2">
        <v>8</v>
      </c>
    </row>
    <row r="6657" spans="3:11">
      <c r="C6657" s="11" t="str">
        <f>IND_SavePot!C6657</f>
        <v>INDRDEFFSH-09</v>
      </c>
      <c r="D6657" s="11" t="str">
        <f>IND_SavePot!D6657</f>
        <v>IRDSH</v>
      </c>
      <c r="E6657" s="10" t="str">
        <f t="shared" si="331"/>
        <v>IRDSH</v>
      </c>
      <c r="F6657" s="10" t="s">
        <v>10</v>
      </c>
      <c r="G6657" s="10" t="s">
        <v>11</v>
      </c>
      <c r="H6657" s="10">
        <f t="shared" si="333"/>
        <v>2050</v>
      </c>
      <c r="I6657" s="13">
        <f>IND_SavePot!I6657*(1+HLOOKUP(MID(D6657,2,2),$M$9:$AF$15,MATCH(RIGHT(D6657,2),$M$9:$M$15,0),0))^($H6657-IND_SavePot!$H6657)</f>
        <v>0</v>
      </c>
      <c r="J6657" s="13">
        <f t="shared" si="332"/>
        <v>0</v>
      </c>
      <c r="K6657" s="2">
        <v>8</v>
      </c>
    </row>
    <row r="6658" spans="3:11">
      <c r="C6658" s="11" t="str">
        <f>IND_SavePot!C6658</f>
        <v>INDRDEFFLA-09</v>
      </c>
      <c r="D6658" s="11" t="str">
        <f>IND_SavePot!D6658</f>
        <v>IRDLA</v>
      </c>
      <c r="E6658" s="10" t="str">
        <f t="shared" si="331"/>
        <v>IRDLA</v>
      </c>
      <c r="F6658" s="10" t="s">
        <v>10</v>
      </c>
      <c r="G6658" s="10" t="s">
        <v>11</v>
      </c>
      <c r="H6658" s="10">
        <f t="shared" si="333"/>
        <v>2050</v>
      </c>
      <c r="I6658" s="13">
        <f>IND_SavePot!I6658*(1+HLOOKUP(MID(D6658,2,2),$M$9:$AF$15,MATCH(RIGHT(D6658,2),$M$9:$M$15,0),0))^($H6658-IND_SavePot!$H6658)</f>
        <v>8.9587225902754905E-3</v>
      </c>
      <c r="J6658" s="13">
        <f t="shared" si="332"/>
        <v>8.9587225902754905E-3</v>
      </c>
      <c r="K6658" s="2">
        <v>8</v>
      </c>
    </row>
    <row r="6659" spans="3:11">
      <c r="C6659" s="11" t="str">
        <f>IND_SavePot!C6659</f>
        <v>INDRDEFFEM-09</v>
      </c>
      <c r="D6659" s="11" t="str">
        <f>IND_SavePot!D6659</f>
        <v>IRDEM</v>
      </c>
      <c r="E6659" s="10" t="str">
        <f t="shared" si="331"/>
        <v>IRDEM</v>
      </c>
      <c r="F6659" s="10" t="s">
        <v>10</v>
      </c>
      <c r="G6659" s="10" t="s">
        <v>11</v>
      </c>
      <c r="H6659" s="10">
        <f t="shared" si="333"/>
        <v>2050</v>
      </c>
      <c r="I6659" s="13">
        <f>IND_SavePot!I6659*(1+HLOOKUP(MID(D6659,2,2),$M$9:$AF$15,MATCH(RIGHT(D6659,2),$M$9:$M$15,0),0))^($H6659-IND_SavePot!$H6659)</f>
        <v>6.8977696935038262E-3</v>
      </c>
      <c r="J6659" s="13">
        <f t="shared" si="332"/>
        <v>6.8977696935038262E-3</v>
      </c>
      <c r="K6659" s="2">
        <v>8</v>
      </c>
    </row>
    <row r="6660" spans="3:11">
      <c r="C6660" s="11" t="str">
        <f>IND_SavePot!C6660</f>
        <v>INDRDEFFTF-09</v>
      </c>
      <c r="D6660" s="11" t="str">
        <f>IND_SavePot!D6660</f>
        <v>IRDTF</v>
      </c>
      <c r="E6660" s="10" t="str">
        <f t="shared" si="331"/>
        <v>IRDTF</v>
      </c>
      <c r="F6660" s="10" t="s">
        <v>10</v>
      </c>
      <c r="G6660" s="10" t="s">
        <v>11</v>
      </c>
      <c r="H6660" s="10">
        <f t="shared" si="333"/>
        <v>2050</v>
      </c>
      <c r="I6660" s="13">
        <f>IND_SavePot!I6660*(1+HLOOKUP(MID(D6660,2,2),$M$9:$AF$15,MATCH(RIGHT(D6660,2),$M$9:$M$15,0),0))^($H6660-IND_SavePot!$H6660)</f>
        <v>1.5174410581465117E-3</v>
      </c>
      <c r="J6660" s="13">
        <f t="shared" si="332"/>
        <v>1.5174410581465117E-3</v>
      </c>
      <c r="K6660" s="2">
        <v>8</v>
      </c>
    </row>
    <row r="6661" spans="3:11">
      <c r="C6661" s="11" t="str">
        <f>IND_SavePot!C6661</f>
        <v>INDRDEFFPH-10</v>
      </c>
      <c r="D6661" s="11" t="str">
        <f>IND_SavePot!D6661</f>
        <v>IRDPH</v>
      </c>
      <c r="E6661" s="10" t="str">
        <f t="shared" si="331"/>
        <v>IRDPH</v>
      </c>
      <c r="F6661" s="10" t="s">
        <v>10</v>
      </c>
      <c r="G6661" s="10" t="s">
        <v>11</v>
      </c>
      <c r="H6661" s="10">
        <f t="shared" si="333"/>
        <v>2050</v>
      </c>
      <c r="I6661" s="13">
        <f>IND_SavePot!I6661*(1+HLOOKUP(MID(D6661,2,2),$M$9:$AF$15,MATCH(RIGHT(D6661,2),$M$9:$M$15,0),0))^($H6661-IND_SavePot!$H6661)</f>
        <v>7.7291566374323353E-3</v>
      </c>
      <c r="J6661" s="13">
        <f t="shared" si="332"/>
        <v>7.7291566374323353E-3</v>
      </c>
      <c r="K6661" s="2">
        <v>8</v>
      </c>
    </row>
    <row r="6662" spans="3:11">
      <c r="C6662" s="11" t="str">
        <f>IND_SavePot!C6662</f>
        <v>INDRDEFFPH-10</v>
      </c>
      <c r="D6662" s="11" t="str">
        <f>IND_SavePot!D6662</f>
        <v>IRDPH</v>
      </c>
      <c r="E6662" s="10" t="str">
        <f t="shared" si="331"/>
        <v>IRDPH</v>
      </c>
      <c r="F6662" s="10" t="s">
        <v>10</v>
      </c>
      <c r="G6662" s="10" t="s">
        <v>11</v>
      </c>
      <c r="H6662" s="10">
        <f t="shared" si="333"/>
        <v>2050</v>
      </c>
      <c r="I6662" s="13">
        <f>IND_SavePot!I6662*(1+HLOOKUP(MID(D6662,2,2),$M$9:$AF$15,MATCH(RIGHT(D6662,2),$M$9:$M$15,0),0))^($H6662-IND_SavePot!$H6662)</f>
        <v>7.7291566374323353E-3</v>
      </c>
      <c r="J6662" s="13">
        <f t="shared" si="332"/>
        <v>7.7291566374323353E-3</v>
      </c>
      <c r="K6662" s="2">
        <v>8</v>
      </c>
    </row>
    <row r="6663" spans="3:11">
      <c r="C6663" s="11" t="str">
        <f>IND_SavePot!C6663</f>
        <v>INDRDEFFSH-10</v>
      </c>
      <c r="D6663" s="11" t="str">
        <f>IND_SavePot!D6663</f>
        <v>IRDSH</v>
      </c>
      <c r="E6663" s="10" t="str">
        <f t="shared" si="331"/>
        <v>IRDSH</v>
      </c>
      <c r="F6663" s="10" t="s">
        <v>10</v>
      </c>
      <c r="G6663" s="10" t="s">
        <v>11</v>
      </c>
      <c r="H6663" s="10">
        <f t="shared" si="333"/>
        <v>2050</v>
      </c>
      <c r="I6663" s="13">
        <f>IND_SavePot!I6663*(1+HLOOKUP(MID(D6663,2,2),$M$9:$AF$15,MATCH(RIGHT(D6663,2),$M$9:$M$15,0),0))^($H6663-IND_SavePot!$H6663)</f>
        <v>0</v>
      </c>
      <c r="J6663" s="13">
        <f t="shared" si="332"/>
        <v>0</v>
      </c>
      <c r="K6663" s="2">
        <v>8</v>
      </c>
    </row>
    <row r="6664" spans="3:11">
      <c r="C6664" s="11" t="str">
        <f>IND_SavePot!C6664</f>
        <v>INDRDEFFLA-10</v>
      </c>
      <c r="D6664" s="11" t="str">
        <f>IND_SavePot!D6664</f>
        <v>IRDLA</v>
      </c>
      <c r="E6664" s="10" t="str">
        <f t="shared" ref="E6664:E6727" si="334">D6664</f>
        <v>IRDLA</v>
      </c>
      <c r="F6664" s="10" t="s">
        <v>10</v>
      </c>
      <c r="G6664" s="10" t="s">
        <v>11</v>
      </c>
      <c r="H6664" s="10">
        <f t="shared" si="333"/>
        <v>2050</v>
      </c>
      <c r="I6664" s="13">
        <f>IND_SavePot!I6664*(1+HLOOKUP(MID(D6664,2,2),$M$9:$AF$15,MATCH(RIGHT(D6664,2),$M$9:$M$15,0),0))^($H6664-IND_SavePot!$H6664)</f>
        <v>8.9587225902754905E-3</v>
      </c>
      <c r="J6664" s="13">
        <f t="shared" ref="J6664:J6727" si="335">I6664</f>
        <v>8.9587225902754905E-3</v>
      </c>
      <c r="K6664" s="2">
        <v>8</v>
      </c>
    </row>
    <row r="6665" spans="3:11">
      <c r="C6665" s="11" t="str">
        <f>IND_SavePot!C6665</f>
        <v>INDRDEFFEM-10</v>
      </c>
      <c r="D6665" s="11" t="str">
        <f>IND_SavePot!D6665</f>
        <v>IRDEM</v>
      </c>
      <c r="E6665" s="10" t="str">
        <f t="shared" si="334"/>
        <v>IRDEM</v>
      </c>
      <c r="F6665" s="10" t="s">
        <v>10</v>
      </c>
      <c r="G6665" s="10" t="s">
        <v>11</v>
      </c>
      <c r="H6665" s="10">
        <f t="shared" ref="H6665:H6728" si="336">H6664</f>
        <v>2050</v>
      </c>
      <c r="I6665" s="13">
        <f>IND_SavePot!I6665*(1+HLOOKUP(MID(D6665,2,2),$M$9:$AF$15,MATCH(RIGHT(D6665,2),$M$9:$M$15,0),0))^($H6665-IND_SavePot!$H6665)</f>
        <v>6.8977696935038262E-3</v>
      </c>
      <c r="J6665" s="13">
        <f t="shared" si="335"/>
        <v>6.8977696935038262E-3</v>
      </c>
      <c r="K6665" s="2">
        <v>8</v>
      </c>
    </row>
    <row r="6666" spans="3:11">
      <c r="C6666" s="11" t="str">
        <f>IND_SavePot!C6666</f>
        <v>INDRDEFFTF-10</v>
      </c>
      <c r="D6666" s="11" t="str">
        <f>IND_SavePot!D6666</f>
        <v>IRDTF</v>
      </c>
      <c r="E6666" s="10" t="str">
        <f t="shared" si="334"/>
        <v>IRDTF</v>
      </c>
      <c r="F6666" s="10" t="s">
        <v>10</v>
      </c>
      <c r="G6666" s="10" t="s">
        <v>11</v>
      </c>
      <c r="H6666" s="10">
        <f t="shared" si="336"/>
        <v>2050</v>
      </c>
      <c r="I6666" s="13">
        <f>IND_SavePot!I6666*(1+HLOOKUP(MID(D6666,2,2),$M$9:$AF$15,MATCH(RIGHT(D6666,2),$M$9:$M$15,0),0))^($H6666-IND_SavePot!$H6666)</f>
        <v>1.5174410581465137E-3</v>
      </c>
      <c r="J6666" s="13">
        <f t="shared" si="335"/>
        <v>1.5174410581465137E-3</v>
      </c>
      <c r="K6666" s="2">
        <v>8</v>
      </c>
    </row>
    <row r="6667" spans="3:11">
      <c r="C6667" s="11" t="str">
        <f>IND_SavePot!C6667</f>
        <v>INDRDEFFPH-11</v>
      </c>
      <c r="D6667" s="11" t="str">
        <f>IND_SavePot!D6667</f>
        <v>IRDPH</v>
      </c>
      <c r="E6667" s="10" t="str">
        <f t="shared" si="334"/>
        <v>IRDPH</v>
      </c>
      <c r="F6667" s="10" t="s">
        <v>10</v>
      </c>
      <c r="G6667" s="10" t="s">
        <v>11</v>
      </c>
      <c r="H6667" s="10">
        <f t="shared" si="336"/>
        <v>2050</v>
      </c>
      <c r="I6667" s="13">
        <f>IND_SavePot!I6667*(1+HLOOKUP(MID(D6667,2,2),$M$9:$AF$15,MATCH(RIGHT(D6667,2),$M$9:$M$15,0),0))^($H6667-IND_SavePot!$H6667)</f>
        <v>7.7291566374323353E-3</v>
      </c>
      <c r="J6667" s="13">
        <f t="shared" si="335"/>
        <v>7.7291566374323353E-3</v>
      </c>
      <c r="K6667" s="2">
        <v>8</v>
      </c>
    </row>
    <row r="6668" spans="3:11">
      <c r="C6668" s="11" t="str">
        <f>IND_SavePot!C6668</f>
        <v>INDRDEFFPH-11</v>
      </c>
      <c r="D6668" s="11" t="str">
        <f>IND_SavePot!D6668</f>
        <v>IRDPH</v>
      </c>
      <c r="E6668" s="10" t="str">
        <f t="shared" si="334"/>
        <v>IRDPH</v>
      </c>
      <c r="F6668" s="10" t="s">
        <v>10</v>
      </c>
      <c r="G6668" s="10" t="s">
        <v>11</v>
      </c>
      <c r="H6668" s="10">
        <f t="shared" si="336"/>
        <v>2050</v>
      </c>
      <c r="I6668" s="13">
        <f>IND_SavePot!I6668*(1+HLOOKUP(MID(D6668,2,2),$M$9:$AF$15,MATCH(RIGHT(D6668,2),$M$9:$M$15,0),0))^($H6668-IND_SavePot!$H6668)</f>
        <v>7.7291566374323353E-3</v>
      </c>
      <c r="J6668" s="13">
        <f t="shared" si="335"/>
        <v>7.7291566374323353E-3</v>
      </c>
      <c r="K6668" s="2">
        <v>8</v>
      </c>
    </row>
    <row r="6669" spans="3:11">
      <c r="C6669" s="11" t="str">
        <f>IND_SavePot!C6669</f>
        <v>INDRDEFFSH-11</v>
      </c>
      <c r="D6669" s="11" t="str">
        <f>IND_SavePot!D6669</f>
        <v>IRDSH</v>
      </c>
      <c r="E6669" s="10" t="str">
        <f t="shared" si="334"/>
        <v>IRDSH</v>
      </c>
      <c r="F6669" s="10" t="s">
        <v>10</v>
      </c>
      <c r="G6669" s="10" t="s">
        <v>11</v>
      </c>
      <c r="H6669" s="10">
        <f t="shared" si="336"/>
        <v>2050</v>
      </c>
      <c r="I6669" s="13">
        <f>IND_SavePot!I6669*(1+HLOOKUP(MID(D6669,2,2),$M$9:$AF$15,MATCH(RIGHT(D6669,2),$M$9:$M$15,0),0))^($H6669-IND_SavePot!$H6669)</f>
        <v>0</v>
      </c>
      <c r="J6669" s="13">
        <f t="shared" si="335"/>
        <v>0</v>
      </c>
      <c r="K6669" s="2">
        <v>8</v>
      </c>
    </row>
    <row r="6670" spans="3:11">
      <c r="C6670" s="11" t="str">
        <f>IND_SavePot!C6670</f>
        <v>INDRDEFFLA-11</v>
      </c>
      <c r="D6670" s="11" t="str">
        <f>IND_SavePot!D6670</f>
        <v>IRDLA</v>
      </c>
      <c r="E6670" s="10" t="str">
        <f t="shared" si="334"/>
        <v>IRDLA</v>
      </c>
      <c r="F6670" s="10" t="s">
        <v>10</v>
      </c>
      <c r="G6670" s="10" t="s">
        <v>11</v>
      </c>
      <c r="H6670" s="10">
        <f t="shared" si="336"/>
        <v>2050</v>
      </c>
      <c r="I6670" s="13">
        <f>IND_SavePot!I6670*(1+HLOOKUP(MID(D6670,2,2),$M$9:$AF$15,MATCH(RIGHT(D6670,2),$M$9:$M$15,0),0))^($H6670-IND_SavePot!$H6670)</f>
        <v>8.9587225902754905E-3</v>
      </c>
      <c r="J6670" s="13">
        <f t="shared" si="335"/>
        <v>8.9587225902754905E-3</v>
      </c>
      <c r="K6670" s="2">
        <v>8</v>
      </c>
    </row>
    <row r="6671" spans="3:11">
      <c r="C6671" s="11" t="str">
        <f>IND_SavePot!C6671</f>
        <v>INDRDEFFEM-11</v>
      </c>
      <c r="D6671" s="11" t="str">
        <f>IND_SavePot!D6671</f>
        <v>IRDEM</v>
      </c>
      <c r="E6671" s="10" t="str">
        <f t="shared" si="334"/>
        <v>IRDEM</v>
      </c>
      <c r="F6671" s="10" t="s">
        <v>10</v>
      </c>
      <c r="G6671" s="10" t="s">
        <v>11</v>
      </c>
      <c r="H6671" s="10">
        <f t="shared" si="336"/>
        <v>2050</v>
      </c>
      <c r="I6671" s="13">
        <f>IND_SavePot!I6671*(1+HLOOKUP(MID(D6671,2,2),$M$9:$AF$15,MATCH(RIGHT(D6671,2),$M$9:$M$15,0),0))^($H6671-IND_SavePot!$H6671)</f>
        <v>6.8977696935038357E-3</v>
      </c>
      <c r="J6671" s="13">
        <f t="shared" si="335"/>
        <v>6.8977696935038357E-3</v>
      </c>
      <c r="K6671" s="2">
        <v>8</v>
      </c>
    </row>
    <row r="6672" spans="3:11">
      <c r="C6672" s="11" t="str">
        <f>IND_SavePot!C6672</f>
        <v>INDRDEFFTF-11</v>
      </c>
      <c r="D6672" s="11" t="str">
        <f>IND_SavePot!D6672</f>
        <v>IRDTF</v>
      </c>
      <c r="E6672" s="10" t="str">
        <f t="shared" si="334"/>
        <v>IRDTF</v>
      </c>
      <c r="F6672" s="10" t="s">
        <v>10</v>
      </c>
      <c r="G6672" s="10" t="s">
        <v>11</v>
      </c>
      <c r="H6672" s="10">
        <f t="shared" si="336"/>
        <v>2050</v>
      </c>
      <c r="I6672" s="13">
        <f>IND_SavePot!I6672*(1+HLOOKUP(MID(D6672,2,2),$M$9:$AF$15,MATCH(RIGHT(D6672,2),$M$9:$M$15,0),0))^($H6672-IND_SavePot!$H6672)</f>
        <v>1.5174410581465137E-3</v>
      </c>
      <c r="J6672" s="13">
        <f t="shared" si="335"/>
        <v>1.5174410581465137E-3</v>
      </c>
      <c r="K6672" s="2">
        <v>8</v>
      </c>
    </row>
    <row r="6673" spans="3:11">
      <c r="C6673" s="11" t="str">
        <f>IND_SavePot!C6673</f>
        <v>INDRDEFFPH-12</v>
      </c>
      <c r="D6673" s="11" t="str">
        <f>IND_SavePot!D6673</f>
        <v>IRDPH</v>
      </c>
      <c r="E6673" s="10" t="str">
        <f t="shared" si="334"/>
        <v>IRDPH</v>
      </c>
      <c r="F6673" s="10" t="s">
        <v>10</v>
      </c>
      <c r="G6673" s="10" t="s">
        <v>11</v>
      </c>
      <c r="H6673" s="10">
        <f t="shared" si="336"/>
        <v>2050</v>
      </c>
      <c r="I6673" s="13">
        <f>IND_SavePot!I6673*(1+HLOOKUP(MID(D6673,2,2),$M$9:$AF$15,MATCH(RIGHT(D6673,2),$M$9:$M$15,0),0))^($H6673-IND_SavePot!$H6673)</f>
        <v>7.7291566374323353E-3</v>
      </c>
      <c r="J6673" s="13">
        <f t="shared" si="335"/>
        <v>7.7291566374323353E-3</v>
      </c>
      <c r="K6673" s="2">
        <v>8</v>
      </c>
    </row>
    <row r="6674" spans="3:11">
      <c r="C6674" s="11" t="str">
        <f>IND_SavePot!C6674</f>
        <v>INDRDEFFPH-12</v>
      </c>
      <c r="D6674" s="11" t="str">
        <f>IND_SavePot!D6674</f>
        <v>IRDPH</v>
      </c>
      <c r="E6674" s="10" t="str">
        <f t="shared" si="334"/>
        <v>IRDPH</v>
      </c>
      <c r="F6674" s="10" t="s">
        <v>10</v>
      </c>
      <c r="G6674" s="10" t="s">
        <v>11</v>
      </c>
      <c r="H6674" s="10">
        <f t="shared" si="336"/>
        <v>2050</v>
      </c>
      <c r="I6674" s="13">
        <f>IND_SavePot!I6674*(1+HLOOKUP(MID(D6674,2,2),$M$9:$AF$15,MATCH(RIGHT(D6674,2),$M$9:$M$15,0),0))^($H6674-IND_SavePot!$H6674)</f>
        <v>7.7291566374323353E-3</v>
      </c>
      <c r="J6674" s="13">
        <f t="shared" si="335"/>
        <v>7.7291566374323353E-3</v>
      </c>
      <c r="K6674" s="2">
        <v>8</v>
      </c>
    </row>
    <row r="6675" spans="3:11">
      <c r="C6675" s="11" t="str">
        <f>IND_SavePot!C6675</f>
        <v>INDRDEFFSH-12</v>
      </c>
      <c r="D6675" s="11" t="str">
        <f>IND_SavePot!D6675</f>
        <v>IRDSH</v>
      </c>
      <c r="E6675" s="10" t="str">
        <f t="shared" si="334"/>
        <v>IRDSH</v>
      </c>
      <c r="F6675" s="10" t="s">
        <v>10</v>
      </c>
      <c r="G6675" s="10" t="s">
        <v>11</v>
      </c>
      <c r="H6675" s="10">
        <f t="shared" si="336"/>
        <v>2050</v>
      </c>
      <c r="I6675" s="13">
        <f>IND_SavePot!I6675*(1+HLOOKUP(MID(D6675,2,2),$M$9:$AF$15,MATCH(RIGHT(D6675,2),$M$9:$M$15,0),0))^($H6675-IND_SavePot!$H6675)</f>
        <v>0</v>
      </c>
      <c r="J6675" s="13">
        <f t="shared" si="335"/>
        <v>0</v>
      </c>
      <c r="K6675" s="2">
        <v>8</v>
      </c>
    </row>
    <row r="6676" spans="3:11">
      <c r="C6676" s="11" t="str">
        <f>IND_SavePot!C6676</f>
        <v>INDRDEFFLA-12</v>
      </c>
      <c r="D6676" s="11" t="str">
        <f>IND_SavePot!D6676</f>
        <v>IRDLA</v>
      </c>
      <c r="E6676" s="10" t="str">
        <f t="shared" si="334"/>
        <v>IRDLA</v>
      </c>
      <c r="F6676" s="10" t="s">
        <v>10</v>
      </c>
      <c r="G6676" s="10" t="s">
        <v>11</v>
      </c>
      <c r="H6676" s="10">
        <f t="shared" si="336"/>
        <v>2050</v>
      </c>
      <c r="I6676" s="13">
        <f>IND_SavePot!I6676*(1+HLOOKUP(MID(D6676,2,2),$M$9:$AF$15,MATCH(RIGHT(D6676,2),$M$9:$M$15,0),0))^($H6676-IND_SavePot!$H6676)</f>
        <v>8.9587225902754801E-3</v>
      </c>
      <c r="J6676" s="13">
        <f t="shared" si="335"/>
        <v>8.9587225902754801E-3</v>
      </c>
      <c r="K6676" s="2">
        <v>8</v>
      </c>
    </row>
    <row r="6677" spans="3:11">
      <c r="C6677" s="11" t="str">
        <f>IND_SavePot!C6677</f>
        <v>INDRDEFFEM-12</v>
      </c>
      <c r="D6677" s="11" t="str">
        <f>IND_SavePot!D6677</f>
        <v>IRDEM</v>
      </c>
      <c r="E6677" s="10" t="str">
        <f t="shared" si="334"/>
        <v>IRDEM</v>
      </c>
      <c r="F6677" s="10" t="s">
        <v>10</v>
      </c>
      <c r="G6677" s="10" t="s">
        <v>11</v>
      </c>
      <c r="H6677" s="10">
        <f t="shared" si="336"/>
        <v>2050</v>
      </c>
      <c r="I6677" s="13">
        <f>IND_SavePot!I6677*(1+HLOOKUP(MID(D6677,2,2),$M$9:$AF$15,MATCH(RIGHT(D6677,2),$M$9:$M$15,0),0))^($H6677-IND_SavePot!$H6677)</f>
        <v>6.8977696935038149E-3</v>
      </c>
      <c r="J6677" s="13">
        <f t="shared" si="335"/>
        <v>6.8977696935038149E-3</v>
      </c>
      <c r="K6677" s="2">
        <v>8</v>
      </c>
    </row>
    <row r="6678" spans="3:11">
      <c r="C6678" s="11" t="str">
        <f>IND_SavePot!C6678</f>
        <v>INDRDEFFTF-12</v>
      </c>
      <c r="D6678" s="11" t="str">
        <f>IND_SavePot!D6678</f>
        <v>IRDTF</v>
      </c>
      <c r="E6678" s="10" t="str">
        <f t="shared" si="334"/>
        <v>IRDTF</v>
      </c>
      <c r="F6678" s="10" t="s">
        <v>10</v>
      </c>
      <c r="G6678" s="10" t="s">
        <v>11</v>
      </c>
      <c r="H6678" s="10">
        <f t="shared" si="336"/>
        <v>2050</v>
      </c>
      <c r="I6678" s="13">
        <f>IND_SavePot!I6678*(1+HLOOKUP(MID(D6678,2,2),$M$9:$AF$15,MATCH(RIGHT(D6678,2),$M$9:$M$15,0),0))^($H6678-IND_SavePot!$H6678)</f>
        <v>1.5174410581465117E-3</v>
      </c>
      <c r="J6678" s="13">
        <f t="shared" si="335"/>
        <v>1.5174410581465117E-3</v>
      </c>
      <c r="K6678" s="2">
        <v>8</v>
      </c>
    </row>
    <row r="6679" spans="3:11">
      <c r="C6679" s="11" t="str">
        <f>IND_SavePot!C6679</f>
        <v>INDRDEFFPH-13</v>
      </c>
      <c r="D6679" s="11" t="str">
        <f>IND_SavePot!D6679</f>
        <v>IRDPH</v>
      </c>
      <c r="E6679" s="10" t="str">
        <f t="shared" si="334"/>
        <v>IRDPH</v>
      </c>
      <c r="F6679" s="10" t="s">
        <v>10</v>
      </c>
      <c r="G6679" s="10" t="s">
        <v>11</v>
      </c>
      <c r="H6679" s="10">
        <f t="shared" si="336"/>
        <v>2050</v>
      </c>
      <c r="I6679" s="13">
        <f>IND_SavePot!I6679*(1+HLOOKUP(MID(D6679,2,2),$M$9:$AF$15,MATCH(RIGHT(D6679,2),$M$9:$M$15,0),0))^($H6679-IND_SavePot!$H6679)</f>
        <v>7.7291566374323353E-3</v>
      </c>
      <c r="J6679" s="13">
        <f t="shared" si="335"/>
        <v>7.7291566374323353E-3</v>
      </c>
      <c r="K6679" s="2">
        <v>8</v>
      </c>
    </row>
    <row r="6680" spans="3:11">
      <c r="C6680" s="11" t="str">
        <f>IND_SavePot!C6680</f>
        <v>INDRDEFFPH-13</v>
      </c>
      <c r="D6680" s="11" t="str">
        <f>IND_SavePot!D6680</f>
        <v>IRDPH</v>
      </c>
      <c r="E6680" s="10" t="str">
        <f t="shared" si="334"/>
        <v>IRDPH</v>
      </c>
      <c r="F6680" s="10" t="s">
        <v>10</v>
      </c>
      <c r="G6680" s="10" t="s">
        <v>11</v>
      </c>
      <c r="H6680" s="10">
        <f t="shared" si="336"/>
        <v>2050</v>
      </c>
      <c r="I6680" s="13">
        <f>IND_SavePot!I6680*(1+HLOOKUP(MID(D6680,2,2),$M$9:$AF$15,MATCH(RIGHT(D6680,2),$M$9:$M$15,0),0))^($H6680-IND_SavePot!$H6680)</f>
        <v>7.7291566374323353E-3</v>
      </c>
      <c r="J6680" s="13">
        <f t="shared" si="335"/>
        <v>7.7291566374323353E-3</v>
      </c>
      <c r="K6680" s="2">
        <v>8</v>
      </c>
    </row>
    <row r="6681" spans="3:11">
      <c r="C6681" s="11" t="str">
        <f>IND_SavePot!C6681</f>
        <v>INDRDEFFSH-13</v>
      </c>
      <c r="D6681" s="11" t="str">
        <f>IND_SavePot!D6681</f>
        <v>IRDSH</v>
      </c>
      <c r="E6681" s="10" t="str">
        <f t="shared" si="334"/>
        <v>IRDSH</v>
      </c>
      <c r="F6681" s="10" t="s">
        <v>10</v>
      </c>
      <c r="G6681" s="10" t="s">
        <v>11</v>
      </c>
      <c r="H6681" s="10">
        <f t="shared" si="336"/>
        <v>2050</v>
      </c>
      <c r="I6681" s="13">
        <f>IND_SavePot!I6681*(1+HLOOKUP(MID(D6681,2,2),$M$9:$AF$15,MATCH(RIGHT(D6681,2),$M$9:$M$15,0),0))^($H6681-IND_SavePot!$H6681)</f>
        <v>0</v>
      </c>
      <c r="J6681" s="13">
        <f t="shared" si="335"/>
        <v>0</v>
      </c>
      <c r="K6681" s="2">
        <v>8</v>
      </c>
    </row>
    <row r="6682" spans="3:11">
      <c r="C6682" s="11" t="str">
        <f>IND_SavePot!C6682</f>
        <v>INDRDEFFLA-13</v>
      </c>
      <c r="D6682" s="11" t="str">
        <f>IND_SavePot!D6682</f>
        <v>IRDLA</v>
      </c>
      <c r="E6682" s="10" t="str">
        <f t="shared" si="334"/>
        <v>IRDLA</v>
      </c>
      <c r="F6682" s="10" t="s">
        <v>10</v>
      </c>
      <c r="G6682" s="10" t="s">
        <v>11</v>
      </c>
      <c r="H6682" s="10">
        <f t="shared" si="336"/>
        <v>2050</v>
      </c>
      <c r="I6682" s="13">
        <f>IND_SavePot!I6682*(1+HLOOKUP(MID(D6682,2,2),$M$9:$AF$15,MATCH(RIGHT(D6682,2),$M$9:$M$15,0),0))^($H6682-IND_SavePot!$H6682)</f>
        <v>8.9587225902755009E-3</v>
      </c>
      <c r="J6682" s="13">
        <f t="shared" si="335"/>
        <v>8.9587225902755009E-3</v>
      </c>
      <c r="K6682" s="2">
        <v>8</v>
      </c>
    </row>
    <row r="6683" spans="3:11">
      <c r="C6683" s="11" t="str">
        <f>IND_SavePot!C6683</f>
        <v>INDRDEFFEM-13</v>
      </c>
      <c r="D6683" s="11" t="str">
        <f>IND_SavePot!D6683</f>
        <v>IRDEM</v>
      </c>
      <c r="E6683" s="10" t="str">
        <f t="shared" si="334"/>
        <v>IRDEM</v>
      </c>
      <c r="F6683" s="10" t="s">
        <v>10</v>
      </c>
      <c r="G6683" s="10" t="s">
        <v>11</v>
      </c>
      <c r="H6683" s="10">
        <f t="shared" si="336"/>
        <v>2050</v>
      </c>
      <c r="I6683" s="13">
        <f>IND_SavePot!I6683*(1+HLOOKUP(MID(D6683,2,2),$M$9:$AF$15,MATCH(RIGHT(D6683,2),$M$9:$M$15,0),0))^($H6683-IND_SavePot!$H6683)</f>
        <v>6.8977696935038453E-3</v>
      </c>
      <c r="J6683" s="13">
        <f t="shared" si="335"/>
        <v>6.8977696935038453E-3</v>
      </c>
      <c r="K6683" s="2">
        <v>8</v>
      </c>
    </row>
    <row r="6684" spans="3:11">
      <c r="C6684" s="11" t="str">
        <f>IND_SavePot!C6684</f>
        <v>INDRDEFFTF-13</v>
      </c>
      <c r="D6684" s="11" t="str">
        <f>IND_SavePot!D6684</f>
        <v>IRDTF</v>
      </c>
      <c r="E6684" s="10" t="str">
        <f t="shared" si="334"/>
        <v>IRDTF</v>
      </c>
      <c r="F6684" s="10" t="s">
        <v>10</v>
      </c>
      <c r="G6684" s="10" t="s">
        <v>11</v>
      </c>
      <c r="H6684" s="10">
        <f t="shared" si="336"/>
        <v>2050</v>
      </c>
      <c r="I6684" s="13">
        <f>IND_SavePot!I6684*(1+HLOOKUP(MID(D6684,2,2),$M$9:$AF$15,MATCH(RIGHT(D6684,2),$M$9:$M$15,0),0))^($H6684-IND_SavePot!$H6684)</f>
        <v>1.5174410581465137E-3</v>
      </c>
      <c r="J6684" s="13">
        <f t="shared" si="335"/>
        <v>1.5174410581465137E-3</v>
      </c>
      <c r="K6684" s="2">
        <v>8</v>
      </c>
    </row>
    <row r="6685" spans="3:11">
      <c r="C6685" s="11" t="str">
        <f>IND_SavePot!C6685</f>
        <v>INDRDEFFPH-14</v>
      </c>
      <c r="D6685" s="11" t="str">
        <f>IND_SavePot!D6685</f>
        <v>IRDPH</v>
      </c>
      <c r="E6685" s="10" t="str">
        <f t="shared" si="334"/>
        <v>IRDPH</v>
      </c>
      <c r="F6685" s="10" t="s">
        <v>10</v>
      </c>
      <c r="G6685" s="10" t="s">
        <v>11</v>
      </c>
      <c r="H6685" s="10">
        <f t="shared" si="336"/>
        <v>2050</v>
      </c>
      <c r="I6685" s="13">
        <f>IND_SavePot!I6685*(1+HLOOKUP(MID(D6685,2,2),$M$9:$AF$15,MATCH(RIGHT(D6685,2),$M$9:$M$15,0),0))^($H6685-IND_SavePot!$H6685)</f>
        <v>7.7291566374323353E-3</v>
      </c>
      <c r="J6685" s="13">
        <f t="shared" si="335"/>
        <v>7.7291566374323353E-3</v>
      </c>
      <c r="K6685" s="2">
        <v>8</v>
      </c>
    </row>
    <row r="6686" spans="3:11">
      <c r="C6686" s="11" t="str">
        <f>IND_SavePot!C6686</f>
        <v>INDRDEFFPH-14</v>
      </c>
      <c r="D6686" s="11" t="str">
        <f>IND_SavePot!D6686</f>
        <v>IRDPH</v>
      </c>
      <c r="E6686" s="10" t="str">
        <f t="shared" si="334"/>
        <v>IRDPH</v>
      </c>
      <c r="F6686" s="10" t="s">
        <v>10</v>
      </c>
      <c r="G6686" s="10" t="s">
        <v>11</v>
      </c>
      <c r="H6686" s="10">
        <f t="shared" si="336"/>
        <v>2050</v>
      </c>
      <c r="I6686" s="13">
        <f>IND_SavePot!I6686*(1+HLOOKUP(MID(D6686,2,2),$M$9:$AF$15,MATCH(RIGHT(D6686,2),$M$9:$M$15,0),0))^($H6686-IND_SavePot!$H6686)</f>
        <v>7.7291566374323353E-3</v>
      </c>
      <c r="J6686" s="13">
        <f t="shared" si="335"/>
        <v>7.7291566374323353E-3</v>
      </c>
      <c r="K6686" s="2">
        <v>8</v>
      </c>
    </row>
    <row r="6687" spans="3:11">
      <c r="C6687" s="11" t="str">
        <f>IND_SavePot!C6687</f>
        <v>INDRDEFFSH-14</v>
      </c>
      <c r="D6687" s="11" t="str">
        <f>IND_SavePot!D6687</f>
        <v>IRDSH</v>
      </c>
      <c r="E6687" s="10" t="str">
        <f t="shared" si="334"/>
        <v>IRDSH</v>
      </c>
      <c r="F6687" s="10" t="s">
        <v>10</v>
      </c>
      <c r="G6687" s="10" t="s">
        <v>11</v>
      </c>
      <c r="H6687" s="10">
        <f t="shared" si="336"/>
        <v>2050</v>
      </c>
      <c r="I6687" s="13">
        <f>IND_SavePot!I6687*(1+HLOOKUP(MID(D6687,2,2),$M$9:$AF$15,MATCH(RIGHT(D6687,2),$M$9:$M$15,0),0))^($H6687-IND_SavePot!$H6687)</f>
        <v>0</v>
      </c>
      <c r="J6687" s="13">
        <f t="shared" si="335"/>
        <v>0</v>
      </c>
      <c r="K6687" s="2">
        <v>8</v>
      </c>
    </row>
    <row r="6688" spans="3:11">
      <c r="C6688" s="11" t="str">
        <f>IND_SavePot!C6688</f>
        <v>INDRDEFFLA-14</v>
      </c>
      <c r="D6688" s="11" t="str">
        <f>IND_SavePot!D6688</f>
        <v>IRDLA</v>
      </c>
      <c r="E6688" s="10" t="str">
        <f t="shared" si="334"/>
        <v>IRDLA</v>
      </c>
      <c r="F6688" s="10" t="s">
        <v>10</v>
      </c>
      <c r="G6688" s="10" t="s">
        <v>11</v>
      </c>
      <c r="H6688" s="10">
        <f t="shared" si="336"/>
        <v>2050</v>
      </c>
      <c r="I6688" s="13">
        <f>IND_SavePot!I6688*(1+HLOOKUP(MID(D6688,2,2),$M$9:$AF$15,MATCH(RIGHT(D6688,2),$M$9:$M$15,0),0))^($H6688-IND_SavePot!$H6688)</f>
        <v>8.9587225902754801E-3</v>
      </c>
      <c r="J6688" s="13">
        <f t="shared" si="335"/>
        <v>8.9587225902754801E-3</v>
      </c>
      <c r="K6688" s="2">
        <v>8</v>
      </c>
    </row>
    <row r="6689" spans="3:11">
      <c r="C6689" s="11" t="str">
        <f>IND_SavePot!C6689</f>
        <v>INDRDEFFEM-14</v>
      </c>
      <c r="D6689" s="11" t="str">
        <f>IND_SavePot!D6689</f>
        <v>IRDEM</v>
      </c>
      <c r="E6689" s="10" t="str">
        <f t="shared" si="334"/>
        <v>IRDEM</v>
      </c>
      <c r="F6689" s="10" t="s">
        <v>10</v>
      </c>
      <c r="G6689" s="10" t="s">
        <v>11</v>
      </c>
      <c r="H6689" s="10">
        <f t="shared" si="336"/>
        <v>2050</v>
      </c>
      <c r="I6689" s="13">
        <f>IND_SavePot!I6689*(1+HLOOKUP(MID(D6689,2,2),$M$9:$AF$15,MATCH(RIGHT(D6689,2),$M$9:$M$15,0),0))^($H6689-IND_SavePot!$H6689)</f>
        <v>6.8977696935038045E-3</v>
      </c>
      <c r="J6689" s="13">
        <f t="shared" si="335"/>
        <v>6.8977696935038045E-3</v>
      </c>
      <c r="K6689" s="2">
        <v>8</v>
      </c>
    </row>
    <row r="6690" spans="3:11">
      <c r="C6690" s="11" t="str">
        <f>IND_SavePot!C6690</f>
        <v>INDRDEFFTF-14</v>
      </c>
      <c r="D6690" s="11" t="str">
        <f>IND_SavePot!D6690</f>
        <v>IRDTF</v>
      </c>
      <c r="E6690" s="10" t="str">
        <f t="shared" si="334"/>
        <v>IRDTF</v>
      </c>
      <c r="F6690" s="10" t="s">
        <v>10</v>
      </c>
      <c r="G6690" s="10" t="s">
        <v>11</v>
      </c>
      <c r="H6690" s="10">
        <f t="shared" si="336"/>
        <v>2050</v>
      </c>
      <c r="I6690" s="13">
        <f>IND_SavePot!I6690*(1+HLOOKUP(MID(D6690,2,2),$M$9:$AF$15,MATCH(RIGHT(D6690,2),$M$9:$M$15,0),0))^($H6690-IND_SavePot!$H6690)</f>
        <v>1.5174410581465137E-3</v>
      </c>
      <c r="J6690" s="13">
        <f t="shared" si="335"/>
        <v>1.5174410581465137E-3</v>
      </c>
      <c r="K6690" s="2">
        <v>8</v>
      </c>
    </row>
    <row r="6691" spans="3:11">
      <c r="C6691" s="11" t="str">
        <f>IND_SavePot!C6691</f>
        <v>INDRDEFFPH-15</v>
      </c>
      <c r="D6691" s="11" t="str">
        <f>IND_SavePot!D6691</f>
        <v>IRDPH</v>
      </c>
      <c r="E6691" s="10" t="str">
        <f t="shared" si="334"/>
        <v>IRDPH</v>
      </c>
      <c r="F6691" s="10" t="s">
        <v>10</v>
      </c>
      <c r="G6691" s="10" t="s">
        <v>11</v>
      </c>
      <c r="H6691" s="10">
        <f t="shared" si="336"/>
        <v>2050</v>
      </c>
      <c r="I6691" s="13">
        <f>IND_SavePot!I6691*(1+HLOOKUP(MID(D6691,2,2),$M$9:$AF$15,MATCH(RIGHT(D6691,2),$M$9:$M$15,0),0))^($H6691-IND_SavePot!$H6691)</f>
        <v>7.7291566374323353E-3</v>
      </c>
      <c r="J6691" s="13">
        <f t="shared" si="335"/>
        <v>7.7291566374323353E-3</v>
      </c>
      <c r="K6691" s="2">
        <v>8</v>
      </c>
    </row>
    <row r="6692" spans="3:11">
      <c r="C6692" s="11" t="str">
        <f>IND_SavePot!C6692</f>
        <v>INDRDEFFPH-15</v>
      </c>
      <c r="D6692" s="11" t="str">
        <f>IND_SavePot!D6692</f>
        <v>IRDPH</v>
      </c>
      <c r="E6692" s="10" t="str">
        <f t="shared" si="334"/>
        <v>IRDPH</v>
      </c>
      <c r="F6692" s="10" t="s">
        <v>10</v>
      </c>
      <c r="G6692" s="10" t="s">
        <v>11</v>
      </c>
      <c r="H6692" s="10">
        <f t="shared" si="336"/>
        <v>2050</v>
      </c>
      <c r="I6692" s="13">
        <f>IND_SavePot!I6692*(1+HLOOKUP(MID(D6692,2,2),$M$9:$AF$15,MATCH(RIGHT(D6692,2),$M$9:$M$15,0),0))^($H6692-IND_SavePot!$H6692)</f>
        <v>7.7291566374323353E-3</v>
      </c>
      <c r="J6692" s="13">
        <f t="shared" si="335"/>
        <v>7.7291566374323353E-3</v>
      </c>
      <c r="K6692" s="2">
        <v>8</v>
      </c>
    </row>
    <row r="6693" spans="3:11">
      <c r="C6693" s="11" t="str">
        <f>IND_SavePot!C6693</f>
        <v>INDRDEFFSH-15</v>
      </c>
      <c r="D6693" s="11" t="str">
        <f>IND_SavePot!D6693</f>
        <v>IRDSH</v>
      </c>
      <c r="E6693" s="10" t="str">
        <f t="shared" si="334"/>
        <v>IRDSH</v>
      </c>
      <c r="F6693" s="10" t="s">
        <v>10</v>
      </c>
      <c r="G6693" s="10" t="s">
        <v>11</v>
      </c>
      <c r="H6693" s="10">
        <f t="shared" si="336"/>
        <v>2050</v>
      </c>
      <c r="I6693" s="13">
        <f>IND_SavePot!I6693*(1+HLOOKUP(MID(D6693,2,2),$M$9:$AF$15,MATCH(RIGHT(D6693,2),$M$9:$M$15,0),0))^($H6693-IND_SavePot!$H6693)</f>
        <v>0</v>
      </c>
      <c r="J6693" s="13">
        <f t="shared" si="335"/>
        <v>0</v>
      </c>
      <c r="K6693" s="2">
        <v>8</v>
      </c>
    </row>
    <row r="6694" spans="3:11">
      <c r="C6694" s="11" t="str">
        <f>IND_SavePot!C6694</f>
        <v>INDRDEFFLA-15</v>
      </c>
      <c r="D6694" s="11" t="str">
        <f>IND_SavePot!D6694</f>
        <v>IRDLA</v>
      </c>
      <c r="E6694" s="10" t="str">
        <f t="shared" si="334"/>
        <v>IRDLA</v>
      </c>
      <c r="F6694" s="10" t="s">
        <v>10</v>
      </c>
      <c r="G6694" s="10" t="s">
        <v>11</v>
      </c>
      <c r="H6694" s="10">
        <f t="shared" si="336"/>
        <v>2050</v>
      </c>
      <c r="I6694" s="13">
        <f>IND_SavePot!I6694*(1+HLOOKUP(MID(D6694,2,2),$M$9:$AF$15,MATCH(RIGHT(D6694,2),$M$9:$M$15,0),0))^($H6694-IND_SavePot!$H6694)</f>
        <v>8.9587225902755009E-3</v>
      </c>
      <c r="J6694" s="13">
        <f t="shared" si="335"/>
        <v>8.9587225902755009E-3</v>
      </c>
      <c r="K6694" s="2">
        <v>8</v>
      </c>
    </row>
    <row r="6695" spans="3:11">
      <c r="C6695" s="11" t="str">
        <f>IND_SavePot!C6695</f>
        <v>INDRDEFFEM-15</v>
      </c>
      <c r="D6695" s="11" t="str">
        <f>IND_SavePot!D6695</f>
        <v>IRDEM</v>
      </c>
      <c r="E6695" s="10" t="str">
        <f t="shared" si="334"/>
        <v>IRDEM</v>
      </c>
      <c r="F6695" s="10" t="s">
        <v>10</v>
      </c>
      <c r="G6695" s="10" t="s">
        <v>11</v>
      </c>
      <c r="H6695" s="10">
        <f t="shared" si="336"/>
        <v>2050</v>
      </c>
      <c r="I6695" s="13">
        <f>IND_SavePot!I6695*(1+HLOOKUP(MID(D6695,2,2),$M$9:$AF$15,MATCH(RIGHT(D6695,2),$M$9:$M$15,0),0))^($H6695-IND_SavePot!$H6695)</f>
        <v>6.8977696935038453E-3</v>
      </c>
      <c r="J6695" s="13">
        <f t="shared" si="335"/>
        <v>6.8977696935038453E-3</v>
      </c>
      <c r="K6695" s="2">
        <v>8</v>
      </c>
    </row>
    <row r="6696" spans="3:11">
      <c r="C6696" s="11" t="str">
        <f>IND_SavePot!C6696</f>
        <v>INDRDEFFTF-15</v>
      </c>
      <c r="D6696" s="11" t="str">
        <f>IND_SavePot!D6696</f>
        <v>IRDTF</v>
      </c>
      <c r="E6696" s="10" t="str">
        <f t="shared" si="334"/>
        <v>IRDTF</v>
      </c>
      <c r="F6696" s="10" t="s">
        <v>10</v>
      </c>
      <c r="G6696" s="10" t="s">
        <v>11</v>
      </c>
      <c r="H6696" s="10">
        <f t="shared" si="336"/>
        <v>2050</v>
      </c>
      <c r="I6696" s="13">
        <f>IND_SavePot!I6696*(1+HLOOKUP(MID(D6696,2,2),$M$9:$AF$15,MATCH(RIGHT(D6696,2),$M$9:$M$15,0),0))^($H6696-IND_SavePot!$H6696)</f>
        <v>1.5174410581465137E-3</v>
      </c>
      <c r="J6696" s="13">
        <f t="shared" si="335"/>
        <v>1.5174410581465137E-3</v>
      </c>
      <c r="K6696" s="2">
        <v>8</v>
      </c>
    </row>
    <row r="6697" spans="3:11">
      <c r="C6697" s="11" t="str">
        <f>IND_SavePot!C6697</f>
        <v>INDRDEFFPH-16</v>
      </c>
      <c r="D6697" s="11" t="str">
        <f>IND_SavePot!D6697</f>
        <v>IRDPH</v>
      </c>
      <c r="E6697" s="10" t="str">
        <f t="shared" si="334"/>
        <v>IRDPH</v>
      </c>
      <c r="F6697" s="10" t="s">
        <v>10</v>
      </c>
      <c r="G6697" s="10" t="s">
        <v>11</v>
      </c>
      <c r="H6697" s="10">
        <f t="shared" si="336"/>
        <v>2050</v>
      </c>
      <c r="I6697" s="13">
        <f>IND_SavePot!I6697*(1+HLOOKUP(MID(D6697,2,2),$M$9:$AF$15,MATCH(RIGHT(D6697,2),$M$9:$M$15,0),0))^($H6697-IND_SavePot!$H6697)</f>
        <v>7.7291566374323353E-3</v>
      </c>
      <c r="J6697" s="13">
        <f t="shared" si="335"/>
        <v>7.7291566374323353E-3</v>
      </c>
      <c r="K6697" s="2">
        <v>8</v>
      </c>
    </row>
    <row r="6698" spans="3:11">
      <c r="C6698" s="11" t="str">
        <f>IND_SavePot!C6698</f>
        <v>INDRDEFFPH-16</v>
      </c>
      <c r="D6698" s="11" t="str">
        <f>IND_SavePot!D6698</f>
        <v>IRDPH</v>
      </c>
      <c r="E6698" s="10" t="str">
        <f t="shared" si="334"/>
        <v>IRDPH</v>
      </c>
      <c r="F6698" s="10" t="s">
        <v>10</v>
      </c>
      <c r="G6698" s="10" t="s">
        <v>11</v>
      </c>
      <c r="H6698" s="10">
        <f t="shared" si="336"/>
        <v>2050</v>
      </c>
      <c r="I6698" s="13">
        <f>IND_SavePot!I6698*(1+HLOOKUP(MID(D6698,2,2),$M$9:$AF$15,MATCH(RIGHT(D6698,2),$M$9:$M$15,0),0))^($H6698-IND_SavePot!$H6698)</f>
        <v>7.7291566374323353E-3</v>
      </c>
      <c r="J6698" s="13">
        <f t="shared" si="335"/>
        <v>7.7291566374323353E-3</v>
      </c>
      <c r="K6698" s="2">
        <v>8</v>
      </c>
    </row>
    <row r="6699" spans="3:11">
      <c r="C6699" s="11" t="str">
        <f>IND_SavePot!C6699</f>
        <v>INDRDEFFSH-16</v>
      </c>
      <c r="D6699" s="11" t="str">
        <f>IND_SavePot!D6699</f>
        <v>IRDSH</v>
      </c>
      <c r="E6699" s="10" t="str">
        <f t="shared" si="334"/>
        <v>IRDSH</v>
      </c>
      <c r="F6699" s="10" t="s">
        <v>10</v>
      </c>
      <c r="G6699" s="10" t="s">
        <v>11</v>
      </c>
      <c r="H6699" s="10">
        <f t="shared" si="336"/>
        <v>2050</v>
      </c>
      <c r="I6699" s="13">
        <f>IND_SavePot!I6699*(1+HLOOKUP(MID(D6699,2,2),$M$9:$AF$15,MATCH(RIGHT(D6699,2),$M$9:$M$15,0),0))^($H6699-IND_SavePot!$H6699)</f>
        <v>0</v>
      </c>
      <c r="J6699" s="13">
        <f t="shared" si="335"/>
        <v>0</v>
      </c>
      <c r="K6699" s="2">
        <v>8</v>
      </c>
    </row>
    <row r="6700" spans="3:11">
      <c r="C6700" s="11" t="str">
        <f>IND_SavePot!C6700</f>
        <v>INDRDEFFLA-16</v>
      </c>
      <c r="D6700" s="11" t="str">
        <f>IND_SavePot!D6700</f>
        <v>IRDLA</v>
      </c>
      <c r="E6700" s="10" t="str">
        <f t="shared" si="334"/>
        <v>IRDLA</v>
      </c>
      <c r="F6700" s="10" t="s">
        <v>10</v>
      </c>
      <c r="G6700" s="10" t="s">
        <v>11</v>
      </c>
      <c r="H6700" s="10">
        <f t="shared" si="336"/>
        <v>2050</v>
      </c>
      <c r="I6700" s="13">
        <f>IND_SavePot!I6700*(1+HLOOKUP(MID(D6700,2,2),$M$9:$AF$15,MATCH(RIGHT(D6700,2),$M$9:$M$15,0),0))^($H6700-IND_SavePot!$H6700)</f>
        <v>8.9587225902755009E-3</v>
      </c>
      <c r="J6700" s="13">
        <f t="shared" si="335"/>
        <v>8.9587225902755009E-3</v>
      </c>
      <c r="K6700" s="2">
        <v>8</v>
      </c>
    </row>
    <row r="6701" spans="3:11">
      <c r="C6701" s="11" t="str">
        <f>IND_SavePot!C6701</f>
        <v>INDRDEFFEM-16</v>
      </c>
      <c r="D6701" s="11" t="str">
        <f>IND_SavePot!D6701</f>
        <v>IRDEM</v>
      </c>
      <c r="E6701" s="10" t="str">
        <f t="shared" si="334"/>
        <v>IRDEM</v>
      </c>
      <c r="F6701" s="10" t="s">
        <v>10</v>
      </c>
      <c r="G6701" s="10" t="s">
        <v>11</v>
      </c>
      <c r="H6701" s="10">
        <f t="shared" si="336"/>
        <v>2050</v>
      </c>
      <c r="I6701" s="13">
        <f>IND_SavePot!I6701*(1+HLOOKUP(MID(D6701,2,2),$M$9:$AF$15,MATCH(RIGHT(D6701,2),$M$9:$M$15,0),0))^($H6701-IND_SavePot!$H6701)</f>
        <v>6.8977696935038453E-3</v>
      </c>
      <c r="J6701" s="13">
        <f t="shared" si="335"/>
        <v>6.8977696935038453E-3</v>
      </c>
      <c r="K6701" s="2">
        <v>8</v>
      </c>
    </row>
    <row r="6702" spans="3:11">
      <c r="C6702" s="11" t="str">
        <f>IND_SavePot!C6702</f>
        <v>INDRDEFFTF-16</v>
      </c>
      <c r="D6702" s="11" t="str">
        <f>IND_SavePot!D6702</f>
        <v>IRDTF</v>
      </c>
      <c r="E6702" s="10" t="str">
        <f t="shared" si="334"/>
        <v>IRDTF</v>
      </c>
      <c r="F6702" s="10" t="s">
        <v>10</v>
      </c>
      <c r="G6702" s="10" t="s">
        <v>11</v>
      </c>
      <c r="H6702" s="10">
        <f t="shared" si="336"/>
        <v>2050</v>
      </c>
      <c r="I6702" s="13">
        <f>IND_SavePot!I6702*(1+HLOOKUP(MID(D6702,2,2),$M$9:$AF$15,MATCH(RIGHT(D6702,2),$M$9:$M$15,0),0))^($H6702-IND_SavePot!$H6702)</f>
        <v>1.5174410581465137E-3</v>
      </c>
      <c r="J6702" s="13">
        <f t="shared" si="335"/>
        <v>1.5174410581465137E-3</v>
      </c>
      <c r="K6702" s="2">
        <v>8</v>
      </c>
    </row>
    <row r="6703" spans="3:11">
      <c r="C6703" s="11" t="str">
        <f>IND_SavePot!C6703</f>
        <v>INDRDEFFPH-17</v>
      </c>
      <c r="D6703" s="11" t="str">
        <f>IND_SavePot!D6703</f>
        <v>IRDPH</v>
      </c>
      <c r="E6703" s="10" t="str">
        <f t="shared" si="334"/>
        <v>IRDPH</v>
      </c>
      <c r="F6703" s="10" t="s">
        <v>10</v>
      </c>
      <c r="G6703" s="10" t="s">
        <v>11</v>
      </c>
      <c r="H6703" s="10">
        <f t="shared" si="336"/>
        <v>2050</v>
      </c>
      <c r="I6703" s="13">
        <f>IND_SavePot!I6703*(1+HLOOKUP(MID(D6703,2,2),$M$9:$AF$15,MATCH(RIGHT(D6703,2),$M$9:$M$15,0),0))^($H6703-IND_SavePot!$H6703)</f>
        <v>7.7291566374323353E-3</v>
      </c>
      <c r="J6703" s="13">
        <f t="shared" si="335"/>
        <v>7.7291566374323353E-3</v>
      </c>
      <c r="K6703" s="2">
        <v>8</v>
      </c>
    </row>
    <row r="6704" spans="3:11">
      <c r="C6704" s="11" t="str">
        <f>IND_SavePot!C6704</f>
        <v>INDRDEFFPH-17</v>
      </c>
      <c r="D6704" s="11" t="str">
        <f>IND_SavePot!D6704</f>
        <v>IRDPH</v>
      </c>
      <c r="E6704" s="10" t="str">
        <f t="shared" si="334"/>
        <v>IRDPH</v>
      </c>
      <c r="F6704" s="10" t="s">
        <v>10</v>
      </c>
      <c r="G6704" s="10" t="s">
        <v>11</v>
      </c>
      <c r="H6704" s="10">
        <f t="shared" si="336"/>
        <v>2050</v>
      </c>
      <c r="I6704" s="13">
        <f>IND_SavePot!I6704*(1+HLOOKUP(MID(D6704,2,2),$M$9:$AF$15,MATCH(RIGHT(D6704,2),$M$9:$M$15,0),0))^($H6704-IND_SavePot!$H6704)</f>
        <v>7.7291566374323353E-3</v>
      </c>
      <c r="J6704" s="13">
        <f t="shared" si="335"/>
        <v>7.7291566374323353E-3</v>
      </c>
      <c r="K6704" s="2">
        <v>8</v>
      </c>
    </row>
    <row r="6705" spans="3:11">
      <c r="C6705" s="11" t="str">
        <f>IND_SavePot!C6705</f>
        <v>INDRDEFFSH-17</v>
      </c>
      <c r="D6705" s="11" t="str">
        <f>IND_SavePot!D6705</f>
        <v>IRDSH</v>
      </c>
      <c r="E6705" s="10" t="str">
        <f t="shared" si="334"/>
        <v>IRDSH</v>
      </c>
      <c r="F6705" s="10" t="s">
        <v>10</v>
      </c>
      <c r="G6705" s="10" t="s">
        <v>11</v>
      </c>
      <c r="H6705" s="10">
        <f t="shared" si="336"/>
        <v>2050</v>
      </c>
      <c r="I6705" s="13">
        <f>IND_SavePot!I6705*(1+HLOOKUP(MID(D6705,2,2),$M$9:$AF$15,MATCH(RIGHT(D6705,2),$M$9:$M$15,0),0))^($H6705-IND_SavePot!$H6705)</f>
        <v>0</v>
      </c>
      <c r="J6705" s="13">
        <f t="shared" si="335"/>
        <v>0</v>
      </c>
      <c r="K6705" s="2">
        <v>8</v>
      </c>
    </row>
    <row r="6706" spans="3:11">
      <c r="C6706" s="11" t="str">
        <f>IND_SavePot!C6706</f>
        <v>INDRDEFFLA-17</v>
      </c>
      <c r="D6706" s="11" t="str">
        <f>IND_SavePot!D6706</f>
        <v>IRDLA</v>
      </c>
      <c r="E6706" s="10" t="str">
        <f t="shared" si="334"/>
        <v>IRDLA</v>
      </c>
      <c r="F6706" s="10" t="s">
        <v>10</v>
      </c>
      <c r="G6706" s="10" t="s">
        <v>11</v>
      </c>
      <c r="H6706" s="10">
        <f t="shared" si="336"/>
        <v>2050</v>
      </c>
      <c r="I6706" s="13">
        <f>IND_SavePot!I6706*(1+HLOOKUP(MID(D6706,2,2),$M$9:$AF$15,MATCH(RIGHT(D6706,2),$M$9:$M$15,0),0))^($H6706-IND_SavePot!$H6706)</f>
        <v>8.9587225902754801E-3</v>
      </c>
      <c r="J6706" s="13">
        <f t="shared" si="335"/>
        <v>8.9587225902754801E-3</v>
      </c>
      <c r="K6706" s="2">
        <v>8</v>
      </c>
    </row>
    <row r="6707" spans="3:11">
      <c r="C6707" s="11" t="str">
        <f>IND_SavePot!C6707</f>
        <v>INDRDEFFEM-17</v>
      </c>
      <c r="D6707" s="11" t="str">
        <f>IND_SavePot!D6707</f>
        <v>IRDEM</v>
      </c>
      <c r="E6707" s="10" t="str">
        <f t="shared" si="334"/>
        <v>IRDEM</v>
      </c>
      <c r="F6707" s="10" t="s">
        <v>10</v>
      </c>
      <c r="G6707" s="10" t="s">
        <v>11</v>
      </c>
      <c r="H6707" s="10">
        <f t="shared" si="336"/>
        <v>2050</v>
      </c>
      <c r="I6707" s="13">
        <f>IND_SavePot!I6707*(1+HLOOKUP(MID(D6707,2,2),$M$9:$AF$15,MATCH(RIGHT(D6707,2),$M$9:$M$15,0),0))^($H6707-IND_SavePot!$H6707)</f>
        <v>6.8977696935038045E-3</v>
      </c>
      <c r="J6707" s="13">
        <f t="shared" si="335"/>
        <v>6.8977696935038045E-3</v>
      </c>
      <c r="K6707" s="2">
        <v>8</v>
      </c>
    </row>
    <row r="6708" spans="3:11">
      <c r="C6708" s="11" t="str">
        <f>IND_SavePot!C6708</f>
        <v>INDRDEFFTF-17</v>
      </c>
      <c r="D6708" s="11" t="str">
        <f>IND_SavePot!D6708</f>
        <v>IRDTF</v>
      </c>
      <c r="E6708" s="10" t="str">
        <f t="shared" si="334"/>
        <v>IRDTF</v>
      </c>
      <c r="F6708" s="10" t="s">
        <v>10</v>
      </c>
      <c r="G6708" s="10" t="s">
        <v>11</v>
      </c>
      <c r="H6708" s="10">
        <f t="shared" si="336"/>
        <v>2050</v>
      </c>
      <c r="I6708" s="13">
        <f>IND_SavePot!I6708*(1+HLOOKUP(MID(D6708,2,2),$M$9:$AF$15,MATCH(RIGHT(D6708,2),$M$9:$M$15,0),0))^($H6708-IND_SavePot!$H6708)</f>
        <v>1.51744105814651E-3</v>
      </c>
      <c r="J6708" s="13">
        <f t="shared" si="335"/>
        <v>1.51744105814651E-3</v>
      </c>
      <c r="K6708" s="2">
        <v>8</v>
      </c>
    </row>
    <row r="6709" spans="3:11">
      <c r="C6709" s="11" t="str">
        <f>IND_SavePot!C6709</f>
        <v>INDRDEFFPH-18</v>
      </c>
      <c r="D6709" s="11" t="str">
        <f>IND_SavePot!D6709</f>
        <v>IRDPH</v>
      </c>
      <c r="E6709" s="10" t="str">
        <f t="shared" si="334"/>
        <v>IRDPH</v>
      </c>
      <c r="F6709" s="10" t="s">
        <v>10</v>
      </c>
      <c r="G6709" s="10" t="s">
        <v>11</v>
      </c>
      <c r="H6709" s="10">
        <f t="shared" si="336"/>
        <v>2050</v>
      </c>
      <c r="I6709" s="13">
        <f>IND_SavePot!I6709*(1+HLOOKUP(MID(D6709,2,2),$M$9:$AF$15,MATCH(RIGHT(D6709,2),$M$9:$M$15,0),0))^($H6709-IND_SavePot!$H6709)</f>
        <v>7.7291566374323353E-3</v>
      </c>
      <c r="J6709" s="13">
        <f t="shared" si="335"/>
        <v>7.7291566374323353E-3</v>
      </c>
      <c r="K6709" s="2">
        <v>8</v>
      </c>
    </row>
    <row r="6710" spans="3:11">
      <c r="C6710" s="11" t="str">
        <f>IND_SavePot!C6710</f>
        <v>INDRDEFFPH-18</v>
      </c>
      <c r="D6710" s="11" t="str">
        <f>IND_SavePot!D6710</f>
        <v>IRDPH</v>
      </c>
      <c r="E6710" s="10" t="str">
        <f t="shared" si="334"/>
        <v>IRDPH</v>
      </c>
      <c r="F6710" s="10" t="s">
        <v>10</v>
      </c>
      <c r="G6710" s="10" t="s">
        <v>11</v>
      </c>
      <c r="H6710" s="10">
        <f t="shared" si="336"/>
        <v>2050</v>
      </c>
      <c r="I6710" s="13">
        <f>IND_SavePot!I6710*(1+HLOOKUP(MID(D6710,2,2),$M$9:$AF$15,MATCH(RIGHT(D6710,2),$M$9:$M$15,0),0))^($H6710-IND_SavePot!$H6710)</f>
        <v>7.7291566374323353E-3</v>
      </c>
      <c r="J6710" s="13">
        <f t="shared" si="335"/>
        <v>7.7291566374323353E-3</v>
      </c>
      <c r="K6710" s="2">
        <v>8</v>
      </c>
    </row>
    <row r="6711" spans="3:11">
      <c r="C6711" s="11" t="str">
        <f>IND_SavePot!C6711</f>
        <v>INDRDEFFSH-18</v>
      </c>
      <c r="D6711" s="11" t="str">
        <f>IND_SavePot!D6711</f>
        <v>IRDSH</v>
      </c>
      <c r="E6711" s="10" t="str">
        <f t="shared" si="334"/>
        <v>IRDSH</v>
      </c>
      <c r="F6711" s="10" t="s">
        <v>10</v>
      </c>
      <c r="G6711" s="10" t="s">
        <v>11</v>
      </c>
      <c r="H6711" s="10">
        <f t="shared" si="336"/>
        <v>2050</v>
      </c>
      <c r="I6711" s="13">
        <f>IND_SavePot!I6711*(1+HLOOKUP(MID(D6711,2,2),$M$9:$AF$15,MATCH(RIGHT(D6711,2),$M$9:$M$15,0),0))^($H6711-IND_SavePot!$H6711)</f>
        <v>0</v>
      </c>
      <c r="J6711" s="13">
        <f t="shared" si="335"/>
        <v>0</v>
      </c>
      <c r="K6711" s="2">
        <v>8</v>
      </c>
    </row>
    <row r="6712" spans="3:11">
      <c r="C6712" s="11" t="str">
        <f>IND_SavePot!C6712</f>
        <v>INDRDEFFLA-18</v>
      </c>
      <c r="D6712" s="11" t="str">
        <f>IND_SavePot!D6712</f>
        <v>IRDLA</v>
      </c>
      <c r="E6712" s="10" t="str">
        <f t="shared" si="334"/>
        <v>IRDLA</v>
      </c>
      <c r="F6712" s="10" t="s">
        <v>10</v>
      </c>
      <c r="G6712" s="10" t="s">
        <v>11</v>
      </c>
      <c r="H6712" s="10">
        <f t="shared" si="336"/>
        <v>2050</v>
      </c>
      <c r="I6712" s="13">
        <f>IND_SavePot!I6712*(1+HLOOKUP(MID(D6712,2,2),$M$9:$AF$15,MATCH(RIGHT(D6712,2),$M$9:$M$15,0),0))^($H6712-IND_SavePot!$H6712)</f>
        <v>8.9587225902755009E-3</v>
      </c>
      <c r="J6712" s="13">
        <f t="shared" si="335"/>
        <v>8.9587225902755009E-3</v>
      </c>
      <c r="K6712" s="2">
        <v>7</v>
      </c>
    </row>
    <row r="6713" spans="3:11">
      <c r="C6713" s="11" t="str">
        <f>IND_SavePot!C6713</f>
        <v>INDRDEFFEM-18</v>
      </c>
      <c r="D6713" s="11" t="str">
        <f>IND_SavePot!D6713</f>
        <v>IRDEM</v>
      </c>
      <c r="E6713" s="10" t="str">
        <f t="shared" si="334"/>
        <v>IRDEM</v>
      </c>
      <c r="F6713" s="10" t="s">
        <v>10</v>
      </c>
      <c r="G6713" s="10" t="s">
        <v>11</v>
      </c>
      <c r="H6713" s="10">
        <f t="shared" si="336"/>
        <v>2050</v>
      </c>
      <c r="I6713" s="13">
        <f>IND_SavePot!I6713*(1+HLOOKUP(MID(D6713,2,2),$M$9:$AF$15,MATCH(RIGHT(D6713,2),$M$9:$M$15,0),0))^($H6713-IND_SavePot!$H6713)</f>
        <v>6.8977696935038453E-3</v>
      </c>
      <c r="J6713" s="13">
        <f t="shared" si="335"/>
        <v>6.8977696935038453E-3</v>
      </c>
      <c r="K6713" s="2">
        <v>7</v>
      </c>
    </row>
    <row r="6714" spans="3:11">
      <c r="C6714" s="11" t="str">
        <f>IND_SavePot!C6714</f>
        <v>INDRDEFFTF-18</v>
      </c>
      <c r="D6714" s="11" t="str">
        <f>IND_SavePot!D6714</f>
        <v>IRDTF</v>
      </c>
      <c r="E6714" s="10" t="str">
        <f t="shared" si="334"/>
        <v>IRDTF</v>
      </c>
      <c r="F6714" s="10" t="s">
        <v>10</v>
      </c>
      <c r="G6714" s="10" t="s">
        <v>11</v>
      </c>
      <c r="H6714" s="10">
        <f t="shared" si="336"/>
        <v>2050</v>
      </c>
      <c r="I6714" s="13">
        <f>IND_SavePot!I6714*(1+HLOOKUP(MID(D6714,2,2),$M$9:$AF$15,MATCH(RIGHT(D6714,2),$M$9:$M$15,0),0))^($H6714-IND_SavePot!$H6714)</f>
        <v>1.5174410581465137E-3</v>
      </c>
      <c r="J6714" s="13">
        <f t="shared" si="335"/>
        <v>1.5174410581465137E-3</v>
      </c>
      <c r="K6714" s="2">
        <v>8</v>
      </c>
    </row>
    <row r="6715" spans="3:11">
      <c r="C6715" s="11" t="str">
        <f>IND_SavePot!C6715</f>
        <v>INDRDEFFPH-19</v>
      </c>
      <c r="D6715" s="11" t="str">
        <f>IND_SavePot!D6715</f>
        <v>IRDPH</v>
      </c>
      <c r="E6715" s="10" t="str">
        <f t="shared" si="334"/>
        <v>IRDPH</v>
      </c>
      <c r="F6715" s="10" t="s">
        <v>10</v>
      </c>
      <c r="G6715" s="10" t="s">
        <v>11</v>
      </c>
      <c r="H6715" s="10">
        <f t="shared" si="336"/>
        <v>2050</v>
      </c>
      <c r="I6715" s="13">
        <f>IND_SavePot!I6715*(1+HLOOKUP(MID(D6715,2,2),$M$9:$AF$15,MATCH(RIGHT(D6715,2),$M$9:$M$15,0),0))^($H6715-IND_SavePot!$H6715)</f>
        <v>7.7291566374323205E-3</v>
      </c>
      <c r="J6715" s="13">
        <f t="shared" si="335"/>
        <v>7.7291566374323205E-3</v>
      </c>
      <c r="K6715" s="2">
        <v>8</v>
      </c>
    </row>
    <row r="6716" spans="3:11">
      <c r="C6716" s="11" t="str">
        <f>IND_SavePot!C6716</f>
        <v>INDRDEFFPH-19</v>
      </c>
      <c r="D6716" s="11" t="str">
        <f>IND_SavePot!D6716</f>
        <v>IRDPH</v>
      </c>
      <c r="E6716" s="10" t="str">
        <f t="shared" si="334"/>
        <v>IRDPH</v>
      </c>
      <c r="F6716" s="10" t="s">
        <v>10</v>
      </c>
      <c r="G6716" s="10" t="s">
        <v>11</v>
      </c>
      <c r="H6716" s="10">
        <f t="shared" si="336"/>
        <v>2050</v>
      </c>
      <c r="I6716" s="13">
        <f>IND_SavePot!I6716*(1+HLOOKUP(MID(D6716,2,2),$M$9:$AF$15,MATCH(RIGHT(D6716,2),$M$9:$M$15,0),0))^($H6716-IND_SavePot!$H6716)</f>
        <v>7.7291566374323205E-3</v>
      </c>
      <c r="J6716" s="13">
        <f t="shared" si="335"/>
        <v>7.7291566374323205E-3</v>
      </c>
      <c r="K6716" s="2">
        <v>8</v>
      </c>
    </row>
    <row r="6717" spans="3:11">
      <c r="C6717" s="11" t="str">
        <f>IND_SavePot!C6717</f>
        <v>INDRDEFFSH-19</v>
      </c>
      <c r="D6717" s="11" t="str">
        <f>IND_SavePot!D6717</f>
        <v>IRDSH</v>
      </c>
      <c r="E6717" s="10" t="str">
        <f t="shared" si="334"/>
        <v>IRDSH</v>
      </c>
      <c r="F6717" s="10" t="s">
        <v>10</v>
      </c>
      <c r="G6717" s="10" t="s">
        <v>11</v>
      </c>
      <c r="H6717" s="10">
        <f t="shared" si="336"/>
        <v>2050</v>
      </c>
      <c r="I6717" s="13">
        <f>IND_SavePot!I6717*(1+HLOOKUP(MID(D6717,2,2),$M$9:$AF$15,MATCH(RIGHT(D6717,2),$M$9:$M$15,0),0))^($H6717-IND_SavePot!$H6717)</f>
        <v>0</v>
      </c>
      <c r="J6717" s="13">
        <f t="shared" si="335"/>
        <v>0</v>
      </c>
      <c r="K6717" s="2">
        <v>8</v>
      </c>
    </row>
    <row r="6718" spans="3:11">
      <c r="C6718" s="11" t="str">
        <f>IND_SavePot!C6718</f>
        <v>INDRDEFFLA-19</v>
      </c>
      <c r="D6718" s="11" t="str">
        <f>IND_SavePot!D6718</f>
        <v>IRDLA</v>
      </c>
      <c r="E6718" s="10" t="str">
        <f t="shared" si="334"/>
        <v>IRDLA</v>
      </c>
      <c r="F6718" s="10" t="s">
        <v>10</v>
      </c>
      <c r="G6718" s="10" t="s">
        <v>11</v>
      </c>
      <c r="H6718" s="10">
        <f t="shared" si="336"/>
        <v>2050</v>
      </c>
      <c r="I6718" s="13">
        <f>IND_SavePot!I6718*(1+HLOOKUP(MID(D6718,2,2),$M$9:$AF$15,MATCH(RIGHT(D6718,2),$M$9:$M$15,0),0))^($H6718-IND_SavePot!$H6718)</f>
        <v>8.9587225902754801E-3</v>
      </c>
      <c r="J6718" s="13">
        <f t="shared" si="335"/>
        <v>8.9587225902754801E-3</v>
      </c>
      <c r="K6718" s="2">
        <v>6</v>
      </c>
    </row>
    <row r="6719" spans="3:11">
      <c r="C6719" s="11" t="str">
        <f>IND_SavePot!C6719</f>
        <v>INDRDEFFEM-19</v>
      </c>
      <c r="D6719" s="11" t="str">
        <f>IND_SavePot!D6719</f>
        <v>IRDEM</v>
      </c>
      <c r="E6719" s="10" t="str">
        <f t="shared" si="334"/>
        <v>IRDEM</v>
      </c>
      <c r="F6719" s="10" t="s">
        <v>10</v>
      </c>
      <c r="G6719" s="10" t="s">
        <v>11</v>
      </c>
      <c r="H6719" s="10">
        <f t="shared" si="336"/>
        <v>2050</v>
      </c>
      <c r="I6719" s="13">
        <f>IND_SavePot!I6719*(1+HLOOKUP(MID(D6719,2,2),$M$9:$AF$15,MATCH(RIGHT(D6719,2),$M$9:$M$15,0),0))^($H6719-IND_SavePot!$H6719)</f>
        <v>6.8977696935038045E-3</v>
      </c>
      <c r="J6719" s="13">
        <f t="shared" si="335"/>
        <v>6.8977696935038045E-3</v>
      </c>
      <c r="K6719" s="2">
        <v>6</v>
      </c>
    </row>
    <row r="6720" spans="3:11">
      <c r="C6720" s="11" t="str">
        <f>IND_SavePot!C6720</f>
        <v>INDRDEFFTF-19</v>
      </c>
      <c r="D6720" s="11" t="str">
        <f>IND_SavePot!D6720</f>
        <v>IRDTF</v>
      </c>
      <c r="E6720" s="10" t="str">
        <f t="shared" si="334"/>
        <v>IRDTF</v>
      </c>
      <c r="F6720" s="10" t="s">
        <v>10</v>
      </c>
      <c r="G6720" s="10" t="s">
        <v>11</v>
      </c>
      <c r="H6720" s="10">
        <f t="shared" si="336"/>
        <v>2050</v>
      </c>
      <c r="I6720" s="13">
        <f>IND_SavePot!I6720*(1+HLOOKUP(MID(D6720,2,2),$M$9:$AF$15,MATCH(RIGHT(D6720,2),$M$9:$M$15,0),0))^($H6720-IND_SavePot!$H6720)</f>
        <v>1.5174410581465137E-3</v>
      </c>
      <c r="J6720" s="13">
        <f t="shared" si="335"/>
        <v>1.5174410581465137E-3</v>
      </c>
      <c r="K6720" s="2">
        <v>8</v>
      </c>
    </row>
    <row r="6721" spans="3:11">
      <c r="C6721" s="11" t="str">
        <f>IND_SavePot!C6721</f>
        <v>INDRDEFFPH-20</v>
      </c>
      <c r="D6721" s="11" t="str">
        <f>IND_SavePot!D6721</f>
        <v>IRDPH</v>
      </c>
      <c r="E6721" s="10" t="str">
        <f t="shared" si="334"/>
        <v>IRDPH</v>
      </c>
      <c r="F6721" s="10" t="s">
        <v>10</v>
      </c>
      <c r="G6721" s="10" t="s">
        <v>11</v>
      </c>
      <c r="H6721" s="10">
        <f t="shared" si="336"/>
        <v>2050</v>
      </c>
      <c r="I6721" s="13">
        <f>IND_SavePot!I6721*(1+HLOOKUP(MID(D6721,2,2),$M$9:$AF$15,MATCH(RIGHT(D6721,2),$M$9:$M$15,0),0))^($H6721-IND_SavePot!$H6721)</f>
        <v>7.72915663743235E-3</v>
      </c>
      <c r="J6721" s="13">
        <f t="shared" si="335"/>
        <v>7.72915663743235E-3</v>
      </c>
      <c r="K6721" s="2">
        <v>8</v>
      </c>
    </row>
    <row r="6722" spans="3:11">
      <c r="C6722" s="11" t="str">
        <f>IND_SavePot!C6722</f>
        <v>INDRDEFFPH-20</v>
      </c>
      <c r="D6722" s="11" t="str">
        <f>IND_SavePot!D6722</f>
        <v>IRDPH</v>
      </c>
      <c r="E6722" s="10" t="str">
        <f t="shared" si="334"/>
        <v>IRDPH</v>
      </c>
      <c r="F6722" s="10" t="s">
        <v>10</v>
      </c>
      <c r="G6722" s="10" t="s">
        <v>11</v>
      </c>
      <c r="H6722" s="10">
        <f t="shared" si="336"/>
        <v>2050</v>
      </c>
      <c r="I6722" s="13">
        <f>IND_SavePot!I6722*(1+HLOOKUP(MID(D6722,2,2),$M$9:$AF$15,MATCH(RIGHT(D6722,2),$M$9:$M$15,0),0))^($H6722-IND_SavePot!$H6722)</f>
        <v>7.72915663743235E-3</v>
      </c>
      <c r="J6722" s="13">
        <f t="shared" si="335"/>
        <v>7.72915663743235E-3</v>
      </c>
      <c r="K6722" s="2">
        <v>8</v>
      </c>
    </row>
    <row r="6723" spans="3:11">
      <c r="C6723" s="11" t="str">
        <f>IND_SavePot!C6723</f>
        <v>INDRDEFFSH-20</v>
      </c>
      <c r="D6723" s="11" t="str">
        <f>IND_SavePot!D6723</f>
        <v>IRDSH</v>
      </c>
      <c r="E6723" s="10" t="str">
        <f t="shared" si="334"/>
        <v>IRDSH</v>
      </c>
      <c r="F6723" s="10" t="s">
        <v>10</v>
      </c>
      <c r="G6723" s="10" t="s">
        <v>11</v>
      </c>
      <c r="H6723" s="10">
        <f t="shared" si="336"/>
        <v>2050</v>
      </c>
      <c r="I6723" s="13">
        <f>IND_SavePot!I6723*(1+HLOOKUP(MID(D6723,2,2),$M$9:$AF$15,MATCH(RIGHT(D6723,2),$M$9:$M$15,0),0))^($H6723-IND_SavePot!$H6723)</f>
        <v>0</v>
      </c>
      <c r="J6723" s="13">
        <f t="shared" si="335"/>
        <v>0</v>
      </c>
      <c r="K6723" s="2">
        <v>8</v>
      </c>
    </row>
    <row r="6724" spans="3:11">
      <c r="C6724" s="11" t="str">
        <f>IND_SavePot!C6724</f>
        <v>INDRDEFFLA-20</v>
      </c>
      <c r="D6724" s="11" t="str">
        <f>IND_SavePot!D6724</f>
        <v>IRDLA</v>
      </c>
      <c r="E6724" s="10" t="str">
        <f t="shared" si="334"/>
        <v>IRDLA</v>
      </c>
      <c r="F6724" s="10" t="s">
        <v>10</v>
      </c>
      <c r="G6724" s="10" t="s">
        <v>11</v>
      </c>
      <c r="H6724" s="10">
        <f t="shared" si="336"/>
        <v>2050</v>
      </c>
      <c r="I6724" s="13">
        <f>IND_SavePot!I6724*(1+HLOOKUP(MID(D6724,2,2),$M$9:$AF$15,MATCH(RIGHT(D6724,2),$M$9:$M$15,0),0))^($H6724-IND_SavePot!$H6724)</f>
        <v>8.9587225902755009E-3</v>
      </c>
      <c r="J6724" s="13">
        <f t="shared" si="335"/>
        <v>8.9587225902755009E-3</v>
      </c>
      <c r="K6724" s="2">
        <v>6</v>
      </c>
    </row>
    <row r="6725" spans="3:11">
      <c r="C6725" s="11" t="str">
        <f>IND_SavePot!C6725</f>
        <v>INDRDEFFEM-20</v>
      </c>
      <c r="D6725" s="11" t="str">
        <f>IND_SavePot!D6725</f>
        <v>IRDEM</v>
      </c>
      <c r="E6725" s="10" t="str">
        <f t="shared" si="334"/>
        <v>IRDEM</v>
      </c>
      <c r="F6725" s="10" t="s">
        <v>10</v>
      </c>
      <c r="G6725" s="10" t="s">
        <v>11</v>
      </c>
      <c r="H6725" s="10">
        <f t="shared" si="336"/>
        <v>2050</v>
      </c>
      <c r="I6725" s="13">
        <f>IND_SavePot!I6725*(1+HLOOKUP(MID(D6725,2,2),$M$9:$AF$15,MATCH(RIGHT(D6725,2),$M$9:$M$15,0),0))^($H6725-IND_SavePot!$H6725)</f>
        <v>6.8977696935038453E-3</v>
      </c>
      <c r="J6725" s="13">
        <f t="shared" si="335"/>
        <v>6.8977696935038453E-3</v>
      </c>
      <c r="K6725" s="2">
        <v>6</v>
      </c>
    </row>
    <row r="6726" spans="3:11">
      <c r="C6726" s="11" t="str">
        <f>IND_SavePot!C6726</f>
        <v>INDRDEFFTF-20</v>
      </c>
      <c r="D6726" s="11" t="str">
        <f>IND_SavePot!D6726</f>
        <v>IRDTF</v>
      </c>
      <c r="E6726" s="10" t="str">
        <f t="shared" si="334"/>
        <v>IRDTF</v>
      </c>
      <c r="F6726" s="10" t="s">
        <v>10</v>
      </c>
      <c r="G6726" s="10" t="s">
        <v>11</v>
      </c>
      <c r="H6726" s="10">
        <f t="shared" si="336"/>
        <v>2050</v>
      </c>
      <c r="I6726" s="13">
        <f>IND_SavePot!I6726*(1+HLOOKUP(MID(D6726,2,2),$M$9:$AF$15,MATCH(RIGHT(D6726,2),$M$9:$M$15,0),0))^($H6726-IND_SavePot!$H6726)</f>
        <v>1.5174410581465137E-3</v>
      </c>
      <c r="J6726" s="13">
        <f t="shared" si="335"/>
        <v>1.5174410581465137E-3</v>
      </c>
      <c r="K6726" s="2">
        <v>8</v>
      </c>
    </row>
    <row r="6727" spans="3:11">
      <c r="C6727" s="11" t="str">
        <f>IND_SavePot!C6727</f>
        <v>INDRDEFFPH-21</v>
      </c>
      <c r="D6727" s="11" t="str">
        <f>IND_SavePot!D6727</f>
        <v>IRDPH</v>
      </c>
      <c r="E6727" s="10" t="str">
        <f t="shared" si="334"/>
        <v>IRDPH</v>
      </c>
      <c r="F6727" s="10" t="s">
        <v>10</v>
      </c>
      <c r="G6727" s="10" t="s">
        <v>11</v>
      </c>
      <c r="H6727" s="10">
        <f t="shared" si="336"/>
        <v>2050</v>
      </c>
      <c r="I6727" s="13">
        <f>IND_SavePot!I6727*(1+HLOOKUP(MID(D6727,2,2),$M$9:$AF$15,MATCH(RIGHT(D6727,2),$M$9:$M$15,0),0))^($H6727-IND_SavePot!$H6727)</f>
        <v>5.4381950628652068E-3</v>
      </c>
      <c r="J6727" s="13">
        <f t="shared" si="335"/>
        <v>5.4381950628652068E-3</v>
      </c>
      <c r="K6727" s="2">
        <v>8</v>
      </c>
    </row>
    <row r="6728" spans="3:11">
      <c r="C6728" s="11" t="str">
        <f>IND_SavePot!C6728</f>
        <v>INDRDEFFPH-21</v>
      </c>
      <c r="D6728" s="11" t="str">
        <f>IND_SavePot!D6728</f>
        <v>IRDPH</v>
      </c>
      <c r="E6728" s="10" t="str">
        <f t="shared" ref="E6728:E6791" si="337">D6728</f>
        <v>IRDPH</v>
      </c>
      <c r="F6728" s="10" t="s">
        <v>10</v>
      </c>
      <c r="G6728" s="10" t="s">
        <v>11</v>
      </c>
      <c r="H6728" s="10">
        <f t="shared" si="336"/>
        <v>2050</v>
      </c>
      <c r="I6728" s="13">
        <f>IND_SavePot!I6728*(1+HLOOKUP(MID(D6728,2,2),$M$9:$AF$15,MATCH(RIGHT(D6728,2),$M$9:$M$15,0),0))^($H6728-IND_SavePot!$H6728)</f>
        <v>5.4381950628652068E-3</v>
      </c>
      <c r="J6728" s="13">
        <f t="shared" ref="J6728:J6791" si="338">I6728</f>
        <v>5.4381950628652068E-3</v>
      </c>
      <c r="K6728" s="2">
        <v>8</v>
      </c>
    </row>
    <row r="6729" spans="3:11">
      <c r="C6729" s="11" t="str">
        <f>IND_SavePot!C6729</f>
        <v>INDRDEFFSH-21</v>
      </c>
      <c r="D6729" s="11" t="str">
        <f>IND_SavePot!D6729</f>
        <v>IRDSH</v>
      </c>
      <c r="E6729" s="10" t="str">
        <f t="shared" si="337"/>
        <v>IRDSH</v>
      </c>
      <c r="F6729" s="10" t="s">
        <v>10</v>
      </c>
      <c r="G6729" s="10" t="s">
        <v>11</v>
      </c>
      <c r="H6729" s="10">
        <f t="shared" ref="H6729:H6792" si="339">H6728</f>
        <v>2050</v>
      </c>
      <c r="I6729" s="13">
        <f>IND_SavePot!I6729*(1+HLOOKUP(MID(D6729,2,2),$M$9:$AF$15,MATCH(RIGHT(D6729,2),$M$9:$M$15,0),0))^($H6729-IND_SavePot!$H6729)</f>
        <v>0</v>
      </c>
      <c r="J6729" s="13">
        <f t="shared" si="338"/>
        <v>0</v>
      </c>
      <c r="K6729" s="2">
        <v>8</v>
      </c>
    </row>
    <row r="6730" spans="3:11">
      <c r="C6730" s="11" t="str">
        <f>IND_SavePot!C6730</f>
        <v>INDRDEFFLA-21</v>
      </c>
      <c r="D6730" s="11" t="str">
        <f>IND_SavePot!D6730</f>
        <v>IRDLA</v>
      </c>
      <c r="E6730" s="10" t="str">
        <f t="shared" si="337"/>
        <v>IRDLA</v>
      </c>
      <c r="F6730" s="10" t="s">
        <v>10</v>
      </c>
      <c r="G6730" s="10" t="s">
        <v>11</v>
      </c>
      <c r="H6730" s="10">
        <f t="shared" si="339"/>
        <v>2050</v>
      </c>
      <c r="I6730" s="13">
        <f>IND_SavePot!I6730*(1+HLOOKUP(MID(D6730,2,2),$M$9:$AF$15,MATCH(RIGHT(D6730,2),$M$9:$M$15,0),0))^($H6730-IND_SavePot!$H6730)</f>
        <v>4.6206896705384094E-3</v>
      </c>
      <c r="J6730" s="13">
        <f t="shared" si="338"/>
        <v>4.6206896705384094E-3</v>
      </c>
      <c r="K6730" s="2">
        <v>5</v>
      </c>
    </row>
    <row r="6731" spans="3:11">
      <c r="C6731" s="11" t="str">
        <f>IND_SavePot!C6731</f>
        <v>INDRDEFFEM-21</v>
      </c>
      <c r="D6731" s="11" t="str">
        <f>IND_SavePot!D6731</f>
        <v>IRDEM</v>
      </c>
      <c r="E6731" s="10" t="str">
        <f t="shared" si="337"/>
        <v>IRDEM</v>
      </c>
      <c r="F6731" s="10" t="s">
        <v>10</v>
      </c>
      <c r="G6731" s="10" t="s">
        <v>11</v>
      </c>
      <c r="H6731" s="10">
        <f t="shared" si="339"/>
        <v>2050</v>
      </c>
      <c r="I6731" s="13">
        <f>IND_SavePot!I6731*(1+HLOOKUP(MID(D6731,2,2),$M$9:$AF$15,MATCH(RIGHT(D6731,2),$M$9:$M$15,0),0))^($H6731-IND_SavePot!$H6731)</f>
        <v>3.5072437162939371E-3</v>
      </c>
      <c r="J6731" s="13">
        <f t="shared" si="338"/>
        <v>3.5072437162939371E-3</v>
      </c>
      <c r="K6731" s="2">
        <v>5</v>
      </c>
    </row>
    <row r="6732" spans="3:11">
      <c r="C6732" s="11" t="str">
        <f>IND_SavePot!C6732</f>
        <v>INDRDEFFTF-21</v>
      </c>
      <c r="D6732" s="11" t="str">
        <f>IND_SavePot!D6732</f>
        <v>IRDTF</v>
      </c>
      <c r="E6732" s="10" t="str">
        <f t="shared" si="337"/>
        <v>IRDTF</v>
      </c>
      <c r="F6732" s="10" t="s">
        <v>10</v>
      </c>
      <c r="G6732" s="10" t="s">
        <v>11</v>
      </c>
      <c r="H6732" s="10">
        <f t="shared" si="339"/>
        <v>2050</v>
      </c>
      <c r="I6732" s="13">
        <f>IND_SavePot!I6732*(1+HLOOKUP(MID(D6732,2,2),$M$9:$AF$15,MATCH(RIGHT(D6732,2),$M$9:$M$15,0),0))^($H6732-IND_SavePot!$H6732)</f>
        <v>0</v>
      </c>
      <c r="J6732" s="13">
        <f t="shared" si="338"/>
        <v>0</v>
      </c>
      <c r="K6732" s="2">
        <v>8</v>
      </c>
    </row>
    <row r="6733" spans="3:11">
      <c r="C6733" s="11" t="str">
        <f>IND_SavePot!C6733</f>
        <v>INDRDEFFPH-22</v>
      </c>
      <c r="D6733" s="11" t="str">
        <f>IND_SavePot!D6733</f>
        <v>IRDPH</v>
      </c>
      <c r="E6733" s="10" t="str">
        <f t="shared" si="337"/>
        <v>IRDPH</v>
      </c>
      <c r="F6733" s="10" t="s">
        <v>10</v>
      </c>
      <c r="G6733" s="10" t="s">
        <v>11</v>
      </c>
      <c r="H6733" s="10">
        <f t="shared" si="339"/>
        <v>2050</v>
      </c>
      <c r="I6733" s="13">
        <f>IND_SavePot!I6733*(1+HLOOKUP(MID(D6733,2,2),$M$9:$AF$15,MATCH(RIGHT(D6733,2),$M$9:$M$15,0),0))^($H6733-IND_SavePot!$H6733)</f>
        <v>5.4381950628652996E-3</v>
      </c>
      <c r="J6733" s="13">
        <f t="shared" si="338"/>
        <v>5.4381950628652996E-3</v>
      </c>
      <c r="K6733" s="2">
        <v>8</v>
      </c>
    </row>
    <row r="6734" spans="3:11">
      <c r="C6734" s="11" t="str">
        <f>IND_SavePot!C6734</f>
        <v>INDRDEFFPH-22</v>
      </c>
      <c r="D6734" s="11" t="str">
        <f>IND_SavePot!D6734</f>
        <v>IRDPH</v>
      </c>
      <c r="E6734" s="10" t="str">
        <f t="shared" si="337"/>
        <v>IRDPH</v>
      </c>
      <c r="F6734" s="10" t="s">
        <v>10</v>
      </c>
      <c r="G6734" s="10" t="s">
        <v>11</v>
      </c>
      <c r="H6734" s="10">
        <f t="shared" si="339"/>
        <v>2050</v>
      </c>
      <c r="I6734" s="13">
        <f>IND_SavePot!I6734*(1+HLOOKUP(MID(D6734,2,2),$M$9:$AF$15,MATCH(RIGHT(D6734,2),$M$9:$M$15,0),0))^($H6734-IND_SavePot!$H6734)</f>
        <v>5.4381950628652996E-3</v>
      </c>
      <c r="J6734" s="13">
        <f t="shared" si="338"/>
        <v>5.4381950628652996E-3</v>
      </c>
      <c r="K6734" s="2">
        <v>8</v>
      </c>
    </row>
    <row r="6735" spans="3:11">
      <c r="C6735" s="11" t="str">
        <f>IND_SavePot!C6735</f>
        <v>INDRDEFFSH-22</v>
      </c>
      <c r="D6735" s="11" t="str">
        <f>IND_SavePot!D6735</f>
        <v>IRDSH</v>
      </c>
      <c r="E6735" s="10" t="str">
        <f t="shared" si="337"/>
        <v>IRDSH</v>
      </c>
      <c r="F6735" s="10" t="s">
        <v>10</v>
      </c>
      <c r="G6735" s="10" t="s">
        <v>11</v>
      </c>
      <c r="H6735" s="10">
        <f t="shared" si="339"/>
        <v>2050</v>
      </c>
      <c r="I6735" s="13">
        <f>IND_SavePot!I6735*(1+HLOOKUP(MID(D6735,2,2),$M$9:$AF$15,MATCH(RIGHT(D6735,2),$M$9:$M$15,0),0))^($H6735-IND_SavePot!$H6735)</f>
        <v>0</v>
      </c>
      <c r="J6735" s="13">
        <f t="shared" si="338"/>
        <v>0</v>
      </c>
      <c r="K6735" s="2">
        <v>8</v>
      </c>
    </row>
    <row r="6736" spans="3:11">
      <c r="C6736" s="11" t="str">
        <f>IND_SavePot!C6736</f>
        <v>INDRDEFFLA-22</v>
      </c>
      <c r="D6736" s="11" t="str">
        <f>IND_SavePot!D6736</f>
        <v>IRDLA</v>
      </c>
      <c r="E6736" s="10" t="str">
        <f t="shared" si="337"/>
        <v>IRDLA</v>
      </c>
      <c r="F6736" s="10" t="s">
        <v>10</v>
      </c>
      <c r="G6736" s="10" t="s">
        <v>11</v>
      </c>
      <c r="H6736" s="10">
        <f t="shared" si="339"/>
        <v>2050</v>
      </c>
      <c r="I6736" s="13">
        <f>IND_SavePot!I6736*(1+HLOOKUP(MID(D6736,2,2),$M$9:$AF$15,MATCH(RIGHT(D6736,2),$M$9:$M$15,0),0))^($H6736-IND_SavePot!$H6736)</f>
        <v>4.6206896705384502E-3</v>
      </c>
      <c r="J6736" s="13">
        <f t="shared" si="338"/>
        <v>4.6206896705384502E-3</v>
      </c>
      <c r="K6736" s="2">
        <v>5</v>
      </c>
    </row>
    <row r="6737" spans="3:11">
      <c r="C6737" s="11" t="str">
        <f>IND_SavePot!C6737</f>
        <v>INDRDEFFEM-22</v>
      </c>
      <c r="D6737" s="11" t="str">
        <f>IND_SavePot!D6737</f>
        <v>IRDEM</v>
      </c>
      <c r="E6737" s="10" t="str">
        <f t="shared" si="337"/>
        <v>IRDEM</v>
      </c>
      <c r="F6737" s="10" t="s">
        <v>10</v>
      </c>
      <c r="G6737" s="10" t="s">
        <v>11</v>
      </c>
      <c r="H6737" s="10">
        <f t="shared" si="339"/>
        <v>2050</v>
      </c>
      <c r="I6737" s="13">
        <f>IND_SavePot!I6737*(1+HLOOKUP(MID(D6737,2,2),$M$9:$AF$15,MATCH(RIGHT(D6737,2),$M$9:$M$15,0),0))^($H6737-IND_SavePot!$H6737)</f>
        <v>3.5072437162939978E-3</v>
      </c>
      <c r="J6737" s="13">
        <f t="shared" si="338"/>
        <v>3.5072437162939978E-3</v>
      </c>
      <c r="K6737" s="2">
        <v>5</v>
      </c>
    </row>
    <row r="6738" spans="3:11">
      <c r="C6738" s="11" t="str">
        <f>IND_SavePot!C6738</f>
        <v>INDRDEFFTF-22</v>
      </c>
      <c r="D6738" s="11" t="str">
        <f>IND_SavePot!D6738</f>
        <v>IRDTF</v>
      </c>
      <c r="E6738" s="10" t="str">
        <f t="shared" si="337"/>
        <v>IRDTF</v>
      </c>
      <c r="F6738" s="10" t="s">
        <v>10</v>
      </c>
      <c r="G6738" s="10" t="s">
        <v>11</v>
      </c>
      <c r="H6738" s="10">
        <f t="shared" si="339"/>
        <v>2050</v>
      </c>
      <c r="I6738" s="13">
        <f>IND_SavePot!I6738*(1+HLOOKUP(MID(D6738,2,2),$M$9:$AF$15,MATCH(RIGHT(D6738,2),$M$9:$M$15,0),0))^($H6738-IND_SavePot!$H6738)</f>
        <v>0</v>
      </c>
      <c r="J6738" s="13">
        <f t="shared" si="338"/>
        <v>0</v>
      </c>
      <c r="K6738" s="2">
        <v>8</v>
      </c>
    </row>
    <row r="6739" spans="3:11">
      <c r="C6739" s="11" t="str">
        <f>IND_SavePot!C6739</f>
        <v>INDRDEFFPH-23</v>
      </c>
      <c r="D6739" s="11" t="str">
        <f>IND_SavePot!D6739</f>
        <v>IRDPH</v>
      </c>
      <c r="E6739" s="10" t="str">
        <f t="shared" si="337"/>
        <v>IRDPH</v>
      </c>
      <c r="F6739" s="10" t="s">
        <v>10</v>
      </c>
      <c r="G6739" s="10" t="s">
        <v>11</v>
      </c>
      <c r="H6739" s="10">
        <f t="shared" si="339"/>
        <v>2050</v>
      </c>
      <c r="I6739" s="13">
        <f>IND_SavePot!I6739*(1+HLOOKUP(MID(D6739,2,2),$M$9:$AF$15,MATCH(RIGHT(D6739,2),$M$9:$M$15,0),0))^($H6739-IND_SavePot!$H6739)</f>
        <v>5.4381950628652372E-3</v>
      </c>
      <c r="J6739" s="13">
        <f t="shared" si="338"/>
        <v>5.4381950628652372E-3</v>
      </c>
      <c r="K6739" s="2">
        <v>8</v>
      </c>
    </row>
    <row r="6740" spans="3:11">
      <c r="C6740" s="11" t="str">
        <f>IND_SavePot!C6740</f>
        <v>INDRDEFFPH-23</v>
      </c>
      <c r="D6740" s="11" t="str">
        <f>IND_SavePot!D6740</f>
        <v>IRDPH</v>
      </c>
      <c r="E6740" s="10" t="str">
        <f t="shared" si="337"/>
        <v>IRDPH</v>
      </c>
      <c r="F6740" s="10" t="s">
        <v>10</v>
      </c>
      <c r="G6740" s="10" t="s">
        <v>11</v>
      </c>
      <c r="H6740" s="10">
        <f t="shared" si="339"/>
        <v>2050</v>
      </c>
      <c r="I6740" s="13">
        <f>IND_SavePot!I6740*(1+HLOOKUP(MID(D6740,2,2),$M$9:$AF$15,MATCH(RIGHT(D6740,2),$M$9:$M$15,0),0))^($H6740-IND_SavePot!$H6740)</f>
        <v>5.4381950628652372E-3</v>
      </c>
      <c r="J6740" s="13">
        <f t="shared" si="338"/>
        <v>5.4381950628652372E-3</v>
      </c>
      <c r="K6740" s="2">
        <v>8</v>
      </c>
    </row>
    <row r="6741" spans="3:11">
      <c r="C6741" s="11" t="str">
        <f>IND_SavePot!C6741</f>
        <v>INDRDEFFSH-23</v>
      </c>
      <c r="D6741" s="11" t="str">
        <f>IND_SavePot!D6741</f>
        <v>IRDSH</v>
      </c>
      <c r="E6741" s="10" t="str">
        <f t="shared" si="337"/>
        <v>IRDSH</v>
      </c>
      <c r="F6741" s="10" t="s">
        <v>10</v>
      </c>
      <c r="G6741" s="10" t="s">
        <v>11</v>
      </c>
      <c r="H6741" s="10">
        <f t="shared" si="339"/>
        <v>2050</v>
      </c>
      <c r="I6741" s="13">
        <f>IND_SavePot!I6741*(1+HLOOKUP(MID(D6741,2,2),$M$9:$AF$15,MATCH(RIGHT(D6741,2),$M$9:$M$15,0),0))^($H6741-IND_SavePot!$H6741)</f>
        <v>0</v>
      </c>
      <c r="J6741" s="13">
        <f t="shared" si="338"/>
        <v>0</v>
      </c>
      <c r="K6741" s="2">
        <v>8</v>
      </c>
    </row>
    <row r="6742" spans="3:11">
      <c r="C6742" s="11" t="str">
        <f>IND_SavePot!C6742</f>
        <v>INDRDEFFLA-23</v>
      </c>
      <c r="D6742" s="11" t="str">
        <f>IND_SavePot!D6742</f>
        <v>IRDLA</v>
      </c>
      <c r="E6742" s="10" t="str">
        <f t="shared" si="337"/>
        <v>IRDLA</v>
      </c>
      <c r="F6742" s="10" t="s">
        <v>10</v>
      </c>
      <c r="G6742" s="10" t="s">
        <v>11</v>
      </c>
      <c r="H6742" s="10">
        <f t="shared" si="339"/>
        <v>2050</v>
      </c>
      <c r="I6742" s="13">
        <f>IND_SavePot!I6742*(1+HLOOKUP(MID(D6742,2,2),$M$9:$AF$15,MATCH(RIGHT(D6742,2),$M$9:$M$15,0),0))^($H6742-IND_SavePot!$H6742)</f>
        <v>4.6206896705384502E-3</v>
      </c>
      <c r="J6742" s="13">
        <f t="shared" si="338"/>
        <v>4.6206896705384502E-3</v>
      </c>
      <c r="K6742" s="2">
        <v>4</v>
      </c>
    </row>
    <row r="6743" spans="3:11">
      <c r="C6743" s="11" t="str">
        <f>IND_SavePot!C6743</f>
        <v>INDRDEFFEM-23</v>
      </c>
      <c r="D6743" s="11" t="str">
        <f>IND_SavePot!D6743</f>
        <v>IRDEM</v>
      </c>
      <c r="E6743" s="10" t="str">
        <f t="shared" si="337"/>
        <v>IRDEM</v>
      </c>
      <c r="F6743" s="10" t="s">
        <v>10</v>
      </c>
      <c r="G6743" s="10" t="s">
        <v>11</v>
      </c>
      <c r="H6743" s="10">
        <f t="shared" si="339"/>
        <v>2050</v>
      </c>
      <c r="I6743" s="13">
        <f>IND_SavePot!I6743*(1+HLOOKUP(MID(D6743,2,2),$M$9:$AF$15,MATCH(RIGHT(D6743,2),$M$9:$M$15,0),0))^($H6743-IND_SavePot!$H6743)</f>
        <v>3.5072437162939774E-3</v>
      </c>
      <c r="J6743" s="13">
        <f t="shared" si="338"/>
        <v>3.5072437162939774E-3</v>
      </c>
      <c r="K6743" s="2">
        <v>4</v>
      </c>
    </row>
    <row r="6744" spans="3:11">
      <c r="C6744" s="11" t="str">
        <f>IND_SavePot!C6744</f>
        <v>INDRDEFFTF-23</v>
      </c>
      <c r="D6744" s="11" t="str">
        <f>IND_SavePot!D6744</f>
        <v>IRDTF</v>
      </c>
      <c r="E6744" s="10" t="str">
        <f t="shared" si="337"/>
        <v>IRDTF</v>
      </c>
      <c r="F6744" s="10" t="s">
        <v>10</v>
      </c>
      <c r="G6744" s="10" t="s">
        <v>11</v>
      </c>
      <c r="H6744" s="10">
        <f t="shared" si="339"/>
        <v>2050</v>
      </c>
      <c r="I6744" s="13">
        <f>IND_SavePot!I6744*(1+HLOOKUP(MID(D6744,2,2),$M$9:$AF$15,MATCH(RIGHT(D6744,2),$M$9:$M$15,0),0))^($H6744-IND_SavePot!$H6744)</f>
        <v>0</v>
      </c>
      <c r="J6744" s="13">
        <f t="shared" si="338"/>
        <v>0</v>
      </c>
      <c r="K6744" s="2">
        <v>8</v>
      </c>
    </row>
    <row r="6745" spans="3:11">
      <c r="C6745" s="11" t="str">
        <f>IND_SavePot!C6745</f>
        <v>INDRDEFFPH-24</v>
      </c>
      <c r="D6745" s="11" t="str">
        <f>IND_SavePot!D6745</f>
        <v>IRDPH</v>
      </c>
      <c r="E6745" s="10" t="str">
        <f t="shared" si="337"/>
        <v>IRDPH</v>
      </c>
      <c r="F6745" s="10" t="s">
        <v>10</v>
      </c>
      <c r="G6745" s="10" t="s">
        <v>11</v>
      </c>
      <c r="H6745" s="10">
        <f t="shared" si="339"/>
        <v>2050</v>
      </c>
      <c r="I6745" s="13">
        <f>IND_SavePot!I6745*(1+HLOOKUP(MID(D6745,2,2),$M$9:$AF$15,MATCH(RIGHT(D6745,2),$M$9:$M$15,0),0))^($H6745-IND_SavePot!$H6745)</f>
        <v>5.4381950628652996E-3</v>
      </c>
      <c r="J6745" s="13">
        <f t="shared" si="338"/>
        <v>5.4381950628652996E-3</v>
      </c>
      <c r="K6745" s="2">
        <v>8</v>
      </c>
    </row>
    <row r="6746" spans="3:11">
      <c r="C6746" s="11" t="str">
        <f>IND_SavePot!C6746</f>
        <v>INDRDEFFPH-24</v>
      </c>
      <c r="D6746" s="11" t="str">
        <f>IND_SavePot!D6746</f>
        <v>IRDPH</v>
      </c>
      <c r="E6746" s="10" t="str">
        <f t="shared" si="337"/>
        <v>IRDPH</v>
      </c>
      <c r="F6746" s="10" t="s">
        <v>10</v>
      </c>
      <c r="G6746" s="10" t="s">
        <v>11</v>
      </c>
      <c r="H6746" s="10">
        <f t="shared" si="339"/>
        <v>2050</v>
      </c>
      <c r="I6746" s="13">
        <f>IND_SavePot!I6746*(1+HLOOKUP(MID(D6746,2,2),$M$9:$AF$15,MATCH(RIGHT(D6746,2),$M$9:$M$15,0),0))^($H6746-IND_SavePot!$H6746)</f>
        <v>5.4381950628652996E-3</v>
      </c>
      <c r="J6746" s="13">
        <f t="shared" si="338"/>
        <v>5.4381950628652996E-3</v>
      </c>
      <c r="K6746" s="2">
        <v>8</v>
      </c>
    </row>
    <row r="6747" spans="3:11">
      <c r="C6747" s="11" t="str">
        <f>IND_SavePot!C6747</f>
        <v>INDRDEFFSH-24</v>
      </c>
      <c r="D6747" s="11" t="str">
        <f>IND_SavePot!D6747</f>
        <v>IRDSH</v>
      </c>
      <c r="E6747" s="10" t="str">
        <f t="shared" si="337"/>
        <v>IRDSH</v>
      </c>
      <c r="F6747" s="10" t="s">
        <v>10</v>
      </c>
      <c r="G6747" s="10" t="s">
        <v>11</v>
      </c>
      <c r="H6747" s="10">
        <f t="shared" si="339"/>
        <v>2050</v>
      </c>
      <c r="I6747" s="13">
        <f>IND_SavePot!I6747*(1+HLOOKUP(MID(D6747,2,2),$M$9:$AF$15,MATCH(RIGHT(D6747,2),$M$9:$M$15,0),0))^($H6747-IND_SavePot!$H6747)</f>
        <v>0</v>
      </c>
      <c r="J6747" s="13">
        <f t="shared" si="338"/>
        <v>0</v>
      </c>
      <c r="K6747" s="2">
        <v>8</v>
      </c>
    </row>
    <row r="6748" spans="3:11">
      <c r="C6748" s="11" t="str">
        <f>IND_SavePot!C6748</f>
        <v>INDRDEFFLA-24</v>
      </c>
      <c r="D6748" s="11" t="str">
        <f>IND_SavePot!D6748</f>
        <v>IRDLA</v>
      </c>
      <c r="E6748" s="10" t="str">
        <f t="shared" si="337"/>
        <v>IRDLA</v>
      </c>
      <c r="F6748" s="10" t="s">
        <v>10</v>
      </c>
      <c r="G6748" s="10" t="s">
        <v>11</v>
      </c>
      <c r="H6748" s="10">
        <f t="shared" si="339"/>
        <v>2050</v>
      </c>
      <c r="I6748" s="13">
        <f>IND_SavePot!I6748*(1+HLOOKUP(MID(D6748,2,2),$M$9:$AF$15,MATCH(RIGHT(D6748,2),$M$9:$M$15,0),0))^($H6748-IND_SavePot!$H6748)</f>
        <v>4.6206896705384502E-3</v>
      </c>
      <c r="J6748" s="13">
        <f t="shared" si="338"/>
        <v>4.6206896705384502E-3</v>
      </c>
      <c r="K6748" s="2">
        <v>4</v>
      </c>
    </row>
    <row r="6749" spans="3:11">
      <c r="C6749" s="11" t="str">
        <f>IND_SavePot!C6749</f>
        <v>INDRDEFFEM-24</v>
      </c>
      <c r="D6749" s="11" t="str">
        <f>IND_SavePot!D6749</f>
        <v>IRDEM</v>
      </c>
      <c r="E6749" s="10" t="str">
        <f t="shared" si="337"/>
        <v>IRDEM</v>
      </c>
      <c r="F6749" s="10" t="s">
        <v>10</v>
      </c>
      <c r="G6749" s="10" t="s">
        <v>11</v>
      </c>
      <c r="H6749" s="10">
        <f t="shared" si="339"/>
        <v>2050</v>
      </c>
      <c r="I6749" s="13">
        <f>IND_SavePot!I6749*(1+HLOOKUP(MID(D6749,2,2),$M$9:$AF$15,MATCH(RIGHT(D6749,2),$M$9:$M$15,0),0))^($H6749-IND_SavePot!$H6749)</f>
        <v>3.5072437162939978E-3</v>
      </c>
      <c r="J6749" s="13">
        <f t="shared" si="338"/>
        <v>3.5072437162939978E-3</v>
      </c>
      <c r="K6749" s="2">
        <v>4</v>
      </c>
    </row>
    <row r="6750" spans="3:11">
      <c r="C6750" s="11" t="str">
        <f>IND_SavePot!C6750</f>
        <v>INDRDEFFTF-24</v>
      </c>
      <c r="D6750" s="11" t="str">
        <f>IND_SavePot!D6750</f>
        <v>IRDTF</v>
      </c>
      <c r="E6750" s="10" t="str">
        <f t="shared" si="337"/>
        <v>IRDTF</v>
      </c>
      <c r="F6750" s="10" t="s">
        <v>10</v>
      </c>
      <c r="G6750" s="10" t="s">
        <v>11</v>
      </c>
      <c r="H6750" s="10">
        <f t="shared" si="339"/>
        <v>2050</v>
      </c>
      <c r="I6750" s="13">
        <f>IND_SavePot!I6750*(1+HLOOKUP(MID(D6750,2,2),$M$9:$AF$15,MATCH(RIGHT(D6750,2),$M$9:$M$15,0),0))^($H6750-IND_SavePot!$H6750)</f>
        <v>0</v>
      </c>
      <c r="J6750" s="13">
        <f t="shared" si="338"/>
        <v>0</v>
      </c>
      <c r="K6750" s="2">
        <v>8</v>
      </c>
    </row>
    <row r="6751" spans="3:11">
      <c r="C6751" s="11" t="str">
        <f>IND_SavePot!C6751</f>
        <v>INDRDEFFPH-25</v>
      </c>
      <c r="D6751" s="11" t="str">
        <f>IND_SavePot!D6751</f>
        <v>IRDPH</v>
      </c>
      <c r="E6751" s="10" t="str">
        <f t="shared" si="337"/>
        <v>IRDPH</v>
      </c>
      <c r="F6751" s="10" t="s">
        <v>10</v>
      </c>
      <c r="G6751" s="10" t="s">
        <v>11</v>
      </c>
      <c r="H6751" s="10">
        <f t="shared" si="339"/>
        <v>2050</v>
      </c>
      <c r="I6751" s="13">
        <f>IND_SavePot!I6751*(1+HLOOKUP(MID(D6751,2,2),$M$9:$AF$15,MATCH(RIGHT(D6751,2),$M$9:$M$15,0),0))^($H6751-IND_SavePot!$H6751)</f>
        <v>5.4381950628652996E-3</v>
      </c>
      <c r="J6751" s="13">
        <f t="shared" si="338"/>
        <v>5.4381950628652996E-3</v>
      </c>
      <c r="K6751" s="2">
        <v>8</v>
      </c>
    </row>
    <row r="6752" spans="3:11">
      <c r="C6752" s="11" t="str">
        <f>IND_SavePot!C6752</f>
        <v>INDRDEFFPH-25</v>
      </c>
      <c r="D6752" s="11" t="str">
        <f>IND_SavePot!D6752</f>
        <v>IRDPH</v>
      </c>
      <c r="E6752" s="10" t="str">
        <f t="shared" si="337"/>
        <v>IRDPH</v>
      </c>
      <c r="F6752" s="10" t="s">
        <v>10</v>
      </c>
      <c r="G6752" s="10" t="s">
        <v>11</v>
      </c>
      <c r="H6752" s="10">
        <f t="shared" si="339"/>
        <v>2050</v>
      </c>
      <c r="I6752" s="13">
        <f>IND_SavePot!I6752*(1+HLOOKUP(MID(D6752,2,2),$M$9:$AF$15,MATCH(RIGHT(D6752,2),$M$9:$M$15,0),0))^($H6752-IND_SavePot!$H6752)</f>
        <v>5.4381950628652996E-3</v>
      </c>
      <c r="J6752" s="13">
        <f t="shared" si="338"/>
        <v>5.4381950628652996E-3</v>
      </c>
      <c r="K6752" s="2">
        <v>8</v>
      </c>
    </row>
    <row r="6753" spans="3:11">
      <c r="C6753" s="11" t="str">
        <f>IND_SavePot!C6753</f>
        <v>INDRDEFFSH-25</v>
      </c>
      <c r="D6753" s="11" t="str">
        <f>IND_SavePot!D6753</f>
        <v>IRDSH</v>
      </c>
      <c r="E6753" s="10" t="str">
        <f t="shared" si="337"/>
        <v>IRDSH</v>
      </c>
      <c r="F6753" s="10" t="s">
        <v>10</v>
      </c>
      <c r="G6753" s="10" t="s">
        <v>11</v>
      </c>
      <c r="H6753" s="10">
        <f t="shared" si="339"/>
        <v>2050</v>
      </c>
      <c r="I6753" s="13">
        <f>IND_SavePot!I6753*(1+HLOOKUP(MID(D6753,2,2),$M$9:$AF$15,MATCH(RIGHT(D6753,2),$M$9:$M$15,0),0))^($H6753-IND_SavePot!$H6753)</f>
        <v>0</v>
      </c>
      <c r="J6753" s="13">
        <f t="shared" si="338"/>
        <v>0</v>
      </c>
      <c r="K6753" s="2">
        <v>8</v>
      </c>
    </row>
    <row r="6754" spans="3:11">
      <c r="C6754" s="11" t="str">
        <f>IND_SavePot!C6754</f>
        <v>INDRDEFFLA-25</v>
      </c>
      <c r="D6754" s="11" t="str">
        <f>IND_SavePot!D6754</f>
        <v>IRDLA</v>
      </c>
      <c r="E6754" s="10" t="str">
        <f t="shared" si="337"/>
        <v>IRDLA</v>
      </c>
      <c r="F6754" s="10" t="s">
        <v>10</v>
      </c>
      <c r="G6754" s="10" t="s">
        <v>11</v>
      </c>
      <c r="H6754" s="10">
        <f t="shared" si="339"/>
        <v>2050</v>
      </c>
      <c r="I6754" s="13">
        <f>IND_SavePot!I6754*(1+HLOOKUP(MID(D6754,2,2),$M$9:$AF$15,MATCH(RIGHT(D6754,2),$M$9:$M$15,0),0))^($H6754-IND_SavePot!$H6754)</f>
        <v>4.6206896705384502E-3</v>
      </c>
      <c r="J6754" s="13">
        <f t="shared" si="338"/>
        <v>4.6206896705384502E-3</v>
      </c>
      <c r="K6754" s="2">
        <v>3</v>
      </c>
    </row>
    <row r="6755" spans="3:11">
      <c r="C6755" s="11" t="str">
        <f>IND_SavePot!C6755</f>
        <v>INDRDEFFEM-25</v>
      </c>
      <c r="D6755" s="11" t="str">
        <f>IND_SavePot!D6755</f>
        <v>IRDEM</v>
      </c>
      <c r="E6755" s="10" t="str">
        <f t="shared" si="337"/>
        <v>IRDEM</v>
      </c>
      <c r="F6755" s="10" t="s">
        <v>10</v>
      </c>
      <c r="G6755" s="10" t="s">
        <v>11</v>
      </c>
      <c r="H6755" s="10">
        <f t="shared" si="339"/>
        <v>2050</v>
      </c>
      <c r="I6755" s="13">
        <f>IND_SavePot!I6755*(1+HLOOKUP(MID(D6755,2,2),$M$9:$AF$15,MATCH(RIGHT(D6755,2),$M$9:$M$15,0),0))^($H6755-IND_SavePot!$H6755)</f>
        <v>3.5072437162939774E-3</v>
      </c>
      <c r="J6755" s="13">
        <f t="shared" si="338"/>
        <v>3.5072437162939774E-3</v>
      </c>
      <c r="K6755" s="2">
        <v>3</v>
      </c>
    </row>
    <row r="6756" spans="3:11">
      <c r="C6756" s="11" t="str">
        <f>IND_SavePot!C6756</f>
        <v>INDRDEFFTF-25</v>
      </c>
      <c r="D6756" s="11" t="str">
        <f>IND_SavePot!D6756</f>
        <v>IRDTF</v>
      </c>
      <c r="E6756" s="10" t="str">
        <f t="shared" si="337"/>
        <v>IRDTF</v>
      </c>
      <c r="F6756" s="10" t="s">
        <v>10</v>
      </c>
      <c r="G6756" s="10" t="s">
        <v>11</v>
      </c>
      <c r="H6756" s="10">
        <f t="shared" si="339"/>
        <v>2050</v>
      </c>
      <c r="I6756" s="13">
        <f>IND_SavePot!I6756*(1+HLOOKUP(MID(D6756,2,2),$M$9:$AF$15,MATCH(RIGHT(D6756,2),$M$9:$M$15,0),0))^($H6756-IND_SavePot!$H6756)</f>
        <v>0</v>
      </c>
      <c r="J6756" s="13">
        <f t="shared" si="338"/>
        <v>0</v>
      </c>
      <c r="K6756" s="2">
        <v>8</v>
      </c>
    </row>
    <row r="6757" spans="3:11">
      <c r="C6757" s="11" t="str">
        <f>IND_SavePot!C6757</f>
        <v>INDRDEFFPH-26</v>
      </c>
      <c r="D6757" s="11" t="str">
        <f>IND_SavePot!D6757</f>
        <v>IRDPH</v>
      </c>
      <c r="E6757" s="10" t="str">
        <f t="shared" si="337"/>
        <v>IRDPH</v>
      </c>
      <c r="F6757" s="10" t="s">
        <v>10</v>
      </c>
      <c r="G6757" s="10" t="s">
        <v>11</v>
      </c>
      <c r="H6757" s="10">
        <f t="shared" si="339"/>
        <v>2050</v>
      </c>
      <c r="I6757" s="13">
        <f>IND_SavePot!I6757*(1+HLOOKUP(MID(D6757,2,2),$M$9:$AF$15,MATCH(RIGHT(D6757,2),$M$9:$M$15,0),0))^($H6757-IND_SavePot!$H6757)</f>
        <v>5.4381950628652684E-3</v>
      </c>
      <c r="J6757" s="13">
        <f t="shared" si="338"/>
        <v>5.4381950628652684E-3</v>
      </c>
      <c r="K6757" s="2">
        <v>8</v>
      </c>
    </row>
    <row r="6758" spans="3:11">
      <c r="C6758" s="11" t="str">
        <f>IND_SavePot!C6758</f>
        <v>INDRDEFFPH-26</v>
      </c>
      <c r="D6758" s="11" t="str">
        <f>IND_SavePot!D6758</f>
        <v>IRDPH</v>
      </c>
      <c r="E6758" s="10" t="str">
        <f t="shared" si="337"/>
        <v>IRDPH</v>
      </c>
      <c r="F6758" s="10" t="s">
        <v>10</v>
      </c>
      <c r="G6758" s="10" t="s">
        <v>11</v>
      </c>
      <c r="H6758" s="10">
        <f t="shared" si="339"/>
        <v>2050</v>
      </c>
      <c r="I6758" s="13">
        <f>IND_SavePot!I6758*(1+HLOOKUP(MID(D6758,2,2),$M$9:$AF$15,MATCH(RIGHT(D6758,2),$M$9:$M$15,0),0))^($H6758-IND_SavePot!$H6758)</f>
        <v>5.4381950628652684E-3</v>
      </c>
      <c r="J6758" s="13">
        <f t="shared" si="338"/>
        <v>5.4381950628652684E-3</v>
      </c>
      <c r="K6758" s="2">
        <v>8</v>
      </c>
    </row>
    <row r="6759" spans="3:11">
      <c r="C6759" s="11" t="str">
        <f>IND_SavePot!C6759</f>
        <v>INDRDEFFSH-26</v>
      </c>
      <c r="D6759" s="11" t="str">
        <f>IND_SavePot!D6759</f>
        <v>IRDSH</v>
      </c>
      <c r="E6759" s="10" t="str">
        <f t="shared" si="337"/>
        <v>IRDSH</v>
      </c>
      <c r="F6759" s="10" t="s">
        <v>10</v>
      </c>
      <c r="G6759" s="10" t="s">
        <v>11</v>
      </c>
      <c r="H6759" s="10">
        <f t="shared" si="339"/>
        <v>2050</v>
      </c>
      <c r="I6759" s="13">
        <f>IND_SavePot!I6759*(1+HLOOKUP(MID(D6759,2,2),$M$9:$AF$15,MATCH(RIGHT(D6759,2),$M$9:$M$15,0),0))^($H6759-IND_SavePot!$H6759)</f>
        <v>0</v>
      </c>
      <c r="J6759" s="13">
        <f t="shared" si="338"/>
        <v>0</v>
      </c>
      <c r="K6759" s="2">
        <v>8</v>
      </c>
    </row>
    <row r="6760" spans="3:11">
      <c r="C6760" s="11" t="str">
        <f>IND_SavePot!C6760</f>
        <v>INDRDEFFLA-26</v>
      </c>
      <c r="D6760" s="11" t="str">
        <f>IND_SavePot!D6760</f>
        <v>IRDLA</v>
      </c>
      <c r="E6760" s="10" t="str">
        <f t="shared" si="337"/>
        <v>IRDLA</v>
      </c>
      <c r="F6760" s="10" t="s">
        <v>10</v>
      </c>
      <c r="G6760" s="10" t="s">
        <v>11</v>
      </c>
      <c r="H6760" s="10">
        <f t="shared" si="339"/>
        <v>2050</v>
      </c>
      <c r="I6760" s="13">
        <f>IND_SavePot!I6760*(1+HLOOKUP(MID(D6760,2,2),$M$9:$AF$15,MATCH(RIGHT(D6760,2),$M$9:$M$15,0),0))^($H6760-IND_SavePot!$H6760)</f>
        <v>4.6206896705384502E-3</v>
      </c>
      <c r="J6760" s="13">
        <f t="shared" si="338"/>
        <v>4.6206896705384502E-3</v>
      </c>
      <c r="K6760" s="2">
        <v>2</v>
      </c>
    </row>
    <row r="6761" spans="3:11">
      <c r="C6761" s="11" t="str">
        <f>IND_SavePot!C6761</f>
        <v>INDRDEFFEM-26</v>
      </c>
      <c r="D6761" s="11" t="str">
        <f>IND_SavePot!D6761</f>
        <v>IRDEM</v>
      </c>
      <c r="E6761" s="10" t="str">
        <f t="shared" si="337"/>
        <v>IRDEM</v>
      </c>
      <c r="F6761" s="10" t="s">
        <v>10</v>
      </c>
      <c r="G6761" s="10" t="s">
        <v>11</v>
      </c>
      <c r="H6761" s="10">
        <f t="shared" si="339"/>
        <v>2050</v>
      </c>
      <c r="I6761" s="13">
        <f>IND_SavePot!I6761*(1+HLOOKUP(MID(D6761,2,2),$M$9:$AF$15,MATCH(RIGHT(D6761,2),$M$9:$M$15,0),0))^($H6761-IND_SavePot!$H6761)</f>
        <v>3.5072437162939978E-3</v>
      </c>
      <c r="J6761" s="13">
        <f t="shared" si="338"/>
        <v>3.5072437162939978E-3</v>
      </c>
      <c r="K6761" s="2">
        <v>3</v>
      </c>
    </row>
    <row r="6762" spans="3:11">
      <c r="C6762" s="11" t="str">
        <f>IND_SavePot!C6762</f>
        <v>INDRDEFFTF-26</v>
      </c>
      <c r="D6762" s="11" t="str">
        <f>IND_SavePot!D6762</f>
        <v>IRDTF</v>
      </c>
      <c r="E6762" s="10" t="str">
        <f t="shared" si="337"/>
        <v>IRDTF</v>
      </c>
      <c r="F6762" s="10" t="s">
        <v>10</v>
      </c>
      <c r="G6762" s="10" t="s">
        <v>11</v>
      </c>
      <c r="H6762" s="10">
        <f t="shared" si="339"/>
        <v>2050</v>
      </c>
      <c r="I6762" s="13">
        <f>IND_SavePot!I6762*(1+HLOOKUP(MID(D6762,2,2),$M$9:$AF$15,MATCH(RIGHT(D6762,2),$M$9:$M$15,0),0))^($H6762-IND_SavePot!$H6762)</f>
        <v>0</v>
      </c>
      <c r="J6762" s="13">
        <f t="shared" si="338"/>
        <v>0</v>
      </c>
      <c r="K6762" s="2">
        <v>8</v>
      </c>
    </row>
    <row r="6763" spans="3:11">
      <c r="C6763" s="11" t="str">
        <f>IND_SavePot!C6763</f>
        <v>INDRDEFFPH-27</v>
      </c>
      <c r="D6763" s="11" t="str">
        <f>IND_SavePot!D6763</f>
        <v>IRDPH</v>
      </c>
      <c r="E6763" s="10" t="str">
        <f t="shared" si="337"/>
        <v>IRDPH</v>
      </c>
      <c r="F6763" s="10" t="s">
        <v>10</v>
      </c>
      <c r="G6763" s="10" t="s">
        <v>11</v>
      </c>
      <c r="H6763" s="10">
        <f t="shared" si="339"/>
        <v>2050</v>
      </c>
      <c r="I6763" s="13">
        <f>IND_SavePot!I6763*(1+HLOOKUP(MID(D6763,2,2),$M$9:$AF$15,MATCH(RIGHT(D6763,2),$M$9:$M$15,0),0))^($H6763-IND_SavePot!$H6763)</f>
        <v>5.4381950628652684E-3</v>
      </c>
      <c r="J6763" s="13">
        <f t="shared" si="338"/>
        <v>5.4381950628652684E-3</v>
      </c>
      <c r="K6763" s="2">
        <v>8</v>
      </c>
    </row>
    <row r="6764" spans="3:11">
      <c r="C6764" s="11" t="str">
        <f>IND_SavePot!C6764</f>
        <v>INDRDEFFPH-27</v>
      </c>
      <c r="D6764" s="11" t="str">
        <f>IND_SavePot!D6764</f>
        <v>IRDPH</v>
      </c>
      <c r="E6764" s="10" t="str">
        <f t="shared" si="337"/>
        <v>IRDPH</v>
      </c>
      <c r="F6764" s="10" t="s">
        <v>10</v>
      </c>
      <c r="G6764" s="10" t="s">
        <v>11</v>
      </c>
      <c r="H6764" s="10">
        <f t="shared" si="339"/>
        <v>2050</v>
      </c>
      <c r="I6764" s="13">
        <f>IND_SavePot!I6764*(1+HLOOKUP(MID(D6764,2,2),$M$9:$AF$15,MATCH(RIGHT(D6764,2),$M$9:$M$15,0),0))^($H6764-IND_SavePot!$H6764)</f>
        <v>5.4381950628652684E-3</v>
      </c>
      <c r="J6764" s="13">
        <f t="shared" si="338"/>
        <v>5.4381950628652684E-3</v>
      </c>
      <c r="K6764" s="2">
        <v>8</v>
      </c>
    </row>
    <row r="6765" spans="3:11">
      <c r="C6765" s="11" t="str">
        <f>IND_SavePot!C6765</f>
        <v>INDRDEFFSH-27</v>
      </c>
      <c r="D6765" s="11" t="str">
        <f>IND_SavePot!D6765</f>
        <v>IRDSH</v>
      </c>
      <c r="E6765" s="10" t="str">
        <f t="shared" si="337"/>
        <v>IRDSH</v>
      </c>
      <c r="F6765" s="10" t="s">
        <v>10</v>
      </c>
      <c r="G6765" s="10" t="s">
        <v>11</v>
      </c>
      <c r="H6765" s="10">
        <f t="shared" si="339"/>
        <v>2050</v>
      </c>
      <c r="I6765" s="13">
        <f>IND_SavePot!I6765*(1+HLOOKUP(MID(D6765,2,2),$M$9:$AF$15,MATCH(RIGHT(D6765,2),$M$9:$M$15,0),0))^($H6765-IND_SavePot!$H6765)</f>
        <v>0</v>
      </c>
      <c r="J6765" s="13">
        <f t="shared" si="338"/>
        <v>0</v>
      </c>
      <c r="K6765" s="2">
        <v>8</v>
      </c>
    </row>
    <row r="6766" spans="3:11">
      <c r="C6766" s="11" t="str">
        <f>IND_SavePot!C6766</f>
        <v>INDRDEFFLA-27</v>
      </c>
      <c r="D6766" s="11" t="str">
        <f>IND_SavePot!D6766</f>
        <v>IRDLA</v>
      </c>
      <c r="E6766" s="10" t="str">
        <f t="shared" si="337"/>
        <v>IRDLA</v>
      </c>
      <c r="F6766" s="10" t="s">
        <v>10</v>
      </c>
      <c r="G6766" s="10" t="s">
        <v>11</v>
      </c>
      <c r="H6766" s="10">
        <f t="shared" si="339"/>
        <v>2050</v>
      </c>
      <c r="I6766" s="13">
        <f>IND_SavePot!I6766*(1+HLOOKUP(MID(D6766,2,2),$M$9:$AF$15,MATCH(RIGHT(D6766,2),$M$9:$M$15,0),0))^($H6766-IND_SavePot!$H6766)</f>
        <v>4.6206896705384502E-3</v>
      </c>
      <c r="J6766" s="13">
        <f t="shared" si="338"/>
        <v>4.6206896705384502E-3</v>
      </c>
      <c r="K6766" s="2">
        <v>2</v>
      </c>
    </row>
    <row r="6767" spans="3:11">
      <c r="C6767" s="11" t="str">
        <f>IND_SavePot!C6767</f>
        <v>INDRDEFFEM-27</v>
      </c>
      <c r="D6767" s="11" t="str">
        <f>IND_SavePot!D6767</f>
        <v>IRDEM</v>
      </c>
      <c r="E6767" s="10" t="str">
        <f t="shared" si="337"/>
        <v>IRDEM</v>
      </c>
      <c r="F6767" s="10" t="s">
        <v>10</v>
      </c>
      <c r="G6767" s="10" t="s">
        <v>11</v>
      </c>
      <c r="H6767" s="10">
        <f t="shared" si="339"/>
        <v>2050</v>
      </c>
      <c r="I6767" s="13">
        <f>IND_SavePot!I6767*(1+HLOOKUP(MID(D6767,2,2),$M$9:$AF$15,MATCH(RIGHT(D6767,2),$M$9:$M$15,0),0))^($H6767-IND_SavePot!$H6767)</f>
        <v>3.5072437162939978E-3</v>
      </c>
      <c r="J6767" s="13">
        <f t="shared" si="338"/>
        <v>3.5072437162939978E-3</v>
      </c>
      <c r="K6767" s="2">
        <v>2</v>
      </c>
    </row>
    <row r="6768" spans="3:11">
      <c r="C6768" s="11" t="str">
        <f>IND_SavePot!C6768</f>
        <v>INDRDEFFTF-27</v>
      </c>
      <c r="D6768" s="11" t="str">
        <f>IND_SavePot!D6768</f>
        <v>IRDTF</v>
      </c>
      <c r="E6768" s="10" t="str">
        <f t="shared" si="337"/>
        <v>IRDTF</v>
      </c>
      <c r="F6768" s="10" t="s">
        <v>10</v>
      </c>
      <c r="G6768" s="10" t="s">
        <v>11</v>
      </c>
      <c r="H6768" s="10">
        <f t="shared" si="339"/>
        <v>2050</v>
      </c>
      <c r="I6768" s="13">
        <f>IND_SavePot!I6768*(1+HLOOKUP(MID(D6768,2,2),$M$9:$AF$15,MATCH(RIGHT(D6768,2),$M$9:$M$15,0),0))^($H6768-IND_SavePot!$H6768)</f>
        <v>0</v>
      </c>
      <c r="J6768" s="13">
        <f t="shared" si="338"/>
        <v>0</v>
      </c>
      <c r="K6768" s="2">
        <v>8</v>
      </c>
    </row>
    <row r="6769" spans="3:11">
      <c r="C6769" s="11" t="str">
        <f>IND_SavePot!C6769</f>
        <v>INDRDEFFPH-28</v>
      </c>
      <c r="D6769" s="11" t="str">
        <f>IND_SavePot!D6769</f>
        <v>IRDPH</v>
      </c>
      <c r="E6769" s="10" t="str">
        <f t="shared" si="337"/>
        <v>IRDPH</v>
      </c>
      <c r="F6769" s="10" t="s">
        <v>10</v>
      </c>
      <c r="G6769" s="10" t="s">
        <v>11</v>
      </c>
      <c r="H6769" s="10">
        <f t="shared" si="339"/>
        <v>2050</v>
      </c>
      <c r="I6769" s="13">
        <f>IND_SavePot!I6769*(1+HLOOKUP(MID(D6769,2,2),$M$9:$AF$15,MATCH(RIGHT(D6769,2),$M$9:$M$15,0),0))^($H6769-IND_SavePot!$H6769)</f>
        <v>5.4381950628652684E-3</v>
      </c>
      <c r="J6769" s="13">
        <f t="shared" si="338"/>
        <v>5.4381950628652684E-3</v>
      </c>
      <c r="K6769" s="2">
        <v>8</v>
      </c>
    </row>
    <row r="6770" spans="3:11">
      <c r="C6770" s="11" t="str">
        <f>IND_SavePot!C6770</f>
        <v>INDRDEFFPH-28</v>
      </c>
      <c r="D6770" s="11" t="str">
        <f>IND_SavePot!D6770</f>
        <v>IRDPH</v>
      </c>
      <c r="E6770" s="10" t="str">
        <f t="shared" si="337"/>
        <v>IRDPH</v>
      </c>
      <c r="F6770" s="10" t="s">
        <v>10</v>
      </c>
      <c r="G6770" s="10" t="s">
        <v>11</v>
      </c>
      <c r="H6770" s="10">
        <f t="shared" si="339"/>
        <v>2050</v>
      </c>
      <c r="I6770" s="13">
        <f>IND_SavePot!I6770*(1+HLOOKUP(MID(D6770,2,2),$M$9:$AF$15,MATCH(RIGHT(D6770,2),$M$9:$M$15,0),0))^($H6770-IND_SavePot!$H6770)</f>
        <v>5.4381950628652684E-3</v>
      </c>
      <c r="J6770" s="13">
        <f t="shared" si="338"/>
        <v>5.4381950628652684E-3</v>
      </c>
      <c r="K6770" s="2">
        <v>8</v>
      </c>
    </row>
    <row r="6771" spans="3:11">
      <c r="C6771" s="11" t="str">
        <f>IND_SavePot!C6771</f>
        <v>INDRDEFFSH-28</v>
      </c>
      <c r="D6771" s="11" t="str">
        <f>IND_SavePot!D6771</f>
        <v>IRDSH</v>
      </c>
      <c r="E6771" s="10" t="str">
        <f t="shared" si="337"/>
        <v>IRDSH</v>
      </c>
      <c r="F6771" s="10" t="s">
        <v>10</v>
      </c>
      <c r="G6771" s="10" t="s">
        <v>11</v>
      </c>
      <c r="H6771" s="10">
        <f t="shared" si="339"/>
        <v>2050</v>
      </c>
      <c r="I6771" s="13">
        <f>IND_SavePot!I6771*(1+HLOOKUP(MID(D6771,2,2),$M$9:$AF$15,MATCH(RIGHT(D6771,2),$M$9:$M$15,0),0))^($H6771-IND_SavePot!$H6771)</f>
        <v>0</v>
      </c>
      <c r="J6771" s="13">
        <f t="shared" si="338"/>
        <v>0</v>
      </c>
      <c r="K6771" s="2">
        <v>8</v>
      </c>
    </row>
    <row r="6772" spans="3:11">
      <c r="C6772" s="11" t="str">
        <f>IND_SavePot!C6772</f>
        <v>INDRDEFFLA-28</v>
      </c>
      <c r="D6772" s="11" t="str">
        <f>IND_SavePot!D6772</f>
        <v>IRDLA</v>
      </c>
      <c r="E6772" s="10" t="str">
        <f t="shared" si="337"/>
        <v>IRDLA</v>
      </c>
      <c r="F6772" s="10" t="s">
        <v>10</v>
      </c>
      <c r="G6772" s="10" t="s">
        <v>11</v>
      </c>
      <c r="H6772" s="10">
        <f t="shared" si="339"/>
        <v>2050</v>
      </c>
      <c r="I6772" s="13">
        <f>IND_SavePot!I6772*(1+HLOOKUP(MID(D6772,2,2),$M$9:$AF$15,MATCH(RIGHT(D6772,2),$M$9:$M$15,0),0))^($H6772-IND_SavePot!$H6772)</f>
        <v>4.6206896705384502E-3</v>
      </c>
      <c r="J6772" s="13">
        <f t="shared" si="338"/>
        <v>4.6206896705384502E-3</v>
      </c>
      <c r="K6772" s="2">
        <v>1</v>
      </c>
    </row>
    <row r="6773" spans="3:11">
      <c r="C6773" s="11" t="str">
        <f>IND_SavePot!C6773</f>
        <v>INDRDEFFEM-28</v>
      </c>
      <c r="D6773" s="11" t="str">
        <f>IND_SavePot!D6773</f>
        <v>IRDEM</v>
      </c>
      <c r="E6773" s="10" t="str">
        <f t="shared" si="337"/>
        <v>IRDEM</v>
      </c>
      <c r="F6773" s="10" t="s">
        <v>10</v>
      </c>
      <c r="G6773" s="10" t="s">
        <v>11</v>
      </c>
      <c r="H6773" s="10">
        <f t="shared" si="339"/>
        <v>2050</v>
      </c>
      <c r="I6773" s="13">
        <f>IND_SavePot!I6773*(1+HLOOKUP(MID(D6773,2,2),$M$9:$AF$15,MATCH(RIGHT(D6773,2),$M$9:$M$15,0),0))^($H6773-IND_SavePot!$H6773)</f>
        <v>3.5072437162939774E-3</v>
      </c>
      <c r="J6773" s="13">
        <f t="shared" si="338"/>
        <v>3.5072437162939774E-3</v>
      </c>
      <c r="K6773" s="2">
        <v>1</v>
      </c>
    </row>
    <row r="6774" spans="3:11">
      <c r="C6774" s="11" t="str">
        <f>IND_SavePot!C6774</f>
        <v>INDRDEFFTF-28</v>
      </c>
      <c r="D6774" s="11" t="str">
        <f>IND_SavePot!D6774</f>
        <v>IRDTF</v>
      </c>
      <c r="E6774" s="10" t="str">
        <f t="shared" si="337"/>
        <v>IRDTF</v>
      </c>
      <c r="F6774" s="10" t="s">
        <v>10</v>
      </c>
      <c r="G6774" s="10" t="s">
        <v>11</v>
      </c>
      <c r="H6774" s="10">
        <f t="shared" si="339"/>
        <v>2050</v>
      </c>
      <c r="I6774" s="13">
        <f>IND_SavePot!I6774*(1+HLOOKUP(MID(D6774,2,2),$M$9:$AF$15,MATCH(RIGHT(D6774,2),$M$9:$M$15,0),0))^($H6774-IND_SavePot!$H6774)</f>
        <v>0</v>
      </c>
      <c r="J6774" s="13">
        <f t="shared" si="338"/>
        <v>0</v>
      </c>
      <c r="K6774" s="2">
        <v>8</v>
      </c>
    </row>
    <row r="6775" spans="3:11">
      <c r="C6775" s="11" t="str">
        <f>IND_SavePot!C6775</f>
        <v>INDRDEFFPH-29</v>
      </c>
      <c r="D6775" s="11" t="str">
        <f>IND_SavePot!D6775</f>
        <v>IRDPH</v>
      </c>
      <c r="E6775" s="10" t="str">
        <f t="shared" si="337"/>
        <v>IRDPH</v>
      </c>
      <c r="F6775" s="10" t="s">
        <v>10</v>
      </c>
      <c r="G6775" s="10" t="s">
        <v>11</v>
      </c>
      <c r="H6775" s="10">
        <f t="shared" si="339"/>
        <v>2050</v>
      </c>
      <c r="I6775" s="13">
        <f>IND_SavePot!I6775*(1+HLOOKUP(MID(D6775,2,2),$M$9:$AF$15,MATCH(RIGHT(D6775,2),$M$9:$M$15,0),0))^($H6775-IND_SavePot!$H6775)</f>
        <v>5.4381950628652996E-3</v>
      </c>
      <c r="J6775" s="13">
        <f t="shared" si="338"/>
        <v>5.4381950628652996E-3</v>
      </c>
      <c r="K6775" s="2">
        <v>8</v>
      </c>
    </row>
    <row r="6776" spans="3:11">
      <c r="C6776" s="11" t="str">
        <f>IND_SavePot!C6776</f>
        <v>INDRDEFFPH-29</v>
      </c>
      <c r="D6776" s="11" t="str">
        <f>IND_SavePot!D6776</f>
        <v>IRDPH</v>
      </c>
      <c r="E6776" s="10" t="str">
        <f t="shared" si="337"/>
        <v>IRDPH</v>
      </c>
      <c r="F6776" s="10" t="s">
        <v>10</v>
      </c>
      <c r="G6776" s="10" t="s">
        <v>11</v>
      </c>
      <c r="H6776" s="10">
        <f t="shared" si="339"/>
        <v>2050</v>
      </c>
      <c r="I6776" s="13">
        <f>IND_SavePot!I6776*(1+HLOOKUP(MID(D6776,2,2),$M$9:$AF$15,MATCH(RIGHT(D6776,2),$M$9:$M$15,0),0))^($H6776-IND_SavePot!$H6776)</f>
        <v>5.4381950628652996E-3</v>
      </c>
      <c r="J6776" s="13">
        <f t="shared" si="338"/>
        <v>5.4381950628652996E-3</v>
      </c>
      <c r="K6776" s="2">
        <v>8</v>
      </c>
    </row>
    <row r="6777" spans="3:11">
      <c r="C6777" s="11" t="str">
        <f>IND_SavePot!C6777</f>
        <v>INDRDEFFSH-29</v>
      </c>
      <c r="D6777" s="11" t="str">
        <f>IND_SavePot!D6777</f>
        <v>IRDSH</v>
      </c>
      <c r="E6777" s="10" t="str">
        <f t="shared" si="337"/>
        <v>IRDSH</v>
      </c>
      <c r="F6777" s="10" t="s">
        <v>10</v>
      </c>
      <c r="G6777" s="10" t="s">
        <v>11</v>
      </c>
      <c r="H6777" s="10">
        <f t="shared" si="339"/>
        <v>2050</v>
      </c>
      <c r="I6777" s="13">
        <f>IND_SavePot!I6777*(1+HLOOKUP(MID(D6777,2,2),$M$9:$AF$15,MATCH(RIGHT(D6777,2),$M$9:$M$15,0),0))^($H6777-IND_SavePot!$H6777)</f>
        <v>0</v>
      </c>
      <c r="J6777" s="13">
        <f t="shared" si="338"/>
        <v>0</v>
      </c>
      <c r="K6777" s="2">
        <v>8</v>
      </c>
    </row>
    <row r="6778" spans="3:11">
      <c r="C6778" s="11" t="str">
        <f>IND_SavePot!C6778</f>
        <v>INDRDEFFLA-29</v>
      </c>
      <c r="D6778" s="11" t="str">
        <f>IND_SavePot!D6778</f>
        <v>IRDLA</v>
      </c>
      <c r="E6778" s="10" t="str">
        <f t="shared" si="337"/>
        <v>IRDLA</v>
      </c>
      <c r="F6778" s="10" t="s">
        <v>10</v>
      </c>
      <c r="G6778" s="10" t="s">
        <v>11</v>
      </c>
      <c r="H6778" s="10">
        <f t="shared" si="339"/>
        <v>2050</v>
      </c>
      <c r="I6778" s="13">
        <f>IND_SavePot!I6778*(1+HLOOKUP(MID(D6778,2,2),$M$9:$AF$15,MATCH(RIGHT(D6778,2),$M$9:$M$15,0),0))^($H6778-IND_SavePot!$H6778)</f>
        <v>4.6206896705384502E-3</v>
      </c>
      <c r="J6778" s="13">
        <f t="shared" si="338"/>
        <v>4.6206896705384502E-3</v>
      </c>
      <c r="K6778" s="2">
        <v>1</v>
      </c>
    </row>
    <row r="6779" spans="3:11">
      <c r="C6779" s="11" t="str">
        <f>IND_SavePot!C6779</f>
        <v>INDRDEFFEM-29</v>
      </c>
      <c r="D6779" s="11" t="str">
        <f>IND_SavePot!D6779</f>
        <v>IRDEM</v>
      </c>
      <c r="E6779" s="10" t="str">
        <f t="shared" si="337"/>
        <v>IRDEM</v>
      </c>
      <c r="F6779" s="10" t="s">
        <v>10</v>
      </c>
      <c r="G6779" s="10" t="s">
        <v>11</v>
      </c>
      <c r="H6779" s="10">
        <f t="shared" si="339"/>
        <v>2050</v>
      </c>
      <c r="I6779" s="13">
        <f>IND_SavePot!I6779*(1+HLOOKUP(MID(D6779,2,2),$M$9:$AF$15,MATCH(RIGHT(D6779,2),$M$9:$M$15,0),0))^($H6779-IND_SavePot!$H6779)</f>
        <v>3.5072437162939978E-3</v>
      </c>
      <c r="J6779" s="13">
        <f t="shared" si="338"/>
        <v>3.5072437162939978E-3</v>
      </c>
      <c r="K6779" s="2">
        <v>1</v>
      </c>
    </row>
    <row r="6780" spans="3:11">
      <c r="C6780" s="11" t="str">
        <f>IND_SavePot!C6780</f>
        <v>INDRDEFFTF-29</v>
      </c>
      <c r="D6780" s="11" t="str">
        <f>IND_SavePot!D6780</f>
        <v>IRDTF</v>
      </c>
      <c r="E6780" s="10" t="str">
        <f t="shared" si="337"/>
        <v>IRDTF</v>
      </c>
      <c r="F6780" s="10" t="s">
        <v>10</v>
      </c>
      <c r="G6780" s="10" t="s">
        <v>11</v>
      </c>
      <c r="H6780" s="10">
        <f t="shared" si="339"/>
        <v>2050</v>
      </c>
      <c r="I6780" s="13">
        <f>IND_SavePot!I6780*(1+HLOOKUP(MID(D6780,2,2),$M$9:$AF$15,MATCH(RIGHT(D6780,2),$M$9:$M$15,0),0))^($H6780-IND_SavePot!$H6780)</f>
        <v>0</v>
      </c>
      <c r="J6780" s="13">
        <f t="shared" si="338"/>
        <v>0</v>
      </c>
      <c r="K6780" s="2">
        <v>8</v>
      </c>
    </row>
    <row r="6781" spans="3:11">
      <c r="C6781" s="11" t="str">
        <f>IND_SavePot!C6781</f>
        <v>INDRDEFFPH-30</v>
      </c>
      <c r="D6781" s="11" t="str">
        <f>IND_SavePot!D6781</f>
        <v>IRDPH</v>
      </c>
      <c r="E6781" s="10" t="str">
        <f t="shared" si="337"/>
        <v>IRDPH</v>
      </c>
      <c r="F6781" s="10" t="s">
        <v>10</v>
      </c>
      <c r="G6781" s="10" t="s">
        <v>11</v>
      </c>
      <c r="H6781" s="10">
        <f t="shared" si="339"/>
        <v>2050</v>
      </c>
      <c r="I6781" s="13">
        <f>IND_SavePot!I6781*(1+HLOOKUP(MID(D6781,2,2),$M$9:$AF$15,MATCH(RIGHT(D6781,2),$M$9:$M$15,0),0))^($H6781-IND_SavePot!$H6781)</f>
        <v>5.4381950628652684E-3</v>
      </c>
      <c r="J6781" s="13">
        <f t="shared" si="338"/>
        <v>5.4381950628652684E-3</v>
      </c>
      <c r="K6781" s="2">
        <v>8</v>
      </c>
    </row>
    <row r="6782" spans="3:11">
      <c r="C6782" s="11" t="str">
        <f>IND_SavePot!C6782</f>
        <v>INDRDEFFPH-30</v>
      </c>
      <c r="D6782" s="11" t="str">
        <f>IND_SavePot!D6782</f>
        <v>IRDPH</v>
      </c>
      <c r="E6782" s="10" t="str">
        <f t="shared" si="337"/>
        <v>IRDPH</v>
      </c>
      <c r="F6782" s="10" t="s">
        <v>10</v>
      </c>
      <c r="G6782" s="10" t="s">
        <v>11</v>
      </c>
      <c r="H6782" s="10">
        <f t="shared" si="339"/>
        <v>2050</v>
      </c>
      <c r="I6782" s="13">
        <f>IND_SavePot!I6782*(1+HLOOKUP(MID(D6782,2,2),$M$9:$AF$15,MATCH(RIGHT(D6782,2),$M$9:$M$15,0),0))^($H6782-IND_SavePot!$H6782)</f>
        <v>5.4381950628652684E-3</v>
      </c>
      <c r="J6782" s="13">
        <f t="shared" si="338"/>
        <v>5.4381950628652684E-3</v>
      </c>
      <c r="K6782" s="2">
        <v>8</v>
      </c>
    </row>
    <row r="6783" spans="3:11">
      <c r="C6783" s="11" t="str">
        <f>IND_SavePot!C6783</f>
        <v>INDRDEFFSH-30</v>
      </c>
      <c r="D6783" s="11" t="str">
        <f>IND_SavePot!D6783</f>
        <v>IRDSH</v>
      </c>
      <c r="E6783" s="10" t="str">
        <f t="shared" si="337"/>
        <v>IRDSH</v>
      </c>
      <c r="F6783" s="10" t="s">
        <v>10</v>
      </c>
      <c r="G6783" s="10" t="s">
        <v>11</v>
      </c>
      <c r="H6783" s="10">
        <f t="shared" si="339"/>
        <v>2050</v>
      </c>
      <c r="I6783" s="13">
        <f>IND_SavePot!I6783*(1+HLOOKUP(MID(D6783,2,2),$M$9:$AF$15,MATCH(RIGHT(D6783,2),$M$9:$M$15,0),0))^($H6783-IND_SavePot!$H6783)</f>
        <v>0</v>
      </c>
      <c r="J6783" s="13">
        <f t="shared" si="338"/>
        <v>0</v>
      </c>
      <c r="K6783" s="2">
        <v>8</v>
      </c>
    </row>
    <row r="6784" spans="3:11">
      <c r="C6784" s="11" t="str">
        <f>IND_SavePot!C6784</f>
        <v>INDRDEFFLA-30</v>
      </c>
      <c r="D6784" s="11" t="str">
        <f>IND_SavePot!D6784</f>
        <v>IRDLA</v>
      </c>
      <c r="E6784" s="10" t="str">
        <f t="shared" si="337"/>
        <v>IRDLA</v>
      </c>
      <c r="F6784" s="10" t="s">
        <v>10</v>
      </c>
      <c r="G6784" s="10" t="s">
        <v>11</v>
      </c>
      <c r="H6784" s="10">
        <f t="shared" si="339"/>
        <v>2050</v>
      </c>
      <c r="I6784" s="13">
        <f>IND_SavePot!I6784*(1+HLOOKUP(MID(D6784,2,2),$M$9:$AF$15,MATCH(RIGHT(D6784,2),$M$9:$M$15,0),0))^($H6784-IND_SavePot!$H6784)</f>
        <v>4.6206896705384094E-3</v>
      </c>
      <c r="J6784" s="13">
        <f t="shared" si="338"/>
        <v>4.6206896705384094E-3</v>
      </c>
      <c r="K6784" s="2">
        <v>0</v>
      </c>
    </row>
    <row r="6785" spans="3:11">
      <c r="C6785" s="11" t="str">
        <f>IND_SavePot!C6785</f>
        <v>INDRDEFFEM-30</v>
      </c>
      <c r="D6785" s="11" t="str">
        <f>IND_SavePot!D6785</f>
        <v>IRDEM</v>
      </c>
      <c r="E6785" s="10" t="str">
        <f t="shared" si="337"/>
        <v>IRDEM</v>
      </c>
      <c r="F6785" s="10" t="s">
        <v>10</v>
      </c>
      <c r="G6785" s="10" t="s">
        <v>11</v>
      </c>
      <c r="H6785" s="10">
        <f t="shared" si="339"/>
        <v>2050</v>
      </c>
      <c r="I6785" s="13">
        <f>IND_SavePot!I6785*(1+HLOOKUP(MID(D6785,2,2),$M$9:$AF$15,MATCH(RIGHT(D6785,2),$M$9:$M$15,0),0))^($H6785-IND_SavePot!$H6785)</f>
        <v>3.5072437162939774E-3</v>
      </c>
      <c r="J6785" s="13">
        <f t="shared" si="338"/>
        <v>3.5072437162939774E-3</v>
      </c>
      <c r="K6785" s="2">
        <v>0</v>
      </c>
    </row>
    <row r="6786" spans="3:11">
      <c r="C6786" s="11" t="str">
        <f>IND_SavePot!C6786</f>
        <v>INDRDEFFTF-30</v>
      </c>
      <c r="D6786" s="11" t="str">
        <f>IND_SavePot!D6786</f>
        <v>IRDTF</v>
      </c>
      <c r="E6786" s="10" t="str">
        <f t="shared" si="337"/>
        <v>IRDTF</v>
      </c>
      <c r="F6786" s="10" t="s">
        <v>10</v>
      </c>
      <c r="G6786" s="10" t="s">
        <v>11</v>
      </c>
      <c r="H6786" s="10">
        <f t="shared" si="339"/>
        <v>2050</v>
      </c>
      <c r="I6786" s="13">
        <f>IND_SavePot!I6786*(1+HLOOKUP(MID(D6786,2,2),$M$9:$AF$15,MATCH(RIGHT(D6786,2),$M$9:$M$15,0),0))^($H6786-IND_SavePot!$H6786)</f>
        <v>0</v>
      </c>
      <c r="J6786" s="13">
        <f t="shared" si="338"/>
        <v>0</v>
      </c>
      <c r="K6786" s="2">
        <v>8</v>
      </c>
    </row>
    <row r="6787" spans="3:11">
      <c r="C6787" s="11" t="str">
        <f>IND_SavePot!C6787</f>
        <v>INDRDEFFPH-31</v>
      </c>
      <c r="D6787" s="11" t="str">
        <f>IND_SavePot!D6787</f>
        <v>IRDPH</v>
      </c>
      <c r="E6787" s="10" t="str">
        <f t="shared" si="337"/>
        <v>IRDPH</v>
      </c>
      <c r="F6787" s="10" t="s">
        <v>10</v>
      </c>
      <c r="G6787" s="10" t="s">
        <v>11</v>
      </c>
      <c r="H6787" s="10">
        <f t="shared" si="339"/>
        <v>2050</v>
      </c>
      <c r="I6787" s="13">
        <f>IND_SavePot!I6787*(1+HLOOKUP(MID(D6787,2,2),$M$9:$AF$15,MATCH(RIGHT(D6787,2),$M$9:$M$15,0),0))^($H6787-IND_SavePot!$H6787)</f>
        <v>5.4381950628652684E-3</v>
      </c>
      <c r="J6787" s="13">
        <f t="shared" si="338"/>
        <v>5.4381950628652684E-3</v>
      </c>
      <c r="K6787" s="2">
        <v>8</v>
      </c>
    </row>
    <row r="6788" spans="3:11">
      <c r="C6788" s="11" t="str">
        <f>IND_SavePot!C6788</f>
        <v>INDRDEFFPH-31</v>
      </c>
      <c r="D6788" s="11" t="str">
        <f>IND_SavePot!D6788</f>
        <v>IRDPH</v>
      </c>
      <c r="E6788" s="10" t="str">
        <f t="shared" si="337"/>
        <v>IRDPH</v>
      </c>
      <c r="F6788" s="10" t="s">
        <v>10</v>
      </c>
      <c r="G6788" s="10" t="s">
        <v>11</v>
      </c>
      <c r="H6788" s="10">
        <f t="shared" si="339"/>
        <v>2050</v>
      </c>
      <c r="I6788" s="13">
        <f>IND_SavePot!I6788*(1+HLOOKUP(MID(D6788,2,2),$M$9:$AF$15,MATCH(RIGHT(D6788,2),$M$9:$M$15,0),0))^($H6788-IND_SavePot!$H6788)</f>
        <v>5.4381950628652684E-3</v>
      </c>
      <c r="J6788" s="13">
        <f t="shared" si="338"/>
        <v>5.4381950628652684E-3</v>
      </c>
      <c r="K6788" s="2">
        <v>8</v>
      </c>
    </row>
    <row r="6789" spans="3:11">
      <c r="C6789" s="11" t="str">
        <f>IND_SavePot!C6789</f>
        <v>INDRDEFFSH-31</v>
      </c>
      <c r="D6789" s="11" t="str">
        <f>IND_SavePot!D6789</f>
        <v>IRDSH</v>
      </c>
      <c r="E6789" s="10" t="str">
        <f t="shared" si="337"/>
        <v>IRDSH</v>
      </c>
      <c r="F6789" s="10" t="s">
        <v>10</v>
      </c>
      <c r="G6789" s="10" t="s">
        <v>11</v>
      </c>
      <c r="H6789" s="10">
        <f t="shared" si="339"/>
        <v>2050</v>
      </c>
      <c r="I6789" s="13">
        <f>IND_SavePot!I6789*(1+HLOOKUP(MID(D6789,2,2),$M$9:$AF$15,MATCH(RIGHT(D6789,2),$M$9:$M$15,0),0))^($H6789-IND_SavePot!$H6789)</f>
        <v>0</v>
      </c>
      <c r="J6789" s="13">
        <f t="shared" si="338"/>
        <v>0</v>
      </c>
      <c r="K6789" s="2">
        <v>8</v>
      </c>
    </row>
    <row r="6790" spans="3:11">
      <c r="C6790" s="11" t="str">
        <f>IND_SavePot!C6790</f>
        <v>INDRDEFFLA-31</v>
      </c>
      <c r="D6790" s="11" t="str">
        <f>IND_SavePot!D6790</f>
        <v>IRDLA</v>
      </c>
      <c r="E6790" s="10" t="str">
        <f t="shared" si="337"/>
        <v>IRDLA</v>
      </c>
      <c r="F6790" s="10" t="s">
        <v>10</v>
      </c>
      <c r="G6790" s="10" t="s">
        <v>11</v>
      </c>
      <c r="H6790" s="10">
        <f t="shared" si="339"/>
        <v>2050</v>
      </c>
      <c r="I6790" s="13">
        <f>IND_SavePot!I6790*(1+HLOOKUP(MID(D6790,2,2),$M$9:$AF$15,MATCH(RIGHT(D6790,2),$M$9:$M$15,0),0))^($H6790-IND_SavePot!$H6790)</f>
        <v>4.6206896705384502E-3</v>
      </c>
      <c r="J6790" s="13">
        <f t="shared" si="338"/>
        <v>4.6206896705384502E-3</v>
      </c>
      <c r="K6790" s="2">
        <v>0</v>
      </c>
    </row>
    <row r="6791" spans="3:11">
      <c r="C6791" s="11" t="str">
        <f>IND_SavePot!C6791</f>
        <v>INDRDEFFEM-31</v>
      </c>
      <c r="D6791" s="11" t="str">
        <f>IND_SavePot!D6791</f>
        <v>IRDEM</v>
      </c>
      <c r="E6791" s="10" t="str">
        <f t="shared" si="337"/>
        <v>IRDEM</v>
      </c>
      <c r="F6791" s="10" t="s">
        <v>10</v>
      </c>
      <c r="G6791" s="10" t="s">
        <v>11</v>
      </c>
      <c r="H6791" s="10">
        <f t="shared" si="339"/>
        <v>2050</v>
      </c>
      <c r="I6791" s="13">
        <f>IND_SavePot!I6791*(1+HLOOKUP(MID(D6791,2,2),$M$9:$AF$15,MATCH(RIGHT(D6791,2),$M$9:$M$15,0),0))^($H6791-IND_SavePot!$H6791)</f>
        <v>3.5072437162939978E-3</v>
      </c>
      <c r="J6791" s="13">
        <f t="shared" si="338"/>
        <v>3.5072437162939978E-3</v>
      </c>
      <c r="K6791" s="2">
        <v>0</v>
      </c>
    </row>
    <row r="6792" spans="3:11">
      <c r="C6792" s="11" t="str">
        <f>IND_SavePot!C6792</f>
        <v>INDRDEFFTF-31</v>
      </c>
      <c r="D6792" s="11" t="str">
        <f>IND_SavePot!D6792</f>
        <v>IRDTF</v>
      </c>
      <c r="E6792" s="10" t="str">
        <f t="shared" ref="E6792:E6855" si="340">D6792</f>
        <v>IRDTF</v>
      </c>
      <c r="F6792" s="10" t="s">
        <v>10</v>
      </c>
      <c r="G6792" s="10" t="s">
        <v>11</v>
      </c>
      <c r="H6792" s="10">
        <f t="shared" si="339"/>
        <v>2050</v>
      </c>
      <c r="I6792" s="13">
        <f>IND_SavePot!I6792*(1+HLOOKUP(MID(D6792,2,2),$M$9:$AF$15,MATCH(RIGHT(D6792,2),$M$9:$M$15,0),0))^($H6792-IND_SavePot!$H6792)</f>
        <v>0</v>
      </c>
      <c r="J6792" s="13">
        <f t="shared" ref="J6792:J6855" si="341">I6792</f>
        <v>0</v>
      </c>
      <c r="K6792" s="2">
        <v>8</v>
      </c>
    </row>
    <row r="6793" spans="3:11">
      <c r="C6793" s="11" t="str">
        <f>IND_SavePot!C6793</f>
        <v>INDRDEFFPH-32</v>
      </c>
      <c r="D6793" s="11" t="str">
        <f>IND_SavePot!D6793</f>
        <v>IRDPH</v>
      </c>
      <c r="E6793" s="10" t="str">
        <f t="shared" si="340"/>
        <v>IRDPH</v>
      </c>
      <c r="F6793" s="10" t="s">
        <v>10</v>
      </c>
      <c r="G6793" s="10" t="s">
        <v>11</v>
      </c>
      <c r="H6793" s="10">
        <f t="shared" ref="H6793:H6856" si="342">H6792</f>
        <v>2050</v>
      </c>
      <c r="I6793" s="13">
        <f>IND_SavePot!I6793*(1+HLOOKUP(MID(D6793,2,2),$M$9:$AF$15,MATCH(RIGHT(D6793,2),$M$9:$M$15,0),0))^($H6793-IND_SavePot!$H6793)</f>
        <v>5.4381950628652996E-3</v>
      </c>
      <c r="J6793" s="13">
        <f t="shared" si="341"/>
        <v>5.4381950628652996E-3</v>
      </c>
      <c r="K6793" s="2">
        <v>8</v>
      </c>
    </row>
    <row r="6794" spans="3:11">
      <c r="C6794" s="11" t="str">
        <f>IND_SavePot!C6794</f>
        <v>INDRDEFFPH-32</v>
      </c>
      <c r="D6794" s="11" t="str">
        <f>IND_SavePot!D6794</f>
        <v>IRDPH</v>
      </c>
      <c r="E6794" s="10" t="str">
        <f t="shared" si="340"/>
        <v>IRDPH</v>
      </c>
      <c r="F6794" s="10" t="s">
        <v>10</v>
      </c>
      <c r="G6794" s="10" t="s">
        <v>11</v>
      </c>
      <c r="H6794" s="10">
        <f t="shared" si="342"/>
        <v>2050</v>
      </c>
      <c r="I6794" s="13">
        <f>IND_SavePot!I6794*(1+HLOOKUP(MID(D6794,2,2),$M$9:$AF$15,MATCH(RIGHT(D6794,2),$M$9:$M$15,0),0))^($H6794-IND_SavePot!$H6794)</f>
        <v>5.4381950628652996E-3</v>
      </c>
      <c r="J6794" s="13">
        <f t="shared" si="341"/>
        <v>5.4381950628652996E-3</v>
      </c>
      <c r="K6794" s="2">
        <v>8</v>
      </c>
    </row>
    <row r="6795" spans="3:11">
      <c r="C6795" s="11" t="str">
        <f>IND_SavePot!C6795</f>
        <v>INDRDEFFSH-32</v>
      </c>
      <c r="D6795" s="11" t="str">
        <f>IND_SavePot!D6795</f>
        <v>IRDSH</v>
      </c>
      <c r="E6795" s="10" t="str">
        <f t="shared" si="340"/>
        <v>IRDSH</v>
      </c>
      <c r="F6795" s="10" t="s">
        <v>10</v>
      </c>
      <c r="G6795" s="10" t="s">
        <v>11</v>
      </c>
      <c r="H6795" s="10">
        <f t="shared" si="342"/>
        <v>2050</v>
      </c>
      <c r="I6795" s="13">
        <f>IND_SavePot!I6795*(1+HLOOKUP(MID(D6795,2,2),$M$9:$AF$15,MATCH(RIGHT(D6795,2),$M$9:$M$15,0),0))^($H6795-IND_SavePot!$H6795)</f>
        <v>0</v>
      </c>
      <c r="J6795" s="13">
        <f t="shared" si="341"/>
        <v>0</v>
      </c>
      <c r="K6795" s="2">
        <v>8</v>
      </c>
    </row>
    <row r="6796" spans="3:11">
      <c r="C6796" s="11" t="str">
        <f>IND_SavePot!C6796</f>
        <v>INDRDEFFLA-32</v>
      </c>
      <c r="D6796" s="11" t="str">
        <f>IND_SavePot!D6796</f>
        <v>IRDLA</v>
      </c>
      <c r="E6796" s="10" t="str">
        <f t="shared" si="340"/>
        <v>IRDLA</v>
      </c>
      <c r="F6796" s="10" t="s">
        <v>10</v>
      </c>
      <c r="G6796" s="10" t="s">
        <v>11</v>
      </c>
      <c r="H6796" s="10">
        <f t="shared" si="342"/>
        <v>2050</v>
      </c>
      <c r="I6796" s="13">
        <f>IND_SavePot!I6796*(1+HLOOKUP(MID(D6796,2,2),$M$9:$AF$15,MATCH(RIGHT(D6796,2),$M$9:$M$15,0),0))^($H6796-IND_SavePot!$H6796)</f>
        <v>4.6206896705384502E-3</v>
      </c>
      <c r="J6796" s="13">
        <f t="shared" si="341"/>
        <v>4.6206896705384502E-3</v>
      </c>
      <c r="K6796" s="2">
        <v>0</v>
      </c>
    </row>
    <row r="6797" spans="3:11">
      <c r="C6797" s="11" t="str">
        <f>IND_SavePot!C6797</f>
        <v>INDRDEFFEM-32</v>
      </c>
      <c r="D6797" s="11" t="str">
        <f>IND_SavePot!D6797</f>
        <v>IRDEM</v>
      </c>
      <c r="E6797" s="10" t="str">
        <f t="shared" si="340"/>
        <v>IRDEM</v>
      </c>
      <c r="F6797" s="10" t="s">
        <v>10</v>
      </c>
      <c r="G6797" s="10" t="s">
        <v>11</v>
      </c>
      <c r="H6797" s="10">
        <f t="shared" si="342"/>
        <v>2050</v>
      </c>
      <c r="I6797" s="13">
        <f>IND_SavePot!I6797*(1+HLOOKUP(MID(D6797,2,2),$M$9:$AF$15,MATCH(RIGHT(D6797,2),$M$9:$M$15,0),0))^($H6797-IND_SavePot!$H6797)</f>
        <v>3.5072437162939978E-3</v>
      </c>
      <c r="J6797" s="13">
        <f t="shared" si="341"/>
        <v>3.5072437162939978E-3</v>
      </c>
      <c r="K6797" s="2">
        <v>0</v>
      </c>
    </row>
    <row r="6798" spans="3:11">
      <c r="C6798" s="11" t="str">
        <f>IND_SavePot!C6798</f>
        <v>INDRDEFFTF-32</v>
      </c>
      <c r="D6798" s="11" t="str">
        <f>IND_SavePot!D6798</f>
        <v>IRDTF</v>
      </c>
      <c r="E6798" s="10" t="str">
        <f t="shared" si="340"/>
        <v>IRDTF</v>
      </c>
      <c r="F6798" s="10" t="s">
        <v>10</v>
      </c>
      <c r="G6798" s="10" t="s">
        <v>11</v>
      </c>
      <c r="H6798" s="10">
        <f t="shared" si="342"/>
        <v>2050</v>
      </c>
      <c r="I6798" s="13">
        <f>IND_SavePot!I6798*(1+HLOOKUP(MID(D6798,2,2),$M$9:$AF$15,MATCH(RIGHT(D6798,2),$M$9:$M$15,0),0))^($H6798-IND_SavePot!$H6798)</f>
        <v>0</v>
      </c>
      <c r="J6798" s="13">
        <f t="shared" si="341"/>
        <v>0</v>
      </c>
      <c r="K6798" s="2">
        <v>8</v>
      </c>
    </row>
    <row r="6799" spans="3:11">
      <c r="C6799" s="11" t="str">
        <f>IND_SavePot!C6799</f>
        <v>INDRDEFFPH-33</v>
      </c>
      <c r="D6799" s="11" t="str">
        <f>IND_SavePot!D6799</f>
        <v>IRDPH</v>
      </c>
      <c r="E6799" s="10" t="str">
        <f t="shared" si="340"/>
        <v>IRDPH</v>
      </c>
      <c r="F6799" s="10" t="s">
        <v>10</v>
      </c>
      <c r="G6799" s="10" t="s">
        <v>11</v>
      </c>
      <c r="H6799" s="10">
        <f t="shared" si="342"/>
        <v>2050</v>
      </c>
      <c r="I6799" s="13">
        <f>IND_SavePot!I6799*(1+HLOOKUP(MID(D6799,2,2),$M$9:$AF$15,MATCH(RIGHT(D6799,2),$M$9:$M$15,0),0))^($H6799-IND_SavePot!$H6799)</f>
        <v>5.4381950628652684E-3</v>
      </c>
      <c r="J6799" s="13">
        <f t="shared" si="341"/>
        <v>5.4381950628652684E-3</v>
      </c>
      <c r="K6799" s="2">
        <v>7</v>
      </c>
    </row>
    <row r="6800" spans="3:11">
      <c r="C6800" s="11" t="str">
        <f>IND_SavePot!C6800</f>
        <v>INDRDEFFPH-33</v>
      </c>
      <c r="D6800" s="11" t="str">
        <f>IND_SavePot!D6800</f>
        <v>IRDPH</v>
      </c>
      <c r="E6800" s="10" t="str">
        <f t="shared" si="340"/>
        <v>IRDPH</v>
      </c>
      <c r="F6800" s="10" t="s">
        <v>10</v>
      </c>
      <c r="G6800" s="10" t="s">
        <v>11</v>
      </c>
      <c r="H6800" s="10">
        <f t="shared" si="342"/>
        <v>2050</v>
      </c>
      <c r="I6800" s="13">
        <f>IND_SavePot!I6800*(1+HLOOKUP(MID(D6800,2,2),$M$9:$AF$15,MATCH(RIGHT(D6800,2),$M$9:$M$15,0),0))^($H6800-IND_SavePot!$H6800)</f>
        <v>5.4381950628652684E-3</v>
      </c>
      <c r="J6800" s="13">
        <f t="shared" si="341"/>
        <v>5.4381950628652684E-3</v>
      </c>
      <c r="K6800" s="2">
        <v>8</v>
      </c>
    </row>
    <row r="6801" spans="3:11">
      <c r="C6801" s="11" t="str">
        <f>IND_SavePot!C6801</f>
        <v>INDRDEFFSH-33</v>
      </c>
      <c r="D6801" s="11" t="str">
        <f>IND_SavePot!D6801</f>
        <v>IRDSH</v>
      </c>
      <c r="E6801" s="10" t="str">
        <f t="shared" si="340"/>
        <v>IRDSH</v>
      </c>
      <c r="F6801" s="10" t="s">
        <v>10</v>
      </c>
      <c r="G6801" s="10" t="s">
        <v>11</v>
      </c>
      <c r="H6801" s="10">
        <f t="shared" si="342"/>
        <v>2050</v>
      </c>
      <c r="I6801" s="13">
        <f>IND_SavePot!I6801*(1+HLOOKUP(MID(D6801,2,2),$M$9:$AF$15,MATCH(RIGHT(D6801,2),$M$9:$M$15,0),0))^($H6801-IND_SavePot!$H6801)</f>
        <v>0</v>
      </c>
      <c r="J6801" s="13">
        <f t="shared" si="341"/>
        <v>0</v>
      </c>
      <c r="K6801" s="2">
        <v>8</v>
      </c>
    </row>
    <row r="6802" spans="3:11">
      <c r="C6802" s="11" t="str">
        <f>IND_SavePot!C6802</f>
        <v>INDRDEFFLA-33</v>
      </c>
      <c r="D6802" s="11" t="str">
        <f>IND_SavePot!D6802</f>
        <v>IRDLA</v>
      </c>
      <c r="E6802" s="10" t="str">
        <f t="shared" si="340"/>
        <v>IRDLA</v>
      </c>
      <c r="F6802" s="10" t="s">
        <v>10</v>
      </c>
      <c r="G6802" s="10" t="s">
        <v>11</v>
      </c>
      <c r="H6802" s="10">
        <f t="shared" si="342"/>
        <v>2050</v>
      </c>
      <c r="I6802" s="13">
        <f>IND_SavePot!I6802*(1+HLOOKUP(MID(D6802,2,2),$M$9:$AF$15,MATCH(RIGHT(D6802,2),$M$9:$M$15,0),0))^($H6802-IND_SavePot!$H6802)</f>
        <v>4.6206896705384094E-3</v>
      </c>
      <c r="J6802" s="13">
        <f t="shared" si="341"/>
        <v>4.6206896705384094E-3</v>
      </c>
      <c r="K6802" s="2">
        <v>0</v>
      </c>
    </row>
    <row r="6803" spans="3:11">
      <c r="C6803" s="11" t="str">
        <f>IND_SavePot!C6803</f>
        <v>INDRDEFFEM-33</v>
      </c>
      <c r="D6803" s="11" t="str">
        <f>IND_SavePot!D6803</f>
        <v>IRDEM</v>
      </c>
      <c r="E6803" s="10" t="str">
        <f t="shared" si="340"/>
        <v>IRDEM</v>
      </c>
      <c r="F6803" s="10" t="s">
        <v>10</v>
      </c>
      <c r="G6803" s="10" t="s">
        <v>11</v>
      </c>
      <c r="H6803" s="10">
        <f t="shared" si="342"/>
        <v>2050</v>
      </c>
      <c r="I6803" s="13">
        <f>IND_SavePot!I6803*(1+HLOOKUP(MID(D6803,2,2),$M$9:$AF$15,MATCH(RIGHT(D6803,2),$M$9:$M$15,0),0))^($H6803-IND_SavePot!$H6803)</f>
        <v>3.507243716293957E-3</v>
      </c>
      <c r="J6803" s="13">
        <f t="shared" si="341"/>
        <v>3.507243716293957E-3</v>
      </c>
      <c r="K6803" s="2">
        <v>0</v>
      </c>
    </row>
    <row r="6804" spans="3:11">
      <c r="C6804" s="11" t="str">
        <f>IND_SavePot!C6804</f>
        <v>INDRDEFFTF-33</v>
      </c>
      <c r="D6804" s="11" t="str">
        <f>IND_SavePot!D6804</f>
        <v>IRDTF</v>
      </c>
      <c r="E6804" s="10" t="str">
        <f t="shared" si="340"/>
        <v>IRDTF</v>
      </c>
      <c r="F6804" s="10" t="s">
        <v>10</v>
      </c>
      <c r="G6804" s="10" t="s">
        <v>11</v>
      </c>
      <c r="H6804" s="10">
        <f t="shared" si="342"/>
        <v>2050</v>
      </c>
      <c r="I6804" s="13">
        <f>IND_SavePot!I6804*(1+HLOOKUP(MID(D6804,2,2),$M$9:$AF$15,MATCH(RIGHT(D6804,2),$M$9:$M$15,0),0))^($H6804-IND_SavePot!$H6804)</f>
        <v>0</v>
      </c>
      <c r="J6804" s="13">
        <f t="shared" si="341"/>
        <v>0</v>
      </c>
      <c r="K6804" s="2">
        <v>8</v>
      </c>
    </row>
    <row r="6805" spans="3:11">
      <c r="C6805" s="11" t="str">
        <f>IND_SavePot!C6805</f>
        <v>INDRDEFFPH-34</v>
      </c>
      <c r="D6805" s="11" t="str">
        <f>IND_SavePot!D6805</f>
        <v>IRDPH</v>
      </c>
      <c r="E6805" s="10" t="str">
        <f t="shared" si="340"/>
        <v>IRDPH</v>
      </c>
      <c r="F6805" s="10" t="s">
        <v>10</v>
      </c>
      <c r="G6805" s="10" t="s">
        <v>11</v>
      </c>
      <c r="H6805" s="10">
        <f t="shared" si="342"/>
        <v>2050</v>
      </c>
      <c r="I6805" s="13">
        <f>IND_SavePot!I6805*(1+HLOOKUP(MID(D6805,2,2),$M$9:$AF$15,MATCH(RIGHT(D6805,2),$M$9:$M$15,0),0))^($H6805-IND_SavePot!$H6805)</f>
        <v>5.4381950628652684E-3</v>
      </c>
      <c r="J6805" s="13">
        <f t="shared" si="341"/>
        <v>5.4381950628652684E-3</v>
      </c>
      <c r="K6805" s="2">
        <v>7</v>
      </c>
    </row>
    <row r="6806" spans="3:11">
      <c r="C6806" s="11" t="str">
        <f>IND_SavePot!C6806</f>
        <v>INDRDEFFPH-34</v>
      </c>
      <c r="D6806" s="11" t="str">
        <f>IND_SavePot!D6806</f>
        <v>IRDPH</v>
      </c>
      <c r="E6806" s="10" t="str">
        <f t="shared" si="340"/>
        <v>IRDPH</v>
      </c>
      <c r="F6806" s="10" t="s">
        <v>10</v>
      </c>
      <c r="G6806" s="10" t="s">
        <v>11</v>
      </c>
      <c r="H6806" s="10">
        <f t="shared" si="342"/>
        <v>2050</v>
      </c>
      <c r="I6806" s="13">
        <f>IND_SavePot!I6806*(1+HLOOKUP(MID(D6806,2,2),$M$9:$AF$15,MATCH(RIGHT(D6806,2),$M$9:$M$15,0),0))^($H6806-IND_SavePot!$H6806)</f>
        <v>5.4381950628652684E-3</v>
      </c>
      <c r="J6806" s="13">
        <f t="shared" si="341"/>
        <v>5.4381950628652684E-3</v>
      </c>
      <c r="K6806" s="2">
        <v>8</v>
      </c>
    </row>
    <row r="6807" spans="3:11">
      <c r="C6807" s="11" t="str">
        <f>IND_SavePot!C6807</f>
        <v>INDRDEFFSH-34</v>
      </c>
      <c r="D6807" s="11" t="str">
        <f>IND_SavePot!D6807</f>
        <v>IRDSH</v>
      </c>
      <c r="E6807" s="10" t="str">
        <f t="shared" si="340"/>
        <v>IRDSH</v>
      </c>
      <c r="F6807" s="10" t="s">
        <v>10</v>
      </c>
      <c r="G6807" s="10" t="s">
        <v>11</v>
      </c>
      <c r="H6807" s="10">
        <f t="shared" si="342"/>
        <v>2050</v>
      </c>
      <c r="I6807" s="13">
        <f>IND_SavePot!I6807*(1+HLOOKUP(MID(D6807,2,2),$M$9:$AF$15,MATCH(RIGHT(D6807,2),$M$9:$M$15,0),0))^($H6807-IND_SavePot!$H6807)</f>
        <v>0</v>
      </c>
      <c r="J6807" s="13">
        <f t="shared" si="341"/>
        <v>0</v>
      </c>
      <c r="K6807" s="2">
        <v>8</v>
      </c>
    </row>
    <row r="6808" spans="3:11">
      <c r="C6808" s="11" t="str">
        <f>IND_SavePot!C6808</f>
        <v>INDRDEFFLA-34</v>
      </c>
      <c r="D6808" s="11" t="str">
        <f>IND_SavePot!D6808</f>
        <v>IRDLA</v>
      </c>
      <c r="E6808" s="10" t="str">
        <f t="shared" si="340"/>
        <v>IRDLA</v>
      </c>
      <c r="F6808" s="10" t="s">
        <v>10</v>
      </c>
      <c r="G6808" s="10" t="s">
        <v>11</v>
      </c>
      <c r="H6808" s="10">
        <f t="shared" si="342"/>
        <v>2050</v>
      </c>
      <c r="I6808" s="13">
        <f>IND_SavePot!I6808*(1+HLOOKUP(MID(D6808,2,2),$M$9:$AF$15,MATCH(RIGHT(D6808,2),$M$9:$M$15,0),0))^($H6808-IND_SavePot!$H6808)</f>
        <v>4.6206896705384502E-3</v>
      </c>
      <c r="J6808" s="13">
        <f t="shared" si="341"/>
        <v>4.6206896705384502E-3</v>
      </c>
      <c r="K6808" s="2">
        <v>0</v>
      </c>
    </row>
    <row r="6809" spans="3:11">
      <c r="C6809" s="11" t="str">
        <f>IND_SavePot!C6809</f>
        <v>INDRDEFFEM-34</v>
      </c>
      <c r="D6809" s="11" t="str">
        <f>IND_SavePot!D6809</f>
        <v>IRDEM</v>
      </c>
      <c r="E6809" s="10" t="str">
        <f t="shared" si="340"/>
        <v>IRDEM</v>
      </c>
      <c r="F6809" s="10" t="s">
        <v>10</v>
      </c>
      <c r="G6809" s="10" t="s">
        <v>11</v>
      </c>
      <c r="H6809" s="10">
        <f t="shared" si="342"/>
        <v>2050</v>
      </c>
      <c r="I6809" s="13">
        <f>IND_SavePot!I6809*(1+HLOOKUP(MID(D6809,2,2),$M$9:$AF$15,MATCH(RIGHT(D6809,2),$M$9:$M$15,0),0))^($H6809-IND_SavePot!$H6809)</f>
        <v>3.5072437162940182E-3</v>
      </c>
      <c r="J6809" s="13">
        <f t="shared" si="341"/>
        <v>3.5072437162940182E-3</v>
      </c>
      <c r="K6809" s="2">
        <v>0</v>
      </c>
    </row>
    <row r="6810" spans="3:11">
      <c r="C6810" s="11" t="str">
        <f>IND_SavePot!C6810</f>
        <v>INDRDEFFTF-34</v>
      </c>
      <c r="D6810" s="11" t="str">
        <f>IND_SavePot!D6810</f>
        <v>IRDTF</v>
      </c>
      <c r="E6810" s="10" t="str">
        <f t="shared" si="340"/>
        <v>IRDTF</v>
      </c>
      <c r="F6810" s="10" t="s">
        <v>10</v>
      </c>
      <c r="G6810" s="10" t="s">
        <v>11</v>
      </c>
      <c r="H6810" s="10">
        <f t="shared" si="342"/>
        <v>2050</v>
      </c>
      <c r="I6810" s="13">
        <f>IND_SavePot!I6810*(1+HLOOKUP(MID(D6810,2,2),$M$9:$AF$15,MATCH(RIGHT(D6810,2),$M$9:$M$15,0),0))^($H6810-IND_SavePot!$H6810)</f>
        <v>0</v>
      </c>
      <c r="J6810" s="13">
        <f t="shared" si="341"/>
        <v>0</v>
      </c>
      <c r="K6810" s="2">
        <v>8</v>
      </c>
    </row>
    <row r="6811" spans="3:11">
      <c r="C6811" s="11" t="str">
        <f>IND_SavePot!C6811</f>
        <v>INDRDEFFPH-35</v>
      </c>
      <c r="D6811" s="11" t="str">
        <f>IND_SavePot!D6811</f>
        <v>IRDPH</v>
      </c>
      <c r="E6811" s="10" t="str">
        <f t="shared" si="340"/>
        <v>IRDPH</v>
      </c>
      <c r="F6811" s="10" t="s">
        <v>10</v>
      </c>
      <c r="G6811" s="10" t="s">
        <v>11</v>
      </c>
      <c r="H6811" s="10">
        <f t="shared" si="342"/>
        <v>2050</v>
      </c>
      <c r="I6811" s="13">
        <f>IND_SavePot!I6811*(1+HLOOKUP(MID(D6811,2,2),$M$9:$AF$15,MATCH(RIGHT(D6811,2),$M$9:$M$15,0),0))^($H6811-IND_SavePot!$H6811)</f>
        <v>5.4381950628652996E-3</v>
      </c>
      <c r="J6811" s="13">
        <f t="shared" si="341"/>
        <v>5.4381950628652996E-3</v>
      </c>
      <c r="K6811" s="2">
        <v>7</v>
      </c>
    </row>
    <row r="6812" spans="3:11">
      <c r="C6812" s="11" t="str">
        <f>IND_SavePot!C6812</f>
        <v>INDRDEFFPH-35</v>
      </c>
      <c r="D6812" s="11" t="str">
        <f>IND_SavePot!D6812</f>
        <v>IRDPH</v>
      </c>
      <c r="E6812" s="10" t="str">
        <f t="shared" si="340"/>
        <v>IRDPH</v>
      </c>
      <c r="F6812" s="10" t="s">
        <v>10</v>
      </c>
      <c r="G6812" s="10" t="s">
        <v>11</v>
      </c>
      <c r="H6812" s="10">
        <f t="shared" si="342"/>
        <v>2050</v>
      </c>
      <c r="I6812" s="13">
        <f>IND_SavePot!I6812*(1+HLOOKUP(MID(D6812,2,2),$M$9:$AF$15,MATCH(RIGHT(D6812,2),$M$9:$M$15,0),0))^($H6812-IND_SavePot!$H6812)</f>
        <v>5.4381950628652996E-3</v>
      </c>
      <c r="J6812" s="13">
        <f t="shared" si="341"/>
        <v>5.4381950628652996E-3</v>
      </c>
      <c r="K6812" s="2">
        <v>8</v>
      </c>
    </row>
    <row r="6813" spans="3:11">
      <c r="C6813" s="11" t="str">
        <f>IND_SavePot!C6813</f>
        <v>INDRDEFFSH-35</v>
      </c>
      <c r="D6813" s="11" t="str">
        <f>IND_SavePot!D6813</f>
        <v>IRDSH</v>
      </c>
      <c r="E6813" s="10" t="str">
        <f t="shared" si="340"/>
        <v>IRDSH</v>
      </c>
      <c r="F6813" s="10" t="s">
        <v>10</v>
      </c>
      <c r="G6813" s="10" t="s">
        <v>11</v>
      </c>
      <c r="H6813" s="10">
        <f t="shared" si="342"/>
        <v>2050</v>
      </c>
      <c r="I6813" s="13">
        <f>IND_SavePot!I6813*(1+HLOOKUP(MID(D6813,2,2),$M$9:$AF$15,MATCH(RIGHT(D6813,2),$M$9:$M$15,0),0))^($H6813-IND_SavePot!$H6813)</f>
        <v>0</v>
      </c>
      <c r="J6813" s="13">
        <f t="shared" si="341"/>
        <v>0</v>
      </c>
      <c r="K6813" s="2">
        <v>8</v>
      </c>
    </row>
    <row r="6814" spans="3:11">
      <c r="C6814" s="11" t="str">
        <f>IND_SavePot!C6814</f>
        <v>INDRDEFFLA-35</v>
      </c>
      <c r="D6814" s="11" t="str">
        <f>IND_SavePot!D6814</f>
        <v>IRDLA</v>
      </c>
      <c r="E6814" s="10" t="str">
        <f t="shared" si="340"/>
        <v>IRDLA</v>
      </c>
      <c r="F6814" s="10" t="s">
        <v>10</v>
      </c>
      <c r="G6814" s="10" t="s">
        <v>11</v>
      </c>
      <c r="H6814" s="10">
        <f t="shared" si="342"/>
        <v>2050</v>
      </c>
      <c r="I6814" s="13">
        <f>IND_SavePot!I6814*(1+HLOOKUP(MID(D6814,2,2),$M$9:$AF$15,MATCH(RIGHT(D6814,2),$M$9:$M$15,0),0))^($H6814-IND_SavePot!$H6814)</f>
        <v>4.6206896705384502E-3</v>
      </c>
      <c r="J6814" s="13">
        <f t="shared" si="341"/>
        <v>4.6206896705384502E-3</v>
      </c>
      <c r="K6814" s="2">
        <v>0</v>
      </c>
    </row>
    <row r="6815" spans="3:11">
      <c r="C6815" s="11" t="str">
        <f>IND_SavePot!C6815</f>
        <v>INDRDEFFEM-35</v>
      </c>
      <c r="D6815" s="11" t="str">
        <f>IND_SavePot!D6815</f>
        <v>IRDEM</v>
      </c>
      <c r="E6815" s="10" t="str">
        <f t="shared" si="340"/>
        <v>IRDEM</v>
      </c>
      <c r="F6815" s="10" t="s">
        <v>10</v>
      </c>
      <c r="G6815" s="10" t="s">
        <v>11</v>
      </c>
      <c r="H6815" s="10">
        <f t="shared" si="342"/>
        <v>2050</v>
      </c>
      <c r="I6815" s="13">
        <f>IND_SavePot!I6815*(1+HLOOKUP(MID(D6815,2,2),$M$9:$AF$15,MATCH(RIGHT(D6815,2),$M$9:$M$15,0),0))^($H6815-IND_SavePot!$H6815)</f>
        <v>3.5072437162939774E-3</v>
      </c>
      <c r="J6815" s="13">
        <f t="shared" si="341"/>
        <v>3.5072437162939774E-3</v>
      </c>
      <c r="K6815" s="2">
        <v>0</v>
      </c>
    </row>
    <row r="6816" spans="3:11">
      <c r="C6816" s="11" t="str">
        <f>IND_SavePot!C6816</f>
        <v>INDRDEFFTF-35</v>
      </c>
      <c r="D6816" s="11" t="str">
        <f>IND_SavePot!D6816</f>
        <v>IRDTF</v>
      </c>
      <c r="E6816" s="10" t="str">
        <f t="shared" si="340"/>
        <v>IRDTF</v>
      </c>
      <c r="F6816" s="10" t="s">
        <v>10</v>
      </c>
      <c r="G6816" s="10" t="s">
        <v>11</v>
      </c>
      <c r="H6816" s="10">
        <f t="shared" si="342"/>
        <v>2050</v>
      </c>
      <c r="I6816" s="13">
        <f>IND_SavePot!I6816*(1+HLOOKUP(MID(D6816,2,2),$M$9:$AF$15,MATCH(RIGHT(D6816,2),$M$9:$M$15,0),0))^($H6816-IND_SavePot!$H6816)</f>
        <v>0</v>
      </c>
      <c r="J6816" s="13">
        <f t="shared" si="341"/>
        <v>0</v>
      </c>
      <c r="K6816" s="2">
        <v>7</v>
      </c>
    </row>
    <row r="6817" spans="3:11">
      <c r="C6817" s="11" t="str">
        <f>IND_SavePot!C6817</f>
        <v>INDRDEFFPH-36</v>
      </c>
      <c r="D6817" s="11" t="str">
        <f>IND_SavePot!D6817</f>
        <v>IRDPH</v>
      </c>
      <c r="E6817" s="10" t="str">
        <f t="shared" si="340"/>
        <v>IRDPH</v>
      </c>
      <c r="F6817" s="10" t="s">
        <v>10</v>
      </c>
      <c r="G6817" s="10" t="s">
        <v>11</v>
      </c>
      <c r="H6817" s="10">
        <f t="shared" si="342"/>
        <v>2050</v>
      </c>
      <c r="I6817" s="13">
        <f>IND_SavePot!I6817*(1+HLOOKUP(MID(D6817,2,2),$M$9:$AF$15,MATCH(RIGHT(D6817,2),$M$9:$M$15,0),0))^($H6817-IND_SavePot!$H6817)</f>
        <v>5.4381950628652684E-3</v>
      </c>
      <c r="J6817" s="13">
        <f t="shared" si="341"/>
        <v>5.4381950628652684E-3</v>
      </c>
      <c r="K6817" s="2">
        <v>7</v>
      </c>
    </row>
    <row r="6818" spans="3:11">
      <c r="C6818" s="11" t="str">
        <f>IND_SavePot!C6818</f>
        <v>INDRDEFFPH-36</v>
      </c>
      <c r="D6818" s="11" t="str">
        <f>IND_SavePot!D6818</f>
        <v>IRDPH</v>
      </c>
      <c r="E6818" s="10" t="str">
        <f t="shared" si="340"/>
        <v>IRDPH</v>
      </c>
      <c r="F6818" s="10" t="s">
        <v>10</v>
      </c>
      <c r="G6818" s="10" t="s">
        <v>11</v>
      </c>
      <c r="H6818" s="10">
        <f t="shared" si="342"/>
        <v>2050</v>
      </c>
      <c r="I6818" s="13">
        <f>IND_SavePot!I6818*(1+HLOOKUP(MID(D6818,2,2),$M$9:$AF$15,MATCH(RIGHT(D6818,2),$M$9:$M$15,0),0))^($H6818-IND_SavePot!$H6818)</f>
        <v>5.4381950628652684E-3</v>
      </c>
      <c r="J6818" s="13">
        <f t="shared" si="341"/>
        <v>5.4381950628652684E-3</v>
      </c>
      <c r="K6818" s="2">
        <v>8</v>
      </c>
    </row>
    <row r="6819" spans="3:11">
      <c r="C6819" s="11" t="str">
        <f>IND_SavePot!C6819</f>
        <v>INDRDEFFSH-36</v>
      </c>
      <c r="D6819" s="11" t="str">
        <f>IND_SavePot!D6819</f>
        <v>IRDSH</v>
      </c>
      <c r="E6819" s="10" t="str">
        <f t="shared" si="340"/>
        <v>IRDSH</v>
      </c>
      <c r="F6819" s="10" t="s">
        <v>10</v>
      </c>
      <c r="G6819" s="10" t="s">
        <v>11</v>
      </c>
      <c r="H6819" s="10">
        <f t="shared" si="342"/>
        <v>2050</v>
      </c>
      <c r="I6819" s="13">
        <f>IND_SavePot!I6819*(1+HLOOKUP(MID(D6819,2,2),$M$9:$AF$15,MATCH(RIGHT(D6819,2),$M$9:$M$15,0),0))^($H6819-IND_SavePot!$H6819)</f>
        <v>0</v>
      </c>
      <c r="J6819" s="13">
        <f t="shared" si="341"/>
        <v>0</v>
      </c>
      <c r="K6819" s="2">
        <v>8</v>
      </c>
    </row>
    <row r="6820" spans="3:11">
      <c r="C6820" s="11" t="str">
        <f>IND_SavePot!C6820</f>
        <v>INDRDEFFLA-36</v>
      </c>
      <c r="D6820" s="11" t="str">
        <f>IND_SavePot!D6820</f>
        <v>IRDLA</v>
      </c>
      <c r="E6820" s="10" t="str">
        <f t="shared" si="340"/>
        <v>IRDLA</v>
      </c>
      <c r="F6820" s="10" t="s">
        <v>10</v>
      </c>
      <c r="G6820" s="10" t="s">
        <v>11</v>
      </c>
      <c r="H6820" s="10">
        <f t="shared" si="342"/>
        <v>2050</v>
      </c>
      <c r="I6820" s="13">
        <f>IND_SavePot!I6820*(1+HLOOKUP(MID(D6820,2,2),$M$9:$AF$15,MATCH(RIGHT(D6820,2),$M$9:$M$15,0),0))^($H6820-IND_SavePot!$H6820)</f>
        <v>4.6206896705384502E-3</v>
      </c>
      <c r="J6820" s="13">
        <f t="shared" si="341"/>
        <v>4.6206896705384502E-3</v>
      </c>
      <c r="K6820" s="2">
        <v>0</v>
      </c>
    </row>
    <row r="6821" spans="3:11">
      <c r="C6821" s="11" t="str">
        <f>IND_SavePot!C6821</f>
        <v>INDRDEFFEM-36</v>
      </c>
      <c r="D6821" s="11" t="str">
        <f>IND_SavePot!D6821</f>
        <v>IRDEM</v>
      </c>
      <c r="E6821" s="10" t="str">
        <f t="shared" si="340"/>
        <v>IRDEM</v>
      </c>
      <c r="F6821" s="10" t="s">
        <v>10</v>
      </c>
      <c r="G6821" s="10" t="s">
        <v>11</v>
      </c>
      <c r="H6821" s="10">
        <f t="shared" si="342"/>
        <v>2050</v>
      </c>
      <c r="I6821" s="13">
        <f>IND_SavePot!I6821*(1+HLOOKUP(MID(D6821,2,2),$M$9:$AF$15,MATCH(RIGHT(D6821,2),$M$9:$M$15,0),0))^($H6821-IND_SavePot!$H6821)</f>
        <v>3.5072437162939774E-3</v>
      </c>
      <c r="J6821" s="13">
        <f t="shared" si="341"/>
        <v>3.5072437162939774E-3</v>
      </c>
      <c r="K6821" s="2">
        <v>0</v>
      </c>
    </row>
    <row r="6822" spans="3:11">
      <c r="C6822" s="11" t="str">
        <f>IND_SavePot!C6822</f>
        <v>INDRDEFFTF-36</v>
      </c>
      <c r="D6822" s="11" t="str">
        <f>IND_SavePot!D6822</f>
        <v>IRDTF</v>
      </c>
      <c r="E6822" s="10" t="str">
        <f t="shared" si="340"/>
        <v>IRDTF</v>
      </c>
      <c r="F6822" s="10" t="s">
        <v>10</v>
      </c>
      <c r="G6822" s="10" t="s">
        <v>11</v>
      </c>
      <c r="H6822" s="10">
        <f t="shared" si="342"/>
        <v>2050</v>
      </c>
      <c r="I6822" s="13">
        <f>IND_SavePot!I6822*(1+HLOOKUP(MID(D6822,2,2),$M$9:$AF$15,MATCH(RIGHT(D6822,2),$M$9:$M$15,0),0))^($H6822-IND_SavePot!$H6822)</f>
        <v>0</v>
      </c>
      <c r="J6822" s="13">
        <f t="shared" si="341"/>
        <v>0</v>
      </c>
      <c r="K6822" s="2">
        <v>7</v>
      </c>
    </row>
    <row r="6823" spans="3:11">
      <c r="C6823" s="11" t="str">
        <f>IND_SavePot!C6823</f>
        <v>INDRDEFFPH-37</v>
      </c>
      <c r="D6823" s="11" t="str">
        <f>IND_SavePot!D6823</f>
        <v>IRDPH</v>
      </c>
      <c r="E6823" s="10" t="str">
        <f t="shared" si="340"/>
        <v>IRDPH</v>
      </c>
      <c r="F6823" s="10" t="s">
        <v>10</v>
      </c>
      <c r="G6823" s="10" t="s">
        <v>11</v>
      </c>
      <c r="H6823" s="10">
        <f t="shared" si="342"/>
        <v>2050</v>
      </c>
      <c r="I6823" s="13">
        <f>IND_SavePot!I6823*(1+HLOOKUP(MID(D6823,2,2),$M$9:$AF$15,MATCH(RIGHT(D6823,2),$M$9:$M$15,0),0))^($H6823-IND_SavePot!$H6823)</f>
        <v>5.4381950628652684E-3</v>
      </c>
      <c r="J6823" s="13">
        <f t="shared" si="341"/>
        <v>5.4381950628652684E-3</v>
      </c>
      <c r="K6823" s="2">
        <v>7</v>
      </c>
    </row>
    <row r="6824" spans="3:11">
      <c r="C6824" s="11" t="str">
        <f>IND_SavePot!C6824</f>
        <v>INDRDEFFPH-37</v>
      </c>
      <c r="D6824" s="11" t="str">
        <f>IND_SavePot!D6824</f>
        <v>IRDPH</v>
      </c>
      <c r="E6824" s="10" t="str">
        <f t="shared" si="340"/>
        <v>IRDPH</v>
      </c>
      <c r="F6824" s="10" t="s">
        <v>10</v>
      </c>
      <c r="G6824" s="10" t="s">
        <v>11</v>
      </c>
      <c r="H6824" s="10">
        <f t="shared" si="342"/>
        <v>2050</v>
      </c>
      <c r="I6824" s="13">
        <f>IND_SavePot!I6824*(1+HLOOKUP(MID(D6824,2,2),$M$9:$AF$15,MATCH(RIGHT(D6824,2),$M$9:$M$15,0),0))^($H6824-IND_SavePot!$H6824)</f>
        <v>5.4381950628652684E-3</v>
      </c>
      <c r="J6824" s="13">
        <f t="shared" si="341"/>
        <v>5.4381950628652684E-3</v>
      </c>
      <c r="K6824" s="2">
        <v>8</v>
      </c>
    </row>
    <row r="6825" spans="3:11">
      <c r="C6825" s="11" t="str">
        <f>IND_SavePot!C6825</f>
        <v>INDRDEFFSH-37</v>
      </c>
      <c r="D6825" s="11" t="str">
        <f>IND_SavePot!D6825</f>
        <v>IRDSH</v>
      </c>
      <c r="E6825" s="10" t="str">
        <f t="shared" si="340"/>
        <v>IRDSH</v>
      </c>
      <c r="F6825" s="10" t="s">
        <v>10</v>
      </c>
      <c r="G6825" s="10" t="s">
        <v>11</v>
      </c>
      <c r="H6825" s="10">
        <f t="shared" si="342"/>
        <v>2050</v>
      </c>
      <c r="I6825" s="13">
        <f>IND_SavePot!I6825*(1+HLOOKUP(MID(D6825,2,2),$M$9:$AF$15,MATCH(RIGHT(D6825,2),$M$9:$M$15,0),0))^($H6825-IND_SavePot!$H6825)</f>
        <v>0</v>
      </c>
      <c r="J6825" s="13">
        <f t="shared" si="341"/>
        <v>0</v>
      </c>
      <c r="K6825" s="2">
        <v>8</v>
      </c>
    </row>
    <row r="6826" spans="3:11">
      <c r="C6826" s="11" t="str">
        <f>IND_SavePot!C6826</f>
        <v>INDRDEFFLA-37</v>
      </c>
      <c r="D6826" s="11" t="str">
        <f>IND_SavePot!D6826</f>
        <v>IRDLA</v>
      </c>
      <c r="E6826" s="10" t="str">
        <f t="shared" si="340"/>
        <v>IRDLA</v>
      </c>
      <c r="F6826" s="10" t="s">
        <v>10</v>
      </c>
      <c r="G6826" s="10" t="s">
        <v>11</v>
      </c>
      <c r="H6826" s="10">
        <f t="shared" si="342"/>
        <v>2050</v>
      </c>
      <c r="I6826" s="13">
        <f>IND_SavePot!I6826*(1+HLOOKUP(MID(D6826,2,2),$M$9:$AF$15,MATCH(RIGHT(D6826,2),$M$9:$M$15,0),0))^($H6826-IND_SavePot!$H6826)</f>
        <v>4.6206896705384502E-3</v>
      </c>
      <c r="J6826" s="13">
        <f t="shared" si="341"/>
        <v>4.6206896705384502E-3</v>
      </c>
      <c r="K6826" s="2">
        <v>0</v>
      </c>
    </row>
    <row r="6827" spans="3:11">
      <c r="C6827" s="11" t="str">
        <f>IND_SavePot!C6827</f>
        <v>INDRDEFFEM-37</v>
      </c>
      <c r="D6827" s="11" t="str">
        <f>IND_SavePot!D6827</f>
        <v>IRDEM</v>
      </c>
      <c r="E6827" s="10" t="str">
        <f t="shared" si="340"/>
        <v>IRDEM</v>
      </c>
      <c r="F6827" s="10" t="s">
        <v>10</v>
      </c>
      <c r="G6827" s="10" t="s">
        <v>11</v>
      </c>
      <c r="H6827" s="10">
        <f t="shared" si="342"/>
        <v>2050</v>
      </c>
      <c r="I6827" s="13">
        <f>IND_SavePot!I6827*(1+HLOOKUP(MID(D6827,2,2),$M$9:$AF$15,MATCH(RIGHT(D6827,2),$M$9:$M$15,0),0))^($H6827-IND_SavePot!$H6827)</f>
        <v>3.5072437162940182E-3</v>
      </c>
      <c r="J6827" s="13">
        <f t="shared" si="341"/>
        <v>3.5072437162940182E-3</v>
      </c>
      <c r="K6827" s="2">
        <v>0</v>
      </c>
    </row>
    <row r="6828" spans="3:11">
      <c r="C6828" s="11" t="str">
        <f>IND_SavePot!C6828</f>
        <v>INDRDEFFTF-37</v>
      </c>
      <c r="D6828" s="11" t="str">
        <f>IND_SavePot!D6828</f>
        <v>IRDTF</v>
      </c>
      <c r="E6828" s="10" t="str">
        <f t="shared" si="340"/>
        <v>IRDTF</v>
      </c>
      <c r="F6828" s="10" t="s">
        <v>10</v>
      </c>
      <c r="G6828" s="10" t="s">
        <v>11</v>
      </c>
      <c r="H6828" s="10">
        <f t="shared" si="342"/>
        <v>2050</v>
      </c>
      <c r="I6828" s="13">
        <f>IND_SavePot!I6828*(1+HLOOKUP(MID(D6828,2,2),$M$9:$AF$15,MATCH(RIGHT(D6828,2),$M$9:$M$15,0),0))^($H6828-IND_SavePot!$H6828)</f>
        <v>0</v>
      </c>
      <c r="J6828" s="13">
        <f t="shared" si="341"/>
        <v>0</v>
      </c>
      <c r="K6828" s="2">
        <v>7</v>
      </c>
    </row>
    <row r="6829" spans="3:11">
      <c r="C6829" s="11" t="str">
        <f>IND_SavePot!C6829</f>
        <v>INDRDEFFPH-38</v>
      </c>
      <c r="D6829" s="11" t="str">
        <f>IND_SavePot!D6829</f>
        <v>IRDPH</v>
      </c>
      <c r="E6829" s="10" t="str">
        <f t="shared" si="340"/>
        <v>IRDPH</v>
      </c>
      <c r="F6829" s="10" t="s">
        <v>10</v>
      </c>
      <c r="G6829" s="10" t="s">
        <v>11</v>
      </c>
      <c r="H6829" s="10">
        <f t="shared" si="342"/>
        <v>2050</v>
      </c>
      <c r="I6829" s="13">
        <f>IND_SavePot!I6829*(1+HLOOKUP(MID(D6829,2,2),$M$9:$AF$15,MATCH(RIGHT(D6829,2),$M$9:$M$15,0),0))^($H6829-IND_SavePot!$H6829)</f>
        <v>5.4381950628652684E-3</v>
      </c>
      <c r="J6829" s="13">
        <f t="shared" si="341"/>
        <v>5.4381950628652684E-3</v>
      </c>
      <c r="K6829" s="2">
        <v>7</v>
      </c>
    </row>
    <row r="6830" spans="3:11">
      <c r="C6830" s="11" t="str">
        <f>IND_SavePot!C6830</f>
        <v>INDRDEFFPH-38</v>
      </c>
      <c r="D6830" s="11" t="str">
        <f>IND_SavePot!D6830</f>
        <v>IRDPH</v>
      </c>
      <c r="E6830" s="10" t="str">
        <f t="shared" si="340"/>
        <v>IRDPH</v>
      </c>
      <c r="F6830" s="10" t="s">
        <v>10</v>
      </c>
      <c r="G6830" s="10" t="s">
        <v>11</v>
      </c>
      <c r="H6830" s="10">
        <f t="shared" si="342"/>
        <v>2050</v>
      </c>
      <c r="I6830" s="13">
        <f>IND_SavePot!I6830*(1+HLOOKUP(MID(D6830,2,2),$M$9:$AF$15,MATCH(RIGHT(D6830,2),$M$9:$M$15,0),0))^($H6830-IND_SavePot!$H6830)</f>
        <v>5.4381950628652684E-3</v>
      </c>
      <c r="J6830" s="13">
        <f t="shared" si="341"/>
        <v>5.4381950628652684E-3</v>
      </c>
      <c r="K6830" s="2">
        <v>8</v>
      </c>
    </row>
    <row r="6831" spans="3:11">
      <c r="C6831" s="11" t="str">
        <f>IND_SavePot!C6831</f>
        <v>INDRDEFFSH-38</v>
      </c>
      <c r="D6831" s="11" t="str">
        <f>IND_SavePot!D6831</f>
        <v>IRDSH</v>
      </c>
      <c r="E6831" s="10" t="str">
        <f t="shared" si="340"/>
        <v>IRDSH</v>
      </c>
      <c r="F6831" s="10" t="s">
        <v>10</v>
      </c>
      <c r="G6831" s="10" t="s">
        <v>11</v>
      </c>
      <c r="H6831" s="10">
        <f t="shared" si="342"/>
        <v>2050</v>
      </c>
      <c r="I6831" s="13">
        <f>IND_SavePot!I6831*(1+HLOOKUP(MID(D6831,2,2),$M$9:$AF$15,MATCH(RIGHT(D6831,2),$M$9:$M$15,0),0))^($H6831-IND_SavePot!$H6831)</f>
        <v>0</v>
      </c>
      <c r="J6831" s="13">
        <f t="shared" si="341"/>
        <v>0</v>
      </c>
      <c r="K6831" s="2">
        <v>8</v>
      </c>
    </row>
    <row r="6832" spans="3:11">
      <c r="C6832" s="11" t="str">
        <f>IND_SavePot!C6832</f>
        <v>INDRDEFFLA-38</v>
      </c>
      <c r="D6832" s="11" t="str">
        <f>IND_SavePot!D6832</f>
        <v>IRDLA</v>
      </c>
      <c r="E6832" s="10" t="str">
        <f t="shared" si="340"/>
        <v>IRDLA</v>
      </c>
      <c r="F6832" s="10" t="s">
        <v>10</v>
      </c>
      <c r="G6832" s="10" t="s">
        <v>11</v>
      </c>
      <c r="H6832" s="10">
        <f t="shared" si="342"/>
        <v>2050</v>
      </c>
      <c r="I6832" s="13">
        <f>IND_SavePot!I6832*(1+HLOOKUP(MID(D6832,2,2),$M$9:$AF$15,MATCH(RIGHT(D6832,2),$M$9:$M$15,0),0))^($H6832-IND_SavePot!$H6832)</f>
        <v>4.6206896705384502E-3</v>
      </c>
      <c r="J6832" s="13">
        <f t="shared" si="341"/>
        <v>4.6206896705384502E-3</v>
      </c>
      <c r="K6832" s="2">
        <v>0</v>
      </c>
    </row>
    <row r="6833" spans="3:11">
      <c r="C6833" s="11" t="str">
        <f>IND_SavePot!C6833</f>
        <v>INDRDEFFEM-38</v>
      </c>
      <c r="D6833" s="11" t="str">
        <f>IND_SavePot!D6833</f>
        <v>IRDEM</v>
      </c>
      <c r="E6833" s="10" t="str">
        <f t="shared" si="340"/>
        <v>IRDEM</v>
      </c>
      <c r="F6833" s="10" t="s">
        <v>10</v>
      </c>
      <c r="G6833" s="10" t="s">
        <v>11</v>
      </c>
      <c r="H6833" s="10">
        <f t="shared" si="342"/>
        <v>2050</v>
      </c>
      <c r="I6833" s="13">
        <f>IND_SavePot!I6833*(1+HLOOKUP(MID(D6833,2,2),$M$9:$AF$15,MATCH(RIGHT(D6833,2),$M$9:$M$15,0),0))^($H6833-IND_SavePot!$H6833)</f>
        <v>3.5072437162939774E-3</v>
      </c>
      <c r="J6833" s="13">
        <f t="shared" si="341"/>
        <v>3.5072437162939774E-3</v>
      </c>
      <c r="K6833" s="2">
        <v>0</v>
      </c>
    </row>
    <row r="6834" spans="3:11">
      <c r="C6834" s="11" t="str">
        <f>IND_SavePot!C6834</f>
        <v>INDRDEFFTF-38</v>
      </c>
      <c r="D6834" s="11" t="str">
        <f>IND_SavePot!D6834</f>
        <v>IRDTF</v>
      </c>
      <c r="E6834" s="10" t="str">
        <f t="shared" si="340"/>
        <v>IRDTF</v>
      </c>
      <c r="F6834" s="10" t="s">
        <v>10</v>
      </c>
      <c r="G6834" s="10" t="s">
        <v>11</v>
      </c>
      <c r="H6834" s="10">
        <f t="shared" si="342"/>
        <v>2050</v>
      </c>
      <c r="I6834" s="13">
        <f>IND_SavePot!I6834*(1+HLOOKUP(MID(D6834,2,2),$M$9:$AF$15,MATCH(RIGHT(D6834,2),$M$9:$M$15,0),0))^($H6834-IND_SavePot!$H6834)</f>
        <v>0</v>
      </c>
      <c r="J6834" s="13">
        <f t="shared" si="341"/>
        <v>0</v>
      </c>
      <c r="K6834" s="2">
        <v>7</v>
      </c>
    </row>
    <row r="6835" spans="3:11">
      <c r="C6835" s="11" t="str">
        <f>IND_SavePot!C6835</f>
        <v>INDRDEFFPH-39</v>
      </c>
      <c r="D6835" s="11" t="str">
        <f>IND_SavePot!D6835</f>
        <v>IRDPH</v>
      </c>
      <c r="E6835" s="10" t="str">
        <f t="shared" si="340"/>
        <v>IRDPH</v>
      </c>
      <c r="F6835" s="10" t="s">
        <v>10</v>
      </c>
      <c r="G6835" s="10" t="s">
        <v>11</v>
      </c>
      <c r="H6835" s="10">
        <f t="shared" si="342"/>
        <v>2050</v>
      </c>
      <c r="I6835" s="13">
        <f>IND_SavePot!I6835*(1+HLOOKUP(MID(D6835,2,2),$M$9:$AF$15,MATCH(RIGHT(D6835,2),$M$9:$M$15,0),0))^($H6835-IND_SavePot!$H6835)</f>
        <v>5.4381950628652996E-3</v>
      </c>
      <c r="J6835" s="13">
        <f t="shared" si="341"/>
        <v>5.4381950628652996E-3</v>
      </c>
      <c r="K6835" s="2">
        <v>7</v>
      </c>
    </row>
    <row r="6836" spans="3:11">
      <c r="C6836" s="11" t="str">
        <f>IND_SavePot!C6836</f>
        <v>INDRDEFFPH-39</v>
      </c>
      <c r="D6836" s="11" t="str">
        <f>IND_SavePot!D6836</f>
        <v>IRDPH</v>
      </c>
      <c r="E6836" s="10" t="str">
        <f t="shared" si="340"/>
        <v>IRDPH</v>
      </c>
      <c r="F6836" s="10" t="s">
        <v>10</v>
      </c>
      <c r="G6836" s="10" t="s">
        <v>11</v>
      </c>
      <c r="H6836" s="10">
        <f t="shared" si="342"/>
        <v>2050</v>
      </c>
      <c r="I6836" s="13">
        <f>IND_SavePot!I6836*(1+HLOOKUP(MID(D6836,2,2),$M$9:$AF$15,MATCH(RIGHT(D6836,2),$M$9:$M$15,0),0))^($H6836-IND_SavePot!$H6836)</f>
        <v>5.4381950628652996E-3</v>
      </c>
      <c r="J6836" s="13">
        <f t="shared" si="341"/>
        <v>5.4381950628652996E-3</v>
      </c>
      <c r="K6836" s="2">
        <v>8</v>
      </c>
    </row>
    <row r="6837" spans="3:11">
      <c r="C6837" s="11" t="str">
        <f>IND_SavePot!C6837</f>
        <v>INDRDEFFSH-39</v>
      </c>
      <c r="D6837" s="11" t="str">
        <f>IND_SavePot!D6837</f>
        <v>IRDSH</v>
      </c>
      <c r="E6837" s="10" t="str">
        <f t="shared" si="340"/>
        <v>IRDSH</v>
      </c>
      <c r="F6837" s="10" t="s">
        <v>10</v>
      </c>
      <c r="G6837" s="10" t="s">
        <v>11</v>
      </c>
      <c r="H6837" s="10">
        <f t="shared" si="342"/>
        <v>2050</v>
      </c>
      <c r="I6837" s="13">
        <f>IND_SavePot!I6837*(1+HLOOKUP(MID(D6837,2,2),$M$9:$AF$15,MATCH(RIGHT(D6837,2),$M$9:$M$15,0),0))^($H6837-IND_SavePot!$H6837)</f>
        <v>0</v>
      </c>
      <c r="J6837" s="13">
        <f t="shared" si="341"/>
        <v>0</v>
      </c>
      <c r="K6837" s="2">
        <v>8</v>
      </c>
    </row>
    <row r="6838" spans="3:11">
      <c r="C6838" s="11" t="str">
        <f>IND_SavePot!C6838</f>
        <v>INDRDEFFLA-39</v>
      </c>
      <c r="D6838" s="11" t="str">
        <f>IND_SavePot!D6838</f>
        <v>IRDLA</v>
      </c>
      <c r="E6838" s="10" t="str">
        <f t="shared" si="340"/>
        <v>IRDLA</v>
      </c>
      <c r="F6838" s="10" t="s">
        <v>10</v>
      </c>
      <c r="G6838" s="10" t="s">
        <v>11</v>
      </c>
      <c r="H6838" s="10">
        <f t="shared" si="342"/>
        <v>2050</v>
      </c>
      <c r="I6838" s="13">
        <f>IND_SavePot!I6838*(1+HLOOKUP(MID(D6838,2,2),$M$9:$AF$15,MATCH(RIGHT(D6838,2),$M$9:$M$15,0),0))^($H6838-IND_SavePot!$H6838)</f>
        <v>4.6206896705384502E-3</v>
      </c>
      <c r="J6838" s="13">
        <f t="shared" si="341"/>
        <v>4.6206896705384502E-3</v>
      </c>
      <c r="K6838" s="2">
        <v>0</v>
      </c>
    </row>
    <row r="6839" spans="3:11">
      <c r="C6839" s="11" t="str">
        <f>IND_SavePot!C6839</f>
        <v>INDRDEFFEM-39</v>
      </c>
      <c r="D6839" s="11" t="str">
        <f>IND_SavePot!D6839</f>
        <v>IRDEM</v>
      </c>
      <c r="E6839" s="10" t="str">
        <f t="shared" si="340"/>
        <v>IRDEM</v>
      </c>
      <c r="F6839" s="10" t="s">
        <v>10</v>
      </c>
      <c r="G6839" s="10" t="s">
        <v>11</v>
      </c>
      <c r="H6839" s="10">
        <f t="shared" si="342"/>
        <v>2050</v>
      </c>
      <c r="I6839" s="13">
        <f>IND_SavePot!I6839*(1+HLOOKUP(MID(D6839,2,2),$M$9:$AF$15,MATCH(RIGHT(D6839,2),$M$9:$M$15,0),0))^($H6839-IND_SavePot!$H6839)</f>
        <v>3.5072437162939774E-3</v>
      </c>
      <c r="J6839" s="13">
        <f t="shared" si="341"/>
        <v>3.5072437162939774E-3</v>
      </c>
      <c r="K6839" s="2">
        <v>0</v>
      </c>
    </row>
    <row r="6840" spans="3:11">
      <c r="C6840" s="11" t="str">
        <f>IND_SavePot!C6840</f>
        <v>INDRDEFFTF-39</v>
      </c>
      <c r="D6840" s="11" t="str">
        <f>IND_SavePot!D6840</f>
        <v>IRDTF</v>
      </c>
      <c r="E6840" s="10" t="str">
        <f t="shared" si="340"/>
        <v>IRDTF</v>
      </c>
      <c r="F6840" s="10" t="s">
        <v>10</v>
      </c>
      <c r="G6840" s="10" t="s">
        <v>11</v>
      </c>
      <c r="H6840" s="10">
        <f t="shared" si="342"/>
        <v>2050</v>
      </c>
      <c r="I6840" s="13">
        <f>IND_SavePot!I6840*(1+HLOOKUP(MID(D6840,2,2),$M$9:$AF$15,MATCH(RIGHT(D6840,2),$M$9:$M$15,0),0))^($H6840-IND_SavePot!$H6840)</f>
        <v>0</v>
      </c>
      <c r="J6840" s="13">
        <f t="shared" si="341"/>
        <v>0</v>
      </c>
      <c r="K6840" s="2">
        <v>7</v>
      </c>
    </row>
    <row r="6841" spans="3:11">
      <c r="C6841" s="11" t="str">
        <f>IND_SavePot!C6841</f>
        <v>INDRDEFFPH-40</v>
      </c>
      <c r="D6841" s="11" t="str">
        <f>IND_SavePot!D6841</f>
        <v>IRDPH</v>
      </c>
      <c r="E6841" s="10" t="str">
        <f t="shared" si="340"/>
        <v>IRDPH</v>
      </c>
      <c r="F6841" s="10" t="s">
        <v>10</v>
      </c>
      <c r="G6841" s="10" t="s">
        <v>11</v>
      </c>
      <c r="H6841" s="10">
        <f t="shared" si="342"/>
        <v>2050</v>
      </c>
      <c r="I6841" s="13">
        <f>IND_SavePot!I6841*(1+HLOOKUP(MID(D6841,2,2),$M$9:$AF$15,MATCH(RIGHT(D6841,2),$M$9:$M$15,0),0))^($H6841-IND_SavePot!$H6841)</f>
        <v>5.4381950628652684E-3</v>
      </c>
      <c r="J6841" s="13">
        <f t="shared" si="341"/>
        <v>5.4381950628652684E-3</v>
      </c>
      <c r="K6841" s="2">
        <v>6</v>
      </c>
    </row>
    <row r="6842" spans="3:11">
      <c r="C6842" s="11" t="str">
        <f>IND_SavePot!C6842</f>
        <v>INDRDEFFPH-40</v>
      </c>
      <c r="D6842" s="11" t="str">
        <f>IND_SavePot!D6842</f>
        <v>IRDPH</v>
      </c>
      <c r="E6842" s="10" t="str">
        <f t="shared" si="340"/>
        <v>IRDPH</v>
      </c>
      <c r="F6842" s="10" t="s">
        <v>10</v>
      </c>
      <c r="G6842" s="10" t="s">
        <v>11</v>
      </c>
      <c r="H6842" s="10">
        <f t="shared" si="342"/>
        <v>2050</v>
      </c>
      <c r="I6842" s="13">
        <f>IND_SavePot!I6842*(1+HLOOKUP(MID(D6842,2,2),$M$9:$AF$15,MATCH(RIGHT(D6842,2),$M$9:$M$15,0),0))^($H6842-IND_SavePot!$H6842)</f>
        <v>5.4381950628652684E-3</v>
      </c>
      <c r="J6842" s="13">
        <f t="shared" si="341"/>
        <v>5.4381950628652684E-3</v>
      </c>
      <c r="K6842" s="2">
        <v>8</v>
      </c>
    </row>
    <row r="6843" spans="3:11">
      <c r="C6843" s="11" t="str">
        <f>IND_SavePot!C6843</f>
        <v>INDRDEFFSH-40</v>
      </c>
      <c r="D6843" s="11" t="str">
        <f>IND_SavePot!D6843</f>
        <v>IRDSH</v>
      </c>
      <c r="E6843" s="10" t="str">
        <f t="shared" si="340"/>
        <v>IRDSH</v>
      </c>
      <c r="F6843" s="10" t="s">
        <v>10</v>
      </c>
      <c r="G6843" s="10" t="s">
        <v>11</v>
      </c>
      <c r="H6843" s="10">
        <f t="shared" si="342"/>
        <v>2050</v>
      </c>
      <c r="I6843" s="13">
        <f>IND_SavePot!I6843*(1+HLOOKUP(MID(D6843,2,2),$M$9:$AF$15,MATCH(RIGHT(D6843,2),$M$9:$M$15,0),0))^($H6843-IND_SavePot!$H6843)</f>
        <v>0</v>
      </c>
      <c r="J6843" s="13">
        <f t="shared" si="341"/>
        <v>0</v>
      </c>
      <c r="K6843" s="2">
        <v>8</v>
      </c>
    </row>
    <row r="6844" spans="3:11">
      <c r="C6844" s="11" t="str">
        <f>IND_SavePot!C6844</f>
        <v>INDRDEFFLA-40</v>
      </c>
      <c r="D6844" s="11" t="str">
        <f>IND_SavePot!D6844</f>
        <v>IRDLA</v>
      </c>
      <c r="E6844" s="10" t="str">
        <f t="shared" si="340"/>
        <v>IRDLA</v>
      </c>
      <c r="F6844" s="10" t="s">
        <v>10</v>
      </c>
      <c r="G6844" s="10" t="s">
        <v>11</v>
      </c>
      <c r="H6844" s="10">
        <f t="shared" si="342"/>
        <v>2050</v>
      </c>
      <c r="I6844" s="13">
        <f>IND_SavePot!I6844*(1+HLOOKUP(MID(D6844,2,2),$M$9:$AF$15,MATCH(RIGHT(D6844,2),$M$9:$M$15,0),0))^($H6844-IND_SavePot!$H6844)</f>
        <v>4.6206896705384502E-3</v>
      </c>
      <c r="J6844" s="13">
        <f t="shared" si="341"/>
        <v>4.6206896705384502E-3</v>
      </c>
      <c r="K6844" s="2">
        <v>0</v>
      </c>
    </row>
    <row r="6845" spans="3:11">
      <c r="C6845" s="11" t="str">
        <f>IND_SavePot!C6845</f>
        <v>INDRDEFFEM-40</v>
      </c>
      <c r="D6845" s="11" t="str">
        <f>IND_SavePot!D6845</f>
        <v>IRDEM</v>
      </c>
      <c r="E6845" s="10" t="str">
        <f t="shared" si="340"/>
        <v>IRDEM</v>
      </c>
      <c r="F6845" s="10" t="s">
        <v>10</v>
      </c>
      <c r="G6845" s="10" t="s">
        <v>11</v>
      </c>
      <c r="H6845" s="10">
        <f t="shared" si="342"/>
        <v>2050</v>
      </c>
      <c r="I6845" s="13">
        <f>IND_SavePot!I6845*(1+HLOOKUP(MID(D6845,2,2),$M$9:$AF$15,MATCH(RIGHT(D6845,2),$M$9:$M$15,0),0))^($H6845-IND_SavePot!$H6845)</f>
        <v>3.5072437162940182E-3</v>
      </c>
      <c r="J6845" s="13">
        <f t="shared" si="341"/>
        <v>3.5072437162940182E-3</v>
      </c>
      <c r="K6845" s="2">
        <v>0</v>
      </c>
    </row>
    <row r="6846" spans="3:11">
      <c r="C6846" s="11" t="str">
        <f>IND_SavePot!C6846</f>
        <v>INDRDEFFTF-40</v>
      </c>
      <c r="D6846" s="11" t="str">
        <f>IND_SavePot!D6846</f>
        <v>IRDTF</v>
      </c>
      <c r="E6846" s="10" t="str">
        <f t="shared" si="340"/>
        <v>IRDTF</v>
      </c>
      <c r="F6846" s="10" t="s">
        <v>10</v>
      </c>
      <c r="G6846" s="10" t="s">
        <v>11</v>
      </c>
      <c r="H6846" s="10">
        <f t="shared" si="342"/>
        <v>2050</v>
      </c>
      <c r="I6846" s="13">
        <f>IND_SavePot!I6846*(1+HLOOKUP(MID(D6846,2,2),$M$9:$AF$15,MATCH(RIGHT(D6846,2),$M$9:$M$15,0),0))^($H6846-IND_SavePot!$H6846)</f>
        <v>0</v>
      </c>
      <c r="J6846" s="13">
        <f t="shared" si="341"/>
        <v>0</v>
      </c>
      <c r="K6846" s="2">
        <v>7</v>
      </c>
    </row>
    <row r="6847" spans="3:11">
      <c r="C6847" s="11" t="str">
        <f>IND_SavePot!C6847</f>
        <v>INDRDEFFPH-41</v>
      </c>
      <c r="D6847" s="11" t="str">
        <f>IND_SavePot!D6847</f>
        <v>IRDPH</v>
      </c>
      <c r="E6847" s="10" t="str">
        <f t="shared" si="340"/>
        <v>IRDPH</v>
      </c>
      <c r="F6847" s="10" t="s">
        <v>10</v>
      </c>
      <c r="G6847" s="10" t="s">
        <v>11</v>
      </c>
      <c r="H6847" s="10">
        <f t="shared" si="342"/>
        <v>2050</v>
      </c>
      <c r="I6847" s="13">
        <f>IND_SavePot!I6847*(1+HLOOKUP(MID(D6847,2,2),$M$9:$AF$15,MATCH(RIGHT(D6847,2),$M$9:$M$15,0),0))^($H6847-IND_SavePot!$H6847)</f>
        <v>4.8774437212984988E-3</v>
      </c>
      <c r="J6847" s="13">
        <f t="shared" si="341"/>
        <v>4.8774437212984988E-3</v>
      </c>
      <c r="K6847" s="2">
        <v>6</v>
      </c>
    </row>
    <row r="6848" spans="3:11">
      <c r="C6848" s="11" t="str">
        <f>IND_SavePot!C6848</f>
        <v>INDRDEFFPH-41</v>
      </c>
      <c r="D6848" s="11" t="str">
        <f>IND_SavePot!D6848</f>
        <v>IRDPH</v>
      </c>
      <c r="E6848" s="10" t="str">
        <f t="shared" si="340"/>
        <v>IRDPH</v>
      </c>
      <c r="F6848" s="10" t="s">
        <v>10</v>
      </c>
      <c r="G6848" s="10" t="s">
        <v>11</v>
      </c>
      <c r="H6848" s="10">
        <f t="shared" si="342"/>
        <v>2050</v>
      </c>
      <c r="I6848" s="13">
        <f>IND_SavePot!I6848*(1+HLOOKUP(MID(D6848,2,2),$M$9:$AF$15,MATCH(RIGHT(D6848,2),$M$9:$M$15,0),0))^($H6848-IND_SavePot!$H6848)</f>
        <v>4.8774437212984988E-3</v>
      </c>
      <c r="J6848" s="13">
        <f t="shared" si="341"/>
        <v>4.8774437212984988E-3</v>
      </c>
      <c r="K6848" s="2">
        <v>8</v>
      </c>
    </row>
    <row r="6849" spans="3:11">
      <c r="C6849" s="11" t="str">
        <f>IND_SavePot!C6849</f>
        <v>INDRDEFFSH-41</v>
      </c>
      <c r="D6849" s="11" t="str">
        <f>IND_SavePot!D6849</f>
        <v>IRDSH</v>
      </c>
      <c r="E6849" s="10" t="str">
        <f t="shared" si="340"/>
        <v>IRDSH</v>
      </c>
      <c r="F6849" s="10" t="s">
        <v>10</v>
      </c>
      <c r="G6849" s="10" t="s">
        <v>11</v>
      </c>
      <c r="H6849" s="10">
        <f t="shared" si="342"/>
        <v>2050</v>
      </c>
      <c r="I6849" s="13">
        <f>IND_SavePot!I6849*(1+HLOOKUP(MID(D6849,2,2),$M$9:$AF$15,MATCH(RIGHT(D6849,2),$M$9:$M$15,0),0))^($H6849-IND_SavePot!$H6849)</f>
        <v>8.4949568437804497E-3</v>
      </c>
      <c r="J6849" s="13">
        <f t="shared" si="341"/>
        <v>8.4949568437804497E-3</v>
      </c>
      <c r="K6849" s="2">
        <v>8</v>
      </c>
    </row>
    <row r="6850" spans="3:11">
      <c r="C6850" s="11" t="str">
        <f>IND_SavePot!C6850</f>
        <v>INDRDEFFLA-41</v>
      </c>
      <c r="D6850" s="11" t="str">
        <f>IND_SavePot!D6850</f>
        <v>IRDLA</v>
      </c>
      <c r="E6850" s="10" t="str">
        <f t="shared" si="340"/>
        <v>IRDLA</v>
      </c>
      <c r="F6850" s="10" t="s">
        <v>10</v>
      </c>
      <c r="G6850" s="10" t="s">
        <v>11</v>
      </c>
      <c r="H6850" s="10">
        <f t="shared" si="342"/>
        <v>2050</v>
      </c>
      <c r="I6850" s="13">
        <f>IND_SavePot!I6850*(1+HLOOKUP(MID(D6850,2,2),$M$9:$AF$15,MATCH(RIGHT(D6850,2),$M$9:$M$15,0),0))^($H6850-IND_SavePot!$H6850)</f>
        <v>8.2998061727721072E-3</v>
      </c>
      <c r="J6850" s="13">
        <f t="shared" si="341"/>
        <v>8.2998061727721072E-3</v>
      </c>
      <c r="K6850" s="2">
        <v>0</v>
      </c>
    </row>
    <row r="6851" spans="3:11">
      <c r="C6851" s="11" t="str">
        <f>IND_SavePot!C6851</f>
        <v>INDRDEFFEM-41</v>
      </c>
      <c r="D6851" s="11" t="str">
        <f>IND_SavePot!D6851</f>
        <v>IRDEM</v>
      </c>
      <c r="E6851" s="10" t="str">
        <f t="shared" si="340"/>
        <v>IRDEM</v>
      </c>
      <c r="F6851" s="10" t="s">
        <v>10</v>
      </c>
      <c r="G6851" s="10" t="s">
        <v>11</v>
      </c>
      <c r="H6851" s="10">
        <f t="shared" si="342"/>
        <v>2050</v>
      </c>
      <c r="I6851" s="13">
        <f>IND_SavePot!I6851*(1+HLOOKUP(MID(D6851,2,2),$M$9:$AF$15,MATCH(RIGHT(D6851,2),$M$9:$M$15,0),0))^($H6851-IND_SavePot!$H6851)</f>
        <v>2.0400851253317724E-3</v>
      </c>
      <c r="J6851" s="13">
        <f t="shared" si="341"/>
        <v>2.0400851253317724E-3</v>
      </c>
      <c r="K6851" s="2">
        <v>0</v>
      </c>
    </row>
    <row r="6852" spans="3:11">
      <c r="C6852" s="11" t="str">
        <f>IND_SavePot!C6852</f>
        <v>INDRDEFFTF-41</v>
      </c>
      <c r="D6852" s="11" t="str">
        <f>IND_SavePot!D6852</f>
        <v>IRDTF</v>
      </c>
      <c r="E6852" s="10" t="str">
        <f t="shared" si="340"/>
        <v>IRDTF</v>
      </c>
      <c r="F6852" s="10" t="s">
        <v>10</v>
      </c>
      <c r="G6852" s="10" t="s">
        <v>11</v>
      </c>
      <c r="H6852" s="10">
        <f t="shared" si="342"/>
        <v>2050</v>
      </c>
      <c r="I6852" s="13">
        <f>IND_SavePot!I6852*(1+HLOOKUP(MID(D6852,2,2),$M$9:$AF$15,MATCH(RIGHT(D6852,2),$M$9:$M$15,0),0))^($H6852-IND_SavePot!$H6852)</f>
        <v>0</v>
      </c>
      <c r="J6852" s="13">
        <f t="shared" si="341"/>
        <v>0</v>
      </c>
      <c r="K6852" s="2">
        <v>6</v>
      </c>
    </row>
    <row r="6853" spans="3:11">
      <c r="C6853" s="11" t="str">
        <f>IND_SavePot!C6853</f>
        <v>INDRDEFFPH-42</v>
      </c>
      <c r="D6853" s="11" t="str">
        <f>IND_SavePot!D6853</f>
        <v>IRDPH</v>
      </c>
      <c r="E6853" s="10" t="str">
        <f t="shared" si="340"/>
        <v>IRDPH</v>
      </c>
      <c r="F6853" s="10" t="s">
        <v>10</v>
      </c>
      <c r="G6853" s="10" t="s">
        <v>11</v>
      </c>
      <c r="H6853" s="10">
        <f t="shared" si="342"/>
        <v>2050</v>
      </c>
      <c r="I6853" s="13">
        <f>IND_SavePot!I6853*(1+HLOOKUP(MID(D6853,2,2),$M$9:$AF$15,MATCH(RIGHT(D6853,2),$M$9:$M$15,0),0))^($H6853-IND_SavePot!$H6853)</f>
        <v>4.8774437212985603E-3</v>
      </c>
      <c r="J6853" s="13">
        <f t="shared" si="341"/>
        <v>4.8774437212985603E-3</v>
      </c>
      <c r="K6853" s="2">
        <v>6</v>
      </c>
    </row>
    <row r="6854" spans="3:11">
      <c r="C6854" s="11" t="str">
        <f>IND_SavePot!C6854</f>
        <v>INDRDEFFPH-42</v>
      </c>
      <c r="D6854" s="11" t="str">
        <f>IND_SavePot!D6854</f>
        <v>IRDPH</v>
      </c>
      <c r="E6854" s="10" t="str">
        <f t="shared" si="340"/>
        <v>IRDPH</v>
      </c>
      <c r="F6854" s="10" t="s">
        <v>10</v>
      </c>
      <c r="G6854" s="10" t="s">
        <v>11</v>
      </c>
      <c r="H6854" s="10">
        <f t="shared" si="342"/>
        <v>2050</v>
      </c>
      <c r="I6854" s="13">
        <f>IND_SavePot!I6854*(1+HLOOKUP(MID(D6854,2,2),$M$9:$AF$15,MATCH(RIGHT(D6854,2),$M$9:$M$15,0),0))^($H6854-IND_SavePot!$H6854)</f>
        <v>4.8774437212985603E-3</v>
      </c>
      <c r="J6854" s="13">
        <f t="shared" si="341"/>
        <v>4.8774437212985603E-3</v>
      </c>
      <c r="K6854" s="2">
        <v>8</v>
      </c>
    </row>
    <row r="6855" spans="3:11">
      <c r="C6855" s="11" t="str">
        <f>IND_SavePot!C6855</f>
        <v>INDRDEFFSH-42</v>
      </c>
      <c r="D6855" s="11" t="str">
        <f>IND_SavePot!D6855</f>
        <v>IRDSH</v>
      </c>
      <c r="E6855" s="10" t="str">
        <f t="shared" si="340"/>
        <v>IRDSH</v>
      </c>
      <c r="F6855" s="10" t="s">
        <v>10</v>
      </c>
      <c r="G6855" s="10" t="s">
        <v>11</v>
      </c>
      <c r="H6855" s="10">
        <f t="shared" si="342"/>
        <v>2050</v>
      </c>
      <c r="I6855" s="13">
        <f>IND_SavePot!I6855*(1+HLOOKUP(MID(D6855,2,2),$M$9:$AF$15,MATCH(RIGHT(D6855,2),$M$9:$M$15,0),0))^($H6855-IND_SavePot!$H6855)</f>
        <v>8.4949568437805035E-3</v>
      </c>
      <c r="J6855" s="13">
        <f t="shared" si="341"/>
        <v>8.4949568437805035E-3</v>
      </c>
      <c r="K6855" s="2">
        <v>8</v>
      </c>
    </row>
    <row r="6856" spans="3:11">
      <c r="C6856" s="11" t="str">
        <f>IND_SavePot!C6856</f>
        <v>INDRDEFFLA-42</v>
      </c>
      <c r="D6856" s="11" t="str">
        <f>IND_SavePot!D6856</f>
        <v>IRDLA</v>
      </c>
      <c r="E6856" s="10" t="str">
        <f t="shared" ref="E6856:E6919" si="343">D6856</f>
        <v>IRDLA</v>
      </c>
      <c r="F6856" s="10" t="s">
        <v>10</v>
      </c>
      <c r="G6856" s="10" t="s">
        <v>11</v>
      </c>
      <c r="H6856" s="10">
        <f t="shared" si="342"/>
        <v>2050</v>
      </c>
      <c r="I6856" s="13">
        <f>IND_SavePot!I6856*(1+HLOOKUP(MID(D6856,2,2),$M$9:$AF$15,MATCH(RIGHT(D6856,2),$M$9:$M$15,0),0))^($H6856-IND_SavePot!$H6856)</f>
        <v>8.2998061727721888E-3</v>
      </c>
      <c r="J6856" s="13">
        <f t="shared" ref="J6856:J6919" si="344">I6856</f>
        <v>8.2998061727721888E-3</v>
      </c>
      <c r="K6856" s="2">
        <v>0</v>
      </c>
    </row>
    <row r="6857" spans="3:11">
      <c r="C6857" s="11" t="str">
        <f>IND_SavePot!C6857</f>
        <v>INDRDEFFEM-42</v>
      </c>
      <c r="D6857" s="11" t="str">
        <f>IND_SavePot!D6857</f>
        <v>IRDEM</v>
      </c>
      <c r="E6857" s="10" t="str">
        <f t="shared" si="343"/>
        <v>IRDEM</v>
      </c>
      <c r="F6857" s="10" t="s">
        <v>10</v>
      </c>
      <c r="G6857" s="10" t="s">
        <v>11</v>
      </c>
      <c r="H6857" s="10">
        <f t="shared" ref="H6857:H6920" si="345">H6856</f>
        <v>2050</v>
      </c>
      <c r="I6857" s="13">
        <f>IND_SavePot!I6857*(1+HLOOKUP(MID(D6857,2,2),$M$9:$AF$15,MATCH(RIGHT(D6857,2),$M$9:$M$15,0),0))^($H6857-IND_SavePot!$H6857)</f>
        <v>2.0400851253318127E-3</v>
      </c>
      <c r="J6857" s="13">
        <f t="shared" si="344"/>
        <v>2.0400851253318127E-3</v>
      </c>
      <c r="K6857" s="2">
        <v>0</v>
      </c>
    </row>
    <row r="6858" spans="3:11">
      <c r="C6858" s="11" t="str">
        <f>IND_SavePot!C6858</f>
        <v>INDRDEFFTF-42</v>
      </c>
      <c r="D6858" s="11" t="str">
        <f>IND_SavePot!D6858</f>
        <v>IRDTF</v>
      </c>
      <c r="E6858" s="10" t="str">
        <f t="shared" si="343"/>
        <v>IRDTF</v>
      </c>
      <c r="F6858" s="10" t="s">
        <v>10</v>
      </c>
      <c r="G6858" s="10" t="s">
        <v>11</v>
      </c>
      <c r="H6858" s="10">
        <f t="shared" si="345"/>
        <v>2050</v>
      </c>
      <c r="I6858" s="13">
        <f>IND_SavePot!I6858*(1+HLOOKUP(MID(D6858,2,2),$M$9:$AF$15,MATCH(RIGHT(D6858,2),$M$9:$M$15,0),0))^($H6858-IND_SavePot!$H6858)</f>
        <v>0</v>
      </c>
      <c r="J6858" s="13">
        <f t="shared" si="344"/>
        <v>0</v>
      </c>
      <c r="K6858" s="2">
        <v>6</v>
      </c>
    </row>
    <row r="6859" spans="3:11">
      <c r="C6859" s="11" t="str">
        <f>IND_SavePot!C6859</f>
        <v>INDRDEFFPH-43</v>
      </c>
      <c r="D6859" s="11" t="str">
        <f>IND_SavePot!D6859</f>
        <v>IRDPH</v>
      </c>
      <c r="E6859" s="10" t="str">
        <f t="shared" si="343"/>
        <v>IRDPH</v>
      </c>
      <c r="F6859" s="10" t="s">
        <v>10</v>
      </c>
      <c r="G6859" s="10" t="s">
        <v>11</v>
      </c>
      <c r="H6859" s="10">
        <f t="shared" si="345"/>
        <v>2050</v>
      </c>
      <c r="I6859" s="13">
        <f>IND_SavePot!I6859*(1+HLOOKUP(MID(D6859,2,2),$M$9:$AF$15,MATCH(RIGHT(D6859,2),$M$9:$M$15,0),0))^($H6859-IND_SavePot!$H6859)</f>
        <v>4.8774437212985291E-3</v>
      </c>
      <c r="J6859" s="13">
        <f t="shared" si="344"/>
        <v>4.8774437212985291E-3</v>
      </c>
      <c r="K6859" s="2">
        <v>6</v>
      </c>
    </row>
    <row r="6860" spans="3:11">
      <c r="C6860" s="11" t="str">
        <f>IND_SavePot!C6860</f>
        <v>INDRDEFFPH-43</v>
      </c>
      <c r="D6860" s="11" t="str">
        <f>IND_SavePot!D6860</f>
        <v>IRDPH</v>
      </c>
      <c r="E6860" s="10" t="str">
        <f t="shared" si="343"/>
        <v>IRDPH</v>
      </c>
      <c r="F6860" s="10" t="s">
        <v>10</v>
      </c>
      <c r="G6860" s="10" t="s">
        <v>11</v>
      </c>
      <c r="H6860" s="10">
        <f t="shared" si="345"/>
        <v>2050</v>
      </c>
      <c r="I6860" s="13">
        <f>IND_SavePot!I6860*(1+HLOOKUP(MID(D6860,2,2),$M$9:$AF$15,MATCH(RIGHT(D6860,2),$M$9:$M$15,0),0))^($H6860-IND_SavePot!$H6860)</f>
        <v>4.8774437212985291E-3</v>
      </c>
      <c r="J6860" s="13">
        <f t="shared" si="344"/>
        <v>4.8774437212985291E-3</v>
      </c>
      <c r="K6860" s="2">
        <v>8</v>
      </c>
    </row>
    <row r="6861" spans="3:11">
      <c r="C6861" s="11" t="str">
        <f>IND_SavePot!C6861</f>
        <v>INDRDEFFSH-43</v>
      </c>
      <c r="D6861" s="11" t="str">
        <f>IND_SavePot!D6861</f>
        <v>IRDSH</v>
      </c>
      <c r="E6861" s="10" t="str">
        <f t="shared" si="343"/>
        <v>IRDSH</v>
      </c>
      <c r="F6861" s="10" t="s">
        <v>10</v>
      </c>
      <c r="G6861" s="10" t="s">
        <v>11</v>
      </c>
      <c r="H6861" s="10">
        <f t="shared" si="345"/>
        <v>2050</v>
      </c>
      <c r="I6861" s="13">
        <f>IND_SavePot!I6861*(1+HLOOKUP(MID(D6861,2,2),$M$9:$AF$15,MATCH(RIGHT(D6861,2),$M$9:$M$15,0),0))^($H6861-IND_SavePot!$H6861)</f>
        <v>8.4949568437804497E-3</v>
      </c>
      <c r="J6861" s="13">
        <f t="shared" si="344"/>
        <v>8.4949568437804497E-3</v>
      </c>
      <c r="K6861" s="2">
        <v>8</v>
      </c>
    </row>
    <row r="6862" spans="3:11">
      <c r="C6862" s="11" t="str">
        <f>IND_SavePot!C6862</f>
        <v>INDRDEFFLA-43</v>
      </c>
      <c r="D6862" s="11" t="str">
        <f>IND_SavePot!D6862</f>
        <v>IRDLA</v>
      </c>
      <c r="E6862" s="10" t="str">
        <f t="shared" si="343"/>
        <v>IRDLA</v>
      </c>
      <c r="F6862" s="10" t="s">
        <v>10</v>
      </c>
      <c r="G6862" s="10" t="s">
        <v>11</v>
      </c>
      <c r="H6862" s="10">
        <f t="shared" si="345"/>
        <v>2050</v>
      </c>
      <c r="I6862" s="13">
        <f>IND_SavePot!I6862*(1+HLOOKUP(MID(D6862,2,2),$M$9:$AF$15,MATCH(RIGHT(D6862,2),$M$9:$M$15,0),0))^($H6862-IND_SavePot!$H6862)</f>
        <v>8.2998061727721471E-3</v>
      </c>
      <c r="J6862" s="13">
        <f t="shared" si="344"/>
        <v>8.2998061727721471E-3</v>
      </c>
      <c r="K6862" s="2">
        <v>0</v>
      </c>
    </row>
    <row r="6863" spans="3:11">
      <c r="C6863" s="11" t="str">
        <f>IND_SavePot!C6863</f>
        <v>INDRDEFFEM-43</v>
      </c>
      <c r="D6863" s="11" t="str">
        <f>IND_SavePot!D6863</f>
        <v>IRDEM</v>
      </c>
      <c r="E6863" s="10" t="str">
        <f t="shared" si="343"/>
        <v>IRDEM</v>
      </c>
      <c r="F6863" s="10" t="s">
        <v>10</v>
      </c>
      <c r="G6863" s="10" t="s">
        <v>11</v>
      </c>
      <c r="H6863" s="10">
        <f t="shared" si="345"/>
        <v>2050</v>
      </c>
      <c r="I6863" s="13">
        <f>IND_SavePot!I6863*(1+HLOOKUP(MID(D6863,2,2),$M$9:$AF$15,MATCH(RIGHT(D6863,2),$M$9:$M$15,0),0))^($H6863-IND_SavePot!$H6863)</f>
        <v>2.0400851253318127E-3</v>
      </c>
      <c r="J6863" s="13">
        <f t="shared" si="344"/>
        <v>2.0400851253318127E-3</v>
      </c>
      <c r="K6863" s="2">
        <v>0</v>
      </c>
    </row>
    <row r="6864" spans="3:11">
      <c r="C6864" s="11" t="str">
        <f>IND_SavePot!C6864</f>
        <v>INDRDEFFTF-43</v>
      </c>
      <c r="D6864" s="11" t="str">
        <f>IND_SavePot!D6864</f>
        <v>IRDTF</v>
      </c>
      <c r="E6864" s="10" t="str">
        <f t="shared" si="343"/>
        <v>IRDTF</v>
      </c>
      <c r="F6864" s="10" t="s">
        <v>10</v>
      </c>
      <c r="G6864" s="10" t="s">
        <v>11</v>
      </c>
      <c r="H6864" s="10">
        <f t="shared" si="345"/>
        <v>2050</v>
      </c>
      <c r="I6864" s="13">
        <f>IND_SavePot!I6864*(1+HLOOKUP(MID(D6864,2,2),$M$9:$AF$15,MATCH(RIGHT(D6864,2),$M$9:$M$15,0),0))^($H6864-IND_SavePot!$H6864)</f>
        <v>0</v>
      </c>
      <c r="J6864" s="13">
        <f t="shared" si="344"/>
        <v>0</v>
      </c>
      <c r="K6864" s="2">
        <v>6</v>
      </c>
    </row>
    <row r="6865" spans="3:11">
      <c r="C6865" s="11" t="str">
        <f>IND_SavePot!C6865</f>
        <v>INDRDEFFPH-44</v>
      </c>
      <c r="D6865" s="11" t="str">
        <f>IND_SavePot!D6865</f>
        <v>IRDPH</v>
      </c>
      <c r="E6865" s="10" t="str">
        <f t="shared" si="343"/>
        <v>IRDPH</v>
      </c>
      <c r="F6865" s="10" t="s">
        <v>10</v>
      </c>
      <c r="G6865" s="10" t="s">
        <v>11</v>
      </c>
      <c r="H6865" s="10">
        <f t="shared" si="345"/>
        <v>2050</v>
      </c>
      <c r="I6865" s="13">
        <f>IND_SavePot!I6865*(1+HLOOKUP(MID(D6865,2,2),$M$9:$AF$15,MATCH(RIGHT(D6865,2),$M$9:$M$15,0),0))^($H6865-IND_SavePot!$H6865)</f>
        <v>4.8774437212986211E-3</v>
      </c>
      <c r="J6865" s="13">
        <f t="shared" si="344"/>
        <v>4.8774437212986211E-3</v>
      </c>
      <c r="K6865" s="2">
        <v>6</v>
      </c>
    </row>
    <row r="6866" spans="3:11">
      <c r="C6866" s="11" t="str">
        <f>IND_SavePot!C6866</f>
        <v>INDRDEFFPH-44</v>
      </c>
      <c r="D6866" s="11" t="str">
        <f>IND_SavePot!D6866</f>
        <v>IRDPH</v>
      </c>
      <c r="E6866" s="10" t="str">
        <f t="shared" si="343"/>
        <v>IRDPH</v>
      </c>
      <c r="F6866" s="10" t="s">
        <v>10</v>
      </c>
      <c r="G6866" s="10" t="s">
        <v>11</v>
      </c>
      <c r="H6866" s="10">
        <f t="shared" si="345"/>
        <v>2050</v>
      </c>
      <c r="I6866" s="13">
        <f>IND_SavePot!I6866*(1+HLOOKUP(MID(D6866,2,2),$M$9:$AF$15,MATCH(RIGHT(D6866,2),$M$9:$M$15,0),0))^($H6866-IND_SavePot!$H6866)</f>
        <v>4.8774437212986211E-3</v>
      </c>
      <c r="J6866" s="13">
        <f t="shared" si="344"/>
        <v>4.8774437212986211E-3</v>
      </c>
      <c r="K6866" s="2">
        <v>7</v>
      </c>
    </row>
    <row r="6867" spans="3:11">
      <c r="C6867" s="11" t="str">
        <f>IND_SavePot!C6867</f>
        <v>INDRDEFFSH-44</v>
      </c>
      <c r="D6867" s="11" t="str">
        <f>IND_SavePot!D6867</f>
        <v>IRDSH</v>
      </c>
      <c r="E6867" s="10" t="str">
        <f t="shared" si="343"/>
        <v>IRDSH</v>
      </c>
      <c r="F6867" s="10" t="s">
        <v>10</v>
      </c>
      <c r="G6867" s="10" t="s">
        <v>11</v>
      </c>
      <c r="H6867" s="10">
        <f t="shared" si="345"/>
        <v>2050</v>
      </c>
      <c r="I6867" s="13">
        <f>IND_SavePot!I6867*(1+HLOOKUP(MID(D6867,2,2),$M$9:$AF$15,MATCH(RIGHT(D6867,2),$M$9:$M$15,0),0))^($H6867-IND_SavePot!$H6867)</f>
        <v>8.4949568437805035E-3</v>
      </c>
      <c r="J6867" s="13">
        <f t="shared" si="344"/>
        <v>8.4949568437805035E-3</v>
      </c>
      <c r="K6867" s="2">
        <v>8</v>
      </c>
    </row>
    <row r="6868" spans="3:11">
      <c r="C6868" s="11" t="str">
        <f>IND_SavePot!C6868</f>
        <v>INDRDEFFLA-44</v>
      </c>
      <c r="D6868" s="11" t="str">
        <f>IND_SavePot!D6868</f>
        <v>IRDLA</v>
      </c>
      <c r="E6868" s="10" t="str">
        <f t="shared" si="343"/>
        <v>IRDLA</v>
      </c>
      <c r="F6868" s="10" t="s">
        <v>10</v>
      </c>
      <c r="G6868" s="10" t="s">
        <v>11</v>
      </c>
      <c r="H6868" s="10">
        <f t="shared" si="345"/>
        <v>2050</v>
      </c>
      <c r="I6868" s="13">
        <f>IND_SavePot!I6868*(1+HLOOKUP(MID(D6868,2,2),$M$9:$AF$15,MATCH(RIGHT(D6868,2),$M$9:$M$15,0),0))^($H6868-IND_SavePot!$H6868)</f>
        <v>8.2998061727721888E-3</v>
      </c>
      <c r="J6868" s="13">
        <f t="shared" si="344"/>
        <v>8.2998061727721888E-3</v>
      </c>
      <c r="K6868" s="2">
        <v>0</v>
      </c>
    </row>
    <row r="6869" spans="3:11">
      <c r="C6869" s="11" t="str">
        <f>IND_SavePot!C6869</f>
        <v>INDRDEFFEM-44</v>
      </c>
      <c r="D6869" s="11" t="str">
        <f>IND_SavePot!D6869</f>
        <v>IRDEM</v>
      </c>
      <c r="E6869" s="10" t="str">
        <f t="shared" si="343"/>
        <v>IRDEM</v>
      </c>
      <c r="F6869" s="10" t="s">
        <v>10</v>
      </c>
      <c r="G6869" s="10" t="s">
        <v>11</v>
      </c>
      <c r="H6869" s="10">
        <f t="shared" si="345"/>
        <v>2050</v>
      </c>
      <c r="I6869" s="13">
        <f>IND_SavePot!I6869*(1+HLOOKUP(MID(D6869,2,2),$M$9:$AF$15,MATCH(RIGHT(D6869,2),$M$9:$M$15,0),0))^($H6869-IND_SavePot!$H6869)</f>
        <v>2.0400851253317724E-3</v>
      </c>
      <c r="J6869" s="13">
        <f t="shared" si="344"/>
        <v>2.0400851253317724E-3</v>
      </c>
      <c r="K6869" s="2">
        <v>0</v>
      </c>
    </row>
    <row r="6870" spans="3:11">
      <c r="C6870" s="11" t="str">
        <f>IND_SavePot!C6870</f>
        <v>INDRDEFFTF-44</v>
      </c>
      <c r="D6870" s="11" t="str">
        <f>IND_SavePot!D6870</f>
        <v>IRDTF</v>
      </c>
      <c r="E6870" s="10" t="str">
        <f t="shared" si="343"/>
        <v>IRDTF</v>
      </c>
      <c r="F6870" s="10" t="s">
        <v>10</v>
      </c>
      <c r="G6870" s="10" t="s">
        <v>11</v>
      </c>
      <c r="H6870" s="10">
        <f t="shared" si="345"/>
        <v>2050</v>
      </c>
      <c r="I6870" s="13">
        <f>IND_SavePot!I6870*(1+HLOOKUP(MID(D6870,2,2),$M$9:$AF$15,MATCH(RIGHT(D6870,2),$M$9:$M$15,0),0))^($H6870-IND_SavePot!$H6870)</f>
        <v>0</v>
      </c>
      <c r="J6870" s="13">
        <f t="shared" si="344"/>
        <v>0</v>
      </c>
      <c r="K6870" s="2">
        <v>6</v>
      </c>
    </row>
    <row r="6871" spans="3:11">
      <c r="C6871" s="11" t="str">
        <f>IND_SavePot!C6871</f>
        <v>INDRDEFFPH-45</v>
      </c>
      <c r="D6871" s="11" t="str">
        <f>IND_SavePot!D6871</f>
        <v>IRDPH</v>
      </c>
      <c r="E6871" s="10" t="str">
        <f t="shared" si="343"/>
        <v>IRDPH</v>
      </c>
      <c r="F6871" s="10" t="s">
        <v>10</v>
      </c>
      <c r="G6871" s="10" t="s">
        <v>11</v>
      </c>
      <c r="H6871" s="10">
        <f t="shared" si="345"/>
        <v>2050</v>
      </c>
      <c r="I6871" s="13">
        <f>IND_SavePot!I6871*(1+HLOOKUP(MID(D6871,2,2),$M$9:$AF$15,MATCH(RIGHT(D6871,2),$M$9:$M$15,0),0))^($H6871-IND_SavePot!$H6871)</f>
        <v>4.8774437212984988E-3</v>
      </c>
      <c r="J6871" s="13">
        <f t="shared" si="344"/>
        <v>4.8774437212984988E-3</v>
      </c>
      <c r="K6871" s="2">
        <v>6</v>
      </c>
    </row>
    <row r="6872" spans="3:11">
      <c r="C6872" s="11" t="str">
        <f>IND_SavePot!C6872</f>
        <v>INDRDEFFPH-45</v>
      </c>
      <c r="D6872" s="11" t="str">
        <f>IND_SavePot!D6872</f>
        <v>IRDPH</v>
      </c>
      <c r="E6872" s="10" t="str">
        <f t="shared" si="343"/>
        <v>IRDPH</v>
      </c>
      <c r="F6872" s="10" t="s">
        <v>10</v>
      </c>
      <c r="G6872" s="10" t="s">
        <v>11</v>
      </c>
      <c r="H6872" s="10">
        <f t="shared" si="345"/>
        <v>2050</v>
      </c>
      <c r="I6872" s="13">
        <f>IND_SavePot!I6872*(1+HLOOKUP(MID(D6872,2,2),$M$9:$AF$15,MATCH(RIGHT(D6872,2),$M$9:$M$15,0),0))^($H6872-IND_SavePot!$H6872)</f>
        <v>4.8774437212984988E-3</v>
      </c>
      <c r="J6872" s="13">
        <f t="shared" si="344"/>
        <v>4.8774437212984988E-3</v>
      </c>
      <c r="K6872" s="2">
        <v>7</v>
      </c>
    </row>
    <row r="6873" spans="3:11">
      <c r="C6873" s="11" t="str">
        <f>IND_SavePot!C6873</f>
        <v>INDRDEFFSH-45</v>
      </c>
      <c r="D6873" s="11" t="str">
        <f>IND_SavePot!D6873</f>
        <v>IRDSH</v>
      </c>
      <c r="E6873" s="10" t="str">
        <f t="shared" si="343"/>
        <v>IRDSH</v>
      </c>
      <c r="F6873" s="10" t="s">
        <v>10</v>
      </c>
      <c r="G6873" s="10" t="s">
        <v>11</v>
      </c>
      <c r="H6873" s="10">
        <f t="shared" si="345"/>
        <v>2050</v>
      </c>
      <c r="I6873" s="13">
        <f>IND_SavePot!I6873*(1+HLOOKUP(MID(D6873,2,2),$M$9:$AF$15,MATCH(RIGHT(D6873,2),$M$9:$M$15,0),0))^($H6873-IND_SavePot!$H6873)</f>
        <v>8.4949568437804497E-3</v>
      </c>
      <c r="J6873" s="13">
        <f t="shared" si="344"/>
        <v>8.4949568437804497E-3</v>
      </c>
      <c r="K6873" s="2">
        <v>8</v>
      </c>
    </row>
    <row r="6874" spans="3:11">
      <c r="C6874" s="11" t="str">
        <f>IND_SavePot!C6874</f>
        <v>INDRDEFFLA-45</v>
      </c>
      <c r="D6874" s="11" t="str">
        <f>IND_SavePot!D6874</f>
        <v>IRDLA</v>
      </c>
      <c r="E6874" s="10" t="str">
        <f t="shared" si="343"/>
        <v>IRDLA</v>
      </c>
      <c r="F6874" s="10" t="s">
        <v>10</v>
      </c>
      <c r="G6874" s="10" t="s">
        <v>11</v>
      </c>
      <c r="H6874" s="10">
        <f t="shared" si="345"/>
        <v>2050</v>
      </c>
      <c r="I6874" s="13">
        <f>IND_SavePot!I6874*(1+HLOOKUP(MID(D6874,2,2),$M$9:$AF$15,MATCH(RIGHT(D6874,2),$M$9:$M$15,0),0))^($H6874-IND_SavePot!$H6874)</f>
        <v>8.2998061727721072E-3</v>
      </c>
      <c r="J6874" s="13">
        <f t="shared" si="344"/>
        <v>8.2998061727721072E-3</v>
      </c>
      <c r="K6874" s="2">
        <v>0</v>
      </c>
    </row>
    <row r="6875" spans="3:11">
      <c r="C6875" s="11" t="str">
        <f>IND_SavePot!C6875</f>
        <v>INDRDEFFEM-45</v>
      </c>
      <c r="D6875" s="11" t="str">
        <f>IND_SavePot!D6875</f>
        <v>IRDEM</v>
      </c>
      <c r="E6875" s="10" t="str">
        <f t="shared" si="343"/>
        <v>IRDEM</v>
      </c>
      <c r="F6875" s="10" t="s">
        <v>10</v>
      </c>
      <c r="G6875" s="10" t="s">
        <v>11</v>
      </c>
      <c r="H6875" s="10">
        <f t="shared" si="345"/>
        <v>2050</v>
      </c>
      <c r="I6875" s="13">
        <f>IND_SavePot!I6875*(1+HLOOKUP(MID(D6875,2,2),$M$9:$AF$15,MATCH(RIGHT(D6875,2),$M$9:$M$15,0),0))^($H6875-IND_SavePot!$H6875)</f>
        <v>2.0400851253318127E-3</v>
      </c>
      <c r="J6875" s="13">
        <f t="shared" si="344"/>
        <v>2.0400851253318127E-3</v>
      </c>
      <c r="K6875" s="2">
        <v>0</v>
      </c>
    </row>
    <row r="6876" spans="3:11">
      <c r="C6876" s="11" t="str">
        <f>IND_SavePot!C6876</f>
        <v>INDRDEFFTF-45</v>
      </c>
      <c r="D6876" s="11" t="str">
        <f>IND_SavePot!D6876</f>
        <v>IRDTF</v>
      </c>
      <c r="E6876" s="10" t="str">
        <f t="shared" si="343"/>
        <v>IRDTF</v>
      </c>
      <c r="F6876" s="10" t="s">
        <v>10</v>
      </c>
      <c r="G6876" s="10" t="s">
        <v>11</v>
      </c>
      <c r="H6876" s="10">
        <f t="shared" si="345"/>
        <v>2050</v>
      </c>
      <c r="I6876" s="13">
        <f>IND_SavePot!I6876*(1+HLOOKUP(MID(D6876,2,2),$M$9:$AF$15,MATCH(RIGHT(D6876,2),$M$9:$M$15,0),0))^($H6876-IND_SavePot!$H6876)</f>
        <v>0</v>
      </c>
      <c r="J6876" s="13">
        <f t="shared" si="344"/>
        <v>0</v>
      </c>
      <c r="K6876" s="2">
        <v>6</v>
      </c>
    </row>
    <row r="6877" spans="3:11">
      <c r="C6877" s="11" t="str">
        <f>IND_SavePot!C6877</f>
        <v>INDRDEFFPH-46</v>
      </c>
      <c r="D6877" s="11" t="str">
        <f>IND_SavePot!D6877</f>
        <v>IRDPH</v>
      </c>
      <c r="E6877" s="10" t="str">
        <f t="shared" si="343"/>
        <v>IRDPH</v>
      </c>
      <c r="F6877" s="10" t="s">
        <v>10</v>
      </c>
      <c r="G6877" s="10" t="s">
        <v>11</v>
      </c>
      <c r="H6877" s="10">
        <f t="shared" si="345"/>
        <v>2050</v>
      </c>
      <c r="I6877" s="13">
        <f>IND_SavePot!I6877*(1+HLOOKUP(MID(D6877,2,2),$M$9:$AF$15,MATCH(RIGHT(D6877,2),$M$9:$M$15,0),0))^($H6877-IND_SavePot!$H6877)</f>
        <v>4.8774437212984988E-3</v>
      </c>
      <c r="J6877" s="13">
        <f t="shared" si="344"/>
        <v>4.8774437212984988E-3</v>
      </c>
      <c r="K6877" s="2">
        <v>6</v>
      </c>
    </row>
    <row r="6878" spans="3:11">
      <c r="C6878" s="11" t="str">
        <f>IND_SavePot!C6878</f>
        <v>INDRDEFFPH-46</v>
      </c>
      <c r="D6878" s="11" t="str">
        <f>IND_SavePot!D6878</f>
        <v>IRDPH</v>
      </c>
      <c r="E6878" s="10" t="str">
        <f t="shared" si="343"/>
        <v>IRDPH</v>
      </c>
      <c r="F6878" s="10" t="s">
        <v>10</v>
      </c>
      <c r="G6878" s="10" t="s">
        <v>11</v>
      </c>
      <c r="H6878" s="10">
        <f t="shared" si="345"/>
        <v>2050</v>
      </c>
      <c r="I6878" s="13">
        <f>IND_SavePot!I6878*(1+HLOOKUP(MID(D6878,2,2),$M$9:$AF$15,MATCH(RIGHT(D6878,2),$M$9:$M$15,0),0))^($H6878-IND_SavePot!$H6878)</f>
        <v>4.8774437212984988E-3</v>
      </c>
      <c r="J6878" s="13">
        <f t="shared" si="344"/>
        <v>4.8774437212984988E-3</v>
      </c>
      <c r="K6878" s="2">
        <v>7</v>
      </c>
    </row>
    <row r="6879" spans="3:11">
      <c r="C6879" s="11" t="str">
        <f>IND_SavePot!C6879</f>
        <v>INDRDEFFSH-46</v>
      </c>
      <c r="D6879" s="11" t="str">
        <f>IND_SavePot!D6879</f>
        <v>IRDSH</v>
      </c>
      <c r="E6879" s="10" t="str">
        <f t="shared" si="343"/>
        <v>IRDSH</v>
      </c>
      <c r="F6879" s="10" t="s">
        <v>10</v>
      </c>
      <c r="G6879" s="10" t="s">
        <v>11</v>
      </c>
      <c r="H6879" s="10">
        <f t="shared" si="345"/>
        <v>2050</v>
      </c>
      <c r="I6879" s="13">
        <f>IND_SavePot!I6879*(1+HLOOKUP(MID(D6879,2,2),$M$9:$AF$15,MATCH(RIGHT(D6879,2),$M$9:$M$15,0),0))^($H6879-IND_SavePot!$H6879)</f>
        <v>8.4949568437803942E-3</v>
      </c>
      <c r="J6879" s="13">
        <f t="shared" si="344"/>
        <v>8.4949568437803942E-3</v>
      </c>
      <c r="K6879" s="2">
        <v>8</v>
      </c>
    </row>
    <row r="6880" spans="3:11">
      <c r="C6880" s="11" t="str">
        <f>IND_SavePot!C6880</f>
        <v>INDRDEFFLA-46</v>
      </c>
      <c r="D6880" s="11" t="str">
        <f>IND_SavePot!D6880</f>
        <v>IRDLA</v>
      </c>
      <c r="E6880" s="10" t="str">
        <f t="shared" si="343"/>
        <v>IRDLA</v>
      </c>
      <c r="F6880" s="10" t="s">
        <v>10</v>
      </c>
      <c r="G6880" s="10" t="s">
        <v>11</v>
      </c>
      <c r="H6880" s="10">
        <f t="shared" si="345"/>
        <v>2050</v>
      </c>
      <c r="I6880" s="13">
        <f>IND_SavePot!I6880*(1+HLOOKUP(MID(D6880,2,2),$M$9:$AF$15,MATCH(RIGHT(D6880,2),$M$9:$M$15,0),0))^($H6880-IND_SavePot!$H6880)</f>
        <v>8.2998061727721471E-3</v>
      </c>
      <c r="J6880" s="13">
        <f t="shared" si="344"/>
        <v>8.2998061727721471E-3</v>
      </c>
      <c r="K6880" s="2">
        <v>0</v>
      </c>
    </row>
    <row r="6881" spans="3:11">
      <c r="C6881" s="11" t="str">
        <f>IND_SavePot!C6881</f>
        <v>INDRDEFFEM-46</v>
      </c>
      <c r="D6881" s="11" t="str">
        <f>IND_SavePot!D6881</f>
        <v>IRDEM</v>
      </c>
      <c r="E6881" s="10" t="str">
        <f t="shared" si="343"/>
        <v>IRDEM</v>
      </c>
      <c r="F6881" s="10" t="s">
        <v>10</v>
      </c>
      <c r="G6881" s="10" t="s">
        <v>11</v>
      </c>
      <c r="H6881" s="10">
        <f t="shared" si="345"/>
        <v>2050</v>
      </c>
      <c r="I6881" s="13">
        <f>IND_SavePot!I6881*(1+HLOOKUP(MID(D6881,2,2),$M$9:$AF$15,MATCH(RIGHT(D6881,2),$M$9:$M$15,0),0))^($H6881-IND_SavePot!$H6881)</f>
        <v>2.0400851253318127E-3</v>
      </c>
      <c r="J6881" s="13">
        <f t="shared" si="344"/>
        <v>2.0400851253318127E-3</v>
      </c>
      <c r="K6881" s="2">
        <v>0</v>
      </c>
    </row>
    <row r="6882" spans="3:11">
      <c r="C6882" s="11" t="str">
        <f>IND_SavePot!C6882</f>
        <v>INDRDEFFTF-46</v>
      </c>
      <c r="D6882" s="11" t="str">
        <f>IND_SavePot!D6882</f>
        <v>IRDTF</v>
      </c>
      <c r="E6882" s="10" t="str">
        <f t="shared" si="343"/>
        <v>IRDTF</v>
      </c>
      <c r="F6882" s="10" t="s">
        <v>10</v>
      </c>
      <c r="G6882" s="10" t="s">
        <v>11</v>
      </c>
      <c r="H6882" s="10">
        <f t="shared" si="345"/>
        <v>2050</v>
      </c>
      <c r="I6882" s="13">
        <f>IND_SavePot!I6882*(1+HLOOKUP(MID(D6882,2,2),$M$9:$AF$15,MATCH(RIGHT(D6882,2),$M$9:$M$15,0),0))^($H6882-IND_SavePot!$H6882)</f>
        <v>0</v>
      </c>
      <c r="J6882" s="13">
        <f t="shared" si="344"/>
        <v>0</v>
      </c>
      <c r="K6882" s="2">
        <v>6</v>
      </c>
    </row>
    <row r="6883" spans="3:11">
      <c r="C6883" s="11" t="str">
        <f>IND_SavePot!C6883</f>
        <v>INDRDEFFPH-47</v>
      </c>
      <c r="D6883" s="11" t="str">
        <f>IND_SavePot!D6883</f>
        <v>IRDPH</v>
      </c>
      <c r="E6883" s="10" t="str">
        <f t="shared" si="343"/>
        <v>IRDPH</v>
      </c>
      <c r="F6883" s="10" t="s">
        <v>10</v>
      </c>
      <c r="G6883" s="10" t="s">
        <v>11</v>
      </c>
      <c r="H6883" s="10">
        <f t="shared" si="345"/>
        <v>2050</v>
      </c>
      <c r="I6883" s="13">
        <f>IND_SavePot!I6883*(1+HLOOKUP(MID(D6883,2,2),$M$9:$AF$15,MATCH(RIGHT(D6883,2),$M$9:$M$15,0),0))^($H6883-IND_SavePot!$H6883)</f>
        <v>4.8774437212986211E-3</v>
      </c>
      <c r="J6883" s="13">
        <f t="shared" si="344"/>
        <v>4.8774437212986211E-3</v>
      </c>
      <c r="K6883" s="2">
        <v>6</v>
      </c>
    </row>
    <row r="6884" spans="3:11">
      <c r="C6884" s="11" t="str">
        <f>IND_SavePot!C6884</f>
        <v>INDRDEFFPH-47</v>
      </c>
      <c r="D6884" s="11" t="str">
        <f>IND_SavePot!D6884</f>
        <v>IRDPH</v>
      </c>
      <c r="E6884" s="10" t="str">
        <f t="shared" si="343"/>
        <v>IRDPH</v>
      </c>
      <c r="F6884" s="10" t="s">
        <v>10</v>
      </c>
      <c r="G6884" s="10" t="s">
        <v>11</v>
      </c>
      <c r="H6884" s="10">
        <f t="shared" si="345"/>
        <v>2050</v>
      </c>
      <c r="I6884" s="13">
        <f>IND_SavePot!I6884*(1+HLOOKUP(MID(D6884,2,2),$M$9:$AF$15,MATCH(RIGHT(D6884,2),$M$9:$M$15,0),0))^($H6884-IND_SavePot!$H6884)</f>
        <v>4.8774437212986211E-3</v>
      </c>
      <c r="J6884" s="13">
        <f t="shared" si="344"/>
        <v>4.8774437212986211E-3</v>
      </c>
      <c r="K6884" s="2">
        <v>7</v>
      </c>
    </row>
    <row r="6885" spans="3:11">
      <c r="C6885" s="11" t="str">
        <f>IND_SavePot!C6885</f>
        <v>INDRDEFFSH-47</v>
      </c>
      <c r="D6885" s="11" t="str">
        <f>IND_SavePot!D6885</f>
        <v>IRDSH</v>
      </c>
      <c r="E6885" s="10" t="str">
        <f t="shared" si="343"/>
        <v>IRDSH</v>
      </c>
      <c r="F6885" s="10" t="s">
        <v>10</v>
      </c>
      <c r="G6885" s="10" t="s">
        <v>11</v>
      </c>
      <c r="H6885" s="10">
        <f t="shared" si="345"/>
        <v>2050</v>
      </c>
      <c r="I6885" s="13">
        <f>IND_SavePot!I6885*(1+HLOOKUP(MID(D6885,2,2),$M$9:$AF$15,MATCH(RIGHT(D6885,2),$M$9:$M$15,0),0))^($H6885-IND_SavePot!$H6885)</f>
        <v>8.494956843780559E-3</v>
      </c>
      <c r="J6885" s="13">
        <f t="shared" si="344"/>
        <v>8.494956843780559E-3</v>
      </c>
      <c r="K6885" s="2">
        <v>8</v>
      </c>
    </row>
    <row r="6886" spans="3:11">
      <c r="C6886" s="11" t="str">
        <f>IND_SavePot!C6886</f>
        <v>INDRDEFFLA-47</v>
      </c>
      <c r="D6886" s="11" t="str">
        <f>IND_SavePot!D6886</f>
        <v>IRDLA</v>
      </c>
      <c r="E6886" s="10" t="str">
        <f t="shared" si="343"/>
        <v>IRDLA</v>
      </c>
      <c r="F6886" s="10" t="s">
        <v>10</v>
      </c>
      <c r="G6886" s="10" t="s">
        <v>11</v>
      </c>
      <c r="H6886" s="10">
        <f t="shared" si="345"/>
        <v>2050</v>
      </c>
      <c r="I6886" s="13">
        <f>IND_SavePot!I6886*(1+HLOOKUP(MID(D6886,2,2),$M$9:$AF$15,MATCH(RIGHT(D6886,2),$M$9:$M$15,0),0))^($H6886-IND_SavePot!$H6886)</f>
        <v>8.2998061727722287E-3</v>
      </c>
      <c r="J6886" s="13">
        <f t="shared" si="344"/>
        <v>8.2998061727722287E-3</v>
      </c>
      <c r="K6886" s="2">
        <v>0</v>
      </c>
    </row>
    <row r="6887" spans="3:11">
      <c r="C6887" s="11" t="str">
        <f>IND_SavePot!C6887</f>
        <v>INDRDEFFEM-47</v>
      </c>
      <c r="D6887" s="11" t="str">
        <f>IND_SavePot!D6887</f>
        <v>IRDEM</v>
      </c>
      <c r="E6887" s="10" t="str">
        <f t="shared" si="343"/>
        <v>IRDEM</v>
      </c>
      <c r="F6887" s="10" t="s">
        <v>10</v>
      </c>
      <c r="G6887" s="10" t="s">
        <v>11</v>
      </c>
      <c r="H6887" s="10">
        <f t="shared" si="345"/>
        <v>2050</v>
      </c>
      <c r="I6887" s="13">
        <f>IND_SavePot!I6887*(1+HLOOKUP(MID(D6887,2,2),$M$9:$AF$15,MATCH(RIGHT(D6887,2),$M$9:$M$15,0),0))^($H6887-IND_SavePot!$H6887)</f>
        <v>2.0400851253317724E-3</v>
      </c>
      <c r="J6887" s="13">
        <f t="shared" si="344"/>
        <v>2.0400851253317724E-3</v>
      </c>
      <c r="K6887" s="2">
        <v>0</v>
      </c>
    </row>
    <row r="6888" spans="3:11">
      <c r="C6888" s="11" t="str">
        <f>IND_SavePot!C6888</f>
        <v>INDRDEFFTF-47</v>
      </c>
      <c r="D6888" s="11" t="str">
        <f>IND_SavePot!D6888</f>
        <v>IRDTF</v>
      </c>
      <c r="E6888" s="10" t="str">
        <f t="shared" si="343"/>
        <v>IRDTF</v>
      </c>
      <c r="F6888" s="10" t="s">
        <v>10</v>
      </c>
      <c r="G6888" s="10" t="s">
        <v>11</v>
      </c>
      <c r="H6888" s="10">
        <f t="shared" si="345"/>
        <v>2050</v>
      </c>
      <c r="I6888" s="13">
        <f>IND_SavePot!I6888*(1+HLOOKUP(MID(D6888,2,2),$M$9:$AF$15,MATCH(RIGHT(D6888,2),$M$9:$M$15,0),0))^($H6888-IND_SavePot!$H6888)</f>
        <v>0</v>
      </c>
      <c r="J6888" s="13">
        <f t="shared" si="344"/>
        <v>0</v>
      </c>
      <c r="K6888" s="2">
        <v>6</v>
      </c>
    </row>
    <row r="6889" spans="3:11">
      <c r="C6889" s="11" t="str">
        <f>IND_SavePot!C6889</f>
        <v>INDRDEFFPH-48</v>
      </c>
      <c r="D6889" s="11" t="str">
        <f>IND_SavePot!D6889</f>
        <v>IRDPH</v>
      </c>
      <c r="E6889" s="10" t="str">
        <f t="shared" si="343"/>
        <v>IRDPH</v>
      </c>
      <c r="F6889" s="10" t="s">
        <v>10</v>
      </c>
      <c r="G6889" s="10" t="s">
        <v>11</v>
      </c>
      <c r="H6889" s="10">
        <f t="shared" si="345"/>
        <v>2050</v>
      </c>
      <c r="I6889" s="13">
        <f>IND_SavePot!I6889*(1+HLOOKUP(MID(D6889,2,2),$M$9:$AF$15,MATCH(RIGHT(D6889,2),$M$9:$M$15,0),0))^($H6889-IND_SavePot!$H6889)</f>
        <v>4.8774437212984988E-3</v>
      </c>
      <c r="J6889" s="13">
        <f t="shared" si="344"/>
        <v>4.8774437212984988E-3</v>
      </c>
      <c r="K6889" s="2">
        <v>6</v>
      </c>
    </row>
    <row r="6890" spans="3:11">
      <c r="C6890" s="11" t="str">
        <f>IND_SavePot!C6890</f>
        <v>INDRDEFFPH-48</v>
      </c>
      <c r="D6890" s="11" t="str">
        <f>IND_SavePot!D6890</f>
        <v>IRDPH</v>
      </c>
      <c r="E6890" s="10" t="str">
        <f t="shared" si="343"/>
        <v>IRDPH</v>
      </c>
      <c r="F6890" s="10" t="s">
        <v>10</v>
      </c>
      <c r="G6890" s="10" t="s">
        <v>11</v>
      </c>
      <c r="H6890" s="10">
        <f t="shared" si="345"/>
        <v>2050</v>
      </c>
      <c r="I6890" s="13">
        <f>IND_SavePot!I6890*(1+HLOOKUP(MID(D6890,2,2),$M$9:$AF$15,MATCH(RIGHT(D6890,2),$M$9:$M$15,0),0))^($H6890-IND_SavePot!$H6890)</f>
        <v>4.8774437212984988E-3</v>
      </c>
      <c r="J6890" s="13">
        <f t="shared" si="344"/>
        <v>4.8774437212984988E-3</v>
      </c>
      <c r="K6890" s="2">
        <v>7</v>
      </c>
    </row>
    <row r="6891" spans="3:11">
      <c r="C6891" s="11" t="str">
        <f>IND_SavePot!C6891</f>
        <v>INDRDEFFSH-48</v>
      </c>
      <c r="D6891" s="11" t="str">
        <f>IND_SavePot!D6891</f>
        <v>IRDSH</v>
      </c>
      <c r="E6891" s="10" t="str">
        <f t="shared" si="343"/>
        <v>IRDSH</v>
      </c>
      <c r="F6891" s="10" t="s">
        <v>10</v>
      </c>
      <c r="G6891" s="10" t="s">
        <v>11</v>
      </c>
      <c r="H6891" s="10">
        <f t="shared" si="345"/>
        <v>2050</v>
      </c>
      <c r="I6891" s="13">
        <f>IND_SavePot!I6891*(1+HLOOKUP(MID(D6891,2,2),$M$9:$AF$15,MATCH(RIGHT(D6891,2),$M$9:$M$15,0),0))^($H6891-IND_SavePot!$H6891)</f>
        <v>8.4949568437803942E-3</v>
      </c>
      <c r="J6891" s="13">
        <f t="shared" si="344"/>
        <v>8.4949568437803942E-3</v>
      </c>
      <c r="K6891" s="2">
        <v>8</v>
      </c>
    </row>
    <row r="6892" spans="3:11">
      <c r="C6892" s="11" t="str">
        <f>IND_SavePot!C6892</f>
        <v>INDRDEFFLA-48</v>
      </c>
      <c r="D6892" s="11" t="str">
        <f>IND_SavePot!D6892</f>
        <v>IRDLA</v>
      </c>
      <c r="E6892" s="10" t="str">
        <f t="shared" si="343"/>
        <v>IRDLA</v>
      </c>
      <c r="F6892" s="10" t="s">
        <v>10</v>
      </c>
      <c r="G6892" s="10" t="s">
        <v>11</v>
      </c>
      <c r="H6892" s="10">
        <f t="shared" si="345"/>
        <v>2050</v>
      </c>
      <c r="I6892" s="13">
        <f>IND_SavePot!I6892*(1+HLOOKUP(MID(D6892,2,2),$M$9:$AF$15,MATCH(RIGHT(D6892,2),$M$9:$M$15,0),0))^($H6892-IND_SavePot!$H6892)</f>
        <v>8.2998061727721471E-3</v>
      </c>
      <c r="J6892" s="13">
        <f t="shared" si="344"/>
        <v>8.2998061727721471E-3</v>
      </c>
      <c r="K6892" s="2">
        <v>0</v>
      </c>
    </row>
    <row r="6893" spans="3:11">
      <c r="C6893" s="11" t="str">
        <f>IND_SavePot!C6893</f>
        <v>INDRDEFFEM-48</v>
      </c>
      <c r="D6893" s="11" t="str">
        <f>IND_SavePot!D6893</f>
        <v>IRDEM</v>
      </c>
      <c r="E6893" s="10" t="str">
        <f t="shared" si="343"/>
        <v>IRDEM</v>
      </c>
      <c r="F6893" s="10" t="s">
        <v>10</v>
      </c>
      <c r="G6893" s="10" t="s">
        <v>11</v>
      </c>
      <c r="H6893" s="10">
        <f t="shared" si="345"/>
        <v>2050</v>
      </c>
      <c r="I6893" s="13">
        <f>IND_SavePot!I6893*(1+HLOOKUP(MID(D6893,2,2),$M$9:$AF$15,MATCH(RIGHT(D6893,2),$M$9:$M$15,0),0))^($H6893-IND_SavePot!$H6893)</f>
        <v>2.0400851253318127E-3</v>
      </c>
      <c r="J6893" s="13">
        <f t="shared" si="344"/>
        <v>2.0400851253318127E-3</v>
      </c>
      <c r="K6893" s="2">
        <v>0</v>
      </c>
    </row>
    <row r="6894" spans="3:11">
      <c r="C6894" s="11" t="str">
        <f>IND_SavePot!C6894</f>
        <v>INDRDEFFTF-48</v>
      </c>
      <c r="D6894" s="11" t="str">
        <f>IND_SavePot!D6894</f>
        <v>IRDTF</v>
      </c>
      <c r="E6894" s="10" t="str">
        <f t="shared" si="343"/>
        <v>IRDTF</v>
      </c>
      <c r="F6894" s="10" t="s">
        <v>10</v>
      </c>
      <c r="G6894" s="10" t="s">
        <v>11</v>
      </c>
      <c r="H6894" s="10">
        <f t="shared" si="345"/>
        <v>2050</v>
      </c>
      <c r="I6894" s="13">
        <f>IND_SavePot!I6894*(1+HLOOKUP(MID(D6894,2,2),$M$9:$AF$15,MATCH(RIGHT(D6894,2),$M$9:$M$15,0),0))^($H6894-IND_SavePot!$H6894)</f>
        <v>0</v>
      </c>
      <c r="J6894" s="13">
        <f t="shared" si="344"/>
        <v>0</v>
      </c>
      <c r="K6894" s="2">
        <v>5</v>
      </c>
    </row>
    <row r="6895" spans="3:11">
      <c r="C6895" s="11" t="str">
        <f>IND_SavePot!C6895</f>
        <v>INDRDEFFPH-49</v>
      </c>
      <c r="D6895" s="11" t="str">
        <f>IND_SavePot!D6895</f>
        <v>IRDPH</v>
      </c>
      <c r="E6895" s="10" t="str">
        <f t="shared" si="343"/>
        <v>IRDPH</v>
      </c>
      <c r="F6895" s="10" t="s">
        <v>10</v>
      </c>
      <c r="G6895" s="10" t="s">
        <v>11</v>
      </c>
      <c r="H6895" s="10">
        <f t="shared" si="345"/>
        <v>2050</v>
      </c>
      <c r="I6895" s="13">
        <f>IND_SavePot!I6895*(1+HLOOKUP(MID(D6895,2,2),$M$9:$AF$15,MATCH(RIGHT(D6895,2),$M$9:$M$15,0),0))^($H6895-IND_SavePot!$H6895)</f>
        <v>4.8774437212986211E-3</v>
      </c>
      <c r="J6895" s="13">
        <f t="shared" si="344"/>
        <v>4.8774437212986211E-3</v>
      </c>
      <c r="K6895" s="2">
        <v>5</v>
      </c>
    </row>
    <row r="6896" spans="3:11">
      <c r="C6896" s="11" t="str">
        <f>IND_SavePot!C6896</f>
        <v>INDRDEFFPH-49</v>
      </c>
      <c r="D6896" s="11" t="str">
        <f>IND_SavePot!D6896</f>
        <v>IRDPH</v>
      </c>
      <c r="E6896" s="10" t="str">
        <f t="shared" si="343"/>
        <v>IRDPH</v>
      </c>
      <c r="F6896" s="10" t="s">
        <v>10</v>
      </c>
      <c r="G6896" s="10" t="s">
        <v>11</v>
      </c>
      <c r="H6896" s="10">
        <f t="shared" si="345"/>
        <v>2050</v>
      </c>
      <c r="I6896" s="13">
        <f>IND_SavePot!I6896*(1+HLOOKUP(MID(D6896,2,2),$M$9:$AF$15,MATCH(RIGHT(D6896,2),$M$9:$M$15,0),0))^($H6896-IND_SavePot!$H6896)</f>
        <v>4.8774437212986211E-3</v>
      </c>
      <c r="J6896" s="13">
        <f t="shared" si="344"/>
        <v>4.8774437212986211E-3</v>
      </c>
      <c r="K6896" s="2">
        <v>7</v>
      </c>
    </row>
    <row r="6897" spans="3:11">
      <c r="C6897" s="11" t="str">
        <f>IND_SavePot!C6897</f>
        <v>INDRDEFFSH-49</v>
      </c>
      <c r="D6897" s="11" t="str">
        <f>IND_SavePot!D6897</f>
        <v>IRDSH</v>
      </c>
      <c r="E6897" s="10" t="str">
        <f t="shared" si="343"/>
        <v>IRDSH</v>
      </c>
      <c r="F6897" s="10" t="s">
        <v>10</v>
      </c>
      <c r="G6897" s="10" t="s">
        <v>11</v>
      </c>
      <c r="H6897" s="10">
        <f t="shared" si="345"/>
        <v>2050</v>
      </c>
      <c r="I6897" s="13">
        <f>IND_SavePot!I6897*(1+HLOOKUP(MID(D6897,2,2),$M$9:$AF$15,MATCH(RIGHT(D6897,2),$M$9:$M$15,0),0))^($H6897-IND_SavePot!$H6897)</f>
        <v>8.4949568437805035E-3</v>
      </c>
      <c r="J6897" s="13">
        <f t="shared" si="344"/>
        <v>8.4949568437805035E-3</v>
      </c>
      <c r="K6897" s="2">
        <v>7</v>
      </c>
    </row>
    <row r="6898" spans="3:11">
      <c r="C6898" s="11" t="str">
        <f>IND_SavePot!C6898</f>
        <v>INDRDEFFLA-49</v>
      </c>
      <c r="D6898" s="11" t="str">
        <f>IND_SavePot!D6898</f>
        <v>IRDLA</v>
      </c>
      <c r="E6898" s="10" t="str">
        <f t="shared" si="343"/>
        <v>IRDLA</v>
      </c>
      <c r="F6898" s="10" t="s">
        <v>10</v>
      </c>
      <c r="G6898" s="10" t="s">
        <v>11</v>
      </c>
      <c r="H6898" s="10">
        <f t="shared" si="345"/>
        <v>2050</v>
      </c>
      <c r="I6898" s="13">
        <f>IND_SavePot!I6898*(1+HLOOKUP(MID(D6898,2,2),$M$9:$AF$15,MATCH(RIGHT(D6898,2),$M$9:$M$15,0),0))^($H6898-IND_SavePot!$H6898)</f>
        <v>8.2998061727722287E-3</v>
      </c>
      <c r="J6898" s="13">
        <f t="shared" si="344"/>
        <v>8.2998061727722287E-3</v>
      </c>
      <c r="K6898" s="2">
        <v>0</v>
      </c>
    </row>
    <row r="6899" spans="3:11">
      <c r="C6899" s="11" t="str">
        <f>IND_SavePot!C6899</f>
        <v>INDRDEFFEM-49</v>
      </c>
      <c r="D6899" s="11" t="str">
        <f>IND_SavePot!D6899</f>
        <v>IRDEM</v>
      </c>
      <c r="E6899" s="10" t="str">
        <f t="shared" si="343"/>
        <v>IRDEM</v>
      </c>
      <c r="F6899" s="10" t="s">
        <v>10</v>
      </c>
      <c r="G6899" s="10" t="s">
        <v>11</v>
      </c>
      <c r="H6899" s="10">
        <f t="shared" si="345"/>
        <v>2050</v>
      </c>
      <c r="I6899" s="13">
        <f>IND_SavePot!I6899*(1+HLOOKUP(MID(D6899,2,2),$M$9:$AF$15,MATCH(RIGHT(D6899,2),$M$9:$M$15,0),0))^($H6899-IND_SavePot!$H6899)</f>
        <v>2.0400851253318127E-3</v>
      </c>
      <c r="J6899" s="13">
        <f t="shared" si="344"/>
        <v>2.0400851253318127E-3</v>
      </c>
      <c r="K6899" s="2">
        <v>0</v>
      </c>
    </row>
    <row r="6900" spans="3:11">
      <c r="C6900" s="11" t="str">
        <f>IND_SavePot!C6900</f>
        <v>INDRDEFFTF-49</v>
      </c>
      <c r="D6900" s="11" t="str">
        <f>IND_SavePot!D6900</f>
        <v>IRDTF</v>
      </c>
      <c r="E6900" s="10" t="str">
        <f t="shared" si="343"/>
        <v>IRDTF</v>
      </c>
      <c r="F6900" s="10" t="s">
        <v>10</v>
      </c>
      <c r="G6900" s="10" t="s">
        <v>11</v>
      </c>
      <c r="H6900" s="10">
        <f t="shared" si="345"/>
        <v>2050</v>
      </c>
      <c r="I6900" s="13">
        <f>IND_SavePot!I6900*(1+HLOOKUP(MID(D6900,2,2),$M$9:$AF$15,MATCH(RIGHT(D6900,2),$M$9:$M$15,0),0))^($H6900-IND_SavePot!$H6900)</f>
        <v>0</v>
      </c>
      <c r="J6900" s="13">
        <f t="shared" si="344"/>
        <v>0</v>
      </c>
      <c r="K6900" s="2">
        <v>5</v>
      </c>
    </row>
    <row r="6901" spans="3:11">
      <c r="C6901" s="11" t="str">
        <f>IND_SavePot!C6901</f>
        <v>INDRDEFFPH-50</v>
      </c>
      <c r="D6901" s="11" t="str">
        <f>IND_SavePot!D6901</f>
        <v>IRDPH</v>
      </c>
      <c r="E6901" s="10" t="str">
        <f t="shared" si="343"/>
        <v>IRDPH</v>
      </c>
      <c r="F6901" s="10" t="s">
        <v>10</v>
      </c>
      <c r="G6901" s="10" t="s">
        <v>11</v>
      </c>
      <c r="H6901" s="10">
        <f t="shared" si="345"/>
        <v>2050</v>
      </c>
      <c r="I6901" s="13">
        <f>IND_SavePot!I6901*(1+HLOOKUP(MID(D6901,2,2),$M$9:$AF$15,MATCH(RIGHT(D6901,2),$M$9:$M$15,0),0))^($H6901-IND_SavePot!$H6901)</f>
        <v>4.8774437212984988E-3</v>
      </c>
      <c r="J6901" s="13">
        <f t="shared" si="344"/>
        <v>4.8774437212984988E-3</v>
      </c>
      <c r="K6901" s="2">
        <v>5</v>
      </c>
    </row>
    <row r="6902" spans="3:11">
      <c r="C6902" s="11" t="str">
        <f>IND_SavePot!C6902</f>
        <v>INDRDEFFPH-50</v>
      </c>
      <c r="D6902" s="11" t="str">
        <f>IND_SavePot!D6902</f>
        <v>IRDPH</v>
      </c>
      <c r="E6902" s="10" t="str">
        <f t="shared" si="343"/>
        <v>IRDPH</v>
      </c>
      <c r="F6902" s="10" t="s">
        <v>10</v>
      </c>
      <c r="G6902" s="10" t="s">
        <v>11</v>
      </c>
      <c r="H6902" s="10">
        <f t="shared" si="345"/>
        <v>2050</v>
      </c>
      <c r="I6902" s="13">
        <f>IND_SavePot!I6902*(1+HLOOKUP(MID(D6902,2,2),$M$9:$AF$15,MATCH(RIGHT(D6902,2),$M$9:$M$15,0),0))^($H6902-IND_SavePot!$H6902)</f>
        <v>4.8774437212984988E-3</v>
      </c>
      <c r="J6902" s="13">
        <f t="shared" si="344"/>
        <v>4.8774437212984988E-3</v>
      </c>
      <c r="K6902" s="2">
        <v>7</v>
      </c>
    </row>
    <row r="6903" spans="3:11">
      <c r="C6903" s="11" t="str">
        <f>IND_SavePot!C6903</f>
        <v>INDRDEFFSH-50</v>
      </c>
      <c r="D6903" s="11" t="str">
        <f>IND_SavePot!D6903</f>
        <v>IRDSH</v>
      </c>
      <c r="E6903" s="10" t="str">
        <f t="shared" si="343"/>
        <v>IRDSH</v>
      </c>
      <c r="F6903" s="10" t="s">
        <v>10</v>
      </c>
      <c r="G6903" s="10" t="s">
        <v>11</v>
      </c>
      <c r="H6903" s="10">
        <f t="shared" si="345"/>
        <v>2050</v>
      </c>
      <c r="I6903" s="13">
        <f>IND_SavePot!I6903*(1+HLOOKUP(MID(D6903,2,2),$M$9:$AF$15,MATCH(RIGHT(D6903,2),$M$9:$M$15,0),0))^($H6903-IND_SavePot!$H6903)</f>
        <v>8.4949568437804497E-3</v>
      </c>
      <c r="J6903" s="13">
        <f t="shared" si="344"/>
        <v>8.4949568437804497E-3</v>
      </c>
      <c r="K6903" s="2">
        <v>7</v>
      </c>
    </row>
    <row r="6904" spans="3:11">
      <c r="C6904" s="11" t="str">
        <f>IND_SavePot!C6904</f>
        <v>INDRDEFFLA-50</v>
      </c>
      <c r="D6904" s="11" t="str">
        <f>IND_SavePot!D6904</f>
        <v>IRDLA</v>
      </c>
      <c r="E6904" s="10" t="str">
        <f t="shared" si="343"/>
        <v>IRDLA</v>
      </c>
      <c r="F6904" s="10" t="s">
        <v>10</v>
      </c>
      <c r="G6904" s="10" t="s">
        <v>11</v>
      </c>
      <c r="H6904" s="10">
        <f t="shared" si="345"/>
        <v>2050</v>
      </c>
      <c r="I6904" s="13">
        <f>IND_SavePot!I6904*(1+HLOOKUP(MID(D6904,2,2),$M$9:$AF$15,MATCH(RIGHT(D6904,2),$M$9:$M$15,0),0))^($H6904-IND_SavePot!$H6904)</f>
        <v>8.2998061727720656E-3</v>
      </c>
      <c r="J6904" s="13">
        <f t="shared" si="344"/>
        <v>8.2998061727720656E-3</v>
      </c>
      <c r="K6904" s="2">
        <v>0</v>
      </c>
    </row>
    <row r="6905" spans="3:11">
      <c r="C6905" s="11" t="str">
        <f>IND_SavePot!C6905</f>
        <v>INDRDEFFEM-50</v>
      </c>
      <c r="D6905" s="11" t="str">
        <f>IND_SavePot!D6905</f>
        <v>IRDEM</v>
      </c>
      <c r="E6905" s="10" t="str">
        <f t="shared" si="343"/>
        <v>IRDEM</v>
      </c>
      <c r="F6905" s="10" t="s">
        <v>10</v>
      </c>
      <c r="G6905" s="10" t="s">
        <v>11</v>
      </c>
      <c r="H6905" s="10">
        <f t="shared" si="345"/>
        <v>2050</v>
      </c>
      <c r="I6905" s="13">
        <f>IND_SavePot!I6905*(1+HLOOKUP(MID(D6905,2,2),$M$9:$AF$15,MATCH(RIGHT(D6905,2),$M$9:$M$15,0),0))^($H6905-IND_SavePot!$H6905)</f>
        <v>2.0400851253318127E-3</v>
      </c>
      <c r="J6905" s="13">
        <f t="shared" si="344"/>
        <v>2.0400851253318127E-3</v>
      </c>
      <c r="K6905" s="2">
        <v>0</v>
      </c>
    </row>
    <row r="6906" spans="3:11">
      <c r="C6906" s="11" t="str">
        <f>IND_SavePot!C6906</f>
        <v>INDRDEFFTF-50</v>
      </c>
      <c r="D6906" s="11" t="str">
        <f>IND_SavePot!D6906</f>
        <v>IRDTF</v>
      </c>
      <c r="E6906" s="10" t="str">
        <f t="shared" si="343"/>
        <v>IRDTF</v>
      </c>
      <c r="F6906" s="10" t="s">
        <v>10</v>
      </c>
      <c r="G6906" s="10" t="s">
        <v>11</v>
      </c>
      <c r="H6906" s="10">
        <f t="shared" si="345"/>
        <v>2050</v>
      </c>
      <c r="I6906" s="13">
        <f>IND_SavePot!I6906*(1+HLOOKUP(MID(D6906,2,2),$M$9:$AF$15,MATCH(RIGHT(D6906,2),$M$9:$M$15,0),0))^($H6906-IND_SavePot!$H6906)</f>
        <v>0</v>
      </c>
      <c r="J6906" s="13">
        <f t="shared" si="344"/>
        <v>0</v>
      </c>
      <c r="K6906" s="2">
        <v>5</v>
      </c>
    </row>
    <row r="6907" spans="3:11">
      <c r="C6907" s="11" t="str">
        <f>IND_SavePot!C6907</f>
        <v>INDRDEFFPH-51</v>
      </c>
      <c r="D6907" s="11" t="str">
        <f>IND_SavePot!D6907</f>
        <v>IRDPH</v>
      </c>
      <c r="E6907" s="10" t="str">
        <f t="shared" si="343"/>
        <v>IRDPH</v>
      </c>
      <c r="F6907" s="10" t="s">
        <v>10</v>
      </c>
      <c r="G6907" s="10" t="s">
        <v>11</v>
      </c>
      <c r="H6907" s="10">
        <f t="shared" si="345"/>
        <v>2050</v>
      </c>
      <c r="I6907" s="13">
        <f>IND_SavePot!I6907*(1+HLOOKUP(MID(D6907,2,2),$M$9:$AF$15,MATCH(RIGHT(D6907,2),$M$9:$M$15,0),0))^($H6907-IND_SavePot!$H6907)</f>
        <v>4.8774437212984988E-3</v>
      </c>
      <c r="J6907" s="13">
        <f t="shared" si="344"/>
        <v>4.8774437212984988E-3</v>
      </c>
      <c r="K6907" s="2">
        <v>5</v>
      </c>
    </row>
    <row r="6908" spans="3:11">
      <c r="C6908" s="11" t="str">
        <f>IND_SavePot!C6908</f>
        <v>INDRDEFFPH-51</v>
      </c>
      <c r="D6908" s="11" t="str">
        <f>IND_SavePot!D6908</f>
        <v>IRDPH</v>
      </c>
      <c r="E6908" s="10" t="str">
        <f t="shared" si="343"/>
        <v>IRDPH</v>
      </c>
      <c r="F6908" s="10" t="s">
        <v>10</v>
      </c>
      <c r="G6908" s="10" t="s">
        <v>11</v>
      </c>
      <c r="H6908" s="10">
        <f t="shared" si="345"/>
        <v>2050</v>
      </c>
      <c r="I6908" s="13">
        <f>IND_SavePot!I6908*(1+HLOOKUP(MID(D6908,2,2),$M$9:$AF$15,MATCH(RIGHT(D6908,2),$M$9:$M$15,0),0))^($H6908-IND_SavePot!$H6908)</f>
        <v>4.8774437212984988E-3</v>
      </c>
      <c r="J6908" s="13">
        <f t="shared" si="344"/>
        <v>4.8774437212984988E-3</v>
      </c>
      <c r="K6908" s="2">
        <v>7</v>
      </c>
    </row>
    <row r="6909" spans="3:11">
      <c r="C6909" s="11" t="str">
        <f>IND_SavePot!C6909</f>
        <v>INDRDEFFSH-51</v>
      </c>
      <c r="D6909" s="11" t="str">
        <f>IND_SavePot!D6909</f>
        <v>IRDSH</v>
      </c>
      <c r="E6909" s="10" t="str">
        <f t="shared" si="343"/>
        <v>IRDSH</v>
      </c>
      <c r="F6909" s="10" t="s">
        <v>10</v>
      </c>
      <c r="G6909" s="10" t="s">
        <v>11</v>
      </c>
      <c r="H6909" s="10">
        <f t="shared" si="345"/>
        <v>2050</v>
      </c>
      <c r="I6909" s="13">
        <f>IND_SavePot!I6909*(1+HLOOKUP(MID(D6909,2,2),$M$9:$AF$15,MATCH(RIGHT(D6909,2),$M$9:$M$15,0),0))^($H6909-IND_SavePot!$H6909)</f>
        <v>8.4949568437804497E-3</v>
      </c>
      <c r="J6909" s="13">
        <f t="shared" si="344"/>
        <v>8.4949568437804497E-3</v>
      </c>
      <c r="K6909" s="2">
        <v>7</v>
      </c>
    </row>
    <row r="6910" spans="3:11">
      <c r="C6910" s="11" t="str">
        <f>IND_SavePot!C6910</f>
        <v>INDRDEFFLA-51</v>
      </c>
      <c r="D6910" s="11" t="str">
        <f>IND_SavePot!D6910</f>
        <v>IRDLA</v>
      </c>
      <c r="E6910" s="10" t="str">
        <f t="shared" si="343"/>
        <v>IRDLA</v>
      </c>
      <c r="F6910" s="10" t="s">
        <v>10</v>
      </c>
      <c r="G6910" s="10" t="s">
        <v>11</v>
      </c>
      <c r="H6910" s="10">
        <f t="shared" si="345"/>
        <v>2050</v>
      </c>
      <c r="I6910" s="13">
        <f>IND_SavePot!I6910*(1+HLOOKUP(MID(D6910,2,2),$M$9:$AF$15,MATCH(RIGHT(D6910,2),$M$9:$M$15,0),0))^($H6910-IND_SavePot!$H6910)</f>
        <v>8.2998061727721471E-3</v>
      </c>
      <c r="J6910" s="13">
        <f t="shared" si="344"/>
        <v>8.2998061727721471E-3</v>
      </c>
      <c r="K6910" s="2">
        <v>0</v>
      </c>
    </row>
    <row r="6911" spans="3:11">
      <c r="C6911" s="11" t="str">
        <f>IND_SavePot!C6911</f>
        <v>INDRDEFFEM-51</v>
      </c>
      <c r="D6911" s="11" t="str">
        <f>IND_SavePot!D6911</f>
        <v>IRDEM</v>
      </c>
      <c r="E6911" s="10" t="str">
        <f t="shared" si="343"/>
        <v>IRDEM</v>
      </c>
      <c r="F6911" s="10" t="s">
        <v>10</v>
      </c>
      <c r="G6911" s="10" t="s">
        <v>11</v>
      </c>
      <c r="H6911" s="10">
        <f t="shared" si="345"/>
        <v>2050</v>
      </c>
      <c r="I6911" s="13">
        <f>IND_SavePot!I6911*(1+HLOOKUP(MID(D6911,2,2),$M$9:$AF$15,MATCH(RIGHT(D6911,2),$M$9:$M$15,0),0))^($H6911-IND_SavePot!$H6911)</f>
        <v>2.0400851253318127E-3</v>
      </c>
      <c r="J6911" s="13">
        <f t="shared" si="344"/>
        <v>2.0400851253318127E-3</v>
      </c>
      <c r="K6911" s="2">
        <v>0</v>
      </c>
    </row>
    <row r="6912" spans="3:11">
      <c r="C6912" s="11" t="str">
        <f>IND_SavePot!C6912</f>
        <v>INDRDEFFTF-51</v>
      </c>
      <c r="D6912" s="11" t="str">
        <f>IND_SavePot!D6912</f>
        <v>IRDTF</v>
      </c>
      <c r="E6912" s="10" t="str">
        <f t="shared" si="343"/>
        <v>IRDTF</v>
      </c>
      <c r="F6912" s="10" t="s">
        <v>10</v>
      </c>
      <c r="G6912" s="10" t="s">
        <v>11</v>
      </c>
      <c r="H6912" s="10">
        <f t="shared" si="345"/>
        <v>2050</v>
      </c>
      <c r="I6912" s="13">
        <f>IND_SavePot!I6912*(1+HLOOKUP(MID(D6912,2,2),$M$9:$AF$15,MATCH(RIGHT(D6912,2),$M$9:$M$15,0),0))^($H6912-IND_SavePot!$H6912)</f>
        <v>0</v>
      </c>
      <c r="J6912" s="13">
        <f t="shared" si="344"/>
        <v>0</v>
      </c>
      <c r="K6912" s="2">
        <v>5</v>
      </c>
    </row>
    <row r="6913" spans="3:11">
      <c r="C6913" s="11" t="str">
        <f>IND_SavePot!C6913</f>
        <v>INDRDEFFPH-52</v>
      </c>
      <c r="D6913" s="11" t="str">
        <f>IND_SavePot!D6913</f>
        <v>IRDPH</v>
      </c>
      <c r="E6913" s="10" t="str">
        <f t="shared" si="343"/>
        <v>IRDPH</v>
      </c>
      <c r="F6913" s="10" t="s">
        <v>10</v>
      </c>
      <c r="G6913" s="10" t="s">
        <v>11</v>
      </c>
      <c r="H6913" s="10">
        <f t="shared" si="345"/>
        <v>2050</v>
      </c>
      <c r="I6913" s="13">
        <f>IND_SavePot!I6913*(1+HLOOKUP(MID(D6913,2,2),$M$9:$AF$15,MATCH(RIGHT(D6913,2),$M$9:$M$15,0),0))^($H6913-IND_SavePot!$H6913)</f>
        <v>4.8774437212986211E-3</v>
      </c>
      <c r="J6913" s="13">
        <f t="shared" si="344"/>
        <v>4.8774437212986211E-3</v>
      </c>
      <c r="K6913" s="2">
        <v>5</v>
      </c>
    </row>
    <row r="6914" spans="3:11">
      <c r="C6914" s="11" t="str">
        <f>IND_SavePot!C6914</f>
        <v>INDRDEFFPH-52</v>
      </c>
      <c r="D6914" s="11" t="str">
        <f>IND_SavePot!D6914</f>
        <v>IRDPH</v>
      </c>
      <c r="E6914" s="10" t="str">
        <f t="shared" si="343"/>
        <v>IRDPH</v>
      </c>
      <c r="F6914" s="10" t="s">
        <v>10</v>
      </c>
      <c r="G6914" s="10" t="s">
        <v>11</v>
      </c>
      <c r="H6914" s="10">
        <f t="shared" si="345"/>
        <v>2050</v>
      </c>
      <c r="I6914" s="13">
        <f>IND_SavePot!I6914*(1+HLOOKUP(MID(D6914,2,2),$M$9:$AF$15,MATCH(RIGHT(D6914,2),$M$9:$M$15,0),0))^($H6914-IND_SavePot!$H6914)</f>
        <v>4.8774437212986211E-3</v>
      </c>
      <c r="J6914" s="13">
        <f t="shared" si="344"/>
        <v>4.8774437212986211E-3</v>
      </c>
      <c r="K6914" s="2">
        <v>7</v>
      </c>
    </row>
    <row r="6915" spans="3:11">
      <c r="C6915" s="11" t="str">
        <f>IND_SavePot!C6915</f>
        <v>INDRDEFFSH-52</v>
      </c>
      <c r="D6915" s="11" t="str">
        <f>IND_SavePot!D6915</f>
        <v>IRDSH</v>
      </c>
      <c r="E6915" s="10" t="str">
        <f t="shared" si="343"/>
        <v>IRDSH</v>
      </c>
      <c r="F6915" s="10" t="s">
        <v>10</v>
      </c>
      <c r="G6915" s="10" t="s">
        <v>11</v>
      </c>
      <c r="H6915" s="10">
        <f t="shared" si="345"/>
        <v>2050</v>
      </c>
      <c r="I6915" s="13">
        <f>IND_SavePot!I6915*(1+HLOOKUP(MID(D6915,2,2),$M$9:$AF$15,MATCH(RIGHT(D6915,2),$M$9:$M$15,0),0))^($H6915-IND_SavePot!$H6915)</f>
        <v>8.4949568437805035E-3</v>
      </c>
      <c r="J6915" s="13">
        <f t="shared" si="344"/>
        <v>8.4949568437805035E-3</v>
      </c>
      <c r="K6915" s="2">
        <v>6</v>
      </c>
    </row>
    <row r="6916" spans="3:11">
      <c r="C6916" s="11" t="str">
        <f>IND_SavePot!C6916</f>
        <v>INDRDEFFLA-52</v>
      </c>
      <c r="D6916" s="11" t="str">
        <f>IND_SavePot!D6916</f>
        <v>IRDLA</v>
      </c>
      <c r="E6916" s="10" t="str">
        <f t="shared" si="343"/>
        <v>IRDLA</v>
      </c>
      <c r="F6916" s="10" t="s">
        <v>10</v>
      </c>
      <c r="G6916" s="10" t="s">
        <v>11</v>
      </c>
      <c r="H6916" s="10">
        <f t="shared" si="345"/>
        <v>2050</v>
      </c>
      <c r="I6916" s="13">
        <f>IND_SavePot!I6916*(1+HLOOKUP(MID(D6916,2,2),$M$9:$AF$15,MATCH(RIGHT(D6916,2),$M$9:$M$15,0),0))^($H6916-IND_SavePot!$H6916)</f>
        <v>8.2998061727722287E-3</v>
      </c>
      <c r="J6916" s="13">
        <f t="shared" si="344"/>
        <v>8.2998061727722287E-3</v>
      </c>
      <c r="K6916" s="2">
        <v>0</v>
      </c>
    </row>
    <row r="6917" spans="3:11">
      <c r="C6917" s="11" t="str">
        <f>IND_SavePot!C6917</f>
        <v>INDRDEFFEM-52</v>
      </c>
      <c r="D6917" s="11" t="str">
        <f>IND_SavePot!D6917</f>
        <v>IRDEM</v>
      </c>
      <c r="E6917" s="10" t="str">
        <f t="shared" si="343"/>
        <v>IRDEM</v>
      </c>
      <c r="F6917" s="10" t="s">
        <v>10</v>
      </c>
      <c r="G6917" s="10" t="s">
        <v>11</v>
      </c>
      <c r="H6917" s="10">
        <f t="shared" si="345"/>
        <v>2050</v>
      </c>
      <c r="I6917" s="13">
        <f>IND_SavePot!I6917*(1+HLOOKUP(MID(D6917,2,2),$M$9:$AF$15,MATCH(RIGHT(D6917,2),$M$9:$M$15,0),0))^($H6917-IND_SavePot!$H6917)</f>
        <v>2.0400851253317724E-3</v>
      </c>
      <c r="J6917" s="13">
        <f t="shared" si="344"/>
        <v>2.0400851253317724E-3</v>
      </c>
      <c r="K6917" s="2">
        <v>0</v>
      </c>
    </row>
    <row r="6918" spans="3:11">
      <c r="C6918" s="11" t="str">
        <f>IND_SavePot!C6918</f>
        <v>INDRDEFFTF-52</v>
      </c>
      <c r="D6918" s="11" t="str">
        <f>IND_SavePot!D6918</f>
        <v>IRDTF</v>
      </c>
      <c r="E6918" s="10" t="str">
        <f t="shared" si="343"/>
        <v>IRDTF</v>
      </c>
      <c r="F6918" s="10" t="s">
        <v>10</v>
      </c>
      <c r="G6918" s="10" t="s">
        <v>11</v>
      </c>
      <c r="H6918" s="10">
        <f t="shared" si="345"/>
        <v>2050</v>
      </c>
      <c r="I6918" s="13">
        <f>IND_SavePot!I6918*(1+HLOOKUP(MID(D6918,2,2),$M$9:$AF$15,MATCH(RIGHT(D6918,2),$M$9:$M$15,0),0))^($H6918-IND_SavePot!$H6918)</f>
        <v>0</v>
      </c>
      <c r="J6918" s="13">
        <f t="shared" si="344"/>
        <v>0</v>
      </c>
      <c r="K6918" s="2">
        <v>5</v>
      </c>
    </row>
    <row r="6919" spans="3:11">
      <c r="C6919" s="11" t="str">
        <f>IND_SavePot!C6919</f>
        <v>INDRDEFFPH-53</v>
      </c>
      <c r="D6919" s="11" t="str">
        <f>IND_SavePot!D6919</f>
        <v>IRDPH</v>
      </c>
      <c r="E6919" s="10" t="str">
        <f t="shared" si="343"/>
        <v>IRDPH</v>
      </c>
      <c r="F6919" s="10" t="s">
        <v>10</v>
      </c>
      <c r="G6919" s="10" t="s">
        <v>11</v>
      </c>
      <c r="H6919" s="10">
        <f t="shared" si="345"/>
        <v>2050</v>
      </c>
      <c r="I6919" s="13">
        <f>IND_SavePot!I6919*(1+HLOOKUP(MID(D6919,2,2),$M$9:$AF$15,MATCH(RIGHT(D6919,2),$M$9:$M$15,0),0))^($H6919-IND_SavePot!$H6919)</f>
        <v>4.8774437212984988E-3</v>
      </c>
      <c r="J6919" s="13">
        <f t="shared" si="344"/>
        <v>4.8774437212984988E-3</v>
      </c>
      <c r="K6919" s="2">
        <v>5</v>
      </c>
    </row>
    <row r="6920" spans="3:11">
      <c r="C6920" s="11" t="str">
        <f>IND_SavePot!C6920</f>
        <v>INDRDEFFPH-53</v>
      </c>
      <c r="D6920" s="11" t="str">
        <f>IND_SavePot!D6920</f>
        <v>IRDPH</v>
      </c>
      <c r="E6920" s="10" t="str">
        <f t="shared" ref="E6920:E6983" si="346">D6920</f>
        <v>IRDPH</v>
      </c>
      <c r="F6920" s="10" t="s">
        <v>10</v>
      </c>
      <c r="G6920" s="10" t="s">
        <v>11</v>
      </c>
      <c r="H6920" s="10">
        <f t="shared" si="345"/>
        <v>2050</v>
      </c>
      <c r="I6920" s="13">
        <f>IND_SavePot!I6920*(1+HLOOKUP(MID(D6920,2,2),$M$9:$AF$15,MATCH(RIGHT(D6920,2),$M$9:$M$15,0),0))^($H6920-IND_SavePot!$H6920)</f>
        <v>4.8774437212984988E-3</v>
      </c>
      <c r="J6920" s="13">
        <f t="shared" ref="J6920:J6983" si="347">I6920</f>
        <v>4.8774437212984988E-3</v>
      </c>
      <c r="K6920" s="2">
        <v>7</v>
      </c>
    </row>
    <row r="6921" spans="3:11">
      <c r="C6921" s="11" t="str">
        <f>IND_SavePot!C6921</f>
        <v>INDRDEFFSH-53</v>
      </c>
      <c r="D6921" s="11" t="str">
        <f>IND_SavePot!D6921</f>
        <v>IRDSH</v>
      </c>
      <c r="E6921" s="10" t="str">
        <f t="shared" si="346"/>
        <v>IRDSH</v>
      </c>
      <c r="F6921" s="10" t="s">
        <v>10</v>
      </c>
      <c r="G6921" s="10" t="s">
        <v>11</v>
      </c>
      <c r="H6921" s="10">
        <f t="shared" ref="H6921:H6984" si="348">H6920</f>
        <v>2050</v>
      </c>
      <c r="I6921" s="13">
        <f>IND_SavePot!I6921*(1+HLOOKUP(MID(D6921,2,2),$M$9:$AF$15,MATCH(RIGHT(D6921,2),$M$9:$M$15,0),0))^($H6921-IND_SavePot!$H6921)</f>
        <v>8.4949568437804497E-3</v>
      </c>
      <c r="J6921" s="13">
        <f t="shared" si="347"/>
        <v>8.4949568437804497E-3</v>
      </c>
      <c r="K6921" s="2">
        <v>6</v>
      </c>
    </row>
    <row r="6922" spans="3:11">
      <c r="C6922" s="11" t="str">
        <f>IND_SavePot!C6922</f>
        <v>INDRDEFFLA-53</v>
      </c>
      <c r="D6922" s="11" t="str">
        <f>IND_SavePot!D6922</f>
        <v>IRDLA</v>
      </c>
      <c r="E6922" s="10" t="str">
        <f t="shared" si="346"/>
        <v>IRDLA</v>
      </c>
      <c r="F6922" s="10" t="s">
        <v>10</v>
      </c>
      <c r="G6922" s="10" t="s">
        <v>11</v>
      </c>
      <c r="H6922" s="10">
        <f t="shared" si="348"/>
        <v>2050</v>
      </c>
      <c r="I6922" s="13">
        <f>IND_SavePot!I6922*(1+HLOOKUP(MID(D6922,2,2),$M$9:$AF$15,MATCH(RIGHT(D6922,2),$M$9:$M$15,0),0))^($H6922-IND_SavePot!$H6922)</f>
        <v>8.2998061727721471E-3</v>
      </c>
      <c r="J6922" s="13">
        <f t="shared" si="347"/>
        <v>8.2998061727721471E-3</v>
      </c>
      <c r="K6922" s="2">
        <v>0</v>
      </c>
    </row>
    <row r="6923" spans="3:11">
      <c r="C6923" s="11" t="str">
        <f>IND_SavePot!C6923</f>
        <v>INDRDEFFEM-53</v>
      </c>
      <c r="D6923" s="11" t="str">
        <f>IND_SavePot!D6923</f>
        <v>IRDEM</v>
      </c>
      <c r="E6923" s="10" t="str">
        <f t="shared" si="346"/>
        <v>IRDEM</v>
      </c>
      <c r="F6923" s="10" t="s">
        <v>10</v>
      </c>
      <c r="G6923" s="10" t="s">
        <v>11</v>
      </c>
      <c r="H6923" s="10">
        <f t="shared" si="348"/>
        <v>2050</v>
      </c>
      <c r="I6923" s="13">
        <f>IND_SavePot!I6923*(1+HLOOKUP(MID(D6923,2,2),$M$9:$AF$15,MATCH(RIGHT(D6923,2),$M$9:$M$15,0),0))^($H6923-IND_SavePot!$H6923)</f>
        <v>2.0400851253318127E-3</v>
      </c>
      <c r="J6923" s="13">
        <f t="shared" si="347"/>
        <v>2.0400851253318127E-3</v>
      </c>
      <c r="K6923" s="2">
        <v>0</v>
      </c>
    </row>
    <row r="6924" spans="3:11">
      <c r="C6924" s="11" t="str">
        <f>IND_SavePot!C6924</f>
        <v>INDRDEFFTF-53</v>
      </c>
      <c r="D6924" s="11" t="str">
        <f>IND_SavePot!D6924</f>
        <v>IRDTF</v>
      </c>
      <c r="E6924" s="10" t="str">
        <f t="shared" si="346"/>
        <v>IRDTF</v>
      </c>
      <c r="F6924" s="10" t="s">
        <v>10</v>
      </c>
      <c r="G6924" s="10" t="s">
        <v>11</v>
      </c>
      <c r="H6924" s="10">
        <f t="shared" si="348"/>
        <v>2050</v>
      </c>
      <c r="I6924" s="13">
        <f>IND_SavePot!I6924*(1+HLOOKUP(MID(D6924,2,2),$M$9:$AF$15,MATCH(RIGHT(D6924,2),$M$9:$M$15,0),0))^($H6924-IND_SavePot!$H6924)</f>
        <v>0</v>
      </c>
      <c r="J6924" s="13">
        <f t="shared" si="347"/>
        <v>0</v>
      </c>
      <c r="K6924" s="2">
        <v>5</v>
      </c>
    </row>
    <row r="6925" spans="3:11">
      <c r="C6925" s="11" t="str">
        <f>IND_SavePot!C6925</f>
        <v>INDRDEFFPH-54</v>
      </c>
      <c r="D6925" s="11" t="str">
        <f>IND_SavePot!D6925</f>
        <v>IRDPH</v>
      </c>
      <c r="E6925" s="10" t="str">
        <f t="shared" si="346"/>
        <v>IRDPH</v>
      </c>
      <c r="F6925" s="10" t="s">
        <v>10</v>
      </c>
      <c r="G6925" s="10" t="s">
        <v>11</v>
      </c>
      <c r="H6925" s="10">
        <f t="shared" si="348"/>
        <v>2050</v>
      </c>
      <c r="I6925" s="13">
        <f>IND_SavePot!I6925*(1+HLOOKUP(MID(D6925,2,2),$M$9:$AF$15,MATCH(RIGHT(D6925,2),$M$9:$M$15,0),0))^($H6925-IND_SavePot!$H6925)</f>
        <v>4.8774437212986211E-3</v>
      </c>
      <c r="J6925" s="13">
        <f t="shared" si="347"/>
        <v>4.8774437212986211E-3</v>
      </c>
      <c r="K6925" s="2">
        <v>5</v>
      </c>
    </row>
    <row r="6926" spans="3:11">
      <c r="C6926" s="11" t="str">
        <f>IND_SavePot!C6926</f>
        <v>INDRDEFFPH-54</v>
      </c>
      <c r="D6926" s="11" t="str">
        <f>IND_SavePot!D6926</f>
        <v>IRDPH</v>
      </c>
      <c r="E6926" s="10" t="str">
        <f t="shared" si="346"/>
        <v>IRDPH</v>
      </c>
      <c r="F6926" s="10" t="s">
        <v>10</v>
      </c>
      <c r="G6926" s="10" t="s">
        <v>11</v>
      </c>
      <c r="H6926" s="10">
        <f t="shared" si="348"/>
        <v>2050</v>
      </c>
      <c r="I6926" s="13">
        <f>IND_SavePot!I6926*(1+HLOOKUP(MID(D6926,2,2),$M$9:$AF$15,MATCH(RIGHT(D6926,2),$M$9:$M$15,0),0))^($H6926-IND_SavePot!$H6926)</f>
        <v>4.8774437212986211E-3</v>
      </c>
      <c r="J6926" s="13">
        <f t="shared" si="347"/>
        <v>4.8774437212986211E-3</v>
      </c>
      <c r="K6926" s="2">
        <v>7</v>
      </c>
    </row>
    <row r="6927" spans="3:11">
      <c r="C6927" s="11" t="str">
        <f>IND_SavePot!C6927</f>
        <v>INDRDEFFSH-54</v>
      </c>
      <c r="D6927" s="11" t="str">
        <f>IND_SavePot!D6927</f>
        <v>IRDSH</v>
      </c>
      <c r="E6927" s="10" t="str">
        <f t="shared" si="346"/>
        <v>IRDSH</v>
      </c>
      <c r="F6927" s="10" t="s">
        <v>10</v>
      </c>
      <c r="G6927" s="10" t="s">
        <v>11</v>
      </c>
      <c r="H6927" s="10">
        <f t="shared" si="348"/>
        <v>2050</v>
      </c>
      <c r="I6927" s="13">
        <f>IND_SavePot!I6927*(1+HLOOKUP(MID(D6927,2,2),$M$9:$AF$15,MATCH(RIGHT(D6927,2),$M$9:$M$15,0),0))^($H6927-IND_SavePot!$H6927)</f>
        <v>8.4949568437805035E-3</v>
      </c>
      <c r="J6927" s="13">
        <f t="shared" si="347"/>
        <v>8.4949568437805035E-3</v>
      </c>
      <c r="K6927" s="2">
        <v>5</v>
      </c>
    </row>
    <row r="6928" spans="3:11">
      <c r="C6928" s="11" t="str">
        <f>IND_SavePot!C6928</f>
        <v>INDRDEFFLA-54</v>
      </c>
      <c r="D6928" s="11" t="str">
        <f>IND_SavePot!D6928</f>
        <v>IRDLA</v>
      </c>
      <c r="E6928" s="10" t="str">
        <f t="shared" si="346"/>
        <v>IRDLA</v>
      </c>
      <c r="F6928" s="10" t="s">
        <v>10</v>
      </c>
      <c r="G6928" s="10" t="s">
        <v>11</v>
      </c>
      <c r="H6928" s="10">
        <f t="shared" si="348"/>
        <v>2050</v>
      </c>
      <c r="I6928" s="13">
        <f>IND_SavePot!I6928*(1+HLOOKUP(MID(D6928,2,2),$M$9:$AF$15,MATCH(RIGHT(D6928,2),$M$9:$M$15,0),0))^($H6928-IND_SavePot!$H6928)</f>
        <v>8.2998061727721471E-3</v>
      </c>
      <c r="J6928" s="13">
        <f t="shared" si="347"/>
        <v>8.2998061727721471E-3</v>
      </c>
      <c r="K6928" s="2">
        <v>0</v>
      </c>
    </row>
    <row r="6929" spans="3:11">
      <c r="C6929" s="11" t="str">
        <f>IND_SavePot!C6929</f>
        <v>INDRDEFFEM-54</v>
      </c>
      <c r="D6929" s="11" t="str">
        <f>IND_SavePot!D6929</f>
        <v>IRDEM</v>
      </c>
      <c r="E6929" s="10" t="str">
        <f t="shared" si="346"/>
        <v>IRDEM</v>
      </c>
      <c r="F6929" s="10" t="s">
        <v>10</v>
      </c>
      <c r="G6929" s="10" t="s">
        <v>11</v>
      </c>
      <c r="H6929" s="10">
        <f t="shared" si="348"/>
        <v>2050</v>
      </c>
      <c r="I6929" s="13">
        <f>IND_SavePot!I6929*(1+HLOOKUP(MID(D6929,2,2),$M$9:$AF$15,MATCH(RIGHT(D6929,2),$M$9:$M$15,0),0))^($H6929-IND_SavePot!$H6929)</f>
        <v>2.0400851253318127E-3</v>
      </c>
      <c r="J6929" s="13">
        <f t="shared" si="347"/>
        <v>2.0400851253318127E-3</v>
      </c>
      <c r="K6929" s="2">
        <v>0</v>
      </c>
    </row>
    <row r="6930" spans="3:11">
      <c r="C6930" s="11" t="str">
        <f>IND_SavePot!C6930</f>
        <v>INDRDEFFTF-54</v>
      </c>
      <c r="D6930" s="11" t="str">
        <f>IND_SavePot!D6930</f>
        <v>IRDTF</v>
      </c>
      <c r="E6930" s="10" t="str">
        <f t="shared" si="346"/>
        <v>IRDTF</v>
      </c>
      <c r="F6930" s="10" t="s">
        <v>10</v>
      </c>
      <c r="G6930" s="10" t="s">
        <v>11</v>
      </c>
      <c r="H6930" s="10">
        <f t="shared" si="348"/>
        <v>2050</v>
      </c>
      <c r="I6930" s="13">
        <f>IND_SavePot!I6930*(1+HLOOKUP(MID(D6930,2,2),$M$9:$AF$15,MATCH(RIGHT(D6930,2),$M$9:$M$15,0),0))^($H6930-IND_SavePot!$H6930)</f>
        <v>0</v>
      </c>
      <c r="J6930" s="13">
        <f t="shared" si="347"/>
        <v>0</v>
      </c>
      <c r="K6930" s="2">
        <v>5</v>
      </c>
    </row>
    <row r="6931" spans="3:11">
      <c r="C6931" s="11" t="str">
        <f>IND_SavePot!C6931</f>
        <v>INDRDEFFPH-55</v>
      </c>
      <c r="D6931" s="11" t="str">
        <f>IND_SavePot!D6931</f>
        <v>IRDPH</v>
      </c>
      <c r="E6931" s="10" t="str">
        <f t="shared" si="346"/>
        <v>IRDPH</v>
      </c>
      <c r="F6931" s="10" t="s">
        <v>10</v>
      </c>
      <c r="G6931" s="10" t="s">
        <v>11</v>
      </c>
      <c r="H6931" s="10">
        <f t="shared" si="348"/>
        <v>2050</v>
      </c>
      <c r="I6931" s="13">
        <f>IND_SavePot!I6931*(1+HLOOKUP(MID(D6931,2,2),$M$9:$AF$15,MATCH(RIGHT(D6931,2),$M$9:$M$15,0),0))^($H6931-IND_SavePot!$H6931)</f>
        <v>4.8774437212984988E-3</v>
      </c>
      <c r="J6931" s="13">
        <f t="shared" si="347"/>
        <v>4.8774437212984988E-3</v>
      </c>
      <c r="K6931" s="2">
        <v>5</v>
      </c>
    </row>
    <row r="6932" spans="3:11">
      <c r="C6932" s="11" t="str">
        <f>IND_SavePot!C6932</f>
        <v>INDRDEFFPH-55</v>
      </c>
      <c r="D6932" s="11" t="str">
        <f>IND_SavePot!D6932</f>
        <v>IRDPH</v>
      </c>
      <c r="E6932" s="10" t="str">
        <f t="shared" si="346"/>
        <v>IRDPH</v>
      </c>
      <c r="F6932" s="10" t="s">
        <v>10</v>
      </c>
      <c r="G6932" s="10" t="s">
        <v>11</v>
      </c>
      <c r="H6932" s="10">
        <f t="shared" si="348"/>
        <v>2050</v>
      </c>
      <c r="I6932" s="13">
        <f>IND_SavePot!I6932*(1+HLOOKUP(MID(D6932,2,2),$M$9:$AF$15,MATCH(RIGHT(D6932,2),$M$9:$M$15,0),0))^($H6932-IND_SavePot!$H6932)</f>
        <v>4.8774437212984988E-3</v>
      </c>
      <c r="J6932" s="13">
        <f t="shared" si="347"/>
        <v>4.8774437212984988E-3</v>
      </c>
      <c r="K6932" s="2">
        <v>7</v>
      </c>
    </row>
    <row r="6933" spans="3:11">
      <c r="C6933" s="11" t="str">
        <f>IND_SavePot!C6933</f>
        <v>INDRDEFFSH-55</v>
      </c>
      <c r="D6933" s="11" t="str">
        <f>IND_SavePot!D6933</f>
        <v>IRDSH</v>
      </c>
      <c r="E6933" s="10" t="str">
        <f t="shared" si="346"/>
        <v>IRDSH</v>
      </c>
      <c r="F6933" s="10" t="s">
        <v>10</v>
      </c>
      <c r="G6933" s="10" t="s">
        <v>11</v>
      </c>
      <c r="H6933" s="10">
        <f t="shared" si="348"/>
        <v>2050</v>
      </c>
      <c r="I6933" s="13">
        <f>IND_SavePot!I6933*(1+HLOOKUP(MID(D6933,2,2),$M$9:$AF$15,MATCH(RIGHT(D6933,2),$M$9:$M$15,0),0))^($H6933-IND_SavePot!$H6933)</f>
        <v>8.4949568437804497E-3</v>
      </c>
      <c r="J6933" s="13">
        <f t="shared" si="347"/>
        <v>8.4949568437804497E-3</v>
      </c>
      <c r="K6933" s="2">
        <v>5</v>
      </c>
    </row>
    <row r="6934" spans="3:11">
      <c r="C6934" s="11" t="str">
        <f>IND_SavePot!C6934</f>
        <v>INDRDEFFLA-55</v>
      </c>
      <c r="D6934" s="11" t="str">
        <f>IND_SavePot!D6934</f>
        <v>IRDLA</v>
      </c>
      <c r="E6934" s="10" t="str">
        <f t="shared" si="346"/>
        <v>IRDLA</v>
      </c>
      <c r="F6934" s="10" t="s">
        <v>10</v>
      </c>
      <c r="G6934" s="10" t="s">
        <v>11</v>
      </c>
      <c r="H6934" s="10">
        <f t="shared" si="348"/>
        <v>2050</v>
      </c>
      <c r="I6934" s="13">
        <f>IND_SavePot!I6934*(1+HLOOKUP(MID(D6934,2,2),$M$9:$AF$15,MATCH(RIGHT(D6934,2),$M$9:$M$15,0),0))^($H6934-IND_SavePot!$H6934)</f>
        <v>8.2998061727721471E-3</v>
      </c>
      <c r="J6934" s="13">
        <f t="shared" si="347"/>
        <v>8.2998061727721471E-3</v>
      </c>
      <c r="K6934" s="2">
        <v>0</v>
      </c>
    </row>
    <row r="6935" spans="3:11">
      <c r="C6935" s="11" t="str">
        <f>IND_SavePot!C6935</f>
        <v>INDRDEFFEM-55</v>
      </c>
      <c r="D6935" s="11" t="str">
        <f>IND_SavePot!D6935</f>
        <v>IRDEM</v>
      </c>
      <c r="E6935" s="10" t="str">
        <f t="shared" si="346"/>
        <v>IRDEM</v>
      </c>
      <c r="F6935" s="10" t="s">
        <v>10</v>
      </c>
      <c r="G6935" s="10" t="s">
        <v>11</v>
      </c>
      <c r="H6935" s="10">
        <f t="shared" si="348"/>
        <v>2050</v>
      </c>
      <c r="I6935" s="13">
        <f>IND_SavePot!I6935*(1+HLOOKUP(MID(D6935,2,2),$M$9:$AF$15,MATCH(RIGHT(D6935,2),$M$9:$M$15,0),0))^($H6935-IND_SavePot!$H6935)</f>
        <v>2.0400851253317724E-3</v>
      </c>
      <c r="J6935" s="13">
        <f t="shared" si="347"/>
        <v>2.0400851253317724E-3</v>
      </c>
      <c r="K6935" s="2">
        <v>0</v>
      </c>
    </row>
    <row r="6936" spans="3:11">
      <c r="C6936" s="11" t="str">
        <f>IND_SavePot!C6936</f>
        <v>INDRDEFFTF-55</v>
      </c>
      <c r="D6936" s="11" t="str">
        <f>IND_SavePot!D6936</f>
        <v>IRDTF</v>
      </c>
      <c r="E6936" s="10" t="str">
        <f t="shared" si="346"/>
        <v>IRDTF</v>
      </c>
      <c r="F6936" s="10" t="s">
        <v>10</v>
      </c>
      <c r="G6936" s="10" t="s">
        <v>11</v>
      </c>
      <c r="H6936" s="10">
        <f t="shared" si="348"/>
        <v>2050</v>
      </c>
      <c r="I6936" s="13">
        <f>IND_SavePot!I6936*(1+HLOOKUP(MID(D6936,2,2),$M$9:$AF$15,MATCH(RIGHT(D6936,2),$M$9:$M$15,0),0))^($H6936-IND_SavePot!$H6936)</f>
        <v>0</v>
      </c>
      <c r="J6936" s="13">
        <f t="shared" si="347"/>
        <v>0</v>
      </c>
      <c r="K6936" s="2">
        <v>4</v>
      </c>
    </row>
    <row r="6937" spans="3:11">
      <c r="C6937" s="11" t="str">
        <f>IND_SavePot!C6937</f>
        <v>INDRDEFFPH-56</v>
      </c>
      <c r="D6937" s="11" t="str">
        <f>IND_SavePot!D6937</f>
        <v>IRDPH</v>
      </c>
      <c r="E6937" s="10" t="str">
        <f t="shared" si="346"/>
        <v>IRDPH</v>
      </c>
      <c r="F6937" s="10" t="s">
        <v>10</v>
      </c>
      <c r="G6937" s="10" t="s">
        <v>11</v>
      </c>
      <c r="H6937" s="10">
        <f t="shared" si="348"/>
        <v>2050</v>
      </c>
      <c r="I6937" s="13">
        <f>IND_SavePot!I6937*(1+HLOOKUP(MID(D6937,2,2),$M$9:$AF$15,MATCH(RIGHT(D6937,2),$M$9:$M$15,0),0))^($H6937-IND_SavePot!$H6937)</f>
        <v>4.8774437212984988E-3</v>
      </c>
      <c r="J6937" s="13">
        <f t="shared" si="347"/>
        <v>4.8774437212984988E-3</v>
      </c>
      <c r="K6937" s="2">
        <v>5</v>
      </c>
    </row>
    <row r="6938" spans="3:11">
      <c r="C6938" s="11" t="str">
        <f>IND_SavePot!C6938</f>
        <v>INDRDEFFPH-56</v>
      </c>
      <c r="D6938" s="11" t="str">
        <f>IND_SavePot!D6938</f>
        <v>IRDPH</v>
      </c>
      <c r="E6938" s="10" t="str">
        <f t="shared" si="346"/>
        <v>IRDPH</v>
      </c>
      <c r="F6938" s="10" t="s">
        <v>10</v>
      </c>
      <c r="G6938" s="10" t="s">
        <v>11</v>
      </c>
      <c r="H6938" s="10">
        <f t="shared" si="348"/>
        <v>2050</v>
      </c>
      <c r="I6938" s="13">
        <f>IND_SavePot!I6938*(1+HLOOKUP(MID(D6938,2,2),$M$9:$AF$15,MATCH(RIGHT(D6938,2),$M$9:$M$15,0),0))^($H6938-IND_SavePot!$H6938)</f>
        <v>4.8774437212984988E-3</v>
      </c>
      <c r="J6938" s="13">
        <f t="shared" si="347"/>
        <v>4.8774437212984988E-3</v>
      </c>
      <c r="K6938" s="2">
        <v>7</v>
      </c>
    </row>
    <row r="6939" spans="3:11">
      <c r="C6939" s="11" t="str">
        <f>IND_SavePot!C6939</f>
        <v>INDRDEFFSH-56</v>
      </c>
      <c r="D6939" s="11" t="str">
        <f>IND_SavePot!D6939</f>
        <v>IRDSH</v>
      </c>
      <c r="E6939" s="10" t="str">
        <f t="shared" si="346"/>
        <v>IRDSH</v>
      </c>
      <c r="F6939" s="10" t="s">
        <v>10</v>
      </c>
      <c r="G6939" s="10" t="s">
        <v>11</v>
      </c>
      <c r="H6939" s="10">
        <f t="shared" si="348"/>
        <v>2050</v>
      </c>
      <c r="I6939" s="13">
        <f>IND_SavePot!I6939*(1+HLOOKUP(MID(D6939,2,2),$M$9:$AF$15,MATCH(RIGHT(D6939,2),$M$9:$M$15,0),0))^($H6939-IND_SavePot!$H6939)</f>
        <v>8.4949568437804497E-3</v>
      </c>
      <c r="J6939" s="13">
        <f t="shared" si="347"/>
        <v>8.4949568437804497E-3</v>
      </c>
      <c r="K6939" s="2">
        <v>5</v>
      </c>
    </row>
    <row r="6940" spans="3:11">
      <c r="C6940" s="11" t="str">
        <f>IND_SavePot!C6940</f>
        <v>INDRDEFFLA-56</v>
      </c>
      <c r="D6940" s="11" t="str">
        <f>IND_SavePot!D6940</f>
        <v>IRDLA</v>
      </c>
      <c r="E6940" s="10" t="str">
        <f t="shared" si="346"/>
        <v>IRDLA</v>
      </c>
      <c r="F6940" s="10" t="s">
        <v>10</v>
      </c>
      <c r="G6940" s="10" t="s">
        <v>11</v>
      </c>
      <c r="H6940" s="10">
        <f t="shared" si="348"/>
        <v>2050</v>
      </c>
      <c r="I6940" s="13">
        <f>IND_SavePot!I6940*(1+HLOOKUP(MID(D6940,2,2),$M$9:$AF$15,MATCH(RIGHT(D6940,2),$M$9:$M$15,0),0))^($H6940-IND_SavePot!$H6940)</f>
        <v>8.2998061727721471E-3</v>
      </c>
      <c r="J6940" s="13">
        <f t="shared" si="347"/>
        <v>8.2998061727721471E-3</v>
      </c>
      <c r="K6940" s="2">
        <v>0</v>
      </c>
    </row>
    <row r="6941" spans="3:11">
      <c r="C6941" s="11" t="str">
        <f>IND_SavePot!C6941</f>
        <v>INDRDEFFEM-56</v>
      </c>
      <c r="D6941" s="11" t="str">
        <f>IND_SavePot!D6941</f>
        <v>IRDEM</v>
      </c>
      <c r="E6941" s="10" t="str">
        <f t="shared" si="346"/>
        <v>IRDEM</v>
      </c>
      <c r="F6941" s="10" t="s">
        <v>10</v>
      </c>
      <c r="G6941" s="10" t="s">
        <v>11</v>
      </c>
      <c r="H6941" s="10">
        <f t="shared" si="348"/>
        <v>2050</v>
      </c>
      <c r="I6941" s="13">
        <f>IND_SavePot!I6941*(1+HLOOKUP(MID(D6941,2,2),$M$9:$AF$15,MATCH(RIGHT(D6941,2),$M$9:$M$15,0),0))^($H6941-IND_SavePot!$H6941)</f>
        <v>2.0400851253318127E-3</v>
      </c>
      <c r="J6941" s="13">
        <f t="shared" si="347"/>
        <v>2.0400851253318127E-3</v>
      </c>
      <c r="K6941" s="2">
        <v>0</v>
      </c>
    </row>
    <row r="6942" spans="3:11">
      <c r="C6942" s="11" t="str">
        <f>IND_SavePot!C6942</f>
        <v>INDRDEFFTF-56</v>
      </c>
      <c r="D6942" s="11" t="str">
        <f>IND_SavePot!D6942</f>
        <v>IRDTF</v>
      </c>
      <c r="E6942" s="10" t="str">
        <f t="shared" si="346"/>
        <v>IRDTF</v>
      </c>
      <c r="F6942" s="10" t="s">
        <v>10</v>
      </c>
      <c r="G6942" s="10" t="s">
        <v>11</v>
      </c>
      <c r="H6942" s="10">
        <f t="shared" si="348"/>
        <v>2050</v>
      </c>
      <c r="I6942" s="13">
        <f>IND_SavePot!I6942*(1+HLOOKUP(MID(D6942,2,2),$M$9:$AF$15,MATCH(RIGHT(D6942,2),$M$9:$M$15,0),0))^($H6942-IND_SavePot!$H6942)</f>
        <v>0</v>
      </c>
      <c r="J6942" s="13">
        <f t="shared" si="347"/>
        <v>0</v>
      </c>
      <c r="K6942" s="2">
        <v>4</v>
      </c>
    </row>
    <row r="6943" spans="3:11">
      <c r="C6943" s="11" t="str">
        <f>IND_SavePot!C6943</f>
        <v>INDRDEFFPH-57</v>
      </c>
      <c r="D6943" s="11" t="str">
        <f>IND_SavePot!D6943</f>
        <v>IRDPH</v>
      </c>
      <c r="E6943" s="10" t="str">
        <f t="shared" si="346"/>
        <v>IRDPH</v>
      </c>
      <c r="F6943" s="10" t="s">
        <v>10</v>
      </c>
      <c r="G6943" s="10" t="s">
        <v>11</v>
      </c>
      <c r="H6943" s="10">
        <f t="shared" si="348"/>
        <v>2050</v>
      </c>
      <c r="I6943" s="13">
        <f>IND_SavePot!I6943*(1+HLOOKUP(MID(D6943,2,2),$M$9:$AF$15,MATCH(RIGHT(D6943,2),$M$9:$M$15,0),0))^($H6943-IND_SavePot!$H6943)</f>
        <v>4.8774437212986211E-3</v>
      </c>
      <c r="J6943" s="13">
        <f t="shared" si="347"/>
        <v>4.8774437212986211E-3</v>
      </c>
      <c r="K6943" s="2">
        <v>4</v>
      </c>
    </row>
    <row r="6944" spans="3:11">
      <c r="C6944" s="11" t="str">
        <f>IND_SavePot!C6944</f>
        <v>INDRDEFFPH-57</v>
      </c>
      <c r="D6944" s="11" t="str">
        <f>IND_SavePot!D6944</f>
        <v>IRDPH</v>
      </c>
      <c r="E6944" s="10" t="str">
        <f t="shared" si="346"/>
        <v>IRDPH</v>
      </c>
      <c r="F6944" s="10" t="s">
        <v>10</v>
      </c>
      <c r="G6944" s="10" t="s">
        <v>11</v>
      </c>
      <c r="H6944" s="10">
        <f t="shared" si="348"/>
        <v>2050</v>
      </c>
      <c r="I6944" s="13">
        <f>IND_SavePot!I6944*(1+HLOOKUP(MID(D6944,2,2),$M$9:$AF$15,MATCH(RIGHT(D6944,2),$M$9:$M$15,0),0))^($H6944-IND_SavePot!$H6944)</f>
        <v>4.8774437212986211E-3</v>
      </c>
      <c r="J6944" s="13">
        <f t="shared" si="347"/>
        <v>4.8774437212986211E-3</v>
      </c>
      <c r="K6944" s="2">
        <v>7</v>
      </c>
    </row>
    <row r="6945" spans="3:11">
      <c r="C6945" s="11" t="str">
        <f>IND_SavePot!C6945</f>
        <v>INDRDEFFSH-57</v>
      </c>
      <c r="D6945" s="11" t="str">
        <f>IND_SavePot!D6945</f>
        <v>IRDSH</v>
      </c>
      <c r="E6945" s="10" t="str">
        <f t="shared" si="346"/>
        <v>IRDSH</v>
      </c>
      <c r="F6945" s="10" t="s">
        <v>10</v>
      </c>
      <c r="G6945" s="10" t="s">
        <v>11</v>
      </c>
      <c r="H6945" s="10">
        <f t="shared" si="348"/>
        <v>2050</v>
      </c>
      <c r="I6945" s="13">
        <f>IND_SavePot!I6945*(1+HLOOKUP(MID(D6945,2,2),$M$9:$AF$15,MATCH(RIGHT(D6945,2),$M$9:$M$15,0),0))^($H6945-IND_SavePot!$H6945)</f>
        <v>8.4949568437805035E-3</v>
      </c>
      <c r="J6945" s="13">
        <f t="shared" si="347"/>
        <v>8.4949568437805035E-3</v>
      </c>
      <c r="K6945" s="2">
        <v>4</v>
      </c>
    </row>
    <row r="6946" spans="3:11">
      <c r="C6946" s="11" t="str">
        <f>IND_SavePot!C6946</f>
        <v>INDRDEFFLA-57</v>
      </c>
      <c r="D6946" s="11" t="str">
        <f>IND_SavePot!D6946</f>
        <v>IRDLA</v>
      </c>
      <c r="E6946" s="10" t="str">
        <f t="shared" si="346"/>
        <v>IRDLA</v>
      </c>
      <c r="F6946" s="10" t="s">
        <v>10</v>
      </c>
      <c r="G6946" s="10" t="s">
        <v>11</v>
      </c>
      <c r="H6946" s="10">
        <f t="shared" si="348"/>
        <v>2050</v>
      </c>
      <c r="I6946" s="13">
        <f>IND_SavePot!I6946*(1+HLOOKUP(MID(D6946,2,2),$M$9:$AF$15,MATCH(RIGHT(D6946,2),$M$9:$M$15,0),0))^($H6946-IND_SavePot!$H6946)</f>
        <v>8.2998061727722287E-3</v>
      </c>
      <c r="J6946" s="13">
        <f t="shared" si="347"/>
        <v>8.2998061727722287E-3</v>
      </c>
      <c r="K6946" s="2">
        <v>0</v>
      </c>
    </row>
    <row r="6947" spans="3:11">
      <c r="C6947" s="11" t="str">
        <f>IND_SavePot!C6947</f>
        <v>INDRDEFFEM-57</v>
      </c>
      <c r="D6947" s="11" t="str">
        <f>IND_SavePot!D6947</f>
        <v>IRDEM</v>
      </c>
      <c r="E6947" s="10" t="str">
        <f t="shared" si="346"/>
        <v>IRDEM</v>
      </c>
      <c r="F6947" s="10" t="s">
        <v>10</v>
      </c>
      <c r="G6947" s="10" t="s">
        <v>11</v>
      </c>
      <c r="H6947" s="10">
        <f t="shared" si="348"/>
        <v>2050</v>
      </c>
      <c r="I6947" s="13">
        <f>IND_SavePot!I6947*(1+HLOOKUP(MID(D6947,2,2),$M$9:$AF$15,MATCH(RIGHT(D6947,2),$M$9:$M$15,0),0))^($H6947-IND_SavePot!$H6947)</f>
        <v>2.0400851253318127E-3</v>
      </c>
      <c r="J6947" s="13">
        <f t="shared" si="347"/>
        <v>2.0400851253318127E-3</v>
      </c>
      <c r="K6947" s="2">
        <v>0</v>
      </c>
    </row>
    <row r="6948" spans="3:11">
      <c r="C6948" s="11" t="str">
        <f>IND_SavePot!C6948</f>
        <v>INDRDEFFTF-57</v>
      </c>
      <c r="D6948" s="11" t="str">
        <f>IND_SavePot!D6948</f>
        <v>IRDTF</v>
      </c>
      <c r="E6948" s="10" t="str">
        <f t="shared" si="346"/>
        <v>IRDTF</v>
      </c>
      <c r="F6948" s="10" t="s">
        <v>10</v>
      </c>
      <c r="G6948" s="10" t="s">
        <v>11</v>
      </c>
      <c r="H6948" s="10">
        <f t="shared" si="348"/>
        <v>2050</v>
      </c>
      <c r="I6948" s="13">
        <f>IND_SavePot!I6948*(1+HLOOKUP(MID(D6948,2,2),$M$9:$AF$15,MATCH(RIGHT(D6948,2),$M$9:$M$15,0),0))^($H6948-IND_SavePot!$H6948)</f>
        <v>0</v>
      </c>
      <c r="J6948" s="13">
        <f t="shared" si="347"/>
        <v>0</v>
      </c>
      <c r="K6948" s="2">
        <v>4</v>
      </c>
    </row>
    <row r="6949" spans="3:11">
      <c r="C6949" s="11" t="str">
        <f>IND_SavePot!C6949</f>
        <v>INDRDEFFPH-58</v>
      </c>
      <c r="D6949" s="11" t="str">
        <f>IND_SavePot!D6949</f>
        <v>IRDPH</v>
      </c>
      <c r="E6949" s="10" t="str">
        <f t="shared" si="346"/>
        <v>IRDPH</v>
      </c>
      <c r="F6949" s="10" t="s">
        <v>10</v>
      </c>
      <c r="G6949" s="10" t="s">
        <v>11</v>
      </c>
      <c r="H6949" s="10">
        <f t="shared" si="348"/>
        <v>2050</v>
      </c>
      <c r="I6949" s="13">
        <f>IND_SavePot!I6949*(1+HLOOKUP(MID(D6949,2,2),$M$9:$AF$15,MATCH(RIGHT(D6949,2),$M$9:$M$15,0),0))^($H6949-IND_SavePot!$H6949)</f>
        <v>4.8774437212984988E-3</v>
      </c>
      <c r="J6949" s="13">
        <f t="shared" si="347"/>
        <v>4.8774437212984988E-3</v>
      </c>
      <c r="K6949" s="2">
        <v>4</v>
      </c>
    </row>
    <row r="6950" spans="3:11">
      <c r="C6950" s="11" t="str">
        <f>IND_SavePot!C6950</f>
        <v>INDRDEFFPH-58</v>
      </c>
      <c r="D6950" s="11" t="str">
        <f>IND_SavePot!D6950</f>
        <v>IRDPH</v>
      </c>
      <c r="E6950" s="10" t="str">
        <f t="shared" si="346"/>
        <v>IRDPH</v>
      </c>
      <c r="F6950" s="10" t="s">
        <v>10</v>
      </c>
      <c r="G6950" s="10" t="s">
        <v>11</v>
      </c>
      <c r="H6950" s="10">
        <f t="shared" si="348"/>
        <v>2050</v>
      </c>
      <c r="I6950" s="13">
        <f>IND_SavePot!I6950*(1+HLOOKUP(MID(D6950,2,2),$M$9:$AF$15,MATCH(RIGHT(D6950,2),$M$9:$M$15,0),0))^($H6950-IND_SavePot!$H6950)</f>
        <v>4.8774437212984988E-3</v>
      </c>
      <c r="J6950" s="13">
        <f t="shared" si="347"/>
        <v>4.8774437212984988E-3</v>
      </c>
      <c r="K6950" s="2">
        <v>7</v>
      </c>
    </row>
    <row r="6951" spans="3:11">
      <c r="C6951" s="11" t="str">
        <f>IND_SavePot!C6951</f>
        <v>INDRDEFFSH-58</v>
      </c>
      <c r="D6951" s="11" t="str">
        <f>IND_SavePot!D6951</f>
        <v>IRDSH</v>
      </c>
      <c r="E6951" s="10" t="str">
        <f t="shared" si="346"/>
        <v>IRDSH</v>
      </c>
      <c r="F6951" s="10" t="s">
        <v>10</v>
      </c>
      <c r="G6951" s="10" t="s">
        <v>11</v>
      </c>
      <c r="H6951" s="10">
        <f t="shared" si="348"/>
        <v>2050</v>
      </c>
      <c r="I6951" s="13">
        <f>IND_SavePot!I6951*(1+HLOOKUP(MID(D6951,2,2),$M$9:$AF$15,MATCH(RIGHT(D6951,2),$M$9:$M$15,0),0))^($H6951-IND_SavePot!$H6951)</f>
        <v>8.4949568437803942E-3</v>
      </c>
      <c r="J6951" s="13">
        <f t="shared" si="347"/>
        <v>8.4949568437803942E-3</v>
      </c>
      <c r="K6951" s="2">
        <v>4</v>
      </c>
    </row>
    <row r="6952" spans="3:11">
      <c r="C6952" s="11" t="str">
        <f>IND_SavePot!C6952</f>
        <v>INDRDEFFLA-58</v>
      </c>
      <c r="D6952" s="11" t="str">
        <f>IND_SavePot!D6952</f>
        <v>IRDLA</v>
      </c>
      <c r="E6952" s="10" t="str">
        <f t="shared" si="346"/>
        <v>IRDLA</v>
      </c>
      <c r="F6952" s="10" t="s">
        <v>10</v>
      </c>
      <c r="G6952" s="10" t="s">
        <v>11</v>
      </c>
      <c r="H6952" s="10">
        <f t="shared" si="348"/>
        <v>2050</v>
      </c>
      <c r="I6952" s="13">
        <f>IND_SavePot!I6952*(1+HLOOKUP(MID(D6952,2,2),$M$9:$AF$15,MATCH(RIGHT(D6952,2),$M$9:$M$15,0),0))^($H6952-IND_SavePot!$H6952)</f>
        <v>8.2998061727721471E-3</v>
      </c>
      <c r="J6952" s="13">
        <f t="shared" si="347"/>
        <v>8.2998061727721471E-3</v>
      </c>
      <c r="K6952" s="2">
        <v>0</v>
      </c>
    </row>
    <row r="6953" spans="3:11">
      <c r="C6953" s="11" t="str">
        <f>IND_SavePot!C6953</f>
        <v>INDRDEFFEM-58</v>
      </c>
      <c r="D6953" s="11" t="str">
        <f>IND_SavePot!D6953</f>
        <v>IRDEM</v>
      </c>
      <c r="E6953" s="10" t="str">
        <f t="shared" si="346"/>
        <v>IRDEM</v>
      </c>
      <c r="F6953" s="10" t="s">
        <v>10</v>
      </c>
      <c r="G6953" s="10" t="s">
        <v>11</v>
      </c>
      <c r="H6953" s="10">
        <f t="shared" si="348"/>
        <v>2050</v>
      </c>
      <c r="I6953" s="13">
        <f>IND_SavePot!I6953*(1+HLOOKUP(MID(D6953,2,2),$M$9:$AF$15,MATCH(RIGHT(D6953,2),$M$9:$M$15,0),0))^($H6953-IND_SavePot!$H6953)</f>
        <v>2.0400851253318127E-3</v>
      </c>
      <c r="J6953" s="13">
        <f t="shared" si="347"/>
        <v>2.0400851253318127E-3</v>
      </c>
      <c r="K6953" s="2">
        <v>0</v>
      </c>
    </row>
    <row r="6954" spans="3:11">
      <c r="C6954" s="11" t="str">
        <f>IND_SavePot!C6954</f>
        <v>INDRDEFFTF-58</v>
      </c>
      <c r="D6954" s="11" t="str">
        <f>IND_SavePot!D6954</f>
        <v>IRDTF</v>
      </c>
      <c r="E6954" s="10" t="str">
        <f t="shared" si="346"/>
        <v>IRDTF</v>
      </c>
      <c r="F6954" s="10" t="s">
        <v>10</v>
      </c>
      <c r="G6954" s="10" t="s">
        <v>11</v>
      </c>
      <c r="H6954" s="10">
        <f t="shared" si="348"/>
        <v>2050</v>
      </c>
      <c r="I6954" s="13">
        <f>IND_SavePot!I6954*(1+HLOOKUP(MID(D6954,2,2),$M$9:$AF$15,MATCH(RIGHT(D6954,2),$M$9:$M$15,0),0))^($H6954-IND_SavePot!$H6954)</f>
        <v>0</v>
      </c>
      <c r="J6954" s="13">
        <f t="shared" si="347"/>
        <v>0</v>
      </c>
      <c r="K6954" s="2">
        <v>4</v>
      </c>
    </row>
    <row r="6955" spans="3:11">
      <c r="C6955" s="11" t="str">
        <f>IND_SavePot!C6955</f>
        <v>INDRDEFFPH-59</v>
      </c>
      <c r="D6955" s="11" t="str">
        <f>IND_SavePot!D6955</f>
        <v>IRDPH</v>
      </c>
      <c r="E6955" s="10" t="str">
        <f t="shared" si="346"/>
        <v>IRDPH</v>
      </c>
      <c r="F6955" s="10" t="s">
        <v>10</v>
      </c>
      <c r="G6955" s="10" t="s">
        <v>11</v>
      </c>
      <c r="H6955" s="10">
        <f t="shared" si="348"/>
        <v>2050</v>
      </c>
      <c r="I6955" s="13">
        <f>IND_SavePot!I6955*(1+HLOOKUP(MID(D6955,2,2),$M$9:$AF$15,MATCH(RIGHT(D6955,2),$M$9:$M$15,0),0))^($H6955-IND_SavePot!$H6955)</f>
        <v>4.8774437212985603E-3</v>
      </c>
      <c r="J6955" s="13">
        <f t="shared" si="347"/>
        <v>4.8774437212985603E-3</v>
      </c>
      <c r="K6955" s="2">
        <v>4</v>
      </c>
    </row>
    <row r="6956" spans="3:11">
      <c r="C6956" s="11" t="str">
        <f>IND_SavePot!C6956</f>
        <v>INDRDEFFPH-59</v>
      </c>
      <c r="D6956" s="11" t="str">
        <f>IND_SavePot!D6956</f>
        <v>IRDPH</v>
      </c>
      <c r="E6956" s="10" t="str">
        <f t="shared" si="346"/>
        <v>IRDPH</v>
      </c>
      <c r="F6956" s="10" t="s">
        <v>10</v>
      </c>
      <c r="G6956" s="10" t="s">
        <v>11</v>
      </c>
      <c r="H6956" s="10">
        <f t="shared" si="348"/>
        <v>2050</v>
      </c>
      <c r="I6956" s="13">
        <f>IND_SavePot!I6956*(1+HLOOKUP(MID(D6956,2,2),$M$9:$AF$15,MATCH(RIGHT(D6956,2),$M$9:$M$15,0),0))^($H6956-IND_SavePot!$H6956)</f>
        <v>4.8774437212985603E-3</v>
      </c>
      <c r="J6956" s="13">
        <f t="shared" si="347"/>
        <v>4.8774437212985603E-3</v>
      </c>
      <c r="K6956" s="2">
        <v>7</v>
      </c>
    </row>
    <row r="6957" spans="3:11">
      <c r="C6957" s="11" t="str">
        <f>IND_SavePot!C6957</f>
        <v>INDRDEFFSH-59</v>
      </c>
      <c r="D6957" s="11" t="str">
        <f>IND_SavePot!D6957</f>
        <v>IRDSH</v>
      </c>
      <c r="E6957" s="10" t="str">
        <f t="shared" si="346"/>
        <v>IRDSH</v>
      </c>
      <c r="F6957" s="10" t="s">
        <v>10</v>
      </c>
      <c r="G6957" s="10" t="s">
        <v>11</v>
      </c>
      <c r="H6957" s="10">
        <f t="shared" si="348"/>
        <v>2050</v>
      </c>
      <c r="I6957" s="13">
        <f>IND_SavePot!I6957*(1+HLOOKUP(MID(D6957,2,2),$M$9:$AF$15,MATCH(RIGHT(D6957,2),$M$9:$M$15,0),0))^($H6957-IND_SavePot!$H6957)</f>
        <v>8.4949568437805035E-3</v>
      </c>
      <c r="J6957" s="13">
        <f t="shared" si="347"/>
        <v>8.4949568437805035E-3</v>
      </c>
      <c r="K6957" s="2">
        <v>4</v>
      </c>
    </row>
    <row r="6958" spans="3:11">
      <c r="C6958" s="11" t="str">
        <f>IND_SavePot!C6958</f>
        <v>INDRDEFFLA-59</v>
      </c>
      <c r="D6958" s="11" t="str">
        <f>IND_SavePot!D6958</f>
        <v>IRDLA</v>
      </c>
      <c r="E6958" s="10" t="str">
        <f t="shared" si="346"/>
        <v>IRDLA</v>
      </c>
      <c r="F6958" s="10" t="s">
        <v>10</v>
      </c>
      <c r="G6958" s="10" t="s">
        <v>11</v>
      </c>
      <c r="H6958" s="10">
        <f t="shared" si="348"/>
        <v>2050</v>
      </c>
      <c r="I6958" s="13">
        <f>IND_SavePot!I6958*(1+HLOOKUP(MID(D6958,2,2),$M$9:$AF$15,MATCH(RIGHT(D6958,2),$M$9:$M$15,0),0))^($H6958-IND_SavePot!$H6958)</f>
        <v>8.2998061727721471E-3</v>
      </c>
      <c r="J6958" s="13">
        <f t="shared" si="347"/>
        <v>8.2998061727721471E-3</v>
      </c>
      <c r="K6958" s="2">
        <v>0</v>
      </c>
    </row>
    <row r="6959" spans="3:11">
      <c r="C6959" s="11" t="str">
        <f>IND_SavePot!C6959</f>
        <v>INDRDEFFEM-59</v>
      </c>
      <c r="D6959" s="11" t="str">
        <f>IND_SavePot!D6959</f>
        <v>IRDEM</v>
      </c>
      <c r="E6959" s="10" t="str">
        <f t="shared" si="346"/>
        <v>IRDEM</v>
      </c>
      <c r="F6959" s="10" t="s">
        <v>10</v>
      </c>
      <c r="G6959" s="10" t="s">
        <v>11</v>
      </c>
      <c r="H6959" s="10">
        <f t="shared" si="348"/>
        <v>2050</v>
      </c>
      <c r="I6959" s="13">
        <f>IND_SavePot!I6959*(1+HLOOKUP(MID(D6959,2,2),$M$9:$AF$15,MATCH(RIGHT(D6959,2),$M$9:$M$15,0),0))^($H6959-IND_SavePot!$H6959)</f>
        <v>2.0400851253318127E-3</v>
      </c>
      <c r="J6959" s="13">
        <f t="shared" si="347"/>
        <v>2.0400851253318127E-3</v>
      </c>
      <c r="K6959" s="2">
        <v>0</v>
      </c>
    </row>
    <row r="6960" spans="3:11">
      <c r="C6960" s="11" t="str">
        <f>IND_SavePot!C6960</f>
        <v>INDRDEFFTF-59</v>
      </c>
      <c r="D6960" s="11" t="str">
        <f>IND_SavePot!D6960</f>
        <v>IRDTF</v>
      </c>
      <c r="E6960" s="10" t="str">
        <f t="shared" si="346"/>
        <v>IRDTF</v>
      </c>
      <c r="F6960" s="10" t="s">
        <v>10</v>
      </c>
      <c r="G6960" s="10" t="s">
        <v>11</v>
      </c>
      <c r="H6960" s="10">
        <f t="shared" si="348"/>
        <v>2050</v>
      </c>
      <c r="I6960" s="13">
        <f>IND_SavePot!I6960*(1+HLOOKUP(MID(D6960,2,2),$M$9:$AF$15,MATCH(RIGHT(D6960,2),$M$9:$M$15,0),0))^($H6960-IND_SavePot!$H6960)</f>
        <v>0</v>
      </c>
      <c r="J6960" s="13">
        <f t="shared" si="347"/>
        <v>0</v>
      </c>
      <c r="K6960" s="2">
        <v>4</v>
      </c>
    </row>
    <row r="6961" spans="3:11">
      <c r="C6961" s="11" t="str">
        <f>IND_SavePot!C6961</f>
        <v>INDRDEFFPH-60</v>
      </c>
      <c r="D6961" s="11" t="str">
        <f>IND_SavePot!D6961</f>
        <v>IRDPH</v>
      </c>
      <c r="E6961" s="10" t="str">
        <f t="shared" si="346"/>
        <v>IRDPH</v>
      </c>
      <c r="F6961" s="10" t="s">
        <v>10</v>
      </c>
      <c r="G6961" s="10" t="s">
        <v>11</v>
      </c>
      <c r="H6961" s="10">
        <f t="shared" si="348"/>
        <v>2050</v>
      </c>
      <c r="I6961" s="13">
        <f>IND_SavePot!I6961*(1+HLOOKUP(MID(D6961,2,2),$M$9:$AF$15,MATCH(RIGHT(D6961,2),$M$9:$M$15,0),0))^($H6961-IND_SavePot!$H6961)</f>
        <v>4.8774437212985603E-3</v>
      </c>
      <c r="J6961" s="13">
        <f t="shared" si="347"/>
        <v>4.8774437212985603E-3</v>
      </c>
      <c r="K6961" s="2">
        <v>4</v>
      </c>
    </row>
    <row r="6962" spans="3:11">
      <c r="C6962" s="11" t="str">
        <f>IND_SavePot!C6962</f>
        <v>INDRDEFFPH-60</v>
      </c>
      <c r="D6962" s="11" t="str">
        <f>IND_SavePot!D6962</f>
        <v>IRDPH</v>
      </c>
      <c r="E6962" s="10" t="str">
        <f t="shared" si="346"/>
        <v>IRDPH</v>
      </c>
      <c r="F6962" s="10" t="s">
        <v>10</v>
      </c>
      <c r="G6962" s="10" t="s">
        <v>11</v>
      </c>
      <c r="H6962" s="10">
        <f t="shared" si="348"/>
        <v>2050</v>
      </c>
      <c r="I6962" s="13">
        <f>IND_SavePot!I6962*(1+HLOOKUP(MID(D6962,2,2),$M$9:$AF$15,MATCH(RIGHT(D6962,2),$M$9:$M$15,0),0))^($H6962-IND_SavePot!$H6962)</f>
        <v>4.8774437212985603E-3</v>
      </c>
      <c r="J6962" s="13">
        <f t="shared" si="347"/>
        <v>4.8774437212985603E-3</v>
      </c>
      <c r="K6962" s="2">
        <v>6</v>
      </c>
    </row>
    <row r="6963" spans="3:11">
      <c r="C6963" s="11" t="str">
        <f>IND_SavePot!C6963</f>
        <v>INDRDEFFSH-60</v>
      </c>
      <c r="D6963" s="11" t="str">
        <f>IND_SavePot!D6963</f>
        <v>IRDSH</v>
      </c>
      <c r="E6963" s="10" t="str">
        <f t="shared" si="346"/>
        <v>IRDSH</v>
      </c>
      <c r="F6963" s="10" t="s">
        <v>10</v>
      </c>
      <c r="G6963" s="10" t="s">
        <v>11</v>
      </c>
      <c r="H6963" s="10">
        <f t="shared" si="348"/>
        <v>2050</v>
      </c>
      <c r="I6963" s="13">
        <f>IND_SavePot!I6963*(1+HLOOKUP(MID(D6963,2,2),$M$9:$AF$15,MATCH(RIGHT(D6963,2),$M$9:$M$15,0),0))^($H6963-IND_SavePot!$H6963)</f>
        <v>8.4949568437805035E-3</v>
      </c>
      <c r="J6963" s="13">
        <f t="shared" si="347"/>
        <v>8.4949568437805035E-3</v>
      </c>
      <c r="K6963" s="2">
        <v>3</v>
      </c>
    </row>
    <row r="6964" spans="3:11">
      <c r="C6964" s="11" t="str">
        <f>IND_SavePot!C6964</f>
        <v>INDRDEFFLA-60</v>
      </c>
      <c r="D6964" s="11" t="str">
        <f>IND_SavePot!D6964</f>
        <v>IRDLA</v>
      </c>
      <c r="E6964" s="10" t="str">
        <f t="shared" si="346"/>
        <v>IRDLA</v>
      </c>
      <c r="F6964" s="10" t="s">
        <v>10</v>
      </c>
      <c r="G6964" s="10" t="s">
        <v>11</v>
      </c>
      <c r="H6964" s="10">
        <f t="shared" si="348"/>
        <v>2050</v>
      </c>
      <c r="I6964" s="13">
        <f>IND_SavePot!I6964*(1+HLOOKUP(MID(D6964,2,2),$M$9:$AF$15,MATCH(RIGHT(D6964,2),$M$9:$M$15,0),0))^($H6964-IND_SavePot!$H6964)</f>
        <v>8.2998061727721471E-3</v>
      </c>
      <c r="J6964" s="13">
        <f t="shared" si="347"/>
        <v>8.2998061727721471E-3</v>
      </c>
      <c r="K6964" s="2">
        <v>0</v>
      </c>
    </row>
    <row r="6965" spans="3:11">
      <c r="C6965" s="11" t="str">
        <f>IND_SavePot!C6965</f>
        <v>INDRDEFFEM-60</v>
      </c>
      <c r="D6965" s="11" t="str">
        <f>IND_SavePot!D6965</f>
        <v>IRDEM</v>
      </c>
      <c r="E6965" s="10" t="str">
        <f t="shared" si="346"/>
        <v>IRDEM</v>
      </c>
      <c r="F6965" s="10" t="s">
        <v>10</v>
      </c>
      <c r="G6965" s="10" t="s">
        <v>11</v>
      </c>
      <c r="H6965" s="10">
        <f t="shared" si="348"/>
        <v>2050</v>
      </c>
      <c r="I6965" s="13">
        <f>IND_SavePot!I6965*(1+HLOOKUP(MID(D6965,2,2),$M$9:$AF$15,MATCH(RIGHT(D6965,2),$M$9:$M$15,0),0))^($H6965-IND_SavePot!$H6965)</f>
        <v>2.0400851253317724E-3</v>
      </c>
      <c r="J6965" s="13">
        <f t="shared" si="347"/>
        <v>2.0400851253317724E-3</v>
      </c>
      <c r="K6965" s="2">
        <v>0</v>
      </c>
    </row>
    <row r="6966" spans="3:11">
      <c r="C6966" s="11" t="str">
        <f>IND_SavePot!C6966</f>
        <v>INDRDEFFTF-60</v>
      </c>
      <c r="D6966" s="11" t="str">
        <f>IND_SavePot!D6966</f>
        <v>IRDTF</v>
      </c>
      <c r="E6966" s="10" t="str">
        <f t="shared" si="346"/>
        <v>IRDTF</v>
      </c>
      <c r="F6966" s="10" t="s">
        <v>10</v>
      </c>
      <c r="G6966" s="10" t="s">
        <v>11</v>
      </c>
      <c r="H6966" s="10">
        <f t="shared" si="348"/>
        <v>2050</v>
      </c>
      <c r="I6966" s="13">
        <f>IND_SavePot!I6966*(1+HLOOKUP(MID(D6966,2,2),$M$9:$AF$15,MATCH(RIGHT(D6966,2),$M$9:$M$15,0),0))^($H6966-IND_SavePot!$H6966)</f>
        <v>0</v>
      </c>
      <c r="J6966" s="13">
        <f t="shared" si="347"/>
        <v>0</v>
      </c>
      <c r="K6966" s="2">
        <v>4</v>
      </c>
    </row>
    <row r="6967" spans="3:11">
      <c r="C6967" s="11" t="str">
        <f>IND_SavePot!C6967</f>
        <v>INDRDEFFPH-61</v>
      </c>
      <c r="D6967" s="11" t="str">
        <f>IND_SavePot!D6967</f>
        <v>IRDPH</v>
      </c>
      <c r="E6967" s="10" t="str">
        <f t="shared" si="346"/>
        <v>IRDPH</v>
      </c>
      <c r="F6967" s="10" t="s">
        <v>10</v>
      </c>
      <c r="G6967" s="10" t="s">
        <v>11</v>
      </c>
      <c r="H6967" s="10">
        <f t="shared" si="348"/>
        <v>2050</v>
      </c>
      <c r="I6967" s="13">
        <f>IND_SavePot!I6967*(1+HLOOKUP(MID(D6967,2,2),$M$9:$AF$15,MATCH(RIGHT(D6967,2),$M$9:$M$15,0),0))^($H6967-IND_SavePot!$H6967)</f>
        <v>4.8774437212985603E-3</v>
      </c>
      <c r="J6967" s="13">
        <f t="shared" si="347"/>
        <v>4.8774437212985603E-3</v>
      </c>
      <c r="K6967" s="2">
        <v>4</v>
      </c>
    </row>
    <row r="6968" spans="3:11">
      <c r="C6968" s="11" t="str">
        <f>IND_SavePot!C6968</f>
        <v>INDRDEFFPH-61</v>
      </c>
      <c r="D6968" s="11" t="str">
        <f>IND_SavePot!D6968</f>
        <v>IRDPH</v>
      </c>
      <c r="E6968" s="10" t="str">
        <f t="shared" si="346"/>
        <v>IRDPH</v>
      </c>
      <c r="F6968" s="10" t="s">
        <v>10</v>
      </c>
      <c r="G6968" s="10" t="s">
        <v>11</v>
      </c>
      <c r="H6968" s="10">
        <f t="shared" si="348"/>
        <v>2050</v>
      </c>
      <c r="I6968" s="13">
        <f>IND_SavePot!I6968*(1+HLOOKUP(MID(D6968,2,2),$M$9:$AF$15,MATCH(RIGHT(D6968,2),$M$9:$M$15,0),0))^($H6968-IND_SavePot!$H6968)</f>
        <v>4.8774437212985603E-3</v>
      </c>
      <c r="J6968" s="13">
        <f t="shared" si="347"/>
        <v>4.8774437212985603E-3</v>
      </c>
      <c r="K6968" s="2">
        <v>6</v>
      </c>
    </row>
    <row r="6969" spans="3:11">
      <c r="C6969" s="11" t="str">
        <f>IND_SavePot!C6969</f>
        <v>INDRDEFFSH-61</v>
      </c>
      <c r="D6969" s="11" t="str">
        <f>IND_SavePot!D6969</f>
        <v>IRDSH</v>
      </c>
      <c r="E6969" s="10" t="str">
        <f t="shared" si="346"/>
        <v>IRDSH</v>
      </c>
      <c r="F6969" s="10" t="s">
        <v>10</v>
      </c>
      <c r="G6969" s="10" t="s">
        <v>11</v>
      </c>
      <c r="H6969" s="10">
        <f t="shared" si="348"/>
        <v>2050</v>
      </c>
      <c r="I6969" s="13">
        <f>IND_SavePot!I6969*(1+HLOOKUP(MID(D6969,2,2),$M$9:$AF$15,MATCH(RIGHT(D6969,2),$M$9:$M$15,0),0))^($H6969-IND_SavePot!$H6969)</f>
        <v>8.4949568437803942E-3</v>
      </c>
      <c r="J6969" s="13">
        <f t="shared" si="347"/>
        <v>8.4949568437803942E-3</v>
      </c>
      <c r="K6969" s="2">
        <v>3</v>
      </c>
    </row>
    <row r="6970" spans="3:11">
      <c r="C6970" s="11" t="str">
        <f>IND_SavePot!C6970</f>
        <v>INDRDEFFLA-61</v>
      </c>
      <c r="D6970" s="11" t="str">
        <f>IND_SavePot!D6970</f>
        <v>IRDLA</v>
      </c>
      <c r="E6970" s="10" t="str">
        <f t="shared" si="346"/>
        <v>IRDLA</v>
      </c>
      <c r="F6970" s="10" t="s">
        <v>10</v>
      </c>
      <c r="G6970" s="10" t="s">
        <v>11</v>
      </c>
      <c r="H6970" s="10">
        <f t="shared" si="348"/>
        <v>2050</v>
      </c>
      <c r="I6970" s="13">
        <f>IND_SavePot!I6970*(1+HLOOKUP(MID(D6970,2,2),$M$9:$AF$15,MATCH(RIGHT(D6970,2),$M$9:$M$15,0),0))^($H6970-IND_SavePot!$H6970)</f>
        <v>8.2998061727721471E-3</v>
      </c>
      <c r="J6970" s="13">
        <f t="shared" si="347"/>
        <v>8.2998061727721471E-3</v>
      </c>
      <c r="K6970" s="2">
        <v>0</v>
      </c>
    </row>
    <row r="6971" spans="3:11">
      <c r="C6971" s="11" t="str">
        <f>IND_SavePot!C6971</f>
        <v>INDRDEFFEM-61</v>
      </c>
      <c r="D6971" s="11" t="str">
        <f>IND_SavePot!D6971</f>
        <v>IRDEM</v>
      </c>
      <c r="E6971" s="10" t="str">
        <f t="shared" si="346"/>
        <v>IRDEM</v>
      </c>
      <c r="F6971" s="10" t="s">
        <v>10</v>
      </c>
      <c r="G6971" s="10" t="s">
        <v>11</v>
      </c>
      <c r="H6971" s="10">
        <f t="shared" si="348"/>
        <v>2050</v>
      </c>
      <c r="I6971" s="13">
        <f>IND_SavePot!I6971*(1+HLOOKUP(MID(D6971,2,2),$M$9:$AF$15,MATCH(RIGHT(D6971,2),$M$9:$M$15,0),0))^($H6971-IND_SavePot!$H6971)</f>
        <v>2.0400851253318127E-3</v>
      </c>
      <c r="J6971" s="13">
        <f t="shared" si="347"/>
        <v>2.0400851253318127E-3</v>
      </c>
      <c r="K6971" s="2">
        <v>0</v>
      </c>
    </row>
    <row r="6972" spans="3:11">
      <c r="C6972" s="11" t="str">
        <f>IND_SavePot!C6972</f>
        <v>INDRDEFFTF-61</v>
      </c>
      <c r="D6972" s="11" t="str">
        <f>IND_SavePot!D6972</f>
        <v>IRDTF</v>
      </c>
      <c r="E6972" s="10" t="str">
        <f t="shared" si="346"/>
        <v>IRDTF</v>
      </c>
      <c r="F6972" s="10" t="s">
        <v>10</v>
      </c>
      <c r="G6972" s="10" t="s">
        <v>11</v>
      </c>
      <c r="H6972" s="10">
        <f t="shared" si="348"/>
        <v>2050</v>
      </c>
      <c r="I6972" s="13">
        <f>IND_SavePot!I6972*(1+HLOOKUP(MID(D6972,2,2),$M$9:$AF$15,MATCH(RIGHT(D6972,2),$M$9:$M$15,0),0))^($H6972-IND_SavePot!$H6972)</f>
        <v>0</v>
      </c>
      <c r="J6972" s="13">
        <f t="shared" si="347"/>
        <v>0</v>
      </c>
      <c r="K6972" s="2">
        <v>4</v>
      </c>
    </row>
    <row r="6973" spans="3:11">
      <c r="C6973" s="11" t="str">
        <f>IND_SavePot!C6973</f>
        <v>INDRDEFFPH-62</v>
      </c>
      <c r="D6973" s="11" t="str">
        <f>IND_SavePot!D6973</f>
        <v>IRDPH</v>
      </c>
      <c r="E6973" s="10" t="str">
        <f t="shared" si="346"/>
        <v>IRDPH</v>
      </c>
      <c r="F6973" s="10" t="s">
        <v>10</v>
      </c>
      <c r="G6973" s="10" t="s">
        <v>11</v>
      </c>
      <c r="H6973" s="10">
        <f t="shared" si="348"/>
        <v>2050</v>
      </c>
      <c r="I6973" s="13">
        <f>IND_SavePot!I6973*(1+HLOOKUP(MID(D6973,2,2),$M$9:$AF$15,MATCH(RIGHT(D6973,2),$M$9:$M$15,0),0))^($H6973-IND_SavePot!$H6973)</f>
        <v>4.8774437212985603E-3</v>
      </c>
      <c r="J6973" s="13">
        <f t="shared" si="347"/>
        <v>4.8774437212985603E-3</v>
      </c>
      <c r="K6973" s="2">
        <v>4</v>
      </c>
    </row>
    <row r="6974" spans="3:11">
      <c r="C6974" s="11" t="str">
        <f>IND_SavePot!C6974</f>
        <v>INDRDEFFPH-62</v>
      </c>
      <c r="D6974" s="11" t="str">
        <f>IND_SavePot!D6974</f>
        <v>IRDPH</v>
      </c>
      <c r="E6974" s="10" t="str">
        <f t="shared" si="346"/>
        <v>IRDPH</v>
      </c>
      <c r="F6974" s="10" t="s">
        <v>10</v>
      </c>
      <c r="G6974" s="10" t="s">
        <v>11</v>
      </c>
      <c r="H6974" s="10">
        <f t="shared" si="348"/>
        <v>2050</v>
      </c>
      <c r="I6974" s="13">
        <f>IND_SavePot!I6974*(1+HLOOKUP(MID(D6974,2,2),$M$9:$AF$15,MATCH(RIGHT(D6974,2),$M$9:$M$15,0),0))^($H6974-IND_SavePot!$H6974)</f>
        <v>4.8774437212985603E-3</v>
      </c>
      <c r="J6974" s="13">
        <f t="shared" si="347"/>
        <v>4.8774437212985603E-3</v>
      </c>
      <c r="K6974" s="2">
        <v>6</v>
      </c>
    </row>
    <row r="6975" spans="3:11">
      <c r="C6975" s="11" t="str">
        <f>IND_SavePot!C6975</f>
        <v>INDRDEFFSH-62</v>
      </c>
      <c r="D6975" s="11" t="str">
        <f>IND_SavePot!D6975</f>
        <v>IRDSH</v>
      </c>
      <c r="E6975" s="10" t="str">
        <f t="shared" si="346"/>
        <v>IRDSH</v>
      </c>
      <c r="F6975" s="10" t="s">
        <v>10</v>
      </c>
      <c r="G6975" s="10" t="s">
        <v>11</v>
      </c>
      <c r="H6975" s="10">
        <f t="shared" si="348"/>
        <v>2050</v>
      </c>
      <c r="I6975" s="13">
        <f>IND_SavePot!I6975*(1+HLOOKUP(MID(D6975,2,2),$M$9:$AF$15,MATCH(RIGHT(D6975,2),$M$9:$M$15,0),0))^($H6975-IND_SavePot!$H6975)</f>
        <v>8.4949568437805035E-3</v>
      </c>
      <c r="J6975" s="13">
        <f t="shared" si="347"/>
        <v>8.4949568437805035E-3</v>
      </c>
      <c r="K6975" s="2">
        <v>3</v>
      </c>
    </row>
    <row r="6976" spans="3:11">
      <c r="C6976" s="11" t="str">
        <f>IND_SavePot!C6976</f>
        <v>INDRDEFFLA-62</v>
      </c>
      <c r="D6976" s="11" t="str">
        <f>IND_SavePot!D6976</f>
        <v>IRDLA</v>
      </c>
      <c r="E6976" s="10" t="str">
        <f t="shared" si="346"/>
        <v>IRDLA</v>
      </c>
      <c r="F6976" s="10" t="s">
        <v>10</v>
      </c>
      <c r="G6976" s="10" t="s">
        <v>11</v>
      </c>
      <c r="H6976" s="10">
        <f t="shared" si="348"/>
        <v>2050</v>
      </c>
      <c r="I6976" s="13">
        <f>IND_SavePot!I6976*(1+HLOOKUP(MID(D6976,2,2),$M$9:$AF$15,MATCH(RIGHT(D6976,2),$M$9:$M$15,0),0))^($H6976-IND_SavePot!$H6976)</f>
        <v>8.2998061727722287E-3</v>
      </c>
      <c r="J6976" s="13">
        <f t="shared" si="347"/>
        <v>8.2998061727722287E-3</v>
      </c>
      <c r="K6976" s="2">
        <v>0</v>
      </c>
    </row>
    <row r="6977" spans="3:11">
      <c r="C6977" s="11" t="str">
        <f>IND_SavePot!C6977</f>
        <v>INDRDEFFEM-62</v>
      </c>
      <c r="D6977" s="11" t="str">
        <f>IND_SavePot!D6977</f>
        <v>IRDEM</v>
      </c>
      <c r="E6977" s="10" t="str">
        <f t="shared" si="346"/>
        <v>IRDEM</v>
      </c>
      <c r="F6977" s="10" t="s">
        <v>10</v>
      </c>
      <c r="G6977" s="10" t="s">
        <v>11</v>
      </c>
      <c r="H6977" s="10">
        <f t="shared" si="348"/>
        <v>2050</v>
      </c>
      <c r="I6977" s="13">
        <f>IND_SavePot!I6977*(1+HLOOKUP(MID(D6977,2,2),$M$9:$AF$15,MATCH(RIGHT(D6977,2),$M$9:$M$15,0),0))^($H6977-IND_SavePot!$H6977)</f>
        <v>2.0400851253318127E-3</v>
      </c>
      <c r="J6977" s="13">
        <f t="shared" si="347"/>
        <v>2.0400851253318127E-3</v>
      </c>
      <c r="K6977" s="2">
        <v>0</v>
      </c>
    </row>
    <row r="6978" spans="3:11">
      <c r="C6978" s="11" t="str">
        <f>IND_SavePot!C6978</f>
        <v>INDRDEFFTF-62</v>
      </c>
      <c r="D6978" s="11" t="str">
        <f>IND_SavePot!D6978</f>
        <v>IRDTF</v>
      </c>
      <c r="E6978" s="10" t="str">
        <f t="shared" si="346"/>
        <v>IRDTF</v>
      </c>
      <c r="F6978" s="10" t="s">
        <v>10</v>
      </c>
      <c r="G6978" s="10" t="s">
        <v>11</v>
      </c>
      <c r="H6978" s="10">
        <f t="shared" si="348"/>
        <v>2050</v>
      </c>
      <c r="I6978" s="13">
        <f>IND_SavePot!I6978*(1+HLOOKUP(MID(D6978,2,2),$M$9:$AF$15,MATCH(RIGHT(D6978,2),$M$9:$M$15,0),0))^($H6978-IND_SavePot!$H6978)</f>
        <v>0</v>
      </c>
      <c r="J6978" s="13">
        <f t="shared" si="347"/>
        <v>0</v>
      </c>
      <c r="K6978" s="2">
        <v>3</v>
      </c>
    </row>
    <row r="6979" spans="3:11">
      <c r="C6979" s="11" t="str">
        <f>IND_SavePot!C6979</f>
        <v>INDRDEFFPH-63</v>
      </c>
      <c r="D6979" s="11" t="str">
        <f>IND_SavePot!D6979</f>
        <v>IRDPH</v>
      </c>
      <c r="E6979" s="10" t="str">
        <f t="shared" si="346"/>
        <v>IRDPH</v>
      </c>
      <c r="F6979" s="10" t="s">
        <v>10</v>
      </c>
      <c r="G6979" s="10" t="s">
        <v>11</v>
      </c>
      <c r="H6979" s="10">
        <f t="shared" si="348"/>
        <v>2050</v>
      </c>
      <c r="I6979" s="13">
        <f>IND_SavePot!I6979*(1+HLOOKUP(MID(D6979,2,2),$M$9:$AF$15,MATCH(RIGHT(D6979,2),$M$9:$M$15,0),0))^($H6979-IND_SavePot!$H6979)</f>
        <v>4.8774437212984988E-3</v>
      </c>
      <c r="J6979" s="13">
        <f t="shared" si="347"/>
        <v>4.8774437212984988E-3</v>
      </c>
      <c r="K6979" s="2">
        <v>4</v>
      </c>
    </row>
    <row r="6980" spans="3:11">
      <c r="C6980" s="11" t="str">
        <f>IND_SavePot!C6980</f>
        <v>INDRDEFFPH-63</v>
      </c>
      <c r="D6980" s="11" t="str">
        <f>IND_SavePot!D6980</f>
        <v>IRDPH</v>
      </c>
      <c r="E6980" s="10" t="str">
        <f t="shared" si="346"/>
        <v>IRDPH</v>
      </c>
      <c r="F6980" s="10" t="s">
        <v>10</v>
      </c>
      <c r="G6980" s="10" t="s">
        <v>11</v>
      </c>
      <c r="H6980" s="10">
        <f t="shared" si="348"/>
        <v>2050</v>
      </c>
      <c r="I6980" s="13">
        <f>IND_SavePot!I6980*(1+HLOOKUP(MID(D6980,2,2),$M$9:$AF$15,MATCH(RIGHT(D6980,2),$M$9:$M$15,0),0))^($H6980-IND_SavePot!$H6980)</f>
        <v>4.8774437212984988E-3</v>
      </c>
      <c r="J6980" s="13">
        <f t="shared" si="347"/>
        <v>4.8774437212984988E-3</v>
      </c>
      <c r="K6980" s="2">
        <v>6</v>
      </c>
    </row>
    <row r="6981" spans="3:11">
      <c r="C6981" s="11" t="str">
        <f>IND_SavePot!C6981</f>
        <v>INDRDEFFSH-63</v>
      </c>
      <c r="D6981" s="11" t="str">
        <f>IND_SavePot!D6981</f>
        <v>IRDSH</v>
      </c>
      <c r="E6981" s="10" t="str">
        <f t="shared" si="346"/>
        <v>IRDSH</v>
      </c>
      <c r="F6981" s="10" t="s">
        <v>10</v>
      </c>
      <c r="G6981" s="10" t="s">
        <v>11</v>
      </c>
      <c r="H6981" s="10">
        <f t="shared" si="348"/>
        <v>2050</v>
      </c>
      <c r="I6981" s="13">
        <f>IND_SavePot!I6981*(1+HLOOKUP(MID(D6981,2,2),$M$9:$AF$15,MATCH(RIGHT(D6981,2),$M$9:$M$15,0),0))^($H6981-IND_SavePot!$H6981)</f>
        <v>8.4949568437805035E-3</v>
      </c>
      <c r="J6981" s="13">
        <f t="shared" si="347"/>
        <v>8.4949568437805035E-3</v>
      </c>
      <c r="K6981" s="2">
        <v>2</v>
      </c>
    </row>
    <row r="6982" spans="3:11">
      <c r="C6982" s="11" t="str">
        <f>IND_SavePot!C6982</f>
        <v>INDRDEFFLA-63</v>
      </c>
      <c r="D6982" s="11" t="str">
        <f>IND_SavePot!D6982</f>
        <v>IRDLA</v>
      </c>
      <c r="E6982" s="10" t="str">
        <f t="shared" si="346"/>
        <v>IRDLA</v>
      </c>
      <c r="F6982" s="10" t="s">
        <v>10</v>
      </c>
      <c r="G6982" s="10" t="s">
        <v>11</v>
      </c>
      <c r="H6982" s="10">
        <f t="shared" si="348"/>
        <v>2050</v>
      </c>
      <c r="I6982" s="13">
        <f>IND_SavePot!I6982*(1+HLOOKUP(MID(D6982,2,2),$M$9:$AF$15,MATCH(RIGHT(D6982,2),$M$9:$M$15,0),0))^($H6982-IND_SavePot!$H6982)</f>
        <v>8.2998061727721471E-3</v>
      </c>
      <c r="J6982" s="13">
        <f t="shared" si="347"/>
        <v>8.2998061727721471E-3</v>
      </c>
      <c r="K6982" s="2">
        <v>0</v>
      </c>
    </row>
    <row r="6983" spans="3:11">
      <c r="C6983" s="11" t="str">
        <f>IND_SavePot!C6983</f>
        <v>INDRDEFFEM-63</v>
      </c>
      <c r="D6983" s="11" t="str">
        <f>IND_SavePot!D6983</f>
        <v>IRDEM</v>
      </c>
      <c r="E6983" s="10" t="str">
        <f t="shared" si="346"/>
        <v>IRDEM</v>
      </c>
      <c r="F6983" s="10" t="s">
        <v>10</v>
      </c>
      <c r="G6983" s="10" t="s">
        <v>11</v>
      </c>
      <c r="H6983" s="10">
        <f t="shared" si="348"/>
        <v>2050</v>
      </c>
      <c r="I6983" s="13">
        <f>IND_SavePot!I6983*(1+HLOOKUP(MID(D6983,2,2),$M$9:$AF$15,MATCH(RIGHT(D6983,2),$M$9:$M$15,0),0))^($H6983-IND_SavePot!$H6983)</f>
        <v>2.0400851253317724E-3</v>
      </c>
      <c r="J6983" s="13">
        <f t="shared" si="347"/>
        <v>2.0400851253317724E-3</v>
      </c>
      <c r="K6983" s="2">
        <v>0</v>
      </c>
    </row>
    <row r="6984" spans="3:11">
      <c r="C6984" s="11" t="str">
        <f>IND_SavePot!C6984</f>
        <v>INDRDEFFTF-63</v>
      </c>
      <c r="D6984" s="11" t="str">
        <f>IND_SavePot!D6984</f>
        <v>IRDTF</v>
      </c>
      <c r="E6984" s="10" t="str">
        <f t="shared" ref="E6984:E7047" si="349">D6984</f>
        <v>IRDTF</v>
      </c>
      <c r="F6984" s="10" t="s">
        <v>10</v>
      </c>
      <c r="G6984" s="10" t="s">
        <v>11</v>
      </c>
      <c r="H6984" s="10">
        <f t="shared" si="348"/>
        <v>2050</v>
      </c>
      <c r="I6984" s="13">
        <f>IND_SavePot!I6984*(1+HLOOKUP(MID(D6984,2,2),$M$9:$AF$15,MATCH(RIGHT(D6984,2),$M$9:$M$15,0),0))^($H6984-IND_SavePot!$H6984)</f>
        <v>0</v>
      </c>
      <c r="J6984" s="13">
        <f t="shared" ref="J6984:J7047" si="350">I6984</f>
        <v>0</v>
      </c>
      <c r="K6984" s="2">
        <v>3</v>
      </c>
    </row>
    <row r="6985" spans="3:11">
      <c r="C6985" s="11" t="str">
        <f>IND_SavePot!C6985</f>
        <v>INDRDEFFPH-64</v>
      </c>
      <c r="D6985" s="11" t="str">
        <f>IND_SavePot!D6985</f>
        <v>IRDPH</v>
      </c>
      <c r="E6985" s="10" t="str">
        <f t="shared" si="349"/>
        <v>IRDPH</v>
      </c>
      <c r="F6985" s="10" t="s">
        <v>10</v>
      </c>
      <c r="G6985" s="10" t="s">
        <v>11</v>
      </c>
      <c r="H6985" s="10">
        <f t="shared" ref="H6985:H7048" si="351">H6984</f>
        <v>2050</v>
      </c>
      <c r="I6985" s="13">
        <f>IND_SavePot!I6985*(1+HLOOKUP(MID(D6985,2,2),$M$9:$AF$15,MATCH(RIGHT(D6985,2),$M$9:$M$15,0),0))^($H6985-IND_SavePot!$H6985)</f>
        <v>4.8774437212985603E-3</v>
      </c>
      <c r="J6985" s="13">
        <f t="shared" si="350"/>
        <v>4.8774437212985603E-3</v>
      </c>
      <c r="K6985" s="2">
        <v>4</v>
      </c>
    </row>
    <row r="6986" spans="3:11">
      <c r="C6986" s="11" t="str">
        <f>IND_SavePot!C6986</f>
        <v>INDRDEFFPH-64</v>
      </c>
      <c r="D6986" s="11" t="str">
        <f>IND_SavePot!D6986</f>
        <v>IRDPH</v>
      </c>
      <c r="E6986" s="10" t="str">
        <f t="shared" si="349"/>
        <v>IRDPH</v>
      </c>
      <c r="F6986" s="10" t="s">
        <v>10</v>
      </c>
      <c r="G6986" s="10" t="s">
        <v>11</v>
      </c>
      <c r="H6986" s="10">
        <f t="shared" si="351"/>
        <v>2050</v>
      </c>
      <c r="I6986" s="13">
        <f>IND_SavePot!I6986*(1+HLOOKUP(MID(D6986,2,2),$M$9:$AF$15,MATCH(RIGHT(D6986,2),$M$9:$M$15,0),0))^($H6986-IND_SavePot!$H6986)</f>
        <v>4.8774437212985603E-3</v>
      </c>
      <c r="J6986" s="13">
        <f t="shared" si="350"/>
        <v>4.8774437212985603E-3</v>
      </c>
      <c r="K6986" s="2">
        <v>6</v>
      </c>
    </row>
    <row r="6987" spans="3:11">
      <c r="C6987" s="11" t="str">
        <f>IND_SavePot!C6987</f>
        <v>INDRDEFFSH-64</v>
      </c>
      <c r="D6987" s="11" t="str">
        <f>IND_SavePot!D6987</f>
        <v>IRDSH</v>
      </c>
      <c r="E6987" s="10" t="str">
        <f t="shared" si="349"/>
        <v>IRDSH</v>
      </c>
      <c r="F6987" s="10" t="s">
        <v>10</v>
      </c>
      <c r="G6987" s="10" t="s">
        <v>11</v>
      </c>
      <c r="H6987" s="10">
        <f t="shared" si="351"/>
        <v>2050</v>
      </c>
      <c r="I6987" s="13">
        <f>IND_SavePot!I6987*(1+HLOOKUP(MID(D6987,2,2),$M$9:$AF$15,MATCH(RIGHT(D6987,2),$M$9:$M$15,0),0))^($H6987-IND_SavePot!$H6987)</f>
        <v>8.4949568437805035E-3</v>
      </c>
      <c r="J6987" s="13">
        <f t="shared" si="350"/>
        <v>8.4949568437805035E-3</v>
      </c>
      <c r="K6987" s="2">
        <v>2</v>
      </c>
    </row>
    <row r="6988" spans="3:11">
      <c r="C6988" s="11" t="str">
        <f>IND_SavePot!C6988</f>
        <v>INDRDEFFLA-64</v>
      </c>
      <c r="D6988" s="11" t="str">
        <f>IND_SavePot!D6988</f>
        <v>IRDLA</v>
      </c>
      <c r="E6988" s="10" t="str">
        <f t="shared" si="349"/>
        <v>IRDLA</v>
      </c>
      <c r="F6988" s="10" t="s">
        <v>10</v>
      </c>
      <c r="G6988" s="10" t="s">
        <v>11</v>
      </c>
      <c r="H6988" s="10">
        <f t="shared" si="351"/>
        <v>2050</v>
      </c>
      <c r="I6988" s="13">
        <f>IND_SavePot!I6988*(1+HLOOKUP(MID(D6988,2,2),$M$9:$AF$15,MATCH(RIGHT(D6988,2),$M$9:$M$15,0),0))^($H6988-IND_SavePot!$H6988)</f>
        <v>8.2998061727721471E-3</v>
      </c>
      <c r="J6988" s="13">
        <f t="shared" si="350"/>
        <v>8.2998061727721471E-3</v>
      </c>
      <c r="K6988" s="2">
        <v>0</v>
      </c>
    </row>
    <row r="6989" spans="3:11">
      <c r="C6989" s="11" t="str">
        <f>IND_SavePot!C6989</f>
        <v>INDRDEFFEM-64</v>
      </c>
      <c r="D6989" s="11" t="str">
        <f>IND_SavePot!D6989</f>
        <v>IRDEM</v>
      </c>
      <c r="E6989" s="10" t="str">
        <f t="shared" si="349"/>
        <v>IRDEM</v>
      </c>
      <c r="F6989" s="10" t="s">
        <v>10</v>
      </c>
      <c r="G6989" s="10" t="s">
        <v>11</v>
      </c>
      <c r="H6989" s="10">
        <f t="shared" si="351"/>
        <v>2050</v>
      </c>
      <c r="I6989" s="13">
        <f>IND_SavePot!I6989*(1+HLOOKUP(MID(D6989,2,2),$M$9:$AF$15,MATCH(RIGHT(D6989,2),$M$9:$M$15,0),0))^($H6989-IND_SavePot!$H6989)</f>
        <v>2.0400851253318535E-3</v>
      </c>
      <c r="J6989" s="13">
        <f t="shared" si="350"/>
        <v>2.0400851253318535E-3</v>
      </c>
      <c r="K6989" s="2">
        <v>0</v>
      </c>
    </row>
    <row r="6990" spans="3:11">
      <c r="C6990" s="11" t="str">
        <f>IND_SavePot!C6990</f>
        <v>INDRDEFFTF-64</v>
      </c>
      <c r="D6990" s="11" t="str">
        <f>IND_SavePot!D6990</f>
        <v>IRDTF</v>
      </c>
      <c r="E6990" s="10" t="str">
        <f t="shared" si="349"/>
        <v>IRDTF</v>
      </c>
      <c r="F6990" s="10" t="s">
        <v>10</v>
      </c>
      <c r="G6990" s="10" t="s">
        <v>11</v>
      </c>
      <c r="H6990" s="10">
        <f t="shared" si="351"/>
        <v>2050</v>
      </c>
      <c r="I6990" s="13">
        <f>IND_SavePot!I6990*(1+HLOOKUP(MID(D6990,2,2),$M$9:$AF$15,MATCH(RIGHT(D6990,2),$M$9:$M$15,0),0))^($H6990-IND_SavePot!$H6990)</f>
        <v>0</v>
      </c>
      <c r="J6990" s="13">
        <f t="shared" si="350"/>
        <v>0</v>
      </c>
      <c r="K6990" s="2">
        <v>3</v>
      </c>
    </row>
    <row r="6991" spans="3:11">
      <c r="C6991" s="11" t="str">
        <f>IND_SavePot!C6991</f>
        <v>INDRDEFFPH-65</v>
      </c>
      <c r="D6991" s="11" t="str">
        <f>IND_SavePot!D6991</f>
        <v>IRDPH</v>
      </c>
      <c r="E6991" s="10" t="str">
        <f t="shared" si="349"/>
        <v>IRDPH</v>
      </c>
      <c r="F6991" s="10" t="s">
        <v>10</v>
      </c>
      <c r="G6991" s="10" t="s">
        <v>11</v>
      </c>
      <c r="H6991" s="10">
        <f t="shared" si="351"/>
        <v>2050</v>
      </c>
      <c r="I6991" s="13">
        <f>IND_SavePot!I6991*(1+HLOOKUP(MID(D6991,2,2),$M$9:$AF$15,MATCH(RIGHT(D6991,2),$M$9:$M$15,0),0))^($H6991-IND_SavePot!$H6991)</f>
        <v>4.8774437212985603E-3</v>
      </c>
      <c r="J6991" s="13">
        <f t="shared" si="350"/>
        <v>4.8774437212985603E-3</v>
      </c>
      <c r="K6991" s="2">
        <v>4</v>
      </c>
    </row>
    <row r="6992" spans="3:11">
      <c r="C6992" s="11" t="str">
        <f>IND_SavePot!C6992</f>
        <v>INDRDEFFPH-65</v>
      </c>
      <c r="D6992" s="11" t="str">
        <f>IND_SavePot!D6992</f>
        <v>IRDPH</v>
      </c>
      <c r="E6992" s="10" t="str">
        <f t="shared" si="349"/>
        <v>IRDPH</v>
      </c>
      <c r="F6992" s="10" t="s">
        <v>10</v>
      </c>
      <c r="G6992" s="10" t="s">
        <v>11</v>
      </c>
      <c r="H6992" s="10">
        <f t="shared" si="351"/>
        <v>2050</v>
      </c>
      <c r="I6992" s="13">
        <f>IND_SavePot!I6992*(1+HLOOKUP(MID(D6992,2,2),$M$9:$AF$15,MATCH(RIGHT(D6992,2),$M$9:$M$15,0),0))^($H6992-IND_SavePot!$H6992)</f>
        <v>4.8774437212985603E-3</v>
      </c>
      <c r="J6992" s="13">
        <f t="shared" si="350"/>
        <v>4.8774437212985603E-3</v>
      </c>
      <c r="K6992" s="2">
        <v>6</v>
      </c>
    </row>
    <row r="6993" spans="3:11">
      <c r="C6993" s="11" t="str">
        <f>IND_SavePot!C6993</f>
        <v>INDRDEFFSH-65</v>
      </c>
      <c r="D6993" s="11" t="str">
        <f>IND_SavePot!D6993</f>
        <v>IRDSH</v>
      </c>
      <c r="E6993" s="10" t="str">
        <f t="shared" si="349"/>
        <v>IRDSH</v>
      </c>
      <c r="F6993" s="10" t="s">
        <v>10</v>
      </c>
      <c r="G6993" s="10" t="s">
        <v>11</v>
      </c>
      <c r="H6993" s="10">
        <f t="shared" si="351"/>
        <v>2050</v>
      </c>
      <c r="I6993" s="13">
        <f>IND_SavePot!I6993*(1+HLOOKUP(MID(D6993,2,2),$M$9:$AF$15,MATCH(RIGHT(D6993,2),$M$9:$M$15,0),0))^($H6993-IND_SavePot!$H6993)</f>
        <v>8.4949568437803942E-3</v>
      </c>
      <c r="J6993" s="13">
        <f t="shared" si="350"/>
        <v>8.4949568437803942E-3</v>
      </c>
      <c r="K6993" s="2">
        <v>1</v>
      </c>
    </row>
    <row r="6994" spans="3:11">
      <c r="C6994" s="11" t="str">
        <f>IND_SavePot!C6994</f>
        <v>INDRDEFFLA-65</v>
      </c>
      <c r="D6994" s="11" t="str">
        <f>IND_SavePot!D6994</f>
        <v>IRDLA</v>
      </c>
      <c r="E6994" s="10" t="str">
        <f t="shared" si="349"/>
        <v>IRDLA</v>
      </c>
      <c r="F6994" s="10" t="s">
        <v>10</v>
      </c>
      <c r="G6994" s="10" t="s">
        <v>11</v>
      </c>
      <c r="H6994" s="10">
        <f t="shared" si="351"/>
        <v>2050</v>
      </c>
      <c r="I6994" s="13">
        <f>IND_SavePot!I6994*(1+HLOOKUP(MID(D6994,2,2),$M$9:$AF$15,MATCH(RIGHT(D6994,2),$M$9:$M$15,0),0))^($H6994-IND_SavePot!$H6994)</f>
        <v>8.2998061727721471E-3</v>
      </c>
      <c r="J6994" s="13">
        <f t="shared" si="350"/>
        <v>8.2998061727721471E-3</v>
      </c>
      <c r="K6994" s="2">
        <v>0</v>
      </c>
    </row>
    <row r="6995" spans="3:11">
      <c r="C6995" s="11" t="str">
        <f>IND_SavePot!C6995</f>
        <v>INDRDEFFEM-65</v>
      </c>
      <c r="D6995" s="11" t="str">
        <f>IND_SavePot!D6995</f>
        <v>IRDEM</v>
      </c>
      <c r="E6995" s="10" t="str">
        <f t="shared" si="349"/>
        <v>IRDEM</v>
      </c>
      <c r="F6995" s="10" t="s">
        <v>10</v>
      </c>
      <c r="G6995" s="10" t="s">
        <v>11</v>
      </c>
      <c r="H6995" s="10">
        <f t="shared" si="351"/>
        <v>2050</v>
      </c>
      <c r="I6995" s="13">
        <f>IND_SavePot!I6995*(1+HLOOKUP(MID(D6995,2,2),$M$9:$AF$15,MATCH(RIGHT(D6995,2),$M$9:$M$15,0),0))^($H6995-IND_SavePot!$H6995)</f>
        <v>2.0400851253317724E-3</v>
      </c>
      <c r="J6995" s="13">
        <f t="shared" si="350"/>
        <v>2.0400851253317724E-3</v>
      </c>
      <c r="K6995" s="2">
        <v>0</v>
      </c>
    </row>
    <row r="6996" spans="3:11">
      <c r="C6996" s="11" t="str">
        <f>IND_SavePot!C6996</f>
        <v>INDRDEFFTF-65</v>
      </c>
      <c r="D6996" s="11" t="str">
        <f>IND_SavePot!D6996</f>
        <v>IRDTF</v>
      </c>
      <c r="E6996" s="10" t="str">
        <f t="shared" si="349"/>
        <v>IRDTF</v>
      </c>
      <c r="F6996" s="10" t="s">
        <v>10</v>
      </c>
      <c r="G6996" s="10" t="s">
        <v>11</v>
      </c>
      <c r="H6996" s="10">
        <f t="shared" si="351"/>
        <v>2050</v>
      </c>
      <c r="I6996" s="13">
        <f>IND_SavePot!I6996*(1+HLOOKUP(MID(D6996,2,2),$M$9:$AF$15,MATCH(RIGHT(D6996,2),$M$9:$M$15,0),0))^($H6996-IND_SavePot!$H6996)</f>
        <v>0</v>
      </c>
      <c r="J6996" s="13">
        <f t="shared" si="350"/>
        <v>0</v>
      </c>
      <c r="K6996" s="2">
        <v>3</v>
      </c>
    </row>
    <row r="6997" spans="3:11">
      <c r="C6997" s="11" t="str">
        <f>IND_SavePot!C6997</f>
        <v>INDRDEFFPH-66</v>
      </c>
      <c r="D6997" s="11" t="str">
        <f>IND_SavePot!D6997</f>
        <v>IRDPH</v>
      </c>
      <c r="E6997" s="10" t="str">
        <f t="shared" si="349"/>
        <v>IRDPH</v>
      </c>
      <c r="F6997" s="10" t="s">
        <v>10</v>
      </c>
      <c r="G6997" s="10" t="s">
        <v>11</v>
      </c>
      <c r="H6997" s="10">
        <f t="shared" si="351"/>
        <v>2050</v>
      </c>
      <c r="I6997" s="13">
        <f>IND_SavePot!I6997*(1+HLOOKUP(MID(D6997,2,2),$M$9:$AF$15,MATCH(RIGHT(D6997,2),$M$9:$M$15,0),0))^($H6997-IND_SavePot!$H6997)</f>
        <v>4.8774437212985603E-3</v>
      </c>
      <c r="J6997" s="13">
        <f t="shared" si="350"/>
        <v>4.8774437212985603E-3</v>
      </c>
      <c r="K6997" s="2">
        <v>3</v>
      </c>
    </row>
    <row r="6998" spans="3:11">
      <c r="C6998" s="11" t="str">
        <f>IND_SavePot!C6998</f>
        <v>INDRDEFFPH-66</v>
      </c>
      <c r="D6998" s="11" t="str">
        <f>IND_SavePot!D6998</f>
        <v>IRDPH</v>
      </c>
      <c r="E6998" s="10" t="str">
        <f t="shared" si="349"/>
        <v>IRDPH</v>
      </c>
      <c r="F6998" s="10" t="s">
        <v>10</v>
      </c>
      <c r="G6998" s="10" t="s">
        <v>11</v>
      </c>
      <c r="H6998" s="10">
        <f t="shared" si="351"/>
        <v>2050</v>
      </c>
      <c r="I6998" s="13">
        <f>IND_SavePot!I6998*(1+HLOOKUP(MID(D6998,2,2),$M$9:$AF$15,MATCH(RIGHT(D6998,2),$M$9:$M$15,0),0))^($H6998-IND_SavePot!$H6998)</f>
        <v>4.8774437212985603E-3</v>
      </c>
      <c r="J6998" s="13">
        <f t="shared" si="350"/>
        <v>4.8774437212985603E-3</v>
      </c>
      <c r="K6998" s="2">
        <v>6</v>
      </c>
    </row>
    <row r="6999" spans="3:11">
      <c r="C6999" s="11" t="str">
        <f>IND_SavePot!C6999</f>
        <v>INDRDEFFSH-66</v>
      </c>
      <c r="D6999" s="11" t="str">
        <f>IND_SavePot!D6999</f>
        <v>IRDSH</v>
      </c>
      <c r="E6999" s="10" t="str">
        <f t="shared" si="349"/>
        <v>IRDSH</v>
      </c>
      <c r="F6999" s="10" t="s">
        <v>10</v>
      </c>
      <c r="G6999" s="10" t="s">
        <v>11</v>
      </c>
      <c r="H6999" s="10">
        <f t="shared" si="351"/>
        <v>2050</v>
      </c>
      <c r="I6999" s="13">
        <f>IND_SavePot!I6999*(1+HLOOKUP(MID(D6999,2,2),$M$9:$AF$15,MATCH(RIGHT(D6999,2),$M$9:$M$15,0),0))^($H6999-IND_SavePot!$H6999)</f>
        <v>8.4949568437803942E-3</v>
      </c>
      <c r="J6999" s="13">
        <f t="shared" si="350"/>
        <v>8.4949568437803942E-3</v>
      </c>
      <c r="K6999" s="2">
        <v>1</v>
      </c>
    </row>
    <row r="7000" spans="3:11">
      <c r="C7000" s="11" t="str">
        <f>IND_SavePot!C7000</f>
        <v>INDRDEFFLA-66</v>
      </c>
      <c r="D7000" s="11" t="str">
        <f>IND_SavePot!D7000</f>
        <v>IRDLA</v>
      </c>
      <c r="E7000" s="10" t="str">
        <f t="shared" si="349"/>
        <v>IRDLA</v>
      </c>
      <c r="F7000" s="10" t="s">
        <v>10</v>
      </c>
      <c r="G7000" s="10" t="s">
        <v>11</v>
      </c>
      <c r="H7000" s="10">
        <f t="shared" si="351"/>
        <v>2050</v>
      </c>
      <c r="I7000" s="13">
        <f>IND_SavePot!I7000*(1+HLOOKUP(MID(D7000,2,2),$M$9:$AF$15,MATCH(RIGHT(D7000,2),$M$9:$M$15,0),0))^($H7000-IND_SavePot!$H7000)</f>
        <v>8.2998061727721471E-3</v>
      </c>
      <c r="J7000" s="13">
        <f t="shared" si="350"/>
        <v>8.2998061727721471E-3</v>
      </c>
      <c r="K7000" s="2">
        <v>0</v>
      </c>
    </row>
    <row r="7001" spans="3:11">
      <c r="C7001" s="11" t="str">
        <f>IND_SavePot!C7001</f>
        <v>INDRDEFFEM-66</v>
      </c>
      <c r="D7001" s="11" t="str">
        <f>IND_SavePot!D7001</f>
        <v>IRDEM</v>
      </c>
      <c r="E7001" s="10" t="str">
        <f t="shared" si="349"/>
        <v>IRDEM</v>
      </c>
      <c r="F7001" s="10" t="s">
        <v>10</v>
      </c>
      <c r="G7001" s="10" t="s">
        <v>11</v>
      </c>
      <c r="H7001" s="10">
        <f t="shared" si="351"/>
        <v>2050</v>
      </c>
      <c r="I7001" s="13">
        <f>IND_SavePot!I7001*(1+HLOOKUP(MID(D7001,2,2),$M$9:$AF$15,MATCH(RIGHT(D7001,2),$M$9:$M$15,0),0))^($H7001-IND_SavePot!$H7001)</f>
        <v>2.0400851253317724E-3</v>
      </c>
      <c r="J7001" s="13">
        <f t="shared" si="350"/>
        <v>2.0400851253317724E-3</v>
      </c>
      <c r="K7001" s="2">
        <v>0</v>
      </c>
    </row>
    <row r="7002" spans="3:11">
      <c r="C7002" s="11" t="str">
        <f>IND_SavePot!C7002</f>
        <v>INDRDEFFTF-66</v>
      </c>
      <c r="D7002" s="11" t="str">
        <f>IND_SavePot!D7002</f>
        <v>IRDTF</v>
      </c>
      <c r="E7002" s="10" t="str">
        <f t="shared" si="349"/>
        <v>IRDTF</v>
      </c>
      <c r="F7002" s="10" t="s">
        <v>10</v>
      </c>
      <c r="G7002" s="10" t="s">
        <v>11</v>
      </c>
      <c r="H7002" s="10">
        <f t="shared" si="351"/>
        <v>2050</v>
      </c>
      <c r="I7002" s="13">
        <f>IND_SavePot!I7002*(1+HLOOKUP(MID(D7002,2,2),$M$9:$AF$15,MATCH(RIGHT(D7002,2),$M$9:$M$15,0),0))^($H7002-IND_SavePot!$H7002)</f>
        <v>0</v>
      </c>
      <c r="J7002" s="13">
        <f t="shared" si="350"/>
        <v>0</v>
      </c>
      <c r="K7002" s="2">
        <v>3</v>
      </c>
    </row>
    <row r="7003" spans="3:11">
      <c r="C7003" s="11" t="str">
        <f>IND_SavePot!C7003</f>
        <v>INDRDEFFPH-67</v>
      </c>
      <c r="D7003" s="11" t="str">
        <f>IND_SavePot!D7003</f>
        <v>IRDPH</v>
      </c>
      <c r="E7003" s="10" t="str">
        <f t="shared" si="349"/>
        <v>IRDPH</v>
      </c>
      <c r="F7003" s="10" t="s">
        <v>10</v>
      </c>
      <c r="G7003" s="10" t="s">
        <v>11</v>
      </c>
      <c r="H7003" s="10">
        <f t="shared" si="351"/>
        <v>2050</v>
      </c>
      <c r="I7003" s="13">
        <f>IND_SavePot!I7003*(1+HLOOKUP(MID(D7003,2,2),$M$9:$AF$15,MATCH(RIGHT(D7003,2),$M$9:$M$15,0),0))^($H7003-IND_SavePot!$H7003)</f>
        <v>4.8774437212985603E-3</v>
      </c>
      <c r="J7003" s="13">
        <f t="shared" si="350"/>
        <v>4.8774437212985603E-3</v>
      </c>
      <c r="K7003" s="2">
        <v>3</v>
      </c>
    </row>
    <row r="7004" spans="3:11">
      <c r="C7004" s="11" t="str">
        <f>IND_SavePot!C7004</f>
        <v>INDRDEFFPH-67</v>
      </c>
      <c r="D7004" s="11" t="str">
        <f>IND_SavePot!D7004</f>
        <v>IRDPH</v>
      </c>
      <c r="E7004" s="10" t="str">
        <f t="shared" si="349"/>
        <v>IRDPH</v>
      </c>
      <c r="F7004" s="10" t="s">
        <v>10</v>
      </c>
      <c r="G7004" s="10" t="s">
        <v>11</v>
      </c>
      <c r="H7004" s="10">
        <f t="shared" si="351"/>
        <v>2050</v>
      </c>
      <c r="I7004" s="13">
        <f>IND_SavePot!I7004*(1+HLOOKUP(MID(D7004,2,2),$M$9:$AF$15,MATCH(RIGHT(D7004,2),$M$9:$M$15,0),0))^($H7004-IND_SavePot!$H7004)</f>
        <v>4.8774437212985603E-3</v>
      </c>
      <c r="J7004" s="13">
        <f t="shared" si="350"/>
        <v>4.8774437212985603E-3</v>
      </c>
      <c r="K7004" s="2">
        <v>6</v>
      </c>
    </row>
    <row r="7005" spans="3:11">
      <c r="C7005" s="11" t="str">
        <f>IND_SavePot!C7005</f>
        <v>INDRDEFFSH-67</v>
      </c>
      <c r="D7005" s="11" t="str">
        <f>IND_SavePot!D7005</f>
        <v>IRDSH</v>
      </c>
      <c r="E7005" s="10" t="str">
        <f t="shared" si="349"/>
        <v>IRDSH</v>
      </c>
      <c r="F7005" s="10" t="s">
        <v>10</v>
      </c>
      <c r="G7005" s="10" t="s">
        <v>11</v>
      </c>
      <c r="H7005" s="10">
        <f t="shared" si="351"/>
        <v>2050</v>
      </c>
      <c r="I7005" s="13">
        <f>IND_SavePot!I7005*(1+HLOOKUP(MID(D7005,2,2),$M$9:$AF$15,MATCH(RIGHT(D7005,2),$M$9:$M$15,0),0))^($H7005-IND_SavePot!$H7005)</f>
        <v>8.4949568437806128E-3</v>
      </c>
      <c r="J7005" s="13">
        <f t="shared" si="350"/>
        <v>8.4949568437806128E-3</v>
      </c>
      <c r="K7005" s="2">
        <v>1</v>
      </c>
    </row>
    <row r="7006" spans="3:11">
      <c r="C7006" s="11" t="str">
        <f>IND_SavePot!C7006</f>
        <v>INDRDEFFLA-67</v>
      </c>
      <c r="D7006" s="11" t="str">
        <f>IND_SavePot!D7006</f>
        <v>IRDLA</v>
      </c>
      <c r="E7006" s="10" t="str">
        <f t="shared" si="349"/>
        <v>IRDLA</v>
      </c>
      <c r="F7006" s="10" t="s">
        <v>10</v>
      </c>
      <c r="G7006" s="10" t="s">
        <v>11</v>
      </c>
      <c r="H7006" s="10">
        <f t="shared" si="351"/>
        <v>2050</v>
      </c>
      <c r="I7006" s="13">
        <f>IND_SavePot!I7006*(1+HLOOKUP(MID(D7006,2,2),$M$9:$AF$15,MATCH(RIGHT(D7006,2),$M$9:$M$15,0),0))^($H7006-IND_SavePot!$H7006)</f>
        <v>8.2998061727722287E-3</v>
      </c>
      <c r="J7006" s="13">
        <f t="shared" si="350"/>
        <v>8.2998061727722287E-3</v>
      </c>
      <c r="K7006" s="2">
        <v>0</v>
      </c>
    </row>
    <row r="7007" spans="3:11">
      <c r="C7007" s="11" t="str">
        <f>IND_SavePot!C7007</f>
        <v>INDRDEFFEM-67</v>
      </c>
      <c r="D7007" s="11" t="str">
        <f>IND_SavePot!D7007</f>
        <v>IRDEM</v>
      </c>
      <c r="E7007" s="10" t="str">
        <f t="shared" si="349"/>
        <v>IRDEM</v>
      </c>
      <c r="F7007" s="10" t="s">
        <v>10</v>
      </c>
      <c r="G7007" s="10" t="s">
        <v>11</v>
      </c>
      <c r="H7007" s="10">
        <f t="shared" si="351"/>
        <v>2050</v>
      </c>
      <c r="I7007" s="13">
        <f>IND_SavePot!I7007*(1+HLOOKUP(MID(D7007,2,2),$M$9:$AF$15,MATCH(RIGHT(D7007,2),$M$9:$M$15,0),0))^($H7007-IND_SavePot!$H7007)</f>
        <v>2.0400851253318535E-3</v>
      </c>
      <c r="J7007" s="13">
        <f t="shared" si="350"/>
        <v>2.0400851253318535E-3</v>
      </c>
      <c r="K7007" s="2">
        <v>0</v>
      </c>
    </row>
    <row r="7008" spans="3:11">
      <c r="C7008" s="11" t="str">
        <f>IND_SavePot!C7008</f>
        <v>INDRDEFFTF-67</v>
      </c>
      <c r="D7008" s="11" t="str">
        <f>IND_SavePot!D7008</f>
        <v>IRDTF</v>
      </c>
      <c r="E7008" s="10" t="str">
        <f t="shared" si="349"/>
        <v>IRDTF</v>
      </c>
      <c r="F7008" s="10" t="s">
        <v>10</v>
      </c>
      <c r="G7008" s="10" t="s">
        <v>11</v>
      </c>
      <c r="H7008" s="10">
        <f t="shared" si="351"/>
        <v>2050</v>
      </c>
      <c r="I7008" s="13">
        <f>IND_SavePot!I7008*(1+HLOOKUP(MID(D7008,2,2),$M$9:$AF$15,MATCH(RIGHT(D7008,2),$M$9:$M$15,0),0))^($H7008-IND_SavePot!$H7008)</f>
        <v>0</v>
      </c>
      <c r="J7008" s="13">
        <f t="shared" si="350"/>
        <v>0</v>
      </c>
      <c r="K7008" s="2">
        <v>3</v>
      </c>
    </row>
    <row r="7009" spans="3:11">
      <c r="C7009" s="11" t="str">
        <f>IND_SavePot!C7009</f>
        <v>INDRDEFFPH-68</v>
      </c>
      <c r="D7009" s="11" t="str">
        <f>IND_SavePot!D7009</f>
        <v>IRDPH</v>
      </c>
      <c r="E7009" s="10" t="str">
        <f t="shared" si="349"/>
        <v>IRDPH</v>
      </c>
      <c r="F7009" s="10" t="s">
        <v>10</v>
      </c>
      <c r="G7009" s="10" t="s">
        <v>11</v>
      </c>
      <c r="H7009" s="10">
        <f t="shared" si="351"/>
        <v>2050</v>
      </c>
      <c r="I7009" s="13">
        <f>IND_SavePot!I7009*(1+HLOOKUP(MID(D7009,2,2),$M$9:$AF$15,MATCH(RIGHT(D7009,2),$M$9:$M$15,0),0))^($H7009-IND_SavePot!$H7009)</f>
        <v>4.8774437212984988E-3</v>
      </c>
      <c r="J7009" s="13">
        <f t="shared" si="350"/>
        <v>4.8774437212984988E-3</v>
      </c>
      <c r="K7009" s="2">
        <v>3</v>
      </c>
    </row>
    <row r="7010" spans="3:11">
      <c r="C7010" s="11" t="str">
        <f>IND_SavePot!C7010</f>
        <v>INDRDEFFPH-68</v>
      </c>
      <c r="D7010" s="11" t="str">
        <f>IND_SavePot!D7010</f>
        <v>IRDPH</v>
      </c>
      <c r="E7010" s="10" t="str">
        <f t="shared" si="349"/>
        <v>IRDPH</v>
      </c>
      <c r="F7010" s="10" t="s">
        <v>10</v>
      </c>
      <c r="G7010" s="10" t="s">
        <v>11</v>
      </c>
      <c r="H7010" s="10">
        <f t="shared" si="351"/>
        <v>2050</v>
      </c>
      <c r="I7010" s="13">
        <f>IND_SavePot!I7010*(1+HLOOKUP(MID(D7010,2,2),$M$9:$AF$15,MATCH(RIGHT(D7010,2),$M$9:$M$15,0),0))^($H7010-IND_SavePot!$H7010)</f>
        <v>4.8774437212984988E-3</v>
      </c>
      <c r="J7010" s="13">
        <f t="shared" si="350"/>
        <v>4.8774437212984988E-3</v>
      </c>
      <c r="K7010" s="2">
        <v>6</v>
      </c>
    </row>
    <row r="7011" spans="3:11">
      <c r="C7011" s="11" t="str">
        <f>IND_SavePot!C7011</f>
        <v>INDRDEFFSH-68</v>
      </c>
      <c r="D7011" s="11" t="str">
        <f>IND_SavePot!D7011</f>
        <v>IRDSH</v>
      </c>
      <c r="E7011" s="10" t="str">
        <f t="shared" si="349"/>
        <v>IRDSH</v>
      </c>
      <c r="F7011" s="10" t="s">
        <v>10</v>
      </c>
      <c r="G7011" s="10" t="s">
        <v>11</v>
      </c>
      <c r="H7011" s="10">
        <f t="shared" si="351"/>
        <v>2050</v>
      </c>
      <c r="I7011" s="13">
        <f>IND_SavePot!I7011*(1+HLOOKUP(MID(D7011,2,2),$M$9:$AF$15,MATCH(RIGHT(D7011,2),$M$9:$M$15,0),0))^($H7011-IND_SavePot!$H7011)</f>
        <v>8.4949568437803942E-3</v>
      </c>
      <c r="J7011" s="13">
        <f t="shared" si="350"/>
        <v>8.4949568437803942E-3</v>
      </c>
      <c r="K7011" s="2">
        <v>0</v>
      </c>
    </row>
    <row r="7012" spans="3:11">
      <c r="C7012" s="11" t="str">
        <f>IND_SavePot!C7012</f>
        <v>INDRDEFFLA-68</v>
      </c>
      <c r="D7012" s="11" t="str">
        <f>IND_SavePot!D7012</f>
        <v>IRDLA</v>
      </c>
      <c r="E7012" s="10" t="str">
        <f t="shared" si="349"/>
        <v>IRDLA</v>
      </c>
      <c r="F7012" s="10" t="s">
        <v>10</v>
      </c>
      <c r="G7012" s="10" t="s">
        <v>11</v>
      </c>
      <c r="H7012" s="10">
        <f t="shared" si="351"/>
        <v>2050</v>
      </c>
      <c r="I7012" s="13">
        <f>IND_SavePot!I7012*(1+HLOOKUP(MID(D7012,2,2),$M$9:$AF$15,MATCH(RIGHT(D7012,2),$M$9:$M$15,0),0))^($H7012-IND_SavePot!$H7012)</f>
        <v>8.2998061727721471E-3</v>
      </c>
      <c r="J7012" s="13">
        <f t="shared" si="350"/>
        <v>8.2998061727721471E-3</v>
      </c>
      <c r="K7012" s="2">
        <v>0</v>
      </c>
    </row>
    <row r="7013" spans="3:11">
      <c r="C7013" s="11" t="str">
        <f>IND_SavePot!C7013</f>
        <v>INDRDEFFEM-68</v>
      </c>
      <c r="D7013" s="11" t="str">
        <f>IND_SavePot!D7013</f>
        <v>IRDEM</v>
      </c>
      <c r="E7013" s="10" t="str">
        <f t="shared" si="349"/>
        <v>IRDEM</v>
      </c>
      <c r="F7013" s="10" t="s">
        <v>10</v>
      </c>
      <c r="G7013" s="10" t="s">
        <v>11</v>
      </c>
      <c r="H7013" s="10">
        <f t="shared" si="351"/>
        <v>2050</v>
      </c>
      <c r="I7013" s="13">
        <f>IND_SavePot!I7013*(1+HLOOKUP(MID(D7013,2,2),$M$9:$AF$15,MATCH(RIGHT(D7013,2),$M$9:$M$15,0),0))^($H7013-IND_SavePot!$H7013)</f>
        <v>2.0400851253317724E-3</v>
      </c>
      <c r="J7013" s="13">
        <f t="shared" si="350"/>
        <v>2.0400851253317724E-3</v>
      </c>
      <c r="K7013" s="2">
        <v>0</v>
      </c>
    </row>
    <row r="7014" spans="3:11">
      <c r="C7014" s="11" t="str">
        <f>IND_SavePot!C7014</f>
        <v>INDRDEFFTF-68</v>
      </c>
      <c r="D7014" s="11" t="str">
        <f>IND_SavePot!D7014</f>
        <v>IRDTF</v>
      </c>
      <c r="E7014" s="10" t="str">
        <f t="shared" si="349"/>
        <v>IRDTF</v>
      </c>
      <c r="F7014" s="10" t="s">
        <v>10</v>
      </c>
      <c r="G7014" s="10" t="s">
        <v>11</v>
      </c>
      <c r="H7014" s="10">
        <f t="shared" si="351"/>
        <v>2050</v>
      </c>
      <c r="I7014" s="13">
        <f>IND_SavePot!I7014*(1+HLOOKUP(MID(D7014,2,2),$M$9:$AF$15,MATCH(RIGHT(D7014,2),$M$9:$M$15,0),0))^($H7014-IND_SavePot!$H7014)</f>
        <v>0</v>
      </c>
      <c r="J7014" s="13">
        <f t="shared" si="350"/>
        <v>0</v>
      </c>
      <c r="K7014" s="2">
        <v>3</v>
      </c>
    </row>
    <row r="7015" spans="3:11">
      <c r="C7015" s="11" t="str">
        <f>IND_SavePot!C7015</f>
        <v>INDRDEFFPH-69</v>
      </c>
      <c r="D7015" s="11" t="str">
        <f>IND_SavePot!D7015</f>
        <v>IRDPH</v>
      </c>
      <c r="E7015" s="10" t="str">
        <f t="shared" si="349"/>
        <v>IRDPH</v>
      </c>
      <c r="F7015" s="10" t="s">
        <v>10</v>
      </c>
      <c r="G7015" s="10" t="s">
        <v>11</v>
      </c>
      <c r="H7015" s="10">
        <f t="shared" si="351"/>
        <v>2050</v>
      </c>
      <c r="I7015" s="13">
        <f>IND_SavePot!I7015*(1+HLOOKUP(MID(D7015,2,2),$M$9:$AF$15,MATCH(RIGHT(D7015,2),$M$9:$M$15,0),0))^($H7015-IND_SavePot!$H7015)</f>
        <v>4.8774437212985603E-3</v>
      </c>
      <c r="J7015" s="13">
        <f t="shared" si="350"/>
        <v>4.8774437212985603E-3</v>
      </c>
      <c r="K7015" s="2">
        <v>3</v>
      </c>
    </row>
    <row r="7016" spans="3:11">
      <c r="C7016" s="11" t="str">
        <f>IND_SavePot!C7016</f>
        <v>INDRDEFFPH-69</v>
      </c>
      <c r="D7016" s="11" t="str">
        <f>IND_SavePot!D7016</f>
        <v>IRDPH</v>
      </c>
      <c r="E7016" s="10" t="str">
        <f t="shared" si="349"/>
        <v>IRDPH</v>
      </c>
      <c r="F7016" s="10" t="s">
        <v>10</v>
      </c>
      <c r="G7016" s="10" t="s">
        <v>11</v>
      </c>
      <c r="H7016" s="10">
        <f t="shared" si="351"/>
        <v>2050</v>
      </c>
      <c r="I7016" s="13">
        <f>IND_SavePot!I7016*(1+HLOOKUP(MID(D7016,2,2),$M$9:$AF$15,MATCH(RIGHT(D7016,2),$M$9:$M$15,0),0))^($H7016-IND_SavePot!$H7016)</f>
        <v>4.8774437212985603E-3</v>
      </c>
      <c r="J7016" s="13">
        <f t="shared" si="350"/>
        <v>4.8774437212985603E-3</v>
      </c>
      <c r="K7016" s="2">
        <v>6</v>
      </c>
    </row>
    <row r="7017" spans="3:11">
      <c r="C7017" s="11" t="str">
        <f>IND_SavePot!C7017</f>
        <v>INDRDEFFSH-69</v>
      </c>
      <c r="D7017" s="11" t="str">
        <f>IND_SavePot!D7017</f>
        <v>IRDSH</v>
      </c>
      <c r="E7017" s="10" t="str">
        <f t="shared" si="349"/>
        <v>IRDSH</v>
      </c>
      <c r="F7017" s="10" t="s">
        <v>10</v>
      </c>
      <c r="G7017" s="10" t="s">
        <v>11</v>
      </c>
      <c r="H7017" s="10">
        <f t="shared" si="351"/>
        <v>2050</v>
      </c>
      <c r="I7017" s="13">
        <f>IND_SavePot!I7017*(1+HLOOKUP(MID(D7017,2,2),$M$9:$AF$15,MATCH(RIGHT(D7017,2),$M$9:$M$15,0),0))^($H7017-IND_SavePot!$H7017)</f>
        <v>8.4949568437805035E-3</v>
      </c>
      <c r="J7017" s="13">
        <f t="shared" si="350"/>
        <v>8.4949568437805035E-3</v>
      </c>
      <c r="K7017" s="2">
        <v>0</v>
      </c>
    </row>
    <row r="7018" spans="3:11">
      <c r="C7018" s="11" t="str">
        <f>IND_SavePot!C7018</f>
        <v>INDRDEFFLA-69</v>
      </c>
      <c r="D7018" s="11" t="str">
        <f>IND_SavePot!D7018</f>
        <v>IRDLA</v>
      </c>
      <c r="E7018" s="10" t="str">
        <f t="shared" si="349"/>
        <v>IRDLA</v>
      </c>
      <c r="F7018" s="10" t="s">
        <v>10</v>
      </c>
      <c r="G7018" s="10" t="s">
        <v>11</v>
      </c>
      <c r="H7018" s="10">
        <f t="shared" si="351"/>
        <v>2050</v>
      </c>
      <c r="I7018" s="13">
        <f>IND_SavePot!I7018*(1+HLOOKUP(MID(D7018,2,2),$M$9:$AF$15,MATCH(RIGHT(D7018,2),$M$9:$M$15,0),0))^($H7018-IND_SavePot!$H7018)</f>
        <v>8.2998061727721471E-3</v>
      </c>
      <c r="J7018" s="13">
        <f t="shared" si="350"/>
        <v>8.2998061727721471E-3</v>
      </c>
      <c r="K7018" s="2">
        <v>0</v>
      </c>
    </row>
    <row r="7019" spans="3:11">
      <c r="C7019" s="11" t="str">
        <f>IND_SavePot!C7019</f>
        <v>INDRDEFFEM-69</v>
      </c>
      <c r="D7019" s="11" t="str">
        <f>IND_SavePot!D7019</f>
        <v>IRDEM</v>
      </c>
      <c r="E7019" s="10" t="str">
        <f t="shared" si="349"/>
        <v>IRDEM</v>
      </c>
      <c r="F7019" s="10" t="s">
        <v>10</v>
      </c>
      <c r="G7019" s="10" t="s">
        <v>11</v>
      </c>
      <c r="H7019" s="10">
        <f t="shared" si="351"/>
        <v>2050</v>
      </c>
      <c r="I7019" s="13">
        <f>IND_SavePot!I7019*(1+HLOOKUP(MID(D7019,2,2),$M$9:$AF$15,MATCH(RIGHT(D7019,2),$M$9:$M$15,0),0))^($H7019-IND_SavePot!$H7019)</f>
        <v>2.0400851253318535E-3</v>
      </c>
      <c r="J7019" s="13">
        <f t="shared" si="350"/>
        <v>2.0400851253318535E-3</v>
      </c>
      <c r="K7019" s="2">
        <v>0</v>
      </c>
    </row>
    <row r="7020" spans="3:11">
      <c r="C7020" s="11" t="str">
        <f>IND_SavePot!C7020</f>
        <v>INDRDEFFTF-69</v>
      </c>
      <c r="D7020" s="11" t="str">
        <f>IND_SavePot!D7020</f>
        <v>IRDTF</v>
      </c>
      <c r="E7020" s="10" t="str">
        <f t="shared" si="349"/>
        <v>IRDTF</v>
      </c>
      <c r="F7020" s="10" t="s">
        <v>10</v>
      </c>
      <c r="G7020" s="10" t="s">
        <v>11</v>
      </c>
      <c r="H7020" s="10">
        <f t="shared" si="351"/>
        <v>2050</v>
      </c>
      <c r="I7020" s="13">
        <f>IND_SavePot!I7020*(1+HLOOKUP(MID(D7020,2,2),$M$9:$AF$15,MATCH(RIGHT(D7020,2),$M$9:$M$15,0),0))^($H7020-IND_SavePot!$H7020)</f>
        <v>0</v>
      </c>
      <c r="J7020" s="13">
        <f t="shared" si="350"/>
        <v>0</v>
      </c>
      <c r="K7020" s="2">
        <v>2</v>
      </c>
    </row>
    <row r="7021" spans="3:11">
      <c r="C7021" s="11" t="str">
        <f>IND_SavePot!C7021</f>
        <v>INDRDEFFPH-70</v>
      </c>
      <c r="D7021" s="11" t="str">
        <f>IND_SavePot!D7021</f>
        <v>IRDPH</v>
      </c>
      <c r="E7021" s="10" t="str">
        <f t="shared" si="349"/>
        <v>IRDPH</v>
      </c>
      <c r="F7021" s="10" t="s">
        <v>10</v>
      </c>
      <c r="G7021" s="10" t="s">
        <v>11</v>
      </c>
      <c r="H7021" s="10">
        <f t="shared" si="351"/>
        <v>2050</v>
      </c>
      <c r="I7021" s="13">
        <f>IND_SavePot!I7021*(1+HLOOKUP(MID(D7021,2,2),$M$9:$AF$15,MATCH(RIGHT(D7021,2),$M$9:$M$15,0),0))^($H7021-IND_SavePot!$H7021)</f>
        <v>4.8774437212985603E-3</v>
      </c>
      <c r="J7021" s="13">
        <f t="shared" si="350"/>
        <v>4.8774437212985603E-3</v>
      </c>
      <c r="K7021" s="2">
        <v>3</v>
      </c>
    </row>
    <row r="7022" spans="3:11">
      <c r="C7022" s="11" t="str">
        <f>IND_SavePot!C7022</f>
        <v>INDRDEFFPH-70</v>
      </c>
      <c r="D7022" s="11" t="str">
        <f>IND_SavePot!D7022</f>
        <v>IRDPH</v>
      </c>
      <c r="E7022" s="10" t="str">
        <f t="shared" si="349"/>
        <v>IRDPH</v>
      </c>
      <c r="F7022" s="10" t="s">
        <v>10</v>
      </c>
      <c r="G7022" s="10" t="s">
        <v>11</v>
      </c>
      <c r="H7022" s="10">
        <f t="shared" si="351"/>
        <v>2050</v>
      </c>
      <c r="I7022" s="13">
        <f>IND_SavePot!I7022*(1+HLOOKUP(MID(D7022,2,2),$M$9:$AF$15,MATCH(RIGHT(D7022,2),$M$9:$M$15,0),0))^($H7022-IND_SavePot!$H7022)</f>
        <v>4.8774437212985603E-3</v>
      </c>
      <c r="J7022" s="13">
        <f t="shared" si="350"/>
        <v>4.8774437212985603E-3</v>
      </c>
      <c r="K7022" s="2">
        <v>6</v>
      </c>
    </row>
    <row r="7023" spans="3:11">
      <c r="C7023" s="11" t="str">
        <f>IND_SavePot!C7023</f>
        <v>INDRDEFFSH-70</v>
      </c>
      <c r="D7023" s="11" t="str">
        <f>IND_SavePot!D7023</f>
        <v>IRDSH</v>
      </c>
      <c r="E7023" s="10" t="str">
        <f t="shared" si="349"/>
        <v>IRDSH</v>
      </c>
      <c r="F7023" s="10" t="s">
        <v>10</v>
      </c>
      <c r="G7023" s="10" t="s">
        <v>11</v>
      </c>
      <c r="H7023" s="10">
        <f t="shared" si="351"/>
        <v>2050</v>
      </c>
      <c r="I7023" s="13">
        <f>IND_SavePot!I7023*(1+HLOOKUP(MID(D7023,2,2),$M$9:$AF$15,MATCH(RIGHT(D7023,2),$M$9:$M$15,0),0))^($H7023-IND_SavePot!$H7023)</f>
        <v>8.4949568437803942E-3</v>
      </c>
      <c r="J7023" s="13">
        <f t="shared" si="350"/>
        <v>8.4949568437803942E-3</v>
      </c>
      <c r="K7023" s="2">
        <v>0</v>
      </c>
    </row>
    <row r="7024" spans="3:11">
      <c r="C7024" s="11" t="str">
        <f>IND_SavePot!C7024</f>
        <v>INDRDEFFLA-70</v>
      </c>
      <c r="D7024" s="11" t="str">
        <f>IND_SavePot!D7024</f>
        <v>IRDLA</v>
      </c>
      <c r="E7024" s="10" t="str">
        <f t="shared" si="349"/>
        <v>IRDLA</v>
      </c>
      <c r="F7024" s="10" t="s">
        <v>10</v>
      </c>
      <c r="G7024" s="10" t="s">
        <v>11</v>
      </c>
      <c r="H7024" s="10">
        <f t="shared" si="351"/>
        <v>2050</v>
      </c>
      <c r="I7024" s="13">
        <f>IND_SavePot!I7024*(1+HLOOKUP(MID(D7024,2,2),$M$9:$AF$15,MATCH(RIGHT(D7024,2),$M$9:$M$15,0),0))^($H7024-IND_SavePot!$H7024)</f>
        <v>8.2998061727721471E-3</v>
      </c>
      <c r="J7024" s="13">
        <f t="shared" si="350"/>
        <v>8.2998061727721471E-3</v>
      </c>
      <c r="K7024" s="2">
        <v>0</v>
      </c>
    </row>
    <row r="7025" spans="3:11">
      <c r="C7025" s="11" t="str">
        <f>IND_SavePot!C7025</f>
        <v>INDRDEFFEM-70</v>
      </c>
      <c r="D7025" s="11" t="str">
        <f>IND_SavePot!D7025</f>
        <v>IRDEM</v>
      </c>
      <c r="E7025" s="10" t="str">
        <f t="shared" si="349"/>
        <v>IRDEM</v>
      </c>
      <c r="F7025" s="10" t="s">
        <v>10</v>
      </c>
      <c r="G7025" s="10" t="s">
        <v>11</v>
      </c>
      <c r="H7025" s="10">
        <f t="shared" si="351"/>
        <v>2050</v>
      </c>
      <c r="I7025" s="13">
        <f>IND_SavePot!I7025*(1+HLOOKUP(MID(D7025,2,2),$M$9:$AF$15,MATCH(RIGHT(D7025,2),$M$9:$M$15,0),0))^($H7025-IND_SavePot!$H7025)</f>
        <v>2.0400851253317724E-3</v>
      </c>
      <c r="J7025" s="13">
        <f t="shared" si="350"/>
        <v>2.0400851253317724E-3</v>
      </c>
      <c r="K7025" s="2">
        <v>0</v>
      </c>
    </row>
    <row r="7026" spans="3:11">
      <c r="C7026" s="11" t="str">
        <f>IND_SavePot!C7026</f>
        <v>INDRDEFFTF-70</v>
      </c>
      <c r="D7026" s="11" t="str">
        <f>IND_SavePot!D7026</f>
        <v>IRDTF</v>
      </c>
      <c r="E7026" s="10" t="str">
        <f t="shared" si="349"/>
        <v>IRDTF</v>
      </c>
      <c r="F7026" s="10" t="s">
        <v>10</v>
      </c>
      <c r="G7026" s="10" t="s">
        <v>11</v>
      </c>
      <c r="H7026" s="10">
        <f t="shared" si="351"/>
        <v>2050</v>
      </c>
      <c r="I7026" s="13">
        <f>IND_SavePot!I7026*(1+HLOOKUP(MID(D7026,2,2),$M$9:$AF$15,MATCH(RIGHT(D7026,2),$M$9:$M$15,0),0))^($H7026-IND_SavePot!$H7026)</f>
        <v>0</v>
      </c>
      <c r="J7026" s="13">
        <f t="shared" si="350"/>
        <v>0</v>
      </c>
      <c r="K7026" s="2">
        <v>2</v>
      </c>
    </row>
    <row r="7027" spans="3:11">
      <c r="C7027" s="11" t="str">
        <f>IND_SavePot!C7027</f>
        <v>INDRDEFFPH-71</v>
      </c>
      <c r="D7027" s="11" t="str">
        <f>IND_SavePot!D7027</f>
        <v>IRDPH</v>
      </c>
      <c r="E7027" s="10" t="str">
        <f t="shared" si="349"/>
        <v>IRDPH</v>
      </c>
      <c r="F7027" s="10" t="s">
        <v>10</v>
      </c>
      <c r="G7027" s="10" t="s">
        <v>11</v>
      </c>
      <c r="H7027" s="10">
        <f t="shared" si="351"/>
        <v>2050</v>
      </c>
      <c r="I7027" s="13">
        <f>IND_SavePot!I7027*(1+HLOOKUP(MID(D7027,2,2),$M$9:$AF$15,MATCH(RIGHT(D7027,2),$M$9:$M$15,0),0))^($H7027-IND_SavePot!$H7027)</f>
        <v>4.8774437212985603E-3</v>
      </c>
      <c r="J7027" s="13">
        <f t="shared" si="350"/>
        <v>4.8774437212985603E-3</v>
      </c>
      <c r="K7027" s="2">
        <v>3</v>
      </c>
    </row>
    <row r="7028" spans="3:11">
      <c r="C7028" s="11" t="str">
        <f>IND_SavePot!C7028</f>
        <v>INDRDEFFPH-71</v>
      </c>
      <c r="D7028" s="11" t="str">
        <f>IND_SavePot!D7028</f>
        <v>IRDPH</v>
      </c>
      <c r="E7028" s="10" t="str">
        <f t="shared" si="349"/>
        <v>IRDPH</v>
      </c>
      <c r="F7028" s="10" t="s">
        <v>10</v>
      </c>
      <c r="G7028" s="10" t="s">
        <v>11</v>
      </c>
      <c r="H7028" s="10">
        <f t="shared" si="351"/>
        <v>2050</v>
      </c>
      <c r="I7028" s="13">
        <f>IND_SavePot!I7028*(1+HLOOKUP(MID(D7028,2,2),$M$9:$AF$15,MATCH(RIGHT(D7028,2),$M$9:$M$15,0),0))^($H7028-IND_SavePot!$H7028)</f>
        <v>4.8774437212985603E-3</v>
      </c>
      <c r="J7028" s="13">
        <f t="shared" si="350"/>
        <v>4.8774437212985603E-3</v>
      </c>
      <c r="K7028" s="2">
        <v>6</v>
      </c>
    </row>
    <row r="7029" spans="3:11">
      <c r="C7029" s="11" t="str">
        <f>IND_SavePot!C7029</f>
        <v>INDRDEFFSH-71</v>
      </c>
      <c r="D7029" s="11" t="str">
        <f>IND_SavePot!D7029</f>
        <v>IRDSH</v>
      </c>
      <c r="E7029" s="10" t="str">
        <f t="shared" si="349"/>
        <v>IRDSH</v>
      </c>
      <c r="F7029" s="10" t="s">
        <v>10</v>
      </c>
      <c r="G7029" s="10" t="s">
        <v>11</v>
      </c>
      <c r="H7029" s="10">
        <f t="shared" si="351"/>
        <v>2050</v>
      </c>
      <c r="I7029" s="13">
        <f>IND_SavePot!I7029*(1+HLOOKUP(MID(D7029,2,2),$M$9:$AF$15,MATCH(RIGHT(D7029,2),$M$9:$M$15,0),0))^($H7029-IND_SavePot!$H7029)</f>
        <v>8.4949568437805035E-3</v>
      </c>
      <c r="J7029" s="13">
        <f t="shared" si="350"/>
        <v>8.4949568437805035E-3</v>
      </c>
      <c r="K7029" s="2">
        <v>0</v>
      </c>
    </row>
    <row r="7030" spans="3:11">
      <c r="C7030" s="11" t="str">
        <f>IND_SavePot!C7030</f>
        <v>INDRDEFFLA-71</v>
      </c>
      <c r="D7030" s="11" t="str">
        <f>IND_SavePot!D7030</f>
        <v>IRDLA</v>
      </c>
      <c r="E7030" s="10" t="str">
        <f t="shared" si="349"/>
        <v>IRDLA</v>
      </c>
      <c r="F7030" s="10" t="s">
        <v>10</v>
      </c>
      <c r="G7030" s="10" t="s">
        <v>11</v>
      </c>
      <c r="H7030" s="10">
        <f t="shared" si="351"/>
        <v>2050</v>
      </c>
      <c r="I7030" s="13">
        <f>IND_SavePot!I7030*(1+HLOOKUP(MID(D7030,2,2),$M$9:$AF$15,MATCH(RIGHT(D7030,2),$M$9:$M$15,0),0))^($H7030-IND_SavePot!$H7030)</f>
        <v>8.2998061727721471E-3</v>
      </c>
      <c r="J7030" s="13">
        <f t="shared" si="350"/>
        <v>8.2998061727721471E-3</v>
      </c>
      <c r="K7030" s="2">
        <v>0</v>
      </c>
    </row>
    <row r="7031" spans="3:11">
      <c r="C7031" s="11" t="str">
        <f>IND_SavePot!C7031</f>
        <v>INDRDEFFEM-71</v>
      </c>
      <c r="D7031" s="11" t="str">
        <f>IND_SavePot!D7031</f>
        <v>IRDEM</v>
      </c>
      <c r="E7031" s="10" t="str">
        <f t="shared" si="349"/>
        <v>IRDEM</v>
      </c>
      <c r="F7031" s="10" t="s">
        <v>10</v>
      </c>
      <c r="G7031" s="10" t="s">
        <v>11</v>
      </c>
      <c r="H7031" s="10">
        <f t="shared" si="351"/>
        <v>2050</v>
      </c>
      <c r="I7031" s="13">
        <f>IND_SavePot!I7031*(1+HLOOKUP(MID(D7031,2,2),$M$9:$AF$15,MATCH(RIGHT(D7031,2),$M$9:$M$15,0),0))^($H7031-IND_SavePot!$H7031)</f>
        <v>2.0400851253317724E-3</v>
      </c>
      <c r="J7031" s="13">
        <f t="shared" si="350"/>
        <v>2.0400851253317724E-3</v>
      </c>
      <c r="K7031" s="2">
        <v>0</v>
      </c>
    </row>
    <row r="7032" spans="3:11">
      <c r="C7032" s="11" t="str">
        <f>IND_SavePot!C7032</f>
        <v>INDRDEFFTF-71</v>
      </c>
      <c r="D7032" s="11" t="str">
        <f>IND_SavePot!D7032</f>
        <v>IRDTF</v>
      </c>
      <c r="E7032" s="10" t="str">
        <f t="shared" si="349"/>
        <v>IRDTF</v>
      </c>
      <c r="F7032" s="10" t="s">
        <v>10</v>
      </c>
      <c r="G7032" s="10" t="s">
        <v>11</v>
      </c>
      <c r="H7032" s="10">
        <f t="shared" si="351"/>
        <v>2050</v>
      </c>
      <c r="I7032" s="13">
        <f>IND_SavePot!I7032*(1+HLOOKUP(MID(D7032,2,2),$M$9:$AF$15,MATCH(RIGHT(D7032,2),$M$9:$M$15,0),0))^($H7032-IND_SavePot!$H7032)</f>
        <v>0</v>
      </c>
      <c r="J7032" s="13">
        <f t="shared" si="350"/>
        <v>0</v>
      </c>
      <c r="K7032" s="2">
        <v>2</v>
      </c>
    </row>
    <row r="7033" spans="3:11">
      <c r="C7033" s="11" t="str">
        <f>IND_SavePot!C7033</f>
        <v>INDRDEFFPH-72</v>
      </c>
      <c r="D7033" s="11" t="str">
        <f>IND_SavePot!D7033</f>
        <v>IRDPH</v>
      </c>
      <c r="E7033" s="10" t="str">
        <f t="shared" si="349"/>
        <v>IRDPH</v>
      </c>
      <c r="F7033" s="10" t="s">
        <v>10</v>
      </c>
      <c r="G7033" s="10" t="s">
        <v>11</v>
      </c>
      <c r="H7033" s="10">
        <f t="shared" si="351"/>
        <v>2050</v>
      </c>
      <c r="I7033" s="13">
        <f>IND_SavePot!I7033*(1+HLOOKUP(MID(D7033,2,2),$M$9:$AF$15,MATCH(RIGHT(D7033,2),$M$9:$M$15,0),0))^($H7033-IND_SavePot!$H7033)</f>
        <v>4.8774437212985603E-3</v>
      </c>
      <c r="J7033" s="13">
        <f t="shared" si="350"/>
        <v>4.8774437212985603E-3</v>
      </c>
      <c r="K7033" s="2">
        <v>3</v>
      </c>
    </row>
    <row r="7034" spans="3:11">
      <c r="C7034" s="11" t="str">
        <f>IND_SavePot!C7034</f>
        <v>INDRDEFFPH-72</v>
      </c>
      <c r="D7034" s="11" t="str">
        <f>IND_SavePot!D7034</f>
        <v>IRDPH</v>
      </c>
      <c r="E7034" s="10" t="str">
        <f t="shared" si="349"/>
        <v>IRDPH</v>
      </c>
      <c r="F7034" s="10" t="s">
        <v>10</v>
      </c>
      <c r="G7034" s="10" t="s">
        <v>11</v>
      </c>
      <c r="H7034" s="10">
        <f t="shared" si="351"/>
        <v>2050</v>
      </c>
      <c r="I7034" s="13">
        <f>IND_SavePot!I7034*(1+HLOOKUP(MID(D7034,2,2),$M$9:$AF$15,MATCH(RIGHT(D7034,2),$M$9:$M$15,0),0))^($H7034-IND_SavePot!$H7034)</f>
        <v>4.8774437212985603E-3</v>
      </c>
      <c r="J7034" s="13">
        <f t="shared" si="350"/>
        <v>4.8774437212985603E-3</v>
      </c>
      <c r="K7034" s="2">
        <v>6</v>
      </c>
    </row>
    <row r="7035" spans="3:11">
      <c r="C7035" s="11" t="str">
        <f>IND_SavePot!C7035</f>
        <v>INDRDEFFSH-72</v>
      </c>
      <c r="D7035" s="11" t="str">
        <f>IND_SavePot!D7035</f>
        <v>IRDSH</v>
      </c>
      <c r="E7035" s="10" t="str">
        <f t="shared" si="349"/>
        <v>IRDSH</v>
      </c>
      <c r="F7035" s="10" t="s">
        <v>10</v>
      </c>
      <c r="G7035" s="10" t="s">
        <v>11</v>
      </c>
      <c r="H7035" s="10">
        <f t="shared" si="351"/>
        <v>2050</v>
      </c>
      <c r="I7035" s="13">
        <f>IND_SavePot!I7035*(1+HLOOKUP(MID(D7035,2,2),$M$9:$AF$15,MATCH(RIGHT(D7035,2),$M$9:$M$15,0),0))^($H7035-IND_SavePot!$H7035)</f>
        <v>8.4949568437805035E-3</v>
      </c>
      <c r="J7035" s="13">
        <f t="shared" si="350"/>
        <v>8.4949568437805035E-3</v>
      </c>
      <c r="K7035" s="2">
        <v>0</v>
      </c>
    </row>
    <row r="7036" spans="3:11">
      <c r="C7036" s="11" t="str">
        <f>IND_SavePot!C7036</f>
        <v>INDRDEFFLA-72</v>
      </c>
      <c r="D7036" s="11" t="str">
        <f>IND_SavePot!D7036</f>
        <v>IRDLA</v>
      </c>
      <c r="E7036" s="10" t="str">
        <f t="shared" si="349"/>
        <v>IRDLA</v>
      </c>
      <c r="F7036" s="10" t="s">
        <v>10</v>
      </c>
      <c r="G7036" s="10" t="s">
        <v>11</v>
      </c>
      <c r="H7036" s="10">
        <f t="shared" si="351"/>
        <v>2050</v>
      </c>
      <c r="I7036" s="13">
        <f>IND_SavePot!I7036*(1+HLOOKUP(MID(D7036,2,2),$M$9:$AF$15,MATCH(RIGHT(D7036,2),$M$9:$M$15,0),0))^($H7036-IND_SavePot!$H7036)</f>
        <v>8.2998061727722287E-3</v>
      </c>
      <c r="J7036" s="13">
        <f t="shared" si="350"/>
        <v>8.2998061727722287E-3</v>
      </c>
      <c r="K7036" s="2">
        <v>0</v>
      </c>
    </row>
    <row r="7037" spans="3:11">
      <c r="C7037" s="11" t="str">
        <f>IND_SavePot!C7037</f>
        <v>INDRDEFFEM-72</v>
      </c>
      <c r="D7037" s="11" t="str">
        <f>IND_SavePot!D7037</f>
        <v>IRDEM</v>
      </c>
      <c r="E7037" s="10" t="str">
        <f t="shared" si="349"/>
        <v>IRDEM</v>
      </c>
      <c r="F7037" s="10" t="s">
        <v>10</v>
      </c>
      <c r="G7037" s="10" t="s">
        <v>11</v>
      </c>
      <c r="H7037" s="10">
        <f t="shared" si="351"/>
        <v>2050</v>
      </c>
      <c r="I7037" s="13">
        <f>IND_SavePot!I7037*(1+HLOOKUP(MID(D7037,2,2),$M$9:$AF$15,MATCH(RIGHT(D7037,2),$M$9:$M$15,0),0))^($H7037-IND_SavePot!$H7037)</f>
        <v>2.0400851253318535E-3</v>
      </c>
      <c r="J7037" s="13">
        <f t="shared" si="350"/>
        <v>2.0400851253318535E-3</v>
      </c>
      <c r="K7037" s="2">
        <v>0</v>
      </c>
    </row>
    <row r="7038" spans="3:11">
      <c r="C7038" s="11" t="str">
        <f>IND_SavePot!C7038</f>
        <v>INDRDEFFTF-72</v>
      </c>
      <c r="D7038" s="11" t="str">
        <f>IND_SavePot!D7038</f>
        <v>IRDTF</v>
      </c>
      <c r="E7038" s="10" t="str">
        <f t="shared" si="349"/>
        <v>IRDTF</v>
      </c>
      <c r="F7038" s="10" t="s">
        <v>10</v>
      </c>
      <c r="G7038" s="10" t="s">
        <v>11</v>
      </c>
      <c r="H7038" s="10">
        <f t="shared" si="351"/>
        <v>2050</v>
      </c>
      <c r="I7038" s="13">
        <f>IND_SavePot!I7038*(1+HLOOKUP(MID(D7038,2,2),$M$9:$AF$15,MATCH(RIGHT(D7038,2),$M$9:$M$15,0),0))^($H7038-IND_SavePot!$H7038)</f>
        <v>0</v>
      </c>
      <c r="J7038" s="13">
        <f t="shared" si="350"/>
        <v>0</v>
      </c>
      <c r="K7038" s="2">
        <v>2</v>
      </c>
    </row>
    <row r="7039" spans="3:11">
      <c r="C7039" s="11" t="str">
        <f>IND_SavePot!C7039</f>
        <v>INDRDEFFPH-73</v>
      </c>
      <c r="D7039" s="11" t="str">
        <f>IND_SavePot!D7039</f>
        <v>IRDPH</v>
      </c>
      <c r="E7039" s="10" t="str">
        <f t="shared" si="349"/>
        <v>IRDPH</v>
      </c>
      <c r="F7039" s="10" t="s">
        <v>10</v>
      </c>
      <c r="G7039" s="10" t="s">
        <v>11</v>
      </c>
      <c r="H7039" s="10">
        <f t="shared" si="351"/>
        <v>2050</v>
      </c>
      <c r="I7039" s="13">
        <f>IND_SavePot!I7039*(1+HLOOKUP(MID(D7039,2,2),$M$9:$AF$15,MATCH(RIGHT(D7039,2),$M$9:$M$15,0),0))^($H7039-IND_SavePot!$H7039)</f>
        <v>4.8774437212984988E-3</v>
      </c>
      <c r="J7039" s="13">
        <f t="shared" si="350"/>
        <v>4.8774437212984988E-3</v>
      </c>
      <c r="K7039" s="2">
        <v>3</v>
      </c>
    </row>
    <row r="7040" spans="3:11">
      <c r="C7040" s="11" t="str">
        <f>IND_SavePot!C7040</f>
        <v>INDRDEFFPH-73</v>
      </c>
      <c r="D7040" s="11" t="str">
        <f>IND_SavePot!D7040</f>
        <v>IRDPH</v>
      </c>
      <c r="E7040" s="10" t="str">
        <f t="shared" si="349"/>
        <v>IRDPH</v>
      </c>
      <c r="F7040" s="10" t="s">
        <v>10</v>
      </c>
      <c r="G7040" s="10" t="s">
        <v>11</v>
      </c>
      <c r="H7040" s="10">
        <f t="shared" si="351"/>
        <v>2050</v>
      </c>
      <c r="I7040" s="13">
        <f>IND_SavePot!I7040*(1+HLOOKUP(MID(D7040,2,2),$M$9:$AF$15,MATCH(RIGHT(D7040,2),$M$9:$M$15,0),0))^($H7040-IND_SavePot!$H7040)</f>
        <v>4.8774437212984988E-3</v>
      </c>
      <c r="J7040" s="13">
        <f t="shared" si="350"/>
        <v>4.8774437212984988E-3</v>
      </c>
      <c r="K7040" s="2">
        <v>6</v>
      </c>
    </row>
    <row r="7041" spans="3:11">
      <c r="C7041" s="11" t="str">
        <f>IND_SavePot!C7041</f>
        <v>INDRDEFFSH-73</v>
      </c>
      <c r="D7041" s="11" t="str">
        <f>IND_SavePot!D7041</f>
        <v>IRDSH</v>
      </c>
      <c r="E7041" s="10" t="str">
        <f t="shared" si="349"/>
        <v>IRDSH</v>
      </c>
      <c r="F7041" s="10" t="s">
        <v>10</v>
      </c>
      <c r="G7041" s="10" t="s">
        <v>11</v>
      </c>
      <c r="H7041" s="10">
        <f t="shared" si="351"/>
        <v>2050</v>
      </c>
      <c r="I7041" s="13">
        <f>IND_SavePot!I7041*(1+HLOOKUP(MID(D7041,2,2),$M$9:$AF$15,MATCH(RIGHT(D7041,2),$M$9:$M$15,0),0))^($H7041-IND_SavePot!$H7041)</f>
        <v>8.4949568437803942E-3</v>
      </c>
      <c r="J7041" s="13">
        <f t="shared" si="350"/>
        <v>8.4949568437803942E-3</v>
      </c>
      <c r="K7041" s="2">
        <v>0</v>
      </c>
    </row>
    <row r="7042" spans="3:11">
      <c r="C7042" s="11" t="str">
        <f>IND_SavePot!C7042</f>
        <v>INDRDEFFLA-73</v>
      </c>
      <c r="D7042" s="11" t="str">
        <f>IND_SavePot!D7042</f>
        <v>IRDLA</v>
      </c>
      <c r="E7042" s="10" t="str">
        <f t="shared" si="349"/>
        <v>IRDLA</v>
      </c>
      <c r="F7042" s="10" t="s">
        <v>10</v>
      </c>
      <c r="G7042" s="10" t="s">
        <v>11</v>
      </c>
      <c r="H7042" s="10">
        <f t="shared" si="351"/>
        <v>2050</v>
      </c>
      <c r="I7042" s="13">
        <f>IND_SavePot!I7042*(1+HLOOKUP(MID(D7042,2,2),$M$9:$AF$15,MATCH(RIGHT(D7042,2),$M$9:$M$15,0),0))^($H7042-IND_SavePot!$H7042)</f>
        <v>8.2998061727721471E-3</v>
      </c>
      <c r="J7042" s="13">
        <f t="shared" si="350"/>
        <v>8.2998061727721471E-3</v>
      </c>
      <c r="K7042" s="2">
        <v>0</v>
      </c>
    </row>
    <row r="7043" spans="3:11">
      <c r="C7043" s="11" t="str">
        <f>IND_SavePot!C7043</f>
        <v>INDRDEFFEM-73</v>
      </c>
      <c r="D7043" s="11" t="str">
        <f>IND_SavePot!D7043</f>
        <v>IRDEM</v>
      </c>
      <c r="E7043" s="10" t="str">
        <f t="shared" si="349"/>
        <v>IRDEM</v>
      </c>
      <c r="F7043" s="10" t="s">
        <v>10</v>
      </c>
      <c r="G7043" s="10" t="s">
        <v>11</v>
      </c>
      <c r="H7043" s="10">
        <f t="shared" si="351"/>
        <v>2050</v>
      </c>
      <c r="I7043" s="13">
        <f>IND_SavePot!I7043*(1+HLOOKUP(MID(D7043,2,2),$M$9:$AF$15,MATCH(RIGHT(D7043,2),$M$9:$M$15,0),0))^($H7043-IND_SavePot!$H7043)</f>
        <v>2.0400851253317724E-3</v>
      </c>
      <c r="J7043" s="13">
        <f t="shared" si="350"/>
        <v>2.0400851253317724E-3</v>
      </c>
      <c r="K7043" s="2">
        <v>0</v>
      </c>
    </row>
    <row r="7044" spans="3:11">
      <c r="C7044" s="11" t="str">
        <f>IND_SavePot!C7044</f>
        <v>INDRDEFFTF-73</v>
      </c>
      <c r="D7044" s="11" t="str">
        <f>IND_SavePot!D7044</f>
        <v>IRDTF</v>
      </c>
      <c r="E7044" s="10" t="str">
        <f t="shared" si="349"/>
        <v>IRDTF</v>
      </c>
      <c r="F7044" s="10" t="s">
        <v>10</v>
      </c>
      <c r="G7044" s="10" t="s">
        <v>11</v>
      </c>
      <c r="H7044" s="10">
        <f t="shared" si="351"/>
        <v>2050</v>
      </c>
      <c r="I7044" s="13">
        <f>IND_SavePot!I7044*(1+HLOOKUP(MID(D7044,2,2),$M$9:$AF$15,MATCH(RIGHT(D7044,2),$M$9:$M$15,0),0))^($H7044-IND_SavePot!$H7044)</f>
        <v>0</v>
      </c>
      <c r="J7044" s="13">
        <f t="shared" si="350"/>
        <v>0</v>
      </c>
      <c r="K7044" s="2">
        <v>2</v>
      </c>
    </row>
    <row r="7045" spans="3:11">
      <c r="C7045" s="11" t="str">
        <f>IND_SavePot!C7045</f>
        <v>INDRDEFFPH-74</v>
      </c>
      <c r="D7045" s="11" t="str">
        <f>IND_SavePot!D7045</f>
        <v>IRDPH</v>
      </c>
      <c r="E7045" s="10" t="str">
        <f t="shared" si="349"/>
        <v>IRDPH</v>
      </c>
      <c r="F7045" s="10" t="s">
        <v>10</v>
      </c>
      <c r="G7045" s="10" t="s">
        <v>11</v>
      </c>
      <c r="H7045" s="10">
        <f t="shared" si="351"/>
        <v>2050</v>
      </c>
      <c r="I7045" s="13">
        <f>IND_SavePot!I7045*(1+HLOOKUP(MID(D7045,2,2),$M$9:$AF$15,MATCH(RIGHT(D7045,2),$M$9:$M$15,0),0))^($H7045-IND_SavePot!$H7045)</f>
        <v>4.8774437212985603E-3</v>
      </c>
      <c r="J7045" s="13">
        <f t="shared" si="350"/>
        <v>4.8774437212985603E-3</v>
      </c>
      <c r="K7045" s="2">
        <v>2</v>
      </c>
    </row>
    <row r="7046" spans="3:11">
      <c r="C7046" s="11" t="str">
        <f>IND_SavePot!C7046</f>
        <v>INDRDEFFPH-74</v>
      </c>
      <c r="D7046" s="11" t="str">
        <f>IND_SavePot!D7046</f>
        <v>IRDPH</v>
      </c>
      <c r="E7046" s="10" t="str">
        <f t="shared" si="349"/>
        <v>IRDPH</v>
      </c>
      <c r="F7046" s="10" t="s">
        <v>10</v>
      </c>
      <c r="G7046" s="10" t="s">
        <v>11</v>
      </c>
      <c r="H7046" s="10">
        <f t="shared" si="351"/>
        <v>2050</v>
      </c>
      <c r="I7046" s="13">
        <f>IND_SavePot!I7046*(1+HLOOKUP(MID(D7046,2,2),$M$9:$AF$15,MATCH(RIGHT(D7046,2),$M$9:$M$15,0),0))^($H7046-IND_SavePot!$H7046)</f>
        <v>4.8774437212985603E-3</v>
      </c>
      <c r="J7046" s="13">
        <f t="shared" si="350"/>
        <v>4.8774437212985603E-3</v>
      </c>
      <c r="K7046" s="2">
        <v>6</v>
      </c>
    </row>
    <row r="7047" spans="3:11">
      <c r="C7047" s="11" t="str">
        <f>IND_SavePot!C7047</f>
        <v>INDRDEFFSH-74</v>
      </c>
      <c r="D7047" s="11" t="str">
        <f>IND_SavePot!D7047</f>
        <v>IRDSH</v>
      </c>
      <c r="E7047" s="10" t="str">
        <f t="shared" si="349"/>
        <v>IRDSH</v>
      </c>
      <c r="F7047" s="10" t="s">
        <v>10</v>
      </c>
      <c r="G7047" s="10" t="s">
        <v>11</v>
      </c>
      <c r="H7047" s="10">
        <f t="shared" si="351"/>
        <v>2050</v>
      </c>
      <c r="I7047" s="13">
        <f>IND_SavePot!I7047*(1+HLOOKUP(MID(D7047,2,2),$M$9:$AF$15,MATCH(RIGHT(D7047,2),$M$9:$M$15,0),0))^($H7047-IND_SavePot!$H7047)</f>
        <v>8.4949568437805035E-3</v>
      </c>
      <c r="J7047" s="13">
        <f t="shared" si="350"/>
        <v>8.4949568437805035E-3</v>
      </c>
      <c r="K7047" s="2">
        <v>0</v>
      </c>
    </row>
    <row r="7048" spans="3:11">
      <c r="C7048" s="11" t="str">
        <f>IND_SavePot!C7048</f>
        <v>INDRDEFFLA-74</v>
      </c>
      <c r="D7048" s="11" t="str">
        <f>IND_SavePot!D7048</f>
        <v>IRDLA</v>
      </c>
      <c r="E7048" s="10" t="str">
        <f t="shared" ref="E7048:E7111" si="352">D7048</f>
        <v>IRDLA</v>
      </c>
      <c r="F7048" s="10" t="s">
        <v>10</v>
      </c>
      <c r="G7048" s="10" t="s">
        <v>11</v>
      </c>
      <c r="H7048" s="10">
        <f t="shared" si="351"/>
        <v>2050</v>
      </c>
      <c r="I7048" s="13">
        <f>IND_SavePot!I7048*(1+HLOOKUP(MID(D7048,2,2),$M$9:$AF$15,MATCH(RIGHT(D7048,2),$M$9:$M$15,0),0))^($H7048-IND_SavePot!$H7048)</f>
        <v>8.2998061727721471E-3</v>
      </c>
      <c r="J7048" s="13">
        <f t="shared" ref="J7048:J7111" si="353">I7048</f>
        <v>8.2998061727721471E-3</v>
      </c>
      <c r="K7048" s="2">
        <v>0</v>
      </c>
    </row>
    <row r="7049" spans="3:11">
      <c r="C7049" s="11" t="str">
        <f>IND_SavePot!C7049</f>
        <v>INDRDEFFEM-74</v>
      </c>
      <c r="D7049" s="11" t="str">
        <f>IND_SavePot!D7049</f>
        <v>IRDEM</v>
      </c>
      <c r="E7049" s="10" t="str">
        <f t="shared" si="352"/>
        <v>IRDEM</v>
      </c>
      <c r="F7049" s="10" t="s">
        <v>10</v>
      </c>
      <c r="G7049" s="10" t="s">
        <v>11</v>
      </c>
      <c r="H7049" s="10">
        <f t="shared" ref="H7049:H7112" si="354">H7048</f>
        <v>2050</v>
      </c>
      <c r="I7049" s="13">
        <f>IND_SavePot!I7049*(1+HLOOKUP(MID(D7049,2,2),$M$9:$AF$15,MATCH(RIGHT(D7049,2),$M$9:$M$15,0),0))^($H7049-IND_SavePot!$H7049)</f>
        <v>2.0400851253318127E-3</v>
      </c>
      <c r="J7049" s="13">
        <f t="shared" si="353"/>
        <v>2.0400851253318127E-3</v>
      </c>
      <c r="K7049" s="2">
        <v>0</v>
      </c>
    </row>
    <row r="7050" spans="3:11">
      <c r="C7050" s="11" t="str">
        <f>IND_SavePot!C7050</f>
        <v>INDRDEFFTF-74</v>
      </c>
      <c r="D7050" s="11" t="str">
        <f>IND_SavePot!D7050</f>
        <v>IRDTF</v>
      </c>
      <c r="E7050" s="10" t="str">
        <f t="shared" si="352"/>
        <v>IRDTF</v>
      </c>
      <c r="F7050" s="10" t="s">
        <v>10</v>
      </c>
      <c r="G7050" s="10" t="s">
        <v>11</v>
      </c>
      <c r="H7050" s="10">
        <f t="shared" si="354"/>
        <v>2050</v>
      </c>
      <c r="I7050" s="13">
        <f>IND_SavePot!I7050*(1+HLOOKUP(MID(D7050,2,2),$M$9:$AF$15,MATCH(RIGHT(D7050,2),$M$9:$M$15,0),0))^($H7050-IND_SavePot!$H7050)</f>
        <v>0</v>
      </c>
      <c r="J7050" s="13">
        <f t="shared" si="353"/>
        <v>0</v>
      </c>
      <c r="K7050" s="2">
        <v>2</v>
      </c>
    </row>
    <row r="7051" spans="3:11">
      <c r="C7051" s="11" t="str">
        <f>IND_SavePot!C7051</f>
        <v>INDRDEFFPH-75</v>
      </c>
      <c r="D7051" s="11" t="str">
        <f>IND_SavePot!D7051</f>
        <v>IRDPH</v>
      </c>
      <c r="E7051" s="10" t="str">
        <f t="shared" si="352"/>
        <v>IRDPH</v>
      </c>
      <c r="F7051" s="10" t="s">
        <v>10</v>
      </c>
      <c r="G7051" s="10" t="s">
        <v>11</v>
      </c>
      <c r="H7051" s="10">
        <f t="shared" si="354"/>
        <v>2050</v>
      </c>
      <c r="I7051" s="13">
        <f>IND_SavePot!I7051*(1+HLOOKUP(MID(D7051,2,2),$M$9:$AF$15,MATCH(RIGHT(D7051,2),$M$9:$M$15,0),0))^($H7051-IND_SavePot!$H7051)</f>
        <v>4.8774437212985603E-3</v>
      </c>
      <c r="J7051" s="13">
        <f t="shared" si="353"/>
        <v>4.8774437212985603E-3</v>
      </c>
      <c r="K7051" s="2">
        <v>2</v>
      </c>
    </row>
    <row r="7052" spans="3:11">
      <c r="C7052" s="11" t="str">
        <f>IND_SavePot!C7052</f>
        <v>INDRDEFFPH-75</v>
      </c>
      <c r="D7052" s="11" t="str">
        <f>IND_SavePot!D7052</f>
        <v>IRDPH</v>
      </c>
      <c r="E7052" s="10" t="str">
        <f t="shared" si="352"/>
        <v>IRDPH</v>
      </c>
      <c r="F7052" s="10" t="s">
        <v>10</v>
      </c>
      <c r="G7052" s="10" t="s">
        <v>11</v>
      </c>
      <c r="H7052" s="10">
        <f t="shared" si="354"/>
        <v>2050</v>
      </c>
      <c r="I7052" s="13">
        <f>IND_SavePot!I7052*(1+HLOOKUP(MID(D7052,2,2),$M$9:$AF$15,MATCH(RIGHT(D7052,2),$M$9:$M$15,0),0))^($H7052-IND_SavePot!$H7052)</f>
        <v>4.8774437212985603E-3</v>
      </c>
      <c r="J7052" s="13">
        <f t="shared" si="353"/>
        <v>4.8774437212985603E-3</v>
      </c>
      <c r="K7052" s="2">
        <v>6</v>
      </c>
    </row>
    <row r="7053" spans="3:11">
      <c r="C7053" s="11" t="str">
        <f>IND_SavePot!C7053</f>
        <v>INDRDEFFSH-75</v>
      </c>
      <c r="D7053" s="11" t="str">
        <f>IND_SavePot!D7053</f>
        <v>IRDSH</v>
      </c>
      <c r="E7053" s="10" t="str">
        <f t="shared" si="352"/>
        <v>IRDSH</v>
      </c>
      <c r="F7053" s="10" t="s">
        <v>10</v>
      </c>
      <c r="G7053" s="10" t="s">
        <v>11</v>
      </c>
      <c r="H7053" s="10">
        <f t="shared" si="354"/>
        <v>2050</v>
      </c>
      <c r="I7053" s="13">
        <f>IND_SavePot!I7053*(1+HLOOKUP(MID(D7053,2,2),$M$9:$AF$15,MATCH(RIGHT(D7053,2),$M$9:$M$15,0),0))^($H7053-IND_SavePot!$H7053)</f>
        <v>8.4949568437805035E-3</v>
      </c>
      <c r="J7053" s="13">
        <f t="shared" si="353"/>
        <v>8.4949568437805035E-3</v>
      </c>
      <c r="K7053" s="2">
        <v>0</v>
      </c>
    </row>
    <row r="7054" spans="3:11">
      <c r="C7054" s="11" t="str">
        <f>IND_SavePot!C7054</f>
        <v>INDRDEFFLA-75</v>
      </c>
      <c r="D7054" s="11" t="str">
        <f>IND_SavePot!D7054</f>
        <v>IRDLA</v>
      </c>
      <c r="E7054" s="10" t="str">
        <f t="shared" si="352"/>
        <v>IRDLA</v>
      </c>
      <c r="F7054" s="10" t="s">
        <v>10</v>
      </c>
      <c r="G7054" s="10" t="s">
        <v>11</v>
      </c>
      <c r="H7054" s="10">
        <f t="shared" si="354"/>
        <v>2050</v>
      </c>
      <c r="I7054" s="13">
        <f>IND_SavePot!I7054*(1+HLOOKUP(MID(D7054,2,2),$M$9:$AF$15,MATCH(RIGHT(D7054,2),$M$9:$M$15,0),0))^($H7054-IND_SavePot!$H7054)</f>
        <v>8.2998061727721471E-3</v>
      </c>
      <c r="J7054" s="13">
        <f t="shared" si="353"/>
        <v>8.2998061727721471E-3</v>
      </c>
      <c r="K7054" s="2">
        <v>0</v>
      </c>
    </row>
    <row r="7055" spans="3:11">
      <c r="C7055" s="11" t="str">
        <f>IND_SavePot!C7055</f>
        <v>INDRDEFFEM-75</v>
      </c>
      <c r="D7055" s="11" t="str">
        <f>IND_SavePot!D7055</f>
        <v>IRDEM</v>
      </c>
      <c r="E7055" s="10" t="str">
        <f t="shared" si="352"/>
        <v>IRDEM</v>
      </c>
      <c r="F7055" s="10" t="s">
        <v>10</v>
      </c>
      <c r="G7055" s="10" t="s">
        <v>11</v>
      </c>
      <c r="H7055" s="10">
        <f t="shared" si="354"/>
        <v>2050</v>
      </c>
      <c r="I7055" s="13">
        <f>IND_SavePot!I7055*(1+HLOOKUP(MID(D7055,2,2),$M$9:$AF$15,MATCH(RIGHT(D7055,2),$M$9:$M$15,0),0))^($H7055-IND_SavePot!$H7055)</f>
        <v>2.0400851253318127E-3</v>
      </c>
      <c r="J7055" s="13">
        <f t="shared" si="353"/>
        <v>2.0400851253318127E-3</v>
      </c>
      <c r="K7055" s="2">
        <v>0</v>
      </c>
    </row>
    <row r="7056" spans="3:11">
      <c r="C7056" s="11" t="str">
        <f>IND_SavePot!C7056</f>
        <v>INDRDEFFTF-75</v>
      </c>
      <c r="D7056" s="11" t="str">
        <f>IND_SavePot!D7056</f>
        <v>IRDTF</v>
      </c>
      <c r="E7056" s="10" t="str">
        <f t="shared" si="352"/>
        <v>IRDTF</v>
      </c>
      <c r="F7056" s="10" t="s">
        <v>10</v>
      </c>
      <c r="G7056" s="10" t="s">
        <v>11</v>
      </c>
      <c r="H7056" s="10">
        <f t="shared" si="354"/>
        <v>2050</v>
      </c>
      <c r="I7056" s="13">
        <f>IND_SavePot!I7056*(1+HLOOKUP(MID(D7056,2,2),$M$9:$AF$15,MATCH(RIGHT(D7056,2),$M$9:$M$15,0),0))^($H7056-IND_SavePot!$H7056)</f>
        <v>0</v>
      </c>
      <c r="J7056" s="13">
        <f t="shared" si="353"/>
        <v>0</v>
      </c>
      <c r="K7056" s="2">
        <v>1</v>
      </c>
    </row>
    <row r="7057" spans="3:11">
      <c r="C7057" s="11" t="str">
        <f>IND_SavePot!C7057</f>
        <v>INDRDEFFPH-76</v>
      </c>
      <c r="D7057" s="11" t="str">
        <f>IND_SavePot!D7057</f>
        <v>IRDPH</v>
      </c>
      <c r="E7057" s="10" t="str">
        <f t="shared" si="352"/>
        <v>IRDPH</v>
      </c>
      <c r="F7057" s="10" t="s">
        <v>10</v>
      </c>
      <c r="G7057" s="10" t="s">
        <v>11</v>
      </c>
      <c r="H7057" s="10">
        <f t="shared" si="354"/>
        <v>2050</v>
      </c>
      <c r="I7057" s="13">
        <f>IND_SavePot!I7057*(1+HLOOKUP(MID(D7057,2,2),$M$9:$AF$15,MATCH(RIGHT(D7057,2),$M$9:$M$15,0),0))^($H7057-IND_SavePot!$H7057)</f>
        <v>4.8774437212985603E-3</v>
      </c>
      <c r="J7057" s="13">
        <f t="shared" si="353"/>
        <v>4.8774437212985603E-3</v>
      </c>
      <c r="K7057" s="2">
        <v>2</v>
      </c>
    </row>
    <row r="7058" spans="3:11">
      <c r="C7058" s="11" t="str">
        <f>IND_SavePot!C7058</f>
        <v>INDRDEFFPH-76</v>
      </c>
      <c r="D7058" s="11" t="str">
        <f>IND_SavePot!D7058</f>
        <v>IRDPH</v>
      </c>
      <c r="E7058" s="10" t="str">
        <f t="shared" si="352"/>
        <v>IRDPH</v>
      </c>
      <c r="F7058" s="10" t="s">
        <v>10</v>
      </c>
      <c r="G7058" s="10" t="s">
        <v>11</v>
      </c>
      <c r="H7058" s="10">
        <f t="shared" si="354"/>
        <v>2050</v>
      </c>
      <c r="I7058" s="13">
        <f>IND_SavePot!I7058*(1+HLOOKUP(MID(D7058,2,2),$M$9:$AF$15,MATCH(RIGHT(D7058,2),$M$9:$M$15,0),0))^($H7058-IND_SavePot!$H7058)</f>
        <v>4.8774437212985603E-3</v>
      </c>
      <c r="J7058" s="13">
        <f t="shared" si="353"/>
        <v>4.8774437212985603E-3</v>
      </c>
      <c r="K7058" s="2">
        <v>5</v>
      </c>
    </row>
    <row r="7059" spans="3:11">
      <c r="C7059" s="11" t="str">
        <f>IND_SavePot!C7059</f>
        <v>INDRDEFFSH-76</v>
      </c>
      <c r="D7059" s="11" t="str">
        <f>IND_SavePot!D7059</f>
        <v>IRDSH</v>
      </c>
      <c r="E7059" s="10" t="str">
        <f t="shared" si="352"/>
        <v>IRDSH</v>
      </c>
      <c r="F7059" s="10" t="s">
        <v>10</v>
      </c>
      <c r="G7059" s="10" t="s">
        <v>11</v>
      </c>
      <c r="H7059" s="10">
        <f t="shared" si="354"/>
        <v>2050</v>
      </c>
      <c r="I7059" s="13">
        <f>IND_SavePot!I7059*(1+HLOOKUP(MID(D7059,2,2),$M$9:$AF$15,MATCH(RIGHT(D7059,2),$M$9:$M$15,0),0))^($H7059-IND_SavePot!$H7059)</f>
        <v>8.4949568437803942E-3</v>
      </c>
      <c r="J7059" s="13">
        <f t="shared" si="353"/>
        <v>8.4949568437803942E-3</v>
      </c>
      <c r="K7059" s="2">
        <v>0</v>
      </c>
    </row>
    <row r="7060" spans="3:11">
      <c r="C7060" s="11" t="str">
        <f>IND_SavePot!C7060</f>
        <v>INDRDEFFLA-76</v>
      </c>
      <c r="D7060" s="11" t="str">
        <f>IND_SavePot!D7060</f>
        <v>IRDLA</v>
      </c>
      <c r="E7060" s="10" t="str">
        <f t="shared" si="352"/>
        <v>IRDLA</v>
      </c>
      <c r="F7060" s="10" t="s">
        <v>10</v>
      </c>
      <c r="G7060" s="10" t="s">
        <v>11</v>
      </c>
      <c r="H7060" s="10">
        <f t="shared" si="354"/>
        <v>2050</v>
      </c>
      <c r="I7060" s="13">
        <f>IND_SavePot!I7060*(1+HLOOKUP(MID(D7060,2,2),$M$9:$AF$15,MATCH(RIGHT(D7060,2),$M$9:$M$15,0),0))^($H7060-IND_SavePot!$H7060)</f>
        <v>8.2998061727721471E-3</v>
      </c>
      <c r="J7060" s="13">
        <f t="shared" si="353"/>
        <v>8.2998061727721471E-3</v>
      </c>
      <c r="K7060" s="2">
        <v>0</v>
      </c>
    </row>
    <row r="7061" spans="3:11">
      <c r="C7061" s="11" t="str">
        <f>IND_SavePot!C7061</f>
        <v>INDRDEFFEM-76</v>
      </c>
      <c r="D7061" s="11" t="str">
        <f>IND_SavePot!D7061</f>
        <v>IRDEM</v>
      </c>
      <c r="E7061" s="10" t="str">
        <f t="shared" si="352"/>
        <v>IRDEM</v>
      </c>
      <c r="F7061" s="10" t="s">
        <v>10</v>
      </c>
      <c r="G7061" s="10" t="s">
        <v>11</v>
      </c>
      <c r="H7061" s="10">
        <f t="shared" si="354"/>
        <v>2050</v>
      </c>
      <c r="I7061" s="13">
        <f>IND_SavePot!I7061*(1+HLOOKUP(MID(D7061,2,2),$M$9:$AF$15,MATCH(RIGHT(D7061,2),$M$9:$M$15,0),0))^($H7061-IND_SavePot!$H7061)</f>
        <v>2.0400851253317724E-3</v>
      </c>
      <c r="J7061" s="13">
        <f t="shared" si="353"/>
        <v>2.0400851253317724E-3</v>
      </c>
      <c r="K7061" s="2">
        <v>0</v>
      </c>
    </row>
    <row r="7062" spans="3:11">
      <c r="C7062" s="11" t="str">
        <f>IND_SavePot!C7062</f>
        <v>INDRDEFFTF-76</v>
      </c>
      <c r="D7062" s="11" t="str">
        <f>IND_SavePot!D7062</f>
        <v>IRDTF</v>
      </c>
      <c r="E7062" s="10" t="str">
        <f t="shared" si="352"/>
        <v>IRDTF</v>
      </c>
      <c r="F7062" s="10" t="s">
        <v>10</v>
      </c>
      <c r="G7062" s="10" t="s">
        <v>11</v>
      </c>
      <c r="H7062" s="10">
        <f t="shared" si="354"/>
        <v>2050</v>
      </c>
      <c r="I7062" s="13">
        <f>IND_SavePot!I7062*(1+HLOOKUP(MID(D7062,2,2),$M$9:$AF$15,MATCH(RIGHT(D7062,2),$M$9:$M$15,0),0))^($H7062-IND_SavePot!$H7062)</f>
        <v>0</v>
      </c>
      <c r="J7062" s="13">
        <f t="shared" si="353"/>
        <v>0</v>
      </c>
      <c r="K7062" s="2">
        <v>1</v>
      </c>
    </row>
    <row r="7063" spans="3:11">
      <c r="C7063" s="11" t="str">
        <f>IND_SavePot!C7063</f>
        <v>INDRDEFFPH-77</v>
      </c>
      <c r="D7063" s="11" t="str">
        <f>IND_SavePot!D7063</f>
        <v>IRDPH</v>
      </c>
      <c r="E7063" s="10" t="str">
        <f t="shared" si="352"/>
        <v>IRDPH</v>
      </c>
      <c r="F7063" s="10" t="s">
        <v>10</v>
      </c>
      <c r="G7063" s="10" t="s">
        <v>11</v>
      </c>
      <c r="H7063" s="10">
        <f t="shared" si="354"/>
        <v>2050</v>
      </c>
      <c r="I7063" s="13">
        <f>IND_SavePot!I7063*(1+HLOOKUP(MID(D7063,2,2),$M$9:$AF$15,MATCH(RIGHT(D7063,2),$M$9:$M$15,0),0))^($H7063-IND_SavePot!$H7063)</f>
        <v>4.8774437212985603E-3</v>
      </c>
      <c r="J7063" s="13">
        <f t="shared" si="353"/>
        <v>4.8774437212985603E-3</v>
      </c>
      <c r="K7063" s="2">
        <v>2</v>
      </c>
    </row>
    <row r="7064" spans="3:11">
      <c r="C7064" s="11" t="str">
        <f>IND_SavePot!C7064</f>
        <v>INDRDEFFPH-77</v>
      </c>
      <c r="D7064" s="11" t="str">
        <f>IND_SavePot!D7064</f>
        <v>IRDPH</v>
      </c>
      <c r="E7064" s="10" t="str">
        <f t="shared" si="352"/>
        <v>IRDPH</v>
      </c>
      <c r="F7064" s="10" t="s">
        <v>10</v>
      </c>
      <c r="G7064" s="10" t="s">
        <v>11</v>
      </c>
      <c r="H7064" s="10">
        <f t="shared" si="354"/>
        <v>2050</v>
      </c>
      <c r="I7064" s="13">
        <f>IND_SavePot!I7064*(1+HLOOKUP(MID(D7064,2,2),$M$9:$AF$15,MATCH(RIGHT(D7064,2),$M$9:$M$15,0),0))^($H7064-IND_SavePot!$H7064)</f>
        <v>4.8774437212985603E-3</v>
      </c>
      <c r="J7064" s="13">
        <f t="shared" si="353"/>
        <v>4.8774437212985603E-3</v>
      </c>
      <c r="K7064" s="2">
        <v>5</v>
      </c>
    </row>
    <row r="7065" spans="3:11">
      <c r="C7065" s="11" t="str">
        <f>IND_SavePot!C7065</f>
        <v>INDRDEFFSH-77</v>
      </c>
      <c r="D7065" s="11" t="str">
        <f>IND_SavePot!D7065</f>
        <v>IRDSH</v>
      </c>
      <c r="E7065" s="10" t="str">
        <f t="shared" si="352"/>
        <v>IRDSH</v>
      </c>
      <c r="F7065" s="10" t="s">
        <v>10</v>
      </c>
      <c r="G7065" s="10" t="s">
        <v>11</v>
      </c>
      <c r="H7065" s="10">
        <f t="shared" si="354"/>
        <v>2050</v>
      </c>
      <c r="I7065" s="13">
        <f>IND_SavePot!I7065*(1+HLOOKUP(MID(D7065,2,2),$M$9:$AF$15,MATCH(RIGHT(D7065,2),$M$9:$M$15,0),0))^($H7065-IND_SavePot!$H7065)</f>
        <v>8.4949568437805035E-3</v>
      </c>
      <c r="J7065" s="13">
        <f t="shared" si="353"/>
        <v>8.4949568437805035E-3</v>
      </c>
      <c r="K7065" s="2">
        <v>0</v>
      </c>
    </row>
    <row r="7066" spans="3:11">
      <c r="C7066" s="11" t="str">
        <f>IND_SavePot!C7066</f>
        <v>INDRDEFFLA-77</v>
      </c>
      <c r="D7066" s="11" t="str">
        <f>IND_SavePot!D7066</f>
        <v>IRDLA</v>
      </c>
      <c r="E7066" s="10" t="str">
        <f t="shared" si="352"/>
        <v>IRDLA</v>
      </c>
      <c r="F7066" s="10" t="s">
        <v>10</v>
      </c>
      <c r="G7066" s="10" t="s">
        <v>11</v>
      </c>
      <c r="H7066" s="10">
        <f t="shared" si="354"/>
        <v>2050</v>
      </c>
      <c r="I7066" s="13">
        <f>IND_SavePot!I7066*(1+HLOOKUP(MID(D7066,2,2),$M$9:$AF$15,MATCH(RIGHT(D7066,2),$M$9:$M$15,0),0))^($H7066-IND_SavePot!$H7066)</f>
        <v>8.2998061727722287E-3</v>
      </c>
      <c r="J7066" s="13">
        <f t="shared" si="353"/>
        <v>8.2998061727722287E-3</v>
      </c>
      <c r="K7066" s="2">
        <v>0</v>
      </c>
    </row>
    <row r="7067" spans="3:11">
      <c r="C7067" s="11" t="str">
        <f>IND_SavePot!C7067</f>
        <v>INDRDEFFEM-77</v>
      </c>
      <c r="D7067" s="11" t="str">
        <f>IND_SavePot!D7067</f>
        <v>IRDEM</v>
      </c>
      <c r="E7067" s="10" t="str">
        <f t="shared" si="352"/>
        <v>IRDEM</v>
      </c>
      <c r="F7067" s="10" t="s">
        <v>10</v>
      </c>
      <c r="G7067" s="10" t="s">
        <v>11</v>
      </c>
      <c r="H7067" s="10">
        <f t="shared" si="354"/>
        <v>2050</v>
      </c>
      <c r="I7067" s="13">
        <f>IND_SavePot!I7067*(1+HLOOKUP(MID(D7067,2,2),$M$9:$AF$15,MATCH(RIGHT(D7067,2),$M$9:$M$15,0),0))^($H7067-IND_SavePot!$H7067)</f>
        <v>2.0400851253318535E-3</v>
      </c>
      <c r="J7067" s="13">
        <f t="shared" si="353"/>
        <v>2.0400851253318535E-3</v>
      </c>
      <c r="K7067" s="2">
        <v>0</v>
      </c>
    </row>
    <row r="7068" spans="3:11">
      <c r="C7068" s="11" t="str">
        <f>IND_SavePot!C7068</f>
        <v>INDRDEFFTF-77</v>
      </c>
      <c r="D7068" s="11" t="str">
        <f>IND_SavePot!D7068</f>
        <v>IRDTF</v>
      </c>
      <c r="E7068" s="10" t="str">
        <f t="shared" si="352"/>
        <v>IRDTF</v>
      </c>
      <c r="F7068" s="10" t="s">
        <v>10</v>
      </c>
      <c r="G7068" s="10" t="s">
        <v>11</v>
      </c>
      <c r="H7068" s="10">
        <f t="shared" si="354"/>
        <v>2050</v>
      </c>
      <c r="I7068" s="13">
        <f>IND_SavePot!I7068*(1+HLOOKUP(MID(D7068,2,2),$M$9:$AF$15,MATCH(RIGHT(D7068,2),$M$9:$M$15,0),0))^($H7068-IND_SavePot!$H7068)</f>
        <v>0</v>
      </c>
      <c r="J7068" s="13">
        <f t="shared" si="353"/>
        <v>0</v>
      </c>
      <c r="K7068" s="2">
        <v>1</v>
      </c>
    </row>
    <row r="7069" spans="3:11">
      <c r="C7069" s="11" t="str">
        <f>IND_SavePot!C7069</f>
        <v>INDRDEFFPH-78</v>
      </c>
      <c r="D7069" s="11" t="str">
        <f>IND_SavePot!D7069</f>
        <v>IRDPH</v>
      </c>
      <c r="E7069" s="10" t="str">
        <f t="shared" si="352"/>
        <v>IRDPH</v>
      </c>
      <c r="F7069" s="10" t="s">
        <v>10</v>
      </c>
      <c r="G7069" s="10" t="s">
        <v>11</v>
      </c>
      <c r="H7069" s="10">
        <f t="shared" si="354"/>
        <v>2050</v>
      </c>
      <c r="I7069" s="13">
        <f>IND_SavePot!I7069*(1+HLOOKUP(MID(D7069,2,2),$M$9:$AF$15,MATCH(RIGHT(D7069,2),$M$9:$M$15,0),0))^($H7069-IND_SavePot!$H7069)</f>
        <v>4.8774437212984988E-3</v>
      </c>
      <c r="J7069" s="13">
        <f t="shared" si="353"/>
        <v>4.8774437212984988E-3</v>
      </c>
      <c r="K7069" s="2">
        <v>2</v>
      </c>
    </row>
    <row r="7070" spans="3:11">
      <c r="C7070" s="11" t="str">
        <f>IND_SavePot!C7070</f>
        <v>INDRDEFFPH-78</v>
      </c>
      <c r="D7070" s="11" t="str">
        <f>IND_SavePot!D7070</f>
        <v>IRDPH</v>
      </c>
      <c r="E7070" s="10" t="str">
        <f t="shared" si="352"/>
        <v>IRDPH</v>
      </c>
      <c r="F7070" s="10" t="s">
        <v>10</v>
      </c>
      <c r="G7070" s="10" t="s">
        <v>11</v>
      </c>
      <c r="H7070" s="10">
        <f t="shared" si="354"/>
        <v>2050</v>
      </c>
      <c r="I7070" s="13">
        <f>IND_SavePot!I7070*(1+HLOOKUP(MID(D7070,2,2),$M$9:$AF$15,MATCH(RIGHT(D7070,2),$M$9:$M$15,0),0))^($H7070-IND_SavePot!$H7070)</f>
        <v>4.8774437212984988E-3</v>
      </c>
      <c r="J7070" s="13">
        <f t="shared" si="353"/>
        <v>4.8774437212984988E-3</v>
      </c>
      <c r="K7070" s="2">
        <v>5</v>
      </c>
    </row>
    <row r="7071" spans="3:11">
      <c r="C7071" s="11" t="str">
        <f>IND_SavePot!C7071</f>
        <v>INDRDEFFSH-78</v>
      </c>
      <c r="D7071" s="11" t="str">
        <f>IND_SavePot!D7071</f>
        <v>IRDSH</v>
      </c>
      <c r="E7071" s="10" t="str">
        <f t="shared" si="352"/>
        <v>IRDSH</v>
      </c>
      <c r="F7071" s="10" t="s">
        <v>10</v>
      </c>
      <c r="G7071" s="10" t="s">
        <v>11</v>
      </c>
      <c r="H7071" s="10">
        <f t="shared" si="354"/>
        <v>2050</v>
      </c>
      <c r="I7071" s="13">
        <f>IND_SavePot!I7071*(1+HLOOKUP(MID(D7071,2,2),$M$9:$AF$15,MATCH(RIGHT(D7071,2),$M$9:$M$15,0),0))^($H7071-IND_SavePot!$H7071)</f>
        <v>8.4949568437805035E-3</v>
      </c>
      <c r="J7071" s="13">
        <f t="shared" si="353"/>
        <v>8.4949568437805035E-3</v>
      </c>
      <c r="K7071" s="2">
        <v>0</v>
      </c>
    </row>
    <row r="7072" spans="3:11">
      <c r="C7072" s="11" t="str">
        <f>IND_SavePot!C7072</f>
        <v>INDRDEFFLA-78</v>
      </c>
      <c r="D7072" s="11" t="str">
        <f>IND_SavePot!D7072</f>
        <v>IRDLA</v>
      </c>
      <c r="E7072" s="10" t="str">
        <f t="shared" si="352"/>
        <v>IRDLA</v>
      </c>
      <c r="F7072" s="10" t="s">
        <v>10</v>
      </c>
      <c r="G7072" s="10" t="s">
        <v>11</v>
      </c>
      <c r="H7072" s="10">
        <f t="shared" si="354"/>
        <v>2050</v>
      </c>
      <c r="I7072" s="13">
        <f>IND_SavePot!I7072*(1+HLOOKUP(MID(D7072,2,2),$M$9:$AF$15,MATCH(RIGHT(D7072,2),$M$9:$M$15,0),0))^($H7072-IND_SavePot!$H7072)</f>
        <v>8.2998061727720656E-3</v>
      </c>
      <c r="J7072" s="13">
        <f t="shared" si="353"/>
        <v>8.2998061727720656E-3</v>
      </c>
      <c r="K7072" s="2">
        <v>0</v>
      </c>
    </row>
    <row r="7073" spans="3:11">
      <c r="C7073" s="11" t="str">
        <f>IND_SavePot!C7073</f>
        <v>INDRDEFFEM-78</v>
      </c>
      <c r="D7073" s="11" t="str">
        <f>IND_SavePot!D7073</f>
        <v>IRDEM</v>
      </c>
      <c r="E7073" s="10" t="str">
        <f t="shared" si="352"/>
        <v>IRDEM</v>
      </c>
      <c r="F7073" s="10" t="s">
        <v>10</v>
      </c>
      <c r="G7073" s="10" t="s">
        <v>11</v>
      </c>
      <c r="H7073" s="10">
        <f t="shared" si="354"/>
        <v>2050</v>
      </c>
      <c r="I7073" s="13">
        <f>IND_SavePot!I7073*(1+HLOOKUP(MID(D7073,2,2),$M$9:$AF$15,MATCH(RIGHT(D7073,2),$M$9:$M$15,0),0))^($H7073-IND_SavePot!$H7073)</f>
        <v>2.0400851253317724E-3</v>
      </c>
      <c r="J7073" s="13">
        <f t="shared" si="353"/>
        <v>2.0400851253317724E-3</v>
      </c>
      <c r="K7073" s="2">
        <v>0</v>
      </c>
    </row>
    <row r="7074" spans="3:11">
      <c r="C7074" s="11" t="str">
        <f>IND_SavePot!C7074</f>
        <v>INDRDEFFTF-78</v>
      </c>
      <c r="D7074" s="11" t="str">
        <f>IND_SavePot!D7074</f>
        <v>IRDTF</v>
      </c>
      <c r="E7074" s="10" t="str">
        <f t="shared" si="352"/>
        <v>IRDTF</v>
      </c>
      <c r="F7074" s="10" t="s">
        <v>10</v>
      </c>
      <c r="G7074" s="10" t="s">
        <v>11</v>
      </c>
      <c r="H7074" s="10">
        <f t="shared" si="354"/>
        <v>2050</v>
      </c>
      <c r="I7074" s="13">
        <f>IND_SavePot!I7074*(1+HLOOKUP(MID(D7074,2,2),$M$9:$AF$15,MATCH(RIGHT(D7074,2),$M$9:$M$15,0),0))^($H7074-IND_SavePot!$H7074)</f>
        <v>0</v>
      </c>
      <c r="J7074" s="13">
        <f t="shared" si="353"/>
        <v>0</v>
      </c>
      <c r="K7074" s="2">
        <v>1</v>
      </c>
    </row>
    <row r="7075" spans="3:11">
      <c r="C7075" s="11" t="str">
        <f>IND_SavePot!C7075</f>
        <v>INDRDEFFPH-79</v>
      </c>
      <c r="D7075" s="11" t="str">
        <f>IND_SavePot!D7075</f>
        <v>IRDPH</v>
      </c>
      <c r="E7075" s="10" t="str">
        <f t="shared" si="352"/>
        <v>IRDPH</v>
      </c>
      <c r="F7075" s="10" t="s">
        <v>10</v>
      </c>
      <c r="G7075" s="10" t="s">
        <v>11</v>
      </c>
      <c r="H7075" s="10">
        <f t="shared" si="354"/>
        <v>2050</v>
      </c>
      <c r="I7075" s="13">
        <f>IND_SavePot!I7075*(1+HLOOKUP(MID(D7075,2,2),$M$9:$AF$15,MATCH(RIGHT(D7075,2),$M$9:$M$15,0),0))^($H7075-IND_SavePot!$H7075)</f>
        <v>4.8774437212985603E-3</v>
      </c>
      <c r="J7075" s="13">
        <f t="shared" si="353"/>
        <v>4.8774437212985603E-3</v>
      </c>
      <c r="K7075" s="2">
        <v>2</v>
      </c>
    </row>
    <row r="7076" spans="3:11">
      <c r="C7076" s="11" t="str">
        <f>IND_SavePot!C7076</f>
        <v>INDRDEFFPH-79</v>
      </c>
      <c r="D7076" s="11" t="str">
        <f>IND_SavePot!D7076</f>
        <v>IRDPH</v>
      </c>
      <c r="E7076" s="10" t="str">
        <f t="shared" si="352"/>
        <v>IRDPH</v>
      </c>
      <c r="F7076" s="10" t="s">
        <v>10</v>
      </c>
      <c r="G7076" s="10" t="s">
        <v>11</v>
      </c>
      <c r="H7076" s="10">
        <f t="shared" si="354"/>
        <v>2050</v>
      </c>
      <c r="I7076" s="13">
        <f>IND_SavePot!I7076*(1+HLOOKUP(MID(D7076,2,2),$M$9:$AF$15,MATCH(RIGHT(D7076,2),$M$9:$M$15,0),0))^($H7076-IND_SavePot!$H7076)</f>
        <v>4.8774437212985603E-3</v>
      </c>
      <c r="J7076" s="13">
        <f t="shared" si="353"/>
        <v>4.8774437212985603E-3</v>
      </c>
      <c r="K7076" s="2">
        <v>5</v>
      </c>
    </row>
    <row r="7077" spans="3:11">
      <c r="C7077" s="11" t="str">
        <f>IND_SavePot!C7077</f>
        <v>INDRDEFFSH-79</v>
      </c>
      <c r="D7077" s="11" t="str">
        <f>IND_SavePot!D7077</f>
        <v>IRDSH</v>
      </c>
      <c r="E7077" s="10" t="str">
        <f t="shared" si="352"/>
        <v>IRDSH</v>
      </c>
      <c r="F7077" s="10" t="s">
        <v>10</v>
      </c>
      <c r="G7077" s="10" t="s">
        <v>11</v>
      </c>
      <c r="H7077" s="10">
        <f t="shared" si="354"/>
        <v>2050</v>
      </c>
      <c r="I7077" s="13">
        <f>IND_SavePot!I7077*(1+HLOOKUP(MID(D7077,2,2),$M$9:$AF$15,MATCH(RIGHT(D7077,2),$M$9:$M$15,0),0))^($H7077-IND_SavePot!$H7077)</f>
        <v>8.4949568437805035E-3</v>
      </c>
      <c r="J7077" s="13">
        <f t="shared" si="353"/>
        <v>8.4949568437805035E-3</v>
      </c>
      <c r="K7077" s="2">
        <v>0</v>
      </c>
    </row>
    <row r="7078" spans="3:11">
      <c r="C7078" s="11" t="str">
        <f>IND_SavePot!C7078</f>
        <v>INDRDEFFLA-79</v>
      </c>
      <c r="D7078" s="11" t="str">
        <f>IND_SavePot!D7078</f>
        <v>IRDLA</v>
      </c>
      <c r="E7078" s="10" t="str">
        <f t="shared" si="352"/>
        <v>IRDLA</v>
      </c>
      <c r="F7078" s="10" t="s">
        <v>10</v>
      </c>
      <c r="G7078" s="10" t="s">
        <v>11</v>
      </c>
      <c r="H7078" s="10">
        <f t="shared" si="354"/>
        <v>2050</v>
      </c>
      <c r="I7078" s="13">
        <f>IND_SavePot!I7078*(1+HLOOKUP(MID(D7078,2,2),$M$9:$AF$15,MATCH(RIGHT(D7078,2),$M$9:$M$15,0),0))^($H7078-IND_SavePot!$H7078)</f>
        <v>8.2998061727722287E-3</v>
      </c>
      <c r="J7078" s="13">
        <f t="shared" si="353"/>
        <v>8.2998061727722287E-3</v>
      </c>
      <c r="K7078" s="2">
        <v>0</v>
      </c>
    </row>
    <row r="7079" spans="3:11">
      <c r="C7079" s="11" t="str">
        <f>IND_SavePot!C7079</f>
        <v>INDRDEFFEM-79</v>
      </c>
      <c r="D7079" s="11" t="str">
        <f>IND_SavePot!D7079</f>
        <v>IRDEM</v>
      </c>
      <c r="E7079" s="10" t="str">
        <f t="shared" si="352"/>
        <v>IRDEM</v>
      </c>
      <c r="F7079" s="10" t="s">
        <v>10</v>
      </c>
      <c r="G7079" s="10" t="s">
        <v>11</v>
      </c>
      <c r="H7079" s="10">
        <f t="shared" si="354"/>
        <v>2050</v>
      </c>
      <c r="I7079" s="13">
        <f>IND_SavePot!I7079*(1+HLOOKUP(MID(D7079,2,2),$M$9:$AF$15,MATCH(RIGHT(D7079,2),$M$9:$M$15,0),0))^($H7079-IND_SavePot!$H7079)</f>
        <v>2.0400851253318127E-3</v>
      </c>
      <c r="J7079" s="13">
        <f t="shared" si="353"/>
        <v>2.0400851253318127E-3</v>
      </c>
      <c r="K7079" s="2">
        <v>0</v>
      </c>
    </row>
    <row r="7080" spans="3:11">
      <c r="C7080" s="11" t="str">
        <f>IND_SavePot!C7080</f>
        <v>INDRDEFFTF-79</v>
      </c>
      <c r="D7080" s="11" t="str">
        <f>IND_SavePot!D7080</f>
        <v>IRDTF</v>
      </c>
      <c r="E7080" s="10" t="str">
        <f t="shared" si="352"/>
        <v>IRDTF</v>
      </c>
      <c r="F7080" s="10" t="s">
        <v>10</v>
      </c>
      <c r="G7080" s="10" t="s">
        <v>11</v>
      </c>
      <c r="H7080" s="10">
        <f t="shared" si="354"/>
        <v>2050</v>
      </c>
      <c r="I7080" s="13">
        <f>IND_SavePot!I7080*(1+HLOOKUP(MID(D7080,2,2),$M$9:$AF$15,MATCH(RIGHT(D7080,2),$M$9:$M$15,0),0))^($H7080-IND_SavePot!$H7080)</f>
        <v>0</v>
      </c>
      <c r="J7080" s="13">
        <f t="shared" si="353"/>
        <v>0</v>
      </c>
      <c r="K7080" s="2">
        <v>1</v>
      </c>
    </row>
    <row r="7081" spans="3:11">
      <c r="C7081" s="11" t="str">
        <f>IND_SavePot!C7081</f>
        <v>INDRDEFFPH-80</v>
      </c>
      <c r="D7081" s="11" t="str">
        <f>IND_SavePot!D7081</f>
        <v>IRDPH</v>
      </c>
      <c r="E7081" s="10" t="str">
        <f t="shared" si="352"/>
        <v>IRDPH</v>
      </c>
      <c r="F7081" s="10" t="s">
        <v>10</v>
      </c>
      <c r="G7081" s="10" t="s">
        <v>11</v>
      </c>
      <c r="H7081" s="10">
        <f t="shared" si="354"/>
        <v>2050</v>
      </c>
      <c r="I7081" s="13">
        <f>IND_SavePot!I7081*(1+HLOOKUP(MID(D7081,2,2),$M$9:$AF$15,MATCH(RIGHT(D7081,2),$M$9:$M$15,0),0))^($H7081-IND_SavePot!$H7081)</f>
        <v>4.8774437212985603E-3</v>
      </c>
      <c r="J7081" s="13">
        <f t="shared" si="353"/>
        <v>4.8774437212985603E-3</v>
      </c>
      <c r="K7081" s="2">
        <v>2</v>
      </c>
    </row>
    <row r="7082" spans="3:11">
      <c r="C7082" s="11" t="str">
        <f>IND_SavePot!C7082</f>
        <v>INDRDEFFPH-80</v>
      </c>
      <c r="D7082" s="11" t="str">
        <f>IND_SavePot!D7082</f>
        <v>IRDPH</v>
      </c>
      <c r="E7082" s="10" t="str">
        <f t="shared" si="352"/>
        <v>IRDPH</v>
      </c>
      <c r="F7082" s="10" t="s">
        <v>10</v>
      </c>
      <c r="G7082" s="10" t="s">
        <v>11</v>
      </c>
      <c r="H7082" s="10">
        <f t="shared" si="354"/>
        <v>2050</v>
      </c>
      <c r="I7082" s="13">
        <f>IND_SavePot!I7082*(1+HLOOKUP(MID(D7082,2,2),$M$9:$AF$15,MATCH(RIGHT(D7082,2),$M$9:$M$15,0),0))^($H7082-IND_SavePot!$H7082)</f>
        <v>4.8774437212985603E-3</v>
      </c>
      <c r="J7082" s="13">
        <f t="shared" si="353"/>
        <v>4.8774437212985603E-3</v>
      </c>
      <c r="K7082" s="2">
        <v>5</v>
      </c>
    </row>
    <row r="7083" spans="3:11">
      <c r="C7083" s="11" t="str">
        <f>IND_SavePot!C7083</f>
        <v>INDRDEFFSH-80</v>
      </c>
      <c r="D7083" s="11" t="str">
        <f>IND_SavePot!D7083</f>
        <v>IRDSH</v>
      </c>
      <c r="E7083" s="10" t="str">
        <f t="shared" si="352"/>
        <v>IRDSH</v>
      </c>
      <c r="F7083" s="10" t="s">
        <v>10</v>
      </c>
      <c r="G7083" s="10" t="s">
        <v>11</v>
      </c>
      <c r="H7083" s="10">
        <f t="shared" si="354"/>
        <v>2050</v>
      </c>
      <c r="I7083" s="13">
        <f>IND_SavePot!I7083*(1+HLOOKUP(MID(D7083,2,2),$M$9:$AF$15,MATCH(RIGHT(D7083,2),$M$9:$M$15,0),0))^($H7083-IND_SavePot!$H7083)</f>
        <v>8.4949568437803942E-3</v>
      </c>
      <c r="J7083" s="13">
        <f t="shared" si="353"/>
        <v>8.4949568437803942E-3</v>
      </c>
      <c r="K7083" s="2">
        <v>0</v>
      </c>
    </row>
    <row r="7084" spans="3:11">
      <c r="C7084" s="11" t="str">
        <f>IND_SavePot!C7084</f>
        <v>INDRDEFFLA-80</v>
      </c>
      <c r="D7084" s="11" t="str">
        <f>IND_SavePot!D7084</f>
        <v>IRDLA</v>
      </c>
      <c r="E7084" s="10" t="str">
        <f t="shared" si="352"/>
        <v>IRDLA</v>
      </c>
      <c r="F7084" s="10" t="s">
        <v>10</v>
      </c>
      <c r="G7084" s="10" t="s">
        <v>11</v>
      </c>
      <c r="H7084" s="10">
        <f t="shared" si="354"/>
        <v>2050</v>
      </c>
      <c r="I7084" s="13">
        <f>IND_SavePot!I7084*(1+HLOOKUP(MID(D7084,2,2),$M$9:$AF$15,MATCH(RIGHT(D7084,2),$M$9:$M$15,0),0))^($H7084-IND_SavePot!$H7084)</f>
        <v>8.2998061727721471E-3</v>
      </c>
      <c r="J7084" s="13">
        <f t="shared" si="353"/>
        <v>8.2998061727721471E-3</v>
      </c>
      <c r="K7084" s="2">
        <v>0</v>
      </c>
    </row>
    <row r="7085" spans="3:11">
      <c r="C7085" s="11" t="str">
        <f>IND_SavePot!C7085</f>
        <v>INDRDEFFEM-80</v>
      </c>
      <c r="D7085" s="11" t="str">
        <f>IND_SavePot!D7085</f>
        <v>IRDEM</v>
      </c>
      <c r="E7085" s="10" t="str">
        <f t="shared" si="352"/>
        <v>IRDEM</v>
      </c>
      <c r="F7085" s="10" t="s">
        <v>10</v>
      </c>
      <c r="G7085" s="10" t="s">
        <v>11</v>
      </c>
      <c r="H7085" s="10">
        <f t="shared" si="354"/>
        <v>2050</v>
      </c>
      <c r="I7085" s="13">
        <f>IND_SavePot!I7085*(1+HLOOKUP(MID(D7085,2,2),$M$9:$AF$15,MATCH(RIGHT(D7085,2),$M$9:$M$15,0),0))^($H7085-IND_SavePot!$H7085)</f>
        <v>2.0400851253318127E-3</v>
      </c>
      <c r="J7085" s="13">
        <f t="shared" si="353"/>
        <v>2.0400851253318127E-3</v>
      </c>
      <c r="K7085" s="2">
        <v>0</v>
      </c>
    </row>
    <row r="7086" spans="3:11">
      <c r="C7086" s="11" t="str">
        <f>IND_SavePot!C7086</f>
        <v>INDRDEFFTF-80</v>
      </c>
      <c r="D7086" s="11" t="str">
        <f>IND_SavePot!D7086</f>
        <v>IRDTF</v>
      </c>
      <c r="E7086" s="10" t="str">
        <f t="shared" si="352"/>
        <v>IRDTF</v>
      </c>
      <c r="F7086" s="10" t="s">
        <v>10</v>
      </c>
      <c r="G7086" s="10" t="s">
        <v>11</v>
      </c>
      <c r="H7086" s="10">
        <f t="shared" si="354"/>
        <v>2050</v>
      </c>
      <c r="I7086" s="13">
        <f>IND_SavePot!I7086*(1+HLOOKUP(MID(D7086,2,2),$M$9:$AF$15,MATCH(RIGHT(D7086,2),$M$9:$M$15,0),0))^($H7086-IND_SavePot!$H7086)</f>
        <v>0</v>
      </c>
      <c r="J7086" s="13">
        <f t="shared" si="353"/>
        <v>0</v>
      </c>
      <c r="K7086" s="2">
        <v>1</v>
      </c>
    </row>
    <row r="7087" spans="3:11">
      <c r="C7087" s="11" t="str">
        <f>IND_SavePot!C7087</f>
        <v>INDRDEFFPH-81</v>
      </c>
      <c r="D7087" s="11" t="str">
        <f>IND_SavePot!D7087</f>
        <v>IRDPH</v>
      </c>
      <c r="E7087" s="10" t="str">
        <f t="shared" si="352"/>
        <v>IRDPH</v>
      </c>
      <c r="F7087" s="10" t="s">
        <v>10</v>
      </c>
      <c r="G7087" s="10" t="s">
        <v>11</v>
      </c>
      <c r="H7087" s="10">
        <f t="shared" si="354"/>
        <v>2050</v>
      </c>
      <c r="I7087" s="13">
        <f>IND_SavePot!I7087*(1+HLOOKUP(MID(D7087,2,2),$M$9:$AF$15,MATCH(RIGHT(D7087,2),$M$9:$M$15,0),0))^($H7087-IND_SavePot!$H7087)</f>
        <v>4.8774437212985603E-3</v>
      </c>
      <c r="J7087" s="13">
        <f t="shared" si="353"/>
        <v>4.8774437212985603E-3</v>
      </c>
      <c r="K7087" s="2">
        <v>2</v>
      </c>
    </row>
    <row r="7088" spans="3:11">
      <c r="C7088" s="11" t="str">
        <f>IND_SavePot!C7088</f>
        <v>INDRDEFFPH-81</v>
      </c>
      <c r="D7088" s="11" t="str">
        <f>IND_SavePot!D7088</f>
        <v>IRDPH</v>
      </c>
      <c r="E7088" s="10" t="str">
        <f t="shared" si="352"/>
        <v>IRDPH</v>
      </c>
      <c r="F7088" s="10" t="s">
        <v>10</v>
      </c>
      <c r="G7088" s="10" t="s">
        <v>11</v>
      </c>
      <c r="H7088" s="10">
        <f t="shared" si="354"/>
        <v>2050</v>
      </c>
      <c r="I7088" s="13">
        <f>IND_SavePot!I7088*(1+HLOOKUP(MID(D7088,2,2),$M$9:$AF$15,MATCH(RIGHT(D7088,2),$M$9:$M$15,0),0))^($H7088-IND_SavePot!$H7088)</f>
        <v>4.8774437212985603E-3</v>
      </c>
      <c r="J7088" s="13">
        <f t="shared" si="353"/>
        <v>4.8774437212985603E-3</v>
      </c>
      <c r="K7088" s="2">
        <v>5</v>
      </c>
    </row>
    <row r="7089" spans="3:11">
      <c r="C7089" s="11" t="str">
        <f>IND_SavePot!C7089</f>
        <v>INDRDEFFSH-81</v>
      </c>
      <c r="D7089" s="11" t="str">
        <f>IND_SavePot!D7089</f>
        <v>IRDSH</v>
      </c>
      <c r="E7089" s="10" t="str">
        <f t="shared" si="352"/>
        <v>IRDSH</v>
      </c>
      <c r="F7089" s="10" t="s">
        <v>10</v>
      </c>
      <c r="G7089" s="10" t="s">
        <v>11</v>
      </c>
      <c r="H7089" s="10">
        <f t="shared" si="354"/>
        <v>2050</v>
      </c>
      <c r="I7089" s="13">
        <f>IND_SavePot!I7089*(1+HLOOKUP(MID(D7089,2,2),$M$9:$AF$15,MATCH(RIGHT(D7089,2),$M$9:$M$15,0),0))^($H7089-IND_SavePot!$H7089)</f>
        <v>8.4949568437803942E-3</v>
      </c>
      <c r="J7089" s="13">
        <f t="shared" si="353"/>
        <v>8.4949568437803942E-3</v>
      </c>
      <c r="K7089" s="2">
        <v>0</v>
      </c>
    </row>
    <row r="7090" spans="3:11">
      <c r="C7090" s="11" t="str">
        <f>IND_SavePot!C7090</f>
        <v>INDRDEFFLA-81</v>
      </c>
      <c r="D7090" s="11" t="str">
        <f>IND_SavePot!D7090</f>
        <v>IRDLA</v>
      </c>
      <c r="E7090" s="10" t="str">
        <f t="shared" si="352"/>
        <v>IRDLA</v>
      </c>
      <c r="F7090" s="10" t="s">
        <v>10</v>
      </c>
      <c r="G7090" s="10" t="s">
        <v>11</v>
      </c>
      <c r="H7090" s="10">
        <f t="shared" si="354"/>
        <v>2050</v>
      </c>
      <c r="I7090" s="13">
        <f>IND_SavePot!I7090*(1+HLOOKUP(MID(D7090,2,2),$M$9:$AF$15,MATCH(RIGHT(D7090,2),$M$9:$M$15,0),0))^($H7090-IND_SavePot!$H7090)</f>
        <v>8.2998061727721471E-3</v>
      </c>
      <c r="J7090" s="13">
        <f t="shared" si="353"/>
        <v>8.2998061727721471E-3</v>
      </c>
      <c r="K7090" s="2">
        <v>0</v>
      </c>
    </row>
    <row r="7091" spans="3:11">
      <c r="C7091" s="11" t="str">
        <f>IND_SavePot!C7091</f>
        <v>INDRDEFFEM-81</v>
      </c>
      <c r="D7091" s="11" t="str">
        <f>IND_SavePot!D7091</f>
        <v>IRDEM</v>
      </c>
      <c r="E7091" s="10" t="str">
        <f t="shared" si="352"/>
        <v>IRDEM</v>
      </c>
      <c r="F7091" s="10" t="s">
        <v>10</v>
      </c>
      <c r="G7091" s="10" t="s">
        <v>11</v>
      </c>
      <c r="H7091" s="10">
        <f t="shared" si="354"/>
        <v>2050</v>
      </c>
      <c r="I7091" s="13">
        <f>IND_SavePot!I7091*(1+HLOOKUP(MID(D7091,2,2),$M$9:$AF$15,MATCH(RIGHT(D7091,2),$M$9:$M$15,0),0))^($H7091-IND_SavePot!$H7091)</f>
        <v>2.0400851253317724E-3</v>
      </c>
      <c r="J7091" s="13">
        <f t="shared" si="353"/>
        <v>2.0400851253317724E-3</v>
      </c>
      <c r="K7091" s="2">
        <v>0</v>
      </c>
    </row>
    <row r="7092" spans="3:11">
      <c r="C7092" s="11" t="str">
        <f>IND_SavePot!C7092</f>
        <v>INDRDEFFTF-81</v>
      </c>
      <c r="D7092" s="11" t="str">
        <f>IND_SavePot!D7092</f>
        <v>IRDTF</v>
      </c>
      <c r="E7092" s="10" t="str">
        <f t="shared" si="352"/>
        <v>IRDTF</v>
      </c>
      <c r="F7092" s="10" t="s">
        <v>10</v>
      </c>
      <c r="G7092" s="10" t="s">
        <v>11</v>
      </c>
      <c r="H7092" s="10">
        <f t="shared" si="354"/>
        <v>2050</v>
      </c>
      <c r="I7092" s="13">
        <f>IND_SavePot!I7092*(1+HLOOKUP(MID(D7092,2,2),$M$9:$AF$15,MATCH(RIGHT(D7092,2),$M$9:$M$15,0),0))^($H7092-IND_SavePot!$H7092)</f>
        <v>0</v>
      </c>
      <c r="J7092" s="13">
        <f t="shared" si="353"/>
        <v>0</v>
      </c>
      <c r="K7092" s="2">
        <v>1</v>
      </c>
    </row>
    <row r="7093" spans="3:11">
      <c r="C7093" s="11" t="str">
        <f>IND_SavePot!C7093</f>
        <v>INDRDEFFPH-82</v>
      </c>
      <c r="D7093" s="11" t="str">
        <f>IND_SavePot!D7093</f>
        <v>IRDPH</v>
      </c>
      <c r="E7093" s="10" t="str">
        <f t="shared" si="352"/>
        <v>IRDPH</v>
      </c>
      <c r="F7093" s="10" t="s">
        <v>10</v>
      </c>
      <c r="G7093" s="10" t="s">
        <v>11</v>
      </c>
      <c r="H7093" s="10">
        <f t="shared" si="354"/>
        <v>2050</v>
      </c>
      <c r="I7093" s="13">
        <f>IND_SavePot!I7093*(1+HLOOKUP(MID(D7093,2,2),$M$9:$AF$15,MATCH(RIGHT(D7093,2),$M$9:$M$15,0),0))^($H7093-IND_SavePot!$H7093)</f>
        <v>4.8774437212984988E-3</v>
      </c>
      <c r="J7093" s="13">
        <f t="shared" si="353"/>
        <v>4.8774437212984988E-3</v>
      </c>
      <c r="K7093" s="2">
        <v>2</v>
      </c>
    </row>
    <row r="7094" spans="3:11">
      <c r="C7094" s="11" t="str">
        <f>IND_SavePot!C7094</f>
        <v>INDRDEFFPH-82</v>
      </c>
      <c r="D7094" s="11" t="str">
        <f>IND_SavePot!D7094</f>
        <v>IRDPH</v>
      </c>
      <c r="E7094" s="10" t="str">
        <f t="shared" si="352"/>
        <v>IRDPH</v>
      </c>
      <c r="F7094" s="10" t="s">
        <v>10</v>
      </c>
      <c r="G7094" s="10" t="s">
        <v>11</v>
      </c>
      <c r="H7094" s="10">
        <f t="shared" si="354"/>
        <v>2050</v>
      </c>
      <c r="I7094" s="13">
        <f>IND_SavePot!I7094*(1+HLOOKUP(MID(D7094,2,2),$M$9:$AF$15,MATCH(RIGHT(D7094,2),$M$9:$M$15,0),0))^($H7094-IND_SavePot!$H7094)</f>
        <v>4.8774437212984988E-3</v>
      </c>
      <c r="J7094" s="13">
        <f t="shared" si="353"/>
        <v>4.8774437212984988E-3</v>
      </c>
      <c r="K7094" s="2">
        <v>5</v>
      </c>
    </row>
    <row r="7095" spans="3:11">
      <c r="C7095" s="11" t="str">
        <f>IND_SavePot!C7095</f>
        <v>INDRDEFFSH-82</v>
      </c>
      <c r="D7095" s="11" t="str">
        <f>IND_SavePot!D7095</f>
        <v>IRDSH</v>
      </c>
      <c r="E7095" s="10" t="str">
        <f t="shared" si="352"/>
        <v>IRDSH</v>
      </c>
      <c r="F7095" s="10" t="s">
        <v>10</v>
      </c>
      <c r="G7095" s="10" t="s">
        <v>11</v>
      </c>
      <c r="H7095" s="10">
        <f t="shared" si="354"/>
        <v>2050</v>
      </c>
      <c r="I7095" s="13">
        <f>IND_SavePot!I7095*(1+HLOOKUP(MID(D7095,2,2),$M$9:$AF$15,MATCH(RIGHT(D7095,2),$M$9:$M$15,0),0))^($H7095-IND_SavePot!$H7095)</f>
        <v>8.4949568437805035E-3</v>
      </c>
      <c r="J7095" s="13">
        <f t="shared" si="353"/>
        <v>8.4949568437805035E-3</v>
      </c>
      <c r="K7095" s="2">
        <v>0</v>
      </c>
    </row>
    <row r="7096" spans="3:11">
      <c r="C7096" s="11" t="str">
        <f>IND_SavePot!C7096</f>
        <v>INDRDEFFLA-82</v>
      </c>
      <c r="D7096" s="11" t="str">
        <f>IND_SavePot!D7096</f>
        <v>IRDLA</v>
      </c>
      <c r="E7096" s="10" t="str">
        <f t="shared" si="352"/>
        <v>IRDLA</v>
      </c>
      <c r="F7096" s="10" t="s">
        <v>10</v>
      </c>
      <c r="G7096" s="10" t="s">
        <v>11</v>
      </c>
      <c r="H7096" s="10">
        <f t="shared" si="354"/>
        <v>2050</v>
      </c>
      <c r="I7096" s="13">
        <f>IND_SavePot!I7096*(1+HLOOKUP(MID(D7096,2,2),$M$9:$AF$15,MATCH(RIGHT(D7096,2),$M$9:$M$15,0),0))^($H7096-IND_SavePot!$H7096)</f>
        <v>8.2998061727721471E-3</v>
      </c>
      <c r="J7096" s="13">
        <f t="shared" si="353"/>
        <v>8.2998061727721471E-3</v>
      </c>
      <c r="K7096" s="2">
        <v>0</v>
      </c>
    </row>
    <row r="7097" spans="3:11">
      <c r="C7097" s="11" t="str">
        <f>IND_SavePot!C7097</f>
        <v>INDRDEFFEM-82</v>
      </c>
      <c r="D7097" s="11" t="str">
        <f>IND_SavePot!D7097</f>
        <v>IRDEM</v>
      </c>
      <c r="E7097" s="10" t="str">
        <f t="shared" si="352"/>
        <v>IRDEM</v>
      </c>
      <c r="F7097" s="10" t="s">
        <v>10</v>
      </c>
      <c r="G7097" s="10" t="s">
        <v>11</v>
      </c>
      <c r="H7097" s="10">
        <f t="shared" si="354"/>
        <v>2050</v>
      </c>
      <c r="I7097" s="13">
        <f>IND_SavePot!I7097*(1+HLOOKUP(MID(D7097,2,2),$M$9:$AF$15,MATCH(RIGHT(D7097,2),$M$9:$M$15,0),0))^($H7097-IND_SavePot!$H7097)</f>
        <v>2.0400851253317724E-3</v>
      </c>
      <c r="J7097" s="13">
        <f t="shared" si="353"/>
        <v>2.0400851253317724E-3</v>
      </c>
      <c r="K7097" s="2">
        <v>0</v>
      </c>
    </row>
    <row r="7098" spans="3:11">
      <c r="C7098" s="11" t="str">
        <f>IND_SavePot!C7098</f>
        <v>INDRDEFFTF-82</v>
      </c>
      <c r="D7098" s="11" t="str">
        <f>IND_SavePot!D7098</f>
        <v>IRDTF</v>
      </c>
      <c r="E7098" s="10" t="str">
        <f t="shared" si="352"/>
        <v>IRDTF</v>
      </c>
      <c r="F7098" s="10" t="s">
        <v>10</v>
      </c>
      <c r="G7098" s="10" t="s">
        <v>11</v>
      </c>
      <c r="H7098" s="10">
        <f t="shared" si="354"/>
        <v>2050</v>
      </c>
      <c r="I7098" s="13">
        <f>IND_SavePot!I7098*(1+HLOOKUP(MID(D7098,2,2),$M$9:$AF$15,MATCH(RIGHT(D7098,2),$M$9:$M$15,0),0))^($H7098-IND_SavePot!$H7098)</f>
        <v>0</v>
      </c>
      <c r="J7098" s="13">
        <f t="shared" si="353"/>
        <v>0</v>
      </c>
      <c r="K7098" s="2">
        <v>0</v>
      </c>
    </row>
    <row r="7099" spans="3:11">
      <c r="C7099" s="11" t="str">
        <f>IND_SavePot!C7099</f>
        <v>INDRDEFFPH-83</v>
      </c>
      <c r="D7099" s="11" t="str">
        <f>IND_SavePot!D7099</f>
        <v>IRDPH</v>
      </c>
      <c r="E7099" s="10" t="str">
        <f t="shared" si="352"/>
        <v>IRDPH</v>
      </c>
      <c r="F7099" s="10" t="s">
        <v>10</v>
      </c>
      <c r="G7099" s="10" t="s">
        <v>11</v>
      </c>
      <c r="H7099" s="10">
        <f t="shared" si="354"/>
        <v>2050</v>
      </c>
      <c r="I7099" s="13">
        <f>IND_SavePot!I7099*(1+HLOOKUP(MID(D7099,2,2),$M$9:$AF$15,MATCH(RIGHT(D7099,2),$M$9:$M$15,0),0))^($H7099-IND_SavePot!$H7099)</f>
        <v>4.8774437212986211E-3</v>
      </c>
      <c r="J7099" s="13">
        <f t="shared" si="353"/>
        <v>4.8774437212986211E-3</v>
      </c>
      <c r="K7099" s="2">
        <v>1</v>
      </c>
    </row>
    <row r="7100" spans="3:11">
      <c r="C7100" s="11" t="str">
        <f>IND_SavePot!C7100</f>
        <v>INDRDEFFPH-83</v>
      </c>
      <c r="D7100" s="11" t="str">
        <f>IND_SavePot!D7100</f>
        <v>IRDPH</v>
      </c>
      <c r="E7100" s="10" t="str">
        <f t="shared" si="352"/>
        <v>IRDPH</v>
      </c>
      <c r="F7100" s="10" t="s">
        <v>10</v>
      </c>
      <c r="G7100" s="10" t="s">
        <v>11</v>
      </c>
      <c r="H7100" s="10">
        <f t="shared" si="354"/>
        <v>2050</v>
      </c>
      <c r="I7100" s="13">
        <f>IND_SavePot!I7100*(1+HLOOKUP(MID(D7100,2,2),$M$9:$AF$15,MATCH(RIGHT(D7100,2),$M$9:$M$15,0),0))^($H7100-IND_SavePot!$H7100)</f>
        <v>4.8774437212986211E-3</v>
      </c>
      <c r="J7100" s="13">
        <f t="shared" si="353"/>
        <v>4.8774437212986211E-3</v>
      </c>
      <c r="K7100" s="2">
        <v>5</v>
      </c>
    </row>
    <row r="7101" spans="3:11">
      <c r="C7101" s="11" t="str">
        <f>IND_SavePot!C7101</f>
        <v>INDRDEFFSH-83</v>
      </c>
      <c r="D7101" s="11" t="str">
        <f>IND_SavePot!D7101</f>
        <v>IRDSH</v>
      </c>
      <c r="E7101" s="10" t="str">
        <f t="shared" si="352"/>
        <v>IRDSH</v>
      </c>
      <c r="F7101" s="10" t="s">
        <v>10</v>
      </c>
      <c r="G7101" s="10" t="s">
        <v>11</v>
      </c>
      <c r="H7101" s="10">
        <f t="shared" si="354"/>
        <v>2050</v>
      </c>
      <c r="I7101" s="13">
        <f>IND_SavePot!I7101*(1+HLOOKUP(MID(D7101,2,2),$M$9:$AF$15,MATCH(RIGHT(D7101,2),$M$9:$M$15,0),0))^($H7101-IND_SavePot!$H7101)</f>
        <v>8.4949568437806128E-3</v>
      </c>
      <c r="J7101" s="13">
        <f t="shared" si="353"/>
        <v>8.4949568437806128E-3</v>
      </c>
      <c r="K7101" s="2">
        <v>0</v>
      </c>
    </row>
    <row r="7102" spans="3:11">
      <c r="C7102" s="11" t="str">
        <f>IND_SavePot!C7102</f>
        <v>INDRDEFFLA-83</v>
      </c>
      <c r="D7102" s="11" t="str">
        <f>IND_SavePot!D7102</f>
        <v>IRDLA</v>
      </c>
      <c r="E7102" s="10" t="str">
        <f t="shared" si="352"/>
        <v>IRDLA</v>
      </c>
      <c r="F7102" s="10" t="s">
        <v>10</v>
      </c>
      <c r="G7102" s="10" t="s">
        <v>11</v>
      </c>
      <c r="H7102" s="10">
        <f t="shared" si="354"/>
        <v>2050</v>
      </c>
      <c r="I7102" s="13">
        <f>IND_SavePot!I7102*(1+HLOOKUP(MID(D7102,2,2),$M$9:$AF$15,MATCH(RIGHT(D7102,2),$M$9:$M$15,0),0))^($H7102-IND_SavePot!$H7102)</f>
        <v>8.2998061727722287E-3</v>
      </c>
      <c r="J7102" s="13">
        <f t="shared" si="353"/>
        <v>8.2998061727722287E-3</v>
      </c>
      <c r="K7102" s="2">
        <v>0</v>
      </c>
    </row>
    <row r="7103" spans="3:11">
      <c r="C7103" s="11" t="str">
        <f>IND_SavePot!C7103</f>
        <v>INDRDEFFEM-83</v>
      </c>
      <c r="D7103" s="11" t="str">
        <f>IND_SavePot!D7103</f>
        <v>IRDEM</v>
      </c>
      <c r="E7103" s="10" t="str">
        <f t="shared" si="352"/>
        <v>IRDEM</v>
      </c>
      <c r="F7103" s="10" t="s">
        <v>10</v>
      </c>
      <c r="G7103" s="10" t="s">
        <v>11</v>
      </c>
      <c r="H7103" s="10">
        <f t="shared" si="354"/>
        <v>2050</v>
      </c>
      <c r="I7103" s="13">
        <f>IND_SavePot!I7103*(1+HLOOKUP(MID(D7103,2,2),$M$9:$AF$15,MATCH(RIGHT(D7103,2),$M$9:$M$15,0),0))^($H7103-IND_SavePot!$H7103)</f>
        <v>2.0400851253318535E-3</v>
      </c>
      <c r="J7103" s="13">
        <f t="shared" si="353"/>
        <v>2.0400851253318535E-3</v>
      </c>
      <c r="K7103" s="2">
        <v>0</v>
      </c>
    </row>
    <row r="7104" spans="3:11">
      <c r="C7104" s="11" t="str">
        <f>IND_SavePot!C7104</f>
        <v>INDRDEFFTF-83</v>
      </c>
      <c r="D7104" s="11" t="str">
        <f>IND_SavePot!D7104</f>
        <v>IRDTF</v>
      </c>
      <c r="E7104" s="10" t="str">
        <f t="shared" si="352"/>
        <v>IRDTF</v>
      </c>
      <c r="F7104" s="10" t="s">
        <v>10</v>
      </c>
      <c r="G7104" s="10" t="s">
        <v>11</v>
      </c>
      <c r="H7104" s="10">
        <f t="shared" si="354"/>
        <v>2050</v>
      </c>
      <c r="I7104" s="13">
        <f>IND_SavePot!I7104*(1+HLOOKUP(MID(D7104,2,2),$M$9:$AF$15,MATCH(RIGHT(D7104,2),$M$9:$M$15,0),0))^($H7104-IND_SavePot!$H7104)</f>
        <v>0</v>
      </c>
      <c r="J7104" s="13">
        <f t="shared" si="353"/>
        <v>0</v>
      </c>
      <c r="K7104" s="2">
        <v>0</v>
      </c>
    </row>
    <row r="7105" spans="3:11">
      <c r="C7105" s="11" t="str">
        <f>IND_SavePot!C7105</f>
        <v>INDRDEFFPH-84</v>
      </c>
      <c r="D7105" s="11" t="str">
        <f>IND_SavePot!D7105</f>
        <v>IRDPH</v>
      </c>
      <c r="E7105" s="10" t="str">
        <f t="shared" si="352"/>
        <v>IRDPH</v>
      </c>
      <c r="F7105" s="10" t="s">
        <v>10</v>
      </c>
      <c r="G7105" s="10" t="s">
        <v>11</v>
      </c>
      <c r="H7105" s="10">
        <f t="shared" si="354"/>
        <v>2050</v>
      </c>
      <c r="I7105" s="13">
        <f>IND_SavePot!I7105*(1+HLOOKUP(MID(D7105,2,2),$M$9:$AF$15,MATCH(RIGHT(D7105,2),$M$9:$M$15,0),0))^($H7105-IND_SavePot!$H7105)</f>
        <v>4.8774437212984988E-3</v>
      </c>
      <c r="J7105" s="13">
        <f t="shared" si="353"/>
        <v>4.8774437212984988E-3</v>
      </c>
      <c r="K7105" s="2">
        <v>1</v>
      </c>
    </row>
    <row r="7106" spans="3:11">
      <c r="C7106" s="11" t="str">
        <f>IND_SavePot!C7106</f>
        <v>INDRDEFFPH-84</v>
      </c>
      <c r="D7106" s="11" t="str">
        <f>IND_SavePot!D7106</f>
        <v>IRDPH</v>
      </c>
      <c r="E7106" s="10" t="str">
        <f t="shared" si="352"/>
        <v>IRDPH</v>
      </c>
      <c r="F7106" s="10" t="s">
        <v>10</v>
      </c>
      <c r="G7106" s="10" t="s">
        <v>11</v>
      </c>
      <c r="H7106" s="10">
        <f t="shared" si="354"/>
        <v>2050</v>
      </c>
      <c r="I7106" s="13">
        <f>IND_SavePot!I7106*(1+HLOOKUP(MID(D7106,2,2),$M$9:$AF$15,MATCH(RIGHT(D7106,2),$M$9:$M$15,0),0))^($H7106-IND_SavePot!$H7106)</f>
        <v>4.8774437212984988E-3</v>
      </c>
      <c r="J7106" s="13">
        <f t="shared" si="353"/>
        <v>4.8774437212984988E-3</v>
      </c>
      <c r="K7106" s="2">
        <v>5</v>
      </c>
    </row>
    <row r="7107" spans="3:11">
      <c r="C7107" s="11" t="str">
        <f>IND_SavePot!C7107</f>
        <v>INDRDEFFSH-84</v>
      </c>
      <c r="D7107" s="11" t="str">
        <f>IND_SavePot!D7107</f>
        <v>IRDSH</v>
      </c>
      <c r="E7107" s="10" t="str">
        <f t="shared" si="352"/>
        <v>IRDSH</v>
      </c>
      <c r="F7107" s="10" t="s">
        <v>10</v>
      </c>
      <c r="G7107" s="10" t="s">
        <v>11</v>
      </c>
      <c r="H7107" s="10">
        <f t="shared" si="354"/>
        <v>2050</v>
      </c>
      <c r="I7107" s="13">
        <f>IND_SavePot!I7107*(1+HLOOKUP(MID(D7107,2,2),$M$9:$AF$15,MATCH(RIGHT(D7107,2),$M$9:$M$15,0),0))^($H7107-IND_SavePot!$H7107)</f>
        <v>8.4949568437803942E-3</v>
      </c>
      <c r="J7107" s="13">
        <f t="shared" si="353"/>
        <v>8.4949568437803942E-3</v>
      </c>
      <c r="K7107" s="2">
        <v>0</v>
      </c>
    </row>
    <row r="7108" spans="3:11">
      <c r="C7108" s="11" t="str">
        <f>IND_SavePot!C7108</f>
        <v>INDRDEFFLA-84</v>
      </c>
      <c r="D7108" s="11" t="str">
        <f>IND_SavePot!D7108</f>
        <v>IRDLA</v>
      </c>
      <c r="E7108" s="10" t="str">
        <f t="shared" si="352"/>
        <v>IRDLA</v>
      </c>
      <c r="F7108" s="10" t="s">
        <v>10</v>
      </c>
      <c r="G7108" s="10" t="s">
        <v>11</v>
      </c>
      <c r="H7108" s="10">
        <f t="shared" si="354"/>
        <v>2050</v>
      </c>
      <c r="I7108" s="13">
        <f>IND_SavePot!I7108*(1+HLOOKUP(MID(D7108,2,2),$M$9:$AF$15,MATCH(RIGHT(D7108,2),$M$9:$M$15,0),0))^($H7108-IND_SavePot!$H7108)</f>
        <v>8.2998061727721471E-3</v>
      </c>
      <c r="J7108" s="13">
        <f t="shared" si="353"/>
        <v>8.2998061727721471E-3</v>
      </c>
      <c r="K7108" s="2">
        <v>0</v>
      </c>
    </row>
    <row r="7109" spans="3:11">
      <c r="C7109" s="11" t="str">
        <f>IND_SavePot!C7109</f>
        <v>INDRDEFFEM-84</v>
      </c>
      <c r="D7109" s="11" t="str">
        <f>IND_SavePot!D7109</f>
        <v>IRDEM</v>
      </c>
      <c r="E7109" s="10" t="str">
        <f t="shared" si="352"/>
        <v>IRDEM</v>
      </c>
      <c r="F7109" s="10" t="s">
        <v>10</v>
      </c>
      <c r="G7109" s="10" t="s">
        <v>11</v>
      </c>
      <c r="H7109" s="10">
        <f t="shared" si="354"/>
        <v>2050</v>
      </c>
      <c r="I7109" s="13">
        <f>IND_SavePot!I7109*(1+HLOOKUP(MID(D7109,2,2),$M$9:$AF$15,MATCH(RIGHT(D7109,2),$M$9:$M$15,0),0))^($H7109-IND_SavePot!$H7109)</f>
        <v>2.0400851253317724E-3</v>
      </c>
      <c r="J7109" s="13">
        <f t="shared" si="353"/>
        <v>2.0400851253317724E-3</v>
      </c>
      <c r="K7109" s="2">
        <v>0</v>
      </c>
    </row>
    <row r="7110" spans="3:11">
      <c r="C7110" s="11" t="str">
        <f>IND_SavePot!C7110</f>
        <v>INDRDEFFTF-84</v>
      </c>
      <c r="D7110" s="11" t="str">
        <f>IND_SavePot!D7110</f>
        <v>IRDTF</v>
      </c>
      <c r="E7110" s="10" t="str">
        <f t="shared" si="352"/>
        <v>IRDTF</v>
      </c>
      <c r="F7110" s="10" t="s">
        <v>10</v>
      </c>
      <c r="G7110" s="10" t="s">
        <v>11</v>
      </c>
      <c r="H7110" s="10">
        <f t="shared" si="354"/>
        <v>2050</v>
      </c>
      <c r="I7110" s="13">
        <f>IND_SavePot!I7110*(1+HLOOKUP(MID(D7110,2,2),$M$9:$AF$15,MATCH(RIGHT(D7110,2),$M$9:$M$15,0),0))^($H7110-IND_SavePot!$H7110)</f>
        <v>0</v>
      </c>
      <c r="J7110" s="13">
        <f t="shared" si="353"/>
        <v>0</v>
      </c>
      <c r="K7110" s="2">
        <v>0</v>
      </c>
    </row>
    <row r="7111" spans="3:11">
      <c r="C7111" s="11" t="str">
        <f>IND_SavePot!C7111</f>
        <v>INDRDEFFPH-85</v>
      </c>
      <c r="D7111" s="11" t="str">
        <f>IND_SavePot!D7111</f>
        <v>IRDPH</v>
      </c>
      <c r="E7111" s="10" t="str">
        <f t="shared" si="352"/>
        <v>IRDPH</v>
      </c>
      <c r="F7111" s="10" t="s">
        <v>10</v>
      </c>
      <c r="G7111" s="10" t="s">
        <v>11</v>
      </c>
      <c r="H7111" s="10">
        <f t="shared" si="354"/>
        <v>2050</v>
      </c>
      <c r="I7111" s="13">
        <f>IND_SavePot!I7111*(1+HLOOKUP(MID(D7111,2,2),$M$9:$AF$15,MATCH(RIGHT(D7111,2),$M$9:$M$15,0),0))^($H7111-IND_SavePot!$H7111)</f>
        <v>4.8774437212985603E-3</v>
      </c>
      <c r="J7111" s="13">
        <f t="shared" si="353"/>
        <v>4.8774437212985603E-3</v>
      </c>
      <c r="K7111" s="2">
        <v>1</v>
      </c>
    </row>
    <row r="7112" spans="3:11">
      <c r="C7112" s="11" t="str">
        <f>IND_SavePot!C7112</f>
        <v>INDRDEFFPH-85</v>
      </c>
      <c r="D7112" s="11" t="str">
        <f>IND_SavePot!D7112</f>
        <v>IRDPH</v>
      </c>
      <c r="E7112" s="10" t="str">
        <f t="shared" ref="E7112:E7175" si="355">D7112</f>
        <v>IRDPH</v>
      </c>
      <c r="F7112" s="10" t="s">
        <v>10</v>
      </c>
      <c r="G7112" s="10" t="s">
        <v>11</v>
      </c>
      <c r="H7112" s="10">
        <f t="shared" si="354"/>
        <v>2050</v>
      </c>
      <c r="I7112" s="13">
        <f>IND_SavePot!I7112*(1+HLOOKUP(MID(D7112,2,2),$M$9:$AF$15,MATCH(RIGHT(D7112,2),$M$9:$M$15,0),0))^($H7112-IND_SavePot!$H7112)</f>
        <v>4.8774437212985603E-3</v>
      </c>
      <c r="J7112" s="13">
        <f t="shared" ref="J7112:J7175" si="356">I7112</f>
        <v>4.8774437212985603E-3</v>
      </c>
      <c r="K7112" s="2">
        <v>5</v>
      </c>
    </row>
    <row r="7113" spans="3:11">
      <c r="C7113" s="11" t="str">
        <f>IND_SavePot!C7113</f>
        <v>INDRDEFFSH-85</v>
      </c>
      <c r="D7113" s="11" t="str">
        <f>IND_SavePot!D7113</f>
        <v>IRDSH</v>
      </c>
      <c r="E7113" s="10" t="str">
        <f t="shared" si="355"/>
        <v>IRDSH</v>
      </c>
      <c r="F7113" s="10" t="s">
        <v>10</v>
      </c>
      <c r="G7113" s="10" t="s">
        <v>11</v>
      </c>
      <c r="H7113" s="10">
        <f t="shared" ref="H7113:H7176" si="357">H7112</f>
        <v>2050</v>
      </c>
      <c r="I7113" s="13">
        <f>IND_SavePot!I7113*(1+HLOOKUP(MID(D7113,2,2),$M$9:$AF$15,MATCH(RIGHT(D7113,2),$M$9:$M$15,0),0))^($H7113-IND_SavePot!$H7113)</f>
        <v>8.4949568437803942E-3</v>
      </c>
      <c r="J7113" s="13">
        <f t="shared" si="356"/>
        <v>8.4949568437803942E-3</v>
      </c>
      <c r="K7113" s="2">
        <v>0</v>
      </c>
    </row>
    <row r="7114" spans="3:11">
      <c r="C7114" s="11" t="str">
        <f>IND_SavePot!C7114</f>
        <v>INDRDEFFLA-85</v>
      </c>
      <c r="D7114" s="11" t="str">
        <f>IND_SavePot!D7114</f>
        <v>IRDLA</v>
      </c>
      <c r="E7114" s="10" t="str">
        <f t="shared" si="355"/>
        <v>IRDLA</v>
      </c>
      <c r="F7114" s="10" t="s">
        <v>10</v>
      </c>
      <c r="G7114" s="10" t="s">
        <v>11</v>
      </c>
      <c r="H7114" s="10">
        <f t="shared" si="357"/>
        <v>2050</v>
      </c>
      <c r="I7114" s="13">
        <f>IND_SavePot!I7114*(1+HLOOKUP(MID(D7114,2,2),$M$9:$AF$15,MATCH(RIGHT(D7114,2),$M$9:$M$15,0),0))^($H7114-IND_SavePot!$H7114)</f>
        <v>8.2998061727721471E-3</v>
      </c>
      <c r="J7114" s="13">
        <f t="shared" si="356"/>
        <v>8.2998061727721471E-3</v>
      </c>
      <c r="K7114" s="2">
        <v>0</v>
      </c>
    </row>
    <row r="7115" spans="3:11">
      <c r="C7115" s="11" t="str">
        <f>IND_SavePot!C7115</f>
        <v>INDRDEFFEM-85</v>
      </c>
      <c r="D7115" s="11" t="str">
        <f>IND_SavePot!D7115</f>
        <v>IRDEM</v>
      </c>
      <c r="E7115" s="10" t="str">
        <f t="shared" si="355"/>
        <v>IRDEM</v>
      </c>
      <c r="F7115" s="10" t="s">
        <v>10</v>
      </c>
      <c r="G7115" s="10" t="s">
        <v>11</v>
      </c>
      <c r="H7115" s="10">
        <f t="shared" si="357"/>
        <v>2050</v>
      </c>
      <c r="I7115" s="13">
        <f>IND_SavePot!I7115*(1+HLOOKUP(MID(D7115,2,2),$M$9:$AF$15,MATCH(RIGHT(D7115,2),$M$9:$M$15,0),0))^($H7115-IND_SavePot!$H7115)</f>
        <v>2.0400851253318535E-3</v>
      </c>
      <c r="J7115" s="13">
        <f t="shared" si="356"/>
        <v>2.0400851253318535E-3</v>
      </c>
      <c r="K7115" s="2">
        <v>0</v>
      </c>
    </row>
    <row r="7116" spans="3:11">
      <c r="C7116" s="11" t="str">
        <f>IND_SavePot!C7116</f>
        <v>INDRDEFFTF-85</v>
      </c>
      <c r="D7116" s="11" t="str">
        <f>IND_SavePot!D7116</f>
        <v>IRDTF</v>
      </c>
      <c r="E7116" s="10" t="str">
        <f t="shared" si="355"/>
        <v>IRDTF</v>
      </c>
      <c r="F7116" s="10" t="s">
        <v>10</v>
      </c>
      <c r="G7116" s="10" t="s">
        <v>11</v>
      </c>
      <c r="H7116" s="10">
        <f t="shared" si="357"/>
        <v>2050</v>
      </c>
      <c r="I7116" s="13">
        <f>IND_SavePot!I7116*(1+HLOOKUP(MID(D7116,2,2),$M$9:$AF$15,MATCH(RIGHT(D7116,2),$M$9:$M$15,0),0))^($H7116-IND_SavePot!$H7116)</f>
        <v>0</v>
      </c>
      <c r="J7116" s="13">
        <f t="shared" si="356"/>
        <v>0</v>
      </c>
      <c r="K7116" s="2">
        <v>0</v>
      </c>
    </row>
    <row r="7117" spans="3:11">
      <c r="C7117" s="11" t="str">
        <f>IND_SavePot!C7117</f>
        <v>INDRDEFFPH-86</v>
      </c>
      <c r="D7117" s="11" t="str">
        <f>IND_SavePot!D7117</f>
        <v>IRDPH</v>
      </c>
      <c r="E7117" s="10" t="str">
        <f t="shared" si="355"/>
        <v>IRDPH</v>
      </c>
      <c r="F7117" s="10" t="s">
        <v>10</v>
      </c>
      <c r="G7117" s="10" t="s">
        <v>11</v>
      </c>
      <c r="H7117" s="10">
        <f t="shared" si="357"/>
        <v>2050</v>
      </c>
      <c r="I7117" s="13">
        <f>IND_SavePot!I7117*(1+HLOOKUP(MID(D7117,2,2),$M$9:$AF$15,MATCH(RIGHT(D7117,2),$M$9:$M$15,0),0))^($H7117-IND_SavePot!$H7117)</f>
        <v>4.8774437212985603E-3</v>
      </c>
      <c r="J7117" s="13">
        <f t="shared" si="356"/>
        <v>4.8774437212985603E-3</v>
      </c>
      <c r="K7117" s="2">
        <v>1</v>
      </c>
    </row>
    <row r="7118" spans="3:11">
      <c r="C7118" s="11" t="str">
        <f>IND_SavePot!C7118</f>
        <v>INDRDEFFPH-86</v>
      </c>
      <c r="D7118" s="11" t="str">
        <f>IND_SavePot!D7118</f>
        <v>IRDPH</v>
      </c>
      <c r="E7118" s="10" t="str">
        <f t="shared" si="355"/>
        <v>IRDPH</v>
      </c>
      <c r="F7118" s="10" t="s">
        <v>10</v>
      </c>
      <c r="G7118" s="10" t="s">
        <v>11</v>
      </c>
      <c r="H7118" s="10">
        <f t="shared" si="357"/>
        <v>2050</v>
      </c>
      <c r="I7118" s="13">
        <f>IND_SavePot!I7118*(1+HLOOKUP(MID(D7118,2,2),$M$9:$AF$15,MATCH(RIGHT(D7118,2),$M$9:$M$15,0),0))^($H7118-IND_SavePot!$H7118)</f>
        <v>4.8774437212985603E-3</v>
      </c>
      <c r="J7118" s="13">
        <f t="shared" si="356"/>
        <v>4.8774437212985603E-3</v>
      </c>
      <c r="K7118" s="2">
        <v>5</v>
      </c>
    </row>
    <row r="7119" spans="3:11">
      <c r="C7119" s="11" t="str">
        <f>IND_SavePot!C7119</f>
        <v>INDRDEFFSH-86</v>
      </c>
      <c r="D7119" s="11" t="str">
        <f>IND_SavePot!D7119</f>
        <v>IRDSH</v>
      </c>
      <c r="E7119" s="10" t="str">
        <f t="shared" si="355"/>
        <v>IRDSH</v>
      </c>
      <c r="F7119" s="10" t="s">
        <v>10</v>
      </c>
      <c r="G7119" s="10" t="s">
        <v>11</v>
      </c>
      <c r="H7119" s="10">
        <f t="shared" si="357"/>
        <v>2050</v>
      </c>
      <c r="I7119" s="13">
        <f>IND_SavePot!I7119*(1+HLOOKUP(MID(D7119,2,2),$M$9:$AF$15,MATCH(RIGHT(D7119,2),$M$9:$M$15,0),0))^($H7119-IND_SavePot!$H7119)</f>
        <v>8.4949568437805035E-3</v>
      </c>
      <c r="J7119" s="13">
        <f t="shared" si="356"/>
        <v>8.4949568437805035E-3</v>
      </c>
      <c r="K7119" s="2">
        <v>0</v>
      </c>
    </row>
    <row r="7120" spans="3:11">
      <c r="C7120" s="11" t="str">
        <f>IND_SavePot!C7120</f>
        <v>INDRDEFFLA-86</v>
      </c>
      <c r="D7120" s="11" t="str">
        <f>IND_SavePot!D7120</f>
        <v>IRDLA</v>
      </c>
      <c r="E7120" s="10" t="str">
        <f t="shared" si="355"/>
        <v>IRDLA</v>
      </c>
      <c r="F7120" s="10" t="s">
        <v>10</v>
      </c>
      <c r="G7120" s="10" t="s">
        <v>11</v>
      </c>
      <c r="H7120" s="10">
        <f t="shared" si="357"/>
        <v>2050</v>
      </c>
      <c r="I7120" s="13">
        <f>IND_SavePot!I7120*(1+HLOOKUP(MID(D7120,2,2),$M$9:$AF$15,MATCH(RIGHT(D7120,2),$M$9:$M$15,0),0))^($H7120-IND_SavePot!$H7120)</f>
        <v>8.2998061727721471E-3</v>
      </c>
      <c r="J7120" s="13">
        <f t="shared" si="356"/>
        <v>8.2998061727721471E-3</v>
      </c>
      <c r="K7120" s="2">
        <v>0</v>
      </c>
    </row>
    <row r="7121" spans="3:11">
      <c r="C7121" s="11" t="str">
        <f>IND_SavePot!C7121</f>
        <v>INDRDEFFEM-86</v>
      </c>
      <c r="D7121" s="11" t="str">
        <f>IND_SavePot!D7121</f>
        <v>IRDEM</v>
      </c>
      <c r="E7121" s="10" t="str">
        <f t="shared" si="355"/>
        <v>IRDEM</v>
      </c>
      <c r="F7121" s="10" t="s">
        <v>10</v>
      </c>
      <c r="G7121" s="10" t="s">
        <v>11</v>
      </c>
      <c r="H7121" s="10">
        <f t="shared" si="357"/>
        <v>2050</v>
      </c>
      <c r="I7121" s="13">
        <f>IND_SavePot!I7121*(1+HLOOKUP(MID(D7121,2,2),$M$9:$AF$15,MATCH(RIGHT(D7121,2),$M$9:$M$15,0),0))^($H7121-IND_SavePot!$H7121)</f>
        <v>2.0400851253317724E-3</v>
      </c>
      <c r="J7121" s="13">
        <f t="shared" si="356"/>
        <v>2.0400851253317724E-3</v>
      </c>
      <c r="K7121" s="2">
        <v>0</v>
      </c>
    </row>
    <row r="7122" spans="3:11">
      <c r="C7122" s="11" t="str">
        <f>IND_SavePot!C7122</f>
        <v>INDRDEFFTF-86</v>
      </c>
      <c r="D7122" s="11" t="str">
        <f>IND_SavePot!D7122</f>
        <v>IRDTF</v>
      </c>
      <c r="E7122" s="10" t="str">
        <f t="shared" si="355"/>
        <v>IRDTF</v>
      </c>
      <c r="F7122" s="10" t="s">
        <v>10</v>
      </c>
      <c r="G7122" s="10" t="s">
        <v>11</v>
      </c>
      <c r="H7122" s="10">
        <f t="shared" si="357"/>
        <v>2050</v>
      </c>
      <c r="I7122" s="13">
        <f>IND_SavePot!I7122*(1+HLOOKUP(MID(D7122,2,2),$M$9:$AF$15,MATCH(RIGHT(D7122,2),$M$9:$M$15,0),0))^($H7122-IND_SavePot!$H7122)</f>
        <v>0</v>
      </c>
      <c r="J7122" s="13">
        <f t="shared" si="356"/>
        <v>0</v>
      </c>
      <c r="K7122" s="2">
        <v>0</v>
      </c>
    </row>
    <row r="7123" spans="3:11">
      <c r="C7123" s="11" t="str">
        <f>IND_SavePot!C7123</f>
        <v>INDRDEFFPH-87</v>
      </c>
      <c r="D7123" s="11" t="str">
        <f>IND_SavePot!D7123</f>
        <v>IRDPH</v>
      </c>
      <c r="E7123" s="10" t="str">
        <f t="shared" si="355"/>
        <v>IRDPH</v>
      </c>
      <c r="F7123" s="10" t="s">
        <v>10</v>
      </c>
      <c r="G7123" s="10" t="s">
        <v>11</v>
      </c>
      <c r="H7123" s="10">
        <f t="shared" si="357"/>
        <v>2050</v>
      </c>
      <c r="I7123" s="13">
        <f>IND_SavePot!I7123*(1+HLOOKUP(MID(D7123,2,2),$M$9:$AF$15,MATCH(RIGHT(D7123,2),$M$9:$M$15,0),0))^($H7123-IND_SavePot!$H7123)</f>
        <v>4.8774437212984988E-3</v>
      </c>
      <c r="J7123" s="13">
        <f t="shared" si="356"/>
        <v>4.8774437212984988E-3</v>
      </c>
      <c r="K7123" s="2">
        <v>1</v>
      </c>
    </row>
    <row r="7124" spans="3:11">
      <c r="C7124" s="11" t="str">
        <f>IND_SavePot!C7124</f>
        <v>INDRDEFFPH-87</v>
      </c>
      <c r="D7124" s="11" t="str">
        <f>IND_SavePot!D7124</f>
        <v>IRDPH</v>
      </c>
      <c r="E7124" s="10" t="str">
        <f t="shared" si="355"/>
        <v>IRDPH</v>
      </c>
      <c r="F7124" s="10" t="s">
        <v>10</v>
      </c>
      <c r="G7124" s="10" t="s">
        <v>11</v>
      </c>
      <c r="H7124" s="10">
        <f t="shared" si="357"/>
        <v>2050</v>
      </c>
      <c r="I7124" s="13">
        <f>IND_SavePot!I7124*(1+HLOOKUP(MID(D7124,2,2),$M$9:$AF$15,MATCH(RIGHT(D7124,2),$M$9:$M$15,0),0))^($H7124-IND_SavePot!$H7124)</f>
        <v>4.8774437212984988E-3</v>
      </c>
      <c r="J7124" s="13">
        <f t="shared" si="356"/>
        <v>4.8774437212984988E-3</v>
      </c>
      <c r="K7124" s="2">
        <v>5</v>
      </c>
    </row>
    <row r="7125" spans="3:11">
      <c r="C7125" s="11" t="str">
        <f>IND_SavePot!C7125</f>
        <v>INDRDEFFSH-87</v>
      </c>
      <c r="D7125" s="11" t="str">
        <f>IND_SavePot!D7125</f>
        <v>IRDSH</v>
      </c>
      <c r="E7125" s="10" t="str">
        <f t="shared" si="355"/>
        <v>IRDSH</v>
      </c>
      <c r="F7125" s="10" t="s">
        <v>10</v>
      </c>
      <c r="G7125" s="10" t="s">
        <v>11</v>
      </c>
      <c r="H7125" s="10">
        <f t="shared" si="357"/>
        <v>2050</v>
      </c>
      <c r="I7125" s="13">
        <f>IND_SavePot!I7125*(1+HLOOKUP(MID(D7125,2,2),$M$9:$AF$15,MATCH(RIGHT(D7125,2),$M$9:$M$15,0),0))^($H7125-IND_SavePot!$H7125)</f>
        <v>8.4949568437803942E-3</v>
      </c>
      <c r="J7125" s="13">
        <f t="shared" si="356"/>
        <v>8.4949568437803942E-3</v>
      </c>
      <c r="K7125" s="2">
        <v>0</v>
      </c>
    </row>
    <row r="7126" spans="3:11">
      <c r="C7126" s="11" t="str">
        <f>IND_SavePot!C7126</f>
        <v>INDRDEFFLA-87</v>
      </c>
      <c r="D7126" s="11" t="str">
        <f>IND_SavePot!D7126</f>
        <v>IRDLA</v>
      </c>
      <c r="E7126" s="10" t="str">
        <f t="shared" si="355"/>
        <v>IRDLA</v>
      </c>
      <c r="F7126" s="10" t="s">
        <v>10</v>
      </c>
      <c r="G7126" s="10" t="s">
        <v>11</v>
      </c>
      <c r="H7126" s="10">
        <f t="shared" si="357"/>
        <v>2050</v>
      </c>
      <c r="I7126" s="13">
        <f>IND_SavePot!I7126*(1+HLOOKUP(MID(D7126,2,2),$M$9:$AF$15,MATCH(RIGHT(D7126,2),$M$9:$M$15,0),0))^($H7126-IND_SavePot!$H7126)</f>
        <v>8.2998061727721471E-3</v>
      </c>
      <c r="J7126" s="13">
        <f t="shared" si="356"/>
        <v>8.2998061727721471E-3</v>
      </c>
      <c r="K7126" s="2">
        <v>0</v>
      </c>
    </row>
    <row r="7127" spans="3:11">
      <c r="C7127" s="11" t="str">
        <f>IND_SavePot!C7127</f>
        <v>INDRDEFFEM-87</v>
      </c>
      <c r="D7127" s="11" t="str">
        <f>IND_SavePot!D7127</f>
        <v>IRDEM</v>
      </c>
      <c r="E7127" s="10" t="str">
        <f t="shared" si="355"/>
        <v>IRDEM</v>
      </c>
      <c r="F7127" s="10" t="s">
        <v>10</v>
      </c>
      <c r="G7127" s="10" t="s">
        <v>11</v>
      </c>
      <c r="H7127" s="10">
        <f t="shared" si="357"/>
        <v>2050</v>
      </c>
      <c r="I7127" s="13">
        <f>IND_SavePot!I7127*(1+HLOOKUP(MID(D7127,2,2),$M$9:$AF$15,MATCH(RIGHT(D7127,2),$M$9:$M$15,0),0))^($H7127-IND_SavePot!$H7127)</f>
        <v>2.0400851253317724E-3</v>
      </c>
      <c r="J7127" s="13">
        <f t="shared" si="356"/>
        <v>2.0400851253317724E-3</v>
      </c>
      <c r="K7127" s="2">
        <v>0</v>
      </c>
    </row>
    <row r="7128" spans="3:11">
      <c r="C7128" s="11" t="str">
        <f>IND_SavePot!C7128</f>
        <v>INDRDEFFTF-87</v>
      </c>
      <c r="D7128" s="11" t="str">
        <f>IND_SavePot!D7128</f>
        <v>IRDTF</v>
      </c>
      <c r="E7128" s="10" t="str">
        <f t="shared" si="355"/>
        <v>IRDTF</v>
      </c>
      <c r="F7128" s="10" t="s">
        <v>10</v>
      </c>
      <c r="G7128" s="10" t="s">
        <v>11</v>
      </c>
      <c r="H7128" s="10">
        <f t="shared" si="357"/>
        <v>2050</v>
      </c>
      <c r="I7128" s="13">
        <f>IND_SavePot!I7128*(1+HLOOKUP(MID(D7128,2,2),$M$9:$AF$15,MATCH(RIGHT(D7128,2),$M$9:$M$15,0),0))^($H7128-IND_SavePot!$H7128)</f>
        <v>0</v>
      </c>
      <c r="J7128" s="13">
        <f t="shared" si="356"/>
        <v>0</v>
      </c>
      <c r="K7128" s="2">
        <v>0</v>
      </c>
    </row>
    <row r="7129" spans="3:11">
      <c r="C7129" s="11" t="str">
        <f>IND_SavePot!C7129</f>
        <v>INDRDEFFPH-88</v>
      </c>
      <c r="D7129" s="11" t="str">
        <f>IND_SavePot!D7129</f>
        <v>IRDPH</v>
      </c>
      <c r="E7129" s="10" t="str">
        <f t="shared" si="355"/>
        <v>IRDPH</v>
      </c>
      <c r="F7129" s="10" t="s">
        <v>10</v>
      </c>
      <c r="G7129" s="10" t="s">
        <v>11</v>
      </c>
      <c r="H7129" s="10">
        <f t="shared" si="357"/>
        <v>2050</v>
      </c>
      <c r="I7129" s="13">
        <f>IND_SavePot!I7129*(1+HLOOKUP(MID(D7129,2,2),$M$9:$AF$15,MATCH(RIGHT(D7129,2),$M$9:$M$15,0),0))^($H7129-IND_SavePot!$H7129)</f>
        <v>4.8774437212986211E-3</v>
      </c>
      <c r="J7129" s="13">
        <f t="shared" si="356"/>
        <v>4.8774437212986211E-3</v>
      </c>
      <c r="K7129" s="2">
        <v>1</v>
      </c>
    </row>
    <row r="7130" spans="3:11">
      <c r="C7130" s="11" t="str">
        <f>IND_SavePot!C7130</f>
        <v>INDRDEFFPH-88</v>
      </c>
      <c r="D7130" s="11" t="str">
        <f>IND_SavePot!D7130</f>
        <v>IRDPH</v>
      </c>
      <c r="E7130" s="10" t="str">
        <f t="shared" si="355"/>
        <v>IRDPH</v>
      </c>
      <c r="F7130" s="10" t="s">
        <v>10</v>
      </c>
      <c r="G7130" s="10" t="s">
        <v>11</v>
      </c>
      <c r="H7130" s="10">
        <f t="shared" si="357"/>
        <v>2050</v>
      </c>
      <c r="I7130" s="13">
        <f>IND_SavePot!I7130*(1+HLOOKUP(MID(D7130,2,2),$M$9:$AF$15,MATCH(RIGHT(D7130,2),$M$9:$M$15,0),0))^($H7130-IND_SavePot!$H7130)</f>
        <v>4.8774437212986211E-3</v>
      </c>
      <c r="J7130" s="13">
        <f t="shared" si="356"/>
        <v>4.8774437212986211E-3</v>
      </c>
      <c r="K7130" s="2">
        <v>5</v>
      </c>
    </row>
    <row r="7131" spans="3:11">
      <c r="C7131" s="11" t="str">
        <f>IND_SavePot!C7131</f>
        <v>INDRDEFFSH-88</v>
      </c>
      <c r="D7131" s="11" t="str">
        <f>IND_SavePot!D7131</f>
        <v>IRDSH</v>
      </c>
      <c r="E7131" s="10" t="str">
        <f t="shared" si="355"/>
        <v>IRDSH</v>
      </c>
      <c r="F7131" s="10" t="s">
        <v>10</v>
      </c>
      <c r="G7131" s="10" t="s">
        <v>11</v>
      </c>
      <c r="H7131" s="10">
        <f t="shared" si="357"/>
        <v>2050</v>
      </c>
      <c r="I7131" s="13">
        <f>IND_SavePot!I7131*(1+HLOOKUP(MID(D7131,2,2),$M$9:$AF$15,MATCH(RIGHT(D7131,2),$M$9:$M$15,0),0))^($H7131-IND_SavePot!$H7131)</f>
        <v>8.4949568437806128E-3</v>
      </c>
      <c r="J7131" s="13">
        <f t="shared" si="356"/>
        <v>8.4949568437806128E-3</v>
      </c>
      <c r="K7131" s="2">
        <v>0</v>
      </c>
    </row>
    <row r="7132" spans="3:11">
      <c r="C7132" s="11" t="str">
        <f>IND_SavePot!C7132</f>
        <v>INDRDEFFLA-88</v>
      </c>
      <c r="D7132" s="11" t="str">
        <f>IND_SavePot!D7132</f>
        <v>IRDLA</v>
      </c>
      <c r="E7132" s="10" t="str">
        <f t="shared" si="355"/>
        <v>IRDLA</v>
      </c>
      <c r="F7132" s="10" t="s">
        <v>10</v>
      </c>
      <c r="G7132" s="10" t="s">
        <v>11</v>
      </c>
      <c r="H7132" s="10">
        <f t="shared" si="357"/>
        <v>2050</v>
      </c>
      <c r="I7132" s="13">
        <f>IND_SavePot!I7132*(1+HLOOKUP(MID(D7132,2,2),$M$9:$AF$15,MATCH(RIGHT(D7132,2),$M$9:$M$15,0),0))^($H7132-IND_SavePot!$H7132)</f>
        <v>8.2998061727722287E-3</v>
      </c>
      <c r="J7132" s="13">
        <f t="shared" si="356"/>
        <v>8.2998061727722287E-3</v>
      </c>
      <c r="K7132" s="2">
        <v>0</v>
      </c>
    </row>
    <row r="7133" spans="3:11">
      <c r="C7133" s="11" t="str">
        <f>IND_SavePot!C7133</f>
        <v>INDRDEFFEM-88</v>
      </c>
      <c r="D7133" s="11" t="str">
        <f>IND_SavePot!D7133</f>
        <v>IRDEM</v>
      </c>
      <c r="E7133" s="10" t="str">
        <f t="shared" si="355"/>
        <v>IRDEM</v>
      </c>
      <c r="F7133" s="10" t="s">
        <v>10</v>
      </c>
      <c r="G7133" s="10" t="s">
        <v>11</v>
      </c>
      <c r="H7133" s="10">
        <f t="shared" si="357"/>
        <v>2050</v>
      </c>
      <c r="I7133" s="13">
        <f>IND_SavePot!I7133*(1+HLOOKUP(MID(D7133,2,2),$M$9:$AF$15,MATCH(RIGHT(D7133,2),$M$9:$M$15,0),0))^($H7133-IND_SavePot!$H7133)</f>
        <v>2.0400851253318535E-3</v>
      </c>
      <c r="J7133" s="13">
        <f t="shared" si="356"/>
        <v>2.0400851253318535E-3</v>
      </c>
      <c r="K7133" s="2">
        <v>0</v>
      </c>
    </row>
    <row r="7134" spans="3:11">
      <c r="C7134" s="11" t="str">
        <f>IND_SavePot!C7134</f>
        <v>INDRDEFFTF-88</v>
      </c>
      <c r="D7134" s="11" t="str">
        <f>IND_SavePot!D7134</f>
        <v>IRDTF</v>
      </c>
      <c r="E7134" s="10" t="str">
        <f t="shared" si="355"/>
        <v>IRDTF</v>
      </c>
      <c r="F7134" s="10" t="s">
        <v>10</v>
      </c>
      <c r="G7134" s="10" t="s">
        <v>11</v>
      </c>
      <c r="H7134" s="10">
        <f t="shared" si="357"/>
        <v>2050</v>
      </c>
      <c r="I7134" s="13">
        <f>IND_SavePot!I7134*(1+HLOOKUP(MID(D7134,2,2),$M$9:$AF$15,MATCH(RIGHT(D7134,2),$M$9:$M$15,0),0))^($H7134-IND_SavePot!$H7134)</f>
        <v>0</v>
      </c>
      <c r="J7134" s="13">
        <f t="shared" si="356"/>
        <v>0</v>
      </c>
      <c r="K7134" s="2">
        <v>0</v>
      </c>
    </row>
    <row r="7135" spans="3:11">
      <c r="C7135" s="11" t="str">
        <f>IND_SavePot!C7135</f>
        <v>INDRDEFFPH-89</v>
      </c>
      <c r="D7135" s="11" t="str">
        <f>IND_SavePot!D7135</f>
        <v>IRDPH</v>
      </c>
      <c r="E7135" s="10" t="str">
        <f t="shared" si="355"/>
        <v>IRDPH</v>
      </c>
      <c r="F7135" s="10" t="s">
        <v>10</v>
      </c>
      <c r="G7135" s="10" t="s">
        <v>11</v>
      </c>
      <c r="H7135" s="10">
        <f t="shared" si="357"/>
        <v>2050</v>
      </c>
      <c r="I7135" s="13">
        <f>IND_SavePot!I7135*(1+HLOOKUP(MID(D7135,2,2),$M$9:$AF$15,MATCH(RIGHT(D7135,2),$M$9:$M$15,0),0))^($H7135-IND_SavePot!$H7135)</f>
        <v>4.8774437212984988E-3</v>
      </c>
      <c r="J7135" s="13">
        <f t="shared" si="356"/>
        <v>4.8774437212984988E-3</v>
      </c>
      <c r="K7135" s="2">
        <v>1</v>
      </c>
    </row>
    <row r="7136" spans="3:11">
      <c r="C7136" s="11" t="str">
        <f>IND_SavePot!C7136</f>
        <v>INDRDEFFPH-89</v>
      </c>
      <c r="D7136" s="11" t="str">
        <f>IND_SavePot!D7136</f>
        <v>IRDPH</v>
      </c>
      <c r="E7136" s="10" t="str">
        <f t="shared" si="355"/>
        <v>IRDPH</v>
      </c>
      <c r="F7136" s="10" t="s">
        <v>10</v>
      </c>
      <c r="G7136" s="10" t="s">
        <v>11</v>
      </c>
      <c r="H7136" s="10">
        <f t="shared" si="357"/>
        <v>2050</v>
      </c>
      <c r="I7136" s="13">
        <f>IND_SavePot!I7136*(1+HLOOKUP(MID(D7136,2,2),$M$9:$AF$15,MATCH(RIGHT(D7136,2),$M$9:$M$15,0),0))^($H7136-IND_SavePot!$H7136)</f>
        <v>4.8774437212984988E-3</v>
      </c>
      <c r="J7136" s="13">
        <f t="shared" si="356"/>
        <v>4.8774437212984988E-3</v>
      </c>
      <c r="K7136" s="2">
        <v>5</v>
      </c>
    </row>
    <row r="7137" spans="3:11">
      <c r="C7137" s="11" t="str">
        <f>IND_SavePot!C7137</f>
        <v>INDRDEFFSH-89</v>
      </c>
      <c r="D7137" s="11" t="str">
        <f>IND_SavePot!D7137</f>
        <v>IRDSH</v>
      </c>
      <c r="E7137" s="10" t="str">
        <f t="shared" si="355"/>
        <v>IRDSH</v>
      </c>
      <c r="F7137" s="10" t="s">
        <v>10</v>
      </c>
      <c r="G7137" s="10" t="s">
        <v>11</v>
      </c>
      <c r="H7137" s="10">
        <f t="shared" si="357"/>
        <v>2050</v>
      </c>
      <c r="I7137" s="13">
        <f>IND_SavePot!I7137*(1+HLOOKUP(MID(D7137,2,2),$M$9:$AF$15,MATCH(RIGHT(D7137,2),$M$9:$M$15,0),0))^($H7137-IND_SavePot!$H7137)</f>
        <v>8.4949568437803942E-3</v>
      </c>
      <c r="J7137" s="13">
        <f t="shared" si="356"/>
        <v>8.4949568437803942E-3</v>
      </c>
      <c r="K7137" s="2">
        <v>0</v>
      </c>
    </row>
    <row r="7138" spans="3:11">
      <c r="C7138" s="11" t="str">
        <f>IND_SavePot!C7138</f>
        <v>INDRDEFFLA-89</v>
      </c>
      <c r="D7138" s="11" t="str">
        <f>IND_SavePot!D7138</f>
        <v>IRDLA</v>
      </c>
      <c r="E7138" s="10" t="str">
        <f t="shared" si="355"/>
        <v>IRDLA</v>
      </c>
      <c r="F7138" s="10" t="s">
        <v>10</v>
      </c>
      <c r="G7138" s="10" t="s">
        <v>11</v>
      </c>
      <c r="H7138" s="10">
        <f t="shared" si="357"/>
        <v>2050</v>
      </c>
      <c r="I7138" s="13">
        <f>IND_SavePot!I7138*(1+HLOOKUP(MID(D7138,2,2),$M$9:$AF$15,MATCH(RIGHT(D7138,2),$M$9:$M$15,0),0))^($H7138-IND_SavePot!$H7138)</f>
        <v>8.2998061727721471E-3</v>
      </c>
      <c r="J7138" s="13">
        <f t="shared" si="356"/>
        <v>8.2998061727721471E-3</v>
      </c>
      <c r="K7138" s="2">
        <v>0</v>
      </c>
    </row>
    <row r="7139" spans="3:11">
      <c r="C7139" s="11" t="str">
        <f>IND_SavePot!C7139</f>
        <v>INDRDEFFEM-89</v>
      </c>
      <c r="D7139" s="11" t="str">
        <f>IND_SavePot!D7139</f>
        <v>IRDEM</v>
      </c>
      <c r="E7139" s="10" t="str">
        <f t="shared" si="355"/>
        <v>IRDEM</v>
      </c>
      <c r="F7139" s="10" t="s">
        <v>10</v>
      </c>
      <c r="G7139" s="10" t="s">
        <v>11</v>
      </c>
      <c r="H7139" s="10">
        <f t="shared" si="357"/>
        <v>2050</v>
      </c>
      <c r="I7139" s="13">
        <f>IND_SavePot!I7139*(1+HLOOKUP(MID(D7139,2,2),$M$9:$AF$15,MATCH(RIGHT(D7139,2),$M$9:$M$15,0),0))^($H7139-IND_SavePot!$H7139)</f>
        <v>2.0400851253317724E-3</v>
      </c>
      <c r="J7139" s="13">
        <f t="shared" si="356"/>
        <v>2.0400851253317724E-3</v>
      </c>
      <c r="K7139" s="2">
        <v>0</v>
      </c>
    </row>
    <row r="7140" spans="3:11">
      <c r="C7140" s="11" t="str">
        <f>IND_SavePot!C7140</f>
        <v>INDRDEFFTF-89</v>
      </c>
      <c r="D7140" s="11" t="str">
        <f>IND_SavePot!D7140</f>
        <v>IRDTF</v>
      </c>
      <c r="E7140" s="10" t="str">
        <f t="shared" si="355"/>
        <v>IRDTF</v>
      </c>
      <c r="F7140" s="10" t="s">
        <v>10</v>
      </c>
      <c r="G7140" s="10" t="s">
        <v>11</v>
      </c>
      <c r="H7140" s="10">
        <f t="shared" si="357"/>
        <v>2050</v>
      </c>
      <c r="I7140" s="13">
        <f>IND_SavePot!I7140*(1+HLOOKUP(MID(D7140,2,2),$M$9:$AF$15,MATCH(RIGHT(D7140,2),$M$9:$M$15,0),0))^($H7140-IND_SavePot!$H7140)</f>
        <v>0</v>
      </c>
      <c r="J7140" s="13">
        <f t="shared" si="356"/>
        <v>0</v>
      </c>
      <c r="K7140" s="2">
        <v>0</v>
      </c>
    </row>
    <row r="7141" spans="3:11">
      <c r="C7141" s="11" t="str">
        <f>IND_SavePot!C7141</f>
        <v>INDRDEFFPH-90</v>
      </c>
      <c r="D7141" s="11" t="str">
        <f>IND_SavePot!D7141</f>
        <v>IRDPH</v>
      </c>
      <c r="E7141" s="10" t="str">
        <f t="shared" si="355"/>
        <v>IRDPH</v>
      </c>
      <c r="F7141" s="10" t="s">
        <v>10</v>
      </c>
      <c r="G7141" s="10" t="s">
        <v>11</v>
      </c>
      <c r="H7141" s="10">
        <f t="shared" si="357"/>
        <v>2050</v>
      </c>
      <c r="I7141" s="13">
        <f>IND_SavePot!I7141*(1+HLOOKUP(MID(D7141,2,2),$M$9:$AF$15,MATCH(RIGHT(D7141,2),$M$9:$M$15,0),0))^($H7141-IND_SavePot!$H7141)</f>
        <v>4.8774437212985603E-3</v>
      </c>
      <c r="J7141" s="13">
        <f t="shared" si="356"/>
        <v>4.8774437212985603E-3</v>
      </c>
      <c r="K7141" s="2">
        <v>1</v>
      </c>
    </row>
    <row r="7142" spans="3:11">
      <c r="C7142" s="11" t="str">
        <f>IND_SavePot!C7142</f>
        <v>INDRDEFFPH-90</v>
      </c>
      <c r="D7142" s="11" t="str">
        <f>IND_SavePot!D7142</f>
        <v>IRDPH</v>
      </c>
      <c r="E7142" s="10" t="str">
        <f t="shared" si="355"/>
        <v>IRDPH</v>
      </c>
      <c r="F7142" s="10" t="s">
        <v>10</v>
      </c>
      <c r="G7142" s="10" t="s">
        <v>11</v>
      </c>
      <c r="H7142" s="10">
        <f t="shared" si="357"/>
        <v>2050</v>
      </c>
      <c r="I7142" s="13">
        <f>IND_SavePot!I7142*(1+HLOOKUP(MID(D7142,2,2),$M$9:$AF$15,MATCH(RIGHT(D7142,2),$M$9:$M$15,0),0))^($H7142-IND_SavePot!$H7142)</f>
        <v>4.8774437212985603E-3</v>
      </c>
      <c r="J7142" s="13">
        <f t="shared" si="356"/>
        <v>4.8774437212985603E-3</v>
      </c>
      <c r="K7142" s="2">
        <v>5</v>
      </c>
    </row>
    <row r="7143" spans="3:11">
      <c r="C7143" s="11" t="str">
        <f>IND_SavePot!C7143</f>
        <v>INDRDEFFSH-90</v>
      </c>
      <c r="D7143" s="11" t="str">
        <f>IND_SavePot!D7143</f>
        <v>IRDSH</v>
      </c>
      <c r="E7143" s="10" t="str">
        <f t="shared" si="355"/>
        <v>IRDSH</v>
      </c>
      <c r="F7143" s="10" t="s">
        <v>10</v>
      </c>
      <c r="G7143" s="10" t="s">
        <v>11</v>
      </c>
      <c r="H7143" s="10">
        <f t="shared" si="357"/>
        <v>2050</v>
      </c>
      <c r="I7143" s="13">
        <f>IND_SavePot!I7143*(1+HLOOKUP(MID(D7143,2,2),$M$9:$AF$15,MATCH(RIGHT(D7143,2),$M$9:$M$15,0),0))^($H7143-IND_SavePot!$H7143)</f>
        <v>8.4949568437805035E-3</v>
      </c>
      <c r="J7143" s="13">
        <f t="shared" si="356"/>
        <v>8.4949568437805035E-3</v>
      </c>
      <c r="K7143" s="2">
        <v>0</v>
      </c>
    </row>
    <row r="7144" spans="3:11">
      <c r="C7144" s="11" t="str">
        <f>IND_SavePot!C7144</f>
        <v>INDRDEFFLA-90</v>
      </c>
      <c r="D7144" s="11" t="str">
        <f>IND_SavePot!D7144</f>
        <v>IRDLA</v>
      </c>
      <c r="E7144" s="10" t="str">
        <f t="shared" si="355"/>
        <v>IRDLA</v>
      </c>
      <c r="F7144" s="10" t="s">
        <v>10</v>
      </c>
      <c r="G7144" s="10" t="s">
        <v>11</v>
      </c>
      <c r="H7144" s="10">
        <f t="shared" si="357"/>
        <v>2050</v>
      </c>
      <c r="I7144" s="13">
        <f>IND_SavePot!I7144*(1+HLOOKUP(MID(D7144,2,2),$M$9:$AF$15,MATCH(RIGHT(D7144,2),$M$9:$M$15,0),0))^($H7144-IND_SavePot!$H7144)</f>
        <v>8.2998061727720656E-3</v>
      </c>
      <c r="J7144" s="13">
        <f t="shared" si="356"/>
        <v>8.2998061727720656E-3</v>
      </c>
      <c r="K7144" s="2">
        <v>0</v>
      </c>
    </row>
    <row r="7145" spans="3:11">
      <c r="C7145" s="11" t="str">
        <f>IND_SavePot!C7145</f>
        <v>INDRDEFFEM-90</v>
      </c>
      <c r="D7145" s="11" t="str">
        <f>IND_SavePot!D7145</f>
        <v>IRDEM</v>
      </c>
      <c r="E7145" s="10" t="str">
        <f t="shared" si="355"/>
        <v>IRDEM</v>
      </c>
      <c r="F7145" s="10" t="s">
        <v>10</v>
      </c>
      <c r="G7145" s="10" t="s">
        <v>11</v>
      </c>
      <c r="H7145" s="10">
        <f t="shared" si="357"/>
        <v>2050</v>
      </c>
      <c r="I7145" s="13">
        <f>IND_SavePot!I7145*(1+HLOOKUP(MID(D7145,2,2),$M$9:$AF$15,MATCH(RIGHT(D7145,2),$M$9:$M$15,0),0))^($H7145-IND_SavePot!$H7145)</f>
        <v>2.0400851253318127E-3</v>
      </c>
      <c r="J7145" s="13">
        <f t="shared" si="356"/>
        <v>2.0400851253318127E-3</v>
      </c>
      <c r="K7145" s="2">
        <v>0</v>
      </c>
    </row>
    <row r="7146" spans="3:11">
      <c r="C7146" s="11" t="str">
        <f>IND_SavePot!C7146</f>
        <v>INDRDEFFTF-90</v>
      </c>
      <c r="D7146" s="11" t="str">
        <f>IND_SavePot!D7146</f>
        <v>IRDTF</v>
      </c>
      <c r="E7146" s="10" t="str">
        <f t="shared" si="355"/>
        <v>IRDTF</v>
      </c>
      <c r="F7146" s="10" t="s">
        <v>10</v>
      </c>
      <c r="G7146" s="10" t="s">
        <v>11</v>
      </c>
      <c r="H7146" s="10">
        <f t="shared" si="357"/>
        <v>2050</v>
      </c>
      <c r="I7146" s="13">
        <f>IND_SavePot!I7146*(1+HLOOKUP(MID(D7146,2,2),$M$9:$AF$15,MATCH(RIGHT(D7146,2),$M$9:$M$15,0),0))^($H7146-IND_SavePot!$H7146)</f>
        <v>0</v>
      </c>
      <c r="J7146" s="13">
        <f t="shared" si="356"/>
        <v>0</v>
      </c>
      <c r="K7146" s="2">
        <v>0</v>
      </c>
    </row>
    <row r="7147" spans="3:11">
      <c r="C7147" s="11" t="str">
        <f>IND_SavePot!C7147</f>
        <v>INDRDEFFPH-91</v>
      </c>
      <c r="D7147" s="11" t="str">
        <f>IND_SavePot!D7147</f>
        <v>IRDPH</v>
      </c>
      <c r="E7147" s="10" t="str">
        <f t="shared" si="355"/>
        <v>IRDPH</v>
      </c>
      <c r="F7147" s="10" t="s">
        <v>10</v>
      </c>
      <c r="G7147" s="10" t="s">
        <v>11</v>
      </c>
      <c r="H7147" s="10">
        <f t="shared" si="357"/>
        <v>2050</v>
      </c>
      <c r="I7147" s="13">
        <f>IND_SavePot!I7147*(1+HLOOKUP(MID(D7147,2,2),$M$9:$AF$15,MATCH(RIGHT(D7147,2),$M$9:$M$15,0),0))^($H7147-IND_SavePot!$H7147)</f>
        <v>4.8774437212985603E-3</v>
      </c>
      <c r="J7147" s="13">
        <f t="shared" si="356"/>
        <v>4.8774437212985603E-3</v>
      </c>
      <c r="K7147" s="2">
        <v>0</v>
      </c>
    </row>
    <row r="7148" spans="3:11">
      <c r="C7148" s="11" t="str">
        <f>IND_SavePot!C7148</f>
        <v>INDRDEFFPH-91</v>
      </c>
      <c r="D7148" s="11" t="str">
        <f>IND_SavePot!D7148</f>
        <v>IRDPH</v>
      </c>
      <c r="E7148" s="10" t="str">
        <f t="shared" si="355"/>
        <v>IRDPH</v>
      </c>
      <c r="F7148" s="10" t="s">
        <v>10</v>
      </c>
      <c r="G7148" s="10" t="s">
        <v>11</v>
      </c>
      <c r="H7148" s="10">
        <f t="shared" si="357"/>
        <v>2050</v>
      </c>
      <c r="I7148" s="13">
        <f>IND_SavePot!I7148*(1+HLOOKUP(MID(D7148,2,2),$M$9:$AF$15,MATCH(RIGHT(D7148,2),$M$9:$M$15,0),0))^($H7148-IND_SavePot!$H7148)</f>
        <v>4.8774437212985603E-3</v>
      </c>
      <c r="J7148" s="13">
        <f t="shared" si="356"/>
        <v>4.8774437212985603E-3</v>
      </c>
      <c r="K7148" s="2">
        <v>4</v>
      </c>
    </row>
    <row r="7149" spans="3:11">
      <c r="C7149" s="11" t="str">
        <f>IND_SavePot!C7149</f>
        <v>INDRDEFFSH-91</v>
      </c>
      <c r="D7149" s="11" t="str">
        <f>IND_SavePot!D7149</f>
        <v>IRDSH</v>
      </c>
      <c r="E7149" s="10" t="str">
        <f t="shared" si="355"/>
        <v>IRDSH</v>
      </c>
      <c r="F7149" s="10" t="s">
        <v>10</v>
      </c>
      <c r="G7149" s="10" t="s">
        <v>11</v>
      </c>
      <c r="H7149" s="10">
        <f t="shared" si="357"/>
        <v>2050</v>
      </c>
      <c r="I7149" s="13">
        <f>IND_SavePot!I7149*(1+HLOOKUP(MID(D7149,2,2),$M$9:$AF$15,MATCH(RIGHT(D7149,2),$M$9:$M$15,0),0))^($H7149-IND_SavePot!$H7149)</f>
        <v>8.4949568437803942E-3</v>
      </c>
      <c r="J7149" s="13">
        <f t="shared" si="356"/>
        <v>8.4949568437803942E-3</v>
      </c>
      <c r="K7149" s="2">
        <v>0</v>
      </c>
    </row>
    <row r="7150" spans="3:11">
      <c r="C7150" s="11" t="str">
        <f>IND_SavePot!C7150</f>
        <v>INDRDEFFLA-91</v>
      </c>
      <c r="D7150" s="11" t="str">
        <f>IND_SavePot!D7150</f>
        <v>IRDLA</v>
      </c>
      <c r="E7150" s="10" t="str">
        <f t="shared" si="355"/>
        <v>IRDLA</v>
      </c>
      <c r="F7150" s="10" t="s">
        <v>10</v>
      </c>
      <c r="G7150" s="10" t="s">
        <v>11</v>
      </c>
      <c r="H7150" s="10">
        <f t="shared" si="357"/>
        <v>2050</v>
      </c>
      <c r="I7150" s="13">
        <f>IND_SavePot!I7150*(1+HLOOKUP(MID(D7150,2,2),$M$9:$AF$15,MATCH(RIGHT(D7150,2),$M$9:$M$15,0),0))^($H7150-IND_SavePot!$H7150)</f>
        <v>8.2998061727722287E-3</v>
      </c>
      <c r="J7150" s="13">
        <f t="shared" si="356"/>
        <v>8.2998061727722287E-3</v>
      </c>
      <c r="K7150" s="2">
        <v>0</v>
      </c>
    </row>
    <row r="7151" spans="3:11">
      <c r="C7151" s="11" t="str">
        <f>IND_SavePot!C7151</f>
        <v>INDRDEFFEM-91</v>
      </c>
      <c r="D7151" s="11" t="str">
        <f>IND_SavePot!D7151</f>
        <v>IRDEM</v>
      </c>
      <c r="E7151" s="10" t="str">
        <f t="shared" si="355"/>
        <v>IRDEM</v>
      </c>
      <c r="F7151" s="10" t="s">
        <v>10</v>
      </c>
      <c r="G7151" s="10" t="s">
        <v>11</v>
      </c>
      <c r="H7151" s="10">
        <f t="shared" si="357"/>
        <v>2050</v>
      </c>
      <c r="I7151" s="13">
        <f>IND_SavePot!I7151*(1+HLOOKUP(MID(D7151,2,2),$M$9:$AF$15,MATCH(RIGHT(D7151,2),$M$9:$M$15,0),0))^($H7151-IND_SavePot!$H7151)</f>
        <v>2.0400851253318127E-3</v>
      </c>
      <c r="J7151" s="13">
        <f t="shared" si="356"/>
        <v>2.0400851253318127E-3</v>
      </c>
      <c r="K7151" s="2">
        <v>0</v>
      </c>
    </row>
    <row r="7152" spans="3:11">
      <c r="C7152" s="11" t="str">
        <f>IND_SavePot!C7152</f>
        <v>INDRDEFFTF-91</v>
      </c>
      <c r="D7152" s="11" t="str">
        <f>IND_SavePot!D7152</f>
        <v>IRDTF</v>
      </c>
      <c r="E7152" s="10" t="str">
        <f t="shared" si="355"/>
        <v>IRDTF</v>
      </c>
      <c r="F7152" s="10" t="s">
        <v>10</v>
      </c>
      <c r="G7152" s="10" t="s">
        <v>11</v>
      </c>
      <c r="H7152" s="10">
        <f t="shared" si="357"/>
        <v>2050</v>
      </c>
      <c r="I7152" s="13">
        <f>IND_SavePot!I7152*(1+HLOOKUP(MID(D7152,2,2),$M$9:$AF$15,MATCH(RIGHT(D7152,2),$M$9:$M$15,0),0))^($H7152-IND_SavePot!$H7152)</f>
        <v>0</v>
      </c>
      <c r="J7152" s="13">
        <f t="shared" si="356"/>
        <v>0</v>
      </c>
      <c r="K7152" s="2">
        <v>0</v>
      </c>
    </row>
    <row r="7153" spans="3:11">
      <c r="C7153" s="11" t="str">
        <f>IND_SavePot!C7153</f>
        <v>INDRDEFFPH-92</v>
      </c>
      <c r="D7153" s="11" t="str">
        <f>IND_SavePot!D7153</f>
        <v>IRDPH</v>
      </c>
      <c r="E7153" s="10" t="str">
        <f t="shared" si="355"/>
        <v>IRDPH</v>
      </c>
      <c r="F7153" s="10" t="s">
        <v>10</v>
      </c>
      <c r="G7153" s="10" t="s">
        <v>11</v>
      </c>
      <c r="H7153" s="10">
        <f t="shared" si="357"/>
        <v>2050</v>
      </c>
      <c r="I7153" s="13">
        <f>IND_SavePot!I7153*(1+HLOOKUP(MID(D7153,2,2),$M$9:$AF$15,MATCH(RIGHT(D7153,2),$M$9:$M$15,0),0))^($H7153-IND_SavePot!$H7153)</f>
        <v>4.8774437212984988E-3</v>
      </c>
      <c r="J7153" s="13">
        <f t="shared" si="356"/>
        <v>4.8774437212984988E-3</v>
      </c>
      <c r="K7153" s="2">
        <v>0</v>
      </c>
    </row>
    <row r="7154" spans="3:11">
      <c r="C7154" s="11" t="str">
        <f>IND_SavePot!C7154</f>
        <v>INDRDEFFPH-92</v>
      </c>
      <c r="D7154" s="11" t="str">
        <f>IND_SavePot!D7154</f>
        <v>IRDPH</v>
      </c>
      <c r="E7154" s="10" t="str">
        <f t="shared" si="355"/>
        <v>IRDPH</v>
      </c>
      <c r="F7154" s="10" t="s">
        <v>10</v>
      </c>
      <c r="G7154" s="10" t="s">
        <v>11</v>
      </c>
      <c r="H7154" s="10">
        <f t="shared" si="357"/>
        <v>2050</v>
      </c>
      <c r="I7154" s="13">
        <f>IND_SavePot!I7154*(1+HLOOKUP(MID(D7154,2,2),$M$9:$AF$15,MATCH(RIGHT(D7154,2),$M$9:$M$15,0),0))^($H7154-IND_SavePot!$H7154)</f>
        <v>4.8774437212984988E-3</v>
      </c>
      <c r="J7154" s="13">
        <f t="shared" si="356"/>
        <v>4.8774437212984988E-3</v>
      </c>
      <c r="K7154" s="2">
        <v>4</v>
      </c>
    </row>
    <row r="7155" spans="3:11">
      <c r="C7155" s="11" t="str">
        <f>IND_SavePot!C7155</f>
        <v>INDRDEFFSH-92</v>
      </c>
      <c r="D7155" s="11" t="str">
        <f>IND_SavePot!D7155</f>
        <v>IRDSH</v>
      </c>
      <c r="E7155" s="10" t="str">
        <f t="shared" si="355"/>
        <v>IRDSH</v>
      </c>
      <c r="F7155" s="10" t="s">
        <v>10</v>
      </c>
      <c r="G7155" s="10" t="s">
        <v>11</v>
      </c>
      <c r="H7155" s="10">
        <f t="shared" si="357"/>
        <v>2050</v>
      </c>
      <c r="I7155" s="13">
        <f>IND_SavePot!I7155*(1+HLOOKUP(MID(D7155,2,2),$M$9:$AF$15,MATCH(RIGHT(D7155,2),$M$9:$M$15,0),0))^($H7155-IND_SavePot!$H7155)</f>
        <v>8.4949568437803942E-3</v>
      </c>
      <c r="J7155" s="13">
        <f t="shared" si="356"/>
        <v>8.4949568437803942E-3</v>
      </c>
      <c r="K7155" s="2">
        <v>0</v>
      </c>
    </row>
    <row r="7156" spans="3:11">
      <c r="C7156" s="11" t="str">
        <f>IND_SavePot!C7156</f>
        <v>INDRDEFFLA-92</v>
      </c>
      <c r="D7156" s="11" t="str">
        <f>IND_SavePot!D7156</f>
        <v>IRDLA</v>
      </c>
      <c r="E7156" s="10" t="str">
        <f t="shared" si="355"/>
        <v>IRDLA</v>
      </c>
      <c r="F7156" s="10" t="s">
        <v>10</v>
      </c>
      <c r="G7156" s="10" t="s">
        <v>11</v>
      </c>
      <c r="H7156" s="10">
        <f t="shared" si="357"/>
        <v>2050</v>
      </c>
      <c r="I7156" s="13">
        <f>IND_SavePot!I7156*(1+HLOOKUP(MID(D7156,2,2),$M$9:$AF$15,MATCH(RIGHT(D7156,2),$M$9:$M$15,0),0))^($H7156-IND_SavePot!$H7156)</f>
        <v>8.2998061727720656E-3</v>
      </c>
      <c r="J7156" s="13">
        <f t="shared" si="356"/>
        <v>8.2998061727720656E-3</v>
      </c>
      <c r="K7156" s="2">
        <v>0</v>
      </c>
    </row>
    <row r="7157" spans="3:11">
      <c r="C7157" s="11" t="str">
        <f>IND_SavePot!C7157</f>
        <v>INDRDEFFEM-92</v>
      </c>
      <c r="D7157" s="11" t="str">
        <f>IND_SavePot!D7157</f>
        <v>IRDEM</v>
      </c>
      <c r="E7157" s="10" t="str">
        <f t="shared" si="355"/>
        <v>IRDEM</v>
      </c>
      <c r="F7157" s="10" t="s">
        <v>10</v>
      </c>
      <c r="G7157" s="10" t="s">
        <v>11</v>
      </c>
      <c r="H7157" s="10">
        <f t="shared" si="357"/>
        <v>2050</v>
      </c>
      <c r="I7157" s="13">
        <f>IND_SavePot!I7157*(1+HLOOKUP(MID(D7157,2,2),$M$9:$AF$15,MATCH(RIGHT(D7157,2),$M$9:$M$15,0),0))^($H7157-IND_SavePot!$H7157)</f>
        <v>2.0400851253317724E-3</v>
      </c>
      <c r="J7157" s="13">
        <f t="shared" si="356"/>
        <v>2.0400851253317724E-3</v>
      </c>
      <c r="K7157" s="2">
        <v>0</v>
      </c>
    </row>
    <row r="7158" spans="3:11">
      <c r="C7158" s="11" t="str">
        <f>IND_SavePot!C7158</f>
        <v>INDRDEFFTF-92</v>
      </c>
      <c r="D7158" s="11" t="str">
        <f>IND_SavePot!D7158</f>
        <v>IRDTF</v>
      </c>
      <c r="E7158" s="10" t="str">
        <f t="shared" si="355"/>
        <v>IRDTF</v>
      </c>
      <c r="F7158" s="10" t="s">
        <v>10</v>
      </c>
      <c r="G7158" s="10" t="s">
        <v>11</v>
      </c>
      <c r="H7158" s="10">
        <f t="shared" si="357"/>
        <v>2050</v>
      </c>
      <c r="I7158" s="13">
        <f>IND_SavePot!I7158*(1+HLOOKUP(MID(D7158,2,2),$M$9:$AF$15,MATCH(RIGHT(D7158,2),$M$9:$M$15,0),0))^($H7158-IND_SavePot!$H7158)</f>
        <v>0</v>
      </c>
      <c r="J7158" s="13">
        <f t="shared" si="356"/>
        <v>0</v>
      </c>
      <c r="K7158" s="2">
        <v>0</v>
      </c>
    </row>
    <row r="7159" spans="3:11">
      <c r="C7159" s="11" t="str">
        <f>IND_SavePot!C7159</f>
        <v>INDRDEFFPH-93</v>
      </c>
      <c r="D7159" s="11" t="str">
        <f>IND_SavePot!D7159</f>
        <v>IRDPH</v>
      </c>
      <c r="E7159" s="10" t="str">
        <f t="shared" si="355"/>
        <v>IRDPH</v>
      </c>
      <c r="F7159" s="10" t="s">
        <v>10</v>
      </c>
      <c r="G7159" s="10" t="s">
        <v>11</v>
      </c>
      <c r="H7159" s="10">
        <f t="shared" si="357"/>
        <v>2050</v>
      </c>
      <c r="I7159" s="13">
        <f>IND_SavePot!I7159*(1+HLOOKUP(MID(D7159,2,2),$M$9:$AF$15,MATCH(RIGHT(D7159,2),$M$9:$M$15,0),0))^($H7159-IND_SavePot!$H7159)</f>
        <v>4.8774437212986211E-3</v>
      </c>
      <c r="J7159" s="13">
        <f t="shared" si="356"/>
        <v>4.8774437212986211E-3</v>
      </c>
      <c r="K7159" s="2">
        <v>0</v>
      </c>
    </row>
    <row r="7160" spans="3:11">
      <c r="C7160" s="11" t="str">
        <f>IND_SavePot!C7160</f>
        <v>INDRDEFFPH-93</v>
      </c>
      <c r="D7160" s="11" t="str">
        <f>IND_SavePot!D7160</f>
        <v>IRDPH</v>
      </c>
      <c r="E7160" s="10" t="str">
        <f t="shared" si="355"/>
        <v>IRDPH</v>
      </c>
      <c r="F7160" s="10" t="s">
        <v>10</v>
      </c>
      <c r="G7160" s="10" t="s">
        <v>11</v>
      </c>
      <c r="H7160" s="10">
        <f t="shared" si="357"/>
        <v>2050</v>
      </c>
      <c r="I7160" s="13">
        <f>IND_SavePot!I7160*(1+HLOOKUP(MID(D7160,2,2),$M$9:$AF$15,MATCH(RIGHT(D7160,2),$M$9:$M$15,0),0))^($H7160-IND_SavePot!$H7160)</f>
        <v>4.8774437212986211E-3</v>
      </c>
      <c r="J7160" s="13">
        <f t="shared" si="356"/>
        <v>4.8774437212986211E-3</v>
      </c>
      <c r="K7160" s="2">
        <v>4</v>
      </c>
    </row>
    <row r="7161" spans="3:11">
      <c r="C7161" s="11" t="str">
        <f>IND_SavePot!C7161</f>
        <v>INDRDEFFSH-93</v>
      </c>
      <c r="D7161" s="11" t="str">
        <f>IND_SavePot!D7161</f>
        <v>IRDSH</v>
      </c>
      <c r="E7161" s="10" t="str">
        <f t="shared" si="355"/>
        <v>IRDSH</v>
      </c>
      <c r="F7161" s="10" t="s">
        <v>10</v>
      </c>
      <c r="G7161" s="10" t="s">
        <v>11</v>
      </c>
      <c r="H7161" s="10">
        <f t="shared" si="357"/>
        <v>2050</v>
      </c>
      <c r="I7161" s="13">
        <f>IND_SavePot!I7161*(1+HLOOKUP(MID(D7161,2,2),$M$9:$AF$15,MATCH(RIGHT(D7161,2),$M$9:$M$15,0),0))^($H7161-IND_SavePot!$H7161)</f>
        <v>8.4949568437806128E-3</v>
      </c>
      <c r="J7161" s="13">
        <f t="shared" si="356"/>
        <v>8.4949568437806128E-3</v>
      </c>
      <c r="K7161" s="2">
        <v>0</v>
      </c>
    </row>
    <row r="7162" spans="3:11">
      <c r="C7162" s="11" t="str">
        <f>IND_SavePot!C7162</f>
        <v>INDRDEFFLA-93</v>
      </c>
      <c r="D7162" s="11" t="str">
        <f>IND_SavePot!D7162</f>
        <v>IRDLA</v>
      </c>
      <c r="E7162" s="10" t="str">
        <f t="shared" si="355"/>
        <v>IRDLA</v>
      </c>
      <c r="F7162" s="10" t="s">
        <v>10</v>
      </c>
      <c r="G7162" s="10" t="s">
        <v>11</v>
      </c>
      <c r="H7162" s="10">
        <f t="shared" si="357"/>
        <v>2050</v>
      </c>
      <c r="I7162" s="13">
        <f>IND_SavePot!I7162*(1+HLOOKUP(MID(D7162,2,2),$M$9:$AF$15,MATCH(RIGHT(D7162,2),$M$9:$M$15,0),0))^($H7162-IND_SavePot!$H7162)</f>
        <v>8.2998061727723917E-3</v>
      </c>
      <c r="J7162" s="13">
        <f t="shared" si="356"/>
        <v>8.2998061727723917E-3</v>
      </c>
      <c r="K7162" s="2">
        <v>0</v>
      </c>
    </row>
    <row r="7163" spans="3:11">
      <c r="C7163" s="11" t="str">
        <f>IND_SavePot!C7163</f>
        <v>INDRDEFFEM-93</v>
      </c>
      <c r="D7163" s="11" t="str">
        <f>IND_SavePot!D7163</f>
        <v>IRDEM</v>
      </c>
      <c r="E7163" s="10" t="str">
        <f t="shared" si="355"/>
        <v>IRDEM</v>
      </c>
      <c r="F7163" s="10" t="s">
        <v>10</v>
      </c>
      <c r="G7163" s="10" t="s">
        <v>11</v>
      </c>
      <c r="H7163" s="10">
        <f t="shared" si="357"/>
        <v>2050</v>
      </c>
      <c r="I7163" s="13">
        <f>IND_SavePot!I7163*(1+HLOOKUP(MID(D7163,2,2),$M$9:$AF$15,MATCH(RIGHT(D7163,2),$M$9:$M$15,0),0))^($H7163-IND_SavePot!$H7163)</f>
        <v>2.0400851253318535E-3</v>
      </c>
      <c r="J7163" s="13">
        <f t="shared" si="356"/>
        <v>2.0400851253318535E-3</v>
      </c>
      <c r="K7163" s="2">
        <v>0</v>
      </c>
    </row>
    <row r="7164" spans="3:11">
      <c r="C7164" s="11" t="str">
        <f>IND_SavePot!C7164</f>
        <v>INDRDEFFTF-93</v>
      </c>
      <c r="D7164" s="11" t="str">
        <f>IND_SavePot!D7164</f>
        <v>IRDTF</v>
      </c>
      <c r="E7164" s="10" t="str">
        <f t="shared" si="355"/>
        <v>IRDTF</v>
      </c>
      <c r="F7164" s="10" t="s">
        <v>10</v>
      </c>
      <c r="G7164" s="10" t="s">
        <v>11</v>
      </c>
      <c r="H7164" s="10">
        <f t="shared" si="357"/>
        <v>2050</v>
      </c>
      <c r="I7164" s="13">
        <f>IND_SavePot!I7164*(1+HLOOKUP(MID(D7164,2,2),$M$9:$AF$15,MATCH(RIGHT(D7164,2),$M$9:$M$15,0),0))^($H7164-IND_SavePot!$H7164)</f>
        <v>0</v>
      </c>
      <c r="J7164" s="13">
        <f t="shared" si="356"/>
        <v>0</v>
      </c>
      <c r="K7164" s="2">
        <v>0</v>
      </c>
    </row>
    <row r="7165" spans="3:11">
      <c r="C7165" s="11" t="str">
        <f>IND_SavePot!C7165</f>
        <v>INDRDEFFPH-94</v>
      </c>
      <c r="D7165" s="11" t="str">
        <f>IND_SavePot!D7165</f>
        <v>IRDPH</v>
      </c>
      <c r="E7165" s="10" t="str">
        <f t="shared" si="355"/>
        <v>IRDPH</v>
      </c>
      <c r="F7165" s="10" t="s">
        <v>10</v>
      </c>
      <c r="G7165" s="10" t="s">
        <v>11</v>
      </c>
      <c r="H7165" s="10">
        <f t="shared" si="357"/>
        <v>2050</v>
      </c>
      <c r="I7165" s="13">
        <f>IND_SavePot!I7165*(1+HLOOKUP(MID(D7165,2,2),$M$9:$AF$15,MATCH(RIGHT(D7165,2),$M$9:$M$15,0),0))^($H7165-IND_SavePot!$H7165)</f>
        <v>4.8774437212984988E-3</v>
      </c>
      <c r="J7165" s="13">
        <f t="shared" si="356"/>
        <v>4.8774437212984988E-3</v>
      </c>
      <c r="K7165" s="2">
        <v>0</v>
      </c>
    </row>
    <row r="7166" spans="3:11">
      <c r="C7166" s="11" t="str">
        <f>IND_SavePot!C7166</f>
        <v>INDRDEFFPH-94</v>
      </c>
      <c r="D7166" s="11" t="str">
        <f>IND_SavePot!D7166</f>
        <v>IRDPH</v>
      </c>
      <c r="E7166" s="10" t="str">
        <f t="shared" si="355"/>
        <v>IRDPH</v>
      </c>
      <c r="F7166" s="10" t="s">
        <v>10</v>
      </c>
      <c r="G7166" s="10" t="s">
        <v>11</v>
      </c>
      <c r="H7166" s="10">
        <f t="shared" si="357"/>
        <v>2050</v>
      </c>
      <c r="I7166" s="13">
        <f>IND_SavePot!I7166*(1+HLOOKUP(MID(D7166,2,2),$M$9:$AF$15,MATCH(RIGHT(D7166,2),$M$9:$M$15,0),0))^($H7166-IND_SavePot!$H7166)</f>
        <v>4.8774437212984988E-3</v>
      </c>
      <c r="J7166" s="13">
        <f t="shared" si="356"/>
        <v>4.8774437212984988E-3</v>
      </c>
      <c r="K7166" s="2">
        <v>4</v>
      </c>
    </row>
    <row r="7167" spans="3:11">
      <c r="C7167" s="11" t="str">
        <f>IND_SavePot!C7167</f>
        <v>INDRDEFFSH-94</v>
      </c>
      <c r="D7167" s="11" t="str">
        <f>IND_SavePot!D7167</f>
        <v>IRDSH</v>
      </c>
      <c r="E7167" s="10" t="str">
        <f t="shared" si="355"/>
        <v>IRDSH</v>
      </c>
      <c r="F7167" s="10" t="s">
        <v>10</v>
      </c>
      <c r="G7167" s="10" t="s">
        <v>11</v>
      </c>
      <c r="H7167" s="10">
        <f t="shared" si="357"/>
        <v>2050</v>
      </c>
      <c r="I7167" s="13">
        <f>IND_SavePot!I7167*(1+HLOOKUP(MID(D7167,2,2),$M$9:$AF$15,MATCH(RIGHT(D7167,2),$M$9:$M$15,0),0))^($H7167-IND_SavePot!$H7167)</f>
        <v>8.4949568437805035E-3</v>
      </c>
      <c r="J7167" s="13">
        <f t="shared" si="356"/>
        <v>8.4949568437805035E-3</v>
      </c>
      <c r="K7167" s="2">
        <v>0</v>
      </c>
    </row>
    <row r="7168" spans="3:11">
      <c r="C7168" s="11" t="str">
        <f>IND_SavePot!C7168</f>
        <v>INDRDEFFLA-94</v>
      </c>
      <c r="D7168" s="11" t="str">
        <f>IND_SavePot!D7168</f>
        <v>IRDLA</v>
      </c>
      <c r="E7168" s="10" t="str">
        <f t="shared" si="355"/>
        <v>IRDLA</v>
      </c>
      <c r="F7168" s="10" t="s">
        <v>10</v>
      </c>
      <c r="G7168" s="10" t="s">
        <v>11</v>
      </c>
      <c r="H7168" s="10">
        <f t="shared" si="357"/>
        <v>2050</v>
      </c>
      <c r="I7168" s="13">
        <f>IND_SavePot!I7168*(1+HLOOKUP(MID(D7168,2,2),$M$9:$AF$15,MATCH(RIGHT(D7168,2),$M$9:$M$15,0),0))^($H7168-IND_SavePot!$H7168)</f>
        <v>8.2998061727720656E-3</v>
      </c>
      <c r="J7168" s="13">
        <f t="shared" si="356"/>
        <v>8.2998061727720656E-3</v>
      </c>
      <c r="K7168" s="2">
        <v>0</v>
      </c>
    </row>
    <row r="7169" spans="3:11">
      <c r="C7169" s="11" t="str">
        <f>IND_SavePot!C7169</f>
        <v>INDRDEFFEM-94</v>
      </c>
      <c r="D7169" s="11" t="str">
        <f>IND_SavePot!D7169</f>
        <v>IRDEM</v>
      </c>
      <c r="E7169" s="10" t="str">
        <f t="shared" si="355"/>
        <v>IRDEM</v>
      </c>
      <c r="F7169" s="10" t="s">
        <v>10</v>
      </c>
      <c r="G7169" s="10" t="s">
        <v>11</v>
      </c>
      <c r="H7169" s="10">
        <f t="shared" si="357"/>
        <v>2050</v>
      </c>
      <c r="I7169" s="13">
        <f>IND_SavePot!I7169*(1+HLOOKUP(MID(D7169,2,2),$M$9:$AF$15,MATCH(RIGHT(D7169,2),$M$9:$M$15,0),0))^($H7169-IND_SavePot!$H7169)</f>
        <v>2.0400851253317724E-3</v>
      </c>
      <c r="J7169" s="13">
        <f t="shared" si="356"/>
        <v>2.0400851253317724E-3</v>
      </c>
      <c r="K7169" s="2">
        <v>0</v>
      </c>
    </row>
    <row r="7170" spans="3:11">
      <c r="C7170" s="11" t="str">
        <f>IND_SavePot!C7170</f>
        <v>INDRDEFFTF-94</v>
      </c>
      <c r="D7170" s="11" t="str">
        <f>IND_SavePot!D7170</f>
        <v>IRDTF</v>
      </c>
      <c r="E7170" s="10" t="str">
        <f t="shared" si="355"/>
        <v>IRDTF</v>
      </c>
      <c r="F7170" s="10" t="s">
        <v>10</v>
      </c>
      <c r="G7170" s="10" t="s">
        <v>11</v>
      </c>
      <c r="H7170" s="10">
        <f t="shared" si="357"/>
        <v>2050</v>
      </c>
      <c r="I7170" s="13">
        <f>IND_SavePot!I7170*(1+HLOOKUP(MID(D7170,2,2),$M$9:$AF$15,MATCH(RIGHT(D7170,2),$M$9:$M$15,0),0))^($H7170-IND_SavePot!$H7170)</f>
        <v>0</v>
      </c>
      <c r="J7170" s="13">
        <f t="shared" si="356"/>
        <v>0</v>
      </c>
      <c r="K7170" s="2">
        <v>0</v>
      </c>
    </row>
    <row r="7171" spans="3:11">
      <c r="C7171" s="11" t="str">
        <f>IND_SavePot!C7171</f>
        <v>INDRDEFFPH-95</v>
      </c>
      <c r="D7171" s="11" t="str">
        <f>IND_SavePot!D7171</f>
        <v>IRDPH</v>
      </c>
      <c r="E7171" s="10" t="str">
        <f t="shared" si="355"/>
        <v>IRDPH</v>
      </c>
      <c r="F7171" s="10" t="s">
        <v>10</v>
      </c>
      <c r="G7171" s="10" t="s">
        <v>11</v>
      </c>
      <c r="H7171" s="10">
        <f t="shared" si="357"/>
        <v>2050</v>
      </c>
      <c r="I7171" s="13">
        <f>IND_SavePot!I7171*(1+HLOOKUP(MID(D7171,2,2),$M$9:$AF$15,MATCH(RIGHT(D7171,2),$M$9:$M$15,0),0))^($H7171-IND_SavePot!$H7171)</f>
        <v>4.8774437212985603E-3</v>
      </c>
      <c r="J7171" s="13">
        <f t="shared" si="356"/>
        <v>4.8774437212985603E-3</v>
      </c>
      <c r="K7171" s="2">
        <v>0</v>
      </c>
    </row>
    <row r="7172" spans="3:11">
      <c r="C7172" s="11" t="str">
        <f>IND_SavePot!C7172</f>
        <v>INDRDEFFPH-95</v>
      </c>
      <c r="D7172" s="11" t="str">
        <f>IND_SavePot!D7172</f>
        <v>IRDPH</v>
      </c>
      <c r="E7172" s="10" t="str">
        <f t="shared" si="355"/>
        <v>IRDPH</v>
      </c>
      <c r="F7172" s="10" t="s">
        <v>10</v>
      </c>
      <c r="G7172" s="10" t="s">
        <v>11</v>
      </c>
      <c r="H7172" s="10">
        <f t="shared" si="357"/>
        <v>2050</v>
      </c>
      <c r="I7172" s="13">
        <f>IND_SavePot!I7172*(1+HLOOKUP(MID(D7172,2,2),$M$9:$AF$15,MATCH(RIGHT(D7172,2),$M$9:$M$15,0),0))^($H7172-IND_SavePot!$H7172)</f>
        <v>4.8774437212985603E-3</v>
      </c>
      <c r="J7172" s="13">
        <f t="shared" si="356"/>
        <v>4.8774437212985603E-3</v>
      </c>
      <c r="K7172" s="2">
        <v>4</v>
      </c>
    </row>
    <row r="7173" spans="3:11">
      <c r="C7173" s="11" t="str">
        <f>IND_SavePot!C7173</f>
        <v>INDRDEFFSH-95</v>
      </c>
      <c r="D7173" s="11" t="str">
        <f>IND_SavePot!D7173</f>
        <v>IRDSH</v>
      </c>
      <c r="E7173" s="10" t="str">
        <f t="shared" si="355"/>
        <v>IRDSH</v>
      </c>
      <c r="F7173" s="10" t="s">
        <v>10</v>
      </c>
      <c r="G7173" s="10" t="s">
        <v>11</v>
      </c>
      <c r="H7173" s="10">
        <f t="shared" si="357"/>
        <v>2050</v>
      </c>
      <c r="I7173" s="13">
        <f>IND_SavePot!I7173*(1+HLOOKUP(MID(D7173,2,2),$M$9:$AF$15,MATCH(RIGHT(D7173,2),$M$9:$M$15,0),0))^($H7173-IND_SavePot!$H7173)</f>
        <v>8.4949568437803942E-3</v>
      </c>
      <c r="J7173" s="13">
        <f t="shared" si="356"/>
        <v>8.4949568437803942E-3</v>
      </c>
      <c r="K7173" s="2">
        <v>0</v>
      </c>
    </row>
    <row r="7174" spans="3:11">
      <c r="C7174" s="11" t="str">
        <f>IND_SavePot!C7174</f>
        <v>INDRDEFFLA-95</v>
      </c>
      <c r="D7174" s="11" t="str">
        <f>IND_SavePot!D7174</f>
        <v>IRDLA</v>
      </c>
      <c r="E7174" s="10" t="str">
        <f t="shared" si="355"/>
        <v>IRDLA</v>
      </c>
      <c r="F7174" s="10" t="s">
        <v>10</v>
      </c>
      <c r="G7174" s="10" t="s">
        <v>11</v>
      </c>
      <c r="H7174" s="10">
        <f t="shared" si="357"/>
        <v>2050</v>
      </c>
      <c r="I7174" s="13">
        <f>IND_SavePot!I7174*(1+HLOOKUP(MID(D7174,2,2),$M$9:$AF$15,MATCH(RIGHT(D7174,2),$M$9:$M$15,0),0))^($H7174-IND_SavePot!$H7174)</f>
        <v>8.2998061727720656E-3</v>
      </c>
      <c r="J7174" s="13">
        <f t="shared" si="356"/>
        <v>8.2998061727720656E-3</v>
      </c>
      <c r="K7174" s="2">
        <v>0</v>
      </c>
    </row>
    <row r="7175" spans="3:11">
      <c r="C7175" s="11" t="str">
        <f>IND_SavePot!C7175</f>
        <v>INDRDEFFEM-95</v>
      </c>
      <c r="D7175" s="11" t="str">
        <f>IND_SavePot!D7175</f>
        <v>IRDEM</v>
      </c>
      <c r="E7175" s="10" t="str">
        <f t="shared" si="355"/>
        <v>IRDEM</v>
      </c>
      <c r="F7175" s="10" t="s">
        <v>10</v>
      </c>
      <c r="G7175" s="10" t="s">
        <v>11</v>
      </c>
      <c r="H7175" s="10">
        <f t="shared" si="357"/>
        <v>2050</v>
      </c>
      <c r="I7175" s="13">
        <f>IND_SavePot!I7175*(1+HLOOKUP(MID(D7175,2,2),$M$9:$AF$15,MATCH(RIGHT(D7175,2),$M$9:$M$15,0),0))^($H7175-IND_SavePot!$H7175)</f>
        <v>2.0400851253318127E-3</v>
      </c>
      <c r="J7175" s="13">
        <f t="shared" si="356"/>
        <v>2.0400851253318127E-3</v>
      </c>
      <c r="K7175" s="2">
        <v>0</v>
      </c>
    </row>
    <row r="7176" spans="3:11">
      <c r="C7176" s="11" t="str">
        <f>IND_SavePot!C7176</f>
        <v>INDRDEFFTF-95</v>
      </c>
      <c r="D7176" s="11" t="str">
        <f>IND_SavePot!D7176</f>
        <v>IRDTF</v>
      </c>
      <c r="E7176" s="10" t="str">
        <f t="shared" ref="E7176:E7239" si="358">D7176</f>
        <v>IRDTF</v>
      </c>
      <c r="F7176" s="10" t="s">
        <v>10</v>
      </c>
      <c r="G7176" s="10" t="s">
        <v>11</v>
      </c>
      <c r="H7176" s="10">
        <f t="shared" si="357"/>
        <v>2050</v>
      </c>
      <c r="I7176" s="13">
        <f>IND_SavePot!I7176*(1+HLOOKUP(MID(D7176,2,2),$M$9:$AF$15,MATCH(RIGHT(D7176,2),$M$9:$M$15,0),0))^($H7176-IND_SavePot!$H7176)</f>
        <v>0</v>
      </c>
      <c r="J7176" s="13">
        <f t="shared" ref="J7176:J7239" si="359">I7176</f>
        <v>0</v>
      </c>
      <c r="K7176" s="2">
        <v>0</v>
      </c>
    </row>
    <row r="7177" spans="3:11">
      <c r="C7177" s="11" t="str">
        <f>IND_SavePot!C7177</f>
        <v>INDRDEFFPH-96</v>
      </c>
      <c r="D7177" s="11" t="str">
        <f>IND_SavePot!D7177</f>
        <v>IRDPH</v>
      </c>
      <c r="E7177" s="10" t="str">
        <f t="shared" si="358"/>
        <v>IRDPH</v>
      </c>
      <c r="F7177" s="10" t="s">
        <v>10</v>
      </c>
      <c r="G7177" s="10" t="s">
        <v>11</v>
      </c>
      <c r="H7177" s="10">
        <f t="shared" ref="H7177:H7240" si="360">H7176</f>
        <v>2050</v>
      </c>
      <c r="I7177" s="13">
        <f>IND_SavePot!I7177*(1+HLOOKUP(MID(D7177,2,2),$M$9:$AF$15,MATCH(RIGHT(D7177,2),$M$9:$M$15,0),0))^($H7177-IND_SavePot!$H7177)</f>
        <v>4.8774437212985603E-3</v>
      </c>
      <c r="J7177" s="13">
        <f t="shared" si="359"/>
        <v>4.8774437212985603E-3</v>
      </c>
      <c r="K7177" s="2">
        <v>0</v>
      </c>
    </row>
    <row r="7178" spans="3:11">
      <c r="C7178" s="11" t="str">
        <f>IND_SavePot!C7178</f>
        <v>INDRDEFFPH-96</v>
      </c>
      <c r="D7178" s="11" t="str">
        <f>IND_SavePot!D7178</f>
        <v>IRDPH</v>
      </c>
      <c r="E7178" s="10" t="str">
        <f t="shared" si="358"/>
        <v>IRDPH</v>
      </c>
      <c r="F7178" s="10" t="s">
        <v>10</v>
      </c>
      <c r="G7178" s="10" t="s">
        <v>11</v>
      </c>
      <c r="H7178" s="10">
        <f t="shared" si="360"/>
        <v>2050</v>
      </c>
      <c r="I7178" s="13">
        <f>IND_SavePot!I7178*(1+HLOOKUP(MID(D7178,2,2),$M$9:$AF$15,MATCH(RIGHT(D7178,2),$M$9:$M$15,0),0))^($H7178-IND_SavePot!$H7178)</f>
        <v>4.8774437212985603E-3</v>
      </c>
      <c r="J7178" s="13">
        <f t="shared" si="359"/>
        <v>4.8774437212985603E-3</v>
      </c>
      <c r="K7178" s="2">
        <v>4</v>
      </c>
    </row>
    <row r="7179" spans="3:11">
      <c r="C7179" s="11" t="str">
        <f>IND_SavePot!C7179</f>
        <v>INDRDEFFSH-96</v>
      </c>
      <c r="D7179" s="11" t="str">
        <f>IND_SavePot!D7179</f>
        <v>IRDSH</v>
      </c>
      <c r="E7179" s="10" t="str">
        <f t="shared" si="358"/>
        <v>IRDSH</v>
      </c>
      <c r="F7179" s="10" t="s">
        <v>10</v>
      </c>
      <c r="G7179" s="10" t="s">
        <v>11</v>
      </c>
      <c r="H7179" s="10">
        <f t="shared" si="360"/>
        <v>2050</v>
      </c>
      <c r="I7179" s="13">
        <f>IND_SavePot!I7179*(1+HLOOKUP(MID(D7179,2,2),$M$9:$AF$15,MATCH(RIGHT(D7179,2),$M$9:$M$15,0),0))^($H7179-IND_SavePot!$H7179)</f>
        <v>8.4949568437803942E-3</v>
      </c>
      <c r="J7179" s="13">
        <f t="shared" si="359"/>
        <v>8.4949568437803942E-3</v>
      </c>
      <c r="K7179" s="2">
        <v>0</v>
      </c>
    </row>
    <row r="7180" spans="3:11">
      <c r="C7180" s="11" t="str">
        <f>IND_SavePot!C7180</f>
        <v>INDRDEFFLA-96</v>
      </c>
      <c r="D7180" s="11" t="str">
        <f>IND_SavePot!D7180</f>
        <v>IRDLA</v>
      </c>
      <c r="E7180" s="10" t="str">
        <f t="shared" si="358"/>
        <v>IRDLA</v>
      </c>
      <c r="F7180" s="10" t="s">
        <v>10</v>
      </c>
      <c r="G7180" s="10" t="s">
        <v>11</v>
      </c>
      <c r="H7180" s="10">
        <f t="shared" si="360"/>
        <v>2050</v>
      </c>
      <c r="I7180" s="13">
        <f>IND_SavePot!I7180*(1+HLOOKUP(MID(D7180,2,2),$M$9:$AF$15,MATCH(RIGHT(D7180,2),$M$9:$M$15,0),0))^($H7180-IND_SavePot!$H7180)</f>
        <v>8.2998061727722287E-3</v>
      </c>
      <c r="J7180" s="13">
        <f t="shared" si="359"/>
        <v>8.2998061727722287E-3</v>
      </c>
      <c r="K7180" s="2">
        <v>0</v>
      </c>
    </row>
    <row r="7181" spans="3:11">
      <c r="C7181" s="11" t="str">
        <f>IND_SavePot!C7181</f>
        <v>INDRDEFFEM-96</v>
      </c>
      <c r="D7181" s="11" t="str">
        <f>IND_SavePot!D7181</f>
        <v>IRDEM</v>
      </c>
      <c r="E7181" s="10" t="str">
        <f t="shared" si="358"/>
        <v>IRDEM</v>
      </c>
      <c r="F7181" s="10" t="s">
        <v>10</v>
      </c>
      <c r="G7181" s="10" t="s">
        <v>11</v>
      </c>
      <c r="H7181" s="10">
        <f t="shared" si="360"/>
        <v>2050</v>
      </c>
      <c r="I7181" s="13">
        <f>IND_SavePot!I7181*(1+HLOOKUP(MID(D7181,2,2),$M$9:$AF$15,MATCH(RIGHT(D7181,2),$M$9:$M$15,0),0))^($H7181-IND_SavePot!$H7181)</f>
        <v>2.0400851253317724E-3</v>
      </c>
      <c r="J7181" s="13">
        <f t="shared" si="359"/>
        <v>2.0400851253317724E-3</v>
      </c>
      <c r="K7181" s="2">
        <v>0</v>
      </c>
    </row>
    <row r="7182" spans="3:11">
      <c r="C7182" s="11" t="str">
        <f>IND_SavePot!C7182</f>
        <v>INDRDEFFTF-96</v>
      </c>
      <c r="D7182" s="11" t="str">
        <f>IND_SavePot!D7182</f>
        <v>IRDTF</v>
      </c>
      <c r="E7182" s="10" t="str">
        <f t="shared" si="358"/>
        <v>IRDTF</v>
      </c>
      <c r="F7182" s="10" t="s">
        <v>10</v>
      </c>
      <c r="G7182" s="10" t="s">
        <v>11</v>
      </c>
      <c r="H7182" s="10">
        <f t="shared" si="360"/>
        <v>2050</v>
      </c>
      <c r="I7182" s="13">
        <f>IND_SavePot!I7182*(1+HLOOKUP(MID(D7182,2,2),$M$9:$AF$15,MATCH(RIGHT(D7182,2),$M$9:$M$15,0),0))^($H7182-IND_SavePot!$H7182)</f>
        <v>0</v>
      </c>
      <c r="J7182" s="13">
        <f t="shared" si="359"/>
        <v>0</v>
      </c>
      <c r="K7182" s="2">
        <v>0</v>
      </c>
    </row>
    <row r="7183" spans="3:11">
      <c r="C7183" s="11" t="str">
        <f>IND_SavePot!C7183</f>
        <v>INDRDEFFPH-97</v>
      </c>
      <c r="D7183" s="11" t="str">
        <f>IND_SavePot!D7183</f>
        <v>IRDPH</v>
      </c>
      <c r="E7183" s="10" t="str">
        <f t="shared" si="358"/>
        <v>IRDPH</v>
      </c>
      <c r="F7183" s="10" t="s">
        <v>10</v>
      </c>
      <c r="G7183" s="10" t="s">
        <v>11</v>
      </c>
      <c r="H7183" s="10">
        <f t="shared" si="360"/>
        <v>2050</v>
      </c>
      <c r="I7183" s="13">
        <f>IND_SavePot!I7183*(1+HLOOKUP(MID(D7183,2,2),$M$9:$AF$15,MATCH(RIGHT(D7183,2),$M$9:$M$15,0),0))^($H7183-IND_SavePot!$H7183)</f>
        <v>4.8774437212984988E-3</v>
      </c>
      <c r="J7183" s="13">
        <f t="shared" si="359"/>
        <v>4.8774437212984988E-3</v>
      </c>
      <c r="K7183" s="2">
        <v>0</v>
      </c>
    </row>
    <row r="7184" spans="3:11">
      <c r="C7184" s="11" t="str">
        <f>IND_SavePot!C7184</f>
        <v>INDRDEFFPH-97</v>
      </c>
      <c r="D7184" s="11" t="str">
        <f>IND_SavePot!D7184</f>
        <v>IRDPH</v>
      </c>
      <c r="E7184" s="10" t="str">
        <f t="shared" si="358"/>
        <v>IRDPH</v>
      </c>
      <c r="F7184" s="10" t="s">
        <v>10</v>
      </c>
      <c r="G7184" s="10" t="s">
        <v>11</v>
      </c>
      <c r="H7184" s="10">
        <f t="shared" si="360"/>
        <v>2050</v>
      </c>
      <c r="I7184" s="13">
        <f>IND_SavePot!I7184*(1+HLOOKUP(MID(D7184,2,2),$M$9:$AF$15,MATCH(RIGHT(D7184,2),$M$9:$M$15,0),0))^($H7184-IND_SavePot!$H7184)</f>
        <v>4.8774437212984988E-3</v>
      </c>
      <c r="J7184" s="13">
        <f t="shared" si="359"/>
        <v>4.8774437212984988E-3</v>
      </c>
      <c r="K7184" s="2">
        <v>4</v>
      </c>
    </row>
    <row r="7185" spans="3:11">
      <c r="C7185" s="11" t="str">
        <f>IND_SavePot!C7185</f>
        <v>INDRDEFFSH-97</v>
      </c>
      <c r="D7185" s="11" t="str">
        <f>IND_SavePot!D7185</f>
        <v>IRDSH</v>
      </c>
      <c r="E7185" s="10" t="str">
        <f t="shared" si="358"/>
        <v>IRDSH</v>
      </c>
      <c r="F7185" s="10" t="s">
        <v>10</v>
      </c>
      <c r="G7185" s="10" t="s">
        <v>11</v>
      </c>
      <c r="H7185" s="10">
        <f t="shared" si="360"/>
        <v>2050</v>
      </c>
      <c r="I7185" s="13">
        <f>IND_SavePot!I7185*(1+HLOOKUP(MID(D7185,2,2),$M$9:$AF$15,MATCH(RIGHT(D7185,2),$M$9:$M$15,0),0))^($H7185-IND_SavePot!$H7185)</f>
        <v>8.4949568437805035E-3</v>
      </c>
      <c r="J7185" s="13">
        <f t="shared" si="359"/>
        <v>8.4949568437805035E-3</v>
      </c>
      <c r="K7185" s="2">
        <v>0</v>
      </c>
    </row>
    <row r="7186" spans="3:11">
      <c r="C7186" s="11" t="str">
        <f>IND_SavePot!C7186</f>
        <v>INDRDEFFLA-97</v>
      </c>
      <c r="D7186" s="11" t="str">
        <f>IND_SavePot!D7186</f>
        <v>IRDLA</v>
      </c>
      <c r="E7186" s="10" t="str">
        <f t="shared" si="358"/>
        <v>IRDLA</v>
      </c>
      <c r="F7186" s="10" t="s">
        <v>10</v>
      </c>
      <c r="G7186" s="10" t="s">
        <v>11</v>
      </c>
      <c r="H7186" s="10">
        <f t="shared" si="360"/>
        <v>2050</v>
      </c>
      <c r="I7186" s="13">
        <f>IND_SavePot!I7186*(1+HLOOKUP(MID(D7186,2,2),$M$9:$AF$15,MATCH(RIGHT(D7186,2),$M$9:$M$15,0),0))^($H7186-IND_SavePot!$H7186)</f>
        <v>8.2998061727720656E-3</v>
      </c>
      <c r="J7186" s="13">
        <f t="shared" si="359"/>
        <v>8.2998061727720656E-3</v>
      </c>
      <c r="K7186" s="2">
        <v>0</v>
      </c>
    </row>
    <row r="7187" spans="3:11">
      <c r="C7187" s="11" t="str">
        <f>IND_SavePot!C7187</f>
        <v>INDRDEFFEM-97</v>
      </c>
      <c r="D7187" s="11" t="str">
        <f>IND_SavePot!D7187</f>
        <v>IRDEM</v>
      </c>
      <c r="E7187" s="10" t="str">
        <f t="shared" si="358"/>
        <v>IRDEM</v>
      </c>
      <c r="F7187" s="10" t="s">
        <v>10</v>
      </c>
      <c r="G7187" s="10" t="s">
        <v>11</v>
      </c>
      <c r="H7187" s="10">
        <f t="shared" si="360"/>
        <v>2050</v>
      </c>
      <c r="I7187" s="13">
        <f>IND_SavePot!I7187*(1+HLOOKUP(MID(D7187,2,2),$M$9:$AF$15,MATCH(RIGHT(D7187,2),$M$9:$M$15,0),0))^($H7187-IND_SavePot!$H7187)</f>
        <v>2.0400851253318127E-3</v>
      </c>
      <c r="J7187" s="13">
        <f t="shared" si="359"/>
        <v>2.0400851253318127E-3</v>
      </c>
      <c r="K7187" s="2">
        <v>0</v>
      </c>
    </row>
    <row r="7188" spans="3:11">
      <c r="C7188" s="11" t="str">
        <f>IND_SavePot!C7188</f>
        <v>INDRDEFFTF-97</v>
      </c>
      <c r="D7188" s="11" t="str">
        <f>IND_SavePot!D7188</f>
        <v>IRDTF</v>
      </c>
      <c r="E7188" s="10" t="str">
        <f t="shared" si="358"/>
        <v>IRDTF</v>
      </c>
      <c r="F7188" s="10" t="s">
        <v>10</v>
      </c>
      <c r="G7188" s="10" t="s">
        <v>11</v>
      </c>
      <c r="H7188" s="10">
        <f t="shared" si="360"/>
        <v>2050</v>
      </c>
      <c r="I7188" s="13">
        <f>IND_SavePot!I7188*(1+HLOOKUP(MID(D7188,2,2),$M$9:$AF$15,MATCH(RIGHT(D7188,2),$M$9:$M$15,0),0))^($H7188-IND_SavePot!$H7188)</f>
        <v>0</v>
      </c>
      <c r="J7188" s="13">
        <f t="shared" si="359"/>
        <v>0</v>
      </c>
      <c r="K7188" s="2">
        <v>0</v>
      </c>
    </row>
    <row r="7189" spans="3:11">
      <c r="C7189" s="11" t="str">
        <f>IND_SavePot!C7189</f>
        <v>INDRDEFFPH-98</v>
      </c>
      <c r="D7189" s="11" t="str">
        <f>IND_SavePot!D7189</f>
        <v>IRDPH</v>
      </c>
      <c r="E7189" s="10" t="str">
        <f t="shared" si="358"/>
        <v>IRDPH</v>
      </c>
      <c r="F7189" s="10" t="s">
        <v>10</v>
      </c>
      <c r="G7189" s="10" t="s">
        <v>11</v>
      </c>
      <c r="H7189" s="10">
        <f t="shared" si="360"/>
        <v>2050</v>
      </c>
      <c r="I7189" s="13">
        <f>IND_SavePot!I7189*(1+HLOOKUP(MID(D7189,2,2),$M$9:$AF$15,MATCH(RIGHT(D7189,2),$M$9:$M$15,0),0))^($H7189-IND_SavePot!$H7189)</f>
        <v>4.8774437212986211E-3</v>
      </c>
      <c r="J7189" s="13">
        <f t="shared" si="359"/>
        <v>4.8774437212986211E-3</v>
      </c>
      <c r="K7189" s="2">
        <v>0</v>
      </c>
    </row>
    <row r="7190" spans="3:11">
      <c r="C7190" s="11" t="str">
        <f>IND_SavePot!C7190</f>
        <v>INDRDEFFPH-98</v>
      </c>
      <c r="D7190" s="11" t="str">
        <f>IND_SavePot!D7190</f>
        <v>IRDPH</v>
      </c>
      <c r="E7190" s="10" t="str">
        <f t="shared" si="358"/>
        <v>IRDPH</v>
      </c>
      <c r="F7190" s="10" t="s">
        <v>10</v>
      </c>
      <c r="G7190" s="10" t="s">
        <v>11</v>
      </c>
      <c r="H7190" s="10">
        <f t="shared" si="360"/>
        <v>2050</v>
      </c>
      <c r="I7190" s="13">
        <f>IND_SavePot!I7190*(1+HLOOKUP(MID(D7190,2,2),$M$9:$AF$15,MATCH(RIGHT(D7190,2),$M$9:$M$15,0),0))^($H7190-IND_SavePot!$H7190)</f>
        <v>4.8774437212986211E-3</v>
      </c>
      <c r="J7190" s="13">
        <f t="shared" si="359"/>
        <v>4.8774437212986211E-3</v>
      </c>
      <c r="K7190" s="2">
        <v>4</v>
      </c>
    </row>
    <row r="7191" spans="3:11">
      <c r="C7191" s="11" t="str">
        <f>IND_SavePot!C7191</f>
        <v>INDRDEFFSH-98</v>
      </c>
      <c r="D7191" s="11" t="str">
        <f>IND_SavePot!D7191</f>
        <v>IRDSH</v>
      </c>
      <c r="E7191" s="10" t="str">
        <f t="shared" si="358"/>
        <v>IRDSH</v>
      </c>
      <c r="F7191" s="10" t="s">
        <v>10</v>
      </c>
      <c r="G7191" s="10" t="s">
        <v>11</v>
      </c>
      <c r="H7191" s="10">
        <f t="shared" si="360"/>
        <v>2050</v>
      </c>
      <c r="I7191" s="13">
        <f>IND_SavePot!I7191*(1+HLOOKUP(MID(D7191,2,2),$M$9:$AF$15,MATCH(RIGHT(D7191,2),$M$9:$M$15,0),0))^($H7191-IND_SavePot!$H7191)</f>
        <v>8.4949568437804497E-3</v>
      </c>
      <c r="J7191" s="13">
        <f t="shared" si="359"/>
        <v>8.4949568437804497E-3</v>
      </c>
      <c r="K7191" s="2">
        <v>0</v>
      </c>
    </row>
    <row r="7192" spans="3:11">
      <c r="C7192" s="11" t="str">
        <f>IND_SavePot!C7192</f>
        <v>INDRDEFFLA-98</v>
      </c>
      <c r="D7192" s="11" t="str">
        <f>IND_SavePot!D7192</f>
        <v>IRDLA</v>
      </c>
      <c r="E7192" s="10" t="str">
        <f t="shared" si="358"/>
        <v>IRDLA</v>
      </c>
      <c r="F7192" s="10" t="s">
        <v>10</v>
      </c>
      <c r="G7192" s="10" t="s">
        <v>11</v>
      </c>
      <c r="H7192" s="10">
        <f t="shared" si="360"/>
        <v>2050</v>
      </c>
      <c r="I7192" s="13">
        <f>IND_SavePot!I7192*(1+HLOOKUP(MID(D7192,2,2),$M$9:$AF$15,MATCH(RIGHT(D7192,2),$M$9:$M$15,0),0))^($H7192-IND_SavePot!$H7192)</f>
        <v>8.2998061727723917E-3</v>
      </c>
      <c r="J7192" s="13">
        <f t="shared" si="359"/>
        <v>8.2998061727723917E-3</v>
      </c>
      <c r="K7192" s="2">
        <v>0</v>
      </c>
    </row>
    <row r="7193" spans="3:11">
      <c r="C7193" s="11" t="str">
        <f>IND_SavePot!C7193</f>
        <v>INDRDEFFEM-98</v>
      </c>
      <c r="D7193" s="11" t="str">
        <f>IND_SavePot!D7193</f>
        <v>IRDEM</v>
      </c>
      <c r="E7193" s="10" t="str">
        <f t="shared" si="358"/>
        <v>IRDEM</v>
      </c>
      <c r="F7193" s="10" t="s">
        <v>10</v>
      </c>
      <c r="G7193" s="10" t="s">
        <v>11</v>
      </c>
      <c r="H7193" s="10">
        <f t="shared" si="360"/>
        <v>2050</v>
      </c>
      <c r="I7193" s="13">
        <f>IND_SavePot!I7193*(1+HLOOKUP(MID(D7193,2,2),$M$9:$AF$15,MATCH(RIGHT(D7193,2),$M$9:$M$15,0),0))^($H7193-IND_SavePot!$H7193)</f>
        <v>2.0400851253318127E-3</v>
      </c>
      <c r="J7193" s="13">
        <f t="shared" si="359"/>
        <v>2.0400851253318127E-3</v>
      </c>
      <c r="K7193" s="2">
        <v>0</v>
      </c>
    </row>
    <row r="7194" spans="3:11">
      <c r="C7194" s="11" t="str">
        <f>IND_SavePot!C7194</f>
        <v>INDRDEFFTF-98</v>
      </c>
      <c r="D7194" s="11" t="str">
        <f>IND_SavePot!D7194</f>
        <v>IRDTF</v>
      </c>
      <c r="E7194" s="10" t="str">
        <f t="shared" si="358"/>
        <v>IRDTF</v>
      </c>
      <c r="F7194" s="10" t="s">
        <v>10</v>
      </c>
      <c r="G7194" s="10" t="s">
        <v>11</v>
      </c>
      <c r="H7194" s="10">
        <f t="shared" si="360"/>
        <v>2050</v>
      </c>
      <c r="I7194" s="13">
        <f>IND_SavePot!I7194*(1+HLOOKUP(MID(D7194,2,2),$M$9:$AF$15,MATCH(RIGHT(D7194,2),$M$9:$M$15,0),0))^($H7194-IND_SavePot!$H7194)</f>
        <v>0</v>
      </c>
      <c r="J7194" s="13">
        <f t="shared" si="359"/>
        <v>0</v>
      </c>
      <c r="K7194" s="2">
        <v>0</v>
      </c>
    </row>
    <row r="7195" spans="3:11">
      <c r="C7195" s="11" t="str">
        <f>IND_SavePot!C7195</f>
        <v>INDRDEFFPH-99</v>
      </c>
      <c r="D7195" s="11" t="str">
        <f>IND_SavePot!D7195</f>
        <v>IRDPH</v>
      </c>
      <c r="E7195" s="10" t="str">
        <f t="shared" si="358"/>
        <v>IRDPH</v>
      </c>
      <c r="F7195" s="10" t="s">
        <v>10</v>
      </c>
      <c r="G7195" s="10" t="s">
        <v>11</v>
      </c>
      <c r="H7195" s="10">
        <f t="shared" si="360"/>
        <v>2050</v>
      </c>
      <c r="I7195" s="13">
        <f>IND_SavePot!I7195*(1+HLOOKUP(MID(D7195,2,2),$M$9:$AF$15,MATCH(RIGHT(D7195,2),$M$9:$M$15,0),0))^($H7195-IND_SavePot!$H7195)</f>
        <v>4.8774437212984988E-3</v>
      </c>
      <c r="J7195" s="13">
        <f t="shared" si="359"/>
        <v>4.8774437212984988E-3</v>
      </c>
      <c r="K7195" s="2">
        <v>0</v>
      </c>
    </row>
    <row r="7196" spans="3:11">
      <c r="C7196" s="11" t="str">
        <f>IND_SavePot!C7196</f>
        <v>INDRDEFFPH-99</v>
      </c>
      <c r="D7196" s="11" t="str">
        <f>IND_SavePot!D7196</f>
        <v>IRDPH</v>
      </c>
      <c r="E7196" s="10" t="str">
        <f t="shared" si="358"/>
        <v>IRDPH</v>
      </c>
      <c r="F7196" s="10" t="s">
        <v>10</v>
      </c>
      <c r="G7196" s="10" t="s">
        <v>11</v>
      </c>
      <c r="H7196" s="10">
        <f t="shared" si="360"/>
        <v>2050</v>
      </c>
      <c r="I7196" s="13">
        <f>IND_SavePot!I7196*(1+HLOOKUP(MID(D7196,2,2),$M$9:$AF$15,MATCH(RIGHT(D7196,2),$M$9:$M$15,0),0))^($H7196-IND_SavePot!$H7196)</f>
        <v>4.8774437212984988E-3</v>
      </c>
      <c r="J7196" s="13">
        <f t="shared" si="359"/>
        <v>4.8774437212984988E-3</v>
      </c>
      <c r="K7196" s="2">
        <v>4</v>
      </c>
    </row>
    <row r="7197" spans="3:11">
      <c r="C7197" s="11" t="str">
        <f>IND_SavePot!C7197</f>
        <v>INDRDEFFSH-99</v>
      </c>
      <c r="D7197" s="11" t="str">
        <f>IND_SavePot!D7197</f>
        <v>IRDSH</v>
      </c>
      <c r="E7197" s="10" t="str">
        <f t="shared" si="358"/>
        <v>IRDSH</v>
      </c>
      <c r="F7197" s="10" t="s">
        <v>10</v>
      </c>
      <c r="G7197" s="10" t="s">
        <v>11</v>
      </c>
      <c r="H7197" s="10">
        <f t="shared" si="360"/>
        <v>2050</v>
      </c>
      <c r="I7197" s="13">
        <f>IND_SavePot!I7197*(1+HLOOKUP(MID(D7197,2,2),$M$9:$AF$15,MATCH(RIGHT(D7197,2),$M$9:$M$15,0),0))^($H7197-IND_SavePot!$H7197)</f>
        <v>8.4949568437805035E-3</v>
      </c>
      <c r="J7197" s="13">
        <f t="shared" si="359"/>
        <v>8.4949568437805035E-3</v>
      </c>
      <c r="K7197" s="2">
        <v>0</v>
      </c>
    </row>
    <row r="7198" spans="3:11">
      <c r="C7198" s="11" t="str">
        <f>IND_SavePot!C7198</f>
        <v>INDRDEFFLA-99</v>
      </c>
      <c r="D7198" s="11" t="str">
        <f>IND_SavePot!D7198</f>
        <v>IRDLA</v>
      </c>
      <c r="E7198" s="10" t="str">
        <f t="shared" si="358"/>
        <v>IRDLA</v>
      </c>
      <c r="F7198" s="10" t="s">
        <v>10</v>
      </c>
      <c r="G7198" s="10" t="s">
        <v>11</v>
      </c>
      <c r="H7198" s="10">
        <f t="shared" si="360"/>
        <v>2050</v>
      </c>
      <c r="I7198" s="13">
        <f>IND_SavePot!I7198*(1+HLOOKUP(MID(D7198,2,2),$M$9:$AF$15,MATCH(RIGHT(D7198,2),$M$9:$M$15,0),0))^($H7198-IND_SavePot!$H7198)</f>
        <v>8.2998061727720656E-3</v>
      </c>
      <c r="J7198" s="13">
        <f t="shared" si="359"/>
        <v>8.2998061727720656E-3</v>
      </c>
      <c r="K7198" s="2">
        <v>0</v>
      </c>
    </row>
    <row r="7199" spans="3:11">
      <c r="C7199" s="11" t="str">
        <f>IND_SavePot!C7199</f>
        <v>INDRDEFFEM-99</v>
      </c>
      <c r="D7199" s="11" t="str">
        <f>IND_SavePot!D7199</f>
        <v>IRDEM</v>
      </c>
      <c r="E7199" s="10" t="str">
        <f t="shared" si="358"/>
        <v>IRDEM</v>
      </c>
      <c r="F7199" s="10" t="s">
        <v>10</v>
      </c>
      <c r="G7199" s="10" t="s">
        <v>11</v>
      </c>
      <c r="H7199" s="10">
        <f t="shared" si="360"/>
        <v>2050</v>
      </c>
      <c r="I7199" s="13">
        <f>IND_SavePot!I7199*(1+HLOOKUP(MID(D7199,2,2),$M$9:$AF$15,MATCH(RIGHT(D7199,2),$M$9:$M$15,0),0))^($H7199-IND_SavePot!$H7199)</f>
        <v>2.0400851253318127E-3</v>
      </c>
      <c r="J7199" s="13">
        <f t="shared" si="359"/>
        <v>2.0400851253318127E-3</v>
      </c>
      <c r="K7199" s="2">
        <v>0</v>
      </c>
    </row>
    <row r="7200" spans="3:11">
      <c r="C7200" s="11" t="str">
        <f>IND_SavePot!C7200</f>
        <v>INDRDEFFTF-99</v>
      </c>
      <c r="D7200" s="11" t="str">
        <f>IND_SavePot!D7200</f>
        <v>IRDTF</v>
      </c>
      <c r="E7200" s="10" t="str">
        <f t="shared" si="358"/>
        <v>IRDTF</v>
      </c>
      <c r="F7200" s="10" t="s">
        <v>10</v>
      </c>
      <c r="G7200" s="10" t="s">
        <v>11</v>
      </c>
      <c r="H7200" s="10">
        <f t="shared" si="360"/>
        <v>2050</v>
      </c>
      <c r="I7200" s="13">
        <f>IND_SavePot!I7200*(1+HLOOKUP(MID(D7200,2,2),$M$9:$AF$15,MATCH(RIGHT(D7200,2),$M$9:$M$15,0),0))^($H7200-IND_SavePot!$H7200)</f>
        <v>0</v>
      </c>
      <c r="J7200" s="13">
        <f t="shared" si="359"/>
        <v>0</v>
      </c>
      <c r="K7200" s="2">
        <v>0</v>
      </c>
    </row>
    <row r="7201" spans="3:11">
      <c r="C7201" s="11" t="str">
        <f>IND_SavePot!C7201</f>
        <v>INDRDEFFPH-100</v>
      </c>
      <c r="D7201" s="11" t="str">
        <f>IND_SavePot!D7201</f>
        <v>IRDPH</v>
      </c>
      <c r="E7201" s="10" t="str">
        <f t="shared" si="358"/>
        <v>IRDPH</v>
      </c>
      <c r="F7201" s="10" t="s">
        <v>10</v>
      </c>
      <c r="G7201" s="10" t="s">
        <v>11</v>
      </c>
      <c r="H7201" s="10">
        <f t="shared" si="360"/>
        <v>2050</v>
      </c>
      <c r="I7201" s="13">
        <f>IND_SavePot!I7201*(1+HLOOKUP(MID(D7201,2,2),$M$9:$AF$15,MATCH(RIGHT(D7201,2),$M$9:$M$15,0),0))^($H7201-IND_SavePot!$H7201)</f>
        <v>4.8774437212985603E-3</v>
      </c>
      <c r="J7201" s="13">
        <f t="shared" si="359"/>
        <v>4.8774437212985603E-3</v>
      </c>
      <c r="K7201" s="2">
        <v>0</v>
      </c>
    </row>
    <row r="7202" spans="3:11">
      <c r="C7202" s="11" t="str">
        <f>IND_SavePot!C7202</f>
        <v>INDRDEFFPH-100</v>
      </c>
      <c r="D7202" s="11" t="str">
        <f>IND_SavePot!D7202</f>
        <v>IRDPH</v>
      </c>
      <c r="E7202" s="10" t="str">
        <f t="shared" si="358"/>
        <v>IRDPH</v>
      </c>
      <c r="F7202" s="10" t="s">
        <v>10</v>
      </c>
      <c r="G7202" s="10" t="s">
        <v>11</v>
      </c>
      <c r="H7202" s="10">
        <f t="shared" si="360"/>
        <v>2050</v>
      </c>
      <c r="I7202" s="13">
        <f>IND_SavePot!I7202*(1+HLOOKUP(MID(D7202,2,2),$M$9:$AF$15,MATCH(RIGHT(D7202,2),$M$9:$M$15,0),0))^($H7202-IND_SavePot!$H7202)</f>
        <v>4.8774437212985603E-3</v>
      </c>
      <c r="J7202" s="13">
        <f t="shared" si="359"/>
        <v>4.8774437212985603E-3</v>
      </c>
      <c r="K7202" s="2">
        <v>4</v>
      </c>
    </row>
    <row r="7203" spans="3:11">
      <c r="C7203" s="11" t="str">
        <f>IND_SavePot!C7203</f>
        <v>INDRDEFFSH-100</v>
      </c>
      <c r="D7203" s="11" t="str">
        <f>IND_SavePot!D7203</f>
        <v>IRDSH</v>
      </c>
      <c r="E7203" s="10" t="str">
        <f t="shared" si="358"/>
        <v>IRDSH</v>
      </c>
      <c r="F7203" s="10" t="s">
        <v>10</v>
      </c>
      <c r="G7203" s="10" t="s">
        <v>11</v>
      </c>
      <c r="H7203" s="10">
        <f t="shared" si="360"/>
        <v>2050</v>
      </c>
      <c r="I7203" s="13">
        <f>IND_SavePot!I7203*(1+HLOOKUP(MID(D7203,2,2),$M$9:$AF$15,MATCH(RIGHT(D7203,2),$M$9:$M$15,0),0))^($H7203-IND_SavePot!$H7203)</f>
        <v>8.4949568437805035E-3</v>
      </c>
      <c r="J7203" s="13">
        <f t="shared" si="359"/>
        <v>8.4949568437805035E-3</v>
      </c>
      <c r="K7203" s="2">
        <v>0</v>
      </c>
    </row>
    <row r="7204" spans="3:11">
      <c r="C7204" s="11" t="str">
        <f>IND_SavePot!C7204</f>
        <v>INDRDEFFLA-100</v>
      </c>
      <c r="D7204" s="11" t="str">
        <f>IND_SavePot!D7204</f>
        <v>IRDLA</v>
      </c>
      <c r="E7204" s="10" t="str">
        <f t="shared" si="358"/>
        <v>IRDLA</v>
      </c>
      <c r="F7204" s="10" t="s">
        <v>10</v>
      </c>
      <c r="G7204" s="10" t="s">
        <v>11</v>
      </c>
      <c r="H7204" s="10">
        <f t="shared" si="360"/>
        <v>2050</v>
      </c>
      <c r="I7204" s="13">
        <f>IND_SavePot!I7204*(1+HLOOKUP(MID(D7204,2,2),$M$9:$AF$15,MATCH(RIGHT(D7204,2),$M$9:$M$15,0),0))^($H7204-IND_SavePot!$H7204)</f>
        <v>8.2998061727720656E-3</v>
      </c>
      <c r="J7204" s="13">
        <f t="shared" si="359"/>
        <v>8.2998061727720656E-3</v>
      </c>
      <c r="K7204" s="2">
        <v>0</v>
      </c>
    </row>
    <row r="7205" spans="3:11">
      <c r="C7205" s="11" t="str">
        <f>IND_SavePot!C7205</f>
        <v>INDRDEFFEM-100</v>
      </c>
      <c r="D7205" s="11" t="str">
        <f>IND_SavePot!D7205</f>
        <v>IRDEM</v>
      </c>
      <c r="E7205" s="10" t="str">
        <f t="shared" si="358"/>
        <v>IRDEM</v>
      </c>
      <c r="F7205" s="10" t="s">
        <v>10</v>
      </c>
      <c r="G7205" s="10" t="s">
        <v>11</v>
      </c>
      <c r="H7205" s="10">
        <f t="shared" si="360"/>
        <v>2050</v>
      </c>
      <c r="I7205" s="13">
        <f>IND_SavePot!I7205*(1+HLOOKUP(MID(D7205,2,2),$M$9:$AF$15,MATCH(RIGHT(D7205,2),$M$9:$M$15,0),0))^($H7205-IND_SavePot!$H7205)</f>
        <v>2.0400851253318127E-3</v>
      </c>
      <c r="J7205" s="13">
        <f t="shared" si="359"/>
        <v>2.0400851253318127E-3</v>
      </c>
      <c r="K7205" s="2">
        <v>0</v>
      </c>
    </row>
    <row r="7206" spans="3:11">
      <c r="C7206" s="11" t="str">
        <f>IND_SavePot!C7206</f>
        <v>INDRDEFFTF-100</v>
      </c>
      <c r="D7206" s="11" t="str">
        <f>IND_SavePot!D7206</f>
        <v>IRDTF</v>
      </c>
      <c r="E7206" s="10" t="str">
        <f t="shared" si="358"/>
        <v>IRDTF</v>
      </c>
      <c r="F7206" s="10" t="s">
        <v>10</v>
      </c>
      <c r="G7206" s="10" t="s">
        <v>11</v>
      </c>
      <c r="H7206" s="10">
        <f t="shared" si="360"/>
        <v>2050</v>
      </c>
      <c r="I7206" s="13">
        <f>IND_SavePot!I7206*(1+HLOOKUP(MID(D7206,2,2),$M$9:$AF$15,MATCH(RIGHT(D7206,2),$M$9:$M$15,0),0))^($H7206-IND_SavePot!$H7206)</f>
        <v>0</v>
      </c>
      <c r="J7206" s="13">
        <f t="shared" si="359"/>
        <v>0</v>
      </c>
      <c r="K7206" s="2">
        <v>0</v>
      </c>
    </row>
    <row r="7207" spans="3:11">
      <c r="C7207" s="11" t="str">
        <f>IND_SavePot!C7207</f>
        <v>INDWDEFFPH-01</v>
      </c>
      <c r="D7207" s="11" t="str">
        <f>IND_SavePot!D7207</f>
        <v>IWDPH</v>
      </c>
      <c r="E7207" s="10" t="str">
        <f t="shared" si="358"/>
        <v>IWDPH</v>
      </c>
      <c r="F7207" s="10" t="s">
        <v>10</v>
      </c>
      <c r="G7207" s="10" t="s">
        <v>11</v>
      </c>
      <c r="H7207" s="10">
        <f t="shared" si="360"/>
        <v>2050</v>
      </c>
      <c r="I7207" s="13">
        <f>IND_SavePot!I7207*(1+HLOOKUP(MID(D7207,2,2),$M$9:$AF$15,MATCH(RIGHT(D7207,2),$M$9:$M$15,0),0))^($H7207-IND_SavePot!$H7207)</f>
        <v>7.7291566374323353E-3</v>
      </c>
      <c r="J7207" s="13">
        <f t="shared" si="359"/>
        <v>7.7291566374323353E-3</v>
      </c>
      <c r="K7207" s="2">
        <v>8</v>
      </c>
    </row>
    <row r="7208" spans="3:11">
      <c r="C7208" s="11" t="str">
        <f>IND_SavePot!C7208</f>
        <v>INDWDEFFPH-01</v>
      </c>
      <c r="D7208" s="11" t="str">
        <f>IND_SavePot!D7208</f>
        <v>IWDPH</v>
      </c>
      <c r="E7208" s="10" t="str">
        <f t="shared" si="358"/>
        <v>IWDPH</v>
      </c>
      <c r="F7208" s="10" t="s">
        <v>10</v>
      </c>
      <c r="G7208" s="10" t="s">
        <v>11</v>
      </c>
      <c r="H7208" s="10">
        <f t="shared" si="360"/>
        <v>2050</v>
      </c>
      <c r="I7208" s="13">
        <f>IND_SavePot!I7208*(1+HLOOKUP(MID(D7208,2,2),$M$9:$AF$15,MATCH(RIGHT(D7208,2),$M$9:$M$15,0),0))^($H7208-IND_SavePot!$H7208)</f>
        <v>7.7291566374323353E-3</v>
      </c>
      <c r="J7208" s="13">
        <f t="shared" si="359"/>
        <v>7.7291566374323353E-3</v>
      </c>
      <c r="K7208" s="2">
        <v>8</v>
      </c>
    </row>
    <row r="7209" spans="3:11">
      <c r="C7209" s="11" t="str">
        <f>IND_SavePot!C7209</f>
        <v>INDWDEFFSH-01</v>
      </c>
      <c r="D7209" s="11" t="str">
        <f>IND_SavePot!D7209</f>
        <v>IWDSH</v>
      </c>
      <c r="E7209" s="10" t="str">
        <f t="shared" si="358"/>
        <v>IWDSH</v>
      </c>
      <c r="F7209" s="10" t="s">
        <v>10</v>
      </c>
      <c r="G7209" s="10" t="s">
        <v>11</v>
      </c>
      <c r="H7209" s="10">
        <f t="shared" si="360"/>
        <v>2050</v>
      </c>
      <c r="I7209" s="13">
        <f>IND_SavePot!I7209*(1+HLOOKUP(MID(D7209,2,2),$M$9:$AF$15,MATCH(RIGHT(D7209,2),$M$9:$M$15,0),0))^($H7209-IND_SavePot!$H7209)</f>
        <v>0</v>
      </c>
      <c r="J7209" s="13">
        <f t="shared" si="359"/>
        <v>0</v>
      </c>
      <c r="K7209" s="2">
        <v>8</v>
      </c>
    </row>
    <row r="7210" spans="3:11">
      <c r="C7210" s="11" t="str">
        <f>IND_SavePot!C7210</f>
        <v>INDWDEFFLA-01</v>
      </c>
      <c r="D7210" s="11" t="str">
        <f>IND_SavePot!D7210</f>
        <v>IWDLA</v>
      </c>
      <c r="E7210" s="10" t="str">
        <f t="shared" si="358"/>
        <v>IWDLA</v>
      </c>
      <c r="F7210" s="10" t="s">
        <v>10</v>
      </c>
      <c r="G7210" s="10" t="s">
        <v>11</v>
      </c>
      <c r="H7210" s="10">
        <f t="shared" si="360"/>
        <v>2050</v>
      </c>
      <c r="I7210" s="13">
        <f>IND_SavePot!I7210*(1+HLOOKUP(MID(D7210,2,2),$M$9:$AF$15,MATCH(RIGHT(D7210,2),$M$9:$M$15,0),0))^($H7210-IND_SavePot!$H7210)</f>
        <v>8.9587225902754905E-3</v>
      </c>
      <c r="J7210" s="13">
        <f t="shared" si="359"/>
        <v>8.9587225902754905E-3</v>
      </c>
      <c r="K7210" s="2">
        <v>8</v>
      </c>
    </row>
    <row r="7211" spans="3:11">
      <c r="C7211" s="11" t="str">
        <f>IND_SavePot!C7211</f>
        <v>INDWDEFFEM-01</v>
      </c>
      <c r="D7211" s="11" t="str">
        <f>IND_SavePot!D7211</f>
        <v>IWDEM</v>
      </c>
      <c r="E7211" s="10" t="str">
        <f t="shared" si="358"/>
        <v>IWDEM</v>
      </c>
      <c r="F7211" s="10" t="s">
        <v>10</v>
      </c>
      <c r="G7211" s="10" t="s">
        <v>11</v>
      </c>
      <c r="H7211" s="10">
        <f t="shared" si="360"/>
        <v>2050</v>
      </c>
      <c r="I7211" s="13">
        <f>IND_SavePot!I7211*(1+HLOOKUP(MID(D7211,2,2),$M$9:$AF$15,MATCH(RIGHT(D7211,2),$M$9:$M$15,0),0))^($H7211-IND_SavePot!$H7211)</f>
        <v>6.8977696935038305E-3</v>
      </c>
      <c r="J7211" s="13">
        <f t="shared" si="359"/>
        <v>6.8977696935038305E-3</v>
      </c>
      <c r="K7211" s="2">
        <v>8</v>
      </c>
    </row>
    <row r="7212" spans="3:11">
      <c r="C7212" s="11" t="str">
        <f>IND_SavePot!C7212</f>
        <v>INDWDEFFTF-01</v>
      </c>
      <c r="D7212" s="11" t="str">
        <f>IND_SavePot!D7212</f>
        <v>IWDTF</v>
      </c>
      <c r="E7212" s="10" t="str">
        <f t="shared" si="358"/>
        <v>IWDTF</v>
      </c>
      <c r="F7212" s="10" t="s">
        <v>10</v>
      </c>
      <c r="G7212" s="10" t="s">
        <v>11</v>
      </c>
      <c r="H7212" s="10">
        <f t="shared" si="360"/>
        <v>2050</v>
      </c>
      <c r="I7212" s="13">
        <f>IND_SavePot!I7212*(1+HLOOKUP(MID(D7212,2,2),$M$9:$AF$15,MATCH(RIGHT(D7212,2),$M$9:$M$15,0),0))^($H7212-IND_SavePot!$H7212)</f>
        <v>1.5174410581465134E-3</v>
      </c>
      <c r="J7212" s="13">
        <f t="shared" si="359"/>
        <v>1.5174410581465134E-3</v>
      </c>
      <c r="K7212" s="2">
        <v>8</v>
      </c>
    </row>
    <row r="7213" spans="3:11">
      <c r="C7213" s="11" t="str">
        <f>IND_SavePot!C7213</f>
        <v>INDWDEFFPH-02</v>
      </c>
      <c r="D7213" s="11" t="str">
        <f>IND_SavePot!D7213</f>
        <v>IWDPH</v>
      </c>
      <c r="E7213" s="10" t="str">
        <f t="shared" si="358"/>
        <v>IWDPH</v>
      </c>
      <c r="F7213" s="10" t="s">
        <v>10</v>
      </c>
      <c r="G7213" s="10" t="s">
        <v>11</v>
      </c>
      <c r="H7213" s="10">
        <f t="shared" si="360"/>
        <v>2050</v>
      </c>
      <c r="I7213" s="13">
        <f>IND_SavePot!I7213*(1+HLOOKUP(MID(D7213,2,2),$M$9:$AF$15,MATCH(RIGHT(D7213,2),$M$9:$M$15,0),0))^($H7213-IND_SavePot!$H7213)</f>
        <v>7.7291566374323353E-3</v>
      </c>
      <c r="J7213" s="13">
        <f t="shared" si="359"/>
        <v>7.7291566374323353E-3</v>
      </c>
      <c r="K7213" s="2">
        <v>8</v>
      </c>
    </row>
    <row r="7214" spans="3:11">
      <c r="C7214" s="11" t="str">
        <f>IND_SavePot!C7214</f>
        <v>INDWDEFFPH-02</v>
      </c>
      <c r="D7214" s="11" t="str">
        <f>IND_SavePot!D7214</f>
        <v>IWDPH</v>
      </c>
      <c r="E7214" s="10" t="str">
        <f t="shared" si="358"/>
        <v>IWDPH</v>
      </c>
      <c r="F7214" s="10" t="s">
        <v>10</v>
      </c>
      <c r="G7214" s="10" t="s">
        <v>11</v>
      </c>
      <c r="H7214" s="10">
        <f t="shared" si="360"/>
        <v>2050</v>
      </c>
      <c r="I7214" s="13">
        <f>IND_SavePot!I7214*(1+HLOOKUP(MID(D7214,2,2),$M$9:$AF$15,MATCH(RIGHT(D7214,2),$M$9:$M$15,0),0))^($H7214-IND_SavePot!$H7214)</f>
        <v>7.7291566374323353E-3</v>
      </c>
      <c r="J7214" s="13">
        <f t="shared" si="359"/>
        <v>7.7291566374323353E-3</v>
      </c>
      <c r="K7214" s="2">
        <v>8</v>
      </c>
    </row>
    <row r="7215" spans="3:11">
      <c r="C7215" s="11" t="str">
        <f>IND_SavePot!C7215</f>
        <v>INDWDEFFSH-02</v>
      </c>
      <c r="D7215" s="11" t="str">
        <f>IND_SavePot!D7215</f>
        <v>IWDSH</v>
      </c>
      <c r="E7215" s="10" t="str">
        <f t="shared" si="358"/>
        <v>IWDSH</v>
      </c>
      <c r="F7215" s="10" t="s">
        <v>10</v>
      </c>
      <c r="G7215" s="10" t="s">
        <v>11</v>
      </c>
      <c r="H7215" s="10">
        <f t="shared" si="360"/>
        <v>2050</v>
      </c>
      <c r="I7215" s="13">
        <f>IND_SavePot!I7215*(1+HLOOKUP(MID(D7215,2,2),$M$9:$AF$15,MATCH(RIGHT(D7215,2),$M$9:$M$15,0),0))^($H7215-IND_SavePot!$H7215)</f>
        <v>0</v>
      </c>
      <c r="J7215" s="13">
        <f t="shared" si="359"/>
        <v>0</v>
      </c>
      <c r="K7215" s="2">
        <v>8</v>
      </c>
    </row>
    <row r="7216" spans="3:11">
      <c r="C7216" s="11" t="str">
        <f>IND_SavePot!C7216</f>
        <v>INDWDEFFLA-02</v>
      </c>
      <c r="D7216" s="11" t="str">
        <f>IND_SavePot!D7216</f>
        <v>IWDLA</v>
      </c>
      <c r="E7216" s="10" t="str">
        <f t="shared" si="358"/>
        <v>IWDLA</v>
      </c>
      <c r="F7216" s="10" t="s">
        <v>10</v>
      </c>
      <c r="G7216" s="10" t="s">
        <v>11</v>
      </c>
      <c r="H7216" s="10">
        <f t="shared" si="360"/>
        <v>2050</v>
      </c>
      <c r="I7216" s="13">
        <f>IND_SavePot!I7216*(1+HLOOKUP(MID(D7216,2,2),$M$9:$AF$15,MATCH(RIGHT(D7216,2),$M$9:$M$15,0),0))^($H7216-IND_SavePot!$H7216)</f>
        <v>8.9587225902754905E-3</v>
      </c>
      <c r="J7216" s="13">
        <f t="shared" si="359"/>
        <v>8.9587225902754905E-3</v>
      </c>
      <c r="K7216" s="2">
        <v>8</v>
      </c>
    </row>
    <row r="7217" spans="3:11">
      <c r="C7217" s="11" t="str">
        <f>IND_SavePot!C7217</f>
        <v>INDWDEFFEM-02</v>
      </c>
      <c r="D7217" s="11" t="str">
        <f>IND_SavePot!D7217</f>
        <v>IWDEM</v>
      </c>
      <c r="E7217" s="10" t="str">
        <f t="shared" si="358"/>
        <v>IWDEM</v>
      </c>
      <c r="F7217" s="10" t="s">
        <v>10</v>
      </c>
      <c r="G7217" s="10" t="s">
        <v>11</v>
      </c>
      <c r="H7217" s="10">
        <f t="shared" si="360"/>
        <v>2050</v>
      </c>
      <c r="I7217" s="13">
        <f>IND_SavePot!I7217*(1+HLOOKUP(MID(D7217,2,2),$M$9:$AF$15,MATCH(RIGHT(D7217,2),$M$9:$M$15,0),0))^($H7217-IND_SavePot!$H7217)</f>
        <v>6.8977696935038305E-3</v>
      </c>
      <c r="J7217" s="13">
        <f t="shared" si="359"/>
        <v>6.8977696935038305E-3</v>
      </c>
      <c r="K7217" s="2">
        <v>8</v>
      </c>
    </row>
    <row r="7218" spans="3:11">
      <c r="C7218" s="11" t="str">
        <f>IND_SavePot!C7218</f>
        <v>INDWDEFFTF-02</v>
      </c>
      <c r="D7218" s="11" t="str">
        <f>IND_SavePot!D7218</f>
        <v>IWDTF</v>
      </c>
      <c r="E7218" s="10" t="str">
        <f t="shared" si="358"/>
        <v>IWDTF</v>
      </c>
      <c r="F7218" s="10" t="s">
        <v>10</v>
      </c>
      <c r="G7218" s="10" t="s">
        <v>11</v>
      </c>
      <c r="H7218" s="10">
        <f t="shared" si="360"/>
        <v>2050</v>
      </c>
      <c r="I7218" s="13">
        <f>IND_SavePot!I7218*(1+HLOOKUP(MID(D7218,2,2),$M$9:$AF$15,MATCH(RIGHT(D7218,2),$M$9:$M$15,0),0))^($H7218-IND_SavePot!$H7218)</f>
        <v>1.5174410581465134E-3</v>
      </c>
      <c r="J7218" s="13">
        <f t="shared" si="359"/>
        <v>1.5174410581465134E-3</v>
      </c>
      <c r="K7218" s="2">
        <v>8</v>
      </c>
    </row>
    <row r="7219" spans="3:11">
      <c r="C7219" s="11" t="str">
        <f>IND_SavePot!C7219</f>
        <v>INDWDEFFPH-03</v>
      </c>
      <c r="D7219" s="11" t="str">
        <f>IND_SavePot!D7219</f>
        <v>IWDPH</v>
      </c>
      <c r="E7219" s="10" t="str">
        <f t="shared" si="358"/>
        <v>IWDPH</v>
      </c>
      <c r="F7219" s="10" t="s">
        <v>10</v>
      </c>
      <c r="G7219" s="10" t="s">
        <v>11</v>
      </c>
      <c r="H7219" s="10">
        <f t="shared" si="360"/>
        <v>2050</v>
      </c>
      <c r="I7219" s="13">
        <f>IND_SavePot!I7219*(1+HLOOKUP(MID(D7219,2,2),$M$9:$AF$15,MATCH(RIGHT(D7219,2),$M$9:$M$15,0),0))^($H7219-IND_SavePot!$H7219)</f>
        <v>7.7291566374323353E-3</v>
      </c>
      <c r="J7219" s="13">
        <f t="shared" si="359"/>
        <v>7.7291566374323353E-3</v>
      </c>
      <c r="K7219" s="2">
        <v>8</v>
      </c>
    </row>
    <row r="7220" spans="3:11">
      <c r="C7220" s="11" t="str">
        <f>IND_SavePot!C7220</f>
        <v>INDWDEFFPH-03</v>
      </c>
      <c r="D7220" s="11" t="str">
        <f>IND_SavePot!D7220</f>
        <v>IWDPH</v>
      </c>
      <c r="E7220" s="10" t="str">
        <f t="shared" si="358"/>
        <v>IWDPH</v>
      </c>
      <c r="F7220" s="10" t="s">
        <v>10</v>
      </c>
      <c r="G7220" s="10" t="s">
        <v>11</v>
      </c>
      <c r="H7220" s="10">
        <f t="shared" si="360"/>
        <v>2050</v>
      </c>
      <c r="I7220" s="13">
        <f>IND_SavePot!I7220*(1+HLOOKUP(MID(D7220,2,2),$M$9:$AF$15,MATCH(RIGHT(D7220,2),$M$9:$M$15,0),0))^($H7220-IND_SavePot!$H7220)</f>
        <v>7.7291566374323353E-3</v>
      </c>
      <c r="J7220" s="13">
        <f t="shared" si="359"/>
        <v>7.7291566374323353E-3</v>
      </c>
      <c r="K7220" s="2">
        <v>8</v>
      </c>
    </row>
    <row r="7221" spans="3:11">
      <c r="C7221" s="11" t="str">
        <f>IND_SavePot!C7221</f>
        <v>INDWDEFFSH-03</v>
      </c>
      <c r="D7221" s="11" t="str">
        <f>IND_SavePot!D7221</f>
        <v>IWDSH</v>
      </c>
      <c r="E7221" s="10" t="str">
        <f t="shared" si="358"/>
        <v>IWDSH</v>
      </c>
      <c r="F7221" s="10" t="s">
        <v>10</v>
      </c>
      <c r="G7221" s="10" t="s">
        <v>11</v>
      </c>
      <c r="H7221" s="10">
        <f t="shared" si="360"/>
        <v>2050</v>
      </c>
      <c r="I7221" s="13">
        <f>IND_SavePot!I7221*(1+HLOOKUP(MID(D7221,2,2),$M$9:$AF$15,MATCH(RIGHT(D7221,2),$M$9:$M$15,0),0))^($H7221-IND_SavePot!$H7221)</f>
        <v>0</v>
      </c>
      <c r="J7221" s="13">
        <f t="shared" si="359"/>
        <v>0</v>
      </c>
      <c r="K7221" s="2">
        <v>8</v>
      </c>
    </row>
    <row r="7222" spans="3:11">
      <c r="C7222" s="11" t="str">
        <f>IND_SavePot!C7222</f>
        <v>INDWDEFFLA-03</v>
      </c>
      <c r="D7222" s="11" t="str">
        <f>IND_SavePot!D7222</f>
        <v>IWDLA</v>
      </c>
      <c r="E7222" s="10" t="str">
        <f t="shared" si="358"/>
        <v>IWDLA</v>
      </c>
      <c r="F7222" s="10" t="s">
        <v>10</v>
      </c>
      <c r="G7222" s="10" t="s">
        <v>11</v>
      </c>
      <c r="H7222" s="10">
        <f t="shared" si="360"/>
        <v>2050</v>
      </c>
      <c r="I7222" s="13">
        <f>IND_SavePot!I7222*(1+HLOOKUP(MID(D7222,2,2),$M$9:$AF$15,MATCH(RIGHT(D7222,2),$M$9:$M$15,0),0))^($H7222-IND_SavePot!$H7222)</f>
        <v>8.958722590275487E-3</v>
      </c>
      <c r="J7222" s="13">
        <f t="shared" si="359"/>
        <v>8.958722590275487E-3</v>
      </c>
      <c r="K7222" s="2">
        <v>8</v>
      </c>
    </row>
    <row r="7223" spans="3:11">
      <c r="C7223" s="11" t="str">
        <f>IND_SavePot!C7223</f>
        <v>INDWDEFFEM-03</v>
      </c>
      <c r="D7223" s="11" t="str">
        <f>IND_SavePot!D7223</f>
        <v>IWDEM</v>
      </c>
      <c r="E7223" s="10" t="str">
        <f t="shared" si="358"/>
        <v>IWDEM</v>
      </c>
      <c r="F7223" s="10" t="s">
        <v>10</v>
      </c>
      <c r="G7223" s="10" t="s">
        <v>11</v>
      </c>
      <c r="H7223" s="10">
        <f t="shared" si="360"/>
        <v>2050</v>
      </c>
      <c r="I7223" s="13">
        <f>IND_SavePot!I7223*(1+HLOOKUP(MID(D7223,2,2),$M$9:$AF$15,MATCH(RIGHT(D7223,2),$M$9:$M$15,0),0))^($H7223-IND_SavePot!$H7223)</f>
        <v>6.8977696935038262E-3</v>
      </c>
      <c r="J7223" s="13">
        <f t="shared" si="359"/>
        <v>6.8977696935038262E-3</v>
      </c>
      <c r="K7223" s="2">
        <v>8</v>
      </c>
    </row>
    <row r="7224" spans="3:11">
      <c r="C7224" s="11" t="str">
        <f>IND_SavePot!C7224</f>
        <v>INDWDEFFTF-03</v>
      </c>
      <c r="D7224" s="11" t="str">
        <f>IND_SavePot!D7224</f>
        <v>IWDTF</v>
      </c>
      <c r="E7224" s="10" t="str">
        <f t="shared" si="358"/>
        <v>IWDTF</v>
      </c>
      <c r="F7224" s="10" t="s">
        <v>10</v>
      </c>
      <c r="G7224" s="10" t="s">
        <v>11</v>
      </c>
      <c r="H7224" s="10">
        <f t="shared" si="360"/>
        <v>2050</v>
      </c>
      <c r="I7224" s="13">
        <f>IND_SavePot!I7224*(1+HLOOKUP(MID(D7224,2,2),$M$9:$AF$15,MATCH(RIGHT(D7224,2),$M$9:$M$15,0),0))^($H7224-IND_SavePot!$H7224)</f>
        <v>1.5174410581465128E-3</v>
      </c>
      <c r="J7224" s="13">
        <f t="shared" si="359"/>
        <v>1.5174410581465128E-3</v>
      </c>
      <c r="K7224" s="2">
        <v>8</v>
      </c>
    </row>
    <row r="7225" spans="3:11">
      <c r="C7225" s="11" t="str">
        <f>IND_SavePot!C7225</f>
        <v>INDWDEFFPH-04</v>
      </c>
      <c r="D7225" s="11" t="str">
        <f>IND_SavePot!D7225</f>
        <v>IWDPH</v>
      </c>
      <c r="E7225" s="10" t="str">
        <f t="shared" si="358"/>
        <v>IWDPH</v>
      </c>
      <c r="F7225" s="10" t="s">
        <v>10</v>
      </c>
      <c r="G7225" s="10" t="s">
        <v>11</v>
      </c>
      <c r="H7225" s="10">
        <f t="shared" si="360"/>
        <v>2050</v>
      </c>
      <c r="I7225" s="13">
        <f>IND_SavePot!I7225*(1+HLOOKUP(MID(D7225,2,2),$M$9:$AF$15,MATCH(RIGHT(D7225,2),$M$9:$M$15,0),0))^($H7225-IND_SavePot!$H7225)</f>
        <v>7.7291566374323353E-3</v>
      </c>
      <c r="J7225" s="13">
        <f t="shared" si="359"/>
        <v>7.7291566374323353E-3</v>
      </c>
      <c r="K7225" s="2">
        <v>8</v>
      </c>
    </row>
    <row r="7226" spans="3:11">
      <c r="C7226" s="11" t="str">
        <f>IND_SavePot!C7226</f>
        <v>INDWDEFFPH-04</v>
      </c>
      <c r="D7226" s="11" t="str">
        <f>IND_SavePot!D7226</f>
        <v>IWDPH</v>
      </c>
      <c r="E7226" s="10" t="str">
        <f t="shared" si="358"/>
        <v>IWDPH</v>
      </c>
      <c r="F7226" s="10" t="s">
        <v>10</v>
      </c>
      <c r="G7226" s="10" t="s">
        <v>11</v>
      </c>
      <c r="H7226" s="10">
        <f t="shared" si="360"/>
        <v>2050</v>
      </c>
      <c r="I7226" s="13">
        <f>IND_SavePot!I7226*(1+HLOOKUP(MID(D7226,2,2),$M$9:$AF$15,MATCH(RIGHT(D7226,2),$M$9:$M$15,0),0))^($H7226-IND_SavePot!$H7226)</f>
        <v>7.7291566374323353E-3</v>
      </c>
      <c r="J7226" s="13">
        <f t="shared" si="359"/>
        <v>7.7291566374323353E-3</v>
      </c>
      <c r="K7226" s="2">
        <v>8</v>
      </c>
    </row>
    <row r="7227" spans="3:11">
      <c r="C7227" s="11" t="str">
        <f>IND_SavePot!C7227</f>
        <v>INDWDEFFSH-04</v>
      </c>
      <c r="D7227" s="11" t="str">
        <f>IND_SavePot!D7227</f>
        <v>IWDSH</v>
      </c>
      <c r="E7227" s="10" t="str">
        <f t="shared" si="358"/>
        <v>IWDSH</v>
      </c>
      <c r="F7227" s="10" t="s">
        <v>10</v>
      </c>
      <c r="G7227" s="10" t="s">
        <v>11</v>
      </c>
      <c r="H7227" s="10">
        <f t="shared" si="360"/>
        <v>2050</v>
      </c>
      <c r="I7227" s="13">
        <f>IND_SavePot!I7227*(1+HLOOKUP(MID(D7227,2,2),$M$9:$AF$15,MATCH(RIGHT(D7227,2),$M$9:$M$15,0),0))^($H7227-IND_SavePot!$H7227)</f>
        <v>0</v>
      </c>
      <c r="J7227" s="13">
        <f t="shared" si="359"/>
        <v>0</v>
      </c>
      <c r="K7227" s="2">
        <v>8</v>
      </c>
    </row>
    <row r="7228" spans="3:11">
      <c r="C7228" s="11" t="str">
        <f>IND_SavePot!C7228</f>
        <v>INDWDEFFLA-04</v>
      </c>
      <c r="D7228" s="11" t="str">
        <f>IND_SavePot!D7228</f>
        <v>IWDLA</v>
      </c>
      <c r="E7228" s="10" t="str">
        <f t="shared" si="358"/>
        <v>IWDLA</v>
      </c>
      <c r="F7228" s="10" t="s">
        <v>10</v>
      </c>
      <c r="G7228" s="10" t="s">
        <v>11</v>
      </c>
      <c r="H7228" s="10">
        <f t="shared" si="360"/>
        <v>2050</v>
      </c>
      <c r="I7228" s="13">
        <f>IND_SavePot!I7228*(1+HLOOKUP(MID(D7228,2,2),$M$9:$AF$15,MATCH(RIGHT(D7228,2),$M$9:$M$15,0),0))^($H7228-IND_SavePot!$H7228)</f>
        <v>8.9587225902754957E-3</v>
      </c>
      <c r="J7228" s="13">
        <f t="shared" si="359"/>
        <v>8.9587225902754957E-3</v>
      </c>
      <c r="K7228" s="2">
        <v>8</v>
      </c>
    </row>
    <row r="7229" spans="3:11">
      <c r="C7229" s="11" t="str">
        <f>IND_SavePot!C7229</f>
        <v>INDWDEFFEM-04</v>
      </c>
      <c r="D7229" s="11" t="str">
        <f>IND_SavePot!D7229</f>
        <v>IWDEM</v>
      </c>
      <c r="E7229" s="10" t="str">
        <f t="shared" si="358"/>
        <v>IWDEM</v>
      </c>
      <c r="F7229" s="10" t="s">
        <v>10</v>
      </c>
      <c r="G7229" s="10" t="s">
        <v>11</v>
      </c>
      <c r="H7229" s="10">
        <f t="shared" si="360"/>
        <v>2050</v>
      </c>
      <c r="I7229" s="13">
        <f>IND_SavePot!I7229*(1+HLOOKUP(MID(D7229,2,2),$M$9:$AF$15,MATCH(RIGHT(D7229,2),$M$9:$M$15,0),0))^($H7229-IND_SavePot!$H7229)</f>
        <v>6.8977696935038357E-3</v>
      </c>
      <c r="J7229" s="13">
        <f t="shared" si="359"/>
        <v>6.8977696935038357E-3</v>
      </c>
      <c r="K7229" s="2">
        <v>8</v>
      </c>
    </row>
    <row r="7230" spans="3:11">
      <c r="C7230" s="11" t="str">
        <f>IND_SavePot!C7230</f>
        <v>INDWDEFFTF-04</v>
      </c>
      <c r="D7230" s="11" t="str">
        <f>IND_SavePot!D7230</f>
        <v>IWDTF</v>
      </c>
      <c r="E7230" s="10" t="str">
        <f t="shared" si="358"/>
        <v>IWDTF</v>
      </c>
      <c r="F7230" s="10" t="s">
        <v>10</v>
      </c>
      <c r="G7230" s="10" t="s">
        <v>11</v>
      </c>
      <c r="H7230" s="10">
        <f t="shared" si="360"/>
        <v>2050</v>
      </c>
      <c r="I7230" s="13">
        <f>IND_SavePot!I7230*(1+HLOOKUP(MID(D7230,2,2),$M$9:$AF$15,MATCH(RIGHT(D7230,2),$M$9:$M$15,0),0))^($H7230-IND_SavePot!$H7230)</f>
        <v>1.5174410581465137E-3</v>
      </c>
      <c r="J7230" s="13">
        <f t="shared" si="359"/>
        <v>1.5174410581465137E-3</v>
      </c>
      <c r="K7230" s="2">
        <v>8</v>
      </c>
    </row>
    <row r="7231" spans="3:11">
      <c r="C7231" s="11" t="str">
        <f>IND_SavePot!C7231</f>
        <v>INDWDEFFPH-05</v>
      </c>
      <c r="D7231" s="11" t="str">
        <f>IND_SavePot!D7231</f>
        <v>IWDPH</v>
      </c>
      <c r="E7231" s="10" t="str">
        <f t="shared" si="358"/>
        <v>IWDPH</v>
      </c>
      <c r="F7231" s="10" t="s">
        <v>10</v>
      </c>
      <c r="G7231" s="10" t="s">
        <v>11</v>
      </c>
      <c r="H7231" s="10">
        <f t="shared" si="360"/>
        <v>2050</v>
      </c>
      <c r="I7231" s="13">
        <f>IND_SavePot!I7231*(1+HLOOKUP(MID(D7231,2,2),$M$9:$AF$15,MATCH(RIGHT(D7231,2),$M$9:$M$15,0),0))^($H7231-IND_SavePot!$H7231)</f>
        <v>7.7291566374323353E-3</v>
      </c>
      <c r="J7231" s="13">
        <f t="shared" si="359"/>
        <v>7.7291566374323353E-3</v>
      </c>
      <c r="K7231" s="2">
        <v>8</v>
      </c>
    </row>
    <row r="7232" spans="3:11">
      <c r="C7232" s="11" t="str">
        <f>IND_SavePot!C7232</f>
        <v>INDWDEFFPH-05</v>
      </c>
      <c r="D7232" s="11" t="str">
        <f>IND_SavePot!D7232</f>
        <v>IWDPH</v>
      </c>
      <c r="E7232" s="10" t="str">
        <f t="shared" si="358"/>
        <v>IWDPH</v>
      </c>
      <c r="F7232" s="10" t="s">
        <v>10</v>
      </c>
      <c r="G7232" s="10" t="s">
        <v>11</v>
      </c>
      <c r="H7232" s="10">
        <f t="shared" si="360"/>
        <v>2050</v>
      </c>
      <c r="I7232" s="13">
        <f>IND_SavePot!I7232*(1+HLOOKUP(MID(D7232,2,2),$M$9:$AF$15,MATCH(RIGHT(D7232,2),$M$9:$M$15,0),0))^($H7232-IND_SavePot!$H7232)</f>
        <v>7.7291566374323353E-3</v>
      </c>
      <c r="J7232" s="13">
        <f t="shared" si="359"/>
        <v>7.7291566374323353E-3</v>
      </c>
      <c r="K7232" s="2">
        <v>8</v>
      </c>
    </row>
    <row r="7233" spans="3:11">
      <c r="C7233" s="11" t="str">
        <f>IND_SavePot!C7233</f>
        <v>INDWDEFFSH-05</v>
      </c>
      <c r="D7233" s="11" t="str">
        <f>IND_SavePot!D7233</f>
        <v>IWDSH</v>
      </c>
      <c r="E7233" s="10" t="str">
        <f t="shared" si="358"/>
        <v>IWDSH</v>
      </c>
      <c r="F7233" s="10" t="s">
        <v>10</v>
      </c>
      <c r="G7233" s="10" t="s">
        <v>11</v>
      </c>
      <c r="H7233" s="10">
        <f t="shared" si="360"/>
        <v>2050</v>
      </c>
      <c r="I7233" s="13">
        <f>IND_SavePot!I7233*(1+HLOOKUP(MID(D7233,2,2),$M$9:$AF$15,MATCH(RIGHT(D7233,2),$M$9:$M$15,0),0))^($H7233-IND_SavePot!$H7233)</f>
        <v>0</v>
      </c>
      <c r="J7233" s="13">
        <f t="shared" si="359"/>
        <v>0</v>
      </c>
      <c r="K7233" s="2">
        <v>8</v>
      </c>
    </row>
    <row r="7234" spans="3:11">
      <c r="C7234" s="11" t="str">
        <f>IND_SavePot!C7234</f>
        <v>INDWDEFFLA-05</v>
      </c>
      <c r="D7234" s="11" t="str">
        <f>IND_SavePot!D7234</f>
        <v>IWDLA</v>
      </c>
      <c r="E7234" s="10" t="str">
        <f t="shared" si="358"/>
        <v>IWDLA</v>
      </c>
      <c r="F7234" s="10" t="s">
        <v>10</v>
      </c>
      <c r="G7234" s="10" t="s">
        <v>11</v>
      </c>
      <c r="H7234" s="10">
        <f t="shared" si="360"/>
        <v>2050</v>
      </c>
      <c r="I7234" s="13">
        <f>IND_SavePot!I7234*(1+HLOOKUP(MID(D7234,2,2),$M$9:$AF$15,MATCH(RIGHT(D7234,2),$M$9:$M$15,0),0))^($H7234-IND_SavePot!$H7234)</f>
        <v>8.9587225902754905E-3</v>
      </c>
      <c r="J7234" s="13">
        <f t="shared" si="359"/>
        <v>8.9587225902754905E-3</v>
      </c>
      <c r="K7234" s="2">
        <v>8</v>
      </c>
    </row>
    <row r="7235" spans="3:11">
      <c r="C7235" s="11" t="str">
        <f>IND_SavePot!C7235</f>
        <v>INDWDEFFEM-05</v>
      </c>
      <c r="D7235" s="11" t="str">
        <f>IND_SavePot!D7235</f>
        <v>IWDEM</v>
      </c>
      <c r="E7235" s="10" t="str">
        <f t="shared" si="358"/>
        <v>IWDEM</v>
      </c>
      <c r="F7235" s="10" t="s">
        <v>10</v>
      </c>
      <c r="G7235" s="10" t="s">
        <v>11</v>
      </c>
      <c r="H7235" s="10">
        <f t="shared" si="360"/>
        <v>2050</v>
      </c>
      <c r="I7235" s="13">
        <f>IND_SavePot!I7235*(1+HLOOKUP(MID(D7235,2,2),$M$9:$AF$15,MATCH(RIGHT(D7235,2),$M$9:$M$15,0),0))^($H7235-IND_SavePot!$H7235)</f>
        <v>6.8977696935038262E-3</v>
      </c>
      <c r="J7235" s="13">
        <f t="shared" si="359"/>
        <v>6.8977696935038262E-3</v>
      </c>
      <c r="K7235" s="2">
        <v>8</v>
      </c>
    </row>
    <row r="7236" spans="3:11">
      <c r="C7236" s="11" t="str">
        <f>IND_SavePot!C7236</f>
        <v>INDWDEFFTF-05</v>
      </c>
      <c r="D7236" s="11" t="str">
        <f>IND_SavePot!D7236</f>
        <v>IWDTF</v>
      </c>
      <c r="E7236" s="10" t="str">
        <f t="shared" si="358"/>
        <v>IWDTF</v>
      </c>
      <c r="F7236" s="10" t="s">
        <v>10</v>
      </c>
      <c r="G7236" s="10" t="s">
        <v>11</v>
      </c>
      <c r="H7236" s="10">
        <f t="shared" si="360"/>
        <v>2050</v>
      </c>
      <c r="I7236" s="13">
        <f>IND_SavePot!I7236*(1+HLOOKUP(MID(D7236,2,2),$M$9:$AF$15,MATCH(RIGHT(D7236,2),$M$9:$M$15,0),0))^($H7236-IND_SavePot!$H7236)</f>
        <v>1.5174410581465128E-3</v>
      </c>
      <c r="J7236" s="13">
        <f t="shared" si="359"/>
        <v>1.5174410581465128E-3</v>
      </c>
      <c r="K7236" s="2">
        <v>8</v>
      </c>
    </row>
    <row r="7237" spans="3:11">
      <c r="C7237" s="11" t="str">
        <f>IND_SavePot!C7237</f>
        <v>INDWDEFFPH-06</v>
      </c>
      <c r="D7237" s="11" t="str">
        <f>IND_SavePot!D7237</f>
        <v>IWDPH</v>
      </c>
      <c r="E7237" s="10" t="str">
        <f t="shared" si="358"/>
        <v>IWDPH</v>
      </c>
      <c r="F7237" s="10" t="s">
        <v>10</v>
      </c>
      <c r="G7237" s="10" t="s">
        <v>11</v>
      </c>
      <c r="H7237" s="10">
        <f t="shared" si="360"/>
        <v>2050</v>
      </c>
      <c r="I7237" s="13">
        <f>IND_SavePot!I7237*(1+HLOOKUP(MID(D7237,2,2),$M$9:$AF$15,MATCH(RIGHT(D7237,2),$M$9:$M$15,0),0))^($H7237-IND_SavePot!$H7237)</f>
        <v>7.7291566374323353E-3</v>
      </c>
      <c r="J7237" s="13">
        <f t="shared" si="359"/>
        <v>7.7291566374323353E-3</v>
      </c>
      <c r="K7237" s="2">
        <v>8</v>
      </c>
    </row>
    <row r="7238" spans="3:11">
      <c r="C7238" s="11" t="str">
        <f>IND_SavePot!C7238</f>
        <v>INDWDEFFPH-06</v>
      </c>
      <c r="D7238" s="11" t="str">
        <f>IND_SavePot!D7238</f>
        <v>IWDPH</v>
      </c>
      <c r="E7238" s="10" t="str">
        <f t="shared" si="358"/>
        <v>IWDPH</v>
      </c>
      <c r="F7238" s="10" t="s">
        <v>10</v>
      </c>
      <c r="G7238" s="10" t="s">
        <v>11</v>
      </c>
      <c r="H7238" s="10">
        <f t="shared" si="360"/>
        <v>2050</v>
      </c>
      <c r="I7238" s="13">
        <f>IND_SavePot!I7238*(1+HLOOKUP(MID(D7238,2,2),$M$9:$AF$15,MATCH(RIGHT(D7238,2),$M$9:$M$15,0),0))^($H7238-IND_SavePot!$H7238)</f>
        <v>7.7291566374323353E-3</v>
      </c>
      <c r="J7238" s="13">
        <f t="shared" si="359"/>
        <v>7.7291566374323353E-3</v>
      </c>
      <c r="K7238" s="2">
        <v>8</v>
      </c>
    </row>
    <row r="7239" spans="3:11">
      <c r="C7239" s="11" t="str">
        <f>IND_SavePot!C7239</f>
        <v>INDWDEFFSH-06</v>
      </c>
      <c r="D7239" s="11" t="str">
        <f>IND_SavePot!D7239</f>
        <v>IWDSH</v>
      </c>
      <c r="E7239" s="10" t="str">
        <f t="shared" si="358"/>
        <v>IWDSH</v>
      </c>
      <c r="F7239" s="10" t="s">
        <v>10</v>
      </c>
      <c r="G7239" s="10" t="s">
        <v>11</v>
      </c>
      <c r="H7239" s="10">
        <f t="shared" si="360"/>
        <v>2050</v>
      </c>
      <c r="I7239" s="13">
        <f>IND_SavePot!I7239*(1+HLOOKUP(MID(D7239,2,2),$M$9:$AF$15,MATCH(RIGHT(D7239,2),$M$9:$M$15,0),0))^($H7239-IND_SavePot!$H7239)</f>
        <v>0</v>
      </c>
      <c r="J7239" s="13">
        <f t="shared" si="359"/>
        <v>0</v>
      </c>
      <c r="K7239" s="2">
        <v>8</v>
      </c>
    </row>
    <row r="7240" spans="3:11">
      <c r="C7240" s="11" t="str">
        <f>IND_SavePot!C7240</f>
        <v>INDWDEFFLA-06</v>
      </c>
      <c r="D7240" s="11" t="str">
        <f>IND_SavePot!D7240</f>
        <v>IWDLA</v>
      </c>
      <c r="E7240" s="10" t="str">
        <f t="shared" ref="E7240:E7303" si="361">D7240</f>
        <v>IWDLA</v>
      </c>
      <c r="F7240" s="10" t="s">
        <v>10</v>
      </c>
      <c r="G7240" s="10" t="s">
        <v>11</v>
      </c>
      <c r="H7240" s="10">
        <f t="shared" si="360"/>
        <v>2050</v>
      </c>
      <c r="I7240" s="13">
        <f>IND_SavePot!I7240*(1+HLOOKUP(MID(D7240,2,2),$M$9:$AF$15,MATCH(RIGHT(D7240,2),$M$9:$M$15,0),0))^($H7240-IND_SavePot!$H7240)</f>
        <v>8.9587225902754853E-3</v>
      </c>
      <c r="J7240" s="13">
        <f t="shared" ref="J7240:J7303" si="362">I7240</f>
        <v>8.9587225902754853E-3</v>
      </c>
      <c r="K7240" s="2">
        <v>8</v>
      </c>
    </row>
    <row r="7241" spans="3:11">
      <c r="C7241" s="11" t="str">
        <f>IND_SavePot!C7241</f>
        <v>INDWDEFFEM-06</v>
      </c>
      <c r="D7241" s="11" t="str">
        <f>IND_SavePot!D7241</f>
        <v>IWDEM</v>
      </c>
      <c r="E7241" s="10" t="str">
        <f t="shared" si="361"/>
        <v>IWDEM</v>
      </c>
      <c r="F7241" s="10" t="s">
        <v>10</v>
      </c>
      <c r="G7241" s="10" t="s">
        <v>11</v>
      </c>
      <c r="H7241" s="10">
        <f t="shared" ref="H7241:H7304" si="363">H7240</f>
        <v>2050</v>
      </c>
      <c r="I7241" s="13">
        <f>IND_SavePot!I7241*(1+HLOOKUP(MID(D7241,2,2),$M$9:$AF$15,MATCH(RIGHT(D7241,2),$M$9:$M$15,0),0))^($H7241-IND_SavePot!$H7241)</f>
        <v>6.8977696935038262E-3</v>
      </c>
      <c r="J7241" s="13">
        <f t="shared" si="362"/>
        <v>6.8977696935038262E-3</v>
      </c>
      <c r="K7241" s="2">
        <v>8</v>
      </c>
    </row>
    <row r="7242" spans="3:11">
      <c r="C7242" s="11" t="str">
        <f>IND_SavePot!C7242</f>
        <v>INDWDEFFTF-06</v>
      </c>
      <c r="D7242" s="11" t="str">
        <f>IND_SavePot!D7242</f>
        <v>IWDTF</v>
      </c>
      <c r="E7242" s="10" t="str">
        <f t="shared" si="361"/>
        <v>IWDTF</v>
      </c>
      <c r="F7242" s="10" t="s">
        <v>10</v>
      </c>
      <c r="G7242" s="10" t="s">
        <v>11</v>
      </c>
      <c r="H7242" s="10">
        <f t="shared" si="363"/>
        <v>2050</v>
      </c>
      <c r="I7242" s="13">
        <f>IND_SavePot!I7242*(1+HLOOKUP(MID(D7242,2,2),$M$9:$AF$15,MATCH(RIGHT(D7242,2),$M$9:$M$15,0),0))^($H7242-IND_SavePot!$H7242)</f>
        <v>1.5174410581465128E-3</v>
      </c>
      <c r="J7242" s="13">
        <f t="shared" si="362"/>
        <v>1.5174410581465128E-3</v>
      </c>
      <c r="K7242" s="2">
        <v>8</v>
      </c>
    </row>
    <row r="7243" spans="3:11">
      <c r="C7243" s="11" t="str">
        <f>IND_SavePot!C7243</f>
        <v>INDWDEFFPH-07</v>
      </c>
      <c r="D7243" s="11" t="str">
        <f>IND_SavePot!D7243</f>
        <v>IWDPH</v>
      </c>
      <c r="E7243" s="10" t="str">
        <f t="shared" si="361"/>
        <v>IWDPH</v>
      </c>
      <c r="F7243" s="10" t="s">
        <v>10</v>
      </c>
      <c r="G7243" s="10" t="s">
        <v>11</v>
      </c>
      <c r="H7243" s="10">
        <f t="shared" si="363"/>
        <v>2050</v>
      </c>
      <c r="I7243" s="13">
        <f>IND_SavePot!I7243*(1+HLOOKUP(MID(D7243,2,2),$M$9:$AF$15,MATCH(RIGHT(D7243,2),$M$9:$M$15,0),0))^($H7243-IND_SavePot!$H7243)</f>
        <v>7.7291566374323353E-3</v>
      </c>
      <c r="J7243" s="13">
        <f t="shared" si="362"/>
        <v>7.7291566374323353E-3</v>
      </c>
      <c r="K7243" s="2">
        <v>8</v>
      </c>
    </row>
    <row r="7244" spans="3:11">
      <c r="C7244" s="11" t="str">
        <f>IND_SavePot!C7244</f>
        <v>INDWDEFFPH-07</v>
      </c>
      <c r="D7244" s="11" t="str">
        <f>IND_SavePot!D7244</f>
        <v>IWDPH</v>
      </c>
      <c r="E7244" s="10" t="str">
        <f t="shared" si="361"/>
        <v>IWDPH</v>
      </c>
      <c r="F7244" s="10" t="s">
        <v>10</v>
      </c>
      <c r="G7244" s="10" t="s">
        <v>11</v>
      </c>
      <c r="H7244" s="10">
        <f t="shared" si="363"/>
        <v>2050</v>
      </c>
      <c r="I7244" s="13">
        <f>IND_SavePot!I7244*(1+HLOOKUP(MID(D7244,2,2),$M$9:$AF$15,MATCH(RIGHT(D7244,2),$M$9:$M$15,0),0))^($H7244-IND_SavePot!$H7244)</f>
        <v>7.7291566374323353E-3</v>
      </c>
      <c r="J7244" s="13">
        <f t="shared" si="362"/>
        <v>7.7291566374323353E-3</v>
      </c>
      <c r="K7244" s="2">
        <v>8</v>
      </c>
    </row>
    <row r="7245" spans="3:11">
      <c r="C7245" s="11" t="str">
        <f>IND_SavePot!C7245</f>
        <v>INDWDEFFSH-07</v>
      </c>
      <c r="D7245" s="11" t="str">
        <f>IND_SavePot!D7245</f>
        <v>IWDSH</v>
      </c>
      <c r="E7245" s="10" t="str">
        <f t="shared" si="361"/>
        <v>IWDSH</v>
      </c>
      <c r="F7245" s="10" t="s">
        <v>10</v>
      </c>
      <c r="G7245" s="10" t="s">
        <v>11</v>
      </c>
      <c r="H7245" s="10">
        <f t="shared" si="363"/>
        <v>2050</v>
      </c>
      <c r="I7245" s="13">
        <f>IND_SavePot!I7245*(1+HLOOKUP(MID(D7245,2,2),$M$9:$AF$15,MATCH(RIGHT(D7245,2),$M$9:$M$15,0),0))^($H7245-IND_SavePot!$H7245)</f>
        <v>0</v>
      </c>
      <c r="J7245" s="13">
        <f t="shared" si="362"/>
        <v>0</v>
      </c>
      <c r="K7245" s="2">
        <v>8</v>
      </c>
    </row>
    <row r="7246" spans="3:11">
      <c r="C7246" s="11" t="str">
        <f>IND_SavePot!C7246</f>
        <v>INDWDEFFLA-07</v>
      </c>
      <c r="D7246" s="11" t="str">
        <f>IND_SavePot!D7246</f>
        <v>IWDLA</v>
      </c>
      <c r="E7246" s="10" t="str">
        <f t="shared" si="361"/>
        <v>IWDLA</v>
      </c>
      <c r="F7246" s="10" t="s">
        <v>10</v>
      </c>
      <c r="G7246" s="10" t="s">
        <v>11</v>
      </c>
      <c r="H7246" s="10">
        <f t="shared" si="363"/>
        <v>2050</v>
      </c>
      <c r="I7246" s="13">
        <f>IND_SavePot!I7246*(1+HLOOKUP(MID(D7246,2,2),$M$9:$AF$15,MATCH(RIGHT(D7246,2),$M$9:$M$15,0),0))^($H7246-IND_SavePot!$H7246)</f>
        <v>8.9587225902754905E-3</v>
      </c>
      <c r="J7246" s="13">
        <f t="shared" si="362"/>
        <v>8.9587225902754905E-3</v>
      </c>
      <c r="K7246" s="2">
        <v>8</v>
      </c>
    </row>
    <row r="7247" spans="3:11">
      <c r="C7247" s="11" t="str">
        <f>IND_SavePot!C7247</f>
        <v>INDWDEFFEM-07</v>
      </c>
      <c r="D7247" s="11" t="str">
        <f>IND_SavePot!D7247</f>
        <v>IWDEM</v>
      </c>
      <c r="E7247" s="10" t="str">
        <f t="shared" si="361"/>
        <v>IWDEM</v>
      </c>
      <c r="F7247" s="10" t="s">
        <v>10</v>
      </c>
      <c r="G7247" s="10" t="s">
        <v>11</v>
      </c>
      <c r="H7247" s="10">
        <f t="shared" si="363"/>
        <v>2050</v>
      </c>
      <c r="I7247" s="13">
        <f>IND_SavePot!I7247*(1+HLOOKUP(MID(D7247,2,2),$M$9:$AF$15,MATCH(RIGHT(D7247,2),$M$9:$M$15,0),0))^($H7247-IND_SavePot!$H7247)</f>
        <v>6.8977696935038262E-3</v>
      </c>
      <c r="J7247" s="13">
        <f t="shared" si="362"/>
        <v>6.8977696935038262E-3</v>
      </c>
      <c r="K7247" s="2">
        <v>8</v>
      </c>
    </row>
    <row r="7248" spans="3:11">
      <c r="C7248" s="11" t="str">
        <f>IND_SavePot!C7248</f>
        <v>INDWDEFFTF-07</v>
      </c>
      <c r="D7248" s="11" t="str">
        <f>IND_SavePot!D7248</f>
        <v>IWDTF</v>
      </c>
      <c r="E7248" s="10" t="str">
        <f t="shared" si="361"/>
        <v>IWDTF</v>
      </c>
      <c r="F7248" s="10" t="s">
        <v>10</v>
      </c>
      <c r="G7248" s="10" t="s">
        <v>11</v>
      </c>
      <c r="H7248" s="10">
        <f t="shared" si="363"/>
        <v>2050</v>
      </c>
      <c r="I7248" s="13">
        <f>IND_SavePot!I7248*(1+HLOOKUP(MID(D7248,2,2),$M$9:$AF$15,MATCH(RIGHT(D7248,2),$M$9:$M$15,0),0))^($H7248-IND_SavePot!$H7248)</f>
        <v>1.5174410581465137E-3</v>
      </c>
      <c r="J7248" s="13">
        <f t="shared" si="362"/>
        <v>1.5174410581465137E-3</v>
      </c>
      <c r="K7248" s="2">
        <v>8</v>
      </c>
    </row>
    <row r="7249" spans="3:11">
      <c r="C7249" s="11" t="str">
        <f>IND_SavePot!C7249</f>
        <v>INDWDEFFPH-08</v>
      </c>
      <c r="D7249" s="11" t="str">
        <f>IND_SavePot!D7249</f>
        <v>IWDPH</v>
      </c>
      <c r="E7249" s="10" t="str">
        <f t="shared" si="361"/>
        <v>IWDPH</v>
      </c>
      <c r="F7249" s="10" t="s">
        <v>10</v>
      </c>
      <c r="G7249" s="10" t="s">
        <v>11</v>
      </c>
      <c r="H7249" s="10">
        <f t="shared" si="363"/>
        <v>2050</v>
      </c>
      <c r="I7249" s="13">
        <f>IND_SavePot!I7249*(1+HLOOKUP(MID(D7249,2,2),$M$9:$AF$15,MATCH(RIGHT(D7249,2),$M$9:$M$15,0),0))^($H7249-IND_SavePot!$H7249)</f>
        <v>7.7291566374323353E-3</v>
      </c>
      <c r="J7249" s="13">
        <f t="shared" si="362"/>
        <v>7.7291566374323353E-3</v>
      </c>
      <c r="K7249" s="2">
        <v>8</v>
      </c>
    </row>
    <row r="7250" spans="3:11">
      <c r="C7250" s="11" t="str">
        <f>IND_SavePot!C7250</f>
        <v>INDWDEFFPH-08</v>
      </c>
      <c r="D7250" s="11" t="str">
        <f>IND_SavePot!D7250</f>
        <v>IWDPH</v>
      </c>
      <c r="E7250" s="10" t="str">
        <f t="shared" si="361"/>
        <v>IWDPH</v>
      </c>
      <c r="F7250" s="10" t="s">
        <v>10</v>
      </c>
      <c r="G7250" s="10" t="s">
        <v>11</v>
      </c>
      <c r="H7250" s="10">
        <f t="shared" si="363"/>
        <v>2050</v>
      </c>
      <c r="I7250" s="13">
        <f>IND_SavePot!I7250*(1+HLOOKUP(MID(D7250,2,2),$M$9:$AF$15,MATCH(RIGHT(D7250,2),$M$9:$M$15,0),0))^($H7250-IND_SavePot!$H7250)</f>
        <v>7.7291566374323353E-3</v>
      </c>
      <c r="J7250" s="13">
        <f t="shared" si="362"/>
        <v>7.7291566374323353E-3</v>
      </c>
      <c r="K7250" s="2">
        <v>8</v>
      </c>
    </row>
    <row r="7251" spans="3:11">
      <c r="C7251" s="11" t="str">
        <f>IND_SavePot!C7251</f>
        <v>INDWDEFFSH-08</v>
      </c>
      <c r="D7251" s="11" t="str">
        <f>IND_SavePot!D7251</f>
        <v>IWDSH</v>
      </c>
      <c r="E7251" s="10" t="str">
        <f t="shared" si="361"/>
        <v>IWDSH</v>
      </c>
      <c r="F7251" s="10" t="s">
        <v>10</v>
      </c>
      <c r="G7251" s="10" t="s">
        <v>11</v>
      </c>
      <c r="H7251" s="10">
        <f t="shared" si="363"/>
        <v>2050</v>
      </c>
      <c r="I7251" s="13">
        <f>IND_SavePot!I7251*(1+HLOOKUP(MID(D7251,2,2),$M$9:$AF$15,MATCH(RIGHT(D7251,2),$M$9:$M$15,0),0))^($H7251-IND_SavePot!$H7251)</f>
        <v>0</v>
      </c>
      <c r="J7251" s="13">
        <f t="shared" si="362"/>
        <v>0</v>
      </c>
      <c r="K7251" s="2">
        <v>8</v>
      </c>
    </row>
    <row r="7252" spans="3:11">
      <c r="C7252" s="11" t="str">
        <f>IND_SavePot!C7252</f>
        <v>INDWDEFFLA-08</v>
      </c>
      <c r="D7252" s="11" t="str">
        <f>IND_SavePot!D7252</f>
        <v>IWDLA</v>
      </c>
      <c r="E7252" s="10" t="str">
        <f t="shared" si="361"/>
        <v>IWDLA</v>
      </c>
      <c r="F7252" s="10" t="s">
        <v>10</v>
      </c>
      <c r="G7252" s="10" t="s">
        <v>11</v>
      </c>
      <c r="H7252" s="10">
        <f t="shared" si="363"/>
        <v>2050</v>
      </c>
      <c r="I7252" s="13">
        <f>IND_SavePot!I7252*(1+HLOOKUP(MID(D7252,2,2),$M$9:$AF$15,MATCH(RIGHT(D7252,2),$M$9:$M$15,0),0))^($H7252-IND_SavePot!$H7252)</f>
        <v>8.9587225902755009E-3</v>
      </c>
      <c r="J7252" s="13">
        <f t="shared" si="362"/>
        <v>8.9587225902755009E-3</v>
      </c>
      <c r="K7252" s="2">
        <v>8</v>
      </c>
    </row>
    <row r="7253" spans="3:11">
      <c r="C7253" s="11" t="str">
        <f>IND_SavePot!C7253</f>
        <v>INDWDEFFEM-08</v>
      </c>
      <c r="D7253" s="11" t="str">
        <f>IND_SavePot!D7253</f>
        <v>IWDEM</v>
      </c>
      <c r="E7253" s="10" t="str">
        <f t="shared" si="361"/>
        <v>IWDEM</v>
      </c>
      <c r="F7253" s="10" t="s">
        <v>10</v>
      </c>
      <c r="G7253" s="10" t="s">
        <v>11</v>
      </c>
      <c r="H7253" s="10">
        <f t="shared" si="363"/>
        <v>2050</v>
      </c>
      <c r="I7253" s="13">
        <f>IND_SavePot!I7253*(1+HLOOKUP(MID(D7253,2,2),$M$9:$AF$15,MATCH(RIGHT(D7253,2),$M$9:$M$15,0),0))^($H7253-IND_SavePot!$H7253)</f>
        <v>6.8977696935038453E-3</v>
      </c>
      <c r="J7253" s="13">
        <f t="shared" si="362"/>
        <v>6.8977696935038453E-3</v>
      </c>
      <c r="K7253" s="2">
        <v>8</v>
      </c>
    </row>
    <row r="7254" spans="3:11">
      <c r="C7254" s="11" t="str">
        <f>IND_SavePot!C7254</f>
        <v>INDWDEFFTF-08</v>
      </c>
      <c r="D7254" s="11" t="str">
        <f>IND_SavePot!D7254</f>
        <v>IWDTF</v>
      </c>
      <c r="E7254" s="10" t="str">
        <f t="shared" si="361"/>
        <v>IWDTF</v>
      </c>
      <c r="F7254" s="10" t="s">
        <v>10</v>
      </c>
      <c r="G7254" s="10" t="s">
        <v>11</v>
      </c>
      <c r="H7254" s="10">
        <f t="shared" si="363"/>
        <v>2050</v>
      </c>
      <c r="I7254" s="13">
        <f>IND_SavePot!I7254*(1+HLOOKUP(MID(D7254,2,2),$M$9:$AF$15,MATCH(RIGHT(D7254,2),$M$9:$M$15,0),0))^($H7254-IND_SavePot!$H7254)</f>
        <v>1.5174410581465137E-3</v>
      </c>
      <c r="J7254" s="13">
        <f t="shared" si="362"/>
        <v>1.5174410581465137E-3</v>
      </c>
      <c r="K7254" s="2">
        <v>8</v>
      </c>
    </row>
    <row r="7255" spans="3:11">
      <c r="C7255" s="11" t="str">
        <f>IND_SavePot!C7255</f>
        <v>INDWDEFFPH-09</v>
      </c>
      <c r="D7255" s="11" t="str">
        <f>IND_SavePot!D7255</f>
        <v>IWDPH</v>
      </c>
      <c r="E7255" s="10" t="str">
        <f t="shared" si="361"/>
        <v>IWDPH</v>
      </c>
      <c r="F7255" s="10" t="s">
        <v>10</v>
      </c>
      <c r="G7255" s="10" t="s">
        <v>11</v>
      </c>
      <c r="H7255" s="10">
        <f t="shared" si="363"/>
        <v>2050</v>
      </c>
      <c r="I7255" s="13">
        <f>IND_SavePot!I7255*(1+HLOOKUP(MID(D7255,2,2),$M$9:$AF$15,MATCH(RIGHT(D7255,2),$M$9:$M$15,0),0))^($H7255-IND_SavePot!$H7255)</f>
        <v>7.7291566374323353E-3</v>
      </c>
      <c r="J7255" s="13">
        <f t="shared" si="362"/>
        <v>7.7291566374323353E-3</v>
      </c>
      <c r="K7255" s="2">
        <v>8</v>
      </c>
    </row>
    <row r="7256" spans="3:11">
      <c r="C7256" s="11" t="str">
        <f>IND_SavePot!C7256</f>
        <v>INDWDEFFPH-09</v>
      </c>
      <c r="D7256" s="11" t="str">
        <f>IND_SavePot!D7256</f>
        <v>IWDPH</v>
      </c>
      <c r="E7256" s="10" t="str">
        <f t="shared" si="361"/>
        <v>IWDPH</v>
      </c>
      <c r="F7256" s="10" t="s">
        <v>10</v>
      </c>
      <c r="G7256" s="10" t="s">
        <v>11</v>
      </c>
      <c r="H7256" s="10">
        <f t="shared" si="363"/>
        <v>2050</v>
      </c>
      <c r="I7256" s="13">
        <f>IND_SavePot!I7256*(1+HLOOKUP(MID(D7256,2,2),$M$9:$AF$15,MATCH(RIGHT(D7256,2),$M$9:$M$15,0),0))^($H7256-IND_SavePot!$H7256)</f>
        <v>7.7291566374323353E-3</v>
      </c>
      <c r="J7256" s="13">
        <f t="shared" si="362"/>
        <v>7.7291566374323353E-3</v>
      </c>
      <c r="K7256" s="2">
        <v>8</v>
      </c>
    </row>
    <row r="7257" spans="3:11">
      <c r="C7257" s="11" t="str">
        <f>IND_SavePot!C7257</f>
        <v>INDWDEFFSH-09</v>
      </c>
      <c r="D7257" s="11" t="str">
        <f>IND_SavePot!D7257</f>
        <v>IWDSH</v>
      </c>
      <c r="E7257" s="10" t="str">
        <f t="shared" si="361"/>
        <v>IWDSH</v>
      </c>
      <c r="F7257" s="10" t="s">
        <v>10</v>
      </c>
      <c r="G7257" s="10" t="s">
        <v>11</v>
      </c>
      <c r="H7257" s="10">
        <f t="shared" si="363"/>
        <v>2050</v>
      </c>
      <c r="I7257" s="13">
        <f>IND_SavePot!I7257*(1+HLOOKUP(MID(D7257,2,2),$M$9:$AF$15,MATCH(RIGHT(D7257,2),$M$9:$M$15,0),0))^($H7257-IND_SavePot!$H7257)</f>
        <v>0</v>
      </c>
      <c r="J7257" s="13">
        <f t="shared" si="362"/>
        <v>0</v>
      </c>
      <c r="K7257" s="2">
        <v>8</v>
      </c>
    </row>
    <row r="7258" spans="3:11">
      <c r="C7258" s="11" t="str">
        <f>IND_SavePot!C7258</f>
        <v>INDWDEFFLA-09</v>
      </c>
      <c r="D7258" s="11" t="str">
        <f>IND_SavePot!D7258</f>
        <v>IWDLA</v>
      </c>
      <c r="E7258" s="10" t="str">
        <f t="shared" si="361"/>
        <v>IWDLA</v>
      </c>
      <c r="F7258" s="10" t="s">
        <v>10</v>
      </c>
      <c r="G7258" s="10" t="s">
        <v>11</v>
      </c>
      <c r="H7258" s="10">
        <f t="shared" si="363"/>
        <v>2050</v>
      </c>
      <c r="I7258" s="13">
        <f>IND_SavePot!I7258*(1+HLOOKUP(MID(D7258,2,2),$M$9:$AF$15,MATCH(RIGHT(D7258,2),$M$9:$M$15,0),0))^($H7258-IND_SavePot!$H7258)</f>
        <v>8.9587225902754905E-3</v>
      </c>
      <c r="J7258" s="13">
        <f t="shared" si="362"/>
        <v>8.9587225902754905E-3</v>
      </c>
      <c r="K7258" s="2">
        <v>8</v>
      </c>
    </row>
    <row r="7259" spans="3:11">
      <c r="C7259" s="11" t="str">
        <f>IND_SavePot!C7259</f>
        <v>INDWDEFFEM-09</v>
      </c>
      <c r="D7259" s="11" t="str">
        <f>IND_SavePot!D7259</f>
        <v>IWDEM</v>
      </c>
      <c r="E7259" s="10" t="str">
        <f t="shared" si="361"/>
        <v>IWDEM</v>
      </c>
      <c r="F7259" s="10" t="s">
        <v>10</v>
      </c>
      <c r="G7259" s="10" t="s">
        <v>11</v>
      </c>
      <c r="H7259" s="10">
        <f t="shared" si="363"/>
        <v>2050</v>
      </c>
      <c r="I7259" s="13">
        <f>IND_SavePot!I7259*(1+HLOOKUP(MID(D7259,2,2),$M$9:$AF$15,MATCH(RIGHT(D7259,2),$M$9:$M$15,0),0))^($H7259-IND_SavePot!$H7259)</f>
        <v>6.8977696935038262E-3</v>
      </c>
      <c r="J7259" s="13">
        <f t="shared" si="362"/>
        <v>6.8977696935038262E-3</v>
      </c>
      <c r="K7259" s="2">
        <v>8</v>
      </c>
    </row>
    <row r="7260" spans="3:11">
      <c r="C7260" s="11" t="str">
        <f>IND_SavePot!C7260</f>
        <v>INDWDEFFTF-09</v>
      </c>
      <c r="D7260" s="11" t="str">
        <f>IND_SavePot!D7260</f>
        <v>IWDTF</v>
      </c>
      <c r="E7260" s="10" t="str">
        <f t="shared" si="361"/>
        <v>IWDTF</v>
      </c>
      <c r="F7260" s="10" t="s">
        <v>10</v>
      </c>
      <c r="G7260" s="10" t="s">
        <v>11</v>
      </c>
      <c r="H7260" s="10">
        <f t="shared" si="363"/>
        <v>2050</v>
      </c>
      <c r="I7260" s="13">
        <f>IND_SavePot!I7260*(1+HLOOKUP(MID(D7260,2,2),$M$9:$AF$15,MATCH(RIGHT(D7260,2),$M$9:$M$15,0),0))^($H7260-IND_SavePot!$H7260)</f>
        <v>1.5174410581465117E-3</v>
      </c>
      <c r="J7260" s="13">
        <f t="shared" si="362"/>
        <v>1.5174410581465117E-3</v>
      </c>
      <c r="K7260" s="2">
        <v>8</v>
      </c>
    </row>
    <row r="7261" spans="3:11">
      <c r="C7261" s="11" t="str">
        <f>IND_SavePot!C7261</f>
        <v>INDWDEFFPH-10</v>
      </c>
      <c r="D7261" s="11" t="str">
        <f>IND_SavePot!D7261</f>
        <v>IWDPH</v>
      </c>
      <c r="E7261" s="10" t="str">
        <f t="shared" si="361"/>
        <v>IWDPH</v>
      </c>
      <c r="F7261" s="10" t="s">
        <v>10</v>
      </c>
      <c r="G7261" s="10" t="s">
        <v>11</v>
      </c>
      <c r="H7261" s="10">
        <f t="shared" si="363"/>
        <v>2050</v>
      </c>
      <c r="I7261" s="13">
        <f>IND_SavePot!I7261*(1+HLOOKUP(MID(D7261,2,2),$M$9:$AF$15,MATCH(RIGHT(D7261,2),$M$9:$M$15,0),0))^($H7261-IND_SavePot!$H7261)</f>
        <v>7.7291566374323353E-3</v>
      </c>
      <c r="J7261" s="13">
        <f t="shared" si="362"/>
        <v>7.7291566374323353E-3</v>
      </c>
      <c r="K7261" s="2">
        <v>8</v>
      </c>
    </row>
    <row r="7262" spans="3:11">
      <c r="C7262" s="11" t="str">
        <f>IND_SavePot!C7262</f>
        <v>INDWDEFFPH-10</v>
      </c>
      <c r="D7262" s="11" t="str">
        <f>IND_SavePot!D7262</f>
        <v>IWDPH</v>
      </c>
      <c r="E7262" s="10" t="str">
        <f t="shared" si="361"/>
        <v>IWDPH</v>
      </c>
      <c r="F7262" s="10" t="s">
        <v>10</v>
      </c>
      <c r="G7262" s="10" t="s">
        <v>11</v>
      </c>
      <c r="H7262" s="10">
        <f t="shared" si="363"/>
        <v>2050</v>
      </c>
      <c r="I7262" s="13">
        <f>IND_SavePot!I7262*(1+HLOOKUP(MID(D7262,2,2),$M$9:$AF$15,MATCH(RIGHT(D7262,2),$M$9:$M$15,0),0))^($H7262-IND_SavePot!$H7262)</f>
        <v>7.7291566374323353E-3</v>
      </c>
      <c r="J7262" s="13">
        <f t="shared" si="362"/>
        <v>7.7291566374323353E-3</v>
      </c>
      <c r="K7262" s="2">
        <v>8</v>
      </c>
    </row>
    <row r="7263" spans="3:11">
      <c r="C7263" s="11" t="str">
        <f>IND_SavePot!C7263</f>
        <v>INDWDEFFSH-10</v>
      </c>
      <c r="D7263" s="11" t="str">
        <f>IND_SavePot!D7263</f>
        <v>IWDSH</v>
      </c>
      <c r="E7263" s="10" t="str">
        <f t="shared" si="361"/>
        <v>IWDSH</v>
      </c>
      <c r="F7263" s="10" t="s">
        <v>10</v>
      </c>
      <c r="G7263" s="10" t="s">
        <v>11</v>
      </c>
      <c r="H7263" s="10">
        <f t="shared" si="363"/>
        <v>2050</v>
      </c>
      <c r="I7263" s="13">
        <f>IND_SavePot!I7263*(1+HLOOKUP(MID(D7263,2,2),$M$9:$AF$15,MATCH(RIGHT(D7263,2),$M$9:$M$15,0),0))^($H7263-IND_SavePot!$H7263)</f>
        <v>0</v>
      </c>
      <c r="J7263" s="13">
        <f t="shared" si="362"/>
        <v>0</v>
      </c>
      <c r="K7263" s="2">
        <v>8</v>
      </c>
    </row>
    <row r="7264" spans="3:11">
      <c r="C7264" s="11" t="str">
        <f>IND_SavePot!C7264</f>
        <v>INDWDEFFLA-10</v>
      </c>
      <c r="D7264" s="11" t="str">
        <f>IND_SavePot!D7264</f>
        <v>IWDLA</v>
      </c>
      <c r="E7264" s="10" t="str">
        <f t="shared" si="361"/>
        <v>IWDLA</v>
      </c>
      <c r="F7264" s="10" t="s">
        <v>10</v>
      </c>
      <c r="G7264" s="10" t="s">
        <v>11</v>
      </c>
      <c r="H7264" s="10">
        <f t="shared" si="363"/>
        <v>2050</v>
      </c>
      <c r="I7264" s="13">
        <f>IND_SavePot!I7264*(1+HLOOKUP(MID(D7264,2,2),$M$9:$AF$15,MATCH(RIGHT(D7264,2),$M$9:$M$15,0),0))^($H7264-IND_SavePot!$H7264)</f>
        <v>8.9587225902754905E-3</v>
      </c>
      <c r="J7264" s="13">
        <f t="shared" si="362"/>
        <v>8.9587225902754905E-3</v>
      </c>
      <c r="K7264" s="2">
        <v>8</v>
      </c>
    </row>
    <row r="7265" spans="3:11">
      <c r="C7265" s="11" t="str">
        <f>IND_SavePot!C7265</f>
        <v>INDWDEFFEM-10</v>
      </c>
      <c r="D7265" s="11" t="str">
        <f>IND_SavePot!D7265</f>
        <v>IWDEM</v>
      </c>
      <c r="E7265" s="10" t="str">
        <f t="shared" si="361"/>
        <v>IWDEM</v>
      </c>
      <c r="F7265" s="10" t="s">
        <v>10</v>
      </c>
      <c r="G7265" s="10" t="s">
        <v>11</v>
      </c>
      <c r="H7265" s="10">
        <f t="shared" si="363"/>
        <v>2050</v>
      </c>
      <c r="I7265" s="13">
        <f>IND_SavePot!I7265*(1+HLOOKUP(MID(D7265,2,2),$M$9:$AF$15,MATCH(RIGHT(D7265,2),$M$9:$M$15,0),0))^($H7265-IND_SavePot!$H7265)</f>
        <v>6.8977696935038262E-3</v>
      </c>
      <c r="J7265" s="13">
        <f t="shared" si="362"/>
        <v>6.8977696935038262E-3</v>
      </c>
      <c r="K7265" s="2">
        <v>8</v>
      </c>
    </row>
    <row r="7266" spans="3:11">
      <c r="C7266" s="11" t="str">
        <f>IND_SavePot!C7266</f>
        <v>INDWDEFFTF-10</v>
      </c>
      <c r="D7266" s="11" t="str">
        <f>IND_SavePot!D7266</f>
        <v>IWDTF</v>
      </c>
      <c r="E7266" s="10" t="str">
        <f t="shared" si="361"/>
        <v>IWDTF</v>
      </c>
      <c r="F7266" s="10" t="s">
        <v>10</v>
      </c>
      <c r="G7266" s="10" t="s">
        <v>11</v>
      </c>
      <c r="H7266" s="10">
        <f t="shared" si="363"/>
        <v>2050</v>
      </c>
      <c r="I7266" s="13">
        <f>IND_SavePot!I7266*(1+HLOOKUP(MID(D7266,2,2),$M$9:$AF$15,MATCH(RIGHT(D7266,2),$M$9:$M$15,0),0))^($H7266-IND_SavePot!$H7266)</f>
        <v>1.5174410581465137E-3</v>
      </c>
      <c r="J7266" s="13">
        <f t="shared" si="362"/>
        <v>1.5174410581465137E-3</v>
      </c>
      <c r="K7266" s="2">
        <v>8</v>
      </c>
    </row>
    <row r="7267" spans="3:11">
      <c r="C7267" s="11" t="str">
        <f>IND_SavePot!C7267</f>
        <v>INDWDEFFPH-11</v>
      </c>
      <c r="D7267" s="11" t="str">
        <f>IND_SavePot!D7267</f>
        <v>IWDPH</v>
      </c>
      <c r="E7267" s="10" t="str">
        <f t="shared" si="361"/>
        <v>IWDPH</v>
      </c>
      <c r="F7267" s="10" t="s">
        <v>10</v>
      </c>
      <c r="G7267" s="10" t="s">
        <v>11</v>
      </c>
      <c r="H7267" s="10">
        <f t="shared" si="363"/>
        <v>2050</v>
      </c>
      <c r="I7267" s="13">
        <f>IND_SavePot!I7267*(1+HLOOKUP(MID(D7267,2,2),$M$9:$AF$15,MATCH(RIGHT(D7267,2),$M$9:$M$15,0),0))^($H7267-IND_SavePot!$H7267)</f>
        <v>7.7291566374323353E-3</v>
      </c>
      <c r="J7267" s="13">
        <f t="shared" si="362"/>
        <v>7.7291566374323353E-3</v>
      </c>
      <c r="K7267" s="2">
        <v>8</v>
      </c>
    </row>
    <row r="7268" spans="3:11">
      <c r="C7268" s="11" t="str">
        <f>IND_SavePot!C7268</f>
        <v>INDWDEFFPH-11</v>
      </c>
      <c r="D7268" s="11" t="str">
        <f>IND_SavePot!D7268</f>
        <v>IWDPH</v>
      </c>
      <c r="E7268" s="10" t="str">
        <f t="shared" si="361"/>
        <v>IWDPH</v>
      </c>
      <c r="F7268" s="10" t="s">
        <v>10</v>
      </c>
      <c r="G7268" s="10" t="s">
        <v>11</v>
      </c>
      <c r="H7268" s="10">
        <f t="shared" si="363"/>
        <v>2050</v>
      </c>
      <c r="I7268" s="13">
        <f>IND_SavePot!I7268*(1+HLOOKUP(MID(D7268,2,2),$M$9:$AF$15,MATCH(RIGHT(D7268,2),$M$9:$M$15,0),0))^($H7268-IND_SavePot!$H7268)</f>
        <v>7.7291566374323353E-3</v>
      </c>
      <c r="J7268" s="13">
        <f t="shared" si="362"/>
        <v>7.7291566374323353E-3</v>
      </c>
      <c r="K7268" s="2">
        <v>8</v>
      </c>
    </row>
    <row r="7269" spans="3:11">
      <c r="C7269" s="11" t="str">
        <f>IND_SavePot!C7269</f>
        <v>INDWDEFFSH-11</v>
      </c>
      <c r="D7269" s="11" t="str">
        <f>IND_SavePot!D7269</f>
        <v>IWDSH</v>
      </c>
      <c r="E7269" s="10" t="str">
        <f t="shared" si="361"/>
        <v>IWDSH</v>
      </c>
      <c r="F7269" s="10" t="s">
        <v>10</v>
      </c>
      <c r="G7269" s="10" t="s">
        <v>11</v>
      </c>
      <c r="H7269" s="10">
        <f t="shared" si="363"/>
        <v>2050</v>
      </c>
      <c r="I7269" s="13">
        <f>IND_SavePot!I7269*(1+HLOOKUP(MID(D7269,2,2),$M$9:$AF$15,MATCH(RIGHT(D7269,2),$M$9:$M$15,0),0))^($H7269-IND_SavePot!$H7269)</f>
        <v>0</v>
      </c>
      <c r="J7269" s="13">
        <f t="shared" si="362"/>
        <v>0</v>
      </c>
      <c r="K7269" s="2">
        <v>8</v>
      </c>
    </row>
    <row r="7270" spans="3:11">
      <c r="C7270" s="11" t="str">
        <f>IND_SavePot!C7270</f>
        <v>INDWDEFFLA-11</v>
      </c>
      <c r="D7270" s="11" t="str">
        <f>IND_SavePot!D7270</f>
        <v>IWDLA</v>
      </c>
      <c r="E7270" s="10" t="str">
        <f t="shared" si="361"/>
        <v>IWDLA</v>
      </c>
      <c r="F7270" s="10" t="s">
        <v>10</v>
      </c>
      <c r="G7270" s="10" t="s">
        <v>11</v>
      </c>
      <c r="H7270" s="10">
        <f t="shared" si="363"/>
        <v>2050</v>
      </c>
      <c r="I7270" s="13">
        <f>IND_SavePot!I7270*(1+HLOOKUP(MID(D7270,2,2),$M$9:$AF$15,MATCH(RIGHT(D7270,2),$M$9:$M$15,0),0))^($H7270-IND_SavePot!$H7270)</f>
        <v>8.9587225902754905E-3</v>
      </c>
      <c r="J7270" s="13">
        <f t="shared" si="362"/>
        <v>8.9587225902754905E-3</v>
      </c>
      <c r="K7270" s="2">
        <v>8</v>
      </c>
    </row>
    <row r="7271" spans="3:11">
      <c r="C7271" s="11" t="str">
        <f>IND_SavePot!C7271</f>
        <v>INDWDEFFEM-11</v>
      </c>
      <c r="D7271" s="11" t="str">
        <f>IND_SavePot!D7271</f>
        <v>IWDEM</v>
      </c>
      <c r="E7271" s="10" t="str">
        <f t="shared" si="361"/>
        <v>IWDEM</v>
      </c>
      <c r="F7271" s="10" t="s">
        <v>10</v>
      </c>
      <c r="G7271" s="10" t="s">
        <v>11</v>
      </c>
      <c r="H7271" s="10">
        <f t="shared" si="363"/>
        <v>2050</v>
      </c>
      <c r="I7271" s="13">
        <f>IND_SavePot!I7271*(1+HLOOKUP(MID(D7271,2,2),$M$9:$AF$15,MATCH(RIGHT(D7271,2),$M$9:$M$15,0),0))^($H7271-IND_SavePot!$H7271)</f>
        <v>6.8977696935038357E-3</v>
      </c>
      <c r="J7271" s="13">
        <f t="shared" si="362"/>
        <v>6.8977696935038357E-3</v>
      </c>
      <c r="K7271" s="2">
        <v>8</v>
      </c>
    </row>
    <row r="7272" spans="3:11">
      <c r="C7272" s="11" t="str">
        <f>IND_SavePot!C7272</f>
        <v>INDWDEFFTF-11</v>
      </c>
      <c r="D7272" s="11" t="str">
        <f>IND_SavePot!D7272</f>
        <v>IWDTF</v>
      </c>
      <c r="E7272" s="10" t="str">
        <f t="shared" si="361"/>
        <v>IWDTF</v>
      </c>
      <c r="F7272" s="10" t="s">
        <v>10</v>
      </c>
      <c r="G7272" s="10" t="s">
        <v>11</v>
      </c>
      <c r="H7272" s="10">
        <f t="shared" si="363"/>
        <v>2050</v>
      </c>
      <c r="I7272" s="13">
        <f>IND_SavePot!I7272*(1+HLOOKUP(MID(D7272,2,2),$M$9:$AF$15,MATCH(RIGHT(D7272,2),$M$9:$M$15,0),0))^($H7272-IND_SavePot!$H7272)</f>
        <v>1.5174410581465137E-3</v>
      </c>
      <c r="J7272" s="13">
        <f t="shared" si="362"/>
        <v>1.5174410581465137E-3</v>
      </c>
      <c r="K7272" s="2">
        <v>8</v>
      </c>
    </row>
    <row r="7273" spans="3:11">
      <c r="C7273" s="11" t="str">
        <f>IND_SavePot!C7273</f>
        <v>INDWDEFFPH-12</v>
      </c>
      <c r="D7273" s="11" t="str">
        <f>IND_SavePot!D7273</f>
        <v>IWDPH</v>
      </c>
      <c r="E7273" s="10" t="str">
        <f t="shared" si="361"/>
        <v>IWDPH</v>
      </c>
      <c r="F7273" s="10" t="s">
        <v>10</v>
      </c>
      <c r="G7273" s="10" t="s">
        <v>11</v>
      </c>
      <c r="H7273" s="10">
        <f t="shared" si="363"/>
        <v>2050</v>
      </c>
      <c r="I7273" s="13">
        <f>IND_SavePot!I7273*(1+HLOOKUP(MID(D7273,2,2),$M$9:$AF$15,MATCH(RIGHT(D7273,2),$M$9:$M$15,0),0))^($H7273-IND_SavePot!$H7273)</f>
        <v>7.7291566374323353E-3</v>
      </c>
      <c r="J7273" s="13">
        <f t="shared" si="362"/>
        <v>7.7291566374323353E-3</v>
      </c>
      <c r="K7273" s="2">
        <v>8</v>
      </c>
    </row>
    <row r="7274" spans="3:11">
      <c r="C7274" s="11" t="str">
        <f>IND_SavePot!C7274</f>
        <v>INDWDEFFPH-12</v>
      </c>
      <c r="D7274" s="11" t="str">
        <f>IND_SavePot!D7274</f>
        <v>IWDPH</v>
      </c>
      <c r="E7274" s="10" t="str">
        <f t="shared" si="361"/>
        <v>IWDPH</v>
      </c>
      <c r="F7274" s="10" t="s">
        <v>10</v>
      </c>
      <c r="G7274" s="10" t="s">
        <v>11</v>
      </c>
      <c r="H7274" s="10">
        <f t="shared" si="363"/>
        <v>2050</v>
      </c>
      <c r="I7274" s="13">
        <f>IND_SavePot!I7274*(1+HLOOKUP(MID(D7274,2,2),$M$9:$AF$15,MATCH(RIGHT(D7274,2),$M$9:$M$15,0),0))^($H7274-IND_SavePot!$H7274)</f>
        <v>7.7291566374323353E-3</v>
      </c>
      <c r="J7274" s="13">
        <f t="shared" si="362"/>
        <v>7.7291566374323353E-3</v>
      </c>
      <c r="K7274" s="2">
        <v>8</v>
      </c>
    </row>
    <row r="7275" spans="3:11">
      <c r="C7275" s="11" t="str">
        <f>IND_SavePot!C7275</f>
        <v>INDWDEFFSH-12</v>
      </c>
      <c r="D7275" s="11" t="str">
        <f>IND_SavePot!D7275</f>
        <v>IWDSH</v>
      </c>
      <c r="E7275" s="10" t="str">
        <f t="shared" si="361"/>
        <v>IWDSH</v>
      </c>
      <c r="F7275" s="10" t="s">
        <v>10</v>
      </c>
      <c r="G7275" s="10" t="s">
        <v>11</v>
      </c>
      <c r="H7275" s="10">
        <f t="shared" si="363"/>
        <v>2050</v>
      </c>
      <c r="I7275" s="13">
        <f>IND_SavePot!I7275*(1+HLOOKUP(MID(D7275,2,2),$M$9:$AF$15,MATCH(RIGHT(D7275,2),$M$9:$M$15,0),0))^($H7275-IND_SavePot!$H7275)</f>
        <v>0</v>
      </c>
      <c r="J7275" s="13">
        <f t="shared" si="362"/>
        <v>0</v>
      </c>
      <c r="K7275" s="2">
        <v>8</v>
      </c>
    </row>
    <row r="7276" spans="3:11">
      <c r="C7276" s="11" t="str">
        <f>IND_SavePot!C7276</f>
        <v>INDWDEFFLA-12</v>
      </c>
      <c r="D7276" s="11" t="str">
        <f>IND_SavePot!D7276</f>
        <v>IWDLA</v>
      </c>
      <c r="E7276" s="10" t="str">
        <f t="shared" si="361"/>
        <v>IWDLA</v>
      </c>
      <c r="F7276" s="10" t="s">
        <v>10</v>
      </c>
      <c r="G7276" s="10" t="s">
        <v>11</v>
      </c>
      <c r="H7276" s="10">
        <f t="shared" si="363"/>
        <v>2050</v>
      </c>
      <c r="I7276" s="13">
        <f>IND_SavePot!I7276*(1+HLOOKUP(MID(D7276,2,2),$M$9:$AF$15,MATCH(RIGHT(D7276,2),$M$9:$M$15,0),0))^($H7276-IND_SavePot!$H7276)</f>
        <v>8.9587225902754801E-3</v>
      </c>
      <c r="J7276" s="13">
        <f t="shared" si="362"/>
        <v>8.9587225902754801E-3</v>
      </c>
      <c r="K7276" s="2">
        <v>8</v>
      </c>
    </row>
    <row r="7277" spans="3:11">
      <c r="C7277" s="11" t="str">
        <f>IND_SavePot!C7277</f>
        <v>INDWDEFFEM-12</v>
      </c>
      <c r="D7277" s="11" t="str">
        <f>IND_SavePot!D7277</f>
        <v>IWDEM</v>
      </c>
      <c r="E7277" s="10" t="str">
        <f t="shared" si="361"/>
        <v>IWDEM</v>
      </c>
      <c r="F7277" s="10" t="s">
        <v>10</v>
      </c>
      <c r="G7277" s="10" t="s">
        <v>11</v>
      </c>
      <c r="H7277" s="10">
        <f t="shared" si="363"/>
        <v>2050</v>
      </c>
      <c r="I7277" s="13">
        <f>IND_SavePot!I7277*(1+HLOOKUP(MID(D7277,2,2),$M$9:$AF$15,MATCH(RIGHT(D7277,2),$M$9:$M$15,0),0))^($H7277-IND_SavePot!$H7277)</f>
        <v>6.8977696935038149E-3</v>
      </c>
      <c r="J7277" s="13">
        <f t="shared" si="362"/>
        <v>6.8977696935038149E-3</v>
      </c>
      <c r="K7277" s="2">
        <v>8</v>
      </c>
    </row>
    <row r="7278" spans="3:11">
      <c r="C7278" s="11" t="str">
        <f>IND_SavePot!C7278</f>
        <v>INDWDEFFTF-12</v>
      </c>
      <c r="D7278" s="11" t="str">
        <f>IND_SavePot!D7278</f>
        <v>IWDTF</v>
      </c>
      <c r="E7278" s="10" t="str">
        <f t="shared" si="361"/>
        <v>IWDTF</v>
      </c>
      <c r="F7278" s="10" t="s">
        <v>10</v>
      </c>
      <c r="G7278" s="10" t="s">
        <v>11</v>
      </c>
      <c r="H7278" s="10">
        <f t="shared" si="363"/>
        <v>2050</v>
      </c>
      <c r="I7278" s="13">
        <f>IND_SavePot!I7278*(1+HLOOKUP(MID(D7278,2,2),$M$9:$AF$15,MATCH(RIGHT(D7278,2),$M$9:$M$15,0),0))^($H7278-IND_SavePot!$H7278)</f>
        <v>1.5174410581465117E-3</v>
      </c>
      <c r="J7278" s="13">
        <f t="shared" si="362"/>
        <v>1.5174410581465117E-3</v>
      </c>
      <c r="K7278" s="2">
        <v>8</v>
      </c>
    </row>
    <row r="7279" spans="3:11">
      <c r="C7279" s="11" t="str">
        <f>IND_SavePot!C7279</f>
        <v>INDWDEFFPH-13</v>
      </c>
      <c r="D7279" s="11" t="str">
        <f>IND_SavePot!D7279</f>
        <v>IWDPH</v>
      </c>
      <c r="E7279" s="10" t="str">
        <f t="shared" si="361"/>
        <v>IWDPH</v>
      </c>
      <c r="F7279" s="10" t="s">
        <v>10</v>
      </c>
      <c r="G7279" s="10" t="s">
        <v>11</v>
      </c>
      <c r="H7279" s="10">
        <f t="shared" si="363"/>
        <v>2050</v>
      </c>
      <c r="I7279" s="13">
        <f>IND_SavePot!I7279*(1+HLOOKUP(MID(D7279,2,2),$M$9:$AF$15,MATCH(RIGHT(D7279,2),$M$9:$M$15,0),0))^($H7279-IND_SavePot!$H7279)</f>
        <v>7.7291566374323353E-3</v>
      </c>
      <c r="J7279" s="13">
        <f t="shared" si="362"/>
        <v>7.7291566374323353E-3</v>
      </c>
      <c r="K7279" s="2">
        <v>8</v>
      </c>
    </row>
    <row r="7280" spans="3:11">
      <c r="C7280" s="11" t="str">
        <f>IND_SavePot!C7280</f>
        <v>INDWDEFFPH-13</v>
      </c>
      <c r="D7280" s="11" t="str">
        <f>IND_SavePot!D7280</f>
        <v>IWDPH</v>
      </c>
      <c r="E7280" s="10" t="str">
        <f t="shared" si="361"/>
        <v>IWDPH</v>
      </c>
      <c r="F7280" s="10" t="s">
        <v>10</v>
      </c>
      <c r="G7280" s="10" t="s">
        <v>11</v>
      </c>
      <c r="H7280" s="10">
        <f t="shared" si="363"/>
        <v>2050</v>
      </c>
      <c r="I7280" s="13">
        <f>IND_SavePot!I7280*(1+HLOOKUP(MID(D7280,2,2),$M$9:$AF$15,MATCH(RIGHT(D7280,2),$M$9:$M$15,0),0))^($H7280-IND_SavePot!$H7280)</f>
        <v>7.7291566374323353E-3</v>
      </c>
      <c r="J7280" s="13">
        <f t="shared" si="362"/>
        <v>7.7291566374323353E-3</v>
      </c>
      <c r="K7280" s="2">
        <v>8</v>
      </c>
    </row>
    <row r="7281" spans="3:11">
      <c r="C7281" s="11" t="str">
        <f>IND_SavePot!C7281</f>
        <v>INDWDEFFSH-13</v>
      </c>
      <c r="D7281" s="11" t="str">
        <f>IND_SavePot!D7281</f>
        <v>IWDSH</v>
      </c>
      <c r="E7281" s="10" t="str">
        <f t="shared" si="361"/>
        <v>IWDSH</v>
      </c>
      <c r="F7281" s="10" t="s">
        <v>10</v>
      </c>
      <c r="G7281" s="10" t="s">
        <v>11</v>
      </c>
      <c r="H7281" s="10">
        <f t="shared" si="363"/>
        <v>2050</v>
      </c>
      <c r="I7281" s="13">
        <f>IND_SavePot!I7281*(1+HLOOKUP(MID(D7281,2,2),$M$9:$AF$15,MATCH(RIGHT(D7281,2),$M$9:$M$15,0),0))^($H7281-IND_SavePot!$H7281)</f>
        <v>0</v>
      </c>
      <c r="J7281" s="13">
        <f t="shared" si="362"/>
        <v>0</v>
      </c>
      <c r="K7281" s="2">
        <v>8</v>
      </c>
    </row>
    <row r="7282" spans="3:11">
      <c r="C7282" s="11" t="str">
        <f>IND_SavePot!C7282</f>
        <v>INDWDEFFLA-13</v>
      </c>
      <c r="D7282" s="11" t="str">
        <f>IND_SavePot!D7282</f>
        <v>IWDLA</v>
      </c>
      <c r="E7282" s="10" t="str">
        <f t="shared" si="361"/>
        <v>IWDLA</v>
      </c>
      <c r="F7282" s="10" t="s">
        <v>10</v>
      </c>
      <c r="G7282" s="10" t="s">
        <v>11</v>
      </c>
      <c r="H7282" s="10">
        <f t="shared" si="363"/>
        <v>2050</v>
      </c>
      <c r="I7282" s="13">
        <f>IND_SavePot!I7282*(1+HLOOKUP(MID(D7282,2,2),$M$9:$AF$15,MATCH(RIGHT(D7282,2),$M$9:$M$15,0),0))^($H7282-IND_SavePot!$H7282)</f>
        <v>8.9587225902755009E-3</v>
      </c>
      <c r="J7282" s="13">
        <f t="shared" si="362"/>
        <v>8.9587225902755009E-3</v>
      </c>
      <c r="K7282" s="2">
        <v>8</v>
      </c>
    </row>
    <row r="7283" spans="3:11">
      <c r="C7283" s="11" t="str">
        <f>IND_SavePot!C7283</f>
        <v>INDWDEFFEM-13</v>
      </c>
      <c r="D7283" s="11" t="str">
        <f>IND_SavePot!D7283</f>
        <v>IWDEM</v>
      </c>
      <c r="E7283" s="10" t="str">
        <f t="shared" si="361"/>
        <v>IWDEM</v>
      </c>
      <c r="F7283" s="10" t="s">
        <v>10</v>
      </c>
      <c r="G7283" s="10" t="s">
        <v>11</v>
      </c>
      <c r="H7283" s="10">
        <f t="shared" si="363"/>
        <v>2050</v>
      </c>
      <c r="I7283" s="13">
        <f>IND_SavePot!I7283*(1+HLOOKUP(MID(D7283,2,2),$M$9:$AF$15,MATCH(RIGHT(D7283,2),$M$9:$M$15,0),0))^($H7283-IND_SavePot!$H7283)</f>
        <v>6.8977696935038453E-3</v>
      </c>
      <c r="J7283" s="13">
        <f t="shared" si="362"/>
        <v>6.8977696935038453E-3</v>
      </c>
      <c r="K7283" s="2">
        <v>8</v>
      </c>
    </row>
    <row r="7284" spans="3:11">
      <c r="C7284" s="11" t="str">
        <f>IND_SavePot!C7284</f>
        <v>INDWDEFFTF-13</v>
      </c>
      <c r="D7284" s="11" t="str">
        <f>IND_SavePot!D7284</f>
        <v>IWDTF</v>
      </c>
      <c r="E7284" s="10" t="str">
        <f t="shared" si="361"/>
        <v>IWDTF</v>
      </c>
      <c r="F7284" s="10" t="s">
        <v>10</v>
      </c>
      <c r="G7284" s="10" t="s">
        <v>11</v>
      </c>
      <c r="H7284" s="10">
        <f t="shared" si="363"/>
        <v>2050</v>
      </c>
      <c r="I7284" s="13">
        <f>IND_SavePot!I7284*(1+HLOOKUP(MID(D7284,2,2),$M$9:$AF$15,MATCH(RIGHT(D7284,2),$M$9:$M$15,0),0))^($H7284-IND_SavePot!$H7284)</f>
        <v>1.5174410581465137E-3</v>
      </c>
      <c r="J7284" s="13">
        <f t="shared" si="362"/>
        <v>1.5174410581465137E-3</v>
      </c>
      <c r="K7284" s="2">
        <v>8</v>
      </c>
    </row>
    <row r="7285" spans="3:11">
      <c r="C7285" s="11" t="str">
        <f>IND_SavePot!C7285</f>
        <v>INDWDEFFPH-14</v>
      </c>
      <c r="D7285" s="11" t="str">
        <f>IND_SavePot!D7285</f>
        <v>IWDPH</v>
      </c>
      <c r="E7285" s="10" t="str">
        <f t="shared" si="361"/>
        <v>IWDPH</v>
      </c>
      <c r="F7285" s="10" t="s">
        <v>10</v>
      </c>
      <c r="G7285" s="10" t="s">
        <v>11</v>
      </c>
      <c r="H7285" s="10">
        <f t="shared" si="363"/>
        <v>2050</v>
      </c>
      <c r="I7285" s="13">
        <f>IND_SavePot!I7285*(1+HLOOKUP(MID(D7285,2,2),$M$9:$AF$15,MATCH(RIGHT(D7285,2),$M$9:$M$15,0),0))^($H7285-IND_SavePot!$H7285)</f>
        <v>7.7291566374323353E-3</v>
      </c>
      <c r="J7285" s="13">
        <f t="shared" si="362"/>
        <v>7.7291566374323353E-3</v>
      </c>
      <c r="K7285" s="2">
        <v>8</v>
      </c>
    </row>
    <row r="7286" spans="3:11">
      <c r="C7286" s="11" t="str">
        <f>IND_SavePot!C7286</f>
        <v>INDWDEFFPH-14</v>
      </c>
      <c r="D7286" s="11" t="str">
        <f>IND_SavePot!D7286</f>
        <v>IWDPH</v>
      </c>
      <c r="E7286" s="10" t="str">
        <f t="shared" si="361"/>
        <v>IWDPH</v>
      </c>
      <c r="F7286" s="10" t="s">
        <v>10</v>
      </c>
      <c r="G7286" s="10" t="s">
        <v>11</v>
      </c>
      <c r="H7286" s="10">
        <f t="shared" si="363"/>
        <v>2050</v>
      </c>
      <c r="I7286" s="13">
        <f>IND_SavePot!I7286*(1+HLOOKUP(MID(D7286,2,2),$M$9:$AF$15,MATCH(RIGHT(D7286,2),$M$9:$M$15,0),0))^($H7286-IND_SavePot!$H7286)</f>
        <v>7.7291566374323353E-3</v>
      </c>
      <c r="J7286" s="13">
        <f t="shared" si="362"/>
        <v>7.7291566374323353E-3</v>
      </c>
      <c r="K7286" s="2">
        <v>8</v>
      </c>
    </row>
    <row r="7287" spans="3:11">
      <c r="C7287" s="11" t="str">
        <f>IND_SavePot!C7287</f>
        <v>INDWDEFFSH-14</v>
      </c>
      <c r="D7287" s="11" t="str">
        <f>IND_SavePot!D7287</f>
        <v>IWDSH</v>
      </c>
      <c r="E7287" s="10" t="str">
        <f t="shared" si="361"/>
        <v>IWDSH</v>
      </c>
      <c r="F7287" s="10" t="s">
        <v>10</v>
      </c>
      <c r="G7287" s="10" t="s">
        <v>11</v>
      </c>
      <c r="H7287" s="10">
        <f t="shared" si="363"/>
        <v>2050</v>
      </c>
      <c r="I7287" s="13">
        <f>IND_SavePot!I7287*(1+HLOOKUP(MID(D7287,2,2),$M$9:$AF$15,MATCH(RIGHT(D7287,2),$M$9:$M$15,0),0))^($H7287-IND_SavePot!$H7287)</f>
        <v>0</v>
      </c>
      <c r="J7287" s="13">
        <f t="shared" si="362"/>
        <v>0</v>
      </c>
      <c r="K7287" s="2">
        <v>8</v>
      </c>
    </row>
    <row r="7288" spans="3:11">
      <c r="C7288" s="11" t="str">
        <f>IND_SavePot!C7288</f>
        <v>INDWDEFFLA-14</v>
      </c>
      <c r="D7288" s="11" t="str">
        <f>IND_SavePot!D7288</f>
        <v>IWDLA</v>
      </c>
      <c r="E7288" s="10" t="str">
        <f t="shared" si="361"/>
        <v>IWDLA</v>
      </c>
      <c r="F7288" s="10" t="s">
        <v>10</v>
      </c>
      <c r="G7288" s="10" t="s">
        <v>11</v>
      </c>
      <c r="H7288" s="10">
        <f t="shared" si="363"/>
        <v>2050</v>
      </c>
      <c r="I7288" s="13">
        <f>IND_SavePot!I7288*(1+HLOOKUP(MID(D7288,2,2),$M$9:$AF$15,MATCH(RIGHT(D7288,2),$M$9:$M$15,0),0))^($H7288-IND_SavePot!$H7288)</f>
        <v>8.9587225902754801E-3</v>
      </c>
      <c r="J7288" s="13">
        <f t="shared" si="362"/>
        <v>8.9587225902754801E-3</v>
      </c>
      <c r="K7288" s="2">
        <v>8</v>
      </c>
    </row>
    <row r="7289" spans="3:11">
      <c r="C7289" s="11" t="str">
        <f>IND_SavePot!C7289</f>
        <v>INDWDEFFEM-14</v>
      </c>
      <c r="D7289" s="11" t="str">
        <f>IND_SavePot!D7289</f>
        <v>IWDEM</v>
      </c>
      <c r="E7289" s="10" t="str">
        <f t="shared" si="361"/>
        <v>IWDEM</v>
      </c>
      <c r="F7289" s="10" t="s">
        <v>10</v>
      </c>
      <c r="G7289" s="10" t="s">
        <v>11</v>
      </c>
      <c r="H7289" s="10">
        <f t="shared" si="363"/>
        <v>2050</v>
      </c>
      <c r="I7289" s="13">
        <f>IND_SavePot!I7289*(1+HLOOKUP(MID(D7289,2,2),$M$9:$AF$15,MATCH(RIGHT(D7289,2),$M$9:$M$15,0),0))^($H7289-IND_SavePot!$H7289)</f>
        <v>6.8977696935038045E-3</v>
      </c>
      <c r="J7289" s="13">
        <f t="shared" si="362"/>
        <v>6.8977696935038045E-3</v>
      </c>
      <c r="K7289" s="2">
        <v>8</v>
      </c>
    </row>
    <row r="7290" spans="3:11">
      <c r="C7290" s="11" t="str">
        <f>IND_SavePot!C7290</f>
        <v>INDWDEFFTF-14</v>
      </c>
      <c r="D7290" s="11" t="str">
        <f>IND_SavePot!D7290</f>
        <v>IWDTF</v>
      </c>
      <c r="E7290" s="10" t="str">
        <f t="shared" si="361"/>
        <v>IWDTF</v>
      </c>
      <c r="F7290" s="10" t="s">
        <v>10</v>
      </c>
      <c r="G7290" s="10" t="s">
        <v>11</v>
      </c>
      <c r="H7290" s="10">
        <f t="shared" si="363"/>
        <v>2050</v>
      </c>
      <c r="I7290" s="13">
        <f>IND_SavePot!I7290*(1+HLOOKUP(MID(D7290,2,2),$M$9:$AF$15,MATCH(RIGHT(D7290,2),$M$9:$M$15,0),0))^($H7290-IND_SavePot!$H7290)</f>
        <v>1.5174410581465137E-3</v>
      </c>
      <c r="J7290" s="13">
        <f t="shared" si="362"/>
        <v>1.5174410581465137E-3</v>
      </c>
      <c r="K7290" s="2">
        <v>8</v>
      </c>
    </row>
    <row r="7291" spans="3:11">
      <c r="C7291" s="11" t="str">
        <f>IND_SavePot!C7291</f>
        <v>INDWDEFFPH-15</v>
      </c>
      <c r="D7291" s="11" t="str">
        <f>IND_SavePot!D7291</f>
        <v>IWDPH</v>
      </c>
      <c r="E7291" s="10" t="str">
        <f t="shared" si="361"/>
        <v>IWDPH</v>
      </c>
      <c r="F7291" s="10" t="s">
        <v>10</v>
      </c>
      <c r="G7291" s="10" t="s">
        <v>11</v>
      </c>
      <c r="H7291" s="10">
        <f t="shared" si="363"/>
        <v>2050</v>
      </c>
      <c r="I7291" s="13">
        <f>IND_SavePot!I7291*(1+HLOOKUP(MID(D7291,2,2),$M$9:$AF$15,MATCH(RIGHT(D7291,2),$M$9:$M$15,0),0))^($H7291-IND_SavePot!$H7291)</f>
        <v>7.7291566374323353E-3</v>
      </c>
      <c r="J7291" s="13">
        <f t="shared" si="362"/>
        <v>7.7291566374323353E-3</v>
      </c>
      <c r="K7291" s="2">
        <v>8</v>
      </c>
    </row>
    <row r="7292" spans="3:11">
      <c r="C7292" s="11" t="str">
        <f>IND_SavePot!C7292</f>
        <v>INDWDEFFPH-15</v>
      </c>
      <c r="D7292" s="11" t="str">
        <f>IND_SavePot!D7292</f>
        <v>IWDPH</v>
      </c>
      <c r="E7292" s="10" t="str">
        <f t="shared" si="361"/>
        <v>IWDPH</v>
      </c>
      <c r="F7292" s="10" t="s">
        <v>10</v>
      </c>
      <c r="G7292" s="10" t="s">
        <v>11</v>
      </c>
      <c r="H7292" s="10">
        <f t="shared" si="363"/>
        <v>2050</v>
      </c>
      <c r="I7292" s="13">
        <f>IND_SavePot!I7292*(1+HLOOKUP(MID(D7292,2,2),$M$9:$AF$15,MATCH(RIGHT(D7292,2),$M$9:$M$15,0),0))^($H7292-IND_SavePot!$H7292)</f>
        <v>7.7291566374323353E-3</v>
      </c>
      <c r="J7292" s="13">
        <f t="shared" si="362"/>
        <v>7.7291566374323353E-3</v>
      </c>
      <c r="K7292" s="2">
        <v>8</v>
      </c>
    </row>
    <row r="7293" spans="3:11">
      <c r="C7293" s="11" t="str">
        <f>IND_SavePot!C7293</f>
        <v>INDWDEFFSH-15</v>
      </c>
      <c r="D7293" s="11" t="str">
        <f>IND_SavePot!D7293</f>
        <v>IWDSH</v>
      </c>
      <c r="E7293" s="10" t="str">
        <f t="shared" si="361"/>
        <v>IWDSH</v>
      </c>
      <c r="F7293" s="10" t="s">
        <v>10</v>
      </c>
      <c r="G7293" s="10" t="s">
        <v>11</v>
      </c>
      <c r="H7293" s="10">
        <f t="shared" si="363"/>
        <v>2050</v>
      </c>
      <c r="I7293" s="13">
        <f>IND_SavePot!I7293*(1+HLOOKUP(MID(D7293,2,2),$M$9:$AF$15,MATCH(RIGHT(D7293,2),$M$9:$M$15,0),0))^($H7293-IND_SavePot!$H7293)</f>
        <v>0</v>
      </c>
      <c r="J7293" s="13">
        <f t="shared" si="362"/>
        <v>0</v>
      </c>
      <c r="K7293" s="2">
        <v>8</v>
      </c>
    </row>
    <row r="7294" spans="3:11">
      <c r="C7294" s="11" t="str">
        <f>IND_SavePot!C7294</f>
        <v>INDWDEFFLA-15</v>
      </c>
      <c r="D7294" s="11" t="str">
        <f>IND_SavePot!D7294</f>
        <v>IWDLA</v>
      </c>
      <c r="E7294" s="10" t="str">
        <f t="shared" si="361"/>
        <v>IWDLA</v>
      </c>
      <c r="F7294" s="10" t="s">
        <v>10</v>
      </c>
      <c r="G7294" s="10" t="s">
        <v>11</v>
      </c>
      <c r="H7294" s="10">
        <f t="shared" si="363"/>
        <v>2050</v>
      </c>
      <c r="I7294" s="13">
        <f>IND_SavePot!I7294*(1+HLOOKUP(MID(D7294,2,2),$M$9:$AF$15,MATCH(RIGHT(D7294,2),$M$9:$M$15,0),0))^($H7294-IND_SavePot!$H7294)</f>
        <v>8.9587225902755009E-3</v>
      </c>
      <c r="J7294" s="13">
        <f t="shared" si="362"/>
        <v>8.9587225902755009E-3</v>
      </c>
      <c r="K7294" s="2">
        <v>8</v>
      </c>
    </row>
    <row r="7295" spans="3:11">
      <c r="C7295" s="11" t="str">
        <f>IND_SavePot!C7295</f>
        <v>INDWDEFFEM-15</v>
      </c>
      <c r="D7295" s="11" t="str">
        <f>IND_SavePot!D7295</f>
        <v>IWDEM</v>
      </c>
      <c r="E7295" s="10" t="str">
        <f t="shared" si="361"/>
        <v>IWDEM</v>
      </c>
      <c r="F7295" s="10" t="s">
        <v>10</v>
      </c>
      <c r="G7295" s="10" t="s">
        <v>11</v>
      </c>
      <c r="H7295" s="10">
        <f t="shared" si="363"/>
        <v>2050</v>
      </c>
      <c r="I7295" s="13">
        <f>IND_SavePot!I7295*(1+HLOOKUP(MID(D7295,2,2),$M$9:$AF$15,MATCH(RIGHT(D7295,2),$M$9:$M$15,0),0))^($H7295-IND_SavePot!$H7295)</f>
        <v>6.8977696935038453E-3</v>
      </c>
      <c r="J7295" s="13">
        <f t="shared" si="362"/>
        <v>6.8977696935038453E-3</v>
      </c>
      <c r="K7295" s="2">
        <v>8</v>
      </c>
    </row>
    <row r="7296" spans="3:11">
      <c r="C7296" s="11" t="str">
        <f>IND_SavePot!C7296</f>
        <v>INDWDEFFTF-15</v>
      </c>
      <c r="D7296" s="11" t="str">
        <f>IND_SavePot!D7296</f>
        <v>IWDTF</v>
      </c>
      <c r="E7296" s="10" t="str">
        <f t="shared" si="361"/>
        <v>IWDTF</v>
      </c>
      <c r="F7296" s="10" t="s">
        <v>10</v>
      </c>
      <c r="G7296" s="10" t="s">
        <v>11</v>
      </c>
      <c r="H7296" s="10">
        <f t="shared" si="363"/>
        <v>2050</v>
      </c>
      <c r="I7296" s="13">
        <f>IND_SavePot!I7296*(1+HLOOKUP(MID(D7296,2,2),$M$9:$AF$15,MATCH(RIGHT(D7296,2),$M$9:$M$15,0),0))^($H7296-IND_SavePot!$H7296)</f>
        <v>1.5174410581465137E-3</v>
      </c>
      <c r="J7296" s="13">
        <f t="shared" si="362"/>
        <v>1.5174410581465137E-3</v>
      </c>
      <c r="K7296" s="2">
        <v>8</v>
      </c>
    </row>
    <row r="7297" spans="3:11">
      <c r="C7297" s="11" t="str">
        <f>IND_SavePot!C7297</f>
        <v>INDWDEFFPH-16</v>
      </c>
      <c r="D7297" s="11" t="str">
        <f>IND_SavePot!D7297</f>
        <v>IWDPH</v>
      </c>
      <c r="E7297" s="10" t="str">
        <f t="shared" si="361"/>
        <v>IWDPH</v>
      </c>
      <c r="F7297" s="10" t="s">
        <v>10</v>
      </c>
      <c r="G7297" s="10" t="s">
        <v>11</v>
      </c>
      <c r="H7297" s="10">
        <f t="shared" si="363"/>
        <v>2050</v>
      </c>
      <c r="I7297" s="13">
        <f>IND_SavePot!I7297*(1+HLOOKUP(MID(D7297,2,2),$M$9:$AF$15,MATCH(RIGHT(D7297,2),$M$9:$M$15,0),0))^($H7297-IND_SavePot!$H7297)</f>
        <v>7.7291566374323353E-3</v>
      </c>
      <c r="J7297" s="13">
        <f t="shared" si="362"/>
        <v>7.7291566374323353E-3</v>
      </c>
      <c r="K7297" s="2">
        <v>8</v>
      </c>
    </row>
    <row r="7298" spans="3:11">
      <c r="C7298" s="11" t="str">
        <f>IND_SavePot!C7298</f>
        <v>INDWDEFFPH-16</v>
      </c>
      <c r="D7298" s="11" t="str">
        <f>IND_SavePot!D7298</f>
        <v>IWDPH</v>
      </c>
      <c r="E7298" s="10" t="str">
        <f t="shared" si="361"/>
        <v>IWDPH</v>
      </c>
      <c r="F7298" s="10" t="s">
        <v>10</v>
      </c>
      <c r="G7298" s="10" t="s">
        <v>11</v>
      </c>
      <c r="H7298" s="10">
        <f t="shared" si="363"/>
        <v>2050</v>
      </c>
      <c r="I7298" s="13">
        <f>IND_SavePot!I7298*(1+HLOOKUP(MID(D7298,2,2),$M$9:$AF$15,MATCH(RIGHT(D7298,2),$M$9:$M$15,0),0))^($H7298-IND_SavePot!$H7298)</f>
        <v>7.7291566374323353E-3</v>
      </c>
      <c r="J7298" s="13">
        <f t="shared" si="362"/>
        <v>7.7291566374323353E-3</v>
      </c>
      <c r="K7298" s="2">
        <v>8</v>
      </c>
    </row>
    <row r="7299" spans="3:11">
      <c r="C7299" s="11" t="str">
        <f>IND_SavePot!C7299</f>
        <v>INDWDEFFSH-16</v>
      </c>
      <c r="D7299" s="11" t="str">
        <f>IND_SavePot!D7299</f>
        <v>IWDSH</v>
      </c>
      <c r="E7299" s="10" t="str">
        <f t="shared" si="361"/>
        <v>IWDSH</v>
      </c>
      <c r="F7299" s="10" t="s">
        <v>10</v>
      </c>
      <c r="G7299" s="10" t="s">
        <v>11</v>
      </c>
      <c r="H7299" s="10">
        <f t="shared" si="363"/>
        <v>2050</v>
      </c>
      <c r="I7299" s="13">
        <f>IND_SavePot!I7299*(1+HLOOKUP(MID(D7299,2,2),$M$9:$AF$15,MATCH(RIGHT(D7299,2),$M$9:$M$15,0),0))^($H7299-IND_SavePot!$H7299)</f>
        <v>0</v>
      </c>
      <c r="J7299" s="13">
        <f t="shared" si="362"/>
        <v>0</v>
      </c>
      <c r="K7299" s="2">
        <v>8</v>
      </c>
    </row>
    <row r="7300" spans="3:11">
      <c r="C7300" s="11" t="str">
        <f>IND_SavePot!C7300</f>
        <v>INDWDEFFLA-16</v>
      </c>
      <c r="D7300" s="11" t="str">
        <f>IND_SavePot!D7300</f>
        <v>IWDLA</v>
      </c>
      <c r="E7300" s="10" t="str">
        <f t="shared" si="361"/>
        <v>IWDLA</v>
      </c>
      <c r="F7300" s="10" t="s">
        <v>10</v>
      </c>
      <c r="G7300" s="10" t="s">
        <v>11</v>
      </c>
      <c r="H7300" s="10">
        <f t="shared" si="363"/>
        <v>2050</v>
      </c>
      <c r="I7300" s="13">
        <f>IND_SavePot!I7300*(1+HLOOKUP(MID(D7300,2,2),$M$9:$AF$15,MATCH(RIGHT(D7300,2),$M$9:$M$15,0),0))^($H7300-IND_SavePot!$H7300)</f>
        <v>8.9587225902755009E-3</v>
      </c>
      <c r="J7300" s="13">
        <f t="shared" si="362"/>
        <v>8.9587225902755009E-3</v>
      </c>
      <c r="K7300" s="2">
        <v>8</v>
      </c>
    </row>
    <row r="7301" spans="3:11">
      <c r="C7301" s="11" t="str">
        <f>IND_SavePot!C7301</f>
        <v>INDWDEFFEM-16</v>
      </c>
      <c r="D7301" s="11" t="str">
        <f>IND_SavePot!D7301</f>
        <v>IWDEM</v>
      </c>
      <c r="E7301" s="10" t="str">
        <f t="shared" si="361"/>
        <v>IWDEM</v>
      </c>
      <c r="F7301" s="10" t="s">
        <v>10</v>
      </c>
      <c r="G7301" s="10" t="s">
        <v>11</v>
      </c>
      <c r="H7301" s="10">
        <f t="shared" si="363"/>
        <v>2050</v>
      </c>
      <c r="I7301" s="13">
        <f>IND_SavePot!I7301*(1+HLOOKUP(MID(D7301,2,2),$M$9:$AF$15,MATCH(RIGHT(D7301,2),$M$9:$M$15,0),0))^($H7301-IND_SavePot!$H7301)</f>
        <v>6.8977696935038453E-3</v>
      </c>
      <c r="J7301" s="13">
        <f t="shared" si="362"/>
        <v>6.8977696935038453E-3</v>
      </c>
      <c r="K7301" s="2">
        <v>8</v>
      </c>
    </row>
    <row r="7302" spans="3:11">
      <c r="C7302" s="11" t="str">
        <f>IND_SavePot!C7302</f>
        <v>INDWDEFFTF-16</v>
      </c>
      <c r="D7302" s="11" t="str">
        <f>IND_SavePot!D7302</f>
        <v>IWDTF</v>
      </c>
      <c r="E7302" s="10" t="str">
        <f t="shared" si="361"/>
        <v>IWDTF</v>
      </c>
      <c r="F7302" s="10" t="s">
        <v>10</v>
      </c>
      <c r="G7302" s="10" t="s">
        <v>11</v>
      </c>
      <c r="H7302" s="10">
        <f t="shared" si="363"/>
        <v>2050</v>
      </c>
      <c r="I7302" s="13">
        <f>IND_SavePot!I7302*(1+HLOOKUP(MID(D7302,2,2),$M$9:$AF$15,MATCH(RIGHT(D7302,2),$M$9:$M$15,0),0))^($H7302-IND_SavePot!$H7302)</f>
        <v>1.5174410581465137E-3</v>
      </c>
      <c r="J7302" s="13">
        <f t="shared" si="362"/>
        <v>1.5174410581465137E-3</v>
      </c>
      <c r="K7302" s="2">
        <v>8</v>
      </c>
    </row>
    <row r="7303" spans="3:11">
      <c r="C7303" s="11" t="str">
        <f>IND_SavePot!C7303</f>
        <v>INDWDEFFPH-17</v>
      </c>
      <c r="D7303" s="11" t="str">
        <f>IND_SavePot!D7303</f>
        <v>IWDPH</v>
      </c>
      <c r="E7303" s="10" t="str">
        <f t="shared" si="361"/>
        <v>IWDPH</v>
      </c>
      <c r="F7303" s="10" t="s">
        <v>10</v>
      </c>
      <c r="G7303" s="10" t="s">
        <v>11</v>
      </c>
      <c r="H7303" s="10">
        <f t="shared" si="363"/>
        <v>2050</v>
      </c>
      <c r="I7303" s="13">
        <f>IND_SavePot!I7303*(1+HLOOKUP(MID(D7303,2,2),$M$9:$AF$15,MATCH(RIGHT(D7303,2),$M$9:$M$15,0),0))^($H7303-IND_SavePot!$H7303)</f>
        <v>7.7291566374323353E-3</v>
      </c>
      <c r="J7303" s="13">
        <f t="shared" si="362"/>
        <v>7.7291566374323353E-3</v>
      </c>
      <c r="K7303" s="2">
        <v>8</v>
      </c>
    </row>
    <row r="7304" spans="3:11">
      <c r="C7304" s="11" t="str">
        <f>IND_SavePot!C7304</f>
        <v>INDWDEFFPH-17</v>
      </c>
      <c r="D7304" s="11" t="str">
        <f>IND_SavePot!D7304</f>
        <v>IWDPH</v>
      </c>
      <c r="E7304" s="10" t="str">
        <f t="shared" ref="E7304:E7367" si="364">D7304</f>
        <v>IWDPH</v>
      </c>
      <c r="F7304" s="10" t="s">
        <v>10</v>
      </c>
      <c r="G7304" s="10" t="s">
        <v>11</v>
      </c>
      <c r="H7304" s="10">
        <f t="shared" si="363"/>
        <v>2050</v>
      </c>
      <c r="I7304" s="13">
        <f>IND_SavePot!I7304*(1+HLOOKUP(MID(D7304,2,2),$M$9:$AF$15,MATCH(RIGHT(D7304,2),$M$9:$M$15,0),0))^($H7304-IND_SavePot!$H7304)</f>
        <v>7.7291566374323353E-3</v>
      </c>
      <c r="J7304" s="13">
        <f t="shared" ref="J7304:J7367" si="365">I7304</f>
        <v>7.7291566374323353E-3</v>
      </c>
      <c r="K7304" s="2">
        <v>8</v>
      </c>
    </row>
    <row r="7305" spans="3:11">
      <c r="C7305" s="11" t="str">
        <f>IND_SavePot!C7305</f>
        <v>INDWDEFFSH-17</v>
      </c>
      <c r="D7305" s="11" t="str">
        <f>IND_SavePot!D7305</f>
        <v>IWDSH</v>
      </c>
      <c r="E7305" s="10" t="str">
        <f t="shared" si="364"/>
        <v>IWDSH</v>
      </c>
      <c r="F7305" s="10" t="s">
        <v>10</v>
      </c>
      <c r="G7305" s="10" t="s">
        <v>11</v>
      </c>
      <c r="H7305" s="10">
        <f t="shared" ref="H7305:H7368" si="366">H7304</f>
        <v>2050</v>
      </c>
      <c r="I7305" s="13">
        <f>IND_SavePot!I7305*(1+HLOOKUP(MID(D7305,2,2),$M$9:$AF$15,MATCH(RIGHT(D7305,2),$M$9:$M$15,0),0))^($H7305-IND_SavePot!$H7305)</f>
        <v>0</v>
      </c>
      <c r="J7305" s="13">
        <f t="shared" si="365"/>
        <v>0</v>
      </c>
      <c r="K7305" s="2">
        <v>8</v>
      </c>
    </row>
    <row r="7306" spans="3:11">
      <c r="C7306" s="11" t="str">
        <f>IND_SavePot!C7306</f>
        <v>INDWDEFFLA-17</v>
      </c>
      <c r="D7306" s="11" t="str">
        <f>IND_SavePot!D7306</f>
        <v>IWDLA</v>
      </c>
      <c r="E7306" s="10" t="str">
        <f t="shared" si="364"/>
        <v>IWDLA</v>
      </c>
      <c r="F7306" s="10" t="s">
        <v>10</v>
      </c>
      <c r="G7306" s="10" t="s">
        <v>11</v>
      </c>
      <c r="H7306" s="10">
        <f t="shared" si="366"/>
        <v>2050</v>
      </c>
      <c r="I7306" s="13">
        <f>IND_SavePot!I7306*(1+HLOOKUP(MID(D7306,2,2),$M$9:$AF$15,MATCH(RIGHT(D7306,2),$M$9:$M$15,0),0))^($H7306-IND_SavePot!$H7306)</f>
        <v>8.9587225902754801E-3</v>
      </c>
      <c r="J7306" s="13">
        <f t="shared" si="365"/>
        <v>8.9587225902754801E-3</v>
      </c>
      <c r="K7306" s="2">
        <v>8</v>
      </c>
    </row>
    <row r="7307" spans="3:11">
      <c r="C7307" s="11" t="str">
        <f>IND_SavePot!C7307</f>
        <v>INDWDEFFEM-17</v>
      </c>
      <c r="D7307" s="11" t="str">
        <f>IND_SavePot!D7307</f>
        <v>IWDEM</v>
      </c>
      <c r="E7307" s="10" t="str">
        <f t="shared" si="364"/>
        <v>IWDEM</v>
      </c>
      <c r="F7307" s="10" t="s">
        <v>10</v>
      </c>
      <c r="G7307" s="10" t="s">
        <v>11</v>
      </c>
      <c r="H7307" s="10">
        <f t="shared" si="366"/>
        <v>2050</v>
      </c>
      <c r="I7307" s="13">
        <f>IND_SavePot!I7307*(1+HLOOKUP(MID(D7307,2,2),$M$9:$AF$15,MATCH(RIGHT(D7307,2),$M$9:$M$15,0),0))^($H7307-IND_SavePot!$H7307)</f>
        <v>6.8977696935038045E-3</v>
      </c>
      <c r="J7307" s="13">
        <f t="shared" si="365"/>
        <v>6.8977696935038045E-3</v>
      </c>
      <c r="K7307" s="2">
        <v>8</v>
      </c>
    </row>
    <row r="7308" spans="3:11">
      <c r="C7308" s="11" t="str">
        <f>IND_SavePot!C7308</f>
        <v>INDWDEFFTF-17</v>
      </c>
      <c r="D7308" s="11" t="str">
        <f>IND_SavePot!D7308</f>
        <v>IWDTF</v>
      </c>
      <c r="E7308" s="10" t="str">
        <f t="shared" si="364"/>
        <v>IWDTF</v>
      </c>
      <c r="F7308" s="10" t="s">
        <v>10</v>
      </c>
      <c r="G7308" s="10" t="s">
        <v>11</v>
      </c>
      <c r="H7308" s="10">
        <f t="shared" si="366"/>
        <v>2050</v>
      </c>
      <c r="I7308" s="13">
        <f>IND_SavePot!I7308*(1+HLOOKUP(MID(D7308,2,2),$M$9:$AF$15,MATCH(RIGHT(D7308,2),$M$9:$M$15,0),0))^($H7308-IND_SavePot!$H7308)</f>
        <v>1.51744105814651E-3</v>
      </c>
      <c r="J7308" s="13">
        <f t="shared" si="365"/>
        <v>1.51744105814651E-3</v>
      </c>
      <c r="K7308" s="2">
        <v>8</v>
      </c>
    </row>
    <row r="7309" spans="3:11">
      <c r="C7309" s="11" t="str">
        <f>IND_SavePot!C7309</f>
        <v>INDWDEFFPH-18</v>
      </c>
      <c r="D7309" s="11" t="str">
        <f>IND_SavePot!D7309</f>
        <v>IWDPH</v>
      </c>
      <c r="E7309" s="10" t="str">
        <f t="shared" si="364"/>
        <v>IWDPH</v>
      </c>
      <c r="F7309" s="10" t="s">
        <v>10</v>
      </c>
      <c r="G7309" s="10" t="s">
        <v>11</v>
      </c>
      <c r="H7309" s="10">
        <f t="shared" si="366"/>
        <v>2050</v>
      </c>
      <c r="I7309" s="13">
        <f>IND_SavePot!I7309*(1+HLOOKUP(MID(D7309,2,2),$M$9:$AF$15,MATCH(RIGHT(D7309,2),$M$9:$M$15,0),0))^($H7309-IND_SavePot!$H7309)</f>
        <v>7.7291566374323353E-3</v>
      </c>
      <c r="J7309" s="13">
        <f t="shared" si="365"/>
        <v>7.7291566374323353E-3</v>
      </c>
      <c r="K7309" s="2">
        <v>8</v>
      </c>
    </row>
    <row r="7310" spans="3:11">
      <c r="C7310" s="11" t="str">
        <f>IND_SavePot!C7310</f>
        <v>INDWDEFFPH-18</v>
      </c>
      <c r="D7310" s="11" t="str">
        <f>IND_SavePot!D7310</f>
        <v>IWDPH</v>
      </c>
      <c r="E7310" s="10" t="str">
        <f t="shared" si="364"/>
        <v>IWDPH</v>
      </c>
      <c r="F7310" s="10" t="s">
        <v>10</v>
      </c>
      <c r="G7310" s="10" t="s">
        <v>11</v>
      </c>
      <c r="H7310" s="10">
        <f t="shared" si="366"/>
        <v>2050</v>
      </c>
      <c r="I7310" s="13">
        <f>IND_SavePot!I7310*(1+HLOOKUP(MID(D7310,2,2),$M$9:$AF$15,MATCH(RIGHT(D7310,2),$M$9:$M$15,0),0))^($H7310-IND_SavePot!$H7310)</f>
        <v>7.7291566374323353E-3</v>
      </c>
      <c r="J7310" s="13">
        <f t="shared" si="365"/>
        <v>7.7291566374323353E-3</v>
      </c>
      <c r="K7310" s="2">
        <v>8</v>
      </c>
    </row>
    <row r="7311" spans="3:11">
      <c r="C7311" s="11" t="str">
        <f>IND_SavePot!C7311</f>
        <v>INDWDEFFSH-18</v>
      </c>
      <c r="D7311" s="11" t="str">
        <f>IND_SavePot!D7311</f>
        <v>IWDSH</v>
      </c>
      <c r="E7311" s="10" t="str">
        <f t="shared" si="364"/>
        <v>IWDSH</v>
      </c>
      <c r="F7311" s="10" t="s">
        <v>10</v>
      </c>
      <c r="G7311" s="10" t="s">
        <v>11</v>
      </c>
      <c r="H7311" s="10">
        <f t="shared" si="366"/>
        <v>2050</v>
      </c>
      <c r="I7311" s="13">
        <f>IND_SavePot!I7311*(1+HLOOKUP(MID(D7311,2,2),$M$9:$AF$15,MATCH(RIGHT(D7311,2),$M$9:$M$15,0),0))^($H7311-IND_SavePot!$H7311)</f>
        <v>0</v>
      </c>
      <c r="J7311" s="13">
        <f t="shared" si="365"/>
        <v>0</v>
      </c>
      <c r="K7311" s="2">
        <v>8</v>
      </c>
    </row>
    <row r="7312" spans="3:11">
      <c r="C7312" s="11" t="str">
        <f>IND_SavePot!C7312</f>
        <v>INDWDEFFLA-18</v>
      </c>
      <c r="D7312" s="11" t="str">
        <f>IND_SavePot!D7312</f>
        <v>IWDLA</v>
      </c>
      <c r="E7312" s="10" t="str">
        <f t="shared" si="364"/>
        <v>IWDLA</v>
      </c>
      <c r="F7312" s="10" t="s">
        <v>10</v>
      </c>
      <c r="G7312" s="10" t="s">
        <v>11</v>
      </c>
      <c r="H7312" s="10">
        <f t="shared" si="366"/>
        <v>2050</v>
      </c>
      <c r="I7312" s="13">
        <f>IND_SavePot!I7312*(1+HLOOKUP(MID(D7312,2,2),$M$9:$AF$15,MATCH(RIGHT(D7312,2),$M$9:$M$15,0),0))^($H7312-IND_SavePot!$H7312)</f>
        <v>8.9587225902755009E-3</v>
      </c>
      <c r="J7312" s="13">
        <f t="shared" si="365"/>
        <v>8.9587225902755009E-3</v>
      </c>
      <c r="K7312" s="2">
        <v>7</v>
      </c>
    </row>
    <row r="7313" spans="3:11">
      <c r="C7313" s="11" t="str">
        <f>IND_SavePot!C7313</f>
        <v>INDWDEFFEM-18</v>
      </c>
      <c r="D7313" s="11" t="str">
        <f>IND_SavePot!D7313</f>
        <v>IWDEM</v>
      </c>
      <c r="E7313" s="10" t="str">
        <f t="shared" si="364"/>
        <v>IWDEM</v>
      </c>
      <c r="F7313" s="10" t="s">
        <v>10</v>
      </c>
      <c r="G7313" s="10" t="s">
        <v>11</v>
      </c>
      <c r="H7313" s="10">
        <f t="shared" si="366"/>
        <v>2050</v>
      </c>
      <c r="I7313" s="13">
        <f>IND_SavePot!I7313*(1+HLOOKUP(MID(D7313,2,2),$M$9:$AF$15,MATCH(RIGHT(D7313,2),$M$9:$M$15,0),0))^($H7313-IND_SavePot!$H7313)</f>
        <v>6.8977696935038453E-3</v>
      </c>
      <c r="J7313" s="13">
        <f t="shared" si="365"/>
        <v>6.8977696935038453E-3</v>
      </c>
      <c r="K7313" s="2">
        <v>7</v>
      </c>
    </row>
    <row r="7314" spans="3:11">
      <c r="C7314" s="11" t="str">
        <f>IND_SavePot!C7314</f>
        <v>INDWDEFFTF-18</v>
      </c>
      <c r="D7314" s="11" t="str">
        <f>IND_SavePot!D7314</f>
        <v>IWDTF</v>
      </c>
      <c r="E7314" s="10" t="str">
        <f t="shared" si="364"/>
        <v>IWDTF</v>
      </c>
      <c r="F7314" s="10" t="s">
        <v>10</v>
      </c>
      <c r="G7314" s="10" t="s">
        <v>11</v>
      </c>
      <c r="H7314" s="10">
        <f t="shared" si="366"/>
        <v>2050</v>
      </c>
      <c r="I7314" s="13">
        <f>IND_SavePot!I7314*(1+HLOOKUP(MID(D7314,2,2),$M$9:$AF$15,MATCH(RIGHT(D7314,2),$M$9:$M$15,0),0))^($H7314-IND_SavePot!$H7314)</f>
        <v>1.5174410581465137E-3</v>
      </c>
      <c r="J7314" s="13">
        <f t="shared" si="365"/>
        <v>1.5174410581465137E-3</v>
      </c>
      <c r="K7314" s="2">
        <v>8</v>
      </c>
    </row>
    <row r="7315" spans="3:11">
      <c r="C7315" s="11" t="str">
        <f>IND_SavePot!C7315</f>
        <v>INDWDEFFPH-19</v>
      </c>
      <c r="D7315" s="11" t="str">
        <f>IND_SavePot!D7315</f>
        <v>IWDPH</v>
      </c>
      <c r="E7315" s="10" t="str">
        <f t="shared" si="364"/>
        <v>IWDPH</v>
      </c>
      <c r="F7315" s="10" t="s">
        <v>10</v>
      </c>
      <c r="G7315" s="10" t="s">
        <v>11</v>
      </c>
      <c r="H7315" s="10">
        <f t="shared" si="366"/>
        <v>2050</v>
      </c>
      <c r="I7315" s="13">
        <f>IND_SavePot!I7315*(1+HLOOKUP(MID(D7315,2,2),$M$9:$AF$15,MATCH(RIGHT(D7315,2),$M$9:$M$15,0),0))^($H7315-IND_SavePot!$H7315)</f>
        <v>7.7291566374323205E-3</v>
      </c>
      <c r="J7315" s="13">
        <f t="shared" si="365"/>
        <v>7.7291566374323205E-3</v>
      </c>
      <c r="K7315" s="2">
        <v>8</v>
      </c>
    </row>
    <row r="7316" spans="3:11">
      <c r="C7316" s="11" t="str">
        <f>IND_SavePot!C7316</f>
        <v>INDWDEFFPH-19</v>
      </c>
      <c r="D7316" s="11" t="str">
        <f>IND_SavePot!D7316</f>
        <v>IWDPH</v>
      </c>
      <c r="E7316" s="10" t="str">
        <f t="shared" si="364"/>
        <v>IWDPH</v>
      </c>
      <c r="F7316" s="10" t="s">
        <v>10</v>
      </c>
      <c r="G7316" s="10" t="s">
        <v>11</v>
      </c>
      <c r="H7316" s="10">
        <f t="shared" si="366"/>
        <v>2050</v>
      </c>
      <c r="I7316" s="13">
        <f>IND_SavePot!I7316*(1+HLOOKUP(MID(D7316,2,2),$M$9:$AF$15,MATCH(RIGHT(D7316,2),$M$9:$M$15,0),0))^($H7316-IND_SavePot!$H7316)</f>
        <v>7.7291566374323205E-3</v>
      </c>
      <c r="J7316" s="13">
        <f t="shared" si="365"/>
        <v>7.7291566374323205E-3</v>
      </c>
      <c r="K7316" s="2">
        <v>8</v>
      </c>
    </row>
    <row r="7317" spans="3:11">
      <c r="C7317" s="11" t="str">
        <f>IND_SavePot!C7317</f>
        <v>INDWDEFFSH-19</v>
      </c>
      <c r="D7317" s="11" t="str">
        <f>IND_SavePot!D7317</f>
        <v>IWDSH</v>
      </c>
      <c r="E7317" s="10" t="str">
        <f t="shared" si="364"/>
        <v>IWDSH</v>
      </c>
      <c r="F7317" s="10" t="s">
        <v>10</v>
      </c>
      <c r="G7317" s="10" t="s">
        <v>11</v>
      </c>
      <c r="H7317" s="10">
        <f t="shared" si="366"/>
        <v>2050</v>
      </c>
      <c r="I7317" s="13">
        <f>IND_SavePot!I7317*(1+HLOOKUP(MID(D7317,2,2),$M$9:$AF$15,MATCH(RIGHT(D7317,2),$M$9:$M$15,0),0))^($H7317-IND_SavePot!$H7317)</f>
        <v>0</v>
      </c>
      <c r="J7317" s="13">
        <f t="shared" si="365"/>
        <v>0</v>
      </c>
      <c r="K7317" s="2">
        <v>8</v>
      </c>
    </row>
    <row r="7318" spans="3:11">
      <c r="C7318" s="11" t="str">
        <f>IND_SavePot!C7318</f>
        <v>INDWDEFFLA-19</v>
      </c>
      <c r="D7318" s="11" t="str">
        <f>IND_SavePot!D7318</f>
        <v>IWDLA</v>
      </c>
      <c r="E7318" s="10" t="str">
        <f t="shared" si="364"/>
        <v>IWDLA</v>
      </c>
      <c r="F7318" s="10" t="s">
        <v>10</v>
      </c>
      <c r="G7318" s="10" t="s">
        <v>11</v>
      </c>
      <c r="H7318" s="10">
        <f t="shared" si="366"/>
        <v>2050</v>
      </c>
      <c r="I7318" s="13">
        <f>IND_SavePot!I7318*(1+HLOOKUP(MID(D7318,2,2),$M$9:$AF$15,MATCH(RIGHT(D7318,2),$M$9:$M$15,0),0))^($H7318-IND_SavePot!$H7318)</f>
        <v>8.9587225902754801E-3</v>
      </c>
      <c r="J7318" s="13">
        <f t="shared" si="365"/>
        <v>8.9587225902754801E-3</v>
      </c>
      <c r="K7318" s="2">
        <v>6</v>
      </c>
    </row>
    <row r="7319" spans="3:11">
      <c r="C7319" s="11" t="str">
        <f>IND_SavePot!C7319</f>
        <v>INDWDEFFEM-19</v>
      </c>
      <c r="D7319" s="11" t="str">
        <f>IND_SavePot!D7319</f>
        <v>IWDEM</v>
      </c>
      <c r="E7319" s="10" t="str">
        <f t="shared" si="364"/>
        <v>IWDEM</v>
      </c>
      <c r="F7319" s="10" t="s">
        <v>10</v>
      </c>
      <c r="G7319" s="10" t="s">
        <v>11</v>
      </c>
      <c r="H7319" s="10">
        <f t="shared" si="366"/>
        <v>2050</v>
      </c>
      <c r="I7319" s="13">
        <f>IND_SavePot!I7319*(1+HLOOKUP(MID(D7319,2,2),$M$9:$AF$15,MATCH(RIGHT(D7319,2),$M$9:$M$15,0),0))^($H7319-IND_SavePot!$H7319)</f>
        <v>6.8977696935038045E-3</v>
      </c>
      <c r="J7319" s="13">
        <f t="shared" si="365"/>
        <v>6.8977696935038045E-3</v>
      </c>
      <c r="K7319" s="2">
        <v>6</v>
      </c>
    </row>
    <row r="7320" spans="3:11">
      <c r="C7320" s="11" t="str">
        <f>IND_SavePot!C7320</f>
        <v>INDWDEFFTF-19</v>
      </c>
      <c r="D7320" s="11" t="str">
        <f>IND_SavePot!D7320</f>
        <v>IWDTF</v>
      </c>
      <c r="E7320" s="10" t="str">
        <f t="shared" si="364"/>
        <v>IWDTF</v>
      </c>
      <c r="F7320" s="10" t="s">
        <v>10</v>
      </c>
      <c r="G7320" s="10" t="s">
        <v>11</v>
      </c>
      <c r="H7320" s="10">
        <f t="shared" si="366"/>
        <v>2050</v>
      </c>
      <c r="I7320" s="13">
        <f>IND_SavePot!I7320*(1+HLOOKUP(MID(D7320,2,2),$M$9:$AF$15,MATCH(RIGHT(D7320,2),$M$9:$M$15,0),0))^($H7320-IND_SavePot!$H7320)</f>
        <v>1.5174410581465137E-3</v>
      </c>
      <c r="J7320" s="13">
        <f t="shared" si="365"/>
        <v>1.5174410581465137E-3</v>
      </c>
      <c r="K7320" s="2">
        <v>8</v>
      </c>
    </row>
    <row r="7321" spans="3:11">
      <c r="C7321" s="11" t="str">
        <f>IND_SavePot!C7321</f>
        <v>INDWDEFFPH-20</v>
      </c>
      <c r="D7321" s="11" t="str">
        <f>IND_SavePot!D7321</f>
        <v>IWDPH</v>
      </c>
      <c r="E7321" s="10" t="str">
        <f t="shared" si="364"/>
        <v>IWDPH</v>
      </c>
      <c r="F7321" s="10" t="s">
        <v>10</v>
      </c>
      <c r="G7321" s="10" t="s">
        <v>11</v>
      </c>
      <c r="H7321" s="10">
        <f t="shared" si="366"/>
        <v>2050</v>
      </c>
      <c r="I7321" s="13">
        <f>IND_SavePot!I7321*(1+HLOOKUP(MID(D7321,2,2),$M$9:$AF$15,MATCH(RIGHT(D7321,2),$M$9:$M$15,0),0))^($H7321-IND_SavePot!$H7321)</f>
        <v>7.72915663743235E-3</v>
      </c>
      <c r="J7321" s="13">
        <f t="shared" si="365"/>
        <v>7.72915663743235E-3</v>
      </c>
      <c r="K7321" s="2">
        <v>8</v>
      </c>
    </row>
    <row r="7322" spans="3:11">
      <c r="C7322" s="11" t="str">
        <f>IND_SavePot!C7322</f>
        <v>INDWDEFFPH-20</v>
      </c>
      <c r="D7322" s="11" t="str">
        <f>IND_SavePot!D7322</f>
        <v>IWDPH</v>
      </c>
      <c r="E7322" s="10" t="str">
        <f t="shared" si="364"/>
        <v>IWDPH</v>
      </c>
      <c r="F7322" s="10" t="s">
        <v>10</v>
      </c>
      <c r="G7322" s="10" t="s">
        <v>11</v>
      </c>
      <c r="H7322" s="10">
        <f t="shared" si="366"/>
        <v>2050</v>
      </c>
      <c r="I7322" s="13">
        <f>IND_SavePot!I7322*(1+HLOOKUP(MID(D7322,2,2),$M$9:$AF$15,MATCH(RIGHT(D7322,2),$M$9:$M$15,0),0))^($H7322-IND_SavePot!$H7322)</f>
        <v>7.72915663743235E-3</v>
      </c>
      <c r="J7322" s="13">
        <f t="shared" si="365"/>
        <v>7.72915663743235E-3</v>
      </c>
      <c r="K7322" s="2">
        <v>8</v>
      </c>
    </row>
    <row r="7323" spans="3:11">
      <c r="C7323" s="11" t="str">
        <f>IND_SavePot!C7323</f>
        <v>INDWDEFFSH-20</v>
      </c>
      <c r="D7323" s="11" t="str">
        <f>IND_SavePot!D7323</f>
        <v>IWDSH</v>
      </c>
      <c r="E7323" s="10" t="str">
        <f t="shared" si="364"/>
        <v>IWDSH</v>
      </c>
      <c r="F7323" s="10" t="s">
        <v>10</v>
      </c>
      <c r="G7323" s="10" t="s">
        <v>11</v>
      </c>
      <c r="H7323" s="10">
        <f t="shared" si="366"/>
        <v>2050</v>
      </c>
      <c r="I7323" s="13">
        <f>IND_SavePot!I7323*(1+HLOOKUP(MID(D7323,2,2),$M$9:$AF$15,MATCH(RIGHT(D7323,2),$M$9:$M$15,0),0))^($H7323-IND_SavePot!$H7323)</f>
        <v>0</v>
      </c>
      <c r="J7323" s="13">
        <f t="shared" si="365"/>
        <v>0</v>
      </c>
      <c r="K7323" s="2">
        <v>8</v>
      </c>
    </row>
    <row r="7324" spans="3:11">
      <c r="C7324" s="11" t="str">
        <f>IND_SavePot!C7324</f>
        <v>INDWDEFFLA-20</v>
      </c>
      <c r="D7324" s="11" t="str">
        <f>IND_SavePot!D7324</f>
        <v>IWDLA</v>
      </c>
      <c r="E7324" s="10" t="str">
        <f t="shared" si="364"/>
        <v>IWDLA</v>
      </c>
      <c r="F7324" s="10" t="s">
        <v>10</v>
      </c>
      <c r="G7324" s="10" t="s">
        <v>11</v>
      </c>
      <c r="H7324" s="10">
        <f t="shared" si="366"/>
        <v>2050</v>
      </c>
      <c r="I7324" s="13">
        <f>IND_SavePot!I7324*(1+HLOOKUP(MID(D7324,2,2),$M$9:$AF$15,MATCH(RIGHT(D7324,2),$M$9:$M$15,0),0))^($H7324-IND_SavePot!$H7324)</f>
        <v>8.9587225902755009E-3</v>
      </c>
      <c r="J7324" s="13">
        <f t="shared" si="365"/>
        <v>8.9587225902755009E-3</v>
      </c>
      <c r="K7324" s="2">
        <v>6</v>
      </c>
    </row>
    <row r="7325" spans="3:11">
      <c r="C7325" s="11" t="str">
        <f>IND_SavePot!C7325</f>
        <v>INDWDEFFEM-20</v>
      </c>
      <c r="D7325" s="11" t="str">
        <f>IND_SavePot!D7325</f>
        <v>IWDEM</v>
      </c>
      <c r="E7325" s="10" t="str">
        <f t="shared" si="364"/>
        <v>IWDEM</v>
      </c>
      <c r="F7325" s="10" t="s">
        <v>10</v>
      </c>
      <c r="G7325" s="10" t="s">
        <v>11</v>
      </c>
      <c r="H7325" s="10">
        <f t="shared" si="366"/>
        <v>2050</v>
      </c>
      <c r="I7325" s="13">
        <f>IND_SavePot!I7325*(1+HLOOKUP(MID(D7325,2,2),$M$9:$AF$15,MATCH(RIGHT(D7325,2),$M$9:$M$15,0),0))^($H7325-IND_SavePot!$H7325)</f>
        <v>6.8977696935038453E-3</v>
      </c>
      <c r="J7325" s="13">
        <f t="shared" si="365"/>
        <v>6.8977696935038453E-3</v>
      </c>
      <c r="K7325" s="2">
        <v>6</v>
      </c>
    </row>
    <row r="7326" spans="3:11">
      <c r="C7326" s="11" t="str">
        <f>IND_SavePot!C7326</f>
        <v>INDWDEFFTF-20</v>
      </c>
      <c r="D7326" s="11" t="str">
        <f>IND_SavePot!D7326</f>
        <v>IWDTF</v>
      </c>
      <c r="E7326" s="10" t="str">
        <f t="shared" si="364"/>
        <v>IWDTF</v>
      </c>
      <c r="F7326" s="10" t="s">
        <v>10</v>
      </c>
      <c r="G7326" s="10" t="s">
        <v>11</v>
      </c>
      <c r="H7326" s="10">
        <f t="shared" si="366"/>
        <v>2050</v>
      </c>
      <c r="I7326" s="13">
        <f>IND_SavePot!I7326*(1+HLOOKUP(MID(D7326,2,2),$M$9:$AF$15,MATCH(RIGHT(D7326,2),$M$9:$M$15,0),0))^($H7326-IND_SavePot!$H7326)</f>
        <v>1.5174410581465137E-3</v>
      </c>
      <c r="J7326" s="13">
        <f t="shared" si="365"/>
        <v>1.5174410581465137E-3</v>
      </c>
      <c r="K7326" s="2">
        <v>8</v>
      </c>
    </row>
    <row r="7327" spans="3:11">
      <c r="C7327" s="11" t="str">
        <f>IND_SavePot!C7327</f>
        <v>INDWDEFFPH-21</v>
      </c>
      <c r="D7327" s="11" t="str">
        <f>IND_SavePot!D7327</f>
        <v>IWDPH</v>
      </c>
      <c r="E7327" s="10" t="str">
        <f t="shared" si="364"/>
        <v>IWDPH</v>
      </c>
      <c r="F7327" s="10" t="s">
        <v>10</v>
      </c>
      <c r="G7327" s="10" t="s">
        <v>11</v>
      </c>
      <c r="H7327" s="10">
        <f t="shared" si="366"/>
        <v>2050</v>
      </c>
      <c r="I7327" s="13">
        <f>IND_SavePot!I7327*(1+HLOOKUP(MID(D7327,2,2),$M$9:$AF$15,MATCH(RIGHT(D7327,2),$M$9:$M$15,0),0))^($H7327-IND_SavePot!$H7327)</f>
        <v>5.4381950628652068E-3</v>
      </c>
      <c r="J7327" s="13">
        <f t="shared" si="365"/>
        <v>5.4381950628652068E-3</v>
      </c>
      <c r="K7327" s="2">
        <v>8</v>
      </c>
    </row>
    <row r="7328" spans="3:11">
      <c r="C7328" s="11" t="str">
        <f>IND_SavePot!C7328</f>
        <v>INDWDEFFPH-21</v>
      </c>
      <c r="D7328" s="11" t="str">
        <f>IND_SavePot!D7328</f>
        <v>IWDPH</v>
      </c>
      <c r="E7328" s="10" t="str">
        <f t="shared" si="364"/>
        <v>IWDPH</v>
      </c>
      <c r="F7328" s="10" t="s">
        <v>10</v>
      </c>
      <c r="G7328" s="10" t="s">
        <v>11</v>
      </c>
      <c r="H7328" s="10">
        <f t="shared" si="366"/>
        <v>2050</v>
      </c>
      <c r="I7328" s="13">
        <f>IND_SavePot!I7328*(1+HLOOKUP(MID(D7328,2,2),$M$9:$AF$15,MATCH(RIGHT(D7328,2),$M$9:$M$15,0),0))^($H7328-IND_SavePot!$H7328)</f>
        <v>5.4381950628652068E-3</v>
      </c>
      <c r="J7328" s="13">
        <f t="shared" si="365"/>
        <v>5.4381950628652068E-3</v>
      </c>
      <c r="K7328" s="2">
        <v>8</v>
      </c>
    </row>
    <row r="7329" spans="3:11">
      <c r="C7329" s="11" t="str">
        <f>IND_SavePot!C7329</f>
        <v>INDWDEFFSH-21</v>
      </c>
      <c r="D7329" s="11" t="str">
        <f>IND_SavePot!D7329</f>
        <v>IWDSH</v>
      </c>
      <c r="E7329" s="10" t="str">
        <f t="shared" si="364"/>
        <v>IWDSH</v>
      </c>
      <c r="F7329" s="10" t="s">
        <v>10</v>
      </c>
      <c r="G7329" s="10" t="s">
        <v>11</v>
      </c>
      <c r="H7329" s="10">
        <f t="shared" si="366"/>
        <v>2050</v>
      </c>
      <c r="I7329" s="13">
        <f>IND_SavePot!I7329*(1+HLOOKUP(MID(D7329,2,2),$M$9:$AF$15,MATCH(RIGHT(D7329,2),$M$9:$M$15,0),0))^($H7329-IND_SavePot!$H7329)</f>
        <v>0</v>
      </c>
      <c r="J7329" s="13">
        <f t="shared" si="365"/>
        <v>0</v>
      </c>
      <c r="K7329" s="2">
        <v>8</v>
      </c>
    </row>
    <row r="7330" spans="3:11">
      <c r="C7330" s="11" t="str">
        <f>IND_SavePot!C7330</f>
        <v>INDWDEFFLA-21</v>
      </c>
      <c r="D7330" s="11" t="str">
        <f>IND_SavePot!D7330</f>
        <v>IWDLA</v>
      </c>
      <c r="E7330" s="10" t="str">
        <f t="shared" si="364"/>
        <v>IWDLA</v>
      </c>
      <c r="F7330" s="10" t="s">
        <v>10</v>
      </c>
      <c r="G7330" s="10" t="s">
        <v>11</v>
      </c>
      <c r="H7330" s="10">
        <f t="shared" si="366"/>
        <v>2050</v>
      </c>
      <c r="I7330" s="13">
        <f>IND_SavePot!I7330*(1+HLOOKUP(MID(D7330,2,2),$M$9:$AF$15,MATCH(RIGHT(D7330,2),$M$9:$M$15,0),0))^($H7330-IND_SavePot!$H7330)</f>
        <v>4.6206896705384094E-3</v>
      </c>
      <c r="J7330" s="13">
        <f t="shared" si="365"/>
        <v>4.6206896705384094E-3</v>
      </c>
      <c r="K7330" s="2">
        <v>5</v>
      </c>
    </row>
    <row r="7331" spans="3:11">
      <c r="C7331" s="11" t="str">
        <f>IND_SavePot!C7331</f>
        <v>INDWDEFFEM-21</v>
      </c>
      <c r="D7331" s="11" t="str">
        <f>IND_SavePot!D7331</f>
        <v>IWDEM</v>
      </c>
      <c r="E7331" s="10" t="str">
        <f t="shared" si="364"/>
        <v>IWDEM</v>
      </c>
      <c r="F7331" s="10" t="s">
        <v>10</v>
      </c>
      <c r="G7331" s="10" t="s">
        <v>11</v>
      </c>
      <c r="H7331" s="10">
        <f t="shared" si="366"/>
        <v>2050</v>
      </c>
      <c r="I7331" s="13">
        <f>IND_SavePot!I7331*(1+HLOOKUP(MID(D7331,2,2),$M$9:$AF$15,MATCH(RIGHT(D7331,2),$M$9:$M$15,0),0))^($H7331-IND_SavePot!$H7331)</f>
        <v>3.5072437162939371E-3</v>
      </c>
      <c r="J7331" s="13">
        <f t="shared" si="365"/>
        <v>3.5072437162939371E-3</v>
      </c>
      <c r="K7331" s="2">
        <v>5</v>
      </c>
    </row>
    <row r="7332" spans="3:11">
      <c r="C7332" s="11" t="str">
        <f>IND_SavePot!C7332</f>
        <v>INDWDEFFTF-21</v>
      </c>
      <c r="D7332" s="11" t="str">
        <f>IND_SavePot!D7332</f>
        <v>IWDTF</v>
      </c>
      <c r="E7332" s="10" t="str">
        <f t="shared" si="364"/>
        <v>IWDTF</v>
      </c>
      <c r="F7332" s="10" t="s">
        <v>10</v>
      </c>
      <c r="G7332" s="10" t="s">
        <v>11</v>
      </c>
      <c r="H7332" s="10">
        <f t="shared" si="366"/>
        <v>2050</v>
      </c>
      <c r="I7332" s="13">
        <f>IND_SavePot!I7332*(1+HLOOKUP(MID(D7332,2,2),$M$9:$AF$15,MATCH(RIGHT(D7332,2),$M$9:$M$15,0),0))^($H7332-IND_SavePot!$H7332)</f>
        <v>0</v>
      </c>
      <c r="J7332" s="13">
        <f t="shared" si="365"/>
        <v>0</v>
      </c>
      <c r="K7332" s="2">
        <v>8</v>
      </c>
    </row>
    <row r="7333" spans="3:11">
      <c r="C7333" s="11" t="str">
        <f>IND_SavePot!C7333</f>
        <v>INDWDEFFPH-22</v>
      </c>
      <c r="D7333" s="11" t="str">
        <f>IND_SavePot!D7333</f>
        <v>IWDPH</v>
      </c>
      <c r="E7333" s="10" t="str">
        <f t="shared" si="364"/>
        <v>IWDPH</v>
      </c>
      <c r="F7333" s="10" t="s">
        <v>10</v>
      </c>
      <c r="G7333" s="10" t="s">
        <v>11</v>
      </c>
      <c r="H7333" s="10">
        <f t="shared" si="366"/>
        <v>2050</v>
      </c>
      <c r="I7333" s="13">
        <f>IND_SavePot!I7333*(1+HLOOKUP(MID(D7333,2,2),$M$9:$AF$15,MATCH(RIGHT(D7333,2),$M$9:$M$15,0),0))^($H7333-IND_SavePot!$H7333)</f>
        <v>5.4381950628652996E-3</v>
      </c>
      <c r="J7333" s="13">
        <f t="shared" si="365"/>
        <v>5.4381950628652996E-3</v>
      </c>
      <c r="K7333" s="2">
        <v>8</v>
      </c>
    </row>
    <row r="7334" spans="3:11">
      <c r="C7334" s="11" t="str">
        <f>IND_SavePot!C7334</f>
        <v>INDWDEFFPH-22</v>
      </c>
      <c r="D7334" s="11" t="str">
        <f>IND_SavePot!D7334</f>
        <v>IWDPH</v>
      </c>
      <c r="E7334" s="10" t="str">
        <f t="shared" si="364"/>
        <v>IWDPH</v>
      </c>
      <c r="F7334" s="10" t="s">
        <v>10</v>
      </c>
      <c r="G7334" s="10" t="s">
        <v>11</v>
      </c>
      <c r="H7334" s="10">
        <f t="shared" si="366"/>
        <v>2050</v>
      </c>
      <c r="I7334" s="13">
        <f>IND_SavePot!I7334*(1+HLOOKUP(MID(D7334,2,2),$M$9:$AF$15,MATCH(RIGHT(D7334,2),$M$9:$M$15,0),0))^($H7334-IND_SavePot!$H7334)</f>
        <v>5.4381950628652996E-3</v>
      </c>
      <c r="J7334" s="13">
        <f t="shared" si="365"/>
        <v>5.4381950628652996E-3</v>
      </c>
      <c r="K7334" s="2">
        <v>8</v>
      </c>
    </row>
    <row r="7335" spans="3:11">
      <c r="C7335" s="11" t="str">
        <f>IND_SavePot!C7335</f>
        <v>INDWDEFFSH-22</v>
      </c>
      <c r="D7335" s="11" t="str">
        <f>IND_SavePot!D7335</f>
        <v>IWDSH</v>
      </c>
      <c r="E7335" s="10" t="str">
        <f t="shared" si="364"/>
        <v>IWDSH</v>
      </c>
      <c r="F7335" s="10" t="s">
        <v>10</v>
      </c>
      <c r="G7335" s="10" t="s">
        <v>11</v>
      </c>
      <c r="H7335" s="10">
        <f t="shared" si="366"/>
        <v>2050</v>
      </c>
      <c r="I7335" s="13">
        <f>IND_SavePot!I7335*(1+HLOOKUP(MID(D7335,2,2),$M$9:$AF$15,MATCH(RIGHT(D7335,2),$M$9:$M$15,0),0))^($H7335-IND_SavePot!$H7335)</f>
        <v>0</v>
      </c>
      <c r="J7335" s="13">
        <f t="shared" si="365"/>
        <v>0</v>
      </c>
      <c r="K7335" s="2">
        <v>8</v>
      </c>
    </row>
    <row r="7336" spans="3:11">
      <c r="C7336" s="11" t="str">
        <f>IND_SavePot!C7336</f>
        <v>INDWDEFFLA-22</v>
      </c>
      <c r="D7336" s="11" t="str">
        <f>IND_SavePot!D7336</f>
        <v>IWDLA</v>
      </c>
      <c r="E7336" s="10" t="str">
        <f t="shared" si="364"/>
        <v>IWDLA</v>
      </c>
      <c r="F7336" s="10" t="s">
        <v>10</v>
      </c>
      <c r="G7336" s="10" t="s">
        <v>11</v>
      </c>
      <c r="H7336" s="10">
        <f t="shared" si="366"/>
        <v>2050</v>
      </c>
      <c r="I7336" s="13">
        <f>IND_SavePot!I7336*(1+HLOOKUP(MID(D7336,2,2),$M$9:$AF$15,MATCH(RIGHT(D7336,2),$M$9:$M$15,0),0))^($H7336-IND_SavePot!$H7336)</f>
        <v>4.6206896705384502E-3</v>
      </c>
      <c r="J7336" s="13">
        <f t="shared" si="365"/>
        <v>4.6206896705384502E-3</v>
      </c>
      <c r="K7336" s="2">
        <v>5</v>
      </c>
    </row>
    <row r="7337" spans="3:11">
      <c r="C7337" s="11" t="str">
        <f>IND_SavePot!C7337</f>
        <v>INDWDEFFEM-22</v>
      </c>
      <c r="D7337" s="11" t="str">
        <f>IND_SavePot!D7337</f>
        <v>IWDEM</v>
      </c>
      <c r="E7337" s="10" t="str">
        <f t="shared" si="364"/>
        <v>IWDEM</v>
      </c>
      <c r="F7337" s="10" t="s">
        <v>10</v>
      </c>
      <c r="G7337" s="10" t="s">
        <v>11</v>
      </c>
      <c r="H7337" s="10">
        <f t="shared" si="366"/>
        <v>2050</v>
      </c>
      <c r="I7337" s="13">
        <f>IND_SavePot!I7337*(1+HLOOKUP(MID(D7337,2,2),$M$9:$AF$15,MATCH(RIGHT(D7337,2),$M$9:$M$15,0),0))^($H7337-IND_SavePot!$H7337)</f>
        <v>3.5072437162939978E-3</v>
      </c>
      <c r="J7337" s="13">
        <f t="shared" si="365"/>
        <v>3.5072437162939978E-3</v>
      </c>
      <c r="K7337" s="2">
        <v>5</v>
      </c>
    </row>
    <row r="7338" spans="3:11">
      <c r="C7338" s="11" t="str">
        <f>IND_SavePot!C7338</f>
        <v>INDWDEFFTF-22</v>
      </c>
      <c r="D7338" s="11" t="str">
        <f>IND_SavePot!D7338</f>
        <v>IWDTF</v>
      </c>
      <c r="E7338" s="10" t="str">
        <f t="shared" si="364"/>
        <v>IWDTF</v>
      </c>
      <c r="F7338" s="10" t="s">
        <v>10</v>
      </c>
      <c r="G7338" s="10" t="s">
        <v>11</v>
      </c>
      <c r="H7338" s="10">
        <f t="shared" si="366"/>
        <v>2050</v>
      </c>
      <c r="I7338" s="13">
        <f>IND_SavePot!I7338*(1+HLOOKUP(MID(D7338,2,2),$M$9:$AF$15,MATCH(RIGHT(D7338,2),$M$9:$M$15,0),0))^($H7338-IND_SavePot!$H7338)</f>
        <v>0</v>
      </c>
      <c r="J7338" s="13">
        <f t="shared" si="365"/>
        <v>0</v>
      </c>
      <c r="K7338" s="2">
        <v>8</v>
      </c>
    </row>
    <row r="7339" spans="3:11">
      <c r="C7339" s="11" t="str">
        <f>IND_SavePot!C7339</f>
        <v>INDWDEFFPH-23</v>
      </c>
      <c r="D7339" s="11" t="str">
        <f>IND_SavePot!D7339</f>
        <v>IWDPH</v>
      </c>
      <c r="E7339" s="10" t="str">
        <f t="shared" si="364"/>
        <v>IWDPH</v>
      </c>
      <c r="F7339" s="10" t="s">
        <v>10</v>
      </c>
      <c r="G7339" s="10" t="s">
        <v>11</v>
      </c>
      <c r="H7339" s="10">
        <f t="shared" si="366"/>
        <v>2050</v>
      </c>
      <c r="I7339" s="13">
        <f>IND_SavePot!I7339*(1+HLOOKUP(MID(D7339,2,2),$M$9:$AF$15,MATCH(RIGHT(D7339,2),$M$9:$M$15,0),0))^($H7339-IND_SavePot!$H7339)</f>
        <v>5.4381950628652372E-3</v>
      </c>
      <c r="J7339" s="13">
        <f t="shared" si="365"/>
        <v>5.4381950628652372E-3</v>
      </c>
      <c r="K7339" s="2">
        <v>8</v>
      </c>
    </row>
    <row r="7340" spans="3:11">
      <c r="C7340" s="11" t="str">
        <f>IND_SavePot!C7340</f>
        <v>INDWDEFFPH-23</v>
      </c>
      <c r="D7340" s="11" t="str">
        <f>IND_SavePot!D7340</f>
        <v>IWDPH</v>
      </c>
      <c r="E7340" s="10" t="str">
        <f t="shared" si="364"/>
        <v>IWDPH</v>
      </c>
      <c r="F7340" s="10" t="s">
        <v>10</v>
      </c>
      <c r="G7340" s="10" t="s">
        <v>11</v>
      </c>
      <c r="H7340" s="10">
        <f t="shared" si="366"/>
        <v>2050</v>
      </c>
      <c r="I7340" s="13">
        <f>IND_SavePot!I7340*(1+HLOOKUP(MID(D7340,2,2),$M$9:$AF$15,MATCH(RIGHT(D7340,2),$M$9:$M$15,0),0))^($H7340-IND_SavePot!$H7340)</f>
        <v>5.4381950628652372E-3</v>
      </c>
      <c r="J7340" s="13">
        <f t="shared" si="365"/>
        <v>5.4381950628652372E-3</v>
      </c>
      <c r="K7340" s="2">
        <v>8</v>
      </c>
    </row>
    <row r="7341" spans="3:11">
      <c r="C7341" s="11" t="str">
        <f>IND_SavePot!C7341</f>
        <v>INDWDEFFSH-23</v>
      </c>
      <c r="D7341" s="11" t="str">
        <f>IND_SavePot!D7341</f>
        <v>IWDSH</v>
      </c>
      <c r="E7341" s="10" t="str">
        <f t="shared" si="364"/>
        <v>IWDSH</v>
      </c>
      <c r="F7341" s="10" t="s">
        <v>10</v>
      </c>
      <c r="G7341" s="10" t="s">
        <v>11</v>
      </c>
      <c r="H7341" s="10">
        <f t="shared" si="366"/>
        <v>2050</v>
      </c>
      <c r="I7341" s="13">
        <f>IND_SavePot!I7341*(1+HLOOKUP(MID(D7341,2,2),$M$9:$AF$15,MATCH(RIGHT(D7341,2),$M$9:$M$15,0),0))^($H7341-IND_SavePot!$H7341)</f>
        <v>0</v>
      </c>
      <c r="J7341" s="13">
        <f t="shared" si="365"/>
        <v>0</v>
      </c>
      <c r="K7341" s="2">
        <v>8</v>
      </c>
    </row>
    <row r="7342" spans="3:11">
      <c r="C7342" s="11" t="str">
        <f>IND_SavePot!C7342</f>
        <v>INDWDEFFLA-23</v>
      </c>
      <c r="D7342" s="11" t="str">
        <f>IND_SavePot!D7342</f>
        <v>IWDLA</v>
      </c>
      <c r="E7342" s="10" t="str">
        <f t="shared" si="364"/>
        <v>IWDLA</v>
      </c>
      <c r="F7342" s="10" t="s">
        <v>10</v>
      </c>
      <c r="G7342" s="10" t="s">
        <v>11</v>
      </c>
      <c r="H7342" s="10">
        <f t="shared" si="366"/>
        <v>2050</v>
      </c>
      <c r="I7342" s="13">
        <f>IND_SavePot!I7342*(1+HLOOKUP(MID(D7342,2,2),$M$9:$AF$15,MATCH(RIGHT(D7342,2),$M$9:$M$15,0),0))^($H7342-IND_SavePot!$H7342)</f>
        <v>4.6206896705384502E-3</v>
      </c>
      <c r="J7342" s="13">
        <f t="shared" si="365"/>
        <v>4.6206896705384502E-3</v>
      </c>
      <c r="K7342" s="2">
        <v>4</v>
      </c>
    </row>
    <row r="7343" spans="3:11">
      <c r="C7343" s="11" t="str">
        <f>IND_SavePot!C7343</f>
        <v>INDWDEFFEM-23</v>
      </c>
      <c r="D7343" s="11" t="str">
        <f>IND_SavePot!D7343</f>
        <v>IWDEM</v>
      </c>
      <c r="E7343" s="10" t="str">
        <f t="shared" si="364"/>
        <v>IWDEM</v>
      </c>
      <c r="F7343" s="10" t="s">
        <v>10</v>
      </c>
      <c r="G7343" s="10" t="s">
        <v>11</v>
      </c>
      <c r="H7343" s="10">
        <f t="shared" si="366"/>
        <v>2050</v>
      </c>
      <c r="I7343" s="13">
        <f>IND_SavePot!I7343*(1+HLOOKUP(MID(D7343,2,2),$M$9:$AF$15,MATCH(RIGHT(D7343,2),$M$9:$M$15,0),0))^($H7343-IND_SavePot!$H7343)</f>
        <v>3.5072437162939774E-3</v>
      </c>
      <c r="J7343" s="13">
        <f t="shared" si="365"/>
        <v>3.5072437162939774E-3</v>
      </c>
      <c r="K7343" s="2">
        <v>4</v>
      </c>
    </row>
    <row r="7344" spans="3:11">
      <c r="C7344" s="11" t="str">
        <f>IND_SavePot!C7344</f>
        <v>INDWDEFFTF-23</v>
      </c>
      <c r="D7344" s="11" t="str">
        <f>IND_SavePot!D7344</f>
        <v>IWDTF</v>
      </c>
      <c r="E7344" s="10" t="str">
        <f t="shared" si="364"/>
        <v>IWDTF</v>
      </c>
      <c r="F7344" s="10" t="s">
        <v>10</v>
      </c>
      <c r="G7344" s="10" t="s">
        <v>11</v>
      </c>
      <c r="H7344" s="10">
        <f t="shared" si="366"/>
        <v>2050</v>
      </c>
      <c r="I7344" s="13">
        <f>IND_SavePot!I7344*(1+HLOOKUP(MID(D7344,2,2),$M$9:$AF$15,MATCH(RIGHT(D7344,2),$M$9:$M$15,0),0))^($H7344-IND_SavePot!$H7344)</f>
        <v>0</v>
      </c>
      <c r="J7344" s="13">
        <f t="shared" si="365"/>
        <v>0</v>
      </c>
      <c r="K7344" s="2">
        <v>8</v>
      </c>
    </row>
    <row r="7345" spans="3:11">
      <c r="C7345" s="11" t="str">
        <f>IND_SavePot!C7345</f>
        <v>INDWDEFFPH-24</v>
      </c>
      <c r="D7345" s="11" t="str">
        <f>IND_SavePot!D7345</f>
        <v>IWDPH</v>
      </c>
      <c r="E7345" s="10" t="str">
        <f t="shared" si="364"/>
        <v>IWDPH</v>
      </c>
      <c r="F7345" s="10" t="s">
        <v>10</v>
      </c>
      <c r="G7345" s="10" t="s">
        <v>11</v>
      </c>
      <c r="H7345" s="10">
        <f t="shared" si="366"/>
        <v>2050</v>
      </c>
      <c r="I7345" s="13">
        <f>IND_SavePot!I7345*(1+HLOOKUP(MID(D7345,2,2),$M$9:$AF$15,MATCH(RIGHT(D7345,2),$M$9:$M$15,0),0))^($H7345-IND_SavePot!$H7345)</f>
        <v>5.4381950628652996E-3</v>
      </c>
      <c r="J7345" s="13">
        <f t="shared" si="365"/>
        <v>5.4381950628652996E-3</v>
      </c>
      <c r="K7345" s="2">
        <v>8</v>
      </c>
    </row>
    <row r="7346" spans="3:11">
      <c r="C7346" s="11" t="str">
        <f>IND_SavePot!C7346</f>
        <v>INDWDEFFPH-24</v>
      </c>
      <c r="D7346" s="11" t="str">
        <f>IND_SavePot!D7346</f>
        <v>IWDPH</v>
      </c>
      <c r="E7346" s="10" t="str">
        <f t="shared" si="364"/>
        <v>IWDPH</v>
      </c>
      <c r="F7346" s="10" t="s">
        <v>10</v>
      </c>
      <c r="G7346" s="10" t="s">
        <v>11</v>
      </c>
      <c r="H7346" s="10">
        <f t="shared" si="366"/>
        <v>2050</v>
      </c>
      <c r="I7346" s="13">
        <f>IND_SavePot!I7346*(1+HLOOKUP(MID(D7346,2,2),$M$9:$AF$15,MATCH(RIGHT(D7346,2),$M$9:$M$15,0),0))^($H7346-IND_SavePot!$H7346)</f>
        <v>5.4381950628652996E-3</v>
      </c>
      <c r="J7346" s="13">
        <f t="shared" si="365"/>
        <v>5.4381950628652996E-3</v>
      </c>
      <c r="K7346" s="2">
        <v>8</v>
      </c>
    </row>
    <row r="7347" spans="3:11">
      <c r="C7347" s="11" t="str">
        <f>IND_SavePot!C7347</f>
        <v>INDWDEFFSH-24</v>
      </c>
      <c r="D7347" s="11" t="str">
        <f>IND_SavePot!D7347</f>
        <v>IWDSH</v>
      </c>
      <c r="E7347" s="10" t="str">
        <f t="shared" si="364"/>
        <v>IWDSH</v>
      </c>
      <c r="F7347" s="10" t="s">
        <v>10</v>
      </c>
      <c r="G7347" s="10" t="s">
        <v>11</v>
      </c>
      <c r="H7347" s="10">
        <f t="shared" si="366"/>
        <v>2050</v>
      </c>
      <c r="I7347" s="13">
        <f>IND_SavePot!I7347*(1+HLOOKUP(MID(D7347,2,2),$M$9:$AF$15,MATCH(RIGHT(D7347,2),$M$9:$M$15,0),0))^($H7347-IND_SavePot!$H7347)</f>
        <v>0</v>
      </c>
      <c r="J7347" s="13">
        <f t="shared" si="365"/>
        <v>0</v>
      </c>
      <c r="K7347" s="2">
        <v>8</v>
      </c>
    </row>
    <row r="7348" spans="3:11">
      <c r="C7348" s="11" t="str">
        <f>IND_SavePot!C7348</f>
        <v>INDWDEFFLA-24</v>
      </c>
      <c r="D7348" s="11" t="str">
        <f>IND_SavePot!D7348</f>
        <v>IWDLA</v>
      </c>
      <c r="E7348" s="10" t="str">
        <f t="shared" si="364"/>
        <v>IWDLA</v>
      </c>
      <c r="F7348" s="10" t="s">
        <v>10</v>
      </c>
      <c r="G7348" s="10" t="s">
        <v>11</v>
      </c>
      <c r="H7348" s="10">
        <f t="shared" si="366"/>
        <v>2050</v>
      </c>
      <c r="I7348" s="13">
        <f>IND_SavePot!I7348*(1+HLOOKUP(MID(D7348,2,2),$M$9:$AF$15,MATCH(RIGHT(D7348,2),$M$9:$M$15,0),0))^($H7348-IND_SavePot!$H7348)</f>
        <v>4.6206896705384502E-3</v>
      </c>
      <c r="J7348" s="13">
        <f t="shared" si="365"/>
        <v>4.6206896705384502E-3</v>
      </c>
      <c r="K7348" s="2">
        <v>4</v>
      </c>
    </row>
    <row r="7349" spans="3:11">
      <c r="C7349" s="11" t="str">
        <f>IND_SavePot!C7349</f>
        <v>INDWDEFFEM-24</v>
      </c>
      <c r="D7349" s="11" t="str">
        <f>IND_SavePot!D7349</f>
        <v>IWDEM</v>
      </c>
      <c r="E7349" s="10" t="str">
        <f t="shared" si="364"/>
        <v>IWDEM</v>
      </c>
      <c r="F7349" s="10" t="s">
        <v>10</v>
      </c>
      <c r="G7349" s="10" t="s">
        <v>11</v>
      </c>
      <c r="H7349" s="10">
        <f t="shared" si="366"/>
        <v>2050</v>
      </c>
      <c r="I7349" s="13">
        <f>IND_SavePot!I7349*(1+HLOOKUP(MID(D7349,2,2),$M$9:$AF$15,MATCH(RIGHT(D7349,2),$M$9:$M$15,0),0))^($H7349-IND_SavePot!$H7349)</f>
        <v>3.5072437162939978E-3</v>
      </c>
      <c r="J7349" s="13">
        <f t="shared" si="365"/>
        <v>3.5072437162939978E-3</v>
      </c>
      <c r="K7349" s="2">
        <v>4</v>
      </c>
    </row>
    <row r="7350" spans="3:11">
      <c r="C7350" s="11" t="str">
        <f>IND_SavePot!C7350</f>
        <v>INDWDEFFTF-24</v>
      </c>
      <c r="D7350" s="11" t="str">
        <f>IND_SavePot!D7350</f>
        <v>IWDTF</v>
      </c>
      <c r="E7350" s="10" t="str">
        <f t="shared" si="364"/>
        <v>IWDTF</v>
      </c>
      <c r="F7350" s="10" t="s">
        <v>10</v>
      </c>
      <c r="G7350" s="10" t="s">
        <v>11</v>
      </c>
      <c r="H7350" s="10">
        <f t="shared" si="366"/>
        <v>2050</v>
      </c>
      <c r="I7350" s="13">
        <f>IND_SavePot!I7350*(1+HLOOKUP(MID(D7350,2,2),$M$9:$AF$15,MATCH(RIGHT(D7350,2),$M$9:$M$15,0),0))^($H7350-IND_SavePot!$H7350)</f>
        <v>0</v>
      </c>
      <c r="J7350" s="13">
        <f t="shared" si="365"/>
        <v>0</v>
      </c>
      <c r="K7350" s="2">
        <v>8</v>
      </c>
    </row>
    <row r="7351" spans="3:11">
      <c r="C7351" s="11" t="str">
        <f>IND_SavePot!C7351</f>
        <v>INDWDEFFPH-25</v>
      </c>
      <c r="D7351" s="11" t="str">
        <f>IND_SavePot!D7351</f>
        <v>IWDPH</v>
      </c>
      <c r="E7351" s="10" t="str">
        <f t="shared" si="364"/>
        <v>IWDPH</v>
      </c>
      <c r="F7351" s="10" t="s">
        <v>10</v>
      </c>
      <c r="G7351" s="10" t="s">
        <v>11</v>
      </c>
      <c r="H7351" s="10">
        <f t="shared" si="366"/>
        <v>2050</v>
      </c>
      <c r="I7351" s="13">
        <f>IND_SavePot!I7351*(1+HLOOKUP(MID(D7351,2,2),$M$9:$AF$15,MATCH(RIGHT(D7351,2),$M$9:$M$15,0),0))^($H7351-IND_SavePot!$H7351)</f>
        <v>5.4381950628652996E-3</v>
      </c>
      <c r="J7351" s="13">
        <f t="shared" si="365"/>
        <v>5.4381950628652996E-3</v>
      </c>
      <c r="K7351" s="2">
        <v>8</v>
      </c>
    </row>
    <row r="7352" spans="3:11">
      <c r="C7352" s="11" t="str">
        <f>IND_SavePot!C7352</f>
        <v>INDWDEFFPH-25</v>
      </c>
      <c r="D7352" s="11" t="str">
        <f>IND_SavePot!D7352</f>
        <v>IWDPH</v>
      </c>
      <c r="E7352" s="10" t="str">
        <f t="shared" si="364"/>
        <v>IWDPH</v>
      </c>
      <c r="F7352" s="10" t="s">
        <v>10</v>
      </c>
      <c r="G7352" s="10" t="s">
        <v>11</v>
      </c>
      <c r="H7352" s="10">
        <f t="shared" si="366"/>
        <v>2050</v>
      </c>
      <c r="I7352" s="13">
        <f>IND_SavePot!I7352*(1+HLOOKUP(MID(D7352,2,2),$M$9:$AF$15,MATCH(RIGHT(D7352,2),$M$9:$M$15,0),0))^($H7352-IND_SavePot!$H7352)</f>
        <v>5.4381950628652996E-3</v>
      </c>
      <c r="J7352" s="13">
        <f t="shared" si="365"/>
        <v>5.4381950628652996E-3</v>
      </c>
      <c r="K7352" s="2">
        <v>8</v>
      </c>
    </row>
    <row r="7353" spans="3:11">
      <c r="C7353" s="11" t="str">
        <f>IND_SavePot!C7353</f>
        <v>INDWDEFFSH-25</v>
      </c>
      <c r="D7353" s="11" t="str">
        <f>IND_SavePot!D7353</f>
        <v>IWDSH</v>
      </c>
      <c r="E7353" s="10" t="str">
        <f t="shared" si="364"/>
        <v>IWDSH</v>
      </c>
      <c r="F7353" s="10" t="s">
        <v>10</v>
      </c>
      <c r="G7353" s="10" t="s">
        <v>11</v>
      </c>
      <c r="H7353" s="10">
        <f t="shared" si="366"/>
        <v>2050</v>
      </c>
      <c r="I7353" s="13">
        <f>IND_SavePot!I7353*(1+HLOOKUP(MID(D7353,2,2),$M$9:$AF$15,MATCH(RIGHT(D7353,2),$M$9:$M$15,0),0))^($H7353-IND_SavePot!$H7353)</f>
        <v>0</v>
      </c>
      <c r="J7353" s="13">
        <f t="shared" si="365"/>
        <v>0</v>
      </c>
      <c r="K7353" s="2">
        <v>8</v>
      </c>
    </row>
    <row r="7354" spans="3:11">
      <c r="C7354" s="11" t="str">
        <f>IND_SavePot!C7354</f>
        <v>INDWDEFFLA-25</v>
      </c>
      <c r="D7354" s="11" t="str">
        <f>IND_SavePot!D7354</f>
        <v>IWDLA</v>
      </c>
      <c r="E7354" s="10" t="str">
        <f t="shared" si="364"/>
        <v>IWDLA</v>
      </c>
      <c r="F7354" s="10" t="s">
        <v>10</v>
      </c>
      <c r="G7354" s="10" t="s">
        <v>11</v>
      </c>
      <c r="H7354" s="10">
        <f t="shared" si="366"/>
        <v>2050</v>
      </c>
      <c r="I7354" s="13">
        <f>IND_SavePot!I7354*(1+HLOOKUP(MID(D7354,2,2),$M$9:$AF$15,MATCH(RIGHT(D7354,2),$M$9:$M$15,0),0))^($H7354-IND_SavePot!$H7354)</f>
        <v>4.6206896705384502E-3</v>
      </c>
      <c r="J7354" s="13">
        <f t="shared" si="365"/>
        <v>4.6206896705384502E-3</v>
      </c>
      <c r="K7354" s="2">
        <v>3</v>
      </c>
    </row>
    <row r="7355" spans="3:11">
      <c r="C7355" s="11" t="str">
        <f>IND_SavePot!C7355</f>
        <v>INDWDEFFEM-25</v>
      </c>
      <c r="D7355" s="11" t="str">
        <f>IND_SavePot!D7355</f>
        <v>IWDEM</v>
      </c>
      <c r="E7355" s="10" t="str">
        <f t="shared" si="364"/>
        <v>IWDEM</v>
      </c>
      <c r="F7355" s="10" t="s">
        <v>10</v>
      </c>
      <c r="G7355" s="10" t="s">
        <v>11</v>
      </c>
      <c r="H7355" s="10">
        <f t="shared" si="366"/>
        <v>2050</v>
      </c>
      <c r="I7355" s="13">
        <f>IND_SavePot!I7355*(1+HLOOKUP(MID(D7355,2,2),$M$9:$AF$15,MATCH(RIGHT(D7355,2),$M$9:$M$15,0),0))^($H7355-IND_SavePot!$H7355)</f>
        <v>3.5072437162939774E-3</v>
      </c>
      <c r="J7355" s="13">
        <f t="shared" si="365"/>
        <v>3.5072437162939774E-3</v>
      </c>
      <c r="K7355" s="2">
        <v>3</v>
      </c>
    </row>
    <row r="7356" spans="3:11">
      <c r="C7356" s="11" t="str">
        <f>IND_SavePot!C7356</f>
        <v>INDWDEFFTF-25</v>
      </c>
      <c r="D7356" s="11" t="str">
        <f>IND_SavePot!D7356</f>
        <v>IWDTF</v>
      </c>
      <c r="E7356" s="10" t="str">
        <f t="shared" si="364"/>
        <v>IWDTF</v>
      </c>
      <c r="F7356" s="10" t="s">
        <v>10</v>
      </c>
      <c r="G7356" s="10" t="s">
        <v>11</v>
      </c>
      <c r="H7356" s="10">
        <f t="shared" si="366"/>
        <v>2050</v>
      </c>
      <c r="I7356" s="13">
        <f>IND_SavePot!I7356*(1+HLOOKUP(MID(D7356,2,2),$M$9:$AF$15,MATCH(RIGHT(D7356,2),$M$9:$M$15,0),0))^($H7356-IND_SavePot!$H7356)</f>
        <v>0</v>
      </c>
      <c r="J7356" s="13">
        <f t="shared" si="365"/>
        <v>0</v>
      </c>
      <c r="K7356" s="2">
        <v>8</v>
      </c>
    </row>
    <row r="7357" spans="3:11">
      <c r="C7357" s="11" t="str">
        <f>IND_SavePot!C7357</f>
        <v>INDWDEFFPH-26</v>
      </c>
      <c r="D7357" s="11" t="str">
        <f>IND_SavePot!D7357</f>
        <v>IWDPH</v>
      </c>
      <c r="E7357" s="10" t="str">
        <f t="shared" si="364"/>
        <v>IWDPH</v>
      </c>
      <c r="F7357" s="10" t="s">
        <v>10</v>
      </c>
      <c r="G7357" s="10" t="s">
        <v>11</v>
      </c>
      <c r="H7357" s="10">
        <f t="shared" si="366"/>
        <v>2050</v>
      </c>
      <c r="I7357" s="13">
        <f>IND_SavePot!I7357*(1+HLOOKUP(MID(D7357,2,2),$M$9:$AF$15,MATCH(RIGHT(D7357,2),$M$9:$M$15,0),0))^($H7357-IND_SavePot!$H7357)</f>
        <v>5.4381950628652684E-3</v>
      </c>
      <c r="J7357" s="13">
        <f t="shared" si="365"/>
        <v>5.4381950628652684E-3</v>
      </c>
      <c r="K7357" s="2">
        <v>8</v>
      </c>
    </row>
    <row r="7358" spans="3:11">
      <c r="C7358" s="11" t="str">
        <f>IND_SavePot!C7358</f>
        <v>INDWDEFFPH-26</v>
      </c>
      <c r="D7358" s="11" t="str">
        <f>IND_SavePot!D7358</f>
        <v>IWDPH</v>
      </c>
      <c r="E7358" s="10" t="str">
        <f t="shared" si="364"/>
        <v>IWDPH</v>
      </c>
      <c r="F7358" s="10" t="s">
        <v>10</v>
      </c>
      <c r="G7358" s="10" t="s">
        <v>11</v>
      </c>
      <c r="H7358" s="10">
        <f t="shared" si="366"/>
        <v>2050</v>
      </c>
      <c r="I7358" s="13">
        <f>IND_SavePot!I7358*(1+HLOOKUP(MID(D7358,2,2),$M$9:$AF$15,MATCH(RIGHT(D7358,2),$M$9:$M$15,0),0))^($H7358-IND_SavePot!$H7358)</f>
        <v>5.4381950628652684E-3</v>
      </c>
      <c r="J7358" s="13">
        <f t="shared" si="365"/>
        <v>5.4381950628652684E-3</v>
      </c>
      <c r="K7358" s="2">
        <v>8</v>
      </c>
    </row>
    <row r="7359" spans="3:11">
      <c r="C7359" s="11" t="str">
        <f>IND_SavePot!C7359</f>
        <v>INDWDEFFSH-26</v>
      </c>
      <c r="D7359" s="11" t="str">
        <f>IND_SavePot!D7359</f>
        <v>IWDSH</v>
      </c>
      <c r="E7359" s="10" t="str">
        <f t="shared" si="364"/>
        <v>IWDSH</v>
      </c>
      <c r="F7359" s="10" t="s">
        <v>10</v>
      </c>
      <c r="G7359" s="10" t="s">
        <v>11</v>
      </c>
      <c r="H7359" s="10">
        <f t="shared" si="366"/>
        <v>2050</v>
      </c>
      <c r="I7359" s="13">
        <f>IND_SavePot!I7359*(1+HLOOKUP(MID(D7359,2,2),$M$9:$AF$15,MATCH(RIGHT(D7359,2),$M$9:$M$15,0),0))^($H7359-IND_SavePot!$H7359)</f>
        <v>0</v>
      </c>
      <c r="J7359" s="13">
        <f t="shared" si="365"/>
        <v>0</v>
      </c>
      <c r="K7359" s="2">
        <v>8</v>
      </c>
    </row>
    <row r="7360" spans="3:11">
      <c r="C7360" s="11" t="str">
        <f>IND_SavePot!C7360</f>
        <v>INDWDEFFLA-26</v>
      </c>
      <c r="D7360" s="11" t="str">
        <f>IND_SavePot!D7360</f>
        <v>IWDLA</v>
      </c>
      <c r="E7360" s="10" t="str">
        <f t="shared" si="364"/>
        <v>IWDLA</v>
      </c>
      <c r="F7360" s="10" t="s">
        <v>10</v>
      </c>
      <c r="G7360" s="10" t="s">
        <v>11</v>
      </c>
      <c r="H7360" s="10">
        <f t="shared" si="366"/>
        <v>2050</v>
      </c>
      <c r="I7360" s="13">
        <f>IND_SavePot!I7360*(1+HLOOKUP(MID(D7360,2,2),$M$9:$AF$15,MATCH(RIGHT(D7360,2),$M$9:$M$15,0),0))^($H7360-IND_SavePot!$H7360)</f>
        <v>4.6206896705384502E-3</v>
      </c>
      <c r="J7360" s="13">
        <f t="shared" si="365"/>
        <v>4.6206896705384502E-3</v>
      </c>
      <c r="K7360" s="2">
        <v>2</v>
      </c>
    </row>
    <row r="7361" spans="3:11">
      <c r="C7361" s="11" t="str">
        <f>IND_SavePot!C7361</f>
        <v>INDWDEFFEM-26</v>
      </c>
      <c r="D7361" s="11" t="str">
        <f>IND_SavePot!D7361</f>
        <v>IWDEM</v>
      </c>
      <c r="E7361" s="10" t="str">
        <f t="shared" si="364"/>
        <v>IWDEM</v>
      </c>
      <c r="F7361" s="10" t="s">
        <v>10</v>
      </c>
      <c r="G7361" s="10" t="s">
        <v>11</v>
      </c>
      <c r="H7361" s="10">
        <f t="shared" si="366"/>
        <v>2050</v>
      </c>
      <c r="I7361" s="13">
        <f>IND_SavePot!I7361*(1+HLOOKUP(MID(D7361,2,2),$M$9:$AF$15,MATCH(RIGHT(D7361,2),$M$9:$M$15,0),0))^($H7361-IND_SavePot!$H7361)</f>
        <v>3.5072437162939978E-3</v>
      </c>
      <c r="J7361" s="13">
        <f t="shared" si="365"/>
        <v>3.5072437162939978E-3</v>
      </c>
      <c r="K7361" s="2">
        <v>3</v>
      </c>
    </row>
    <row r="7362" spans="3:11">
      <c r="C7362" s="11" t="str">
        <f>IND_SavePot!C7362</f>
        <v>INDWDEFFTF-26</v>
      </c>
      <c r="D7362" s="11" t="str">
        <f>IND_SavePot!D7362</f>
        <v>IWDTF</v>
      </c>
      <c r="E7362" s="10" t="str">
        <f t="shared" si="364"/>
        <v>IWDTF</v>
      </c>
      <c r="F7362" s="10" t="s">
        <v>10</v>
      </c>
      <c r="G7362" s="10" t="s">
        <v>11</v>
      </c>
      <c r="H7362" s="10">
        <f t="shared" si="366"/>
        <v>2050</v>
      </c>
      <c r="I7362" s="13">
        <f>IND_SavePot!I7362*(1+HLOOKUP(MID(D7362,2,2),$M$9:$AF$15,MATCH(RIGHT(D7362,2),$M$9:$M$15,0),0))^($H7362-IND_SavePot!$H7362)</f>
        <v>0</v>
      </c>
      <c r="J7362" s="13">
        <f t="shared" si="365"/>
        <v>0</v>
      </c>
      <c r="K7362" s="2">
        <v>8</v>
      </c>
    </row>
    <row r="7363" spans="3:11">
      <c r="C7363" s="11" t="str">
        <f>IND_SavePot!C7363</f>
        <v>INDWDEFFPH-27</v>
      </c>
      <c r="D7363" s="11" t="str">
        <f>IND_SavePot!D7363</f>
        <v>IWDPH</v>
      </c>
      <c r="E7363" s="10" t="str">
        <f t="shared" si="364"/>
        <v>IWDPH</v>
      </c>
      <c r="F7363" s="10" t="s">
        <v>10</v>
      </c>
      <c r="G7363" s="10" t="s">
        <v>11</v>
      </c>
      <c r="H7363" s="10">
        <f t="shared" si="366"/>
        <v>2050</v>
      </c>
      <c r="I7363" s="13">
        <f>IND_SavePot!I7363*(1+HLOOKUP(MID(D7363,2,2),$M$9:$AF$15,MATCH(RIGHT(D7363,2),$M$9:$M$15,0),0))^($H7363-IND_SavePot!$H7363)</f>
        <v>5.4381950628652684E-3</v>
      </c>
      <c r="J7363" s="13">
        <f t="shared" si="365"/>
        <v>5.4381950628652684E-3</v>
      </c>
      <c r="K7363" s="2">
        <v>8</v>
      </c>
    </row>
    <row r="7364" spans="3:11">
      <c r="C7364" s="11" t="str">
        <f>IND_SavePot!C7364</f>
        <v>INDWDEFFPH-27</v>
      </c>
      <c r="D7364" s="11" t="str">
        <f>IND_SavePot!D7364</f>
        <v>IWDPH</v>
      </c>
      <c r="E7364" s="10" t="str">
        <f t="shared" si="364"/>
        <v>IWDPH</v>
      </c>
      <c r="F7364" s="10" t="s">
        <v>10</v>
      </c>
      <c r="G7364" s="10" t="s">
        <v>11</v>
      </c>
      <c r="H7364" s="10">
        <f t="shared" si="366"/>
        <v>2050</v>
      </c>
      <c r="I7364" s="13">
        <f>IND_SavePot!I7364*(1+HLOOKUP(MID(D7364,2,2),$M$9:$AF$15,MATCH(RIGHT(D7364,2),$M$9:$M$15,0),0))^($H7364-IND_SavePot!$H7364)</f>
        <v>5.4381950628652684E-3</v>
      </c>
      <c r="J7364" s="13">
        <f t="shared" si="365"/>
        <v>5.4381950628652684E-3</v>
      </c>
      <c r="K7364" s="2">
        <v>8</v>
      </c>
    </row>
    <row r="7365" spans="3:11">
      <c r="C7365" s="11" t="str">
        <f>IND_SavePot!C7365</f>
        <v>INDWDEFFSH-27</v>
      </c>
      <c r="D7365" s="11" t="str">
        <f>IND_SavePot!D7365</f>
        <v>IWDSH</v>
      </c>
      <c r="E7365" s="10" t="str">
        <f t="shared" si="364"/>
        <v>IWDSH</v>
      </c>
      <c r="F7365" s="10" t="s">
        <v>10</v>
      </c>
      <c r="G7365" s="10" t="s">
        <v>11</v>
      </c>
      <c r="H7365" s="10">
        <f t="shared" si="366"/>
        <v>2050</v>
      </c>
      <c r="I7365" s="13">
        <f>IND_SavePot!I7365*(1+HLOOKUP(MID(D7365,2,2),$M$9:$AF$15,MATCH(RIGHT(D7365,2),$M$9:$M$15,0),0))^($H7365-IND_SavePot!$H7365)</f>
        <v>0</v>
      </c>
      <c r="J7365" s="13">
        <f t="shared" si="365"/>
        <v>0</v>
      </c>
      <c r="K7365" s="2">
        <v>8</v>
      </c>
    </row>
    <row r="7366" spans="3:11">
      <c r="C7366" s="11" t="str">
        <f>IND_SavePot!C7366</f>
        <v>INDWDEFFLA-27</v>
      </c>
      <c r="D7366" s="11" t="str">
        <f>IND_SavePot!D7366</f>
        <v>IWDLA</v>
      </c>
      <c r="E7366" s="10" t="str">
        <f t="shared" si="364"/>
        <v>IWDLA</v>
      </c>
      <c r="F7366" s="10" t="s">
        <v>10</v>
      </c>
      <c r="G7366" s="10" t="s">
        <v>11</v>
      </c>
      <c r="H7366" s="10">
        <f t="shared" si="366"/>
        <v>2050</v>
      </c>
      <c r="I7366" s="13">
        <f>IND_SavePot!I7366*(1+HLOOKUP(MID(D7366,2,2),$M$9:$AF$15,MATCH(RIGHT(D7366,2),$M$9:$M$15,0),0))^($H7366-IND_SavePot!$H7366)</f>
        <v>4.6206896705384502E-3</v>
      </c>
      <c r="J7366" s="13">
        <f t="shared" si="365"/>
        <v>4.6206896705384502E-3</v>
      </c>
      <c r="K7366" s="2">
        <v>2</v>
      </c>
    </row>
    <row r="7367" spans="3:11">
      <c r="C7367" s="11" t="str">
        <f>IND_SavePot!C7367</f>
        <v>INDWDEFFEM-27</v>
      </c>
      <c r="D7367" s="11" t="str">
        <f>IND_SavePot!D7367</f>
        <v>IWDEM</v>
      </c>
      <c r="E7367" s="10" t="str">
        <f t="shared" si="364"/>
        <v>IWDEM</v>
      </c>
      <c r="F7367" s="10" t="s">
        <v>10</v>
      </c>
      <c r="G7367" s="10" t="s">
        <v>11</v>
      </c>
      <c r="H7367" s="10">
        <f t="shared" si="366"/>
        <v>2050</v>
      </c>
      <c r="I7367" s="13">
        <f>IND_SavePot!I7367*(1+HLOOKUP(MID(D7367,2,2),$M$9:$AF$15,MATCH(RIGHT(D7367,2),$M$9:$M$15,0),0))^($H7367-IND_SavePot!$H7367)</f>
        <v>3.5072437162939978E-3</v>
      </c>
      <c r="J7367" s="13">
        <f t="shared" si="365"/>
        <v>3.5072437162939978E-3</v>
      </c>
      <c r="K7367" s="2">
        <v>2</v>
      </c>
    </row>
    <row r="7368" spans="3:11">
      <c r="C7368" s="11" t="str">
        <f>IND_SavePot!C7368</f>
        <v>INDWDEFFTF-27</v>
      </c>
      <c r="D7368" s="11" t="str">
        <f>IND_SavePot!D7368</f>
        <v>IWDTF</v>
      </c>
      <c r="E7368" s="10" t="str">
        <f t="shared" ref="E7368:E7431" si="367">D7368</f>
        <v>IWDTF</v>
      </c>
      <c r="F7368" s="10" t="s">
        <v>10</v>
      </c>
      <c r="G7368" s="10" t="s">
        <v>11</v>
      </c>
      <c r="H7368" s="10">
        <f t="shared" si="366"/>
        <v>2050</v>
      </c>
      <c r="I7368" s="13">
        <f>IND_SavePot!I7368*(1+HLOOKUP(MID(D7368,2,2),$M$9:$AF$15,MATCH(RIGHT(D7368,2),$M$9:$M$15,0),0))^($H7368-IND_SavePot!$H7368)</f>
        <v>0</v>
      </c>
      <c r="J7368" s="13">
        <f t="shared" ref="J7368:J7431" si="368">I7368</f>
        <v>0</v>
      </c>
      <c r="K7368" s="2">
        <v>8</v>
      </c>
    </row>
    <row r="7369" spans="3:11">
      <c r="C7369" s="11" t="str">
        <f>IND_SavePot!C7369</f>
        <v>INDWDEFFPH-28</v>
      </c>
      <c r="D7369" s="11" t="str">
        <f>IND_SavePot!D7369</f>
        <v>IWDPH</v>
      </c>
      <c r="E7369" s="10" t="str">
        <f t="shared" si="367"/>
        <v>IWDPH</v>
      </c>
      <c r="F7369" s="10" t="s">
        <v>10</v>
      </c>
      <c r="G7369" s="10" t="s">
        <v>11</v>
      </c>
      <c r="H7369" s="10">
        <f t="shared" ref="H7369:H7432" si="369">H7368</f>
        <v>2050</v>
      </c>
      <c r="I7369" s="13">
        <f>IND_SavePot!I7369*(1+HLOOKUP(MID(D7369,2,2),$M$9:$AF$15,MATCH(RIGHT(D7369,2),$M$9:$M$15,0),0))^($H7369-IND_SavePot!$H7369)</f>
        <v>5.4381950628652684E-3</v>
      </c>
      <c r="J7369" s="13">
        <f t="shared" si="368"/>
        <v>5.4381950628652684E-3</v>
      </c>
      <c r="K7369" s="2">
        <v>8</v>
      </c>
    </row>
    <row r="7370" spans="3:11">
      <c r="C7370" s="11" t="str">
        <f>IND_SavePot!C7370</f>
        <v>INDWDEFFPH-28</v>
      </c>
      <c r="D7370" s="11" t="str">
        <f>IND_SavePot!D7370</f>
        <v>IWDPH</v>
      </c>
      <c r="E7370" s="10" t="str">
        <f t="shared" si="367"/>
        <v>IWDPH</v>
      </c>
      <c r="F7370" s="10" t="s">
        <v>10</v>
      </c>
      <c r="G7370" s="10" t="s">
        <v>11</v>
      </c>
      <c r="H7370" s="10">
        <f t="shared" si="369"/>
        <v>2050</v>
      </c>
      <c r="I7370" s="13">
        <f>IND_SavePot!I7370*(1+HLOOKUP(MID(D7370,2,2),$M$9:$AF$15,MATCH(RIGHT(D7370,2),$M$9:$M$15,0),0))^($H7370-IND_SavePot!$H7370)</f>
        <v>5.4381950628652684E-3</v>
      </c>
      <c r="J7370" s="13">
        <f t="shared" si="368"/>
        <v>5.4381950628652684E-3</v>
      </c>
      <c r="K7370" s="2">
        <v>8</v>
      </c>
    </row>
    <row r="7371" spans="3:11">
      <c r="C7371" s="11" t="str">
        <f>IND_SavePot!C7371</f>
        <v>INDWDEFFSH-28</v>
      </c>
      <c r="D7371" s="11" t="str">
        <f>IND_SavePot!D7371</f>
        <v>IWDSH</v>
      </c>
      <c r="E7371" s="10" t="str">
        <f t="shared" si="367"/>
        <v>IWDSH</v>
      </c>
      <c r="F7371" s="10" t="s">
        <v>10</v>
      </c>
      <c r="G7371" s="10" t="s">
        <v>11</v>
      </c>
      <c r="H7371" s="10">
        <f t="shared" si="369"/>
        <v>2050</v>
      </c>
      <c r="I7371" s="13">
        <f>IND_SavePot!I7371*(1+HLOOKUP(MID(D7371,2,2),$M$9:$AF$15,MATCH(RIGHT(D7371,2),$M$9:$M$15,0),0))^($H7371-IND_SavePot!$H7371)</f>
        <v>0</v>
      </c>
      <c r="J7371" s="13">
        <f t="shared" si="368"/>
        <v>0</v>
      </c>
      <c r="K7371" s="2">
        <v>8</v>
      </c>
    </row>
    <row r="7372" spans="3:11">
      <c r="C7372" s="11" t="str">
        <f>IND_SavePot!C7372</f>
        <v>INDWDEFFLA-28</v>
      </c>
      <c r="D7372" s="11" t="str">
        <f>IND_SavePot!D7372</f>
        <v>IWDLA</v>
      </c>
      <c r="E7372" s="10" t="str">
        <f t="shared" si="367"/>
        <v>IWDLA</v>
      </c>
      <c r="F7372" s="10" t="s">
        <v>10</v>
      </c>
      <c r="G7372" s="10" t="s">
        <v>11</v>
      </c>
      <c r="H7372" s="10">
        <f t="shared" si="369"/>
        <v>2050</v>
      </c>
      <c r="I7372" s="13">
        <f>IND_SavePot!I7372*(1+HLOOKUP(MID(D7372,2,2),$M$9:$AF$15,MATCH(RIGHT(D7372,2),$M$9:$M$15,0),0))^($H7372-IND_SavePot!$H7372)</f>
        <v>4.6206896705384502E-3</v>
      </c>
      <c r="J7372" s="13">
        <f t="shared" si="368"/>
        <v>4.6206896705384502E-3</v>
      </c>
      <c r="K7372" s="2">
        <v>1</v>
      </c>
    </row>
    <row r="7373" spans="3:11">
      <c r="C7373" s="11" t="str">
        <f>IND_SavePot!C7373</f>
        <v>INDWDEFFEM-28</v>
      </c>
      <c r="D7373" s="11" t="str">
        <f>IND_SavePot!D7373</f>
        <v>IWDEM</v>
      </c>
      <c r="E7373" s="10" t="str">
        <f t="shared" si="367"/>
        <v>IWDEM</v>
      </c>
      <c r="F7373" s="10" t="s">
        <v>10</v>
      </c>
      <c r="G7373" s="10" t="s">
        <v>11</v>
      </c>
      <c r="H7373" s="10">
        <f t="shared" si="369"/>
        <v>2050</v>
      </c>
      <c r="I7373" s="13">
        <f>IND_SavePot!I7373*(1+HLOOKUP(MID(D7373,2,2),$M$9:$AF$15,MATCH(RIGHT(D7373,2),$M$9:$M$15,0),0))^($H7373-IND_SavePot!$H7373)</f>
        <v>3.5072437162939774E-3</v>
      </c>
      <c r="J7373" s="13">
        <f t="shared" si="368"/>
        <v>3.5072437162939774E-3</v>
      </c>
      <c r="K7373" s="2">
        <v>1</v>
      </c>
    </row>
    <row r="7374" spans="3:11">
      <c r="C7374" s="11" t="str">
        <f>IND_SavePot!C7374</f>
        <v>INDWDEFFTF-28</v>
      </c>
      <c r="D7374" s="11" t="str">
        <f>IND_SavePot!D7374</f>
        <v>IWDTF</v>
      </c>
      <c r="E7374" s="10" t="str">
        <f t="shared" si="367"/>
        <v>IWDTF</v>
      </c>
      <c r="F7374" s="10" t="s">
        <v>10</v>
      </c>
      <c r="G7374" s="10" t="s">
        <v>11</v>
      </c>
      <c r="H7374" s="10">
        <f t="shared" si="369"/>
        <v>2050</v>
      </c>
      <c r="I7374" s="13">
        <f>IND_SavePot!I7374*(1+HLOOKUP(MID(D7374,2,2),$M$9:$AF$15,MATCH(RIGHT(D7374,2),$M$9:$M$15,0),0))^($H7374-IND_SavePot!$H7374)</f>
        <v>0</v>
      </c>
      <c r="J7374" s="13">
        <f t="shared" si="368"/>
        <v>0</v>
      </c>
      <c r="K7374" s="2">
        <v>8</v>
      </c>
    </row>
    <row r="7375" spans="3:11">
      <c r="C7375" s="11" t="str">
        <f>IND_SavePot!C7375</f>
        <v>INDWDEFFPH-29</v>
      </c>
      <c r="D7375" s="11" t="str">
        <f>IND_SavePot!D7375</f>
        <v>IWDPH</v>
      </c>
      <c r="E7375" s="10" t="str">
        <f t="shared" si="367"/>
        <v>IWDPH</v>
      </c>
      <c r="F7375" s="10" t="s">
        <v>10</v>
      </c>
      <c r="G7375" s="10" t="s">
        <v>11</v>
      </c>
      <c r="H7375" s="10">
        <f t="shared" si="369"/>
        <v>2050</v>
      </c>
      <c r="I7375" s="13">
        <f>IND_SavePot!I7375*(1+HLOOKUP(MID(D7375,2,2),$M$9:$AF$15,MATCH(RIGHT(D7375,2),$M$9:$M$15,0),0))^($H7375-IND_SavePot!$H7375)</f>
        <v>5.4381950628652996E-3</v>
      </c>
      <c r="J7375" s="13">
        <f t="shared" si="368"/>
        <v>5.4381950628652996E-3</v>
      </c>
      <c r="K7375" s="2">
        <v>8</v>
      </c>
    </row>
    <row r="7376" spans="3:11">
      <c r="C7376" s="11" t="str">
        <f>IND_SavePot!C7376</f>
        <v>INDWDEFFPH-29</v>
      </c>
      <c r="D7376" s="11" t="str">
        <f>IND_SavePot!D7376</f>
        <v>IWDPH</v>
      </c>
      <c r="E7376" s="10" t="str">
        <f t="shared" si="367"/>
        <v>IWDPH</v>
      </c>
      <c r="F7376" s="10" t="s">
        <v>10</v>
      </c>
      <c r="G7376" s="10" t="s">
        <v>11</v>
      </c>
      <c r="H7376" s="10">
        <f t="shared" si="369"/>
        <v>2050</v>
      </c>
      <c r="I7376" s="13">
        <f>IND_SavePot!I7376*(1+HLOOKUP(MID(D7376,2,2),$M$9:$AF$15,MATCH(RIGHT(D7376,2),$M$9:$M$15,0),0))^($H7376-IND_SavePot!$H7376)</f>
        <v>5.4381950628652996E-3</v>
      </c>
      <c r="J7376" s="13">
        <f t="shared" si="368"/>
        <v>5.4381950628652996E-3</v>
      </c>
      <c r="K7376" s="2">
        <v>8</v>
      </c>
    </row>
    <row r="7377" spans="3:11">
      <c r="C7377" s="11" t="str">
        <f>IND_SavePot!C7377</f>
        <v>INDWDEFFSH-29</v>
      </c>
      <c r="D7377" s="11" t="str">
        <f>IND_SavePot!D7377</f>
        <v>IWDSH</v>
      </c>
      <c r="E7377" s="10" t="str">
        <f t="shared" si="367"/>
        <v>IWDSH</v>
      </c>
      <c r="F7377" s="10" t="s">
        <v>10</v>
      </c>
      <c r="G7377" s="10" t="s">
        <v>11</v>
      </c>
      <c r="H7377" s="10">
        <f t="shared" si="369"/>
        <v>2050</v>
      </c>
      <c r="I7377" s="13">
        <f>IND_SavePot!I7377*(1+HLOOKUP(MID(D7377,2,2),$M$9:$AF$15,MATCH(RIGHT(D7377,2),$M$9:$M$15,0),0))^($H7377-IND_SavePot!$H7377)</f>
        <v>0</v>
      </c>
      <c r="J7377" s="13">
        <f t="shared" si="368"/>
        <v>0</v>
      </c>
      <c r="K7377" s="2">
        <v>8</v>
      </c>
    </row>
    <row r="7378" spans="3:11">
      <c r="C7378" s="11" t="str">
        <f>IND_SavePot!C7378</f>
        <v>INDWDEFFLA-29</v>
      </c>
      <c r="D7378" s="11" t="str">
        <f>IND_SavePot!D7378</f>
        <v>IWDLA</v>
      </c>
      <c r="E7378" s="10" t="str">
        <f t="shared" si="367"/>
        <v>IWDLA</v>
      </c>
      <c r="F7378" s="10" t="s">
        <v>10</v>
      </c>
      <c r="G7378" s="10" t="s">
        <v>11</v>
      </c>
      <c r="H7378" s="10">
        <f t="shared" si="369"/>
        <v>2050</v>
      </c>
      <c r="I7378" s="13">
        <f>IND_SavePot!I7378*(1+HLOOKUP(MID(D7378,2,2),$M$9:$AF$15,MATCH(RIGHT(D7378,2),$M$9:$M$15,0),0))^($H7378-IND_SavePot!$H7378)</f>
        <v>4.6206896705384502E-3</v>
      </c>
      <c r="J7378" s="13">
        <f t="shared" si="368"/>
        <v>4.6206896705384502E-3</v>
      </c>
      <c r="K7378" s="2">
        <v>1</v>
      </c>
    </row>
    <row r="7379" spans="3:11">
      <c r="C7379" s="11" t="str">
        <f>IND_SavePot!C7379</f>
        <v>INDWDEFFEM-29</v>
      </c>
      <c r="D7379" s="11" t="str">
        <f>IND_SavePot!D7379</f>
        <v>IWDEM</v>
      </c>
      <c r="E7379" s="10" t="str">
        <f t="shared" si="367"/>
        <v>IWDEM</v>
      </c>
      <c r="F7379" s="10" t="s">
        <v>10</v>
      </c>
      <c r="G7379" s="10" t="s">
        <v>11</v>
      </c>
      <c r="H7379" s="10">
        <f t="shared" si="369"/>
        <v>2050</v>
      </c>
      <c r="I7379" s="13">
        <f>IND_SavePot!I7379*(1+HLOOKUP(MID(D7379,2,2),$M$9:$AF$15,MATCH(RIGHT(D7379,2),$M$9:$M$15,0),0))^($H7379-IND_SavePot!$H7379)</f>
        <v>3.5072437162939978E-3</v>
      </c>
      <c r="J7379" s="13">
        <f t="shared" si="368"/>
        <v>3.5072437162939978E-3</v>
      </c>
      <c r="K7379" s="2">
        <v>1</v>
      </c>
    </row>
    <row r="7380" spans="3:11">
      <c r="C7380" s="11" t="str">
        <f>IND_SavePot!C7380</f>
        <v>INDWDEFFTF-29</v>
      </c>
      <c r="D7380" s="11" t="str">
        <f>IND_SavePot!D7380</f>
        <v>IWDTF</v>
      </c>
      <c r="E7380" s="10" t="str">
        <f t="shared" si="367"/>
        <v>IWDTF</v>
      </c>
      <c r="F7380" s="10" t="s">
        <v>10</v>
      </c>
      <c r="G7380" s="10" t="s">
        <v>11</v>
      </c>
      <c r="H7380" s="10">
        <f t="shared" si="369"/>
        <v>2050</v>
      </c>
      <c r="I7380" s="13">
        <f>IND_SavePot!I7380*(1+HLOOKUP(MID(D7380,2,2),$M$9:$AF$15,MATCH(RIGHT(D7380,2),$M$9:$M$15,0),0))^($H7380-IND_SavePot!$H7380)</f>
        <v>0</v>
      </c>
      <c r="J7380" s="13">
        <f t="shared" si="368"/>
        <v>0</v>
      </c>
      <c r="K7380" s="2">
        <v>8</v>
      </c>
    </row>
    <row r="7381" spans="3:11">
      <c r="C7381" s="11" t="str">
        <f>IND_SavePot!C7381</f>
        <v>INDWDEFFPH-30</v>
      </c>
      <c r="D7381" s="11" t="str">
        <f>IND_SavePot!D7381</f>
        <v>IWDPH</v>
      </c>
      <c r="E7381" s="10" t="str">
        <f t="shared" si="367"/>
        <v>IWDPH</v>
      </c>
      <c r="F7381" s="10" t="s">
        <v>10</v>
      </c>
      <c r="G7381" s="10" t="s">
        <v>11</v>
      </c>
      <c r="H7381" s="10">
        <f t="shared" si="369"/>
        <v>2050</v>
      </c>
      <c r="I7381" s="13">
        <f>IND_SavePot!I7381*(1+HLOOKUP(MID(D7381,2,2),$M$9:$AF$15,MATCH(RIGHT(D7381,2),$M$9:$M$15,0),0))^($H7381-IND_SavePot!$H7381)</f>
        <v>5.4381950628652684E-3</v>
      </c>
      <c r="J7381" s="13">
        <f t="shared" si="368"/>
        <v>5.4381950628652684E-3</v>
      </c>
      <c r="K7381" s="2">
        <v>8</v>
      </c>
    </row>
    <row r="7382" spans="3:11">
      <c r="C7382" s="11" t="str">
        <f>IND_SavePot!C7382</f>
        <v>INDWDEFFPH-30</v>
      </c>
      <c r="D7382" s="11" t="str">
        <f>IND_SavePot!D7382</f>
        <v>IWDPH</v>
      </c>
      <c r="E7382" s="10" t="str">
        <f t="shared" si="367"/>
        <v>IWDPH</v>
      </c>
      <c r="F7382" s="10" t="s">
        <v>10</v>
      </c>
      <c r="G7382" s="10" t="s">
        <v>11</v>
      </c>
      <c r="H7382" s="10">
        <f t="shared" si="369"/>
        <v>2050</v>
      </c>
      <c r="I7382" s="13">
        <f>IND_SavePot!I7382*(1+HLOOKUP(MID(D7382,2,2),$M$9:$AF$15,MATCH(RIGHT(D7382,2),$M$9:$M$15,0),0))^($H7382-IND_SavePot!$H7382)</f>
        <v>5.4381950628652684E-3</v>
      </c>
      <c r="J7382" s="13">
        <f t="shared" si="368"/>
        <v>5.4381950628652684E-3</v>
      </c>
      <c r="K7382" s="2">
        <v>8</v>
      </c>
    </row>
    <row r="7383" spans="3:11">
      <c r="C7383" s="11" t="str">
        <f>IND_SavePot!C7383</f>
        <v>INDWDEFFSH-30</v>
      </c>
      <c r="D7383" s="11" t="str">
        <f>IND_SavePot!D7383</f>
        <v>IWDSH</v>
      </c>
      <c r="E7383" s="10" t="str">
        <f t="shared" si="367"/>
        <v>IWDSH</v>
      </c>
      <c r="F7383" s="10" t="s">
        <v>10</v>
      </c>
      <c r="G7383" s="10" t="s">
        <v>11</v>
      </c>
      <c r="H7383" s="10">
        <f t="shared" si="369"/>
        <v>2050</v>
      </c>
      <c r="I7383" s="13">
        <f>IND_SavePot!I7383*(1+HLOOKUP(MID(D7383,2,2),$M$9:$AF$15,MATCH(RIGHT(D7383,2),$M$9:$M$15,0),0))^($H7383-IND_SavePot!$H7383)</f>
        <v>0</v>
      </c>
      <c r="J7383" s="13">
        <f t="shared" si="368"/>
        <v>0</v>
      </c>
      <c r="K7383" s="2">
        <v>8</v>
      </c>
    </row>
    <row r="7384" spans="3:11">
      <c r="C7384" s="11" t="str">
        <f>IND_SavePot!C7384</f>
        <v>INDWDEFFLA-30</v>
      </c>
      <c r="D7384" s="11" t="str">
        <f>IND_SavePot!D7384</f>
        <v>IWDLA</v>
      </c>
      <c r="E7384" s="10" t="str">
        <f t="shared" si="367"/>
        <v>IWDLA</v>
      </c>
      <c r="F7384" s="10" t="s">
        <v>10</v>
      </c>
      <c r="G7384" s="10" t="s">
        <v>11</v>
      </c>
      <c r="H7384" s="10">
        <f t="shared" si="369"/>
        <v>2050</v>
      </c>
      <c r="I7384" s="13">
        <f>IND_SavePot!I7384*(1+HLOOKUP(MID(D7384,2,2),$M$9:$AF$15,MATCH(RIGHT(D7384,2),$M$9:$M$15,0),0))^($H7384-IND_SavePot!$H7384)</f>
        <v>4.6206896705384094E-3</v>
      </c>
      <c r="J7384" s="13">
        <f t="shared" si="368"/>
        <v>4.6206896705384094E-3</v>
      </c>
      <c r="K7384" s="2">
        <v>0</v>
      </c>
    </row>
    <row r="7385" spans="3:11">
      <c r="C7385" s="11" t="str">
        <f>IND_SavePot!C7385</f>
        <v>INDWDEFFEM-30</v>
      </c>
      <c r="D7385" s="11" t="str">
        <f>IND_SavePot!D7385</f>
        <v>IWDEM</v>
      </c>
      <c r="E7385" s="10" t="str">
        <f t="shared" si="367"/>
        <v>IWDEM</v>
      </c>
      <c r="F7385" s="10" t="s">
        <v>10</v>
      </c>
      <c r="G7385" s="10" t="s">
        <v>11</v>
      </c>
      <c r="H7385" s="10">
        <f t="shared" si="369"/>
        <v>2050</v>
      </c>
      <c r="I7385" s="13">
        <f>IND_SavePot!I7385*(1+HLOOKUP(MID(D7385,2,2),$M$9:$AF$15,MATCH(RIGHT(D7385,2),$M$9:$M$15,0),0))^($H7385-IND_SavePot!$H7385)</f>
        <v>3.5072437162939774E-3</v>
      </c>
      <c r="J7385" s="13">
        <f t="shared" si="368"/>
        <v>3.5072437162939774E-3</v>
      </c>
      <c r="K7385" s="2">
        <v>0</v>
      </c>
    </row>
    <row r="7386" spans="3:11">
      <c r="C7386" s="11" t="str">
        <f>IND_SavePot!C7386</f>
        <v>INDWDEFFTF-30</v>
      </c>
      <c r="D7386" s="11" t="str">
        <f>IND_SavePot!D7386</f>
        <v>IWDTF</v>
      </c>
      <c r="E7386" s="10" t="str">
        <f t="shared" si="367"/>
        <v>IWDTF</v>
      </c>
      <c r="F7386" s="10" t="s">
        <v>10</v>
      </c>
      <c r="G7386" s="10" t="s">
        <v>11</v>
      </c>
      <c r="H7386" s="10">
        <f t="shared" si="369"/>
        <v>2050</v>
      </c>
      <c r="I7386" s="13">
        <f>IND_SavePot!I7386*(1+HLOOKUP(MID(D7386,2,2),$M$9:$AF$15,MATCH(RIGHT(D7386,2),$M$9:$M$15,0),0))^($H7386-IND_SavePot!$H7386)</f>
        <v>0</v>
      </c>
      <c r="J7386" s="13">
        <f t="shared" si="368"/>
        <v>0</v>
      </c>
      <c r="K7386" s="2">
        <v>8</v>
      </c>
    </row>
    <row r="7387" spans="3:11">
      <c r="C7387" s="11" t="str">
        <f>IND_SavePot!C7387</f>
        <v>INDWDEFFPH-31</v>
      </c>
      <c r="D7387" s="11" t="str">
        <f>IND_SavePot!D7387</f>
        <v>IWDPH</v>
      </c>
      <c r="E7387" s="10" t="str">
        <f t="shared" si="367"/>
        <v>IWDPH</v>
      </c>
      <c r="F7387" s="10" t="s">
        <v>10</v>
      </c>
      <c r="G7387" s="10" t="s">
        <v>11</v>
      </c>
      <c r="H7387" s="10">
        <f t="shared" si="369"/>
        <v>2050</v>
      </c>
      <c r="I7387" s="13">
        <f>IND_SavePot!I7387*(1+HLOOKUP(MID(D7387,2,2),$M$9:$AF$15,MATCH(RIGHT(D7387,2),$M$9:$M$15,0),0))^($H7387-IND_SavePot!$H7387)</f>
        <v>5.4381950628652684E-3</v>
      </c>
      <c r="J7387" s="13">
        <f t="shared" si="368"/>
        <v>5.4381950628652684E-3</v>
      </c>
      <c r="K7387" s="2">
        <v>8</v>
      </c>
    </row>
    <row r="7388" spans="3:11">
      <c r="C7388" s="11" t="str">
        <f>IND_SavePot!C7388</f>
        <v>INDWDEFFPH-31</v>
      </c>
      <c r="D7388" s="11" t="str">
        <f>IND_SavePot!D7388</f>
        <v>IWDPH</v>
      </c>
      <c r="E7388" s="10" t="str">
        <f t="shared" si="367"/>
        <v>IWDPH</v>
      </c>
      <c r="F7388" s="10" t="s">
        <v>10</v>
      </c>
      <c r="G7388" s="10" t="s">
        <v>11</v>
      </c>
      <c r="H7388" s="10">
        <f t="shared" si="369"/>
        <v>2050</v>
      </c>
      <c r="I7388" s="13">
        <f>IND_SavePot!I7388*(1+HLOOKUP(MID(D7388,2,2),$M$9:$AF$15,MATCH(RIGHT(D7388,2),$M$9:$M$15,0),0))^($H7388-IND_SavePot!$H7388)</f>
        <v>5.4381950628652684E-3</v>
      </c>
      <c r="J7388" s="13">
        <f t="shared" si="368"/>
        <v>5.4381950628652684E-3</v>
      </c>
      <c r="K7388" s="2">
        <v>8</v>
      </c>
    </row>
    <row r="7389" spans="3:11">
      <c r="C7389" s="11" t="str">
        <f>IND_SavePot!C7389</f>
        <v>INDWDEFFSH-31</v>
      </c>
      <c r="D7389" s="11" t="str">
        <f>IND_SavePot!D7389</f>
        <v>IWDSH</v>
      </c>
      <c r="E7389" s="10" t="str">
        <f t="shared" si="367"/>
        <v>IWDSH</v>
      </c>
      <c r="F7389" s="10" t="s">
        <v>10</v>
      </c>
      <c r="G7389" s="10" t="s">
        <v>11</v>
      </c>
      <c r="H7389" s="10">
        <f t="shared" si="369"/>
        <v>2050</v>
      </c>
      <c r="I7389" s="13">
        <f>IND_SavePot!I7389*(1+HLOOKUP(MID(D7389,2,2),$M$9:$AF$15,MATCH(RIGHT(D7389,2),$M$9:$M$15,0),0))^($H7389-IND_SavePot!$H7389)</f>
        <v>0</v>
      </c>
      <c r="J7389" s="13">
        <f t="shared" si="368"/>
        <v>0</v>
      </c>
      <c r="K7389" s="2">
        <v>8</v>
      </c>
    </row>
    <row r="7390" spans="3:11">
      <c r="C7390" s="11" t="str">
        <f>IND_SavePot!C7390</f>
        <v>INDWDEFFLA-31</v>
      </c>
      <c r="D7390" s="11" t="str">
        <f>IND_SavePot!D7390</f>
        <v>IWDLA</v>
      </c>
      <c r="E7390" s="10" t="str">
        <f t="shared" si="367"/>
        <v>IWDLA</v>
      </c>
      <c r="F7390" s="10" t="s">
        <v>10</v>
      </c>
      <c r="G7390" s="10" t="s">
        <v>11</v>
      </c>
      <c r="H7390" s="10">
        <f t="shared" si="369"/>
        <v>2050</v>
      </c>
      <c r="I7390" s="13">
        <f>IND_SavePot!I7390*(1+HLOOKUP(MID(D7390,2,2),$M$9:$AF$15,MATCH(RIGHT(D7390,2),$M$9:$M$15,0),0))^($H7390-IND_SavePot!$H7390)</f>
        <v>4.6206896705384502E-3</v>
      </c>
      <c r="J7390" s="13">
        <f t="shared" si="368"/>
        <v>4.6206896705384502E-3</v>
      </c>
      <c r="K7390" s="2">
        <v>0</v>
      </c>
    </row>
    <row r="7391" spans="3:11">
      <c r="C7391" s="11" t="str">
        <f>IND_SavePot!C7391</f>
        <v>INDWDEFFEM-31</v>
      </c>
      <c r="D7391" s="11" t="str">
        <f>IND_SavePot!D7391</f>
        <v>IWDEM</v>
      </c>
      <c r="E7391" s="10" t="str">
        <f t="shared" si="367"/>
        <v>IWDEM</v>
      </c>
      <c r="F7391" s="10" t="s">
        <v>10</v>
      </c>
      <c r="G7391" s="10" t="s">
        <v>11</v>
      </c>
      <c r="H7391" s="10">
        <f t="shared" si="369"/>
        <v>2050</v>
      </c>
      <c r="I7391" s="13">
        <f>IND_SavePot!I7391*(1+HLOOKUP(MID(D7391,2,2),$M$9:$AF$15,MATCH(RIGHT(D7391,2),$M$9:$M$15,0),0))^($H7391-IND_SavePot!$H7391)</f>
        <v>3.5072437162939978E-3</v>
      </c>
      <c r="J7391" s="13">
        <f t="shared" si="368"/>
        <v>3.5072437162939978E-3</v>
      </c>
      <c r="K7391" s="2">
        <v>0</v>
      </c>
    </row>
    <row r="7392" spans="3:11">
      <c r="C7392" s="11" t="str">
        <f>IND_SavePot!C7392</f>
        <v>INDWDEFFTF-31</v>
      </c>
      <c r="D7392" s="11" t="str">
        <f>IND_SavePot!D7392</f>
        <v>IWDTF</v>
      </c>
      <c r="E7392" s="10" t="str">
        <f t="shared" si="367"/>
        <v>IWDTF</v>
      </c>
      <c r="F7392" s="10" t="s">
        <v>10</v>
      </c>
      <c r="G7392" s="10" t="s">
        <v>11</v>
      </c>
      <c r="H7392" s="10">
        <f t="shared" si="369"/>
        <v>2050</v>
      </c>
      <c r="I7392" s="13">
        <f>IND_SavePot!I7392*(1+HLOOKUP(MID(D7392,2,2),$M$9:$AF$15,MATCH(RIGHT(D7392,2),$M$9:$M$15,0),0))^($H7392-IND_SavePot!$H7392)</f>
        <v>0</v>
      </c>
      <c r="J7392" s="13">
        <f t="shared" si="368"/>
        <v>0</v>
      </c>
      <c r="K7392" s="2">
        <v>8</v>
      </c>
    </row>
    <row r="7393" spans="3:11">
      <c r="C7393" s="11" t="str">
        <f>IND_SavePot!C7393</f>
        <v>INDWDEFFPH-32</v>
      </c>
      <c r="D7393" s="11" t="str">
        <f>IND_SavePot!D7393</f>
        <v>IWDPH</v>
      </c>
      <c r="E7393" s="10" t="str">
        <f t="shared" si="367"/>
        <v>IWDPH</v>
      </c>
      <c r="F7393" s="10" t="s">
        <v>10</v>
      </c>
      <c r="G7393" s="10" t="s">
        <v>11</v>
      </c>
      <c r="H7393" s="10">
        <f t="shared" si="369"/>
        <v>2050</v>
      </c>
      <c r="I7393" s="13">
        <f>IND_SavePot!I7393*(1+HLOOKUP(MID(D7393,2,2),$M$9:$AF$15,MATCH(RIGHT(D7393,2),$M$9:$M$15,0),0))^($H7393-IND_SavePot!$H7393)</f>
        <v>5.4381950628652996E-3</v>
      </c>
      <c r="J7393" s="13">
        <f t="shared" si="368"/>
        <v>5.4381950628652996E-3</v>
      </c>
      <c r="K7393" s="2">
        <v>8</v>
      </c>
    </row>
    <row r="7394" spans="3:11">
      <c r="C7394" s="11" t="str">
        <f>IND_SavePot!C7394</f>
        <v>INDWDEFFPH-32</v>
      </c>
      <c r="D7394" s="11" t="str">
        <f>IND_SavePot!D7394</f>
        <v>IWDPH</v>
      </c>
      <c r="E7394" s="10" t="str">
        <f t="shared" si="367"/>
        <v>IWDPH</v>
      </c>
      <c r="F7394" s="10" t="s">
        <v>10</v>
      </c>
      <c r="G7394" s="10" t="s">
        <v>11</v>
      </c>
      <c r="H7394" s="10">
        <f t="shared" si="369"/>
        <v>2050</v>
      </c>
      <c r="I7394" s="13">
        <f>IND_SavePot!I7394*(1+HLOOKUP(MID(D7394,2,2),$M$9:$AF$15,MATCH(RIGHT(D7394,2),$M$9:$M$15,0),0))^($H7394-IND_SavePot!$H7394)</f>
        <v>5.4381950628652996E-3</v>
      </c>
      <c r="J7394" s="13">
        <f t="shared" si="368"/>
        <v>5.4381950628652996E-3</v>
      </c>
      <c r="K7394" s="2">
        <v>8</v>
      </c>
    </row>
    <row r="7395" spans="3:11">
      <c r="C7395" s="11" t="str">
        <f>IND_SavePot!C7395</f>
        <v>INDWDEFFSH-32</v>
      </c>
      <c r="D7395" s="11" t="str">
        <f>IND_SavePot!D7395</f>
        <v>IWDSH</v>
      </c>
      <c r="E7395" s="10" t="str">
        <f t="shared" si="367"/>
        <v>IWDSH</v>
      </c>
      <c r="F7395" s="10" t="s">
        <v>10</v>
      </c>
      <c r="G7395" s="10" t="s">
        <v>11</v>
      </c>
      <c r="H7395" s="10">
        <f t="shared" si="369"/>
        <v>2050</v>
      </c>
      <c r="I7395" s="13">
        <f>IND_SavePot!I7395*(1+HLOOKUP(MID(D7395,2,2),$M$9:$AF$15,MATCH(RIGHT(D7395,2),$M$9:$M$15,0),0))^($H7395-IND_SavePot!$H7395)</f>
        <v>0</v>
      </c>
      <c r="J7395" s="13">
        <f t="shared" si="368"/>
        <v>0</v>
      </c>
      <c r="K7395" s="2">
        <v>8</v>
      </c>
    </row>
    <row r="7396" spans="3:11">
      <c r="C7396" s="11" t="str">
        <f>IND_SavePot!C7396</f>
        <v>INDWDEFFLA-32</v>
      </c>
      <c r="D7396" s="11" t="str">
        <f>IND_SavePot!D7396</f>
        <v>IWDLA</v>
      </c>
      <c r="E7396" s="10" t="str">
        <f t="shared" si="367"/>
        <v>IWDLA</v>
      </c>
      <c r="F7396" s="10" t="s">
        <v>10</v>
      </c>
      <c r="G7396" s="10" t="s">
        <v>11</v>
      </c>
      <c r="H7396" s="10">
        <f t="shared" si="369"/>
        <v>2050</v>
      </c>
      <c r="I7396" s="13">
        <f>IND_SavePot!I7396*(1+HLOOKUP(MID(D7396,2,2),$M$9:$AF$15,MATCH(RIGHT(D7396,2),$M$9:$M$15,0),0))^($H7396-IND_SavePot!$H7396)</f>
        <v>4.6206896705384502E-3</v>
      </c>
      <c r="J7396" s="13">
        <f t="shared" si="368"/>
        <v>4.6206896705384502E-3</v>
      </c>
      <c r="K7396" s="2">
        <v>0</v>
      </c>
    </row>
    <row r="7397" spans="3:11">
      <c r="C7397" s="11" t="str">
        <f>IND_SavePot!C7397</f>
        <v>INDWDEFFEM-32</v>
      </c>
      <c r="D7397" s="11" t="str">
        <f>IND_SavePot!D7397</f>
        <v>IWDEM</v>
      </c>
      <c r="E7397" s="10" t="str">
        <f t="shared" si="367"/>
        <v>IWDEM</v>
      </c>
      <c r="F7397" s="10" t="s">
        <v>10</v>
      </c>
      <c r="G7397" s="10" t="s">
        <v>11</v>
      </c>
      <c r="H7397" s="10">
        <f t="shared" si="369"/>
        <v>2050</v>
      </c>
      <c r="I7397" s="13">
        <f>IND_SavePot!I7397*(1+HLOOKUP(MID(D7397,2,2),$M$9:$AF$15,MATCH(RIGHT(D7397,2),$M$9:$M$15,0),0))^($H7397-IND_SavePot!$H7397)</f>
        <v>3.5072437162939978E-3</v>
      </c>
      <c r="J7397" s="13">
        <f t="shared" si="368"/>
        <v>3.5072437162939978E-3</v>
      </c>
      <c r="K7397" s="2">
        <v>0</v>
      </c>
    </row>
    <row r="7398" spans="3:11">
      <c r="C7398" s="11" t="str">
        <f>IND_SavePot!C7398</f>
        <v>INDWDEFFTF-32</v>
      </c>
      <c r="D7398" s="11" t="str">
        <f>IND_SavePot!D7398</f>
        <v>IWDTF</v>
      </c>
      <c r="E7398" s="10" t="str">
        <f t="shared" si="367"/>
        <v>IWDTF</v>
      </c>
      <c r="F7398" s="10" t="s">
        <v>10</v>
      </c>
      <c r="G7398" s="10" t="s">
        <v>11</v>
      </c>
      <c r="H7398" s="10">
        <f t="shared" si="369"/>
        <v>2050</v>
      </c>
      <c r="I7398" s="13">
        <f>IND_SavePot!I7398*(1+HLOOKUP(MID(D7398,2,2),$M$9:$AF$15,MATCH(RIGHT(D7398,2),$M$9:$M$15,0),0))^($H7398-IND_SavePot!$H7398)</f>
        <v>0</v>
      </c>
      <c r="J7398" s="13">
        <f t="shared" si="368"/>
        <v>0</v>
      </c>
      <c r="K7398" s="2">
        <v>8</v>
      </c>
    </row>
    <row r="7399" spans="3:11">
      <c r="C7399" s="11" t="str">
        <f>IND_SavePot!C7399</f>
        <v>INDWDEFFPH-33</v>
      </c>
      <c r="D7399" s="11" t="str">
        <f>IND_SavePot!D7399</f>
        <v>IWDPH</v>
      </c>
      <c r="E7399" s="10" t="str">
        <f t="shared" si="367"/>
        <v>IWDPH</v>
      </c>
      <c r="F7399" s="10" t="s">
        <v>10</v>
      </c>
      <c r="G7399" s="10" t="s">
        <v>11</v>
      </c>
      <c r="H7399" s="10">
        <f t="shared" si="369"/>
        <v>2050</v>
      </c>
      <c r="I7399" s="13">
        <f>IND_SavePot!I7399*(1+HLOOKUP(MID(D7399,2,2),$M$9:$AF$15,MATCH(RIGHT(D7399,2),$M$9:$M$15,0),0))^($H7399-IND_SavePot!$H7399)</f>
        <v>5.4381950628652684E-3</v>
      </c>
      <c r="J7399" s="13">
        <f t="shared" si="368"/>
        <v>5.4381950628652684E-3</v>
      </c>
      <c r="K7399" s="2">
        <v>7</v>
      </c>
    </row>
    <row r="7400" spans="3:11">
      <c r="C7400" s="11" t="str">
        <f>IND_SavePot!C7400</f>
        <v>INDWDEFFPH-33</v>
      </c>
      <c r="D7400" s="11" t="str">
        <f>IND_SavePot!D7400</f>
        <v>IWDPH</v>
      </c>
      <c r="E7400" s="10" t="str">
        <f t="shared" si="367"/>
        <v>IWDPH</v>
      </c>
      <c r="F7400" s="10" t="s">
        <v>10</v>
      </c>
      <c r="G7400" s="10" t="s">
        <v>11</v>
      </c>
      <c r="H7400" s="10">
        <f t="shared" si="369"/>
        <v>2050</v>
      </c>
      <c r="I7400" s="13">
        <f>IND_SavePot!I7400*(1+HLOOKUP(MID(D7400,2,2),$M$9:$AF$15,MATCH(RIGHT(D7400,2),$M$9:$M$15,0),0))^($H7400-IND_SavePot!$H7400)</f>
        <v>5.4381950628652684E-3</v>
      </c>
      <c r="J7400" s="13">
        <f t="shared" si="368"/>
        <v>5.4381950628652684E-3</v>
      </c>
      <c r="K7400" s="2">
        <v>8</v>
      </c>
    </row>
    <row r="7401" spans="3:11">
      <c r="C7401" s="11" t="str">
        <f>IND_SavePot!C7401</f>
        <v>INDWDEFFSH-33</v>
      </c>
      <c r="D7401" s="11" t="str">
        <f>IND_SavePot!D7401</f>
        <v>IWDSH</v>
      </c>
      <c r="E7401" s="10" t="str">
        <f t="shared" si="367"/>
        <v>IWDSH</v>
      </c>
      <c r="F7401" s="10" t="s">
        <v>10</v>
      </c>
      <c r="G7401" s="10" t="s">
        <v>11</v>
      </c>
      <c r="H7401" s="10">
        <f t="shared" si="369"/>
        <v>2050</v>
      </c>
      <c r="I7401" s="13">
        <f>IND_SavePot!I7401*(1+HLOOKUP(MID(D7401,2,2),$M$9:$AF$15,MATCH(RIGHT(D7401,2),$M$9:$M$15,0),0))^($H7401-IND_SavePot!$H7401)</f>
        <v>0</v>
      </c>
      <c r="J7401" s="13">
        <f t="shared" si="368"/>
        <v>0</v>
      </c>
      <c r="K7401" s="2">
        <v>8</v>
      </c>
    </row>
    <row r="7402" spans="3:11">
      <c r="C7402" s="11" t="str">
        <f>IND_SavePot!C7402</f>
        <v>INDWDEFFLA-33</v>
      </c>
      <c r="D7402" s="11" t="str">
        <f>IND_SavePot!D7402</f>
        <v>IWDLA</v>
      </c>
      <c r="E7402" s="10" t="str">
        <f t="shared" si="367"/>
        <v>IWDLA</v>
      </c>
      <c r="F7402" s="10" t="s">
        <v>10</v>
      </c>
      <c r="G7402" s="10" t="s">
        <v>11</v>
      </c>
      <c r="H7402" s="10">
        <f t="shared" si="369"/>
        <v>2050</v>
      </c>
      <c r="I7402" s="13">
        <f>IND_SavePot!I7402*(1+HLOOKUP(MID(D7402,2,2),$M$9:$AF$15,MATCH(RIGHT(D7402,2),$M$9:$M$15,0),0))^($H7402-IND_SavePot!$H7402)</f>
        <v>4.6206896705384094E-3</v>
      </c>
      <c r="J7402" s="13">
        <f t="shared" si="368"/>
        <v>4.6206896705384094E-3</v>
      </c>
      <c r="K7402" s="2">
        <v>0</v>
      </c>
    </row>
    <row r="7403" spans="3:11">
      <c r="C7403" s="11" t="str">
        <f>IND_SavePot!C7403</f>
        <v>INDWDEFFEM-33</v>
      </c>
      <c r="D7403" s="11" t="str">
        <f>IND_SavePot!D7403</f>
        <v>IWDEM</v>
      </c>
      <c r="E7403" s="10" t="str">
        <f t="shared" si="367"/>
        <v>IWDEM</v>
      </c>
      <c r="F7403" s="10" t="s">
        <v>10</v>
      </c>
      <c r="G7403" s="10" t="s">
        <v>11</v>
      </c>
      <c r="H7403" s="10">
        <f t="shared" si="369"/>
        <v>2050</v>
      </c>
      <c r="I7403" s="13">
        <f>IND_SavePot!I7403*(1+HLOOKUP(MID(D7403,2,2),$M$9:$AF$15,MATCH(RIGHT(D7403,2),$M$9:$M$15,0),0))^($H7403-IND_SavePot!$H7403)</f>
        <v>3.507243716293957E-3</v>
      </c>
      <c r="J7403" s="13">
        <f t="shared" si="368"/>
        <v>3.507243716293957E-3</v>
      </c>
      <c r="K7403" s="2">
        <v>0</v>
      </c>
    </row>
    <row r="7404" spans="3:11">
      <c r="C7404" s="11" t="str">
        <f>IND_SavePot!C7404</f>
        <v>INDWDEFFTF-33</v>
      </c>
      <c r="D7404" s="11" t="str">
        <f>IND_SavePot!D7404</f>
        <v>IWDTF</v>
      </c>
      <c r="E7404" s="10" t="str">
        <f t="shared" si="367"/>
        <v>IWDTF</v>
      </c>
      <c r="F7404" s="10" t="s">
        <v>10</v>
      </c>
      <c r="G7404" s="10" t="s">
        <v>11</v>
      </c>
      <c r="H7404" s="10">
        <f t="shared" si="369"/>
        <v>2050</v>
      </c>
      <c r="I7404" s="13">
        <f>IND_SavePot!I7404*(1+HLOOKUP(MID(D7404,2,2),$M$9:$AF$15,MATCH(RIGHT(D7404,2),$M$9:$M$15,0),0))^($H7404-IND_SavePot!$H7404)</f>
        <v>0</v>
      </c>
      <c r="J7404" s="13">
        <f t="shared" si="368"/>
        <v>0</v>
      </c>
      <c r="K7404" s="2">
        <v>8</v>
      </c>
    </row>
    <row r="7405" spans="3:11">
      <c r="C7405" s="11" t="str">
        <f>IND_SavePot!C7405</f>
        <v>INDWDEFFPH-34</v>
      </c>
      <c r="D7405" s="11" t="str">
        <f>IND_SavePot!D7405</f>
        <v>IWDPH</v>
      </c>
      <c r="E7405" s="10" t="str">
        <f t="shared" si="367"/>
        <v>IWDPH</v>
      </c>
      <c r="F7405" s="10" t="s">
        <v>10</v>
      </c>
      <c r="G7405" s="10" t="s">
        <v>11</v>
      </c>
      <c r="H7405" s="10">
        <f t="shared" si="369"/>
        <v>2050</v>
      </c>
      <c r="I7405" s="13">
        <f>IND_SavePot!I7405*(1+HLOOKUP(MID(D7405,2,2),$M$9:$AF$15,MATCH(RIGHT(D7405,2),$M$9:$M$15,0),0))^($H7405-IND_SavePot!$H7405)</f>
        <v>5.4381950628652684E-3</v>
      </c>
      <c r="J7405" s="13">
        <f t="shared" si="368"/>
        <v>5.4381950628652684E-3</v>
      </c>
      <c r="K7405" s="2">
        <v>7</v>
      </c>
    </row>
    <row r="7406" spans="3:11">
      <c r="C7406" s="11" t="str">
        <f>IND_SavePot!C7406</f>
        <v>INDWDEFFPH-34</v>
      </c>
      <c r="D7406" s="11" t="str">
        <f>IND_SavePot!D7406</f>
        <v>IWDPH</v>
      </c>
      <c r="E7406" s="10" t="str">
        <f t="shared" si="367"/>
        <v>IWDPH</v>
      </c>
      <c r="F7406" s="10" t="s">
        <v>10</v>
      </c>
      <c r="G7406" s="10" t="s">
        <v>11</v>
      </c>
      <c r="H7406" s="10">
        <f t="shared" si="369"/>
        <v>2050</v>
      </c>
      <c r="I7406" s="13">
        <f>IND_SavePot!I7406*(1+HLOOKUP(MID(D7406,2,2),$M$9:$AF$15,MATCH(RIGHT(D7406,2),$M$9:$M$15,0),0))^($H7406-IND_SavePot!$H7406)</f>
        <v>5.4381950628652684E-3</v>
      </c>
      <c r="J7406" s="13">
        <f t="shared" si="368"/>
        <v>5.4381950628652684E-3</v>
      </c>
      <c r="K7406" s="2">
        <v>8</v>
      </c>
    </row>
    <row r="7407" spans="3:11">
      <c r="C7407" s="11" t="str">
        <f>IND_SavePot!C7407</f>
        <v>INDWDEFFSH-34</v>
      </c>
      <c r="D7407" s="11" t="str">
        <f>IND_SavePot!D7407</f>
        <v>IWDSH</v>
      </c>
      <c r="E7407" s="10" t="str">
        <f t="shared" si="367"/>
        <v>IWDSH</v>
      </c>
      <c r="F7407" s="10" t="s">
        <v>10</v>
      </c>
      <c r="G7407" s="10" t="s">
        <v>11</v>
      </c>
      <c r="H7407" s="10">
        <f t="shared" si="369"/>
        <v>2050</v>
      </c>
      <c r="I7407" s="13">
        <f>IND_SavePot!I7407*(1+HLOOKUP(MID(D7407,2,2),$M$9:$AF$15,MATCH(RIGHT(D7407,2),$M$9:$M$15,0),0))^($H7407-IND_SavePot!$H7407)</f>
        <v>0</v>
      </c>
      <c r="J7407" s="13">
        <f t="shared" si="368"/>
        <v>0</v>
      </c>
      <c r="K7407" s="2">
        <v>8</v>
      </c>
    </row>
    <row r="7408" spans="3:11">
      <c r="C7408" s="11" t="str">
        <f>IND_SavePot!C7408</f>
        <v>INDWDEFFLA-34</v>
      </c>
      <c r="D7408" s="11" t="str">
        <f>IND_SavePot!D7408</f>
        <v>IWDLA</v>
      </c>
      <c r="E7408" s="10" t="str">
        <f t="shared" si="367"/>
        <v>IWDLA</v>
      </c>
      <c r="F7408" s="10" t="s">
        <v>10</v>
      </c>
      <c r="G7408" s="10" t="s">
        <v>11</v>
      </c>
      <c r="H7408" s="10">
        <f t="shared" si="369"/>
        <v>2050</v>
      </c>
      <c r="I7408" s="13">
        <f>IND_SavePot!I7408*(1+HLOOKUP(MID(D7408,2,2),$M$9:$AF$15,MATCH(RIGHT(D7408,2),$M$9:$M$15,0),0))^($H7408-IND_SavePot!$H7408)</f>
        <v>4.6206896705384502E-3</v>
      </c>
      <c r="J7408" s="13">
        <f t="shared" si="368"/>
        <v>4.6206896705384502E-3</v>
      </c>
      <c r="K7408" s="2">
        <v>0</v>
      </c>
    </row>
    <row r="7409" spans="3:11">
      <c r="C7409" s="11" t="str">
        <f>IND_SavePot!C7409</f>
        <v>INDWDEFFEM-34</v>
      </c>
      <c r="D7409" s="11" t="str">
        <f>IND_SavePot!D7409</f>
        <v>IWDEM</v>
      </c>
      <c r="E7409" s="10" t="str">
        <f t="shared" si="367"/>
        <v>IWDEM</v>
      </c>
      <c r="F7409" s="10" t="s">
        <v>10</v>
      </c>
      <c r="G7409" s="10" t="s">
        <v>11</v>
      </c>
      <c r="H7409" s="10">
        <f t="shared" si="369"/>
        <v>2050</v>
      </c>
      <c r="I7409" s="13">
        <f>IND_SavePot!I7409*(1+HLOOKUP(MID(D7409,2,2),$M$9:$AF$15,MATCH(RIGHT(D7409,2),$M$9:$M$15,0),0))^($H7409-IND_SavePot!$H7409)</f>
        <v>3.5072437162940182E-3</v>
      </c>
      <c r="J7409" s="13">
        <f t="shared" si="368"/>
        <v>3.5072437162940182E-3</v>
      </c>
      <c r="K7409" s="2">
        <v>0</v>
      </c>
    </row>
    <row r="7410" spans="3:11">
      <c r="C7410" s="11" t="str">
        <f>IND_SavePot!C7410</f>
        <v>INDWDEFFTF-34</v>
      </c>
      <c r="D7410" s="11" t="str">
        <f>IND_SavePot!D7410</f>
        <v>IWDTF</v>
      </c>
      <c r="E7410" s="10" t="str">
        <f t="shared" si="367"/>
        <v>IWDTF</v>
      </c>
      <c r="F7410" s="10" t="s">
        <v>10</v>
      </c>
      <c r="G7410" s="10" t="s">
        <v>11</v>
      </c>
      <c r="H7410" s="10">
        <f t="shared" si="369"/>
        <v>2050</v>
      </c>
      <c r="I7410" s="13">
        <f>IND_SavePot!I7410*(1+HLOOKUP(MID(D7410,2,2),$M$9:$AF$15,MATCH(RIGHT(D7410,2),$M$9:$M$15,0),0))^($H7410-IND_SavePot!$H7410)</f>
        <v>0</v>
      </c>
      <c r="J7410" s="13">
        <f t="shared" si="368"/>
        <v>0</v>
      </c>
      <c r="K7410" s="2">
        <v>8</v>
      </c>
    </row>
    <row r="7411" spans="3:11">
      <c r="C7411" s="11" t="str">
        <f>IND_SavePot!C7411</f>
        <v>INDWDEFFPH-35</v>
      </c>
      <c r="D7411" s="11" t="str">
        <f>IND_SavePot!D7411</f>
        <v>IWDPH</v>
      </c>
      <c r="E7411" s="10" t="str">
        <f t="shared" si="367"/>
        <v>IWDPH</v>
      </c>
      <c r="F7411" s="10" t="s">
        <v>10</v>
      </c>
      <c r="G7411" s="10" t="s">
        <v>11</v>
      </c>
      <c r="H7411" s="10">
        <f t="shared" si="369"/>
        <v>2050</v>
      </c>
      <c r="I7411" s="13">
        <f>IND_SavePot!I7411*(1+HLOOKUP(MID(D7411,2,2),$M$9:$AF$15,MATCH(RIGHT(D7411,2),$M$9:$M$15,0),0))^($H7411-IND_SavePot!$H7411)</f>
        <v>5.4381950628652996E-3</v>
      </c>
      <c r="J7411" s="13">
        <f t="shared" si="368"/>
        <v>5.4381950628652996E-3</v>
      </c>
      <c r="K7411" s="2">
        <v>7</v>
      </c>
    </row>
    <row r="7412" spans="3:11">
      <c r="C7412" s="11" t="str">
        <f>IND_SavePot!C7412</f>
        <v>INDWDEFFPH-35</v>
      </c>
      <c r="D7412" s="11" t="str">
        <f>IND_SavePot!D7412</f>
        <v>IWDPH</v>
      </c>
      <c r="E7412" s="10" t="str">
        <f t="shared" si="367"/>
        <v>IWDPH</v>
      </c>
      <c r="F7412" s="10" t="s">
        <v>10</v>
      </c>
      <c r="G7412" s="10" t="s">
        <v>11</v>
      </c>
      <c r="H7412" s="10">
        <f t="shared" si="369"/>
        <v>2050</v>
      </c>
      <c r="I7412" s="13">
        <f>IND_SavePot!I7412*(1+HLOOKUP(MID(D7412,2,2),$M$9:$AF$15,MATCH(RIGHT(D7412,2),$M$9:$M$15,0),0))^($H7412-IND_SavePot!$H7412)</f>
        <v>5.4381950628652996E-3</v>
      </c>
      <c r="J7412" s="13">
        <f t="shared" si="368"/>
        <v>5.4381950628652996E-3</v>
      </c>
      <c r="K7412" s="2">
        <v>8</v>
      </c>
    </row>
    <row r="7413" spans="3:11">
      <c r="C7413" s="11" t="str">
        <f>IND_SavePot!C7413</f>
        <v>INDWDEFFSH-35</v>
      </c>
      <c r="D7413" s="11" t="str">
        <f>IND_SavePot!D7413</f>
        <v>IWDSH</v>
      </c>
      <c r="E7413" s="10" t="str">
        <f t="shared" si="367"/>
        <v>IWDSH</v>
      </c>
      <c r="F7413" s="10" t="s">
        <v>10</v>
      </c>
      <c r="G7413" s="10" t="s">
        <v>11</v>
      </c>
      <c r="H7413" s="10">
        <f t="shared" si="369"/>
        <v>2050</v>
      </c>
      <c r="I7413" s="13">
        <f>IND_SavePot!I7413*(1+HLOOKUP(MID(D7413,2,2),$M$9:$AF$15,MATCH(RIGHT(D7413,2),$M$9:$M$15,0),0))^($H7413-IND_SavePot!$H7413)</f>
        <v>0</v>
      </c>
      <c r="J7413" s="13">
        <f t="shared" si="368"/>
        <v>0</v>
      </c>
      <c r="K7413" s="2">
        <v>8</v>
      </c>
    </row>
    <row r="7414" spans="3:11">
      <c r="C7414" s="11" t="str">
        <f>IND_SavePot!C7414</f>
        <v>INDWDEFFLA-35</v>
      </c>
      <c r="D7414" s="11" t="str">
        <f>IND_SavePot!D7414</f>
        <v>IWDLA</v>
      </c>
      <c r="E7414" s="10" t="str">
        <f t="shared" si="367"/>
        <v>IWDLA</v>
      </c>
      <c r="F7414" s="10" t="s">
        <v>10</v>
      </c>
      <c r="G7414" s="10" t="s">
        <v>11</v>
      </c>
      <c r="H7414" s="10">
        <f t="shared" si="369"/>
        <v>2050</v>
      </c>
      <c r="I7414" s="13">
        <f>IND_SavePot!I7414*(1+HLOOKUP(MID(D7414,2,2),$M$9:$AF$15,MATCH(RIGHT(D7414,2),$M$9:$M$15,0),0))^($H7414-IND_SavePot!$H7414)</f>
        <v>4.6206896705384502E-3</v>
      </c>
      <c r="J7414" s="13">
        <f t="shared" si="368"/>
        <v>4.6206896705384502E-3</v>
      </c>
      <c r="K7414" s="2">
        <v>0</v>
      </c>
    </row>
    <row r="7415" spans="3:11">
      <c r="C7415" s="11" t="str">
        <f>IND_SavePot!C7415</f>
        <v>INDWDEFFEM-35</v>
      </c>
      <c r="D7415" s="11" t="str">
        <f>IND_SavePot!D7415</f>
        <v>IWDEM</v>
      </c>
      <c r="E7415" s="10" t="str">
        <f t="shared" si="367"/>
        <v>IWDEM</v>
      </c>
      <c r="F7415" s="10" t="s">
        <v>10</v>
      </c>
      <c r="G7415" s="10" t="s">
        <v>11</v>
      </c>
      <c r="H7415" s="10">
        <f t="shared" si="369"/>
        <v>2050</v>
      </c>
      <c r="I7415" s="13">
        <f>IND_SavePot!I7415*(1+HLOOKUP(MID(D7415,2,2),$M$9:$AF$15,MATCH(RIGHT(D7415,2),$M$9:$M$15,0),0))^($H7415-IND_SavePot!$H7415)</f>
        <v>3.5072437162939774E-3</v>
      </c>
      <c r="J7415" s="13">
        <f t="shared" si="368"/>
        <v>3.5072437162939774E-3</v>
      </c>
      <c r="K7415" s="2">
        <v>0</v>
      </c>
    </row>
    <row r="7416" spans="3:11">
      <c r="C7416" s="11" t="str">
        <f>IND_SavePot!C7416</f>
        <v>INDWDEFFTF-35</v>
      </c>
      <c r="D7416" s="11" t="str">
        <f>IND_SavePot!D7416</f>
        <v>IWDTF</v>
      </c>
      <c r="E7416" s="10" t="str">
        <f t="shared" si="367"/>
        <v>IWDTF</v>
      </c>
      <c r="F7416" s="10" t="s">
        <v>10</v>
      </c>
      <c r="G7416" s="10" t="s">
        <v>11</v>
      </c>
      <c r="H7416" s="10">
        <f t="shared" si="369"/>
        <v>2050</v>
      </c>
      <c r="I7416" s="13">
        <f>IND_SavePot!I7416*(1+HLOOKUP(MID(D7416,2,2),$M$9:$AF$15,MATCH(RIGHT(D7416,2),$M$9:$M$15,0),0))^($H7416-IND_SavePot!$H7416)</f>
        <v>0</v>
      </c>
      <c r="J7416" s="13">
        <f t="shared" si="368"/>
        <v>0</v>
      </c>
      <c r="K7416" s="2">
        <v>7</v>
      </c>
    </row>
    <row r="7417" spans="3:11">
      <c r="C7417" s="11" t="str">
        <f>IND_SavePot!C7417</f>
        <v>INDWDEFFPH-36</v>
      </c>
      <c r="D7417" s="11" t="str">
        <f>IND_SavePot!D7417</f>
        <v>IWDPH</v>
      </c>
      <c r="E7417" s="10" t="str">
        <f t="shared" si="367"/>
        <v>IWDPH</v>
      </c>
      <c r="F7417" s="10" t="s">
        <v>10</v>
      </c>
      <c r="G7417" s="10" t="s">
        <v>11</v>
      </c>
      <c r="H7417" s="10">
        <f t="shared" si="369"/>
        <v>2050</v>
      </c>
      <c r="I7417" s="13">
        <f>IND_SavePot!I7417*(1+HLOOKUP(MID(D7417,2,2),$M$9:$AF$15,MATCH(RIGHT(D7417,2),$M$9:$M$15,0),0))^($H7417-IND_SavePot!$H7417)</f>
        <v>5.4381950628652684E-3</v>
      </c>
      <c r="J7417" s="13">
        <f t="shared" si="368"/>
        <v>5.4381950628652684E-3</v>
      </c>
      <c r="K7417" s="2">
        <v>7</v>
      </c>
    </row>
    <row r="7418" spans="3:11">
      <c r="C7418" s="11" t="str">
        <f>IND_SavePot!C7418</f>
        <v>INDWDEFFPH-36</v>
      </c>
      <c r="D7418" s="11" t="str">
        <f>IND_SavePot!D7418</f>
        <v>IWDPH</v>
      </c>
      <c r="E7418" s="10" t="str">
        <f t="shared" si="367"/>
        <v>IWDPH</v>
      </c>
      <c r="F7418" s="10" t="s">
        <v>10</v>
      </c>
      <c r="G7418" s="10" t="s">
        <v>11</v>
      </c>
      <c r="H7418" s="10">
        <f t="shared" si="369"/>
        <v>2050</v>
      </c>
      <c r="I7418" s="13">
        <f>IND_SavePot!I7418*(1+HLOOKUP(MID(D7418,2,2),$M$9:$AF$15,MATCH(RIGHT(D7418,2),$M$9:$M$15,0),0))^($H7418-IND_SavePot!$H7418)</f>
        <v>5.4381950628652684E-3</v>
      </c>
      <c r="J7418" s="13">
        <f t="shared" si="368"/>
        <v>5.4381950628652684E-3</v>
      </c>
      <c r="K7418" s="2">
        <v>8</v>
      </c>
    </row>
    <row r="7419" spans="3:11">
      <c r="C7419" s="11" t="str">
        <f>IND_SavePot!C7419</f>
        <v>INDWDEFFSH-36</v>
      </c>
      <c r="D7419" s="11" t="str">
        <f>IND_SavePot!D7419</f>
        <v>IWDSH</v>
      </c>
      <c r="E7419" s="10" t="str">
        <f t="shared" si="367"/>
        <v>IWDSH</v>
      </c>
      <c r="F7419" s="10" t="s">
        <v>10</v>
      </c>
      <c r="G7419" s="10" t="s">
        <v>11</v>
      </c>
      <c r="H7419" s="10">
        <f t="shared" si="369"/>
        <v>2050</v>
      </c>
      <c r="I7419" s="13">
        <f>IND_SavePot!I7419*(1+HLOOKUP(MID(D7419,2,2),$M$9:$AF$15,MATCH(RIGHT(D7419,2),$M$9:$M$15,0),0))^($H7419-IND_SavePot!$H7419)</f>
        <v>0</v>
      </c>
      <c r="J7419" s="13">
        <f t="shared" si="368"/>
        <v>0</v>
      </c>
      <c r="K7419" s="2">
        <v>8</v>
      </c>
    </row>
    <row r="7420" spans="3:11">
      <c r="C7420" s="11" t="str">
        <f>IND_SavePot!C7420</f>
        <v>INDWDEFFLA-36</v>
      </c>
      <c r="D7420" s="11" t="str">
        <f>IND_SavePot!D7420</f>
        <v>IWDLA</v>
      </c>
      <c r="E7420" s="10" t="str">
        <f t="shared" si="367"/>
        <v>IWDLA</v>
      </c>
      <c r="F7420" s="10" t="s">
        <v>10</v>
      </c>
      <c r="G7420" s="10" t="s">
        <v>11</v>
      </c>
      <c r="H7420" s="10">
        <f t="shared" si="369"/>
        <v>2050</v>
      </c>
      <c r="I7420" s="13">
        <f>IND_SavePot!I7420*(1+HLOOKUP(MID(D7420,2,2),$M$9:$AF$15,MATCH(RIGHT(D7420,2),$M$9:$M$15,0),0))^($H7420-IND_SavePot!$H7420)</f>
        <v>4.6206896705384502E-3</v>
      </c>
      <c r="J7420" s="13">
        <f t="shared" si="368"/>
        <v>4.6206896705384502E-3</v>
      </c>
      <c r="K7420" s="2">
        <v>0</v>
      </c>
    </row>
    <row r="7421" spans="3:11">
      <c r="C7421" s="11" t="str">
        <f>IND_SavePot!C7421</f>
        <v>INDWDEFFEM-36</v>
      </c>
      <c r="D7421" s="11" t="str">
        <f>IND_SavePot!D7421</f>
        <v>IWDEM</v>
      </c>
      <c r="E7421" s="10" t="str">
        <f t="shared" si="367"/>
        <v>IWDEM</v>
      </c>
      <c r="F7421" s="10" t="s">
        <v>10</v>
      </c>
      <c r="G7421" s="10" t="s">
        <v>11</v>
      </c>
      <c r="H7421" s="10">
        <f t="shared" si="369"/>
        <v>2050</v>
      </c>
      <c r="I7421" s="13">
        <f>IND_SavePot!I7421*(1+HLOOKUP(MID(D7421,2,2),$M$9:$AF$15,MATCH(RIGHT(D7421,2),$M$9:$M$15,0),0))^($H7421-IND_SavePot!$H7421)</f>
        <v>3.5072437162939774E-3</v>
      </c>
      <c r="J7421" s="13">
        <f t="shared" si="368"/>
        <v>3.5072437162939774E-3</v>
      </c>
      <c r="K7421" s="2">
        <v>0</v>
      </c>
    </row>
    <row r="7422" spans="3:11">
      <c r="C7422" s="11" t="str">
        <f>IND_SavePot!C7422</f>
        <v>INDWDEFFTF-36</v>
      </c>
      <c r="D7422" s="11" t="str">
        <f>IND_SavePot!D7422</f>
        <v>IWDTF</v>
      </c>
      <c r="E7422" s="10" t="str">
        <f t="shared" si="367"/>
        <v>IWDTF</v>
      </c>
      <c r="F7422" s="10" t="s">
        <v>10</v>
      </c>
      <c r="G7422" s="10" t="s">
        <v>11</v>
      </c>
      <c r="H7422" s="10">
        <f t="shared" si="369"/>
        <v>2050</v>
      </c>
      <c r="I7422" s="13">
        <f>IND_SavePot!I7422*(1+HLOOKUP(MID(D7422,2,2),$M$9:$AF$15,MATCH(RIGHT(D7422,2),$M$9:$M$15,0),0))^($H7422-IND_SavePot!$H7422)</f>
        <v>0</v>
      </c>
      <c r="J7422" s="13">
        <f t="shared" si="368"/>
        <v>0</v>
      </c>
      <c r="K7422" s="2">
        <v>7</v>
      </c>
    </row>
    <row r="7423" spans="3:11">
      <c r="C7423" s="11" t="str">
        <f>IND_SavePot!C7423</f>
        <v>INDWDEFFPH-37</v>
      </c>
      <c r="D7423" s="11" t="str">
        <f>IND_SavePot!D7423</f>
        <v>IWDPH</v>
      </c>
      <c r="E7423" s="10" t="str">
        <f t="shared" si="367"/>
        <v>IWDPH</v>
      </c>
      <c r="F7423" s="10" t="s">
        <v>10</v>
      </c>
      <c r="G7423" s="10" t="s">
        <v>11</v>
      </c>
      <c r="H7423" s="10">
        <f t="shared" si="369"/>
        <v>2050</v>
      </c>
      <c r="I7423" s="13">
        <f>IND_SavePot!I7423*(1+HLOOKUP(MID(D7423,2,2),$M$9:$AF$15,MATCH(RIGHT(D7423,2),$M$9:$M$15,0),0))^($H7423-IND_SavePot!$H7423)</f>
        <v>5.4381950628652684E-3</v>
      </c>
      <c r="J7423" s="13">
        <f t="shared" si="368"/>
        <v>5.4381950628652684E-3</v>
      </c>
      <c r="K7423" s="2">
        <v>7</v>
      </c>
    </row>
    <row r="7424" spans="3:11">
      <c r="C7424" s="11" t="str">
        <f>IND_SavePot!C7424</f>
        <v>INDWDEFFPH-37</v>
      </c>
      <c r="D7424" s="11" t="str">
        <f>IND_SavePot!D7424</f>
        <v>IWDPH</v>
      </c>
      <c r="E7424" s="10" t="str">
        <f t="shared" si="367"/>
        <v>IWDPH</v>
      </c>
      <c r="F7424" s="10" t="s">
        <v>10</v>
      </c>
      <c r="G7424" s="10" t="s">
        <v>11</v>
      </c>
      <c r="H7424" s="10">
        <f t="shared" si="369"/>
        <v>2050</v>
      </c>
      <c r="I7424" s="13">
        <f>IND_SavePot!I7424*(1+HLOOKUP(MID(D7424,2,2),$M$9:$AF$15,MATCH(RIGHT(D7424,2),$M$9:$M$15,0),0))^($H7424-IND_SavePot!$H7424)</f>
        <v>5.4381950628652684E-3</v>
      </c>
      <c r="J7424" s="13">
        <f t="shared" si="368"/>
        <v>5.4381950628652684E-3</v>
      </c>
      <c r="K7424" s="2">
        <v>8</v>
      </c>
    </row>
    <row r="7425" spans="3:11">
      <c r="C7425" s="11" t="str">
        <f>IND_SavePot!C7425</f>
        <v>INDWDEFFSH-37</v>
      </c>
      <c r="D7425" s="11" t="str">
        <f>IND_SavePot!D7425</f>
        <v>IWDSH</v>
      </c>
      <c r="E7425" s="10" t="str">
        <f t="shared" si="367"/>
        <v>IWDSH</v>
      </c>
      <c r="F7425" s="10" t="s">
        <v>10</v>
      </c>
      <c r="G7425" s="10" t="s">
        <v>11</v>
      </c>
      <c r="H7425" s="10">
        <f t="shared" si="369"/>
        <v>2050</v>
      </c>
      <c r="I7425" s="13">
        <f>IND_SavePot!I7425*(1+HLOOKUP(MID(D7425,2,2),$M$9:$AF$15,MATCH(RIGHT(D7425,2),$M$9:$M$15,0),0))^($H7425-IND_SavePot!$H7425)</f>
        <v>0</v>
      </c>
      <c r="J7425" s="13">
        <f t="shared" si="368"/>
        <v>0</v>
      </c>
      <c r="K7425" s="2">
        <v>8</v>
      </c>
    </row>
    <row r="7426" spans="3:11">
      <c r="C7426" s="11" t="str">
        <f>IND_SavePot!C7426</f>
        <v>INDWDEFFLA-37</v>
      </c>
      <c r="D7426" s="11" t="str">
        <f>IND_SavePot!D7426</f>
        <v>IWDLA</v>
      </c>
      <c r="E7426" s="10" t="str">
        <f t="shared" si="367"/>
        <v>IWDLA</v>
      </c>
      <c r="F7426" s="10" t="s">
        <v>10</v>
      </c>
      <c r="G7426" s="10" t="s">
        <v>11</v>
      </c>
      <c r="H7426" s="10">
        <f t="shared" si="369"/>
        <v>2050</v>
      </c>
      <c r="I7426" s="13">
        <f>IND_SavePot!I7426*(1+HLOOKUP(MID(D7426,2,2),$M$9:$AF$15,MATCH(RIGHT(D7426,2),$M$9:$M$15,0),0))^($H7426-IND_SavePot!$H7426)</f>
        <v>4.6206896705384502E-3</v>
      </c>
      <c r="J7426" s="13">
        <f t="shared" si="368"/>
        <v>4.6206896705384502E-3</v>
      </c>
      <c r="K7426" s="2">
        <v>0</v>
      </c>
    </row>
    <row r="7427" spans="3:11">
      <c r="C7427" s="11" t="str">
        <f>IND_SavePot!C7427</f>
        <v>INDWDEFFEM-37</v>
      </c>
      <c r="D7427" s="11" t="str">
        <f>IND_SavePot!D7427</f>
        <v>IWDEM</v>
      </c>
      <c r="E7427" s="10" t="str">
        <f t="shared" si="367"/>
        <v>IWDEM</v>
      </c>
      <c r="F7427" s="10" t="s">
        <v>10</v>
      </c>
      <c r="G7427" s="10" t="s">
        <v>11</v>
      </c>
      <c r="H7427" s="10">
        <f t="shared" si="369"/>
        <v>2050</v>
      </c>
      <c r="I7427" s="13">
        <f>IND_SavePot!I7427*(1+HLOOKUP(MID(D7427,2,2),$M$9:$AF$15,MATCH(RIGHT(D7427,2),$M$9:$M$15,0),0))^($H7427-IND_SavePot!$H7427)</f>
        <v>3.5072437162940182E-3</v>
      </c>
      <c r="J7427" s="13">
        <f t="shared" si="368"/>
        <v>3.5072437162940182E-3</v>
      </c>
      <c r="K7427" s="2">
        <v>0</v>
      </c>
    </row>
    <row r="7428" spans="3:11">
      <c r="C7428" s="11" t="str">
        <f>IND_SavePot!C7428</f>
        <v>INDWDEFFTF-37</v>
      </c>
      <c r="D7428" s="11" t="str">
        <f>IND_SavePot!D7428</f>
        <v>IWDTF</v>
      </c>
      <c r="E7428" s="10" t="str">
        <f t="shared" si="367"/>
        <v>IWDTF</v>
      </c>
      <c r="F7428" s="10" t="s">
        <v>10</v>
      </c>
      <c r="G7428" s="10" t="s">
        <v>11</v>
      </c>
      <c r="H7428" s="10">
        <f t="shared" si="369"/>
        <v>2050</v>
      </c>
      <c r="I7428" s="13">
        <f>IND_SavePot!I7428*(1+HLOOKUP(MID(D7428,2,2),$M$9:$AF$15,MATCH(RIGHT(D7428,2),$M$9:$M$15,0),0))^($H7428-IND_SavePot!$H7428)</f>
        <v>0</v>
      </c>
      <c r="J7428" s="13">
        <f t="shared" si="368"/>
        <v>0</v>
      </c>
      <c r="K7428" s="2">
        <v>7</v>
      </c>
    </row>
    <row r="7429" spans="3:11">
      <c r="C7429" s="11" t="str">
        <f>IND_SavePot!C7429</f>
        <v>INDWDEFFPH-38</v>
      </c>
      <c r="D7429" s="11" t="str">
        <f>IND_SavePot!D7429</f>
        <v>IWDPH</v>
      </c>
      <c r="E7429" s="10" t="str">
        <f t="shared" si="367"/>
        <v>IWDPH</v>
      </c>
      <c r="F7429" s="10" t="s">
        <v>10</v>
      </c>
      <c r="G7429" s="10" t="s">
        <v>11</v>
      </c>
      <c r="H7429" s="10">
        <f t="shared" si="369"/>
        <v>2050</v>
      </c>
      <c r="I7429" s="13">
        <f>IND_SavePot!I7429*(1+HLOOKUP(MID(D7429,2,2),$M$9:$AF$15,MATCH(RIGHT(D7429,2),$M$9:$M$15,0),0))^($H7429-IND_SavePot!$H7429)</f>
        <v>5.4381950628652684E-3</v>
      </c>
      <c r="J7429" s="13">
        <f t="shared" si="368"/>
        <v>5.4381950628652684E-3</v>
      </c>
      <c r="K7429" s="2">
        <v>7</v>
      </c>
    </row>
    <row r="7430" spans="3:11">
      <c r="C7430" s="11" t="str">
        <f>IND_SavePot!C7430</f>
        <v>INDWDEFFPH-38</v>
      </c>
      <c r="D7430" s="11" t="str">
        <f>IND_SavePot!D7430</f>
        <v>IWDPH</v>
      </c>
      <c r="E7430" s="10" t="str">
        <f t="shared" si="367"/>
        <v>IWDPH</v>
      </c>
      <c r="F7430" s="10" t="s">
        <v>10</v>
      </c>
      <c r="G7430" s="10" t="s">
        <v>11</v>
      </c>
      <c r="H7430" s="10">
        <f t="shared" si="369"/>
        <v>2050</v>
      </c>
      <c r="I7430" s="13">
        <f>IND_SavePot!I7430*(1+HLOOKUP(MID(D7430,2,2),$M$9:$AF$15,MATCH(RIGHT(D7430,2),$M$9:$M$15,0),0))^($H7430-IND_SavePot!$H7430)</f>
        <v>5.4381950628652684E-3</v>
      </c>
      <c r="J7430" s="13">
        <f t="shared" si="368"/>
        <v>5.4381950628652684E-3</v>
      </c>
      <c r="K7430" s="2">
        <v>8</v>
      </c>
    </row>
    <row r="7431" spans="3:11">
      <c r="C7431" s="11" t="str">
        <f>IND_SavePot!C7431</f>
        <v>INDWDEFFSH-38</v>
      </c>
      <c r="D7431" s="11" t="str">
        <f>IND_SavePot!D7431</f>
        <v>IWDSH</v>
      </c>
      <c r="E7431" s="10" t="str">
        <f t="shared" si="367"/>
        <v>IWDSH</v>
      </c>
      <c r="F7431" s="10" t="s">
        <v>10</v>
      </c>
      <c r="G7431" s="10" t="s">
        <v>11</v>
      </c>
      <c r="H7431" s="10">
        <f t="shared" si="369"/>
        <v>2050</v>
      </c>
      <c r="I7431" s="13">
        <f>IND_SavePot!I7431*(1+HLOOKUP(MID(D7431,2,2),$M$9:$AF$15,MATCH(RIGHT(D7431,2),$M$9:$M$15,0),0))^($H7431-IND_SavePot!$H7431)</f>
        <v>0</v>
      </c>
      <c r="J7431" s="13">
        <f t="shared" si="368"/>
        <v>0</v>
      </c>
      <c r="K7431" s="2">
        <v>8</v>
      </c>
    </row>
    <row r="7432" spans="3:11">
      <c r="C7432" s="11" t="str">
        <f>IND_SavePot!C7432</f>
        <v>INDWDEFFLA-38</v>
      </c>
      <c r="D7432" s="11" t="str">
        <f>IND_SavePot!D7432</f>
        <v>IWDLA</v>
      </c>
      <c r="E7432" s="10" t="str">
        <f t="shared" ref="E7432:E7495" si="370">D7432</f>
        <v>IWDLA</v>
      </c>
      <c r="F7432" s="10" t="s">
        <v>10</v>
      </c>
      <c r="G7432" s="10" t="s">
        <v>11</v>
      </c>
      <c r="H7432" s="10">
        <f t="shared" si="369"/>
        <v>2050</v>
      </c>
      <c r="I7432" s="13">
        <f>IND_SavePot!I7432*(1+HLOOKUP(MID(D7432,2,2),$M$9:$AF$15,MATCH(RIGHT(D7432,2),$M$9:$M$15,0),0))^($H7432-IND_SavePot!$H7432)</f>
        <v>4.6206896705384502E-3</v>
      </c>
      <c r="J7432" s="13">
        <f t="shared" ref="J7432:J7495" si="371">I7432</f>
        <v>4.6206896705384502E-3</v>
      </c>
      <c r="K7432" s="2">
        <v>0</v>
      </c>
    </row>
    <row r="7433" spans="3:11">
      <c r="C7433" s="11" t="str">
        <f>IND_SavePot!C7433</f>
        <v>INDWDEFFEM-38</v>
      </c>
      <c r="D7433" s="11" t="str">
        <f>IND_SavePot!D7433</f>
        <v>IWDEM</v>
      </c>
      <c r="E7433" s="10" t="str">
        <f t="shared" si="370"/>
        <v>IWDEM</v>
      </c>
      <c r="F7433" s="10" t="s">
        <v>10</v>
      </c>
      <c r="G7433" s="10" t="s">
        <v>11</v>
      </c>
      <c r="H7433" s="10">
        <f t="shared" ref="H7433:H7496" si="372">H7432</f>
        <v>2050</v>
      </c>
      <c r="I7433" s="13">
        <f>IND_SavePot!I7433*(1+HLOOKUP(MID(D7433,2,2),$M$9:$AF$15,MATCH(RIGHT(D7433,2),$M$9:$M$15,0),0))^($H7433-IND_SavePot!$H7433)</f>
        <v>3.5072437162939774E-3</v>
      </c>
      <c r="J7433" s="13">
        <f t="shared" si="371"/>
        <v>3.5072437162939774E-3</v>
      </c>
      <c r="K7433" s="2">
        <v>0</v>
      </c>
    </row>
    <row r="7434" spans="3:11">
      <c r="C7434" s="11" t="str">
        <f>IND_SavePot!C7434</f>
        <v>INDWDEFFTF-38</v>
      </c>
      <c r="D7434" s="11" t="str">
        <f>IND_SavePot!D7434</f>
        <v>IWDTF</v>
      </c>
      <c r="E7434" s="10" t="str">
        <f t="shared" si="370"/>
        <v>IWDTF</v>
      </c>
      <c r="F7434" s="10" t="s">
        <v>10</v>
      </c>
      <c r="G7434" s="10" t="s">
        <v>11</v>
      </c>
      <c r="H7434" s="10">
        <f t="shared" si="372"/>
        <v>2050</v>
      </c>
      <c r="I7434" s="13">
        <f>IND_SavePot!I7434*(1+HLOOKUP(MID(D7434,2,2),$M$9:$AF$15,MATCH(RIGHT(D7434,2),$M$9:$M$15,0),0))^($H7434-IND_SavePot!$H7434)</f>
        <v>0</v>
      </c>
      <c r="J7434" s="13">
        <f t="shared" si="371"/>
        <v>0</v>
      </c>
      <c r="K7434" s="2">
        <v>7</v>
      </c>
    </row>
    <row r="7435" spans="3:11">
      <c r="C7435" s="11" t="str">
        <f>IND_SavePot!C7435</f>
        <v>INDWDEFFPH-39</v>
      </c>
      <c r="D7435" s="11" t="str">
        <f>IND_SavePot!D7435</f>
        <v>IWDPH</v>
      </c>
      <c r="E7435" s="10" t="str">
        <f t="shared" si="370"/>
        <v>IWDPH</v>
      </c>
      <c r="F7435" s="10" t="s">
        <v>10</v>
      </c>
      <c r="G7435" s="10" t="s">
        <v>11</v>
      </c>
      <c r="H7435" s="10">
        <f t="shared" si="372"/>
        <v>2050</v>
      </c>
      <c r="I7435" s="13">
        <f>IND_SavePot!I7435*(1+HLOOKUP(MID(D7435,2,2),$M$9:$AF$15,MATCH(RIGHT(D7435,2),$M$9:$M$15,0),0))^($H7435-IND_SavePot!$H7435)</f>
        <v>5.4381950628652996E-3</v>
      </c>
      <c r="J7435" s="13">
        <f t="shared" si="371"/>
        <v>5.4381950628652996E-3</v>
      </c>
      <c r="K7435" s="2">
        <v>7</v>
      </c>
    </row>
    <row r="7436" spans="3:11">
      <c r="C7436" s="11" t="str">
        <f>IND_SavePot!C7436</f>
        <v>INDWDEFFPH-39</v>
      </c>
      <c r="D7436" s="11" t="str">
        <f>IND_SavePot!D7436</f>
        <v>IWDPH</v>
      </c>
      <c r="E7436" s="10" t="str">
        <f t="shared" si="370"/>
        <v>IWDPH</v>
      </c>
      <c r="F7436" s="10" t="s">
        <v>10</v>
      </c>
      <c r="G7436" s="10" t="s">
        <v>11</v>
      </c>
      <c r="H7436" s="10">
        <f t="shared" si="372"/>
        <v>2050</v>
      </c>
      <c r="I7436" s="13">
        <f>IND_SavePot!I7436*(1+HLOOKUP(MID(D7436,2,2),$M$9:$AF$15,MATCH(RIGHT(D7436,2),$M$9:$M$15,0),0))^($H7436-IND_SavePot!$H7436)</f>
        <v>5.4381950628652996E-3</v>
      </c>
      <c r="J7436" s="13">
        <f t="shared" si="371"/>
        <v>5.4381950628652996E-3</v>
      </c>
      <c r="K7436" s="2">
        <v>8</v>
      </c>
    </row>
    <row r="7437" spans="3:11">
      <c r="C7437" s="11" t="str">
        <f>IND_SavePot!C7437</f>
        <v>INDWDEFFSH-39</v>
      </c>
      <c r="D7437" s="11" t="str">
        <f>IND_SavePot!D7437</f>
        <v>IWDSH</v>
      </c>
      <c r="E7437" s="10" t="str">
        <f t="shared" si="370"/>
        <v>IWDSH</v>
      </c>
      <c r="F7437" s="10" t="s">
        <v>10</v>
      </c>
      <c r="G7437" s="10" t="s">
        <v>11</v>
      </c>
      <c r="H7437" s="10">
        <f t="shared" si="372"/>
        <v>2050</v>
      </c>
      <c r="I7437" s="13">
        <f>IND_SavePot!I7437*(1+HLOOKUP(MID(D7437,2,2),$M$9:$AF$15,MATCH(RIGHT(D7437,2),$M$9:$M$15,0),0))^($H7437-IND_SavePot!$H7437)</f>
        <v>0</v>
      </c>
      <c r="J7437" s="13">
        <f t="shared" si="371"/>
        <v>0</v>
      </c>
      <c r="K7437" s="2">
        <v>8</v>
      </c>
    </row>
    <row r="7438" spans="3:11">
      <c r="C7438" s="11" t="str">
        <f>IND_SavePot!C7438</f>
        <v>INDWDEFFLA-39</v>
      </c>
      <c r="D7438" s="11" t="str">
        <f>IND_SavePot!D7438</f>
        <v>IWDLA</v>
      </c>
      <c r="E7438" s="10" t="str">
        <f t="shared" si="370"/>
        <v>IWDLA</v>
      </c>
      <c r="F7438" s="10" t="s">
        <v>10</v>
      </c>
      <c r="G7438" s="10" t="s">
        <v>11</v>
      </c>
      <c r="H7438" s="10">
        <f t="shared" si="372"/>
        <v>2050</v>
      </c>
      <c r="I7438" s="13">
        <f>IND_SavePot!I7438*(1+HLOOKUP(MID(D7438,2,2),$M$9:$AF$15,MATCH(RIGHT(D7438,2),$M$9:$M$15,0),0))^($H7438-IND_SavePot!$H7438)</f>
        <v>4.6206896705384502E-3</v>
      </c>
      <c r="J7438" s="13">
        <f t="shared" si="371"/>
        <v>4.6206896705384502E-3</v>
      </c>
      <c r="K7438" s="2">
        <v>0</v>
      </c>
    </row>
    <row r="7439" spans="3:11">
      <c r="C7439" s="11" t="str">
        <f>IND_SavePot!C7439</f>
        <v>INDWDEFFEM-39</v>
      </c>
      <c r="D7439" s="11" t="str">
        <f>IND_SavePot!D7439</f>
        <v>IWDEM</v>
      </c>
      <c r="E7439" s="10" t="str">
        <f t="shared" si="370"/>
        <v>IWDEM</v>
      </c>
      <c r="F7439" s="10" t="s">
        <v>10</v>
      </c>
      <c r="G7439" s="10" t="s">
        <v>11</v>
      </c>
      <c r="H7439" s="10">
        <f t="shared" si="372"/>
        <v>2050</v>
      </c>
      <c r="I7439" s="13">
        <f>IND_SavePot!I7439*(1+HLOOKUP(MID(D7439,2,2),$M$9:$AF$15,MATCH(RIGHT(D7439,2),$M$9:$M$15,0),0))^($H7439-IND_SavePot!$H7439)</f>
        <v>3.5072437162939774E-3</v>
      </c>
      <c r="J7439" s="13">
        <f t="shared" si="371"/>
        <v>3.5072437162939774E-3</v>
      </c>
      <c r="K7439" s="2">
        <v>0</v>
      </c>
    </row>
    <row r="7440" spans="3:11">
      <c r="C7440" s="11" t="str">
        <f>IND_SavePot!C7440</f>
        <v>INDWDEFFTF-39</v>
      </c>
      <c r="D7440" s="11" t="str">
        <f>IND_SavePot!D7440</f>
        <v>IWDTF</v>
      </c>
      <c r="E7440" s="10" t="str">
        <f t="shared" si="370"/>
        <v>IWDTF</v>
      </c>
      <c r="F7440" s="10" t="s">
        <v>10</v>
      </c>
      <c r="G7440" s="10" t="s">
        <v>11</v>
      </c>
      <c r="H7440" s="10">
        <f t="shared" si="372"/>
        <v>2050</v>
      </c>
      <c r="I7440" s="13">
        <f>IND_SavePot!I7440*(1+HLOOKUP(MID(D7440,2,2),$M$9:$AF$15,MATCH(RIGHT(D7440,2),$M$9:$M$15,0),0))^($H7440-IND_SavePot!$H7440)</f>
        <v>0</v>
      </c>
      <c r="J7440" s="13">
        <f t="shared" si="371"/>
        <v>0</v>
      </c>
      <c r="K7440" s="2">
        <v>7</v>
      </c>
    </row>
    <row r="7441" spans="3:11">
      <c r="C7441" s="11" t="str">
        <f>IND_SavePot!C7441</f>
        <v>INDWDEFFPH-40</v>
      </c>
      <c r="D7441" s="11" t="str">
        <f>IND_SavePot!D7441</f>
        <v>IWDPH</v>
      </c>
      <c r="E7441" s="10" t="str">
        <f t="shared" si="370"/>
        <v>IWDPH</v>
      </c>
      <c r="F7441" s="10" t="s">
        <v>10</v>
      </c>
      <c r="G7441" s="10" t="s">
        <v>11</v>
      </c>
      <c r="H7441" s="10">
        <f t="shared" si="372"/>
        <v>2050</v>
      </c>
      <c r="I7441" s="13">
        <f>IND_SavePot!I7441*(1+HLOOKUP(MID(D7441,2,2),$M$9:$AF$15,MATCH(RIGHT(D7441,2),$M$9:$M$15,0),0))^($H7441-IND_SavePot!$H7441)</f>
        <v>5.4381950628652684E-3</v>
      </c>
      <c r="J7441" s="13">
        <f t="shared" si="371"/>
        <v>5.4381950628652684E-3</v>
      </c>
      <c r="K7441" s="2">
        <v>6</v>
      </c>
    </row>
    <row r="7442" spans="3:11">
      <c r="C7442" s="11" t="str">
        <f>IND_SavePot!C7442</f>
        <v>INDWDEFFPH-40</v>
      </c>
      <c r="D7442" s="11" t="str">
        <f>IND_SavePot!D7442</f>
        <v>IWDPH</v>
      </c>
      <c r="E7442" s="10" t="str">
        <f t="shared" si="370"/>
        <v>IWDPH</v>
      </c>
      <c r="F7442" s="10" t="s">
        <v>10</v>
      </c>
      <c r="G7442" s="10" t="s">
        <v>11</v>
      </c>
      <c r="H7442" s="10">
        <f t="shared" si="372"/>
        <v>2050</v>
      </c>
      <c r="I7442" s="13">
        <f>IND_SavePot!I7442*(1+HLOOKUP(MID(D7442,2,2),$M$9:$AF$15,MATCH(RIGHT(D7442,2),$M$9:$M$15,0),0))^($H7442-IND_SavePot!$H7442)</f>
        <v>5.4381950628652684E-3</v>
      </c>
      <c r="J7442" s="13">
        <f t="shared" si="371"/>
        <v>5.4381950628652684E-3</v>
      </c>
      <c r="K7442" s="2">
        <v>8</v>
      </c>
    </row>
    <row r="7443" spans="3:11">
      <c r="C7443" s="11" t="str">
        <f>IND_SavePot!C7443</f>
        <v>INDWDEFFSH-40</v>
      </c>
      <c r="D7443" s="11" t="str">
        <f>IND_SavePot!D7443</f>
        <v>IWDSH</v>
      </c>
      <c r="E7443" s="10" t="str">
        <f t="shared" si="370"/>
        <v>IWDSH</v>
      </c>
      <c r="F7443" s="10" t="s">
        <v>10</v>
      </c>
      <c r="G7443" s="10" t="s">
        <v>11</v>
      </c>
      <c r="H7443" s="10">
        <f t="shared" si="372"/>
        <v>2050</v>
      </c>
      <c r="I7443" s="13">
        <f>IND_SavePot!I7443*(1+HLOOKUP(MID(D7443,2,2),$M$9:$AF$15,MATCH(RIGHT(D7443,2),$M$9:$M$15,0),0))^($H7443-IND_SavePot!$H7443)</f>
        <v>0</v>
      </c>
      <c r="J7443" s="13">
        <f t="shared" si="371"/>
        <v>0</v>
      </c>
      <c r="K7443" s="2">
        <v>8</v>
      </c>
    </row>
    <row r="7444" spans="3:11">
      <c r="C7444" s="11" t="str">
        <f>IND_SavePot!C7444</f>
        <v>INDWDEFFLA-40</v>
      </c>
      <c r="D7444" s="11" t="str">
        <f>IND_SavePot!D7444</f>
        <v>IWDLA</v>
      </c>
      <c r="E7444" s="10" t="str">
        <f t="shared" si="370"/>
        <v>IWDLA</v>
      </c>
      <c r="F7444" s="10" t="s">
        <v>10</v>
      </c>
      <c r="G7444" s="10" t="s">
        <v>11</v>
      </c>
      <c r="H7444" s="10">
        <f t="shared" si="372"/>
        <v>2050</v>
      </c>
      <c r="I7444" s="13">
        <f>IND_SavePot!I7444*(1+HLOOKUP(MID(D7444,2,2),$M$9:$AF$15,MATCH(RIGHT(D7444,2),$M$9:$M$15,0),0))^($H7444-IND_SavePot!$H7444)</f>
        <v>4.6206896705384502E-3</v>
      </c>
      <c r="J7444" s="13">
        <f t="shared" si="371"/>
        <v>4.6206896705384502E-3</v>
      </c>
      <c r="K7444" s="2">
        <v>0</v>
      </c>
    </row>
    <row r="7445" spans="3:11">
      <c r="C7445" s="11" t="str">
        <f>IND_SavePot!C7445</f>
        <v>INDWDEFFEM-40</v>
      </c>
      <c r="D7445" s="11" t="str">
        <f>IND_SavePot!D7445</f>
        <v>IWDEM</v>
      </c>
      <c r="E7445" s="10" t="str">
        <f t="shared" si="370"/>
        <v>IWDEM</v>
      </c>
      <c r="F7445" s="10" t="s">
        <v>10</v>
      </c>
      <c r="G7445" s="10" t="s">
        <v>11</v>
      </c>
      <c r="H7445" s="10">
        <f t="shared" si="372"/>
        <v>2050</v>
      </c>
      <c r="I7445" s="13">
        <f>IND_SavePot!I7445*(1+HLOOKUP(MID(D7445,2,2),$M$9:$AF$15,MATCH(RIGHT(D7445,2),$M$9:$M$15,0),0))^($H7445-IND_SavePot!$H7445)</f>
        <v>3.5072437162940182E-3</v>
      </c>
      <c r="J7445" s="13">
        <f t="shared" si="371"/>
        <v>3.5072437162940182E-3</v>
      </c>
      <c r="K7445" s="2">
        <v>0</v>
      </c>
    </row>
    <row r="7446" spans="3:11">
      <c r="C7446" s="11" t="str">
        <f>IND_SavePot!C7446</f>
        <v>INDWDEFFTF-40</v>
      </c>
      <c r="D7446" s="11" t="str">
        <f>IND_SavePot!D7446</f>
        <v>IWDTF</v>
      </c>
      <c r="E7446" s="10" t="str">
        <f t="shared" si="370"/>
        <v>IWDTF</v>
      </c>
      <c r="F7446" s="10" t="s">
        <v>10</v>
      </c>
      <c r="G7446" s="10" t="s">
        <v>11</v>
      </c>
      <c r="H7446" s="10">
        <f t="shared" si="372"/>
        <v>2050</v>
      </c>
      <c r="I7446" s="13">
        <f>IND_SavePot!I7446*(1+HLOOKUP(MID(D7446,2,2),$M$9:$AF$15,MATCH(RIGHT(D7446,2),$M$9:$M$15,0),0))^($H7446-IND_SavePot!$H7446)</f>
        <v>0</v>
      </c>
      <c r="J7446" s="13">
        <f t="shared" si="371"/>
        <v>0</v>
      </c>
      <c r="K7446" s="2">
        <v>7</v>
      </c>
    </row>
    <row r="7447" spans="3:11">
      <c r="C7447" s="11" t="str">
        <f>IND_SavePot!C7447</f>
        <v>INDWDEFFPH-41</v>
      </c>
      <c r="D7447" s="11" t="str">
        <f>IND_SavePot!D7447</f>
        <v>IWDPH</v>
      </c>
      <c r="E7447" s="10" t="str">
        <f t="shared" si="370"/>
        <v>IWDPH</v>
      </c>
      <c r="F7447" s="10" t="s">
        <v>10</v>
      </c>
      <c r="G7447" s="10" t="s">
        <v>11</v>
      </c>
      <c r="H7447" s="10">
        <f t="shared" si="372"/>
        <v>2050</v>
      </c>
      <c r="I7447" s="13">
        <f>IND_SavePot!I7447*(1+HLOOKUP(MID(D7447,2,2),$M$9:$AF$15,MATCH(RIGHT(D7447,2),$M$9:$M$15,0),0))^($H7447-IND_SavePot!$H7447)</f>
        <v>4.8774437212984988E-3</v>
      </c>
      <c r="J7447" s="13">
        <f t="shared" si="371"/>
        <v>4.8774437212984988E-3</v>
      </c>
      <c r="K7447" s="2">
        <v>6</v>
      </c>
    </row>
    <row r="7448" spans="3:11">
      <c r="C7448" s="11" t="str">
        <f>IND_SavePot!C7448</f>
        <v>INDWDEFFPH-41</v>
      </c>
      <c r="D7448" s="11" t="str">
        <f>IND_SavePot!D7448</f>
        <v>IWDPH</v>
      </c>
      <c r="E7448" s="10" t="str">
        <f t="shared" si="370"/>
        <v>IWDPH</v>
      </c>
      <c r="F7448" s="10" t="s">
        <v>10</v>
      </c>
      <c r="G7448" s="10" t="s">
        <v>11</v>
      </c>
      <c r="H7448" s="10">
        <f t="shared" si="372"/>
        <v>2050</v>
      </c>
      <c r="I7448" s="13">
        <f>IND_SavePot!I7448*(1+HLOOKUP(MID(D7448,2,2),$M$9:$AF$15,MATCH(RIGHT(D7448,2),$M$9:$M$15,0),0))^($H7448-IND_SavePot!$H7448)</f>
        <v>4.8774437212984988E-3</v>
      </c>
      <c r="J7448" s="13">
        <f t="shared" si="371"/>
        <v>4.8774437212984988E-3</v>
      </c>
      <c r="K7448" s="2">
        <v>8</v>
      </c>
    </row>
    <row r="7449" spans="3:11">
      <c r="C7449" s="11" t="str">
        <f>IND_SavePot!C7449</f>
        <v>INDWDEFFSH-41</v>
      </c>
      <c r="D7449" s="11" t="str">
        <f>IND_SavePot!D7449</f>
        <v>IWDSH</v>
      </c>
      <c r="E7449" s="10" t="str">
        <f t="shared" si="370"/>
        <v>IWDSH</v>
      </c>
      <c r="F7449" s="10" t="s">
        <v>10</v>
      </c>
      <c r="G7449" s="10" t="s">
        <v>11</v>
      </c>
      <c r="H7449" s="10">
        <f t="shared" si="372"/>
        <v>2050</v>
      </c>
      <c r="I7449" s="13">
        <f>IND_SavePot!I7449*(1+HLOOKUP(MID(D7449,2,2),$M$9:$AF$15,MATCH(RIGHT(D7449,2),$M$9:$M$15,0),0))^($H7449-IND_SavePot!$H7449)</f>
        <v>8.4949568437804497E-3</v>
      </c>
      <c r="J7449" s="13">
        <f t="shared" si="371"/>
        <v>8.4949568437804497E-3</v>
      </c>
      <c r="K7449" s="2">
        <v>8</v>
      </c>
    </row>
    <row r="7450" spans="3:11">
      <c r="C7450" s="11" t="str">
        <f>IND_SavePot!C7450</f>
        <v>INDWDEFFLA-41</v>
      </c>
      <c r="D7450" s="11" t="str">
        <f>IND_SavePot!D7450</f>
        <v>IWDLA</v>
      </c>
      <c r="E7450" s="10" t="str">
        <f t="shared" si="370"/>
        <v>IWDLA</v>
      </c>
      <c r="F7450" s="10" t="s">
        <v>10</v>
      </c>
      <c r="G7450" s="10" t="s">
        <v>11</v>
      </c>
      <c r="H7450" s="10">
        <f t="shared" si="372"/>
        <v>2050</v>
      </c>
      <c r="I7450" s="13">
        <f>IND_SavePot!I7450*(1+HLOOKUP(MID(D7450,2,2),$M$9:$AF$15,MATCH(RIGHT(D7450,2),$M$9:$M$15,0),0))^($H7450-IND_SavePot!$H7450)</f>
        <v>8.2998061727721072E-3</v>
      </c>
      <c r="J7450" s="13">
        <f t="shared" si="371"/>
        <v>8.2998061727721072E-3</v>
      </c>
      <c r="K7450" s="2">
        <v>0</v>
      </c>
    </row>
    <row r="7451" spans="3:11">
      <c r="C7451" s="11" t="str">
        <f>IND_SavePot!C7451</f>
        <v>INDWDEFFEM-41</v>
      </c>
      <c r="D7451" s="11" t="str">
        <f>IND_SavePot!D7451</f>
        <v>IWDEM</v>
      </c>
      <c r="E7451" s="10" t="str">
        <f t="shared" si="370"/>
        <v>IWDEM</v>
      </c>
      <c r="F7451" s="10" t="s">
        <v>10</v>
      </c>
      <c r="G7451" s="10" t="s">
        <v>11</v>
      </c>
      <c r="H7451" s="10">
        <f t="shared" si="372"/>
        <v>2050</v>
      </c>
      <c r="I7451" s="13">
        <f>IND_SavePot!I7451*(1+HLOOKUP(MID(D7451,2,2),$M$9:$AF$15,MATCH(RIGHT(D7451,2),$M$9:$M$15,0),0))^($H7451-IND_SavePot!$H7451)</f>
        <v>2.0400851253317724E-3</v>
      </c>
      <c r="J7451" s="13">
        <f t="shared" si="371"/>
        <v>2.0400851253317724E-3</v>
      </c>
      <c r="K7451" s="2">
        <v>0</v>
      </c>
    </row>
    <row r="7452" spans="3:11">
      <c r="C7452" s="11" t="str">
        <f>IND_SavePot!C7452</f>
        <v>INDWDEFFTF-41</v>
      </c>
      <c r="D7452" s="11" t="str">
        <f>IND_SavePot!D7452</f>
        <v>IWDTF</v>
      </c>
      <c r="E7452" s="10" t="str">
        <f t="shared" si="370"/>
        <v>IWDTF</v>
      </c>
      <c r="F7452" s="10" t="s">
        <v>10</v>
      </c>
      <c r="G7452" s="10" t="s">
        <v>11</v>
      </c>
      <c r="H7452" s="10">
        <f t="shared" si="372"/>
        <v>2050</v>
      </c>
      <c r="I7452" s="13">
        <f>IND_SavePot!I7452*(1+HLOOKUP(MID(D7452,2,2),$M$9:$AF$15,MATCH(RIGHT(D7452,2),$M$9:$M$15,0),0))^($H7452-IND_SavePot!$H7452)</f>
        <v>0</v>
      </c>
      <c r="J7452" s="13">
        <f t="shared" si="371"/>
        <v>0</v>
      </c>
      <c r="K7452" s="2">
        <v>6</v>
      </c>
    </row>
    <row r="7453" spans="3:11">
      <c r="C7453" s="11" t="str">
        <f>IND_SavePot!C7453</f>
        <v>INDWDEFFPH-42</v>
      </c>
      <c r="D7453" s="11" t="str">
        <f>IND_SavePot!D7453</f>
        <v>IWDPH</v>
      </c>
      <c r="E7453" s="10" t="str">
        <f t="shared" si="370"/>
        <v>IWDPH</v>
      </c>
      <c r="F7453" s="10" t="s">
        <v>10</v>
      </c>
      <c r="G7453" s="10" t="s">
        <v>11</v>
      </c>
      <c r="H7453" s="10">
        <f t="shared" si="372"/>
        <v>2050</v>
      </c>
      <c r="I7453" s="13">
        <f>IND_SavePot!I7453*(1+HLOOKUP(MID(D7453,2,2),$M$9:$AF$15,MATCH(RIGHT(D7453,2),$M$9:$M$15,0),0))^($H7453-IND_SavePot!$H7453)</f>
        <v>4.8774437212985603E-3</v>
      </c>
      <c r="J7453" s="13">
        <f t="shared" si="371"/>
        <v>4.8774437212985603E-3</v>
      </c>
      <c r="K7453" s="2">
        <v>6</v>
      </c>
    </row>
    <row r="7454" spans="3:11">
      <c r="C7454" s="11" t="str">
        <f>IND_SavePot!C7454</f>
        <v>INDWDEFFPH-42</v>
      </c>
      <c r="D7454" s="11" t="str">
        <f>IND_SavePot!D7454</f>
        <v>IWDPH</v>
      </c>
      <c r="E7454" s="10" t="str">
        <f t="shared" si="370"/>
        <v>IWDPH</v>
      </c>
      <c r="F7454" s="10" t="s">
        <v>10</v>
      </c>
      <c r="G7454" s="10" t="s">
        <v>11</v>
      </c>
      <c r="H7454" s="10">
        <f t="shared" si="372"/>
        <v>2050</v>
      </c>
      <c r="I7454" s="13">
        <f>IND_SavePot!I7454*(1+HLOOKUP(MID(D7454,2,2),$M$9:$AF$15,MATCH(RIGHT(D7454,2),$M$9:$M$15,0),0))^($H7454-IND_SavePot!$H7454)</f>
        <v>4.8774437212985603E-3</v>
      </c>
      <c r="J7454" s="13">
        <f t="shared" si="371"/>
        <v>4.8774437212985603E-3</v>
      </c>
      <c r="K7454" s="2">
        <v>8</v>
      </c>
    </row>
    <row r="7455" spans="3:11">
      <c r="C7455" s="11" t="str">
        <f>IND_SavePot!C7455</f>
        <v>INDWDEFFSH-42</v>
      </c>
      <c r="D7455" s="11" t="str">
        <f>IND_SavePot!D7455</f>
        <v>IWDSH</v>
      </c>
      <c r="E7455" s="10" t="str">
        <f t="shared" si="370"/>
        <v>IWDSH</v>
      </c>
      <c r="F7455" s="10" t="s">
        <v>10</v>
      </c>
      <c r="G7455" s="10" t="s">
        <v>11</v>
      </c>
      <c r="H7455" s="10">
        <f t="shared" si="372"/>
        <v>2050</v>
      </c>
      <c r="I7455" s="13">
        <f>IND_SavePot!I7455*(1+HLOOKUP(MID(D7455,2,2),$M$9:$AF$15,MATCH(RIGHT(D7455,2),$M$9:$M$15,0),0))^($H7455-IND_SavePot!$H7455)</f>
        <v>8.4949568437805035E-3</v>
      </c>
      <c r="J7455" s="13">
        <f t="shared" si="371"/>
        <v>8.4949568437805035E-3</v>
      </c>
      <c r="K7455" s="2">
        <v>8</v>
      </c>
    </row>
    <row r="7456" spans="3:11">
      <c r="C7456" s="11" t="str">
        <f>IND_SavePot!C7456</f>
        <v>INDWDEFFLA-42</v>
      </c>
      <c r="D7456" s="11" t="str">
        <f>IND_SavePot!D7456</f>
        <v>IWDLA</v>
      </c>
      <c r="E7456" s="10" t="str">
        <f t="shared" si="370"/>
        <v>IWDLA</v>
      </c>
      <c r="F7456" s="10" t="s">
        <v>10</v>
      </c>
      <c r="G7456" s="10" t="s">
        <v>11</v>
      </c>
      <c r="H7456" s="10">
        <f t="shared" si="372"/>
        <v>2050</v>
      </c>
      <c r="I7456" s="13">
        <f>IND_SavePot!I7456*(1+HLOOKUP(MID(D7456,2,2),$M$9:$AF$15,MATCH(RIGHT(D7456,2),$M$9:$M$15,0),0))^($H7456-IND_SavePot!$H7456)</f>
        <v>8.2998061727721888E-3</v>
      </c>
      <c r="J7456" s="13">
        <f t="shared" si="371"/>
        <v>8.2998061727721888E-3</v>
      </c>
      <c r="K7456" s="2">
        <v>0</v>
      </c>
    </row>
    <row r="7457" spans="3:11">
      <c r="C7457" s="11" t="str">
        <f>IND_SavePot!C7457</f>
        <v>INDWDEFFEM-42</v>
      </c>
      <c r="D7457" s="11" t="str">
        <f>IND_SavePot!D7457</f>
        <v>IWDEM</v>
      </c>
      <c r="E7457" s="10" t="str">
        <f t="shared" si="370"/>
        <v>IWDEM</v>
      </c>
      <c r="F7457" s="10" t="s">
        <v>10</v>
      </c>
      <c r="G7457" s="10" t="s">
        <v>11</v>
      </c>
      <c r="H7457" s="10">
        <f t="shared" si="372"/>
        <v>2050</v>
      </c>
      <c r="I7457" s="13">
        <f>IND_SavePot!I7457*(1+HLOOKUP(MID(D7457,2,2),$M$9:$AF$15,MATCH(RIGHT(D7457,2),$M$9:$M$15,0),0))^($H7457-IND_SavePot!$H7457)</f>
        <v>2.0400851253318127E-3</v>
      </c>
      <c r="J7457" s="13">
        <f t="shared" si="371"/>
        <v>2.0400851253318127E-3</v>
      </c>
      <c r="K7457" s="2">
        <v>0</v>
      </c>
    </row>
    <row r="7458" spans="3:11">
      <c r="C7458" s="11" t="str">
        <f>IND_SavePot!C7458</f>
        <v>INDWDEFFTF-42</v>
      </c>
      <c r="D7458" s="11" t="str">
        <f>IND_SavePot!D7458</f>
        <v>IWDTF</v>
      </c>
      <c r="E7458" s="10" t="str">
        <f t="shared" si="370"/>
        <v>IWDTF</v>
      </c>
      <c r="F7458" s="10" t="s">
        <v>10</v>
      </c>
      <c r="G7458" s="10" t="s">
        <v>11</v>
      </c>
      <c r="H7458" s="10">
        <f t="shared" si="372"/>
        <v>2050</v>
      </c>
      <c r="I7458" s="13">
        <f>IND_SavePot!I7458*(1+HLOOKUP(MID(D7458,2,2),$M$9:$AF$15,MATCH(RIGHT(D7458,2),$M$9:$M$15,0),0))^($H7458-IND_SavePot!$H7458)</f>
        <v>0</v>
      </c>
      <c r="J7458" s="13">
        <f t="shared" si="371"/>
        <v>0</v>
      </c>
      <c r="K7458" s="2">
        <v>6</v>
      </c>
    </row>
    <row r="7459" spans="3:11">
      <c r="C7459" s="11" t="str">
        <f>IND_SavePot!C7459</f>
        <v>INDWDEFFPH-43</v>
      </c>
      <c r="D7459" s="11" t="str">
        <f>IND_SavePot!D7459</f>
        <v>IWDPH</v>
      </c>
      <c r="E7459" s="10" t="str">
        <f t="shared" si="370"/>
        <v>IWDPH</v>
      </c>
      <c r="F7459" s="10" t="s">
        <v>10</v>
      </c>
      <c r="G7459" s="10" t="s">
        <v>11</v>
      </c>
      <c r="H7459" s="10">
        <f t="shared" si="372"/>
        <v>2050</v>
      </c>
      <c r="I7459" s="13">
        <f>IND_SavePot!I7459*(1+HLOOKUP(MID(D7459,2,2),$M$9:$AF$15,MATCH(RIGHT(D7459,2),$M$9:$M$15,0),0))^($H7459-IND_SavePot!$H7459)</f>
        <v>4.8774437212985291E-3</v>
      </c>
      <c r="J7459" s="13">
        <f t="shared" si="371"/>
        <v>4.8774437212985291E-3</v>
      </c>
      <c r="K7459" s="2">
        <v>6</v>
      </c>
    </row>
    <row r="7460" spans="3:11">
      <c r="C7460" s="11" t="str">
        <f>IND_SavePot!C7460</f>
        <v>INDWDEFFPH-43</v>
      </c>
      <c r="D7460" s="11" t="str">
        <f>IND_SavePot!D7460</f>
        <v>IWDPH</v>
      </c>
      <c r="E7460" s="10" t="str">
        <f t="shared" si="370"/>
        <v>IWDPH</v>
      </c>
      <c r="F7460" s="10" t="s">
        <v>10</v>
      </c>
      <c r="G7460" s="10" t="s">
        <v>11</v>
      </c>
      <c r="H7460" s="10">
        <f t="shared" si="372"/>
        <v>2050</v>
      </c>
      <c r="I7460" s="13">
        <f>IND_SavePot!I7460*(1+HLOOKUP(MID(D7460,2,2),$M$9:$AF$15,MATCH(RIGHT(D7460,2),$M$9:$M$15,0),0))^($H7460-IND_SavePot!$H7460)</f>
        <v>4.8774437212985291E-3</v>
      </c>
      <c r="J7460" s="13">
        <f t="shared" si="371"/>
        <v>4.8774437212985291E-3</v>
      </c>
      <c r="K7460" s="2">
        <v>8</v>
      </c>
    </row>
    <row r="7461" spans="3:11">
      <c r="C7461" s="11" t="str">
        <f>IND_SavePot!C7461</f>
        <v>INDWDEFFSH-43</v>
      </c>
      <c r="D7461" s="11" t="str">
        <f>IND_SavePot!D7461</f>
        <v>IWDSH</v>
      </c>
      <c r="E7461" s="10" t="str">
        <f t="shared" si="370"/>
        <v>IWDSH</v>
      </c>
      <c r="F7461" s="10" t="s">
        <v>10</v>
      </c>
      <c r="G7461" s="10" t="s">
        <v>11</v>
      </c>
      <c r="H7461" s="10">
        <f t="shared" si="372"/>
        <v>2050</v>
      </c>
      <c r="I7461" s="13">
        <f>IND_SavePot!I7461*(1+HLOOKUP(MID(D7461,2,2),$M$9:$AF$15,MATCH(RIGHT(D7461,2),$M$9:$M$15,0),0))^($H7461-IND_SavePot!$H7461)</f>
        <v>8.4949568437804497E-3</v>
      </c>
      <c r="J7461" s="13">
        <f t="shared" si="371"/>
        <v>8.4949568437804497E-3</v>
      </c>
      <c r="K7461" s="2">
        <v>8</v>
      </c>
    </row>
    <row r="7462" spans="3:11">
      <c r="C7462" s="11" t="str">
        <f>IND_SavePot!C7462</f>
        <v>INDWDEFFLA-43</v>
      </c>
      <c r="D7462" s="11" t="str">
        <f>IND_SavePot!D7462</f>
        <v>IWDLA</v>
      </c>
      <c r="E7462" s="10" t="str">
        <f t="shared" si="370"/>
        <v>IWDLA</v>
      </c>
      <c r="F7462" s="10" t="s">
        <v>10</v>
      </c>
      <c r="G7462" s="10" t="s">
        <v>11</v>
      </c>
      <c r="H7462" s="10">
        <f t="shared" si="372"/>
        <v>2050</v>
      </c>
      <c r="I7462" s="13">
        <f>IND_SavePot!I7462*(1+HLOOKUP(MID(D7462,2,2),$M$9:$AF$15,MATCH(RIGHT(D7462,2),$M$9:$M$15,0),0))^($H7462-IND_SavePot!$H7462)</f>
        <v>8.2998061727721471E-3</v>
      </c>
      <c r="J7462" s="13">
        <f t="shared" si="371"/>
        <v>8.2998061727721471E-3</v>
      </c>
      <c r="K7462" s="2">
        <v>0</v>
      </c>
    </row>
    <row r="7463" spans="3:11">
      <c r="C7463" s="11" t="str">
        <f>IND_SavePot!C7463</f>
        <v>INDWDEFFEM-43</v>
      </c>
      <c r="D7463" s="11" t="str">
        <f>IND_SavePot!D7463</f>
        <v>IWDEM</v>
      </c>
      <c r="E7463" s="10" t="str">
        <f t="shared" si="370"/>
        <v>IWDEM</v>
      </c>
      <c r="F7463" s="10" t="s">
        <v>10</v>
      </c>
      <c r="G7463" s="10" t="s">
        <v>11</v>
      </c>
      <c r="H7463" s="10">
        <f t="shared" si="372"/>
        <v>2050</v>
      </c>
      <c r="I7463" s="13">
        <f>IND_SavePot!I7463*(1+HLOOKUP(MID(D7463,2,2),$M$9:$AF$15,MATCH(RIGHT(D7463,2),$M$9:$M$15,0),0))^($H7463-IND_SavePot!$H7463)</f>
        <v>2.0400851253318127E-3</v>
      </c>
      <c r="J7463" s="13">
        <f t="shared" si="371"/>
        <v>2.0400851253318127E-3</v>
      </c>
      <c r="K7463" s="2">
        <v>0</v>
      </c>
    </row>
    <row r="7464" spans="3:11">
      <c r="C7464" s="11" t="str">
        <f>IND_SavePot!C7464</f>
        <v>INDWDEFFTF-43</v>
      </c>
      <c r="D7464" s="11" t="str">
        <f>IND_SavePot!D7464</f>
        <v>IWDTF</v>
      </c>
      <c r="E7464" s="10" t="str">
        <f t="shared" si="370"/>
        <v>IWDTF</v>
      </c>
      <c r="F7464" s="10" t="s">
        <v>10</v>
      </c>
      <c r="G7464" s="10" t="s">
        <v>11</v>
      </c>
      <c r="H7464" s="10">
        <f t="shared" si="372"/>
        <v>2050</v>
      </c>
      <c r="I7464" s="13">
        <f>IND_SavePot!I7464*(1+HLOOKUP(MID(D7464,2,2),$M$9:$AF$15,MATCH(RIGHT(D7464,2),$M$9:$M$15,0),0))^($H7464-IND_SavePot!$H7464)</f>
        <v>0</v>
      </c>
      <c r="J7464" s="13">
        <f t="shared" si="371"/>
        <v>0</v>
      </c>
      <c r="K7464" s="2">
        <v>6</v>
      </c>
    </row>
    <row r="7465" spans="3:11">
      <c r="C7465" s="11" t="str">
        <f>IND_SavePot!C7465</f>
        <v>INDWDEFFPH-44</v>
      </c>
      <c r="D7465" s="11" t="str">
        <f>IND_SavePot!D7465</f>
        <v>IWDPH</v>
      </c>
      <c r="E7465" s="10" t="str">
        <f t="shared" si="370"/>
        <v>IWDPH</v>
      </c>
      <c r="F7465" s="10" t="s">
        <v>10</v>
      </c>
      <c r="G7465" s="10" t="s">
        <v>11</v>
      </c>
      <c r="H7465" s="10">
        <f t="shared" si="372"/>
        <v>2050</v>
      </c>
      <c r="I7465" s="13">
        <f>IND_SavePot!I7465*(1+HLOOKUP(MID(D7465,2,2),$M$9:$AF$15,MATCH(RIGHT(D7465,2),$M$9:$M$15,0),0))^($H7465-IND_SavePot!$H7465)</f>
        <v>4.8774437212986211E-3</v>
      </c>
      <c r="J7465" s="13">
        <f t="shared" si="371"/>
        <v>4.8774437212986211E-3</v>
      </c>
      <c r="K7465" s="2">
        <v>6</v>
      </c>
    </row>
    <row r="7466" spans="3:11">
      <c r="C7466" s="11" t="str">
        <f>IND_SavePot!C7466</f>
        <v>INDWDEFFPH-44</v>
      </c>
      <c r="D7466" s="11" t="str">
        <f>IND_SavePot!D7466</f>
        <v>IWDPH</v>
      </c>
      <c r="E7466" s="10" t="str">
        <f t="shared" si="370"/>
        <v>IWDPH</v>
      </c>
      <c r="F7466" s="10" t="s">
        <v>10</v>
      </c>
      <c r="G7466" s="10" t="s">
        <v>11</v>
      </c>
      <c r="H7466" s="10">
        <f t="shared" si="372"/>
        <v>2050</v>
      </c>
      <c r="I7466" s="13">
        <f>IND_SavePot!I7466*(1+HLOOKUP(MID(D7466,2,2),$M$9:$AF$15,MATCH(RIGHT(D7466,2),$M$9:$M$15,0),0))^($H7466-IND_SavePot!$H7466)</f>
        <v>4.8774437212986211E-3</v>
      </c>
      <c r="J7466" s="13">
        <f t="shared" si="371"/>
        <v>4.8774437212986211E-3</v>
      </c>
      <c r="K7466" s="2">
        <v>7</v>
      </c>
    </row>
    <row r="7467" spans="3:11">
      <c r="C7467" s="11" t="str">
        <f>IND_SavePot!C7467</f>
        <v>INDWDEFFSH-44</v>
      </c>
      <c r="D7467" s="11" t="str">
        <f>IND_SavePot!D7467</f>
        <v>IWDSH</v>
      </c>
      <c r="E7467" s="10" t="str">
        <f t="shared" si="370"/>
        <v>IWDSH</v>
      </c>
      <c r="F7467" s="10" t="s">
        <v>10</v>
      </c>
      <c r="G7467" s="10" t="s">
        <v>11</v>
      </c>
      <c r="H7467" s="10">
        <f t="shared" si="372"/>
        <v>2050</v>
      </c>
      <c r="I7467" s="13">
        <f>IND_SavePot!I7467*(1+HLOOKUP(MID(D7467,2,2),$M$9:$AF$15,MATCH(RIGHT(D7467,2),$M$9:$M$15,0),0))^($H7467-IND_SavePot!$H7467)</f>
        <v>8.4949568437805035E-3</v>
      </c>
      <c r="J7467" s="13">
        <f t="shared" si="371"/>
        <v>8.4949568437805035E-3</v>
      </c>
      <c r="K7467" s="2">
        <v>8</v>
      </c>
    </row>
    <row r="7468" spans="3:11">
      <c r="C7468" s="11" t="str">
        <f>IND_SavePot!C7468</f>
        <v>INDWDEFFLA-44</v>
      </c>
      <c r="D7468" s="11" t="str">
        <f>IND_SavePot!D7468</f>
        <v>IWDLA</v>
      </c>
      <c r="E7468" s="10" t="str">
        <f t="shared" si="370"/>
        <v>IWDLA</v>
      </c>
      <c r="F7468" s="10" t="s">
        <v>10</v>
      </c>
      <c r="G7468" s="10" t="s">
        <v>11</v>
      </c>
      <c r="H7468" s="10">
        <f t="shared" si="372"/>
        <v>2050</v>
      </c>
      <c r="I7468" s="13">
        <f>IND_SavePot!I7468*(1+HLOOKUP(MID(D7468,2,2),$M$9:$AF$15,MATCH(RIGHT(D7468,2),$M$9:$M$15,0),0))^($H7468-IND_SavePot!$H7468)</f>
        <v>8.2998061727721888E-3</v>
      </c>
      <c r="J7468" s="13">
        <f t="shared" si="371"/>
        <v>8.2998061727721888E-3</v>
      </c>
      <c r="K7468" s="2">
        <v>0</v>
      </c>
    </row>
    <row r="7469" spans="3:11">
      <c r="C7469" s="11" t="str">
        <f>IND_SavePot!C7469</f>
        <v>INDWDEFFEM-44</v>
      </c>
      <c r="D7469" s="11" t="str">
        <f>IND_SavePot!D7469</f>
        <v>IWDEM</v>
      </c>
      <c r="E7469" s="10" t="str">
        <f t="shared" si="370"/>
        <v>IWDEM</v>
      </c>
      <c r="F7469" s="10" t="s">
        <v>10</v>
      </c>
      <c r="G7469" s="10" t="s">
        <v>11</v>
      </c>
      <c r="H7469" s="10">
        <f t="shared" si="372"/>
        <v>2050</v>
      </c>
      <c r="I7469" s="13">
        <f>IND_SavePot!I7469*(1+HLOOKUP(MID(D7469,2,2),$M$9:$AF$15,MATCH(RIGHT(D7469,2),$M$9:$M$15,0),0))^($H7469-IND_SavePot!$H7469)</f>
        <v>2.0400851253317724E-3</v>
      </c>
      <c r="J7469" s="13">
        <f t="shared" si="371"/>
        <v>2.0400851253317724E-3</v>
      </c>
      <c r="K7469" s="2">
        <v>0</v>
      </c>
    </row>
    <row r="7470" spans="3:11">
      <c r="C7470" s="11" t="str">
        <f>IND_SavePot!C7470</f>
        <v>INDWDEFFTF-44</v>
      </c>
      <c r="D7470" s="11" t="str">
        <f>IND_SavePot!D7470</f>
        <v>IWDTF</v>
      </c>
      <c r="E7470" s="10" t="str">
        <f t="shared" si="370"/>
        <v>IWDTF</v>
      </c>
      <c r="F7470" s="10" t="s">
        <v>10</v>
      </c>
      <c r="G7470" s="10" t="s">
        <v>11</v>
      </c>
      <c r="H7470" s="10">
        <f t="shared" si="372"/>
        <v>2050</v>
      </c>
      <c r="I7470" s="13">
        <f>IND_SavePot!I7470*(1+HLOOKUP(MID(D7470,2,2),$M$9:$AF$15,MATCH(RIGHT(D7470,2),$M$9:$M$15,0),0))^($H7470-IND_SavePot!$H7470)</f>
        <v>0</v>
      </c>
      <c r="J7470" s="13">
        <f t="shared" si="371"/>
        <v>0</v>
      </c>
      <c r="K7470" s="2">
        <v>6</v>
      </c>
    </row>
    <row r="7471" spans="3:11">
      <c r="C7471" s="11" t="str">
        <f>IND_SavePot!C7471</f>
        <v>INDWDEFFPH-45</v>
      </c>
      <c r="D7471" s="11" t="str">
        <f>IND_SavePot!D7471</f>
        <v>IWDPH</v>
      </c>
      <c r="E7471" s="10" t="str">
        <f t="shared" si="370"/>
        <v>IWDPH</v>
      </c>
      <c r="F7471" s="10" t="s">
        <v>10</v>
      </c>
      <c r="G7471" s="10" t="s">
        <v>11</v>
      </c>
      <c r="H7471" s="10">
        <f t="shared" si="372"/>
        <v>2050</v>
      </c>
      <c r="I7471" s="13">
        <f>IND_SavePot!I7471*(1+HLOOKUP(MID(D7471,2,2),$M$9:$AF$15,MATCH(RIGHT(D7471,2),$M$9:$M$15,0),0))^($H7471-IND_SavePot!$H7471)</f>
        <v>4.8774437212984988E-3</v>
      </c>
      <c r="J7471" s="13">
        <f t="shared" si="371"/>
        <v>4.8774437212984988E-3</v>
      </c>
      <c r="K7471" s="2">
        <v>6</v>
      </c>
    </row>
    <row r="7472" spans="3:11">
      <c r="C7472" s="11" t="str">
        <f>IND_SavePot!C7472</f>
        <v>INDWDEFFPH-45</v>
      </c>
      <c r="D7472" s="11" t="str">
        <f>IND_SavePot!D7472</f>
        <v>IWDPH</v>
      </c>
      <c r="E7472" s="10" t="str">
        <f t="shared" si="370"/>
        <v>IWDPH</v>
      </c>
      <c r="F7472" s="10" t="s">
        <v>10</v>
      </c>
      <c r="G7472" s="10" t="s">
        <v>11</v>
      </c>
      <c r="H7472" s="10">
        <f t="shared" si="372"/>
        <v>2050</v>
      </c>
      <c r="I7472" s="13">
        <f>IND_SavePot!I7472*(1+HLOOKUP(MID(D7472,2,2),$M$9:$AF$15,MATCH(RIGHT(D7472,2),$M$9:$M$15,0),0))^($H7472-IND_SavePot!$H7472)</f>
        <v>4.8774437212984988E-3</v>
      </c>
      <c r="J7472" s="13">
        <f t="shared" si="371"/>
        <v>4.8774437212984988E-3</v>
      </c>
      <c r="K7472" s="2">
        <v>7</v>
      </c>
    </row>
    <row r="7473" spans="3:11">
      <c r="C7473" s="11" t="str">
        <f>IND_SavePot!C7473</f>
        <v>INDWDEFFSH-45</v>
      </c>
      <c r="D7473" s="11" t="str">
        <f>IND_SavePot!D7473</f>
        <v>IWDSH</v>
      </c>
      <c r="E7473" s="10" t="str">
        <f t="shared" si="370"/>
        <v>IWDSH</v>
      </c>
      <c r="F7473" s="10" t="s">
        <v>10</v>
      </c>
      <c r="G7473" s="10" t="s">
        <v>11</v>
      </c>
      <c r="H7473" s="10">
        <f t="shared" si="372"/>
        <v>2050</v>
      </c>
      <c r="I7473" s="13">
        <f>IND_SavePot!I7473*(1+HLOOKUP(MID(D7473,2,2),$M$9:$AF$15,MATCH(RIGHT(D7473,2),$M$9:$M$15,0),0))^($H7473-IND_SavePot!$H7473)</f>
        <v>8.4949568437804497E-3</v>
      </c>
      <c r="J7473" s="13">
        <f t="shared" si="371"/>
        <v>8.4949568437804497E-3</v>
      </c>
      <c r="K7473" s="2">
        <v>8</v>
      </c>
    </row>
    <row r="7474" spans="3:11">
      <c r="C7474" s="11" t="str">
        <f>IND_SavePot!C7474</f>
        <v>INDWDEFFLA-45</v>
      </c>
      <c r="D7474" s="11" t="str">
        <f>IND_SavePot!D7474</f>
        <v>IWDLA</v>
      </c>
      <c r="E7474" s="10" t="str">
        <f t="shared" si="370"/>
        <v>IWDLA</v>
      </c>
      <c r="F7474" s="10" t="s">
        <v>10</v>
      </c>
      <c r="G7474" s="10" t="s">
        <v>11</v>
      </c>
      <c r="H7474" s="10">
        <f t="shared" si="372"/>
        <v>2050</v>
      </c>
      <c r="I7474" s="13">
        <f>IND_SavePot!I7474*(1+HLOOKUP(MID(D7474,2,2),$M$9:$AF$15,MATCH(RIGHT(D7474,2),$M$9:$M$15,0),0))^($H7474-IND_SavePot!$H7474)</f>
        <v>8.2998061727721072E-3</v>
      </c>
      <c r="J7474" s="13">
        <f t="shared" si="371"/>
        <v>8.2998061727721072E-3</v>
      </c>
      <c r="K7474" s="2">
        <v>0</v>
      </c>
    </row>
    <row r="7475" spans="3:11">
      <c r="C7475" s="11" t="str">
        <f>IND_SavePot!C7475</f>
        <v>INDWDEFFEM-45</v>
      </c>
      <c r="D7475" s="11" t="str">
        <f>IND_SavePot!D7475</f>
        <v>IWDEM</v>
      </c>
      <c r="E7475" s="10" t="str">
        <f t="shared" si="370"/>
        <v>IWDEM</v>
      </c>
      <c r="F7475" s="10" t="s">
        <v>10</v>
      </c>
      <c r="G7475" s="10" t="s">
        <v>11</v>
      </c>
      <c r="H7475" s="10">
        <f t="shared" si="372"/>
        <v>2050</v>
      </c>
      <c r="I7475" s="13">
        <f>IND_SavePot!I7475*(1+HLOOKUP(MID(D7475,2,2),$M$9:$AF$15,MATCH(RIGHT(D7475,2),$M$9:$M$15,0),0))^($H7475-IND_SavePot!$H7475)</f>
        <v>2.0400851253318127E-3</v>
      </c>
      <c r="J7475" s="13">
        <f t="shared" si="371"/>
        <v>2.0400851253318127E-3</v>
      </c>
      <c r="K7475" s="2">
        <v>0</v>
      </c>
    </row>
    <row r="7476" spans="3:11">
      <c r="C7476" s="11" t="str">
        <f>IND_SavePot!C7476</f>
        <v>INDWDEFFTF-45</v>
      </c>
      <c r="D7476" s="11" t="str">
        <f>IND_SavePot!D7476</f>
        <v>IWDTF</v>
      </c>
      <c r="E7476" s="10" t="str">
        <f t="shared" si="370"/>
        <v>IWDTF</v>
      </c>
      <c r="F7476" s="10" t="s">
        <v>10</v>
      </c>
      <c r="G7476" s="10" t="s">
        <v>11</v>
      </c>
      <c r="H7476" s="10">
        <f t="shared" si="372"/>
        <v>2050</v>
      </c>
      <c r="I7476" s="13">
        <f>IND_SavePot!I7476*(1+HLOOKUP(MID(D7476,2,2),$M$9:$AF$15,MATCH(RIGHT(D7476,2),$M$9:$M$15,0),0))^($H7476-IND_SavePot!$H7476)</f>
        <v>0</v>
      </c>
      <c r="J7476" s="13">
        <f t="shared" si="371"/>
        <v>0</v>
      </c>
      <c r="K7476" s="2">
        <v>6</v>
      </c>
    </row>
    <row r="7477" spans="3:11">
      <c r="C7477" s="11" t="str">
        <f>IND_SavePot!C7477</f>
        <v>INDWDEFFPH-46</v>
      </c>
      <c r="D7477" s="11" t="str">
        <f>IND_SavePot!D7477</f>
        <v>IWDPH</v>
      </c>
      <c r="E7477" s="10" t="str">
        <f t="shared" si="370"/>
        <v>IWDPH</v>
      </c>
      <c r="F7477" s="10" t="s">
        <v>10</v>
      </c>
      <c r="G7477" s="10" t="s">
        <v>11</v>
      </c>
      <c r="H7477" s="10">
        <f t="shared" si="372"/>
        <v>2050</v>
      </c>
      <c r="I7477" s="13">
        <f>IND_SavePot!I7477*(1+HLOOKUP(MID(D7477,2,2),$M$9:$AF$15,MATCH(RIGHT(D7477,2),$M$9:$M$15,0),0))^($H7477-IND_SavePot!$H7477)</f>
        <v>4.8774437212984988E-3</v>
      </c>
      <c r="J7477" s="13">
        <f t="shared" si="371"/>
        <v>4.8774437212984988E-3</v>
      </c>
      <c r="K7477" s="2">
        <v>6</v>
      </c>
    </row>
    <row r="7478" spans="3:11">
      <c r="C7478" s="11" t="str">
        <f>IND_SavePot!C7478</f>
        <v>INDWDEFFPH-46</v>
      </c>
      <c r="D7478" s="11" t="str">
        <f>IND_SavePot!D7478</f>
        <v>IWDPH</v>
      </c>
      <c r="E7478" s="10" t="str">
        <f t="shared" si="370"/>
        <v>IWDPH</v>
      </c>
      <c r="F7478" s="10" t="s">
        <v>10</v>
      </c>
      <c r="G7478" s="10" t="s">
        <v>11</v>
      </c>
      <c r="H7478" s="10">
        <f t="shared" si="372"/>
        <v>2050</v>
      </c>
      <c r="I7478" s="13">
        <f>IND_SavePot!I7478*(1+HLOOKUP(MID(D7478,2,2),$M$9:$AF$15,MATCH(RIGHT(D7478,2),$M$9:$M$15,0),0))^($H7478-IND_SavePot!$H7478)</f>
        <v>4.8774437212984988E-3</v>
      </c>
      <c r="J7478" s="13">
        <f t="shared" si="371"/>
        <v>4.8774437212984988E-3</v>
      </c>
      <c r="K7478" s="2">
        <v>7</v>
      </c>
    </row>
    <row r="7479" spans="3:11">
      <c r="C7479" s="11" t="str">
        <f>IND_SavePot!C7479</f>
        <v>INDWDEFFSH-46</v>
      </c>
      <c r="D7479" s="11" t="str">
        <f>IND_SavePot!D7479</f>
        <v>IWDSH</v>
      </c>
      <c r="E7479" s="10" t="str">
        <f t="shared" si="370"/>
        <v>IWDSH</v>
      </c>
      <c r="F7479" s="10" t="s">
        <v>10</v>
      </c>
      <c r="G7479" s="10" t="s">
        <v>11</v>
      </c>
      <c r="H7479" s="10">
        <f t="shared" si="372"/>
        <v>2050</v>
      </c>
      <c r="I7479" s="13">
        <f>IND_SavePot!I7479*(1+HLOOKUP(MID(D7479,2,2),$M$9:$AF$15,MATCH(RIGHT(D7479,2),$M$9:$M$15,0),0))^($H7479-IND_SavePot!$H7479)</f>
        <v>8.4949568437803942E-3</v>
      </c>
      <c r="J7479" s="13">
        <f t="shared" si="371"/>
        <v>8.4949568437803942E-3</v>
      </c>
      <c r="K7479" s="2">
        <v>8</v>
      </c>
    </row>
    <row r="7480" spans="3:11">
      <c r="C7480" s="11" t="str">
        <f>IND_SavePot!C7480</f>
        <v>INDWDEFFLA-46</v>
      </c>
      <c r="D7480" s="11" t="str">
        <f>IND_SavePot!D7480</f>
        <v>IWDLA</v>
      </c>
      <c r="E7480" s="10" t="str">
        <f t="shared" si="370"/>
        <v>IWDLA</v>
      </c>
      <c r="F7480" s="10" t="s">
        <v>10</v>
      </c>
      <c r="G7480" s="10" t="s">
        <v>11</v>
      </c>
      <c r="H7480" s="10">
        <f t="shared" si="372"/>
        <v>2050</v>
      </c>
      <c r="I7480" s="13">
        <f>IND_SavePot!I7480*(1+HLOOKUP(MID(D7480,2,2),$M$9:$AF$15,MATCH(RIGHT(D7480,2),$M$9:$M$15,0),0))^($H7480-IND_SavePot!$H7480)</f>
        <v>8.2998061727721471E-3</v>
      </c>
      <c r="J7480" s="13">
        <f t="shared" si="371"/>
        <v>8.2998061727721471E-3</v>
      </c>
      <c r="K7480" s="2">
        <v>0</v>
      </c>
    </row>
    <row r="7481" spans="3:11">
      <c r="C7481" s="11" t="str">
        <f>IND_SavePot!C7481</f>
        <v>INDWDEFFEM-46</v>
      </c>
      <c r="D7481" s="11" t="str">
        <f>IND_SavePot!D7481</f>
        <v>IWDEM</v>
      </c>
      <c r="E7481" s="10" t="str">
        <f t="shared" si="370"/>
        <v>IWDEM</v>
      </c>
      <c r="F7481" s="10" t="s">
        <v>10</v>
      </c>
      <c r="G7481" s="10" t="s">
        <v>11</v>
      </c>
      <c r="H7481" s="10">
        <f t="shared" si="372"/>
        <v>2050</v>
      </c>
      <c r="I7481" s="13">
        <f>IND_SavePot!I7481*(1+HLOOKUP(MID(D7481,2,2),$M$9:$AF$15,MATCH(RIGHT(D7481,2),$M$9:$M$15,0),0))^($H7481-IND_SavePot!$H7481)</f>
        <v>2.0400851253318127E-3</v>
      </c>
      <c r="J7481" s="13">
        <f t="shared" si="371"/>
        <v>2.0400851253318127E-3</v>
      </c>
      <c r="K7481" s="2">
        <v>0</v>
      </c>
    </row>
    <row r="7482" spans="3:11">
      <c r="C7482" s="11" t="str">
        <f>IND_SavePot!C7482</f>
        <v>INDWDEFFTF-46</v>
      </c>
      <c r="D7482" s="11" t="str">
        <f>IND_SavePot!D7482</f>
        <v>IWDTF</v>
      </c>
      <c r="E7482" s="10" t="str">
        <f t="shared" si="370"/>
        <v>IWDTF</v>
      </c>
      <c r="F7482" s="10" t="s">
        <v>10</v>
      </c>
      <c r="G7482" s="10" t="s">
        <v>11</v>
      </c>
      <c r="H7482" s="10">
        <f t="shared" si="372"/>
        <v>2050</v>
      </c>
      <c r="I7482" s="13">
        <f>IND_SavePot!I7482*(1+HLOOKUP(MID(D7482,2,2),$M$9:$AF$15,MATCH(RIGHT(D7482,2),$M$9:$M$15,0),0))^($H7482-IND_SavePot!$H7482)</f>
        <v>0</v>
      </c>
      <c r="J7482" s="13">
        <f t="shared" si="371"/>
        <v>0</v>
      </c>
      <c r="K7482" s="2">
        <v>6</v>
      </c>
    </row>
    <row r="7483" spans="3:11">
      <c r="C7483" s="11" t="str">
        <f>IND_SavePot!C7483</f>
        <v>INDWDEFFPH-47</v>
      </c>
      <c r="D7483" s="11" t="str">
        <f>IND_SavePot!D7483</f>
        <v>IWDPH</v>
      </c>
      <c r="E7483" s="10" t="str">
        <f t="shared" si="370"/>
        <v>IWDPH</v>
      </c>
      <c r="F7483" s="10" t="s">
        <v>10</v>
      </c>
      <c r="G7483" s="10" t="s">
        <v>11</v>
      </c>
      <c r="H7483" s="10">
        <f t="shared" si="372"/>
        <v>2050</v>
      </c>
      <c r="I7483" s="13">
        <f>IND_SavePot!I7483*(1+HLOOKUP(MID(D7483,2,2),$M$9:$AF$15,MATCH(RIGHT(D7483,2),$M$9:$M$15,0),0))^($H7483-IND_SavePot!$H7483)</f>
        <v>4.8774437212986211E-3</v>
      </c>
      <c r="J7483" s="13">
        <f t="shared" si="371"/>
        <v>4.8774437212986211E-3</v>
      </c>
      <c r="K7483" s="2">
        <v>6</v>
      </c>
    </row>
    <row r="7484" spans="3:11">
      <c r="C7484" s="11" t="str">
        <f>IND_SavePot!C7484</f>
        <v>INDWDEFFPH-47</v>
      </c>
      <c r="D7484" s="11" t="str">
        <f>IND_SavePot!D7484</f>
        <v>IWDPH</v>
      </c>
      <c r="E7484" s="10" t="str">
        <f t="shared" si="370"/>
        <v>IWDPH</v>
      </c>
      <c r="F7484" s="10" t="s">
        <v>10</v>
      </c>
      <c r="G7484" s="10" t="s">
        <v>11</v>
      </c>
      <c r="H7484" s="10">
        <f t="shared" si="372"/>
        <v>2050</v>
      </c>
      <c r="I7484" s="13">
        <f>IND_SavePot!I7484*(1+HLOOKUP(MID(D7484,2,2),$M$9:$AF$15,MATCH(RIGHT(D7484,2),$M$9:$M$15,0),0))^($H7484-IND_SavePot!$H7484)</f>
        <v>4.8774437212986211E-3</v>
      </c>
      <c r="J7484" s="13">
        <f t="shared" si="371"/>
        <v>4.8774437212986211E-3</v>
      </c>
      <c r="K7484" s="2">
        <v>7</v>
      </c>
    </row>
    <row r="7485" spans="3:11">
      <c r="C7485" s="11" t="str">
        <f>IND_SavePot!C7485</f>
        <v>INDWDEFFSH-47</v>
      </c>
      <c r="D7485" s="11" t="str">
        <f>IND_SavePot!D7485</f>
        <v>IWDSH</v>
      </c>
      <c r="E7485" s="10" t="str">
        <f t="shared" si="370"/>
        <v>IWDSH</v>
      </c>
      <c r="F7485" s="10" t="s">
        <v>10</v>
      </c>
      <c r="G7485" s="10" t="s">
        <v>11</v>
      </c>
      <c r="H7485" s="10">
        <f t="shared" si="372"/>
        <v>2050</v>
      </c>
      <c r="I7485" s="13">
        <f>IND_SavePot!I7485*(1+HLOOKUP(MID(D7485,2,2),$M$9:$AF$15,MATCH(RIGHT(D7485,2),$M$9:$M$15,0),0))^($H7485-IND_SavePot!$H7485)</f>
        <v>8.494956843780559E-3</v>
      </c>
      <c r="J7485" s="13">
        <f t="shared" si="371"/>
        <v>8.494956843780559E-3</v>
      </c>
      <c r="K7485" s="2">
        <v>8</v>
      </c>
    </row>
    <row r="7486" spans="3:11">
      <c r="C7486" s="11" t="str">
        <f>IND_SavePot!C7486</f>
        <v>INDWDEFFLA-47</v>
      </c>
      <c r="D7486" s="11" t="str">
        <f>IND_SavePot!D7486</f>
        <v>IWDLA</v>
      </c>
      <c r="E7486" s="10" t="str">
        <f t="shared" si="370"/>
        <v>IWDLA</v>
      </c>
      <c r="F7486" s="10" t="s">
        <v>10</v>
      </c>
      <c r="G7486" s="10" t="s">
        <v>11</v>
      </c>
      <c r="H7486" s="10">
        <f t="shared" si="372"/>
        <v>2050</v>
      </c>
      <c r="I7486" s="13">
        <f>IND_SavePot!I7486*(1+HLOOKUP(MID(D7486,2,2),$M$9:$AF$15,MATCH(RIGHT(D7486,2),$M$9:$M$15,0),0))^($H7486-IND_SavePot!$H7486)</f>
        <v>8.2998061727722287E-3</v>
      </c>
      <c r="J7486" s="13">
        <f t="shared" si="371"/>
        <v>8.2998061727722287E-3</v>
      </c>
      <c r="K7486" s="2">
        <v>0</v>
      </c>
    </row>
    <row r="7487" spans="3:11">
      <c r="C7487" s="11" t="str">
        <f>IND_SavePot!C7487</f>
        <v>INDWDEFFEM-47</v>
      </c>
      <c r="D7487" s="11" t="str">
        <f>IND_SavePot!D7487</f>
        <v>IWDEM</v>
      </c>
      <c r="E7487" s="10" t="str">
        <f t="shared" si="370"/>
        <v>IWDEM</v>
      </c>
      <c r="F7487" s="10" t="s">
        <v>10</v>
      </c>
      <c r="G7487" s="10" t="s">
        <v>11</v>
      </c>
      <c r="H7487" s="10">
        <f t="shared" si="372"/>
        <v>2050</v>
      </c>
      <c r="I7487" s="13">
        <f>IND_SavePot!I7487*(1+HLOOKUP(MID(D7487,2,2),$M$9:$AF$15,MATCH(RIGHT(D7487,2),$M$9:$M$15,0),0))^($H7487-IND_SavePot!$H7487)</f>
        <v>2.0400851253317724E-3</v>
      </c>
      <c r="J7487" s="13">
        <f t="shared" si="371"/>
        <v>2.0400851253317724E-3</v>
      </c>
      <c r="K7487" s="2">
        <v>0</v>
      </c>
    </row>
    <row r="7488" spans="3:11">
      <c r="C7488" s="11" t="str">
        <f>IND_SavePot!C7488</f>
        <v>INDWDEFFTF-47</v>
      </c>
      <c r="D7488" s="11" t="str">
        <f>IND_SavePot!D7488</f>
        <v>IWDTF</v>
      </c>
      <c r="E7488" s="10" t="str">
        <f t="shared" si="370"/>
        <v>IWDTF</v>
      </c>
      <c r="F7488" s="10" t="s">
        <v>10</v>
      </c>
      <c r="G7488" s="10" t="s">
        <v>11</v>
      </c>
      <c r="H7488" s="10">
        <f t="shared" si="372"/>
        <v>2050</v>
      </c>
      <c r="I7488" s="13">
        <f>IND_SavePot!I7488*(1+HLOOKUP(MID(D7488,2,2),$M$9:$AF$15,MATCH(RIGHT(D7488,2),$M$9:$M$15,0),0))^($H7488-IND_SavePot!$H7488)</f>
        <v>0</v>
      </c>
      <c r="J7488" s="13">
        <f t="shared" si="371"/>
        <v>0</v>
      </c>
      <c r="K7488" s="2">
        <v>6</v>
      </c>
    </row>
    <row r="7489" spans="3:11">
      <c r="C7489" s="11" t="str">
        <f>IND_SavePot!C7489</f>
        <v>INDWDEFFPH-48</v>
      </c>
      <c r="D7489" s="11" t="str">
        <f>IND_SavePot!D7489</f>
        <v>IWDPH</v>
      </c>
      <c r="E7489" s="10" t="str">
        <f t="shared" si="370"/>
        <v>IWDPH</v>
      </c>
      <c r="F7489" s="10" t="s">
        <v>10</v>
      </c>
      <c r="G7489" s="10" t="s">
        <v>11</v>
      </c>
      <c r="H7489" s="10">
        <f t="shared" si="372"/>
        <v>2050</v>
      </c>
      <c r="I7489" s="13">
        <f>IND_SavePot!I7489*(1+HLOOKUP(MID(D7489,2,2),$M$9:$AF$15,MATCH(RIGHT(D7489,2),$M$9:$M$15,0),0))^($H7489-IND_SavePot!$H7489)</f>
        <v>4.8774437212984988E-3</v>
      </c>
      <c r="J7489" s="13">
        <f t="shared" si="371"/>
        <v>4.8774437212984988E-3</v>
      </c>
      <c r="K7489" s="2">
        <v>6</v>
      </c>
    </row>
    <row r="7490" spans="3:11">
      <c r="C7490" s="11" t="str">
        <f>IND_SavePot!C7490</f>
        <v>INDWDEFFPH-48</v>
      </c>
      <c r="D7490" s="11" t="str">
        <f>IND_SavePot!D7490</f>
        <v>IWDPH</v>
      </c>
      <c r="E7490" s="10" t="str">
        <f t="shared" si="370"/>
        <v>IWDPH</v>
      </c>
      <c r="F7490" s="10" t="s">
        <v>10</v>
      </c>
      <c r="G7490" s="10" t="s">
        <v>11</v>
      </c>
      <c r="H7490" s="10">
        <f t="shared" si="372"/>
        <v>2050</v>
      </c>
      <c r="I7490" s="13">
        <f>IND_SavePot!I7490*(1+HLOOKUP(MID(D7490,2,2),$M$9:$AF$15,MATCH(RIGHT(D7490,2),$M$9:$M$15,0),0))^($H7490-IND_SavePot!$H7490)</f>
        <v>4.8774437212984988E-3</v>
      </c>
      <c r="J7490" s="13">
        <f t="shared" si="371"/>
        <v>4.8774437212984988E-3</v>
      </c>
      <c r="K7490" s="2">
        <v>7</v>
      </c>
    </row>
    <row r="7491" spans="3:11">
      <c r="C7491" s="11" t="str">
        <f>IND_SavePot!C7491</f>
        <v>INDWDEFFSH-48</v>
      </c>
      <c r="D7491" s="11" t="str">
        <f>IND_SavePot!D7491</f>
        <v>IWDSH</v>
      </c>
      <c r="E7491" s="10" t="str">
        <f t="shared" si="370"/>
        <v>IWDSH</v>
      </c>
      <c r="F7491" s="10" t="s">
        <v>10</v>
      </c>
      <c r="G7491" s="10" t="s">
        <v>11</v>
      </c>
      <c r="H7491" s="10">
        <f t="shared" si="372"/>
        <v>2050</v>
      </c>
      <c r="I7491" s="13">
        <f>IND_SavePot!I7491*(1+HLOOKUP(MID(D7491,2,2),$M$9:$AF$15,MATCH(RIGHT(D7491,2),$M$9:$M$15,0),0))^($H7491-IND_SavePot!$H7491)</f>
        <v>8.4949568437803942E-3</v>
      </c>
      <c r="J7491" s="13">
        <f t="shared" si="371"/>
        <v>8.4949568437803942E-3</v>
      </c>
      <c r="K7491" s="2">
        <v>8</v>
      </c>
    </row>
    <row r="7492" spans="3:11">
      <c r="C7492" s="11" t="str">
        <f>IND_SavePot!C7492</f>
        <v>INDWDEFFLA-48</v>
      </c>
      <c r="D7492" s="11" t="str">
        <f>IND_SavePot!D7492</f>
        <v>IWDLA</v>
      </c>
      <c r="E7492" s="10" t="str">
        <f t="shared" si="370"/>
        <v>IWDLA</v>
      </c>
      <c r="F7492" s="10" t="s">
        <v>10</v>
      </c>
      <c r="G7492" s="10" t="s">
        <v>11</v>
      </c>
      <c r="H7492" s="10">
        <f t="shared" si="372"/>
        <v>2050</v>
      </c>
      <c r="I7492" s="13">
        <f>IND_SavePot!I7492*(1+HLOOKUP(MID(D7492,2,2),$M$9:$AF$15,MATCH(RIGHT(D7492,2),$M$9:$M$15,0),0))^($H7492-IND_SavePot!$H7492)</f>
        <v>8.2998061727721471E-3</v>
      </c>
      <c r="J7492" s="13">
        <f t="shared" si="371"/>
        <v>8.2998061727721471E-3</v>
      </c>
      <c r="K7492" s="2">
        <v>0</v>
      </c>
    </row>
    <row r="7493" spans="3:11">
      <c r="C7493" s="11" t="str">
        <f>IND_SavePot!C7493</f>
        <v>INDWDEFFEM-48</v>
      </c>
      <c r="D7493" s="11" t="str">
        <f>IND_SavePot!D7493</f>
        <v>IWDEM</v>
      </c>
      <c r="E7493" s="10" t="str">
        <f t="shared" si="370"/>
        <v>IWDEM</v>
      </c>
      <c r="F7493" s="10" t="s">
        <v>10</v>
      </c>
      <c r="G7493" s="10" t="s">
        <v>11</v>
      </c>
      <c r="H7493" s="10">
        <f t="shared" si="372"/>
        <v>2050</v>
      </c>
      <c r="I7493" s="13">
        <f>IND_SavePot!I7493*(1+HLOOKUP(MID(D7493,2,2),$M$9:$AF$15,MATCH(RIGHT(D7493,2),$M$9:$M$15,0),0))^($H7493-IND_SavePot!$H7493)</f>
        <v>2.0400851253318127E-3</v>
      </c>
      <c r="J7493" s="13">
        <f t="shared" si="371"/>
        <v>2.0400851253318127E-3</v>
      </c>
      <c r="K7493" s="2">
        <v>0</v>
      </c>
    </row>
    <row r="7494" spans="3:11">
      <c r="C7494" s="11" t="str">
        <f>IND_SavePot!C7494</f>
        <v>INDWDEFFTF-48</v>
      </c>
      <c r="D7494" s="11" t="str">
        <f>IND_SavePot!D7494</f>
        <v>IWDTF</v>
      </c>
      <c r="E7494" s="10" t="str">
        <f t="shared" si="370"/>
        <v>IWDTF</v>
      </c>
      <c r="F7494" s="10" t="s">
        <v>10</v>
      </c>
      <c r="G7494" s="10" t="s">
        <v>11</v>
      </c>
      <c r="H7494" s="10">
        <f t="shared" si="372"/>
        <v>2050</v>
      </c>
      <c r="I7494" s="13">
        <f>IND_SavePot!I7494*(1+HLOOKUP(MID(D7494,2,2),$M$9:$AF$15,MATCH(RIGHT(D7494,2),$M$9:$M$15,0),0))^($H7494-IND_SavePot!$H7494)</f>
        <v>0</v>
      </c>
      <c r="J7494" s="13">
        <f t="shared" si="371"/>
        <v>0</v>
      </c>
      <c r="K7494" s="2">
        <v>5</v>
      </c>
    </row>
    <row r="7495" spans="3:11">
      <c r="C7495" s="11" t="str">
        <f>IND_SavePot!C7495</f>
        <v>INDWDEFFPH-49</v>
      </c>
      <c r="D7495" s="11" t="str">
        <f>IND_SavePot!D7495</f>
        <v>IWDPH</v>
      </c>
      <c r="E7495" s="10" t="str">
        <f t="shared" si="370"/>
        <v>IWDPH</v>
      </c>
      <c r="F7495" s="10" t="s">
        <v>10</v>
      </c>
      <c r="G7495" s="10" t="s">
        <v>11</v>
      </c>
      <c r="H7495" s="10">
        <f t="shared" si="372"/>
        <v>2050</v>
      </c>
      <c r="I7495" s="13">
        <f>IND_SavePot!I7495*(1+HLOOKUP(MID(D7495,2,2),$M$9:$AF$15,MATCH(RIGHT(D7495,2),$M$9:$M$15,0),0))^($H7495-IND_SavePot!$H7495)</f>
        <v>4.8774437212986211E-3</v>
      </c>
      <c r="J7495" s="13">
        <f t="shared" si="371"/>
        <v>4.8774437212986211E-3</v>
      </c>
      <c r="K7495" s="2">
        <v>5</v>
      </c>
    </row>
    <row r="7496" spans="3:11">
      <c r="C7496" s="11" t="str">
        <f>IND_SavePot!C7496</f>
        <v>INDWDEFFPH-49</v>
      </c>
      <c r="D7496" s="11" t="str">
        <f>IND_SavePot!D7496</f>
        <v>IWDPH</v>
      </c>
      <c r="E7496" s="10" t="str">
        <f t="shared" ref="E7496:E7559" si="373">D7496</f>
        <v>IWDPH</v>
      </c>
      <c r="F7496" s="10" t="s">
        <v>10</v>
      </c>
      <c r="G7496" s="10" t="s">
        <v>11</v>
      </c>
      <c r="H7496" s="10">
        <f t="shared" si="372"/>
        <v>2050</v>
      </c>
      <c r="I7496" s="13">
        <f>IND_SavePot!I7496*(1+HLOOKUP(MID(D7496,2,2),$M$9:$AF$15,MATCH(RIGHT(D7496,2),$M$9:$M$15,0),0))^($H7496-IND_SavePot!$H7496)</f>
        <v>4.8774437212986211E-3</v>
      </c>
      <c r="J7496" s="13">
        <f t="shared" ref="J7496:J7559" si="374">I7496</f>
        <v>4.8774437212986211E-3</v>
      </c>
      <c r="K7496" s="2">
        <v>7</v>
      </c>
    </row>
    <row r="7497" spans="3:11">
      <c r="C7497" s="11" t="str">
        <f>IND_SavePot!C7497</f>
        <v>INDWDEFFSH-49</v>
      </c>
      <c r="D7497" s="11" t="str">
        <f>IND_SavePot!D7497</f>
        <v>IWDSH</v>
      </c>
      <c r="E7497" s="10" t="str">
        <f t="shared" si="373"/>
        <v>IWDSH</v>
      </c>
      <c r="F7497" s="10" t="s">
        <v>10</v>
      </c>
      <c r="G7497" s="10" t="s">
        <v>11</v>
      </c>
      <c r="H7497" s="10">
        <f t="shared" ref="H7497:H7560" si="375">H7496</f>
        <v>2050</v>
      </c>
      <c r="I7497" s="13">
        <f>IND_SavePot!I7497*(1+HLOOKUP(MID(D7497,2,2),$M$9:$AF$15,MATCH(RIGHT(D7497,2),$M$9:$M$15,0),0))^($H7497-IND_SavePot!$H7497)</f>
        <v>8.4949568437805035E-3</v>
      </c>
      <c r="J7497" s="13">
        <f t="shared" si="374"/>
        <v>8.4949568437805035E-3</v>
      </c>
      <c r="K7497" s="2">
        <v>7</v>
      </c>
    </row>
    <row r="7498" spans="3:11">
      <c r="C7498" s="11" t="str">
        <f>IND_SavePot!C7498</f>
        <v>INDWDEFFLA-49</v>
      </c>
      <c r="D7498" s="11" t="str">
        <f>IND_SavePot!D7498</f>
        <v>IWDLA</v>
      </c>
      <c r="E7498" s="10" t="str">
        <f t="shared" si="373"/>
        <v>IWDLA</v>
      </c>
      <c r="F7498" s="10" t="s">
        <v>10</v>
      </c>
      <c r="G7498" s="10" t="s">
        <v>11</v>
      </c>
      <c r="H7498" s="10">
        <f t="shared" si="375"/>
        <v>2050</v>
      </c>
      <c r="I7498" s="13">
        <f>IND_SavePot!I7498*(1+HLOOKUP(MID(D7498,2,2),$M$9:$AF$15,MATCH(RIGHT(D7498,2),$M$9:$M$15,0),0))^($H7498-IND_SavePot!$H7498)</f>
        <v>8.2998061727722287E-3</v>
      </c>
      <c r="J7498" s="13">
        <f t="shared" si="374"/>
        <v>8.2998061727722287E-3</v>
      </c>
      <c r="K7498" s="2">
        <v>0</v>
      </c>
    </row>
    <row r="7499" spans="3:11">
      <c r="C7499" s="11" t="str">
        <f>IND_SavePot!C7499</f>
        <v>INDWDEFFEM-49</v>
      </c>
      <c r="D7499" s="11" t="str">
        <f>IND_SavePot!D7499</f>
        <v>IWDEM</v>
      </c>
      <c r="E7499" s="10" t="str">
        <f t="shared" si="373"/>
        <v>IWDEM</v>
      </c>
      <c r="F7499" s="10" t="s">
        <v>10</v>
      </c>
      <c r="G7499" s="10" t="s">
        <v>11</v>
      </c>
      <c r="H7499" s="10">
        <f t="shared" si="375"/>
        <v>2050</v>
      </c>
      <c r="I7499" s="13">
        <f>IND_SavePot!I7499*(1+HLOOKUP(MID(D7499,2,2),$M$9:$AF$15,MATCH(RIGHT(D7499,2),$M$9:$M$15,0),0))^($H7499-IND_SavePot!$H7499)</f>
        <v>2.0400851253318127E-3</v>
      </c>
      <c r="J7499" s="13">
        <f t="shared" si="374"/>
        <v>2.0400851253318127E-3</v>
      </c>
      <c r="K7499" s="2">
        <v>0</v>
      </c>
    </row>
    <row r="7500" spans="3:11">
      <c r="C7500" s="11" t="str">
        <f>IND_SavePot!C7500</f>
        <v>INDWDEFFTF-49</v>
      </c>
      <c r="D7500" s="11" t="str">
        <f>IND_SavePot!D7500</f>
        <v>IWDTF</v>
      </c>
      <c r="E7500" s="10" t="str">
        <f t="shared" si="373"/>
        <v>IWDTF</v>
      </c>
      <c r="F7500" s="10" t="s">
        <v>10</v>
      </c>
      <c r="G7500" s="10" t="s">
        <v>11</v>
      </c>
      <c r="H7500" s="10">
        <f t="shared" si="375"/>
        <v>2050</v>
      </c>
      <c r="I7500" s="13">
        <f>IND_SavePot!I7500*(1+HLOOKUP(MID(D7500,2,2),$M$9:$AF$15,MATCH(RIGHT(D7500,2),$M$9:$M$15,0),0))^($H7500-IND_SavePot!$H7500)</f>
        <v>0</v>
      </c>
      <c r="J7500" s="13">
        <f t="shared" si="374"/>
        <v>0</v>
      </c>
      <c r="K7500" s="2">
        <v>5</v>
      </c>
    </row>
    <row r="7501" spans="3:11">
      <c r="C7501" s="11" t="str">
        <f>IND_SavePot!C7501</f>
        <v>INDWDEFFPH-50</v>
      </c>
      <c r="D7501" s="11" t="str">
        <f>IND_SavePot!D7501</f>
        <v>IWDPH</v>
      </c>
      <c r="E7501" s="10" t="str">
        <f t="shared" si="373"/>
        <v>IWDPH</v>
      </c>
      <c r="F7501" s="10" t="s">
        <v>10</v>
      </c>
      <c r="G7501" s="10" t="s">
        <v>11</v>
      </c>
      <c r="H7501" s="10">
        <f t="shared" si="375"/>
        <v>2050</v>
      </c>
      <c r="I7501" s="13">
        <f>IND_SavePot!I7501*(1+HLOOKUP(MID(D7501,2,2),$M$9:$AF$15,MATCH(RIGHT(D7501,2),$M$9:$M$15,0),0))^($H7501-IND_SavePot!$H7501)</f>
        <v>4.8774437212984988E-3</v>
      </c>
      <c r="J7501" s="13">
        <f t="shared" si="374"/>
        <v>4.8774437212984988E-3</v>
      </c>
      <c r="K7501" s="2">
        <v>5</v>
      </c>
    </row>
    <row r="7502" spans="3:11">
      <c r="C7502" s="11" t="str">
        <f>IND_SavePot!C7502</f>
        <v>INDWDEFFPH-50</v>
      </c>
      <c r="D7502" s="11" t="str">
        <f>IND_SavePot!D7502</f>
        <v>IWDPH</v>
      </c>
      <c r="E7502" s="10" t="str">
        <f t="shared" si="373"/>
        <v>IWDPH</v>
      </c>
      <c r="F7502" s="10" t="s">
        <v>10</v>
      </c>
      <c r="G7502" s="10" t="s">
        <v>11</v>
      </c>
      <c r="H7502" s="10">
        <f t="shared" si="375"/>
        <v>2050</v>
      </c>
      <c r="I7502" s="13">
        <f>IND_SavePot!I7502*(1+HLOOKUP(MID(D7502,2,2),$M$9:$AF$15,MATCH(RIGHT(D7502,2),$M$9:$M$15,0),0))^($H7502-IND_SavePot!$H7502)</f>
        <v>4.8774437212984988E-3</v>
      </c>
      <c r="J7502" s="13">
        <f t="shared" si="374"/>
        <v>4.8774437212984988E-3</v>
      </c>
      <c r="K7502" s="2">
        <v>7</v>
      </c>
    </row>
    <row r="7503" spans="3:11">
      <c r="C7503" s="11" t="str">
        <f>IND_SavePot!C7503</f>
        <v>INDWDEFFSH-50</v>
      </c>
      <c r="D7503" s="11" t="str">
        <f>IND_SavePot!D7503</f>
        <v>IWDSH</v>
      </c>
      <c r="E7503" s="10" t="str">
        <f t="shared" si="373"/>
        <v>IWDSH</v>
      </c>
      <c r="F7503" s="10" t="s">
        <v>10</v>
      </c>
      <c r="G7503" s="10" t="s">
        <v>11</v>
      </c>
      <c r="H7503" s="10">
        <f t="shared" si="375"/>
        <v>2050</v>
      </c>
      <c r="I7503" s="13">
        <f>IND_SavePot!I7503*(1+HLOOKUP(MID(D7503,2,2),$M$9:$AF$15,MATCH(RIGHT(D7503,2),$M$9:$M$15,0),0))^($H7503-IND_SavePot!$H7503)</f>
        <v>8.4949568437804497E-3</v>
      </c>
      <c r="J7503" s="13">
        <f t="shared" si="374"/>
        <v>8.4949568437804497E-3</v>
      </c>
      <c r="K7503" s="2">
        <v>7</v>
      </c>
    </row>
    <row r="7504" spans="3:11">
      <c r="C7504" s="11" t="str">
        <f>IND_SavePot!C7504</f>
        <v>INDWDEFFLA-50</v>
      </c>
      <c r="D7504" s="11" t="str">
        <f>IND_SavePot!D7504</f>
        <v>IWDLA</v>
      </c>
      <c r="E7504" s="10" t="str">
        <f t="shared" si="373"/>
        <v>IWDLA</v>
      </c>
      <c r="F7504" s="10" t="s">
        <v>10</v>
      </c>
      <c r="G7504" s="10" t="s">
        <v>11</v>
      </c>
      <c r="H7504" s="10">
        <f t="shared" si="375"/>
        <v>2050</v>
      </c>
      <c r="I7504" s="13">
        <f>IND_SavePot!I7504*(1+HLOOKUP(MID(D7504,2,2),$M$9:$AF$15,MATCH(RIGHT(D7504,2),$M$9:$M$15,0),0))^($H7504-IND_SavePot!$H7504)</f>
        <v>8.2998061727720656E-3</v>
      </c>
      <c r="J7504" s="13">
        <f t="shared" si="374"/>
        <v>8.2998061727720656E-3</v>
      </c>
      <c r="K7504" s="2">
        <v>0</v>
      </c>
    </row>
    <row r="7505" spans="3:11">
      <c r="C7505" s="11" t="str">
        <f>IND_SavePot!C7505</f>
        <v>INDWDEFFEM-50</v>
      </c>
      <c r="D7505" s="11" t="str">
        <f>IND_SavePot!D7505</f>
        <v>IWDEM</v>
      </c>
      <c r="E7505" s="10" t="str">
        <f t="shared" si="373"/>
        <v>IWDEM</v>
      </c>
      <c r="F7505" s="10" t="s">
        <v>10</v>
      </c>
      <c r="G7505" s="10" t="s">
        <v>11</v>
      </c>
      <c r="H7505" s="10">
        <f t="shared" si="375"/>
        <v>2050</v>
      </c>
      <c r="I7505" s="13">
        <f>IND_SavePot!I7505*(1+HLOOKUP(MID(D7505,2,2),$M$9:$AF$15,MATCH(RIGHT(D7505,2),$M$9:$M$15,0),0))^($H7505-IND_SavePot!$H7505)</f>
        <v>2.0400851253318127E-3</v>
      </c>
      <c r="J7505" s="13">
        <f t="shared" si="374"/>
        <v>2.0400851253318127E-3</v>
      </c>
      <c r="K7505" s="2">
        <v>0</v>
      </c>
    </row>
    <row r="7506" spans="3:11">
      <c r="C7506" s="11" t="str">
        <f>IND_SavePot!C7506</f>
        <v>INDWDEFFTF-50</v>
      </c>
      <c r="D7506" s="11" t="str">
        <f>IND_SavePot!D7506</f>
        <v>IWDTF</v>
      </c>
      <c r="E7506" s="10" t="str">
        <f t="shared" si="373"/>
        <v>IWDTF</v>
      </c>
      <c r="F7506" s="10" t="s">
        <v>10</v>
      </c>
      <c r="G7506" s="10" t="s">
        <v>11</v>
      </c>
      <c r="H7506" s="10">
        <f t="shared" si="375"/>
        <v>2050</v>
      </c>
      <c r="I7506" s="13">
        <f>IND_SavePot!I7506*(1+HLOOKUP(MID(D7506,2,2),$M$9:$AF$15,MATCH(RIGHT(D7506,2),$M$9:$M$15,0),0))^($H7506-IND_SavePot!$H7506)</f>
        <v>0</v>
      </c>
      <c r="J7506" s="13">
        <f t="shared" si="374"/>
        <v>0</v>
      </c>
      <c r="K7506" s="2">
        <v>5</v>
      </c>
    </row>
    <row r="7507" spans="3:11">
      <c r="C7507" s="11" t="str">
        <f>IND_SavePot!C7507</f>
        <v>INDWDEFFPH-51</v>
      </c>
      <c r="D7507" s="11" t="str">
        <f>IND_SavePot!D7507</f>
        <v>IWDPH</v>
      </c>
      <c r="E7507" s="10" t="str">
        <f t="shared" si="373"/>
        <v>IWDPH</v>
      </c>
      <c r="F7507" s="10" t="s">
        <v>10</v>
      </c>
      <c r="G7507" s="10" t="s">
        <v>11</v>
      </c>
      <c r="H7507" s="10">
        <f t="shared" si="375"/>
        <v>2050</v>
      </c>
      <c r="I7507" s="13">
        <f>IND_SavePot!I7507*(1+HLOOKUP(MID(D7507,2,2),$M$9:$AF$15,MATCH(RIGHT(D7507,2),$M$9:$M$15,0),0))^($H7507-IND_SavePot!$H7507)</f>
        <v>4.8774437212984988E-3</v>
      </c>
      <c r="J7507" s="13">
        <f t="shared" si="374"/>
        <v>4.8774437212984988E-3</v>
      </c>
      <c r="K7507" s="2">
        <v>5</v>
      </c>
    </row>
    <row r="7508" spans="3:11">
      <c r="C7508" s="11" t="str">
        <f>IND_SavePot!C7508</f>
        <v>INDWDEFFPH-51</v>
      </c>
      <c r="D7508" s="11" t="str">
        <f>IND_SavePot!D7508</f>
        <v>IWDPH</v>
      </c>
      <c r="E7508" s="10" t="str">
        <f t="shared" si="373"/>
        <v>IWDPH</v>
      </c>
      <c r="F7508" s="10" t="s">
        <v>10</v>
      </c>
      <c r="G7508" s="10" t="s">
        <v>11</v>
      </c>
      <c r="H7508" s="10">
        <f t="shared" si="375"/>
        <v>2050</v>
      </c>
      <c r="I7508" s="13">
        <f>IND_SavePot!I7508*(1+HLOOKUP(MID(D7508,2,2),$M$9:$AF$15,MATCH(RIGHT(D7508,2),$M$9:$M$15,0),0))^($H7508-IND_SavePot!$H7508)</f>
        <v>4.8774437212984988E-3</v>
      </c>
      <c r="J7508" s="13">
        <f t="shared" si="374"/>
        <v>4.8774437212984988E-3</v>
      </c>
      <c r="K7508" s="2">
        <v>7</v>
      </c>
    </row>
    <row r="7509" spans="3:11">
      <c r="C7509" s="11" t="str">
        <f>IND_SavePot!C7509</f>
        <v>INDWDEFFSH-51</v>
      </c>
      <c r="D7509" s="11" t="str">
        <f>IND_SavePot!D7509</f>
        <v>IWDSH</v>
      </c>
      <c r="E7509" s="10" t="str">
        <f t="shared" si="373"/>
        <v>IWDSH</v>
      </c>
      <c r="F7509" s="10" t="s">
        <v>10</v>
      </c>
      <c r="G7509" s="10" t="s">
        <v>11</v>
      </c>
      <c r="H7509" s="10">
        <f t="shared" si="375"/>
        <v>2050</v>
      </c>
      <c r="I7509" s="13">
        <f>IND_SavePot!I7509*(1+HLOOKUP(MID(D7509,2,2),$M$9:$AF$15,MATCH(RIGHT(D7509,2),$M$9:$M$15,0),0))^($H7509-IND_SavePot!$H7509)</f>
        <v>8.4949568437804497E-3</v>
      </c>
      <c r="J7509" s="13">
        <f t="shared" si="374"/>
        <v>8.4949568437804497E-3</v>
      </c>
      <c r="K7509" s="2">
        <v>7</v>
      </c>
    </row>
    <row r="7510" spans="3:11">
      <c r="C7510" s="11" t="str">
        <f>IND_SavePot!C7510</f>
        <v>INDWDEFFLA-51</v>
      </c>
      <c r="D7510" s="11" t="str">
        <f>IND_SavePot!D7510</f>
        <v>IWDLA</v>
      </c>
      <c r="E7510" s="10" t="str">
        <f t="shared" si="373"/>
        <v>IWDLA</v>
      </c>
      <c r="F7510" s="10" t="s">
        <v>10</v>
      </c>
      <c r="G7510" s="10" t="s">
        <v>11</v>
      </c>
      <c r="H7510" s="10">
        <f t="shared" si="375"/>
        <v>2050</v>
      </c>
      <c r="I7510" s="13">
        <f>IND_SavePot!I7510*(1+HLOOKUP(MID(D7510,2,2),$M$9:$AF$15,MATCH(RIGHT(D7510,2),$M$9:$M$15,0),0))^($H7510-IND_SavePot!$H7510)</f>
        <v>8.2998061727721471E-3</v>
      </c>
      <c r="J7510" s="13">
        <f t="shared" si="374"/>
        <v>8.2998061727721471E-3</v>
      </c>
      <c r="K7510" s="2">
        <v>0</v>
      </c>
    </row>
    <row r="7511" spans="3:11">
      <c r="C7511" s="11" t="str">
        <f>IND_SavePot!C7511</f>
        <v>INDWDEFFEM-51</v>
      </c>
      <c r="D7511" s="11" t="str">
        <f>IND_SavePot!D7511</f>
        <v>IWDEM</v>
      </c>
      <c r="E7511" s="10" t="str">
        <f t="shared" si="373"/>
        <v>IWDEM</v>
      </c>
      <c r="F7511" s="10" t="s">
        <v>10</v>
      </c>
      <c r="G7511" s="10" t="s">
        <v>11</v>
      </c>
      <c r="H7511" s="10">
        <f t="shared" si="375"/>
        <v>2050</v>
      </c>
      <c r="I7511" s="13">
        <f>IND_SavePot!I7511*(1+HLOOKUP(MID(D7511,2,2),$M$9:$AF$15,MATCH(RIGHT(D7511,2),$M$9:$M$15,0),0))^($H7511-IND_SavePot!$H7511)</f>
        <v>2.0400851253318127E-3</v>
      </c>
      <c r="J7511" s="13">
        <f t="shared" si="374"/>
        <v>2.0400851253318127E-3</v>
      </c>
      <c r="K7511" s="2">
        <v>0</v>
      </c>
    </row>
    <row r="7512" spans="3:11">
      <c r="C7512" s="11" t="str">
        <f>IND_SavePot!C7512</f>
        <v>INDWDEFFTF-51</v>
      </c>
      <c r="D7512" s="11" t="str">
        <f>IND_SavePot!D7512</f>
        <v>IWDTF</v>
      </c>
      <c r="E7512" s="10" t="str">
        <f t="shared" si="373"/>
        <v>IWDTF</v>
      </c>
      <c r="F7512" s="10" t="s">
        <v>10</v>
      </c>
      <c r="G7512" s="10" t="s">
        <v>11</v>
      </c>
      <c r="H7512" s="10">
        <f t="shared" si="375"/>
        <v>2050</v>
      </c>
      <c r="I7512" s="13">
        <f>IND_SavePot!I7512*(1+HLOOKUP(MID(D7512,2,2),$M$9:$AF$15,MATCH(RIGHT(D7512,2),$M$9:$M$15,0),0))^($H7512-IND_SavePot!$H7512)</f>
        <v>0</v>
      </c>
      <c r="J7512" s="13">
        <f t="shared" si="374"/>
        <v>0</v>
      </c>
      <c r="K7512" s="2">
        <v>5</v>
      </c>
    </row>
    <row r="7513" spans="3:11">
      <c r="C7513" s="11" t="str">
        <f>IND_SavePot!C7513</f>
        <v>INDWDEFFPH-52</v>
      </c>
      <c r="D7513" s="11" t="str">
        <f>IND_SavePot!D7513</f>
        <v>IWDPH</v>
      </c>
      <c r="E7513" s="10" t="str">
        <f t="shared" si="373"/>
        <v>IWDPH</v>
      </c>
      <c r="F7513" s="10" t="s">
        <v>10</v>
      </c>
      <c r="G7513" s="10" t="s">
        <v>11</v>
      </c>
      <c r="H7513" s="10">
        <f t="shared" si="375"/>
        <v>2050</v>
      </c>
      <c r="I7513" s="13">
        <f>IND_SavePot!I7513*(1+HLOOKUP(MID(D7513,2,2),$M$9:$AF$15,MATCH(RIGHT(D7513,2),$M$9:$M$15,0),0))^($H7513-IND_SavePot!$H7513)</f>
        <v>4.8774437212986211E-3</v>
      </c>
      <c r="J7513" s="13">
        <f t="shared" si="374"/>
        <v>4.8774437212986211E-3</v>
      </c>
      <c r="K7513" s="2">
        <v>5</v>
      </c>
    </row>
    <row r="7514" spans="3:11">
      <c r="C7514" s="11" t="str">
        <f>IND_SavePot!C7514</f>
        <v>INDWDEFFPH-52</v>
      </c>
      <c r="D7514" s="11" t="str">
        <f>IND_SavePot!D7514</f>
        <v>IWDPH</v>
      </c>
      <c r="E7514" s="10" t="str">
        <f t="shared" si="373"/>
        <v>IWDPH</v>
      </c>
      <c r="F7514" s="10" t="s">
        <v>10</v>
      </c>
      <c r="G7514" s="10" t="s">
        <v>11</v>
      </c>
      <c r="H7514" s="10">
        <f t="shared" si="375"/>
        <v>2050</v>
      </c>
      <c r="I7514" s="13">
        <f>IND_SavePot!I7514*(1+HLOOKUP(MID(D7514,2,2),$M$9:$AF$15,MATCH(RIGHT(D7514,2),$M$9:$M$15,0),0))^($H7514-IND_SavePot!$H7514)</f>
        <v>4.8774437212986211E-3</v>
      </c>
      <c r="J7514" s="13">
        <f t="shared" si="374"/>
        <v>4.8774437212986211E-3</v>
      </c>
      <c r="K7514" s="2">
        <v>7</v>
      </c>
    </row>
    <row r="7515" spans="3:11">
      <c r="C7515" s="11" t="str">
        <f>IND_SavePot!C7515</f>
        <v>INDWDEFFSH-52</v>
      </c>
      <c r="D7515" s="11" t="str">
        <f>IND_SavePot!D7515</f>
        <v>IWDSH</v>
      </c>
      <c r="E7515" s="10" t="str">
        <f t="shared" si="373"/>
        <v>IWDSH</v>
      </c>
      <c r="F7515" s="10" t="s">
        <v>10</v>
      </c>
      <c r="G7515" s="10" t="s">
        <v>11</v>
      </c>
      <c r="H7515" s="10">
        <f t="shared" si="375"/>
        <v>2050</v>
      </c>
      <c r="I7515" s="13">
        <f>IND_SavePot!I7515*(1+HLOOKUP(MID(D7515,2,2),$M$9:$AF$15,MATCH(RIGHT(D7515,2),$M$9:$M$15,0),0))^($H7515-IND_SavePot!$H7515)</f>
        <v>8.4949568437805035E-3</v>
      </c>
      <c r="J7515" s="13">
        <f t="shared" si="374"/>
        <v>8.4949568437805035E-3</v>
      </c>
      <c r="K7515" s="2">
        <v>6</v>
      </c>
    </row>
    <row r="7516" spans="3:11">
      <c r="C7516" s="11" t="str">
        <f>IND_SavePot!C7516</f>
        <v>INDWDEFFLA-52</v>
      </c>
      <c r="D7516" s="11" t="str">
        <f>IND_SavePot!D7516</f>
        <v>IWDLA</v>
      </c>
      <c r="E7516" s="10" t="str">
        <f t="shared" si="373"/>
        <v>IWDLA</v>
      </c>
      <c r="F7516" s="10" t="s">
        <v>10</v>
      </c>
      <c r="G7516" s="10" t="s">
        <v>11</v>
      </c>
      <c r="H7516" s="10">
        <f t="shared" si="375"/>
        <v>2050</v>
      </c>
      <c r="I7516" s="13">
        <f>IND_SavePot!I7516*(1+HLOOKUP(MID(D7516,2,2),$M$9:$AF$15,MATCH(RIGHT(D7516,2),$M$9:$M$15,0),0))^($H7516-IND_SavePot!$H7516)</f>
        <v>8.2998061727722287E-3</v>
      </c>
      <c r="J7516" s="13">
        <f t="shared" si="374"/>
        <v>8.2998061727722287E-3</v>
      </c>
      <c r="K7516" s="2">
        <v>0</v>
      </c>
    </row>
    <row r="7517" spans="3:11">
      <c r="C7517" s="11" t="str">
        <f>IND_SavePot!C7517</f>
        <v>INDWDEFFEM-52</v>
      </c>
      <c r="D7517" s="11" t="str">
        <f>IND_SavePot!D7517</f>
        <v>IWDEM</v>
      </c>
      <c r="E7517" s="10" t="str">
        <f t="shared" si="373"/>
        <v>IWDEM</v>
      </c>
      <c r="F7517" s="10" t="s">
        <v>10</v>
      </c>
      <c r="G7517" s="10" t="s">
        <v>11</v>
      </c>
      <c r="H7517" s="10">
        <f t="shared" si="375"/>
        <v>2050</v>
      </c>
      <c r="I7517" s="13">
        <f>IND_SavePot!I7517*(1+HLOOKUP(MID(D7517,2,2),$M$9:$AF$15,MATCH(RIGHT(D7517,2),$M$9:$M$15,0),0))^($H7517-IND_SavePot!$H7517)</f>
        <v>2.0400851253317724E-3</v>
      </c>
      <c r="J7517" s="13">
        <f t="shared" si="374"/>
        <v>2.0400851253317724E-3</v>
      </c>
      <c r="K7517" s="2">
        <v>0</v>
      </c>
    </row>
    <row r="7518" spans="3:11">
      <c r="C7518" s="11" t="str">
        <f>IND_SavePot!C7518</f>
        <v>INDWDEFFTF-52</v>
      </c>
      <c r="D7518" s="11" t="str">
        <f>IND_SavePot!D7518</f>
        <v>IWDTF</v>
      </c>
      <c r="E7518" s="10" t="str">
        <f t="shared" si="373"/>
        <v>IWDTF</v>
      </c>
      <c r="F7518" s="10" t="s">
        <v>10</v>
      </c>
      <c r="G7518" s="10" t="s">
        <v>11</v>
      </c>
      <c r="H7518" s="10">
        <f t="shared" si="375"/>
        <v>2050</v>
      </c>
      <c r="I7518" s="13">
        <f>IND_SavePot!I7518*(1+HLOOKUP(MID(D7518,2,2),$M$9:$AF$15,MATCH(RIGHT(D7518,2),$M$9:$M$15,0),0))^($H7518-IND_SavePot!$H7518)</f>
        <v>0</v>
      </c>
      <c r="J7518" s="13">
        <f t="shared" si="374"/>
        <v>0</v>
      </c>
      <c r="K7518" s="2">
        <v>5</v>
      </c>
    </row>
    <row r="7519" spans="3:11">
      <c r="C7519" s="11" t="str">
        <f>IND_SavePot!C7519</f>
        <v>INDWDEFFPH-53</v>
      </c>
      <c r="D7519" s="11" t="str">
        <f>IND_SavePot!D7519</f>
        <v>IWDPH</v>
      </c>
      <c r="E7519" s="10" t="str">
        <f t="shared" si="373"/>
        <v>IWDPH</v>
      </c>
      <c r="F7519" s="10" t="s">
        <v>10</v>
      </c>
      <c r="G7519" s="10" t="s">
        <v>11</v>
      </c>
      <c r="H7519" s="10">
        <f t="shared" si="375"/>
        <v>2050</v>
      </c>
      <c r="I7519" s="13">
        <f>IND_SavePot!I7519*(1+HLOOKUP(MID(D7519,2,2),$M$9:$AF$15,MATCH(RIGHT(D7519,2),$M$9:$M$15,0),0))^($H7519-IND_SavePot!$H7519)</f>
        <v>4.8774437212984988E-3</v>
      </c>
      <c r="J7519" s="13">
        <f t="shared" si="374"/>
        <v>4.8774437212984988E-3</v>
      </c>
      <c r="K7519" s="2">
        <v>5</v>
      </c>
    </row>
    <row r="7520" spans="3:11">
      <c r="C7520" s="11" t="str">
        <f>IND_SavePot!C7520</f>
        <v>INDWDEFFPH-53</v>
      </c>
      <c r="D7520" s="11" t="str">
        <f>IND_SavePot!D7520</f>
        <v>IWDPH</v>
      </c>
      <c r="E7520" s="10" t="str">
        <f t="shared" si="373"/>
        <v>IWDPH</v>
      </c>
      <c r="F7520" s="10" t="s">
        <v>10</v>
      </c>
      <c r="G7520" s="10" t="s">
        <v>11</v>
      </c>
      <c r="H7520" s="10">
        <f t="shared" si="375"/>
        <v>2050</v>
      </c>
      <c r="I7520" s="13">
        <f>IND_SavePot!I7520*(1+HLOOKUP(MID(D7520,2,2),$M$9:$AF$15,MATCH(RIGHT(D7520,2),$M$9:$M$15,0),0))^($H7520-IND_SavePot!$H7520)</f>
        <v>4.8774437212984988E-3</v>
      </c>
      <c r="J7520" s="13">
        <f t="shared" si="374"/>
        <v>4.8774437212984988E-3</v>
      </c>
      <c r="K7520" s="2">
        <v>7</v>
      </c>
    </row>
    <row r="7521" spans="3:11">
      <c r="C7521" s="11" t="str">
        <f>IND_SavePot!C7521</f>
        <v>INDWDEFFSH-53</v>
      </c>
      <c r="D7521" s="11" t="str">
        <f>IND_SavePot!D7521</f>
        <v>IWDSH</v>
      </c>
      <c r="E7521" s="10" t="str">
        <f t="shared" si="373"/>
        <v>IWDSH</v>
      </c>
      <c r="F7521" s="10" t="s">
        <v>10</v>
      </c>
      <c r="G7521" s="10" t="s">
        <v>11</v>
      </c>
      <c r="H7521" s="10">
        <f t="shared" si="375"/>
        <v>2050</v>
      </c>
      <c r="I7521" s="13">
        <f>IND_SavePot!I7521*(1+HLOOKUP(MID(D7521,2,2),$M$9:$AF$15,MATCH(RIGHT(D7521,2),$M$9:$M$15,0),0))^($H7521-IND_SavePot!$H7521)</f>
        <v>8.4949568437804497E-3</v>
      </c>
      <c r="J7521" s="13">
        <f t="shared" si="374"/>
        <v>8.4949568437804497E-3</v>
      </c>
      <c r="K7521" s="2">
        <v>6</v>
      </c>
    </row>
    <row r="7522" spans="3:11">
      <c r="C7522" s="11" t="str">
        <f>IND_SavePot!C7522</f>
        <v>INDWDEFFLA-53</v>
      </c>
      <c r="D7522" s="11" t="str">
        <f>IND_SavePot!D7522</f>
        <v>IWDLA</v>
      </c>
      <c r="E7522" s="10" t="str">
        <f t="shared" si="373"/>
        <v>IWDLA</v>
      </c>
      <c r="F7522" s="10" t="s">
        <v>10</v>
      </c>
      <c r="G7522" s="10" t="s">
        <v>11</v>
      </c>
      <c r="H7522" s="10">
        <f t="shared" si="375"/>
        <v>2050</v>
      </c>
      <c r="I7522" s="13">
        <f>IND_SavePot!I7522*(1+HLOOKUP(MID(D7522,2,2),$M$9:$AF$15,MATCH(RIGHT(D7522,2),$M$9:$M$15,0),0))^($H7522-IND_SavePot!$H7522)</f>
        <v>8.2998061727721471E-3</v>
      </c>
      <c r="J7522" s="13">
        <f t="shared" si="374"/>
        <v>8.2998061727721471E-3</v>
      </c>
      <c r="K7522" s="2">
        <v>0</v>
      </c>
    </row>
    <row r="7523" spans="3:11">
      <c r="C7523" s="11" t="str">
        <f>IND_SavePot!C7523</f>
        <v>INDWDEFFEM-53</v>
      </c>
      <c r="D7523" s="11" t="str">
        <f>IND_SavePot!D7523</f>
        <v>IWDEM</v>
      </c>
      <c r="E7523" s="10" t="str">
        <f t="shared" si="373"/>
        <v>IWDEM</v>
      </c>
      <c r="F7523" s="10" t="s">
        <v>10</v>
      </c>
      <c r="G7523" s="10" t="s">
        <v>11</v>
      </c>
      <c r="H7523" s="10">
        <f t="shared" si="375"/>
        <v>2050</v>
      </c>
      <c r="I7523" s="13">
        <f>IND_SavePot!I7523*(1+HLOOKUP(MID(D7523,2,2),$M$9:$AF$15,MATCH(RIGHT(D7523,2),$M$9:$M$15,0),0))^($H7523-IND_SavePot!$H7523)</f>
        <v>2.0400851253318127E-3</v>
      </c>
      <c r="J7523" s="13">
        <f t="shared" si="374"/>
        <v>2.0400851253318127E-3</v>
      </c>
      <c r="K7523" s="2">
        <v>0</v>
      </c>
    </row>
    <row r="7524" spans="3:11">
      <c r="C7524" s="11" t="str">
        <f>IND_SavePot!C7524</f>
        <v>INDWDEFFTF-53</v>
      </c>
      <c r="D7524" s="11" t="str">
        <f>IND_SavePot!D7524</f>
        <v>IWDTF</v>
      </c>
      <c r="E7524" s="10" t="str">
        <f t="shared" si="373"/>
        <v>IWDTF</v>
      </c>
      <c r="F7524" s="10" t="s">
        <v>10</v>
      </c>
      <c r="G7524" s="10" t="s">
        <v>11</v>
      </c>
      <c r="H7524" s="10">
        <f t="shared" si="375"/>
        <v>2050</v>
      </c>
      <c r="I7524" s="13">
        <f>IND_SavePot!I7524*(1+HLOOKUP(MID(D7524,2,2),$M$9:$AF$15,MATCH(RIGHT(D7524,2),$M$9:$M$15,0),0))^($H7524-IND_SavePot!$H7524)</f>
        <v>0</v>
      </c>
      <c r="J7524" s="13">
        <f t="shared" si="374"/>
        <v>0</v>
      </c>
      <c r="K7524" s="2">
        <v>5</v>
      </c>
    </row>
    <row r="7525" spans="3:11">
      <c r="C7525" s="11" t="str">
        <f>IND_SavePot!C7525</f>
        <v>INDWDEFFPH-54</v>
      </c>
      <c r="D7525" s="11" t="str">
        <f>IND_SavePot!D7525</f>
        <v>IWDPH</v>
      </c>
      <c r="E7525" s="10" t="str">
        <f t="shared" si="373"/>
        <v>IWDPH</v>
      </c>
      <c r="F7525" s="10" t="s">
        <v>10</v>
      </c>
      <c r="G7525" s="10" t="s">
        <v>11</v>
      </c>
      <c r="H7525" s="10">
        <f t="shared" si="375"/>
        <v>2050</v>
      </c>
      <c r="I7525" s="13">
        <f>IND_SavePot!I7525*(1+HLOOKUP(MID(D7525,2,2),$M$9:$AF$15,MATCH(RIGHT(D7525,2),$M$9:$M$15,0),0))^($H7525-IND_SavePot!$H7525)</f>
        <v>4.8774437212986211E-3</v>
      </c>
      <c r="J7525" s="13">
        <f t="shared" si="374"/>
        <v>4.8774437212986211E-3</v>
      </c>
      <c r="K7525" s="2">
        <v>5</v>
      </c>
    </row>
    <row r="7526" spans="3:11">
      <c r="C7526" s="11" t="str">
        <f>IND_SavePot!C7526</f>
        <v>INDWDEFFPH-54</v>
      </c>
      <c r="D7526" s="11" t="str">
        <f>IND_SavePot!D7526</f>
        <v>IWDPH</v>
      </c>
      <c r="E7526" s="10" t="str">
        <f t="shared" si="373"/>
        <v>IWDPH</v>
      </c>
      <c r="F7526" s="10" t="s">
        <v>10</v>
      </c>
      <c r="G7526" s="10" t="s">
        <v>11</v>
      </c>
      <c r="H7526" s="10">
        <f t="shared" si="375"/>
        <v>2050</v>
      </c>
      <c r="I7526" s="13">
        <f>IND_SavePot!I7526*(1+HLOOKUP(MID(D7526,2,2),$M$9:$AF$15,MATCH(RIGHT(D7526,2),$M$9:$M$15,0),0))^($H7526-IND_SavePot!$H7526)</f>
        <v>4.8774437212986211E-3</v>
      </c>
      <c r="J7526" s="13">
        <f t="shared" si="374"/>
        <v>4.8774437212986211E-3</v>
      </c>
      <c r="K7526" s="2">
        <v>7</v>
      </c>
    </row>
    <row r="7527" spans="3:11">
      <c r="C7527" s="11" t="str">
        <f>IND_SavePot!C7527</f>
        <v>INDWDEFFSH-54</v>
      </c>
      <c r="D7527" s="11" t="str">
        <f>IND_SavePot!D7527</f>
        <v>IWDSH</v>
      </c>
      <c r="E7527" s="10" t="str">
        <f t="shared" si="373"/>
        <v>IWDSH</v>
      </c>
      <c r="F7527" s="10" t="s">
        <v>10</v>
      </c>
      <c r="G7527" s="10" t="s">
        <v>11</v>
      </c>
      <c r="H7527" s="10">
        <f t="shared" si="375"/>
        <v>2050</v>
      </c>
      <c r="I7527" s="13">
        <f>IND_SavePot!I7527*(1+HLOOKUP(MID(D7527,2,2),$M$9:$AF$15,MATCH(RIGHT(D7527,2),$M$9:$M$15,0),0))^($H7527-IND_SavePot!$H7527)</f>
        <v>8.4949568437805035E-3</v>
      </c>
      <c r="J7527" s="13">
        <f t="shared" si="374"/>
        <v>8.4949568437805035E-3</v>
      </c>
      <c r="K7527" s="2">
        <v>5</v>
      </c>
    </row>
    <row r="7528" spans="3:11">
      <c r="C7528" s="11" t="str">
        <f>IND_SavePot!C7528</f>
        <v>INDWDEFFLA-54</v>
      </c>
      <c r="D7528" s="11" t="str">
        <f>IND_SavePot!D7528</f>
        <v>IWDLA</v>
      </c>
      <c r="E7528" s="10" t="str">
        <f t="shared" si="373"/>
        <v>IWDLA</v>
      </c>
      <c r="F7528" s="10" t="s">
        <v>10</v>
      </c>
      <c r="G7528" s="10" t="s">
        <v>11</v>
      </c>
      <c r="H7528" s="10">
        <f t="shared" si="375"/>
        <v>2050</v>
      </c>
      <c r="I7528" s="13">
        <f>IND_SavePot!I7528*(1+HLOOKUP(MID(D7528,2,2),$M$9:$AF$15,MATCH(RIGHT(D7528,2),$M$9:$M$15,0),0))^($H7528-IND_SavePot!$H7528)</f>
        <v>8.2998061727721471E-3</v>
      </c>
      <c r="J7528" s="13">
        <f t="shared" si="374"/>
        <v>8.2998061727721471E-3</v>
      </c>
      <c r="K7528" s="2">
        <v>0</v>
      </c>
    </row>
    <row r="7529" spans="3:11">
      <c r="C7529" s="11" t="str">
        <f>IND_SavePot!C7529</f>
        <v>INDWDEFFEM-54</v>
      </c>
      <c r="D7529" s="11" t="str">
        <f>IND_SavePot!D7529</f>
        <v>IWDEM</v>
      </c>
      <c r="E7529" s="10" t="str">
        <f t="shared" si="373"/>
        <v>IWDEM</v>
      </c>
      <c r="F7529" s="10" t="s">
        <v>10</v>
      </c>
      <c r="G7529" s="10" t="s">
        <v>11</v>
      </c>
      <c r="H7529" s="10">
        <f t="shared" si="375"/>
        <v>2050</v>
      </c>
      <c r="I7529" s="13">
        <f>IND_SavePot!I7529*(1+HLOOKUP(MID(D7529,2,2),$M$9:$AF$15,MATCH(RIGHT(D7529,2),$M$9:$M$15,0),0))^($H7529-IND_SavePot!$H7529)</f>
        <v>2.0400851253318127E-3</v>
      </c>
      <c r="J7529" s="13">
        <f t="shared" si="374"/>
        <v>2.0400851253318127E-3</v>
      </c>
      <c r="K7529" s="2">
        <v>0</v>
      </c>
    </row>
    <row r="7530" spans="3:11">
      <c r="C7530" s="11" t="str">
        <f>IND_SavePot!C7530</f>
        <v>INDWDEFFTF-54</v>
      </c>
      <c r="D7530" s="11" t="str">
        <f>IND_SavePot!D7530</f>
        <v>IWDTF</v>
      </c>
      <c r="E7530" s="10" t="str">
        <f t="shared" si="373"/>
        <v>IWDTF</v>
      </c>
      <c r="F7530" s="10" t="s">
        <v>10</v>
      </c>
      <c r="G7530" s="10" t="s">
        <v>11</v>
      </c>
      <c r="H7530" s="10">
        <f t="shared" si="375"/>
        <v>2050</v>
      </c>
      <c r="I7530" s="13">
        <f>IND_SavePot!I7530*(1+HLOOKUP(MID(D7530,2,2),$M$9:$AF$15,MATCH(RIGHT(D7530,2),$M$9:$M$15,0),0))^($H7530-IND_SavePot!$H7530)</f>
        <v>0</v>
      </c>
      <c r="J7530" s="13">
        <f t="shared" si="374"/>
        <v>0</v>
      </c>
      <c r="K7530" s="2">
        <v>5</v>
      </c>
    </row>
    <row r="7531" spans="3:11">
      <c r="C7531" s="11" t="str">
        <f>IND_SavePot!C7531</f>
        <v>INDWDEFFPH-55</v>
      </c>
      <c r="D7531" s="11" t="str">
        <f>IND_SavePot!D7531</f>
        <v>IWDPH</v>
      </c>
      <c r="E7531" s="10" t="str">
        <f t="shared" si="373"/>
        <v>IWDPH</v>
      </c>
      <c r="F7531" s="10" t="s">
        <v>10</v>
      </c>
      <c r="G7531" s="10" t="s">
        <v>11</v>
      </c>
      <c r="H7531" s="10">
        <f t="shared" si="375"/>
        <v>2050</v>
      </c>
      <c r="I7531" s="13">
        <f>IND_SavePot!I7531*(1+HLOOKUP(MID(D7531,2,2),$M$9:$AF$15,MATCH(RIGHT(D7531,2),$M$9:$M$15,0),0))^($H7531-IND_SavePot!$H7531)</f>
        <v>4.8774437212984988E-3</v>
      </c>
      <c r="J7531" s="13">
        <f t="shared" si="374"/>
        <v>4.8774437212984988E-3</v>
      </c>
      <c r="K7531" s="2">
        <v>5</v>
      </c>
    </row>
    <row r="7532" spans="3:11">
      <c r="C7532" s="11" t="str">
        <f>IND_SavePot!C7532</f>
        <v>INDWDEFFPH-55</v>
      </c>
      <c r="D7532" s="11" t="str">
        <f>IND_SavePot!D7532</f>
        <v>IWDPH</v>
      </c>
      <c r="E7532" s="10" t="str">
        <f t="shared" si="373"/>
        <v>IWDPH</v>
      </c>
      <c r="F7532" s="10" t="s">
        <v>10</v>
      </c>
      <c r="G7532" s="10" t="s">
        <v>11</v>
      </c>
      <c r="H7532" s="10">
        <f t="shared" si="375"/>
        <v>2050</v>
      </c>
      <c r="I7532" s="13">
        <f>IND_SavePot!I7532*(1+HLOOKUP(MID(D7532,2,2),$M$9:$AF$15,MATCH(RIGHT(D7532,2),$M$9:$M$15,0),0))^($H7532-IND_SavePot!$H7532)</f>
        <v>4.8774437212984988E-3</v>
      </c>
      <c r="J7532" s="13">
        <f t="shared" si="374"/>
        <v>4.8774437212984988E-3</v>
      </c>
      <c r="K7532" s="2">
        <v>7</v>
      </c>
    </row>
    <row r="7533" spans="3:11">
      <c r="C7533" s="11" t="str">
        <f>IND_SavePot!C7533</f>
        <v>INDWDEFFSH-55</v>
      </c>
      <c r="D7533" s="11" t="str">
        <f>IND_SavePot!D7533</f>
        <v>IWDSH</v>
      </c>
      <c r="E7533" s="10" t="str">
        <f t="shared" si="373"/>
        <v>IWDSH</v>
      </c>
      <c r="F7533" s="10" t="s">
        <v>10</v>
      </c>
      <c r="G7533" s="10" t="s">
        <v>11</v>
      </c>
      <c r="H7533" s="10">
        <f t="shared" si="375"/>
        <v>2050</v>
      </c>
      <c r="I7533" s="13">
        <f>IND_SavePot!I7533*(1+HLOOKUP(MID(D7533,2,2),$M$9:$AF$15,MATCH(RIGHT(D7533,2),$M$9:$M$15,0),0))^($H7533-IND_SavePot!$H7533)</f>
        <v>8.4949568437804497E-3</v>
      </c>
      <c r="J7533" s="13">
        <f t="shared" si="374"/>
        <v>8.4949568437804497E-3</v>
      </c>
      <c r="K7533" s="2">
        <v>5</v>
      </c>
    </row>
    <row r="7534" spans="3:11">
      <c r="C7534" s="11" t="str">
        <f>IND_SavePot!C7534</f>
        <v>INDWDEFFLA-55</v>
      </c>
      <c r="D7534" s="11" t="str">
        <f>IND_SavePot!D7534</f>
        <v>IWDLA</v>
      </c>
      <c r="E7534" s="10" t="str">
        <f t="shared" si="373"/>
        <v>IWDLA</v>
      </c>
      <c r="F7534" s="10" t="s">
        <v>10</v>
      </c>
      <c r="G7534" s="10" t="s">
        <v>11</v>
      </c>
      <c r="H7534" s="10">
        <f t="shared" si="375"/>
        <v>2050</v>
      </c>
      <c r="I7534" s="13">
        <f>IND_SavePot!I7534*(1+HLOOKUP(MID(D7534,2,2),$M$9:$AF$15,MATCH(RIGHT(D7534,2),$M$9:$M$15,0),0))^($H7534-IND_SavePot!$H7534)</f>
        <v>8.2998061727721471E-3</v>
      </c>
      <c r="J7534" s="13">
        <f t="shared" si="374"/>
        <v>8.2998061727721471E-3</v>
      </c>
      <c r="K7534" s="2">
        <v>0</v>
      </c>
    </row>
    <row r="7535" spans="3:11">
      <c r="C7535" s="11" t="str">
        <f>IND_SavePot!C7535</f>
        <v>INDWDEFFEM-55</v>
      </c>
      <c r="D7535" s="11" t="str">
        <f>IND_SavePot!D7535</f>
        <v>IWDEM</v>
      </c>
      <c r="E7535" s="10" t="str">
        <f t="shared" si="373"/>
        <v>IWDEM</v>
      </c>
      <c r="F7535" s="10" t="s">
        <v>10</v>
      </c>
      <c r="G7535" s="10" t="s">
        <v>11</v>
      </c>
      <c r="H7535" s="10">
        <f t="shared" si="375"/>
        <v>2050</v>
      </c>
      <c r="I7535" s="13">
        <f>IND_SavePot!I7535*(1+HLOOKUP(MID(D7535,2,2),$M$9:$AF$15,MATCH(RIGHT(D7535,2),$M$9:$M$15,0),0))^($H7535-IND_SavePot!$H7535)</f>
        <v>2.0400851253317724E-3</v>
      </c>
      <c r="J7535" s="13">
        <f t="shared" si="374"/>
        <v>2.0400851253317724E-3</v>
      </c>
      <c r="K7535" s="2">
        <v>0</v>
      </c>
    </row>
    <row r="7536" spans="3:11">
      <c r="C7536" s="11" t="str">
        <f>IND_SavePot!C7536</f>
        <v>INDWDEFFTF-55</v>
      </c>
      <c r="D7536" s="11" t="str">
        <f>IND_SavePot!D7536</f>
        <v>IWDTF</v>
      </c>
      <c r="E7536" s="10" t="str">
        <f t="shared" si="373"/>
        <v>IWDTF</v>
      </c>
      <c r="F7536" s="10" t="s">
        <v>10</v>
      </c>
      <c r="G7536" s="10" t="s">
        <v>11</v>
      </c>
      <c r="H7536" s="10">
        <f t="shared" si="375"/>
        <v>2050</v>
      </c>
      <c r="I7536" s="13">
        <f>IND_SavePot!I7536*(1+HLOOKUP(MID(D7536,2,2),$M$9:$AF$15,MATCH(RIGHT(D7536,2),$M$9:$M$15,0),0))^($H7536-IND_SavePot!$H7536)</f>
        <v>0</v>
      </c>
      <c r="J7536" s="13">
        <f t="shared" si="374"/>
        <v>0</v>
      </c>
      <c r="K7536" s="2">
        <v>4</v>
      </c>
    </row>
    <row r="7537" spans="3:11">
      <c r="C7537" s="11" t="str">
        <f>IND_SavePot!C7537</f>
        <v>INDWDEFFPH-56</v>
      </c>
      <c r="D7537" s="11" t="str">
        <f>IND_SavePot!D7537</f>
        <v>IWDPH</v>
      </c>
      <c r="E7537" s="10" t="str">
        <f t="shared" si="373"/>
        <v>IWDPH</v>
      </c>
      <c r="F7537" s="10" t="s">
        <v>10</v>
      </c>
      <c r="G7537" s="10" t="s">
        <v>11</v>
      </c>
      <c r="H7537" s="10">
        <f t="shared" si="375"/>
        <v>2050</v>
      </c>
      <c r="I7537" s="13">
        <f>IND_SavePot!I7537*(1+HLOOKUP(MID(D7537,2,2),$M$9:$AF$15,MATCH(RIGHT(D7537,2),$M$9:$M$15,0),0))^($H7537-IND_SavePot!$H7537)</f>
        <v>4.8774437212984988E-3</v>
      </c>
      <c r="J7537" s="13">
        <f t="shared" si="374"/>
        <v>4.8774437212984988E-3</v>
      </c>
      <c r="K7537" s="2">
        <v>5</v>
      </c>
    </row>
    <row r="7538" spans="3:11">
      <c r="C7538" s="11" t="str">
        <f>IND_SavePot!C7538</f>
        <v>INDWDEFFPH-56</v>
      </c>
      <c r="D7538" s="11" t="str">
        <f>IND_SavePot!D7538</f>
        <v>IWDPH</v>
      </c>
      <c r="E7538" s="10" t="str">
        <f t="shared" si="373"/>
        <v>IWDPH</v>
      </c>
      <c r="F7538" s="10" t="s">
        <v>10</v>
      </c>
      <c r="G7538" s="10" t="s">
        <v>11</v>
      </c>
      <c r="H7538" s="10">
        <f t="shared" si="375"/>
        <v>2050</v>
      </c>
      <c r="I7538" s="13">
        <f>IND_SavePot!I7538*(1+HLOOKUP(MID(D7538,2,2),$M$9:$AF$15,MATCH(RIGHT(D7538,2),$M$9:$M$15,0),0))^($H7538-IND_SavePot!$H7538)</f>
        <v>4.8774437212984988E-3</v>
      </c>
      <c r="J7538" s="13">
        <f t="shared" si="374"/>
        <v>4.8774437212984988E-3</v>
      </c>
      <c r="K7538" s="2">
        <v>7</v>
      </c>
    </row>
    <row r="7539" spans="3:11">
      <c r="C7539" s="11" t="str">
        <f>IND_SavePot!C7539</f>
        <v>INDWDEFFSH-56</v>
      </c>
      <c r="D7539" s="11" t="str">
        <f>IND_SavePot!D7539</f>
        <v>IWDSH</v>
      </c>
      <c r="E7539" s="10" t="str">
        <f t="shared" si="373"/>
        <v>IWDSH</v>
      </c>
      <c r="F7539" s="10" t="s">
        <v>10</v>
      </c>
      <c r="G7539" s="10" t="s">
        <v>11</v>
      </c>
      <c r="H7539" s="10">
        <f t="shared" si="375"/>
        <v>2050</v>
      </c>
      <c r="I7539" s="13">
        <f>IND_SavePot!I7539*(1+HLOOKUP(MID(D7539,2,2),$M$9:$AF$15,MATCH(RIGHT(D7539,2),$M$9:$M$15,0),0))^($H7539-IND_SavePot!$H7539)</f>
        <v>8.4949568437804497E-3</v>
      </c>
      <c r="J7539" s="13">
        <f t="shared" si="374"/>
        <v>8.4949568437804497E-3</v>
      </c>
      <c r="K7539" s="2">
        <v>5</v>
      </c>
    </row>
    <row r="7540" spans="3:11">
      <c r="C7540" s="11" t="str">
        <f>IND_SavePot!C7540</f>
        <v>INDWDEFFLA-56</v>
      </c>
      <c r="D7540" s="11" t="str">
        <f>IND_SavePot!D7540</f>
        <v>IWDLA</v>
      </c>
      <c r="E7540" s="10" t="str">
        <f t="shared" si="373"/>
        <v>IWDLA</v>
      </c>
      <c r="F7540" s="10" t="s">
        <v>10</v>
      </c>
      <c r="G7540" s="10" t="s">
        <v>11</v>
      </c>
      <c r="H7540" s="10">
        <f t="shared" si="375"/>
        <v>2050</v>
      </c>
      <c r="I7540" s="13">
        <f>IND_SavePot!I7540*(1+HLOOKUP(MID(D7540,2,2),$M$9:$AF$15,MATCH(RIGHT(D7540,2),$M$9:$M$15,0),0))^($H7540-IND_SavePot!$H7540)</f>
        <v>8.2998061727721471E-3</v>
      </c>
      <c r="J7540" s="13">
        <f t="shared" si="374"/>
        <v>8.2998061727721471E-3</v>
      </c>
      <c r="K7540" s="2">
        <v>0</v>
      </c>
    </row>
    <row r="7541" spans="3:11">
      <c r="C7541" s="11" t="str">
        <f>IND_SavePot!C7541</f>
        <v>INDWDEFFEM-56</v>
      </c>
      <c r="D7541" s="11" t="str">
        <f>IND_SavePot!D7541</f>
        <v>IWDEM</v>
      </c>
      <c r="E7541" s="10" t="str">
        <f t="shared" si="373"/>
        <v>IWDEM</v>
      </c>
      <c r="F7541" s="10" t="s">
        <v>10</v>
      </c>
      <c r="G7541" s="10" t="s">
        <v>11</v>
      </c>
      <c r="H7541" s="10">
        <f t="shared" si="375"/>
        <v>2050</v>
      </c>
      <c r="I7541" s="13">
        <f>IND_SavePot!I7541*(1+HLOOKUP(MID(D7541,2,2),$M$9:$AF$15,MATCH(RIGHT(D7541,2),$M$9:$M$15,0),0))^($H7541-IND_SavePot!$H7541)</f>
        <v>2.0400851253318127E-3</v>
      </c>
      <c r="J7541" s="13">
        <f t="shared" si="374"/>
        <v>2.0400851253318127E-3</v>
      </c>
      <c r="K7541" s="2">
        <v>0</v>
      </c>
    </row>
    <row r="7542" spans="3:11">
      <c r="C7542" s="11" t="str">
        <f>IND_SavePot!C7542</f>
        <v>INDWDEFFTF-56</v>
      </c>
      <c r="D7542" s="11" t="str">
        <f>IND_SavePot!D7542</f>
        <v>IWDTF</v>
      </c>
      <c r="E7542" s="10" t="str">
        <f t="shared" si="373"/>
        <v>IWDTF</v>
      </c>
      <c r="F7542" s="10" t="s">
        <v>10</v>
      </c>
      <c r="G7542" s="10" t="s">
        <v>11</v>
      </c>
      <c r="H7542" s="10">
        <f t="shared" si="375"/>
        <v>2050</v>
      </c>
      <c r="I7542" s="13">
        <f>IND_SavePot!I7542*(1+HLOOKUP(MID(D7542,2,2),$M$9:$AF$15,MATCH(RIGHT(D7542,2),$M$9:$M$15,0),0))^($H7542-IND_SavePot!$H7542)</f>
        <v>0</v>
      </c>
      <c r="J7542" s="13">
        <f t="shared" si="374"/>
        <v>0</v>
      </c>
      <c r="K7542" s="2">
        <v>4</v>
      </c>
    </row>
    <row r="7543" spans="3:11">
      <c r="C7543" s="11" t="str">
        <f>IND_SavePot!C7543</f>
        <v>INDWDEFFPH-57</v>
      </c>
      <c r="D7543" s="11" t="str">
        <f>IND_SavePot!D7543</f>
        <v>IWDPH</v>
      </c>
      <c r="E7543" s="10" t="str">
        <f t="shared" si="373"/>
        <v>IWDPH</v>
      </c>
      <c r="F7543" s="10" t="s">
        <v>10</v>
      </c>
      <c r="G7543" s="10" t="s">
        <v>11</v>
      </c>
      <c r="H7543" s="10">
        <f t="shared" si="375"/>
        <v>2050</v>
      </c>
      <c r="I7543" s="13">
        <f>IND_SavePot!I7543*(1+HLOOKUP(MID(D7543,2,2),$M$9:$AF$15,MATCH(RIGHT(D7543,2),$M$9:$M$15,0),0))^($H7543-IND_SavePot!$H7543)</f>
        <v>4.8774437212986211E-3</v>
      </c>
      <c r="J7543" s="13">
        <f t="shared" si="374"/>
        <v>4.8774437212986211E-3</v>
      </c>
      <c r="K7543" s="2">
        <v>4</v>
      </c>
    </row>
    <row r="7544" spans="3:11">
      <c r="C7544" s="11" t="str">
        <f>IND_SavePot!C7544</f>
        <v>INDWDEFFPH-57</v>
      </c>
      <c r="D7544" s="11" t="str">
        <f>IND_SavePot!D7544</f>
        <v>IWDPH</v>
      </c>
      <c r="E7544" s="10" t="str">
        <f t="shared" si="373"/>
        <v>IWDPH</v>
      </c>
      <c r="F7544" s="10" t="s">
        <v>10</v>
      </c>
      <c r="G7544" s="10" t="s">
        <v>11</v>
      </c>
      <c r="H7544" s="10">
        <f t="shared" si="375"/>
        <v>2050</v>
      </c>
      <c r="I7544" s="13">
        <f>IND_SavePot!I7544*(1+HLOOKUP(MID(D7544,2,2),$M$9:$AF$15,MATCH(RIGHT(D7544,2),$M$9:$M$15,0),0))^($H7544-IND_SavePot!$H7544)</f>
        <v>4.8774437212986211E-3</v>
      </c>
      <c r="J7544" s="13">
        <f t="shared" si="374"/>
        <v>4.8774437212986211E-3</v>
      </c>
      <c r="K7544" s="2">
        <v>7</v>
      </c>
    </row>
    <row r="7545" spans="3:11">
      <c r="C7545" s="11" t="str">
        <f>IND_SavePot!C7545</f>
        <v>INDWDEFFSH-57</v>
      </c>
      <c r="D7545" s="11" t="str">
        <f>IND_SavePot!D7545</f>
        <v>IWDSH</v>
      </c>
      <c r="E7545" s="10" t="str">
        <f t="shared" si="373"/>
        <v>IWDSH</v>
      </c>
      <c r="F7545" s="10" t="s">
        <v>10</v>
      </c>
      <c r="G7545" s="10" t="s">
        <v>11</v>
      </c>
      <c r="H7545" s="10">
        <f t="shared" si="375"/>
        <v>2050</v>
      </c>
      <c r="I7545" s="13">
        <f>IND_SavePot!I7545*(1+HLOOKUP(MID(D7545,2,2),$M$9:$AF$15,MATCH(RIGHT(D7545,2),$M$9:$M$15,0),0))^($H7545-IND_SavePot!$H7545)</f>
        <v>8.4949568437805035E-3</v>
      </c>
      <c r="J7545" s="13">
        <f t="shared" si="374"/>
        <v>8.4949568437805035E-3</v>
      </c>
      <c r="K7545" s="2">
        <v>4</v>
      </c>
    </row>
    <row r="7546" spans="3:11">
      <c r="C7546" s="11" t="str">
        <f>IND_SavePot!C7546</f>
        <v>INDWDEFFLA-57</v>
      </c>
      <c r="D7546" s="11" t="str">
        <f>IND_SavePot!D7546</f>
        <v>IWDLA</v>
      </c>
      <c r="E7546" s="10" t="str">
        <f t="shared" si="373"/>
        <v>IWDLA</v>
      </c>
      <c r="F7546" s="10" t="s">
        <v>10</v>
      </c>
      <c r="G7546" s="10" t="s">
        <v>11</v>
      </c>
      <c r="H7546" s="10">
        <f t="shared" si="375"/>
        <v>2050</v>
      </c>
      <c r="I7546" s="13">
        <f>IND_SavePot!I7546*(1+HLOOKUP(MID(D7546,2,2),$M$9:$AF$15,MATCH(RIGHT(D7546,2),$M$9:$M$15,0),0))^($H7546-IND_SavePot!$H7546)</f>
        <v>8.2998061727722287E-3</v>
      </c>
      <c r="J7546" s="13">
        <f t="shared" si="374"/>
        <v>8.2998061727722287E-3</v>
      </c>
      <c r="K7546" s="2">
        <v>0</v>
      </c>
    </row>
    <row r="7547" spans="3:11">
      <c r="C7547" s="11" t="str">
        <f>IND_SavePot!C7547</f>
        <v>INDWDEFFEM-57</v>
      </c>
      <c r="D7547" s="11" t="str">
        <f>IND_SavePot!D7547</f>
        <v>IWDEM</v>
      </c>
      <c r="E7547" s="10" t="str">
        <f t="shared" si="373"/>
        <v>IWDEM</v>
      </c>
      <c r="F7547" s="10" t="s">
        <v>10</v>
      </c>
      <c r="G7547" s="10" t="s">
        <v>11</v>
      </c>
      <c r="H7547" s="10">
        <f t="shared" si="375"/>
        <v>2050</v>
      </c>
      <c r="I7547" s="13">
        <f>IND_SavePot!I7547*(1+HLOOKUP(MID(D7547,2,2),$M$9:$AF$15,MATCH(RIGHT(D7547,2),$M$9:$M$15,0),0))^($H7547-IND_SavePot!$H7547)</f>
        <v>2.0400851253318127E-3</v>
      </c>
      <c r="J7547" s="13">
        <f t="shared" si="374"/>
        <v>2.0400851253318127E-3</v>
      </c>
      <c r="K7547" s="2">
        <v>0</v>
      </c>
    </row>
    <row r="7548" spans="3:11">
      <c r="C7548" s="11" t="str">
        <f>IND_SavePot!C7548</f>
        <v>INDWDEFFTF-57</v>
      </c>
      <c r="D7548" s="11" t="str">
        <f>IND_SavePot!D7548</f>
        <v>IWDTF</v>
      </c>
      <c r="E7548" s="10" t="str">
        <f t="shared" si="373"/>
        <v>IWDTF</v>
      </c>
      <c r="F7548" s="10" t="s">
        <v>10</v>
      </c>
      <c r="G7548" s="10" t="s">
        <v>11</v>
      </c>
      <c r="H7548" s="10">
        <f t="shared" si="375"/>
        <v>2050</v>
      </c>
      <c r="I7548" s="13">
        <f>IND_SavePot!I7548*(1+HLOOKUP(MID(D7548,2,2),$M$9:$AF$15,MATCH(RIGHT(D7548,2),$M$9:$M$15,0),0))^($H7548-IND_SavePot!$H7548)</f>
        <v>0</v>
      </c>
      <c r="J7548" s="13">
        <f t="shared" si="374"/>
        <v>0</v>
      </c>
      <c r="K7548" s="2">
        <v>4</v>
      </c>
    </row>
    <row r="7549" spans="3:11">
      <c r="C7549" s="11" t="str">
        <f>IND_SavePot!C7549</f>
        <v>INDWDEFFPH-58</v>
      </c>
      <c r="D7549" s="11" t="str">
        <f>IND_SavePot!D7549</f>
        <v>IWDPH</v>
      </c>
      <c r="E7549" s="10" t="str">
        <f t="shared" si="373"/>
        <v>IWDPH</v>
      </c>
      <c r="F7549" s="10" t="s">
        <v>10</v>
      </c>
      <c r="G7549" s="10" t="s">
        <v>11</v>
      </c>
      <c r="H7549" s="10">
        <f t="shared" si="375"/>
        <v>2050</v>
      </c>
      <c r="I7549" s="13">
        <f>IND_SavePot!I7549*(1+HLOOKUP(MID(D7549,2,2),$M$9:$AF$15,MATCH(RIGHT(D7549,2),$M$9:$M$15,0),0))^($H7549-IND_SavePot!$H7549)</f>
        <v>4.8774437212984988E-3</v>
      </c>
      <c r="J7549" s="13">
        <f t="shared" si="374"/>
        <v>4.8774437212984988E-3</v>
      </c>
      <c r="K7549" s="2">
        <v>4</v>
      </c>
    </row>
    <row r="7550" spans="3:11">
      <c r="C7550" s="11" t="str">
        <f>IND_SavePot!C7550</f>
        <v>INDWDEFFPH-58</v>
      </c>
      <c r="D7550" s="11" t="str">
        <f>IND_SavePot!D7550</f>
        <v>IWDPH</v>
      </c>
      <c r="E7550" s="10" t="str">
        <f t="shared" si="373"/>
        <v>IWDPH</v>
      </c>
      <c r="F7550" s="10" t="s">
        <v>10</v>
      </c>
      <c r="G7550" s="10" t="s">
        <v>11</v>
      </c>
      <c r="H7550" s="10">
        <f t="shared" si="375"/>
        <v>2050</v>
      </c>
      <c r="I7550" s="13">
        <f>IND_SavePot!I7550*(1+HLOOKUP(MID(D7550,2,2),$M$9:$AF$15,MATCH(RIGHT(D7550,2),$M$9:$M$15,0),0))^($H7550-IND_SavePot!$H7550)</f>
        <v>4.8774437212984988E-3</v>
      </c>
      <c r="J7550" s="13">
        <f t="shared" si="374"/>
        <v>4.8774437212984988E-3</v>
      </c>
      <c r="K7550" s="2">
        <v>7</v>
      </c>
    </row>
    <row r="7551" spans="3:11">
      <c r="C7551" s="11" t="str">
        <f>IND_SavePot!C7551</f>
        <v>INDWDEFFSH-58</v>
      </c>
      <c r="D7551" s="11" t="str">
        <f>IND_SavePot!D7551</f>
        <v>IWDSH</v>
      </c>
      <c r="E7551" s="10" t="str">
        <f t="shared" si="373"/>
        <v>IWDSH</v>
      </c>
      <c r="F7551" s="10" t="s">
        <v>10</v>
      </c>
      <c r="G7551" s="10" t="s">
        <v>11</v>
      </c>
      <c r="H7551" s="10">
        <f t="shared" si="375"/>
        <v>2050</v>
      </c>
      <c r="I7551" s="13">
        <f>IND_SavePot!I7551*(1+HLOOKUP(MID(D7551,2,2),$M$9:$AF$15,MATCH(RIGHT(D7551,2),$M$9:$M$15,0),0))^($H7551-IND_SavePot!$H7551)</f>
        <v>8.4949568437803942E-3</v>
      </c>
      <c r="J7551" s="13">
        <f t="shared" si="374"/>
        <v>8.4949568437803942E-3</v>
      </c>
      <c r="K7551" s="2">
        <v>4</v>
      </c>
    </row>
    <row r="7552" spans="3:11">
      <c r="C7552" s="11" t="str">
        <f>IND_SavePot!C7552</f>
        <v>INDWDEFFLA-58</v>
      </c>
      <c r="D7552" s="11" t="str">
        <f>IND_SavePot!D7552</f>
        <v>IWDLA</v>
      </c>
      <c r="E7552" s="10" t="str">
        <f t="shared" si="373"/>
        <v>IWDLA</v>
      </c>
      <c r="F7552" s="10" t="s">
        <v>10</v>
      </c>
      <c r="G7552" s="10" t="s">
        <v>11</v>
      </c>
      <c r="H7552" s="10">
        <f t="shared" si="375"/>
        <v>2050</v>
      </c>
      <c r="I7552" s="13">
        <f>IND_SavePot!I7552*(1+HLOOKUP(MID(D7552,2,2),$M$9:$AF$15,MATCH(RIGHT(D7552,2),$M$9:$M$15,0),0))^($H7552-IND_SavePot!$H7552)</f>
        <v>8.2998061727721471E-3</v>
      </c>
      <c r="J7552" s="13">
        <f t="shared" si="374"/>
        <v>8.2998061727721471E-3</v>
      </c>
      <c r="K7552" s="2">
        <v>0</v>
      </c>
    </row>
    <row r="7553" spans="3:11">
      <c r="C7553" s="11" t="str">
        <f>IND_SavePot!C7553</f>
        <v>INDWDEFFEM-58</v>
      </c>
      <c r="D7553" s="11" t="str">
        <f>IND_SavePot!D7553</f>
        <v>IWDEM</v>
      </c>
      <c r="E7553" s="10" t="str">
        <f t="shared" si="373"/>
        <v>IWDEM</v>
      </c>
      <c r="F7553" s="10" t="s">
        <v>10</v>
      </c>
      <c r="G7553" s="10" t="s">
        <v>11</v>
      </c>
      <c r="H7553" s="10">
        <f t="shared" si="375"/>
        <v>2050</v>
      </c>
      <c r="I7553" s="13">
        <f>IND_SavePot!I7553*(1+HLOOKUP(MID(D7553,2,2),$M$9:$AF$15,MATCH(RIGHT(D7553,2),$M$9:$M$15,0),0))^($H7553-IND_SavePot!$H7553)</f>
        <v>2.0400851253318127E-3</v>
      </c>
      <c r="J7553" s="13">
        <f t="shared" si="374"/>
        <v>2.0400851253318127E-3</v>
      </c>
      <c r="K7553" s="2">
        <v>0</v>
      </c>
    </row>
    <row r="7554" spans="3:11">
      <c r="C7554" s="11" t="str">
        <f>IND_SavePot!C7554</f>
        <v>INDWDEFFTF-58</v>
      </c>
      <c r="D7554" s="11" t="str">
        <f>IND_SavePot!D7554</f>
        <v>IWDTF</v>
      </c>
      <c r="E7554" s="10" t="str">
        <f t="shared" si="373"/>
        <v>IWDTF</v>
      </c>
      <c r="F7554" s="10" t="s">
        <v>10</v>
      </c>
      <c r="G7554" s="10" t="s">
        <v>11</v>
      </c>
      <c r="H7554" s="10">
        <f t="shared" si="375"/>
        <v>2050</v>
      </c>
      <c r="I7554" s="13">
        <f>IND_SavePot!I7554*(1+HLOOKUP(MID(D7554,2,2),$M$9:$AF$15,MATCH(RIGHT(D7554,2),$M$9:$M$15,0),0))^($H7554-IND_SavePot!$H7554)</f>
        <v>0</v>
      </c>
      <c r="J7554" s="13">
        <f t="shared" si="374"/>
        <v>0</v>
      </c>
      <c r="K7554" s="2">
        <v>4</v>
      </c>
    </row>
    <row r="7555" spans="3:11">
      <c r="C7555" s="11" t="str">
        <f>IND_SavePot!C7555</f>
        <v>INDWDEFFPH-59</v>
      </c>
      <c r="D7555" s="11" t="str">
        <f>IND_SavePot!D7555</f>
        <v>IWDPH</v>
      </c>
      <c r="E7555" s="10" t="str">
        <f t="shared" si="373"/>
        <v>IWDPH</v>
      </c>
      <c r="F7555" s="10" t="s">
        <v>10</v>
      </c>
      <c r="G7555" s="10" t="s">
        <v>11</v>
      </c>
      <c r="H7555" s="10">
        <f t="shared" si="375"/>
        <v>2050</v>
      </c>
      <c r="I7555" s="13">
        <f>IND_SavePot!I7555*(1+HLOOKUP(MID(D7555,2,2),$M$9:$AF$15,MATCH(RIGHT(D7555,2),$M$9:$M$15,0),0))^($H7555-IND_SavePot!$H7555)</f>
        <v>4.8774437212985603E-3</v>
      </c>
      <c r="J7555" s="13">
        <f t="shared" si="374"/>
        <v>4.8774437212985603E-3</v>
      </c>
      <c r="K7555" s="2">
        <v>4</v>
      </c>
    </row>
    <row r="7556" spans="3:11">
      <c r="C7556" s="11" t="str">
        <f>IND_SavePot!C7556</f>
        <v>INDWDEFFPH-59</v>
      </c>
      <c r="D7556" s="11" t="str">
        <f>IND_SavePot!D7556</f>
        <v>IWDPH</v>
      </c>
      <c r="E7556" s="10" t="str">
        <f t="shared" si="373"/>
        <v>IWDPH</v>
      </c>
      <c r="F7556" s="10" t="s">
        <v>10</v>
      </c>
      <c r="G7556" s="10" t="s">
        <v>11</v>
      </c>
      <c r="H7556" s="10">
        <f t="shared" si="375"/>
        <v>2050</v>
      </c>
      <c r="I7556" s="13">
        <f>IND_SavePot!I7556*(1+HLOOKUP(MID(D7556,2,2),$M$9:$AF$15,MATCH(RIGHT(D7556,2),$M$9:$M$15,0),0))^($H7556-IND_SavePot!$H7556)</f>
        <v>4.8774437212985603E-3</v>
      </c>
      <c r="J7556" s="13">
        <f t="shared" si="374"/>
        <v>4.8774437212985603E-3</v>
      </c>
      <c r="K7556" s="2">
        <v>7</v>
      </c>
    </row>
    <row r="7557" spans="3:11">
      <c r="C7557" s="11" t="str">
        <f>IND_SavePot!C7557</f>
        <v>INDWDEFFSH-59</v>
      </c>
      <c r="D7557" s="11" t="str">
        <f>IND_SavePot!D7557</f>
        <v>IWDSH</v>
      </c>
      <c r="E7557" s="10" t="str">
        <f t="shared" si="373"/>
        <v>IWDSH</v>
      </c>
      <c r="F7557" s="10" t="s">
        <v>10</v>
      </c>
      <c r="G7557" s="10" t="s">
        <v>11</v>
      </c>
      <c r="H7557" s="10">
        <f t="shared" si="375"/>
        <v>2050</v>
      </c>
      <c r="I7557" s="13">
        <f>IND_SavePot!I7557*(1+HLOOKUP(MID(D7557,2,2),$M$9:$AF$15,MATCH(RIGHT(D7557,2),$M$9:$M$15,0),0))^($H7557-IND_SavePot!$H7557)</f>
        <v>8.4949568437805035E-3</v>
      </c>
      <c r="J7557" s="13">
        <f t="shared" si="374"/>
        <v>8.4949568437805035E-3</v>
      </c>
      <c r="K7557" s="2">
        <v>4</v>
      </c>
    </row>
    <row r="7558" spans="3:11">
      <c r="C7558" s="11" t="str">
        <f>IND_SavePot!C7558</f>
        <v>INDWDEFFLA-59</v>
      </c>
      <c r="D7558" s="11" t="str">
        <f>IND_SavePot!D7558</f>
        <v>IWDLA</v>
      </c>
      <c r="E7558" s="10" t="str">
        <f t="shared" si="373"/>
        <v>IWDLA</v>
      </c>
      <c r="F7558" s="10" t="s">
        <v>10</v>
      </c>
      <c r="G7558" s="10" t="s">
        <v>11</v>
      </c>
      <c r="H7558" s="10">
        <f t="shared" si="375"/>
        <v>2050</v>
      </c>
      <c r="I7558" s="13">
        <f>IND_SavePot!I7558*(1+HLOOKUP(MID(D7558,2,2),$M$9:$AF$15,MATCH(RIGHT(D7558,2),$M$9:$M$15,0),0))^($H7558-IND_SavePot!$H7558)</f>
        <v>8.2998061727721471E-3</v>
      </c>
      <c r="J7558" s="13">
        <f t="shared" si="374"/>
        <v>8.2998061727721471E-3</v>
      </c>
      <c r="K7558" s="2">
        <v>0</v>
      </c>
    </row>
    <row r="7559" spans="3:11">
      <c r="C7559" s="11" t="str">
        <f>IND_SavePot!C7559</f>
        <v>INDWDEFFEM-59</v>
      </c>
      <c r="D7559" s="11" t="str">
        <f>IND_SavePot!D7559</f>
        <v>IWDEM</v>
      </c>
      <c r="E7559" s="10" t="str">
        <f t="shared" si="373"/>
        <v>IWDEM</v>
      </c>
      <c r="F7559" s="10" t="s">
        <v>10</v>
      </c>
      <c r="G7559" s="10" t="s">
        <v>11</v>
      </c>
      <c r="H7559" s="10">
        <f t="shared" si="375"/>
        <v>2050</v>
      </c>
      <c r="I7559" s="13">
        <f>IND_SavePot!I7559*(1+HLOOKUP(MID(D7559,2,2),$M$9:$AF$15,MATCH(RIGHT(D7559,2),$M$9:$M$15,0),0))^($H7559-IND_SavePot!$H7559)</f>
        <v>2.0400851253318127E-3</v>
      </c>
      <c r="J7559" s="13">
        <f t="shared" si="374"/>
        <v>2.0400851253318127E-3</v>
      </c>
      <c r="K7559" s="2">
        <v>0</v>
      </c>
    </row>
    <row r="7560" spans="3:11">
      <c r="C7560" s="11" t="str">
        <f>IND_SavePot!C7560</f>
        <v>INDWDEFFTF-59</v>
      </c>
      <c r="D7560" s="11" t="str">
        <f>IND_SavePot!D7560</f>
        <v>IWDTF</v>
      </c>
      <c r="E7560" s="10" t="str">
        <f t="shared" ref="E7560:E7623" si="376">D7560</f>
        <v>IWDTF</v>
      </c>
      <c r="F7560" s="10" t="s">
        <v>10</v>
      </c>
      <c r="G7560" s="10" t="s">
        <v>11</v>
      </c>
      <c r="H7560" s="10">
        <f t="shared" si="375"/>
        <v>2050</v>
      </c>
      <c r="I7560" s="13">
        <f>IND_SavePot!I7560*(1+HLOOKUP(MID(D7560,2,2),$M$9:$AF$15,MATCH(RIGHT(D7560,2),$M$9:$M$15,0),0))^($H7560-IND_SavePot!$H7560)</f>
        <v>0</v>
      </c>
      <c r="J7560" s="13">
        <f t="shared" ref="J7560:J7623" si="377">I7560</f>
        <v>0</v>
      </c>
      <c r="K7560" s="2">
        <v>4</v>
      </c>
    </row>
    <row r="7561" spans="3:11">
      <c r="C7561" s="11" t="str">
        <f>IND_SavePot!C7561</f>
        <v>INDWDEFFPH-60</v>
      </c>
      <c r="D7561" s="11" t="str">
        <f>IND_SavePot!D7561</f>
        <v>IWDPH</v>
      </c>
      <c r="E7561" s="10" t="str">
        <f t="shared" si="376"/>
        <v>IWDPH</v>
      </c>
      <c r="F7561" s="10" t="s">
        <v>10</v>
      </c>
      <c r="G7561" s="10" t="s">
        <v>11</v>
      </c>
      <c r="H7561" s="10">
        <f t="shared" ref="H7561:H7624" si="378">H7560</f>
        <v>2050</v>
      </c>
      <c r="I7561" s="13">
        <f>IND_SavePot!I7561*(1+HLOOKUP(MID(D7561,2,2),$M$9:$AF$15,MATCH(RIGHT(D7561,2),$M$9:$M$15,0),0))^($H7561-IND_SavePot!$H7561)</f>
        <v>4.8774437212985603E-3</v>
      </c>
      <c r="J7561" s="13">
        <f t="shared" si="377"/>
        <v>4.8774437212985603E-3</v>
      </c>
      <c r="K7561" s="2">
        <v>4</v>
      </c>
    </row>
    <row r="7562" spans="3:11">
      <c r="C7562" s="11" t="str">
        <f>IND_SavePot!C7562</f>
        <v>INDWDEFFPH-60</v>
      </c>
      <c r="D7562" s="11" t="str">
        <f>IND_SavePot!D7562</f>
        <v>IWDPH</v>
      </c>
      <c r="E7562" s="10" t="str">
        <f t="shared" si="376"/>
        <v>IWDPH</v>
      </c>
      <c r="F7562" s="10" t="s">
        <v>10</v>
      </c>
      <c r="G7562" s="10" t="s">
        <v>11</v>
      </c>
      <c r="H7562" s="10">
        <f t="shared" si="378"/>
        <v>2050</v>
      </c>
      <c r="I7562" s="13">
        <f>IND_SavePot!I7562*(1+HLOOKUP(MID(D7562,2,2),$M$9:$AF$15,MATCH(RIGHT(D7562,2),$M$9:$M$15,0),0))^($H7562-IND_SavePot!$H7562)</f>
        <v>4.8774437212985603E-3</v>
      </c>
      <c r="J7562" s="13">
        <f t="shared" si="377"/>
        <v>4.8774437212985603E-3</v>
      </c>
      <c r="K7562" s="2">
        <v>6</v>
      </c>
    </row>
    <row r="7563" spans="3:11">
      <c r="C7563" s="11" t="str">
        <f>IND_SavePot!C7563</f>
        <v>INDWDEFFSH-60</v>
      </c>
      <c r="D7563" s="11" t="str">
        <f>IND_SavePot!D7563</f>
        <v>IWDSH</v>
      </c>
      <c r="E7563" s="10" t="str">
        <f t="shared" si="376"/>
        <v>IWDSH</v>
      </c>
      <c r="F7563" s="10" t="s">
        <v>10</v>
      </c>
      <c r="G7563" s="10" t="s">
        <v>11</v>
      </c>
      <c r="H7563" s="10">
        <f t="shared" si="378"/>
        <v>2050</v>
      </c>
      <c r="I7563" s="13">
        <f>IND_SavePot!I7563*(1+HLOOKUP(MID(D7563,2,2),$M$9:$AF$15,MATCH(RIGHT(D7563,2),$M$9:$M$15,0),0))^($H7563-IND_SavePot!$H7563)</f>
        <v>8.4949568437805035E-3</v>
      </c>
      <c r="J7563" s="13">
        <f t="shared" si="377"/>
        <v>8.4949568437805035E-3</v>
      </c>
      <c r="K7563" s="2">
        <v>3</v>
      </c>
    </row>
    <row r="7564" spans="3:11">
      <c r="C7564" s="11" t="str">
        <f>IND_SavePot!C7564</f>
        <v>INDWDEFFLA-60</v>
      </c>
      <c r="D7564" s="11" t="str">
        <f>IND_SavePot!D7564</f>
        <v>IWDLA</v>
      </c>
      <c r="E7564" s="10" t="str">
        <f t="shared" si="376"/>
        <v>IWDLA</v>
      </c>
      <c r="F7564" s="10" t="s">
        <v>10</v>
      </c>
      <c r="G7564" s="10" t="s">
        <v>11</v>
      </c>
      <c r="H7564" s="10">
        <f t="shared" si="378"/>
        <v>2050</v>
      </c>
      <c r="I7564" s="13">
        <f>IND_SavePot!I7564*(1+HLOOKUP(MID(D7564,2,2),$M$9:$AF$15,MATCH(RIGHT(D7564,2),$M$9:$M$15,0),0))^($H7564-IND_SavePot!$H7564)</f>
        <v>8.2998061727721471E-3</v>
      </c>
      <c r="J7564" s="13">
        <f t="shared" si="377"/>
        <v>8.2998061727721471E-3</v>
      </c>
      <c r="K7564" s="2">
        <v>0</v>
      </c>
    </row>
    <row r="7565" spans="3:11">
      <c r="C7565" s="11" t="str">
        <f>IND_SavePot!C7565</f>
        <v>INDWDEFFEM-60</v>
      </c>
      <c r="D7565" s="11" t="str">
        <f>IND_SavePot!D7565</f>
        <v>IWDEM</v>
      </c>
      <c r="E7565" s="10" t="str">
        <f t="shared" si="376"/>
        <v>IWDEM</v>
      </c>
      <c r="F7565" s="10" t="s">
        <v>10</v>
      </c>
      <c r="G7565" s="10" t="s">
        <v>11</v>
      </c>
      <c r="H7565" s="10">
        <f t="shared" si="378"/>
        <v>2050</v>
      </c>
      <c r="I7565" s="13">
        <f>IND_SavePot!I7565*(1+HLOOKUP(MID(D7565,2,2),$M$9:$AF$15,MATCH(RIGHT(D7565,2),$M$9:$M$15,0),0))^($H7565-IND_SavePot!$H7565)</f>
        <v>2.0400851253317724E-3</v>
      </c>
      <c r="J7565" s="13">
        <f t="shared" si="377"/>
        <v>2.0400851253317724E-3</v>
      </c>
      <c r="K7565" s="2">
        <v>0</v>
      </c>
    </row>
    <row r="7566" spans="3:11">
      <c r="C7566" s="11" t="str">
        <f>IND_SavePot!C7566</f>
        <v>INDWDEFFTF-60</v>
      </c>
      <c r="D7566" s="11" t="str">
        <f>IND_SavePot!D7566</f>
        <v>IWDTF</v>
      </c>
      <c r="E7566" s="10" t="str">
        <f t="shared" si="376"/>
        <v>IWDTF</v>
      </c>
      <c r="F7566" s="10" t="s">
        <v>10</v>
      </c>
      <c r="G7566" s="10" t="s">
        <v>11</v>
      </c>
      <c r="H7566" s="10">
        <f t="shared" si="378"/>
        <v>2050</v>
      </c>
      <c r="I7566" s="13">
        <f>IND_SavePot!I7566*(1+HLOOKUP(MID(D7566,2,2),$M$9:$AF$15,MATCH(RIGHT(D7566,2),$M$9:$M$15,0),0))^($H7566-IND_SavePot!$H7566)</f>
        <v>0</v>
      </c>
      <c r="J7566" s="13">
        <f t="shared" si="377"/>
        <v>0</v>
      </c>
      <c r="K7566" s="2">
        <v>4</v>
      </c>
    </row>
    <row r="7567" spans="3:11">
      <c r="C7567" s="11" t="str">
        <f>IND_SavePot!C7567</f>
        <v>INDWDEFFPH-61</v>
      </c>
      <c r="D7567" s="11" t="str">
        <f>IND_SavePot!D7567</f>
        <v>IWDPH</v>
      </c>
      <c r="E7567" s="10" t="str">
        <f t="shared" si="376"/>
        <v>IWDPH</v>
      </c>
      <c r="F7567" s="10" t="s">
        <v>10</v>
      </c>
      <c r="G7567" s="10" t="s">
        <v>11</v>
      </c>
      <c r="H7567" s="10">
        <f t="shared" si="378"/>
        <v>2050</v>
      </c>
      <c r="I7567" s="13">
        <f>IND_SavePot!I7567*(1+HLOOKUP(MID(D7567,2,2),$M$9:$AF$15,MATCH(RIGHT(D7567,2),$M$9:$M$15,0),0))^($H7567-IND_SavePot!$H7567)</f>
        <v>4.8774437212985603E-3</v>
      </c>
      <c r="J7567" s="13">
        <f t="shared" si="377"/>
        <v>4.8774437212985603E-3</v>
      </c>
      <c r="K7567" s="2">
        <v>4</v>
      </c>
    </row>
    <row r="7568" spans="3:11">
      <c r="C7568" s="11" t="str">
        <f>IND_SavePot!C7568</f>
        <v>INDWDEFFPH-61</v>
      </c>
      <c r="D7568" s="11" t="str">
        <f>IND_SavePot!D7568</f>
        <v>IWDPH</v>
      </c>
      <c r="E7568" s="10" t="str">
        <f t="shared" si="376"/>
        <v>IWDPH</v>
      </c>
      <c r="F7568" s="10" t="s">
        <v>10</v>
      </c>
      <c r="G7568" s="10" t="s">
        <v>11</v>
      </c>
      <c r="H7568" s="10">
        <f t="shared" si="378"/>
        <v>2050</v>
      </c>
      <c r="I7568" s="13">
        <f>IND_SavePot!I7568*(1+HLOOKUP(MID(D7568,2,2),$M$9:$AF$15,MATCH(RIGHT(D7568,2),$M$9:$M$15,0),0))^($H7568-IND_SavePot!$H7568)</f>
        <v>4.8774437212985603E-3</v>
      </c>
      <c r="J7568" s="13">
        <f t="shared" si="377"/>
        <v>4.8774437212985603E-3</v>
      </c>
      <c r="K7568" s="2">
        <v>6</v>
      </c>
    </row>
    <row r="7569" spans="3:11">
      <c r="C7569" s="11" t="str">
        <f>IND_SavePot!C7569</f>
        <v>INDWDEFFSH-61</v>
      </c>
      <c r="D7569" s="11" t="str">
        <f>IND_SavePot!D7569</f>
        <v>IWDSH</v>
      </c>
      <c r="E7569" s="10" t="str">
        <f t="shared" si="376"/>
        <v>IWDSH</v>
      </c>
      <c r="F7569" s="10" t="s">
        <v>10</v>
      </c>
      <c r="G7569" s="10" t="s">
        <v>11</v>
      </c>
      <c r="H7569" s="10">
        <f t="shared" si="378"/>
        <v>2050</v>
      </c>
      <c r="I7569" s="13">
        <f>IND_SavePot!I7569*(1+HLOOKUP(MID(D7569,2,2),$M$9:$AF$15,MATCH(RIGHT(D7569,2),$M$9:$M$15,0),0))^($H7569-IND_SavePot!$H7569)</f>
        <v>8.4949568437803942E-3</v>
      </c>
      <c r="J7569" s="13">
        <f t="shared" si="377"/>
        <v>8.4949568437803942E-3</v>
      </c>
      <c r="K7569" s="2">
        <v>3</v>
      </c>
    </row>
    <row r="7570" spans="3:11">
      <c r="C7570" s="11" t="str">
        <f>IND_SavePot!C7570</f>
        <v>INDWDEFFLA-61</v>
      </c>
      <c r="D7570" s="11" t="str">
        <f>IND_SavePot!D7570</f>
        <v>IWDLA</v>
      </c>
      <c r="E7570" s="10" t="str">
        <f t="shared" si="376"/>
        <v>IWDLA</v>
      </c>
      <c r="F7570" s="10" t="s">
        <v>10</v>
      </c>
      <c r="G7570" s="10" t="s">
        <v>11</v>
      </c>
      <c r="H7570" s="10">
        <f t="shared" si="378"/>
        <v>2050</v>
      </c>
      <c r="I7570" s="13">
        <f>IND_SavePot!I7570*(1+HLOOKUP(MID(D7570,2,2),$M$9:$AF$15,MATCH(RIGHT(D7570,2),$M$9:$M$15,0),0))^($H7570-IND_SavePot!$H7570)</f>
        <v>8.2998061727721471E-3</v>
      </c>
      <c r="J7570" s="13">
        <f t="shared" si="377"/>
        <v>8.2998061727721471E-3</v>
      </c>
      <c r="K7570" s="2">
        <v>0</v>
      </c>
    </row>
    <row r="7571" spans="3:11">
      <c r="C7571" s="11" t="str">
        <f>IND_SavePot!C7571</f>
        <v>INDWDEFFEM-61</v>
      </c>
      <c r="D7571" s="11" t="str">
        <f>IND_SavePot!D7571</f>
        <v>IWDEM</v>
      </c>
      <c r="E7571" s="10" t="str">
        <f t="shared" si="376"/>
        <v>IWDEM</v>
      </c>
      <c r="F7571" s="10" t="s">
        <v>10</v>
      </c>
      <c r="G7571" s="10" t="s">
        <v>11</v>
      </c>
      <c r="H7571" s="10">
        <f t="shared" si="378"/>
        <v>2050</v>
      </c>
      <c r="I7571" s="13">
        <f>IND_SavePot!I7571*(1+HLOOKUP(MID(D7571,2,2),$M$9:$AF$15,MATCH(RIGHT(D7571,2),$M$9:$M$15,0),0))^($H7571-IND_SavePot!$H7571)</f>
        <v>2.0400851253318127E-3</v>
      </c>
      <c r="J7571" s="13">
        <f t="shared" si="377"/>
        <v>2.0400851253318127E-3</v>
      </c>
      <c r="K7571" s="2">
        <v>0</v>
      </c>
    </row>
    <row r="7572" spans="3:11">
      <c r="C7572" s="11" t="str">
        <f>IND_SavePot!C7572</f>
        <v>INDWDEFFTF-61</v>
      </c>
      <c r="D7572" s="11" t="str">
        <f>IND_SavePot!D7572</f>
        <v>IWDTF</v>
      </c>
      <c r="E7572" s="10" t="str">
        <f t="shared" si="376"/>
        <v>IWDTF</v>
      </c>
      <c r="F7572" s="10" t="s">
        <v>10</v>
      </c>
      <c r="G7572" s="10" t="s">
        <v>11</v>
      </c>
      <c r="H7572" s="10">
        <f t="shared" si="378"/>
        <v>2050</v>
      </c>
      <c r="I7572" s="13">
        <f>IND_SavePot!I7572*(1+HLOOKUP(MID(D7572,2,2),$M$9:$AF$15,MATCH(RIGHT(D7572,2),$M$9:$M$15,0),0))^($H7572-IND_SavePot!$H7572)</f>
        <v>0</v>
      </c>
      <c r="J7572" s="13">
        <f t="shared" si="377"/>
        <v>0</v>
      </c>
      <c r="K7572" s="2">
        <v>4</v>
      </c>
    </row>
    <row r="7573" spans="3:11">
      <c r="C7573" s="11" t="str">
        <f>IND_SavePot!C7573</f>
        <v>INDWDEFFPH-62</v>
      </c>
      <c r="D7573" s="11" t="str">
        <f>IND_SavePot!D7573</f>
        <v>IWDPH</v>
      </c>
      <c r="E7573" s="10" t="str">
        <f t="shared" si="376"/>
        <v>IWDPH</v>
      </c>
      <c r="F7573" s="10" t="s">
        <v>10</v>
      </c>
      <c r="G7573" s="10" t="s">
        <v>11</v>
      </c>
      <c r="H7573" s="10">
        <f t="shared" si="378"/>
        <v>2050</v>
      </c>
      <c r="I7573" s="13">
        <f>IND_SavePot!I7573*(1+HLOOKUP(MID(D7573,2,2),$M$9:$AF$15,MATCH(RIGHT(D7573,2),$M$9:$M$15,0),0))^($H7573-IND_SavePot!$H7573)</f>
        <v>4.8774437212985603E-3</v>
      </c>
      <c r="J7573" s="13">
        <f t="shared" si="377"/>
        <v>4.8774437212985603E-3</v>
      </c>
      <c r="K7573" s="2">
        <v>4</v>
      </c>
    </row>
    <row r="7574" spans="3:11">
      <c r="C7574" s="11" t="str">
        <f>IND_SavePot!C7574</f>
        <v>INDWDEFFPH-62</v>
      </c>
      <c r="D7574" s="11" t="str">
        <f>IND_SavePot!D7574</f>
        <v>IWDPH</v>
      </c>
      <c r="E7574" s="10" t="str">
        <f t="shared" si="376"/>
        <v>IWDPH</v>
      </c>
      <c r="F7574" s="10" t="s">
        <v>10</v>
      </c>
      <c r="G7574" s="10" t="s">
        <v>11</v>
      </c>
      <c r="H7574" s="10">
        <f t="shared" si="378"/>
        <v>2050</v>
      </c>
      <c r="I7574" s="13">
        <f>IND_SavePot!I7574*(1+HLOOKUP(MID(D7574,2,2),$M$9:$AF$15,MATCH(RIGHT(D7574,2),$M$9:$M$15,0),0))^($H7574-IND_SavePot!$H7574)</f>
        <v>4.8774437212985603E-3</v>
      </c>
      <c r="J7574" s="13">
        <f t="shared" si="377"/>
        <v>4.8774437212985603E-3</v>
      </c>
      <c r="K7574" s="2">
        <v>6</v>
      </c>
    </row>
    <row r="7575" spans="3:11">
      <c r="C7575" s="11" t="str">
        <f>IND_SavePot!C7575</f>
        <v>INDWDEFFSH-62</v>
      </c>
      <c r="D7575" s="11" t="str">
        <f>IND_SavePot!D7575</f>
        <v>IWDSH</v>
      </c>
      <c r="E7575" s="10" t="str">
        <f t="shared" si="376"/>
        <v>IWDSH</v>
      </c>
      <c r="F7575" s="10" t="s">
        <v>10</v>
      </c>
      <c r="G7575" s="10" t="s">
        <v>11</v>
      </c>
      <c r="H7575" s="10">
        <f t="shared" si="378"/>
        <v>2050</v>
      </c>
      <c r="I7575" s="13">
        <f>IND_SavePot!I7575*(1+HLOOKUP(MID(D7575,2,2),$M$9:$AF$15,MATCH(RIGHT(D7575,2),$M$9:$M$15,0),0))^($H7575-IND_SavePot!$H7575)</f>
        <v>8.4949568437805035E-3</v>
      </c>
      <c r="J7575" s="13">
        <f t="shared" si="377"/>
        <v>8.4949568437805035E-3</v>
      </c>
      <c r="K7575" s="2">
        <v>3</v>
      </c>
    </row>
    <row r="7576" spans="3:11">
      <c r="C7576" s="11" t="str">
        <f>IND_SavePot!C7576</f>
        <v>INDWDEFFLA-62</v>
      </c>
      <c r="D7576" s="11" t="str">
        <f>IND_SavePot!D7576</f>
        <v>IWDLA</v>
      </c>
      <c r="E7576" s="10" t="str">
        <f t="shared" si="376"/>
        <v>IWDLA</v>
      </c>
      <c r="F7576" s="10" t="s">
        <v>10</v>
      </c>
      <c r="G7576" s="10" t="s">
        <v>11</v>
      </c>
      <c r="H7576" s="10">
        <f t="shared" si="378"/>
        <v>2050</v>
      </c>
      <c r="I7576" s="13">
        <f>IND_SavePot!I7576*(1+HLOOKUP(MID(D7576,2,2),$M$9:$AF$15,MATCH(RIGHT(D7576,2),$M$9:$M$15,0),0))^($H7576-IND_SavePot!$H7576)</f>
        <v>8.2998061727722287E-3</v>
      </c>
      <c r="J7576" s="13">
        <f t="shared" si="377"/>
        <v>8.2998061727722287E-3</v>
      </c>
      <c r="K7576" s="2">
        <v>0</v>
      </c>
    </row>
    <row r="7577" spans="3:11">
      <c r="C7577" s="11" t="str">
        <f>IND_SavePot!C7577</f>
        <v>INDWDEFFEM-62</v>
      </c>
      <c r="D7577" s="11" t="str">
        <f>IND_SavePot!D7577</f>
        <v>IWDEM</v>
      </c>
      <c r="E7577" s="10" t="str">
        <f t="shared" si="376"/>
        <v>IWDEM</v>
      </c>
      <c r="F7577" s="10" t="s">
        <v>10</v>
      </c>
      <c r="G7577" s="10" t="s">
        <v>11</v>
      </c>
      <c r="H7577" s="10">
        <f t="shared" si="378"/>
        <v>2050</v>
      </c>
      <c r="I7577" s="13">
        <f>IND_SavePot!I7577*(1+HLOOKUP(MID(D7577,2,2),$M$9:$AF$15,MATCH(RIGHT(D7577,2),$M$9:$M$15,0),0))^($H7577-IND_SavePot!$H7577)</f>
        <v>2.0400851253318127E-3</v>
      </c>
      <c r="J7577" s="13">
        <f t="shared" si="377"/>
        <v>2.0400851253318127E-3</v>
      </c>
      <c r="K7577" s="2">
        <v>0</v>
      </c>
    </row>
    <row r="7578" spans="3:11">
      <c r="C7578" s="11" t="str">
        <f>IND_SavePot!C7578</f>
        <v>INDWDEFFTF-62</v>
      </c>
      <c r="D7578" s="11" t="str">
        <f>IND_SavePot!D7578</f>
        <v>IWDTF</v>
      </c>
      <c r="E7578" s="10" t="str">
        <f t="shared" si="376"/>
        <v>IWDTF</v>
      </c>
      <c r="F7578" s="10" t="s">
        <v>10</v>
      </c>
      <c r="G7578" s="10" t="s">
        <v>11</v>
      </c>
      <c r="H7578" s="10">
        <f t="shared" si="378"/>
        <v>2050</v>
      </c>
      <c r="I7578" s="13">
        <f>IND_SavePot!I7578*(1+HLOOKUP(MID(D7578,2,2),$M$9:$AF$15,MATCH(RIGHT(D7578,2),$M$9:$M$15,0),0))^($H7578-IND_SavePot!$H7578)</f>
        <v>0</v>
      </c>
      <c r="J7578" s="13">
        <f t="shared" si="377"/>
        <v>0</v>
      </c>
      <c r="K7578" s="2">
        <v>3</v>
      </c>
    </row>
    <row r="7579" spans="3:11">
      <c r="C7579" s="11" t="str">
        <f>IND_SavePot!C7579</f>
        <v>INDWDEFFPH-63</v>
      </c>
      <c r="D7579" s="11" t="str">
        <f>IND_SavePot!D7579</f>
        <v>IWDPH</v>
      </c>
      <c r="E7579" s="10" t="str">
        <f t="shared" si="376"/>
        <v>IWDPH</v>
      </c>
      <c r="F7579" s="10" t="s">
        <v>10</v>
      </c>
      <c r="G7579" s="10" t="s">
        <v>11</v>
      </c>
      <c r="H7579" s="10">
        <f t="shared" si="378"/>
        <v>2050</v>
      </c>
      <c r="I7579" s="13">
        <f>IND_SavePot!I7579*(1+HLOOKUP(MID(D7579,2,2),$M$9:$AF$15,MATCH(RIGHT(D7579,2),$M$9:$M$15,0),0))^($H7579-IND_SavePot!$H7579)</f>
        <v>4.8774437212984988E-3</v>
      </c>
      <c r="J7579" s="13">
        <f t="shared" si="377"/>
        <v>4.8774437212984988E-3</v>
      </c>
      <c r="K7579" s="2">
        <v>4</v>
      </c>
    </row>
    <row r="7580" spans="3:11">
      <c r="C7580" s="11" t="str">
        <f>IND_SavePot!C7580</f>
        <v>INDWDEFFPH-63</v>
      </c>
      <c r="D7580" s="11" t="str">
        <f>IND_SavePot!D7580</f>
        <v>IWDPH</v>
      </c>
      <c r="E7580" s="10" t="str">
        <f t="shared" si="376"/>
        <v>IWDPH</v>
      </c>
      <c r="F7580" s="10" t="s">
        <v>10</v>
      </c>
      <c r="G7580" s="10" t="s">
        <v>11</v>
      </c>
      <c r="H7580" s="10">
        <f t="shared" si="378"/>
        <v>2050</v>
      </c>
      <c r="I7580" s="13">
        <f>IND_SavePot!I7580*(1+HLOOKUP(MID(D7580,2,2),$M$9:$AF$15,MATCH(RIGHT(D7580,2),$M$9:$M$15,0),0))^($H7580-IND_SavePot!$H7580)</f>
        <v>4.8774437212984988E-3</v>
      </c>
      <c r="J7580" s="13">
        <f t="shared" si="377"/>
        <v>4.8774437212984988E-3</v>
      </c>
      <c r="K7580" s="2">
        <v>6</v>
      </c>
    </row>
    <row r="7581" spans="3:11">
      <c r="C7581" s="11" t="str">
        <f>IND_SavePot!C7581</f>
        <v>INDWDEFFSH-63</v>
      </c>
      <c r="D7581" s="11" t="str">
        <f>IND_SavePot!D7581</f>
        <v>IWDSH</v>
      </c>
      <c r="E7581" s="10" t="str">
        <f t="shared" si="376"/>
        <v>IWDSH</v>
      </c>
      <c r="F7581" s="10" t="s">
        <v>10</v>
      </c>
      <c r="G7581" s="10" t="s">
        <v>11</v>
      </c>
      <c r="H7581" s="10">
        <f t="shared" si="378"/>
        <v>2050</v>
      </c>
      <c r="I7581" s="13">
        <f>IND_SavePot!I7581*(1+HLOOKUP(MID(D7581,2,2),$M$9:$AF$15,MATCH(RIGHT(D7581,2),$M$9:$M$15,0),0))^($H7581-IND_SavePot!$H7581)</f>
        <v>8.4949568437805035E-3</v>
      </c>
      <c r="J7581" s="13">
        <f t="shared" si="377"/>
        <v>8.4949568437805035E-3</v>
      </c>
      <c r="K7581" s="2">
        <v>2</v>
      </c>
    </row>
    <row r="7582" spans="3:11">
      <c r="C7582" s="11" t="str">
        <f>IND_SavePot!C7582</f>
        <v>INDWDEFFLA-63</v>
      </c>
      <c r="D7582" s="11" t="str">
        <f>IND_SavePot!D7582</f>
        <v>IWDLA</v>
      </c>
      <c r="E7582" s="10" t="str">
        <f t="shared" si="376"/>
        <v>IWDLA</v>
      </c>
      <c r="F7582" s="10" t="s">
        <v>10</v>
      </c>
      <c r="G7582" s="10" t="s">
        <v>11</v>
      </c>
      <c r="H7582" s="10">
        <f t="shared" si="378"/>
        <v>2050</v>
      </c>
      <c r="I7582" s="13">
        <f>IND_SavePot!I7582*(1+HLOOKUP(MID(D7582,2,2),$M$9:$AF$15,MATCH(RIGHT(D7582,2),$M$9:$M$15,0),0))^($H7582-IND_SavePot!$H7582)</f>
        <v>8.2998061727721471E-3</v>
      </c>
      <c r="J7582" s="13">
        <f t="shared" si="377"/>
        <v>8.2998061727721471E-3</v>
      </c>
      <c r="K7582" s="2">
        <v>0</v>
      </c>
    </row>
    <row r="7583" spans="3:11">
      <c r="C7583" s="11" t="str">
        <f>IND_SavePot!C7583</f>
        <v>INDWDEFFEM-63</v>
      </c>
      <c r="D7583" s="11" t="str">
        <f>IND_SavePot!D7583</f>
        <v>IWDEM</v>
      </c>
      <c r="E7583" s="10" t="str">
        <f t="shared" si="376"/>
        <v>IWDEM</v>
      </c>
      <c r="F7583" s="10" t="s">
        <v>10</v>
      </c>
      <c r="G7583" s="10" t="s">
        <v>11</v>
      </c>
      <c r="H7583" s="10">
        <f t="shared" si="378"/>
        <v>2050</v>
      </c>
      <c r="I7583" s="13">
        <f>IND_SavePot!I7583*(1+HLOOKUP(MID(D7583,2,2),$M$9:$AF$15,MATCH(RIGHT(D7583,2),$M$9:$M$15,0),0))^($H7583-IND_SavePot!$H7583)</f>
        <v>2.0400851253317724E-3</v>
      </c>
      <c r="J7583" s="13">
        <f t="shared" si="377"/>
        <v>2.0400851253317724E-3</v>
      </c>
      <c r="K7583" s="2">
        <v>0</v>
      </c>
    </row>
    <row r="7584" spans="3:11">
      <c r="C7584" s="11" t="str">
        <f>IND_SavePot!C7584</f>
        <v>INDWDEFFTF-63</v>
      </c>
      <c r="D7584" s="11" t="str">
        <f>IND_SavePot!D7584</f>
        <v>IWDTF</v>
      </c>
      <c r="E7584" s="10" t="str">
        <f t="shared" si="376"/>
        <v>IWDTF</v>
      </c>
      <c r="F7584" s="10" t="s">
        <v>10</v>
      </c>
      <c r="G7584" s="10" t="s">
        <v>11</v>
      </c>
      <c r="H7584" s="10">
        <f t="shared" si="378"/>
        <v>2050</v>
      </c>
      <c r="I7584" s="13">
        <f>IND_SavePot!I7584*(1+HLOOKUP(MID(D7584,2,2),$M$9:$AF$15,MATCH(RIGHT(D7584,2),$M$9:$M$15,0),0))^($H7584-IND_SavePot!$H7584)</f>
        <v>0</v>
      </c>
      <c r="J7584" s="13">
        <f t="shared" si="377"/>
        <v>0</v>
      </c>
      <c r="K7584" s="2">
        <v>3</v>
      </c>
    </row>
    <row r="7585" spans="3:11">
      <c r="C7585" s="11" t="str">
        <f>IND_SavePot!C7585</f>
        <v>INDWDEFFPH-64</v>
      </c>
      <c r="D7585" s="11" t="str">
        <f>IND_SavePot!D7585</f>
        <v>IWDPH</v>
      </c>
      <c r="E7585" s="10" t="str">
        <f t="shared" si="376"/>
        <v>IWDPH</v>
      </c>
      <c r="F7585" s="10" t="s">
        <v>10</v>
      </c>
      <c r="G7585" s="10" t="s">
        <v>11</v>
      </c>
      <c r="H7585" s="10">
        <f t="shared" si="378"/>
        <v>2050</v>
      </c>
      <c r="I7585" s="13">
        <f>IND_SavePot!I7585*(1+HLOOKUP(MID(D7585,2,2),$M$9:$AF$15,MATCH(RIGHT(D7585,2),$M$9:$M$15,0),0))^($H7585-IND_SavePot!$H7585)</f>
        <v>4.8774437212985603E-3</v>
      </c>
      <c r="J7585" s="13">
        <f t="shared" si="377"/>
        <v>4.8774437212985603E-3</v>
      </c>
      <c r="K7585" s="2">
        <v>4</v>
      </c>
    </row>
    <row r="7586" spans="3:11">
      <c r="C7586" s="11" t="str">
        <f>IND_SavePot!C7586</f>
        <v>INDWDEFFPH-64</v>
      </c>
      <c r="D7586" s="11" t="str">
        <f>IND_SavePot!D7586</f>
        <v>IWDPH</v>
      </c>
      <c r="E7586" s="10" t="str">
        <f t="shared" si="376"/>
        <v>IWDPH</v>
      </c>
      <c r="F7586" s="10" t="s">
        <v>10</v>
      </c>
      <c r="G7586" s="10" t="s">
        <v>11</v>
      </c>
      <c r="H7586" s="10">
        <f t="shared" si="378"/>
        <v>2050</v>
      </c>
      <c r="I7586" s="13">
        <f>IND_SavePot!I7586*(1+HLOOKUP(MID(D7586,2,2),$M$9:$AF$15,MATCH(RIGHT(D7586,2),$M$9:$M$15,0),0))^($H7586-IND_SavePot!$H7586)</f>
        <v>4.8774437212985603E-3</v>
      </c>
      <c r="J7586" s="13">
        <f t="shared" si="377"/>
        <v>4.8774437212985603E-3</v>
      </c>
      <c r="K7586" s="2">
        <v>6</v>
      </c>
    </row>
    <row r="7587" spans="3:11">
      <c r="C7587" s="11" t="str">
        <f>IND_SavePot!C7587</f>
        <v>INDWDEFFSH-64</v>
      </c>
      <c r="D7587" s="11" t="str">
        <f>IND_SavePot!D7587</f>
        <v>IWDSH</v>
      </c>
      <c r="E7587" s="10" t="str">
        <f t="shared" si="376"/>
        <v>IWDSH</v>
      </c>
      <c r="F7587" s="10" t="s">
        <v>10</v>
      </c>
      <c r="G7587" s="10" t="s">
        <v>11</v>
      </c>
      <c r="H7587" s="10">
        <f t="shared" si="378"/>
        <v>2050</v>
      </c>
      <c r="I7587" s="13">
        <f>IND_SavePot!I7587*(1+HLOOKUP(MID(D7587,2,2),$M$9:$AF$15,MATCH(RIGHT(D7587,2),$M$9:$M$15,0),0))^($H7587-IND_SavePot!$H7587)</f>
        <v>8.4949568437805035E-3</v>
      </c>
      <c r="J7587" s="13">
        <f t="shared" si="377"/>
        <v>8.4949568437805035E-3</v>
      </c>
      <c r="K7587" s="2">
        <v>2</v>
      </c>
    </row>
    <row r="7588" spans="3:11">
      <c r="C7588" s="11" t="str">
        <f>IND_SavePot!C7588</f>
        <v>INDWDEFFLA-64</v>
      </c>
      <c r="D7588" s="11" t="str">
        <f>IND_SavePot!D7588</f>
        <v>IWDLA</v>
      </c>
      <c r="E7588" s="10" t="str">
        <f t="shared" si="376"/>
        <v>IWDLA</v>
      </c>
      <c r="F7588" s="10" t="s">
        <v>10</v>
      </c>
      <c r="G7588" s="10" t="s">
        <v>11</v>
      </c>
      <c r="H7588" s="10">
        <f t="shared" si="378"/>
        <v>2050</v>
      </c>
      <c r="I7588" s="13">
        <f>IND_SavePot!I7588*(1+HLOOKUP(MID(D7588,2,2),$M$9:$AF$15,MATCH(RIGHT(D7588,2),$M$9:$M$15,0),0))^($H7588-IND_SavePot!$H7588)</f>
        <v>8.2998061727721471E-3</v>
      </c>
      <c r="J7588" s="13">
        <f t="shared" si="377"/>
        <v>8.2998061727721471E-3</v>
      </c>
      <c r="K7588" s="2">
        <v>0</v>
      </c>
    </row>
    <row r="7589" spans="3:11">
      <c r="C7589" s="11" t="str">
        <f>IND_SavePot!C7589</f>
        <v>INDWDEFFEM-64</v>
      </c>
      <c r="D7589" s="11" t="str">
        <f>IND_SavePot!D7589</f>
        <v>IWDEM</v>
      </c>
      <c r="E7589" s="10" t="str">
        <f t="shared" si="376"/>
        <v>IWDEM</v>
      </c>
      <c r="F7589" s="10" t="s">
        <v>10</v>
      </c>
      <c r="G7589" s="10" t="s">
        <v>11</v>
      </c>
      <c r="H7589" s="10">
        <f t="shared" si="378"/>
        <v>2050</v>
      </c>
      <c r="I7589" s="13">
        <f>IND_SavePot!I7589*(1+HLOOKUP(MID(D7589,2,2),$M$9:$AF$15,MATCH(RIGHT(D7589,2),$M$9:$M$15,0),0))^($H7589-IND_SavePot!$H7589)</f>
        <v>2.0400851253318535E-3</v>
      </c>
      <c r="J7589" s="13">
        <f t="shared" si="377"/>
        <v>2.0400851253318535E-3</v>
      </c>
      <c r="K7589" s="2">
        <v>0</v>
      </c>
    </row>
    <row r="7590" spans="3:11">
      <c r="C7590" s="11" t="str">
        <f>IND_SavePot!C7590</f>
        <v>INDWDEFFTF-64</v>
      </c>
      <c r="D7590" s="11" t="str">
        <f>IND_SavePot!D7590</f>
        <v>IWDTF</v>
      </c>
      <c r="E7590" s="10" t="str">
        <f t="shared" si="376"/>
        <v>IWDTF</v>
      </c>
      <c r="F7590" s="10" t="s">
        <v>10</v>
      </c>
      <c r="G7590" s="10" t="s">
        <v>11</v>
      </c>
      <c r="H7590" s="10">
        <f t="shared" si="378"/>
        <v>2050</v>
      </c>
      <c r="I7590" s="13">
        <f>IND_SavePot!I7590*(1+HLOOKUP(MID(D7590,2,2),$M$9:$AF$15,MATCH(RIGHT(D7590,2),$M$9:$M$15,0),0))^($H7590-IND_SavePot!$H7590)</f>
        <v>0</v>
      </c>
      <c r="J7590" s="13">
        <f t="shared" si="377"/>
        <v>0</v>
      </c>
      <c r="K7590" s="2">
        <v>3</v>
      </c>
    </row>
    <row r="7591" spans="3:11">
      <c r="C7591" s="11" t="str">
        <f>IND_SavePot!C7591</f>
        <v>INDWDEFFPH-65</v>
      </c>
      <c r="D7591" s="11" t="str">
        <f>IND_SavePot!D7591</f>
        <v>IWDPH</v>
      </c>
      <c r="E7591" s="10" t="str">
        <f t="shared" si="376"/>
        <v>IWDPH</v>
      </c>
      <c r="F7591" s="10" t="s">
        <v>10</v>
      </c>
      <c r="G7591" s="10" t="s">
        <v>11</v>
      </c>
      <c r="H7591" s="10">
        <f t="shared" si="378"/>
        <v>2050</v>
      </c>
      <c r="I7591" s="13">
        <f>IND_SavePot!I7591*(1+HLOOKUP(MID(D7591,2,2),$M$9:$AF$15,MATCH(RIGHT(D7591,2),$M$9:$M$15,0),0))^($H7591-IND_SavePot!$H7591)</f>
        <v>4.8774437212985603E-3</v>
      </c>
      <c r="J7591" s="13">
        <f t="shared" si="377"/>
        <v>4.8774437212985603E-3</v>
      </c>
      <c r="K7591" s="2">
        <v>4</v>
      </c>
    </row>
    <row r="7592" spans="3:11">
      <c r="C7592" s="11" t="str">
        <f>IND_SavePot!C7592</f>
        <v>INDWDEFFPH-65</v>
      </c>
      <c r="D7592" s="11" t="str">
        <f>IND_SavePot!D7592</f>
        <v>IWDPH</v>
      </c>
      <c r="E7592" s="10" t="str">
        <f t="shared" si="376"/>
        <v>IWDPH</v>
      </c>
      <c r="F7592" s="10" t="s">
        <v>10</v>
      </c>
      <c r="G7592" s="10" t="s">
        <v>11</v>
      </c>
      <c r="H7592" s="10">
        <f t="shared" si="378"/>
        <v>2050</v>
      </c>
      <c r="I7592" s="13">
        <f>IND_SavePot!I7592*(1+HLOOKUP(MID(D7592,2,2),$M$9:$AF$15,MATCH(RIGHT(D7592,2),$M$9:$M$15,0),0))^($H7592-IND_SavePot!$H7592)</f>
        <v>4.8774437212985603E-3</v>
      </c>
      <c r="J7592" s="13">
        <f t="shared" si="377"/>
        <v>4.8774437212985603E-3</v>
      </c>
      <c r="K7592" s="2">
        <v>6</v>
      </c>
    </row>
    <row r="7593" spans="3:11">
      <c r="C7593" s="11" t="str">
        <f>IND_SavePot!C7593</f>
        <v>INDWDEFFSH-65</v>
      </c>
      <c r="D7593" s="11" t="str">
        <f>IND_SavePot!D7593</f>
        <v>IWDSH</v>
      </c>
      <c r="E7593" s="10" t="str">
        <f t="shared" si="376"/>
        <v>IWDSH</v>
      </c>
      <c r="F7593" s="10" t="s">
        <v>10</v>
      </c>
      <c r="G7593" s="10" t="s">
        <v>11</v>
      </c>
      <c r="H7593" s="10">
        <f t="shared" si="378"/>
        <v>2050</v>
      </c>
      <c r="I7593" s="13">
        <f>IND_SavePot!I7593*(1+HLOOKUP(MID(D7593,2,2),$M$9:$AF$15,MATCH(RIGHT(D7593,2),$M$9:$M$15,0),0))^($H7593-IND_SavePot!$H7593)</f>
        <v>8.4949568437803942E-3</v>
      </c>
      <c r="J7593" s="13">
        <f t="shared" si="377"/>
        <v>8.4949568437803942E-3</v>
      </c>
      <c r="K7593" s="2">
        <v>1</v>
      </c>
    </row>
    <row r="7594" spans="3:11">
      <c r="C7594" s="11" t="str">
        <f>IND_SavePot!C7594</f>
        <v>INDWDEFFLA-65</v>
      </c>
      <c r="D7594" s="11" t="str">
        <f>IND_SavePot!D7594</f>
        <v>IWDLA</v>
      </c>
      <c r="E7594" s="10" t="str">
        <f t="shared" si="376"/>
        <v>IWDLA</v>
      </c>
      <c r="F7594" s="10" t="s">
        <v>10</v>
      </c>
      <c r="G7594" s="10" t="s">
        <v>11</v>
      </c>
      <c r="H7594" s="10">
        <f t="shared" si="378"/>
        <v>2050</v>
      </c>
      <c r="I7594" s="13">
        <f>IND_SavePot!I7594*(1+HLOOKUP(MID(D7594,2,2),$M$9:$AF$15,MATCH(RIGHT(D7594,2),$M$9:$M$15,0),0))^($H7594-IND_SavePot!$H7594)</f>
        <v>8.2998061727721471E-3</v>
      </c>
      <c r="J7594" s="13">
        <f t="shared" si="377"/>
        <v>8.2998061727721471E-3</v>
      </c>
      <c r="K7594" s="2">
        <v>0</v>
      </c>
    </row>
    <row r="7595" spans="3:11">
      <c r="C7595" s="11" t="str">
        <f>IND_SavePot!C7595</f>
        <v>INDWDEFFEM-65</v>
      </c>
      <c r="D7595" s="11" t="str">
        <f>IND_SavePot!D7595</f>
        <v>IWDEM</v>
      </c>
      <c r="E7595" s="10" t="str">
        <f t="shared" si="376"/>
        <v>IWDEM</v>
      </c>
      <c r="F7595" s="10" t="s">
        <v>10</v>
      </c>
      <c r="G7595" s="10" t="s">
        <v>11</v>
      </c>
      <c r="H7595" s="10">
        <f t="shared" si="378"/>
        <v>2050</v>
      </c>
      <c r="I7595" s="13">
        <f>IND_SavePot!I7595*(1+HLOOKUP(MID(D7595,2,2),$M$9:$AF$15,MATCH(RIGHT(D7595,2),$M$9:$M$15,0),0))^($H7595-IND_SavePot!$H7595)</f>
        <v>2.0400851253317724E-3</v>
      </c>
      <c r="J7595" s="13">
        <f t="shared" si="377"/>
        <v>2.0400851253317724E-3</v>
      </c>
      <c r="K7595" s="2">
        <v>0</v>
      </c>
    </row>
    <row r="7596" spans="3:11">
      <c r="C7596" s="11" t="str">
        <f>IND_SavePot!C7596</f>
        <v>INDWDEFFTF-65</v>
      </c>
      <c r="D7596" s="11" t="str">
        <f>IND_SavePot!D7596</f>
        <v>IWDTF</v>
      </c>
      <c r="E7596" s="10" t="str">
        <f t="shared" si="376"/>
        <v>IWDTF</v>
      </c>
      <c r="F7596" s="10" t="s">
        <v>10</v>
      </c>
      <c r="G7596" s="10" t="s">
        <v>11</v>
      </c>
      <c r="H7596" s="10">
        <f t="shared" si="378"/>
        <v>2050</v>
      </c>
      <c r="I7596" s="13">
        <f>IND_SavePot!I7596*(1+HLOOKUP(MID(D7596,2,2),$M$9:$AF$15,MATCH(RIGHT(D7596,2),$M$9:$M$15,0),0))^($H7596-IND_SavePot!$H7596)</f>
        <v>0</v>
      </c>
      <c r="J7596" s="13">
        <f t="shared" si="377"/>
        <v>0</v>
      </c>
      <c r="K7596" s="2">
        <v>3</v>
      </c>
    </row>
    <row r="7597" spans="3:11">
      <c r="C7597" s="11" t="str">
        <f>IND_SavePot!C7597</f>
        <v>INDWDEFFPH-66</v>
      </c>
      <c r="D7597" s="11" t="str">
        <f>IND_SavePot!D7597</f>
        <v>IWDPH</v>
      </c>
      <c r="E7597" s="10" t="str">
        <f t="shared" si="376"/>
        <v>IWDPH</v>
      </c>
      <c r="F7597" s="10" t="s">
        <v>10</v>
      </c>
      <c r="G7597" s="10" t="s">
        <v>11</v>
      </c>
      <c r="H7597" s="10">
        <f t="shared" si="378"/>
        <v>2050</v>
      </c>
      <c r="I7597" s="13">
        <f>IND_SavePot!I7597*(1+HLOOKUP(MID(D7597,2,2),$M$9:$AF$15,MATCH(RIGHT(D7597,2),$M$9:$M$15,0),0))^($H7597-IND_SavePot!$H7597)</f>
        <v>4.8774437212985603E-3</v>
      </c>
      <c r="J7597" s="13">
        <f t="shared" si="377"/>
        <v>4.8774437212985603E-3</v>
      </c>
      <c r="K7597" s="2">
        <v>3</v>
      </c>
    </row>
    <row r="7598" spans="3:11">
      <c r="C7598" s="11" t="str">
        <f>IND_SavePot!C7598</f>
        <v>INDWDEFFPH-66</v>
      </c>
      <c r="D7598" s="11" t="str">
        <f>IND_SavePot!D7598</f>
        <v>IWDPH</v>
      </c>
      <c r="E7598" s="10" t="str">
        <f t="shared" si="376"/>
        <v>IWDPH</v>
      </c>
      <c r="F7598" s="10" t="s">
        <v>10</v>
      </c>
      <c r="G7598" s="10" t="s">
        <v>11</v>
      </c>
      <c r="H7598" s="10">
        <f t="shared" si="378"/>
        <v>2050</v>
      </c>
      <c r="I7598" s="13">
        <f>IND_SavePot!I7598*(1+HLOOKUP(MID(D7598,2,2),$M$9:$AF$15,MATCH(RIGHT(D7598,2),$M$9:$M$15,0),0))^($H7598-IND_SavePot!$H7598)</f>
        <v>4.8774437212985603E-3</v>
      </c>
      <c r="J7598" s="13">
        <f t="shared" si="377"/>
        <v>4.8774437212985603E-3</v>
      </c>
      <c r="K7598" s="2">
        <v>6</v>
      </c>
    </row>
    <row r="7599" spans="3:11">
      <c r="C7599" s="11" t="str">
        <f>IND_SavePot!C7599</f>
        <v>INDWDEFFSH-66</v>
      </c>
      <c r="D7599" s="11" t="str">
        <f>IND_SavePot!D7599</f>
        <v>IWDSH</v>
      </c>
      <c r="E7599" s="10" t="str">
        <f t="shared" si="376"/>
        <v>IWDSH</v>
      </c>
      <c r="F7599" s="10" t="s">
        <v>10</v>
      </c>
      <c r="G7599" s="10" t="s">
        <v>11</v>
      </c>
      <c r="H7599" s="10">
        <f t="shared" si="378"/>
        <v>2050</v>
      </c>
      <c r="I7599" s="13">
        <f>IND_SavePot!I7599*(1+HLOOKUP(MID(D7599,2,2),$M$9:$AF$15,MATCH(RIGHT(D7599,2),$M$9:$M$15,0),0))^($H7599-IND_SavePot!$H7599)</f>
        <v>8.4949568437803942E-3</v>
      </c>
      <c r="J7599" s="13">
        <f t="shared" si="377"/>
        <v>8.4949568437803942E-3</v>
      </c>
      <c r="K7599" s="2">
        <v>1</v>
      </c>
    </row>
    <row r="7600" spans="3:11">
      <c r="C7600" s="11" t="str">
        <f>IND_SavePot!C7600</f>
        <v>INDWDEFFLA-66</v>
      </c>
      <c r="D7600" s="11" t="str">
        <f>IND_SavePot!D7600</f>
        <v>IWDLA</v>
      </c>
      <c r="E7600" s="10" t="str">
        <f t="shared" si="376"/>
        <v>IWDLA</v>
      </c>
      <c r="F7600" s="10" t="s">
        <v>10</v>
      </c>
      <c r="G7600" s="10" t="s">
        <v>11</v>
      </c>
      <c r="H7600" s="10">
        <f t="shared" si="378"/>
        <v>2050</v>
      </c>
      <c r="I7600" s="13">
        <f>IND_SavePot!I7600*(1+HLOOKUP(MID(D7600,2,2),$M$9:$AF$15,MATCH(RIGHT(D7600,2),$M$9:$M$15,0),0))^($H7600-IND_SavePot!$H7600)</f>
        <v>8.2998061727721471E-3</v>
      </c>
      <c r="J7600" s="13">
        <f t="shared" si="377"/>
        <v>8.2998061727721471E-3</v>
      </c>
      <c r="K7600" s="2">
        <v>0</v>
      </c>
    </row>
    <row r="7601" spans="3:11">
      <c r="C7601" s="11" t="str">
        <f>IND_SavePot!C7601</f>
        <v>INDWDEFFEM-66</v>
      </c>
      <c r="D7601" s="11" t="str">
        <f>IND_SavePot!D7601</f>
        <v>IWDEM</v>
      </c>
      <c r="E7601" s="10" t="str">
        <f t="shared" si="376"/>
        <v>IWDEM</v>
      </c>
      <c r="F7601" s="10" t="s">
        <v>10</v>
      </c>
      <c r="G7601" s="10" t="s">
        <v>11</v>
      </c>
      <c r="H7601" s="10">
        <f t="shared" si="378"/>
        <v>2050</v>
      </c>
      <c r="I7601" s="13">
        <f>IND_SavePot!I7601*(1+HLOOKUP(MID(D7601,2,2),$M$9:$AF$15,MATCH(RIGHT(D7601,2),$M$9:$M$15,0),0))^($H7601-IND_SavePot!$H7601)</f>
        <v>2.0400851253317724E-3</v>
      </c>
      <c r="J7601" s="13">
        <f t="shared" si="377"/>
        <v>2.0400851253317724E-3</v>
      </c>
      <c r="K7601" s="2">
        <v>0</v>
      </c>
    </row>
    <row r="7602" spans="3:11">
      <c r="C7602" s="11" t="str">
        <f>IND_SavePot!C7602</f>
        <v>INDWDEFFTF-66</v>
      </c>
      <c r="D7602" s="11" t="str">
        <f>IND_SavePot!D7602</f>
        <v>IWDTF</v>
      </c>
      <c r="E7602" s="10" t="str">
        <f t="shared" si="376"/>
        <v>IWDTF</v>
      </c>
      <c r="F7602" s="10" t="s">
        <v>10</v>
      </c>
      <c r="G7602" s="10" t="s">
        <v>11</v>
      </c>
      <c r="H7602" s="10">
        <f t="shared" si="378"/>
        <v>2050</v>
      </c>
      <c r="I7602" s="13">
        <f>IND_SavePot!I7602*(1+HLOOKUP(MID(D7602,2,2),$M$9:$AF$15,MATCH(RIGHT(D7602,2),$M$9:$M$15,0),0))^($H7602-IND_SavePot!$H7602)</f>
        <v>0</v>
      </c>
      <c r="J7602" s="13">
        <f t="shared" si="377"/>
        <v>0</v>
      </c>
      <c r="K7602" s="2">
        <v>3</v>
      </c>
    </row>
    <row r="7603" spans="3:11">
      <c r="C7603" s="11" t="str">
        <f>IND_SavePot!C7603</f>
        <v>INDWDEFFPH-67</v>
      </c>
      <c r="D7603" s="11" t="str">
        <f>IND_SavePot!D7603</f>
        <v>IWDPH</v>
      </c>
      <c r="E7603" s="10" t="str">
        <f t="shared" si="376"/>
        <v>IWDPH</v>
      </c>
      <c r="F7603" s="10" t="s">
        <v>10</v>
      </c>
      <c r="G7603" s="10" t="s">
        <v>11</v>
      </c>
      <c r="H7603" s="10">
        <f t="shared" si="378"/>
        <v>2050</v>
      </c>
      <c r="I7603" s="13">
        <f>IND_SavePot!I7603*(1+HLOOKUP(MID(D7603,2,2),$M$9:$AF$15,MATCH(RIGHT(D7603,2),$M$9:$M$15,0),0))^($H7603-IND_SavePot!$H7603)</f>
        <v>4.8774437212985603E-3</v>
      </c>
      <c r="J7603" s="13">
        <f t="shared" si="377"/>
        <v>4.8774437212985603E-3</v>
      </c>
      <c r="K7603" s="2">
        <v>3</v>
      </c>
    </row>
    <row r="7604" spans="3:11">
      <c r="C7604" s="11" t="str">
        <f>IND_SavePot!C7604</f>
        <v>INDWDEFFPH-67</v>
      </c>
      <c r="D7604" s="11" t="str">
        <f>IND_SavePot!D7604</f>
        <v>IWDPH</v>
      </c>
      <c r="E7604" s="10" t="str">
        <f t="shared" si="376"/>
        <v>IWDPH</v>
      </c>
      <c r="F7604" s="10" t="s">
        <v>10</v>
      </c>
      <c r="G7604" s="10" t="s">
        <v>11</v>
      </c>
      <c r="H7604" s="10">
        <f t="shared" si="378"/>
        <v>2050</v>
      </c>
      <c r="I7604" s="13">
        <f>IND_SavePot!I7604*(1+HLOOKUP(MID(D7604,2,2),$M$9:$AF$15,MATCH(RIGHT(D7604,2),$M$9:$M$15,0),0))^($H7604-IND_SavePot!$H7604)</f>
        <v>4.8774437212985603E-3</v>
      </c>
      <c r="J7604" s="13">
        <f t="shared" si="377"/>
        <v>4.8774437212985603E-3</v>
      </c>
      <c r="K7604" s="2">
        <v>6</v>
      </c>
    </row>
    <row r="7605" spans="3:11">
      <c r="C7605" s="11" t="str">
        <f>IND_SavePot!C7605</f>
        <v>INDWDEFFSH-67</v>
      </c>
      <c r="D7605" s="11" t="str">
        <f>IND_SavePot!D7605</f>
        <v>IWDSH</v>
      </c>
      <c r="E7605" s="10" t="str">
        <f t="shared" si="376"/>
        <v>IWDSH</v>
      </c>
      <c r="F7605" s="10" t="s">
        <v>10</v>
      </c>
      <c r="G7605" s="10" t="s">
        <v>11</v>
      </c>
      <c r="H7605" s="10">
        <f t="shared" si="378"/>
        <v>2050</v>
      </c>
      <c r="I7605" s="13">
        <f>IND_SavePot!I7605*(1+HLOOKUP(MID(D7605,2,2),$M$9:$AF$15,MATCH(RIGHT(D7605,2),$M$9:$M$15,0),0))^($H7605-IND_SavePot!$H7605)</f>
        <v>8.4949568437806128E-3</v>
      </c>
      <c r="J7605" s="13">
        <f t="shared" si="377"/>
        <v>8.4949568437806128E-3</v>
      </c>
      <c r="K7605" s="2">
        <v>1</v>
      </c>
    </row>
    <row r="7606" spans="3:11">
      <c r="C7606" s="11" t="str">
        <f>IND_SavePot!C7606</f>
        <v>INDWDEFFLA-67</v>
      </c>
      <c r="D7606" s="11" t="str">
        <f>IND_SavePot!D7606</f>
        <v>IWDLA</v>
      </c>
      <c r="E7606" s="10" t="str">
        <f t="shared" si="376"/>
        <v>IWDLA</v>
      </c>
      <c r="F7606" s="10" t="s">
        <v>10</v>
      </c>
      <c r="G7606" s="10" t="s">
        <v>11</v>
      </c>
      <c r="H7606" s="10">
        <f t="shared" si="378"/>
        <v>2050</v>
      </c>
      <c r="I7606" s="13">
        <f>IND_SavePot!I7606*(1+HLOOKUP(MID(D7606,2,2),$M$9:$AF$15,MATCH(RIGHT(D7606,2),$M$9:$M$15,0),0))^($H7606-IND_SavePot!$H7606)</f>
        <v>8.2998061727722287E-3</v>
      </c>
      <c r="J7606" s="13">
        <f t="shared" si="377"/>
        <v>8.2998061727722287E-3</v>
      </c>
      <c r="K7606" s="2">
        <v>0</v>
      </c>
    </row>
    <row r="7607" spans="3:11">
      <c r="C7607" s="11" t="str">
        <f>IND_SavePot!C7607</f>
        <v>INDWDEFFEM-67</v>
      </c>
      <c r="D7607" s="11" t="str">
        <f>IND_SavePot!D7607</f>
        <v>IWDEM</v>
      </c>
      <c r="E7607" s="10" t="str">
        <f t="shared" si="376"/>
        <v>IWDEM</v>
      </c>
      <c r="F7607" s="10" t="s">
        <v>10</v>
      </c>
      <c r="G7607" s="10" t="s">
        <v>11</v>
      </c>
      <c r="H7607" s="10">
        <f t="shared" si="378"/>
        <v>2050</v>
      </c>
      <c r="I7607" s="13">
        <f>IND_SavePot!I7607*(1+HLOOKUP(MID(D7607,2,2),$M$9:$AF$15,MATCH(RIGHT(D7607,2),$M$9:$M$15,0),0))^($H7607-IND_SavePot!$H7607)</f>
        <v>2.0400851253318535E-3</v>
      </c>
      <c r="J7607" s="13">
        <f t="shared" si="377"/>
        <v>2.0400851253318535E-3</v>
      </c>
      <c r="K7607" s="2">
        <v>0</v>
      </c>
    </row>
    <row r="7608" spans="3:11">
      <c r="C7608" s="11" t="str">
        <f>IND_SavePot!C7608</f>
        <v>INDWDEFFTF-67</v>
      </c>
      <c r="D7608" s="11" t="str">
        <f>IND_SavePot!D7608</f>
        <v>IWDTF</v>
      </c>
      <c r="E7608" s="10" t="str">
        <f t="shared" si="376"/>
        <v>IWDTF</v>
      </c>
      <c r="F7608" s="10" t="s">
        <v>10</v>
      </c>
      <c r="G7608" s="10" t="s">
        <v>11</v>
      </c>
      <c r="H7608" s="10">
        <f t="shared" si="378"/>
        <v>2050</v>
      </c>
      <c r="I7608" s="13">
        <f>IND_SavePot!I7608*(1+HLOOKUP(MID(D7608,2,2),$M$9:$AF$15,MATCH(RIGHT(D7608,2),$M$9:$M$15,0),0))^($H7608-IND_SavePot!$H7608)</f>
        <v>0</v>
      </c>
      <c r="J7608" s="13">
        <f t="shared" si="377"/>
        <v>0</v>
      </c>
      <c r="K7608" s="2">
        <v>3</v>
      </c>
    </row>
    <row r="7609" spans="3:11">
      <c r="C7609" s="11" t="str">
        <f>IND_SavePot!C7609</f>
        <v>INDWDEFFPH-68</v>
      </c>
      <c r="D7609" s="11" t="str">
        <f>IND_SavePot!D7609</f>
        <v>IWDPH</v>
      </c>
      <c r="E7609" s="10" t="str">
        <f t="shared" si="376"/>
        <v>IWDPH</v>
      </c>
      <c r="F7609" s="10" t="s">
        <v>10</v>
      </c>
      <c r="G7609" s="10" t="s">
        <v>11</v>
      </c>
      <c r="H7609" s="10">
        <f t="shared" si="378"/>
        <v>2050</v>
      </c>
      <c r="I7609" s="13">
        <f>IND_SavePot!I7609*(1+HLOOKUP(MID(D7609,2,2),$M$9:$AF$15,MATCH(RIGHT(D7609,2),$M$9:$M$15,0),0))^($H7609-IND_SavePot!$H7609)</f>
        <v>4.8774437212984988E-3</v>
      </c>
      <c r="J7609" s="13">
        <f t="shared" si="377"/>
        <v>4.8774437212984988E-3</v>
      </c>
      <c r="K7609" s="2">
        <v>3</v>
      </c>
    </row>
    <row r="7610" spans="3:11">
      <c r="C7610" s="11" t="str">
        <f>IND_SavePot!C7610</f>
        <v>INDWDEFFPH-68</v>
      </c>
      <c r="D7610" s="11" t="str">
        <f>IND_SavePot!D7610</f>
        <v>IWDPH</v>
      </c>
      <c r="E7610" s="10" t="str">
        <f t="shared" si="376"/>
        <v>IWDPH</v>
      </c>
      <c r="F7610" s="10" t="s">
        <v>10</v>
      </c>
      <c r="G7610" s="10" t="s">
        <v>11</v>
      </c>
      <c r="H7610" s="10">
        <f t="shared" si="378"/>
        <v>2050</v>
      </c>
      <c r="I7610" s="13">
        <f>IND_SavePot!I7610*(1+HLOOKUP(MID(D7610,2,2),$M$9:$AF$15,MATCH(RIGHT(D7610,2),$M$9:$M$15,0),0))^($H7610-IND_SavePot!$H7610)</f>
        <v>4.8774437212984988E-3</v>
      </c>
      <c r="J7610" s="13">
        <f t="shared" si="377"/>
        <v>4.8774437212984988E-3</v>
      </c>
      <c r="K7610" s="2">
        <v>6</v>
      </c>
    </row>
    <row r="7611" spans="3:11">
      <c r="C7611" s="11" t="str">
        <f>IND_SavePot!C7611</f>
        <v>INDWDEFFSH-68</v>
      </c>
      <c r="D7611" s="11" t="str">
        <f>IND_SavePot!D7611</f>
        <v>IWDSH</v>
      </c>
      <c r="E7611" s="10" t="str">
        <f t="shared" si="376"/>
        <v>IWDSH</v>
      </c>
      <c r="F7611" s="10" t="s">
        <v>10</v>
      </c>
      <c r="G7611" s="10" t="s">
        <v>11</v>
      </c>
      <c r="H7611" s="10">
        <f t="shared" si="378"/>
        <v>2050</v>
      </c>
      <c r="I7611" s="13">
        <f>IND_SavePot!I7611*(1+HLOOKUP(MID(D7611,2,2),$M$9:$AF$15,MATCH(RIGHT(D7611,2),$M$9:$M$15,0),0))^($H7611-IND_SavePot!$H7611)</f>
        <v>8.4949568437803942E-3</v>
      </c>
      <c r="J7611" s="13">
        <f t="shared" si="377"/>
        <v>8.4949568437803942E-3</v>
      </c>
      <c r="K7611" s="2">
        <v>0</v>
      </c>
    </row>
    <row r="7612" spans="3:11">
      <c r="C7612" s="11" t="str">
        <f>IND_SavePot!C7612</f>
        <v>INDWDEFFLA-68</v>
      </c>
      <c r="D7612" s="11" t="str">
        <f>IND_SavePot!D7612</f>
        <v>IWDLA</v>
      </c>
      <c r="E7612" s="10" t="str">
        <f t="shared" si="376"/>
        <v>IWDLA</v>
      </c>
      <c r="F7612" s="10" t="s">
        <v>10</v>
      </c>
      <c r="G7612" s="10" t="s">
        <v>11</v>
      </c>
      <c r="H7612" s="10">
        <f t="shared" si="378"/>
        <v>2050</v>
      </c>
      <c r="I7612" s="13">
        <f>IND_SavePot!I7612*(1+HLOOKUP(MID(D7612,2,2),$M$9:$AF$15,MATCH(RIGHT(D7612,2),$M$9:$M$15,0),0))^($H7612-IND_SavePot!$H7612)</f>
        <v>8.2998061727721471E-3</v>
      </c>
      <c r="J7612" s="13">
        <f t="shared" si="377"/>
        <v>8.2998061727721471E-3</v>
      </c>
      <c r="K7612" s="2">
        <v>0</v>
      </c>
    </row>
    <row r="7613" spans="3:11">
      <c r="C7613" s="11" t="str">
        <f>IND_SavePot!C7613</f>
        <v>INDWDEFFEM-68</v>
      </c>
      <c r="D7613" s="11" t="str">
        <f>IND_SavePot!D7613</f>
        <v>IWDEM</v>
      </c>
      <c r="E7613" s="10" t="str">
        <f t="shared" si="376"/>
        <v>IWDEM</v>
      </c>
      <c r="F7613" s="10" t="s">
        <v>10</v>
      </c>
      <c r="G7613" s="10" t="s">
        <v>11</v>
      </c>
      <c r="H7613" s="10">
        <f t="shared" si="378"/>
        <v>2050</v>
      </c>
      <c r="I7613" s="13">
        <f>IND_SavePot!I7613*(1+HLOOKUP(MID(D7613,2,2),$M$9:$AF$15,MATCH(RIGHT(D7613,2),$M$9:$M$15,0),0))^($H7613-IND_SavePot!$H7613)</f>
        <v>2.0400851253317724E-3</v>
      </c>
      <c r="J7613" s="13">
        <f t="shared" si="377"/>
        <v>2.0400851253317724E-3</v>
      </c>
      <c r="K7613" s="2">
        <v>0</v>
      </c>
    </row>
    <row r="7614" spans="3:11">
      <c r="C7614" s="11" t="str">
        <f>IND_SavePot!C7614</f>
        <v>INDWDEFFTF-68</v>
      </c>
      <c r="D7614" s="11" t="str">
        <f>IND_SavePot!D7614</f>
        <v>IWDTF</v>
      </c>
      <c r="E7614" s="10" t="str">
        <f t="shared" si="376"/>
        <v>IWDTF</v>
      </c>
      <c r="F7614" s="10" t="s">
        <v>10</v>
      </c>
      <c r="G7614" s="10" t="s">
        <v>11</v>
      </c>
      <c r="H7614" s="10">
        <f t="shared" si="378"/>
        <v>2050</v>
      </c>
      <c r="I7614" s="13">
        <f>IND_SavePot!I7614*(1+HLOOKUP(MID(D7614,2,2),$M$9:$AF$15,MATCH(RIGHT(D7614,2),$M$9:$M$15,0),0))^($H7614-IND_SavePot!$H7614)</f>
        <v>0</v>
      </c>
      <c r="J7614" s="13">
        <f t="shared" si="377"/>
        <v>0</v>
      </c>
      <c r="K7614" s="2">
        <v>3</v>
      </c>
    </row>
    <row r="7615" spans="3:11">
      <c r="C7615" s="11" t="str">
        <f>IND_SavePot!C7615</f>
        <v>INDWDEFFPH-69</v>
      </c>
      <c r="D7615" s="11" t="str">
        <f>IND_SavePot!D7615</f>
        <v>IWDPH</v>
      </c>
      <c r="E7615" s="10" t="str">
        <f t="shared" si="376"/>
        <v>IWDPH</v>
      </c>
      <c r="F7615" s="10" t="s">
        <v>10</v>
      </c>
      <c r="G7615" s="10" t="s">
        <v>11</v>
      </c>
      <c r="H7615" s="10">
        <f t="shared" si="378"/>
        <v>2050</v>
      </c>
      <c r="I7615" s="13">
        <f>IND_SavePot!I7615*(1+HLOOKUP(MID(D7615,2,2),$M$9:$AF$15,MATCH(RIGHT(D7615,2),$M$9:$M$15,0),0))^($H7615-IND_SavePot!$H7615)</f>
        <v>4.8774437212985603E-3</v>
      </c>
      <c r="J7615" s="13">
        <f t="shared" si="377"/>
        <v>4.8774437212985603E-3</v>
      </c>
      <c r="K7615" s="2">
        <v>3</v>
      </c>
    </row>
    <row r="7616" spans="3:11">
      <c r="C7616" s="11" t="str">
        <f>IND_SavePot!C7616</f>
        <v>INDWDEFFPH-69</v>
      </c>
      <c r="D7616" s="11" t="str">
        <f>IND_SavePot!D7616</f>
        <v>IWDPH</v>
      </c>
      <c r="E7616" s="10" t="str">
        <f t="shared" si="376"/>
        <v>IWDPH</v>
      </c>
      <c r="F7616" s="10" t="s">
        <v>10</v>
      </c>
      <c r="G7616" s="10" t="s">
        <v>11</v>
      </c>
      <c r="H7616" s="10">
        <f t="shared" si="378"/>
        <v>2050</v>
      </c>
      <c r="I7616" s="13">
        <f>IND_SavePot!I7616*(1+HLOOKUP(MID(D7616,2,2),$M$9:$AF$15,MATCH(RIGHT(D7616,2),$M$9:$M$15,0),0))^($H7616-IND_SavePot!$H7616)</f>
        <v>4.8774437212985603E-3</v>
      </c>
      <c r="J7616" s="13">
        <f t="shared" si="377"/>
        <v>4.8774437212985603E-3</v>
      </c>
      <c r="K7616" s="2">
        <v>6</v>
      </c>
    </row>
    <row r="7617" spans="3:11">
      <c r="C7617" s="11" t="str">
        <f>IND_SavePot!C7617</f>
        <v>INDWDEFFSH-69</v>
      </c>
      <c r="D7617" s="11" t="str">
        <f>IND_SavePot!D7617</f>
        <v>IWDSH</v>
      </c>
      <c r="E7617" s="10" t="str">
        <f t="shared" si="376"/>
        <v>IWDSH</v>
      </c>
      <c r="F7617" s="10" t="s">
        <v>10</v>
      </c>
      <c r="G7617" s="10" t="s">
        <v>11</v>
      </c>
      <c r="H7617" s="10">
        <f t="shared" si="378"/>
        <v>2050</v>
      </c>
      <c r="I7617" s="13">
        <f>IND_SavePot!I7617*(1+HLOOKUP(MID(D7617,2,2),$M$9:$AF$15,MATCH(RIGHT(D7617,2),$M$9:$M$15,0),0))^($H7617-IND_SavePot!$H7617)</f>
        <v>8.4949568437805035E-3</v>
      </c>
      <c r="J7617" s="13">
        <f t="shared" si="377"/>
        <v>8.4949568437805035E-3</v>
      </c>
      <c r="K7617" s="2">
        <v>0</v>
      </c>
    </row>
    <row r="7618" spans="3:11">
      <c r="C7618" s="11" t="str">
        <f>IND_SavePot!C7618</f>
        <v>INDWDEFFLA-69</v>
      </c>
      <c r="D7618" s="11" t="str">
        <f>IND_SavePot!D7618</f>
        <v>IWDLA</v>
      </c>
      <c r="E7618" s="10" t="str">
        <f t="shared" si="376"/>
        <v>IWDLA</v>
      </c>
      <c r="F7618" s="10" t="s">
        <v>10</v>
      </c>
      <c r="G7618" s="10" t="s">
        <v>11</v>
      </c>
      <c r="H7618" s="10">
        <f t="shared" si="378"/>
        <v>2050</v>
      </c>
      <c r="I7618" s="13">
        <f>IND_SavePot!I7618*(1+HLOOKUP(MID(D7618,2,2),$M$9:$AF$15,MATCH(RIGHT(D7618,2),$M$9:$M$15,0),0))^($H7618-IND_SavePot!$H7618)</f>
        <v>8.2998061727721471E-3</v>
      </c>
      <c r="J7618" s="13">
        <f t="shared" si="377"/>
        <v>8.2998061727721471E-3</v>
      </c>
      <c r="K7618" s="2">
        <v>0</v>
      </c>
    </row>
    <row r="7619" spans="3:11">
      <c r="C7619" s="11" t="str">
        <f>IND_SavePot!C7619</f>
        <v>INDWDEFFEM-69</v>
      </c>
      <c r="D7619" s="11" t="str">
        <f>IND_SavePot!D7619</f>
        <v>IWDEM</v>
      </c>
      <c r="E7619" s="10" t="str">
        <f t="shared" si="376"/>
        <v>IWDEM</v>
      </c>
      <c r="F7619" s="10" t="s">
        <v>10</v>
      </c>
      <c r="G7619" s="10" t="s">
        <v>11</v>
      </c>
      <c r="H7619" s="10">
        <f t="shared" si="378"/>
        <v>2050</v>
      </c>
      <c r="I7619" s="13">
        <f>IND_SavePot!I7619*(1+HLOOKUP(MID(D7619,2,2),$M$9:$AF$15,MATCH(RIGHT(D7619,2),$M$9:$M$15,0),0))^($H7619-IND_SavePot!$H7619)</f>
        <v>2.0400851253318535E-3</v>
      </c>
      <c r="J7619" s="13">
        <f t="shared" si="377"/>
        <v>2.0400851253318535E-3</v>
      </c>
      <c r="K7619" s="2">
        <v>0</v>
      </c>
    </row>
    <row r="7620" spans="3:11">
      <c r="C7620" s="11" t="str">
        <f>IND_SavePot!C7620</f>
        <v>INDWDEFFTF-69</v>
      </c>
      <c r="D7620" s="11" t="str">
        <f>IND_SavePot!D7620</f>
        <v>IWDTF</v>
      </c>
      <c r="E7620" s="10" t="str">
        <f t="shared" si="376"/>
        <v>IWDTF</v>
      </c>
      <c r="F7620" s="10" t="s">
        <v>10</v>
      </c>
      <c r="G7620" s="10" t="s">
        <v>11</v>
      </c>
      <c r="H7620" s="10">
        <f t="shared" si="378"/>
        <v>2050</v>
      </c>
      <c r="I7620" s="13">
        <f>IND_SavePot!I7620*(1+HLOOKUP(MID(D7620,2,2),$M$9:$AF$15,MATCH(RIGHT(D7620,2),$M$9:$M$15,0),0))^($H7620-IND_SavePot!$H7620)</f>
        <v>0</v>
      </c>
      <c r="J7620" s="13">
        <f t="shared" si="377"/>
        <v>0</v>
      </c>
      <c r="K7620" s="2">
        <v>2</v>
      </c>
    </row>
    <row r="7621" spans="3:11">
      <c r="C7621" s="11" t="str">
        <f>IND_SavePot!C7621</f>
        <v>INDWDEFFPH-70</v>
      </c>
      <c r="D7621" s="11" t="str">
        <f>IND_SavePot!D7621</f>
        <v>IWDPH</v>
      </c>
      <c r="E7621" s="10" t="str">
        <f t="shared" si="376"/>
        <v>IWDPH</v>
      </c>
      <c r="F7621" s="10" t="s">
        <v>10</v>
      </c>
      <c r="G7621" s="10" t="s">
        <v>11</v>
      </c>
      <c r="H7621" s="10">
        <f t="shared" si="378"/>
        <v>2050</v>
      </c>
      <c r="I7621" s="13">
        <f>IND_SavePot!I7621*(1+HLOOKUP(MID(D7621,2,2),$M$9:$AF$15,MATCH(RIGHT(D7621,2),$M$9:$M$15,0),0))^($H7621-IND_SavePot!$H7621)</f>
        <v>4.8774437212985603E-3</v>
      </c>
      <c r="J7621" s="13">
        <f t="shared" si="377"/>
        <v>4.8774437212985603E-3</v>
      </c>
      <c r="K7621" s="2">
        <v>3</v>
      </c>
    </row>
    <row r="7622" spans="3:11">
      <c r="C7622" s="11" t="str">
        <f>IND_SavePot!C7622</f>
        <v>INDWDEFFPH-70</v>
      </c>
      <c r="D7622" s="11" t="str">
        <f>IND_SavePot!D7622</f>
        <v>IWDPH</v>
      </c>
      <c r="E7622" s="10" t="str">
        <f t="shared" si="376"/>
        <v>IWDPH</v>
      </c>
      <c r="F7622" s="10" t="s">
        <v>10</v>
      </c>
      <c r="G7622" s="10" t="s">
        <v>11</v>
      </c>
      <c r="H7622" s="10">
        <f t="shared" si="378"/>
        <v>2050</v>
      </c>
      <c r="I7622" s="13">
        <f>IND_SavePot!I7622*(1+HLOOKUP(MID(D7622,2,2),$M$9:$AF$15,MATCH(RIGHT(D7622,2),$M$9:$M$15,0),0))^($H7622-IND_SavePot!$H7622)</f>
        <v>4.8774437212985603E-3</v>
      </c>
      <c r="J7622" s="13">
        <f t="shared" si="377"/>
        <v>4.8774437212985603E-3</v>
      </c>
      <c r="K7622" s="2">
        <v>6</v>
      </c>
    </row>
    <row r="7623" spans="3:11">
      <c r="C7623" s="11" t="str">
        <f>IND_SavePot!C7623</f>
        <v>INDWDEFFSH-70</v>
      </c>
      <c r="D7623" s="11" t="str">
        <f>IND_SavePot!D7623</f>
        <v>IWDSH</v>
      </c>
      <c r="E7623" s="10" t="str">
        <f t="shared" si="376"/>
        <v>IWDSH</v>
      </c>
      <c r="F7623" s="10" t="s">
        <v>10</v>
      </c>
      <c r="G7623" s="10" t="s">
        <v>11</v>
      </c>
      <c r="H7623" s="10">
        <f t="shared" si="378"/>
        <v>2050</v>
      </c>
      <c r="I7623" s="13">
        <f>IND_SavePot!I7623*(1+HLOOKUP(MID(D7623,2,2),$M$9:$AF$15,MATCH(RIGHT(D7623,2),$M$9:$M$15,0),0))^($H7623-IND_SavePot!$H7623)</f>
        <v>8.4949568437803942E-3</v>
      </c>
      <c r="J7623" s="13">
        <f t="shared" si="377"/>
        <v>8.4949568437803942E-3</v>
      </c>
      <c r="K7623" s="2">
        <v>0</v>
      </c>
    </row>
    <row r="7624" spans="3:11">
      <c r="C7624" s="11" t="str">
        <f>IND_SavePot!C7624</f>
        <v>INDWDEFFLA-70</v>
      </c>
      <c r="D7624" s="11" t="str">
        <f>IND_SavePot!D7624</f>
        <v>IWDLA</v>
      </c>
      <c r="E7624" s="10" t="str">
        <f t="shared" ref="E7624:E7687" si="379">D7624</f>
        <v>IWDLA</v>
      </c>
      <c r="F7624" s="10" t="s">
        <v>10</v>
      </c>
      <c r="G7624" s="10" t="s">
        <v>11</v>
      </c>
      <c r="H7624" s="10">
        <f t="shared" si="378"/>
        <v>2050</v>
      </c>
      <c r="I7624" s="13">
        <f>IND_SavePot!I7624*(1+HLOOKUP(MID(D7624,2,2),$M$9:$AF$15,MATCH(RIGHT(D7624,2),$M$9:$M$15,0),0))^($H7624-IND_SavePot!$H7624)</f>
        <v>8.2998061727721471E-3</v>
      </c>
      <c r="J7624" s="13">
        <f t="shared" ref="J7624:J7687" si="380">I7624</f>
        <v>8.2998061727721471E-3</v>
      </c>
      <c r="K7624" s="2">
        <v>0</v>
      </c>
    </row>
    <row r="7625" spans="3:11">
      <c r="C7625" s="11" t="str">
        <f>IND_SavePot!C7625</f>
        <v>INDWDEFFEM-70</v>
      </c>
      <c r="D7625" s="11" t="str">
        <f>IND_SavePot!D7625</f>
        <v>IWDEM</v>
      </c>
      <c r="E7625" s="10" t="str">
        <f t="shared" si="379"/>
        <v>IWDEM</v>
      </c>
      <c r="F7625" s="10" t="s">
        <v>10</v>
      </c>
      <c r="G7625" s="10" t="s">
        <v>11</v>
      </c>
      <c r="H7625" s="10">
        <f t="shared" ref="H7625:H7688" si="381">H7624</f>
        <v>2050</v>
      </c>
      <c r="I7625" s="13">
        <f>IND_SavePot!I7625*(1+HLOOKUP(MID(D7625,2,2),$M$9:$AF$15,MATCH(RIGHT(D7625,2),$M$9:$M$15,0),0))^($H7625-IND_SavePot!$H7625)</f>
        <v>2.0400851253317724E-3</v>
      </c>
      <c r="J7625" s="13">
        <f t="shared" si="380"/>
        <v>2.0400851253317724E-3</v>
      </c>
      <c r="K7625" s="2">
        <v>0</v>
      </c>
    </row>
    <row r="7626" spans="3:11">
      <c r="C7626" s="11" t="str">
        <f>IND_SavePot!C7626</f>
        <v>INDWDEFFTF-70</v>
      </c>
      <c r="D7626" s="11" t="str">
        <f>IND_SavePot!D7626</f>
        <v>IWDTF</v>
      </c>
      <c r="E7626" s="10" t="str">
        <f t="shared" si="379"/>
        <v>IWDTF</v>
      </c>
      <c r="F7626" s="10" t="s">
        <v>10</v>
      </c>
      <c r="G7626" s="10" t="s">
        <v>11</v>
      </c>
      <c r="H7626" s="10">
        <f t="shared" si="381"/>
        <v>2050</v>
      </c>
      <c r="I7626" s="13">
        <f>IND_SavePot!I7626*(1+HLOOKUP(MID(D7626,2,2),$M$9:$AF$15,MATCH(RIGHT(D7626,2),$M$9:$M$15,0),0))^($H7626-IND_SavePot!$H7626)</f>
        <v>0</v>
      </c>
      <c r="J7626" s="13">
        <f t="shared" si="380"/>
        <v>0</v>
      </c>
      <c r="K7626" s="2">
        <v>2</v>
      </c>
    </row>
    <row r="7627" spans="3:11">
      <c r="C7627" s="11" t="str">
        <f>IND_SavePot!C7627</f>
        <v>INDWDEFFPH-71</v>
      </c>
      <c r="D7627" s="11" t="str">
        <f>IND_SavePot!D7627</f>
        <v>IWDPH</v>
      </c>
      <c r="E7627" s="10" t="str">
        <f t="shared" si="379"/>
        <v>IWDPH</v>
      </c>
      <c r="F7627" s="10" t="s">
        <v>10</v>
      </c>
      <c r="G7627" s="10" t="s">
        <v>11</v>
      </c>
      <c r="H7627" s="10">
        <f t="shared" si="381"/>
        <v>2050</v>
      </c>
      <c r="I7627" s="13">
        <f>IND_SavePot!I7627*(1+HLOOKUP(MID(D7627,2,2),$M$9:$AF$15,MATCH(RIGHT(D7627,2),$M$9:$M$15,0),0))^($H7627-IND_SavePot!$H7627)</f>
        <v>4.8774437212985603E-3</v>
      </c>
      <c r="J7627" s="13">
        <f t="shared" si="380"/>
        <v>4.8774437212985603E-3</v>
      </c>
      <c r="K7627" s="2">
        <v>3</v>
      </c>
    </row>
    <row r="7628" spans="3:11">
      <c r="C7628" s="11" t="str">
        <f>IND_SavePot!C7628</f>
        <v>INDWDEFFPH-71</v>
      </c>
      <c r="D7628" s="11" t="str">
        <f>IND_SavePot!D7628</f>
        <v>IWDPH</v>
      </c>
      <c r="E7628" s="10" t="str">
        <f t="shared" si="379"/>
        <v>IWDPH</v>
      </c>
      <c r="F7628" s="10" t="s">
        <v>10</v>
      </c>
      <c r="G7628" s="10" t="s">
        <v>11</v>
      </c>
      <c r="H7628" s="10">
        <f t="shared" si="381"/>
        <v>2050</v>
      </c>
      <c r="I7628" s="13">
        <f>IND_SavePot!I7628*(1+HLOOKUP(MID(D7628,2,2),$M$9:$AF$15,MATCH(RIGHT(D7628,2),$M$9:$M$15,0),0))^($H7628-IND_SavePot!$H7628)</f>
        <v>4.8774437212985603E-3</v>
      </c>
      <c r="J7628" s="13">
        <f t="shared" si="380"/>
        <v>4.8774437212985603E-3</v>
      </c>
      <c r="K7628" s="2">
        <v>6</v>
      </c>
    </row>
    <row r="7629" spans="3:11">
      <c r="C7629" s="11" t="str">
        <f>IND_SavePot!C7629</f>
        <v>INDWDEFFSH-71</v>
      </c>
      <c r="D7629" s="11" t="str">
        <f>IND_SavePot!D7629</f>
        <v>IWDSH</v>
      </c>
      <c r="E7629" s="10" t="str">
        <f t="shared" si="379"/>
        <v>IWDSH</v>
      </c>
      <c r="F7629" s="10" t="s">
        <v>10</v>
      </c>
      <c r="G7629" s="10" t="s">
        <v>11</v>
      </c>
      <c r="H7629" s="10">
        <f t="shared" si="381"/>
        <v>2050</v>
      </c>
      <c r="I7629" s="13">
        <f>IND_SavePot!I7629*(1+HLOOKUP(MID(D7629,2,2),$M$9:$AF$15,MATCH(RIGHT(D7629,2),$M$9:$M$15,0),0))^($H7629-IND_SavePot!$H7629)</f>
        <v>8.4949568437805035E-3</v>
      </c>
      <c r="J7629" s="13">
        <f t="shared" si="380"/>
        <v>8.4949568437805035E-3</v>
      </c>
      <c r="K7629" s="2">
        <v>0</v>
      </c>
    </row>
    <row r="7630" spans="3:11">
      <c r="C7630" s="11" t="str">
        <f>IND_SavePot!C7630</f>
        <v>INDWDEFFLA-71</v>
      </c>
      <c r="D7630" s="11" t="str">
        <f>IND_SavePot!D7630</f>
        <v>IWDLA</v>
      </c>
      <c r="E7630" s="10" t="str">
        <f t="shared" si="379"/>
        <v>IWDLA</v>
      </c>
      <c r="F7630" s="10" t="s">
        <v>10</v>
      </c>
      <c r="G7630" s="10" t="s">
        <v>11</v>
      </c>
      <c r="H7630" s="10">
        <f t="shared" si="381"/>
        <v>2050</v>
      </c>
      <c r="I7630" s="13">
        <f>IND_SavePot!I7630*(1+HLOOKUP(MID(D7630,2,2),$M$9:$AF$15,MATCH(RIGHT(D7630,2),$M$9:$M$15,0),0))^($H7630-IND_SavePot!$H7630)</f>
        <v>8.2998061727721471E-3</v>
      </c>
      <c r="J7630" s="13">
        <f t="shared" si="380"/>
        <v>8.2998061727721471E-3</v>
      </c>
      <c r="K7630" s="2">
        <v>0</v>
      </c>
    </row>
    <row r="7631" spans="3:11">
      <c r="C7631" s="11" t="str">
        <f>IND_SavePot!C7631</f>
        <v>INDWDEFFEM-71</v>
      </c>
      <c r="D7631" s="11" t="str">
        <f>IND_SavePot!D7631</f>
        <v>IWDEM</v>
      </c>
      <c r="E7631" s="10" t="str">
        <f t="shared" si="379"/>
        <v>IWDEM</v>
      </c>
      <c r="F7631" s="10" t="s">
        <v>10</v>
      </c>
      <c r="G7631" s="10" t="s">
        <v>11</v>
      </c>
      <c r="H7631" s="10">
        <f t="shared" si="381"/>
        <v>2050</v>
      </c>
      <c r="I7631" s="13">
        <f>IND_SavePot!I7631*(1+HLOOKUP(MID(D7631,2,2),$M$9:$AF$15,MATCH(RIGHT(D7631,2),$M$9:$M$15,0),0))^($H7631-IND_SavePot!$H7631)</f>
        <v>2.0400851253317724E-3</v>
      </c>
      <c r="J7631" s="13">
        <f t="shared" si="380"/>
        <v>2.0400851253317724E-3</v>
      </c>
      <c r="K7631" s="2">
        <v>0</v>
      </c>
    </row>
    <row r="7632" spans="3:11">
      <c r="C7632" s="11" t="str">
        <f>IND_SavePot!C7632</f>
        <v>INDWDEFFTF-71</v>
      </c>
      <c r="D7632" s="11" t="str">
        <f>IND_SavePot!D7632</f>
        <v>IWDTF</v>
      </c>
      <c r="E7632" s="10" t="str">
        <f t="shared" si="379"/>
        <v>IWDTF</v>
      </c>
      <c r="F7632" s="10" t="s">
        <v>10</v>
      </c>
      <c r="G7632" s="10" t="s">
        <v>11</v>
      </c>
      <c r="H7632" s="10">
        <f t="shared" si="381"/>
        <v>2050</v>
      </c>
      <c r="I7632" s="13">
        <f>IND_SavePot!I7632*(1+HLOOKUP(MID(D7632,2,2),$M$9:$AF$15,MATCH(RIGHT(D7632,2),$M$9:$M$15,0),0))^($H7632-IND_SavePot!$H7632)</f>
        <v>0</v>
      </c>
      <c r="J7632" s="13">
        <f t="shared" si="380"/>
        <v>0</v>
      </c>
      <c r="K7632" s="2">
        <v>2</v>
      </c>
    </row>
    <row r="7633" spans="3:11">
      <c r="C7633" s="11" t="str">
        <f>IND_SavePot!C7633</f>
        <v>INDWDEFFPH-72</v>
      </c>
      <c r="D7633" s="11" t="str">
        <f>IND_SavePot!D7633</f>
        <v>IWDPH</v>
      </c>
      <c r="E7633" s="10" t="str">
        <f t="shared" si="379"/>
        <v>IWDPH</v>
      </c>
      <c r="F7633" s="10" t="s">
        <v>10</v>
      </c>
      <c r="G7633" s="10" t="s">
        <v>11</v>
      </c>
      <c r="H7633" s="10">
        <f t="shared" si="381"/>
        <v>2050</v>
      </c>
      <c r="I7633" s="13">
        <f>IND_SavePot!I7633*(1+HLOOKUP(MID(D7633,2,2),$M$9:$AF$15,MATCH(RIGHT(D7633,2),$M$9:$M$15,0),0))^($H7633-IND_SavePot!$H7633)</f>
        <v>4.8774437212985603E-3</v>
      </c>
      <c r="J7633" s="13">
        <f t="shared" si="380"/>
        <v>4.8774437212985603E-3</v>
      </c>
      <c r="K7633" s="2">
        <v>3</v>
      </c>
    </row>
    <row r="7634" spans="3:11">
      <c r="C7634" s="11" t="str">
        <f>IND_SavePot!C7634</f>
        <v>INDWDEFFPH-72</v>
      </c>
      <c r="D7634" s="11" t="str">
        <f>IND_SavePot!D7634</f>
        <v>IWDPH</v>
      </c>
      <c r="E7634" s="10" t="str">
        <f t="shared" si="379"/>
        <v>IWDPH</v>
      </c>
      <c r="F7634" s="10" t="s">
        <v>10</v>
      </c>
      <c r="G7634" s="10" t="s">
        <v>11</v>
      </c>
      <c r="H7634" s="10">
        <f t="shared" si="381"/>
        <v>2050</v>
      </c>
      <c r="I7634" s="13">
        <f>IND_SavePot!I7634*(1+HLOOKUP(MID(D7634,2,2),$M$9:$AF$15,MATCH(RIGHT(D7634,2),$M$9:$M$15,0),0))^($H7634-IND_SavePot!$H7634)</f>
        <v>4.8774437212985603E-3</v>
      </c>
      <c r="J7634" s="13">
        <f t="shared" si="380"/>
        <v>4.8774437212985603E-3</v>
      </c>
      <c r="K7634" s="2">
        <v>6</v>
      </c>
    </row>
    <row r="7635" spans="3:11">
      <c r="C7635" s="11" t="str">
        <f>IND_SavePot!C7635</f>
        <v>INDWDEFFSH-72</v>
      </c>
      <c r="D7635" s="11" t="str">
        <f>IND_SavePot!D7635</f>
        <v>IWDSH</v>
      </c>
      <c r="E7635" s="10" t="str">
        <f t="shared" si="379"/>
        <v>IWDSH</v>
      </c>
      <c r="F7635" s="10" t="s">
        <v>10</v>
      </c>
      <c r="G7635" s="10" t="s">
        <v>11</v>
      </c>
      <c r="H7635" s="10">
        <f t="shared" si="381"/>
        <v>2050</v>
      </c>
      <c r="I7635" s="13">
        <f>IND_SavePot!I7635*(1+HLOOKUP(MID(D7635,2,2),$M$9:$AF$15,MATCH(RIGHT(D7635,2),$M$9:$M$15,0),0))^($H7635-IND_SavePot!$H7635)</f>
        <v>8.4949568437805035E-3</v>
      </c>
      <c r="J7635" s="13">
        <f t="shared" si="380"/>
        <v>8.4949568437805035E-3</v>
      </c>
      <c r="K7635" s="2">
        <v>0</v>
      </c>
    </row>
    <row r="7636" spans="3:11">
      <c r="C7636" s="11" t="str">
        <f>IND_SavePot!C7636</f>
        <v>INDWDEFFLA-72</v>
      </c>
      <c r="D7636" s="11" t="str">
        <f>IND_SavePot!D7636</f>
        <v>IWDLA</v>
      </c>
      <c r="E7636" s="10" t="str">
        <f t="shared" si="379"/>
        <v>IWDLA</v>
      </c>
      <c r="F7636" s="10" t="s">
        <v>10</v>
      </c>
      <c r="G7636" s="10" t="s">
        <v>11</v>
      </c>
      <c r="H7636" s="10">
        <f t="shared" si="381"/>
        <v>2050</v>
      </c>
      <c r="I7636" s="13">
        <f>IND_SavePot!I7636*(1+HLOOKUP(MID(D7636,2,2),$M$9:$AF$15,MATCH(RIGHT(D7636,2),$M$9:$M$15,0),0))^($H7636-IND_SavePot!$H7636)</f>
        <v>8.2998061727722287E-3</v>
      </c>
      <c r="J7636" s="13">
        <f t="shared" si="380"/>
        <v>8.2998061727722287E-3</v>
      </c>
      <c r="K7636" s="2">
        <v>0</v>
      </c>
    </row>
    <row r="7637" spans="3:11">
      <c r="C7637" s="11" t="str">
        <f>IND_SavePot!C7637</f>
        <v>INDWDEFFEM-72</v>
      </c>
      <c r="D7637" s="11" t="str">
        <f>IND_SavePot!D7637</f>
        <v>IWDEM</v>
      </c>
      <c r="E7637" s="10" t="str">
        <f t="shared" si="379"/>
        <v>IWDEM</v>
      </c>
      <c r="F7637" s="10" t="s">
        <v>10</v>
      </c>
      <c r="G7637" s="10" t="s">
        <v>11</v>
      </c>
      <c r="H7637" s="10">
        <f t="shared" si="381"/>
        <v>2050</v>
      </c>
      <c r="I7637" s="13">
        <f>IND_SavePot!I7637*(1+HLOOKUP(MID(D7637,2,2),$M$9:$AF$15,MATCH(RIGHT(D7637,2),$M$9:$M$15,0),0))^($H7637-IND_SavePot!$H7637)</f>
        <v>2.0400851253318535E-3</v>
      </c>
      <c r="J7637" s="13">
        <f t="shared" si="380"/>
        <v>2.0400851253318535E-3</v>
      </c>
      <c r="K7637" s="2">
        <v>0</v>
      </c>
    </row>
    <row r="7638" spans="3:11">
      <c r="C7638" s="11" t="str">
        <f>IND_SavePot!C7638</f>
        <v>INDWDEFFTF-72</v>
      </c>
      <c r="D7638" s="11" t="str">
        <f>IND_SavePot!D7638</f>
        <v>IWDTF</v>
      </c>
      <c r="E7638" s="10" t="str">
        <f t="shared" si="379"/>
        <v>IWDTF</v>
      </c>
      <c r="F7638" s="10" t="s">
        <v>10</v>
      </c>
      <c r="G7638" s="10" t="s">
        <v>11</v>
      </c>
      <c r="H7638" s="10">
        <f t="shared" si="381"/>
        <v>2050</v>
      </c>
      <c r="I7638" s="13">
        <f>IND_SavePot!I7638*(1+HLOOKUP(MID(D7638,2,2),$M$9:$AF$15,MATCH(RIGHT(D7638,2),$M$9:$M$15,0),0))^($H7638-IND_SavePot!$H7638)</f>
        <v>0</v>
      </c>
      <c r="J7638" s="13">
        <f t="shared" si="380"/>
        <v>0</v>
      </c>
      <c r="K7638" s="2">
        <v>2</v>
      </c>
    </row>
    <row r="7639" spans="3:11">
      <c r="C7639" s="11" t="str">
        <f>IND_SavePot!C7639</f>
        <v>INDWDEFFPH-73</v>
      </c>
      <c r="D7639" s="11" t="str">
        <f>IND_SavePot!D7639</f>
        <v>IWDPH</v>
      </c>
      <c r="E7639" s="10" t="str">
        <f t="shared" si="379"/>
        <v>IWDPH</v>
      </c>
      <c r="F7639" s="10" t="s">
        <v>10</v>
      </c>
      <c r="G7639" s="10" t="s">
        <v>11</v>
      </c>
      <c r="H7639" s="10">
        <f t="shared" si="381"/>
        <v>2050</v>
      </c>
      <c r="I7639" s="13">
        <f>IND_SavePot!I7639*(1+HLOOKUP(MID(D7639,2,2),$M$9:$AF$15,MATCH(RIGHT(D7639,2),$M$9:$M$15,0),0))^($H7639-IND_SavePot!$H7639)</f>
        <v>4.8774437212984988E-3</v>
      </c>
      <c r="J7639" s="13">
        <f t="shared" si="380"/>
        <v>4.8774437212984988E-3</v>
      </c>
      <c r="K7639" s="2">
        <v>3</v>
      </c>
    </row>
    <row r="7640" spans="3:11">
      <c r="C7640" s="11" t="str">
        <f>IND_SavePot!C7640</f>
        <v>INDWDEFFPH-73</v>
      </c>
      <c r="D7640" s="11" t="str">
        <f>IND_SavePot!D7640</f>
        <v>IWDPH</v>
      </c>
      <c r="E7640" s="10" t="str">
        <f t="shared" si="379"/>
        <v>IWDPH</v>
      </c>
      <c r="F7640" s="10" t="s">
        <v>10</v>
      </c>
      <c r="G7640" s="10" t="s">
        <v>11</v>
      </c>
      <c r="H7640" s="10">
        <f t="shared" si="381"/>
        <v>2050</v>
      </c>
      <c r="I7640" s="13">
        <f>IND_SavePot!I7640*(1+HLOOKUP(MID(D7640,2,2),$M$9:$AF$15,MATCH(RIGHT(D7640,2),$M$9:$M$15,0),0))^($H7640-IND_SavePot!$H7640)</f>
        <v>4.8774437212984988E-3</v>
      </c>
      <c r="J7640" s="13">
        <f t="shared" si="380"/>
        <v>4.8774437212984988E-3</v>
      </c>
      <c r="K7640" s="2">
        <v>6</v>
      </c>
    </row>
    <row r="7641" spans="3:11">
      <c r="C7641" s="11" t="str">
        <f>IND_SavePot!C7641</f>
        <v>INDWDEFFSH-73</v>
      </c>
      <c r="D7641" s="11" t="str">
        <f>IND_SavePot!D7641</f>
        <v>IWDSH</v>
      </c>
      <c r="E7641" s="10" t="str">
        <f t="shared" si="379"/>
        <v>IWDSH</v>
      </c>
      <c r="F7641" s="10" t="s">
        <v>10</v>
      </c>
      <c r="G7641" s="10" t="s">
        <v>11</v>
      </c>
      <c r="H7641" s="10">
        <f t="shared" si="381"/>
        <v>2050</v>
      </c>
      <c r="I7641" s="13">
        <f>IND_SavePot!I7641*(1+HLOOKUP(MID(D7641,2,2),$M$9:$AF$15,MATCH(RIGHT(D7641,2),$M$9:$M$15,0),0))^($H7641-IND_SavePot!$H7641)</f>
        <v>8.4949568437803942E-3</v>
      </c>
      <c r="J7641" s="13">
        <f t="shared" si="380"/>
        <v>8.4949568437803942E-3</v>
      </c>
      <c r="K7641" s="2">
        <v>0</v>
      </c>
    </row>
    <row r="7642" spans="3:11">
      <c r="C7642" s="11" t="str">
        <f>IND_SavePot!C7642</f>
        <v>INDWDEFFLA-73</v>
      </c>
      <c r="D7642" s="11" t="str">
        <f>IND_SavePot!D7642</f>
        <v>IWDLA</v>
      </c>
      <c r="E7642" s="10" t="str">
        <f t="shared" si="379"/>
        <v>IWDLA</v>
      </c>
      <c r="F7642" s="10" t="s">
        <v>10</v>
      </c>
      <c r="G7642" s="10" t="s">
        <v>11</v>
      </c>
      <c r="H7642" s="10">
        <f t="shared" si="381"/>
        <v>2050</v>
      </c>
      <c r="I7642" s="13">
        <f>IND_SavePot!I7642*(1+HLOOKUP(MID(D7642,2,2),$M$9:$AF$15,MATCH(RIGHT(D7642,2),$M$9:$M$15,0),0))^($H7642-IND_SavePot!$H7642)</f>
        <v>8.2998061727721471E-3</v>
      </c>
      <c r="J7642" s="13">
        <f t="shared" si="380"/>
        <v>8.2998061727721471E-3</v>
      </c>
      <c r="K7642" s="2">
        <v>0</v>
      </c>
    </row>
    <row r="7643" spans="3:11">
      <c r="C7643" s="11" t="str">
        <f>IND_SavePot!C7643</f>
        <v>INDWDEFFEM-73</v>
      </c>
      <c r="D7643" s="11" t="str">
        <f>IND_SavePot!D7643</f>
        <v>IWDEM</v>
      </c>
      <c r="E7643" s="10" t="str">
        <f t="shared" si="379"/>
        <v>IWDEM</v>
      </c>
      <c r="F7643" s="10" t="s">
        <v>10</v>
      </c>
      <c r="G7643" s="10" t="s">
        <v>11</v>
      </c>
      <c r="H7643" s="10">
        <f t="shared" si="381"/>
        <v>2050</v>
      </c>
      <c r="I7643" s="13">
        <f>IND_SavePot!I7643*(1+HLOOKUP(MID(D7643,2,2),$M$9:$AF$15,MATCH(RIGHT(D7643,2),$M$9:$M$15,0),0))^($H7643-IND_SavePot!$H7643)</f>
        <v>2.0400851253317724E-3</v>
      </c>
      <c r="J7643" s="13">
        <f t="shared" si="380"/>
        <v>2.0400851253317724E-3</v>
      </c>
      <c r="K7643" s="2">
        <v>0</v>
      </c>
    </row>
    <row r="7644" spans="3:11">
      <c r="C7644" s="11" t="str">
        <f>IND_SavePot!C7644</f>
        <v>INDWDEFFTF-73</v>
      </c>
      <c r="D7644" s="11" t="str">
        <f>IND_SavePot!D7644</f>
        <v>IWDTF</v>
      </c>
      <c r="E7644" s="10" t="str">
        <f t="shared" si="379"/>
        <v>IWDTF</v>
      </c>
      <c r="F7644" s="10" t="s">
        <v>10</v>
      </c>
      <c r="G7644" s="10" t="s">
        <v>11</v>
      </c>
      <c r="H7644" s="10">
        <f t="shared" si="381"/>
        <v>2050</v>
      </c>
      <c r="I7644" s="13">
        <f>IND_SavePot!I7644*(1+HLOOKUP(MID(D7644,2,2),$M$9:$AF$15,MATCH(RIGHT(D7644,2),$M$9:$M$15,0),0))^($H7644-IND_SavePot!$H7644)</f>
        <v>0</v>
      </c>
      <c r="J7644" s="13">
        <f t="shared" si="380"/>
        <v>0</v>
      </c>
      <c r="K7644" s="2">
        <v>2</v>
      </c>
    </row>
    <row r="7645" spans="3:11">
      <c r="C7645" s="11" t="str">
        <f>IND_SavePot!C7645</f>
        <v>INDWDEFFPH-74</v>
      </c>
      <c r="D7645" s="11" t="str">
        <f>IND_SavePot!D7645</f>
        <v>IWDPH</v>
      </c>
      <c r="E7645" s="10" t="str">
        <f t="shared" si="379"/>
        <v>IWDPH</v>
      </c>
      <c r="F7645" s="10" t="s">
        <v>10</v>
      </c>
      <c r="G7645" s="10" t="s">
        <v>11</v>
      </c>
      <c r="H7645" s="10">
        <f t="shared" si="381"/>
        <v>2050</v>
      </c>
      <c r="I7645" s="13">
        <f>IND_SavePot!I7645*(1+HLOOKUP(MID(D7645,2,2),$M$9:$AF$15,MATCH(RIGHT(D7645,2),$M$9:$M$15,0),0))^($H7645-IND_SavePot!$H7645)</f>
        <v>4.8774437212985603E-3</v>
      </c>
      <c r="J7645" s="13">
        <f t="shared" si="380"/>
        <v>4.8774437212985603E-3</v>
      </c>
      <c r="K7645" s="2">
        <v>2</v>
      </c>
    </row>
    <row r="7646" spans="3:11">
      <c r="C7646" s="11" t="str">
        <f>IND_SavePot!C7646</f>
        <v>INDWDEFFPH-74</v>
      </c>
      <c r="D7646" s="11" t="str">
        <f>IND_SavePot!D7646</f>
        <v>IWDPH</v>
      </c>
      <c r="E7646" s="10" t="str">
        <f t="shared" si="379"/>
        <v>IWDPH</v>
      </c>
      <c r="F7646" s="10" t="s">
        <v>10</v>
      </c>
      <c r="G7646" s="10" t="s">
        <v>11</v>
      </c>
      <c r="H7646" s="10">
        <f t="shared" si="381"/>
        <v>2050</v>
      </c>
      <c r="I7646" s="13">
        <f>IND_SavePot!I7646*(1+HLOOKUP(MID(D7646,2,2),$M$9:$AF$15,MATCH(RIGHT(D7646,2),$M$9:$M$15,0),0))^($H7646-IND_SavePot!$H7646)</f>
        <v>4.8774437212985603E-3</v>
      </c>
      <c r="J7646" s="13">
        <f t="shared" si="380"/>
        <v>4.8774437212985603E-3</v>
      </c>
      <c r="K7646" s="2">
        <v>6</v>
      </c>
    </row>
    <row r="7647" spans="3:11">
      <c r="C7647" s="11" t="str">
        <f>IND_SavePot!C7647</f>
        <v>INDWDEFFSH-74</v>
      </c>
      <c r="D7647" s="11" t="str">
        <f>IND_SavePot!D7647</f>
        <v>IWDSH</v>
      </c>
      <c r="E7647" s="10" t="str">
        <f t="shared" si="379"/>
        <v>IWDSH</v>
      </c>
      <c r="F7647" s="10" t="s">
        <v>10</v>
      </c>
      <c r="G7647" s="10" t="s">
        <v>11</v>
      </c>
      <c r="H7647" s="10">
        <f t="shared" si="381"/>
        <v>2050</v>
      </c>
      <c r="I7647" s="13">
        <f>IND_SavePot!I7647*(1+HLOOKUP(MID(D7647,2,2),$M$9:$AF$15,MATCH(RIGHT(D7647,2),$M$9:$M$15,0),0))^($H7647-IND_SavePot!$H7647)</f>
        <v>8.4949568437805035E-3</v>
      </c>
      <c r="J7647" s="13">
        <f t="shared" si="380"/>
        <v>8.4949568437805035E-3</v>
      </c>
      <c r="K7647" s="2">
        <v>0</v>
      </c>
    </row>
    <row r="7648" spans="3:11">
      <c r="C7648" s="11" t="str">
        <f>IND_SavePot!C7648</f>
        <v>INDWDEFFLA-74</v>
      </c>
      <c r="D7648" s="11" t="str">
        <f>IND_SavePot!D7648</f>
        <v>IWDLA</v>
      </c>
      <c r="E7648" s="10" t="str">
        <f t="shared" si="379"/>
        <v>IWDLA</v>
      </c>
      <c r="F7648" s="10" t="s">
        <v>10</v>
      </c>
      <c r="G7648" s="10" t="s">
        <v>11</v>
      </c>
      <c r="H7648" s="10">
        <f t="shared" si="381"/>
        <v>2050</v>
      </c>
      <c r="I7648" s="13">
        <f>IND_SavePot!I7648*(1+HLOOKUP(MID(D7648,2,2),$M$9:$AF$15,MATCH(RIGHT(D7648,2),$M$9:$M$15,0),0))^($H7648-IND_SavePot!$H7648)</f>
        <v>8.2998061727721471E-3</v>
      </c>
      <c r="J7648" s="13">
        <f t="shared" si="380"/>
        <v>8.2998061727721471E-3</v>
      </c>
      <c r="K7648" s="2">
        <v>0</v>
      </c>
    </row>
    <row r="7649" spans="3:11">
      <c r="C7649" s="11" t="str">
        <f>IND_SavePot!C7649</f>
        <v>INDWDEFFEM-74</v>
      </c>
      <c r="D7649" s="11" t="str">
        <f>IND_SavePot!D7649</f>
        <v>IWDEM</v>
      </c>
      <c r="E7649" s="10" t="str">
        <f t="shared" si="379"/>
        <v>IWDEM</v>
      </c>
      <c r="F7649" s="10" t="s">
        <v>10</v>
      </c>
      <c r="G7649" s="10" t="s">
        <v>11</v>
      </c>
      <c r="H7649" s="10">
        <f t="shared" si="381"/>
        <v>2050</v>
      </c>
      <c r="I7649" s="13">
        <f>IND_SavePot!I7649*(1+HLOOKUP(MID(D7649,2,2),$M$9:$AF$15,MATCH(RIGHT(D7649,2),$M$9:$M$15,0),0))^($H7649-IND_SavePot!$H7649)</f>
        <v>2.0400851253318127E-3</v>
      </c>
      <c r="J7649" s="13">
        <f t="shared" si="380"/>
        <v>2.0400851253318127E-3</v>
      </c>
      <c r="K7649" s="2">
        <v>0</v>
      </c>
    </row>
    <row r="7650" spans="3:11">
      <c r="C7650" s="11" t="str">
        <f>IND_SavePot!C7650</f>
        <v>INDWDEFFTF-74</v>
      </c>
      <c r="D7650" s="11" t="str">
        <f>IND_SavePot!D7650</f>
        <v>IWDTF</v>
      </c>
      <c r="E7650" s="10" t="str">
        <f t="shared" si="379"/>
        <v>IWDTF</v>
      </c>
      <c r="F7650" s="10" t="s">
        <v>10</v>
      </c>
      <c r="G7650" s="10" t="s">
        <v>11</v>
      </c>
      <c r="H7650" s="10">
        <f t="shared" si="381"/>
        <v>2050</v>
      </c>
      <c r="I7650" s="13">
        <f>IND_SavePot!I7650*(1+HLOOKUP(MID(D7650,2,2),$M$9:$AF$15,MATCH(RIGHT(D7650,2),$M$9:$M$15,0),0))^($H7650-IND_SavePot!$H7650)</f>
        <v>0</v>
      </c>
      <c r="J7650" s="13">
        <f t="shared" si="380"/>
        <v>0</v>
      </c>
      <c r="K7650" s="2">
        <v>2</v>
      </c>
    </row>
    <row r="7651" spans="3:11">
      <c r="C7651" s="11" t="str">
        <f>IND_SavePot!C7651</f>
        <v>INDWDEFFPH-75</v>
      </c>
      <c r="D7651" s="11" t="str">
        <f>IND_SavePot!D7651</f>
        <v>IWDPH</v>
      </c>
      <c r="E7651" s="10" t="str">
        <f t="shared" si="379"/>
        <v>IWDPH</v>
      </c>
      <c r="F7651" s="10" t="s">
        <v>10</v>
      </c>
      <c r="G7651" s="10" t="s">
        <v>11</v>
      </c>
      <c r="H7651" s="10">
        <f t="shared" si="381"/>
        <v>2050</v>
      </c>
      <c r="I7651" s="13">
        <f>IND_SavePot!I7651*(1+HLOOKUP(MID(D7651,2,2),$M$9:$AF$15,MATCH(RIGHT(D7651,2),$M$9:$M$15,0),0))^($H7651-IND_SavePot!$H7651)</f>
        <v>4.8774437212985603E-3</v>
      </c>
      <c r="J7651" s="13">
        <f t="shared" si="380"/>
        <v>4.8774437212985603E-3</v>
      </c>
      <c r="K7651" s="2">
        <v>2</v>
      </c>
    </row>
    <row r="7652" spans="3:11">
      <c r="C7652" s="11" t="str">
        <f>IND_SavePot!C7652</f>
        <v>INDWDEFFPH-75</v>
      </c>
      <c r="D7652" s="11" t="str">
        <f>IND_SavePot!D7652</f>
        <v>IWDPH</v>
      </c>
      <c r="E7652" s="10" t="str">
        <f t="shared" si="379"/>
        <v>IWDPH</v>
      </c>
      <c r="F7652" s="10" t="s">
        <v>10</v>
      </c>
      <c r="G7652" s="10" t="s">
        <v>11</v>
      </c>
      <c r="H7652" s="10">
        <f t="shared" si="381"/>
        <v>2050</v>
      </c>
      <c r="I7652" s="13">
        <f>IND_SavePot!I7652*(1+HLOOKUP(MID(D7652,2,2),$M$9:$AF$15,MATCH(RIGHT(D7652,2),$M$9:$M$15,0),0))^($H7652-IND_SavePot!$H7652)</f>
        <v>4.8774437212985603E-3</v>
      </c>
      <c r="J7652" s="13">
        <f t="shared" si="380"/>
        <v>4.8774437212985603E-3</v>
      </c>
      <c r="K7652" s="2">
        <v>6</v>
      </c>
    </row>
    <row r="7653" spans="3:11">
      <c r="C7653" s="11" t="str">
        <f>IND_SavePot!C7653</f>
        <v>INDWDEFFSH-75</v>
      </c>
      <c r="D7653" s="11" t="str">
        <f>IND_SavePot!D7653</f>
        <v>IWDSH</v>
      </c>
      <c r="E7653" s="10" t="str">
        <f t="shared" si="379"/>
        <v>IWDSH</v>
      </c>
      <c r="F7653" s="10" t="s">
        <v>10</v>
      </c>
      <c r="G7653" s="10" t="s">
        <v>11</v>
      </c>
      <c r="H7653" s="10">
        <f t="shared" si="381"/>
        <v>2050</v>
      </c>
      <c r="I7653" s="13">
        <f>IND_SavePot!I7653*(1+HLOOKUP(MID(D7653,2,2),$M$9:$AF$15,MATCH(RIGHT(D7653,2),$M$9:$M$15,0),0))^($H7653-IND_SavePot!$H7653)</f>
        <v>8.4949568437805035E-3</v>
      </c>
      <c r="J7653" s="13">
        <f t="shared" si="380"/>
        <v>8.4949568437805035E-3</v>
      </c>
      <c r="K7653" s="2">
        <v>0</v>
      </c>
    </row>
    <row r="7654" spans="3:11">
      <c r="C7654" s="11" t="str">
        <f>IND_SavePot!C7654</f>
        <v>INDWDEFFLA-75</v>
      </c>
      <c r="D7654" s="11" t="str">
        <f>IND_SavePot!D7654</f>
        <v>IWDLA</v>
      </c>
      <c r="E7654" s="10" t="str">
        <f t="shared" si="379"/>
        <v>IWDLA</v>
      </c>
      <c r="F7654" s="10" t="s">
        <v>10</v>
      </c>
      <c r="G7654" s="10" t="s">
        <v>11</v>
      </c>
      <c r="H7654" s="10">
        <f t="shared" si="381"/>
        <v>2050</v>
      </c>
      <c r="I7654" s="13">
        <f>IND_SavePot!I7654*(1+HLOOKUP(MID(D7654,2,2),$M$9:$AF$15,MATCH(RIGHT(D7654,2),$M$9:$M$15,0),0))^($H7654-IND_SavePot!$H7654)</f>
        <v>8.2998061727721471E-3</v>
      </c>
      <c r="J7654" s="13">
        <f t="shared" si="380"/>
        <v>8.2998061727721471E-3</v>
      </c>
      <c r="K7654" s="2">
        <v>0</v>
      </c>
    </row>
    <row r="7655" spans="3:11">
      <c r="C7655" s="11" t="str">
        <f>IND_SavePot!C7655</f>
        <v>INDWDEFFEM-75</v>
      </c>
      <c r="D7655" s="11" t="str">
        <f>IND_SavePot!D7655</f>
        <v>IWDEM</v>
      </c>
      <c r="E7655" s="10" t="str">
        <f t="shared" si="379"/>
        <v>IWDEM</v>
      </c>
      <c r="F7655" s="10" t="s">
        <v>10</v>
      </c>
      <c r="G7655" s="10" t="s">
        <v>11</v>
      </c>
      <c r="H7655" s="10">
        <f t="shared" si="381"/>
        <v>2050</v>
      </c>
      <c r="I7655" s="13">
        <f>IND_SavePot!I7655*(1+HLOOKUP(MID(D7655,2,2),$M$9:$AF$15,MATCH(RIGHT(D7655,2),$M$9:$M$15,0),0))^($H7655-IND_SavePot!$H7655)</f>
        <v>2.0400851253318127E-3</v>
      </c>
      <c r="J7655" s="13">
        <f t="shared" si="380"/>
        <v>2.0400851253318127E-3</v>
      </c>
      <c r="K7655" s="2">
        <v>0</v>
      </c>
    </row>
    <row r="7656" spans="3:11">
      <c r="C7656" s="11" t="str">
        <f>IND_SavePot!C7656</f>
        <v>INDWDEFFTF-75</v>
      </c>
      <c r="D7656" s="11" t="str">
        <f>IND_SavePot!D7656</f>
        <v>IWDTF</v>
      </c>
      <c r="E7656" s="10" t="str">
        <f t="shared" si="379"/>
        <v>IWDTF</v>
      </c>
      <c r="F7656" s="10" t="s">
        <v>10</v>
      </c>
      <c r="G7656" s="10" t="s">
        <v>11</v>
      </c>
      <c r="H7656" s="10">
        <f t="shared" si="381"/>
        <v>2050</v>
      </c>
      <c r="I7656" s="13">
        <f>IND_SavePot!I7656*(1+HLOOKUP(MID(D7656,2,2),$M$9:$AF$15,MATCH(RIGHT(D7656,2),$M$9:$M$15,0),0))^($H7656-IND_SavePot!$H7656)</f>
        <v>0</v>
      </c>
      <c r="J7656" s="13">
        <f t="shared" si="380"/>
        <v>0</v>
      </c>
      <c r="K7656" s="2">
        <v>1</v>
      </c>
    </row>
    <row r="7657" spans="3:11">
      <c r="C7657" s="11" t="str">
        <f>IND_SavePot!C7657</f>
        <v>INDWDEFFPH-76</v>
      </c>
      <c r="D7657" s="11" t="str">
        <f>IND_SavePot!D7657</f>
        <v>IWDPH</v>
      </c>
      <c r="E7657" s="10" t="str">
        <f t="shared" si="379"/>
        <v>IWDPH</v>
      </c>
      <c r="F7657" s="10" t="s">
        <v>10</v>
      </c>
      <c r="G7657" s="10" t="s">
        <v>11</v>
      </c>
      <c r="H7657" s="10">
        <f t="shared" si="381"/>
        <v>2050</v>
      </c>
      <c r="I7657" s="13">
        <f>IND_SavePot!I7657*(1+HLOOKUP(MID(D7657,2,2),$M$9:$AF$15,MATCH(RIGHT(D7657,2),$M$9:$M$15,0),0))^($H7657-IND_SavePot!$H7657)</f>
        <v>4.8774437212985603E-3</v>
      </c>
      <c r="J7657" s="13">
        <f t="shared" si="380"/>
        <v>4.8774437212985603E-3</v>
      </c>
      <c r="K7657" s="2">
        <v>2</v>
      </c>
    </row>
    <row r="7658" spans="3:11">
      <c r="C7658" s="11" t="str">
        <f>IND_SavePot!C7658</f>
        <v>INDWDEFFPH-76</v>
      </c>
      <c r="D7658" s="11" t="str">
        <f>IND_SavePot!D7658</f>
        <v>IWDPH</v>
      </c>
      <c r="E7658" s="10" t="str">
        <f t="shared" si="379"/>
        <v>IWDPH</v>
      </c>
      <c r="F7658" s="10" t="s">
        <v>10</v>
      </c>
      <c r="G7658" s="10" t="s">
        <v>11</v>
      </c>
      <c r="H7658" s="10">
        <f t="shared" si="381"/>
        <v>2050</v>
      </c>
      <c r="I7658" s="13">
        <f>IND_SavePot!I7658*(1+HLOOKUP(MID(D7658,2,2),$M$9:$AF$15,MATCH(RIGHT(D7658,2),$M$9:$M$15,0),0))^($H7658-IND_SavePot!$H7658)</f>
        <v>4.8774437212985603E-3</v>
      </c>
      <c r="J7658" s="13">
        <f t="shared" si="380"/>
        <v>4.8774437212985603E-3</v>
      </c>
      <c r="K7658" s="2">
        <v>5</v>
      </c>
    </row>
    <row r="7659" spans="3:11">
      <c r="C7659" s="11" t="str">
        <f>IND_SavePot!C7659</f>
        <v>INDWDEFFSH-76</v>
      </c>
      <c r="D7659" s="11" t="str">
        <f>IND_SavePot!D7659</f>
        <v>IWDSH</v>
      </c>
      <c r="E7659" s="10" t="str">
        <f t="shared" si="379"/>
        <v>IWDSH</v>
      </c>
      <c r="F7659" s="10" t="s">
        <v>10</v>
      </c>
      <c r="G7659" s="10" t="s">
        <v>11</v>
      </c>
      <c r="H7659" s="10">
        <f t="shared" si="381"/>
        <v>2050</v>
      </c>
      <c r="I7659" s="13">
        <f>IND_SavePot!I7659*(1+HLOOKUP(MID(D7659,2,2),$M$9:$AF$15,MATCH(RIGHT(D7659,2),$M$9:$M$15,0),0))^($H7659-IND_SavePot!$H7659)</f>
        <v>8.4949568437803942E-3</v>
      </c>
      <c r="J7659" s="13">
        <f t="shared" si="380"/>
        <v>8.4949568437803942E-3</v>
      </c>
      <c r="K7659" s="2">
        <v>0</v>
      </c>
    </row>
    <row r="7660" spans="3:11">
      <c r="C7660" s="11" t="str">
        <f>IND_SavePot!C7660</f>
        <v>INDWDEFFLA-76</v>
      </c>
      <c r="D7660" s="11" t="str">
        <f>IND_SavePot!D7660</f>
        <v>IWDLA</v>
      </c>
      <c r="E7660" s="10" t="str">
        <f t="shared" si="379"/>
        <v>IWDLA</v>
      </c>
      <c r="F7660" s="10" t="s">
        <v>10</v>
      </c>
      <c r="G7660" s="10" t="s">
        <v>11</v>
      </c>
      <c r="H7660" s="10">
        <f t="shared" si="381"/>
        <v>2050</v>
      </c>
      <c r="I7660" s="13">
        <f>IND_SavePot!I7660*(1+HLOOKUP(MID(D7660,2,2),$M$9:$AF$15,MATCH(RIGHT(D7660,2),$M$9:$M$15,0),0))^($H7660-IND_SavePot!$H7660)</f>
        <v>8.2998061727721471E-3</v>
      </c>
      <c r="J7660" s="13">
        <f t="shared" si="380"/>
        <v>8.2998061727721471E-3</v>
      </c>
      <c r="K7660" s="2">
        <v>0</v>
      </c>
    </row>
    <row r="7661" spans="3:11">
      <c r="C7661" s="11" t="str">
        <f>IND_SavePot!C7661</f>
        <v>INDWDEFFEM-76</v>
      </c>
      <c r="D7661" s="11" t="str">
        <f>IND_SavePot!D7661</f>
        <v>IWDEM</v>
      </c>
      <c r="E7661" s="10" t="str">
        <f t="shared" si="379"/>
        <v>IWDEM</v>
      </c>
      <c r="F7661" s="10" t="s">
        <v>10</v>
      </c>
      <c r="G7661" s="10" t="s">
        <v>11</v>
      </c>
      <c r="H7661" s="10">
        <f t="shared" si="381"/>
        <v>2050</v>
      </c>
      <c r="I7661" s="13">
        <f>IND_SavePot!I7661*(1+HLOOKUP(MID(D7661,2,2),$M$9:$AF$15,MATCH(RIGHT(D7661,2),$M$9:$M$15,0),0))^($H7661-IND_SavePot!$H7661)</f>
        <v>2.0400851253317724E-3</v>
      </c>
      <c r="J7661" s="13">
        <f t="shared" si="380"/>
        <v>2.0400851253317724E-3</v>
      </c>
      <c r="K7661" s="2">
        <v>0</v>
      </c>
    </row>
    <row r="7662" spans="3:11">
      <c r="C7662" s="11" t="str">
        <f>IND_SavePot!C7662</f>
        <v>INDWDEFFTF-76</v>
      </c>
      <c r="D7662" s="11" t="str">
        <f>IND_SavePot!D7662</f>
        <v>IWDTF</v>
      </c>
      <c r="E7662" s="10" t="str">
        <f t="shared" si="379"/>
        <v>IWDTF</v>
      </c>
      <c r="F7662" s="10" t="s">
        <v>10</v>
      </c>
      <c r="G7662" s="10" t="s">
        <v>11</v>
      </c>
      <c r="H7662" s="10">
        <f t="shared" si="381"/>
        <v>2050</v>
      </c>
      <c r="I7662" s="13">
        <f>IND_SavePot!I7662*(1+HLOOKUP(MID(D7662,2,2),$M$9:$AF$15,MATCH(RIGHT(D7662,2),$M$9:$M$15,0),0))^($H7662-IND_SavePot!$H7662)</f>
        <v>0</v>
      </c>
      <c r="J7662" s="13">
        <f t="shared" si="380"/>
        <v>0</v>
      </c>
      <c r="K7662" s="2">
        <v>1</v>
      </c>
    </row>
    <row r="7663" spans="3:11">
      <c r="C7663" s="11" t="str">
        <f>IND_SavePot!C7663</f>
        <v>INDWDEFFPH-77</v>
      </c>
      <c r="D7663" s="11" t="str">
        <f>IND_SavePot!D7663</f>
        <v>IWDPH</v>
      </c>
      <c r="E7663" s="10" t="str">
        <f t="shared" si="379"/>
        <v>IWDPH</v>
      </c>
      <c r="F7663" s="10" t="s">
        <v>10</v>
      </c>
      <c r="G7663" s="10" t="s">
        <v>11</v>
      </c>
      <c r="H7663" s="10">
        <f t="shared" si="381"/>
        <v>2050</v>
      </c>
      <c r="I7663" s="13">
        <f>IND_SavePot!I7663*(1+HLOOKUP(MID(D7663,2,2),$M$9:$AF$15,MATCH(RIGHT(D7663,2),$M$9:$M$15,0),0))^($H7663-IND_SavePot!$H7663)</f>
        <v>4.8774437212985603E-3</v>
      </c>
      <c r="J7663" s="13">
        <f t="shared" si="380"/>
        <v>4.8774437212985603E-3</v>
      </c>
      <c r="K7663" s="2">
        <v>2</v>
      </c>
    </row>
    <row r="7664" spans="3:11">
      <c r="C7664" s="11" t="str">
        <f>IND_SavePot!C7664</f>
        <v>INDWDEFFPH-77</v>
      </c>
      <c r="D7664" s="11" t="str">
        <f>IND_SavePot!D7664</f>
        <v>IWDPH</v>
      </c>
      <c r="E7664" s="10" t="str">
        <f t="shared" si="379"/>
        <v>IWDPH</v>
      </c>
      <c r="F7664" s="10" t="s">
        <v>10</v>
      </c>
      <c r="G7664" s="10" t="s">
        <v>11</v>
      </c>
      <c r="H7664" s="10">
        <f t="shared" si="381"/>
        <v>2050</v>
      </c>
      <c r="I7664" s="13">
        <f>IND_SavePot!I7664*(1+HLOOKUP(MID(D7664,2,2),$M$9:$AF$15,MATCH(RIGHT(D7664,2),$M$9:$M$15,0),0))^($H7664-IND_SavePot!$H7664)</f>
        <v>4.8774437212985603E-3</v>
      </c>
      <c r="J7664" s="13">
        <f t="shared" si="380"/>
        <v>4.8774437212985603E-3</v>
      </c>
      <c r="K7664" s="2">
        <v>5</v>
      </c>
    </row>
    <row r="7665" spans="3:11">
      <c r="C7665" s="11" t="str">
        <f>IND_SavePot!C7665</f>
        <v>INDWDEFFSH-77</v>
      </c>
      <c r="D7665" s="11" t="str">
        <f>IND_SavePot!D7665</f>
        <v>IWDSH</v>
      </c>
      <c r="E7665" s="10" t="str">
        <f t="shared" si="379"/>
        <v>IWDSH</v>
      </c>
      <c r="F7665" s="10" t="s">
        <v>10</v>
      </c>
      <c r="G7665" s="10" t="s">
        <v>11</v>
      </c>
      <c r="H7665" s="10">
        <f t="shared" si="381"/>
        <v>2050</v>
      </c>
      <c r="I7665" s="13">
        <f>IND_SavePot!I7665*(1+HLOOKUP(MID(D7665,2,2),$M$9:$AF$15,MATCH(RIGHT(D7665,2),$M$9:$M$15,0),0))^($H7665-IND_SavePot!$H7665)</f>
        <v>8.4949568437805035E-3</v>
      </c>
      <c r="J7665" s="13">
        <f t="shared" si="380"/>
        <v>8.4949568437805035E-3</v>
      </c>
      <c r="K7665" s="2">
        <v>0</v>
      </c>
    </row>
    <row r="7666" spans="3:11">
      <c r="C7666" s="11" t="str">
        <f>IND_SavePot!C7666</f>
        <v>INDWDEFFLA-77</v>
      </c>
      <c r="D7666" s="11" t="str">
        <f>IND_SavePot!D7666</f>
        <v>IWDLA</v>
      </c>
      <c r="E7666" s="10" t="str">
        <f t="shared" si="379"/>
        <v>IWDLA</v>
      </c>
      <c r="F7666" s="10" t="s">
        <v>10</v>
      </c>
      <c r="G7666" s="10" t="s">
        <v>11</v>
      </c>
      <c r="H7666" s="10">
        <f t="shared" si="381"/>
        <v>2050</v>
      </c>
      <c r="I7666" s="13">
        <f>IND_SavePot!I7666*(1+HLOOKUP(MID(D7666,2,2),$M$9:$AF$15,MATCH(RIGHT(D7666,2),$M$9:$M$15,0),0))^($H7666-IND_SavePot!$H7666)</f>
        <v>8.2998061727722287E-3</v>
      </c>
      <c r="J7666" s="13">
        <f t="shared" si="380"/>
        <v>8.2998061727722287E-3</v>
      </c>
      <c r="K7666" s="2">
        <v>0</v>
      </c>
    </row>
    <row r="7667" spans="3:11">
      <c r="C7667" s="11" t="str">
        <f>IND_SavePot!C7667</f>
        <v>INDWDEFFEM-77</v>
      </c>
      <c r="D7667" s="11" t="str">
        <f>IND_SavePot!D7667</f>
        <v>IWDEM</v>
      </c>
      <c r="E7667" s="10" t="str">
        <f t="shared" si="379"/>
        <v>IWDEM</v>
      </c>
      <c r="F7667" s="10" t="s">
        <v>10</v>
      </c>
      <c r="G7667" s="10" t="s">
        <v>11</v>
      </c>
      <c r="H7667" s="10">
        <f t="shared" si="381"/>
        <v>2050</v>
      </c>
      <c r="I7667" s="13">
        <f>IND_SavePot!I7667*(1+HLOOKUP(MID(D7667,2,2),$M$9:$AF$15,MATCH(RIGHT(D7667,2),$M$9:$M$15,0),0))^($H7667-IND_SavePot!$H7667)</f>
        <v>2.0400851253318535E-3</v>
      </c>
      <c r="J7667" s="13">
        <f t="shared" si="380"/>
        <v>2.0400851253318535E-3</v>
      </c>
      <c r="K7667" s="2">
        <v>0</v>
      </c>
    </row>
    <row r="7668" spans="3:11">
      <c r="C7668" s="11" t="str">
        <f>IND_SavePot!C7668</f>
        <v>INDWDEFFTF-77</v>
      </c>
      <c r="D7668" s="11" t="str">
        <f>IND_SavePot!D7668</f>
        <v>IWDTF</v>
      </c>
      <c r="E7668" s="10" t="str">
        <f t="shared" si="379"/>
        <v>IWDTF</v>
      </c>
      <c r="F7668" s="10" t="s">
        <v>10</v>
      </c>
      <c r="G7668" s="10" t="s">
        <v>11</v>
      </c>
      <c r="H7668" s="10">
        <f t="shared" si="381"/>
        <v>2050</v>
      </c>
      <c r="I7668" s="13">
        <f>IND_SavePot!I7668*(1+HLOOKUP(MID(D7668,2,2),$M$9:$AF$15,MATCH(RIGHT(D7668,2),$M$9:$M$15,0),0))^($H7668-IND_SavePot!$H7668)</f>
        <v>0</v>
      </c>
      <c r="J7668" s="13">
        <f t="shared" si="380"/>
        <v>0</v>
      </c>
      <c r="K7668" s="2">
        <v>1</v>
      </c>
    </row>
    <row r="7669" spans="3:11">
      <c r="C7669" s="11" t="str">
        <f>IND_SavePot!C7669</f>
        <v>INDWDEFFPH-78</v>
      </c>
      <c r="D7669" s="11" t="str">
        <f>IND_SavePot!D7669</f>
        <v>IWDPH</v>
      </c>
      <c r="E7669" s="10" t="str">
        <f t="shared" si="379"/>
        <v>IWDPH</v>
      </c>
      <c r="F7669" s="10" t="s">
        <v>10</v>
      </c>
      <c r="G7669" s="10" t="s">
        <v>11</v>
      </c>
      <c r="H7669" s="10">
        <f t="shared" si="381"/>
        <v>2050</v>
      </c>
      <c r="I7669" s="13">
        <f>IND_SavePot!I7669*(1+HLOOKUP(MID(D7669,2,2),$M$9:$AF$15,MATCH(RIGHT(D7669,2),$M$9:$M$15,0),0))^($H7669-IND_SavePot!$H7669)</f>
        <v>4.8774437212984988E-3</v>
      </c>
      <c r="J7669" s="13">
        <f t="shared" si="380"/>
        <v>4.8774437212984988E-3</v>
      </c>
      <c r="K7669" s="2">
        <v>2</v>
      </c>
    </row>
    <row r="7670" spans="3:11">
      <c r="C7670" s="11" t="str">
        <f>IND_SavePot!C7670</f>
        <v>INDWDEFFPH-78</v>
      </c>
      <c r="D7670" s="11" t="str">
        <f>IND_SavePot!D7670</f>
        <v>IWDPH</v>
      </c>
      <c r="E7670" s="10" t="str">
        <f t="shared" si="379"/>
        <v>IWDPH</v>
      </c>
      <c r="F7670" s="10" t="s">
        <v>10</v>
      </c>
      <c r="G7670" s="10" t="s">
        <v>11</v>
      </c>
      <c r="H7670" s="10">
        <f t="shared" si="381"/>
        <v>2050</v>
      </c>
      <c r="I7670" s="13">
        <f>IND_SavePot!I7670*(1+HLOOKUP(MID(D7670,2,2),$M$9:$AF$15,MATCH(RIGHT(D7670,2),$M$9:$M$15,0),0))^($H7670-IND_SavePot!$H7670)</f>
        <v>4.8774437212984988E-3</v>
      </c>
      <c r="J7670" s="13">
        <f t="shared" si="380"/>
        <v>4.8774437212984988E-3</v>
      </c>
      <c r="K7670" s="2">
        <v>5</v>
      </c>
    </row>
    <row r="7671" spans="3:11">
      <c r="C7671" s="11" t="str">
        <f>IND_SavePot!C7671</f>
        <v>INDWDEFFSH-78</v>
      </c>
      <c r="D7671" s="11" t="str">
        <f>IND_SavePot!D7671</f>
        <v>IWDSH</v>
      </c>
      <c r="E7671" s="10" t="str">
        <f t="shared" si="379"/>
        <v>IWDSH</v>
      </c>
      <c r="F7671" s="10" t="s">
        <v>10</v>
      </c>
      <c r="G7671" s="10" t="s">
        <v>11</v>
      </c>
      <c r="H7671" s="10">
        <f t="shared" si="381"/>
        <v>2050</v>
      </c>
      <c r="I7671" s="13">
        <f>IND_SavePot!I7671*(1+HLOOKUP(MID(D7671,2,2),$M$9:$AF$15,MATCH(RIGHT(D7671,2),$M$9:$M$15,0),0))^($H7671-IND_SavePot!$H7671)</f>
        <v>8.4949568437805035E-3</v>
      </c>
      <c r="J7671" s="13">
        <f t="shared" si="380"/>
        <v>8.4949568437805035E-3</v>
      </c>
      <c r="K7671" s="2">
        <v>0</v>
      </c>
    </row>
    <row r="7672" spans="3:11">
      <c r="C7672" s="11" t="str">
        <f>IND_SavePot!C7672</f>
        <v>INDWDEFFLA-78</v>
      </c>
      <c r="D7672" s="11" t="str">
        <f>IND_SavePot!D7672</f>
        <v>IWDLA</v>
      </c>
      <c r="E7672" s="10" t="str">
        <f t="shared" si="379"/>
        <v>IWDLA</v>
      </c>
      <c r="F7672" s="10" t="s">
        <v>10</v>
      </c>
      <c r="G7672" s="10" t="s">
        <v>11</v>
      </c>
      <c r="H7672" s="10">
        <f t="shared" si="381"/>
        <v>2050</v>
      </c>
      <c r="I7672" s="13">
        <f>IND_SavePot!I7672*(1+HLOOKUP(MID(D7672,2,2),$M$9:$AF$15,MATCH(RIGHT(D7672,2),$M$9:$M$15,0),0))^($H7672-IND_SavePot!$H7672)</f>
        <v>8.2998061727720656E-3</v>
      </c>
      <c r="J7672" s="13">
        <f t="shared" si="380"/>
        <v>8.2998061727720656E-3</v>
      </c>
      <c r="K7672" s="2">
        <v>0</v>
      </c>
    </row>
    <row r="7673" spans="3:11">
      <c r="C7673" s="11" t="str">
        <f>IND_SavePot!C7673</f>
        <v>INDWDEFFEM-78</v>
      </c>
      <c r="D7673" s="11" t="str">
        <f>IND_SavePot!D7673</f>
        <v>IWDEM</v>
      </c>
      <c r="E7673" s="10" t="str">
        <f t="shared" si="379"/>
        <v>IWDEM</v>
      </c>
      <c r="F7673" s="10" t="s">
        <v>10</v>
      </c>
      <c r="G7673" s="10" t="s">
        <v>11</v>
      </c>
      <c r="H7673" s="10">
        <f t="shared" si="381"/>
        <v>2050</v>
      </c>
      <c r="I7673" s="13">
        <f>IND_SavePot!I7673*(1+HLOOKUP(MID(D7673,2,2),$M$9:$AF$15,MATCH(RIGHT(D7673,2),$M$9:$M$15,0),0))^($H7673-IND_SavePot!$H7673)</f>
        <v>2.0400851253317724E-3</v>
      </c>
      <c r="J7673" s="13">
        <f t="shared" si="380"/>
        <v>2.0400851253317724E-3</v>
      </c>
      <c r="K7673" s="2">
        <v>0</v>
      </c>
    </row>
    <row r="7674" spans="3:11">
      <c r="C7674" s="11" t="str">
        <f>IND_SavePot!C7674</f>
        <v>INDWDEFFTF-78</v>
      </c>
      <c r="D7674" s="11" t="str">
        <f>IND_SavePot!D7674</f>
        <v>IWDTF</v>
      </c>
      <c r="E7674" s="10" t="str">
        <f t="shared" si="379"/>
        <v>IWDTF</v>
      </c>
      <c r="F7674" s="10" t="s">
        <v>10</v>
      </c>
      <c r="G7674" s="10" t="s">
        <v>11</v>
      </c>
      <c r="H7674" s="10">
        <f t="shared" si="381"/>
        <v>2050</v>
      </c>
      <c r="I7674" s="13">
        <f>IND_SavePot!I7674*(1+HLOOKUP(MID(D7674,2,2),$M$9:$AF$15,MATCH(RIGHT(D7674,2),$M$9:$M$15,0),0))^($H7674-IND_SavePot!$H7674)</f>
        <v>0</v>
      </c>
      <c r="J7674" s="13">
        <f t="shared" si="380"/>
        <v>0</v>
      </c>
      <c r="K7674" s="2">
        <v>1</v>
      </c>
    </row>
    <row r="7675" spans="3:11">
      <c r="C7675" s="11" t="str">
        <f>IND_SavePot!C7675</f>
        <v>INDWDEFFPH-79</v>
      </c>
      <c r="D7675" s="11" t="str">
        <f>IND_SavePot!D7675</f>
        <v>IWDPH</v>
      </c>
      <c r="E7675" s="10" t="str">
        <f t="shared" si="379"/>
        <v>IWDPH</v>
      </c>
      <c r="F7675" s="10" t="s">
        <v>10</v>
      </c>
      <c r="G7675" s="10" t="s">
        <v>11</v>
      </c>
      <c r="H7675" s="10">
        <f t="shared" si="381"/>
        <v>2050</v>
      </c>
      <c r="I7675" s="13">
        <f>IND_SavePot!I7675*(1+HLOOKUP(MID(D7675,2,2),$M$9:$AF$15,MATCH(RIGHT(D7675,2),$M$9:$M$15,0),0))^($H7675-IND_SavePot!$H7675)</f>
        <v>4.8774437212985603E-3</v>
      </c>
      <c r="J7675" s="13">
        <f t="shared" si="380"/>
        <v>4.8774437212985603E-3</v>
      </c>
      <c r="K7675" s="2">
        <v>2</v>
      </c>
    </row>
    <row r="7676" spans="3:11">
      <c r="C7676" s="11" t="str">
        <f>IND_SavePot!C7676</f>
        <v>INDWDEFFPH-79</v>
      </c>
      <c r="D7676" s="11" t="str">
        <f>IND_SavePot!D7676</f>
        <v>IWDPH</v>
      </c>
      <c r="E7676" s="10" t="str">
        <f t="shared" si="379"/>
        <v>IWDPH</v>
      </c>
      <c r="F7676" s="10" t="s">
        <v>10</v>
      </c>
      <c r="G7676" s="10" t="s">
        <v>11</v>
      </c>
      <c r="H7676" s="10">
        <f t="shared" si="381"/>
        <v>2050</v>
      </c>
      <c r="I7676" s="13">
        <f>IND_SavePot!I7676*(1+HLOOKUP(MID(D7676,2,2),$M$9:$AF$15,MATCH(RIGHT(D7676,2),$M$9:$M$15,0),0))^($H7676-IND_SavePot!$H7676)</f>
        <v>4.8774437212985603E-3</v>
      </c>
      <c r="J7676" s="13">
        <f t="shared" si="380"/>
        <v>4.8774437212985603E-3</v>
      </c>
      <c r="K7676" s="2">
        <v>5</v>
      </c>
    </row>
    <row r="7677" spans="3:11">
      <c r="C7677" s="11" t="str">
        <f>IND_SavePot!C7677</f>
        <v>INDWDEFFSH-79</v>
      </c>
      <c r="D7677" s="11" t="str">
        <f>IND_SavePot!D7677</f>
        <v>IWDSH</v>
      </c>
      <c r="E7677" s="10" t="str">
        <f t="shared" si="379"/>
        <v>IWDSH</v>
      </c>
      <c r="F7677" s="10" t="s">
        <v>10</v>
      </c>
      <c r="G7677" s="10" t="s">
        <v>11</v>
      </c>
      <c r="H7677" s="10">
        <f t="shared" si="381"/>
        <v>2050</v>
      </c>
      <c r="I7677" s="13">
        <f>IND_SavePot!I7677*(1+HLOOKUP(MID(D7677,2,2),$M$9:$AF$15,MATCH(RIGHT(D7677,2),$M$9:$M$15,0),0))^($H7677-IND_SavePot!$H7677)</f>
        <v>8.4949568437805035E-3</v>
      </c>
      <c r="J7677" s="13">
        <f t="shared" si="380"/>
        <v>8.4949568437805035E-3</v>
      </c>
      <c r="K7677" s="2">
        <v>0</v>
      </c>
    </row>
    <row r="7678" spans="3:11">
      <c r="C7678" s="11" t="str">
        <f>IND_SavePot!C7678</f>
        <v>INDWDEFFLA-79</v>
      </c>
      <c r="D7678" s="11" t="str">
        <f>IND_SavePot!D7678</f>
        <v>IWDLA</v>
      </c>
      <c r="E7678" s="10" t="str">
        <f t="shared" si="379"/>
        <v>IWDLA</v>
      </c>
      <c r="F7678" s="10" t="s">
        <v>10</v>
      </c>
      <c r="G7678" s="10" t="s">
        <v>11</v>
      </c>
      <c r="H7678" s="10">
        <f t="shared" si="381"/>
        <v>2050</v>
      </c>
      <c r="I7678" s="13">
        <f>IND_SavePot!I7678*(1+HLOOKUP(MID(D7678,2,2),$M$9:$AF$15,MATCH(RIGHT(D7678,2),$M$9:$M$15,0),0))^($H7678-IND_SavePot!$H7678)</f>
        <v>8.2998061727722287E-3</v>
      </c>
      <c r="J7678" s="13">
        <f t="shared" si="380"/>
        <v>8.2998061727722287E-3</v>
      </c>
      <c r="K7678" s="2">
        <v>0</v>
      </c>
    </row>
    <row r="7679" spans="3:11">
      <c r="C7679" s="11" t="str">
        <f>IND_SavePot!C7679</f>
        <v>INDWDEFFEM-79</v>
      </c>
      <c r="D7679" s="11" t="str">
        <f>IND_SavePot!D7679</f>
        <v>IWDEM</v>
      </c>
      <c r="E7679" s="10" t="str">
        <f t="shared" si="379"/>
        <v>IWDEM</v>
      </c>
      <c r="F7679" s="10" t="s">
        <v>10</v>
      </c>
      <c r="G7679" s="10" t="s">
        <v>11</v>
      </c>
      <c r="H7679" s="10">
        <f t="shared" si="381"/>
        <v>2050</v>
      </c>
      <c r="I7679" s="13">
        <f>IND_SavePot!I7679*(1+HLOOKUP(MID(D7679,2,2),$M$9:$AF$15,MATCH(RIGHT(D7679,2),$M$9:$M$15,0),0))^($H7679-IND_SavePot!$H7679)</f>
        <v>2.0400851253318127E-3</v>
      </c>
      <c r="J7679" s="13">
        <f t="shared" si="380"/>
        <v>2.0400851253318127E-3</v>
      </c>
      <c r="K7679" s="2">
        <v>0</v>
      </c>
    </row>
    <row r="7680" spans="3:11">
      <c r="C7680" s="11" t="str">
        <f>IND_SavePot!C7680</f>
        <v>INDWDEFFTF-79</v>
      </c>
      <c r="D7680" s="11" t="str">
        <f>IND_SavePot!D7680</f>
        <v>IWDTF</v>
      </c>
      <c r="E7680" s="10" t="str">
        <f t="shared" si="379"/>
        <v>IWDTF</v>
      </c>
      <c r="F7680" s="10" t="s">
        <v>10</v>
      </c>
      <c r="G7680" s="10" t="s">
        <v>11</v>
      </c>
      <c r="H7680" s="10">
        <f t="shared" si="381"/>
        <v>2050</v>
      </c>
      <c r="I7680" s="13">
        <f>IND_SavePot!I7680*(1+HLOOKUP(MID(D7680,2,2),$M$9:$AF$15,MATCH(RIGHT(D7680,2),$M$9:$M$15,0),0))^($H7680-IND_SavePot!$H7680)</f>
        <v>0</v>
      </c>
      <c r="J7680" s="13">
        <f t="shared" si="380"/>
        <v>0</v>
      </c>
      <c r="K7680" s="2">
        <v>1</v>
      </c>
    </row>
    <row r="7681" spans="3:11">
      <c r="C7681" s="11" t="str">
        <f>IND_SavePot!C7681</f>
        <v>INDWDEFFPH-80</v>
      </c>
      <c r="D7681" s="11" t="str">
        <f>IND_SavePot!D7681</f>
        <v>IWDPH</v>
      </c>
      <c r="E7681" s="10" t="str">
        <f t="shared" si="379"/>
        <v>IWDPH</v>
      </c>
      <c r="F7681" s="10" t="s">
        <v>10</v>
      </c>
      <c r="G7681" s="10" t="s">
        <v>11</v>
      </c>
      <c r="H7681" s="10">
        <f t="shared" si="381"/>
        <v>2050</v>
      </c>
      <c r="I7681" s="13">
        <f>IND_SavePot!I7681*(1+HLOOKUP(MID(D7681,2,2),$M$9:$AF$15,MATCH(RIGHT(D7681,2),$M$9:$M$15,0),0))^($H7681-IND_SavePot!$H7681)</f>
        <v>4.8774437212985603E-3</v>
      </c>
      <c r="J7681" s="13">
        <f t="shared" si="380"/>
        <v>4.8774437212985603E-3</v>
      </c>
      <c r="K7681" s="2">
        <v>2</v>
      </c>
    </row>
    <row r="7682" spans="3:11">
      <c r="C7682" s="11" t="str">
        <f>IND_SavePot!C7682</f>
        <v>INDWDEFFPH-80</v>
      </c>
      <c r="D7682" s="11" t="str">
        <f>IND_SavePot!D7682</f>
        <v>IWDPH</v>
      </c>
      <c r="E7682" s="10" t="str">
        <f t="shared" si="379"/>
        <v>IWDPH</v>
      </c>
      <c r="F7682" s="10" t="s">
        <v>10</v>
      </c>
      <c r="G7682" s="10" t="s">
        <v>11</v>
      </c>
      <c r="H7682" s="10">
        <f t="shared" si="381"/>
        <v>2050</v>
      </c>
      <c r="I7682" s="13">
        <f>IND_SavePot!I7682*(1+HLOOKUP(MID(D7682,2,2),$M$9:$AF$15,MATCH(RIGHT(D7682,2),$M$9:$M$15,0),0))^($H7682-IND_SavePot!$H7682)</f>
        <v>4.8774437212985603E-3</v>
      </c>
      <c r="J7682" s="13">
        <f t="shared" si="380"/>
        <v>4.8774437212985603E-3</v>
      </c>
      <c r="K7682" s="2">
        <v>5</v>
      </c>
    </row>
    <row r="7683" spans="3:11">
      <c r="C7683" s="11" t="str">
        <f>IND_SavePot!C7683</f>
        <v>INDWDEFFSH-80</v>
      </c>
      <c r="D7683" s="11" t="str">
        <f>IND_SavePot!D7683</f>
        <v>IWDSH</v>
      </c>
      <c r="E7683" s="10" t="str">
        <f t="shared" si="379"/>
        <v>IWDSH</v>
      </c>
      <c r="F7683" s="10" t="s">
        <v>10</v>
      </c>
      <c r="G7683" s="10" t="s">
        <v>11</v>
      </c>
      <c r="H7683" s="10">
        <f t="shared" si="381"/>
        <v>2050</v>
      </c>
      <c r="I7683" s="13">
        <f>IND_SavePot!I7683*(1+HLOOKUP(MID(D7683,2,2),$M$9:$AF$15,MATCH(RIGHT(D7683,2),$M$9:$M$15,0),0))^($H7683-IND_SavePot!$H7683)</f>
        <v>8.4949568437803942E-3</v>
      </c>
      <c r="J7683" s="13">
        <f t="shared" si="380"/>
        <v>8.4949568437803942E-3</v>
      </c>
      <c r="K7683" s="2">
        <v>0</v>
      </c>
    </row>
    <row r="7684" spans="3:11">
      <c r="C7684" s="11" t="str">
        <f>IND_SavePot!C7684</f>
        <v>INDWDEFFLA-80</v>
      </c>
      <c r="D7684" s="11" t="str">
        <f>IND_SavePot!D7684</f>
        <v>IWDLA</v>
      </c>
      <c r="E7684" s="10" t="str">
        <f t="shared" si="379"/>
        <v>IWDLA</v>
      </c>
      <c r="F7684" s="10" t="s">
        <v>10</v>
      </c>
      <c r="G7684" s="10" t="s">
        <v>11</v>
      </c>
      <c r="H7684" s="10">
        <f t="shared" si="381"/>
        <v>2050</v>
      </c>
      <c r="I7684" s="13">
        <f>IND_SavePot!I7684*(1+HLOOKUP(MID(D7684,2,2),$M$9:$AF$15,MATCH(RIGHT(D7684,2),$M$9:$M$15,0),0))^($H7684-IND_SavePot!$H7684)</f>
        <v>8.2998061727721471E-3</v>
      </c>
      <c r="J7684" s="13">
        <f t="shared" si="380"/>
        <v>8.2998061727721471E-3</v>
      </c>
      <c r="K7684" s="2">
        <v>0</v>
      </c>
    </row>
    <row r="7685" spans="3:11">
      <c r="C7685" s="11" t="str">
        <f>IND_SavePot!C7685</f>
        <v>INDWDEFFEM-80</v>
      </c>
      <c r="D7685" s="11" t="str">
        <f>IND_SavePot!D7685</f>
        <v>IWDEM</v>
      </c>
      <c r="E7685" s="10" t="str">
        <f t="shared" si="379"/>
        <v>IWDEM</v>
      </c>
      <c r="F7685" s="10" t="s">
        <v>10</v>
      </c>
      <c r="G7685" s="10" t="s">
        <v>11</v>
      </c>
      <c r="H7685" s="10">
        <f t="shared" si="381"/>
        <v>2050</v>
      </c>
      <c r="I7685" s="13">
        <f>IND_SavePot!I7685*(1+HLOOKUP(MID(D7685,2,2),$M$9:$AF$15,MATCH(RIGHT(D7685,2),$M$9:$M$15,0),0))^($H7685-IND_SavePot!$H7685)</f>
        <v>2.0400851253318127E-3</v>
      </c>
      <c r="J7685" s="13">
        <f t="shared" si="380"/>
        <v>2.0400851253318127E-3</v>
      </c>
      <c r="K7685" s="2">
        <v>0</v>
      </c>
    </row>
    <row r="7686" spans="3:11">
      <c r="C7686" s="11" t="str">
        <f>IND_SavePot!C7686</f>
        <v>INDWDEFFTF-80</v>
      </c>
      <c r="D7686" s="11" t="str">
        <f>IND_SavePot!D7686</f>
        <v>IWDTF</v>
      </c>
      <c r="E7686" s="10" t="str">
        <f t="shared" si="379"/>
        <v>IWDTF</v>
      </c>
      <c r="F7686" s="10" t="s">
        <v>10</v>
      </c>
      <c r="G7686" s="10" t="s">
        <v>11</v>
      </c>
      <c r="H7686" s="10">
        <f t="shared" si="381"/>
        <v>2050</v>
      </c>
      <c r="I7686" s="13">
        <f>IND_SavePot!I7686*(1+HLOOKUP(MID(D7686,2,2),$M$9:$AF$15,MATCH(RIGHT(D7686,2),$M$9:$M$15,0),0))^($H7686-IND_SavePot!$H7686)</f>
        <v>0</v>
      </c>
      <c r="J7686" s="13">
        <f t="shared" si="380"/>
        <v>0</v>
      </c>
      <c r="K7686" s="2">
        <v>1</v>
      </c>
    </row>
    <row r="7687" spans="3:11">
      <c r="C7687" s="11" t="str">
        <f>IND_SavePot!C7687</f>
        <v>INDWDEFFPH-81</v>
      </c>
      <c r="D7687" s="11" t="str">
        <f>IND_SavePot!D7687</f>
        <v>IWDPH</v>
      </c>
      <c r="E7687" s="10" t="str">
        <f t="shared" si="379"/>
        <v>IWDPH</v>
      </c>
      <c r="F7687" s="10" t="s">
        <v>10</v>
      </c>
      <c r="G7687" s="10" t="s">
        <v>11</v>
      </c>
      <c r="H7687" s="10">
        <f t="shared" si="381"/>
        <v>2050</v>
      </c>
      <c r="I7687" s="13">
        <f>IND_SavePot!I7687*(1+HLOOKUP(MID(D7687,2,2),$M$9:$AF$15,MATCH(RIGHT(D7687,2),$M$9:$M$15,0),0))^($H7687-IND_SavePot!$H7687)</f>
        <v>4.8774437212985603E-3</v>
      </c>
      <c r="J7687" s="13">
        <f t="shared" si="380"/>
        <v>4.8774437212985603E-3</v>
      </c>
      <c r="K7687" s="2">
        <v>2</v>
      </c>
    </row>
    <row r="7688" spans="3:11">
      <c r="C7688" s="11" t="str">
        <f>IND_SavePot!C7688</f>
        <v>INDWDEFFPH-81</v>
      </c>
      <c r="D7688" s="11" t="str">
        <f>IND_SavePot!D7688</f>
        <v>IWDPH</v>
      </c>
      <c r="E7688" s="10" t="str">
        <f t="shared" ref="E7688:E7751" si="382">D7688</f>
        <v>IWDPH</v>
      </c>
      <c r="F7688" s="10" t="s">
        <v>10</v>
      </c>
      <c r="G7688" s="10" t="s">
        <v>11</v>
      </c>
      <c r="H7688" s="10">
        <f t="shared" si="381"/>
        <v>2050</v>
      </c>
      <c r="I7688" s="13">
        <f>IND_SavePot!I7688*(1+HLOOKUP(MID(D7688,2,2),$M$9:$AF$15,MATCH(RIGHT(D7688,2),$M$9:$M$15,0),0))^($H7688-IND_SavePot!$H7688)</f>
        <v>4.8774437212985603E-3</v>
      </c>
      <c r="J7688" s="13">
        <f t="shared" ref="J7688:J7751" si="383">I7688</f>
        <v>4.8774437212985603E-3</v>
      </c>
      <c r="K7688" s="2">
        <v>5</v>
      </c>
    </row>
    <row r="7689" spans="3:11">
      <c r="C7689" s="11" t="str">
        <f>IND_SavePot!C7689</f>
        <v>INDWDEFFSH-81</v>
      </c>
      <c r="D7689" s="11" t="str">
        <f>IND_SavePot!D7689</f>
        <v>IWDSH</v>
      </c>
      <c r="E7689" s="10" t="str">
        <f t="shared" si="382"/>
        <v>IWDSH</v>
      </c>
      <c r="F7689" s="10" t="s">
        <v>10</v>
      </c>
      <c r="G7689" s="10" t="s">
        <v>11</v>
      </c>
      <c r="H7689" s="10">
        <f t="shared" ref="H7689:H7752" si="384">H7688</f>
        <v>2050</v>
      </c>
      <c r="I7689" s="13">
        <f>IND_SavePot!I7689*(1+HLOOKUP(MID(D7689,2,2),$M$9:$AF$15,MATCH(RIGHT(D7689,2),$M$9:$M$15,0),0))^($H7689-IND_SavePot!$H7689)</f>
        <v>8.4949568437803942E-3</v>
      </c>
      <c r="J7689" s="13">
        <f t="shared" si="383"/>
        <v>8.4949568437803942E-3</v>
      </c>
      <c r="K7689" s="2">
        <v>0</v>
      </c>
    </row>
    <row r="7690" spans="3:11">
      <c r="C7690" s="11" t="str">
        <f>IND_SavePot!C7690</f>
        <v>INDWDEFFLA-81</v>
      </c>
      <c r="D7690" s="11" t="str">
        <f>IND_SavePot!D7690</f>
        <v>IWDLA</v>
      </c>
      <c r="E7690" s="10" t="str">
        <f t="shared" si="382"/>
        <v>IWDLA</v>
      </c>
      <c r="F7690" s="10" t="s">
        <v>10</v>
      </c>
      <c r="G7690" s="10" t="s">
        <v>11</v>
      </c>
      <c r="H7690" s="10">
        <f t="shared" si="384"/>
        <v>2050</v>
      </c>
      <c r="I7690" s="13">
        <f>IND_SavePot!I7690*(1+HLOOKUP(MID(D7690,2,2),$M$9:$AF$15,MATCH(RIGHT(D7690,2),$M$9:$M$15,0),0))^($H7690-IND_SavePot!$H7690)</f>
        <v>8.2998061727721471E-3</v>
      </c>
      <c r="J7690" s="13">
        <f t="shared" si="383"/>
        <v>8.2998061727721471E-3</v>
      </c>
      <c r="K7690" s="2">
        <v>0</v>
      </c>
    </row>
    <row r="7691" spans="3:11">
      <c r="C7691" s="11" t="str">
        <f>IND_SavePot!C7691</f>
        <v>INDWDEFFEM-81</v>
      </c>
      <c r="D7691" s="11" t="str">
        <f>IND_SavePot!D7691</f>
        <v>IWDEM</v>
      </c>
      <c r="E7691" s="10" t="str">
        <f t="shared" si="382"/>
        <v>IWDEM</v>
      </c>
      <c r="F7691" s="10" t="s">
        <v>10</v>
      </c>
      <c r="G7691" s="10" t="s">
        <v>11</v>
      </c>
      <c r="H7691" s="10">
        <f t="shared" si="384"/>
        <v>2050</v>
      </c>
      <c r="I7691" s="13">
        <f>IND_SavePot!I7691*(1+HLOOKUP(MID(D7691,2,2),$M$9:$AF$15,MATCH(RIGHT(D7691,2),$M$9:$M$15,0),0))^($H7691-IND_SavePot!$H7691)</f>
        <v>2.0400851253317724E-3</v>
      </c>
      <c r="J7691" s="13">
        <f t="shared" si="383"/>
        <v>2.0400851253317724E-3</v>
      </c>
      <c r="K7691" s="2">
        <v>0</v>
      </c>
    </row>
    <row r="7692" spans="3:11">
      <c r="C7692" s="11" t="str">
        <f>IND_SavePot!C7692</f>
        <v>INDWDEFFTF-81</v>
      </c>
      <c r="D7692" s="11" t="str">
        <f>IND_SavePot!D7692</f>
        <v>IWDTF</v>
      </c>
      <c r="E7692" s="10" t="str">
        <f t="shared" si="382"/>
        <v>IWDTF</v>
      </c>
      <c r="F7692" s="10" t="s">
        <v>10</v>
      </c>
      <c r="G7692" s="10" t="s">
        <v>11</v>
      </c>
      <c r="H7692" s="10">
        <f t="shared" si="384"/>
        <v>2050</v>
      </c>
      <c r="I7692" s="13">
        <f>IND_SavePot!I7692*(1+HLOOKUP(MID(D7692,2,2),$M$9:$AF$15,MATCH(RIGHT(D7692,2),$M$9:$M$15,0),0))^($H7692-IND_SavePot!$H7692)</f>
        <v>0</v>
      </c>
      <c r="J7692" s="13">
        <f t="shared" si="383"/>
        <v>0</v>
      </c>
      <c r="K7692" s="2">
        <v>1</v>
      </c>
    </row>
    <row r="7693" spans="3:11">
      <c r="C7693" s="11" t="str">
        <f>IND_SavePot!C7693</f>
        <v>INDWDEFFPH-82</v>
      </c>
      <c r="D7693" s="11" t="str">
        <f>IND_SavePot!D7693</f>
        <v>IWDPH</v>
      </c>
      <c r="E7693" s="10" t="str">
        <f t="shared" si="382"/>
        <v>IWDPH</v>
      </c>
      <c r="F7693" s="10" t="s">
        <v>10</v>
      </c>
      <c r="G7693" s="10" t="s">
        <v>11</v>
      </c>
      <c r="H7693" s="10">
        <f t="shared" si="384"/>
        <v>2050</v>
      </c>
      <c r="I7693" s="13">
        <f>IND_SavePot!I7693*(1+HLOOKUP(MID(D7693,2,2),$M$9:$AF$15,MATCH(RIGHT(D7693,2),$M$9:$M$15,0),0))^($H7693-IND_SavePot!$H7693)</f>
        <v>4.8774437212984988E-3</v>
      </c>
      <c r="J7693" s="13">
        <f t="shared" si="383"/>
        <v>4.8774437212984988E-3</v>
      </c>
      <c r="K7693" s="2">
        <v>2</v>
      </c>
    </row>
    <row r="7694" spans="3:11">
      <c r="C7694" s="11" t="str">
        <f>IND_SavePot!C7694</f>
        <v>INDWDEFFPH-82</v>
      </c>
      <c r="D7694" s="11" t="str">
        <f>IND_SavePot!D7694</f>
        <v>IWDPH</v>
      </c>
      <c r="E7694" s="10" t="str">
        <f t="shared" si="382"/>
        <v>IWDPH</v>
      </c>
      <c r="F7694" s="10" t="s">
        <v>10</v>
      </c>
      <c r="G7694" s="10" t="s">
        <v>11</v>
      </c>
      <c r="H7694" s="10">
        <f t="shared" si="384"/>
        <v>2050</v>
      </c>
      <c r="I7694" s="13">
        <f>IND_SavePot!I7694*(1+HLOOKUP(MID(D7694,2,2),$M$9:$AF$15,MATCH(RIGHT(D7694,2),$M$9:$M$15,0),0))^($H7694-IND_SavePot!$H7694)</f>
        <v>4.8774437212984988E-3</v>
      </c>
      <c r="J7694" s="13">
        <f t="shared" si="383"/>
        <v>4.8774437212984988E-3</v>
      </c>
      <c r="K7694" s="2">
        <v>5</v>
      </c>
    </row>
    <row r="7695" spans="3:11">
      <c r="C7695" s="11" t="str">
        <f>IND_SavePot!C7695</f>
        <v>INDWDEFFSH-82</v>
      </c>
      <c r="D7695" s="11" t="str">
        <f>IND_SavePot!D7695</f>
        <v>IWDSH</v>
      </c>
      <c r="E7695" s="10" t="str">
        <f t="shared" si="382"/>
        <v>IWDSH</v>
      </c>
      <c r="F7695" s="10" t="s">
        <v>10</v>
      </c>
      <c r="G7695" s="10" t="s">
        <v>11</v>
      </c>
      <c r="H7695" s="10">
        <f t="shared" si="384"/>
        <v>2050</v>
      </c>
      <c r="I7695" s="13">
        <f>IND_SavePot!I7695*(1+HLOOKUP(MID(D7695,2,2),$M$9:$AF$15,MATCH(RIGHT(D7695,2),$M$9:$M$15,0),0))^($H7695-IND_SavePot!$H7695)</f>
        <v>8.4949568437805035E-3</v>
      </c>
      <c r="J7695" s="13">
        <f t="shared" si="383"/>
        <v>8.4949568437805035E-3</v>
      </c>
      <c r="K7695" s="2">
        <v>0</v>
      </c>
    </row>
    <row r="7696" spans="3:11">
      <c r="C7696" s="11" t="str">
        <f>IND_SavePot!C7696</f>
        <v>INDWDEFFLA-82</v>
      </c>
      <c r="D7696" s="11" t="str">
        <f>IND_SavePot!D7696</f>
        <v>IWDLA</v>
      </c>
      <c r="E7696" s="10" t="str">
        <f t="shared" si="382"/>
        <v>IWDLA</v>
      </c>
      <c r="F7696" s="10" t="s">
        <v>10</v>
      </c>
      <c r="G7696" s="10" t="s">
        <v>11</v>
      </c>
      <c r="H7696" s="10">
        <f t="shared" si="384"/>
        <v>2050</v>
      </c>
      <c r="I7696" s="13">
        <f>IND_SavePot!I7696*(1+HLOOKUP(MID(D7696,2,2),$M$9:$AF$15,MATCH(RIGHT(D7696,2),$M$9:$M$15,0),0))^($H7696-IND_SavePot!$H7696)</f>
        <v>8.2998061727721471E-3</v>
      </c>
      <c r="J7696" s="13">
        <f t="shared" si="383"/>
        <v>8.2998061727721471E-3</v>
      </c>
      <c r="K7696" s="2">
        <v>0</v>
      </c>
    </row>
    <row r="7697" spans="3:11">
      <c r="C7697" s="11" t="str">
        <f>IND_SavePot!C7697</f>
        <v>INDWDEFFEM-82</v>
      </c>
      <c r="D7697" s="11" t="str">
        <f>IND_SavePot!D7697</f>
        <v>IWDEM</v>
      </c>
      <c r="E7697" s="10" t="str">
        <f t="shared" si="382"/>
        <v>IWDEM</v>
      </c>
      <c r="F7697" s="10" t="s">
        <v>10</v>
      </c>
      <c r="G7697" s="10" t="s">
        <v>11</v>
      </c>
      <c r="H7697" s="10">
        <f t="shared" si="384"/>
        <v>2050</v>
      </c>
      <c r="I7697" s="13">
        <f>IND_SavePot!I7697*(1+HLOOKUP(MID(D7697,2,2),$M$9:$AF$15,MATCH(RIGHT(D7697,2),$M$9:$M$15,0),0))^($H7697-IND_SavePot!$H7697)</f>
        <v>2.0400851253317724E-3</v>
      </c>
      <c r="J7697" s="13">
        <f t="shared" si="383"/>
        <v>2.0400851253317724E-3</v>
      </c>
      <c r="K7697" s="2">
        <v>0</v>
      </c>
    </row>
    <row r="7698" spans="3:11">
      <c r="C7698" s="11" t="str">
        <f>IND_SavePot!C7698</f>
        <v>INDWDEFFTF-82</v>
      </c>
      <c r="D7698" s="11" t="str">
        <f>IND_SavePot!D7698</f>
        <v>IWDTF</v>
      </c>
      <c r="E7698" s="10" t="str">
        <f t="shared" si="382"/>
        <v>IWDTF</v>
      </c>
      <c r="F7698" s="10" t="s">
        <v>10</v>
      </c>
      <c r="G7698" s="10" t="s">
        <v>11</v>
      </c>
      <c r="H7698" s="10">
        <f t="shared" si="384"/>
        <v>2050</v>
      </c>
      <c r="I7698" s="13">
        <f>IND_SavePot!I7698*(1+HLOOKUP(MID(D7698,2,2),$M$9:$AF$15,MATCH(RIGHT(D7698,2),$M$9:$M$15,0),0))^($H7698-IND_SavePot!$H7698)</f>
        <v>0</v>
      </c>
      <c r="J7698" s="13">
        <f t="shared" si="383"/>
        <v>0</v>
      </c>
      <c r="K7698" s="2">
        <v>0</v>
      </c>
    </row>
    <row r="7699" spans="3:11">
      <c r="C7699" s="11" t="str">
        <f>IND_SavePot!C7699</f>
        <v>INDWDEFFPH-83</v>
      </c>
      <c r="D7699" s="11" t="str">
        <f>IND_SavePot!D7699</f>
        <v>IWDPH</v>
      </c>
      <c r="E7699" s="10" t="str">
        <f t="shared" si="382"/>
        <v>IWDPH</v>
      </c>
      <c r="F7699" s="10" t="s">
        <v>10</v>
      </c>
      <c r="G7699" s="10" t="s">
        <v>11</v>
      </c>
      <c r="H7699" s="10">
        <f t="shared" si="384"/>
        <v>2050</v>
      </c>
      <c r="I7699" s="13">
        <f>IND_SavePot!I7699*(1+HLOOKUP(MID(D7699,2,2),$M$9:$AF$15,MATCH(RIGHT(D7699,2),$M$9:$M$15,0),0))^($H7699-IND_SavePot!$H7699)</f>
        <v>4.8774437212986211E-3</v>
      </c>
      <c r="J7699" s="13">
        <f t="shared" si="383"/>
        <v>4.8774437212986211E-3</v>
      </c>
      <c r="K7699" s="2">
        <v>1</v>
      </c>
    </row>
    <row r="7700" spans="3:11">
      <c r="C7700" s="11" t="str">
        <f>IND_SavePot!C7700</f>
        <v>INDWDEFFPH-83</v>
      </c>
      <c r="D7700" s="11" t="str">
        <f>IND_SavePot!D7700</f>
        <v>IWDPH</v>
      </c>
      <c r="E7700" s="10" t="str">
        <f t="shared" si="382"/>
        <v>IWDPH</v>
      </c>
      <c r="F7700" s="10" t="s">
        <v>10</v>
      </c>
      <c r="G7700" s="10" t="s">
        <v>11</v>
      </c>
      <c r="H7700" s="10">
        <f t="shared" si="384"/>
        <v>2050</v>
      </c>
      <c r="I7700" s="13">
        <f>IND_SavePot!I7700*(1+HLOOKUP(MID(D7700,2,2),$M$9:$AF$15,MATCH(RIGHT(D7700,2),$M$9:$M$15,0),0))^($H7700-IND_SavePot!$H7700)</f>
        <v>4.8774437212986211E-3</v>
      </c>
      <c r="J7700" s="13">
        <f t="shared" si="383"/>
        <v>4.8774437212986211E-3</v>
      </c>
      <c r="K7700" s="2">
        <v>5</v>
      </c>
    </row>
    <row r="7701" spans="3:11">
      <c r="C7701" s="11" t="str">
        <f>IND_SavePot!C7701</f>
        <v>INDWDEFFSH-83</v>
      </c>
      <c r="D7701" s="11" t="str">
        <f>IND_SavePot!D7701</f>
        <v>IWDSH</v>
      </c>
      <c r="E7701" s="10" t="str">
        <f t="shared" si="382"/>
        <v>IWDSH</v>
      </c>
      <c r="F7701" s="10" t="s">
        <v>10</v>
      </c>
      <c r="G7701" s="10" t="s">
        <v>11</v>
      </c>
      <c r="H7701" s="10">
        <f t="shared" si="384"/>
        <v>2050</v>
      </c>
      <c r="I7701" s="13">
        <f>IND_SavePot!I7701*(1+HLOOKUP(MID(D7701,2,2),$M$9:$AF$15,MATCH(RIGHT(D7701,2),$M$9:$M$15,0),0))^($H7701-IND_SavePot!$H7701)</f>
        <v>8.4949568437806128E-3</v>
      </c>
      <c r="J7701" s="13">
        <f t="shared" si="383"/>
        <v>8.4949568437806128E-3</v>
      </c>
      <c r="K7701" s="2">
        <v>0</v>
      </c>
    </row>
    <row r="7702" spans="3:11">
      <c r="C7702" s="11" t="str">
        <f>IND_SavePot!C7702</f>
        <v>INDWDEFFLA-83</v>
      </c>
      <c r="D7702" s="11" t="str">
        <f>IND_SavePot!D7702</f>
        <v>IWDLA</v>
      </c>
      <c r="E7702" s="10" t="str">
        <f t="shared" si="382"/>
        <v>IWDLA</v>
      </c>
      <c r="F7702" s="10" t="s">
        <v>10</v>
      </c>
      <c r="G7702" s="10" t="s">
        <v>11</v>
      </c>
      <c r="H7702" s="10">
        <f t="shared" si="384"/>
        <v>2050</v>
      </c>
      <c r="I7702" s="13">
        <f>IND_SavePot!I7702*(1+HLOOKUP(MID(D7702,2,2),$M$9:$AF$15,MATCH(RIGHT(D7702,2),$M$9:$M$15,0),0))^($H7702-IND_SavePot!$H7702)</f>
        <v>8.2998061727722287E-3</v>
      </c>
      <c r="J7702" s="13">
        <f t="shared" si="383"/>
        <v>8.2998061727722287E-3</v>
      </c>
      <c r="K7702" s="2">
        <v>0</v>
      </c>
    </row>
    <row r="7703" spans="3:11">
      <c r="C7703" s="11" t="str">
        <f>IND_SavePot!C7703</f>
        <v>INDWDEFFEM-83</v>
      </c>
      <c r="D7703" s="11" t="str">
        <f>IND_SavePot!D7703</f>
        <v>IWDEM</v>
      </c>
      <c r="E7703" s="10" t="str">
        <f t="shared" si="382"/>
        <v>IWDEM</v>
      </c>
      <c r="F7703" s="10" t="s">
        <v>10</v>
      </c>
      <c r="G7703" s="10" t="s">
        <v>11</v>
      </c>
      <c r="H7703" s="10">
        <f t="shared" si="384"/>
        <v>2050</v>
      </c>
      <c r="I7703" s="13">
        <f>IND_SavePot!I7703*(1+HLOOKUP(MID(D7703,2,2),$M$9:$AF$15,MATCH(RIGHT(D7703,2),$M$9:$M$15,0),0))^($H7703-IND_SavePot!$H7703)</f>
        <v>2.0400851253318535E-3</v>
      </c>
      <c r="J7703" s="13">
        <f t="shared" si="383"/>
        <v>2.0400851253318535E-3</v>
      </c>
      <c r="K7703" s="2">
        <v>0</v>
      </c>
    </row>
    <row r="7704" spans="3:11">
      <c r="C7704" s="11" t="str">
        <f>IND_SavePot!C7704</f>
        <v>INDWDEFFTF-83</v>
      </c>
      <c r="D7704" s="11" t="str">
        <f>IND_SavePot!D7704</f>
        <v>IWDTF</v>
      </c>
      <c r="E7704" s="10" t="str">
        <f t="shared" si="382"/>
        <v>IWDTF</v>
      </c>
      <c r="F7704" s="10" t="s">
        <v>10</v>
      </c>
      <c r="G7704" s="10" t="s">
        <v>11</v>
      </c>
      <c r="H7704" s="10">
        <f t="shared" si="384"/>
        <v>2050</v>
      </c>
      <c r="I7704" s="13">
        <f>IND_SavePot!I7704*(1+HLOOKUP(MID(D7704,2,2),$M$9:$AF$15,MATCH(RIGHT(D7704,2),$M$9:$M$15,0),0))^($H7704-IND_SavePot!$H7704)</f>
        <v>0</v>
      </c>
      <c r="J7704" s="13">
        <f t="shared" si="383"/>
        <v>0</v>
      </c>
      <c r="K7704" s="2">
        <v>0</v>
      </c>
    </row>
    <row r="7705" spans="3:11">
      <c r="C7705" s="11" t="str">
        <f>IND_SavePot!C7705</f>
        <v>INDWDEFFPH-84</v>
      </c>
      <c r="D7705" s="11" t="str">
        <f>IND_SavePot!D7705</f>
        <v>IWDPH</v>
      </c>
      <c r="E7705" s="10" t="str">
        <f t="shared" si="382"/>
        <v>IWDPH</v>
      </c>
      <c r="F7705" s="10" t="s">
        <v>10</v>
      </c>
      <c r="G7705" s="10" t="s">
        <v>11</v>
      </c>
      <c r="H7705" s="10">
        <f t="shared" si="384"/>
        <v>2050</v>
      </c>
      <c r="I7705" s="13">
        <f>IND_SavePot!I7705*(1+HLOOKUP(MID(D7705,2,2),$M$9:$AF$15,MATCH(RIGHT(D7705,2),$M$9:$M$15,0),0))^($H7705-IND_SavePot!$H7705)</f>
        <v>4.8774437212984988E-3</v>
      </c>
      <c r="J7705" s="13">
        <f t="shared" si="383"/>
        <v>4.8774437212984988E-3</v>
      </c>
      <c r="K7705" s="2">
        <v>1</v>
      </c>
    </row>
    <row r="7706" spans="3:11">
      <c r="C7706" s="11" t="str">
        <f>IND_SavePot!C7706</f>
        <v>INDWDEFFPH-84</v>
      </c>
      <c r="D7706" s="11" t="str">
        <f>IND_SavePot!D7706</f>
        <v>IWDPH</v>
      </c>
      <c r="E7706" s="10" t="str">
        <f t="shared" si="382"/>
        <v>IWDPH</v>
      </c>
      <c r="F7706" s="10" t="s">
        <v>10</v>
      </c>
      <c r="G7706" s="10" t="s">
        <v>11</v>
      </c>
      <c r="H7706" s="10">
        <f t="shared" si="384"/>
        <v>2050</v>
      </c>
      <c r="I7706" s="13">
        <f>IND_SavePot!I7706*(1+HLOOKUP(MID(D7706,2,2),$M$9:$AF$15,MATCH(RIGHT(D7706,2),$M$9:$M$15,0),0))^($H7706-IND_SavePot!$H7706)</f>
        <v>4.8774437212984988E-3</v>
      </c>
      <c r="J7706" s="13">
        <f t="shared" si="383"/>
        <v>4.8774437212984988E-3</v>
      </c>
      <c r="K7706" s="2">
        <v>5</v>
      </c>
    </row>
    <row r="7707" spans="3:11">
      <c r="C7707" s="11" t="str">
        <f>IND_SavePot!C7707</f>
        <v>INDWDEFFSH-84</v>
      </c>
      <c r="D7707" s="11" t="str">
        <f>IND_SavePot!D7707</f>
        <v>IWDSH</v>
      </c>
      <c r="E7707" s="10" t="str">
        <f t="shared" si="382"/>
        <v>IWDSH</v>
      </c>
      <c r="F7707" s="10" t="s">
        <v>10</v>
      </c>
      <c r="G7707" s="10" t="s">
        <v>11</v>
      </c>
      <c r="H7707" s="10">
        <f t="shared" si="384"/>
        <v>2050</v>
      </c>
      <c r="I7707" s="13">
        <f>IND_SavePot!I7707*(1+HLOOKUP(MID(D7707,2,2),$M$9:$AF$15,MATCH(RIGHT(D7707,2),$M$9:$M$15,0),0))^($H7707-IND_SavePot!$H7707)</f>
        <v>8.4949568437803942E-3</v>
      </c>
      <c r="J7707" s="13">
        <f t="shared" si="383"/>
        <v>8.4949568437803942E-3</v>
      </c>
      <c r="K7707" s="2">
        <v>0</v>
      </c>
    </row>
    <row r="7708" spans="3:11">
      <c r="C7708" s="11" t="str">
        <f>IND_SavePot!C7708</f>
        <v>INDWDEFFLA-84</v>
      </c>
      <c r="D7708" s="11" t="str">
        <f>IND_SavePot!D7708</f>
        <v>IWDLA</v>
      </c>
      <c r="E7708" s="10" t="str">
        <f t="shared" si="382"/>
        <v>IWDLA</v>
      </c>
      <c r="F7708" s="10" t="s">
        <v>10</v>
      </c>
      <c r="G7708" s="10" t="s">
        <v>11</v>
      </c>
      <c r="H7708" s="10">
        <f t="shared" si="384"/>
        <v>2050</v>
      </c>
      <c r="I7708" s="13">
        <f>IND_SavePot!I7708*(1+HLOOKUP(MID(D7708,2,2),$M$9:$AF$15,MATCH(RIGHT(D7708,2),$M$9:$M$15,0),0))^($H7708-IND_SavePot!$H7708)</f>
        <v>8.2998061727721471E-3</v>
      </c>
      <c r="J7708" s="13">
        <f t="shared" si="383"/>
        <v>8.2998061727721471E-3</v>
      </c>
      <c r="K7708" s="2">
        <v>0</v>
      </c>
    </row>
    <row r="7709" spans="3:11">
      <c r="C7709" s="11" t="str">
        <f>IND_SavePot!C7709</f>
        <v>INDWDEFFEM-84</v>
      </c>
      <c r="D7709" s="11" t="str">
        <f>IND_SavePot!D7709</f>
        <v>IWDEM</v>
      </c>
      <c r="E7709" s="10" t="str">
        <f t="shared" si="382"/>
        <v>IWDEM</v>
      </c>
      <c r="F7709" s="10" t="s">
        <v>10</v>
      </c>
      <c r="G7709" s="10" t="s">
        <v>11</v>
      </c>
      <c r="H7709" s="10">
        <f t="shared" si="384"/>
        <v>2050</v>
      </c>
      <c r="I7709" s="13">
        <f>IND_SavePot!I7709*(1+HLOOKUP(MID(D7709,2,2),$M$9:$AF$15,MATCH(RIGHT(D7709,2),$M$9:$M$15,0),0))^($H7709-IND_SavePot!$H7709)</f>
        <v>2.0400851253317724E-3</v>
      </c>
      <c r="J7709" s="13">
        <f t="shared" si="383"/>
        <v>2.0400851253317724E-3</v>
      </c>
      <c r="K7709" s="2">
        <v>0</v>
      </c>
    </row>
    <row r="7710" spans="3:11">
      <c r="C7710" s="11" t="str">
        <f>IND_SavePot!C7710</f>
        <v>INDWDEFFTF-84</v>
      </c>
      <c r="D7710" s="11" t="str">
        <f>IND_SavePot!D7710</f>
        <v>IWDTF</v>
      </c>
      <c r="E7710" s="10" t="str">
        <f t="shared" si="382"/>
        <v>IWDTF</v>
      </c>
      <c r="F7710" s="10" t="s">
        <v>10</v>
      </c>
      <c r="G7710" s="10" t="s">
        <v>11</v>
      </c>
      <c r="H7710" s="10">
        <f t="shared" si="384"/>
        <v>2050</v>
      </c>
      <c r="I7710" s="13">
        <f>IND_SavePot!I7710*(1+HLOOKUP(MID(D7710,2,2),$M$9:$AF$15,MATCH(RIGHT(D7710,2),$M$9:$M$15,0),0))^($H7710-IND_SavePot!$H7710)</f>
        <v>0</v>
      </c>
      <c r="J7710" s="13">
        <f t="shared" si="383"/>
        <v>0</v>
      </c>
      <c r="K7710" s="2">
        <v>0</v>
      </c>
    </row>
    <row r="7711" spans="3:11">
      <c r="C7711" s="11" t="str">
        <f>IND_SavePot!C7711</f>
        <v>INDWDEFFPH-85</v>
      </c>
      <c r="D7711" s="11" t="str">
        <f>IND_SavePot!D7711</f>
        <v>IWDPH</v>
      </c>
      <c r="E7711" s="10" t="str">
        <f t="shared" si="382"/>
        <v>IWDPH</v>
      </c>
      <c r="F7711" s="10" t="s">
        <v>10</v>
      </c>
      <c r="G7711" s="10" t="s">
        <v>11</v>
      </c>
      <c r="H7711" s="10">
        <f t="shared" si="384"/>
        <v>2050</v>
      </c>
      <c r="I7711" s="13">
        <f>IND_SavePot!I7711*(1+HLOOKUP(MID(D7711,2,2),$M$9:$AF$15,MATCH(RIGHT(D7711,2),$M$9:$M$15,0),0))^($H7711-IND_SavePot!$H7711)</f>
        <v>4.8774437212985603E-3</v>
      </c>
      <c r="J7711" s="13">
        <f t="shared" si="383"/>
        <v>4.8774437212985603E-3</v>
      </c>
      <c r="K7711" s="2">
        <v>1</v>
      </c>
    </row>
    <row r="7712" spans="3:11">
      <c r="C7712" s="11" t="str">
        <f>IND_SavePot!C7712</f>
        <v>INDWDEFFPH-85</v>
      </c>
      <c r="D7712" s="11" t="str">
        <f>IND_SavePot!D7712</f>
        <v>IWDPH</v>
      </c>
      <c r="E7712" s="10" t="str">
        <f t="shared" si="382"/>
        <v>IWDPH</v>
      </c>
      <c r="F7712" s="10" t="s">
        <v>10</v>
      </c>
      <c r="G7712" s="10" t="s">
        <v>11</v>
      </c>
      <c r="H7712" s="10">
        <f t="shared" si="384"/>
        <v>2050</v>
      </c>
      <c r="I7712" s="13">
        <f>IND_SavePot!I7712*(1+HLOOKUP(MID(D7712,2,2),$M$9:$AF$15,MATCH(RIGHT(D7712,2),$M$9:$M$15,0),0))^($H7712-IND_SavePot!$H7712)</f>
        <v>4.8774437212985603E-3</v>
      </c>
      <c r="J7712" s="13">
        <f t="shared" si="383"/>
        <v>4.8774437212985603E-3</v>
      </c>
      <c r="K7712" s="2">
        <v>5</v>
      </c>
    </row>
    <row r="7713" spans="3:11">
      <c r="C7713" s="11" t="str">
        <f>IND_SavePot!C7713</f>
        <v>INDWDEFFSH-85</v>
      </c>
      <c r="D7713" s="11" t="str">
        <f>IND_SavePot!D7713</f>
        <v>IWDSH</v>
      </c>
      <c r="E7713" s="10" t="str">
        <f t="shared" si="382"/>
        <v>IWDSH</v>
      </c>
      <c r="F7713" s="10" t="s">
        <v>10</v>
      </c>
      <c r="G7713" s="10" t="s">
        <v>11</v>
      </c>
      <c r="H7713" s="10">
        <f t="shared" si="384"/>
        <v>2050</v>
      </c>
      <c r="I7713" s="13">
        <f>IND_SavePot!I7713*(1+HLOOKUP(MID(D7713,2,2),$M$9:$AF$15,MATCH(RIGHT(D7713,2),$M$9:$M$15,0),0))^($H7713-IND_SavePot!$H7713)</f>
        <v>8.4949568437803942E-3</v>
      </c>
      <c r="J7713" s="13">
        <f t="shared" si="383"/>
        <v>8.4949568437803942E-3</v>
      </c>
      <c r="K7713" s="2">
        <v>0</v>
      </c>
    </row>
    <row r="7714" spans="3:11">
      <c r="C7714" s="11" t="str">
        <f>IND_SavePot!C7714</f>
        <v>INDWDEFFLA-85</v>
      </c>
      <c r="D7714" s="11" t="str">
        <f>IND_SavePot!D7714</f>
        <v>IWDLA</v>
      </c>
      <c r="E7714" s="10" t="str">
        <f t="shared" si="382"/>
        <v>IWDLA</v>
      </c>
      <c r="F7714" s="10" t="s">
        <v>10</v>
      </c>
      <c r="G7714" s="10" t="s">
        <v>11</v>
      </c>
      <c r="H7714" s="10">
        <f t="shared" si="384"/>
        <v>2050</v>
      </c>
      <c r="I7714" s="13">
        <f>IND_SavePot!I7714*(1+HLOOKUP(MID(D7714,2,2),$M$9:$AF$15,MATCH(RIGHT(D7714,2),$M$9:$M$15,0),0))^($H7714-IND_SavePot!$H7714)</f>
        <v>8.2998061727721471E-3</v>
      </c>
      <c r="J7714" s="13">
        <f t="shared" si="383"/>
        <v>8.2998061727721471E-3</v>
      </c>
      <c r="K7714" s="2">
        <v>0</v>
      </c>
    </row>
    <row r="7715" spans="3:11">
      <c r="C7715" s="11" t="str">
        <f>IND_SavePot!C7715</f>
        <v>INDWDEFFEM-85</v>
      </c>
      <c r="D7715" s="11" t="str">
        <f>IND_SavePot!D7715</f>
        <v>IWDEM</v>
      </c>
      <c r="E7715" s="10" t="str">
        <f t="shared" si="382"/>
        <v>IWDEM</v>
      </c>
      <c r="F7715" s="10" t="s">
        <v>10</v>
      </c>
      <c r="G7715" s="10" t="s">
        <v>11</v>
      </c>
      <c r="H7715" s="10">
        <f t="shared" si="384"/>
        <v>2050</v>
      </c>
      <c r="I7715" s="13">
        <f>IND_SavePot!I7715*(1+HLOOKUP(MID(D7715,2,2),$M$9:$AF$15,MATCH(RIGHT(D7715,2),$M$9:$M$15,0),0))^($H7715-IND_SavePot!$H7715)</f>
        <v>2.0400851253318535E-3</v>
      </c>
      <c r="J7715" s="13">
        <f t="shared" si="383"/>
        <v>2.0400851253318535E-3</v>
      </c>
      <c r="K7715" s="2">
        <v>0</v>
      </c>
    </row>
    <row r="7716" spans="3:11">
      <c r="C7716" s="11" t="str">
        <f>IND_SavePot!C7716</f>
        <v>INDWDEFFTF-85</v>
      </c>
      <c r="D7716" s="11" t="str">
        <f>IND_SavePot!D7716</f>
        <v>IWDTF</v>
      </c>
      <c r="E7716" s="10" t="str">
        <f t="shared" si="382"/>
        <v>IWDTF</v>
      </c>
      <c r="F7716" s="10" t="s">
        <v>10</v>
      </c>
      <c r="G7716" s="10" t="s">
        <v>11</v>
      </c>
      <c r="H7716" s="10">
        <f t="shared" si="384"/>
        <v>2050</v>
      </c>
      <c r="I7716" s="13">
        <f>IND_SavePot!I7716*(1+HLOOKUP(MID(D7716,2,2),$M$9:$AF$15,MATCH(RIGHT(D7716,2),$M$9:$M$15,0),0))^($H7716-IND_SavePot!$H7716)</f>
        <v>0</v>
      </c>
      <c r="J7716" s="13">
        <f t="shared" si="383"/>
        <v>0</v>
      </c>
      <c r="K7716" s="2">
        <v>0</v>
      </c>
    </row>
    <row r="7717" spans="3:11">
      <c r="C7717" s="11" t="str">
        <f>IND_SavePot!C7717</f>
        <v>INDWDEFFPH-86</v>
      </c>
      <c r="D7717" s="11" t="str">
        <f>IND_SavePot!D7717</f>
        <v>IWDPH</v>
      </c>
      <c r="E7717" s="10" t="str">
        <f t="shared" si="382"/>
        <v>IWDPH</v>
      </c>
      <c r="F7717" s="10" t="s">
        <v>10</v>
      </c>
      <c r="G7717" s="10" t="s">
        <v>11</v>
      </c>
      <c r="H7717" s="10">
        <f t="shared" si="384"/>
        <v>2050</v>
      </c>
      <c r="I7717" s="13">
        <f>IND_SavePot!I7717*(1+HLOOKUP(MID(D7717,2,2),$M$9:$AF$15,MATCH(RIGHT(D7717,2),$M$9:$M$15,0),0))^($H7717-IND_SavePot!$H7717)</f>
        <v>4.8774437212985603E-3</v>
      </c>
      <c r="J7717" s="13">
        <f t="shared" si="383"/>
        <v>4.8774437212985603E-3</v>
      </c>
      <c r="K7717" s="2">
        <v>1</v>
      </c>
    </row>
    <row r="7718" spans="3:11">
      <c r="C7718" s="11" t="str">
        <f>IND_SavePot!C7718</f>
        <v>INDWDEFFPH-86</v>
      </c>
      <c r="D7718" s="11" t="str">
        <f>IND_SavePot!D7718</f>
        <v>IWDPH</v>
      </c>
      <c r="E7718" s="10" t="str">
        <f t="shared" si="382"/>
        <v>IWDPH</v>
      </c>
      <c r="F7718" s="10" t="s">
        <v>10</v>
      </c>
      <c r="G7718" s="10" t="s">
        <v>11</v>
      </c>
      <c r="H7718" s="10">
        <f t="shared" si="384"/>
        <v>2050</v>
      </c>
      <c r="I7718" s="13">
        <f>IND_SavePot!I7718*(1+HLOOKUP(MID(D7718,2,2),$M$9:$AF$15,MATCH(RIGHT(D7718,2),$M$9:$M$15,0),0))^($H7718-IND_SavePot!$H7718)</f>
        <v>4.8774437212985603E-3</v>
      </c>
      <c r="J7718" s="13">
        <f t="shared" si="383"/>
        <v>4.8774437212985603E-3</v>
      </c>
      <c r="K7718" s="2">
        <v>5</v>
      </c>
    </row>
    <row r="7719" spans="3:11">
      <c r="C7719" s="11" t="str">
        <f>IND_SavePot!C7719</f>
        <v>INDWDEFFSH-86</v>
      </c>
      <c r="D7719" s="11" t="str">
        <f>IND_SavePot!D7719</f>
        <v>IWDSH</v>
      </c>
      <c r="E7719" s="10" t="str">
        <f t="shared" si="382"/>
        <v>IWDSH</v>
      </c>
      <c r="F7719" s="10" t="s">
        <v>10</v>
      </c>
      <c r="G7719" s="10" t="s">
        <v>11</v>
      </c>
      <c r="H7719" s="10">
        <f t="shared" si="384"/>
        <v>2050</v>
      </c>
      <c r="I7719" s="13">
        <f>IND_SavePot!I7719*(1+HLOOKUP(MID(D7719,2,2),$M$9:$AF$15,MATCH(RIGHT(D7719,2),$M$9:$M$15,0),0))^($H7719-IND_SavePot!$H7719)</f>
        <v>8.4949568437805035E-3</v>
      </c>
      <c r="J7719" s="13">
        <f t="shared" si="383"/>
        <v>8.4949568437805035E-3</v>
      </c>
      <c r="K7719" s="2">
        <v>0</v>
      </c>
    </row>
    <row r="7720" spans="3:11">
      <c r="C7720" s="11" t="str">
        <f>IND_SavePot!C7720</f>
        <v>INDWDEFFLA-86</v>
      </c>
      <c r="D7720" s="11" t="str">
        <f>IND_SavePot!D7720</f>
        <v>IWDLA</v>
      </c>
      <c r="E7720" s="10" t="str">
        <f t="shared" si="382"/>
        <v>IWDLA</v>
      </c>
      <c r="F7720" s="10" t="s">
        <v>10</v>
      </c>
      <c r="G7720" s="10" t="s">
        <v>11</v>
      </c>
      <c r="H7720" s="10">
        <f t="shared" si="384"/>
        <v>2050</v>
      </c>
      <c r="I7720" s="13">
        <f>IND_SavePot!I7720*(1+HLOOKUP(MID(D7720,2,2),$M$9:$AF$15,MATCH(RIGHT(D7720,2),$M$9:$M$15,0),0))^($H7720-IND_SavePot!$H7720)</f>
        <v>8.2998061727721471E-3</v>
      </c>
      <c r="J7720" s="13">
        <f t="shared" si="383"/>
        <v>8.2998061727721471E-3</v>
      </c>
      <c r="K7720" s="2">
        <v>0</v>
      </c>
    </row>
    <row r="7721" spans="3:11">
      <c r="C7721" s="11" t="str">
        <f>IND_SavePot!C7721</f>
        <v>INDWDEFFEM-86</v>
      </c>
      <c r="D7721" s="11" t="str">
        <f>IND_SavePot!D7721</f>
        <v>IWDEM</v>
      </c>
      <c r="E7721" s="10" t="str">
        <f t="shared" si="382"/>
        <v>IWDEM</v>
      </c>
      <c r="F7721" s="10" t="s">
        <v>10</v>
      </c>
      <c r="G7721" s="10" t="s">
        <v>11</v>
      </c>
      <c r="H7721" s="10">
        <f t="shared" si="384"/>
        <v>2050</v>
      </c>
      <c r="I7721" s="13">
        <f>IND_SavePot!I7721*(1+HLOOKUP(MID(D7721,2,2),$M$9:$AF$15,MATCH(RIGHT(D7721,2),$M$9:$M$15,0),0))^($H7721-IND_SavePot!$H7721)</f>
        <v>2.0400851253317724E-3</v>
      </c>
      <c r="J7721" s="13">
        <f t="shared" si="383"/>
        <v>2.0400851253317724E-3</v>
      </c>
      <c r="K7721" s="2">
        <v>0</v>
      </c>
    </row>
    <row r="7722" spans="3:11">
      <c r="C7722" s="11" t="str">
        <f>IND_SavePot!C7722</f>
        <v>INDWDEFFTF-86</v>
      </c>
      <c r="D7722" s="11" t="str">
        <f>IND_SavePot!D7722</f>
        <v>IWDTF</v>
      </c>
      <c r="E7722" s="10" t="str">
        <f t="shared" si="382"/>
        <v>IWDTF</v>
      </c>
      <c r="F7722" s="10" t="s">
        <v>10</v>
      </c>
      <c r="G7722" s="10" t="s">
        <v>11</v>
      </c>
      <c r="H7722" s="10">
        <f t="shared" si="384"/>
        <v>2050</v>
      </c>
      <c r="I7722" s="13">
        <f>IND_SavePot!I7722*(1+HLOOKUP(MID(D7722,2,2),$M$9:$AF$15,MATCH(RIGHT(D7722,2),$M$9:$M$15,0),0))^($H7722-IND_SavePot!$H7722)</f>
        <v>0</v>
      </c>
      <c r="J7722" s="13">
        <f t="shared" si="383"/>
        <v>0</v>
      </c>
      <c r="K7722" s="2">
        <v>0</v>
      </c>
    </row>
    <row r="7723" spans="3:11">
      <c r="C7723" s="11" t="str">
        <f>IND_SavePot!C7723</f>
        <v>INDWDEFFPH-87</v>
      </c>
      <c r="D7723" s="11" t="str">
        <f>IND_SavePot!D7723</f>
        <v>IWDPH</v>
      </c>
      <c r="E7723" s="10" t="str">
        <f t="shared" si="382"/>
        <v>IWDPH</v>
      </c>
      <c r="F7723" s="10" t="s">
        <v>10</v>
      </c>
      <c r="G7723" s="10" t="s">
        <v>11</v>
      </c>
      <c r="H7723" s="10">
        <f t="shared" si="384"/>
        <v>2050</v>
      </c>
      <c r="I7723" s="13">
        <f>IND_SavePot!I7723*(1+HLOOKUP(MID(D7723,2,2),$M$9:$AF$15,MATCH(RIGHT(D7723,2),$M$9:$M$15,0),0))^($H7723-IND_SavePot!$H7723)</f>
        <v>4.8774437212984988E-3</v>
      </c>
      <c r="J7723" s="13">
        <f t="shared" si="383"/>
        <v>4.8774437212984988E-3</v>
      </c>
      <c r="K7723" s="2">
        <v>1</v>
      </c>
    </row>
    <row r="7724" spans="3:11">
      <c r="C7724" s="11" t="str">
        <f>IND_SavePot!C7724</f>
        <v>INDWDEFFPH-87</v>
      </c>
      <c r="D7724" s="11" t="str">
        <f>IND_SavePot!D7724</f>
        <v>IWDPH</v>
      </c>
      <c r="E7724" s="10" t="str">
        <f t="shared" si="382"/>
        <v>IWDPH</v>
      </c>
      <c r="F7724" s="10" t="s">
        <v>10</v>
      </c>
      <c r="G7724" s="10" t="s">
        <v>11</v>
      </c>
      <c r="H7724" s="10">
        <f t="shared" si="384"/>
        <v>2050</v>
      </c>
      <c r="I7724" s="13">
        <f>IND_SavePot!I7724*(1+HLOOKUP(MID(D7724,2,2),$M$9:$AF$15,MATCH(RIGHT(D7724,2),$M$9:$M$15,0),0))^($H7724-IND_SavePot!$H7724)</f>
        <v>4.8774437212984988E-3</v>
      </c>
      <c r="J7724" s="13">
        <f t="shared" si="383"/>
        <v>4.8774437212984988E-3</v>
      </c>
      <c r="K7724" s="2">
        <v>5</v>
      </c>
    </row>
    <row r="7725" spans="3:11">
      <c r="C7725" s="11" t="str">
        <f>IND_SavePot!C7725</f>
        <v>INDWDEFFSH-87</v>
      </c>
      <c r="D7725" s="11" t="str">
        <f>IND_SavePot!D7725</f>
        <v>IWDSH</v>
      </c>
      <c r="E7725" s="10" t="str">
        <f t="shared" si="382"/>
        <v>IWDSH</v>
      </c>
      <c r="F7725" s="10" t="s">
        <v>10</v>
      </c>
      <c r="G7725" s="10" t="s">
        <v>11</v>
      </c>
      <c r="H7725" s="10">
        <f t="shared" si="384"/>
        <v>2050</v>
      </c>
      <c r="I7725" s="13">
        <f>IND_SavePot!I7725*(1+HLOOKUP(MID(D7725,2,2),$M$9:$AF$15,MATCH(RIGHT(D7725,2),$M$9:$M$15,0),0))^($H7725-IND_SavePot!$H7725)</f>
        <v>8.4949568437803942E-3</v>
      </c>
      <c r="J7725" s="13">
        <f t="shared" si="383"/>
        <v>8.4949568437803942E-3</v>
      </c>
      <c r="K7725" s="2">
        <v>0</v>
      </c>
    </row>
    <row r="7726" spans="3:11">
      <c r="C7726" s="11" t="str">
        <f>IND_SavePot!C7726</f>
        <v>INDWDEFFLA-87</v>
      </c>
      <c r="D7726" s="11" t="str">
        <f>IND_SavePot!D7726</f>
        <v>IWDLA</v>
      </c>
      <c r="E7726" s="10" t="str">
        <f t="shared" si="382"/>
        <v>IWDLA</v>
      </c>
      <c r="F7726" s="10" t="s">
        <v>10</v>
      </c>
      <c r="G7726" s="10" t="s">
        <v>11</v>
      </c>
      <c r="H7726" s="10">
        <f t="shared" si="384"/>
        <v>2050</v>
      </c>
      <c r="I7726" s="13">
        <f>IND_SavePot!I7726*(1+HLOOKUP(MID(D7726,2,2),$M$9:$AF$15,MATCH(RIGHT(D7726,2),$M$9:$M$15,0),0))^($H7726-IND_SavePot!$H7726)</f>
        <v>8.2998061727721471E-3</v>
      </c>
      <c r="J7726" s="13">
        <f t="shared" si="383"/>
        <v>8.2998061727721471E-3</v>
      </c>
      <c r="K7726" s="2">
        <v>0</v>
      </c>
    </row>
    <row r="7727" spans="3:11">
      <c r="C7727" s="11" t="str">
        <f>IND_SavePot!C7727</f>
        <v>INDWDEFFEM-87</v>
      </c>
      <c r="D7727" s="11" t="str">
        <f>IND_SavePot!D7727</f>
        <v>IWDEM</v>
      </c>
      <c r="E7727" s="10" t="str">
        <f t="shared" si="382"/>
        <v>IWDEM</v>
      </c>
      <c r="F7727" s="10" t="s">
        <v>10</v>
      </c>
      <c r="G7727" s="10" t="s">
        <v>11</v>
      </c>
      <c r="H7727" s="10">
        <f t="shared" si="384"/>
        <v>2050</v>
      </c>
      <c r="I7727" s="13">
        <f>IND_SavePot!I7727*(1+HLOOKUP(MID(D7727,2,2),$M$9:$AF$15,MATCH(RIGHT(D7727,2),$M$9:$M$15,0),0))^($H7727-IND_SavePot!$H7727)</f>
        <v>2.0400851253317724E-3</v>
      </c>
      <c r="J7727" s="13">
        <f t="shared" si="383"/>
        <v>2.0400851253317724E-3</v>
      </c>
      <c r="K7727" s="2">
        <v>0</v>
      </c>
    </row>
    <row r="7728" spans="3:11">
      <c r="C7728" s="11" t="str">
        <f>IND_SavePot!C7728</f>
        <v>INDWDEFFTF-87</v>
      </c>
      <c r="D7728" s="11" t="str">
        <f>IND_SavePot!D7728</f>
        <v>IWDTF</v>
      </c>
      <c r="E7728" s="10" t="str">
        <f t="shared" si="382"/>
        <v>IWDTF</v>
      </c>
      <c r="F7728" s="10" t="s">
        <v>10</v>
      </c>
      <c r="G7728" s="10" t="s">
        <v>11</v>
      </c>
      <c r="H7728" s="10">
        <f t="shared" si="384"/>
        <v>2050</v>
      </c>
      <c r="I7728" s="13">
        <f>IND_SavePot!I7728*(1+HLOOKUP(MID(D7728,2,2),$M$9:$AF$15,MATCH(RIGHT(D7728,2),$M$9:$M$15,0),0))^($H7728-IND_SavePot!$H7728)</f>
        <v>0</v>
      </c>
      <c r="J7728" s="13">
        <f t="shared" si="383"/>
        <v>0</v>
      </c>
      <c r="K7728" s="2">
        <v>0</v>
      </c>
    </row>
    <row r="7729" spans="3:11">
      <c r="C7729" s="11" t="str">
        <f>IND_SavePot!C7729</f>
        <v>INDWDEFFPH-88</v>
      </c>
      <c r="D7729" s="11" t="str">
        <f>IND_SavePot!D7729</f>
        <v>IWDPH</v>
      </c>
      <c r="E7729" s="10" t="str">
        <f t="shared" si="382"/>
        <v>IWDPH</v>
      </c>
      <c r="F7729" s="10" t="s">
        <v>10</v>
      </c>
      <c r="G7729" s="10" t="s">
        <v>11</v>
      </c>
      <c r="H7729" s="10">
        <f t="shared" si="384"/>
        <v>2050</v>
      </c>
      <c r="I7729" s="13">
        <f>IND_SavePot!I7729*(1+HLOOKUP(MID(D7729,2,2),$M$9:$AF$15,MATCH(RIGHT(D7729,2),$M$9:$M$15,0),0))^($H7729-IND_SavePot!$H7729)</f>
        <v>4.8774437212986211E-3</v>
      </c>
      <c r="J7729" s="13">
        <f t="shared" si="383"/>
        <v>4.8774437212986211E-3</v>
      </c>
      <c r="K7729" s="2">
        <v>1</v>
      </c>
    </row>
    <row r="7730" spans="3:11">
      <c r="C7730" s="11" t="str">
        <f>IND_SavePot!C7730</f>
        <v>INDWDEFFPH-88</v>
      </c>
      <c r="D7730" s="11" t="str">
        <f>IND_SavePot!D7730</f>
        <v>IWDPH</v>
      </c>
      <c r="E7730" s="10" t="str">
        <f t="shared" si="382"/>
        <v>IWDPH</v>
      </c>
      <c r="F7730" s="10" t="s">
        <v>10</v>
      </c>
      <c r="G7730" s="10" t="s">
        <v>11</v>
      </c>
      <c r="H7730" s="10">
        <f t="shared" si="384"/>
        <v>2050</v>
      </c>
      <c r="I7730" s="13">
        <f>IND_SavePot!I7730*(1+HLOOKUP(MID(D7730,2,2),$M$9:$AF$15,MATCH(RIGHT(D7730,2),$M$9:$M$15,0),0))^($H7730-IND_SavePot!$H7730)</f>
        <v>4.8774437212986211E-3</v>
      </c>
      <c r="J7730" s="13">
        <f t="shared" si="383"/>
        <v>4.8774437212986211E-3</v>
      </c>
      <c r="K7730" s="2">
        <v>5</v>
      </c>
    </row>
    <row r="7731" spans="3:11">
      <c r="C7731" s="11" t="str">
        <f>IND_SavePot!C7731</f>
        <v>INDWDEFFSH-88</v>
      </c>
      <c r="D7731" s="11" t="str">
        <f>IND_SavePot!D7731</f>
        <v>IWDSH</v>
      </c>
      <c r="E7731" s="10" t="str">
        <f t="shared" si="382"/>
        <v>IWDSH</v>
      </c>
      <c r="F7731" s="10" t="s">
        <v>10</v>
      </c>
      <c r="G7731" s="10" t="s">
        <v>11</v>
      </c>
      <c r="H7731" s="10">
        <f t="shared" si="384"/>
        <v>2050</v>
      </c>
      <c r="I7731" s="13">
        <f>IND_SavePot!I7731*(1+HLOOKUP(MID(D7731,2,2),$M$9:$AF$15,MATCH(RIGHT(D7731,2),$M$9:$M$15,0),0))^($H7731-IND_SavePot!$H7731)</f>
        <v>8.4949568437806128E-3</v>
      </c>
      <c r="J7731" s="13">
        <f t="shared" si="383"/>
        <v>8.4949568437806128E-3</v>
      </c>
      <c r="K7731" s="2">
        <v>0</v>
      </c>
    </row>
    <row r="7732" spans="3:11">
      <c r="C7732" s="11" t="str">
        <f>IND_SavePot!C7732</f>
        <v>INDWDEFFLA-88</v>
      </c>
      <c r="D7732" s="11" t="str">
        <f>IND_SavePot!D7732</f>
        <v>IWDLA</v>
      </c>
      <c r="E7732" s="10" t="str">
        <f t="shared" si="382"/>
        <v>IWDLA</v>
      </c>
      <c r="F7732" s="10" t="s">
        <v>10</v>
      </c>
      <c r="G7732" s="10" t="s">
        <v>11</v>
      </c>
      <c r="H7732" s="10">
        <f t="shared" si="384"/>
        <v>2050</v>
      </c>
      <c r="I7732" s="13">
        <f>IND_SavePot!I7732*(1+HLOOKUP(MID(D7732,2,2),$M$9:$AF$15,MATCH(RIGHT(D7732,2),$M$9:$M$15,0),0))^($H7732-IND_SavePot!$H7732)</f>
        <v>8.2998061727722287E-3</v>
      </c>
      <c r="J7732" s="13">
        <f t="shared" si="383"/>
        <v>8.2998061727722287E-3</v>
      </c>
      <c r="K7732" s="2">
        <v>0</v>
      </c>
    </row>
    <row r="7733" spans="3:11">
      <c r="C7733" s="11" t="str">
        <f>IND_SavePot!C7733</f>
        <v>INDWDEFFEM-88</v>
      </c>
      <c r="D7733" s="11" t="str">
        <f>IND_SavePot!D7733</f>
        <v>IWDEM</v>
      </c>
      <c r="E7733" s="10" t="str">
        <f t="shared" si="382"/>
        <v>IWDEM</v>
      </c>
      <c r="F7733" s="10" t="s">
        <v>10</v>
      </c>
      <c r="G7733" s="10" t="s">
        <v>11</v>
      </c>
      <c r="H7733" s="10">
        <f t="shared" si="384"/>
        <v>2050</v>
      </c>
      <c r="I7733" s="13">
        <f>IND_SavePot!I7733*(1+HLOOKUP(MID(D7733,2,2),$M$9:$AF$15,MATCH(RIGHT(D7733,2),$M$9:$M$15,0),0))^($H7733-IND_SavePot!$H7733)</f>
        <v>2.0400851253318535E-3</v>
      </c>
      <c r="J7733" s="13">
        <f t="shared" si="383"/>
        <v>2.0400851253318535E-3</v>
      </c>
      <c r="K7733" s="2">
        <v>0</v>
      </c>
    </row>
    <row r="7734" spans="3:11">
      <c r="C7734" s="11" t="str">
        <f>IND_SavePot!C7734</f>
        <v>INDWDEFFTF-88</v>
      </c>
      <c r="D7734" s="11" t="str">
        <f>IND_SavePot!D7734</f>
        <v>IWDTF</v>
      </c>
      <c r="E7734" s="10" t="str">
        <f t="shared" si="382"/>
        <v>IWDTF</v>
      </c>
      <c r="F7734" s="10" t="s">
        <v>10</v>
      </c>
      <c r="G7734" s="10" t="s">
        <v>11</v>
      </c>
      <c r="H7734" s="10">
        <f t="shared" si="384"/>
        <v>2050</v>
      </c>
      <c r="I7734" s="13">
        <f>IND_SavePot!I7734*(1+HLOOKUP(MID(D7734,2,2),$M$9:$AF$15,MATCH(RIGHT(D7734,2),$M$9:$M$15,0),0))^($H7734-IND_SavePot!$H7734)</f>
        <v>0</v>
      </c>
      <c r="J7734" s="13">
        <f t="shared" si="383"/>
        <v>0</v>
      </c>
      <c r="K7734" s="2">
        <v>0</v>
      </c>
    </row>
    <row r="7735" spans="3:11">
      <c r="C7735" s="11" t="str">
        <f>IND_SavePot!C7735</f>
        <v>INDWDEFFPH-89</v>
      </c>
      <c r="D7735" s="11" t="str">
        <f>IND_SavePot!D7735</f>
        <v>IWDPH</v>
      </c>
      <c r="E7735" s="10" t="str">
        <f t="shared" si="382"/>
        <v>IWDPH</v>
      </c>
      <c r="F7735" s="10" t="s">
        <v>10</v>
      </c>
      <c r="G7735" s="10" t="s">
        <v>11</v>
      </c>
      <c r="H7735" s="10">
        <f t="shared" si="384"/>
        <v>2050</v>
      </c>
      <c r="I7735" s="13">
        <f>IND_SavePot!I7735*(1+HLOOKUP(MID(D7735,2,2),$M$9:$AF$15,MATCH(RIGHT(D7735,2),$M$9:$M$15,0),0))^($H7735-IND_SavePot!$H7735)</f>
        <v>4.8774437212984988E-3</v>
      </c>
      <c r="J7735" s="13">
        <f t="shared" si="383"/>
        <v>4.8774437212984988E-3</v>
      </c>
      <c r="K7735" s="2">
        <v>1</v>
      </c>
    </row>
    <row r="7736" spans="3:11">
      <c r="C7736" s="11" t="str">
        <f>IND_SavePot!C7736</f>
        <v>INDWDEFFPH-89</v>
      </c>
      <c r="D7736" s="11" t="str">
        <f>IND_SavePot!D7736</f>
        <v>IWDPH</v>
      </c>
      <c r="E7736" s="10" t="str">
        <f t="shared" si="382"/>
        <v>IWDPH</v>
      </c>
      <c r="F7736" s="10" t="s">
        <v>10</v>
      </c>
      <c r="G7736" s="10" t="s">
        <v>11</v>
      </c>
      <c r="H7736" s="10">
        <f t="shared" si="384"/>
        <v>2050</v>
      </c>
      <c r="I7736" s="13">
        <f>IND_SavePot!I7736*(1+HLOOKUP(MID(D7736,2,2),$M$9:$AF$15,MATCH(RIGHT(D7736,2),$M$9:$M$15,0),0))^($H7736-IND_SavePot!$H7736)</f>
        <v>4.8774437212984988E-3</v>
      </c>
      <c r="J7736" s="13">
        <f t="shared" si="383"/>
        <v>4.8774437212984988E-3</v>
      </c>
      <c r="K7736" s="2">
        <v>5</v>
      </c>
    </row>
    <row r="7737" spans="3:11">
      <c r="C7737" s="11" t="str">
        <f>IND_SavePot!C7737</f>
        <v>INDWDEFFSH-89</v>
      </c>
      <c r="D7737" s="11" t="str">
        <f>IND_SavePot!D7737</f>
        <v>IWDSH</v>
      </c>
      <c r="E7737" s="10" t="str">
        <f t="shared" si="382"/>
        <v>IWDSH</v>
      </c>
      <c r="F7737" s="10" t="s">
        <v>10</v>
      </c>
      <c r="G7737" s="10" t="s">
        <v>11</v>
      </c>
      <c r="H7737" s="10">
        <f t="shared" si="384"/>
        <v>2050</v>
      </c>
      <c r="I7737" s="13">
        <f>IND_SavePot!I7737*(1+HLOOKUP(MID(D7737,2,2),$M$9:$AF$15,MATCH(RIGHT(D7737,2),$M$9:$M$15,0),0))^($H7737-IND_SavePot!$H7737)</f>
        <v>8.4949568437803942E-3</v>
      </c>
      <c r="J7737" s="13">
        <f t="shared" si="383"/>
        <v>8.4949568437803942E-3</v>
      </c>
      <c r="K7737" s="2">
        <v>0</v>
      </c>
    </row>
    <row r="7738" spans="3:11">
      <c r="C7738" s="11" t="str">
        <f>IND_SavePot!C7738</f>
        <v>INDWDEFFLA-89</v>
      </c>
      <c r="D7738" s="11" t="str">
        <f>IND_SavePot!D7738</f>
        <v>IWDLA</v>
      </c>
      <c r="E7738" s="10" t="str">
        <f t="shared" si="382"/>
        <v>IWDLA</v>
      </c>
      <c r="F7738" s="10" t="s">
        <v>10</v>
      </c>
      <c r="G7738" s="10" t="s">
        <v>11</v>
      </c>
      <c r="H7738" s="10">
        <f t="shared" si="384"/>
        <v>2050</v>
      </c>
      <c r="I7738" s="13">
        <f>IND_SavePot!I7738*(1+HLOOKUP(MID(D7738,2,2),$M$9:$AF$15,MATCH(RIGHT(D7738,2),$M$9:$M$15,0),0))^($H7738-IND_SavePot!$H7738)</f>
        <v>8.2998061727721471E-3</v>
      </c>
      <c r="J7738" s="13">
        <f t="shared" si="383"/>
        <v>8.2998061727721471E-3</v>
      </c>
      <c r="K7738" s="2">
        <v>0</v>
      </c>
    </row>
    <row r="7739" spans="3:11">
      <c r="C7739" s="11" t="str">
        <f>IND_SavePot!C7739</f>
        <v>INDWDEFFEM-89</v>
      </c>
      <c r="D7739" s="11" t="str">
        <f>IND_SavePot!D7739</f>
        <v>IWDEM</v>
      </c>
      <c r="E7739" s="10" t="str">
        <f t="shared" si="382"/>
        <v>IWDEM</v>
      </c>
      <c r="F7739" s="10" t="s">
        <v>10</v>
      </c>
      <c r="G7739" s="10" t="s">
        <v>11</v>
      </c>
      <c r="H7739" s="10">
        <f t="shared" si="384"/>
        <v>2050</v>
      </c>
      <c r="I7739" s="13">
        <f>IND_SavePot!I7739*(1+HLOOKUP(MID(D7739,2,2),$M$9:$AF$15,MATCH(RIGHT(D7739,2),$M$9:$M$15,0),0))^($H7739-IND_SavePot!$H7739)</f>
        <v>2.0400851253317724E-3</v>
      </c>
      <c r="J7739" s="13">
        <f t="shared" si="383"/>
        <v>2.0400851253317724E-3</v>
      </c>
      <c r="K7739" s="2">
        <v>0</v>
      </c>
    </row>
    <row r="7740" spans="3:11">
      <c r="C7740" s="11" t="str">
        <f>IND_SavePot!C7740</f>
        <v>INDWDEFFTF-89</v>
      </c>
      <c r="D7740" s="11" t="str">
        <f>IND_SavePot!D7740</f>
        <v>IWDTF</v>
      </c>
      <c r="E7740" s="10" t="str">
        <f t="shared" si="382"/>
        <v>IWDTF</v>
      </c>
      <c r="F7740" s="10" t="s">
        <v>10</v>
      </c>
      <c r="G7740" s="10" t="s">
        <v>11</v>
      </c>
      <c r="H7740" s="10">
        <f t="shared" si="384"/>
        <v>2050</v>
      </c>
      <c r="I7740" s="13">
        <f>IND_SavePot!I7740*(1+HLOOKUP(MID(D7740,2,2),$M$9:$AF$15,MATCH(RIGHT(D7740,2),$M$9:$M$15,0),0))^($H7740-IND_SavePot!$H7740)</f>
        <v>0</v>
      </c>
      <c r="J7740" s="13">
        <f t="shared" si="383"/>
        <v>0</v>
      </c>
      <c r="K7740" s="2">
        <v>0</v>
      </c>
    </row>
    <row r="7741" spans="3:11">
      <c r="C7741" s="11" t="str">
        <f>IND_SavePot!C7741</f>
        <v>INDWDEFFPH-90</v>
      </c>
      <c r="D7741" s="11" t="str">
        <f>IND_SavePot!D7741</f>
        <v>IWDPH</v>
      </c>
      <c r="E7741" s="10" t="str">
        <f t="shared" si="382"/>
        <v>IWDPH</v>
      </c>
      <c r="F7741" s="10" t="s">
        <v>10</v>
      </c>
      <c r="G7741" s="10" t="s">
        <v>11</v>
      </c>
      <c r="H7741" s="10">
        <f t="shared" si="384"/>
        <v>2050</v>
      </c>
      <c r="I7741" s="13">
        <f>IND_SavePot!I7741*(1+HLOOKUP(MID(D7741,2,2),$M$9:$AF$15,MATCH(RIGHT(D7741,2),$M$9:$M$15,0),0))^($H7741-IND_SavePot!$H7741)</f>
        <v>4.8774437212985603E-3</v>
      </c>
      <c r="J7741" s="13">
        <f t="shared" si="383"/>
        <v>4.8774437212985603E-3</v>
      </c>
      <c r="K7741" s="2">
        <v>1</v>
      </c>
    </row>
    <row r="7742" spans="3:11">
      <c r="C7742" s="11" t="str">
        <f>IND_SavePot!C7742</f>
        <v>INDWDEFFPH-90</v>
      </c>
      <c r="D7742" s="11" t="str">
        <f>IND_SavePot!D7742</f>
        <v>IWDPH</v>
      </c>
      <c r="E7742" s="10" t="str">
        <f t="shared" si="382"/>
        <v>IWDPH</v>
      </c>
      <c r="F7742" s="10" t="s">
        <v>10</v>
      </c>
      <c r="G7742" s="10" t="s">
        <v>11</v>
      </c>
      <c r="H7742" s="10">
        <f t="shared" si="384"/>
        <v>2050</v>
      </c>
      <c r="I7742" s="13">
        <f>IND_SavePot!I7742*(1+HLOOKUP(MID(D7742,2,2),$M$9:$AF$15,MATCH(RIGHT(D7742,2),$M$9:$M$15,0),0))^($H7742-IND_SavePot!$H7742)</f>
        <v>4.8774437212985603E-3</v>
      </c>
      <c r="J7742" s="13">
        <f t="shared" si="383"/>
        <v>4.8774437212985603E-3</v>
      </c>
      <c r="K7742" s="2">
        <v>5</v>
      </c>
    </row>
    <row r="7743" spans="3:11">
      <c r="C7743" s="11" t="str">
        <f>IND_SavePot!C7743</f>
        <v>INDWDEFFSH-90</v>
      </c>
      <c r="D7743" s="11" t="str">
        <f>IND_SavePot!D7743</f>
        <v>IWDSH</v>
      </c>
      <c r="E7743" s="10" t="str">
        <f t="shared" si="382"/>
        <v>IWDSH</v>
      </c>
      <c r="F7743" s="10" t="s">
        <v>10</v>
      </c>
      <c r="G7743" s="10" t="s">
        <v>11</v>
      </c>
      <c r="H7743" s="10">
        <f t="shared" si="384"/>
        <v>2050</v>
      </c>
      <c r="I7743" s="13">
        <f>IND_SavePot!I7743*(1+HLOOKUP(MID(D7743,2,2),$M$9:$AF$15,MATCH(RIGHT(D7743,2),$M$9:$M$15,0),0))^($H7743-IND_SavePot!$H7743)</f>
        <v>8.4949568437805035E-3</v>
      </c>
      <c r="J7743" s="13">
        <f t="shared" si="383"/>
        <v>8.4949568437805035E-3</v>
      </c>
      <c r="K7743" s="2">
        <v>0</v>
      </c>
    </row>
    <row r="7744" spans="3:11">
      <c r="C7744" s="11" t="str">
        <f>IND_SavePot!C7744</f>
        <v>INDWDEFFLA-90</v>
      </c>
      <c r="D7744" s="11" t="str">
        <f>IND_SavePot!D7744</f>
        <v>IWDLA</v>
      </c>
      <c r="E7744" s="10" t="str">
        <f t="shared" si="382"/>
        <v>IWDLA</v>
      </c>
      <c r="F7744" s="10" t="s">
        <v>10</v>
      </c>
      <c r="G7744" s="10" t="s">
        <v>11</v>
      </c>
      <c r="H7744" s="10">
        <f t="shared" si="384"/>
        <v>2050</v>
      </c>
      <c r="I7744" s="13">
        <f>IND_SavePot!I7744*(1+HLOOKUP(MID(D7744,2,2),$M$9:$AF$15,MATCH(RIGHT(D7744,2),$M$9:$M$15,0),0))^($H7744-IND_SavePot!$H7744)</f>
        <v>8.2998061727720656E-3</v>
      </c>
      <c r="J7744" s="13">
        <f t="shared" si="383"/>
        <v>8.2998061727720656E-3</v>
      </c>
      <c r="K7744" s="2">
        <v>0</v>
      </c>
    </row>
    <row r="7745" spans="3:11">
      <c r="C7745" s="11" t="str">
        <f>IND_SavePot!C7745</f>
        <v>INDWDEFFEM-90</v>
      </c>
      <c r="D7745" s="11" t="str">
        <f>IND_SavePot!D7745</f>
        <v>IWDEM</v>
      </c>
      <c r="E7745" s="10" t="str">
        <f t="shared" si="382"/>
        <v>IWDEM</v>
      </c>
      <c r="F7745" s="10" t="s">
        <v>10</v>
      </c>
      <c r="G7745" s="10" t="s">
        <v>11</v>
      </c>
      <c r="H7745" s="10">
        <f t="shared" si="384"/>
        <v>2050</v>
      </c>
      <c r="I7745" s="13">
        <f>IND_SavePot!I7745*(1+HLOOKUP(MID(D7745,2,2),$M$9:$AF$15,MATCH(RIGHT(D7745,2),$M$9:$M$15,0),0))^($H7745-IND_SavePot!$H7745)</f>
        <v>2.0400851253318127E-3</v>
      </c>
      <c r="J7745" s="13">
        <f t="shared" si="383"/>
        <v>2.0400851253318127E-3</v>
      </c>
      <c r="K7745" s="2">
        <v>0</v>
      </c>
    </row>
    <row r="7746" spans="3:11">
      <c r="C7746" s="11" t="str">
        <f>IND_SavePot!C7746</f>
        <v>INDWDEFFTF-90</v>
      </c>
      <c r="D7746" s="11" t="str">
        <f>IND_SavePot!D7746</f>
        <v>IWDTF</v>
      </c>
      <c r="E7746" s="10" t="str">
        <f t="shared" si="382"/>
        <v>IWDTF</v>
      </c>
      <c r="F7746" s="10" t="s">
        <v>10</v>
      </c>
      <c r="G7746" s="10" t="s">
        <v>11</v>
      </c>
      <c r="H7746" s="10">
        <f t="shared" si="384"/>
        <v>2050</v>
      </c>
      <c r="I7746" s="13">
        <f>IND_SavePot!I7746*(1+HLOOKUP(MID(D7746,2,2),$M$9:$AF$15,MATCH(RIGHT(D7746,2),$M$9:$M$15,0),0))^($H7746-IND_SavePot!$H7746)</f>
        <v>0</v>
      </c>
      <c r="J7746" s="13">
        <f t="shared" si="383"/>
        <v>0</v>
      </c>
      <c r="K7746" s="2">
        <v>0</v>
      </c>
    </row>
    <row r="7747" spans="3:11">
      <c r="C7747" s="11" t="str">
        <f>IND_SavePot!C7747</f>
        <v>INDWDEFFPH-91</v>
      </c>
      <c r="D7747" s="11" t="str">
        <f>IND_SavePot!D7747</f>
        <v>IWDPH</v>
      </c>
      <c r="E7747" s="10" t="str">
        <f t="shared" si="382"/>
        <v>IWDPH</v>
      </c>
      <c r="F7747" s="10" t="s">
        <v>10</v>
      </c>
      <c r="G7747" s="10" t="s">
        <v>11</v>
      </c>
      <c r="H7747" s="10">
        <f t="shared" si="384"/>
        <v>2050</v>
      </c>
      <c r="I7747" s="13">
        <f>IND_SavePot!I7747*(1+HLOOKUP(MID(D7747,2,2),$M$9:$AF$15,MATCH(RIGHT(D7747,2),$M$9:$M$15,0),0))^($H7747-IND_SavePot!$H7747)</f>
        <v>4.8774437212985603E-3</v>
      </c>
      <c r="J7747" s="13">
        <f t="shared" si="383"/>
        <v>4.8774437212985603E-3</v>
      </c>
      <c r="K7747" s="2">
        <v>0</v>
      </c>
    </row>
    <row r="7748" spans="3:11">
      <c r="C7748" s="11" t="str">
        <f>IND_SavePot!C7748</f>
        <v>INDWDEFFPH-91</v>
      </c>
      <c r="D7748" s="11" t="str">
        <f>IND_SavePot!D7748</f>
        <v>IWDPH</v>
      </c>
      <c r="E7748" s="10" t="str">
        <f t="shared" si="382"/>
        <v>IWDPH</v>
      </c>
      <c r="F7748" s="10" t="s">
        <v>10</v>
      </c>
      <c r="G7748" s="10" t="s">
        <v>11</v>
      </c>
      <c r="H7748" s="10">
        <f t="shared" si="384"/>
        <v>2050</v>
      </c>
      <c r="I7748" s="13">
        <f>IND_SavePot!I7748*(1+HLOOKUP(MID(D7748,2,2),$M$9:$AF$15,MATCH(RIGHT(D7748,2),$M$9:$M$15,0),0))^($H7748-IND_SavePot!$H7748)</f>
        <v>4.8774437212985603E-3</v>
      </c>
      <c r="J7748" s="13">
        <f t="shared" si="383"/>
        <v>4.8774437212985603E-3</v>
      </c>
      <c r="K7748" s="2">
        <v>4</v>
      </c>
    </row>
    <row r="7749" spans="3:11">
      <c r="C7749" s="11" t="str">
        <f>IND_SavePot!C7749</f>
        <v>INDWDEFFSH-91</v>
      </c>
      <c r="D7749" s="11" t="str">
        <f>IND_SavePot!D7749</f>
        <v>IWDSH</v>
      </c>
      <c r="E7749" s="10" t="str">
        <f t="shared" si="382"/>
        <v>IWDSH</v>
      </c>
      <c r="F7749" s="10" t="s">
        <v>10</v>
      </c>
      <c r="G7749" s="10" t="s">
        <v>11</v>
      </c>
      <c r="H7749" s="10">
        <f t="shared" si="384"/>
        <v>2050</v>
      </c>
      <c r="I7749" s="13">
        <f>IND_SavePot!I7749*(1+HLOOKUP(MID(D7749,2,2),$M$9:$AF$15,MATCH(RIGHT(D7749,2),$M$9:$M$15,0),0))^($H7749-IND_SavePot!$H7749)</f>
        <v>8.4949568437803942E-3</v>
      </c>
      <c r="J7749" s="13">
        <f t="shared" si="383"/>
        <v>8.4949568437803942E-3</v>
      </c>
      <c r="K7749" s="2">
        <v>0</v>
      </c>
    </row>
    <row r="7750" spans="3:11">
      <c r="C7750" s="11" t="str">
        <f>IND_SavePot!C7750</f>
        <v>INDWDEFFLA-91</v>
      </c>
      <c r="D7750" s="11" t="str">
        <f>IND_SavePot!D7750</f>
        <v>IWDLA</v>
      </c>
      <c r="E7750" s="10" t="str">
        <f t="shared" si="382"/>
        <v>IWDLA</v>
      </c>
      <c r="F7750" s="10" t="s">
        <v>10</v>
      </c>
      <c r="G7750" s="10" t="s">
        <v>11</v>
      </c>
      <c r="H7750" s="10">
        <f t="shared" si="384"/>
        <v>2050</v>
      </c>
      <c r="I7750" s="13">
        <f>IND_SavePot!I7750*(1+HLOOKUP(MID(D7750,2,2),$M$9:$AF$15,MATCH(RIGHT(D7750,2),$M$9:$M$15,0),0))^($H7750-IND_SavePot!$H7750)</f>
        <v>8.2998061727722287E-3</v>
      </c>
      <c r="J7750" s="13">
        <f t="shared" si="383"/>
        <v>8.2998061727722287E-3</v>
      </c>
      <c r="K7750" s="2">
        <v>0</v>
      </c>
    </row>
    <row r="7751" spans="3:11">
      <c r="C7751" s="11" t="str">
        <f>IND_SavePot!C7751</f>
        <v>INDWDEFFEM-91</v>
      </c>
      <c r="D7751" s="11" t="str">
        <f>IND_SavePot!D7751</f>
        <v>IWDEM</v>
      </c>
      <c r="E7751" s="10" t="str">
        <f t="shared" si="382"/>
        <v>IWDEM</v>
      </c>
      <c r="F7751" s="10" t="s">
        <v>10</v>
      </c>
      <c r="G7751" s="10" t="s">
        <v>11</v>
      </c>
      <c r="H7751" s="10">
        <f t="shared" si="384"/>
        <v>2050</v>
      </c>
      <c r="I7751" s="13">
        <f>IND_SavePot!I7751*(1+HLOOKUP(MID(D7751,2,2),$M$9:$AF$15,MATCH(RIGHT(D7751,2),$M$9:$M$15,0),0))^($H7751-IND_SavePot!$H7751)</f>
        <v>2.0400851253318127E-3</v>
      </c>
      <c r="J7751" s="13">
        <f t="shared" si="383"/>
        <v>2.0400851253318127E-3</v>
      </c>
      <c r="K7751" s="2">
        <v>0</v>
      </c>
    </row>
    <row r="7752" spans="3:11">
      <c r="C7752" s="11" t="str">
        <f>IND_SavePot!C7752</f>
        <v>INDWDEFFTF-91</v>
      </c>
      <c r="D7752" s="11" t="str">
        <f>IND_SavePot!D7752</f>
        <v>IWDTF</v>
      </c>
      <c r="E7752" s="10" t="str">
        <f t="shared" ref="E7752:E7806" si="385">D7752</f>
        <v>IWDTF</v>
      </c>
      <c r="F7752" s="10" t="s">
        <v>10</v>
      </c>
      <c r="G7752" s="10" t="s">
        <v>11</v>
      </c>
      <c r="H7752" s="10">
        <f t="shared" si="384"/>
        <v>2050</v>
      </c>
      <c r="I7752" s="13">
        <f>IND_SavePot!I7752*(1+HLOOKUP(MID(D7752,2,2),$M$9:$AF$15,MATCH(RIGHT(D7752,2),$M$9:$M$15,0),0))^($H7752-IND_SavePot!$H7752)</f>
        <v>0</v>
      </c>
      <c r="J7752" s="13">
        <f t="shared" ref="J7752:J7806" si="386">I7752</f>
        <v>0</v>
      </c>
      <c r="K7752" s="2">
        <v>0</v>
      </c>
    </row>
    <row r="7753" spans="3:11">
      <c r="C7753" s="11" t="str">
        <f>IND_SavePot!C7753</f>
        <v>INDWDEFFPH-92</v>
      </c>
      <c r="D7753" s="11" t="str">
        <f>IND_SavePot!D7753</f>
        <v>IWDPH</v>
      </c>
      <c r="E7753" s="10" t="str">
        <f t="shared" si="385"/>
        <v>IWDPH</v>
      </c>
      <c r="F7753" s="10" t="s">
        <v>10</v>
      </c>
      <c r="G7753" s="10" t="s">
        <v>11</v>
      </c>
      <c r="H7753" s="10">
        <f t="shared" ref="H7753:H7806" si="387">H7752</f>
        <v>2050</v>
      </c>
      <c r="I7753" s="13">
        <f>IND_SavePot!I7753*(1+HLOOKUP(MID(D7753,2,2),$M$9:$AF$15,MATCH(RIGHT(D7753,2),$M$9:$M$15,0),0))^($H7753-IND_SavePot!$H7753)</f>
        <v>4.8774437212984988E-3</v>
      </c>
      <c r="J7753" s="13">
        <f t="shared" si="386"/>
        <v>4.8774437212984988E-3</v>
      </c>
      <c r="K7753" s="2">
        <v>0</v>
      </c>
    </row>
    <row r="7754" spans="3:11">
      <c r="C7754" s="11" t="str">
        <f>IND_SavePot!C7754</f>
        <v>INDWDEFFPH-92</v>
      </c>
      <c r="D7754" s="11" t="str">
        <f>IND_SavePot!D7754</f>
        <v>IWDPH</v>
      </c>
      <c r="E7754" s="10" t="str">
        <f t="shared" si="385"/>
        <v>IWDPH</v>
      </c>
      <c r="F7754" s="10" t="s">
        <v>10</v>
      </c>
      <c r="G7754" s="10" t="s">
        <v>11</v>
      </c>
      <c r="H7754" s="10">
        <f t="shared" si="387"/>
        <v>2050</v>
      </c>
      <c r="I7754" s="13">
        <f>IND_SavePot!I7754*(1+HLOOKUP(MID(D7754,2,2),$M$9:$AF$15,MATCH(RIGHT(D7754,2),$M$9:$M$15,0),0))^($H7754-IND_SavePot!$H7754)</f>
        <v>4.8774437212984988E-3</v>
      </c>
      <c r="J7754" s="13">
        <f t="shared" si="386"/>
        <v>4.8774437212984988E-3</v>
      </c>
      <c r="K7754" s="2">
        <v>4</v>
      </c>
    </row>
    <row r="7755" spans="3:11">
      <c r="C7755" s="11" t="str">
        <f>IND_SavePot!C7755</f>
        <v>INDWDEFFSH-92</v>
      </c>
      <c r="D7755" s="11" t="str">
        <f>IND_SavePot!D7755</f>
        <v>IWDSH</v>
      </c>
      <c r="E7755" s="10" t="str">
        <f t="shared" si="385"/>
        <v>IWDSH</v>
      </c>
      <c r="F7755" s="10" t="s">
        <v>10</v>
      </c>
      <c r="G7755" s="10" t="s">
        <v>11</v>
      </c>
      <c r="H7755" s="10">
        <f t="shared" si="387"/>
        <v>2050</v>
      </c>
      <c r="I7755" s="13">
        <f>IND_SavePot!I7755*(1+HLOOKUP(MID(D7755,2,2),$M$9:$AF$15,MATCH(RIGHT(D7755,2),$M$9:$M$15,0),0))^($H7755-IND_SavePot!$H7755)</f>
        <v>8.4949568437803942E-3</v>
      </c>
      <c r="J7755" s="13">
        <f t="shared" si="386"/>
        <v>8.4949568437803942E-3</v>
      </c>
      <c r="K7755" s="2">
        <v>0</v>
      </c>
    </row>
    <row r="7756" spans="3:11">
      <c r="C7756" s="11" t="str">
        <f>IND_SavePot!C7756</f>
        <v>INDWDEFFLA-92</v>
      </c>
      <c r="D7756" s="11" t="str">
        <f>IND_SavePot!D7756</f>
        <v>IWDLA</v>
      </c>
      <c r="E7756" s="10" t="str">
        <f t="shared" si="385"/>
        <v>IWDLA</v>
      </c>
      <c r="F7756" s="10" t="s">
        <v>10</v>
      </c>
      <c r="G7756" s="10" t="s">
        <v>11</v>
      </c>
      <c r="H7756" s="10">
        <f t="shared" si="387"/>
        <v>2050</v>
      </c>
      <c r="I7756" s="13">
        <f>IND_SavePot!I7756*(1+HLOOKUP(MID(D7756,2,2),$M$9:$AF$15,MATCH(RIGHT(D7756,2),$M$9:$M$15,0),0))^($H7756-IND_SavePot!$H7756)</f>
        <v>8.2998061727720656E-3</v>
      </c>
      <c r="J7756" s="13">
        <f t="shared" si="386"/>
        <v>8.2998061727720656E-3</v>
      </c>
      <c r="K7756" s="2">
        <v>0</v>
      </c>
    </row>
    <row r="7757" spans="3:11">
      <c r="C7757" s="11" t="str">
        <f>IND_SavePot!C7757</f>
        <v>INDWDEFFEM-92</v>
      </c>
      <c r="D7757" s="11" t="str">
        <f>IND_SavePot!D7757</f>
        <v>IWDEM</v>
      </c>
      <c r="E7757" s="10" t="str">
        <f t="shared" si="385"/>
        <v>IWDEM</v>
      </c>
      <c r="F7757" s="10" t="s">
        <v>10</v>
      </c>
      <c r="G7757" s="10" t="s">
        <v>11</v>
      </c>
      <c r="H7757" s="10">
        <f t="shared" si="387"/>
        <v>2050</v>
      </c>
      <c r="I7757" s="13">
        <f>IND_SavePot!I7757*(1+HLOOKUP(MID(D7757,2,2),$M$9:$AF$15,MATCH(RIGHT(D7757,2),$M$9:$M$15,0),0))^($H7757-IND_SavePot!$H7757)</f>
        <v>2.0400851253317724E-3</v>
      </c>
      <c r="J7757" s="13">
        <f t="shared" si="386"/>
        <v>2.0400851253317724E-3</v>
      </c>
      <c r="K7757" s="2">
        <v>0</v>
      </c>
    </row>
    <row r="7758" spans="3:11">
      <c r="C7758" s="11" t="str">
        <f>IND_SavePot!C7758</f>
        <v>INDWDEFFTF-92</v>
      </c>
      <c r="D7758" s="11" t="str">
        <f>IND_SavePot!D7758</f>
        <v>IWDTF</v>
      </c>
      <c r="E7758" s="10" t="str">
        <f t="shared" si="385"/>
        <v>IWDTF</v>
      </c>
      <c r="F7758" s="10" t="s">
        <v>10</v>
      </c>
      <c r="G7758" s="10" t="s">
        <v>11</v>
      </c>
      <c r="H7758" s="10">
        <f t="shared" si="387"/>
        <v>2050</v>
      </c>
      <c r="I7758" s="13">
        <f>IND_SavePot!I7758*(1+HLOOKUP(MID(D7758,2,2),$M$9:$AF$15,MATCH(RIGHT(D7758,2),$M$9:$M$15,0),0))^($H7758-IND_SavePot!$H7758)</f>
        <v>0</v>
      </c>
      <c r="J7758" s="13">
        <f t="shared" si="386"/>
        <v>0</v>
      </c>
      <c r="K7758" s="2">
        <v>0</v>
      </c>
    </row>
    <row r="7759" spans="3:11">
      <c r="C7759" s="11" t="str">
        <f>IND_SavePot!C7759</f>
        <v>INDWDEFFPH-93</v>
      </c>
      <c r="D7759" s="11" t="str">
        <f>IND_SavePot!D7759</f>
        <v>IWDPH</v>
      </c>
      <c r="E7759" s="10" t="str">
        <f t="shared" si="385"/>
        <v>IWDPH</v>
      </c>
      <c r="F7759" s="10" t="s">
        <v>10</v>
      </c>
      <c r="G7759" s="10" t="s">
        <v>11</v>
      </c>
      <c r="H7759" s="10">
        <f t="shared" si="387"/>
        <v>2050</v>
      </c>
      <c r="I7759" s="13">
        <f>IND_SavePot!I7759*(1+HLOOKUP(MID(D7759,2,2),$M$9:$AF$15,MATCH(RIGHT(D7759,2),$M$9:$M$15,0),0))^($H7759-IND_SavePot!$H7759)</f>
        <v>4.8774437212986211E-3</v>
      </c>
      <c r="J7759" s="13">
        <f t="shared" si="386"/>
        <v>4.8774437212986211E-3</v>
      </c>
      <c r="K7759" s="2">
        <v>0</v>
      </c>
    </row>
    <row r="7760" spans="3:11">
      <c r="C7760" s="11" t="str">
        <f>IND_SavePot!C7760</f>
        <v>INDWDEFFPH-93</v>
      </c>
      <c r="D7760" s="11" t="str">
        <f>IND_SavePot!D7760</f>
        <v>IWDPH</v>
      </c>
      <c r="E7760" s="10" t="str">
        <f t="shared" si="385"/>
        <v>IWDPH</v>
      </c>
      <c r="F7760" s="10" t="s">
        <v>10</v>
      </c>
      <c r="G7760" s="10" t="s">
        <v>11</v>
      </c>
      <c r="H7760" s="10">
        <f t="shared" si="387"/>
        <v>2050</v>
      </c>
      <c r="I7760" s="13">
        <f>IND_SavePot!I7760*(1+HLOOKUP(MID(D7760,2,2),$M$9:$AF$15,MATCH(RIGHT(D7760,2),$M$9:$M$15,0),0))^($H7760-IND_SavePot!$H7760)</f>
        <v>4.8774437212986211E-3</v>
      </c>
      <c r="J7760" s="13">
        <f t="shared" si="386"/>
        <v>4.8774437212986211E-3</v>
      </c>
      <c r="K7760" s="2">
        <v>4</v>
      </c>
    </row>
    <row r="7761" spans="3:11">
      <c r="C7761" s="11" t="str">
        <f>IND_SavePot!C7761</f>
        <v>INDWDEFFSH-93</v>
      </c>
      <c r="D7761" s="11" t="str">
        <f>IND_SavePot!D7761</f>
        <v>IWDSH</v>
      </c>
      <c r="E7761" s="10" t="str">
        <f t="shared" si="385"/>
        <v>IWDSH</v>
      </c>
      <c r="F7761" s="10" t="s">
        <v>10</v>
      </c>
      <c r="G7761" s="10" t="s">
        <v>11</v>
      </c>
      <c r="H7761" s="10">
        <f t="shared" si="387"/>
        <v>2050</v>
      </c>
      <c r="I7761" s="13">
        <f>IND_SavePot!I7761*(1+HLOOKUP(MID(D7761,2,2),$M$9:$AF$15,MATCH(RIGHT(D7761,2),$M$9:$M$15,0),0))^($H7761-IND_SavePot!$H7761)</f>
        <v>8.4949568437806128E-3</v>
      </c>
      <c r="J7761" s="13">
        <f t="shared" si="386"/>
        <v>8.4949568437806128E-3</v>
      </c>
      <c r="K7761" s="2">
        <v>0</v>
      </c>
    </row>
    <row r="7762" spans="3:11">
      <c r="C7762" s="11" t="str">
        <f>IND_SavePot!C7762</f>
        <v>INDWDEFFLA-93</v>
      </c>
      <c r="D7762" s="11" t="str">
        <f>IND_SavePot!D7762</f>
        <v>IWDLA</v>
      </c>
      <c r="E7762" s="10" t="str">
        <f t="shared" si="385"/>
        <v>IWDLA</v>
      </c>
      <c r="F7762" s="10" t="s">
        <v>10</v>
      </c>
      <c r="G7762" s="10" t="s">
        <v>11</v>
      </c>
      <c r="H7762" s="10">
        <f t="shared" si="387"/>
        <v>2050</v>
      </c>
      <c r="I7762" s="13">
        <f>IND_SavePot!I7762*(1+HLOOKUP(MID(D7762,2,2),$M$9:$AF$15,MATCH(RIGHT(D7762,2),$M$9:$M$15,0),0))^($H7762-IND_SavePot!$H7762)</f>
        <v>8.2998061727723917E-3</v>
      </c>
      <c r="J7762" s="13">
        <f t="shared" si="386"/>
        <v>8.2998061727723917E-3</v>
      </c>
      <c r="K7762" s="2">
        <v>0</v>
      </c>
    </row>
    <row r="7763" spans="3:11">
      <c r="C7763" s="11" t="str">
        <f>IND_SavePot!C7763</f>
        <v>INDWDEFFEM-93</v>
      </c>
      <c r="D7763" s="11" t="str">
        <f>IND_SavePot!D7763</f>
        <v>IWDEM</v>
      </c>
      <c r="E7763" s="10" t="str">
        <f t="shared" si="385"/>
        <v>IWDEM</v>
      </c>
      <c r="F7763" s="10" t="s">
        <v>10</v>
      </c>
      <c r="G7763" s="10" t="s">
        <v>11</v>
      </c>
      <c r="H7763" s="10">
        <f t="shared" si="387"/>
        <v>2050</v>
      </c>
      <c r="I7763" s="13">
        <f>IND_SavePot!I7763*(1+HLOOKUP(MID(D7763,2,2),$M$9:$AF$15,MATCH(RIGHT(D7763,2),$M$9:$M$15,0),0))^($H7763-IND_SavePot!$H7763)</f>
        <v>2.0400851253318535E-3</v>
      </c>
      <c r="J7763" s="13">
        <f t="shared" si="386"/>
        <v>2.0400851253318535E-3</v>
      </c>
      <c r="K7763" s="2">
        <v>0</v>
      </c>
    </row>
    <row r="7764" spans="3:11">
      <c r="C7764" s="11" t="str">
        <f>IND_SavePot!C7764</f>
        <v>INDWDEFFTF-93</v>
      </c>
      <c r="D7764" s="11" t="str">
        <f>IND_SavePot!D7764</f>
        <v>IWDTF</v>
      </c>
      <c r="E7764" s="10" t="str">
        <f t="shared" si="385"/>
        <v>IWDTF</v>
      </c>
      <c r="F7764" s="10" t="s">
        <v>10</v>
      </c>
      <c r="G7764" s="10" t="s">
        <v>11</v>
      </c>
      <c r="H7764" s="10">
        <f t="shared" si="387"/>
        <v>2050</v>
      </c>
      <c r="I7764" s="13">
        <f>IND_SavePot!I7764*(1+HLOOKUP(MID(D7764,2,2),$M$9:$AF$15,MATCH(RIGHT(D7764,2),$M$9:$M$15,0),0))^($H7764-IND_SavePot!$H7764)</f>
        <v>0</v>
      </c>
      <c r="J7764" s="13">
        <f t="shared" si="386"/>
        <v>0</v>
      </c>
      <c r="K7764" s="2">
        <v>0</v>
      </c>
    </row>
    <row r="7765" spans="3:11">
      <c r="C7765" s="11" t="str">
        <f>IND_SavePot!C7765</f>
        <v>INDWDEFFPH-94</v>
      </c>
      <c r="D7765" s="11" t="str">
        <f>IND_SavePot!D7765</f>
        <v>IWDPH</v>
      </c>
      <c r="E7765" s="10" t="str">
        <f t="shared" si="385"/>
        <v>IWDPH</v>
      </c>
      <c r="F7765" s="10" t="s">
        <v>10</v>
      </c>
      <c r="G7765" s="10" t="s">
        <v>11</v>
      </c>
      <c r="H7765" s="10">
        <f t="shared" si="387"/>
        <v>2050</v>
      </c>
      <c r="I7765" s="13">
        <f>IND_SavePot!I7765*(1+HLOOKUP(MID(D7765,2,2),$M$9:$AF$15,MATCH(RIGHT(D7765,2),$M$9:$M$15,0),0))^($H7765-IND_SavePot!$H7765)</f>
        <v>4.8774437212984988E-3</v>
      </c>
      <c r="J7765" s="13">
        <f t="shared" si="386"/>
        <v>4.8774437212984988E-3</v>
      </c>
      <c r="K7765" s="2">
        <v>0</v>
      </c>
    </row>
    <row r="7766" spans="3:11">
      <c r="C7766" s="11" t="str">
        <f>IND_SavePot!C7766</f>
        <v>INDWDEFFPH-94</v>
      </c>
      <c r="D7766" s="11" t="str">
        <f>IND_SavePot!D7766</f>
        <v>IWDPH</v>
      </c>
      <c r="E7766" s="10" t="str">
        <f t="shared" si="385"/>
        <v>IWDPH</v>
      </c>
      <c r="F7766" s="10" t="s">
        <v>10</v>
      </c>
      <c r="G7766" s="10" t="s">
        <v>11</v>
      </c>
      <c r="H7766" s="10">
        <f t="shared" si="387"/>
        <v>2050</v>
      </c>
      <c r="I7766" s="13">
        <f>IND_SavePot!I7766*(1+HLOOKUP(MID(D7766,2,2),$M$9:$AF$15,MATCH(RIGHT(D7766,2),$M$9:$M$15,0),0))^($H7766-IND_SavePot!$H7766)</f>
        <v>4.8774437212984988E-3</v>
      </c>
      <c r="J7766" s="13">
        <f t="shared" si="386"/>
        <v>4.8774437212984988E-3</v>
      </c>
      <c r="K7766" s="2">
        <v>4</v>
      </c>
    </row>
    <row r="7767" spans="3:11">
      <c r="C7767" s="11" t="str">
        <f>IND_SavePot!C7767</f>
        <v>INDWDEFFSH-94</v>
      </c>
      <c r="D7767" s="11" t="str">
        <f>IND_SavePot!D7767</f>
        <v>IWDSH</v>
      </c>
      <c r="E7767" s="10" t="str">
        <f t="shared" si="385"/>
        <v>IWDSH</v>
      </c>
      <c r="F7767" s="10" t="s">
        <v>10</v>
      </c>
      <c r="G7767" s="10" t="s">
        <v>11</v>
      </c>
      <c r="H7767" s="10">
        <f t="shared" si="387"/>
        <v>2050</v>
      </c>
      <c r="I7767" s="13">
        <f>IND_SavePot!I7767*(1+HLOOKUP(MID(D7767,2,2),$M$9:$AF$15,MATCH(RIGHT(D7767,2),$M$9:$M$15,0),0))^($H7767-IND_SavePot!$H7767)</f>
        <v>8.4949568437805035E-3</v>
      </c>
      <c r="J7767" s="13">
        <f t="shared" si="386"/>
        <v>8.4949568437805035E-3</v>
      </c>
      <c r="K7767" s="2">
        <v>0</v>
      </c>
    </row>
    <row r="7768" spans="3:11">
      <c r="C7768" s="11" t="str">
        <f>IND_SavePot!C7768</f>
        <v>INDWDEFFLA-94</v>
      </c>
      <c r="D7768" s="11" t="str">
        <f>IND_SavePot!D7768</f>
        <v>IWDLA</v>
      </c>
      <c r="E7768" s="10" t="str">
        <f t="shared" si="385"/>
        <v>IWDLA</v>
      </c>
      <c r="F7768" s="10" t="s">
        <v>10</v>
      </c>
      <c r="G7768" s="10" t="s">
        <v>11</v>
      </c>
      <c r="H7768" s="10">
        <f t="shared" si="387"/>
        <v>2050</v>
      </c>
      <c r="I7768" s="13">
        <f>IND_SavePot!I7768*(1+HLOOKUP(MID(D7768,2,2),$M$9:$AF$15,MATCH(RIGHT(D7768,2),$M$9:$M$15,0),0))^($H7768-IND_SavePot!$H7768)</f>
        <v>8.2998061727720656E-3</v>
      </c>
      <c r="J7768" s="13">
        <f t="shared" si="386"/>
        <v>8.2998061727720656E-3</v>
      </c>
      <c r="K7768" s="2">
        <v>0</v>
      </c>
    </row>
    <row r="7769" spans="3:11">
      <c r="C7769" s="11" t="str">
        <f>IND_SavePot!C7769</f>
        <v>INDWDEFFEM-94</v>
      </c>
      <c r="D7769" s="11" t="str">
        <f>IND_SavePot!D7769</f>
        <v>IWDEM</v>
      </c>
      <c r="E7769" s="10" t="str">
        <f t="shared" si="385"/>
        <v>IWDEM</v>
      </c>
      <c r="F7769" s="10" t="s">
        <v>10</v>
      </c>
      <c r="G7769" s="10" t="s">
        <v>11</v>
      </c>
      <c r="H7769" s="10">
        <f t="shared" si="387"/>
        <v>2050</v>
      </c>
      <c r="I7769" s="13">
        <f>IND_SavePot!I7769*(1+HLOOKUP(MID(D7769,2,2),$M$9:$AF$15,MATCH(RIGHT(D7769,2),$M$9:$M$15,0),0))^($H7769-IND_SavePot!$H7769)</f>
        <v>2.0400851253317724E-3</v>
      </c>
      <c r="J7769" s="13">
        <f t="shared" si="386"/>
        <v>2.0400851253317724E-3</v>
      </c>
      <c r="K7769" s="2">
        <v>0</v>
      </c>
    </row>
    <row r="7770" spans="3:11">
      <c r="C7770" s="11" t="str">
        <f>IND_SavePot!C7770</f>
        <v>INDWDEFFTF-94</v>
      </c>
      <c r="D7770" s="11" t="str">
        <f>IND_SavePot!D7770</f>
        <v>IWDTF</v>
      </c>
      <c r="E7770" s="10" t="str">
        <f t="shared" si="385"/>
        <v>IWDTF</v>
      </c>
      <c r="F7770" s="10" t="s">
        <v>10</v>
      </c>
      <c r="G7770" s="10" t="s">
        <v>11</v>
      </c>
      <c r="H7770" s="10">
        <f t="shared" si="387"/>
        <v>2050</v>
      </c>
      <c r="I7770" s="13">
        <f>IND_SavePot!I7770*(1+HLOOKUP(MID(D7770,2,2),$M$9:$AF$15,MATCH(RIGHT(D7770,2),$M$9:$M$15,0),0))^($H7770-IND_SavePot!$H7770)</f>
        <v>0</v>
      </c>
      <c r="J7770" s="13">
        <f t="shared" si="386"/>
        <v>0</v>
      </c>
      <c r="K7770" s="2">
        <v>0</v>
      </c>
    </row>
    <row r="7771" spans="3:11">
      <c r="C7771" s="11" t="str">
        <f>IND_SavePot!C7771</f>
        <v>INDWDEFFPH-95</v>
      </c>
      <c r="D7771" s="11" t="str">
        <f>IND_SavePot!D7771</f>
        <v>IWDPH</v>
      </c>
      <c r="E7771" s="10" t="str">
        <f t="shared" si="385"/>
        <v>IWDPH</v>
      </c>
      <c r="F7771" s="10" t="s">
        <v>10</v>
      </c>
      <c r="G7771" s="10" t="s">
        <v>11</v>
      </c>
      <c r="H7771" s="10">
        <f t="shared" si="387"/>
        <v>2050</v>
      </c>
      <c r="I7771" s="13">
        <f>IND_SavePot!I7771*(1+HLOOKUP(MID(D7771,2,2),$M$9:$AF$15,MATCH(RIGHT(D7771,2),$M$9:$M$15,0),0))^($H7771-IND_SavePot!$H7771)</f>
        <v>4.8774437212985603E-3</v>
      </c>
      <c r="J7771" s="13">
        <f t="shared" si="386"/>
        <v>4.8774437212985603E-3</v>
      </c>
      <c r="K7771" s="2">
        <v>0</v>
      </c>
    </row>
    <row r="7772" spans="3:11">
      <c r="C7772" s="11" t="str">
        <f>IND_SavePot!C7772</f>
        <v>INDWDEFFPH-95</v>
      </c>
      <c r="D7772" s="11" t="str">
        <f>IND_SavePot!D7772</f>
        <v>IWDPH</v>
      </c>
      <c r="E7772" s="10" t="str">
        <f t="shared" si="385"/>
        <v>IWDPH</v>
      </c>
      <c r="F7772" s="10" t="s">
        <v>10</v>
      </c>
      <c r="G7772" s="10" t="s">
        <v>11</v>
      </c>
      <c r="H7772" s="10">
        <f t="shared" si="387"/>
        <v>2050</v>
      </c>
      <c r="I7772" s="13">
        <f>IND_SavePot!I7772*(1+HLOOKUP(MID(D7772,2,2),$M$9:$AF$15,MATCH(RIGHT(D7772,2),$M$9:$M$15,0),0))^($H7772-IND_SavePot!$H7772)</f>
        <v>4.8774437212985603E-3</v>
      </c>
      <c r="J7772" s="13">
        <f t="shared" si="386"/>
        <v>4.8774437212985603E-3</v>
      </c>
      <c r="K7772" s="2">
        <v>4</v>
      </c>
    </row>
    <row r="7773" spans="3:11">
      <c r="C7773" s="11" t="str">
        <f>IND_SavePot!C7773</f>
        <v>INDWDEFFSH-95</v>
      </c>
      <c r="D7773" s="11" t="str">
        <f>IND_SavePot!D7773</f>
        <v>IWDSH</v>
      </c>
      <c r="E7773" s="10" t="str">
        <f t="shared" si="385"/>
        <v>IWDSH</v>
      </c>
      <c r="F7773" s="10" t="s">
        <v>10</v>
      </c>
      <c r="G7773" s="10" t="s">
        <v>11</v>
      </c>
      <c r="H7773" s="10">
        <f t="shared" si="387"/>
        <v>2050</v>
      </c>
      <c r="I7773" s="13">
        <f>IND_SavePot!I7773*(1+HLOOKUP(MID(D7773,2,2),$M$9:$AF$15,MATCH(RIGHT(D7773,2),$M$9:$M$15,0),0))^($H7773-IND_SavePot!$H7773)</f>
        <v>8.4949568437803942E-3</v>
      </c>
      <c r="J7773" s="13">
        <f t="shared" si="386"/>
        <v>8.4949568437803942E-3</v>
      </c>
      <c r="K7773" s="2">
        <v>0</v>
      </c>
    </row>
    <row r="7774" spans="3:11">
      <c r="C7774" s="11" t="str">
        <f>IND_SavePot!C7774</f>
        <v>INDWDEFFLA-95</v>
      </c>
      <c r="D7774" s="11" t="str">
        <f>IND_SavePot!D7774</f>
        <v>IWDLA</v>
      </c>
      <c r="E7774" s="10" t="str">
        <f t="shared" si="385"/>
        <v>IWDLA</v>
      </c>
      <c r="F7774" s="10" t="s">
        <v>10</v>
      </c>
      <c r="G7774" s="10" t="s">
        <v>11</v>
      </c>
      <c r="H7774" s="10">
        <f t="shared" si="387"/>
        <v>2050</v>
      </c>
      <c r="I7774" s="13">
        <f>IND_SavePot!I7774*(1+HLOOKUP(MID(D7774,2,2),$M$9:$AF$15,MATCH(RIGHT(D7774,2),$M$9:$M$15,0),0))^($H7774-IND_SavePot!$H7774)</f>
        <v>8.2998061727720656E-3</v>
      </c>
      <c r="J7774" s="13">
        <f t="shared" si="386"/>
        <v>8.2998061727720656E-3</v>
      </c>
      <c r="K7774" s="2">
        <v>0</v>
      </c>
    </row>
    <row r="7775" spans="3:11">
      <c r="C7775" s="11" t="str">
        <f>IND_SavePot!C7775</f>
        <v>INDWDEFFEM-95</v>
      </c>
      <c r="D7775" s="11" t="str">
        <f>IND_SavePot!D7775</f>
        <v>IWDEM</v>
      </c>
      <c r="E7775" s="10" t="str">
        <f t="shared" si="385"/>
        <v>IWDEM</v>
      </c>
      <c r="F7775" s="10" t="s">
        <v>10</v>
      </c>
      <c r="G7775" s="10" t="s">
        <v>11</v>
      </c>
      <c r="H7775" s="10">
        <f t="shared" si="387"/>
        <v>2050</v>
      </c>
      <c r="I7775" s="13">
        <f>IND_SavePot!I7775*(1+HLOOKUP(MID(D7775,2,2),$M$9:$AF$15,MATCH(RIGHT(D7775,2),$M$9:$M$15,0),0))^($H7775-IND_SavePot!$H7775)</f>
        <v>2.0400851253318127E-3</v>
      </c>
      <c r="J7775" s="13">
        <f t="shared" si="386"/>
        <v>2.0400851253318127E-3</v>
      </c>
      <c r="K7775" s="2">
        <v>0</v>
      </c>
    </row>
    <row r="7776" spans="3:11">
      <c r="C7776" s="11" t="str">
        <f>IND_SavePot!C7776</f>
        <v>INDWDEFFTF-95</v>
      </c>
      <c r="D7776" s="11" t="str">
        <f>IND_SavePot!D7776</f>
        <v>IWDTF</v>
      </c>
      <c r="E7776" s="10" t="str">
        <f t="shared" si="385"/>
        <v>IWDTF</v>
      </c>
      <c r="F7776" s="10" t="s">
        <v>10</v>
      </c>
      <c r="G7776" s="10" t="s">
        <v>11</v>
      </c>
      <c r="H7776" s="10">
        <f t="shared" si="387"/>
        <v>2050</v>
      </c>
      <c r="I7776" s="13">
        <f>IND_SavePot!I7776*(1+HLOOKUP(MID(D7776,2,2),$M$9:$AF$15,MATCH(RIGHT(D7776,2),$M$9:$M$15,0),0))^($H7776-IND_SavePot!$H7776)</f>
        <v>0</v>
      </c>
      <c r="J7776" s="13">
        <f t="shared" si="386"/>
        <v>0</v>
      </c>
      <c r="K7776" s="2">
        <v>0</v>
      </c>
    </row>
    <row r="7777" spans="3:11">
      <c r="C7777" s="11" t="str">
        <f>IND_SavePot!C7777</f>
        <v>INDWDEFFPH-96</v>
      </c>
      <c r="D7777" s="11" t="str">
        <f>IND_SavePot!D7777</f>
        <v>IWDPH</v>
      </c>
      <c r="E7777" s="10" t="str">
        <f t="shared" si="385"/>
        <v>IWDPH</v>
      </c>
      <c r="F7777" s="10" t="s">
        <v>10</v>
      </c>
      <c r="G7777" s="10" t="s">
        <v>11</v>
      </c>
      <c r="H7777" s="10">
        <f t="shared" si="387"/>
        <v>2050</v>
      </c>
      <c r="I7777" s="13">
        <f>IND_SavePot!I7777*(1+HLOOKUP(MID(D7777,2,2),$M$9:$AF$15,MATCH(RIGHT(D7777,2),$M$9:$M$15,0),0))^($H7777-IND_SavePot!$H7777)</f>
        <v>4.8774437212985603E-3</v>
      </c>
      <c r="J7777" s="13">
        <f t="shared" si="386"/>
        <v>4.8774437212985603E-3</v>
      </c>
      <c r="K7777" s="2">
        <v>0</v>
      </c>
    </row>
    <row r="7778" spans="3:11">
      <c r="C7778" s="11" t="str">
        <f>IND_SavePot!C7778</f>
        <v>INDWDEFFPH-96</v>
      </c>
      <c r="D7778" s="11" t="str">
        <f>IND_SavePot!D7778</f>
        <v>IWDPH</v>
      </c>
      <c r="E7778" s="10" t="str">
        <f t="shared" si="385"/>
        <v>IWDPH</v>
      </c>
      <c r="F7778" s="10" t="s">
        <v>10</v>
      </c>
      <c r="G7778" s="10" t="s">
        <v>11</v>
      </c>
      <c r="H7778" s="10">
        <f t="shared" si="387"/>
        <v>2050</v>
      </c>
      <c r="I7778" s="13">
        <f>IND_SavePot!I7778*(1+HLOOKUP(MID(D7778,2,2),$M$9:$AF$15,MATCH(RIGHT(D7778,2),$M$9:$M$15,0),0))^($H7778-IND_SavePot!$H7778)</f>
        <v>4.8774437212985603E-3</v>
      </c>
      <c r="J7778" s="13">
        <f t="shared" si="386"/>
        <v>4.8774437212985603E-3</v>
      </c>
      <c r="K7778" s="2">
        <v>4</v>
      </c>
    </row>
    <row r="7779" spans="3:11">
      <c r="C7779" s="11" t="str">
        <f>IND_SavePot!C7779</f>
        <v>INDWDEFFSH-96</v>
      </c>
      <c r="D7779" s="11" t="str">
        <f>IND_SavePot!D7779</f>
        <v>IWDSH</v>
      </c>
      <c r="E7779" s="10" t="str">
        <f t="shared" si="385"/>
        <v>IWDSH</v>
      </c>
      <c r="F7779" s="10" t="s">
        <v>10</v>
      </c>
      <c r="G7779" s="10" t="s">
        <v>11</v>
      </c>
      <c r="H7779" s="10">
        <f t="shared" si="387"/>
        <v>2050</v>
      </c>
      <c r="I7779" s="13">
        <f>IND_SavePot!I7779*(1+HLOOKUP(MID(D7779,2,2),$M$9:$AF$15,MATCH(RIGHT(D7779,2),$M$9:$M$15,0),0))^($H7779-IND_SavePot!$H7779)</f>
        <v>8.4949568437803942E-3</v>
      </c>
      <c r="J7779" s="13">
        <f t="shared" si="386"/>
        <v>8.4949568437803942E-3</v>
      </c>
      <c r="K7779" s="2">
        <v>0</v>
      </c>
    </row>
    <row r="7780" spans="3:11">
      <c r="C7780" s="11" t="str">
        <f>IND_SavePot!C7780</f>
        <v>INDWDEFFLA-96</v>
      </c>
      <c r="D7780" s="11" t="str">
        <f>IND_SavePot!D7780</f>
        <v>IWDLA</v>
      </c>
      <c r="E7780" s="10" t="str">
        <f t="shared" si="385"/>
        <v>IWDLA</v>
      </c>
      <c r="F7780" s="10" t="s">
        <v>10</v>
      </c>
      <c r="G7780" s="10" t="s">
        <v>11</v>
      </c>
      <c r="H7780" s="10">
        <f t="shared" si="387"/>
        <v>2050</v>
      </c>
      <c r="I7780" s="13">
        <f>IND_SavePot!I7780*(1+HLOOKUP(MID(D7780,2,2),$M$9:$AF$15,MATCH(RIGHT(D7780,2),$M$9:$M$15,0),0))^($H7780-IND_SavePot!$H7780)</f>
        <v>8.2998061727722287E-3</v>
      </c>
      <c r="J7780" s="13">
        <f t="shared" si="386"/>
        <v>8.2998061727722287E-3</v>
      </c>
      <c r="K7780" s="2">
        <v>0</v>
      </c>
    </row>
    <row r="7781" spans="3:11">
      <c r="C7781" s="11" t="str">
        <f>IND_SavePot!C7781</f>
        <v>INDWDEFFEM-96</v>
      </c>
      <c r="D7781" s="11" t="str">
        <f>IND_SavePot!D7781</f>
        <v>IWDEM</v>
      </c>
      <c r="E7781" s="10" t="str">
        <f t="shared" si="385"/>
        <v>IWDEM</v>
      </c>
      <c r="F7781" s="10" t="s">
        <v>10</v>
      </c>
      <c r="G7781" s="10" t="s">
        <v>11</v>
      </c>
      <c r="H7781" s="10">
        <f t="shared" si="387"/>
        <v>2050</v>
      </c>
      <c r="I7781" s="13">
        <f>IND_SavePot!I7781*(1+HLOOKUP(MID(D7781,2,2),$M$9:$AF$15,MATCH(RIGHT(D7781,2),$M$9:$M$15,0),0))^($H7781-IND_SavePot!$H7781)</f>
        <v>2.0400851253317724E-3</v>
      </c>
      <c r="J7781" s="13">
        <f t="shared" si="386"/>
        <v>2.0400851253317724E-3</v>
      </c>
      <c r="K7781" s="2">
        <v>0</v>
      </c>
    </row>
    <row r="7782" spans="3:11">
      <c r="C7782" s="11" t="str">
        <f>IND_SavePot!C7782</f>
        <v>INDWDEFFTF-96</v>
      </c>
      <c r="D7782" s="11" t="str">
        <f>IND_SavePot!D7782</f>
        <v>IWDTF</v>
      </c>
      <c r="E7782" s="10" t="str">
        <f t="shared" si="385"/>
        <v>IWDTF</v>
      </c>
      <c r="F7782" s="10" t="s">
        <v>10</v>
      </c>
      <c r="G7782" s="10" t="s">
        <v>11</v>
      </c>
      <c r="H7782" s="10">
        <f t="shared" si="387"/>
        <v>2050</v>
      </c>
      <c r="I7782" s="13">
        <f>IND_SavePot!I7782*(1+HLOOKUP(MID(D7782,2,2),$M$9:$AF$15,MATCH(RIGHT(D7782,2),$M$9:$M$15,0),0))^($H7782-IND_SavePot!$H7782)</f>
        <v>0</v>
      </c>
      <c r="J7782" s="13">
        <f t="shared" si="386"/>
        <v>0</v>
      </c>
      <c r="K7782" s="2">
        <v>0</v>
      </c>
    </row>
    <row r="7783" spans="3:11">
      <c r="C7783" s="11" t="str">
        <f>IND_SavePot!C7783</f>
        <v>INDWDEFFPH-97</v>
      </c>
      <c r="D7783" s="11" t="str">
        <f>IND_SavePot!D7783</f>
        <v>IWDPH</v>
      </c>
      <c r="E7783" s="10" t="str">
        <f t="shared" si="385"/>
        <v>IWDPH</v>
      </c>
      <c r="F7783" s="10" t="s">
        <v>10</v>
      </c>
      <c r="G7783" s="10" t="s">
        <v>11</v>
      </c>
      <c r="H7783" s="10">
        <f t="shared" si="387"/>
        <v>2050</v>
      </c>
      <c r="I7783" s="13">
        <f>IND_SavePot!I7783*(1+HLOOKUP(MID(D7783,2,2),$M$9:$AF$15,MATCH(RIGHT(D7783,2),$M$9:$M$15,0),0))^($H7783-IND_SavePot!$H7783)</f>
        <v>4.8774437212984988E-3</v>
      </c>
      <c r="J7783" s="13">
        <f t="shared" si="386"/>
        <v>4.8774437212984988E-3</v>
      </c>
      <c r="K7783" s="2">
        <v>0</v>
      </c>
    </row>
    <row r="7784" spans="3:11">
      <c r="C7784" s="11" t="str">
        <f>IND_SavePot!C7784</f>
        <v>INDWDEFFPH-97</v>
      </c>
      <c r="D7784" s="11" t="str">
        <f>IND_SavePot!D7784</f>
        <v>IWDPH</v>
      </c>
      <c r="E7784" s="10" t="str">
        <f t="shared" si="385"/>
        <v>IWDPH</v>
      </c>
      <c r="F7784" s="10" t="s">
        <v>10</v>
      </c>
      <c r="G7784" s="10" t="s">
        <v>11</v>
      </c>
      <c r="H7784" s="10">
        <f t="shared" si="387"/>
        <v>2050</v>
      </c>
      <c r="I7784" s="13">
        <f>IND_SavePot!I7784*(1+HLOOKUP(MID(D7784,2,2),$M$9:$AF$15,MATCH(RIGHT(D7784,2),$M$9:$M$15,0),0))^($H7784-IND_SavePot!$H7784)</f>
        <v>4.8774437212984988E-3</v>
      </c>
      <c r="J7784" s="13">
        <f t="shared" si="386"/>
        <v>4.8774437212984988E-3</v>
      </c>
      <c r="K7784" s="2">
        <v>4</v>
      </c>
    </row>
    <row r="7785" spans="3:11">
      <c r="C7785" s="11" t="str">
        <f>IND_SavePot!C7785</f>
        <v>INDWDEFFSH-97</v>
      </c>
      <c r="D7785" s="11" t="str">
        <f>IND_SavePot!D7785</f>
        <v>IWDSH</v>
      </c>
      <c r="E7785" s="10" t="str">
        <f t="shared" si="385"/>
        <v>IWDSH</v>
      </c>
      <c r="F7785" s="10" t="s">
        <v>10</v>
      </c>
      <c r="G7785" s="10" t="s">
        <v>11</v>
      </c>
      <c r="H7785" s="10">
        <f t="shared" si="387"/>
        <v>2050</v>
      </c>
      <c r="I7785" s="13">
        <f>IND_SavePot!I7785*(1+HLOOKUP(MID(D7785,2,2),$M$9:$AF$15,MATCH(RIGHT(D7785,2),$M$9:$M$15,0),0))^($H7785-IND_SavePot!$H7785)</f>
        <v>8.4949568437805035E-3</v>
      </c>
      <c r="J7785" s="13">
        <f t="shared" si="386"/>
        <v>8.4949568437805035E-3</v>
      </c>
      <c r="K7785" s="2">
        <v>0</v>
      </c>
    </row>
    <row r="7786" spans="3:11">
      <c r="C7786" s="11" t="str">
        <f>IND_SavePot!C7786</f>
        <v>INDWDEFFLA-97</v>
      </c>
      <c r="D7786" s="11" t="str">
        <f>IND_SavePot!D7786</f>
        <v>IWDLA</v>
      </c>
      <c r="E7786" s="10" t="str">
        <f t="shared" si="385"/>
        <v>IWDLA</v>
      </c>
      <c r="F7786" s="10" t="s">
        <v>10</v>
      </c>
      <c r="G7786" s="10" t="s">
        <v>11</v>
      </c>
      <c r="H7786" s="10">
        <f t="shared" si="387"/>
        <v>2050</v>
      </c>
      <c r="I7786" s="13">
        <f>IND_SavePot!I7786*(1+HLOOKUP(MID(D7786,2,2),$M$9:$AF$15,MATCH(RIGHT(D7786,2),$M$9:$M$15,0),0))^($H7786-IND_SavePot!$H7786)</f>
        <v>8.2998061727720656E-3</v>
      </c>
      <c r="J7786" s="13">
        <f t="shared" si="386"/>
        <v>8.2998061727720656E-3</v>
      </c>
      <c r="K7786" s="2">
        <v>0</v>
      </c>
    </row>
    <row r="7787" spans="3:11">
      <c r="C7787" s="11" t="str">
        <f>IND_SavePot!C7787</f>
        <v>INDWDEFFEM-97</v>
      </c>
      <c r="D7787" s="11" t="str">
        <f>IND_SavePot!D7787</f>
        <v>IWDEM</v>
      </c>
      <c r="E7787" s="10" t="str">
        <f t="shared" si="385"/>
        <v>IWDEM</v>
      </c>
      <c r="F7787" s="10" t="s">
        <v>10</v>
      </c>
      <c r="G7787" s="10" t="s">
        <v>11</v>
      </c>
      <c r="H7787" s="10">
        <f t="shared" si="387"/>
        <v>2050</v>
      </c>
      <c r="I7787" s="13">
        <f>IND_SavePot!I7787*(1+HLOOKUP(MID(D7787,2,2),$M$9:$AF$15,MATCH(RIGHT(D7787,2),$M$9:$M$15,0),0))^($H7787-IND_SavePot!$H7787)</f>
        <v>2.0400851253318127E-3</v>
      </c>
      <c r="J7787" s="13">
        <f t="shared" si="386"/>
        <v>2.0400851253318127E-3</v>
      </c>
      <c r="K7787" s="2">
        <v>0</v>
      </c>
    </row>
    <row r="7788" spans="3:11">
      <c r="C7788" s="11" t="str">
        <f>IND_SavePot!C7788</f>
        <v>INDWDEFFTF-97</v>
      </c>
      <c r="D7788" s="11" t="str">
        <f>IND_SavePot!D7788</f>
        <v>IWDTF</v>
      </c>
      <c r="E7788" s="10" t="str">
        <f t="shared" si="385"/>
        <v>IWDTF</v>
      </c>
      <c r="F7788" s="10" t="s">
        <v>10</v>
      </c>
      <c r="G7788" s="10" t="s">
        <v>11</v>
      </c>
      <c r="H7788" s="10">
        <f t="shared" si="387"/>
        <v>2050</v>
      </c>
      <c r="I7788" s="13">
        <f>IND_SavePot!I7788*(1+HLOOKUP(MID(D7788,2,2),$M$9:$AF$15,MATCH(RIGHT(D7788,2),$M$9:$M$15,0),0))^($H7788-IND_SavePot!$H7788)</f>
        <v>0</v>
      </c>
      <c r="J7788" s="13">
        <f t="shared" si="386"/>
        <v>0</v>
      </c>
      <c r="K7788" s="2">
        <v>0</v>
      </c>
    </row>
    <row r="7789" spans="3:11">
      <c r="C7789" s="11" t="str">
        <f>IND_SavePot!C7789</f>
        <v>INDWDEFFPH-98</v>
      </c>
      <c r="D7789" s="11" t="str">
        <f>IND_SavePot!D7789</f>
        <v>IWDPH</v>
      </c>
      <c r="E7789" s="10" t="str">
        <f t="shared" si="385"/>
        <v>IWDPH</v>
      </c>
      <c r="F7789" s="10" t="s">
        <v>10</v>
      </c>
      <c r="G7789" s="10" t="s">
        <v>11</v>
      </c>
      <c r="H7789" s="10">
        <f t="shared" si="387"/>
        <v>2050</v>
      </c>
      <c r="I7789" s="13">
        <f>IND_SavePot!I7789*(1+HLOOKUP(MID(D7789,2,2),$M$9:$AF$15,MATCH(RIGHT(D7789,2),$M$9:$M$15,0),0))^($H7789-IND_SavePot!$H7789)</f>
        <v>4.8774437212986211E-3</v>
      </c>
      <c r="J7789" s="13">
        <f t="shared" si="386"/>
        <v>4.8774437212986211E-3</v>
      </c>
      <c r="K7789" s="2">
        <v>0</v>
      </c>
    </row>
    <row r="7790" spans="3:11">
      <c r="C7790" s="11" t="str">
        <f>IND_SavePot!C7790</f>
        <v>INDWDEFFPH-98</v>
      </c>
      <c r="D7790" s="11" t="str">
        <f>IND_SavePot!D7790</f>
        <v>IWDPH</v>
      </c>
      <c r="E7790" s="10" t="str">
        <f t="shared" si="385"/>
        <v>IWDPH</v>
      </c>
      <c r="F7790" s="10" t="s">
        <v>10</v>
      </c>
      <c r="G7790" s="10" t="s">
        <v>11</v>
      </c>
      <c r="H7790" s="10">
        <f t="shared" si="387"/>
        <v>2050</v>
      </c>
      <c r="I7790" s="13">
        <f>IND_SavePot!I7790*(1+HLOOKUP(MID(D7790,2,2),$M$9:$AF$15,MATCH(RIGHT(D7790,2),$M$9:$M$15,0),0))^($H7790-IND_SavePot!$H7790)</f>
        <v>4.8774437212986211E-3</v>
      </c>
      <c r="J7790" s="13">
        <f t="shared" si="386"/>
        <v>4.8774437212986211E-3</v>
      </c>
      <c r="K7790" s="2">
        <v>4</v>
      </c>
    </row>
    <row r="7791" spans="3:11">
      <c r="C7791" s="11" t="str">
        <f>IND_SavePot!C7791</f>
        <v>INDWDEFFSH-98</v>
      </c>
      <c r="D7791" s="11" t="str">
        <f>IND_SavePot!D7791</f>
        <v>IWDSH</v>
      </c>
      <c r="E7791" s="10" t="str">
        <f t="shared" si="385"/>
        <v>IWDSH</v>
      </c>
      <c r="F7791" s="10" t="s">
        <v>10</v>
      </c>
      <c r="G7791" s="10" t="s">
        <v>11</v>
      </c>
      <c r="H7791" s="10">
        <f t="shared" si="387"/>
        <v>2050</v>
      </c>
      <c r="I7791" s="13">
        <f>IND_SavePot!I7791*(1+HLOOKUP(MID(D7791,2,2),$M$9:$AF$15,MATCH(RIGHT(D7791,2),$M$9:$M$15,0),0))^($H7791-IND_SavePot!$H7791)</f>
        <v>8.4949568437804497E-3</v>
      </c>
      <c r="J7791" s="13">
        <f t="shared" si="386"/>
        <v>8.4949568437804497E-3</v>
      </c>
      <c r="K7791" s="2">
        <v>0</v>
      </c>
    </row>
    <row r="7792" spans="3:11">
      <c r="C7792" s="11" t="str">
        <f>IND_SavePot!C7792</f>
        <v>INDWDEFFLA-98</v>
      </c>
      <c r="D7792" s="11" t="str">
        <f>IND_SavePot!D7792</f>
        <v>IWDLA</v>
      </c>
      <c r="E7792" s="10" t="str">
        <f t="shared" si="385"/>
        <v>IWDLA</v>
      </c>
      <c r="F7792" s="10" t="s">
        <v>10</v>
      </c>
      <c r="G7792" s="10" t="s">
        <v>11</v>
      </c>
      <c r="H7792" s="10">
        <f t="shared" si="387"/>
        <v>2050</v>
      </c>
      <c r="I7792" s="13">
        <f>IND_SavePot!I7792*(1+HLOOKUP(MID(D7792,2,2),$M$9:$AF$15,MATCH(RIGHT(D7792,2),$M$9:$M$15,0),0))^($H7792-IND_SavePot!$H7792)</f>
        <v>8.2998061727723917E-3</v>
      </c>
      <c r="J7792" s="13">
        <f t="shared" si="386"/>
        <v>8.2998061727723917E-3</v>
      </c>
      <c r="K7792" s="2">
        <v>0</v>
      </c>
    </row>
    <row r="7793" spans="3:11">
      <c r="C7793" s="11" t="str">
        <f>IND_SavePot!C7793</f>
        <v>INDWDEFFEM-98</v>
      </c>
      <c r="D7793" s="11" t="str">
        <f>IND_SavePot!D7793</f>
        <v>IWDEM</v>
      </c>
      <c r="E7793" s="10" t="str">
        <f t="shared" si="385"/>
        <v>IWDEM</v>
      </c>
      <c r="F7793" s="10" t="s">
        <v>10</v>
      </c>
      <c r="G7793" s="10" t="s">
        <v>11</v>
      </c>
      <c r="H7793" s="10">
        <f t="shared" si="387"/>
        <v>2050</v>
      </c>
      <c r="I7793" s="13">
        <f>IND_SavePot!I7793*(1+HLOOKUP(MID(D7793,2,2),$M$9:$AF$15,MATCH(RIGHT(D7793,2),$M$9:$M$15,0),0))^($H7793-IND_SavePot!$H7793)</f>
        <v>2.0400851253318127E-3</v>
      </c>
      <c r="J7793" s="13">
        <f t="shared" si="386"/>
        <v>2.0400851253318127E-3</v>
      </c>
      <c r="K7793" s="2">
        <v>0</v>
      </c>
    </row>
    <row r="7794" spans="3:11">
      <c r="C7794" s="11" t="str">
        <f>IND_SavePot!C7794</f>
        <v>INDWDEFFTF-98</v>
      </c>
      <c r="D7794" s="11" t="str">
        <f>IND_SavePot!D7794</f>
        <v>IWDTF</v>
      </c>
      <c r="E7794" s="10" t="str">
        <f t="shared" si="385"/>
        <v>IWDTF</v>
      </c>
      <c r="F7794" s="10" t="s">
        <v>10</v>
      </c>
      <c r="G7794" s="10" t="s">
        <v>11</v>
      </c>
      <c r="H7794" s="10">
        <f t="shared" si="387"/>
        <v>2050</v>
      </c>
      <c r="I7794" s="13">
        <f>IND_SavePot!I7794*(1+HLOOKUP(MID(D7794,2,2),$M$9:$AF$15,MATCH(RIGHT(D7794,2),$M$9:$M$15,0),0))^($H7794-IND_SavePot!$H7794)</f>
        <v>0</v>
      </c>
      <c r="J7794" s="13">
        <f t="shared" si="386"/>
        <v>0</v>
      </c>
      <c r="K7794" s="2">
        <v>0</v>
      </c>
    </row>
    <row r="7795" spans="3:11">
      <c r="C7795" s="11" t="str">
        <f>IND_SavePot!C7795</f>
        <v>INDWDEFFPH-99</v>
      </c>
      <c r="D7795" s="11" t="str">
        <f>IND_SavePot!D7795</f>
        <v>IWDPH</v>
      </c>
      <c r="E7795" s="10" t="str">
        <f t="shared" si="385"/>
        <v>IWDPH</v>
      </c>
      <c r="F7795" s="10" t="s">
        <v>10</v>
      </c>
      <c r="G7795" s="10" t="s">
        <v>11</v>
      </c>
      <c r="H7795" s="10">
        <f t="shared" si="387"/>
        <v>2050</v>
      </c>
      <c r="I7795" s="13">
        <f>IND_SavePot!I7795*(1+HLOOKUP(MID(D7795,2,2),$M$9:$AF$15,MATCH(RIGHT(D7795,2),$M$9:$M$15,0),0))^($H7795-IND_SavePot!$H7795)</f>
        <v>4.8774437212984988E-3</v>
      </c>
      <c r="J7795" s="13">
        <f t="shared" si="386"/>
        <v>4.8774437212984988E-3</v>
      </c>
      <c r="K7795" s="2">
        <v>0</v>
      </c>
    </row>
    <row r="7796" spans="3:11">
      <c r="C7796" s="11" t="str">
        <f>IND_SavePot!C7796</f>
        <v>INDWDEFFPH-99</v>
      </c>
      <c r="D7796" s="11" t="str">
        <f>IND_SavePot!D7796</f>
        <v>IWDPH</v>
      </c>
      <c r="E7796" s="10" t="str">
        <f t="shared" si="385"/>
        <v>IWDPH</v>
      </c>
      <c r="F7796" s="10" t="s">
        <v>10</v>
      </c>
      <c r="G7796" s="10" t="s">
        <v>11</v>
      </c>
      <c r="H7796" s="10">
        <f t="shared" si="387"/>
        <v>2050</v>
      </c>
      <c r="I7796" s="13">
        <f>IND_SavePot!I7796*(1+HLOOKUP(MID(D7796,2,2),$M$9:$AF$15,MATCH(RIGHT(D7796,2),$M$9:$M$15,0),0))^($H7796-IND_SavePot!$H7796)</f>
        <v>4.8774437212984988E-3</v>
      </c>
      <c r="J7796" s="13">
        <f t="shared" si="386"/>
        <v>4.8774437212984988E-3</v>
      </c>
      <c r="K7796" s="2">
        <v>4</v>
      </c>
    </row>
    <row r="7797" spans="3:11">
      <c r="C7797" s="11" t="str">
        <f>IND_SavePot!C7797</f>
        <v>INDWDEFFSH-99</v>
      </c>
      <c r="D7797" s="11" t="str">
        <f>IND_SavePot!D7797</f>
        <v>IWDSH</v>
      </c>
      <c r="E7797" s="10" t="str">
        <f t="shared" si="385"/>
        <v>IWDSH</v>
      </c>
      <c r="F7797" s="10" t="s">
        <v>10</v>
      </c>
      <c r="G7797" s="10" t="s">
        <v>11</v>
      </c>
      <c r="H7797" s="10">
        <f t="shared" si="387"/>
        <v>2050</v>
      </c>
      <c r="I7797" s="13">
        <f>IND_SavePot!I7797*(1+HLOOKUP(MID(D7797,2,2),$M$9:$AF$15,MATCH(RIGHT(D7797,2),$M$9:$M$15,0),0))^($H7797-IND_SavePot!$H7797)</f>
        <v>8.4949568437805035E-3</v>
      </c>
      <c r="J7797" s="13">
        <f t="shared" si="386"/>
        <v>8.4949568437805035E-3</v>
      </c>
      <c r="K7797" s="2">
        <v>0</v>
      </c>
    </row>
    <row r="7798" spans="3:11">
      <c r="C7798" s="11" t="str">
        <f>IND_SavePot!C7798</f>
        <v>INDWDEFFLA-99</v>
      </c>
      <c r="D7798" s="11" t="str">
        <f>IND_SavePot!D7798</f>
        <v>IWDLA</v>
      </c>
      <c r="E7798" s="10" t="str">
        <f t="shared" si="385"/>
        <v>IWDLA</v>
      </c>
      <c r="F7798" s="10" t="s">
        <v>10</v>
      </c>
      <c r="G7798" s="10" t="s">
        <v>11</v>
      </c>
      <c r="H7798" s="10">
        <f t="shared" si="387"/>
        <v>2050</v>
      </c>
      <c r="I7798" s="13">
        <f>IND_SavePot!I7798*(1+HLOOKUP(MID(D7798,2,2),$M$9:$AF$15,MATCH(RIGHT(D7798,2),$M$9:$M$15,0),0))^($H7798-IND_SavePot!$H7798)</f>
        <v>8.2998061727720656E-3</v>
      </c>
      <c r="J7798" s="13">
        <f t="shared" si="386"/>
        <v>8.2998061727720656E-3</v>
      </c>
      <c r="K7798" s="2">
        <v>0</v>
      </c>
    </row>
    <row r="7799" spans="3:11">
      <c r="C7799" s="11" t="str">
        <f>IND_SavePot!C7799</f>
        <v>INDWDEFFEM-99</v>
      </c>
      <c r="D7799" s="11" t="str">
        <f>IND_SavePot!D7799</f>
        <v>IWDEM</v>
      </c>
      <c r="E7799" s="10" t="str">
        <f t="shared" si="385"/>
        <v>IWDEM</v>
      </c>
      <c r="F7799" s="10" t="s">
        <v>10</v>
      </c>
      <c r="G7799" s="10" t="s">
        <v>11</v>
      </c>
      <c r="H7799" s="10">
        <f t="shared" si="387"/>
        <v>2050</v>
      </c>
      <c r="I7799" s="13">
        <f>IND_SavePot!I7799*(1+HLOOKUP(MID(D7799,2,2),$M$9:$AF$15,MATCH(RIGHT(D7799,2),$M$9:$M$15,0),0))^($H7799-IND_SavePot!$H7799)</f>
        <v>2.0400851253318127E-3</v>
      </c>
      <c r="J7799" s="13">
        <f t="shared" si="386"/>
        <v>2.0400851253318127E-3</v>
      </c>
      <c r="K7799" s="2">
        <v>0</v>
      </c>
    </row>
    <row r="7800" spans="3:11">
      <c r="C7800" s="11" t="str">
        <f>IND_SavePot!C7800</f>
        <v>INDWDEFFTF-99</v>
      </c>
      <c r="D7800" s="11" t="str">
        <f>IND_SavePot!D7800</f>
        <v>IWDTF</v>
      </c>
      <c r="E7800" s="10" t="str">
        <f t="shared" si="385"/>
        <v>IWDTF</v>
      </c>
      <c r="F7800" s="10" t="s">
        <v>10</v>
      </c>
      <c r="G7800" s="10" t="s">
        <v>11</v>
      </c>
      <c r="H7800" s="10">
        <f t="shared" si="387"/>
        <v>2050</v>
      </c>
      <c r="I7800" s="13">
        <f>IND_SavePot!I7800*(1+HLOOKUP(MID(D7800,2,2),$M$9:$AF$15,MATCH(RIGHT(D7800,2),$M$9:$M$15,0),0))^($H7800-IND_SavePot!$H7800)</f>
        <v>0</v>
      </c>
      <c r="J7800" s="13">
        <f t="shared" si="386"/>
        <v>0</v>
      </c>
      <c r="K7800" s="2">
        <v>0</v>
      </c>
    </row>
    <row r="7801" spans="3:11">
      <c r="C7801" s="11" t="str">
        <f>IND_SavePot!C7801</f>
        <v>INDWDEFFPH-100</v>
      </c>
      <c r="D7801" s="11" t="str">
        <f>IND_SavePot!D7801</f>
        <v>IWDPH</v>
      </c>
      <c r="E7801" s="10" t="str">
        <f t="shared" si="385"/>
        <v>IWDPH</v>
      </c>
      <c r="F7801" s="10" t="s">
        <v>10</v>
      </c>
      <c r="G7801" s="10" t="s">
        <v>11</v>
      </c>
      <c r="H7801" s="10">
        <f t="shared" si="387"/>
        <v>2050</v>
      </c>
      <c r="I7801" s="13">
        <f>IND_SavePot!I7801*(1+HLOOKUP(MID(D7801,2,2),$M$9:$AF$15,MATCH(RIGHT(D7801,2),$M$9:$M$15,0),0))^($H7801-IND_SavePot!$H7801)</f>
        <v>4.8774437212985603E-3</v>
      </c>
      <c r="J7801" s="13">
        <f t="shared" si="386"/>
        <v>4.8774437212985603E-3</v>
      </c>
      <c r="K7801" s="2">
        <v>0</v>
      </c>
    </row>
    <row r="7802" spans="3:11">
      <c r="C7802" s="11" t="str">
        <f>IND_SavePot!C7802</f>
        <v>INDWDEFFPH-100</v>
      </c>
      <c r="D7802" s="11" t="str">
        <f>IND_SavePot!D7802</f>
        <v>IWDPH</v>
      </c>
      <c r="E7802" s="10" t="str">
        <f t="shared" si="385"/>
        <v>IWDPH</v>
      </c>
      <c r="F7802" s="10" t="s">
        <v>10</v>
      </c>
      <c r="G7802" s="10" t="s">
        <v>11</v>
      </c>
      <c r="H7802" s="10">
        <f t="shared" si="387"/>
        <v>2050</v>
      </c>
      <c r="I7802" s="13">
        <f>IND_SavePot!I7802*(1+HLOOKUP(MID(D7802,2,2),$M$9:$AF$15,MATCH(RIGHT(D7802,2),$M$9:$M$15,0),0))^($H7802-IND_SavePot!$H7802)</f>
        <v>4.8774437212985603E-3</v>
      </c>
      <c r="J7802" s="13">
        <f t="shared" si="386"/>
        <v>4.8774437212985603E-3</v>
      </c>
      <c r="K7802" s="2">
        <v>4</v>
      </c>
    </row>
    <row r="7803" spans="3:11">
      <c r="C7803" s="11" t="str">
        <f>IND_SavePot!C7803</f>
        <v>INDWDEFFSH-100</v>
      </c>
      <c r="D7803" s="11" t="str">
        <f>IND_SavePot!D7803</f>
        <v>IWDSH</v>
      </c>
      <c r="E7803" s="10" t="str">
        <f t="shared" si="385"/>
        <v>IWDSH</v>
      </c>
      <c r="F7803" s="10" t="s">
        <v>10</v>
      </c>
      <c r="G7803" s="10" t="s">
        <v>11</v>
      </c>
      <c r="H7803" s="10">
        <f t="shared" si="387"/>
        <v>2050</v>
      </c>
      <c r="I7803" s="13">
        <f>IND_SavePot!I7803*(1+HLOOKUP(MID(D7803,2,2),$M$9:$AF$15,MATCH(RIGHT(D7803,2),$M$9:$M$15,0),0))^($H7803-IND_SavePot!$H7803)</f>
        <v>8.4949568437805035E-3</v>
      </c>
      <c r="J7803" s="13">
        <f t="shared" si="386"/>
        <v>8.4949568437805035E-3</v>
      </c>
      <c r="K7803" s="2">
        <v>0</v>
      </c>
    </row>
    <row r="7804" spans="3:11">
      <c r="C7804" s="11" t="str">
        <f>IND_SavePot!C7804</f>
        <v>INDWDEFFLA-100</v>
      </c>
      <c r="D7804" s="11" t="str">
        <f>IND_SavePot!D7804</f>
        <v>IWDLA</v>
      </c>
      <c r="E7804" s="10" t="str">
        <f t="shared" si="385"/>
        <v>IWDLA</v>
      </c>
      <c r="F7804" s="10" t="s">
        <v>10</v>
      </c>
      <c r="G7804" s="10" t="s">
        <v>11</v>
      </c>
      <c r="H7804" s="10">
        <f t="shared" si="387"/>
        <v>2050</v>
      </c>
      <c r="I7804" s="13">
        <f>IND_SavePot!I7804*(1+HLOOKUP(MID(D7804,2,2),$M$9:$AF$15,MATCH(RIGHT(D7804,2),$M$9:$M$15,0),0))^($H7804-IND_SavePot!$H7804)</f>
        <v>8.2998061727720656E-3</v>
      </c>
      <c r="J7804" s="13">
        <f t="shared" si="386"/>
        <v>8.2998061727720656E-3</v>
      </c>
      <c r="K7804" s="2">
        <v>0</v>
      </c>
    </row>
    <row r="7805" spans="3:11">
      <c r="C7805" s="11" t="str">
        <f>IND_SavePot!C7805</f>
        <v>INDWDEFFEM-100</v>
      </c>
      <c r="D7805" s="11" t="str">
        <f>IND_SavePot!D7805</f>
        <v>IWDEM</v>
      </c>
      <c r="E7805" s="10" t="str">
        <f t="shared" si="385"/>
        <v>IWDEM</v>
      </c>
      <c r="F7805" s="10" t="s">
        <v>10</v>
      </c>
      <c r="G7805" s="10" t="s">
        <v>11</v>
      </c>
      <c r="H7805" s="10">
        <f t="shared" si="387"/>
        <v>2050</v>
      </c>
      <c r="I7805" s="13">
        <f>IND_SavePot!I7805*(1+HLOOKUP(MID(D7805,2,2),$M$9:$AF$15,MATCH(RIGHT(D7805,2),$M$9:$M$15,0),0))^($H7805-IND_SavePot!$H7805)</f>
        <v>2.0400851253318127E-3</v>
      </c>
      <c r="J7805" s="13">
        <f t="shared" si="386"/>
        <v>2.0400851253318127E-3</v>
      </c>
      <c r="K7805" s="2">
        <v>0</v>
      </c>
    </row>
    <row r="7806" spans="3:11">
      <c r="C7806" s="11" t="str">
        <f>IND_SavePot!C7806</f>
        <v>INDWDEFFTF-100</v>
      </c>
      <c r="D7806" s="11" t="str">
        <f>IND_SavePot!D7806</f>
        <v>IWDTF</v>
      </c>
      <c r="E7806" s="10" t="str">
        <f t="shared" si="385"/>
        <v>IWDTF</v>
      </c>
      <c r="F7806" s="10" t="s">
        <v>10</v>
      </c>
      <c r="G7806" s="10" t="s">
        <v>11</v>
      </c>
      <c r="H7806" s="10">
        <f t="shared" si="387"/>
        <v>2050</v>
      </c>
      <c r="I7806" s="13">
        <f>IND_SavePot!I7806*(1+HLOOKUP(MID(D7806,2,2),$M$9:$AF$15,MATCH(RIGHT(D7806,2),$M$9:$M$15,0),0))^($H7806-IND_SavePot!$H7806)</f>
        <v>0</v>
      </c>
      <c r="J7806" s="13">
        <f t="shared" si="386"/>
        <v>0</v>
      </c>
      <c r="K7806" s="2">
        <v>0</v>
      </c>
    </row>
    <row r="7807" spans="3:11">
      <c r="C7807" s="11"/>
      <c r="D7807" s="11"/>
      <c r="E7807" s="10"/>
      <c r="F7807" s="10"/>
      <c r="G7807" s="10"/>
      <c r="H7807" s="10"/>
      <c r="I7807" s="13"/>
      <c r="J7807" s="13"/>
      <c r="K7807" s="2"/>
    </row>
    <row r="7808" spans="3:11">
      <c r="C7808" s="11" t="str">
        <f>IND_SavePot!C7808</f>
        <v>AGRAGEFFPH-01</v>
      </c>
      <c r="D7808" s="11" t="str">
        <f>IND_SavePot!D7808</f>
        <v>AGDPH</v>
      </c>
      <c r="E7808" s="10" t="str">
        <f t="shared" ref="E7808:E7871" si="388">D7808</f>
        <v>AGDPH</v>
      </c>
      <c r="F7808" s="10" t="s">
        <v>10</v>
      </c>
      <c r="G7808" s="10" t="s">
        <v>11</v>
      </c>
      <c r="H7808" s="10">
        <f>H7806</f>
        <v>2050</v>
      </c>
      <c r="I7808" s="13">
        <f>IND_SavePot!I7808*(1+HLOOKUP(LEFT(D7808,2),$M$9:$AF$15,MATCH(RIGHT(D7808,2),$M$9:$M$15,0),0))^($H7808-IND_SavePot!$H7808)</f>
        <v>1.0513497953471149E-2</v>
      </c>
      <c r="J7808" s="13">
        <f t="shared" ref="J7808:J7871" si="389">I7808</f>
        <v>1.0513497953471149E-2</v>
      </c>
      <c r="K7808" s="2">
        <v>8</v>
      </c>
    </row>
    <row r="7809" spans="3:11">
      <c r="C7809" s="11" t="str">
        <f>IND_SavePot!C7809</f>
        <v>AGRAGEFFPH-01</v>
      </c>
      <c r="D7809" s="11" t="str">
        <f>IND_SavePot!D7809</f>
        <v>AGDPH</v>
      </c>
      <c r="E7809" s="10" t="str">
        <f t="shared" si="388"/>
        <v>AGDPH</v>
      </c>
      <c r="F7809" s="10" t="s">
        <v>10</v>
      </c>
      <c r="G7809" s="10" t="s">
        <v>11</v>
      </c>
      <c r="H7809" s="10">
        <f t="shared" ref="H7809:H7871" si="390">H7808</f>
        <v>2050</v>
      </c>
      <c r="I7809" s="13">
        <f>IND_SavePot!I7809*(1+HLOOKUP(LEFT(D7809,2),$M$9:$AF$15,MATCH(RIGHT(D7809,2),$M$9:$M$15,0),0))^($H7809-IND_SavePot!$H7809)</f>
        <v>1.0513497953471149E-2</v>
      </c>
      <c r="J7809" s="13">
        <f t="shared" si="389"/>
        <v>1.0513497953471149E-2</v>
      </c>
      <c r="K7809" s="2">
        <v>8</v>
      </c>
    </row>
    <row r="7810" spans="3:11">
      <c r="C7810" s="11" t="str">
        <f>IND_SavePot!C7810</f>
        <v>AGRAGEFFSH-01</v>
      </c>
      <c r="D7810" s="11" t="str">
        <f>IND_SavePot!D7810</f>
        <v>AGDSH</v>
      </c>
      <c r="E7810" s="10" t="str">
        <f t="shared" si="388"/>
        <v>AGDSH</v>
      </c>
      <c r="F7810" s="10" t="s">
        <v>10</v>
      </c>
      <c r="G7810" s="10" t="s">
        <v>11</v>
      </c>
      <c r="H7810" s="10">
        <f t="shared" si="390"/>
        <v>2050</v>
      </c>
      <c r="I7810" s="13">
        <f>IND_SavePot!I7810*(1+HLOOKUP(LEFT(D7810,2),$M$9:$AF$15,MATCH(RIGHT(D7810,2),$M$9:$M$15,0),0))^($H7810-IND_SavePot!$H7810)</f>
        <v>0</v>
      </c>
      <c r="J7810" s="13">
        <f t="shared" si="389"/>
        <v>0</v>
      </c>
      <c r="K7810" s="2">
        <v>8</v>
      </c>
    </row>
    <row r="7811" spans="3:11">
      <c r="C7811" s="11" t="str">
        <f>IND_SavePot!C7811</f>
        <v>AGRAGEFFLA-01</v>
      </c>
      <c r="D7811" s="11" t="str">
        <f>IND_SavePot!D7811</f>
        <v>AGDLA</v>
      </c>
      <c r="E7811" s="10" t="str">
        <f t="shared" si="388"/>
        <v>AGDLA</v>
      </c>
      <c r="F7811" s="10" t="s">
        <v>10</v>
      </c>
      <c r="G7811" s="10" t="s">
        <v>11</v>
      </c>
      <c r="H7811" s="10">
        <f t="shared" si="390"/>
        <v>2050</v>
      </c>
      <c r="I7811" s="13">
        <f>IND_SavePot!I7811*(1+HLOOKUP(LEFT(D7811,2),$M$9:$AF$15,MATCH(RIGHT(D7811,2),$M$9:$M$15,0),0))^($H7811-IND_SavePot!$H7811)</f>
        <v>9.7912745492117152E-3</v>
      </c>
      <c r="J7811" s="13">
        <f t="shared" si="389"/>
        <v>9.7912745492117152E-3</v>
      </c>
      <c r="K7811" s="2">
        <v>8</v>
      </c>
    </row>
    <row r="7812" spans="3:11">
      <c r="C7812" s="11" t="str">
        <f>IND_SavePot!C7812</f>
        <v>AGRAGEFFEM-01</v>
      </c>
      <c r="D7812" s="11" t="str">
        <f>IND_SavePot!D7812</f>
        <v>AGDEM</v>
      </c>
      <c r="E7812" s="10" t="str">
        <f t="shared" si="388"/>
        <v>AGDEM</v>
      </c>
      <c r="F7812" s="10" t="s">
        <v>10</v>
      </c>
      <c r="G7812" s="10" t="s">
        <v>11</v>
      </c>
      <c r="H7812" s="10">
        <f t="shared" si="390"/>
        <v>2050</v>
      </c>
      <c r="I7812" s="13">
        <f>IND_SavePot!I7812*(1+HLOOKUP(LEFT(D7812,2),$M$9:$AF$15,MATCH(RIGHT(D7812,2),$M$9:$M$15,0),0))^($H7812-IND_SavePot!$H7812)</f>
        <v>5.1384010162617583E-3</v>
      </c>
      <c r="J7812" s="13">
        <f t="shared" si="389"/>
        <v>5.1384010162617583E-3</v>
      </c>
      <c r="K7812" s="2">
        <v>8</v>
      </c>
    </row>
    <row r="7813" spans="3:11">
      <c r="C7813" s="11" t="str">
        <f>IND_SavePot!C7813</f>
        <v>AGRAGEFFTF-01</v>
      </c>
      <c r="D7813" s="11" t="str">
        <f>IND_SavePot!D7813</f>
        <v>AGDTF</v>
      </c>
      <c r="E7813" s="10" t="str">
        <f t="shared" si="388"/>
        <v>AGDTF</v>
      </c>
      <c r="F7813" s="10" t="s">
        <v>10</v>
      </c>
      <c r="G7813" s="10" t="s">
        <v>11</v>
      </c>
      <c r="H7813" s="10">
        <f t="shared" si="390"/>
        <v>2050</v>
      </c>
      <c r="I7813" s="13">
        <f>IND_SavePot!I7813*(1+HLOOKUP(LEFT(D7813,2),$M$9:$AF$15,MATCH(RIGHT(D7813,2),$M$9:$M$15,0),0))^($H7813-IND_SavePot!$H7813)</f>
        <v>6.1847228090847195E-4</v>
      </c>
      <c r="J7813" s="13">
        <f t="shared" si="389"/>
        <v>6.1847228090847195E-4</v>
      </c>
      <c r="K7813" s="2">
        <v>8</v>
      </c>
    </row>
    <row r="7814" spans="3:11">
      <c r="C7814" s="11" t="str">
        <f>IND_SavePot!C7814</f>
        <v>AGRAGEFFPH-02</v>
      </c>
      <c r="D7814" s="11" t="str">
        <f>IND_SavePot!D7814</f>
        <v>AGDPH</v>
      </c>
      <c r="E7814" s="10" t="str">
        <f t="shared" si="388"/>
        <v>AGDPH</v>
      </c>
      <c r="F7814" s="10" t="s">
        <v>10</v>
      </c>
      <c r="G7814" s="10" t="s">
        <v>11</v>
      </c>
      <c r="H7814" s="10">
        <f t="shared" si="390"/>
        <v>2050</v>
      </c>
      <c r="I7814" s="13">
        <f>IND_SavePot!I7814*(1+HLOOKUP(LEFT(D7814,2),$M$9:$AF$15,MATCH(RIGHT(D7814,2),$M$9:$M$15,0),0))^($H7814-IND_SavePot!$H7814)</f>
        <v>1.0513497953471149E-2</v>
      </c>
      <c r="J7814" s="13">
        <f t="shared" si="389"/>
        <v>1.0513497953471149E-2</v>
      </c>
      <c r="K7814" s="2">
        <v>8</v>
      </c>
    </row>
    <row r="7815" spans="3:11">
      <c r="C7815" s="11" t="str">
        <f>IND_SavePot!C7815</f>
        <v>AGRAGEFFPH-02</v>
      </c>
      <c r="D7815" s="11" t="str">
        <f>IND_SavePot!D7815</f>
        <v>AGDPH</v>
      </c>
      <c r="E7815" s="10" t="str">
        <f t="shared" si="388"/>
        <v>AGDPH</v>
      </c>
      <c r="F7815" s="10" t="s">
        <v>10</v>
      </c>
      <c r="G7815" s="10" t="s">
        <v>11</v>
      </c>
      <c r="H7815" s="10">
        <f t="shared" si="390"/>
        <v>2050</v>
      </c>
      <c r="I7815" s="13">
        <f>IND_SavePot!I7815*(1+HLOOKUP(LEFT(D7815,2),$M$9:$AF$15,MATCH(RIGHT(D7815,2),$M$9:$M$15,0),0))^($H7815-IND_SavePot!$H7815)</f>
        <v>1.0513497953471149E-2</v>
      </c>
      <c r="J7815" s="13">
        <f t="shared" si="389"/>
        <v>1.0513497953471149E-2</v>
      </c>
      <c r="K7815" s="2">
        <v>8</v>
      </c>
    </row>
    <row r="7816" spans="3:11">
      <c r="C7816" s="11" t="str">
        <f>IND_SavePot!C7816</f>
        <v>AGRAGEFFSH-02</v>
      </c>
      <c r="D7816" s="11" t="str">
        <f>IND_SavePot!D7816</f>
        <v>AGDSH</v>
      </c>
      <c r="E7816" s="10" t="str">
        <f t="shared" si="388"/>
        <v>AGDSH</v>
      </c>
      <c r="F7816" s="10" t="s">
        <v>10</v>
      </c>
      <c r="G7816" s="10" t="s">
        <v>11</v>
      </c>
      <c r="H7816" s="10">
        <f t="shared" si="390"/>
        <v>2050</v>
      </c>
      <c r="I7816" s="13">
        <f>IND_SavePot!I7816*(1+HLOOKUP(LEFT(D7816,2),$M$9:$AF$15,MATCH(RIGHT(D7816,2),$M$9:$M$15,0),0))^($H7816-IND_SavePot!$H7816)</f>
        <v>0</v>
      </c>
      <c r="J7816" s="13">
        <f t="shared" si="389"/>
        <v>0</v>
      </c>
      <c r="K7816" s="2">
        <v>8</v>
      </c>
    </row>
    <row r="7817" spans="3:11">
      <c r="C7817" s="11" t="str">
        <f>IND_SavePot!C7817</f>
        <v>AGRAGEFFLA-02</v>
      </c>
      <c r="D7817" s="11" t="str">
        <f>IND_SavePot!D7817</f>
        <v>AGDLA</v>
      </c>
      <c r="E7817" s="10" t="str">
        <f t="shared" si="388"/>
        <v>AGDLA</v>
      </c>
      <c r="F7817" s="10" t="s">
        <v>10</v>
      </c>
      <c r="G7817" s="10" t="s">
        <v>11</v>
      </c>
      <c r="H7817" s="10">
        <f t="shared" si="390"/>
        <v>2050</v>
      </c>
      <c r="I7817" s="13">
        <f>IND_SavePot!I7817*(1+HLOOKUP(LEFT(D7817,2),$M$9:$AF$15,MATCH(RIGHT(D7817,2),$M$9:$M$15,0),0))^($H7817-IND_SavePot!$H7817)</f>
        <v>9.7912745492117152E-3</v>
      </c>
      <c r="J7817" s="13">
        <f t="shared" si="389"/>
        <v>9.7912745492117152E-3</v>
      </c>
      <c r="K7817" s="2">
        <v>8</v>
      </c>
    </row>
    <row r="7818" spans="3:11">
      <c r="C7818" s="11" t="str">
        <f>IND_SavePot!C7818</f>
        <v>AGRAGEFFEM-02</v>
      </c>
      <c r="D7818" s="11" t="str">
        <f>IND_SavePot!D7818</f>
        <v>AGDEM</v>
      </c>
      <c r="E7818" s="10" t="str">
        <f t="shared" si="388"/>
        <v>AGDEM</v>
      </c>
      <c r="F7818" s="10" t="s">
        <v>10</v>
      </c>
      <c r="G7818" s="10" t="s">
        <v>11</v>
      </c>
      <c r="H7818" s="10">
        <f t="shared" si="390"/>
        <v>2050</v>
      </c>
      <c r="I7818" s="13">
        <f>IND_SavePot!I7818*(1+HLOOKUP(LEFT(D7818,2),$M$9:$AF$15,MATCH(RIGHT(D7818,2),$M$9:$M$15,0),0))^($H7818-IND_SavePot!$H7818)</f>
        <v>5.1384010162617583E-3</v>
      </c>
      <c r="J7818" s="13">
        <f t="shared" si="389"/>
        <v>5.1384010162617583E-3</v>
      </c>
      <c r="K7818" s="2">
        <v>8</v>
      </c>
    </row>
    <row r="7819" spans="3:11">
      <c r="C7819" s="11" t="str">
        <f>IND_SavePot!C7819</f>
        <v>AGRAGEFFTF-02</v>
      </c>
      <c r="D7819" s="11" t="str">
        <f>IND_SavePot!D7819</f>
        <v>AGDTF</v>
      </c>
      <c r="E7819" s="10" t="str">
        <f t="shared" si="388"/>
        <v>AGDTF</v>
      </c>
      <c r="F7819" s="10" t="s">
        <v>10</v>
      </c>
      <c r="G7819" s="10" t="s">
        <v>11</v>
      </c>
      <c r="H7819" s="10">
        <f t="shared" si="390"/>
        <v>2050</v>
      </c>
      <c r="I7819" s="13">
        <f>IND_SavePot!I7819*(1+HLOOKUP(LEFT(D7819,2),$M$9:$AF$15,MATCH(RIGHT(D7819,2),$M$9:$M$15,0),0))^($H7819-IND_SavePot!$H7819)</f>
        <v>6.1847228090847195E-4</v>
      </c>
      <c r="J7819" s="13">
        <f t="shared" si="389"/>
        <v>6.1847228090847195E-4</v>
      </c>
      <c r="K7819" s="2">
        <v>8</v>
      </c>
    </row>
    <row r="7820" spans="3:11">
      <c r="C7820" s="11" t="str">
        <f>IND_SavePot!C7820</f>
        <v>AGRAGEFFPH-03</v>
      </c>
      <c r="D7820" s="11" t="str">
        <f>IND_SavePot!D7820</f>
        <v>AGDPH</v>
      </c>
      <c r="E7820" s="10" t="str">
        <f t="shared" si="388"/>
        <v>AGDPH</v>
      </c>
      <c r="F7820" s="10" t="s">
        <v>10</v>
      </c>
      <c r="G7820" s="10" t="s">
        <v>11</v>
      </c>
      <c r="H7820" s="10">
        <f t="shared" si="390"/>
        <v>2050</v>
      </c>
      <c r="I7820" s="13">
        <f>IND_SavePot!I7820*(1+HLOOKUP(LEFT(D7820,2),$M$9:$AF$15,MATCH(RIGHT(D7820,2),$M$9:$M$15,0),0))^($H7820-IND_SavePot!$H7820)</f>
        <v>1.0513497953471148E-2</v>
      </c>
      <c r="J7820" s="13">
        <f t="shared" si="389"/>
        <v>1.0513497953471148E-2</v>
      </c>
      <c r="K7820" s="2">
        <v>8</v>
      </c>
    </row>
    <row r="7821" spans="3:11">
      <c r="C7821" s="11" t="str">
        <f>IND_SavePot!C7821</f>
        <v>AGRAGEFFPH-03</v>
      </c>
      <c r="D7821" s="11" t="str">
        <f>IND_SavePot!D7821</f>
        <v>AGDPH</v>
      </c>
      <c r="E7821" s="10" t="str">
        <f t="shared" si="388"/>
        <v>AGDPH</v>
      </c>
      <c r="F7821" s="10" t="s">
        <v>10</v>
      </c>
      <c r="G7821" s="10" t="s">
        <v>11</v>
      </c>
      <c r="H7821" s="10">
        <f t="shared" si="390"/>
        <v>2050</v>
      </c>
      <c r="I7821" s="13">
        <f>IND_SavePot!I7821*(1+HLOOKUP(LEFT(D7821,2),$M$9:$AF$15,MATCH(RIGHT(D7821,2),$M$9:$M$15,0),0))^($H7821-IND_SavePot!$H7821)</f>
        <v>1.0513497953471148E-2</v>
      </c>
      <c r="J7821" s="13">
        <f t="shared" si="389"/>
        <v>1.0513497953471148E-2</v>
      </c>
      <c r="K7821" s="2">
        <v>8</v>
      </c>
    </row>
    <row r="7822" spans="3:11">
      <c r="C7822" s="11" t="str">
        <f>IND_SavePot!C7822</f>
        <v>AGRAGEFFSH-03</v>
      </c>
      <c r="D7822" s="11" t="str">
        <f>IND_SavePot!D7822</f>
        <v>AGDSH</v>
      </c>
      <c r="E7822" s="10" t="str">
        <f t="shared" si="388"/>
        <v>AGDSH</v>
      </c>
      <c r="F7822" s="10" t="s">
        <v>10</v>
      </c>
      <c r="G7822" s="10" t="s">
        <v>11</v>
      </c>
      <c r="H7822" s="10">
        <f t="shared" si="390"/>
        <v>2050</v>
      </c>
      <c r="I7822" s="13">
        <f>IND_SavePot!I7822*(1+HLOOKUP(LEFT(D7822,2),$M$9:$AF$15,MATCH(RIGHT(D7822,2),$M$9:$M$15,0),0))^($H7822-IND_SavePot!$H7822)</f>
        <v>0</v>
      </c>
      <c r="J7822" s="13">
        <f t="shared" si="389"/>
        <v>0</v>
      </c>
      <c r="K7822" s="2">
        <v>8</v>
      </c>
    </row>
    <row r="7823" spans="3:11">
      <c r="C7823" s="11" t="str">
        <f>IND_SavePot!C7823</f>
        <v>AGRAGEFFLA-03</v>
      </c>
      <c r="D7823" s="11" t="str">
        <f>IND_SavePot!D7823</f>
        <v>AGDLA</v>
      </c>
      <c r="E7823" s="10" t="str">
        <f t="shared" si="388"/>
        <v>AGDLA</v>
      </c>
      <c r="F7823" s="10" t="s">
        <v>10</v>
      </c>
      <c r="G7823" s="10" t="s">
        <v>11</v>
      </c>
      <c r="H7823" s="10">
        <f t="shared" si="390"/>
        <v>2050</v>
      </c>
      <c r="I7823" s="13">
        <f>IND_SavePot!I7823*(1+HLOOKUP(LEFT(D7823,2),$M$9:$AF$15,MATCH(RIGHT(D7823,2),$M$9:$M$15,0),0))^($H7823-IND_SavePot!$H7823)</f>
        <v>9.7912745492117152E-3</v>
      </c>
      <c r="J7823" s="13">
        <f t="shared" si="389"/>
        <v>9.7912745492117152E-3</v>
      </c>
      <c r="K7823" s="2">
        <v>8</v>
      </c>
    </row>
    <row r="7824" spans="3:11">
      <c r="C7824" s="11" t="str">
        <f>IND_SavePot!C7824</f>
        <v>AGRAGEFFEM-03</v>
      </c>
      <c r="D7824" s="11" t="str">
        <f>IND_SavePot!D7824</f>
        <v>AGDEM</v>
      </c>
      <c r="E7824" s="10" t="str">
        <f t="shared" si="388"/>
        <v>AGDEM</v>
      </c>
      <c r="F7824" s="10" t="s">
        <v>10</v>
      </c>
      <c r="G7824" s="10" t="s">
        <v>11</v>
      </c>
      <c r="H7824" s="10">
        <f t="shared" si="390"/>
        <v>2050</v>
      </c>
      <c r="I7824" s="13">
        <f>IND_SavePot!I7824*(1+HLOOKUP(LEFT(D7824,2),$M$9:$AF$15,MATCH(RIGHT(D7824,2),$M$9:$M$15,0),0))^($H7824-IND_SavePot!$H7824)</f>
        <v>5.1384010162617557E-3</v>
      </c>
      <c r="J7824" s="13">
        <f t="shared" si="389"/>
        <v>5.1384010162617557E-3</v>
      </c>
      <c r="K7824" s="2">
        <v>8</v>
      </c>
    </row>
    <row r="7825" spans="3:11">
      <c r="C7825" s="11" t="str">
        <f>IND_SavePot!C7825</f>
        <v>AGRAGEFFTF-03</v>
      </c>
      <c r="D7825" s="11" t="str">
        <f>IND_SavePot!D7825</f>
        <v>AGDTF</v>
      </c>
      <c r="E7825" s="10" t="str">
        <f t="shared" si="388"/>
        <v>AGDTF</v>
      </c>
      <c r="F7825" s="10" t="s">
        <v>10</v>
      </c>
      <c r="G7825" s="10" t="s">
        <v>11</v>
      </c>
      <c r="H7825" s="10">
        <f t="shared" si="390"/>
        <v>2050</v>
      </c>
      <c r="I7825" s="13">
        <f>IND_SavePot!I7825*(1+HLOOKUP(LEFT(D7825,2),$M$9:$AF$15,MATCH(RIGHT(D7825,2),$M$9:$M$15,0),0))^($H7825-IND_SavePot!$H7825)</f>
        <v>6.1847228090847184E-4</v>
      </c>
      <c r="J7825" s="13">
        <f t="shared" si="389"/>
        <v>6.1847228090847184E-4</v>
      </c>
      <c r="K7825" s="2">
        <v>8</v>
      </c>
    </row>
    <row r="7826" spans="3:11">
      <c r="C7826" s="11" t="str">
        <f>IND_SavePot!C7826</f>
        <v>AGRAGEFFPH-04</v>
      </c>
      <c r="D7826" s="11" t="str">
        <f>IND_SavePot!D7826</f>
        <v>AGDPH</v>
      </c>
      <c r="E7826" s="10" t="str">
        <f t="shared" si="388"/>
        <v>AGDPH</v>
      </c>
      <c r="F7826" s="10" t="s">
        <v>10</v>
      </c>
      <c r="G7826" s="10" t="s">
        <v>11</v>
      </c>
      <c r="H7826" s="10">
        <f t="shared" si="390"/>
        <v>2050</v>
      </c>
      <c r="I7826" s="13">
        <f>IND_SavePot!I7826*(1+HLOOKUP(LEFT(D7826,2),$M$9:$AF$15,MATCH(RIGHT(D7826,2),$M$9:$M$15,0),0))^($H7826-IND_SavePot!$H7826)</f>
        <v>1.0513497953471151E-2</v>
      </c>
      <c r="J7826" s="13">
        <f t="shared" si="389"/>
        <v>1.0513497953471151E-2</v>
      </c>
      <c r="K7826" s="2">
        <v>8</v>
      </c>
    </row>
    <row r="7827" spans="3:11">
      <c r="C7827" s="11" t="str">
        <f>IND_SavePot!C7827</f>
        <v>AGRAGEFFPH-04</v>
      </c>
      <c r="D7827" s="11" t="str">
        <f>IND_SavePot!D7827</f>
        <v>AGDPH</v>
      </c>
      <c r="E7827" s="10" t="str">
        <f t="shared" si="388"/>
        <v>AGDPH</v>
      </c>
      <c r="F7827" s="10" t="s">
        <v>10</v>
      </c>
      <c r="G7827" s="10" t="s">
        <v>11</v>
      </c>
      <c r="H7827" s="10">
        <f t="shared" si="390"/>
        <v>2050</v>
      </c>
      <c r="I7827" s="13">
        <f>IND_SavePot!I7827*(1+HLOOKUP(LEFT(D7827,2),$M$9:$AF$15,MATCH(RIGHT(D7827,2),$M$9:$M$15,0),0))^($H7827-IND_SavePot!$H7827)</f>
        <v>1.0513497953471151E-2</v>
      </c>
      <c r="J7827" s="13">
        <f t="shared" si="389"/>
        <v>1.0513497953471151E-2</v>
      </c>
      <c r="K7827" s="2">
        <v>8</v>
      </c>
    </row>
    <row r="7828" spans="3:11">
      <c r="C7828" s="11" t="str">
        <f>IND_SavePot!C7828</f>
        <v>AGRAGEFFSH-04</v>
      </c>
      <c r="D7828" s="11" t="str">
        <f>IND_SavePot!D7828</f>
        <v>AGDSH</v>
      </c>
      <c r="E7828" s="10" t="str">
        <f t="shared" si="388"/>
        <v>AGDSH</v>
      </c>
      <c r="F7828" s="10" t="s">
        <v>10</v>
      </c>
      <c r="G7828" s="10" t="s">
        <v>11</v>
      </c>
      <c r="H7828" s="10">
        <f t="shared" si="390"/>
        <v>2050</v>
      </c>
      <c r="I7828" s="13">
        <f>IND_SavePot!I7828*(1+HLOOKUP(LEFT(D7828,2),$M$9:$AF$15,MATCH(RIGHT(D7828,2),$M$9:$M$15,0),0))^($H7828-IND_SavePot!$H7828)</f>
        <v>0</v>
      </c>
      <c r="J7828" s="13">
        <f t="shared" si="389"/>
        <v>0</v>
      </c>
      <c r="K7828" s="2">
        <v>8</v>
      </c>
    </row>
    <row r="7829" spans="3:11">
      <c r="C7829" s="11" t="str">
        <f>IND_SavePot!C7829</f>
        <v>AGRAGEFFLA-04</v>
      </c>
      <c r="D7829" s="11" t="str">
        <f>IND_SavePot!D7829</f>
        <v>AGDLA</v>
      </c>
      <c r="E7829" s="10" t="str">
        <f t="shared" si="388"/>
        <v>AGDLA</v>
      </c>
      <c r="F7829" s="10" t="s">
        <v>10</v>
      </c>
      <c r="G7829" s="10" t="s">
        <v>11</v>
      </c>
      <c r="H7829" s="10">
        <f t="shared" si="390"/>
        <v>2050</v>
      </c>
      <c r="I7829" s="13">
        <f>IND_SavePot!I7829*(1+HLOOKUP(LEFT(D7829,2),$M$9:$AF$15,MATCH(RIGHT(D7829,2),$M$9:$M$15,0),0))^($H7829-IND_SavePot!$H7829)</f>
        <v>9.7912745492117186E-3</v>
      </c>
      <c r="J7829" s="13">
        <f t="shared" si="389"/>
        <v>9.7912745492117186E-3</v>
      </c>
      <c r="K7829" s="2">
        <v>8</v>
      </c>
    </row>
    <row r="7830" spans="3:11">
      <c r="C7830" s="11" t="str">
        <f>IND_SavePot!C7830</f>
        <v>AGRAGEFFEM-04</v>
      </c>
      <c r="D7830" s="11" t="str">
        <f>IND_SavePot!D7830</f>
        <v>AGDEM</v>
      </c>
      <c r="E7830" s="10" t="str">
        <f t="shared" si="388"/>
        <v>AGDEM</v>
      </c>
      <c r="F7830" s="10" t="s">
        <v>10</v>
      </c>
      <c r="G7830" s="10" t="s">
        <v>11</v>
      </c>
      <c r="H7830" s="10">
        <f t="shared" si="390"/>
        <v>2050</v>
      </c>
      <c r="I7830" s="13">
        <f>IND_SavePot!I7830*(1+HLOOKUP(LEFT(D7830,2),$M$9:$AF$15,MATCH(RIGHT(D7830,2),$M$9:$M$15,0),0))^($H7830-IND_SavePot!$H7830)</f>
        <v>5.1384010162617609E-3</v>
      </c>
      <c r="J7830" s="13">
        <f t="shared" si="389"/>
        <v>5.1384010162617609E-3</v>
      </c>
      <c r="K7830" s="2">
        <v>8</v>
      </c>
    </row>
    <row r="7831" spans="3:11">
      <c r="C7831" s="11" t="str">
        <f>IND_SavePot!C7831</f>
        <v>AGRAGEFFTF-04</v>
      </c>
      <c r="D7831" s="11" t="str">
        <f>IND_SavePot!D7831</f>
        <v>AGDTF</v>
      </c>
      <c r="E7831" s="10" t="str">
        <f t="shared" si="388"/>
        <v>AGDTF</v>
      </c>
      <c r="F7831" s="10" t="s">
        <v>10</v>
      </c>
      <c r="G7831" s="10" t="s">
        <v>11</v>
      </c>
      <c r="H7831" s="10">
        <f t="shared" si="390"/>
        <v>2050</v>
      </c>
      <c r="I7831" s="13">
        <f>IND_SavePot!I7831*(1+HLOOKUP(LEFT(D7831,2),$M$9:$AF$15,MATCH(RIGHT(D7831,2),$M$9:$M$15,0),0))^($H7831-IND_SavePot!$H7831)</f>
        <v>6.1847228090847217E-4</v>
      </c>
      <c r="J7831" s="13">
        <f t="shared" si="389"/>
        <v>6.1847228090847217E-4</v>
      </c>
      <c r="K7831" s="2">
        <v>8</v>
      </c>
    </row>
    <row r="7832" spans="3:11">
      <c r="C7832" s="11" t="str">
        <f>IND_SavePot!C7832</f>
        <v>AGRAGEFFPH-05</v>
      </c>
      <c r="D7832" s="11" t="str">
        <f>IND_SavePot!D7832</f>
        <v>AGDPH</v>
      </c>
      <c r="E7832" s="10" t="str">
        <f t="shared" si="388"/>
        <v>AGDPH</v>
      </c>
      <c r="F7832" s="10" t="s">
        <v>10</v>
      </c>
      <c r="G7832" s="10" t="s">
        <v>11</v>
      </c>
      <c r="H7832" s="10">
        <f t="shared" si="390"/>
        <v>2050</v>
      </c>
      <c r="I7832" s="13">
        <f>IND_SavePot!I7832*(1+HLOOKUP(LEFT(D7832,2),$M$9:$AF$15,MATCH(RIGHT(D7832,2),$M$9:$M$15,0),0))^($H7832-IND_SavePot!$H7832)</f>
        <v>1.0513497953471144E-2</v>
      </c>
      <c r="J7832" s="13">
        <f t="shared" si="389"/>
        <v>1.0513497953471144E-2</v>
      </c>
      <c r="K7832" s="2">
        <v>8</v>
      </c>
    </row>
    <row r="7833" spans="3:11">
      <c r="C7833" s="11" t="str">
        <f>IND_SavePot!C7833</f>
        <v>AGRAGEFFPH-05</v>
      </c>
      <c r="D7833" s="11" t="str">
        <f>IND_SavePot!D7833</f>
        <v>AGDPH</v>
      </c>
      <c r="E7833" s="10" t="str">
        <f t="shared" si="388"/>
        <v>AGDPH</v>
      </c>
      <c r="F7833" s="10" t="s">
        <v>10</v>
      </c>
      <c r="G7833" s="10" t="s">
        <v>11</v>
      </c>
      <c r="H7833" s="10">
        <f t="shared" si="390"/>
        <v>2050</v>
      </c>
      <c r="I7833" s="13">
        <f>IND_SavePot!I7833*(1+HLOOKUP(LEFT(D7833,2),$M$9:$AF$15,MATCH(RIGHT(D7833,2),$M$9:$M$15,0),0))^($H7833-IND_SavePot!$H7833)</f>
        <v>1.0513497953471144E-2</v>
      </c>
      <c r="J7833" s="13">
        <f t="shared" si="389"/>
        <v>1.0513497953471144E-2</v>
      </c>
      <c r="K7833" s="2">
        <v>8</v>
      </c>
    </row>
    <row r="7834" spans="3:11">
      <c r="C7834" s="11" t="str">
        <f>IND_SavePot!C7834</f>
        <v>AGRAGEFFSH-05</v>
      </c>
      <c r="D7834" s="11" t="str">
        <f>IND_SavePot!D7834</f>
        <v>AGDSH</v>
      </c>
      <c r="E7834" s="10" t="str">
        <f t="shared" si="388"/>
        <v>AGDSH</v>
      </c>
      <c r="F7834" s="10" t="s">
        <v>10</v>
      </c>
      <c r="G7834" s="10" t="s">
        <v>11</v>
      </c>
      <c r="H7834" s="10">
        <f t="shared" si="390"/>
        <v>2050</v>
      </c>
      <c r="I7834" s="13">
        <f>IND_SavePot!I7834*(1+HLOOKUP(LEFT(D7834,2),$M$9:$AF$15,MATCH(RIGHT(D7834,2),$M$9:$M$15,0),0))^($H7834-IND_SavePot!$H7834)</f>
        <v>0</v>
      </c>
      <c r="J7834" s="13">
        <f t="shared" si="389"/>
        <v>0</v>
      </c>
      <c r="K7834" s="2">
        <v>8</v>
      </c>
    </row>
    <row r="7835" spans="3:11">
      <c r="C7835" s="11" t="str">
        <f>IND_SavePot!C7835</f>
        <v>AGRAGEFFLA-05</v>
      </c>
      <c r="D7835" s="11" t="str">
        <f>IND_SavePot!D7835</f>
        <v>AGDLA</v>
      </c>
      <c r="E7835" s="10" t="str">
        <f t="shared" si="388"/>
        <v>AGDLA</v>
      </c>
      <c r="F7835" s="10" t="s">
        <v>10</v>
      </c>
      <c r="G7835" s="10" t="s">
        <v>11</v>
      </c>
      <c r="H7835" s="10">
        <f t="shared" si="390"/>
        <v>2050</v>
      </c>
      <c r="I7835" s="13">
        <f>IND_SavePot!I7835*(1+HLOOKUP(LEFT(D7835,2),$M$9:$AF$15,MATCH(RIGHT(D7835,2),$M$9:$M$15,0),0))^($H7835-IND_SavePot!$H7835)</f>
        <v>9.7912745492117152E-3</v>
      </c>
      <c r="J7835" s="13">
        <f t="shared" si="389"/>
        <v>9.7912745492117152E-3</v>
      </c>
      <c r="K7835" s="2">
        <v>8</v>
      </c>
    </row>
    <row r="7836" spans="3:11">
      <c r="C7836" s="11" t="str">
        <f>IND_SavePot!C7836</f>
        <v>AGRAGEFFEM-05</v>
      </c>
      <c r="D7836" s="11" t="str">
        <f>IND_SavePot!D7836</f>
        <v>AGDEM</v>
      </c>
      <c r="E7836" s="10" t="str">
        <f t="shared" si="388"/>
        <v>AGDEM</v>
      </c>
      <c r="F7836" s="10" t="s">
        <v>10</v>
      </c>
      <c r="G7836" s="10" t="s">
        <v>11</v>
      </c>
      <c r="H7836" s="10">
        <f t="shared" si="390"/>
        <v>2050</v>
      </c>
      <c r="I7836" s="13">
        <f>IND_SavePot!I7836*(1+HLOOKUP(LEFT(D7836,2),$M$9:$AF$15,MATCH(RIGHT(D7836,2),$M$9:$M$15,0),0))^($H7836-IND_SavePot!$H7836)</f>
        <v>5.1384010162617557E-3</v>
      </c>
      <c r="J7836" s="13">
        <f t="shared" si="389"/>
        <v>5.1384010162617557E-3</v>
      </c>
      <c r="K7836" s="2">
        <v>8</v>
      </c>
    </row>
    <row r="7837" spans="3:11">
      <c r="C7837" s="11" t="str">
        <f>IND_SavePot!C7837</f>
        <v>AGRAGEFFTF-05</v>
      </c>
      <c r="D7837" s="11" t="str">
        <f>IND_SavePot!D7837</f>
        <v>AGDTF</v>
      </c>
      <c r="E7837" s="10" t="str">
        <f t="shared" si="388"/>
        <v>AGDTF</v>
      </c>
      <c r="F7837" s="10" t="s">
        <v>10</v>
      </c>
      <c r="G7837" s="10" t="s">
        <v>11</v>
      </c>
      <c r="H7837" s="10">
        <f t="shared" si="390"/>
        <v>2050</v>
      </c>
      <c r="I7837" s="13">
        <f>IND_SavePot!I7837*(1+HLOOKUP(LEFT(D7837,2),$M$9:$AF$15,MATCH(RIGHT(D7837,2),$M$9:$M$15,0),0))^($H7837-IND_SavePot!$H7837)</f>
        <v>6.1847228090847184E-4</v>
      </c>
      <c r="J7837" s="13">
        <f t="shared" si="389"/>
        <v>6.1847228090847184E-4</v>
      </c>
      <c r="K7837" s="2">
        <v>8</v>
      </c>
    </row>
    <row r="7838" spans="3:11">
      <c r="C7838" s="11" t="str">
        <f>IND_SavePot!C7838</f>
        <v>AGRAGEFFPH-06</v>
      </c>
      <c r="D7838" s="11" t="str">
        <f>IND_SavePot!D7838</f>
        <v>AGDPH</v>
      </c>
      <c r="E7838" s="10" t="str">
        <f t="shared" si="388"/>
        <v>AGDPH</v>
      </c>
      <c r="F7838" s="10" t="s">
        <v>10</v>
      </c>
      <c r="G7838" s="10" t="s">
        <v>11</v>
      </c>
      <c r="H7838" s="10">
        <f t="shared" si="390"/>
        <v>2050</v>
      </c>
      <c r="I7838" s="13">
        <f>IND_SavePot!I7838*(1+HLOOKUP(LEFT(D7838,2),$M$9:$AF$15,MATCH(RIGHT(D7838,2),$M$9:$M$15,0),0))^($H7838-IND_SavePot!$H7838)</f>
        <v>1.0513497953471151E-2</v>
      </c>
      <c r="J7838" s="13">
        <f t="shared" si="389"/>
        <v>1.0513497953471151E-2</v>
      </c>
      <c r="K7838" s="2">
        <v>8</v>
      </c>
    </row>
    <row r="7839" spans="3:11">
      <c r="C7839" s="11" t="str">
        <f>IND_SavePot!C7839</f>
        <v>AGRAGEFFPH-06</v>
      </c>
      <c r="D7839" s="11" t="str">
        <f>IND_SavePot!D7839</f>
        <v>AGDPH</v>
      </c>
      <c r="E7839" s="10" t="str">
        <f t="shared" si="388"/>
        <v>AGDPH</v>
      </c>
      <c r="F7839" s="10" t="s">
        <v>10</v>
      </c>
      <c r="G7839" s="10" t="s">
        <v>11</v>
      </c>
      <c r="H7839" s="10">
        <f t="shared" si="390"/>
        <v>2050</v>
      </c>
      <c r="I7839" s="13">
        <f>IND_SavePot!I7839*(1+HLOOKUP(LEFT(D7839,2),$M$9:$AF$15,MATCH(RIGHT(D7839,2),$M$9:$M$15,0),0))^($H7839-IND_SavePot!$H7839)</f>
        <v>1.0513497953471151E-2</v>
      </c>
      <c r="J7839" s="13">
        <f t="shared" si="389"/>
        <v>1.0513497953471151E-2</v>
      </c>
      <c r="K7839" s="2">
        <v>8</v>
      </c>
    </row>
    <row r="7840" spans="3:11">
      <c r="C7840" s="11" t="str">
        <f>IND_SavePot!C7840</f>
        <v>AGRAGEFFSH-06</v>
      </c>
      <c r="D7840" s="11" t="str">
        <f>IND_SavePot!D7840</f>
        <v>AGDSH</v>
      </c>
      <c r="E7840" s="10" t="str">
        <f t="shared" si="388"/>
        <v>AGDSH</v>
      </c>
      <c r="F7840" s="10" t="s">
        <v>10</v>
      </c>
      <c r="G7840" s="10" t="s">
        <v>11</v>
      </c>
      <c r="H7840" s="10">
        <f t="shared" si="390"/>
        <v>2050</v>
      </c>
      <c r="I7840" s="13">
        <f>IND_SavePot!I7840*(1+HLOOKUP(LEFT(D7840,2),$M$9:$AF$15,MATCH(RIGHT(D7840,2),$M$9:$M$15,0),0))^($H7840-IND_SavePot!$H7840)</f>
        <v>0</v>
      </c>
      <c r="J7840" s="13">
        <f t="shared" si="389"/>
        <v>0</v>
      </c>
      <c r="K7840" s="2">
        <v>8</v>
      </c>
    </row>
    <row r="7841" spans="3:11">
      <c r="C7841" s="11" t="str">
        <f>IND_SavePot!C7841</f>
        <v>AGRAGEFFLA-06</v>
      </c>
      <c r="D7841" s="11" t="str">
        <f>IND_SavePot!D7841</f>
        <v>AGDLA</v>
      </c>
      <c r="E7841" s="10" t="str">
        <f t="shared" si="388"/>
        <v>AGDLA</v>
      </c>
      <c r="F7841" s="10" t="s">
        <v>10</v>
      </c>
      <c r="G7841" s="10" t="s">
        <v>11</v>
      </c>
      <c r="H7841" s="10">
        <f t="shared" si="390"/>
        <v>2050</v>
      </c>
      <c r="I7841" s="13">
        <f>IND_SavePot!I7841*(1+HLOOKUP(LEFT(D7841,2),$M$9:$AF$15,MATCH(RIGHT(D7841,2),$M$9:$M$15,0),0))^($H7841-IND_SavePot!$H7841)</f>
        <v>9.7912745492117152E-3</v>
      </c>
      <c r="J7841" s="13">
        <f t="shared" si="389"/>
        <v>9.7912745492117152E-3</v>
      </c>
      <c r="K7841" s="2">
        <v>8</v>
      </c>
    </row>
    <row r="7842" spans="3:11">
      <c r="C7842" s="11" t="str">
        <f>IND_SavePot!C7842</f>
        <v>AGRAGEFFEM-06</v>
      </c>
      <c r="D7842" s="11" t="str">
        <f>IND_SavePot!D7842</f>
        <v>AGDEM</v>
      </c>
      <c r="E7842" s="10" t="str">
        <f t="shared" si="388"/>
        <v>AGDEM</v>
      </c>
      <c r="F7842" s="10" t="s">
        <v>10</v>
      </c>
      <c r="G7842" s="10" t="s">
        <v>11</v>
      </c>
      <c r="H7842" s="10">
        <f t="shared" si="390"/>
        <v>2050</v>
      </c>
      <c r="I7842" s="13">
        <f>IND_SavePot!I7842*(1+HLOOKUP(LEFT(D7842,2),$M$9:$AF$15,MATCH(RIGHT(D7842,2),$M$9:$M$15,0),0))^($H7842-IND_SavePot!$H7842)</f>
        <v>5.1384010162617557E-3</v>
      </c>
      <c r="J7842" s="13">
        <f t="shared" si="389"/>
        <v>5.1384010162617557E-3</v>
      </c>
      <c r="K7842" s="2">
        <v>8</v>
      </c>
    </row>
    <row r="7843" spans="3:11">
      <c r="C7843" s="11" t="str">
        <f>IND_SavePot!C7843</f>
        <v>AGRAGEFFTF-06</v>
      </c>
      <c r="D7843" s="11" t="str">
        <f>IND_SavePot!D7843</f>
        <v>AGDTF</v>
      </c>
      <c r="E7843" s="10" t="str">
        <f t="shared" si="388"/>
        <v>AGDTF</v>
      </c>
      <c r="F7843" s="10" t="s">
        <v>10</v>
      </c>
      <c r="G7843" s="10" t="s">
        <v>11</v>
      </c>
      <c r="H7843" s="10">
        <f t="shared" si="390"/>
        <v>2050</v>
      </c>
      <c r="I7843" s="13">
        <f>IND_SavePot!I7843*(1+HLOOKUP(LEFT(D7843,2),$M$9:$AF$15,MATCH(RIGHT(D7843,2),$M$9:$M$15,0),0))^($H7843-IND_SavePot!$H7843)</f>
        <v>6.1847228090847184E-4</v>
      </c>
      <c r="J7843" s="13">
        <f t="shared" si="389"/>
        <v>6.1847228090847184E-4</v>
      </c>
      <c r="K7843" s="2">
        <v>8</v>
      </c>
    </row>
    <row r="7844" spans="3:11">
      <c r="C7844" s="11" t="str">
        <f>IND_SavePot!C7844</f>
        <v>AGRAGEFFPH-07</v>
      </c>
      <c r="D7844" s="11" t="str">
        <f>IND_SavePot!D7844</f>
        <v>AGDPH</v>
      </c>
      <c r="E7844" s="10" t="str">
        <f t="shared" si="388"/>
        <v>AGDPH</v>
      </c>
      <c r="F7844" s="10" t="s">
        <v>10</v>
      </c>
      <c r="G7844" s="10" t="s">
        <v>11</v>
      </c>
      <c r="H7844" s="10">
        <f t="shared" si="390"/>
        <v>2050</v>
      </c>
      <c r="I7844" s="13">
        <f>IND_SavePot!I7844*(1+HLOOKUP(LEFT(D7844,2),$M$9:$AF$15,MATCH(RIGHT(D7844,2),$M$9:$M$15,0),0))^($H7844-IND_SavePot!$H7844)</f>
        <v>1.0513497953471144E-2</v>
      </c>
      <c r="J7844" s="13">
        <f t="shared" si="389"/>
        <v>1.0513497953471144E-2</v>
      </c>
      <c r="K7844" s="2">
        <v>8</v>
      </c>
    </row>
    <row r="7845" spans="3:11">
      <c r="C7845" s="11" t="str">
        <f>IND_SavePot!C7845</f>
        <v>AGRAGEFFPH-07</v>
      </c>
      <c r="D7845" s="11" t="str">
        <f>IND_SavePot!D7845</f>
        <v>AGDPH</v>
      </c>
      <c r="E7845" s="10" t="str">
        <f t="shared" si="388"/>
        <v>AGDPH</v>
      </c>
      <c r="F7845" s="10" t="s">
        <v>10</v>
      </c>
      <c r="G7845" s="10" t="s">
        <v>11</v>
      </c>
      <c r="H7845" s="10">
        <f t="shared" si="390"/>
        <v>2050</v>
      </c>
      <c r="I7845" s="13">
        <f>IND_SavePot!I7845*(1+HLOOKUP(LEFT(D7845,2),$M$9:$AF$15,MATCH(RIGHT(D7845,2),$M$9:$M$15,0),0))^($H7845-IND_SavePot!$H7845)</f>
        <v>1.0513497953471144E-2</v>
      </c>
      <c r="J7845" s="13">
        <f t="shared" si="389"/>
        <v>1.0513497953471144E-2</v>
      </c>
      <c r="K7845" s="2">
        <v>8</v>
      </c>
    </row>
    <row r="7846" spans="3:11">
      <c r="C7846" s="11" t="str">
        <f>IND_SavePot!C7846</f>
        <v>AGRAGEFFSH-07</v>
      </c>
      <c r="D7846" s="11" t="str">
        <f>IND_SavePot!D7846</f>
        <v>AGDSH</v>
      </c>
      <c r="E7846" s="10" t="str">
        <f t="shared" si="388"/>
        <v>AGDSH</v>
      </c>
      <c r="F7846" s="10" t="s">
        <v>10</v>
      </c>
      <c r="G7846" s="10" t="s">
        <v>11</v>
      </c>
      <c r="H7846" s="10">
        <f t="shared" si="390"/>
        <v>2050</v>
      </c>
      <c r="I7846" s="13">
        <f>IND_SavePot!I7846*(1+HLOOKUP(LEFT(D7846,2),$M$9:$AF$15,MATCH(RIGHT(D7846,2),$M$9:$M$15,0),0))^($H7846-IND_SavePot!$H7846)</f>
        <v>0</v>
      </c>
      <c r="J7846" s="13">
        <f t="shared" si="389"/>
        <v>0</v>
      </c>
      <c r="K7846" s="2">
        <v>8</v>
      </c>
    </row>
    <row r="7847" spans="3:11">
      <c r="C7847" s="11" t="str">
        <f>IND_SavePot!C7847</f>
        <v>AGRAGEFFLA-07</v>
      </c>
      <c r="D7847" s="11" t="str">
        <f>IND_SavePot!D7847</f>
        <v>AGDLA</v>
      </c>
      <c r="E7847" s="10" t="str">
        <f t="shared" si="388"/>
        <v>AGDLA</v>
      </c>
      <c r="F7847" s="10" t="s">
        <v>10</v>
      </c>
      <c r="G7847" s="10" t="s">
        <v>11</v>
      </c>
      <c r="H7847" s="10">
        <f t="shared" si="390"/>
        <v>2050</v>
      </c>
      <c r="I7847" s="13">
        <f>IND_SavePot!I7847*(1+HLOOKUP(LEFT(D7847,2),$M$9:$AF$15,MATCH(RIGHT(D7847,2),$M$9:$M$15,0),0))^($H7847-IND_SavePot!$H7847)</f>
        <v>9.7912745492117152E-3</v>
      </c>
      <c r="J7847" s="13">
        <f t="shared" si="389"/>
        <v>9.7912745492117152E-3</v>
      </c>
      <c r="K7847" s="2">
        <v>8</v>
      </c>
    </row>
    <row r="7848" spans="3:11">
      <c r="C7848" s="11" t="str">
        <f>IND_SavePot!C7848</f>
        <v>AGRAGEFFEM-07</v>
      </c>
      <c r="D7848" s="11" t="str">
        <f>IND_SavePot!D7848</f>
        <v>AGDEM</v>
      </c>
      <c r="E7848" s="10" t="str">
        <f t="shared" si="388"/>
        <v>AGDEM</v>
      </c>
      <c r="F7848" s="10" t="s">
        <v>10</v>
      </c>
      <c r="G7848" s="10" t="s">
        <v>11</v>
      </c>
      <c r="H7848" s="10">
        <f t="shared" si="390"/>
        <v>2050</v>
      </c>
      <c r="I7848" s="13">
        <f>IND_SavePot!I7848*(1+HLOOKUP(LEFT(D7848,2),$M$9:$AF$15,MATCH(RIGHT(D7848,2),$M$9:$M$15,0),0))^($H7848-IND_SavePot!$H7848)</f>
        <v>5.1384010162617557E-3</v>
      </c>
      <c r="J7848" s="13">
        <f t="shared" si="389"/>
        <v>5.1384010162617557E-3</v>
      </c>
      <c r="K7848" s="2">
        <v>8</v>
      </c>
    </row>
    <row r="7849" spans="3:11">
      <c r="C7849" s="11" t="str">
        <f>IND_SavePot!C7849</f>
        <v>AGRAGEFFTF-07</v>
      </c>
      <c r="D7849" s="11" t="str">
        <f>IND_SavePot!D7849</f>
        <v>AGDTF</v>
      </c>
      <c r="E7849" s="10" t="str">
        <f t="shared" si="388"/>
        <v>AGDTF</v>
      </c>
      <c r="F7849" s="10" t="s">
        <v>10</v>
      </c>
      <c r="G7849" s="10" t="s">
        <v>11</v>
      </c>
      <c r="H7849" s="10">
        <f t="shared" si="390"/>
        <v>2050</v>
      </c>
      <c r="I7849" s="13">
        <f>IND_SavePot!I7849*(1+HLOOKUP(LEFT(D7849,2),$M$9:$AF$15,MATCH(RIGHT(D7849,2),$M$9:$M$15,0),0))^($H7849-IND_SavePot!$H7849)</f>
        <v>6.1847228090847217E-4</v>
      </c>
      <c r="J7849" s="13">
        <f t="shared" si="389"/>
        <v>6.1847228090847217E-4</v>
      </c>
      <c r="K7849" s="2">
        <v>8</v>
      </c>
    </row>
    <row r="7850" spans="3:11">
      <c r="C7850" s="11" t="str">
        <f>IND_SavePot!C7850</f>
        <v>AGRAGEFFPH-08</v>
      </c>
      <c r="D7850" s="11" t="str">
        <f>IND_SavePot!D7850</f>
        <v>AGDPH</v>
      </c>
      <c r="E7850" s="10" t="str">
        <f t="shared" si="388"/>
        <v>AGDPH</v>
      </c>
      <c r="F7850" s="10" t="s">
        <v>10</v>
      </c>
      <c r="G7850" s="10" t="s">
        <v>11</v>
      </c>
      <c r="H7850" s="10">
        <f t="shared" si="390"/>
        <v>2050</v>
      </c>
      <c r="I7850" s="13">
        <f>IND_SavePot!I7850*(1+HLOOKUP(LEFT(D7850,2),$M$9:$AF$15,MATCH(RIGHT(D7850,2),$M$9:$M$15,0),0))^($H7850-IND_SavePot!$H7850)</f>
        <v>1.0513497953471158E-2</v>
      </c>
      <c r="J7850" s="13">
        <f t="shared" si="389"/>
        <v>1.0513497953471158E-2</v>
      </c>
      <c r="K7850" s="2">
        <v>8</v>
      </c>
    </row>
    <row r="7851" spans="3:11">
      <c r="C7851" s="11" t="str">
        <f>IND_SavePot!C7851</f>
        <v>AGRAGEFFPH-08</v>
      </c>
      <c r="D7851" s="11" t="str">
        <f>IND_SavePot!D7851</f>
        <v>AGDPH</v>
      </c>
      <c r="E7851" s="10" t="str">
        <f t="shared" si="388"/>
        <v>AGDPH</v>
      </c>
      <c r="F7851" s="10" t="s">
        <v>10</v>
      </c>
      <c r="G7851" s="10" t="s">
        <v>11</v>
      </c>
      <c r="H7851" s="10">
        <f t="shared" si="390"/>
        <v>2050</v>
      </c>
      <c r="I7851" s="13">
        <f>IND_SavePot!I7851*(1+HLOOKUP(LEFT(D7851,2),$M$9:$AF$15,MATCH(RIGHT(D7851,2),$M$9:$M$15,0),0))^($H7851-IND_SavePot!$H7851)</f>
        <v>1.0513497953471158E-2</v>
      </c>
      <c r="J7851" s="13">
        <f t="shared" si="389"/>
        <v>1.0513497953471158E-2</v>
      </c>
      <c r="K7851" s="2">
        <v>8</v>
      </c>
    </row>
    <row r="7852" spans="3:11">
      <c r="C7852" s="11" t="str">
        <f>IND_SavePot!C7852</f>
        <v>AGRAGEFFSH-08</v>
      </c>
      <c r="D7852" s="11" t="str">
        <f>IND_SavePot!D7852</f>
        <v>AGDSH</v>
      </c>
      <c r="E7852" s="10" t="str">
        <f t="shared" si="388"/>
        <v>AGDSH</v>
      </c>
      <c r="F7852" s="10" t="s">
        <v>10</v>
      </c>
      <c r="G7852" s="10" t="s">
        <v>11</v>
      </c>
      <c r="H7852" s="10">
        <f t="shared" si="390"/>
        <v>2050</v>
      </c>
      <c r="I7852" s="13">
        <f>IND_SavePot!I7852*(1+HLOOKUP(LEFT(D7852,2),$M$9:$AF$15,MATCH(RIGHT(D7852,2),$M$9:$M$15,0),0))^($H7852-IND_SavePot!$H7852)</f>
        <v>0</v>
      </c>
      <c r="J7852" s="13">
        <f t="shared" si="389"/>
        <v>0</v>
      </c>
      <c r="K7852" s="2">
        <v>8</v>
      </c>
    </row>
    <row r="7853" spans="3:11">
      <c r="C7853" s="11" t="str">
        <f>IND_SavePot!C7853</f>
        <v>AGRAGEFFLA-08</v>
      </c>
      <c r="D7853" s="11" t="str">
        <f>IND_SavePot!D7853</f>
        <v>AGDLA</v>
      </c>
      <c r="E7853" s="10" t="str">
        <f t="shared" si="388"/>
        <v>AGDLA</v>
      </c>
      <c r="F7853" s="10" t="s">
        <v>10</v>
      </c>
      <c r="G7853" s="10" t="s">
        <v>11</v>
      </c>
      <c r="H7853" s="10">
        <f t="shared" si="390"/>
        <v>2050</v>
      </c>
      <c r="I7853" s="13">
        <f>IND_SavePot!I7853*(1+HLOOKUP(LEFT(D7853,2),$M$9:$AF$15,MATCH(RIGHT(D7853,2),$M$9:$M$15,0),0))^($H7853-IND_SavePot!$H7853)</f>
        <v>9.7912745492117238E-3</v>
      </c>
      <c r="J7853" s="13">
        <f t="shared" si="389"/>
        <v>9.7912745492117238E-3</v>
      </c>
      <c r="K7853" s="2">
        <v>8</v>
      </c>
    </row>
    <row r="7854" spans="3:11">
      <c r="C7854" s="11" t="str">
        <f>IND_SavePot!C7854</f>
        <v>AGRAGEFFEM-08</v>
      </c>
      <c r="D7854" s="11" t="str">
        <f>IND_SavePot!D7854</f>
        <v>AGDEM</v>
      </c>
      <c r="E7854" s="10" t="str">
        <f t="shared" si="388"/>
        <v>AGDEM</v>
      </c>
      <c r="F7854" s="10" t="s">
        <v>10</v>
      </c>
      <c r="G7854" s="10" t="s">
        <v>11</v>
      </c>
      <c r="H7854" s="10">
        <f t="shared" si="390"/>
        <v>2050</v>
      </c>
      <c r="I7854" s="13">
        <f>IND_SavePot!I7854*(1+HLOOKUP(LEFT(D7854,2),$M$9:$AF$15,MATCH(RIGHT(D7854,2),$M$9:$M$15,0),0))^($H7854-IND_SavePot!$H7854)</f>
        <v>5.1384010162617661E-3</v>
      </c>
      <c r="J7854" s="13">
        <f t="shared" si="389"/>
        <v>5.1384010162617661E-3</v>
      </c>
      <c r="K7854" s="2">
        <v>8</v>
      </c>
    </row>
    <row r="7855" spans="3:11">
      <c r="C7855" s="11" t="str">
        <f>IND_SavePot!C7855</f>
        <v>AGRAGEFFTF-08</v>
      </c>
      <c r="D7855" s="11" t="str">
        <f>IND_SavePot!D7855</f>
        <v>AGDTF</v>
      </c>
      <c r="E7855" s="10" t="str">
        <f t="shared" si="388"/>
        <v>AGDTF</v>
      </c>
      <c r="F7855" s="10" t="s">
        <v>10</v>
      </c>
      <c r="G7855" s="10" t="s">
        <v>11</v>
      </c>
      <c r="H7855" s="10">
        <f t="shared" si="390"/>
        <v>2050</v>
      </c>
      <c r="I7855" s="13">
        <f>IND_SavePot!I7855*(1+HLOOKUP(LEFT(D7855,2),$M$9:$AF$15,MATCH(RIGHT(D7855,2),$M$9:$M$15,0),0))^($H7855-IND_SavePot!$H7855)</f>
        <v>6.1847228090847217E-4</v>
      </c>
      <c r="J7855" s="13">
        <f t="shared" si="389"/>
        <v>6.1847228090847217E-4</v>
      </c>
      <c r="K7855" s="2">
        <v>8</v>
      </c>
    </row>
    <row r="7856" spans="3:11">
      <c r="C7856" s="11" t="str">
        <f>IND_SavePot!C7856</f>
        <v>AGRAGEFFPH-09</v>
      </c>
      <c r="D7856" s="11" t="str">
        <f>IND_SavePot!D7856</f>
        <v>AGDPH</v>
      </c>
      <c r="E7856" s="10" t="str">
        <f t="shared" si="388"/>
        <v>AGDPH</v>
      </c>
      <c r="F7856" s="10" t="s">
        <v>10</v>
      </c>
      <c r="G7856" s="10" t="s">
        <v>11</v>
      </c>
      <c r="H7856" s="10">
        <f t="shared" si="390"/>
        <v>2050</v>
      </c>
      <c r="I7856" s="13">
        <f>IND_SavePot!I7856*(1+HLOOKUP(LEFT(D7856,2),$M$9:$AF$15,MATCH(RIGHT(D7856,2),$M$9:$M$15,0),0))^($H7856-IND_SavePot!$H7856)</f>
        <v>1.0513497953471144E-2</v>
      </c>
      <c r="J7856" s="13">
        <f t="shared" si="389"/>
        <v>1.0513497953471144E-2</v>
      </c>
      <c r="K7856" s="2">
        <v>8</v>
      </c>
    </row>
    <row r="7857" spans="3:11">
      <c r="C7857" s="11" t="str">
        <f>IND_SavePot!C7857</f>
        <v>AGRAGEFFPH-09</v>
      </c>
      <c r="D7857" s="11" t="str">
        <f>IND_SavePot!D7857</f>
        <v>AGDPH</v>
      </c>
      <c r="E7857" s="10" t="str">
        <f t="shared" si="388"/>
        <v>AGDPH</v>
      </c>
      <c r="F7857" s="10" t="s">
        <v>10</v>
      </c>
      <c r="G7857" s="10" t="s">
        <v>11</v>
      </c>
      <c r="H7857" s="10">
        <f t="shared" si="390"/>
        <v>2050</v>
      </c>
      <c r="I7857" s="13">
        <f>IND_SavePot!I7857*(1+HLOOKUP(LEFT(D7857,2),$M$9:$AF$15,MATCH(RIGHT(D7857,2),$M$9:$M$15,0),0))^($H7857-IND_SavePot!$H7857)</f>
        <v>1.0513497953471144E-2</v>
      </c>
      <c r="J7857" s="13">
        <f t="shared" si="389"/>
        <v>1.0513497953471144E-2</v>
      </c>
      <c r="K7857" s="2">
        <v>8</v>
      </c>
    </row>
    <row r="7858" spans="3:11">
      <c r="C7858" s="11" t="str">
        <f>IND_SavePot!C7858</f>
        <v>AGRAGEFFSH-09</v>
      </c>
      <c r="D7858" s="11" t="str">
        <f>IND_SavePot!D7858</f>
        <v>AGDSH</v>
      </c>
      <c r="E7858" s="10" t="str">
        <f t="shared" si="388"/>
        <v>AGDSH</v>
      </c>
      <c r="F7858" s="10" t="s">
        <v>10</v>
      </c>
      <c r="G7858" s="10" t="s">
        <v>11</v>
      </c>
      <c r="H7858" s="10">
        <f t="shared" si="390"/>
        <v>2050</v>
      </c>
      <c r="I7858" s="13">
        <f>IND_SavePot!I7858*(1+HLOOKUP(LEFT(D7858,2),$M$9:$AF$15,MATCH(RIGHT(D7858,2),$M$9:$M$15,0),0))^($H7858-IND_SavePot!$H7858)</f>
        <v>0</v>
      </c>
      <c r="J7858" s="13">
        <f t="shared" si="389"/>
        <v>0</v>
      </c>
      <c r="K7858" s="2">
        <v>8</v>
      </c>
    </row>
    <row r="7859" spans="3:11">
      <c r="C7859" s="11" t="str">
        <f>IND_SavePot!C7859</f>
        <v>AGRAGEFFLA-09</v>
      </c>
      <c r="D7859" s="11" t="str">
        <f>IND_SavePot!D7859</f>
        <v>AGDLA</v>
      </c>
      <c r="E7859" s="10" t="str">
        <f t="shared" si="388"/>
        <v>AGDLA</v>
      </c>
      <c r="F7859" s="10" t="s">
        <v>10</v>
      </c>
      <c r="G7859" s="10" t="s">
        <v>11</v>
      </c>
      <c r="H7859" s="10">
        <f t="shared" si="390"/>
        <v>2050</v>
      </c>
      <c r="I7859" s="13">
        <f>IND_SavePot!I7859*(1+HLOOKUP(LEFT(D7859,2),$M$9:$AF$15,MATCH(RIGHT(D7859,2),$M$9:$M$15,0),0))^($H7859-IND_SavePot!$H7859)</f>
        <v>9.7912745492117152E-3</v>
      </c>
      <c r="J7859" s="13">
        <f t="shared" si="389"/>
        <v>9.7912745492117152E-3</v>
      </c>
      <c r="K7859" s="2">
        <v>8</v>
      </c>
    </row>
    <row r="7860" spans="3:11">
      <c r="C7860" s="11" t="str">
        <f>IND_SavePot!C7860</f>
        <v>AGRAGEFFEM-09</v>
      </c>
      <c r="D7860" s="11" t="str">
        <f>IND_SavePot!D7860</f>
        <v>AGDEM</v>
      </c>
      <c r="E7860" s="10" t="str">
        <f t="shared" si="388"/>
        <v>AGDEM</v>
      </c>
      <c r="F7860" s="10" t="s">
        <v>10</v>
      </c>
      <c r="G7860" s="10" t="s">
        <v>11</v>
      </c>
      <c r="H7860" s="10">
        <f t="shared" si="390"/>
        <v>2050</v>
      </c>
      <c r="I7860" s="13">
        <f>IND_SavePot!I7860*(1+HLOOKUP(LEFT(D7860,2),$M$9:$AF$15,MATCH(RIGHT(D7860,2),$M$9:$M$15,0),0))^($H7860-IND_SavePot!$H7860)</f>
        <v>5.1384010162617557E-3</v>
      </c>
      <c r="J7860" s="13">
        <f t="shared" si="389"/>
        <v>5.1384010162617557E-3</v>
      </c>
      <c r="K7860" s="2">
        <v>8</v>
      </c>
    </row>
    <row r="7861" spans="3:11">
      <c r="C7861" s="11" t="str">
        <f>IND_SavePot!C7861</f>
        <v>AGRAGEFFTF-09</v>
      </c>
      <c r="D7861" s="11" t="str">
        <f>IND_SavePot!D7861</f>
        <v>AGDTF</v>
      </c>
      <c r="E7861" s="10" t="str">
        <f t="shared" si="388"/>
        <v>AGDTF</v>
      </c>
      <c r="F7861" s="10" t="s">
        <v>10</v>
      </c>
      <c r="G7861" s="10" t="s">
        <v>11</v>
      </c>
      <c r="H7861" s="10">
        <f t="shared" si="390"/>
        <v>2050</v>
      </c>
      <c r="I7861" s="13">
        <f>IND_SavePot!I7861*(1+HLOOKUP(LEFT(D7861,2),$M$9:$AF$15,MATCH(RIGHT(D7861,2),$M$9:$M$15,0),0))^($H7861-IND_SavePot!$H7861)</f>
        <v>6.1847228090847141E-4</v>
      </c>
      <c r="J7861" s="13">
        <f t="shared" si="389"/>
        <v>6.1847228090847141E-4</v>
      </c>
      <c r="K7861" s="2">
        <v>8</v>
      </c>
    </row>
    <row r="7862" spans="3:11">
      <c r="C7862" s="11" t="str">
        <f>IND_SavePot!C7862</f>
        <v>AGRAGEFFPH-10</v>
      </c>
      <c r="D7862" s="11" t="str">
        <f>IND_SavePot!D7862</f>
        <v>AGDPH</v>
      </c>
      <c r="E7862" s="10" t="str">
        <f t="shared" si="388"/>
        <v>AGDPH</v>
      </c>
      <c r="F7862" s="10" t="s">
        <v>10</v>
      </c>
      <c r="G7862" s="10" t="s">
        <v>11</v>
      </c>
      <c r="H7862" s="10">
        <f t="shared" si="390"/>
        <v>2050</v>
      </c>
      <c r="I7862" s="13">
        <f>IND_SavePot!I7862*(1+HLOOKUP(LEFT(D7862,2),$M$9:$AF$15,MATCH(RIGHT(D7862,2),$M$9:$M$15,0),0))^($H7862-IND_SavePot!$H7862)</f>
        <v>1.0513497953471144E-2</v>
      </c>
      <c r="J7862" s="13">
        <f t="shared" si="389"/>
        <v>1.0513497953471144E-2</v>
      </c>
      <c r="K7862" s="2">
        <v>8</v>
      </c>
    </row>
    <row r="7863" spans="3:11">
      <c r="C7863" s="11" t="str">
        <f>IND_SavePot!C7863</f>
        <v>AGRAGEFFPH-10</v>
      </c>
      <c r="D7863" s="11" t="str">
        <f>IND_SavePot!D7863</f>
        <v>AGDPH</v>
      </c>
      <c r="E7863" s="10" t="str">
        <f t="shared" si="388"/>
        <v>AGDPH</v>
      </c>
      <c r="F7863" s="10" t="s">
        <v>10</v>
      </c>
      <c r="G7863" s="10" t="s">
        <v>11</v>
      </c>
      <c r="H7863" s="10">
        <f t="shared" si="390"/>
        <v>2050</v>
      </c>
      <c r="I7863" s="13">
        <f>IND_SavePot!I7863*(1+HLOOKUP(LEFT(D7863,2),$M$9:$AF$15,MATCH(RIGHT(D7863,2),$M$9:$M$15,0),0))^($H7863-IND_SavePot!$H7863)</f>
        <v>1.0513497953471144E-2</v>
      </c>
      <c r="J7863" s="13">
        <f t="shared" si="389"/>
        <v>1.0513497953471144E-2</v>
      </c>
      <c r="K7863" s="2">
        <v>8</v>
      </c>
    </row>
    <row r="7864" spans="3:11">
      <c r="C7864" s="11" t="str">
        <f>IND_SavePot!C7864</f>
        <v>AGRAGEFFSH-10</v>
      </c>
      <c r="D7864" s="11" t="str">
        <f>IND_SavePot!D7864</f>
        <v>AGDSH</v>
      </c>
      <c r="E7864" s="10" t="str">
        <f t="shared" si="388"/>
        <v>AGDSH</v>
      </c>
      <c r="F7864" s="10" t="s">
        <v>10</v>
      </c>
      <c r="G7864" s="10" t="s">
        <v>11</v>
      </c>
      <c r="H7864" s="10">
        <f t="shared" si="390"/>
        <v>2050</v>
      </c>
      <c r="I7864" s="13">
        <f>IND_SavePot!I7864*(1+HLOOKUP(LEFT(D7864,2),$M$9:$AF$15,MATCH(RIGHT(D7864,2),$M$9:$M$15,0),0))^($H7864-IND_SavePot!$H7864)</f>
        <v>0</v>
      </c>
      <c r="J7864" s="13">
        <f t="shared" si="389"/>
        <v>0</v>
      </c>
      <c r="K7864" s="2">
        <v>8</v>
      </c>
    </row>
    <row r="7865" spans="3:11">
      <c r="C7865" s="11" t="str">
        <f>IND_SavePot!C7865</f>
        <v>AGRAGEFFLA-10</v>
      </c>
      <c r="D7865" s="11" t="str">
        <f>IND_SavePot!D7865</f>
        <v>AGDLA</v>
      </c>
      <c r="E7865" s="10" t="str">
        <f t="shared" si="388"/>
        <v>AGDLA</v>
      </c>
      <c r="F7865" s="10" t="s">
        <v>10</v>
      </c>
      <c r="G7865" s="10" t="s">
        <v>11</v>
      </c>
      <c r="H7865" s="10">
        <f t="shared" si="390"/>
        <v>2050</v>
      </c>
      <c r="I7865" s="13">
        <f>IND_SavePot!I7865*(1+HLOOKUP(LEFT(D7865,2),$M$9:$AF$15,MATCH(RIGHT(D7865,2),$M$9:$M$15,0),0))^($H7865-IND_SavePot!$H7865)</f>
        <v>9.7912745492117152E-3</v>
      </c>
      <c r="J7865" s="13">
        <f t="shared" si="389"/>
        <v>9.7912745492117152E-3</v>
      </c>
      <c r="K7865" s="2">
        <v>8</v>
      </c>
    </row>
    <row r="7866" spans="3:11">
      <c r="C7866" s="11" t="str">
        <f>IND_SavePot!C7866</f>
        <v>AGRAGEFFEM-10</v>
      </c>
      <c r="D7866" s="11" t="str">
        <f>IND_SavePot!D7866</f>
        <v>AGDEM</v>
      </c>
      <c r="E7866" s="10" t="str">
        <f t="shared" si="388"/>
        <v>AGDEM</v>
      </c>
      <c r="F7866" s="10" t="s">
        <v>10</v>
      </c>
      <c r="G7866" s="10" t="s">
        <v>11</v>
      </c>
      <c r="H7866" s="10">
        <f t="shared" si="390"/>
        <v>2050</v>
      </c>
      <c r="I7866" s="13">
        <f>IND_SavePot!I7866*(1+HLOOKUP(LEFT(D7866,2),$M$9:$AF$15,MATCH(RIGHT(D7866,2),$M$9:$M$15,0),0))^($H7866-IND_SavePot!$H7866)</f>
        <v>5.1384010162617557E-3</v>
      </c>
      <c r="J7866" s="13">
        <f t="shared" si="389"/>
        <v>5.1384010162617557E-3</v>
      </c>
      <c r="K7866" s="2">
        <v>8</v>
      </c>
    </row>
    <row r="7867" spans="3:11">
      <c r="C7867" s="11" t="str">
        <f>IND_SavePot!C7867</f>
        <v>AGRAGEFFTF-10</v>
      </c>
      <c r="D7867" s="11" t="str">
        <f>IND_SavePot!D7867</f>
        <v>AGDTF</v>
      </c>
      <c r="E7867" s="10" t="str">
        <f t="shared" si="388"/>
        <v>AGDTF</v>
      </c>
      <c r="F7867" s="10" t="s">
        <v>10</v>
      </c>
      <c r="G7867" s="10" t="s">
        <v>11</v>
      </c>
      <c r="H7867" s="10">
        <f t="shared" si="390"/>
        <v>2050</v>
      </c>
      <c r="I7867" s="13">
        <f>IND_SavePot!I7867*(1+HLOOKUP(LEFT(D7867,2),$M$9:$AF$15,MATCH(RIGHT(D7867,2),$M$9:$M$15,0),0))^($H7867-IND_SavePot!$H7867)</f>
        <v>6.1847228090847217E-4</v>
      </c>
      <c r="J7867" s="13">
        <f t="shared" si="389"/>
        <v>6.1847228090847217E-4</v>
      </c>
      <c r="K7867" s="2">
        <v>8</v>
      </c>
    </row>
    <row r="7868" spans="3:11">
      <c r="C7868" s="11" t="str">
        <f>IND_SavePot!C7868</f>
        <v>AGRAGEFFPH-11</v>
      </c>
      <c r="D7868" s="11" t="str">
        <f>IND_SavePot!D7868</f>
        <v>AGDPH</v>
      </c>
      <c r="E7868" s="10" t="str">
        <f t="shared" si="388"/>
        <v>AGDPH</v>
      </c>
      <c r="F7868" s="10" t="s">
        <v>10</v>
      </c>
      <c r="G7868" s="10" t="s">
        <v>11</v>
      </c>
      <c r="H7868" s="10">
        <f t="shared" si="390"/>
        <v>2050</v>
      </c>
      <c r="I7868" s="13">
        <f>IND_SavePot!I7868*(1+HLOOKUP(LEFT(D7868,2),$M$9:$AF$15,MATCH(RIGHT(D7868,2),$M$9:$M$15,0),0))^($H7868-IND_SavePot!$H7868)</f>
        <v>1.0513497953471158E-2</v>
      </c>
      <c r="J7868" s="13">
        <f t="shared" si="389"/>
        <v>1.0513497953471158E-2</v>
      </c>
      <c r="K7868" s="2">
        <v>8</v>
      </c>
    </row>
    <row r="7869" spans="3:11">
      <c r="C7869" s="11" t="str">
        <f>IND_SavePot!C7869</f>
        <v>AGRAGEFFPH-11</v>
      </c>
      <c r="D7869" s="11" t="str">
        <f>IND_SavePot!D7869</f>
        <v>AGDPH</v>
      </c>
      <c r="E7869" s="10" t="str">
        <f t="shared" si="388"/>
        <v>AGDPH</v>
      </c>
      <c r="F7869" s="10" t="s">
        <v>10</v>
      </c>
      <c r="G7869" s="10" t="s">
        <v>11</v>
      </c>
      <c r="H7869" s="10">
        <f t="shared" si="390"/>
        <v>2050</v>
      </c>
      <c r="I7869" s="13">
        <f>IND_SavePot!I7869*(1+HLOOKUP(LEFT(D7869,2),$M$9:$AF$15,MATCH(RIGHT(D7869,2),$M$9:$M$15,0),0))^($H7869-IND_SavePot!$H7869)</f>
        <v>1.0513497953471158E-2</v>
      </c>
      <c r="J7869" s="13">
        <f t="shared" si="389"/>
        <v>1.0513497953471158E-2</v>
      </c>
      <c r="K7869" s="2">
        <v>8</v>
      </c>
    </row>
    <row r="7870" spans="3:11">
      <c r="C7870" s="11" t="str">
        <f>IND_SavePot!C7870</f>
        <v>AGRAGEFFSH-11</v>
      </c>
      <c r="D7870" s="11" t="str">
        <f>IND_SavePot!D7870</f>
        <v>AGDSH</v>
      </c>
      <c r="E7870" s="10" t="str">
        <f t="shared" si="388"/>
        <v>AGDSH</v>
      </c>
      <c r="F7870" s="10" t="s">
        <v>10</v>
      </c>
      <c r="G7870" s="10" t="s">
        <v>11</v>
      </c>
      <c r="H7870" s="10">
        <f t="shared" si="390"/>
        <v>2050</v>
      </c>
      <c r="I7870" s="13">
        <f>IND_SavePot!I7870*(1+HLOOKUP(LEFT(D7870,2),$M$9:$AF$15,MATCH(RIGHT(D7870,2),$M$9:$M$15,0),0))^($H7870-IND_SavePot!$H7870)</f>
        <v>0</v>
      </c>
      <c r="J7870" s="13">
        <f t="shared" si="389"/>
        <v>0</v>
      </c>
      <c r="K7870" s="2">
        <v>8</v>
      </c>
    </row>
    <row r="7871" spans="3:11">
      <c r="C7871" s="11" t="str">
        <f>IND_SavePot!C7871</f>
        <v>AGRAGEFFLA-11</v>
      </c>
      <c r="D7871" s="11" t="str">
        <f>IND_SavePot!D7871</f>
        <v>AGDLA</v>
      </c>
      <c r="E7871" s="10" t="str">
        <f t="shared" si="388"/>
        <v>AGDLA</v>
      </c>
      <c r="F7871" s="10" t="s">
        <v>10</v>
      </c>
      <c r="G7871" s="10" t="s">
        <v>11</v>
      </c>
      <c r="H7871" s="10">
        <f t="shared" si="390"/>
        <v>2050</v>
      </c>
      <c r="I7871" s="13">
        <f>IND_SavePot!I7871*(1+HLOOKUP(LEFT(D7871,2),$M$9:$AF$15,MATCH(RIGHT(D7871,2),$M$9:$M$15,0),0))^($H7871-IND_SavePot!$H7871)</f>
        <v>9.7912745492117325E-3</v>
      </c>
      <c r="J7871" s="13">
        <f t="shared" si="389"/>
        <v>9.7912745492117325E-3</v>
      </c>
      <c r="K7871" s="2">
        <v>8</v>
      </c>
    </row>
    <row r="7872" spans="3:11">
      <c r="C7872" s="11" t="str">
        <f>IND_SavePot!C7872</f>
        <v>AGRAGEFFEM-11</v>
      </c>
      <c r="D7872" s="11" t="str">
        <f>IND_SavePot!D7872</f>
        <v>AGDEM</v>
      </c>
      <c r="E7872" s="10" t="str">
        <f t="shared" ref="E7872:E7935" si="391">D7872</f>
        <v>AGDEM</v>
      </c>
      <c r="F7872" s="10" t="s">
        <v>10</v>
      </c>
      <c r="G7872" s="10" t="s">
        <v>11</v>
      </c>
      <c r="H7872" s="10">
        <f t="shared" ref="H7872:H7935" si="392">H7871</f>
        <v>2050</v>
      </c>
      <c r="I7872" s="13">
        <f>IND_SavePot!I7872*(1+HLOOKUP(LEFT(D7872,2),$M$9:$AF$15,MATCH(RIGHT(D7872,2),$M$9:$M$15,0),0))^($H7872-IND_SavePot!$H7872)</f>
        <v>5.1384010162617609E-3</v>
      </c>
      <c r="J7872" s="13">
        <f t="shared" ref="J7872:J7935" si="393">I7872</f>
        <v>5.1384010162617609E-3</v>
      </c>
      <c r="K7872" s="2">
        <v>8</v>
      </c>
    </row>
    <row r="7873" spans="3:11">
      <c r="C7873" s="11" t="str">
        <f>IND_SavePot!C7873</f>
        <v>AGRAGEFFTF-11</v>
      </c>
      <c r="D7873" s="11" t="str">
        <f>IND_SavePot!D7873</f>
        <v>AGDTF</v>
      </c>
      <c r="E7873" s="10" t="str">
        <f t="shared" si="391"/>
        <v>AGDTF</v>
      </c>
      <c r="F7873" s="10" t="s">
        <v>10</v>
      </c>
      <c r="G7873" s="10" t="s">
        <v>11</v>
      </c>
      <c r="H7873" s="10">
        <f t="shared" si="392"/>
        <v>2050</v>
      </c>
      <c r="I7873" s="13">
        <f>IND_SavePot!I7873*(1+HLOOKUP(LEFT(D7873,2),$M$9:$AF$15,MATCH(RIGHT(D7873,2),$M$9:$M$15,0),0))^($H7873-IND_SavePot!$H7873)</f>
        <v>6.1847228090847217E-4</v>
      </c>
      <c r="J7873" s="13">
        <f t="shared" si="393"/>
        <v>6.1847228090847217E-4</v>
      </c>
      <c r="K7873" s="2">
        <v>8</v>
      </c>
    </row>
    <row r="7874" spans="3:11">
      <c r="C7874" s="11" t="str">
        <f>IND_SavePot!C7874</f>
        <v>AGRAGEFFPH-12</v>
      </c>
      <c r="D7874" s="11" t="str">
        <f>IND_SavePot!D7874</f>
        <v>AGDPH</v>
      </c>
      <c r="E7874" s="10" t="str">
        <f t="shared" si="391"/>
        <v>AGDPH</v>
      </c>
      <c r="F7874" s="10" t="s">
        <v>10</v>
      </c>
      <c r="G7874" s="10" t="s">
        <v>11</v>
      </c>
      <c r="H7874" s="10">
        <f t="shared" si="392"/>
        <v>2050</v>
      </c>
      <c r="I7874" s="13">
        <f>IND_SavePot!I7874*(1+HLOOKUP(LEFT(D7874,2),$M$9:$AF$15,MATCH(RIGHT(D7874,2),$M$9:$M$15,0),0))^($H7874-IND_SavePot!$H7874)</f>
        <v>1.0513497953471144E-2</v>
      </c>
      <c r="J7874" s="13">
        <f t="shared" si="393"/>
        <v>1.0513497953471144E-2</v>
      </c>
      <c r="K7874" s="2">
        <v>8</v>
      </c>
    </row>
    <row r="7875" spans="3:11">
      <c r="C7875" s="11" t="str">
        <f>IND_SavePot!C7875</f>
        <v>AGRAGEFFPH-12</v>
      </c>
      <c r="D7875" s="11" t="str">
        <f>IND_SavePot!D7875</f>
        <v>AGDPH</v>
      </c>
      <c r="E7875" s="10" t="str">
        <f t="shared" si="391"/>
        <v>AGDPH</v>
      </c>
      <c r="F7875" s="10" t="s">
        <v>10</v>
      </c>
      <c r="G7875" s="10" t="s">
        <v>11</v>
      </c>
      <c r="H7875" s="10">
        <f t="shared" si="392"/>
        <v>2050</v>
      </c>
      <c r="I7875" s="13">
        <f>IND_SavePot!I7875*(1+HLOOKUP(LEFT(D7875,2),$M$9:$AF$15,MATCH(RIGHT(D7875,2),$M$9:$M$15,0),0))^($H7875-IND_SavePot!$H7875)</f>
        <v>1.0513497953471144E-2</v>
      </c>
      <c r="J7875" s="13">
        <f t="shared" si="393"/>
        <v>1.0513497953471144E-2</v>
      </c>
      <c r="K7875" s="2">
        <v>8</v>
      </c>
    </row>
    <row r="7876" spans="3:11">
      <c r="C7876" s="11" t="str">
        <f>IND_SavePot!C7876</f>
        <v>AGRAGEFFSH-12</v>
      </c>
      <c r="D7876" s="11" t="str">
        <f>IND_SavePot!D7876</f>
        <v>AGDSH</v>
      </c>
      <c r="E7876" s="10" t="str">
        <f t="shared" si="391"/>
        <v>AGDSH</v>
      </c>
      <c r="F7876" s="10" t="s">
        <v>10</v>
      </c>
      <c r="G7876" s="10" t="s">
        <v>11</v>
      </c>
      <c r="H7876" s="10">
        <f t="shared" si="392"/>
        <v>2050</v>
      </c>
      <c r="I7876" s="13">
        <f>IND_SavePot!I7876*(1+HLOOKUP(LEFT(D7876,2),$M$9:$AF$15,MATCH(RIGHT(D7876,2),$M$9:$M$15,0),0))^($H7876-IND_SavePot!$H7876)</f>
        <v>0</v>
      </c>
      <c r="J7876" s="13">
        <f t="shared" si="393"/>
        <v>0</v>
      </c>
      <c r="K7876" s="2">
        <v>8</v>
      </c>
    </row>
    <row r="7877" spans="3:11">
      <c r="C7877" s="11" t="str">
        <f>IND_SavePot!C7877</f>
        <v>AGRAGEFFLA-12</v>
      </c>
      <c r="D7877" s="11" t="str">
        <f>IND_SavePot!D7877</f>
        <v>AGDLA</v>
      </c>
      <c r="E7877" s="10" t="str">
        <f t="shared" si="391"/>
        <v>AGDLA</v>
      </c>
      <c r="F7877" s="10" t="s">
        <v>10</v>
      </c>
      <c r="G7877" s="10" t="s">
        <v>11</v>
      </c>
      <c r="H7877" s="10">
        <f t="shared" si="392"/>
        <v>2050</v>
      </c>
      <c r="I7877" s="13">
        <f>IND_SavePot!I7877*(1+HLOOKUP(LEFT(D7877,2),$M$9:$AF$15,MATCH(RIGHT(D7877,2),$M$9:$M$15,0),0))^($H7877-IND_SavePot!$H7877)</f>
        <v>9.7912745492116961E-3</v>
      </c>
      <c r="J7877" s="13">
        <f t="shared" si="393"/>
        <v>9.7912745492116961E-3</v>
      </c>
      <c r="K7877" s="2">
        <v>8</v>
      </c>
    </row>
    <row r="7878" spans="3:11">
      <c r="C7878" s="11" t="str">
        <f>IND_SavePot!C7878</f>
        <v>AGRAGEFFEM-12</v>
      </c>
      <c r="D7878" s="11" t="str">
        <f>IND_SavePot!D7878</f>
        <v>AGDEM</v>
      </c>
      <c r="E7878" s="10" t="str">
        <f t="shared" si="391"/>
        <v>AGDEM</v>
      </c>
      <c r="F7878" s="10" t="s">
        <v>10</v>
      </c>
      <c r="G7878" s="10" t="s">
        <v>11</v>
      </c>
      <c r="H7878" s="10">
        <f t="shared" si="392"/>
        <v>2050</v>
      </c>
      <c r="I7878" s="13">
        <f>IND_SavePot!I7878*(1+HLOOKUP(LEFT(D7878,2),$M$9:$AF$15,MATCH(RIGHT(D7878,2),$M$9:$M$15,0),0))^($H7878-IND_SavePot!$H7878)</f>
        <v>5.1384010162617505E-3</v>
      </c>
      <c r="J7878" s="13">
        <f t="shared" si="393"/>
        <v>5.1384010162617505E-3</v>
      </c>
      <c r="K7878" s="2">
        <v>8</v>
      </c>
    </row>
    <row r="7879" spans="3:11">
      <c r="C7879" s="11" t="str">
        <f>IND_SavePot!C7879</f>
        <v>AGRAGEFFTF-12</v>
      </c>
      <c r="D7879" s="11" t="str">
        <f>IND_SavePot!D7879</f>
        <v>AGDTF</v>
      </c>
      <c r="E7879" s="10" t="str">
        <f t="shared" si="391"/>
        <v>AGDTF</v>
      </c>
      <c r="F7879" s="10" t="s">
        <v>10</v>
      </c>
      <c r="G7879" s="10" t="s">
        <v>11</v>
      </c>
      <c r="H7879" s="10">
        <f t="shared" si="392"/>
        <v>2050</v>
      </c>
      <c r="I7879" s="13">
        <f>IND_SavePot!I7879*(1+HLOOKUP(LEFT(D7879,2),$M$9:$AF$15,MATCH(RIGHT(D7879,2),$M$9:$M$15,0),0))^($H7879-IND_SavePot!$H7879)</f>
        <v>6.1847228090847217E-4</v>
      </c>
      <c r="J7879" s="13">
        <f t="shared" si="393"/>
        <v>6.1847228090847217E-4</v>
      </c>
      <c r="K7879" s="2">
        <v>8</v>
      </c>
    </row>
    <row r="7880" spans="3:11">
      <c r="C7880" s="11" t="str">
        <f>IND_SavePot!C7880</f>
        <v>AGRAGEFFPH-13</v>
      </c>
      <c r="D7880" s="11" t="str">
        <f>IND_SavePot!D7880</f>
        <v>AGDPH</v>
      </c>
      <c r="E7880" s="10" t="str">
        <f t="shared" si="391"/>
        <v>AGDPH</v>
      </c>
      <c r="F7880" s="10" t="s">
        <v>10</v>
      </c>
      <c r="G7880" s="10" t="s">
        <v>11</v>
      </c>
      <c r="H7880" s="10">
        <f t="shared" si="392"/>
        <v>2050</v>
      </c>
      <c r="I7880" s="13">
        <f>IND_SavePot!I7880*(1+HLOOKUP(LEFT(D7880,2),$M$9:$AF$15,MATCH(RIGHT(D7880,2),$M$9:$M$15,0),0))^($H7880-IND_SavePot!$H7880)</f>
        <v>1.0513497953471144E-2</v>
      </c>
      <c r="J7880" s="13">
        <f t="shared" si="393"/>
        <v>1.0513497953471144E-2</v>
      </c>
      <c r="K7880" s="2">
        <v>8</v>
      </c>
    </row>
    <row r="7881" spans="3:11">
      <c r="C7881" s="11" t="str">
        <f>IND_SavePot!C7881</f>
        <v>AGRAGEFFPH-13</v>
      </c>
      <c r="D7881" s="11" t="str">
        <f>IND_SavePot!D7881</f>
        <v>AGDPH</v>
      </c>
      <c r="E7881" s="10" t="str">
        <f t="shared" si="391"/>
        <v>AGDPH</v>
      </c>
      <c r="F7881" s="10" t="s">
        <v>10</v>
      </c>
      <c r="G7881" s="10" t="s">
        <v>11</v>
      </c>
      <c r="H7881" s="10">
        <f t="shared" si="392"/>
        <v>2050</v>
      </c>
      <c r="I7881" s="13">
        <f>IND_SavePot!I7881*(1+HLOOKUP(LEFT(D7881,2),$M$9:$AF$15,MATCH(RIGHT(D7881,2),$M$9:$M$15,0),0))^($H7881-IND_SavePot!$H7881)</f>
        <v>1.0513497953471144E-2</v>
      </c>
      <c r="J7881" s="13">
        <f t="shared" si="393"/>
        <v>1.0513497953471144E-2</v>
      </c>
      <c r="K7881" s="2">
        <v>8</v>
      </c>
    </row>
    <row r="7882" spans="3:11">
      <c r="C7882" s="11" t="str">
        <f>IND_SavePot!C7882</f>
        <v>AGRAGEFFSH-13</v>
      </c>
      <c r="D7882" s="11" t="str">
        <f>IND_SavePot!D7882</f>
        <v>AGDSH</v>
      </c>
      <c r="E7882" s="10" t="str">
        <f t="shared" si="391"/>
        <v>AGDSH</v>
      </c>
      <c r="F7882" s="10" t="s">
        <v>10</v>
      </c>
      <c r="G7882" s="10" t="s">
        <v>11</v>
      </c>
      <c r="H7882" s="10">
        <f t="shared" si="392"/>
        <v>2050</v>
      </c>
      <c r="I7882" s="13">
        <f>IND_SavePot!I7882*(1+HLOOKUP(LEFT(D7882,2),$M$9:$AF$15,MATCH(RIGHT(D7882,2),$M$9:$M$15,0),0))^($H7882-IND_SavePot!$H7882)</f>
        <v>0</v>
      </c>
      <c r="J7882" s="13">
        <f t="shared" si="393"/>
        <v>0</v>
      </c>
      <c r="K7882" s="2">
        <v>8</v>
      </c>
    </row>
    <row r="7883" spans="3:11">
      <c r="C7883" s="11" t="str">
        <f>IND_SavePot!C7883</f>
        <v>AGRAGEFFLA-13</v>
      </c>
      <c r="D7883" s="11" t="str">
        <f>IND_SavePot!D7883</f>
        <v>AGDLA</v>
      </c>
      <c r="E7883" s="10" t="str">
        <f t="shared" si="391"/>
        <v>AGDLA</v>
      </c>
      <c r="F7883" s="10" t="s">
        <v>10</v>
      </c>
      <c r="G7883" s="10" t="s">
        <v>11</v>
      </c>
      <c r="H7883" s="10">
        <f t="shared" si="392"/>
        <v>2050</v>
      </c>
      <c r="I7883" s="13">
        <f>IND_SavePot!I7883*(1+HLOOKUP(LEFT(D7883,2),$M$9:$AF$15,MATCH(RIGHT(D7883,2),$M$9:$M$15,0),0))^($H7883-IND_SavePot!$H7883)</f>
        <v>9.7912745492117325E-3</v>
      </c>
      <c r="J7883" s="13">
        <f t="shared" si="393"/>
        <v>9.7912745492117325E-3</v>
      </c>
      <c r="K7883" s="2">
        <v>8</v>
      </c>
    </row>
    <row r="7884" spans="3:11">
      <c r="C7884" s="11" t="str">
        <f>IND_SavePot!C7884</f>
        <v>AGRAGEFFEM-13</v>
      </c>
      <c r="D7884" s="11" t="str">
        <f>IND_SavePot!D7884</f>
        <v>AGDEM</v>
      </c>
      <c r="E7884" s="10" t="str">
        <f t="shared" si="391"/>
        <v>AGDEM</v>
      </c>
      <c r="F7884" s="10" t="s">
        <v>10</v>
      </c>
      <c r="G7884" s="10" t="s">
        <v>11</v>
      </c>
      <c r="H7884" s="10">
        <f t="shared" si="392"/>
        <v>2050</v>
      </c>
      <c r="I7884" s="13">
        <f>IND_SavePot!I7884*(1+HLOOKUP(LEFT(D7884,2),$M$9:$AF$15,MATCH(RIGHT(D7884,2),$M$9:$M$15,0),0))^($H7884-IND_SavePot!$H7884)</f>
        <v>5.1384010162617609E-3</v>
      </c>
      <c r="J7884" s="13">
        <f t="shared" si="393"/>
        <v>5.1384010162617609E-3</v>
      </c>
      <c r="K7884" s="2">
        <v>8</v>
      </c>
    </row>
    <row r="7885" spans="3:11">
      <c r="C7885" s="11" t="str">
        <f>IND_SavePot!C7885</f>
        <v>AGRAGEFFTF-13</v>
      </c>
      <c r="D7885" s="11" t="str">
        <f>IND_SavePot!D7885</f>
        <v>AGDTF</v>
      </c>
      <c r="E7885" s="10" t="str">
        <f t="shared" si="391"/>
        <v>AGDTF</v>
      </c>
      <c r="F7885" s="10" t="s">
        <v>10</v>
      </c>
      <c r="G7885" s="10" t="s">
        <v>11</v>
      </c>
      <c r="H7885" s="10">
        <f t="shared" si="392"/>
        <v>2050</v>
      </c>
      <c r="I7885" s="13">
        <f>IND_SavePot!I7885*(1+HLOOKUP(LEFT(D7885,2),$M$9:$AF$15,MATCH(RIGHT(D7885,2),$M$9:$M$15,0),0))^($H7885-IND_SavePot!$H7885)</f>
        <v>6.1847228090847065E-4</v>
      </c>
      <c r="J7885" s="13">
        <f t="shared" si="393"/>
        <v>6.1847228090847065E-4</v>
      </c>
      <c r="K7885" s="2">
        <v>8</v>
      </c>
    </row>
    <row r="7886" spans="3:11">
      <c r="C7886" s="11" t="str">
        <f>IND_SavePot!C7886</f>
        <v>AGRAGEFFPH-14</v>
      </c>
      <c r="D7886" s="11" t="str">
        <f>IND_SavePot!D7886</f>
        <v>AGDPH</v>
      </c>
      <c r="E7886" s="10" t="str">
        <f t="shared" si="391"/>
        <v>AGDPH</v>
      </c>
      <c r="F7886" s="10" t="s">
        <v>10</v>
      </c>
      <c r="G7886" s="10" t="s">
        <v>11</v>
      </c>
      <c r="H7886" s="10">
        <f t="shared" si="392"/>
        <v>2050</v>
      </c>
      <c r="I7886" s="13">
        <f>IND_SavePot!I7886*(1+HLOOKUP(LEFT(D7886,2),$M$9:$AF$15,MATCH(RIGHT(D7886,2),$M$9:$M$15,0),0))^($H7886-IND_SavePot!$H7886)</f>
        <v>1.0513497953471144E-2</v>
      </c>
      <c r="J7886" s="13">
        <f t="shared" si="393"/>
        <v>1.0513497953471144E-2</v>
      </c>
      <c r="K7886" s="2">
        <v>8</v>
      </c>
    </row>
    <row r="7887" spans="3:11">
      <c r="C7887" s="11" t="str">
        <f>IND_SavePot!C7887</f>
        <v>AGRAGEFFPH-14</v>
      </c>
      <c r="D7887" s="11" t="str">
        <f>IND_SavePot!D7887</f>
        <v>AGDPH</v>
      </c>
      <c r="E7887" s="10" t="str">
        <f t="shared" si="391"/>
        <v>AGDPH</v>
      </c>
      <c r="F7887" s="10" t="s">
        <v>10</v>
      </c>
      <c r="G7887" s="10" t="s">
        <v>11</v>
      </c>
      <c r="H7887" s="10">
        <f t="shared" si="392"/>
        <v>2050</v>
      </c>
      <c r="I7887" s="13">
        <f>IND_SavePot!I7887*(1+HLOOKUP(LEFT(D7887,2),$M$9:$AF$15,MATCH(RIGHT(D7887,2),$M$9:$M$15,0),0))^($H7887-IND_SavePot!$H7887)</f>
        <v>1.0513497953471144E-2</v>
      </c>
      <c r="J7887" s="13">
        <f t="shared" si="393"/>
        <v>1.0513497953471144E-2</v>
      </c>
      <c r="K7887" s="2">
        <v>8</v>
      </c>
    </row>
    <row r="7888" spans="3:11">
      <c r="C7888" s="11" t="str">
        <f>IND_SavePot!C7888</f>
        <v>AGRAGEFFSH-14</v>
      </c>
      <c r="D7888" s="11" t="str">
        <f>IND_SavePot!D7888</f>
        <v>AGDSH</v>
      </c>
      <c r="E7888" s="10" t="str">
        <f t="shared" si="391"/>
        <v>AGDSH</v>
      </c>
      <c r="F7888" s="10" t="s">
        <v>10</v>
      </c>
      <c r="G7888" s="10" t="s">
        <v>11</v>
      </c>
      <c r="H7888" s="10">
        <f t="shared" si="392"/>
        <v>2050</v>
      </c>
      <c r="I7888" s="13">
        <f>IND_SavePot!I7888*(1+HLOOKUP(LEFT(D7888,2),$M$9:$AF$15,MATCH(RIGHT(D7888,2),$M$9:$M$15,0),0))^($H7888-IND_SavePot!$H7888)</f>
        <v>0</v>
      </c>
      <c r="J7888" s="13">
        <f t="shared" si="393"/>
        <v>0</v>
      </c>
      <c r="K7888" s="2">
        <v>8</v>
      </c>
    </row>
    <row r="7889" spans="3:11">
      <c r="C7889" s="11" t="str">
        <f>IND_SavePot!C7889</f>
        <v>AGRAGEFFLA-14</v>
      </c>
      <c r="D7889" s="11" t="str">
        <f>IND_SavePot!D7889</f>
        <v>AGDLA</v>
      </c>
      <c r="E7889" s="10" t="str">
        <f t="shared" si="391"/>
        <v>AGDLA</v>
      </c>
      <c r="F7889" s="10" t="s">
        <v>10</v>
      </c>
      <c r="G7889" s="10" t="s">
        <v>11</v>
      </c>
      <c r="H7889" s="10">
        <f t="shared" si="392"/>
        <v>2050</v>
      </c>
      <c r="I7889" s="13">
        <f>IND_SavePot!I7889*(1+HLOOKUP(LEFT(D7889,2),$M$9:$AF$15,MATCH(RIGHT(D7889,2),$M$9:$M$15,0),0))^($H7889-IND_SavePot!$H7889)</f>
        <v>9.7912745492116961E-3</v>
      </c>
      <c r="J7889" s="13">
        <f t="shared" si="393"/>
        <v>9.7912745492116961E-3</v>
      </c>
      <c r="K7889" s="2">
        <v>8</v>
      </c>
    </row>
    <row r="7890" spans="3:11">
      <c r="C7890" s="11" t="str">
        <f>IND_SavePot!C7890</f>
        <v>AGRAGEFFEM-14</v>
      </c>
      <c r="D7890" s="11" t="str">
        <f>IND_SavePot!D7890</f>
        <v>AGDEM</v>
      </c>
      <c r="E7890" s="10" t="str">
        <f t="shared" si="391"/>
        <v>AGDEM</v>
      </c>
      <c r="F7890" s="10" t="s">
        <v>10</v>
      </c>
      <c r="G7890" s="10" t="s">
        <v>11</v>
      </c>
      <c r="H7890" s="10">
        <f t="shared" si="392"/>
        <v>2050</v>
      </c>
      <c r="I7890" s="13">
        <f>IND_SavePot!I7890*(1+HLOOKUP(LEFT(D7890,2),$M$9:$AF$15,MATCH(RIGHT(D7890,2),$M$9:$M$15,0),0))^($H7890-IND_SavePot!$H7890)</f>
        <v>5.1384010162617505E-3</v>
      </c>
      <c r="J7890" s="13">
        <f t="shared" si="393"/>
        <v>5.1384010162617505E-3</v>
      </c>
      <c r="K7890" s="2">
        <v>8</v>
      </c>
    </row>
    <row r="7891" spans="3:11">
      <c r="C7891" s="11" t="str">
        <f>IND_SavePot!C7891</f>
        <v>AGRAGEFFTF-14</v>
      </c>
      <c r="D7891" s="11" t="str">
        <f>IND_SavePot!D7891</f>
        <v>AGDTF</v>
      </c>
      <c r="E7891" s="10" t="str">
        <f t="shared" si="391"/>
        <v>AGDTF</v>
      </c>
      <c r="F7891" s="10" t="s">
        <v>10</v>
      </c>
      <c r="G7891" s="10" t="s">
        <v>11</v>
      </c>
      <c r="H7891" s="10">
        <f t="shared" si="392"/>
        <v>2050</v>
      </c>
      <c r="I7891" s="13">
        <f>IND_SavePot!I7891*(1+HLOOKUP(LEFT(D7891,2),$M$9:$AF$15,MATCH(RIGHT(D7891,2),$M$9:$M$15,0),0))^($H7891-IND_SavePot!$H7891)</f>
        <v>6.1847228090847379E-4</v>
      </c>
      <c r="J7891" s="13">
        <f t="shared" si="393"/>
        <v>6.1847228090847379E-4</v>
      </c>
      <c r="K7891" s="2">
        <v>8</v>
      </c>
    </row>
    <row r="7892" spans="3:11">
      <c r="C7892" s="11" t="str">
        <f>IND_SavePot!C7892</f>
        <v>AGRAGEFFPH-15</v>
      </c>
      <c r="D7892" s="11" t="str">
        <f>IND_SavePot!D7892</f>
        <v>AGDPH</v>
      </c>
      <c r="E7892" s="10" t="str">
        <f t="shared" si="391"/>
        <v>AGDPH</v>
      </c>
      <c r="F7892" s="10" t="s">
        <v>10</v>
      </c>
      <c r="G7892" s="10" t="s">
        <v>11</v>
      </c>
      <c r="H7892" s="10">
        <f t="shared" si="392"/>
        <v>2050</v>
      </c>
      <c r="I7892" s="13">
        <f>IND_SavePot!I7892*(1+HLOOKUP(LEFT(D7892,2),$M$9:$AF$15,MATCH(RIGHT(D7892,2),$M$9:$M$15,0),0))^($H7892-IND_SavePot!$H7892)</f>
        <v>1.0513497953471144E-2</v>
      </c>
      <c r="J7892" s="13">
        <f t="shared" si="393"/>
        <v>1.0513497953471144E-2</v>
      </c>
      <c r="K7892" s="2">
        <v>8</v>
      </c>
    </row>
    <row r="7893" spans="3:11">
      <c r="C7893" s="11" t="str">
        <f>IND_SavePot!C7893</f>
        <v>AGRAGEFFPH-15</v>
      </c>
      <c r="D7893" s="11" t="str">
        <f>IND_SavePot!D7893</f>
        <v>AGDPH</v>
      </c>
      <c r="E7893" s="10" t="str">
        <f t="shared" si="391"/>
        <v>AGDPH</v>
      </c>
      <c r="F7893" s="10" t="s">
        <v>10</v>
      </c>
      <c r="G7893" s="10" t="s">
        <v>11</v>
      </c>
      <c r="H7893" s="10">
        <f t="shared" si="392"/>
        <v>2050</v>
      </c>
      <c r="I7893" s="13">
        <f>IND_SavePot!I7893*(1+HLOOKUP(LEFT(D7893,2),$M$9:$AF$15,MATCH(RIGHT(D7893,2),$M$9:$M$15,0),0))^($H7893-IND_SavePot!$H7893)</f>
        <v>1.0513497953471144E-2</v>
      </c>
      <c r="J7893" s="13">
        <f t="shared" si="393"/>
        <v>1.0513497953471144E-2</v>
      </c>
      <c r="K7893" s="2">
        <v>8</v>
      </c>
    </row>
    <row r="7894" spans="3:11">
      <c r="C7894" s="11" t="str">
        <f>IND_SavePot!C7894</f>
        <v>AGRAGEFFSH-15</v>
      </c>
      <c r="D7894" s="11" t="str">
        <f>IND_SavePot!D7894</f>
        <v>AGDSH</v>
      </c>
      <c r="E7894" s="10" t="str">
        <f t="shared" si="391"/>
        <v>AGDSH</v>
      </c>
      <c r="F7894" s="10" t="s">
        <v>10</v>
      </c>
      <c r="G7894" s="10" t="s">
        <v>11</v>
      </c>
      <c r="H7894" s="10">
        <f t="shared" si="392"/>
        <v>2050</v>
      </c>
      <c r="I7894" s="13">
        <f>IND_SavePot!I7894*(1+HLOOKUP(LEFT(D7894,2),$M$9:$AF$15,MATCH(RIGHT(D7894,2),$M$9:$M$15,0),0))^($H7894-IND_SavePot!$H7894)</f>
        <v>0</v>
      </c>
      <c r="J7894" s="13">
        <f t="shared" si="393"/>
        <v>0</v>
      </c>
      <c r="K7894" s="2">
        <v>8</v>
      </c>
    </row>
    <row r="7895" spans="3:11">
      <c r="C7895" s="11" t="str">
        <f>IND_SavePot!C7895</f>
        <v>AGRAGEFFLA-15</v>
      </c>
      <c r="D7895" s="11" t="str">
        <f>IND_SavePot!D7895</f>
        <v>AGDLA</v>
      </c>
      <c r="E7895" s="10" t="str">
        <f t="shared" si="391"/>
        <v>AGDLA</v>
      </c>
      <c r="F7895" s="10" t="s">
        <v>10</v>
      </c>
      <c r="G7895" s="10" t="s">
        <v>11</v>
      </c>
      <c r="H7895" s="10">
        <f t="shared" si="392"/>
        <v>2050</v>
      </c>
      <c r="I7895" s="13">
        <f>IND_SavePot!I7895*(1+HLOOKUP(LEFT(D7895,2),$M$9:$AF$15,MATCH(RIGHT(D7895,2),$M$9:$M$15,0),0))^($H7895-IND_SavePot!$H7895)</f>
        <v>9.7912745492117152E-3</v>
      </c>
      <c r="J7895" s="13">
        <f t="shared" si="393"/>
        <v>9.7912745492117152E-3</v>
      </c>
      <c r="K7895" s="2">
        <v>8</v>
      </c>
    </row>
    <row r="7896" spans="3:11">
      <c r="C7896" s="11" t="str">
        <f>IND_SavePot!C7896</f>
        <v>AGRAGEFFEM-15</v>
      </c>
      <c r="D7896" s="11" t="str">
        <f>IND_SavePot!D7896</f>
        <v>AGDEM</v>
      </c>
      <c r="E7896" s="10" t="str">
        <f t="shared" si="391"/>
        <v>AGDEM</v>
      </c>
      <c r="F7896" s="10" t="s">
        <v>10</v>
      </c>
      <c r="G7896" s="10" t="s">
        <v>11</v>
      </c>
      <c r="H7896" s="10">
        <f t="shared" si="392"/>
        <v>2050</v>
      </c>
      <c r="I7896" s="13">
        <f>IND_SavePot!I7896*(1+HLOOKUP(LEFT(D7896,2),$M$9:$AF$15,MATCH(RIGHT(D7896,2),$M$9:$M$15,0),0))^($H7896-IND_SavePot!$H7896)</f>
        <v>5.1384010162617609E-3</v>
      </c>
      <c r="J7896" s="13">
        <f t="shared" si="393"/>
        <v>5.1384010162617609E-3</v>
      </c>
      <c r="K7896" s="2">
        <v>8</v>
      </c>
    </row>
    <row r="7897" spans="3:11">
      <c r="C7897" s="11" t="str">
        <f>IND_SavePot!C7897</f>
        <v>AGRAGEFFTF-15</v>
      </c>
      <c r="D7897" s="11" t="str">
        <f>IND_SavePot!D7897</f>
        <v>AGDTF</v>
      </c>
      <c r="E7897" s="10" t="str">
        <f t="shared" si="391"/>
        <v>AGDTF</v>
      </c>
      <c r="F7897" s="10" t="s">
        <v>10</v>
      </c>
      <c r="G7897" s="10" t="s">
        <v>11</v>
      </c>
      <c r="H7897" s="10">
        <f t="shared" si="392"/>
        <v>2050</v>
      </c>
      <c r="I7897" s="13">
        <f>IND_SavePot!I7897*(1+HLOOKUP(LEFT(D7897,2),$M$9:$AF$15,MATCH(RIGHT(D7897,2),$M$9:$M$15,0),0))^($H7897-IND_SavePot!$H7897)</f>
        <v>6.1847228090847065E-4</v>
      </c>
      <c r="J7897" s="13">
        <f t="shared" si="393"/>
        <v>6.1847228090847065E-4</v>
      </c>
      <c r="K7897" s="2">
        <v>8</v>
      </c>
    </row>
    <row r="7898" spans="3:11">
      <c r="C7898" s="11" t="str">
        <f>IND_SavePot!C7898</f>
        <v>AGRAGEFFPH-16</v>
      </c>
      <c r="D7898" s="11" t="str">
        <f>IND_SavePot!D7898</f>
        <v>AGDPH</v>
      </c>
      <c r="E7898" s="10" t="str">
        <f t="shared" si="391"/>
        <v>AGDPH</v>
      </c>
      <c r="F7898" s="10" t="s">
        <v>10</v>
      </c>
      <c r="G7898" s="10" t="s">
        <v>11</v>
      </c>
      <c r="H7898" s="10">
        <f t="shared" si="392"/>
        <v>2050</v>
      </c>
      <c r="I7898" s="13">
        <f>IND_SavePot!I7898*(1+HLOOKUP(LEFT(D7898,2),$M$9:$AF$15,MATCH(RIGHT(D7898,2),$M$9:$M$15,0),0))^($H7898-IND_SavePot!$H7898)</f>
        <v>1.051349795347117E-2</v>
      </c>
      <c r="J7898" s="13">
        <f t="shared" si="393"/>
        <v>1.051349795347117E-2</v>
      </c>
      <c r="K7898" s="2">
        <v>8</v>
      </c>
    </row>
    <row r="7899" spans="3:11">
      <c r="C7899" s="11" t="str">
        <f>IND_SavePot!C7899</f>
        <v>AGRAGEFFPH-16</v>
      </c>
      <c r="D7899" s="11" t="str">
        <f>IND_SavePot!D7899</f>
        <v>AGDPH</v>
      </c>
      <c r="E7899" s="10" t="str">
        <f t="shared" si="391"/>
        <v>AGDPH</v>
      </c>
      <c r="F7899" s="10" t="s">
        <v>10</v>
      </c>
      <c r="G7899" s="10" t="s">
        <v>11</v>
      </c>
      <c r="H7899" s="10">
        <f t="shared" si="392"/>
        <v>2050</v>
      </c>
      <c r="I7899" s="13">
        <f>IND_SavePot!I7899*(1+HLOOKUP(LEFT(D7899,2),$M$9:$AF$15,MATCH(RIGHT(D7899,2),$M$9:$M$15,0),0))^($H7899-IND_SavePot!$H7899)</f>
        <v>1.051349795347117E-2</v>
      </c>
      <c r="J7899" s="13">
        <f t="shared" si="393"/>
        <v>1.051349795347117E-2</v>
      </c>
      <c r="K7899" s="2">
        <v>8</v>
      </c>
    </row>
    <row r="7900" spans="3:11">
      <c r="C7900" s="11" t="str">
        <f>IND_SavePot!C7900</f>
        <v>AGRAGEFFSH-16</v>
      </c>
      <c r="D7900" s="11" t="str">
        <f>IND_SavePot!D7900</f>
        <v>AGDSH</v>
      </c>
      <c r="E7900" s="10" t="str">
        <f t="shared" si="391"/>
        <v>AGDSH</v>
      </c>
      <c r="F7900" s="10" t="s">
        <v>10</v>
      </c>
      <c r="G7900" s="10" t="s">
        <v>11</v>
      </c>
      <c r="H7900" s="10">
        <f t="shared" si="392"/>
        <v>2050</v>
      </c>
      <c r="I7900" s="13">
        <f>IND_SavePot!I7900*(1+HLOOKUP(LEFT(D7900,2),$M$9:$AF$15,MATCH(RIGHT(D7900,2),$M$9:$M$15,0),0))^($H7900-IND_SavePot!$H7900)</f>
        <v>0</v>
      </c>
      <c r="J7900" s="13">
        <f t="shared" si="393"/>
        <v>0</v>
      </c>
      <c r="K7900" s="2">
        <v>8</v>
      </c>
    </row>
    <row r="7901" spans="3:11">
      <c r="C7901" s="11" t="str">
        <f>IND_SavePot!C7901</f>
        <v>AGRAGEFFLA-16</v>
      </c>
      <c r="D7901" s="11" t="str">
        <f>IND_SavePot!D7901</f>
        <v>AGDLA</v>
      </c>
      <c r="E7901" s="10" t="str">
        <f t="shared" si="391"/>
        <v>AGDLA</v>
      </c>
      <c r="F7901" s="10" t="s">
        <v>10</v>
      </c>
      <c r="G7901" s="10" t="s">
        <v>11</v>
      </c>
      <c r="H7901" s="10">
        <f t="shared" si="392"/>
        <v>2050</v>
      </c>
      <c r="I7901" s="13">
        <f>IND_SavePot!I7901*(1+HLOOKUP(LEFT(D7901,2),$M$9:$AF$15,MATCH(RIGHT(D7901,2),$M$9:$M$15,0),0))^($H7901-IND_SavePot!$H7901)</f>
        <v>9.7912745492117325E-3</v>
      </c>
      <c r="J7901" s="13">
        <f t="shared" si="393"/>
        <v>9.7912745492117325E-3</v>
      </c>
      <c r="K7901" s="2">
        <v>8</v>
      </c>
    </row>
    <row r="7902" spans="3:11">
      <c r="C7902" s="11" t="str">
        <f>IND_SavePot!C7902</f>
        <v>AGRAGEFFEM-16</v>
      </c>
      <c r="D7902" s="11" t="str">
        <f>IND_SavePot!D7902</f>
        <v>AGDEM</v>
      </c>
      <c r="E7902" s="10" t="str">
        <f t="shared" si="391"/>
        <v>AGDEM</v>
      </c>
      <c r="F7902" s="10" t="s">
        <v>10</v>
      </c>
      <c r="G7902" s="10" t="s">
        <v>11</v>
      </c>
      <c r="H7902" s="10">
        <f t="shared" si="392"/>
        <v>2050</v>
      </c>
      <c r="I7902" s="13">
        <f>IND_SavePot!I7902*(1+HLOOKUP(LEFT(D7902,2),$M$9:$AF$15,MATCH(RIGHT(D7902,2),$M$9:$M$15,0),0))^($H7902-IND_SavePot!$H7902)</f>
        <v>5.1384010162617713E-3</v>
      </c>
      <c r="J7902" s="13">
        <f t="shared" si="393"/>
        <v>5.1384010162617713E-3</v>
      </c>
      <c r="K7902" s="2">
        <v>8</v>
      </c>
    </row>
    <row r="7903" spans="3:11">
      <c r="C7903" s="11" t="str">
        <f>IND_SavePot!C7903</f>
        <v>AGRAGEFFTF-16</v>
      </c>
      <c r="D7903" s="11" t="str">
        <f>IND_SavePot!D7903</f>
        <v>AGDTF</v>
      </c>
      <c r="E7903" s="10" t="str">
        <f t="shared" si="391"/>
        <v>AGDTF</v>
      </c>
      <c r="F7903" s="10" t="s">
        <v>10</v>
      </c>
      <c r="G7903" s="10" t="s">
        <v>11</v>
      </c>
      <c r="H7903" s="10">
        <f t="shared" si="392"/>
        <v>2050</v>
      </c>
      <c r="I7903" s="13">
        <f>IND_SavePot!I7903*(1+HLOOKUP(LEFT(D7903,2),$M$9:$AF$15,MATCH(RIGHT(D7903,2),$M$9:$M$15,0),0))^($H7903-IND_SavePot!$H7903)</f>
        <v>6.1847228090847379E-4</v>
      </c>
      <c r="J7903" s="13">
        <f t="shared" si="393"/>
        <v>6.1847228090847379E-4</v>
      </c>
      <c r="K7903" s="2">
        <v>8</v>
      </c>
    </row>
    <row r="7904" spans="3:11">
      <c r="C7904" s="11" t="str">
        <f>IND_SavePot!C7904</f>
        <v>AGRAGEFFPH-17</v>
      </c>
      <c r="D7904" s="11" t="str">
        <f>IND_SavePot!D7904</f>
        <v>AGDPH</v>
      </c>
      <c r="E7904" s="10" t="str">
        <f t="shared" si="391"/>
        <v>AGDPH</v>
      </c>
      <c r="F7904" s="10" t="s">
        <v>10</v>
      </c>
      <c r="G7904" s="10" t="s">
        <v>11</v>
      </c>
      <c r="H7904" s="10">
        <f t="shared" si="392"/>
        <v>2050</v>
      </c>
      <c r="I7904" s="13">
        <f>IND_SavePot!I7904*(1+HLOOKUP(LEFT(D7904,2),$M$9:$AF$15,MATCH(RIGHT(D7904,2),$M$9:$M$15,0),0))^($H7904-IND_SavePot!$H7904)</f>
        <v>1.051349795347112E-2</v>
      </c>
      <c r="J7904" s="13">
        <f t="shared" si="393"/>
        <v>1.051349795347112E-2</v>
      </c>
      <c r="K7904" s="2">
        <v>8</v>
      </c>
    </row>
    <row r="7905" spans="3:11">
      <c r="C7905" s="11" t="str">
        <f>IND_SavePot!C7905</f>
        <v>AGRAGEFFPH-17</v>
      </c>
      <c r="D7905" s="11" t="str">
        <f>IND_SavePot!D7905</f>
        <v>AGDPH</v>
      </c>
      <c r="E7905" s="10" t="str">
        <f t="shared" si="391"/>
        <v>AGDPH</v>
      </c>
      <c r="F7905" s="10" t="s">
        <v>10</v>
      </c>
      <c r="G7905" s="10" t="s">
        <v>11</v>
      </c>
      <c r="H7905" s="10">
        <f t="shared" si="392"/>
        <v>2050</v>
      </c>
      <c r="I7905" s="13">
        <f>IND_SavePot!I7905*(1+HLOOKUP(LEFT(D7905,2),$M$9:$AF$15,MATCH(RIGHT(D7905,2),$M$9:$M$15,0),0))^($H7905-IND_SavePot!$H7905)</f>
        <v>1.051349795347112E-2</v>
      </c>
      <c r="J7905" s="13">
        <f t="shared" si="393"/>
        <v>1.051349795347112E-2</v>
      </c>
      <c r="K7905" s="2">
        <v>8</v>
      </c>
    </row>
    <row r="7906" spans="3:11">
      <c r="C7906" s="11" t="str">
        <f>IND_SavePot!C7906</f>
        <v>AGRAGEFFSH-17</v>
      </c>
      <c r="D7906" s="11" t="str">
        <f>IND_SavePot!D7906</f>
        <v>AGDSH</v>
      </c>
      <c r="E7906" s="10" t="str">
        <f t="shared" si="391"/>
        <v>AGDSH</v>
      </c>
      <c r="F7906" s="10" t="s">
        <v>10</v>
      </c>
      <c r="G7906" s="10" t="s">
        <v>11</v>
      </c>
      <c r="H7906" s="10">
        <f t="shared" si="392"/>
        <v>2050</v>
      </c>
      <c r="I7906" s="13">
        <f>IND_SavePot!I7906*(1+HLOOKUP(LEFT(D7906,2),$M$9:$AF$15,MATCH(RIGHT(D7906,2),$M$9:$M$15,0),0))^($H7906-IND_SavePot!$H7906)</f>
        <v>0</v>
      </c>
      <c r="J7906" s="13">
        <f t="shared" si="393"/>
        <v>0</v>
      </c>
      <c r="K7906" s="2">
        <v>8</v>
      </c>
    </row>
    <row r="7907" spans="3:11">
      <c r="C7907" s="11" t="str">
        <f>IND_SavePot!C7907</f>
        <v>AGRAGEFFLA-17</v>
      </c>
      <c r="D7907" s="11" t="str">
        <f>IND_SavePot!D7907</f>
        <v>AGDLA</v>
      </c>
      <c r="E7907" s="10" t="str">
        <f t="shared" si="391"/>
        <v>AGDLA</v>
      </c>
      <c r="F7907" s="10" t="s">
        <v>10</v>
      </c>
      <c r="G7907" s="10" t="s">
        <v>11</v>
      </c>
      <c r="H7907" s="10">
        <f t="shared" si="392"/>
        <v>2050</v>
      </c>
      <c r="I7907" s="13">
        <f>IND_SavePot!I7907*(1+HLOOKUP(LEFT(D7907,2),$M$9:$AF$15,MATCH(RIGHT(D7907,2),$M$9:$M$15,0),0))^($H7907-IND_SavePot!$H7907)</f>
        <v>9.7912745492116961E-3</v>
      </c>
      <c r="J7907" s="13">
        <f t="shared" si="393"/>
        <v>9.7912745492116961E-3</v>
      </c>
      <c r="K7907" s="2">
        <v>8</v>
      </c>
    </row>
    <row r="7908" spans="3:11">
      <c r="C7908" s="11" t="str">
        <f>IND_SavePot!C7908</f>
        <v>AGRAGEFFEM-17</v>
      </c>
      <c r="D7908" s="11" t="str">
        <f>IND_SavePot!D7908</f>
        <v>AGDEM</v>
      </c>
      <c r="E7908" s="10" t="str">
        <f t="shared" si="391"/>
        <v>AGDEM</v>
      </c>
      <c r="F7908" s="10" t="s">
        <v>10</v>
      </c>
      <c r="G7908" s="10" t="s">
        <v>11</v>
      </c>
      <c r="H7908" s="10">
        <f t="shared" si="392"/>
        <v>2050</v>
      </c>
      <c r="I7908" s="13">
        <f>IND_SavePot!I7908*(1+HLOOKUP(LEFT(D7908,2),$M$9:$AF$15,MATCH(RIGHT(D7908,2),$M$9:$M$15,0),0))^($H7908-IND_SavePot!$H7908)</f>
        <v>5.1384010162617505E-3</v>
      </c>
      <c r="J7908" s="13">
        <f t="shared" si="393"/>
        <v>5.1384010162617505E-3</v>
      </c>
      <c r="K7908" s="2">
        <v>8</v>
      </c>
    </row>
    <row r="7909" spans="3:11">
      <c r="C7909" s="11" t="str">
        <f>IND_SavePot!C7909</f>
        <v>AGRAGEFFTF-17</v>
      </c>
      <c r="D7909" s="11" t="str">
        <f>IND_SavePot!D7909</f>
        <v>AGDTF</v>
      </c>
      <c r="E7909" s="10" t="str">
        <f t="shared" si="391"/>
        <v>AGDTF</v>
      </c>
      <c r="F7909" s="10" t="s">
        <v>10</v>
      </c>
      <c r="G7909" s="10" t="s">
        <v>11</v>
      </c>
      <c r="H7909" s="10">
        <f t="shared" si="392"/>
        <v>2050</v>
      </c>
      <c r="I7909" s="13">
        <f>IND_SavePot!I7909*(1+HLOOKUP(LEFT(D7909,2),$M$9:$AF$15,MATCH(RIGHT(D7909,2),$M$9:$M$15,0),0))^($H7909-IND_SavePot!$H7909)</f>
        <v>6.1847228090847065E-4</v>
      </c>
      <c r="J7909" s="13">
        <f t="shared" si="393"/>
        <v>6.1847228090847065E-4</v>
      </c>
      <c r="K7909" s="2">
        <v>8</v>
      </c>
    </row>
    <row r="7910" spans="3:11">
      <c r="C7910" s="11" t="str">
        <f>IND_SavePot!C7910</f>
        <v>AGRAGEFFPH-18</v>
      </c>
      <c r="D7910" s="11" t="str">
        <f>IND_SavePot!D7910</f>
        <v>AGDPH</v>
      </c>
      <c r="E7910" s="10" t="str">
        <f t="shared" si="391"/>
        <v>AGDPH</v>
      </c>
      <c r="F7910" s="10" t="s">
        <v>10</v>
      </c>
      <c r="G7910" s="10" t="s">
        <v>11</v>
      </c>
      <c r="H7910" s="10">
        <f t="shared" si="392"/>
        <v>2050</v>
      </c>
      <c r="I7910" s="13">
        <f>IND_SavePot!I7910*(1+HLOOKUP(LEFT(D7910,2),$M$9:$AF$15,MATCH(RIGHT(D7910,2),$M$9:$M$15,0),0))^($H7910-IND_SavePot!$H7910)</f>
        <v>1.051349795347117E-2</v>
      </c>
      <c r="J7910" s="13">
        <f t="shared" si="393"/>
        <v>1.051349795347117E-2</v>
      </c>
      <c r="K7910" s="2">
        <v>8</v>
      </c>
    </row>
    <row r="7911" spans="3:11">
      <c r="C7911" s="11" t="str">
        <f>IND_SavePot!C7911</f>
        <v>AGRAGEFFPH-18</v>
      </c>
      <c r="D7911" s="11" t="str">
        <f>IND_SavePot!D7911</f>
        <v>AGDPH</v>
      </c>
      <c r="E7911" s="10" t="str">
        <f t="shared" si="391"/>
        <v>AGDPH</v>
      </c>
      <c r="F7911" s="10" t="s">
        <v>10</v>
      </c>
      <c r="G7911" s="10" t="s">
        <v>11</v>
      </c>
      <c r="H7911" s="10">
        <f t="shared" si="392"/>
        <v>2050</v>
      </c>
      <c r="I7911" s="13">
        <f>IND_SavePot!I7911*(1+HLOOKUP(LEFT(D7911,2),$M$9:$AF$15,MATCH(RIGHT(D7911,2),$M$9:$M$15,0),0))^($H7911-IND_SavePot!$H7911)</f>
        <v>1.051349795347117E-2</v>
      </c>
      <c r="J7911" s="13">
        <f t="shared" si="393"/>
        <v>1.051349795347117E-2</v>
      </c>
      <c r="K7911" s="2">
        <v>8</v>
      </c>
    </row>
    <row r="7912" spans="3:11">
      <c r="C7912" s="11" t="str">
        <f>IND_SavePot!C7912</f>
        <v>AGRAGEFFSH-18</v>
      </c>
      <c r="D7912" s="11" t="str">
        <f>IND_SavePot!D7912</f>
        <v>AGDSH</v>
      </c>
      <c r="E7912" s="10" t="str">
        <f t="shared" si="391"/>
        <v>AGDSH</v>
      </c>
      <c r="F7912" s="10" t="s">
        <v>10</v>
      </c>
      <c r="G7912" s="10" t="s">
        <v>11</v>
      </c>
      <c r="H7912" s="10">
        <f t="shared" si="392"/>
        <v>2050</v>
      </c>
      <c r="I7912" s="13">
        <f>IND_SavePot!I7912*(1+HLOOKUP(LEFT(D7912,2),$M$9:$AF$15,MATCH(RIGHT(D7912,2),$M$9:$M$15,0),0))^($H7912-IND_SavePot!$H7912)</f>
        <v>0</v>
      </c>
      <c r="J7912" s="13">
        <f t="shared" si="393"/>
        <v>0</v>
      </c>
      <c r="K7912" s="2">
        <v>8</v>
      </c>
    </row>
    <row r="7913" spans="3:11">
      <c r="C7913" s="11" t="str">
        <f>IND_SavePot!C7913</f>
        <v>AGRAGEFFLA-18</v>
      </c>
      <c r="D7913" s="11" t="str">
        <f>IND_SavePot!D7913</f>
        <v>AGDLA</v>
      </c>
      <c r="E7913" s="10" t="str">
        <f t="shared" si="391"/>
        <v>AGDLA</v>
      </c>
      <c r="F7913" s="10" t="s">
        <v>10</v>
      </c>
      <c r="G7913" s="10" t="s">
        <v>11</v>
      </c>
      <c r="H7913" s="10">
        <f t="shared" si="392"/>
        <v>2050</v>
      </c>
      <c r="I7913" s="13">
        <f>IND_SavePot!I7913*(1+HLOOKUP(LEFT(D7913,2),$M$9:$AF$15,MATCH(RIGHT(D7913,2),$M$9:$M$15,0),0))^($H7913-IND_SavePot!$H7913)</f>
        <v>9.7912745492117325E-3</v>
      </c>
      <c r="J7913" s="13">
        <f t="shared" si="393"/>
        <v>9.7912745492117325E-3</v>
      </c>
      <c r="K7913" s="2">
        <v>7</v>
      </c>
    </row>
    <row r="7914" spans="3:11">
      <c r="C7914" s="11" t="str">
        <f>IND_SavePot!C7914</f>
        <v>AGRAGEFFEM-18</v>
      </c>
      <c r="D7914" s="11" t="str">
        <f>IND_SavePot!D7914</f>
        <v>AGDEM</v>
      </c>
      <c r="E7914" s="10" t="str">
        <f t="shared" si="391"/>
        <v>AGDEM</v>
      </c>
      <c r="F7914" s="10" t="s">
        <v>10</v>
      </c>
      <c r="G7914" s="10" t="s">
        <v>11</v>
      </c>
      <c r="H7914" s="10">
        <f t="shared" si="392"/>
        <v>2050</v>
      </c>
      <c r="I7914" s="13">
        <f>IND_SavePot!I7914*(1+HLOOKUP(LEFT(D7914,2),$M$9:$AF$15,MATCH(RIGHT(D7914,2),$M$9:$M$15,0),0))^($H7914-IND_SavePot!$H7914)</f>
        <v>5.1384010162617609E-3</v>
      </c>
      <c r="J7914" s="13">
        <f t="shared" si="393"/>
        <v>5.1384010162617609E-3</v>
      </c>
      <c r="K7914" s="2">
        <v>7</v>
      </c>
    </row>
    <row r="7915" spans="3:11">
      <c r="C7915" s="11" t="str">
        <f>IND_SavePot!C7915</f>
        <v>AGRAGEFFTF-18</v>
      </c>
      <c r="D7915" s="11" t="str">
        <f>IND_SavePot!D7915</f>
        <v>AGDTF</v>
      </c>
      <c r="E7915" s="10" t="str">
        <f t="shared" si="391"/>
        <v>AGDTF</v>
      </c>
      <c r="F7915" s="10" t="s">
        <v>10</v>
      </c>
      <c r="G7915" s="10" t="s">
        <v>11</v>
      </c>
      <c r="H7915" s="10">
        <f t="shared" si="392"/>
        <v>2050</v>
      </c>
      <c r="I7915" s="13">
        <f>IND_SavePot!I7915*(1+HLOOKUP(LEFT(D7915,2),$M$9:$AF$15,MATCH(RIGHT(D7915,2),$M$9:$M$15,0),0))^($H7915-IND_SavePot!$H7915)</f>
        <v>6.1847228090847065E-4</v>
      </c>
      <c r="J7915" s="13">
        <f t="shared" si="393"/>
        <v>6.1847228090847065E-4</v>
      </c>
      <c r="K7915" s="2">
        <v>8</v>
      </c>
    </row>
    <row r="7916" spans="3:11">
      <c r="C7916" s="11" t="str">
        <f>IND_SavePot!C7916</f>
        <v>AGRAGEFFPH-19</v>
      </c>
      <c r="D7916" s="11" t="str">
        <f>IND_SavePot!D7916</f>
        <v>AGDPH</v>
      </c>
      <c r="E7916" s="10" t="str">
        <f t="shared" si="391"/>
        <v>AGDPH</v>
      </c>
      <c r="F7916" s="10" t="s">
        <v>10</v>
      </c>
      <c r="G7916" s="10" t="s">
        <v>11</v>
      </c>
      <c r="H7916" s="10">
        <f t="shared" si="392"/>
        <v>2050</v>
      </c>
      <c r="I7916" s="13">
        <f>IND_SavePot!I7916*(1+HLOOKUP(LEFT(D7916,2),$M$9:$AF$15,MATCH(RIGHT(D7916,2),$M$9:$M$15,0),0))^($H7916-IND_SavePot!$H7916)</f>
        <v>1.051349795347112E-2</v>
      </c>
      <c r="J7916" s="13">
        <f t="shared" si="393"/>
        <v>1.051349795347112E-2</v>
      </c>
      <c r="K7916" s="2">
        <v>8</v>
      </c>
    </row>
    <row r="7917" spans="3:11">
      <c r="C7917" s="11" t="str">
        <f>IND_SavePot!C7917</f>
        <v>AGRAGEFFPH-19</v>
      </c>
      <c r="D7917" s="11" t="str">
        <f>IND_SavePot!D7917</f>
        <v>AGDPH</v>
      </c>
      <c r="E7917" s="10" t="str">
        <f t="shared" si="391"/>
        <v>AGDPH</v>
      </c>
      <c r="F7917" s="10" t="s">
        <v>10</v>
      </c>
      <c r="G7917" s="10" t="s">
        <v>11</v>
      </c>
      <c r="H7917" s="10">
        <f t="shared" si="392"/>
        <v>2050</v>
      </c>
      <c r="I7917" s="13">
        <f>IND_SavePot!I7917*(1+HLOOKUP(LEFT(D7917,2),$M$9:$AF$15,MATCH(RIGHT(D7917,2),$M$9:$M$15,0),0))^($H7917-IND_SavePot!$H7917)</f>
        <v>1.051349795347112E-2</v>
      </c>
      <c r="J7917" s="13">
        <f t="shared" si="393"/>
        <v>1.051349795347112E-2</v>
      </c>
      <c r="K7917" s="2">
        <v>8</v>
      </c>
    </row>
    <row r="7918" spans="3:11">
      <c r="C7918" s="11" t="str">
        <f>IND_SavePot!C7918</f>
        <v>AGRAGEFFSH-19</v>
      </c>
      <c r="D7918" s="11" t="str">
        <f>IND_SavePot!D7918</f>
        <v>AGDSH</v>
      </c>
      <c r="E7918" s="10" t="str">
        <f t="shared" si="391"/>
        <v>AGDSH</v>
      </c>
      <c r="F7918" s="10" t="s">
        <v>10</v>
      </c>
      <c r="G7918" s="10" t="s">
        <v>11</v>
      </c>
      <c r="H7918" s="10">
        <f t="shared" si="392"/>
        <v>2050</v>
      </c>
      <c r="I7918" s="13">
        <f>IND_SavePot!I7918*(1+HLOOKUP(LEFT(D7918,2),$M$9:$AF$15,MATCH(RIGHT(D7918,2),$M$9:$M$15,0),0))^($H7918-IND_SavePot!$H7918)</f>
        <v>0</v>
      </c>
      <c r="J7918" s="13">
        <f t="shared" si="393"/>
        <v>0</v>
      </c>
      <c r="K7918" s="2">
        <v>8</v>
      </c>
    </row>
    <row r="7919" spans="3:11">
      <c r="C7919" s="11" t="str">
        <f>IND_SavePot!C7919</f>
        <v>AGRAGEFFLA-19</v>
      </c>
      <c r="D7919" s="11" t="str">
        <f>IND_SavePot!D7919</f>
        <v>AGDLA</v>
      </c>
      <c r="E7919" s="10" t="str">
        <f t="shared" si="391"/>
        <v>AGDLA</v>
      </c>
      <c r="F7919" s="10" t="s">
        <v>10</v>
      </c>
      <c r="G7919" s="10" t="s">
        <v>11</v>
      </c>
      <c r="H7919" s="10">
        <f t="shared" si="392"/>
        <v>2050</v>
      </c>
      <c r="I7919" s="13">
        <f>IND_SavePot!I7919*(1+HLOOKUP(LEFT(D7919,2),$M$9:$AF$15,MATCH(RIGHT(D7919,2),$M$9:$M$15,0),0))^($H7919-IND_SavePot!$H7919)</f>
        <v>9.7912745492116961E-3</v>
      </c>
      <c r="J7919" s="13">
        <f t="shared" si="393"/>
        <v>9.7912745492116961E-3</v>
      </c>
      <c r="K7919" s="2">
        <v>6</v>
      </c>
    </row>
    <row r="7920" spans="3:11">
      <c r="C7920" s="11" t="str">
        <f>IND_SavePot!C7920</f>
        <v>AGRAGEFFEM-19</v>
      </c>
      <c r="D7920" s="11" t="str">
        <f>IND_SavePot!D7920</f>
        <v>AGDEM</v>
      </c>
      <c r="E7920" s="10" t="str">
        <f t="shared" si="391"/>
        <v>AGDEM</v>
      </c>
      <c r="F7920" s="10" t="s">
        <v>10</v>
      </c>
      <c r="G7920" s="10" t="s">
        <v>11</v>
      </c>
      <c r="H7920" s="10">
        <f t="shared" si="392"/>
        <v>2050</v>
      </c>
      <c r="I7920" s="13">
        <f>IND_SavePot!I7920*(1+HLOOKUP(LEFT(D7920,2),$M$9:$AF$15,MATCH(RIGHT(D7920,2),$M$9:$M$15,0),0))^($H7920-IND_SavePot!$H7920)</f>
        <v>5.1384010162617401E-3</v>
      </c>
      <c r="J7920" s="13">
        <f t="shared" si="393"/>
        <v>5.1384010162617401E-3</v>
      </c>
      <c r="K7920" s="2">
        <v>6</v>
      </c>
    </row>
    <row r="7921" spans="3:11">
      <c r="C7921" s="11" t="str">
        <f>IND_SavePot!C7921</f>
        <v>AGRAGEFFTF-19</v>
      </c>
      <c r="D7921" s="11" t="str">
        <f>IND_SavePot!D7921</f>
        <v>AGDTF</v>
      </c>
      <c r="E7921" s="10" t="str">
        <f t="shared" si="391"/>
        <v>AGDTF</v>
      </c>
      <c r="F7921" s="10" t="s">
        <v>10</v>
      </c>
      <c r="G7921" s="10" t="s">
        <v>11</v>
      </c>
      <c r="H7921" s="10">
        <f t="shared" si="392"/>
        <v>2050</v>
      </c>
      <c r="I7921" s="13">
        <f>IND_SavePot!I7921*(1+HLOOKUP(LEFT(D7921,2),$M$9:$AF$15,MATCH(RIGHT(D7921,2),$M$9:$M$15,0),0))^($H7921-IND_SavePot!$H7921)</f>
        <v>6.1847228090847379E-4</v>
      </c>
      <c r="J7921" s="13">
        <f t="shared" si="393"/>
        <v>6.1847228090847379E-4</v>
      </c>
      <c r="K7921" s="2">
        <v>8</v>
      </c>
    </row>
    <row r="7922" spans="3:11">
      <c r="C7922" s="11" t="str">
        <f>IND_SavePot!C7922</f>
        <v>AGRAGEFFPH-20</v>
      </c>
      <c r="D7922" s="11" t="str">
        <f>IND_SavePot!D7922</f>
        <v>AGDPH</v>
      </c>
      <c r="E7922" s="10" t="str">
        <f t="shared" si="391"/>
        <v>AGDPH</v>
      </c>
      <c r="F7922" s="10" t="s">
        <v>10</v>
      </c>
      <c r="G7922" s="10" t="s">
        <v>11</v>
      </c>
      <c r="H7922" s="10">
        <f t="shared" si="392"/>
        <v>2050</v>
      </c>
      <c r="I7922" s="13">
        <f>IND_SavePot!I7922*(1+HLOOKUP(LEFT(D7922,2),$M$9:$AF$15,MATCH(RIGHT(D7922,2),$M$9:$M$15,0),0))^($H7922-IND_SavePot!$H7922)</f>
        <v>1.051349795347117E-2</v>
      </c>
      <c r="J7922" s="13">
        <f t="shared" si="393"/>
        <v>1.051349795347117E-2</v>
      </c>
      <c r="K7922" s="2">
        <v>8</v>
      </c>
    </row>
    <row r="7923" spans="3:11">
      <c r="C7923" s="11" t="str">
        <f>IND_SavePot!C7923</f>
        <v>AGRAGEFFPH-20</v>
      </c>
      <c r="D7923" s="11" t="str">
        <f>IND_SavePot!D7923</f>
        <v>AGDPH</v>
      </c>
      <c r="E7923" s="10" t="str">
        <f t="shared" si="391"/>
        <v>AGDPH</v>
      </c>
      <c r="F7923" s="10" t="s">
        <v>10</v>
      </c>
      <c r="G7923" s="10" t="s">
        <v>11</v>
      </c>
      <c r="H7923" s="10">
        <f t="shared" si="392"/>
        <v>2050</v>
      </c>
      <c r="I7923" s="13">
        <f>IND_SavePot!I7923*(1+HLOOKUP(LEFT(D7923,2),$M$9:$AF$15,MATCH(RIGHT(D7923,2),$M$9:$M$15,0),0))^($H7923-IND_SavePot!$H7923)</f>
        <v>1.051349795347117E-2</v>
      </c>
      <c r="J7923" s="13">
        <f t="shared" si="393"/>
        <v>1.051349795347117E-2</v>
      </c>
      <c r="K7923" s="2">
        <v>8</v>
      </c>
    </row>
    <row r="7924" spans="3:11">
      <c r="C7924" s="11" t="str">
        <f>IND_SavePot!C7924</f>
        <v>AGRAGEFFSH-20</v>
      </c>
      <c r="D7924" s="11" t="str">
        <f>IND_SavePot!D7924</f>
        <v>AGDSH</v>
      </c>
      <c r="E7924" s="10" t="str">
        <f t="shared" si="391"/>
        <v>AGDSH</v>
      </c>
      <c r="F7924" s="10" t="s">
        <v>10</v>
      </c>
      <c r="G7924" s="10" t="s">
        <v>11</v>
      </c>
      <c r="H7924" s="10">
        <f t="shared" si="392"/>
        <v>2050</v>
      </c>
      <c r="I7924" s="13">
        <f>IND_SavePot!I7924*(1+HLOOKUP(LEFT(D7924,2),$M$9:$AF$15,MATCH(RIGHT(D7924,2),$M$9:$M$15,0),0))^($H7924-IND_SavePot!$H7924)</f>
        <v>0</v>
      </c>
      <c r="J7924" s="13">
        <f t="shared" si="393"/>
        <v>0</v>
      </c>
      <c r="K7924" s="2">
        <v>8</v>
      </c>
    </row>
    <row r="7925" spans="3:11">
      <c r="C7925" s="11" t="str">
        <f>IND_SavePot!C7925</f>
        <v>AGRAGEFFLA-20</v>
      </c>
      <c r="D7925" s="11" t="str">
        <f>IND_SavePot!D7925</f>
        <v>AGDLA</v>
      </c>
      <c r="E7925" s="10" t="str">
        <f t="shared" si="391"/>
        <v>AGDLA</v>
      </c>
      <c r="F7925" s="10" t="s">
        <v>10</v>
      </c>
      <c r="G7925" s="10" t="s">
        <v>11</v>
      </c>
      <c r="H7925" s="10">
        <f t="shared" si="392"/>
        <v>2050</v>
      </c>
      <c r="I7925" s="13">
        <f>IND_SavePot!I7925*(1+HLOOKUP(LEFT(D7925,2),$M$9:$AF$15,MATCH(RIGHT(D7925,2),$M$9:$M$15,0),0))^($H7925-IND_SavePot!$H7925)</f>
        <v>9.7912745492117325E-3</v>
      </c>
      <c r="J7925" s="13">
        <f t="shared" si="393"/>
        <v>9.7912745492117325E-3</v>
      </c>
      <c r="K7925" s="2">
        <v>6</v>
      </c>
    </row>
    <row r="7926" spans="3:11">
      <c r="C7926" s="11" t="str">
        <f>IND_SavePot!C7926</f>
        <v>AGRAGEFFEM-20</v>
      </c>
      <c r="D7926" s="11" t="str">
        <f>IND_SavePot!D7926</f>
        <v>AGDEM</v>
      </c>
      <c r="E7926" s="10" t="str">
        <f t="shared" si="391"/>
        <v>AGDEM</v>
      </c>
      <c r="F7926" s="10" t="s">
        <v>10</v>
      </c>
      <c r="G7926" s="10" t="s">
        <v>11</v>
      </c>
      <c r="H7926" s="10">
        <f t="shared" si="392"/>
        <v>2050</v>
      </c>
      <c r="I7926" s="13">
        <f>IND_SavePot!I7926*(1+HLOOKUP(LEFT(D7926,2),$M$9:$AF$15,MATCH(RIGHT(D7926,2),$M$9:$M$15,0),0))^($H7926-IND_SavePot!$H7926)</f>
        <v>5.1384010162617713E-3</v>
      </c>
      <c r="J7926" s="13">
        <f t="shared" si="393"/>
        <v>5.1384010162617713E-3</v>
      </c>
      <c r="K7926" s="2">
        <v>6</v>
      </c>
    </row>
    <row r="7927" spans="3:11">
      <c r="C7927" s="11" t="str">
        <f>IND_SavePot!C7927</f>
        <v>AGRAGEFFTF-20</v>
      </c>
      <c r="D7927" s="11" t="str">
        <f>IND_SavePot!D7927</f>
        <v>AGDTF</v>
      </c>
      <c r="E7927" s="10" t="str">
        <f t="shared" si="391"/>
        <v>AGDTF</v>
      </c>
      <c r="F7927" s="10" t="s">
        <v>10</v>
      </c>
      <c r="G7927" s="10" t="s">
        <v>11</v>
      </c>
      <c r="H7927" s="10">
        <f t="shared" si="392"/>
        <v>2050</v>
      </c>
      <c r="I7927" s="13">
        <f>IND_SavePot!I7927*(1+HLOOKUP(LEFT(D7927,2),$M$9:$AF$15,MATCH(RIGHT(D7927,2),$M$9:$M$15,0),0))^($H7927-IND_SavePot!$H7927)</f>
        <v>6.1847228090847065E-4</v>
      </c>
      <c r="J7927" s="13">
        <f t="shared" si="393"/>
        <v>6.1847228090847065E-4</v>
      </c>
      <c r="K7927" s="2">
        <v>8</v>
      </c>
    </row>
    <row r="7928" spans="3:11">
      <c r="C7928" s="11" t="str">
        <f>IND_SavePot!C7928</f>
        <v>AGRAGEFFPH-21</v>
      </c>
      <c r="D7928" s="11" t="str">
        <f>IND_SavePot!D7928</f>
        <v>AGDPH</v>
      </c>
      <c r="E7928" s="10" t="str">
        <f t="shared" si="391"/>
        <v>AGDPH</v>
      </c>
      <c r="F7928" s="10" t="s">
        <v>10</v>
      </c>
      <c r="G7928" s="10" t="s">
        <v>11</v>
      </c>
      <c r="H7928" s="10">
        <f t="shared" si="392"/>
        <v>2050</v>
      </c>
      <c r="I7928" s="13">
        <f>IND_SavePot!I7928*(1+HLOOKUP(LEFT(D7928,2),$M$9:$AF$15,MATCH(RIGHT(D7928,2),$M$9:$M$15,0),0))^($H7928-IND_SavePot!$H7928)</f>
        <v>7.4397842525679419E-3</v>
      </c>
      <c r="J7928" s="13">
        <f t="shared" si="393"/>
        <v>7.4397842525679419E-3</v>
      </c>
      <c r="K7928" s="2">
        <v>8</v>
      </c>
    </row>
    <row r="7929" spans="3:11">
      <c r="C7929" s="11" t="str">
        <f>IND_SavePot!C7929</f>
        <v>AGRAGEFFPH-21</v>
      </c>
      <c r="D7929" s="11" t="str">
        <f>IND_SavePot!D7929</f>
        <v>AGDPH</v>
      </c>
      <c r="E7929" s="10" t="str">
        <f t="shared" si="391"/>
        <v>AGDPH</v>
      </c>
      <c r="F7929" s="10" t="s">
        <v>10</v>
      </c>
      <c r="G7929" s="10" t="s">
        <v>11</v>
      </c>
      <c r="H7929" s="10">
        <f t="shared" si="392"/>
        <v>2050</v>
      </c>
      <c r="I7929" s="13">
        <f>IND_SavePot!I7929*(1+HLOOKUP(LEFT(D7929,2),$M$9:$AF$15,MATCH(RIGHT(D7929,2),$M$9:$M$15,0),0))^($H7929-IND_SavePot!$H7929)</f>
        <v>7.4397842525679419E-3</v>
      </c>
      <c r="J7929" s="13">
        <f t="shared" si="393"/>
        <v>7.4397842525679419E-3</v>
      </c>
      <c r="K7929" s="2">
        <v>8</v>
      </c>
    </row>
    <row r="7930" spans="3:11">
      <c r="C7930" s="11" t="str">
        <f>IND_SavePot!C7930</f>
        <v>AGRAGEFFSH-21</v>
      </c>
      <c r="D7930" s="11" t="str">
        <f>IND_SavePot!D7930</f>
        <v>AGDSH</v>
      </c>
      <c r="E7930" s="10" t="str">
        <f t="shared" si="391"/>
        <v>AGDSH</v>
      </c>
      <c r="F7930" s="10" t="s">
        <v>10</v>
      </c>
      <c r="G7930" s="10" t="s">
        <v>11</v>
      </c>
      <c r="H7930" s="10">
        <f t="shared" si="392"/>
        <v>2050</v>
      </c>
      <c r="I7930" s="13">
        <f>IND_SavePot!I7930*(1+HLOOKUP(LEFT(D7930,2),$M$9:$AF$15,MATCH(RIGHT(D7930,2),$M$9:$M$15,0),0))^($H7930-IND_SavePot!$H7930)</f>
        <v>0</v>
      </c>
      <c r="J7930" s="13">
        <f t="shared" si="393"/>
        <v>0</v>
      </c>
      <c r="K7930" s="2">
        <v>8</v>
      </c>
    </row>
    <row r="7931" spans="3:11">
      <c r="C7931" s="11" t="str">
        <f>IND_SavePot!C7931</f>
        <v>AGRAGEFFLA-21</v>
      </c>
      <c r="D7931" s="11" t="str">
        <f>IND_SavePot!D7931</f>
        <v>AGDLA</v>
      </c>
      <c r="E7931" s="10" t="str">
        <f t="shared" si="391"/>
        <v>AGDLA</v>
      </c>
      <c r="F7931" s="10" t="s">
        <v>10</v>
      </c>
      <c r="G7931" s="10" t="s">
        <v>11</v>
      </c>
      <c r="H7931" s="10">
        <f t="shared" si="392"/>
        <v>2050</v>
      </c>
      <c r="I7931" s="13">
        <f>IND_SavePot!I7931*(1+HLOOKUP(LEFT(D7931,2),$M$9:$AF$15,MATCH(RIGHT(D7931,2),$M$9:$M$15,0),0))^($H7931-IND_SavePot!$H7931)</f>
        <v>4.9173085283402869E-3</v>
      </c>
      <c r="J7931" s="13">
        <f t="shared" si="393"/>
        <v>4.9173085283402869E-3</v>
      </c>
      <c r="K7931" s="2">
        <v>5</v>
      </c>
    </row>
    <row r="7932" spans="3:11">
      <c r="C7932" s="11" t="str">
        <f>IND_SavePot!C7932</f>
        <v>AGRAGEFFEM-21</v>
      </c>
      <c r="D7932" s="11" t="str">
        <f>IND_SavePot!D7932</f>
        <v>AGDEM</v>
      </c>
      <c r="E7932" s="10" t="str">
        <f t="shared" si="391"/>
        <v>AGDEM</v>
      </c>
      <c r="F7932" s="10" t="s">
        <v>10</v>
      </c>
      <c r="G7932" s="10" t="s">
        <v>11</v>
      </c>
      <c r="H7932" s="10">
        <f t="shared" si="392"/>
        <v>2050</v>
      </c>
      <c r="I7932" s="13">
        <f>IND_SavePot!I7932*(1+HLOOKUP(LEFT(D7932,2),$M$9:$AF$15,MATCH(RIGHT(D7932,2),$M$9:$M$15,0),0))^($H7932-IND_SavePot!$H7932)</f>
        <v>3.7721607173287833E-3</v>
      </c>
      <c r="J7932" s="13">
        <f t="shared" si="393"/>
        <v>3.7721607173287833E-3</v>
      </c>
      <c r="K7932" s="2">
        <v>5</v>
      </c>
    </row>
    <row r="7933" spans="3:11">
      <c r="C7933" s="11" t="str">
        <f>IND_SavePot!C7933</f>
        <v>AGRAGEFFTF-21</v>
      </c>
      <c r="D7933" s="11" t="str">
        <f>IND_SavePot!D7933</f>
        <v>AGDTF</v>
      </c>
      <c r="E7933" s="10" t="str">
        <f t="shared" si="391"/>
        <v>AGDTF</v>
      </c>
      <c r="F7933" s="10" t="s">
        <v>10</v>
      </c>
      <c r="G7933" s="10" t="s">
        <v>11</v>
      </c>
      <c r="H7933" s="10">
        <f t="shared" si="392"/>
        <v>2050</v>
      </c>
      <c r="I7933" s="13">
        <f>IND_SavePot!I7933*(1+HLOOKUP(LEFT(D7933,2),$M$9:$AF$15,MATCH(RIGHT(D7933,2),$M$9:$M$15,0),0))^($H7933-IND_SavePot!$H7933)</f>
        <v>0</v>
      </c>
      <c r="J7933" s="13">
        <f t="shared" si="393"/>
        <v>0</v>
      </c>
      <c r="K7933" s="2">
        <v>8</v>
      </c>
    </row>
    <row r="7934" spans="3:11">
      <c r="C7934" s="11" t="str">
        <f>IND_SavePot!C7934</f>
        <v>AGRAGEFFPH-22</v>
      </c>
      <c r="D7934" s="11" t="str">
        <f>IND_SavePot!D7934</f>
        <v>AGDPH</v>
      </c>
      <c r="E7934" s="10" t="str">
        <f t="shared" si="391"/>
        <v>AGDPH</v>
      </c>
      <c r="F7934" s="10" t="s">
        <v>10</v>
      </c>
      <c r="G7934" s="10" t="s">
        <v>11</v>
      </c>
      <c r="H7934" s="10">
        <f t="shared" si="392"/>
        <v>2050</v>
      </c>
      <c r="I7934" s="13">
        <f>IND_SavePot!I7934*(1+HLOOKUP(LEFT(D7934,2),$M$9:$AF$15,MATCH(RIGHT(D7934,2),$M$9:$M$15,0),0))^($H7934-IND_SavePot!$H7934)</f>
        <v>7.4397842525679176E-3</v>
      </c>
      <c r="J7934" s="13">
        <f t="shared" si="393"/>
        <v>7.4397842525679176E-3</v>
      </c>
      <c r="K7934" s="2">
        <v>8</v>
      </c>
    </row>
    <row r="7935" spans="3:11">
      <c r="C7935" s="11" t="str">
        <f>IND_SavePot!C7935</f>
        <v>AGRAGEFFPH-22</v>
      </c>
      <c r="D7935" s="11" t="str">
        <f>IND_SavePot!D7935</f>
        <v>AGDPH</v>
      </c>
      <c r="E7935" s="10" t="str">
        <f t="shared" si="391"/>
        <v>AGDPH</v>
      </c>
      <c r="F7935" s="10" t="s">
        <v>10</v>
      </c>
      <c r="G7935" s="10" t="s">
        <v>11</v>
      </c>
      <c r="H7935" s="10">
        <f t="shared" si="392"/>
        <v>2050</v>
      </c>
      <c r="I7935" s="13">
        <f>IND_SavePot!I7935*(1+HLOOKUP(LEFT(D7935,2),$M$9:$AF$15,MATCH(RIGHT(D7935,2),$M$9:$M$15,0),0))^($H7935-IND_SavePot!$H7935)</f>
        <v>7.4397842525679176E-3</v>
      </c>
      <c r="J7935" s="13">
        <f t="shared" si="393"/>
        <v>7.4397842525679176E-3</v>
      </c>
      <c r="K7935" s="2">
        <v>8</v>
      </c>
    </row>
    <row r="7936" spans="3:11">
      <c r="C7936" s="11" t="str">
        <f>IND_SavePot!C7936</f>
        <v>AGRAGEFFSH-22</v>
      </c>
      <c r="D7936" s="11" t="str">
        <f>IND_SavePot!D7936</f>
        <v>AGDSH</v>
      </c>
      <c r="E7936" s="10" t="str">
        <f t="shared" ref="E7936:E7999" si="394">D7936</f>
        <v>AGDSH</v>
      </c>
      <c r="F7936" s="10" t="s">
        <v>10</v>
      </c>
      <c r="G7936" s="10" t="s">
        <v>11</v>
      </c>
      <c r="H7936" s="10">
        <f t="shared" ref="H7936:H7999" si="395">H7935</f>
        <v>2050</v>
      </c>
      <c r="I7936" s="13">
        <f>IND_SavePot!I7936*(1+HLOOKUP(LEFT(D7936,2),$M$9:$AF$15,MATCH(RIGHT(D7936,2),$M$9:$M$15,0),0))^($H7936-IND_SavePot!$H7936)</f>
        <v>0</v>
      </c>
      <c r="J7936" s="13">
        <f t="shared" ref="J7936:J7999" si="396">I7936</f>
        <v>0</v>
      </c>
      <c r="K7936" s="2">
        <v>8</v>
      </c>
    </row>
    <row r="7937" spans="3:11">
      <c r="C7937" s="11" t="str">
        <f>IND_SavePot!C7937</f>
        <v>AGRAGEFFLA-22</v>
      </c>
      <c r="D7937" s="11" t="str">
        <f>IND_SavePot!D7937</f>
        <v>AGDLA</v>
      </c>
      <c r="E7937" s="10" t="str">
        <f t="shared" si="394"/>
        <v>AGDLA</v>
      </c>
      <c r="F7937" s="10" t="s">
        <v>10</v>
      </c>
      <c r="G7937" s="10" t="s">
        <v>11</v>
      </c>
      <c r="H7937" s="10">
        <f t="shared" si="395"/>
        <v>2050</v>
      </c>
      <c r="I7937" s="13">
        <f>IND_SavePot!I7937*(1+HLOOKUP(LEFT(D7937,2),$M$9:$AF$15,MATCH(RIGHT(D7937,2),$M$9:$M$15,0),0))^($H7937-IND_SavePot!$H7937)</f>
        <v>4.9173085283402869E-3</v>
      </c>
      <c r="J7937" s="13">
        <f t="shared" si="396"/>
        <v>4.9173085283402869E-3</v>
      </c>
      <c r="K7937" s="2">
        <v>5</v>
      </c>
    </row>
    <row r="7938" spans="3:11">
      <c r="C7938" s="11" t="str">
        <f>IND_SavePot!C7938</f>
        <v>AGRAGEFFEM-22</v>
      </c>
      <c r="D7938" s="11" t="str">
        <f>IND_SavePot!D7938</f>
        <v>AGDEM</v>
      </c>
      <c r="E7938" s="10" t="str">
        <f t="shared" si="394"/>
        <v>AGDEM</v>
      </c>
      <c r="F7938" s="10" t="s">
        <v>10</v>
      </c>
      <c r="G7938" s="10" t="s">
        <v>11</v>
      </c>
      <c r="H7938" s="10">
        <f t="shared" si="395"/>
        <v>2050</v>
      </c>
      <c r="I7938" s="13">
        <f>IND_SavePot!I7938*(1+HLOOKUP(LEFT(D7938,2),$M$9:$AF$15,MATCH(RIGHT(D7938,2),$M$9:$M$15,0),0))^($H7938-IND_SavePot!$H7938)</f>
        <v>3.7721607173288462E-3</v>
      </c>
      <c r="J7938" s="13">
        <f t="shared" si="396"/>
        <v>3.7721607173288462E-3</v>
      </c>
      <c r="K7938" s="2">
        <v>5</v>
      </c>
    </row>
    <row r="7939" spans="3:11">
      <c r="C7939" s="11" t="str">
        <f>IND_SavePot!C7939</f>
        <v>AGRAGEFFTF-22</v>
      </c>
      <c r="D7939" s="11" t="str">
        <f>IND_SavePot!D7939</f>
        <v>AGDTF</v>
      </c>
      <c r="E7939" s="10" t="str">
        <f t="shared" si="394"/>
        <v>AGDTF</v>
      </c>
      <c r="F7939" s="10" t="s">
        <v>10</v>
      </c>
      <c r="G7939" s="10" t="s">
        <v>11</v>
      </c>
      <c r="H7939" s="10">
        <f t="shared" si="395"/>
        <v>2050</v>
      </c>
      <c r="I7939" s="13">
        <f>IND_SavePot!I7939*(1+HLOOKUP(LEFT(D7939,2),$M$9:$AF$15,MATCH(RIGHT(D7939,2),$M$9:$M$15,0),0))^($H7939-IND_SavePot!$H7939)</f>
        <v>0</v>
      </c>
      <c r="J7939" s="13">
        <f t="shared" si="396"/>
        <v>0</v>
      </c>
      <c r="K7939" s="2">
        <v>8</v>
      </c>
    </row>
    <row r="7940" spans="3:11">
      <c r="C7940" s="11" t="str">
        <f>IND_SavePot!C7940</f>
        <v>AGRAGEFFPH-23</v>
      </c>
      <c r="D7940" s="11" t="str">
        <f>IND_SavePot!D7940</f>
        <v>AGDPH</v>
      </c>
      <c r="E7940" s="10" t="str">
        <f t="shared" si="394"/>
        <v>AGDPH</v>
      </c>
      <c r="F7940" s="10" t="s">
        <v>10</v>
      </c>
      <c r="G7940" s="10" t="s">
        <v>11</v>
      </c>
      <c r="H7940" s="10">
        <f t="shared" si="395"/>
        <v>2050</v>
      </c>
      <c r="I7940" s="13">
        <f>IND_SavePot!I7940*(1+HLOOKUP(LEFT(D7940,2),$M$9:$AF$15,MATCH(RIGHT(D7940,2),$M$9:$M$15,0),0))^($H7940-IND_SavePot!$H7940)</f>
        <v>7.4397842525679176E-3</v>
      </c>
      <c r="J7940" s="13">
        <f t="shared" si="396"/>
        <v>7.4397842525679176E-3</v>
      </c>
      <c r="K7940" s="2">
        <v>8</v>
      </c>
    </row>
    <row r="7941" spans="3:11">
      <c r="C7941" s="11" t="str">
        <f>IND_SavePot!C7941</f>
        <v>AGRAGEFFPH-23</v>
      </c>
      <c r="D7941" s="11" t="str">
        <f>IND_SavePot!D7941</f>
        <v>AGDPH</v>
      </c>
      <c r="E7941" s="10" t="str">
        <f t="shared" si="394"/>
        <v>AGDPH</v>
      </c>
      <c r="F7941" s="10" t="s">
        <v>10</v>
      </c>
      <c r="G7941" s="10" t="s">
        <v>11</v>
      </c>
      <c r="H7941" s="10">
        <f t="shared" si="395"/>
        <v>2050</v>
      </c>
      <c r="I7941" s="13">
        <f>IND_SavePot!I7941*(1+HLOOKUP(LEFT(D7941,2),$M$9:$AF$15,MATCH(RIGHT(D7941,2),$M$9:$M$15,0),0))^($H7941-IND_SavePot!$H7941)</f>
        <v>7.4397842525679176E-3</v>
      </c>
      <c r="J7941" s="13">
        <f t="shared" si="396"/>
        <v>7.4397842525679176E-3</v>
      </c>
      <c r="K7941" s="2">
        <v>8</v>
      </c>
    </row>
    <row r="7942" spans="3:11">
      <c r="C7942" s="11" t="str">
        <f>IND_SavePot!C7942</f>
        <v>AGRAGEFFSH-23</v>
      </c>
      <c r="D7942" s="11" t="str">
        <f>IND_SavePot!D7942</f>
        <v>AGDSH</v>
      </c>
      <c r="E7942" s="10" t="str">
        <f t="shared" si="394"/>
        <v>AGDSH</v>
      </c>
      <c r="F7942" s="10" t="s">
        <v>10</v>
      </c>
      <c r="G7942" s="10" t="s">
        <v>11</v>
      </c>
      <c r="H7942" s="10">
        <f t="shared" si="395"/>
        <v>2050</v>
      </c>
      <c r="I7942" s="13">
        <f>IND_SavePot!I7942*(1+HLOOKUP(LEFT(D7942,2),$M$9:$AF$15,MATCH(RIGHT(D7942,2),$M$9:$M$15,0),0))^($H7942-IND_SavePot!$H7942)</f>
        <v>0</v>
      </c>
      <c r="J7942" s="13">
        <f t="shared" si="396"/>
        <v>0</v>
      </c>
      <c r="K7942" s="2">
        <v>8</v>
      </c>
    </row>
    <row r="7943" spans="3:11">
      <c r="C7943" s="11" t="str">
        <f>IND_SavePot!C7943</f>
        <v>AGRAGEFFLA-23</v>
      </c>
      <c r="D7943" s="11" t="str">
        <f>IND_SavePot!D7943</f>
        <v>AGDLA</v>
      </c>
      <c r="E7943" s="10" t="str">
        <f t="shared" si="394"/>
        <v>AGDLA</v>
      </c>
      <c r="F7943" s="10" t="s">
        <v>10</v>
      </c>
      <c r="G7943" s="10" t="s">
        <v>11</v>
      </c>
      <c r="H7943" s="10">
        <f t="shared" si="395"/>
        <v>2050</v>
      </c>
      <c r="I7943" s="13">
        <f>IND_SavePot!I7943*(1+HLOOKUP(LEFT(D7943,2),$M$9:$AF$15,MATCH(RIGHT(D7943,2),$M$9:$M$15,0),0))^($H7943-IND_SavePot!$H7943)</f>
        <v>4.9173085283403225E-3</v>
      </c>
      <c r="J7943" s="13">
        <f t="shared" si="396"/>
        <v>4.9173085283403225E-3</v>
      </c>
      <c r="K7943" s="2">
        <v>4</v>
      </c>
    </row>
    <row r="7944" spans="3:11">
      <c r="C7944" s="11" t="str">
        <f>IND_SavePot!C7944</f>
        <v>AGRAGEFFEM-23</v>
      </c>
      <c r="D7944" s="11" t="str">
        <f>IND_SavePot!D7944</f>
        <v>AGDEM</v>
      </c>
      <c r="E7944" s="10" t="str">
        <f t="shared" si="394"/>
        <v>AGDEM</v>
      </c>
      <c r="F7944" s="10" t="s">
        <v>10</v>
      </c>
      <c r="G7944" s="10" t="s">
        <v>11</v>
      </c>
      <c r="H7944" s="10">
        <f t="shared" si="395"/>
        <v>2050</v>
      </c>
      <c r="I7944" s="13">
        <f>IND_SavePot!I7944*(1+HLOOKUP(LEFT(D7944,2),$M$9:$AF$15,MATCH(RIGHT(D7944,2),$M$9:$M$15,0),0))^($H7944-IND_SavePot!$H7944)</f>
        <v>3.7721607173288249E-3</v>
      </c>
      <c r="J7944" s="13">
        <f t="shared" si="396"/>
        <v>3.7721607173288249E-3</v>
      </c>
      <c r="K7944" s="2">
        <v>4</v>
      </c>
    </row>
    <row r="7945" spans="3:11">
      <c r="C7945" s="11" t="str">
        <f>IND_SavePot!C7945</f>
        <v>AGRAGEFFTF-23</v>
      </c>
      <c r="D7945" s="11" t="str">
        <f>IND_SavePot!D7945</f>
        <v>AGDTF</v>
      </c>
      <c r="E7945" s="10" t="str">
        <f t="shared" si="394"/>
        <v>AGDTF</v>
      </c>
      <c r="F7945" s="10" t="s">
        <v>10</v>
      </c>
      <c r="G7945" s="10" t="s">
        <v>11</v>
      </c>
      <c r="H7945" s="10">
        <f t="shared" si="395"/>
        <v>2050</v>
      </c>
      <c r="I7945" s="13">
        <f>IND_SavePot!I7945*(1+HLOOKUP(LEFT(D7945,2),$M$9:$AF$15,MATCH(RIGHT(D7945,2),$M$9:$M$15,0),0))^($H7945-IND_SavePot!$H7945)</f>
        <v>0</v>
      </c>
      <c r="J7945" s="13">
        <f t="shared" si="396"/>
        <v>0</v>
      </c>
      <c r="K7945" s="2">
        <v>8</v>
      </c>
    </row>
    <row r="7946" spans="3:11">
      <c r="C7946" s="11" t="str">
        <f>IND_SavePot!C7946</f>
        <v>AGRAGEFFPH-24</v>
      </c>
      <c r="D7946" s="11" t="str">
        <f>IND_SavePot!D7946</f>
        <v>AGDPH</v>
      </c>
      <c r="E7946" s="10" t="str">
        <f t="shared" si="394"/>
        <v>AGDPH</v>
      </c>
      <c r="F7946" s="10" t="s">
        <v>10</v>
      </c>
      <c r="G7946" s="10" t="s">
        <v>11</v>
      </c>
      <c r="H7946" s="10">
        <f t="shared" si="395"/>
        <v>2050</v>
      </c>
      <c r="I7946" s="13">
        <f>IND_SavePot!I7946*(1+HLOOKUP(LEFT(D7946,2),$M$9:$AF$15,MATCH(RIGHT(D7946,2),$M$9:$M$15,0),0))^($H7946-IND_SavePot!$H7946)</f>
        <v>7.4397842525679176E-3</v>
      </c>
      <c r="J7946" s="13">
        <f t="shared" si="396"/>
        <v>7.4397842525679176E-3</v>
      </c>
      <c r="K7946" s="2">
        <v>8</v>
      </c>
    </row>
    <row r="7947" spans="3:11">
      <c r="C7947" s="11" t="str">
        <f>IND_SavePot!C7947</f>
        <v>AGRAGEFFPH-24</v>
      </c>
      <c r="D7947" s="11" t="str">
        <f>IND_SavePot!D7947</f>
        <v>AGDPH</v>
      </c>
      <c r="E7947" s="10" t="str">
        <f t="shared" si="394"/>
        <v>AGDPH</v>
      </c>
      <c r="F7947" s="10" t="s">
        <v>10</v>
      </c>
      <c r="G7947" s="10" t="s">
        <v>11</v>
      </c>
      <c r="H7947" s="10">
        <f t="shared" si="395"/>
        <v>2050</v>
      </c>
      <c r="I7947" s="13">
        <f>IND_SavePot!I7947*(1+HLOOKUP(LEFT(D7947,2),$M$9:$AF$15,MATCH(RIGHT(D7947,2),$M$9:$M$15,0),0))^($H7947-IND_SavePot!$H7947)</f>
        <v>7.4397842525679176E-3</v>
      </c>
      <c r="J7947" s="13">
        <f t="shared" si="396"/>
        <v>7.4397842525679176E-3</v>
      </c>
      <c r="K7947" s="2">
        <v>8</v>
      </c>
    </row>
    <row r="7948" spans="3:11">
      <c r="C7948" s="11" t="str">
        <f>IND_SavePot!C7948</f>
        <v>AGRAGEFFSH-24</v>
      </c>
      <c r="D7948" s="11" t="str">
        <f>IND_SavePot!D7948</f>
        <v>AGDSH</v>
      </c>
      <c r="E7948" s="10" t="str">
        <f t="shared" si="394"/>
        <v>AGDSH</v>
      </c>
      <c r="F7948" s="10" t="s">
        <v>10</v>
      </c>
      <c r="G7948" s="10" t="s">
        <v>11</v>
      </c>
      <c r="H7948" s="10">
        <f t="shared" si="395"/>
        <v>2050</v>
      </c>
      <c r="I7948" s="13">
        <f>IND_SavePot!I7948*(1+HLOOKUP(LEFT(D7948,2),$M$9:$AF$15,MATCH(RIGHT(D7948,2),$M$9:$M$15,0),0))^($H7948-IND_SavePot!$H7948)</f>
        <v>0</v>
      </c>
      <c r="J7948" s="13">
        <f t="shared" si="396"/>
        <v>0</v>
      </c>
      <c r="K7948" s="2">
        <v>8</v>
      </c>
    </row>
    <row r="7949" spans="3:11">
      <c r="C7949" s="11" t="str">
        <f>IND_SavePot!C7949</f>
        <v>AGRAGEFFLA-24</v>
      </c>
      <c r="D7949" s="11" t="str">
        <f>IND_SavePot!D7949</f>
        <v>AGDLA</v>
      </c>
      <c r="E7949" s="10" t="str">
        <f t="shared" si="394"/>
        <v>AGDLA</v>
      </c>
      <c r="F7949" s="10" t="s">
        <v>10</v>
      </c>
      <c r="G7949" s="10" t="s">
        <v>11</v>
      </c>
      <c r="H7949" s="10">
        <f t="shared" si="395"/>
        <v>2050</v>
      </c>
      <c r="I7949" s="13">
        <f>IND_SavePot!I7949*(1+HLOOKUP(LEFT(D7949,2),$M$9:$AF$15,MATCH(RIGHT(D7949,2),$M$9:$M$15,0),0))^($H7949-IND_SavePot!$H7949)</f>
        <v>4.9173085283403225E-3</v>
      </c>
      <c r="J7949" s="13">
        <f t="shared" si="396"/>
        <v>4.9173085283403225E-3</v>
      </c>
      <c r="K7949" s="2">
        <v>4</v>
      </c>
    </row>
    <row r="7950" spans="3:11">
      <c r="C7950" s="11" t="str">
        <f>IND_SavePot!C7950</f>
        <v>AGRAGEFFEM-24</v>
      </c>
      <c r="D7950" s="11" t="str">
        <f>IND_SavePot!D7950</f>
        <v>AGDEM</v>
      </c>
      <c r="E7950" s="10" t="str">
        <f t="shared" si="394"/>
        <v>AGDEM</v>
      </c>
      <c r="F7950" s="10" t="s">
        <v>10</v>
      </c>
      <c r="G7950" s="10" t="s">
        <v>11</v>
      </c>
      <c r="H7950" s="10">
        <f t="shared" si="395"/>
        <v>2050</v>
      </c>
      <c r="I7950" s="13">
        <f>IND_SavePot!I7950*(1+HLOOKUP(LEFT(D7950,2),$M$9:$AF$15,MATCH(RIGHT(D7950,2),$M$9:$M$15,0),0))^($H7950-IND_SavePot!$H7950)</f>
        <v>3.7721607173288462E-3</v>
      </c>
      <c r="J7950" s="13">
        <f t="shared" si="396"/>
        <v>3.7721607173288462E-3</v>
      </c>
      <c r="K7950" s="2">
        <v>4</v>
      </c>
    </row>
    <row r="7951" spans="3:11">
      <c r="C7951" s="11" t="str">
        <f>IND_SavePot!C7951</f>
        <v>AGRAGEFFTF-24</v>
      </c>
      <c r="D7951" s="11" t="str">
        <f>IND_SavePot!D7951</f>
        <v>AGDTF</v>
      </c>
      <c r="E7951" s="10" t="str">
        <f t="shared" si="394"/>
        <v>AGDTF</v>
      </c>
      <c r="F7951" s="10" t="s">
        <v>10</v>
      </c>
      <c r="G7951" s="10" t="s">
        <v>11</v>
      </c>
      <c r="H7951" s="10">
        <f t="shared" si="395"/>
        <v>2050</v>
      </c>
      <c r="I7951" s="13">
        <f>IND_SavePot!I7951*(1+HLOOKUP(LEFT(D7951,2),$M$9:$AF$15,MATCH(RIGHT(D7951,2),$M$9:$M$15,0),0))^($H7951-IND_SavePot!$H7951)</f>
        <v>0</v>
      </c>
      <c r="J7951" s="13">
        <f t="shared" si="396"/>
        <v>0</v>
      </c>
      <c r="K7951" s="2">
        <v>8</v>
      </c>
    </row>
    <row r="7952" spans="3:11">
      <c r="C7952" s="11" t="str">
        <f>IND_SavePot!C7952</f>
        <v>AGRAGEFFPH-25</v>
      </c>
      <c r="D7952" s="11" t="str">
        <f>IND_SavePot!D7952</f>
        <v>AGDPH</v>
      </c>
      <c r="E7952" s="10" t="str">
        <f t="shared" si="394"/>
        <v>AGDPH</v>
      </c>
      <c r="F7952" s="10" t="s">
        <v>10</v>
      </c>
      <c r="G7952" s="10" t="s">
        <v>11</v>
      </c>
      <c r="H7952" s="10">
        <f t="shared" si="395"/>
        <v>2050</v>
      </c>
      <c r="I7952" s="13">
        <f>IND_SavePot!I7952*(1+HLOOKUP(LEFT(D7952,2),$M$9:$AF$15,MATCH(RIGHT(D7952,2),$M$9:$M$15,0),0))^($H7952-IND_SavePot!$H7952)</f>
        <v>7.4397842525679662E-3</v>
      </c>
      <c r="J7952" s="13">
        <f t="shared" si="396"/>
        <v>7.4397842525679662E-3</v>
      </c>
      <c r="K7952" s="2">
        <v>8</v>
      </c>
    </row>
    <row r="7953" spans="3:11">
      <c r="C7953" s="11" t="str">
        <f>IND_SavePot!C7953</f>
        <v>AGRAGEFFPH-25</v>
      </c>
      <c r="D7953" s="11" t="str">
        <f>IND_SavePot!D7953</f>
        <v>AGDPH</v>
      </c>
      <c r="E7953" s="10" t="str">
        <f t="shared" si="394"/>
        <v>AGDPH</v>
      </c>
      <c r="F7953" s="10" t="s">
        <v>10</v>
      </c>
      <c r="G7953" s="10" t="s">
        <v>11</v>
      </c>
      <c r="H7953" s="10">
        <f t="shared" si="395"/>
        <v>2050</v>
      </c>
      <c r="I7953" s="13">
        <f>IND_SavePot!I7953*(1+HLOOKUP(LEFT(D7953,2),$M$9:$AF$15,MATCH(RIGHT(D7953,2),$M$9:$M$15,0),0))^($H7953-IND_SavePot!$H7953)</f>
        <v>7.4397842525679662E-3</v>
      </c>
      <c r="J7953" s="13">
        <f t="shared" si="396"/>
        <v>7.4397842525679662E-3</v>
      </c>
      <c r="K7953" s="2">
        <v>8</v>
      </c>
    </row>
    <row r="7954" spans="3:11">
      <c r="C7954" s="11" t="str">
        <f>IND_SavePot!C7954</f>
        <v>AGRAGEFFSH-25</v>
      </c>
      <c r="D7954" s="11" t="str">
        <f>IND_SavePot!D7954</f>
        <v>AGDSH</v>
      </c>
      <c r="E7954" s="10" t="str">
        <f t="shared" si="394"/>
        <v>AGDSH</v>
      </c>
      <c r="F7954" s="10" t="s">
        <v>10</v>
      </c>
      <c r="G7954" s="10" t="s">
        <v>11</v>
      </c>
      <c r="H7954" s="10">
        <f t="shared" si="395"/>
        <v>2050</v>
      </c>
      <c r="I7954" s="13">
        <f>IND_SavePot!I7954*(1+HLOOKUP(LEFT(D7954,2),$M$9:$AF$15,MATCH(RIGHT(D7954,2),$M$9:$M$15,0),0))^($H7954-IND_SavePot!$H7954)</f>
        <v>0</v>
      </c>
      <c r="J7954" s="13">
        <f t="shared" si="396"/>
        <v>0</v>
      </c>
      <c r="K7954" s="2">
        <v>8</v>
      </c>
    </row>
    <row r="7955" spans="3:11">
      <c r="C7955" s="11" t="str">
        <f>IND_SavePot!C7955</f>
        <v>AGRAGEFFLA-25</v>
      </c>
      <c r="D7955" s="11" t="str">
        <f>IND_SavePot!D7955</f>
        <v>AGDLA</v>
      </c>
      <c r="E7955" s="10" t="str">
        <f t="shared" si="394"/>
        <v>AGDLA</v>
      </c>
      <c r="F7955" s="10" t="s">
        <v>10</v>
      </c>
      <c r="G7955" s="10" t="s">
        <v>11</v>
      </c>
      <c r="H7955" s="10">
        <f t="shared" si="395"/>
        <v>2050</v>
      </c>
      <c r="I7955" s="13">
        <f>IND_SavePot!I7955*(1+HLOOKUP(LEFT(D7955,2),$M$9:$AF$15,MATCH(RIGHT(D7955,2),$M$9:$M$15,0),0))^($H7955-IND_SavePot!$H7955)</f>
        <v>4.9173085283403225E-3</v>
      </c>
      <c r="J7955" s="13">
        <f t="shared" si="396"/>
        <v>4.9173085283403225E-3</v>
      </c>
      <c r="K7955" s="2">
        <v>3</v>
      </c>
    </row>
    <row r="7956" spans="3:11">
      <c r="C7956" s="11" t="str">
        <f>IND_SavePot!C7956</f>
        <v>AGRAGEFFEM-25</v>
      </c>
      <c r="D7956" s="11" t="str">
        <f>IND_SavePot!D7956</f>
        <v>AGDEM</v>
      </c>
      <c r="E7956" s="10" t="str">
        <f t="shared" si="394"/>
        <v>AGDEM</v>
      </c>
      <c r="F7956" s="10" t="s">
        <v>10</v>
      </c>
      <c r="G7956" s="10" t="s">
        <v>11</v>
      </c>
      <c r="H7956" s="10">
        <f t="shared" si="395"/>
        <v>2050</v>
      </c>
      <c r="I7956" s="13">
        <f>IND_SavePot!I7956*(1+HLOOKUP(LEFT(D7956,2),$M$9:$AF$15,MATCH(RIGHT(D7956,2),$M$9:$M$15,0),0))^($H7956-IND_SavePot!$H7956)</f>
        <v>3.7721607173288462E-3</v>
      </c>
      <c r="J7956" s="13">
        <f t="shared" si="396"/>
        <v>3.7721607173288462E-3</v>
      </c>
      <c r="K7956" s="2">
        <v>3</v>
      </c>
    </row>
    <row r="7957" spans="3:11">
      <c r="C7957" s="11" t="str">
        <f>IND_SavePot!C7957</f>
        <v>AGRAGEFFTF-25</v>
      </c>
      <c r="D7957" s="11" t="str">
        <f>IND_SavePot!D7957</f>
        <v>AGDTF</v>
      </c>
      <c r="E7957" s="10" t="str">
        <f t="shared" si="394"/>
        <v>AGDTF</v>
      </c>
      <c r="F7957" s="10" t="s">
        <v>10</v>
      </c>
      <c r="G7957" s="10" t="s">
        <v>11</v>
      </c>
      <c r="H7957" s="10">
        <f t="shared" si="395"/>
        <v>2050</v>
      </c>
      <c r="I7957" s="13">
        <f>IND_SavePot!I7957*(1+HLOOKUP(LEFT(D7957,2),$M$9:$AF$15,MATCH(RIGHT(D7957,2),$M$9:$M$15,0),0))^($H7957-IND_SavePot!$H7957)</f>
        <v>0</v>
      </c>
      <c r="J7957" s="13">
        <f t="shared" si="396"/>
        <v>0</v>
      </c>
      <c r="K7957" s="2">
        <v>8</v>
      </c>
    </row>
    <row r="7958" spans="3:11">
      <c r="C7958" s="11" t="str">
        <f>IND_SavePot!C7958</f>
        <v>AGRAGEFFPH-26</v>
      </c>
      <c r="D7958" s="11" t="str">
        <f>IND_SavePot!D7958</f>
        <v>AGDPH</v>
      </c>
      <c r="E7958" s="10" t="str">
        <f t="shared" si="394"/>
        <v>AGDPH</v>
      </c>
      <c r="F7958" s="10" t="s">
        <v>10</v>
      </c>
      <c r="G7958" s="10" t="s">
        <v>11</v>
      </c>
      <c r="H7958" s="10">
        <f t="shared" si="395"/>
        <v>2050</v>
      </c>
      <c r="I7958" s="13">
        <f>IND_SavePot!I7958*(1+HLOOKUP(LEFT(D7958,2),$M$9:$AF$15,MATCH(RIGHT(D7958,2),$M$9:$M$15,0),0))^($H7958-IND_SavePot!$H7958)</f>
        <v>7.4397842525678673E-3</v>
      </c>
      <c r="J7958" s="13">
        <f t="shared" si="396"/>
        <v>7.4397842525678673E-3</v>
      </c>
      <c r="K7958" s="2">
        <v>8</v>
      </c>
    </row>
    <row r="7959" spans="3:11">
      <c r="C7959" s="11" t="str">
        <f>IND_SavePot!C7959</f>
        <v>AGRAGEFFPH-26</v>
      </c>
      <c r="D7959" s="11" t="str">
        <f>IND_SavePot!D7959</f>
        <v>AGDPH</v>
      </c>
      <c r="E7959" s="10" t="str">
        <f t="shared" si="394"/>
        <v>AGDPH</v>
      </c>
      <c r="F7959" s="10" t="s">
        <v>10</v>
      </c>
      <c r="G7959" s="10" t="s">
        <v>11</v>
      </c>
      <c r="H7959" s="10">
        <f t="shared" si="395"/>
        <v>2050</v>
      </c>
      <c r="I7959" s="13">
        <f>IND_SavePot!I7959*(1+HLOOKUP(LEFT(D7959,2),$M$9:$AF$15,MATCH(RIGHT(D7959,2),$M$9:$M$15,0),0))^($H7959-IND_SavePot!$H7959)</f>
        <v>7.4397842525678673E-3</v>
      </c>
      <c r="J7959" s="13">
        <f t="shared" si="396"/>
        <v>7.4397842525678673E-3</v>
      </c>
      <c r="K7959" s="2">
        <v>8</v>
      </c>
    </row>
    <row r="7960" spans="3:11">
      <c r="C7960" s="11" t="str">
        <f>IND_SavePot!C7960</f>
        <v>AGRAGEFFSH-26</v>
      </c>
      <c r="D7960" s="11" t="str">
        <f>IND_SavePot!D7960</f>
        <v>AGDSH</v>
      </c>
      <c r="E7960" s="10" t="str">
        <f t="shared" si="394"/>
        <v>AGDSH</v>
      </c>
      <c r="F7960" s="10" t="s">
        <v>10</v>
      </c>
      <c r="G7960" s="10" t="s">
        <v>11</v>
      </c>
      <c r="H7960" s="10">
        <f t="shared" si="395"/>
        <v>2050</v>
      </c>
      <c r="I7960" s="13">
        <f>IND_SavePot!I7960*(1+HLOOKUP(LEFT(D7960,2),$M$9:$AF$15,MATCH(RIGHT(D7960,2),$M$9:$M$15,0),0))^($H7960-IND_SavePot!$H7960)</f>
        <v>0</v>
      </c>
      <c r="J7960" s="13">
        <f t="shared" si="396"/>
        <v>0</v>
      </c>
      <c r="K7960" s="2">
        <v>8</v>
      </c>
    </row>
    <row r="7961" spans="3:11">
      <c r="C7961" s="11" t="str">
        <f>IND_SavePot!C7961</f>
        <v>AGRAGEFFLA-26</v>
      </c>
      <c r="D7961" s="11" t="str">
        <f>IND_SavePot!D7961</f>
        <v>AGDLA</v>
      </c>
      <c r="E7961" s="10" t="str">
        <f t="shared" si="394"/>
        <v>AGDLA</v>
      </c>
      <c r="F7961" s="10" t="s">
        <v>10</v>
      </c>
      <c r="G7961" s="10" t="s">
        <v>11</v>
      </c>
      <c r="H7961" s="10">
        <f t="shared" si="395"/>
        <v>2050</v>
      </c>
      <c r="I7961" s="13">
        <f>IND_SavePot!I7961*(1+HLOOKUP(LEFT(D7961,2),$M$9:$AF$15,MATCH(RIGHT(D7961,2),$M$9:$M$15,0),0))^($H7961-IND_SavePot!$H7961)</f>
        <v>4.9173085283403225E-3</v>
      </c>
      <c r="J7961" s="13">
        <f t="shared" si="396"/>
        <v>4.9173085283403225E-3</v>
      </c>
      <c r="K7961" s="2">
        <v>2</v>
      </c>
    </row>
    <row r="7962" spans="3:11">
      <c r="C7962" s="11" t="str">
        <f>IND_SavePot!C7962</f>
        <v>AGRAGEFFEM-26</v>
      </c>
      <c r="D7962" s="11" t="str">
        <f>IND_SavePot!D7962</f>
        <v>AGDEM</v>
      </c>
      <c r="E7962" s="10" t="str">
        <f t="shared" si="394"/>
        <v>AGDEM</v>
      </c>
      <c r="F7962" s="10" t="s">
        <v>10</v>
      </c>
      <c r="G7962" s="10" t="s">
        <v>11</v>
      </c>
      <c r="H7962" s="10">
        <f t="shared" si="395"/>
        <v>2050</v>
      </c>
      <c r="I7962" s="13">
        <f>IND_SavePot!I7962*(1+HLOOKUP(LEFT(D7962,2),$M$9:$AF$15,MATCH(RIGHT(D7962,2),$M$9:$M$15,0),0))^($H7962-IND_SavePot!$H7962)</f>
        <v>3.7721607173288462E-3</v>
      </c>
      <c r="J7962" s="13">
        <f t="shared" si="396"/>
        <v>3.7721607173288462E-3</v>
      </c>
      <c r="K7962" s="2">
        <v>3</v>
      </c>
    </row>
    <row r="7963" spans="3:11">
      <c r="C7963" s="11" t="str">
        <f>IND_SavePot!C7963</f>
        <v>AGRAGEFFTF-26</v>
      </c>
      <c r="D7963" s="11" t="str">
        <f>IND_SavePot!D7963</f>
        <v>AGDTF</v>
      </c>
      <c r="E7963" s="10" t="str">
        <f t="shared" si="394"/>
        <v>AGDTF</v>
      </c>
      <c r="F7963" s="10" t="s">
        <v>10</v>
      </c>
      <c r="G7963" s="10" t="s">
        <v>11</v>
      </c>
      <c r="H7963" s="10">
        <f t="shared" si="395"/>
        <v>2050</v>
      </c>
      <c r="I7963" s="13">
        <f>IND_SavePot!I7963*(1+HLOOKUP(LEFT(D7963,2),$M$9:$AF$15,MATCH(RIGHT(D7963,2),$M$9:$M$15,0),0))^($H7963-IND_SavePot!$H7963)</f>
        <v>0</v>
      </c>
      <c r="J7963" s="13">
        <f t="shared" si="396"/>
        <v>0</v>
      </c>
      <c r="K7963" s="2">
        <v>8</v>
      </c>
    </row>
    <row r="7964" spans="3:11">
      <c r="C7964" s="11" t="str">
        <f>IND_SavePot!C7964</f>
        <v>AGRAGEFFPH-27</v>
      </c>
      <c r="D7964" s="11" t="str">
        <f>IND_SavePot!D7964</f>
        <v>AGDPH</v>
      </c>
      <c r="E7964" s="10" t="str">
        <f t="shared" si="394"/>
        <v>AGDPH</v>
      </c>
      <c r="F7964" s="10" t="s">
        <v>10</v>
      </c>
      <c r="G7964" s="10" t="s">
        <v>11</v>
      </c>
      <c r="H7964" s="10">
        <f t="shared" si="395"/>
        <v>2050</v>
      </c>
      <c r="I7964" s="13">
        <f>IND_SavePot!I7964*(1+HLOOKUP(LEFT(D7964,2),$M$9:$AF$15,MATCH(RIGHT(D7964,2),$M$9:$M$15,0),0))^($H7964-IND_SavePot!$H7964)</f>
        <v>7.4397842525679662E-3</v>
      </c>
      <c r="J7964" s="13">
        <f t="shared" si="396"/>
        <v>7.4397842525679662E-3</v>
      </c>
      <c r="K7964" s="2">
        <v>8</v>
      </c>
    </row>
    <row r="7965" spans="3:11">
      <c r="C7965" s="11" t="str">
        <f>IND_SavePot!C7965</f>
        <v>AGRAGEFFPH-27</v>
      </c>
      <c r="D7965" s="11" t="str">
        <f>IND_SavePot!D7965</f>
        <v>AGDPH</v>
      </c>
      <c r="E7965" s="10" t="str">
        <f t="shared" si="394"/>
        <v>AGDPH</v>
      </c>
      <c r="F7965" s="10" t="s">
        <v>10</v>
      </c>
      <c r="G7965" s="10" t="s">
        <v>11</v>
      </c>
      <c r="H7965" s="10">
        <f t="shared" si="395"/>
        <v>2050</v>
      </c>
      <c r="I7965" s="13">
        <f>IND_SavePot!I7965*(1+HLOOKUP(LEFT(D7965,2),$M$9:$AF$15,MATCH(RIGHT(D7965,2),$M$9:$M$15,0),0))^($H7965-IND_SavePot!$H7965)</f>
        <v>7.4397842525679662E-3</v>
      </c>
      <c r="J7965" s="13">
        <f t="shared" si="396"/>
        <v>7.4397842525679662E-3</v>
      </c>
      <c r="K7965" s="2">
        <v>8</v>
      </c>
    </row>
    <row r="7966" spans="3:11">
      <c r="C7966" s="11" t="str">
        <f>IND_SavePot!C7966</f>
        <v>AGRAGEFFSH-27</v>
      </c>
      <c r="D7966" s="11" t="str">
        <f>IND_SavePot!D7966</f>
        <v>AGDSH</v>
      </c>
      <c r="E7966" s="10" t="str">
        <f t="shared" si="394"/>
        <v>AGDSH</v>
      </c>
      <c r="F7966" s="10" t="s">
        <v>10</v>
      </c>
      <c r="G7966" s="10" t="s">
        <v>11</v>
      </c>
      <c r="H7966" s="10">
        <f t="shared" si="395"/>
        <v>2050</v>
      </c>
      <c r="I7966" s="13">
        <f>IND_SavePot!I7966*(1+HLOOKUP(LEFT(D7966,2),$M$9:$AF$15,MATCH(RIGHT(D7966,2),$M$9:$M$15,0),0))^($H7966-IND_SavePot!$H7966)</f>
        <v>0</v>
      </c>
      <c r="J7966" s="13">
        <f t="shared" si="396"/>
        <v>0</v>
      </c>
      <c r="K7966" s="2">
        <v>8</v>
      </c>
    </row>
    <row r="7967" spans="3:11">
      <c r="C7967" s="11" t="str">
        <f>IND_SavePot!C7967</f>
        <v>AGRAGEFFLA-27</v>
      </c>
      <c r="D7967" s="11" t="str">
        <f>IND_SavePot!D7967</f>
        <v>AGDLA</v>
      </c>
      <c r="E7967" s="10" t="str">
        <f t="shared" si="394"/>
        <v>AGDLA</v>
      </c>
      <c r="F7967" s="10" t="s">
        <v>10</v>
      </c>
      <c r="G7967" s="10" t="s">
        <v>11</v>
      </c>
      <c r="H7967" s="10">
        <f t="shared" si="395"/>
        <v>2050</v>
      </c>
      <c r="I7967" s="13">
        <f>IND_SavePot!I7967*(1+HLOOKUP(LEFT(D7967,2),$M$9:$AF$15,MATCH(RIGHT(D7967,2),$M$9:$M$15,0),0))^($H7967-IND_SavePot!$H7967)</f>
        <v>4.9173085283403225E-3</v>
      </c>
      <c r="J7967" s="13">
        <f t="shared" si="396"/>
        <v>4.9173085283403225E-3</v>
      </c>
      <c r="K7967" s="2">
        <v>2</v>
      </c>
    </row>
    <row r="7968" spans="3:11">
      <c r="C7968" s="11" t="str">
        <f>IND_SavePot!C7968</f>
        <v>AGRAGEFFEM-27</v>
      </c>
      <c r="D7968" s="11" t="str">
        <f>IND_SavePot!D7968</f>
        <v>AGDEM</v>
      </c>
      <c r="E7968" s="10" t="str">
        <f t="shared" si="394"/>
        <v>AGDEM</v>
      </c>
      <c r="F7968" s="10" t="s">
        <v>10</v>
      </c>
      <c r="G7968" s="10" t="s">
        <v>11</v>
      </c>
      <c r="H7968" s="10">
        <f t="shared" si="395"/>
        <v>2050</v>
      </c>
      <c r="I7968" s="13">
        <f>IND_SavePot!I7968*(1+HLOOKUP(LEFT(D7968,2),$M$9:$AF$15,MATCH(RIGHT(D7968,2),$M$9:$M$15,0),0))^($H7968-IND_SavePot!$H7968)</f>
        <v>3.7721607173288462E-3</v>
      </c>
      <c r="J7968" s="13">
        <f t="shared" si="396"/>
        <v>3.7721607173288462E-3</v>
      </c>
      <c r="K7968" s="2">
        <v>2</v>
      </c>
    </row>
    <row r="7969" spans="3:11">
      <c r="C7969" s="11" t="str">
        <f>IND_SavePot!C7969</f>
        <v>AGRAGEFFTF-27</v>
      </c>
      <c r="D7969" s="11" t="str">
        <f>IND_SavePot!D7969</f>
        <v>AGDTF</v>
      </c>
      <c r="E7969" s="10" t="str">
        <f t="shared" si="394"/>
        <v>AGDTF</v>
      </c>
      <c r="F7969" s="10" t="s">
        <v>10</v>
      </c>
      <c r="G7969" s="10" t="s">
        <v>11</v>
      </c>
      <c r="H7969" s="10">
        <f t="shared" si="395"/>
        <v>2050</v>
      </c>
      <c r="I7969" s="13">
        <f>IND_SavePot!I7969*(1+HLOOKUP(LEFT(D7969,2),$M$9:$AF$15,MATCH(RIGHT(D7969,2),$M$9:$M$15,0),0))^($H7969-IND_SavePot!$H7969)</f>
        <v>0</v>
      </c>
      <c r="J7969" s="13">
        <f t="shared" si="396"/>
        <v>0</v>
      </c>
      <c r="K7969" s="2">
        <v>8</v>
      </c>
    </row>
    <row r="7970" spans="3:11">
      <c r="C7970" s="11" t="str">
        <f>IND_SavePot!C7970</f>
        <v>AGRAGEFFPH-28</v>
      </c>
      <c r="D7970" s="11" t="str">
        <f>IND_SavePot!D7970</f>
        <v>AGDPH</v>
      </c>
      <c r="E7970" s="10" t="str">
        <f t="shared" si="394"/>
        <v>AGDPH</v>
      </c>
      <c r="F7970" s="10" t="s">
        <v>10</v>
      </c>
      <c r="G7970" s="10" t="s">
        <v>11</v>
      </c>
      <c r="H7970" s="10">
        <f t="shared" si="395"/>
        <v>2050</v>
      </c>
      <c r="I7970" s="13">
        <f>IND_SavePot!I7970*(1+HLOOKUP(LEFT(D7970,2),$M$9:$AF$15,MATCH(RIGHT(D7970,2),$M$9:$M$15,0),0))^($H7970-IND_SavePot!$H7970)</f>
        <v>7.4397842525678673E-3</v>
      </c>
      <c r="J7970" s="13">
        <f t="shared" si="396"/>
        <v>7.4397842525678673E-3</v>
      </c>
      <c r="K7970" s="2">
        <v>8</v>
      </c>
    </row>
    <row r="7971" spans="3:11">
      <c r="C7971" s="11" t="str">
        <f>IND_SavePot!C7971</f>
        <v>AGRAGEFFPH-28</v>
      </c>
      <c r="D7971" s="11" t="str">
        <f>IND_SavePot!D7971</f>
        <v>AGDPH</v>
      </c>
      <c r="E7971" s="10" t="str">
        <f t="shared" si="394"/>
        <v>AGDPH</v>
      </c>
      <c r="F7971" s="10" t="s">
        <v>10</v>
      </c>
      <c r="G7971" s="10" t="s">
        <v>11</v>
      </c>
      <c r="H7971" s="10">
        <f t="shared" si="395"/>
        <v>2050</v>
      </c>
      <c r="I7971" s="13">
        <f>IND_SavePot!I7971*(1+HLOOKUP(LEFT(D7971,2),$M$9:$AF$15,MATCH(RIGHT(D7971,2),$M$9:$M$15,0),0))^($H7971-IND_SavePot!$H7971)</f>
        <v>7.4397842525678673E-3</v>
      </c>
      <c r="J7971" s="13">
        <f t="shared" si="396"/>
        <v>7.4397842525678673E-3</v>
      </c>
      <c r="K7971" s="2">
        <v>8</v>
      </c>
    </row>
    <row r="7972" spans="3:11">
      <c r="C7972" s="11" t="str">
        <f>IND_SavePot!C7972</f>
        <v>AGRAGEFFSH-28</v>
      </c>
      <c r="D7972" s="11" t="str">
        <f>IND_SavePot!D7972</f>
        <v>AGDSH</v>
      </c>
      <c r="E7972" s="10" t="str">
        <f t="shared" si="394"/>
        <v>AGDSH</v>
      </c>
      <c r="F7972" s="10" t="s">
        <v>10</v>
      </c>
      <c r="G7972" s="10" t="s">
        <v>11</v>
      </c>
      <c r="H7972" s="10">
        <f t="shared" si="395"/>
        <v>2050</v>
      </c>
      <c r="I7972" s="13">
        <f>IND_SavePot!I7972*(1+HLOOKUP(LEFT(D7972,2),$M$9:$AF$15,MATCH(RIGHT(D7972,2),$M$9:$M$15,0),0))^($H7972-IND_SavePot!$H7972)</f>
        <v>0</v>
      </c>
      <c r="J7972" s="13">
        <f t="shared" si="396"/>
        <v>0</v>
      </c>
      <c r="K7972" s="2">
        <v>8</v>
      </c>
    </row>
    <row r="7973" spans="3:11">
      <c r="C7973" s="11" t="str">
        <f>IND_SavePot!C7973</f>
        <v>AGRAGEFFLA-28</v>
      </c>
      <c r="D7973" s="11" t="str">
        <f>IND_SavePot!D7973</f>
        <v>AGDLA</v>
      </c>
      <c r="E7973" s="10" t="str">
        <f t="shared" si="394"/>
        <v>AGDLA</v>
      </c>
      <c r="F7973" s="10" t="s">
        <v>10</v>
      </c>
      <c r="G7973" s="10" t="s">
        <v>11</v>
      </c>
      <c r="H7973" s="10">
        <f t="shared" si="395"/>
        <v>2050</v>
      </c>
      <c r="I7973" s="13">
        <f>IND_SavePot!I7973*(1+HLOOKUP(LEFT(D7973,2),$M$9:$AF$15,MATCH(RIGHT(D7973,2),$M$9:$M$15,0),0))^($H7973-IND_SavePot!$H7973)</f>
        <v>4.9173085283403225E-3</v>
      </c>
      <c r="J7973" s="13">
        <f t="shared" si="396"/>
        <v>4.9173085283403225E-3</v>
      </c>
      <c r="K7973" s="2">
        <v>1</v>
      </c>
    </row>
    <row r="7974" spans="3:11">
      <c r="C7974" s="11" t="str">
        <f>IND_SavePot!C7974</f>
        <v>AGRAGEFFEM-28</v>
      </c>
      <c r="D7974" s="11" t="str">
        <f>IND_SavePot!D7974</f>
        <v>AGDEM</v>
      </c>
      <c r="E7974" s="10" t="str">
        <f t="shared" si="394"/>
        <v>AGDEM</v>
      </c>
      <c r="F7974" s="10" t="s">
        <v>10</v>
      </c>
      <c r="G7974" s="10" t="s">
        <v>11</v>
      </c>
      <c r="H7974" s="10">
        <f t="shared" si="395"/>
        <v>2050</v>
      </c>
      <c r="I7974" s="13">
        <f>IND_SavePot!I7974*(1+HLOOKUP(LEFT(D7974,2),$M$9:$AF$15,MATCH(RIGHT(D7974,2),$M$9:$M$15,0),0))^($H7974-IND_SavePot!$H7974)</f>
        <v>3.7721607173288249E-3</v>
      </c>
      <c r="J7974" s="13">
        <f t="shared" si="396"/>
        <v>3.7721607173288249E-3</v>
      </c>
      <c r="K7974" s="2">
        <v>1</v>
      </c>
    </row>
    <row r="7975" spans="3:11">
      <c r="C7975" s="11" t="str">
        <f>IND_SavePot!C7975</f>
        <v>AGRAGEFFTF-28</v>
      </c>
      <c r="D7975" s="11" t="str">
        <f>IND_SavePot!D7975</f>
        <v>AGDTF</v>
      </c>
      <c r="E7975" s="10" t="str">
        <f t="shared" si="394"/>
        <v>AGDTF</v>
      </c>
      <c r="F7975" s="10" t="s">
        <v>10</v>
      </c>
      <c r="G7975" s="10" t="s">
        <v>11</v>
      </c>
      <c r="H7975" s="10">
        <f t="shared" si="395"/>
        <v>2050</v>
      </c>
      <c r="I7975" s="13">
        <f>IND_SavePot!I7975*(1+HLOOKUP(LEFT(D7975,2),$M$9:$AF$15,MATCH(RIGHT(D7975,2),$M$9:$M$15,0),0))^($H7975-IND_SavePot!$H7975)</f>
        <v>0</v>
      </c>
      <c r="J7975" s="13">
        <f t="shared" si="396"/>
        <v>0</v>
      </c>
      <c r="K7975" s="2">
        <v>8</v>
      </c>
    </row>
    <row r="7976" spans="3:11">
      <c r="C7976" s="11" t="str">
        <f>IND_SavePot!C7976</f>
        <v>AGRAGEFFPH-29</v>
      </c>
      <c r="D7976" s="11" t="str">
        <f>IND_SavePot!D7976</f>
        <v>AGDPH</v>
      </c>
      <c r="E7976" s="10" t="str">
        <f t="shared" si="394"/>
        <v>AGDPH</v>
      </c>
      <c r="F7976" s="10" t="s">
        <v>10</v>
      </c>
      <c r="G7976" s="10" t="s">
        <v>11</v>
      </c>
      <c r="H7976" s="10">
        <f t="shared" si="395"/>
        <v>2050</v>
      </c>
      <c r="I7976" s="13">
        <f>IND_SavePot!I7976*(1+HLOOKUP(LEFT(D7976,2),$M$9:$AF$15,MATCH(RIGHT(D7976,2),$M$9:$M$15,0),0))^($H7976-IND_SavePot!$H7976)</f>
        <v>7.4397842525679662E-3</v>
      </c>
      <c r="J7976" s="13">
        <f t="shared" si="396"/>
        <v>7.4397842525679662E-3</v>
      </c>
      <c r="K7976" s="2">
        <v>8</v>
      </c>
    </row>
    <row r="7977" spans="3:11">
      <c r="C7977" s="11" t="str">
        <f>IND_SavePot!C7977</f>
        <v>AGRAGEFFPH-29</v>
      </c>
      <c r="D7977" s="11" t="str">
        <f>IND_SavePot!D7977</f>
        <v>AGDPH</v>
      </c>
      <c r="E7977" s="10" t="str">
        <f t="shared" si="394"/>
        <v>AGDPH</v>
      </c>
      <c r="F7977" s="10" t="s">
        <v>10</v>
      </c>
      <c r="G7977" s="10" t="s">
        <v>11</v>
      </c>
      <c r="H7977" s="10">
        <f t="shared" si="395"/>
        <v>2050</v>
      </c>
      <c r="I7977" s="13">
        <f>IND_SavePot!I7977*(1+HLOOKUP(LEFT(D7977,2),$M$9:$AF$15,MATCH(RIGHT(D7977,2),$M$9:$M$15,0),0))^($H7977-IND_SavePot!$H7977)</f>
        <v>7.4397842525679662E-3</v>
      </c>
      <c r="J7977" s="13">
        <f t="shared" si="396"/>
        <v>7.4397842525679662E-3</v>
      </c>
      <c r="K7977" s="2">
        <v>8</v>
      </c>
    </row>
    <row r="7978" spans="3:11">
      <c r="C7978" s="11" t="str">
        <f>IND_SavePot!C7978</f>
        <v>AGRAGEFFSH-29</v>
      </c>
      <c r="D7978" s="11" t="str">
        <f>IND_SavePot!D7978</f>
        <v>AGDSH</v>
      </c>
      <c r="E7978" s="10" t="str">
        <f t="shared" si="394"/>
        <v>AGDSH</v>
      </c>
      <c r="F7978" s="10" t="s">
        <v>10</v>
      </c>
      <c r="G7978" s="10" t="s">
        <v>11</v>
      </c>
      <c r="H7978" s="10">
        <f t="shared" si="395"/>
        <v>2050</v>
      </c>
      <c r="I7978" s="13">
        <f>IND_SavePot!I7978*(1+HLOOKUP(LEFT(D7978,2),$M$9:$AF$15,MATCH(RIGHT(D7978,2),$M$9:$M$15,0),0))^($H7978-IND_SavePot!$H7978)</f>
        <v>0</v>
      </c>
      <c r="J7978" s="13">
        <f t="shared" si="396"/>
        <v>0</v>
      </c>
      <c r="K7978" s="2">
        <v>8</v>
      </c>
    </row>
    <row r="7979" spans="3:11">
      <c r="C7979" s="11" t="str">
        <f>IND_SavePot!C7979</f>
        <v>AGRAGEFFLA-29</v>
      </c>
      <c r="D7979" s="11" t="str">
        <f>IND_SavePot!D7979</f>
        <v>AGDLA</v>
      </c>
      <c r="E7979" s="10" t="str">
        <f t="shared" si="394"/>
        <v>AGDLA</v>
      </c>
      <c r="F7979" s="10" t="s">
        <v>10</v>
      </c>
      <c r="G7979" s="10" t="s">
        <v>11</v>
      </c>
      <c r="H7979" s="10">
        <f t="shared" si="395"/>
        <v>2050</v>
      </c>
      <c r="I7979" s="13">
        <f>IND_SavePot!I7979*(1+HLOOKUP(LEFT(D7979,2),$M$9:$AF$15,MATCH(RIGHT(D7979,2),$M$9:$M$15,0),0))^($H7979-IND_SavePot!$H7979)</f>
        <v>4.9173085283402869E-3</v>
      </c>
      <c r="J7979" s="13">
        <f t="shared" si="396"/>
        <v>4.9173085283402869E-3</v>
      </c>
      <c r="K7979" s="2">
        <v>1</v>
      </c>
    </row>
    <row r="7980" spans="3:11">
      <c r="C7980" s="11" t="str">
        <f>IND_SavePot!C7980</f>
        <v>AGRAGEFFEM-29</v>
      </c>
      <c r="D7980" s="11" t="str">
        <f>IND_SavePot!D7980</f>
        <v>AGDEM</v>
      </c>
      <c r="E7980" s="10" t="str">
        <f t="shared" si="394"/>
        <v>AGDEM</v>
      </c>
      <c r="F7980" s="10" t="s">
        <v>10</v>
      </c>
      <c r="G7980" s="10" t="s">
        <v>11</v>
      </c>
      <c r="H7980" s="10">
        <f t="shared" si="395"/>
        <v>2050</v>
      </c>
      <c r="I7980" s="13">
        <f>IND_SavePot!I7980*(1+HLOOKUP(LEFT(D7980,2),$M$9:$AF$15,MATCH(RIGHT(D7980,2),$M$9:$M$15,0),0))^($H7980-IND_SavePot!$H7980)</f>
        <v>3.7721607173288462E-3</v>
      </c>
      <c r="J7980" s="13">
        <f t="shared" si="396"/>
        <v>3.7721607173288462E-3</v>
      </c>
      <c r="K7980" s="2">
        <v>1</v>
      </c>
    </row>
    <row r="7981" spans="3:11">
      <c r="C7981" s="11" t="str">
        <f>IND_SavePot!C7981</f>
        <v>AGRAGEFFTF-29</v>
      </c>
      <c r="D7981" s="11" t="str">
        <f>IND_SavePot!D7981</f>
        <v>AGDTF</v>
      </c>
      <c r="E7981" s="10" t="str">
        <f t="shared" si="394"/>
        <v>AGDTF</v>
      </c>
      <c r="F7981" s="10" t="s">
        <v>10</v>
      </c>
      <c r="G7981" s="10" t="s">
        <v>11</v>
      </c>
      <c r="H7981" s="10">
        <f t="shared" si="395"/>
        <v>2050</v>
      </c>
      <c r="I7981" s="13">
        <f>IND_SavePot!I7981*(1+HLOOKUP(LEFT(D7981,2),$M$9:$AF$15,MATCH(RIGHT(D7981,2),$M$9:$M$15,0),0))^($H7981-IND_SavePot!$H7981)</f>
        <v>0</v>
      </c>
      <c r="J7981" s="13">
        <f t="shared" si="396"/>
        <v>0</v>
      </c>
      <c r="K7981" s="2">
        <v>8</v>
      </c>
    </row>
    <row r="7982" spans="3:11">
      <c r="C7982" s="11" t="str">
        <f>IND_SavePot!C7982</f>
        <v>AGRAGEFFPH-30</v>
      </c>
      <c r="D7982" s="11" t="str">
        <f>IND_SavePot!D7982</f>
        <v>AGDPH</v>
      </c>
      <c r="E7982" s="10" t="str">
        <f t="shared" si="394"/>
        <v>AGDPH</v>
      </c>
      <c r="F7982" s="10" t="s">
        <v>10</v>
      </c>
      <c r="G7982" s="10" t="s">
        <v>11</v>
      </c>
      <c r="H7982" s="10">
        <f t="shared" si="395"/>
        <v>2050</v>
      </c>
      <c r="I7982" s="13">
        <f>IND_SavePot!I7982*(1+HLOOKUP(LEFT(D7982,2),$M$9:$AF$15,MATCH(RIGHT(D7982,2),$M$9:$M$15,0),0))^($H7982-IND_SavePot!$H7982)</f>
        <v>7.4397842525679176E-3</v>
      </c>
      <c r="J7982" s="13">
        <f t="shared" si="396"/>
        <v>7.4397842525679176E-3</v>
      </c>
      <c r="K7982" s="2">
        <v>8</v>
      </c>
    </row>
    <row r="7983" spans="3:11">
      <c r="C7983" s="11" t="str">
        <f>IND_SavePot!C7983</f>
        <v>AGRAGEFFPH-30</v>
      </c>
      <c r="D7983" s="11" t="str">
        <f>IND_SavePot!D7983</f>
        <v>AGDPH</v>
      </c>
      <c r="E7983" s="10" t="str">
        <f t="shared" si="394"/>
        <v>AGDPH</v>
      </c>
      <c r="F7983" s="10" t="s">
        <v>10</v>
      </c>
      <c r="G7983" s="10" t="s">
        <v>11</v>
      </c>
      <c r="H7983" s="10">
        <f t="shared" si="395"/>
        <v>2050</v>
      </c>
      <c r="I7983" s="13">
        <f>IND_SavePot!I7983*(1+HLOOKUP(LEFT(D7983,2),$M$9:$AF$15,MATCH(RIGHT(D7983,2),$M$9:$M$15,0),0))^($H7983-IND_SavePot!$H7983)</f>
        <v>7.4397842525679176E-3</v>
      </c>
      <c r="J7983" s="13">
        <f t="shared" si="396"/>
        <v>7.4397842525679176E-3</v>
      </c>
      <c r="K7983" s="2">
        <v>8</v>
      </c>
    </row>
    <row r="7984" spans="3:11">
      <c r="C7984" s="11" t="str">
        <f>IND_SavePot!C7984</f>
        <v>AGRAGEFFSH-30</v>
      </c>
      <c r="D7984" s="11" t="str">
        <f>IND_SavePot!D7984</f>
        <v>AGDSH</v>
      </c>
      <c r="E7984" s="10" t="str">
        <f t="shared" si="394"/>
        <v>AGDSH</v>
      </c>
      <c r="F7984" s="10" t="s">
        <v>10</v>
      </c>
      <c r="G7984" s="10" t="s">
        <v>11</v>
      </c>
      <c r="H7984" s="10">
        <f t="shared" si="395"/>
        <v>2050</v>
      </c>
      <c r="I7984" s="13">
        <f>IND_SavePot!I7984*(1+HLOOKUP(LEFT(D7984,2),$M$9:$AF$15,MATCH(RIGHT(D7984,2),$M$9:$M$15,0),0))^($H7984-IND_SavePot!$H7984)</f>
        <v>0</v>
      </c>
      <c r="J7984" s="13">
        <f t="shared" si="396"/>
        <v>0</v>
      </c>
      <c r="K7984" s="2">
        <v>8</v>
      </c>
    </row>
    <row r="7985" spans="3:11">
      <c r="C7985" s="11" t="str">
        <f>IND_SavePot!C7985</f>
        <v>AGRAGEFFLA-30</v>
      </c>
      <c r="D7985" s="11" t="str">
        <f>IND_SavePot!D7985</f>
        <v>AGDLA</v>
      </c>
      <c r="E7985" s="10" t="str">
        <f t="shared" si="394"/>
        <v>AGDLA</v>
      </c>
      <c r="F7985" s="10" t="s">
        <v>10</v>
      </c>
      <c r="G7985" s="10" t="s">
        <v>11</v>
      </c>
      <c r="H7985" s="10">
        <f t="shared" si="395"/>
        <v>2050</v>
      </c>
      <c r="I7985" s="13">
        <f>IND_SavePot!I7985*(1+HLOOKUP(LEFT(D7985,2),$M$9:$AF$15,MATCH(RIGHT(D7985,2),$M$9:$M$15,0),0))^($H7985-IND_SavePot!$H7985)</f>
        <v>4.917308528340358E-3</v>
      </c>
      <c r="J7985" s="13">
        <f t="shared" si="396"/>
        <v>4.917308528340358E-3</v>
      </c>
      <c r="K7985" s="2">
        <v>0</v>
      </c>
    </row>
    <row r="7986" spans="3:11">
      <c r="C7986" s="11" t="str">
        <f>IND_SavePot!C7986</f>
        <v>AGRAGEFFEM-30</v>
      </c>
      <c r="D7986" s="11" t="str">
        <f>IND_SavePot!D7986</f>
        <v>AGDEM</v>
      </c>
      <c r="E7986" s="10" t="str">
        <f t="shared" si="394"/>
        <v>AGDEM</v>
      </c>
      <c r="F7986" s="10" t="s">
        <v>10</v>
      </c>
      <c r="G7986" s="10" t="s">
        <v>11</v>
      </c>
      <c r="H7986" s="10">
        <f t="shared" si="395"/>
        <v>2050</v>
      </c>
      <c r="I7986" s="13">
        <f>IND_SavePot!I7986*(1+HLOOKUP(LEFT(D7986,2),$M$9:$AF$15,MATCH(RIGHT(D7986,2),$M$9:$M$15,0),0))^($H7986-IND_SavePot!$H7986)</f>
        <v>3.7721607173288674E-3</v>
      </c>
      <c r="J7986" s="13">
        <f t="shared" si="396"/>
        <v>3.7721607173288674E-3</v>
      </c>
      <c r="K7986" s="2">
        <v>0</v>
      </c>
    </row>
    <row r="7987" spans="3:11">
      <c r="C7987" s="11" t="str">
        <f>IND_SavePot!C7987</f>
        <v>AGRAGEFFTF-30</v>
      </c>
      <c r="D7987" s="11" t="str">
        <f>IND_SavePot!D7987</f>
        <v>AGDTF</v>
      </c>
      <c r="E7987" s="10" t="str">
        <f t="shared" si="394"/>
        <v>AGDTF</v>
      </c>
      <c r="F7987" s="10" t="s">
        <v>10</v>
      </c>
      <c r="G7987" s="10" t="s">
        <v>11</v>
      </c>
      <c r="H7987" s="10">
        <f t="shared" si="395"/>
        <v>2050</v>
      </c>
      <c r="I7987" s="13">
        <f>IND_SavePot!I7987*(1+HLOOKUP(LEFT(D7987,2),$M$9:$AF$15,MATCH(RIGHT(D7987,2),$M$9:$M$15,0),0))^($H7987-IND_SavePot!$H7987)</f>
        <v>0</v>
      </c>
      <c r="J7987" s="13">
        <f t="shared" si="396"/>
        <v>0</v>
      </c>
      <c r="K7987" s="2">
        <v>8</v>
      </c>
    </row>
    <row r="7988" spans="3:11">
      <c r="C7988" s="11" t="str">
        <f>IND_SavePot!C7988</f>
        <v>AGRAGEFFPH-31</v>
      </c>
      <c r="D7988" s="11" t="str">
        <f>IND_SavePot!D7988</f>
        <v>AGDPH</v>
      </c>
      <c r="E7988" s="10" t="str">
        <f t="shared" si="394"/>
        <v>AGDPH</v>
      </c>
      <c r="F7988" s="10" t="s">
        <v>10</v>
      </c>
      <c r="G7988" s="10" t="s">
        <v>11</v>
      </c>
      <c r="H7988" s="10">
        <f t="shared" si="395"/>
        <v>2050</v>
      </c>
      <c r="I7988" s="13">
        <f>IND_SavePot!I7988*(1+HLOOKUP(LEFT(D7988,2),$M$9:$AF$15,MATCH(RIGHT(D7988,2),$M$9:$M$15,0),0))^($H7988-IND_SavePot!$H7988)</f>
        <v>7.4397842525679176E-3</v>
      </c>
      <c r="J7988" s="13">
        <f t="shared" si="396"/>
        <v>7.4397842525679176E-3</v>
      </c>
      <c r="K7988" s="2">
        <v>8</v>
      </c>
    </row>
    <row r="7989" spans="3:11">
      <c r="C7989" s="11" t="str">
        <f>IND_SavePot!C7989</f>
        <v>AGRAGEFFPH-31</v>
      </c>
      <c r="D7989" s="11" t="str">
        <f>IND_SavePot!D7989</f>
        <v>AGDPH</v>
      </c>
      <c r="E7989" s="10" t="str">
        <f t="shared" si="394"/>
        <v>AGDPH</v>
      </c>
      <c r="F7989" s="10" t="s">
        <v>10</v>
      </c>
      <c r="G7989" s="10" t="s">
        <v>11</v>
      </c>
      <c r="H7989" s="10">
        <f t="shared" si="395"/>
        <v>2050</v>
      </c>
      <c r="I7989" s="13">
        <f>IND_SavePot!I7989*(1+HLOOKUP(LEFT(D7989,2),$M$9:$AF$15,MATCH(RIGHT(D7989,2),$M$9:$M$15,0),0))^($H7989-IND_SavePot!$H7989)</f>
        <v>7.4397842525679176E-3</v>
      </c>
      <c r="J7989" s="13">
        <f t="shared" si="396"/>
        <v>7.4397842525679176E-3</v>
      </c>
      <c r="K7989" s="2">
        <v>8</v>
      </c>
    </row>
    <row r="7990" spans="3:11">
      <c r="C7990" s="11" t="str">
        <f>IND_SavePot!C7990</f>
        <v>AGRAGEFFSH-31</v>
      </c>
      <c r="D7990" s="11" t="str">
        <f>IND_SavePot!D7990</f>
        <v>AGDSH</v>
      </c>
      <c r="E7990" s="10" t="str">
        <f t="shared" si="394"/>
        <v>AGDSH</v>
      </c>
      <c r="F7990" s="10" t="s">
        <v>10</v>
      </c>
      <c r="G7990" s="10" t="s">
        <v>11</v>
      </c>
      <c r="H7990" s="10">
        <f t="shared" si="395"/>
        <v>2050</v>
      </c>
      <c r="I7990" s="13">
        <f>IND_SavePot!I7990*(1+HLOOKUP(LEFT(D7990,2),$M$9:$AF$15,MATCH(RIGHT(D7990,2),$M$9:$M$15,0),0))^($H7990-IND_SavePot!$H7990)</f>
        <v>0</v>
      </c>
      <c r="J7990" s="13">
        <f t="shared" si="396"/>
        <v>0</v>
      </c>
      <c r="K7990" s="2">
        <v>8</v>
      </c>
    </row>
    <row r="7991" spans="3:11">
      <c r="C7991" s="11" t="str">
        <f>IND_SavePot!C7991</f>
        <v>AGRAGEFFLA-31</v>
      </c>
      <c r="D7991" s="11" t="str">
        <f>IND_SavePot!D7991</f>
        <v>AGDLA</v>
      </c>
      <c r="E7991" s="10" t="str">
        <f t="shared" si="394"/>
        <v>AGDLA</v>
      </c>
      <c r="F7991" s="10" t="s">
        <v>10</v>
      </c>
      <c r="G7991" s="10" t="s">
        <v>11</v>
      </c>
      <c r="H7991" s="10">
        <f t="shared" si="395"/>
        <v>2050</v>
      </c>
      <c r="I7991" s="13">
        <f>IND_SavePot!I7991*(1+HLOOKUP(LEFT(D7991,2),$M$9:$AF$15,MATCH(RIGHT(D7991,2),$M$9:$M$15,0),0))^($H7991-IND_SavePot!$H7991)</f>
        <v>4.9173085283403225E-3</v>
      </c>
      <c r="J7991" s="13">
        <f t="shared" si="396"/>
        <v>4.9173085283403225E-3</v>
      </c>
      <c r="K7991" s="2">
        <v>0</v>
      </c>
    </row>
    <row r="7992" spans="3:11">
      <c r="C7992" s="11" t="str">
        <f>IND_SavePot!C7992</f>
        <v>AGRAGEFFEM-31</v>
      </c>
      <c r="D7992" s="11" t="str">
        <f>IND_SavePot!D7992</f>
        <v>AGDEM</v>
      </c>
      <c r="E7992" s="10" t="str">
        <f t="shared" si="394"/>
        <v>AGDEM</v>
      </c>
      <c r="F7992" s="10" t="s">
        <v>10</v>
      </c>
      <c r="G7992" s="10" t="s">
        <v>11</v>
      </c>
      <c r="H7992" s="10">
        <f t="shared" si="395"/>
        <v>2050</v>
      </c>
      <c r="I7992" s="13">
        <f>IND_SavePot!I7992*(1+HLOOKUP(LEFT(D7992,2),$M$9:$AF$15,MATCH(RIGHT(D7992,2),$M$9:$M$15,0),0))^($H7992-IND_SavePot!$H7992)</f>
        <v>3.7721607173288462E-3</v>
      </c>
      <c r="J7992" s="13">
        <f t="shared" si="396"/>
        <v>3.7721607173288462E-3</v>
      </c>
      <c r="K7992" s="2">
        <v>0</v>
      </c>
    </row>
    <row r="7993" spans="3:11">
      <c r="C7993" s="11" t="str">
        <f>IND_SavePot!C7993</f>
        <v>AGRAGEFFTF-31</v>
      </c>
      <c r="D7993" s="11" t="str">
        <f>IND_SavePot!D7993</f>
        <v>AGDTF</v>
      </c>
      <c r="E7993" s="10" t="str">
        <f t="shared" si="394"/>
        <v>AGDTF</v>
      </c>
      <c r="F7993" s="10" t="s">
        <v>10</v>
      </c>
      <c r="G7993" s="10" t="s">
        <v>11</v>
      </c>
      <c r="H7993" s="10">
        <f t="shared" si="395"/>
        <v>2050</v>
      </c>
      <c r="I7993" s="13">
        <f>IND_SavePot!I7993*(1+HLOOKUP(LEFT(D7993,2),$M$9:$AF$15,MATCH(RIGHT(D7993,2),$M$9:$M$15,0),0))^($H7993-IND_SavePot!$H7993)</f>
        <v>0</v>
      </c>
      <c r="J7993" s="13">
        <f t="shared" si="396"/>
        <v>0</v>
      </c>
      <c r="K7993" s="2">
        <v>8</v>
      </c>
    </row>
    <row r="7994" spans="3:11">
      <c r="C7994" s="11" t="str">
        <f>IND_SavePot!C7994</f>
        <v>AGRAGEFFPH-32</v>
      </c>
      <c r="D7994" s="11" t="str">
        <f>IND_SavePot!D7994</f>
        <v>AGDPH</v>
      </c>
      <c r="E7994" s="10" t="str">
        <f t="shared" si="394"/>
        <v>AGDPH</v>
      </c>
      <c r="F7994" s="10" t="s">
        <v>10</v>
      </c>
      <c r="G7994" s="10" t="s">
        <v>11</v>
      </c>
      <c r="H7994" s="10">
        <f t="shared" si="395"/>
        <v>2050</v>
      </c>
      <c r="I7994" s="13">
        <f>IND_SavePot!I7994*(1+HLOOKUP(LEFT(D7994,2),$M$9:$AF$15,MATCH(RIGHT(D7994,2),$M$9:$M$15,0),0))^($H7994-IND_SavePot!$H7994)</f>
        <v>7.4397842525679176E-3</v>
      </c>
      <c r="J7994" s="13">
        <f t="shared" si="396"/>
        <v>7.4397842525679176E-3</v>
      </c>
      <c r="K7994" s="2">
        <v>8</v>
      </c>
    </row>
    <row r="7995" spans="3:11">
      <c r="C7995" s="11" t="str">
        <f>IND_SavePot!C7995</f>
        <v>AGRAGEFFPH-32</v>
      </c>
      <c r="D7995" s="11" t="str">
        <f>IND_SavePot!D7995</f>
        <v>AGDPH</v>
      </c>
      <c r="E7995" s="10" t="str">
        <f t="shared" si="394"/>
        <v>AGDPH</v>
      </c>
      <c r="F7995" s="10" t="s">
        <v>10</v>
      </c>
      <c r="G7995" s="10" t="s">
        <v>11</v>
      </c>
      <c r="H7995" s="10">
        <f t="shared" si="395"/>
        <v>2050</v>
      </c>
      <c r="I7995" s="13">
        <f>IND_SavePot!I7995*(1+HLOOKUP(LEFT(D7995,2),$M$9:$AF$15,MATCH(RIGHT(D7995,2),$M$9:$M$15,0),0))^($H7995-IND_SavePot!$H7995)</f>
        <v>7.4397842525679176E-3</v>
      </c>
      <c r="J7995" s="13">
        <f t="shared" si="396"/>
        <v>7.4397842525679176E-3</v>
      </c>
      <c r="K7995" s="2">
        <v>8</v>
      </c>
    </row>
    <row r="7996" spans="3:11">
      <c r="C7996" s="11" t="str">
        <f>IND_SavePot!C7996</f>
        <v>AGRAGEFFSH-32</v>
      </c>
      <c r="D7996" s="11" t="str">
        <f>IND_SavePot!D7996</f>
        <v>AGDSH</v>
      </c>
      <c r="E7996" s="10" t="str">
        <f t="shared" si="394"/>
        <v>AGDSH</v>
      </c>
      <c r="F7996" s="10" t="s">
        <v>10</v>
      </c>
      <c r="G7996" s="10" t="s">
        <v>11</v>
      </c>
      <c r="H7996" s="10">
        <f t="shared" si="395"/>
        <v>2050</v>
      </c>
      <c r="I7996" s="13">
        <f>IND_SavePot!I7996*(1+HLOOKUP(LEFT(D7996,2),$M$9:$AF$15,MATCH(RIGHT(D7996,2),$M$9:$M$15,0),0))^($H7996-IND_SavePot!$H7996)</f>
        <v>0</v>
      </c>
      <c r="J7996" s="13">
        <f t="shared" si="396"/>
        <v>0</v>
      </c>
      <c r="K7996" s="2">
        <v>8</v>
      </c>
    </row>
    <row r="7997" spans="3:11">
      <c r="C7997" s="11" t="str">
        <f>IND_SavePot!C7997</f>
        <v>AGRAGEFFLA-32</v>
      </c>
      <c r="D7997" s="11" t="str">
        <f>IND_SavePot!D7997</f>
        <v>AGDLA</v>
      </c>
      <c r="E7997" s="10" t="str">
        <f t="shared" si="394"/>
        <v>AGDLA</v>
      </c>
      <c r="F7997" s="10" t="s">
        <v>10</v>
      </c>
      <c r="G7997" s="10" t="s">
        <v>11</v>
      </c>
      <c r="H7997" s="10">
        <f t="shared" si="395"/>
        <v>2050</v>
      </c>
      <c r="I7997" s="13">
        <f>IND_SavePot!I7997*(1+HLOOKUP(LEFT(D7997,2),$M$9:$AF$15,MATCH(RIGHT(D7997,2),$M$9:$M$15,0),0))^($H7997-IND_SavePot!$H7997)</f>
        <v>4.9173085283403225E-3</v>
      </c>
      <c r="J7997" s="13">
        <f t="shared" si="396"/>
        <v>4.9173085283403225E-3</v>
      </c>
      <c r="K7997" s="2">
        <v>0</v>
      </c>
    </row>
    <row r="7998" spans="3:11">
      <c r="C7998" s="11" t="str">
        <f>IND_SavePot!C7998</f>
        <v>AGRAGEFFEM-32</v>
      </c>
      <c r="D7998" s="11" t="str">
        <f>IND_SavePot!D7998</f>
        <v>AGDEM</v>
      </c>
      <c r="E7998" s="10" t="str">
        <f t="shared" si="394"/>
        <v>AGDEM</v>
      </c>
      <c r="F7998" s="10" t="s">
        <v>10</v>
      </c>
      <c r="G7998" s="10" t="s">
        <v>11</v>
      </c>
      <c r="H7998" s="10">
        <f t="shared" si="395"/>
        <v>2050</v>
      </c>
      <c r="I7998" s="13">
        <f>IND_SavePot!I7998*(1+HLOOKUP(LEFT(D7998,2),$M$9:$AF$15,MATCH(RIGHT(D7998,2),$M$9:$M$15,0),0))^($H7998-IND_SavePot!$H7998)</f>
        <v>3.7721607173288462E-3</v>
      </c>
      <c r="J7998" s="13">
        <f t="shared" si="396"/>
        <v>3.7721607173288462E-3</v>
      </c>
      <c r="K7998" s="2">
        <v>0</v>
      </c>
    </row>
    <row r="7999" spans="3:11">
      <c r="C7999" s="11" t="str">
        <f>IND_SavePot!C7999</f>
        <v>AGRAGEFFTF-32</v>
      </c>
      <c r="D7999" s="11" t="str">
        <f>IND_SavePot!D7999</f>
        <v>AGDTF</v>
      </c>
      <c r="E7999" s="10" t="str">
        <f t="shared" si="394"/>
        <v>AGDTF</v>
      </c>
      <c r="F7999" s="10" t="s">
        <v>10</v>
      </c>
      <c r="G7999" s="10" t="s">
        <v>11</v>
      </c>
      <c r="H7999" s="10">
        <f t="shared" si="395"/>
        <v>2050</v>
      </c>
      <c r="I7999" s="13">
        <f>IND_SavePot!I7999*(1+HLOOKUP(LEFT(D7999,2),$M$9:$AF$15,MATCH(RIGHT(D7999,2),$M$9:$M$15,0),0))^($H7999-IND_SavePot!$H7999)</f>
        <v>0</v>
      </c>
      <c r="J7999" s="13">
        <f t="shared" si="396"/>
        <v>0</v>
      </c>
      <c r="K7999" s="2">
        <v>8</v>
      </c>
    </row>
    <row r="8000" spans="3:11">
      <c r="C8000" s="11" t="str">
        <f>IND_SavePot!C8000</f>
        <v>AGRAGEFFPH-33</v>
      </c>
      <c r="D8000" s="11" t="str">
        <f>IND_SavePot!D8000</f>
        <v>AGDPH</v>
      </c>
      <c r="E8000" s="10" t="str">
        <f t="shared" ref="E8000:E8063" si="397">D8000</f>
        <v>AGDPH</v>
      </c>
      <c r="F8000" s="10" t="s">
        <v>10</v>
      </c>
      <c r="G8000" s="10" t="s">
        <v>11</v>
      </c>
      <c r="H8000" s="10">
        <f t="shared" ref="H8000:H8063" si="398">H7999</f>
        <v>2050</v>
      </c>
      <c r="I8000" s="13">
        <f>IND_SavePot!I8000*(1+HLOOKUP(LEFT(D8000,2),$M$9:$AF$15,MATCH(RIGHT(D8000,2),$M$9:$M$15,0),0))^($H8000-IND_SavePot!$H8000)</f>
        <v>7.4397842525679176E-3</v>
      </c>
      <c r="J8000" s="13">
        <f t="shared" ref="J8000:J8063" si="399">I8000</f>
        <v>7.4397842525679176E-3</v>
      </c>
      <c r="K8000" s="2">
        <v>7</v>
      </c>
    </row>
    <row r="8001" spans="3:11">
      <c r="C8001" s="11" t="str">
        <f>IND_SavePot!C8001</f>
        <v>AGRAGEFFPH-33</v>
      </c>
      <c r="D8001" s="11" t="str">
        <f>IND_SavePot!D8001</f>
        <v>AGDPH</v>
      </c>
      <c r="E8001" s="10" t="str">
        <f t="shared" si="397"/>
        <v>AGDPH</v>
      </c>
      <c r="F8001" s="10" t="s">
        <v>10</v>
      </c>
      <c r="G8001" s="10" t="s">
        <v>11</v>
      </c>
      <c r="H8001" s="10">
        <f t="shared" si="398"/>
        <v>2050</v>
      </c>
      <c r="I8001" s="13">
        <f>IND_SavePot!I8001*(1+HLOOKUP(LEFT(D8001,2),$M$9:$AF$15,MATCH(RIGHT(D8001,2),$M$9:$M$15,0),0))^($H8001-IND_SavePot!$H8001)</f>
        <v>7.4397842525679176E-3</v>
      </c>
      <c r="J8001" s="13">
        <f t="shared" si="399"/>
        <v>7.4397842525679176E-3</v>
      </c>
      <c r="K8001" s="2">
        <v>8</v>
      </c>
    </row>
    <row r="8002" spans="3:11">
      <c r="C8002" s="11" t="str">
        <f>IND_SavePot!C8002</f>
        <v>AGRAGEFFSH-33</v>
      </c>
      <c r="D8002" s="11" t="str">
        <f>IND_SavePot!D8002</f>
        <v>AGDSH</v>
      </c>
      <c r="E8002" s="10" t="str">
        <f t="shared" si="397"/>
        <v>AGDSH</v>
      </c>
      <c r="F8002" s="10" t="s">
        <v>10</v>
      </c>
      <c r="G8002" s="10" t="s">
        <v>11</v>
      </c>
      <c r="H8002" s="10">
        <f t="shared" si="398"/>
        <v>2050</v>
      </c>
      <c r="I8002" s="13">
        <f>IND_SavePot!I8002*(1+HLOOKUP(LEFT(D8002,2),$M$9:$AF$15,MATCH(RIGHT(D8002,2),$M$9:$M$15,0),0))^($H8002-IND_SavePot!$H8002)</f>
        <v>0</v>
      </c>
      <c r="J8002" s="13">
        <f t="shared" si="399"/>
        <v>0</v>
      </c>
      <c r="K8002" s="2">
        <v>8</v>
      </c>
    </row>
    <row r="8003" spans="3:11">
      <c r="C8003" s="11" t="str">
        <f>IND_SavePot!C8003</f>
        <v>AGRAGEFFLA-33</v>
      </c>
      <c r="D8003" s="11" t="str">
        <f>IND_SavePot!D8003</f>
        <v>AGDLA</v>
      </c>
      <c r="E8003" s="10" t="str">
        <f t="shared" si="397"/>
        <v>AGDLA</v>
      </c>
      <c r="F8003" s="10" t="s">
        <v>10</v>
      </c>
      <c r="G8003" s="10" t="s">
        <v>11</v>
      </c>
      <c r="H8003" s="10">
        <f t="shared" si="398"/>
        <v>2050</v>
      </c>
      <c r="I8003" s="13">
        <f>IND_SavePot!I8003*(1+HLOOKUP(LEFT(D8003,2),$M$9:$AF$15,MATCH(RIGHT(D8003,2),$M$9:$M$15,0),0))^($H8003-IND_SavePot!$H8003)</f>
        <v>4.9173085283402869E-3</v>
      </c>
      <c r="J8003" s="13">
        <f t="shared" si="399"/>
        <v>4.9173085283402869E-3</v>
      </c>
      <c r="K8003" s="2">
        <v>0</v>
      </c>
    </row>
    <row r="8004" spans="3:11">
      <c r="C8004" s="11" t="str">
        <f>IND_SavePot!C8004</f>
        <v>AGRAGEFFEM-33</v>
      </c>
      <c r="D8004" s="11" t="str">
        <f>IND_SavePot!D8004</f>
        <v>AGDEM</v>
      </c>
      <c r="E8004" s="10" t="str">
        <f t="shared" si="397"/>
        <v>AGDEM</v>
      </c>
      <c r="F8004" s="10" t="s">
        <v>10</v>
      </c>
      <c r="G8004" s="10" t="s">
        <v>11</v>
      </c>
      <c r="H8004" s="10">
        <f t="shared" si="398"/>
        <v>2050</v>
      </c>
      <c r="I8004" s="13">
        <f>IND_SavePot!I8004*(1+HLOOKUP(LEFT(D8004,2),$M$9:$AF$15,MATCH(RIGHT(D8004,2),$M$9:$M$15,0),0))^($H8004-IND_SavePot!$H8004)</f>
        <v>3.7721607173288249E-3</v>
      </c>
      <c r="J8004" s="13">
        <f t="shared" si="399"/>
        <v>3.7721607173288249E-3</v>
      </c>
      <c r="K8004" s="2">
        <v>0</v>
      </c>
    </row>
    <row r="8005" spans="3:11">
      <c r="C8005" s="11" t="str">
        <f>IND_SavePot!C8005</f>
        <v>AGRAGEFFTF-33</v>
      </c>
      <c r="D8005" s="11" t="str">
        <f>IND_SavePot!D8005</f>
        <v>AGDTF</v>
      </c>
      <c r="E8005" s="10" t="str">
        <f t="shared" si="397"/>
        <v>AGDTF</v>
      </c>
      <c r="F8005" s="10" t="s">
        <v>10</v>
      </c>
      <c r="G8005" s="10" t="s">
        <v>11</v>
      </c>
      <c r="H8005" s="10">
        <f t="shared" si="398"/>
        <v>2050</v>
      </c>
      <c r="I8005" s="13">
        <f>IND_SavePot!I8005*(1+HLOOKUP(LEFT(D8005,2),$M$9:$AF$15,MATCH(RIGHT(D8005,2),$M$9:$M$15,0),0))^($H8005-IND_SavePot!$H8005)</f>
        <v>0</v>
      </c>
      <c r="J8005" s="13">
        <f t="shared" si="399"/>
        <v>0</v>
      </c>
      <c r="K8005" s="2">
        <v>8</v>
      </c>
    </row>
    <row r="8006" spans="3:11">
      <c r="C8006" s="11" t="str">
        <f>IND_SavePot!C8006</f>
        <v>AGRAGEFFPH-34</v>
      </c>
      <c r="D8006" s="11" t="str">
        <f>IND_SavePot!D8006</f>
        <v>AGDPH</v>
      </c>
      <c r="E8006" s="10" t="str">
        <f t="shared" si="397"/>
        <v>AGDPH</v>
      </c>
      <c r="F8006" s="10" t="s">
        <v>10</v>
      </c>
      <c r="G8006" s="10" t="s">
        <v>11</v>
      </c>
      <c r="H8006" s="10">
        <f t="shared" si="398"/>
        <v>2050</v>
      </c>
      <c r="I8006" s="13">
        <f>IND_SavePot!I8006*(1+HLOOKUP(LEFT(D8006,2),$M$9:$AF$15,MATCH(RIGHT(D8006,2),$M$9:$M$15,0),0))^($H8006-IND_SavePot!$H8006)</f>
        <v>7.4397842525679176E-3</v>
      </c>
      <c r="J8006" s="13">
        <f t="shared" si="399"/>
        <v>7.4397842525679176E-3</v>
      </c>
      <c r="K8006" s="2">
        <v>7</v>
      </c>
    </row>
    <row r="8007" spans="3:11">
      <c r="C8007" s="11" t="str">
        <f>IND_SavePot!C8007</f>
        <v>AGRAGEFFPH-34</v>
      </c>
      <c r="D8007" s="11" t="str">
        <f>IND_SavePot!D8007</f>
        <v>AGDPH</v>
      </c>
      <c r="E8007" s="10" t="str">
        <f t="shared" si="397"/>
        <v>AGDPH</v>
      </c>
      <c r="F8007" s="10" t="s">
        <v>10</v>
      </c>
      <c r="G8007" s="10" t="s">
        <v>11</v>
      </c>
      <c r="H8007" s="10">
        <f t="shared" si="398"/>
        <v>2050</v>
      </c>
      <c r="I8007" s="13">
        <f>IND_SavePot!I8007*(1+HLOOKUP(LEFT(D8007,2),$M$9:$AF$15,MATCH(RIGHT(D8007,2),$M$9:$M$15,0),0))^($H8007-IND_SavePot!$H8007)</f>
        <v>7.4397842525679176E-3</v>
      </c>
      <c r="J8007" s="13">
        <f t="shared" si="399"/>
        <v>7.4397842525679176E-3</v>
      </c>
      <c r="K8007" s="2">
        <v>8</v>
      </c>
    </row>
    <row r="8008" spans="3:11">
      <c r="C8008" s="11" t="str">
        <f>IND_SavePot!C8008</f>
        <v>AGRAGEFFSH-34</v>
      </c>
      <c r="D8008" s="11" t="str">
        <f>IND_SavePot!D8008</f>
        <v>AGDSH</v>
      </c>
      <c r="E8008" s="10" t="str">
        <f t="shared" si="397"/>
        <v>AGDSH</v>
      </c>
      <c r="F8008" s="10" t="s">
        <v>10</v>
      </c>
      <c r="G8008" s="10" t="s">
        <v>11</v>
      </c>
      <c r="H8008" s="10">
        <f t="shared" si="398"/>
        <v>2050</v>
      </c>
      <c r="I8008" s="13">
        <f>IND_SavePot!I8008*(1+HLOOKUP(LEFT(D8008,2),$M$9:$AF$15,MATCH(RIGHT(D8008,2),$M$9:$M$15,0),0))^($H8008-IND_SavePot!$H8008)</f>
        <v>0</v>
      </c>
      <c r="J8008" s="13">
        <f t="shared" si="399"/>
        <v>0</v>
      </c>
      <c r="K8008" s="2">
        <v>8</v>
      </c>
    </row>
    <row r="8009" spans="3:11">
      <c r="C8009" s="11" t="str">
        <f>IND_SavePot!C8009</f>
        <v>AGRAGEFFLA-34</v>
      </c>
      <c r="D8009" s="11" t="str">
        <f>IND_SavePot!D8009</f>
        <v>AGDLA</v>
      </c>
      <c r="E8009" s="10" t="str">
        <f t="shared" si="397"/>
        <v>AGDLA</v>
      </c>
      <c r="F8009" s="10" t="s">
        <v>10</v>
      </c>
      <c r="G8009" s="10" t="s">
        <v>11</v>
      </c>
      <c r="H8009" s="10">
        <f t="shared" si="398"/>
        <v>2050</v>
      </c>
      <c r="I8009" s="13">
        <f>IND_SavePot!I8009*(1+HLOOKUP(LEFT(D8009,2),$M$9:$AF$15,MATCH(RIGHT(D8009,2),$M$9:$M$15,0),0))^($H8009-IND_SavePot!$H8009)</f>
        <v>4.9173085283403225E-3</v>
      </c>
      <c r="J8009" s="13">
        <f t="shared" si="399"/>
        <v>4.9173085283403225E-3</v>
      </c>
      <c r="K8009" s="2">
        <v>0</v>
      </c>
    </row>
    <row r="8010" spans="3:11">
      <c r="C8010" s="11" t="str">
        <f>IND_SavePot!C8010</f>
        <v>AGRAGEFFEM-34</v>
      </c>
      <c r="D8010" s="11" t="str">
        <f>IND_SavePot!D8010</f>
        <v>AGDEM</v>
      </c>
      <c r="E8010" s="10" t="str">
        <f t="shared" si="397"/>
        <v>AGDEM</v>
      </c>
      <c r="F8010" s="10" t="s">
        <v>10</v>
      </c>
      <c r="G8010" s="10" t="s">
        <v>11</v>
      </c>
      <c r="H8010" s="10">
        <f t="shared" si="398"/>
        <v>2050</v>
      </c>
      <c r="I8010" s="13">
        <f>IND_SavePot!I8010*(1+HLOOKUP(LEFT(D8010,2),$M$9:$AF$15,MATCH(RIGHT(D8010,2),$M$9:$M$15,0),0))^($H8010-IND_SavePot!$H8010)</f>
        <v>3.7721607173288462E-3</v>
      </c>
      <c r="J8010" s="13">
        <f t="shared" si="399"/>
        <v>3.7721607173288462E-3</v>
      </c>
      <c r="K8010" s="2">
        <v>0</v>
      </c>
    </row>
    <row r="8011" spans="3:11">
      <c r="C8011" s="11" t="str">
        <f>IND_SavePot!C8011</f>
        <v>AGRAGEFFTF-34</v>
      </c>
      <c r="D8011" s="11" t="str">
        <f>IND_SavePot!D8011</f>
        <v>AGDTF</v>
      </c>
      <c r="E8011" s="10" t="str">
        <f t="shared" si="397"/>
        <v>AGDTF</v>
      </c>
      <c r="F8011" s="10" t="s">
        <v>10</v>
      </c>
      <c r="G8011" s="10" t="s">
        <v>11</v>
      </c>
      <c r="H8011" s="10">
        <f t="shared" si="398"/>
        <v>2050</v>
      </c>
      <c r="I8011" s="13">
        <f>IND_SavePot!I8011*(1+HLOOKUP(LEFT(D8011,2),$M$9:$AF$15,MATCH(RIGHT(D8011,2),$M$9:$M$15,0),0))^($H8011-IND_SavePot!$H8011)</f>
        <v>0</v>
      </c>
      <c r="J8011" s="13">
        <f t="shared" si="399"/>
        <v>0</v>
      </c>
      <c r="K8011" s="2">
        <v>8</v>
      </c>
    </row>
    <row r="8012" spans="3:11">
      <c r="C8012" s="11" t="str">
        <f>IND_SavePot!C8012</f>
        <v>AGRAGEFFPH-35</v>
      </c>
      <c r="D8012" s="11" t="str">
        <f>IND_SavePot!D8012</f>
        <v>AGDPH</v>
      </c>
      <c r="E8012" s="10" t="str">
        <f t="shared" si="397"/>
        <v>AGDPH</v>
      </c>
      <c r="F8012" s="10" t="s">
        <v>10</v>
      </c>
      <c r="G8012" s="10" t="s">
        <v>11</v>
      </c>
      <c r="H8012" s="10">
        <f t="shared" si="398"/>
        <v>2050</v>
      </c>
      <c r="I8012" s="13">
        <f>IND_SavePot!I8012*(1+HLOOKUP(LEFT(D8012,2),$M$9:$AF$15,MATCH(RIGHT(D8012,2),$M$9:$M$15,0),0))^($H8012-IND_SavePot!$H8012)</f>
        <v>7.4397842525679176E-3</v>
      </c>
      <c r="J8012" s="13">
        <f t="shared" si="399"/>
        <v>7.4397842525679176E-3</v>
      </c>
      <c r="K8012" s="2">
        <v>7</v>
      </c>
    </row>
    <row r="8013" spans="3:11">
      <c r="C8013" s="11" t="str">
        <f>IND_SavePot!C8013</f>
        <v>AGRAGEFFPH-35</v>
      </c>
      <c r="D8013" s="11" t="str">
        <f>IND_SavePot!D8013</f>
        <v>AGDPH</v>
      </c>
      <c r="E8013" s="10" t="str">
        <f t="shared" si="397"/>
        <v>AGDPH</v>
      </c>
      <c r="F8013" s="10" t="s">
        <v>10</v>
      </c>
      <c r="G8013" s="10" t="s">
        <v>11</v>
      </c>
      <c r="H8013" s="10">
        <f t="shared" si="398"/>
        <v>2050</v>
      </c>
      <c r="I8013" s="13">
        <f>IND_SavePot!I8013*(1+HLOOKUP(LEFT(D8013,2),$M$9:$AF$15,MATCH(RIGHT(D8013,2),$M$9:$M$15,0),0))^($H8013-IND_SavePot!$H8013)</f>
        <v>7.4397842525679176E-3</v>
      </c>
      <c r="J8013" s="13">
        <f t="shared" si="399"/>
        <v>7.4397842525679176E-3</v>
      </c>
      <c r="K8013" s="2">
        <v>8</v>
      </c>
    </row>
    <row r="8014" spans="3:11">
      <c r="C8014" s="11" t="str">
        <f>IND_SavePot!C8014</f>
        <v>AGRAGEFFSH-35</v>
      </c>
      <c r="D8014" s="11" t="str">
        <f>IND_SavePot!D8014</f>
        <v>AGDSH</v>
      </c>
      <c r="E8014" s="10" t="str">
        <f t="shared" si="397"/>
        <v>AGDSH</v>
      </c>
      <c r="F8014" s="10" t="s">
        <v>10</v>
      </c>
      <c r="G8014" s="10" t="s">
        <v>11</v>
      </c>
      <c r="H8014" s="10">
        <f t="shared" si="398"/>
        <v>2050</v>
      </c>
      <c r="I8014" s="13">
        <f>IND_SavePot!I8014*(1+HLOOKUP(LEFT(D8014,2),$M$9:$AF$15,MATCH(RIGHT(D8014,2),$M$9:$M$15,0),0))^($H8014-IND_SavePot!$H8014)</f>
        <v>0</v>
      </c>
      <c r="J8014" s="13">
        <f t="shared" si="399"/>
        <v>0</v>
      </c>
      <c r="K8014" s="2">
        <v>8</v>
      </c>
    </row>
    <row r="8015" spans="3:11">
      <c r="C8015" s="11" t="str">
        <f>IND_SavePot!C8015</f>
        <v>AGRAGEFFLA-35</v>
      </c>
      <c r="D8015" s="11" t="str">
        <f>IND_SavePot!D8015</f>
        <v>AGDLA</v>
      </c>
      <c r="E8015" s="10" t="str">
        <f t="shared" si="397"/>
        <v>AGDLA</v>
      </c>
      <c r="F8015" s="10" t="s">
        <v>10</v>
      </c>
      <c r="G8015" s="10" t="s">
        <v>11</v>
      </c>
      <c r="H8015" s="10">
        <f t="shared" si="398"/>
        <v>2050</v>
      </c>
      <c r="I8015" s="13">
        <f>IND_SavePot!I8015*(1+HLOOKUP(LEFT(D8015,2),$M$9:$AF$15,MATCH(RIGHT(D8015,2),$M$9:$M$15,0),0))^($H8015-IND_SavePot!$H8015)</f>
        <v>4.9173085283403225E-3</v>
      </c>
      <c r="J8015" s="13">
        <f t="shared" si="399"/>
        <v>4.9173085283403225E-3</v>
      </c>
      <c r="K8015" s="2">
        <v>0</v>
      </c>
    </row>
    <row r="8016" spans="3:11">
      <c r="C8016" s="11" t="str">
        <f>IND_SavePot!C8016</f>
        <v>AGRAGEFFEM-35</v>
      </c>
      <c r="D8016" s="11" t="str">
        <f>IND_SavePot!D8016</f>
        <v>AGDEM</v>
      </c>
      <c r="E8016" s="10" t="str">
        <f t="shared" si="397"/>
        <v>AGDEM</v>
      </c>
      <c r="F8016" s="10" t="s">
        <v>10</v>
      </c>
      <c r="G8016" s="10" t="s">
        <v>11</v>
      </c>
      <c r="H8016" s="10">
        <f t="shared" si="398"/>
        <v>2050</v>
      </c>
      <c r="I8016" s="13">
        <f>IND_SavePot!I8016*(1+HLOOKUP(LEFT(D8016,2),$M$9:$AF$15,MATCH(RIGHT(D8016,2),$M$9:$M$15,0),0))^($H8016-IND_SavePot!$H8016)</f>
        <v>3.7721607173288462E-3</v>
      </c>
      <c r="J8016" s="13">
        <f t="shared" si="399"/>
        <v>3.7721607173288462E-3</v>
      </c>
      <c r="K8016" s="2">
        <v>0</v>
      </c>
    </row>
    <row r="8017" spans="3:11">
      <c r="C8017" s="11" t="str">
        <f>IND_SavePot!C8017</f>
        <v>AGRAGEFFTF-35</v>
      </c>
      <c r="D8017" s="11" t="str">
        <f>IND_SavePot!D8017</f>
        <v>AGDTF</v>
      </c>
      <c r="E8017" s="10" t="str">
        <f t="shared" si="397"/>
        <v>AGDTF</v>
      </c>
      <c r="F8017" s="10" t="s">
        <v>10</v>
      </c>
      <c r="G8017" s="10" t="s">
        <v>11</v>
      </c>
      <c r="H8017" s="10">
        <f t="shared" si="398"/>
        <v>2050</v>
      </c>
      <c r="I8017" s="13">
        <f>IND_SavePot!I8017*(1+HLOOKUP(LEFT(D8017,2),$M$9:$AF$15,MATCH(RIGHT(D8017,2),$M$9:$M$15,0),0))^($H8017-IND_SavePot!$H8017)</f>
        <v>0</v>
      </c>
      <c r="J8017" s="13">
        <f t="shared" si="399"/>
        <v>0</v>
      </c>
      <c r="K8017" s="2">
        <v>7</v>
      </c>
    </row>
    <row r="8018" spans="3:11">
      <c r="C8018" s="11" t="str">
        <f>IND_SavePot!C8018</f>
        <v>AGRAGEFFPH-36</v>
      </c>
      <c r="D8018" s="11" t="str">
        <f>IND_SavePot!D8018</f>
        <v>AGDPH</v>
      </c>
      <c r="E8018" s="10" t="str">
        <f t="shared" si="397"/>
        <v>AGDPH</v>
      </c>
      <c r="F8018" s="10" t="s">
        <v>10</v>
      </c>
      <c r="G8018" s="10" t="s">
        <v>11</v>
      </c>
      <c r="H8018" s="10">
        <f t="shared" si="398"/>
        <v>2050</v>
      </c>
      <c r="I8018" s="13">
        <f>IND_SavePot!I8018*(1+HLOOKUP(LEFT(D8018,2),$M$9:$AF$15,MATCH(RIGHT(D8018,2),$M$9:$M$15,0),0))^($H8018-IND_SavePot!$H8018)</f>
        <v>7.4397842525679662E-3</v>
      </c>
      <c r="J8018" s="13">
        <f t="shared" si="399"/>
        <v>7.4397842525679662E-3</v>
      </c>
      <c r="K8018" s="2">
        <v>7</v>
      </c>
    </row>
    <row r="8019" spans="3:11">
      <c r="C8019" s="11" t="str">
        <f>IND_SavePot!C8019</f>
        <v>AGRAGEFFPH-36</v>
      </c>
      <c r="D8019" s="11" t="str">
        <f>IND_SavePot!D8019</f>
        <v>AGDPH</v>
      </c>
      <c r="E8019" s="10" t="str">
        <f t="shared" si="397"/>
        <v>AGDPH</v>
      </c>
      <c r="F8019" s="10" t="s">
        <v>10</v>
      </c>
      <c r="G8019" s="10" t="s">
        <v>11</v>
      </c>
      <c r="H8019" s="10">
        <f t="shared" si="398"/>
        <v>2050</v>
      </c>
      <c r="I8019" s="13">
        <f>IND_SavePot!I8019*(1+HLOOKUP(LEFT(D8019,2),$M$9:$AF$15,MATCH(RIGHT(D8019,2),$M$9:$M$15,0),0))^($H8019-IND_SavePot!$H8019)</f>
        <v>7.4397842525679662E-3</v>
      </c>
      <c r="J8019" s="13">
        <f t="shared" si="399"/>
        <v>7.4397842525679662E-3</v>
      </c>
      <c r="K8019" s="2">
        <v>8</v>
      </c>
    </row>
    <row r="8020" spans="3:11">
      <c r="C8020" s="11" t="str">
        <f>IND_SavePot!C8020</f>
        <v>AGRAGEFFSH-36</v>
      </c>
      <c r="D8020" s="11" t="str">
        <f>IND_SavePot!D8020</f>
        <v>AGDSH</v>
      </c>
      <c r="E8020" s="10" t="str">
        <f t="shared" si="397"/>
        <v>AGDSH</v>
      </c>
      <c r="F8020" s="10" t="s">
        <v>10</v>
      </c>
      <c r="G8020" s="10" t="s">
        <v>11</v>
      </c>
      <c r="H8020" s="10">
        <f t="shared" si="398"/>
        <v>2050</v>
      </c>
      <c r="I8020" s="13">
        <f>IND_SavePot!I8020*(1+HLOOKUP(LEFT(D8020,2),$M$9:$AF$15,MATCH(RIGHT(D8020,2),$M$9:$M$15,0),0))^($H8020-IND_SavePot!$H8020)</f>
        <v>0</v>
      </c>
      <c r="J8020" s="13">
        <f t="shared" si="399"/>
        <v>0</v>
      </c>
      <c r="K8020" s="2">
        <v>8</v>
      </c>
    </row>
    <row r="8021" spans="3:11">
      <c r="C8021" s="11" t="str">
        <f>IND_SavePot!C8021</f>
        <v>AGRAGEFFLA-36</v>
      </c>
      <c r="D8021" s="11" t="str">
        <f>IND_SavePot!D8021</f>
        <v>AGDLA</v>
      </c>
      <c r="E8021" s="10" t="str">
        <f t="shared" si="397"/>
        <v>AGDLA</v>
      </c>
      <c r="F8021" s="10" t="s">
        <v>10</v>
      </c>
      <c r="G8021" s="10" t="s">
        <v>11</v>
      </c>
      <c r="H8021" s="10">
        <f t="shared" si="398"/>
        <v>2050</v>
      </c>
      <c r="I8021" s="13">
        <f>IND_SavePot!I8021*(1+HLOOKUP(LEFT(D8021,2),$M$9:$AF$15,MATCH(RIGHT(D8021,2),$M$9:$M$15,0),0))^($H8021-IND_SavePot!$H8021)</f>
        <v>4.9173085283403225E-3</v>
      </c>
      <c r="J8021" s="13">
        <f t="shared" si="399"/>
        <v>4.9173085283403225E-3</v>
      </c>
      <c r="K8021" s="2">
        <v>0</v>
      </c>
    </row>
    <row r="8022" spans="3:11">
      <c r="C8022" s="11" t="str">
        <f>IND_SavePot!C8022</f>
        <v>AGRAGEFFEM-36</v>
      </c>
      <c r="D8022" s="11" t="str">
        <f>IND_SavePot!D8022</f>
        <v>AGDEM</v>
      </c>
      <c r="E8022" s="10" t="str">
        <f t="shared" si="397"/>
        <v>AGDEM</v>
      </c>
      <c r="F8022" s="10" t="s">
        <v>10</v>
      </c>
      <c r="G8022" s="10" t="s">
        <v>11</v>
      </c>
      <c r="H8022" s="10">
        <f t="shared" si="398"/>
        <v>2050</v>
      </c>
      <c r="I8022" s="13">
        <f>IND_SavePot!I8022*(1+HLOOKUP(LEFT(D8022,2),$M$9:$AF$15,MATCH(RIGHT(D8022,2),$M$9:$M$15,0),0))^($H8022-IND_SavePot!$H8022)</f>
        <v>3.7721607173288462E-3</v>
      </c>
      <c r="J8022" s="13">
        <f t="shared" si="399"/>
        <v>3.7721607173288462E-3</v>
      </c>
      <c r="K8022" s="2">
        <v>0</v>
      </c>
    </row>
    <row r="8023" spans="3:11">
      <c r="C8023" s="11" t="str">
        <f>IND_SavePot!C8023</f>
        <v>AGRAGEFFTF-36</v>
      </c>
      <c r="D8023" s="11" t="str">
        <f>IND_SavePot!D8023</f>
        <v>AGDTF</v>
      </c>
      <c r="E8023" s="10" t="str">
        <f t="shared" si="397"/>
        <v>AGDTF</v>
      </c>
      <c r="F8023" s="10" t="s">
        <v>10</v>
      </c>
      <c r="G8023" s="10" t="s">
        <v>11</v>
      </c>
      <c r="H8023" s="10">
        <f t="shared" si="398"/>
        <v>2050</v>
      </c>
      <c r="I8023" s="13">
        <f>IND_SavePot!I8023*(1+HLOOKUP(LEFT(D8023,2),$M$9:$AF$15,MATCH(RIGHT(D8023,2),$M$9:$M$15,0),0))^($H8023-IND_SavePot!$H8023)</f>
        <v>0</v>
      </c>
      <c r="J8023" s="13">
        <f t="shared" si="399"/>
        <v>0</v>
      </c>
      <c r="K8023" s="2">
        <v>7</v>
      </c>
    </row>
    <row r="8024" spans="3:11">
      <c r="C8024" s="11" t="str">
        <f>IND_SavePot!C8024</f>
        <v>AGRAGEFFPH-37</v>
      </c>
      <c r="D8024" s="11" t="str">
        <f>IND_SavePot!D8024</f>
        <v>AGDPH</v>
      </c>
      <c r="E8024" s="10" t="str">
        <f t="shared" si="397"/>
        <v>AGDPH</v>
      </c>
      <c r="F8024" s="10" t="s">
        <v>10</v>
      </c>
      <c r="G8024" s="10" t="s">
        <v>11</v>
      </c>
      <c r="H8024" s="10">
        <f t="shared" si="398"/>
        <v>2050</v>
      </c>
      <c r="I8024" s="13">
        <f>IND_SavePot!I8024*(1+HLOOKUP(LEFT(D8024,2),$M$9:$AF$15,MATCH(RIGHT(D8024,2),$M$9:$M$15,0),0))^($H8024-IND_SavePot!$H8024)</f>
        <v>7.4397842525679176E-3</v>
      </c>
      <c r="J8024" s="13">
        <f t="shared" si="399"/>
        <v>7.4397842525679176E-3</v>
      </c>
      <c r="K8024" s="2">
        <v>7</v>
      </c>
    </row>
    <row r="8025" spans="3:11">
      <c r="C8025" s="11" t="str">
        <f>IND_SavePot!C8025</f>
        <v>AGRAGEFFPH-37</v>
      </c>
      <c r="D8025" s="11" t="str">
        <f>IND_SavePot!D8025</f>
        <v>AGDPH</v>
      </c>
      <c r="E8025" s="10" t="str">
        <f t="shared" si="397"/>
        <v>AGDPH</v>
      </c>
      <c r="F8025" s="10" t="s">
        <v>10</v>
      </c>
      <c r="G8025" s="10" t="s">
        <v>11</v>
      </c>
      <c r="H8025" s="10">
        <f t="shared" si="398"/>
        <v>2050</v>
      </c>
      <c r="I8025" s="13">
        <f>IND_SavePot!I8025*(1+HLOOKUP(LEFT(D8025,2),$M$9:$AF$15,MATCH(RIGHT(D8025,2),$M$9:$M$15,0),0))^($H8025-IND_SavePot!$H8025)</f>
        <v>7.4397842525679176E-3</v>
      </c>
      <c r="J8025" s="13">
        <f t="shared" si="399"/>
        <v>7.4397842525679176E-3</v>
      </c>
      <c r="K8025" s="2">
        <v>8</v>
      </c>
    </row>
    <row r="8026" spans="3:11">
      <c r="C8026" s="11" t="str">
        <f>IND_SavePot!C8026</f>
        <v>AGRAGEFFSH-37</v>
      </c>
      <c r="D8026" s="11" t="str">
        <f>IND_SavePot!D8026</f>
        <v>AGDSH</v>
      </c>
      <c r="E8026" s="10" t="str">
        <f t="shared" si="397"/>
        <v>AGDSH</v>
      </c>
      <c r="F8026" s="10" t="s">
        <v>10</v>
      </c>
      <c r="G8026" s="10" t="s">
        <v>11</v>
      </c>
      <c r="H8026" s="10">
        <f t="shared" si="398"/>
        <v>2050</v>
      </c>
      <c r="I8026" s="13">
        <f>IND_SavePot!I8026*(1+HLOOKUP(LEFT(D8026,2),$M$9:$AF$15,MATCH(RIGHT(D8026,2),$M$9:$M$15,0),0))^($H8026-IND_SavePot!$H8026)</f>
        <v>0</v>
      </c>
      <c r="J8026" s="13">
        <f t="shared" si="399"/>
        <v>0</v>
      </c>
      <c r="K8026" s="2">
        <v>8</v>
      </c>
    </row>
    <row r="8027" spans="3:11">
      <c r="C8027" s="11" t="str">
        <f>IND_SavePot!C8027</f>
        <v>AGRAGEFFLA-37</v>
      </c>
      <c r="D8027" s="11" t="str">
        <f>IND_SavePot!D8027</f>
        <v>AGDLA</v>
      </c>
      <c r="E8027" s="10" t="str">
        <f t="shared" si="397"/>
        <v>AGDLA</v>
      </c>
      <c r="F8027" s="10" t="s">
        <v>10</v>
      </c>
      <c r="G8027" s="10" t="s">
        <v>11</v>
      </c>
      <c r="H8027" s="10">
        <f t="shared" si="398"/>
        <v>2050</v>
      </c>
      <c r="I8027" s="13">
        <f>IND_SavePot!I8027*(1+HLOOKUP(LEFT(D8027,2),$M$9:$AF$15,MATCH(RIGHT(D8027,2),$M$9:$M$15,0),0))^($H8027-IND_SavePot!$H8027)</f>
        <v>4.9173085283403225E-3</v>
      </c>
      <c r="J8027" s="13">
        <f t="shared" si="399"/>
        <v>4.9173085283403225E-3</v>
      </c>
      <c r="K8027" s="2">
        <v>0</v>
      </c>
    </row>
    <row r="8028" spans="3:11">
      <c r="C8028" s="11" t="str">
        <f>IND_SavePot!C8028</f>
        <v>AGRAGEFFEM-37</v>
      </c>
      <c r="D8028" s="11" t="str">
        <f>IND_SavePot!D8028</f>
        <v>AGDEM</v>
      </c>
      <c r="E8028" s="10" t="str">
        <f t="shared" si="397"/>
        <v>AGDEM</v>
      </c>
      <c r="F8028" s="10" t="s">
        <v>10</v>
      </c>
      <c r="G8028" s="10" t="s">
        <v>11</v>
      </c>
      <c r="H8028" s="10">
        <f t="shared" si="398"/>
        <v>2050</v>
      </c>
      <c r="I8028" s="13">
        <f>IND_SavePot!I8028*(1+HLOOKUP(LEFT(D8028,2),$M$9:$AF$15,MATCH(RIGHT(D8028,2),$M$9:$M$15,0),0))^($H8028-IND_SavePot!$H8028)</f>
        <v>3.7721607173288462E-3</v>
      </c>
      <c r="J8028" s="13">
        <f t="shared" si="399"/>
        <v>3.7721607173288462E-3</v>
      </c>
      <c r="K8028" s="2">
        <v>0</v>
      </c>
    </row>
    <row r="8029" spans="3:11">
      <c r="C8029" s="11" t="str">
        <f>IND_SavePot!C8029</f>
        <v>AGRAGEFFTF-37</v>
      </c>
      <c r="D8029" s="11" t="str">
        <f>IND_SavePot!D8029</f>
        <v>AGDTF</v>
      </c>
      <c r="E8029" s="10" t="str">
        <f t="shared" si="397"/>
        <v>AGDTF</v>
      </c>
      <c r="F8029" s="10" t="s">
        <v>10</v>
      </c>
      <c r="G8029" s="10" t="s">
        <v>11</v>
      </c>
      <c r="H8029" s="10">
        <f t="shared" si="398"/>
        <v>2050</v>
      </c>
      <c r="I8029" s="13">
        <f>IND_SavePot!I8029*(1+HLOOKUP(LEFT(D8029,2),$M$9:$AF$15,MATCH(RIGHT(D8029,2),$M$9:$M$15,0),0))^($H8029-IND_SavePot!$H8029)</f>
        <v>0</v>
      </c>
      <c r="J8029" s="13">
        <f t="shared" si="399"/>
        <v>0</v>
      </c>
      <c r="K8029" s="2">
        <v>7</v>
      </c>
    </row>
    <row r="8030" spans="3:11">
      <c r="C8030" s="11" t="str">
        <f>IND_SavePot!C8030</f>
        <v>AGRAGEFFPH-38</v>
      </c>
      <c r="D8030" s="11" t="str">
        <f>IND_SavePot!D8030</f>
        <v>AGDPH</v>
      </c>
      <c r="E8030" s="10" t="str">
        <f t="shared" si="397"/>
        <v>AGDPH</v>
      </c>
      <c r="F8030" s="10" t="s">
        <v>10</v>
      </c>
      <c r="G8030" s="10" t="s">
        <v>11</v>
      </c>
      <c r="H8030" s="10">
        <f t="shared" si="398"/>
        <v>2050</v>
      </c>
      <c r="I8030" s="13">
        <f>IND_SavePot!I8030*(1+HLOOKUP(LEFT(D8030,2),$M$9:$AF$15,MATCH(RIGHT(D8030,2),$M$9:$M$15,0),0))^($H8030-IND_SavePot!$H8030)</f>
        <v>7.4397842525679176E-3</v>
      </c>
      <c r="J8030" s="13">
        <f t="shared" si="399"/>
        <v>7.4397842525679176E-3</v>
      </c>
      <c r="K8030" s="2">
        <v>7</v>
      </c>
    </row>
    <row r="8031" spans="3:11">
      <c r="C8031" s="11" t="str">
        <f>IND_SavePot!C8031</f>
        <v>AGRAGEFFPH-38</v>
      </c>
      <c r="D8031" s="11" t="str">
        <f>IND_SavePot!D8031</f>
        <v>AGDPH</v>
      </c>
      <c r="E8031" s="10" t="str">
        <f t="shared" si="397"/>
        <v>AGDPH</v>
      </c>
      <c r="F8031" s="10" t="s">
        <v>10</v>
      </c>
      <c r="G8031" s="10" t="s">
        <v>11</v>
      </c>
      <c r="H8031" s="10">
        <f t="shared" si="398"/>
        <v>2050</v>
      </c>
      <c r="I8031" s="13">
        <f>IND_SavePot!I8031*(1+HLOOKUP(LEFT(D8031,2),$M$9:$AF$15,MATCH(RIGHT(D8031,2),$M$9:$M$15,0),0))^($H8031-IND_SavePot!$H8031)</f>
        <v>7.4397842525679176E-3</v>
      </c>
      <c r="J8031" s="13">
        <f t="shared" si="399"/>
        <v>7.4397842525679176E-3</v>
      </c>
      <c r="K8031" s="2">
        <v>8</v>
      </c>
    </row>
    <row r="8032" spans="3:11">
      <c r="C8032" s="11" t="str">
        <f>IND_SavePot!C8032</f>
        <v>AGRAGEFFSH-38</v>
      </c>
      <c r="D8032" s="11" t="str">
        <f>IND_SavePot!D8032</f>
        <v>AGDSH</v>
      </c>
      <c r="E8032" s="10" t="str">
        <f t="shared" si="397"/>
        <v>AGDSH</v>
      </c>
      <c r="F8032" s="10" t="s">
        <v>10</v>
      </c>
      <c r="G8032" s="10" t="s">
        <v>11</v>
      </c>
      <c r="H8032" s="10">
        <f t="shared" si="398"/>
        <v>2050</v>
      </c>
      <c r="I8032" s="13">
        <f>IND_SavePot!I8032*(1+HLOOKUP(LEFT(D8032,2),$M$9:$AF$15,MATCH(RIGHT(D8032,2),$M$9:$M$15,0),0))^($H8032-IND_SavePot!$H8032)</f>
        <v>0</v>
      </c>
      <c r="J8032" s="13">
        <f t="shared" si="399"/>
        <v>0</v>
      </c>
      <c r="K8032" s="2">
        <v>8</v>
      </c>
    </row>
    <row r="8033" spans="3:11">
      <c r="C8033" s="11" t="str">
        <f>IND_SavePot!C8033</f>
        <v>AGRAGEFFLA-38</v>
      </c>
      <c r="D8033" s="11" t="str">
        <f>IND_SavePot!D8033</f>
        <v>AGDLA</v>
      </c>
      <c r="E8033" s="10" t="str">
        <f t="shared" si="397"/>
        <v>AGDLA</v>
      </c>
      <c r="F8033" s="10" t="s">
        <v>10</v>
      </c>
      <c r="G8033" s="10" t="s">
        <v>11</v>
      </c>
      <c r="H8033" s="10">
        <f t="shared" si="398"/>
        <v>2050</v>
      </c>
      <c r="I8033" s="13">
        <f>IND_SavePot!I8033*(1+HLOOKUP(LEFT(D8033,2),$M$9:$AF$15,MATCH(RIGHT(D8033,2),$M$9:$M$15,0),0))^($H8033-IND_SavePot!$H8033)</f>
        <v>4.9173085283403225E-3</v>
      </c>
      <c r="J8033" s="13">
        <f t="shared" si="399"/>
        <v>4.9173085283403225E-3</v>
      </c>
      <c r="K8033" s="2">
        <v>0</v>
      </c>
    </row>
    <row r="8034" spans="3:11">
      <c r="C8034" s="11" t="str">
        <f>IND_SavePot!C8034</f>
        <v>AGRAGEFFEM-38</v>
      </c>
      <c r="D8034" s="11" t="str">
        <f>IND_SavePot!D8034</f>
        <v>AGDEM</v>
      </c>
      <c r="E8034" s="10" t="str">
        <f t="shared" si="397"/>
        <v>AGDEM</v>
      </c>
      <c r="F8034" s="10" t="s">
        <v>10</v>
      </c>
      <c r="G8034" s="10" t="s">
        <v>11</v>
      </c>
      <c r="H8034" s="10">
        <f t="shared" si="398"/>
        <v>2050</v>
      </c>
      <c r="I8034" s="13">
        <f>IND_SavePot!I8034*(1+HLOOKUP(LEFT(D8034,2),$M$9:$AF$15,MATCH(RIGHT(D8034,2),$M$9:$M$15,0),0))^($H8034-IND_SavePot!$H8034)</f>
        <v>3.7721607173288249E-3</v>
      </c>
      <c r="J8034" s="13">
        <f t="shared" si="399"/>
        <v>3.7721607173288249E-3</v>
      </c>
      <c r="K8034" s="2">
        <v>0</v>
      </c>
    </row>
    <row r="8035" spans="3:11">
      <c r="C8035" s="11" t="str">
        <f>IND_SavePot!C8035</f>
        <v>AGRAGEFFTF-38</v>
      </c>
      <c r="D8035" s="11" t="str">
        <f>IND_SavePot!D8035</f>
        <v>AGDTF</v>
      </c>
      <c r="E8035" s="10" t="str">
        <f t="shared" si="397"/>
        <v>AGDTF</v>
      </c>
      <c r="F8035" s="10" t="s">
        <v>10</v>
      </c>
      <c r="G8035" s="10" t="s">
        <v>11</v>
      </c>
      <c r="H8035" s="10">
        <f t="shared" si="398"/>
        <v>2050</v>
      </c>
      <c r="I8035" s="13">
        <f>IND_SavePot!I8035*(1+HLOOKUP(LEFT(D8035,2),$M$9:$AF$15,MATCH(RIGHT(D8035,2),$M$9:$M$15,0),0))^($H8035-IND_SavePot!$H8035)</f>
        <v>0</v>
      </c>
      <c r="J8035" s="13">
        <f t="shared" si="399"/>
        <v>0</v>
      </c>
      <c r="K8035" s="2">
        <v>7</v>
      </c>
    </row>
    <row r="8036" spans="3:11">
      <c r="C8036" s="11" t="str">
        <f>IND_SavePot!C8036</f>
        <v>AGRAGEFFPH-39</v>
      </c>
      <c r="D8036" s="11" t="str">
        <f>IND_SavePot!D8036</f>
        <v>AGDPH</v>
      </c>
      <c r="E8036" s="10" t="str">
        <f t="shared" si="397"/>
        <v>AGDPH</v>
      </c>
      <c r="F8036" s="10" t="s">
        <v>10</v>
      </c>
      <c r="G8036" s="10" t="s">
        <v>11</v>
      </c>
      <c r="H8036" s="10">
        <f t="shared" si="398"/>
        <v>2050</v>
      </c>
      <c r="I8036" s="13">
        <f>IND_SavePot!I8036*(1+HLOOKUP(LEFT(D8036,2),$M$9:$AF$15,MATCH(RIGHT(D8036,2),$M$9:$M$15,0),0))^($H8036-IND_SavePot!$H8036)</f>
        <v>7.4397842525679176E-3</v>
      </c>
      <c r="J8036" s="13">
        <f t="shared" si="399"/>
        <v>7.4397842525679176E-3</v>
      </c>
      <c r="K8036" s="2">
        <v>7</v>
      </c>
    </row>
    <row r="8037" spans="3:11">
      <c r="C8037" s="11" t="str">
        <f>IND_SavePot!C8037</f>
        <v>AGRAGEFFPH-39</v>
      </c>
      <c r="D8037" s="11" t="str">
        <f>IND_SavePot!D8037</f>
        <v>AGDPH</v>
      </c>
      <c r="E8037" s="10" t="str">
        <f t="shared" si="397"/>
        <v>AGDPH</v>
      </c>
      <c r="F8037" s="10" t="s">
        <v>10</v>
      </c>
      <c r="G8037" s="10" t="s">
        <v>11</v>
      </c>
      <c r="H8037" s="10">
        <f t="shared" si="398"/>
        <v>2050</v>
      </c>
      <c r="I8037" s="13">
        <f>IND_SavePot!I8037*(1+HLOOKUP(LEFT(D8037,2),$M$9:$AF$15,MATCH(RIGHT(D8037,2),$M$9:$M$15,0),0))^($H8037-IND_SavePot!$H8037)</f>
        <v>7.4397842525679176E-3</v>
      </c>
      <c r="J8037" s="13">
        <f t="shared" si="399"/>
        <v>7.4397842525679176E-3</v>
      </c>
      <c r="K8037" s="2">
        <v>8</v>
      </c>
    </row>
    <row r="8038" spans="3:11">
      <c r="C8038" s="11" t="str">
        <f>IND_SavePot!C8038</f>
        <v>AGRAGEFFSH-39</v>
      </c>
      <c r="D8038" s="11" t="str">
        <f>IND_SavePot!D8038</f>
        <v>AGDSH</v>
      </c>
      <c r="E8038" s="10" t="str">
        <f t="shared" si="397"/>
        <v>AGDSH</v>
      </c>
      <c r="F8038" s="10" t="s">
        <v>10</v>
      </c>
      <c r="G8038" s="10" t="s">
        <v>11</v>
      </c>
      <c r="H8038" s="10">
        <f t="shared" si="398"/>
        <v>2050</v>
      </c>
      <c r="I8038" s="13">
        <f>IND_SavePot!I8038*(1+HLOOKUP(LEFT(D8038,2),$M$9:$AF$15,MATCH(RIGHT(D8038,2),$M$9:$M$15,0),0))^($H8038-IND_SavePot!$H8038)</f>
        <v>0</v>
      </c>
      <c r="J8038" s="13">
        <f t="shared" si="399"/>
        <v>0</v>
      </c>
      <c r="K8038" s="2">
        <v>8</v>
      </c>
    </row>
    <row r="8039" spans="3:11">
      <c r="C8039" s="11" t="str">
        <f>IND_SavePot!C8039</f>
        <v>AGRAGEFFLA-39</v>
      </c>
      <c r="D8039" s="11" t="str">
        <f>IND_SavePot!D8039</f>
        <v>AGDLA</v>
      </c>
      <c r="E8039" s="10" t="str">
        <f t="shared" si="397"/>
        <v>AGDLA</v>
      </c>
      <c r="F8039" s="10" t="s">
        <v>10</v>
      </c>
      <c r="G8039" s="10" t="s">
        <v>11</v>
      </c>
      <c r="H8039" s="10">
        <f t="shared" si="398"/>
        <v>2050</v>
      </c>
      <c r="I8039" s="13">
        <f>IND_SavePot!I8039*(1+HLOOKUP(LEFT(D8039,2),$M$9:$AF$15,MATCH(RIGHT(D8039,2),$M$9:$M$15,0),0))^($H8039-IND_SavePot!$H8039)</f>
        <v>4.9173085283403225E-3</v>
      </c>
      <c r="J8039" s="13">
        <f t="shared" si="399"/>
        <v>4.9173085283403225E-3</v>
      </c>
      <c r="K8039" s="2">
        <v>0</v>
      </c>
    </row>
    <row r="8040" spans="3:11">
      <c r="C8040" s="11" t="str">
        <f>IND_SavePot!C8040</f>
        <v>AGRAGEFFEM-39</v>
      </c>
      <c r="D8040" s="11" t="str">
        <f>IND_SavePot!D8040</f>
        <v>AGDEM</v>
      </c>
      <c r="E8040" s="10" t="str">
        <f t="shared" si="397"/>
        <v>AGDEM</v>
      </c>
      <c r="F8040" s="10" t="s">
        <v>10</v>
      </c>
      <c r="G8040" s="10" t="s">
        <v>11</v>
      </c>
      <c r="H8040" s="10">
        <f t="shared" si="398"/>
        <v>2050</v>
      </c>
      <c r="I8040" s="13">
        <f>IND_SavePot!I8040*(1+HLOOKUP(LEFT(D8040,2),$M$9:$AF$15,MATCH(RIGHT(D8040,2),$M$9:$M$15,0),0))^($H8040-IND_SavePot!$H8040)</f>
        <v>3.7721607173288462E-3</v>
      </c>
      <c r="J8040" s="13">
        <f t="shared" si="399"/>
        <v>3.7721607173288462E-3</v>
      </c>
      <c r="K8040" s="2">
        <v>0</v>
      </c>
    </row>
    <row r="8041" spans="3:11">
      <c r="C8041" s="11" t="str">
        <f>IND_SavePot!C8041</f>
        <v>AGRAGEFFTF-39</v>
      </c>
      <c r="D8041" s="11" t="str">
        <f>IND_SavePot!D8041</f>
        <v>AGDTF</v>
      </c>
      <c r="E8041" s="10" t="str">
        <f t="shared" si="397"/>
        <v>AGDTF</v>
      </c>
      <c r="F8041" s="10" t="s">
        <v>10</v>
      </c>
      <c r="G8041" s="10" t="s">
        <v>11</v>
      </c>
      <c r="H8041" s="10">
        <f t="shared" si="398"/>
        <v>2050</v>
      </c>
      <c r="I8041" s="13">
        <f>IND_SavePot!I8041*(1+HLOOKUP(LEFT(D8041,2),$M$9:$AF$15,MATCH(RIGHT(D8041,2),$M$9:$M$15,0),0))^($H8041-IND_SavePot!$H8041)</f>
        <v>0</v>
      </c>
      <c r="J8041" s="13">
        <f t="shared" si="399"/>
        <v>0</v>
      </c>
      <c r="K8041" s="2">
        <v>7</v>
      </c>
    </row>
    <row r="8042" spans="3:11">
      <c r="C8042" s="11" t="str">
        <f>IND_SavePot!C8042</f>
        <v>AGRAGEFFPH-40</v>
      </c>
      <c r="D8042" s="11" t="str">
        <f>IND_SavePot!D8042</f>
        <v>AGDPH</v>
      </c>
      <c r="E8042" s="10" t="str">
        <f t="shared" si="397"/>
        <v>AGDPH</v>
      </c>
      <c r="F8042" s="10" t="s">
        <v>10</v>
      </c>
      <c r="G8042" s="10" t="s">
        <v>11</v>
      </c>
      <c r="H8042" s="10">
        <f t="shared" si="398"/>
        <v>2050</v>
      </c>
      <c r="I8042" s="13">
        <f>IND_SavePot!I8042*(1+HLOOKUP(LEFT(D8042,2),$M$9:$AF$15,MATCH(RIGHT(D8042,2),$M$9:$M$15,0),0))^($H8042-IND_SavePot!$H8042)</f>
        <v>7.4397842525679176E-3</v>
      </c>
      <c r="J8042" s="13">
        <f t="shared" si="399"/>
        <v>7.4397842525679176E-3</v>
      </c>
      <c r="K8042" s="2">
        <v>6</v>
      </c>
    </row>
    <row r="8043" spans="3:11">
      <c r="C8043" s="11" t="str">
        <f>IND_SavePot!C8043</f>
        <v>AGRAGEFFPH-40</v>
      </c>
      <c r="D8043" s="11" t="str">
        <f>IND_SavePot!D8043</f>
        <v>AGDPH</v>
      </c>
      <c r="E8043" s="10" t="str">
        <f t="shared" si="397"/>
        <v>AGDPH</v>
      </c>
      <c r="F8043" s="10" t="s">
        <v>10</v>
      </c>
      <c r="G8043" s="10" t="s">
        <v>11</v>
      </c>
      <c r="H8043" s="10">
        <f t="shared" si="398"/>
        <v>2050</v>
      </c>
      <c r="I8043" s="13">
        <f>IND_SavePot!I8043*(1+HLOOKUP(LEFT(D8043,2),$M$9:$AF$15,MATCH(RIGHT(D8043,2),$M$9:$M$15,0),0))^($H8043-IND_SavePot!$H8043)</f>
        <v>7.4397842525679176E-3</v>
      </c>
      <c r="J8043" s="13">
        <f t="shared" si="399"/>
        <v>7.4397842525679176E-3</v>
      </c>
      <c r="K8043" s="2">
        <v>8</v>
      </c>
    </row>
    <row r="8044" spans="3:11">
      <c r="C8044" s="11" t="str">
        <f>IND_SavePot!C8044</f>
        <v>AGRAGEFFSH-40</v>
      </c>
      <c r="D8044" s="11" t="str">
        <f>IND_SavePot!D8044</f>
        <v>AGDSH</v>
      </c>
      <c r="E8044" s="10" t="str">
        <f t="shared" si="397"/>
        <v>AGDSH</v>
      </c>
      <c r="F8044" s="10" t="s">
        <v>10</v>
      </c>
      <c r="G8044" s="10" t="s">
        <v>11</v>
      </c>
      <c r="H8044" s="10">
        <f t="shared" si="398"/>
        <v>2050</v>
      </c>
      <c r="I8044" s="13">
        <f>IND_SavePot!I8044*(1+HLOOKUP(LEFT(D8044,2),$M$9:$AF$15,MATCH(RIGHT(D8044,2),$M$9:$M$15,0),0))^($H8044-IND_SavePot!$H8044)</f>
        <v>0</v>
      </c>
      <c r="J8044" s="13">
        <f t="shared" si="399"/>
        <v>0</v>
      </c>
      <c r="K8044" s="2">
        <v>8</v>
      </c>
    </row>
    <row r="8045" spans="3:11">
      <c r="C8045" s="11" t="str">
        <f>IND_SavePot!C8045</f>
        <v>AGRAGEFFLA-40</v>
      </c>
      <c r="D8045" s="11" t="str">
        <f>IND_SavePot!D8045</f>
        <v>AGDLA</v>
      </c>
      <c r="E8045" s="10" t="str">
        <f t="shared" si="397"/>
        <v>AGDLA</v>
      </c>
      <c r="F8045" s="10" t="s">
        <v>10</v>
      </c>
      <c r="G8045" s="10" t="s">
        <v>11</v>
      </c>
      <c r="H8045" s="10">
        <f t="shared" si="398"/>
        <v>2050</v>
      </c>
      <c r="I8045" s="13">
        <f>IND_SavePot!I8045*(1+HLOOKUP(LEFT(D8045,2),$M$9:$AF$15,MATCH(RIGHT(D8045,2),$M$9:$M$15,0),0))^($H8045-IND_SavePot!$H8045)</f>
        <v>4.9173085283403225E-3</v>
      </c>
      <c r="J8045" s="13">
        <f t="shared" si="399"/>
        <v>4.9173085283403225E-3</v>
      </c>
      <c r="K8045" s="2">
        <v>0</v>
      </c>
    </row>
    <row r="8046" spans="3:11">
      <c r="C8046" s="11" t="str">
        <f>IND_SavePot!C8046</f>
        <v>AGRAGEFFEM-40</v>
      </c>
      <c r="D8046" s="11" t="str">
        <f>IND_SavePot!D8046</f>
        <v>AGDEM</v>
      </c>
      <c r="E8046" s="10" t="str">
        <f t="shared" si="397"/>
        <v>AGDEM</v>
      </c>
      <c r="F8046" s="10" t="s">
        <v>10</v>
      </c>
      <c r="G8046" s="10" t="s">
        <v>11</v>
      </c>
      <c r="H8046" s="10">
        <f t="shared" si="398"/>
        <v>2050</v>
      </c>
      <c r="I8046" s="13">
        <f>IND_SavePot!I8046*(1+HLOOKUP(LEFT(D8046,2),$M$9:$AF$15,MATCH(RIGHT(D8046,2),$M$9:$M$15,0),0))^($H8046-IND_SavePot!$H8046)</f>
        <v>3.7721607173288462E-3</v>
      </c>
      <c r="J8046" s="13">
        <f t="shared" si="399"/>
        <v>3.7721607173288462E-3</v>
      </c>
      <c r="K8046" s="2">
        <v>0</v>
      </c>
    </row>
    <row r="8047" spans="3:11">
      <c r="C8047" s="11" t="str">
        <f>IND_SavePot!C8047</f>
        <v>AGRAGEFFTF-40</v>
      </c>
      <c r="D8047" s="11" t="str">
        <f>IND_SavePot!D8047</f>
        <v>AGDTF</v>
      </c>
      <c r="E8047" s="10" t="str">
        <f t="shared" si="397"/>
        <v>AGDTF</v>
      </c>
      <c r="F8047" s="10" t="s">
        <v>10</v>
      </c>
      <c r="G8047" s="10" t="s">
        <v>11</v>
      </c>
      <c r="H8047" s="10">
        <f t="shared" si="398"/>
        <v>2050</v>
      </c>
      <c r="I8047" s="13">
        <f>IND_SavePot!I8047*(1+HLOOKUP(LEFT(D8047,2),$M$9:$AF$15,MATCH(RIGHT(D8047,2),$M$9:$M$15,0),0))^($H8047-IND_SavePot!$H8047)</f>
        <v>0</v>
      </c>
      <c r="J8047" s="13">
        <f t="shared" si="399"/>
        <v>0</v>
      </c>
      <c r="K8047" s="2">
        <v>7</v>
      </c>
    </row>
    <row r="8048" spans="3:11">
      <c r="C8048" s="11" t="str">
        <f>IND_SavePot!C8048</f>
        <v>AGRAGEFFPH-41</v>
      </c>
      <c r="D8048" s="11" t="str">
        <f>IND_SavePot!D8048</f>
        <v>AGDPH</v>
      </c>
      <c r="E8048" s="10" t="str">
        <f t="shared" si="397"/>
        <v>AGDPH</v>
      </c>
      <c r="F8048" s="10" t="s">
        <v>10</v>
      </c>
      <c r="G8048" s="10" t="s">
        <v>11</v>
      </c>
      <c r="H8048" s="10">
        <f t="shared" si="398"/>
        <v>2050</v>
      </c>
      <c r="I8048" s="13">
        <f>IND_SavePot!I8048*(1+HLOOKUP(LEFT(D8048,2),$M$9:$AF$15,MATCH(RIGHT(D8048,2),$M$9:$M$15,0),0))^($H8048-IND_SavePot!$H8048)</f>
        <v>7.2878448024534656E-3</v>
      </c>
      <c r="J8048" s="13">
        <f t="shared" si="399"/>
        <v>7.2878448024534656E-3</v>
      </c>
      <c r="K8048" s="2">
        <v>6</v>
      </c>
    </row>
    <row r="8049" spans="3:11">
      <c r="C8049" s="11" t="str">
        <f>IND_SavePot!C8049</f>
        <v>AGRAGEFFPH-41</v>
      </c>
      <c r="D8049" s="11" t="str">
        <f>IND_SavePot!D8049</f>
        <v>AGDPH</v>
      </c>
      <c r="E8049" s="10" t="str">
        <f t="shared" si="397"/>
        <v>AGDPH</v>
      </c>
      <c r="F8049" s="10" t="s">
        <v>10</v>
      </c>
      <c r="G8049" s="10" t="s">
        <v>11</v>
      </c>
      <c r="H8049" s="10">
        <f t="shared" si="398"/>
        <v>2050</v>
      </c>
      <c r="I8049" s="13">
        <f>IND_SavePot!I8049*(1+HLOOKUP(LEFT(D8049,2),$M$9:$AF$15,MATCH(RIGHT(D8049,2),$M$9:$M$15,0),0))^($H8049-IND_SavePot!$H8049)</f>
        <v>7.2878448024534656E-3</v>
      </c>
      <c r="J8049" s="13">
        <f t="shared" si="399"/>
        <v>7.2878448024534656E-3</v>
      </c>
      <c r="K8049" s="2">
        <v>8</v>
      </c>
    </row>
    <row r="8050" spans="3:11">
      <c r="C8050" s="11" t="str">
        <f>IND_SavePot!C8050</f>
        <v>AGRAGEFFSH-41</v>
      </c>
      <c r="D8050" s="11" t="str">
        <f>IND_SavePot!D8050</f>
        <v>AGDSH</v>
      </c>
      <c r="E8050" s="10" t="str">
        <f t="shared" si="397"/>
        <v>AGDSH</v>
      </c>
      <c r="F8050" s="10" t="s">
        <v>10</v>
      </c>
      <c r="G8050" s="10" t="s">
        <v>11</v>
      </c>
      <c r="H8050" s="10">
        <f t="shared" si="398"/>
        <v>2050</v>
      </c>
      <c r="I8050" s="13">
        <f>IND_SavePot!I8050*(1+HLOOKUP(LEFT(D8050,2),$M$9:$AF$15,MATCH(RIGHT(D8050,2),$M$9:$M$15,0),0))^($H8050-IND_SavePot!$H8050)</f>
        <v>1.0867513435213829E-2</v>
      </c>
      <c r="J8050" s="13">
        <f t="shared" si="399"/>
        <v>1.0867513435213829E-2</v>
      </c>
      <c r="K8050" s="2">
        <v>8</v>
      </c>
    </row>
    <row r="8051" spans="3:11">
      <c r="C8051" s="11" t="str">
        <f>IND_SavePot!C8051</f>
        <v>AGRAGEFFLA-41</v>
      </c>
      <c r="D8051" s="11" t="str">
        <f>IND_SavePot!D8051</f>
        <v>AGDLA</v>
      </c>
      <c r="E8051" s="10" t="str">
        <f t="shared" si="397"/>
        <v>AGDLA</v>
      </c>
      <c r="F8051" s="10" t="s">
        <v>10</v>
      </c>
      <c r="G8051" s="10" t="s">
        <v>11</v>
      </c>
      <c r="H8051" s="10">
        <f t="shared" si="398"/>
        <v>2050</v>
      </c>
      <c r="I8051" s="13">
        <f>IND_SavePot!I8051*(1+HLOOKUP(LEFT(D8051,2),$M$9:$AF$15,MATCH(RIGHT(D8051,2),$M$9:$M$15,0),0))^($H8051-IND_SavePot!$H8051)</f>
        <v>8.9010915028148053E-3</v>
      </c>
      <c r="J8051" s="13">
        <f t="shared" si="399"/>
        <v>8.9010915028148053E-3</v>
      </c>
      <c r="K8051" s="2">
        <v>0</v>
      </c>
    </row>
    <row r="8052" spans="3:11">
      <c r="C8052" s="11" t="str">
        <f>IND_SavePot!C8052</f>
        <v>AGRAGEFFEM-41</v>
      </c>
      <c r="D8052" s="11" t="str">
        <f>IND_SavePot!D8052</f>
        <v>AGDEM</v>
      </c>
      <c r="E8052" s="10" t="str">
        <f t="shared" si="397"/>
        <v>AGDEM</v>
      </c>
      <c r="F8052" s="10" t="s">
        <v>10</v>
      </c>
      <c r="G8052" s="10" t="s">
        <v>11</v>
      </c>
      <c r="H8052" s="10">
        <f t="shared" si="398"/>
        <v>2050</v>
      </c>
      <c r="I8052" s="13">
        <f>IND_SavePot!I8052*(1+HLOOKUP(LEFT(D8052,2),$M$9:$AF$15,MATCH(RIGHT(D8052,2),$M$9:$M$15,0),0))^($H8052-IND_SavePot!$H8052)</f>
        <v>1.9138161694130878E-3</v>
      </c>
      <c r="J8052" s="13">
        <f t="shared" si="399"/>
        <v>1.9138161694130878E-3</v>
      </c>
      <c r="K8052" s="2">
        <v>0</v>
      </c>
    </row>
    <row r="8053" spans="3:11">
      <c r="C8053" s="11" t="str">
        <f>IND_SavePot!C8053</f>
        <v>AGRAGEFFTF-41</v>
      </c>
      <c r="D8053" s="11" t="str">
        <f>IND_SavePot!D8053</f>
        <v>AGDTF</v>
      </c>
      <c r="E8053" s="10" t="str">
        <f t="shared" si="397"/>
        <v>AGDTF</v>
      </c>
      <c r="F8053" s="10" t="s">
        <v>10</v>
      </c>
      <c r="G8053" s="10" t="s">
        <v>11</v>
      </c>
      <c r="H8053" s="10">
        <f t="shared" si="398"/>
        <v>2050</v>
      </c>
      <c r="I8053" s="13">
        <f>IND_SavePot!I8053*(1+HLOOKUP(LEFT(D8053,2),$M$9:$AF$15,MATCH(RIGHT(D8053,2),$M$9:$M$15,0),0))^($H8053-IND_SavePot!$H8053)</f>
        <v>0</v>
      </c>
      <c r="J8053" s="13">
        <f t="shared" si="399"/>
        <v>0</v>
      </c>
      <c r="K8053" s="2">
        <v>6</v>
      </c>
    </row>
    <row r="8054" spans="3:11">
      <c r="C8054" s="11" t="str">
        <f>IND_SavePot!C8054</f>
        <v>AGRAGEFFPH-42</v>
      </c>
      <c r="D8054" s="11" t="str">
        <f>IND_SavePot!D8054</f>
        <v>AGDPH</v>
      </c>
      <c r="E8054" s="10" t="str">
        <f t="shared" si="397"/>
        <v>AGDPH</v>
      </c>
      <c r="F8054" s="10" t="s">
        <v>10</v>
      </c>
      <c r="G8054" s="10" t="s">
        <v>11</v>
      </c>
      <c r="H8054" s="10">
        <f t="shared" si="398"/>
        <v>2050</v>
      </c>
      <c r="I8054" s="13">
        <f>IND_SavePot!I8054*(1+HLOOKUP(LEFT(D8054,2),$M$9:$AF$15,MATCH(RIGHT(D8054,2),$M$9:$M$15,0),0))^($H8054-IND_SavePot!$H8054)</f>
        <v>7.2878448024535636E-3</v>
      </c>
      <c r="J8054" s="13">
        <f t="shared" si="399"/>
        <v>7.2878448024535636E-3</v>
      </c>
      <c r="K8054" s="2">
        <v>6</v>
      </c>
    </row>
    <row r="8055" spans="3:11">
      <c r="C8055" s="11" t="str">
        <f>IND_SavePot!C8055</f>
        <v>AGRAGEFFPH-42</v>
      </c>
      <c r="D8055" s="11" t="str">
        <f>IND_SavePot!D8055</f>
        <v>AGDPH</v>
      </c>
      <c r="E8055" s="10" t="str">
        <f t="shared" si="397"/>
        <v>AGDPH</v>
      </c>
      <c r="F8055" s="10" t="s">
        <v>10</v>
      </c>
      <c r="G8055" s="10" t="s">
        <v>11</v>
      </c>
      <c r="H8055" s="10">
        <f t="shared" si="398"/>
        <v>2050</v>
      </c>
      <c r="I8055" s="13">
        <f>IND_SavePot!I8055*(1+HLOOKUP(LEFT(D8055,2),$M$9:$AF$15,MATCH(RIGHT(D8055,2),$M$9:$M$15,0),0))^($H8055-IND_SavePot!$H8055)</f>
        <v>7.2878448024535636E-3</v>
      </c>
      <c r="J8055" s="13">
        <f t="shared" si="399"/>
        <v>7.2878448024535636E-3</v>
      </c>
      <c r="K8055" s="2">
        <v>8</v>
      </c>
    </row>
    <row r="8056" spans="3:11">
      <c r="C8056" s="11" t="str">
        <f>IND_SavePot!C8056</f>
        <v>AGRAGEFFSH-42</v>
      </c>
      <c r="D8056" s="11" t="str">
        <f>IND_SavePot!D8056</f>
        <v>AGDSH</v>
      </c>
      <c r="E8056" s="10" t="str">
        <f t="shared" si="397"/>
        <v>AGDSH</v>
      </c>
      <c r="F8056" s="10" t="s">
        <v>10</v>
      </c>
      <c r="G8056" s="10" t="s">
        <v>11</v>
      </c>
      <c r="H8056" s="10">
        <f t="shared" si="398"/>
        <v>2050</v>
      </c>
      <c r="I8056" s="13">
        <f>IND_SavePot!I8056*(1+HLOOKUP(LEFT(D8056,2),$M$9:$AF$15,MATCH(RIGHT(D8056,2),$M$9:$M$15,0),0))^($H8056-IND_SavePot!$H8056)</f>
        <v>1.0867513435213964E-2</v>
      </c>
      <c r="J8056" s="13">
        <f t="shared" si="399"/>
        <v>1.0867513435213964E-2</v>
      </c>
      <c r="K8056" s="2">
        <v>8</v>
      </c>
    </row>
    <row r="8057" spans="3:11">
      <c r="C8057" s="11" t="str">
        <f>IND_SavePot!C8057</f>
        <v>AGRAGEFFLA-42</v>
      </c>
      <c r="D8057" s="11" t="str">
        <f>IND_SavePot!D8057</f>
        <v>AGDLA</v>
      </c>
      <c r="E8057" s="10" t="str">
        <f t="shared" si="397"/>
        <v>AGDLA</v>
      </c>
      <c r="F8057" s="10" t="s">
        <v>10</v>
      </c>
      <c r="G8057" s="10" t="s">
        <v>11</v>
      </c>
      <c r="H8057" s="10">
        <f t="shared" si="398"/>
        <v>2050</v>
      </c>
      <c r="I8057" s="13">
        <f>IND_SavePot!I8057*(1+HLOOKUP(LEFT(D8057,2),$M$9:$AF$15,MATCH(RIGHT(D8057,2),$M$9:$M$15,0),0))^($H8057-IND_SavePot!$H8057)</f>
        <v>8.9010915028150533E-3</v>
      </c>
      <c r="J8057" s="13">
        <f t="shared" si="399"/>
        <v>8.9010915028150533E-3</v>
      </c>
      <c r="K8057" s="2">
        <v>0</v>
      </c>
    </row>
    <row r="8058" spans="3:11">
      <c r="C8058" s="11" t="str">
        <f>IND_SavePot!C8058</f>
        <v>AGRAGEFFEM-42</v>
      </c>
      <c r="D8058" s="11" t="str">
        <f>IND_SavePot!D8058</f>
        <v>AGDEM</v>
      </c>
      <c r="E8058" s="10" t="str">
        <f t="shared" si="397"/>
        <v>AGDEM</v>
      </c>
      <c r="F8058" s="10" t="s">
        <v>10</v>
      </c>
      <c r="G8058" s="10" t="s">
        <v>11</v>
      </c>
      <c r="H8058" s="10">
        <f t="shared" si="398"/>
        <v>2050</v>
      </c>
      <c r="I8058" s="13">
        <f>IND_SavePot!I8058*(1+HLOOKUP(LEFT(D8058,2),$M$9:$AF$15,MATCH(RIGHT(D8058,2),$M$9:$M$15,0),0))^($H8058-IND_SavePot!$H8058)</f>
        <v>1.9138161694131088E-3</v>
      </c>
      <c r="J8058" s="13">
        <f t="shared" si="399"/>
        <v>1.9138161694131088E-3</v>
      </c>
      <c r="K8058" s="2">
        <v>0</v>
      </c>
    </row>
    <row r="8059" spans="3:11">
      <c r="C8059" s="11" t="str">
        <f>IND_SavePot!C8059</f>
        <v>AGRAGEFFTF-42</v>
      </c>
      <c r="D8059" s="11" t="str">
        <f>IND_SavePot!D8059</f>
        <v>AGDTF</v>
      </c>
      <c r="E8059" s="10" t="str">
        <f t="shared" si="397"/>
        <v>AGDTF</v>
      </c>
      <c r="F8059" s="10" t="s">
        <v>10</v>
      </c>
      <c r="G8059" s="10" t="s">
        <v>11</v>
      </c>
      <c r="H8059" s="10">
        <f t="shared" si="398"/>
        <v>2050</v>
      </c>
      <c r="I8059" s="13">
        <f>IND_SavePot!I8059*(1+HLOOKUP(LEFT(D8059,2),$M$9:$AF$15,MATCH(RIGHT(D8059,2),$M$9:$M$15,0),0))^($H8059-IND_SavePot!$H8059)</f>
        <v>0</v>
      </c>
      <c r="J8059" s="13">
        <f t="shared" si="399"/>
        <v>0</v>
      </c>
      <c r="K8059" s="2">
        <v>6</v>
      </c>
    </row>
    <row r="8060" spans="3:11">
      <c r="C8060" s="11" t="str">
        <f>IND_SavePot!C8060</f>
        <v>AGRAGEFFPH-43</v>
      </c>
      <c r="D8060" s="11" t="str">
        <f>IND_SavePot!D8060</f>
        <v>AGDPH</v>
      </c>
      <c r="E8060" s="10" t="str">
        <f t="shared" si="397"/>
        <v>AGDPH</v>
      </c>
      <c r="F8060" s="10" t="s">
        <v>10</v>
      </c>
      <c r="G8060" s="10" t="s">
        <v>11</v>
      </c>
      <c r="H8060" s="10">
        <f t="shared" si="398"/>
        <v>2050</v>
      </c>
      <c r="I8060" s="13">
        <f>IND_SavePot!I8060*(1+HLOOKUP(LEFT(D8060,2),$M$9:$AF$15,MATCH(RIGHT(D8060,2),$M$9:$M$15,0),0))^($H8060-IND_SavePot!$H8060)</f>
        <v>7.2878448024535141E-3</v>
      </c>
      <c r="J8060" s="13">
        <f t="shared" si="399"/>
        <v>7.2878448024535141E-3</v>
      </c>
      <c r="K8060" s="2">
        <v>6</v>
      </c>
    </row>
    <row r="8061" spans="3:11">
      <c r="C8061" s="11" t="str">
        <f>IND_SavePot!C8061</f>
        <v>AGRAGEFFPH-43</v>
      </c>
      <c r="D8061" s="11" t="str">
        <f>IND_SavePot!D8061</f>
        <v>AGDPH</v>
      </c>
      <c r="E8061" s="10" t="str">
        <f t="shared" si="397"/>
        <v>AGDPH</v>
      </c>
      <c r="F8061" s="10" t="s">
        <v>10</v>
      </c>
      <c r="G8061" s="10" t="s">
        <v>11</v>
      </c>
      <c r="H8061" s="10">
        <f t="shared" si="398"/>
        <v>2050</v>
      </c>
      <c r="I8061" s="13">
        <f>IND_SavePot!I8061*(1+HLOOKUP(LEFT(D8061,2),$M$9:$AF$15,MATCH(RIGHT(D8061,2),$M$9:$M$15,0),0))^($H8061-IND_SavePot!$H8061)</f>
        <v>7.2878448024535141E-3</v>
      </c>
      <c r="J8061" s="13">
        <f t="shared" si="399"/>
        <v>7.2878448024535141E-3</v>
      </c>
      <c r="K8061" s="2">
        <v>8</v>
      </c>
    </row>
    <row r="8062" spans="3:11">
      <c r="C8062" s="11" t="str">
        <f>IND_SavePot!C8062</f>
        <v>AGRAGEFFSH-43</v>
      </c>
      <c r="D8062" s="11" t="str">
        <f>IND_SavePot!D8062</f>
        <v>AGDSH</v>
      </c>
      <c r="E8062" s="10" t="str">
        <f t="shared" si="397"/>
        <v>AGDSH</v>
      </c>
      <c r="F8062" s="10" t="s">
        <v>10</v>
      </c>
      <c r="G8062" s="10" t="s">
        <v>11</v>
      </c>
      <c r="H8062" s="10">
        <f t="shared" si="398"/>
        <v>2050</v>
      </c>
      <c r="I8062" s="13">
        <f>IND_SavePot!I8062*(1+HLOOKUP(LEFT(D8062,2),$M$9:$AF$15,MATCH(RIGHT(D8062,2),$M$9:$M$15,0),0))^($H8062-IND_SavePot!$H8062)</f>
        <v>1.0867513435213898E-2</v>
      </c>
      <c r="J8062" s="13">
        <f t="shared" si="399"/>
        <v>1.0867513435213898E-2</v>
      </c>
      <c r="K8062" s="2">
        <v>8</v>
      </c>
    </row>
    <row r="8063" spans="3:11">
      <c r="C8063" s="11" t="str">
        <f>IND_SavePot!C8063</f>
        <v>AGRAGEFFLA-43</v>
      </c>
      <c r="D8063" s="11" t="str">
        <f>IND_SavePot!D8063</f>
        <v>AGDLA</v>
      </c>
      <c r="E8063" s="10" t="str">
        <f t="shared" si="397"/>
        <v>AGDLA</v>
      </c>
      <c r="F8063" s="10" t="s">
        <v>10</v>
      </c>
      <c r="G8063" s="10" t="s">
        <v>11</v>
      </c>
      <c r="H8063" s="10">
        <f t="shared" si="398"/>
        <v>2050</v>
      </c>
      <c r="I8063" s="13">
        <f>IND_SavePot!I8063*(1+HLOOKUP(LEFT(D8063,2),$M$9:$AF$15,MATCH(RIGHT(D8063,2),$M$9:$M$15,0),0))^($H8063-IND_SavePot!$H8063)</f>
        <v>8.9010915028149822E-3</v>
      </c>
      <c r="J8063" s="13">
        <f t="shared" si="399"/>
        <v>8.9010915028149822E-3</v>
      </c>
      <c r="K8063" s="2">
        <v>0</v>
      </c>
    </row>
    <row r="8064" spans="3:11">
      <c r="C8064" s="11" t="str">
        <f>IND_SavePot!C8064</f>
        <v>AGRAGEFFEM-43</v>
      </c>
      <c r="D8064" s="11" t="str">
        <f>IND_SavePot!D8064</f>
        <v>AGDEM</v>
      </c>
      <c r="E8064" s="10" t="str">
        <f t="shared" ref="E8064:E8127" si="400">D8064</f>
        <v>AGDEM</v>
      </c>
      <c r="F8064" s="10" t="s">
        <v>10</v>
      </c>
      <c r="G8064" s="10" t="s">
        <v>11</v>
      </c>
      <c r="H8064" s="10">
        <f t="shared" ref="H8064:H8127" si="401">H8063</f>
        <v>2050</v>
      </c>
      <c r="I8064" s="13">
        <f>IND_SavePot!I8064*(1+HLOOKUP(LEFT(D8064,2),$M$9:$AF$15,MATCH(RIGHT(D8064,2),$M$9:$M$15,0),0))^($H8064-IND_SavePot!$H8064)</f>
        <v>1.9138161694130878E-3</v>
      </c>
      <c r="J8064" s="13">
        <f t="shared" ref="J8064:J8127" si="402">I8064</f>
        <v>1.9138161694130878E-3</v>
      </c>
      <c r="K8064" s="2">
        <v>0</v>
      </c>
    </row>
    <row r="8065" spans="3:11">
      <c r="C8065" s="11" t="str">
        <f>IND_SavePot!C8065</f>
        <v>AGRAGEFFTF-43</v>
      </c>
      <c r="D8065" s="11" t="str">
        <f>IND_SavePot!D8065</f>
        <v>AGDTF</v>
      </c>
      <c r="E8065" s="10" t="str">
        <f t="shared" si="400"/>
        <v>AGDTF</v>
      </c>
      <c r="F8065" s="10" t="s">
        <v>10</v>
      </c>
      <c r="G8065" s="10" t="s">
        <v>11</v>
      </c>
      <c r="H8065" s="10">
        <f t="shared" si="401"/>
        <v>2050</v>
      </c>
      <c r="I8065" s="13">
        <f>IND_SavePot!I8065*(1+HLOOKUP(LEFT(D8065,2),$M$9:$AF$15,MATCH(RIGHT(D8065,2),$M$9:$M$15,0),0))^($H8065-IND_SavePot!$H8065)</f>
        <v>0</v>
      </c>
      <c r="J8065" s="13">
        <f t="shared" si="402"/>
        <v>0</v>
      </c>
      <c r="K8065" s="2">
        <v>6</v>
      </c>
    </row>
    <row r="8066" spans="3:11">
      <c r="C8066" s="11" t="str">
        <f>IND_SavePot!C8066</f>
        <v>AGRAGEFFPH-44</v>
      </c>
      <c r="D8066" s="11" t="str">
        <f>IND_SavePot!D8066</f>
        <v>AGDPH</v>
      </c>
      <c r="E8066" s="10" t="str">
        <f t="shared" si="400"/>
        <v>AGDPH</v>
      </c>
      <c r="F8066" s="10" t="s">
        <v>10</v>
      </c>
      <c r="G8066" s="10" t="s">
        <v>11</v>
      </c>
      <c r="H8066" s="10">
        <f t="shared" si="401"/>
        <v>2050</v>
      </c>
      <c r="I8066" s="13">
        <f>IND_SavePot!I8066*(1+HLOOKUP(LEFT(D8066,2),$M$9:$AF$15,MATCH(RIGHT(D8066,2),$M$9:$M$15,0),0))^($H8066-IND_SavePot!$H8066)</f>
        <v>7.2878448024535636E-3</v>
      </c>
      <c r="J8066" s="13">
        <f t="shared" si="402"/>
        <v>7.2878448024535636E-3</v>
      </c>
      <c r="K8066" s="2">
        <v>6</v>
      </c>
    </row>
    <row r="8067" spans="3:11">
      <c r="C8067" s="11" t="str">
        <f>IND_SavePot!C8067</f>
        <v>AGRAGEFFPH-44</v>
      </c>
      <c r="D8067" s="11" t="str">
        <f>IND_SavePot!D8067</f>
        <v>AGDPH</v>
      </c>
      <c r="E8067" s="10" t="str">
        <f t="shared" si="400"/>
        <v>AGDPH</v>
      </c>
      <c r="F8067" s="10" t="s">
        <v>10</v>
      </c>
      <c r="G8067" s="10" t="s">
        <v>11</v>
      </c>
      <c r="H8067" s="10">
        <f t="shared" si="401"/>
        <v>2050</v>
      </c>
      <c r="I8067" s="13">
        <f>IND_SavePot!I8067*(1+HLOOKUP(LEFT(D8067,2),$M$9:$AF$15,MATCH(RIGHT(D8067,2),$M$9:$M$15,0),0))^($H8067-IND_SavePot!$H8067)</f>
        <v>7.2878448024535636E-3</v>
      </c>
      <c r="J8067" s="13">
        <f t="shared" si="402"/>
        <v>7.2878448024535636E-3</v>
      </c>
      <c r="K8067" s="2">
        <v>7</v>
      </c>
    </row>
    <row r="8068" spans="3:11">
      <c r="C8068" s="11" t="str">
        <f>IND_SavePot!C8068</f>
        <v>AGRAGEFFSH-44</v>
      </c>
      <c r="D8068" s="11" t="str">
        <f>IND_SavePot!D8068</f>
        <v>AGDSH</v>
      </c>
      <c r="E8068" s="10" t="str">
        <f t="shared" si="400"/>
        <v>AGDSH</v>
      </c>
      <c r="F8068" s="10" t="s">
        <v>10</v>
      </c>
      <c r="G8068" s="10" t="s">
        <v>11</v>
      </c>
      <c r="H8068" s="10">
        <f t="shared" si="401"/>
        <v>2050</v>
      </c>
      <c r="I8068" s="13">
        <f>IND_SavePot!I8068*(1+HLOOKUP(LEFT(D8068,2),$M$9:$AF$15,MATCH(RIGHT(D8068,2),$M$9:$M$15,0),0))^($H8068-IND_SavePot!$H8068)</f>
        <v>1.0867513435213964E-2</v>
      </c>
      <c r="J8068" s="13">
        <f t="shared" si="402"/>
        <v>1.0867513435213964E-2</v>
      </c>
      <c r="K8068" s="2">
        <v>8</v>
      </c>
    </row>
    <row r="8069" spans="3:11">
      <c r="C8069" s="11" t="str">
        <f>IND_SavePot!C8069</f>
        <v>AGRAGEFFLA-44</v>
      </c>
      <c r="D8069" s="11" t="str">
        <f>IND_SavePot!D8069</f>
        <v>AGDLA</v>
      </c>
      <c r="E8069" s="10" t="str">
        <f t="shared" si="400"/>
        <v>AGDLA</v>
      </c>
      <c r="F8069" s="10" t="s">
        <v>10</v>
      </c>
      <c r="G8069" s="10" t="s">
        <v>11</v>
      </c>
      <c r="H8069" s="10">
        <f t="shared" si="401"/>
        <v>2050</v>
      </c>
      <c r="I8069" s="13">
        <f>IND_SavePot!I8069*(1+HLOOKUP(LEFT(D8069,2),$M$9:$AF$15,MATCH(RIGHT(D8069,2),$M$9:$M$15,0),0))^($H8069-IND_SavePot!$H8069)</f>
        <v>8.9010915028149822E-3</v>
      </c>
      <c r="J8069" s="13">
        <f t="shared" si="402"/>
        <v>8.9010915028149822E-3</v>
      </c>
      <c r="K8069" s="2">
        <v>0</v>
      </c>
    </row>
    <row r="8070" spans="3:11">
      <c r="C8070" s="11" t="str">
        <f>IND_SavePot!C8070</f>
        <v>AGRAGEFFEM-44</v>
      </c>
      <c r="D8070" s="11" t="str">
        <f>IND_SavePot!D8070</f>
        <v>AGDEM</v>
      </c>
      <c r="E8070" s="10" t="str">
        <f t="shared" si="400"/>
        <v>AGDEM</v>
      </c>
      <c r="F8070" s="10" t="s">
        <v>10</v>
      </c>
      <c r="G8070" s="10" t="s">
        <v>11</v>
      </c>
      <c r="H8070" s="10">
        <f t="shared" si="401"/>
        <v>2050</v>
      </c>
      <c r="I8070" s="13">
        <f>IND_SavePot!I8070*(1+HLOOKUP(LEFT(D8070,2),$M$9:$AF$15,MATCH(RIGHT(D8070,2),$M$9:$M$15,0),0))^($H8070-IND_SavePot!$H8070)</f>
        <v>1.9138161694131088E-3</v>
      </c>
      <c r="J8070" s="13">
        <f t="shared" si="402"/>
        <v>1.9138161694131088E-3</v>
      </c>
      <c r="K8070" s="2">
        <v>0</v>
      </c>
    </row>
    <row r="8071" spans="3:11">
      <c r="C8071" s="11" t="str">
        <f>IND_SavePot!C8071</f>
        <v>AGRAGEFFTF-44</v>
      </c>
      <c r="D8071" s="11" t="str">
        <f>IND_SavePot!D8071</f>
        <v>AGDTF</v>
      </c>
      <c r="E8071" s="10" t="str">
        <f t="shared" si="400"/>
        <v>AGDTF</v>
      </c>
      <c r="F8071" s="10" t="s">
        <v>10</v>
      </c>
      <c r="G8071" s="10" t="s">
        <v>11</v>
      </c>
      <c r="H8071" s="10">
        <f t="shared" si="401"/>
        <v>2050</v>
      </c>
      <c r="I8071" s="13">
        <f>IND_SavePot!I8071*(1+HLOOKUP(LEFT(D8071,2),$M$9:$AF$15,MATCH(RIGHT(D8071,2),$M$9:$M$15,0),0))^($H8071-IND_SavePot!$H8071)</f>
        <v>0</v>
      </c>
      <c r="J8071" s="13">
        <f t="shared" si="402"/>
        <v>0</v>
      </c>
      <c r="K8071" s="2">
        <v>6</v>
      </c>
    </row>
    <row r="8072" spans="3:11">
      <c r="C8072" s="11" t="str">
        <f>IND_SavePot!C8072</f>
        <v>AGRAGEFFPH-45</v>
      </c>
      <c r="D8072" s="11" t="str">
        <f>IND_SavePot!D8072</f>
        <v>AGDPH</v>
      </c>
      <c r="E8072" s="10" t="str">
        <f t="shared" si="400"/>
        <v>AGDPH</v>
      </c>
      <c r="F8072" s="10" t="s">
        <v>10</v>
      </c>
      <c r="G8072" s="10" t="s">
        <v>11</v>
      </c>
      <c r="H8072" s="10">
        <f t="shared" si="401"/>
        <v>2050</v>
      </c>
      <c r="I8072" s="13">
        <f>IND_SavePot!I8072*(1+HLOOKUP(LEFT(D8072,2),$M$9:$AF$15,MATCH(RIGHT(D8072,2),$M$9:$M$15,0),0))^($H8072-IND_SavePot!$H8072)</f>
        <v>7.2878448024535141E-3</v>
      </c>
      <c r="J8072" s="13">
        <f t="shared" si="402"/>
        <v>7.2878448024535141E-3</v>
      </c>
      <c r="K8072" s="2">
        <v>6</v>
      </c>
    </row>
    <row r="8073" spans="3:11">
      <c r="C8073" s="11" t="str">
        <f>IND_SavePot!C8073</f>
        <v>AGRAGEFFPH-45</v>
      </c>
      <c r="D8073" s="11" t="str">
        <f>IND_SavePot!D8073</f>
        <v>AGDPH</v>
      </c>
      <c r="E8073" s="10" t="str">
        <f t="shared" si="400"/>
        <v>AGDPH</v>
      </c>
      <c r="F8073" s="10" t="s">
        <v>10</v>
      </c>
      <c r="G8073" s="10" t="s">
        <v>11</v>
      </c>
      <c r="H8073" s="10">
        <f t="shared" si="401"/>
        <v>2050</v>
      </c>
      <c r="I8073" s="13">
        <f>IND_SavePot!I8073*(1+HLOOKUP(LEFT(D8073,2),$M$9:$AF$15,MATCH(RIGHT(D8073,2),$M$9:$M$15,0),0))^($H8073-IND_SavePot!$H8073)</f>
        <v>7.2878448024535141E-3</v>
      </c>
      <c r="J8073" s="13">
        <f t="shared" si="402"/>
        <v>7.2878448024535141E-3</v>
      </c>
      <c r="K8073" s="2">
        <v>7</v>
      </c>
    </row>
    <row r="8074" spans="3:11">
      <c r="C8074" s="11" t="str">
        <f>IND_SavePot!C8074</f>
        <v>AGRAGEFFSH-45</v>
      </c>
      <c r="D8074" s="11" t="str">
        <f>IND_SavePot!D8074</f>
        <v>AGDSH</v>
      </c>
      <c r="E8074" s="10" t="str">
        <f t="shared" si="400"/>
        <v>AGDSH</v>
      </c>
      <c r="F8074" s="10" t="s">
        <v>10</v>
      </c>
      <c r="G8074" s="10" t="s">
        <v>11</v>
      </c>
      <c r="H8074" s="10">
        <f t="shared" si="401"/>
        <v>2050</v>
      </c>
      <c r="I8074" s="13">
        <f>IND_SavePot!I8074*(1+HLOOKUP(LEFT(D8074,2),$M$9:$AF$15,MATCH(RIGHT(D8074,2),$M$9:$M$15,0),0))^($H8074-IND_SavePot!$H8074)</f>
        <v>1.0867513435213898E-2</v>
      </c>
      <c r="J8074" s="13">
        <f t="shared" si="402"/>
        <v>1.0867513435213898E-2</v>
      </c>
      <c r="K8074" s="2">
        <v>8</v>
      </c>
    </row>
    <row r="8075" spans="3:11">
      <c r="C8075" s="11" t="str">
        <f>IND_SavePot!C8075</f>
        <v>AGRAGEFFLA-45</v>
      </c>
      <c r="D8075" s="11" t="str">
        <f>IND_SavePot!D8075</f>
        <v>AGDLA</v>
      </c>
      <c r="E8075" s="10" t="str">
        <f t="shared" si="400"/>
        <v>AGDLA</v>
      </c>
      <c r="F8075" s="10" t="s">
        <v>10</v>
      </c>
      <c r="G8075" s="10" t="s">
        <v>11</v>
      </c>
      <c r="H8075" s="10">
        <f t="shared" si="401"/>
        <v>2050</v>
      </c>
      <c r="I8075" s="13">
        <f>IND_SavePot!I8075*(1+HLOOKUP(LEFT(D8075,2),$M$9:$AF$15,MATCH(RIGHT(D8075,2),$M$9:$M$15,0),0))^($H8075-IND_SavePot!$H8075)</f>
        <v>8.9010915028149822E-3</v>
      </c>
      <c r="J8075" s="13">
        <f t="shared" si="402"/>
        <v>8.9010915028149822E-3</v>
      </c>
      <c r="K8075" s="2">
        <v>0</v>
      </c>
    </row>
    <row r="8076" spans="3:11">
      <c r="C8076" s="11" t="str">
        <f>IND_SavePot!C8076</f>
        <v>AGRAGEFFEM-45</v>
      </c>
      <c r="D8076" s="11" t="str">
        <f>IND_SavePot!D8076</f>
        <v>AGDEM</v>
      </c>
      <c r="E8076" s="10" t="str">
        <f t="shared" si="400"/>
        <v>AGDEM</v>
      </c>
      <c r="F8076" s="10" t="s">
        <v>10</v>
      </c>
      <c r="G8076" s="10" t="s">
        <v>11</v>
      </c>
      <c r="H8076" s="10">
        <f t="shared" si="401"/>
        <v>2050</v>
      </c>
      <c r="I8076" s="13">
        <f>IND_SavePot!I8076*(1+HLOOKUP(LEFT(D8076,2),$M$9:$AF$15,MATCH(RIGHT(D8076,2),$M$9:$M$15,0),0))^($H8076-IND_SavePot!$H8076)</f>
        <v>1.9138161694131088E-3</v>
      </c>
      <c r="J8076" s="13">
        <f t="shared" si="402"/>
        <v>1.9138161694131088E-3</v>
      </c>
      <c r="K8076" s="2">
        <v>0</v>
      </c>
    </row>
    <row r="8077" spans="3:11">
      <c r="C8077" s="11" t="str">
        <f>IND_SavePot!C8077</f>
        <v>AGRAGEFFTF-45</v>
      </c>
      <c r="D8077" s="11" t="str">
        <f>IND_SavePot!D8077</f>
        <v>AGDTF</v>
      </c>
      <c r="E8077" s="10" t="str">
        <f t="shared" si="400"/>
        <v>AGDTF</v>
      </c>
      <c r="F8077" s="10" t="s">
        <v>10</v>
      </c>
      <c r="G8077" s="10" t="s">
        <v>11</v>
      </c>
      <c r="H8077" s="10">
        <f t="shared" si="401"/>
        <v>2050</v>
      </c>
      <c r="I8077" s="13">
        <f>IND_SavePot!I8077*(1+HLOOKUP(LEFT(D8077,2),$M$9:$AF$15,MATCH(RIGHT(D8077,2),$M$9:$M$15,0),0))^($H8077-IND_SavePot!$H8077)</f>
        <v>0</v>
      </c>
      <c r="J8077" s="13">
        <f t="shared" si="402"/>
        <v>0</v>
      </c>
      <c r="K8077" s="2">
        <v>6</v>
      </c>
    </row>
    <row r="8078" spans="3:11">
      <c r="C8078" s="11" t="str">
        <f>IND_SavePot!C8078</f>
        <v>AGRAGEFFPH-46</v>
      </c>
      <c r="D8078" s="11" t="str">
        <f>IND_SavePot!D8078</f>
        <v>AGDPH</v>
      </c>
      <c r="E8078" s="10" t="str">
        <f t="shared" si="400"/>
        <v>AGDPH</v>
      </c>
      <c r="F8078" s="10" t="s">
        <v>10</v>
      </c>
      <c r="G8078" s="10" t="s">
        <v>11</v>
      </c>
      <c r="H8078" s="10">
        <f t="shared" si="401"/>
        <v>2050</v>
      </c>
      <c r="I8078" s="13">
        <f>IND_SavePot!I8078*(1+HLOOKUP(LEFT(D8078,2),$M$9:$AF$15,MATCH(RIGHT(D8078,2),$M$9:$M$15,0),0))^($H8078-IND_SavePot!$H8078)</f>
        <v>7.2878448024535141E-3</v>
      </c>
      <c r="J8078" s="13">
        <f t="shared" si="402"/>
        <v>7.2878448024535141E-3</v>
      </c>
      <c r="K8078" s="2">
        <v>6</v>
      </c>
    </row>
    <row r="8079" spans="3:11">
      <c r="C8079" s="11" t="str">
        <f>IND_SavePot!C8079</f>
        <v>AGRAGEFFPH-46</v>
      </c>
      <c r="D8079" s="11" t="str">
        <f>IND_SavePot!D8079</f>
        <v>AGDPH</v>
      </c>
      <c r="E8079" s="10" t="str">
        <f t="shared" si="400"/>
        <v>AGDPH</v>
      </c>
      <c r="F8079" s="10" t="s">
        <v>10</v>
      </c>
      <c r="G8079" s="10" t="s">
        <v>11</v>
      </c>
      <c r="H8079" s="10">
        <f t="shared" si="401"/>
        <v>2050</v>
      </c>
      <c r="I8079" s="13">
        <f>IND_SavePot!I8079*(1+HLOOKUP(LEFT(D8079,2),$M$9:$AF$15,MATCH(RIGHT(D8079,2),$M$9:$M$15,0),0))^($H8079-IND_SavePot!$H8079)</f>
        <v>7.2878448024535141E-3</v>
      </c>
      <c r="J8079" s="13">
        <f t="shared" si="402"/>
        <v>7.2878448024535141E-3</v>
      </c>
      <c r="K8079" s="2">
        <v>7</v>
      </c>
    </row>
    <row r="8080" spans="3:11">
      <c r="C8080" s="11" t="str">
        <f>IND_SavePot!C8080</f>
        <v>AGRAGEFFSH-46</v>
      </c>
      <c r="D8080" s="11" t="str">
        <f>IND_SavePot!D8080</f>
        <v>AGDSH</v>
      </c>
      <c r="E8080" s="10" t="str">
        <f t="shared" si="400"/>
        <v>AGDSH</v>
      </c>
      <c r="F8080" s="10" t="s">
        <v>10</v>
      </c>
      <c r="G8080" s="10" t="s">
        <v>11</v>
      </c>
      <c r="H8080" s="10">
        <f t="shared" si="401"/>
        <v>2050</v>
      </c>
      <c r="I8080" s="13">
        <f>IND_SavePot!I8080*(1+HLOOKUP(LEFT(D8080,2),$M$9:$AF$15,MATCH(RIGHT(D8080,2),$M$9:$M$15,0),0))^($H8080-IND_SavePot!$H8080)</f>
        <v>1.0867513435213898E-2</v>
      </c>
      <c r="J8080" s="13">
        <f t="shared" si="402"/>
        <v>1.0867513435213898E-2</v>
      </c>
      <c r="K8080" s="2">
        <v>8</v>
      </c>
    </row>
    <row r="8081" spans="3:11">
      <c r="C8081" s="11" t="str">
        <f>IND_SavePot!C8081</f>
        <v>AGRAGEFFLA-46</v>
      </c>
      <c r="D8081" s="11" t="str">
        <f>IND_SavePot!D8081</f>
        <v>AGDLA</v>
      </c>
      <c r="E8081" s="10" t="str">
        <f t="shared" si="400"/>
        <v>AGDLA</v>
      </c>
      <c r="F8081" s="10" t="s">
        <v>10</v>
      </c>
      <c r="G8081" s="10" t="s">
        <v>11</v>
      </c>
      <c r="H8081" s="10">
        <f t="shared" si="401"/>
        <v>2050</v>
      </c>
      <c r="I8081" s="13">
        <f>IND_SavePot!I8081*(1+HLOOKUP(LEFT(D8081,2),$M$9:$AF$15,MATCH(RIGHT(D8081,2),$M$9:$M$15,0),0))^($H8081-IND_SavePot!$H8081)</f>
        <v>8.9010915028149128E-3</v>
      </c>
      <c r="J8081" s="13">
        <f t="shared" si="402"/>
        <v>8.9010915028149128E-3</v>
      </c>
      <c r="K8081" s="2">
        <v>0</v>
      </c>
    </row>
    <row r="8082" spans="3:11">
      <c r="C8082" s="11" t="str">
        <f>IND_SavePot!C8082</f>
        <v>AGRAGEFFEM-46</v>
      </c>
      <c r="D8082" s="11" t="str">
        <f>IND_SavePot!D8082</f>
        <v>AGDEM</v>
      </c>
      <c r="E8082" s="10" t="str">
        <f t="shared" si="400"/>
        <v>AGDEM</v>
      </c>
      <c r="F8082" s="10" t="s">
        <v>10</v>
      </c>
      <c r="G8082" s="10" t="s">
        <v>11</v>
      </c>
      <c r="H8082" s="10">
        <f t="shared" si="401"/>
        <v>2050</v>
      </c>
      <c r="I8082" s="13">
        <f>IND_SavePot!I8082*(1+HLOOKUP(LEFT(D8082,2),$M$9:$AF$15,MATCH(RIGHT(D8082,2),$M$9:$M$15,0),0))^($H8082-IND_SavePot!$H8082)</f>
        <v>1.9138161694131088E-3</v>
      </c>
      <c r="J8082" s="13">
        <f t="shared" si="402"/>
        <v>1.9138161694131088E-3</v>
      </c>
      <c r="K8082" s="2">
        <v>0</v>
      </c>
    </row>
    <row r="8083" spans="3:11">
      <c r="C8083" s="11" t="str">
        <f>IND_SavePot!C8083</f>
        <v>AGRAGEFFTF-46</v>
      </c>
      <c r="D8083" s="11" t="str">
        <f>IND_SavePot!D8083</f>
        <v>AGDTF</v>
      </c>
      <c r="E8083" s="10" t="str">
        <f t="shared" si="400"/>
        <v>AGDTF</v>
      </c>
      <c r="F8083" s="10" t="s">
        <v>10</v>
      </c>
      <c r="G8083" s="10" t="s">
        <v>11</v>
      </c>
      <c r="H8083" s="10">
        <f t="shared" si="401"/>
        <v>2050</v>
      </c>
      <c r="I8083" s="13">
        <f>IND_SavePot!I8083*(1+HLOOKUP(LEFT(D8083,2),$M$9:$AF$15,MATCH(RIGHT(D8083,2),$M$9:$M$15,0),0))^($H8083-IND_SavePot!$H8083)</f>
        <v>0</v>
      </c>
      <c r="J8083" s="13">
        <f t="shared" si="402"/>
        <v>0</v>
      </c>
      <c r="K8083" s="2">
        <v>6</v>
      </c>
    </row>
    <row r="8084" spans="3:11">
      <c r="C8084" s="11" t="str">
        <f>IND_SavePot!C8084</f>
        <v>AGRAGEFFPH-47</v>
      </c>
      <c r="D8084" s="11" t="str">
        <f>IND_SavePot!D8084</f>
        <v>AGDPH</v>
      </c>
      <c r="E8084" s="10" t="str">
        <f t="shared" si="400"/>
        <v>AGDPH</v>
      </c>
      <c r="F8084" s="10" t="s">
        <v>10</v>
      </c>
      <c r="G8084" s="10" t="s">
        <v>11</v>
      </c>
      <c r="H8084" s="10">
        <f t="shared" si="401"/>
        <v>2050</v>
      </c>
      <c r="I8084" s="13">
        <f>IND_SavePot!I8084*(1+HLOOKUP(LEFT(D8084,2),$M$9:$AF$15,MATCH(RIGHT(D8084,2),$M$9:$M$15,0),0))^($H8084-IND_SavePot!$H8084)</f>
        <v>7.2878448024535636E-3</v>
      </c>
      <c r="J8084" s="13">
        <f t="shared" si="402"/>
        <v>7.2878448024535636E-3</v>
      </c>
      <c r="K8084" s="2">
        <v>6</v>
      </c>
    </row>
    <row r="8085" spans="3:11">
      <c r="C8085" s="11" t="str">
        <f>IND_SavePot!C8085</f>
        <v>AGRAGEFFPH-47</v>
      </c>
      <c r="D8085" s="11" t="str">
        <f>IND_SavePot!D8085</f>
        <v>AGDPH</v>
      </c>
      <c r="E8085" s="10" t="str">
        <f t="shared" si="400"/>
        <v>AGDPH</v>
      </c>
      <c r="F8085" s="10" t="s">
        <v>10</v>
      </c>
      <c r="G8085" s="10" t="s">
        <v>11</v>
      </c>
      <c r="H8085" s="10">
        <f t="shared" si="401"/>
        <v>2050</v>
      </c>
      <c r="I8085" s="13">
        <f>IND_SavePot!I8085*(1+HLOOKUP(LEFT(D8085,2),$M$9:$AF$15,MATCH(RIGHT(D8085,2),$M$9:$M$15,0),0))^($H8085-IND_SavePot!$H8085)</f>
        <v>7.2878448024535636E-3</v>
      </c>
      <c r="J8085" s="13">
        <f t="shared" si="402"/>
        <v>7.2878448024535636E-3</v>
      </c>
      <c r="K8085" s="2">
        <v>7</v>
      </c>
    </row>
    <row r="8086" spans="3:11">
      <c r="C8086" s="11" t="str">
        <f>IND_SavePot!C8086</f>
        <v>AGRAGEFFSH-47</v>
      </c>
      <c r="D8086" s="11" t="str">
        <f>IND_SavePot!D8086</f>
        <v>AGDSH</v>
      </c>
      <c r="E8086" s="10" t="str">
        <f t="shared" si="400"/>
        <v>AGDSH</v>
      </c>
      <c r="F8086" s="10" t="s">
        <v>10</v>
      </c>
      <c r="G8086" s="10" t="s">
        <v>11</v>
      </c>
      <c r="H8086" s="10">
        <f t="shared" si="401"/>
        <v>2050</v>
      </c>
      <c r="I8086" s="13">
        <f>IND_SavePot!I8086*(1+HLOOKUP(LEFT(D8086,2),$M$9:$AF$15,MATCH(RIGHT(D8086,2),$M$9:$M$15,0),0))^($H8086-IND_SavePot!$H8086)</f>
        <v>1.0867513435213964E-2</v>
      </c>
      <c r="J8086" s="13">
        <f t="shared" si="402"/>
        <v>1.0867513435213964E-2</v>
      </c>
      <c r="K8086" s="2">
        <v>8</v>
      </c>
    </row>
    <row r="8087" spans="3:11">
      <c r="C8087" s="11" t="str">
        <f>IND_SavePot!C8087</f>
        <v>AGRAGEFFLA-47</v>
      </c>
      <c r="D8087" s="11" t="str">
        <f>IND_SavePot!D8087</f>
        <v>AGDLA</v>
      </c>
      <c r="E8087" s="10" t="str">
        <f t="shared" si="400"/>
        <v>AGDLA</v>
      </c>
      <c r="F8087" s="10" t="s">
        <v>10</v>
      </c>
      <c r="G8087" s="10" t="s">
        <v>11</v>
      </c>
      <c r="H8087" s="10">
        <f t="shared" si="401"/>
        <v>2050</v>
      </c>
      <c r="I8087" s="13">
        <f>IND_SavePot!I8087*(1+HLOOKUP(LEFT(D8087,2),$M$9:$AF$15,MATCH(RIGHT(D8087,2),$M$9:$M$15,0),0))^($H8087-IND_SavePot!$H8087)</f>
        <v>8.9010915028150533E-3</v>
      </c>
      <c r="J8087" s="13">
        <f t="shared" si="402"/>
        <v>8.9010915028150533E-3</v>
      </c>
      <c r="K8087" s="2">
        <v>0</v>
      </c>
    </row>
    <row r="8088" spans="3:11">
      <c r="C8088" s="11" t="str">
        <f>IND_SavePot!C8088</f>
        <v>AGRAGEFFEM-47</v>
      </c>
      <c r="D8088" s="11" t="str">
        <f>IND_SavePot!D8088</f>
        <v>AGDEM</v>
      </c>
      <c r="E8088" s="10" t="str">
        <f t="shared" si="400"/>
        <v>AGDEM</v>
      </c>
      <c r="F8088" s="10" t="s">
        <v>10</v>
      </c>
      <c r="G8088" s="10" t="s">
        <v>11</v>
      </c>
      <c r="H8088" s="10">
        <f t="shared" si="401"/>
        <v>2050</v>
      </c>
      <c r="I8088" s="13">
        <f>IND_SavePot!I8088*(1+HLOOKUP(LEFT(D8088,2),$M$9:$AF$15,MATCH(RIGHT(D8088,2),$M$9:$M$15,0),0))^($H8088-IND_SavePot!$H8088)</f>
        <v>1.9138161694131088E-3</v>
      </c>
      <c r="J8088" s="13">
        <f t="shared" si="402"/>
        <v>1.9138161694131088E-3</v>
      </c>
      <c r="K8088" s="2">
        <v>0</v>
      </c>
    </row>
    <row r="8089" spans="3:11">
      <c r="C8089" s="11" t="str">
        <f>IND_SavePot!C8089</f>
        <v>AGRAGEFFTF-47</v>
      </c>
      <c r="D8089" s="11" t="str">
        <f>IND_SavePot!D8089</f>
        <v>AGDTF</v>
      </c>
      <c r="E8089" s="10" t="str">
        <f t="shared" si="400"/>
        <v>AGDTF</v>
      </c>
      <c r="F8089" s="10" t="s">
        <v>10</v>
      </c>
      <c r="G8089" s="10" t="s">
        <v>11</v>
      </c>
      <c r="H8089" s="10">
        <f t="shared" si="401"/>
        <v>2050</v>
      </c>
      <c r="I8089" s="13">
        <f>IND_SavePot!I8089*(1+HLOOKUP(LEFT(D8089,2),$M$9:$AF$15,MATCH(RIGHT(D8089,2),$M$9:$M$15,0),0))^($H8089-IND_SavePot!$H8089)</f>
        <v>0</v>
      </c>
      <c r="J8089" s="13">
        <f t="shared" si="402"/>
        <v>0</v>
      </c>
      <c r="K8089" s="2">
        <v>6</v>
      </c>
    </row>
    <row r="8090" spans="3:11">
      <c r="C8090" s="11" t="str">
        <f>IND_SavePot!C8090</f>
        <v>AGRAGEFFPH-48</v>
      </c>
      <c r="D8090" s="11" t="str">
        <f>IND_SavePot!D8090</f>
        <v>AGDPH</v>
      </c>
      <c r="E8090" s="10" t="str">
        <f t="shared" si="400"/>
        <v>AGDPH</v>
      </c>
      <c r="F8090" s="10" t="s">
        <v>10</v>
      </c>
      <c r="G8090" s="10" t="s">
        <v>11</v>
      </c>
      <c r="H8090" s="10">
        <f t="shared" si="401"/>
        <v>2050</v>
      </c>
      <c r="I8090" s="13">
        <f>IND_SavePot!I8090*(1+HLOOKUP(LEFT(D8090,2),$M$9:$AF$15,MATCH(RIGHT(D8090,2),$M$9:$M$15,0),0))^($H8090-IND_SavePot!$H8090)</f>
        <v>7.2878448024535141E-3</v>
      </c>
      <c r="J8090" s="13">
        <f t="shared" si="402"/>
        <v>7.2878448024535141E-3</v>
      </c>
      <c r="K8090" s="2">
        <v>6</v>
      </c>
    </row>
    <row r="8091" spans="3:11">
      <c r="C8091" s="11" t="str">
        <f>IND_SavePot!C8091</f>
        <v>AGRAGEFFPH-48</v>
      </c>
      <c r="D8091" s="11" t="str">
        <f>IND_SavePot!D8091</f>
        <v>AGDPH</v>
      </c>
      <c r="E8091" s="10" t="str">
        <f t="shared" si="400"/>
        <v>AGDPH</v>
      </c>
      <c r="F8091" s="10" t="s">
        <v>10</v>
      </c>
      <c r="G8091" s="10" t="s">
        <v>11</v>
      </c>
      <c r="H8091" s="10">
        <f t="shared" si="401"/>
        <v>2050</v>
      </c>
      <c r="I8091" s="13">
        <f>IND_SavePot!I8091*(1+HLOOKUP(LEFT(D8091,2),$M$9:$AF$15,MATCH(RIGHT(D8091,2),$M$9:$M$15,0),0))^($H8091-IND_SavePot!$H8091)</f>
        <v>7.2878448024535141E-3</v>
      </c>
      <c r="J8091" s="13">
        <f t="shared" si="402"/>
        <v>7.2878448024535141E-3</v>
      </c>
      <c r="K8091" s="2">
        <v>7</v>
      </c>
    </row>
    <row r="8092" spans="3:11">
      <c r="C8092" s="11" t="str">
        <f>IND_SavePot!C8092</f>
        <v>AGRAGEFFSH-48</v>
      </c>
      <c r="D8092" s="11" t="str">
        <f>IND_SavePot!D8092</f>
        <v>AGDSH</v>
      </c>
      <c r="E8092" s="10" t="str">
        <f t="shared" si="400"/>
        <v>AGDSH</v>
      </c>
      <c r="F8092" s="10" t="s">
        <v>10</v>
      </c>
      <c r="G8092" s="10" t="s">
        <v>11</v>
      </c>
      <c r="H8092" s="10">
        <f t="shared" si="401"/>
        <v>2050</v>
      </c>
      <c r="I8092" s="13">
        <f>IND_SavePot!I8092*(1+HLOOKUP(LEFT(D8092,2),$M$9:$AF$15,MATCH(RIGHT(D8092,2),$M$9:$M$15,0),0))^($H8092-IND_SavePot!$H8092)</f>
        <v>1.0867513435213898E-2</v>
      </c>
      <c r="J8092" s="13">
        <f t="shared" si="402"/>
        <v>1.0867513435213898E-2</v>
      </c>
      <c r="K8092" s="2">
        <v>8</v>
      </c>
    </row>
    <row r="8093" spans="3:11">
      <c r="C8093" s="11" t="str">
        <f>IND_SavePot!C8093</f>
        <v>AGRAGEFFLA-48</v>
      </c>
      <c r="D8093" s="11" t="str">
        <f>IND_SavePot!D8093</f>
        <v>AGDLA</v>
      </c>
      <c r="E8093" s="10" t="str">
        <f t="shared" si="400"/>
        <v>AGDLA</v>
      </c>
      <c r="F8093" s="10" t="s">
        <v>10</v>
      </c>
      <c r="G8093" s="10" t="s">
        <v>11</v>
      </c>
      <c r="H8093" s="10">
        <f t="shared" si="401"/>
        <v>2050</v>
      </c>
      <c r="I8093" s="13">
        <f>IND_SavePot!I8093*(1+HLOOKUP(LEFT(D8093,2),$M$9:$AF$15,MATCH(RIGHT(D8093,2),$M$9:$M$15,0),0))^($H8093-IND_SavePot!$H8093)</f>
        <v>8.9010915028149128E-3</v>
      </c>
      <c r="J8093" s="13">
        <f t="shared" si="402"/>
        <v>8.9010915028149128E-3</v>
      </c>
      <c r="K8093" s="2">
        <v>0</v>
      </c>
    </row>
    <row r="8094" spans="3:11">
      <c r="C8094" s="11" t="str">
        <f>IND_SavePot!C8094</f>
        <v>AGRAGEFFEM-48</v>
      </c>
      <c r="D8094" s="11" t="str">
        <f>IND_SavePot!D8094</f>
        <v>AGDEM</v>
      </c>
      <c r="E8094" s="10" t="str">
        <f t="shared" si="400"/>
        <v>AGDEM</v>
      </c>
      <c r="F8094" s="10" t="s">
        <v>10</v>
      </c>
      <c r="G8094" s="10" t="s">
        <v>11</v>
      </c>
      <c r="H8094" s="10">
        <f t="shared" si="401"/>
        <v>2050</v>
      </c>
      <c r="I8094" s="13">
        <f>IND_SavePot!I8094*(1+HLOOKUP(LEFT(D8094,2),$M$9:$AF$15,MATCH(RIGHT(D8094,2),$M$9:$M$15,0),0))^($H8094-IND_SavePot!$H8094)</f>
        <v>1.9138161694130669E-3</v>
      </c>
      <c r="J8094" s="13">
        <f t="shared" si="402"/>
        <v>1.9138161694130669E-3</v>
      </c>
      <c r="K8094" s="2">
        <v>0</v>
      </c>
    </row>
    <row r="8095" spans="3:11">
      <c r="C8095" s="11" t="str">
        <f>IND_SavePot!C8095</f>
        <v>AGRAGEFFTF-48</v>
      </c>
      <c r="D8095" s="11" t="str">
        <f>IND_SavePot!D8095</f>
        <v>AGDTF</v>
      </c>
      <c r="E8095" s="10" t="str">
        <f t="shared" si="400"/>
        <v>AGDTF</v>
      </c>
      <c r="F8095" s="10" t="s">
        <v>10</v>
      </c>
      <c r="G8095" s="10" t="s">
        <v>11</v>
      </c>
      <c r="H8095" s="10">
        <f t="shared" si="401"/>
        <v>2050</v>
      </c>
      <c r="I8095" s="13">
        <f>IND_SavePot!I8095*(1+HLOOKUP(LEFT(D8095,2),$M$9:$AF$15,MATCH(RIGHT(D8095,2),$M$9:$M$15,0),0))^($H8095-IND_SavePot!$H8095)</f>
        <v>0</v>
      </c>
      <c r="J8095" s="13">
        <f t="shared" si="402"/>
        <v>0</v>
      </c>
      <c r="K8095" s="2">
        <v>5</v>
      </c>
    </row>
    <row r="8096" spans="3:11">
      <c r="C8096" s="11" t="str">
        <f>IND_SavePot!C8096</f>
        <v>AGRAGEFFPH-49</v>
      </c>
      <c r="D8096" s="11" t="str">
        <f>IND_SavePot!D8096</f>
        <v>AGDPH</v>
      </c>
      <c r="E8096" s="10" t="str">
        <f t="shared" si="400"/>
        <v>AGDPH</v>
      </c>
      <c r="F8096" s="10" t="s">
        <v>10</v>
      </c>
      <c r="G8096" s="10" t="s">
        <v>11</v>
      </c>
      <c r="H8096" s="10">
        <f t="shared" si="401"/>
        <v>2050</v>
      </c>
      <c r="I8096" s="13">
        <f>IND_SavePot!I8096*(1+HLOOKUP(LEFT(D8096,2),$M$9:$AF$15,MATCH(RIGHT(D8096,2),$M$9:$M$15,0),0))^($H8096-IND_SavePot!$H8096)</f>
        <v>7.2878448024535636E-3</v>
      </c>
      <c r="J8096" s="13">
        <f t="shared" si="402"/>
        <v>7.2878448024535636E-3</v>
      </c>
      <c r="K8096" s="2">
        <v>5</v>
      </c>
    </row>
    <row r="8097" spans="3:11">
      <c r="C8097" s="11" t="str">
        <f>IND_SavePot!C8097</f>
        <v>AGRAGEFFPH-49</v>
      </c>
      <c r="D8097" s="11" t="str">
        <f>IND_SavePot!D8097</f>
        <v>AGDPH</v>
      </c>
      <c r="E8097" s="10" t="str">
        <f t="shared" si="400"/>
        <v>AGDPH</v>
      </c>
      <c r="F8097" s="10" t="s">
        <v>10</v>
      </c>
      <c r="G8097" s="10" t="s">
        <v>11</v>
      </c>
      <c r="H8097" s="10">
        <f t="shared" si="401"/>
        <v>2050</v>
      </c>
      <c r="I8097" s="13">
        <f>IND_SavePot!I8097*(1+HLOOKUP(LEFT(D8097,2),$M$9:$AF$15,MATCH(RIGHT(D8097,2),$M$9:$M$15,0),0))^($H8097-IND_SavePot!$H8097)</f>
        <v>7.2878448024535636E-3</v>
      </c>
      <c r="J8097" s="13">
        <f t="shared" si="402"/>
        <v>7.2878448024535636E-3</v>
      </c>
      <c r="K8097" s="2">
        <v>7</v>
      </c>
    </row>
    <row r="8098" spans="3:11">
      <c r="C8098" s="11" t="str">
        <f>IND_SavePot!C8098</f>
        <v>AGRAGEFFSH-49</v>
      </c>
      <c r="D8098" s="11" t="str">
        <f>IND_SavePot!D8098</f>
        <v>AGDSH</v>
      </c>
      <c r="E8098" s="10" t="str">
        <f t="shared" si="400"/>
        <v>AGDSH</v>
      </c>
      <c r="F8098" s="10" t="s">
        <v>10</v>
      </c>
      <c r="G8098" s="10" t="s">
        <v>11</v>
      </c>
      <c r="H8098" s="10">
        <f t="shared" si="401"/>
        <v>2050</v>
      </c>
      <c r="I8098" s="13">
        <f>IND_SavePot!I8098*(1+HLOOKUP(LEFT(D8098,2),$M$9:$AF$15,MATCH(RIGHT(D8098,2),$M$9:$M$15,0),0))^($H8098-IND_SavePot!$H8098)</f>
        <v>1.0867513435214034E-2</v>
      </c>
      <c r="J8098" s="13">
        <f t="shared" si="402"/>
        <v>1.0867513435214034E-2</v>
      </c>
      <c r="K8098" s="2">
        <v>7</v>
      </c>
    </row>
    <row r="8099" spans="3:11">
      <c r="C8099" s="11" t="str">
        <f>IND_SavePot!C8099</f>
        <v>AGRAGEFFLA-49</v>
      </c>
      <c r="D8099" s="11" t="str">
        <f>IND_SavePot!D8099</f>
        <v>AGDLA</v>
      </c>
      <c r="E8099" s="10" t="str">
        <f t="shared" si="400"/>
        <v>AGDLA</v>
      </c>
      <c r="F8099" s="10" t="s">
        <v>10</v>
      </c>
      <c r="G8099" s="10" t="s">
        <v>11</v>
      </c>
      <c r="H8099" s="10">
        <f t="shared" si="401"/>
        <v>2050</v>
      </c>
      <c r="I8099" s="13">
        <f>IND_SavePot!I8099*(1+HLOOKUP(LEFT(D8099,2),$M$9:$AF$15,MATCH(RIGHT(D8099,2),$M$9:$M$15,0),0))^($H8099-IND_SavePot!$H8099)</f>
        <v>8.9010915028150533E-3</v>
      </c>
      <c r="J8099" s="13">
        <f t="shared" si="402"/>
        <v>8.9010915028150533E-3</v>
      </c>
      <c r="K8099" s="2">
        <v>0</v>
      </c>
    </row>
    <row r="8100" spans="3:11">
      <c r="C8100" s="11" t="str">
        <f>IND_SavePot!C8100</f>
        <v>AGRAGEFFEM-49</v>
      </c>
      <c r="D8100" s="11" t="str">
        <f>IND_SavePot!D8100</f>
        <v>AGDEM</v>
      </c>
      <c r="E8100" s="10" t="str">
        <f t="shared" si="400"/>
        <v>AGDEM</v>
      </c>
      <c r="F8100" s="10" t="s">
        <v>10</v>
      </c>
      <c r="G8100" s="10" t="s">
        <v>11</v>
      </c>
      <c r="H8100" s="10">
        <f t="shared" si="401"/>
        <v>2050</v>
      </c>
      <c r="I8100" s="13">
        <f>IND_SavePot!I8100*(1+HLOOKUP(LEFT(D8100,2),$M$9:$AF$15,MATCH(RIGHT(D8100,2),$M$9:$M$15,0),0))^($H8100-IND_SavePot!$H8100)</f>
        <v>1.9138161694131088E-3</v>
      </c>
      <c r="J8100" s="13">
        <f t="shared" si="402"/>
        <v>1.9138161694131088E-3</v>
      </c>
      <c r="K8100" s="2">
        <v>0</v>
      </c>
    </row>
    <row r="8101" spans="3:11">
      <c r="C8101" s="11" t="str">
        <f>IND_SavePot!C8101</f>
        <v>AGRAGEFFTF-49</v>
      </c>
      <c r="D8101" s="11" t="str">
        <f>IND_SavePot!D8101</f>
        <v>AGDTF</v>
      </c>
      <c r="E8101" s="10" t="str">
        <f t="shared" si="400"/>
        <v>AGDTF</v>
      </c>
      <c r="F8101" s="10" t="s">
        <v>10</v>
      </c>
      <c r="G8101" s="10" t="s">
        <v>11</v>
      </c>
      <c r="H8101" s="10">
        <f t="shared" si="401"/>
        <v>2050</v>
      </c>
      <c r="I8101" s="13">
        <f>IND_SavePot!I8101*(1+HLOOKUP(LEFT(D8101,2),$M$9:$AF$15,MATCH(RIGHT(D8101,2),$M$9:$M$15,0),0))^($H8101-IND_SavePot!$H8101)</f>
        <v>0</v>
      </c>
      <c r="J8101" s="13">
        <f t="shared" si="402"/>
        <v>0</v>
      </c>
      <c r="K8101" s="2">
        <v>5</v>
      </c>
    </row>
    <row r="8102" spans="3:11">
      <c r="C8102" s="11" t="str">
        <f>IND_SavePot!C8102</f>
        <v>AGRAGEFFPH-50</v>
      </c>
      <c r="D8102" s="11" t="str">
        <f>IND_SavePot!D8102</f>
        <v>AGDPH</v>
      </c>
      <c r="E8102" s="10" t="str">
        <f t="shared" si="400"/>
        <v>AGDPH</v>
      </c>
      <c r="F8102" s="10" t="s">
        <v>10</v>
      </c>
      <c r="G8102" s="10" t="s">
        <v>11</v>
      </c>
      <c r="H8102" s="10">
        <f t="shared" si="401"/>
        <v>2050</v>
      </c>
      <c r="I8102" s="13">
        <f>IND_SavePot!I8102*(1+HLOOKUP(LEFT(D8102,2),$M$9:$AF$15,MATCH(RIGHT(D8102,2),$M$9:$M$15,0),0))^($H8102-IND_SavePot!$H8102)</f>
        <v>7.2878448024535141E-3</v>
      </c>
      <c r="J8102" s="13">
        <f t="shared" si="402"/>
        <v>7.2878448024535141E-3</v>
      </c>
      <c r="K8102" s="2">
        <v>5</v>
      </c>
    </row>
    <row r="8103" spans="3:11">
      <c r="C8103" s="11" t="str">
        <f>IND_SavePot!C8103</f>
        <v>AGRAGEFFPH-50</v>
      </c>
      <c r="D8103" s="11" t="str">
        <f>IND_SavePot!D8103</f>
        <v>AGDPH</v>
      </c>
      <c r="E8103" s="10" t="str">
        <f t="shared" si="400"/>
        <v>AGDPH</v>
      </c>
      <c r="F8103" s="10" t="s">
        <v>10</v>
      </c>
      <c r="G8103" s="10" t="s">
        <v>11</v>
      </c>
      <c r="H8103" s="10">
        <f t="shared" si="401"/>
        <v>2050</v>
      </c>
      <c r="I8103" s="13">
        <f>IND_SavePot!I8103*(1+HLOOKUP(LEFT(D8103,2),$M$9:$AF$15,MATCH(RIGHT(D8103,2),$M$9:$M$15,0),0))^($H8103-IND_SavePot!$H8103)</f>
        <v>7.2878448024535141E-3</v>
      </c>
      <c r="J8103" s="13">
        <f t="shared" si="402"/>
        <v>7.2878448024535141E-3</v>
      </c>
      <c r="K8103" s="2">
        <v>7</v>
      </c>
    </row>
    <row r="8104" spans="3:11">
      <c r="C8104" s="11" t="str">
        <f>IND_SavePot!C8104</f>
        <v>AGRAGEFFSH-50</v>
      </c>
      <c r="D8104" s="11" t="str">
        <f>IND_SavePot!D8104</f>
        <v>AGDSH</v>
      </c>
      <c r="E8104" s="10" t="str">
        <f t="shared" si="400"/>
        <v>AGDSH</v>
      </c>
      <c r="F8104" s="10" t="s">
        <v>10</v>
      </c>
      <c r="G8104" s="10" t="s">
        <v>11</v>
      </c>
      <c r="H8104" s="10">
        <f t="shared" si="401"/>
        <v>2050</v>
      </c>
      <c r="I8104" s="13">
        <f>IND_SavePot!I8104*(1+HLOOKUP(LEFT(D8104,2),$M$9:$AF$15,MATCH(RIGHT(D8104,2),$M$9:$M$15,0),0))^($H8104-IND_SavePot!$H8104)</f>
        <v>1.0867513435213829E-2</v>
      </c>
      <c r="J8104" s="13">
        <f t="shared" si="402"/>
        <v>1.0867513435213829E-2</v>
      </c>
      <c r="K8104" s="2">
        <v>7</v>
      </c>
    </row>
    <row r="8105" spans="3:11">
      <c r="C8105" s="11" t="str">
        <f>IND_SavePot!C8105</f>
        <v>AGRAGEFFLA-50</v>
      </c>
      <c r="D8105" s="11" t="str">
        <f>IND_SavePot!D8105</f>
        <v>AGDLA</v>
      </c>
      <c r="E8105" s="10" t="str">
        <f t="shared" si="400"/>
        <v>AGDLA</v>
      </c>
      <c r="F8105" s="10" t="s">
        <v>10</v>
      </c>
      <c r="G8105" s="10" t="s">
        <v>11</v>
      </c>
      <c r="H8105" s="10">
        <f t="shared" si="401"/>
        <v>2050</v>
      </c>
      <c r="I8105" s="13">
        <f>IND_SavePot!I8105*(1+HLOOKUP(LEFT(D8105,2),$M$9:$AF$15,MATCH(RIGHT(D8105,2),$M$9:$M$15,0),0))^($H8105-IND_SavePot!$H8105)</f>
        <v>8.9010915028149128E-3</v>
      </c>
      <c r="J8105" s="13">
        <f t="shared" si="402"/>
        <v>8.9010915028149128E-3</v>
      </c>
      <c r="K8105" s="2">
        <v>0</v>
      </c>
    </row>
    <row r="8106" spans="3:11">
      <c r="C8106" s="11" t="str">
        <f>IND_SavePot!C8106</f>
        <v>AGRAGEFFEM-50</v>
      </c>
      <c r="D8106" s="11" t="str">
        <f>IND_SavePot!D8106</f>
        <v>AGDEM</v>
      </c>
      <c r="E8106" s="10" t="str">
        <f t="shared" si="400"/>
        <v>AGDEM</v>
      </c>
      <c r="F8106" s="10" t="s">
        <v>10</v>
      </c>
      <c r="G8106" s="10" t="s">
        <v>11</v>
      </c>
      <c r="H8106" s="10">
        <f t="shared" si="401"/>
        <v>2050</v>
      </c>
      <c r="I8106" s="13">
        <f>IND_SavePot!I8106*(1+HLOOKUP(LEFT(D8106,2),$M$9:$AF$15,MATCH(RIGHT(D8106,2),$M$9:$M$15,0),0))^($H8106-IND_SavePot!$H8106)</f>
        <v>1.9138161694131088E-3</v>
      </c>
      <c r="J8106" s="13">
        <f t="shared" si="402"/>
        <v>1.9138161694131088E-3</v>
      </c>
      <c r="K8106" s="2">
        <v>0</v>
      </c>
    </row>
    <row r="8107" spans="3:11">
      <c r="C8107" s="11" t="str">
        <f>IND_SavePot!C8107</f>
        <v>AGRAGEFFTF-50</v>
      </c>
      <c r="D8107" s="11" t="str">
        <f>IND_SavePot!D8107</f>
        <v>AGDTF</v>
      </c>
      <c r="E8107" s="10" t="str">
        <f t="shared" si="400"/>
        <v>AGDTF</v>
      </c>
      <c r="F8107" s="10" t="s">
        <v>10</v>
      </c>
      <c r="G8107" s="10" t="s">
        <v>11</v>
      </c>
      <c r="H8107" s="10">
        <f t="shared" si="401"/>
        <v>2050</v>
      </c>
      <c r="I8107" s="13">
        <f>IND_SavePot!I8107*(1+HLOOKUP(LEFT(D8107,2),$M$9:$AF$15,MATCH(RIGHT(D8107,2),$M$9:$M$15,0),0))^($H8107-IND_SavePot!$H8107)</f>
        <v>0</v>
      </c>
      <c r="J8107" s="13">
        <f t="shared" si="402"/>
        <v>0</v>
      </c>
      <c r="K8107" s="2">
        <v>5</v>
      </c>
    </row>
    <row r="8108" spans="3:11">
      <c r="C8108" s="11" t="str">
        <f>IND_SavePot!C8108</f>
        <v>AGRAGEFFPH-51</v>
      </c>
      <c r="D8108" s="11" t="str">
        <f>IND_SavePot!D8108</f>
        <v>AGDPH</v>
      </c>
      <c r="E8108" s="10" t="str">
        <f t="shared" si="400"/>
        <v>AGDPH</v>
      </c>
      <c r="F8108" s="10" t="s">
        <v>10</v>
      </c>
      <c r="G8108" s="10" t="s">
        <v>11</v>
      </c>
      <c r="H8108" s="10">
        <f t="shared" si="401"/>
        <v>2050</v>
      </c>
      <c r="I8108" s="13">
        <f>IND_SavePot!I8108*(1+HLOOKUP(LEFT(D8108,2),$M$9:$AF$15,MATCH(RIGHT(D8108,2),$M$9:$M$15,0),0))^($H8108-IND_SavePot!$H8108)</f>
        <v>7.2878448024535141E-3</v>
      </c>
      <c r="J8108" s="13">
        <f t="shared" si="402"/>
        <v>7.2878448024535141E-3</v>
      </c>
      <c r="K8108" s="2">
        <v>5</v>
      </c>
    </row>
    <row r="8109" spans="3:11">
      <c r="C8109" s="11" t="str">
        <f>IND_SavePot!C8109</f>
        <v>AGRAGEFFPH-51</v>
      </c>
      <c r="D8109" s="11" t="str">
        <f>IND_SavePot!D8109</f>
        <v>AGDPH</v>
      </c>
      <c r="E8109" s="10" t="str">
        <f t="shared" si="400"/>
        <v>AGDPH</v>
      </c>
      <c r="F8109" s="10" t="s">
        <v>10</v>
      </c>
      <c r="G8109" s="10" t="s">
        <v>11</v>
      </c>
      <c r="H8109" s="10">
        <f t="shared" si="401"/>
        <v>2050</v>
      </c>
      <c r="I8109" s="13">
        <f>IND_SavePot!I8109*(1+HLOOKUP(LEFT(D8109,2),$M$9:$AF$15,MATCH(RIGHT(D8109,2),$M$9:$M$15,0),0))^($H8109-IND_SavePot!$H8109)</f>
        <v>7.2878448024535141E-3</v>
      </c>
      <c r="J8109" s="13">
        <f t="shared" si="402"/>
        <v>7.2878448024535141E-3</v>
      </c>
      <c r="K8109" s="2">
        <v>7</v>
      </c>
    </row>
    <row r="8110" spans="3:11">
      <c r="C8110" s="11" t="str">
        <f>IND_SavePot!C8110</f>
        <v>AGRAGEFFSH-51</v>
      </c>
      <c r="D8110" s="11" t="str">
        <f>IND_SavePot!D8110</f>
        <v>AGDSH</v>
      </c>
      <c r="E8110" s="10" t="str">
        <f t="shared" si="400"/>
        <v>AGDSH</v>
      </c>
      <c r="F8110" s="10" t="s">
        <v>10</v>
      </c>
      <c r="G8110" s="10" t="s">
        <v>11</v>
      </c>
      <c r="H8110" s="10">
        <f t="shared" si="401"/>
        <v>2050</v>
      </c>
      <c r="I8110" s="13">
        <f>IND_SavePot!I8110*(1+HLOOKUP(LEFT(D8110,2),$M$9:$AF$15,MATCH(RIGHT(D8110,2),$M$9:$M$15,0),0))^($H8110-IND_SavePot!$H8110)</f>
        <v>1.0867513435213898E-2</v>
      </c>
      <c r="J8110" s="13">
        <f t="shared" si="402"/>
        <v>1.0867513435213898E-2</v>
      </c>
      <c r="K8110" s="2">
        <v>7</v>
      </c>
    </row>
    <row r="8111" spans="3:11">
      <c r="C8111" s="11" t="str">
        <f>IND_SavePot!C8111</f>
        <v>AGRAGEFFLA-51</v>
      </c>
      <c r="D8111" s="11" t="str">
        <f>IND_SavePot!D8111</f>
        <v>AGDLA</v>
      </c>
      <c r="E8111" s="10" t="str">
        <f t="shared" si="400"/>
        <v>AGDLA</v>
      </c>
      <c r="F8111" s="10" t="s">
        <v>10</v>
      </c>
      <c r="G8111" s="10" t="s">
        <v>11</v>
      </c>
      <c r="H8111" s="10">
        <f t="shared" si="401"/>
        <v>2050</v>
      </c>
      <c r="I8111" s="13">
        <f>IND_SavePot!I8111*(1+HLOOKUP(LEFT(D8111,2),$M$9:$AF$15,MATCH(RIGHT(D8111,2),$M$9:$M$15,0),0))^($H8111-IND_SavePot!$H8111)</f>
        <v>8.9010915028149822E-3</v>
      </c>
      <c r="J8111" s="13">
        <f t="shared" si="402"/>
        <v>8.9010915028149822E-3</v>
      </c>
      <c r="K8111" s="2">
        <v>0</v>
      </c>
    </row>
    <row r="8112" spans="3:11">
      <c r="C8112" s="11" t="str">
        <f>IND_SavePot!C8112</f>
        <v>AGRAGEFFEM-51</v>
      </c>
      <c r="D8112" s="11" t="str">
        <f>IND_SavePot!D8112</f>
        <v>AGDEM</v>
      </c>
      <c r="E8112" s="10" t="str">
        <f t="shared" si="400"/>
        <v>AGDEM</v>
      </c>
      <c r="F8112" s="10" t="s">
        <v>10</v>
      </c>
      <c r="G8112" s="10" t="s">
        <v>11</v>
      </c>
      <c r="H8112" s="10">
        <f t="shared" si="401"/>
        <v>2050</v>
      </c>
      <c r="I8112" s="13">
        <f>IND_SavePot!I8112*(1+HLOOKUP(LEFT(D8112,2),$M$9:$AF$15,MATCH(RIGHT(D8112,2),$M$9:$M$15,0),0))^($H8112-IND_SavePot!$H8112)</f>
        <v>1.9138161694131088E-3</v>
      </c>
      <c r="J8112" s="13">
        <f t="shared" si="402"/>
        <v>1.9138161694131088E-3</v>
      </c>
      <c r="K8112" s="2">
        <v>0</v>
      </c>
    </row>
    <row r="8113" spans="3:11">
      <c r="C8113" s="11" t="str">
        <f>IND_SavePot!C8113</f>
        <v>AGRAGEFFTF-51</v>
      </c>
      <c r="D8113" s="11" t="str">
        <f>IND_SavePot!D8113</f>
        <v>AGDTF</v>
      </c>
      <c r="E8113" s="10" t="str">
        <f t="shared" si="400"/>
        <v>AGDTF</v>
      </c>
      <c r="F8113" s="10" t="s">
        <v>10</v>
      </c>
      <c r="G8113" s="10" t="s">
        <v>11</v>
      </c>
      <c r="H8113" s="10">
        <f t="shared" si="401"/>
        <v>2050</v>
      </c>
      <c r="I8113" s="13">
        <f>IND_SavePot!I8113*(1+HLOOKUP(LEFT(D8113,2),$M$9:$AF$15,MATCH(RIGHT(D8113,2),$M$9:$M$15,0),0))^($H8113-IND_SavePot!$H8113)</f>
        <v>0</v>
      </c>
      <c r="J8113" s="13">
        <f t="shared" si="402"/>
        <v>0</v>
      </c>
      <c r="K8113" s="2">
        <v>5</v>
      </c>
    </row>
    <row r="8114" spans="3:11">
      <c r="C8114" s="11" t="str">
        <f>IND_SavePot!C8114</f>
        <v>AGRAGEFFPH-52</v>
      </c>
      <c r="D8114" s="11" t="str">
        <f>IND_SavePot!D8114</f>
        <v>AGDPH</v>
      </c>
      <c r="E8114" s="10" t="str">
        <f t="shared" si="400"/>
        <v>AGDPH</v>
      </c>
      <c r="F8114" s="10" t="s">
        <v>10</v>
      </c>
      <c r="G8114" s="10" t="s">
        <v>11</v>
      </c>
      <c r="H8114" s="10">
        <f t="shared" si="401"/>
        <v>2050</v>
      </c>
      <c r="I8114" s="13">
        <f>IND_SavePot!I8114*(1+HLOOKUP(LEFT(D8114,2),$M$9:$AF$15,MATCH(RIGHT(D8114,2),$M$9:$M$15,0),0))^($H8114-IND_SavePot!$H8114)</f>
        <v>7.2878448024535636E-3</v>
      </c>
      <c r="J8114" s="13">
        <f t="shared" si="402"/>
        <v>7.2878448024535636E-3</v>
      </c>
      <c r="K8114" s="2">
        <v>5</v>
      </c>
    </row>
    <row r="8115" spans="3:11">
      <c r="C8115" s="11" t="str">
        <f>IND_SavePot!C8115</f>
        <v>AGRAGEFFPH-52</v>
      </c>
      <c r="D8115" s="11" t="str">
        <f>IND_SavePot!D8115</f>
        <v>AGDPH</v>
      </c>
      <c r="E8115" s="10" t="str">
        <f t="shared" si="400"/>
        <v>AGDPH</v>
      </c>
      <c r="F8115" s="10" t="s">
        <v>10</v>
      </c>
      <c r="G8115" s="10" t="s">
        <v>11</v>
      </c>
      <c r="H8115" s="10">
        <f t="shared" si="401"/>
        <v>2050</v>
      </c>
      <c r="I8115" s="13">
        <f>IND_SavePot!I8115*(1+HLOOKUP(LEFT(D8115,2),$M$9:$AF$15,MATCH(RIGHT(D8115,2),$M$9:$M$15,0),0))^($H8115-IND_SavePot!$H8115)</f>
        <v>7.2878448024535636E-3</v>
      </c>
      <c r="J8115" s="13">
        <f t="shared" si="402"/>
        <v>7.2878448024535636E-3</v>
      </c>
      <c r="K8115" s="2">
        <v>7</v>
      </c>
    </row>
    <row r="8116" spans="3:11">
      <c r="C8116" s="11" t="str">
        <f>IND_SavePot!C8116</f>
        <v>AGRAGEFFSH-52</v>
      </c>
      <c r="D8116" s="11" t="str">
        <f>IND_SavePot!D8116</f>
        <v>AGDSH</v>
      </c>
      <c r="E8116" s="10" t="str">
        <f t="shared" si="400"/>
        <v>AGDSH</v>
      </c>
      <c r="F8116" s="10" t="s">
        <v>10</v>
      </c>
      <c r="G8116" s="10" t="s">
        <v>11</v>
      </c>
      <c r="H8116" s="10">
        <f t="shared" si="401"/>
        <v>2050</v>
      </c>
      <c r="I8116" s="13">
        <f>IND_SavePot!I8116*(1+HLOOKUP(LEFT(D8116,2),$M$9:$AF$15,MATCH(RIGHT(D8116,2),$M$9:$M$15,0),0))^($H8116-IND_SavePot!$H8116)</f>
        <v>1.0867513435214034E-2</v>
      </c>
      <c r="J8116" s="13">
        <f t="shared" si="402"/>
        <v>1.0867513435214034E-2</v>
      </c>
      <c r="K8116" s="2">
        <v>6</v>
      </c>
    </row>
    <row r="8117" spans="3:11">
      <c r="C8117" s="11" t="str">
        <f>IND_SavePot!C8117</f>
        <v>AGRAGEFFLA-52</v>
      </c>
      <c r="D8117" s="11" t="str">
        <f>IND_SavePot!D8117</f>
        <v>AGDLA</v>
      </c>
      <c r="E8117" s="10" t="str">
        <f t="shared" si="400"/>
        <v>AGDLA</v>
      </c>
      <c r="F8117" s="10" t="s">
        <v>10</v>
      </c>
      <c r="G8117" s="10" t="s">
        <v>11</v>
      </c>
      <c r="H8117" s="10">
        <f t="shared" si="401"/>
        <v>2050</v>
      </c>
      <c r="I8117" s="13">
        <f>IND_SavePot!I8117*(1+HLOOKUP(LEFT(D8117,2),$M$9:$AF$15,MATCH(RIGHT(D8117,2),$M$9:$M$15,0),0))^($H8117-IND_SavePot!$H8117)</f>
        <v>8.9010915028149822E-3</v>
      </c>
      <c r="J8117" s="13">
        <f t="shared" si="402"/>
        <v>8.9010915028149822E-3</v>
      </c>
      <c r="K8117" s="2">
        <v>0</v>
      </c>
    </row>
    <row r="8118" spans="3:11">
      <c r="C8118" s="11" t="str">
        <f>IND_SavePot!C8118</f>
        <v>AGRAGEFFEM-52</v>
      </c>
      <c r="D8118" s="11" t="str">
        <f>IND_SavePot!D8118</f>
        <v>AGDEM</v>
      </c>
      <c r="E8118" s="10" t="str">
        <f t="shared" si="400"/>
        <v>AGDEM</v>
      </c>
      <c r="F8118" s="10" t="s">
        <v>10</v>
      </c>
      <c r="G8118" s="10" t="s">
        <v>11</v>
      </c>
      <c r="H8118" s="10">
        <f t="shared" si="401"/>
        <v>2050</v>
      </c>
      <c r="I8118" s="13">
        <f>IND_SavePot!I8118*(1+HLOOKUP(LEFT(D8118,2),$M$9:$AF$15,MATCH(RIGHT(D8118,2),$M$9:$M$15,0),0))^($H8118-IND_SavePot!$H8118)</f>
        <v>1.9138161694131088E-3</v>
      </c>
      <c r="J8118" s="13">
        <f t="shared" si="402"/>
        <v>1.9138161694131088E-3</v>
      </c>
      <c r="K8118" s="2">
        <v>0</v>
      </c>
    </row>
    <row r="8119" spans="3:11">
      <c r="C8119" s="11" t="str">
        <f>IND_SavePot!C8119</f>
        <v>AGRAGEFFTF-52</v>
      </c>
      <c r="D8119" s="11" t="str">
        <f>IND_SavePot!D8119</f>
        <v>AGDTF</v>
      </c>
      <c r="E8119" s="10" t="str">
        <f t="shared" si="400"/>
        <v>AGDTF</v>
      </c>
      <c r="F8119" s="10" t="s">
        <v>10</v>
      </c>
      <c r="G8119" s="10" t="s">
        <v>11</v>
      </c>
      <c r="H8119" s="10">
        <f t="shared" si="401"/>
        <v>2050</v>
      </c>
      <c r="I8119" s="13">
        <f>IND_SavePot!I8119*(1+HLOOKUP(LEFT(D8119,2),$M$9:$AF$15,MATCH(RIGHT(D8119,2),$M$9:$M$15,0),0))^($H8119-IND_SavePot!$H8119)</f>
        <v>0</v>
      </c>
      <c r="J8119" s="13">
        <f t="shared" si="402"/>
        <v>0</v>
      </c>
      <c r="K8119" s="2">
        <v>5</v>
      </c>
    </row>
    <row r="8120" spans="3:11">
      <c r="C8120" s="11" t="str">
        <f>IND_SavePot!C8120</f>
        <v>AGRAGEFFPH-53</v>
      </c>
      <c r="D8120" s="11" t="str">
        <f>IND_SavePot!D8120</f>
        <v>AGDPH</v>
      </c>
      <c r="E8120" s="10" t="str">
        <f t="shared" si="400"/>
        <v>AGDPH</v>
      </c>
      <c r="F8120" s="10" t="s">
        <v>10</v>
      </c>
      <c r="G8120" s="10" t="s">
        <v>11</v>
      </c>
      <c r="H8120" s="10">
        <f t="shared" si="401"/>
        <v>2050</v>
      </c>
      <c r="I8120" s="13">
        <f>IND_SavePot!I8120*(1+HLOOKUP(LEFT(D8120,2),$M$9:$AF$15,MATCH(RIGHT(D8120,2),$M$9:$M$15,0),0))^($H8120-IND_SavePot!$H8120)</f>
        <v>7.2878448024535141E-3</v>
      </c>
      <c r="J8120" s="13">
        <f t="shared" si="402"/>
        <v>7.2878448024535141E-3</v>
      </c>
      <c r="K8120" s="2">
        <v>5</v>
      </c>
    </row>
    <row r="8121" spans="3:11">
      <c r="C8121" s="11" t="str">
        <f>IND_SavePot!C8121</f>
        <v>AGRAGEFFPH-53</v>
      </c>
      <c r="D8121" s="11" t="str">
        <f>IND_SavePot!D8121</f>
        <v>AGDPH</v>
      </c>
      <c r="E8121" s="10" t="str">
        <f t="shared" si="400"/>
        <v>AGDPH</v>
      </c>
      <c r="F8121" s="10" t="s">
        <v>10</v>
      </c>
      <c r="G8121" s="10" t="s">
        <v>11</v>
      </c>
      <c r="H8121" s="10">
        <f t="shared" si="401"/>
        <v>2050</v>
      </c>
      <c r="I8121" s="13">
        <f>IND_SavePot!I8121*(1+HLOOKUP(LEFT(D8121,2),$M$9:$AF$15,MATCH(RIGHT(D8121,2),$M$9:$M$15,0),0))^($H8121-IND_SavePot!$H8121)</f>
        <v>7.2878448024535141E-3</v>
      </c>
      <c r="J8121" s="13">
        <f t="shared" si="402"/>
        <v>7.2878448024535141E-3</v>
      </c>
      <c r="K8121" s="2">
        <v>7</v>
      </c>
    </row>
    <row r="8122" spans="3:11">
      <c r="C8122" s="11" t="str">
        <f>IND_SavePot!C8122</f>
        <v>AGRAGEFFSH-53</v>
      </c>
      <c r="D8122" s="11" t="str">
        <f>IND_SavePot!D8122</f>
        <v>AGDSH</v>
      </c>
      <c r="E8122" s="10" t="str">
        <f t="shared" si="400"/>
        <v>AGDSH</v>
      </c>
      <c r="F8122" s="10" t="s">
        <v>10</v>
      </c>
      <c r="G8122" s="10" t="s">
        <v>11</v>
      </c>
      <c r="H8122" s="10">
        <f t="shared" si="401"/>
        <v>2050</v>
      </c>
      <c r="I8122" s="13">
        <f>IND_SavePot!I8122*(1+HLOOKUP(LEFT(D8122,2),$M$9:$AF$15,MATCH(RIGHT(D8122,2),$M$9:$M$15,0),0))^($H8122-IND_SavePot!$H8122)</f>
        <v>1.0867513435213898E-2</v>
      </c>
      <c r="J8122" s="13">
        <f t="shared" si="402"/>
        <v>1.0867513435213898E-2</v>
      </c>
      <c r="K8122" s="2">
        <v>6</v>
      </c>
    </row>
    <row r="8123" spans="3:11">
      <c r="C8123" s="11" t="str">
        <f>IND_SavePot!C8123</f>
        <v>AGRAGEFFLA-53</v>
      </c>
      <c r="D8123" s="11" t="str">
        <f>IND_SavePot!D8123</f>
        <v>AGDLA</v>
      </c>
      <c r="E8123" s="10" t="str">
        <f t="shared" si="400"/>
        <v>AGDLA</v>
      </c>
      <c r="F8123" s="10" t="s">
        <v>10</v>
      </c>
      <c r="G8123" s="10" t="s">
        <v>11</v>
      </c>
      <c r="H8123" s="10">
        <f t="shared" si="401"/>
        <v>2050</v>
      </c>
      <c r="I8123" s="13">
        <f>IND_SavePot!I8123*(1+HLOOKUP(LEFT(D8123,2),$M$9:$AF$15,MATCH(RIGHT(D8123,2),$M$9:$M$15,0),0))^($H8123-IND_SavePot!$H8123)</f>
        <v>8.9010915028149822E-3</v>
      </c>
      <c r="J8123" s="13">
        <f t="shared" si="402"/>
        <v>8.9010915028149822E-3</v>
      </c>
      <c r="K8123" s="2">
        <v>0</v>
      </c>
    </row>
    <row r="8124" spans="3:11">
      <c r="C8124" s="11" t="str">
        <f>IND_SavePot!C8124</f>
        <v>AGRAGEFFEM-53</v>
      </c>
      <c r="D8124" s="11" t="str">
        <f>IND_SavePot!D8124</f>
        <v>AGDEM</v>
      </c>
      <c r="E8124" s="10" t="str">
        <f t="shared" si="400"/>
        <v>AGDEM</v>
      </c>
      <c r="F8124" s="10" t="s">
        <v>10</v>
      </c>
      <c r="G8124" s="10" t="s">
        <v>11</v>
      </c>
      <c r="H8124" s="10">
        <f t="shared" si="401"/>
        <v>2050</v>
      </c>
      <c r="I8124" s="13">
        <f>IND_SavePot!I8124*(1+HLOOKUP(LEFT(D8124,2),$M$9:$AF$15,MATCH(RIGHT(D8124,2),$M$9:$M$15,0),0))^($H8124-IND_SavePot!$H8124)</f>
        <v>1.9138161694131088E-3</v>
      </c>
      <c r="J8124" s="13">
        <f t="shared" si="402"/>
        <v>1.9138161694131088E-3</v>
      </c>
      <c r="K8124" s="2">
        <v>0</v>
      </c>
    </row>
    <row r="8125" spans="3:11">
      <c r="C8125" s="11" t="str">
        <f>IND_SavePot!C8125</f>
        <v>AGRAGEFFTF-53</v>
      </c>
      <c r="D8125" s="11" t="str">
        <f>IND_SavePot!D8125</f>
        <v>AGDTF</v>
      </c>
      <c r="E8125" s="10" t="str">
        <f t="shared" si="400"/>
        <v>AGDTF</v>
      </c>
      <c r="F8125" s="10" t="s">
        <v>10</v>
      </c>
      <c r="G8125" s="10" t="s">
        <v>11</v>
      </c>
      <c r="H8125" s="10">
        <f t="shared" si="401"/>
        <v>2050</v>
      </c>
      <c r="I8125" s="13">
        <f>IND_SavePot!I8125*(1+HLOOKUP(LEFT(D8125,2),$M$9:$AF$15,MATCH(RIGHT(D8125,2),$M$9:$M$15,0),0))^($H8125-IND_SavePot!$H8125)</f>
        <v>0</v>
      </c>
      <c r="J8125" s="13">
        <f t="shared" si="402"/>
        <v>0</v>
      </c>
      <c r="K8125" s="2">
        <v>5</v>
      </c>
    </row>
    <row r="8126" spans="3:11">
      <c r="C8126" s="11" t="str">
        <f>IND_SavePot!C8126</f>
        <v>AGRAGEFFPH-54</v>
      </c>
      <c r="D8126" s="11" t="str">
        <f>IND_SavePot!D8126</f>
        <v>AGDPH</v>
      </c>
      <c r="E8126" s="10" t="str">
        <f t="shared" si="400"/>
        <v>AGDPH</v>
      </c>
      <c r="F8126" s="10" t="s">
        <v>10</v>
      </c>
      <c r="G8126" s="10" t="s">
        <v>11</v>
      </c>
      <c r="H8126" s="10">
        <f t="shared" si="401"/>
        <v>2050</v>
      </c>
      <c r="I8126" s="13">
        <f>IND_SavePot!I8126*(1+HLOOKUP(LEFT(D8126,2),$M$9:$AF$15,MATCH(RIGHT(D8126,2),$M$9:$M$15,0),0))^($H8126-IND_SavePot!$H8126)</f>
        <v>7.2878448024535141E-3</v>
      </c>
      <c r="J8126" s="13">
        <f t="shared" si="402"/>
        <v>7.2878448024535141E-3</v>
      </c>
      <c r="K8126" s="2">
        <v>5</v>
      </c>
    </row>
    <row r="8127" spans="3:11">
      <c r="C8127" s="11" t="str">
        <f>IND_SavePot!C8127</f>
        <v>AGRAGEFFPH-54</v>
      </c>
      <c r="D8127" s="11" t="str">
        <f>IND_SavePot!D8127</f>
        <v>AGDPH</v>
      </c>
      <c r="E8127" s="10" t="str">
        <f t="shared" si="400"/>
        <v>AGDPH</v>
      </c>
      <c r="F8127" s="10" t="s">
        <v>10</v>
      </c>
      <c r="G8127" s="10" t="s">
        <v>11</v>
      </c>
      <c r="H8127" s="10">
        <f t="shared" si="401"/>
        <v>2050</v>
      </c>
      <c r="I8127" s="13">
        <f>IND_SavePot!I8127*(1+HLOOKUP(LEFT(D8127,2),$M$9:$AF$15,MATCH(RIGHT(D8127,2),$M$9:$M$15,0),0))^($H8127-IND_SavePot!$H8127)</f>
        <v>7.2878448024535141E-3</v>
      </c>
      <c r="J8127" s="13">
        <f t="shared" si="402"/>
        <v>7.2878448024535141E-3</v>
      </c>
      <c r="K8127" s="2">
        <v>7</v>
      </c>
    </row>
    <row r="8128" spans="3:11">
      <c r="C8128" s="11" t="str">
        <f>IND_SavePot!C8128</f>
        <v>AGRAGEFFSH-54</v>
      </c>
      <c r="D8128" s="11" t="str">
        <f>IND_SavePot!D8128</f>
        <v>AGDSH</v>
      </c>
      <c r="E8128" s="10" t="str">
        <f t="shared" ref="E8128:E8191" si="403">D8128</f>
        <v>AGDSH</v>
      </c>
      <c r="F8128" s="10" t="s">
        <v>10</v>
      </c>
      <c r="G8128" s="10" t="s">
        <v>11</v>
      </c>
      <c r="H8128" s="10">
        <f t="shared" ref="H8128:H8191" si="404">H8127</f>
        <v>2050</v>
      </c>
      <c r="I8128" s="13">
        <f>IND_SavePot!I8128*(1+HLOOKUP(LEFT(D8128,2),$M$9:$AF$15,MATCH(RIGHT(D8128,2),$M$9:$M$15,0),0))^($H8128-IND_SavePot!$H8128)</f>
        <v>1.0867513435213964E-2</v>
      </c>
      <c r="J8128" s="13">
        <f t="shared" ref="J8128:J8191" si="405">I8128</f>
        <v>1.0867513435213964E-2</v>
      </c>
      <c r="K8128" s="2">
        <v>5</v>
      </c>
    </row>
    <row r="8129" spans="3:11">
      <c r="C8129" s="11" t="str">
        <f>IND_SavePot!C8129</f>
        <v>AGRAGEFFLA-54</v>
      </c>
      <c r="D8129" s="11" t="str">
        <f>IND_SavePot!D8129</f>
        <v>AGDLA</v>
      </c>
      <c r="E8129" s="10" t="str">
        <f t="shared" si="403"/>
        <v>AGDLA</v>
      </c>
      <c r="F8129" s="10" t="s">
        <v>10</v>
      </c>
      <c r="G8129" s="10" t="s">
        <v>11</v>
      </c>
      <c r="H8129" s="10">
        <f t="shared" si="404"/>
        <v>2050</v>
      </c>
      <c r="I8129" s="13">
        <f>IND_SavePot!I8129*(1+HLOOKUP(LEFT(D8129,2),$M$9:$AF$15,MATCH(RIGHT(D8129,2),$M$9:$M$15,0),0))^($H8129-IND_SavePot!$H8129)</f>
        <v>8.9010915028149822E-3</v>
      </c>
      <c r="J8129" s="13">
        <f t="shared" si="405"/>
        <v>8.9010915028149822E-3</v>
      </c>
      <c r="K8129" s="2">
        <v>0</v>
      </c>
    </row>
    <row r="8130" spans="3:11">
      <c r="C8130" s="11" t="str">
        <f>IND_SavePot!C8130</f>
        <v>AGRAGEFFEM-54</v>
      </c>
      <c r="D8130" s="11" t="str">
        <f>IND_SavePot!D8130</f>
        <v>AGDEM</v>
      </c>
      <c r="E8130" s="10" t="str">
        <f t="shared" si="403"/>
        <v>AGDEM</v>
      </c>
      <c r="F8130" s="10" t="s">
        <v>10</v>
      </c>
      <c r="G8130" s="10" t="s">
        <v>11</v>
      </c>
      <c r="H8130" s="10">
        <f t="shared" si="404"/>
        <v>2050</v>
      </c>
      <c r="I8130" s="13">
        <f>IND_SavePot!I8130*(1+HLOOKUP(LEFT(D8130,2),$M$9:$AF$15,MATCH(RIGHT(D8130,2),$M$9:$M$15,0),0))^($H8130-IND_SavePot!$H8130)</f>
        <v>1.9138161694131088E-3</v>
      </c>
      <c r="J8130" s="13">
        <f t="shared" si="405"/>
        <v>1.9138161694131088E-3</v>
      </c>
      <c r="K8130" s="2">
        <v>0</v>
      </c>
    </row>
    <row r="8131" spans="3:11">
      <c r="C8131" s="11" t="str">
        <f>IND_SavePot!C8131</f>
        <v>AGRAGEFFTF-54</v>
      </c>
      <c r="D8131" s="11" t="str">
        <f>IND_SavePot!D8131</f>
        <v>AGDTF</v>
      </c>
      <c r="E8131" s="10" t="str">
        <f t="shared" si="403"/>
        <v>AGDTF</v>
      </c>
      <c r="F8131" s="10" t="s">
        <v>10</v>
      </c>
      <c r="G8131" s="10" t="s">
        <v>11</v>
      </c>
      <c r="H8131" s="10">
        <f t="shared" si="404"/>
        <v>2050</v>
      </c>
      <c r="I8131" s="13">
        <f>IND_SavePot!I8131*(1+HLOOKUP(LEFT(D8131,2),$M$9:$AF$15,MATCH(RIGHT(D8131,2),$M$9:$M$15,0),0))^($H8131-IND_SavePot!$H8131)</f>
        <v>0</v>
      </c>
      <c r="J8131" s="13">
        <f t="shared" si="405"/>
        <v>0</v>
      </c>
      <c r="K8131" s="2">
        <v>5</v>
      </c>
    </row>
    <row r="8132" spans="3:11">
      <c r="C8132" s="11" t="str">
        <f>IND_SavePot!C8132</f>
        <v>AGRAGEFFPH-55</v>
      </c>
      <c r="D8132" s="11" t="str">
        <f>IND_SavePot!D8132</f>
        <v>AGDPH</v>
      </c>
      <c r="E8132" s="10" t="str">
        <f t="shared" si="403"/>
        <v>AGDPH</v>
      </c>
      <c r="F8132" s="10" t="s">
        <v>10</v>
      </c>
      <c r="G8132" s="10" t="s">
        <v>11</v>
      </c>
      <c r="H8132" s="10">
        <f t="shared" si="404"/>
        <v>2050</v>
      </c>
      <c r="I8132" s="13">
        <f>IND_SavePot!I8132*(1+HLOOKUP(LEFT(D8132,2),$M$9:$AF$15,MATCH(RIGHT(D8132,2),$M$9:$M$15,0),0))^($H8132-IND_SavePot!$H8132)</f>
        <v>7.2878448024535141E-3</v>
      </c>
      <c r="J8132" s="13">
        <f t="shared" si="405"/>
        <v>7.2878448024535141E-3</v>
      </c>
      <c r="K8132" s="2">
        <v>5</v>
      </c>
    </row>
    <row r="8133" spans="3:11">
      <c r="C8133" s="11" t="str">
        <f>IND_SavePot!C8133</f>
        <v>AGRAGEFFPH-55</v>
      </c>
      <c r="D8133" s="11" t="str">
        <f>IND_SavePot!D8133</f>
        <v>AGDPH</v>
      </c>
      <c r="E8133" s="10" t="str">
        <f t="shared" si="403"/>
        <v>AGDPH</v>
      </c>
      <c r="F8133" s="10" t="s">
        <v>10</v>
      </c>
      <c r="G8133" s="10" t="s">
        <v>11</v>
      </c>
      <c r="H8133" s="10">
        <f t="shared" si="404"/>
        <v>2050</v>
      </c>
      <c r="I8133" s="13">
        <f>IND_SavePot!I8133*(1+HLOOKUP(LEFT(D8133,2),$M$9:$AF$15,MATCH(RIGHT(D8133,2),$M$9:$M$15,0),0))^($H8133-IND_SavePot!$H8133)</f>
        <v>7.2878448024535141E-3</v>
      </c>
      <c r="J8133" s="13">
        <f t="shared" si="405"/>
        <v>7.2878448024535141E-3</v>
      </c>
      <c r="K8133" s="2">
        <v>7</v>
      </c>
    </row>
    <row r="8134" spans="3:11">
      <c r="C8134" s="11" t="str">
        <f>IND_SavePot!C8134</f>
        <v>AGRAGEFFSH-55</v>
      </c>
      <c r="D8134" s="11" t="str">
        <f>IND_SavePot!D8134</f>
        <v>AGDSH</v>
      </c>
      <c r="E8134" s="10" t="str">
        <f t="shared" si="403"/>
        <v>AGDSH</v>
      </c>
      <c r="F8134" s="10" t="s">
        <v>10</v>
      </c>
      <c r="G8134" s="10" t="s">
        <v>11</v>
      </c>
      <c r="H8134" s="10">
        <f t="shared" si="404"/>
        <v>2050</v>
      </c>
      <c r="I8134" s="13">
        <f>IND_SavePot!I8134*(1+HLOOKUP(LEFT(D8134,2),$M$9:$AF$15,MATCH(RIGHT(D8134,2),$M$9:$M$15,0),0))^($H8134-IND_SavePot!$H8134)</f>
        <v>1.0867513435213898E-2</v>
      </c>
      <c r="J8134" s="13">
        <f t="shared" si="405"/>
        <v>1.0867513435213898E-2</v>
      </c>
      <c r="K8134" s="2">
        <v>5</v>
      </c>
    </row>
    <row r="8135" spans="3:11">
      <c r="C8135" s="11" t="str">
        <f>IND_SavePot!C8135</f>
        <v>AGRAGEFFLA-55</v>
      </c>
      <c r="D8135" s="11" t="str">
        <f>IND_SavePot!D8135</f>
        <v>AGDLA</v>
      </c>
      <c r="E8135" s="10" t="str">
        <f t="shared" si="403"/>
        <v>AGDLA</v>
      </c>
      <c r="F8135" s="10" t="s">
        <v>10</v>
      </c>
      <c r="G8135" s="10" t="s">
        <v>11</v>
      </c>
      <c r="H8135" s="10">
        <f t="shared" si="404"/>
        <v>2050</v>
      </c>
      <c r="I8135" s="13">
        <f>IND_SavePot!I8135*(1+HLOOKUP(LEFT(D8135,2),$M$9:$AF$15,MATCH(RIGHT(D8135,2),$M$9:$M$15,0),0))^($H8135-IND_SavePot!$H8135)</f>
        <v>8.9010915028149822E-3</v>
      </c>
      <c r="J8135" s="13">
        <f t="shared" si="405"/>
        <v>8.9010915028149822E-3</v>
      </c>
      <c r="K8135" s="2">
        <v>0</v>
      </c>
    </row>
    <row r="8136" spans="3:11">
      <c r="C8136" s="11" t="str">
        <f>IND_SavePot!C8136</f>
        <v>AGRAGEFFEM-55</v>
      </c>
      <c r="D8136" s="11" t="str">
        <f>IND_SavePot!D8136</f>
        <v>AGDEM</v>
      </c>
      <c r="E8136" s="10" t="str">
        <f t="shared" si="403"/>
        <v>AGDEM</v>
      </c>
      <c r="F8136" s="10" t="s">
        <v>10</v>
      </c>
      <c r="G8136" s="10" t="s">
        <v>11</v>
      </c>
      <c r="H8136" s="10">
        <f t="shared" si="404"/>
        <v>2050</v>
      </c>
      <c r="I8136" s="13">
        <f>IND_SavePot!I8136*(1+HLOOKUP(LEFT(D8136,2),$M$9:$AF$15,MATCH(RIGHT(D8136,2),$M$9:$M$15,0),0))^($H8136-IND_SavePot!$H8136)</f>
        <v>1.9138161694131088E-3</v>
      </c>
      <c r="J8136" s="13">
        <f t="shared" si="405"/>
        <v>1.9138161694131088E-3</v>
      </c>
      <c r="K8136" s="2">
        <v>0</v>
      </c>
    </row>
    <row r="8137" spans="3:11">
      <c r="C8137" s="11" t="str">
        <f>IND_SavePot!C8137</f>
        <v>AGRAGEFFTF-55</v>
      </c>
      <c r="D8137" s="11" t="str">
        <f>IND_SavePot!D8137</f>
        <v>AGDTF</v>
      </c>
      <c r="E8137" s="10" t="str">
        <f t="shared" si="403"/>
        <v>AGDTF</v>
      </c>
      <c r="F8137" s="10" t="s">
        <v>10</v>
      </c>
      <c r="G8137" s="10" t="s">
        <v>11</v>
      </c>
      <c r="H8137" s="10">
        <f t="shared" si="404"/>
        <v>2050</v>
      </c>
      <c r="I8137" s="13">
        <f>IND_SavePot!I8137*(1+HLOOKUP(LEFT(D8137,2),$M$9:$AF$15,MATCH(RIGHT(D8137,2),$M$9:$M$15,0),0))^($H8137-IND_SavePot!$H8137)</f>
        <v>0</v>
      </c>
      <c r="J8137" s="13">
        <f t="shared" si="405"/>
        <v>0</v>
      </c>
      <c r="K8137" s="2">
        <v>4</v>
      </c>
    </row>
    <row r="8138" spans="3:11">
      <c r="C8138" s="11" t="str">
        <f>IND_SavePot!C8138</f>
        <v>AGRAGEFFPH-56</v>
      </c>
      <c r="D8138" s="11" t="str">
        <f>IND_SavePot!D8138</f>
        <v>AGDPH</v>
      </c>
      <c r="E8138" s="10" t="str">
        <f t="shared" si="403"/>
        <v>AGDPH</v>
      </c>
      <c r="F8138" s="10" t="s">
        <v>10</v>
      </c>
      <c r="G8138" s="10" t="s">
        <v>11</v>
      </c>
      <c r="H8138" s="10">
        <f t="shared" si="404"/>
        <v>2050</v>
      </c>
      <c r="I8138" s="13">
        <f>IND_SavePot!I8138*(1+HLOOKUP(LEFT(D8138,2),$M$9:$AF$15,MATCH(RIGHT(D8138,2),$M$9:$M$15,0),0))^($H8138-IND_SavePot!$H8138)</f>
        <v>7.2878448024535141E-3</v>
      </c>
      <c r="J8138" s="13">
        <f t="shared" si="405"/>
        <v>7.2878448024535141E-3</v>
      </c>
      <c r="K8138" s="2">
        <v>5</v>
      </c>
    </row>
    <row r="8139" spans="3:11">
      <c r="C8139" s="11" t="str">
        <f>IND_SavePot!C8139</f>
        <v>AGRAGEFFPH-56</v>
      </c>
      <c r="D8139" s="11" t="str">
        <f>IND_SavePot!D8139</f>
        <v>AGDPH</v>
      </c>
      <c r="E8139" s="10" t="str">
        <f t="shared" si="403"/>
        <v>AGDPH</v>
      </c>
      <c r="F8139" s="10" t="s">
        <v>10</v>
      </c>
      <c r="G8139" s="10" t="s">
        <v>11</v>
      </c>
      <c r="H8139" s="10">
        <f t="shared" si="404"/>
        <v>2050</v>
      </c>
      <c r="I8139" s="13">
        <f>IND_SavePot!I8139*(1+HLOOKUP(LEFT(D8139,2),$M$9:$AF$15,MATCH(RIGHT(D8139,2),$M$9:$M$15,0),0))^($H8139-IND_SavePot!$H8139)</f>
        <v>7.2878448024535141E-3</v>
      </c>
      <c r="J8139" s="13">
        <f t="shared" si="405"/>
        <v>7.2878448024535141E-3</v>
      </c>
      <c r="K8139" s="2">
        <v>7</v>
      </c>
    </row>
    <row r="8140" spans="3:11">
      <c r="C8140" s="11" t="str">
        <f>IND_SavePot!C8140</f>
        <v>AGRAGEFFSH-56</v>
      </c>
      <c r="D8140" s="11" t="str">
        <f>IND_SavePot!D8140</f>
        <v>AGDSH</v>
      </c>
      <c r="E8140" s="10" t="str">
        <f t="shared" si="403"/>
        <v>AGDSH</v>
      </c>
      <c r="F8140" s="10" t="s">
        <v>10</v>
      </c>
      <c r="G8140" s="10" t="s">
        <v>11</v>
      </c>
      <c r="H8140" s="10">
        <f t="shared" si="404"/>
        <v>2050</v>
      </c>
      <c r="I8140" s="13">
        <f>IND_SavePot!I8140*(1+HLOOKUP(LEFT(D8140,2),$M$9:$AF$15,MATCH(RIGHT(D8140,2),$M$9:$M$15,0),0))^($H8140-IND_SavePot!$H8140)</f>
        <v>1.0867513435213898E-2</v>
      </c>
      <c r="J8140" s="13">
        <f t="shared" si="405"/>
        <v>1.0867513435213898E-2</v>
      </c>
      <c r="K8140" s="2">
        <v>5</v>
      </c>
    </row>
    <row r="8141" spans="3:11">
      <c r="C8141" s="11" t="str">
        <f>IND_SavePot!C8141</f>
        <v>AGRAGEFFLA-56</v>
      </c>
      <c r="D8141" s="11" t="str">
        <f>IND_SavePot!D8141</f>
        <v>AGDLA</v>
      </c>
      <c r="E8141" s="10" t="str">
        <f t="shared" si="403"/>
        <v>AGDLA</v>
      </c>
      <c r="F8141" s="10" t="s">
        <v>10</v>
      </c>
      <c r="G8141" s="10" t="s">
        <v>11</v>
      </c>
      <c r="H8141" s="10">
        <f t="shared" si="404"/>
        <v>2050</v>
      </c>
      <c r="I8141" s="13">
        <f>IND_SavePot!I8141*(1+HLOOKUP(LEFT(D8141,2),$M$9:$AF$15,MATCH(RIGHT(D8141,2),$M$9:$M$15,0),0))^($H8141-IND_SavePot!$H8141)</f>
        <v>8.9010915028149128E-3</v>
      </c>
      <c r="J8141" s="13">
        <f t="shared" si="405"/>
        <v>8.9010915028149128E-3</v>
      </c>
      <c r="K8141" s="2">
        <v>0</v>
      </c>
    </row>
    <row r="8142" spans="3:11">
      <c r="C8142" s="11" t="str">
        <f>IND_SavePot!C8142</f>
        <v>AGRAGEFFEM-56</v>
      </c>
      <c r="D8142" s="11" t="str">
        <f>IND_SavePot!D8142</f>
        <v>AGDEM</v>
      </c>
      <c r="E8142" s="10" t="str">
        <f t="shared" si="403"/>
        <v>AGDEM</v>
      </c>
      <c r="F8142" s="10" t="s">
        <v>10</v>
      </c>
      <c r="G8142" s="10" t="s">
        <v>11</v>
      </c>
      <c r="H8142" s="10">
        <f t="shared" si="404"/>
        <v>2050</v>
      </c>
      <c r="I8142" s="13">
        <f>IND_SavePot!I8142*(1+HLOOKUP(LEFT(D8142,2),$M$9:$AF$15,MATCH(RIGHT(D8142,2),$M$9:$M$15,0),0))^($H8142-IND_SavePot!$H8142)</f>
        <v>1.9138161694130669E-3</v>
      </c>
      <c r="J8142" s="13">
        <f t="shared" si="405"/>
        <v>1.9138161694130669E-3</v>
      </c>
      <c r="K8142" s="2">
        <v>0</v>
      </c>
    </row>
    <row r="8143" spans="3:11">
      <c r="C8143" s="11" t="str">
        <f>IND_SavePot!C8143</f>
        <v>AGRAGEFFTF-56</v>
      </c>
      <c r="D8143" s="11" t="str">
        <f>IND_SavePot!D8143</f>
        <v>AGDTF</v>
      </c>
      <c r="E8143" s="10" t="str">
        <f t="shared" si="403"/>
        <v>AGDTF</v>
      </c>
      <c r="F8143" s="10" t="s">
        <v>10</v>
      </c>
      <c r="G8143" s="10" t="s">
        <v>11</v>
      </c>
      <c r="H8143" s="10">
        <f t="shared" si="404"/>
        <v>2050</v>
      </c>
      <c r="I8143" s="13">
        <f>IND_SavePot!I8143*(1+HLOOKUP(LEFT(D8143,2),$M$9:$AF$15,MATCH(RIGHT(D8143,2),$M$9:$M$15,0),0))^($H8143-IND_SavePot!$H8143)</f>
        <v>0</v>
      </c>
      <c r="J8143" s="13">
        <f t="shared" si="405"/>
        <v>0</v>
      </c>
      <c r="K8143" s="2">
        <v>4</v>
      </c>
    </row>
    <row r="8144" spans="3:11">
      <c r="C8144" s="11" t="str">
        <f>IND_SavePot!C8144</f>
        <v>AGRAGEFFPH-57</v>
      </c>
      <c r="D8144" s="11" t="str">
        <f>IND_SavePot!D8144</f>
        <v>AGDPH</v>
      </c>
      <c r="E8144" s="10" t="str">
        <f t="shared" si="403"/>
        <v>AGDPH</v>
      </c>
      <c r="F8144" s="10" t="s">
        <v>10</v>
      </c>
      <c r="G8144" s="10" t="s">
        <v>11</v>
      </c>
      <c r="H8144" s="10">
        <f t="shared" si="404"/>
        <v>2050</v>
      </c>
      <c r="I8144" s="13">
        <f>IND_SavePot!I8144*(1+HLOOKUP(LEFT(D8144,2),$M$9:$AF$15,MATCH(RIGHT(D8144,2),$M$9:$M$15,0),0))^($H8144-IND_SavePot!$H8144)</f>
        <v>7.2878448024536139E-3</v>
      </c>
      <c r="J8144" s="13">
        <f t="shared" si="405"/>
        <v>7.2878448024536139E-3</v>
      </c>
      <c r="K8144" s="2">
        <v>4</v>
      </c>
    </row>
    <row r="8145" spans="3:11">
      <c r="C8145" s="11" t="str">
        <f>IND_SavePot!C8145</f>
        <v>AGRAGEFFPH-57</v>
      </c>
      <c r="D8145" s="11" t="str">
        <f>IND_SavePot!D8145</f>
        <v>AGDPH</v>
      </c>
      <c r="E8145" s="10" t="str">
        <f t="shared" si="403"/>
        <v>AGDPH</v>
      </c>
      <c r="F8145" s="10" t="s">
        <v>10</v>
      </c>
      <c r="G8145" s="10" t="s">
        <v>11</v>
      </c>
      <c r="H8145" s="10">
        <f t="shared" si="404"/>
        <v>2050</v>
      </c>
      <c r="I8145" s="13">
        <f>IND_SavePot!I8145*(1+HLOOKUP(LEFT(D8145,2),$M$9:$AF$15,MATCH(RIGHT(D8145,2),$M$9:$M$15,0),0))^($H8145-IND_SavePot!$H8145)</f>
        <v>7.2878448024536139E-3</v>
      </c>
      <c r="J8145" s="13">
        <f t="shared" si="405"/>
        <v>7.2878448024536139E-3</v>
      </c>
      <c r="K8145" s="2">
        <v>7</v>
      </c>
    </row>
    <row r="8146" spans="3:11">
      <c r="C8146" s="11" t="str">
        <f>IND_SavePot!C8146</f>
        <v>AGRAGEFFSH-57</v>
      </c>
      <c r="D8146" s="11" t="str">
        <f>IND_SavePot!D8146</f>
        <v>AGDSH</v>
      </c>
      <c r="E8146" s="10" t="str">
        <f t="shared" si="403"/>
        <v>AGDSH</v>
      </c>
      <c r="F8146" s="10" t="s">
        <v>10</v>
      </c>
      <c r="G8146" s="10" t="s">
        <v>11</v>
      </c>
      <c r="H8146" s="10">
        <f t="shared" si="404"/>
        <v>2050</v>
      </c>
      <c r="I8146" s="13">
        <f>IND_SavePot!I8146*(1+HLOOKUP(LEFT(D8146,2),$M$9:$AF$15,MATCH(RIGHT(D8146,2),$M$9:$M$15,0),0))^($H8146-IND_SavePot!$H8146)</f>
        <v>1.0867513435213964E-2</v>
      </c>
      <c r="J8146" s="13">
        <f t="shared" si="405"/>
        <v>1.0867513435213964E-2</v>
      </c>
      <c r="K8146" s="2">
        <v>4</v>
      </c>
    </row>
    <row r="8147" spans="3:11">
      <c r="C8147" s="11" t="str">
        <f>IND_SavePot!C8147</f>
        <v>AGRAGEFFLA-57</v>
      </c>
      <c r="D8147" s="11" t="str">
        <f>IND_SavePot!D8147</f>
        <v>AGDLA</v>
      </c>
      <c r="E8147" s="10" t="str">
        <f t="shared" si="403"/>
        <v>AGDLA</v>
      </c>
      <c r="F8147" s="10" t="s">
        <v>10</v>
      </c>
      <c r="G8147" s="10" t="s">
        <v>11</v>
      </c>
      <c r="H8147" s="10">
        <f t="shared" si="404"/>
        <v>2050</v>
      </c>
      <c r="I8147" s="13">
        <f>IND_SavePot!I8147*(1+HLOOKUP(LEFT(D8147,2),$M$9:$AF$15,MATCH(RIGHT(D8147,2),$M$9:$M$15,0),0))^($H8147-IND_SavePot!$H8147)</f>
        <v>8.9010915028150533E-3</v>
      </c>
      <c r="J8147" s="13">
        <f t="shared" si="405"/>
        <v>8.9010915028150533E-3</v>
      </c>
      <c r="K8147" s="2">
        <v>0</v>
      </c>
    </row>
    <row r="8148" spans="3:11">
      <c r="C8148" s="11" t="str">
        <f>IND_SavePot!C8148</f>
        <v>AGRAGEFFEM-57</v>
      </c>
      <c r="D8148" s="11" t="str">
        <f>IND_SavePot!D8148</f>
        <v>AGDEM</v>
      </c>
      <c r="E8148" s="10" t="str">
        <f t="shared" si="403"/>
        <v>AGDEM</v>
      </c>
      <c r="F8148" s="10" t="s">
        <v>10</v>
      </c>
      <c r="G8148" s="10" t="s">
        <v>11</v>
      </c>
      <c r="H8148" s="10">
        <f t="shared" si="404"/>
        <v>2050</v>
      </c>
      <c r="I8148" s="13">
        <f>IND_SavePot!I8148*(1+HLOOKUP(LEFT(D8148,2),$M$9:$AF$15,MATCH(RIGHT(D8148,2),$M$9:$M$15,0),0))^($H8148-IND_SavePot!$H8148)</f>
        <v>1.9138161694131088E-3</v>
      </c>
      <c r="J8148" s="13">
        <f t="shared" si="405"/>
        <v>1.9138161694131088E-3</v>
      </c>
      <c r="K8148" s="2">
        <v>0</v>
      </c>
    </row>
    <row r="8149" spans="3:11">
      <c r="C8149" s="11" t="str">
        <f>IND_SavePot!C8149</f>
        <v>AGRAGEFFTF-57</v>
      </c>
      <c r="D8149" s="11" t="str">
        <f>IND_SavePot!D8149</f>
        <v>AGDTF</v>
      </c>
      <c r="E8149" s="10" t="str">
        <f t="shared" si="403"/>
        <v>AGDTF</v>
      </c>
      <c r="F8149" s="10" t="s">
        <v>10</v>
      </c>
      <c r="G8149" s="10" t="s">
        <v>11</v>
      </c>
      <c r="H8149" s="10">
        <f t="shared" si="404"/>
        <v>2050</v>
      </c>
      <c r="I8149" s="13">
        <f>IND_SavePot!I8149*(1+HLOOKUP(LEFT(D8149,2),$M$9:$AF$15,MATCH(RIGHT(D8149,2),$M$9:$M$15,0),0))^($H8149-IND_SavePot!$H8149)</f>
        <v>0</v>
      </c>
      <c r="J8149" s="13">
        <f t="shared" si="405"/>
        <v>0</v>
      </c>
      <c r="K8149" s="2">
        <v>4</v>
      </c>
    </row>
    <row r="8150" spans="3:11">
      <c r="C8150" s="11" t="str">
        <f>IND_SavePot!C8150</f>
        <v>AGRAGEFFPH-58</v>
      </c>
      <c r="D8150" s="11" t="str">
        <f>IND_SavePot!D8150</f>
        <v>AGDPH</v>
      </c>
      <c r="E8150" s="10" t="str">
        <f t="shared" si="403"/>
        <v>AGDPH</v>
      </c>
      <c r="F8150" s="10" t="s">
        <v>10</v>
      </c>
      <c r="G8150" s="10" t="s">
        <v>11</v>
      </c>
      <c r="H8150" s="10">
        <f t="shared" si="404"/>
        <v>2050</v>
      </c>
      <c r="I8150" s="13">
        <f>IND_SavePot!I8150*(1+HLOOKUP(LEFT(D8150,2),$M$9:$AF$15,MATCH(RIGHT(D8150,2),$M$9:$M$15,0),0))^($H8150-IND_SavePot!$H8150)</f>
        <v>7.2878448024534161E-3</v>
      </c>
      <c r="J8150" s="13">
        <f t="shared" si="405"/>
        <v>7.2878448024534161E-3</v>
      </c>
      <c r="K8150" s="2">
        <v>4</v>
      </c>
    </row>
    <row r="8151" spans="3:11">
      <c r="C8151" s="11" t="str">
        <f>IND_SavePot!C8151</f>
        <v>AGRAGEFFPH-58</v>
      </c>
      <c r="D8151" s="11" t="str">
        <f>IND_SavePot!D8151</f>
        <v>AGDPH</v>
      </c>
      <c r="E8151" s="10" t="str">
        <f t="shared" si="403"/>
        <v>AGDPH</v>
      </c>
      <c r="F8151" s="10" t="s">
        <v>10</v>
      </c>
      <c r="G8151" s="10" t="s">
        <v>11</v>
      </c>
      <c r="H8151" s="10">
        <f t="shared" si="404"/>
        <v>2050</v>
      </c>
      <c r="I8151" s="13">
        <f>IND_SavePot!I8151*(1+HLOOKUP(LEFT(D8151,2),$M$9:$AF$15,MATCH(RIGHT(D8151,2),$M$9:$M$15,0),0))^($H8151-IND_SavePot!$H8151)</f>
        <v>7.2878448024534161E-3</v>
      </c>
      <c r="J8151" s="13">
        <f t="shared" si="405"/>
        <v>7.2878448024534161E-3</v>
      </c>
      <c r="K8151" s="2">
        <v>7</v>
      </c>
    </row>
    <row r="8152" spans="3:11">
      <c r="C8152" s="11" t="str">
        <f>IND_SavePot!C8152</f>
        <v>AGRAGEFFSH-58</v>
      </c>
      <c r="D8152" s="11" t="str">
        <f>IND_SavePot!D8152</f>
        <v>AGDSH</v>
      </c>
      <c r="E8152" s="10" t="str">
        <f t="shared" si="403"/>
        <v>AGDSH</v>
      </c>
      <c r="F8152" s="10" t="s">
        <v>10</v>
      </c>
      <c r="G8152" s="10" t="s">
        <v>11</v>
      </c>
      <c r="H8152" s="10">
        <f t="shared" si="404"/>
        <v>2050</v>
      </c>
      <c r="I8152" s="13">
        <f>IND_SavePot!I8152*(1+HLOOKUP(LEFT(D8152,2),$M$9:$AF$15,MATCH(RIGHT(D8152,2),$M$9:$M$15,0),0))^($H8152-IND_SavePot!$H8152)</f>
        <v>1.0867513435213898E-2</v>
      </c>
      <c r="J8152" s="13">
        <f t="shared" si="405"/>
        <v>1.0867513435213898E-2</v>
      </c>
      <c r="K8152" s="2">
        <v>4</v>
      </c>
    </row>
    <row r="8153" spans="3:11">
      <c r="C8153" s="11" t="str">
        <f>IND_SavePot!C8153</f>
        <v>AGRAGEFFLA-58</v>
      </c>
      <c r="D8153" s="11" t="str">
        <f>IND_SavePot!D8153</f>
        <v>AGDLA</v>
      </c>
      <c r="E8153" s="10" t="str">
        <f t="shared" si="403"/>
        <v>AGDLA</v>
      </c>
      <c r="F8153" s="10" t="s">
        <v>10</v>
      </c>
      <c r="G8153" s="10" t="s">
        <v>11</v>
      </c>
      <c r="H8153" s="10">
        <f t="shared" si="404"/>
        <v>2050</v>
      </c>
      <c r="I8153" s="13">
        <f>IND_SavePot!I8153*(1+HLOOKUP(LEFT(D8153,2),$M$9:$AF$15,MATCH(RIGHT(D8153,2),$M$9:$M$15,0),0))^($H8153-IND_SavePot!$H8153)</f>
        <v>8.9010915028149128E-3</v>
      </c>
      <c r="J8153" s="13">
        <f t="shared" si="405"/>
        <v>8.9010915028149128E-3</v>
      </c>
      <c r="K8153" s="2">
        <v>0</v>
      </c>
    </row>
    <row r="8154" spans="3:11">
      <c r="C8154" s="11" t="str">
        <f>IND_SavePot!C8154</f>
        <v>AGRAGEFFEM-58</v>
      </c>
      <c r="D8154" s="11" t="str">
        <f>IND_SavePot!D8154</f>
        <v>AGDEM</v>
      </c>
      <c r="E8154" s="10" t="str">
        <f t="shared" si="403"/>
        <v>AGDEM</v>
      </c>
      <c r="F8154" s="10" t="s">
        <v>10</v>
      </c>
      <c r="G8154" s="10" t="s">
        <v>11</v>
      </c>
      <c r="H8154" s="10">
        <f t="shared" si="404"/>
        <v>2050</v>
      </c>
      <c r="I8154" s="13">
        <f>IND_SavePot!I8154*(1+HLOOKUP(LEFT(D8154,2),$M$9:$AF$15,MATCH(RIGHT(D8154,2),$M$9:$M$15,0),0))^($H8154-IND_SavePot!$H8154)</f>
        <v>1.9138161694131088E-3</v>
      </c>
      <c r="J8154" s="13">
        <f t="shared" si="405"/>
        <v>1.9138161694131088E-3</v>
      </c>
      <c r="K8154" s="2">
        <v>0</v>
      </c>
    </row>
    <row r="8155" spans="3:11">
      <c r="C8155" s="11" t="str">
        <f>IND_SavePot!C8155</f>
        <v>AGRAGEFFTF-58</v>
      </c>
      <c r="D8155" s="11" t="str">
        <f>IND_SavePot!D8155</f>
        <v>AGDTF</v>
      </c>
      <c r="E8155" s="10" t="str">
        <f t="shared" si="403"/>
        <v>AGDTF</v>
      </c>
      <c r="F8155" s="10" t="s">
        <v>10</v>
      </c>
      <c r="G8155" s="10" t="s">
        <v>11</v>
      </c>
      <c r="H8155" s="10">
        <f t="shared" si="404"/>
        <v>2050</v>
      </c>
      <c r="I8155" s="13">
        <f>IND_SavePot!I8155*(1+HLOOKUP(LEFT(D8155,2),$M$9:$AF$15,MATCH(RIGHT(D8155,2),$M$9:$M$15,0),0))^($H8155-IND_SavePot!$H8155)</f>
        <v>0</v>
      </c>
      <c r="J8155" s="13">
        <f t="shared" si="405"/>
        <v>0</v>
      </c>
      <c r="K8155" s="2">
        <v>4</v>
      </c>
    </row>
    <row r="8156" spans="3:11">
      <c r="C8156" s="11" t="str">
        <f>IND_SavePot!C8156</f>
        <v>AGRAGEFFPH-59</v>
      </c>
      <c r="D8156" s="11" t="str">
        <f>IND_SavePot!D8156</f>
        <v>AGDPH</v>
      </c>
      <c r="E8156" s="10" t="str">
        <f t="shared" si="403"/>
        <v>AGDPH</v>
      </c>
      <c r="F8156" s="10" t="s">
        <v>10</v>
      </c>
      <c r="G8156" s="10" t="s">
        <v>11</v>
      </c>
      <c r="H8156" s="10">
        <f t="shared" si="404"/>
        <v>2050</v>
      </c>
      <c r="I8156" s="13">
        <f>IND_SavePot!I8156*(1+HLOOKUP(LEFT(D8156,2),$M$9:$AF$15,MATCH(RIGHT(D8156,2),$M$9:$M$15,0),0))^($H8156-IND_SavePot!$H8156)</f>
        <v>7.2878448024537119E-3</v>
      </c>
      <c r="J8156" s="13">
        <f t="shared" si="405"/>
        <v>7.2878448024537119E-3</v>
      </c>
      <c r="K8156" s="2">
        <v>4</v>
      </c>
    </row>
    <row r="8157" spans="3:11">
      <c r="C8157" s="11" t="str">
        <f>IND_SavePot!C8157</f>
        <v>AGRAGEFFPH-59</v>
      </c>
      <c r="D8157" s="11" t="str">
        <f>IND_SavePot!D8157</f>
        <v>AGDPH</v>
      </c>
      <c r="E8157" s="10" t="str">
        <f t="shared" si="403"/>
        <v>AGDPH</v>
      </c>
      <c r="F8157" s="10" t="s">
        <v>10</v>
      </c>
      <c r="G8157" s="10" t="s">
        <v>11</v>
      </c>
      <c r="H8157" s="10">
        <f t="shared" si="404"/>
        <v>2050</v>
      </c>
      <c r="I8157" s="13">
        <f>IND_SavePot!I8157*(1+HLOOKUP(LEFT(D8157,2),$M$9:$AF$15,MATCH(RIGHT(D8157,2),$M$9:$M$15,0),0))^($H8157-IND_SavePot!$H8157)</f>
        <v>7.2878448024537119E-3</v>
      </c>
      <c r="J8157" s="13">
        <f t="shared" si="405"/>
        <v>7.2878448024537119E-3</v>
      </c>
      <c r="K8157" s="2">
        <v>7</v>
      </c>
    </row>
    <row r="8158" spans="3:11">
      <c r="C8158" s="11" t="str">
        <f>IND_SavePot!C8158</f>
        <v>AGRAGEFFSH-59</v>
      </c>
      <c r="D8158" s="11" t="str">
        <f>IND_SavePot!D8158</f>
        <v>AGDSH</v>
      </c>
      <c r="E8158" s="10" t="str">
        <f t="shared" si="403"/>
        <v>AGDSH</v>
      </c>
      <c r="F8158" s="10" t="s">
        <v>10</v>
      </c>
      <c r="G8158" s="10" t="s">
        <v>11</v>
      </c>
      <c r="H8158" s="10">
        <f t="shared" si="404"/>
        <v>2050</v>
      </c>
      <c r="I8158" s="13">
        <f>IND_SavePot!I8158*(1+HLOOKUP(LEFT(D8158,2),$M$9:$AF$15,MATCH(RIGHT(D8158,2),$M$9:$M$15,0),0))^($H8158-IND_SavePot!$H8158)</f>
        <v>1.0867513435213964E-2</v>
      </c>
      <c r="J8158" s="13">
        <f t="shared" si="405"/>
        <v>1.0867513435213964E-2</v>
      </c>
      <c r="K8158" s="2">
        <v>4</v>
      </c>
    </row>
    <row r="8159" spans="3:11">
      <c r="C8159" s="11" t="str">
        <f>IND_SavePot!C8159</f>
        <v>AGRAGEFFLA-59</v>
      </c>
      <c r="D8159" s="11" t="str">
        <f>IND_SavePot!D8159</f>
        <v>AGDLA</v>
      </c>
      <c r="E8159" s="10" t="str">
        <f t="shared" si="403"/>
        <v>AGDLA</v>
      </c>
      <c r="F8159" s="10" t="s">
        <v>10</v>
      </c>
      <c r="G8159" s="10" t="s">
        <v>11</v>
      </c>
      <c r="H8159" s="10">
        <f t="shared" si="404"/>
        <v>2050</v>
      </c>
      <c r="I8159" s="13">
        <f>IND_SavePot!I8159*(1+HLOOKUP(LEFT(D8159,2),$M$9:$AF$15,MATCH(RIGHT(D8159,2),$M$9:$M$15,0),0))^($H8159-IND_SavePot!$H8159)</f>
        <v>8.9010915028150533E-3</v>
      </c>
      <c r="J8159" s="13">
        <f t="shared" si="405"/>
        <v>8.9010915028150533E-3</v>
      </c>
      <c r="K8159" s="2">
        <v>0</v>
      </c>
    </row>
    <row r="8160" spans="3:11">
      <c r="C8160" s="11" t="str">
        <f>IND_SavePot!C8160</f>
        <v>AGRAGEFFEM-59</v>
      </c>
      <c r="D8160" s="11" t="str">
        <f>IND_SavePot!D8160</f>
        <v>AGDEM</v>
      </c>
      <c r="E8160" s="10" t="str">
        <f t="shared" si="403"/>
        <v>AGDEM</v>
      </c>
      <c r="F8160" s="10" t="s">
        <v>10</v>
      </c>
      <c r="G8160" s="10" t="s">
        <v>11</v>
      </c>
      <c r="H8160" s="10">
        <f t="shared" si="404"/>
        <v>2050</v>
      </c>
      <c r="I8160" s="13">
        <f>IND_SavePot!I8160*(1+HLOOKUP(LEFT(D8160,2),$M$9:$AF$15,MATCH(RIGHT(D8160,2),$M$9:$M$15,0),0))^($H8160-IND_SavePot!$H8160)</f>
        <v>1.9138161694131088E-3</v>
      </c>
      <c r="J8160" s="13">
        <f t="shared" si="405"/>
        <v>1.9138161694131088E-3</v>
      </c>
      <c r="K8160" s="2">
        <v>0</v>
      </c>
    </row>
    <row r="8161" spans="3:11">
      <c r="C8161" s="11" t="str">
        <f>IND_SavePot!C8161</f>
        <v>AGRAGEFFTF-59</v>
      </c>
      <c r="D8161" s="11" t="str">
        <f>IND_SavePot!D8161</f>
        <v>AGDTF</v>
      </c>
      <c r="E8161" s="10" t="str">
        <f t="shared" si="403"/>
        <v>AGDTF</v>
      </c>
      <c r="F8161" s="10" t="s">
        <v>10</v>
      </c>
      <c r="G8161" s="10" t="s">
        <v>11</v>
      </c>
      <c r="H8161" s="10">
        <f t="shared" si="404"/>
        <v>2050</v>
      </c>
      <c r="I8161" s="13">
        <f>IND_SavePot!I8161*(1+HLOOKUP(LEFT(D8161,2),$M$9:$AF$15,MATCH(RIGHT(D8161,2),$M$9:$M$15,0),0))^($H8161-IND_SavePot!$H8161)</f>
        <v>0</v>
      </c>
      <c r="J8161" s="13">
        <f t="shared" si="405"/>
        <v>0</v>
      </c>
      <c r="K8161" s="2">
        <v>4</v>
      </c>
    </row>
    <row r="8162" spans="3:11">
      <c r="C8162" s="11" t="str">
        <f>IND_SavePot!C8162</f>
        <v>AGRAGEFFPH-60</v>
      </c>
      <c r="D8162" s="11" t="str">
        <f>IND_SavePot!D8162</f>
        <v>AGDPH</v>
      </c>
      <c r="E8162" s="10" t="str">
        <f t="shared" si="403"/>
        <v>AGDPH</v>
      </c>
      <c r="F8162" s="10" t="s">
        <v>10</v>
      </c>
      <c r="G8162" s="10" t="s">
        <v>11</v>
      </c>
      <c r="H8162" s="10">
        <f t="shared" si="404"/>
        <v>2050</v>
      </c>
      <c r="I8162" s="13">
        <f>IND_SavePot!I8162*(1+HLOOKUP(LEFT(D8162,2),$M$9:$AF$15,MATCH(RIGHT(D8162,2),$M$9:$M$15,0),0))^($H8162-IND_SavePot!$H8162)</f>
        <v>7.2878448024534161E-3</v>
      </c>
      <c r="J8162" s="13">
        <f t="shared" si="405"/>
        <v>7.2878448024534161E-3</v>
      </c>
      <c r="K8162" s="2">
        <v>4</v>
      </c>
    </row>
    <row r="8163" spans="3:11">
      <c r="C8163" s="11" t="str">
        <f>IND_SavePot!C8163</f>
        <v>AGRAGEFFPH-60</v>
      </c>
      <c r="D8163" s="11" t="str">
        <f>IND_SavePot!D8163</f>
        <v>AGDPH</v>
      </c>
      <c r="E8163" s="10" t="str">
        <f t="shared" si="403"/>
        <v>AGDPH</v>
      </c>
      <c r="F8163" s="10" t="s">
        <v>10</v>
      </c>
      <c r="G8163" s="10" t="s">
        <v>11</v>
      </c>
      <c r="H8163" s="10">
        <f t="shared" si="404"/>
        <v>2050</v>
      </c>
      <c r="I8163" s="13">
        <f>IND_SavePot!I8163*(1+HLOOKUP(LEFT(D8163,2),$M$9:$AF$15,MATCH(RIGHT(D8163,2),$M$9:$M$15,0),0))^($H8163-IND_SavePot!$H8163)</f>
        <v>7.2878448024534161E-3</v>
      </c>
      <c r="J8163" s="13">
        <f t="shared" si="405"/>
        <v>7.2878448024534161E-3</v>
      </c>
      <c r="K8163" s="2">
        <v>6</v>
      </c>
    </row>
    <row r="8164" spans="3:11">
      <c r="C8164" s="11" t="str">
        <f>IND_SavePot!C8164</f>
        <v>AGRAGEFFSH-60</v>
      </c>
      <c r="D8164" s="11" t="str">
        <f>IND_SavePot!D8164</f>
        <v>AGDSH</v>
      </c>
      <c r="E8164" s="10" t="str">
        <f t="shared" si="403"/>
        <v>AGDSH</v>
      </c>
      <c r="F8164" s="10" t="s">
        <v>10</v>
      </c>
      <c r="G8164" s="10" t="s">
        <v>11</v>
      </c>
      <c r="H8164" s="10">
        <f t="shared" si="404"/>
        <v>2050</v>
      </c>
      <c r="I8164" s="13">
        <f>IND_SavePot!I8164*(1+HLOOKUP(LEFT(D8164,2),$M$9:$AF$15,MATCH(RIGHT(D8164,2),$M$9:$M$15,0),0))^($H8164-IND_SavePot!$H8164)</f>
        <v>1.0867513435213964E-2</v>
      </c>
      <c r="J8164" s="13">
        <f t="shared" si="405"/>
        <v>1.0867513435213964E-2</v>
      </c>
      <c r="K8164" s="2">
        <v>3</v>
      </c>
    </row>
    <row r="8165" spans="3:11">
      <c r="C8165" s="11" t="str">
        <f>IND_SavePot!C8165</f>
        <v>AGRAGEFFLA-60</v>
      </c>
      <c r="D8165" s="11" t="str">
        <f>IND_SavePot!D8165</f>
        <v>AGDLA</v>
      </c>
      <c r="E8165" s="10" t="str">
        <f t="shared" si="403"/>
        <v>AGDLA</v>
      </c>
      <c r="F8165" s="10" t="s">
        <v>10</v>
      </c>
      <c r="G8165" s="10" t="s">
        <v>11</v>
      </c>
      <c r="H8165" s="10">
        <f t="shared" si="404"/>
        <v>2050</v>
      </c>
      <c r="I8165" s="13">
        <f>IND_SavePot!I8165*(1+HLOOKUP(LEFT(D8165,2),$M$9:$AF$15,MATCH(RIGHT(D8165,2),$M$9:$M$15,0),0))^($H8165-IND_SavePot!$H8165)</f>
        <v>8.9010915028149822E-3</v>
      </c>
      <c r="J8165" s="13">
        <f t="shared" si="405"/>
        <v>8.9010915028149822E-3</v>
      </c>
      <c r="K8165" s="2">
        <v>0</v>
      </c>
    </row>
    <row r="8166" spans="3:11">
      <c r="C8166" s="11" t="str">
        <f>IND_SavePot!C8166</f>
        <v>AGRAGEFFEM-60</v>
      </c>
      <c r="D8166" s="11" t="str">
        <f>IND_SavePot!D8166</f>
        <v>AGDEM</v>
      </c>
      <c r="E8166" s="10" t="str">
        <f t="shared" si="403"/>
        <v>AGDEM</v>
      </c>
      <c r="F8166" s="10" t="s">
        <v>10</v>
      </c>
      <c r="G8166" s="10" t="s">
        <v>11</v>
      </c>
      <c r="H8166" s="10">
        <f t="shared" si="404"/>
        <v>2050</v>
      </c>
      <c r="I8166" s="13">
        <f>IND_SavePot!I8166*(1+HLOOKUP(LEFT(D8166,2),$M$9:$AF$15,MATCH(RIGHT(D8166,2),$M$9:$M$15,0),0))^($H8166-IND_SavePot!$H8166)</f>
        <v>1.9138161694130669E-3</v>
      </c>
      <c r="J8166" s="13">
        <f t="shared" si="405"/>
        <v>1.9138161694130669E-3</v>
      </c>
      <c r="K8166" s="2">
        <v>0</v>
      </c>
    </row>
    <row r="8167" spans="3:11">
      <c r="C8167" s="11" t="str">
        <f>IND_SavePot!C8167</f>
        <v>AGRAGEFFTF-60</v>
      </c>
      <c r="D8167" s="11" t="str">
        <f>IND_SavePot!D8167</f>
        <v>AGDTF</v>
      </c>
      <c r="E8167" s="10" t="str">
        <f t="shared" si="403"/>
        <v>AGDTF</v>
      </c>
      <c r="F8167" s="10" t="s">
        <v>10</v>
      </c>
      <c r="G8167" s="10" t="s">
        <v>11</v>
      </c>
      <c r="H8167" s="10">
        <f t="shared" si="404"/>
        <v>2050</v>
      </c>
      <c r="I8167" s="13">
        <f>IND_SavePot!I8167*(1+HLOOKUP(LEFT(D8167,2),$M$9:$AF$15,MATCH(RIGHT(D8167,2),$M$9:$M$15,0),0))^($H8167-IND_SavePot!$H8167)</f>
        <v>0</v>
      </c>
      <c r="J8167" s="13">
        <f t="shared" si="405"/>
        <v>0</v>
      </c>
      <c r="K8167" s="2">
        <v>4</v>
      </c>
    </row>
    <row r="8168" spans="3:11">
      <c r="C8168" s="11" t="str">
        <f>IND_SavePot!C8168</f>
        <v>AGRAGEFFPH-61</v>
      </c>
      <c r="D8168" s="11" t="str">
        <f>IND_SavePot!D8168</f>
        <v>AGDPH</v>
      </c>
      <c r="E8168" s="10" t="str">
        <f t="shared" si="403"/>
        <v>AGDPH</v>
      </c>
      <c r="F8168" s="10" t="s">
        <v>10</v>
      </c>
      <c r="G8168" s="10" t="s">
        <v>11</v>
      </c>
      <c r="H8168" s="10">
        <f t="shared" si="404"/>
        <v>2050</v>
      </c>
      <c r="I8168" s="13">
        <f>IND_SavePot!I8168*(1+HLOOKUP(LEFT(D8168,2),$M$9:$AF$15,MATCH(RIGHT(D8168,2),$M$9:$M$15,0),0))^($H8168-IND_SavePot!$H8168)</f>
        <v>7.2878448024535141E-3</v>
      </c>
      <c r="J8168" s="13">
        <f t="shared" si="405"/>
        <v>7.2878448024535141E-3</v>
      </c>
      <c r="K8168" s="2">
        <v>4</v>
      </c>
    </row>
    <row r="8169" spans="3:11">
      <c r="C8169" s="11" t="str">
        <f>IND_SavePot!C8169</f>
        <v>AGRAGEFFPH-61</v>
      </c>
      <c r="D8169" s="11" t="str">
        <f>IND_SavePot!D8169</f>
        <v>AGDPH</v>
      </c>
      <c r="E8169" s="10" t="str">
        <f t="shared" si="403"/>
        <v>AGDPH</v>
      </c>
      <c r="F8169" s="10" t="s">
        <v>10</v>
      </c>
      <c r="G8169" s="10" t="s">
        <v>11</v>
      </c>
      <c r="H8169" s="10">
        <f t="shared" si="404"/>
        <v>2050</v>
      </c>
      <c r="I8169" s="13">
        <f>IND_SavePot!I8169*(1+HLOOKUP(LEFT(D8169,2),$M$9:$AF$15,MATCH(RIGHT(D8169,2),$M$9:$M$15,0),0))^($H8169-IND_SavePot!$H8169)</f>
        <v>7.2878448024535141E-3</v>
      </c>
      <c r="J8169" s="13">
        <f t="shared" si="405"/>
        <v>7.2878448024535141E-3</v>
      </c>
      <c r="K8169" s="2">
        <v>6</v>
      </c>
    </row>
    <row r="8170" spans="3:11">
      <c r="C8170" s="11" t="str">
        <f>IND_SavePot!C8170</f>
        <v>AGRAGEFFSH-61</v>
      </c>
      <c r="D8170" s="11" t="str">
        <f>IND_SavePot!D8170</f>
        <v>AGDSH</v>
      </c>
      <c r="E8170" s="10" t="str">
        <f t="shared" si="403"/>
        <v>AGDSH</v>
      </c>
      <c r="F8170" s="10" t="s">
        <v>10</v>
      </c>
      <c r="G8170" s="10" t="s">
        <v>11</v>
      </c>
      <c r="H8170" s="10">
        <f t="shared" si="404"/>
        <v>2050</v>
      </c>
      <c r="I8170" s="13">
        <f>IND_SavePot!I8170*(1+HLOOKUP(LEFT(D8170,2),$M$9:$AF$15,MATCH(RIGHT(D8170,2),$M$9:$M$15,0),0))^($H8170-IND_SavePot!$H8170)</f>
        <v>1.0867513435213829E-2</v>
      </c>
      <c r="J8170" s="13">
        <f t="shared" si="405"/>
        <v>1.0867513435213829E-2</v>
      </c>
      <c r="K8170" s="2">
        <v>3</v>
      </c>
    </row>
    <row r="8171" spans="3:11">
      <c r="C8171" s="11" t="str">
        <f>IND_SavePot!C8171</f>
        <v>AGRAGEFFLA-61</v>
      </c>
      <c r="D8171" s="11" t="str">
        <f>IND_SavePot!D8171</f>
        <v>AGDLA</v>
      </c>
      <c r="E8171" s="10" t="str">
        <f t="shared" si="403"/>
        <v>AGDLA</v>
      </c>
      <c r="F8171" s="10" t="s">
        <v>10</v>
      </c>
      <c r="G8171" s="10" t="s">
        <v>11</v>
      </c>
      <c r="H8171" s="10">
        <f t="shared" si="404"/>
        <v>2050</v>
      </c>
      <c r="I8171" s="13">
        <f>IND_SavePot!I8171*(1+HLOOKUP(LEFT(D8171,2),$M$9:$AF$15,MATCH(RIGHT(D8171,2),$M$9:$M$15,0),0))^($H8171-IND_SavePot!$H8171)</f>
        <v>8.9010915028149128E-3</v>
      </c>
      <c r="J8171" s="13">
        <f t="shared" si="405"/>
        <v>8.9010915028149128E-3</v>
      </c>
      <c r="K8171" s="2">
        <v>0</v>
      </c>
    </row>
    <row r="8172" spans="3:11">
      <c r="C8172" s="11" t="str">
        <f>IND_SavePot!C8172</f>
        <v>AGRAGEFFEM-61</v>
      </c>
      <c r="D8172" s="11" t="str">
        <f>IND_SavePot!D8172</f>
        <v>AGDEM</v>
      </c>
      <c r="E8172" s="10" t="str">
        <f t="shared" si="403"/>
        <v>AGDEM</v>
      </c>
      <c r="F8172" s="10" t="s">
        <v>10</v>
      </c>
      <c r="G8172" s="10" t="s">
        <v>11</v>
      </c>
      <c r="H8172" s="10">
        <f t="shared" si="404"/>
        <v>2050</v>
      </c>
      <c r="I8172" s="13">
        <f>IND_SavePot!I8172*(1+HLOOKUP(LEFT(D8172,2),$M$9:$AF$15,MATCH(RIGHT(D8172,2),$M$9:$M$15,0),0))^($H8172-IND_SavePot!$H8172)</f>
        <v>1.9138161694131088E-3</v>
      </c>
      <c r="J8172" s="13">
        <f t="shared" si="405"/>
        <v>1.9138161694131088E-3</v>
      </c>
      <c r="K8172" s="2">
        <v>0</v>
      </c>
    </row>
    <row r="8173" spans="3:11">
      <c r="C8173" s="11" t="str">
        <f>IND_SavePot!C8173</f>
        <v>AGRAGEFFTF-61</v>
      </c>
      <c r="D8173" s="11" t="str">
        <f>IND_SavePot!D8173</f>
        <v>AGDTF</v>
      </c>
      <c r="E8173" s="10" t="str">
        <f t="shared" si="403"/>
        <v>AGDTF</v>
      </c>
      <c r="F8173" s="10" t="s">
        <v>10</v>
      </c>
      <c r="G8173" s="10" t="s">
        <v>11</v>
      </c>
      <c r="H8173" s="10">
        <f t="shared" si="404"/>
        <v>2050</v>
      </c>
      <c r="I8173" s="13">
        <f>IND_SavePot!I8173*(1+HLOOKUP(LEFT(D8173,2),$M$9:$AF$15,MATCH(RIGHT(D8173,2),$M$9:$M$15,0),0))^($H8173-IND_SavePot!$H8173)</f>
        <v>0</v>
      </c>
      <c r="J8173" s="13">
        <f t="shared" si="405"/>
        <v>0</v>
      </c>
      <c r="K8173" s="2">
        <v>4</v>
      </c>
    </row>
    <row r="8174" spans="3:11">
      <c r="C8174" s="11" t="str">
        <f>IND_SavePot!C8174</f>
        <v>AGRAGEFFPH-62</v>
      </c>
      <c r="D8174" s="11" t="str">
        <f>IND_SavePot!D8174</f>
        <v>AGDPH</v>
      </c>
      <c r="E8174" s="10" t="str">
        <f t="shared" si="403"/>
        <v>AGDPH</v>
      </c>
      <c r="F8174" s="10" t="s">
        <v>10</v>
      </c>
      <c r="G8174" s="10" t="s">
        <v>11</v>
      </c>
      <c r="H8174" s="10">
        <f t="shared" si="404"/>
        <v>2050</v>
      </c>
      <c r="I8174" s="13">
        <f>IND_SavePot!I8174*(1+HLOOKUP(LEFT(D8174,2),$M$9:$AF$15,MATCH(RIGHT(D8174,2),$M$9:$M$15,0),0))^($H8174-IND_SavePot!$H8174)</f>
        <v>7.2878448024536139E-3</v>
      </c>
      <c r="J8174" s="13">
        <f t="shared" si="405"/>
        <v>7.2878448024536139E-3</v>
      </c>
      <c r="K8174" s="2">
        <v>4</v>
      </c>
    </row>
    <row r="8175" spans="3:11">
      <c r="C8175" s="11" t="str">
        <f>IND_SavePot!C8175</f>
        <v>AGRAGEFFPH-62</v>
      </c>
      <c r="D8175" s="11" t="str">
        <f>IND_SavePot!D8175</f>
        <v>AGDPH</v>
      </c>
      <c r="E8175" s="10" t="str">
        <f t="shared" si="403"/>
        <v>AGDPH</v>
      </c>
      <c r="F8175" s="10" t="s">
        <v>10</v>
      </c>
      <c r="G8175" s="10" t="s">
        <v>11</v>
      </c>
      <c r="H8175" s="10">
        <f t="shared" si="404"/>
        <v>2050</v>
      </c>
      <c r="I8175" s="13">
        <f>IND_SavePot!I8175*(1+HLOOKUP(LEFT(D8175,2),$M$9:$AF$15,MATCH(RIGHT(D8175,2),$M$9:$M$15,0),0))^($H8175-IND_SavePot!$H8175)</f>
        <v>7.2878448024536139E-3</v>
      </c>
      <c r="J8175" s="13">
        <f t="shared" si="405"/>
        <v>7.2878448024536139E-3</v>
      </c>
      <c r="K8175" s="2">
        <v>6</v>
      </c>
    </row>
    <row r="8176" spans="3:11">
      <c r="C8176" s="11" t="str">
        <f>IND_SavePot!C8176</f>
        <v>AGRAGEFFSH-62</v>
      </c>
      <c r="D8176" s="11" t="str">
        <f>IND_SavePot!D8176</f>
        <v>AGDSH</v>
      </c>
      <c r="E8176" s="10" t="str">
        <f t="shared" si="403"/>
        <v>AGDSH</v>
      </c>
      <c r="F8176" s="10" t="s">
        <v>10</v>
      </c>
      <c r="G8176" s="10" t="s">
        <v>11</v>
      </c>
      <c r="H8176" s="10">
        <f t="shared" si="404"/>
        <v>2050</v>
      </c>
      <c r="I8176" s="13">
        <f>IND_SavePot!I8176*(1+HLOOKUP(LEFT(D8176,2),$M$9:$AF$15,MATCH(RIGHT(D8176,2),$M$9:$M$15,0),0))^($H8176-IND_SavePot!$H8176)</f>
        <v>1.0867513435213964E-2</v>
      </c>
      <c r="J8176" s="13">
        <f t="shared" si="405"/>
        <v>1.0867513435213964E-2</v>
      </c>
      <c r="K8176" s="2">
        <v>3</v>
      </c>
    </row>
    <row r="8177" spans="3:11">
      <c r="C8177" s="11" t="str">
        <f>IND_SavePot!C8177</f>
        <v>AGRAGEFFLA-62</v>
      </c>
      <c r="D8177" s="11" t="str">
        <f>IND_SavePot!D8177</f>
        <v>AGDLA</v>
      </c>
      <c r="E8177" s="10" t="str">
        <f t="shared" si="403"/>
        <v>AGDLA</v>
      </c>
      <c r="F8177" s="10" t="s">
        <v>10</v>
      </c>
      <c r="G8177" s="10" t="s">
        <v>11</v>
      </c>
      <c r="H8177" s="10">
        <f t="shared" si="404"/>
        <v>2050</v>
      </c>
      <c r="I8177" s="13">
        <f>IND_SavePot!I8177*(1+HLOOKUP(LEFT(D8177,2),$M$9:$AF$15,MATCH(RIGHT(D8177,2),$M$9:$M$15,0),0))^($H8177-IND_SavePot!$H8177)</f>
        <v>8.9010915028150533E-3</v>
      </c>
      <c r="J8177" s="13">
        <f t="shared" si="405"/>
        <v>8.9010915028150533E-3</v>
      </c>
      <c r="K8177" s="2">
        <v>0</v>
      </c>
    </row>
    <row r="8178" spans="3:11">
      <c r="C8178" s="11" t="str">
        <f>IND_SavePot!C8178</f>
        <v>AGRAGEFFEM-62</v>
      </c>
      <c r="D8178" s="11" t="str">
        <f>IND_SavePot!D8178</f>
        <v>AGDEM</v>
      </c>
      <c r="E8178" s="10" t="str">
        <f t="shared" si="403"/>
        <v>AGDEM</v>
      </c>
      <c r="F8178" s="10" t="s">
        <v>10</v>
      </c>
      <c r="G8178" s="10" t="s">
        <v>11</v>
      </c>
      <c r="H8178" s="10">
        <f t="shared" si="404"/>
        <v>2050</v>
      </c>
      <c r="I8178" s="13">
        <f>IND_SavePot!I8178*(1+HLOOKUP(LEFT(D8178,2),$M$9:$AF$15,MATCH(RIGHT(D8178,2),$M$9:$M$15,0),0))^($H8178-IND_SavePot!$H8178)</f>
        <v>1.9138161694131088E-3</v>
      </c>
      <c r="J8178" s="13">
        <f t="shared" si="405"/>
        <v>1.9138161694131088E-3</v>
      </c>
      <c r="K8178" s="2">
        <v>0</v>
      </c>
    </row>
    <row r="8179" spans="3:11">
      <c r="C8179" s="11" t="str">
        <f>IND_SavePot!C8179</f>
        <v>AGRAGEFFTF-62</v>
      </c>
      <c r="D8179" s="11" t="str">
        <f>IND_SavePot!D8179</f>
        <v>AGDTF</v>
      </c>
      <c r="E8179" s="10" t="str">
        <f t="shared" si="403"/>
        <v>AGDTF</v>
      </c>
      <c r="F8179" s="10" t="s">
        <v>10</v>
      </c>
      <c r="G8179" s="10" t="s">
        <v>11</v>
      </c>
      <c r="H8179" s="10">
        <f t="shared" si="404"/>
        <v>2050</v>
      </c>
      <c r="I8179" s="13">
        <f>IND_SavePot!I8179*(1+HLOOKUP(LEFT(D8179,2),$M$9:$AF$15,MATCH(RIGHT(D8179,2),$M$9:$M$15,0),0))^($H8179-IND_SavePot!$H8179)</f>
        <v>0</v>
      </c>
      <c r="J8179" s="13">
        <f t="shared" si="405"/>
        <v>0</v>
      </c>
      <c r="K8179" s="2">
        <v>3</v>
      </c>
    </row>
    <row r="8180" spans="3:11">
      <c r="C8180" s="11" t="str">
        <f>IND_SavePot!C8180</f>
        <v>AGRAGEFFPH-63</v>
      </c>
      <c r="D8180" s="11" t="str">
        <f>IND_SavePot!D8180</f>
        <v>AGDPH</v>
      </c>
      <c r="E8180" s="10" t="str">
        <f t="shared" si="403"/>
        <v>AGDPH</v>
      </c>
      <c r="F8180" s="10" t="s">
        <v>10</v>
      </c>
      <c r="G8180" s="10" t="s">
        <v>11</v>
      </c>
      <c r="H8180" s="10">
        <f t="shared" si="404"/>
        <v>2050</v>
      </c>
      <c r="I8180" s="13">
        <f>IND_SavePot!I8180*(1+HLOOKUP(LEFT(D8180,2),$M$9:$AF$15,MATCH(RIGHT(D8180,2),$M$9:$M$15,0),0))^($H8180-IND_SavePot!$H8180)</f>
        <v>7.2878448024535141E-3</v>
      </c>
      <c r="J8180" s="13">
        <f t="shared" si="405"/>
        <v>7.2878448024535141E-3</v>
      </c>
      <c r="K8180" s="2">
        <v>4</v>
      </c>
    </row>
    <row r="8181" spans="3:11">
      <c r="C8181" s="11" t="str">
        <f>IND_SavePot!C8181</f>
        <v>AGRAGEFFPH-63</v>
      </c>
      <c r="D8181" s="11" t="str">
        <f>IND_SavePot!D8181</f>
        <v>AGDPH</v>
      </c>
      <c r="E8181" s="10" t="str">
        <f t="shared" si="403"/>
        <v>AGDPH</v>
      </c>
      <c r="F8181" s="10" t="s">
        <v>10</v>
      </c>
      <c r="G8181" s="10" t="s">
        <v>11</v>
      </c>
      <c r="H8181" s="10">
        <f t="shared" si="404"/>
        <v>2050</v>
      </c>
      <c r="I8181" s="13">
        <f>IND_SavePot!I8181*(1+HLOOKUP(LEFT(D8181,2),$M$9:$AF$15,MATCH(RIGHT(D8181,2),$M$9:$M$15,0),0))^($H8181-IND_SavePot!$H8181)</f>
        <v>7.2878448024535141E-3</v>
      </c>
      <c r="J8181" s="13">
        <f t="shared" si="405"/>
        <v>7.2878448024535141E-3</v>
      </c>
      <c r="K8181" s="2">
        <v>6</v>
      </c>
    </row>
    <row r="8182" spans="3:11">
      <c r="C8182" s="11" t="str">
        <f>IND_SavePot!C8182</f>
        <v>AGRAGEFFSH-63</v>
      </c>
      <c r="D8182" s="11" t="str">
        <f>IND_SavePot!D8182</f>
        <v>AGDSH</v>
      </c>
      <c r="E8182" s="10" t="str">
        <f t="shared" si="403"/>
        <v>AGDSH</v>
      </c>
      <c r="F8182" s="10" t="s">
        <v>10</v>
      </c>
      <c r="G8182" s="10" t="s">
        <v>11</v>
      </c>
      <c r="H8182" s="10">
        <f t="shared" si="404"/>
        <v>2050</v>
      </c>
      <c r="I8182" s="13">
        <f>IND_SavePot!I8182*(1+HLOOKUP(LEFT(D8182,2),$M$9:$AF$15,MATCH(RIGHT(D8182,2),$M$9:$M$15,0),0))^($H8182-IND_SavePot!$H8182)</f>
        <v>1.0867513435213964E-2</v>
      </c>
      <c r="J8182" s="13">
        <f t="shared" si="405"/>
        <v>1.0867513435213964E-2</v>
      </c>
      <c r="K8182" s="2">
        <v>2</v>
      </c>
    </row>
    <row r="8183" spans="3:11">
      <c r="C8183" s="11" t="str">
        <f>IND_SavePot!C8183</f>
        <v>AGRAGEFFLA-63</v>
      </c>
      <c r="D8183" s="11" t="str">
        <f>IND_SavePot!D8183</f>
        <v>AGDLA</v>
      </c>
      <c r="E8183" s="10" t="str">
        <f t="shared" si="403"/>
        <v>AGDLA</v>
      </c>
      <c r="F8183" s="10" t="s">
        <v>10</v>
      </c>
      <c r="G8183" s="10" t="s">
        <v>11</v>
      </c>
      <c r="H8183" s="10">
        <f t="shared" si="404"/>
        <v>2050</v>
      </c>
      <c r="I8183" s="13">
        <f>IND_SavePot!I8183*(1+HLOOKUP(LEFT(D8183,2),$M$9:$AF$15,MATCH(RIGHT(D8183,2),$M$9:$M$15,0),0))^($H8183-IND_SavePot!$H8183)</f>
        <v>8.9010915028149128E-3</v>
      </c>
      <c r="J8183" s="13">
        <f t="shared" si="405"/>
        <v>8.9010915028149128E-3</v>
      </c>
      <c r="K8183" s="2">
        <v>0</v>
      </c>
    </row>
    <row r="8184" spans="3:11">
      <c r="C8184" s="11" t="str">
        <f>IND_SavePot!C8184</f>
        <v>AGRAGEFFEM-63</v>
      </c>
      <c r="D8184" s="11" t="str">
        <f>IND_SavePot!D8184</f>
        <v>AGDEM</v>
      </c>
      <c r="E8184" s="10" t="str">
        <f t="shared" si="403"/>
        <v>AGDEM</v>
      </c>
      <c r="F8184" s="10" t="s">
        <v>10</v>
      </c>
      <c r="G8184" s="10" t="s">
        <v>11</v>
      </c>
      <c r="H8184" s="10">
        <f t="shared" si="404"/>
        <v>2050</v>
      </c>
      <c r="I8184" s="13">
        <f>IND_SavePot!I8184*(1+HLOOKUP(LEFT(D8184,2),$M$9:$AF$15,MATCH(RIGHT(D8184,2),$M$9:$M$15,0),0))^($H8184-IND_SavePot!$H8184)</f>
        <v>1.9138161694131088E-3</v>
      </c>
      <c r="J8184" s="13">
        <f t="shared" si="405"/>
        <v>1.9138161694131088E-3</v>
      </c>
      <c r="K8184" s="2">
        <v>0</v>
      </c>
    </row>
    <row r="8185" spans="3:11">
      <c r="C8185" s="11" t="str">
        <f>IND_SavePot!C8185</f>
        <v>AGRAGEFFTF-63</v>
      </c>
      <c r="D8185" s="11" t="str">
        <f>IND_SavePot!D8185</f>
        <v>AGDTF</v>
      </c>
      <c r="E8185" s="10" t="str">
        <f t="shared" si="403"/>
        <v>AGDTF</v>
      </c>
      <c r="F8185" s="10" t="s">
        <v>10</v>
      </c>
      <c r="G8185" s="10" t="s">
        <v>11</v>
      </c>
      <c r="H8185" s="10">
        <f t="shared" si="404"/>
        <v>2050</v>
      </c>
      <c r="I8185" s="13">
        <f>IND_SavePot!I8185*(1+HLOOKUP(LEFT(D8185,2),$M$9:$AF$15,MATCH(RIGHT(D8185,2),$M$9:$M$15,0),0))^($H8185-IND_SavePot!$H8185)</f>
        <v>0</v>
      </c>
      <c r="J8185" s="13">
        <f t="shared" si="405"/>
        <v>0</v>
      </c>
      <c r="K8185" s="2">
        <v>3</v>
      </c>
    </row>
    <row r="8186" spans="3:11">
      <c r="C8186" s="11" t="str">
        <f>IND_SavePot!C8186</f>
        <v>AGRAGEFFPH-64</v>
      </c>
      <c r="D8186" s="11" t="str">
        <f>IND_SavePot!D8186</f>
        <v>AGDPH</v>
      </c>
      <c r="E8186" s="10" t="str">
        <f t="shared" si="403"/>
        <v>AGDPH</v>
      </c>
      <c r="F8186" s="10" t="s">
        <v>10</v>
      </c>
      <c r="G8186" s="10" t="s">
        <v>11</v>
      </c>
      <c r="H8186" s="10">
        <f t="shared" si="404"/>
        <v>2050</v>
      </c>
      <c r="I8186" s="13">
        <f>IND_SavePot!I8186*(1+HLOOKUP(LEFT(D8186,2),$M$9:$AF$15,MATCH(RIGHT(D8186,2),$M$9:$M$15,0),0))^($H8186-IND_SavePot!$H8186)</f>
        <v>7.2878448024535141E-3</v>
      </c>
      <c r="J8186" s="13">
        <f t="shared" si="405"/>
        <v>7.2878448024535141E-3</v>
      </c>
      <c r="K8186" s="2">
        <v>4</v>
      </c>
    </row>
    <row r="8187" spans="3:11">
      <c r="C8187" s="11" t="str">
        <f>IND_SavePot!C8187</f>
        <v>AGRAGEFFPH-64</v>
      </c>
      <c r="D8187" s="11" t="str">
        <f>IND_SavePot!D8187</f>
        <v>AGDPH</v>
      </c>
      <c r="E8187" s="10" t="str">
        <f t="shared" si="403"/>
        <v>AGDPH</v>
      </c>
      <c r="F8187" s="10" t="s">
        <v>10</v>
      </c>
      <c r="G8187" s="10" t="s">
        <v>11</v>
      </c>
      <c r="H8187" s="10">
        <f t="shared" si="404"/>
        <v>2050</v>
      </c>
      <c r="I8187" s="13">
        <f>IND_SavePot!I8187*(1+HLOOKUP(LEFT(D8187,2),$M$9:$AF$15,MATCH(RIGHT(D8187,2),$M$9:$M$15,0),0))^($H8187-IND_SavePot!$H8187)</f>
        <v>7.2878448024535141E-3</v>
      </c>
      <c r="J8187" s="13">
        <f t="shared" si="405"/>
        <v>7.2878448024535141E-3</v>
      </c>
      <c r="K8187" s="2">
        <v>6</v>
      </c>
    </row>
    <row r="8188" spans="3:11">
      <c r="C8188" s="11" t="str">
        <f>IND_SavePot!C8188</f>
        <v>AGRAGEFFSH-64</v>
      </c>
      <c r="D8188" s="11" t="str">
        <f>IND_SavePot!D8188</f>
        <v>AGDSH</v>
      </c>
      <c r="E8188" s="10" t="str">
        <f t="shared" si="403"/>
        <v>AGDSH</v>
      </c>
      <c r="F8188" s="10" t="s">
        <v>10</v>
      </c>
      <c r="G8188" s="10" t="s">
        <v>11</v>
      </c>
      <c r="H8188" s="10">
        <f t="shared" si="404"/>
        <v>2050</v>
      </c>
      <c r="I8188" s="13">
        <f>IND_SavePot!I8188*(1+HLOOKUP(LEFT(D8188,2),$M$9:$AF$15,MATCH(RIGHT(D8188,2),$M$9:$M$15,0),0))^($H8188-IND_SavePot!$H8188)</f>
        <v>1.0867513435213964E-2</v>
      </c>
      <c r="J8188" s="13">
        <f t="shared" si="405"/>
        <v>1.0867513435213964E-2</v>
      </c>
      <c r="K8188" s="2">
        <v>2</v>
      </c>
    </row>
    <row r="8189" spans="3:11">
      <c r="C8189" s="11" t="str">
        <f>IND_SavePot!C8189</f>
        <v>AGRAGEFFLA-64</v>
      </c>
      <c r="D8189" s="11" t="str">
        <f>IND_SavePot!D8189</f>
        <v>AGDLA</v>
      </c>
      <c r="E8189" s="10" t="str">
        <f t="shared" si="403"/>
        <v>AGDLA</v>
      </c>
      <c r="F8189" s="10" t="s">
        <v>10</v>
      </c>
      <c r="G8189" s="10" t="s">
        <v>11</v>
      </c>
      <c r="H8189" s="10">
        <f t="shared" si="404"/>
        <v>2050</v>
      </c>
      <c r="I8189" s="13">
        <f>IND_SavePot!I8189*(1+HLOOKUP(LEFT(D8189,2),$M$9:$AF$15,MATCH(RIGHT(D8189,2),$M$9:$M$15,0),0))^($H8189-IND_SavePot!$H8189)</f>
        <v>8.9010915028150533E-3</v>
      </c>
      <c r="J8189" s="13">
        <f t="shared" si="405"/>
        <v>8.9010915028150533E-3</v>
      </c>
      <c r="K8189" s="2">
        <v>0</v>
      </c>
    </row>
    <row r="8190" spans="3:11">
      <c r="C8190" s="11" t="str">
        <f>IND_SavePot!C8190</f>
        <v>AGRAGEFFEM-64</v>
      </c>
      <c r="D8190" s="11" t="str">
        <f>IND_SavePot!D8190</f>
        <v>AGDEM</v>
      </c>
      <c r="E8190" s="10" t="str">
        <f t="shared" si="403"/>
        <v>AGDEM</v>
      </c>
      <c r="F8190" s="10" t="s">
        <v>10</v>
      </c>
      <c r="G8190" s="10" t="s">
        <v>11</v>
      </c>
      <c r="H8190" s="10">
        <f t="shared" si="404"/>
        <v>2050</v>
      </c>
      <c r="I8190" s="13">
        <f>IND_SavePot!I8190*(1+HLOOKUP(LEFT(D8190,2),$M$9:$AF$15,MATCH(RIGHT(D8190,2),$M$9:$M$15,0),0))^($H8190-IND_SavePot!$H8190)</f>
        <v>1.9138161694131088E-3</v>
      </c>
      <c r="J8190" s="13">
        <f t="shared" si="405"/>
        <v>1.9138161694131088E-3</v>
      </c>
      <c r="K8190" s="2">
        <v>0</v>
      </c>
    </row>
    <row r="8191" spans="3:11">
      <c r="C8191" s="11" t="str">
        <f>IND_SavePot!C8191</f>
        <v>AGRAGEFFTF-64</v>
      </c>
      <c r="D8191" s="11" t="str">
        <f>IND_SavePot!D8191</f>
        <v>AGDTF</v>
      </c>
      <c r="E8191" s="10" t="str">
        <f t="shared" si="403"/>
        <v>AGDTF</v>
      </c>
      <c r="F8191" s="10" t="s">
        <v>10</v>
      </c>
      <c r="G8191" s="10" t="s">
        <v>11</v>
      </c>
      <c r="H8191" s="10">
        <f t="shared" si="404"/>
        <v>2050</v>
      </c>
      <c r="I8191" s="13">
        <f>IND_SavePot!I8191*(1+HLOOKUP(LEFT(D8191,2),$M$9:$AF$15,MATCH(RIGHT(D8191,2),$M$9:$M$15,0),0))^($H8191-IND_SavePot!$H8191)</f>
        <v>0</v>
      </c>
      <c r="J8191" s="13">
        <f t="shared" si="405"/>
        <v>0</v>
      </c>
      <c r="K8191" s="2">
        <v>3</v>
      </c>
    </row>
    <row r="8192" spans="3:11">
      <c r="C8192" s="11" t="str">
        <f>IND_SavePot!C8192</f>
        <v>AGRAGEFFPH-65</v>
      </c>
      <c r="D8192" s="11" t="str">
        <f>IND_SavePot!D8192</f>
        <v>AGDPH</v>
      </c>
      <c r="E8192" s="10" t="str">
        <f t="shared" ref="E8192:E8255" si="406">D8192</f>
        <v>AGDPH</v>
      </c>
      <c r="F8192" s="10" t="s">
        <v>10</v>
      </c>
      <c r="G8192" s="10" t="s">
        <v>11</v>
      </c>
      <c r="H8192" s="10">
        <f t="shared" ref="H8192:H8255" si="407">H8191</f>
        <v>2050</v>
      </c>
      <c r="I8192" s="13">
        <f>IND_SavePot!I8192*(1+HLOOKUP(LEFT(D8192,2),$M$9:$AF$15,MATCH(RIGHT(D8192,2),$M$9:$M$15,0),0))^($H8192-IND_SavePot!$H8192)</f>
        <v>7.2878448024535141E-3</v>
      </c>
      <c r="J8192" s="13">
        <f t="shared" ref="J8192:J8255" si="408">I8192</f>
        <v>7.2878448024535141E-3</v>
      </c>
      <c r="K8192" s="2">
        <v>4</v>
      </c>
    </row>
    <row r="8193" spans="3:11">
      <c r="C8193" s="11" t="str">
        <f>IND_SavePot!C8193</f>
        <v>AGRAGEFFPH-65</v>
      </c>
      <c r="D8193" s="11" t="str">
        <f>IND_SavePot!D8193</f>
        <v>AGDPH</v>
      </c>
      <c r="E8193" s="10" t="str">
        <f t="shared" si="406"/>
        <v>AGDPH</v>
      </c>
      <c r="F8193" s="10" t="s">
        <v>10</v>
      </c>
      <c r="G8193" s="10" t="s">
        <v>11</v>
      </c>
      <c r="H8193" s="10">
        <f t="shared" si="407"/>
        <v>2050</v>
      </c>
      <c r="I8193" s="13">
        <f>IND_SavePot!I8193*(1+HLOOKUP(LEFT(D8193,2),$M$9:$AF$15,MATCH(RIGHT(D8193,2),$M$9:$M$15,0),0))^($H8193-IND_SavePot!$H8193)</f>
        <v>7.2878448024535141E-3</v>
      </c>
      <c r="J8193" s="13">
        <f t="shared" si="408"/>
        <v>7.2878448024535141E-3</v>
      </c>
      <c r="K8193" s="2">
        <v>6</v>
      </c>
    </row>
    <row r="8194" spans="3:11">
      <c r="C8194" s="11" t="str">
        <f>IND_SavePot!C8194</f>
        <v>AGRAGEFFSH-65</v>
      </c>
      <c r="D8194" s="11" t="str">
        <f>IND_SavePot!D8194</f>
        <v>AGDSH</v>
      </c>
      <c r="E8194" s="10" t="str">
        <f t="shared" si="406"/>
        <v>AGDSH</v>
      </c>
      <c r="F8194" s="10" t="s">
        <v>10</v>
      </c>
      <c r="G8194" s="10" t="s">
        <v>11</v>
      </c>
      <c r="H8194" s="10">
        <f t="shared" si="407"/>
        <v>2050</v>
      </c>
      <c r="I8194" s="13">
        <f>IND_SavePot!I8194*(1+HLOOKUP(LEFT(D8194,2),$M$9:$AF$15,MATCH(RIGHT(D8194,2),$M$9:$M$15,0),0))^($H8194-IND_SavePot!$H8194)</f>
        <v>1.0867513435213829E-2</v>
      </c>
      <c r="J8194" s="13">
        <f t="shared" si="408"/>
        <v>1.0867513435213829E-2</v>
      </c>
      <c r="K8194" s="2">
        <v>1</v>
      </c>
    </row>
    <row r="8195" spans="3:11">
      <c r="C8195" s="11" t="str">
        <f>IND_SavePot!C8195</f>
        <v>AGRAGEFFLA-65</v>
      </c>
      <c r="D8195" s="11" t="str">
        <f>IND_SavePot!D8195</f>
        <v>AGDLA</v>
      </c>
      <c r="E8195" s="10" t="str">
        <f t="shared" si="406"/>
        <v>AGDLA</v>
      </c>
      <c r="F8195" s="10" t="s">
        <v>10</v>
      </c>
      <c r="G8195" s="10" t="s">
        <v>11</v>
      </c>
      <c r="H8195" s="10">
        <f t="shared" si="407"/>
        <v>2050</v>
      </c>
      <c r="I8195" s="13">
        <f>IND_SavePot!I8195*(1+HLOOKUP(LEFT(D8195,2),$M$9:$AF$15,MATCH(RIGHT(D8195,2),$M$9:$M$15,0),0))^($H8195-IND_SavePot!$H8195)</f>
        <v>8.9010915028149128E-3</v>
      </c>
      <c r="J8195" s="13">
        <f t="shared" si="408"/>
        <v>8.9010915028149128E-3</v>
      </c>
      <c r="K8195" s="2">
        <v>0</v>
      </c>
    </row>
    <row r="8196" spans="3:11">
      <c r="C8196" s="11" t="str">
        <f>IND_SavePot!C8196</f>
        <v>AGRAGEFFEM-65</v>
      </c>
      <c r="D8196" s="11" t="str">
        <f>IND_SavePot!D8196</f>
        <v>AGDEM</v>
      </c>
      <c r="E8196" s="10" t="str">
        <f t="shared" si="406"/>
        <v>AGDEM</v>
      </c>
      <c r="F8196" s="10" t="s">
        <v>10</v>
      </c>
      <c r="G8196" s="10" t="s">
        <v>11</v>
      </c>
      <c r="H8196" s="10">
        <f t="shared" si="407"/>
        <v>2050</v>
      </c>
      <c r="I8196" s="13">
        <f>IND_SavePot!I8196*(1+HLOOKUP(LEFT(D8196,2),$M$9:$AF$15,MATCH(RIGHT(D8196,2),$M$9:$M$15,0),0))^($H8196-IND_SavePot!$H8196)</f>
        <v>1.9138161694131088E-3</v>
      </c>
      <c r="J8196" s="13">
        <f t="shared" si="408"/>
        <v>1.9138161694131088E-3</v>
      </c>
      <c r="K8196" s="2">
        <v>0</v>
      </c>
    </row>
    <row r="8197" spans="3:11">
      <c r="C8197" s="11" t="str">
        <f>IND_SavePot!C8197</f>
        <v>AGRAGEFFTF-65</v>
      </c>
      <c r="D8197" s="11" t="str">
        <f>IND_SavePot!D8197</f>
        <v>AGDTF</v>
      </c>
      <c r="E8197" s="10" t="str">
        <f t="shared" si="406"/>
        <v>AGDTF</v>
      </c>
      <c r="F8197" s="10" t="s">
        <v>10</v>
      </c>
      <c r="G8197" s="10" t="s">
        <v>11</v>
      </c>
      <c r="H8197" s="10">
        <f t="shared" si="407"/>
        <v>2050</v>
      </c>
      <c r="I8197" s="13">
        <f>IND_SavePot!I8197*(1+HLOOKUP(LEFT(D8197,2),$M$9:$AF$15,MATCH(RIGHT(D8197,2),$M$9:$M$15,0),0))^($H8197-IND_SavePot!$H8197)</f>
        <v>0</v>
      </c>
      <c r="J8197" s="13">
        <f t="shared" si="408"/>
        <v>0</v>
      </c>
      <c r="K8197" s="2">
        <v>3</v>
      </c>
    </row>
    <row r="8198" spans="3:11">
      <c r="C8198" s="11" t="str">
        <f>IND_SavePot!C8198</f>
        <v>AGRAGEFFPH-66</v>
      </c>
      <c r="D8198" s="11" t="str">
        <f>IND_SavePot!D8198</f>
        <v>AGDPH</v>
      </c>
      <c r="E8198" s="10" t="str">
        <f t="shared" si="406"/>
        <v>AGDPH</v>
      </c>
      <c r="F8198" s="10" t="s">
        <v>10</v>
      </c>
      <c r="G8198" s="10" t="s">
        <v>11</v>
      </c>
      <c r="H8198" s="10">
        <f t="shared" si="407"/>
        <v>2050</v>
      </c>
      <c r="I8198" s="13">
        <f>IND_SavePot!I8198*(1+HLOOKUP(LEFT(D8198,2),$M$9:$AF$15,MATCH(RIGHT(D8198,2),$M$9:$M$15,0),0))^($H8198-IND_SavePot!$H8198)</f>
        <v>7.2878448024535141E-3</v>
      </c>
      <c r="J8198" s="13">
        <f t="shared" si="408"/>
        <v>7.2878448024535141E-3</v>
      </c>
      <c r="K8198" s="2">
        <v>3</v>
      </c>
    </row>
    <row r="8199" spans="3:11">
      <c r="C8199" s="11" t="str">
        <f>IND_SavePot!C8199</f>
        <v>AGRAGEFFPH-66</v>
      </c>
      <c r="D8199" s="11" t="str">
        <f>IND_SavePot!D8199</f>
        <v>AGDPH</v>
      </c>
      <c r="E8199" s="10" t="str">
        <f t="shared" si="406"/>
        <v>AGDPH</v>
      </c>
      <c r="F8199" s="10" t="s">
        <v>10</v>
      </c>
      <c r="G8199" s="10" t="s">
        <v>11</v>
      </c>
      <c r="H8199" s="10">
        <f t="shared" si="407"/>
        <v>2050</v>
      </c>
      <c r="I8199" s="13">
        <f>IND_SavePot!I8199*(1+HLOOKUP(LEFT(D8199,2),$M$9:$AF$15,MATCH(RIGHT(D8199,2),$M$9:$M$15,0),0))^($H8199-IND_SavePot!$H8199)</f>
        <v>7.2878448024535141E-3</v>
      </c>
      <c r="J8199" s="13">
        <f t="shared" si="408"/>
        <v>7.2878448024535141E-3</v>
      </c>
      <c r="K8199" s="2">
        <v>6</v>
      </c>
    </row>
    <row r="8200" spans="3:11">
      <c r="C8200" s="11" t="str">
        <f>IND_SavePot!C8200</f>
        <v>AGRAGEFFSH-66</v>
      </c>
      <c r="D8200" s="11" t="str">
        <f>IND_SavePot!D8200</f>
        <v>AGDSH</v>
      </c>
      <c r="E8200" s="10" t="str">
        <f t="shared" si="406"/>
        <v>AGDSH</v>
      </c>
      <c r="F8200" s="10" t="s">
        <v>10</v>
      </c>
      <c r="G8200" s="10" t="s">
        <v>11</v>
      </c>
      <c r="H8200" s="10">
        <f t="shared" si="407"/>
        <v>2050</v>
      </c>
      <c r="I8200" s="13">
        <f>IND_SavePot!I8200*(1+HLOOKUP(LEFT(D8200,2),$M$9:$AF$15,MATCH(RIGHT(D8200,2),$M$9:$M$15,0),0))^($H8200-IND_SavePot!$H8200)</f>
        <v>1.0867513435213964E-2</v>
      </c>
      <c r="J8200" s="13">
        <f t="shared" si="408"/>
        <v>1.0867513435213964E-2</v>
      </c>
      <c r="K8200" s="2">
        <v>1</v>
      </c>
    </row>
    <row r="8201" spans="3:11">
      <c r="C8201" s="11" t="str">
        <f>IND_SavePot!C8201</f>
        <v>AGRAGEFFLA-66</v>
      </c>
      <c r="D8201" s="11" t="str">
        <f>IND_SavePot!D8201</f>
        <v>AGDLA</v>
      </c>
      <c r="E8201" s="10" t="str">
        <f t="shared" si="406"/>
        <v>AGDLA</v>
      </c>
      <c r="F8201" s="10" t="s">
        <v>10</v>
      </c>
      <c r="G8201" s="10" t="s">
        <v>11</v>
      </c>
      <c r="H8201" s="10">
        <f t="shared" si="407"/>
        <v>2050</v>
      </c>
      <c r="I8201" s="13">
        <f>IND_SavePot!I8201*(1+HLOOKUP(LEFT(D8201,2),$M$9:$AF$15,MATCH(RIGHT(D8201,2),$M$9:$M$15,0),0))^($H8201-IND_SavePot!$H8201)</f>
        <v>8.9010915028149822E-3</v>
      </c>
      <c r="J8201" s="13">
        <f t="shared" si="408"/>
        <v>8.9010915028149822E-3</v>
      </c>
      <c r="K8201" s="2">
        <v>0</v>
      </c>
    </row>
    <row r="8202" spans="3:11">
      <c r="C8202" s="11" t="str">
        <f>IND_SavePot!C8202</f>
        <v>AGRAGEFFEM-66</v>
      </c>
      <c r="D8202" s="11" t="str">
        <f>IND_SavePot!D8202</f>
        <v>AGDEM</v>
      </c>
      <c r="E8202" s="10" t="str">
        <f t="shared" si="406"/>
        <v>AGDEM</v>
      </c>
      <c r="F8202" s="10" t="s">
        <v>10</v>
      </c>
      <c r="G8202" s="10" t="s">
        <v>11</v>
      </c>
      <c r="H8202" s="10">
        <f t="shared" si="407"/>
        <v>2050</v>
      </c>
      <c r="I8202" s="13">
        <f>IND_SavePot!I8202*(1+HLOOKUP(LEFT(D8202,2),$M$9:$AF$15,MATCH(RIGHT(D8202,2),$M$9:$M$15,0),0))^($H8202-IND_SavePot!$H8202)</f>
        <v>1.9138161694131088E-3</v>
      </c>
      <c r="J8202" s="13">
        <f t="shared" si="408"/>
        <v>1.9138161694131088E-3</v>
      </c>
      <c r="K8202" s="2">
        <v>0</v>
      </c>
    </row>
    <row r="8203" spans="3:11">
      <c r="C8203" s="11" t="str">
        <f>IND_SavePot!C8203</f>
        <v>AGRAGEFFTF-66</v>
      </c>
      <c r="D8203" s="11" t="str">
        <f>IND_SavePot!D8203</f>
        <v>AGDTF</v>
      </c>
      <c r="E8203" s="10" t="str">
        <f t="shared" si="406"/>
        <v>AGDTF</v>
      </c>
      <c r="F8203" s="10" t="s">
        <v>10</v>
      </c>
      <c r="G8203" s="10" t="s">
        <v>11</v>
      </c>
      <c r="H8203" s="10">
        <f t="shared" si="407"/>
        <v>2050</v>
      </c>
      <c r="I8203" s="13">
        <f>IND_SavePot!I8203*(1+HLOOKUP(LEFT(D8203,2),$M$9:$AF$15,MATCH(RIGHT(D8203,2),$M$9:$M$15,0),0))^($H8203-IND_SavePot!$H8203)</f>
        <v>0</v>
      </c>
      <c r="J8203" s="13">
        <f t="shared" si="408"/>
        <v>0</v>
      </c>
      <c r="K8203" s="2">
        <v>3</v>
      </c>
    </row>
    <row r="8204" spans="3:11">
      <c r="C8204" s="11" t="str">
        <f>IND_SavePot!C8204</f>
        <v>AGRAGEFFPH-67</v>
      </c>
      <c r="D8204" s="11" t="str">
        <f>IND_SavePot!D8204</f>
        <v>AGDPH</v>
      </c>
      <c r="E8204" s="10" t="str">
        <f t="shared" si="406"/>
        <v>AGDPH</v>
      </c>
      <c r="F8204" s="10" t="s">
        <v>10</v>
      </c>
      <c r="G8204" s="10" t="s">
        <v>11</v>
      </c>
      <c r="H8204" s="10">
        <f t="shared" si="407"/>
        <v>2050</v>
      </c>
      <c r="I8204" s="13">
        <f>IND_SavePot!I8204*(1+HLOOKUP(LEFT(D8204,2),$M$9:$AF$15,MATCH(RIGHT(D8204,2),$M$9:$M$15,0),0))^($H8204-IND_SavePot!$H8204)</f>
        <v>7.2878448024536139E-3</v>
      </c>
      <c r="J8204" s="13">
        <f t="shared" si="408"/>
        <v>7.2878448024536139E-3</v>
      </c>
      <c r="K8204" s="2">
        <v>3</v>
      </c>
    </row>
    <row r="8205" spans="3:11">
      <c r="C8205" s="11" t="str">
        <f>IND_SavePot!C8205</f>
        <v>AGRAGEFFPH-67</v>
      </c>
      <c r="D8205" s="11" t="str">
        <f>IND_SavePot!D8205</f>
        <v>AGDPH</v>
      </c>
      <c r="E8205" s="10" t="str">
        <f t="shared" si="406"/>
        <v>AGDPH</v>
      </c>
      <c r="F8205" s="10" t="s">
        <v>10</v>
      </c>
      <c r="G8205" s="10" t="s">
        <v>11</v>
      </c>
      <c r="H8205" s="10">
        <f t="shared" si="407"/>
        <v>2050</v>
      </c>
      <c r="I8205" s="13">
        <f>IND_SavePot!I8205*(1+HLOOKUP(LEFT(D8205,2),$M$9:$AF$15,MATCH(RIGHT(D8205,2),$M$9:$M$15,0),0))^($H8205-IND_SavePot!$H8205)</f>
        <v>7.2878448024536139E-3</v>
      </c>
      <c r="J8205" s="13">
        <f t="shared" si="408"/>
        <v>7.2878448024536139E-3</v>
      </c>
      <c r="K8205" s="2">
        <v>6</v>
      </c>
    </row>
    <row r="8206" spans="3:11">
      <c r="C8206" s="11" t="str">
        <f>IND_SavePot!C8206</f>
        <v>AGRAGEFFSH-67</v>
      </c>
      <c r="D8206" s="11" t="str">
        <f>IND_SavePot!D8206</f>
        <v>AGDSH</v>
      </c>
      <c r="E8206" s="10" t="str">
        <f t="shared" si="406"/>
        <v>AGDSH</v>
      </c>
      <c r="F8206" s="10" t="s">
        <v>10</v>
      </c>
      <c r="G8206" s="10" t="s">
        <v>11</v>
      </c>
      <c r="H8206" s="10">
        <f t="shared" si="407"/>
        <v>2050</v>
      </c>
      <c r="I8206" s="13">
        <f>IND_SavePot!I8206*(1+HLOOKUP(LEFT(D8206,2),$M$9:$AF$15,MATCH(RIGHT(D8206,2),$M$9:$M$15,0),0))^($H8206-IND_SavePot!$H8206)</f>
        <v>1.0867513435213964E-2</v>
      </c>
      <c r="J8206" s="13">
        <f t="shared" si="408"/>
        <v>1.0867513435213964E-2</v>
      </c>
      <c r="K8206" s="2">
        <v>1</v>
      </c>
    </row>
    <row r="8207" spans="3:11">
      <c r="C8207" s="11" t="str">
        <f>IND_SavePot!C8207</f>
        <v>AGRAGEFFLA-67</v>
      </c>
      <c r="D8207" s="11" t="str">
        <f>IND_SavePot!D8207</f>
        <v>AGDLA</v>
      </c>
      <c r="E8207" s="10" t="str">
        <f t="shared" si="406"/>
        <v>AGDLA</v>
      </c>
      <c r="F8207" s="10" t="s">
        <v>10</v>
      </c>
      <c r="G8207" s="10" t="s">
        <v>11</v>
      </c>
      <c r="H8207" s="10">
        <f t="shared" si="407"/>
        <v>2050</v>
      </c>
      <c r="I8207" s="13">
        <f>IND_SavePot!I8207*(1+HLOOKUP(LEFT(D8207,2),$M$9:$AF$15,MATCH(RIGHT(D8207,2),$M$9:$M$15,0),0))^($H8207-IND_SavePot!$H8207)</f>
        <v>8.9010915028149822E-3</v>
      </c>
      <c r="J8207" s="13">
        <f t="shared" si="408"/>
        <v>8.9010915028149822E-3</v>
      </c>
      <c r="K8207" s="2">
        <v>0</v>
      </c>
    </row>
    <row r="8208" spans="3:11">
      <c r="C8208" s="11" t="str">
        <f>IND_SavePot!C8208</f>
        <v>AGRAGEFFEM-67</v>
      </c>
      <c r="D8208" s="11" t="str">
        <f>IND_SavePot!D8208</f>
        <v>AGDEM</v>
      </c>
      <c r="E8208" s="10" t="str">
        <f t="shared" si="406"/>
        <v>AGDEM</v>
      </c>
      <c r="F8208" s="10" t="s">
        <v>10</v>
      </c>
      <c r="G8208" s="10" t="s">
        <v>11</v>
      </c>
      <c r="H8208" s="10">
        <f t="shared" si="407"/>
        <v>2050</v>
      </c>
      <c r="I8208" s="13">
        <f>IND_SavePot!I8208*(1+HLOOKUP(LEFT(D8208,2),$M$9:$AF$15,MATCH(RIGHT(D8208,2),$M$9:$M$15,0),0))^($H8208-IND_SavePot!$H8208)</f>
        <v>1.9138161694131088E-3</v>
      </c>
      <c r="J8208" s="13">
        <f t="shared" si="408"/>
        <v>1.9138161694131088E-3</v>
      </c>
      <c r="K8208" s="2">
        <v>0</v>
      </c>
    </row>
    <row r="8209" spans="3:11">
      <c r="C8209" s="11" t="str">
        <f>IND_SavePot!C8209</f>
        <v>AGRAGEFFTF-67</v>
      </c>
      <c r="D8209" s="11" t="str">
        <f>IND_SavePot!D8209</f>
        <v>AGDTF</v>
      </c>
      <c r="E8209" s="10" t="str">
        <f t="shared" si="406"/>
        <v>AGDTF</v>
      </c>
      <c r="F8209" s="10" t="s">
        <v>10</v>
      </c>
      <c r="G8209" s="10" t="s">
        <v>11</v>
      </c>
      <c r="H8209" s="10">
        <f t="shared" si="407"/>
        <v>2050</v>
      </c>
      <c r="I8209" s="13">
        <f>IND_SavePot!I8209*(1+HLOOKUP(LEFT(D8209,2),$M$9:$AF$15,MATCH(RIGHT(D8209,2),$M$9:$M$15,0),0))^($H8209-IND_SavePot!$H8209)</f>
        <v>0</v>
      </c>
      <c r="J8209" s="13">
        <f t="shared" si="408"/>
        <v>0</v>
      </c>
      <c r="K8209" s="2">
        <v>3</v>
      </c>
    </row>
    <row r="8210" spans="3:11">
      <c r="C8210" s="11" t="str">
        <f>IND_SavePot!C8210</f>
        <v>AGRAGEFFPH-68</v>
      </c>
      <c r="D8210" s="11" t="str">
        <f>IND_SavePot!D8210</f>
        <v>AGDPH</v>
      </c>
      <c r="E8210" s="10" t="str">
        <f t="shared" si="406"/>
        <v>AGDPH</v>
      </c>
      <c r="F8210" s="10" t="s">
        <v>10</v>
      </c>
      <c r="G8210" s="10" t="s">
        <v>11</v>
      </c>
      <c r="H8210" s="10">
        <f t="shared" si="407"/>
        <v>2050</v>
      </c>
      <c r="I8210" s="13">
        <f>IND_SavePot!I8210*(1+HLOOKUP(LEFT(D8210,2),$M$9:$AF$15,MATCH(RIGHT(D8210,2),$M$9:$M$15,0),0))^($H8210-IND_SavePot!$H8210)</f>
        <v>7.2878448024535141E-3</v>
      </c>
      <c r="J8210" s="13">
        <f t="shared" si="408"/>
        <v>7.2878448024535141E-3</v>
      </c>
      <c r="K8210" s="2">
        <v>3</v>
      </c>
    </row>
    <row r="8211" spans="3:11">
      <c r="C8211" s="11" t="str">
        <f>IND_SavePot!C8211</f>
        <v>AGRAGEFFPH-68</v>
      </c>
      <c r="D8211" s="11" t="str">
        <f>IND_SavePot!D8211</f>
        <v>AGDPH</v>
      </c>
      <c r="E8211" s="10" t="str">
        <f t="shared" si="406"/>
        <v>AGDPH</v>
      </c>
      <c r="F8211" s="10" t="s">
        <v>10</v>
      </c>
      <c r="G8211" s="10" t="s">
        <v>11</v>
      </c>
      <c r="H8211" s="10">
        <f t="shared" si="407"/>
        <v>2050</v>
      </c>
      <c r="I8211" s="13">
        <f>IND_SavePot!I8211*(1+HLOOKUP(LEFT(D8211,2),$M$9:$AF$15,MATCH(RIGHT(D8211,2),$M$9:$M$15,0),0))^($H8211-IND_SavePot!$H8211)</f>
        <v>7.2878448024535141E-3</v>
      </c>
      <c r="J8211" s="13">
        <f t="shared" si="408"/>
        <v>7.2878448024535141E-3</v>
      </c>
      <c r="K8211" s="2">
        <v>6</v>
      </c>
    </row>
    <row r="8212" spans="3:11">
      <c r="C8212" s="11" t="str">
        <f>IND_SavePot!C8212</f>
        <v>AGRAGEFFSH-68</v>
      </c>
      <c r="D8212" s="11" t="str">
        <f>IND_SavePot!D8212</f>
        <v>AGDSH</v>
      </c>
      <c r="E8212" s="10" t="str">
        <f t="shared" si="406"/>
        <v>AGDSH</v>
      </c>
      <c r="F8212" s="10" t="s">
        <v>10</v>
      </c>
      <c r="G8212" s="10" t="s">
        <v>11</v>
      </c>
      <c r="H8212" s="10">
        <f t="shared" si="407"/>
        <v>2050</v>
      </c>
      <c r="I8212" s="13">
        <f>IND_SavePot!I8212*(1+HLOOKUP(LEFT(D8212,2),$M$9:$AF$15,MATCH(RIGHT(D8212,2),$M$9:$M$15,0),0))^($H8212-IND_SavePot!$H8212)</f>
        <v>1.0867513435213829E-2</v>
      </c>
      <c r="J8212" s="13">
        <f t="shared" si="408"/>
        <v>1.0867513435213829E-2</v>
      </c>
      <c r="K8212" s="2">
        <v>0</v>
      </c>
    </row>
    <row r="8213" spans="3:11">
      <c r="C8213" s="11" t="str">
        <f>IND_SavePot!C8213</f>
        <v>AGRAGEFFLA-68</v>
      </c>
      <c r="D8213" s="11" t="str">
        <f>IND_SavePot!D8213</f>
        <v>AGDLA</v>
      </c>
      <c r="E8213" s="10" t="str">
        <f t="shared" si="406"/>
        <v>AGDLA</v>
      </c>
      <c r="F8213" s="10" t="s">
        <v>10</v>
      </c>
      <c r="G8213" s="10" t="s">
        <v>11</v>
      </c>
      <c r="H8213" s="10">
        <f t="shared" si="407"/>
        <v>2050</v>
      </c>
      <c r="I8213" s="13">
        <f>IND_SavePot!I8213*(1+HLOOKUP(LEFT(D8213,2),$M$9:$AF$15,MATCH(RIGHT(D8213,2),$M$9:$M$15,0),0))^($H8213-IND_SavePot!$H8213)</f>
        <v>8.9010915028149822E-3</v>
      </c>
      <c r="J8213" s="13">
        <f t="shared" si="408"/>
        <v>8.9010915028149822E-3</v>
      </c>
      <c r="K8213" s="2">
        <v>0</v>
      </c>
    </row>
    <row r="8214" spans="3:11">
      <c r="C8214" s="11" t="str">
        <f>IND_SavePot!C8214</f>
        <v>AGRAGEFFEM-68</v>
      </c>
      <c r="D8214" s="11" t="str">
        <f>IND_SavePot!D8214</f>
        <v>AGDEM</v>
      </c>
      <c r="E8214" s="10" t="str">
        <f t="shared" si="406"/>
        <v>AGDEM</v>
      </c>
      <c r="F8214" s="10" t="s">
        <v>10</v>
      </c>
      <c r="G8214" s="10" t="s">
        <v>11</v>
      </c>
      <c r="H8214" s="10">
        <f t="shared" si="407"/>
        <v>2050</v>
      </c>
      <c r="I8214" s="13">
        <f>IND_SavePot!I8214*(1+HLOOKUP(LEFT(D8214,2),$M$9:$AF$15,MATCH(RIGHT(D8214,2),$M$9:$M$15,0),0))^($H8214-IND_SavePot!$H8214)</f>
        <v>1.9138161694131088E-3</v>
      </c>
      <c r="J8214" s="13">
        <f t="shared" si="408"/>
        <v>1.9138161694131088E-3</v>
      </c>
      <c r="K8214" s="2">
        <v>0</v>
      </c>
    </row>
    <row r="8215" spans="3:11">
      <c r="C8215" s="11" t="str">
        <f>IND_SavePot!C8215</f>
        <v>AGRAGEFFTF-68</v>
      </c>
      <c r="D8215" s="11" t="str">
        <f>IND_SavePot!D8215</f>
        <v>AGDTF</v>
      </c>
      <c r="E8215" s="10" t="str">
        <f t="shared" si="406"/>
        <v>AGDTF</v>
      </c>
      <c r="F8215" s="10" t="s">
        <v>10</v>
      </c>
      <c r="G8215" s="10" t="s">
        <v>11</v>
      </c>
      <c r="H8215" s="10">
        <f t="shared" si="407"/>
        <v>2050</v>
      </c>
      <c r="I8215" s="13">
        <f>IND_SavePot!I8215*(1+HLOOKUP(LEFT(D8215,2),$M$9:$AF$15,MATCH(RIGHT(D8215,2),$M$9:$M$15,0),0))^($H8215-IND_SavePot!$H8215)</f>
        <v>0</v>
      </c>
      <c r="J8215" s="13">
        <f t="shared" si="408"/>
        <v>0</v>
      </c>
      <c r="K8215" s="2">
        <v>3</v>
      </c>
    </row>
    <row r="8216" spans="3:11">
      <c r="C8216" s="11" t="str">
        <f>IND_SavePot!C8216</f>
        <v>AGRAGEFFPH-69</v>
      </c>
      <c r="D8216" s="11" t="str">
        <f>IND_SavePot!D8216</f>
        <v>AGDPH</v>
      </c>
      <c r="E8216" s="10" t="str">
        <f t="shared" si="406"/>
        <v>AGDPH</v>
      </c>
      <c r="F8216" s="10" t="s">
        <v>10</v>
      </c>
      <c r="G8216" s="10" t="s">
        <v>11</v>
      </c>
      <c r="H8216" s="10">
        <f t="shared" si="407"/>
        <v>2050</v>
      </c>
      <c r="I8216" s="13">
        <f>IND_SavePot!I8216*(1+HLOOKUP(LEFT(D8216,2),$M$9:$AF$15,MATCH(RIGHT(D8216,2),$M$9:$M$15,0),0))^($H8216-IND_SavePot!$H8216)</f>
        <v>7.2878448024535141E-3</v>
      </c>
      <c r="J8216" s="13">
        <f t="shared" si="408"/>
        <v>7.2878448024535141E-3</v>
      </c>
      <c r="K8216" s="2">
        <v>3</v>
      </c>
    </row>
    <row r="8217" spans="3:11">
      <c r="C8217" s="11" t="str">
        <f>IND_SavePot!C8217</f>
        <v>AGRAGEFFPH-69</v>
      </c>
      <c r="D8217" s="11" t="str">
        <f>IND_SavePot!D8217</f>
        <v>AGDPH</v>
      </c>
      <c r="E8217" s="10" t="str">
        <f t="shared" si="406"/>
        <v>AGDPH</v>
      </c>
      <c r="F8217" s="10" t="s">
        <v>10</v>
      </c>
      <c r="G8217" s="10" t="s">
        <v>11</v>
      </c>
      <c r="H8217" s="10">
        <f t="shared" si="407"/>
        <v>2050</v>
      </c>
      <c r="I8217" s="13">
        <f>IND_SavePot!I8217*(1+HLOOKUP(LEFT(D8217,2),$M$9:$AF$15,MATCH(RIGHT(D8217,2),$M$9:$M$15,0),0))^($H8217-IND_SavePot!$H8217)</f>
        <v>7.2878448024535141E-3</v>
      </c>
      <c r="J8217" s="13">
        <f t="shared" si="408"/>
        <v>7.2878448024535141E-3</v>
      </c>
      <c r="K8217" s="2">
        <v>6</v>
      </c>
    </row>
    <row r="8218" spans="3:11">
      <c r="C8218" s="11" t="str">
        <f>IND_SavePot!C8218</f>
        <v>AGRAGEFFSH-69</v>
      </c>
      <c r="D8218" s="11" t="str">
        <f>IND_SavePot!D8218</f>
        <v>AGDSH</v>
      </c>
      <c r="E8218" s="10" t="str">
        <f t="shared" si="406"/>
        <v>AGDSH</v>
      </c>
      <c r="F8218" s="10" t="s">
        <v>10</v>
      </c>
      <c r="G8218" s="10" t="s">
        <v>11</v>
      </c>
      <c r="H8218" s="10">
        <f t="shared" si="407"/>
        <v>2050</v>
      </c>
      <c r="I8218" s="13">
        <f>IND_SavePot!I8218*(1+HLOOKUP(LEFT(D8218,2),$M$9:$AF$15,MATCH(RIGHT(D8218,2),$M$9:$M$15,0),0))^($H8218-IND_SavePot!$H8218)</f>
        <v>1.0867513435213964E-2</v>
      </c>
      <c r="J8218" s="13">
        <f t="shared" si="408"/>
        <v>1.0867513435213964E-2</v>
      </c>
      <c r="K8218" s="2">
        <v>0</v>
      </c>
    </row>
    <row r="8219" spans="3:11">
      <c r="C8219" s="11" t="str">
        <f>IND_SavePot!C8219</f>
        <v>AGRAGEFFLA-69</v>
      </c>
      <c r="D8219" s="11" t="str">
        <f>IND_SavePot!D8219</f>
        <v>AGDLA</v>
      </c>
      <c r="E8219" s="10" t="str">
        <f t="shared" si="406"/>
        <v>AGDLA</v>
      </c>
      <c r="F8219" s="10" t="s">
        <v>10</v>
      </c>
      <c r="G8219" s="10" t="s">
        <v>11</v>
      </c>
      <c r="H8219" s="10">
        <f t="shared" si="407"/>
        <v>2050</v>
      </c>
      <c r="I8219" s="13">
        <f>IND_SavePot!I8219*(1+HLOOKUP(LEFT(D8219,2),$M$9:$AF$15,MATCH(RIGHT(D8219,2),$M$9:$M$15,0),0))^($H8219-IND_SavePot!$H8219)</f>
        <v>8.9010915028149822E-3</v>
      </c>
      <c r="J8219" s="13">
        <f t="shared" si="408"/>
        <v>8.9010915028149822E-3</v>
      </c>
      <c r="K8219" s="2">
        <v>0</v>
      </c>
    </row>
    <row r="8220" spans="3:11">
      <c r="C8220" s="11" t="str">
        <f>IND_SavePot!C8220</f>
        <v>AGRAGEFFEM-69</v>
      </c>
      <c r="D8220" s="11" t="str">
        <f>IND_SavePot!D8220</f>
        <v>AGDEM</v>
      </c>
      <c r="E8220" s="10" t="str">
        <f t="shared" si="406"/>
        <v>AGDEM</v>
      </c>
      <c r="F8220" s="10" t="s">
        <v>10</v>
      </c>
      <c r="G8220" s="10" t="s">
        <v>11</v>
      </c>
      <c r="H8220" s="10">
        <f t="shared" si="407"/>
        <v>2050</v>
      </c>
      <c r="I8220" s="13">
        <f>IND_SavePot!I8220*(1+HLOOKUP(LEFT(D8220,2),$M$9:$AF$15,MATCH(RIGHT(D8220,2),$M$9:$M$15,0),0))^($H8220-IND_SavePot!$H8220)</f>
        <v>1.9138161694131088E-3</v>
      </c>
      <c r="J8220" s="13">
        <f t="shared" si="408"/>
        <v>1.9138161694131088E-3</v>
      </c>
      <c r="K8220" s="2">
        <v>0</v>
      </c>
    </row>
    <row r="8221" spans="3:11">
      <c r="C8221" s="11" t="str">
        <f>IND_SavePot!C8221</f>
        <v>AGRAGEFFTF-69</v>
      </c>
      <c r="D8221" s="11" t="str">
        <f>IND_SavePot!D8221</f>
        <v>AGDTF</v>
      </c>
      <c r="E8221" s="10" t="str">
        <f t="shared" si="406"/>
        <v>AGDTF</v>
      </c>
      <c r="F8221" s="10" t="s">
        <v>10</v>
      </c>
      <c r="G8221" s="10" t="s">
        <v>11</v>
      </c>
      <c r="H8221" s="10">
        <f t="shared" si="407"/>
        <v>2050</v>
      </c>
      <c r="I8221" s="13">
        <f>IND_SavePot!I8221*(1+HLOOKUP(LEFT(D8221,2),$M$9:$AF$15,MATCH(RIGHT(D8221,2),$M$9:$M$15,0),0))^($H8221-IND_SavePot!$H8221)</f>
        <v>0</v>
      </c>
      <c r="J8221" s="13">
        <f t="shared" si="408"/>
        <v>0</v>
      </c>
      <c r="K8221" s="2">
        <v>2</v>
      </c>
    </row>
    <row r="8222" spans="3:11">
      <c r="C8222" s="11" t="str">
        <f>IND_SavePot!C8222</f>
        <v>AGRAGEFFPH-70</v>
      </c>
      <c r="D8222" s="11" t="str">
        <f>IND_SavePot!D8222</f>
        <v>AGDPH</v>
      </c>
      <c r="E8222" s="10" t="str">
        <f t="shared" si="406"/>
        <v>AGDPH</v>
      </c>
      <c r="F8222" s="10" t="s">
        <v>10</v>
      </c>
      <c r="G8222" s="10" t="s">
        <v>11</v>
      </c>
      <c r="H8222" s="10">
        <f t="shared" si="407"/>
        <v>2050</v>
      </c>
      <c r="I8222" s="13">
        <f>IND_SavePot!I8222*(1+HLOOKUP(LEFT(D8222,2),$M$9:$AF$15,MATCH(RIGHT(D8222,2),$M$9:$M$15,0),0))^($H8222-IND_SavePot!$H8222)</f>
        <v>7.2878448024535141E-3</v>
      </c>
      <c r="J8222" s="13">
        <f t="shared" si="408"/>
        <v>7.2878448024535141E-3</v>
      </c>
      <c r="K8222" s="2">
        <v>3</v>
      </c>
    </row>
    <row r="8223" spans="3:11">
      <c r="C8223" s="11" t="str">
        <f>IND_SavePot!C8223</f>
        <v>AGRAGEFFPH-70</v>
      </c>
      <c r="D8223" s="11" t="str">
        <f>IND_SavePot!D8223</f>
        <v>AGDPH</v>
      </c>
      <c r="E8223" s="10" t="str">
        <f t="shared" si="406"/>
        <v>AGDPH</v>
      </c>
      <c r="F8223" s="10" t="s">
        <v>10</v>
      </c>
      <c r="G8223" s="10" t="s">
        <v>11</v>
      </c>
      <c r="H8223" s="10">
        <f t="shared" si="407"/>
        <v>2050</v>
      </c>
      <c r="I8223" s="13">
        <f>IND_SavePot!I8223*(1+HLOOKUP(LEFT(D8223,2),$M$9:$AF$15,MATCH(RIGHT(D8223,2),$M$9:$M$15,0),0))^($H8223-IND_SavePot!$H8223)</f>
        <v>7.2878448024535141E-3</v>
      </c>
      <c r="J8223" s="13">
        <f t="shared" si="408"/>
        <v>7.2878448024535141E-3</v>
      </c>
      <c r="K8223" s="2">
        <v>6</v>
      </c>
    </row>
    <row r="8224" spans="3:11">
      <c r="C8224" s="11" t="str">
        <f>IND_SavePot!C8224</f>
        <v>AGRAGEFFSH-70</v>
      </c>
      <c r="D8224" s="11" t="str">
        <f>IND_SavePot!D8224</f>
        <v>AGDSH</v>
      </c>
      <c r="E8224" s="10" t="str">
        <f t="shared" si="406"/>
        <v>AGDSH</v>
      </c>
      <c r="F8224" s="10" t="s">
        <v>10</v>
      </c>
      <c r="G8224" s="10" t="s">
        <v>11</v>
      </c>
      <c r="H8224" s="10">
        <f t="shared" si="407"/>
        <v>2050</v>
      </c>
      <c r="I8224" s="13">
        <f>IND_SavePot!I8224*(1+HLOOKUP(LEFT(D8224,2),$M$9:$AF$15,MATCH(RIGHT(D8224,2),$M$9:$M$15,0),0))^($H8224-IND_SavePot!$H8224)</f>
        <v>1.0867513435213964E-2</v>
      </c>
      <c r="J8224" s="13">
        <f t="shared" si="408"/>
        <v>1.0867513435213964E-2</v>
      </c>
      <c r="K8224" s="2">
        <v>0</v>
      </c>
    </row>
    <row r="8225" spans="3:11">
      <c r="C8225" s="11" t="str">
        <f>IND_SavePot!C8225</f>
        <v>AGRAGEFFLA-70</v>
      </c>
      <c r="D8225" s="11" t="str">
        <f>IND_SavePot!D8225</f>
        <v>AGDLA</v>
      </c>
      <c r="E8225" s="10" t="str">
        <f t="shared" si="406"/>
        <v>AGDLA</v>
      </c>
      <c r="F8225" s="10" t="s">
        <v>10</v>
      </c>
      <c r="G8225" s="10" t="s">
        <v>11</v>
      </c>
      <c r="H8225" s="10">
        <f t="shared" si="407"/>
        <v>2050</v>
      </c>
      <c r="I8225" s="13">
        <f>IND_SavePot!I8225*(1+HLOOKUP(LEFT(D8225,2),$M$9:$AF$15,MATCH(RIGHT(D8225,2),$M$9:$M$15,0),0))^($H8225-IND_SavePot!$H8225)</f>
        <v>8.9010915028149822E-3</v>
      </c>
      <c r="J8225" s="13">
        <f t="shared" si="408"/>
        <v>8.9010915028149822E-3</v>
      </c>
      <c r="K8225" s="2">
        <v>0</v>
      </c>
    </row>
    <row r="8226" spans="3:11">
      <c r="C8226" s="11" t="str">
        <f>IND_SavePot!C8226</f>
        <v>AGRAGEFFEM-70</v>
      </c>
      <c r="D8226" s="11" t="str">
        <f>IND_SavePot!D8226</f>
        <v>AGDEM</v>
      </c>
      <c r="E8226" s="10" t="str">
        <f t="shared" si="406"/>
        <v>AGDEM</v>
      </c>
      <c r="F8226" s="10" t="s">
        <v>10</v>
      </c>
      <c r="G8226" s="10" t="s">
        <v>11</v>
      </c>
      <c r="H8226" s="10">
        <f t="shared" si="407"/>
        <v>2050</v>
      </c>
      <c r="I8226" s="13">
        <f>IND_SavePot!I8226*(1+HLOOKUP(LEFT(D8226,2),$M$9:$AF$15,MATCH(RIGHT(D8226,2),$M$9:$M$15,0),0))^($H8226-IND_SavePot!$H8226)</f>
        <v>1.9138161694130669E-3</v>
      </c>
      <c r="J8226" s="13">
        <f t="shared" si="408"/>
        <v>1.9138161694130669E-3</v>
      </c>
      <c r="K8226" s="2">
        <v>0</v>
      </c>
    </row>
    <row r="8227" spans="3:11">
      <c r="C8227" s="11" t="str">
        <f>IND_SavePot!C8227</f>
        <v>AGRAGEFFTF-70</v>
      </c>
      <c r="D8227" s="11" t="str">
        <f>IND_SavePot!D8227</f>
        <v>AGDTF</v>
      </c>
      <c r="E8227" s="10" t="str">
        <f t="shared" si="406"/>
        <v>AGDTF</v>
      </c>
      <c r="F8227" s="10" t="s">
        <v>10</v>
      </c>
      <c r="G8227" s="10" t="s">
        <v>11</v>
      </c>
      <c r="H8227" s="10">
        <f t="shared" si="407"/>
        <v>2050</v>
      </c>
      <c r="I8227" s="13">
        <f>IND_SavePot!I8227*(1+HLOOKUP(LEFT(D8227,2),$M$9:$AF$15,MATCH(RIGHT(D8227,2),$M$9:$M$15,0),0))^($H8227-IND_SavePot!$H8227)</f>
        <v>0</v>
      </c>
      <c r="J8227" s="13">
        <f t="shared" si="408"/>
        <v>0</v>
      </c>
      <c r="K8227" s="2">
        <v>2</v>
      </c>
    </row>
    <row r="8228" spans="3:11">
      <c r="C8228" s="11" t="str">
        <f>IND_SavePot!C8228</f>
        <v>AGRAGEFFPH-71</v>
      </c>
      <c r="D8228" s="11" t="str">
        <f>IND_SavePot!D8228</f>
        <v>AGDPH</v>
      </c>
      <c r="E8228" s="10" t="str">
        <f t="shared" si="406"/>
        <v>AGDPH</v>
      </c>
      <c r="F8228" s="10" t="s">
        <v>10</v>
      </c>
      <c r="G8228" s="10" t="s">
        <v>11</v>
      </c>
      <c r="H8228" s="10">
        <f t="shared" si="407"/>
        <v>2050</v>
      </c>
      <c r="I8228" s="13">
        <f>IND_SavePot!I8228*(1+HLOOKUP(LEFT(D8228,2),$M$9:$AF$15,MATCH(RIGHT(D8228,2),$M$9:$M$15,0),0))^($H8228-IND_SavePot!$H8228)</f>
        <v>7.2878448024535141E-3</v>
      </c>
      <c r="J8228" s="13">
        <f t="shared" si="408"/>
        <v>7.2878448024535141E-3</v>
      </c>
      <c r="K8228" s="2">
        <v>3</v>
      </c>
    </row>
    <row r="8229" spans="3:11">
      <c r="C8229" s="11" t="str">
        <f>IND_SavePot!C8229</f>
        <v>AGRAGEFFPH-71</v>
      </c>
      <c r="D8229" s="11" t="str">
        <f>IND_SavePot!D8229</f>
        <v>AGDPH</v>
      </c>
      <c r="E8229" s="10" t="str">
        <f t="shared" si="406"/>
        <v>AGDPH</v>
      </c>
      <c r="F8229" s="10" t="s">
        <v>10</v>
      </c>
      <c r="G8229" s="10" t="s">
        <v>11</v>
      </c>
      <c r="H8229" s="10">
        <f t="shared" si="407"/>
        <v>2050</v>
      </c>
      <c r="I8229" s="13">
        <f>IND_SavePot!I8229*(1+HLOOKUP(LEFT(D8229,2),$M$9:$AF$15,MATCH(RIGHT(D8229,2),$M$9:$M$15,0),0))^($H8229-IND_SavePot!$H8229)</f>
        <v>7.2878448024535141E-3</v>
      </c>
      <c r="J8229" s="13">
        <f t="shared" si="408"/>
        <v>7.2878448024535141E-3</v>
      </c>
      <c r="K8229" s="2">
        <v>6</v>
      </c>
    </row>
    <row r="8230" spans="3:11">
      <c r="C8230" s="11" t="str">
        <f>IND_SavePot!C8230</f>
        <v>AGRAGEFFSH-71</v>
      </c>
      <c r="D8230" s="11" t="str">
        <f>IND_SavePot!D8230</f>
        <v>AGDSH</v>
      </c>
      <c r="E8230" s="10" t="str">
        <f t="shared" si="406"/>
        <v>AGDSH</v>
      </c>
      <c r="F8230" s="10" t="s">
        <v>10</v>
      </c>
      <c r="G8230" s="10" t="s">
        <v>11</v>
      </c>
      <c r="H8230" s="10">
        <f t="shared" si="407"/>
        <v>2050</v>
      </c>
      <c r="I8230" s="13">
        <f>IND_SavePot!I8230*(1+HLOOKUP(LEFT(D8230,2),$M$9:$AF$15,MATCH(RIGHT(D8230,2),$M$9:$M$15,0),0))^($H8230-IND_SavePot!$H8230)</f>
        <v>1.0867513435213829E-2</v>
      </c>
      <c r="J8230" s="13">
        <f t="shared" si="408"/>
        <v>1.0867513435213829E-2</v>
      </c>
      <c r="K8230" s="2">
        <v>0</v>
      </c>
    </row>
    <row r="8231" spans="3:11">
      <c r="C8231" s="11" t="str">
        <f>IND_SavePot!C8231</f>
        <v>AGRAGEFFLA-71</v>
      </c>
      <c r="D8231" s="11" t="str">
        <f>IND_SavePot!D8231</f>
        <v>AGDLA</v>
      </c>
      <c r="E8231" s="10" t="str">
        <f t="shared" si="406"/>
        <v>AGDLA</v>
      </c>
      <c r="F8231" s="10" t="s">
        <v>10</v>
      </c>
      <c r="G8231" s="10" t="s">
        <v>11</v>
      </c>
      <c r="H8231" s="10">
        <f t="shared" si="407"/>
        <v>2050</v>
      </c>
      <c r="I8231" s="13">
        <f>IND_SavePot!I8231*(1+HLOOKUP(LEFT(D8231,2),$M$9:$AF$15,MATCH(RIGHT(D8231,2),$M$9:$M$15,0),0))^($H8231-IND_SavePot!$H8231)</f>
        <v>8.9010915028149128E-3</v>
      </c>
      <c r="J8231" s="13">
        <f t="shared" si="408"/>
        <v>8.9010915028149128E-3</v>
      </c>
      <c r="K8231" s="2">
        <v>0</v>
      </c>
    </row>
    <row r="8232" spans="3:11">
      <c r="C8232" s="11" t="str">
        <f>IND_SavePot!C8232</f>
        <v>AGRAGEFFEM-71</v>
      </c>
      <c r="D8232" s="11" t="str">
        <f>IND_SavePot!D8232</f>
        <v>AGDEM</v>
      </c>
      <c r="E8232" s="10" t="str">
        <f t="shared" si="406"/>
        <v>AGDEM</v>
      </c>
      <c r="F8232" s="10" t="s">
        <v>10</v>
      </c>
      <c r="G8232" s="10" t="s">
        <v>11</v>
      </c>
      <c r="H8232" s="10">
        <f t="shared" si="407"/>
        <v>2050</v>
      </c>
      <c r="I8232" s="13">
        <f>IND_SavePot!I8232*(1+HLOOKUP(LEFT(D8232,2),$M$9:$AF$15,MATCH(RIGHT(D8232,2),$M$9:$M$15,0),0))^($H8232-IND_SavePot!$H8232)</f>
        <v>1.9138161694130669E-3</v>
      </c>
      <c r="J8232" s="13">
        <f t="shared" si="408"/>
        <v>1.9138161694130669E-3</v>
      </c>
      <c r="K8232" s="2">
        <v>0</v>
      </c>
    </row>
    <row r="8233" spans="3:11">
      <c r="C8233" s="11" t="str">
        <f>IND_SavePot!C8233</f>
        <v>AGRAGEFFTF-71</v>
      </c>
      <c r="D8233" s="11" t="str">
        <f>IND_SavePot!D8233</f>
        <v>AGDTF</v>
      </c>
      <c r="E8233" s="10" t="str">
        <f t="shared" si="406"/>
        <v>AGDTF</v>
      </c>
      <c r="F8233" s="10" t="s">
        <v>10</v>
      </c>
      <c r="G8233" s="10" t="s">
        <v>11</v>
      </c>
      <c r="H8233" s="10">
        <f t="shared" si="407"/>
        <v>2050</v>
      </c>
      <c r="I8233" s="13">
        <f>IND_SavePot!I8233*(1+HLOOKUP(LEFT(D8233,2),$M$9:$AF$15,MATCH(RIGHT(D8233,2),$M$9:$M$15,0),0))^($H8233-IND_SavePot!$H8233)</f>
        <v>0</v>
      </c>
      <c r="J8233" s="13">
        <f t="shared" si="408"/>
        <v>0</v>
      </c>
      <c r="K8233" s="2">
        <v>2</v>
      </c>
    </row>
    <row r="8234" spans="3:11">
      <c r="C8234" s="11" t="str">
        <f>IND_SavePot!C8234</f>
        <v>AGRAGEFFPH-72</v>
      </c>
      <c r="D8234" s="11" t="str">
        <f>IND_SavePot!D8234</f>
        <v>AGDPH</v>
      </c>
      <c r="E8234" s="10" t="str">
        <f t="shared" si="406"/>
        <v>AGDPH</v>
      </c>
      <c r="F8234" s="10" t="s">
        <v>10</v>
      </c>
      <c r="G8234" s="10" t="s">
        <v>11</v>
      </c>
      <c r="H8234" s="10">
        <f t="shared" si="407"/>
        <v>2050</v>
      </c>
      <c r="I8234" s="13">
        <f>IND_SavePot!I8234*(1+HLOOKUP(LEFT(D8234,2),$M$9:$AF$15,MATCH(RIGHT(D8234,2),$M$9:$M$15,0),0))^($H8234-IND_SavePot!$H8234)</f>
        <v>7.2878448024536139E-3</v>
      </c>
      <c r="J8234" s="13">
        <f t="shared" si="408"/>
        <v>7.2878448024536139E-3</v>
      </c>
      <c r="K8234" s="2">
        <v>3</v>
      </c>
    </row>
    <row r="8235" spans="3:11">
      <c r="C8235" s="11" t="str">
        <f>IND_SavePot!C8235</f>
        <v>AGRAGEFFPH-72</v>
      </c>
      <c r="D8235" s="11" t="str">
        <f>IND_SavePot!D8235</f>
        <v>AGDPH</v>
      </c>
      <c r="E8235" s="10" t="str">
        <f t="shared" si="406"/>
        <v>AGDPH</v>
      </c>
      <c r="F8235" s="10" t="s">
        <v>10</v>
      </c>
      <c r="G8235" s="10" t="s">
        <v>11</v>
      </c>
      <c r="H8235" s="10">
        <f t="shared" si="407"/>
        <v>2050</v>
      </c>
      <c r="I8235" s="13">
        <f>IND_SavePot!I8235*(1+HLOOKUP(LEFT(D8235,2),$M$9:$AF$15,MATCH(RIGHT(D8235,2),$M$9:$M$15,0),0))^($H8235-IND_SavePot!$H8235)</f>
        <v>7.2878448024536139E-3</v>
      </c>
      <c r="J8235" s="13">
        <f t="shared" si="408"/>
        <v>7.2878448024536139E-3</v>
      </c>
      <c r="K8235" s="2">
        <v>6</v>
      </c>
    </row>
    <row r="8236" spans="3:11">
      <c r="C8236" s="11" t="str">
        <f>IND_SavePot!C8236</f>
        <v>AGRAGEFFSH-72</v>
      </c>
      <c r="D8236" s="11" t="str">
        <f>IND_SavePot!D8236</f>
        <v>AGDSH</v>
      </c>
      <c r="E8236" s="10" t="str">
        <f t="shared" si="406"/>
        <v>AGDSH</v>
      </c>
      <c r="F8236" s="10" t="s">
        <v>10</v>
      </c>
      <c r="G8236" s="10" t="s">
        <v>11</v>
      </c>
      <c r="H8236" s="10">
        <f t="shared" si="407"/>
        <v>2050</v>
      </c>
      <c r="I8236" s="13">
        <f>IND_SavePot!I8236*(1+HLOOKUP(LEFT(D8236,2),$M$9:$AF$15,MATCH(RIGHT(D8236,2),$M$9:$M$15,0),0))^($H8236-IND_SavePot!$H8236)</f>
        <v>1.0867513435213964E-2</v>
      </c>
      <c r="J8236" s="13">
        <f t="shared" si="408"/>
        <v>1.0867513435213964E-2</v>
      </c>
      <c r="K8236" s="2">
        <v>0</v>
      </c>
    </row>
    <row r="8237" spans="3:11">
      <c r="C8237" s="11" t="str">
        <f>IND_SavePot!C8237</f>
        <v>AGRAGEFFLA-72</v>
      </c>
      <c r="D8237" s="11" t="str">
        <f>IND_SavePot!D8237</f>
        <v>AGDLA</v>
      </c>
      <c r="E8237" s="10" t="str">
        <f t="shared" si="406"/>
        <v>AGDLA</v>
      </c>
      <c r="F8237" s="10" t="s">
        <v>10</v>
      </c>
      <c r="G8237" s="10" t="s">
        <v>11</v>
      </c>
      <c r="H8237" s="10">
        <f t="shared" si="407"/>
        <v>2050</v>
      </c>
      <c r="I8237" s="13">
        <f>IND_SavePot!I8237*(1+HLOOKUP(LEFT(D8237,2),$M$9:$AF$15,MATCH(RIGHT(D8237,2),$M$9:$M$15,0),0))^($H8237-IND_SavePot!$H8237)</f>
        <v>8.9010915028149822E-3</v>
      </c>
      <c r="J8237" s="13">
        <f t="shared" si="408"/>
        <v>8.9010915028149822E-3</v>
      </c>
      <c r="K8237" s="2">
        <v>0</v>
      </c>
    </row>
    <row r="8238" spans="3:11">
      <c r="C8238" s="11" t="str">
        <f>IND_SavePot!C8238</f>
        <v>AGRAGEFFEM-72</v>
      </c>
      <c r="D8238" s="11" t="str">
        <f>IND_SavePot!D8238</f>
        <v>AGDEM</v>
      </c>
      <c r="E8238" s="10" t="str">
        <f t="shared" si="406"/>
        <v>AGDEM</v>
      </c>
      <c r="F8238" s="10" t="s">
        <v>10</v>
      </c>
      <c r="G8238" s="10" t="s">
        <v>11</v>
      </c>
      <c r="H8238" s="10">
        <f t="shared" si="407"/>
        <v>2050</v>
      </c>
      <c r="I8238" s="13">
        <f>IND_SavePot!I8238*(1+HLOOKUP(LEFT(D8238,2),$M$9:$AF$15,MATCH(RIGHT(D8238,2),$M$9:$M$15,0),0))^($H8238-IND_SavePot!$H8238)</f>
        <v>1.9138161694131509E-3</v>
      </c>
      <c r="J8238" s="13">
        <f t="shared" si="408"/>
        <v>1.9138161694131509E-3</v>
      </c>
      <c r="K8238" s="2">
        <v>0</v>
      </c>
    </row>
    <row r="8239" spans="3:11">
      <c r="C8239" s="11" t="str">
        <f>IND_SavePot!C8239</f>
        <v>AGRAGEFFTF-72</v>
      </c>
      <c r="D8239" s="11" t="str">
        <f>IND_SavePot!D8239</f>
        <v>AGDTF</v>
      </c>
      <c r="E8239" s="10" t="str">
        <f t="shared" si="406"/>
        <v>AGDTF</v>
      </c>
      <c r="F8239" s="10" t="s">
        <v>10</v>
      </c>
      <c r="G8239" s="10" t="s">
        <v>11</v>
      </c>
      <c r="H8239" s="10">
        <f t="shared" si="407"/>
        <v>2050</v>
      </c>
      <c r="I8239" s="13">
        <f>IND_SavePot!I8239*(1+HLOOKUP(LEFT(D8239,2),$M$9:$AF$15,MATCH(RIGHT(D8239,2),$M$9:$M$15,0),0))^($H8239-IND_SavePot!$H8239)</f>
        <v>0</v>
      </c>
      <c r="J8239" s="13">
        <f t="shared" si="408"/>
        <v>0</v>
      </c>
      <c r="K8239" s="2">
        <v>2</v>
      </c>
    </row>
    <row r="8240" spans="3:11">
      <c r="C8240" s="11" t="str">
        <f>IND_SavePot!C8240</f>
        <v>AGRAGEFFPH-73</v>
      </c>
      <c r="D8240" s="11" t="str">
        <f>IND_SavePot!D8240</f>
        <v>AGDPH</v>
      </c>
      <c r="E8240" s="10" t="str">
        <f t="shared" si="406"/>
        <v>AGDPH</v>
      </c>
      <c r="F8240" s="10" t="s">
        <v>10</v>
      </c>
      <c r="G8240" s="10" t="s">
        <v>11</v>
      </c>
      <c r="H8240" s="10">
        <f t="shared" si="407"/>
        <v>2050</v>
      </c>
      <c r="I8240" s="13">
        <f>IND_SavePot!I8240*(1+HLOOKUP(LEFT(D8240,2),$M$9:$AF$15,MATCH(RIGHT(D8240,2),$M$9:$M$15,0),0))^($H8240-IND_SavePot!$H8240)</f>
        <v>7.2878448024535141E-3</v>
      </c>
      <c r="J8240" s="13">
        <f t="shared" si="408"/>
        <v>7.2878448024535141E-3</v>
      </c>
      <c r="K8240" s="2">
        <v>3</v>
      </c>
    </row>
    <row r="8241" spans="3:11">
      <c r="C8241" s="11" t="str">
        <f>IND_SavePot!C8241</f>
        <v>AGRAGEFFPH-73</v>
      </c>
      <c r="D8241" s="11" t="str">
        <f>IND_SavePot!D8241</f>
        <v>AGDPH</v>
      </c>
      <c r="E8241" s="10" t="str">
        <f t="shared" si="406"/>
        <v>AGDPH</v>
      </c>
      <c r="F8241" s="10" t="s">
        <v>10</v>
      </c>
      <c r="G8241" s="10" t="s">
        <v>11</v>
      </c>
      <c r="H8241" s="10">
        <f t="shared" si="407"/>
        <v>2050</v>
      </c>
      <c r="I8241" s="13">
        <f>IND_SavePot!I8241*(1+HLOOKUP(LEFT(D8241,2),$M$9:$AF$15,MATCH(RIGHT(D8241,2),$M$9:$M$15,0),0))^($H8241-IND_SavePot!$H8241)</f>
        <v>7.2878448024535141E-3</v>
      </c>
      <c r="J8241" s="13">
        <f t="shared" si="408"/>
        <v>7.2878448024535141E-3</v>
      </c>
      <c r="K8241" s="2">
        <v>6</v>
      </c>
    </row>
    <row r="8242" spans="3:11">
      <c r="C8242" s="11" t="str">
        <f>IND_SavePot!C8242</f>
        <v>AGRAGEFFSH-73</v>
      </c>
      <c r="D8242" s="11" t="str">
        <f>IND_SavePot!D8242</f>
        <v>AGDSH</v>
      </c>
      <c r="E8242" s="10" t="str">
        <f t="shared" si="406"/>
        <v>AGDSH</v>
      </c>
      <c r="F8242" s="10" t="s">
        <v>10</v>
      </c>
      <c r="G8242" s="10" t="s">
        <v>11</v>
      </c>
      <c r="H8242" s="10">
        <f t="shared" si="407"/>
        <v>2050</v>
      </c>
      <c r="I8242" s="13">
        <f>IND_SavePot!I8242*(1+HLOOKUP(LEFT(D8242,2),$M$9:$AF$15,MATCH(RIGHT(D8242,2),$M$9:$M$15,0),0))^($H8242-IND_SavePot!$H8242)</f>
        <v>1.0867513435213964E-2</v>
      </c>
      <c r="J8242" s="13">
        <f t="shared" si="408"/>
        <v>1.0867513435213964E-2</v>
      </c>
      <c r="K8242" s="2">
        <v>0</v>
      </c>
    </row>
    <row r="8243" spans="3:11">
      <c r="C8243" s="11" t="str">
        <f>IND_SavePot!C8243</f>
        <v>AGRAGEFFLA-73</v>
      </c>
      <c r="D8243" s="11" t="str">
        <f>IND_SavePot!D8243</f>
        <v>AGDLA</v>
      </c>
      <c r="E8243" s="10" t="str">
        <f t="shared" si="406"/>
        <v>AGDLA</v>
      </c>
      <c r="F8243" s="10" t="s">
        <v>10</v>
      </c>
      <c r="G8243" s="10" t="s">
        <v>11</v>
      </c>
      <c r="H8243" s="10">
        <f t="shared" si="407"/>
        <v>2050</v>
      </c>
      <c r="I8243" s="13">
        <f>IND_SavePot!I8243*(1+HLOOKUP(LEFT(D8243,2),$M$9:$AF$15,MATCH(RIGHT(D8243,2),$M$9:$M$15,0),0))^($H8243-IND_SavePot!$H8243)</f>
        <v>8.9010915028150533E-3</v>
      </c>
      <c r="J8243" s="13">
        <f t="shared" si="408"/>
        <v>8.9010915028150533E-3</v>
      </c>
      <c r="K8243" s="2">
        <v>0</v>
      </c>
    </row>
    <row r="8244" spans="3:11">
      <c r="C8244" s="11" t="str">
        <f>IND_SavePot!C8244</f>
        <v>AGRAGEFFEM-73</v>
      </c>
      <c r="D8244" s="11" t="str">
        <f>IND_SavePot!D8244</f>
        <v>AGDEM</v>
      </c>
      <c r="E8244" s="10" t="str">
        <f t="shared" si="406"/>
        <v>AGDEM</v>
      </c>
      <c r="F8244" s="10" t="s">
        <v>10</v>
      </c>
      <c r="G8244" s="10" t="s">
        <v>11</v>
      </c>
      <c r="H8244" s="10">
        <f t="shared" si="407"/>
        <v>2050</v>
      </c>
      <c r="I8244" s="13">
        <f>IND_SavePot!I8244*(1+HLOOKUP(LEFT(D8244,2),$M$9:$AF$15,MATCH(RIGHT(D8244,2),$M$9:$M$15,0),0))^($H8244-IND_SavePot!$H8244)</f>
        <v>1.9138161694130669E-3</v>
      </c>
      <c r="J8244" s="13">
        <f t="shared" si="408"/>
        <v>1.9138161694130669E-3</v>
      </c>
      <c r="K8244" s="2">
        <v>0</v>
      </c>
    </row>
    <row r="8245" spans="3:11">
      <c r="C8245" s="11" t="str">
        <f>IND_SavePot!C8245</f>
        <v>AGRAGEFFTF-73</v>
      </c>
      <c r="D8245" s="11" t="str">
        <f>IND_SavePot!D8245</f>
        <v>AGDTF</v>
      </c>
      <c r="E8245" s="10" t="str">
        <f t="shared" si="406"/>
        <v>AGDTF</v>
      </c>
      <c r="F8245" s="10" t="s">
        <v>10</v>
      </c>
      <c r="G8245" s="10" t="s">
        <v>11</v>
      </c>
      <c r="H8245" s="10">
        <f t="shared" si="407"/>
        <v>2050</v>
      </c>
      <c r="I8245" s="13">
        <f>IND_SavePot!I8245*(1+HLOOKUP(LEFT(D8245,2),$M$9:$AF$15,MATCH(RIGHT(D8245,2),$M$9:$M$15,0),0))^($H8245-IND_SavePot!$H8245)</f>
        <v>0</v>
      </c>
      <c r="J8245" s="13">
        <f t="shared" si="408"/>
        <v>0</v>
      </c>
      <c r="K8245" s="2">
        <v>2</v>
      </c>
    </row>
    <row r="8246" spans="3:11">
      <c r="C8246" s="11" t="str">
        <f>IND_SavePot!C8246</f>
        <v>AGRAGEFFPH-74</v>
      </c>
      <c r="D8246" s="11" t="str">
        <f>IND_SavePot!D8246</f>
        <v>AGDPH</v>
      </c>
      <c r="E8246" s="10" t="str">
        <f t="shared" si="406"/>
        <v>AGDPH</v>
      </c>
      <c r="F8246" s="10" t="s">
        <v>10</v>
      </c>
      <c r="G8246" s="10" t="s">
        <v>11</v>
      </c>
      <c r="H8246" s="10">
        <f t="shared" si="407"/>
        <v>2050</v>
      </c>
      <c r="I8246" s="13">
        <f>IND_SavePot!I8246*(1+HLOOKUP(LEFT(D8246,2),$M$9:$AF$15,MATCH(RIGHT(D8246,2),$M$9:$M$15,0),0))^($H8246-IND_SavePot!$H8246)</f>
        <v>7.2878448024535141E-3</v>
      </c>
      <c r="J8246" s="13">
        <f t="shared" si="408"/>
        <v>7.2878448024535141E-3</v>
      </c>
      <c r="K8246" s="2">
        <v>2</v>
      </c>
    </row>
    <row r="8247" spans="3:11">
      <c r="C8247" s="11" t="str">
        <f>IND_SavePot!C8247</f>
        <v>AGRAGEFFPH-74</v>
      </c>
      <c r="D8247" s="11" t="str">
        <f>IND_SavePot!D8247</f>
        <v>AGDPH</v>
      </c>
      <c r="E8247" s="10" t="str">
        <f t="shared" si="406"/>
        <v>AGDPH</v>
      </c>
      <c r="F8247" s="10" t="s">
        <v>10</v>
      </c>
      <c r="G8247" s="10" t="s">
        <v>11</v>
      </c>
      <c r="H8247" s="10">
        <f t="shared" si="407"/>
        <v>2050</v>
      </c>
      <c r="I8247" s="13">
        <f>IND_SavePot!I8247*(1+HLOOKUP(LEFT(D8247,2),$M$9:$AF$15,MATCH(RIGHT(D8247,2),$M$9:$M$15,0),0))^($H8247-IND_SavePot!$H8247)</f>
        <v>7.2878448024535141E-3</v>
      </c>
      <c r="J8247" s="13">
        <f t="shared" si="408"/>
        <v>7.2878448024535141E-3</v>
      </c>
      <c r="K8247" s="2">
        <v>6</v>
      </c>
    </row>
    <row r="8248" spans="3:11">
      <c r="C8248" s="11" t="str">
        <f>IND_SavePot!C8248</f>
        <v>AGRAGEFFSH-74</v>
      </c>
      <c r="D8248" s="11" t="str">
        <f>IND_SavePot!D8248</f>
        <v>AGDSH</v>
      </c>
      <c r="E8248" s="10" t="str">
        <f t="shared" si="406"/>
        <v>AGDSH</v>
      </c>
      <c r="F8248" s="10" t="s">
        <v>10</v>
      </c>
      <c r="G8248" s="10" t="s">
        <v>11</v>
      </c>
      <c r="H8248" s="10">
        <f t="shared" si="407"/>
        <v>2050</v>
      </c>
      <c r="I8248" s="13">
        <f>IND_SavePot!I8248*(1+HLOOKUP(LEFT(D8248,2),$M$9:$AF$15,MATCH(RIGHT(D8248,2),$M$9:$M$15,0),0))^($H8248-IND_SavePot!$H8248)</f>
        <v>1.0867513435213964E-2</v>
      </c>
      <c r="J8248" s="13">
        <f t="shared" si="408"/>
        <v>1.0867513435213964E-2</v>
      </c>
      <c r="K8248" s="2">
        <v>0</v>
      </c>
    </row>
    <row r="8249" spans="3:11">
      <c r="C8249" s="11" t="str">
        <f>IND_SavePot!C8249</f>
        <v>AGRAGEFFLA-74</v>
      </c>
      <c r="D8249" s="11" t="str">
        <f>IND_SavePot!D8249</f>
        <v>AGDLA</v>
      </c>
      <c r="E8249" s="10" t="str">
        <f t="shared" si="406"/>
        <v>AGDLA</v>
      </c>
      <c r="F8249" s="10" t="s">
        <v>10</v>
      </c>
      <c r="G8249" s="10" t="s">
        <v>11</v>
      </c>
      <c r="H8249" s="10">
        <f t="shared" si="407"/>
        <v>2050</v>
      </c>
      <c r="I8249" s="13">
        <f>IND_SavePot!I8249*(1+HLOOKUP(LEFT(D8249,2),$M$9:$AF$15,MATCH(RIGHT(D8249,2),$M$9:$M$15,0),0))^($H8249-IND_SavePot!$H8249)</f>
        <v>8.9010915028149128E-3</v>
      </c>
      <c r="J8249" s="13">
        <f t="shared" si="408"/>
        <v>8.9010915028149128E-3</v>
      </c>
      <c r="K8249" s="2">
        <v>0</v>
      </c>
    </row>
    <row r="8250" spans="3:11">
      <c r="C8250" s="11" t="str">
        <f>IND_SavePot!C8250</f>
        <v>AGRAGEFFEM-74</v>
      </c>
      <c r="D8250" s="11" t="str">
        <f>IND_SavePot!D8250</f>
        <v>AGDEM</v>
      </c>
      <c r="E8250" s="10" t="str">
        <f t="shared" si="406"/>
        <v>AGDEM</v>
      </c>
      <c r="F8250" s="10" t="s">
        <v>10</v>
      </c>
      <c r="G8250" s="10" t="s">
        <v>11</v>
      </c>
      <c r="H8250" s="10">
        <f t="shared" si="407"/>
        <v>2050</v>
      </c>
      <c r="I8250" s="13">
        <f>IND_SavePot!I8250*(1+HLOOKUP(LEFT(D8250,2),$M$9:$AF$15,MATCH(RIGHT(D8250,2),$M$9:$M$15,0),0))^($H8250-IND_SavePot!$H8250)</f>
        <v>1.9138161694131088E-3</v>
      </c>
      <c r="J8250" s="13">
        <f t="shared" si="408"/>
        <v>1.9138161694131088E-3</v>
      </c>
      <c r="K8250" s="2">
        <v>0</v>
      </c>
    </row>
    <row r="8251" spans="3:11">
      <c r="C8251" s="11" t="str">
        <f>IND_SavePot!C8251</f>
        <v>AGRAGEFFTF-74</v>
      </c>
      <c r="D8251" s="11" t="str">
        <f>IND_SavePot!D8251</f>
        <v>AGDTF</v>
      </c>
      <c r="E8251" s="10" t="str">
        <f t="shared" si="406"/>
        <v>AGDTF</v>
      </c>
      <c r="F8251" s="10" t="s">
        <v>10</v>
      </c>
      <c r="G8251" s="10" t="s">
        <v>11</v>
      </c>
      <c r="H8251" s="10">
        <f t="shared" si="407"/>
        <v>2050</v>
      </c>
      <c r="I8251" s="13">
        <f>IND_SavePot!I8251*(1+HLOOKUP(LEFT(D8251,2),$M$9:$AF$15,MATCH(RIGHT(D8251,2),$M$9:$M$15,0),0))^($H8251-IND_SavePot!$H8251)</f>
        <v>0</v>
      </c>
      <c r="J8251" s="13">
        <f t="shared" si="408"/>
        <v>0</v>
      </c>
      <c r="K8251" s="2">
        <v>2</v>
      </c>
    </row>
    <row r="8252" spans="3:11">
      <c r="C8252" s="11" t="str">
        <f>IND_SavePot!C8252</f>
        <v>AGRAGEFFPH-75</v>
      </c>
      <c r="D8252" s="11" t="str">
        <f>IND_SavePot!D8252</f>
        <v>AGDPH</v>
      </c>
      <c r="E8252" s="10" t="str">
        <f t="shared" si="406"/>
        <v>AGDPH</v>
      </c>
      <c r="F8252" s="10" t="s">
        <v>10</v>
      </c>
      <c r="G8252" s="10" t="s">
        <v>11</v>
      </c>
      <c r="H8252" s="10">
        <f t="shared" si="407"/>
        <v>2050</v>
      </c>
      <c r="I8252" s="13">
        <f>IND_SavePot!I8252*(1+HLOOKUP(LEFT(D8252,2),$M$9:$AF$15,MATCH(RIGHT(D8252,2),$M$9:$M$15,0),0))^($H8252-IND_SavePot!$H8252)</f>
        <v>7.2878448024535141E-3</v>
      </c>
      <c r="J8252" s="13">
        <f t="shared" si="408"/>
        <v>7.2878448024535141E-3</v>
      </c>
      <c r="K8252" s="2">
        <v>2</v>
      </c>
    </row>
    <row r="8253" spans="3:11">
      <c r="C8253" s="11" t="str">
        <f>IND_SavePot!C8253</f>
        <v>AGRAGEFFPH-75</v>
      </c>
      <c r="D8253" s="11" t="str">
        <f>IND_SavePot!D8253</f>
        <v>AGDPH</v>
      </c>
      <c r="E8253" s="10" t="str">
        <f t="shared" si="406"/>
        <v>AGDPH</v>
      </c>
      <c r="F8253" s="10" t="s">
        <v>10</v>
      </c>
      <c r="G8253" s="10" t="s">
        <v>11</v>
      </c>
      <c r="H8253" s="10">
        <f t="shared" si="407"/>
        <v>2050</v>
      </c>
      <c r="I8253" s="13">
        <f>IND_SavePot!I8253*(1+HLOOKUP(LEFT(D8253,2),$M$9:$AF$15,MATCH(RIGHT(D8253,2),$M$9:$M$15,0),0))^($H8253-IND_SavePot!$H8253)</f>
        <v>7.2878448024535141E-3</v>
      </c>
      <c r="J8253" s="13">
        <f t="shared" si="408"/>
        <v>7.2878448024535141E-3</v>
      </c>
      <c r="K8253" s="2">
        <v>6</v>
      </c>
    </row>
    <row r="8254" spans="3:11">
      <c r="C8254" s="11" t="str">
        <f>IND_SavePot!C8254</f>
        <v>AGRAGEFFSH-75</v>
      </c>
      <c r="D8254" s="11" t="str">
        <f>IND_SavePot!D8254</f>
        <v>AGDSH</v>
      </c>
      <c r="E8254" s="10" t="str">
        <f t="shared" si="406"/>
        <v>AGDSH</v>
      </c>
      <c r="F8254" s="10" t="s">
        <v>10</v>
      </c>
      <c r="G8254" s="10" t="s">
        <v>11</v>
      </c>
      <c r="H8254" s="10">
        <f t="shared" si="407"/>
        <v>2050</v>
      </c>
      <c r="I8254" s="13">
        <f>IND_SavePot!I8254*(1+HLOOKUP(LEFT(D8254,2),$M$9:$AF$15,MATCH(RIGHT(D8254,2),$M$9:$M$15,0),0))^($H8254-IND_SavePot!$H8254)</f>
        <v>1.0867513435213829E-2</v>
      </c>
      <c r="J8254" s="13">
        <f t="shared" si="408"/>
        <v>1.0867513435213829E-2</v>
      </c>
      <c r="K8254" s="2">
        <v>0</v>
      </c>
    </row>
    <row r="8255" spans="3:11">
      <c r="C8255" s="11" t="str">
        <f>IND_SavePot!C8255</f>
        <v>AGRAGEFFLA-75</v>
      </c>
      <c r="D8255" s="11" t="str">
        <f>IND_SavePot!D8255</f>
        <v>AGDLA</v>
      </c>
      <c r="E8255" s="10" t="str">
        <f t="shared" si="406"/>
        <v>AGDLA</v>
      </c>
      <c r="F8255" s="10" t="s">
        <v>10</v>
      </c>
      <c r="G8255" s="10" t="s">
        <v>11</v>
      </c>
      <c r="H8255" s="10">
        <f t="shared" si="407"/>
        <v>2050</v>
      </c>
      <c r="I8255" s="13">
        <f>IND_SavePot!I8255*(1+HLOOKUP(LEFT(D8255,2),$M$9:$AF$15,MATCH(RIGHT(D8255,2),$M$9:$M$15,0),0))^($H8255-IND_SavePot!$H8255)</f>
        <v>8.9010915028150533E-3</v>
      </c>
      <c r="J8255" s="13">
        <f t="shared" si="408"/>
        <v>8.9010915028150533E-3</v>
      </c>
      <c r="K8255" s="2">
        <v>0</v>
      </c>
    </row>
    <row r="8256" spans="3:11">
      <c r="C8256" s="11" t="str">
        <f>IND_SavePot!C8256</f>
        <v>AGRAGEFFEM-75</v>
      </c>
      <c r="D8256" s="11" t="str">
        <f>IND_SavePot!D8256</f>
        <v>AGDEM</v>
      </c>
      <c r="E8256" s="10" t="str">
        <f t="shared" ref="E8256:E8319" si="409">D8256</f>
        <v>AGDEM</v>
      </c>
      <c r="F8256" s="10" t="s">
        <v>10</v>
      </c>
      <c r="G8256" s="10" t="s">
        <v>11</v>
      </c>
      <c r="H8256" s="10">
        <f t="shared" ref="H8256:H8319" si="410">H8255</f>
        <v>2050</v>
      </c>
      <c r="I8256" s="13">
        <f>IND_SavePot!I8256*(1+HLOOKUP(LEFT(D8256,2),$M$9:$AF$15,MATCH(RIGHT(D8256,2),$M$9:$M$15,0),0))^($H8256-IND_SavePot!$H8256)</f>
        <v>1.9138161694131088E-3</v>
      </c>
      <c r="J8256" s="13">
        <f t="shared" ref="J8256:J8319" si="411">I8256</f>
        <v>1.9138161694131088E-3</v>
      </c>
      <c r="K8256" s="2">
        <v>0</v>
      </c>
    </row>
    <row r="8257" spans="3:11">
      <c r="C8257" s="11" t="str">
        <f>IND_SavePot!C8257</f>
        <v>AGRAGEFFTF-75</v>
      </c>
      <c r="D8257" s="11" t="str">
        <f>IND_SavePot!D8257</f>
        <v>AGDTF</v>
      </c>
      <c r="E8257" s="10" t="str">
        <f t="shared" si="409"/>
        <v>AGDTF</v>
      </c>
      <c r="F8257" s="10" t="s">
        <v>10</v>
      </c>
      <c r="G8257" s="10" t="s">
        <v>11</v>
      </c>
      <c r="H8257" s="10">
        <f t="shared" si="410"/>
        <v>2050</v>
      </c>
      <c r="I8257" s="13">
        <f>IND_SavePot!I8257*(1+HLOOKUP(LEFT(D8257,2),$M$9:$AF$15,MATCH(RIGHT(D8257,2),$M$9:$M$15,0),0))^($H8257-IND_SavePot!$H8257)</f>
        <v>0</v>
      </c>
      <c r="J8257" s="13">
        <f t="shared" si="411"/>
        <v>0</v>
      </c>
      <c r="K8257" s="2">
        <v>1</v>
      </c>
    </row>
    <row r="8258" spans="3:11">
      <c r="C8258" s="11" t="str">
        <f>IND_SavePot!C8258</f>
        <v>AGRAGEFFPH-76</v>
      </c>
      <c r="D8258" s="11" t="str">
        <f>IND_SavePot!D8258</f>
        <v>AGDPH</v>
      </c>
      <c r="E8258" s="10" t="str">
        <f t="shared" si="409"/>
        <v>AGDPH</v>
      </c>
      <c r="F8258" s="10" t="s">
        <v>10</v>
      </c>
      <c r="G8258" s="10" t="s">
        <v>11</v>
      </c>
      <c r="H8258" s="10">
        <f t="shared" si="410"/>
        <v>2050</v>
      </c>
      <c r="I8258" s="13">
        <f>IND_SavePot!I8258*(1+HLOOKUP(LEFT(D8258,2),$M$9:$AF$15,MATCH(RIGHT(D8258,2),$M$9:$M$15,0),0))^($H8258-IND_SavePot!$H8258)</f>
        <v>7.2878448024535141E-3</v>
      </c>
      <c r="J8258" s="13">
        <f t="shared" si="411"/>
        <v>7.2878448024535141E-3</v>
      </c>
      <c r="K8258" s="2">
        <v>2</v>
      </c>
    </row>
    <row r="8259" spans="3:11">
      <c r="C8259" s="11" t="str">
        <f>IND_SavePot!C8259</f>
        <v>AGRAGEFFPH-76</v>
      </c>
      <c r="D8259" s="11" t="str">
        <f>IND_SavePot!D8259</f>
        <v>AGDPH</v>
      </c>
      <c r="E8259" s="10" t="str">
        <f t="shared" si="409"/>
        <v>AGDPH</v>
      </c>
      <c r="F8259" s="10" t="s">
        <v>10</v>
      </c>
      <c r="G8259" s="10" t="s">
        <v>11</v>
      </c>
      <c r="H8259" s="10">
        <f t="shared" si="410"/>
        <v>2050</v>
      </c>
      <c r="I8259" s="13">
        <f>IND_SavePot!I8259*(1+HLOOKUP(LEFT(D8259,2),$M$9:$AF$15,MATCH(RIGHT(D8259,2),$M$9:$M$15,0),0))^($H8259-IND_SavePot!$H8259)</f>
        <v>7.2878448024535141E-3</v>
      </c>
      <c r="J8259" s="13">
        <f t="shared" si="411"/>
        <v>7.2878448024535141E-3</v>
      </c>
      <c r="K8259" s="2">
        <v>5</v>
      </c>
    </row>
    <row r="8260" spans="3:11">
      <c r="C8260" s="11" t="str">
        <f>IND_SavePot!C8260</f>
        <v>AGRAGEFFSH-76</v>
      </c>
      <c r="D8260" s="11" t="str">
        <f>IND_SavePot!D8260</f>
        <v>AGDSH</v>
      </c>
      <c r="E8260" s="10" t="str">
        <f t="shared" si="409"/>
        <v>AGDSH</v>
      </c>
      <c r="F8260" s="10" t="s">
        <v>10</v>
      </c>
      <c r="G8260" s="10" t="s">
        <v>11</v>
      </c>
      <c r="H8260" s="10">
        <f t="shared" si="410"/>
        <v>2050</v>
      </c>
      <c r="I8260" s="13">
        <f>IND_SavePot!I8260*(1+HLOOKUP(LEFT(D8260,2),$M$9:$AF$15,MATCH(RIGHT(D8260,2),$M$9:$M$15,0),0))^($H8260-IND_SavePot!$H8260)</f>
        <v>1.0867513435213964E-2</v>
      </c>
      <c r="J8260" s="13">
        <f t="shared" si="411"/>
        <v>1.0867513435213964E-2</v>
      </c>
      <c r="K8260" s="2">
        <v>0</v>
      </c>
    </row>
    <row r="8261" spans="3:11">
      <c r="C8261" s="11" t="str">
        <f>IND_SavePot!C8261</f>
        <v>AGRAGEFFLA-76</v>
      </c>
      <c r="D8261" s="11" t="str">
        <f>IND_SavePot!D8261</f>
        <v>AGDLA</v>
      </c>
      <c r="E8261" s="10" t="str">
        <f t="shared" si="409"/>
        <v>AGDLA</v>
      </c>
      <c r="F8261" s="10" t="s">
        <v>10</v>
      </c>
      <c r="G8261" s="10" t="s">
        <v>11</v>
      </c>
      <c r="H8261" s="10">
        <f t="shared" si="410"/>
        <v>2050</v>
      </c>
      <c r="I8261" s="13">
        <f>IND_SavePot!I8261*(1+HLOOKUP(LEFT(D8261,2),$M$9:$AF$15,MATCH(RIGHT(D8261,2),$M$9:$M$15,0),0))^($H8261-IND_SavePot!$H8261)</f>
        <v>8.9010915028149128E-3</v>
      </c>
      <c r="J8261" s="13">
        <f t="shared" si="411"/>
        <v>8.9010915028149128E-3</v>
      </c>
      <c r="K8261" s="2">
        <v>0</v>
      </c>
    </row>
    <row r="8262" spans="3:11">
      <c r="C8262" s="11" t="str">
        <f>IND_SavePot!C8262</f>
        <v>AGRAGEFFEM-76</v>
      </c>
      <c r="D8262" s="11" t="str">
        <f>IND_SavePot!D8262</f>
        <v>AGDEM</v>
      </c>
      <c r="E8262" s="10" t="str">
        <f t="shared" si="409"/>
        <v>AGDEM</v>
      </c>
      <c r="F8262" s="10" t="s">
        <v>10</v>
      </c>
      <c r="G8262" s="10" t="s">
        <v>11</v>
      </c>
      <c r="H8262" s="10">
        <f t="shared" si="410"/>
        <v>2050</v>
      </c>
      <c r="I8262" s="13">
        <f>IND_SavePot!I8262*(1+HLOOKUP(LEFT(D8262,2),$M$9:$AF$15,MATCH(RIGHT(D8262,2),$M$9:$M$15,0),0))^($H8262-IND_SavePot!$H8262)</f>
        <v>1.9138161694131088E-3</v>
      </c>
      <c r="J8262" s="13">
        <f t="shared" si="411"/>
        <v>1.9138161694131088E-3</v>
      </c>
      <c r="K8262" s="2">
        <v>0</v>
      </c>
    </row>
    <row r="8263" spans="3:11">
      <c r="C8263" s="11" t="str">
        <f>IND_SavePot!C8263</f>
        <v>AGRAGEFFTF-76</v>
      </c>
      <c r="D8263" s="11" t="str">
        <f>IND_SavePot!D8263</f>
        <v>AGDTF</v>
      </c>
      <c r="E8263" s="10" t="str">
        <f t="shared" si="409"/>
        <v>AGDTF</v>
      </c>
      <c r="F8263" s="10" t="s">
        <v>10</v>
      </c>
      <c r="G8263" s="10" t="s">
        <v>11</v>
      </c>
      <c r="H8263" s="10">
        <f t="shared" si="410"/>
        <v>2050</v>
      </c>
      <c r="I8263" s="13">
        <f>IND_SavePot!I8263*(1+HLOOKUP(LEFT(D8263,2),$M$9:$AF$15,MATCH(RIGHT(D8263,2),$M$9:$M$15,0),0))^($H8263-IND_SavePot!$H8263)</f>
        <v>0</v>
      </c>
      <c r="J8263" s="13">
        <f t="shared" si="411"/>
        <v>0</v>
      </c>
      <c r="K8263" s="2">
        <v>1</v>
      </c>
    </row>
    <row r="8264" spans="3:11">
      <c r="C8264" s="11" t="str">
        <f>IND_SavePot!C8264</f>
        <v>AGRAGEFFPH-77</v>
      </c>
      <c r="D8264" s="11" t="str">
        <f>IND_SavePot!D8264</f>
        <v>AGDPH</v>
      </c>
      <c r="E8264" s="10" t="str">
        <f t="shared" si="409"/>
        <v>AGDPH</v>
      </c>
      <c r="F8264" s="10" t="s">
        <v>10</v>
      </c>
      <c r="G8264" s="10" t="s">
        <v>11</v>
      </c>
      <c r="H8264" s="10">
        <f t="shared" si="410"/>
        <v>2050</v>
      </c>
      <c r="I8264" s="13">
        <f>IND_SavePot!I8264*(1+HLOOKUP(LEFT(D8264,2),$M$9:$AF$15,MATCH(RIGHT(D8264,2),$M$9:$M$15,0),0))^($H8264-IND_SavePot!$H8264)</f>
        <v>7.2878448024536139E-3</v>
      </c>
      <c r="J8264" s="13">
        <f t="shared" si="411"/>
        <v>7.2878448024536139E-3</v>
      </c>
      <c r="K8264" s="2">
        <v>2</v>
      </c>
    </row>
    <row r="8265" spans="3:11">
      <c r="C8265" s="11" t="str">
        <f>IND_SavePot!C8265</f>
        <v>AGRAGEFFPH-77</v>
      </c>
      <c r="D8265" s="11" t="str">
        <f>IND_SavePot!D8265</f>
        <v>AGDPH</v>
      </c>
      <c r="E8265" s="10" t="str">
        <f t="shared" si="409"/>
        <v>AGDPH</v>
      </c>
      <c r="F8265" s="10" t="s">
        <v>10</v>
      </c>
      <c r="G8265" s="10" t="s">
        <v>11</v>
      </c>
      <c r="H8265" s="10">
        <f t="shared" si="410"/>
        <v>2050</v>
      </c>
      <c r="I8265" s="13">
        <f>IND_SavePot!I8265*(1+HLOOKUP(LEFT(D8265,2),$M$9:$AF$15,MATCH(RIGHT(D8265,2),$M$9:$M$15,0),0))^($H8265-IND_SavePot!$H8265)</f>
        <v>7.2878448024536139E-3</v>
      </c>
      <c r="J8265" s="13">
        <f t="shared" si="411"/>
        <v>7.2878448024536139E-3</v>
      </c>
      <c r="K8265" s="2">
        <v>5</v>
      </c>
    </row>
    <row r="8266" spans="3:11">
      <c r="C8266" s="11" t="str">
        <f>IND_SavePot!C8266</f>
        <v>AGRAGEFFSH-77</v>
      </c>
      <c r="D8266" s="11" t="str">
        <f>IND_SavePot!D8266</f>
        <v>AGDSH</v>
      </c>
      <c r="E8266" s="10" t="str">
        <f t="shared" si="409"/>
        <v>AGDSH</v>
      </c>
      <c r="F8266" s="10" t="s">
        <v>10</v>
      </c>
      <c r="G8266" s="10" t="s">
        <v>11</v>
      </c>
      <c r="H8266" s="10">
        <f t="shared" si="410"/>
        <v>2050</v>
      </c>
      <c r="I8266" s="13">
        <f>IND_SavePot!I8266*(1+HLOOKUP(LEFT(D8266,2),$M$9:$AF$15,MATCH(RIGHT(D8266,2),$M$9:$M$15,0),0))^($H8266-IND_SavePot!$H8266)</f>
        <v>1.0867513435213964E-2</v>
      </c>
      <c r="J8266" s="13">
        <f t="shared" si="411"/>
        <v>1.0867513435213964E-2</v>
      </c>
      <c r="K8266" s="2">
        <v>0</v>
      </c>
    </row>
    <row r="8267" spans="3:11">
      <c r="C8267" s="11" t="str">
        <f>IND_SavePot!C8267</f>
        <v>AGRAGEFFLA-77</v>
      </c>
      <c r="D8267" s="11" t="str">
        <f>IND_SavePot!D8267</f>
        <v>AGDLA</v>
      </c>
      <c r="E8267" s="10" t="str">
        <f t="shared" si="409"/>
        <v>AGDLA</v>
      </c>
      <c r="F8267" s="10" t="s">
        <v>10</v>
      </c>
      <c r="G8267" s="10" t="s">
        <v>11</v>
      </c>
      <c r="H8267" s="10">
        <f t="shared" si="410"/>
        <v>2050</v>
      </c>
      <c r="I8267" s="13">
        <f>IND_SavePot!I8267*(1+HLOOKUP(LEFT(D8267,2),$M$9:$AF$15,MATCH(RIGHT(D8267,2),$M$9:$M$15,0),0))^($H8267-IND_SavePot!$H8267)</f>
        <v>8.9010915028150533E-3</v>
      </c>
      <c r="J8267" s="13">
        <f t="shared" si="411"/>
        <v>8.9010915028150533E-3</v>
      </c>
      <c r="K8267" s="2">
        <v>0</v>
      </c>
    </row>
    <row r="8268" spans="3:11">
      <c r="C8268" s="11" t="str">
        <f>IND_SavePot!C8268</f>
        <v>AGRAGEFFEM-77</v>
      </c>
      <c r="D8268" s="11" t="str">
        <f>IND_SavePot!D8268</f>
        <v>AGDEM</v>
      </c>
      <c r="E8268" s="10" t="str">
        <f t="shared" si="409"/>
        <v>AGDEM</v>
      </c>
      <c r="F8268" s="10" t="s">
        <v>10</v>
      </c>
      <c r="G8268" s="10" t="s">
        <v>11</v>
      </c>
      <c r="H8268" s="10">
        <f t="shared" si="410"/>
        <v>2050</v>
      </c>
      <c r="I8268" s="13">
        <f>IND_SavePot!I8268*(1+HLOOKUP(LEFT(D8268,2),$M$9:$AF$15,MATCH(RIGHT(D8268,2),$M$9:$M$15,0),0))^($H8268-IND_SavePot!$H8268)</f>
        <v>1.9138161694131088E-3</v>
      </c>
      <c r="J8268" s="13">
        <f t="shared" si="411"/>
        <v>1.9138161694131088E-3</v>
      </c>
      <c r="K8268" s="2">
        <v>0</v>
      </c>
    </row>
    <row r="8269" spans="3:11">
      <c r="C8269" s="11" t="str">
        <f>IND_SavePot!C8269</f>
        <v>AGRAGEFFTF-77</v>
      </c>
      <c r="D8269" s="11" t="str">
        <f>IND_SavePot!D8269</f>
        <v>AGDTF</v>
      </c>
      <c r="E8269" s="10" t="str">
        <f t="shared" si="409"/>
        <v>AGDTF</v>
      </c>
      <c r="F8269" s="10" t="s">
        <v>10</v>
      </c>
      <c r="G8269" s="10" t="s">
        <v>11</v>
      </c>
      <c r="H8269" s="10">
        <f t="shared" si="410"/>
        <v>2050</v>
      </c>
      <c r="I8269" s="13">
        <f>IND_SavePot!I8269*(1+HLOOKUP(LEFT(D8269,2),$M$9:$AF$15,MATCH(RIGHT(D8269,2),$M$9:$M$15,0),0))^($H8269-IND_SavePot!$H8269)</f>
        <v>0</v>
      </c>
      <c r="J8269" s="13">
        <f t="shared" si="411"/>
        <v>0</v>
      </c>
      <c r="K8269" s="2">
        <v>1</v>
      </c>
    </row>
    <row r="8270" spans="3:11">
      <c r="C8270" s="11" t="str">
        <f>IND_SavePot!C8270</f>
        <v>AGRAGEFFPH-78</v>
      </c>
      <c r="D8270" s="11" t="str">
        <f>IND_SavePot!D8270</f>
        <v>AGDPH</v>
      </c>
      <c r="E8270" s="10" t="str">
        <f t="shared" si="409"/>
        <v>AGDPH</v>
      </c>
      <c r="F8270" s="10" t="s">
        <v>10</v>
      </c>
      <c r="G8270" s="10" t="s">
        <v>11</v>
      </c>
      <c r="H8270" s="10">
        <f t="shared" si="410"/>
        <v>2050</v>
      </c>
      <c r="I8270" s="13">
        <f>IND_SavePot!I8270*(1+HLOOKUP(LEFT(D8270,2),$M$9:$AF$15,MATCH(RIGHT(D8270,2),$M$9:$M$15,0),0))^($H8270-IND_SavePot!$H8270)</f>
        <v>7.2878448024534161E-3</v>
      </c>
      <c r="J8270" s="13">
        <f t="shared" si="411"/>
        <v>7.2878448024534161E-3</v>
      </c>
      <c r="K8270" s="2">
        <v>2</v>
      </c>
    </row>
    <row r="8271" spans="3:11">
      <c r="C8271" s="11" t="str">
        <f>IND_SavePot!C8271</f>
        <v>AGRAGEFFPH-78</v>
      </c>
      <c r="D8271" s="11" t="str">
        <f>IND_SavePot!D8271</f>
        <v>AGDPH</v>
      </c>
      <c r="E8271" s="10" t="str">
        <f t="shared" si="409"/>
        <v>AGDPH</v>
      </c>
      <c r="F8271" s="10" t="s">
        <v>10</v>
      </c>
      <c r="G8271" s="10" t="s">
        <v>11</v>
      </c>
      <c r="H8271" s="10">
        <f t="shared" si="410"/>
        <v>2050</v>
      </c>
      <c r="I8271" s="13">
        <f>IND_SavePot!I8271*(1+HLOOKUP(LEFT(D8271,2),$M$9:$AF$15,MATCH(RIGHT(D8271,2),$M$9:$M$15,0),0))^($H8271-IND_SavePot!$H8271)</f>
        <v>7.2878448024534161E-3</v>
      </c>
      <c r="J8271" s="13">
        <f t="shared" si="411"/>
        <v>7.2878448024534161E-3</v>
      </c>
      <c r="K8271" s="2">
        <v>5</v>
      </c>
    </row>
    <row r="8272" spans="3:11">
      <c r="C8272" s="11" t="str">
        <f>IND_SavePot!C8272</f>
        <v>AGRAGEFFSH-78</v>
      </c>
      <c r="D8272" s="11" t="str">
        <f>IND_SavePot!D8272</f>
        <v>AGDSH</v>
      </c>
      <c r="E8272" s="10" t="str">
        <f t="shared" si="409"/>
        <v>AGDSH</v>
      </c>
      <c r="F8272" s="10" t="s">
        <v>10</v>
      </c>
      <c r="G8272" s="10" t="s">
        <v>11</v>
      </c>
      <c r="H8272" s="10">
        <f t="shared" si="410"/>
        <v>2050</v>
      </c>
      <c r="I8272" s="13">
        <f>IND_SavePot!I8272*(1+HLOOKUP(LEFT(D8272,2),$M$9:$AF$15,MATCH(RIGHT(D8272,2),$M$9:$M$15,0),0))^($H8272-IND_SavePot!$H8272)</f>
        <v>1.0867513435213829E-2</v>
      </c>
      <c r="J8272" s="13">
        <f t="shared" si="411"/>
        <v>1.0867513435213829E-2</v>
      </c>
      <c r="K8272" s="2">
        <v>0</v>
      </c>
    </row>
    <row r="8273" spans="3:11">
      <c r="C8273" s="11" t="str">
        <f>IND_SavePot!C8273</f>
        <v>AGRAGEFFLA-78</v>
      </c>
      <c r="D8273" s="11" t="str">
        <f>IND_SavePot!D8273</f>
        <v>AGDLA</v>
      </c>
      <c r="E8273" s="10" t="str">
        <f t="shared" si="409"/>
        <v>AGDLA</v>
      </c>
      <c r="F8273" s="10" t="s">
        <v>10</v>
      </c>
      <c r="G8273" s="10" t="s">
        <v>11</v>
      </c>
      <c r="H8273" s="10">
        <f t="shared" si="410"/>
        <v>2050</v>
      </c>
      <c r="I8273" s="13">
        <f>IND_SavePot!I8273*(1+HLOOKUP(LEFT(D8273,2),$M$9:$AF$15,MATCH(RIGHT(D8273,2),$M$9:$M$15,0),0))^($H8273-IND_SavePot!$H8273)</f>
        <v>8.9010915028149128E-3</v>
      </c>
      <c r="J8273" s="13">
        <f t="shared" si="411"/>
        <v>8.9010915028149128E-3</v>
      </c>
      <c r="K8273" s="2">
        <v>0</v>
      </c>
    </row>
    <row r="8274" spans="3:11">
      <c r="C8274" s="11" t="str">
        <f>IND_SavePot!C8274</f>
        <v>AGRAGEFFEM-78</v>
      </c>
      <c r="D8274" s="11" t="str">
        <f>IND_SavePot!D8274</f>
        <v>AGDEM</v>
      </c>
      <c r="E8274" s="10" t="str">
        <f t="shared" si="409"/>
        <v>AGDEM</v>
      </c>
      <c r="F8274" s="10" t="s">
        <v>10</v>
      </c>
      <c r="G8274" s="10" t="s">
        <v>11</v>
      </c>
      <c r="H8274" s="10">
        <f t="shared" si="410"/>
        <v>2050</v>
      </c>
      <c r="I8274" s="13">
        <f>IND_SavePot!I8274*(1+HLOOKUP(LEFT(D8274,2),$M$9:$AF$15,MATCH(RIGHT(D8274,2),$M$9:$M$15,0),0))^($H8274-IND_SavePot!$H8274)</f>
        <v>1.9138161694131088E-3</v>
      </c>
      <c r="J8274" s="13">
        <f t="shared" si="411"/>
        <v>1.9138161694131088E-3</v>
      </c>
      <c r="K8274" s="2">
        <v>0</v>
      </c>
    </row>
    <row r="8275" spans="3:11">
      <c r="C8275" s="11" t="str">
        <f>IND_SavePot!C8275</f>
        <v>AGRAGEFFTF-78</v>
      </c>
      <c r="D8275" s="11" t="str">
        <f>IND_SavePot!D8275</f>
        <v>AGDTF</v>
      </c>
      <c r="E8275" s="10" t="str">
        <f t="shared" si="409"/>
        <v>AGDTF</v>
      </c>
      <c r="F8275" s="10" t="s">
        <v>10</v>
      </c>
      <c r="G8275" s="10" t="s">
        <v>11</v>
      </c>
      <c r="H8275" s="10">
        <f t="shared" si="410"/>
        <v>2050</v>
      </c>
      <c r="I8275" s="13">
        <f>IND_SavePot!I8275*(1+HLOOKUP(LEFT(D8275,2),$M$9:$AF$15,MATCH(RIGHT(D8275,2),$M$9:$M$15,0),0))^($H8275-IND_SavePot!$H8275)</f>
        <v>0</v>
      </c>
      <c r="J8275" s="13">
        <f t="shared" si="411"/>
        <v>0</v>
      </c>
      <c r="K8275" s="2">
        <v>1</v>
      </c>
    </row>
    <row r="8276" spans="3:11">
      <c r="C8276" s="11" t="str">
        <f>IND_SavePot!C8276</f>
        <v>AGRAGEFFPH-79</v>
      </c>
      <c r="D8276" s="11" t="str">
        <f>IND_SavePot!D8276</f>
        <v>AGDPH</v>
      </c>
      <c r="E8276" s="10" t="str">
        <f t="shared" si="409"/>
        <v>AGDPH</v>
      </c>
      <c r="F8276" s="10" t="s">
        <v>10</v>
      </c>
      <c r="G8276" s="10" t="s">
        <v>11</v>
      </c>
      <c r="H8276" s="10">
        <f t="shared" si="410"/>
        <v>2050</v>
      </c>
      <c r="I8276" s="13">
        <f>IND_SavePot!I8276*(1+HLOOKUP(LEFT(D8276,2),$M$9:$AF$15,MATCH(RIGHT(D8276,2),$M$9:$M$15,0),0))^($H8276-IND_SavePot!$H8276)</f>
        <v>7.2878448024536139E-3</v>
      </c>
      <c r="J8276" s="13">
        <f t="shared" si="411"/>
        <v>7.2878448024536139E-3</v>
      </c>
      <c r="K8276" s="2">
        <v>2</v>
      </c>
    </row>
    <row r="8277" spans="3:11">
      <c r="C8277" s="11" t="str">
        <f>IND_SavePot!C8277</f>
        <v>AGRAGEFFPH-79</v>
      </c>
      <c r="D8277" s="11" t="str">
        <f>IND_SavePot!D8277</f>
        <v>AGDPH</v>
      </c>
      <c r="E8277" s="10" t="str">
        <f t="shared" si="409"/>
        <v>AGDPH</v>
      </c>
      <c r="F8277" s="10" t="s">
        <v>10</v>
      </c>
      <c r="G8277" s="10" t="s">
        <v>11</v>
      </c>
      <c r="H8277" s="10">
        <f t="shared" si="410"/>
        <v>2050</v>
      </c>
      <c r="I8277" s="13">
        <f>IND_SavePot!I8277*(1+HLOOKUP(LEFT(D8277,2),$M$9:$AF$15,MATCH(RIGHT(D8277,2),$M$9:$M$15,0),0))^($H8277-IND_SavePot!$H8277)</f>
        <v>7.2878448024536139E-3</v>
      </c>
      <c r="J8277" s="13">
        <f t="shared" si="411"/>
        <v>7.2878448024536139E-3</v>
      </c>
      <c r="K8277" s="2">
        <v>5</v>
      </c>
    </row>
    <row r="8278" spans="3:11">
      <c r="C8278" s="11" t="str">
        <f>IND_SavePot!C8278</f>
        <v>AGRAGEFFSH-79</v>
      </c>
      <c r="D8278" s="11" t="str">
        <f>IND_SavePot!D8278</f>
        <v>AGDSH</v>
      </c>
      <c r="E8278" s="10" t="str">
        <f t="shared" si="409"/>
        <v>AGDSH</v>
      </c>
      <c r="F8278" s="10" t="s">
        <v>10</v>
      </c>
      <c r="G8278" s="10" t="s">
        <v>11</v>
      </c>
      <c r="H8278" s="10">
        <f t="shared" si="410"/>
        <v>2050</v>
      </c>
      <c r="I8278" s="13">
        <f>IND_SavePot!I8278*(1+HLOOKUP(LEFT(D8278,2),$M$9:$AF$15,MATCH(RIGHT(D8278,2),$M$9:$M$15,0),0))^($H8278-IND_SavePot!$H8278)</f>
        <v>1.0867513435214103E-2</v>
      </c>
      <c r="J8278" s="13">
        <f t="shared" si="411"/>
        <v>1.0867513435214103E-2</v>
      </c>
      <c r="K8278" s="2">
        <v>0</v>
      </c>
    </row>
    <row r="8279" spans="3:11">
      <c r="C8279" s="11" t="str">
        <f>IND_SavePot!C8279</f>
        <v>AGRAGEFFLA-79</v>
      </c>
      <c r="D8279" s="11" t="str">
        <f>IND_SavePot!D8279</f>
        <v>AGDLA</v>
      </c>
      <c r="E8279" s="10" t="str">
        <f t="shared" si="409"/>
        <v>AGDLA</v>
      </c>
      <c r="F8279" s="10" t="s">
        <v>10</v>
      </c>
      <c r="G8279" s="10" t="s">
        <v>11</v>
      </c>
      <c r="H8279" s="10">
        <f t="shared" si="410"/>
        <v>2050</v>
      </c>
      <c r="I8279" s="13">
        <f>IND_SavePot!I8279*(1+HLOOKUP(LEFT(D8279,2),$M$9:$AF$15,MATCH(RIGHT(D8279,2),$M$9:$M$15,0),0))^($H8279-IND_SavePot!$H8279)</f>
        <v>8.9010915028149822E-3</v>
      </c>
      <c r="J8279" s="13">
        <f t="shared" si="411"/>
        <v>8.9010915028149822E-3</v>
      </c>
      <c r="K8279" s="2">
        <v>0</v>
      </c>
    </row>
    <row r="8280" spans="3:11">
      <c r="C8280" s="11" t="str">
        <f>IND_SavePot!C8280</f>
        <v>AGRAGEFFEM-79</v>
      </c>
      <c r="D8280" s="11" t="str">
        <f>IND_SavePot!D8280</f>
        <v>AGDEM</v>
      </c>
      <c r="E8280" s="10" t="str">
        <f t="shared" si="409"/>
        <v>AGDEM</v>
      </c>
      <c r="F8280" s="10" t="s">
        <v>10</v>
      </c>
      <c r="G8280" s="10" t="s">
        <v>11</v>
      </c>
      <c r="H8280" s="10">
        <f t="shared" si="410"/>
        <v>2050</v>
      </c>
      <c r="I8280" s="13">
        <f>IND_SavePot!I8280*(1+HLOOKUP(LEFT(D8280,2),$M$9:$AF$15,MATCH(RIGHT(D8280,2),$M$9:$M$15,0),0))^($H8280-IND_SavePot!$H8280)</f>
        <v>1.9138161694131088E-3</v>
      </c>
      <c r="J8280" s="13">
        <f t="shared" si="411"/>
        <v>1.9138161694131088E-3</v>
      </c>
      <c r="K8280" s="2">
        <v>0</v>
      </c>
    </row>
    <row r="8281" spans="3:11">
      <c r="C8281" s="11" t="str">
        <f>IND_SavePot!C8281</f>
        <v>AGRAGEFFTF-79</v>
      </c>
      <c r="D8281" s="11" t="str">
        <f>IND_SavePot!D8281</f>
        <v>AGDTF</v>
      </c>
      <c r="E8281" s="10" t="str">
        <f t="shared" si="409"/>
        <v>AGDTF</v>
      </c>
      <c r="F8281" s="10" t="s">
        <v>10</v>
      </c>
      <c r="G8281" s="10" t="s">
        <v>11</v>
      </c>
      <c r="H8281" s="10">
        <f t="shared" si="410"/>
        <v>2050</v>
      </c>
      <c r="I8281" s="13">
        <f>IND_SavePot!I8281*(1+HLOOKUP(LEFT(D8281,2),$M$9:$AF$15,MATCH(RIGHT(D8281,2),$M$9:$M$15,0),0))^($H8281-IND_SavePot!$H8281)</f>
        <v>0</v>
      </c>
      <c r="J8281" s="13">
        <f t="shared" si="411"/>
        <v>0</v>
      </c>
      <c r="K8281" s="2">
        <v>1</v>
      </c>
    </row>
    <row r="8282" spans="3:11">
      <c r="C8282" s="11" t="str">
        <f>IND_SavePot!C8282</f>
        <v>AGRAGEFFPH-80</v>
      </c>
      <c r="D8282" s="11" t="str">
        <f>IND_SavePot!D8282</f>
        <v>AGDPH</v>
      </c>
      <c r="E8282" s="10" t="str">
        <f t="shared" si="409"/>
        <v>AGDPH</v>
      </c>
      <c r="F8282" s="10" t="s">
        <v>10</v>
      </c>
      <c r="G8282" s="10" t="s">
        <v>11</v>
      </c>
      <c r="H8282" s="10">
        <f t="shared" si="410"/>
        <v>2050</v>
      </c>
      <c r="I8282" s="13">
        <f>IND_SavePot!I8282*(1+HLOOKUP(LEFT(D8282,2),$M$9:$AF$15,MATCH(RIGHT(D8282,2),$M$9:$M$15,0),0))^($H8282-IND_SavePot!$H8282)</f>
        <v>7.2878448024535141E-3</v>
      </c>
      <c r="J8282" s="13">
        <f t="shared" si="411"/>
        <v>7.2878448024535141E-3</v>
      </c>
      <c r="K8282" s="2">
        <v>2</v>
      </c>
    </row>
    <row r="8283" spans="3:11">
      <c r="C8283" s="11" t="str">
        <f>IND_SavePot!C8283</f>
        <v>AGRAGEFFPH-80</v>
      </c>
      <c r="D8283" s="11" t="str">
        <f>IND_SavePot!D8283</f>
        <v>AGDPH</v>
      </c>
      <c r="E8283" s="10" t="str">
        <f t="shared" si="409"/>
        <v>AGDPH</v>
      </c>
      <c r="F8283" s="10" t="s">
        <v>10</v>
      </c>
      <c r="G8283" s="10" t="s">
        <v>11</v>
      </c>
      <c r="H8283" s="10">
        <f t="shared" si="410"/>
        <v>2050</v>
      </c>
      <c r="I8283" s="13">
        <f>IND_SavePot!I8283*(1+HLOOKUP(LEFT(D8283,2),$M$9:$AF$15,MATCH(RIGHT(D8283,2),$M$9:$M$15,0),0))^($H8283-IND_SavePot!$H8283)</f>
        <v>7.2878448024535141E-3</v>
      </c>
      <c r="J8283" s="13">
        <f t="shared" si="411"/>
        <v>7.2878448024535141E-3</v>
      </c>
      <c r="K8283" s="2">
        <v>5</v>
      </c>
    </row>
    <row r="8284" spans="3:11">
      <c r="C8284" s="11" t="str">
        <f>IND_SavePot!C8284</f>
        <v>AGRAGEFFSH-80</v>
      </c>
      <c r="D8284" s="11" t="str">
        <f>IND_SavePot!D8284</f>
        <v>AGDSH</v>
      </c>
      <c r="E8284" s="10" t="str">
        <f t="shared" si="409"/>
        <v>AGDSH</v>
      </c>
      <c r="F8284" s="10" t="s">
        <v>10</v>
      </c>
      <c r="G8284" s="10" t="s">
        <v>11</v>
      </c>
      <c r="H8284" s="10">
        <f t="shared" si="410"/>
        <v>2050</v>
      </c>
      <c r="I8284" s="13">
        <f>IND_SavePot!I8284*(1+HLOOKUP(LEFT(D8284,2),$M$9:$AF$15,MATCH(RIGHT(D8284,2),$M$9:$M$15,0),0))^($H8284-IND_SavePot!$H8284)</f>
        <v>1.0867513435213829E-2</v>
      </c>
      <c r="J8284" s="13">
        <f t="shared" si="411"/>
        <v>1.0867513435213829E-2</v>
      </c>
      <c r="K8284" s="2">
        <v>0</v>
      </c>
    </row>
    <row r="8285" spans="3:11">
      <c r="C8285" s="11" t="str">
        <f>IND_SavePot!C8285</f>
        <v>AGRAGEFFLA-80</v>
      </c>
      <c r="D8285" s="11" t="str">
        <f>IND_SavePot!D8285</f>
        <v>AGDLA</v>
      </c>
      <c r="E8285" s="10" t="str">
        <f t="shared" si="409"/>
        <v>AGDLA</v>
      </c>
      <c r="F8285" s="10" t="s">
        <v>10</v>
      </c>
      <c r="G8285" s="10" t="s">
        <v>11</v>
      </c>
      <c r="H8285" s="10">
        <f t="shared" si="410"/>
        <v>2050</v>
      </c>
      <c r="I8285" s="13">
        <f>IND_SavePot!I8285*(1+HLOOKUP(LEFT(D8285,2),$M$9:$AF$15,MATCH(RIGHT(D8285,2),$M$9:$M$15,0),0))^($H8285-IND_SavePot!$H8285)</f>
        <v>8.9010915028149128E-3</v>
      </c>
      <c r="J8285" s="13">
        <f t="shared" si="411"/>
        <v>8.9010915028149128E-3</v>
      </c>
      <c r="K8285" s="2">
        <v>0</v>
      </c>
    </row>
    <row r="8286" spans="3:11">
      <c r="C8286" s="11" t="str">
        <f>IND_SavePot!C8286</f>
        <v>AGRAGEFFEM-80</v>
      </c>
      <c r="D8286" s="11" t="str">
        <f>IND_SavePot!D8286</f>
        <v>AGDEM</v>
      </c>
      <c r="E8286" s="10" t="str">
        <f t="shared" si="409"/>
        <v>AGDEM</v>
      </c>
      <c r="F8286" s="10" t="s">
        <v>10</v>
      </c>
      <c r="G8286" s="10" t="s">
        <v>11</v>
      </c>
      <c r="H8286" s="10">
        <f t="shared" si="410"/>
        <v>2050</v>
      </c>
      <c r="I8286" s="13">
        <f>IND_SavePot!I8286*(1+HLOOKUP(LEFT(D8286,2),$M$9:$AF$15,MATCH(RIGHT(D8286,2),$M$9:$M$15,0),0))^($H8286-IND_SavePot!$H8286)</f>
        <v>1.9138161694131088E-3</v>
      </c>
      <c r="J8286" s="13">
        <f t="shared" si="411"/>
        <v>1.9138161694131088E-3</v>
      </c>
      <c r="K8286" s="2">
        <v>0</v>
      </c>
    </row>
    <row r="8287" spans="3:11">
      <c r="C8287" s="11" t="str">
        <f>IND_SavePot!C8287</f>
        <v>AGRAGEFFTF-80</v>
      </c>
      <c r="D8287" s="11" t="str">
        <f>IND_SavePot!D8287</f>
        <v>AGDTF</v>
      </c>
      <c r="E8287" s="10" t="str">
        <f t="shared" si="409"/>
        <v>AGDTF</v>
      </c>
      <c r="F8287" s="10" t="s">
        <v>10</v>
      </c>
      <c r="G8287" s="10" t="s">
        <v>11</v>
      </c>
      <c r="H8287" s="10">
        <f t="shared" si="410"/>
        <v>2050</v>
      </c>
      <c r="I8287" s="13">
        <f>IND_SavePot!I8287*(1+HLOOKUP(LEFT(D8287,2),$M$9:$AF$15,MATCH(RIGHT(D8287,2),$M$9:$M$15,0),0))^($H8287-IND_SavePot!$H8287)</f>
        <v>0</v>
      </c>
      <c r="J8287" s="13">
        <f t="shared" si="411"/>
        <v>0</v>
      </c>
      <c r="K8287" s="2">
        <v>1</v>
      </c>
    </row>
    <row r="8288" spans="3:11">
      <c r="C8288" s="11" t="str">
        <f>IND_SavePot!C8288</f>
        <v>AGRAGEFFPH-81</v>
      </c>
      <c r="D8288" s="11" t="str">
        <f>IND_SavePot!D8288</f>
        <v>AGDPH</v>
      </c>
      <c r="E8288" s="10" t="str">
        <f t="shared" si="409"/>
        <v>AGDPH</v>
      </c>
      <c r="F8288" s="10" t="s">
        <v>10</v>
      </c>
      <c r="G8288" s="10" t="s">
        <v>11</v>
      </c>
      <c r="H8288" s="10">
        <f t="shared" si="410"/>
        <v>2050</v>
      </c>
      <c r="I8288" s="13">
        <f>IND_SavePot!I8288*(1+HLOOKUP(LEFT(D8288,2),$M$9:$AF$15,MATCH(RIGHT(D8288,2),$M$9:$M$15,0),0))^($H8288-IND_SavePot!$H8288)</f>
        <v>7.2878448024535141E-3</v>
      </c>
      <c r="J8288" s="13">
        <f t="shared" si="411"/>
        <v>7.2878448024535141E-3</v>
      </c>
      <c r="K8288" s="2">
        <v>2</v>
      </c>
    </row>
    <row r="8289" spans="3:11">
      <c r="C8289" s="11" t="str">
        <f>IND_SavePot!C8289</f>
        <v>AGRAGEFFPH-81</v>
      </c>
      <c r="D8289" s="11" t="str">
        <f>IND_SavePot!D8289</f>
        <v>AGDPH</v>
      </c>
      <c r="E8289" s="10" t="str">
        <f t="shared" si="409"/>
        <v>AGDPH</v>
      </c>
      <c r="F8289" s="10" t="s">
        <v>10</v>
      </c>
      <c r="G8289" s="10" t="s">
        <v>11</v>
      </c>
      <c r="H8289" s="10">
        <f t="shared" si="410"/>
        <v>2050</v>
      </c>
      <c r="I8289" s="13">
        <f>IND_SavePot!I8289*(1+HLOOKUP(LEFT(D8289,2),$M$9:$AF$15,MATCH(RIGHT(D8289,2),$M$9:$M$15,0),0))^($H8289-IND_SavePot!$H8289)</f>
        <v>7.2878448024535141E-3</v>
      </c>
      <c r="J8289" s="13">
        <f t="shared" si="411"/>
        <v>7.2878448024535141E-3</v>
      </c>
      <c r="K8289" s="2">
        <v>5</v>
      </c>
    </row>
    <row r="8290" spans="3:11">
      <c r="C8290" s="11" t="str">
        <f>IND_SavePot!C8290</f>
        <v>AGRAGEFFSH-81</v>
      </c>
      <c r="D8290" s="11" t="str">
        <f>IND_SavePot!D8290</f>
        <v>AGDSH</v>
      </c>
      <c r="E8290" s="10" t="str">
        <f t="shared" si="409"/>
        <v>AGDSH</v>
      </c>
      <c r="F8290" s="10" t="s">
        <v>10</v>
      </c>
      <c r="G8290" s="10" t="s">
        <v>11</v>
      </c>
      <c r="H8290" s="10">
        <f t="shared" si="410"/>
        <v>2050</v>
      </c>
      <c r="I8290" s="13">
        <f>IND_SavePot!I8290*(1+HLOOKUP(LEFT(D8290,2),$M$9:$AF$15,MATCH(RIGHT(D8290,2),$M$9:$M$15,0),0))^($H8290-IND_SavePot!$H8290)</f>
        <v>1.0867513435213829E-2</v>
      </c>
      <c r="J8290" s="13">
        <f t="shared" si="411"/>
        <v>1.0867513435213829E-2</v>
      </c>
      <c r="K8290" s="2">
        <v>0</v>
      </c>
    </row>
    <row r="8291" spans="3:11">
      <c r="C8291" s="11" t="str">
        <f>IND_SavePot!C8291</f>
        <v>AGRAGEFFLA-81</v>
      </c>
      <c r="D8291" s="11" t="str">
        <f>IND_SavePot!D8291</f>
        <v>AGDLA</v>
      </c>
      <c r="E8291" s="10" t="str">
        <f t="shared" si="409"/>
        <v>AGDLA</v>
      </c>
      <c r="F8291" s="10" t="s">
        <v>10</v>
      </c>
      <c r="G8291" s="10" t="s">
        <v>11</v>
      </c>
      <c r="H8291" s="10">
        <f t="shared" si="410"/>
        <v>2050</v>
      </c>
      <c r="I8291" s="13">
        <f>IND_SavePot!I8291*(1+HLOOKUP(LEFT(D8291,2),$M$9:$AF$15,MATCH(RIGHT(D8291,2),$M$9:$M$15,0),0))^($H8291-IND_SavePot!$H8291)</f>
        <v>8.9010915028149128E-3</v>
      </c>
      <c r="J8291" s="13">
        <f t="shared" si="411"/>
        <v>8.9010915028149128E-3</v>
      </c>
      <c r="K8291" s="2">
        <v>0</v>
      </c>
    </row>
    <row r="8292" spans="3:11">
      <c r="C8292" s="11" t="str">
        <f>IND_SavePot!C8292</f>
        <v>AGRAGEFFEM-81</v>
      </c>
      <c r="D8292" s="11" t="str">
        <f>IND_SavePot!D8292</f>
        <v>AGDEM</v>
      </c>
      <c r="E8292" s="10" t="str">
        <f t="shared" si="409"/>
        <v>AGDEM</v>
      </c>
      <c r="F8292" s="10" t="s">
        <v>10</v>
      </c>
      <c r="G8292" s="10" t="s">
        <v>11</v>
      </c>
      <c r="H8292" s="10">
        <f t="shared" si="410"/>
        <v>2050</v>
      </c>
      <c r="I8292" s="13">
        <f>IND_SavePot!I8292*(1+HLOOKUP(LEFT(D8292,2),$M$9:$AF$15,MATCH(RIGHT(D8292,2),$M$9:$M$15,0),0))^($H8292-IND_SavePot!$H8292)</f>
        <v>1.9138161694130669E-3</v>
      </c>
      <c r="J8292" s="13">
        <f t="shared" si="411"/>
        <v>1.9138161694130669E-3</v>
      </c>
      <c r="K8292" s="2">
        <v>0</v>
      </c>
    </row>
    <row r="8293" spans="3:11">
      <c r="C8293" s="11" t="str">
        <f>IND_SavePot!C8293</f>
        <v>AGRAGEFFTF-81</v>
      </c>
      <c r="D8293" s="11" t="str">
        <f>IND_SavePot!D8293</f>
        <v>AGDTF</v>
      </c>
      <c r="E8293" s="10" t="str">
        <f t="shared" si="409"/>
        <v>AGDTF</v>
      </c>
      <c r="F8293" s="10" t="s">
        <v>10</v>
      </c>
      <c r="G8293" s="10" t="s">
        <v>11</v>
      </c>
      <c r="H8293" s="10">
        <f t="shared" si="410"/>
        <v>2050</v>
      </c>
      <c r="I8293" s="13">
        <f>IND_SavePot!I8293*(1+HLOOKUP(LEFT(D8293,2),$M$9:$AF$15,MATCH(RIGHT(D8293,2),$M$9:$M$15,0),0))^($H8293-IND_SavePot!$H8293)</f>
        <v>0</v>
      </c>
      <c r="J8293" s="13">
        <f t="shared" si="411"/>
        <v>0</v>
      </c>
      <c r="K8293" s="2">
        <v>1</v>
      </c>
    </row>
    <row r="8294" spans="3:11">
      <c r="C8294" s="11" t="str">
        <f>IND_SavePot!C8294</f>
        <v>AGRAGEFFPH-82</v>
      </c>
      <c r="D8294" s="11" t="str">
        <f>IND_SavePot!D8294</f>
        <v>AGDPH</v>
      </c>
      <c r="E8294" s="10" t="str">
        <f t="shared" si="409"/>
        <v>AGDPH</v>
      </c>
      <c r="F8294" s="10" t="s">
        <v>10</v>
      </c>
      <c r="G8294" s="10" t="s">
        <v>11</v>
      </c>
      <c r="H8294" s="10">
        <f t="shared" si="410"/>
        <v>2050</v>
      </c>
      <c r="I8294" s="13">
        <f>IND_SavePot!I8294*(1+HLOOKUP(LEFT(D8294,2),$M$9:$AF$15,MATCH(RIGHT(D8294,2),$M$9:$M$15,0),0))^($H8294-IND_SavePot!$H8294)</f>
        <v>7.2878448024535141E-3</v>
      </c>
      <c r="J8294" s="13">
        <f t="shared" si="411"/>
        <v>7.2878448024535141E-3</v>
      </c>
      <c r="K8294" s="2">
        <v>2</v>
      </c>
    </row>
    <row r="8295" spans="3:11">
      <c r="C8295" s="11" t="str">
        <f>IND_SavePot!C8295</f>
        <v>AGRAGEFFPH-82</v>
      </c>
      <c r="D8295" s="11" t="str">
        <f>IND_SavePot!D8295</f>
        <v>AGDPH</v>
      </c>
      <c r="E8295" s="10" t="str">
        <f t="shared" si="409"/>
        <v>AGDPH</v>
      </c>
      <c r="F8295" s="10" t="s">
        <v>10</v>
      </c>
      <c r="G8295" s="10" t="s">
        <v>11</v>
      </c>
      <c r="H8295" s="10">
        <f t="shared" si="410"/>
        <v>2050</v>
      </c>
      <c r="I8295" s="13">
        <f>IND_SavePot!I8295*(1+HLOOKUP(LEFT(D8295,2),$M$9:$AF$15,MATCH(RIGHT(D8295,2),$M$9:$M$15,0),0))^($H8295-IND_SavePot!$H8295)</f>
        <v>7.2878448024535141E-3</v>
      </c>
      <c r="J8295" s="13">
        <f t="shared" si="411"/>
        <v>7.2878448024535141E-3</v>
      </c>
      <c r="K8295" s="2">
        <v>5</v>
      </c>
    </row>
    <row r="8296" spans="3:11">
      <c r="C8296" s="11" t="str">
        <f>IND_SavePot!C8296</f>
        <v>AGRAGEFFSH-82</v>
      </c>
      <c r="D8296" s="11" t="str">
        <f>IND_SavePot!D8296</f>
        <v>AGDSH</v>
      </c>
      <c r="E8296" s="10" t="str">
        <f t="shared" si="409"/>
        <v>AGDSH</v>
      </c>
      <c r="F8296" s="10" t="s">
        <v>10</v>
      </c>
      <c r="G8296" s="10" t="s">
        <v>11</v>
      </c>
      <c r="H8296" s="10">
        <f t="shared" si="410"/>
        <v>2050</v>
      </c>
      <c r="I8296" s="13">
        <f>IND_SavePot!I8296*(1+HLOOKUP(LEFT(D8296,2),$M$9:$AF$15,MATCH(RIGHT(D8296,2),$M$9:$M$15,0),0))^($H8296-IND_SavePot!$H8296)</f>
        <v>1.0867513435213964E-2</v>
      </c>
      <c r="J8296" s="13">
        <f t="shared" si="411"/>
        <v>1.0867513435213964E-2</v>
      </c>
      <c r="K8296" s="2">
        <v>0</v>
      </c>
    </row>
    <row r="8297" spans="3:11">
      <c r="C8297" s="11" t="str">
        <f>IND_SavePot!C8297</f>
        <v>AGRAGEFFLA-82</v>
      </c>
      <c r="D8297" s="11" t="str">
        <f>IND_SavePot!D8297</f>
        <v>AGDLA</v>
      </c>
      <c r="E8297" s="10" t="str">
        <f t="shared" si="409"/>
        <v>AGDLA</v>
      </c>
      <c r="F8297" s="10" t="s">
        <v>10</v>
      </c>
      <c r="G8297" s="10" t="s">
        <v>11</v>
      </c>
      <c r="H8297" s="10">
        <f t="shared" si="410"/>
        <v>2050</v>
      </c>
      <c r="I8297" s="13">
        <f>IND_SavePot!I8297*(1+HLOOKUP(LEFT(D8297,2),$M$9:$AF$15,MATCH(RIGHT(D8297,2),$M$9:$M$15,0),0))^($H8297-IND_SavePot!$H8297)</f>
        <v>8.9010915028149128E-3</v>
      </c>
      <c r="J8297" s="13">
        <f t="shared" si="411"/>
        <v>8.9010915028149128E-3</v>
      </c>
      <c r="K8297" s="2">
        <v>0</v>
      </c>
    </row>
    <row r="8298" spans="3:11">
      <c r="C8298" s="11" t="str">
        <f>IND_SavePot!C8298</f>
        <v>AGRAGEFFEM-82</v>
      </c>
      <c r="D8298" s="11" t="str">
        <f>IND_SavePot!D8298</f>
        <v>AGDEM</v>
      </c>
      <c r="E8298" s="10" t="str">
        <f t="shared" si="409"/>
        <v>AGDEM</v>
      </c>
      <c r="F8298" s="10" t="s">
        <v>10</v>
      </c>
      <c r="G8298" s="10" t="s">
        <v>11</v>
      </c>
      <c r="H8298" s="10">
        <f t="shared" si="410"/>
        <v>2050</v>
      </c>
      <c r="I8298" s="13">
        <f>IND_SavePot!I8298*(1+HLOOKUP(LEFT(D8298,2),$M$9:$AF$15,MATCH(RIGHT(D8298,2),$M$9:$M$15,0),0))^($H8298-IND_SavePot!$H8298)</f>
        <v>1.9138161694131088E-3</v>
      </c>
      <c r="J8298" s="13">
        <f t="shared" si="411"/>
        <v>1.9138161694131088E-3</v>
      </c>
      <c r="K8298" s="2">
        <v>0</v>
      </c>
    </row>
    <row r="8299" spans="3:11">
      <c r="C8299" s="11" t="str">
        <f>IND_SavePot!C8299</f>
        <v>AGRAGEFFTF-82</v>
      </c>
      <c r="D8299" s="11" t="str">
        <f>IND_SavePot!D8299</f>
        <v>AGDTF</v>
      </c>
      <c r="E8299" s="10" t="str">
        <f t="shared" si="409"/>
        <v>AGDTF</v>
      </c>
      <c r="F8299" s="10" t="s">
        <v>10</v>
      </c>
      <c r="G8299" s="10" t="s">
        <v>11</v>
      </c>
      <c r="H8299" s="10">
        <f t="shared" si="410"/>
        <v>2050</v>
      </c>
      <c r="I8299" s="13">
        <f>IND_SavePot!I8299*(1+HLOOKUP(LEFT(D8299,2),$M$9:$AF$15,MATCH(RIGHT(D8299,2),$M$9:$M$15,0),0))^($H8299-IND_SavePot!$H8299)</f>
        <v>0</v>
      </c>
      <c r="J8299" s="13">
        <f t="shared" si="411"/>
        <v>0</v>
      </c>
      <c r="K8299" s="2">
        <v>0</v>
      </c>
    </row>
    <row r="8300" spans="3:11">
      <c r="C8300" s="11" t="str">
        <f>IND_SavePot!C8300</f>
        <v>AGRAGEFFPH-83</v>
      </c>
      <c r="D8300" s="11" t="str">
        <f>IND_SavePot!D8300</f>
        <v>AGDPH</v>
      </c>
      <c r="E8300" s="10" t="str">
        <f t="shared" si="409"/>
        <v>AGDPH</v>
      </c>
      <c r="F8300" s="10" t="s">
        <v>10</v>
      </c>
      <c r="G8300" s="10" t="s">
        <v>11</v>
      </c>
      <c r="H8300" s="10">
        <f t="shared" si="410"/>
        <v>2050</v>
      </c>
      <c r="I8300" s="13">
        <f>IND_SavePot!I8300*(1+HLOOKUP(LEFT(D8300,2),$M$9:$AF$15,MATCH(RIGHT(D8300,2),$M$9:$M$15,0),0))^($H8300-IND_SavePot!$H8300)</f>
        <v>7.2878448024536139E-3</v>
      </c>
      <c r="J8300" s="13">
        <f t="shared" si="411"/>
        <v>7.2878448024536139E-3</v>
      </c>
      <c r="K8300" s="2">
        <v>1</v>
      </c>
    </row>
    <row r="8301" spans="3:11">
      <c r="C8301" s="11" t="str">
        <f>IND_SavePot!C8301</f>
        <v>AGRAGEFFPH-83</v>
      </c>
      <c r="D8301" s="11" t="str">
        <f>IND_SavePot!D8301</f>
        <v>AGDPH</v>
      </c>
      <c r="E8301" s="10" t="str">
        <f t="shared" si="409"/>
        <v>AGDPH</v>
      </c>
      <c r="F8301" s="10" t="s">
        <v>10</v>
      </c>
      <c r="G8301" s="10" t="s">
        <v>11</v>
      </c>
      <c r="H8301" s="10">
        <f t="shared" si="410"/>
        <v>2050</v>
      </c>
      <c r="I8301" s="13">
        <f>IND_SavePot!I8301*(1+HLOOKUP(LEFT(D8301,2),$M$9:$AF$15,MATCH(RIGHT(D8301,2),$M$9:$M$15,0),0))^($H8301-IND_SavePot!$H8301)</f>
        <v>7.2878448024536139E-3</v>
      </c>
      <c r="J8301" s="13">
        <f t="shared" si="411"/>
        <v>7.2878448024536139E-3</v>
      </c>
      <c r="K8301" s="2">
        <v>5</v>
      </c>
    </row>
    <row r="8302" spans="3:11">
      <c r="C8302" s="11" t="str">
        <f>IND_SavePot!C8302</f>
        <v>AGRAGEFFSH-83</v>
      </c>
      <c r="D8302" s="11" t="str">
        <f>IND_SavePot!D8302</f>
        <v>AGDSH</v>
      </c>
      <c r="E8302" s="10" t="str">
        <f t="shared" si="409"/>
        <v>AGDSH</v>
      </c>
      <c r="F8302" s="10" t="s">
        <v>10</v>
      </c>
      <c r="G8302" s="10" t="s">
        <v>11</v>
      </c>
      <c r="H8302" s="10">
        <f t="shared" si="410"/>
        <v>2050</v>
      </c>
      <c r="I8302" s="13">
        <f>IND_SavePot!I8302*(1+HLOOKUP(LEFT(D8302,2),$M$9:$AF$15,MATCH(RIGHT(D8302,2),$M$9:$M$15,0),0))^($H8302-IND_SavePot!$H8302)</f>
        <v>1.0867513435214103E-2</v>
      </c>
      <c r="J8302" s="13">
        <f t="shared" si="411"/>
        <v>1.0867513435214103E-2</v>
      </c>
      <c r="K8302" s="2">
        <v>0</v>
      </c>
    </row>
    <row r="8303" spans="3:11">
      <c r="C8303" s="11" t="str">
        <f>IND_SavePot!C8303</f>
        <v>AGRAGEFFLA-83</v>
      </c>
      <c r="D8303" s="11" t="str">
        <f>IND_SavePot!D8303</f>
        <v>AGDLA</v>
      </c>
      <c r="E8303" s="10" t="str">
        <f t="shared" si="409"/>
        <v>AGDLA</v>
      </c>
      <c r="F8303" s="10" t="s">
        <v>10</v>
      </c>
      <c r="G8303" s="10" t="s">
        <v>11</v>
      </c>
      <c r="H8303" s="10">
        <f t="shared" si="410"/>
        <v>2050</v>
      </c>
      <c r="I8303" s="13">
        <f>IND_SavePot!I8303*(1+HLOOKUP(LEFT(D8303,2),$M$9:$AF$15,MATCH(RIGHT(D8303,2),$M$9:$M$15,0),0))^($H8303-IND_SavePot!$H8303)</f>
        <v>8.9010915028151939E-3</v>
      </c>
      <c r="J8303" s="13">
        <f t="shared" si="411"/>
        <v>8.9010915028151939E-3</v>
      </c>
      <c r="K8303" s="2">
        <v>0</v>
      </c>
    </row>
    <row r="8304" spans="3:11">
      <c r="C8304" s="11" t="str">
        <f>IND_SavePot!C8304</f>
        <v>AGRAGEFFEM-83</v>
      </c>
      <c r="D8304" s="11" t="str">
        <f>IND_SavePot!D8304</f>
        <v>AGDEM</v>
      </c>
      <c r="E8304" s="10" t="str">
        <f t="shared" si="409"/>
        <v>AGDEM</v>
      </c>
      <c r="F8304" s="10" t="s">
        <v>10</v>
      </c>
      <c r="G8304" s="10" t="s">
        <v>11</v>
      </c>
      <c r="H8304" s="10">
        <f t="shared" si="410"/>
        <v>2050</v>
      </c>
      <c r="I8304" s="13">
        <f>IND_SavePot!I8304*(1+HLOOKUP(LEFT(D8304,2),$M$9:$AF$15,MATCH(RIGHT(D8304,2),$M$9:$M$15,0),0))^($H8304-IND_SavePot!$H8304)</f>
        <v>1.9138161694131509E-3</v>
      </c>
      <c r="J8304" s="13">
        <f t="shared" si="411"/>
        <v>1.9138161694131509E-3</v>
      </c>
      <c r="K8304" s="2">
        <v>0</v>
      </c>
    </row>
    <row r="8305" spans="3:11">
      <c r="C8305" s="11" t="str">
        <f>IND_SavePot!C8305</f>
        <v>AGRAGEFFTF-83</v>
      </c>
      <c r="D8305" s="11" t="str">
        <f>IND_SavePot!D8305</f>
        <v>AGDTF</v>
      </c>
      <c r="E8305" s="10" t="str">
        <f t="shared" si="409"/>
        <v>AGDTF</v>
      </c>
      <c r="F8305" s="10" t="s">
        <v>10</v>
      </c>
      <c r="G8305" s="10" t="s">
        <v>11</v>
      </c>
      <c r="H8305" s="10">
        <f t="shared" si="410"/>
        <v>2050</v>
      </c>
      <c r="I8305" s="13">
        <f>IND_SavePot!I8305*(1+HLOOKUP(LEFT(D8305,2),$M$9:$AF$15,MATCH(RIGHT(D8305,2),$M$9:$M$15,0),0))^($H8305-IND_SavePot!$H8305)</f>
        <v>0</v>
      </c>
      <c r="J8305" s="13">
        <f t="shared" si="411"/>
        <v>0</v>
      </c>
      <c r="K8305" s="2">
        <v>0</v>
      </c>
    </row>
    <row r="8306" spans="3:11">
      <c r="C8306" s="11" t="str">
        <f>IND_SavePot!C8306</f>
        <v>AGRAGEFFPH-84</v>
      </c>
      <c r="D8306" s="11" t="str">
        <f>IND_SavePot!D8306</f>
        <v>AGDPH</v>
      </c>
      <c r="E8306" s="10" t="str">
        <f t="shared" si="409"/>
        <v>AGDPH</v>
      </c>
      <c r="F8306" s="10" t="s">
        <v>10</v>
      </c>
      <c r="G8306" s="10" t="s">
        <v>11</v>
      </c>
      <c r="H8306" s="10">
        <f t="shared" si="410"/>
        <v>2050</v>
      </c>
      <c r="I8306" s="13">
        <f>IND_SavePot!I8306*(1+HLOOKUP(LEFT(D8306,2),$M$9:$AF$15,MATCH(RIGHT(D8306,2),$M$9:$M$15,0),0))^($H8306-IND_SavePot!$H8306)</f>
        <v>7.2878448024535141E-3</v>
      </c>
      <c r="J8306" s="13">
        <f t="shared" si="411"/>
        <v>7.2878448024535141E-3</v>
      </c>
      <c r="K8306" s="2">
        <v>1</v>
      </c>
    </row>
    <row r="8307" spans="3:11">
      <c r="C8307" s="11" t="str">
        <f>IND_SavePot!C8307</f>
        <v>AGRAGEFFPH-84</v>
      </c>
      <c r="D8307" s="11" t="str">
        <f>IND_SavePot!D8307</f>
        <v>AGDPH</v>
      </c>
      <c r="E8307" s="10" t="str">
        <f t="shared" si="409"/>
        <v>AGDPH</v>
      </c>
      <c r="F8307" s="10" t="s">
        <v>10</v>
      </c>
      <c r="G8307" s="10" t="s">
        <v>11</v>
      </c>
      <c r="H8307" s="10">
        <f t="shared" si="410"/>
        <v>2050</v>
      </c>
      <c r="I8307" s="13">
        <f>IND_SavePot!I8307*(1+HLOOKUP(LEFT(D8307,2),$M$9:$AF$15,MATCH(RIGHT(D8307,2),$M$9:$M$15,0),0))^($H8307-IND_SavePot!$H8307)</f>
        <v>7.2878448024535141E-3</v>
      </c>
      <c r="J8307" s="13">
        <f t="shared" si="411"/>
        <v>7.2878448024535141E-3</v>
      </c>
      <c r="K8307" s="2">
        <v>5</v>
      </c>
    </row>
    <row r="8308" spans="3:11">
      <c r="C8308" s="11" t="str">
        <f>IND_SavePot!C8308</f>
        <v>AGRAGEFFSH-84</v>
      </c>
      <c r="D8308" s="11" t="str">
        <f>IND_SavePot!D8308</f>
        <v>AGDSH</v>
      </c>
      <c r="E8308" s="10" t="str">
        <f t="shared" si="409"/>
        <v>AGDSH</v>
      </c>
      <c r="F8308" s="10" t="s">
        <v>10</v>
      </c>
      <c r="G8308" s="10" t="s">
        <v>11</v>
      </c>
      <c r="H8308" s="10">
        <f t="shared" si="410"/>
        <v>2050</v>
      </c>
      <c r="I8308" s="13">
        <f>IND_SavePot!I8308*(1+HLOOKUP(LEFT(D8308,2),$M$9:$AF$15,MATCH(RIGHT(D8308,2),$M$9:$M$15,0),0))^($H8308-IND_SavePot!$H8308)</f>
        <v>1.0867513435213829E-2</v>
      </c>
      <c r="J8308" s="13">
        <f t="shared" si="411"/>
        <v>1.0867513435213829E-2</v>
      </c>
      <c r="K8308" s="2">
        <v>0</v>
      </c>
    </row>
    <row r="8309" spans="3:11">
      <c r="C8309" s="11" t="str">
        <f>IND_SavePot!C8309</f>
        <v>AGRAGEFFLA-84</v>
      </c>
      <c r="D8309" s="11" t="str">
        <f>IND_SavePot!D8309</f>
        <v>AGDLA</v>
      </c>
      <c r="E8309" s="10" t="str">
        <f t="shared" si="409"/>
        <v>AGDLA</v>
      </c>
      <c r="F8309" s="10" t="s">
        <v>10</v>
      </c>
      <c r="G8309" s="10" t="s">
        <v>11</v>
      </c>
      <c r="H8309" s="10">
        <f t="shared" si="410"/>
        <v>2050</v>
      </c>
      <c r="I8309" s="13">
        <f>IND_SavePot!I8309*(1+HLOOKUP(LEFT(D8309,2),$M$9:$AF$15,MATCH(RIGHT(D8309,2),$M$9:$M$15,0),0))^($H8309-IND_SavePot!$H8309)</f>
        <v>8.9010915028149128E-3</v>
      </c>
      <c r="J8309" s="13">
        <f t="shared" si="411"/>
        <v>8.9010915028149128E-3</v>
      </c>
      <c r="K8309" s="2">
        <v>0</v>
      </c>
    </row>
    <row r="8310" spans="3:11">
      <c r="C8310" s="11" t="str">
        <f>IND_SavePot!C8310</f>
        <v>AGRAGEFFEM-84</v>
      </c>
      <c r="D8310" s="11" t="str">
        <f>IND_SavePot!D8310</f>
        <v>AGDEM</v>
      </c>
      <c r="E8310" s="10" t="str">
        <f t="shared" si="409"/>
        <v>AGDEM</v>
      </c>
      <c r="F8310" s="10" t="s">
        <v>10</v>
      </c>
      <c r="G8310" s="10" t="s">
        <v>11</v>
      </c>
      <c r="H8310" s="10">
        <f t="shared" si="410"/>
        <v>2050</v>
      </c>
      <c r="I8310" s="13">
        <f>IND_SavePot!I8310*(1+HLOOKUP(LEFT(D8310,2),$M$9:$AF$15,MATCH(RIGHT(D8310,2),$M$9:$M$15,0),0))^($H8310-IND_SavePot!$H8310)</f>
        <v>1.9138161694130669E-3</v>
      </c>
      <c r="J8310" s="13">
        <f t="shared" si="411"/>
        <v>1.9138161694130669E-3</v>
      </c>
      <c r="K8310" s="2">
        <v>0</v>
      </c>
    </row>
    <row r="8311" spans="3:11">
      <c r="C8311" s="11" t="str">
        <f>IND_SavePot!C8311</f>
        <v>AGRAGEFFTF-84</v>
      </c>
      <c r="D8311" s="11" t="str">
        <f>IND_SavePot!D8311</f>
        <v>AGDTF</v>
      </c>
      <c r="E8311" s="10" t="str">
        <f t="shared" si="409"/>
        <v>AGDTF</v>
      </c>
      <c r="F8311" s="10" t="s">
        <v>10</v>
      </c>
      <c r="G8311" s="10" t="s">
        <v>11</v>
      </c>
      <c r="H8311" s="10">
        <f t="shared" si="410"/>
        <v>2050</v>
      </c>
      <c r="I8311" s="13">
        <f>IND_SavePot!I8311*(1+HLOOKUP(LEFT(D8311,2),$M$9:$AF$15,MATCH(RIGHT(D8311,2),$M$9:$M$15,0),0))^($H8311-IND_SavePot!$H8311)</f>
        <v>0</v>
      </c>
      <c r="J8311" s="13">
        <f t="shared" si="411"/>
        <v>0</v>
      </c>
      <c r="K8311" s="2">
        <v>0</v>
      </c>
    </row>
    <row r="8312" spans="3:11">
      <c r="C8312" s="11" t="str">
        <f>IND_SavePot!C8312</f>
        <v>AGRAGEFFPH-85</v>
      </c>
      <c r="D8312" s="11" t="str">
        <f>IND_SavePot!D8312</f>
        <v>AGDPH</v>
      </c>
      <c r="E8312" s="10" t="str">
        <f t="shared" si="409"/>
        <v>AGDPH</v>
      </c>
      <c r="F8312" s="10" t="s">
        <v>10</v>
      </c>
      <c r="G8312" s="10" t="s">
        <v>11</v>
      </c>
      <c r="H8312" s="10">
        <f t="shared" si="410"/>
        <v>2050</v>
      </c>
      <c r="I8312" s="13">
        <f>IND_SavePot!I8312*(1+HLOOKUP(LEFT(D8312,2),$M$9:$AF$15,MATCH(RIGHT(D8312,2),$M$9:$M$15,0),0))^($H8312-IND_SavePot!$H8312)</f>
        <v>7.2878448024535141E-3</v>
      </c>
      <c r="J8312" s="13">
        <f t="shared" si="411"/>
        <v>7.2878448024535141E-3</v>
      </c>
      <c r="K8312" s="2">
        <v>1</v>
      </c>
    </row>
    <row r="8313" spans="3:11">
      <c r="C8313" s="11" t="str">
        <f>IND_SavePot!C8313</f>
        <v>AGRAGEFFPH-85</v>
      </c>
      <c r="D8313" s="11" t="str">
        <f>IND_SavePot!D8313</f>
        <v>AGDPH</v>
      </c>
      <c r="E8313" s="10" t="str">
        <f t="shared" si="409"/>
        <v>AGDPH</v>
      </c>
      <c r="F8313" s="10" t="s">
        <v>10</v>
      </c>
      <c r="G8313" s="10" t="s">
        <v>11</v>
      </c>
      <c r="H8313" s="10">
        <f t="shared" si="410"/>
        <v>2050</v>
      </c>
      <c r="I8313" s="13">
        <f>IND_SavePot!I8313*(1+HLOOKUP(LEFT(D8313,2),$M$9:$AF$15,MATCH(RIGHT(D8313,2),$M$9:$M$15,0),0))^($H8313-IND_SavePot!$H8313)</f>
        <v>7.2878448024535141E-3</v>
      </c>
      <c r="J8313" s="13">
        <f t="shared" si="411"/>
        <v>7.2878448024535141E-3</v>
      </c>
      <c r="K8313" s="2">
        <v>5</v>
      </c>
    </row>
    <row r="8314" spans="3:11">
      <c r="C8314" s="11" t="str">
        <f>IND_SavePot!C8314</f>
        <v>AGRAGEFFSH-85</v>
      </c>
      <c r="D8314" s="11" t="str">
        <f>IND_SavePot!D8314</f>
        <v>AGDSH</v>
      </c>
      <c r="E8314" s="10" t="str">
        <f t="shared" si="409"/>
        <v>AGDSH</v>
      </c>
      <c r="F8314" s="10" t="s">
        <v>10</v>
      </c>
      <c r="G8314" s="10" t="s">
        <v>11</v>
      </c>
      <c r="H8314" s="10">
        <f t="shared" si="410"/>
        <v>2050</v>
      </c>
      <c r="I8314" s="13">
        <f>IND_SavePot!I8314*(1+HLOOKUP(LEFT(D8314,2),$M$9:$AF$15,MATCH(RIGHT(D8314,2),$M$9:$M$15,0),0))^($H8314-IND_SavePot!$H8314)</f>
        <v>1.0867513435213964E-2</v>
      </c>
      <c r="J8314" s="13">
        <f t="shared" si="411"/>
        <v>1.0867513435213964E-2</v>
      </c>
      <c r="K8314" s="2">
        <v>0</v>
      </c>
    </row>
    <row r="8315" spans="3:11">
      <c r="C8315" s="11" t="str">
        <f>IND_SavePot!C8315</f>
        <v>AGRAGEFFLA-85</v>
      </c>
      <c r="D8315" s="11" t="str">
        <f>IND_SavePot!D8315</f>
        <v>AGDLA</v>
      </c>
      <c r="E8315" s="10" t="str">
        <f t="shared" si="409"/>
        <v>AGDLA</v>
      </c>
      <c r="F8315" s="10" t="s">
        <v>10</v>
      </c>
      <c r="G8315" s="10" t="s">
        <v>11</v>
      </c>
      <c r="H8315" s="10">
        <f t="shared" si="410"/>
        <v>2050</v>
      </c>
      <c r="I8315" s="13">
        <f>IND_SavePot!I8315*(1+HLOOKUP(LEFT(D8315,2),$M$9:$AF$15,MATCH(RIGHT(D8315,2),$M$9:$M$15,0),0))^($H8315-IND_SavePot!$H8315)</f>
        <v>8.9010915028149128E-3</v>
      </c>
      <c r="J8315" s="13">
        <f t="shared" si="411"/>
        <v>8.9010915028149128E-3</v>
      </c>
      <c r="K8315" s="2">
        <v>0</v>
      </c>
    </row>
    <row r="8316" spans="3:11">
      <c r="C8316" s="11" t="str">
        <f>IND_SavePot!C8316</f>
        <v>AGRAGEFFEM-85</v>
      </c>
      <c r="D8316" s="11" t="str">
        <f>IND_SavePot!D8316</f>
        <v>AGDEM</v>
      </c>
      <c r="E8316" s="10" t="str">
        <f t="shared" si="409"/>
        <v>AGDEM</v>
      </c>
      <c r="F8316" s="10" t="s">
        <v>10</v>
      </c>
      <c r="G8316" s="10" t="s">
        <v>11</v>
      </c>
      <c r="H8316" s="10">
        <f t="shared" si="410"/>
        <v>2050</v>
      </c>
      <c r="I8316" s="13">
        <f>IND_SavePot!I8316*(1+HLOOKUP(LEFT(D8316,2),$M$9:$AF$15,MATCH(RIGHT(D8316,2),$M$9:$M$15,0),0))^($H8316-IND_SavePot!$H8316)</f>
        <v>1.9138161694130669E-3</v>
      </c>
      <c r="J8316" s="13">
        <f t="shared" si="411"/>
        <v>1.9138161694130669E-3</v>
      </c>
      <c r="K8316" s="2">
        <v>0</v>
      </c>
    </row>
    <row r="8317" spans="3:11">
      <c r="C8317" s="11" t="str">
        <f>IND_SavePot!C8317</f>
        <v>AGRAGEFFTF-85</v>
      </c>
      <c r="D8317" s="11" t="str">
        <f>IND_SavePot!D8317</f>
        <v>AGDTF</v>
      </c>
      <c r="E8317" s="10" t="str">
        <f t="shared" si="409"/>
        <v>AGDTF</v>
      </c>
      <c r="F8317" s="10" t="s">
        <v>10</v>
      </c>
      <c r="G8317" s="10" t="s">
        <v>11</v>
      </c>
      <c r="H8317" s="10">
        <f t="shared" si="410"/>
        <v>2050</v>
      </c>
      <c r="I8317" s="13">
        <f>IND_SavePot!I8317*(1+HLOOKUP(LEFT(D8317,2),$M$9:$AF$15,MATCH(RIGHT(D8317,2),$M$9:$M$15,0),0))^($H8317-IND_SavePot!$H8317)</f>
        <v>0</v>
      </c>
      <c r="J8317" s="13">
        <f t="shared" si="411"/>
        <v>0</v>
      </c>
      <c r="K8317" s="2">
        <v>0</v>
      </c>
    </row>
    <row r="8318" spans="3:11">
      <c r="C8318" s="11" t="str">
        <f>IND_SavePot!C8318</f>
        <v>AGRAGEFFPH-86</v>
      </c>
      <c r="D8318" s="11" t="str">
        <f>IND_SavePot!D8318</f>
        <v>AGDPH</v>
      </c>
      <c r="E8318" s="10" t="str">
        <f t="shared" si="409"/>
        <v>AGDPH</v>
      </c>
      <c r="F8318" s="10" t="s">
        <v>10</v>
      </c>
      <c r="G8318" s="10" t="s">
        <v>11</v>
      </c>
      <c r="H8318" s="10">
        <f t="shared" si="410"/>
        <v>2050</v>
      </c>
      <c r="I8318" s="13">
        <f>IND_SavePot!I8318*(1+HLOOKUP(LEFT(D8318,2),$M$9:$AF$15,MATCH(RIGHT(D8318,2),$M$9:$M$15,0),0))^($H8318-IND_SavePot!$H8318)</f>
        <v>7.2878448024535141E-3</v>
      </c>
      <c r="J8318" s="13">
        <f t="shared" si="411"/>
        <v>7.2878448024535141E-3</v>
      </c>
      <c r="K8318" s="2">
        <v>1</v>
      </c>
    </row>
    <row r="8319" spans="3:11">
      <c r="C8319" s="11" t="str">
        <f>IND_SavePot!C8319</f>
        <v>AGRAGEFFPH-86</v>
      </c>
      <c r="D8319" s="11" t="str">
        <f>IND_SavePot!D8319</f>
        <v>AGDPH</v>
      </c>
      <c r="E8319" s="10" t="str">
        <f t="shared" si="409"/>
        <v>AGDPH</v>
      </c>
      <c r="F8319" s="10" t="s">
        <v>10</v>
      </c>
      <c r="G8319" s="10" t="s">
        <v>11</v>
      </c>
      <c r="H8319" s="10">
        <f t="shared" si="410"/>
        <v>2050</v>
      </c>
      <c r="I8319" s="13">
        <f>IND_SavePot!I8319*(1+HLOOKUP(LEFT(D8319,2),$M$9:$AF$15,MATCH(RIGHT(D8319,2),$M$9:$M$15,0),0))^($H8319-IND_SavePot!$H8319)</f>
        <v>7.2878448024535141E-3</v>
      </c>
      <c r="J8319" s="13">
        <f t="shared" si="411"/>
        <v>7.2878448024535141E-3</v>
      </c>
      <c r="K8319" s="2">
        <v>5</v>
      </c>
    </row>
    <row r="8320" spans="3:11">
      <c r="C8320" s="11" t="str">
        <f>IND_SavePot!C8320</f>
        <v>AGRAGEFFSH-86</v>
      </c>
      <c r="D8320" s="11" t="str">
        <f>IND_SavePot!D8320</f>
        <v>AGDSH</v>
      </c>
      <c r="E8320" s="10" t="str">
        <f t="shared" ref="E8320:E8383" si="412">D8320</f>
        <v>AGDSH</v>
      </c>
      <c r="F8320" s="10" t="s">
        <v>10</v>
      </c>
      <c r="G8320" s="10" t="s">
        <v>11</v>
      </c>
      <c r="H8320" s="10">
        <f t="shared" ref="H8320:H8383" si="413">H8319</f>
        <v>2050</v>
      </c>
      <c r="I8320" s="13">
        <f>IND_SavePot!I8320*(1+HLOOKUP(LEFT(D8320,2),$M$9:$AF$15,MATCH(RIGHT(D8320,2),$M$9:$M$15,0),0))^($H8320-IND_SavePot!$H8320)</f>
        <v>1.0867513435213829E-2</v>
      </c>
      <c r="J8320" s="13">
        <f t="shared" ref="J8320:J8383" si="414">I8320</f>
        <v>1.0867513435213829E-2</v>
      </c>
      <c r="K8320" s="2">
        <v>0</v>
      </c>
    </row>
    <row r="8321" spans="3:11">
      <c r="C8321" s="11" t="str">
        <f>IND_SavePot!C8321</f>
        <v>AGRAGEFFLA-86</v>
      </c>
      <c r="D8321" s="11" t="str">
        <f>IND_SavePot!D8321</f>
        <v>AGDLA</v>
      </c>
      <c r="E8321" s="10" t="str">
        <f t="shared" si="412"/>
        <v>AGDLA</v>
      </c>
      <c r="F8321" s="10" t="s">
        <v>10</v>
      </c>
      <c r="G8321" s="10" t="s">
        <v>11</v>
      </c>
      <c r="H8321" s="10">
        <f t="shared" si="413"/>
        <v>2050</v>
      </c>
      <c r="I8321" s="13">
        <f>IND_SavePot!I8321*(1+HLOOKUP(LEFT(D8321,2),$M$9:$AF$15,MATCH(RIGHT(D8321,2),$M$9:$M$15,0),0))^($H8321-IND_SavePot!$H8321)</f>
        <v>8.9010915028151939E-3</v>
      </c>
      <c r="J8321" s="13">
        <f t="shared" si="414"/>
        <v>8.9010915028151939E-3</v>
      </c>
      <c r="K8321" s="2">
        <v>0</v>
      </c>
    </row>
    <row r="8322" spans="3:11">
      <c r="C8322" s="11" t="str">
        <f>IND_SavePot!C8322</f>
        <v>AGRAGEFFEM-86</v>
      </c>
      <c r="D8322" s="11" t="str">
        <f>IND_SavePot!D8322</f>
        <v>AGDEM</v>
      </c>
      <c r="E8322" s="10" t="str">
        <f t="shared" si="412"/>
        <v>AGDEM</v>
      </c>
      <c r="F8322" s="10" t="s">
        <v>10</v>
      </c>
      <c r="G8322" s="10" t="s">
        <v>11</v>
      </c>
      <c r="H8322" s="10">
        <f t="shared" si="413"/>
        <v>2050</v>
      </c>
      <c r="I8322" s="13">
        <f>IND_SavePot!I8322*(1+HLOOKUP(LEFT(D8322,2),$M$9:$AF$15,MATCH(RIGHT(D8322,2),$M$9:$M$15,0),0))^($H8322-IND_SavePot!$H8322)</f>
        <v>1.9138161694131088E-3</v>
      </c>
      <c r="J8322" s="13">
        <f t="shared" si="414"/>
        <v>1.9138161694131088E-3</v>
      </c>
      <c r="K8322" s="2">
        <v>0</v>
      </c>
    </row>
    <row r="8323" spans="3:11">
      <c r="C8323" s="11" t="str">
        <f>IND_SavePot!C8323</f>
        <v>AGRAGEFFTF-86</v>
      </c>
      <c r="D8323" s="11" t="str">
        <f>IND_SavePot!D8323</f>
        <v>AGDTF</v>
      </c>
      <c r="E8323" s="10" t="str">
        <f t="shared" si="412"/>
        <v>AGDTF</v>
      </c>
      <c r="F8323" s="10" t="s">
        <v>10</v>
      </c>
      <c r="G8323" s="10" t="s">
        <v>11</v>
      </c>
      <c r="H8323" s="10">
        <f t="shared" si="413"/>
        <v>2050</v>
      </c>
      <c r="I8323" s="13">
        <f>IND_SavePot!I8323*(1+HLOOKUP(LEFT(D8323,2),$M$9:$AF$15,MATCH(RIGHT(D8323,2),$M$9:$M$15,0),0))^($H8323-IND_SavePot!$H8323)</f>
        <v>0</v>
      </c>
      <c r="J8323" s="13">
        <f t="shared" si="414"/>
        <v>0</v>
      </c>
      <c r="K8323" s="2">
        <v>0</v>
      </c>
    </row>
    <row r="8324" spans="3:11">
      <c r="C8324" s="11" t="str">
        <f>IND_SavePot!C8324</f>
        <v>AGRAGEFFPH-87</v>
      </c>
      <c r="D8324" s="11" t="str">
        <f>IND_SavePot!D8324</f>
        <v>AGDPH</v>
      </c>
      <c r="E8324" s="10" t="str">
        <f t="shared" si="412"/>
        <v>AGDPH</v>
      </c>
      <c r="F8324" s="10" t="s">
        <v>10</v>
      </c>
      <c r="G8324" s="10" t="s">
        <v>11</v>
      </c>
      <c r="H8324" s="10">
        <f t="shared" si="413"/>
        <v>2050</v>
      </c>
      <c r="I8324" s="13">
        <f>IND_SavePot!I8324*(1+HLOOKUP(LEFT(D8324,2),$M$9:$AF$15,MATCH(RIGHT(D8324,2),$M$9:$M$15,0),0))^($H8324-IND_SavePot!$H8324)</f>
        <v>7.2878448024535141E-3</v>
      </c>
      <c r="J8324" s="13">
        <f t="shared" si="414"/>
        <v>7.2878448024535141E-3</v>
      </c>
      <c r="K8324" s="2">
        <v>1</v>
      </c>
    </row>
    <row r="8325" spans="3:11">
      <c r="C8325" s="11" t="str">
        <f>IND_SavePot!C8325</f>
        <v>AGRAGEFFPH-87</v>
      </c>
      <c r="D8325" s="11" t="str">
        <f>IND_SavePot!D8325</f>
        <v>AGDPH</v>
      </c>
      <c r="E8325" s="10" t="str">
        <f t="shared" si="412"/>
        <v>AGDPH</v>
      </c>
      <c r="F8325" s="10" t="s">
        <v>10</v>
      </c>
      <c r="G8325" s="10" t="s">
        <v>11</v>
      </c>
      <c r="H8325" s="10">
        <f t="shared" si="413"/>
        <v>2050</v>
      </c>
      <c r="I8325" s="13">
        <f>IND_SavePot!I8325*(1+HLOOKUP(LEFT(D8325,2),$M$9:$AF$15,MATCH(RIGHT(D8325,2),$M$9:$M$15,0),0))^($H8325-IND_SavePot!$H8325)</f>
        <v>7.2878448024535141E-3</v>
      </c>
      <c r="J8325" s="13">
        <f t="shared" si="414"/>
        <v>7.2878448024535141E-3</v>
      </c>
      <c r="K8325" s="2">
        <v>5</v>
      </c>
    </row>
    <row r="8326" spans="3:11">
      <c r="C8326" s="11" t="str">
        <f>IND_SavePot!C8326</f>
        <v>AGRAGEFFSH-87</v>
      </c>
      <c r="D8326" s="11" t="str">
        <f>IND_SavePot!D8326</f>
        <v>AGDSH</v>
      </c>
      <c r="E8326" s="10" t="str">
        <f t="shared" si="412"/>
        <v>AGDSH</v>
      </c>
      <c r="F8326" s="10" t="s">
        <v>10</v>
      </c>
      <c r="G8326" s="10" t="s">
        <v>11</v>
      </c>
      <c r="H8326" s="10">
        <f t="shared" si="413"/>
        <v>2050</v>
      </c>
      <c r="I8326" s="13">
        <f>IND_SavePot!I8326*(1+HLOOKUP(LEFT(D8326,2),$M$9:$AF$15,MATCH(RIGHT(D8326,2),$M$9:$M$15,0),0))^($H8326-IND_SavePot!$H8326)</f>
        <v>1.0867513435213964E-2</v>
      </c>
      <c r="J8326" s="13">
        <f t="shared" si="414"/>
        <v>1.0867513435213964E-2</v>
      </c>
      <c r="K8326" s="2">
        <v>0</v>
      </c>
    </row>
    <row r="8327" spans="3:11">
      <c r="C8327" s="11" t="str">
        <f>IND_SavePot!C8327</f>
        <v>AGRAGEFFLA-87</v>
      </c>
      <c r="D8327" s="11" t="str">
        <f>IND_SavePot!D8327</f>
        <v>AGDLA</v>
      </c>
      <c r="E8327" s="10" t="str">
        <f t="shared" si="412"/>
        <v>AGDLA</v>
      </c>
      <c r="F8327" s="10" t="s">
        <v>10</v>
      </c>
      <c r="G8327" s="10" t="s">
        <v>11</v>
      </c>
      <c r="H8327" s="10">
        <f t="shared" si="413"/>
        <v>2050</v>
      </c>
      <c r="I8327" s="13">
        <f>IND_SavePot!I8327*(1+HLOOKUP(LEFT(D8327,2),$M$9:$AF$15,MATCH(RIGHT(D8327,2),$M$9:$M$15,0),0))^($H8327-IND_SavePot!$H8327)</f>
        <v>8.9010915028149128E-3</v>
      </c>
      <c r="J8327" s="13">
        <f t="shared" si="414"/>
        <v>8.9010915028149128E-3</v>
      </c>
      <c r="K8327" s="2">
        <v>0</v>
      </c>
    </row>
    <row r="8328" spans="3:11">
      <c r="C8328" s="11" t="str">
        <f>IND_SavePot!C8328</f>
        <v>AGRAGEFFEM-87</v>
      </c>
      <c r="D8328" s="11" t="str">
        <f>IND_SavePot!D8328</f>
        <v>AGDEM</v>
      </c>
      <c r="E8328" s="10" t="str">
        <f t="shared" si="412"/>
        <v>AGDEM</v>
      </c>
      <c r="F8328" s="10" t="s">
        <v>10</v>
      </c>
      <c r="G8328" s="10" t="s">
        <v>11</v>
      </c>
      <c r="H8328" s="10">
        <f t="shared" si="413"/>
        <v>2050</v>
      </c>
      <c r="I8328" s="13">
        <f>IND_SavePot!I8328*(1+HLOOKUP(LEFT(D8328,2),$M$9:$AF$15,MATCH(RIGHT(D8328,2),$M$9:$M$15,0),0))^($H8328-IND_SavePot!$H8328)</f>
        <v>1.9138161694131088E-3</v>
      </c>
      <c r="J8328" s="13">
        <f t="shared" si="414"/>
        <v>1.9138161694131088E-3</v>
      </c>
      <c r="K8328" s="2">
        <v>0</v>
      </c>
    </row>
    <row r="8329" spans="3:11">
      <c r="C8329" s="11" t="str">
        <f>IND_SavePot!C8329</f>
        <v>AGRAGEFFTF-87</v>
      </c>
      <c r="D8329" s="11" t="str">
        <f>IND_SavePot!D8329</f>
        <v>AGDTF</v>
      </c>
      <c r="E8329" s="10" t="str">
        <f t="shared" si="412"/>
        <v>AGDTF</v>
      </c>
      <c r="F8329" s="10" t="s">
        <v>10</v>
      </c>
      <c r="G8329" s="10" t="s">
        <v>11</v>
      </c>
      <c r="H8329" s="10">
        <f t="shared" si="413"/>
        <v>2050</v>
      </c>
      <c r="I8329" s="13">
        <f>IND_SavePot!I8329*(1+HLOOKUP(LEFT(D8329,2),$M$9:$AF$15,MATCH(RIGHT(D8329,2),$M$9:$M$15,0),0))^($H8329-IND_SavePot!$H8329)</f>
        <v>0</v>
      </c>
      <c r="J8329" s="13">
        <f t="shared" si="414"/>
        <v>0</v>
      </c>
      <c r="K8329" s="2">
        <v>0</v>
      </c>
    </row>
    <row r="8330" spans="3:11">
      <c r="C8330" s="11" t="str">
        <f>IND_SavePot!C8330</f>
        <v>AGRAGEFFPH-88</v>
      </c>
      <c r="D8330" s="11" t="str">
        <f>IND_SavePot!D8330</f>
        <v>AGDPH</v>
      </c>
      <c r="E8330" s="10" t="str">
        <f t="shared" si="412"/>
        <v>AGDPH</v>
      </c>
      <c r="F8330" s="10" t="s">
        <v>10</v>
      </c>
      <c r="G8330" s="10" t="s">
        <v>11</v>
      </c>
      <c r="H8330" s="10">
        <f t="shared" si="413"/>
        <v>2050</v>
      </c>
      <c r="I8330" s="13">
        <f>IND_SavePot!I8330*(1+HLOOKUP(LEFT(D8330,2),$M$9:$AF$15,MATCH(RIGHT(D8330,2),$M$9:$M$15,0),0))^($H8330-IND_SavePot!$H8330)</f>
        <v>7.2878448024536139E-3</v>
      </c>
      <c r="J8330" s="13">
        <f t="shared" si="414"/>
        <v>7.2878448024536139E-3</v>
      </c>
      <c r="K8330" s="2">
        <v>1</v>
      </c>
    </row>
    <row r="8331" spans="3:11">
      <c r="C8331" s="11" t="str">
        <f>IND_SavePot!C8331</f>
        <v>AGRAGEFFPH-88</v>
      </c>
      <c r="D8331" s="11" t="str">
        <f>IND_SavePot!D8331</f>
        <v>AGDPH</v>
      </c>
      <c r="E8331" s="10" t="str">
        <f t="shared" si="412"/>
        <v>AGDPH</v>
      </c>
      <c r="F8331" s="10" t="s">
        <v>10</v>
      </c>
      <c r="G8331" s="10" t="s">
        <v>11</v>
      </c>
      <c r="H8331" s="10">
        <f t="shared" si="413"/>
        <v>2050</v>
      </c>
      <c r="I8331" s="13">
        <f>IND_SavePot!I8331*(1+HLOOKUP(LEFT(D8331,2),$M$9:$AF$15,MATCH(RIGHT(D8331,2),$M$9:$M$15,0),0))^($H8331-IND_SavePot!$H8331)</f>
        <v>7.2878448024536139E-3</v>
      </c>
      <c r="J8331" s="13">
        <f t="shared" si="414"/>
        <v>7.2878448024536139E-3</v>
      </c>
      <c r="K8331" s="2">
        <v>5</v>
      </c>
    </row>
    <row r="8332" spans="3:11">
      <c r="C8332" s="11" t="str">
        <f>IND_SavePot!C8332</f>
        <v>AGRAGEFFSH-88</v>
      </c>
      <c r="D8332" s="11" t="str">
        <f>IND_SavePot!D8332</f>
        <v>AGDSH</v>
      </c>
      <c r="E8332" s="10" t="str">
        <f t="shared" si="412"/>
        <v>AGDSH</v>
      </c>
      <c r="F8332" s="10" t="s">
        <v>10</v>
      </c>
      <c r="G8332" s="10" t="s">
        <v>11</v>
      </c>
      <c r="H8332" s="10">
        <f t="shared" si="413"/>
        <v>2050</v>
      </c>
      <c r="I8332" s="13">
        <f>IND_SavePot!I8332*(1+HLOOKUP(LEFT(D8332,2),$M$9:$AF$15,MATCH(RIGHT(D8332,2),$M$9:$M$15,0),0))^($H8332-IND_SavePot!$H8332)</f>
        <v>1.0867513435213964E-2</v>
      </c>
      <c r="J8332" s="13">
        <f t="shared" si="414"/>
        <v>1.0867513435213964E-2</v>
      </c>
      <c r="K8332" s="2">
        <v>0</v>
      </c>
    </row>
    <row r="8333" spans="3:11">
      <c r="C8333" s="11" t="str">
        <f>IND_SavePot!C8333</f>
        <v>AGRAGEFFLA-88</v>
      </c>
      <c r="D8333" s="11" t="str">
        <f>IND_SavePot!D8333</f>
        <v>AGDLA</v>
      </c>
      <c r="E8333" s="10" t="str">
        <f t="shared" si="412"/>
        <v>AGDLA</v>
      </c>
      <c r="F8333" s="10" t="s">
        <v>10</v>
      </c>
      <c r="G8333" s="10" t="s">
        <v>11</v>
      </c>
      <c r="H8333" s="10">
        <f t="shared" si="413"/>
        <v>2050</v>
      </c>
      <c r="I8333" s="13">
        <f>IND_SavePot!I8333*(1+HLOOKUP(LEFT(D8333,2),$M$9:$AF$15,MATCH(RIGHT(D8333,2),$M$9:$M$15,0),0))^($H8333-IND_SavePot!$H8333)</f>
        <v>8.9010915028149128E-3</v>
      </c>
      <c r="J8333" s="13">
        <f t="shared" si="414"/>
        <v>8.9010915028149128E-3</v>
      </c>
      <c r="K8333" s="2">
        <v>0</v>
      </c>
    </row>
    <row r="8334" spans="3:11">
      <c r="C8334" s="11" t="str">
        <f>IND_SavePot!C8334</f>
        <v>AGRAGEFFEM-88</v>
      </c>
      <c r="D8334" s="11" t="str">
        <f>IND_SavePot!D8334</f>
        <v>AGDEM</v>
      </c>
      <c r="E8334" s="10" t="str">
        <f t="shared" si="412"/>
        <v>AGDEM</v>
      </c>
      <c r="F8334" s="10" t="s">
        <v>10</v>
      </c>
      <c r="G8334" s="10" t="s">
        <v>11</v>
      </c>
      <c r="H8334" s="10">
        <f t="shared" si="413"/>
        <v>2050</v>
      </c>
      <c r="I8334" s="13">
        <f>IND_SavePot!I8334*(1+HLOOKUP(LEFT(D8334,2),$M$9:$AF$15,MATCH(RIGHT(D8334,2),$M$9:$M$15,0),0))^($H8334-IND_SavePot!$H8334)</f>
        <v>1.9138161694131088E-3</v>
      </c>
      <c r="J8334" s="13">
        <f t="shared" si="414"/>
        <v>1.9138161694131088E-3</v>
      </c>
      <c r="K8334" s="2">
        <v>0</v>
      </c>
    </row>
    <row r="8335" spans="3:11">
      <c r="C8335" s="11" t="str">
        <f>IND_SavePot!C8335</f>
        <v>AGRAGEFFTF-88</v>
      </c>
      <c r="D8335" s="11" t="str">
        <f>IND_SavePot!D8335</f>
        <v>AGDTF</v>
      </c>
      <c r="E8335" s="10" t="str">
        <f t="shared" si="412"/>
        <v>AGDTF</v>
      </c>
      <c r="F8335" s="10" t="s">
        <v>10</v>
      </c>
      <c r="G8335" s="10" t="s">
        <v>11</v>
      </c>
      <c r="H8335" s="10">
        <f t="shared" si="413"/>
        <v>2050</v>
      </c>
      <c r="I8335" s="13">
        <f>IND_SavePot!I8335*(1+HLOOKUP(LEFT(D8335,2),$M$9:$AF$15,MATCH(RIGHT(D8335,2),$M$9:$M$15,0),0))^($H8335-IND_SavePot!$H8335)</f>
        <v>0</v>
      </c>
      <c r="J8335" s="13">
        <f t="shared" si="414"/>
        <v>0</v>
      </c>
      <c r="K8335" s="2">
        <v>0</v>
      </c>
    </row>
    <row r="8336" spans="3:11">
      <c r="C8336" s="11" t="str">
        <f>IND_SavePot!C8336</f>
        <v>AGRAGEFFPH-89</v>
      </c>
      <c r="D8336" s="11" t="str">
        <f>IND_SavePot!D8336</f>
        <v>AGDPH</v>
      </c>
      <c r="E8336" s="10" t="str">
        <f t="shared" si="412"/>
        <v>AGDPH</v>
      </c>
      <c r="F8336" s="10" t="s">
        <v>10</v>
      </c>
      <c r="G8336" s="10" t="s">
        <v>11</v>
      </c>
      <c r="H8336" s="10">
        <f t="shared" si="413"/>
        <v>2050</v>
      </c>
      <c r="I8336" s="13">
        <f>IND_SavePot!I8336*(1+HLOOKUP(LEFT(D8336,2),$M$9:$AF$15,MATCH(RIGHT(D8336,2),$M$9:$M$15,0),0))^($H8336-IND_SavePot!$H8336)</f>
        <v>7.2878448024535141E-3</v>
      </c>
      <c r="J8336" s="13">
        <f t="shared" si="414"/>
        <v>7.2878448024535141E-3</v>
      </c>
      <c r="K8336" s="2">
        <v>1</v>
      </c>
    </row>
    <row r="8337" spans="3:11">
      <c r="C8337" s="11" t="str">
        <f>IND_SavePot!C8337</f>
        <v>AGRAGEFFPH-89</v>
      </c>
      <c r="D8337" s="11" t="str">
        <f>IND_SavePot!D8337</f>
        <v>AGDPH</v>
      </c>
      <c r="E8337" s="10" t="str">
        <f t="shared" si="412"/>
        <v>AGDPH</v>
      </c>
      <c r="F8337" s="10" t="s">
        <v>10</v>
      </c>
      <c r="G8337" s="10" t="s">
        <v>11</v>
      </c>
      <c r="H8337" s="10">
        <f t="shared" si="413"/>
        <v>2050</v>
      </c>
      <c r="I8337" s="13">
        <f>IND_SavePot!I8337*(1+HLOOKUP(LEFT(D8337,2),$M$9:$AF$15,MATCH(RIGHT(D8337,2),$M$9:$M$15,0),0))^($H8337-IND_SavePot!$H8337)</f>
        <v>7.2878448024535141E-3</v>
      </c>
      <c r="J8337" s="13">
        <f t="shared" si="414"/>
        <v>7.2878448024535141E-3</v>
      </c>
      <c r="K8337" s="2">
        <v>5</v>
      </c>
    </row>
    <row r="8338" spans="3:11">
      <c r="C8338" s="11" t="str">
        <f>IND_SavePot!C8338</f>
        <v>AGRAGEFFSH-89</v>
      </c>
      <c r="D8338" s="11" t="str">
        <f>IND_SavePot!D8338</f>
        <v>AGDSH</v>
      </c>
      <c r="E8338" s="10" t="str">
        <f t="shared" si="412"/>
        <v>AGDSH</v>
      </c>
      <c r="F8338" s="10" t="s">
        <v>10</v>
      </c>
      <c r="G8338" s="10" t="s">
        <v>11</v>
      </c>
      <c r="H8338" s="10">
        <f t="shared" si="413"/>
        <v>2050</v>
      </c>
      <c r="I8338" s="13">
        <f>IND_SavePot!I8338*(1+HLOOKUP(LEFT(D8338,2),$M$9:$AF$15,MATCH(RIGHT(D8338,2),$M$9:$M$15,0),0))^($H8338-IND_SavePot!$H8338)</f>
        <v>1.0867513435213964E-2</v>
      </c>
      <c r="J8338" s="13">
        <f t="shared" si="414"/>
        <v>1.0867513435213964E-2</v>
      </c>
      <c r="K8338" s="2">
        <v>0</v>
      </c>
    </row>
    <row r="8339" spans="3:11">
      <c r="C8339" s="11" t="str">
        <f>IND_SavePot!C8339</f>
        <v>AGRAGEFFLA-89</v>
      </c>
      <c r="D8339" s="11" t="str">
        <f>IND_SavePot!D8339</f>
        <v>AGDLA</v>
      </c>
      <c r="E8339" s="10" t="str">
        <f t="shared" si="412"/>
        <v>AGDLA</v>
      </c>
      <c r="F8339" s="10" t="s">
        <v>10</v>
      </c>
      <c r="G8339" s="10" t="s">
        <v>11</v>
      </c>
      <c r="H8339" s="10">
        <f t="shared" si="413"/>
        <v>2050</v>
      </c>
      <c r="I8339" s="13">
        <f>IND_SavePot!I8339*(1+HLOOKUP(LEFT(D8339,2),$M$9:$AF$15,MATCH(RIGHT(D8339,2),$M$9:$M$15,0),0))^($H8339-IND_SavePot!$H8339)</f>
        <v>8.9010915028149128E-3</v>
      </c>
      <c r="J8339" s="13">
        <f t="shared" si="414"/>
        <v>8.9010915028149128E-3</v>
      </c>
      <c r="K8339" s="2">
        <v>0</v>
      </c>
    </row>
    <row r="8340" spans="3:11">
      <c r="C8340" s="11" t="str">
        <f>IND_SavePot!C8340</f>
        <v>AGRAGEFFEM-89</v>
      </c>
      <c r="D8340" s="11" t="str">
        <f>IND_SavePot!D8340</f>
        <v>AGDEM</v>
      </c>
      <c r="E8340" s="10" t="str">
        <f t="shared" si="412"/>
        <v>AGDEM</v>
      </c>
      <c r="F8340" s="10" t="s">
        <v>10</v>
      </c>
      <c r="G8340" s="10" t="s">
        <v>11</v>
      </c>
      <c r="H8340" s="10">
        <f t="shared" si="413"/>
        <v>2050</v>
      </c>
      <c r="I8340" s="13">
        <f>IND_SavePot!I8340*(1+HLOOKUP(LEFT(D8340,2),$M$9:$AF$15,MATCH(RIGHT(D8340,2),$M$9:$M$15,0),0))^($H8340-IND_SavePot!$H8340)</f>
        <v>1.9138161694131088E-3</v>
      </c>
      <c r="J8340" s="13">
        <f t="shared" si="414"/>
        <v>1.9138161694131088E-3</v>
      </c>
      <c r="K8340" s="2">
        <v>0</v>
      </c>
    </row>
    <row r="8341" spans="3:11">
      <c r="C8341" s="11" t="str">
        <f>IND_SavePot!C8341</f>
        <v>AGRAGEFFTF-89</v>
      </c>
      <c r="D8341" s="11" t="str">
        <f>IND_SavePot!D8341</f>
        <v>AGDTF</v>
      </c>
      <c r="E8341" s="10" t="str">
        <f t="shared" si="412"/>
        <v>AGDTF</v>
      </c>
      <c r="F8341" s="10" t="s">
        <v>10</v>
      </c>
      <c r="G8341" s="10" t="s">
        <v>11</v>
      </c>
      <c r="H8341" s="10">
        <f t="shared" si="413"/>
        <v>2050</v>
      </c>
      <c r="I8341" s="13">
        <f>IND_SavePot!I8341*(1+HLOOKUP(LEFT(D8341,2),$M$9:$AF$15,MATCH(RIGHT(D8341,2),$M$9:$M$15,0),0))^($H8341-IND_SavePot!$H8341)</f>
        <v>0</v>
      </c>
      <c r="J8341" s="13">
        <f t="shared" si="414"/>
        <v>0</v>
      </c>
      <c r="K8341" s="2">
        <v>0</v>
      </c>
    </row>
    <row r="8342" spans="3:11">
      <c r="C8342" s="11" t="str">
        <f>IND_SavePot!C8342</f>
        <v>AGRAGEFFPH-90</v>
      </c>
      <c r="D8342" s="11" t="str">
        <f>IND_SavePot!D8342</f>
        <v>AGDPH</v>
      </c>
      <c r="E8342" s="10" t="str">
        <f t="shared" si="412"/>
        <v>AGDPH</v>
      </c>
      <c r="F8342" s="10" t="s">
        <v>10</v>
      </c>
      <c r="G8342" s="10" t="s">
        <v>11</v>
      </c>
      <c r="H8342" s="10">
        <f t="shared" si="413"/>
        <v>2050</v>
      </c>
      <c r="I8342" s="13">
        <f>IND_SavePot!I8342*(1+HLOOKUP(LEFT(D8342,2),$M$9:$AF$15,MATCH(RIGHT(D8342,2),$M$9:$M$15,0),0))^($H8342-IND_SavePot!$H8342)</f>
        <v>7.2878448024535141E-3</v>
      </c>
      <c r="J8342" s="13">
        <f t="shared" si="414"/>
        <v>7.2878448024535141E-3</v>
      </c>
      <c r="K8342" s="2">
        <v>1</v>
      </c>
    </row>
    <row r="8343" spans="3:11">
      <c r="C8343" s="11" t="str">
        <f>IND_SavePot!C8343</f>
        <v>AGRAGEFFPH-90</v>
      </c>
      <c r="D8343" s="11" t="str">
        <f>IND_SavePot!D8343</f>
        <v>AGDPH</v>
      </c>
      <c r="E8343" s="10" t="str">
        <f t="shared" si="412"/>
        <v>AGDPH</v>
      </c>
      <c r="F8343" s="10" t="s">
        <v>10</v>
      </c>
      <c r="G8343" s="10" t="s">
        <v>11</v>
      </c>
      <c r="H8343" s="10">
        <f t="shared" si="413"/>
        <v>2050</v>
      </c>
      <c r="I8343" s="13">
        <f>IND_SavePot!I8343*(1+HLOOKUP(LEFT(D8343,2),$M$9:$AF$15,MATCH(RIGHT(D8343,2),$M$9:$M$15,0),0))^($H8343-IND_SavePot!$H8343)</f>
        <v>7.2878448024535141E-3</v>
      </c>
      <c r="J8343" s="13">
        <f t="shared" si="414"/>
        <v>7.2878448024535141E-3</v>
      </c>
      <c r="K8343" s="2">
        <v>5</v>
      </c>
    </row>
    <row r="8344" spans="3:11">
      <c r="C8344" s="11" t="str">
        <f>IND_SavePot!C8344</f>
        <v>AGRAGEFFSH-90</v>
      </c>
      <c r="D8344" s="11" t="str">
        <f>IND_SavePot!D8344</f>
        <v>AGDSH</v>
      </c>
      <c r="E8344" s="10" t="str">
        <f t="shared" si="412"/>
        <v>AGDSH</v>
      </c>
      <c r="F8344" s="10" t="s">
        <v>10</v>
      </c>
      <c r="G8344" s="10" t="s">
        <v>11</v>
      </c>
      <c r="H8344" s="10">
        <f t="shared" si="413"/>
        <v>2050</v>
      </c>
      <c r="I8344" s="13">
        <f>IND_SavePot!I8344*(1+HLOOKUP(LEFT(D8344,2),$M$9:$AF$15,MATCH(RIGHT(D8344,2),$M$9:$M$15,0),0))^($H8344-IND_SavePot!$H8344)</f>
        <v>1.0867513435213829E-2</v>
      </c>
      <c r="J8344" s="13">
        <f t="shared" si="414"/>
        <v>1.0867513435213829E-2</v>
      </c>
      <c r="K8344" s="2">
        <v>0</v>
      </c>
    </row>
    <row r="8345" spans="3:11">
      <c r="C8345" s="11" t="str">
        <f>IND_SavePot!C8345</f>
        <v>AGRAGEFFLA-90</v>
      </c>
      <c r="D8345" s="11" t="str">
        <f>IND_SavePot!D8345</f>
        <v>AGDLA</v>
      </c>
      <c r="E8345" s="10" t="str">
        <f t="shared" si="412"/>
        <v>AGDLA</v>
      </c>
      <c r="F8345" s="10" t="s">
        <v>10</v>
      </c>
      <c r="G8345" s="10" t="s">
        <v>11</v>
      </c>
      <c r="H8345" s="10">
        <f t="shared" si="413"/>
        <v>2050</v>
      </c>
      <c r="I8345" s="13">
        <f>IND_SavePot!I8345*(1+HLOOKUP(LEFT(D8345,2),$M$9:$AF$15,MATCH(RIGHT(D8345,2),$M$9:$M$15,0),0))^($H8345-IND_SavePot!$H8345)</f>
        <v>8.9010915028151939E-3</v>
      </c>
      <c r="J8345" s="13">
        <f t="shared" si="414"/>
        <v>8.9010915028151939E-3</v>
      </c>
      <c r="K8345" s="2">
        <v>0</v>
      </c>
    </row>
    <row r="8346" spans="3:11">
      <c r="C8346" s="11" t="str">
        <f>IND_SavePot!C8346</f>
        <v>AGRAGEFFEM-90</v>
      </c>
      <c r="D8346" s="11" t="str">
        <f>IND_SavePot!D8346</f>
        <v>AGDEM</v>
      </c>
      <c r="E8346" s="10" t="str">
        <f t="shared" si="412"/>
        <v>AGDEM</v>
      </c>
      <c r="F8346" s="10" t="s">
        <v>10</v>
      </c>
      <c r="G8346" s="10" t="s">
        <v>11</v>
      </c>
      <c r="H8346" s="10">
        <f t="shared" si="413"/>
        <v>2050</v>
      </c>
      <c r="I8346" s="13">
        <f>IND_SavePot!I8346*(1+HLOOKUP(LEFT(D8346,2),$M$9:$AF$15,MATCH(RIGHT(D8346,2),$M$9:$M$15,0),0))^($H8346-IND_SavePot!$H8346)</f>
        <v>1.9138161694131088E-3</v>
      </c>
      <c r="J8346" s="13">
        <f t="shared" si="414"/>
        <v>1.9138161694131088E-3</v>
      </c>
      <c r="K8346" s="2">
        <v>0</v>
      </c>
    </row>
    <row r="8347" spans="3:11">
      <c r="C8347" s="11" t="str">
        <f>IND_SavePot!C8347</f>
        <v>AGRAGEFFTF-90</v>
      </c>
      <c r="D8347" s="11" t="str">
        <f>IND_SavePot!D8347</f>
        <v>AGDTF</v>
      </c>
      <c r="E8347" s="10" t="str">
        <f t="shared" si="412"/>
        <v>AGDTF</v>
      </c>
      <c r="F8347" s="10" t="s">
        <v>10</v>
      </c>
      <c r="G8347" s="10" t="s">
        <v>11</v>
      </c>
      <c r="H8347" s="10">
        <f t="shared" si="413"/>
        <v>2050</v>
      </c>
      <c r="I8347" s="13">
        <f>IND_SavePot!I8347*(1+HLOOKUP(LEFT(D8347,2),$M$9:$AF$15,MATCH(RIGHT(D8347,2),$M$9:$M$15,0),0))^($H8347-IND_SavePot!$H8347)</f>
        <v>0</v>
      </c>
      <c r="J8347" s="13">
        <f t="shared" si="414"/>
        <v>0</v>
      </c>
      <c r="K8347" s="2">
        <v>0</v>
      </c>
    </row>
    <row r="8348" spans="3:11">
      <c r="C8348" s="11" t="str">
        <f>IND_SavePot!C8348</f>
        <v>AGRAGEFFPH-91</v>
      </c>
      <c r="D8348" s="11" t="str">
        <f>IND_SavePot!D8348</f>
        <v>AGDPH</v>
      </c>
      <c r="E8348" s="10" t="str">
        <f t="shared" si="412"/>
        <v>AGDPH</v>
      </c>
      <c r="F8348" s="10" t="s">
        <v>10</v>
      </c>
      <c r="G8348" s="10" t="s">
        <v>11</v>
      </c>
      <c r="H8348" s="10">
        <f t="shared" si="413"/>
        <v>2050</v>
      </c>
      <c r="I8348" s="13">
        <f>IND_SavePot!I8348*(1+HLOOKUP(LEFT(D8348,2),$M$9:$AF$15,MATCH(RIGHT(D8348,2),$M$9:$M$15,0),0))^($H8348-IND_SavePot!$H8348)</f>
        <v>7.2878448024535141E-3</v>
      </c>
      <c r="J8348" s="13">
        <f t="shared" si="414"/>
        <v>7.2878448024535141E-3</v>
      </c>
      <c r="K8348" s="2">
        <v>0</v>
      </c>
    </row>
    <row r="8349" spans="3:11">
      <c r="C8349" s="11" t="str">
        <f>IND_SavePot!C8349</f>
        <v>AGRAGEFFPH-91</v>
      </c>
      <c r="D8349" s="11" t="str">
        <f>IND_SavePot!D8349</f>
        <v>AGDPH</v>
      </c>
      <c r="E8349" s="10" t="str">
        <f t="shared" si="412"/>
        <v>AGDPH</v>
      </c>
      <c r="F8349" s="10" t="s">
        <v>10</v>
      </c>
      <c r="G8349" s="10" t="s">
        <v>11</v>
      </c>
      <c r="H8349" s="10">
        <f t="shared" si="413"/>
        <v>2050</v>
      </c>
      <c r="I8349" s="13">
        <f>IND_SavePot!I8349*(1+HLOOKUP(LEFT(D8349,2),$M$9:$AF$15,MATCH(RIGHT(D8349,2),$M$9:$M$15,0),0))^($H8349-IND_SavePot!$H8349)</f>
        <v>7.2878448024535141E-3</v>
      </c>
      <c r="J8349" s="13">
        <f t="shared" si="414"/>
        <v>7.2878448024535141E-3</v>
      </c>
      <c r="K8349" s="2">
        <v>4</v>
      </c>
    </row>
    <row r="8350" spans="3:11">
      <c r="C8350" s="11" t="str">
        <f>IND_SavePot!C8350</f>
        <v>AGRAGEFFSH-91</v>
      </c>
      <c r="D8350" s="11" t="str">
        <f>IND_SavePot!D8350</f>
        <v>AGDSH</v>
      </c>
      <c r="E8350" s="10" t="str">
        <f t="shared" si="412"/>
        <v>AGDSH</v>
      </c>
      <c r="F8350" s="10" t="s">
        <v>10</v>
      </c>
      <c r="G8350" s="10" t="s">
        <v>11</v>
      </c>
      <c r="H8350" s="10">
        <f t="shared" si="413"/>
        <v>2050</v>
      </c>
      <c r="I8350" s="13">
        <f>IND_SavePot!I8350*(1+HLOOKUP(LEFT(D8350,2),$M$9:$AF$15,MATCH(RIGHT(D8350,2),$M$9:$M$15,0),0))^($H8350-IND_SavePot!$H8350)</f>
        <v>1.0867513435213964E-2</v>
      </c>
      <c r="J8350" s="13">
        <f t="shared" si="414"/>
        <v>1.0867513435213964E-2</v>
      </c>
      <c r="K8350" s="2">
        <v>0</v>
      </c>
    </row>
    <row r="8351" spans="3:11">
      <c r="C8351" s="11" t="str">
        <f>IND_SavePot!C8351</f>
        <v>AGRAGEFFLA-91</v>
      </c>
      <c r="D8351" s="11" t="str">
        <f>IND_SavePot!D8351</f>
        <v>AGDLA</v>
      </c>
      <c r="E8351" s="10" t="str">
        <f t="shared" si="412"/>
        <v>AGDLA</v>
      </c>
      <c r="F8351" s="10" t="s">
        <v>10</v>
      </c>
      <c r="G8351" s="10" t="s">
        <v>11</v>
      </c>
      <c r="H8351" s="10">
        <f t="shared" si="413"/>
        <v>2050</v>
      </c>
      <c r="I8351" s="13">
        <f>IND_SavePot!I8351*(1+HLOOKUP(LEFT(D8351,2),$M$9:$AF$15,MATCH(RIGHT(D8351,2),$M$9:$M$15,0),0))^($H8351-IND_SavePot!$H8351)</f>
        <v>8.9010915028149128E-3</v>
      </c>
      <c r="J8351" s="13">
        <f t="shared" si="414"/>
        <v>8.9010915028149128E-3</v>
      </c>
      <c r="K8351" s="2">
        <v>0</v>
      </c>
    </row>
    <row r="8352" spans="3:11">
      <c r="C8352" s="11" t="str">
        <f>IND_SavePot!C8352</f>
        <v>AGRAGEFFEM-91</v>
      </c>
      <c r="D8352" s="11" t="str">
        <f>IND_SavePot!D8352</f>
        <v>AGDEM</v>
      </c>
      <c r="E8352" s="10" t="str">
        <f t="shared" si="412"/>
        <v>AGDEM</v>
      </c>
      <c r="F8352" s="10" t="s">
        <v>10</v>
      </c>
      <c r="G8352" s="10" t="s">
        <v>11</v>
      </c>
      <c r="H8352" s="10">
        <f t="shared" si="413"/>
        <v>2050</v>
      </c>
      <c r="I8352" s="13">
        <f>IND_SavePot!I8352*(1+HLOOKUP(LEFT(D8352,2),$M$9:$AF$15,MATCH(RIGHT(D8352,2),$M$9:$M$15,0),0))^($H8352-IND_SavePot!$H8352)</f>
        <v>1.9138161694131088E-3</v>
      </c>
      <c r="J8352" s="13">
        <f t="shared" si="414"/>
        <v>1.9138161694131088E-3</v>
      </c>
      <c r="K8352" s="2">
        <v>0</v>
      </c>
    </row>
    <row r="8353" spans="3:11">
      <c r="C8353" s="11" t="str">
        <f>IND_SavePot!C8353</f>
        <v>AGRAGEFFTF-91</v>
      </c>
      <c r="D8353" s="11" t="str">
        <f>IND_SavePot!D8353</f>
        <v>AGDTF</v>
      </c>
      <c r="E8353" s="10" t="str">
        <f t="shared" si="412"/>
        <v>AGDTF</v>
      </c>
      <c r="F8353" s="10" t="s">
        <v>10</v>
      </c>
      <c r="G8353" s="10" t="s">
        <v>11</v>
      </c>
      <c r="H8353" s="10">
        <f t="shared" si="413"/>
        <v>2050</v>
      </c>
      <c r="I8353" s="13">
        <f>IND_SavePot!I8353*(1+HLOOKUP(LEFT(D8353,2),$M$9:$AF$15,MATCH(RIGHT(D8353,2),$M$9:$M$15,0),0))^($H8353-IND_SavePot!$H8353)</f>
        <v>0</v>
      </c>
      <c r="J8353" s="13">
        <f t="shared" si="414"/>
        <v>0</v>
      </c>
      <c r="K8353" s="2">
        <v>0</v>
      </c>
    </row>
    <row r="8354" spans="3:11">
      <c r="C8354" s="11" t="str">
        <f>IND_SavePot!C8354</f>
        <v>AGRAGEFFPH-92</v>
      </c>
      <c r="D8354" s="11" t="str">
        <f>IND_SavePot!D8354</f>
        <v>AGDPH</v>
      </c>
      <c r="E8354" s="10" t="str">
        <f t="shared" si="412"/>
        <v>AGDPH</v>
      </c>
      <c r="F8354" s="10" t="s">
        <v>10</v>
      </c>
      <c r="G8354" s="10" t="s">
        <v>11</v>
      </c>
      <c r="H8354" s="10">
        <f t="shared" si="413"/>
        <v>2050</v>
      </c>
      <c r="I8354" s="13">
        <f>IND_SavePot!I8354*(1+HLOOKUP(LEFT(D8354,2),$M$9:$AF$15,MATCH(RIGHT(D8354,2),$M$9:$M$15,0),0))^($H8354-IND_SavePot!$H8354)</f>
        <v>7.2878448024535141E-3</v>
      </c>
      <c r="J8354" s="13">
        <f t="shared" si="414"/>
        <v>7.2878448024535141E-3</v>
      </c>
      <c r="K8354" s="2">
        <v>0</v>
      </c>
    </row>
    <row r="8355" spans="3:11">
      <c r="C8355" s="11" t="str">
        <f>IND_SavePot!C8355</f>
        <v>AGRAGEFFPH-92</v>
      </c>
      <c r="D8355" s="11" t="str">
        <f>IND_SavePot!D8355</f>
        <v>AGDPH</v>
      </c>
      <c r="E8355" s="10" t="str">
        <f t="shared" si="412"/>
        <v>AGDPH</v>
      </c>
      <c r="F8355" s="10" t="s">
        <v>10</v>
      </c>
      <c r="G8355" s="10" t="s">
        <v>11</v>
      </c>
      <c r="H8355" s="10">
        <f t="shared" si="413"/>
        <v>2050</v>
      </c>
      <c r="I8355" s="13">
        <f>IND_SavePot!I8355*(1+HLOOKUP(LEFT(D8355,2),$M$9:$AF$15,MATCH(RIGHT(D8355,2),$M$9:$M$15,0),0))^($H8355-IND_SavePot!$H8355)</f>
        <v>7.2878448024535141E-3</v>
      </c>
      <c r="J8355" s="13">
        <f t="shared" si="414"/>
        <v>7.2878448024535141E-3</v>
      </c>
      <c r="K8355" s="2">
        <v>4</v>
      </c>
    </row>
    <row r="8356" spans="3:11">
      <c r="C8356" s="11" t="str">
        <f>IND_SavePot!C8356</f>
        <v>AGRAGEFFSH-92</v>
      </c>
      <c r="D8356" s="11" t="str">
        <f>IND_SavePot!D8356</f>
        <v>AGDSH</v>
      </c>
      <c r="E8356" s="10" t="str">
        <f t="shared" si="412"/>
        <v>AGDSH</v>
      </c>
      <c r="F8356" s="10" t="s">
        <v>10</v>
      </c>
      <c r="G8356" s="10" t="s">
        <v>11</v>
      </c>
      <c r="H8356" s="10">
        <f t="shared" si="413"/>
        <v>2050</v>
      </c>
      <c r="I8356" s="13">
        <f>IND_SavePot!I8356*(1+HLOOKUP(LEFT(D8356,2),$M$9:$AF$15,MATCH(RIGHT(D8356,2),$M$9:$M$15,0),0))^($H8356-IND_SavePot!$H8356)</f>
        <v>1.0867513435213829E-2</v>
      </c>
      <c r="J8356" s="13">
        <f t="shared" si="414"/>
        <v>1.0867513435213829E-2</v>
      </c>
      <c r="K8356" s="2">
        <v>0</v>
      </c>
    </row>
    <row r="8357" spans="3:11">
      <c r="C8357" s="11" t="str">
        <f>IND_SavePot!C8357</f>
        <v>AGRAGEFFLA-92</v>
      </c>
      <c r="D8357" s="11" t="str">
        <f>IND_SavePot!D8357</f>
        <v>AGDLA</v>
      </c>
      <c r="E8357" s="10" t="str">
        <f t="shared" si="412"/>
        <v>AGDLA</v>
      </c>
      <c r="F8357" s="10" t="s">
        <v>10</v>
      </c>
      <c r="G8357" s="10" t="s">
        <v>11</v>
      </c>
      <c r="H8357" s="10">
        <f t="shared" si="413"/>
        <v>2050</v>
      </c>
      <c r="I8357" s="13">
        <f>IND_SavePot!I8357*(1+HLOOKUP(LEFT(D8357,2),$M$9:$AF$15,MATCH(RIGHT(D8357,2),$M$9:$M$15,0),0))^($H8357-IND_SavePot!$H8357)</f>
        <v>8.9010915028149128E-3</v>
      </c>
      <c r="J8357" s="13">
        <f t="shared" si="414"/>
        <v>8.9010915028149128E-3</v>
      </c>
      <c r="K8357" s="2">
        <v>0</v>
      </c>
    </row>
    <row r="8358" spans="3:11">
      <c r="C8358" s="11" t="str">
        <f>IND_SavePot!C8358</f>
        <v>AGRAGEFFEM-92</v>
      </c>
      <c r="D8358" s="11" t="str">
        <f>IND_SavePot!D8358</f>
        <v>AGDEM</v>
      </c>
      <c r="E8358" s="10" t="str">
        <f t="shared" si="412"/>
        <v>AGDEM</v>
      </c>
      <c r="F8358" s="10" t="s">
        <v>10</v>
      </c>
      <c r="G8358" s="10" t="s">
        <v>11</v>
      </c>
      <c r="H8358" s="10">
        <f t="shared" si="413"/>
        <v>2050</v>
      </c>
      <c r="I8358" s="13">
        <f>IND_SavePot!I8358*(1+HLOOKUP(LEFT(D8358,2),$M$9:$AF$15,MATCH(RIGHT(D8358,2),$M$9:$M$15,0),0))^($H8358-IND_SavePot!$H8358)</f>
        <v>1.9138161694131088E-3</v>
      </c>
      <c r="J8358" s="13">
        <f t="shared" si="414"/>
        <v>1.9138161694131088E-3</v>
      </c>
      <c r="K8358" s="2">
        <v>0</v>
      </c>
    </row>
    <row r="8359" spans="3:11">
      <c r="C8359" s="11" t="str">
        <f>IND_SavePot!C8359</f>
        <v>AGRAGEFFTF-92</v>
      </c>
      <c r="D8359" s="11" t="str">
        <f>IND_SavePot!D8359</f>
        <v>AGDTF</v>
      </c>
      <c r="E8359" s="10" t="str">
        <f t="shared" si="412"/>
        <v>AGDTF</v>
      </c>
      <c r="F8359" s="10" t="s">
        <v>10</v>
      </c>
      <c r="G8359" s="10" t="s">
        <v>11</v>
      </c>
      <c r="H8359" s="10">
        <f t="shared" si="413"/>
        <v>2050</v>
      </c>
      <c r="I8359" s="13">
        <f>IND_SavePot!I8359*(1+HLOOKUP(LEFT(D8359,2),$M$9:$AF$15,MATCH(RIGHT(D8359,2),$M$9:$M$15,0),0))^($H8359-IND_SavePot!$H8359)</f>
        <v>0</v>
      </c>
      <c r="J8359" s="13">
        <f t="shared" si="414"/>
        <v>0</v>
      </c>
      <c r="K8359" s="2">
        <v>0</v>
      </c>
    </row>
    <row r="8360" spans="3:11">
      <c r="C8360" s="11" t="str">
        <f>IND_SavePot!C8360</f>
        <v>AGRAGEFFPH-93</v>
      </c>
      <c r="D8360" s="11" t="str">
        <f>IND_SavePot!D8360</f>
        <v>AGDPH</v>
      </c>
      <c r="E8360" s="10" t="str">
        <f t="shared" si="412"/>
        <v>AGDPH</v>
      </c>
      <c r="F8360" s="10" t="s">
        <v>10</v>
      </c>
      <c r="G8360" s="10" t="s">
        <v>11</v>
      </c>
      <c r="H8360" s="10">
        <f t="shared" si="413"/>
        <v>2050</v>
      </c>
      <c r="I8360" s="13">
        <f>IND_SavePot!I8360*(1+HLOOKUP(LEFT(D8360,2),$M$9:$AF$15,MATCH(RIGHT(D8360,2),$M$9:$M$15,0),0))^($H8360-IND_SavePot!$H8360)</f>
        <v>7.2878448024536139E-3</v>
      </c>
      <c r="J8360" s="13">
        <f t="shared" si="414"/>
        <v>7.2878448024536139E-3</v>
      </c>
      <c r="K8360" s="2">
        <v>0</v>
      </c>
    </row>
    <row r="8361" spans="3:11">
      <c r="C8361" s="11" t="str">
        <f>IND_SavePot!C8361</f>
        <v>AGRAGEFFPH-93</v>
      </c>
      <c r="D8361" s="11" t="str">
        <f>IND_SavePot!D8361</f>
        <v>AGDPH</v>
      </c>
      <c r="E8361" s="10" t="str">
        <f t="shared" si="412"/>
        <v>AGDPH</v>
      </c>
      <c r="F8361" s="10" t="s">
        <v>10</v>
      </c>
      <c r="G8361" s="10" t="s">
        <v>11</v>
      </c>
      <c r="H8361" s="10">
        <f t="shared" si="413"/>
        <v>2050</v>
      </c>
      <c r="I8361" s="13">
        <f>IND_SavePot!I8361*(1+HLOOKUP(LEFT(D8361,2),$M$9:$AF$15,MATCH(RIGHT(D8361,2),$M$9:$M$15,0),0))^($H8361-IND_SavePot!$H8361)</f>
        <v>7.2878448024536139E-3</v>
      </c>
      <c r="J8361" s="13">
        <f t="shared" si="414"/>
        <v>7.2878448024536139E-3</v>
      </c>
      <c r="K8361" s="2">
        <v>4</v>
      </c>
    </row>
    <row r="8362" spans="3:11">
      <c r="C8362" s="11" t="str">
        <f>IND_SavePot!C8362</f>
        <v>AGRAGEFFSH-93</v>
      </c>
      <c r="D8362" s="11" t="str">
        <f>IND_SavePot!D8362</f>
        <v>AGDSH</v>
      </c>
      <c r="E8362" s="10" t="str">
        <f t="shared" si="412"/>
        <v>AGDSH</v>
      </c>
      <c r="F8362" s="10" t="s">
        <v>10</v>
      </c>
      <c r="G8362" s="10" t="s">
        <v>11</v>
      </c>
      <c r="H8362" s="10">
        <f t="shared" si="413"/>
        <v>2050</v>
      </c>
      <c r="I8362" s="13">
        <f>IND_SavePot!I8362*(1+HLOOKUP(LEFT(D8362,2),$M$9:$AF$15,MATCH(RIGHT(D8362,2),$M$9:$M$15,0),0))^($H8362-IND_SavePot!$H8362)</f>
        <v>1.0867513435214103E-2</v>
      </c>
      <c r="J8362" s="13">
        <f t="shared" si="414"/>
        <v>1.0867513435214103E-2</v>
      </c>
      <c r="K8362" s="2">
        <v>0</v>
      </c>
    </row>
    <row r="8363" spans="3:11">
      <c r="C8363" s="11" t="str">
        <f>IND_SavePot!C8363</f>
        <v>AGRAGEFFLA-93</v>
      </c>
      <c r="D8363" s="11" t="str">
        <f>IND_SavePot!D8363</f>
        <v>AGDLA</v>
      </c>
      <c r="E8363" s="10" t="str">
        <f t="shared" si="412"/>
        <v>AGDLA</v>
      </c>
      <c r="F8363" s="10" t="s">
        <v>10</v>
      </c>
      <c r="G8363" s="10" t="s">
        <v>11</v>
      </c>
      <c r="H8363" s="10">
        <f t="shared" si="413"/>
        <v>2050</v>
      </c>
      <c r="I8363" s="13">
        <f>IND_SavePot!I8363*(1+HLOOKUP(LEFT(D8363,2),$M$9:$AF$15,MATCH(RIGHT(D8363,2),$M$9:$M$15,0),0))^($H8363-IND_SavePot!$H8363)</f>
        <v>8.9010915028149128E-3</v>
      </c>
      <c r="J8363" s="13">
        <f t="shared" si="414"/>
        <v>8.9010915028149128E-3</v>
      </c>
      <c r="K8363" s="2">
        <v>0</v>
      </c>
    </row>
    <row r="8364" spans="3:11">
      <c r="C8364" s="11" t="str">
        <f>IND_SavePot!C8364</f>
        <v>AGRAGEFFEM-93</v>
      </c>
      <c r="D8364" s="11" t="str">
        <f>IND_SavePot!D8364</f>
        <v>AGDEM</v>
      </c>
      <c r="E8364" s="10" t="str">
        <f t="shared" si="412"/>
        <v>AGDEM</v>
      </c>
      <c r="F8364" s="10" t="s">
        <v>10</v>
      </c>
      <c r="G8364" s="10" t="s">
        <v>11</v>
      </c>
      <c r="H8364" s="10">
        <f t="shared" si="413"/>
        <v>2050</v>
      </c>
      <c r="I8364" s="13">
        <f>IND_SavePot!I8364*(1+HLOOKUP(LEFT(D8364,2),$M$9:$AF$15,MATCH(RIGHT(D8364,2),$M$9:$M$15,0),0))^($H8364-IND_SavePot!$H8364)</f>
        <v>1.9138161694131088E-3</v>
      </c>
      <c r="J8364" s="13">
        <f t="shared" si="414"/>
        <v>1.9138161694131088E-3</v>
      </c>
      <c r="K8364" s="2">
        <v>0</v>
      </c>
    </row>
    <row r="8365" spans="3:11">
      <c r="C8365" s="11" t="str">
        <f>IND_SavePot!C8365</f>
        <v>AGRAGEFFTF-93</v>
      </c>
      <c r="D8365" s="11" t="str">
        <f>IND_SavePot!D8365</f>
        <v>AGDTF</v>
      </c>
      <c r="E8365" s="10" t="str">
        <f t="shared" si="412"/>
        <v>AGDTF</v>
      </c>
      <c r="F8365" s="10" t="s">
        <v>10</v>
      </c>
      <c r="G8365" s="10" t="s">
        <v>11</v>
      </c>
      <c r="H8365" s="10">
        <f t="shared" si="413"/>
        <v>2050</v>
      </c>
      <c r="I8365" s="13">
        <f>IND_SavePot!I8365*(1+HLOOKUP(LEFT(D8365,2),$M$9:$AF$15,MATCH(RIGHT(D8365,2),$M$9:$M$15,0),0))^($H8365-IND_SavePot!$H8365)</f>
        <v>0</v>
      </c>
      <c r="J8365" s="13">
        <f t="shared" si="414"/>
        <v>0</v>
      </c>
      <c r="K8365" s="2">
        <v>0</v>
      </c>
    </row>
    <row r="8366" spans="3:11">
      <c r="C8366" s="11" t="str">
        <f>IND_SavePot!C8366</f>
        <v>AGRAGEFFPH-94</v>
      </c>
      <c r="D8366" s="11" t="str">
        <f>IND_SavePot!D8366</f>
        <v>AGDPH</v>
      </c>
      <c r="E8366" s="10" t="str">
        <f t="shared" si="412"/>
        <v>AGDPH</v>
      </c>
      <c r="F8366" s="10" t="s">
        <v>10</v>
      </c>
      <c r="G8366" s="10" t="s">
        <v>11</v>
      </c>
      <c r="H8366" s="10">
        <f t="shared" si="413"/>
        <v>2050</v>
      </c>
      <c r="I8366" s="13">
        <f>IND_SavePot!I8366*(1+HLOOKUP(LEFT(D8366,2),$M$9:$AF$15,MATCH(RIGHT(D8366,2),$M$9:$M$15,0),0))^($H8366-IND_SavePot!$H8366)</f>
        <v>7.2878448024535141E-3</v>
      </c>
      <c r="J8366" s="13">
        <f t="shared" si="414"/>
        <v>7.2878448024535141E-3</v>
      </c>
      <c r="K8366" s="2">
        <v>0</v>
      </c>
    </row>
    <row r="8367" spans="3:11">
      <c r="C8367" s="11" t="str">
        <f>IND_SavePot!C8367</f>
        <v>AGRAGEFFPH-94</v>
      </c>
      <c r="D8367" s="11" t="str">
        <f>IND_SavePot!D8367</f>
        <v>AGDPH</v>
      </c>
      <c r="E8367" s="10" t="str">
        <f t="shared" si="412"/>
        <v>AGDPH</v>
      </c>
      <c r="F8367" s="10" t="s">
        <v>10</v>
      </c>
      <c r="G8367" s="10" t="s">
        <v>11</v>
      </c>
      <c r="H8367" s="10">
        <f t="shared" si="413"/>
        <v>2050</v>
      </c>
      <c r="I8367" s="13">
        <f>IND_SavePot!I8367*(1+HLOOKUP(LEFT(D8367,2),$M$9:$AF$15,MATCH(RIGHT(D8367,2),$M$9:$M$15,0),0))^($H8367-IND_SavePot!$H8367)</f>
        <v>7.2878448024535141E-3</v>
      </c>
      <c r="J8367" s="13">
        <f t="shared" si="414"/>
        <v>7.2878448024535141E-3</v>
      </c>
      <c r="K8367" s="2">
        <v>4</v>
      </c>
    </row>
    <row r="8368" spans="3:11">
      <c r="C8368" s="11" t="str">
        <f>IND_SavePot!C8368</f>
        <v>AGRAGEFFSH-94</v>
      </c>
      <c r="D8368" s="11" t="str">
        <f>IND_SavePot!D8368</f>
        <v>AGDSH</v>
      </c>
      <c r="E8368" s="10" t="str">
        <f t="shared" si="412"/>
        <v>AGDSH</v>
      </c>
      <c r="F8368" s="10" t="s">
        <v>10</v>
      </c>
      <c r="G8368" s="10" t="s">
        <v>11</v>
      </c>
      <c r="H8368" s="10">
        <f t="shared" si="413"/>
        <v>2050</v>
      </c>
      <c r="I8368" s="13">
        <f>IND_SavePot!I8368*(1+HLOOKUP(LEFT(D8368,2),$M$9:$AF$15,MATCH(RIGHT(D8368,2),$M$9:$M$15,0),0))^($H8368-IND_SavePot!$H8368)</f>
        <v>1.0867513435213829E-2</v>
      </c>
      <c r="J8368" s="13">
        <f t="shared" si="414"/>
        <v>1.0867513435213829E-2</v>
      </c>
      <c r="K8368" s="2">
        <v>0</v>
      </c>
    </row>
    <row r="8369" spans="3:11">
      <c r="C8369" s="11" t="str">
        <f>IND_SavePot!C8369</f>
        <v>AGRAGEFFLA-94</v>
      </c>
      <c r="D8369" s="11" t="str">
        <f>IND_SavePot!D8369</f>
        <v>AGDLA</v>
      </c>
      <c r="E8369" s="10" t="str">
        <f t="shared" si="412"/>
        <v>AGDLA</v>
      </c>
      <c r="F8369" s="10" t="s">
        <v>10</v>
      </c>
      <c r="G8369" s="10" t="s">
        <v>11</v>
      </c>
      <c r="H8369" s="10">
        <f t="shared" si="413"/>
        <v>2050</v>
      </c>
      <c r="I8369" s="13">
        <f>IND_SavePot!I8369*(1+HLOOKUP(LEFT(D8369,2),$M$9:$AF$15,MATCH(RIGHT(D8369,2),$M$9:$M$15,0),0))^($H8369-IND_SavePot!$H8369)</f>
        <v>8.9010915028151939E-3</v>
      </c>
      <c r="J8369" s="13">
        <f t="shared" si="414"/>
        <v>8.9010915028151939E-3</v>
      </c>
      <c r="K8369" s="2">
        <v>0</v>
      </c>
    </row>
    <row r="8370" spans="3:11">
      <c r="C8370" s="11" t="str">
        <f>IND_SavePot!C8370</f>
        <v>AGRAGEFFEM-94</v>
      </c>
      <c r="D8370" s="11" t="str">
        <f>IND_SavePot!D8370</f>
        <v>AGDEM</v>
      </c>
      <c r="E8370" s="10" t="str">
        <f t="shared" si="412"/>
        <v>AGDEM</v>
      </c>
      <c r="F8370" s="10" t="s">
        <v>10</v>
      </c>
      <c r="G8370" s="10" t="s">
        <v>11</v>
      </c>
      <c r="H8370" s="10">
        <f t="shared" si="413"/>
        <v>2050</v>
      </c>
      <c r="I8370" s="13">
        <f>IND_SavePot!I8370*(1+HLOOKUP(LEFT(D8370,2),$M$9:$AF$15,MATCH(RIGHT(D8370,2),$M$9:$M$15,0),0))^($H8370-IND_SavePot!$H8370)</f>
        <v>1.9138161694131088E-3</v>
      </c>
      <c r="J8370" s="13">
        <f t="shared" si="414"/>
        <v>1.9138161694131088E-3</v>
      </c>
      <c r="K8370" s="2">
        <v>0</v>
      </c>
    </row>
    <row r="8371" spans="3:11">
      <c r="C8371" s="11" t="str">
        <f>IND_SavePot!C8371</f>
        <v>AGRAGEFFTF-94</v>
      </c>
      <c r="D8371" s="11" t="str">
        <f>IND_SavePot!D8371</f>
        <v>AGDTF</v>
      </c>
      <c r="E8371" s="10" t="str">
        <f t="shared" si="412"/>
        <v>AGDTF</v>
      </c>
      <c r="F8371" s="10" t="s">
        <v>10</v>
      </c>
      <c r="G8371" s="10" t="s">
        <v>11</v>
      </c>
      <c r="H8371" s="10">
        <f t="shared" si="413"/>
        <v>2050</v>
      </c>
      <c r="I8371" s="13">
        <f>IND_SavePot!I8371*(1+HLOOKUP(LEFT(D8371,2),$M$9:$AF$15,MATCH(RIGHT(D8371,2),$M$9:$M$15,0),0))^($H8371-IND_SavePot!$H8371)</f>
        <v>0</v>
      </c>
      <c r="J8371" s="13">
        <f t="shared" si="414"/>
        <v>0</v>
      </c>
      <c r="K8371" s="2">
        <v>0</v>
      </c>
    </row>
    <row r="8372" spans="3:11">
      <c r="C8372" s="11" t="str">
        <f>IND_SavePot!C8372</f>
        <v>AGRAGEFFPH-95</v>
      </c>
      <c r="D8372" s="11" t="str">
        <f>IND_SavePot!D8372</f>
        <v>AGDPH</v>
      </c>
      <c r="E8372" s="10" t="str">
        <f t="shared" si="412"/>
        <v>AGDPH</v>
      </c>
      <c r="F8372" s="10" t="s">
        <v>10</v>
      </c>
      <c r="G8372" s="10" t="s">
        <v>11</v>
      </c>
      <c r="H8372" s="10">
        <f t="shared" si="413"/>
        <v>2050</v>
      </c>
      <c r="I8372" s="13">
        <f>IND_SavePot!I8372*(1+HLOOKUP(LEFT(D8372,2),$M$9:$AF$15,MATCH(RIGHT(D8372,2),$M$9:$M$15,0),0))^($H8372-IND_SavePot!$H8372)</f>
        <v>7.2878448024535141E-3</v>
      </c>
      <c r="J8372" s="13">
        <f t="shared" si="414"/>
        <v>7.2878448024535141E-3</v>
      </c>
      <c r="K8372" s="2">
        <v>0</v>
      </c>
    </row>
    <row r="8373" spans="3:11">
      <c r="C8373" s="11" t="str">
        <f>IND_SavePot!C8373</f>
        <v>AGRAGEFFPH-95</v>
      </c>
      <c r="D8373" s="11" t="str">
        <f>IND_SavePot!D8373</f>
        <v>AGDPH</v>
      </c>
      <c r="E8373" s="10" t="str">
        <f t="shared" si="412"/>
        <v>AGDPH</v>
      </c>
      <c r="F8373" s="10" t="s">
        <v>10</v>
      </c>
      <c r="G8373" s="10" t="s">
        <v>11</v>
      </c>
      <c r="H8373" s="10">
        <f t="shared" si="413"/>
        <v>2050</v>
      </c>
      <c r="I8373" s="13">
        <f>IND_SavePot!I8373*(1+HLOOKUP(LEFT(D8373,2),$M$9:$AF$15,MATCH(RIGHT(D8373,2),$M$9:$M$15,0),0))^($H8373-IND_SavePot!$H8373)</f>
        <v>7.2878448024535141E-3</v>
      </c>
      <c r="J8373" s="13">
        <f t="shared" si="414"/>
        <v>7.2878448024535141E-3</v>
      </c>
      <c r="K8373" s="2">
        <v>4</v>
      </c>
    </row>
    <row r="8374" spans="3:11">
      <c r="C8374" s="11" t="str">
        <f>IND_SavePot!C8374</f>
        <v>AGRAGEFFSH-95</v>
      </c>
      <c r="D8374" s="11" t="str">
        <f>IND_SavePot!D8374</f>
        <v>AGDSH</v>
      </c>
      <c r="E8374" s="10" t="str">
        <f t="shared" si="412"/>
        <v>AGDSH</v>
      </c>
      <c r="F8374" s="10" t="s">
        <v>10</v>
      </c>
      <c r="G8374" s="10" t="s">
        <v>11</v>
      </c>
      <c r="H8374" s="10">
        <f t="shared" si="413"/>
        <v>2050</v>
      </c>
      <c r="I8374" s="13">
        <f>IND_SavePot!I8374*(1+HLOOKUP(LEFT(D8374,2),$M$9:$AF$15,MATCH(RIGHT(D8374,2),$M$9:$M$15,0),0))^($H8374-IND_SavePot!$H8374)</f>
        <v>1.0867513435213964E-2</v>
      </c>
      <c r="J8374" s="13">
        <f t="shared" si="414"/>
        <v>1.0867513435213964E-2</v>
      </c>
      <c r="K8374" s="2">
        <v>0</v>
      </c>
    </row>
    <row r="8375" spans="3:11">
      <c r="C8375" s="11" t="str">
        <f>IND_SavePot!C8375</f>
        <v>AGRAGEFFLA-95</v>
      </c>
      <c r="D8375" s="11" t="str">
        <f>IND_SavePot!D8375</f>
        <v>AGDLA</v>
      </c>
      <c r="E8375" s="10" t="str">
        <f t="shared" si="412"/>
        <v>AGDLA</v>
      </c>
      <c r="F8375" s="10" t="s">
        <v>10</v>
      </c>
      <c r="G8375" s="10" t="s">
        <v>11</v>
      </c>
      <c r="H8375" s="10">
        <f t="shared" si="413"/>
        <v>2050</v>
      </c>
      <c r="I8375" s="13">
        <f>IND_SavePot!I8375*(1+HLOOKUP(LEFT(D8375,2),$M$9:$AF$15,MATCH(RIGHT(D8375,2),$M$9:$M$15,0),0))^($H8375-IND_SavePot!$H8375)</f>
        <v>8.9010915028149128E-3</v>
      </c>
      <c r="J8375" s="13">
        <f t="shared" si="414"/>
        <v>8.9010915028149128E-3</v>
      </c>
      <c r="K8375" s="2">
        <v>0</v>
      </c>
    </row>
    <row r="8376" spans="3:11">
      <c r="C8376" s="11" t="str">
        <f>IND_SavePot!C8376</f>
        <v>AGRAGEFFEM-95</v>
      </c>
      <c r="D8376" s="11" t="str">
        <f>IND_SavePot!D8376</f>
        <v>AGDEM</v>
      </c>
      <c r="E8376" s="10" t="str">
        <f t="shared" si="412"/>
        <v>AGDEM</v>
      </c>
      <c r="F8376" s="10" t="s">
        <v>10</v>
      </c>
      <c r="G8376" s="10" t="s">
        <v>11</v>
      </c>
      <c r="H8376" s="10">
        <f t="shared" si="413"/>
        <v>2050</v>
      </c>
      <c r="I8376" s="13">
        <f>IND_SavePot!I8376*(1+HLOOKUP(LEFT(D8376,2),$M$9:$AF$15,MATCH(RIGHT(D8376,2),$M$9:$M$15,0),0))^($H8376-IND_SavePot!$H8376)</f>
        <v>1.9138161694130669E-3</v>
      </c>
      <c r="J8376" s="13">
        <f t="shared" si="414"/>
        <v>1.9138161694130669E-3</v>
      </c>
      <c r="K8376" s="2">
        <v>0</v>
      </c>
    </row>
    <row r="8377" spans="3:11">
      <c r="C8377" s="11" t="str">
        <f>IND_SavePot!C8377</f>
        <v>AGRAGEFFTF-95</v>
      </c>
      <c r="D8377" s="11" t="str">
        <f>IND_SavePot!D8377</f>
        <v>AGDTF</v>
      </c>
      <c r="E8377" s="10" t="str">
        <f t="shared" si="412"/>
        <v>AGDTF</v>
      </c>
      <c r="F8377" s="10" t="s">
        <v>10</v>
      </c>
      <c r="G8377" s="10" t="s">
        <v>11</v>
      </c>
      <c r="H8377" s="10">
        <f t="shared" si="413"/>
        <v>2050</v>
      </c>
      <c r="I8377" s="13">
        <f>IND_SavePot!I8377*(1+HLOOKUP(LEFT(D8377,2),$M$9:$AF$15,MATCH(RIGHT(D8377,2),$M$9:$M$15,0),0))^($H8377-IND_SavePot!$H8377)</f>
        <v>0</v>
      </c>
      <c r="J8377" s="13">
        <f t="shared" si="414"/>
        <v>0</v>
      </c>
      <c r="K8377" s="2">
        <v>0</v>
      </c>
    </row>
    <row r="8378" spans="3:11">
      <c r="C8378" s="11" t="str">
        <f>IND_SavePot!C8378</f>
        <v>AGRAGEFFPH-96</v>
      </c>
      <c r="D8378" s="11" t="str">
        <f>IND_SavePot!D8378</f>
        <v>AGDPH</v>
      </c>
      <c r="E8378" s="10" t="str">
        <f t="shared" si="412"/>
        <v>AGDPH</v>
      </c>
      <c r="F8378" s="10" t="s">
        <v>10</v>
      </c>
      <c r="G8378" s="10" t="s">
        <v>11</v>
      </c>
      <c r="H8378" s="10">
        <f t="shared" si="413"/>
        <v>2050</v>
      </c>
      <c r="I8378" s="13">
        <f>IND_SavePot!I8378*(1+HLOOKUP(LEFT(D8378,2),$M$9:$AF$15,MATCH(RIGHT(D8378,2),$M$9:$M$15,0),0))^($H8378-IND_SavePot!$H8378)</f>
        <v>7.2878448024535141E-3</v>
      </c>
      <c r="J8378" s="13">
        <f t="shared" si="414"/>
        <v>7.2878448024535141E-3</v>
      </c>
      <c r="K8378" s="2">
        <v>0</v>
      </c>
    </row>
    <row r="8379" spans="3:11">
      <c r="C8379" s="11" t="str">
        <f>IND_SavePot!C8379</f>
        <v>AGRAGEFFPH-96</v>
      </c>
      <c r="D8379" s="11" t="str">
        <f>IND_SavePot!D8379</f>
        <v>AGDPH</v>
      </c>
      <c r="E8379" s="10" t="str">
        <f t="shared" si="412"/>
        <v>AGDPH</v>
      </c>
      <c r="F8379" s="10" t="s">
        <v>10</v>
      </c>
      <c r="G8379" s="10" t="s">
        <v>11</v>
      </c>
      <c r="H8379" s="10">
        <f t="shared" si="413"/>
        <v>2050</v>
      </c>
      <c r="I8379" s="13">
        <f>IND_SavePot!I8379*(1+HLOOKUP(LEFT(D8379,2),$M$9:$AF$15,MATCH(RIGHT(D8379,2),$M$9:$M$15,0),0))^($H8379-IND_SavePot!$H8379)</f>
        <v>7.2878448024535141E-3</v>
      </c>
      <c r="J8379" s="13">
        <f t="shared" si="414"/>
        <v>7.2878448024535141E-3</v>
      </c>
      <c r="K8379" s="2">
        <v>4</v>
      </c>
    </row>
    <row r="8380" spans="3:11">
      <c r="C8380" s="11" t="str">
        <f>IND_SavePot!C8380</f>
        <v>AGRAGEFFSH-96</v>
      </c>
      <c r="D8380" s="11" t="str">
        <f>IND_SavePot!D8380</f>
        <v>AGDSH</v>
      </c>
      <c r="E8380" s="10" t="str">
        <f t="shared" si="412"/>
        <v>AGDSH</v>
      </c>
      <c r="F8380" s="10" t="s">
        <v>10</v>
      </c>
      <c r="G8380" s="10" t="s">
        <v>11</v>
      </c>
      <c r="H8380" s="10">
        <f t="shared" si="413"/>
        <v>2050</v>
      </c>
      <c r="I8380" s="13">
        <f>IND_SavePot!I8380*(1+HLOOKUP(LEFT(D8380,2),$M$9:$AF$15,MATCH(RIGHT(D8380,2),$M$9:$M$15,0),0))^($H8380-IND_SavePot!$H8380)</f>
        <v>1.0867513435213829E-2</v>
      </c>
      <c r="J8380" s="13">
        <f t="shared" si="414"/>
        <v>1.0867513435213829E-2</v>
      </c>
      <c r="K8380" s="2">
        <v>0</v>
      </c>
    </row>
    <row r="8381" spans="3:11">
      <c r="C8381" s="11" t="str">
        <f>IND_SavePot!C8381</f>
        <v>AGRAGEFFLA-96</v>
      </c>
      <c r="D8381" s="11" t="str">
        <f>IND_SavePot!D8381</f>
        <v>AGDLA</v>
      </c>
      <c r="E8381" s="10" t="str">
        <f t="shared" si="412"/>
        <v>AGDLA</v>
      </c>
      <c r="F8381" s="10" t="s">
        <v>10</v>
      </c>
      <c r="G8381" s="10" t="s">
        <v>11</v>
      </c>
      <c r="H8381" s="10">
        <f t="shared" si="413"/>
        <v>2050</v>
      </c>
      <c r="I8381" s="13">
        <f>IND_SavePot!I8381*(1+HLOOKUP(LEFT(D8381,2),$M$9:$AF$15,MATCH(RIGHT(D8381,2),$M$9:$M$15,0),0))^($H8381-IND_SavePot!$H8381)</f>
        <v>8.9010915028149128E-3</v>
      </c>
      <c r="J8381" s="13">
        <f t="shared" si="414"/>
        <v>8.9010915028149128E-3</v>
      </c>
      <c r="K8381" s="2">
        <v>0</v>
      </c>
    </row>
    <row r="8382" spans="3:11">
      <c r="C8382" s="11" t="str">
        <f>IND_SavePot!C8382</f>
        <v>AGRAGEFFEM-96</v>
      </c>
      <c r="D8382" s="11" t="str">
        <f>IND_SavePot!D8382</f>
        <v>AGDEM</v>
      </c>
      <c r="E8382" s="10" t="str">
        <f t="shared" si="412"/>
        <v>AGDEM</v>
      </c>
      <c r="F8382" s="10" t="s">
        <v>10</v>
      </c>
      <c r="G8382" s="10" t="s">
        <v>11</v>
      </c>
      <c r="H8382" s="10">
        <f t="shared" si="413"/>
        <v>2050</v>
      </c>
      <c r="I8382" s="13">
        <f>IND_SavePot!I8382*(1+HLOOKUP(LEFT(D8382,2),$M$9:$AF$15,MATCH(RIGHT(D8382,2),$M$9:$M$15,0),0))^($H8382-IND_SavePot!$H8382)</f>
        <v>1.9138161694131088E-3</v>
      </c>
      <c r="J8382" s="13">
        <f t="shared" si="414"/>
        <v>1.9138161694131088E-3</v>
      </c>
      <c r="K8382" s="2">
        <v>0</v>
      </c>
    </row>
    <row r="8383" spans="3:11">
      <c r="C8383" s="11" t="str">
        <f>IND_SavePot!C8383</f>
        <v>AGRAGEFFTF-96</v>
      </c>
      <c r="D8383" s="11" t="str">
        <f>IND_SavePot!D8383</f>
        <v>AGDTF</v>
      </c>
      <c r="E8383" s="10" t="str">
        <f t="shared" si="412"/>
        <v>AGDTF</v>
      </c>
      <c r="F8383" s="10" t="s">
        <v>10</v>
      </c>
      <c r="G8383" s="10" t="s">
        <v>11</v>
      </c>
      <c r="H8383" s="10">
        <f t="shared" si="413"/>
        <v>2050</v>
      </c>
      <c r="I8383" s="13">
        <f>IND_SavePot!I8383*(1+HLOOKUP(LEFT(D8383,2),$M$9:$AF$15,MATCH(RIGHT(D8383,2),$M$9:$M$15,0),0))^($H8383-IND_SavePot!$H8383)</f>
        <v>0</v>
      </c>
      <c r="J8383" s="13">
        <f t="shared" si="414"/>
        <v>0</v>
      </c>
      <c r="K8383" s="2">
        <v>0</v>
      </c>
    </row>
    <row r="8384" spans="3:11">
      <c r="C8384" s="11" t="str">
        <f>IND_SavePot!C8384</f>
        <v>AGRAGEFFPH-97</v>
      </c>
      <c r="D8384" s="11" t="str">
        <f>IND_SavePot!D8384</f>
        <v>AGDPH</v>
      </c>
      <c r="E8384" s="10" t="str">
        <f t="shared" ref="E8384:E8447" si="415">D8384</f>
        <v>AGDPH</v>
      </c>
      <c r="F8384" s="10" t="s">
        <v>10</v>
      </c>
      <c r="G8384" s="10" t="s">
        <v>11</v>
      </c>
      <c r="H8384" s="10">
        <f t="shared" ref="H8384:H8447" si="416">H8383</f>
        <v>2050</v>
      </c>
      <c r="I8384" s="13">
        <f>IND_SavePot!I8384*(1+HLOOKUP(LEFT(D8384,2),$M$9:$AF$15,MATCH(RIGHT(D8384,2),$M$9:$M$15,0),0))^($H8384-IND_SavePot!$H8384)</f>
        <v>7.2878448024535141E-3</v>
      </c>
      <c r="J8384" s="13">
        <f t="shared" ref="J8384:J8447" si="417">I8384</f>
        <v>7.2878448024535141E-3</v>
      </c>
      <c r="K8384" s="2">
        <v>0</v>
      </c>
    </row>
    <row r="8385" spans="3:11">
      <c r="C8385" s="11" t="str">
        <f>IND_SavePot!C8385</f>
        <v>AGRAGEFFPH-97</v>
      </c>
      <c r="D8385" s="11" t="str">
        <f>IND_SavePot!D8385</f>
        <v>AGDPH</v>
      </c>
      <c r="E8385" s="10" t="str">
        <f t="shared" si="415"/>
        <v>AGDPH</v>
      </c>
      <c r="F8385" s="10" t="s">
        <v>10</v>
      </c>
      <c r="G8385" s="10" t="s">
        <v>11</v>
      </c>
      <c r="H8385" s="10">
        <f t="shared" si="416"/>
        <v>2050</v>
      </c>
      <c r="I8385" s="13">
        <f>IND_SavePot!I8385*(1+HLOOKUP(LEFT(D8385,2),$M$9:$AF$15,MATCH(RIGHT(D8385,2),$M$9:$M$15,0),0))^($H8385-IND_SavePot!$H8385)</f>
        <v>7.2878448024535141E-3</v>
      </c>
      <c r="J8385" s="13">
        <f t="shared" si="417"/>
        <v>7.2878448024535141E-3</v>
      </c>
      <c r="K8385" s="2">
        <v>4</v>
      </c>
    </row>
    <row r="8386" spans="3:11">
      <c r="C8386" s="11" t="str">
        <f>IND_SavePot!C8386</f>
        <v>AGRAGEFFSH-97</v>
      </c>
      <c r="D8386" s="11" t="str">
        <f>IND_SavePot!D8386</f>
        <v>AGDSH</v>
      </c>
      <c r="E8386" s="10" t="str">
        <f t="shared" si="415"/>
        <v>AGDSH</v>
      </c>
      <c r="F8386" s="10" t="s">
        <v>10</v>
      </c>
      <c r="G8386" s="10" t="s">
        <v>11</v>
      </c>
      <c r="H8386" s="10">
        <f t="shared" si="416"/>
        <v>2050</v>
      </c>
      <c r="I8386" s="13">
        <f>IND_SavePot!I8386*(1+HLOOKUP(LEFT(D8386,2),$M$9:$AF$15,MATCH(RIGHT(D8386,2),$M$9:$M$15,0),0))^($H8386-IND_SavePot!$H8386)</f>
        <v>1.0867513435213964E-2</v>
      </c>
      <c r="J8386" s="13">
        <f t="shared" si="417"/>
        <v>1.0867513435213964E-2</v>
      </c>
      <c r="K8386" s="2">
        <v>0</v>
      </c>
    </row>
    <row r="8387" spans="3:11">
      <c r="C8387" s="11" t="str">
        <f>IND_SavePot!C8387</f>
        <v>AGRAGEFFLA-97</v>
      </c>
      <c r="D8387" s="11" t="str">
        <f>IND_SavePot!D8387</f>
        <v>AGDLA</v>
      </c>
      <c r="E8387" s="10" t="str">
        <f t="shared" si="415"/>
        <v>AGDLA</v>
      </c>
      <c r="F8387" s="10" t="s">
        <v>10</v>
      </c>
      <c r="G8387" s="10" t="s">
        <v>11</v>
      </c>
      <c r="H8387" s="10">
        <f t="shared" si="416"/>
        <v>2050</v>
      </c>
      <c r="I8387" s="13">
        <f>IND_SavePot!I8387*(1+HLOOKUP(LEFT(D8387,2),$M$9:$AF$15,MATCH(RIGHT(D8387,2),$M$9:$M$15,0),0))^($H8387-IND_SavePot!$H8387)</f>
        <v>8.9010915028149128E-3</v>
      </c>
      <c r="J8387" s="13">
        <f t="shared" si="417"/>
        <v>8.9010915028149128E-3</v>
      </c>
      <c r="K8387" s="2">
        <v>0</v>
      </c>
    </row>
    <row r="8388" spans="3:11">
      <c r="C8388" s="11" t="str">
        <f>IND_SavePot!C8388</f>
        <v>AGRAGEFFEM-97</v>
      </c>
      <c r="D8388" s="11" t="str">
        <f>IND_SavePot!D8388</f>
        <v>AGDEM</v>
      </c>
      <c r="E8388" s="10" t="str">
        <f t="shared" si="415"/>
        <v>AGDEM</v>
      </c>
      <c r="F8388" s="10" t="s">
        <v>10</v>
      </c>
      <c r="G8388" s="10" t="s">
        <v>11</v>
      </c>
      <c r="H8388" s="10">
        <f t="shared" si="416"/>
        <v>2050</v>
      </c>
      <c r="I8388" s="13">
        <f>IND_SavePot!I8388*(1+HLOOKUP(LEFT(D8388,2),$M$9:$AF$15,MATCH(RIGHT(D8388,2),$M$9:$M$15,0),0))^($H8388-IND_SavePot!$H8388)</f>
        <v>1.9138161694130669E-3</v>
      </c>
      <c r="J8388" s="13">
        <f t="shared" si="417"/>
        <v>1.9138161694130669E-3</v>
      </c>
      <c r="K8388" s="2">
        <v>0</v>
      </c>
    </row>
    <row r="8389" spans="3:11">
      <c r="C8389" s="11" t="str">
        <f>IND_SavePot!C8389</f>
        <v>AGRAGEFFTF-97</v>
      </c>
      <c r="D8389" s="11" t="str">
        <f>IND_SavePot!D8389</f>
        <v>AGDTF</v>
      </c>
      <c r="E8389" s="10" t="str">
        <f t="shared" si="415"/>
        <v>AGDTF</v>
      </c>
      <c r="F8389" s="10" t="s">
        <v>10</v>
      </c>
      <c r="G8389" s="10" t="s">
        <v>11</v>
      </c>
      <c r="H8389" s="10">
        <f t="shared" si="416"/>
        <v>2050</v>
      </c>
      <c r="I8389" s="13">
        <f>IND_SavePot!I8389*(1+HLOOKUP(LEFT(D8389,2),$M$9:$AF$15,MATCH(RIGHT(D8389,2),$M$9:$M$15,0),0))^($H8389-IND_SavePot!$H8389)</f>
        <v>0</v>
      </c>
      <c r="J8389" s="13">
        <f t="shared" si="417"/>
        <v>0</v>
      </c>
      <c r="K8389" s="2">
        <v>0</v>
      </c>
    </row>
    <row r="8390" spans="3:11">
      <c r="C8390" s="11" t="str">
        <f>IND_SavePot!C8390</f>
        <v>AGRAGEFFPH-98</v>
      </c>
      <c r="D8390" s="11" t="str">
        <f>IND_SavePot!D8390</f>
        <v>AGDPH</v>
      </c>
      <c r="E8390" s="10" t="str">
        <f t="shared" si="415"/>
        <v>AGDPH</v>
      </c>
      <c r="F8390" s="10" t="s">
        <v>10</v>
      </c>
      <c r="G8390" s="10" t="s">
        <v>11</v>
      </c>
      <c r="H8390" s="10">
        <f t="shared" si="416"/>
        <v>2050</v>
      </c>
      <c r="I8390" s="13">
        <f>IND_SavePot!I8390*(1+HLOOKUP(LEFT(D8390,2),$M$9:$AF$15,MATCH(RIGHT(D8390,2),$M$9:$M$15,0),0))^($H8390-IND_SavePot!$H8390)</f>
        <v>7.2878448024536139E-3</v>
      </c>
      <c r="J8390" s="13">
        <f t="shared" si="417"/>
        <v>7.2878448024536139E-3</v>
      </c>
      <c r="K8390" s="2">
        <v>0</v>
      </c>
    </row>
    <row r="8391" spans="3:11">
      <c r="C8391" s="11" t="str">
        <f>IND_SavePot!C8391</f>
        <v>AGRAGEFFPH-98</v>
      </c>
      <c r="D8391" s="11" t="str">
        <f>IND_SavePot!D8391</f>
        <v>AGDPH</v>
      </c>
      <c r="E8391" s="10" t="str">
        <f t="shared" si="415"/>
        <v>AGDPH</v>
      </c>
      <c r="F8391" s="10" t="s">
        <v>10</v>
      </c>
      <c r="G8391" s="10" t="s">
        <v>11</v>
      </c>
      <c r="H8391" s="10">
        <f t="shared" si="416"/>
        <v>2050</v>
      </c>
      <c r="I8391" s="13">
        <f>IND_SavePot!I8391*(1+HLOOKUP(LEFT(D8391,2),$M$9:$AF$15,MATCH(RIGHT(D8391,2),$M$9:$M$15,0),0))^($H8391-IND_SavePot!$H8391)</f>
        <v>7.2878448024536139E-3</v>
      </c>
      <c r="J8391" s="13">
        <f t="shared" si="417"/>
        <v>7.2878448024536139E-3</v>
      </c>
      <c r="K8391" s="2">
        <v>4</v>
      </c>
    </row>
    <row r="8392" spans="3:11">
      <c r="C8392" s="11" t="str">
        <f>IND_SavePot!C8392</f>
        <v>AGRAGEFFSH-98</v>
      </c>
      <c r="D8392" s="11" t="str">
        <f>IND_SavePot!D8392</f>
        <v>AGDSH</v>
      </c>
      <c r="E8392" s="10" t="str">
        <f t="shared" si="415"/>
        <v>AGDSH</v>
      </c>
      <c r="F8392" s="10" t="s">
        <v>10</v>
      </c>
      <c r="G8392" s="10" t="s">
        <v>11</v>
      </c>
      <c r="H8392" s="10">
        <f t="shared" si="416"/>
        <v>2050</v>
      </c>
      <c r="I8392" s="13">
        <f>IND_SavePot!I8392*(1+HLOOKUP(LEFT(D8392,2),$M$9:$AF$15,MATCH(RIGHT(D8392,2),$M$9:$M$15,0),0))^($H8392-IND_SavePot!$H8392)</f>
        <v>1.0867513435214034E-2</v>
      </c>
      <c r="J8392" s="13">
        <f t="shared" si="417"/>
        <v>1.0867513435214034E-2</v>
      </c>
      <c r="K8392" s="2">
        <v>0</v>
      </c>
    </row>
    <row r="8393" spans="3:11">
      <c r="C8393" s="11" t="str">
        <f>IND_SavePot!C8393</f>
        <v>AGRAGEFFLA-98</v>
      </c>
      <c r="D8393" s="11" t="str">
        <f>IND_SavePot!D8393</f>
        <v>AGDLA</v>
      </c>
      <c r="E8393" s="10" t="str">
        <f t="shared" si="415"/>
        <v>AGDLA</v>
      </c>
      <c r="F8393" s="10" t="s">
        <v>10</v>
      </c>
      <c r="G8393" s="10" t="s">
        <v>11</v>
      </c>
      <c r="H8393" s="10">
        <f t="shared" si="416"/>
        <v>2050</v>
      </c>
      <c r="I8393" s="13">
        <f>IND_SavePot!I8393*(1+HLOOKUP(LEFT(D8393,2),$M$9:$AF$15,MATCH(RIGHT(D8393,2),$M$9:$M$15,0),0))^($H8393-IND_SavePot!$H8393)</f>
        <v>8.9010915028151939E-3</v>
      </c>
      <c r="J8393" s="13">
        <f t="shared" si="417"/>
        <v>8.9010915028151939E-3</v>
      </c>
      <c r="K8393" s="2">
        <v>0</v>
      </c>
    </row>
    <row r="8394" spans="3:11">
      <c r="C8394" s="11" t="str">
        <f>IND_SavePot!C8394</f>
        <v>AGRAGEFFEM-98</v>
      </c>
      <c r="D8394" s="11" t="str">
        <f>IND_SavePot!D8394</f>
        <v>AGDEM</v>
      </c>
      <c r="E8394" s="10" t="str">
        <f t="shared" si="415"/>
        <v>AGDEM</v>
      </c>
      <c r="F8394" s="10" t="s">
        <v>10</v>
      </c>
      <c r="G8394" s="10" t="s">
        <v>11</v>
      </c>
      <c r="H8394" s="10">
        <f t="shared" si="416"/>
        <v>2050</v>
      </c>
      <c r="I8394" s="13">
        <f>IND_SavePot!I8394*(1+HLOOKUP(LEFT(D8394,2),$M$9:$AF$15,MATCH(RIGHT(D8394,2),$M$9:$M$15,0),0))^($H8394-IND_SavePot!$H8394)</f>
        <v>1.9138161694131509E-3</v>
      </c>
      <c r="J8394" s="13">
        <f t="shared" si="417"/>
        <v>1.9138161694131509E-3</v>
      </c>
      <c r="K8394" s="2">
        <v>0</v>
      </c>
    </row>
    <row r="8395" spans="3:11">
      <c r="C8395" s="11" t="str">
        <f>IND_SavePot!C8395</f>
        <v>AGRAGEFFTF-98</v>
      </c>
      <c r="D8395" s="11" t="str">
        <f>IND_SavePot!D8395</f>
        <v>AGDTF</v>
      </c>
      <c r="E8395" s="10" t="str">
        <f t="shared" si="415"/>
        <v>AGDTF</v>
      </c>
      <c r="F8395" s="10" t="s">
        <v>10</v>
      </c>
      <c r="G8395" s="10" t="s">
        <v>11</v>
      </c>
      <c r="H8395" s="10">
        <f t="shared" si="416"/>
        <v>2050</v>
      </c>
      <c r="I8395" s="13">
        <f>IND_SavePot!I8395*(1+HLOOKUP(LEFT(D8395,2),$M$9:$AF$15,MATCH(RIGHT(D8395,2),$M$9:$M$15,0),0))^($H8395-IND_SavePot!$H8395)</f>
        <v>0</v>
      </c>
      <c r="J8395" s="13">
        <f t="shared" si="417"/>
        <v>0</v>
      </c>
      <c r="K8395" s="2">
        <v>0</v>
      </c>
    </row>
    <row r="8396" spans="3:11">
      <c r="C8396" s="11" t="str">
        <f>IND_SavePot!C8396</f>
        <v>AGRAGEFFPH-99</v>
      </c>
      <c r="D8396" s="11" t="str">
        <f>IND_SavePot!D8396</f>
        <v>AGDPH</v>
      </c>
      <c r="E8396" s="10" t="str">
        <f t="shared" si="415"/>
        <v>AGDPH</v>
      </c>
      <c r="F8396" s="10" t="s">
        <v>10</v>
      </c>
      <c r="G8396" s="10" t="s">
        <v>11</v>
      </c>
      <c r="H8396" s="10">
        <f t="shared" si="416"/>
        <v>2050</v>
      </c>
      <c r="I8396" s="13">
        <f>IND_SavePot!I8396*(1+HLOOKUP(LEFT(D8396,2),$M$9:$AF$15,MATCH(RIGHT(D8396,2),$M$9:$M$15,0),0))^($H8396-IND_SavePot!$H8396)</f>
        <v>7.2878448024535141E-3</v>
      </c>
      <c r="J8396" s="13">
        <f t="shared" si="417"/>
        <v>7.2878448024535141E-3</v>
      </c>
      <c r="K8396" s="2">
        <v>0</v>
      </c>
    </row>
    <row r="8397" spans="3:11">
      <c r="C8397" s="11" t="str">
        <f>IND_SavePot!C8397</f>
        <v>AGRAGEFFPH-99</v>
      </c>
      <c r="D8397" s="11" t="str">
        <f>IND_SavePot!D8397</f>
        <v>AGDPH</v>
      </c>
      <c r="E8397" s="10" t="str">
        <f t="shared" si="415"/>
        <v>AGDPH</v>
      </c>
      <c r="F8397" s="10" t="s">
        <v>10</v>
      </c>
      <c r="G8397" s="10" t="s">
        <v>11</v>
      </c>
      <c r="H8397" s="10">
        <f t="shared" si="416"/>
        <v>2050</v>
      </c>
      <c r="I8397" s="13">
        <f>IND_SavePot!I8397*(1+HLOOKUP(LEFT(D8397,2),$M$9:$AF$15,MATCH(RIGHT(D8397,2),$M$9:$M$15,0),0))^($H8397-IND_SavePot!$H8397)</f>
        <v>7.2878448024535141E-3</v>
      </c>
      <c r="J8397" s="13">
        <f t="shared" si="417"/>
        <v>7.2878448024535141E-3</v>
      </c>
      <c r="K8397" s="2">
        <v>4</v>
      </c>
    </row>
    <row r="8398" spans="3:11">
      <c r="C8398" s="11" t="str">
        <f>IND_SavePot!C8398</f>
        <v>AGRAGEFFSH-99</v>
      </c>
      <c r="D8398" s="11" t="str">
        <f>IND_SavePot!D8398</f>
        <v>AGDSH</v>
      </c>
      <c r="E8398" s="10" t="str">
        <f t="shared" si="415"/>
        <v>AGDSH</v>
      </c>
      <c r="F8398" s="10" t="s">
        <v>10</v>
      </c>
      <c r="G8398" s="10" t="s">
        <v>11</v>
      </c>
      <c r="H8398" s="10">
        <f t="shared" si="416"/>
        <v>2050</v>
      </c>
      <c r="I8398" s="13">
        <f>IND_SavePot!I8398*(1+HLOOKUP(LEFT(D8398,2),$M$9:$AF$15,MATCH(RIGHT(D8398,2),$M$9:$M$15,0),0))^($H8398-IND_SavePot!$H8398)</f>
        <v>1.0867513435213829E-2</v>
      </c>
      <c r="J8398" s="13">
        <f t="shared" si="417"/>
        <v>1.0867513435213829E-2</v>
      </c>
      <c r="K8398" s="2">
        <v>0</v>
      </c>
    </row>
    <row r="8399" spans="3:11">
      <c r="C8399" s="11" t="str">
        <f>IND_SavePot!C8399</f>
        <v>AGRAGEFFLA-99</v>
      </c>
      <c r="D8399" s="11" t="str">
        <f>IND_SavePot!D8399</f>
        <v>AGDLA</v>
      </c>
      <c r="E8399" s="10" t="str">
        <f t="shared" si="415"/>
        <v>AGDLA</v>
      </c>
      <c r="F8399" s="10" t="s">
        <v>10</v>
      </c>
      <c r="G8399" s="10" t="s">
        <v>11</v>
      </c>
      <c r="H8399" s="10">
        <f t="shared" si="416"/>
        <v>2050</v>
      </c>
      <c r="I8399" s="13">
        <f>IND_SavePot!I8399*(1+HLOOKUP(LEFT(D8399,2),$M$9:$AF$15,MATCH(RIGHT(D8399,2),$M$9:$M$15,0),0))^($H8399-IND_SavePot!$H8399)</f>
        <v>8.9010915028149128E-3</v>
      </c>
      <c r="J8399" s="13">
        <f t="shared" si="417"/>
        <v>8.9010915028149128E-3</v>
      </c>
      <c r="K8399" s="2">
        <v>0</v>
      </c>
    </row>
    <row r="8400" spans="3:11">
      <c r="C8400" s="11" t="str">
        <f>IND_SavePot!C8400</f>
        <v>AGRAGEFFEM-99</v>
      </c>
      <c r="D8400" s="11" t="str">
        <f>IND_SavePot!D8400</f>
        <v>AGDEM</v>
      </c>
      <c r="E8400" s="10" t="str">
        <f t="shared" si="415"/>
        <v>AGDEM</v>
      </c>
      <c r="F8400" s="10" t="s">
        <v>10</v>
      </c>
      <c r="G8400" s="10" t="s">
        <v>11</v>
      </c>
      <c r="H8400" s="10">
        <f t="shared" si="416"/>
        <v>2050</v>
      </c>
      <c r="I8400" s="13">
        <f>IND_SavePot!I8400*(1+HLOOKUP(LEFT(D8400,2),$M$9:$AF$15,MATCH(RIGHT(D8400,2),$M$9:$M$15,0),0))^($H8400-IND_SavePot!$H8400)</f>
        <v>1.9138161694131088E-3</v>
      </c>
      <c r="J8400" s="13">
        <f t="shared" si="417"/>
        <v>1.9138161694131088E-3</v>
      </c>
      <c r="K8400" s="2">
        <v>0</v>
      </c>
    </row>
    <row r="8401" spans="3:11">
      <c r="C8401" s="11" t="str">
        <f>IND_SavePot!C8401</f>
        <v>AGRAGEFFTF-99</v>
      </c>
      <c r="D8401" s="11" t="str">
        <f>IND_SavePot!D8401</f>
        <v>AGDTF</v>
      </c>
      <c r="E8401" s="10" t="str">
        <f t="shared" si="415"/>
        <v>AGDTF</v>
      </c>
      <c r="F8401" s="10" t="s">
        <v>10</v>
      </c>
      <c r="G8401" s="10" t="s">
        <v>11</v>
      </c>
      <c r="H8401" s="10">
        <f t="shared" si="416"/>
        <v>2050</v>
      </c>
      <c r="I8401" s="13">
        <f>IND_SavePot!I8401*(1+HLOOKUP(LEFT(D8401,2),$M$9:$AF$15,MATCH(RIGHT(D8401,2),$M$9:$M$15,0),0))^($H8401-IND_SavePot!$H8401)</f>
        <v>0</v>
      </c>
      <c r="J8401" s="13">
        <f t="shared" si="417"/>
        <v>0</v>
      </c>
      <c r="K8401" s="2">
        <v>0</v>
      </c>
    </row>
    <row r="8402" spans="3:11">
      <c r="C8402" s="11" t="str">
        <f>IND_SavePot!C8402</f>
        <v>AGRAGEFFPH-100</v>
      </c>
      <c r="D8402" s="11" t="str">
        <f>IND_SavePot!D8402</f>
        <v>AGDPH</v>
      </c>
      <c r="E8402" s="10" t="str">
        <f t="shared" si="415"/>
        <v>AGDPH</v>
      </c>
      <c r="F8402" s="10" t="s">
        <v>10</v>
      </c>
      <c r="G8402" s="10" t="s">
        <v>11</v>
      </c>
      <c r="H8402" s="10">
        <f t="shared" si="416"/>
        <v>2050</v>
      </c>
      <c r="I8402" s="13">
        <f>IND_SavePot!I8402*(1+HLOOKUP(LEFT(D8402,2),$M$9:$AF$15,MATCH(RIGHT(D8402,2),$M$9:$M$15,0),0))^($H8402-IND_SavePot!$H8402)</f>
        <v>7.2878448024535141E-3</v>
      </c>
      <c r="J8402" s="13">
        <f t="shared" si="417"/>
        <v>7.2878448024535141E-3</v>
      </c>
      <c r="K8402" s="2">
        <v>0</v>
      </c>
    </row>
    <row r="8403" spans="3:11">
      <c r="C8403" s="11" t="str">
        <f>IND_SavePot!C8403</f>
        <v>AGRAGEFFPH-100</v>
      </c>
      <c r="D8403" s="11" t="str">
        <f>IND_SavePot!D8403</f>
        <v>AGDPH</v>
      </c>
      <c r="E8403" s="10" t="str">
        <f t="shared" si="415"/>
        <v>AGDPH</v>
      </c>
      <c r="F8403" s="10" t="s">
        <v>10</v>
      </c>
      <c r="G8403" s="10" t="s">
        <v>11</v>
      </c>
      <c r="H8403" s="10">
        <f t="shared" si="416"/>
        <v>2050</v>
      </c>
      <c r="I8403" s="13">
        <f>IND_SavePot!I8403*(1+HLOOKUP(LEFT(D8403,2),$M$9:$AF$15,MATCH(RIGHT(D8403,2),$M$9:$M$15,0),0))^($H8403-IND_SavePot!$H8403)</f>
        <v>7.2878448024535141E-3</v>
      </c>
      <c r="J8403" s="13">
        <f t="shared" si="417"/>
        <v>7.2878448024535141E-3</v>
      </c>
      <c r="K8403" s="2">
        <v>4</v>
      </c>
    </row>
    <row r="8404" spans="3:11">
      <c r="C8404" s="11" t="str">
        <f>IND_SavePot!C8404</f>
        <v>AGRAGEFFSH-100</v>
      </c>
      <c r="D8404" s="11" t="str">
        <f>IND_SavePot!D8404</f>
        <v>AGDSH</v>
      </c>
      <c r="E8404" s="10" t="str">
        <f t="shared" si="415"/>
        <v>AGDSH</v>
      </c>
      <c r="F8404" s="10" t="s">
        <v>10</v>
      </c>
      <c r="G8404" s="10" t="s">
        <v>11</v>
      </c>
      <c r="H8404" s="10">
        <f t="shared" si="416"/>
        <v>2050</v>
      </c>
      <c r="I8404" s="13">
        <f>IND_SavePot!I8404*(1+HLOOKUP(LEFT(D8404,2),$M$9:$AF$15,MATCH(RIGHT(D8404,2),$M$9:$M$15,0),0))^($H8404-IND_SavePot!$H8404)</f>
        <v>1.0867513435213829E-2</v>
      </c>
      <c r="J8404" s="13">
        <f t="shared" si="417"/>
        <v>1.0867513435213829E-2</v>
      </c>
      <c r="K8404" s="2">
        <v>0</v>
      </c>
    </row>
    <row r="8405" spans="3:11">
      <c r="C8405" s="11" t="str">
        <f>IND_SavePot!C8405</f>
        <v>AGRAGEFFLA-100</v>
      </c>
      <c r="D8405" s="11" t="str">
        <f>IND_SavePot!D8405</f>
        <v>AGDLA</v>
      </c>
      <c r="E8405" s="10" t="str">
        <f t="shared" si="415"/>
        <v>AGDLA</v>
      </c>
      <c r="F8405" s="10" t="s">
        <v>10</v>
      </c>
      <c r="G8405" s="10" t="s">
        <v>11</v>
      </c>
      <c r="H8405" s="10">
        <f t="shared" si="416"/>
        <v>2050</v>
      </c>
      <c r="I8405" s="13">
        <f>IND_SavePot!I8405*(1+HLOOKUP(LEFT(D8405,2),$M$9:$AF$15,MATCH(RIGHT(D8405,2),$M$9:$M$15,0),0))^($H8405-IND_SavePot!$H8405)</f>
        <v>8.9010915028149128E-3</v>
      </c>
      <c r="J8405" s="13">
        <f t="shared" si="417"/>
        <v>8.9010915028149128E-3</v>
      </c>
      <c r="K8405" s="2">
        <v>0</v>
      </c>
    </row>
    <row r="8406" spans="3:11">
      <c r="C8406" s="11" t="str">
        <f>IND_SavePot!C8406</f>
        <v>AGRAGEFFEM-100</v>
      </c>
      <c r="D8406" s="11" t="str">
        <f>IND_SavePot!D8406</f>
        <v>AGDEM</v>
      </c>
      <c r="E8406" s="10" t="str">
        <f t="shared" si="415"/>
        <v>AGDEM</v>
      </c>
      <c r="F8406" s="10" t="s">
        <v>10</v>
      </c>
      <c r="G8406" s="10" t="s">
        <v>11</v>
      </c>
      <c r="H8406" s="10">
        <f t="shared" si="416"/>
        <v>2050</v>
      </c>
      <c r="I8406" s="13">
        <f>IND_SavePot!I8406*(1+HLOOKUP(LEFT(D8406,2),$M$9:$AF$15,MATCH(RIGHT(D8406,2),$M$9:$M$15,0),0))^($H8406-IND_SavePot!$H8406)</f>
        <v>1.9138161694130669E-3</v>
      </c>
      <c r="J8406" s="13">
        <f t="shared" si="417"/>
        <v>1.9138161694130669E-3</v>
      </c>
      <c r="K8406" s="2">
        <v>0</v>
      </c>
    </row>
    <row r="8407" spans="3:11">
      <c r="C8407" s="11" t="str">
        <f>IND_SavePot!C8407</f>
        <v>AGRAGEFFTF-100</v>
      </c>
      <c r="D8407" s="11" t="str">
        <f>IND_SavePot!D8407</f>
        <v>AGDTF</v>
      </c>
      <c r="E8407" s="10" t="str">
        <f t="shared" si="415"/>
        <v>AGDTF</v>
      </c>
      <c r="F8407" s="10" t="s">
        <v>10</v>
      </c>
      <c r="G8407" s="10" t="s">
        <v>11</v>
      </c>
      <c r="H8407" s="10">
        <f t="shared" si="416"/>
        <v>2050</v>
      </c>
      <c r="I8407" s="13">
        <f>IND_SavePot!I8407*(1+HLOOKUP(LEFT(D8407,2),$M$9:$AF$15,MATCH(RIGHT(D8407,2),$M$9:$M$15,0),0))^($H8407-IND_SavePot!$H8407)</f>
        <v>0</v>
      </c>
      <c r="J8407" s="13">
        <f t="shared" si="417"/>
        <v>0</v>
      </c>
      <c r="K8407" s="2">
        <v>0</v>
      </c>
    </row>
    <row r="8408" spans="3:11">
      <c r="C8408" t="str">
        <f>IND_SavePot!C8408</f>
        <v>COMCOEFFPH-01</v>
      </c>
      <c r="D8408" t="str">
        <f>IND_SavePot!D8408</f>
        <v>CODPH</v>
      </c>
      <c r="E8408" t="str">
        <f t="shared" si="415"/>
        <v>CODPH</v>
      </c>
      <c r="F8408" t="s">
        <v>10</v>
      </c>
      <c r="G8408" t="s">
        <v>11</v>
      </c>
      <c r="H8408">
        <f t="shared" si="416"/>
        <v>2050</v>
      </c>
      <c r="I8408" s="13">
        <f>IND_SavePot!I8408*(1+HLOOKUP(LEFT(D8408,2),$M$9:$AF$15,MATCH(RIGHT(D8408,2),$M$9:$M$15,0),0))^($H8408-IND_SavePot!$H8408)</f>
        <v>8.0749609797332398E-3</v>
      </c>
      <c r="J8408">
        <f t="shared" si="417"/>
        <v>8.0749609797332398E-3</v>
      </c>
      <c r="K8408">
        <v>8</v>
      </c>
    </row>
    <row r="8409" spans="3:11">
      <c r="C8409" t="str">
        <f>IND_SavePot!C8409</f>
        <v>COMCOEFFPH-01</v>
      </c>
      <c r="D8409" t="str">
        <f>IND_SavePot!D8409</f>
        <v>CODPH</v>
      </c>
      <c r="E8409" t="str">
        <f t="shared" si="415"/>
        <v>CODPH</v>
      </c>
      <c r="F8409" t="s">
        <v>10</v>
      </c>
      <c r="G8409" t="s">
        <v>11</v>
      </c>
      <c r="H8409">
        <f t="shared" si="416"/>
        <v>2050</v>
      </c>
      <c r="I8409" s="13">
        <f>IND_SavePot!I8409*(1+HLOOKUP(LEFT(D8409,2),$M$9:$AF$15,MATCH(RIGHT(D8409,2),$M$9:$M$15,0),0))^($H8409-IND_SavePot!$H8409)</f>
        <v>8.0749609797332398E-3</v>
      </c>
      <c r="J8409">
        <f t="shared" si="417"/>
        <v>8.0749609797332398E-3</v>
      </c>
      <c r="K8409">
        <v>8</v>
      </c>
    </row>
    <row r="8410" spans="3:11">
      <c r="C8410" t="str">
        <f>IND_SavePot!C8410</f>
        <v>COMCOEFFSH-01</v>
      </c>
      <c r="D8410" t="str">
        <f>IND_SavePot!D8410</f>
        <v>CODSH</v>
      </c>
      <c r="E8410" t="str">
        <f t="shared" si="415"/>
        <v>CODSH</v>
      </c>
      <c r="F8410" t="s">
        <v>10</v>
      </c>
      <c r="G8410" t="s">
        <v>11</v>
      </c>
      <c r="H8410">
        <f t="shared" si="416"/>
        <v>2050</v>
      </c>
      <c r="I8410" s="13">
        <f>IND_SavePot!I8410*(1+HLOOKUP(LEFT(D8410,2),$M$9:$AF$15,MATCH(RIGHT(D8410,2),$M$9:$M$15,0),0))^($H8410-IND_SavePot!$H8410)</f>
        <v>0</v>
      </c>
      <c r="J8410">
        <f t="shared" si="417"/>
        <v>0</v>
      </c>
      <c r="K8410">
        <v>8</v>
      </c>
    </row>
    <row r="8411" spans="3:11">
      <c r="C8411" t="str">
        <f>IND_SavePot!C8411</f>
        <v>COMCOEFFLA-01</v>
      </c>
      <c r="D8411" t="str">
        <f>IND_SavePot!D8411</f>
        <v>CODLA</v>
      </c>
      <c r="E8411" t="str">
        <f t="shared" si="415"/>
        <v>CODLA</v>
      </c>
      <c r="F8411" t="s">
        <v>10</v>
      </c>
      <c r="G8411" t="s">
        <v>11</v>
      </c>
      <c r="H8411">
        <f t="shared" si="416"/>
        <v>2050</v>
      </c>
      <c r="I8411" s="13">
        <f>IND_SavePot!I8411*(1+HLOOKUP(LEFT(D8411,2),$M$9:$AF$15,MATCH(RIGHT(D8411,2),$M$9:$M$15,0),0))^($H8411-IND_SavePot!$H8411)</f>
        <v>6.2190919322639166E-3</v>
      </c>
      <c r="J8411">
        <f t="shared" si="417"/>
        <v>6.2190919322639166E-3</v>
      </c>
      <c r="K8411">
        <v>8</v>
      </c>
    </row>
    <row r="8412" spans="3:11">
      <c r="C8412" t="str">
        <f>IND_SavePot!C8412</f>
        <v>COMCOEFFEM-01</v>
      </c>
      <c r="D8412" t="str">
        <f>IND_SavePot!D8412</f>
        <v>CODEM</v>
      </c>
      <c r="E8412" t="str">
        <f t="shared" si="415"/>
        <v>CODEM</v>
      </c>
      <c r="F8412" t="s">
        <v>10</v>
      </c>
      <c r="G8412" t="s">
        <v>11</v>
      </c>
      <c r="H8412">
        <f t="shared" si="416"/>
        <v>2050</v>
      </c>
      <c r="I8412" s="13">
        <f>IND_SavePot!I8412*(1+HLOOKUP(LEFT(D8412,2),$M$9:$AF$15,MATCH(RIGHT(D8412,2),$M$9:$M$15,0),0))^($H8412-IND_SavePot!$H8412)</f>
        <v>1.0299856549163737E-2</v>
      </c>
      <c r="J8412">
        <f t="shared" si="417"/>
        <v>1.0299856549163737E-2</v>
      </c>
      <c r="K8412">
        <v>8</v>
      </c>
    </row>
    <row r="8413" spans="3:11">
      <c r="C8413" t="str">
        <f>IND_SavePot!C8413</f>
        <v>COMCOEFFTF-01</v>
      </c>
      <c r="D8413" t="str">
        <f>IND_SavePot!D8413</f>
        <v>CODTF</v>
      </c>
      <c r="E8413" t="str">
        <f t="shared" si="415"/>
        <v>CODTF</v>
      </c>
      <c r="F8413" t="s">
        <v>10</v>
      </c>
      <c r="G8413" t="s">
        <v>11</v>
      </c>
      <c r="H8413">
        <f t="shared" si="416"/>
        <v>2050</v>
      </c>
      <c r="I8413" s="13">
        <f>IND_SavePot!I8413*(1+HLOOKUP(LEFT(D8413,2),$M$9:$AF$15,MATCH(RIGHT(D8413,2),$M$9:$M$15,0),0))^($H8413-IND_SavePot!$H8413)</f>
        <v>1.0891804362310766E-3</v>
      </c>
      <c r="J8413">
        <f t="shared" si="417"/>
        <v>1.0891804362310766E-3</v>
      </c>
      <c r="K8413">
        <v>8</v>
      </c>
    </row>
    <row r="8414" spans="3:11">
      <c r="C8414" t="str">
        <f>IND_SavePot!C8414</f>
        <v>COMCOEFFPH-02</v>
      </c>
      <c r="D8414" t="str">
        <f>IND_SavePot!D8414</f>
        <v>CODPH</v>
      </c>
      <c r="E8414" t="str">
        <f t="shared" si="415"/>
        <v>CODPH</v>
      </c>
      <c r="F8414" t="s">
        <v>10</v>
      </c>
      <c r="G8414" t="s">
        <v>11</v>
      </c>
      <c r="H8414">
        <f t="shared" si="416"/>
        <v>2050</v>
      </c>
      <c r="I8414" s="13">
        <f>IND_SavePot!I8414*(1+HLOOKUP(LEFT(D8414,2),$M$9:$AF$15,MATCH(RIGHT(D8414,2),$M$9:$M$15,0),0))^($H8414-IND_SavePot!$H8414)</f>
        <v>8.0749609797332398E-3</v>
      </c>
      <c r="J8414">
        <f t="shared" si="417"/>
        <v>8.0749609797332398E-3</v>
      </c>
      <c r="K8414">
        <v>8</v>
      </c>
    </row>
    <row r="8415" spans="3:11">
      <c r="C8415" t="str">
        <f>IND_SavePot!C8415</f>
        <v>COMCOEFFPH-02</v>
      </c>
      <c r="D8415" t="str">
        <f>IND_SavePot!D8415</f>
        <v>CODPH</v>
      </c>
      <c r="E8415" t="str">
        <f t="shared" si="415"/>
        <v>CODPH</v>
      </c>
      <c r="F8415" t="s">
        <v>10</v>
      </c>
      <c r="G8415" t="s">
        <v>11</v>
      </c>
      <c r="H8415">
        <f t="shared" si="416"/>
        <v>2050</v>
      </c>
      <c r="I8415" s="13">
        <f>IND_SavePot!I8415*(1+HLOOKUP(LEFT(D8415,2),$M$9:$AF$15,MATCH(RIGHT(D8415,2),$M$9:$M$15,0),0))^($H8415-IND_SavePot!$H8415)</f>
        <v>8.0749609797332398E-3</v>
      </c>
      <c r="J8415">
        <f t="shared" si="417"/>
        <v>8.0749609797332398E-3</v>
      </c>
      <c r="K8415">
        <v>8</v>
      </c>
    </row>
    <row r="8416" spans="3:11">
      <c r="C8416" t="str">
        <f>IND_SavePot!C8416</f>
        <v>COMCOEFFSH-02</v>
      </c>
      <c r="D8416" t="str">
        <f>IND_SavePot!D8416</f>
        <v>CODSH</v>
      </c>
      <c r="E8416" t="str">
        <f t="shared" si="415"/>
        <v>CODSH</v>
      </c>
      <c r="F8416" t="s">
        <v>10</v>
      </c>
      <c r="G8416" t="s">
        <v>11</v>
      </c>
      <c r="H8416">
        <f t="shared" si="416"/>
        <v>2050</v>
      </c>
      <c r="I8416" s="13">
        <f>IND_SavePot!I8416*(1+HLOOKUP(LEFT(D8416,2),$M$9:$AF$15,MATCH(RIGHT(D8416,2),$M$9:$M$15,0),0))^($H8416-IND_SavePot!$H8416)</f>
        <v>0</v>
      </c>
      <c r="J8416">
        <f t="shared" si="417"/>
        <v>0</v>
      </c>
      <c r="K8416">
        <v>8</v>
      </c>
    </row>
    <row r="8417" spans="3:11">
      <c r="C8417" t="str">
        <f>IND_SavePot!C8417</f>
        <v>COMCOEFFLA-02</v>
      </c>
      <c r="D8417" t="str">
        <f>IND_SavePot!D8417</f>
        <v>CODLA</v>
      </c>
      <c r="E8417" t="str">
        <f t="shared" si="415"/>
        <v>CODLA</v>
      </c>
      <c r="F8417" t="s">
        <v>10</v>
      </c>
      <c r="G8417" t="s">
        <v>11</v>
      </c>
      <c r="H8417">
        <f t="shared" si="416"/>
        <v>2050</v>
      </c>
      <c r="I8417" s="13">
        <f>IND_SavePot!I8417*(1+HLOOKUP(LEFT(D8417,2),$M$9:$AF$15,MATCH(RIGHT(D8417,2),$M$9:$M$15,0),0))^($H8417-IND_SavePot!$H8417)</f>
        <v>6.2190919322639166E-3</v>
      </c>
      <c r="J8417">
        <f t="shared" si="417"/>
        <v>6.2190919322639166E-3</v>
      </c>
      <c r="K8417">
        <v>8</v>
      </c>
    </row>
    <row r="8418" spans="3:11">
      <c r="C8418" t="str">
        <f>IND_SavePot!C8418</f>
        <v>COMCOEFFEM-02</v>
      </c>
      <c r="D8418" t="str">
        <f>IND_SavePot!D8418</f>
        <v>CODEM</v>
      </c>
      <c r="E8418" t="str">
        <f t="shared" si="415"/>
        <v>CODEM</v>
      </c>
      <c r="F8418" t="s">
        <v>10</v>
      </c>
      <c r="G8418" t="s">
        <v>11</v>
      </c>
      <c r="H8418">
        <f t="shared" si="416"/>
        <v>2050</v>
      </c>
      <c r="I8418" s="13">
        <f>IND_SavePot!I8418*(1+HLOOKUP(LEFT(D8418,2),$M$9:$AF$15,MATCH(RIGHT(D8418,2),$M$9:$M$15,0),0))^($H8418-IND_SavePot!$H8418)</f>
        <v>1.0299856549163737E-2</v>
      </c>
      <c r="J8418">
        <f t="shared" si="417"/>
        <v>1.0299856549163737E-2</v>
      </c>
      <c r="K8418">
        <v>8</v>
      </c>
    </row>
    <row r="8419" spans="3:11">
      <c r="C8419" t="str">
        <f>IND_SavePot!C8419</f>
        <v>COMCOEFFTF-02</v>
      </c>
      <c r="D8419" t="str">
        <f>IND_SavePot!D8419</f>
        <v>CODTF</v>
      </c>
      <c r="E8419" t="str">
        <f t="shared" si="415"/>
        <v>CODTF</v>
      </c>
      <c r="F8419" t="s">
        <v>10</v>
      </c>
      <c r="G8419" t="s">
        <v>11</v>
      </c>
      <c r="H8419">
        <f t="shared" si="416"/>
        <v>2050</v>
      </c>
      <c r="I8419" s="13">
        <f>IND_SavePot!I8419*(1+HLOOKUP(LEFT(D8419,2),$M$9:$AF$15,MATCH(RIGHT(D8419,2),$M$9:$M$15,0),0))^($H8419-IND_SavePot!$H8419)</f>
        <v>1.0891804362310766E-3</v>
      </c>
      <c r="J8419">
        <f t="shared" si="417"/>
        <v>1.0891804362310766E-3</v>
      </c>
      <c r="K8419">
        <v>8</v>
      </c>
    </row>
    <row r="8420" spans="3:11">
      <c r="C8420" t="str">
        <f>IND_SavePot!C8420</f>
        <v>COMCOEFFPH-03</v>
      </c>
      <c r="D8420" t="str">
        <f>IND_SavePot!D8420</f>
        <v>CODPH</v>
      </c>
      <c r="E8420" t="str">
        <f t="shared" si="415"/>
        <v>CODPH</v>
      </c>
      <c r="F8420" t="s">
        <v>10</v>
      </c>
      <c r="G8420" t="s">
        <v>11</v>
      </c>
      <c r="H8420">
        <f t="shared" si="416"/>
        <v>2050</v>
      </c>
      <c r="I8420" s="13">
        <f>IND_SavePot!I8420*(1+HLOOKUP(LEFT(D8420,2),$M$9:$AF$15,MATCH(RIGHT(D8420,2),$M$9:$M$15,0),0))^($H8420-IND_SavePot!$H8420)</f>
        <v>8.0749609797332381E-3</v>
      </c>
      <c r="J8420">
        <f t="shared" si="417"/>
        <v>8.0749609797332381E-3</v>
      </c>
      <c r="K8420">
        <v>8</v>
      </c>
    </row>
    <row r="8421" spans="3:11">
      <c r="C8421" t="str">
        <f>IND_SavePot!C8421</f>
        <v>COMCOEFFPH-03</v>
      </c>
      <c r="D8421" t="str">
        <f>IND_SavePot!D8421</f>
        <v>CODPH</v>
      </c>
      <c r="E8421" t="str">
        <f t="shared" si="415"/>
        <v>CODPH</v>
      </c>
      <c r="F8421" t="s">
        <v>10</v>
      </c>
      <c r="G8421" t="s">
        <v>11</v>
      </c>
      <c r="H8421">
        <f t="shared" si="416"/>
        <v>2050</v>
      </c>
      <c r="I8421" s="13">
        <f>IND_SavePot!I8421*(1+HLOOKUP(LEFT(D8421,2),$M$9:$AF$15,MATCH(RIGHT(D8421,2),$M$9:$M$15,0),0))^($H8421-IND_SavePot!$H8421)</f>
        <v>8.0749609797332381E-3</v>
      </c>
      <c r="J8421">
        <f t="shared" si="417"/>
        <v>8.0749609797332381E-3</v>
      </c>
      <c r="K8421">
        <v>8</v>
      </c>
    </row>
    <row r="8422" spans="3:11">
      <c r="C8422" t="str">
        <f>IND_SavePot!C8422</f>
        <v>COMCOEFFSH-03</v>
      </c>
      <c r="D8422" t="str">
        <f>IND_SavePot!D8422</f>
        <v>CODSH</v>
      </c>
      <c r="E8422" t="str">
        <f t="shared" si="415"/>
        <v>CODSH</v>
      </c>
      <c r="F8422" t="s">
        <v>10</v>
      </c>
      <c r="G8422" t="s">
        <v>11</v>
      </c>
      <c r="H8422">
        <f t="shared" si="416"/>
        <v>2050</v>
      </c>
      <c r="I8422" s="13">
        <f>IND_SavePot!I8422*(1+HLOOKUP(LEFT(D8422,2),$M$9:$AF$15,MATCH(RIGHT(D8422,2),$M$9:$M$15,0),0))^($H8422-IND_SavePot!$H8422)</f>
        <v>0</v>
      </c>
      <c r="J8422">
        <f t="shared" si="417"/>
        <v>0</v>
      </c>
      <c r="K8422">
        <v>8</v>
      </c>
    </row>
    <row r="8423" spans="3:11">
      <c r="C8423" t="str">
        <f>IND_SavePot!C8423</f>
        <v>COMCOEFFLA-03</v>
      </c>
      <c r="D8423" t="str">
        <f>IND_SavePot!D8423</f>
        <v>CODLA</v>
      </c>
      <c r="E8423" t="str">
        <f t="shared" si="415"/>
        <v>CODLA</v>
      </c>
      <c r="F8423" t="s">
        <v>10</v>
      </c>
      <c r="G8423" t="s">
        <v>11</v>
      </c>
      <c r="H8423">
        <f t="shared" si="416"/>
        <v>2050</v>
      </c>
      <c r="I8423" s="13">
        <f>IND_SavePot!I8423*(1+HLOOKUP(LEFT(D8423,2),$M$9:$AF$15,MATCH(RIGHT(D8423,2),$M$9:$M$15,0),0))^($H8423-IND_SavePot!$H8423)</f>
        <v>6.219091932263914E-3</v>
      </c>
      <c r="J8423">
        <f t="shared" si="417"/>
        <v>6.219091932263914E-3</v>
      </c>
      <c r="K8423">
        <v>8</v>
      </c>
    </row>
    <row r="8424" spans="3:11">
      <c r="C8424" t="str">
        <f>IND_SavePot!C8424</f>
        <v>COMCOEFFEM-03</v>
      </c>
      <c r="D8424" t="str">
        <f>IND_SavePot!D8424</f>
        <v>CODEM</v>
      </c>
      <c r="E8424" t="str">
        <f t="shared" si="415"/>
        <v>CODEM</v>
      </c>
      <c r="F8424" t="s">
        <v>10</v>
      </c>
      <c r="G8424" t="s">
        <v>11</v>
      </c>
      <c r="H8424">
        <f t="shared" si="416"/>
        <v>2050</v>
      </c>
      <c r="I8424" s="13">
        <f>IND_SavePot!I8424*(1+HLOOKUP(LEFT(D8424,2),$M$9:$AF$15,MATCH(RIGHT(D8424,2),$M$9:$M$15,0),0))^($H8424-IND_SavePot!$H8424)</f>
        <v>1.029985654916373E-2</v>
      </c>
      <c r="J8424">
        <f t="shared" si="417"/>
        <v>1.029985654916373E-2</v>
      </c>
      <c r="K8424">
        <v>8</v>
      </c>
    </row>
    <row r="8425" spans="3:11">
      <c r="C8425" t="str">
        <f>IND_SavePot!C8425</f>
        <v>COMCOEFFTF-03</v>
      </c>
      <c r="D8425" t="str">
        <f>IND_SavePot!D8425</f>
        <v>CODTF</v>
      </c>
      <c r="E8425" t="str">
        <f t="shared" si="415"/>
        <v>CODTF</v>
      </c>
      <c r="F8425" t="s">
        <v>10</v>
      </c>
      <c r="G8425" t="s">
        <v>11</v>
      </c>
      <c r="H8425">
        <f t="shared" si="416"/>
        <v>2050</v>
      </c>
      <c r="I8425" s="13">
        <f>IND_SavePot!I8425*(1+HLOOKUP(LEFT(D8425,2),$M$9:$AF$15,MATCH(RIGHT(D8425,2),$M$9:$M$15,0),0))^($H8425-IND_SavePot!$H8425)</f>
        <v>1.0891804362310766E-3</v>
      </c>
      <c r="J8425">
        <f t="shared" si="417"/>
        <v>1.0891804362310766E-3</v>
      </c>
      <c r="K8425">
        <v>8</v>
      </c>
    </row>
    <row r="8426" spans="3:11">
      <c r="C8426" t="str">
        <f>IND_SavePot!C8426</f>
        <v>COMCOEFFPH-04</v>
      </c>
      <c r="D8426" t="str">
        <f>IND_SavePot!D8426</f>
        <v>CODPH</v>
      </c>
      <c r="E8426" t="str">
        <f t="shared" si="415"/>
        <v>CODPH</v>
      </c>
      <c r="F8426" t="s">
        <v>10</v>
      </c>
      <c r="G8426" t="s">
        <v>11</v>
      </c>
      <c r="H8426">
        <f t="shared" si="416"/>
        <v>2050</v>
      </c>
      <c r="I8426" s="13">
        <f>IND_SavePot!I8426*(1+HLOOKUP(LEFT(D8426,2),$M$9:$AF$15,MATCH(RIGHT(D8426,2),$M$9:$M$15,0),0))^($H8426-IND_SavePot!$H8426)</f>
        <v>8.0749609797332433E-3</v>
      </c>
      <c r="J8426">
        <f t="shared" si="417"/>
        <v>8.0749609797332433E-3</v>
      </c>
      <c r="K8426">
        <v>8</v>
      </c>
    </row>
    <row r="8427" spans="3:11">
      <c r="C8427" t="str">
        <f>IND_SavePot!C8427</f>
        <v>COMCOEFFPH-04</v>
      </c>
      <c r="D8427" t="str">
        <f>IND_SavePot!D8427</f>
        <v>CODPH</v>
      </c>
      <c r="E8427" t="str">
        <f t="shared" si="415"/>
        <v>CODPH</v>
      </c>
      <c r="F8427" t="s">
        <v>10</v>
      </c>
      <c r="G8427" t="s">
        <v>11</v>
      </c>
      <c r="H8427">
        <f t="shared" si="416"/>
        <v>2050</v>
      </c>
      <c r="I8427" s="13">
        <f>IND_SavePot!I8427*(1+HLOOKUP(LEFT(D8427,2),$M$9:$AF$15,MATCH(RIGHT(D8427,2),$M$9:$M$15,0),0))^($H8427-IND_SavePot!$H8427)</f>
        <v>8.0749609797332433E-3</v>
      </c>
      <c r="J8427">
        <f t="shared" si="417"/>
        <v>8.0749609797332433E-3</v>
      </c>
      <c r="K8427">
        <v>8</v>
      </c>
    </row>
    <row r="8428" spans="3:11">
      <c r="C8428" t="str">
        <f>IND_SavePot!C8428</f>
        <v>COMCOEFFSH-04</v>
      </c>
      <c r="D8428" t="str">
        <f>IND_SavePot!D8428</f>
        <v>CODSH</v>
      </c>
      <c r="E8428" t="str">
        <f t="shared" si="415"/>
        <v>CODSH</v>
      </c>
      <c r="F8428" t="s">
        <v>10</v>
      </c>
      <c r="G8428" t="s">
        <v>11</v>
      </c>
      <c r="H8428">
        <f t="shared" si="416"/>
        <v>2050</v>
      </c>
      <c r="I8428" s="13">
        <f>IND_SavePot!I8428*(1+HLOOKUP(LEFT(D8428,2),$M$9:$AF$15,MATCH(RIGHT(D8428,2),$M$9:$M$15,0),0))^($H8428-IND_SavePot!$H8428)</f>
        <v>0</v>
      </c>
      <c r="J8428">
        <f t="shared" si="417"/>
        <v>0</v>
      </c>
      <c r="K8428">
        <v>8</v>
      </c>
    </row>
    <row r="8429" spans="3:11">
      <c r="C8429" t="str">
        <f>IND_SavePot!C8429</f>
        <v>COMCOEFFLA-04</v>
      </c>
      <c r="D8429" t="str">
        <f>IND_SavePot!D8429</f>
        <v>CODLA</v>
      </c>
      <c r="E8429" t="str">
        <f t="shared" si="415"/>
        <v>CODLA</v>
      </c>
      <c r="F8429" t="s">
        <v>10</v>
      </c>
      <c r="G8429" t="s">
        <v>11</v>
      </c>
      <c r="H8429">
        <f t="shared" si="416"/>
        <v>2050</v>
      </c>
      <c r="I8429" s="13">
        <f>IND_SavePot!I8429*(1+HLOOKUP(LEFT(D8429,2),$M$9:$AF$15,MATCH(RIGHT(D8429,2),$M$9:$M$15,0),0))^($H8429-IND_SavePot!$H8429)</f>
        <v>6.2190919322639201E-3</v>
      </c>
      <c r="J8429">
        <f t="shared" si="417"/>
        <v>6.2190919322639201E-3</v>
      </c>
      <c r="K8429">
        <v>8</v>
      </c>
    </row>
    <row r="8430" spans="3:11">
      <c r="C8430" t="str">
        <f>IND_SavePot!C8430</f>
        <v>COMCOEFFEM-04</v>
      </c>
      <c r="D8430" t="str">
        <f>IND_SavePot!D8430</f>
        <v>CODEM</v>
      </c>
      <c r="E8430" t="str">
        <f t="shared" si="415"/>
        <v>CODEM</v>
      </c>
      <c r="F8430" t="s">
        <v>10</v>
      </c>
      <c r="G8430" t="s">
        <v>11</v>
      </c>
      <c r="H8430">
        <f t="shared" si="416"/>
        <v>2050</v>
      </c>
      <c r="I8430" s="13">
        <f>IND_SavePot!I8430*(1+HLOOKUP(LEFT(D8430,2),$M$9:$AF$15,MATCH(RIGHT(D8430,2),$M$9:$M$15,0),0))^($H8430-IND_SavePot!$H8430)</f>
        <v>1.0299856549163745E-2</v>
      </c>
      <c r="J8430">
        <f t="shared" si="417"/>
        <v>1.0299856549163745E-2</v>
      </c>
      <c r="K8430">
        <v>8</v>
      </c>
    </row>
    <row r="8431" spans="3:11">
      <c r="C8431" t="str">
        <f>IND_SavePot!C8431</f>
        <v>COMCOEFFTF-04</v>
      </c>
      <c r="D8431" t="str">
        <f>IND_SavePot!D8431</f>
        <v>CODTF</v>
      </c>
      <c r="E8431" t="str">
        <f t="shared" si="415"/>
        <v>CODTF</v>
      </c>
      <c r="F8431" t="s">
        <v>10</v>
      </c>
      <c r="G8431" t="s">
        <v>11</v>
      </c>
      <c r="H8431">
        <f t="shared" si="416"/>
        <v>2050</v>
      </c>
      <c r="I8431" s="13">
        <f>IND_SavePot!I8431*(1+HLOOKUP(LEFT(D8431,2),$M$9:$AF$15,MATCH(RIGHT(D8431,2),$M$9:$M$15,0),0))^($H8431-IND_SavePot!$H8431)</f>
        <v>1.0891804362310766E-3</v>
      </c>
      <c r="J8431">
        <f t="shared" si="417"/>
        <v>1.0891804362310766E-3</v>
      </c>
      <c r="K8431">
        <v>8</v>
      </c>
    </row>
    <row r="8432" spans="3:11">
      <c r="C8432" t="str">
        <f>IND_SavePot!C8432</f>
        <v>COMCOEFFPH-05</v>
      </c>
      <c r="D8432" t="str">
        <f>IND_SavePot!D8432</f>
        <v>CODPH</v>
      </c>
      <c r="E8432" t="str">
        <f t="shared" si="415"/>
        <v>CODPH</v>
      </c>
      <c r="F8432" t="s">
        <v>10</v>
      </c>
      <c r="G8432" t="s">
        <v>11</v>
      </c>
      <c r="H8432">
        <f t="shared" si="416"/>
        <v>2050</v>
      </c>
      <c r="I8432" s="13">
        <f>IND_SavePot!I8432*(1+HLOOKUP(LEFT(D8432,2),$M$9:$AF$15,MATCH(RIGHT(D8432,2),$M$9:$M$15,0),0))^($H8432-IND_SavePot!$H8432)</f>
        <v>8.0749609797332381E-3</v>
      </c>
      <c r="J8432">
        <f t="shared" si="417"/>
        <v>8.0749609797332381E-3</v>
      </c>
      <c r="K8432">
        <v>8</v>
      </c>
    </row>
    <row r="8433" spans="3:11">
      <c r="C8433" t="str">
        <f>IND_SavePot!C8433</f>
        <v>COMCOEFFPH-05</v>
      </c>
      <c r="D8433" t="str">
        <f>IND_SavePot!D8433</f>
        <v>CODPH</v>
      </c>
      <c r="E8433" t="str">
        <f t="shared" si="415"/>
        <v>CODPH</v>
      </c>
      <c r="F8433" t="s">
        <v>10</v>
      </c>
      <c r="G8433" t="s">
        <v>11</v>
      </c>
      <c r="H8433">
        <f t="shared" si="416"/>
        <v>2050</v>
      </c>
      <c r="I8433" s="13">
        <f>IND_SavePot!I8433*(1+HLOOKUP(LEFT(D8433,2),$M$9:$AF$15,MATCH(RIGHT(D8433,2),$M$9:$M$15,0),0))^($H8433-IND_SavePot!$H8433)</f>
        <v>8.0749609797332381E-3</v>
      </c>
      <c r="J8433">
        <f t="shared" si="417"/>
        <v>8.0749609797332381E-3</v>
      </c>
      <c r="K8433">
        <v>8</v>
      </c>
    </row>
    <row r="8434" spans="3:11">
      <c r="C8434" t="str">
        <f>IND_SavePot!C8434</f>
        <v>COMCOEFFSH-05</v>
      </c>
      <c r="D8434" t="str">
        <f>IND_SavePot!D8434</f>
        <v>CODSH</v>
      </c>
      <c r="E8434" t="str">
        <f t="shared" si="415"/>
        <v>CODSH</v>
      </c>
      <c r="F8434" t="s">
        <v>10</v>
      </c>
      <c r="G8434" t="s">
        <v>11</v>
      </c>
      <c r="H8434">
        <f t="shared" si="416"/>
        <v>2050</v>
      </c>
      <c r="I8434" s="13">
        <f>IND_SavePot!I8434*(1+HLOOKUP(LEFT(D8434,2),$M$9:$AF$15,MATCH(RIGHT(D8434,2),$M$9:$M$15,0),0))^($H8434-IND_SavePot!$H8434)</f>
        <v>0</v>
      </c>
      <c r="J8434">
        <f t="shared" si="417"/>
        <v>0</v>
      </c>
      <c r="K8434">
        <v>8</v>
      </c>
    </row>
    <row r="8435" spans="3:11">
      <c r="C8435" t="str">
        <f>IND_SavePot!C8435</f>
        <v>COMCOEFFLA-05</v>
      </c>
      <c r="D8435" t="str">
        <f>IND_SavePot!D8435</f>
        <v>CODLA</v>
      </c>
      <c r="E8435" t="str">
        <f t="shared" si="415"/>
        <v>CODLA</v>
      </c>
      <c r="F8435" t="s">
        <v>10</v>
      </c>
      <c r="G8435" t="s">
        <v>11</v>
      </c>
      <c r="H8435">
        <f t="shared" si="416"/>
        <v>2050</v>
      </c>
      <c r="I8435" s="13">
        <f>IND_SavePot!I8435*(1+HLOOKUP(LEFT(D8435,2),$M$9:$AF$15,MATCH(RIGHT(D8435,2),$M$9:$M$15,0),0))^($H8435-IND_SavePot!$H8435)</f>
        <v>6.2190919322639166E-3</v>
      </c>
      <c r="J8435">
        <f t="shared" si="417"/>
        <v>6.2190919322639166E-3</v>
      </c>
      <c r="K8435">
        <v>8</v>
      </c>
    </row>
    <row r="8436" spans="3:11">
      <c r="C8436" t="str">
        <f>IND_SavePot!C8436</f>
        <v>COMCOEFFEM-05</v>
      </c>
      <c r="D8436" t="str">
        <f>IND_SavePot!D8436</f>
        <v>CODEM</v>
      </c>
      <c r="E8436" t="str">
        <f t="shared" si="415"/>
        <v>CODEM</v>
      </c>
      <c r="F8436" t="s">
        <v>10</v>
      </c>
      <c r="G8436" t="s">
        <v>11</v>
      </c>
      <c r="H8436">
        <f t="shared" si="416"/>
        <v>2050</v>
      </c>
      <c r="I8436" s="13">
        <f>IND_SavePot!I8436*(1+HLOOKUP(LEFT(D8436,2),$M$9:$AF$15,MATCH(RIGHT(D8436,2),$M$9:$M$15,0),0))^($H8436-IND_SavePot!$H8436)</f>
        <v>1.029985654916373E-2</v>
      </c>
      <c r="J8436">
        <f t="shared" si="417"/>
        <v>1.029985654916373E-2</v>
      </c>
      <c r="K8436">
        <v>8</v>
      </c>
    </row>
    <row r="8437" spans="3:11">
      <c r="C8437" t="str">
        <f>IND_SavePot!C8437</f>
        <v>COMCOEFFTF-05</v>
      </c>
      <c r="D8437" t="str">
        <f>IND_SavePot!D8437</f>
        <v>CODTF</v>
      </c>
      <c r="E8437" t="str">
        <f t="shared" si="415"/>
        <v>CODTF</v>
      </c>
      <c r="F8437" t="s">
        <v>10</v>
      </c>
      <c r="G8437" t="s">
        <v>11</v>
      </c>
      <c r="H8437">
        <f t="shared" si="416"/>
        <v>2050</v>
      </c>
      <c r="I8437" s="13">
        <f>IND_SavePot!I8437*(1+HLOOKUP(LEFT(D8437,2),$M$9:$AF$15,MATCH(RIGHT(D8437,2),$M$9:$M$15,0),0))^($H8437-IND_SavePot!$H8437)</f>
        <v>1.0891804362310766E-3</v>
      </c>
      <c r="J8437">
        <f t="shared" si="417"/>
        <v>1.0891804362310766E-3</v>
      </c>
      <c r="K8437">
        <v>8</v>
      </c>
    </row>
    <row r="8438" spans="3:11">
      <c r="C8438" t="str">
        <f>IND_SavePot!C8438</f>
        <v>COMCOEFFPH-06</v>
      </c>
      <c r="D8438" t="str">
        <f>IND_SavePot!D8438</f>
        <v>CODPH</v>
      </c>
      <c r="E8438" t="str">
        <f t="shared" si="415"/>
        <v>CODPH</v>
      </c>
      <c r="F8438" t="s">
        <v>10</v>
      </c>
      <c r="G8438" t="s">
        <v>11</v>
      </c>
      <c r="H8438">
        <f t="shared" si="416"/>
        <v>2050</v>
      </c>
      <c r="I8438" s="13">
        <f>IND_SavePot!I8438*(1+HLOOKUP(LEFT(D8438,2),$M$9:$AF$15,MATCH(RIGHT(D8438,2),$M$9:$M$15,0),0))^($H8438-IND_SavePot!$H8438)</f>
        <v>8.0749609797332363E-3</v>
      </c>
      <c r="J8438">
        <f t="shared" si="417"/>
        <v>8.0749609797332363E-3</v>
      </c>
      <c r="K8438">
        <v>8</v>
      </c>
    </row>
    <row r="8439" spans="3:11">
      <c r="C8439" t="str">
        <f>IND_SavePot!C8439</f>
        <v>COMCOEFFPH-06</v>
      </c>
      <c r="D8439" t="str">
        <f>IND_SavePot!D8439</f>
        <v>CODPH</v>
      </c>
      <c r="E8439" t="str">
        <f t="shared" si="415"/>
        <v>CODPH</v>
      </c>
      <c r="F8439" t="s">
        <v>10</v>
      </c>
      <c r="G8439" t="s">
        <v>11</v>
      </c>
      <c r="H8439">
        <f t="shared" si="416"/>
        <v>2050</v>
      </c>
      <c r="I8439" s="13">
        <f>IND_SavePot!I8439*(1+HLOOKUP(LEFT(D8439,2),$M$9:$AF$15,MATCH(RIGHT(D8439,2),$M$9:$M$15,0),0))^($H8439-IND_SavePot!$H8439)</f>
        <v>8.0749609797332363E-3</v>
      </c>
      <c r="J8439">
        <f t="shared" si="417"/>
        <v>8.0749609797332363E-3</v>
      </c>
      <c r="K8439">
        <v>8</v>
      </c>
    </row>
    <row r="8440" spans="3:11">
      <c r="C8440" t="str">
        <f>IND_SavePot!C8440</f>
        <v>COMCOEFFSH-06</v>
      </c>
      <c r="D8440" t="str">
        <f>IND_SavePot!D8440</f>
        <v>CODSH</v>
      </c>
      <c r="E8440" t="str">
        <f t="shared" si="415"/>
        <v>CODSH</v>
      </c>
      <c r="F8440" t="s">
        <v>10</v>
      </c>
      <c r="G8440" t="s">
        <v>11</v>
      </c>
      <c r="H8440">
        <f t="shared" si="416"/>
        <v>2050</v>
      </c>
      <c r="I8440" s="13">
        <f>IND_SavePot!I8440*(1+HLOOKUP(LEFT(D8440,2),$M$9:$AF$15,MATCH(RIGHT(D8440,2),$M$9:$M$15,0),0))^($H8440-IND_SavePot!$H8440)</f>
        <v>0</v>
      </c>
      <c r="J8440">
        <f t="shared" si="417"/>
        <v>0</v>
      </c>
      <c r="K8440">
        <v>8</v>
      </c>
    </row>
    <row r="8441" spans="3:11">
      <c r="C8441" t="str">
        <f>IND_SavePot!C8441</f>
        <v>COMCOEFFLA-06</v>
      </c>
      <c r="D8441" t="str">
        <f>IND_SavePot!D8441</f>
        <v>CODLA</v>
      </c>
      <c r="E8441" t="str">
        <f t="shared" si="415"/>
        <v>CODLA</v>
      </c>
      <c r="F8441" t="s">
        <v>10</v>
      </c>
      <c r="G8441" t="s">
        <v>11</v>
      </c>
      <c r="H8441">
        <f t="shared" si="416"/>
        <v>2050</v>
      </c>
      <c r="I8441" s="13">
        <f>IND_SavePot!I8441*(1+HLOOKUP(LEFT(D8441,2),$M$9:$AF$15,MATCH(RIGHT(D8441,2),$M$9:$M$15,0),0))^($H8441-IND_SavePot!$H8441)</f>
        <v>6.2190919322639123E-3</v>
      </c>
      <c r="J8441">
        <f t="shared" si="417"/>
        <v>6.2190919322639123E-3</v>
      </c>
      <c r="K8441">
        <v>8</v>
      </c>
    </row>
    <row r="8442" spans="3:11">
      <c r="C8442" t="str">
        <f>IND_SavePot!C8442</f>
        <v>COMCOEFFEM-06</v>
      </c>
      <c r="D8442" t="str">
        <f>IND_SavePot!D8442</f>
        <v>CODEM</v>
      </c>
      <c r="E8442" t="str">
        <f t="shared" si="415"/>
        <v>CODEM</v>
      </c>
      <c r="F8442" t="s">
        <v>10</v>
      </c>
      <c r="G8442" t="s">
        <v>11</v>
      </c>
      <c r="H8442">
        <f t="shared" si="416"/>
        <v>2050</v>
      </c>
      <c r="I8442" s="13">
        <f>IND_SavePot!I8442*(1+HLOOKUP(LEFT(D8442,2),$M$9:$AF$15,MATCH(RIGHT(D8442,2),$M$9:$M$15,0),0))^($H8442-IND_SavePot!$H8442)</f>
        <v>1.029985654916373E-2</v>
      </c>
      <c r="J8442">
        <f t="shared" si="417"/>
        <v>1.029985654916373E-2</v>
      </c>
      <c r="K8442">
        <v>8</v>
      </c>
    </row>
    <row r="8443" spans="3:11">
      <c r="C8443" t="str">
        <f>IND_SavePot!C8443</f>
        <v>COMCOEFFTF-06</v>
      </c>
      <c r="D8443" t="str">
        <f>IND_SavePot!D8443</f>
        <v>CODTF</v>
      </c>
      <c r="E8443" t="str">
        <f t="shared" si="415"/>
        <v>CODTF</v>
      </c>
      <c r="F8443" t="s">
        <v>10</v>
      </c>
      <c r="G8443" t="s">
        <v>11</v>
      </c>
      <c r="H8443">
        <f t="shared" si="416"/>
        <v>2050</v>
      </c>
      <c r="I8443" s="13">
        <f>IND_SavePot!I8443*(1+HLOOKUP(LEFT(D8443,2),$M$9:$AF$15,MATCH(RIGHT(D8443,2),$M$9:$M$15,0),0))^($H8443-IND_SavePot!$H8443)</f>
        <v>1.0891804362310766E-3</v>
      </c>
      <c r="J8443">
        <f t="shared" si="417"/>
        <v>1.0891804362310766E-3</v>
      </c>
      <c r="K8443">
        <v>8</v>
      </c>
    </row>
    <row r="8444" spans="3:11">
      <c r="C8444" t="str">
        <f>IND_SavePot!C8444</f>
        <v>COMCOEFFPH-07</v>
      </c>
      <c r="D8444" t="str">
        <f>IND_SavePot!D8444</f>
        <v>CODPH</v>
      </c>
      <c r="E8444" t="str">
        <f t="shared" si="415"/>
        <v>CODPH</v>
      </c>
      <c r="F8444" t="s">
        <v>10</v>
      </c>
      <c r="G8444" t="s">
        <v>11</v>
      </c>
      <c r="H8444">
        <f t="shared" si="416"/>
        <v>2050</v>
      </c>
      <c r="I8444" s="13">
        <f>IND_SavePot!I8444*(1+HLOOKUP(LEFT(D8444,2),$M$9:$AF$15,MATCH(RIGHT(D8444,2),$M$9:$M$15,0),0))^($H8444-IND_SavePot!$H8444)</f>
        <v>8.0749609797332433E-3</v>
      </c>
      <c r="J8444">
        <f t="shared" si="417"/>
        <v>8.0749609797332433E-3</v>
      </c>
      <c r="K8444">
        <v>8</v>
      </c>
    </row>
    <row r="8445" spans="3:11">
      <c r="C8445" t="str">
        <f>IND_SavePot!C8445</f>
        <v>COMCOEFFPH-07</v>
      </c>
      <c r="D8445" t="str">
        <f>IND_SavePot!D8445</f>
        <v>CODPH</v>
      </c>
      <c r="E8445" t="str">
        <f t="shared" si="415"/>
        <v>CODPH</v>
      </c>
      <c r="F8445" t="s">
        <v>10</v>
      </c>
      <c r="G8445" t="s">
        <v>11</v>
      </c>
      <c r="H8445">
        <f t="shared" si="416"/>
        <v>2050</v>
      </c>
      <c r="I8445" s="13">
        <f>IND_SavePot!I8445*(1+HLOOKUP(LEFT(D8445,2),$M$9:$AF$15,MATCH(RIGHT(D8445,2),$M$9:$M$15,0),0))^($H8445-IND_SavePot!$H8445)</f>
        <v>8.0749609797332433E-3</v>
      </c>
      <c r="J8445">
        <f t="shared" si="417"/>
        <v>8.0749609797332433E-3</v>
      </c>
      <c r="K8445">
        <v>8</v>
      </c>
    </row>
    <row r="8446" spans="3:11">
      <c r="C8446" t="str">
        <f>IND_SavePot!C8446</f>
        <v>COMCOEFFSH-07</v>
      </c>
      <c r="D8446" t="str">
        <f>IND_SavePot!D8446</f>
        <v>CODSH</v>
      </c>
      <c r="E8446" t="str">
        <f t="shared" si="415"/>
        <v>CODSH</v>
      </c>
      <c r="F8446" t="s">
        <v>10</v>
      </c>
      <c r="G8446" t="s">
        <v>11</v>
      </c>
      <c r="H8446">
        <f t="shared" si="416"/>
        <v>2050</v>
      </c>
      <c r="I8446" s="13">
        <f>IND_SavePot!I8446*(1+HLOOKUP(LEFT(D8446,2),$M$9:$AF$15,MATCH(RIGHT(D8446,2),$M$9:$M$15,0),0))^($H8446-IND_SavePot!$H8446)</f>
        <v>0</v>
      </c>
      <c r="J8446">
        <f t="shared" si="417"/>
        <v>0</v>
      </c>
      <c r="K8446">
        <v>8</v>
      </c>
    </row>
    <row r="8447" spans="3:11">
      <c r="C8447" t="str">
        <f>IND_SavePot!C8447</f>
        <v>COMCOEFFLA-07</v>
      </c>
      <c r="D8447" t="str">
        <f>IND_SavePot!D8447</f>
        <v>CODLA</v>
      </c>
      <c r="E8447" t="str">
        <f t="shared" si="415"/>
        <v>CODLA</v>
      </c>
      <c r="F8447" t="s">
        <v>10</v>
      </c>
      <c r="G8447" t="s">
        <v>11</v>
      </c>
      <c r="H8447">
        <f t="shared" si="416"/>
        <v>2050</v>
      </c>
      <c r="I8447" s="13">
        <f>IND_SavePot!I8447*(1+HLOOKUP(LEFT(D8447,2),$M$9:$AF$15,MATCH(RIGHT(D8447,2),$M$9:$M$15,0),0))^($H8447-IND_SavePot!$H8447)</f>
        <v>6.2190919322639166E-3</v>
      </c>
      <c r="J8447">
        <f t="shared" si="417"/>
        <v>6.2190919322639166E-3</v>
      </c>
      <c r="K8447">
        <v>8</v>
      </c>
    </row>
    <row r="8448" spans="3:11">
      <c r="C8448" t="str">
        <f>IND_SavePot!C8448</f>
        <v>COMCOEFFEM-07</v>
      </c>
      <c r="D8448" t="str">
        <f>IND_SavePot!D8448</f>
        <v>CODEM</v>
      </c>
      <c r="E8448" t="str">
        <f t="shared" ref="E8448:E8511" si="418">D8448</f>
        <v>CODEM</v>
      </c>
      <c r="F8448" t="s">
        <v>10</v>
      </c>
      <c r="G8448" t="s">
        <v>11</v>
      </c>
      <c r="H8448">
        <f t="shared" ref="H8448:H8511" si="419">H8447</f>
        <v>2050</v>
      </c>
      <c r="I8448" s="13">
        <f>IND_SavePot!I8448*(1+HLOOKUP(LEFT(D8448,2),$M$9:$AF$15,MATCH(RIGHT(D8448,2),$M$9:$M$15,0),0))^($H8448-IND_SavePot!$H8448)</f>
        <v>1.029985654916373E-2</v>
      </c>
      <c r="J8448">
        <f t="shared" ref="J8448:J8511" si="420">I8448</f>
        <v>1.029985654916373E-2</v>
      </c>
      <c r="K8448">
        <v>8</v>
      </c>
    </row>
    <row r="8449" spans="3:11">
      <c r="C8449" t="str">
        <f>IND_SavePot!C8449</f>
        <v>COMCOEFFTF-07</v>
      </c>
      <c r="D8449" t="str">
        <f>IND_SavePot!D8449</f>
        <v>CODTF</v>
      </c>
      <c r="E8449" t="str">
        <f t="shared" si="418"/>
        <v>CODTF</v>
      </c>
      <c r="F8449" t="s">
        <v>10</v>
      </c>
      <c r="G8449" t="s">
        <v>11</v>
      </c>
      <c r="H8449">
        <f t="shared" si="419"/>
        <v>2050</v>
      </c>
      <c r="I8449" s="13">
        <f>IND_SavePot!I8449*(1+HLOOKUP(LEFT(D8449,2),$M$9:$AF$15,MATCH(RIGHT(D8449,2),$M$9:$M$15,0),0))^($H8449-IND_SavePot!$H8449)</f>
        <v>1.0891804362310755E-3</v>
      </c>
      <c r="J8449">
        <f t="shared" si="420"/>
        <v>1.0891804362310755E-3</v>
      </c>
      <c r="K8449">
        <v>8</v>
      </c>
    </row>
    <row r="8450" spans="3:11">
      <c r="C8450" t="str">
        <f>IND_SavePot!C8450</f>
        <v>COMCOEFFPH-08</v>
      </c>
      <c r="D8450" t="str">
        <f>IND_SavePot!D8450</f>
        <v>CODPH</v>
      </c>
      <c r="E8450" t="str">
        <f t="shared" si="418"/>
        <v>CODPH</v>
      </c>
      <c r="F8450" t="s">
        <v>10</v>
      </c>
      <c r="G8450" t="s">
        <v>11</v>
      </c>
      <c r="H8450">
        <f t="shared" si="419"/>
        <v>2050</v>
      </c>
      <c r="I8450" s="13">
        <f>IND_SavePot!I8450*(1+HLOOKUP(LEFT(D8450,2),$M$9:$AF$15,MATCH(RIGHT(D8450,2),$M$9:$M$15,0),0))^($H8450-IND_SavePot!$H8450)</f>
        <v>8.0749609797332433E-3</v>
      </c>
      <c r="J8450">
        <f t="shared" si="420"/>
        <v>8.0749609797332433E-3</v>
      </c>
      <c r="K8450">
        <v>8</v>
      </c>
    </row>
    <row r="8451" spans="3:11">
      <c r="C8451" t="str">
        <f>IND_SavePot!C8451</f>
        <v>COMCOEFFPH-08</v>
      </c>
      <c r="D8451" t="str">
        <f>IND_SavePot!D8451</f>
        <v>CODPH</v>
      </c>
      <c r="E8451" t="str">
        <f t="shared" si="418"/>
        <v>CODPH</v>
      </c>
      <c r="F8451" t="s">
        <v>10</v>
      </c>
      <c r="G8451" t="s">
        <v>11</v>
      </c>
      <c r="H8451">
        <f t="shared" si="419"/>
        <v>2050</v>
      </c>
      <c r="I8451" s="13">
        <f>IND_SavePot!I8451*(1+HLOOKUP(LEFT(D8451,2),$M$9:$AF$15,MATCH(RIGHT(D8451,2),$M$9:$M$15,0),0))^($H8451-IND_SavePot!$H8451)</f>
        <v>8.0749609797332433E-3</v>
      </c>
      <c r="J8451">
        <f t="shared" si="420"/>
        <v>8.0749609797332433E-3</v>
      </c>
      <c r="K8451">
        <v>8</v>
      </c>
    </row>
    <row r="8452" spans="3:11">
      <c r="C8452" t="str">
        <f>IND_SavePot!C8452</f>
        <v>COMCOEFFSH-08</v>
      </c>
      <c r="D8452" t="str">
        <f>IND_SavePot!D8452</f>
        <v>CODSH</v>
      </c>
      <c r="E8452" t="str">
        <f t="shared" si="418"/>
        <v>CODSH</v>
      </c>
      <c r="F8452" t="s">
        <v>10</v>
      </c>
      <c r="G8452" t="s">
        <v>11</v>
      </c>
      <c r="H8452">
        <f t="shared" si="419"/>
        <v>2050</v>
      </c>
      <c r="I8452" s="13">
        <f>IND_SavePot!I8452*(1+HLOOKUP(LEFT(D8452,2),$M$9:$AF$15,MATCH(RIGHT(D8452,2),$M$9:$M$15,0),0))^($H8452-IND_SavePot!$H8452)</f>
        <v>0</v>
      </c>
      <c r="J8452">
        <f t="shared" si="420"/>
        <v>0</v>
      </c>
      <c r="K8452">
        <v>8</v>
      </c>
    </row>
    <row r="8453" spans="3:11">
      <c r="C8453" t="str">
        <f>IND_SavePot!C8453</f>
        <v>COMCOEFFLA-08</v>
      </c>
      <c r="D8453" t="str">
        <f>IND_SavePot!D8453</f>
        <v>CODLA</v>
      </c>
      <c r="E8453" t="str">
        <f t="shared" si="418"/>
        <v>CODLA</v>
      </c>
      <c r="F8453" t="s">
        <v>10</v>
      </c>
      <c r="G8453" t="s">
        <v>11</v>
      </c>
      <c r="H8453">
        <f t="shared" si="419"/>
        <v>2050</v>
      </c>
      <c r="I8453" s="13">
        <f>IND_SavePot!I8453*(1+HLOOKUP(LEFT(D8453,2),$M$9:$AF$15,MATCH(RIGHT(D8453,2),$M$9:$M$15,0),0))^($H8453-IND_SavePot!$H8453)</f>
        <v>6.2190919322639244E-3</v>
      </c>
      <c r="J8453">
        <f t="shared" si="420"/>
        <v>6.2190919322639244E-3</v>
      </c>
      <c r="K8453">
        <v>8</v>
      </c>
    </row>
    <row r="8454" spans="3:11">
      <c r="C8454" t="str">
        <f>IND_SavePot!C8454</f>
        <v>COMCOEFFEM-08</v>
      </c>
      <c r="D8454" t="str">
        <f>IND_SavePot!D8454</f>
        <v>CODEM</v>
      </c>
      <c r="E8454" t="str">
        <f t="shared" si="418"/>
        <v>CODEM</v>
      </c>
      <c r="F8454" t="s">
        <v>10</v>
      </c>
      <c r="G8454" t="s">
        <v>11</v>
      </c>
      <c r="H8454">
        <f t="shared" si="419"/>
        <v>2050</v>
      </c>
      <c r="I8454" s="13">
        <f>IND_SavePot!I8454*(1+HLOOKUP(LEFT(D8454,2),$M$9:$AF$15,MATCH(RIGHT(D8454,2),$M$9:$M$15,0),0))^($H8454-IND_SavePot!$H8454)</f>
        <v>1.0299856549163757E-2</v>
      </c>
      <c r="J8454">
        <f t="shared" si="420"/>
        <v>1.0299856549163757E-2</v>
      </c>
      <c r="K8454">
        <v>8</v>
      </c>
    </row>
    <row r="8455" spans="3:11">
      <c r="C8455" t="str">
        <f>IND_SavePot!C8455</f>
        <v>COMCOEFFTF-08</v>
      </c>
      <c r="D8455" t="str">
        <f>IND_SavePot!D8455</f>
        <v>CODTF</v>
      </c>
      <c r="E8455" t="str">
        <f t="shared" si="418"/>
        <v>CODTF</v>
      </c>
      <c r="F8455" t="s">
        <v>10</v>
      </c>
      <c r="G8455" t="s">
        <v>11</v>
      </c>
      <c r="H8455">
        <f t="shared" si="419"/>
        <v>2050</v>
      </c>
      <c r="I8455" s="13">
        <f>IND_SavePot!I8455*(1+HLOOKUP(LEFT(D8455,2),$M$9:$AF$15,MATCH(RIGHT(D8455,2),$M$9:$M$15,0),0))^($H8455-IND_SavePot!$H8455)</f>
        <v>1.0891804362310774E-3</v>
      </c>
      <c r="J8455">
        <f t="shared" si="420"/>
        <v>1.0891804362310774E-3</v>
      </c>
      <c r="K8455">
        <v>8</v>
      </c>
    </row>
    <row r="8456" spans="3:11">
      <c r="C8456" t="str">
        <f>IND_SavePot!C8456</f>
        <v>COMCOEFFPH-09</v>
      </c>
      <c r="D8456" t="str">
        <f>IND_SavePot!D8456</f>
        <v>CODPH</v>
      </c>
      <c r="E8456" t="str">
        <f t="shared" si="418"/>
        <v>CODPH</v>
      </c>
      <c r="F8456" t="s">
        <v>10</v>
      </c>
      <c r="G8456" t="s">
        <v>11</v>
      </c>
      <c r="H8456">
        <f t="shared" si="419"/>
        <v>2050</v>
      </c>
      <c r="I8456" s="13">
        <f>IND_SavePot!I8456*(1+HLOOKUP(LEFT(D8456,2),$M$9:$AF$15,MATCH(RIGHT(D8456,2),$M$9:$M$15,0),0))^($H8456-IND_SavePot!$H8456)</f>
        <v>8.0749609797332363E-3</v>
      </c>
      <c r="J8456">
        <f t="shared" si="420"/>
        <v>8.0749609797332363E-3</v>
      </c>
      <c r="K8456">
        <v>8</v>
      </c>
    </row>
    <row r="8457" spans="3:11">
      <c r="C8457" t="str">
        <f>IND_SavePot!C8457</f>
        <v>COMCOEFFPH-09</v>
      </c>
      <c r="D8457" t="str">
        <f>IND_SavePot!D8457</f>
        <v>CODPH</v>
      </c>
      <c r="E8457" t="str">
        <f t="shared" si="418"/>
        <v>CODPH</v>
      </c>
      <c r="F8457" t="s">
        <v>10</v>
      </c>
      <c r="G8457" t="s">
        <v>11</v>
      </c>
      <c r="H8457">
        <f t="shared" si="419"/>
        <v>2050</v>
      </c>
      <c r="I8457" s="13">
        <f>IND_SavePot!I8457*(1+HLOOKUP(LEFT(D8457,2),$M$9:$AF$15,MATCH(RIGHT(D8457,2),$M$9:$M$15,0),0))^($H8457-IND_SavePot!$H8457)</f>
        <v>8.0749609797332363E-3</v>
      </c>
      <c r="J8457">
        <f t="shared" si="420"/>
        <v>8.0749609797332363E-3</v>
      </c>
      <c r="K8457">
        <v>8</v>
      </c>
    </row>
    <row r="8458" spans="3:11">
      <c r="C8458" t="str">
        <f>IND_SavePot!C8458</f>
        <v>COMCOEFFSH-09</v>
      </c>
      <c r="D8458" t="str">
        <f>IND_SavePot!D8458</f>
        <v>CODSH</v>
      </c>
      <c r="E8458" t="str">
        <f t="shared" si="418"/>
        <v>CODSH</v>
      </c>
      <c r="F8458" t="s">
        <v>10</v>
      </c>
      <c r="G8458" t="s">
        <v>11</v>
      </c>
      <c r="H8458">
        <f t="shared" si="419"/>
        <v>2050</v>
      </c>
      <c r="I8458" s="13">
        <f>IND_SavePot!I8458*(1+HLOOKUP(LEFT(D8458,2),$M$9:$AF$15,MATCH(RIGHT(D8458,2),$M$9:$M$15,0),0))^($H8458-IND_SavePot!$H8458)</f>
        <v>0</v>
      </c>
      <c r="J8458">
        <f t="shared" si="420"/>
        <v>0</v>
      </c>
      <c r="K8458">
        <v>8</v>
      </c>
    </row>
    <row r="8459" spans="3:11">
      <c r="C8459" t="str">
        <f>IND_SavePot!C8459</f>
        <v>COMCOEFFLA-09</v>
      </c>
      <c r="D8459" t="str">
        <f>IND_SavePot!D8459</f>
        <v>CODLA</v>
      </c>
      <c r="E8459" t="str">
        <f t="shared" si="418"/>
        <v>CODLA</v>
      </c>
      <c r="F8459" t="s">
        <v>10</v>
      </c>
      <c r="G8459" t="s">
        <v>11</v>
      </c>
      <c r="H8459">
        <f t="shared" si="419"/>
        <v>2050</v>
      </c>
      <c r="I8459" s="13">
        <f>IND_SavePot!I8459*(1+HLOOKUP(LEFT(D8459,2),$M$9:$AF$15,MATCH(RIGHT(D8459,2),$M$9:$M$15,0),0))^($H8459-IND_SavePot!$H8459)</f>
        <v>6.2190919322639166E-3</v>
      </c>
      <c r="J8459">
        <f t="shared" si="420"/>
        <v>6.2190919322639166E-3</v>
      </c>
      <c r="K8459">
        <v>8</v>
      </c>
    </row>
    <row r="8460" spans="3:11">
      <c r="C8460" t="str">
        <f>IND_SavePot!C8460</f>
        <v>COMCOEFFEM-09</v>
      </c>
      <c r="D8460" t="str">
        <f>IND_SavePot!D8460</f>
        <v>CODEM</v>
      </c>
      <c r="E8460" t="str">
        <f t="shared" si="418"/>
        <v>CODEM</v>
      </c>
      <c r="F8460" t="s">
        <v>10</v>
      </c>
      <c r="G8460" t="s">
        <v>11</v>
      </c>
      <c r="H8460">
        <f t="shared" si="419"/>
        <v>2050</v>
      </c>
      <c r="I8460" s="13">
        <f>IND_SavePot!I8460*(1+HLOOKUP(LEFT(D8460,2),$M$9:$AF$15,MATCH(RIGHT(D8460,2),$M$9:$M$15,0),0))^($H8460-IND_SavePot!$H8460)</f>
        <v>1.029985654916373E-2</v>
      </c>
      <c r="J8460">
        <f t="shared" si="420"/>
        <v>1.029985654916373E-2</v>
      </c>
      <c r="K8460">
        <v>8</v>
      </c>
    </row>
    <row r="8461" spans="3:11">
      <c r="C8461" t="str">
        <f>IND_SavePot!C8461</f>
        <v>COMCOEFFTF-09</v>
      </c>
      <c r="D8461" t="str">
        <f>IND_SavePot!D8461</f>
        <v>CODTF</v>
      </c>
      <c r="E8461" t="str">
        <f t="shared" si="418"/>
        <v>CODTF</v>
      </c>
      <c r="F8461" t="s">
        <v>10</v>
      </c>
      <c r="G8461" t="s">
        <v>11</v>
      </c>
      <c r="H8461">
        <f t="shared" si="419"/>
        <v>2050</v>
      </c>
      <c r="I8461" s="13">
        <f>IND_SavePot!I8461*(1+HLOOKUP(LEFT(D8461,2),$M$9:$AF$15,MATCH(RIGHT(D8461,2),$M$9:$M$15,0),0))^($H8461-IND_SavePot!$H8461)</f>
        <v>1.0891804362310774E-3</v>
      </c>
      <c r="J8461">
        <f t="shared" si="420"/>
        <v>1.0891804362310774E-3</v>
      </c>
      <c r="K8461">
        <v>8</v>
      </c>
    </row>
    <row r="8462" spans="3:11">
      <c r="C8462" t="str">
        <f>IND_SavePot!C8462</f>
        <v>COMCOEFFPH-10</v>
      </c>
      <c r="D8462" t="str">
        <f>IND_SavePot!D8462</f>
        <v>CODPH</v>
      </c>
      <c r="E8462" t="str">
        <f t="shared" si="418"/>
        <v>CODPH</v>
      </c>
      <c r="F8462" t="s">
        <v>10</v>
      </c>
      <c r="G8462" t="s">
        <v>11</v>
      </c>
      <c r="H8462">
        <f t="shared" si="419"/>
        <v>2050</v>
      </c>
      <c r="I8462" s="13">
        <f>IND_SavePot!I8462*(1+HLOOKUP(LEFT(D8462,2),$M$9:$AF$15,MATCH(RIGHT(D8462,2),$M$9:$M$15,0),0))^($H8462-IND_SavePot!$H8462)</f>
        <v>8.0749609797332433E-3</v>
      </c>
      <c r="J8462">
        <f t="shared" si="420"/>
        <v>8.0749609797332433E-3</v>
      </c>
      <c r="K8462">
        <v>8</v>
      </c>
    </row>
    <row r="8463" spans="3:11">
      <c r="C8463" t="str">
        <f>IND_SavePot!C8463</f>
        <v>COMCOEFFPH-10</v>
      </c>
      <c r="D8463" t="str">
        <f>IND_SavePot!D8463</f>
        <v>CODPH</v>
      </c>
      <c r="E8463" t="str">
        <f t="shared" si="418"/>
        <v>CODPH</v>
      </c>
      <c r="F8463" t="s">
        <v>10</v>
      </c>
      <c r="G8463" t="s">
        <v>11</v>
      </c>
      <c r="H8463">
        <f t="shared" si="419"/>
        <v>2050</v>
      </c>
      <c r="I8463" s="13">
        <f>IND_SavePot!I8463*(1+HLOOKUP(LEFT(D8463,2),$M$9:$AF$15,MATCH(RIGHT(D8463,2),$M$9:$M$15,0),0))^($H8463-IND_SavePot!$H8463)</f>
        <v>8.0749609797332433E-3</v>
      </c>
      <c r="J8463">
        <f t="shared" si="420"/>
        <v>8.0749609797332433E-3</v>
      </c>
      <c r="K8463">
        <v>8</v>
      </c>
    </row>
    <row r="8464" spans="3:11">
      <c r="C8464" t="str">
        <f>IND_SavePot!C8464</f>
        <v>COMCOEFFSH-10</v>
      </c>
      <c r="D8464" t="str">
        <f>IND_SavePot!D8464</f>
        <v>CODSH</v>
      </c>
      <c r="E8464" t="str">
        <f t="shared" si="418"/>
        <v>CODSH</v>
      </c>
      <c r="F8464" t="s">
        <v>10</v>
      </c>
      <c r="G8464" t="s">
        <v>11</v>
      </c>
      <c r="H8464">
        <f t="shared" si="419"/>
        <v>2050</v>
      </c>
      <c r="I8464" s="13">
        <f>IND_SavePot!I8464*(1+HLOOKUP(LEFT(D8464,2),$M$9:$AF$15,MATCH(RIGHT(D8464,2),$M$9:$M$15,0),0))^($H8464-IND_SavePot!$H8464)</f>
        <v>0</v>
      </c>
      <c r="J8464">
        <f t="shared" si="420"/>
        <v>0</v>
      </c>
      <c r="K8464">
        <v>8</v>
      </c>
    </row>
    <row r="8465" spans="3:11">
      <c r="C8465" t="str">
        <f>IND_SavePot!C8465</f>
        <v>COMCOEFFLA-10</v>
      </c>
      <c r="D8465" t="str">
        <f>IND_SavePot!D8465</f>
        <v>CODLA</v>
      </c>
      <c r="E8465" t="str">
        <f t="shared" si="418"/>
        <v>CODLA</v>
      </c>
      <c r="F8465" t="s">
        <v>10</v>
      </c>
      <c r="G8465" t="s">
        <v>11</v>
      </c>
      <c r="H8465">
        <f t="shared" si="419"/>
        <v>2050</v>
      </c>
      <c r="I8465" s="13">
        <f>IND_SavePot!I8465*(1+HLOOKUP(LEFT(D8465,2),$M$9:$AF$15,MATCH(RIGHT(D8465,2),$M$9:$M$15,0),0))^($H8465-IND_SavePot!$H8465)</f>
        <v>6.2190919322639166E-3</v>
      </c>
      <c r="J8465">
        <f t="shared" si="420"/>
        <v>6.2190919322639166E-3</v>
      </c>
      <c r="K8465">
        <v>8</v>
      </c>
    </row>
    <row r="8466" spans="3:11">
      <c r="C8466" t="str">
        <f>IND_SavePot!C8466</f>
        <v>COMCOEFFEM-10</v>
      </c>
      <c r="D8466" t="str">
        <f>IND_SavePot!D8466</f>
        <v>CODEM</v>
      </c>
      <c r="E8466" t="str">
        <f t="shared" si="418"/>
        <v>CODEM</v>
      </c>
      <c r="F8466" t="s">
        <v>10</v>
      </c>
      <c r="G8466" t="s">
        <v>11</v>
      </c>
      <c r="H8466">
        <f t="shared" si="419"/>
        <v>2050</v>
      </c>
      <c r="I8466" s="13">
        <f>IND_SavePot!I8466*(1+HLOOKUP(LEFT(D8466,2),$M$9:$AF$15,MATCH(RIGHT(D8466,2),$M$9:$M$15,0),0))^($H8466-IND_SavePot!$H8466)</f>
        <v>1.029985654916373E-2</v>
      </c>
      <c r="J8466">
        <f t="shared" si="420"/>
        <v>1.029985654916373E-2</v>
      </c>
      <c r="K8466">
        <v>8</v>
      </c>
    </row>
    <row r="8467" spans="3:11">
      <c r="C8467" t="str">
        <f>IND_SavePot!C8467</f>
        <v>COMCOEFFTF-10</v>
      </c>
      <c r="D8467" t="str">
        <f>IND_SavePot!D8467</f>
        <v>CODTF</v>
      </c>
      <c r="E8467" t="str">
        <f t="shared" si="418"/>
        <v>CODTF</v>
      </c>
      <c r="F8467" t="s">
        <v>10</v>
      </c>
      <c r="G8467" t="s">
        <v>11</v>
      </c>
      <c r="H8467">
        <f t="shared" si="419"/>
        <v>2050</v>
      </c>
      <c r="I8467" s="13">
        <f>IND_SavePot!I8467*(1+HLOOKUP(LEFT(D8467,2),$M$9:$AF$15,MATCH(RIGHT(D8467,2),$M$9:$M$15,0),0))^($H8467-IND_SavePot!$H8467)</f>
        <v>1.0891804362310755E-3</v>
      </c>
      <c r="J8467">
        <f t="shared" si="420"/>
        <v>1.0891804362310755E-3</v>
      </c>
      <c r="K8467">
        <v>8</v>
      </c>
    </row>
    <row r="8468" spans="3:11">
      <c r="C8468" t="str">
        <f>IND_SavePot!C8468</f>
        <v>COMCOEFFPH-11</v>
      </c>
      <c r="D8468" t="str">
        <f>IND_SavePot!D8468</f>
        <v>CODPH</v>
      </c>
      <c r="E8468" t="str">
        <f t="shared" si="418"/>
        <v>CODPH</v>
      </c>
      <c r="F8468" t="s">
        <v>10</v>
      </c>
      <c r="G8468" t="s">
        <v>11</v>
      </c>
      <c r="H8468">
        <f t="shared" si="419"/>
        <v>2050</v>
      </c>
      <c r="I8468" s="13">
        <f>IND_SavePot!I8468*(1+HLOOKUP(LEFT(D8468,2),$M$9:$AF$15,MATCH(RIGHT(D8468,2),$M$9:$M$15,0),0))^($H8468-IND_SavePot!$H8468)</f>
        <v>8.0749609797332433E-3</v>
      </c>
      <c r="J8468">
        <f t="shared" si="420"/>
        <v>8.0749609797332433E-3</v>
      </c>
      <c r="K8468">
        <v>8</v>
      </c>
    </row>
    <row r="8469" spans="3:11">
      <c r="C8469" t="str">
        <f>IND_SavePot!C8469</f>
        <v>COMCOEFFPH-11</v>
      </c>
      <c r="D8469" t="str">
        <f>IND_SavePot!D8469</f>
        <v>CODPH</v>
      </c>
      <c r="E8469" t="str">
        <f t="shared" si="418"/>
        <v>CODPH</v>
      </c>
      <c r="F8469" t="s">
        <v>10</v>
      </c>
      <c r="G8469" t="s">
        <v>11</v>
      </c>
      <c r="H8469">
        <f t="shared" si="419"/>
        <v>2050</v>
      </c>
      <c r="I8469" s="13">
        <f>IND_SavePot!I8469*(1+HLOOKUP(LEFT(D8469,2),$M$9:$AF$15,MATCH(RIGHT(D8469,2),$M$9:$M$15,0),0))^($H8469-IND_SavePot!$H8469)</f>
        <v>8.0749609797332433E-3</v>
      </c>
      <c r="J8469">
        <f t="shared" si="420"/>
        <v>8.0749609797332433E-3</v>
      </c>
      <c r="K8469">
        <v>8</v>
      </c>
    </row>
    <row r="8470" spans="3:11">
      <c r="C8470" t="str">
        <f>IND_SavePot!C8470</f>
        <v>COMCOEFFSH-11</v>
      </c>
      <c r="D8470" t="str">
        <f>IND_SavePot!D8470</f>
        <v>CODSH</v>
      </c>
      <c r="E8470" t="str">
        <f t="shared" si="418"/>
        <v>CODSH</v>
      </c>
      <c r="F8470" t="s">
        <v>10</v>
      </c>
      <c r="G8470" t="s">
        <v>11</v>
      </c>
      <c r="H8470">
        <f t="shared" si="419"/>
        <v>2050</v>
      </c>
      <c r="I8470" s="13">
        <f>IND_SavePot!I8470*(1+HLOOKUP(LEFT(D8470,2),$M$9:$AF$15,MATCH(RIGHT(D8470,2),$M$9:$M$15,0),0))^($H8470-IND_SavePot!$H8470)</f>
        <v>0</v>
      </c>
      <c r="J8470">
        <f t="shared" si="420"/>
        <v>0</v>
      </c>
      <c r="K8470">
        <v>8</v>
      </c>
    </row>
    <row r="8471" spans="3:11">
      <c r="C8471" t="str">
        <f>IND_SavePot!C8471</f>
        <v>COMCOEFFLA-11</v>
      </c>
      <c r="D8471" t="str">
        <f>IND_SavePot!D8471</f>
        <v>CODLA</v>
      </c>
      <c r="E8471" t="str">
        <f t="shared" si="418"/>
        <v>CODLA</v>
      </c>
      <c r="F8471" t="s">
        <v>10</v>
      </c>
      <c r="G8471" t="s">
        <v>11</v>
      </c>
      <c r="H8471">
        <f t="shared" si="419"/>
        <v>2050</v>
      </c>
      <c r="I8471" s="13">
        <f>IND_SavePot!I8471*(1+HLOOKUP(LEFT(D8471,2),$M$9:$AF$15,MATCH(RIGHT(D8471,2),$M$9:$M$15,0),0))^($H8471-IND_SavePot!$H8471)</f>
        <v>6.2190919322639244E-3</v>
      </c>
      <c r="J8471">
        <f t="shared" si="420"/>
        <v>6.2190919322639244E-3</v>
      </c>
      <c r="K8471">
        <v>8</v>
      </c>
    </row>
    <row r="8472" spans="3:11">
      <c r="C8472" t="str">
        <f>IND_SavePot!C8472</f>
        <v>COMCOEFFEM-11</v>
      </c>
      <c r="D8472" t="str">
        <f>IND_SavePot!D8472</f>
        <v>CODEM</v>
      </c>
      <c r="E8472" t="str">
        <f t="shared" si="418"/>
        <v>CODEM</v>
      </c>
      <c r="F8472" t="s">
        <v>10</v>
      </c>
      <c r="G8472" t="s">
        <v>11</v>
      </c>
      <c r="H8472">
        <f t="shared" si="419"/>
        <v>2050</v>
      </c>
      <c r="I8472" s="13">
        <f>IND_SavePot!I8472*(1+HLOOKUP(LEFT(D8472,2),$M$9:$AF$15,MATCH(RIGHT(D8472,2),$M$9:$M$15,0),0))^($H8472-IND_SavePot!$H8472)</f>
        <v>1.0299856549163745E-2</v>
      </c>
      <c r="J8472">
        <f t="shared" si="420"/>
        <v>1.0299856549163745E-2</v>
      </c>
      <c r="K8472">
        <v>8</v>
      </c>
    </row>
    <row r="8473" spans="3:11">
      <c r="C8473" t="str">
        <f>IND_SavePot!C8473</f>
        <v>COMCOEFFTF-11</v>
      </c>
      <c r="D8473" t="str">
        <f>IND_SavePot!D8473</f>
        <v>CODTF</v>
      </c>
      <c r="E8473" t="str">
        <f t="shared" si="418"/>
        <v>CODTF</v>
      </c>
      <c r="F8473" t="s">
        <v>10</v>
      </c>
      <c r="G8473" t="s">
        <v>11</v>
      </c>
      <c r="H8473">
        <f t="shared" si="419"/>
        <v>2050</v>
      </c>
      <c r="I8473" s="13">
        <f>IND_SavePot!I8473*(1+HLOOKUP(LEFT(D8473,2),$M$9:$AF$15,MATCH(RIGHT(D8473,2),$M$9:$M$15,0),0))^($H8473-IND_SavePot!$H8473)</f>
        <v>1.0891804362310774E-3</v>
      </c>
      <c r="J8473">
        <f t="shared" si="420"/>
        <v>1.0891804362310774E-3</v>
      </c>
      <c r="K8473">
        <v>8</v>
      </c>
    </row>
    <row r="8474" spans="3:11">
      <c r="C8474" t="str">
        <f>IND_SavePot!C8474</f>
        <v>COMCOEFFPH-12</v>
      </c>
      <c r="D8474" t="str">
        <f>IND_SavePot!D8474</f>
        <v>CODPH</v>
      </c>
      <c r="E8474" t="str">
        <f t="shared" si="418"/>
        <v>CODPH</v>
      </c>
      <c r="F8474" t="s">
        <v>10</v>
      </c>
      <c r="G8474" t="s">
        <v>11</v>
      </c>
      <c r="H8474">
        <f t="shared" si="419"/>
        <v>2050</v>
      </c>
      <c r="I8474" s="13">
        <f>IND_SavePot!I8474*(1+HLOOKUP(LEFT(D8474,2),$M$9:$AF$15,MATCH(RIGHT(D8474,2),$M$9:$M$15,0),0))^($H8474-IND_SavePot!$H8474)</f>
        <v>8.0749609797332277E-3</v>
      </c>
      <c r="J8474">
        <f t="shared" si="420"/>
        <v>8.0749609797332277E-3</v>
      </c>
      <c r="K8474">
        <v>8</v>
      </c>
    </row>
    <row r="8475" spans="3:11">
      <c r="C8475" t="str">
        <f>IND_SavePot!C8475</f>
        <v>COMCOEFFPH-12</v>
      </c>
      <c r="D8475" t="str">
        <f>IND_SavePot!D8475</f>
        <v>CODPH</v>
      </c>
      <c r="E8475" t="str">
        <f t="shared" si="418"/>
        <v>CODPH</v>
      </c>
      <c r="F8475" t="s">
        <v>10</v>
      </c>
      <c r="G8475" t="s">
        <v>11</v>
      </c>
      <c r="H8475">
        <f t="shared" si="419"/>
        <v>2050</v>
      </c>
      <c r="I8475" s="13">
        <f>IND_SavePot!I8475*(1+HLOOKUP(LEFT(D8475,2),$M$9:$AF$15,MATCH(RIGHT(D8475,2),$M$9:$M$15,0),0))^($H8475-IND_SavePot!$H8475)</f>
        <v>8.0749609797332277E-3</v>
      </c>
      <c r="J8475">
        <f t="shared" si="420"/>
        <v>8.0749609797332277E-3</v>
      </c>
      <c r="K8475">
        <v>8</v>
      </c>
    </row>
    <row r="8476" spans="3:11">
      <c r="C8476" t="str">
        <f>IND_SavePot!C8476</f>
        <v>COMCOEFFSH-12</v>
      </c>
      <c r="D8476" t="str">
        <f>IND_SavePot!D8476</f>
        <v>CODSH</v>
      </c>
      <c r="E8476" t="str">
        <f t="shared" si="418"/>
        <v>CODSH</v>
      </c>
      <c r="F8476" t="s">
        <v>10</v>
      </c>
      <c r="G8476" t="s">
        <v>11</v>
      </c>
      <c r="H8476">
        <f t="shared" si="419"/>
        <v>2050</v>
      </c>
      <c r="I8476" s="13">
        <f>IND_SavePot!I8476*(1+HLOOKUP(LEFT(D8476,2),$M$9:$AF$15,MATCH(RIGHT(D8476,2),$M$9:$M$15,0),0))^($H8476-IND_SavePot!$H8476)</f>
        <v>0</v>
      </c>
      <c r="J8476">
        <f t="shared" si="420"/>
        <v>0</v>
      </c>
      <c r="K8476">
        <v>8</v>
      </c>
    </row>
    <row r="8477" spans="3:11">
      <c r="C8477" t="str">
        <f>IND_SavePot!C8477</f>
        <v>COMCOEFFLA-12</v>
      </c>
      <c r="D8477" t="str">
        <f>IND_SavePot!D8477</f>
        <v>CODLA</v>
      </c>
      <c r="E8477" t="str">
        <f t="shared" si="418"/>
        <v>CODLA</v>
      </c>
      <c r="F8477" t="s">
        <v>10</v>
      </c>
      <c r="G8477" t="s">
        <v>11</v>
      </c>
      <c r="H8477">
        <f t="shared" si="419"/>
        <v>2050</v>
      </c>
      <c r="I8477" s="13">
        <f>IND_SavePot!I8477*(1+HLOOKUP(LEFT(D8477,2),$M$9:$AF$15,MATCH(RIGHT(D8477,2),$M$9:$M$15,0),0))^($H8477-IND_SavePot!$H8477)</f>
        <v>6.2190919322639001E-3</v>
      </c>
      <c r="J8477">
        <f t="shared" si="420"/>
        <v>6.2190919322639001E-3</v>
      </c>
      <c r="K8477">
        <v>8</v>
      </c>
    </row>
    <row r="8478" spans="3:11">
      <c r="C8478" t="str">
        <f>IND_SavePot!C8478</f>
        <v>COMCOEFFEM-12</v>
      </c>
      <c r="D8478" t="str">
        <f>IND_SavePot!D8478</f>
        <v>CODEM</v>
      </c>
      <c r="E8478" t="str">
        <f t="shared" si="418"/>
        <v>CODEM</v>
      </c>
      <c r="F8478" t="s">
        <v>10</v>
      </c>
      <c r="G8478" t="s">
        <v>11</v>
      </c>
      <c r="H8478">
        <f t="shared" si="419"/>
        <v>2050</v>
      </c>
      <c r="I8478" s="13">
        <f>IND_SavePot!I8478*(1+HLOOKUP(LEFT(D8478,2),$M$9:$AF$15,MATCH(RIGHT(D8478,2),$M$9:$M$15,0),0))^($H8478-IND_SavePot!$H8478)</f>
        <v>1.0299856549163718E-2</v>
      </c>
      <c r="J8478">
        <f t="shared" si="420"/>
        <v>1.0299856549163718E-2</v>
      </c>
      <c r="K8478">
        <v>8</v>
      </c>
    </row>
    <row r="8479" spans="3:11">
      <c r="C8479" t="str">
        <f>IND_SavePot!C8479</f>
        <v>COMCOEFFTF-12</v>
      </c>
      <c r="D8479" t="str">
        <f>IND_SavePot!D8479</f>
        <v>CODTF</v>
      </c>
      <c r="E8479" t="str">
        <f t="shared" si="418"/>
        <v>CODTF</v>
      </c>
      <c r="F8479" t="s">
        <v>10</v>
      </c>
      <c r="G8479" t="s">
        <v>11</v>
      </c>
      <c r="H8479">
        <f t="shared" si="419"/>
        <v>2050</v>
      </c>
      <c r="I8479" s="13">
        <f>IND_SavePot!I8479*(1+HLOOKUP(LEFT(D8479,2),$M$9:$AF$15,MATCH(RIGHT(D8479,2),$M$9:$M$15,0),0))^($H8479-IND_SavePot!$H8479)</f>
        <v>1.0891804362310755E-3</v>
      </c>
      <c r="J8479">
        <f t="shared" si="420"/>
        <v>1.0891804362310755E-3</v>
      </c>
      <c r="K8479">
        <v>8</v>
      </c>
    </row>
    <row r="8480" spans="3:11">
      <c r="C8480" t="str">
        <f>IND_SavePot!C8480</f>
        <v>COMCOEFFPH-13</v>
      </c>
      <c r="D8480" t="str">
        <f>IND_SavePot!D8480</f>
        <v>CODPH</v>
      </c>
      <c r="E8480" t="str">
        <f t="shared" si="418"/>
        <v>CODPH</v>
      </c>
      <c r="F8480" t="s">
        <v>10</v>
      </c>
      <c r="G8480" t="s">
        <v>11</v>
      </c>
      <c r="H8480">
        <f t="shared" si="419"/>
        <v>2050</v>
      </c>
      <c r="I8480" s="13">
        <f>IND_SavePot!I8480*(1+HLOOKUP(LEFT(D8480,2),$M$9:$AF$15,MATCH(RIGHT(D8480,2),$M$9:$M$15,0),0))^($H8480-IND_SavePot!$H8480)</f>
        <v>8.0749609797332589E-3</v>
      </c>
      <c r="J8480">
        <f t="shared" si="420"/>
        <v>8.0749609797332589E-3</v>
      </c>
      <c r="K8480">
        <v>8</v>
      </c>
    </row>
    <row r="8481" spans="3:11">
      <c r="C8481" t="str">
        <f>IND_SavePot!C8481</f>
        <v>COMCOEFFPH-13</v>
      </c>
      <c r="D8481" t="str">
        <f>IND_SavePot!D8481</f>
        <v>CODPH</v>
      </c>
      <c r="E8481" t="str">
        <f t="shared" si="418"/>
        <v>CODPH</v>
      </c>
      <c r="F8481" t="s">
        <v>10</v>
      </c>
      <c r="G8481" t="s">
        <v>11</v>
      </c>
      <c r="H8481">
        <f t="shared" si="419"/>
        <v>2050</v>
      </c>
      <c r="I8481" s="13">
        <f>IND_SavePot!I8481*(1+HLOOKUP(LEFT(D8481,2),$M$9:$AF$15,MATCH(RIGHT(D8481,2),$M$9:$M$15,0),0))^($H8481-IND_SavePot!$H8481)</f>
        <v>8.0749609797332589E-3</v>
      </c>
      <c r="J8481">
        <f t="shared" si="420"/>
        <v>8.0749609797332589E-3</v>
      </c>
      <c r="K8481">
        <v>8</v>
      </c>
    </row>
    <row r="8482" spans="3:11">
      <c r="C8482" t="str">
        <f>IND_SavePot!C8482</f>
        <v>COMCOEFFSH-13</v>
      </c>
      <c r="D8482" t="str">
        <f>IND_SavePot!D8482</f>
        <v>CODSH</v>
      </c>
      <c r="E8482" t="str">
        <f t="shared" si="418"/>
        <v>CODSH</v>
      </c>
      <c r="F8482" t="s">
        <v>10</v>
      </c>
      <c r="G8482" t="s">
        <v>11</v>
      </c>
      <c r="H8482">
        <f t="shared" si="419"/>
        <v>2050</v>
      </c>
      <c r="I8482" s="13">
        <f>IND_SavePot!I8482*(1+HLOOKUP(LEFT(D8482,2),$M$9:$AF$15,MATCH(RIGHT(D8482,2),$M$9:$M$15,0),0))^($H8482-IND_SavePot!$H8482)</f>
        <v>0</v>
      </c>
      <c r="J8482">
        <f t="shared" si="420"/>
        <v>0</v>
      </c>
      <c r="K8482">
        <v>8</v>
      </c>
    </row>
    <row r="8483" spans="3:11">
      <c r="C8483" t="str">
        <f>IND_SavePot!C8483</f>
        <v>COMCOEFFLA-13</v>
      </c>
      <c r="D8483" t="str">
        <f>IND_SavePot!D8483</f>
        <v>CODLA</v>
      </c>
      <c r="E8483" t="str">
        <f t="shared" si="418"/>
        <v>CODLA</v>
      </c>
      <c r="F8483" t="s">
        <v>10</v>
      </c>
      <c r="G8483" t="s">
        <v>11</v>
      </c>
      <c r="H8483">
        <f t="shared" si="419"/>
        <v>2050</v>
      </c>
      <c r="I8483" s="13">
        <f>IND_SavePot!I8483*(1+HLOOKUP(LEFT(D8483,2),$M$9:$AF$15,MATCH(RIGHT(D8483,2),$M$9:$M$15,0),0))^($H8483-IND_SavePot!$H8483)</f>
        <v>6.2190919322639322E-3</v>
      </c>
      <c r="J8483">
        <f t="shared" si="420"/>
        <v>6.2190919322639322E-3</v>
      </c>
      <c r="K8483">
        <v>8</v>
      </c>
    </row>
    <row r="8484" spans="3:11">
      <c r="C8484" t="str">
        <f>IND_SavePot!C8484</f>
        <v>COMCOEFFEM-13</v>
      </c>
      <c r="D8484" t="str">
        <f>IND_SavePot!D8484</f>
        <v>CODEM</v>
      </c>
      <c r="E8484" t="str">
        <f t="shared" si="418"/>
        <v>CODEM</v>
      </c>
      <c r="F8484" t="s">
        <v>10</v>
      </c>
      <c r="G8484" t="s">
        <v>11</v>
      </c>
      <c r="H8484">
        <f t="shared" si="419"/>
        <v>2050</v>
      </c>
      <c r="I8484" s="13">
        <f>IND_SavePot!I8484*(1+HLOOKUP(LEFT(D8484,2),$M$9:$AF$15,MATCH(RIGHT(D8484,2),$M$9:$M$15,0),0))^($H8484-IND_SavePot!$H8484)</f>
        <v>1.0299856549163757E-2</v>
      </c>
      <c r="J8484">
        <f t="shared" si="420"/>
        <v>1.0299856549163757E-2</v>
      </c>
      <c r="K8484">
        <v>8</v>
      </c>
    </row>
    <row r="8485" spans="3:11">
      <c r="C8485" t="str">
        <f>IND_SavePot!C8485</f>
        <v>COMCOEFFTF-13</v>
      </c>
      <c r="D8485" t="str">
        <f>IND_SavePot!D8485</f>
        <v>CODTF</v>
      </c>
      <c r="E8485" t="str">
        <f t="shared" si="418"/>
        <v>CODTF</v>
      </c>
      <c r="F8485" t="s">
        <v>10</v>
      </c>
      <c r="G8485" t="s">
        <v>11</v>
      </c>
      <c r="H8485">
        <f t="shared" si="419"/>
        <v>2050</v>
      </c>
      <c r="I8485" s="13">
        <f>IND_SavePot!I8485*(1+HLOOKUP(LEFT(D8485,2),$M$9:$AF$15,MATCH(RIGHT(D8485,2),$M$9:$M$15,0),0))^($H8485-IND_SavePot!$H8485)</f>
        <v>1.0891804362310774E-3</v>
      </c>
      <c r="J8485">
        <f t="shared" si="420"/>
        <v>1.0891804362310774E-3</v>
      </c>
      <c r="K8485">
        <v>8</v>
      </c>
    </row>
    <row r="8486" spans="3:11">
      <c r="C8486" t="str">
        <f>IND_SavePot!C8486</f>
        <v>COMCOEFFPH-14</v>
      </c>
      <c r="D8486" t="str">
        <f>IND_SavePot!D8486</f>
        <v>CODPH</v>
      </c>
      <c r="E8486" t="str">
        <f t="shared" si="418"/>
        <v>CODPH</v>
      </c>
      <c r="F8486" t="s">
        <v>10</v>
      </c>
      <c r="G8486" t="s">
        <v>11</v>
      </c>
      <c r="H8486">
        <f t="shared" si="419"/>
        <v>2050</v>
      </c>
      <c r="I8486" s="13">
        <f>IND_SavePot!I8486*(1+HLOOKUP(LEFT(D8486,2),$M$9:$AF$15,MATCH(RIGHT(D8486,2),$M$9:$M$15,0),0))^($H8486-IND_SavePot!$H8486)</f>
        <v>8.0749609797332277E-3</v>
      </c>
      <c r="J8486">
        <f t="shared" si="420"/>
        <v>8.0749609797332277E-3</v>
      </c>
      <c r="K8486">
        <v>8</v>
      </c>
    </row>
    <row r="8487" spans="3:11">
      <c r="C8487" t="str">
        <f>IND_SavePot!C8487</f>
        <v>COMCOEFFPH-14</v>
      </c>
      <c r="D8487" t="str">
        <f>IND_SavePot!D8487</f>
        <v>CODPH</v>
      </c>
      <c r="E8487" t="str">
        <f t="shared" si="418"/>
        <v>CODPH</v>
      </c>
      <c r="F8487" t="s">
        <v>10</v>
      </c>
      <c r="G8487" t="s">
        <v>11</v>
      </c>
      <c r="H8487">
        <f t="shared" si="419"/>
        <v>2050</v>
      </c>
      <c r="I8487" s="13">
        <f>IND_SavePot!I8487*(1+HLOOKUP(LEFT(D8487,2),$M$9:$AF$15,MATCH(RIGHT(D8487,2),$M$9:$M$15,0),0))^($H8487-IND_SavePot!$H8487)</f>
        <v>8.0749609797332277E-3</v>
      </c>
      <c r="J8487">
        <f t="shared" si="420"/>
        <v>8.0749609797332277E-3</v>
      </c>
      <c r="K8487">
        <v>8</v>
      </c>
    </row>
    <row r="8488" spans="3:11">
      <c r="C8488" t="str">
        <f>IND_SavePot!C8488</f>
        <v>COMCOEFFSH-14</v>
      </c>
      <c r="D8488" t="str">
        <f>IND_SavePot!D8488</f>
        <v>CODSH</v>
      </c>
      <c r="E8488" t="str">
        <f t="shared" si="418"/>
        <v>CODSH</v>
      </c>
      <c r="F8488" t="s">
        <v>10</v>
      </c>
      <c r="G8488" t="s">
        <v>11</v>
      </c>
      <c r="H8488">
        <f t="shared" si="419"/>
        <v>2050</v>
      </c>
      <c r="I8488" s="13">
        <f>IND_SavePot!I8488*(1+HLOOKUP(LEFT(D8488,2),$M$9:$AF$15,MATCH(RIGHT(D8488,2),$M$9:$M$15,0),0))^($H8488-IND_SavePot!$H8488)</f>
        <v>0</v>
      </c>
      <c r="J8488">
        <f t="shared" si="420"/>
        <v>0</v>
      </c>
      <c r="K8488">
        <v>8</v>
      </c>
    </row>
    <row r="8489" spans="3:11">
      <c r="C8489" t="str">
        <f>IND_SavePot!C8489</f>
        <v>COMCOEFFLA-14</v>
      </c>
      <c r="D8489" t="str">
        <f>IND_SavePot!D8489</f>
        <v>CODLA</v>
      </c>
      <c r="E8489" t="str">
        <f t="shared" si="418"/>
        <v>CODLA</v>
      </c>
      <c r="F8489" t="s">
        <v>10</v>
      </c>
      <c r="G8489" t="s">
        <v>11</v>
      </c>
      <c r="H8489">
        <f t="shared" si="419"/>
        <v>2050</v>
      </c>
      <c r="I8489" s="13">
        <f>IND_SavePot!I8489*(1+HLOOKUP(LEFT(D8489,2),$M$9:$AF$15,MATCH(RIGHT(D8489,2),$M$9:$M$15,0),0))^($H8489-IND_SavePot!$H8489)</f>
        <v>6.2190919322639001E-3</v>
      </c>
      <c r="J8489">
        <f t="shared" si="420"/>
        <v>6.2190919322639001E-3</v>
      </c>
      <c r="K8489">
        <v>8</v>
      </c>
    </row>
    <row r="8490" spans="3:11">
      <c r="C8490" t="str">
        <f>IND_SavePot!C8490</f>
        <v>COMCOEFFEM-14</v>
      </c>
      <c r="D8490" t="str">
        <f>IND_SavePot!D8490</f>
        <v>CODEM</v>
      </c>
      <c r="E8490" t="str">
        <f t="shared" si="418"/>
        <v>CODEM</v>
      </c>
      <c r="F8490" t="s">
        <v>10</v>
      </c>
      <c r="G8490" t="s">
        <v>11</v>
      </c>
      <c r="H8490">
        <f t="shared" si="419"/>
        <v>2050</v>
      </c>
      <c r="I8490" s="13">
        <f>IND_SavePot!I8490*(1+HLOOKUP(LEFT(D8490,2),$M$9:$AF$15,MATCH(RIGHT(D8490,2),$M$9:$M$15,0),0))^($H8490-IND_SavePot!$H8490)</f>
        <v>1.0299856549163704E-2</v>
      </c>
      <c r="J8490">
        <f t="shared" si="420"/>
        <v>1.0299856549163704E-2</v>
      </c>
      <c r="K8490">
        <v>8</v>
      </c>
    </row>
    <row r="8491" spans="3:11">
      <c r="C8491" t="str">
        <f>IND_SavePot!C8491</f>
        <v>COMCOEFFTF-14</v>
      </c>
      <c r="D8491" t="str">
        <f>IND_SavePot!D8491</f>
        <v>CODTF</v>
      </c>
      <c r="E8491" t="str">
        <f t="shared" si="418"/>
        <v>CODTF</v>
      </c>
      <c r="F8491" t="s">
        <v>10</v>
      </c>
      <c r="G8491" t="s">
        <v>11</v>
      </c>
      <c r="H8491">
        <f t="shared" si="419"/>
        <v>2050</v>
      </c>
      <c r="I8491" s="13">
        <f>IND_SavePot!I8491*(1+HLOOKUP(LEFT(D8491,2),$M$9:$AF$15,MATCH(RIGHT(D8491,2),$M$9:$M$15,0),0))^($H8491-IND_SavePot!$H8491)</f>
        <v>1.0891804362310735E-3</v>
      </c>
      <c r="J8491">
        <f t="shared" si="420"/>
        <v>1.0891804362310735E-3</v>
      </c>
      <c r="K8491">
        <v>8</v>
      </c>
    </row>
    <row r="8492" spans="3:11">
      <c r="C8492" t="str">
        <f>IND_SavePot!C8492</f>
        <v>COMCOEFFPH-15</v>
      </c>
      <c r="D8492" t="str">
        <f>IND_SavePot!D8492</f>
        <v>CODPH</v>
      </c>
      <c r="E8492" t="str">
        <f t="shared" si="418"/>
        <v>CODPH</v>
      </c>
      <c r="F8492" t="s">
        <v>10</v>
      </c>
      <c r="G8492" t="s">
        <v>11</v>
      </c>
      <c r="H8492">
        <f t="shared" si="419"/>
        <v>2050</v>
      </c>
      <c r="I8492" s="13">
        <f>IND_SavePot!I8492*(1+HLOOKUP(LEFT(D8492,2),$M$9:$AF$15,MATCH(RIGHT(D8492,2),$M$9:$M$15,0),0))^($H8492-IND_SavePot!$H8492)</f>
        <v>8.0749609797332433E-3</v>
      </c>
      <c r="J8492">
        <f t="shared" si="420"/>
        <v>8.0749609797332433E-3</v>
      </c>
      <c r="K8492">
        <v>8</v>
      </c>
    </row>
    <row r="8493" spans="3:11">
      <c r="C8493" t="str">
        <f>IND_SavePot!C8493</f>
        <v>COMCOEFFPH-15</v>
      </c>
      <c r="D8493" t="str">
        <f>IND_SavePot!D8493</f>
        <v>CODPH</v>
      </c>
      <c r="E8493" t="str">
        <f t="shared" si="418"/>
        <v>CODPH</v>
      </c>
      <c r="F8493" t="s">
        <v>10</v>
      </c>
      <c r="G8493" t="s">
        <v>11</v>
      </c>
      <c r="H8493">
        <f t="shared" si="419"/>
        <v>2050</v>
      </c>
      <c r="I8493" s="13">
        <f>IND_SavePot!I8493*(1+HLOOKUP(LEFT(D8493,2),$M$9:$AF$15,MATCH(RIGHT(D8493,2),$M$9:$M$15,0),0))^($H8493-IND_SavePot!$H8493)</f>
        <v>8.0749609797332433E-3</v>
      </c>
      <c r="J8493">
        <f t="shared" si="420"/>
        <v>8.0749609797332433E-3</v>
      </c>
      <c r="K8493">
        <v>8</v>
      </c>
    </row>
    <row r="8494" spans="3:11">
      <c r="C8494" t="str">
        <f>IND_SavePot!C8494</f>
        <v>COMCOEFFSH-15</v>
      </c>
      <c r="D8494" t="str">
        <f>IND_SavePot!D8494</f>
        <v>CODSH</v>
      </c>
      <c r="E8494" t="str">
        <f t="shared" si="418"/>
        <v>CODSH</v>
      </c>
      <c r="F8494" t="s">
        <v>10</v>
      </c>
      <c r="G8494" t="s">
        <v>11</v>
      </c>
      <c r="H8494">
        <f t="shared" si="419"/>
        <v>2050</v>
      </c>
      <c r="I8494" s="13">
        <f>IND_SavePot!I8494*(1+HLOOKUP(LEFT(D8494,2),$M$9:$AF$15,MATCH(RIGHT(D8494,2),$M$9:$M$15,0),0))^($H8494-IND_SavePot!$H8494)</f>
        <v>0</v>
      </c>
      <c r="J8494">
        <f t="shared" si="420"/>
        <v>0</v>
      </c>
      <c r="K8494">
        <v>8</v>
      </c>
    </row>
    <row r="8495" spans="3:11">
      <c r="C8495" t="str">
        <f>IND_SavePot!C8495</f>
        <v>COMCOEFFLA-15</v>
      </c>
      <c r="D8495" t="str">
        <f>IND_SavePot!D8495</f>
        <v>CODLA</v>
      </c>
      <c r="E8495" t="str">
        <f t="shared" si="418"/>
        <v>CODLA</v>
      </c>
      <c r="F8495" t="s">
        <v>10</v>
      </c>
      <c r="G8495" t="s">
        <v>11</v>
      </c>
      <c r="H8495">
        <f t="shared" si="419"/>
        <v>2050</v>
      </c>
      <c r="I8495" s="13">
        <f>IND_SavePot!I8495*(1+HLOOKUP(LEFT(D8495,2),$M$9:$AF$15,MATCH(RIGHT(D8495,2),$M$9:$M$15,0),0))^($H8495-IND_SavePot!$H8495)</f>
        <v>6.2190919322639322E-3</v>
      </c>
      <c r="J8495">
        <f t="shared" si="420"/>
        <v>6.2190919322639322E-3</v>
      </c>
      <c r="K8495">
        <v>8</v>
      </c>
    </row>
    <row r="8496" spans="3:11">
      <c r="C8496" t="str">
        <f>IND_SavePot!C8496</f>
        <v>COMCOEFFEM-15</v>
      </c>
      <c r="D8496" t="str">
        <f>IND_SavePot!D8496</f>
        <v>CODEM</v>
      </c>
      <c r="E8496" t="str">
        <f t="shared" si="418"/>
        <v>CODEM</v>
      </c>
      <c r="F8496" t="s">
        <v>10</v>
      </c>
      <c r="G8496" t="s">
        <v>11</v>
      </c>
      <c r="H8496">
        <f t="shared" si="419"/>
        <v>2050</v>
      </c>
      <c r="I8496" s="13">
        <f>IND_SavePot!I8496*(1+HLOOKUP(LEFT(D8496,2),$M$9:$AF$15,MATCH(RIGHT(D8496,2),$M$9:$M$15,0),0))^($H8496-IND_SavePot!$H8496)</f>
        <v>1.0299856549163757E-2</v>
      </c>
      <c r="J8496">
        <f t="shared" si="420"/>
        <v>1.0299856549163757E-2</v>
      </c>
      <c r="K8496">
        <v>8</v>
      </c>
    </row>
    <row r="8497" spans="3:11">
      <c r="C8497" t="str">
        <f>IND_SavePot!C8497</f>
        <v>COMCOEFFTF-15</v>
      </c>
      <c r="D8497" t="str">
        <f>IND_SavePot!D8497</f>
        <v>CODTF</v>
      </c>
      <c r="E8497" t="str">
        <f t="shared" si="418"/>
        <v>CODTF</v>
      </c>
      <c r="F8497" t="s">
        <v>10</v>
      </c>
      <c r="G8497" t="s">
        <v>11</v>
      </c>
      <c r="H8497">
        <f t="shared" si="419"/>
        <v>2050</v>
      </c>
      <c r="I8497" s="13">
        <f>IND_SavePot!I8497*(1+HLOOKUP(LEFT(D8497,2),$M$9:$AF$15,MATCH(RIGHT(D8497,2),$M$9:$M$15,0),0))^($H8497-IND_SavePot!$H8497)</f>
        <v>1.0891804362310774E-3</v>
      </c>
      <c r="J8497">
        <f t="shared" si="420"/>
        <v>1.0891804362310774E-3</v>
      </c>
      <c r="K8497">
        <v>8</v>
      </c>
    </row>
    <row r="8498" spans="3:11">
      <c r="C8498" t="str">
        <f>IND_SavePot!C8498</f>
        <v>COMCOEFFPH-16</v>
      </c>
      <c r="D8498" t="str">
        <f>IND_SavePot!D8498</f>
        <v>CODPH</v>
      </c>
      <c r="E8498" t="str">
        <f t="shared" si="418"/>
        <v>CODPH</v>
      </c>
      <c r="F8498" t="s">
        <v>10</v>
      </c>
      <c r="G8498" t="s">
        <v>11</v>
      </c>
      <c r="H8498">
        <f t="shared" si="419"/>
        <v>2050</v>
      </c>
      <c r="I8498" s="13">
        <f>IND_SavePot!I8498*(1+HLOOKUP(LEFT(D8498,2),$M$9:$AF$15,MATCH(RIGHT(D8498,2),$M$9:$M$15,0),0))^($H8498-IND_SavePot!$H8498)</f>
        <v>8.0749609797332433E-3</v>
      </c>
      <c r="J8498">
        <f t="shared" si="420"/>
        <v>8.0749609797332433E-3</v>
      </c>
      <c r="K8498">
        <v>8</v>
      </c>
    </row>
    <row r="8499" spans="3:11">
      <c r="C8499" t="str">
        <f>IND_SavePot!C8499</f>
        <v>COMCOEFFPH-16</v>
      </c>
      <c r="D8499" t="str">
        <f>IND_SavePot!D8499</f>
        <v>CODPH</v>
      </c>
      <c r="E8499" t="str">
        <f t="shared" si="418"/>
        <v>CODPH</v>
      </c>
      <c r="F8499" t="s">
        <v>10</v>
      </c>
      <c r="G8499" t="s">
        <v>11</v>
      </c>
      <c r="H8499">
        <f t="shared" si="419"/>
        <v>2050</v>
      </c>
      <c r="I8499" s="13">
        <f>IND_SavePot!I8499*(1+HLOOKUP(LEFT(D8499,2),$M$9:$AF$15,MATCH(RIGHT(D8499,2),$M$9:$M$15,0),0))^($H8499-IND_SavePot!$H8499)</f>
        <v>8.0749609797332433E-3</v>
      </c>
      <c r="J8499">
        <f t="shared" si="420"/>
        <v>8.0749609797332433E-3</v>
      </c>
      <c r="K8499">
        <v>8</v>
      </c>
    </row>
    <row r="8500" spans="3:11">
      <c r="C8500" t="str">
        <f>IND_SavePot!C8500</f>
        <v>COMCOEFFSH-16</v>
      </c>
      <c r="D8500" t="str">
        <f>IND_SavePot!D8500</f>
        <v>CODSH</v>
      </c>
      <c r="E8500" t="str">
        <f t="shared" si="418"/>
        <v>CODSH</v>
      </c>
      <c r="F8500" t="s">
        <v>10</v>
      </c>
      <c r="G8500" t="s">
        <v>11</v>
      </c>
      <c r="H8500">
        <f t="shared" si="419"/>
        <v>2050</v>
      </c>
      <c r="I8500" s="13">
        <f>IND_SavePot!I8500*(1+HLOOKUP(LEFT(D8500,2),$M$9:$AF$15,MATCH(RIGHT(D8500,2),$M$9:$M$15,0),0))^($H8500-IND_SavePot!$H8500)</f>
        <v>0</v>
      </c>
      <c r="J8500">
        <f t="shared" si="420"/>
        <v>0</v>
      </c>
      <c r="K8500">
        <v>8</v>
      </c>
    </row>
    <row r="8501" spans="3:11">
      <c r="C8501" t="str">
        <f>IND_SavePot!C8501</f>
        <v>COMCOEFFLA-16</v>
      </c>
      <c r="D8501" t="str">
        <f>IND_SavePot!D8501</f>
        <v>CODLA</v>
      </c>
      <c r="E8501" t="str">
        <f t="shared" si="418"/>
        <v>CODLA</v>
      </c>
      <c r="F8501" t="s">
        <v>10</v>
      </c>
      <c r="G8501" t="s">
        <v>11</v>
      </c>
      <c r="H8501">
        <f t="shared" si="419"/>
        <v>2050</v>
      </c>
      <c r="I8501" s="13">
        <f>IND_SavePot!I8501*(1+HLOOKUP(LEFT(D8501,2),$M$9:$AF$15,MATCH(RIGHT(D8501,2),$M$9:$M$15,0),0))^($H8501-IND_SavePot!$H8501)</f>
        <v>6.2190919322639166E-3</v>
      </c>
      <c r="J8501">
        <f t="shared" si="420"/>
        <v>6.2190919322639166E-3</v>
      </c>
      <c r="K8501">
        <v>8</v>
      </c>
    </row>
    <row r="8502" spans="3:11">
      <c r="C8502" t="str">
        <f>IND_SavePot!C8502</f>
        <v>COMCOEFFEM-16</v>
      </c>
      <c r="D8502" t="str">
        <f>IND_SavePot!D8502</f>
        <v>CODEM</v>
      </c>
      <c r="E8502" t="str">
        <f t="shared" si="418"/>
        <v>CODEM</v>
      </c>
      <c r="F8502" t="s">
        <v>10</v>
      </c>
      <c r="G8502" t="s">
        <v>11</v>
      </c>
      <c r="H8502">
        <f t="shared" si="419"/>
        <v>2050</v>
      </c>
      <c r="I8502" s="13">
        <f>IND_SavePot!I8502*(1+HLOOKUP(LEFT(D8502,2),$M$9:$AF$15,MATCH(RIGHT(D8502,2),$M$9:$M$15,0),0))^($H8502-IND_SavePot!$H8502)</f>
        <v>1.0299856549163757E-2</v>
      </c>
      <c r="J8502">
        <f t="shared" si="420"/>
        <v>1.0299856549163757E-2</v>
      </c>
      <c r="K8502">
        <v>8</v>
      </c>
    </row>
    <row r="8503" spans="3:11">
      <c r="C8503" t="str">
        <f>IND_SavePot!C8503</f>
        <v>COMCOEFFTF-16</v>
      </c>
      <c r="D8503" t="str">
        <f>IND_SavePot!D8503</f>
        <v>CODTF</v>
      </c>
      <c r="E8503" t="str">
        <f t="shared" si="418"/>
        <v>CODTF</v>
      </c>
      <c r="F8503" t="s">
        <v>10</v>
      </c>
      <c r="G8503" t="s">
        <v>11</v>
      </c>
      <c r="H8503">
        <f t="shared" si="419"/>
        <v>2050</v>
      </c>
      <c r="I8503" s="13">
        <f>IND_SavePot!I8503*(1+HLOOKUP(LEFT(D8503,2),$M$9:$AF$15,MATCH(RIGHT(D8503,2),$M$9:$M$15,0),0))^($H8503-IND_SavePot!$H8503)</f>
        <v>1.0891804362310755E-3</v>
      </c>
      <c r="J8503">
        <f t="shared" si="420"/>
        <v>1.0891804362310755E-3</v>
      </c>
      <c r="K8503">
        <v>8</v>
      </c>
    </row>
    <row r="8504" spans="3:11">
      <c r="C8504" t="str">
        <f>IND_SavePot!C8504</f>
        <v>COMCOEFFPH-17</v>
      </c>
      <c r="D8504" t="str">
        <f>IND_SavePot!D8504</f>
        <v>CODPH</v>
      </c>
      <c r="E8504" t="str">
        <f t="shared" si="418"/>
        <v>CODPH</v>
      </c>
      <c r="F8504" t="s">
        <v>10</v>
      </c>
      <c r="G8504" t="s">
        <v>11</v>
      </c>
      <c r="H8504">
        <f t="shared" si="419"/>
        <v>2050</v>
      </c>
      <c r="I8504" s="13">
        <f>IND_SavePot!I8504*(1+HLOOKUP(LEFT(D8504,2),$M$9:$AF$15,MATCH(RIGHT(D8504,2),$M$9:$M$15,0),0))^($H8504-IND_SavePot!$H8504)</f>
        <v>8.0749609797332277E-3</v>
      </c>
      <c r="J8504">
        <f t="shared" si="420"/>
        <v>8.0749609797332277E-3</v>
      </c>
      <c r="K8504">
        <v>8</v>
      </c>
    </row>
    <row r="8505" spans="3:11">
      <c r="C8505" t="str">
        <f>IND_SavePot!C8505</f>
        <v>COMCOEFFPH-17</v>
      </c>
      <c r="D8505" t="str">
        <f>IND_SavePot!D8505</f>
        <v>CODPH</v>
      </c>
      <c r="E8505" t="str">
        <f t="shared" si="418"/>
        <v>CODPH</v>
      </c>
      <c r="F8505" t="s">
        <v>10</v>
      </c>
      <c r="G8505" t="s">
        <v>11</v>
      </c>
      <c r="H8505">
        <f t="shared" si="419"/>
        <v>2050</v>
      </c>
      <c r="I8505" s="13">
        <f>IND_SavePot!I8505*(1+HLOOKUP(LEFT(D8505,2),$M$9:$AF$15,MATCH(RIGHT(D8505,2),$M$9:$M$15,0),0))^($H8505-IND_SavePot!$H8505)</f>
        <v>8.0749609797332277E-3</v>
      </c>
      <c r="J8505">
        <f t="shared" si="420"/>
        <v>8.0749609797332277E-3</v>
      </c>
      <c r="K8505">
        <v>8</v>
      </c>
    </row>
    <row r="8506" spans="3:11">
      <c r="C8506" t="str">
        <f>IND_SavePot!C8506</f>
        <v>COMCOEFFSH-17</v>
      </c>
      <c r="D8506" t="str">
        <f>IND_SavePot!D8506</f>
        <v>CODSH</v>
      </c>
      <c r="E8506" t="str">
        <f t="shared" si="418"/>
        <v>CODSH</v>
      </c>
      <c r="F8506" t="s">
        <v>10</v>
      </c>
      <c r="G8506" t="s">
        <v>11</v>
      </c>
      <c r="H8506">
        <f t="shared" si="419"/>
        <v>2050</v>
      </c>
      <c r="I8506" s="13">
        <f>IND_SavePot!I8506*(1+HLOOKUP(LEFT(D8506,2),$M$9:$AF$15,MATCH(RIGHT(D8506,2),$M$9:$M$15,0),0))^($H8506-IND_SavePot!$H8506)</f>
        <v>0</v>
      </c>
      <c r="J8506">
        <f t="shared" si="420"/>
        <v>0</v>
      </c>
      <c r="K8506">
        <v>8</v>
      </c>
    </row>
    <row r="8507" spans="3:11">
      <c r="C8507" t="str">
        <f>IND_SavePot!C8507</f>
        <v>COMCOEFFLA-17</v>
      </c>
      <c r="D8507" t="str">
        <f>IND_SavePot!D8507</f>
        <v>CODLA</v>
      </c>
      <c r="E8507" t="str">
        <f t="shared" si="418"/>
        <v>CODLA</v>
      </c>
      <c r="F8507" t="s">
        <v>10</v>
      </c>
      <c r="G8507" t="s">
        <v>11</v>
      </c>
      <c r="H8507">
        <f t="shared" si="419"/>
        <v>2050</v>
      </c>
      <c r="I8507" s="13">
        <f>IND_SavePot!I8507*(1+HLOOKUP(LEFT(D8507,2),$M$9:$AF$15,MATCH(RIGHT(D8507,2),$M$9:$M$15,0),0))^($H8507-IND_SavePot!$H8507)</f>
        <v>6.2190919322639166E-3</v>
      </c>
      <c r="J8507">
        <f t="shared" si="420"/>
        <v>6.2190919322639166E-3</v>
      </c>
      <c r="K8507">
        <v>8</v>
      </c>
    </row>
    <row r="8508" spans="3:11">
      <c r="C8508" t="str">
        <f>IND_SavePot!C8508</f>
        <v>COMCOEFFEM-17</v>
      </c>
      <c r="D8508" t="str">
        <f>IND_SavePot!D8508</f>
        <v>CODEM</v>
      </c>
      <c r="E8508" t="str">
        <f t="shared" si="418"/>
        <v>CODEM</v>
      </c>
      <c r="F8508" t="s">
        <v>10</v>
      </c>
      <c r="G8508" t="s">
        <v>11</v>
      </c>
      <c r="H8508">
        <f t="shared" si="419"/>
        <v>2050</v>
      </c>
      <c r="I8508" s="13">
        <f>IND_SavePot!I8508*(1+HLOOKUP(LEFT(D8508,2),$M$9:$AF$15,MATCH(RIGHT(D8508,2),$M$9:$M$15,0),0))^($H8508-IND_SavePot!$H8508)</f>
        <v>1.0299856549163704E-2</v>
      </c>
      <c r="J8508">
        <f t="shared" si="420"/>
        <v>1.0299856549163704E-2</v>
      </c>
      <c r="K8508">
        <v>8</v>
      </c>
    </row>
    <row r="8509" spans="3:11">
      <c r="C8509" t="str">
        <f>IND_SavePot!C8509</f>
        <v>COMCOEFFTF-17</v>
      </c>
      <c r="D8509" t="str">
        <f>IND_SavePot!D8509</f>
        <v>CODTF</v>
      </c>
      <c r="E8509" t="str">
        <f t="shared" si="418"/>
        <v>CODTF</v>
      </c>
      <c r="F8509" t="s">
        <v>10</v>
      </c>
      <c r="G8509" t="s">
        <v>11</v>
      </c>
      <c r="H8509">
        <f t="shared" si="419"/>
        <v>2050</v>
      </c>
      <c r="I8509" s="13">
        <f>IND_SavePot!I8509*(1+HLOOKUP(LEFT(D8509,2),$M$9:$AF$15,MATCH(RIGHT(D8509,2),$M$9:$M$15,0),0))^($H8509-IND_SavePot!$H8509)</f>
        <v>1.0891804362310813E-3</v>
      </c>
      <c r="J8509">
        <f t="shared" si="420"/>
        <v>1.0891804362310813E-3</v>
      </c>
      <c r="K8509">
        <v>8</v>
      </c>
    </row>
    <row r="8510" spans="3:11">
      <c r="C8510" t="str">
        <f>IND_SavePot!C8510</f>
        <v>COMCOEFFPH-18</v>
      </c>
      <c r="D8510" t="str">
        <f>IND_SavePot!D8510</f>
        <v>CODPH</v>
      </c>
      <c r="E8510" t="str">
        <f t="shared" si="418"/>
        <v>CODPH</v>
      </c>
      <c r="F8510" t="s">
        <v>10</v>
      </c>
      <c r="G8510" t="s">
        <v>11</v>
      </c>
      <c r="H8510">
        <f t="shared" si="419"/>
        <v>2050</v>
      </c>
      <c r="I8510" s="13">
        <f>IND_SavePot!I8510*(1+HLOOKUP(LEFT(D8510,2),$M$9:$AF$15,MATCH(RIGHT(D8510,2),$M$9:$M$15,0),0))^($H8510-IND_SavePot!$H8510)</f>
        <v>8.0749609797332433E-3</v>
      </c>
      <c r="J8510">
        <f t="shared" si="420"/>
        <v>8.0749609797332433E-3</v>
      </c>
      <c r="K8510">
        <v>8</v>
      </c>
    </row>
    <row r="8511" spans="3:11">
      <c r="C8511" t="str">
        <f>IND_SavePot!C8511</f>
        <v>COMCOEFFPH-18</v>
      </c>
      <c r="D8511" t="str">
        <f>IND_SavePot!D8511</f>
        <v>CODPH</v>
      </c>
      <c r="E8511" t="str">
        <f t="shared" si="418"/>
        <v>CODPH</v>
      </c>
      <c r="F8511" t="s">
        <v>10</v>
      </c>
      <c r="G8511" t="s">
        <v>11</v>
      </c>
      <c r="H8511">
        <f t="shared" si="419"/>
        <v>2050</v>
      </c>
      <c r="I8511" s="13">
        <f>IND_SavePot!I8511*(1+HLOOKUP(LEFT(D8511,2),$M$9:$AF$15,MATCH(RIGHT(D8511,2),$M$9:$M$15,0),0))^($H8511-IND_SavePot!$H8511)</f>
        <v>8.0749609797332433E-3</v>
      </c>
      <c r="J8511">
        <f t="shared" si="420"/>
        <v>8.0749609797332433E-3</v>
      </c>
      <c r="K8511">
        <v>8</v>
      </c>
    </row>
    <row r="8512" spans="3:11">
      <c r="C8512" t="str">
        <f>IND_SavePot!C8512</f>
        <v>COMCOEFFSH-18</v>
      </c>
      <c r="D8512" t="str">
        <f>IND_SavePot!D8512</f>
        <v>CODSH</v>
      </c>
      <c r="E8512" t="str">
        <f t="shared" ref="E8512:E8575" si="421">D8512</f>
        <v>CODSH</v>
      </c>
      <c r="F8512" t="s">
        <v>10</v>
      </c>
      <c r="G8512" t="s">
        <v>11</v>
      </c>
      <c r="H8512">
        <f t="shared" ref="H8512:H8575" si="422">H8511</f>
        <v>2050</v>
      </c>
      <c r="I8512" s="13">
        <f>IND_SavePot!I8512*(1+HLOOKUP(LEFT(D8512,2),$M$9:$AF$15,MATCH(RIGHT(D8512,2),$M$9:$M$15,0),0))^($H8512-IND_SavePot!$H8512)</f>
        <v>0</v>
      </c>
      <c r="J8512">
        <f t="shared" ref="J8512:J8575" si="423">I8512</f>
        <v>0</v>
      </c>
      <c r="K8512">
        <v>8</v>
      </c>
    </row>
    <row r="8513" spans="3:11">
      <c r="C8513" t="str">
        <f>IND_SavePot!C8513</f>
        <v>COMCOEFFLA-18</v>
      </c>
      <c r="D8513" t="str">
        <f>IND_SavePot!D8513</f>
        <v>CODLA</v>
      </c>
      <c r="E8513" t="str">
        <f t="shared" si="421"/>
        <v>CODLA</v>
      </c>
      <c r="F8513" t="s">
        <v>10</v>
      </c>
      <c r="G8513" t="s">
        <v>11</v>
      </c>
      <c r="H8513">
        <f t="shared" si="422"/>
        <v>2050</v>
      </c>
      <c r="I8513" s="13">
        <f>IND_SavePot!I8513*(1+HLOOKUP(LEFT(D8513,2),$M$9:$AF$15,MATCH(RIGHT(D8513,2),$M$9:$M$15,0),0))^($H8513-IND_SavePot!$H8513)</f>
        <v>6.2190919322639166E-3</v>
      </c>
      <c r="J8513">
        <f t="shared" si="423"/>
        <v>6.2190919322639166E-3</v>
      </c>
      <c r="K8513">
        <v>7</v>
      </c>
    </row>
    <row r="8514" spans="3:11">
      <c r="C8514" t="str">
        <f>IND_SavePot!C8514</f>
        <v>COMCOEFFEM-18</v>
      </c>
      <c r="D8514" t="str">
        <f>IND_SavePot!D8514</f>
        <v>CODEM</v>
      </c>
      <c r="E8514" t="str">
        <f t="shared" si="421"/>
        <v>CODEM</v>
      </c>
      <c r="F8514" t="s">
        <v>10</v>
      </c>
      <c r="G8514" t="s">
        <v>11</v>
      </c>
      <c r="H8514">
        <f t="shared" si="422"/>
        <v>2050</v>
      </c>
      <c r="I8514" s="13">
        <f>IND_SavePot!I8514*(1+HLOOKUP(LEFT(D8514,2),$M$9:$AF$15,MATCH(RIGHT(D8514,2),$M$9:$M$15,0),0))^($H8514-IND_SavePot!$H8514)</f>
        <v>1.0299856549163757E-2</v>
      </c>
      <c r="J8514">
        <f t="shared" si="423"/>
        <v>1.0299856549163757E-2</v>
      </c>
      <c r="K8514">
        <v>7</v>
      </c>
    </row>
    <row r="8515" spans="3:11">
      <c r="C8515" t="str">
        <f>IND_SavePot!C8515</f>
        <v>COMCOEFFTF-18</v>
      </c>
      <c r="D8515" t="str">
        <f>IND_SavePot!D8515</f>
        <v>CODTF</v>
      </c>
      <c r="E8515" t="str">
        <f t="shared" si="421"/>
        <v>CODTF</v>
      </c>
      <c r="F8515" t="s">
        <v>10</v>
      </c>
      <c r="G8515" t="s">
        <v>11</v>
      </c>
      <c r="H8515">
        <f t="shared" si="422"/>
        <v>2050</v>
      </c>
      <c r="I8515" s="13">
        <f>IND_SavePot!I8515*(1+HLOOKUP(LEFT(D8515,2),$M$9:$AF$15,MATCH(RIGHT(D8515,2),$M$9:$M$15,0),0))^($H8515-IND_SavePot!$H8515)</f>
        <v>1.0891804362310735E-3</v>
      </c>
      <c r="J8515">
        <f t="shared" si="423"/>
        <v>1.0891804362310735E-3</v>
      </c>
      <c r="K8515">
        <v>8</v>
      </c>
    </row>
    <row r="8516" spans="3:11">
      <c r="C8516" t="str">
        <f>IND_SavePot!C8516</f>
        <v>COMCOEFFPH-19</v>
      </c>
      <c r="D8516" t="str">
        <f>IND_SavePot!D8516</f>
        <v>CODPH</v>
      </c>
      <c r="E8516" t="str">
        <f t="shared" si="421"/>
        <v>CODPH</v>
      </c>
      <c r="F8516" t="s">
        <v>10</v>
      </c>
      <c r="G8516" t="s">
        <v>11</v>
      </c>
      <c r="H8516">
        <f t="shared" si="422"/>
        <v>2050</v>
      </c>
      <c r="I8516" s="13">
        <f>IND_SavePot!I8516*(1+HLOOKUP(LEFT(D8516,2),$M$9:$AF$15,MATCH(RIGHT(D8516,2),$M$9:$M$15,0),0))^($H8516-IND_SavePot!$H8516)</f>
        <v>8.0749609797332433E-3</v>
      </c>
      <c r="J8516">
        <f t="shared" si="423"/>
        <v>8.0749609797332433E-3</v>
      </c>
      <c r="K8516">
        <v>8</v>
      </c>
    </row>
    <row r="8517" spans="3:11">
      <c r="C8517" t="str">
        <f>IND_SavePot!C8517</f>
        <v>COMCOEFFPH-19</v>
      </c>
      <c r="D8517" t="str">
        <f>IND_SavePot!D8517</f>
        <v>CODPH</v>
      </c>
      <c r="E8517" t="str">
        <f t="shared" si="421"/>
        <v>CODPH</v>
      </c>
      <c r="F8517" t="s">
        <v>10</v>
      </c>
      <c r="G8517" t="s">
        <v>11</v>
      </c>
      <c r="H8517">
        <f t="shared" si="422"/>
        <v>2050</v>
      </c>
      <c r="I8517" s="13">
        <f>IND_SavePot!I8517*(1+HLOOKUP(LEFT(D8517,2),$M$9:$AF$15,MATCH(RIGHT(D8517,2),$M$9:$M$15,0),0))^($H8517-IND_SavePot!$H8517)</f>
        <v>8.0749609797332433E-3</v>
      </c>
      <c r="J8517">
        <f t="shared" si="423"/>
        <v>8.0749609797332433E-3</v>
      </c>
      <c r="K8517">
        <v>8</v>
      </c>
    </row>
    <row r="8518" spans="3:11">
      <c r="C8518" t="str">
        <f>IND_SavePot!C8518</f>
        <v>COMCOEFFSH-19</v>
      </c>
      <c r="D8518" t="str">
        <f>IND_SavePot!D8518</f>
        <v>CODSH</v>
      </c>
      <c r="E8518" t="str">
        <f t="shared" si="421"/>
        <v>CODSH</v>
      </c>
      <c r="F8518" t="s">
        <v>10</v>
      </c>
      <c r="G8518" t="s">
        <v>11</v>
      </c>
      <c r="H8518">
        <f t="shared" si="422"/>
        <v>2050</v>
      </c>
      <c r="I8518" s="13">
        <f>IND_SavePot!I8518*(1+HLOOKUP(LEFT(D8518,2),$M$9:$AF$15,MATCH(RIGHT(D8518,2),$M$9:$M$15,0),0))^($H8518-IND_SavePot!$H8518)</f>
        <v>0</v>
      </c>
      <c r="J8518">
        <f t="shared" si="423"/>
        <v>0</v>
      </c>
      <c r="K8518">
        <v>8</v>
      </c>
    </row>
    <row r="8519" spans="3:11">
      <c r="C8519" t="str">
        <f>IND_SavePot!C8519</f>
        <v>COMCOEFFLA-19</v>
      </c>
      <c r="D8519" t="str">
        <f>IND_SavePot!D8519</f>
        <v>CODLA</v>
      </c>
      <c r="E8519" t="str">
        <f t="shared" si="421"/>
        <v>CODLA</v>
      </c>
      <c r="F8519" t="s">
        <v>10</v>
      </c>
      <c r="G8519" t="s">
        <v>11</v>
      </c>
      <c r="H8519">
        <f t="shared" si="422"/>
        <v>2050</v>
      </c>
      <c r="I8519" s="13">
        <f>IND_SavePot!I8519*(1+HLOOKUP(LEFT(D8519,2),$M$9:$AF$15,MATCH(RIGHT(D8519,2),$M$9:$M$15,0),0))^($H8519-IND_SavePot!$H8519)</f>
        <v>6.2190919322639166E-3</v>
      </c>
      <c r="J8519">
        <f t="shared" si="423"/>
        <v>6.2190919322639166E-3</v>
      </c>
      <c r="K8519">
        <v>6</v>
      </c>
    </row>
    <row r="8520" spans="3:11">
      <c r="C8520" t="str">
        <f>IND_SavePot!C8520</f>
        <v>COMCOEFFEM-19</v>
      </c>
      <c r="D8520" t="str">
        <f>IND_SavePot!D8520</f>
        <v>CODEM</v>
      </c>
      <c r="E8520" t="str">
        <f t="shared" si="421"/>
        <v>CODEM</v>
      </c>
      <c r="F8520" t="s">
        <v>10</v>
      </c>
      <c r="G8520" t="s">
        <v>11</v>
      </c>
      <c r="H8520">
        <f t="shared" si="422"/>
        <v>2050</v>
      </c>
      <c r="I8520" s="13">
        <f>IND_SavePot!I8520*(1+HLOOKUP(LEFT(D8520,2),$M$9:$AF$15,MATCH(RIGHT(D8520,2),$M$9:$M$15,0),0))^($H8520-IND_SavePot!$H8520)</f>
        <v>1.0299856549163704E-2</v>
      </c>
      <c r="J8520">
        <f t="shared" si="423"/>
        <v>1.0299856549163704E-2</v>
      </c>
      <c r="K8520">
        <v>6</v>
      </c>
    </row>
    <row r="8521" spans="3:11">
      <c r="C8521" t="str">
        <f>IND_SavePot!C8521</f>
        <v>COMCOEFFTF-19</v>
      </c>
      <c r="D8521" t="str">
        <f>IND_SavePot!D8521</f>
        <v>CODTF</v>
      </c>
      <c r="E8521" t="str">
        <f t="shared" si="421"/>
        <v>CODTF</v>
      </c>
      <c r="F8521" t="s">
        <v>10</v>
      </c>
      <c r="G8521" t="s">
        <v>11</v>
      </c>
      <c r="H8521">
        <f t="shared" si="422"/>
        <v>2050</v>
      </c>
      <c r="I8521" s="13">
        <f>IND_SavePot!I8521*(1+HLOOKUP(LEFT(D8521,2),$M$9:$AF$15,MATCH(RIGHT(D8521,2),$M$9:$M$15,0),0))^($H8521-IND_SavePot!$H8521)</f>
        <v>1.0891804362310735E-3</v>
      </c>
      <c r="J8521">
        <f t="shared" si="423"/>
        <v>1.0891804362310735E-3</v>
      </c>
      <c r="K8521">
        <v>8</v>
      </c>
    </row>
    <row r="8522" spans="3:11">
      <c r="C8522" t="str">
        <f>IND_SavePot!C8522</f>
        <v>COMCOEFFPH-20</v>
      </c>
      <c r="D8522" t="str">
        <f>IND_SavePot!D8522</f>
        <v>CODPH</v>
      </c>
      <c r="E8522" t="str">
        <f t="shared" si="421"/>
        <v>CODPH</v>
      </c>
      <c r="F8522" t="s">
        <v>10</v>
      </c>
      <c r="G8522" t="s">
        <v>11</v>
      </c>
      <c r="H8522">
        <f t="shared" si="422"/>
        <v>2050</v>
      </c>
      <c r="I8522" s="13">
        <f>IND_SavePot!I8522*(1+HLOOKUP(LEFT(D8522,2),$M$9:$AF$15,MATCH(RIGHT(D8522,2),$M$9:$M$15,0),0))^($H8522-IND_SavePot!$H8522)</f>
        <v>8.0749609797332433E-3</v>
      </c>
      <c r="J8522">
        <f t="shared" si="423"/>
        <v>8.0749609797332433E-3</v>
      </c>
      <c r="K8522">
        <v>8</v>
      </c>
    </row>
    <row r="8523" spans="3:11">
      <c r="C8523" t="str">
        <f>IND_SavePot!C8523</f>
        <v>COMCOEFFPH-20</v>
      </c>
      <c r="D8523" t="str">
        <f>IND_SavePot!D8523</f>
        <v>CODPH</v>
      </c>
      <c r="E8523" t="str">
        <f t="shared" si="421"/>
        <v>CODPH</v>
      </c>
      <c r="F8523" t="s">
        <v>10</v>
      </c>
      <c r="G8523" t="s">
        <v>11</v>
      </c>
      <c r="H8523">
        <f t="shared" si="422"/>
        <v>2050</v>
      </c>
      <c r="I8523" s="13">
        <f>IND_SavePot!I8523*(1+HLOOKUP(LEFT(D8523,2),$M$9:$AF$15,MATCH(RIGHT(D8523,2),$M$9:$M$15,0),0))^($H8523-IND_SavePot!$H8523)</f>
        <v>8.0749609797332433E-3</v>
      </c>
      <c r="J8523">
        <f t="shared" si="423"/>
        <v>8.0749609797332433E-3</v>
      </c>
      <c r="K8523">
        <v>8</v>
      </c>
    </row>
    <row r="8524" spans="3:11">
      <c r="C8524" t="str">
        <f>IND_SavePot!C8524</f>
        <v>COMCOEFFSH-20</v>
      </c>
      <c r="D8524" t="str">
        <f>IND_SavePot!D8524</f>
        <v>CODSH</v>
      </c>
      <c r="E8524" t="str">
        <f t="shared" si="421"/>
        <v>CODSH</v>
      </c>
      <c r="F8524" t="s">
        <v>10</v>
      </c>
      <c r="G8524" t="s">
        <v>11</v>
      </c>
      <c r="H8524">
        <f t="shared" si="422"/>
        <v>2050</v>
      </c>
      <c r="I8524" s="13">
        <f>IND_SavePot!I8524*(1+HLOOKUP(LEFT(D8524,2),$M$9:$AF$15,MATCH(RIGHT(D8524,2),$M$9:$M$15,0),0))^($H8524-IND_SavePot!$H8524)</f>
        <v>0</v>
      </c>
      <c r="J8524">
        <f t="shared" si="423"/>
        <v>0</v>
      </c>
      <c r="K8524">
        <v>8</v>
      </c>
    </row>
    <row r="8525" spans="3:11">
      <c r="C8525" t="str">
        <f>IND_SavePot!C8525</f>
        <v>COMCOEFFLA-20</v>
      </c>
      <c r="D8525" t="str">
        <f>IND_SavePot!D8525</f>
        <v>CODLA</v>
      </c>
      <c r="E8525" t="str">
        <f t="shared" si="421"/>
        <v>CODLA</v>
      </c>
      <c r="F8525" t="s">
        <v>10</v>
      </c>
      <c r="G8525" t="s">
        <v>11</v>
      </c>
      <c r="H8525">
        <f t="shared" si="422"/>
        <v>2050</v>
      </c>
      <c r="I8525" s="13">
        <f>IND_SavePot!I8525*(1+HLOOKUP(LEFT(D8525,2),$M$9:$AF$15,MATCH(RIGHT(D8525,2),$M$9:$M$15,0),0))^($H8525-IND_SavePot!$H8525)</f>
        <v>6.2190919322639166E-3</v>
      </c>
      <c r="J8525">
        <f t="shared" si="423"/>
        <v>6.2190919322639166E-3</v>
      </c>
      <c r="K8525">
        <v>6</v>
      </c>
    </row>
    <row r="8526" spans="3:11">
      <c r="C8526" t="str">
        <f>IND_SavePot!C8526</f>
        <v>COMCOEFFEM-20</v>
      </c>
      <c r="D8526" t="str">
        <f>IND_SavePot!D8526</f>
        <v>CODEM</v>
      </c>
      <c r="E8526" t="str">
        <f t="shared" si="421"/>
        <v>CODEM</v>
      </c>
      <c r="F8526" t="s">
        <v>10</v>
      </c>
      <c r="G8526" t="s">
        <v>11</v>
      </c>
      <c r="H8526">
        <f t="shared" si="422"/>
        <v>2050</v>
      </c>
      <c r="I8526" s="13">
        <f>IND_SavePot!I8526*(1+HLOOKUP(LEFT(D8526,2),$M$9:$AF$15,MATCH(RIGHT(D8526,2),$M$9:$M$15,0),0))^($H8526-IND_SavePot!$H8526)</f>
        <v>1.0299856549163757E-2</v>
      </c>
      <c r="J8526">
        <f t="shared" si="423"/>
        <v>1.0299856549163757E-2</v>
      </c>
      <c r="K8526">
        <v>6</v>
      </c>
    </row>
    <row r="8527" spans="3:11">
      <c r="C8527" t="str">
        <f>IND_SavePot!C8527</f>
        <v>COMCOEFFTF-20</v>
      </c>
      <c r="D8527" t="str">
        <f>IND_SavePot!D8527</f>
        <v>CODTF</v>
      </c>
      <c r="E8527" t="str">
        <f t="shared" si="421"/>
        <v>CODTF</v>
      </c>
      <c r="F8527" t="s">
        <v>10</v>
      </c>
      <c r="G8527" t="s">
        <v>11</v>
      </c>
      <c r="H8527">
        <f t="shared" si="422"/>
        <v>2050</v>
      </c>
      <c r="I8527" s="13">
        <f>IND_SavePot!I8527*(1+HLOOKUP(LEFT(D8527,2),$M$9:$AF$15,MATCH(RIGHT(D8527,2),$M$9:$M$15,0),0))^($H8527-IND_SavePot!$H8527)</f>
        <v>1.0891804362310813E-3</v>
      </c>
      <c r="J8527">
        <f t="shared" si="423"/>
        <v>1.0891804362310813E-3</v>
      </c>
      <c r="K8527">
        <v>8</v>
      </c>
    </row>
    <row r="8528" spans="3:11">
      <c r="C8528" t="str">
        <f>IND_SavePot!C8528</f>
        <v>COMCOEFFPH-21</v>
      </c>
      <c r="D8528" t="str">
        <f>IND_SavePot!D8528</f>
        <v>CODPH</v>
      </c>
      <c r="E8528" t="str">
        <f t="shared" si="421"/>
        <v>CODPH</v>
      </c>
      <c r="F8528" t="s">
        <v>10</v>
      </c>
      <c r="G8528" t="s">
        <v>11</v>
      </c>
      <c r="H8528">
        <f t="shared" si="422"/>
        <v>2050</v>
      </c>
      <c r="I8528" s="13">
        <f>IND_SavePot!I8528*(1+HLOOKUP(LEFT(D8528,2),$M$9:$AF$15,MATCH(RIGHT(D8528,2),$M$9:$M$15,0),0))^($H8528-IND_SavePot!$H8528)</f>
        <v>5.6404054062952078E-3</v>
      </c>
      <c r="J8528">
        <f t="shared" si="423"/>
        <v>5.6404054062952078E-3</v>
      </c>
      <c r="K8528">
        <v>8</v>
      </c>
    </row>
    <row r="8529" spans="3:11">
      <c r="C8529" t="str">
        <f>IND_SavePot!C8529</f>
        <v>COMCOEFFPH-21</v>
      </c>
      <c r="D8529" t="str">
        <f>IND_SavePot!D8529</f>
        <v>CODPH</v>
      </c>
      <c r="E8529" t="str">
        <f t="shared" si="421"/>
        <v>CODPH</v>
      </c>
      <c r="F8529" t="s">
        <v>10</v>
      </c>
      <c r="G8529" t="s">
        <v>11</v>
      </c>
      <c r="H8529">
        <f t="shared" si="422"/>
        <v>2050</v>
      </c>
      <c r="I8529" s="13">
        <f>IND_SavePot!I8529*(1+HLOOKUP(LEFT(D8529,2),$M$9:$AF$15,MATCH(RIGHT(D8529,2),$M$9:$M$15,0),0))^($H8529-IND_SavePot!$H8529)</f>
        <v>5.6404054062952078E-3</v>
      </c>
      <c r="J8529">
        <f t="shared" si="423"/>
        <v>5.6404054062952078E-3</v>
      </c>
      <c r="K8529">
        <v>8</v>
      </c>
    </row>
    <row r="8530" spans="3:11">
      <c r="C8530" t="str">
        <f>IND_SavePot!C8530</f>
        <v>COMCOEFFSH-21</v>
      </c>
      <c r="D8530" t="str">
        <f>IND_SavePot!D8530</f>
        <v>CODSH</v>
      </c>
      <c r="E8530" t="str">
        <f t="shared" si="421"/>
        <v>CODSH</v>
      </c>
      <c r="F8530" t="s">
        <v>10</v>
      </c>
      <c r="G8530" t="s">
        <v>11</v>
      </c>
      <c r="H8530">
        <f t="shared" si="422"/>
        <v>2050</v>
      </c>
      <c r="I8530" s="13">
        <f>IND_SavePot!I8530*(1+HLOOKUP(LEFT(D8530,2),$M$9:$AF$15,MATCH(RIGHT(D8530,2),$M$9:$M$15,0),0))^($H8530-IND_SavePot!$H8530)</f>
        <v>0</v>
      </c>
      <c r="J8530">
        <f t="shared" si="423"/>
        <v>0</v>
      </c>
      <c r="K8530">
        <v>8</v>
      </c>
    </row>
    <row r="8531" spans="3:11">
      <c r="C8531" t="str">
        <f>IND_SavePot!C8531</f>
        <v>COMCOEFFLA-21</v>
      </c>
      <c r="D8531" t="str">
        <f>IND_SavePot!D8531</f>
        <v>CODLA</v>
      </c>
      <c r="E8531" t="str">
        <f t="shared" si="421"/>
        <v>CODLA</v>
      </c>
      <c r="F8531" t="s">
        <v>10</v>
      </c>
      <c r="G8531" t="s">
        <v>11</v>
      </c>
      <c r="H8531">
        <f t="shared" si="422"/>
        <v>2050</v>
      </c>
      <c r="I8531" s="13">
        <f>IND_SavePot!I8531*(1+HLOOKUP(LEFT(D8531,2),$M$9:$AF$15,MATCH(RIGHT(D8531,2),$M$9:$M$15,0),0))^($H8531-IND_SavePot!$H8531)</f>
        <v>3.2617599082131726E-3</v>
      </c>
      <c r="J8531">
        <f t="shared" si="423"/>
        <v>3.2617599082131726E-3</v>
      </c>
      <c r="K8531">
        <v>5</v>
      </c>
    </row>
    <row r="8532" spans="3:11">
      <c r="C8532" t="str">
        <f>IND_SavePot!C8532</f>
        <v>COMCOEFFEM-21</v>
      </c>
      <c r="D8532" t="str">
        <f>IND_SavePot!D8532</f>
        <v>CODEM</v>
      </c>
      <c r="E8532" t="str">
        <f t="shared" si="421"/>
        <v>CODEM</v>
      </c>
      <c r="F8532" t="s">
        <v>10</v>
      </c>
      <c r="G8532" t="s">
        <v>11</v>
      </c>
      <c r="H8532">
        <f t="shared" si="422"/>
        <v>2050</v>
      </c>
      <c r="I8532" s="13">
        <f>IND_SavePot!I8532*(1+HLOOKUP(LEFT(D8532,2),$M$9:$AF$15,MATCH(RIGHT(D8532,2),$M$9:$M$15,0),0))^($H8532-IND_SavePot!$H8532)</f>
        <v>6.1196715726417996E-3</v>
      </c>
      <c r="J8532">
        <f t="shared" si="423"/>
        <v>6.1196715726417996E-3</v>
      </c>
      <c r="K8532">
        <v>5</v>
      </c>
    </row>
    <row r="8533" spans="3:11">
      <c r="C8533" t="str">
        <f>IND_SavePot!C8533</f>
        <v>COMCOEFFTF-21</v>
      </c>
      <c r="D8533" t="str">
        <f>IND_SavePot!D8533</f>
        <v>CODTF</v>
      </c>
      <c r="E8533" t="str">
        <f t="shared" si="421"/>
        <v>CODTF</v>
      </c>
      <c r="F8533" t="s">
        <v>10</v>
      </c>
      <c r="G8533" t="s">
        <v>11</v>
      </c>
      <c r="H8533">
        <f t="shared" si="422"/>
        <v>2050</v>
      </c>
      <c r="I8533" s="13">
        <f>IND_SavePot!I8533*(1+HLOOKUP(LEFT(D8533,2),$M$9:$AF$15,MATCH(RIGHT(D8533,2),$M$9:$M$15,0),0))^($H8533-IND_SavePot!$H8533)</f>
        <v>0</v>
      </c>
      <c r="J8533">
        <f t="shared" si="423"/>
        <v>0</v>
      </c>
      <c r="K8533">
        <v>8</v>
      </c>
    </row>
    <row r="8534" spans="3:11">
      <c r="C8534" t="str">
        <f>IND_SavePot!C8534</f>
        <v>COMCOEFFPH-22</v>
      </c>
      <c r="D8534" t="str">
        <f>IND_SavePot!D8534</f>
        <v>CODPH</v>
      </c>
      <c r="E8534" t="str">
        <f t="shared" si="421"/>
        <v>CODPH</v>
      </c>
      <c r="F8534" t="s">
        <v>10</v>
      </c>
      <c r="G8534" t="s">
        <v>11</v>
      </c>
      <c r="H8534">
        <f t="shared" si="422"/>
        <v>2050</v>
      </c>
      <c r="I8534" s="13">
        <f>IND_SavePot!I8534*(1+HLOOKUP(LEFT(D8534,2),$M$9:$AF$15,MATCH(RIGHT(D8534,2),$M$9:$M$15,0),0))^($H8534-IND_SavePot!$H8534)</f>
        <v>5.6404054062952078E-3</v>
      </c>
      <c r="J8534">
        <f t="shared" si="423"/>
        <v>5.6404054062952078E-3</v>
      </c>
      <c r="K8534">
        <v>8</v>
      </c>
    </row>
    <row r="8535" spans="3:11">
      <c r="C8535" t="str">
        <f>IND_SavePot!C8535</f>
        <v>COMCOEFFPH-22</v>
      </c>
      <c r="D8535" t="str">
        <f>IND_SavePot!D8535</f>
        <v>CODPH</v>
      </c>
      <c r="E8535" t="str">
        <f t="shared" si="421"/>
        <v>CODPH</v>
      </c>
      <c r="F8535" t="s">
        <v>10</v>
      </c>
      <c r="G8535" t="s">
        <v>11</v>
      </c>
      <c r="H8535">
        <f t="shared" si="422"/>
        <v>2050</v>
      </c>
      <c r="I8535" s="13">
        <f>IND_SavePot!I8535*(1+HLOOKUP(LEFT(D8535,2),$M$9:$AF$15,MATCH(RIGHT(D8535,2),$M$9:$M$15,0),0))^($H8535-IND_SavePot!$H8535)</f>
        <v>5.6404054062952078E-3</v>
      </c>
      <c r="J8535">
        <f t="shared" si="423"/>
        <v>5.6404054062952078E-3</v>
      </c>
      <c r="K8535">
        <v>8</v>
      </c>
    </row>
    <row r="8536" spans="3:11">
      <c r="C8536" t="str">
        <f>IND_SavePot!C8536</f>
        <v>COMCOEFFSH-22</v>
      </c>
      <c r="D8536" t="str">
        <f>IND_SavePot!D8536</f>
        <v>CODSH</v>
      </c>
      <c r="E8536" t="str">
        <f t="shared" si="421"/>
        <v>CODSH</v>
      </c>
      <c r="F8536" t="s">
        <v>10</v>
      </c>
      <c r="G8536" t="s">
        <v>11</v>
      </c>
      <c r="H8536">
        <f t="shared" si="422"/>
        <v>2050</v>
      </c>
      <c r="I8536" s="13">
        <f>IND_SavePot!I8536*(1+HLOOKUP(LEFT(D8536,2),$M$9:$AF$15,MATCH(RIGHT(D8536,2),$M$9:$M$15,0),0))^($H8536-IND_SavePot!$H8536)</f>
        <v>0</v>
      </c>
      <c r="J8536">
        <f t="shared" si="423"/>
        <v>0</v>
      </c>
      <c r="K8536">
        <v>8</v>
      </c>
    </row>
    <row r="8537" spans="3:11">
      <c r="C8537" t="str">
        <f>IND_SavePot!C8537</f>
        <v>COMCOEFFLA-22</v>
      </c>
      <c r="D8537" t="str">
        <f>IND_SavePot!D8537</f>
        <v>CODLA</v>
      </c>
      <c r="E8537" t="str">
        <f t="shared" si="421"/>
        <v>CODLA</v>
      </c>
      <c r="F8537" t="s">
        <v>10</v>
      </c>
      <c r="G8537" t="s">
        <v>11</v>
      </c>
      <c r="H8537">
        <f t="shared" si="422"/>
        <v>2050</v>
      </c>
      <c r="I8537" s="13">
        <f>IND_SavePot!I8537*(1+HLOOKUP(LEFT(D8537,2),$M$9:$AF$15,MATCH(RIGHT(D8537,2),$M$9:$M$15,0),0))^($H8537-IND_SavePot!$H8537)</f>
        <v>3.2617599082131886E-3</v>
      </c>
      <c r="J8537">
        <f t="shared" si="423"/>
        <v>3.2617599082131886E-3</v>
      </c>
      <c r="K8537">
        <v>5</v>
      </c>
    </row>
    <row r="8538" spans="3:11">
      <c r="C8538" t="str">
        <f>IND_SavePot!C8538</f>
        <v>COMCOEFFEM-22</v>
      </c>
      <c r="D8538" t="str">
        <f>IND_SavePot!D8538</f>
        <v>CODEM</v>
      </c>
      <c r="E8538" t="str">
        <f t="shared" si="421"/>
        <v>CODEM</v>
      </c>
      <c r="F8538" t="s">
        <v>10</v>
      </c>
      <c r="G8538" t="s">
        <v>11</v>
      </c>
      <c r="H8538">
        <f t="shared" si="422"/>
        <v>2050</v>
      </c>
      <c r="I8538" s="13">
        <f>IND_SavePot!I8538*(1+HLOOKUP(LEFT(D8538,2),$M$9:$AF$15,MATCH(RIGHT(D8538,2),$M$9:$M$15,0),0))^($H8538-IND_SavePot!$H8538)</f>
        <v>6.1196715726418256E-3</v>
      </c>
      <c r="J8538">
        <f t="shared" si="423"/>
        <v>6.1196715726418256E-3</v>
      </c>
      <c r="K8538">
        <v>5</v>
      </c>
    </row>
    <row r="8539" spans="3:11">
      <c r="C8539" t="str">
        <f>IND_SavePot!C8539</f>
        <v>COMCOEFFTF-22</v>
      </c>
      <c r="D8539" t="str">
        <f>IND_SavePot!D8539</f>
        <v>CODTF</v>
      </c>
      <c r="E8539" t="str">
        <f t="shared" si="421"/>
        <v>CODTF</v>
      </c>
      <c r="F8539" t="s">
        <v>10</v>
      </c>
      <c r="G8539" t="s">
        <v>11</v>
      </c>
      <c r="H8539">
        <f t="shared" si="422"/>
        <v>2050</v>
      </c>
      <c r="I8539" s="13">
        <f>IND_SavePot!I8539*(1+HLOOKUP(LEFT(D8539,2),$M$9:$AF$15,MATCH(RIGHT(D8539,2),$M$9:$M$15,0),0))^($H8539-IND_SavePot!$H8539)</f>
        <v>0</v>
      </c>
      <c r="J8539">
        <f t="shared" si="423"/>
        <v>0</v>
      </c>
      <c r="K8539">
        <v>8</v>
      </c>
    </row>
    <row r="8540" spans="3:11">
      <c r="C8540" t="str">
        <f>IND_SavePot!C8540</f>
        <v>COMCOEFFPH-23</v>
      </c>
      <c r="D8540" t="str">
        <f>IND_SavePot!D8540</f>
        <v>CODPH</v>
      </c>
      <c r="E8540" t="str">
        <f t="shared" si="421"/>
        <v>CODPH</v>
      </c>
      <c r="F8540" t="s">
        <v>10</v>
      </c>
      <c r="G8540" t="s">
        <v>11</v>
      </c>
      <c r="H8540">
        <f t="shared" si="422"/>
        <v>2050</v>
      </c>
      <c r="I8540" s="13">
        <f>IND_SavePot!I8540*(1+HLOOKUP(LEFT(D8540,2),$M$9:$AF$15,MATCH(RIGHT(D8540,2),$M$9:$M$15,0),0))^($H8540-IND_SavePot!$H8540)</f>
        <v>5.6404054062952078E-3</v>
      </c>
      <c r="J8540">
        <f t="shared" si="423"/>
        <v>5.6404054062952078E-3</v>
      </c>
      <c r="K8540">
        <v>8</v>
      </c>
    </row>
    <row r="8541" spans="3:11">
      <c r="C8541" t="str">
        <f>IND_SavePot!C8541</f>
        <v>COMCOEFFPH-23</v>
      </c>
      <c r="D8541" t="str">
        <f>IND_SavePot!D8541</f>
        <v>CODPH</v>
      </c>
      <c r="E8541" t="str">
        <f t="shared" si="421"/>
        <v>CODPH</v>
      </c>
      <c r="F8541" t="s">
        <v>10</v>
      </c>
      <c r="G8541" t="s">
        <v>11</v>
      </c>
      <c r="H8541">
        <f t="shared" si="422"/>
        <v>2050</v>
      </c>
      <c r="I8541" s="13">
        <f>IND_SavePot!I8541*(1+HLOOKUP(LEFT(D8541,2),$M$9:$AF$15,MATCH(RIGHT(D8541,2),$M$9:$M$15,0),0))^($H8541-IND_SavePot!$H8541)</f>
        <v>5.6404054062952078E-3</v>
      </c>
      <c r="J8541">
        <f t="shared" si="423"/>
        <v>5.6404054062952078E-3</v>
      </c>
      <c r="K8541">
        <v>8</v>
      </c>
    </row>
    <row r="8542" spans="3:11">
      <c r="C8542" t="str">
        <f>IND_SavePot!C8542</f>
        <v>COMCOEFFSH-23</v>
      </c>
      <c r="D8542" t="str">
        <f>IND_SavePot!D8542</f>
        <v>CODSH</v>
      </c>
      <c r="E8542" t="str">
        <f t="shared" si="421"/>
        <v>CODSH</v>
      </c>
      <c r="F8542" t="s">
        <v>10</v>
      </c>
      <c r="G8542" t="s">
        <v>11</v>
      </c>
      <c r="H8542">
        <f t="shared" si="422"/>
        <v>2050</v>
      </c>
      <c r="I8542" s="13">
        <f>IND_SavePot!I8542*(1+HLOOKUP(LEFT(D8542,2),$M$9:$AF$15,MATCH(RIGHT(D8542,2),$M$9:$M$15,0),0))^($H8542-IND_SavePot!$H8542)</f>
        <v>0</v>
      </c>
      <c r="J8542">
        <f t="shared" si="423"/>
        <v>0</v>
      </c>
      <c r="K8542">
        <v>8</v>
      </c>
    </row>
    <row r="8543" spans="3:11">
      <c r="C8543" t="str">
        <f>IND_SavePot!C8543</f>
        <v>COMCOEFFLA-23</v>
      </c>
      <c r="D8543" t="str">
        <f>IND_SavePot!D8543</f>
        <v>CODLA</v>
      </c>
      <c r="E8543" t="str">
        <f t="shared" si="421"/>
        <v>CODLA</v>
      </c>
      <c r="F8543" t="s">
        <v>10</v>
      </c>
      <c r="G8543" t="s">
        <v>11</v>
      </c>
      <c r="H8543">
        <f t="shared" si="422"/>
        <v>2050</v>
      </c>
      <c r="I8543" s="13">
        <f>IND_SavePot!I8543*(1+HLOOKUP(LEFT(D8543,2),$M$9:$AF$15,MATCH(RIGHT(D8543,2),$M$9:$M$15,0),0))^($H8543-IND_SavePot!$H8543)</f>
        <v>3.2617599082131886E-3</v>
      </c>
      <c r="J8543">
        <f t="shared" si="423"/>
        <v>3.2617599082131886E-3</v>
      </c>
      <c r="K8543">
        <v>4</v>
      </c>
    </row>
    <row r="8544" spans="3:11">
      <c r="C8544" t="str">
        <f>IND_SavePot!C8544</f>
        <v>COMCOEFFEM-23</v>
      </c>
      <c r="D8544" t="str">
        <f>IND_SavePot!D8544</f>
        <v>CODEM</v>
      </c>
      <c r="E8544" t="str">
        <f t="shared" si="421"/>
        <v>CODEM</v>
      </c>
      <c r="F8544" t="s">
        <v>10</v>
      </c>
      <c r="G8544" t="s">
        <v>11</v>
      </c>
      <c r="H8544">
        <f t="shared" si="422"/>
        <v>2050</v>
      </c>
      <c r="I8544" s="13">
        <f>IND_SavePot!I8544*(1+HLOOKUP(LEFT(D8544,2),$M$9:$AF$15,MATCH(RIGHT(D8544,2),$M$9:$M$15,0),0))^($H8544-IND_SavePot!$H8544)</f>
        <v>6.1196715726417996E-3</v>
      </c>
      <c r="J8544">
        <f t="shared" si="423"/>
        <v>6.1196715726417996E-3</v>
      </c>
      <c r="K8544">
        <v>4</v>
      </c>
    </row>
    <row r="8545" spans="3:11">
      <c r="C8545" t="str">
        <f>IND_SavePot!C8545</f>
        <v>COMCOEFFTF-23</v>
      </c>
      <c r="D8545" t="str">
        <f>IND_SavePot!D8545</f>
        <v>CODTF</v>
      </c>
      <c r="E8545" t="str">
        <f t="shared" si="421"/>
        <v>CODTF</v>
      </c>
      <c r="F8545" t="s">
        <v>10</v>
      </c>
      <c r="G8545" t="s">
        <v>11</v>
      </c>
      <c r="H8545">
        <f t="shared" si="422"/>
        <v>2050</v>
      </c>
      <c r="I8545" s="13">
        <f>IND_SavePot!I8545*(1+HLOOKUP(LEFT(D8545,2),$M$9:$AF$15,MATCH(RIGHT(D8545,2),$M$9:$M$15,0),0))^($H8545-IND_SavePot!$H8545)</f>
        <v>0</v>
      </c>
      <c r="J8545">
        <f t="shared" si="423"/>
        <v>0</v>
      </c>
      <c r="K8545">
        <v>8</v>
      </c>
    </row>
    <row r="8546" spans="3:11">
      <c r="C8546" t="str">
        <f>IND_SavePot!C8546</f>
        <v>COMCOEFFPH-24</v>
      </c>
      <c r="D8546" t="str">
        <f>IND_SavePot!D8546</f>
        <v>CODPH</v>
      </c>
      <c r="E8546" t="str">
        <f t="shared" si="421"/>
        <v>CODPH</v>
      </c>
      <c r="F8546" t="s">
        <v>10</v>
      </c>
      <c r="G8546" t="s">
        <v>11</v>
      </c>
      <c r="H8546">
        <f t="shared" si="422"/>
        <v>2050</v>
      </c>
      <c r="I8546" s="13">
        <f>IND_SavePot!I8546*(1+HLOOKUP(LEFT(D8546,2),$M$9:$AF$15,MATCH(RIGHT(D8546,2),$M$9:$M$15,0),0))^($H8546-IND_SavePot!$H8546)</f>
        <v>5.6404054062952373E-3</v>
      </c>
      <c r="J8546">
        <f t="shared" si="423"/>
        <v>5.6404054062952373E-3</v>
      </c>
      <c r="K8546">
        <v>8</v>
      </c>
    </row>
    <row r="8547" spans="3:11">
      <c r="C8547" t="str">
        <f>IND_SavePot!C8547</f>
        <v>COMCOEFFPH-24</v>
      </c>
      <c r="D8547" t="str">
        <f>IND_SavePot!D8547</f>
        <v>CODPH</v>
      </c>
      <c r="E8547" t="str">
        <f t="shared" si="421"/>
        <v>CODPH</v>
      </c>
      <c r="F8547" t="s">
        <v>10</v>
      </c>
      <c r="G8547" t="s">
        <v>11</v>
      </c>
      <c r="H8547">
        <f t="shared" si="422"/>
        <v>2050</v>
      </c>
      <c r="I8547" s="13">
        <f>IND_SavePot!I8547*(1+HLOOKUP(LEFT(D8547,2),$M$9:$AF$15,MATCH(RIGHT(D8547,2),$M$9:$M$15,0),0))^($H8547-IND_SavePot!$H8547)</f>
        <v>5.6404054062952373E-3</v>
      </c>
      <c r="J8547">
        <f t="shared" si="423"/>
        <v>5.6404054062952373E-3</v>
      </c>
      <c r="K8547">
        <v>8</v>
      </c>
    </row>
    <row r="8548" spans="3:11">
      <c r="C8548" t="str">
        <f>IND_SavePot!C8548</f>
        <v>COMCOEFFSH-24</v>
      </c>
      <c r="D8548" t="str">
        <f>IND_SavePot!D8548</f>
        <v>CODSH</v>
      </c>
      <c r="E8548" t="str">
        <f t="shared" si="421"/>
        <v>CODSH</v>
      </c>
      <c r="F8548" t="s">
        <v>10</v>
      </c>
      <c r="G8548" t="s">
        <v>11</v>
      </c>
      <c r="H8548">
        <f t="shared" si="422"/>
        <v>2050</v>
      </c>
      <c r="I8548" s="13">
        <f>IND_SavePot!I8548*(1+HLOOKUP(LEFT(D8548,2),$M$9:$AF$15,MATCH(RIGHT(D8548,2),$M$9:$M$15,0),0))^($H8548-IND_SavePot!$H8548)</f>
        <v>0</v>
      </c>
      <c r="J8548">
        <f t="shared" si="423"/>
        <v>0</v>
      </c>
      <c r="K8548">
        <v>8</v>
      </c>
    </row>
    <row r="8549" spans="3:11">
      <c r="C8549" t="str">
        <f>IND_SavePot!C8549</f>
        <v>COMCOEFFLA-24</v>
      </c>
      <c r="D8549" t="str">
        <f>IND_SavePot!D8549</f>
        <v>CODLA</v>
      </c>
      <c r="E8549" t="str">
        <f t="shared" si="421"/>
        <v>CODLA</v>
      </c>
      <c r="F8549" t="s">
        <v>10</v>
      </c>
      <c r="G8549" t="s">
        <v>11</v>
      </c>
      <c r="H8549">
        <f t="shared" si="422"/>
        <v>2050</v>
      </c>
      <c r="I8549" s="13">
        <f>IND_SavePot!I8549*(1+HLOOKUP(LEFT(D8549,2),$M$9:$AF$15,MATCH(RIGHT(D8549,2),$M$9:$M$15,0),0))^($H8549-IND_SavePot!$H8549)</f>
        <v>3.2617599082132047E-3</v>
      </c>
      <c r="J8549">
        <f t="shared" si="423"/>
        <v>3.2617599082132047E-3</v>
      </c>
      <c r="K8549">
        <v>4</v>
      </c>
    </row>
    <row r="8550" spans="3:11">
      <c r="C8550" t="str">
        <f>IND_SavePot!C8550</f>
        <v>COMCOEFFEM-24</v>
      </c>
      <c r="D8550" t="str">
        <f>IND_SavePot!D8550</f>
        <v>CODEM</v>
      </c>
      <c r="E8550" t="str">
        <f t="shared" si="421"/>
        <v>CODEM</v>
      </c>
      <c r="F8550" t="s">
        <v>10</v>
      </c>
      <c r="G8550" t="s">
        <v>11</v>
      </c>
      <c r="H8550">
        <f t="shared" si="422"/>
        <v>2050</v>
      </c>
      <c r="I8550" s="13">
        <f>IND_SavePot!I8550*(1+HLOOKUP(LEFT(D8550,2),$M$9:$AF$15,MATCH(RIGHT(D8550,2),$M$9:$M$15,0),0))^($H8550-IND_SavePot!$H8550)</f>
        <v>6.1196715726418256E-3</v>
      </c>
      <c r="J8550">
        <f t="shared" si="423"/>
        <v>6.1196715726418256E-3</v>
      </c>
      <c r="K8550">
        <v>4</v>
      </c>
    </row>
    <row r="8551" spans="3:11">
      <c r="C8551" t="str">
        <f>IND_SavePot!C8551</f>
        <v>COMCOEFFTF-24</v>
      </c>
      <c r="D8551" t="str">
        <f>IND_SavePot!D8551</f>
        <v>CODTF</v>
      </c>
      <c r="E8551" t="str">
        <f t="shared" si="421"/>
        <v>CODTF</v>
      </c>
      <c r="F8551" t="s">
        <v>10</v>
      </c>
      <c r="G8551" t="s">
        <v>11</v>
      </c>
      <c r="H8551">
        <f t="shared" si="422"/>
        <v>2050</v>
      </c>
      <c r="I8551" s="13">
        <f>IND_SavePot!I8551*(1+HLOOKUP(LEFT(D8551,2),$M$9:$AF$15,MATCH(RIGHT(D8551,2),$M$9:$M$15,0),0))^($H8551-IND_SavePot!$H8551)</f>
        <v>0</v>
      </c>
      <c r="J8551">
        <f t="shared" si="423"/>
        <v>0</v>
      </c>
      <c r="K8551">
        <v>8</v>
      </c>
    </row>
    <row r="8552" spans="3:11">
      <c r="C8552" t="str">
        <f>IND_SavePot!C8552</f>
        <v>COMCOEFFPH-25</v>
      </c>
      <c r="D8552" t="str">
        <f>IND_SavePot!D8552</f>
        <v>CODPH</v>
      </c>
      <c r="E8552" t="str">
        <f t="shared" si="421"/>
        <v>CODPH</v>
      </c>
      <c r="F8552" t="s">
        <v>10</v>
      </c>
      <c r="G8552" t="s">
        <v>11</v>
      </c>
      <c r="H8552">
        <f t="shared" si="422"/>
        <v>2050</v>
      </c>
      <c r="I8552" s="13">
        <f>IND_SavePot!I8552*(1+HLOOKUP(LEFT(D8552,2),$M$9:$AF$15,MATCH(RIGHT(D8552,2),$M$9:$M$15,0),0))^($H8552-IND_SavePot!$H8552)</f>
        <v>5.6404054062952373E-3</v>
      </c>
      <c r="J8552">
        <f t="shared" si="423"/>
        <v>5.6404054062952373E-3</v>
      </c>
      <c r="K8552">
        <v>8</v>
      </c>
    </row>
    <row r="8553" spans="3:11">
      <c r="C8553" t="str">
        <f>IND_SavePot!C8553</f>
        <v>COMCOEFFPH-25</v>
      </c>
      <c r="D8553" t="str">
        <f>IND_SavePot!D8553</f>
        <v>CODPH</v>
      </c>
      <c r="E8553" t="str">
        <f t="shared" si="421"/>
        <v>CODPH</v>
      </c>
      <c r="F8553" t="s">
        <v>10</v>
      </c>
      <c r="G8553" t="s">
        <v>11</v>
      </c>
      <c r="H8553">
        <f t="shared" si="422"/>
        <v>2050</v>
      </c>
      <c r="I8553" s="13">
        <f>IND_SavePot!I8553*(1+HLOOKUP(LEFT(D8553,2),$M$9:$AF$15,MATCH(RIGHT(D8553,2),$M$9:$M$15,0),0))^($H8553-IND_SavePot!$H8553)</f>
        <v>5.6404054062952373E-3</v>
      </c>
      <c r="J8553">
        <f t="shared" si="423"/>
        <v>5.6404054062952373E-3</v>
      </c>
      <c r="K8553">
        <v>8</v>
      </c>
    </row>
    <row r="8554" spans="3:11">
      <c r="C8554" t="str">
        <f>IND_SavePot!C8554</f>
        <v>COMCOEFFSH-25</v>
      </c>
      <c r="D8554" t="str">
        <f>IND_SavePot!D8554</f>
        <v>CODSH</v>
      </c>
      <c r="E8554" t="str">
        <f t="shared" si="421"/>
        <v>CODSH</v>
      </c>
      <c r="F8554" t="s">
        <v>10</v>
      </c>
      <c r="G8554" t="s">
        <v>11</v>
      </c>
      <c r="H8554">
        <f t="shared" si="422"/>
        <v>2050</v>
      </c>
      <c r="I8554" s="13">
        <f>IND_SavePot!I8554*(1+HLOOKUP(LEFT(D8554,2),$M$9:$AF$15,MATCH(RIGHT(D8554,2),$M$9:$M$15,0),0))^($H8554-IND_SavePot!$H8554)</f>
        <v>0</v>
      </c>
      <c r="J8554">
        <f t="shared" si="423"/>
        <v>0</v>
      </c>
      <c r="K8554">
        <v>8</v>
      </c>
    </row>
    <row r="8555" spans="3:11">
      <c r="C8555" t="str">
        <f>IND_SavePot!C8555</f>
        <v>COMCOEFFLA-25</v>
      </c>
      <c r="D8555" t="str">
        <f>IND_SavePot!D8555</f>
        <v>CODLA</v>
      </c>
      <c r="E8555" t="str">
        <f t="shared" si="421"/>
        <v>CODLA</v>
      </c>
      <c r="F8555" t="s">
        <v>10</v>
      </c>
      <c r="G8555" t="s">
        <v>11</v>
      </c>
      <c r="H8555">
        <f t="shared" si="422"/>
        <v>2050</v>
      </c>
      <c r="I8555" s="13">
        <f>IND_SavePot!I8555*(1+HLOOKUP(LEFT(D8555,2),$M$9:$AF$15,MATCH(RIGHT(D8555,2),$M$9:$M$15,0),0))^($H8555-IND_SavePot!$H8555)</f>
        <v>3.2617599082131886E-3</v>
      </c>
      <c r="J8555">
        <f t="shared" si="423"/>
        <v>3.2617599082131886E-3</v>
      </c>
      <c r="K8555">
        <v>3</v>
      </c>
    </row>
    <row r="8556" spans="3:11">
      <c r="C8556" t="str">
        <f>IND_SavePot!C8556</f>
        <v>COMCOEFFEM-25</v>
      </c>
      <c r="D8556" t="str">
        <f>IND_SavePot!D8556</f>
        <v>CODEM</v>
      </c>
      <c r="E8556" t="str">
        <f t="shared" si="421"/>
        <v>CODEM</v>
      </c>
      <c r="F8556" t="s">
        <v>10</v>
      </c>
      <c r="G8556" t="s">
        <v>11</v>
      </c>
      <c r="H8556">
        <f t="shared" si="422"/>
        <v>2050</v>
      </c>
      <c r="I8556" s="13">
        <f>IND_SavePot!I8556*(1+HLOOKUP(LEFT(D8556,2),$M$9:$AF$15,MATCH(RIGHT(D8556,2),$M$9:$M$15,0),0))^($H8556-IND_SavePot!$H8556)</f>
        <v>6.1196715726417996E-3</v>
      </c>
      <c r="J8556">
        <f t="shared" si="423"/>
        <v>6.1196715726417996E-3</v>
      </c>
      <c r="K8556">
        <v>3</v>
      </c>
    </row>
    <row r="8557" spans="3:11">
      <c r="C8557" t="str">
        <f>IND_SavePot!C8557</f>
        <v>COMCOEFFTF-25</v>
      </c>
      <c r="D8557" t="str">
        <f>IND_SavePot!D8557</f>
        <v>CODTF</v>
      </c>
      <c r="E8557" t="str">
        <f t="shared" si="421"/>
        <v>CODTF</v>
      </c>
      <c r="F8557" t="s">
        <v>10</v>
      </c>
      <c r="G8557" t="s">
        <v>11</v>
      </c>
      <c r="H8557">
        <f t="shared" si="422"/>
        <v>2050</v>
      </c>
      <c r="I8557" s="13">
        <f>IND_SavePot!I8557*(1+HLOOKUP(LEFT(D8557,2),$M$9:$AF$15,MATCH(RIGHT(D8557,2),$M$9:$M$15,0),0))^($H8557-IND_SavePot!$H8557)</f>
        <v>0</v>
      </c>
      <c r="J8557">
        <f t="shared" si="423"/>
        <v>0</v>
      </c>
      <c r="K8557">
        <v>8</v>
      </c>
    </row>
    <row r="8558" spans="3:11">
      <c r="C8558" t="str">
        <f>IND_SavePot!C8558</f>
        <v>COMCOEFFPH-26</v>
      </c>
      <c r="D8558" t="str">
        <f>IND_SavePot!D8558</f>
        <v>CODPH</v>
      </c>
      <c r="E8558" t="str">
        <f t="shared" si="421"/>
        <v>CODPH</v>
      </c>
      <c r="F8558" t="s">
        <v>10</v>
      </c>
      <c r="G8558" t="s">
        <v>11</v>
      </c>
      <c r="H8558">
        <f t="shared" si="422"/>
        <v>2050</v>
      </c>
      <c r="I8558" s="13">
        <f>IND_SavePot!I8558*(1+HLOOKUP(LEFT(D8558,2),$M$9:$AF$15,MATCH(RIGHT(D8558,2),$M$9:$M$15,0),0))^($H8558-IND_SavePot!$H8558)</f>
        <v>5.6404054062952078E-3</v>
      </c>
      <c r="J8558">
        <f t="shared" si="423"/>
        <v>5.6404054062952078E-3</v>
      </c>
      <c r="K8558">
        <v>8</v>
      </c>
    </row>
    <row r="8559" spans="3:11">
      <c r="C8559" t="str">
        <f>IND_SavePot!C8559</f>
        <v>COMCOEFFPH-26</v>
      </c>
      <c r="D8559" t="str">
        <f>IND_SavePot!D8559</f>
        <v>CODPH</v>
      </c>
      <c r="E8559" t="str">
        <f t="shared" si="421"/>
        <v>CODPH</v>
      </c>
      <c r="F8559" t="s">
        <v>10</v>
      </c>
      <c r="G8559" t="s">
        <v>11</v>
      </c>
      <c r="H8559">
        <f t="shared" si="422"/>
        <v>2050</v>
      </c>
      <c r="I8559" s="13">
        <f>IND_SavePot!I8559*(1+HLOOKUP(LEFT(D8559,2),$M$9:$AF$15,MATCH(RIGHT(D8559,2),$M$9:$M$15,0),0))^($H8559-IND_SavePot!$H8559)</f>
        <v>5.6404054062952078E-3</v>
      </c>
      <c r="J8559">
        <f t="shared" si="423"/>
        <v>5.6404054062952078E-3</v>
      </c>
      <c r="K8559">
        <v>8</v>
      </c>
    </row>
    <row r="8560" spans="3:11">
      <c r="C8560" t="str">
        <f>IND_SavePot!C8560</f>
        <v>COMCOEFFSH-26</v>
      </c>
      <c r="D8560" t="str">
        <f>IND_SavePot!D8560</f>
        <v>CODSH</v>
      </c>
      <c r="E8560" t="str">
        <f t="shared" si="421"/>
        <v>CODSH</v>
      </c>
      <c r="F8560" t="s">
        <v>10</v>
      </c>
      <c r="G8560" t="s">
        <v>11</v>
      </c>
      <c r="H8560">
        <f t="shared" si="422"/>
        <v>2050</v>
      </c>
      <c r="I8560" s="13">
        <f>IND_SavePot!I8560*(1+HLOOKUP(LEFT(D8560,2),$M$9:$AF$15,MATCH(RIGHT(D8560,2),$M$9:$M$15,0),0))^($H8560-IND_SavePot!$H8560)</f>
        <v>0</v>
      </c>
      <c r="J8560">
        <f t="shared" si="423"/>
        <v>0</v>
      </c>
      <c r="K8560">
        <v>8</v>
      </c>
    </row>
    <row r="8561" spans="3:11">
      <c r="C8561" t="str">
        <f>IND_SavePot!C8561</f>
        <v>COMCOEFFLA-26</v>
      </c>
      <c r="D8561" t="str">
        <f>IND_SavePot!D8561</f>
        <v>CODLA</v>
      </c>
      <c r="E8561" t="str">
        <f t="shared" si="421"/>
        <v>CODLA</v>
      </c>
      <c r="F8561" t="s">
        <v>10</v>
      </c>
      <c r="G8561" t="s">
        <v>11</v>
      </c>
      <c r="H8561">
        <f t="shared" si="422"/>
        <v>2050</v>
      </c>
      <c r="I8561" s="13">
        <f>IND_SavePot!I8561*(1+HLOOKUP(LEFT(D8561,2),$M$9:$AF$15,MATCH(RIGHT(D8561,2),$M$9:$M$15,0),0))^($H8561-IND_SavePot!$H8561)</f>
        <v>3.2617599082132047E-3</v>
      </c>
      <c r="J8561">
        <f t="shared" si="423"/>
        <v>3.2617599082132047E-3</v>
      </c>
      <c r="K8561">
        <v>2</v>
      </c>
    </row>
    <row r="8562" spans="3:11">
      <c r="C8562" t="str">
        <f>IND_SavePot!C8562</f>
        <v>COMCOEFFEM-26</v>
      </c>
      <c r="D8562" t="str">
        <f>IND_SavePot!D8562</f>
        <v>CODEM</v>
      </c>
      <c r="E8562" t="str">
        <f t="shared" si="421"/>
        <v>CODEM</v>
      </c>
      <c r="F8562" t="s">
        <v>10</v>
      </c>
      <c r="G8562" t="s">
        <v>11</v>
      </c>
      <c r="H8562">
        <f t="shared" si="422"/>
        <v>2050</v>
      </c>
      <c r="I8562" s="13">
        <f>IND_SavePot!I8562*(1+HLOOKUP(LEFT(D8562,2),$M$9:$AF$15,MATCH(RIGHT(D8562,2),$M$9:$M$15,0),0))^($H8562-IND_SavePot!$H8562)</f>
        <v>6.1196715726417996E-3</v>
      </c>
      <c r="J8562">
        <f t="shared" si="423"/>
        <v>6.1196715726417996E-3</v>
      </c>
      <c r="K8562">
        <v>3</v>
      </c>
    </row>
    <row r="8563" spans="3:11">
      <c r="C8563" t="str">
        <f>IND_SavePot!C8563</f>
        <v>COMCOEFFTF-26</v>
      </c>
      <c r="D8563" t="str">
        <f>IND_SavePot!D8563</f>
        <v>CODTF</v>
      </c>
      <c r="E8563" t="str">
        <f t="shared" si="421"/>
        <v>CODTF</v>
      </c>
      <c r="F8563" t="s">
        <v>10</v>
      </c>
      <c r="G8563" t="s">
        <v>11</v>
      </c>
      <c r="H8563">
        <f t="shared" si="422"/>
        <v>2050</v>
      </c>
      <c r="I8563" s="13">
        <f>IND_SavePot!I8563*(1+HLOOKUP(LEFT(D8563,2),$M$9:$AF$15,MATCH(RIGHT(D8563,2),$M$9:$M$15,0),0))^($H8563-IND_SavePot!$H8563)</f>
        <v>0</v>
      </c>
      <c r="J8563">
        <f t="shared" si="423"/>
        <v>0</v>
      </c>
      <c r="K8563">
        <v>8</v>
      </c>
    </row>
    <row r="8564" spans="3:11">
      <c r="C8564" t="str">
        <f>IND_SavePot!C8564</f>
        <v>COMCOEFFPH-27</v>
      </c>
      <c r="D8564" t="str">
        <f>IND_SavePot!D8564</f>
        <v>CODPH</v>
      </c>
      <c r="E8564" t="str">
        <f t="shared" si="421"/>
        <v>CODPH</v>
      </c>
      <c r="F8564" t="s">
        <v>10</v>
      </c>
      <c r="G8564" t="s">
        <v>11</v>
      </c>
      <c r="H8564">
        <f t="shared" si="422"/>
        <v>2050</v>
      </c>
      <c r="I8564" s="13">
        <f>IND_SavePot!I8564*(1+HLOOKUP(LEFT(D8564,2),$M$9:$AF$15,MATCH(RIGHT(D8564,2),$M$9:$M$15,0),0))^($H8564-IND_SavePot!$H8564)</f>
        <v>5.6404054062952373E-3</v>
      </c>
      <c r="J8564">
        <f t="shared" si="423"/>
        <v>5.6404054062952373E-3</v>
      </c>
      <c r="K8564">
        <v>8</v>
      </c>
    </row>
    <row r="8565" spans="3:11">
      <c r="C8565" t="str">
        <f>IND_SavePot!C8565</f>
        <v>COMCOEFFPH-27</v>
      </c>
      <c r="D8565" t="str">
        <f>IND_SavePot!D8565</f>
        <v>CODPH</v>
      </c>
      <c r="E8565" t="str">
        <f t="shared" si="421"/>
        <v>CODPH</v>
      </c>
      <c r="F8565" t="s">
        <v>10</v>
      </c>
      <c r="G8565" t="s">
        <v>11</v>
      </c>
      <c r="H8565">
        <f t="shared" si="422"/>
        <v>2050</v>
      </c>
      <c r="I8565" s="13">
        <f>IND_SavePot!I8565*(1+HLOOKUP(LEFT(D8565,2),$M$9:$AF$15,MATCH(RIGHT(D8565,2),$M$9:$M$15,0),0))^($H8565-IND_SavePot!$H8565)</f>
        <v>5.6404054062952373E-3</v>
      </c>
      <c r="J8565">
        <f t="shared" si="423"/>
        <v>5.6404054062952373E-3</v>
      </c>
      <c r="K8565">
        <v>8</v>
      </c>
    </row>
    <row r="8566" spans="3:11">
      <c r="C8566" t="str">
        <f>IND_SavePot!C8566</f>
        <v>COMCOEFFSH-27</v>
      </c>
      <c r="D8566" t="str">
        <f>IND_SavePot!D8566</f>
        <v>CODSH</v>
      </c>
      <c r="E8566" t="str">
        <f t="shared" si="421"/>
        <v>CODSH</v>
      </c>
      <c r="F8566" t="s">
        <v>10</v>
      </c>
      <c r="G8566" t="s">
        <v>11</v>
      </c>
      <c r="H8566">
        <f t="shared" si="422"/>
        <v>2050</v>
      </c>
      <c r="I8566" s="13">
        <f>IND_SavePot!I8566*(1+HLOOKUP(LEFT(D8566,2),$M$9:$AF$15,MATCH(RIGHT(D8566,2),$M$9:$M$15,0),0))^($H8566-IND_SavePot!$H8566)</f>
        <v>0</v>
      </c>
      <c r="J8566">
        <f t="shared" si="423"/>
        <v>0</v>
      </c>
      <c r="K8566">
        <v>8</v>
      </c>
    </row>
    <row r="8567" spans="3:11">
      <c r="C8567" t="str">
        <f>IND_SavePot!C8567</f>
        <v>COMCOEFFLA-27</v>
      </c>
      <c r="D8567" t="str">
        <f>IND_SavePot!D8567</f>
        <v>CODLA</v>
      </c>
      <c r="E8567" t="str">
        <f t="shared" si="421"/>
        <v>CODLA</v>
      </c>
      <c r="F8567" t="s">
        <v>10</v>
      </c>
      <c r="G8567" t="s">
        <v>11</v>
      </c>
      <c r="H8567">
        <f t="shared" si="422"/>
        <v>2050</v>
      </c>
      <c r="I8567" s="13">
        <f>IND_SavePot!I8567*(1+HLOOKUP(LEFT(D8567,2),$M$9:$AF$15,MATCH(RIGHT(D8567,2),$M$9:$M$15,0),0))^($H8567-IND_SavePot!$H8567)</f>
        <v>3.2617599082132207E-3</v>
      </c>
      <c r="J8567">
        <f t="shared" si="423"/>
        <v>3.2617599082132207E-3</v>
      </c>
      <c r="K8567">
        <v>2</v>
      </c>
    </row>
    <row r="8568" spans="3:11">
      <c r="C8568" t="str">
        <f>IND_SavePot!C8568</f>
        <v>COMCOEFFEM-27</v>
      </c>
      <c r="D8568" t="str">
        <f>IND_SavePot!D8568</f>
        <v>CODEM</v>
      </c>
      <c r="E8568" t="str">
        <f t="shared" si="421"/>
        <v>CODEM</v>
      </c>
      <c r="F8568" t="s">
        <v>10</v>
      </c>
      <c r="G8568" t="s">
        <v>11</v>
      </c>
      <c r="H8568">
        <f t="shared" si="422"/>
        <v>2050</v>
      </c>
      <c r="I8568" s="13">
        <f>IND_SavePot!I8568*(1+HLOOKUP(LEFT(D8568,2),$M$9:$AF$15,MATCH(RIGHT(D8568,2),$M$9:$M$15,0),0))^($H8568-IND_SavePot!$H8568)</f>
        <v>6.1196715726418256E-3</v>
      </c>
      <c r="J8568">
        <f t="shared" si="423"/>
        <v>6.1196715726418256E-3</v>
      </c>
      <c r="K8568">
        <v>2</v>
      </c>
    </row>
    <row r="8569" spans="3:11">
      <c r="C8569" t="str">
        <f>IND_SavePot!C8569</f>
        <v>COMCOEFFTF-27</v>
      </c>
      <c r="D8569" t="str">
        <f>IND_SavePot!D8569</f>
        <v>CODTF</v>
      </c>
      <c r="E8569" t="str">
        <f t="shared" si="421"/>
        <v>CODTF</v>
      </c>
      <c r="F8569" t="s">
        <v>10</v>
      </c>
      <c r="G8569" t="s">
        <v>11</v>
      </c>
      <c r="H8569">
        <f t="shared" si="422"/>
        <v>2050</v>
      </c>
      <c r="I8569" s="13">
        <f>IND_SavePot!I8569*(1+HLOOKUP(LEFT(D8569,2),$M$9:$AF$15,MATCH(RIGHT(D8569,2),$M$9:$M$15,0),0))^($H8569-IND_SavePot!$H8569)</f>
        <v>0</v>
      </c>
      <c r="J8569">
        <f t="shared" si="423"/>
        <v>0</v>
      </c>
      <c r="K8569">
        <v>8</v>
      </c>
    </row>
    <row r="8570" spans="3:11">
      <c r="C8570" t="str">
        <f>IND_SavePot!C8570</f>
        <v>COMCOEFFPH-28</v>
      </c>
      <c r="D8570" t="str">
        <f>IND_SavePot!D8570</f>
        <v>CODPH</v>
      </c>
      <c r="E8570" t="str">
        <f t="shared" si="421"/>
        <v>CODPH</v>
      </c>
      <c r="F8570" t="s">
        <v>10</v>
      </c>
      <c r="G8570" t="s">
        <v>11</v>
      </c>
      <c r="H8570">
        <f t="shared" si="422"/>
        <v>2050</v>
      </c>
      <c r="I8570" s="13">
        <f>IND_SavePot!I8570*(1+HLOOKUP(LEFT(D8570,2),$M$9:$AF$15,MATCH(RIGHT(D8570,2),$M$9:$M$15,0),0))^($H8570-IND_SavePot!$H8570)</f>
        <v>5.6404054062952078E-3</v>
      </c>
      <c r="J8570">
        <f t="shared" si="423"/>
        <v>5.6404054062952078E-3</v>
      </c>
      <c r="K8570">
        <v>8</v>
      </c>
    </row>
    <row r="8571" spans="3:11">
      <c r="C8571" t="str">
        <f>IND_SavePot!C8571</f>
        <v>COMCOEFFPH-28</v>
      </c>
      <c r="D8571" t="str">
        <f>IND_SavePot!D8571</f>
        <v>CODPH</v>
      </c>
      <c r="E8571" t="str">
        <f t="shared" si="421"/>
        <v>CODPH</v>
      </c>
      <c r="F8571" t="s">
        <v>10</v>
      </c>
      <c r="G8571" t="s">
        <v>11</v>
      </c>
      <c r="H8571">
        <f t="shared" si="422"/>
        <v>2050</v>
      </c>
      <c r="I8571" s="13">
        <f>IND_SavePot!I8571*(1+HLOOKUP(LEFT(D8571,2),$M$9:$AF$15,MATCH(RIGHT(D8571,2),$M$9:$M$15,0),0))^($H8571-IND_SavePot!$H8571)</f>
        <v>5.6404054062952078E-3</v>
      </c>
      <c r="J8571">
        <f t="shared" si="423"/>
        <v>5.6404054062952078E-3</v>
      </c>
      <c r="K8571">
        <v>8</v>
      </c>
    </row>
    <row r="8572" spans="3:11">
      <c r="C8572" t="str">
        <f>IND_SavePot!C8572</f>
        <v>COMCOEFFSH-28</v>
      </c>
      <c r="D8572" t="str">
        <f>IND_SavePot!D8572</f>
        <v>CODSH</v>
      </c>
      <c r="E8572" t="str">
        <f t="shared" si="421"/>
        <v>CODSH</v>
      </c>
      <c r="F8572" t="s">
        <v>10</v>
      </c>
      <c r="G8572" t="s">
        <v>11</v>
      </c>
      <c r="H8572">
        <f t="shared" si="422"/>
        <v>2050</v>
      </c>
      <c r="I8572" s="13">
        <f>IND_SavePot!I8572*(1+HLOOKUP(LEFT(D8572,2),$M$9:$AF$15,MATCH(RIGHT(D8572,2),$M$9:$M$15,0),0))^($H8572-IND_SavePot!$H8572)</f>
        <v>0</v>
      </c>
      <c r="J8572">
        <f t="shared" si="423"/>
        <v>0</v>
      </c>
      <c r="K8572">
        <v>8</v>
      </c>
    </row>
    <row r="8573" spans="3:11">
      <c r="C8573" t="str">
        <f>IND_SavePot!C8573</f>
        <v>COMCOEFFLA-28</v>
      </c>
      <c r="D8573" t="str">
        <f>IND_SavePot!D8573</f>
        <v>CODLA</v>
      </c>
      <c r="E8573" t="str">
        <f t="shared" si="421"/>
        <v>CODLA</v>
      </c>
      <c r="F8573" t="s">
        <v>10</v>
      </c>
      <c r="G8573" t="s">
        <v>11</v>
      </c>
      <c r="H8573">
        <f t="shared" si="422"/>
        <v>2050</v>
      </c>
      <c r="I8573" s="13">
        <f>IND_SavePot!I8573*(1+HLOOKUP(LEFT(D8573,2),$M$9:$AF$15,MATCH(RIGHT(D8573,2),$M$9:$M$15,0),0))^($H8573-IND_SavePot!$H8573)</f>
        <v>3.2617599082131565E-3</v>
      </c>
      <c r="J8573">
        <f t="shared" si="423"/>
        <v>3.2617599082131565E-3</v>
      </c>
      <c r="K8573">
        <v>1</v>
      </c>
    </row>
    <row r="8574" spans="3:11">
      <c r="C8574" t="str">
        <f>IND_SavePot!C8574</f>
        <v>COMCOEFFEM-28</v>
      </c>
      <c r="D8574" t="str">
        <f>IND_SavePot!D8574</f>
        <v>CODEM</v>
      </c>
      <c r="E8574" t="str">
        <f t="shared" si="421"/>
        <v>CODEM</v>
      </c>
      <c r="F8574" t="s">
        <v>10</v>
      </c>
      <c r="G8574" t="s">
        <v>11</v>
      </c>
      <c r="H8574">
        <f t="shared" si="422"/>
        <v>2050</v>
      </c>
      <c r="I8574" s="13">
        <f>IND_SavePot!I8574*(1+HLOOKUP(LEFT(D8574,2),$M$9:$AF$15,MATCH(RIGHT(D8574,2),$M$9:$M$15,0),0))^($H8574-IND_SavePot!$H8574)</f>
        <v>6.1196715726418256E-3</v>
      </c>
      <c r="J8574">
        <f t="shared" si="423"/>
        <v>6.1196715726418256E-3</v>
      </c>
      <c r="K8574">
        <v>1</v>
      </c>
    </row>
    <row r="8575" spans="3:11">
      <c r="C8575" t="str">
        <f>IND_SavePot!C8575</f>
        <v>COMCOEFFTF-28</v>
      </c>
      <c r="D8575" t="str">
        <f>IND_SavePot!D8575</f>
        <v>CODTF</v>
      </c>
      <c r="E8575" t="str">
        <f t="shared" si="421"/>
        <v>CODTF</v>
      </c>
      <c r="F8575" t="s">
        <v>10</v>
      </c>
      <c r="G8575" t="s">
        <v>11</v>
      </c>
      <c r="H8575">
        <f t="shared" si="422"/>
        <v>2050</v>
      </c>
      <c r="I8575" s="13">
        <f>IND_SavePot!I8575*(1+HLOOKUP(LEFT(D8575,2),$M$9:$AF$15,MATCH(RIGHT(D8575,2),$M$9:$M$15,0),0))^($H8575-IND_SavePot!$H8575)</f>
        <v>0</v>
      </c>
      <c r="J8575">
        <f t="shared" si="423"/>
        <v>0</v>
      </c>
      <c r="K8575">
        <v>8</v>
      </c>
    </row>
    <row r="8576" spans="3:11">
      <c r="C8576" t="str">
        <f>IND_SavePot!C8576</f>
        <v>COMCOEFFPH-29</v>
      </c>
      <c r="D8576" t="str">
        <f>IND_SavePot!D8576</f>
        <v>CODPH</v>
      </c>
      <c r="E8576" t="str">
        <f t="shared" ref="E8576:E8639" si="424">D8576</f>
        <v>CODPH</v>
      </c>
      <c r="F8576" t="s">
        <v>10</v>
      </c>
      <c r="G8576" t="s">
        <v>11</v>
      </c>
      <c r="H8576">
        <f t="shared" ref="H8576:H8639" si="425">H8575</f>
        <v>2050</v>
      </c>
      <c r="I8576" s="13">
        <f>IND_SavePot!I8576*(1+HLOOKUP(LEFT(D8576,2),$M$9:$AF$15,MATCH(RIGHT(D8576,2),$M$9:$M$15,0),0))^($H8576-IND_SavePot!$H8576)</f>
        <v>5.6404054062952373E-3</v>
      </c>
      <c r="J8576">
        <f t="shared" ref="J8576:J8639" si="426">I8576</f>
        <v>5.6404054062952373E-3</v>
      </c>
      <c r="K8576">
        <v>8</v>
      </c>
    </row>
    <row r="8577" spans="3:11">
      <c r="C8577" t="str">
        <f>IND_SavePot!C8577</f>
        <v>COMCOEFFPH-29</v>
      </c>
      <c r="D8577" t="str">
        <f>IND_SavePot!D8577</f>
        <v>CODPH</v>
      </c>
      <c r="E8577" t="str">
        <f t="shared" si="424"/>
        <v>CODPH</v>
      </c>
      <c r="F8577" t="s">
        <v>10</v>
      </c>
      <c r="G8577" t="s">
        <v>11</v>
      </c>
      <c r="H8577">
        <f t="shared" si="425"/>
        <v>2050</v>
      </c>
      <c r="I8577" s="13">
        <f>IND_SavePot!I8577*(1+HLOOKUP(LEFT(D8577,2),$M$9:$AF$15,MATCH(RIGHT(D8577,2),$M$9:$M$15,0),0))^($H8577-IND_SavePot!$H8577)</f>
        <v>5.6404054062952373E-3</v>
      </c>
      <c r="J8577">
        <f t="shared" si="426"/>
        <v>5.6404054062952373E-3</v>
      </c>
      <c r="K8577">
        <v>8</v>
      </c>
    </row>
    <row r="8578" spans="3:11">
      <c r="C8578" t="str">
        <f>IND_SavePot!C8578</f>
        <v>COMCOEFFSH-29</v>
      </c>
      <c r="D8578" t="str">
        <f>IND_SavePot!D8578</f>
        <v>CODSH</v>
      </c>
      <c r="E8578" t="str">
        <f t="shared" si="424"/>
        <v>CODSH</v>
      </c>
      <c r="F8578" t="s">
        <v>10</v>
      </c>
      <c r="G8578" t="s">
        <v>11</v>
      </c>
      <c r="H8578">
        <f t="shared" si="425"/>
        <v>2050</v>
      </c>
      <c r="I8578" s="13">
        <f>IND_SavePot!I8578*(1+HLOOKUP(LEFT(D8578,2),$M$9:$AF$15,MATCH(RIGHT(D8578,2),$M$9:$M$15,0),0))^($H8578-IND_SavePot!$H8578)</f>
        <v>0</v>
      </c>
      <c r="J8578">
        <f t="shared" si="426"/>
        <v>0</v>
      </c>
      <c r="K8578">
        <v>8</v>
      </c>
    </row>
    <row r="8579" spans="3:11">
      <c r="C8579" t="str">
        <f>IND_SavePot!C8579</f>
        <v>COMCOEFFLA-29</v>
      </c>
      <c r="D8579" t="str">
        <f>IND_SavePot!D8579</f>
        <v>CODLA</v>
      </c>
      <c r="E8579" t="str">
        <f t="shared" si="424"/>
        <v>CODLA</v>
      </c>
      <c r="F8579" t="s">
        <v>10</v>
      </c>
      <c r="G8579" t="s">
        <v>11</v>
      </c>
      <c r="H8579">
        <f t="shared" si="425"/>
        <v>2050</v>
      </c>
      <c r="I8579" s="13">
        <f>IND_SavePot!I8579*(1+HLOOKUP(LEFT(D8579,2),$M$9:$AF$15,MATCH(RIGHT(D8579,2),$M$9:$M$15,0),0))^($H8579-IND_SavePot!$H8579)</f>
        <v>3.2617599082132207E-3</v>
      </c>
      <c r="J8579">
        <f t="shared" si="426"/>
        <v>3.2617599082132207E-3</v>
      </c>
      <c r="K8579">
        <v>1</v>
      </c>
    </row>
    <row r="8580" spans="3:11">
      <c r="C8580" t="str">
        <f>IND_SavePot!C8580</f>
        <v>COMCOEFFEM-29</v>
      </c>
      <c r="D8580" t="str">
        <f>IND_SavePot!D8580</f>
        <v>CODEM</v>
      </c>
      <c r="E8580" t="str">
        <f t="shared" si="424"/>
        <v>CODEM</v>
      </c>
      <c r="F8580" t="s">
        <v>10</v>
      </c>
      <c r="G8580" t="s">
        <v>11</v>
      </c>
      <c r="H8580">
        <f t="shared" si="425"/>
        <v>2050</v>
      </c>
      <c r="I8580" s="13">
        <f>IND_SavePot!I8580*(1+HLOOKUP(LEFT(D8580,2),$M$9:$AF$15,MATCH(RIGHT(D8580,2),$M$9:$M$15,0),0))^($H8580-IND_SavePot!$H8580)</f>
        <v>6.1196715726418256E-3</v>
      </c>
      <c r="J8580">
        <f t="shared" si="426"/>
        <v>6.1196715726418256E-3</v>
      </c>
      <c r="K8580">
        <v>1</v>
      </c>
    </row>
    <row r="8581" spans="3:11">
      <c r="C8581" t="str">
        <f>IND_SavePot!C8581</f>
        <v>COMCOEFFTF-29</v>
      </c>
      <c r="D8581" t="str">
        <f>IND_SavePot!D8581</f>
        <v>CODTF</v>
      </c>
      <c r="E8581" t="str">
        <f t="shared" si="424"/>
        <v>CODTF</v>
      </c>
      <c r="F8581" t="s">
        <v>10</v>
      </c>
      <c r="G8581" t="s">
        <v>11</v>
      </c>
      <c r="H8581">
        <f t="shared" si="425"/>
        <v>2050</v>
      </c>
      <c r="I8581" s="13">
        <f>IND_SavePot!I8581*(1+HLOOKUP(LEFT(D8581,2),$M$9:$AF$15,MATCH(RIGHT(D8581,2),$M$9:$M$15,0),0))^($H8581-IND_SavePot!$H8581)</f>
        <v>0</v>
      </c>
      <c r="J8581">
        <f t="shared" si="426"/>
        <v>0</v>
      </c>
      <c r="K8581">
        <v>8</v>
      </c>
    </row>
    <row r="8582" spans="3:11">
      <c r="C8582" t="str">
        <f>IND_SavePot!C8582</f>
        <v>COMCOEFFPH-30</v>
      </c>
      <c r="D8582" t="str">
        <f>IND_SavePot!D8582</f>
        <v>CODPH</v>
      </c>
      <c r="E8582" t="str">
        <f t="shared" si="424"/>
        <v>CODPH</v>
      </c>
      <c r="F8582" t="s">
        <v>10</v>
      </c>
      <c r="G8582" t="s">
        <v>11</v>
      </c>
      <c r="H8582">
        <f t="shared" si="425"/>
        <v>2050</v>
      </c>
      <c r="I8582" s="13">
        <f>IND_SavePot!I8582*(1+HLOOKUP(LEFT(D8582,2),$M$9:$AF$15,MATCH(RIGHT(D8582,2),$M$9:$M$15,0),0))^($H8582-IND_SavePot!$H8582)</f>
        <v>5.6404054062952373E-3</v>
      </c>
      <c r="J8582">
        <f t="shared" si="426"/>
        <v>5.6404054062952373E-3</v>
      </c>
      <c r="K8582">
        <v>8</v>
      </c>
    </row>
    <row r="8583" spans="3:11">
      <c r="C8583" t="str">
        <f>IND_SavePot!C8583</f>
        <v>COMCOEFFPH-30</v>
      </c>
      <c r="D8583" t="str">
        <f>IND_SavePot!D8583</f>
        <v>CODPH</v>
      </c>
      <c r="E8583" t="str">
        <f t="shared" si="424"/>
        <v>CODPH</v>
      </c>
      <c r="F8583" t="s">
        <v>10</v>
      </c>
      <c r="G8583" t="s">
        <v>11</v>
      </c>
      <c r="H8583">
        <f t="shared" si="425"/>
        <v>2050</v>
      </c>
      <c r="I8583" s="13">
        <f>IND_SavePot!I8583*(1+HLOOKUP(LEFT(D8583,2),$M$9:$AF$15,MATCH(RIGHT(D8583,2),$M$9:$M$15,0),0))^($H8583-IND_SavePot!$H8583)</f>
        <v>5.6404054062952373E-3</v>
      </c>
      <c r="J8583">
        <f t="shared" si="426"/>
        <v>5.6404054062952373E-3</v>
      </c>
      <c r="K8583">
        <v>8</v>
      </c>
    </row>
    <row r="8584" spans="3:11">
      <c r="C8584" t="str">
        <f>IND_SavePot!C8584</f>
        <v>COMCOEFFSH-30</v>
      </c>
      <c r="D8584" t="str">
        <f>IND_SavePot!D8584</f>
        <v>CODSH</v>
      </c>
      <c r="E8584" t="str">
        <f t="shared" si="424"/>
        <v>CODSH</v>
      </c>
      <c r="F8584" t="s">
        <v>10</v>
      </c>
      <c r="G8584" t="s">
        <v>11</v>
      </c>
      <c r="H8584">
        <f t="shared" si="425"/>
        <v>2050</v>
      </c>
      <c r="I8584" s="13">
        <f>IND_SavePot!I8584*(1+HLOOKUP(LEFT(D8584,2),$M$9:$AF$15,MATCH(RIGHT(D8584,2),$M$9:$M$15,0),0))^($H8584-IND_SavePot!$H8584)</f>
        <v>0</v>
      </c>
      <c r="J8584">
        <f t="shared" si="426"/>
        <v>0</v>
      </c>
      <c r="K8584">
        <v>8</v>
      </c>
    </row>
    <row r="8585" spans="3:11">
      <c r="C8585" t="str">
        <f>IND_SavePot!C8585</f>
        <v>COMCOEFFLA-30</v>
      </c>
      <c r="D8585" t="str">
        <f>IND_SavePot!D8585</f>
        <v>CODLA</v>
      </c>
      <c r="E8585" t="str">
        <f t="shared" si="424"/>
        <v>CODLA</v>
      </c>
      <c r="F8585" t="s">
        <v>10</v>
      </c>
      <c r="G8585" t="s">
        <v>11</v>
      </c>
      <c r="H8585">
        <f t="shared" si="425"/>
        <v>2050</v>
      </c>
      <c r="I8585" s="13">
        <f>IND_SavePot!I8585*(1+HLOOKUP(LEFT(D8585,2),$M$9:$AF$15,MATCH(RIGHT(D8585,2),$M$9:$M$15,0),0))^($H8585-IND_SavePot!$H8585)</f>
        <v>3.2617599082131886E-3</v>
      </c>
      <c r="J8585">
        <f t="shared" si="426"/>
        <v>3.2617599082131886E-3</v>
      </c>
      <c r="K8585">
        <v>0</v>
      </c>
    </row>
    <row r="8586" spans="3:11">
      <c r="C8586" t="str">
        <f>IND_SavePot!C8586</f>
        <v>COMCOEFFEM-30</v>
      </c>
      <c r="D8586" t="str">
        <f>IND_SavePot!D8586</f>
        <v>CODEM</v>
      </c>
      <c r="E8586" t="str">
        <f t="shared" si="424"/>
        <v>CODEM</v>
      </c>
      <c r="F8586" t="s">
        <v>10</v>
      </c>
      <c r="G8586" t="s">
        <v>11</v>
      </c>
      <c r="H8586">
        <f t="shared" si="425"/>
        <v>2050</v>
      </c>
      <c r="I8586" s="13">
        <f>IND_SavePot!I8586*(1+HLOOKUP(LEFT(D8586,2),$M$9:$AF$15,MATCH(RIGHT(D8586,2),$M$9:$M$15,0),0))^($H8586-IND_SavePot!$H8586)</f>
        <v>6.1196715726418256E-3</v>
      </c>
      <c r="J8586">
        <f t="shared" si="426"/>
        <v>6.1196715726418256E-3</v>
      </c>
      <c r="K8586">
        <v>0</v>
      </c>
    </row>
    <row r="8587" spans="3:11">
      <c r="C8587" t="str">
        <f>IND_SavePot!C8587</f>
        <v>COMCOEFFTF-30</v>
      </c>
      <c r="D8587" t="str">
        <f>IND_SavePot!D8587</f>
        <v>CODTF</v>
      </c>
      <c r="E8587" t="str">
        <f t="shared" si="424"/>
        <v>CODTF</v>
      </c>
      <c r="F8587" t="s">
        <v>10</v>
      </c>
      <c r="G8587" t="s">
        <v>11</v>
      </c>
      <c r="H8587">
        <f t="shared" si="425"/>
        <v>2050</v>
      </c>
      <c r="I8587" s="13">
        <f>IND_SavePot!I8587*(1+HLOOKUP(LEFT(D8587,2),$M$9:$AF$15,MATCH(RIGHT(D8587,2),$M$9:$M$15,0),0))^($H8587-IND_SavePot!$H8587)</f>
        <v>0</v>
      </c>
      <c r="J8587">
        <f t="shared" si="426"/>
        <v>0</v>
      </c>
      <c r="K8587">
        <v>8</v>
      </c>
    </row>
    <row r="8588" spans="3:11">
      <c r="C8588" t="str">
        <f>IND_SavePot!C8588</f>
        <v>COMCOEFFPH-31</v>
      </c>
      <c r="D8588" t="str">
        <f>IND_SavePot!D8588</f>
        <v>CODPH</v>
      </c>
      <c r="E8588" t="str">
        <f t="shared" si="424"/>
        <v>CODPH</v>
      </c>
      <c r="F8588" t="s">
        <v>10</v>
      </c>
      <c r="G8588" t="s">
        <v>11</v>
      </c>
      <c r="H8588">
        <f t="shared" si="425"/>
        <v>2050</v>
      </c>
      <c r="I8588" s="13">
        <f>IND_SavePot!I8588*(1+HLOOKUP(LEFT(D8588,2),$M$9:$AF$15,MATCH(RIGHT(D8588,2),$M$9:$M$15,0),0))^($H8588-IND_SavePot!$H8588)</f>
        <v>5.6404054062952373E-3</v>
      </c>
      <c r="J8588">
        <f t="shared" si="426"/>
        <v>5.6404054062952373E-3</v>
      </c>
      <c r="K8588">
        <v>8</v>
      </c>
    </row>
    <row r="8589" spans="3:11">
      <c r="C8589" t="str">
        <f>IND_SavePot!C8589</f>
        <v>COMCOEFFPH-31</v>
      </c>
      <c r="D8589" t="str">
        <f>IND_SavePot!D8589</f>
        <v>CODPH</v>
      </c>
      <c r="E8589" t="str">
        <f t="shared" si="424"/>
        <v>CODPH</v>
      </c>
      <c r="F8589" t="s">
        <v>10</v>
      </c>
      <c r="G8589" t="s">
        <v>11</v>
      </c>
      <c r="H8589">
        <f t="shared" si="425"/>
        <v>2050</v>
      </c>
      <c r="I8589" s="13">
        <f>IND_SavePot!I8589*(1+HLOOKUP(LEFT(D8589,2),$M$9:$AF$15,MATCH(RIGHT(D8589,2),$M$9:$M$15,0),0))^($H8589-IND_SavePot!$H8589)</f>
        <v>5.6404054062952373E-3</v>
      </c>
      <c r="J8589">
        <f t="shared" si="426"/>
        <v>5.6404054062952373E-3</v>
      </c>
      <c r="K8589">
        <v>8</v>
      </c>
    </row>
    <row r="8590" spans="3:11">
      <c r="C8590" t="str">
        <f>IND_SavePot!C8590</f>
        <v>COMCOEFFSH-31</v>
      </c>
      <c r="D8590" t="str">
        <f>IND_SavePot!D8590</f>
        <v>CODSH</v>
      </c>
      <c r="E8590" t="str">
        <f t="shared" si="424"/>
        <v>CODSH</v>
      </c>
      <c r="F8590" t="s">
        <v>10</v>
      </c>
      <c r="G8590" t="s">
        <v>11</v>
      </c>
      <c r="H8590">
        <f t="shared" si="425"/>
        <v>2050</v>
      </c>
      <c r="I8590" s="13">
        <f>IND_SavePot!I8590*(1+HLOOKUP(LEFT(D8590,2),$M$9:$AF$15,MATCH(RIGHT(D8590,2),$M$9:$M$15,0),0))^($H8590-IND_SavePot!$H8590)</f>
        <v>0</v>
      </c>
      <c r="J8590">
        <f t="shared" si="426"/>
        <v>0</v>
      </c>
      <c r="K8590">
        <v>8</v>
      </c>
    </row>
    <row r="8591" spans="3:11">
      <c r="C8591" t="str">
        <f>IND_SavePot!C8591</f>
        <v>COMCOEFFLA-31</v>
      </c>
      <c r="D8591" t="str">
        <f>IND_SavePot!D8591</f>
        <v>CODLA</v>
      </c>
      <c r="E8591" t="str">
        <f t="shared" si="424"/>
        <v>CODLA</v>
      </c>
      <c r="F8591" t="s">
        <v>10</v>
      </c>
      <c r="G8591" t="s">
        <v>11</v>
      </c>
      <c r="H8591">
        <f t="shared" si="425"/>
        <v>2050</v>
      </c>
      <c r="I8591" s="13">
        <f>IND_SavePot!I8591*(1+HLOOKUP(LEFT(D8591,2),$M$9:$AF$15,MATCH(RIGHT(D8591,2),$M$9:$M$15,0),0))^($H8591-IND_SavePot!$H8591)</f>
        <v>3.2617599082131886E-3</v>
      </c>
      <c r="J8591">
        <f t="shared" si="426"/>
        <v>3.2617599082131886E-3</v>
      </c>
      <c r="K8591">
        <v>0</v>
      </c>
    </row>
    <row r="8592" spans="3:11">
      <c r="C8592" t="str">
        <f>IND_SavePot!C8592</f>
        <v>COMCOEFFEM-31</v>
      </c>
      <c r="D8592" t="str">
        <f>IND_SavePot!D8592</f>
        <v>CODEM</v>
      </c>
      <c r="E8592" t="str">
        <f t="shared" si="424"/>
        <v>CODEM</v>
      </c>
      <c r="F8592" t="s">
        <v>10</v>
      </c>
      <c r="G8592" t="s">
        <v>11</v>
      </c>
      <c r="H8592">
        <f t="shared" si="425"/>
        <v>2050</v>
      </c>
      <c r="I8592" s="13">
        <f>IND_SavePot!I8592*(1+HLOOKUP(LEFT(D8592,2),$M$9:$AF$15,MATCH(RIGHT(D8592,2),$M$9:$M$15,0),0))^($H8592-IND_SavePot!$H8592)</f>
        <v>6.1196715726418256E-3</v>
      </c>
      <c r="J8592">
        <f t="shared" si="426"/>
        <v>6.1196715726418256E-3</v>
      </c>
      <c r="K8592">
        <v>0</v>
      </c>
    </row>
    <row r="8593" spans="3:11">
      <c r="C8593" t="str">
        <f>IND_SavePot!C8593</f>
        <v>COMCOEFFTF-31</v>
      </c>
      <c r="D8593" t="str">
        <f>IND_SavePot!D8593</f>
        <v>CODTF</v>
      </c>
      <c r="E8593" t="str">
        <f t="shared" si="424"/>
        <v>CODTF</v>
      </c>
      <c r="F8593" t="s">
        <v>10</v>
      </c>
      <c r="G8593" t="s">
        <v>11</v>
      </c>
      <c r="H8593">
        <f t="shared" si="425"/>
        <v>2050</v>
      </c>
      <c r="I8593" s="13">
        <f>IND_SavePot!I8593*(1+HLOOKUP(LEFT(D8593,2),$M$9:$AF$15,MATCH(RIGHT(D8593,2),$M$9:$M$15,0),0))^($H8593-IND_SavePot!$H8593)</f>
        <v>0</v>
      </c>
      <c r="J8593">
        <f t="shared" si="426"/>
        <v>0</v>
      </c>
      <c r="K8593">
        <v>8</v>
      </c>
    </row>
    <row r="8594" spans="3:11">
      <c r="C8594" t="str">
        <f>IND_SavePot!C8594</f>
        <v>COMCOEFFPH-32</v>
      </c>
      <c r="D8594" t="str">
        <f>IND_SavePot!D8594</f>
        <v>CODPH</v>
      </c>
      <c r="E8594" t="str">
        <f t="shared" si="424"/>
        <v>CODPH</v>
      </c>
      <c r="F8594" t="s">
        <v>10</v>
      </c>
      <c r="G8594" t="s">
        <v>11</v>
      </c>
      <c r="H8594">
        <f t="shared" si="425"/>
        <v>2050</v>
      </c>
      <c r="I8594" s="13">
        <f>IND_SavePot!I8594*(1+HLOOKUP(LEFT(D8594,2),$M$9:$AF$15,MATCH(RIGHT(D8594,2),$M$9:$M$15,0),0))^($H8594-IND_SavePot!$H8594)</f>
        <v>5.6404054062952078E-3</v>
      </c>
      <c r="J8594">
        <f t="shared" si="426"/>
        <v>5.6404054062952078E-3</v>
      </c>
      <c r="K8594">
        <v>8</v>
      </c>
    </row>
    <row r="8595" spans="3:11">
      <c r="C8595" t="str">
        <f>IND_SavePot!C8595</f>
        <v>COMCOEFFPH-32</v>
      </c>
      <c r="D8595" t="str">
        <f>IND_SavePot!D8595</f>
        <v>CODPH</v>
      </c>
      <c r="E8595" t="str">
        <f t="shared" si="424"/>
        <v>CODPH</v>
      </c>
      <c r="F8595" t="s">
        <v>10</v>
      </c>
      <c r="G8595" t="s">
        <v>11</v>
      </c>
      <c r="H8595">
        <f t="shared" si="425"/>
        <v>2050</v>
      </c>
      <c r="I8595" s="13">
        <f>IND_SavePot!I8595*(1+HLOOKUP(LEFT(D8595,2),$M$9:$AF$15,MATCH(RIGHT(D8595,2),$M$9:$M$15,0),0))^($H8595-IND_SavePot!$H8595)</f>
        <v>5.6404054062952078E-3</v>
      </c>
      <c r="J8595">
        <f t="shared" si="426"/>
        <v>5.6404054062952078E-3</v>
      </c>
      <c r="K8595">
        <v>8</v>
      </c>
    </row>
    <row r="8596" spans="3:11">
      <c r="C8596" t="str">
        <f>IND_SavePot!C8596</f>
        <v>COMCOEFFSH-32</v>
      </c>
      <c r="D8596" t="str">
        <f>IND_SavePot!D8596</f>
        <v>CODSH</v>
      </c>
      <c r="E8596" t="str">
        <f t="shared" si="424"/>
        <v>CODSH</v>
      </c>
      <c r="F8596" t="s">
        <v>10</v>
      </c>
      <c r="G8596" t="s">
        <v>11</v>
      </c>
      <c r="H8596">
        <f t="shared" si="425"/>
        <v>2050</v>
      </c>
      <c r="I8596" s="13">
        <f>IND_SavePot!I8596*(1+HLOOKUP(LEFT(D8596,2),$M$9:$AF$15,MATCH(RIGHT(D8596,2),$M$9:$M$15,0),0))^($H8596-IND_SavePot!$H8596)</f>
        <v>0</v>
      </c>
      <c r="J8596">
        <f t="shared" si="426"/>
        <v>0</v>
      </c>
      <c r="K8596">
        <v>8</v>
      </c>
    </row>
    <row r="8597" spans="3:11">
      <c r="C8597" t="str">
        <f>IND_SavePot!C8597</f>
        <v>COMCOEFFLA-32</v>
      </c>
      <c r="D8597" t="str">
        <f>IND_SavePot!D8597</f>
        <v>CODLA</v>
      </c>
      <c r="E8597" t="str">
        <f t="shared" si="424"/>
        <v>CODLA</v>
      </c>
      <c r="F8597" t="s">
        <v>10</v>
      </c>
      <c r="G8597" t="s">
        <v>11</v>
      </c>
      <c r="H8597">
        <f t="shared" si="425"/>
        <v>2050</v>
      </c>
      <c r="I8597" s="13">
        <f>IND_SavePot!I8597*(1+HLOOKUP(LEFT(D8597,2),$M$9:$AF$15,MATCH(RIGHT(D8597,2),$M$9:$M$15,0),0))^($H8597-IND_SavePot!$H8597)</f>
        <v>3.2617599082132207E-3</v>
      </c>
      <c r="J8597">
        <f t="shared" si="426"/>
        <v>3.2617599082132207E-3</v>
      </c>
      <c r="K8597">
        <v>0</v>
      </c>
    </row>
    <row r="8598" spans="3:11">
      <c r="C8598" t="str">
        <f>IND_SavePot!C8598</f>
        <v>COMCOEFFEM-32</v>
      </c>
      <c r="D8598" t="str">
        <f>IND_SavePot!D8598</f>
        <v>CODEM</v>
      </c>
      <c r="E8598" t="str">
        <f t="shared" si="424"/>
        <v>CODEM</v>
      </c>
      <c r="F8598" t="s">
        <v>10</v>
      </c>
      <c r="G8598" t="s">
        <v>11</v>
      </c>
      <c r="H8598">
        <f t="shared" si="425"/>
        <v>2050</v>
      </c>
      <c r="I8598" s="13">
        <f>IND_SavePot!I8598*(1+HLOOKUP(LEFT(D8598,2),$M$9:$AF$15,MATCH(RIGHT(D8598,2),$M$9:$M$15,0),0))^($H8598-IND_SavePot!$H8598)</f>
        <v>6.1196715726418256E-3</v>
      </c>
      <c r="J8598">
        <f t="shared" si="426"/>
        <v>6.1196715726418256E-3</v>
      </c>
      <c r="K8598">
        <v>0</v>
      </c>
    </row>
    <row r="8599" spans="3:11">
      <c r="C8599" t="str">
        <f>IND_SavePot!C8599</f>
        <v>COMCOEFFTF-32</v>
      </c>
      <c r="D8599" t="str">
        <f>IND_SavePot!D8599</f>
        <v>CODTF</v>
      </c>
      <c r="E8599" t="str">
        <f t="shared" si="424"/>
        <v>CODTF</v>
      </c>
      <c r="F8599" t="s">
        <v>10</v>
      </c>
      <c r="G8599" t="s">
        <v>11</v>
      </c>
      <c r="H8599">
        <f t="shared" si="425"/>
        <v>2050</v>
      </c>
      <c r="I8599" s="13">
        <f>IND_SavePot!I8599*(1+HLOOKUP(LEFT(D8599,2),$M$9:$AF$15,MATCH(RIGHT(D8599,2),$M$9:$M$15,0),0))^($H8599-IND_SavePot!$H8599)</f>
        <v>0</v>
      </c>
      <c r="J8599">
        <f t="shared" si="426"/>
        <v>0</v>
      </c>
      <c r="K8599">
        <v>8</v>
      </c>
    </row>
    <row r="8600" spans="3:11">
      <c r="C8600" t="str">
        <f>IND_SavePot!C8600</f>
        <v>COMCOEFFPH-33</v>
      </c>
      <c r="D8600" t="str">
        <f>IND_SavePot!D8600</f>
        <v>CODPH</v>
      </c>
      <c r="E8600" t="str">
        <f t="shared" si="424"/>
        <v>CODPH</v>
      </c>
      <c r="F8600" t="s">
        <v>10</v>
      </c>
      <c r="G8600" t="s">
        <v>11</v>
      </c>
      <c r="H8600">
        <f t="shared" si="425"/>
        <v>2050</v>
      </c>
      <c r="I8600" s="13">
        <f>IND_SavePot!I8600*(1+HLOOKUP(LEFT(D8600,2),$M$9:$AF$15,MATCH(RIGHT(D8600,2),$M$9:$M$15,0),0))^($H8600-IND_SavePot!$H8600)</f>
        <v>5.6404054062952078E-3</v>
      </c>
      <c r="J8600">
        <f t="shared" si="426"/>
        <v>5.6404054062952078E-3</v>
      </c>
      <c r="K8600">
        <v>7</v>
      </c>
    </row>
    <row r="8601" spans="3:11">
      <c r="C8601" t="str">
        <f>IND_SavePot!C8601</f>
        <v>COMCOEFFPH-33</v>
      </c>
      <c r="D8601" t="str">
        <f>IND_SavePot!D8601</f>
        <v>CODPH</v>
      </c>
      <c r="E8601" t="str">
        <f t="shared" si="424"/>
        <v>CODPH</v>
      </c>
      <c r="F8601" t="s">
        <v>10</v>
      </c>
      <c r="G8601" t="s">
        <v>11</v>
      </c>
      <c r="H8601">
        <f t="shared" si="425"/>
        <v>2050</v>
      </c>
      <c r="I8601" s="13">
        <f>IND_SavePot!I8601*(1+HLOOKUP(LEFT(D8601,2),$M$9:$AF$15,MATCH(RIGHT(D8601,2),$M$9:$M$15,0),0))^($H8601-IND_SavePot!$H8601)</f>
        <v>5.6404054062952078E-3</v>
      </c>
      <c r="J8601">
        <f t="shared" si="426"/>
        <v>5.6404054062952078E-3</v>
      </c>
      <c r="K8601">
        <v>8</v>
      </c>
    </row>
    <row r="8602" spans="3:11">
      <c r="C8602" t="str">
        <f>IND_SavePot!C8602</f>
        <v>COMCOEFFSH-33</v>
      </c>
      <c r="D8602" t="str">
        <f>IND_SavePot!D8602</f>
        <v>CODSH</v>
      </c>
      <c r="E8602" t="str">
        <f t="shared" si="424"/>
        <v>CODSH</v>
      </c>
      <c r="F8602" t="s">
        <v>10</v>
      </c>
      <c r="G8602" t="s">
        <v>11</v>
      </c>
      <c r="H8602">
        <f t="shared" si="425"/>
        <v>2050</v>
      </c>
      <c r="I8602" s="13">
        <f>IND_SavePot!I8602*(1+HLOOKUP(LEFT(D8602,2),$M$9:$AF$15,MATCH(RIGHT(D8602,2),$M$9:$M$15,0),0))^($H8602-IND_SavePot!$H8602)</f>
        <v>0</v>
      </c>
      <c r="J8602">
        <f t="shared" si="426"/>
        <v>0</v>
      </c>
      <c r="K8602">
        <v>8</v>
      </c>
    </row>
    <row r="8603" spans="3:11">
      <c r="C8603" t="str">
        <f>IND_SavePot!C8603</f>
        <v>COMCOEFFLA-33</v>
      </c>
      <c r="D8603" t="str">
        <f>IND_SavePot!D8603</f>
        <v>CODLA</v>
      </c>
      <c r="E8603" t="str">
        <f t="shared" si="424"/>
        <v>CODLA</v>
      </c>
      <c r="F8603" t="s">
        <v>10</v>
      </c>
      <c r="G8603" t="s">
        <v>11</v>
      </c>
      <c r="H8603">
        <f t="shared" si="425"/>
        <v>2050</v>
      </c>
      <c r="I8603" s="13">
        <f>IND_SavePot!I8603*(1+HLOOKUP(LEFT(D8603,2),$M$9:$AF$15,MATCH(RIGHT(D8603,2),$M$9:$M$15,0),0))^($H8603-IND_SavePot!$H8603)</f>
        <v>3.2617599082131886E-3</v>
      </c>
      <c r="J8603">
        <f t="shared" si="426"/>
        <v>3.2617599082131886E-3</v>
      </c>
      <c r="K8603">
        <v>0</v>
      </c>
    </row>
    <row r="8604" spans="3:11">
      <c r="C8604" t="str">
        <f>IND_SavePot!C8604</f>
        <v>COMCOEFFEM-33</v>
      </c>
      <c r="D8604" t="str">
        <f>IND_SavePot!D8604</f>
        <v>CODEM</v>
      </c>
      <c r="E8604" t="str">
        <f t="shared" si="424"/>
        <v>CODEM</v>
      </c>
      <c r="F8604" t="s">
        <v>10</v>
      </c>
      <c r="G8604" t="s">
        <v>11</v>
      </c>
      <c r="H8604">
        <f t="shared" si="425"/>
        <v>2050</v>
      </c>
      <c r="I8604" s="13">
        <f>IND_SavePot!I8604*(1+HLOOKUP(LEFT(D8604,2),$M$9:$AF$15,MATCH(RIGHT(D8604,2),$M$9:$M$15,0),0))^($H8604-IND_SavePot!$H8604)</f>
        <v>6.1196715726418256E-3</v>
      </c>
      <c r="J8604">
        <f t="shared" si="426"/>
        <v>6.1196715726418256E-3</v>
      </c>
      <c r="K8604">
        <v>0</v>
      </c>
    </row>
    <row r="8605" spans="3:11">
      <c r="C8605" t="str">
        <f>IND_SavePot!C8605</f>
        <v>COMCOEFFTF-33</v>
      </c>
      <c r="D8605" t="str">
        <f>IND_SavePot!D8605</f>
        <v>CODTF</v>
      </c>
      <c r="E8605" t="str">
        <f t="shared" si="424"/>
        <v>CODTF</v>
      </c>
      <c r="F8605" t="s">
        <v>10</v>
      </c>
      <c r="G8605" t="s">
        <v>11</v>
      </c>
      <c r="H8605">
        <f t="shared" si="425"/>
        <v>2050</v>
      </c>
      <c r="I8605" s="13">
        <f>IND_SavePot!I8605*(1+HLOOKUP(LEFT(D8605,2),$M$9:$AF$15,MATCH(RIGHT(D8605,2),$M$9:$M$15,0),0))^($H8605-IND_SavePot!$H8605)</f>
        <v>0</v>
      </c>
      <c r="J8605">
        <f t="shared" si="426"/>
        <v>0</v>
      </c>
      <c r="K8605">
        <v>8</v>
      </c>
    </row>
    <row r="8606" spans="3:11">
      <c r="C8606" t="str">
        <f>IND_SavePot!C8606</f>
        <v>COMCOEFFPH-34</v>
      </c>
      <c r="D8606" t="str">
        <f>IND_SavePot!D8606</f>
        <v>CODPH</v>
      </c>
      <c r="E8606" t="str">
        <f t="shared" si="424"/>
        <v>CODPH</v>
      </c>
      <c r="F8606" t="s">
        <v>10</v>
      </c>
      <c r="G8606" t="s">
        <v>11</v>
      </c>
      <c r="H8606">
        <f t="shared" si="425"/>
        <v>2050</v>
      </c>
      <c r="I8606" s="13">
        <f>IND_SavePot!I8606*(1+HLOOKUP(LEFT(D8606,2),$M$9:$AF$15,MATCH(RIGHT(D8606,2),$M$9:$M$15,0),0))^($H8606-IND_SavePot!$H8606)</f>
        <v>5.6404054062952373E-3</v>
      </c>
      <c r="J8606">
        <f t="shared" si="426"/>
        <v>5.6404054062952373E-3</v>
      </c>
      <c r="K8606">
        <v>7</v>
      </c>
    </row>
    <row r="8607" spans="3:11">
      <c r="C8607" t="str">
        <f>IND_SavePot!C8607</f>
        <v>COMCOEFFPH-34</v>
      </c>
      <c r="D8607" t="str">
        <f>IND_SavePot!D8607</f>
        <v>CODPH</v>
      </c>
      <c r="E8607" t="str">
        <f t="shared" si="424"/>
        <v>CODPH</v>
      </c>
      <c r="F8607" t="s">
        <v>10</v>
      </c>
      <c r="G8607" t="s">
        <v>11</v>
      </c>
      <c r="H8607">
        <f t="shared" si="425"/>
        <v>2050</v>
      </c>
      <c r="I8607" s="13">
        <f>IND_SavePot!I8607*(1+HLOOKUP(LEFT(D8607,2),$M$9:$AF$15,MATCH(RIGHT(D8607,2),$M$9:$M$15,0),0))^($H8607-IND_SavePot!$H8607)</f>
        <v>5.6404054062952373E-3</v>
      </c>
      <c r="J8607">
        <f t="shared" si="426"/>
        <v>5.6404054062952373E-3</v>
      </c>
      <c r="K8607">
        <v>8</v>
      </c>
    </row>
    <row r="8608" spans="3:11">
      <c r="C8608" t="str">
        <f>IND_SavePot!C8608</f>
        <v>COMCOEFFSH-34</v>
      </c>
      <c r="D8608" t="str">
        <f>IND_SavePot!D8608</f>
        <v>CODSH</v>
      </c>
      <c r="E8608" t="str">
        <f t="shared" si="424"/>
        <v>CODSH</v>
      </c>
      <c r="F8608" t="s">
        <v>10</v>
      </c>
      <c r="G8608" t="s">
        <v>11</v>
      </c>
      <c r="H8608">
        <f t="shared" si="425"/>
        <v>2050</v>
      </c>
      <c r="I8608" s="13">
        <f>IND_SavePot!I8608*(1+HLOOKUP(LEFT(D8608,2),$M$9:$AF$15,MATCH(RIGHT(D8608,2),$M$9:$M$15,0),0))^($H8608-IND_SavePot!$H8608)</f>
        <v>0</v>
      </c>
      <c r="J8608">
        <f t="shared" si="426"/>
        <v>0</v>
      </c>
      <c r="K8608">
        <v>8</v>
      </c>
    </row>
    <row r="8609" spans="3:11">
      <c r="C8609" t="str">
        <f>IND_SavePot!C8609</f>
        <v>COMCOEFFLA-34</v>
      </c>
      <c r="D8609" t="str">
        <f>IND_SavePot!D8609</f>
        <v>CODLA</v>
      </c>
      <c r="E8609" t="str">
        <f t="shared" si="424"/>
        <v>CODLA</v>
      </c>
      <c r="F8609" t="s">
        <v>10</v>
      </c>
      <c r="G8609" t="s">
        <v>11</v>
      </c>
      <c r="H8609">
        <f t="shared" si="425"/>
        <v>2050</v>
      </c>
      <c r="I8609" s="13">
        <f>IND_SavePot!I8609*(1+HLOOKUP(LEFT(D8609,2),$M$9:$AF$15,MATCH(RIGHT(D8609,2),$M$9:$M$15,0),0))^($H8609-IND_SavePot!$H8609)</f>
        <v>3.2617599082131886E-3</v>
      </c>
      <c r="J8609">
        <f t="shared" si="426"/>
        <v>3.2617599082131886E-3</v>
      </c>
      <c r="K8609">
        <v>0</v>
      </c>
    </row>
    <row r="8610" spans="3:11">
      <c r="C8610" t="str">
        <f>IND_SavePot!C8610</f>
        <v>COMCOEFFEM-34</v>
      </c>
      <c r="D8610" t="str">
        <f>IND_SavePot!D8610</f>
        <v>CODEM</v>
      </c>
      <c r="E8610" t="str">
        <f t="shared" si="424"/>
        <v>CODEM</v>
      </c>
      <c r="F8610" t="s">
        <v>10</v>
      </c>
      <c r="G8610" t="s">
        <v>11</v>
      </c>
      <c r="H8610">
        <f t="shared" si="425"/>
        <v>2050</v>
      </c>
      <c r="I8610" s="13">
        <f>IND_SavePot!I8610*(1+HLOOKUP(LEFT(D8610,2),$M$9:$AF$15,MATCH(RIGHT(D8610,2),$M$9:$M$15,0),0))^($H8610-IND_SavePot!$H8610)</f>
        <v>6.1196715726418256E-3</v>
      </c>
      <c r="J8610">
        <f t="shared" si="426"/>
        <v>6.1196715726418256E-3</v>
      </c>
      <c r="K8610">
        <v>0</v>
      </c>
    </row>
    <row r="8611" spans="3:11">
      <c r="C8611" t="str">
        <f>IND_SavePot!C8611</f>
        <v>COMCOEFFTF-34</v>
      </c>
      <c r="D8611" t="str">
        <f>IND_SavePot!D8611</f>
        <v>CODTF</v>
      </c>
      <c r="E8611" t="str">
        <f t="shared" si="424"/>
        <v>CODTF</v>
      </c>
      <c r="F8611" t="s">
        <v>10</v>
      </c>
      <c r="G8611" t="s">
        <v>11</v>
      </c>
      <c r="H8611">
        <f t="shared" si="425"/>
        <v>2050</v>
      </c>
      <c r="I8611" s="13">
        <f>IND_SavePot!I8611*(1+HLOOKUP(LEFT(D8611,2),$M$9:$AF$15,MATCH(RIGHT(D8611,2),$M$9:$M$15,0),0))^($H8611-IND_SavePot!$H8611)</f>
        <v>0</v>
      </c>
      <c r="J8611">
        <f t="shared" si="426"/>
        <v>0</v>
      </c>
      <c r="K8611">
        <v>8</v>
      </c>
    </row>
    <row r="8612" spans="3:11">
      <c r="C8612" t="str">
        <f>IND_SavePot!C8612</f>
        <v>COMCOEFFPH-35</v>
      </c>
      <c r="D8612" t="str">
        <f>IND_SavePot!D8612</f>
        <v>CODPH</v>
      </c>
      <c r="E8612" t="str">
        <f t="shared" si="424"/>
        <v>CODPH</v>
      </c>
      <c r="F8612" t="s">
        <v>10</v>
      </c>
      <c r="G8612" t="s">
        <v>11</v>
      </c>
      <c r="H8612">
        <f t="shared" si="425"/>
        <v>2050</v>
      </c>
      <c r="I8612" s="13">
        <f>IND_SavePot!I8612*(1+HLOOKUP(LEFT(D8612,2),$M$9:$AF$15,MATCH(RIGHT(D8612,2),$M$9:$M$15,0),0))^($H8612-IND_SavePot!$H8612)</f>
        <v>5.6404054062952373E-3</v>
      </c>
      <c r="J8612">
        <f t="shared" si="426"/>
        <v>5.6404054062952373E-3</v>
      </c>
      <c r="K8612">
        <v>7</v>
      </c>
    </row>
    <row r="8613" spans="3:11">
      <c r="C8613" t="str">
        <f>IND_SavePot!C8613</f>
        <v>COMCOEFFPH-35</v>
      </c>
      <c r="D8613" t="str">
        <f>IND_SavePot!D8613</f>
        <v>CODPH</v>
      </c>
      <c r="E8613" t="str">
        <f t="shared" si="424"/>
        <v>CODPH</v>
      </c>
      <c r="F8613" t="s">
        <v>10</v>
      </c>
      <c r="G8613" t="s">
        <v>11</v>
      </c>
      <c r="H8613">
        <f t="shared" si="425"/>
        <v>2050</v>
      </c>
      <c r="I8613" s="13">
        <f>IND_SavePot!I8613*(1+HLOOKUP(LEFT(D8613,2),$M$9:$AF$15,MATCH(RIGHT(D8613,2),$M$9:$M$15,0),0))^($H8613-IND_SavePot!$H8613)</f>
        <v>5.6404054062952373E-3</v>
      </c>
      <c r="J8613">
        <f t="shared" si="426"/>
        <v>5.6404054062952373E-3</v>
      </c>
      <c r="K8613">
        <v>8</v>
      </c>
    </row>
    <row r="8614" spans="3:11">
      <c r="C8614" t="str">
        <f>IND_SavePot!C8614</f>
        <v>COMCOEFFSH-35</v>
      </c>
      <c r="D8614" t="str">
        <f>IND_SavePot!D8614</f>
        <v>CODSH</v>
      </c>
      <c r="E8614" t="str">
        <f t="shared" si="424"/>
        <v>CODSH</v>
      </c>
      <c r="F8614" t="s">
        <v>10</v>
      </c>
      <c r="G8614" t="s">
        <v>11</v>
      </c>
      <c r="H8614">
        <f t="shared" si="425"/>
        <v>2050</v>
      </c>
      <c r="I8614" s="13">
        <f>IND_SavePot!I8614*(1+HLOOKUP(LEFT(D8614,2),$M$9:$AF$15,MATCH(RIGHT(D8614,2),$M$9:$M$15,0),0))^($H8614-IND_SavePot!$H8614)</f>
        <v>0</v>
      </c>
      <c r="J8614">
        <f t="shared" si="426"/>
        <v>0</v>
      </c>
      <c r="K8614">
        <v>8</v>
      </c>
    </row>
    <row r="8615" spans="3:11">
      <c r="C8615" t="str">
        <f>IND_SavePot!C8615</f>
        <v>COMCOEFFLA-35</v>
      </c>
      <c r="D8615" t="str">
        <f>IND_SavePot!D8615</f>
        <v>CODLA</v>
      </c>
      <c r="E8615" t="str">
        <f t="shared" si="424"/>
        <v>CODLA</v>
      </c>
      <c r="F8615" t="s">
        <v>10</v>
      </c>
      <c r="G8615" t="s">
        <v>11</v>
      </c>
      <c r="H8615">
        <f t="shared" si="425"/>
        <v>2050</v>
      </c>
      <c r="I8615" s="13">
        <f>IND_SavePot!I8615*(1+HLOOKUP(LEFT(D8615,2),$M$9:$AF$15,MATCH(RIGHT(D8615,2),$M$9:$M$15,0),0))^($H8615-IND_SavePot!$H8615)</f>
        <v>3.2617599082132207E-3</v>
      </c>
      <c r="J8615">
        <f t="shared" si="426"/>
        <v>3.2617599082132207E-3</v>
      </c>
      <c r="K8615">
        <v>0</v>
      </c>
    </row>
    <row r="8616" spans="3:11">
      <c r="C8616" t="str">
        <f>IND_SavePot!C8616</f>
        <v>COMCOEFFEM-35</v>
      </c>
      <c r="D8616" t="str">
        <f>IND_SavePot!D8616</f>
        <v>CODEM</v>
      </c>
      <c r="E8616" t="str">
        <f t="shared" si="424"/>
        <v>CODEM</v>
      </c>
      <c r="F8616" t="s">
        <v>10</v>
      </c>
      <c r="G8616" t="s">
        <v>11</v>
      </c>
      <c r="H8616">
        <f t="shared" si="425"/>
        <v>2050</v>
      </c>
      <c r="I8616" s="13">
        <f>IND_SavePot!I8616*(1+HLOOKUP(LEFT(D8616,2),$M$9:$AF$15,MATCH(RIGHT(D8616,2),$M$9:$M$15,0),0))^($H8616-IND_SavePot!$H8616)</f>
        <v>6.1196715726418256E-3</v>
      </c>
      <c r="J8616">
        <f t="shared" si="426"/>
        <v>6.1196715726418256E-3</v>
      </c>
      <c r="K8616">
        <v>0</v>
      </c>
    </row>
    <row r="8617" spans="3:11">
      <c r="C8617" t="str">
        <f>IND_SavePot!C8617</f>
        <v>COMCOEFFTF-35</v>
      </c>
      <c r="D8617" t="str">
        <f>IND_SavePot!D8617</f>
        <v>CODTF</v>
      </c>
      <c r="E8617" t="str">
        <f t="shared" si="424"/>
        <v>CODTF</v>
      </c>
      <c r="F8617" t="s">
        <v>10</v>
      </c>
      <c r="G8617" t="s">
        <v>11</v>
      </c>
      <c r="H8617">
        <f t="shared" si="425"/>
        <v>2050</v>
      </c>
      <c r="I8617" s="13">
        <f>IND_SavePot!I8617*(1+HLOOKUP(LEFT(D8617,2),$M$9:$AF$15,MATCH(RIGHT(D8617,2),$M$9:$M$15,0),0))^($H8617-IND_SavePot!$H8617)</f>
        <v>0</v>
      </c>
      <c r="J8617">
        <f t="shared" si="426"/>
        <v>0</v>
      </c>
      <c r="K8617">
        <v>7</v>
      </c>
    </row>
    <row r="8618" spans="3:11">
      <c r="C8618" t="str">
        <f>IND_SavePot!C8618</f>
        <v>COMCOEFFPH-36</v>
      </c>
      <c r="D8618" t="str">
        <f>IND_SavePot!D8618</f>
        <v>CODPH</v>
      </c>
      <c r="E8618" t="str">
        <f t="shared" si="424"/>
        <v>CODPH</v>
      </c>
      <c r="F8618" t="s">
        <v>10</v>
      </c>
      <c r="G8618" t="s">
        <v>11</v>
      </c>
      <c r="H8618">
        <f t="shared" si="425"/>
        <v>2050</v>
      </c>
      <c r="I8618" s="13">
        <f>IND_SavePot!I8618*(1+HLOOKUP(LEFT(D8618,2),$M$9:$AF$15,MATCH(RIGHT(D8618,2),$M$9:$M$15,0),0))^($H8618-IND_SavePot!$H8618)</f>
        <v>5.6404054062952373E-3</v>
      </c>
      <c r="J8618">
        <f t="shared" si="426"/>
        <v>5.6404054062952373E-3</v>
      </c>
      <c r="K8618">
        <v>7</v>
      </c>
    </row>
    <row r="8619" spans="3:11">
      <c r="C8619" t="str">
        <f>IND_SavePot!C8619</f>
        <v>COMCOEFFPH-36</v>
      </c>
      <c r="D8619" t="str">
        <f>IND_SavePot!D8619</f>
        <v>CODPH</v>
      </c>
      <c r="E8619" t="str">
        <f t="shared" si="424"/>
        <v>CODPH</v>
      </c>
      <c r="F8619" t="s">
        <v>10</v>
      </c>
      <c r="G8619" t="s">
        <v>11</v>
      </c>
      <c r="H8619">
        <f t="shared" si="425"/>
        <v>2050</v>
      </c>
      <c r="I8619" s="13">
        <f>IND_SavePot!I8619*(1+HLOOKUP(LEFT(D8619,2),$M$9:$AF$15,MATCH(RIGHT(D8619,2),$M$9:$M$15,0),0))^($H8619-IND_SavePot!$H8619)</f>
        <v>5.6404054062952373E-3</v>
      </c>
      <c r="J8619">
        <f t="shared" si="426"/>
        <v>5.6404054062952373E-3</v>
      </c>
      <c r="K8619">
        <v>8</v>
      </c>
    </row>
    <row r="8620" spans="3:11">
      <c r="C8620" t="str">
        <f>IND_SavePot!C8620</f>
        <v>COMCOEFFSH-36</v>
      </c>
      <c r="D8620" t="str">
        <f>IND_SavePot!D8620</f>
        <v>CODSH</v>
      </c>
      <c r="E8620" t="str">
        <f t="shared" si="424"/>
        <v>CODSH</v>
      </c>
      <c r="F8620" t="s">
        <v>10</v>
      </c>
      <c r="G8620" t="s">
        <v>11</v>
      </c>
      <c r="H8620">
        <f t="shared" si="425"/>
        <v>2050</v>
      </c>
      <c r="I8620" s="13">
        <f>IND_SavePot!I8620*(1+HLOOKUP(LEFT(D8620,2),$M$9:$AF$15,MATCH(RIGHT(D8620,2),$M$9:$M$15,0),0))^($H8620-IND_SavePot!$H8620)</f>
        <v>0</v>
      </c>
      <c r="J8620">
        <f t="shared" si="426"/>
        <v>0</v>
      </c>
      <c r="K8620">
        <v>8</v>
      </c>
    </row>
    <row r="8621" spans="3:11">
      <c r="C8621" t="str">
        <f>IND_SavePot!C8621</f>
        <v>COMCOEFFLA-36</v>
      </c>
      <c r="D8621" t="str">
        <f>IND_SavePot!D8621</f>
        <v>CODLA</v>
      </c>
      <c r="E8621" t="str">
        <f t="shared" si="424"/>
        <v>CODLA</v>
      </c>
      <c r="F8621" t="s">
        <v>10</v>
      </c>
      <c r="G8621" t="s">
        <v>11</v>
      </c>
      <c r="H8621">
        <f t="shared" si="425"/>
        <v>2050</v>
      </c>
      <c r="I8621" s="13">
        <f>IND_SavePot!I8621*(1+HLOOKUP(LEFT(D8621,2),$M$9:$AF$15,MATCH(RIGHT(D8621,2),$M$9:$M$15,0),0))^($H8621-IND_SavePot!$H8621)</f>
        <v>3.2617599082131886E-3</v>
      </c>
      <c r="J8621">
        <f t="shared" si="426"/>
        <v>3.2617599082131886E-3</v>
      </c>
      <c r="K8621">
        <v>0</v>
      </c>
    </row>
    <row r="8622" spans="3:11">
      <c r="C8622" t="str">
        <f>IND_SavePot!C8622</f>
        <v>COMCOEFFEM-36</v>
      </c>
      <c r="D8622" t="str">
        <f>IND_SavePot!D8622</f>
        <v>CODEM</v>
      </c>
      <c r="E8622" t="str">
        <f t="shared" si="424"/>
        <v>CODEM</v>
      </c>
      <c r="F8622" t="s">
        <v>10</v>
      </c>
      <c r="G8622" t="s">
        <v>11</v>
      </c>
      <c r="H8622">
        <f t="shared" si="425"/>
        <v>2050</v>
      </c>
      <c r="I8622" s="13">
        <f>IND_SavePot!I8622*(1+HLOOKUP(LEFT(D8622,2),$M$9:$AF$15,MATCH(RIGHT(D8622,2),$M$9:$M$15,0),0))^($H8622-IND_SavePot!$H8622)</f>
        <v>6.1196715726417727E-3</v>
      </c>
      <c r="J8622">
        <f t="shared" si="426"/>
        <v>6.1196715726417727E-3</v>
      </c>
      <c r="K8622">
        <v>0</v>
      </c>
    </row>
    <row r="8623" spans="3:11">
      <c r="C8623" t="str">
        <f>IND_SavePot!C8623</f>
        <v>COMCOEFFTF-36</v>
      </c>
      <c r="D8623" t="str">
        <f>IND_SavePot!D8623</f>
        <v>CODTF</v>
      </c>
      <c r="E8623" t="str">
        <f t="shared" si="424"/>
        <v>CODTF</v>
      </c>
      <c r="F8623" t="s">
        <v>10</v>
      </c>
      <c r="G8623" t="s">
        <v>11</v>
      </c>
      <c r="H8623">
        <f t="shared" si="425"/>
        <v>2050</v>
      </c>
      <c r="I8623" s="13">
        <f>IND_SavePot!I8623*(1+HLOOKUP(LEFT(D8623,2),$M$9:$AF$15,MATCH(RIGHT(D8623,2),$M$9:$M$15,0),0))^($H8623-IND_SavePot!$H8623)</f>
        <v>0</v>
      </c>
      <c r="J8623">
        <f t="shared" si="426"/>
        <v>0</v>
      </c>
      <c r="K8623">
        <v>7</v>
      </c>
    </row>
    <row r="8624" spans="3:11">
      <c r="C8624" t="str">
        <f>IND_SavePot!C8624</f>
        <v>COMCOEFFPH-37</v>
      </c>
      <c r="D8624" t="str">
        <f>IND_SavePot!D8624</f>
        <v>CODPH</v>
      </c>
      <c r="E8624" t="str">
        <f t="shared" si="424"/>
        <v>CODPH</v>
      </c>
      <c r="F8624" t="s">
        <v>10</v>
      </c>
      <c r="G8624" t="s">
        <v>11</v>
      </c>
      <c r="H8624">
        <f t="shared" si="425"/>
        <v>2050</v>
      </c>
      <c r="I8624" s="13">
        <f>IND_SavePot!I8624*(1+HLOOKUP(LEFT(D8624,2),$M$9:$AF$15,MATCH(RIGHT(D8624,2),$M$9:$M$15,0),0))^($H8624-IND_SavePot!$H8624)</f>
        <v>5.6404054062952078E-3</v>
      </c>
      <c r="J8624">
        <f t="shared" si="426"/>
        <v>5.6404054062952078E-3</v>
      </c>
      <c r="K8624">
        <v>7</v>
      </c>
    </row>
    <row r="8625" spans="3:11">
      <c r="C8625" t="str">
        <f>IND_SavePot!C8625</f>
        <v>COMCOEFFPH-37</v>
      </c>
      <c r="D8625" t="str">
        <f>IND_SavePot!D8625</f>
        <v>CODPH</v>
      </c>
      <c r="E8625" t="str">
        <f t="shared" si="424"/>
        <v>CODPH</v>
      </c>
      <c r="F8625" t="s">
        <v>10</v>
      </c>
      <c r="G8625" t="s">
        <v>11</v>
      </c>
      <c r="H8625">
        <f t="shared" si="425"/>
        <v>2050</v>
      </c>
      <c r="I8625" s="13">
        <f>IND_SavePot!I8625*(1+HLOOKUP(LEFT(D8625,2),$M$9:$AF$15,MATCH(RIGHT(D8625,2),$M$9:$M$15,0),0))^($H8625-IND_SavePot!$H8625)</f>
        <v>5.6404054062952078E-3</v>
      </c>
      <c r="J8625">
        <f t="shared" si="426"/>
        <v>5.6404054062952078E-3</v>
      </c>
      <c r="K8625">
        <v>8</v>
      </c>
    </row>
    <row r="8626" spans="3:11">
      <c r="C8626" t="str">
        <f>IND_SavePot!C8626</f>
        <v>COMCOEFFSH-37</v>
      </c>
      <c r="D8626" t="str">
        <f>IND_SavePot!D8626</f>
        <v>CODSH</v>
      </c>
      <c r="E8626" t="str">
        <f t="shared" si="424"/>
        <v>CODSH</v>
      </c>
      <c r="F8626" t="s">
        <v>10</v>
      </c>
      <c r="G8626" t="s">
        <v>11</v>
      </c>
      <c r="H8626">
        <f t="shared" si="425"/>
        <v>2050</v>
      </c>
      <c r="I8626" s="13">
        <f>IND_SavePot!I8626*(1+HLOOKUP(LEFT(D8626,2),$M$9:$AF$15,MATCH(RIGHT(D8626,2),$M$9:$M$15,0),0))^($H8626-IND_SavePot!$H8626)</f>
        <v>0</v>
      </c>
      <c r="J8626">
        <f t="shared" si="426"/>
        <v>0</v>
      </c>
      <c r="K8626">
        <v>8</v>
      </c>
    </row>
    <row r="8627" spans="3:11">
      <c r="C8627" t="str">
        <f>IND_SavePot!C8627</f>
        <v>COMCOEFFLA-37</v>
      </c>
      <c r="D8627" t="str">
        <f>IND_SavePot!D8627</f>
        <v>CODLA</v>
      </c>
      <c r="E8627" t="str">
        <f t="shared" si="424"/>
        <v>CODLA</v>
      </c>
      <c r="F8627" t="s">
        <v>10</v>
      </c>
      <c r="G8627" t="s">
        <v>11</v>
      </c>
      <c r="H8627">
        <f t="shared" si="425"/>
        <v>2050</v>
      </c>
      <c r="I8627" s="13">
        <f>IND_SavePot!I8627*(1+HLOOKUP(LEFT(D8627,2),$M$9:$AF$15,MATCH(RIGHT(D8627,2),$M$9:$M$15,0),0))^($H8627-IND_SavePot!$H8627)</f>
        <v>3.2617599082131886E-3</v>
      </c>
      <c r="J8627">
        <f t="shared" si="426"/>
        <v>3.2617599082131886E-3</v>
      </c>
      <c r="K8627">
        <v>0</v>
      </c>
    </row>
    <row r="8628" spans="3:11">
      <c r="C8628" t="str">
        <f>IND_SavePot!C8628</f>
        <v>COMCOEFFEM-37</v>
      </c>
      <c r="D8628" t="str">
        <f>IND_SavePot!D8628</f>
        <v>CODEM</v>
      </c>
      <c r="E8628" t="str">
        <f t="shared" si="424"/>
        <v>CODEM</v>
      </c>
      <c r="F8628" t="s">
        <v>10</v>
      </c>
      <c r="G8628" t="s">
        <v>11</v>
      </c>
      <c r="H8628">
        <f t="shared" si="425"/>
        <v>2050</v>
      </c>
      <c r="I8628" s="13">
        <f>IND_SavePot!I8628*(1+HLOOKUP(LEFT(D8628,2),$M$9:$AF$15,MATCH(RIGHT(D8628,2),$M$9:$M$15,0),0))^($H8628-IND_SavePot!$H8628)</f>
        <v>6.1196715726418256E-3</v>
      </c>
      <c r="J8628">
        <f t="shared" si="426"/>
        <v>6.1196715726418256E-3</v>
      </c>
      <c r="K8628">
        <v>0</v>
      </c>
    </row>
    <row r="8629" spans="3:11">
      <c r="C8629" t="str">
        <f>IND_SavePot!C8629</f>
        <v>COMCOEFFTF-37</v>
      </c>
      <c r="D8629" t="str">
        <f>IND_SavePot!D8629</f>
        <v>CODTF</v>
      </c>
      <c r="E8629" t="str">
        <f t="shared" si="424"/>
        <v>CODTF</v>
      </c>
      <c r="F8629" t="s">
        <v>10</v>
      </c>
      <c r="G8629" t="s">
        <v>11</v>
      </c>
      <c r="H8629">
        <f t="shared" si="425"/>
        <v>2050</v>
      </c>
      <c r="I8629" s="13">
        <f>IND_SavePot!I8629*(1+HLOOKUP(LEFT(D8629,2),$M$9:$AF$15,MATCH(RIGHT(D8629,2),$M$9:$M$15,0),0))^($H8629-IND_SavePot!$H8629)</f>
        <v>0</v>
      </c>
      <c r="J8629">
        <f t="shared" si="426"/>
        <v>0</v>
      </c>
      <c r="K8629">
        <v>7</v>
      </c>
    </row>
    <row r="8630" spans="3:11">
      <c r="C8630" t="str">
        <f>IND_SavePot!C8630</f>
        <v>COMCOEFFPH-38</v>
      </c>
      <c r="D8630" t="str">
        <f>IND_SavePot!D8630</f>
        <v>CODPH</v>
      </c>
      <c r="E8630" t="str">
        <f t="shared" si="424"/>
        <v>CODPH</v>
      </c>
      <c r="F8630" t="s">
        <v>10</v>
      </c>
      <c r="G8630" t="s">
        <v>11</v>
      </c>
      <c r="H8630">
        <f t="shared" si="425"/>
        <v>2050</v>
      </c>
      <c r="I8630" s="13">
        <f>IND_SavePot!I8630*(1+HLOOKUP(LEFT(D8630,2),$M$9:$AF$15,MATCH(RIGHT(D8630,2),$M$9:$M$15,0),0))^($H8630-IND_SavePot!$H8630)</f>
        <v>5.6404054062952078E-3</v>
      </c>
      <c r="J8630">
        <f t="shared" si="426"/>
        <v>5.6404054062952078E-3</v>
      </c>
      <c r="K8630">
        <v>7</v>
      </c>
    </row>
    <row r="8631" spans="3:11">
      <c r="C8631" t="str">
        <f>IND_SavePot!C8631</f>
        <v>COMCOEFFPH-38</v>
      </c>
      <c r="D8631" t="str">
        <f>IND_SavePot!D8631</f>
        <v>CODPH</v>
      </c>
      <c r="E8631" t="str">
        <f t="shared" si="424"/>
        <v>CODPH</v>
      </c>
      <c r="F8631" t="s">
        <v>10</v>
      </c>
      <c r="G8631" t="s">
        <v>11</v>
      </c>
      <c r="H8631">
        <f t="shared" si="425"/>
        <v>2050</v>
      </c>
      <c r="I8631" s="13">
        <f>IND_SavePot!I8631*(1+HLOOKUP(LEFT(D8631,2),$M$9:$AF$15,MATCH(RIGHT(D8631,2),$M$9:$M$15,0),0))^($H8631-IND_SavePot!$H8631)</f>
        <v>5.6404054062952078E-3</v>
      </c>
      <c r="J8631">
        <f t="shared" si="426"/>
        <v>5.6404054062952078E-3</v>
      </c>
      <c r="K8631">
        <v>8</v>
      </c>
    </row>
    <row r="8632" spans="3:11">
      <c r="C8632" t="str">
        <f>IND_SavePot!C8632</f>
        <v>COMCOEFFSH-38</v>
      </c>
      <c r="D8632" t="str">
        <f>IND_SavePot!D8632</f>
        <v>CODSH</v>
      </c>
      <c r="E8632" t="str">
        <f t="shared" si="424"/>
        <v>CODSH</v>
      </c>
      <c r="F8632" t="s">
        <v>10</v>
      </c>
      <c r="G8632" t="s">
        <v>11</v>
      </c>
      <c r="H8632">
        <f t="shared" si="425"/>
        <v>2050</v>
      </c>
      <c r="I8632" s="13">
        <f>IND_SavePot!I8632*(1+HLOOKUP(LEFT(D8632,2),$M$9:$AF$15,MATCH(RIGHT(D8632,2),$M$9:$M$15,0),0))^($H8632-IND_SavePot!$H8632)</f>
        <v>0</v>
      </c>
      <c r="J8632">
        <f t="shared" si="426"/>
        <v>0</v>
      </c>
      <c r="K8632">
        <v>8</v>
      </c>
    </row>
    <row r="8633" spans="3:11">
      <c r="C8633" t="str">
        <f>IND_SavePot!C8633</f>
        <v>COMCOEFFLA-38</v>
      </c>
      <c r="D8633" t="str">
        <f>IND_SavePot!D8633</f>
        <v>CODLA</v>
      </c>
      <c r="E8633" t="str">
        <f t="shared" si="424"/>
        <v>CODLA</v>
      </c>
      <c r="F8633" t="s">
        <v>10</v>
      </c>
      <c r="G8633" t="s">
        <v>11</v>
      </c>
      <c r="H8633">
        <f t="shared" si="425"/>
        <v>2050</v>
      </c>
      <c r="I8633" s="13">
        <f>IND_SavePot!I8633*(1+HLOOKUP(LEFT(D8633,2),$M$9:$AF$15,MATCH(RIGHT(D8633,2),$M$9:$M$15,0),0))^($H8633-IND_SavePot!$H8633)</f>
        <v>3.2617599082131886E-3</v>
      </c>
      <c r="J8633">
        <f t="shared" si="426"/>
        <v>3.2617599082131886E-3</v>
      </c>
      <c r="K8633">
        <v>0</v>
      </c>
    </row>
    <row r="8634" spans="3:11">
      <c r="C8634" t="str">
        <f>IND_SavePot!C8634</f>
        <v>COMCOEFFEM-38</v>
      </c>
      <c r="D8634" t="str">
        <f>IND_SavePot!D8634</f>
        <v>CODEM</v>
      </c>
      <c r="E8634" t="str">
        <f t="shared" si="424"/>
        <v>CODEM</v>
      </c>
      <c r="F8634" t="s">
        <v>10</v>
      </c>
      <c r="G8634" t="s">
        <v>11</v>
      </c>
      <c r="H8634">
        <f t="shared" si="425"/>
        <v>2050</v>
      </c>
      <c r="I8634" s="13">
        <f>IND_SavePot!I8634*(1+HLOOKUP(LEFT(D8634,2),$M$9:$AF$15,MATCH(RIGHT(D8634,2),$M$9:$M$15,0),0))^($H8634-IND_SavePot!$H8634)</f>
        <v>6.1196715726417727E-3</v>
      </c>
      <c r="J8634">
        <f t="shared" si="426"/>
        <v>6.1196715726417727E-3</v>
      </c>
      <c r="K8634">
        <v>0</v>
      </c>
    </row>
    <row r="8635" spans="3:11">
      <c r="C8635" t="str">
        <f>IND_SavePot!C8635</f>
        <v>COMCOEFFTF-38</v>
      </c>
      <c r="D8635" t="str">
        <f>IND_SavePot!D8635</f>
        <v>CODTF</v>
      </c>
      <c r="E8635" t="str">
        <f t="shared" si="424"/>
        <v>CODTF</v>
      </c>
      <c r="F8635" t="s">
        <v>10</v>
      </c>
      <c r="G8635" t="s">
        <v>11</v>
      </c>
      <c r="H8635">
        <f t="shared" si="425"/>
        <v>2050</v>
      </c>
      <c r="I8635" s="13">
        <f>IND_SavePot!I8635*(1+HLOOKUP(LEFT(D8635,2),$M$9:$AF$15,MATCH(RIGHT(D8635,2),$M$9:$M$15,0),0))^($H8635-IND_SavePot!$H8635)</f>
        <v>0</v>
      </c>
      <c r="J8635">
        <f t="shared" si="426"/>
        <v>0</v>
      </c>
      <c r="K8635">
        <v>7</v>
      </c>
    </row>
    <row r="8636" spans="3:11">
      <c r="C8636" t="str">
        <f>IND_SavePot!C8636</f>
        <v>COMCOEFFPH-39</v>
      </c>
      <c r="D8636" t="str">
        <f>IND_SavePot!D8636</f>
        <v>CODPH</v>
      </c>
      <c r="E8636" t="str">
        <f t="shared" si="424"/>
        <v>CODPH</v>
      </c>
      <c r="F8636" t="s">
        <v>10</v>
      </c>
      <c r="G8636" t="s">
        <v>11</v>
      </c>
      <c r="H8636">
        <f t="shared" si="425"/>
        <v>2050</v>
      </c>
      <c r="I8636" s="13">
        <f>IND_SavePot!I8636*(1+HLOOKUP(LEFT(D8636,2),$M$9:$AF$15,MATCH(RIGHT(D8636,2),$M$9:$M$15,0),0))^($H8636-IND_SavePot!$H8636)</f>
        <v>5.6404054062952373E-3</v>
      </c>
      <c r="J8636">
        <f t="shared" si="426"/>
        <v>5.6404054062952373E-3</v>
      </c>
      <c r="K8636">
        <v>7</v>
      </c>
    </row>
    <row r="8637" spans="3:11">
      <c r="C8637" t="str">
        <f>IND_SavePot!C8637</f>
        <v>COMCOEFFPH-39</v>
      </c>
      <c r="D8637" t="str">
        <f>IND_SavePot!D8637</f>
        <v>CODPH</v>
      </c>
      <c r="E8637" t="str">
        <f t="shared" si="424"/>
        <v>CODPH</v>
      </c>
      <c r="F8637" t="s">
        <v>10</v>
      </c>
      <c r="G8637" t="s">
        <v>11</v>
      </c>
      <c r="H8637">
        <f t="shared" si="425"/>
        <v>2050</v>
      </c>
      <c r="I8637" s="13">
        <f>IND_SavePot!I8637*(1+HLOOKUP(LEFT(D8637,2),$M$9:$AF$15,MATCH(RIGHT(D8637,2),$M$9:$M$15,0),0))^($H8637-IND_SavePot!$H8637)</f>
        <v>5.6404054062952373E-3</v>
      </c>
      <c r="J8637">
        <f t="shared" si="426"/>
        <v>5.6404054062952373E-3</v>
      </c>
      <c r="K8637">
        <v>8</v>
      </c>
    </row>
    <row r="8638" spans="3:11">
      <c r="C8638" t="str">
        <f>IND_SavePot!C8638</f>
        <v>COMCOEFFSH-39</v>
      </c>
      <c r="D8638" t="str">
        <f>IND_SavePot!D8638</f>
        <v>CODSH</v>
      </c>
      <c r="E8638" t="str">
        <f t="shared" si="424"/>
        <v>CODSH</v>
      </c>
      <c r="F8638" t="s">
        <v>10</v>
      </c>
      <c r="G8638" t="s">
        <v>11</v>
      </c>
      <c r="H8638">
        <f t="shared" si="425"/>
        <v>2050</v>
      </c>
      <c r="I8638" s="13">
        <f>IND_SavePot!I8638*(1+HLOOKUP(LEFT(D8638,2),$M$9:$AF$15,MATCH(RIGHT(D8638,2),$M$9:$M$15,0),0))^($H8638-IND_SavePot!$H8638)</f>
        <v>0</v>
      </c>
      <c r="J8638">
        <f t="shared" si="426"/>
        <v>0</v>
      </c>
      <c r="K8638">
        <v>8</v>
      </c>
    </row>
    <row r="8639" spans="3:11">
      <c r="C8639" t="str">
        <f>IND_SavePot!C8639</f>
        <v>COMCOEFFLA-39</v>
      </c>
      <c r="D8639" t="str">
        <f>IND_SavePot!D8639</f>
        <v>CODLA</v>
      </c>
      <c r="E8639" t="str">
        <f t="shared" si="424"/>
        <v>CODLA</v>
      </c>
      <c r="F8639" t="s">
        <v>10</v>
      </c>
      <c r="G8639" t="s">
        <v>11</v>
      </c>
      <c r="H8639">
        <f t="shared" si="425"/>
        <v>2050</v>
      </c>
      <c r="I8639" s="13">
        <f>IND_SavePot!I8639*(1+HLOOKUP(LEFT(D8639,2),$M$9:$AF$15,MATCH(RIGHT(D8639,2),$M$9:$M$15,0),0))^($H8639-IND_SavePot!$H8639)</f>
        <v>3.2617599082131886E-3</v>
      </c>
      <c r="J8639">
        <f t="shared" si="426"/>
        <v>3.2617599082131886E-3</v>
      </c>
      <c r="K8639">
        <v>0</v>
      </c>
    </row>
    <row r="8640" spans="3:11">
      <c r="C8640" t="str">
        <f>IND_SavePot!C8640</f>
        <v>COMCOEFFEM-39</v>
      </c>
      <c r="D8640" t="str">
        <f>IND_SavePot!D8640</f>
        <v>CODEM</v>
      </c>
      <c r="E8640" t="str">
        <f t="shared" ref="E8640:E8703" si="427">D8640</f>
        <v>CODEM</v>
      </c>
      <c r="F8640" t="s">
        <v>10</v>
      </c>
      <c r="G8640" t="s">
        <v>11</v>
      </c>
      <c r="H8640">
        <f t="shared" ref="H8640:H8703" si="428">H8639</f>
        <v>2050</v>
      </c>
      <c r="I8640" s="13">
        <f>IND_SavePot!I8640*(1+HLOOKUP(LEFT(D8640,2),$M$9:$AF$15,MATCH(RIGHT(D8640,2),$M$9:$M$15,0),0))^($H8640-IND_SavePot!$H8640)</f>
        <v>6.1196715726418256E-3</v>
      </c>
      <c r="J8640">
        <f t="shared" ref="J8640:J8703" si="429">I8640</f>
        <v>6.1196715726418256E-3</v>
      </c>
      <c r="K8640">
        <v>0</v>
      </c>
    </row>
    <row r="8641" spans="3:11">
      <c r="C8641" t="str">
        <f>IND_SavePot!C8641</f>
        <v>COMCOEFFTF-39</v>
      </c>
      <c r="D8641" t="str">
        <f>IND_SavePot!D8641</f>
        <v>CODTF</v>
      </c>
      <c r="E8641" t="str">
        <f t="shared" si="427"/>
        <v>CODTF</v>
      </c>
      <c r="F8641" t="s">
        <v>10</v>
      </c>
      <c r="G8641" t="s">
        <v>11</v>
      </c>
      <c r="H8641">
        <f t="shared" si="428"/>
        <v>2050</v>
      </c>
      <c r="I8641" s="13">
        <f>IND_SavePot!I8641*(1+HLOOKUP(LEFT(D8641,2),$M$9:$AF$15,MATCH(RIGHT(D8641,2),$M$9:$M$15,0),0))^($H8641-IND_SavePot!$H8641)</f>
        <v>0</v>
      </c>
      <c r="J8641">
        <f t="shared" si="429"/>
        <v>0</v>
      </c>
      <c r="K8641">
        <v>7</v>
      </c>
    </row>
    <row r="8642" spans="3:11">
      <c r="C8642" t="str">
        <f>IND_SavePot!C8642</f>
        <v>COMCOEFFPH-40</v>
      </c>
      <c r="D8642" t="str">
        <f>IND_SavePot!D8642</f>
        <v>CODPH</v>
      </c>
      <c r="E8642" t="str">
        <f t="shared" si="427"/>
        <v>CODPH</v>
      </c>
      <c r="F8642" t="s">
        <v>10</v>
      </c>
      <c r="G8642" t="s">
        <v>11</v>
      </c>
      <c r="H8642">
        <f t="shared" si="428"/>
        <v>2050</v>
      </c>
      <c r="I8642" s="13">
        <f>IND_SavePot!I8642*(1+HLOOKUP(LEFT(D8642,2),$M$9:$AF$15,MATCH(RIGHT(D8642,2),$M$9:$M$15,0),0))^($H8642-IND_SavePot!$H8642)</f>
        <v>5.6404054062952373E-3</v>
      </c>
      <c r="J8642">
        <f t="shared" si="429"/>
        <v>5.6404054062952373E-3</v>
      </c>
      <c r="K8642">
        <v>6</v>
      </c>
    </row>
    <row r="8643" spans="3:11">
      <c r="C8643" t="str">
        <f>IND_SavePot!C8643</f>
        <v>COMCOEFFPH-40</v>
      </c>
      <c r="D8643" t="str">
        <f>IND_SavePot!D8643</f>
        <v>CODPH</v>
      </c>
      <c r="E8643" t="str">
        <f t="shared" si="427"/>
        <v>CODPH</v>
      </c>
      <c r="F8643" t="s">
        <v>10</v>
      </c>
      <c r="G8643" t="s">
        <v>11</v>
      </c>
      <c r="H8643">
        <f t="shared" si="428"/>
        <v>2050</v>
      </c>
      <c r="I8643" s="13">
        <f>IND_SavePot!I8643*(1+HLOOKUP(LEFT(D8643,2),$M$9:$AF$15,MATCH(RIGHT(D8643,2),$M$9:$M$15,0),0))^($H8643-IND_SavePot!$H8643)</f>
        <v>5.6404054062952373E-3</v>
      </c>
      <c r="J8643">
        <f t="shared" si="429"/>
        <v>5.6404054062952373E-3</v>
      </c>
      <c r="K8643">
        <v>8</v>
      </c>
    </row>
    <row r="8644" spans="3:11">
      <c r="C8644" t="str">
        <f>IND_SavePot!C8644</f>
        <v>COMCOEFFSH-40</v>
      </c>
      <c r="D8644" t="str">
        <f>IND_SavePot!D8644</f>
        <v>CODSH</v>
      </c>
      <c r="E8644" t="str">
        <f t="shared" si="427"/>
        <v>CODSH</v>
      </c>
      <c r="F8644" t="s">
        <v>10</v>
      </c>
      <c r="G8644" t="s">
        <v>11</v>
      </c>
      <c r="H8644">
        <f t="shared" si="428"/>
        <v>2050</v>
      </c>
      <c r="I8644" s="13">
        <f>IND_SavePot!I8644*(1+HLOOKUP(LEFT(D8644,2),$M$9:$AF$15,MATCH(RIGHT(D8644,2),$M$9:$M$15,0),0))^($H8644-IND_SavePot!$H8644)</f>
        <v>0</v>
      </c>
      <c r="J8644">
        <f t="shared" si="429"/>
        <v>0</v>
      </c>
      <c r="K8644">
        <v>8</v>
      </c>
    </row>
    <row r="8645" spans="3:11">
      <c r="C8645" t="str">
        <f>IND_SavePot!C8645</f>
        <v>COMCOEFFLA-40</v>
      </c>
      <c r="D8645" t="str">
        <f>IND_SavePot!D8645</f>
        <v>CODLA</v>
      </c>
      <c r="E8645" t="str">
        <f t="shared" si="427"/>
        <v>CODLA</v>
      </c>
      <c r="F8645" t="s">
        <v>10</v>
      </c>
      <c r="G8645" t="s">
        <v>11</v>
      </c>
      <c r="H8645">
        <f t="shared" si="428"/>
        <v>2050</v>
      </c>
      <c r="I8645" s="13">
        <f>IND_SavePot!I8645*(1+HLOOKUP(LEFT(D8645,2),$M$9:$AF$15,MATCH(RIGHT(D8645,2),$M$9:$M$15,0),0))^($H8645-IND_SavePot!$H8645)</f>
        <v>3.2617599082132207E-3</v>
      </c>
      <c r="J8645">
        <f t="shared" si="429"/>
        <v>3.2617599082132207E-3</v>
      </c>
      <c r="K8645">
        <v>0</v>
      </c>
    </row>
    <row r="8646" spans="3:11">
      <c r="C8646" t="str">
        <f>IND_SavePot!C8646</f>
        <v>COMCOEFFEM-40</v>
      </c>
      <c r="D8646" t="str">
        <f>IND_SavePot!D8646</f>
        <v>CODEM</v>
      </c>
      <c r="E8646" t="str">
        <f t="shared" si="427"/>
        <v>CODEM</v>
      </c>
      <c r="F8646" t="s">
        <v>10</v>
      </c>
      <c r="G8646" t="s">
        <v>11</v>
      </c>
      <c r="H8646">
        <f t="shared" si="428"/>
        <v>2050</v>
      </c>
      <c r="I8646" s="13">
        <f>IND_SavePot!I8646*(1+HLOOKUP(LEFT(D8646,2),$M$9:$AF$15,MATCH(RIGHT(D8646,2),$M$9:$M$15,0),0))^($H8646-IND_SavePot!$H8646)</f>
        <v>6.1196715726418256E-3</v>
      </c>
      <c r="J8646">
        <f t="shared" si="429"/>
        <v>6.1196715726418256E-3</v>
      </c>
      <c r="K8646">
        <v>0</v>
      </c>
    </row>
    <row r="8647" spans="3:11">
      <c r="C8647" t="str">
        <f>IND_SavePot!C8647</f>
        <v>COMCOEFFTF-40</v>
      </c>
      <c r="D8647" t="str">
        <f>IND_SavePot!D8647</f>
        <v>CODTF</v>
      </c>
      <c r="E8647" t="str">
        <f t="shared" si="427"/>
        <v>CODTF</v>
      </c>
      <c r="F8647" t="s">
        <v>10</v>
      </c>
      <c r="G8647" t="s">
        <v>11</v>
      </c>
      <c r="H8647">
        <f t="shared" si="428"/>
        <v>2050</v>
      </c>
      <c r="I8647" s="13">
        <f>IND_SavePot!I8647*(1+HLOOKUP(LEFT(D8647,2),$M$9:$AF$15,MATCH(RIGHT(D8647,2),$M$9:$M$15,0),0))^($H8647-IND_SavePot!$H8647)</f>
        <v>0</v>
      </c>
      <c r="J8647">
        <f t="shared" si="429"/>
        <v>0</v>
      </c>
      <c r="K8647">
        <v>7</v>
      </c>
    </row>
    <row r="8648" spans="3:11">
      <c r="C8648" t="str">
        <f>IND_SavePot!C8648</f>
        <v>COMCOEFFPH-41</v>
      </c>
      <c r="D8648" t="str">
        <f>IND_SavePot!D8648</f>
        <v>CODPH</v>
      </c>
      <c r="E8648" t="str">
        <f t="shared" si="427"/>
        <v>CODPH</v>
      </c>
      <c r="F8648" t="s">
        <v>10</v>
      </c>
      <c r="G8648" t="s">
        <v>11</v>
      </c>
      <c r="H8648">
        <f t="shared" si="428"/>
        <v>2050</v>
      </c>
      <c r="I8648" s="13">
        <f>IND_SavePot!I8648*(1+HLOOKUP(LEFT(D8648,2),$M$9:$AF$15,MATCH(RIGHT(D8648,2),$M$9:$M$15,0),0))^($H8648-IND_SavePot!$H8648)</f>
        <v>4.464498396231891E-3</v>
      </c>
      <c r="J8648">
        <f t="shared" si="429"/>
        <v>4.464498396231891E-3</v>
      </c>
      <c r="K8648">
        <v>6</v>
      </c>
    </row>
    <row r="8649" spans="3:11">
      <c r="C8649" t="str">
        <f>IND_SavePot!C8649</f>
        <v>COMCOEFFPH-41</v>
      </c>
      <c r="D8649" t="str">
        <f>IND_SavePot!D8649</f>
        <v>CODPH</v>
      </c>
      <c r="E8649" t="str">
        <f t="shared" si="427"/>
        <v>CODPH</v>
      </c>
      <c r="F8649" t="s">
        <v>10</v>
      </c>
      <c r="G8649" t="s">
        <v>11</v>
      </c>
      <c r="H8649">
        <f t="shared" si="428"/>
        <v>2050</v>
      </c>
      <c r="I8649" s="13">
        <f>IND_SavePot!I8649*(1+HLOOKUP(LEFT(D8649,2),$M$9:$AF$15,MATCH(RIGHT(D8649,2),$M$9:$M$15,0),0))^($H8649-IND_SavePot!$H8649)</f>
        <v>4.464498396231891E-3</v>
      </c>
      <c r="J8649">
        <f t="shared" si="429"/>
        <v>4.464498396231891E-3</v>
      </c>
      <c r="K8649">
        <v>8</v>
      </c>
    </row>
    <row r="8650" spans="3:11">
      <c r="C8650" t="str">
        <f>IND_SavePot!C8650</f>
        <v>COMCOEFFSH-41</v>
      </c>
      <c r="D8650" t="str">
        <f>IND_SavePot!D8650</f>
        <v>CODSH</v>
      </c>
      <c r="E8650" t="str">
        <f t="shared" si="427"/>
        <v>CODSH</v>
      </c>
      <c r="F8650" t="s">
        <v>10</v>
      </c>
      <c r="G8650" t="s">
        <v>11</v>
      </c>
      <c r="H8650">
        <f t="shared" si="428"/>
        <v>2050</v>
      </c>
      <c r="I8650" s="13">
        <f>IND_SavePot!I8650*(1+HLOOKUP(LEFT(D8650,2),$M$9:$AF$15,MATCH(RIGHT(D8650,2),$M$9:$M$15,0),0))^($H8650-IND_SavePot!$H8650)</f>
        <v>8.5366015526143393E-3</v>
      </c>
      <c r="J8650">
        <f t="shared" si="429"/>
        <v>8.5366015526143393E-3</v>
      </c>
      <c r="K8650">
        <v>8</v>
      </c>
    </row>
    <row r="8651" spans="3:11">
      <c r="C8651" t="str">
        <f>IND_SavePot!C8651</f>
        <v>COMCOEFFLA-41</v>
      </c>
      <c r="D8651" t="str">
        <f>IND_SavePot!D8651</f>
        <v>CODLA</v>
      </c>
      <c r="E8651" t="str">
        <f t="shared" si="427"/>
        <v>CODLA</v>
      </c>
      <c r="F8651" t="s">
        <v>10</v>
      </c>
      <c r="G8651" t="s">
        <v>11</v>
      </c>
      <c r="H8651">
        <f t="shared" si="428"/>
        <v>2050</v>
      </c>
      <c r="I8651" s="13">
        <f>IND_SavePot!I8651*(1+HLOOKUP(LEFT(D8651,2),$M$9:$AF$15,MATCH(RIGHT(D8651,2),$M$9:$M$15,0),0))^($H8651-IND_SavePot!$H8651)</f>
        <v>5.8309543056461648E-3</v>
      </c>
      <c r="J8651">
        <f t="shared" si="429"/>
        <v>5.8309543056461648E-3</v>
      </c>
      <c r="K8651">
        <v>0</v>
      </c>
    </row>
    <row r="8652" spans="3:11">
      <c r="C8652" t="str">
        <f>IND_SavePot!C8652</f>
        <v>COMCOEFFEM-41</v>
      </c>
      <c r="D8652" t="str">
        <f>IND_SavePot!D8652</f>
        <v>CODEM</v>
      </c>
      <c r="E8652" t="str">
        <f t="shared" si="427"/>
        <v>CODEM</v>
      </c>
      <c r="F8652" t="s">
        <v>10</v>
      </c>
      <c r="G8652" t="s">
        <v>11</v>
      </c>
      <c r="H8652">
        <f t="shared" si="428"/>
        <v>2050</v>
      </c>
      <c r="I8652" s="13">
        <f>IND_SavePot!I8652*(1+HLOOKUP(LEFT(D8652,2),$M$9:$AF$15,MATCH(RIGHT(D8652,2),$M$9:$M$15,0),0))^($H8652-IND_SavePot!$H8652)</f>
        <v>3.1377373596589977E-3</v>
      </c>
      <c r="J8652">
        <f t="shared" si="429"/>
        <v>3.1377373596589977E-3</v>
      </c>
      <c r="K8652">
        <v>0</v>
      </c>
    </row>
    <row r="8653" spans="3:11">
      <c r="C8653" t="str">
        <f>IND_SavePot!C8653</f>
        <v>COMCOEFFTF-41</v>
      </c>
      <c r="D8653" t="str">
        <f>IND_SavePot!D8653</f>
        <v>CODTF</v>
      </c>
      <c r="E8653" t="str">
        <f t="shared" si="427"/>
        <v>CODTF</v>
      </c>
      <c r="F8653" t="s">
        <v>10</v>
      </c>
      <c r="G8653" t="s">
        <v>11</v>
      </c>
      <c r="H8653">
        <f t="shared" si="428"/>
        <v>2050</v>
      </c>
      <c r="I8653" s="13">
        <f>IND_SavePot!I8653*(1+HLOOKUP(LEFT(D8653,2),$M$9:$AF$15,MATCH(RIGHT(D8653,2),$M$9:$M$15,0),0))^($H8653-IND_SavePot!$H8653)</f>
        <v>0</v>
      </c>
      <c r="J8653">
        <f t="shared" si="429"/>
        <v>0</v>
      </c>
      <c r="K8653">
        <v>6</v>
      </c>
    </row>
    <row r="8654" spans="3:11">
      <c r="C8654" t="str">
        <f>IND_SavePot!C8654</f>
        <v>COMCOEFFPH-42</v>
      </c>
      <c r="D8654" t="str">
        <f>IND_SavePot!D8654</f>
        <v>CODPH</v>
      </c>
      <c r="E8654" t="str">
        <f t="shared" si="427"/>
        <v>CODPH</v>
      </c>
      <c r="F8654" t="s">
        <v>10</v>
      </c>
      <c r="G8654" t="s">
        <v>11</v>
      </c>
      <c r="H8654">
        <f t="shared" si="428"/>
        <v>2050</v>
      </c>
      <c r="I8654" s="13">
        <f>IND_SavePot!I8654*(1+HLOOKUP(LEFT(D8654,2),$M$9:$AF$15,MATCH(RIGHT(D8654,2),$M$9:$M$15,0),0))^($H8654-IND_SavePot!$H8654)</f>
        <v>4.4644983962318302E-3</v>
      </c>
      <c r="J8654">
        <f t="shared" si="429"/>
        <v>4.4644983962318302E-3</v>
      </c>
      <c r="K8654">
        <v>6</v>
      </c>
    </row>
    <row r="8655" spans="3:11">
      <c r="C8655" t="str">
        <f>IND_SavePot!C8655</f>
        <v>COMCOEFFPH-42</v>
      </c>
      <c r="D8655" t="str">
        <f>IND_SavePot!D8655</f>
        <v>CODPH</v>
      </c>
      <c r="E8655" t="str">
        <f t="shared" si="427"/>
        <v>CODPH</v>
      </c>
      <c r="F8655" t="s">
        <v>10</v>
      </c>
      <c r="G8655" t="s">
        <v>11</v>
      </c>
      <c r="H8655">
        <f t="shared" si="428"/>
        <v>2050</v>
      </c>
      <c r="I8655" s="13">
        <f>IND_SavePot!I8655*(1+HLOOKUP(LEFT(D8655,2),$M$9:$AF$15,MATCH(RIGHT(D8655,2),$M$9:$M$15,0),0))^($H8655-IND_SavePot!$H8655)</f>
        <v>4.4644983962318302E-3</v>
      </c>
      <c r="J8655">
        <f t="shared" si="429"/>
        <v>4.4644983962318302E-3</v>
      </c>
      <c r="K8655">
        <v>8</v>
      </c>
    </row>
    <row r="8656" spans="3:11">
      <c r="C8656" t="str">
        <f>IND_SavePot!C8656</f>
        <v>COMCOEFFSH-42</v>
      </c>
      <c r="D8656" t="str">
        <f>IND_SavePot!D8656</f>
        <v>CODSH</v>
      </c>
      <c r="E8656" t="str">
        <f t="shared" si="427"/>
        <v>CODSH</v>
      </c>
      <c r="F8656" t="s">
        <v>10</v>
      </c>
      <c r="G8656" t="s">
        <v>11</v>
      </c>
      <c r="H8656">
        <f t="shared" si="428"/>
        <v>2050</v>
      </c>
      <c r="I8656" s="13">
        <f>IND_SavePot!I8656*(1+HLOOKUP(LEFT(D8656,2),$M$9:$AF$15,MATCH(RIGHT(D8656,2),$M$9:$M$15,0),0))^($H8656-IND_SavePot!$H8656)</f>
        <v>8.5366015526144468E-3</v>
      </c>
      <c r="J8656">
        <f t="shared" si="429"/>
        <v>8.5366015526144468E-3</v>
      </c>
      <c r="K8656">
        <v>8</v>
      </c>
    </row>
    <row r="8657" spans="3:11">
      <c r="C8657" t="str">
        <f>IND_SavePot!C8657</f>
        <v>COMCOEFFLA-42</v>
      </c>
      <c r="D8657" t="str">
        <f>IND_SavePot!D8657</f>
        <v>CODLA</v>
      </c>
      <c r="E8657" t="str">
        <f t="shared" si="427"/>
        <v>CODLA</v>
      </c>
      <c r="F8657" t="s">
        <v>10</v>
      </c>
      <c r="G8657" t="s">
        <v>11</v>
      </c>
      <c r="H8657">
        <f t="shared" si="428"/>
        <v>2050</v>
      </c>
      <c r="I8657" s="13">
        <f>IND_SavePot!I8657*(1+HLOOKUP(LEFT(D8657,2),$M$9:$AF$15,MATCH(RIGHT(D8657,2),$M$9:$M$15,0),0))^($H8657-IND_SavePot!$H8657)</f>
        <v>5.830954305646229E-3</v>
      </c>
      <c r="J8657">
        <f t="shared" si="429"/>
        <v>5.830954305646229E-3</v>
      </c>
      <c r="K8657">
        <v>0</v>
      </c>
    </row>
    <row r="8658" spans="3:11">
      <c r="C8658" t="str">
        <f>IND_SavePot!C8658</f>
        <v>COMCOEFFEM-42</v>
      </c>
      <c r="D8658" t="str">
        <f>IND_SavePot!D8658</f>
        <v>CODEM</v>
      </c>
      <c r="E8658" t="str">
        <f t="shared" si="427"/>
        <v>CODEM</v>
      </c>
      <c r="F8658" t="s">
        <v>10</v>
      </c>
      <c r="G8658" t="s">
        <v>11</v>
      </c>
      <c r="H8658">
        <f t="shared" si="428"/>
        <v>2050</v>
      </c>
      <c r="I8658" s="13">
        <f>IND_SavePot!I8658*(1+HLOOKUP(LEFT(D8658,2),$M$9:$AF$15,MATCH(RIGHT(D8658,2),$M$9:$M$15,0),0))^($H8658-IND_SavePot!$H8658)</f>
        <v>3.1377373596589444E-3</v>
      </c>
      <c r="J8658">
        <f t="shared" si="429"/>
        <v>3.1377373596589444E-3</v>
      </c>
      <c r="K8658">
        <v>0</v>
      </c>
    </row>
    <row r="8659" spans="3:11">
      <c r="C8659" t="str">
        <f>IND_SavePot!C8659</f>
        <v>COMCOEFFTF-42</v>
      </c>
      <c r="D8659" t="str">
        <f>IND_SavePot!D8659</f>
        <v>CODTF</v>
      </c>
      <c r="E8659" t="str">
        <f t="shared" si="427"/>
        <v>CODTF</v>
      </c>
      <c r="F8659" t="s">
        <v>10</v>
      </c>
      <c r="G8659" t="s">
        <v>11</v>
      </c>
      <c r="H8659">
        <f t="shared" si="428"/>
        <v>2050</v>
      </c>
      <c r="I8659" s="13">
        <f>IND_SavePot!I8659*(1+HLOOKUP(LEFT(D8659,2),$M$9:$AF$15,MATCH(RIGHT(D8659,2),$M$9:$M$15,0),0))^($H8659-IND_SavePot!$H8659)</f>
        <v>0</v>
      </c>
      <c r="J8659">
        <f t="shared" si="429"/>
        <v>0</v>
      </c>
      <c r="K8659">
        <v>6</v>
      </c>
    </row>
    <row r="8660" spans="3:11">
      <c r="C8660" t="str">
        <f>IND_SavePot!C8660</f>
        <v>COMCOEFFPH-43</v>
      </c>
      <c r="D8660" t="str">
        <f>IND_SavePot!D8660</f>
        <v>CODPH</v>
      </c>
      <c r="E8660" t="str">
        <f t="shared" si="427"/>
        <v>CODPH</v>
      </c>
      <c r="F8660" t="s">
        <v>10</v>
      </c>
      <c r="G8660" t="s">
        <v>11</v>
      </c>
      <c r="H8660">
        <f t="shared" si="428"/>
        <v>2050</v>
      </c>
      <c r="I8660" s="13">
        <f>IND_SavePot!I8660*(1+HLOOKUP(LEFT(D8660,2),$M$9:$AF$15,MATCH(RIGHT(D8660,2),$M$9:$M$15,0),0))^($H8660-IND_SavePot!$H8660)</f>
        <v>4.4644983962318302E-3</v>
      </c>
      <c r="J8660">
        <f t="shared" si="429"/>
        <v>4.4644983962318302E-3</v>
      </c>
      <c r="K8660">
        <v>6</v>
      </c>
    </row>
    <row r="8661" spans="3:11">
      <c r="C8661" t="str">
        <f>IND_SavePot!C8661</f>
        <v>COMCOEFFPH-43</v>
      </c>
      <c r="D8661" t="str">
        <f>IND_SavePot!D8661</f>
        <v>CODPH</v>
      </c>
      <c r="E8661" t="str">
        <f t="shared" si="427"/>
        <v>CODPH</v>
      </c>
      <c r="F8661" t="s">
        <v>10</v>
      </c>
      <c r="G8661" t="s">
        <v>11</v>
      </c>
      <c r="H8661">
        <f t="shared" si="428"/>
        <v>2050</v>
      </c>
      <c r="I8661" s="13">
        <f>IND_SavePot!I8661*(1+HLOOKUP(LEFT(D8661,2),$M$9:$AF$15,MATCH(RIGHT(D8661,2),$M$9:$M$15,0),0))^($H8661-IND_SavePot!$H8661)</f>
        <v>4.4644983962318302E-3</v>
      </c>
      <c r="J8661">
        <f t="shared" si="429"/>
        <v>4.4644983962318302E-3</v>
      </c>
      <c r="K8661">
        <v>8</v>
      </c>
    </row>
    <row r="8662" spans="3:11">
      <c r="C8662" t="str">
        <f>IND_SavePot!C8662</f>
        <v>COMCOEFFSH-43</v>
      </c>
      <c r="D8662" t="str">
        <f>IND_SavePot!D8662</f>
        <v>CODSH</v>
      </c>
      <c r="E8662" t="str">
        <f t="shared" si="427"/>
        <v>CODSH</v>
      </c>
      <c r="F8662" t="s">
        <v>10</v>
      </c>
      <c r="G8662" t="s">
        <v>11</v>
      </c>
      <c r="H8662">
        <f t="shared" si="428"/>
        <v>2050</v>
      </c>
      <c r="I8662" s="13">
        <f>IND_SavePot!I8662*(1+HLOOKUP(LEFT(D8662,2),$M$9:$AF$15,MATCH(RIGHT(D8662,2),$M$9:$M$15,0),0))^($H8662-IND_SavePot!$H8662)</f>
        <v>8.5366015526143393E-3</v>
      </c>
      <c r="J8662">
        <f t="shared" si="429"/>
        <v>8.5366015526143393E-3</v>
      </c>
      <c r="K8662">
        <v>8</v>
      </c>
    </row>
    <row r="8663" spans="3:11">
      <c r="C8663" t="str">
        <f>IND_SavePot!C8663</f>
        <v>COMCOEFFLA-43</v>
      </c>
      <c r="D8663" t="str">
        <f>IND_SavePot!D8663</f>
        <v>CODLA</v>
      </c>
      <c r="E8663" t="str">
        <f t="shared" si="427"/>
        <v>CODLA</v>
      </c>
      <c r="F8663" t="s">
        <v>10</v>
      </c>
      <c r="G8663" t="s">
        <v>11</v>
      </c>
      <c r="H8663">
        <f t="shared" si="428"/>
        <v>2050</v>
      </c>
      <c r="I8663" s="13">
        <f>IND_SavePot!I8663*(1+HLOOKUP(LEFT(D8663,2),$M$9:$AF$15,MATCH(RIGHT(D8663,2),$M$9:$M$15,0),0))^($H8663-IND_SavePot!$H8663)</f>
        <v>5.8309543056461969E-3</v>
      </c>
      <c r="J8663">
        <f t="shared" si="429"/>
        <v>5.8309543056461969E-3</v>
      </c>
      <c r="K8663">
        <v>0</v>
      </c>
    </row>
    <row r="8664" spans="3:11">
      <c r="C8664" t="str">
        <f>IND_SavePot!C8664</f>
        <v>COMCOEFFEM-43</v>
      </c>
      <c r="D8664" t="str">
        <f>IND_SavePot!D8664</f>
        <v>CODEM</v>
      </c>
      <c r="E8664" t="str">
        <f t="shared" si="427"/>
        <v>CODEM</v>
      </c>
      <c r="F8664" t="s">
        <v>10</v>
      </c>
      <c r="G8664" t="s">
        <v>11</v>
      </c>
      <c r="H8664">
        <f t="shared" si="428"/>
        <v>2050</v>
      </c>
      <c r="I8664" s="13">
        <f>IND_SavePot!I8664*(1+HLOOKUP(LEFT(D8664,2),$M$9:$AF$15,MATCH(RIGHT(D8664,2),$M$9:$M$15,0),0))^($H8664-IND_SavePot!$H8664)</f>
        <v>3.1377373596589444E-3</v>
      </c>
      <c r="J8664">
        <f t="shared" si="429"/>
        <v>3.1377373596589444E-3</v>
      </c>
      <c r="K8664">
        <v>0</v>
      </c>
    </row>
    <row r="8665" spans="3:11">
      <c r="C8665" t="str">
        <f>IND_SavePot!C8665</f>
        <v>COMCOEFFTF-43</v>
      </c>
      <c r="D8665" t="str">
        <f>IND_SavePot!D8665</f>
        <v>CODTF</v>
      </c>
      <c r="E8665" t="str">
        <f t="shared" si="427"/>
        <v>CODTF</v>
      </c>
      <c r="F8665" t="s">
        <v>10</v>
      </c>
      <c r="G8665" t="s">
        <v>11</v>
      </c>
      <c r="H8665">
        <f t="shared" si="428"/>
        <v>2050</v>
      </c>
      <c r="I8665" s="13">
        <f>IND_SavePot!I8665*(1+HLOOKUP(LEFT(D8665,2),$M$9:$AF$15,MATCH(RIGHT(D8665,2),$M$9:$M$15,0),0))^($H8665-IND_SavePot!$H8665)</f>
        <v>0</v>
      </c>
      <c r="J8665">
        <f t="shared" si="429"/>
        <v>0</v>
      </c>
      <c r="K8665">
        <v>6</v>
      </c>
    </row>
    <row r="8666" spans="3:11">
      <c r="C8666" t="str">
        <f>IND_SavePot!C8666</f>
        <v>COMCOEFFPH-44</v>
      </c>
      <c r="D8666" t="str">
        <f>IND_SavePot!D8666</f>
        <v>CODPH</v>
      </c>
      <c r="E8666" t="str">
        <f t="shared" si="427"/>
        <v>CODPH</v>
      </c>
      <c r="F8666" t="s">
        <v>10</v>
      </c>
      <c r="G8666" t="s">
        <v>11</v>
      </c>
      <c r="H8666">
        <f t="shared" si="428"/>
        <v>2050</v>
      </c>
      <c r="I8666" s="13">
        <f>IND_SavePot!I8666*(1+HLOOKUP(LEFT(D8666,2),$M$9:$AF$15,MATCH(RIGHT(D8666,2),$M$9:$M$15,0),0))^($H8666-IND_SavePot!$H8666)</f>
        <v>4.4644983962318302E-3</v>
      </c>
      <c r="J8666">
        <f t="shared" si="429"/>
        <v>4.4644983962318302E-3</v>
      </c>
      <c r="K8666">
        <v>6</v>
      </c>
    </row>
    <row r="8667" spans="3:11">
      <c r="C8667" t="str">
        <f>IND_SavePot!C8667</f>
        <v>COMCOEFFPH-44</v>
      </c>
      <c r="D8667" t="str">
        <f>IND_SavePot!D8667</f>
        <v>CODPH</v>
      </c>
      <c r="E8667" t="str">
        <f t="shared" si="427"/>
        <v>CODPH</v>
      </c>
      <c r="F8667" t="s">
        <v>10</v>
      </c>
      <c r="G8667" t="s">
        <v>11</v>
      </c>
      <c r="H8667">
        <f t="shared" si="428"/>
        <v>2050</v>
      </c>
      <c r="I8667" s="13">
        <f>IND_SavePot!I8667*(1+HLOOKUP(LEFT(D8667,2),$M$9:$AF$15,MATCH(RIGHT(D8667,2),$M$9:$M$15,0),0))^($H8667-IND_SavePot!$H8667)</f>
        <v>4.4644983962318302E-3</v>
      </c>
      <c r="J8667">
        <f t="shared" si="429"/>
        <v>4.4644983962318302E-3</v>
      </c>
      <c r="K8667">
        <v>7</v>
      </c>
    </row>
    <row r="8668" spans="3:11">
      <c r="C8668" t="str">
        <f>IND_SavePot!C8668</f>
        <v>COMCOEFFSH-44</v>
      </c>
      <c r="D8668" t="str">
        <f>IND_SavePot!D8668</f>
        <v>CODSH</v>
      </c>
      <c r="E8668" t="str">
        <f t="shared" si="427"/>
        <v>CODSH</v>
      </c>
      <c r="F8668" t="s">
        <v>10</v>
      </c>
      <c r="G8668" t="s">
        <v>11</v>
      </c>
      <c r="H8668">
        <f t="shared" si="428"/>
        <v>2050</v>
      </c>
      <c r="I8668" s="13">
        <f>IND_SavePot!I8668*(1+HLOOKUP(LEFT(D8668,2),$M$9:$AF$15,MATCH(RIGHT(D8668,2),$M$9:$M$15,0),0))^($H8668-IND_SavePot!$H8668)</f>
        <v>8.5366015526144468E-3</v>
      </c>
      <c r="J8668">
        <f t="shared" si="429"/>
        <v>8.5366015526144468E-3</v>
      </c>
      <c r="K8668">
        <v>8</v>
      </c>
    </row>
    <row r="8669" spans="3:11">
      <c r="C8669" t="str">
        <f>IND_SavePot!C8669</f>
        <v>COMCOEFFLA-44</v>
      </c>
      <c r="D8669" t="str">
        <f>IND_SavePot!D8669</f>
        <v>CODLA</v>
      </c>
      <c r="E8669" t="str">
        <f t="shared" si="427"/>
        <v>CODLA</v>
      </c>
      <c r="F8669" t="s">
        <v>10</v>
      </c>
      <c r="G8669" t="s">
        <v>11</v>
      </c>
      <c r="H8669">
        <f t="shared" si="428"/>
        <v>2050</v>
      </c>
      <c r="I8669" s="13">
        <f>IND_SavePot!I8669*(1+HLOOKUP(LEFT(D8669,2),$M$9:$AF$15,MATCH(RIGHT(D8669,2),$M$9:$M$15,0),0))^($H8669-IND_SavePot!$H8669)</f>
        <v>5.830954305646229E-3</v>
      </c>
      <c r="J8669">
        <f t="shared" si="429"/>
        <v>5.830954305646229E-3</v>
      </c>
      <c r="K8669">
        <v>0</v>
      </c>
    </row>
    <row r="8670" spans="3:11">
      <c r="C8670" t="str">
        <f>IND_SavePot!C8670</f>
        <v>COMCOEFFEM-44</v>
      </c>
      <c r="D8670" t="str">
        <f>IND_SavePot!D8670</f>
        <v>CODEM</v>
      </c>
      <c r="E8670" t="str">
        <f t="shared" si="427"/>
        <v>CODEM</v>
      </c>
      <c r="F8670" t="s">
        <v>10</v>
      </c>
      <c r="G8670" t="s">
        <v>11</v>
      </c>
      <c r="H8670">
        <f t="shared" si="428"/>
        <v>2050</v>
      </c>
      <c r="I8670" s="13">
        <f>IND_SavePot!I8670*(1+HLOOKUP(LEFT(D8670,2),$M$9:$AF$15,MATCH(RIGHT(D8670,2),$M$9:$M$15,0),0))^($H8670-IND_SavePot!$H8670)</f>
        <v>3.137737359658891E-3</v>
      </c>
      <c r="J8670">
        <f t="shared" si="429"/>
        <v>3.137737359658891E-3</v>
      </c>
      <c r="K8670">
        <v>0</v>
      </c>
    </row>
    <row r="8671" spans="3:11">
      <c r="C8671" t="str">
        <f>IND_SavePot!C8671</f>
        <v>COMCOEFFTF-44</v>
      </c>
      <c r="D8671" t="str">
        <f>IND_SavePot!D8671</f>
        <v>CODTF</v>
      </c>
      <c r="E8671" t="str">
        <f t="shared" si="427"/>
        <v>CODTF</v>
      </c>
      <c r="F8671" t="s">
        <v>10</v>
      </c>
      <c r="G8671" t="s">
        <v>11</v>
      </c>
      <c r="H8671">
        <f t="shared" si="428"/>
        <v>2050</v>
      </c>
      <c r="I8671" s="13">
        <f>IND_SavePot!I8671*(1+HLOOKUP(LEFT(D8671,2),$M$9:$AF$15,MATCH(RIGHT(D8671,2),$M$9:$M$15,0),0))^($H8671-IND_SavePot!$H8671)</f>
        <v>0</v>
      </c>
      <c r="J8671">
        <f t="shared" si="429"/>
        <v>0</v>
      </c>
      <c r="K8671">
        <v>6</v>
      </c>
    </row>
    <row r="8672" spans="3:11">
      <c r="C8672" t="str">
        <f>IND_SavePot!C8672</f>
        <v>COMCOEFFPH-45</v>
      </c>
      <c r="D8672" t="str">
        <f>IND_SavePot!D8672</f>
        <v>CODPH</v>
      </c>
      <c r="E8672" t="str">
        <f t="shared" si="427"/>
        <v>CODPH</v>
      </c>
      <c r="F8672" t="s">
        <v>10</v>
      </c>
      <c r="G8672" t="s">
        <v>11</v>
      </c>
      <c r="H8672">
        <f t="shared" si="428"/>
        <v>2050</v>
      </c>
      <c r="I8672" s="13">
        <f>IND_SavePot!I8672*(1+HLOOKUP(LEFT(D8672,2),$M$9:$AF$15,MATCH(RIGHT(D8672,2),$M$9:$M$15,0),0))^($H8672-IND_SavePot!$H8672)</f>
        <v>4.4644983962318302E-3</v>
      </c>
      <c r="J8672">
        <f t="shared" si="429"/>
        <v>4.4644983962318302E-3</v>
      </c>
      <c r="K8672">
        <v>6</v>
      </c>
    </row>
    <row r="8673" spans="3:11">
      <c r="C8673" t="str">
        <f>IND_SavePot!C8673</f>
        <v>COMCOEFFPH-45</v>
      </c>
      <c r="D8673" t="str">
        <f>IND_SavePot!D8673</f>
        <v>CODPH</v>
      </c>
      <c r="E8673" t="str">
        <f t="shared" si="427"/>
        <v>CODPH</v>
      </c>
      <c r="F8673" t="s">
        <v>10</v>
      </c>
      <c r="G8673" t="s">
        <v>11</v>
      </c>
      <c r="H8673">
        <f t="shared" si="428"/>
        <v>2050</v>
      </c>
      <c r="I8673" s="13">
        <f>IND_SavePot!I8673*(1+HLOOKUP(LEFT(D8673,2),$M$9:$AF$15,MATCH(RIGHT(D8673,2),$M$9:$M$15,0),0))^($H8673-IND_SavePot!$H8673)</f>
        <v>4.4644983962318302E-3</v>
      </c>
      <c r="J8673">
        <f t="shared" si="429"/>
        <v>4.4644983962318302E-3</v>
      </c>
      <c r="K8673">
        <v>7</v>
      </c>
    </row>
    <row r="8674" spans="3:11">
      <c r="C8674" t="str">
        <f>IND_SavePot!C8674</f>
        <v>COMCOEFFSH-45</v>
      </c>
      <c r="D8674" t="str">
        <f>IND_SavePot!D8674</f>
        <v>CODSH</v>
      </c>
      <c r="E8674" t="str">
        <f t="shared" si="427"/>
        <v>CODSH</v>
      </c>
      <c r="F8674" t="s">
        <v>10</v>
      </c>
      <c r="G8674" t="s">
        <v>11</v>
      </c>
      <c r="H8674">
        <f t="shared" si="428"/>
        <v>2050</v>
      </c>
      <c r="I8674" s="13">
        <f>IND_SavePot!I8674*(1+HLOOKUP(LEFT(D8674,2),$M$9:$AF$15,MATCH(RIGHT(D8674,2),$M$9:$M$15,0),0))^($H8674-IND_SavePot!$H8674)</f>
        <v>8.5366015526143948E-3</v>
      </c>
      <c r="J8674">
        <f t="shared" si="429"/>
        <v>8.5366015526143948E-3</v>
      </c>
      <c r="K8674">
        <v>8</v>
      </c>
    </row>
    <row r="8675" spans="3:11">
      <c r="C8675" t="str">
        <f>IND_SavePot!C8675</f>
        <v>COMCOEFFLA-45</v>
      </c>
      <c r="D8675" t="str">
        <f>IND_SavePot!D8675</f>
        <v>CODLA</v>
      </c>
      <c r="E8675" t="str">
        <f t="shared" si="427"/>
        <v>CODLA</v>
      </c>
      <c r="F8675" t="s">
        <v>10</v>
      </c>
      <c r="G8675" t="s">
        <v>11</v>
      </c>
      <c r="H8675">
        <f t="shared" si="428"/>
        <v>2050</v>
      </c>
      <c r="I8675" s="13">
        <f>IND_SavePot!I8675*(1+HLOOKUP(LEFT(D8675,2),$M$9:$AF$15,MATCH(RIGHT(D8675,2),$M$9:$M$15,0),0))^($H8675-IND_SavePot!$H8675)</f>
        <v>5.8309543056461969E-3</v>
      </c>
      <c r="J8675">
        <f t="shared" si="429"/>
        <v>5.8309543056461969E-3</v>
      </c>
      <c r="K8675">
        <v>0</v>
      </c>
    </row>
    <row r="8676" spans="3:11">
      <c r="C8676" t="str">
        <f>IND_SavePot!C8676</f>
        <v>COMCOEFFEM-45</v>
      </c>
      <c r="D8676" t="str">
        <f>IND_SavePot!D8676</f>
        <v>CODEM</v>
      </c>
      <c r="E8676" t="str">
        <f t="shared" si="427"/>
        <v>CODEM</v>
      </c>
      <c r="F8676" t="s">
        <v>10</v>
      </c>
      <c r="G8676" t="s">
        <v>11</v>
      </c>
      <c r="H8676">
        <f t="shared" si="428"/>
        <v>2050</v>
      </c>
      <c r="I8676" s="13">
        <f>IND_SavePot!I8676*(1+HLOOKUP(LEFT(D8676,2),$M$9:$AF$15,MATCH(RIGHT(D8676,2),$M$9:$M$15,0),0))^($H8676-IND_SavePot!$H8676)</f>
        <v>3.137737359658891E-3</v>
      </c>
      <c r="J8676">
        <f t="shared" si="429"/>
        <v>3.137737359658891E-3</v>
      </c>
      <c r="K8676">
        <v>0</v>
      </c>
    </row>
    <row r="8677" spans="3:11">
      <c r="C8677" t="str">
        <f>IND_SavePot!C8677</f>
        <v>COMCOEFFTF-45</v>
      </c>
      <c r="D8677" t="str">
        <f>IND_SavePot!D8677</f>
        <v>CODTF</v>
      </c>
      <c r="E8677" t="str">
        <f t="shared" si="427"/>
        <v>CODTF</v>
      </c>
      <c r="F8677" t="s">
        <v>10</v>
      </c>
      <c r="G8677" t="s">
        <v>11</v>
      </c>
      <c r="H8677">
        <f t="shared" si="428"/>
        <v>2050</v>
      </c>
      <c r="I8677" s="13">
        <f>IND_SavePot!I8677*(1+HLOOKUP(LEFT(D8677,2),$M$9:$AF$15,MATCH(RIGHT(D8677,2),$M$9:$M$15,0),0))^($H8677-IND_SavePot!$H8677)</f>
        <v>0</v>
      </c>
      <c r="J8677">
        <f t="shared" si="429"/>
        <v>0</v>
      </c>
      <c r="K8677">
        <v>6</v>
      </c>
    </row>
    <row r="8678" spans="3:11">
      <c r="C8678" t="str">
        <f>IND_SavePot!C8678</f>
        <v>COMCOEFFPH-46</v>
      </c>
      <c r="D8678" t="str">
        <f>IND_SavePot!D8678</f>
        <v>CODPH</v>
      </c>
      <c r="E8678" t="str">
        <f t="shared" si="427"/>
        <v>CODPH</v>
      </c>
      <c r="F8678" t="s">
        <v>10</v>
      </c>
      <c r="G8678" t="s">
        <v>11</v>
      </c>
      <c r="H8678">
        <f t="shared" si="428"/>
        <v>2050</v>
      </c>
      <c r="I8678" s="13">
        <f>IND_SavePot!I8678*(1+HLOOKUP(LEFT(D8678,2),$M$9:$AF$15,MATCH(RIGHT(D8678,2),$M$9:$M$15,0),0))^($H8678-IND_SavePot!$H8678)</f>
        <v>4.4644983962318302E-3</v>
      </c>
      <c r="J8678">
        <f t="shared" si="429"/>
        <v>4.4644983962318302E-3</v>
      </c>
      <c r="K8678">
        <v>6</v>
      </c>
    </row>
    <row r="8679" spans="3:11">
      <c r="C8679" t="str">
        <f>IND_SavePot!C8679</f>
        <v>COMCOEFFPH-46</v>
      </c>
      <c r="D8679" t="str">
        <f>IND_SavePot!D8679</f>
        <v>CODPH</v>
      </c>
      <c r="E8679" t="str">
        <f t="shared" si="427"/>
        <v>CODPH</v>
      </c>
      <c r="F8679" t="s">
        <v>10</v>
      </c>
      <c r="G8679" t="s">
        <v>11</v>
      </c>
      <c r="H8679">
        <f t="shared" si="428"/>
        <v>2050</v>
      </c>
      <c r="I8679" s="13">
        <f>IND_SavePot!I8679*(1+HLOOKUP(LEFT(D8679,2),$M$9:$AF$15,MATCH(RIGHT(D8679,2),$M$9:$M$15,0),0))^($H8679-IND_SavePot!$H8679)</f>
        <v>4.4644983962318302E-3</v>
      </c>
      <c r="J8679">
        <f t="shared" si="429"/>
        <v>4.4644983962318302E-3</v>
      </c>
      <c r="K8679">
        <v>7</v>
      </c>
    </row>
    <row r="8680" spans="3:11">
      <c r="C8680" t="str">
        <f>IND_SavePot!C8680</f>
        <v>COMCOEFFSH-46</v>
      </c>
      <c r="D8680" t="str">
        <f>IND_SavePot!D8680</f>
        <v>CODSH</v>
      </c>
      <c r="E8680" t="str">
        <f t="shared" si="427"/>
        <v>CODSH</v>
      </c>
      <c r="F8680" t="s">
        <v>10</v>
      </c>
      <c r="G8680" t="s">
        <v>11</v>
      </c>
      <c r="H8680">
        <f t="shared" si="428"/>
        <v>2050</v>
      </c>
      <c r="I8680" s="13">
        <f>IND_SavePot!I8680*(1+HLOOKUP(LEFT(D8680,2),$M$9:$AF$15,MATCH(RIGHT(D8680,2),$M$9:$M$15,0),0))^($H8680-IND_SavePot!$H8680)</f>
        <v>8.5366015526143393E-3</v>
      </c>
      <c r="J8680">
        <f t="shared" si="429"/>
        <v>8.5366015526143393E-3</v>
      </c>
      <c r="K8680">
        <v>8</v>
      </c>
    </row>
    <row r="8681" spans="3:11">
      <c r="C8681" t="str">
        <f>IND_SavePot!C8681</f>
        <v>COMCOEFFLA-46</v>
      </c>
      <c r="D8681" t="str">
        <f>IND_SavePot!D8681</f>
        <v>CODLA</v>
      </c>
      <c r="E8681" t="str">
        <f t="shared" si="427"/>
        <v>CODLA</v>
      </c>
      <c r="F8681" t="s">
        <v>10</v>
      </c>
      <c r="G8681" t="s">
        <v>11</v>
      </c>
      <c r="H8681">
        <f t="shared" si="428"/>
        <v>2050</v>
      </c>
      <c r="I8681" s="13">
        <f>IND_SavePot!I8681*(1+HLOOKUP(LEFT(D8681,2),$M$9:$AF$15,MATCH(RIGHT(D8681,2),$M$9:$M$15,0),0))^($H8681-IND_SavePot!$H8681)</f>
        <v>5.8309543056461969E-3</v>
      </c>
      <c r="J8681">
        <f t="shared" si="429"/>
        <v>5.8309543056461969E-3</v>
      </c>
      <c r="K8681">
        <v>0</v>
      </c>
    </row>
    <row r="8682" spans="3:11">
      <c r="C8682" t="str">
        <f>IND_SavePot!C8682</f>
        <v>COMCOEFFEM-46</v>
      </c>
      <c r="D8682" t="str">
        <f>IND_SavePot!D8682</f>
        <v>CODEM</v>
      </c>
      <c r="E8682" t="str">
        <f t="shared" si="427"/>
        <v>CODEM</v>
      </c>
      <c r="F8682" t="s">
        <v>10</v>
      </c>
      <c r="G8682" t="s">
        <v>11</v>
      </c>
      <c r="H8682">
        <f t="shared" si="428"/>
        <v>2050</v>
      </c>
      <c r="I8682" s="13">
        <f>IND_SavePot!I8682*(1+HLOOKUP(LEFT(D8682,2),$M$9:$AF$15,MATCH(RIGHT(D8682,2),$M$9:$M$15,0),0))^($H8682-IND_SavePot!$H8682)</f>
        <v>3.1377373596589444E-3</v>
      </c>
      <c r="J8682">
        <f t="shared" si="429"/>
        <v>3.1377373596589444E-3</v>
      </c>
      <c r="K8682">
        <v>0</v>
      </c>
    </row>
    <row r="8683" spans="3:11">
      <c r="C8683" t="str">
        <f>IND_SavePot!C8683</f>
        <v>COMCOEFFTF-46</v>
      </c>
      <c r="D8683" t="str">
        <f>IND_SavePot!D8683</f>
        <v>CODTF</v>
      </c>
      <c r="E8683" t="str">
        <f t="shared" si="427"/>
        <v>CODTF</v>
      </c>
      <c r="F8683" t="s">
        <v>10</v>
      </c>
      <c r="G8683" t="s">
        <v>11</v>
      </c>
      <c r="H8683">
        <f t="shared" si="428"/>
        <v>2050</v>
      </c>
      <c r="I8683" s="13">
        <f>IND_SavePot!I8683*(1+HLOOKUP(LEFT(D8683,2),$M$9:$AF$15,MATCH(RIGHT(D8683,2),$M$9:$M$15,0),0))^($H8683-IND_SavePot!$H8683)</f>
        <v>0</v>
      </c>
      <c r="J8683">
        <f t="shared" si="429"/>
        <v>0</v>
      </c>
      <c r="K8683">
        <v>6</v>
      </c>
    </row>
    <row r="8684" spans="3:11">
      <c r="C8684" t="str">
        <f>IND_SavePot!C8684</f>
        <v>COMCOEFFPH-47</v>
      </c>
      <c r="D8684" t="str">
        <f>IND_SavePot!D8684</f>
        <v>CODPH</v>
      </c>
      <c r="E8684" t="str">
        <f t="shared" si="427"/>
        <v>CODPH</v>
      </c>
      <c r="F8684" t="s">
        <v>10</v>
      </c>
      <c r="G8684" t="s">
        <v>11</v>
      </c>
      <c r="H8684">
        <f t="shared" si="428"/>
        <v>2050</v>
      </c>
      <c r="I8684" s="13">
        <f>IND_SavePot!I8684*(1+HLOOKUP(LEFT(D8684,2),$M$9:$AF$15,MATCH(RIGHT(D8684,2),$M$9:$M$15,0),0))^($H8684-IND_SavePot!$H8684)</f>
        <v>4.4644983962318302E-3</v>
      </c>
      <c r="J8684">
        <f t="shared" si="429"/>
        <v>4.4644983962318302E-3</v>
      </c>
      <c r="K8684">
        <v>6</v>
      </c>
    </row>
    <row r="8685" spans="3:11">
      <c r="C8685" t="str">
        <f>IND_SavePot!C8685</f>
        <v>COMCOEFFPH-47</v>
      </c>
      <c r="D8685" t="str">
        <f>IND_SavePot!D8685</f>
        <v>CODPH</v>
      </c>
      <c r="E8685" t="str">
        <f t="shared" si="427"/>
        <v>CODPH</v>
      </c>
      <c r="F8685" t="s">
        <v>10</v>
      </c>
      <c r="G8685" t="s">
        <v>11</v>
      </c>
      <c r="H8685">
        <f t="shared" si="428"/>
        <v>2050</v>
      </c>
      <c r="I8685" s="13">
        <f>IND_SavePot!I8685*(1+HLOOKUP(LEFT(D8685,2),$M$9:$AF$15,MATCH(RIGHT(D8685,2),$M$9:$M$15,0),0))^($H8685-IND_SavePot!$H8685)</f>
        <v>4.4644983962318302E-3</v>
      </c>
      <c r="J8685">
        <f t="shared" si="429"/>
        <v>4.4644983962318302E-3</v>
      </c>
      <c r="K8685">
        <v>7</v>
      </c>
    </row>
    <row r="8686" spans="3:11">
      <c r="C8686" t="str">
        <f>IND_SavePot!C8686</f>
        <v>COMCOEFFSH-47</v>
      </c>
      <c r="D8686" t="str">
        <f>IND_SavePot!D8686</f>
        <v>CODSH</v>
      </c>
      <c r="E8686" t="str">
        <f t="shared" si="427"/>
        <v>CODSH</v>
      </c>
      <c r="F8686" t="s">
        <v>10</v>
      </c>
      <c r="G8686" t="s">
        <v>11</v>
      </c>
      <c r="H8686">
        <f t="shared" si="428"/>
        <v>2050</v>
      </c>
      <c r="I8686" s="13">
        <f>IND_SavePot!I8686*(1+HLOOKUP(LEFT(D8686,2),$M$9:$AF$15,MATCH(RIGHT(D8686,2),$M$9:$M$15,0),0))^($H8686-IND_SavePot!$H8686)</f>
        <v>8.5366015526144468E-3</v>
      </c>
      <c r="J8686">
        <f t="shared" si="429"/>
        <v>8.5366015526144468E-3</v>
      </c>
      <c r="K8686">
        <v>8</v>
      </c>
    </row>
    <row r="8687" spans="3:11">
      <c r="C8687" t="str">
        <f>IND_SavePot!C8687</f>
        <v>COMCOEFFLA-47</v>
      </c>
      <c r="D8687" t="str">
        <f>IND_SavePot!D8687</f>
        <v>CODLA</v>
      </c>
      <c r="E8687" t="str">
        <f t="shared" si="427"/>
        <v>CODLA</v>
      </c>
      <c r="F8687" t="s">
        <v>10</v>
      </c>
      <c r="G8687" t="s">
        <v>11</v>
      </c>
      <c r="H8687">
        <f t="shared" si="428"/>
        <v>2050</v>
      </c>
      <c r="I8687" s="13">
        <f>IND_SavePot!I8687*(1+HLOOKUP(LEFT(D8687,2),$M$9:$AF$15,MATCH(RIGHT(D8687,2),$M$9:$M$15,0),0))^($H8687-IND_SavePot!$H8687)</f>
        <v>5.830954305646229E-3</v>
      </c>
      <c r="J8687">
        <f t="shared" si="429"/>
        <v>5.830954305646229E-3</v>
      </c>
      <c r="K8687">
        <v>0</v>
      </c>
    </row>
    <row r="8688" spans="3:11">
      <c r="C8688" t="str">
        <f>IND_SavePot!C8688</f>
        <v>COMCOEFFEM-47</v>
      </c>
      <c r="D8688" t="str">
        <f>IND_SavePot!D8688</f>
        <v>CODEM</v>
      </c>
      <c r="E8688" t="str">
        <f t="shared" si="427"/>
        <v>CODEM</v>
      </c>
      <c r="F8688" t="s">
        <v>10</v>
      </c>
      <c r="G8688" t="s">
        <v>11</v>
      </c>
      <c r="H8688">
        <f t="shared" si="428"/>
        <v>2050</v>
      </c>
      <c r="I8688" s="13">
        <f>IND_SavePot!I8688*(1+HLOOKUP(LEFT(D8688,2),$M$9:$AF$15,MATCH(RIGHT(D8688,2),$M$9:$M$15,0),0))^($H8688-IND_SavePot!$H8688)</f>
        <v>3.1377373596589444E-3</v>
      </c>
      <c r="J8688">
        <f t="shared" si="429"/>
        <v>3.1377373596589444E-3</v>
      </c>
      <c r="K8688">
        <v>0</v>
      </c>
    </row>
    <row r="8689" spans="3:11">
      <c r="C8689" t="str">
        <f>IND_SavePot!C8689</f>
        <v>COMCOEFFTF-47</v>
      </c>
      <c r="D8689" t="str">
        <f>IND_SavePot!D8689</f>
        <v>CODTF</v>
      </c>
      <c r="E8689" t="str">
        <f t="shared" si="427"/>
        <v>CODTF</v>
      </c>
      <c r="F8689" t="s">
        <v>10</v>
      </c>
      <c r="G8689" t="s">
        <v>11</v>
      </c>
      <c r="H8689">
        <f t="shared" si="428"/>
        <v>2050</v>
      </c>
      <c r="I8689" s="13">
        <f>IND_SavePot!I8689*(1+HLOOKUP(LEFT(D8689,2),$M$9:$AF$15,MATCH(RIGHT(D8689,2),$M$9:$M$15,0),0))^($H8689-IND_SavePot!$H8689)</f>
        <v>0</v>
      </c>
      <c r="J8689">
        <f t="shared" si="429"/>
        <v>0</v>
      </c>
      <c r="K8689">
        <v>6</v>
      </c>
    </row>
    <row r="8690" spans="3:11">
      <c r="C8690" t="str">
        <f>IND_SavePot!C8690</f>
        <v>COMCOEFFPH-48</v>
      </c>
      <c r="D8690" t="str">
        <f>IND_SavePot!D8690</f>
        <v>CODPH</v>
      </c>
      <c r="E8690" t="str">
        <f t="shared" si="427"/>
        <v>CODPH</v>
      </c>
      <c r="F8690" t="s">
        <v>10</v>
      </c>
      <c r="G8690" t="s">
        <v>11</v>
      </c>
      <c r="H8690">
        <f t="shared" si="428"/>
        <v>2050</v>
      </c>
      <c r="I8690" s="13">
        <f>IND_SavePot!I8690*(1+HLOOKUP(LEFT(D8690,2),$M$9:$AF$15,MATCH(RIGHT(D8690,2),$M$9:$M$15,0),0))^($H8690-IND_SavePot!$H8690)</f>
        <v>4.4644983962318302E-3</v>
      </c>
      <c r="J8690">
        <f t="shared" si="429"/>
        <v>4.4644983962318302E-3</v>
      </c>
      <c r="K8690">
        <v>6</v>
      </c>
    </row>
    <row r="8691" spans="3:11">
      <c r="C8691" t="str">
        <f>IND_SavePot!C8691</f>
        <v>COMCOEFFPH-48</v>
      </c>
      <c r="D8691" t="str">
        <f>IND_SavePot!D8691</f>
        <v>CODPH</v>
      </c>
      <c r="E8691" t="str">
        <f t="shared" si="427"/>
        <v>CODPH</v>
      </c>
      <c r="F8691" t="s">
        <v>10</v>
      </c>
      <c r="G8691" t="s">
        <v>11</v>
      </c>
      <c r="H8691">
        <f t="shared" si="428"/>
        <v>2050</v>
      </c>
      <c r="I8691" s="13">
        <f>IND_SavePot!I8691*(1+HLOOKUP(LEFT(D8691,2),$M$9:$AF$15,MATCH(RIGHT(D8691,2),$M$9:$M$15,0),0))^($H8691-IND_SavePot!$H8691)</f>
        <v>4.4644983962318302E-3</v>
      </c>
      <c r="J8691">
        <f t="shared" si="429"/>
        <v>4.4644983962318302E-3</v>
      </c>
      <c r="K8691">
        <v>7</v>
      </c>
    </row>
    <row r="8692" spans="3:11">
      <c r="C8692" t="str">
        <f>IND_SavePot!C8692</f>
        <v>COMCOEFFSH-48</v>
      </c>
      <c r="D8692" t="str">
        <f>IND_SavePot!D8692</f>
        <v>CODSH</v>
      </c>
      <c r="E8692" t="str">
        <f t="shared" si="427"/>
        <v>CODSH</v>
      </c>
      <c r="F8692" t="s">
        <v>10</v>
      </c>
      <c r="G8692" t="s">
        <v>11</v>
      </c>
      <c r="H8692">
        <f t="shared" si="428"/>
        <v>2050</v>
      </c>
      <c r="I8692" s="13">
        <f>IND_SavePot!I8692*(1+HLOOKUP(LEFT(D8692,2),$M$9:$AF$15,MATCH(RIGHT(D8692,2),$M$9:$M$15,0),0))^($H8692-IND_SavePot!$H8692)</f>
        <v>8.5366015526143393E-3</v>
      </c>
      <c r="J8692">
        <f t="shared" si="429"/>
        <v>8.5366015526143393E-3</v>
      </c>
      <c r="K8692">
        <v>8</v>
      </c>
    </row>
    <row r="8693" spans="3:11">
      <c r="C8693" t="str">
        <f>IND_SavePot!C8693</f>
        <v>COMCOEFFLA-48</v>
      </c>
      <c r="D8693" t="str">
        <f>IND_SavePot!D8693</f>
        <v>CODLA</v>
      </c>
      <c r="E8693" t="str">
        <f t="shared" si="427"/>
        <v>CODLA</v>
      </c>
      <c r="F8693" t="s">
        <v>10</v>
      </c>
      <c r="G8693" t="s">
        <v>11</v>
      </c>
      <c r="H8693">
        <f t="shared" si="428"/>
        <v>2050</v>
      </c>
      <c r="I8693" s="13">
        <f>IND_SavePot!I8693*(1+HLOOKUP(LEFT(D8693,2),$M$9:$AF$15,MATCH(RIGHT(D8693,2),$M$9:$M$15,0),0))^($H8693-IND_SavePot!$H8693)</f>
        <v>5.8309543056461969E-3</v>
      </c>
      <c r="J8693">
        <f t="shared" si="429"/>
        <v>5.8309543056461969E-3</v>
      </c>
      <c r="K8693">
        <v>0</v>
      </c>
    </row>
    <row r="8694" spans="3:11">
      <c r="C8694" t="str">
        <f>IND_SavePot!C8694</f>
        <v>COMCOEFFEM-48</v>
      </c>
      <c r="D8694" t="str">
        <f>IND_SavePot!D8694</f>
        <v>CODEM</v>
      </c>
      <c r="E8694" t="str">
        <f t="shared" si="427"/>
        <v>CODEM</v>
      </c>
      <c r="F8694" t="s">
        <v>10</v>
      </c>
      <c r="G8694" t="s">
        <v>11</v>
      </c>
      <c r="H8694">
        <f t="shared" si="428"/>
        <v>2050</v>
      </c>
      <c r="I8694" s="13">
        <f>IND_SavePot!I8694*(1+HLOOKUP(LEFT(D8694,2),$M$9:$AF$15,MATCH(RIGHT(D8694,2),$M$9:$M$15,0),0))^($H8694-IND_SavePot!$H8694)</f>
        <v>3.137737359658891E-3</v>
      </c>
      <c r="J8694">
        <f t="shared" si="429"/>
        <v>3.137737359658891E-3</v>
      </c>
      <c r="K8694">
        <v>0</v>
      </c>
    </row>
    <row r="8695" spans="3:11">
      <c r="C8695" t="str">
        <f>IND_SavePot!C8695</f>
        <v>COMCOEFFTF-48</v>
      </c>
      <c r="D8695" t="str">
        <f>IND_SavePot!D8695</f>
        <v>CODTF</v>
      </c>
      <c r="E8695" t="str">
        <f t="shared" si="427"/>
        <v>CODTF</v>
      </c>
      <c r="F8695" t="s">
        <v>10</v>
      </c>
      <c r="G8695" t="s">
        <v>11</v>
      </c>
      <c r="H8695">
        <f t="shared" si="428"/>
        <v>2050</v>
      </c>
      <c r="I8695" s="13">
        <f>IND_SavePot!I8695*(1+HLOOKUP(LEFT(D8695,2),$M$9:$AF$15,MATCH(RIGHT(D8695,2),$M$9:$M$15,0),0))^($H8695-IND_SavePot!$H8695)</f>
        <v>0</v>
      </c>
      <c r="J8695">
        <f t="shared" si="429"/>
        <v>0</v>
      </c>
      <c r="K8695">
        <v>5</v>
      </c>
    </row>
    <row r="8696" spans="3:11">
      <c r="C8696" t="str">
        <f>IND_SavePot!C8696</f>
        <v>COMCOEFFPH-49</v>
      </c>
      <c r="D8696" t="str">
        <f>IND_SavePot!D8696</f>
        <v>CODPH</v>
      </c>
      <c r="E8696" t="str">
        <f t="shared" si="427"/>
        <v>CODPH</v>
      </c>
      <c r="F8696" t="s">
        <v>10</v>
      </c>
      <c r="G8696" t="s">
        <v>11</v>
      </c>
      <c r="H8696">
        <f t="shared" si="428"/>
        <v>2050</v>
      </c>
      <c r="I8696" s="13">
        <f>IND_SavePot!I8696*(1+HLOOKUP(LEFT(D8696,2),$M$9:$AF$15,MATCH(RIGHT(D8696,2),$M$9:$M$15,0),0))^($H8696-IND_SavePot!$H8696)</f>
        <v>4.4644983962318302E-3</v>
      </c>
      <c r="J8696">
        <f t="shared" si="429"/>
        <v>4.4644983962318302E-3</v>
      </c>
      <c r="K8696">
        <v>5</v>
      </c>
    </row>
    <row r="8697" spans="3:11">
      <c r="C8697" t="str">
        <f>IND_SavePot!C8697</f>
        <v>COMCOEFFPH-49</v>
      </c>
      <c r="D8697" t="str">
        <f>IND_SavePot!D8697</f>
        <v>CODPH</v>
      </c>
      <c r="E8697" t="str">
        <f t="shared" si="427"/>
        <v>CODPH</v>
      </c>
      <c r="F8697" t="s">
        <v>10</v>
      </c>
      <c r="G8697" t="s">
        <v>11</v>
      </c>
      <c r="H8697">
        <f t="shared" si="428"/>
        <v>2050</v>
      </c>
      <c r="I8697" s="13">
        <f>IND_SavePot!I8697*(1+HLOOKUP(LEFT(D8697,2),$M$9:$AF$15,MATCH(RIGHT(D8697,2),$M$9:$M$15,0),0))^($H8697-IND_SavePot!$H8697)</f>
        <v>4.4644983962318302E-3</v>
      </c>
      <c r="J8697">
        <f t="shared" si="429"/>
        <v>4.4644983962318302E-3</v>
      </c>
      <c r="K8697">
        <v>7</v>
      </c>
    </row>
    <row r="8698" spans="3:11">
      <c r="C8698" t="str">
        <f>IND_SavePot!C8698</f>
        <v>COMCOEFFSH-49</v>
      </c>
      <c r="D8698" t="str">
        <f>IND_SavePot!D8698</f>
        <v>CODSH</v>
      </c>
      <c r="E8698" t="str">
        <f t="shared" si="427"/>
        <v>CODSH</v>
      </c>
      <c r="F8698" t="s">
        <v>10</v>
      </c>
      <c r="G8698" t="s">
        <v>11</v>
      </c>
      <c r="H8698">
        <f t="shared" si="428"/>
        <v>2050</v>
      </c>
      <c r="I8698" s="13">
        <f>IND_SavePot!I8698*(1+HLOOKUP(LEFT(D8698,2),$M$9:$AF$15,MATCH(RIGHT(D8698,2),$M$9:$M$15,0),0))^($H8698-IND_SavePot!$H8698)</f>
        <v>8.5366015526144468E-3</v>
      </c>
      <c r="J8698">
        <f t="shared" si="429"/>
        <v>8.5366015526144468E-3</v>
      </c>
      <c r="K8698">
        <v>7</v>
      </c>
    </row>
    <row r="8699" spans="3:11">
      <c r="C8699" t="str">
        <f>IND_SavePot!C8699</f>
        <v>COMCOEFFLA-49</v>
      </c>
      <c r="D8699" t="str">
        <f>IND_SavePot!D8699</f>
        <v>CODLA</v>
      </c>
      <c r="E8699" t="str">
        <f t="shared" si="427"/>
        <v>CODLA</v>
      </c>
      <c r="F8699" t="s">
        <v>10</v>
      </c>
      <c r="G8699" t="s">
        <v>11</v>
      </c>
      <c r="H8699">
        <f t="shared" si="428"/>
        <v>2050</v>
      </c>
      <c r="I8699" s="13">
        <f>IND_SavePot!I8699*(1+HLOOKUP(LEFT(D8699,2),$M$9:$AF$15,MATCH(RIGHT(D8699,2),$M$9:$M$15,0),0))^($H8699-IND_SavePot!$H8699)</f>
        <v>5.830954305646229E-3</v>
      </c>
      <c r="J8699">
        <f t="shared" si="429"/>
        <v>5.830954305646229E-3</v>
      </c>
      <c r="K8699">
        <v>0</v>
      </c>
    </row>
    <row r="8700" spans="3:11">
      <c r="C8700" t="str">
        <f>IND_SavePot!C8700</f>
        <v>COMCOEFFEM-49</v>
      </c>
      <c r="D8700" t="str">
        <f>IND_SavePot!D8700</f>
        <v>CODEM</v>
      </c>
      <c r="E8700" t="str">
        <f t="shared" si="427"/>
        <v>CODEM</v>
      </c>
      <c r="F8700" t="s">
        <v>10</v>
      </c>
      <c r="G8700" t="s">
        <v>11</v>
      </c>
      <c r="H8700">
        <f t="shared" si="428"/>
        <v>2050</v>
      </c>
      <c r="I8700" s="13">
        <f>IND_SavePot!I8700*(1+HLOOKUP(LEFT(D8700,2),$M$9:$AF$15,MATCH(RIGHT(D8700,2),$M$9:$M$15,0),0))^($H8700-IND_SavePot!$H8700)</f>
        <v>3.1377373596589444E-3</v>
      </c>
      <c r="J8700">
        <f t="shared" si="429"/>
        <v>3.1377373596589444E-3</v>
      </c>
      <c r="K8700">
        <v>0</v>
      </c>
    </row>
    <row r="8701" spans="3:11">
      <c r="C8701" t="str">
        <f>IND_SavePot!C8701</f>
        <v>COMCOEFFTF-49</v>
      </c>
      <c r="D8701" t="str">
        <f>IND_SavePot!D8701</f>
        <v>CODTF</v>
      </c>
      <c r="E8701" t="str">
        <f t="shared" si="427"/>
        <v>CODTF</v>
      </c>
      <c r="F8701" t="s">
        <v>10</v>
      </c>
      <c r="G8701" t="s">
        <v>11</v>
      </c>
      <c r="H8701">
        <f t="shared" si="428"/>
        <v>2050</v>
      </c>
      <c r="I8701" s="13">
        <f>IND_SavePot!I8701*(1+HLOOKUP(LEFT(D8701,2),$M$9:$AF$15,MATCH(RIGHT(D8701,2),$M$9:$M$15,0),0))^($H8701-IND_SavePot!$H8701)</f>
        <v>0</v>
      </c>
      <c r="J8701">
        <f t="shared" si="429"/>
        <v>0</v>
      </c>
      <c r="K8701">
        <v>5</v>
      </c>
    </row>
    <row r="8702" spans="3:11">
      <c r="C8702" t="str">
        <f>IND_SavePot!C8702</f>
        <v>COMCOEFFPH-50</v>
      </c>
      <c r="D8702" t="str">
        <f>IND_SavePot!D8702</f>
        <v>CODPH</v>
      </c>
      <c r="E8702" t="str">
        <f t="shared" si="427"/>
        <v>CODPH</v>
      </c>
      <c r="F8702" t="s">
        <v>10</v>
      </c>
      <c r="G8702" t="s">
        <v>11</v>
      </c>
      <c r="H8702">
        <f t="shared" si="428"/>
        <v>2050</v>
      </c>
      <c r="I8702" s="13">
        <f>IND_SavePot!I8702*(1+HLOOKUP(LEFT(D8702,2),$M$9:$AF$15,MATCH(RIGHT(D8702,2),$M$9:$M$15,0),0))^($H8702-IND_SavePot!$H8702)</f>
        <v>4.464498396231891E-3</v>
      </c>
      <c r="J8702">
        <f t="shared" si="429"/>
        <v>4.464498396231891E-3</v>
      </c>
      <c r="K8702">
        <v>5</v>
      </c>
    </row>
    <row r="8703" spans="3:11">
      <c r="C8703" t="str">
        <f>IND_SavePot!C8703</f>
        <v>COMCOEFFPH-50</v>
      </c>
      <c r="D8703" t="str">
        <f>IND_SavePot!D8703</f>
        <v>CODPH</v>
      </c>
      <c r="E8703" t="str">
        <f t="shared" si="427"/>
        <v>CODPH</v>
      </c>
      <c r="F8703" t="s">
        <v>10</v>
      </c>
      <c r="G8703" t="s">
        <v>11</v>
      </c>
      <c r="H8703">
        <f t="shared" si="428"/>
        <v>2050</v>
      </c>
      <c r="I8703" s="13">
        <f>IND_SavePot!I8703*(1+HLOOKUP(LEFT(D8703,2),$M$9:$AF$15,MATCH(RIGHT(D8703,2),$M$9:$M$15,0),0))^($H8703-IND_SavePot!$H8703)</f>
        <v>4.464498396231891E-3</v>
      </c>
      <c r="J8703">
        <f t="shared" si="429"/>
        <v>4.464498396231891E-3</v>
      </c>
      <c r="K8703">
        <v>7</v>
      </c>
    </row>
    <row r="8704" spans="3:11">
      <c r="C8704" t="str">
        <f>IND_SavePot!C8704</f>
        <v>COMCOEFFSH-50</v>
      </c>
      <c r="D8704" t="str">
        <f>IND_SavePot!D8704</f>
        <v>CODSH</v>
      </c>
      <c r="E8704" t="str">
        <f t="shared" ref="E8704:E8767" si="430">D8704</f>
        <v>CODSH</v>
      </c>
      <c r="F8704" t="s">
        <v>10</v>
      </c>
      <c r="G8704" t="s">
        <v>11</v>
      </c>
      <c r="H8704">
        <f t="shared" ref="H8704:H8767" si="431">H8703</f>
        <v>2050</v>
      </c>
      <c r="I8704" s="13">
        <f>IND_SavePot!I8704*(1+HLOOKUP(LEFT(D8704,2),$M$9:$AF$15,MATCH(RIGHT(D8704,2),$M$9:$M$15,0),0))^($H8704-IND_SavePot!$H8704)</f>
        <v>8.5366015526143393E-3</v>
      </c>
      <c r="J8704">
        <f t="shared" ref="J8704:J8767" si="432">I8704</f>
        <v>8.5366015526143393E-3</v>
      </c>
      <c r="K8704">
        <v>7</v>
      </c>
    </row>
    <row r="8705" spans="3:11">
      <c r="C8705" t="str">
        <f>IND_SavePot!C8705</f>
        <v>COMCOEFFLA-50</v>
      </c>
      <c r="D8705" t="str">
        <f>IND_SavePot!D8705</f>
        <v>CODLA</v>
      </c>
      <c r="E8705" t="str">
        <f t="shared" si="430"/>
        <v>CODLA</v>
      </c>
      <c r="F8705" t="s">
        <v>10</v>
      </c>
      <c r="G8705" t="s">
        <v>11</v>
      </c>
      <c r="H8705">
        <f t="shared" si="431"/>
        <v>2050</v>
      </c>
      <c r="I8705" s="13">
        <f>IND_SavePot!I8705*(1+HLOOKUP(LEFT(D8705,2),$M$9:$AF$15,MATCH(RIGHT(D8705,2),$M$9:$M$15,0),0))^($H8705-IND_SavePot!$H8705)</f>
        <v>5.830954305646229E-3</v>
      </c>
      <c r="J8705">
        <f t="shared" si="432"/>
        <v>5.830954305646229E-3</v>
      </c>
      <c r="K8705">
        <v>0</v>
      </c>
    </row>
    <row r="8706" spans="3:11">
      <c r="C8706" t="str">
        <f>IND_SavePot!C8706</f>
        <v>COMCOEFFEM-50</v>
      </c>
      <c r="D8706" t="str">
        <f>IND_SavePot!D8706</f>
        <v>CODEM</v>
      </c>
      <c r="E8706" t="str">
        <f t="shared" si="430"/>
        <v>CODEM</v>
      </c>
      <c r="F8706" t="s">
        <v>10</v>
      </c>
      <c r="G8706" t="s">
        <v>11</v>
      </c>
      <c r="H8706">
        <f t="shared" si="431"/>
        <v>2050</v>
      </c>
      <c r="I8706" s="13">
        <f>IND_SavePot!I8706*(1+HLOOKUP(LEFT(D8706,2),$M$9:$AF$15,MATCH(RIGHT(D8706,2),$M$9:$M$15,0),0))^($H8706-IND_SavePot!$H8706)</f>
        <v>3.1377373596589444E-3</v>
      </c>
      <c r="J8706">
        <f t="shared" si="432"/>
        <v>3.1377373596589444E-3</v>
      </c>
      <c r="K8706">
        <v>0</v>
      </c>
    </row>
    <row r="8707" spans="3:11">
      <c r="C8707" t="str">
        <f>IND_SavePot!C8707</f>
        <v>COMCOEFFTF-50</v>
      </c>
      <c r="D8707" t="str">
        <f>IND_SavePot!D8707</f>
        <v>CODTF</v>
      </c>
      <c r="E8707" t="str">
        <f t="shared" si="430"/>
        <v>CODTF</v>
      </c>
      <c r="F8707" t="s">
        <v>10</v>
      </c>
      <c r="G8707" t="s">
        <v>11</v>
      </c>
      <c r="H8707">
        <f t="shared" si="431"/>
        <v>2050</v>
      </c>
      <c r="I8707" s="13">
        <f>IND_SavePot!I8707*(1+HLOOKUP(LEFT(D8707,2),$M$9:$AF$15,MATCH(RIGHT(D8707,2),$M$9:$M$15,0),0))^($H8707-IND_SavePot!$H8707)</f>
        <v>0</v>
      </c>
      <c r="J8707">
        <f t="shared" si="432"/>
        <v>0</v>
      </c>
      <c r="K8707">
        <v>5</v>
      </c>
    </row>
    <row r="8708" spans="3:11">
      <c r="C8708" t="str">
        <f>IND_SavePot!C8708</f>
        <v>COMCOEFFPH-51</v>
      </c>
      <c r="D8708" t="str">
        <f>IND_SavePot!D8708</f>
        <v>CODPH</v>
      </c>
      <c r="E8708" t="str">
        <f t="shared" si="430"/>
        <v>CODPH</v>
      </c>
      <c r="F8708" t="s">
        <v>10</v>
      </c>
      <c r="G8708" t="s">
        <v>11</v>
      </c>
      <c r="H8708">
        <f t="shared" si="431"/>
        <v>2050</v>
      </c>
      <c r="I8708" s="13">
        <f>IND_SavePot!I8708*(1+HLOOKUP(LEFT(D8708,2),$M$9:$AF$15,MATCH(RIGHT(D8708,2),$M$9:$M$15,0),0))^($H8708-IND_SavePot!$H8708)</f>
        <v>4.4644983962317687E-3</v>
      </c>
      <c r="J8708">
        <f t="shared" si="432"/>
        <v>4.4644983962317687E-3</v>
      </c>
      <c r="K8708">
        <v>5</v>
      </c>
    </row>
    <row r="8709" spans="3:11">
      <c r="C8709" t="str">
        <f>IND_SavePot!C8709</f>
        <v>COMCOEFFPH-51</v>
      </c>
      <c r="D8709" t="str">
        <f>IND_SavePot!D8709</f>
        <v>CODPH</v>
      </c>
      <c r="E8709" t="str">
        <f t="shared" si="430"/>
        <v>CODPH</v>
      </c>
      <c r="F8709" t="s">
        <v>10</v>
      </c>
      <c r="G8709" t="s">
        <v>11</v>
      </c>
      <c r="H8709">
        <f t="shared" si="431"/>
        <v>2050</v>
      </c>
      <c r="I8709" s="13">
        <f>IND_SavePot!I8709*(1+HLOOKUP(LEFT(D8709,2),$M$9:$AF$15,MATCH(RIGHT(D8709,2),$M$9:$M$15,0),0))^($H8709-IND_SavePot!$H8709)</f>
        <v>4.4644983962317687E-3</v>
      </c>
      <c r="J8709">
        <f t="shared" si="432"/>
        <v>4.4644983962317687E-3</v>
      </c>
      <c r="K8709">
        <v>7</v>
      </c>
    </row>
    <row r="8710" spans="3:11">
      <c r="C8710" t="str">
        <f>IND_SavePot!C8710</f>
        <v>COMCOEFFSH-51</v>
      </c>
      <c r="D8710" t="str">
        <f>IND_SavePot!D8710</f>
        <v>CODSH</v>
      </c>
      <c r="E8710" t="str">
        <f t="shared" si="430"/>
        <v>CODSH</v>
      </c>
      <c r="F8710" t="s">
        <v>10</v>
      </c>
      <c r="G8710" t="s">
        <v>11</v>
      </c>
      <c r="H8710">
        <f t="shared" si="431"/>
        <v>2050</v>
      </c>
      <c r="I8710" s="13">
        <f>IND_SavePot!I8710*(1+HLOOKUP(LEFT(D8710,2),$M$9:$AF$15,MATCH(RIGHT(D8710,2),$M$9:$M$15,0),0))^($H8710-IND_SavePot!$H8710)</f>
        <v>8.5366015526143393E-3</v>
      </c>
      <c r="J8710">
        <f t="shared" si="432"/>
        <v>8.5366015526143393E-3</v>
      </c>
      <c r="K8710">
        <v>7</v>
      </c>
    </row>
    <row r="8711" spans="3:11">
      <c r="C8711" t="str">
        <f>IND_SavePot!C8711</f>
        <v>COMCOEFFLA-51</v>
      </c>
      <c r="D8711" t="str">
        <f>IND_SavePot!D8711</f>
        <v>CODLA</v>
      </c>
      <c r="E8711" t="str">
        <f t="shared" si="430"/>
        <v>CODLA</v>
      </c>
      <c r="F8711" t="s">
        <v>10</v>
      </c>
      <c r="G8711" t="s">
        <v>11</v>
      </c>
      <c r="H8711">
        <f t="shared" si="431"/>
        <v>2050</v>
      </c>
      <c r="I8711" s="13">
        <f>IND_SavePot!I8711*(1+HLOOKUP(LEFT(D8711,2),$M$9:$AF$15,MATCH(RIGHT(D8711,2),$M$9:$M$15,0),0))^($H8711-IND_SavePot!$H8711)</f>
        <v>5.8309543056461648E-3</v>
      </c>
      <c r="J8711">
        <f t="shared" si="432"/>
        <v>5.8309543056461648E-3</v>
      </c>
      <c r="K8711">
        <v>0</v>
      </c>
    </row>
    <row r="8712" spans="3:11">
      <c r="C8712" t="str">
        <f>IND_SavePot!C8712</f>
        <v>COMCOEFFEM-51</v>
      </c>
      <c r="D8712" t="str">
        <f>IND_SavePot!D8712</f>
        <v>CODEM</v>
      </c>
      <c r="E8712" t="str">
        <f t="shared" si="430"/>
        <v>CODEM</v>
      </c>
      <c r="F8712" t="s">
        <v>10</v>
      </c>
      <c r="G8712" t="s">
        <v>11</v>
      </c>
      <c r="H8712">
        <f t="shared" si="431"/>
        <v>2050</v>
      </c>
      <c r="I8712" s="13">
        <f>IND_SavePot!I8712*(1+HLOOKUP(LEFT(D8712,2),$M$9:$AF$15,MATCH(RIGHT(D8712,2),$M$9:$M$15,0),0))^($H8712-IND_SavePot!$H8712)</f>
        <v>3.137737359658891E-3</v>
      </c>
      <c r="J8712">
        <f t="shared" si="432"/>
        <v>3.137737359658891E-3</v>
      </c>
      <c r="K8712">
        <v>0</v>
      </c>
    </row>
    <row r="8713" spans="3:11">
      <c r="C8713" t="str">
        <f>IND_SavePot!C8713</f>
        <v>COMCOEFFTF-51</v>
      </c>
      <c r="D8713" t="str">
        <f>IND_SavePot!D8713</f>
        <v>CODTF</v>
      </c>
      <c r="E8713" t="str">
        <f t="shared" si="430"/>
        <v>CODTF</v>
      </c>
      <c r="F8713" t="s">
        <v>10</v>
      </c>
      <c r="G8713" t="s">
        <v>11</v>
      </c>
      <c r="H8713">
        <f t="shared" si="431"/>
        <v>2050</v>
      </c>
      <c r="I8713" s="13">
        <f>IND_SavePot!I8713*(1+HLOOKUP(LEFT(D8713,2),$M$9:$AF$15,MATCH(RIGHT(D8713,2),$M$9:$M$15,0),0))^($H8713-IND_SavePot!$H8713)</f>
        <v>0</v>
      </c>
      <c r="J8713">
        <f t="shared" si="432"/>
        <v>0</v>
      </c>
      <c r="K8713">
        <v>5</v>
      </c>
    </row>
    <row r="8714" spans="3:11">
      <c r="C8714" t="str">
        <f>IND_SavePot!C8714</f>
        <v>COMCOEFFPH-52</v>
      </c>
      <c r="D8714" t="str">
        <f>IND_SavePot!D8714</f>
        <v>CODPH</v>
      </c>
      <c r="E8714" t="str">
        <f t="shared" si="430"/>
        <v>CODPH</v>
      </c>
      <c r="F8714" t="s">
        <v>10</v>
      </c>
      <c r="G8714" t="s">
        <v>11</v>
      </c>
      <c r="H8714">
        <f t="shared" si="431"/>
        <v>2050</v>
      </c>
      <c r="I8714" s="13">
        <f>IND_SavePot!I8714*(1+HLOOKUP(LEFT(D8714,2),$M$9:$AF$15,MATCH(RIGHT(D8714,2),$M$9:$M$15,0),0))^($H8714-IND_SavePot!$H8714)</f>
        <v>4.464498396231891E-3</v>
      </c>
      <c r="J8714">
        <f t="shared" si="432"/>
        <v>4.464498396231891E-3</v>
      </c>
      <c r="K8714">
        <v>5</v>
      </c>
    </row>
    <row r="8715" spans="3:11">
      <c r="C8715" t="str">
        <f>IND_SavePot!C8715</f>
        <v>COMCOEFFPH-52</v>
      </c>
      <c r="D8715" t="str">
        <f>IND_SavePot!D8715</f>
        <v>CODPH</v>
      </c>
      <c r="E8715" t="str">
        <f t="shared" si="430"/>
        <v>CODPH</v>
      </c>
      <c r="F8715" t="s">
        <v>10</v>
      </c>
      <c r="G8715" t="s">
        <v>11</v>
      </c>
      <c r="H8715">
        <f t="shared" si="431"/>
        <v>2050</v>
      </c>
      <c r="I8715" s="13">
        <f>IND_SavePot!I8715*(1+HLOOKUP(LEFT(D8715,2),$M$9:$AF$15,MATCH(RIGHT(D8715,2),$M$9:$M$15,0),0))^($H8715-IND_SavePot!$H8715)</f>
        <v>4.464498396231891E-3</v>
      </c>
      <c r="J8715">
        <f t="shared" si="432"/>
        <v>4.464498396231891E-3</v>
      </c>
      <c r="K8715">
        <v>7</v>
      </c>
    </row>
    <row r="8716" spans="3:11">
      <c r="C8716" t="str">
        <f>IND_SavePot!C8716</f>
        <v>COMCOEFFSH-52</v>
      </c>
      <c r="D8716" t="str">
        <f>IND_SavePot!D8716</f>
        <v>CODSH</v>
      </c>
      <c r="E8716" t="str">
        <f t="shared" si="430"/>
        <v>CODSH</v>
      </c>
      <c r="F8716" t="s">
        <v>10</v>
      </c>
      <c r="G8716" t="s">
        <v>11</v>
      </c>
      <c r="H8716">
        <f t="shared" si="431"/>
        <v>2050</v>
      </c>
      <c r="I8716" s="13">
        <f>IND_SavePot!I8716*(1+HLOOKUP(LEFT(D8716,2),$M$9:$AF$15,MATCH(RIGHT(D8716,2),$M$9:$M$15,0),0))^($H8716-IND_SavePot!$H8716)</f>
        <v>8.5366015526144468E-3</v>
      </c>
      <c r="J8716">
        <f t="shared" si="432"/>
        <v>8.5366015526144468E-3</v>
      </c>
      <c r="K8716">
        <v>6</v>
      </c>
    </row>
    <row r="8717" spans="3:11">
      <c r="C8717" t="str">
        <f>IND_SavePot!C8717</f>
        <v>COMCOEFFLA-52</v>
      </c>
      <c r="D8717" t="str">
        <f>IND_SavePot!D8717</f>
        <v>CODLA</v>
      </c>
      <c r="E8717" t="str">
        <f t="shared" si="430"/>
        <v>CODLA</v>
      </c>
      <c r="F8717" t="s">
        <v>10</v>
      </c>
      <c r="G8717" t="s">
        <v>11</v>
      </c>
      <c r="H8717">
        <f t="shared" si="431"/>
        <v>2050</v>
      </c>
      <c r="I8717" s="13">
        <f>IND_SavePot!I8717*(1+HLOOKUP(LEFT(D8717,2),$M$9:$AF$15,MATCH(RIGHT(D8717,2),$M$9:$M$15,0),0))^($H8717-IND_SavePot!$H8717)</f>
        <v>5.830954305646229E-3</v>
      </c>
      <c r="J8717">
        <f t="shared" si="432"/>
        <v>5.830954305646229E-3</v>
      </c>
      <c r="K8717">
        <v>0</v>
      </c>
    </row>
    <row r="8718" spans="3:11">
      <c r="C8718" t="str">
        <f>IND_SavePot!C8718</f>
        <v>COMCOEFFEM-52</v>
      </c>
      <c r="D8718" t="str">
        <f>IND_SavePot!D8718</f>
        <v>CODEM</v>
      </c>
      <c r="E8718" t="str">
        <f t="shared" si="430"/>
        <v>CODEM</v>
      </c>
      <c r="F8718" t="s">
        <v>10</v>
      </c>
      <c r="G8718" t="s">
        <v>11</v>
      </c>
      <c r="H8718">
        <f t="shared" si="431"/>
        <v>2050</v>
      </c>
      <c r="I8718" s="13">
        <f>IND_SavePot!I8718*(1+HLOOKUP(LEFT(D8718,2),$M$9:$AF$15,MATCH(RIGHT(D8718,2),$M$9:$M$15,0),0))^($H8718-IND_SavePot!$H8718)</f>
        <v>3.137737359658891E-3</v>
      </c>
      <c r="J8718">
        <f t="shared" si="432"/>
        <v>3.137737359658891E-3</v>
      </c>
      <c r="K8718">
        <v>0</v>
      </c>
    </row>
    <row r="8719" spans="3:11">
      <c r="C8719" t="str">
        <f>IND_SavePot!C8719</f>
        <v>COMCOEFFTF-52</v>
      </c>
      <c r="D8719" t="str">
        <f>IND_SavePot!D8719</f>
        <v>CODTF</v>
      </c>
      <c r="E8719" t="str">
        <f t="shared" si="430"/>
        <v>CODTF</v>
      </c>
      <c r="F8719" t="s">
        <v>10</v>
      </c>
      <c r="G8719" t="s">
        <v>11</v>
      </c>
      <c r="H8719">
        <f t="shared" si="431"/>
        <v>2050</v>
      </c>
      <c r="I8719" s="13">
        <f>IND_SavePot!I8719*(1+HLOOKUP(LEFT(D8719,2),$M$9:$AF$15,MATCH(RIGHT(D8719,2),$M$9:$M$15,0),0))^($H8719-IND_SavePot!$H8719)</f>
        <v>0</v>
      </c>
      <c r="J8719">
        <f t="shared" si="432"/>
        <v>0</v>
      </c>
      <c r="K8719">
        <v>5</v>
      </c>
    </row>
    <row r="8720" spans="3:11">
      <c r="C8720" t="str">
        <f>IND_SavePot!C8720</f>
        <v>COMCOEFFPH-53</v>
      </c>
      <c r="D8720" t="str">
        <f>IND_SavePot!D8720</f>
        <v>CODPH</v>
      </c>
      <c r="E8720" t="str">
        <f t="shared" si="430"/>
        <v>CODPH</v>
      </c>
      <c r="F8720" t="s">
        <v>10</v>
      </c>
      <c r="G8720" t="s">
        <v>11</v>
      </c>
      <c r="H8720">
        <f t="shared" si="431"/>
        <v>2050</v>
      </c>
      <c r="I8720" s="13">
        <f>IND_SavePot!I8720*(1+HLOOKUP(LEFT(D8720,2),$M$9:$AF$15,MATCH(RIGHT(D8720,2),$M$9:$M$15,0),0))^($H8720-IND_SavePot!$H8720)</f>
        <v>4.4644983962317687E-3</v>
      </c>
      <c r="J8720">
        <f t="shared" si="432"/>
        <v>4.4644983962317687E-3</v>
      </c>
      <c r="K8720">
        <v>5</v>
      </c>
    </row>
    <row r="8721" spans="3:11">
      <c r="C8721" t="str">
        <f>IND_SavePot!C8721</f>
        <v>COMCOEFFPH-53</v>
      </c>
      <c r="D8721" t="str">
        <f>IND_SavePot!D8721</f>
        <v>CODPH</v>
      </c>
      <c r="E8721" t="str">
        <f t="shared" si="430"/>
        <v>CODPH</v>
      </c>
      <c r="F8721" t="s">
        <v>10</v>
      </c>
      <c r="G8721" t="s">
        <v>11</v>
      </c>
      <c r="H8721">
        <f t="shared" si="431"/>
        <v>2050</v>
      </c>
      <c r="I8721" s="13">
        <f>IND_SavePot!I8721*(1+HLOOKUP(LEFT(D8721,2),$M$9:$AF$15,MATCH(RIGHT(D8721,2),$M$9:$M$15,0),0))^($H8721-IND_SavePot!$H8721)</f>
        <v>4.4644983962317687E-3</v>
      </c>
      <c r="J8721">
        <f t="shared" si="432"/>
        <v>4.4644983962317687E-3</v>
      </c>
      <c r="K8721">
        <v>7</v>
      </c>
    </row>
    <row r="8722" spans="3:11">
      <c r="C8722" t="str">
        <f>IND_SavePot!C8722</f>
        <v>COMCOEFFSH-53</v>
      </c>
      <c r="D8722" t="str">
        <f>IND_SavePot!D8722</f>
        <v>CODSH</v>
      </c>
      <c r="E8722" t="str">
        <f t="shared" si="430"/>
        <v>CODSH</v>
      </c>
      <c r="F8722" t="s">
        <v>10</v>
      </c>
      <c r="G8722" t="s">
        <v>11</v>
      </c>
      <c r="H8722">
        <f t="shared" si="431"/>
        <v>2050</v>
      </c>
      <c r="I8722" s="13">
        <f>IND_SavePot!I8722*(1+HLOOKUP(LEFT(D8722,2),$M$9:$AF$15,MATCH(RIGHT(D8722,2),$M$9:$M$15,0),0))^($H8722-IND_SavePot!$H8722)</f>
        <v>8.5366015526143393E-3</v>
      </c>
      <c r="J8722">
        <f t="shared" si="432"/>
        <v>8.5366015526143393E-3</v>
      </c>
      <c r="K8722">
        <v>6</v>
      </c>
    </row>
    <row r="8723" spans="3:11">
      <c r="C8723" t="str">
        <f>IND_SavePot!C8723</f>
        <v>COMCOEFFLA-53</v>
      </c>
      <c r="D8723" t="str">
        <f>IND_SavePot!D8723</f>
        <v>CODLA</v>
      </c>
      <c r="E8723" t="str">
        <f t="shared" si="430"/>
        <v>CODLA</v>
      </c>
      <c r="F8723" t="s">
        <v>10</v>
      </c>
      <c r="G8723" t="s">
        <v>11</v>
      </c>
      <c r="H8723">
        <f t="shared" si="431"/>
        <v>2050</v>
      </c>
      <c r="I8723" s="13">
        <f>IND_SavePot!I8723*(1+HLOOKUP(LEFT(D8723,2),$M$9:$AF$15,MATCH(RIGHT(D8723,2),$M$9:$M$15,0),0))^($H8723-IND_SavePot!$H8723)</f>
        <v>5.830954305646229E-3</v>
      </c>
      <c r="J8723">
        <f t="shared" si="432"/>
        <v>5.830954305646229E-3</v>
      </c>
      <c r="K8723">
        <v>0</v>
      </c>
    </row>
    <row r="8724" spans="3:11">
      <c r="C8724" t="str">
        <f>IND_SavePot!C8724</f>
        <v>COMCOEFFEM-53</v>
      </c>
      <c r="D8724" t="str">
        <f>IND_SavePot!D8724</f>
        <v>CODEM</v>
      </c>
      <c r="E8724" t="str">
        <f t="shared" si="430"/>
        <v>CODEM</v>
      </c>
      <c r="F8724" t="s">
        <v>10</v>
      </c>
      <c r="G8724" t="s">
        <v>11</v>
      </c>
      <c r="H8724">
        <f t="shared" si="431"/>
        <v>2050</v>
      </c>
      <c r="I8724" s="13">
        <f>IND_SavePot!I8724*(1+HLOOKUP(LEFT(D8724,2),$M$9:$AF$15,MATCH(RIGHT(D8724,2),$M$9:$M$15,0),0))^($H8724-IND_SavePot!$H8724)</f>
        <v>3.1377373596589444E-3</v>
      </c>
      <c r="J8724">
        <f t="shared" si="432"/>
        <v>3.1377373596589444E-3</v>
      </c>
      <c r="K8724">
        <v>0</v>
      </c>
    </row>
    <row r="8725" spans="3:11">
      <c r="C8725" t="str">
        <f>IND_SavePot!C8725</f>
        <v>COMCOEFFTF-53</v>
      </c>
      <c r="D8725" t="str">
        <f>IND_SavePot!D8725</f>
        <v>CODTF</v>
      </c>
      <c r="E8725" t="str">
        <f t="shared" si="430"/>
        <v>CODTF</v>
      </c>
      <c r="F8725" t="s">
        <v>10</v>
      </c>
      <c r="G8725" t="s">
        <v>11</v>
      </c>
      <c r="H8725">
        <f t="shared" si="431"/>
        <v>2050</v>
      </c>
      <c r="I8725" s="13">
        <f>IND_SavePot!I8725*(1+HLOOKUP(LEFT(D8725,2),$M$9:$AF$15,MATCH(RIGHT(D8725,2),$M$9:$M$15,0),0))^($H8725-IND_SavePot!$H8725)</f>
        <v>0</v>
      </c>
      <c r="J8725">
        <f t="shared" si="432"/>
        <v>0</v>
      </c>
      <c r="K8725">
        <v>5</v>
      </c>
    </row>
    <row r="8726" spans="3:11">
      <c r="C8726" t="str">
        <f>IND_SavePot!C8726</f>
        <v>COMCOEFFPH-54</v>
      </c>
      <c r="D8726" t="str">
        <f>IND_SavePot!D8726</f>
        <v>CODPH</v>
      </c>
      <c r="E8726" t="str">
        <f t="shared" si="430"/>
        <v>CODPH</v>
      </c>
      <c r="F8726" t="s">
        <v>10</v>
      </c>
      <c r="G8726" t="s">
        <v>11</v>
      </c>
      <c r="H8726">
        <f t="shared" si="431"/>
        <v>2050</v>
      </c>
      <c r="I8726" s="13">
        <f>IND_SavePot!I8726*(1+HLOOKUP(LEFT(D8726,2),$M$9:$AF$15,MATCH(RIGHT(D8726,2),$M$9:$M$15,0),0))^($H8726-IND_SavePot!$H8726)</f>
        <v>4.464498396231891E-3</v>
      </c>
      <c r="J8726">
        <f t="shared" si="432"/>
        <v>4.464498396231891E-3</v>
      </c>
      <c r="K8726">
        <v>5</v>
      </c>
    </row>
    <row r="8727" spans="3:11">
      <c r="C8727" t="str">
        <f>IND_SavePot!C8727</f>
        <v>COMCOEFFPH-54</v>
      </c>
      <c r="D8727" t="str">
        <f>IND_SavePot!D8727</f>
        <v>CODPH</v>
      </c>
      <c r="E8727" t="str">
        <f t="shared" si="430"/>
        <v>CODPH</v>
      </c>
      <c r="F8727" t="s">
        <v>10</v>
      </c>
      <c r="G8727" t="s">
        <v>11</v>
      </c>
      <c r="H8727">
        <f t="shared" si="431"/>
        <v>2050</v>
      </c>
      <c r="I8727" s="13">
        <f>IND_SavePot!I8727*(1+HLOOKUP(LEFT(D8727,2),$M$9:$AF$15,MATCH(RIGHT(D8727,2),$M$9:$M$15,0),0))^($H8727-IND_SavePot!$H8727)</f>
        <v>4.464498396231891E-3</v>
      </c>
      <c r="J8727">
        <f t="shared" si="432"/>
        <v>4.464498396231891E-3</v>
      </c>
      <c r="K8727">
        <v>7</v>
      </c>
    </row>
    <row r="8728" spans="3:11">
      <c r="C8728" t="str">
        <f>IND_SavePot!C8728</f>
        <v>COMCOEFFSH-54</v>
      </c>
      <c r="D8728" t="str">
        <f>IND_SavePot!D8728</f>
        <v>CODSH</v>
      </c>
      <c r="E8728" t="str">
        <f t="shared" si="430"/>
        <v>CODSH</v>
      </c>
      <c r="F8728" t="s">
        <v>10</v>
      </c>
      <c r="G8728" t="s">
        <v>11</v>
      </c>
      <c r="H8728">
        <f t="shared" si="431"/>
        <v>2050</v>
      </c>
      <c r="I8728" s="13">
        <f>IND_SavePot!I8728*(1+HLOOKUP(LEFT(D8728,2),$M$9:$AF$15,MATCH(RIGHT(D8728,2),$M$9:$M$15,0),0))^($H8728-IND_SavePot!$H8728)</f>
        <v>8.5366015526144468E-3</v>
      </c>
      <c r="J8728">
        <f t="shared" si="432"/>
        <v>8.5366015526144468E-3</v>
      </c>
      <c r="K8728">
        <v>5</v>
      </c>
    </row>
    <row r="8729" spans="3:11">
      <c r="C8729" t="str">
        <f>IND_SavePot!C8729</f>
        <v>COMCOEFFLA-54</v>
      </c>
      <c r="D8729" t="str">
        <f>IND_SavePot!D8729</f>
        <v>CODLA</v>
      </c>
      <c r="E8729" t="str">
        <f t="shared" si="430"/>
        <v>CODLA</v>
      </c>
      <c r="F8729" t="s">
        <v>10</v>
      </c>
      <c r="G8729" t="s">
        <v>11</v>
      </c>
      <c r="H8729">
        <f t="shared" si="431"/>
        <v>2050</v>
      </c>
      <c r="I8729" s="13">
        <f>IND_SavePot!I8729*(1+HLOOKUP(LEFT(D8729,2),$M$9:$AF$15,MATCH(RIGHT(D8729,2),$M$9:$M$15,0),0))^($H8729-IND_SavePot!$H8729)</f>
        <v>5.830954305646229E-3</v>
      </c>
      <c r="J8729">
        <f t="shared" si="432"/>
        <v>5.830954305646229E-3</v>
      </c>
      <c r="K8729">
        <v>0</v>
      </c>
    </row>
    <row r="8730" spans="3:11">
      <c r="C8730" t="str">
        <f>IND_SavePot!C8730</f>
        <v>COMCOEFFEM-54</v>
      </c>
      <c r="D8730" t="str">
        <f>IND_SavePot!D8730</f>
        <v>CODEM</v>
      </c>
      <c r="E8730" t="str">
        <f t="shared" si="430"/>
        <v>CODEM</v>
      </c>
      <c r="F8730" t="s">
        <v>10</v>
      </c>
      <c r="G8730" t="s">
        <v>11</v>
      </c>
      <c r="H8730">
        <f t="shared" si="431"/>
        <v>2050</v>
      </c>
      <c r="I8730" s="13">
        <f>IND_SavePot!I8730*(1+HLOOKUP(LEFT(D8730,2),$M$9:$AF$15,MATCH(RIGHT(D8730,2),$M$9:$M$15,0),0))^($H8730-IND_SavePot!$H8730)</f>
        <v>3.1377373596589444E-3</v>
      </c>
      <c r="J8730">
        <f t="shared" si="432"/>
        <v>3.1377373596589444E-3</v>
      </c>
      <c r="K8730">
        <v>0</v>
      </c>
    </row>
    <row r="8731" spans="3:11">
      <c r="C8731" t="str">
        <f>IND_SavePot!C8731</f>
        <v>COMCOEFFTF-54</v>
      </c>
      <c r="D8731" t="str">
        <f>IND_SavePot!D8731</f>
        <v>CODTF</v>
      </c>
      <c r="E8731" t="str">
        <f t="shared" si="430"/>
        <v>CODTF</v>
      </c>
      <c r="F8731" t="s">
        <v>10</v>
      </c>
      <c r="G8731" t="s">
        <v>11</v>
      </c>
      <c r="H8731">
        <f t="shared" si="431"/>
        <v>2050</v>
      </c>
      <c r="I8731" s="13">
        <f>IND_SavePot!I8731*(1+HLOOKUP(LEFT(D8731,2),$M$9:$AF$15,MATCH(RIGHT(D8731,2),$M$9:$M$15,0),0))^($H8731-IND_SavePot!$H8731)</f>
        <v>0</v>
      </c>
      <c r="J8731">
        <f t="shared" si="432"/>
        <v>0</v>
      </c>
      <c r="K8731">
        <v>5</v>
      </c>
    </row>
    <row r="8732" spans="3:11">
      <c r="C8732" t="str">
        <f>IND_SavePot!C8732</f>
        <v>COMCOEFFPH-55</v>
      </c>
      <c r="D8732" t="str">
        <f>IND_SavePot!D8732</f>
        <v>CODPH</v>
      </c>
      <c r="E8732" t="str">
        <f t="shared" si="430"/>
        <v>CODPH</v>
      </c>
      <c r="F8732" t="s">
        <v>10</v>
      </c>
      <c r="G8732" t="s">
        <v>11</v>
      </c>
      <c r="H8732">
        <f t="shared" si="431"/>
        <v>2050</v>
      </c>
      <c r="I8732" s="13">
        <f>IND_SavePot!I8732*(1+HLOOKUP(LEFT(D8732,2),$M$9:$AF$15,MATCH(RIGHT(D8732,2),$M$9:$M$15,0),0))^($H8732-IND_SavePot!$H8732)</f>
        <v>4.4644983962318302E-3</v>
      </c>
      <c r="J8732">
        <f t="shared" si="432"/>
        <v>4.4644983962318302E-3</v>
      </c>
      <c r="K8732">
        <v>5</v>
      </c>
    </row>
    <row r="8733" spans="3:11">
      <c r="C8733" t="str">
        <f>IND_SavePot!C8733</f>
        <v>COMCOEFFPH-55</v>
      </c>
      <c r="D8733" t="str">
        <f>IND_SavePot!D8733</f>
        <v>CODPH</v>
      </c>
      <c r="E8733" t="str">
        <f t="shared" si="430"/>
        <v>CODPH</v>
      </c>
      <c r="F8733" t="s">
        <v>10</v>
      </c>
      <c r="G8733" t="s">
        <v>11</v>
      </c>
      <c r="H8733">
        <f t="shared" si="431"/>
        <v>2050</v>
      </c>
      <c r="I8733" s="13">
        <f>IND_SavePot!I8733*(1+HLOOKUP(LEFT(D8733,2),$M$9:$AF$15,MATCH(RIGHT(D8733,2),$M$9:$M$15,0),0))^($H8733-IND_SavePot!$H8733)</f>
        <v>4.4644983962318302E-3</v>
      </c>
      <c r="J8733">
        <f t="shared" si="432"/>
        <v>4.4644983962318302E-3</v>
      </c>
      <c r="K8733">
        <v>7</v>
      </c>
    </row>
    <row r="8734" spans="3:11">
      <c r="C8734" t="str">
        <f>IND_SavePot!C8734</f>
        <v>COMCOEFFSH-55</v>
      </c>
      <c r="D8734" t="str">
        <f>IND_SavePot!D8734</f>
        <v>CODSH</v>
      </c>
      <c r="E8734" t="str">
        <f t="shared" si="430"/>
        <v>CODSH</v>
      </c>
      <c r="F8734" t="s">
        <v>10</v>
      </c>
      <c r="G8734" t="s">
        <v>11</v>
      </c>
      <c r="H8734">
        <f t="shared" si="431"/>
        <v>2050</v>
      </c>
      <c r="I8734" s="13">
        <f>IND_SavePot!I8734*(1+HLOOKUP(LEFT(D8734,2),$M$9:$AF$15,MATCH(RIGHT(D8734,2),$M$9:$M$15,0),0))^($H8734-IND_SavePot!$H8734)</f>
        <v>8.5366015526143393E-3</v>
      </c>
      <c r="J8734">
        <f t="shared" si="432"/>
        <v>8.5366015526143393E-3</v>
      </c>
      <c r="K8734">
        <v>5</v>
      </c>
    </row>
    <row r="8735" spans="3:11">
      <c r="C8735" t="str">
        <f>IND_SavePot!C8735</f>
        <v>COMCOEFFLA-55</v>
      </c>
      <c r="D8735" t="str">
        <f>IND_SavePot!D8735</f>
        <v>CODLA</v>
      </c>
      <c r="E8735" t="str">
        <f t="shared" si="430"/>
        <v>CODLA</v>
      </c>
      <c r="F8735" t="s">
        <v>10</v>
      </c>
      <c r="G8735" t="s">
        <v>11</v>
      </c>
      <c r="H8735">
        <f t="shared" si="431"/>
        <v>2050</v>
      </c>
      <c r="I8735" s="13">
        <f>IND_SavePot!I8735*(1+HLOOKUP(LEFT(D8735,2),$M$9:$AF$15,MATCH(RIGHT(D8735,2),$M$9:$M$15,0),0))^($H8735-IND_SavePot!$H8735)</f>
        <v>5.8309543056461648E-3</v>
      </c>
      <c r="J8735">
        <f t="shared" si="432"/>
        <v>5.8309543056461648E-3</v>
      </c>
      <c r="K8735">
        <v>0</v>
      </c>
    </row>
    <row r="8736" spans="3:11">
      <c r="C8736" t="str">
        <f>IND_SavePot!C8736</f>
        <v>COMCOEFFEM-55</v>
      </c>
      <c r="D8736" t="str">
        <f>IND_SavePot!D8736</f>
        <v>CODEM</v>
      </c>
      <c r="E8736" t="str">
        <f t="shared" si="430"/>
        <v>CODEM</v>
      </c>
      <c r="F8736" t="s">
        <v>10</v>
      </c>
      <c r="G8736" t="s">
        <v>11</v>
      </c>
      <c r="H8736">
        <f t="shared" si="431"/>
        <v>2050</v>
      </c>
      <c r="I8736" s="13">
        <f>IND_SavePot!I8736*(1+HLOOKUP(LEFT(D8736,2),$M$9:$AF$15,MATCH(RIGHT(D8736,2),$M$9:$M$15,0),0))^($H8736-IND_SavePot!$H8736)</f>
        <v>3.137737359658891E-3</v>
      </c>
      <c r="J8736">
        <f t="shared" si="432"/>
        <v>3.137737359658891E-3</v>
      </c>
      <c r="K8736">
        <v>0</v>
      </c>
    </row>
    <row r="8737" spans="3:11">
      <c r="C8737" t="str">
        <f>IND_SavePot!C8737</f>
        <v>COMCOEFFTF-55</v>
      </c>
      <c r="D8737" t="str">
        <f>IND_SavePot!D8737</f>
        <v>CODTF</v>
      </c>
      <c r="E8737" t="str">
        <f t="shared" si="430"/>
        <v>CODTF</v>
      </c>
      <c r="F8737" t="s">
        <v>10</v>
      </c>
      <c r="G8737" t="s">
        <v>11</v>
      </c>
      <c r="H8737">
        <f t="shared" si="431"/>
        <v>2050</v>
      </c>
      <c r="I8737" s="13">
        <f>IND_SavePot!I8737*(1+HLOOKUP(LEFT(D8737,2),$M$9:$AF$15,MATCH(RIGHT(D8737,2),$M$9:$M$15,0),0))^($H8737-IND_SavePot!$H8737)</f>
        <v>0</v>
      </c>
      <c r="J8737">
        <f t="shared" si="432"/>
        <v>0</v>
      </c>
      <c r="K8737">
        <v>4</v>
      </c>
    </row>
    <row r="8738" spans="3:11">
      <c r="C8738" t="str">
        <f>IND_SavePot!C8738</f>
        <v>COMCOEFFPH-56</v>
      </c>
      <c r="D8738" t="str">
        <f>IND_SavePot!D8738</f>
        <v>CODPH</v>
      </c>
      <c r="E8738" t="str">
        <f t="shared" si="430"/>
        <v>CODPH</v>
      </c>
      <c r="F8738" t="s">
        <v>10</v>
      </c>
      <c r="G8738" t="s">
        <v>11</v>
      </c>
      <c r="H8738">
        <f t="shared" si="431"/>
        <v>2050</v>
      </c>
      <c r="I8738" s="13">
        <f>IND_SavePot!I8738*(1+HLOOKUP(LEFT(D8738,2),$M$9:$AF$15,MATCH(RIGHT(D8738,2),$M$9:$M$15,0),0))^($H8738-IND_SavePot!$H8738)</f>
        <v>4.4644983962318302E-3</v>
      </c>
      <c r="J8738">
        <f t="shared" si="432"/>
        <v>4.4644983962318302E-3</v>
      </c>
      <c r="K8738">
        <v>5</v>
      </c>
    </row>
    <row r="8739" spans="3:11">
      <c r="C8739" t="str">
        <f>IND_SavePot!C8739</f>
        <v>COMCOEFFPH-56</v>
      </c>
      <c r="D8739" t="str">
        <f>IND_SavePot!D8739</f>
        <v>CODPH</v>
      </c>
      <c r="E8739" t="str">
        <f t="shared" si="430"/>
        <v>CODPH</v>
      </c>
      <c r="F8739" t="s">
        <v>10</v>
      </c>
      <c r="G8739" t="s">
        <v>11</v>
      </c>
      <c r="H8739">
        <f t="shared" si="431"/>
        <v>2050</v>
      </c>
      <c r="I8739" s="13">
        <f>IND_SavePot!I8739*(1+HLOOKUP(LEFT(D8739,2),$M$9:$AF$15,MATCH(RIGHT(D8739,2),$M$9:$M$15,0),0))^($H8739-IND_SavePot!$H8739)</f>
        <v>4.4644983962318302E-3</v>
      </c>
      <c r="J8739">
        <f t="shared" si="432"/>
        <v>4.4644983962318302E-3</v>
      </c>
      <c r="K8739">
        <v>7</v>
      </c>
    </row>
    <row r="8740" spans="3:11">
      <c r="C8740" t="str">
        <f>IND_SavePot!C8740</f>
        <v>COMCOEFFSH-56</v>
      </c>
      <c r="D8740" t="str">
        <f>IND_SavePot!D8740</f>
        <v>CODSH</v>
      </c>
      <c r="E8740" t="str">
        <f t="shared" si="430"/>
        <v>CODSH</v>
      </c>
      <c r="F8740" t="s">
        <v>10</v>
      </c>
      <c r="G8740" t="s">
        <v>11</v>
      </c>
      <c r="H8740">
        <f t="shared" si="431"/>
        <v>2050</v>
      </c>
      <c r="I8740" s="13">
        <f>IND_SavePot!I8740*(1+HLOOKUP(LEFT(D8740,2),$M$9:$AF$15,MATCH(RIGHT(D8740,2),$M$9:$M$15,0),0))^($H8740-IND_SavePot!$H8740)</f>
        <v>8.5366015526143948E-3</v>
      </c>
      <c r="J8740">
        <f t="shared" si="432"/>
        <v>8.5366015526143948E-3</v>
      </c>
      <c r="K8740">
        <v>5</v>
      </c>
    </row>
    <row r="8741" spans="3:11">
      <c r="C8741" t="str">
        <f>IND_SavePot!C8741</f>
        <v>COMCOEFFLA-56</v>
      </c>
      <c r="D8741" t="str">
        <f>IND_SavePot!D8741</f>
        <v>CODLA</v>
      </c>
      <c r="E8741" t="str">
        <f t="shared" si="430"/>
        <v>CODLA</v>
      </c>
      <c r="F8741" t="s">
        <v>10</v>
      </c>
      <c r="G8741" t="s">
        <v>11</v>
      </c>
      <c r="H8741">
        <f t="shared" si="431"/>
        <v>2050</v>
      </c>
      <c r="I8741" s="13">
        <f>IND_SavePot!I8741*(1+HLOOKUP(LEFT(D8741,2),$M$9:$AF$15,MATCH(RIGHT(D8741,2),$M$9:$M$15,0),0))^($H8741-IND_SavePot!$H8741)</f>
        <v>5.830954305646229E-3</v>
      </c>
      <c r="J8741">
        <f t="shared" si="432"/>
        <v>5.830954305646229E-3</v>
      </c>
      <c r="K8741">
        <v>0</v>
      </c>
    </row>
    <row r="8742" spans="3:11">
      <c r="C8742" t="str">
        <f>IND_SavePot!C8742</f>
        <v>COMCOEFFEM-56</v>
      </c>
      <c r="D8742" t="str">
        <f>IND_SavePot!D8742</f>
        <v>CODEM</v>
      </c>
      <c r="E8742" t="str">
        <f t="shared" si="430"/>
        <v>CODEM</v>
      </c>
      <c r="F8742" t="s">
        <v>10</v>
      </c>
      <c r="G8742" t="s">
        <v>11</v>
      </c>
      <c r="H8742">
        <f t="shared" si="431"/>
        <v>2050</v>
      </c>
      <c r="I8742" s="13">
        <f>IND_SavePot!I8742*(1+HLOOKUP(LEFT(D8742,2),$M$9:$AF$15,MATCH(RIGHT(D8742,2),$M$9:$M$15,0),0))^($H8742-IND_SavePot!$H8742)</f>
        <v>3.137737359658891E-3</v>
      </c>
      <c r="J8742">
        <f t="shared" si="432"/>
        <v>3.137737359658891E-3</v>
      </c>
      <c r="K8742">
        <v>0</v>
      </c>
    </row>
    <row r="8743" spans="3:11">
      <c r="C8743" t="str">
        <f>IND_SavePot!C8743</f>
        <v>COMCOEFFTF-56</v>
      </c>
      <c r="D8743" t="str">
        <f>IND_SavePot!D8743</f>
        <v>CODTF</v>
      </c>
      <c r="E8743" t="str">
        <f t="shared" si="430"/>
        <v>CODTF</v>
      </c>
      <c r="F8743" t="s">
        <v>10</v>
      </c>
      <c r="G8743" t="s">
        <v>11</v>
      </c>
      <c r="H8743">
        <f t="shared" si="431"/>
        <v>2050</v>
      </c>
      <c r="I8743" s="13">
        <f>IND_SavePot!I8743*(1+HLOOKUP(LEFT(D8743,2),$M$9:$AF$15,MATCH(RIGHT(D8743,2),$M$9:$M$15,0),0))^($H8743-IND_SavePot!$H8743)</f>
        <v>0</v>
      </c>
      <c r="J8743">
        <f t="shared" si="432"/>
        <v>0</v>
      </c>
      <c r="K8743">
        <v>4</v>
      </c>
    </row>
    <row r="8744" spans="3:11">
      <c r="C8744" t="str">
        <f>IND_SavePot!C8744</f>
        <v>COMCOEFFPH-57</v>
      </c>
      <c r="D8744" t="str">
        <f>IND_SavePot!D8744</f>
        <v>CODPH</v>
      </c>
      <c r="E8744" t="str">
        <f t="shared" si="430"/>
        <v>CODPH</v>
      </c>
      <c r="F8744" t="s">
        <v>10</v>
      </c>
      <c r="G8744" t="s">
        <v>11</v>
      </c>
      <c r="H8744">
        <f t="shared" si="431"/>
        <v>2050</v>
      </c>
      <c r="I8744" s="13">
        <f>IND_SavePot!I8744*(1+HLOOKUP(LEFT(D8744,2),$M$9:$AF$15,MATCH(RIGHT(D8744,2),$M$9:$M$15,0),0))^($H8744-IND_SavePot!$H8744)</f>
        <v>4.4644983962318302E-3</v>
      </c>
      <c r="J8744">
        <f t="shared" si="432"/>
        <v>4.4644983962318302E-3</v>
      </c>
      <c r="K8744">
        <v>4</v>
      </c>
    </row>
    <row r="8745" spans="3:11">
      <c r="C8745" t="str">
        <f>IND_SavePot!C8745</f>
        <v>COMCOEFFPH-57</v>
      </c>
      <c r="D8745" t="str">
        <f>IND_SavePot!D8745</f>
        <v>CODPH</v>
      </c>
      <c r="E8745" t="str">
        <f t="shared" si="430"/>
        <v>CODPH</v>
      </c>
      <c r="F8745" t="s">
        <v>10</v>
      </c>
      <c r="G8745" t="s">
        <v>11</v>
      </c>
      <c r="H8745">
        <f t="shared" si="431"/>
        <v>2050</v>
      </c>
      <c r="I8745" s="13">
        <f>IND_SavePot!I8745*(1+HLOOKUP(LEFT(D8745,2),$M$9:$AF$15,MATCH(RIGHT(D8745,2),$M$9:$M$15,0),0))^($H8745-IND_SavePot!$H8745)</f>
        <v>4.4644983962318302E-3</v>
      </c>
      <c r="J8745">
        <f t="shared" si="432"/>
        <v>4.4644983962318302E-3</v>
      </c>
      <c r="K8745">
        <v>7</v>
      </c>
    </row>
    <row r="8746" spans="3:11">
      <c r="C8746" t="str">
        <f>IND_SavePot!C8746</f>
        <v>COMCOEFFSH-57</v>
      </c>
      <c r="D8746" t="str">
        <f>IND_SavePot!D8746</f>
        <v>CODSH</v>
      </c>
      <c r="E8746" t="str">
        <f t="shared" si="430"/>
        <v>CODSH</v>
      </c>
      <c r="F8746" t="s">
        <v>10</v>
      </c>
      <c r="G8746" t="s">
        <v>11</v>
      </c>
      <c r="H8746">
        <f t="shared" si="431"/>
        <v>2050</v>
      </c>
      <c r="I8746" s="13">
        <f>IND_SavePot!I8746*(1+HLOOKUP(LEFT(D8746,2),$M$9:$AF$15,MATCH(RIGHT(D8746,2),$M$9:$M$15,0),0))^($H8746-IND_SavePot!$H8746)</f>
        <v>8.5366015526144468E-3</v>
      </c>
      <c r="J8746">
        <f t="shared" si="432"/>
        <v>8.5366015526144468E-3</v>
      </c>
      <c r="K8746">
        <v>4</v>
      </c>
    </row>
    <row r="8747" spans="3:11">
      <c r="C8747" t="str">
        <f>IND_SavePot!C8747</f>
        <v>COMCOEFFLA-57</v>
      </c>
      <c r="D8747" t="str">
        <f>IND_SavePot!D8747</f>
        <v>CODLA</v>
      </c>
      <c r="E8747" t="str">
        <f t="shared" si="430"/>
        <v>CODLA</v>
      </c>
      <c r="F8747" t="s">
        <v>10</v>
      </c>
      <c r="G8747" t="s">
        <v>11</v>
      </c>
      <c r="H8747">
        <f t="shared" si="431"/>
        <v>2050</v>
      </c>
      <c r="I8747" s="13">
        <f>IND_SavePot!I8747*(1+HLOOKUP(LEFT(D8747,2),$M$9:$AF$15,MATCH(RIGHT(D8747,2),$M$9:$M$15,0),0))^($H8747-IND_SavePot!$H8747)</f>
        <v>5.830954305646229E-3</v>
      </c>
      <c r="J8747">
        <f t="shared" si="432"/>
        <v>5.830954305646229E-3</v>
      </c>
      <c r="K8747">
        <v>0</v>
      </c>
    </row>
    <row r="8748" spans="3:11">
      <c r="C8748" t="str">
        <f>IND_SavePot!C8748</f>
        <v>COMCOEFFEM-57</v>
      </c>
      <c r="D8748" t="str">
        <f>IND_SavePot!D8748</f>
        <v>CODEM</v>
      </c>
      <c r="E8748" t="str">
        <f t="shared" si="430"/>
        <v>CODEM</v>
      </c>
      <c r="F8748" t="s">
        <v>10</v>
      </c>
      <c r="G8748" t="s">
        <v>11</v>
      </c>
      <c r="H8748">
        <f t="shared" si="431"/>
        <v>2050</v>
      </c>
      <c r="I8748" s="13">
        <f>IND_SavePot!I8748*(1+HLOOKUP(LEFT(D8748,2),$M$9:$AF$15,MATCH(RIGHT(D8748,2),$M$9:$M$15,0),0))^($H8748-IND_SavePot!$H8748)</f>
        <v>3.1377373596589444E-3</v>
      </c>
      <c r="J8748">
        <f t="shared" si="432"/>
        <v>3.1377373596589444E-3</v>
      </c>
      <c r="K8748">
        <v>0</v>
      </c>
    </row>
    <row r="8749" spans="3:11">
      <c r="C8749" t="str">
        <f>IND_SavePot!C8749</f>
        <v>COMCOEFFTF-57</v>
      </c>
      <c r="D8749" t="str">
        <f>IND_SavePot!D8749</f>
        <v>CODTF</v>
      </c>
      <c r="E8749" t="str">
        <f t="shared" si="430"/>
        <v>CODTF</v>
      </c>
      <c r="F8749" t="s">
        <v>10</v>
      </c>
      <c r="G8749" t="s">
        <v>11</v>
      </c>
      <c r="H8749">
        <f t="shared" si="431"/>
        <v>2050</v>
      </c>
      <c r="I8749" s="13">
        <f>IND_SavePot!I8749*(1+HLOOKUP(LEFT(D8749,2),$M$9:$AF$15,MATCH(RIGHT(D8749,2),$M$9:$M$15,0),0))^($H8749-IND_SavePot!$H8749)</f>
        <v>0</v>
      </c>
      <c r="J8749">
        <f t="shared" si="432"/>
        <v>0</v>
      </c>
      <c r="K8749">
        <v>4</v>
      </c>
    </row>
    <row r="8750" spans="3:11">
      <c r="C8750" t="str">
        <f>IND_SavePot!C8750</f>
        <v>COMCOEFFPH-58</v>
      </c>
      <c r="D8750" t="str">
        <f>IND_SavePot!D8750</f>
        <v>CODPH</v>
      </c>
      <c r="E8750" t="str">
        <f t="shared" si="430"/>
        <v>CODPH</v>
      </c>
      <c r="F8750" t="s">
        <v>10</v>
      </c>
      <c r="G8750" t="s">
        <v>11</v>
      </c>
      <c r="H8750">
        <f t="shared" si="431"/>
        <v>2050</v>
      </c>
      <c r="I8750" s="13">
        <f>IND_SavePot!I8750*(1+HLOOKUP(LEFT(D8750,2),$M$9:$AF$15,MATCH(RIGHT(D8750,2),$M$9:$M$15,0),0))^($H8750-IND_SavePot!$H8750)</f>
        <v>4.4644983962318302E-3</v>
      </c>
      <c r="J8750">
        <f t="shared" si="432"/>
        <v>4.4644983962318302E-3</v>
      </c>
      <c r="K8750">
        <v>4</v>
      </c>
    </row>
    <row r="8751" spans="3:11">
      <c r="C8751" t="str">
        <f>IND_SavePot!C8751</f>
        <v>COMCOEFFPH-58</v>
      </c>
      <c r="D8751" t="str">
        <f>IND_SavePot!D8751</f>
        <v>CODPH</v>
      </c>
      <c r="E8751" t="str">
        <f t="shared" si="430"/>
        <v>CODPH</v>
      </c>
      <c r="F8751" t="s">
        <v>10</v>
      </c>
      <c r="G8751" t="s">
        <v>11</v>
      </c>
      <c r="H8751">
        <f t="shared" si="431"/>
        <v>2050</v>
      </c>
      <c r="I8751" s="13">
        <f>IND_SavePot!I8751*(1+HLOOKUP(LEFT(D8751,2),$M$9:$AF$15,MATCH(RIGHT(D8751,2),$M$9:$M$15,0),0))^($H8751-IND_SavePot!$H8751)</f>
        <v>4.4644983962318302E-3</v>
      </c>
      <c r="J8751">
        <f t="shared" si="432"/>
        <v>4.4644983962318302E-3</v>
      </c>
      <c r="K8751">
        <v>7</v>
      </c>
    </row>
    <row r="8752" spans="3:11">
      <c r="C8752" t="str">
        <f>IND_SavePot!C8752</f>
        <v>COMCOEFFSH-58</v>
      </c>
      <c r="D8752" t="str">
        <f>IND_SavePot!D8752</f>
        <v>CODSH</v>
      </c>
      <c r="E8752" t="str">
        <f t="shared" si="430"/>
        <v>CODSH</v>
      </c>
      <c r="F8752" t="s">
        <v>10</v>
      </c>
      <c r="G8752" t="s">
        <v>11</v>
      </c>
      <c r="H8752">
        <f t="shared" si="431"/>
        <v>2050</v>
      </c>
      <c r="I8752" s="13">
        <f>IND_SavePot!I8752*(1+HLOOKUP(LEFT(D8752,2),$M$9:$AF$15,MATCH(RIGHT(D8752,2),$M$9:$M$15,0),0))^($H8752-IND_SavePot!$H8752)</f>
        <v>8.5366015526143393E-3</v>
      </c>
      <c r="J8752">
        <f t="shared" si="432"/>
        <v>8.5366015526143393E-3</v>
      </c>
      <c r="K8752">
        <v>4</v>
      </c>
    </row>
    <row r="8753" spans="3:11">
      <c r="C8753" t="str">
        <f>IND_SavePot!C8753</f>
        <v>COMCOEFFLA-58</v>
      </c>
      <c r="D8753" t="str">
        <f>IND_SavePot!D8753</f>
        <v>CODLA</v>
      </c>
      <c r="E8753" t="str">
        <f t="shared" si="430"/>
        <v>CODLA</v>
      </c>
      <c r="F8753" t="s">
        <v>10</v>
      </c>
      <c r="G8753" t="s">
        <v>11</v>
      </c>
      <c r="H8753">
        <f t="shared" si="431"/>
        <v>2050</v>
      </c>
      <c r="I8753" s="13">
        <f>IND_SavePot!I8753*(1+HLOOKUP(LEFT(D8753,2),$M$9:$AF$15,MATCH(RIGHT(D8753,2),$M$9:$M$15,0),0))^($H8753-IND_SavePot!$H8753)</f>
        <v>5.8309543056461648E-3</v>
      </c>
      <c r="J8753">
        <f t="shared" si="432"/>
        <v>5.8309543056461648E-3</v>
      </c>
      <c r="K8753">
        <v>0</v>
      </c>
    </row>
    <row r="8754" spans="3:11">
      <c r="C8754" t="str">
        <f>IND_SavePot!C8754</f>
        <v>COMCOEFFEM-58</v>
      </c>
      <c r="D8754" t="str">
        <f>IND_SavePot!D8754</f>
        <v>CODEM</v>
      </c>
      <c r="E8754" t="str">
        <f t="shared" si="430"/>
        <v>CODEM</v>
      </c>
      <c r="F8754" t="s">
        <v>10</v>
      </c>
      <c r="G8754" t="s">
        <v>11</v>
      </c>
      <c r="H8754">
        <f t="shared" si="431"/>
        <v>2050</v>
      </c>
      <c r="I8754" s="13">
        <f>IND_SavePot!I8754*(1+HLOOKUP(LEFT(D8754,2),$M$9:$AF$15,MATCH(RIGHT(D8754,2),$M$9:$M$15,0),0))^($H8754-IND_SavePot!$H8754)</f>
        <v>3.1377373596589444E-3</v>
      </c>
      <c r="J8754">
        <f t="shared" si="432"/>
        <v>3.1377373596589444E-3</v>
      </c>
      <c r="K8754">
        <v>0</v>
      </c>
    </row>
    <row r="8755" spans="3:11">
      <c r="C8755" t="str">
        <f>IND_SavePot!C8755</f>
        <v>COMCOEFFTF-58</v>
      </c>
      <c r="D8755" t="str">
        <f>IND_SavePot!D8755</f>
        <v>CODTF</v>
      </c>
      <c r="E8755" t="str">
        <f t="shared" si="430"/>
        <v>CODTF</v>
      </c>
      <c r="F8755" t="s">
        <v>10</v>
      </c>
      <c r="G8755" t="s">
        <v>11</v>
      </c>
      <c r="H8755">
        <f t="shared" si="431"/>
        <v>2050</v>
      </c>
      <c r="I8755" s="13">
        <f>IND_SavePot!I8755*(1+HLOOKUP(LEFT(D8755,2),$M$9:$AF$15,MATCH(RIGHT(D8755,2),$M$9:$M$15,0),0))^($H8755-IND_SavePot!$H8755)</f>
        <v>0</v>
      </c>
      <c r="J8755">
        <f t="shared" si="432"/>
        <v>0</v>
      </c>
      <c r="K8755">
        <v>4</v>
      </c>
    </row>
    <row r="8756" spans="3:11">
      <c r="C8756" t="str">
        <f>IND_SavePot!C8756</f>
        <v>COMCOEFFPH-59</v>
      </c>
      <c r="D8756" t="str">
        <f>IND_SavePot!D8756</f>
        <v>CODPH</v>
      </c>
      <c r="E8756" t="str">
        <f t="shared" si="430"/>
        <v>CODPH</v>
      </c>
      <c r="F8756" t="s">
        <v>10</v>
      </c>
      <c r="G8756" t="s">
        <v>11</v>
      </c>
      <c r="H8756">
        <f t="shared" si="431"/>
        <v>2050</v>
      </c>
      <c r="I8756" s="13">
        <f>IND_SavePot!I8756*(1+HLOOKUP(LEFT(D8756,2),$M$9:$AF$15,MATCH(RIGHT(D8756,2),$M$9:$M$15,0),0))^($H8756-IND_SavePot!$H8756)</f>
        <v>4.464498396231891E-3</v>
      </c>
      <c r="J8756">
        <f t="shared" si="432"/>
        <v>4.464498396231891E-3</v>
      </c>
      <c r="K8756">
        <v>4</v>
      </c>
    </row>
    <row r="8757" spans="3:11">
      <c r="C8757" t="str">
        <f>IND_SavePot!C8757</f>
        <v>COMCOEFFPH-59</v>
      </c>
      <c r="D8757" t="str">
        <f>IND_SavePot!D8757</f>
        <v>CODPH</v>
      </c>
      <c r="E8757" t="str">
        <f t="shared" si="430"/>
        <v>CODPH</v>
      </c>
      <c r="F8757" t="s">
        <v>10</v>
      </c>
      <c r="G8757" t="s">
        <v>11</v>
      </c>
      <c r="H8757">
        <f t="shared" si="431"/>
        <v>2050</v>
      </c>
      <c r="I8757" s="13">
        <f>IND_SavePot!I8757*(1+HLOOKUP(LEFT(D8757,2),$M$9:$AF$15,MATCH(RIGHT(D8757,2),$M$9:$M$15,0),0))^($H8757-IND_SavePot!$H8757)</f>
        <v>4.464498396231891E-3</v>
      </c>
      <c r="J8757">
        <f t="shared" si="432"/>
        <v>4.464498396231891E-3</v>
      </c>
      <c r="K8757">
        <v>7</v>
      </c>
    </row>
    <row r="8758" spans="3:11">
      <c r="C8758" t="str">
        <f>IND_SavePot!C8758</f>
        <v>COMCOEFFSH-59</v>
      </c>
      <c r="D8758" t="str">
        <f>IND_SavePot!D8758</f>
        <v>CODSH</v>
      </c>
      <c r="E8758" t="str">
        <f t="shared" si="430"/>
        <v>CODSH</v>
      </c>
      <c r="F8758" t="s">
        <v>10</v>
      </c>
      <c r="G8758" t="s">
        <v>11</v>
      </c>
      <c r="H8758">
        <f t="shared" si="431"/>
        <v>2050</v>
      </c>
      <c r="I8758" s="13">
        <f>IND_SavePot!I8758*(1+HLOOKUP(LEFT(D8758,2),$M$9:$AF$15,MATCH(RIGHT(D8758,2),$M$9:$M$15,0),0))^($H8758-IND_SavePot!$H8758)</f>
        <v>8.5366015526143948E-3</v>
      </c>
      <c r="J8758">
        <f t="shared" si="432"/>
        <v>8.5366015526143948E-3</v>
      </c>
      <c r="K8758">
        <v>4</v>
      </c>
    </row>
    <row r="8759" spans="3:11">
      <c r="C8759" t="str">
        <f>IND_SavePot!C8759</f>
        <v>COMCOEFFLA-59</v>
      </c>
      <c r="D8759" t="str">
        <f>IND_SavePot!D8759</f>
        <v>CODLA</v>
      </c>
      <c r="E8759" t="str">
        <f t="shared" si="430"/>
        <v>CODLA</v>
      </c>
      <c r="F8759" t="s">
        <v>10</v>
      </c>
      <c r="G8759" t="s">
        <v>11</v>
      </c>
      <c r="H8759">
        <f t="shared" si="431"/>
        <v>2050</v>
      </c>
      <c r="I8759" s="13">
        <f>IND_SavePot!I8759*(1+HLOOKUP(LEFT(D8759,2),$M$9:$AF$15,MATCH(RIGHT(D8759,2),$M$9:$M$15,0),0))^($H8759-IND_SavePot!$H8759)</f>
        <v>5.830954305646229E-3</v>
      </c>
      <c r="J8759">
        <f t="shared" si="432"/>
        <v>5.830954305646229E-3</v>
      </c>
      <c r="K8759">
        <v>0</v>
      </c>
    </row>
    <row r="8760" spans="3:11">
      <c r="C8760" t="str">
        <f>IND_SavePot!C8760</f>
        <v>COMCOEFFEM-59</v>
      </c>
      <c r="D8760" t="str">
        <f>IND_SavePot!D8760</f>
        <v>CODEM</v>
      </c>
      <c r="E8760" t="str">
        <f t="shared" si="430"/>
        <v>CODEM</v>
      </c>
      <c r="F8760" t="s">
        <v>10</v>
      </c>
      <c r="G8760" t="s">
        <v>11</v>
      </c>
      <c r="H8760">
        <f t="shared" si="431"/>
        <v>2050</v>
      </c>
      <c r="I8760" s="13">
        <f>IND_SavePot!I8760*(1+HLOOKUP(LEFT(D8760,2),$M$9:$AF$15,MATCH(RIGHT(D8760,2),$M$9:$M$15,0),0))^($H8760-IND_SavePot!$H8760)</f>
        <v>3.137737359658891E-3</v>
      </c>
      <c r="J8760">
        <f t="shared" si="432"/>
        <v>3.137737359658891E-3</v>
      </c>
      <c r="K8760">
        <v>0</v>
      </c>
    </row>
    <row r="8761" spans="3:11">
      <c r="C8761" t="str">
        <f>IND_SavePot!C8761</f>
        <v>COMCOEFFTF-59</v>
      </c>
      <c r="D8761" t="str">
        <f>IND_SavePot!D8761</f>
        <v>CODTF</v>
      </c>
      <c r="E8761" t="str">
        <f t="shared" si="430"/>
        <v>CODTF</v>
      </c>
      <c r="F8761" t="s">
        <v>10</v>
      </c>
      <c r="G8761" t="s">
        <v>11</v>
      </c>
      <c r="H8761">
        <f t="shared" si="431"/>
        <v>2050</v>
      </c>
      <c r="I8761" s="13">
        <f>IND_SavePot!I8761*(1+HLOOKUP(LEFT(D8761,2),$M$9:$AF$15,MATCH(RIGHT(D8761,2),$M$9:$M$15,0),0))^($H8761-IND_SavePot!$H8761)</f>
        <v>0</v>
      </c>
      <c r="J8761">
        <f t="shared" si="432"/>
        <v>0</v>
      </c>
      <c r="K8761">
        <v>4</v>
      </c>
    </row>
    <row r="8762" spans="3:11">
      <c r="C8762" t="str">
        <f>IND_SavePot!C8762</f>
        <v>COMCOEFFPH-60</v>
      </c>
      <c r="D8762" t="str">
        <f>IND_SavePot!D8762</f>
        <v>CODPH</v>
      </c>
      <c r="E8762" t="str">
        <f t="shared" si="430"/>
        <v>CODPH</v>
      </c>
      <c r="F8762" t="s">
        <v>10</v>
      </c>
      <c r="G8762" t="s">
        <v>11</v>
      </c>
      <c r="H8762">
        <f t="shared" si="431"/>
        <v>2050</v>
      </c>
      <c r="I8762" s="13">
        <f>IND_SavePot!I8762*(1+HLOOKUP(LEFT(D8762,2),$M$9:$AF$15,MATCH(RIGHT(D8762,2),$M$9:$M$15,0),0))^($H8762-IND_SavePot!$H8762)</f>
        <v>4.4644983962317687E-3</v>
      </c>
      <c r="J8762">
        <f t="shared" si="432"/>
        <v>4.4644983962317687E-3</v>
      </c>
      <c r="K8762">
        <v>4</v>
      </c>
    </row>
    <row r="8763" spans="3:11">
      <c r="C8763" t="str">
        <f>IND_SavePot!C8763</f>
        <v>COMCOEFFPH-60</v>
      </c>
      <c r="D8763" t="str">
        <f>IND_SavePot!D8763</f>
        <v>CODPH</v>
      </c>
      <c r="E8763" t="str">
        <f t="shared" si="430"/>
        <v>CODPH</v>
      </c>
      <c r="F8763" t="s">
        <v>10</v>
      </c>
      <c r="G8763" t="s">
        <v>11</v>
      </c>
      <c r="H8763">
        <f t="shared" si="431"/>
        <v>2050</v>
      </c>
      <c r="I8763" s="13">
        <f>IND_SavePot!I8763*(1+HLOOKUP(LEFT(D8763,2),$M$9:$AF$15,MATCH(RIGHT(D8763,2),$M$9:$M$15,0),0))^($H8763-IND_SavePot!$H8763)</f>
        <v>4.4644983962317687E-3</v>
      </c>
      <c r="J8763">
        <f t="shared" si="432"/>
        <v>4.4644983962317687E-3</v>
      </c>
      <c r="K8763">
        <v>6</v>
      </c>
    </row>
    <row r="8764" spans="3:11">
      <c r="C8764" t="str">
        <f>IND_SavePot!C8764</f>
        <v>COMCOEFFSH-60</v>
      </c>
      <c r="D8764" t="str">
        <f>IND_SavePot!D8764</f>
        <v>CODSH</v>
      </c>
      <c r="E8764" t="str">
        <f t="shared" si="430"/>
        <v>CODSH</v>
      </c>
      <c r="F8764" t="s">
        <v>10</v>
      </c>
      <c r="G8764" t="s">
        <v>11</v>
      </c>
      <c r="H8764">
        <f t="shared" si="431"/>
        <v>2050</v>
      </c>
      <c r="I8764" s="13">
        <f>IND_SavePot!I8764*(1+HLOOKUP(LEFT(D8764,2),$M$9:$AF$15,MATCH(RIGHT(D8764,2),$M$9:$M$15,0),0))^($H8764-IND_SavePot!$H8764)</f>
        <v>8.5366015526143948E-3</v>
      </c>
      <c r="J8764">
        <f t="shared" si="432"/>
        <v>8.5366015526143948E-3</v>
      </c>
      <c r="K8764">
        <v>3</v>
      </c>
    </row>
    <row r="8765" spans="3:11">
      <c r="C8765" t="str">
        <f>IND_SavePot!C8765</f>
        <v>COMCOEFFLA-60</v>
      </c>
      <c r="D8765" t="str">
        <f>IND_SavePot!D8765</f>
        <v>CODLA</v>
      </c>
      <c r="E8765" t="str">
        <f t="shared" si="430"/>
        <v>CODLA</v>
      </c>
      <c r="F8765" t="s">
        <v>10</v>
      </c>
      <c r="G8765" t="s">
        <v>11</v>
      </c>
      <c r="H8765">
        <f t="shared" si="431"/>
        <v>2050</v>
      </c>
      <c r="I8765" s="13">
        <f>IND_SavePot!I8765*(1+HLOOKUP(LEFT(D8765,2),$M$9:$AF$15,MATCH(RIGHT(D8765,2),$M$9:$M$15,0),0))^($H8765-IND_SavePot!$H8765)</f>
        <v>5.830954305646229E-3</v>
      </c>
      <c r="J8765">
        <f t="shared" si="432"/>
        <v>5.830954305646229E-3</v>
      </c>
      <c r="K8765">
        <v>0</v>
      </c>
    </row>
    <row r="8766" spans="3:11">
      <c r="C8766" t="str">
        <f>IND_SavePot!C8766</f>
        <v>COMCOEFFEM-60</v>
      </c>
      <c r="D8766" t="str">
        <f>IND_SavePot!D8766</f>
        <v>CODEM</v>
      </c>
      <c r="E8766" t="str">
        <f t="shared" si="430"/>
        <v>CODEM</v>
      </c>
      <c r="F8766" t="s">
        <v>10</v>
      </c>
      <c r="G8766" t="s">
        <v>11</v>
      </c>
      <c r="H8766">
        <f t="shared" si="431"/>
        <v>2050</v>
      </c>
      <c r="I8766" s="13">
        <f>IND_SavePot!I8766*(1+HLOOKUP(LEFT(D8766,2),$M$9:$AF$15,MATCH(RIGHT(D8766,2),$M$9:$M$15,0),0))^($H8766-IND_SavePot!$H8766)</f>
        <v>3.137737359658891E-3</v>
      </c>
      <c r="J8766">
        <f t="shared" si="432"/>
        <v>3.137737359658891E-3</v>
      </c>
      <c r="K8766">
        <v>0</v>
      </c>
    </row>
    <row r="8767" spans="3:11">
      <c r="C8767" t="str">
        <f>IND_SavePot!C8767</f>
        <v>COMCOEFFTF-60</v>
      </c>
      <c r="D8767" t="str">
        <f>IND_SavePot!D8767</f>
        <v>CODTF</v>
      </c>
      <c r="E8767" t="str">
        <f t="shared" si="430"/>
        <v>CODTF</v>
      </c>
      <c r="F8767" t="s">
        <v>10</v>
      </c>
      <c r="G8767" t="s">
        <v>11</v>
      </c>
      <c r="H8767">
        <f t="shared" si="431"/>
        <v>2050</v>
      </c>
      <c r="I8767" s="13">
        <f>IND_SavePot!I8767*(1+HLOOKUP(LEFT(D8767,2),$M$9:$AF$15,MATCH(RIGHT(D8767,2),$M$9:$M$15,0),0))^($H8767-IND_SavePot!$H8767)</f>
        <v>0</v>
      </c>
      <c r="J8767">
        <f t="shared" si="432"/>
        <v>0</v>
      </c>
      <c r="K8767">
        <v>4</v>
      </c>
    </row>
    <row r="8768" spans="3:11">
      <c r="C8768" t="str">
        <f>IND_SavePot!C8768</f>
        <v>COMCOEFFPH-61</v>
      </c>
      <c r="D8768" t="str">
        <f>IND_SavePot!D8768</f>
        <v>CODPH</v>
      </c>
      <c r="E8768" t="str">
        <f t="shared" ref="E8768:E8831" si="433">D8768</f>
        <v>CODPH</v>
      </c>
      <c r="F8768" t="s">
        <v>10</v>
      </c>
      <c r="G8768" t="s">
        <v>11</v>
      </c>
      <c r="H8768">
        <f t="shared" ref="H8768:H8831" si="434">H8767</f>
        <v>2050</v>
      </c>
      <c r="I8768" s="13">
        <f>IND_SavePot!I8768*(1+HLOOKUP(LEFT(D8768,2),$M$9:$AF$15,MATCH(RIGHT(D8768,2),$M$9:$M$15,0),0))^($H8768-IND_SavePot!$H8768)</f>
        <v>4.4644983962318302E-3</v>
      </c>
      <c r="J8768">
        <f t="shared" ref="J8768:J8831" si="435">I8768</f>
        <v>4.4644983962318302E-3</v>
      </c>
      <c r="K8768">
        <v>4</v>
      </c>
    </row>
    <row r="8769" spans="3:11">
      <c r="C8769" t="str">
        <f>IND_SavePot!C8769</f>
        <v>COMCOEFFPH-61</v>
      </c>
      <c r="D8769" t="str">
        <f>IND_SavePot!D8769</f>
        <v>CODPH</v>
      </c>
      <c r="E8769" t="str">
        <f t="shared" si="433"/>
        <v>CODPH</v>
      </c>
      <c r="F8769" t="s">
        <v>10</v>
      </c>
      <c r="G8769" t="s">
        <v>11</v>
      </c>
      <c r="H8769">
        <f t="shared" si="434"/>
        <v>2050</v>
      </c>
      <c r="I8769" s="13">
        <f>IND_SavePot!I8769*(1+HLOOKUP(LEFT(D8769,2),$M$9:$AF$15,MATCH(RIGHT(D8769,2),$M$9:$M$15,0),0))^($H8769-IND_SavePot!$H8769)</f>
        <v>4.4644983962318302E-3</v>
      </c>
      <c r="J8769">
        <f t="shared" si="435"/>
        <v>4.4644983962318302E-3</v>
      </c>
      <c r="K8769">
        <v>6</v>
      </c>
    </row>
    <row r="8770" spans="3:11">
      <c r="C8770" t="str">
        <f>IND_SavePot!C8770</f>
        <v>COMCOEFFSH-61</v>
      </c>
      <c r="D8770" t="str">
        <f>IND_SavePot!D8770</f>
        <v>CODSH</v>
      </c>
      <c r="E8770" t="str">
        <f t="shared" si="433"/>
        <v>CODSH</v>
      </c>
      <c r="F8770" t="s">
        <v>10</v>
      </c>
      <c r="G8770" t="s">
        <v>11</v>
      </c>
      <c r="H8770">
        <f t="shared" si="434"/>
        <v>2050</v>
      </c>
      <c r="I8770" s="13">
        <f>IND_SavePot!I8770*(1+HLOOKUP(LEFT(D8770,2),$M$9:$AF$15,MATCH(RIGHT(D8770,2),$M$9:$M$15,0),0))^($H8770-IND_SavePot!$H8770)</f>
        <v>8.5366015526143948E-3</v>
      </c>
      <c r="J8770">
        <f t="shared" si="435"/>
        <v>8.5366015526143948E-3</v>
      </c>
      <c r="K8770">
        <v>3</v>
      </c>
    </row>
    <row r="8771" spans="3:11">
      <c r="C8771" t="str">
        <f>IND_SavePot!C8771</f>
        <v>COMCOEFFLA-61</v>
      </c>
      <c r="D8771" t="str">
        <f>IND_SavePot!D8771</f>
        <v>CODLA</v>
      </c>
      <c r="E8771" t="str">
        <f t="shared" si="433"/>
        <v>CODLA</v>
      </c>
      <c r="F8771" t="s">
        <v>10</v>
      </c>
      <c r="G8771" t="s">
        <v>11</v>
      </c>
      <c r="H8771">
        <f t="shared" si="434"/>
        <v>2050</v>
      </c>
      <c r="I8771" s="13">
        <f>IND_SavePot!I8771*(1+HLOOKUP(LEFT(D8771,2),$M$9:$AF$15,MATCH(RIGHT(D8771,2),$M$9:$M$15,0),0))^($H8771-IND_SavePot!$H8771)</f>
        <v>5.8309543056461648E-3</v>
      </c>
      <c r="J8771">
        <f t="shared" si="435"/>
        <v>5.8309543056461648E-3</v>
      </c>
      <c r="K8771">
        <v>0</v>
      </c>
    </row>
    <row r="8772" spans="3:11">
      <c r="C8772" t="str">
        <f>IND_SavePot!C8772</f>
        <v>COMCOEFFEM-61</v>
      </c>
      <c r="D8772" t="str">
        <f>IND_SavePot!D8772</f>
        <v>CODEM</v>
      </c>
      <c r="E8772" t="str">
        <f t="shared" si="433"/>
        <v>CODEM</v>
      </c>
      <c r="F8772" t="s">
        <v>10</v>
      </c>
      <c r="G8772" t="s">
        <v>11</v>
      </c>
      <c r="H8772">
        <f t="shared" si="434"/>
        <v>2050</v>
      </c>
      <c r="I8772" s="13">
        <f>IND_SavePot!I8772*(1+HLOOKUP(LEFT(D8772,2),$M$9:$AF$15,MATCH(RIGHT(D8772,2),$M$9:$M$15,0),0))^($H8772-IND_SavePot!$H8772)</f>
        <v>3.1377373596589444E-3</v>
      </c>
      <c r="J8772">
        <f t="shared" si="435"/>
        <v>3.1377373596589444E-3</v>
      </c>
      <c r="K8772">
        <v>0</v>
      </c>
    </row>
    <row r="8773" spans="3:11">
      <c r="C8773" t="str">
        <f>IND_SavePot!C8773</f>
        <v>COMCOEFFTF-61</v>
      </c>
      <c r="D8773" t="str">
        <f>IND_SavePot!D8773</f>
        <v>CODTF</v>
      </c>
      <c r="E8773" t="str">
        <f t="shared" si="433"/>
        <v>CODTF</v>
      </c>
      <c r="F8773" t="s">
        <v>10</v>
      </c>
      <c r="G8773" t="s">
        <v>11</v>
      </c>
      <c r="H8773">
        <f t="shared" si="434"/>
        <v>2050</v>
      </c>
      <c r="I8773" s="13">
        <f>IND_SavePot!I8773*(1+HLOOKUP(LEFT(D8773,2),$M$9:$AF$15,MATCH(RIGHT(D8773,2),$M$9:$M$15,0),0))^($H8773-IND_SavePot!$H8773)</f>
        <v>0</v>
      </c>
      <c r="J8773">
        <f t="shared" si="435"/>
        <v>0</v>
      </c>
      <c r="K8773">
        <v>4</v>
      </c>
    </row>
    <row r="8774" spans="3:11">
      <c r="C8774" t="str">
        <f>IND_SavePot!C8774</f>
        <v>COMCOEFFPH-62</v>
      </c>
      <c r="D8774" t="str">
        <f>IND_SavePot!D8774</f>
        <v>CODPH</v>
      </c>
      <c r="E8774" t="str">
        <f t="shared" si="433"/>
        <v>CODPH</v>
      </c>
      <c r="F8774" t="s">
        <v>10</v>
      </c>
      <c r="G8774" t="s">
        <v>11</v>
      </c>
      <c r="H8774">
        <f t="shared" si="434"/>
        <v>2050</v>
      </c>
      <c r="I8774" s="13">
        <f>IND_SavePot!I8774*(1+HLOOKUP(LEFT(D8774,2),$M$9:$AF$15,MATCH(RIGHT(D8774,2),$M$9:$M$15,0),0))^($H8774-IND_SavePot!$H8774)</f>
        <v>4.464498396231891E-3</v>
      </c>
      <c r="J8774">
        <f t="shared" si="435"/>
        <v>4.464498396231891E-3</v>
      </c>
      <c r="K8774">
        <v>4</v>
      </c>
    </row>
    <row r="8775" spans="3:11">
      <c r="C8775" t="str">
        <f>IND_SavePot!C8775</f>
        <v>COMCOEFFPH-62</v>
      </c>
      <c r="D8775" t="str">
        <f>IND_SavePot!D8775</f>
        <v>CODPH</v>
      </c>
      <c r="E8775" t="str">
        <f t="shared" si="433"/>
        <v>CODPH</v>
      </c>
      <c r="F8775" t="s">
        <v>10</v>
      </c>
      <c r="G8775" t="s">
        <v>11</v>
      </c>
      <c r="H8775">
        <f t="shared" si="434"/>
        <v>2050</v>
      </c>
      <c r="I8775" s="13">
        <f>IND_SavePot!I8775*(1+HLOOKUP(LEFT(D8775,2),$M$9:$AF$15,MATCH(RIGHT(D8775,2),$M$9:$M$15,0),0))^($H8775-IND_SavePot!$H8775)</f>
        <v>4.464498396231891E-3</v>
      </c>
      <c r="J8775">
        <f t="shared" si="435"/>
        <v>4.464498396231891E-3</v>
      </c>
      <c r="K8775">
        <v>6</v>
      </c>
    </row>
    <row r="8776" spans="3:11">
      <c r="C8776" t="str">
        <f>IND_SavePot!C8776</f>
        <v>COMCOEFFSH-62</v>
      </c>
      <c r="D8776" t="str">
        <f>IND_SavePot!D8776</f>
        <v>CODSH</v>
      </c>
      <c r="E8776" t="str">
        <f t="shared" si="433"/>
        <v>CODSH</v>
      </c>
      <c r="F8776" t="s">
        <v>10</v>
      </c>
      <c r="G8776" t="s">
        <v>11</v>
      </c>
      <c r="H8776">
        <f t="shared" si="434"/>
        <v>2050</v>
      </c>
      <c r="I8776" s="13">
        <f>IND_SavePot!I8776*(1+HLOOKUP(LEFT(D8776,2),$M$9:$AF$15,MATCH(RIGHT(D8776,2),$M$9:$M$15,0),0))^($H8776-IND_SavePot!$H8776)</f>
        <v>8.5366015526143948E-3</v>
      </c>
      <c r="J8776">
        <f t="shared" si="435"/>
        <v>8.5366015526143948E-3</v>
      </c>
      <c r="K8776">
        <v>3</v>
      </c>
    </row>
    <row r="8777" spans="3:11">
      <c r="C8777" t="str">
        <f>IND_SavePot!C8777</f>
        <v>COMCOEFFLA-62</v>
      </c>
      <c r="D8777" t="str">
        <f>IND_SavePot!D8777</f>
        <v>CODLA</v>
      </c>
      <c r="E8777" t="str">
        <f t="shared" si="433"/>
        <v>CODLA</v>
      </c>
      <c r="F8777" t="s">
        <v>10</v>
      </c>
      <c r="G8777" t="s">
        <v>11</v>
      </c>
      <c r="H8777">
        <f t="shared" si="434"/>
        <v>2050</v>
      </c>
      <c r="I8777" s="13">
        <f>IND_SavePot!I8777*(1+HLOOKUP(LEFT(D8777,2),$M$9:$AF$15,MATCH(RIGHT(D8777,2),$M$9:$M$15,0),0))^($H8777-IND_SavePot!$H8777)</f>
        <v>5.830954305646229E-3</v>
      </c>
      <c r="J8777">
        <f t="shared" si="435"/>
        <v>5.830954305646229E-3</v>
      </c>
      <c r="K8777">
        <v>0</v>
      </c>
    </row>
    <row r="8778" spans="3:11">
      <c r="C8778" t="str">
        <f>IND_SavePot!C8778</f>
        <v>COMCOEFFEM-62</v>
      </c>
      <c r="D8778" t="str">
        <f>IND_SavePot!D8778</f>
        <v>CODEM</v>
      </c>
      <c r="E8778" t="str">
        <f t="shared" si="433"/>
        <v>CODEM</v>
      </c>
      <c r="F8778" t="s">
        <v>10</v>
      </c>
      <c r="G8778" t="s">
        <v>11</v>
      </c>
      <c r="H8778">
        <f t="shared" si="434"/>
        <v>2050</v>
      </c>
      <c r="I8778" s="13">
        <f>IND_SavePot!I8778*(1+HLOOKUP(LEFT(D8778,2),$M$9:$AF$15,MATCH(RIGHT(D8778,2),$M$9:$M$15,0),0))^($H8778-IND_SavePot!$H8778)</f>
        <v>3.1377373596589444E-3</v>
      </c>
      <c r="J8778">
        <f t="shared" si="435"/>
        <v>3.1377373596589444E-3</v>
      </c>
      <c r="K8778">
        <v>0</v>
      </c>
    </row>
    <row r="8779" spans="3:11">
      <c r="C8779" t="str">
        <f>IND_SavePot!C8779</f>
        <v>COMCOEFFTF-62</v>
      </c>
      <c r="D8779" t="str">
        <f>IND_SavePot!D8779</f>
        <v>CODTF</v>
      </c>
      <c r="E8779" t="str">
        <f t="shared" si="433"/>
        <v>CODTF</v>
      </c>
      <c r="F8779" t="s">
        <v>10</v>
      </c>
      <c r="G8779" t="s">
        <v>11</v>
      </c>
      <c r="H8779">
        <f t="shared" si="434"/>
        <v>2050</v>
      </c>
      <c r="I8779" s="13">
        <f>IND_SavePot!I8779*(1+HLOOKUP(LEFT(D8779,2),$M$9:$AF$15,MATCH(RIGHT(D8779,2),$M$9:$M$15,0),0))^($H8779-IND_SavePot!$H8779)</f>
        <v>0</v>
      </c>
      <c r="J8779">
        <f t="shared" si="435"/>
        <v>0</v>
      </c>
      <c r="K8779">
        <v>3</v>
      </c>
    </row>
    <row r="8780" spans="3:11">
      <c r="C8780" t="str">
        <f>IND_SavePot!C8780</f>
        <v>COMCOEFFPH-63</v>
      </c>
      <c r="D8780" t="str">
        <f>IND_SavePot!D8780</f>
        <v>CODPH</v>
      </c>
      <c r="E8780" t="str">
        <f t="shared" si="433"/>
        <v>CODPH</v>
      </c>
      <c r="F8780" t="s">
        <v>10</v>
      </c>
      <c r="G8780" t="s">
        <v>11</v>
      </c>
      <c r="H8780">
        <f t="shared" si="434"/>
        <v>2050</v>
      </c>
      <c r="I8780" s="13">
        <f>IND_SavePot!I8780*(1+HLOOKUP(LEFT(D8780,2),$M$9:$AF$15,MATCH(RIGHT(D8780,2),$M$9:$M$15,0),0))^($H8780-IND_SavePot!$H8780)</f>
        <v>4.4644983962317687E-3</v>
      </c>
      <c r="J8780">
        <f t="shared" si="435"/>
        <v>4.4644983962317687E-3</v>
      </c>
      <c r="K8780">
        <v>4</v>
      </c>
    </row>
    <row r="8781" spans="3:11">
      <c r="C8781" t="str">
        <f>IND_SavePot!C8781</f>
        <v>COMCOEFFPH-63</v>
      </c>
      <c r="D8781" t="str">
        <f>IND_SavePot!D8781</f>
        <v>CODPH</v>
      </c>
      <c r="E8781" t="str">
        <f t="shared" si="433"/>
        <v>CODPH</v>
      </c>
      <c r="F8781" t="s">
        <v>10</v>
      </c>
      <c r="G8781" t="s">
        <v>11</v>
      </c>
      <c r="H8781">
        <f t="shared" si="434"/>
        <v>2050</v>
      </c>
      <c r="I8781" s="13">
        <f>IND_SavePot!I8781*(1+HLOOKUP(LEFT(D8781,2),$M$9:$AF$15,MATCH(RIGHT(D8781,2),$M$9:$M$15,0),0))^($H8781-IND_SavePot!$H8781)</f>
        <v>4.4644983962317687E-3</v>
      </c>
      <c r="J8781">
        <f t="shared" si="435"/>
        <v>4.4644983962317687E-3</v>
      </c>
      <c r="K8781">
        <v>6</v>
      </c>
    </row>
    <row r="8782" spans="3:11">
      <c r="C8782" t="str">
        <f>IND_SavePot!C8782</f>
        <v>COMCOEFFSH-63</v>
      </c>
      <c r="D8782" t="str">
        <f>IND_SavePot!D8782</f>
        <v>CODSH</v>
      </c>
      <c r="E8782" t="str">
        <f t="shared" si="433"/>
        <v>CODSH</v>
      </c>
      <c r="F8782" t="s">
        <v>10</v>
      </c>
      <c r="G8782" t="s">
        <v>11</v>
      </c>
      <c r="H8782">
        <f t="shared" si="434"/>
        <v>2050</v>
      </c>
      <c r="I8782" s="13">
        <f>IND_SavePot!I8782*(1+HLOOKUP(LEFT(D8782,2),$M$9:$AF$15,MATCH(RIGHT(D8782,2),$M$9:$M$15,0),0))^($H8782-IND_SavePot!$H8782)</f>
        <v>8.5366015526143948E-3</v>
      </c>
      <c r="J8782">
        <f t="shared" si="435"/>
        <v>8.5366015526143948E-3</v>
      </c>
      <c r="K8782">
        <v>2</v>
      </c>
    </row>
    <row r="8783" spans="3:11">
      <c r="C8783" t="str">
        <f>IND_SavePot!C8783</f>
        <v>COMCOEFFLA-63</v>
      </c>
      <c r="D8783" t="str">
        <f>IND_SavePot!D8783</f>
        <v>CODLA</v>
      </c>
      <c r="E8783" t="str">
        <f t="shared" si="433"/>
        <v>CODLA</v>
      </c>
      <c r="F8783" t="s">
        <v>10</v>
      </c>
      <c r="G8783" t="s">
        <v>11</v>
      </c>
      <c r="H8783">
        <f t="shared" si="434"/>
        <v>2050</v>
      </c>
      <c r="I8783" s="13">
        <f>IND_SavePot!I8783*(1+HLOOKUP(LEFT(D8783,2),$M$9:$AF$15,MATCH(RIGHT(D8783,2),$M$9:$M$15,0),0))^($H8783-IND_SavePot!$H8783)</f>
        <v>5.830954305646229E-3</v>
      </c>
      <c r="J8783">
        <f t="shared" si="435"/>
        <v>5.830954305646229E-3</v>
      </c>
      <c r="K8783">
        <v>0</v>
      </c>
    </row>
    <row r="8784" spans="3:11">
      <c r="C8784" t="str">
        <f>IND_SavePot!C8784</f>
        <v>COMCOEFFEM-63</v>
      </c>
      <c r="D8784" t="str">
        <f>IND_SavePot!D8784</f>
        <v>CODEM</v>
      </c>
      <c r="E8784" t="str">
        <f t="shared" si="433"/>
        <v>CODEM</v>
      </c>
      <c r="F8784" t="s">
        <v>10</v>
      </c>
      <c r="G8784" t="s">
        <v>11</v>
      </c>
      <c r="H8784">
        <f t="shared" si="434"/>
        <v>2050</v>
      </c>
      <c r="I8784" s="13">
        <f>IND_SavePot!I8784*(1+HLOOKUP(LEFT(D8784,2),$M$9:$AF$15,MATCH(RIGHT(D8784,2),$M$9:$M$15,0),0))^($H8784-IND_SavePot!$H8784)</f>
        <v>3.137737359658891E-3</v>
      </c>
      <c r="J8784">
        <f t="shared" si="435"/>
        <v>3.137737359658891E-3</v>
      </c>
      <c r="K8784">
        <v>0</v>
      </c>
    </row>
    <row r="8785" spans="3:11">
      <c r="C8785" t="str">
        <f>IND_SavePot!C8785</f>
        <v>COMCOEFFTF-63</v>
      </c>
      <c r="D8785" t="str">
        <f>IND_SavePot!D8785</f>
        <v>CODTF</v>
      </c>
      <c r="E8785" t="str">
        <f t="shared" si="433"/>
        <v>CODTF</v>
      </c>
      <c r="F8785" t="s">
        <v>10</v>
      </c>
      <c r="G8785" t="s">
        <v>11</v>
      </c>
      <c r="H8785">
        <f t="shared" si="434"/>
        <v>2050</v>
      </c>
      <c r="I8785" s="13">
        <f>IND_SavePot!I8785*(1+HLOOKUP(LEFT(D8785,2),$M$9:$AF$15,MATCH(RIGHT(D8785,2),$M$9:$M$15,0),0))^($H8785-IND_SavePot!$H8785)</f>
        <v>0</v>
      </c>
      <c r="J8785">
        <f t="shared" si="435"/>
        <v>0</v>
      </c>
      <c r="K8785">
        <v>3</v>
      </c>
    </row>
    <row r="8786" spans="3:11">
      <c r="C8786" t="str">
        <f>IND_SavePot!C8786</f>
        <v>COMCOEFFPH-64</v>
      </c>
      <c r="D8786" t="str">
        <f>IND_SavePot!D8786</f>
        <v>CODPH</v>
      </c>
      <c r="E8786" t="str">
        <f t="shared" si="433"/>
        <v>CODPH</v>
      </c>
      <c r="F8786" t="s">
        <v>10</v>
      </c>
      <c r="G8786" t="s">
        <v>11</v>
      </c>
      <c r="H8786">
        <f t="shared" si="434"/>
        <v>2050</v>
      </c>
      <c r="I8786" s="13">
        <f>IND_SavePot!I8786*(1+HLOOKUP(LEFT(D8786,2),$M$9:$AF$15,MATCH(RIGHT(D8786,2),$M$9:$M$15,0),0))^($H8786-IND_SavePot!$H8786)</f>
        <v>4.464498396231891E-3</v>
      </c>
      <c r="J8786">
        <f t="shared" si="435"/>
        <v>4.464498396231891E-3</v>
      </c>
      <c r="K8786">
        <v>4</v>
      </c>
    </row>
    <row r="8787" spans="3:11">
      <c r="C8787" t="str">
        <f>IND_SavePot!C8787</f>
        <v>COMCOEFFPH-64</v>
      </c>
      <c r="D8787" t="str">
        <f>IND_SavePot!D8787</f>
        <v>CODPH</v>
      </c>
      <c r="E8787" t="str">
        <f t="shared" si="433"/>
        <v>CODPH</v>
      </c>
      <c r="F8787" t="s">
        <v>10</v>
      </c>
      <c r="G8787" t="s">
        <v>11</v>
      </c>
      <c r="H8787">
        <f t="shared" si="434"/>
        <v>2050</v>
      </c>
      <c r="I8787" s="13">
        <f>IND_SavePot!I8787*(1+HLOOKUP(LEFT(D8787,2),$M$9:$AF$15,MATCH(RIGHT(D8787,2),$M$9:$M$15,0),0))^($H8787-IND_SavePot!$H8787)</f>
        <v>4.464498396231891E-3</v>
      </c>
      <c r="J8787">
        <f t="shared" si="435"/>
        <v>4.464498396231891E-3</v>
      </c>
      <c r="K8787">
        <v>6</v>
      </c>
    </row>
    <row r="8788" spans="3:11">
      <c r="C8788" t="str">
        <f>IND_SavePot!C8788</f>
        <v>COMCOEFFSH-64</v>
      </c>
      <c r="D8788" t="str">
        <f>IND_SavePot!D8788</f>
        <v>CODSH</v>
      </c>
      <c r="E8788" t="str">
        <f t="shared" si="433"/>
        <v>CODSH</v>
      </c>
      <c r="F8788" t="s">
        <v>10</v>
      </c>
      <c r="G8788" t="s">
        <v>11</v>
      </c>
      <c r="H8788">
        <f t="shared" si="434"/>
        <v>2050</v>
      </c>
      <c r="I8788" s="13">
        <f>IND_SavePot!I8788*(1+HLOOKUP(LEFT(D8788,2),$M$9:$AF$15,MATCH(RIGHT(D8788,2),$M$9:$M$15,0),0))^($H8788-IND_SavePot!$H8788)</f>
        <v>8.5366015526143948E-3</v>
      </c>
      <c r="J8788">
        <f t="shared" si="435"/>
        <v>8.5366015526143948E-3</v>
      </c>
      <c r="K8788">
        <v>2</v>
      </c>
    </row>
    <row r="8789" spans="3:11">
      <c r="C8789" t="str">
        <f>IND_SavePot!C8789</f>
        <v>COMCOEFFLA-64</v>
      </c>
      <c r="D8789" t="str">
        <f>IND_SavePot!D8789</f>
        <v>CODLA</v>
      </c>
      <c r="E8789" t="str">
        <f t="shared" si="433"/>
        <v>CODLA</v>
      </c>
      <c r="F8789" t="s">
        <v>10</v>
      </c>
      <c r="G8789" t="s">
        <v>11</v>
      </c>
      <c r="H8789">
        <f t="shared" si="434"/>
        <v>2050</v>
      </c>
      <c r="I8789" s="13">
        <f>IND_SavePot!I8789*(1+HLOOKUP(LEFT(D8789,2),$M$9:$AF$15,MATCH(RIGHT(D8789,2),$M$9:$M$15,0),0))^($H8789-IND_SavePot!$H8789)</f>
        <v>5.830954305646229E-3</v>
      </c>
      <c r="J8789">
        <f t="shared" si="435"/>
        <v>5.830954305646229E-3</v>
      </c>
      <c r="K8789">
        <v>0</v>
      </c>
    </row>
    <row r="8790" spans="3:11">
      <c r="C8790" t="str">
        <f>IND_SavePot!C8790</f>
        <v>COMCOEFFEM-64</v>
      </c>
      <c r="D8790" t="str">
        <f>IND_SavePot!D8790</f>
        <v>CODEM</v>
      </c>
      <c r="E8790" t="str">
        <f t="shared" si="433"/>
        <v>CODEM</v>
      </c>
      <c r="F8790" t="s">
        <v>10</v>
      </c>
      <c r="G8790" t="s">
        <v>11</v>
      </c>
      <c r="H8790">
        <f t="shared" si="434"/>
        <v>2050</v>
      </c>
      <c r="I8790" s="13">
        <f>IND_SavePot!I8790*(1+HLOOKUP(LEFT(D8790,2),$M$9:$AF$15,MATCH(RIGHT(D8790,2),$M$9:$M$15,0),0))^($H8790-IND_SavePot!$H8790)</f>
        <v>3.1377373596589444E-3</v>
      </c>
      <c r="J8790">
        <f t="shared" si="435"/>
        <v>3.1377373596589444E-3</v>
      </c>
      <c r="K8790">
        <v>0</v>
      </c>
    </row>
    <row r="8791" spans="3:11">
      <c r="C8791" t="str">
        <f>IND_SavePot!C8791</f>
        <v>COMCOEFFTF-64</v>
      </c>
      <c r="D8791" t="str">
        <f>IND_SavePot!D8791</f>
        <v>CODTF</v>
      </c>
      <c r="E8791" t="str">
        <f t="shared" si="433"/>
        <v>CODTF</v>
      </c>
      <c r="F8791" t="s">
        <v>10</v>
      </c>
      <c r="G8791" t="s">
        <v>11</v>
      </c>
      <c r="H8791">
        <f t="shared" si="434"/>
        <v>2050</v>
      </c>
      <c r="I8791" s="13">
        <f>IND_SavePot!I8791*(1+HLOOKUP(LEFT(D8791,2),$M$9:$AF$15,MATCH(RIGHT(D8791,2),$M$9:$M$15,0),0))^($H8791-IND_SavePot!$H8791)</f>
        <v>0</v>
      </c>
      <c r="J8791">
        <f t="shared" si="435"/>
        <v>0</v>
      </c>
      <c r="K8791">
        <v>3</v>
      </c>
    </row>
    <row r="8792" spans="3:11">
      <c r="C8792" t="str">
        <f>IND_SavePot!C8792</f>
        <v>COMCOEFFPH-65</v>
      </c>
      <c r="D8792" t="str">
        <f>IND_SavePot!D8792</f>
        <v>CODPH</v>
      </c>
      <c r="E8792" t="str">
        <f t="shared" si="433"/>
        <v>CODPH</v>
      </c>
      <c r="F8792" t="s">
        <v>10</v>
      </c>
      <c r="G8792" t="s">
        <v>11</v>
      </c>
      <c r="H8792">
        <f t="shared" si="434"/>
        <v>2050</v>
      </c>
      <c r="I8792" s="13">
        <f>IND_SavePot!I8792*(1+HLOOKUP(LEFT(D8792,2),$M$9:$AF$15,MATCH(RIGHT(D8792,2),$M$9:$M$15,0),0))^($H8792-IND_SavePot!$H8792)</f>
        <v>4.4644983962318302E-3</v>
      </c>
      <c r="J8792">
        <f t="shared" si="435"/>
        <v>4.4644983962318302E-3</v>
      </c>
      <c r="K8792">
        <v>4</v>
      </c>
    </row>
    <row r="8793" spans="3:11">
      <c r="C8793" t="str">
        <f>IND_SavePot!C8793</f>
        <v>COMCOEFFPH-65</v>
      </c>
      <c r="D8793" t="str">
        <f>IND_SavePot!D8793</f>
        <v>CODPH</v>
      </c>
      <c r="E8793" t="str">
        <f t="shared" si="433"/>
        <v>CODPH</v>
      </c>
      <c r="F8793" t="s">
        <v>10</v>
      </c>
      <c r="G8793" t="s">
        <v>11</v>
      </c>
      <c r="H8793">
        <f t="shared" si="434"/>
        <v>2050</v>
      </c>
      <c r="I8793" s="13">
        <f>IND_SavePot!I8793*(1+HLOOKUP(LEFT(D8793,2),$M$9:$AF$15,MATCH(RIGHT(D8793,2),$M$9:$M$15,0),0))^($H8793-IND_SavePot!$H8793)</f>
        <v>4.4644983962318302E-3</v>
      </c>
      <c r="J8793">
        <f t="shared" si="435"/>
        <v>4.4644983962318302E-3</v>
      </c>
      <c r="K8793">
        <v>6</v>
      </c>
    </row>
    <row r="8794" spans="3:11">
      <c r="C8794" t="str">
        <f>IND_SavePot!C8794</f>
        <v>COMCOEFFSH-65</v>
      </c>
      <c r="D8794" t="str">
        <f>IND_SavePot!D8794</f>
        <v>CODSH</v>
      </c>
      <c r="E8794" t="str">
        <f t="shared" si="433"/>
        <v>CODSH</v>
      </c>
      <c r="F8794" t="s">
        <v>10</v>
      </c>
      <c r="G8794" t="s">
        <v>11</v>
      </c>
      <c r="H8794">
        <f t="shared" si="434"/>
        <v>2050</v>
      </c>
      <c r="I8794" s="13">
        <f>IND_SavePot!I8794*(1+HLOOKUP(LEFT(D8794,2),$M$9:$AF$15,MATCH(RIGHT(D8794,2),$M$9:$M$15,0),0))^($H8794-IND_SavePot!$H8794)</f>
        <v>8.5366015526143948E-3</v>
      </c>
      <c r="J8794">
        <f t="shared" si="435"/>
        <v>8.5366015526143948E-3</v>
      </c>
      <c r="K8794">
        <v>1</v>
      </c>
    </row>
    <row r="8795" spans="3:11">
      <c r="C8795" t="str">
        <f>IND_SavePot!C8795</f>
        <v>COMCOEFFLA-65</v>
      </c>
      <c r="D8795" t="str">
        <f>IND_SavePot!D8795</f>
        <v>CODLA</v>
      </c>
      <c r="E8795" t="str">
        <f t="shared" si="433"/>
        <v>CODLA</v>
      </c>
      <c r="F8795" t="s">
        <v>10</v>
      </c>
      <c r="G8795" t="s">
        <v>11</v>
      </c>
      <c r="H8795">
        <f t="shared" si="434"/>
        <v>2050</v>
      </c>
      <c r="I8795" s="13">
        <f>IND_SavePot!I8795*(1+HLOOKUP(LEFT(D8795,2),$M$9:$AF$15,MATCH(RIGHT(D8795,2),$M$9:$M$15,0),0))^($H8795-IND_SavePot!$H8795)</f>
        <v>5.8309543056461648E-3</v>
      </c>
      <c r="J8795">
        <f t="shared" si="435"/>
        <v>5.8309543056461648E-3</v>
      </c>
      <c r="K8795">
        <v>0</v>
      </c>
    </row>
    <row r="8796" spans="3:11">
      <c r="C8796" t="str">
        <f>IND_SavePot!C8796</f>
        <v>COMCOEFFEM-65</v>
      </c>
      <c r="D8796" t="str">
        <f>IND_SavePot!D8796</f>
        <v>CODEM</v>
      </c>
      <c r="E8796" t="str">
        <f t="shared" si="433"/>
        <v>CODEM</v>
      </c>
      <c r="F8796" t="s">
        <v>10</v>
      </c>
      <c r="G8796" t="s">
        <v>11</v>
      </c>
      <c r="H8796">
        <f t="shared" si="434"/>
        <v>2050</v>
      </c>
      <c r="I8796" s="13">
        <f>IND_SavePot!I8796*(1+HLOOKUP(LEFT(D8796,2),$M$9:$AF$15,MATCH(RIGHT(D8796,2),$M$9:$M$15,0),0))^($H8796-IND_SavePot!$H8796)</f>
        <v>3.1377373596589444E-3</v>
      </c>
      <c r="J8796">
        <f t="shared" si="435"/>
        <v>3.1377373596589444E-3</v>
      </c>
      <c r="K8796">
        <v>0</v>
      </c>
    </row>
    <row r="8797" spans="3:11">
      <c r="C8797" t="str">
        <f>IND_SavePot!C8797</f>
        <v>COMCOEFFTF-65</v>
      </c>
      <c r="D8797" t="str">
        <f>IND_SavePot!D8797</f>
        <v>CODTF</v>
      </c>
      <c r="E8797" t="str">
        <f t="shared" si="433"/>
        <v>CODTF</v>
      </c>
      <c r="F8797" t="s">
        <v>10</v>
      </c>
      <c r="G8797" t="s">
        <v>11</v>
      </c>
      <c r="H8797">
        <f t="shared" si="434"/>
        <v>2050</v>
      </c>
      <c r="I8797" s="13">
        <f>IND_SavePot!I8797*(1+HLOOKUP(LEFT(D8797,2),$M$9:$AF$15,MATCH(RIGHT(D8797,2),$M$9:$M$15,0),0))^($H8797-IND_SavePot!$H8797)</f>
        <v>0</v>
      </c>
      <c r="J8797">
        <f t="shared" si="435"/>
        <v>0</v>
      </c>
      <c r="K8797">
        <v>3</v>
      </c>
    </row>
    <row r="8798" spans="3:11">
      <c r="C8798" t="str">
        <f>IND_SavePot!C8798</f>
        <v>COMCOEFFPH-66</v>
      </c>
      <c r="D8798" t="str">
        <f>IND_SavePot!D8798</f>
        <v>CODPH</v>
      </c>
      <c r="E8798" t="str">
        <f t="shared" si="433"/>
        <v>CODPH</v>
      </c>
      <c r="F8798" t="s">
        <v>10</v>
      </c>
      <c r="G8798" t="s">
        <v>11</v>
      </c>
      <c r="H8798">
        <f t="shared" si="434"/>
        <v>2050</v>
      </c>
      <c r="I8798" s="13">
        <f>IND_SavePot!I8798*(1+HLOOKUP(LEFT(D8798,2),$M$9:$AF$15,MATCH(RIGHT(D8798,2),$M$9:$M$15,0),0))^($H8798-IND_SavePot!$H8798)</f>
        <v>4.4644983962318302E-3</v>
      </c>
      <c r="J8798">
        <f t="shared" si="435"/>
        <v>4.4644983962318302E-3</v>
      </c>
      <c r="K8798">
        <v>3</v>
      </c>
    </row>
    <row r="8799" spans="3:11">
      <c r="C8799" t="str">
        <f>IND_SavePot!C8799</f>
        <v>COMCOEFFPH-66</v>
      </c>
      <c r="D8799" t="str">
        <f>IND_SavePot!D8799</f>
        <v>CODPH</v>
      </c>
      <c r="E8799" t="str">
        <f t="shared" si="433"/>
        <v>CODPH</v>
      </c>
      <c r="F8799" t="s">
        <v>10</v>
      </c>
      <c r="G8799" t="s">
        <v>11</v>
      </c>
      <c r="H8799">
        <f t="shared" si="434"/>
        <v>2050</v>
      </c>
      <c r="I8799" s="13">
        <f>IND_SavePot!I8799*(1+HLOOKUP(LEFT(D8799,2),$M$9:$AF$15,MATCH(RIGHT(D8799,2),$M$9:$M$15,0),0))^($H8799-IND_SavePot!$H8799)</f>
        <v>4.4644983962318302E-3</v>
      </c>
      <c r="J8799">
        <f t="shared" si="435"/>
        <v>4.4644983962318302E-3</v>
      </c>
      <c r="K8799">
        <v>6</v>
      </c>
    </row>
    <row r="8800" spans="3:11">
      <c r="C8800" t="str">
        <f>IND_SavePot!C8800</f>
        <v>COMCOEFFSH-66</v>
      </c>
      <c r="D8800" t="str">
        <f>IND_SavePot!D8800</f>
        <v>CODSH</v>
      </c>
      <c r="E8800" t="str">
        <f t="shared" si="433"/>
        <v>CODSH</v>
      </c>
      <c r="F8800" t="s">
        <v>10</v>
      </c>
      <c r="G8800" t="s">
        <v>11</v>
      </c>
      <c r="H8800">
        <f t="shared" si="434"/>
        <v>2050</v>
      </c>
      <c r="I8800" s="13">
        <f>IND_SavePot!I8800*(1+HLOOKUP(LEFT(D8800,2),$M$9:$AF$15,MATCH(RIGHT(D8800,2),$M$9:$M$15,0),0))^($H8800-IND_SavePot!$H8800)</f>
        <v>8.5366015526142855E-3</v>
      </c>
      <c r="J8800">
        <f t="shared" si="435"/>
        <v>8.5366015526142855E-3</v>
      </c>
      <c r="K8800">
        <v>1</v>
      </c>
    </row>
    <row r="8801" spans="3:11">
      <c r="C8801" t="str">
        <f>IND_SavePot!C8801</f>
        <v>COMCOEFFLA-66</v>
      </c>
      <c r="D8801" t="str">
        <f>IND_SavePot!D8801</f>
        <v>CODLA</v>
      </c>
      <c r="E8801" t="str">
        <f t="shared" si="433"/>
        <v>CODLA</v>
      </c>
      <c r="F8801" t="s">
        <v>10</v>
      </c>
      <c r="G8801" t="s">
        <v>11</v>
      </c>
      <c r="H8801">
        <f t="shared" si="434"/>
        <v>2050</v>
      </c>
      <c r="I8801" s="13">
        <f>IND_SavePot!I8801*(1+HLOOKUP(LEFT(D8801,2),$M$9:$AF$15,MATCH(RIGHT(D8801,2),$M$9:$M$15,0),0))^($H8801-IND_SavePot!$H8801)</f>
        <v>5.830954305646229E-3</v>
      </c>
      <c r="J8801">
        <f t="shared" si="435"/>
        <v>5.830954305646229E-3</v>
      </c>
      <c r="K8801">
        <v>0</v>
      </c>
    </row>
    <row r="8802" spans="3:11">
      <c r="C8802" t="str">
        <f>IND_SavePot!C8802</f>
        <v>COMCOEFFEM-66</v>
      </c>
      <c r="D8802" t="str">
        <f>IND_SavePot!D8802</f>
        <v>CODEM</v>
      </c>
      <c r="E8802" t="str">
        <f t="shared" si="433"/>
        <v>CODEM</v>
      </c>
      <c r="F8802" t="s">
        <v>10</v>
      </c>
      <c r="G8802" t="s">
        <v>11</v>
      </c>
      <c r="H8802">
        <f t="shared" si="434"/>
        <v>2050</v>
      </c>
      <c r="I8802" s="13">
        <f>IND_SavePot!I8802*(1+HLOOKUP(LEFT(D8802,2),$M$9:$AF$15,MATCH(RIGHT(D8802,2),$M$9:$M$15,0),0))^($H8802-IND_SavePot!$H8802)</f>
        <v>3.137737359658891E-3</v>
      </c>
      <c r="J8802">
        <f t="shared" si="435"/>
        <v>3.137737359658891E-3</v>
      </c>
      <c r="K8802">
        <v>0</v>
      </c>
    </row>
    <row r="8803" spans="3:11">
      <c r="C8803" t="str">
        <f>IND_SavePot!C8803</f>
        <v>COMCOEFFTF-66</v>
      </c>
      <c r="D8803" t="str">
        <f>IND_SavePot!D8803</f>
        <v>CODTF</v>
      </c>
      <c r="E8803" t="str">
        <f t="shared" si="433"/>
        <v>CODTF</v>
      </c>
      <c r="F8803" t="s">
        <v>10</v>
      </c>
      <c r="G8803" t="s">
        <v>11</v>
      </c>
      <c r="H8803">
        <f t="shared" si="434"/>
        <v>2050</v>
      </c>
      <c r="I8803" s="13">
        <f>IND_SavePot!I8803*(1+HLOOKUP(LEFT(D8803,2),$M$9:$AF$15,MATCH(RIGHT(D8803,2),$M$9:$M$15,0),0))^($H8803-IND_SavePot!$H8803)</f>
        <v>0</v>
      </c>
      <c r="J8803">
        <f t="shared" si="435"/>
        <v>0</v>
      </c>
      <c r="K8803">
        <v>3</v>
      </c>
    </row>
    <row r="8804" spans="3:11">
      <c r="C8804" t="str">
        <f>IND_SavePot!C8804</f>
        <v>COMCOEFFPH-67</v>
      </c>
      <c r="D8804" t="str">
        <f>IND_SavePot!D8804</f>
        <v>CODPH</v>
      </c>
      <c r="E8804" t="str">
        <f t="shared" si="433"/>
        <v>CODPH</v>
      </c>
      <c r="F8804" t="s">
        <v>10</v>
      </c>
      <c r="G8804" t="s">
        <v>11</v>
      </c>
      <c r="H8804">
        <f t="shared" si="434"/>
        <v>2050</v>
      </c>
      <c r="I8804" s="13">
        <f>IND_SavePot!I8804*(1+HLOOKUP(LEFT(D8804,2),$M$9:$AF$15,MATCH(RIGHT(D8804,2),$M$9:$M$15,0),0))^($H8804-IND_SavePot!$H8804)</f>
        <v>4.4644983962318302E-3</v>
      </c>
      <c r="J8804">
        <f t="shared" si="435"/>
        <v>4.4644983962318302E-3</v>
      </c>
      <c r="K8804">
        <v>3</v>
      </c>
    </row>
    <row r="8805" spans="3:11">
      <c r="C8805" t="str">
        <f>IND_SavePot!C8805</f>
        <v>COMCOEFFPH-67</v>
      </c>
      <c r="D8805" t="str">
        <f>IND_SavePot!D8805</f>
        <v>CODPH</v>
      </c>
      <c r="E8805" t="str">
        <f t="shared" si="433"/>
        <v>CODPH</v>
      </c>
      <c r="F8805" t="s">
        <v>10</v>
      </c>
      <c r="G8805" t="s">
        <v>11</v>
      </c>
      <c r="H8805">
        <f t="shared" si="434"/>
        <v>2050</v>
      </c>
      <c r="I8805" s="13">
        <f>IND_SavePot!I8805*(1+HLOOKUP(LEFT(D8805,2),$M$9:$AF$15,MATCH(RIGHT(D8805,2),$M$9:$M$15,0),0))^($H8805-IND_SavePot!$H8805)</f>
        <v>4.4644983962318302E-3</v>
      </c>
      <c r="J8805">
        <f t="shared" si="435"/>
        <v>4.4644983962318302E-3</v>
      </c>
      <c r="K8805">
        <v>6</v>
      </c>
    </row>
    <row r="8806" spans="3:11">
      <c r="C8806" t="str">
        <f>IND_SavePot!C8806</f>
        <v>COMCOEFFSH-67</v>
      </c>
      <c r="D8806" t="str">
        <f>IND_SavePot!D8806</f>
        <v>CODSH</v>
      </c>
      <c r="E8806" t="str">
        <f t="shared" si="433"/>
        <v>CODSH</v>
      </c>
      <c r="F8806" t="s">
        <v>10</v>
      </c>
      <c r="G8806" t="s">
        <v>11</v>
      </c>
      <c r="H8806">
        <f t="shared" si="434"/>
        <v>2050</v>
      </c>
      <c r="I8806" s="13">
        <f>IND_SavePot!I8806*(1+HLOOKUP(LEFT(D8806,2),$M$9:$AF$15,MATCH(RIGHT(D8806,2),$M$9:$M$15,0),0))^($H8806-IND_SavePot!$H8806)</f>
        <v>8.5366015526145023E-3</v>
      </c>
      <c r="J8806">
        <f t="shared" si="435"/>
        <v>8.5366015526145023E-3</v>
      </c>
      <c r="K8806">
        <v>1</v>
      </c>
    </row>
    <row r="8807" spans="3:11">
      <c r="C8807" t="str">
        <f>IND_SavePot!C8807</f>
        <v>COMCOEFFLA-67</v>
      </c>
      <c r="D8807" t="str">
        <f>IND_SavePot!D8807</f>
        <v>CODLA</v>
      </c>
      <c r="E8807" t="str">
        <f t="shared" si="433"/>
        <v>CODLA</v>
      </c>
      <c r="F8807" t="s">
        <v>10</v>
      </c>
      <c r="G8807" t="s">
        <v>11</v>
      </c>
      <c r="H8807">
        <f t="shared" si="434"/>
        <v>2050</v>
      </c>
      <c r="I8807" s="13">
        <f>IND_SavePot!I8807*(1+HLOOKUP(LEFT(D8807,2),$M$9:$AF$15,MATCH(RIGHT(D8807,2),$M$9:$M$15,0),0))^($H8807-IND_SavePot!$H8807)</f>
        <v>5.830954305646229E-3</v>
      </c>
      <c r="J8807">
        <f t="shared" si="435"/>
        <v>5.830954305646229E-3</v>
      </c>
      <c r="K8807">
        <v>0</v>
      </c>
    </row>
    <row r="8808" spans="3:11">
      <c r="C8808" t="str">
        <f>IND_SavePot!C8808</f>
        <v>COMCOEFFEM-67</v>
      </c>
      <c r="D8808" t="str">
        <f>IND_SavePot!D8808</f>
        <v>CODEM</v>
      </c>
      <c r="E8808" t="str">
        <f t="shared" si="433"/>
        <v>CODEM</v>
      </c>
      <c r="F8808" t="s">
        <v>10</v>
      </c>
      <c r="G8808" t="s">
        <v>11</v>
      </c>
      <c r="H8808">
        <f t="shared" si="434"/>
        <v>2050</v>
      </c>
      <c r="I8808" s="13">
        <f>IND_SavePot!I8808*(1+HLOOKUP(LEFT(D8808,2),$M$9:$AF$15,MATCH(RIGHT(D8808,2),$M$9:$M$15,0),0))^($H8808-IND_SavePot!$H8808)</f>
        <v>3.137737359658891E-3</v>
      </c>
      <c r="J8808">
        <f t="shared" si="435"/>
        <v>3.137737359658891E-3</v>
      </c>
      <c r="K8808">
        <v>0</v>
      </c>
    </row>
    <row r="8809" spans="3:11">
      <c r="C8809" t="str">
        <f>IND_SavePot!C8809</f>
        <v>COMCOEFFTF-67</v>
      </c>
      <c r="D8809" t="str">
        <f>IND_SavePot!D8809</f>
        <v>CODTF</v>
      </c>
      <c r="E8809" t="str">
        <f t="shared" si="433"/>
        <v>CODTF</v>
      </c>
      <c r="F8809" t="s">
        <v>10</v>
      </c>
      <c r="G8809" t="s">
        <v>11</v>
      </c>
      <c r="H8809">
        <f t="shared" si="434"/>
        <v>2050</v>
      </c>
      <c r="I8809" s="13">
        <f>IND_SavePot!I8809*(1+HLOOKUP(LEFT(D8809,2),$M$9:$AF$15,MATCH(RIGHT(D8809,2),$M$9:$M$15,0),0))^($H8809-IND_SavePot!$H8809)</f>
        <v>0</v>
      </c>
      <c r="J8809">
        <f t="shared" si="435"/>
        <v>0</v>
      </c>
      <c r="K8809">
        <v>3</v>
      </c>
    </row>
    <row r="8810" spans="3:11">
      <c r="C8810" t="str">
        <f>IND_SavePot!C8810</f>
        <v>COMCOEFFPH-68</v>
      </c>
      <c r="D8810" t="str">
        <f>IND_SavePot!D8810</f>
        <v>CODPH</v>
      </c>
      <c r="E8810" t="str">
        <f t="shared" si="433"/>
        <v>CODPH</v>
      </c>
      <c r="F8810" t="s">
        <v>10</v>
      </c>
      <c r="G8810" t="s">
        <v>11</v>
      </c>
      <c r="H8810">
        <f t="shared" si="434"/>
        <v>2050</v>
      </c>
      <c r="I8810" s="13">
        <f>IND_SavePot!I8810*(1+HLOOKUP(LEFT(D8810,2),$M$9:$AF$15,MATCH(RIGHT(D8810,2),$M$9:$M$15,0),0))^($H8810-IND_SavePot!$H8810)</f>
        <v>4.4644983962318302E-3</v>
      </c>
      <c r="J8810">
        <f t="shared" si="435"/>
        <v>4.4644983962318302E-3</v>
      </c>
      <c r="K8810">
        <v>3</v>
      </c>
    </row>
    <row r="8811" spans="3:11">
      <c r="C8811" t="str">
        <f>IND_SavePot!C8811</f>
        <v>COMCOEFFPH-68</v>
      </c>
      <c r="D8811" t="str">
        <f>IND_SavePot!D8811</f>
        <v>CODPH</v>
      </c>
      <c r="E8811" t="str">
        <f t="shared" si="433"/>
        <v>CODPH</v>
      </c>
      <c r="F8811" t="s">
        <v>10</v>
      </c>
      <c r="G8811" t="s">
        <v>11</v>
      </c>
      <c r="H8811">
        <f t="shared" si="434"/>
        <v>2050</v>
      </c>
      <c r="I8811" s="13">
        <f>IND_SavePot!I8811*(1+HLOOKUP(LEFT(D8811,2),$M$9:$AF$15,MATCH(RIGHT(D8811,2),$M$9:$M$15,0),0))^($H8811-IND_SavePot!$H8811)</f>
        <v>4.4644983962318302E-3</v>
      </c>
      <c r="J8811">
        <f t="shared" si="435"/>
        <v>4.4644983962318302E-3</v>
      </c>
      <c r="K8811">
        <v>6</v>
      </c>
    </row>
    <row r="8812" spans="3:11">
      <c r="C8812" t="str">
        <f>IND_SavePot!C8812</f>
        <v>COMCOEFFSH-68</v>
      </c>
      <c r="D8812" t="str">
        <f>IND_SavePot!D8812</f>
        <v>CODSH</v>
      </c>
      <c r="E8812" t="str">
        <f t="shared" si="433"/>
        <v>CODSH</v>
      </c>
      <c r="F8812" t="s">
        <v>10</v>
      </c>
      <c r="G8812" t="s">
        <v>11</v>
      </c>
      <c r="H8812">
        <f t="shared" si="434"/>
        <v>2050</v>
      </c>
      <c r="I8812" s="13">
        <f>IND_SavePot!I8812*(1+HLOOKUP(LEFT(D8812,2),$M$9:$AF$15,MATCH(RIGHT(D8812,2),$M$9:$M$15,0),0))^($H8812-IND_SavePot!$H8812)</f>
        <v>8.5366015526142855E-3</v>
      </c>
      <c r="J8812">
        <f t="shared" si="435"/>
        <v>8.5366015526142855E-3</v>
      </c>
      <c r="K8812">
        <v>0</v>
      </c>
    </row>
    <row r="8813" spans="3:11">
      <c r="C8813" t="str">
        <f>IND_SavePot!C8813</f>
        <v>COMCOEFFLA-68</v>
      </c>
      <c r="D8813" t="str">
        <f>IND_SavePot!D8813</f>
        <v>CODLA</v>
      </c>
      <c r="E8813" t="str">
        <f t="shared" si="433"/>
        <v>CODLA</v>
      </c>
      <c r="F8813" t="s">
        <v>10</v>
      </c>
      <c r="G8813" t="s">
        <v>11</v>
      </c>
      <c r="H8813">
        <f t="shared" si="434"/>
        <v>2050</v>
      </c>
      <c r="I8813" s="13">
        <f>IND_SavePot!I8813*(1+HLOOKUP(LEFT(D8813,2),$M$9:$AF$15,MATCH(RIGHT(D8813,2),$M$9:$M$15,0),0))^($H8813-IND_SavePot!$H8813)</f>
        <v>5.8309543056461648E-3</v>
      </c>
      <c r="J8813">
        <f t="shared" si="435"/>
        <v>5.8309543056461648E-3</v>
      </c>
      <c r="K8813">
        <v>0</v>
      </c>
    </row>
    <row r="8814" spans="3:11">
      <c r="C8814" t="str">
        <f>IND_SavePot!C8814</f>
        <v>COMCOEFFEM-68</v>
      </c>
      <c r="D8814" t="str">
        <f>IND_SavePot!D8814</f>
        <v>CODEM</v>
      </c>
      <c r="E8814" t="str">
        <f t="shared" si="433"/>
        <v>CODEM</v>
      </c>
      <c r="F8814" t="s">
        <v>10</v>
      </c>
      <c r="G8814" t="s">
        <v>11</v>
      </c>
      <c r="H8814">
        <f t="shared" si="434"/>
        <v>2050</v>
      </c>
      <c r="I8814" s="13">
        <f>IND_SavePot!I8814*(1+HLOOKUP(LEFT(D8814,2),$M$9:$AF$15,MATCH(RIGHT(D8814,2),$M$9:$M$15,0),0))^($H8814-IND_SavePot!$H8814)</f>
        <v>3.1377373596589444E-3</v>
      </c>
      <c r="J8814">
        <f t="shared" si="435"/>
        <v>3.1377373596589444E-3</v>
      </c>
      <c r="K8814">
        <v>0</v>
      </c>
    </row>
    <row r="8815" spans="3:11">
      <c r="C8815" t="str">
        <f>IND_SavePot!C8815</f>
        <v>COMCOEFFTF-68</v>
      </c>
      <c r="D8815" t="str">
        <f>IND_SavePot!D8815</f>
        <v>CODTF</v>
      </c>
      <c r="E8815" t="str">
        <f t="shared" si="433"/>
        <v>CODTF</v>
      </c>
      <c r="F8815" t="s">
        <v>10</v>
      </c>
      <c r="G8815" t="s">
        <v>11</v>
      </c>
      <c r="H8815">
        <f t="shared" si="434"/>
        <v>2050</v>
      </c>
      <c r="I8815" s="13">
        <f>IND_SavePot!I8815*(1+HLOOKUP(LEFT(D8815,2),$M$9:$AF$15,MATCH(RIGHT(D8815,2),$M$9:$M$15,0),0))^($H8815-IND_SavePot!$H8815)</f>
        <v>0</v>
      </c>
      <c r="J8815">
        <f t="shared" si="435"/>
        <v>0</v>
      </c>
      <c r="K8815">
        <v>3</v>
      </c>
    </row>
    <row r="8816" spans="3:11">
      <c r="C8816" t="str">
        <f>IND_SavePot!C8816</f>
        <v>COMCOEFFPH-69</v>
      </c>
      <c r="D8816" t="str">
        <f>IND_SavePot!D8816</f>
        <v>CODPH</v>
      </c>
      <c r="E8816" t="str">
        <f t="shared" si="433"/>
        <v>CODPH</v>
      </c>
      <c r="F8816" t="s">
        <v>10</v>
      </c>
      <c r="G8816" t="s">
        <v>11</v>
      </c>
      <c r="H8816">
        <f t="shared" si="434"/>
        <v>2050</v>
      </c>
      <c r="I8816" s="13">
        <f>IND_SavePot!I8816*(1+HLOOKUP(LEFT(D8816,2),$M$9:$AF$15,MATCH(RIGHT(D8816,2),$M$9:$M$15,0),0))^($H8816-IND_SavePot!$H8816)</f>
        <v>4.4644983962318302E-3</v>
      </c>
      <c r="J8816">
        <f t="shared" si="435"/>
        <v>4.4644983962318302E-3</v>
      </c>
      <c r="K8816">
        <v>3</v>
      </c>
    </row>
    <row r="8817" spans="3:11">
      <c r="C8817" t="str">
        <f>IND_SavePot!C8817</f>
        <v>COMCOEFFPH-69</v>
      </c>
      <c r="D8817" t="str">
        <f>IND_SavePot!D8817</f>
        <v>CODPH</v>
      </c>
      <c r="E8817" t="str">
        <f t="shared" si="433"/>
        <v>CODPH</v>
      </c>
      <c r="F8817" t="s">
        <v>10</v>
      </c>
      <c r="G8817" t="s">
        <v>11</v>
      </c>
      <c r="H8817">
        <f t="shared" si="434"/>
        <v>2050</v>
      </c>
      <c r="I8817" s="13">
        <f>IND_SavePot!I8817*(1+HLOOKUP(LEFT(D8817,2),$M$9:$AF$15,MATCH(RIGHT(D8817,2),$M$9:$M$15,0),0))^($H8817-IND_SavePot!$H8817)</f>
        <v>4.4644983962318302E-3</v>
      </c>
      <c r="J8817">
        <f t="shared" si="435"/>
        <v>4.4644983962318302E-3</v>
      </c>
      <c r="K8817">
        <v>6</v>
      </c>
    </row>
    <row r="8818" spans="3:11">
      <c r="C8818" t="str">
        <f>IND_SavePot!C8818</f>
        <v>COMCOEFFSH-69</v>
      </c>
      <c r="D8818" t="str">
        <f>IND_SavePot!D8818</f>
        <v>CODSH</v>
      </c>
      <c r="E8818" t="str">
        <f t="shared" si="433"/>
        <v>CODSH</v>
      </c>
      <c r="F8818" t="s">
        <v>10</v>
      </c>
      <c r="G8818" t="s">
        <v>11</v>
      </c>
      <c r="H8818">
        <f t="shared" si="434"/>
        <v>2050</v>
      </c>
      <c r="I8818" s="13">
        <f>IND_SavePot!I8818*(1+HLOOKUP(LEFT(D8818,2),$M$9:$AF$15,MATCH(RIGHT(D8818,2),$M$9:$M$15,0),0))^($H8818-IND_SavePot!$H8818)</f>
        <v>8.5366015526145023E-3</v>
      </c>
      <c r="J8818">
        <f t="shared" si="435"/>
        <v>8.5366015526145023E-3</v>
      </c>
      <c r="K8818">
        <v>0</v>
      </c>
    </row>
    <row r="8819" spans="3:11">
      <c r="C8819" t="str">
        <f>IND_SavePot!C8819</f>
        <v>COMCOEFFLA-69</v>
      </c>
      <c r="D8819" t="str">
        <f>IND_SavePot!D8819</f>
        <v>CODLA</v>
      </c>
      <c r="E8819" t="str">
        <f t="shared" si="433"/>
        <v>CODLA</v>
      </c>
      <c r="F8819" t="s">
        <v>10</v>
      </c>
      <c r="G8819" t="s">
        <v>11</v>
      </c>
      <c r="H8819">
        <f t="shared" si="434"/>
        <v>2050</v>
      </c>
      <c r="I8819" s="13">
        <f>IND_SavePot!I8819*(1+HLOOKUP(LEFT(D8819,2),$M$9:$AF$15,MATCH(RIGHT(D8819,2),$M$9:$M$15,0),0))^($H8819-IND_SavePot!$H8819)</f>
        <v>5.830954305646229E-3</v>
      </c>
      <c r="J8819">
        <f t="shared" si="435"/>
        <v>5.830954305646229E-3</v>
      </c>
      <c r="K8819">
        <v>0</v>
      </c>
    </row>
    <row r="8820" spans="3:11">
      <c r="C8820" t="str">
        <f>IND_SavePot!C8820</f>
        <v>COMCOEFFEM-69</v>
      </c>
      <c r="D8820" t="str">
        <f>IND_SavePot!D8820</f>
        <v>CODEM</v>
      </c>
      <c r="E8820" t="str">
        <f t="shared" si="433"/>
        <v>CODEM</v>
      </c>
      <c r="F8820" t="s">
        <v>10</v>
      </c>
      <c r="G8820" t="s">
        <v>11</v>
      </c>
      <c r="H8820">
        <f t="shared" si="434"/>
        <v>2050</v>
      </c>
      <c r="I8820" s="13">
        <f>IND_SavePot!I8820*(1+HLOOKUP(LEFT(D8820,2),$M$9:$AF$15,MATCH(RIGHT(D8820,2),$M$9:$M$15,0),0))^($H8820-IND_SavePot!$H8820)</f>
        <v>3.1377373596589444E-3</v>
      </c>
      <c r="J8820">
        <f t="shared" si="435"/>
        <v>3.1377373596589444E-3</v>
      </c>
      <c r="K8820">
        <v>0</v>
      </c>
    </row>
    <row r="8821" spans="3:11">
      <c r="C8821" t="str">
        <f>IND_SavePot!C8821</f>
        <v>COMCOEFFTF-69</v>
      </c>
      <c r="D8821" t="str">
        <f>IND_SavePot!D8821</f>
        <v>CODTF</v>
      </c>
      <c r="E8821" t="str">
        <f t="shared" si="433"/>
        <v>CODTF</v>
      </c>
      <c r="F8821" t="s">
        <v>10</v>
      </c>
      <c r="G8821" t="s">
        <v>11</v>
      </c>
      <c r="H8821">
        <f t="shared" si="434"/>
        <v>2050</v>
      </c>
      <c r="I8821" s="13">
        <f>IND_SavePot!I8821*(1+HLOOKUP(LEFT(D8821,2),$M$9:$AF$15,MATCH(RIGHT(D8821,2),$M$9:$M$15,0),0))^($H8821-IND_SavePot!$H8821)</f>
        <v>0</v>
      </c>
      <c r="J8821">
        <f t="shared" si="435"/>
        <v>0</v>
      </c>
      <c r="K8821">
        <v>2</v>
      </c>
    </row>
    <row r="8822" spans="3:11">
      <c r="C8822" t="str">
        <f>IND_SavePot!C8822</f>
        <v>COMCOEFFPH-70</v>
      </c>
      <c r="D8822" t="str">
        <f>IND_SavePot!D8822</f>
        <v>CODPH</v>
      </c>
      <c r="E8822" t="str">
        <f t="shared" si="433"/>
        <v>CODPH</v>
      </c>
      <c r="F8822" t="s">
        <v>10</v>
      </c>
      <c r="G8822" t="s">
        <v>11</v>
      </c>
      <c r="H8822">
        <f t="shared" si="434"/>
        <v>2050</v>
      </c>
      <c r="I8822" s="13">
        <f>IND_SavePot!I8822*(1+HLOOKUP(LEFT(D8822,2),$M$9:$AF$15,MATCH(RIGHT(D8822,2),$M$9:$M$15,0),0))^($H8822-IND_SavePot!$H8822)</f>
        <v>4.4644983962318302E-3</v>
      </c>
      <c r="J8822">
        <f t="shared" si="435"/>
        <v>4.4644983962318302E-3</v>
      </c>
      <c r="K8822">
        <v>3</v>
      </c>
    </row>
    <row r="8823" spans="3:11">
      <c r="C8823" t="str">
        <f>IND_SavePot!C8823</f>
        <v>COMCOEFFPH-70</v>
      </c>
      <c r="D8823" t="str">
        <f>IND_SavePot!D8823</f>
        <v>CODPH</v>
      </c>
      <c r="E8823" t="str">
        <f t="shared" si="433"/>
        <v>CODPH</v>
      </c>
      <c r="F8823" t="s">
        <v>10</v>
      </c>
      <c r="G8823" t="s">
        <v>11</v>
      </c>
      <c r="H8823">
        <f t="shared" si="434"/>
        <v>2050</v>
      </c>
      <c r="I8823" s="13">
        <f>IND_SavePot!I8823*(1+HLOOKUP(LEFT(D8823,2),$M$9:$AF$15,MATCH(RIGHT(D8823,2),$M$9:$M$15,0),0))^($H8823-IND_SavePot!$H8823)</f>
        <v>4.4644983962318302E-3</v>
      </c>
      <c r="J8823">
        <f t="shared" si="435"/>
        <v>4.4644983962318302E-3</v>
      </c>
      <c r="K8823">
        <v>6</v>
      </c>
    </row>
    <row r="8824" spans="3:11">
      <c r="C8824" t="str">
        <f>IND_SavePot!C8824</f>
        <v>COMCOEFFSH-70</v>
      </c>
      <c r="D8824" t="str">
        <f>IND_SavePot!D8824</f>
        <v>CODSH</v>
      </c>
      <c r="E8824" t="str">
        <f t="shared" si="433"/>
        <v>CODSH</v>
      </c>
      <c r="F8824" t="s">
        <v>10</v>
      </c>
      <c r="G8824" t="s">
        <v>11</v>
      </c>
      <c r="H8824">
        <f t="shared" si="434"/>
        <v>2050</v>
      </c>
      <c r="I8824" s="13">
        <f>IND_SavePot!I8824*(1+HLOOKUP(LEFT(D8824,2),$M$9:$AF$15,MATCH(RIGHT(D8824,2),$M$9:$M$15,0),0))^($H8824-IND_SavePot!$H8824)</f>
        <v>8.5366015526142855E-3</v>
      </c>
      <c r="J8824">
        <f t="shared" si="435"/>
        <v>8.5366015526142855E-3</v>
      </c>
      <c r="K8824">
        <v>0</v>
      </c>
    </row>
    <row r="8825" spans="3:11">
      <c r="C8825" t="str">
        <f>IND_SavePot!C8825</f>
        <v>COMCOEFFLA-70</v>
      </c>
      <c r="D8825" t="str">
        <f>IND_SavePot!D8825</f>
        <v>CODLA</v>
      </c>
      <c r="E8825" t="str">
        <f t="shared" si="433"/>
        <v>CODLA</v>
      </c>
      <c r="F8825" t="s">
        <v>10</v>
      </c>
      <c r="G8825" t="s">
        <v>11</v>
      </c>
      <c r="H8825">
        <f t="shared" si="434"/>
        <v>2050</v>
      </c>
      <c r="I8825" s="13">
        <f>IND_SavePot!I8825*(1+HLOOKUP(LEFT(D8825,2),$M$9:$AF$15,MATCH(RIGHT(D8825,2),$M$9:$M$15,0),0))^($H8825-IND_SavePot!$H8825)</f>
        <v>5.830954305646229E-3</v>
      </c>
      <c r="J8825">
        <f t="shared" si="435"/>
        <v>5.830954305646229E-3</v>
      </c>
      <c r="K8825">
        <v>0</v>
      </c>
    </row>
    <row r="8826" spans="3:11">
      <c r="C8826" t="str">
        <f>IND_SavePot!C8826</f>
        <v>COMCOEFFEM-70</v>
      </c>
      <c r="D8826" t="str">
        <f>IND_SavePot!D8826</f>
        <v>CODEM</v>
      </c>
      <c r="E8826" t="str">
        <f t="shared" si="433"/>
        <v>CODEM</v>
      </c>
      <c r="F8826" t="s">
        <v>10</v>
      </c>
      <c r="G8826" t="s">
        <v>11</v>
      </c>
      <c r="H8826">
        <f t="shared" si="434"/>
        <v>2050</v>
      </c>
      <c r="I8826" s="13">
        <f>IND_SavePot!I8826*(1+HLOOKUP(LEFT(D8826,2),$M$9:$AF$15,MATCH(RIGHT(D8826,2),$M$9:$M$15,0),0))^($H8826-IND_SavePot!$H8826)</f>
        <v>3.137737359658891E-3</v>
      </c>
      <c r="J8826">
        <f t="shared" si="435"/>
        <v>3.137737359658891E-3</v>
      </c>
      <c r="K8826">
        <v>0</v>
      </c>
    </row>
    <row r="8827" spans="3:11">
      <c r="C8827" t="str">
        <f>IND_SavePot!C8827</f>
        <v>COMCOEFFTF-70</v>
      </c>
      <c r="D8827" t="str">
        <f>IND_SavePot!D8827</f>
        <v>CODTF</v>
      </c>
      <c r="E8827" t="str">
        <f t="shared" si="433"/>
        <v>CODTF</v>
      </c>
      <c r="F8827" t="s">
        <v>10</v>
      </c>
      <c r="G8827" t="s">
        <v>11</v>
      </c>
      <c r="H8827">
        <f t="shared" si="434"/>
        <v>2050</v>
      </c>
      <c r="I8827" s="13">
        <f>IND_SavePot!I8827*(1+HLOOKUP(LEFT(D8827,2),$M$9:$AF$15,MATCH(RIGHT(D8827,2),$M$9:$M$15,0),0))^($H8827-IND_SavePot!$H8827)</f>
        <v>0</v>
      </c>
      <c r="J8827">
        <f t="shared" si="435"/>
        <v>0</v>
      </c>
      <c r="K8827">
        <v>2</v>
      </c>
    </row>
    <row r="8828" spans="3:11">
      <c r="C8828" t="str">
        <f>IND_SavePot!C8828</f>
        <v>COMCOEFFPH-71</v>
      </c>
      <c r="D8828" t="str">
        <f>IND_SavePot!D8828</f>
        <v>CODPH</v>
      </c>
      <c r="E8828" t="str">
        <f t="shared" si="433"/>
        <v>CODPH</v>
      </c>
      <c r="F8828" t="s">
        <v>10</v>
      </c>
      <c r="G8828" t="s">
        <v>11</v>
      </c>
      <c r="H8828">
        <f t="shared" si="434"/>
        <v>2050</v>
      </c>
      <c r="I8828" s="13">
        <f>IND_SavePot!I8828*(1+HLOOKUP(LEFT(D8828,2),$M$9:$AF$15,MATCH(RIGHT(D8828,2),$M$9:$M$15,0),0))^($H8828-IND_SavePot!$H8828)</f>
        <v>4.4644983962318302E-3</v>
      </c>
      <c r="J8828">
        <f t="shared" si="435"/>
        <v>4.4644983962318302E-3</v>
      </c>
      <c r="K8828">
        <v>3</v>
      </c>
    </row>
    <row r="8829" spans="3:11">
      <c r="C8829" t="str">
        <f>IND_SavePot!C8829</f>
        <v>COMCOEFFPH-71</v>
      </c>
      <c r="D8829" t="str">
        <f>IND_SavePot!D8829</f>
        <v>CODPH</v>
      </c>
      <c r="E8829" t="str">
        <f t="shared" si="433"/>
        <v>CODPH</v>
      </c>
      <c r="F8829" t="s">
        <v>10</v>
      </c>
      <c r="G8829" t="s">
        <v>11</v>
      </c>
      <c r="H8829">
        <f t="shared" si="434"/>
        <v>2050</v>
      </c>
      <c r="I8829" s="13">
        <f>IND_SavePot!I8829*(1+HLOOKUP(LEFT(D8829,2),$M$9:$AF$15,MATCH(RIGHT(D8829,2),$M$9:$M$15,0),0))^($H8829-IND_SavePot!$H8829)</f>
        <v>4.4644983962318302E-3</v>
      </c>
      <c r="J8829">
        <f t="shared" si="435"/>
        <v>4.4644983962318302E-3</v>
      </c>
      <c r="K8829">
        <v>6</v>
      </c>
    </row>
    <row r="8830" spans="3:11">
      <c r="C8830" t="str">
        <f>IND_SavePot!C8830</f>
        <v>COMCOEFFSH-71</v>
      </c>
      <c r="D8830" t="str">
        <f>IND_SavePot!D8830</f>
        <v>CODSH</v>
      </c>
      <c r="E8830" t="str">
        <f t="shared" si="433"/>
        <v>CODSH</v>
      </c>
      <c r="F8830" t="s">
        <v>10</v>
      </c>
      <c r="G8830" t="s">
        <v>11</v>
      </c>
      <c r="H8830">
        <f t="shared" si="434"/>
        <v>2050</v>
      </c>
      <c r="I8830" s="13">
        <f>IND_SavePot!I8830*(1+HLOOKUP(LEFT(D8830,2),$M$9:$AF$15,MATCH(RIGHT(D8830,2),$M$9:$M$15,0),0))^($H8830-IND_SavePot!$H8830)</f>
        <v>8.5366015526143948E-3</v>
      </c>
      <c r="J8830">
        <f t="shared" si="435"/>
        <v>8.5366015526143948E-3</v>
      </c>
      <c r="K8830">
        <v>0</v>
      </c>
    </row>
    <row r="8831" spans="3:11">
      <c r="C8831" t="str">
        <f>IND_SavePot!C8831</f>
        <v>COMCOEFFLA-71</v>
      </c>
      <c r="D8831" t="str">
        <f>IND_SavePot!D8831</f>
        <v>CODLA</v>
      </c>
      <c r="E8831" t="str">
        <f t="shared" si="433"/>
        <v>CODLA</v>
      </c>
      <c r="F8831" t="s">
        <v>10</v>
      </c>
      <c r="G8831" t="s">
        <v>11</v>
      </c>
      <c r="H8831">
        <f t="shared" si="434"/>
        <v>2050</v>
      </c>
      <c r="I8831" s="13">
        <f>IND_SavePot!I8831*(1+HLOOKUP(LEFT(D8831,2),$M$9:$AF$15,MATCH(RIGHT(D8831,2),$M$9:$M$15,0),0))^($H8831-IND_SavePot!$H8831)</f>
        <v>5.8309543056461648E-3</v>
      </c>
      <c r="J8831">
        <f t="shared" si="435"/>
        <v>5.8309543056461648E-3</v>
      </c>
      <c r="K8831">
        <v>0</v>
      </c>
    </row>
    <row r="8832" spans="3:11">
      <c r="C8832" t="str">
        <f>IND_SavePot!C8832</f>
        <v>COMCOEFFEM-71</v>
      </c>
      <c r="D8832" t="str">
        <f>IND_SavePot!D8832</f>
        <v>CODEM</v>
      </c>
      <c r="E8832" t="str">
        <f t="shared" ref="E8832:E8895" si="436">D8832</f>
        <v>CODEM</v>
      </c>
      <c r="F8832" t="s">
        <v>10</v>
      </c>
      <c r="G8832" t="s">
        <v>11</v>
      </c>
      <c r="H8832">
        <f t="shared" ref="H8832:H8895" si="437">H8831</f>
        <v>2050</v>
      </c>
      <c r="I8832" s="13">
        <f>IND_SavePot!I8832*(1+HLOOKUP(LEFT(D8832,2),$M$9:$AF$15,MATCH(RIGHT(D8832,2),$M$9:$M$15,0),0))^($H8832-IND_SavePot!$H8832)</f>
        <v>3.137737359658891E-3</v>
      </c>
      <c r="J8832">
        <f t="shared" ref="J8832:J8895" si="438">I8832</f>
        <v>3.137737359658891E-3</v>
      </c>
      <c r="K8832">
        <v>0</v>
      </c>
    </row>
    <row r="8833" spans="3:11">
      <c r="C8833" t="str">
        <f>IND_SavePot!C8833</f>
        <v>COMCOEFFTF-71</v>
      </c>
      <c r="D8833" t="str">
        <f>IND_SavePot!D8833</f>
        <v>CODTF</v>
      </c>
      <c r="E8833" t="str">
        <f t="shared" si="436"/>
        <v>CODTF</v>
      </c>
      <c r="F8833" t="s">
        <v>10</v>
      </c>
      <c r="G8833" t="s">
        <v>11</v>
      </c>
      <c r="H8833">
        <f t="shared" si="437"/>
        <v>2050</v>
      </c>
      <c r="I8833" s="13">
        <f>IND_SavePot!I8833*(1+HLOOKUP(LEFT(D8833,2),$M$9:$AF$15,MATCH(RIGHT(D8833,2),$M$9:$M$15,0),0))^($H8833-IND_SavePot!$H8833)</f>
        <v>0</v>
      </c>
      <c r="J8833">
        <f t="shared" si="438"/>
        <v>0</v>
      </c>
      <c r="K8833">
        <v>2</v>
      </c>
    </row>
    <row r="8834" spans="3:11">
      <c r="C8834" t="str">
        <f>IND_SavePot!C8834</f>
        <v>COMCOEFFPH-72</v>
      </c>
      <c r="D8834" t="str">
        <f>IND_SavePot!D8834</f>
        <v>CODPH</v>
      </c>
      <c r="E8834" t="str">
        <f t="shared" si="436"/>
        <v>CODPH</v>
      </c>
      <c r="F8834" t="s">
        <v>10</v>
      </c>
      <c r="G8834" t="s">
        <v>11</v>
      </c>
      <c r="H8834">
        <f t="shared" si="437"/>
        <v>2050</v>
      </c>
      <c r="I8834" s="13">
        <f>IND_SavePot!I8834*(1+HLOOKUP(LEFT(D8834,2),$M$9:$AF$15,MATCH(RIGHT(D8834,2),$M$9:$M$15,0),0))^($H8834-IND_SavePot!$H8834)</f>
        <v>4.4644983962318302E-3</v>
      </c>
      <c r="J8834">
        <f t="shared" si="438"/>
        <v>4.4644983962318302E-3</v>
      </c>
      <c r="K8834">
        <v>3</v>
      </c>
    </row>
    <row r="8835" spans="3:11">
      <c r="C8835" t="str">
        <f>IND_SavePot!C8835</f>
        <v>COMCOEFFPH-72</v>
      </c>
      <c r="D8835" t="str">
        <f>IND_SavePot!D8835</f>
        <v>CODPH</v>
      </c>
      <c r="E8835" t="str">
        <f t="shared" si="436"/>
        <v>CODPH</v>
      </c>
      <c r="F8835" t="s">
        <v>10</v>
      </c>
      <c r="G8835" t="s">
        <v>11</v>
      </c>
      <c r="H8835">
        <f t="shared" si="437"/>
        <v>2050</v>
      </c>
      <c r="I8835" s="13">
        <f>IND_SavePot!I8835*(1+HLOOKUP(LEFT(D8835,2),$M$9:$AF$15,MATCH(RIGHT(D8835,2),$M$9:$M$15,0),0))^($H8835-IND_SavePot!$H8835)</f>
        <v>4.4644983962318302E-3</v>
      </c>
      <c r="J8835">
        <f t="shared" si="438"/>
        <v>4.4644983962318302E-3</v>
      </c>
      <c r="K8835">
        <v>6</v>
      </c>
    </row>
    <row r="8836" spans="3:11">
      <c r="C8836" t="str">
        <f>IND_SavePot!C8836</f>
        <v>COMCOEFFSH-72</v>
      </c>
      <c r="D8836" t="str">
        <f>IND_SavePot!D8836</f>
        <v>CODSH</v>
      </c>
      <c r="E8836" t="str">
        <f t="shared" si="436"/>
        <v>CODSH</v>
      </c>
      <c r="F8836" t="s">
        <v>10</v>
      </c>
      <c r="G8836" t="s">
        <v>11</v>
      </c>
      <c r="H8836">
        <f t="shared" si="437"/>
        <v>2050</v>
      </c>
      <c r="I8836" s="13">
        <f>IND_SavePot!I8836*(1+HLOOKUP(LEFT(D8836,2),$M$9:$AF$15,MATCH(RIGHT(D8836,2),$M$9:$M$15,0),0))^($H8836-IND_SavePot!$H8836)</f>
        <v>8.5366015526145023E-3</v>
      </c>
      <c r="J8836">
        <f t="shared" si="438"/>
        <v>8.5366015526145023E-3</v>
      </c>
      <c r="K8836">
        <v>0</v>
      </c>
    </row>
    <row r="8837" spans="3:11">
      <c r="C8837" t="str">
        <f>IND_SavePot!C8837</f>
        <v>COMCOEFFLA-72</v>
      </c>
      <c r="D8837" t="str">
        <f>IND_SavePot!D8837</f>
        <v>CODLA</v>
      </c>
      <c r="E8837" t="str">
        <f t="shared" si="436"/>
        <v>CODLA</v>
      </c>
      <c r="F8837" t="s">
        <v>10</v>
      </c>
      <c r="G8837" t="s">
        <v>11</v>
      </c>
      <c r="H8837">
        <f t="shared" si="437"/>
        <v>2050</v>
      </c>
      <c r="I8837" s="13">
        <f>IND_SavePot!I8837*(1+HLOOKUP(LEFT(D8837,2),$M$9:$AF$15,MATCH(RIGHT(D8837,2),$M$9:$M$15,0),0))^($H8837-IND_SavePot!$H8837)</f>
        <v>5.830954305646229E-3</v>
      </c>
      <c r="J8837">
        <f t="shared" si="438"/>
        <v>5.830954305646229E-3</v>
      </c>
      <c r="K8837">
        <v>0</v>
      </c>
    </row>
    <row r="8838" spans="3:11">
      <c r="C8838" t="str">
        <f>IND_SavePot!C8838</f>
        <v>COMCOEFFEM-72</v>
      </c>
      <c r="D8838" t="str">
        <f>IND_SavePot!D8838</f>
        <v>CODEM</v>
      </c>
      <c r="E8838" t="str">
        <f t="shared" si="436"/>
        <v>CODEM</v>
      </c>
      <c r="F8838" t="s">
        <v>10</v>
      </c>
      <c r="G8838" t="s">
        <v>11</v>
      </c>
      <c r="H8838">
        <f t="shared" si="437"/>
        <v>2050</v>
      </c>
      <c r="I8838" s="13">
        <f>IND_SavePot!I8838*(1+HLOOKUP(LEFT(D8838,2),$M$9:$AF$15,MATCH(RIGHT(D8838,2),$M$9:$M$15,0),0))^($H8838-IND_SavePot!$H8838)</f>
        <v>3.1377373596589977E-3</v>
      </c>
      <c r="J8838">
        <f t="shared" si="438"/>
        <v>3.1377373596589977E-3</v>
      </c>
      <c r="K8838">
        <v>0</v>
      </c>
    </row>
    <row r="8839" spans="3:11">
      <c r="C8839" t="str">
        <f>IND_SavePot!C8839</f>
        <v>COMCOEFFTF-72</v>
      </c>
      <c r="D8839" t="str">
        <f>IND_SavePot!D8839</f>
        <v>CODTF</v>
      </c>
      <c r="E8839" t="str">
        <f t="shared" si="436"/>
        <v>CODTF</v>
      </c>
      <c r="F8839" t="s">
        <v>10</v>
      </c>
      <c r="G8839" t="s">
        <v>11</v>
      </c>
      <c r="H8839">
        <f t="shared" si="437"/>
        <v>2050</v>
      </c>
      <c r="I8839" s="13">
        <f>IND_SavePot!I8839*(1+HLOOKUP(LEFT(D8839,2),$M$9:$AF$15,MATCH(RIGHT(D8839,2),$M$9:$M$15,0),0))^($H8839-IND_SavePot!$H8839)</f>
        <v>0</v>
      </c>
      <c r="J8839">
        <f t="shared" si="438"/>
        <v>0</v>
      </c>
      <c r="K8839">
        <v>2</v>
      </c>
    </row>
    <row r="8840" spans="3:11">
      <c r="C8840" t="str">
        <f>IND_SavePot!C8840</f>
        <v>COMCOEFFPH-73</v>
      </c>
      <c r="D8840" t="str">
        <f>IND_SavePot!D8840</f>
        <v>CODPH</v>
      </c>
      <c r="E8840" t="str">
        <f t="shared" si="436"/>
        <v>CODPH</v>
      </c>
      <c r="F8840" t="s">
        <v>10</v>
      </c>
      <c r="G8840" t="s">
        <v>11</v>
      </c>
      <c r="H8840">
        <f t="shared" si="437"/>
        <v>2050</v>
      </c>
      <c r="I8840" s="13">
        <f>IND_SavePot!I8840*(1+HLOOKUP(LEFT(D8840,2),$M$9:$AF$15,MATCH(RIGHT(D8840,2),$M$9:$M$15,0),0))^($H8840-IND_SavePot!$H8840)</f>
        <v>4.4644983962318302E-3</v>
      </c>
      <c r="J8840">
        <f t="shared" si="438"/>
        <v>4.4644983962318302E-3</v>
      </c>
      <c r="K8840">
        <v>3</v>
      </c>
    </row>
    <row r="8841" spans="3:11">
      <c r="C8841" t="str">
        <f>IND_SavePot!C8841</f>
        <v>COMCOEFFPH-73</v>
      </c>
      <c r="D8841" t="str">
        <f>IND_SavePot!D8841</f>
        <v>CODPH</v>
      </c>
      <c r="E8841" t="str">
        <f t="shared" si="436"/>
        <v>CODPH</v>
      </c>
      <c r="F8841" t="s">
        <v>10</v>
      </c>
      <c r="G8841" t="s">
        <v>11</v>
      </c>
      <c r="H8841">
        <f t="shared" si="437"/>
        <v>2050</v>
      </c>
      <c r="I8841" s="13">
        <f>IND_SavePot!I8841*(1+HLOOKUP(LEFT(D8841,2),$M$9:$AF$15,MATCH(RIGHT(D8841,2),$M$9:$M$15,0),0))^($H8841-IND_SavePot!$H8841)</f>
        <v>4.4644983962318302E-3</v>
      </c>
      <c r="J8841">
        <f t="shared" si="438"/>
        <v>4.4644983962318302E-3</v>
      </c>
      <c r="K8841">
        <v>6</v>
      </c>
    </row>
    <row r="8842" spans="3:11">
      <c r="C8842" t="str">
        <f>IND_SavePot!C8842</f>
        <v>COMCOEFFSH-73</v>
      </c>
      <c r="D8842" t="str">
        <f>IND_SavePot!D8842</f>
        <v>CODSH</v>
      </c>
      <c r="E8842" t="str">
        <f t="shared" si="436"/>
        <v>CODSH</v>
      </c>
      <c r="F8842" t="s">
        <v>10</v>
      </c>
      <c r="G8842" t="s">
        <v>11</v>
      </c>
      <c r="H8842">
        <f t="shared" si="437"/>
        <v>2050</v>
      </c>
      <c r="I8842" s="13">
        <f>IND_SavePot!I8842*(1+HLOOKUP(LEFT(D8842,2),$M$9:$AF$15,MATCH(RIGHT(D8842,2),$M$9:$M$15,0),0))^($H8842-IND_SavePot!$H8842)</f>
        <v>8.5366015526142855E-3</v>
      </c>
      <c r="J8842">
        <f t="shared" si="438"/>
        <v>8.5366015526142855E-3</v>
      </c>
      <c r="K8842">
        <v>0</v>
      </c>
    </row>
    <row r="8843" spans="3:11">
      <c r="C8843" t="str">
        <f>IND_SavePot!C8843</f>
        <v>COMCOEFFLA-73</v>
      </c>
      <c r="D8843" t="str">
        <f>IND_SavePot!D8843</f>
        <v>CODLA</v>
      </c>
      <c r="E8843" t="str">
        <f t="shared" si="436"/>
        <v>CODLA</v>
      </c>
      <c r="F8843" t="s">
        <v>10</v>
      </c>
      <c r="G8843" t="s">
        <v>11</v>
      </c>
      <c r="H8843">
        <f t="shared" si="437"/>
        <v>2050</v>
      </c>
      <c r="I8843" s="13">
        <f>IND_SavePot!I8843*(1+HLOOKUP(LEFT(D8843,2),$M$9:$AF$15,MATCH(RIGHT(D8843,2),$M$9:$M$15,0),0))^($H8843-IND_SavePot!$H8843)</f>
        <v>5.830954305646229E-3</v>
      </c>
      <c r="J8843">
        <f t="shared" si="438"/>
        <v>5.830954305646229E-3</v>
      </c>
      <c r="K8843">
        <v>0</v>
      </c>
    </row>
    <row r="8844" spans="3:11">
      <c r="C8844" t="str">
        <f>IND_SavePot!C8844</f>
        <v>COMCOEFFEM-73</v>
      </c>
      <c r="D8844" t="str">
        <f>IND_SavePot!D8844</f>
        <v>CODEM</v>
      </c>
      <c r="E8844" t="str">
        <f t="shared" si="436"/>
        <v>CODEM</v>
      </c>
      <c r="F8844" t="s">
        <v>10</v>
      </c>
      <c r="G8844" t="s">
        <v>11</v>
      </c>
      <c r="H8844">
        <f t="shared" si="437"/>
        <v>2050</v>
      </c>
      <c r="I8844" s="13">
        <f>IND_SavePot!I8844*(1+HLOOKUP(LEFT(D8844,2),$M$9:$AF$15,MATCH(RIGHT(D8844,2),$M$9:$M$15,0),0))^($H8844-IND_SavePot!$H8844)</f>
        <v>3.137737359658891E-3</v>
      </c>
      <c r="J8844">
        <f t="shared" si="438"/>
        <v>3.137737359658891E-3</v>
      </c>
      <c r="K8844">
        <v>0</v>
      </c>
    </row>
    <row r="8845" spans="3:11">
      <c r="C8845" t="str">
        <f>IND_SavePot!C8845</f>
        <v>COMCOEFFTF-73</v>
      </c>
      <c r="D8845" t="str">
        <f>IND_SavePot!D8845</f>
        <v>CODTF</v>
      </c>
      <c r="E8845" t="str">
        <f t="shared" si="436"/>
        <v>CODTF</v>
      </c>
      <c r="F8845" t="s">
        <v>10</v>
      </c>
      <c r="G8845" t="s">
        <v>11</v>
      </c>
      <c r="H8845">
        <f t="shared" si="437"/>
        <v>2050</v>
      </c>
      <c r="I8845" s="13">
        <f>IND_SavePot!I8845*(1+HLOOKUP(LEFT(D8845,2),$M$9:$AF$15,MATCH(RIGHT(D8845,2),$M$9:$M$15,0),0))^($H8845-IND_SavePot!$H8845)</f>
        <v>0</v>
      </c>
      <c r="J8845">
        <f t="shared" si="438"/>
        <v>0</v>
      </c>
      <c r="K8845">
        <v>2</v>
      </c>
    </row>
    <row r="8846" spans="3:11">
      <c r="C8846" t="str">
        <f>IND_SavePot!C8846</f>
        <v>COMCOEFFPH-74</v>
      </c>
      <c r="D8846" t="str">
        <f>IND_SavePot!D8846</f>
        <v>CODPH</v>
      </c>
      <c r="E8846" t="str">
        <f t="shared" si="436"/>
        <v>CODPH</v>
      </c>
      <c r="F8846" t="s">
        <v>10</v>
      </c>
      <c r="G8846" t="s">
        <v>11</v>
      </c>
      <c r="H8846">
        <f t="shared" si="437"/>
        <v>2050</v>
      </c>
      <c r="I8846" s="13">
        <f>IND_SavePot!I8846*(1+HLOOKUP(LEFT(D8846,2),$M$9:$AF$15,MATCH(RIGHT(D8846,2),$M$9:$M$15,0),0))^($H8846-IND_SavePot!$H8846)</f>
        <v>4.464498396231891E-3</v>
      </c>
      <c r="J8846">
        <f t="shared" si="438"/>
        <v>4.464498396231891E-3</v>
      </c>
      <c r="K8846">
        <v>2</v>
      </c>
    </row>
    <row r="8847" spans="3:11">
      <c r="C8847" t="str">
        <f>IND_SavePot!C8847</f>
        <v>COMCOEFFPH-74</v>
      </c>
      <c r="D8847" t="str">
        <f>IND_SavePot!D8847</f>
        <v>CODPH</v>
      </c>
      <c r="E8847" t="str">
        <f t="shared" si="436"/>
        <v>CODPH</v>
      </c>
      <c r="F8847" t="s">
        <v>10</v>
      </c>
      <c r="G8847" t="s">
        <v>11</v>
      </c>
      <c r="H8847">
        <f t="shared" si="437"/>
        <v>2050</v>
      </c>
      <c r="I8847" s="13">
        <f>IND_SavePot!I8847*(1+HLOOKUP(LEFT(D8847,2),$M$9:$AF$15,MATCH(RIGHT(D8847,2),$M$9:$M$15,0),0))^($H8847-IND_SavePot!$H8847)</f>
        <v>4.464498396231891E-3</v>
      </c>
      <c r="J8847">
        <f t="shared" si="438"/>
        <v>4.464498396231891E-3</v>
      </c>
      <c r="K8847">
        <v>6</v>
      </c>
    </row>
    <row r="8848" spans="3:11">
      <c r="C8848" t="str">
        <f>IND_SavePot!C8848</f>
        <v>COMCOEFFSH-74</v>
      </c>
      <c r="D8848" t="str">
        <f>IND_SavePot!D8848</f>
        <v>CODSH</v>
      </c>
      <c r="E8848" t="str">
        <f t="shared" si="436"/>
        <v>CODSH</v>
      </c>
      <c r="F8848" t="s">
        <v>10</v>
      </c>
      <c r="G8848" t="s">
        <v>11</v>
      </c>
      <c r="H8848">
        <f t="shared" si="437"/>
        <v>2050</v>
      </c>
      <c r="I8848" s="13">
        <f>IND_SavePot!I8848*(1+HLOOKUP(LEFT(D8848,2),$M$9:$AF$15,MATCH(RIGHT(D8848,2),$M$9:$M$15,0),0))^($H8848-IND_SavePot!$H8848)</f>
        <v>8.5366015526145023E-3</v>
      </c>
      <c r="J8848">
        <f t="shared" si="438"/>
        <v>8.5366015526145023E-3</v>
      </c>
      <c r="K8848">
        <v>0</v>
      </c>
    </row>
    <row r="8849" spans="3:11">
      <c r="C8849" t="str">
        <f>IND_SavePot!C8849</f>
        <v>COMCOEFFLA-74</v>
      </c>
      <c r="D8849" t="str">
        <f>IND_SavePot!D8849</f>
        <v>CODLA</v>
      </c>
      <c r="E8849" t="str">
        <f t="shared" si="436"/>
        <v>CODLA</v>
      </c>
      <c r="F8849" t="s">
        <v>10</v>
      </c>
      <c r="G8849" t="s">
        <v>11</v>
      </c>
      <c r="H8849">
        <f t="shared" si="437"/>
        <v>2050</v>
      </c>
      <c r="I8849" s="13">
        <f>IND_SavePot!I8849*(1+HLOOKUP(LEFT(D8849,2),$M$9:$AF$15,MATCH(RIGHT(D8849,2),$M$9:$M$15,0),0))^($H8849-IND_SavePot!$H8849)</f>
        <v>5.830954305646229E-3</v>
      </c>
      <c r="J8849">
        <f t="shared" si="438"/>
        <v>5.830954305646229E-3</v>
      </c>
      <c r="K8849">
        <v>0</v>
      </c>
    </row>
    <row r="8850" spans="3:11">
      <c r="C8850" t="str">
        <f>IND_SavePot!C8850</f>
        <v>COMCOEFFEM-74</v>
      </c>
      <c r="D8850" t="str">
        <f>IND_SavePot!D8850</f>
        <v>CODEM</v>
      </c>
      <c r="E8850" t="str">
        <f t="shared" si="436"/>
        <v>CODEM</v>
      </c>
      <c r="F8850" t="s">
        <v>10</v>
      </c>
      <c r="G8850" t="s">
        <v>11</v>
      </c>
      <c r="H8850">
        <f t="shared" si="437"/>
        <v>2050</v>
      </c>
      <c r="I8850" s="13">
        <f>IND_SavePot!I8850*(1+HLOOKUP(LEFT(D8850,2),$M$9:$AF$15,MATCH(RIGHT(D8850,2),$M$9:$M$15,0),0))^($H8850-IND_SavePot!$H8850)</f>
        <v>3.137737359658891E-3</v>
      </c>
      <c r="J8850">
        <f t="shared" si="438"/>
        <v>3.137737359658891E-3</v>
      </c>
      <c r="K8850">
        <v>0</v>
      </c>
    </row>
    <row r="8851" spans="3:11">
      <c r="C8851" t="str">
        <f>IND_SavePot!C8851</f>
        <v>COMCOEFFTF-74</v>
      </c>
      <c r="D8851" t="str">
        <f>IND_SavePot!D8851</f>
        <v>CODTF</v>
      </c>
      <c r="E8851" t="str">
        <f t="shared" si="436"/>
        <v>CODTF</v>
      </c>
      <c r="F8851" t="s">
        <v>10</v>
      </c>
      <c r="G8851" t="s">
        <v>11</v>
      </c>
      <c r="H8851">
        <f t="shared" si="437"/>
        <v>2050</v>
      </c>
      <c r="I8851" s="13">
        <f>IND_SavePot!I8851*(1+HLOOKUP(LEFT(D8851,2),$M$9:$AF$15,MATCH(RIGHT(D8851,2),$M$9:$M$15,0),0))^($H8851-IND_SavePot!$H8851)</f>
        <v>0</v>
      </c>
      <c r="J8851">
        <f t="shared" si="438"/>
        <v>0</v>
      </c>
      <c r="K8851">
        <v>2</v>
      </c>
    </row>
    <row r="8852" spans="3:11">
      <c r="C8852" t="str">
        <f>IND_SavePot!C8852</f>
        <v>COMCOEFFPH-75</v>
      </c>
      <c r="D8852" t="str">
        <f>IND_SavePot!D8852</f>
        <v>CODPH</v>
      </c>
      <c r="E8852" t="str">
        <f t="shared" si="436"/>
        <v>CODPH</v>
      </c>
      <c r="F8852" t="s">
        <v>10</v>
      </c>
      <c r="G8852" t="s">
        <v>11</v>
      </c>
      <c r="H8852">
        <f t="shared" si="437"/>
        <v>2050</v>
      </c>
      <c r="I8852" s="13">
        <f>IND_SavePot!I8852*(1+HLOOKUP(LEFT(D8852,2),$M$9:$AF$15,MATCH(RIGHT(D8852,2),$M$9:$M$15,0),0))^($H8852-IND_SavePot!$H8852)</f>
        <v>4.4644983962318302E-3</v>
      </c>
      <c r="J8852">
        <f t="shared" si="438"/>
        <v>4.4644983962318302E-3</v>
      </c>
      <c r="K8852">
        <v>2</v>
      </c>
    </row>
    <row r="8853" spans="3:11">
      <c r="C8853" t="str">
        <f>IND_SavePot!C8853</f>
        <v>COMCOEFFPH-75</v>
      </c>
      <c r="D8853" t="str">
        <f>IND_SavePot!D8853</f>
        <v>CODPH</v>
      </c>
      <c r="E8853" t="str">
        <f t="shared" si="436"/>
        <v>CODPH</v>
      </c>
      <c r="F8853" t="s">
        <v>10</v>
      </c>
      <c r="G8853" t="s">
        <v>11</v>
      </c>
      <c r="H8853">
        <f t="shared" si="437"/>
        <v>2050</v>
      </c>
      <c r="I8853" s="13">
        <f>IND_SavePot!I8853*(1+HLOOKUP(LEFT(D8853,2),$M$9:$AF$15,MATCH(RIGHT(D8853,2),$M$9:$M$15,0),0))^($H8853-IND_SavePot!$H8853)</f>
        <v>4.4644983962318302E-3</v>
      </c>
      <c r="J8853">
        <f t="shared" si="438"/>
        <v>4.4644983962318302E-3</v>
      </c>
      <c r="K8853">
        <v>6</v>
      </c>
    </row>
    <row r="8854" spans="3:11">
      <c r="C8854" t="str">
        <f>IND_SavePot!C8854</f>
        <v>COMCOEFFSH-75</v>
      </c>
      <c r="D8854" t="str">
        <f>IND_SavePot!D8854</f>
        <v>CODSH</v>
      </c>
      <c r="E8854" t="str">
        <f t="shared" si="436"/>
        <v>CODSH</v>
      </c>
      <c r="F8854" t="s">
        <v>10</v>
      </c>
      <c r="G8854" t="s">
        <v>11</v>
      </c>
      <c r="H8854">
        <f t="shared" si="437"/>
        <v>2050</v>
      </c>
      <c r="I8854" s="13">
        <f>IND_SavePot!I8854*(1+HLOOKUP(LEFT(D8854,2),$M$9:$AF$15,MATCH(RIGHT(D8854,2),$M$9:$M$15,0),0))^($H8854-IND_SavePot!$H8854)</f>
        <v>8.5366015526142855E-3</v>
      </c>
      <c r="J8854">
        <f t="shared" si="438"/>
        <v>8.5366015526142855E-3</v>
      </c>
      <c r="K8854">
        <v>0</v>
      </c>
    </row>
    <row r="8855" spans="3:11">
      <c r="C8855" t="str">
        <f>IND_SavePot!C8855</f>
        <v>COMCOEFFLA-75</v>
      </c>
      <c r="D8855" t="str">
        <f>IND_SavePot!D8855</f>
        <v>CODLA</v>
      </c>
      <c r="E8855" t="str">
        <f t="shared" si="436"/>
        <v>CODLA</v>
      </c>
      <c r="F8855" t="s">
        <v>10</v>
      </c>
      <c r="G8855" t="s">
        <v>11</v>
      </c>
      <c r="H8855">
        <f t="shared" si="437"/>
        <v>2050</v>
      </c>
      <c r="I8855" s="13">
        <f>IND_SavePot!I8855*(1+HLOOKUP(LEFT(D8855,2),$M$9:$AF$15,MATCH(RIGHT(D8855,2),$M$9:$M$15,0),0))^($H8855-IND_SavePot!$H8855)</f>
        <v>5.8309543056461648E-3</v>
      </c>
      <c r="J8855">
        <f t="shared" si="438"/>
        <v>5.8309543056461648E-3</v>
      </c>
      <c r="K8855">
        <v>0</v>
      </c>
    </row>
    <row r="8856" spans="3:11">
      <c r="C8856" t="str">
        <f>IND_SavePot!C8856</f>
        <v>COMCOEFFEM-75</v>
      </c>
      <c r="D8856" t="str">
        <f>IND_SavePot!D8856</f>
        <v>CODEM</v>
      </c>
      <c r="E8856" t="str">
        <f t="shared" si="436"/>
        <v>CODEM</v>
      </c>
      <c r="F8856" t="s">
        <v>10</v>
      </c>
      <c r="G8856" t="s">
        <v>11</v>
      </c>
      <c r="H8856">
        <f t="shared" si="437"/>
        <v>2050</v>
      </c>
      <c r="I8856" s="13">
        <f>IND_SavePot!I8856*(1+HLOOKUP(LEFT(D8856,2),$M$9:$AF$15,MATCH(RIGHT(D8856,2),$M$9:$M$15,0),0))^($H8856-IND_SavePot!$H8856)</f>
        <v>3.1377373596589444E-3</v>
      </c>
      <c r="J8856">
        <f t="shared" si="438"/>
        <v>3.1377373596589444E-3</v>
      </c>
      <c r="K8856">
        <v>0</v>
      </c>
    </row>
    <row r="8857" spans="3:11">
      <c r="C8857" t="str">
        <f>IND_SavePot!C8857</f>
        <v>COMCOEFFTF-75</v>
      </c>
      <c r="D8857" t="str">
        <f>IND_SavePot!D8857</f>
        <v>CODTF</v>
      </c>
      <c r="E8857" t="str">
        <f t="shared" si="436"/>
        <v>CODTF</v>
      </c>
      <c r="F8857" t="s">
        <v>10</v>
      </c>
      <c r="G8857" t="s">
        <v>11</v>
      </c>
      <c r="H8857">
        <f t="shared" si="437"/>
        <v>2050</v>
      </c>
      <c r="I8857" s="13">
        <f>IND_SavePot!I8857*(1+HLOOKUP(LEFT(D8857,2),$M$9:$AF$15,MATCH(RIGHT(D8857,2),$M$9:$M$15,0),0))^($H8857-IND_SavePot!$H8857)</f>
        <v>0</v>
      </c>
      <c r="J8857">
        <f t="shared" si="438"/>
        <v>0</v>
      </c>
      <c r="K8857">
        <v>1</v>
      </c>
    </row>
    <row r="8858" spans="3:11">
      <c r="C8858" t="str">
        <f>IND_SavePot!C8858</f>
        <v>COMCOEFFPH-76</v>
      </c>
      <c r="D8858" t="str">
        <f>IND_SavePot!D8858</f>
        <v>CODPH</v>
      </c>
      <c r="E8858" t="str">
        <f t="shared" si="436"/>
        <v>CODPH</v>
      </c>
      <c r="F8858" t="s">
        <v>10</v>
      </c>
      <c r="G8858" t="s">
        <v>11</v>
      </c>
      <c r="H8858">
        <f t="shared" si="437"/>
        <v>2050</v>
      </c>
      <c r="I8858" s="13">
        <f>IND_SavePot!I8858*(1+HLOOKUP(LEFT(D8858,2),$M$9:$AF$15,MATCH(RIGHT(D8858,2),$M$9:$M$15,0),0))^($H8858-IND_SavePot!$H8858)</f>
        <v>4.4644983962317687E-3</v>
      </c>
      <c r="J8858">
        <f t="shared" si="438"/>
        <v>4.4644983962317687E-3</v>
      </c>
      <c r="K8858">
        <v>2</v>
      </c>
    </row>
    <row r="8859" spans="3:11">
      <c r="C8859" t="str">
        <f>IND_SavePot!C8859</f>
        <v>COMCOEFFPH-76</v>
      </c>
      <c r="D8859" t="str">
        <f>IND_SavePot!D8859</f>
        <v>CODPH</v>
      </c>
      <c r="E8859" t="str">
        <f t="shared" si="436"/>
        <v>CODPH</v>
      </c>
      <c r="F8859" t="s">
        <v>10</v>
      </c>
      <c r="G8859" t="s">
        <v>11</v>
      </c>
      <c r="H8859">
        <f t="shared" si="437"/>
        <v>2050</v>
      </c>
      <c r="I8859" s="13">
        <f>IND_SavePot!I8859*(1+HLOOKUP(LEFT(D8859,2),$M$9:$AF$15,MATCH(RIGHT(D8859,2),$M$9:$M$15,0),0))^($H8859-IND_SavePot!$H8859)</f>
        <v>4.4644983962317687E-3</v>
      </c>
      <c r="J8859">
        <f t="shared" si="438"/>
        <v>4.4644983962317687E-3</v>
      </c>
      <c r="K8859">
        <v>5</v>
      </c>
    </row>
    <row r="8860" spans="3:11">
      <c r="C8860" t="str">
        <f>IND_SavePot!C8860</f>
        <v>COMCOEFFSH-76</v>
      </c>
      <c r="D8860" t="str">
        <f>IND_SavePot!D8860</f>
        <v>CODSH</v>
      </c>
      <c r="E8860" t="str">
        <f t="shared" si="436"/>
        <v>CODSH</v>
      </c>
      <c r="F8860" t="s">
        <v>10</v>
      </c>
      <c r="G8860" t="s">
        <v>11</v>
      </c>
      <c r="H8860">
        <f t="shared" si="437"/>
        <v>2050</v>
      </c>
      <c r="I8860" s="13">
        <f>IND_SavePot!I8860*(1+HLOOKUP(LEFT(D8860,2),$M$9:$AF$15,MATCH(RIGHT(D8860,2),$M$9:$M$15,0),0))^($H8860-IND_SavePot!$H8860)</f>
        <v>8.5366015526143948E-3</v>
      </c>
      <c r="J8860">
        <f t="shared" si="438"/>
        <v>8.5366015526143948E-3</v>
      </c>
      <c r="K8860">
        <v>0</v>
      </c>
    </row>
    <row r="8861" spans="3:11">
      <c r="C8861" t="str">
        <f>IND_SavePot!C8861</f>
        <v>COMCOEFFLA-76</v>
      </c>
      <c r="D8861" t="str">
        <f>IND_SavePot!D8861</f>
        <v>CODLA</v>
      </c>
      <c r="E8861" t="str">
        <f t="shared" si="436"/>
        <v>CODLA</v>
      </c>
      <c r="F8861" t="s">
        <v>10</v>
      </c>
      <c r="G8861" t="s">
        <v>11</v>
      </c>
      <c r="H8861">
        <f t="shared" si="437"/>
        <v>2050</v>
      </c>
      <c r="I8861" s="13">
        <f>IND_SavePot!I8861*(1+HLOOKUP(LEFT(D8861,2),$M$9:$AF$15,MATCH(RIGHT(D8861,2),$M$9:$M$15,0),0))^($H8861-IND_SavePot!$H8861)</f>
        <v>5.830954305646229E-3</v>
      </c>
      <c r="J8861">
        <f t="shared" si="438"/>
        <v>5.830954305646229E-3</v>
      </c>
      <c r="K8861">
        <v>0</v>
      </c>
    </row>
    <row r="8862" spans="3:11">
      <c r="C8862" t="str">
        <f>IND_SavePot!C8862</f>
        <v>COMCOEFFEM-76</v>
      </c>
      <c r="D8862" t="str">
        <f>IND_SavePot!D8862</f>
        <v>CODEM</v>
      </c>
      <c r="E8862" t="str">
        <f t="shared" si="436"/>
        <v>CODEM</v>
      </c>
      <c r="F8862" t="s">
        <v>10</v>
      </c>
      <c r="G8862" t="s">
        <v>11</v>
      </c>
      <c r="H8862">
        <f t="shared" si="437"/>
        <v>2050</v>
      </c>
      <c r="I8862" s="13">
        <f>IND_SavePot!I8862*(1+HLOOKUP(LEFT(D8862,2),$M$9:$AF$15,MATCH(RIGHT(D8862,2),$M$9:$M$15,0),0))^($H8862-IND_SavePot!$H8862)</f>
        <v>3.137737359658891E-3</v>
      </c>
      <c r="J8862">
        <f t="shared" si="438"/>
        <v>3.137737359658891E-3</v>
      </c>
      <c r="K8862">
        <v>0</v>
      </c>
    </row>
    <row r="8863" spans="3:11">
      <c r="C8863" t="str">
        <f>IND_SavePot!C8863</f>
        <v>COMCOEFFTF-76</v>
      </c>
      <c r="D8863" t="str">
        <f>IND_SavePot!D8863</f>
        <v>CODTF</v>
      </c>
      <c r="E8863" t="str">
        <f t="shared" si="436"/>
        <v>CODTF</v>
      </c>
      <c r="F8863" t="s">
        <v>10</v>
      </c>
      <c r="G8863" t="s">
        <v>11</v>
      </c>
      <c r="H8863">
        <f t="shared" si="437"/>
        <v>2050</v>
      </c>
      <c r="I8863" s="13">
        <f>IND_SavePot!I8863*(1+HLOOKUP(LEFT(D8863,2),$M$9:$AF$15,MATCH(RIGHT(D8863,2),$M$9:$M$15,0),0))^($H8863-IND_SavePot!$H8863)</f>
        <v>0</v>
      </c>
      <c r="J8863">
        <f t="shared" si="438"/>
        <v>0</v>
      </c>
      <c r="K8863">
        <v>1</v>
      </c>
    </row>
    <row r="8864" spans="3:11">
      <c r="C8864" t="str">
        <f>IND_SavePot!C8864</f>
        <v>COMCOEFFPH-77</v>
      </c>
      <c r="D8864" t="str">
        <f>IND_SavePot!D8864</f>
        <v>CODPH</v>
      </c>
      <c r="E8864" t="str">
        <f t="shared" si="436"/>
        <v>CODPH</v>
      </c>
      <c r="F8864" t="s">
        <v>10</v>
      </c>
      <c r="G8864" t="s">
        <v>11</v>
      </c>
      <c r="H8864">
        <f t="shared" si="437"/>
        <v>2050</v>
      </c>
      <c r="I8864" s="13">
        <f>IND_SavePot!I8864*(1+HLOOKUP(LEFT(D8864,2),$M$9:$AF$15,MATCH(RIGHT(D8864,2),$M$9:$M$15,0),0))^($H8864-IND_SavePot!$H8864)</f>
        <v>4.464498396231891E-3</v>
      </c>
      <c r="J8864">
        <f t="shared" si="438"/>
        <v>4.464498396231891E-3</v>
      </c>
      <c r="K8864">
        <v>2</v>
      </c>
    </row>
    <row r="8865" spans="3:11">
      <c r="C8865" t="str">
        <f>IND_SavePot!C8865</f>
        <v>COMCOEFFPH-77</v>
      </c>
      <c r="D8865" t="str">
        <f>IND_SavePot!D8865</f>
        <v>CODPH</v>
      </c>
      <c r="E8865" t="str">
        <f t="shared" si="436"/>
        <v>CODPH</v>
      </c>
      <c r="F8865" t="s">
        <v>10</v>
      </c>
      <c r="G8865" t="s">
        <v>11</v>
      </c>
      <c r="H8865">
        <f t="shared" si="437"/>
        <v>2050</v>
      </c>
      <c r="I8865" s="13">
        <f>IND_SavePot!I8865*(1+HLOOKUP(LEFT(D8865,2),$M$9:$AF$15,MATCH(RIGHT(D8865,2),$M$9:$M$15,0),0))^($H8865-IND_SavePot!$H8865)</f>
        <v>4.464498396231891E-3</v>
      </c>
      <c r="J8865">
        <f t="shared" si="438"/>
        <v>4.464498396231891E-3</v>
      </c>
      <c r="K8865">
        <v>5</v>
      </c>
    </row>
    <row r="8866" spans="3:11">
      <c r="C8866" t="str">
        <f>IND_SavePot!C8866</f>
        <v>COMCOEFFSH-77</v>
      </c>
      <c r="D8866" t="str">
        <f>IND_SavePot!D8866</f>
        <v>CODSH</v>
      </c>
      <c r="E8866" t="str">
        <f t="shared" si="436"/>
        <v>CODSH</v>
      </c>
      <c r="F8866" t="s">
        <v>10</v>
      </c>
      <c r="G8866" t="s">
        <v>11</v>
      </c>
      <c r="H8866">
        <f t="shared" si="437"/>
        <v>2050</v>
      </c>
      <c r="I8866" s="13">
        <f>IND_SavePot!I8866*(1+HLOOKUP(LEFT(D8866,2),$M$9:$AF$15,MATCH(RIGHT(D8866,2),$M$9:$M$15,0),0))^($H8866-IND_SavePot!$H8866)</f>
        <v>8.5366015526143948E-3</v>
      </c>
      <c r="J8866">
        <f t="shared" si="438"/>
        <v>8.5366015526143948E-3</v>
      </c>
      <c r="K8866">
        <v>0</v>
      </c>
    </row>
    <row r="8867" spans="3:11">
      <c r="C8867" t="str">
        <f>IND_SavePot!C8867</f>
        <v>COMCOEFFLA-77</v>
      </c>
      <c r="D8867" t="str">
        <f>IND_SavePot!D8867</f>
        <v>CODLA</v>
      </c>
      <c r="E8867" t="str">
        <f t="shared" si="436"/>
        <v>CODLA</v>
      </c>
      <c r="F8867" t="s">
        <v>10</v>
      </c>
      <c r="G8867" t="s">
        <v>11</v>
      </c>
      <c r="H8867">
        <f t="shared" si="437"/>
        <v>2050</v>
      </c>
      <c r="I8867" s="13">
        <f>IND_SavePot!I8867*(1+HLOOKUP(LEFT(D8867,2),$M$9:$AF$15,MATCH(RIGHT(D8867,2),$M$9:$M$15,0),0))^($H8867-IND_SavePot!$H8867)</f>
        <v>5.830954305646229E-3</v>
      </c>
      <c r="J8867">
        <f t="shared" si="438"/>
        <v>5.830954305646229E-3</v>
      </c>
      <c r="K8867">
        <v>0</v>
      </c>
    </row>
    <row r="8868" spans="3:11">
      <c r="C8868" t="str">
        <f>IND_SavePot!C8868</f>
        <v>COMCOEFFEM-77</v>
      </c>
      <c r="D8868" t="str">
        <f>IND_SavePot!D8868</f>
        <v>CODEM</v>
      </c>
      <c r="E8868" t="str">
        <f t="shared" si="436"/>
        <v>CODEM</v>
      </c>
      <c r="F8868" t="s">
        <v>10</v>
      </c>
      <c r="G8868" t="s">
        <v>11</v>
      </c>
      <c r="H8868">
        <f t="shared" si="437"/>
        <v>2050</v>
      </c>
      <c r="I8868" s="13">
        <f>IND_SavePot!I8868*(1+HLOOKUP(LEFT(D8868,2),$M$9:$AF$15,MATCH(RIGHT(D8868,2),$M$9:$M$15,0),0))^($H8868-IND_SavePot!$H8868)</f>
        <v>3.1377373596589444E-3</v>
      </c>
      <c r="J8868">
        <f t="shared" si="438"/>
        <v>3.1377373596589444E-3</v>
      </c>
      <c r="K8868">
        <v>0</v>
      </c>
    </row>
    <row r="8869" spans="3:11">
      <c r="C8869" t="str">
        <f>IND_SavePot!C8869</f>
        <v>COMCOEFFTF-77</v>
      </c>
      <c r="D8869" t="str">
        <f>IND_SavePot!D8869</f>
        <v>CODTF</v>
      </c>
      <c r="E8869" t="str">
        <f t="shared" si="436"/>
        <v>CODTF</v>
      </c>
      <c r="F8869" t="s">
        <v>10</v>
      </c>
      <c r="G8869" t="s">
        <v>11</v>
      </c>
      <c r="H8869">
        <f t="shared" si="437"/>
        <v>2050</v>
      </c>
      <c r="I8869" s="13">
        <f>IND_SavePot!I8869*(1+HLOOKUP(LEFT(D8869,2),$M$9:$AF$15,MATCH(RIGHT(D8869,2),$M$9:$M$15,0),0))^($H8869-IND_SavePot!$H8869)</f>
        <v>0</v>
      </c>
      <c r="J8869">
        <f t="shared" si="438"/>
        <v>0</v>
      </c>
      <c r="K8869">
        <v>1</v>
      </c>
    </row>
    <row r="8870" spans="3:11">
      <c r="C8870" t="str">
        <f>IND_SavePot!C8870</f>
        <v>COMCOEFFPH-78</v>
      </c>
      <c r="D8870" t="str">
        <f>IND_SavePot!D8870</f>
        <v>CODPH</v>
      </c>
      <c r="E8870" t="str">
        <f t="shared" si="436"/>
        <v>CODPH</v>
      </c>
      <c r="F8870" t="s">
        <v>10</v>
      </c>
      <c r="G8870" t="s">
        <v>11</v>
      </c>
      <c r="H8870">
        <f t="shared" si="437"/>
        <v>2050</v>
      </c>
      <c r="I8870" s="13">
        <f>IND_SavePot!I8870*(1+HLOOKUP(LEFT(D8870,2),$M$9:$AF$15,MATCH(RIGHT(D8870,2),$M$9:$M$15,0),0))^($H8870-IND_SavePot!$H8870)</f>
        <v>4.4644983962318302E-3</v>
      </c>
      <c r="J8870">
        <f t="shared" si="438"/>
        <v>4.4644983962318302E-3</v>
      </c>
      <c r="K8870">
        <v>2</v>
      </c>
    </row>
    <row r="8871" spans="3:11">
      <c r="C8871" t="str">
        <f>IND_SavePot!C8871</f>
        <v>COMCOEFFPH-78</v>
      </c>
      <c r="D8871" t="str">
        <f>IND_SavePot!D8871</f>
        <v>CODPH</v>
      </c>
      <c r="E8871" t="str">
        <f t="shared" si="436"/>
        <v>CODPH</v>
      </c>
      <c r="F8871" t="s">
        <v>10</v>
      </c>
      <c r="G8871" t="s">
        <v>11</v>
      </c>
      <c r="H8871">
        <f t="shared" si="437"/>
        <v>2050</v>
      </c>
      <c r="I8871" s="13">
        <f>IND_SavePot!I8871*(1+HLOOKUP(LEFT(D8871,2),$M$9:$AF$15,MATCH(RIGHT(D8871,2),$M$9:$M$15,0),0))^($H8871-IND_SavePot!$H8871)</f>
        <v>4.4644983962318302E-3</v>
      </c>
      <c r="J8871">
        <f t="shared" si="438"/>
        <v>4.4644983962318302E-3</v>
      </c>
      <c r="K8871">
        <v>5</v>
      </c>
    </row>
    <row r="8872" spans="3:11">
      <c r="C8872" t="str">
        <f>IND_SavePot!C8872</f>
        <v>COMCOEFFSH-78</v>
      </c>
      <c r="D8872" t="str">
        <f>IND_SavePot!D8872</f>
        <v>CODSH</v>
      </c>
      <c r="E8872" t="str">
        <f t="shared" si="436"/>
        <v>CODSH</v>
      </c>
      <c r="F8872" t="s">
        <v>10</v>
      </c>
      <c r="G8872" t="s">
        <v>11</v>
      </c>
      <c r="H8872">
        <f t="shared" si="437"/>
        <v>2050</v>
      </c>
      <c r="I8872" s="13">
        <f>IND_SavePot!I8872*(1+HLOOKUP(LEFT(D8872,2),$M$9:$AF$15,MATCH(RIGHT(D8872,2),$M$9:$M$15,0),0))^($H8872-IND_SavePot!$H8872)</f>
        <v>8.5366015526143948E-3</v>
      </c>
      <c r="J8872">
        <f t="shared" si="438"/>
        <v>8.5366015526143948E-3</v>
      </c>
      <c r="K8872">
        <v>0</v>
      </c>
    </row>
    <row r="8873" spans="3:11">
      <c r="C8873" t="str">
        <f>IND_SavePot!C8873</f>
        <v>COMCOEFFLA-78</v>
      </c>
      <c r="D8873" t="str">
        <f>IND_SavePot!D8873</f>
        <v>CODLA</v>
      </c>
      <c r="E8873" t="str">
        <f t="shared" si="436"/>
        <v>CODLA</v>
      </c>
      <c r="F8873" t="s">
        <v>10</v>
      </c>
      <c r="G8873" t="s">
        <v>11</v>
      </c>
      <c r="H8873">
        <f t="shared" si="437"/>
        <v>2050</v>
      </c>
      <c r="I8873" s="13">
        <f>IND_SavePot!I8873*(1+HLOOKUP(LEFT(D8873,2),$M$9:$AF$15,MATCH(RIGHT(D8873,2),$M$9:$M$15,0),0))^($H8873-IND_SavePot!$H8873)</f>
        <v>5.8309543056461648E-3</v>
      </c>
      <c r="J8873">
        <f t="shared" si="438"/>
        <v>5.8309543056461648E-3</v>
      </c>
      <c r="K8873">
        <v>0</v>
      </c>
    </row>
    <row r="8874" spans="3:11">
      <c r="C8874" t="str">
        <f>IND_SavePot!C8874</f>
        <v>COMCOEFFEM-78</v>
      </c>
      <c r="D8874" t="str">
        <f>IND_SavePot!D8874</f>
        <v>CODEM</v>
      </c>
      <c r="E8874" t="str">
        <f t="shared" si="436"/>
        <v>CODEM</v>
      </c>
      <c r="F8874" t="s">
        <v>10</v>
      </c>
      <c r="G8874" t="s">
        <v>11</v>
      </c>
      <c r="H8874">
        <f t="shared" si="437"/>
        <v>2050</v>
      </c>
      <c r="I8874" s="13">
        <f>IND_SavePot!I8874*(1+HLOOKUP(LEFT(D8874,2),$M$9:$AF$15,MATCH(RIGHT(D8874,2),$M$9:$M$15,0),0))^($H8874-IND_SavePot!$H8874)</f>
        <v>3.137737359658891E-3</v>
      </c>
      <c r="J8874">
        <f t="shared" si="438"/>
        <v>3.137737359658891E-3</v>
      </c>
      <c r="K8874">
        <v>0</v>
      </c>
    </row>
    <row r="8875" spans="3:11">
      <c r="C8875" t="str">
        <f>IND_SavePot!C8875</f>
        <v>COMCOEFFTF-78</v>
      </c>
      <c r="D8875" t="str">
        <f>IND_SavePot!D8875</f>
        <v>CODTF</v>
      </c>
      <c r="E8875" t="str">
        <f t="shared" si="436"/>
        <v>CODTF</v>
      </c>
      <c r="F8875" t="s">
        <v>10</v>
      </c>
      <c r="G8875" t="s">
        <v>11</v>
      </c>
      <c r="H8875">
        <f t="shared" si="437"/>
        <v>2050</v>
      </c>
      <c r="I8875" s="13">
        <f>IND_SavePot!I8875*(1+HLOOKUP(LEFT(D8875,2),$M$9:$AF$15,MATCH(RIGHT(D8875,2),$M$9:$M$15,0),0))^($H8875-IND_SavePot!$H8875)</f>
        <v>0</v>
      </c>
      <c r="J8875">
        <f t="shared" si="438"/>
        <v>0</v>
      </c>
      <c r="K8875">
        <v>1</v>
      </c>
    </row>
    <row r="8876" spans="3:11">
      <c r="C8876" t="str">
        <f>IND_SavePot!C8876</f>
        <v>COMCOEFFPH-79</v>
      </c>
      <c r="D8876" t="str">
        <f>IND_SavePot!D8876</f>
        <v>CODPH</v>
      </c>
      <c r="E8876" t="str">
        <f t="shared" si="436"/>
        <v>CODPH</v>
      </c>
      <c r="F8876" t="s">
        <v>10</v>
      </c>
      <c r="G8876" t="s">
        <v>11</v>
      </c>
      <c r="H8876">
        <f t="shared" si="437"/>
        <v>2050</v>
      </c>
      <c r="I8876" s="13">
        <f>IND_SavePot!I8876*(1+HLOOKUP(LEFT(D8876,2),$M$9:$AF$15,MATCH(RIGHT(D8876,2),$M$9:$M$15,0),0))^($H8876-IND_SavePot!$H8876)</f>
        <v>4.4644983962318302E-3</v>
      </c>
      <c r="J8876">
        <f t="shared" si="438"/>
        <v>4.4644983962318302E-3</v>
      </c>
      <c r="K8876">
        <v>2</v>
      </c>
    </row>
    <row r="8877" spans="3:11">
      <c r="C8877" t="str">
        <f>IND_SavePot!C8877</f>
        <v>COMCOEFFPH-79</v>
      </c>
      <c r="D8877" t="str">
        <f>IND_SavePot!D8877</f>
        <v>CODPH</v>
      </c>
      <c r="E8877" t="str">
        <f t="shared" si="436"/>
        <v>CODPH</v>
      </c>
      <c r="F8877" t="s">
        <v>10</v>
      </c>
      <c r="G8877" t="s">
        <v>11</v>
      </c>
      <c r="H8877">
        <f t="shared" si="437"/>
        <v>2050</v>
      </c>
      <c r="I8877" s="13">
        <f>IND_SavePot!I8877*(1+HLOOKUP(LEFT(D8877,2),$M$9:$AF$15,MATCH(RIGHT(D8877,2),$M$9:$M$15,0),0))^($H8877-IND_SavePot!$H8877)</f>
        <v>4.4644983962318302E-3</v>
      </c>
      <c r="J8877">
        <f t="shared" si="438"/>
        <v>4.4644983962318302E-3</v>
      </c>
      <c r="K8877">
        <v>5</v>
      </c>
    </row>
    <row r="8878" spans="3:11">
      <c r="C8878" t="str">
        <f>IND_SavePot!C8878</f>
        <v>COMCOEFFSH-79</v>
      </c>
      <c r="D8878" t="str">
        <f>IND_SavePot!D8878</f>
        <v>CODSH</v>
      </c>
      <c r="E8878" t="str">
        <f t="shared" si="436"/>
        <v>CODSH</v>
      </c>
      <c r="F8878" t="s">
        <v>10</v>
      </c>
      <c r="G8878" t="s">
        <v>11</v>
      </c>
      <c r="H8878">
        <f t="shared" si="437"/>
        <v>2050</v>
      </c>
      <c r="I8878" s="13">
        <f>IND_SavePot!I8878*(1+HLOOKUP(LEFT(D8878,2),$M$9:$AF$15,MATCH(RIGHT(D8878,2),$M$9:$M$15,0),0))^($H8878-IND_SavePot!$H8878)</f>
        <v>8.5366015526143948E-3</v>
      </c>
      <c r="J8878">
        <f t="shared" si="438"/>
        <v>8.5366015526143948E-3</v>
      </c>
      <c r="K8878">
        <v>0</v>
      </c>
    </row>
    <row r="8879" spans="3:11">
      <c r="C8879" t="str">
        <f>IND_SavePot!C8879</f>
        <v>COMCOEFFLA-79</v>
      </c>
      <c r="D8879" t="str">
        <f>IND_SavePot!D8879</f>
        <v>CODLA</v>
      </c>
      <c r="E8879" t="str">
        <f t="shared" si="436"/>
        <v>CODLA</v>
      </c>
      <c r="F8879" t="s">
        <v>10</v>
      </c>
      <c r="G8879" t="s">
        <v>11</v>
      </c>
      <c r="H8879">
        <f t="shared" si="437"/>
        <v>2050</v>
      </c>
      <c r="I8879" s="13">
        <f>IND_SavePot!I8879*(1+HLOOKUP(LEFT(D8879,2),$M$9:$AF$15,MATCH(RIGHT(D8879,2),$M$9:$M$15,0),0))^($H8879-IND_SavePot!$H8879)</f>
        <v>5.8309543056462932E-3</v>
      </c>
      <c r="J8879">
        <f t="shared" si="438"/>
        <v>5.8309543056462932E-3</v>
      </c>
      <c r="K8879">
        <v>0</v>
      </c>
    </row>
    <row r="8880" spans="3:11">
      <c r="C8880" t="str">
        <f>IND_SavePot!C8880</f>
        <v>COMCOEFFEM-79</v>
      </c>
      <c r="D8880" t="str">
        <f>IND_SavePot!D8880</f>
        <v>CODEM</v>
      </c>
      <c r="E8880" t="str">
        <f t="shared" si="436"/>
        <v>CODEM</v>
      </c>
      <c r="F8880" t="s">
        <v>10</v>
      </c>
      <c r="G8880" t="s">
        <v>11</v>
      </c>
      <c r="H8880">
        <f t="shared" si="437"/>
        <v>2050</v>
      </c>
      <c r="I8880" s="13">
        <f>IND_SavePot!I8880*(1+HLOOKUP(LEFT(D8880,2),$M$9:$AF$15,MATCH(RIGHT(D8880,2),$M$9:$M$15,0),0))^($H8880-IND_SavePot!$H8880)</f>
        <v>3.1377373596589977E-3</v>
      </c>
      <c r="J8880">
        <f t="shared" si="438"/>
        <v>3.1377373596589977E-3</v>
      </c>
      <c r="K8880">
        <v>0</v>
      </c>
    </row>
    <row r="8881" spans="3:11">
      <c r="C8881" t="str">
        <f>IND_SavePot!C8881</f>
        <v>COMCOEFFTF-79</v>
      </c>
      <c r="D8881" t="str">
        <f>IND_SavePot!D8881</f>
        <v>CODTF</v>
      </c>
      <c r="E8881" t="str">
        <f t="shared" si="436"/>
        <v>CODTF</v>
      </c>
      <c r="F8881" t="s">
        <v>10</v>
      </c>
      <c r="G8881" t="s">
        <v>11</v>
      </c>
      <c r="H8881">
        <f t="shared" si="437"/>
        <v>2050</v>
      </c>
      <c r="I8881" s="13">
        <f>IND_SavePot!I8881*(1+HLOOKUP(LEFT(D8881,2),$M$9:$AF$15,MATCH(RIGHT(D8881,2),$M$9:$M$15,0),0))^($H8881-IND_SavePot!$H8881)</f>
        <v>0</v>
      </c>
      <c r="J8881">
        <f t="shared" si="438"/>
        <v>0</v>
      </c>
      <c r="K8881">
        <v>1</v>
      </c>
    </row>
    <row r="8882" spans="3:11">
      <c r="C8882" t="str">
        <f>IND_SavePot!C8882</f>
        <v>COMCOEFFPH-80</v>
      </c>
      <c r="D8882" t="str">
        <f>IND_SavePot!D8882</f>
        <v>CODPH</v>
      </c>
      <c r="E8882" t="str">
        <f t="shared" si="436"/>
        <v>CODPH</v>
      </c>
      <c r="F8882" t="s">
        <v>10</v>
      </c>
      <c r="G8882" t="s">
        <v>11</v>
      </c>
      <c r="H8882">
        <f t="shared" si="437"/>
        <v>2050</v>
      </c>
      <c r="I8882" s="13">
        <f>IND_SavePot!I8882*(1+HLOOKUP(LEFT(D8882,2),$M$9:$AF$15,MATCH(RIGHT(D8882,2),$M$9:$M$15,0),0))^($H8882-IND_SavePot!$H8882)</f>
        <v>4.4644983962318302E-3</v>
      </c>
      <c r="J8882">
        <f t="shared" si="438"/>
        <v>4.4644983962318302E-3</v>
      </c>
      <c r="K8882">
        <v>2</v>
      </c>
    </row>
    <row r="8883" spans="3:11">
      <c r="C8883" t="str">
        <f>IND_SavePot!C8883</f>
        <v>COMCOEFFPH-80</v>
      </c>
      <c r="D8883" t="str">
        <f>IND_SavePot!D8883</f>
        <v>CODPH</v>
      </c>
      <c r="E8883" t="str">
        <f t="shared" si="436"/>
        <v>CODPH</v>
      </c>
      <c r="F8883" t="s">
        <v>10</v>
      </c>
      <c r="G8883" t="s">
        <v>11</v>
      </c>
      <c r="H8883">
        <f t="shared" si="437"/>
        <v>2050</v>
      </c>
      <c r="I8883" s="13">
        <f>IND_SavePot!I8883*(1+HLOOKUP(LEFT(D8883,2),$M$9:$AF$15,MATCH(RIGHT(D8883,2),$M$9:$M$15,0),0))^($H8883-IND_SavePot!$H8883)</f>
        <v>4.4644983962318302E-3</v>
      </c>
      <c r="J8883">
        <f t="shared" si="438"/>
        <v>4.4644983962318302E-3</v>
      </c>
      <c r="K8883">
        <v>5</v>
      </c>
    </row>
    <row r="8884" spans="3:11">
      <c r="C8884" t="str">
        <f>IND_SavePot!C8884</f>
        <v>COMCOEFFSH-80</v>
      </c>
      <c r="D8884" t="str">
        <f>IND_SavePot!D8884</f>
        <v>CODSH</v>
      </c>
      <c r="E8884" t="str">
        <f t="shared" si="436"/>
        <v>CODSH</v>
      </c>
      <c r="F8884" t="s">
        <v>10</v>
      </c>
      <c r="G8884" t="s">
        <v>11</v>
      </c>
      <c r="H8884">
        <f t="shared" si="437"/>
        <v>2050</v>
      </c>
      <c r="I8884" s="13">
        <f>IND_SavePot!I8884*(1+HLOOKUP(LEFT(D8884,2),$M$9:$AF$15,MATCH(RIGHT(D8884,2),$M$9:$M$15,0),0))^($H8884-IND_SavePot!$H8884)</f>
        <v>8.5366015526143948E-3</v>
      </c>
      <c r="J8884">
        <f t="shared" si="438"/>
        <v>8.5366015526143948E-3</v>
      </c>
      <c r="K8884">
        <v>0</v>
      </c>
    </row>
    <row r="8885" spans="3:11">
      <c r="C8885" t="str">
        <f>IND_SavePot!C8885</f>
        <v>COMCOEFFLA-80</v>
      </c>
      <c r="D8885" t="str">
        <f>IND_SavePot!D8885</f>
        <v>CODLA</v>
      </c>
      <c r="E8885" t="str">
        <f t="shared" si="436"/>
        <v>CODLA</v>
      </c>
      <c r="F8885" t="s">
        <v>10</v>
      </c>
      <c r="G8885" t="s">
        <v>11</v>
      </c>
      <c r="H8885">
        <f t="shared" si="437"/>
        <v>2050</v>
      </c>
      <c r="I8885" s="13">
        <f>IND_SavePot!I8885*(1+HLOOKUP(LEFT(D8885,2),$M$9:$AF$15,MATCH(RIGHT(D8885,2),$M$9:$M$15,0),0))^($H8885-IND_SavePot!$H8885)</f>
        <v>5.8309543056461648E-3</v>
      </c>
      <c r="J8885">
        <f t="shared" si="438"/>
        <v>5.8309543056461648E-3</v>
      </c>
      <c r="K8885">
        <v>0</v>
      </c>
    </row>
    <row r="8886" spans="3:11">
      <c r="C8886" t="str">
        <f>IND_SavePot!C8886</f>
        <v>COMCOEFFEM-80</v>
      </c>
      <c r="D8886" t="str">
        <f>IND_SavePot!D8886</f>
        <v>CODEM</v>
      </c>
      <c r="E8886" t="str">
        <f t="shared" si="436"/>
        <v>CODEM</v>
      </c>
      <c r="F8886" t="s">
        <v>10</v>
      </c>
      <c r="G8886" t="s">
        <v>11</v>
      </c>
      <c r="H8886">
        <f t="shared" si="437"/>
        <v>2050</v>
      </c>
      <c r="I8886" s="13">
        <f>IND_SavePot!I8886*(1+HLOOKUP(LEFT(D8886,2),$M$9:$AF$15,MATCH(RIGHT(D8886,2),$M$9:$M$15,0),0))^($H8886-IND_SavePot!$H8886)</f>
        <v>3.137737359658891E-3</v>
      </c>
      <c r="J8886">
        <f t="shared" si="438"/>
        <v>3.137737359658891E-3</v>
      </c>
      <c r="K8886">
        <v>0</v>
      </c>
    </row>
    <row r="8887" spans="3:11">
      <c r="C8887" t="str">
        <f>IND_SavePot!C8887</f>
        <v>COMCOEFFTF-80</v>
      </c>
      <c r="D8887" t="str">
        <f>IND_SavePot!D8887</f>
        <v>CODTF</v>
      </c>
      <c r="E8887" t="str">
        <f t="shared" si="436"/>
        <v>CODTF</v>
      </c>
      <c r="F8887" t="s">
        <v>10</v>
      </c>
      <c r="G8887" t="s">
        <v>11</v>
      </c>
      <c r="H8887">
        <f t="shared" si="437"/>
        <v>2050</v>
      </c>
      <c r="I8887" s="13">
        <f>IND_SavePot!I8887*(1+HLOOKUP(LEFT(D8887,2),$M$9:$AF$15,MATCH(RIGHT(D8887,2),$M$9:$M$15,0),0))^($H8887-IND_SavePot!$H8887)</f>
        <v>0</v>
      </c>
      <c r="J8887">
        <f t="shared" si="438"/>
        <v>0</v>
      </c>
      <c r="K8887">
        <v>1</v>
      </c>
    </row>
    <row r="8888" spans="3:11">
      <c r="C8888" t="str">
        <f>IND_SavePot!C8888</f>
        <v>COMCOEFFPH-81</v>
      </c>
      <c r="D8888" t="str">
        <f>IND_SavePot!D8888</f>
        <v>CODPH</v>
      </c>
      <c r="E8888" t="str">
        <f t="shared" si="436"/>
        <v>CODPH</v>
      </c>
      <c r="F8888" t="s">
        <v>10</v>
      </c>
      <c r="G8888" t="s">
        <v>11</v>
      </c>
      <c r="H8888">
        <f t="shared" si="437"/>
        <v>2050</v>
      </c>
      <c r="I8888" s="13">
        <f>IND_SavePot!I8888*(1+HLOOKUP(LEFT(D8888,2),$M$9:$AF$15,MATCH(RIGHT(D8888,2),$M$9:$M$15,0),0))^($H8888-IND_SavePot!$H8888)</f>
        <v>4.4644983962318302E-3</v>
      </c>
      <c r="J8888">
        <f t="shared" si="438"/>
        <v>4.4644983962318302E-3</v>
      </c>
      <c r="K8888">
        <v>2</v>
      </c>
    </row>
    <row r="8889" spans="3:11">
      <c r="C8889" t="str">
        <f>IND_SavePot!C8889</f>
        <v>COMCOEFFPH-81</v>
      </c>
      <c r="D8889" t="str">
        <f>IND_SavePot!D8889</f>
        <v>CODPH</v>
      </c>
      <c r="E8889" t="str">
        <f t="shared" si="436"/>
        <v>CODPH</v>
      </c>
      <c r="F8889" t="s">
        <v>10</v>
      </c>
      <c r="G8889" t="s">
        <v>11</v>
      </c>
      <c r="H8889">
        <f t="shared" si="437"/>
        <v>2050</v>
      </c>
      <c r="I8889" s="13">
        <f>IND_SavePot!I8889*(1+HLOOKUP(LEFT(D8889,2),$M$9:$AF$15,MATCH(RIGHT(D8889,2),$M$9:$M$15,0),0))^($H8889-IND_SavePot!$H8889)</f>
        <v>4.4644983962318302E-3</v>
      </c>
      <c r="J8889">
        <f t="shared" si="438"/>
        <v>4.4644983962318302E-3</v>
      </c>
      <c r="K8889">
        <v>5</v>
      </c>
    </row>
    <row r="8890" spans="3:11">
      <c r="C8890" t="str">
        <f>IND_SavePot!C8890</f>
        <v>COMCOEFFSH-81</v>
      </c>
      <c r="D8890" t="str">
        <f>IND_SavePot!D8890</f>
        <v>CODSH</v>
      </c>
      <c r="E8890" t="str">
        <f t="shared" si="436"/>
        <v>CODSH</v>
      </c>
      <c r="F8890" t="s">
        <v>10</v>
      </c>
      <c r="G8890" t="s">
        <v>11</v>
      </c>
      <c r="H8890">
        <f t="shared" si="437"/>
        <v>2050</v>
      </c>
      <c r="I8890" s="13">
        <f>IND_SavePot!I8890*(1+HLOOKUP(LEFT(D8890,2),$M$9:$AF$15,MATCH(RIGHT(D8890,2),$M$9:$M$15,0),0))^($H8890-IND_SavePot!$H8890)</f>
        <v>8.5366015526143948E-3</v>
      </c>
      <c r="J8890">
        <f t="shared" si="438"/>
        <v>8.5366015526143948E-3</v>
      </c>
      <c r="K8890">
        <v>0</v>
      </c>
    </row>
    <row r="8891" spans="3:11">
      <c r="C8891" t="str">
        <f>IND_SavePot!C8891</f>
        <v>COMCOEFFLA-81</v>
      </c>
      <c r="D8891" t="str">
        <f>IND_SavePot!D8891</f>
        <v>CODLA</v>
      </c>
      <c r="E8891" t="str">
        <f t="shared" si="436"/>
        <v>CODLA</v>
      </c>
      <c r="F8891" t="s">
        <v>10</v>
      </c>
      <c r="G8891" t="s">
        <v>11</v>
      </c>
      <c r="H8891">
        <f t="shared" si="437"/>
        <v>2050</v>
      </c>
      <c r="I8891" s="13">
        <f>IND_SavePot!I8891*(1+HLOOKUP(LEFT(D8891,2),$M$9:$AF$15,MATCH(RIGHT(D8891,2),$M$9:$M$15,0),0))^($H8891-IND_SavePot!$H8891)</f>
        <v>5.8309543056461648E-3</v>
      </c>
      <c r="J8891">
        <f t="shared" si="438"/>
        <v>5.8309543056461648E-3</v>
      </c>
      <c r="K8891">
        <v>0</v>
      </c>
    </row>
    <row r="8892" spans="3:11">
      <c r="C8892" t="str">
        <f>IND_SavePot!C8892</f>
        <v>COMCOEFFEM-81</v>
      </c>
      <c r="D8892" t="str">
        <f>IND_SavePot!D8892</f>
        <v>CODEM</v>
      </c>
      <c r="E8892" t="str">
        <f t="shared" si="436"/>
        <v>CODEM</v>
      </c>
      <c r="F8892" t="s">
        <v>10</v>
      </c>
      <c r="G8892" t="s">
        <v>11</v>
      </c>
      <c r="H8892">
        <f t="shared" si="437"/>
        <v>2050</v>
      </c>
      <c r="I8892" s="13">
        <f>IND_SavePot!I8892*(1+HLOOKUP(LEFT(D8892,2),$M$9:$AF$15,MATCH(RIGHT(D8892,2),$M$9:$M$15,0),0))^($H8892-IND_SavePot!$H8892)</f>
        <v>3.137737359658891E-3</v>
      </c>
      <c r="J8892">
        <f t="shared" si="438"/>
        <v>3.137737359658891E-3</v>
      </c>
      <c r="K8892">
        <v>0</v>
      </c>
    </row>
    <row r="8893" spans="3:11">
      <c r="C8893" t="str">
        <f>IND_SavePot!C8893</f>
        <v>COMCOEFFTF-81</v>
      </c>
      <c r="D8893" t="str">
        <f>IND_SavePot!D8893</f>
        <v>CODTF</v>
      </c>
      <c r="E8893" t="str">
        <f t="shared" si="436"/>
        <v>CODTF</v>
      </c>
      <c r="F8893" t="s">
        <v>10</v>
      </c>
      <c r="G8893" t="s">
        <v>11</v>
      </c>
      <c r="H8893">
        <f t="shared" si="437"/>
        <v>2050</v>
      </c>
      <c r="I8893" s="13">
        <f>IND_SavePot!I8893*(1+HLOOKUP(LEFT(D8893,2),$M$9:$AF$15,MATCH(RIGHT(D8893,2),$M$9:$M$15,0),0))^($H8893-IND_SavePot!$H8893)</f>
        <v>0</v>
      </c>
      <c r="J8893">
        <f t="shared" si="438"/>
        <v>0</v>
      </c>
      <c r="K8893">
        <v>1</v>
      </c>
    </row>
    <row r="8894" spans="3:11">
      <c r="C8894" t="str">
        <f>IND_SavePot!C8894</f>
        <v>COMCOEFFPH-82</v>
      </c>
      <c r="D8894" t="str">
        <f>IND_SavePot!D8894</f>
        <v>CODPH</v>
      </c>
      <c r="E8894" t="str">
        <f t="shared" si="436"/>
        <v>CODPH</v>
      </c>
      <c r="F8894" t="s">
        <v>10</v>
      </c>
      <c r="G8894" t="s">
        <v>11</v>
      </c>
      <c r="H8894">
        <f t="shared" si="437"/>
        <v>2050</v>
      </c>
      <c r="I8894" s="13">
        <f>IND_SavePot!I8894*(1+HLOOKUP(LEFT(D8894,2),$M$9:$AF$15,MATCH(RIGHT(D8894,2),$M$9:$M$15,0),0))^($H8894-IND_SavePot!$H8894)</f>
        <v>4.4644983962318302E-3</v>
      </c>
      <c r="J8894">
        <f t="shared" si="438"/>
        <v>4.4644983962318302E-3</v>
      </c>
      <c r="K8894">
        <v>2</v>
      </c>
    </row>
    <row r="8895" spans="3:11">
      <c r="C8895" t="str">
        <f>IND_SavePot!C8895</f>
        <v>COMCOEFFPH-82</v>
      </c>
      <c r="D8895" t="str">
        <f>IND_SavePot!D8895</f>
        <v>CODPH</v>
      </c>
      <c r="E8895" t="str">
        <f t="shared" si="436"/>
        <v>CODPH</v>
      </c>
      <c r="F8895" t="s">
        <v>10</v>
      </c>
      <c r="G8895" t="s">
        <v>11</v>
      </c>
      <c r="H8895">
        <f t="shared" si="437"/>
        <v>2050</v>
      </c>
      <c r="I8895" s="13">
        <f>IND_SavePot!I8895*(1+HLOOKUP(LEFT(D8895,2),$M$9:$AF$15,MATCH(RIGHT(D8895,2),$M$9:$M$15,0),0))^($H8895-IND_SavePot!$H8895)</f>
        <v>4.4644983962318302E-3</v>
      </c>
      <c r="J8895">
        <f t="shared" si="438"/>
        <v>4.4644983962318302E-3</v>
      </c>
      <c r="K8895">
        <v>5</v>
      </c>
    </row>
    <row r="8896" spans="3:11">
      <c r="C8896" t="str">
        <f>IND_SavePot!C8896</f>
        <v>COMCOEFFSH-82</v>
      </c>
      <c r="D8896" t="str">
        <f>IND_SavePot!D8896</f>
        <v>CODSH</v>
      </c>
      <c r="E8896" t="str">
        <f t="shared" ref="E8896:E8959" si="439">D8896</f>
        <v>CODSH</v>
      </c>
      <c r="F8896" t="s">
        <v>10</v>
      </c>
      <c r="G8896" t="s">
        <v>11</v>
      </c>
      <c r="H8896">
        <f t="shared" ref="H8896:H8959" si="440">H8895</f>
        <v>2050</v>
      </c>
      <c r="I8896" s="13">
        <f>IND_SavePot!I8896*(1+HLOOKUP(LEFT(D8896,2),$M$9:$AF$15,MATCH(RIGHT(D8896,2),$M$9:$M$15,0),0))^($H8896-IND_SavePot!$H8896)</f>
        <v>8.5366015526142855E-3</v>
      </c>
      <c r="J8896">
        <f t="shared" ref="J8896:J8959" si="441">I8896</f>
        <v>8.5366015526142855E-3</v>
      </c>
      <c r="K8896">
        <v>0</v>
      </c>
    </row>
    <row r="8897" spans="3:11">
      <c r="C8897" t="str">
        <f>IND_SavePot!C8897</f>
        <v>COMCOEFFLA-82</v>
      </c>
      <c r="D8897" t="str">
        <f>IND_SavePot!D8897</f>
        <v>CODLA</v>
      </c>
      <c r="E8897" t="str">
        <f t="shared" si="439"/>
        <v>CODLA</v>
      </c>
      <c r="F8897" t="s">
        <v>10</v>
      </c>
      <c r="G8897" t="s">
        <v>11</v>
      </c>
      <c r="H8897">
        <f t="shared" si="440"/>
        <v>2050</v>
      </c>
      <c r="I8897" s="13">
        <f>IND_SavePot!I8897*(1+HLOOKUP(LEFT(D8897,2),$M$9:$AF$15,MATCH(RIGHT(D8897,2),$M$9:$M$15,0),0))^($H8897-IND_SavePot!$H8897)</f>
        <v>5.830954305646229E-3</v>
      </c>
      <c r="J8897">
        <f t="shared" si="441"/>
        <v>5.830954305646229E-3</v>
      </c>
      <c r="K8897">
        <v>0</v>
      </c>
    </row>
    <row r="8898" spans="3:11">
      <c r="C8898" t="str">
        <f>IND_SavePot!C8898</f>
        <v>COMCOEFFEM-82</v>
      </c>
      <c r="D8898" t="str">
        <f>IND_SavePot!D8898</f>
        <v>CODEM</v>
      </c>
      <c r="E8898" t="str">
        <f t="shared" si="439"/>
        <v>CODEM</v>
      </c>
      <c r="F8898" t="s">
        <v>10</v>
      </c>
      <c r="G8898" t="s">
        <v>11</v>
      </c>
      <c r="H8898">
        <f t="shared" si="440"/>
        <v>2050</v>
      </c>
      <c r="I8898" s="13">
        <f>IND_SavePot!I8898*(1+HLOOKUP(LEFT(D8898,2),$M$9:$AF$15,MATCH(RIGHT(D8898,2),$M$9:$M$15,0),0))^($H8898-IND_SavePot!$H8898)</f>
        <v>3.137737359658891E-3</v>
      </c>
      <c r="J8898">
        <f t="shared" si="441"/>
        <v>3.137737359658891E-3</v>
      </c>
      <c r="K8898">
        <v>0</v>
      </c>
    </row>
    <row r="8899" spans="3:11">
      <c r="C8899" t="str">
        <f>IND_SavePot!C8899</f>
        <v>COMCOEFFTF-82</v>
      </c>
      <c r="D8899" t="str">
        <f>IND_SavePot!D8899</f>
        <v>CODTF</v>
      </c>
      <c r="E8899" t="str">
        <f t="shared" si="439"/>
        <v>CODTF</v>
      </c>
      <c r="F8899" t="s">
        <v>10</v>
      </c>
      <c r="G8899" t="s">
        <v>11</v>
      </c>
      <c r="H8899">
        <f t="shared" si="440"/>
        <v>2050</v>
      </c>
      <c r="I8899" s="13">
        <f>IND_SavePot!I8899*(1+HLOOKUP(LEFT(D8899,2),$M$9:$AF$15,MATCH(RIGHT(D8899,2),$M$9:$M$15,0),0))^($H8899-IND_SavePot!$H8899)</f>
        <v>0</v>
      </c>
      <c r="J8899">
        <f t="shared" si="441"/>
        <v>0</v>
      </c>
      <c r="K8899">
        <v>0</v>
      </c>
    </row>
    <row r="8900" spans="3:11">
      <c r="C8900" t="str">
        <f>IND_SavePot!C8900</f>
        <v>COMCOEFFPH-83</v>
      </c>
      <c r="D8900" t="str">
        <f>IND_SavePot!D8900</f>
        <v>CODPH</v>
      </c>
      <c r="E8900" t="str">
        <f t="shared" si="439"/>
        <v>CODPH</v>
      </c>
      <c r="F8900" t="s">
        <v>10</v>
      </c>
      <c r="G8900" t="s">
        <v>11</v>
      </c>
      <c r="H8900">
        <f t="shared" si="440"/>
        <v>2050</v>
      </c>
      <c r="I8900" s="13">
        <f>IND_SavePot!I8900*(1+HLOOKUP(LEFT(D8900,2),$M$9:$AF$15,MATCH(RIGHT(D8900,2),$M$9:$M$15,0),0))^($H8900-IND_SavePot!$H8900)</f>
        <v>4.464498396231891E-3</v>
      </c>
      <c r="J8900">
        <f t="shared" si="441"/>
        <v>4.464498396231891E-3</v>
      </c>
      <c r="K8900">
        <v>1</v>
      </c>
    </row>
    <row r="8901" spans="3:11">
      <c r="C8901" t="str">
        <f>IND_SavePot!C8901</f>
        <v>COMCOEFFPH-83</v>
      </c>
      <c r="D8901" t="str">
        <f>IND_SavePot!D8901</f>
        <v>CODPH</v>
      </c>
      <c r="E8901" t="str">
        <f t="shared" si="439"/>
        <v>CODPH</v>
      </c>
      <c r="F8901" t="s">
        <v>10</v>
      </c>
      <c r="G8901" t="s">
        <v>11</v>
      </c>
      <c r="H8901">
        <f t="shared" si="440"/>
        <v>2050</v>
      </c>
      <c r="I8901" s="13">
        <f>IND_SavePot!I8901*(1+HLOOKUP(LEFT(D8901,2),$M$9:$AF$15,MATCH(RIGHT(D8901,2),$M$9:$M$15,0),0))^($H8901-IND_SavePot!$H8901)</f>
        <v>4.464498396231891E-3</v>
      </c>
      <c r="J8901">
        <f t="shared" si="441"/>
        <v>4.464498396231891E-3</v>
      </c>
      <c r="K8901">
        <v>5</v>
      </c>
    </row>
    <row r="8902" spans="3:11">
      <c r="C8902" t="str">
        <f>IND_SavePot!C8902</f>
        <v>COMCOEFFSH-83</v>
      </c>
      <c r="D8902" t="str">
        <f>IND_SavePot!D8902</f>
        <v>CODSH</v>
      </c>
      <c r="E8902" t="str">
        <f t="shared" si="439"/>
        <v>CODSH</v>
      </c>
      <c r="F8902" t="s">
        <v>10</v>
      </c>
      <c r="G8902" t="s">
        <v>11</v>
      </c>
      <c r="H8902">
        <f t="shared" si="440"/>
        <v>2050</v>
      </c>
      <c r="I8902" s="13">
        <f>IND_SavePot!I8902*(1+HLOOKUP(LEFT(D8902,2),$M$9:$AF$15,MATCH(RIGHT(D8902,2),$M$9:$M$15,0),0))^($H8902-IND_SavePot!$H8902)</f>
        <v>8.5366015526145023E-3</v>
      </c>
      <c r="J8902">
        <f t="shared" si="441"/>
        <v>8.5366015526145023E-3</v>
      </c>
      <c r="K8902">
        <v>0</v>
      </c>
    </row>
    <row r="8903" spans="3:11">
      <c r="C8903" t="str">
        <f>IND_SavePot!C8903</f>
        <v>COMCOEFFLA-83</v>
      </c>
      <c r="D8903" t="str">
        <f>IND_SavePot!D8903</f>
        <v>CODLA</v>
      </c>
      <c r="E8903" t="str">
        <f t="shared" si="439"/>
        <v>CODLA</v>
      </c>
      <c r="F8903" t="s">
        <v>10</v>
      </c>
      <c r="G8903" t="s">
        <v>11</v>
      </c>
      <c r="H8903">
        <f t="shared" si="440"/>
        <v>2050</v>
      </c>
      <c r="I8903" s="13">
        <f>IND_SavePot!I8903*(1+HLOOKUP(LEFT(D8903,2),$M$9:$AF$15,MATCH(RIGHT(D8903,2),$M$9:$M$15,0),0))^($H8903-IND_SavePot!$H8903)</f>
        <v>5.8309543056462932E-3</v>
      </c>
      <c r="J8903">
        <f t="shared" si="441"/>
        <v>5.8309543056462932E-3</v>
      </c>
      <c r="K8903">
        <v>0</v>
      </c>
    </row>
    <row r="8904" spans="3:11">
      <c r="C8904" t="str">
        <f>IND_SavePot!C8904</f>
        <v>COMCOEFFEM-83</v>
      </c>
      <c r="D8904" t="str">
        <f>IND_SavePot!D8904</f>
        <v>CODEM</v>
      </c>
      <c r="E8904" t="str">
        <f t="shared" si="439"/>
        <v>CODEM</v>
      </c>
      <c r="F8904" t="s">
        <v>10</v>
      </c>
      <c r="G8904" t="s">
        <v>11</v>
      </c>
      <c r="H8904">
        <f t="shared" si="440"/>
        <v>2050</v>
      </c>
      <c r="I8904" s="13">
        <f>IND_SavePot!I8904*(1+HLOOKUP(LEFT(D8904,2),$M$9:$AF$15,MATCH(RIGHT(D8904,2),$M$9:$M$15,0),0))^($H8904-IND_SavePot!$H8904)</f>
        <v>3.1377373596589977E-3</v>
      </c>
      <c r="J8904">
        <f t="shared" si="441"/>
        <v>3.1377373596589977E-3</v>
      </c>
      <c r="K8904">
        <v>0</v>
      </c>
    </row>
    <row r="8905" spans="3:11">
      <c r="C8905" t="str">
        <f>IND_SavePot!C8905</f>
        <v>COMCOEFFTF-83</v>
      </c>
      <c r="D8905" t="str">
        <f>IND_SavePot!D8905</f>
        <v>CODTF</v>
      </c>
      <c r="E8905" t="str">
        <f t="shared" si="439"/>
        <v>CODTF</v>
      </c>
      <c r="F8905" t="s">
        <v>10</v>
      </c>
      <c r="G8905" t="s">
        <v>11</v>
      </c>
      <c r="H8905">
        <f t="shared" si="440"/>
        <v>2050</v>
      </c>
      <c r="I8905" s="13">
        <f>IND_SavePot!I8905*(1+HLOOKUP(LEFT(D8905,2),$M$9:$AF$15,MATCH(RIGHT(D8905,2),$M$9:$M$15,0),0))^($H8905-IND_SavePot!$H8905)</f>
        <v>0</v>
      </c>
      <c r="J8905">
        <f t="shared" si="441"/>
        <v>0</v>
      </c>
      <c r="K8905">
        <v>0</v>
      </c>
    </row>
    <row r="8906" spans="3:11">
      <c r="C8906" t="str">
        <f>IND_SavePot!C8906</f>
        <v>COMCOEFFPH-84</v>
      </c>
      <c r="D8906" t="str">
        <f>IND_SavePot!D8906</f>
        <v>CODPH</v>
      </c>
      <c r="E8906" t="str">
        <f t="shared" si="439"/>
        <v>CODPH</v>
      </c>
      <c r="F8906" t="s">
        <v>10</v>
      </c>
      <c r="G8906" t="s">
        <v>11</v>
      </c>
      <c r="H8906">
        <f t="shared" si="440"/>
        <v>2050</v>
      </c>
      <c r="I8906" s="13">
        <f>IND_SavePot!I8906*(1+HLOOKUP(LEFT(D8906,2),$M$9:$AF$15,MATCH(RIGHT(D8906,2),$M$9:$M$15,0),0))^($H8906-IND_SavePot!$H8906)</f>
        <v>4.4644983962318302E-3</v>
      </c>
      <c r="J8906">
        <f t="shared" si="441"/>
        <v>4.4644983962318302E-3</v>
      </c>
      <c r="K8906">
        <v>1</v>
      </c>
    </row>
    <row r="8907" spans="3:11">
      <c r="C8907" t="str">
        <f>IND_SavePot!C8907</f>
        <v>COMCOEFFPH-84</v>
      </c>
      <c r="D8907" t="str">
        <f>IND_SavePot!D8907</f>
        <v>CODPH</v>
      </c>
      <c r="E8907" t="str">
        <f t="shared" si="439"/>
        <v>CODPH</v>
      </c>
      <c r="F8907" t="s">
        <v>10</v>
      </c>
      <c r="G8907" t="s">
        <v>11</v>
      </c>
      <c r="H8907">
        <f t="shared" si="440"/>
        <v>2050</v>
      </c>
      <c r="I8907" s="13">
        <f>IND_SavePot!I8907*(1+HLOOKUP(LEFT(D8907,2),$M$9:$AF$15,MATCH(RIGHT(D8907,2),$M$9:$M$15,0),0))^($H8907-IND_SavePot!$H8907)</f>
        <v>4.4644983962318302E-3</v>
      </c>
      <c r="J8907">
        <f t="shared" si="441"/>
        <v>4.4644983962318302E-3</v>
      </c>
      <c r="K8907">
        <v>5</v>
      </c>
    </row>
    <row r="8908" spans="3:11">
      <c r="C8908" t="str">
        <f>IND_SavePot!C8908</f>
        <v>COMCOEFFSH-84</v>
      </c>
      <c r="D8908" t="str">
        <f>IND_SavePot!D8908</f>
        <v>CODSH</v>
      </c>
      <c r="E8908" t="str">
        <f t="shared" si="439"/>
        <v>CODSH</v>
      </c>
      <c r="F8908" t="s">
        <v>10</v>
      </c>
      <c r="G8908" t="s">
        <v>11</v>
      </c>
      <c r="H8908">
        <f t="shared" si="440"/>
        <v>2050</v>
      </c>
      <c r="I8908" s="13">
        <f>IND_SavePot!I8908*(1+HLOOKUP(LEFT(D8908,2),$M$9:$AF$15,MATCH(RIGHT(D8908,2),$M$9:$M$15,0),0))^($H8908-IND_SavePot!$H8908)</f>
        <v>8.5366015526143948E-3</v>
      </c>
      <c r="J8908">
        <f t="shared" si="441"/>
        <v>8.5366015526143948E-3</v>
      </c>
      <c r="K8908">
        <v>0</v>
      </c>
    </row>
    <row r="8909" spans="3:11">
      <c r="C8909" t="str">
        <f>IND_SavePot!C8909</f>
        <v>COMCOEFFLA-84</v>
      </c>
      <c r="D8909" t="str">
        <f>IND_SavePot!D8909</f>
        <v>CODLA</v>
      </c>
      <c r="E8909" t="str">
        <f t="shared" si="439"/>
        <v>CODLA</v>
      </c>
      <c r="F8909" t="s">
        <v>10</v>
      </c>
      <c r="G8909" t="s">
        <v>11</v>
      </c>
      <c r="H8909">
        <f t="shared" si="440"/>
        <v>2050</v>
      </c>
      <c r="I8909" s="13">
        <f>IND_SavePot!I8909*(1+HLOOKUP(LEFT(D8909,2),$M$9:$AF$15,MATCH(RIGHT(D8909,2),$M$9:$M$15,0),0))^($H8909-IND_SavePot!$H8909)</f>
        <v>5.8309543056461648E-3</v>
      </c>
      <c r="J8909">
        <f t="shared" si="441"/>
        <v>5.8309543056461648E-3</v>
      </c>
      <c r="K8909">
        <v>0</v>
      </c>
    </row>
    <row r="8910" spans="3:11">
      <c r="C8910" t="str">
        <f>IND_SavePot!C8910</f>
        <v>COMCOEFFEM-84</v>
      </c>
      <c r="D8910" t="str">
        <f>IND_SavePot!D8910</f>
        <v>CODEM</v>
      </c>
      <c r="E8910" t="str">
        <f t="shared" si="439"/>
        <v>CODEM</v>
      </c>
      <c r="F8910" t="s">
        <v>10</v>
      </c>
      <c r="G8910" t="s">
        <v>11</v>
      </c>
      <c r="H8910">
        <f t="shared" si="440"/>
        <v>2050</v>
      </c>
      <c r="I8910" s="13">
        <f>IND_SavePot!I8910*(1+HLOOKUP(LEFT(D8910,2),$M$9:$AF$15,MATCH(RIGHT(D8910,2),$M$9:$M$15,0),0))^($H8910-IND_SavePot!$H8910)</f>
        <v>3.137737359658891E-3</v>
      </c>
      <c r="J8910">
        <f t="shared" si="441"/>
        <v>3.137737359658891E-3</v>
      </c>
      <c r="K8910">
        <v>0</v>
      </c>
    </row>
    <row r="8911" spans="3:11">
      <c r="C8911" t="str">
        <f>IND_SavePot!C8911</f>
        <v>COMCOEFFTF-84</v>
      </c>
      <c r="D8911" t="str">
        <f>IND_SavePot!D8911</f>
        <v>CODTF</v>
      </c>
      <c r="E8911" t="str">
        <f t="shared" si="439"/>
        <v>CODTF</v>
      </c>
      <c r="F8911" t="s">
        <v>10</v>
      </c>
      <c r="G8911" t="s">
        <v>11</v>
      </c>
      <c r="H8911">
        <f t="shared" si="440"/>
        <v>2050</v>
      </c>
      <c r="I8911" s="13">
        <f>IND_SavePot!I8911*(1+HLOOKUP(LEFT(D8911,2),$M$9:$AF$15,MATCH(RIGHT(D8911,2),$M$9:$M$15,0),0))^($H8911-IND_SavePot!$H8911)</f>
        <v>0</v>
      </c>
      <c r="J8911">
        <f t="shared" si="441"/>
        <v>0</v>
      </c>
      <c r="K8911">
        <v>0</v>
      </c>
    </row>
    <row r="8912" spans="3:11">
      <c r="C8912" t="str">
        <f>IND_SavePot!C8912</f>
        <v>COMCOEFFPH-85</v>
      </c>
      <c r="D8912" t="str">
        <f>IND_SavePot!D8912</f>
        <v>CODPH</v>
      </c>
      <c r="E8912" t="str">
        <f t="shared" si="439"/>
        <v>CODPH</v>
      </c>
      <c r="F8912" t="s">
        <v>10</v>
      </c>
      <c r="G8912" t="s">
        <v>11</v>
      </c>
      <c r="H8912">
        <f t="shared" si="440"/>
        <v>2050</v>
      </c>
      <c r="I8912" s="13">
        <f>IND_SavePot!I8912*(1+HLOOKUP(LEFT(D8912,2),$M$9:$AF$15,MATCH(RIGHT(D8912,2),$M$9:$M$15,0),0))^($H8912-IND_SavePot!$H8912)</f>
        <v>4.4644983962317687E-3</v>
      </c>
      <c r="J8912">
        <f t="shared" si="441"/>
        <v>4.4644983962317687E-3</v>
      </c>
      <c r="K8912">
        <v>1</v>
      </c>
    </row>
    <row r="8913" spans="3:11">
      <c r="C8913" t="str">
        <f>IND_SavePot!C8913</f>
        <v>COMCOEFFPH-85</v>
      </c>
      <c r="D8913" t="str">
        <f>IND_SavePot!D8913</f>
        <v>CODPH</v>
      </c>
      <c r="E8913" t="str">
        <f t="shared" si="439"/>
        <v>CODPH</v>
      </c>
      <c r="F8913" t="s">
        <v>10</v>
      </c>
      <c r="G8913" t="s">
        <v>11</v>
      </c>
      <c r="H8913">
        <f t="shared" si="440"/>
        <v>2050</v>
      </c>
      <c r="I8913" s="13">
        <f>IND_SavePot!I8913*(1+HLOOKUP(LEFT(D8913,2),$M$9:$AF$15,MATCH(RIGHT(D8913,2),$M$9:$M$15,0),0))^($H8913-IND_SavePot!$H8913)</f>
        <v>4.4644983962317687E-3</v>
      </c>
      <c r="J8913">
        <f t="shared" si="441"/>
        <v>4.4644983962317687E-3</v>
      </c>
      <c r="K8913">
        <v>5</v>
      </c>
    </row>
    <row r="8914" spans="3:11">
      <c r="C8914" t="str">
        <f>IND_SavePot!C8914</f>
        <v>COMCOEFFSH-85</v>
      </c>
      <c r="D8914" t="str">
        <f>IND_SavePot!D8914</f>
        <v>CODSH</v>
      </c>
      <c r="E8914" t="str">
        <f t="shared" si="439"/>
        <v>CODSH</v>
      </c>
      <c r="F8914" t="s">
        <v>10</v>
      </c>
      <c r="G8914" t="s">
        <v>11</v>
      </c>
      <c r="H8914">
        <f t="shared" si="440"/>
        <v>2050</v>
      </c>
      <c r="I8914" s="13">
        <f>IND_SavePot!I8914*(1+HLOOKUP(LEFT(D8914,2),$M$9:$AF$15,MATCH(RIGHT(D8914,2),$M$9:$M$15,0),0))^($H8914-IND_SavePot!$H8914)</f>
        <v>8.5366015526143948E-3</v>
      </c>
      <c r="J8914">
        <f t="shared" si="441"/>
        <v>8.5366015526143948E-3</v>
      </c>
      <c r="K8914">
        <v>0</v>
      </c>
    </row>
    <row r="8915" spans="3:11">
      <c r="C8915" t="str">
        <f>IND_SavePot!C8915</f>
        <v>COMCOEFFLA-85</v>
      </c>
      <c r="D8915" t="str">
        <f>IND_SavePot!D8915</f>
        <v>CODLA</v>
      </c>
      <c r="E8915" t="str">
        <f t="shared" si="439"/>
        <v>CODLA</v>
      </c>
      <c r="F8915" t="s">
        <v>10</v>
      </c>
      <c r="G8915" t="s">
        <v>11</v>
      </c>
      <c r="H8915">
        <f t="shared" si="440"/>
        <v>2050</v>
      </c>
      <c r="I8915" s="13">
        <f>IND_SavePot!I8915*(1+HLOOKUP(LEFT(D8915,2),$M$9:$AF$15,MATCH(RIGHT(D8915,2),$M$9:$M$15,0),0))^($H8915-IND_SavePot!$H8915)</f>
        <v>5.830954305646229E-3</v>
      </c>
      <c r="J8915">
        <f t="shared" si="441"/>
        <v>5.830954305646229E-3</v>
      </c>
      <c r="K8915">
        <v>0</v>
      </c>
    </row>
    <row r="8916" spans="3:11">
      <c r="C8916" t="str">
        <f>IND_SavePot!C8916</f>
        <v>COMCOEFFEM-85</v>
      </c>
      <c r="D8916" t="str">
        <f>IND_SavePot!D8916</f>
        <v>CODEM</v>
      </c>
      <c r="E8916" t="str">
        <f t="shared" si="439"/>
        <v>CODEM</v>
      </c>
      <c r="F8916" t="s">
        <v>10</v>
      </c>
      <c r="G8916" t="s">
        <v>11</v>
      </c>
      <c r="H8916">
        <f t="shared" si="440"/>
        <v>2050</v>
      </c>
      <c r="I8916" s="13">
        <f>IND_SavePot!I8916*(1+HLOOKUP(LEFT(D8916,2),$M$9:$AF$15,MATCH(RIGHT(D8916,2),$M$9:$M$15,0),0))^($H8916-IND_SavePot!$H8916)</f>
        <v>3.137737359658891E-3</v>
      </c>
      <c r="J8916">
        <f t="shared" si="441"/>
        <v>3.137737359658891E-3</v>
      </c>
      <c r="K8916">
        <v>0</v>
      </c>
    </row>
    <row r="8917" spans="3:11">
      <c r="C8917" t="str">
        <f>IND_SavePot!C8917</f>
        <v>COMCOEFFTF-85</v>
      </c>
      <c r="D8917" t="str">
        <f>IND_SavePot!D8917</f>
        <v>CODTF</v>
      </c>
      <c r="E8917" t="str">
        <f t="shared" si="439"/>
        <v>CODTF</v>
      </c>
      <c r="F8917" t="s">
        <v>10</v>
      </c>
      <c r="G8917" t="s">
        <v>11</v>
      </c>
      <c r="H8917">
        <f t="shared" si="440"/>
        <v>2050</v>
      </c>
      <c r="I8917" s="13">
        <f>IND_SavePot!I8917*(1+HLOOKUP(LEFT(D8917,2),$M$9:$AF$15,MATCH(RIGHT(D8917,2),$M$9:$M$15,0),0))^($H8917-IND_SavePot!$H8917)</f>
        <v>0</v>
      </c>
      <c r="J8917">
        <f t="shared" si="441"/>
        <v>0</v>
      </c>
      <c r="K8917">
        <v>0</v>
      </c>
    </row>
    <row r="8918" spans="3:11">
      <c r="C8918" t="str">
        <f>IND_SavePot!C8918</f>
        <v>COMCOEFFPH-86</v>
      </c>
      <c r="D8918" t="str">
        <f>IND_SavePot!D8918</f>
        <v>CODPH</v>
      </c>
      <c r="E8918" t="str">
        <f t="shared" si="439"/>
        <v>CODPH</v>
      </c>
      <c r="F8918" t="s">
        <v>10</v>
      </c>
      <c r="G8918" t="s">
        <v>11</v>
      </c>
      <c r="H8918">
        <f t="shared" si="440"/>
        <v>2050</v>
      </c>
      <c r="I8918" s="13">
        <f>IND_SavePot!I8918*(1+HLOOKUP(LEFT(D8918,2),$M$9:$AF$15,MATCH(RIGHT(D8918,2),$M$9:$M$15,0),0))^($H8918-IND_SavePot!$H8918)</f>
        <v>4.4644983962318302E-3</v>
      </c>
      <c r="J8918">
        <f t="shared" si="441"/>
        <v>4.4644983962318302E-3</v>
      </c>
      <c r="K8918">
        <v>1</v>
      </c>
    </row>
    <row r="8919" spans="3:11">
      <c r="C8919" t="str">
        <f>IND_SavePot!C8919</f>
        <v>COMCOEFFPH-86</v>
      </c>
      <c r="D8919" t="str">
        <f>IND_SavePot!D8919</f>
        <v>CODPH</v>
      </c>
      <c r="E8919" t="str">
        <f t="shared" si="439"/>
        <v>CODPH</v>
      </c>
      <c r="F8919" t="s">
        <v>10</v>
      </c>
      <c r="G8919" t="s">
        <v>11</v>
      </c>
      <c r="H8919">
        <f t="shared" si="440"/>
        <v>2050</v>
      </c>
      <c r="I8919" s="13">
        <f>IND_SavePot!I8919*(1+HLOOKUP(LEFT(D8919,2),$M$9:$AF$15,MATCH(RIGHT(D8919,2),$M$9:$M$15,0),0))^($H8919-IND_SavePot!$H8919)</f>
        <v>4.4644983962318302E-3</v>
      </c>
      <c r="J8919">
        <f t="shared" si="441"/>
        <v>4.4644983962318302E-3</v>
      </c>
      <c r="K8919">
        <v>5</v>
      </c>
    </row>
    <row r="8920" spans="3:11">
      <c r="C8920" t="str">
        <f>IND_SavePot!C8920</f>
        <v>COMCOEFFSH-86</v>
      </c>
      <c r="D8920" t="str">
        <f>IND_SavePot!D8920</f>
        <v>CODSH</v>
      </c>
      <c r="E8920" t="str">
        <f t="shared" si="439"/>
        <v>CODSH</v>
      </c>
      <c r="F8920" t="s">
        <v>10</v>
      </c>
      <c r="G8920" t="s">
        <v>11</v>
      </c>
      <c r="H8920">
        <f t="shared" si="440"/>
        <v>2050</v>
      </c>
      <c r="I8920" s="13">
        <f>IND_SavePot!I8920*(1+HLOOKUP(LEFT(D8920,2),$M$9:$AF$15,MATCH(RIGHT(D8920,2),$M$9:$M$15,0),0))^($H8920-IND_SavePot!$H8920)</f>
        <v>8.5366015526142855E-3</v>
      </c>
      <c r="J8920">
        <f t="shared" si="441"/>
        <v>8.5366015526142855E-3</v>
      </c>
      <c r="K8920">
        <v>0</v>
      </c>
    </row>
    <row r="8921" spans="3:11">
      <c r="C8921" t="str">
        <f>IND_SavePot!C8921</f>
        <v>COMCOEFFLA-86</v>
      </c>
      <c r="D8921" t="str">
        <f>IND_SavePot!D8921</f>
        <v>CODLA</v>
      </c>
      <c r="E8921" t="str">
        <f t="shared" si="439"/>
        <v>CODLA</v>
      </c>
      <c r="F8921" t="s">
        <v>10</v>
      </c>
      <c r="G8921" t="s">
        <v>11</v>
      </c>
      <c r="H8921">
        <f t="shared" si="440"/>
        <v>2050</v>
      </c>
      <c r="I8921" s="13">
        <f>IND_SavePot!I8921*(1+HLOOKUP(LEFT(D8921,2),$M$9:$AF$15,MATCH(RIGHT(D8921,2),$M$9:$M$15,0),0))^($H8921-IND_SavePot!$H8921)</f>
        <v>5.8309543056461648E-3</v>
      </c>
      <c r="J8921">
        <f t="shared" si="441"/>
        <v>5.8309543056461648E-3</v>
      </c>
      <c r="K8921">
        <v>0</v>
      </c>
    </row>
    <row r="8922" spans="3:11">
      <c r="C8922" t="str">
        <f>IND_SavePot!C8922</f>
        <v>COMCOEFFEM-86</v>
      </c>
      <c r="D8922" t="str">
        <f>IND_SavePot!D8922</f>
        <v>CODEM</v>
      </c>
      <c r="E8922" t="str">
        <f t="shared" si="439"/>
        <v>CODEM</v>
      </c>
      <c r="F8922" t="s">
        <v>10</v>
      </c>
      <c r="G8922" t="s">
        <v>11</v>
      </c>
      <c r="H8922">
        <f t="shared" si="440"/>
        <v>2050</v>
      </c>
      <c r="I8922" s="13">
        <f>IND_SavePot!I8922*(1+HLOOKUP(LEFT(D8922,2),$M$9:$AF$15,MATCH(RIGHT(D8922,2),$M$9:$M$15,0),0))^($H8922-IND_SavePot!$H8922)</f>
        <v>3.137737359658891E-3</v>
      </c>
      <c r="J8922">
        <f t="shared" si="441"/>
        <v>3.137737359658891E-3</v>
      </c>
      <c r="K8922">
        <v>0</v>
      </c>
    </row>
    <row r="8923" spans="3:11">
      <c r="C8923" t="str">
        <f>IND_SavePot!C8923</f>
        <v>COMCOEFFTF-86</v>
      </c>
      <c r="D8923" t="str">
        <f>IND_SavePot!D8923</f>
        <v>CODTF</v>
      </c>
      <c r="E8923" t="str">
        <f t="shared" si="439"/>
        <v>CODTF</v>
      </c>
      <c r="F8923" t="s">
        <v>10</v>
      </c>
      <c r="G8923" t="s">
        <v>11</v>
      </c>
      <c r="H8923">
        <f t="shared" si="440"/>
        <v>2050</v>
      </c>
      <c r="I8923" s="13">
        <f>IND_SavePot!I8923*(1+HLOOKUP(LEFT(D8923,2),$M$9:$AF$15,MATCH(RIGHT(D8923,2),$M$9:$M$15,0),0))^($H8923-IND_SavePot!$H8923)</f>
        <v>0</v>
      </c>
      <c r="J8923">
        <f t="shared" si="441"/>
        <v>0</v>
      </c>
      <c r="K8923">
        <v>0</v>
      </c>
    </row>
    <row r="8924" spans="3:11">
      <c r="C8924" t="str">
        <f>IND_SavePot!C8924</f>
        <v>COMCOEFFPH-87</v>
      </c>
      <c r="D8924" t="str">
        <f>IND_SavePot!D8924</f>
        <v>CODPH</v>
      </c>
      <c r="E8924" t="str">
        <f t="shared" si="439"/>
        <v>CODPH</v>
      </c>
      <c r="F8924" t="s">
        <v>10</v>
      </c>
      <c r="G8924" t="s">
        <v>11</v>
      </c>
      <c r="H8924">
        <f t="shared" si="440"/>
        <v>2050</v>
      </c>
      <c r="I8924" s="13">
        <f>IND_SavePot!I8924*(1+HLOOKUP(LEFT(D8924,2),$M$9:$AF$15,MATCH(RIGHT(D8924,2),$M$9:$M$15,0),0))^($H8924-IND_SavePot!$H8924)</f>
        <v>4.4644983962318302E-3</v>
      </c>
      <c r="J8924">
        <f t="shared" si="441"/>
        <v>4.4644983962318302E-3</v>
      </c>
      <c r="K8924">
        <v>1</v>
      </c>
    </row>
    <row r="8925" spans="3:11">
      <c r="C8925" t="str">
        <f>IND_SavePot!C8925</f>
        <v>COMCOEFFPH-87</v>
      </c>
      <c r="D8925" t="str">
        <f>IND_SavePot!D8925</f>
        <v>CODPH</v>
      </c>
      <c r="E8925" t="str">
        <f t="shared" si="439"/>
        <v>CODPH</v>
      </c>
      <c r="F8925" t="s">
        <v>10</v>
      </c>
      <c r="G8925" t="s">
        <v>11</v>
      </c>
      <c r="H8925">
        <f t="shared" si="440"/>
        <v>2050</v>
      </c>
      <c r="I8925" s="13">
        <f>IND_SavePot!I8925*(1+HLOOKUP(LEFT(D8925,2),$M$9:$AF$15,MATCH(RIGHT(D8925,2),$M$9:$M$15,0),0))^($H8925-IND_SavePot!$H8925)</f>
        <v>4.4644983962318302E-3</v>
      </c>
      <c r="J8925">
        <f t="shared" si="441"/>
        <v>4.4644983962318302E-3</v>
      </c>
      <c r="K8925">
        <v>5</v>
      </c>
    </row>
    <row r="8926" spans="3:11">
      <c r="C8926" t="str">
        <f>IND_SavePot!C8926</f>
        <v>COMCOEFFSH-87</v>
      </c>
      <c r="D8926" t="str">
        <f>IND_SavePot!D8926</f>
        <v>CODSH</v>
      </c>
      <c r="E8926" t="str">
        <f t="shared" si="439"/>
        <v>CODSH</v>
      </c>
      <c r="F8926" t="s">
        <v>10</v>
      </c>
      <c r="G8926" t="s">
        <v>11</v>
      </c>
      <c r="H8926">
        <f t="shared" si="440"/>
        <v>2050</v>
      </c>
      <c r="I8926" s="13">
        <f>IND_SavePot!I8926*(1+HLOOKUP(LEFT(D8926,2),$M$9:$AF$15,MATCH(RIGHT(D8926,2),$M$9:$M$15,0),0))^($H8926-IND_SavePot!$H8926)</f>
        <v>8.5366015526143948E-3</v>
      </c>
      <c r="J8926">
        <f t="shared" si="441"/>
        <v>8.5366015526143948E-3</v>
      </c>
      <c r="K8926">
        <v>0</v>
      </c>
    </row>
    <row r="8927" spans="3:11">
      <c r="C8927" t="str">
        <f>IND_SavePot!C8927</f>
        <v>COMCOEFFLA-87</v>
      </c>
      <c r="D8927" t="str">
        <f>IND_SavePot!D8927</f>
        <v>CODLA</v>
      </c>
      <c r="E8927" t="str">
        <f t="shared" si="439"/>
        <v>CODLA</v>
      </c>
      <c r="F8927" t="s">
        <v>10</v>
      </c>
      <c r="G8927" t="s">
        <v>11</v>
      </c>
      <c r="H8927">
        <f t="shared" si="440"/>
        <v>2050</v>
      </c>
      <c r="I8927" s="13">
        <f>IND_SavePot!I8927*(1+HLOOKUP(LEFT(D8927,2),$M$9:$AF$15,MATCH(RIGHT(D8927,2),$M$9:$M$15,0),0))^($H8927-IND_SavePot!$H8927)</f>
        <v>5.8309543056461648E-3</v>
      </c>
      <c r="J8927">
        <f t="shared" si="441"/>
        <v>5.8309543056461648E-3</v>
      </c>
      <c r="K8927">
        <v>0</v>
      </c>
    </row>
    <row r="8928" spans="3:11">
      <c r="C8928" t="str">
        <f>IND_SavePot!C8928</f>
        <v>COMCOEFFEM-87</v>
      </c>
      <c r="D8928" t="str">
        <f>IND_SavePot!D8928</f>
        <v>CODEM</v>
      </c>
      <c r="E8928" t="str">
        <f t="shared" si="439"/>
        <v>CODEM</v>
      </c>
      <c r="F8928" t="s">
        <v>10</v>
      </c>
      <c r="G8928" t="s">
        <v>11</v>
      </c>
      <c r="H8928">
        <f t="shared" si="440"/>
        <v>2050</v>
      </c>
      <c r="I8928" s="13">
        <f>IND_SavePot!I8928*(1+HLOOKUP(LEFT(D8928,2),$M$9:$AF$15,MATCH(RIGHT(D8928,2),$M$9:$M$15,0),0))^($H8928-IND_SavePot!$H8928)</f>
        <v>3.137737359658891E-3</v>
      </c>
      <c r="J8928">
        <f t="shared" si="441"/>
        <v>3.137737359658891E-3</v>
      </c>
      <c r="K8928">
        <v>0</v>
      </c>
    </row>
    <row r="8929" spans="3:11">
      <c r="C8929" t="str">
        <f>IND_SavePot!C8929</f>
        <v>COMCOEFFTF-87</v>
      </c>
      <c r="D8929" t="str">
        <f>IND_SavePot!D8929</f>
        <v>CODTF</v>
      </c>
      <c r="E8929" t="str">
        <f t="shared" si="439"/>
        <v>CODTF</v>
      </c>
      <c r="F8929" t="s">
        <v>10</v>
      </c>
      <c r="G8929" t="s">
        <v>11</v>
      </c>
      <c r="H8929">
        <f t="shared" si="440"/>
        <v>2050</v>
      </c>
      <c r="I8929" s="13">
        <f>IND_SavePot!I8929*(1+HLOOKUP(LEFT(D8929,2),$M$9:$AF$15,MATCH(RIGHT(D8929,2),$M$9:$M$15,0),0))^($H8929-IND_SavePot!$H8929)</f>
        <v>0</v>
      </c>
      <c r="J8929">
        <f t="shared" si="441"/>
        <v>0</v>
      </c>
      <c r="K8929">
        <v>0</v>
      </c>
    </row>
    <row r="8930" spans="3:11">
      <c r="C8930" t="str">
        <f>IND_SavePot!C8930</f>
        <v>COMCOEFFPH-88</v>
      </c>
      <c r="D8930" t="str">
        <f>IND_SavePot!D8930</f>
        <v>CODPH</v>
      </c>
      <c r="E8930" t="str">
        <f t="shared" si="439"/>
        <v>CODPH</v>
      </c>
      <c r="F8930" t="s">
        <v>10</v>
      </c>
      <c r="G8930" t="s">
        <v>11</v>
      </c>
      <c r="H8930">
        <f t="shared" si="440"/>
        <v>2050</v>
      </c>
      <c r="I8930" s="13">
        <f>IND_SavePot!I8930*(1+HLOOKUP(LEFT(D8930,2),$M$9:$AF$15,MATCH(RIGHT(D8930,2),$M$9:$M$15,0),0))^($H8930-IND_SavePot!$H8930)</f>
        <v>4.464498396231891E-3</v>
      </c>
      <c r="J8930">
        <f t="shared" si="441"/>
        <v>4.464498396231891E-3</v>
      </c>
      <c r="K8930">
        <v>1</v>
      </c>
    </row>
    <row r="8931" spans="3:11">
      <c r="C8931" t="str">
        <f>IND_SavePot!C8931</f>
        <v>COMCOEFFPH-88</v>
      </c>
      <c r="D8931" t="str">
        <f>IND_SavePot!D8931</f>
        <v>CODPH</v>
      </c>
      <c r="E8931" t="str">
        <f t="shared" si="439"/>
        <v>CODPH</v>
      </c>
      <c r="F8931" t="s">
        <v>10</v>
      </c>
      <c r="G8931" t="s">
        <v>11</v>
      </c>
      <c r="H8931">
        <f t="shared" si="440"/>
        <v>2050</v>
      </c>
      <c r="I8931" s="13">
        <f>IND_SavePot!I8931*(1+HLOOKUP(LEFT(D8931,2),$M$9:$AF$15,MATCH(RIGHT(D8931,2),$M$9:$M$15,0),0))^($H8931-IND_SavePot!$H8931)</f>
        <v>4.464498396231891E-3</v>
      </c>
      <c r="J8931">
        <f t="shared" si="441"/>
        <v>4.464498396231891E-3</v>
      </c>
      <c r="K8931">
        <v>5</v>
      </c>
    </row>
    <row r="8932" spans="3:11">
      <c r="C8932" t="str">
        <f>IND_SavePot!C8932</f>
        <v>COMCOEFFSH-88</v>
      </c>
      <c r="D8932" t="str">
        <f>IND_SavePot!D8932</f>
        <v>CODSH</v>
      </c>
      <c r="E8932" t="str">
        <f t="shared" si="439"/>
        <v>CODSH</v>
      </c>
      <c r="F8932" t="s">
        <v>10</v>
      </c>
      <c r="G8932" t="s">
        <v>11</v>
      </c>
      <c r="H8932">
        <f t="shared" si="440"/>
        <v>2050</v>
      </c>
      <c r="I8932" s="13">
        <f>IND_SavePot!I8932*(1+HLOOKUP(LEFT(D8932,2),$M$9:$AF$15,MATCH(RIGHT(D8932,2),$M$9:$M$15,0),0))^($H8932-IND_SavePot!$H8932)</f>
        <v>8.5366015526145023E-3</v>
      </c>
      <c r="J8932">
        <f t="shared" si="441"/>
        <v>8.5366015526145023E-3</v>
      </c>
      <c r="K8932">
        <v>0</v>
      </c>
    </row>
    <row r="8933" spans="3:11">
      <c r="C8933" t="str">
        <f>IND_SavePot!C8933</f>
        <v>COMCOEFFLA-88</v>
      </c>
      <c r="D8933" t="str">
        <f>IND_SavePot!D8933</f>
        <v>CODLA</v>
      </c>
      <c r="E8933" t="str">
        <f t="shared" si="439"/>
        <v>CODLA</v>
      </c>
      <c r="F8933" t="s">
        <v>10</v>
      </c>
      <c r="G8933" t="s">
        <v>11</v>
      </c>
      <c r="H8933">
        <f t="shared" si="440"/>
        <v>2050</v>
      </c>
      <c r="I8933" s="13">
        <f>IND_SavePot!I8933*(1+HLOOKUP(LEFT(D8933,2),$M$9:$AF$15,MATCH(RIGHT(D8933,2),$M$9:$M$15,0),0))^($H8933-IND_SavePot!$H8933)</f>
        <v>5.8309543056462932E-3</v>
      </c>
      <c r="J8933">
        <f t="shared" si="441"/>
        <v>5.8309543056462932E-3</v>
      </c>
      <c r="K8933">
        <v>0</v>
      </c>
    </row>
    <row r="8934" spans="3:11">
      <c r="C8934" t="str">
        <f>IND_SavePot!C8934</f>
        <v>COMCOEFFEM-88</v>
      </c>
      <c r="D8934" t="str">
        <f>IND_SavePot!D8934</f>
        <v>CODEM</v>
      </c>
      <c r="E8934" t="str">
        <f t="shared" si="439"/>
        <v>CODEM</v>
      </c>
      <c r="F8934" t="s">
        <v>10</v>
      </c>
      <c r="G8934" t="s">
        <v>11</v>
      </c>
      <c r="H8934">
        <f t="shared" si="440"/>
        <v>2050</v>
      </c>
      <c r="I8934" s="13">
        <f>IND_SavePot!I8934*(1+HLOOKUP(LEFT(D8934,2),$M$9:$AF$15,MATCH(RIGHT(D8934,2),$M$9:$M$15,0),0))^($H8934-IND_SavePot!$H8934)</f>
        <v>3.1377373596589977E-3</v>
      </c>
      <c r="J8934">
        <f t="shared" si="441"/>
        <v>3.1377373596589977E-3</v>
      </c>
      <c r="K8934">
        <v>0</v>
      </c>
    </row>
    <row r="8935" spans="3:11">
      <c r="C8935" t="str">
        <f>IND_SavePot!C8935</f>
        <v>COMCOEFFTF-88</v>
      </c>
      <c r="D8935" t="str">
        <f>IND_SavePot!D8935</f>
        <v>CODTF</v>
      </c>
      <c r="E8935" t="str">
        <f t="shared" si="439"/>
        <v>CODTF</v>
      </c>
      <c r="F8935" t="s">
        <v>10</v>
      </c>
      <c r="G8935" t="s">
        <v>11</v>
      </c>
      <c r="H8935">
        <f t="shared" si="440"/>
        <v>2050</v>
      </c>
      <c r="I8935" s="13">
        <f>IND_SavePot!I8935*(1+HLOOKUP(LEFT(D8935,2),$M$9:$AF$15,MATCH(RIGHT(D8935,2),$M$9:$M$15,0),0))^($H8935-IND_SavePot!$H8935)</f>
        <v>0</v>
      </c>
      <c r="J8935">
        <f t="shared" si="441"/>
        <v>0</v>
      </c>
      <c r="K8935">
        <v>0</v>
      </c>
    </row>
    <row r="8936" spans="3:11">
      <c r="C8936" t="str">
        <f>IND_SavePot!C8936</f>
        <v>COMCOEFFPH-89</v>
      </c>
      <c r="D8936" t="str">
        <f>IND_SavePot!D8936</f>
        <v>CODPH</v>
      </c>
      <c r="E8936" t="str">
        <f t="shared" si="439"/>
        <v>CODPH</v>
      </c>
      <c r="F8936" t="s">
        <v>10</v>
      </c>
      <c r="G8936" t="s">
        <v>11</v>
      </c>
      <c r="H8936">
        <f t="shared" si="440"/>
        <v>2050</v>
      </c>
      <c r="I8936" s="13">
        <f>IND_SavePot!I8936*(1+HLOOKUP(LEFT(D8936,2),$M$9:$AF$15,MATCH(RIGHT(D8936,2),$M$9:$M$15,0),0))^($H8936-IND_SavePot!$H8936)</f>
        <v>4.4644983962318302E-3</v>
      </c>
      <c r="J8936">
        <f t="shared" si="441"/>
        <v>4.4644983962318302E-3</v>
      </c>
      <c r="K8936">
        <v>1</v>
      </c>
    </row>
    <row r="8937" spans="3:11">
      <c r="C8937" t="str">
        <f>IND_SavePot!C8937</f>
        <v>COMCOEFFPH-89</v>
      </c>
      <c r="D8937" t="str">
        <f>IND_SavePot!D8937</f>
        <v>CODPH</v>
      </c>
      <c r="E8937" t="str">
        <f t="shared" si="439"/>
        <v>CODPH</v>
      </c>
      <c r="F8937" t="s">
        <v>10</v>
      </c>
      <c r="G8937" t="s">
        <v>11</v>
      </c>
      <c r="H8937">
        <f t="shared" si="440"/>
        <v>2050</v>
      </c>
      <c r="I8937" s="13">
        <f>IND_SavePot!I8937*(1+HLOOKUP(LEFT(D8937,2),$M$9:$AF$15,MATCH(RIGHT(D8937,2),$M$9:$M$15,0),0))^($H8937-IND_SavePot!$H8937)</f>
        <v>4.4644983962318302E-3</v>
      </c>
      <c r="J8937">
        <f t="shared" si="441"/>
        <v>4.4644983962318302E-3</v>
      </c>
      <c r="K8937">
        <v>5</v>
      </c>
    </row>
    <row r="8938" spans="3:11">
      <c r="C8938" t="str">
        <f>IND_SavePot!C8938</f>
        <v>COMCOEFFSH-89</v>
      </c>
      <c r="D8938" t="str">
        <f>IND_SavePot!D8938</f>
        <v>CODSH</v>
      </c>
      <c r="E8938" t="str">
        <f t="shared" si="439"/>
        <v>CODSH</v>
      </c>
      <c r="F8938" t="s">
        <v>10</v>
      </c>
      <c r="G8938" t="s">
        <v>11</v>
      </c>
      <c r="H8938">
        <f t="shared" si="440"/>
        <v>2050</v>
      </c>
      <c r="I8938" s="13">
        <f>IND_SavePot!I8938*(1+HLOOKUP(LEFT(D8938,2),$M$9:$AF$15,MATCH(RIGHT(D8938,2),$M$9:$M$15,0),0))^($H8938-IND_SavePot!$H8938)</f>
        <v>8.5366015526143948E-3</v>
      </c>
      <c r="J8938">
        <f t="shared" si="441"/>
        <v>8.5366015526143948E-3</v>
      </c>
      <c r="K8938">
        <v>0</v>
      </c>
    </row>
    <row r="8939" spans="3:11">
      <c r="C8939" t="str">
        <f>IND_SavePot!C8939</f>
        <v>COMCOEFFLA-89</v>
      </c>
      <c r="D8939" t="str">
        <f>IND_SavePot!D8939</f>
        <v>CODLA</v>
      </c>
      <c r="E8939" t="str">
        <f t="shared" si="439"/>
        <v>CODLA</v>
      </c>
      <c r="F8939" t="s">
        <v>10</v>
      </c>
      <c r="G8939" t="s">
        <v>11</v>
      </c>
      <c r="H8939">
        <f t="shared" si="440"/>
        <v>2050</v>
      </c>
      <c r="I8939" s="13">
        <f>IND_SavePot!I8939*(1+HLOOKUP(LEFT(D8939,2),$M$9:$AF$15,MATCH(RIGHT(D8939,2),$M$9:$M$15,0),0))^($H8939-IND_SavePot!$H8939)</f>
        <v>5.830954305646229E-3</v>
      </c>
      <c r="J8939">
        <f t="shared" si="441"/>
        <v>5.830954305646229E-3</v>
      </c>
      <c r="K8939">
        <v>0</v>
      </c>
    </row>
    <row r="8940" spans="3:11">
      <c r="C8940" t="str">
        <f>IND_SavePot!C8940</f>
        <v>COMCOEFFEM-89</v>
      </c>
      <c r="D8940" t="str">
        <f>IND_SavePot!D8940</f>
        <v>CODEM</v>
      </c>
      <c r="E8940" t="str">
        <f t="shared" si="439"/>
        <v>CODEM</v>
      </c>
      <c r="F8940" t="s">
        <v>10</v>
      </c>
      <c r="G8940" t="s">
        <v>11</v>
      </c>
      <c r="H8940">
        <f t="shared" si="440"/>
        <v>2050</v>
      </c>
      <c r="I8940" s="13">
        <f>IND_SavePot!I8940*(1+HLOOKUP(LEFT(D8940,2),$M$9:$AF$15,MATCH(RIGHT(D8940,2),$M$9:$M$15,0),0))^($H8940-IND_SavePot!$H8940)</f>
        <v>3.137737359658891E-3</v>
      </c>
      <c r="J8940">
        <f t="shared" si="441"/>
        <v>3.137737359658891E-3</v>
      </c>
      <c r="K8940">
        <v>0</v>
      </c>
    </row>
    <row r="8941" spans="3:11">
      <c r="C8941" t="str">
        <f>IND_SavePot!C8941</f>
        <v>COMCOEFFTF-89</v>
      </c>
      <c r="D8941" t="str">
        <f>IND_SavePot!D8941</f>
        <v>CODTF</v>
      </c>
      <c r="E8941" t="str">
        <f t="shared" si="439"/>
        <v>CODTF</v>
      </c>
      <c r="F8941" t="s">
        <v>10</v>
      </c>
      <c r="G8941" t="s">
        <v>11</v>
      </c>
      <c r="H8941">
        <f t="shared" si="440"/>
        <v>2050</v>
      </c>
      <c r="I8941" s="13">
        <f>IND_SavePot!I8941*(1+HLOOKUP(LEFT(D8941,2),$M$9:$AF$15,MATCH(RIGHT(D8941,2),$M$9:$M$15,0),0))^($H8941-IND_SavePot!$H8941)</f>
        <v>0</v>
      </c>
      <c r="J8941">
        <f t="shared" si="441"/>
        <v>0</v>
      </c>
      <c r="K8941">
        <v>0</v>
      </c>
    </row>
    <row r="8942" spans="3:11">
      <c r="C8942" t="str">
        <f>IND_SavePot!C8942</f>
        <v>COMCOEFFPH-90</v>
      </c>
      <c r="D8942" t="str">
        <f>IND_SavePot!D8942</f>
        <v>CODPH</v>
      </c>
      <c r="E8942" t="str">
        <f t="shared" si="439"/>
        <v>CODPH</v>
      </c>
      <c r="F8942" t="s">
        <v>10</v>
      </c>
      <c r="G8942" t="s">
        <v>11</v>
      </c>
      <c r="H8942">
        <f t="shared" si="440"/>
        <v>2050</v>
      </c>
      <c r="I8942" s="13">
        <f>IND_SavePot!I8942*(1+HLOOKUP(LEFT(D8942,2),$M$9:$AF$15,MATCH(RIGHT(D8942,2),$M$9:$M$15,0),0))^($H8942-IND_SavePot!$H8942)</f>
        <v>4.4644983962318302E-3</v>
      </c>
      <c r="J8942">
        <f t="shared" si="441"/>
        <v>4.4644983962318302E-3</v>
      </c>
      <c r="K8942">
        <v>1</v>
      </c>
    </row>
    <row r="8943" spans="3:11">
      <c r="C8943" t="str">
        <f>IND_SavePot!C8943</f>
        <v>COMCOEFFPH-90</v>
      </c>
      <c r="D8943" t="str">
        <f>IND_SavePot!D8943</f>
        <v>CODPH</v>
      </c>
      <c r="E8943" t="str">
        <f t="shared" si="439"/>
        <v>CODPH</v>
      </c>
      <c r="F8943" t="s">
        <v>10</v>
      </c>
      <c r="G8943" t="s">
        <v>11</v>
      </c>
      <c r="H8943">
        <f t="shared" si="440"/>
        <v>2050</v>
      </c>
      <c r="I8943" s="13">
        <f>IND_SavePot!I8943*(1+HLOOKUP(LEFT(D8943,2),$M$9:$AF$15,MATCH(RIGHT(D8943,2),$M$9:$M$15,0),0))^($H8943-IND_SavePot!$H8943)</f>
        <v>4.4644983962318302E-3</v>
      </c>
      <c r="J8943">
        <f t="shared" si="441"/>
        <v>4.4644983962318302E-3</v>
      </c>
      <c r="K8943">
        <v>5</v>
      </c>
    </row>
    <row r="8944" spans="3:11">
      <c r="C8944" t="str">
        <f>IND_SavePot!C8944</f>
        <v>COMCOEFFSH-90</v>
      </c>
      <c r="D8944" t="str">
        <f>IND_SavePot!D8944</f>
        <v>CODSH</v>
      </c>
      <c r="E8944" t="str">
        <f t="shared" si="439"/>
        <v>CODSH</v>
      </c>
      <c r="F8944" t="s">
        <v>10</v>
      </c>
      <c r="G8944" t="s">
        <v>11</v>
      </c>
      <c r="H8944">
        <f t="shared" si="440"/>
        <v>2050</v>
      </c>
      <c r="I8944" s="13">
        <f>IND_SavePot!I8944*(1+HLOOKUP(LEFT(D8944,2),$M$9:$AF$15,MATCH(RIGHT(D8944,2),$M$9:$M$15,0),0))^($H8944-IND_SavePot!$H8944)</f>
        <v>8.5366015526143948E-3</v>
      </c>
      <c r="J8944">
        <f t="shared" si="441"/>
        <v>8.5366015526143948E-3</v>
      </c>
      <c r="K8944">
        <v>0</v>
      </c>
    </row>
    <row r="8945" spans="3:11">
      <c r="C8945" t="str">
        <f>IND_SavePot!C8945</f>
        <v>COMCOEFFLA-90</v>
      </c>
      <c r="D8945" t="str">
        <f>IND_SavePot!D8945</f>
        <v>CODLA</v>
      </c>
      <c r="E8945" t="str">
        <f t="shared" si="439"/>
        <v>CODLA</v>
      </c>
      <c r="F8945" t="s">
        <v>10</v>
      </c>
      <c r="G8945" t="s">
        <v>11</v>
      </c>
      <c r="H8945">
        <f t="shared" si="440"/>
        <v>2050</v>
      </c>
      <c r="I8945" s="13">
        <f>IND_SavePot!I8945*(1+HLOOKUP(LEFT(D8945,2),$M$9:$AF$15,MATCH(RIGHT(D8945,2),$M$9:$M$15,0),0))^($H8945-IND_SavePot!$H8945)</f>
        <v>5.8309543056461648E-3</v>
      </c>
      <c r="J8945">
        <f t="shared" si="441"/>
        <v>5.8309543056461648E-3</v>
      </c>
      <c r="K8945">
        <v>0</v>
      </c>
    </row>
    <row r="8946" spans="3:11">
      <c r="C8946" t="str">
        <f>IND_SavePot!C8946</f>
        <v>COMCOEFFEM-90</v>
      </c>
      <c r="D8946" t="str">
        <f>IND_SavePot!D8946</f>
        <v>CODEM</v>
      </c>
      <c r="E8946" t="str">
        <f t="shared" si="439"/>
        <v>CODEM</v>
      </c>
      <c r="F8946" t="s">
        <v>10</v>
      </c>
      <c r="G8946" t="s">
        <v>11</v>
      </c>
      <c r="H8946">
        <f t="shared" si="440"/>
        <v>2050</v>
      </c>
      <c r="I8946" s="13">
        <f>IND_SavePot!I8946*(1+HLOOKUP(LEFT(D8946,2),$M$9:$AF$15,MATCH(RIGHT(D8946,2),$M$9:$M$15,0),0))^($H8946-IND_SavePot!$H8946)</f>
        <v>3.137737359658891E-3</v>
      </c>
      <c r="J8946">
        <f t="shared" si="441"/>
        <v>3.137737359658891E-3</v>
      </c>
      <c r="K8946">
        <v>0</v>
      </c>
    </row>
    <row r="8947" spans="3:11">
      <c r="C8947" t="str">
        <f>IND_SavePot!C8947</f>
        <v>COMCOEFFTF-90</v>
      </c>
      <c r="D8947" t="str">
        <f>IND_SavePot!D8947</f>
        <v>CODTF</v>
      </c>
      <c r="E8947" t="str">
        <f t="shared" si="439"/>
        <v>CODTF</v>
      </c>
      <c r="F8947" t="s">
        <v>10</v>
      </c>
      <c r="G8947" t="s">
        <v>11</v>
      </c>
      <c r="H8947">
        <f t="shared" si="440"/>
        <v>2050</v>
      </c>
      <c r="I8947" s="13">
        <f>IND_SavePot!I8947*(1+HLOOKUP(LEFT(D8947,2),$M$9:$AF$15,MATCH(RIGHT(D8947,2),$M$9:$M$15,0),0))^($H8947-IND_SavePot!$H8947)</f>
        <v>0</v>
      </c>
      <c r="J8947">
        <f t="shared" si="441"/>
        <v>0</v>
      </c>
      <c r="K8947">
        <v>0</v>
      </c>
    </row>
    <row r="8948" spans="3:11">
      <c r="C8948" t="str">
        <f>IND_SavePot!C8948</f>
        <v>COMCOEFFPH-91</v>
      </c>
      <c r="D8948" t="str">
        <f>IND_SavePot!D8948</f>
        <v>CODPH</v>
      </c>
      <c r="E8948" t="str">
        <f t="shared" si="439"/>
        <v>CODPH</v>
      </c>
      <c r="F8948" t="s">
        <v>10</v>
      </c>
      <c r="G8948" t="s">
        <v>11</v>
      </c>
      <c r="H8948">
        <f t="shared" si="440"/>
        <v>2050</v>
      </c>
      <c r="I8948" s="13">
        <f>IND_SavePot!I8948*(1+HLOOKUP(LEFT(D8948,2),$M$9:$AF$15,MATCH(RIGHT(D8948,2),$M$9:$M$15,0),0))^($H8948-IND_SavePot!$H8948)</f>
        <v>4.4644983962318302E-3</v>
      </c>
      <c r="J8948">
        <f t="shared" si="441"/>
        <v>4.4644983962318302E-3</v>
      </c>
      <c r="K8948">
        <v>0</v>
      </c>
    </row>
    <row r="8949" spans="3:11">
      <c r="C8949" t="str">
        <f>IND_SavePot!C8949</f>
        <v>COMCOEFFPH-91</v>
      </c>
      <c r="D8949" t="str">
        <f>IND_SavePot!D8949</f>
        <v>CODPH</v>
      </c>
      <c r="E8949" t="str">
        <f t="shared" si="439"/>
        <v>CODPH</v>
      </c>
      <c r="F8949" t="s">
        <v>10</v>
      </c>
      <c r="G8949" t="s">
        <v>11</v>
      </c>
      <c r="H8949">
        <f t="shared" si="440"/>
        <v>2050</v>
      </c>
      <c r="I8949" s="13">
        <f>IND_SavePot!I8949*(1+HLOOKUP(LEFT(D8949,2),$M$9:$AF$15,MATCH(RIGHT(D8949,2),$M$9:$M$15,0),0))^($H8949-IND_SavePot!$H8949)</f>
        <v>4.4644983962318302E-3</v>
      </c>
      <c r="J8949">
        <f t="shared" si="441"/>
        <v>4.4644983962318302E-3</v>
      </c>
      <c r="K8949">
        <v>4</v>
      </c>
    </row>
    <row r="8950" spans="3:11">
      <c r="C8950" t="str">
        <f>IND_SavePot!C8950</f>
        <v>COMCOEFFSH-91</v>
      </c>
      <c r="D8950" t="str">
        <f>IND_SavePot!D8950</f>
        <v>CODSH</v>
      </c>
      <c r="E8950" t="str">
        <f t="shared" si="439"/>
        <v>CODSH</v>
      </c>
      <c r="F8950" t="s">
        <v>10</v>
      </c>
      <c r="G8950" t="s">
        <v>11</v>
      </c>
      <c r="H8950">
        <f t="shared" si="440"/>
        <v>2050</v>
      </c>
      <c r="I8950" s="13">
        <f>IND_SavePot!I8950*(1+HLOOKUP(LEFT(D8950,2),$M$9:$AF$15,MATCH(RIGHT(D8950,2),$M$9:$M$15,0),0))^($H8950-IND_SavePot!$H8950)</f>
        <v>8.5366015526142855E-3</v>
      </c>
      <c r="J8950">
        <f t="shared" si="441"/>
        <v>8.5366015526142855E-3</v>
      </c>
      <c r="K8950">
        <v>0</v>
      </c>
    </row>
    <row r="8951" spans="3:11">
      <c r="C8951" t="str">
        <f>IND_SavePot!C8951</f>
        <v>COMCOEFFLA-91</v>
      </c>
      <c r="D8951" t="str">
        <f>IND_SavePot!D8951</f>
        <v>CODLA</v>
      </c>
      <c r="E8951" t="str">
        <f t="shared" si="439"/>
        <v>CODLA</v>
      </c>
      <c r="F8951" t="s">
        <v>10</v>
      </c>
      <c r="G8951" t="s">
        <v>11</v>
      </c>
      <c r="H8951">
        <f t="shared" si="440"/>
        <v>2050</v>
      </c>
      <c r="I8951" s="13">
        <f>IND_SavePot!I8951*(1+HLOOKUP(LEFT(D8951,2),$M$9:$AF$15,MATCH(RIGHT(D8951,2),$M$9:$M$15,0),0))^($H8951-IND_SavePot!$H8951)</f>
        <v>5.830954305646229E-3</v>
      </c>
      <c r="J8951">
        <f t="shared" si="441"/>
        <v>5.830954305646229E-3</v>
      </c>
      <c r="K8951">
        <v>0</v>
      </c>
    </row>
    <row r="8952" spans="3:11">
      <c r="C8952" t="str">
        <f>IND_SavePot!C8952</f>
        <v>COMCOEFFEM-91</v>
      </c>
      <c r="D8952" t="str">
        <f>IND_SavePot!D8952</f>
        <v>CODEM</v>
      </c>
      <c r="E8952" t="str">
        <f t="shared" si="439"/>
        <v>CODEM</v>
      </c>
      <c r="F8952" t="s">
        <v>10</v>
      </c>
      <c r="G8952" t="s">
        <v>11</v>
      </c>
      <c r="H8952">
        <f t="shared" si="440"/>
        <v>2050</v>
      </c>
      <c r="I8952" s="13">
        <f>IND_SavePot!I8952*(1+HLOOKUP(LEFT(D8952,2),$M$9:$AF$15,MATCH(RIGHT(D8952,2),$M$9:$M$15,0),0))^($H8952-IND_SavePot!$H8952)</f>
        <v>3.1377373596589977E-3</v>
      </c>
      <c r="J8952">
        <f t="shared" si="441"/>
        <v>3.1377373596589977E-3</v>
      </c>
      <c r="K8952">
        <v>0</v>
      </c>
    </row>
    <row r="8953" spans="3:11">
      <c r="C8953" t="str">
        <f>IND_SavePot!C8953</f>
        <v>COMCOEFFTF-91</v>
      </c>
      <c r="D8953" t="str">
        <f>IND_SavePot!D8953</f>
        <v>CODTF</v>
      </c>
      <c r="E8953" t="str">
        <f t="shared" si="439"/>
        <v>CODTF</v>
      </c>
      <c r="F8953" t="s">
        <v>10</v>
      </c>
      <c r="G8953" t="s">
        <v>11</v>
      </c>
      <c r="H8953">
        <f t="shared" si="440"/>
        <v>2050</v>
      </c>
      <c r="I8953" s="13">
        <f>IND_SavePot!I8953*(1+HLOOKUP(LEFT(D8953,2),$M$9:$AF$15,MATCH(RIGHT(D8953,2),$M$9:$M$15,0),0))^($H8953-IND_SavePot!$H8953)</f>
        <v>0</v>
      </c>
      <c r="J8953">
        <f t="shared" si="441"/>
        <v>0</v>
      </c>
      <c r="K8953">
        <v>0</v>
      </c>
    </row>
    <row r="8954" spans="3:11">
      <c r="C8954" t="str">
        <f>IND_SavePot!C8954</f>
        <v>COMCOEFFPH-92</v>
      </c>
      <c r="D8954" t="str">
        <f>IND_SavePot!D8954</f>
        <v>CODPH</v>
      </c>
      <c r="E8954" t="str">
        <f t="shared" si="439"/>
        <v>CODPH</v>
      </c>
      <c r="F8954" t="s">
        <v>10</v>
      </c>
      <c r="G8954" t="s">
        <v>11</v>
      </c>
      <c r="H8954">
        <f t="shared" si="440"/>
        <v>2050</v>
      </c>
      <c r="I8954" s="13">
        <f>IND_SavePot!I8954*(1+HLOOKUP(LEFT(D8954,2),$M$9:$AF$15,MATCH(RIGHT(D8954,2),$M$9:$M$15,0),0))^($H8954-IND_SavePot!$H8954)</f>
        <v>4.4644983962318302E-3</v>
      </c>
      <c r="J8954">
        <f t="shared" si="441"/>
        <v>4.4644983962318302E-3</v>
      </c>
      <c r="K8954">
        <v>0</v>
      </c>
    </row>
    <row r="8955" spans="3:11">
      <c r="C8955" t="str">
        <f>IND_SavePot!C8955</f>
        <v>COMCOEFFPH-92</v>
      </c>
      <c r="D8955" t="str">
        <f>IND_SavePot!D8955</f>
        <v>CODPH</v>
      </c>
      <c r="E8955" t="str">
        <f t="shared" si="439"/>
        <v>CODPH</v>
      </c>
      <c r="F8955" t="s">
        <v>10</v>
      </c>
      <c r="G8955" t="s">
        <v>11</v>
      </c>
      <c r="H8955">
        <f t="shared" si="440"/>
        <v>2050</v>
      </c>
      <c r="I8955" s="13">
        <f>IND_SavePot!I8955*(1+HLOOKUP(LEFT(D8955,2),$M$9:$AF$15,MATCH(RIGHT(D8955,2),$M$9:$M$15,0),0))^($H8955-IND_SavePot!$H8955)</f>
        <v>4.4644983962318302E-3</v>
      </c>
      <c r="J8955">
        <f t="shared" si="441"/>
        <v>4.4644983962318302E-3</v>
      </c>
      <c r="K8955">
        <v>4</v>
      </c>
    </row>
    <row r="8956" spans="3:11">
      <c r="C8956" t="str">
        <f>IND_SavePot!C8956</f>
        <v>COMCOEFFSH-92</v>
      </c>
      <c r="D8956" t="str">
        <f>IND_SavePot!D8956</f>
        <v>CODSH</v>
      </c>
      <c r="E8956" t="str">
        <f t="shared" si="439"/>
        <v>CODSH</v>
      </c>
      <c r="F8956" t="s">
        <v>10</v>
      </c>
      <c r="G8956" t="s">
        <v>11</v>
      </c>
      <c r="H8956">
        <f t="shared" si="440"/>
        <v>2050</v>
      </c>
      <c r="I8956" s="13">
        <f>IND_SavePot!I8956*(1+HLOOKUP(LEFT(D8956,2),$M$9:$AF$15,MATCH(RIGHT(D8956,2),$M$9:$M$15,0),0))^($H8956-IND_SavePot!$H8956)</f>
        <v>8.5366015526143948E-3</v>
      </c>
      <c r="J8956">
        <f t="shared" si="441"/>
        <v>8.5366015526143948E-3</v>
      </c>
      <c r="K8956">
        <v>0</v>
      </c>
    </row>
    <row r="8957" spans="3:11">
      <c r="C8957" t="str">
        <f>IND_SavePot!C8957</f>
        <v>COMCOEFFLA-92</v>
      </c>
      <c r="D8957" t="str">
        <f>IND_SavePot!D8957</f>
        <v>CODLA</v>
      </c>
      <c r="E8957" t="str">
        <f t="shared" si="439"/>
        <v>CODLA</v>
      </c>
      <c r="F8957" t="s">
        <v>10</v>
      </c>
      <c r="G8957" t="s">
        <v>11</v>
      </c>
      <c r="H8957">
        <f t="shared" si="440"/>
        <v>2050</v>
      </c>
      <c r="I8957" s="13">
        <f>IND_SavePot!I8957*(1+HLOOKUP(LEFT(D8957,2),$M$9:$AF$15,MATCH(RIGHT(D8957,2),$M$9:$M$15,0),0))^($H8957-IND_SavePot!$H8957)</f>
        <v>5.8309543056461648E-3</v>
      </c>
      <c r="J8957">
        <f t="shared" si="441"/>
        <v>5.8309543056461648E-3</v>
      </c>
      <c r="K8957">
        <v>0</v>
      </c>
    </row>
    <row r="8958" spans="3:11">
      <c r="C8958" t="str">
        <f>IND_SavePot!C8958</f>
        <v>COMCOEFFEM-92</v>
      </c>
      <c r="D8958" t="str">
        <f>IND_SavePot!D8958</f>
        <v>CODEM</v>
      </c>
      <c r="E8958" t="str">
        <f t="shared" si="439"/>
        <v>CODEM</v>
      </c>
      <c r="F8958" t="s">
        <v>10</v>
      </c>
      <c r="G8958" t="s">
        <v>11</v>
      </c>
      <c r="H8958">
        <f t="shared" si="440"/>
        <v>2050</v>
      </c>
      <c r="I8958" s="13">
        <f>IND_SavePot!I8958*(1+HLOOKUP(LEFT(D8958,2),$M$9:$AF$15,MATCH(RIGHT(D8958,2),$M$9:$M$15,0),0))^($H8958-IND_SavePot!$H8958)</f>
        <v>3.137737359658891E-3</v>
      </c>
      <c r="J8958">
        <f t="shared" si="441"/>
        <v>3.137737359658891E-3</v>
      </c>
      <c r="K8958">
        <v>0</v>
      </c>
    </row>
    <row r="8959" spans="3:11">
      <c r="C8959" t="str">
        <f>IND_SavePot!C8959</f>
        <v>COMCOEFFTF-92</v>
      </c>
      <c r="D8959" t="str">
        <f>IND_SavePot!D8959</f>
        <v>CODTF</v>
      </c>
      <c r="E8959" t="str">
        <f t="shared" si="439"/>
        <v>CODTF</v>
      </c>
      <c r="F8959" t="s">
        <v>10</v>
      </c>
      <c r="G8959" t="s">
        <v>11</v>
      </c>
      <c r="H8959">
        <f t="shared" si="440"/>
        <v>2050</v>
      </c>
      <c r="I8959" s="13">
        <f>IND_SavePot!I8959*(1+HLOOKUP(LEFT(D8959,2),$M$9:$AF$15,MATCH(RIGHT(D8959,2),$M$9:$M$15,0),0))^($H8959-IND_SavePot!$H8959)</f>
        <v>0</v>
      </c>
      <c r="J8959">
        <f t="shared" si="441"/>
        <v>0</v>
      </c>
      <c r="K8959">
        <v>0</v>
      </c>
    </row>
    <row r="8960" spans="3:11">
      <c r="C8960" t="str">
        <f>IND_SavePot!C8960</f>
        <v>COMCOEFFPH-93</v>
      </c>
      <c r="D8960" t="str">
        <f>IND_SavePot!D8960</f>
        <v>CODPH</v>
      </c>
      <c r="E8960" t="str">
        <f t="shared" ref="E8960:E9007" si="442">D8960</f>
        <v>CODPH</v>
      </c>
      <c r="F8960" t="s">
        <v>10</v>
      </c>
      <c r="G8960" t="s">
        <v>11</v>
      </c>
      <c r="H8960">
        <f t="shared" ref="H8960:H9023" si="443">H8959</f>
        <v>2050</v>
      </c>
      <c r="I8960" s="13">
        <f>IND_SavePot!I8960*(1+HLOOKUP(LEFT(D8960,2),$M$9:$AF$15,MATCH(RIGHT(D8960,2),$M$9:$M$15,0),0))^($H8960-IND_SavePot!$H8960)</f>
        <v>4.464498396231891E-3</v>
      </c>
      <c r="J8960">
        <f t="shared" ref="J8960:J9023" si="444">I8960</f>
        <v>4.464498396231891E-3</v>
      </c>
      <c r="K8960">
        <v>0</v>
      </c>
    </row>
    <row r="8961" spans="3:11">
      <c r="C8961" t="str">
        <f>IND_SavePot!C8961</f>
        <v>COMCOEFFPH-93</v>
      </c>
      <c r="D8961" t="str">
        <f>IND_SavePot!D8961</f>
        <v>CODPH</v>
      </c>
      <c r="E8961" t="str">
        <f t="shared" si="442"/>
        <v>CODPH</v>
      </c>
      <c r="F8961" t="s">
        <v>10</v>
      </c>
      <c r="G8961" t="s">
        <v>11</v>
      </c>
      <c r="H8961">
        <f t="shared" si="443"/>
        <v>2050</v>
      </c>
      <c r="I8961" s="13">
        <f>IND_SavePot!I8961*(1+HLOOKUP(LEFT(D8961,2),$M$9:$AF$15,MATCH(RIGHT(D8961,2),$M$9:$M$15,0),0))^($H8961-IND_SavePot!$H8961)</f>
        <v>4.464498396231891E-3</v>
      </c>
      <c r="J8961">
        <f t="shared" si="444"/>
        <v>4.464498396231891E-3</v>
      </c>
      <c r="K8961">
        <v>4</v>
      </c>
    </row>
    <row r="8962" spans="3:11">
      <c r="C8962" t="str">
        <f>IND_SavePot!C8962</f>
        <v>COMCOEFFSH-93</v>
      </c>
      <c r="D8962" t="str">
        <f>IND_SavePot!D8962</f>
        <v>CODSH</v>
      </c>
      <c r="E8962" t="str">
        <f t="shared" si="442"/>
        <v>CODSH</v>
      </c>
      <c r="F8962" t="s">
        <v>10</v>
      </c>
      <c r="G8962" t="s">
        <v>11</v>
      </c>
      <c r="H8962">
        <f t="shared" si="443"/>
        <v>2050</v>
      </c>
      <c r="I8962" s="13">
        <f>IND_SavePot!I8962*(1+HLOOKUP(LEFT(D8962,2),$M$9:$AF$15,MATCH(RIGHT(D8962,2),$M$9:$M$15,0),0))^($H8962-IND_SavePot!$H8962)</f>
        <v>8.5366015526145023E-3</v>
      </c>
      <c r="J8962">
        <f t="shared" si="444"/>
        <v>8.5366015526145023E-3</v>
      </c>
      <c r="K8962">
        <v>0</v>
      </c>
    </row>
    <row r="8963" spans="3:11">
      <c r="C8963" t="str">
        <f>IND_SavePot!C8963</f>
        <v>COMCOEFFLA-93</v>
      </c>
      <c r="D8963" t="str">
        <f>IND_SavePot!D8963</f>
        <v>CODLA</v>
      </c>
      <c r="E8963" t="str">
        <f t="shared" si="442"/>
        <v>CODLA</v>
      </c>
      <c r="F8963" t="s">
        <v>10</v>
      </c>
      <c r="G8963" t="s">
        <v>11</v>
      </c>
      <c r="H8963">
        <f t="shared" si="443"/>
        <v>2050</v>
      </c>
      <c r="I8963" s="13">
        <f>IND_SavePot!I8963*(1+HLOOKUP(LEFT(D8963,2),$M$9:$AF$15,MATCH(RIGHT(D8963,2),$M$9:$M$15,0),0))^($H8963-IND_SavePot!$H8963)</f>
        <v>5.8309543056462932E-3</v>
      </c>
      <c r="J8963">
        <f t="shared" si="444"/>
        <v>5.8309543056462932E-3</v>
      </c>
      <c r="K8963">
        <v>0</v>
      </c>
    </row>
    <row r="8964" spans="3:11">
      <c r="C8964" t="str">
        <f>IND_SavePot!C8964</f>
        <v>COMCOEFFEM-93</v>
      </c>
      <c r="D8964" t="str">
        <f>IND_SavePot!D8964</f>
        <v>CODEM</v>
      </c>
      <c r="E8964" t="str">
        <f t="shared" si="442"/>
        <v>CODEM</v>
      </c>
      <c r="F8964" t="s">
        <v>10</v>
      </c>
      <c r="G8964" t="s">
        <v>11</v>
      </c>
      <c r="H8964">
        <f t="shared" si="443"/>
        <v>2050</v>
      </c>
      <c r="I8964" s="13">
        <f>IND_SavePot!I8964*(1+HLOOKUP(LEFT(D8964,2),$M$9:$AF$15,MATCH(RIGHT(D8964,2),$M$9:$M$15,0),0))^($H8964-IND_SavePot!$H8964)</f>
        <v>3.137737359658891E-3</v>
      </c>
      <c r="J8964">
        <f t="shared" si="444"/>
        <v>3.137737359658891E-3</v>
      </c>
      <c r="K8964">
        <v>0</v>
      </c>
    </row>
    <row r="8965" spans="3:11">
      <c r="C8965" t="str">
        <f>IND_SavePot!C8965</f>
        <v>COMCOEFFTF-93</v>
      </c>
      <c r="D8965" t="str">
        <f>IND_SavePot!D8965</f>
        <v>CODTF</v>
      </c>
      <c r="E8965" t="str">
        <f t="shared" si="442"/>
        <v>CODTF</v>
      </c>
      <c r="F8965" t="s">
        <v>10</v>
      </c>
      <c r="G8965" t="s">
        <v>11</v>
      </c>
      <c r="H8965">
        <f t="shared" si="443"/>
        <v>2050</v>
      </c>
      <c r="I8965" s="13">
        <f>IND_SavePot!I8965*(1+HLOOKUP(LEFT(D8965,2),$M$9:$AF$15,MATCH(RIGHT(D8965,2),$M$9:$M$15,0),0))^($H8965-IND_SavePot!$H8965)</f>
        <v>0</v>
      </c>
      <c r="J8965">
        <f t="shared" si="444"/>
        <v>0</v>
      </c>
      <c r="K8965">
        <v>0</v>
      </c>
    </row>
    <row r="8966" spans="3:11">
      <c r="C8966" t="str">
        <f>IND_SavePot!C8966</f>
        <v>COMCOEFFPH-94</v>
      </c>
      <c r="D8966" t="str">
        <f>IND_SavePot!D8966</f>
        <v>CODPH</v>
      </c>
      <c r="E8966" t="str">
        <f t="shared" si="442"/>
        <v>CODPH</v>
      </c>
      <c r="F8966" t="s">
        <v>10</v>
      </c>
      <c r="G8966" t="s">
        <v>11</v>
      </c>
      <c r="H8966">
        <f t="shared" si="443"/>
        <v>2050</v>
      </c>
      <c r="I8966" s="13">
        <f>IND_SavePot!I8966*(1+HLOOKUP(LEFT(D8966,2),$M$9:$AF$15,MATCH(RIGHT(D8966,2),$M$9:$M$15,0),0))^($H8966-IND_SavePot!$H8966)</f>
        <v>4.4644983962317687E-3</v>
      </c>
      <c r="J8966">
        <f t="shared" si="444"/>
        <v>4.4644983962317687E-3</v>
      </c>
      <c r="K8966">
        <v>0</v>
      </c>
    </row>
    <row r="8967" spans="3:11">
      <c r="C8967" t="str">
        <f>IND_SavePot!C8967</f>
        <v>COMCOEFFPH-94</v>
      </c>
      <c r="D8967" t="str">
        <f>IND_SavePot!D8967</f>
        <v>CODPH</v>
      </c>
      <c r="E8967" t="str">
        <f t="shared" si="442"/>
        <v>CODPH</v>
      </c>
      <c r="F8967" t="s">
        <v>10</v>
      </c>
      <c r="G8967" t="s">
        <v>11</v>
      </c>
      <c r="H8967">
        <f t="shared" si="443"/>
        <v>2050</v>
      </c>
      <c r="I8967" s="13">
        <f>IND_SavePot!I8967*(1+HLOOKUP(LEFT(D8967,2),$M$9:$AF$15,MATCH(RIGHT(D8967,2),$M$9:$M$15,0),0))^($H8967-IND_SavePot!$H8967)</f>
        <v>4.4644983962317687E-3</v>
      </c>
      <c r="J8967">
        <f t="shared" si="444"/>
        <v>4.4644983962317687E-3</v>
      </c>
      <c r="K8967">
        <v>4</v>
      </c>
    </row>
    <row r="8968" spans="3:11">
      <c r="C8968" t="str">
        <f>IND_SavePot!C8968</f>
        <v>COMCOEFFSH-94</v>
      </c>
      <c r="D8968" t="str">
        <f>IND_SavePot!D8968</f>
        <v>CODSH</v>
      </c>
      <c r="E8968" t="str">
        <f t="shared" si="442"/>
        <v>CODSH</v>
      </c>
      <c r="F8968" t="s">
        <v>10</v>
      </c>
      <c r="G8968" t="s">
        <v>11</v>
      </c>
      <c r="H8968">
        <f t="shared" si="443"/>
        <v>2050</v>
      </c>
      <c r="I8968" s="13">
        <f>IND_SavePot!I8968*(1+HLOOKUP(LEFT(D8968,2),$M$9:$AF$15,MATCH(RIGHT(D8968,2),$M$9:$M$15,0),0))^($H8968-IND_SavePot!$H8968)</f>
        <v>8.5366015526143948E-3</v>
      </c>
      <c r="J8968">
        <f t="shared" si="444"/>
        <v>8.5366015526143948E-3</v>
      </c>
      <c r="K8968">
        <v>0</v>
      </c>
    </row>
    <row r="8969" spans="3:11">
      <c r="C8969" t="str">
        <f>IND_SavePot!C8969</f>
        <v>COMCOEFFLA-94</v>
      </c>
      <c r="D8969" t="str">
        <f>IND_SavePot!D8969</f>
        <v>CODLA</v>
      </c>
      <c r="E8969" t="str">
        <f t="shared" si="442"/>
        <v>CODLA</v>
      </c>
      <c r="F8969" t="s">
        <v>10</v>
      </c>
      <c r="G8969" t="s">
        <v>11</v>
      </c>
      <c r="H8969">
        <f t="shared" si="443"/>
        <v>2050</v>
      </c>
      <c r="I8969" s="13">
        <f>IND_SavePot!I8969*(1+HLOOKUP(LEFT(D8969,2),$M$9:$AF$15,MATCH(RIGHT(D8969,2),$M$9:$M$15,0),0))^($H8969-IND_SavePot!$H8969)</f>
        <v>5.8309543056461648E-3</v>
      </c>
      <c r="J8969">
        <f t="shared" si="444"/>
        <v>5.8309543056461648E-3</v>
      </c>
      <c r="K8969">
        <v>0</v>
      </c>
    </row>
    <row r="8970" spans="3:11">
      <c r="C8970" t="str">
        <f>IND_SavePot!C8970</f>
        <v>COMCOEFFEM-94</v>
      </c>
      <c r="D8970" t="str">
        <f>IND_SavePot!D8970</f>
        <v>CODEM</v>
      </c>
      <c r="E8970" t="str">
        <f t="shared" si="442"/>
        <v>CODEM</v>
      </c>
      <c r="F8970" t="s">
        <v>10</v>
      </c>
      <c r="G8970" t="s">
        <v>11</v>
      </c>
      <c r="H8970">
        <f t="shared" si="443"/>
        <v>2050</v>
      </c>
      <c r="I8970" s="13">
        <f>IND_SavePot!I8970*(1+HLOOKUP(LEFT(D8970,2),$M$9:$AF$15,MATCH(RIGHT(D8970,2),$M$9:$M$15,0),0))^($H8970-IND_SavePot!$H8970)</f>
        <v>3.1377373596589977E-3</v>
      </c>
      <c r="J8970">
        <f t="shared" si="444"/>
        <v>3.1377373596589977E-3</v>
      </c>
      <c r="K8970">
        <v>0</v>
      </c>
    </row>
    <row r="8971" spans="3:11">
      <c r="C8971" t="str">
        <f>IND_SavePot!C8971</f>
        <v>COMCOEFFTF-94</v>
      </c>
      <c r="D8971" t="str">
        <f>IND_SavePot!D8971</f>
        <v>CODTF</v>
      </c>
      <c r="E8971" t="str">
        <f t="shared" si="442"/>
        <v>CODTF</v>
      </c>
      <c r="F8971" t="s">
        <v>10</v>
      </c>
      <c r="G8971" t="s">
        <v>11</v>
      </c>
      <c r="H8971">
        <f t="shared" si="443"/>
        <v>2050</v>
      </c>
      <c r="I8971" s="13">
        <f>IND_SavePot!I8971*(1+HLOOKUP(LEFT(D8971,2),$M$9:$AF$15,MATCH(RIGHT(D8971,2),$M$9:$M$15,0),0))^($H8971-IND_SavePot!$H8971)</f>
        <v>0</v>
      </c>
      <c r="J8971">
        <f t="shared" si="444"/>
        <v>0</v>
      </c>
      <c r="K8971">
        <v>0</v>
      </c>
    </row>
    <row r="8972" spans="3:11">
      <c r="C8972" t="str">
        <f>IND_SavePot!C8972</f>
        <v>COMCOEFFPH-95</v>
      </c>
      <c r="D8972" t="str">
        <f>IND_SavePot!D8972</f>
        <v>CODPH</v>
      </c>
      <c r="E8972" t="str">
        <f t="shared" si="442"/>
        <v>CODPH</v>
      </c>
      <c r="F8972" t="s">
        <v>10</v>
      </c>
      <c r="G8972" t="s">
        <v>11</v>
      </c>
      <c r="H8972">
        <f t="shared" si="443"/>
        <v>2050</v>
      </c>
      <c r="I8972" s="13">
        <f>IND_SavePot!I8972*(1+HLOOKUP(LEFT(D8972,2),$M$9:$AF$15,MATCH(RIGHT(D8972,2),$M$9:$M$15,0),0))^($H8972-IND_SavePot!$H8972)</f>
        <v>4.4644983962318302E-3</v>
      </c>
      <c r="J8972">
        <f t="shared" si="444"/>
        <v>4.4644983962318302E-3</v>
      </c>
      <c r="K8972">
        <v>0</v>
      </c>
    </row>
    <row r="8973" spans="3:11">
      <c r="C8973" t="str">
        <f>IND_SavePot!C8973</f>
        <v>COMCOEFFPH-95</v>
      </c>
      <c r="D8973" t="str">
        <f>IND_SavePot!D8973</f>
        <v>CODPH</v>
      </c>
      <c r="E8973" t="str">
        <f t="shared" si="442"/>
        <v>CODPH</v>
      </c>
      <c r="F8973" t="s">
        <v>10</v>
      </c>
      <c r="G8973" t="s">
        <v>11</v>
      </c>
      <c r="H8973">
        <f t="shared" si="443"/>
        <v>2050</v>
      </c>
      <c r="I8973" s="13">
        <f>IND_SavePot!I8973*(1+HLOOKUP(LEFT(D8973,2),$M$9:$AF$15,MATCH(RIGHT(D8973,2),$M$9:$M$15,0),0))^($H8973-IND_SavePot!$H8973)</f>
        <v>4.4644983962318302E-3</v>
      </c>
      <c r="J8973">
        <f t="shared" si="444"/>
        <v>4.4644983962318302E-3</v>
      </c>
      <c r="K8973">
        <v>4</v>
      </c>
    </row>
    <row r="8974" spans="3:11">
      <c r="C8974" t="str">
        <f>IND_SavePot!C8974</f>
        <v>COMCOEFFSH-95</v>
      </c>
      <c r="D8974" t="str">
        <f>IND_SavePot!D8974</f>
        <v>CODSH</v>
      </c>
      <c r="E8974" t="str">
        <f t="shared" si="442"/>
        <v>CODSH</v>
      </c>
      <c r="F8974" t="s">
        <v>10</v>
      </c>
      <c r="G8974" t="s">
        <v>11</v>
      </c>
      <c r="H8974">
        <f t="shared" si="443"/>
        <v>2050</v>
      </c>
      <c r="I8974" s="13">
        <f>IND_SavePot!I8974*(1+HLOOKUP(LEFT(D8974,2),$M$9:$AF$15,MATCH(RIGHT(D8974,2),$M$9:$M$15,0),0))^($H8974-IND_SavePot!$H8974)</f>
        <v>8.5366015526142855E-3</v>
      </c>
      <c r="J8974">
        <f t="shared" si="444"/>
        <v>8.5366015526142855E-3</v>
      </c>
      <c r="K8974">
        <v>0</v>
      </c>
    </row>
    <row r="8975" spans="3:11">
      <c r="C8975" t="str">
        <f>IND_SavePot!C8975</f>
        <v>COMCOEFFLA-95</v>
      </c>
      <c r="D8975" t="str">
        <f>IND_SavePot!D8975</f>
        <v>CODLA</v>
      </c>
      <c r="E8975" t="str">
        <f t="shared" si="442"/>
        <v>CODLA</v>
      </c>
      <c r="F8975" t="s">
        <v>10</v>
      </c>
      <c r="G8975" t="s">
        <v>11</v>
      </c>
      <c r="H8975">
        <f t="shared" si="443"/>
        <v>2050</v>
      </c>
      <c r="I8975" s="13">
        <f>IND_SavePot!I8975*(1+HLOOKUP(LEFT(D8975,2),$M$9:$AF$15,MATCH(RIGHT(D8975,2),$M$9:$M$15,0),0))^($H8975-IND_SavePot!$H8975)</f>
        <v>5.830954305646229E-3</v>
      </c>
      <c r="J8975">
        <f t="shared" si="444"/>
        <v>5.830954305646229E-3</v>
      </c>
      <c r="K8975">
        <v>0</v>
      </c>
    </row>
    <row r="8976" spans="3:11">
      <c r="C8976" t="str">
        <f>IND_SavePot!C8976</f>
        <v>COMCOEFFEM-95</v>
      </c>
      <c r="D8976" t="str">
        <f>IND_SavePot!D8976</f>
        <v>CODEM</v>
      </c>
      <c r="E8976" t="str">
        <f t="shared" si="442"/>
        <v>CODEM</v>
      </c>
      <c r="F8976" t="s">
        <v>10</v>
      </c>
      <c r="G8976" t="s">
        <v>11</v>
      </c>
      <c r="H8976">
        <f t="shared" si="443"/>
        <v>2050</v>
      </c>
      <c r="I8976" s="13">
        <f>IND_SavePot!I8976*(1+HLOOKUP(LEFT(D8976,2),$M$9:$AF$15,MATCH(RIGHT(D8976,2),$M$9:$M$15,0),0))^($H8976-IND_SavePot!$H8976)</f>
        <v>3.137737359658891E-3</v>
      </c>
      <c r="J8976">
        <f t="shared" si="444"/>
        <v>3.137737359658891E-3</v>
      </c>
      <c r="K8976">
        <v>0</v>
      </c>
    </row>
    <row r="8977" spans="3:11">
      <c r="C8977" t="str">
        <f>IND_SavePot!C8977</f>
        <v>COMCOEFFTF-95</v>
      </c>
      <c r="D8977" t="str">
        <f>IND_SavePot!D8977</f>
        <v>CODTF</v>
      </c>
      <c r="E8977" t="str">
        <f t="shared" si="442"/>
        <v>CODTF</v>
      </c>
      <c r="F8977" t="s">
        <v>10</v>
      </c>
      <c r="G8977" t="s">
        <v>11</v>
      </c>
      <c r="H8977">
        <f t="shared" si="443"/>
        <v>2050</v>
      </c>
      <c r="I8977" s="13">
        <f>IND_SavePot!I8977*(1+HLOOKUP(LEFT(D8977,2),$M$9:$AF$15,MATCH(RIGHT(D8977,2),$M$9:$M$15,0),0))^($H8977-IND_SavePot!$H8977)</f>
        <v>0</v>
      </c>
      <c r="J8977">
        <f t="shared" si="444"/>
        <v>0</v>
      </c>
      <c r="K8977">
        <v>0</v>
      </c>
    </row>
    <row r="8978" spans="3:11">
      <c r="C8978" t="str">
        <f>IND_SavePot!C8978</f>
        <v>COMCOEFFPH-96</v>
      </c>
      <c r="D8978" t="str">
        <f>IND_SavePot!D8978</f>
        <v>CODPH</v>
      </c>
      <c r="E8978" t="str">
        <f t="shared" si="442"/>
        <v>CODPH</v>
      </c>
      <c r="F8978" t="s">
        <v>10</v>
      </c>
      <c r="G8978" t="s">
        <v>11</v>
      </c>
      <c r="H8978">
        <f t="shared" si="443"/>
        <v>2050</v>
      </c>
      <c r="I8978" s="13">
        <f>IND_SavePot!I8978*(1+HLOOKUP(LEFT(D8978,2),$M$9:$AF$15,MATCH(RIGHT(D8978,2),$M$9:$M$15,0),0))^($H8978-IND_SavePot!$H8978)</f>
        <v>4.4644983962318302E-3</v>
      </c>
      <c r="J8978">
        <f t="shared" si="444"/>
        <v>4.4644983962318302E-3</v>
      </c>
      <c r="K8978">
        <v>0</v>
      </c>
    </row>
    <row r="8979" spans="3:11">
      <c r="C8979" t="str">
        <f>IND_SavePot!C8979</f>
        <v>COMCOEFFPH-96</v>
      </c>
      <c r="D8979" t="str">
        <f>IND_SavePot!D8979</f>
        <v>CODPH</v>
      </c>
      <c r="E8979" t="str">
        <f t="shared" si="442"/>
        <v>CODPH</v>
      </c>
      <c r="F8979" t="s">
        <v>10</v>
      </c>
      <c r="G8979" t="s">
        <v>11</v>
      </c>
      <c r="H8979">
        <f t="shared" si="443"/>
        <v>2050</v>
      </c>
      <c r="I8979" s="13">
        <f>IND_SavePot!I8979*(1+HLOOKUP(LEFT(D8979,2),$M$9:$AF$15,MATCH(RIGHT(D8979,2),$M$9:$M$15,0),0))^($H8979-IND_SavePot!$H8979)</f>
        <v>4.4644983962318302E-3</v>
      </c>
      <c r="J8979">
        <f t="shared" si="444"/>
        <v>4.4644983962318302E-3</v>
      </c>
      <c r="K8979">
        <v>4</v>
      </c>
    </row>
    <row r="8980" spans="3:11">
      <c r="C8980" t="str">
        <f>IND_SavePot!C8980</f>
        <v>COMCOEFFSH-96</v>
      </c>
      <c r="D8980" t="str">
        <f>IND_SavePot!D8980</f>
        <v>CODSH</v>
      </c>
      <c r="E8980" t="str">
        <f t="shared" si="442"/>
        <v>CODSH</v>
      </c>
      <c r="F8980" t="s">
        <v>10</v>
      </c>
      <c r="G8980" t="s">
        <v>11</v>
      </c>
      <c r="H8980">
        <f t="shared" si="443"/>
        <v>2050</v>
      </c>
      <c r="I8980" s="13">
        <f>IND_SavePot!I8980*(1+HLOOKUP(LEFT(D8980,2),$M$9:$AF$15,MATCH(RIGHT(D8980,2),$M$9:$M$15,0),0))^($H8980-IND_SavePot!$H8980)</f>
        <v>8.5366015526143948E-3</v>
      </c>
      <c r="J8980">
        <f t="shared" si="444"/>
        <v>8.5366015526143948E-3</v>
      </c>
      <c r="K8980">
        <v>0</v>
      </c>
    </row>
    <row r="8981" spans="3:11">
      <c r="C8981" t="str">
        <f>IND_SavePot!C8981</f>
        <v>COMCOEFFLA-96</v>
      </c>
      <c r="D8981" t="str">
        <f>IND_SavePot!D8981</f>
        <v>CODLA</v>
      </c>
      <c r="E8981" t="str">
        <f t="shared" si="442"/>
        <v>CODLA</v>
      </c>
      <c r="F8981" t="s">
        <v>10</v>
      </c>
      <c r="G8981" t="s">
        <v>11</v>
      </c>
      <c r="H8981">
        <f t="shared" si="443"/>
        <v>2050</v>
      </c>
      <c r="I8981" s="13">
        <f>IND_SavePot!I8981*(1+HLOOKUP(LEFT(D8981,2),$M$9:$AF$15,MATCH(RIGHT(D8981,2),$M$9:$M$15,0),0))^($H8981-IND_SavePot!$H8981)</f>
        <v>5.8309543056461648E-3</v>
      </c>
      <c r="J8981">
        <f t="shared" si="444"/>
        <v>5.8309543056461648E-3</v>
      </c>
      <c r="K8981">
        <v>0</v>
      </c>
    </row>
    <row r="8982" spans="3:11">
      <c r="C8982" t="str">
        <f>IND_SavePot!C8982</f>
        <v>COMCOEFFEM-96</v>
      </c>
      <c r="D8982" t="str">
        <f>IND_SavePot!D8982</f>
        <v>CODEM</v>
      </c>
      <c r="E8982" t="str">
        <f t="shared" si="442"/>
        <v>CODEM</v>
      </c>
      <c r="F8982" t="s">
        <v>10</v>
      </c>
      <c r="G8982" t="s">
        <v>11</v>
      </c>
      <c r="H8982">
        <f t="shared" si="443"/>
        <v>2050</v>
      </c>
      <c r="I8982" s="13">
        <f>IND_SavePot!I8982*(1+HLOOKUP(LEFT(D8982,2),$M$9:$AF$15,MATCH(RIGHT(D8982,2),$M$9:$M$15,0),0))^($H8982-IND_SavePot!$H8982)</f>
        <v>3.137737359658891E-3</v>
      </c>
      <c r="J8982">
        <f t="shared" si="444"/>
        <v>3.137737359658891E-3</v>
      </c>
      <c r="K8982">
        <v>0</v>
      </c>
    </row>
    <row r="8983" spans="3:11">
      <c r="C8983" t="str">
        <f>IND_SavePot!C8983</f>
        <v>COMCOEFFTF-96</v>
      </c>
      <c r="D8983" t="str">
        <f>IND_SavePot!D8983</f>
        <v>CODTF</v>
      </c>
      <c r="E8983" t="str">
        <f t="shared" si="442"/>
        <v>CODTF</v>
      </c>
      <c r="F8983" t="s">
        <v>10</v>
      </c>
      <c r="G8983" t="s">
        <v>11</v>
      </c>
      <c r="H8983">
        <f t="shared" si="443"/>
        <v>2050</v>
      </c>
      <c r="I8983" s="13">
        <f>IND_SavePot!I8983*(1+HLOOKUP(LEFT(D8983,2),$M$9:$AF$15,MATCH(RIGHT(D8983,2),$M$9:$M$15,0),0))^($H8983-IND_SavePot!$H8983)</f>
        <v>0</v>
      </c>
      <c r="J8983">
        <f t="shared" si="444"/>
        <v>0</v>
      </c>
      <c r="K8983">
        <v>0</v>
      </c>
    </row>
    <row r="8984" spans="3:11">
      <c r="C8984" t="str">
        <f>IND_SavePot!C8984</f>
        <v>COMCOEFFPH-97</v>
      </c>
      <c r="D8984" t="str">
        <f>IND_SavePot!D8984</f>
        <v>CODPH</v>
      </c>
      <c r="E8984" t="str">
        <f t="shared" si="442"/>
        <v>CODPH</v>
      </c>
      <c r="F8984" t="s">
        <v>10</v>
      </c>
      <c r="G8984" t="s">
        <v>11</v>
      </c>
      <c r="H8984">
        <f t="shared" si="443"/>
        <v>2050</v>
      </c>
      <c r="I8984" s="13">
        <f>IND_SavePot!I8984*(1+HLOOKUP(LEFT(D8984,2),$M$9:$AF$15,MATCH(RIGHT(D8984,2),$M$9:$M$15,0),0))^($H8984-IND_SavePot!$H8984)</f>
        <v>4.4644983962318302E-3</v>
      </c>
      <c r="J8984">
        <f t="shared" si="444"/>
        <v>4.4644983962318302E-3</v>
      </c>
      <c r="K8984">
        <v>0</v>
      </c>
    </row>
    <row r="8985" spans="3:11">
      <c r="C8985" t="str">
        <f>IND_SavePot!C8985</f>
        <v>COMCOEFFPH-97</v>
      </c>
      <c r="D8985" t="str">
        <f>IND_SavePot!D8985</f>
        <v>CODPH</v>
      </c>
      <c r="E8985" t="str">
        <f t="shared" si="442"/>
        <v>CODPH</v>
      </c>
      <c r="F8985" t="s">
        <v>10</v>
      </c>
      <c r="G8985" t="s">
        <v>11</v>
      </c>
      <c r="H8985">
        <f t="shared" si="443"/>
        <v>2050</v>
      </c>
      <c r="I8985" s="13">
        <f>IND_SavePot!I8985*(1+HLOOKUP(LEFT(D8985,2),$M$9:$AF$15,MATCH(RIGHT(D8985,2),$M$9:$M$15,0),0))^($H8985-IND_SavePot!$H8985)</f>
        <v>4.4644983962318302E-3</v>
      </c>
      <c r="J8985">
        <f t="shared" si="444"/>
        <v>4.4644983962318302E-3</v>
      </c>
      <c r="K8985">
        <v>4</v>
      </c>
    </row>
    <row r="8986" spans="3:11">
      <c r="C8986" t="str">
        <f>IND_SavePot!C8986</f>
        <v>COMCOEFFSH-97</v>
      </c>
      <c r="D8986" t="str">
        <f>IND_SavePot!D8986</f>
        <v>CODSH</v>
      </c>
      <c r="E8986" t="str">
        <f t="shared" si="442"/>
        <v>CODSH</v>
      </c>
      <c r="F8986" t="s">
        <v>10</v>
      </c>
      <c r="G8986" t="s">
        <v>11</v>
      </c>
      <c r="H8986">
        <f t="shared" si="443"/>
        <v>2050</v>
      </c>
      <c r="I8986" s="13">
        <f>IND_SavePot!I8986*(1+HLOOKUP(LEFT(D8986,2),$M$9:$AF$15,MATCH(RIGHT(D8986,2),$M$9:$M$15,0),0))^($H8986-IND_SavePot!$H8986)</f>
        <v>8.5366015526143948E-3</v>
      </c>
      <c r="J8986">
        <f t="shared" si="444"/>
        <v>8.5366015526143948E-3</v>
      </c>
      <c r="K8986">
        <v>0</v>
      </c>
    </row>
    <row r="8987" spans="3:11">
      <c r="C8987" t="str">
        <f>IND_SavePot!C8987</f>
        <v>COMCOEFFLA-97</v>
      </c>
      <c r="D8987" t="str">
        <f>IND_SavePot!D8987</f>
        <v>CODLA</v>
      </c>
      <c r="E8987" t="str">
        <f t="shared" si="442"/>
        <v>CODLA</v>
      </c>
      <c r="F8987" t="s">
        <v>10</v>
      </c>
      <c r="G8987" t="s">
        <v>11</v>
      </c>
      <c r="H8987">
        <f t="shared" si="443"/>
        <v>2050</v>
      </c>
      <c r="I8987" s="13">
        <f>IND_SavePot!I8987*(1+HLOOKUP(LEFT(D8987,2),$M$9:$AF$15,MATCH(RIGHT(D8987,2),$M$9:$M$15,0),0))^($H8987-IND_SavePot!$H8987)</f>
        <v>5.8309543056461648E-3</v>
      </c>
      <c r="J8987">
        <f t="shared" si="444"/>
        <v>5.8309543056461648E-3</v>
      </c>
      <c r="K8987">
        <v>0</v>
      </c>
    </row>
    <row r="8988" spans="3:11">
      <c r="C8988" t="str">
        <f>IND_SavePot!C8988</f>
        <v>COMCOEFFEM-97</v>
      </c>
      <c r="D8988" t="str">
        <f>IND_SavePot!D8988</f>
        <v>CODEM</v>
      </c>
      <c r="E8988" t="str">
        <f t="shared" si="442"/>
        <v>CODEM</v>
      </c>
      <c r="F8988" t="s">
        <v>10</v>
      </c>
      <c r="G8988" t="s">
        <v>11</v>
      </c>
      <c r="H8988">
        <f t="shared" si="443"/>
        <v>2050</v>
      </c>
      <c r="I8988" s="13">
        <f>IND_SavePot!I8988*(1+HLOOKUP(LEFT(D8988,2),$M$9:$AF$15,MATCH(RIGHT(D8988,2),$M$9:$M$15,0),0))^($H8988-IND_SavePot!$H8988)</f>
        <v>3.137737359658891E-3</v>
      </c>
      <c r="J8988">
        <f t="shared" si="444"/>
        <v>3.137737359658891E-3</v>
      </c>
      <c r="K8988">
        <v>0</v>
      </c>
    </row>
    <row r="8989" spans="3:11">
      <c r="C8989" t="str">
        <f>IND_SavePot!C8989</f>
        <v>COMCOEFFTF-97</v>
      </c>
      <c r="D8989" t="str">
        <f>IND_SavePot!D8989</f>
        <v>CODTF</v>
      </c>
      <c r="E8989" t="str">
        <f t="shared" si="442"/>
        <v>CODTF</v>
      </c>
      <c r="F8989" t="s">
        <v>10</v>
      </c>
      <c r="G8989" t="s">
        <v>11</v>
      </c>
      <c r="H8989">
        <f t="shared" si="443"/>
        <v>2050</v>
      </c>
      <c r="I8989" s="13">
        <f>IND_SavePot!I8989*(1+HLOOKUP(LEFT(D8989,2),$M$9:$AF$15,MATCH(RIGHT(D8989,2),$M$9:$M$15,0),0))^($H8989-IND_SavePot!$H8989)</f>
        <v>0</v>
      </c>
      <c r="J8989">
        <f t="shared" si="444"/>
        <v>0</v>
      </c>
      <c r="K8989">
        <v>0</v>
      </c>
    </row>
    <row r="8990" spans="3:11">
      <c r="C8990" t="str">
        <f>IND_SavePot!C8990</f>
        <v>COMCOEFFPH-98</v>
      </c>
      <c r="D8990" t="str">
        <f>IND_SavePot!D8990</f>
        <v>CODPH</v>
      </c>
      <c r="E8990" t="str">
        <f t="shared" si="442"/>
        <v>CODPH</v>
      </c>
      <c r="F8990" t="s">
        <v>10</v>
      </c>
      <c r="G8990" t="s">
        <v>11</v>
      </c>
      <c r="H8990">
        <f t="shared" si="443"/>
        <v>2050</v>
      </c>
      <c r="I8990" s="13">
        <f>IND_SavePot!I8990*(1+HLOOKUP(LEFT(D8990,2),$M$9:$AF$15,MATCH(RIGHT(D8990,2),$M$9:$M$15,0),0))^($H8990-IND_SavePot!$H8990)</f>
        <v>4.464498396231891E-3</v>
      </c>
      <c r="J8990">
        <f t="shared" si="444"/>
        <v>4.464498396231891E-3</v>
      </c>
      <c r="K8990">
        <v>0</v>
      </c>
    </row>
    <row r="8991" spans="3:11">
      <c r="C8991" t="str">
        <f>IND_SavePot!C8991</f>
        <v>COMCOEFFPH-98</v>
      </c>
      <c r="D8991" t="str">
        <f>IND_SavePot!D8991</f>
        <v>CODPH</v>
      </c>
      <c r="E8991" t="str">
        <f t="shared" si="442"/>
        <v>CODPH</v>
      </c>
      <c r="F8991" t="s">
        <v>10</v>
      </c>
      <c r="G8991" t="s">
        <v>11</v>
      </c>
      <c r="H8991">
        <f t="shared" si="443"/>
        <v>2050</v>
      </c>
      <c r="I8991" s="13">
        <f>IND_SavePot!I8991*(1+HLOOKUP(LEFT(D8991,2),$M$9:$AF$15,MATCH(RIGHT(D8991,2),$M$9:$M$15,0),0))^($H8991-IND_SavePot!$H8991)</f>
        <v>4.464498396231891E-3</v>
      </c>
      <c r="J8991">
        <f t="shared" si="444"/>
        <v>4.464498396231891E-3</v>
      </c>
      <c r="K8991">
        <v>4</v>
      </c>
    </row>
    <row r="8992" spans="3:11">
      <c r="C8992" t="str">
        <f>IND_SavePot!C8992</f>
        <v>COMCOEFFSH-98</v>
      </c>
      <c r="D8992" t="str">
        <f>IND_SavePot!D8992</f>
        <v>CODSH</v>
      </c>
      <c r="E8992" t="str">
        <f t="shared" si="442"/>
        <v>CODSH</v>
      </c>
      <c r="F8992" t="s">
        <v>10</v>
      </c>
      <c r="G8992" t="s">
        <v>11</v>
      </c>
      <c r="H8992">
        <f t="shared" si="443"/>
        <v>2050</v>
      </c>
      <c r="I8992" s="13">
        <f>IND_SavePot!I8992*(1+HLOOKUP(LEFT(D8992,2),$M$9:$AF$15,MATCH(RIGHT(D8992,2),$M$9:$M$15,0),0))^($H8992-IND_SavePot!$H8992)</f>
        <v>8.5366015526145023E-3</v>
      </c>
      <c r="J8992">
        <f t="shared" si="444"/>
        <v>8.5366015526145023E-3</v>
      </c>
      <c r="K8992">
        <v>0</v>
      </c>
    </row>
    <row r="8993" spans="3:11">
      <c r="C8993" t="str">
        <f>IND_SavePot!C8993</f>
        <v>COMCOEFFLA-98</v>
      </c>
      <c r="D8993" t="str">
        <f>IND_SavePot!D8993</f>
        <v>CODLA</v>
      </c>
      <c r="E8993" t="str">
        <f t="shared" si="442"/>
        <v>CODLA</v>
      </c>
      <c r="F8993" t="s">
        <v>10</v>
      </c>
      <c r="G8993" t="s">
        <v>11</v>
      </c>
      <c r="H8993">
        <f t="shared" si="443"/>
        <v>2050</v>
      </c>
      <c r="I8993" s="13">
        <f>IND_SavePot!I8993*(1+HLOOKUP(LEFT(D8993,2),$M$9:$AF$15,MATCH(RIGHT(D8993,2),$M$9:$M$15,0),0))^($H8993-IND_SavePot!$H8993)</f>
        <v>5.8309543056462932E-3</v>
      </c>
      <c r="J8993">
        <f t="shared" si="444"/>
        <v>5.8309543056462932E-3</v>
      </c>
      <c r="K8993">
        <v>0</v>
      </c>
    </row>
    <row r="8994" spans="3:11">
      <c r="C8994" t="str">
        <f>IND_SavePot!C8994</f>
        <v>COMCOEFFEM-98</v>
      </c>
      <c r="D8994" t="str">
        <f>IND_SavePot!D8994</f>
        <v>CODEM</v>
      </c>
      <c r="E8994" t="str">
        <f t="shared" si="442"/>
        <v>CODEM</v>
      </c>
      <c r="F8994" t="s">
        <v>10</v>
      </c>
      <c r="G8994" t="s">
        <v>11</v>
      </c>
      <c r="H8994">
        <f t="shared" si="443"/>
        <v>2050</v>
      </c>
      <c r="I8994" s="13">
        <f>IND_SavePot!I8994*(1+HLOOKUP(LEFT(D8994,2),$M$9:$AF$15,MATCH(RIGHT(D8994,2),$M$9:$M$15,0),0))^($H8994-IND_SavePot!$H8994)</f>
        <v>3.1377373596589977E-3</v>
      </c>
      <c r="J8994">
        <f t="shared" si="444"/>
        <v>3.1377373596589977E-3</v>
      </c>
      <c r="K8994">
        <v>0</v>
      </c>
    </row>
    <row r="8995" spans="3:11">
      <c r="C8995" t="str">
        <f>IND_SavePot!C8995</f>
        <v>COMCOEFFTF-98</v>
      </c>
      <c r="D8995" t="str">
        <f>IND_SavePot!D8995</f>
        <v>CODTF</v>
      </c>
      <c r="E8995" t="str">
        <f t="shared" si="442"/>
        <v>CODTF</v>
      </c>
      <c r="F8995" t="s">
        <v>10</v>
      </c>
      <c r="G8995" t="s">
        <v>11</v>
      </c>
      <c r="H8995">
        <f t="shared" si="443"/>
        <v>2050</v>
      </c>
      <c r="I8995" s="13">
        <f>IND_SavePot!I8995*(1+HLOOKUP(LEFT(D8995,2),$M$9:$AF$15,MATCH(RIGHT(D8995,2),$M$9:$M$15,0),0))^($H8995-IND_SavePot!$H8995)</f>
        <v>0</v>
      </c>
      <c r="J8995">
        <f t="shared" si="444"/>
        <v>0</v>
      </c>
      <c r="K8995">
        <v>0</v>
      </c>
    </row>
    <row r="8996" spans="3:11">
      <c r="C8996" t="str">
        <f>IND_SavePot!C8996</f>
        <v>COMCOEFFPH-99</v>
      </c>
      <c r="D8996" t="str">
        <f>IND_SavePot!D8996</f>
        <v>CODPH</v>
      </c>
      <c r="E8996" t="str">
        <f t="shared" si="442"/>
        <v>CODPH</v>
      </c>
      <c r="F8996" t="s">
        <v>10</v>
      </c>
      <c r="G8996" t="s">
        <v>11</v>
      </c>
      <c r="H8996">
        <f t="shared" si="443"/>
        <v>2050</v>
      </c>
      <c r="I8996" s="13">
        <f>IND_SavePot!I8996*(1+HLOOKUP(LEFT(D8996,2),$M$9:$AF$15,MATCH(RIGHT(D8996,2),$M$9:$M$15,0),0))^($H8996-IND_SavePot!$H8996)</f>
        <v>4.4644983962318302E-3</v>
      </c>
      <c r="J8996">
        <f t="shared" si="444"/>
        <v>4.4644983962318302E-3</v>
      </c>
      <c r="K8996">
        <v>0</v>
      </c>
    </row>
    <row r="8997" spans="3:11">
      <c r="C8997" t="str">
        <f>IND_SavePot!C8997</f>
        <v>COMCOEFFPH-99</v>
      </c>
      <c r="D8997" t="str">
        <f>IND_SavePot!D8997</f>
        <v>CODPH</v>
      </c>
      <c r="E8997" t="str">
        <f t="shared" si="442"/>
        <v>CODPH</v>
      </c>
      <c r="F8997" t="s">
        <v>10</v>
      </c>
      <c r="G8997" t="s">
        <v>11</v>
      </c>
      <c r="H8997">
        <f t="shared" si="443"/>
        <v>2050</v>
      </c>
      <c r="I8997" s="13">
        <f>IND_SavePot!I8997*(1+HLOOKUP(LEFT(D8997,2),$M$9:$AF$15,MATCH(RIGHT(D8997,2),$M$9:$M$15,0),0))^($H8997-IND_SavePot!$H8997)</f>
        <v>4.4644983962318302E-3</v>
      </c>
      <c r="J8997">
        <f t="shared" si="444"/>
        <v>4.4644983962318302E-3</v>
      </c>
      <c r="K8997">
        <v>4</v>
      </c>
    </row>
    <row r="8998" spans="3:11">
      <c r="C8998" t="str">
        <f>IND_SavePot!C8998</f>
        <v>COMCOEFFSH-99</v>
      </c>
      <c r="D8998" t="str">
        <f>IND_SavePot!D8998</f>
        <v>CODSH</v>
      </c>
      <c r="E8998" t="str">
        <f t="shared" si="442"/>
        <v>CODSH</v>
      </c>
      <c r="F8998" t="s">
        <v>10</v>
      </c>
      <c r="G8998" t="s">
        <v>11</v>
      </c>
      <c r="H8998">
        <f t="shared" si="443"/>
        <v>2050</v>
      </c>
      <c r="I8998" s="13">
        <f>IND_SavePot!I8998*(1+HLOOKUP(LEFT(D8998,2),$M$9:$AF$15,MATCH(RIGHT(D8998,2),$M$9:$M$15,0),0))^($H8998-IND_SavePot!$H8998)</f>
        <v>8.5366015526142855E-3</v>
      </c>
      <c r="J8998">
        <f t="shared" si="444"/>
        <v>8.5366015526142855E-3</v>
      </c>
      <c r="K8998">
        <v>0</v>
      </c>
    </row>
    <row r="8999" spans="3:11">
      <c r="C8999" t="str">
        <f>IND_SavePot!C8999</f>
        <v>COMCOEFFLA-99</v>
      </c>
      <c r="D8999" t="str">
        <f>IND_SavePot!D8999</f>
        <v>CODLA</v>
      </c>
      <c r="E8999" t="str">
        <f t="shared" si="442"/>
        <v>CODLA</v>
      </c>
      <c r="F8999" t="s">
        <v>10</v>
      </c>
      <c r="G8999" t="s">
        <v>11</v>
      </c>
      <c r="H8999">
        <f t="shared" si="443"/>
        <v>2050</v>
      </c>
      <c r="I8999" s="13">
        <f>IND_SavePot!I8999*(1+HLOOKUP(LEFT(D8999,2),$M$9:$AF$15,MATCH(RIGHT(D8999,2),$M$9:$M$15,0),0))^($H8999-IND_SavePot!$H8999)</f>
        <v>5.8309543056461648E-3</v>
      </c>
      <c r="J8999">
        <f t="shared" si="444"/>
        <v>5.8309543056461648E-3</v>
      </c>
      <c r="K8999">
        <v>0</v>
      </c>
    </row>
    <row r="9000" spans="3:11">
      <c r="C9000" t="str">
        <f>IND_SavePot!C9000</f>
        <v>COMCOEFFEM-99</v>
      </c>
      <c r="D9000" t="str">
        <f>IND_SavePot!D9000</f>
        <v>CODEM</v>
      </c>
      <c r="E9000" t="str">
        <f t="shared" si="442"/>
        <v>CODEM</v>
      </c>
      <c r="F9000" t="s">
        <v>10</v>
      </c>
      <c r="G9000" t="s">
        <v>11</v>
      </c>
      <c r="H9000">
        <f t="shared" si="443"/>
        <v>2050</v>
      </c>
      <c r="I9000" s="13">
        <f>IND_SavePot!I9000*(1+HLOOKUP(LEFT(D9000,2),$M$9:$AF$15,MATCH(RIGHT(D9000,2),$M$9:$M$15,0),0))^($H9000-IND_SavePot!$H9000)</f>
        <v>3.137737359658891E-3</v>
      </c>
      <c r="J9000">
        <f t="shared" si="444"/>
        <v>3.137737359658891E-3</v>
      </c>
      <c r="K9000">
        <v>0</v>
      </c>
    </row>
    <row r="9001" spans="3:11">
      <c r="C9001" t="str">
        <f>IND_SavePot!C9001</f>
        <v>COMCOEFFTF-99</v>
      </c>
      <c r="D9001" t="str">
        <f>IND_SavePot!D9001</f>
        <v>CODTF</v>
      </c>
      <c r="E9001" t="str">
        <f t="shared" si="442"/>
        <v>CODTF</v>
      </c>
      <c r="F9001" t="s">
        <v>10</v>
      </c>
      <c r="G9001" t="s">
        <v>11</v>
      </c>
      <c r="H9001">
        <f t="shared" si="443"/>
        <v>2050</v>
      </c>
      <c r="I9001" s="13">
        <f>IND_SavePot!I9001*(1+HLOOKUP(LEFT(D9001,2),$M$9:$AF$15,MATCH(RIGHT(D9001,2),$M$9:$M$15,0),0))^($H9001-IND_SavePot!$H9001)</f>
        <v>0</v>
      </c>
      <c r="J9001">
        <f t="shared" si="444"/>
        <v>0</v>
      </c>
      <c r="K9001">
        <v>0</v>
      </c>
    </row>
    <row r="9002" spans="3:11">
      <c r="C9002" t="str">
        <f>IND_SavePot!C9002</f>
        <v>COMCOEFFPH-100</v>
      </c>
      <c r="D9002" t="str">
        <f>IND_SavePot!D9002</f>
        <v>CODPH</v>
      </c>
      <c r="E9002" t="str">
        <f t="shared" si="442"/>
        <v>CODPH</v>
      </c>
      <c r="F9002" t="s">
        <v>10</v>
      </c>
      <c r="G9002" t="s">
        <v>11</v>
      </c>
      <c r="H9002">
        <f t="shared" si="443"/>
        <v>2050</v>
      </c>
      <c r="I9002" s="13">
        <f>IND_SavePot!I9002*(1+HLOOKUP(LEFT(D9002,2),$M$9:$AF$15,MATCH(RIGHT(D9002,2),$M$9:$M$15,0),0))^($H9002-IND_SavePot!$H9002)</f>
        <v>4.4644983962318302E-3</v>
      </c>
      <c r="J9002">
        <f t="shared" si="444"/>
        <v>4.4644983962318302E-3</v>
      </c>
      <c r="K9002">
        <v>0</v>
      </c>
    </row>
    <row r="9003" spans="3:11">
      <c r="C9003" t="str">
        <f>IND_SavePot!C9003</f>
        <v>COMCOEFFPH-100</v>
      </c>
      <c r="D9003" t="str">
        <f>IND_SavePot!D9003</f>
        <v>CODPH</v>
      </c>
      <c r="E9003" t="str">
        <f t="shared" si="442"/>
        <v>CODPH</v>
      </c>
      <c r="F9003" t="s">
        <v>10</v>
      </c>
      <c r="G9003" t="s">
        <v>11</v>
      </c>
      <c r="H9003">
        <f t="shared" si="443"/>
        <v>2050</v>
      </c>
      <c r="I9003" s="13">
        <f>IND_SavePot!I9003*(1+HLOOKUP(LEFT(D9003,2),$M$9:$AF$15,MATCH(RIGHT(D9003,2),$M$9:$M$15,0),0))^($H9003-IND_SavePot!$H9003)</f>
        <v>4.4644983962318302E-3</v>
      </c>
      <c r="J9003">
        <f t="shared" si="444"/>
        <v>4.4644983962318302E-3</v>
      </c>
      <c r="K9003">
        <v>4</v>
      </c>
    </row>
    <row r="9004" spans="3:11">
      <c r="C9004" t="str">
        <f>IND_SavePot!C9004</f>
        <v>COMCOEFFSH-100</v>
      </c>
      <c r="D9004" t="str">
        <f>IND_SavePot!D9004</f>
        <v>CODSH</v>
      </c>
      <c r="E9004" t="str">
        <f t="shared" si="442"/>
        <v>CODSH</v>
      </c>
      <c r="F9004" t="s">
        <v>10</v>
      </c>
      <c r="G9004" t="s">
        <v>11</v>
      </c>
      <c r="H9004">
        <f t="shared" si="443"/>
        <v>2050</v>
      </c>
      <c r="I9004" s="13">
        <f>IND_SavePot!I9004*(1+HLOOKUP(LEFT(D9004,2),$M$9:$AF$15,MATCH(RIGHT(D9004,2),$M$9:$M$15,0),0))^($H9004-IND_SavePot!$H9004)</f>
        <v>8.5366015526143948E-3</v>
      </c>
      <c r="J9004">
        <f t="shared" si="444"/>
        <v>8.5366015526143948E-3</v>
      </c>
      <c r="K9004">
        <v>0</v>
      </c>
    </row>
    <row r="9005" spans="3:11">
      <c r="C9005" t="str">
        <f>IND_SavePot!C9005</f>
        <v>COMCOEFFLA-100</v>
      </c>
      <c r="D9005" t="str">
        <f>IND_SavePot!D9005</f>
        <v>CODLA</v>
      </c>
      <c r="E9005" t="str">
        <f t="shared" si="442"/>
        <v>CODLA</v>
      </c>
      <c r="F9005" t="s">
        <v>10</v>
      </c>
      <c r="G9005" t="s">
        <v>11</v>
      </c>
      <c r="H9005">
        <f t="shared" si="443"/>
        <v>2050</v>
      </c>
      <c r="I9005" s="13">
        <f>IND_SavePot!I9005*(1+HLOOKUP(LEFT(D9005,2),$M$9:$AF$15,MATCH(RIGHT(D9005,2),$M$9:$M$15,0),0))^($H9005-IND_SavePot!$H9005)</f>
        <v>5.8309543056462932E-3</v>
      </c>
      <c r="J9005">
        <f t="shared" si="444"/>
        <v>5.8309543056462932E-3</v>
      </c>
      <c r="K9005">
        <v>0</v>
      </c>
    </row>
    <row r="9006" spans="3:11">
      <c r="C9006" t="str">
        <f>IND_SavePot!C9006</f>
        <v>COMCOEFFEM-100</v>
      </c>
      <c r="D9006" t="str">
        <f>IND_SavePot!D9006</f>
        <v>CODEM</v>
      </c>
      <c r="E9006" t="str">
        <f t="shared" si="442"/>
        <v>CODEM</v>
      </c>
      <c r="F9006" t="s">
        <v>10</v>
      </c>
      <c r="G9006" t="s">
        <v>11</v>
      </c>
      <c r="H9006">
        <f t="shared" si="443"/>
        <v>2050</v>
      </c>
      <c r="I9006" s="13">
        <f>IND_SavePot!I9006*(1+HLOOKUP(LEFT(D9006,2),$M$9:$AF$15,MATCH(RIGHT(D9006,2),$M$9:$M$15,0),0))^($H9006-IND_SavePot!$H9006)</f>
        <v>3.137737359658891E-3</v>
      </c>
      <c r="J9006">
        <f t="shared" si="444"/>
        <v>3.137737359658891E-3</v>
      </c>
      <c r="K9006">
        <v>0</v>
      </c>
    </row>
    <row r="9007" spans="3:11">
      <c r="C9007" t="str">
        <f>IND_SavePot!C9007</f>
        <v>COMCOEFFTF-100</v>
      </c>
      <c r="D9007" t="str">
        <f>IND_SavePot!D9007</f>
        <v>CODTF</v>
      </c>
      <c r="E9007" t="str">
        <f t="shared" si="442"/>
        <v>CODTF</v>
      </c>
      <c r="F9007" t="s">
        <v>10</v>
      </c>
      <c r="G9007" t="s">
        <v>11</v>
      </c>
      <c r="H9007">
        <f t="shared" si="443"/>
        <v>2050</v>
      </c>
      <c r="I9007" s="13">
        <f>IND_SavePot!I9007*(1+HLOOKUP(LEFT(D9007,2),$M$9:$AF$15,MATCH(RIGHT(D9007,2),$M$9:$M$15,0),0))^($H9007-IND_SavePot!$H9007)</f>
        <v>0</v>
      </c>
      <c r="J9007">
        <f t="shared" si="444"/>
        <v>0</v>
      </c>
      <c r="K9007">
        <v>0</v>
      </c>
    </row>
    <row r="9008" spans="3:11">
      <c r="C9008" s="2" t="s">
        <v>8365</v>
      </c>
      <c r="D9008" s="143" t="str">
        <f>"R"&amp;MID(C9008,5,1)&amp;"D"&amp;MID(C9008,9,2)</f>
        <v>RSDPH</v>
      </c>
      <c r="E9008" s="2" t="str">
        <f>D9008</f>
        <v>RSDPH</v>
      </c>
      <c r="F9008" s="2" t="s">
        <v>10</v>
      </c>
      <c r="G9008" s="2" t="s">
        <v>11</v>
      </c>
      <c r="H9008">
        <f t="shared" si="443"/>
        <v>2050</v>
      </c>
      <c r="I9008" s="13">
        <f>IND_SavePot!I9008*(1+HLOOKUP(LEFT(D9008,2),$M$9:$AF$15,MATCH(RIGHT(D9008,2),$M$9:$M$15,0),0))^($H9008-IND_SavePot!$H9008)</f>
        <v>7.7291566374323353E-3</v>
      </c>
      <c r="J9008">
        <f t="shared" si="444"/>
        <v>7.7291566374323353E-3</v>
      </c>
      <c r="K9008">
        <v>8</v>
      </c>
    </row>
    <row r="9009" spans="3:11">
      <c r="C9009" s="2" t="s">
        <v>8365</v>
      </c>
      <c r="D9009" s="143" t="str">
        <f t="shared" ref="D9009:D9072" si="445">"R"&amp;MID(C9009,5,1)&amp;"D"&amp;MID(C9009,9,2)</f>
        <v>RSDPH</v>
      </c>
      <c r="E9009" s="2" t="str">
        <f t="shared" ref="E9009:E9072" si="446">D9009</f>
        <v>RSDPH</v>
      </c>
      <c r="F9009" s="2" t="s">
        <v>10</v>
      </c>
      <c r="G9009" s="2" t="s">
        <v>11</v>
      </c>
      <c r="H9009">
        <f t="shared" si="443"/>
        <v>2050</v>
      </c>
      <c r="I9009" s="13">
        <f>IND_SavePot!I9009*(1+HLOOKUP(LEFT(D9009,2),$M$9:$AF$15,MATCH(RIGHT(D9009,2),$M$9:$M$15,0),0))^($H9009-IND_SavePot!$H9009)</f>
        <v>7.7291566374323353E-3</v>
      </c>
      <c r="J9009">
        <f t="shared" si="444"/>
        <v>7.7291566374323353E-3</v>
      </c>
      <c r="K9009">
        <v>8</v>
      </c>
    </row>
    <row r="9010" spans="3:11">
      <c r="C9010" s="2" t="s">
        <v>8366</v>
      </c>
      <c r="D9010" s="143" t="str">
        <f t="shared" si="445"/>
        <v>RSDSH</v>
      </c>
      <c r="E9010" s="2" t="str">
        <f t="shared" si="446"/>
        <v>RSDSH</v>
      </c>
      <c r="F9010" s="2" t="s">
        <v>10</v>
      </c>
      <c r="G9010" s="2" t="s">
        <v>11</v>
      </c>
      <c r="H9010">
        <f t="shared" si="443"/>
        <v>2050</v>
      </c>
      <c r="I9010" s="13">
        <f>IND_SavePot!I9010*(1+HLOOKUP(LEFT(D9010,2),$M$9:$AF$15,MATCH(RIGHT(D9010,2),$M$9:$M$15,0),0))^($H9010-IND_SavePot!$H9010)</f>
        <v>0</v>
      </c>
      <c r="J9010">
        <f t="shared" si="444"/>
        <v>0</v>
      </c>
      <c r="K9010">
        <v>8</v>
      </c>
    </row>
    <row r="9011" spans="3:11">
      <c r="C9011" s="2" t="s">
        <v>8367</v>
      </c>
      <c r="D9011" s="143" t="str">
        <f t="shared" si="445"/>
        <v>RSDLA</v>
      </c>
      <c r="E9011" s="2" t="str">
        <f t="shared" si="446"/>
        <v>RSDLA</v>
      </c>
      <c r="F9011" s="2" t="s">
        <v>10</v>
      </c>
      <c r="G9011" s="2" t="s">
        <v>11</v>
      </c>
      <c r="H9011">
        <f t="shared" si="443"/>
        <v>2050</v>
      </c>
      <c r="I9011" s="13">
        <f>IND_SavePot!I9011*(1+HLOOKUP(LEFT(D9011,2),$M$9:$AF$15,MATCH(RIGHT(D9011,2),$M$9:$M$15,0),0))^($H9011-IND_SavePot!$H9011)</f>
        <v>1.1795029102453241E-2</v>
      </c>
      <c r="J9011">
        <f t="shared" si="444"/>
        <v>1.1795029102453241E-2</v>
      </c>
      <c r="K9011">
        <v>8</v>
      </c>
    </row>
    <row r="9012" spans="3:11">
      <c r="C9012" s="2" t="s">
        <v>8368</v>
      </c>
      <c r="D9012" s="143" t="str">
        <f t="shared" si="445"/>
        <v>RSDEM</v>
      </c>
      <c r="E9012" s="2" t="str">
        <f t="shared" si="446"/>
        <v>RSDEM</v>
      </c>
      <c r="F9012" s="2" t="s">
        <v>10</v>
      </c>
      <c r="G9012" s="2" t="s">
        <v>11</v>
      </c>
      <c r="H9012">
        <f t="shared" si="443"/>
        <v>2050</v>
      </c>
      <c r="I9012" s="13">
        <f>IND_SavePot!I9012*(1+HLOOKUP(LEFT(D9012,2),$M$9:$AF$15,MATCH(RIGHT(D9012,2),$M$9:$M$15,0),0))^($H9012-IND_SavePot!$H9012)</f>
        <v>9.0815842835910102E-3</v>
      </c>
      <c r="J9012">
        <f t="shared" si="444"/>
        <v>9.0815842835910102E-3</v>
      </c>
      <c r="K9012">
        <v>8</v>
      </c>
    </row>
    <row r="9013" spans="3:11">
      <c r="C9013" s="2" t="s">
        <v>8369</v>
      </c>
      <c r="D9013" s="143" t="str">
        <f t="shared" si="445"/>
        <v>RSDTF</v>
      </c>
      <c r="E9013" s="2" t="str">
        <f t="shared" si="446"/>
        <v>RSDTF</v>
      </c>
      <c r="F9013" s="2" t="s">
        <v>10</v>
      </c>
      <c r="G9013" s="2" t="s">
        <v>11</v>
      </c>
      <c r="H9013">
        <f t="shared" si="443"/>
        <v>2050</v>
      </c>
      <c r="I9013" s="13">
        <f>IND_SavePot!I9013*(1+HLOOKUP(LEFT(D9013,2),$M$9:$AF$15,MATCH(RIGHT(D9013,2),$M$9:$M$15,0),0))^($H9013-IND_SavePot!$H9013)</f>
        <v>1.5174410581465134E-3</v>
      </c>
      <c r="J9013">
        <f t="shared" si="444"/>
        <v>1.5174410581465134E-3</v>
      </c>
      <c r="K9013">
        <v>8</v>
      </c>
    </row>
    <row r="9014" spans="3:11">
      <c r="C9014" s="2" t="s">
        <v>8370</v>
      </c>
      <c r="D9014" s="143" t="str">
        <f t="shared" si="445"/>
        <v>RSDPH</v>
      </c>
      <c r="E9014" s="2" t="str">
        <f t="shared" si="446"/>
        <v>RSDPH</v>
      </c>
      <c r="F9014" s="2" t="s">
        <v>10</v>
      </c>
      <c r="G9014" s="2" t="s">
        <v>11</v>
      </c>
      <c r="H9014">
        <f t="shared" si="443"/>
        <v>2050</v>
      </c>
      <c r="I9014" s="13">
        <f>IND_SavePot!I9014*(1+HLOOKUP(LEFT(D9014,2),$M$9:$AF$15,MATCH(RIGHT(D9014,2),$M$9:$M$15,0),0))^($H9014-IND_SavePot!$H9014)</f>
        <v>7.7291566374323353E-3</v>
      </c>
      <c r="J9014">
        <f t="shared" si="444"/>
        <v>7.7291566374323353E-3</v>
      </c>
      <c r="K9014">
        <v>8</v>
      </c>
    </row>
    <row r="9015" spans="3:11">
      <c r="C9015" s="2" t="s">
        <v>8370</v>
      </c>
      <c r="D9015" s="143" t="str">
        <f t="shared" si="445"/>
        <v>RSDPH</v>
      </c>
      <c r="E9015" s="2" t="str">
        <f t="shared" si="446"/>
        <v>RSDPH</v>
      </c>
      <c r="F9015" s="2" t="s">
        <v>10</v>
      </c>
      <c r="G9015" s="2" t="s">
        <v>11</v>
      </c>
      <c r="H9015">
        <f t="shared" si="443"/>
        <v>2050</v>
      </c>
      <c r="I9015" s="13">
        <f>IND_SavePot!I9015*(1+HLOOKUP(LEFT(D9015,2),$M$9:$AF$15,MATCH(RIGHT(D9015,2),$M$9:$M$15,0),0))^($H9015-IND_SavePot!$H9015)</f>
        <v>7.7291566374323353E-3</v>
      </c>
      <c r="J9015">
        <f t="shared" si="444"/>
        <v>7.7291566374323353E-3</v>
      </c>
      <c r="K9015">
        <v>8</v>
      </c>
    </row>
    <row r="9016" spans="3:11">
      <c r="C9016" s="2" t="s">
        <v>8371</v>
      </c>
      <c r="D9016" s="143" t="str">
        <f t="shared" si="445"/>
        <v>RSDSH</v>
      </c>
      <c r="E9016" s="2" t="str">
        <f t="shared" si="446"/>
        <v>RSDSH</v>
      </c>
      <c r="F9016" s="2" t="s">
        <v>10</v>
      </c>
      <c r="G9016" s="2" t="s">
        <v>11</v>
      </c>
      <c r="H9016">
        <f t="shared" si="443"/>
        <v>2050</v>
      </c>
      <c r="I9016" s="13">
        <f>IND_SavePot!I9016*(1+HLOOKUP(LEFT(D9016,2),$M$9:$AF$15,MATCH(RIGHT(D9016,2),$M$9:$M$15,0),0))^($H9016-IND_SavePot!$H9016)</f>
        <v>0</v>
      </c>
      <c r="J9016">
        <f t="shared" si="444"/>
        <v>0</v>
      </c>
      <c r="K9016">
        <v>8</v>
      </c>
    </row>
    <row r="9017" spans="3:11">
      <c r="C9017" s="2" t="s">
        <v>8372</v>
      </c>
      <c r="D9017" s="143" t="str">
        <f t="shared" si="445"/>
        <v>RSDLA</v>
      </c>
      <c r="E9017" s="2" t="str">
        <f t="shared" si="446"/>
        <v>RSDLA</v>
      </c>
      <c r="F9017" s="2" t="s">
        <v>10</v>
      </c>
      <c r="G9017" s="2" t="s">
        <v>11</v>
      </c>
      <c r="H9017">
        <f t="shared" si="443"/>
        <v>2050</v>
      </c>
      <c r="I9017" s="13">
        <f>IND_SavePot!I9017*(1+HLOOKUP(LEFT(D9017,2),$M$9:$AF$15,MATCH(RIGHT(D9017,2),$M$9:$M$15,0),0))^($H9017-IND_SavePot!$H9017)</f>
        <v>1.1795029102453241E-2</v>
      </c>
      <c r="J9017">
        <f t="shared" si="444"/>
        <v>1.1795029102453241E-2</v>
      </c>
      <c r="K9017">
        <v>8</v>
      </c>
    </row>
    <row r="9018" spans="3:11">
      <c r="C9018" s="2" t="s">
        <v>8373</v>
      </c>
      <c r="D9018" s="143" t="str">
        <f t="shared" si="445"/>
        <v>RSDEM</v>
      </c>
      <c r="E9018" s="2" t="str">
        <f t="shared" si="446"/>
        <v>RSDEM</v>
      </c>
      <c r="F9018" s="2" t="s">
        <v>10</v>
      </c>
      <c r="G9018" s="2" t="s">
        <v>11</v>
      </c>
      <c r="H9018">
        <f t="shared" si="443"/>
        <v>2050</v>
      </c>
      <c r="I9018" s="13">
        <f>IND_SavePot!I9018*(1+HLOOKUP(LEFT(D9018,2),$M$9:$AF$15,MATCH(RIGHT(D9018,2),$M$9:$M$15,0),0))^($H9018-IND_SavePot!$H9018)</f>
        <v>9.0815842835910102E-3</v>
      </c>
      <c r="J9018">
        <f t="shared" si="444"/>
        <v>9.0815842835910102E-3</v>
      </c>
      <c r="K9018">
        <v>8</v>
      </c>
    </row>
    <row r="9019" spans="3:11">
      <c r="C9019" s="2" t="s">
        <v>8374</v>
      </c>
      <c r="D9019" s="143" t="str">
        <f t="shared" si="445"/>
        <v>RSDTF</v>
      </c>
      <c r="E9019" s="2" t="str">
        <f t="shared" si="446"/>
        <v>RSDTF</v>
      </c>
      <c r="F9019" s="2" t="s">
        <v>10</v>
      </c>
      <c r="G9019" s="2" t="s">
        <v>11</v>
      </c>
      <c r="H9019">
        <f t="shared" si="443"/>
        <v>2050</v>
      </c>
      <c r="I9019" s="13">
        <f>IND_SavePot!I9019*(1+HLOOKUP(LEFT(D9019,2),$M$9:$AF$15,MATCH(RIGHT(D9019,2),$M$9:$M$15,0),0))^($H9019-IND_SavePot!$H9019)</f>
        <v>1.5174410581465134E-3</v>
      </c>
      <c r="J9019">
        <f t="shared" si="444"/>
        <v>1.5174410581465134E-3</v>
      </c>
      <c r="K9019">
        <v>8</v>
      </c>
    </row>
    <row r="9020" spans="3:11">
      <c r="C9020" s="2" t="s">
        <v>8375</v>
      </c>
      <c r="D9020" s="143" t="str">
        <f t="shared" si="445"/>
        <v>RSDPH</v>
      </c>
      <c r="E9020" s="2" t="str">
        <f t="shared" si="446"/>
        <v>RSDPH</v>
      </c>
      <c r="F9020" s="2" t="s">
        <v>10</v>
      </c>
      <c r="G9020" s="2" t="s">
        <v>11</v>
      </c>
      <c r="H9020">
        <f t="shared" si="443"/>
        <v>2050</v>
      </c>
      <c r="I9020" s="13">
        <f>IND_SavePot!I9020*(1+HLOOKUP(LEFT(D9020,2),$M$9:$AF$15,MATCH(RIGHT(D9020,2),$M$9:$M$15,0),0))^($H9020-IND_SavePot!$H9020)</f>
        <v>7.7291566374323353E-3</v>
      </c>
      <c r="J9020">
        <f t="shared" si="444"/>
        <v>7.7291566374323353E-3</v>
      </c>
      <c r="K9020">
        <v>8</v>
      </c>
    </row>
    <row r="9021" spans="3:11">
      <c r="C9021" s="2" t="s">
        <v>8375</v>
      </c>
      <c r="D9021" s="143" t="str">
        <f t="shared" si="445"/>
        <v>RSDPH</v>
      </c>
      <c r="E9021" s="2" t="str">
        <f t="shared" si="446"/>
        <v>RSDPH</v>
      </c>
      <c r="F9021" s="2" t="s">
        <v>10</v>
      </c>
      <c r="G9021" s="2" t="s">
        <v>11</v>
      </c>
      <c r="H9021">
        <f t="shared" si="443"/>
        <v>2050</v>
      </c>
      <c r="I9021" s="13">
        <f>IND_SavePot!I9021*(1+HLOOKUP(LEFT(D9021,2),$M$9:$AF$15,MATCH(RIGHT(D9021,2),$M$9:$M$15,0),0))^($H9021-IND_SavePot!$H9021)</f>
        <v>7.7291566374323353E-3</v>
      </c>
      <c r="J9021">
        <f t="shared" si="444"/>
        <v>7.7291566374323353E-3</v>
      </c>
      <c r="K9021">
        <v>8</v>
      </c>
    </row>
    <row r="9022" spans="3:11">
      <c r="C9022" s="2" t="s">
        <v>8376</v>
      </c>
      <c r="D9022" s="143" t="str">
        <f t="shared" si="445"/>
        <v>RSDSH</v>
      </c>
      <c r="E9022" s="2" t="str">
        <f t="shared" si="446"/>
        <v>RSDSH</v>
      </c>
      <c r="F9022" s="2" t="s">
        <v>10</v>
      </c>
      <c r="G9022" s="2" t="s">
        <v>11</v>
      </c>
      <c r="H9022">
        <f t="shared" si="443"/>
        <v>2050</v>
      </c>
      <c r="I9022" s="13">
        <f>IND_SavePot!I9022*(1+HLOOKUP(LEFT(D9022,2),$M$9:$AF$15,MATCH(RIGHT(D9022,2),$M$9:$M$15,0),0))^($H9022-IND_SavePot!$H9022)</f>
        <v>0</v>
      </c>
      <c r="J9022">
        <f t="shared" si="444"/>
        <v>0</v>
      </c>
      <c r="K9022">
        <v>8</v>
      </c>
    </row>
    <row r="9023" spans="3:11">
      <c r="C9023" s="2" t="s">
        <v>8377</v>
      </c>
      <c r="D9023" s="143" t="str">
        <f t="shared" si="445"/>
        <v>RSDLA</v>
      </c>
      <c r="E9023" s="2" t="str">
        <f t="shared" si="446"/>
        <v>RSDLA</v>
      </c>
      <c r="F9023" s="2" t="s">
        <v>10</v>
      </c>
      <c r="G9023" s="2" t="s">
        <v>11</v>
      </c>
      <c r="H9023">
        <f t="shared" si="443"/>
        <v>2050</v>
      </c>
      <c r="I9023" s="13">
        <f>IND_SavePot!I9023*(1+HLOOKUP(LEFT(D9023,2),$M$9:$AF$15,MATCH(RIGHT(D9023,2),$M$9:$M$15,0),0))^($H9023-IND_SavePot!$H9023)</f>
        <v>1.1795029102453235E-2</v>
      </c>
      <c r="J9023">
        <f t="shared" si="444"/>
        <v>1.1795029102453235E-2</v>
      </c>
      <c r="K9023">
        <v>8</v>
      </c>
    </row>
    <row r="9024" spans="3:11">
      <c r="C9024" s="2" t="s">
        <v>8378</v>
      </c>
      <c r="D9024" s="143" t="str">
        <f t="shared" si="445"/>
        <v>RSDEM</v>
      </c>
      <c r="E9024" s="2" t="str">
        <f t="shared" si="446"/>
        <v>RSDEM</v>
      </c>
      <c r="F9024" s="2" t="s">
        <v>10</v>
      </c>
      <c r="G9024" s="2" t="s">
        <v>11</v>
      </c>
      <c r="H9024">
        <f t="shared" ref="H9024:H9087" si="447">H9023</f>
        <v>2050</v>
      </c>
      <c r="I9024" s="13">
        <f>IND_SavePot!I9024*(1+HLOOKUP(LEFT(D9024,2),$M$9:$AF$15,MATCH(RIGHT(D9024,2),$M$9:$M$15,0),0))^($H9024-IND_SavePot!$H9024)</f>
        <v>9.081584283591005E-3</v>
      </c>
      <c r="J9024">
        <f t="shared" ref="J9024:J9087" si="448">I9024</f>
        <v>9.081584283591005E-3</v>
      </c>
      <c r="K9024">
        <v>8</v>
      </c>
    </row>
    <row r="9025" spans="3:11">
      <c r="C9025" s="2" t="s">
        <v>8379</v>
      </c>
      <c r="D9025" s="143" t="str">
        <f t="shared" si="445"/>
        <v>RSDTF</v>
      </c>
      <c r="E9025" s="2" t="str">
        <f t="shared" si="446"/>
        <v>RSDTF</v>
      </c>
      <c r="F9025" s="2" t="s">
        <v>10</v>
      </c>
      <c r="G9025" s="2" t="s">
        <v>11</v>
      </c>
      <c r="H9025">
        <f t="shared" si="447"/>
        <v>2050</v>
      </c>
      <c r="I9025" s="13">
        <f>IND_SavePot!I9025*(1+HLOOKUP(LEFT(D9025,2),$M$9:$AF$15,MATCH(RIGHT(D9025,2),$M$9:$M$15,0),0))^($H9025-IND_SavePot!$H9025)</f>
        <v>1.5174410581465128E-3</v>
      </c>
      <c r="J9025">
        <f t="shared" si="448"/>
        <v>1.5174410581465128E-3</v>
      </c>
      <c r="K9025">
        <v>8</v>
      </c>
    </row>
    <row r="9026" spans="3:11">
      <c r="C9026" s="2" t="s">
        <v>8380</v>
      </c>
      <c r="D9026" s="143" t="str">
        <f t="shared" si="445"/>
        <v>RSDPH</v>
      </c>
      <c r="E9026" s="2" t="str">
        <f t="shared" si="446"/>
        <v>RSDPH</v>
      </c>
      <c r="F9026" s="2" t="s">
        <v>10</v>
      </c>
      <c r="G9026" s="2" t="s">
        <v>11</v>
      </c>
      <c r="H9026">
        <f t="shared" si="447"/>
        <v>2050</v>
      </c>
      <c r="I9026" s="13">
        <f>IND_SavePot!I9026*(1+HLOOKUP(LEFT(D9026,2),$M$9:$AF$15,MATCH(RIGHT(D9026,2),$M$9:$M$15,0),0))^($H9026-IND_SavePot!$H9026)</f>
        <v>7.7291566374323353E-3</v>
      </c>
      <c r="J9026">
        <f t="shared" si="448"/>
        <v>7.7291566374323353E-3</v>
      </c>
      <c r="K9026">
        <v>8</v>
      </c>
    </row>
    <row r="9027" spans="3:11">
      <c r="C9027" s="2" t="s">
        <v>8380</v>
      </c>
      <c r="D9027" s="143" t="str">
        <f t="shared" si="445"/>
        <v>RSDPH</v>
      </c>
      <c r="E9027" s="2" t="str">
        <f t="shared" si="446"/>
        <v>RSDPH</v>
      </c>
      <c r="F9027" s="2" t="s">
        <v>10</v>
      </c>
      <c r="G9027" s="2" t="s">
        <v>11</v>
      </c>
      <c r="H9027">
        <f t="shared" si="447"/>
        <v>2050</v>
      </c>
      <c r="I9027" s="13">
        <f>IND_SavePot!I9027*(1+HLOOKUP(LEFT(D9027,2),$M$9:$AF$15,MATCH(RIGHT(D9027,2),$M$9:$M$15,0),0))^($H9027-IND_SavePot!$H9027)</f>
        <v>7.7291566374323353E-3</v>
      </c>
      <c r="J9027">
        <f t="shared" si="448"/>
        <v>7.7291566374323353E-3</v>
      </c>
      <c r="K9027">
        <v>8</v>
      </c>
    </row>
    <row r="9028" spans="3:11">
      <c r="C9028" s="2" t="s">
        <v>8381</v>
      </c>
      <c r="D9028" s="143" t="str">
        <f t="shared" si="445"/>
        <v>RSDSH</v>
      </c>
      <c r="E9028" s="2" t="str">
        <f t="shared" si="446"/>
        <v>RSDSH</v>
      </c>
      <c r="F9028" s="2" t="s">
        <v>10</v>
      </c>
      <c r="G9028" s="2" t="s">
        <v>11</v>
      </c>
      <c r="H9028">
        <f t="shared" si="447"/>
        <v>2050</v>
      </c>
      <c r="I9028" s="13">
        <f>IND_SavePot!I9028*(1+HLOOKUP(LEFT(D9028,2),$M$9:$AF$15,MATCH(RIGHT(D9028,2),$M$9:$M$15,0),0))^($H9028-IND_SavePot!$H9028)</f>
        <v>0</v>
      </c>
      <c r="J9028">
        <f t="shared" si="448"/>
        <v>0</v>
      </c>
      <c r="K9028">
        <v>8</v>
      </c>
    </row>
    <row r="9029" spans="3:11">
      <c r="C9029" s="2" t="s">
        <v>8382</v>
      </c>
      <c r="D9029" s="143" t="str">
        <f t="shared" si="445"/>
        <v>RSDLA</v>
      </c>
      <c r="E9029" s="2" t="str">
        <f t="shared" si="446"/>
        <v>RSDLA</v>
      </c>
      <c r="F9029" s="2" t="s">
        <v>10</v>
      </c>
      <c r="G9029" s="2" t="s">
        <v>11</v>
      </c>
      <c r="H9029">
        <f t="shared" si="447"/>
        <v>2050</v>
      </c>
      <c r="I9029" s="13">
        <f>IND_SavePot!I9029*(1+HLOOKUP(LEFT(D9029,2),$M$9:$AF$15,MATCH(RIGHT(D9029,2),$M$9:$M$15,0),0))^($H9029-IND_SavePot!$H9029)</f>
        <v>1.1795029102453246E-2</v>
      </c>
      <c r="J9029">
        <f t="shared" si="448"/>
        <v>1.1795029102453246E-2</v>
      </c>
      <c r="K9029">
        <v>8</v>
      </c>
    </row>
    <row r="9030" spans="3:11">
      <c r="C9030" s="2" t="s">
        <v>8383</v>
      </c>
      <c r="D9030" s="143" t="str">
        <f t="shared" si="445"/>
        <v>RSDEM</v>
      </c>
      <c r="E9030" s="2" t="str">
        <f t="shared" si="446"/>
        <v>RSDEM</v>
      </c>
      <c r="F9030" s="2" t="s">
        <v>10</v>
      </c>
      <c r="G9030" s="2" t="s">
        <v>11</v>
      </c>
      <c r="H9030">
        <f t="shared" si="447"/>
        <v>2050</v>
      </c>
      <c r="I9030" s="13">
        <f>IND_SavePot!I9030*(1+HLOOKUP(LEFT(D9030,2),$M$9:$AF$15,MATCH(RIGHT(D9030,2),$M$9:$M$15,0),0))^($H9030-IND_SavePot!$H9030)</f>
        <v>9.0815842835910172E-3</v>
      </c>
      <c r="J9030">
        <f t="shared" si="448"/>
        <v>9.0815842835910172E-3</v>
      </c>
      <c r="K9030">
        <v>8</v>
      </c>
    </row>
    <row r="9031" spans="3:11">
      <c r="C9031" s="2" t="s">
        <v>8384</v>
      </c>
      <c r="D9031" s="143" t="str">
        <f t="shared" si="445"/>
        <v>RSDTF</v>
      </c>
      <c r="E9031" s="2" t="str">
        <f t="shared" si="446"/>
        <v>RSDTF</v>
      </c>
      <c r="F9031" s="2" t="s">
        <v>10</v>
      </c>
      <c r="G9031" s="2" t="s">
        <v>11</v>
      </c>
      <c r="H9031">
        <f t="shared" si="447"/>
        <v>2050</v>
      </c>
      <c r="I9031" s="13">
        <f>IND_SavePot!I9031*(1+HLOOKUP(LEFT(D9031,2),$M$9:$AF$15,MATCH(RIGHT(D9031,2),$M$9:$M$15,0),0))^($H9031-IND_SavePot!$H9031)</f>
        <v>1.5174410581465137E-3</v>
      </c>
      <c r="J9031">
        <f t="shared" si="448"/>
        <v>1.5174410581465137E-3</v>
      </c>
      <c r="K9031">
        <v>8</v>
      </c>
    </row>
    <row r="9032" spans="3:11">
      <c r="C9032" s="2" t="s">
        <v>8385</v>
      </c>
      <c r="D9032" s="143" t="str">
        <f t="shared" si="445"/>
        <v>RSDPH</v>
      </c>
      <c r="E9032" s="2" t="str">
        <f t="shared" si="446"/>
        <v>RSDPH</v>
      </c>
      <c r="F9032" s="2" t="s">
        <v>10</v>
      </c>
      <c r="G9032" s="2" t="s">
        <v>11</v>
      </c>
      <c r="H9032">
        <f t="shared" si="447"/>
        <v>2050</v>
      </c>
      <c r="I9032" s="13">
        <f>IND_SavePot!I9032*(1+HLOOKUP(LEFT(D9032,2),$M$9:$AF$15,MATCH(RIGHT(D9032,2),$M$9:$M$15,0),0))^($H9032-IND_SavePot!$H9032)</f>
        <v>7.7291566374323353E-3</v>
      </c>
      <c r="J9032">
        <f t="shared" si="448"/>
        <v>7.7291566374323353E-3</v>
      </c>
      <c r="K9032">
        <v>8</v>
      </c>
    </row>
    <row r="9033" spans="3:11">
      <c r="C9033" s="2" t="s">
        <v>8385</v>
      </c>
      <c r="D9033" s="143" t="str">
        <f t="shared" si="445"/>
        <v>RSDPH</v>
      </c>
      <c r="E9033" s="2" t="str">
        <f t="shared" si="446"/>
        <v>RSDPH</v>
      </c>
      <c r="F9033" s="2" t="s">
        <v>10</v>
      </c>
      <c r="G9033" s="2" t="s">
        <v>11</v>
      </c>
      <c r="H9033">
        <f t="shared" si="447"/>
        <v>2050</v>
      </c>
      <c r="I9033" s="13">
        <f>IND_SavePot!I9033*(1+HLOOKUP(LEFT(D9033,2),$M$9:$AF$15,MATCH(RIGHT(D9033,2),$M$9:$M$15,0),0))^($H9033-IND_SavePot!$H9033)</f>
        <v>7.7291566374323353E-3</v>
      </c>
      <c r="J9033">
        <f t="shared" si="448"/>
        <v>7.7291566374323353E-3</v>
      </c>
      <c r="K9033">
        <v>8</v>
      </c>
    </row>
    <row r="9034" spans="3:11">
      <c r="C9034" s="2" t="s">
        <v>8386</v>
      </c>
      <c r="D9034" s="143" t="str">
        <f t="shared" si="445"/>
        <v>RSDSH</v>
      </c>
      <c r="E9034" s="2" t="str">
        <f t="shared" si="446"/>
        <v>RSDSH</v>
      </c>
      <c r="F9034" s="2" t="s">
        <v>10</v>
      </c>
      <c r="G9034" s="2" t="s">
        <v>11</v>
      </c>
      <c r="H9034">
        <f t="shared" si="447"/>
        <v>2050</v>
      </c>
      <c r="I9034" s="13">
        <f>IND_SavePot!I9034*(1+HLOOKUP(LEFT(D9034,2),$M$9:$AF$15,MATCH(RIGHT(D9034,2),$M$9:$M$15,0),0))^($H9034-IND_SavePot!$H9034)</f>
        <v>0</v>
      </c>
      <c r="J9034">
        <f t="shared" si="448"/>
        <v>0</v>
      </c>
      <c r="K9034">
        <v>8</v>
      </c>
    </row>
    <row r="9035" spans="3:11">
      <c r="C9035" s="2" t="s">
        <v>8387</v>
      </c>
      <c r="D9035" s="143" t="str">
        <f t="shared" si="445"/>
        <v>RSDLA</v>
      </c>
      <c r="E9035" s="2" t="str">
        <f t="shared" si="446"/>
        <v>RSDLA</v>
      </c>
      <c r="F9035" s="2" t="s">
        <v>10</v>
      </c>
      <c r="G9035" s="2" t="s">
        <v>11</v>
      </c>
      <c r="H9035">
        <f t="shared" si="447"/>
        <v>2050</v>
      </c>
      <c r="I9035" s="13">
        <f>IND_SavePot!I9035*(1+HLOOKUP(LEFT(D9035,2),$M$9:$AF$15,MATCH(RIGHT(D9035,2),$M$9:$M$15,0),0))^($H9035-IND_SavePot!$H9035)</f>
        <v>1.1795029102453241E-2</v>
      </c>
      <c r="J9035">
        <f t="shared" si="448"/>
        <v>1.1795029102453241E-2</v>
      </c>
      <c r="K9035">
        <v>8</v>
      </c>
    </row>
    <row r="9036" spans="3:11">
      <c r="C9036" s="2" t="s">
        <v>8388</v>
      </c>
      <c r="D9036" s="143" t="str">
        <f t="shared" si="445"/>
        <v>RSDEM</v>
      </c>
      <c r="E9036" s="2" t="str">
        <f t="shared" si="446"/>
        <v>RSDEM</v>
      </c>
      <c r="F9036" s="2" t="s">
        <v>10</v>
      </c>
      <c r="G9036" s="2" t="s">
        <v>11</v>
      </c>
      <c r="H9036">
        <f t="shared" si="447"/>
        <v>2050</v>
      </c>
      <c r="I9036" s="13">
        <f>IND_SavePot!I9036*(1+HLOOKUP(LEFT(D9036,2),$M$9:$AF$15,MATCH(RIGHT(D9036,2),$M$9:$M$15,0),0))^($H9036-IND_SavePot!$H9036)</f>
        <v>9.081584283591005E-3</v>
      </c>
      <c r="J9036">
        <f t="shared" si="448"/>
        <v>9.081584283591005E-3</v>
      </c>
      <c r="K9036">
        <v>8</v>
      </c>
    </row>
    <row r="9037" spans="3:11">
      <c r="C9037" s="2" t="s">
        <v>8389</v>
      </c>
      <c r="D9037" s="143" t="str">
        <f t="shared" si="445"/>
        <v>RSDTF</v>
      </c>
      <c r="E9037" s="2" t="str">
        <f t="shared" si="446"/>
        <v>RSDTF</v>
      </c>
      <c r="F9037" s="2" t="s">
        <v>10</v>
      </c>
      <c r="G9037" s="2" t="s">
        <v>11</v>
      </c>
      <c r="H9037">
        <f t="shared" si="447"/>
        <v>2050</v>
      </c>
      <c r="I9037" s="13">
        <f>IND_SavePot!I9037*(1+HLOOKUP(LEFT(D9037,2),$M$9:$AF$15,MATCH(RIGHT(D9037,2),$M$9:$M$15,0),0))^($H9037-IND_SavePot!$H9037)</f>
        <v>1.5174410581465128E-3</v>
      </c>
      <c r="J9037">
        <f t="shared" si="448"/>
        <v>1.5174410581465128E-3</v>
      </c>
      <c r="K9037">
        <v>8</v>
      </c>
    </row>
    <row r="9038" spans="3:11">
      <c r="C9038" s="2" t="s">
        <v>8390</v>
      </c>
      <c r="D9038" s="143" t="str">
        <f t="shared" si="445"/>
        <v>RSDPH</v>
      </c>
      <c r="E9038" s="2" t="str">
        <f t="shared" si="446"/>
        <v>RSDPH</v>
      </c>
      <c r="F9038" s="2" t="s">
        <v>10</v>
      </c>
      <c r="G9038" s="2" t="s">
        <v>11</v>
      </c>
      <c r="H9038">
        <f t="shared" si="447"/>
        <v>2050</v>
      </c>
      <c r="I9038" s="13">
        <f>IND_SavePot!I9038*(1+HLOOKUP(LEFT(D9038,2),$M$9:$AF$15,MATCH(RIGHT(D9038,2),$M$9:$M$15,0),0))^($H9038-IND_SavePot!$H9038)</f>
        <v>7.7291566374323353E-3</v>
      </c>
      <c r="J9038">
        <f t="shared" si="448"/>
        <v>7.7291566374323353E-3</v>
      </c>
      <c r="K9038">
        <v>8</v>
      </c>
    </row>
    <row r="9039" spans="3:11">
      <c r="C9039" s="2" t="s">
        <v>8390</v>
      </c>
      <c r="D9039" s="143" t="str">
        <f t="shared" si="445"/>
        <v>RSDPH</v>
      </c>
      <c r="E9039" s="2" t="str">
        <f t="shared" si="446"/>
        <v>RSDPH</v>
      </c>
      <c r="F9039" s="2" t="s">
        <v>10</v>
      </c>
      <c r="G9039" s="2" t="s">
        <v>11</v>
      </c>
      <c r="H9039">
        <f t="shared" si="447"/>
        <v>2050</v>
      </c>
      <c r="I9039" s="13">
        <f>IND_SavePot!I9039*(1+HLOOKUP(LEFT(D9039,2),$M$9:$AF$15,MATCH(RIGHT(D9039,2),$M$9:$M$15,0),0))^($H9039-IND_SavePot!$H9039)</f>
        <v>7.7291566374323353E-3</v>
      </c>
      <c r="J9039">
        <f t="shared" si="448"/>
        <v>7.7291566374323353E-3</v>
      </c>
      <c r="K9039">
        <v>8</v>
      </c>
    </row>
    <row r="9040" spans="3:11">
      <c r="C9040" s="2" t="s">
        <v>8391</v>
      </c>
      <c r="D9040" s="143" t="str">
        <f t="shared" si="445"/>
        <v>RSDSH</v>
      </c>
      <c r="E9040" s="2" t="str">
        <f t="shared" si="446"/>
        <v>RSDSH</v>
      </c>
      <c r="F9040" s="2" t="s">
        <v>10</v>
      </c>
      <c r="G9040" s="2" t="s">
        <v>11</v>
      </c>
      <c r="H9040">
        <f t="shared" si="447"/>
        <v>2050</v>
      </c>
      <c r="I9040" s="13">
        <f>IND_SavePot!I9040*(1+HLOOKUP(LEFT(D9040,2),$M$9:$AF$15,MATCH(RIGHT(D9040,2),$M$9:$M$15,0),0))^($H9040-IND_SavePot!$H9040)</f>
        <v>0</v>
      </c>
      <c r="J9040">
        <f t="shared" si="448"/>
        <v>0</v>
      </c>
      <c r="K9040">
        <v>8</v>
      </c>
    </row>
    <row r="9041" spans="3:11">
      <c r="C9041" s="2" t="s">
        <v>8392</v>
      </c>
      <c r="D9041" s="143" t="str">
        <f t="shared" si="445"/>
        <v>RSDLA</v>
      </c>
      <c r="E9041" s="2" t="str">
        <f t="shared" si="446"/>
        <v>RSDLA</v>
      </c>
      <c r="F9041" s="2" t="s">
        <v>10</v>
      </c>
      <c r="G9041" s="2" t="s">
        <v>11</v>
      </c>
      <c r="H9041">
        <f t="shared" si="447"/>
        <v>2050</v>
      </c>
      <c r="I9041" s="13">
        <f>IND_SavePot!I9041*(1+HLOOKUP(LEFT(D9041,2),$M$9:$AF$15,MATCH(RIGHT(D9041,2),$M$9:$M$15,0),0))^($H9041-IND_SavePot!$H9041)</f>
        <v>1.1795029102453232E-2</v>
      </c>
      <c r="J9041">
        <f t="shared" si="448"/>
        <v>1.1795029102453232E-2</v>
      </c>
      <c r="K9041">
        <v>8</v>
      </c>
    </row>
    <row r="9042" spans="3:11">
      <c r="C9042" s="2" t="s">
        <v>8393</v>
      </c>
      <c r="D9042" s="143" t="str">
        <f t="shared" si="445"/>
        <v>RSDEM</v>
      </c>
      <c r="E9042" s="2" t="str">
        <f t="shared" si="446"/>
        <v>RSDEM</v>
      </c>
      <c r="F9042" s="2" t="s">
        <v>10</v>
      </c>
      <c r="G9042" s="2" t="s">
        <v>11</v>
      </c>
      <c r="H9042">
        <f t="shared" si="447"/>
        <v>2050</v>
      </c>
      <c r="I9042" s="13">
        <f>IND_SavePot!I9042*(1+HLOOKUP(LEFT(D9042,2),$M$9:$AF$15,MATCH(RIGHT(D9042,2),$M$9:$M$15,0),0))^($H9042-IND_SavePot!$H9042)</f>
        <v>9.081584283591005E-3</v>
      </c>
      <c r="J9042">
        <f t="shared" si="448"/>
        <v>9.081584283591005E-3</v>
      </c>
      <c r="K9042">
        <v>8</v>
      </c>
    </row>
    <row r="9043" spans="3:11">
      <c r="C9043" s="2" t="s">
        <v>8394</v>
      </c>
      <c r="D9043" s="143" t="str">
        <f t="shared" si="445"/>
        <v>RSDTF</v>
      </c>
      <c r="E9043" s="2" t="str">
        <f t="shared" si="446"/>
        <v>RSDTF</v>
      </c>
      <c r="F9043" s="2" t="s">
        <v>10</v>
      </c>
      <c r="G9043" s="2" t="s">
        <v>11</v>
      </c>
      <c r="H9043">
        <f t="shared" si="447"/>
        <v>2050</v>
      </c>
      <c r="I9043" s="13">
        <f>IND_SavePot!I9043*(1+HLOOKUP(LEFT(D9043,2),$M$9:$AF$15,MATCH(RIGHT(D9043,2),$M$9:$M$15,0),0))^($H9043-IND_SavePot!$H9043)</f>
        <v>1.5174410581465128E-3</v>
      </c>
      <c r="J9043">
        <f t="shared" si="448"/>
        <v>1.5174410581465128E-3</v>
      </c>
      <c r="K9043">
        <v>8</v>
      </c>
    </row>
    <row r="9044" spans="3:11">
      <c r="C9044" s="2" t="s">
        <v>8395</v>
      </c>
      <c r="D9044" s="143" t="str">
        <f t="shared" si="445"/>
        <v>RSDPH</v>
      </c>
      <c r="E9044" s="2" t="str">
        <f t="shared" si="446"/>
        <v>RSDPH</v>
      </c>
      <c r="F9044" s="2" t="s">
        <v>10</v>
      </c>
      <c r="G9044" s="2" t="s">
        <v>11</v>
      </c>
      <c r="H9044">
        <f t="shared" si="447"/>
        <v>2050</v>
      </c>
      <c r="I9044" s="13">
        <f>IND_SavePot!I9044*(1+HLOOKUP(LEFT(D9044,2),$M$9:$AF$15,MATCH(RIGHT(D9044,2),$M$9:$M$15,0),0))^($H9044-IND_SavePot!$H9044)</f>
        <v>7.7291566374323353E-3</v>
      </c>
      <c r="J9044">
        <f t="shared" si="448"/>
        <v>7.7291566374323353E-3</v>
      </c>
      <c r="K9044">
        <v>8</v>
      </c>
    </row>
    <row r="9045" spans="3:11">
      <c r="C9045" s="2" t="s">
        <v>8395</v>
      </c>
      <c r="D9045" s="143" t="str">
        <f t="shared" si="445"/>
        <v>RSDPH</v>
      </c>
      <c r="E9045" s="2" t="str">
        <f t="shared" si="446"/>
        <v>RSDPH</v>
      </c>
      <c r="F9045" s="2" t="s">
        <v>10</v>
      </c>
      <c r="G9045" s="2" t="s">
        <v>11</v>
      </c>
      <c r="H9045">
        <f t="shared" si="447"/>
        <v>2050</v>
      </c>
      <c r="I9045" s="13">
        <f>IND_SavePot!I9045*(1+HLOOKUP(LEFT(D9045,2),$M$9:$AF$15,MATCH(RIGHT(D9045,2),$M$9:$M$15,0),0))^($H9045-IND_SavePot!$H9045)</f>
        <v>7.7291566374323353E-3</v>
      </c>
      <c r="J9045">
        <f t="shared" si="448"/>
        <v>7.7291566374323353E-3</v>
      </c>
      <c r="K9045">
        <v>8</v>
      </c>
    </row>
    <row r="9046" spans="3:11">
      <c r="C9046" s="2" t="s">
        <v>8396</v>
      </c>
      <c r="D9046" s="143" t="str">
        <f t="shared" si="445"/>
        <v>RSDSH</v>
      </c>
      <c r="E9046" s="2" t="str">
        <f t="shared" si="446"/>
        <v>RSDSH</v>
      </c>
      <c r="F9046" s="2" t="s">
        <v>10</v>
      </c>
      <c r="G9046" s="2" t="s">
        <v>11</v>
      </c>
      <c r="H9046">
        <f t="shared" si="447"/>
        <v>2050</v>
      </c>
      <c r="I9046" s="13">
        <f>IND_SavePot!I9046*(1+HLOOKUP(LEFT(D9046,2),$M$9:$AF$15,MATCH(RIGHT(D9046,2),$M$9:$M$15,0),0))^($H9046-IND_SavePot!$H9046)</f>
        <v>0</v>
      </c>
      <c r="J9046">
        <f t="shared" si="448"/>
        <v>0</v>
      </c>
      <c r="K9046">
        <v>8</v>
      </c>
    </row>
    <row r="9047" spans="3:11">
      <c r="C9047" s="2" t="s">
        <v>8397</v>
      </c>
      <c r="D9047" s="143" t="str">
        <f t="shared" si="445"/>
        <v>RSDLA</v>
      </c>
      <c r="E9047" s="2" t="str">
        <f t="shared" si="446"/>
        <v>RSDLA</v>
      </c>
      <c r="F9047" s="2" t="s">
        <v>10</v>
      </c>
      <c r="G9047" s="2" t="s">
        <v>11</v>
      </c>
      <c r="H9047">
        <f t="shared" si="447"/>
        <v>2050</v>
      </c>
      <c r="I9047" s="13">
        <f>IND_SavePot!I9047*(1+HLOOKUP(LEFT(D9047,2),$M$9:$AF$15,MATCH(RIGHT(D9047,2),$M$9:$M$15,0),0))^($H9047-IND_SavePot!$H9047)</f>
        <v>1.1795029102453241E-2</v>
      </c>
      <c r="J9047">
        <f t="shared" si="448"/>
        <v>1.1795029102453241E-2</v>
      </c>
      <c r="K9047">
        <v>8</v>
      </c>
    </row>
    <row r="9048" spans="3:11">
      <c r="C9048" s="2" t="s">
        <v>8398</v>
      </c>
      <c r="D9048" s="143" t="str">
        <f t="shared" si="445"/>
        <v>RSDEM</v>
      </c>
      <c r="E9048" s="2" t="str">
        <f t="shared" si="446"/>
        <v>RSDEM</v>
      </c>
      <c r="F9048" s="2" t="s">
        <v>10</v>
      </c>
      <c r="G9048" s="2" t="s">
        <v>11</v>
      </c>
      <c r="H9048">
        <f t="shared" si="447"/>
        <v>2050</v>
      </c>
      <c r="I9048" s="13">
        <f>IND_SavePot!I9048*(1+HLOOKUP(LEFT(D9048,2),$M$9:$AF$15,MATCH(RIGHT(D9048,2),$M$9:$M$15,0),0))^($H9048-IND_SavePot!$H9048)</f>
        <v>9.081584283591005E-3</v>
      </c>
      <c r="J9048">
        <f t="shared" si="448"/>
        <v>9.081584283591005E-3</v>
      </c>
      <c r="K9048">
        <v>8</v>
      </c>
    </row>
    <row r="9049" spans="3:11">
      <c r="C9049" s="2" t="s">
        <v>8399</v>
      </c>
      <c r="D9049" s="143" t="str">
        <f t="shared" si="445"/>
        <v>RSDTF</v>
      </c>
      <c r="E9049" s="2" t="str">
        <f t="shared" si="446"/>
        <v>RSDTF</v>
      </c>
      <c r="F9049" s="2" t="s">
        <v>10</v>
      </c>
      <c r="G9049" s="2" t="s">
        <v>11</v>
      </c>
      <c r="H9049">
        <f t="shared" si="447"/>
        <v>2050</v>
      </c>
      <c r="I9049" s="13">
        <f>IND_SavePot!I9049*(1+HLOOKUP(LEFT(D9049,2),$M$9:$AF$15,MATCH(RIGHT(D9049,2),$M$9:$M$15,0),0))^($H9049-IND_SavePot!$H9049)</f>
        <v>1.5174410581465137E-3</v>
      </c>
      <c r="J9049">
        <f t="shared" si="448"/>
        <v>1.5174410581465137E-3</v>
      </c>
      <c r="K9049">
        <v>8</v>
      </c>
    </row>
    <row r="9050" spans="3:11">
      <c r="C9050" s="2" t="s">
        <v>8400</v>
      </c>
      <c r="D9050" s="143" t="str">
        <f t="shared" si="445"/>
        <v>RSDPH</v>
      </c>
      <c r="E9050" s="2" t="str">
        <f t="shared" si="446"/>
        <v>RSDPH</v>
      </c>
      <c r="F9050" s="2" t="s">
        <v>10</v>
      </c>
      <c r="G9050" s="2" t="s">
        <v>11</v>
      </c>
      <c r="H9050">
        <f t="shared" si="447"/>
        <v>2050</v>
      </c>
      <c r="I9050" s="13">
        <f>IND_SavePot!I9050*(1+HLOOKUP(LEFT(D9050,2),$M$9:$AF$15,MATCH(RIGHT(D9050,2),$M$9:$M$15,0),0))^($H9050-IND_SavePot!$H9050)</f>
        <v>7.7291566374323353E-3</v>
      </c>
      <c r="J9050">
        <f t="shared" si="448"/>
        <v>7.7291566374323353E-3</v>
      </c>
      <c r="K9050">
        <v>8</v>
      </c>
    </row>
    <row r="9051" spans="3:11">
      <c r="C9051" s="2" t="s">
        <v>8400</v>
      </c>
      <c r="D9051" s="143" t="str">
        <f t="shared" si="445"/>
        <v>RSDPH</v>
      </c>
      <c r="E9051" s="2" t="str">
        <f t="shared" si="446"/>
        <v>RSDPH</v>
      </c>
      <c r="F9051" s="2" t="s">
        <v>10</v>
      </c>
      <c r="G9051" s="2" t="s">
        <v>11</v>
      </c>
      <c r="H9051">
        <f t="shared" si="447"/>
        <v>2050</v>
      </c>
      <c r="I9051" s="13">
        <f>IND_SavePot!I9051*(1+HLOOKUP(LEFT(D9051,2),$M$9:$AF$15,MATCH(RIGHT(D9051,2),$M$9:$M$15,0),0))^($H9051-IND_SavePot!$H9051)</f>
        <v>7.7291566374323353E-3</v>
      </c>
      <c r="J9051">
        <f t="shared" si="448"/>
        <v>7.7291566374323353E-3</v>
      </c>
      <c r="K9051">
        <v>8</v>
      </c>
    </row>
    <row r="9052" spans="3:11">
      <c r="C9052" s="2" t="s">
        <v>8401</v>
      </c>
      <c r="D9052" s="143" t="str">
        <f t="shared" si="445"/>
        <v>RSDSH</v>
      </c>
      <c r="E9052" s="2" t="str">
        <f t="shared" si="446"/>
        <v>RSDSH</v>
      </c>
      <c r="F9052" s="2" t="s">
        <v>10</v>
      </c>
      <c r="G9052" s="2" t="s">
        <v>11</v>
      </c>
      <c r="H9052">
        <f t="shared" si="447"/>
        <v>2050</v>
      </c>
      <c r="I9052" s="13">
        <f>IND_SavePot!I9052*(1+HLOOKUP(LEFT(D9052,2),$M$9:$AF$15,MATCH(RIGHT(D9052,2),$M$9:$M$15,0),0))^($H9052-IND_SavePot!$H9052)</f>
        <v>0</v>
      </c>
      <c r="J9052">
        <f t="shared" si="448"/>
        <v>0</v>
      </c>
      <c r="K9052">
        <v>8</v>
      </c>
    </row>
    <row r="9053" spans="3:11">
      <c r="C9053" s="2" t="s">
        <v>8402</v>
      </c>
      <c r="D9053" s="143" t="str">
        <f t="shared" si="445"/>
        <v>RSDLA</v>
      </c>
      <c r="E9053" s="2" t="str">
        <f t="shared" si="446"/>
        <v>RSDLA</v>
      </c>
      <c r="F9053" s="2" t="s">
        <v>10</v>
      </c>
      <c r="G9053" s="2" t="s">
        <v>11</v>
      </c>
      <c r="H9053">
        <f t="shared" si="447"/>
        <v>2050</v>
      </c>
      <c r="I9053" s="13">
        <f>IND_SavePot!I9053*(1+HLOOKUP(LEFT(D9053,2),$M$9:$AF$15,MATCH(RIGHT(D9053,2),$M$9:$M$15,0),0))^($H9053-IND_SavePot!$H9053)</f>
        <v>1.1795029102453253E-2</v>
      </c>
      <c r="J9053">
        <f t="shared" si="448"/>
        <v>1.1795029102453253E-2</v>
      </c>
      <c r="K9053">
        <v>8</v>
      </c>
    </row>
    <row r="9054" spans="3:11">
      <c r="C9054" s="2" t="s">
        <v>8403</v>
      </c>
      <c r="D9054" s="143" t="str">
        <f t="shared" si="445"/>
        <v>RSDEM</v>
      </c>
      <c r="E9054" s="2" t="str">
        <f t="shared" si="446"/>
        <v>RSDEM</v>
      </c>
      <c r="F9054" s="2" t="s">
        <v>10</v>
      </c>
      <c r="G9054" s="2" t="s">
        <v>11</v>
      </c>
      <c r="H9054">
        <f t="shared" si="447"/>
        <v>2050</v>
      </c>
      <c r="I9054" s="13">
        <f>IND_SavePot!I9054*(1+HLOOKUP(LEFT(D9054,2),$M$9:$AF$15,MATCH(RIGHT(D9054,2),$M$9:$M$15,0),0))^($H9054-IND_SavePot!$H9054)</f>
        <v>9.0815842835910311E-3</v>
      </c>
      <c r="J9054">
        <f t="shared" si="448"/>
        <v>9.0815842835910311E-3</v>
      </c>
      <c r="K9054">
        <v>8</v>
      </c>
    </row>
    <row r="9055" spans="3:11">
      <c r="C9055" s="2" t="s">
        <v>8404</v>
      </c>
      <c r="D9055" s="143" t="str">
        <f t="shared" si="445"/>
        <v>RSDTF</v>
      </c>
      <c r="E9055" s="2" t="str">
        <f t="shared" si="446"/>
        <v>RSDTF</v>
      </c>
      <c r="F9055" s="2" t="s">
        <v>10</v>
      </c>
      <c r="G9055" s="2" t="s">
        <v>11</v>
      </c>
      <c r="H9055">
        <f t="shared" si="447"/>
        <v>2050</v>
      </c>
      <c r="I9055" s="13">
        <f>IND_SavePot!I9055*(1+HLOOKUP(LEFT(D9055,2),$M$9:$AF$15,MATCH(RIGHT(D9055,2),$M$9:$M$15,0),0))^($H9055-IND_SavePot!$H9055)</f>
        <v>1.5174410581465137E-3</v>
      </c>
      <c r="J9055">
        <f t="shared" si="448"/>
        <v>1.5174410581465137E-3</v>
      </c>
      <c r="K9055">
        <v>8</v>
      </c>
    </row>
    <row r="9056" spans="3:11">
      <c r="C9056" s="2" t="s">
        <v>8405</v>
      </c>
      <c r="D9056" s="143" t="str">
        <f t="shared" si="445"/>
        <v>RSDPH</v>
      </c>
      <c r="E9056" s="2" t="str">
        <f t="shared" si="446"/>
        <v>RSDPH</v>
      </c>
      <c r="F9056" s="2" t="s">
        <v>10</v>
      </c>
      <c r="G9056" s="2" t="s">
        <v>11</v>
      </c>
      <c r="H9056">
        <f t="shared" si="447"/>
        <v>2050</v>
      </c>
      <c r="I9056" s="13">
        <f>IND_SavePot!I9056*(1+HLOOKUP(LEFT(D9056,2),$M$9:$AF$15,MATCH(RIGHT(D9056,2),$M$9:$M$15,0),0))^($H9056-IND_SavePot!$H9056)</f>
        <v>7.7291566374323353E-3</v>
      </c>
      <c r="J9056">
        <f t="shared" si="448"/>
        <v>7.7291566374323353E-3</v>
      </c>
      <c r="K9056">
        <v>8</v>
      </c>
    </row>
    <row r="9057" spans="3:11">
      <c r="C9057" s="2" t="s">
        <v>8405</v>
      </c>
      <c r="D9057" s="143" t="str">
        <f t="shared" si="445"/>
        <v>RSDPH</v>
      </c>
      <c r="E9057" s="2" t="str">
        <f t="shared" si="446"/>
        <v>RSDPH</v>
      </c>
      <c r="F9057" s="2" t="s">
        <v>10</v>
      </c>
      <c r="G9057" s="2" t="s">
        <v>11</v>
      </c>
      <c r="H9057">
        <f t="shared" si="447"/>
        <v>2050</v>
      </c>
      <c r="I9057" s="13">
        <f>IND_SavePot!I9057*(1+HLOOKUP(LEFT(D9057,2),$M$9:$AF$15,MATCH(RIGHT(D9057,2),$M$9:$M$15,0),0))^($H9057-IND_SavePot!$H9057)</f>
        <v>7.7291566374323353E-3</v>
      </c>
      <c r="J9057">
        <f t="shared" si="448"/>
        <v>7.7291566374323353E-3</v>
      </c>
      <c r="K9057">
        <v>8</v>
      </c>
    </row>
    <row r="9058" spans="3:11">
      <c r="C9058" s="2" t="s">
        <v>8406</v>
      </c>
      <c r="D9058" s="143" t="str">
        <f t="shared" si="445"/>
        <v>RSDSH</v>
      </c>
      <c r="E9058" s="2" t="str">
        <f t="shared" si="446"/>
        <v>RSDSH</v>
      </c>
      <c r="F9058" s="2" t="s">
        <v>10</v>
      </c>
      <c r="G9058" s="2" t="s">
        <v>11</v>
      </c>
      <c r="H9058">
        <f t="shared" si="447"/>
        <v>2050</v>
      </c>
      <c r="I9058" s="13">
        <f>IND_SavePot!I9058*(1+HLOOKUP(LEFT(D9058,2),$M$9:$AF$15,MATCH(RIGHT(D9058,2),$M$9:$M$15,0),0))^($H9058-IND_SavePot!$H9058)</f>
        <v>0</v>
      </c>
      <c r="J9058">
        <f t="shared" si="448"/>
        <v>0</v>
      </c>
      <c r="K9058">
        <v>8</v>
      </c>
    </row>
    <row r="9059" spans="3:11">
      <c r="C9059" s="2" t="s">
        <v>8407</v>
      </c>
      <c r="D9059" s="143" t="str">
        <f t="shared" si="445"/>
        <v>RSDLA</v>
      </c>
      <c r="E9059" s="2" t="str">
        <f t="shared" si="446"/>
        <v>RSDLA</v>
      </c>
      <c r="F9059" s="2" t="s">
        <v>10</v>
      </c>
      <c r="G9059" s="2" t="s">
        <v>11</v>
      </c>
      <c r="H9059">
        <f t="shared" si="447"/>
        <v>2050</v>
      </c>
      <c r="I9059" s="13">
        <f>IND_SavePot!I9059*(1+HLOOKUP(LEFT(D9059,2),$M$9:$AF$15,MATCH(RIGHT(D9059,2),$M$9:$M$15,0),0))^($H9059-IND_SavePot!$H9059)</f>
        <v>1.1795029102453241E-2</v>
      </c>
      <c r="J9059">
        <f t="shared" si="448"/>
        <v>1.1795029102453241E-2</v>
      </c>
      <c r="K9059">
        <v>8</v>
      </c>
    </row>
    <row r="9060" spans="3:11">
      <c r="C9060" s="2" t="s">
        <v>8408</v>
      </c>
      <c r="D9060" s="143" t="str">
        <f t="shared" si="445"/>
        <v>RSDEM</v>
      </c>
      <c r="E9060" s="2" t="str">
        <f t="shared" si="446"/>
        <v>RSDEM</v>
      </c>
      <c r="F9060" s="2" t="s">
        <v>10</v>
      </c>
      <c r="G9060" s="2" t="s">
        <v>11</v>
      </c>
      <c r="H9060">
        <f t="shared" si="447"/>
        <v>2050</v>
      </c>
      <c r="I9060" s="13">
        <f>IND_SavePot!I9060*(1+HLOOKUP(LEFT(D9060,2),$M$9:$AF$15,MATCH(RIGHT(D9060,2),$M$9:$M$15,0),0))^($H9060-IND_SavePot!$H9060)</f>
        <v>9.081584283591005E-3</v>
      </c>
      <c r="J9060">
        <f t="shared" si="448"/>
        <v>9.081584283591005E-3</v>
      </c>
      <c r="K9060">
        <v>8</v>
      </c>
    </row>
    <row r="9061" spans="3:11">
      <c r="C9061" s="2" t="s">
        <v>8409</v>
      </c>
      <c r="D9061" s="143" t="str">
        <f t="shared" si="445"/>
        <v>RSDTF</v>
      </c>
      <c r="E9061" s="2" t="str">
        <f t="shared" si="446"/>
        <v>RSDTF</v>
      </c>
      <c r="F9061" s="2" t="s">
        <v>10</v>
      </c>
      <c r="G9061" s="2" t="s">
        <v>11</v>
      </c>
      <c r="H9061">
        <f t="shared" si="447"/>
        <v>2050</v>
      </c>
      <c r="I9061" s="13">
        <f>IND_SavePot!I9061*(1+HLOOKUP(LEFT(D9061,2),$M$9:$AF$15,MATCH(RIGHT(D9061,2),$M$9:$M$15,0),0))^($H9061-IND_SavePot!$H9061)</f>
        <v>1.5174410581465117E-3</v>
      </c>
      <c r="J9061">
        <f t="shared" si="448"/>
        <v>1.5174410581465117E-3</v>
      </c>
      <c r="K9061">
        <v>8</v>
      </c>
    </row>
    <row r="9062" spans="3:11">
      <c r="C9062" s="2" t="s">
        <v>8410</v>
      </c>
      <c r="D9062" s="143" t="str">
        <f t="shared" si="445"/>
        <v>RSDPH</v>
      </c>
      <c r="E9062" s="2" t="str">
        <f t="shared" si="446"/>
        <v>RSDPH</v>
      </c>
      <c r="F9062" s="2" t="s">
        <v>10</v>
      </c>
      <c r="G9062" s="2" t="s">
        <v>11</v>
      </c>
      <c r="H9062">
        <f t="shared" si="447"/>
        <v>2050</v>
      </c>
      <c r="I9062" s="13">
        <f>IND_SavePot!I9062*(1+HLOOKUP(LEFT(D9062,2),$M$9:$AF$15,MATCH(RIGHT(D9062,2),$M$9:$M$15,0),0))^($H9062-IND_SavePot!$H9062)</f>
        <v>7.7291566374323353E-3</v>
      </c>
      <c r="J9062">
        <f t="shared" si="448"/>
        <v>7.7291566374323353E-3</v>
      </c>
      <c r="K9062">
        <v>8</v>
      </c>
    </row>
    <row r="9063" spans="3:11">
      <c r="C9063" s="2" t="s">
        <v>8410</v>
      </c>
      <c r="D9063" s="143" t="str">
        <f t="shared" si="445"/>
        <v>RSDPH</v>
      </c>
      <c r="E9063" s="2" t="str">
        <f t="shared" si="446"/>
        <v>RSDPH</v>
      </c>
      <c r="F9063" s="2" t="s">
        <v>10</v>
      </c>
      <c r="G9063" s="2" t="s">
        <v>11</v>
      </c>
      <c r="H9063">
        <f t="shared" si="447"/>
        <v>2050</v>
      </c>
      <c r="I9063" s="13">
        <f>IND_SavePot!I9063*(1+HLOOKUP(LEFT(D9063,2),$M$9:$AF$15,MATCH(RIGHT(D9063,2),$M$9:$M$15,0),0))^($H9063-IND_SavePot!$H9063)</f>
        <v>7.7291566374323353E-3</v>
      </c>
      <c r="J9063">
        <f t="shared" si="448"/>
        <v>7.7291566374323353E-3</v>
      </c>
      <c r="K9063">
        <v>8</v>
      </c>
    </row>
    <row r="9064" spans="3:11">
      <c r="C9064" s="2" t="s">
        <v>8411</v>
      </c>
      <c r="D9064" s="143" t="str">
        <f t="shared" si="445"/>
        <v>RSDSH</v>
      </c>
      <c r="E9064" s="2" t="str">
        <f t="shared" si="446"/>
        <v>RSDSH</v>
      </c>
      <c r="F9064" s="2" t="s">
        <v>10</v>
      </c>
      <c r="G9064" s="2" t="s">
        <v>11</v>
      </c>
      <c r="H9064">
        <f t="shared" si="447"/>
        <v>2050</v>
      </c>
      <c r="I9064" s="13">
        <f>IND_SavePot!I9064*(1+HLOOKUP(LEFT(D9064,2),$M$9:$AF$15,MATCH(RIGHT(D9064,2),$M$9:$M$15,0),0))^($H9064-IND_SavePot!$H9064)</f>
        <v>0</v>
      </c>
      <c r="J9064">
        <f t="shared" si="448"/>
        <v>0</v>
      </c>
      <c r="K9064">
        <v>8</v>
      </c>
    </row>
    <row r="9065" spans="3:11">
      <c r="C9065" s="2" t="s">
        <v>8412</v>
      </c>
      <c r="D9065" s="143" t="str">
        <f t="shared" si="445"/>
        <v>RSDLA</v>
      </c>
      <c r="E9065" s="2" t="str">
        <f t="shared" si="446"/>
        <v>RSDLA</v>
      </c>
      <c r="F9065" s="2" t="s">
        <v>10</v>
      </c>
      <c r="G9065" s="2" t="s">
        <v>11</v>
      </c>
      <c r="H9065">
        <f t="shared" si="447"/>
        <v>2050</v>
      </c>
      <c r="I9065" s="13">
        <f>IND_SavePot!I9065*(1+HLOOKUP(LEFT(D9065,2),$M$9:$AF$15,MATCH(RIGHT(D9065,2),$M$9:$M$15,0),0))^($H9065-IND_SavePot!$H9065)</f>
        <v>1.1795029102453241E-2</v>
      </c>
      <c r="J9065">
        <f t="shared" si="448"/>
        <v>1.1795029102453241E-2</v>
      </c>
      <c r="K9065">
        <v>8</v>
      </c>
    </row>
    <row r="9066" spans="3:11">
      <c r="C9066" s="2" t="s">
        <v>8413</v>
      </c>
      <c r="D9066" s="143" t="str">
        <f t="shared" si="445"/>
        <v>RSDEM</v>
      </c>
      <c r="E9066" s="2" t="str">
        <f t="shared" si="446"/>
        <v>RSDEM</v>
      </c>
      <c r="F9066" s="2" t="s">
        <v>10</v>
      </c>
      <c r="G9066" s="2" t="s">
        <v>11</v>
      </c>
      <c r="H9066">
        <f t="shared" si="447"/>
        <v>2050</v>
      </c>
      <c r="I9066" s="13">
        <f>IND_SavePot!I9066*(1+HLOOKUP(LEFT(D9066,2),$M$9:$AF$15,MATCH(RIGHT(D9066,2),$M$9:$M$15,0),0))^($H9066-IND_SavePot!$H9066)</f>
        <v>9.081584283591005E-3</v>
      </c>
      <c r="J9066">
        <f t="shared" si="448"/>
        <v>9.081584283591005E-3</v>
      </c>
      <c r="K9066">
        <v>8</v>
      </c>
    </row>
    <row r="9067" spans="3:11">
      <c r="C9067" s="2" t="s">
        <v>8414</v>
      </c>
      <c r="D9067" s="143" t="str">
        <f t="shared" si="445"/>
        <v>RSDTF</v>
      </c>
      <c r="E9067" s="2" t="str">
        <f t="shared" si="446"/>
        <v>RSDTF</v>
      </c>
      <c r="F9067" s="2" t="s">
        <v>10</v>
      </c>
      <c r="G9067" s="2" t="s">
        <v>11</v>
      </c>
      <c r="H9067">
        <f t="shared" si="447"/>
        <v>2050</v>
      </c>
      <c r="I9067" s="13">
        <f>IND_SavePot!I9067*(1+HLOOKUP(LEFT(D9067,2),$M$9:$AF$15,MATCH(RIGHT(D9067,2),$M$9:$M$15,0),0))^($H9067-IND_SavePot!$H9067)</f>
        <v>1.5174410581465137E-3</v>
      </c>
      <c r="J9067">
        <f t="shared" si="448"/>
        <v>1.5174410581465137E-3</v>
      </c>
      <c r="K9067">
        <v>8</v>
      </c>
    </row>
    <row r="9068" spans="3:11">
      <c r="C9068" s="2" t="s">
        <v>8415</v>
      </c>
      <c r="D9068" s="143" t="str">
        <f t="shared" si="445"/>
        <v>RSDPH</v>
      </c>
      <c r="E9068" s="2" t="str">
        <f t="shared" si="446"/>
        <v>RSDPH</v>
      </c>
      <c r="F9068" s="2" t="s">
        <v>10</v>
      </c>
      <c r="G9068" s="2" t="s">
        <v>11</v>
      </c>
      <c r="H9068">
        <f t="shared" si="447"/>
        <v>2050</v>
      </c>
      <c r="I9068" s="13">
        <f>IND_SavePot!I9068*(1+HLOOKUP(LEFT(D9068,2),$M$9:$AF$15,MATCH(RIGHT(D9068,2),$M$9:$M$15,0),0))^($H9068-IND_SavePot!$H9068)</f>
        <v>7.7291566374323353E-3</v>
      </c>
      <c r="J9068">
        <f t="shared" si="448"/>
        <v>7.7291566374323353E-3</v>
      </c>
      <c r="K9068">
        <v>8</v>
      </c>
    </row>
    <row r="9069" spans="3:11">
      <c r="C9069" s="2" t="s">
        <v>8415</v>
      </c>
      <c r="D9069" s="143" t="str">
        <f t="shared" si="445"/>
        <v>RSDPH</v>
      </c>
      <c r="E9069" s="2" t="str">
        <f t="shared" si="446"/>
        <v>RSDPH</v>
      </c>
      <c r="F9069" s="2" t="s">
        <v>10</v>
      </c>
      <c r="G9069" s="2" t="s">
        <v>11</v>
      </c>
      <c r="H9069">
        <f t="shared" si="447"/>
        <v>2050</v>
      </c>
      <c r="I9069" s="13">
        <f>IND_SavePot!I9069*(1+HLOOKUP(LEFT(D9069,2),$M$9:$AF$15,MATCH(RIGHT(D9069,2),$M$9:$M$15,0),0))^($H9069-IND_SavePot!$H9069)</f>
        <v>7.7291566374323353E-3</v>
      </c>
      <c r="J9069">
        <f t="shared" si="448"/>
        <v>7.7291566374323353E-3</v>
      </c>
      <c r="K9069">
        <v>8</v>
      </c>
    </row>
    <row r="9070" spans="3:11">
      <c r="C9070" s="2" t="s">
        <v>8416</v>
      </c>
      <c r="D9070" s="143" t="str">
        <f t="shared" si="445"/>
        <v>RSDSH</v>
      </c>
      <c r="E9070" s="2" t="str">
        <f t="shared" si="446"/>
        <v>RSDSH</v>
      </c>
      <c r="F9070" s="2" t="s">
        <v>10</v>
      </c>
      <c r="G9070" s="2" t="s">
        <v>11</v>
      </c>
      <c r="H9070">
        <f t="shared" si="447"/>
        <v>2050</v>
      </c>
      <c r="I9070" s="13">
        <f>IND_SavePot!I9070*(1+HLOOKUP(LEFT(D9070,2),$M$9:$AF$15,MATCH(RIGHT(D9070,2),$M$9:$M$15,0),0))^($H9070-IND_SavePot!$H9070)</f>
        <v>0</v>
      </c>
      <c r="J9070">
        <f t="shared" si="448"/>
        <v>0</v>
      </c>
      <c r="K9070">
        <v>8</v>
      </c>
    </row>
    <row r="9071" spans="3:11">
      <c r="C9071" s="2" t="s">
        <v>8417</v>
      </c>
      <c r="D9071" s="143" t="str">
        <f t="shared" si="445"/>
        <v>RSDLA</v>
      </c>
      <c r="E9071" s="2" t="str">
        <f t="shared" si="446"/>
        <v>RSDLA</v>
      </c>
      <c r="F9071" s="2" t="s">
        <v>10</v>
      </c>
      <c r="G9071" s="2" t="s">
        <v>11</v>
      </c>
      <c r="H9071">
        <f t="shared" si="447"/>
        <v>2050</v>
      </c>
      <c r="I9071" s="13">
        <f>IND_SavePot!I9071*(1+HLOOKUP(LEFT(D9071,2),$M$9:$AF$15,MATCH(RIGHT(D9071,2),$M$9:$M$15,0),0))^($H9071-IND_SavePot!$H9071)</f>
        <v>1.1795029102453241E-2</v>
      </c>
      <c r="J9071">
        <f t="shared" si="448"/>
        <v>1.1795029102453241E-2</v>
      </c>
      <c r="K9071">
        <v>8</v>
      </c>
    </row>
    <row r="9072" spans="3:11">
      <c r="C9072" s="2" t="s">
        <v>8418</v>
      </c>
      <c r="D9072" s="143" t="str">
        <f t="shared" si="445"/>
        <v>RSDEM</v>
      </c>
      <c r="E9072" s="2" t="str">
        <f t="shared" si="446"/>
        <v>RSDEM</v>
      </c>
      <c r="F9072" s="2" t="s">
        <v>10</v>
      </c>
      <c r="G9072" s="2" t="s">
        <v>11</v>
      </c>
      <c r="H9072">
        <f t="shared" si="447"/>
        <v>2050</v>
      </c>
      <c r="I9072" s="13">
        <f>IND_SavePot!I9072*(1+HLOOKUP(LEFT(D9072,2),$M$9:$AF$15,MATCH(RIGHT(D9072,2),$M$9:$M$15,0),0))^($H9072-IND_SavePot!$H9072)</f>
        <v>9.0815842835910172E-3</v>
      </c>
      <c r="J9072">
        <f t="shared" si="448"/>
        <v>9.0815842835910172E-3</v>
      </c>
      <c r="K9072">
        <v>8</v>
      </c>
    </row>
    <row r="9073" spans="3:11">
      <c r="C9073" s="2" t="s">
        <v>8419</v>
      </c>
      <c r="D9073" s="143" t="str">
        <f t="shared" ref="D9073:D9136" si="449">"R"&amp;MID(C9073,5,1)&amp;"D"&amp;MID(C9073,9,2)</f>
        <v>RSDTF</v>
      </c>
      <c r="E9073" s="2" t="str">
        <f t="shared" ref="E9073:E9136" si="450">D9073</f>
        <v>RSDTF</v>
      </c>
      <c r="F9073" s="2" t="s">
        <v>10</v>
      </c>
      <c r="G9073" s="2" t="s">
        <v>11</v>
      </c>
      <c r="H9073">
        <f t="shared" si="447"/>
        <v>2050</v>
      </c>
      <c r="I9073" s="13">
        <f>IND_SavePot!I9073*(1+HLOOKUP(LEFT(D9073,2),$M$9:$AF$15,MATCH(RIGHT(D9073,2),$M$9:$M$15,0),0))^($H9073-IND_SavePot!$H9073)</f>
        <v>1.5174410581465137E-3</v>
      </c>
      <c r="J9073">
        <f t="shared" si="448"/>
        <v>1.5174410581465137E-3</v>
      </c>
      <c r="K9073">
        <v>8</v>
      </c>
    </row>
    <row r="9074" spans="3:11">
      <c r="C9074" s="2" t="s">
        <v>8420</v>
      </c>
      <c r="D9074" s="143" t="str">
        <f t="shared" si="449"/>
        <v>RSDPH</v>
      </c>
      <c r="E9074" s="2" t="str">
        <f t="shared" si="450"/>
        <v>RSDPH</v>
      </c>
      <c r="F9074" s="2" t="s">
        <v>10</v>
      </c>
      <c r="G9074" s="2" t="s">
        <v>11</v>
      </c>
      <c r="H9074">
        <f t="shared" si="447"/>
        <v>2050</v>
      </c>
      <c r="I9074" s="13">
        <f>IND_SavePot!I9074*(1+HLOOKUP(LEFT(D9074,2),$M$9:$AF$15,MATCH(RIGHT(D9074,2),$M$9:$M$15,0),0))^($H9074-IND_SavePot!$H9074)</f>
        <v>7.7291566374323353E-3</v>
      </c>
      <c r="J9074">
        <f t="shared" si="448"/>
        <v>7.7291566374323353E-3</v>
      </c>
      <c r="K9074">
        <v>8</v>
      </c>
    </row>
    <row r="9075" spans="3:11">
      <c r="C9075" s="2" t="s">
        <v>8420</v>
      </c>
      <c r="D9075" s="143" t="str">
        <f t="shared" si="449"/>
        <v>RSDPH</v>
      </c>
      <c r="E9075" s="2" t="str">
        <f t="shared" si="450"/>
        <v>RSDPH</v>
      </c>
      <c r="F9075" s="2" t="s">
        <v>10</v>
      </c>
      <c r="G9075" s="2" t="s">
        <v>11</v>
      </c>
      <c r="H9075">
        <f t="shared" si="447"/>
        <v>2050</v>
      </c>
      <c r="I9075" s="13">
        <f>IND_SavePot!I9075*(1+HLOOKUP(LEFT(D9075,2),$M$9:$AF$15,MATCH(RIGHT(D9075,2),$M$9:$M$15,0),0))^($H9075-IND_SavePot!$H9075)</f>
        <v>7.7291566374323353E-3</v>
      </c>
      <c r="J9075">
        <f t="shared" si="448"/>
        <v>7.7291566374323353E-3</v>
      </c>
      <c r="K9075">
        <v>8</v>
      </c>
    </row>
    <row r="9076" spans="3:11">
      <c r="C9076" s="2" t="s">
        <v>8421</v>
      </c>
      <c r="D9076" s="143" t="str">
        <f t="shared" si="449"/>
        <v>RSDSH</v>
      </c>
      <c r="E9076" s="2" t="str">
        <f t="shared" si="450"/>
        <v>RSDSH</v>
      </c>
      <c r="F9076" s="2" t="s">
        <v>10</v>
      </c>
      <c r="G9076" s="2" t="s">
        <v>11</v>
      </c>
      <c r="H9076">
        <f t="shared" si="447"/>
        <v>2050</v>
      </c>
      <c r="I9076" s="13">
        <f>IND_SavePot!I9076*(1+HLOOKUP(LEFT(D9076,2),$M$9:$AF$15,MATCH(RIGHT(D9076,2),$M$9:$M$15,0),0))^($H9076-IND_SavePot!$H9076)</f>
        <v>0</v>
      </c>
      <c r="J9076">
        <f t="shared" si="448"/>
        <v>0</v>
      </c>
      <c r="K9076">
        <v>8</v>
      </c>
    </row>
    <row r="9077" spans="3:11">
      <c r="C9077" s="2" t="s">
        <v>8422</v>
      </c>
      <c r="D9077" s="143" t="str">
        <f t="shared" si="449"/>
        <v>RSDLA</v>
      </c>
      <c r="E9077" s="2" t="str">
        <f t="shared" si="450"/>
        <v>RSDLA</v>
      </c>
      <c r="F9077" s="2" t="s">
        <v>10</v>
      </c>
      <c r="G9077" s="2" t="s">
        <v>11</v>
      </c>
      <c r="H9077">
        <f t="shared" si="447"/>
        <v>2050</v>
      </c>
      <c r="I9077" s="13">
        <f>IND_SavePot!I9077*(1+HLOOKUP(LEFT(D9077,2),$M$9:$AF$15,MATCH(RIGHT(D9077,2),$M$9:$M$15,0),0))^($H9077-IND_SavePot!$H9077)</f>
        <v>1.1795029102453225E-2</v>
      </c>
      <c r="J9077">
        <f t="shared" si="448"/>
        <v>1.1795029102453225E-2</v>
      </c>
      <c r="K9077">
        <v>8</v>
      </c>
    </row>
    <row r="9078" spans="3:11">
      <c r="C9078" s="2" t="s">
        <v>8423</v>
      </c>
      <c r="D9078" s="143" t="str">
        <f t="shared" si="449"/>
        <v>RSDEM</v>
      </c>
      <c r="E9078" s="2" t="str">
        <f t="shared" si="450"/>
        <v>RSDEM</v>
      </c>
      <c r="F9078" s="2" t="s">
        <v>10</v>
      </c>
      <c r="G9078" s="2" t="s">
        <v>11</v>
      </c>
      <c r="H9078">
        <f t="shared" si="447"/>
        <v>2050</v>
      </c>
      <c r="I9078" s="13">
        <f>IND_SavePot!I9078*(1+HLOOKUP(LEFT(D9078,2),$M$9:$AF$15,MATCH(RIGHT(D9078,2),$M$9:$M$15,0),0))^($H9078-IND_SavePot!$H9078)</f>
        <v>9.0815842835909894E-3</v>
      </c>
      <c r="J9078">
        <f t="shared" si="448"/>
        <v>9.0815842835909894E-3</v>
      </c>
      <c r="K9078">
        <v>8</v>
      </c>
    </row>
    <row r="9079" spans="3:11">
      <c r="C9079" s="2" t="s">
        <v>8424</v>
      </c>
      <c r="D9079" s="143" t="str">
        <f t="shared" si="449"/>
        <v>RSDTF</v>
      </c>
      <c r="E9079" s="2" t="str">
        <f t="shared" si="450"/>
        <v>RSDTF</v>
      </c>
      <c r="F9079" s="2" t="s">
        <v>10</v>
      </c>
      <c r="G9079" s="2" t="s">
        <v>11</v>
      </c>
      <c r="H9079">
        <f t="shared" si="447"/>
        <v>2050</v>
      </c>
      <c r="I9079" s="13">
        <f>IND_SavePot!I9079*(1+HLOOKUP(LEFT(D9079,2),$M$9:$AF$15,MATCH(RIGHT(D9079,2),$M$9:$M$15,0),0))^($H9079-IND_SavePot!$H9079)</f>
        <v>1.5174410581465117E-3</v>
      </c>
      <c r="J9079">
        <f t="shared" si="448"/>
        <v>1.5174410581465117E-3</v>
      </c>
      <c r="K9079">
        <v>8</v>
      </c>
    </row>
    <row r="9080" spans="3:11">
      <c r="C9080" s="2" t="s">
        <v>8425</v>
      </c>
      <c r="D9080" s="143" t="str">
        <f t="shared" si="449"/>
        <v>RSDPH</v>
      </c>
      <c r="E9080" s="2" t="str">
        <f t="shared" si="450"/>
        <v>RSDPH</v>
      </c>
      <c r="F9080" s="2" t="s">
        <v>10</v>
      </c>
      <c r="G9080" s="2" t="s">
        <v>11</v>
      </c>
      <c r="H9080">
        <f t="shared" si="447"/>
        <v>2050</v>
      </c>
      <c r="I9080" s="13">
        <f>IND_SavePot!I9080*(1+HLOOKUP(LEFT(D9080,2),$M$9:$AF$15,MATCH(RIGHT(D9080,2),$M$9:$M$15,0),0))^($H9080-IND_SavePot!$H9080)</f>
        <v>7.7291566374323353E-3</v>
      </c>
      <c r="J9080">
        <f t="shared" si="448"/>
        <v>7.7291566374323353E-3</v>
      </c>
      <c r="K9080">
        <v>8</v>
      </c>
    </row>
    <row r="9081" spans="3:11">
      <c r="C9081" s="2" t="s">
        <v>8425</v>
      </c>
      <c r="D9081" s="143" t="str">
        <f t="shared" si="449"/>
        <v>RSDPH</v>
      </c>
      <c r="E9081" s="2" t="str">
        <f t="shared" si="450"/>
        <v>RSDPH</v>
      </c>
      <c r="F9081" s="2" t="s">
        <v>10</v>
      </c>
      <c r="G9081" s="2" t="s">
        <v>11</v>
      </c>
      <c r="H9081">
        <f t="shared" si="447"/>
        <v>2050</v>
      </c>
      <c r="I9081" s="13">
        <f>IND_SavePot!I9081*(1+HLOOKUP(LEFT(D9081,2),$M$9:$AF$15,MATCH(RIGHT(D9081,2),$M$9:$M$15,0),0))^($H9081-IND_SavePot!$H9081)</f>
        <v>7.7291566374323353E-3</v>
      </c>
      <c r="J9081">
        <f t="shared" si="448"/>
        <v>7.7291566374323353E-3</v>
      </c>
      <c r="K9081">
        <v>8</v>
      </c>
    </row>
    <row r="9082" spans="3:11">
      <c r="C9082" s="2" t="s">
        <v>8426</v>
      </c>
      <c r="D9082" s="143" t="str">
        <f t="shared" si="449"/>
        <v>RSDSH</v>
      </c>
      <c r="E9082" s="2" t="str">
        <f t="shared" si="450"/>
        <v>RSDSH</v>
      </c>
      <c r="F9082" s="2" t="s">
        <v>10</v>
      </c>
      <c r="G9082" s="2" t="s">
        <v>11</v>
      </c>
      <c r="H9082">
        <f t="shared" si="447"/>
        <v>2050</v>
      </c>
      <c r="I9082" s="13">
        <f>IND_SavePot!I9082*(1+HLOOKUP(LEFT(D9082,2),$M$9:$AF$15,MATCH(RIGHT(D9082,2),$M$9:$M$15,0),0))^($H9082-IND_SavePot!$H9082)</f>
        <v>0</v>
      </c>
      <c r="J9082">
        <f t="shared" si="448"/>
        <v>0</v>
      </c>
      <c r="K9082">
        <v>8</v>
      </c>
    </row>
    <row r="9083" spans="3:11">
      <c r="C9083" s="2" t="s">
        <v>8427</v>
      </c>
      <c r="D9083" s="143" t="str">
        <f t="shared" si="449"/>
        <v>RSDLA</v>
      </c>
      <c r="E9083" s="2" t="str">
        <f t="shared" si="450"/>
        <v>RSDLA</v>
      </c>
      <c r="F9083" s="2" t="s">
        <v>10</v>
      </c>
      <c r="G9083" s="2" t="s">
        <v>11</v>
      </c>
      <c r="H9083">
        <f t="shared" si="447"/>
        <v>2050</v>
      </c>
      <c r="I9083" s="13">
        <f>IND_SavePot!I9083*(1+HLOOKUP(LEFT(D9083,2),$M$9:$AF$15,MATCH(RIGHT(D9083,2),$M$9:$M$15,0),0))^($H9083-IND_SavePot!$H9083)</f>
        <v>1.1795029102453253E-2</v>
      </c>
      <c r="J9083">
        <f t="shared" si="448"/>
        <v>1.1795029102453253E-2</v>
      </c>
      <c r="K9083">
        <v>8</v>
      </c>
    </row>
    <row r="9084" spans="3:11">
      <c r="C9084" s="2" t="s">
        <v>8428</v>
      </c>
      <c r="D9084" s="143" t="str">
        <f t="shared" si="449"/>
        <v>RSDEM</v>
      </c>
      <c r="E9084" s="2" t="str">
        <f t="shared" si="450"/>
        <v>RSDEM</v>
      </c>
      <c r="F9084" s="2" t="s">
        <v>10</v>
      </c>
      <c r="G9084" s="2" t="s">
        <v>11</v>
      </c>
      <c r="H9084">
        <f t="shared" si="447"/>
        <v>2050</v>
      </c>
      <c r="I9084" s="13">
        <f>IND_SavePot!I9084*(1+HLOOKUP(LEFT(D9084,2),$M$9:$AF$15,MATCH(RIGHT(D9084,2),$M$9:$M$15,0),0))^($H9084-IND_SavePot!$H9084)</f>
        <v>9.0815842835910311E-3</v>
      </c>
      <c r="J9084">
        <f t="shared" si="448"/>
        <v>9.0815842835910311E-3</v>
      </c>
      <c r="K9084">
        <v>8</v>
      </c>
    </row>
    <row r="9085" spans="3:11">
      <c r="C9085" s="2" t="s">
        <v>8429</v>
      </c>
      <c r="D9085" s="143" t="str">
        <f t="shared" si="449"/>
        <v>RSDTF</v>
      </c>
      <c r="E9085" s="2" t="str">
        <f t="shared" si="450"/>
        <v>RSDTF</v>
      </c>
      <c r="F9085" s="2" t="s">
        <v>10</v>
      </c>
      <c r="G9085" s="2" t="s">
        <v>11</v>
      </c>
      <c r="H9085">
        <f t="shared" si="447"/>
        <v>2050</v>
      </c>
      <c r="I9085" s="13">
        <f>IND_SavePot!I9085*(1+HLOOKUP(LEFT(D9085,2),$M$9:$AF$15,MATCH(RIGHT(D9085,2),$M$9:$M$15,0),0))^($H9085-IND_SavePot!$H9085)</f>
        <v>1.5174410581465137E-3</v>
      </c>
      <c r="J9085">
        <f t="shared" si="448"/>
        <v>1.5174410581465137E-3</v>
      </c>
      <c r="K9085">
        <v>8</v>
      </c>
    </row>
    <row r="9086" spans="3:11">
      <c r="C9086" s="2" t="s">
        <v>8430</v>
      </c>
      <c r="D9086" s="143" t="str">
        <f t="shared" si="449"/>
        <v>RSDPH</v>
      </c>
      <c r="E9086" s="2" t="str">
        <f t="shared" si="450"/>
        <v>RSDPH</v>
      </c>
      <c r="F9086" s="2" t="s">
        <v>10</v>
      </c>
      <c r="G9086" s="2" t="s">
        <v>11</v>
      </c>
      <c r="H9086">
        <f t="shared" si="447"/>
        <v>2050</v>
      </c>
      <c r="I9086" s="13">
        <f>IND_SavePot!I9086*(1+HLOOKUP(LEFT(D9086,2),$M$9:$AF$15,MATCH(RIGHT(D9086,2),$M$9:$M$15,0),0))^($H9086-IND_SavePot!$H9086)</f>
        <v>7.7291566374323353E-3</v>
      </c>
      <c r="J9086">
        <f t="shared" si="448"/>
        <v>7.7291566374323353E-3</v>
      </c>
      <c r="K9086">
        <v>8</v>
      </c>
    </row>
    <row r="9087" spans="3:11">
      <c r="C9087" s="2" t="s">
        <v>8430</v>
      </c>
      <c r="D9087" s="143" t="str">
        <f t="shared" si="449"/>
        <v>RSDPH</v>
      </c>
      <c r="E9087" s="2" t="str">
        <f t="shared" si="450"/>
        <v>RSDPH</v>
      </c>
      <c r="F9087" s="2" t="s">
        <v>10</v>
      </c>
      <c r="G9087" s="2" t="s">
        <v>11</v>
      </c>
      <c r="H9087">
        <f t="shared" si="447"/>
        <v>2050</v>
      </c>
      <c r="I9087" s="13">
        <f>IND_SavePot!I9087*(1+HLOOKUP(LEFT(D9087,2),$M$9:$AF$15,MATCH(RIGHT(D9087,2),$M$9:$M$15,0),0))^($H9087-IND_SavePot!$H9087)</f>
        <v>7.7291566374323353E-3</v>
      </c>
      <c r="J9087">
        <f t="shared" si="448"/>
        <v>7.7291566374323353E-3</v>
      </c>
      <c r="K9087">
        <v>8</v>
      </c>
    </row>
    <row r="9088" spans="3:11">
      <c r="C9088" s="2" t="s">
        <v>8431</v>
      </c>
      <c r="D9088" s="143" t="str">
        <f t="shared" si="449"/>
        <v>RSDSH</v>
      </c>
      <c r="E9088" s="2" t="str">
        <f t="shared" si="450"/>
        <v>RSDSH</v>
      </c>
      <c r="F9088" s="2" t="s">
        <v>10</v>
      </c>
      <c r="G9088" s="2" t="s">
        <v>11</v>
      </c>
      <c r="H9088">
        <f t="shared" ref="H9088:H9151" si="451">H9087</f>
        <v>2050</v>
      </c>
      <c r="I9088" s="13">
        <f>IND_SavePot!I9088*(1+HLOOKUP(LEFT(D9088,2),$M$9:$AF$15,MATCH(RIGHT(D9088,2),$M$9:$M$15,0),0))^($H9088-IND_SavePot!$H9088)</f>
        <v>0</v>
      </c>
      <c r="J9088">
        <f t="shared" ref="J9088:J9151" si="452">I9088</f>
        <v>0</v>
      </c>
      <c r="K9088">
        <v>8</v>
      </c>
    </row>
    <row r="9089" spans="3:11">
      <c r="C9089" s="2" t="s">
        <v>8432</v>
      </c>
      <c r="D9089" s="143" t="str">
        <f t="shared" si="449"/>
        <v>RSDLA</v>
      </c>
      <c r="E9089" s="2" t="str">
        <f t="shared" si="450"/>
        <v>RSDLA</v>
      </c>
      <c r="F9089" s="2" t="s">
        <v>10</v>
      </c>
      <c r="G9089" s="2" t="s">
        <v>11</v>
      </c>
      <c r="H9089">
        <f t="shared" si="451"/>
        <v>2050</v>
      </c>
      <c r="I9089" s="13">
        <f>IND_SavePot!I9089*(1+HLOOKUP(LEFT(D9089,2),$M$9:$AF$15,MATCH(RIGHT(D9089,2),$M$9:$M$15,0),0))^($H9089-IND_SavePot!$H9089)</f>
        <v>1.1795029102453225E-2</v>
      </c>
      <c r="J9089">
        <f t="shared" si="452"/>
        <v>1.1795029102453225E-2</v>
      </c>
      <c r="K9089">
        <v>8</v>
      </c>
    </row>
    <row r="9090" spans="3:11">
      <c r="C9090" s="2" t="s">
        <v>8433</v>
      </c>
      <c r="D9090" s="143" t="str">
        <f t="shared" si="449"/>
        <v>RSDEM</v>
      </c>
      <c r="E9090" s="2" t="str">
        <f t="shared" si="450"/>
        <v>RSDEM</v>
      </c>
      <c r="F9090" s="2" t="s">
        <v>10</v>
      </c>
      <c r="G9090" s="2" t="s">
        <v>11</v>
      </c>
      <c r="H9090">
        <f t="shared" si="451"/>
        <v>2050</v>
      </c>
      <c r="I9090" s="13">
        <f>IND_SavePot!I9090*(1+HLOOKUP(LEFT(D9090,2),$M$9:$AF$15,MATCH(RIGHT(D9090,2),$M$9:$M$15,0),0))^($H9090-IND_SavePot!$H9090)</f>
        <v>9.0815842835909773E-3</v>
      </c>
      <c r="J9090">
        <f t="shared" si="452"/>
        <v>9.0815842835909773E-3</v>
      </c>
      <c r="K9090">
        <v>8</v>
      </c>
    </row>
    <row r="9091" spans="3:11">
      <c r="C9091" s="2" t="s">
        <v>8434</v>
      </c>
      <c r="D9091" s="143" t="str">
        <f t="shared" si="449"/>
        <v>RSDTF</v>
      </c>
      <c r="E9091" s="2" t="str">
        <f t="shared" si="450"/>
        <v>RSDTF</v>
      </c>
      <c r="F9091" s="2" t="s">
        <v>10</v>
      </c>
      <c r="G9091" s="2" t="s">
        <v>11</v>
      </c>
      <c r="H9091">
        <f t="shared" si="451"/>
        <v>2050</v>
      </c>
      <c r="I9091" s="13">
        <f>IND_SavePot!I9091*(1+HLOOKUP(LEFT(D9091,2),$M$9:$AF$15,MATCH(RIGHT(D9091,2),$M$9:$M$15,0),0))^($H9091-IND_SavePot!$H9091)</f>
        <v>1.5174410581465137E-3</v>
      </c>
      <c r="J9091">
        <f t="shared" si="452"/>
        <v>1.5174410581465137E-3</v>
      </c>
      <c r="K9091">
        <v>8</v>
      </c>
    </row>
    <row r="9092" spans="3:11">
      <c r="C9092" s="2" t="s">
        <v>8435</v>
      </c>
      <c r="D9092" s="143" t="str">
        <f t="shared" si="449"/>
        <v>RSDPH</v>
      </c>
      <c r="E9092" s="2" t="str">
        <f t="shared" si="450"/>
        <v>RSDPH</v>
      </c>
      <c r="F9092" s="2" t="s">
        <v>10</v>
      </c>
      <c r="G9092" s="2" t="s">
        <v>11</v>
      </c>
      <c r="H9092">
        <f t="shared" si="451"/>
        <v>2050</v>
      </c>
      <c r="I9092" s="13">
        <f>IND_SavePot!I9092*(1+HLOOKUP(LEFT(D9092,2),$M$9:$AF$15,MATCH(RIGHT(D9092,2),$M$9:$M$15,0),0))^($H9092-IND_SavePot!$H9092)</f>
        <v>7.7291566374323353E-3</v>
      </c>
      <c r="J9092">
        <f t="shared" si="452"/>
        <v>7.7291566374323353E-3</v>
      </c>
      <c r="K9092">
        <v>8</v>
      </c>
    </row>
    <row r="9093" spans="3:11">
      <c r="C9093" s="2" t="s">
        <v>8435</v>
      </c>
      <c r="D9093" s="143" t="str">
        <f t="shared" si="449"/>
        <v>RSDPH</v>
      </c>
      <c r="E9093" s="2" t="str">
        <f t="shared" si="450"/>
        <v>RSDPH</v>
      </c>
      <c r="F9093" s="2" t="s">
        <v>10</v>
      </c>
      <c r="G9093" s="2" t="s">
        <v>11</v>
      </c>
      <c r="H9093">
        <f t="shared" si="451"/>
        <v>2050</v>
      </c>
      <c r="I9093" s="13">
        <f>IND_SavePot!I9093*(1+HLOOKUP(LEFT(D9093,2),$M$9:$AF$15,MATCH(RIGHT(D9093,2),$M$9:$M$15,0),0))^($H9093-IND_SavePot!$H9093)</f>
        <v>7.7291566374323353E-3</v>
      </c>
      <c r="J9093">
        <f t="shared" si="452"/>
        <v>7.7291566374323353E-3</v>
      </c>
      <c r="K9093">
        <v>8</v>
      </c>
    </row>
    <row r="9094" spans="3:11">
      <c r="C9094" s="2" t="s">
        <v>8436</v>
      </c>
      <c r="D9094" s="143" t="str">
        <f t="shared" si="449"/>
        <v>RSDSH</v>
      </c>
      <c r="E9094" s="2" t="str">
        <f t="shared" si="450"/>
        <v>RSDSH</v>
      </c>
      <c r="F9094" s="2" t="s">
        <v>10</v>
      </c>
      <c r="G9094" s="2" t="s">
        <v>11</v>
      </c>
      <c r="H9094">
        <f t="shared" si="451"/>
        <v>2050</v>
      </c>
      <c r="I9094" s="13">
        <f>IND_SavePot!I9094*(1+HLOOKUP(LEFT(D9094,2),$M$9:$AF$15,MATCH(RIGHT(D9094,2),$M$9:$M$15,0),0))^($H9094-IND_SavePot!$H9094)</f>
        <v>0</v>
      </c>
      <c r="J9094">
        <f t="shared" si="452"/>
        <v>0</v>
      </c>
      <c r="K9094">
        <v>8</v>
      </c>
    </row>
    <row r="9095" spans="3:11">
      <c r="C9095" s="2" t="s">
        <v>8437</v>
      </c>
      <c r="D9095" s="143" t="str">
        <f t="shared" si="449"/>
        <v>RSDLA</v>
      </c>
      <c r="E9095" s="2" t="str">
        <f t="shared" si="450"/>
        <v>RSDLA</v>
      </c>
      <c r="F9095" s="2" t="s">
        <v>10</v>
      </c>
      <c r="G9095" s="2" t="s">
        <v>11</v>
      </c>
      <c r="H9095">
        <f t="shared" si="451"/>
        <v>2050</v>
      </c>
      <c r="I9095" s="13">
        <f>IND_SavePot!I9095*(1+HLOOKUP(LEFT(D9095,2),$M$9:$AF$15,MATCH(RIGHT(D9095,2),$M$9:$M$15,0),0))^($H9095-IND_SavePot!$H9095)</f>
        <v>1.1795029102453253E-2</v>
      </c>
      <c r="J9095">
        <f t="shared" si="452"/>
        <v>1.1795029102453253E-2</v>
      </c>
      <c r="K9095">
        <v>8</v>
      </c>
    </row>
    <row r="9096" spans="3:11">
      <c r="C9096" s="2" t="s">
        <v>8438</v>
      </c>
      <c r="D9096" s="143" t="str">
        <f t="shared" si="449"/>
        <v>RSDEM</v>
      </c>
      <c r="E9096" s="2" t="str">
        <f t="shared" si="450"/>
        <v>RSDEM</v>
      </c>
      <c r="F9096" s="2" t="s">
        <v>10</v>
      </c>
      <c r="G9096" s="2" t="s">
        <v>11</v>
      </c>
      <c r="H9096">
        <f t="shared" si="451"/>
        <v>2050</v>
      </c>
      <c r="I9096" s="13">
        <f>IND_SavePot!I9096*(1+HLOOKUP(LEFT(D9096,2),$M$9:$AF$15,MATCH(RIGHT(D9096,2),$M$9:$M$15,0),0))^($H9096-IND_SavePot!$H9096)</f>
        <v>9.0815842835910311E-3</v>
      </c>
      <c r="J9096">
        <f t="shared" si="452"/>
        <v>9.0815842835910311E-3</v>
      </c>
      <c r="K9096">
        <v>8</v>
      </c>
    </row>
    <row r="9097" spans="3:11">
      <c r="C9097" s="2" t="s">
        <v>8439</v>
      </c>
      <c r="D9097" s="143" t="str">
        <f t="shared" si="449"/>
        <v>RSDTF</v>
      </c>
      <c r="E9097" s="2" t="str">
        <f t="shared" si="450"/>
        <v>RSDTF</v>
      </c>
      <c r="F9097" s="2" t="s">
        <v>10</v>
      </c>
      <c r="G9097" s="2" t="s">
        <v>11</v>
      </c>
      <c r="H9097">
        <f t="shared" si="451"/>
        <v>2050</v>
      </c>
      <c r="I9097" s="13">
        <f>IND_SavePot!I9097*(1+HLOOKUP(LEFT(D9097,2),$M$9:$AF$15,MATCH(RIGHT(D9097,2),$M$9:$M$15,0),0))^($H9097-IND_SavePot!$H9097)</f>
        <v>1.5174410581465137E-3</v>
      </c>
      <c r="J9097">
        <f t="shared" si="452"/>
        <v>1.5174410581465137E-3</v>
      </c>
      <c r="K9097">
        <v>8</v>
      </c>
    </row>
    <row r="9098" spans="3:11">
      <c r="C9098" s="2" t="s">
        <v>8440</v>
      </c>
      <c r="D9098" s="143" t="str">
        <f t="shared" si="449"/>
        <v>RSDPH</v>
      </c>
      <c r="E9098" s="2" t="str">
        <f t="shared" si="450"/>
        <v>RSDPH</v>
      </c>
      <c r="F9098" s="2" t="s">
        <v>10</v>
      </c>
      <c r="G9098" s="2" t="s">
        <v>11</v>
      </c>
      <c r="H9098">
        <f t="shared" si="451"/>
        <v>2050</v>
      </c>
      <c r="I9098" s="13">
        <f>IND_SavePot!I9098*(1+HLOOKUP(LEFT(D9098,2),$M$9:$AF$15,MATCH(RIGHT(D9098,2),$M$9:$M$15,0),0))^($H9098-IND_SavePot!$H9098)</f>
        <v>7.7291566374323353E-3</v>
      </c>
      <c r="J9098">
        <f t="shared" si="452"/>
        <v>7.7291566374323353E-3</v>
      </c>
      <c r="K9098">
        <v>8</v>
      </c>
    </row>
    <row r="9099" spans="3:11">
      <c r="C9099" s="2" t="s">
        <v>8440</v>
      </c>
      <c r="D9099" s="143" t="str">
        <f t="shared" si="449"/>
        <v>RSDPH</v>
      </c>
      <c r="E9099" s="2" t="str">
        <f t="shared" si="450"/>
        <v>RSDPH</v>
      </c>
      <c r="F9099" s="2" t="s">
        <v>10</v>
      </c>
      <c r="G9099" s="2" t="s">
        <v>11</v>
      </c>
      <c r="H9099">
        <f t="shared" si="451"/>
        <v>2050</v>
      </c>
      <c r="I9099" s="13">
        <f>IND_SavePot!I9099*(1+HLOOKUP(LEFT(D9099,2),$M$9:$AF$15,MATCH(RIGHT(D9099,2),$M$9:$M$15,0),0))^($H9099-IND_SavePot!$H9099)</f>
        <v>7.7291566374323353E-3</v>
      </c>
      <c r="J9099">
        <f t="shared" si="452"/>
        <v>7.7291566374323353E-3</v>
      </c>
      <c r="K9099">
        <v>8</v>
      </c>
    </row>
    <row r="9100" spans="3:11">
      <c r="C9100" s="2" t="s">
        <v>8441</v>
      </c>
      <c r="D9100" s="143" t="str">
        <f t="shared" si="449"/>
        <v>RSDSH</v>
      </c>
      <c r="E9100" s="2" t="str">
        <f t="shared" si="450"/>
        <v>RSDSH</v>
      </c>
      <c r="F9100" s="2" t="s">
        <v>10</v>
      </c>
      <c r="G9100" s="2" t="s">
        <v>11</v>
      </c>
      <c r="H9100">
        <f t="shared" si="451"/>
        <v>2050</v>
      </c>
      <c r="I9100" s="13">
        <f>IND_SavePot!I9100*(1+HLOOKUP(LEFT(D9100,2),$M$9:$AF$15,MATCH(RIGHT(D9100,2),$M$9:$M$15,0),0))^($H9100-IND_SavePot!$H9100)</f>
        <v>0</v>
      </c>
      <c r="J9100">
        <f t="shared" si="452"/>
        <v>0</v>
      </c>
      <c r="K9100">
        <v>8</v>
      </c>
    </row>
    <row r="9101" spans="3:11">
      <c r="C9101" s="2" t="s">
        <v>8442</v>
      </c>
      <c r="D9101" s="143" t="str">
        <f t="shared" si="449"/>
        <v>RSDLA</v>
      </c>
      <c r="E9101" s="2" t="str">
        <f t="shared" si="450"/>
        <v>RSDLA</v>
      </c>
      <c r="F9101" s="2" t="s">
        <v>10</v>
      </c>
      <c r="G9101" s="2" t="s">
        <v>11</v>
      </c>
      <c r="H9101">
        <f t="shared" si="451"/>
        <v>2050</v>
      </c>
      <c r="I9101" s="13">
        <f>IND_SavePot!I9101*(1+HLOOKUP(LEFT(D9101,2),$M$9:$AF$15,MATCH(RIGHT(D9101,2),$M$9:$M$15,0),0))^($H9101-IND_SavePot!$H9101)</f>
        <v>1.1795029102453253E-2</v>
      </c>
      <c r="J9101">
        <f t="shared" si="452"/>
        <v>1.1795029102453253E-2</v>
      </c>
      <c r="K9101">
        <v>8</v>
      </c>
    </row>
    <row r="9102" spans="3:11">
      <c r="C9102" s="2" t="s">
        <v>8443</v>
      </c>
      <c r="D9102" s="143" t="str">
        <f t="shared" si="449"/>
        <v>RSDEM</v>
      </c>
      <c r="E9102" s="2" t="str">
        <f t="shared" si="450"/>
        <v>RSDEM</v>
      </c>
      <c r="F9102" s="2" t="s">
        <v>10</v>
      </c>
      <c r="G9102" s="2" t="s">
        <v>11</v>
      </c>
      <c r="H9102">
        <f t="shared" si="451"/>
        <v>2050</v>
      </c>
      <c r="I9102" s="13">
        <f>IND_SavePot!I9102*(1+HLOOKUP(LEFT(D9102,2),$M$9:$AF$15,MATCH(RIGHT(D9102,2),$M$9:$M$15,0),0))^($H9102-IND_SavePot!$H9102)</f>
        <v>9.0815842835910311E-3</v>
      </c>
      <c r="J9102">
        <f t="shared" si="452"/>
        <v>9.0815842835910311E-3</v>
      </c>
      <c r="K9102">
        <v>8</v>
      </c>
    </row>
    <row r="9103" spans="3:11">
      <c r="C9103" s="2" t="s">
        <v>8444</v>
      </c>
      <c r="D9103" s="143" t="str">
        <f t="shared" si="449"/>
        <v>RSDTF</v>
      </c>
      <c r="E9103" s="2" t="str">
        <f t="shared" si="450"/>
        <v>RSDTF</v>
      </c>
      <c r="F9103" s="2" t="s">
        <v>10</v>
      </c>
      <c r="G9103" s="2" t="s">
        <v>11</v>
      </c>
      <c r="H9103">
        <f t="shared" si="451"/>
        <v>2050</v>
      </c>
      <c r="I9103" s="13">
        <f>IND_SavePot!I9103*(1+HLOOKUP(LEFT(D9103,2),$M$9:$AF$15,MATCH(RIGHT(D9103,2),$M$9:$M$15,0),0))^($H9103-IND_SavePot!$H9103)</f>
        <v>1.5174410581465137E-3</v>
      </c>
      <c r="J9103">
        <f t="shared" si="452"/>
        <v>1.5174410581465137E-3</v>
      </c>
      <c r="K9103">
        <v>8</v>
      </c>
    </row>
    <row r="9104" spans="3:11">
      <c r="C9104" s="2" t="s">
        <v>8445</v>
      </c>
      <c r="D9104" s="143" t="str">
        <f t="shared" si="449"/>
        <v>RSDPH</v>
      </c>
      <c r="E9104" s="2" t="str">
        <f t="shared" si="450"/>
        <v>RSDPH</v>
      </c>
      <c r="F9104" s="2" t="s">
        <v>10</v>
      </c>
      <c r="G9104" s="2" t="s">
        <v>11</v>
      </c>
      <c r="H9104">
        <f t="shared" si="451"/>
        <v>2050</v>
      </c>
      <c r="I9104" s="13">
        <f>IND_SavePot!I9104*(1+HLOOKUP(LEFT(D9104,2),$M$9:$AF$15,MATCH(RIGHT(D9104,2),$M$9:$M$15,0),0))^($H9104-IND_SavePot!$H9104)</f>
        <v>7.7291566374323353E-3</v>
      </c>
      <c r="J9104">
        <f t="shared" si="452"/>
        <v>7.7291566374323353E-3</v>
      </c>
      <c r="K9104">
        <v>8</v>
      </c>
    </row>
    <row r="9105" spans="3:11">
      <c r="C9105" s="2" t="s">
        <v>8445</v>
      </c>
      <c r="D9105" s="143" t="str">
        <f t="shared" si="449"/>
        <v>RSDPH</v>
      </c>
      <c r="E9105" s="2" t="str">
        <f t="shared" si="450"/>
        <v>RSDPH</v>
      </c>
      <c r="F9105" s="2" t="s">
        <v>10</v>
      </c>
      <c r="G9105" s="2" t="s">
        <v>11</v>
      </c>
      <c r="H9105">
        <f t="shared" si="451"/>
        <v>2050</v>
      </c>
      <c r="I9105" s="13">
        <f>IND_SavePot!I9105*(1+HLOOKUP(LEFT(D9105,2),$M$9:$AF$15,MATCH(RIGHT(D9105,2),$M$9:$M$15,0),0))^($H9105-IND_SavePot!$H9105)</f>
        <v>7.7291566374323353E-3</v>
      </c>
      <c r="J9105">
        <f t="shared" si="452"/>
        <v>7.7291566374323353E-3</v>
      </c>
      <c r="K9105">
        <v>8</v>
      </c>
    </row>
    <row r="9106" spans="3:11">
      <c r="C9106" s="2" t="s">
        <v>8446</v>
      </c>
      <c r="D9106" s="143" t="str">
        <f t="shared" si="449"/>
        <v>RSDSH</v>
      </c>
      <c r="E9106" s="2" t="str">
        <f t="shared" si="450"/>
        <v>RSDSH</v>
      </c>
      <c r="F9106" s="2" t="s">
        <v>10</v>
      </c>
      <c r="G9106" s="2" t="s">
        <v>11</v>
      </c>
      <c r="H9106">
        <f t="shared" si="451"/>
        <v>2050</v>
      </c>
      <c r="I9106" s="13">
        <f>IND_SavePot!I9106*(1+HLOOKUP(LEFT(D9106,2),$M$9:$AF$15,MATCH(RIGHT(D9106,2),$M$9:$M$15,0),0))^($H9106-IND_SavePot!$H9106)</f>
        <v>0</v>
      </c>
      <c r="J9106">
        <f t="shared" si="452"/>
        <v>0</v>
      </c>
      <c r="K9106">
        <v>8</v>
      </c>
    </row>
    <row r="9107" spans="3:11">
      <c r="C9107" s="2" t="s">
        <v>8447</v>
      </c>
      <c r="D9107" s="143" t="str">
        <f t="shared" si="449"/>
        <v>RSDLA</v>
      </c>
      <c r="E9107" s="2" t="str">
        <f t="shared" si="450"/>
        <v>RSDLA</v>
      </c>
      <c r="F9107" s="2" t="s">
        <v>10</v>
      </c>
      <c r="G9107" s="2" t="s">
        <v>11</v>
      </c>
      <c r="H9107">
        <f t="shared" si="451"/>
        <v>2050</v>
      </c>
      <c r="I9107" s="13">
        <f>IND_SavePot!I9107*(1+HLOOKUP(LEFT(D9107,2),$M$9:$AF$15,MATCH(RIGHT(D9107,2),$M$9:$M$15,0),0))^($H9107-IND_SavePot!$H9107)</f>
        <v>1.1795029102453225E-2</v>
      </c>
      <c r="J9107">
        <f t="shared" si="452"/>
        <v>1.1795029102453225E-2</v>
      </c>
      <c r="K9107">
        <v>8</v>
      </c>
    </row>
    <row r="9108" spans="3:11">
      <c r="C9108" s="2" t="s">
        <v>8448</v>
      </c>
      <c r="D9108" s="143" t="str">
        <f t="shared" si="449"/>
        <v>RSDEM</v>
      </c>
      <c r="E9108" s="2" t="str">
        <f t="shared" si="450"/>
        <v>RSDEM</v>
      </c>
      <c r="F9108" s="2" t="s">
        <v>10</v>
      </c>
      <c r="G9108" s="2" t="s">
        <v>11</v>
      </c>
      <c r="H9108">
        <f t="shared" si="451"/>
        <v>2050</v>
      </c>
      <c r="I9108" s="13">
        <f>IND_SavePot!I9108*(1+HLOOKUP(LEFT(D9108,2),$M$9:$AF$15,MATCH(RIGHT(D9108,2),$M$9:$M$15,0),0))^($H9108-IND_SavePot!$H9108)</f>
        <v>9.0815842835909773E-3</v>
      </c>
      <c r="J9108">
        <f t="shared" si="452"/>
        <v>9.0815842835909773E-3</v>
      </c>
      <c r="K9108">
        <v>8</v>
      </c>
    </row>
    <row r="9109" spans="3:11">
      <c r="C9109" s="2" t="s">
        <v>8449</v>
      </c>
      <c r="D9109" s="143" t="str">
        <f t="shared" si="449"/>
        <v>RSDTF</v>
      </c>
      <c r="E9109" s="2" t="str">
        <f t="shared" si="450"/>
        <v>RSDTF</v>
      </c>
      <c r="F9109" s="2" t="s">
        <v>10</v>
      </c>
      <c r="G9109" s="2" t="s">
        <v>11</v>
      </c>
      <c r="H9109">
        <f t="shared" si="451"/>
        <v>2050</v>
      </c>
      <c r="I9109" s="13">
        <f>IND_SavePot!I9109*(1+HLOOKUP(LEFT(D9109,2),$M$9:$AF$15,MATCH(RIGHT(D9109,2),$M$9:$M$15,0),0))^($H9109-IND_SavePot!$H9109)</f>
        <v>1.51744105814651E-3</v>
      </c>
      <c r="J9109">
        <f t="shared" si="452"/>
        <v>1.51744105814651E-3</v>
      </c>
      <c r="K9109">
        <v>8</v>
      </c>
    </row>
    <row r="9110" spans="3:11">
      <c r="C9110" s="2" t="s">
        <v>8450</v>
      </c>
      <c r="D9110" s="143" t="str">
        <f t="shared" si="449"/>
        <v>RSDPH</v>
      </c>
      <c r="E9110" s="2" t="str">
        <f t="shared" si="450"/>
        <v>RSDPH</v>
      </c>
      <c r="F9110" s="2" t="s">
        <v>10</v>
      </c>
      <c r="G9110" s="2" t="s">
        <v>11</v>
      </c>
      <c r="H9110">
        <f t="shared" si="451"/>
        <v>2050</v>
      </c>
      <c r="I9110" s="13">
        <f>IND_SavePot!I9110*(1+HLOOKUP(LEFT(D9110,2),$M$9:$AF$15,MATCH(RIGHT(D9110,2),$M$9:$M$15,0),0))^($H9110-IND_SavePot!$H9110)</f>
        <v>7.7291566374323353E-3</v>
      </c>
      <c r="J9110">
        <f t="shared" si="452"/>
        <v>7.7291566374323353E-3</v>
      </c>
      <c r="K9110">
        <v>8</v>
      </c>
    </row>
    <row r="9111" spans="3:11">
      <c r="C9111" s="2" t="s">
        <v>8450</v>
      </c>
      <c r="D9111" s="143" t="str">
        <f t="shared" si="449"/>
        <v>RSDPH</v>
      </c>
      <c r="E9111" s="2" t="str">
        <f t="shared" si="450"/>
        <v>RSDPH</v>
      </c>
      <c r="F9111" s="2" t="s">
        <v>10</v>
      </c>
      <c r="G9111" s="2" t="s">
        <v>11</v>
      </c>
      <c r="H9111">
        <f t="shared" si="451"/>
        <v>2050</v>
      </c>
      <c r="I9111" s="13">
        <f>IND_SavePot!I9111*(1+HLOOKUP(LEFT(D9111,2),$M$9:$AF$15,MATCH(RIGHT(D9111,2),$M$9:$M$15,0),0))^($H9111-IND_SavePot!$H9111)</f>
        <v>7.7291566374323353E-3</v>
      </c>
      <c r="J9111">
        <f t="shared" si="452"/>
        <v>7.7291566374323353E-3</v>
      </c>
      <c r="K9111">
        <v>8</v>
      </c>
    </row>
    <row r="9112" spans="3:11">
      <c r="C9112" s="2" t="s">
        <v>8451</v>
      </c>
      <c r="D9112" s="143" t="str">
        <f t="shared" si="449"/>
        <v>RSDSH</v>
      </c>
      <c r="E9112" s="2" t="str">
        <f t="shared" si="450"/>
        <v>RSDSH</v>
      </c>
      <c r="F9112" s="2" t="s">
        <v>10</v>
      </c>
      <c r="G9112" s="2" t="s">
        <v>11</v>
      </c>
      <c r="H9112">
        <f t="shared" si="451"/>
        <v>2050</v>
      </c>
      <c r="I9112" s="13">
        <f>IND_SavePot!I9112*(1+HLOOKUP(LEFT(D9112,2),$M$9:$AF$15,MATCH(RIGHT(D9112,2),$M$9:$M$15,0),0))^($H9112-IND_SavePot!$H9112)</f>
        <v>0</v>
      </c>
      <c r="J9112">
        <f t="shared" si="452"/>
        <v>0</v>
      </c>
      <c r="K9112">
        <v>8</v>
      </c>
    </row>
    <row r="9113" spans="3:11">
      <c r="C9113" s="2" t="s">
        <v>8452</v>
      </c>
      <c r="D9113" s="143" t="str">
        <f t="shared" si="449"/>
        <v>RSDLA</v>
      </c>
      <c r="E9113" s="2" t="str">
        <f t="shared" si="450"/>
        <v>RSDLA</v>
      </c>
      <c r="F9113" s="2" t="s">
        <v>10</v>
      </c>
      <c r="G9113" s="2" t="s">
        <v>11</v>
      </c>
      <c r="H9113">
        <f t="shared" si="451"/>
        <v>2050</v>
      </c>
      <c r="I9113" s="13">
        <f>IND_SavePot!I9113*(1+HLOOKUP(LEFT(D9113,2),$M$9:$AF$15,MATCH(RIGHT(D9113,2),$M$9:$M$15,0),0))^($H9113-IND_SavePot!$H9113)</f>
        <v>1.1795029102453253E-2</v>
      </c>
      <c r="J9113">
        <f t="shared" si="452"/>
        <v>1.1795029102453253E-2</v>
      </c>
      <c r="K9113">
        <v>7</v>
      </c>
    </row>
    <row r="9114" spans="3:11">
      <c r="C9114" s="2" t="s">
        <v>8453</v>
      </c>
      <c r="D9114" s="143" t="str">
        <f t="shared" si="449"/>
        <v>RSDEM</v>
      </c>
      <c r="E9114" s="2" t="str">
        <f t="shared" si="450"/>
        <v>RSDEM</v>
      </c>
      <c r="F9114" s="2" t="s">
        <v>10</v>
      </c>
      <c r="G9114" s="2" t="s">
        <v>11</v>
      </c>
      <c r="H9114">
        <f t="shared" si="451"/>
        <v>2050</v>
      </c>
      <c r="I9114" s="13">
        <f>IND_SavePot!I9114*(1+HLOOKUP(LEFT(D9114,2),$M$9:$AF$15,MATCH(RIGHT(D9114,2),$M$9:$M$15,0),0))^($H9114-IND_SavePot!$H9114)</f>
        <v>9.0815842835910311E-3</v>
      </c>
      <c r="J9114">
        <f t="shared" si="452"/>
        <v>9.0815842835910311E-3</v>
      </c>
      <c r="K9114">
        <v>7</v>
      </c>
    </row>
    <row r="9115" spans="3:11">
      <c r="C9115" s="2" t="s">
        <v>8454</v>
      </c>
      <c r="D9115" s="143" t="str">
        <f t="shared" si="449"/>
        <v>RSDTF</v>
      </c>
      <c r="E9115" s="2" t="str">
        <f t="shared" si="450"/>
        <v>RSDTF</v>
      </c>
      <c r="F9115" s="2" t="s">
        <v>10</v>
      </c>
      <c r="G9115" s="2" t="s">
        <v>11</v>
      </c>
      <c r="H9115">
        <f t="shared" si="451"/>
        <v>2050</v>
      </c>
      <c r="I9115" s="13">
        <f>IND_SavePot!I9115*(1+HLOOKUP(LEFT(D9115,2),$M$9:$AF$15,MATCH(RIGHT(D9115,2),$M$9:$M$15,0),0))^($H9115-IND_SavePot!$H9115)</f>
        <v>1.5174410581465137E-3</v>
      </c>
      <c r="J9115">
        <f t="shared" si="452"/>
        <v>1.5174410581465137E-3</v>
      </c>
      <c r="K9115">
        <v>8</v>
      </c>
    </row>
    <row r="9116" spans="3:11">
      <c r="C9116" s="2" t="s">
        <v>8455</v>
      </c>
      <c r="D9116" s="143" t="str">
        <f t="shared" si="449"/>
        <v>RSDPH</v>
      </c>
      <c r="E9116" s="2" t="str">
        <f t="shared" si="450"/>
        <v>RSDPH</v>
      </c>
      <c r="F9116" s="2" t="s">
        <v>10</v>
      </c>
      <c r="G9116" s="2" t="s">
        <v>11</v>
      </c>
      <c r="H9116">
        <f t="shared" si="451"/>
        <v>2050</v>
      </c>
      <c r="I9116" s="13">
        <f>IND_SavePot!I9116*(1+HLOOKUP(LEFT(D9116,2),$M$9:$AF$15,MATCH(RIGHT(D9116,2),$M$9:$M$15,0),0))^($H9116-IND_SavePot!$H9116)</f>
        <v>7.7291566374323205E-3</v>
      </c>
      <c r="J9116">
        <f t="shared" si="452"/>
        <v>7.7291566374323205E-3</v>
      </c>
      <c r="K9116">
        <v>8</v>
      </c>
    </row>
    <row r="9117" spans="3:11">
      <c r="C9117" s="2" t="s">
        <v>8455</v>
      </c>
      <c r="D9117" s="143" t="str">
        <f t="shared" si="449"/>
        <v>RSDPH</v>
      </c>
      <c r="E9117" s="2" t="str">
        <f t="shared" si="450"/>
        <v>RSDPH</v>
      </c>
      <c r="F9117" s="2" t="s">
        <v>10</v>
      </c>
      <c r="G9117" s="2" t="s">
        <v>11</v>
      </c>
      <c r="H9117">
        <f t="shared" si="451"/>
        <v>2050</v>
      </c>
      <c r="I9117" s="13">
        <f>IND_SavePot!I9117*(1+HLOOKUP(LEFT(D9117,2),$M$9:$AF$15,MATCH(RIGHT(D9117,2),$M$9:$M$15,0),0))^($H9117-IND_SavePot!$H9117)</f>
        <v>7.7291566374323205E-3</v>
      </c>
      <c r="J9117">
        <f t="shared" si="452"/>
        <v>7.7291566374323205E-3</v>
      </c>
      <c r="K9117">
        <v>8</v>
      </c>
    </row>
    <row r="9118" spans="3:11">
      <c r="C9118" s="2" t="s">
        <v>8456</v>
      </c>
      <c r="D9118" s="143" t="str">
        <f t="shared" si="449"/>
        <v>RSDSH</v>
      </c>
      <c r="E9118" s="2" t="str">
        <f t="shared" si="450"/>
        <v>RSDSH</v>
      </c>
      <c r="F9118" s="2" t="s">
        <v>10</v>
      </c>
      <c r="G9118" s="2" t="s">
        <v>11</v>
      </c>
      <c r="H9118">
        <f t="shared" si="451"/>
        <v>2050</v>
      </c>
      <c r="I9118" s="13">
        <f>IND_SavePot!I9118*(1+HLOOKUP(LEFT(D9118,2),$M$9:$AF$15,MATCH(RIGHT(D9118,2),$M$9:$M$15,0),0))^($H9118-IND_SavePot!$H9118)</f>
        <v>0</v>
      </c>
      <c r="J9118">
        <f t="shared" si="452"/>
        <v>0</v>
      </c>
      <c r="K9118">
        <v>8</v>
      </c>
    </row>
    <row r="9119" spans="3:11">
      <c r="C9119" s="2" t="s">
        <v>8457</v>
      </c>
      <c r="D9119" s="143" t="str">
        <f t="shared" si="449"/>
        <v>RSDLA</v>
      </c>
      <c r="E9119" s="2" t="str">
        <f t="shared" si="450"/>
        <v>RSDLA</v>
      </c>
      <c r="F9119" s="2" t="s">
        <v>10</v>
      </c>
      <c r="G9119" s="2" t="s">
        <v>11</v>
      </c>
      <c r="H9119">
        <f t="shared" si="451"/>
        <v>2050</v>
      </c>
      <c r="I9119" s="13">
        <f>IND_SavePot!I9119*(1+HLOOKUP(LEFT(D9119,2),$M$9:$AF$15,MATCH(RIGHT(D9119,2),$M$9:$M$15,0),0))^($H9119-IND_SavePot!$H9119)</f>
        <v>1.1795029102453225E-2</v>
      </c>
      <c r="J9119">
        <f t="shared" si="452"/>
        <v>1.1795029102453225E-2</v>
      </c>
      <c r="K9119">
        <v>6</v>
      </c>
    </row>
    <row r="9120" spans="3:11">
      <c r="C9120" s="2" t="s">
        <v>8458</v>
      </c>
      <c r="D9120" s="143" t="str">
        <f t="shared" si="449"/>
        <v>RSDEM</v>
      </c>
      <c r="E9120" s="2" t="str">
        <f t="shared" si="450"/>
        <v>RSDEM</v>
      </c>
      <c r="F9120" s="2" t="s">
        <v>10</v>
      </c>
      <c r="G9120" s="2" t="s">
        <v>11</v>
      </c>
      <c r="H9120">
        <f t="shared" si="451"/>
        <v>2050</v>
      </c>
      <c r="I9120" s="13">
        <f>IND_SavePot!I9120*(1+HLOOKUP(LEFT(D9120,2),$M$9:$AF$15,MATCH(RIGHT(D9120,2),$M$9:$M$15,0),0))^($H9120-IND_SavePot!$H9120)</f>
        <v>9.0815842835909773E-3</v>
      </c>
      <c r="J9120">
        <f t="shared" si="452"/>
        <v>9.0815842835909773E-3</v>
      </c>
      <c r="K9120">
        <v>6</v>
      </c>
    </row>
    <row r="9121" spans="3:11">
      <c r="C9121" s="2" t="s">
        <v>8459</v>
      </c>
      <c r="D9121" s="143" t="str">
        <f t="shared" si="449"/>
        <v>RSDTF</v>
      </c>
      <c r="E9121" s="2" t="str">
        <f t="shared" si="450"/>
        <v>RSDTF</v>
      </c>
      <c r="F9121" s="2" t="s">
        <v>10</v>
      </c>
      <c r="G9121" s="2" t="s">
        <v>11</v>
      </c>
      <c r="H9121">
        <f t="shared" si="451"/>
        <v>2050</v>
      </c>
      <c r="I9121" s="13">
        <f>IND_SavePot!I9121*(1+HLOOKUP(LEFT(D9121,2),$M$9:$AF$15,MATCH(RIGHT(D9121,2),$M$9:$M$15,0),0))^($H9121-IND_SavePot!$H9121)</f>
        <v>1.5174410581465137E-3</v>
      </c>
      <c r="J9121">
        <f t="shared" si="452"/>
        <v>1.5174410581465137E-3</v>
      </c>
      <c r="K9121">
        <v>8</v>
      </c>
    </row>
    <row r="9122" spans="3:11">
      <c r="C9122" s="2" t="s">
        <v>8460</v>
      </c>
      <c r="D9122" s="143" t="str">
        <f t="shared" si="449"/>
        <v>RSDPH</v>
      </c>
      <c r="E9122" s="2" t="str">
        <f t="shared" si="450"/>
        <v>RSDPH</v>
      </c>
      <c r="F9122" s="2" t="s">
        <v>10</v>
      </c>
      <c r="G9122" s="2" t="s">
        <v>11</v>
      </c>
      <c r="H9122">
        <f t="shared" si="451"/>
        <v>2050</v>
      </c>
      <c r="I9122" s="13">
        <f>IND_SavePot!I9122*(1+HLOOKUP(LEFT(D9122,2),$M$9:$AF$15,MATCH(RIGHT(D9122,2),$M$9:$M$15,0),0))^($H9122-IND_SavePot!$H9122)</f>
        <v>7.72915663743235E-3</v>
      </c>
      <c r="J9122">
        <f t="shared" si="452"/>
        <v>7.72915663743235E-3</v>
      </c>
      <c r="K9122">
        <v>8</v>
      </c>
    </row>
    <row r="9123" spans="3:11">
      <c r="C9123" s="2" t="s">
        <v>8460</v>
      </c>
      <c r="D9123" s="143" t="str">
        <f t="shared" si="449"/>
        <v>RSDPH</v>
      </c>
      <c r="E9123" s="2" t="str">
        <f t="shared" si="450"/>
        <v>RSDPH</v>
      </c>
      <c r="F9123" s="2" t="s">
        <v>10</v>
      </c>
      <c r="G9123" s="2" t="s">
        <v>11</v>
      </c>
      <c r="H9123">
        <f t="shared" si="451"/>
        <v>2050</v>
      </c>
      <c r="I9123" s="13">
        <f>IND_SavePot!I9123*(1+HLOOKUP(LEFT(D9123,2),$M$9:$AF$15,MATCH(RIGHT(D9123,2),$M$9:$M$15,0),0))^($H9123-IND_SavePot!$H9123)</f>
        <v>7.72915663743235E-3</v>
      </c>
      <c r="J9123">
        <f t="shared" si="452"/>
        <v>7.72915663743235E-3</v>
      </c>
      <c r="K9123">
        <v>8</v>
      </c>
    </row>
    <row r="9124" spans="3:11">
      <c r="C9124" s="2" t="s">
        <v>8461</v>
      </c>
      <c r="D9124" s="143" t="str">
        <f t="shared" si="449"/>
        <v>RSDSH</v>
      </c>
      <c r="E9124" s="2" t="str">
        <f t="shared" si="450"/>
        <v>RSDSH</v>
      </c>
      <c r="F9124" s="2" t="s">
        <v>10</v>
      </c>
      <c r="G9124" s="2" t="s">
        <v>11</v>
      </c>
      <c r="H9124">
        <f t="shared" si="451"/>
        <v>2050</v>
      </c>
      <c r="I9124" s="13">
        <f>IND_SavePot!I9124*(1+HLOOKUP(LEFT(D9124,2),$M$9:$AF$15,MATCH(RIGHT(D9124,2),$M$9:$M$15,0),0))^($H9124-IND_SavePot!$H9124)</f>
        <v>0</v>
      </c>
      <c r="J9124">
        <f t="shared" si="452"/>
        <v>0</v>
      </c>
      <c r="K9124">
        <v>8</v>
      </c>
    </row>
    <row r="9125" spans="3:11">
      <c r="C9125" s="2" t="s">
        <v>8462</v>
      </c>
      <c r="D9125" s="143" t="str">
        <f t="shared" si="449"/>
        <v>RSDLA</v>
      </c>
      <c r="E9125" s="2" t="str">
        <f t="shared" si="450"/>
        <v>RSDLA</v>
      </c>
      <c r="F9125" s="2" t="s">
        <v>10</v>
      </c>
      <c r="G9125" s="2" t="s">
        <v>11</v>
      </c>
      <c r="H9125">
        <f t="shared" si="451"/>
        <v>2050</v>
      </c>
      <c r="I9125" s="13">
        <f>IND_SavePot!I9125*(1+HLOOKUP(LEFT(D9125,2),$M$9:$AF$15,MATCH(RIGHT(D9125,2),$M$9:$M$15,0),0))^($H9125-IND_SavePot!$H9125)</f>
        <v>1.1795029102453253E-2</v>
      </c>
      <c r="J9125">
        <f t="shared" si="452"/>
        <v>1.1795029102453253E-2</v>
      </c>
      <c r="K9125">
        <v>6</v>
      </c>
    </row>
    <row r="9126" spans="3:11">
      <c r="C9126" s="2" t="s">
        <v>8463</v>
      </c>
      <c r="D9126" s="143" t="str">
        <f t="shared" si="449"/>
        <v>RSDEM</v>
      </c>
      <c r="E9126" s="2" t="str">
        <f t="shared" si="450"/>
        <v>RSDEM</v>
      </c>
      <c r="F9126" s="2" t="s">
        <v>10</v>
      </c>
      <c r="G9126" s="2" t="s">
        <v>11</v>
      </c>
      <c r="H9126">
        <f t="shared" si="451"/>
        <v>2050</v>
      </c>
      <c r="I9126" s="13">
        <f>IND_SavePot!I9126*(1+HLOOKUP(LEFT(D9126,2),$M$9:$AF$15,MATCH(RIGHT(D9126,2),$M$9:$M$15,0),0))^($H9126-IND_SavePot!$H9126)</f>
        <v>9.0815842835910311E-3</v>
      </c>
      <c r="J9126">
        <f t="shared" si="452"/>
        <v>9.0815842835910311E-3</v>
      </c>
      <c r="K9126">
        <v>6</v>
      </c>
    </row>
    <row r="9127" spans="3:11">
      <c r="C9127" s="2" t="s">
        <v>8464</v>
      </c>
      <c r="D9127" s="143" t="str">
        <f t="shared" si="449"/>
        <v>RSDTF</v>
      </c>
      <c r="E9127" s="2" t="str">
        <f t="shared" si="450"/>
        <v>RSDTF</v>
      </c>
      <c r="F9127" s="2" t="s">
        <v>10</v>
      </c>
      <c r="G9127" s="2" t="s">
        <v>11</v>
      </c>
      <c r="H9127">
        <f t="shared" si="451"/>
        <v>2050</v>
      </c>
      <c r="I9127" s="13">
        <f>IND_SavePot!I9127*(1+HLOOKUP(LEFT(D9127,2),$M$9:$AF$15,MATCH(RIGHT(D9127,2),$M$9:$M$15,0),0))^($H9127-IND_SavePot!$H9127)</f>
        <v>1.5174410581465137E-3</v>
      </c>
      <c r="J9127">
        <f t="shared" si="452"/>
        <v>1.5174410581465137E-3</v>
      </c>
      <c r="K9127">
        <v>8</v>
      </c>
    </row>
    <row r="9128" spans="3:11">
      <c r="C9128" s="2" t="s">
        <v>8465</v>
      </c>
      <c r="D9128" s="143" t="str">
        <f t="shared" si="449"/>
        <v>RSDPH</v>
      </c>
      <c r="E9128" s="2" t="str">
        <f t="shared" si="450"/>
        <v>RSDPH</v>
      </c>
      <c r="F9128" s="2" t="s">
        <v>10</v>
      </c>
      <c r="G9128" s="2" t="s">
        <v>11</v>
      </c>
      <c r="H9128">
        <f t="shared" si="451"/>
        <v>2050</v>
      </c>
      <c r="I9128" s="13">
        <f>IND_SavePot!I9128*(1+HLOOKUP(LEFT(D9128,2),$M$9:$AF$15,MATCH(RIGHT(D9128,2),$M$9:$M$15,0),0))^($H9128-IND_SavePot!$H9128)</f>
        <v>5.4381950628652068E-3</v>
      </c>
      <c r="J9128">
        <f t="shared" si="452"/>
        <v>5.4381950628652068E-3</v>
      </c>
      <c r="K9128">
        <v>8</v>
      </c>
    </row>
    <row r="9129" spans="3:11">
      <c r="C9129" s="2" t="s">
        <v>8465</v>
      </c>
      <c r="D9129" s="143" t="str">
        <f t="shared" si="449"/>
        <v>RSDPH</v>
      </c>
      <c r="E9129" s="2" t="str">
        <f t="shared" si="450"/>
        <v>RSDPH</v>
      </c>
      <c r="F9129" s="2" t="s">
        <v>10</v>
      </c>
      <c r="G9129" s="2" t="s">
        <v>11</v>
      </c>
      <c r="H9129">
        <f t="shared" si="451"/>
        <v>2050</v>
      </c>
      <c r="I9129" s="13">
        <f>IND_SavePot!I9129*(1+HLOOKUP(LEFT(D9129,2),$M$9:$AF$15,MATCH(RIGHT(D9129,2),$M$9:$M$15,0),0))^($H9129-IND_SavePot!$H9129)</f>
        <v>5.4381950628652068E-3</v>
      </c>
      <c r="J9129">
        <f t="shared" si="452"/>
        <v>5.4381950628652068E-3</v>
      </c>
      <c r="K9129">
        <v>8</v>
      </c>
    </row>
    <row r="9130" spans="3:11">
      <c r="C9130" s="2" t="s">
        <v>8466</v>
      </c>
      <c r="D9130" s="143" t="str">
        <f t="shared" si="449"/>
        <v>RSDSH</v>
      </c>
      <c r="E9130" s="2" t="str">
        <f t="shared" si="450"/>
        <v>RSDSH</v>
      </c>
      <c r="F9130" s="2" t="s">
        <v>10</v>
      </c>
      <c r="G9130" s="2" t="s">
        <v>11</v>
      </c>
      <c r="H9130">
        <f t="shared" si="451"/>
        <v>2050</v>
      </c>
      <c r="I9130" s="13">
        <f>IND_SavePot!I9130*(1+HLOOKUP(LEFT(D9130,2),$M$9:$AF$15,MATCH(RIGHT(D9130,2),$M$9:$M$15,0),0))^($H9130-IND_SavePot!$H9130)</f>
        <v>0</v>
      </c>
      <c r="J9130">
        <f t="shared" si="452"/>
        <v>0</v>
      </c>
      <c r="K9130">
        <v>8</v>
      </c>
    </row>
    <row r="9131" spans="3:11">
      <c r="C9131" s="2" t="s">
        <v>8467</v>
      </c>
      <c r="D9131" s="143" t="str">
        <f t="shared" si="449"/>
        <v>RSDLA</v>
      </c>
      <c r="E9131" s="2" t="str">
        <f t="shared" si="450"/>
        <v>RSDLA</v>
      </c>
      <c r="F9131" s="2" t="s">
        <v>10</v>
      </c>
      <c r="G9131" s="2" t="s">
        <v>11</v>
      </c>
      <c r="H9131">
        <f t="shared" si="451"/>
        <v>2050</v>
      </c>
      <c r="I9131" s="13">
        <f>IND_SavePot!I9131*(1+HLOOKUP(LEFT(D9131,2),$M$9:$AF$15,MATCH(RIGHT(D9131,2),$M$9:$M$15,0),0))^($H9131-IND_SavePot!$H9131)</f>
        <v>6.0835870949464957E-3</v>
      </c>
      <c r="J9131">
        <f t="shared" si="452"/>
        <v>6.0835870949464957E-3</v>
      </c>
      <c r="K9131">
        <v>5</v>
      </c>
    </row>
    <row r="9132" spans="3:11">
      <c r="C9132" s="2" t="s">
        <v>8468</v>
      </c>
      <c r="D9132" s="143" t="str">
        <f t="shared" si="449"/>
        <v>RSDEM</v>
      </c>
      <c r="E9132" s="2" t="str">
        <f t="shared" si="450"/>
        <v>RSDEM</v>
      </c>
      <c r="F9132" s="2" t="s">
        <v>10</v>
      </c>
      <c r="G9132" s="2" t="s">
        <v>11</v>
      </c>
      <c r="H9132">
        <f t="shared" si="451"/>
        <v>2050</v>
      </c>
      <c r="I9132" s="13">
        <f>IND_SavePot!I9132*(1+HLOOKUP(LEFT(D9132,2),$M$9:$AF$15,MATCH(RIGHT(D9132,2),$M$9:$M$15,0),0))^($H9132-IND_SavePot!$H9132)</f>
        <v>4.6176272661894238E-3</v>
      </c>
      <c r="J9132">
        <f t="shared" si="452"/>
        <v>4.6176272661894238E-3</v>
      </c>
      <c r="K9132">
        <v>5</v>
      </c>
    </row>
    <row r="9133" spans="3:11">
      <c r="C9133" s="2" t="s">
        <v>8469</v>
      </c>
      <c r="D9133" s="143" t="str">
        <f t="shared" si="449"/>
        <v>RSDTF</v>
      </c>
      <c r="E9133" s="2" t="str">
        <f t="shared" si="450"/>
        <v>RSDTF</v>
      </c>
      <c r="F9133" s="2" t="s">
        <v>10</v>
      </c>
      <c r="G9133" s="2" t="s">
        <v>11</v>
      </c>
      <c r="H9133">
        <f t="shared" si="451"/>
        <v>2050</v>
      </c>
      <c r="I9133" s="13">
        <f>IND_SavePot!I9133*(1+HLOOKUP(LEFT(D9133,2),$M$9:$AF$15,MATCH(RIGHT(D9133,2),$M$9:$M$15,0),0))^($H9133-IND_SavePot!$H9133)</f>
        <v>0</v>
      </c>
      <c r="J9133">
        <f t="shared" si="452"/>
        <v>0</v>
      </c>
      <c r="K9133">
        <v>8</v>
      </c>
    </row>
    <row r="9134" spans="3:11">
      <c r="C9134" s="2" t="s">
        <v>8470</v>
      </c>
      <c r="D9134" s="143" t="str">
        <f t="shared" si="449"/>
        <v>RSDPH</v>
      </c>
      <c r="E9134" s="2" t="str">
        <f t="shared" si="450"/>
        <v>RSDPH</v>
      </c>
      <c r="F9134" s="2" t="s">
        <v>10</v>
      </c>
      <c r="G9134" s="2" t="s">
        <v>11</v>
      </c>
      <c r="H9134">
        <f t="shared" si="451"/>
        <v>2050</v>
      </c>
      <c r="I9134" s="13">
        <f>IND_SavePot!I9134*(1+HLOOKUP(LEFT(D9134,2),$M$9:$AF$15,MATCH(RIGHT(D9134,2),$M$9:$M$15,0),0))^($H9134-IND_SavePot!$H9134)</f>
        <v>5.4381950628652996E-3</v>
      </c>
      <c r="J9134">
        <f t="shared" si="452"/>
        <v>5.4381950628652996E-3</v>
      </c>
      <c r="K9134">
        <v>8</v>
      </c>
    </row>
    <row r="9135" spans="3:11">
      <c r="C9135" s="2" t="s">
        <v>8470</v>
      </c>
      <c r="D9135" s="143" t="str">
        <f t="shared" si="449"/>
        <v>RSDPH</v>
      </c>
      <c r="E9135" s="2" t="str">
        <f t="shared" si="450"/>
        <v>RSDPH</v>
      </c>
      <c r="F9135" s="2" t="s">
        <v>10</v>
      </c>
      <c r="G9135" s="2" t="s">
        <v>11</v>
      </c>
      <c r="H9135">
        <f t="shared" si="451"/>
        <v>2050</v>
      </c>
      <c r="I9135" s="13">
        <f>IND_SavePot!I9135*(1+HLOOKUP(LEFT(D9135,2),$M$9:$AF$15,MATCH(RIGHT(D9135,2),$M$9:$M$15,0),0))^($H9135-IND_SavePot!$H9135)</f>
        <v>5.4381950628652996E-3</v>
      </c>
      <c r="J9135">
        <f t="shared" si="452"/>
        <v>5.4381950628652996E-3</v>
      </c>
      <c r="K9135">
        <v>8</v>
      </c>
    </row>
    <row r="9136" spans="3:11">
      <c r="C9136" s="2" t="s">
        <v>8471</v>
      </c>
      <c r="D9136" s="143" t="str">
        <f t="shared" si="449"/>
        <v>RSDSH</v>
      </c>
      <c r="E9136" s="2" t="str">
        <f t="shared" si="450"/>
        <v>RSDSH</v>
      </c>
      <c r="F9136" s="2" t="s">
        <v>10</v>
      </c>
      <c r="G9136" s="2" t="s">
        <v>11</v>
      </c>
      <c r="H9136">
        <f t="shared" si="451"/>
        <v>2050</v>
      </c>
      <c r="I9136" s="13">
        <f>IND_SavePot!I9136*(1+HLOOKUP(LEFT(D9136,2),$M$9:$AF$15,MATCH(RIGHT(D9136,2),$M$9:$M$15,0),0))^($H9136-IND_SavePot!$H9136)</f>
        <v>0</v>
      </c>
      <c r="J9136">
        <f t="shared" si="452"/>
        <v>0</v>
      </c>
      <c r="K9136">
        <v>8</v>
      </c>
    </row>
    <row r="9137" spans="3:11">
      <c r="C9137" s="2" t="s">
        <v>8472</v>
      </c>
      <c r="D9137" s="143" t="str">
        <f t="shared" ref="D9137:D9200" si="453">"R"&amp;MID(C9137,5,1)&amp;"D"&amp;MID(C9137,9,2)</f>
        <v>RSDLA</v>
      </c>
      <c r="E9137" s="2" t="str">
        <f t="shared" ref="E9137:E9200" si="454">D9137</f>
        <v>RSDLA</v>
      </c>
      <c r="F9137" s="2" t="s">
        <v>10</v>
      </c>
      <c r="G9137" s="2" t="s">
        <v>11</v>
      </c>
      <c r="H9137">
        <f t="shared" si="451"/>
        <v>2050</v>
      </c>
      <c r="I9137" s="13">
        <f>IND_SavePot!I9137*(1+HLOOKUP(LEFT(D9137,2),$M$9:$AF$15,MATCH(RIGHT(D9137,2),$M$9:$M$15,0),0))^($H9137-IND_SavePot!$H9137)</f>
        <v>6.0835870949465486E-3</v>
      </c>
      <c r="J9137">
        <f t="shared" si="452"/>
        <v>6.0835870949465486E-3</v>
      </c>
      <c r="K9137">
        <v>5</v>
      </c>
    </row>
    <row r="9138" spans="3:11">
      <c r="C9138" s="2" t="s">
        <v>8473</v>
      </c>
      <c r="D9138" s="143" t="str">
        <f t="shared" si="453"/>
        <v>RSDEM</v>
      </c>
      <c r="E9138" s="2" t="str">
        <f t="shared" si="454"/>
        <v>RSDEM</v>
      </c>
      <c r="F9138" s="2" t="s">
        <v>10</v>
      </c>
      <c r="G9138" s="2" t="s">
        <v>11</v>
      </c>
      <c r="H9138">
        <f t="shared" si="451"/>
        <v>2050</v>
      </c>
      <c r="I9138" s="13">
        <f>IND_SavePot!I9138*(1+HLOOKUP(LEFT(D9138,2),$M$9:$AF$15,MATCH(RIGHT(D9138,2),$M$9:$M$15,0),0))^($H9138-IND_SavePot!$H9138)</f>
        <v>4.6176272661895036E-3</v>
      </c>
      <c r="J9138">
        <f t="shared" si="452"/>
        <v>4.6176272661895036E-3</v>
      </c>
      <c r="K9138">
        <v>5</v>
      </c>
    </row>
    <row r="9139" spans="3:11">
      <c r="C9139" s="2" t="s">
        <v>8474</v>
      </c>
      <c r="D9139" s="143" t="str">
        <f t="shared" si="453"/>
        <v>RSDTF</v>
      </c>
      <c r="E9139" s="2" t="str">
        <f t="shared" si="454"/>
        <v>RSDTF</v>
      </c>
      <c r="F9139" s="2" t="s">
        <v>10</v>
      </c>
      <c r="G9139" s="2" t="s">
        <v>11</v>
      </c>
      <c r="H9139">
        <f t="shared" si="451"/>
        <v>2050</v>
      </c>
      <c r="I9139" s="13">
        <f>IND_SavePot!I9139*(1+HLOOKUP(LEFT(D9139,2),$M$9:$AF$15,MATCH(RIGHT(D9139,2),$M$9:$M$15,0),0))^($H9139-IND_SavePot!$H9139)</f>
        <v>0</v>
      </c>
      <c r="J9139">
        <f t="shared" si="452"/>
        <v>0</v>
      </c>
      <c r="K9139">
        <v>8</v>
      </c>
    </row>
    <row r="9140" spans="3:11">
      <c r="C9140" s="2" t="s">
        <v>8475</v>
      </c>
      <c r="D9140" s="143" t="str">
        <f t="shared" si="453"/>
        <v>RSDPH</v>
      </c>
      <c r="E9140" s="2" t="str">
        <f t="shared" si="454"/>
        <v>RSDPH</v>
      </c>
      <c r="F9140" s="2" t="s">
        <v>10</v>
      </c>
      <c r="G9140" s="2" t="s">
        <v>11</v>
      </c>
      <c r="H9140">
        <f t="shared" si="451"/>
        <v>2050</v>
      </c>
      <c r="I9140" s="13">
        <f>IND_SavePot!I9140*(1+HLOOKUP(LEFT(D9140,2),$M$9:$AF$15,MATCH(RIGHT(D9140,2),$M$9:$M$15,0),0))^($H9140-IND_SavePot!$H9140)</f>
        <v>5.4381950628652372E-3</v>
      </c>
      <c r="J9140">
        <f t="shared" si="452"/>
        <v>5.4381950628652372E-3</v>
      </c>
      <c r="K9140">
        <v>8</v>
      </c>
    </row>
    <row r="9141" spans="3:11">
      <c r="C9141" s="2" t="s">
        <v>8475</v>
      </c>
      <c r="D9141" s="143" t="str">
        <f t="shared" si="453"/>
        <v>RSDPH</v>
      </c>
      <c r="E9141" s="2" t="str">
        <f t="shared" si="454"/>
        <v>RSDPH</v>
      </c>
      <c r="F9141" s="2" t="s">
        <v>10</v>
      </c>
      <c r="G9141" s="2" t="s">
        <v>11</v>
      </c>
      <c r="H9141">
        <f t="shared" si="451"/>
        <v>2050</v>
      </c>
      <c r="I9141" s="13">
        <f>IND_SavePot!I9141*(1+HLOOKUP(LEFT(D9141,2),$M$9:$AF$15,MATCH(RIGHT(D9141,2),$M$9:$M$15,0),0))^($H9141-IND_SavePot!$H9141)</f>
        <v>5.4381950628652372E-3</v>
      </c>
      <c r="J9141">
        <f t="shared" si="452"/>
        <v>5.4381950628652372E-3</v>
      </c>
      <c r="K9141">
        <v>8</v>
      </c>
    </row>
    <row r="9142" spans="3:11">
      <c r="C9142" s="2" t="s">
        <v>8476</v>
      </c>
      <c r="D9142" s="143" t="str">
        <f t="shared" si="453"/>
        <v>RSDSH</v>
      </c>
      <c r="E9142" s="2" t="str">
        <f t="shared" si="454"/>
        <v>RSDSH</v>
      </c>
      <c r="F9142" s="2" t="s">
        <v>10</v>
      </c>
      <c r="G9142" s="2" t="s">
        <v>11</v>
      </c>
      <c r="H9142">
        <f t="shared" si="451"/>
        <v>2050</v>
      </c>
      <c r="I9142" s="13">
        <f>IND_SavePot!I9142*(1+HLOOKUP(LEFT(D9142,2),$M$9:$AF$15,MATCH(RIGHT(D9142,2),$M$9:$M$15,0),0))^($H9142-IND_SavePot!$H9142)</f>
        <v>0</v>
      </c>
      <c r="J9142">
        <f t="shared" si="452"/>
        <v>0</v>
      </c>
      <c r="K9142">
        <v>8</v>
      </c>
    </row>
    <row r="9143" spans="3:11">
      <c r="C9143" s="2" t="s">
        <v>8477</v>
      </c>
      <c r="D9143" s="143" t="str">
        <f t="shared" si="453"/>
        <v>RSDLA</v>
      </c>
      <c r="E9143" s="2" t="str">
        <f t="shared" si="454"/>
        <v>RSDLA</v>
      </c>
      <c r="F9143" s="2" t="s">
        <v>10</v>
      </c>
      <c r="G9143" s="2" t="s">
        <v>11</v>
      </c>
      <c r="H9143">
        <f t="shared" si="451"/>
        <v>2050</v>
      </c>
      <c r="I9143" s="13">
        <f>IND_SavePot!I9143*(1+HLOOKUP(LEFT(D9143,2),$M$9:$AF$15,MATCH(RIGHT(D9143,2),$M$9:$M$15,0),0))^($H9143-IND_SavePot!$H9143)</f>
        <v>6.0835870949465486E-3</v>
      </c>
      <c r="J9143">
        <f t="shared" si="452"/>
        <v>6.0835870949465486E-3</v>
      </c>
      <c r="K9143">
        <v>4</v>
      </c>
    </row>
    <row r="9144" spans="3:11">
      <c r="C9144" s="2" t="s">
        <v>8478</v>
      </c>
      <c r="D9144" s="143" t="str">
        <f t="shared" si="453"/>
        <v>RSDEM</v>
      </c>
      <c r="E9144" s="2" t="str">
        <f t="shared" si="454"/>
        <v>RSDEM</v>
      </c>
      <c r="F9144" s="2" t="s">
        <v>10</v>
      </c>
      <c r="G9144" s="2" t="s">
        <v>11</v>
      </c>
      <c r="H9144">
        <f t="shared" si="451"/>
        <v>2050</v>
      </c>
      <c r="I9144" s="13">
        <f>IND_SavePot!I9144*(1+HLOOKUP(LEFT(D9144,2),$M$9:$AF$15,MATCH(RIGHT(D9144,2),$M$9:$M$15,0),0))^($H9144-IND_SavePot!$H9144)</f>
        <v>4.6176272661894767E-3</v>
      </c>
      <c r="J9144">
        <f t="shared" si="452"/>
        <v>4.6176272661894767E-3</v>
      </c>
      <c r="K9144">
        <v>4</v>
      </c>
    </row>
    <row r="9145" spans="3:11">
      <c r="C9145" s="2" t="s">
        <v>8479</v>
      </c>
      <c r="D9145" s="143" t="str">
        <f t="shared" si="453"/>
        <v>RSDTF</v>
      </c>
      <c r="E9145" s="2" t="str">
        <f t="shared" si="454"/>
        <v>RSDTF</v>
      </c>
      <c r="F9145" s="2" t="s">
        <v>10</v>
      </c>
      <c r="G9145" s="2" t="s">
        <v>11</v>
      </c>
      <c r="H9145">
        <f t="shared" si="451"/>
        <v>2050</v>
      </c>
      <c r="I9145" s="13">
        <f>IND_SavePot!I9145*(1+HLOOKUP(LEFT(D9145,2),$M$9:$AF$15,MATCH(RIGHT(D9145,2),$M$9:$M$15,0),0))^($H9145-IND_SavePot!$H9145)</f>
        <v>0</v>
      </c>
      <c r="J9145">
        <f t="shared" si="452"/>
        <v>0</v>
      </c>
      <c r="K9145">
        <v>8</v>
      </c>
    </row>
    <row r="9146" spans="3:11">
      <c r="C9146" s="2" t="s">
        <v>8480</v>
      </c>
      <c r="D9146" s="143" t="str">
        <f t="shared" si="453"/>
        <v>RSDPH</v>
      </c>
      <c r="E9146" s="2" t="str">
        <f t="shared" si="454"/>
        <v>RSDPH</v>
      </c>
      <c r="F9146" s="2" t="s">
        <v>10</v>
      </c>
      <c r="G9146" s="2" t="s">
        <v>11</v>
      </c>
      <c r="H9146">
        <f t="shared" si="451"/>
        <v>2050</v>
      </c>
      <c r="I9146" s="13">
        <f>IND_SavePot!I9146*(1+HLOOKUP(LEFT(D9146,2),$M$9:$AF$15,MATCH(RIGHT(D9146,2),$M$9:$M$15,0),0))^($H9146-IND_SavePot!$H9146)</f>
        <v>5.4381950628652996E-3</v>
      </c>
      <c r="J9146">
        <f t="shared" si="452"/>
        <v>5.4381950628652996E-3</v>
      </c>
      <c r="K9146">
        <v>8</v>
      </c>
    </row>
    <row r="9147" spans="3:11">
      <c r="C9147" s="2" t="s">
        <v>8480</v>
      </c>
      <c r="D9147" s="143" t="str">
        <f t="shared" si="453"/>
        <v>RSDPH</v>
      </c>
      <c r="E9147" s="2" t="str">
        <f t="shared" si="454"/>
        <v>RSDPH</v>
      </c>
      <c r="F9147" s="2" t="s">
        <v>10</v>
      </c>
      <c r="G9147" s="2" t="s">
        <v>11</v>
      </c>
      <c r="H9147">
        <f t="shared" si="451"/>
        <v>2050</v>
      </c>
      <c r="I9147" s="13">
        <f>IND_SavePot!I9147*(1+HLOOKUP(LEFT(D9147,2),$M$9:$AF$15,MATCH(RIGHT(D9147,2),$M$9:$M$15,0),0))^($H9147-IND_SavePot!$H9147)</f>
        <v>5.4381950628652996E-3</v>
      </c>
      <c r="J9147">
        <f t="shared" si="452"/>
        <v>5.4381950628652996E-3</v>
      </c>
      <c r="K9147">
        <v>8</v>
      </c>
    </row>
    <row r="9148" spans="3:11">
      <c r="C9148" s="2" t="s">
        <v>8481</v>
      </c>
      <c r="D9148" s="143" t="str">
        <f t="shared" si="453"/>
        <v>RSDSH</v>
      </c>
      <c r="E9148" s="2" t="str">
        <f t="shared" si="454"/>
        <v>RSDSH</v>
      </c>
      <c r="F9148" s="2" t="s">
        <v>10</v>
      </c>
      <c r="G9148" s="2" t="s">
        <v>11</v>
      </c>
      <c r="H9148">
        <f t="shared" si="451"/>
        <v>2050</v>
      </c>
      <c r="I9148" s="13">
        <f>IND_SavePot!I9148*(1+HLOOKUP(LEFT(D9148,2),$M$9:$AF$15,MATCH(RIGHT(D9148,2),$M$9:$M$15,0),0))^($H9148-IND_SavePot!$H9148)</f>
        <v>0</v>
      </c>
      <c r="J9148">
        <f t="shared" si="452"/>
        <v>0</v>
      </c>
      <c r="K9148">
        <v>8</v>
      </c>
    </row>
    <row r="9149" spans="3:11">
      <c r="C9149" s="2" t="s">
        <v>8482</v>
      </c>
      <c r="D9149" s="143" t="str">
        <f t="shared" si="453"/>
        <v>RSDLA</v>
      </c>
      <c r="E9149" s="2" t="str">
        <f t="shared" si="454"/>
        <v>RSDLA</v>
      </c>
      <c r="F9149" s="2" t="s">
        <v>10</v>
      </c>
      <c r="G9149" s="2" t="s">
        <v>11</v>
      </c>
      <c r="H9149">
        <f t="shared" si="451"/>
        <v>2050</v>
      </c>
      <c r="I9149" s="13">
        <f>IND_SavePot!I9149*(1+HLOOKUP(LEFT(D9149,2),$M$9:$AF$15,MATCH(RIGHT(D9149,2),$M$9:$M$15,0),0))^($H9149-IND_SavePot!$H9149)</f>
        <v>6.0835870949465486E-3</v>
      </c>
      <c r="J9149">
        <f t="shared" si="452"/>
        <v>6.0835870949465486E-3</v>
      </c>
      <c r="K9149">
        <v>4</v>
      </c>
    </row>
    <row r="9150" spans="3:11">
      <c r="C9150" s="2" t="s">
        <v>8483</v>
      </c>
      <c r="D9150" s="143" t="str">
        <f t="shared" si="453"/>
        <v>RSDEM</v>
      </c>
      <c r="E9150" s="2" t="str">
        <f t="shared" si="454"/>
        <v>RSDEM</v>
      </c>
      <c r="F9150" s="2" t="s">
        <v>10</v>
      </c>
      <c r="G9150" s="2" t="s">
        <v>11</v>
      </c>
      <c r="H9150">
        <f t="shared" si="451"/>
        <v>2050</v>
      </c>
      <c r="I9150" s="13">
        <f>IND_SavePot!I9150*(1+HLOOKUP(LEFT(D9150,2),$M$9:$AF$15,MATCH(RIGHT(D9150,2),$M$9:$M$15,0),0))^($H9150-IND_SavePot!$H9150)</f>
        <v>4.6176272661895036E-3</v>
      </c>
      <c r="J9150">
        <f t="shared" si="452"/>
        <v>4.6176272661895036E-3</v>
      </c>
      <c r="K9150">
        <v>4</v>
      </c>
    </row>
    <row r="9151" spans="3:11">
      <c r="C9151" s="2" t="s">
        <v>8484</v>
      </c>
      <c r="D9151" s="143" t="str">
        <f t="shared" si="453"/>
        <v>RSDTF</v>
      </c>
      <c r="E9151" s="2" t="str">
        <f t="shared" si="454"/>
        <v>RSDTF</v>
      </c>
      <c r="F9151" s="2" t="s">
        <v>10</v>
      </c>
      <c r="G9151" s="2" t="s">
        <v>11</v>
      </c>
      <c r="H9151">
        <f t="shared" si="451"/>
        <v>2050</v>
      </c>
      <c r="I9151" s="13">
        <f>IND_SavePot!I9151*(1+HLOOKUP(LEFT(D9151,2),$M$9:$AF$15,MATCH(RIGHT(D9151,2),$M$9:$M$15,0),0))^($H9151-IND_SavePot!$H9151)</f>
        <v>0</v>
      </c>
      <c r="J9151">
        <f t="shared" si="452"/>
        <v>0</v>
      </c>
      <c r="K9151">
        <v>8</v>
      </c>
    </row>
    <row r="9152" spans="3:11">
      <c r="C9152" s="2" t="s">
        <v>8485</v>
      </c>
      <c r="D9152" s="143" t="str">
        <f t="shared" si="453"/>
        <v>RSDPH</v>
      </c>
      <c r="E9152" s="2" t="str">
        <f t="shared" si="454"/>
        <v>RSDPH</v>
      </c>
      <c r="F9152" s="2" t="s">
        <v>10</v>
      </c>
      <c r="G9152" s="2" t="s">
        <v>11</v>
      </c>
      <c r="H9152">
        <f t="shared" ref="H9152:H9215" si="455">H9151</f>
        <v>2050</v>
      </c>
      <c r="I9152" s="13">
        <f>IND_SavePot!I9152*(1+HLOOKUP(LEFT(D9152,2),$M$9:$AF$15,MATCH(RIGHT(D9152,2),$M$9:$M$15,0),0))^($H9152-IND_SavePot!$H9152)</f>
        <v>5.4381950628652996E-3</v>
      </c>
      <c r="J9152">
        <f t="shared" ref="J9152:J9215" si="456">I9152</f>
        <v>5.4381950628652996E-3</v>
      </c>
      <c r="K9152">
        <v>8</v>
      </c>
    </row>
    <row r="9153" spans="3:11">
      <c r="C9153" s="2" t="s">
        <v>8485</v>
      </c>
      <c r="D9153" s="143" t="str">
        <f t="shared" si="453"/>
        <v>RSDPH</v>
      </c>
      <c r="E9153" s="2" t="str">
        <f t="shared" si="454"/>
        <v>RSDPH</v>
      </c>
      <c r="F9153" s="2" t="s">
        <v>10</v>
      </c>
      <c r="G9153" s="2" t="s">
        <v>11</v>
      </c>
      <c r="H9153">
        <f t="shared" si="455"/>
        <v>2050</v>
      </c>
      <c r="I9153" s="13">
        <f>IND_SavePot!I9153*(1+HLOOKUP(LEFT(D9153,2),$M$9:$AF$15,MATCH(RIGHT(D9153,2),$M$9:$M$15,0),0))^($H9153-IND_SavePot!$H9153)</f>
        <v>5.4381950628652996E-3</v>
      </c>
      <c r="J9153">
        <f t="shared" si="456"/>
        <v>5.4381950628652996E-3</v>
      </c>
      <c r="K9153">
        <v>8</v>
      </c>
    </row>
    <row r="9154" spans="3:11">
      <c r="C9154" s="2" t="s">
        <v>8486</v>
      </c>
      <c r="D9154" s="143" t="str">
        <f t="shared" si="453"/>
        <v>RSDSH</v>
      </c>
      <c r="E9154" s="2" t="str">
        <f t="shared" si="454"/>
        <v>RSDSH</v>
      </c>
      <c r="F9154" s="2" t="s">
        <v>10</v>
      </c>
      <c r="G9154" s="2" t="s">
        <v>11</v>
      </c>
      <c r="H9154">
        <f t="shared" si="455"/>
        <v>2050</v>
      </c>
      <c r="I9154" s="13">
        <f>IND_SavePot!I9154*(1+HLOOKUP(LEFT(D9154,2),$M$9:$AF$15,MATCH(RIGHT(D9154,2),$M$9:$M$15,0),0))^($H9154-IND_SavePot!$H9154)</f>
        <v>0</v>
      </c>
      <c r="J9154">
        <f t="shared" si="456"/>
        <v>0</v>
      </c>
      <c r="K9154">
        <v>8</v>
      </c>
    </row>
    <row r="9155" spans="3:11">
      <c r="C9155" s="2" t="s">
        <v>8487</v>
      </c>
      <c r="D9155" s="143" t="str">
        <f t="shared" si="453"/>
        <v>RSDLA</v>
      </c>
      <c r="E9155" s="2" t="str">
        <f t="shared" si="454"/>
        <v>RSDLA</v>
      </c>
      <c r="F9155" s="2" t="s">
        <v>10</v>
      </c>
      <c r="G9155" s="2" t="s">
        <v>11</v>
      </c>
      <c r="H9155">
        <f t="shared" si="455"/>
        <v>2050</v>
      </c>
      <c r="I9155" s="13">
        <f>IND_SavePot!I9155*(1+HLOOKUP(LEFT(D9155,2),$M$9:$AF$15,MATCH(RIGHT(D9155,2),$M$9:$M$15,0),0))^($H9155-IND_SavePot!$H9155)</f>
        <v>6.0835870949465486E-3</v>
      </c>
      <c r="J9155">
        <f t="shared" si="456"/>
        <v>6.0835870949465486E-3</v>
      </c>
      <c r="K9155">
        <v>3</v>
      </c>
    </row>
    <row r="9156" spans="3:11">
      <c r="C9156" s="2" t="s">
        <v>8488</v>
      </c>
      <c r="D9156" s="143" t="str">
        <f t="shared" si="453"/>
        <v>RSDEM</v>
      </c>
      <c r="E9156" s="2" t="str">
        <f t="shared" si="454"/>
        <v>RSDEM</v>
      </c>
      <c r="F9156" s="2" t="s">
        <v>10</v>
      </c>
      <c r="G9156" s="2" t="s">
        <v>11</v>
      </c>
      <c r="H9156">
        <f t="shared" si="455"/>
        <v>2050</v>
      </c>
      <c r="I9156" s="13">
        <f>IND_SavePot!I9156*(1+HLOOKUP(LEFT(D9156,2),$M$9:$AF$15,MATCH(RIGHT(D9156,2),$M$9:$M$15,0),0))^($H9156-IND_SavePot!$H9156)</f>
        <v>4.6176272661894767E-3</v>
      </c>
      <c r="J9156">
        <f t="shared" si="456"/>
        <v>4.6176272661894767E-3</v>
      </c>
      <c r="K9156">
        <v>3</v>
      </c>
    </row>
    <row r="9157" spans="3:11">
      <c r="C9157" s="2" t="s">
        <v>8489</v>
      </c>
      <c r="D9157" s="143" t="str">
        <f t="shared" si="453"/>
        <v>RSDTF</v>
      </c>
      <c r="E9157" s="2" t="str">
        <f t="shared" si="454"/>
        <v>RSDTF</v>
      </c>
      <c r="F9157" s="2" t="s">
        <v>10</v>
      </c>
      <c r="G9157" s="2" t="s">
        <v>11</v>
      </c>
      <c r="H9157">
        <f t="shared" si="455"/>
        <v>2050</v>
      </c>
      <c r="I9157" s="13">
        <f>IND_SavePot!I9157*(1+HLOOKUP(LEFT(D9157,2),$M$9:$AF$15,MATCH(RIGHT(D9157,2),$M$9:$M$15,0),0))^($H9157-IND_SavePot!$H9157)</f>
        <v>0</v>
      </c>
      <c r="J9157">
        <f t="shared" si="456"/>
        <v>0</v>
      </c>
      <c r="K9157">
        <v>8</v>
      </c>
    </row>
    <row r="9158" spans="3:11">
      <c r="C9158" s="2" t="s">
        <v>8490</v>
      </c>
      <c r="D9158" s="143" t="str">
        <f t="shared" si="453"/>
        <v>RSDPH</v>
      </c>
      <c r="E9158" s="2" t="str">
        <f t="shared" si="454"/>
        <v>RSDPH</v>
      </c>
      <c r="F9158" s="2" t="s">
        <v>10</v>
      </c>
      <c r="G9158" s="2" t="s">
        <v>11</v>
      </c>
      <c r="H9158">
        <f t="shared" si="455"/>
        <v>2050</v>
      </c>
      <c r="I9158" s="13">
        <f>IND_SavePot!I9158*(1+HLOOKUP(LEFT(D9158,2),$M$9:$AF$15,MATCH(RIGHT(D9158,2),$M$9:$M$15,0),0))^($H9158-IND_SavePot!$H9158)</f>
        <v>5.4381950628652684E-3</v>
      </c>
      <c r="J9158">
        <f t="shared" si="456"/>
        <v>5.4381950628652684E-3</v>
      </c>
      <c r="K9158">
        <v>8</v>
      </c>
    </row>
    <row r="9159" spans="3:11">
      <c r="C9159" s="2" t="s">
        <v>8490</v>
      </c>
      <c r="D9159" s="143" t="str">
        <f t="shared" si="453"/>
        <v>RSDPH</v>
      </c>
      <c r="E9159" s="2" t="str">
        <f t="shared" si="454"/>
        <v>RSDPH</v>
      </c>
      <c r="F9159" s="2" t="s">
        <v>10</v>
      </c>
      <c r="G9159" s="2" t="s">
        <v>11</v>
      </c>
      <c r="H9159">
        <f t="shared" si="455"/>
        <v>2050</v>
      </c>
      <c r="I9159" s="13">
        <f>IND_SavePot!I9159*(1+HLOOKUP(LEFT(D9159,2),$M$9:$AF$15,MATCH(RIGHT(D9159,2),$M$9:$M$15,0),0))^($H9159-IND_SavePot!$H9159)</f>
        <v>5.4381950628652684E-3</v>
      </c>
      <c r="J9159">
        <f t="shared" si="456"/>
        <v>5.4381950628652684E-3</v>
      </c>
      <c r="K9159">
        <v>8</v>
      </c>
    </row>
    <row r="9160" spans="3:11">
      <c r="C9160" s="2" t="s">
        <v>8491</v>
      </c>
      <c r="D9160" s="143" t="str">
        <f t="shared" si="453"/>
        <v>RSDSH</v>
      </c>
      <c r="E9160" s="2" t="str">
        <f t="shared" si="454"/>
        <v>RSDSH</v>
      </c>
      <c r="F9160" s="2" t="s">
        <v>10</v>
      </c>
      <c r="G9160" s="2" t="s">
        <v>11</v>
      </c>
      <c r="H9160">
        <f t="shared" si="455"/>
        <v>2050</v>
      </c>
      <c r="I9160" s="13">
        <f>IND_SavePot!I9160*(1+HLOOKUP(LEFT(D9160,2),$M$9:$AF$15,MATCH(RIGHT(D9160,2),$M$9:$M$15,0),0))^($H9160-IND_SavePot!$H9160)</f>
        <v>0</v>
      </c>
      <c r="J9160">
        <f t="shared" si="456"/>
        <v>0</v>
      </c>
      <c r="K9160">
        <v>8</v>
      </c>
    </row>
    <row r="9161" spans="3:11">
      <c r="C9161" s="2" t="s">
        <v>8492</v>
      </c>
      <c r="D9161" s="143" t="str">
        <f t="shared" si="453"/>
        <v>RSDLA</v>
      </c>
      <c r="E9161" s="2" t="str">
        <f t="shared" si="454"/>
        <v>RSDLA</v>
      </c>
      <c r="F9161" s="2" t="s">
        <v>10</v>
      </c>
      <c r="G9161" s="2" t="s">
        <v>11</v>
      </c>
      <c r="H9161">
        <f t="shared" si="455"/>
        <v>2050</v>
      </c>
      <c r="I9161" s="13">
        <f>IND_SavePot!I9161*(1+HLOOKUP(LEFT(D9161,2),$M$9:$AF$15,MATCH(RIGHT(D9161,2),$M$9:$M$15,0),0))^($H9161-IND_SavePot!$H9161)</f>
        <v>6.0835870949465486E-3</v>
      </c>
      <c r="J9161">
        <f t="shared" si="456"/>
        <v>6.0835870949465486E-3</v>
      </c>
      <c r="K9161">
        <v>2</v>
      </c>
    </row>
    <row r="9162" spans="3:11">
      <c r="C9162" s="2" t="s">
        <v>8493</v>
      </c>
      <c r="D9162" s="143" t="str">
        <f t="shared" si="453"/>
        <v>RSDEM</v>
      </c>
      <c r="E9162" s="2" t="str">
        <f t="shared" si="454"/>
        <v>RSDEM</v>
      </c>
      <c r="F9162" s="2" t="s">
        <v>10</v>
      </c>
      <c r="G9162" s="2" t="s">
        <v>11</v>
      </c>
      <c r="H9162">
        <f t="shared" si="455"/>
        <v>2050</v>
      </c>
      <c r="I9162" s="13">
        <f>IND_SavePot!I9162*(1+HLOOKUP(LEFT(D9162,2),$M$9:$AF$15,MATCH(RIGHT(D9162,2),$M$9:$M$15,0),0))^($H9162-IND_SavePot!$H9162)</f>
        <v>4.6176272661895036E-3</v>
      </c>
      <c r="J9162">
        <f t="shared" si="456"/>
        <v>4.6176272661895036E-3</v>
      </c>
      <c r="K9162">
        <v>3</v>
      </c>
    </row>
    <row r="9163" spans="3:11">
      <c r="C9163" s="2" t="s">
        <v>8494</v>
      </c>
      <c r="D9163" s="143" t="str">
        <f t="shared" si="453"/>
        <v>RSDTF</v>
      </c>
      <c r="E9163" s="2" t="str">
        <f t="shared" si="454"/>
        <v>RSDTF</v>
      </c>
      <c r="F9163" s="2" t="s">
        <v>10</v>
      </c>
      <c r="G9163" s="2" t="s">
        <v>11</v>
      </c>
      <c r="H9163">
        <f t="shared" si="455"/>
        <v>2050</v>
      </c>
      <c r="I9163" s="13">
        <f>IND_SavePot!I9163*(1+HLOOKUP(LEFT(D9163,2),$M$9:$AF$15,MATCH(RIGHT(D9163,2),$M$9:$M$15,0),0))^($H9163-IND_SavePot!$H9163)</f>
        <v>0</v>
      </c>
      <c r="J9163">
        <f t="shared" si="456"/>
        <v>0</v>
      </c>
      <c r="K9163">
        <v>8</v>
      </c>
    </row>
    <row r="9164" spans="3:11">
      <c r="C9164" s="2" t="s">
        <v>8495</v>
      </c>
      <c r="D9164" s="143" t="str">
        <f t="shared" si="453"/>
        <v>RSDPH</v>
      </c>
      <c r="E9164" s="2" t="str">
        <f t="shared" si="454"/>
        <v>RSDPH</v>
      </c>
      <c r="F9164" s="2" t="s">
        <v>10</v>
      </c>
      <c r="G9164" s="2" t="s">
        <v>11</v>
      </c>
      <c r="H9164">
        <f t="shared" si="455"/>
        <v>2050</v>
      </c>
      <c r="I9164" s="13">
        <f>IND_SavePot!I9164*(1+HLOOKUP(LEFT(D9164,2),$M$9:$AF$15,MATCH(RIGHT(D9164,2),$M$9:$M$15,0),0))^($H9164-IND_SavePot!$H9164)</f>
        <v>5.4381950628652684E-3</v>
      </c>
      <c r="J9164">
        <f t="shared" si="456"/>
        <v>5.4381950628652684E-3</v>
      </c>
      <c r="K9164">
        <v>8</v>
      </c>
    </row>
    <row r="9165" spans="3:11">
      <c r="C9165" s="2" t="s">
        <v>8495</v>
      </c>
      <c r="D9165" s="143" t="str">
        <f t="shared" si="453"/>
        <v>RSDPH</v>
      </c>
      <c r="E9165" s="2" t="str">
        <f t="shared" si="454"/>
        <v>RSDPH</v>
      </c>
      <c r="F9165" s="2" t="s">
        <v>10</v>
      </c>
      <c r="G9165" s="2" t="s">
        <v>11</v>
      </c>
      <c r="H9165">
        <f t="shared" si="455"/>
        <v>2050</v>
      </c>
      <c r="I9165" s="13">
        <f>IND_SavePot!I9165*(1+HLOOKUP(LEFT(D9165,2),$M$9:$AF$15,MATCH(RIGHT(D9165,2),$M$9:$M$15,0),0))^($H9165-IND_SavePot!$H9165)</f>
        <v>5.4381950628652684E-3</v>
      </c>
      <c r="J9165">
        <f t="shared" si="456"/>
        <v>5.4381950628652684E-3</v>
      </c>
      <c r="K9165">
        <v>8</v>
      </c>
    </row>
    <row r="9166" spans="3:11">
      <c r="C9166" s="2" t="s">
        <v>8496</v>
      </c>
      <c r="D9166" s="143" t="str">
        <f t="shared" si="453"/>
        <v>RSDSH</v>
      </c>
      <c r="E9166" s="2" t="str">
        <f t="shared" si="454"/>
        <v>RSDSH</v>
      </c>
      <c r="F9166" s="2" t="s">
        <v>10</v>
      </c>
      <c r="G9166" s="2" t="s">
        <v>11</v>
      </c>
      <c r="H9166">
        <f t="shared" si="455"/>
        <v>2050</v>
      </c>
      <c r="I9166" s="13">
        <f>IND_SavePot!I9166*(1+HLOOKUP(LEFT(D9166,2),$M$9:$AF$15,MATCH(RIGHT(D9166,2),$M$9:$M$15,0),0))^($H9166-IND_SavePot!$H9166)</f>
        <v>0</v>
      </c>
      <c r="J9166">
        <f t="shared" si="456"/>
        <v>0</v>
      </c>
      <c r="K9166">
        <v>8</v>
      </c>
    </row>
    <row r="9167" spans="3:11">
      <c r="C9167" s="2" t="s">
        <v>8497</v>
      </c>
      <c r="D9167" s="143" t="str">
        <f t="shared" si="453"/>
        <v>RSDLA</v>
      </c>
      <c r="E9167" s="2" t="str">
        <f t="shared" si="454"/>
        <v>RSDLA</v>
      </c>
      <c r="F9167" s="2" t="s">
        <v>10</v>
      </c>
      <c r="G9167" s="2" t="s">
        <v>11</v>
      </c>
      <c r="H9167">
        <f t="shared" si="455"/>
        <v>2050</v>
      </c>
      <c r="I9167" s="13">
        <f>IND_SavePot!I9167*(1+HLOOKUP(LEFT(D9167,2),$M$9:$AF$15,MATCH(RIGHT(D9167,2),$M$9:$M$15,0),0))^($H9167-IND_SavePot!$H9167)</f>
        <v>6.0835870949465486E-3</v>
      </c>
      <c r="J9167">
        <f t="shared" si="456"/>
        <v>6.0835870949465486E-3</v>
      </c>
      <c r="K9167">
        <v>2</v>
      </c>
    </row>
    <row r="9168" spans="3:11">
      <c r="C9168" s="2" t="s">
        <v>8498</v>
      </c>
      <c r="D9168" s="143" t="str">
        <f t="shared" si="453"/>
        <v>RSDEM</v>
      </c>
      <c r="E9168" s="2" t="str">
        <f t="shared" si="454"/>
        <v>RSDEM</v>
      </c>
      <c r="F9168" s="2" t="s">
        <v>10</v>
      </c>
      <c r="G9168" s="2" t="s">
        <v>11</v>
      </c>
      <c r="H9168">
        <f t="shared" si="455"/>
        <v>2050</v>
      </c>
      <c r="I9168" s="13">
        <f>IND_SavePot!I9168*(1+HLOOKUP(LEFT(D9168,2),$M$9:$AF$15,MATCH(RIGHT(D9168,2),$M$9:$M$15,0),0))^($H9168-IND_SavePot!$H9168)</f>
        <v>4.6176272661895036E-3</v>
      </c>
      <c r="J9168">
        <f t="shared" si="456"/>
        <v>4.6176272661895036E-3</v>
      </c>
      <c r="K9168">
        <v>2</v>
      </c>
    </row>
    <row r="9169" spans="3:11">
      <c r="C9169" s="2" t="s">
        <v>8499</v>
      </c>
      <c r="D9169" s="143" t="str">
        <f t="shared" si="453"/>
        <v>RSDTF</v>
      </c>
      <c r="E9169" s="2" t="str">
        <f t="shared" si="454"/>
        <v>RSDTF</v>
      </c>
      <c r="F9169" s="2" t="s">
        <v>10</v>
      </c>
      <c r="G9169" s="2" t="s">
        <v>11</v>
      </c>
      <c r="H9169">
        <f t="shared" si="455"/>
        <v>2050</v>
      </c>
      <c r="I9169" s="13">
        <f>IND_SavePot!I9169*(1+HLOOKUP(LEFT(D9169,2),$M$9:$AF$15,MATCH(RIGHT(D9169,2),$M$9:$M$15,0),0))^($H9169-IND_SavePot!$H9169)</f>
        <v>0</v>
      </c>
      <c r="J9169">
        <f t="shared" si="456"/>
        <v>0</v>
      </c>
      <c r="K9169">
        <v>8</v>
      </c>
    </row>
    <row r="9170" spans="3:11">
      <c r="C9170" s="2" t="s">
        <v>8500</v>
      </c>
      <c r="D9170" s="143" t="str">
        <f t="shared" si="453"/>
        <v>RSDPH</v>
      </c>
      <c r="E9170" s="2" t="str">
        <f t="shared" si="454"/>
        <v>RSDPH</v>
      </c>
      <c r="F9170" s="2" t="s">
        <v>10</v>
      </c>
      <c r="G9170" s="2" t="s">
        <v>11</v>
      </c>
      <c r="H9170">
        <f t="shared" si="455"/>
        <v>2050</v>
      </c>
      <c r="I9170" s="13">
        <f>IND_SavePot!I9170*(1+HLOOKUP(LEFT(D9170,2),$M$9:$AF$15,MATCH(RIGHT(D9170,2),$M$9:$M$15,0),0))^($H9170-IND_SavePot!$H9170)</f>
        <v>5.4381950628652684E-3</v>
      </c>
      <c r="J9170">
        <f t="shared" si="456"/>
        <v>5.4381950628652684E-3</v>
      </c>
      <c r="K9170">
        <v>8</v>
      </c>
    </row>
    <row r="9171" spans="3:11">
      <c r="C9171" s="2" t="s">
        <v>8500</v>
      </c>
      <c r="D9171" s="143" t="str">
        <f t="shared" si="453"/>
        <v>RSDPH</v>
      </c>
      <c r="E9171" s="2" t="str">
        <f t="shared" si="454"/>
        <v>RSDPH</v>
      </c>
      <c r="F9171" s="2" t="s">
        <v>10</v>
      </c>
      <c r="G9171" s="2" t="s">
        <v>11</v>
      </c>
      <c r="H9171">
        <f t="shared" si="455"/>
        <v>2050</v>
      </c>
      <c r="I9171" s="13">
        <f>IND_SavePot!I9171*(1+HLOOKUP(LEFT(D9171,2),$M$9:$AF$15,MATCH(RIGHT(D9171,2),$M$9:$M$15,0),0))^($H9171-IND_SavePot!$H9171)</f>
        <v>5.4381950628652684E-3</v>
      </c>
      <c r="J9171">
        <f t="shared" si="456"/>
        <v>5.4381950628652684E-3</v>
      </c>
      <c r="K9171">
        <v>8</v>
      </c>
    </row>
    <row r="9172" spans="3:11">
      <c r="C9172" s="2" t="s">
        <v>8501</v>
      </c>
      <c r="D9172" s="143" t="str">
        <f t="shared" si="453"/>
        <v>RSDSH</v>
      </c>
      <c r="E9172" s="2" t="str">
        <f t="shared" si="454"/>
        <v>RSDSH</v>
      </c>
      <c r="F9172" s="2" t="s">
        <v>10</v>
      </c>
      <c r="G9172" s="2" t="s">
        <v>11</v>
      </c>
      <c r="H9172">
        <f t="shared" si="455"/>
        <v>2050</v>
      </c>
      <c r="I9172" s="13">
        <f>IND_SavePot!I9172*(1+HLOOKUP(LEFT(D9172,2),$M$9:$AF$15,MATCH(RIGHT(D9172,2),$M$9:$M$15,0),0))^($H9172-IND_SavePot!$H9172)</f>
        <v>0</v>
      </c>
      <c r="J9172">
        <f t="shared" si="456"/>
        <v>0</v>
      </c>
      <c r="K9172">
        <v>8</v>
      </c>
    </row>
    <row r="9173" spans="3:11">
      <c r="C9173" s="2" t="s">
        <v>8502</v>
      </c>
      <c r="D9173" s="143" t="str">
        <f t="shared" si="453"/>
        <v>RSDLA</v>
      </c>
      <c r="E9173" s="2" t="str">
        <f t="shared" si="454"/>
        <v>RSDLA</v>
      </c>
      <c r="F9173" s="2" t="s">
        <v>10</v>
      </c>
      <c r="G9173" s="2" t="s">
        <v>11</v>
      </c>
      <c r="H9173">
        <f t="shared" si="455"/>
        <v>2050</v>
      </c>
      <c r="I9173" s="13">
        <f>IND_SavePot!I9173*(1+HLOOKUP(LEFT(D9173,2),$M$9:$AF$15,MATCH(RIGHT(D9173,2),$M$9:$M$15,0),0))^($H9173-IND_SavePot!$H9173)</f>
        <v>6.0835870949465486E-3</v>
      </c>
      <c r="J9173">
        <f t="shared" si="456"/>
        <v>6.0835870949465486E-3</v>
      </c>
      <c r="K9173">
        <v>1</v>
      </c>
    </row>
    <row r="9174" spans="3:11">
      <c r="C9174" s="2" t="s">
        <v>8503</v>
      </c>
      <c r="D9174" s="143" t="str">
        <f t="shared" si="453"/>
        <v>RSDEM</v>
      </c>
      <c r="E9174" s="2" t="str">
        <f t="shared" si="454"/>
        <v>RSDEM</v>
      </c>
      <c r="F9174" s="2" t="s">
        <v>10</v>
      </c>
      <c r="G9174" s="2" t="s">
        <v>11</v>
      </c>
      <c r="H9174">
        <f t="shared" si="455"/>
        <v>2050</v>
      </c>
      <c r="I9174" s="13">
        <f>IND_SavePot!I9174*(1+HLOOKUP(LEFT(D9174,2),$M$9:$AF$15,MATCH(RIGHT(D9174,2),$M$9:$M$15,0),0))^($H9174-IND_SavePot!$H9174)</f>
        <v>4.6176272661894767E-3</v>
      </c>
      <c r="J9174">
        <f t="shared" si="456"/>
        <v>4.6176272661894767E-3</v>
      </c>
      <c r="K9174">
        <v>1</v>
      </c>
    </row>
    <row r="9175" spans="3:11">
      <c r="C9175" s="2" t="s">
        <v>8504</v>
      </c>
      <c r="D9175" s="143" t="str">
        <f t="shared" si="453"/>
        <v>RSDTF</v>
      </c>
      <c r="E9175" s="2" t="str">
        <f t="shared" si="454"/>
        <v>RSDTF</v>
      </c>
      <c r="F9175" s="2" t="s">
        <v>10</v>
      </c>
      <c r="G9175" s="2" t="s">
        <v>11</v>
      </c>
      <c r="H9175">
        <f t="shared" si="455"/>
        <v>2050</v>
      </c>
      <c r="I9175" s="13">
        <f>IND_SavePot!I9175*(1+HLOOKUP(LEFT(D9175,2),$M$9:$AF$15,MATCH(RIGHT(D9175,2),$M$9:$M$15,0),0))^($H9175-IND_SavePot!$H9175)</f>
        <v>0</v>
      </c>
      <c r="J9175">
        <f t="shared" si="456"/>
        <v>0</v>
      </c>
      <c r="K9175">
        <v>8</v>
      </c>
    </row>
    <row r="9176" spans="3:11">
      <c r="C9176" s="2" t="s">
        <v>8505</v>
      </c>
      <c r="D9176" s="143" t="str">
        <f t="shared" si="453"/>
        <v>RSDPH</v>
      </c>
      <c r="E9176" s="2" t="str">
        <f t="shared" si="454"/>
        <v>RSDPH</v>
      </c>
      <c r="F9176" s="2" t="s">
        <v>10</v>
      </c>
      <c r="G9176" s="2" t="s">
        <v>11</v>
      </c>
      <c r="H9176">
        <f t="shared" si="455"/>
        <v>2050</v>
      </c>
      <c r="I9176" s="13">
        <f>IND_SavePot!I9176*(1+HLOOKUP(LEFT(D9176,2),$M$9:$AF$15,MATCH(RIGHT(D9176,2),$M$9:$M$15,0),0))^($H9176-IND_SavePot!$H9176)</f>
        <v>5.4381950628652996E-3</v>
      </c>
      <c r="J9176">
        <f t="shared" si="456"/>
        <v>5.4381950628652996E-3</v>
      </c>
      <c r="K9176">
        <v>8</v>
      </c>
    </row>
    <row r="9177" spans="3:11">
      <c r="C9177" s="2" t="s">
        <v>8505</v>
      </c>
      <c r="D9177" s="143" t="str">
        <f t="shared" si="453"/>
        <v>RSDPH</v>
      </c>
      <c r="E9177" s="2" t="str">
        <f t="shared" si="454"/>
        <v>RSDPH</v>
      </c>
      <c r="F9177" s="2" t="s">
        <v>10</v>
      </c>
      <c r="G9177" s="2" t="s">
        <v>11</v>
      </c>
      <c r="H9177">
        <f t="shared" si="455"/>
        <v>2050</v>
      </c>
      <c r="I9177" s="13">
        <f>IND_SavePot!I9177*(1+HLOOKUP(LEFT(D9177,2),$M$9:$AF$15,MATCH(RIGHT(D9177,2),$M$9:$M$15,0),0))^($H9177-IND_SavePot!$H9177)</f>
        <v>5.4381950628652996E-3</v>
      </c>
      <c r="J9177">
        <f t="shared" si="456"/>
        <v>5.4381950628652996E-3</v>
      </c>
      <c r="K9177">
        <v>8</v>
      </c>
    </row>
    <row r="9178" spans="3:11">
      <c r="C9178" s="2" t="s">
        <v>8506</v>
      </c>
      <c r="D9178" s="143" t="str">
        <f t="shared" si="453"/>
        <v>RSDSH</v>
      </c>
      <c r="E9178" s="2" t="str">
        <f t="shared" si="454"/>
        <v>RSDSH</v>
      </c>
      <c r="F9178" s="2" t="s">
        <v>10</v>
      </c>
      <c r="G9178" s="2" t="s">
        <v>11</v>
      </c>
      <c r="H9178">
        <f t="shared" si="455"/>
        <v>2050</v>
      </c>
      <c r="I9178" s="13">
        <f>IND_SavePot!I9178*(1+HLOOKUP(LEFT(D9178,2),$M$9:$AF$15,MATCH(RIGHT(D9178,2),$M$9:$M$15,0),0))^($H9178-IND_SavePot!$H9178)</f>
        <v>0</v>
      </c>
      <c r="J9178">
        <f t="shared" si="456"/>
        <v>0</v>
      </c>
      <c r="K9178">
        <v>8</v>
      </c>
    </row>
    <row r="9179" spans="3:11">
      <c r="C9179" s="2" t="s">
        <v>8507</v>
      </c>
      <c r="D9179" s="143" t="str">
        <f t="shared" si="453"/>
        <v>RSDLA</v>
      </c>
      <c r="E9179" s="2" t="str">
        <f t="shared" si="454"/>
        <v>RSDLA</v>
      </c>
      <c r="F9179" s="2" t="s">
        <v>10</v>
      </c>
      <c r="G9179" s="2" t="s">
        <v>11</v>
      </c>
      <c r="H9179">
        <f t="shared" si="455"/>
        <v>2050</v>
      </c>
      <c r="I9179" s="13">
        <f>IND_SavePot!I9179*(1+HLOOKUP(LEFT(D9179,2),$M$9:$AF$15,MATCH(RIGHT(D9179,2),$M$9:$M$15,0),0))^($H9179-IND_SavePot!$H9179)</f>
        <v>6.0835870949465486E-3</v>
      </c>
      <c r="J9179">
        <f t="shared" si="456"/>
        <v>6.0835870949465486E-3</v>
      </c>
      <c r="K9179">
        <v>1</v>
      </c>
    </row>
    <row r="9180" spans="3:11">
      <c r="C9180" s="2" t="s">
        <v>8508</v>
      </c>
      <c r="D9180" s="143" t="str">
        <f t="shared" si="453"/>
        <v>RSDEM</v>
      </c>
      <c r="E9180" s="2" t="str">
        <f t="shared" si="454"/>
        <v>RSDEM</v>
      </c>
      <c r="F9180" s="2" t="s">
        <v>10</v>
      </c>
      <c r="G9180" s="2" t="s">
        <v>11</v>
      </c>
      <c r="H9180">
        <f t="shared" si="455"/>
        <v>2050</v>
      </c>
      <c r="I9180" s="13">
        <f>IND_SavePot!I9180*(1+HLOOKUP(LEFT(D9180,2),$M$9:$AF$15,MATCH(RIGHT(D9180,2),$M$9:$M$15,0),0))^($H9180-IND_SavePot!$H9180)</f>
        <v>4.6176272661895036E-3</v>
      </c>
      <c r="J9180">
        <f t="shared" si="456"/>
        <v>4.6176272661895036E-3</v>
      </c>
      <c r="K9180">
        <v>1</v>
      </c>
    </row>
    <row r="9181" spans="3:11">
      <c r="C9181" s="2" t="s">
        <v>8509</v>
      </c>
      <c r="D9181" s="143" t="str">
        <f t="shared" si="453"/>
        <v>RSDTF</v>
      </c>
      <c r="E9181" s="2" t="str">
        <f t="shared" si="454"/>
        <v>RSDTF</v>
      </c>
      <c r="F9181" s="2" t="s">
        <v>10</v>
      </c>
      <c r="G9181" s="2" t="s">
        <v>11</v>
      </c>
      <c r="H9181">
        <f t="shared" si="455"/>
        <v>2050</v>
      </c>
      <c r="I9181" s="13">
        <f>IND_SavePot!I9181*(1+HLOOKUP(LEFT(D9181,2),$M$9:$AF$15,MATCH(RIGHT(D9181,2),$M$9:$M$15,0),0))^($H9181-IND_SavePot!$H9181)</f>
        <v>0</v>
      </c>
      <c r="J9181">
        <f t="shared" si="456"/>
        <v>0</v>
      </c>
      <c r="K9181">
        <v>8</v>
      </c>
    </row>
    <row r="9182" spans="3:11">
      <c r="C9182" s="2" t="s">
        <v>8510</v>
      </c>
      <c r="D9182" s="143" t="str">
        <f t="shared" si="453"/>
        <v>RSDPH</v>
      </c>
      <c r="E9182" s="2" t="str">
        <f t="shared" si="454"/>
        <v>RSDPH</v>
      </c>
      <c r="F9182" s="2" t="s">
        <v>10</v>
      </c>
      <c r="G9182" s="2" t="s">
        <v>11</v>
      </c>
      <c r="H9182">
        <f t="shared" si="455"/>
        <v>2050</v>
      </c>
      <c r="I9182" s="13">
        <f>IND_SavePot!I9182*(1+HLOOKUP(LEFT(D9182,2),$M$9:$AF$15,MATCH(RIGHT(D9182,2),$M$9:$M$15,0),0))^($H9182-IND_SavePot!$H9182)</f>
        <v>5.4381950628652684E-3</v>
      </c>
      <c r="J9182">
        <f t="shared" si="456"/>
        <v>5.4381950628652684E-3</v>
      </c>
      <c r="K9182">
        <v>8</v>
      </c>
    </row>
    <row r="9183" spans="3:11">
      <c r="C9183" s="2" t="s">
        <v>8510</v>
      </c>
      <c r="D9183" s="143" t="str">
        <f t="shared" si="453"/>
        <v>RSDPH</v>
      </c>
      <c r="E9183" s="2" t="str">
        <f t="shared" si="454"/>
        <v>RSDPH</v>
      </c>
      <c r="F9183" s="2" t="s">
        <v>10</v>
      </c>
      <c r="G9183" s="2" t="s">
        <v>11</v>
      </c>
      <c r="H9183">
        <f t="shared" si="455"/>
        <v>2050</v>
      </c>
      <c r="I9183" s="13">
        <f>IND_SavePot!I9183*(1+HLOOKUP(LEFT(D9183,2),$M$9:$AF$15,MATCH(RIGHT(D9183,2),$M$9:$M$15,0),0))^($H9183-IND_SavePot!$H9183)</f>
        <v>5.4381950628652684E-3</v>
      </c>
      <c r="J9183">
        <f t="shared" si="456"/>
        <v>5.4381950628652684E-3</v>
      </c>
      <c r="K9183">
        <v>8</v>
      </c>
    </row>
    <row r="9184" spans="3:11">
      <c r="C9184" s="2" t="s">
        <v>8511</v>
      </c>
      <c r="D9184" s="143" t="str">
        <f t="shared" si="453"/>
        <v>RSDSH</v>
      </c>
      <c r="E9184" s="2" t="str">
        <f t="shared" si="454"/>
        <v>RSDSH</v>
      </c>
      <c r="F9184" s="2" t="s">
        <v>10</v>
      </c>
      <c r="G9184" s="2" t="s">
        <v>11</v>
      </c>
      <c r="H9184">
        <f t="shared" si="455"/>
        <v>2050</v>
      </c>
      <c r="I9184" s="13">
        <f>IND_SavePot!I9184*(1+HLOOKUP(LEFT(D9184,2),$M$9:$AF$15,MATCH(RIGHT(D9184,2),$M$9:$M$15,0),0))^($H9184-IND_SavePot!$H9184)</f>
        <v>0</v>
      </c>
      <c r="J9184">
        <f t="shared" si="456"/>
        <v>0</v>
      </c>
      <c r="K9184">
        <v>8</v>
      </c>
    </row>
    <row r="9185" spans="3:11">
      <c r="C9185" s="2" t="s">
        <v>8512</v>
      </c>
      <c r="D9185" s="143" t="str">
        <f t="shared" si="453"/>
        <v>RSDLA</v>
      </c>
      <c r="E9185" s="2" t="str">
        <f t="shared" si="454"/>
        <v>RSDLA</v>
      </c>
      <c r="F9185" s="2" t="s">
        <v>10</v>
      </c>
      <c r="G9185" s="2" t="s">
        <v>11</v>
      </c>
      <c r="H9185">
        <f t="shared" si="455"/>
        <v>2050</v>
      </c>
      <c r="I9185" s="13">
        <f>IND_SavePot!I9185*(1+HLOOKUP(LEFT(D9185,2),$M$9:$AF$15,MATCH(RIGHT(D9185,2),$M$9:$M$15,0),0))^($H9185-IND_SavePot!$H9185)</f>
        <v>6.0835870949464957E-3</v>
      </c>
      <c r="J9185">
        <f t="shared" si="456"/>
        <v>6.0835870949464957E-3</v>
      </c>
      <c r="K9185">
        <v>0</v>
      </c>
    </row>
    <row r="9186" spans="3:11">
      <c r="C9186" s="2" t="s">
        <v>8513</v>
      </c>
      <c r="D9186" s="143" t="str">
        <f t="shared" si="453"/>
        <v>RSDEM</v>
      </c>
      <c r="E9186" s="2" t="str">
        <f t="shared" si="454"/>
        <v>RSDEM</v>
      </c>
      <c r="F9186" s="2" t="s">
        <v>10</v>
      </c>
      <c r="G9186" s="2" t="s">
        <v>11</v>
      </c>
      <c r="H9186">
        <f t="shared" si="455"/>
        <v>2050</v>
      </c>
      <c r="I9186" s="13">
        <f>IND_SavePot!I9186*(1+HLOOKUP(LEFT(D9186,2),$M$9:$AF$15,MATCH(RIGHT(D9186,2),$M$9:$M$15,0),0))^($H9186-IND_SavePot!$H9186)</f>
        <v>4.6176272661894767E-3</v>
      </c>
      <c r="J9186">
        <f t="shared" si="456"/>
        <v>4.6176272661894767E-3</v>
      </c>
      <c r="K9186">
        <v>0</v>
      </c>
    </row>
    <row r="9187" spans="3:11">
      <c r="C9187" s="2" t="s">
        <v>8514</v>
      </c>
      <c r="D9187" s="143" t="str">
        <f t="shared" si="453"/>
        <v>RSDTF</v>
      </c>
      <c r="E9187" s="2" t="str">
        <f t="shared" si="454"/>
        <v>RSDTF</v>
      </c>
      <c r="F9187" s="2" t="s">
        <v>10</v>
      </c>
      <c r="G9187" s="2" t="s">
        <v>11</v>
      </c>
      <c r="H9187">
        <f t="shared" si="455"/>
        <v>2050</v>
      </c>
      <c r="I9187" s="13">
        <f>IND_SavePot!I9187*(1+HLOOKUP(LEFT(D9187,2),$M$9:$AF$15,MATCH(RIGHT(D9187,2),$M$9:$M$15,0),0))^($H9187-IND_SavePot!$H9187)</f>
        <v>0</v>
      </c>
      <c r="J9187">
        <f t="shared" si="456"/>
        <v>0</v>
      </c>
      <c r="K9187">
        <v>8</v>
      </c>
    </row>
    <row r="9188" spans="3:11">
      <c r="C9188" s="2" t="s">
        <v>8515</v>
      </c>
      <c r="D9188" s="143" t="str">
        <f t="shared" si="453"/>
        <v>RSDPH</v>
      </c>
      <c r="E9188" s="2" t="str">
        <f t="shared" si="454"/>
        <v>RSDPH</v>
      </c>
      <c r="F9188" s="2" t="s">
        <v>10</v>
      </c>
      <c r="G9188" s="2" t="s">
        <v>11</v>
      </c>
      <c r="H9188">
        <f t="shared" si="455"/>
        <v>2050</v>
      </c>
      <c r="I9188" s="13">
        <f>IND_SavePot!I9188*(1+HLOOKUP(LEFT(D9188,2),$M$9:$AF$15,MATCH(RIGHT(D9188,2),$M$9:$M$15,0),0))^($H9188-IND_SavePot!$H9188)</f>
        <v>5.4381950628652684E-3</v>
      </c>
      <c r="J9188">
        <f t="shared" si="456"/>
        <v>5.4381950628652684E-3</v>
      </c>
      <c r="K9188">
        <v>8</v>
      </c>
    </row>
    <row r="9189" spans="3:11">
      <c r="C9189" s="2" t="s">
        <v>8515</v>
      </c>
      <c r="D9189" s="143" t="str">
        <f t="shared" si="453"/>
        <v>RSDPH</v>
      </c>
      <c r="E9189" s="2" t="str">
        <f t="shared" si="454"/>
        <v>RSDPH</v>
      </c>
      <c r="F9189" s="2" t="s">
        <v>10</v>
      </c>
      <c r="G9189" s="2" t="s">
        <v>11</v>
      </c>
      <c r="H9189">
        <f t="shared" si="455"/>
        <v>2050</v>
      </c>
      <c r="I9189" s="13">
        <f>IND_SavePot!I9189*(1+HLOOKUP(LEFT(D9189,2),$M$9:$AF$15,MATCH(RIGHT(D9189,2),$M$9:$M$15,0),0))^($H9189-IND_SavePot!$H9189)</f>
        <v>5.4381950628652684E-3</v>
      </c>
      <c r="J9189">
        <f t="shared" si="456"/>
        <v>5.4381950628652684E-3</v>
      </c>
      <c r="K9189">
        <v>8</v>
      </c>
    </row>
    <row r="9190" spans="3:11">
      <c r="C9190" s="2" t="s">
        <v>8516</v>
      </c>
      <c r="D9190" s="143" t="str">
        <f t="shared" si="453"/>
        <v>RSDSH</v>
      </c>
      <c r="E9190" s="2" t="str">
        <f t="shared" si="454"/>
        <v>RSDSH</v>
      </c>
      <c r="F9190" s="2" t="s">
        <v>10</v>
      </c>
      <c r="G9190" s="2" t="s">
        <v>11</v>
      </c>
      <c r="H9190">
        <f t="shared" si="455"/>
        <v>2050</v>
      </c>
      <c r="I9190" s="13">
        <f>IND_SavePot!I9190*(1+HLOOKUP(LEFT(D9190,2),$M$9:$AF$15,MATCH(RIGHT(D9190,2),$M$9:$M$15,0),0))^($H9190-IND_SavePot!$H9190)</f>
        <v>0</v>
      </c>
      <c r="J9190">
        <f t="shared" si="456"/>
        <v>0</v>
      </c>
      <c r="K9190">
        <v>8</v>
      </c>
    </row>
    <row r="9191" spans="3:11">
      <c r="C9191" s="2" t="s">
        <v>8517</v>
      </c>
      <c r="D9191" s="143" t="str">
        <f t="shared" si="453"/>
        <v>RSDLA</v>
      </c>
      <c r="E9191" s="2" t="str">
        <f t="shared" si="454"/>
        <v>RSDLA</v>
      </c>
      <c r="F9191" s="2" t="s">
        <v>10</v>
      </c>
      <c r="G9191" s="2" t="s">
        <v>11</v>
      </c>
      <c r="H9191">
        <f t="shared" si="455"/>
        <v>2050</v>
      </c>
      <c r="I9191" s="13">
        <f>IND_SavePot!I9191*(1+HLOOKUP(LEFT(D9191,2),$M$9:$AF$15,MATCH(RIGHT(D9191,2),$M$9:$M$15,0),0))^($H9191-IND_SavePot!$H9191)</f>
        <v>6.0835870949465486E-3</v>
      </c>
      <c r="J9191">
        <f t="shared" si="456"/>
        <v>6.0835870949465486E-3</v>
      </c>
      <c r="K9191">
        <v>0</v>
      </c>
    </row>
    <row r="9192" spans="3:11">
      <c r="C9192" s="2" t="s">
        <v>8518</v>
      </c>
      <c r="D9192" s="143" t="str">
        <f t="shared" si="453"/>
        <v>RSDEM</v>
      </c>
      <c r="E9192" s="2" t="str">
        <f t="shared" si="454"/>
        <v>RSDEM</v>
      </c>
      <c r="F9192" s="2" t="s">
        <v>10</v>
      </c>
      <c r="G9192" s="2" t="s">
        <v>11</v>
      </c>
      <c r="H9192">
        <f t="shared" si="455"/>
        <v>2050</v>
      </c>
      <c r="I9192" s="13">
        <f>IND_SavePot!I9192*(1+HLOOKUP(LEFT(D9192,2),$M$9:$AF$15,MATCH(RIGHT(D9192,2),$M$9:$M$15,0),0))^($H9192-IND_SavePot!$H9192)</f>
        <v>4.6176272661895036E-3</v>
      </c>
      <c r="J9192">
        <f t="shared" si="456"/>
        <v>4.6176272661895036E-3</v>
      </c>
      <c r="K9192">
        <v>0</v>
      </c>
    </row>
    <row r="9193" spans="3:11">
      <c r="C9193" s="2" t="s">
        <v>8519</v>
      </c>
      <c r="D9193" s="143" t="str">
        <f t="shared" si="453"/>
        <v>RSDTF</v>
      </c>
      <c r="E9193" s="2" t="str">
        <f t="shared" si="454"/>
        <v>RSDTF</v>
      </c>
      <c r="F9193" s="2" t="s">
        <v>10</v>
      </c>
      <c r="G9193" s="2" t="s">
        <v>11</v>
      </c>
      <c r="H9193">
        <f t="shared" si="455"/>
        <v>2050</v>
      </c>
      <c r="I9193" s="13">
        <f>IND_SavePot!I9193*(1+HLOOKUP(LEFT(D9193,2),$M$9:$AF$15,MATCH(RIGHT(D9193,2),$M$9:$M$15,0),0))^($H9193-IND_SavePot!$H9193)</f>
        <v>0</v>
      </c>
      <c r="J9193">
        <f t="shared" si="456"/>
        <v>0</v>
      </c>
      <c r="K9193">
        <v>8</v>
      </c>
    </row>
    <row r="9194" spans="3:11">
      <c r="C9194" s="2" t="s">
        <v>8520</v>
      </c>
      <c r="D9194" s="143" t="str">
        <f t="shared" si="453"/>
        <v>RSDPH</v>
      </c>
      <c r="E9194" s="2" t="str">
        <f t="shared" si="454"/>
        <v>RSDPH</v>
      </c>
      <c r="F9194" s="2" t="s">
        <v>10</v>
      </c>
      <c r="G9194" s="2" t="s">
        <v>11</v>
      </c>
      <c r="H9194">
        <f t="shared" si="455"/>
        <v>2050</v>
      </c>
      <c r="I9194" s="13">
        <f>IND_SavePot!I9194*(1+HLOOKUP(LEFT(D9194,2),$M$9:$AF$15,MATCH(RIGHT(D9194,2),$M$9:$M$15,0),0))^($H9194-IND_SavePot!$H9194)</f>
        <v>5.4381950628652996E-3</v>
      </c>
      <c r="J9194">
        <f t="shared" si="456"/>
        <v>5.4381950628652996E-3</v>
      </c>
      <c r="K9194">
        <v>8</v>
      </c>
    </row>
    <row r="9195" spans="3:11">
      <c r="C9195" s="2" t="s">
        <v>8520</v>
      </c>
      <c r="D9195" s="143" t="str">
        <f t="shared" si="453"/>
        <v>RSDPH</v>
      </c>
      <c r="E9195" s="2" t="str">
        <f t="shared" si="454"/>
        <v>RSDPH</v>
      </c>
      <c r="F9195" s="2" t="s">
        <v>10</v>
      </c>
      <c r="G9195" s="2" t="s">
        <v>11</v>
      </c>
      <c r="H9195">
        <f t="shared" si="455"/>
        <v>2050</v>
      </c>
      <c r="I9195" s="13">
        <f>IND_SavePot!I9195*(1+HLOOKUP(LEFT(D9195,2),$M$9:$AF$15,MATCH(RIGHT(D9195,2),$M$9:$M$15,0),0))^($H9195-IND_SavePot!$H9195)</f>
        <v>5.4381950628652996E-3</v>
      </c>
      <c r="J9195">
        <f t="shared" si="456"/>
        <v>5.4381950628652996E-3</v>
      </c>
      <c r="K9195">
        <v>8</v>
      </c>
    </row>
    <row r="9196" spans="3:11">
      <c r="C9196" s="2" t="s">
        <v>8521</v>
      </c>
      <c r="D9196" s="143" t="str">
        <f t="shared" si="453"/>
        <v>RSDSH</v>
      </c>
      <c r="E9196" s="2" t="str">
        <f t="shared" si="454"/>
        <v>RSDSH</v>
      </c>
      <c r="F9196" s="2" t="s">
        <v>10</v>
      </c>
      <c r="G9196" s="2" t="s">
        <v>11</v>
      </c>
      <c r="H9196">
        <f t="shared" si="455"/>
        <v>2050</v>
      </c>
      <c r="I9196" s="13">
        <f>IND_SavePot!I9196*(1+HLOOKUP(LEFT(D9196,2),$M$9:$AF$15,MATCH(RIGHT(D9196,2),$M$9:$M$15,0),0))^($H9196-IND_SavePot!$H9196)</f>
        <v>0</v>
      </c>
      <c r="J9196">
        <f t="shared" si="456"/>
        <v>0</v>
      </c>
      <c r="K9196">
        <v>8</v>
      </c>
    </row>
    <row r="9197" spans="3:11">
      <c r="C9197" s="2" t="s">
        <v>8522</v>
      </c>
      <c r="D9197" s="143" t="str">
        <f t="shared" si="453"/>
        <v>RSDLA</v>
      </c>
      <c r="E9197" s="2" t="str">
        <f t="shared" si="454"/>
        <v>RSDLA</v>
      </c>
      <c r="F9197" s="2" t="s">
        <v>10</v>
      </c>
      <c r="G9197" s="2" t="s">
        <v>11</v>
      </c>
      <c r="H9197">
        <f t="shared" si="455"/>
        <v>2050</v>
      </c>
      <c r="I9197" s="13">
        <f>IND_SavePot!I9197*(1+HLOOKUP(LEFT(D9197,2),$M$9:$AF$15,MATCH(RIGHT(D9197,2),$M$9:$M$15,0),0))^($H9197-IND_SavePot!$H9197)</f>
        <v>6.0835870949465486E-3</v>
      </c>
      <c r="J9197">
        <f t="shared" si="456"/>
        <v>6.0835870949465486E-3</v>
      </c>
      <c r="K9197">
        <v>0</v>
      </c>
    </row>
    <row r="9198" spans="3:11">
      <c r="C9198" s="2" t="s">
        <v>8523</v>
      </c>
      <c r="D9198" s="143" t="str">
        <f t="shared" si="453"/>
        <v>RSDEM</v>
      </c>
      <c r="E9198" s="2" t="str">
        <f t="shared" si="454"/>
        <v>RSDEM</v>
      </c>
      <c r="F9198" s="2" t="s">
        <v>10</v>
      </c>
      <c r="G9198" s="2" t="s">
        <v>11</v>
      </c>
      <c r="H9198">
        <f t="shared" si="455"/>
        <v>2050</v>
      </c>
      <c r="I9198" s="13">
        <f>IND_SavePot!I9198*(1+HLOOKUP(LEFT(D9198,2),$M$9:$AF$15,MATCH(RIGHT(D9198,2),$M$9:$M$15,0),0))^($H9198-IND_SavePot!$H9198)</f>
        <v>4.6176272661895036E-3</v>
      </c>
      <c r="J9198">
        <f t="shared" si="456"/>
        <v>4.6176272661895036E-3</v>
      </c>
      <c r="K9198">
        <v>0</v>
      </c>
    </row>
    <row r="9199" spans="3:11">
      <c r="C9199" s="2" t="s">
        <v>8524</v>
      </c>
      <c r="D9199" s="143" t="str">
        <f t="shared" si="453"/>
        <v>RSDTF</v>
      </c>
      <c r="E9199" s="2" t="str">
        <f t="shared" si="454"/>
        <v>RSDTF</v>
      </c>
      <c r="F9199" s="2" t="s">
        <v>10</v>
      </c>
      <c r="G9199" s="2" t="s">
        <v>11</v>
      </c>
      <c r="H9199">
        <f t="shared" si="455"/>
        <v>2050</v>
      </c>
      <c r="I9199" s="13">
        <f>IND_SavePot!I9199*(1+HLOOKUP(LEFT(D9199,2),$M$9:$AF$15,MATCH(RIGHT(D9199,2),$M$9:$M$15,0),0))^($H9199-IND_SavePot!$H9199)</f>
        <v>0</v>
      </c>
      <c r="J9199">
        <f t="shared" si="456"/>
        <v>0</v>
      </c>
      <c r="K9199">
        <v>8</v>
      </c>
    </row>
    <row r="9200" spans="3:11">
      <c r="C9200" s="2" t="s">
        <v>8525</v>
      </c>
      <c r="D9200" s="143" t="str">
        <f t="shared" si="453"/>
        <v>RSDPH</v>
      </c>
      <c r="E9200" s="2" t="str">
        <f t="shared" si="454"/>
        <v>RSDPH</v>
      </c>
      <c r="F9200" s="2" t="s">
        <v>10</v>
      </c>
      <c r="G9200" s="2" t="s">
        <v>11</v>
      </c>
      <c r="H9200">
        <f t="shared" si="455"/>
        <v>2050</v>
      </c>
      <c r="I9200" s="13">
        <f>IND_SavePot!I9200*(1+HLOOKUP(LEFT(D9200,2),$M$9:$AF$15,MATCH(RIGHT(D9200,2),$M$9:$M$15,0),0))^($H9200-IND_SavePot!$H9200)</f>
        <v>5.4381950628652684E-3</v>
      </c>
      <c r="J9200">
        <f t="shared" si="456"/>
        <v>5.4381950628652684E-3</v>
      </c>
      <c r="K9200">
        <v>7</v>
      </c>
    </row>
    <row r="9201" spans="3:11">
      <c r="C9201" s="2" t="s">
        <v>8525</v>
      </c>
      <c r="D9201" s="143" t="str">
        <f t="shared" ref="D9201:D9264" si="457">"R"&amp;MID(C9201,5,1)&amp;"D"&amp;MID(C9201,9,2)</f>
        <v>RSDPH</v>
      </c>
      <c r="E9201" s="2" t="str">
        <f t="shared" ref="E9201:E9264" si="458">D9201</f>
        <v>RSDPH</v>
      </c>
      <c r="F9201" s="2" t="s">
        <v>10</v>
      </c>
      <c r="G9201" s="2" t="s">
        <v>11</v>
      </c>
      <c r="H9201">
        <f t="shared" si="455"/>
        <v>2050</v>
      </c>
      <c r="I9201" s="13">
        <f>IND_SavePot!I9201*(1+HLOOKUP(LEFT(D9201,2),$M$9:$AF$15,MATCH(RIGHT(D9201,2),$M$9:$M$15,0),0))^($H9201-IND_SavePot!$H9201)</f>
        <v>5.4381950628652684E-3</v>
      </c>
      <c r="J9201">
        <f t="shared" si="456"/>
        <v>5.4381950628652684E-3</v>
      </c>
      <c r="K9201">
        <v>8</v>
      </c>
    </row>
    <row r="9202" spans="3:11">
      <c r="C9202" s="2" t="s">
        <v>8526</v>
      </c>
      <c r="D9202" s="143" t="str">
        <f t="shared" si="457"/>
        <v>RSDSH</v>
      </c>
      <c r="E9202" s="2" t="str">
        <f t="shared" si="458"/>
        <v>RSDSH</v>
      </c>
      <c r="F9202" s="2" t="s">
        <v>10</v>
      </c>
      <c r="G9202" s="2" t="s">
        <v>11</v>
      </c>
      <c r="H9202">
        <f t="shared" si="455"/>
        <v>2050</v>
      </c>
      <c r="I9202" s="13">
        <f>IND_SavePot!I9202*(1+HLOOKUP(LEFT(D9202,2),$M$9:$AF$15,MATCH(RIGHT(D9202,2),$M$9:$M$15,0),0))^($H9202-IND_SavePot!$H9202)</f>
        <v>0</v>
      </c>
      <c r="J9202">
        <f t="shared" si="456"/>
        <v>0</v>
      </c>
      <c r="K9202">
        <v>8</v>
      </c>
    </row>
    <row r="9203" spans="3:11">
      <c r="C9203" s="2" t="s">
        <v>8527</v>
      </c>
      <c r="D9203" s="143" t="str">
        <f t="shared" si="457"/>
        <v>RSDLA</v>
      </c>
      <c r="E9203" s="2" t="str">
        <f t="shared" si="458"/>
        <v>RSDLA</v>
      </c>
      <c r="F9203" s="2" t="s">
        <v>10</v>
      </c>
      <c r="G9203" s="2" t="s">
        <v>11</v>
      </c>
      <c r="H9203">
        <f t="shared" si="455"/>
        <v>2050</v>
      </c>
      <c r="I9203" s="13">
        <f>IND_SavePot!I9203*(1+HLOOKUP(LEFT(D9203,2),$M$9:$AF$15,MATCH(RIGHT(D9203,2),$M$9:$M$15,0),0))^($H9203-IND_SavePot!$H9203)</f>
        <v>6.0835870949464957E-3</v>
      </c>
      <c r="J9203">
        <f t="shared" si="456"/>
        <v>6.0835870949464957E-3</v>
      </c>
      <c r="K9203">
        <v>0</v>
      </c>
    </row>
    <row r="9204" spans="3:11">
      <c r="C9204" s="2" t="s">
        <v>8528</v>
      </c>
      <c r="D9204" s="143" t="str">
        <f t="shared" si="457"/>
        <v>RSDEM</v>
      </c>
      <c r="E9204" s="2" t="str">
        <f t="shared" si="458"/>
        <v>RSDEM</v>
      </c>
      <c r="F9204" s="2" t="s">
        <v>10</v>
      </c>
      <c r="G9204" s="2" t="s">
        <v>11</v>
      </c>
      <c r="H9204">
        <f t="shared" si="455"/>
        <v>2050</v>
      </c>
      <c r="I9204" s="13">
        <f>IND_SavePot!I9204*(1+HLOOKUP(LEFT(D9204,2),$M$9:$AF$15,MATCH(RIGHT(D9204,2),$M$9:$M$15,0),0))^($H9204-IND_SavePot!$H9204)</f>
        <v>4.6176272661894498E-3</v>
      </c>
      <c r="J9204">
        <f t="shared" si="456"/>
        <v>4.6176272661894498E-3</v>
      </c>
      <c r="K9204">
        <v>0</v>
      </c>
    </row>
    <row r="9205" spans="3:11">
      <c r="C9205" s="2" t="s">
        <v>8529</v>
      </c>
      <c r="D9205" s="143" t="str">
        <f t="shared" si="457"/>
        <v>RSDTF</v>
      </c>
      <c r="E9205" s="2" t="str">
        <f t="shared" si="458"/>
        <v>RSDTF</v>
      </c>
      <c r="F9205" s="2" t="s">
        <v>10</v>
      </c>
      <c r="G9205" s="2" t="s">
        <v>11</v>
      </c>
      <c r="H9205">
        <f t="shared" si="455"/>
        <v>2050</v>
      </c>
      <c r="I9205" s="13">
        <f>IND_SavePot!I9205*(1+HLOOKUP(LEFT(D9205,2),$M$9:$AF$15,MATCH(RIGHT(D9205,2),$M$9:$M$15,0),0))^($H9205-IND_SavePot!$H9205)</f>
        <v>0</v>
      </c>
      <c r="J9205">
        <f t="shared" si="456"/>
        <v>0</v>
      </c>
      <c r="K9205">
        <v>8</v>
      </c>
    </row>
    <row r="9206" spans="3:11">
      <c r="C9206" s="2" t="s">
        <v>8530</v>
      </c>
      <c r="D9206" s="143" t="str">
        <f t="shared" si="457"/>
        <v>RSDPH</v>
      </c>
      <c r="E9206" s="2" t="str">
        <f t="shared" si="458"/>
        <v>RSDPH</v>
      </c>
      <c r="F9206" s="2" t="s">
        <v>10</v>
      </c>
      <c r="G9206" s="2" t="s">
        <v>11</v>
      </c>
      <c r="H9206">
        <f t="shared" si="455"/>
        <v>2050</v>
      </c>
      <c r="I9206" s="13">
        <f>IND_SavePot!I9206*(1+HLOOKUP(LEFT(D9206,2),$M$9:$AF$15,MATCH(RIGHT(D9206,2),$M$9:$M$15,0),0))^($H9206-IND_SavePot!$H9206)</f>
        <v>5.4381950628652684E-3</v>
      </c>
      <c r="J9206">
        <f t="shared" si="456"/>
        <v>5.4381950628652684E-3</v>
      </c>
      <c r="K9206">
        <v>7</v>
      </c>
    </row>
    <row r="9207" spans="3:11">
      <c r="C9207" s="2" t="s">
        <v>8530</v>
      </c>
      <c r="D9207" s="143" t="str">
        <f t="shared" si="457"/>
        <v>RSDPH</v>
      </c>
      <c r="E9207" s="2" t="str">
        <f t="shared" si="458"/>
        <v>RSDPH</v>
      </c>
      <c r="F9207" s="2" t="s">
        <v>10</v>
      </c>
      <c r="G9207" s="2" t="s">
        <v>11</v>
      </c>
      <c r="H9207">
        <f t="shared" si="455"/>
        <v>2050</v>
      </c>
      <c r="I9207" s="13">
        <f>IND_SavePot!I9207*(1+HLOOKUP(LEFT(D9207,2),$M$9:$AF$15,MATCH(RIGHT(D9207,2),$M$9:$M$15,0),0))^($H9207-IND_SavePot!$H9207)</f>
        <v>5.4381950628652684E-3</v>
      </c>
      <c r="J9207">
        <f t="shared" si="456"/>
        <v>5.4381950628652684E-3</v>
      </c>
      <c r="K9207">
        <v>8</v>
      </c>
    </row>
    <row r="9208" spans="3:11">
      <c r="C9208" s="2" t="s">
        <v>8531</v>
      </c>
      <c r="D9208" s="143" t="str">
        <f t="shared" si="457"/>
        <v>RSDSH</v>
      </c>
      <c r="E9208" s="2" t="str">
        <f t="shared" si="458"/>
        <v>RSDSH</v>
      </c>
      <c r="F9208" s="2" t="s">
        <v>10</v>
      </c>
      <c r="G9208" s="2" t="s">
        <v>11</v>
      </c>
      <c r="H9208">
        <f t="shared" si="455"/>
        <v>2050</v>
      </c>
      <c r="I9208" s="13">
        <f>IND_SavePot!I9208*(1+HLOOKUP(LEFT(D9208,2),$M$9:$AF$15,MATCH(RIGHT(D9208,2),$M$9:$M$15,0),0))^($H9208-IND_SavePot!$H9208)</f>
        <v>0</v>
      </c>
      <c r="J9208">
        <f t="shared" si="456"/>
        <v>0</v>
      </c>
      <c r="K9208">
        <v>8</v>
      </c>
    </row>
    <row r="9209" spans="3:11">
      <c r="C9209" s="2" t="s">
        <v>8532</v>
      </c>
      <c r="D9209" s="143" t="str">
        <f t="shared" si="457"/>
        <v>RSDLA</v>
      </c>
      <c r="E9209" s="2" t="str">
        <f t="shared" si="458"/>
        <v>RSDLA</v>
      </c>
      <c r="F9209" s="2" t="s">
        <v>10</v>
      </c>
      <c r="G9209" s="2" t="s">
        <v>11</v>
      </c>
      <c r="H9209">
        <f t="shared" si="455"/>
        <v>2050</v>
      </c>
      <c r="I9209" s="13">
        <f>IND_SavePot!I9209*(1+HLOOKUP(LEFT(D9209,2),$M$9:$AF$15,MATCH(RIGHT(D9209,2),$M$9:$M$15,0),0))^($H9209-IND_SavePot!$H9209)</f>
        <v>6.0835870949465486E-3</v>
      </c>
      <c r="J9209">
        <f t="shared" si="456"/>
        <v>6.0835870949465486E-3</v>
      </c>
      <c r="K9209">
        <v>0</v>
      </c>
    </row>
    <row r="9210" spans="3:11">
      <c r="C9210" s="2" t="s">
        <v>8533</v>
      </c>
      <c r="D9210" s="143" t="str">
        <f t="shared" si="457"/>
        <v>RSDEM</v>
      </c>
      <c r="E9210" s="2" t="str">
        <f t="shared" si="458"/>
        <v>RSDEM</v>
      </c>
      <c r="F9210" s="2" t="s">
        <v>10</v>
      </c>
      <c r="G9210" s="2" t="s">
        <v>11</v>
      </c>
      <c r="H9210">
        <f t="shared" si="455"/>
        <v>2050</v>
      </c>
      <c r="I9210" s="13">
        <f>IND_SavePot!I9210*(1+HLOOKUP(LEFT(D9210,2),$M$9:$AF$15,MATCH(RIGHT(D9210,2),$M$9:$M$15,0),0))^($H9210-IND_SavePot!$H9210)</f>
        <v>4.6176272661895305E-3</v>
      </c>
      <c r="J9210">
        <f t="shared" si="456"/>
        <v>4.6176272661895305E-3</v>
      </c>
      <c r="K9210">
        <v>0</v>
      </c>
    </row>
    <row r="9211" spans="3:11">
      <c r="C9211" s="2" t="s">
        <v>8534</v>
      </c>
      <c r="D9211" s="143" t="str">
        <f t="shared" si="457"/>
        <v>RSDTF</v>
      </c>
      <c r="E9211" s="2" t="str">
        <f t="shared" si="458"/>
        <v>RSDTF</v>
      </c>
      <c r="F9211" s="2" t="s">
        <v>10</v>
      </c>
      <c r="G9211" s="2" t="s">
        <v>11</v>
      </c>
      <c r="H9211">
        <f t="shared" si="455"/>
        <v>2050</v>
      </c>
      <c r="I9211" s="13">
        <f>IND_SavePot!I9211*(1+HLOOKUP(LEFT(D9211,2),$M$9:$AF$15,MATCH(RIGHT(D9211,2),$M$9:$M$15,0),0))^($H9211-IND_SavePot!$H9211)</f>
        <v>0</v>
      </c>
      <c r="J9211">
        <f t="shared" si="456"/>
        <v>0</v>
      </c>
      <c r="K9211">
        <v>8</v>
      </c>
    </row>
    <row r="9212" spans="3:11">
      <c r="C9212" s="2" t="s">
        <v>8535</v>
      </c>
      <c r="D9212" s="143" t="str">
        <f t="shared" si="457"/>
        <v>RSDPH</v>
      </c>
      <c r="E9212" s="2" t="str">
        <f t="shared" si="458"/>
        <v>RSDPH</v>
      </c>
      <c r="F9212" s="2" t="s">
        <v>10</v>
      </c>
      <c r="G9212" s="2" t="s">
        <v>11</v>
      </c>
      <c r="H9212">
        <f t="shared" si="455"/>
        <v>2050</v>
      </c>
      <c r="I9212" s="13">
        <f>IND_SavePot!I9212*(1+HLOOKUP(LEFT(D9212,2),$M$9:$AF$15,MATCH(RIGHT(D9212,2),$M$9:$M$15,0),0))^($H9212-IND_SavePot!$H9212)</f>
        <v>5.4381950628652996E-3</v>
      </c>
      <c r="J9212">
        <f t="shared" si="456"/>
        <v>5.4381950628652996E-3</v>
      </c>
      <c r="K9212">
        <v>7</v>
      </c>
    </row>
    <row r="9213" spans="3:11">
      <c r="C9213" s="2" t="s">
        <v>8535</v>
      </c>
      <c r="D9213" s="143" t="str">
        <f t="shared" si="457"/>
        <v>RSDPH</v>
      </c>
      <c r="E9213" s="2" t="str">
        <f t="shared" si="458"/>
        <v>RSDPH</v>
      </c>
      <c r="F9213" s="2" t="s">
        <v>10</v>
      </c>
      <c r="G9213" s="2" t="s">
        <v>11</v>
      </c>
      <c r="H9213">
        <f t="shared" si="455"/>
        <v>2050</v>
      </c>
      <c r="I9213" s="13">
        <f>IND_SavePot!I9213*(1+HLOOKUP(LEFT(D9213,2),$M$9:$AF$15,MATCH(RIGHT(D9213,2),$M$9:$M$15,0),0))^($H9213-IND_SavePot!$H9213)</f>
        <v>5.4381950628652996E-3</v>
      </c>
      <c r="J9213">
        <f t="shared" si="456"/>
        <v>5.4381950628652996E-3</v>
      </c>
      <c r="K9213">
        <v>8</v>
      </c>
    </row>
    <row r="9214" spans="3:11">
      <c r="C9214" s="2" t="s">
        <v>8536</v>
      </c>
      <c r="D9214" s="143" t="str">
        <f t="shared" si="457"/>
        <v>RSDSH</v>
      </c>
      <c r="E9214" s="2" t="str">
        <f t="shared" si="458"/>
        <v>RSDSH</v>
      </c>
      <c r="F9214" s="2" t="s">
        <v>10</v>
      </c>
      <c r="G9214" s="2" t="s">
        <v>11</v>
      </c>
      <c r="H9214">
        <f t="shared" si="455"/>
        <v>2050</v>
      </c>
      <c r="I9214" s="13">
        <f>IND_SavePot!I9214*(1+HLOOKUP(LEFT(D9214,2),$M$9:$AF$15,MATCH(RIGHT(D9214,2),$M$9:$M$15,0),0))^($H9214-IND_SavePot!$H9214)</f>
        <v>0</v>
      </c>
      <c r="J9214">
        <f t="shared" si="456"/>
        <v>0</v>
      </c>
      <c r="K9214">
        <v>8</v>
      </c>
    </row>
    <row r="9215" spans="3:11">
      <c r="C9215" s="2" t="s">
        <v>8537</v>
      </c>
      <c r="D9215" s="143" t="str">
        <f t="shared" si="457"/>
        <v>RSDLA</v>
      </c>
      <c r="E9215" s="2" t="str">
        <f t="shared" si="458"/>
        <v>RSDLA</v>
      </c>
      <c r="F9215" s="2" t="s">
        <v>10</v>
      </c>
      <c r="G9215" s="2" t="s">
        <v>11</v>
      </c>
      <c r="H9215">
        <f t="shared" si="455"/>
        <v>2050</v>
      </c>
      <c r="I9215" s="13">
        <f>IND_SavePot!I9215*(1+HLOOKUP(LEFT(D9215,2),$M$9:$AF$15,MATCH(RIGHT(D9215,2),$M$9:$M$15,0),0))^($H9215-IND_SavePot!$H9215)</f>
        <v>6.0835870949465486E-3</v>
      </c>
      <c r="J9215">
        <f t="shared" si="456"/>
        <v>6.0835870949465486E-3</v>
      </c>
      <c r="K9215">
        <v>0</v>
      </c>
    </row>
    <row r="9216" spans="3:11">
      <c r="C9216" s="2" t="s">
        <v>8538</v>
      </c>
      <c r="D9216" s="143" t="str">
        <f t="shared" si="457"/>
        <v>RSDEM</v>
      </c>
      <c r="E9216" s="2" t="str">
        <f t="shared" si="458"/>
        <v>RSDEM</v>
      </c>
      <c r="F9216" s="2" t="s">
        <v>10</v>
      </c>
      <c r="G9216" s="2" t="s">
        <v>11</v>
      </c>
      <c r="H9216">
        <f t="shared" ref="H9216:H9279" si="459">H9215</f>
        <v>2050</v>
      </c>
      <c r="I9216" s="13">
        <f>IND_SavePot!I9216*(1+HLOOKUP(LEFT(D9216,2),$M$9:$AF$15,MATCH(RIGHT(D9216,2),$M$9:$M$15,0),0))^($H9216-IND_SavePot!$H9216)</f>
        <v>4.6176272661894767E-3</v>
      </c>
      <c r="J9216">
        <f t="shared" ref="J9216:J9279" si="460">I9216</f>
        <v>4.6176272661894767E-3</v>
      </c>
      <c r="K9216">
        <v>0</v>
      </c>
    </row>
    <row r="9217" spans="3:11">
      <c r="C9217" s="2" t="s">
        <v>8539</v>
      </c>
      <c r="D9217" s="143" t="str">
        <f t="shared" si="457"/>
        <v>RSDTF</v>
      </c>
      <c r="E9217" s="2" t="str">
        <f t="shared" si="458"/>
        <v>RSDTF</v>
      </c>
      <c r="F9217" s="2" t="s">
        <v>10</v>
      </c>
      <c r="G9217" s="2" t="s">
        <v>11</v>
      </c>
      <c r="H9217">
        <f t="shared" si="459"/>
        <v>2050</v>
      </c>
      <c r="I9217" s="13">
        <f>IND_SavePot!I9217*(1+HLOOKUP(LEFT(D9217,2),$M$9:$AF$15,MATCH(RIGHT(D9217,2),$M$9:$M$15,0),0))^($H9217-IND_SavePot!$H9217)</f>
        <v>0</v>
      </c>
      <c r="J9217">
        <f t="shared" si="460"/>
        <v>0</v>
      </c>
      <c r="K9217">
        <v>7</v>
      </c>
    </row>
    <row r="9218" spans="3:11">
      <c r="C9218" s="2" t="s">
        <v>8540</v>
      </c>
      <c r="D9218" s="143" t="str">
        <f t="shared" si="457"/>
        <v>RSDPH</v>
      </c>
      <c r="E9218" s="2" t="str">
        <f t="shared" si="458"/>
        <v>RSDPH</v>
      </c>
      <c r="F9218" s="2" t="s">
        <v>10</v>
      </c>
      <c r="G9218" s="2" t="s">
        <v>11</v>
      </c>
      <c r="H9218">
        <f t="shared" si="459"/>
        <v>2050</v>
      </c>
      <c r="I9218" s="13">
        <f>IND_SavePot!I9218*(1+HLOOKUP(LEFT(D9218,2),$M$9:$AF$15,MATCH(RIGHT(D9218,2),$M$9:$M$15,0),0))^($H9218-IND_SavePot!$H9218)</f>
        <v>5.4381950628652684E-3</v>
      </c>
      <c r="J9218">
        <f t="shared" si="460"/>
        <v>5.4381950628652684E-3</v>
      </c>
      <c r="K9218">
        <v>7</v>
      </c>
    </row>
    <row r="9219" spans="3:11">
      <c r="C9219" s="2" t="s">
        <v>8540</v>
      </c>
      <c r="D9219" s="143" t="str">
        <f t="shared" si="457"/>
        <v>RSDPH</v>
      </c>
      <c r="E9219" s="2" t="str">
        <f t="shared" si="458"/>
        <v>RSDPH</v>
      </c>
      <c r="F9219" s="2" t="s">
        <v>10</v>
      </c>
      <c r="G9219" s="2" t="s">
        <v>11</v>
      </c>
      <c r="H9219">
        <f t="shared" si="459"/>
        <v>2050</v>
      </c>
      <c r="I9219" s="13">
        <f>IND_SavePot!I9219*(1+HLOOKUP(LEFT(D9219,2),$M$9:$AF$15,MATCH(RIGHT(D9219,2),$M$9:$M$15,0),0))^($H9219-IND_SavePot!$H9219)</f>
        <v>5.4381950628652684E-3</v>
      </c>
      <c r="J9219">
        <f t="shared" si="460"/>
        <v>5.4381950628652684E-3</v>
      </c>
      <c r="K9219">
        <v>8</v>
      </c>
    </row>
    <row r="9220" spans="3:11">
      <c r="C9220" s="2" t="s">
        <v>8541</v>
      </c>
      <c r="D9220" s="143" t="str">
        <f t="shared" si="457"/>
        <v>RSDSH</v>
      </c>
      <c r="E9220" s="2" t="str">
        <f t="shared" si="458"/>
        <v>RSDSH</v>
      </c>
      <c r="F9220" s="2" t="s">
        <v>10</v>
      </c>
      <c r="G9220" s="2" t="s">
        <v>11</v>
      </c>
      <c r="H9220">
        <f t="shared" si="459"/>
        <v>2050</v>
      </c>
      <c r="I9220" s="13">
        <f>IND_SavePot!I9220*(1+HLOOKUP(LEFT(D9220,2),$M$9:$AF$15,MATCH(RIGHT(D9220,2),$M$9:$M$15,0),0))^($H9220-IND_SavePot!$H9220)</f>
        <v>0</v>
      </c>
      <c r="J9220">
        <f t="shared" si="460"/>
        <v>0</v>
      </c>
      <c r="K9220">
        <v>8</v>
      </c>
    </row>
    <row r="9221" spans="3:11">
      <c r="C9221" s="2" t="s">
        <v>8542</v>
      </c>
      <c r="D9221" s="143" t="str">
        <f t="shared" si="457"/>
        <v>RSDLA</v>
      </c>
      <c r="E9221" s="2" t="str">
        <f t="shared" si="458"/>
        <v>RSDLA</v>
      </c>
      <c r="F9221" s="2" t="s">
        <v>10</v>
      </c>
      <c r="G9221" s="2" t="s">
        <v>11</v>
      </c>
      <c r="H9221">
        <f t="shared" si="459"/>
        <v>2050</v>
      </c>
      <c r="I9221" s="13">
        <f>IND_SavePot!I9221*(1+HLOOKUP(LEFT(D9221,2),$M$9:$AF$15,MATCH(RIGHT(D9221,2),$M$9:$M$15,0),0))^($H9221-IND_SavePot!$H9221)</f>
        <v>6.0835870949465486E-3</v>
      </c>
      <c r="J9221">
        <f t="shared" si="460"/>
        <v>6.0835870949465486E-3</v>
      </c>
      <c r="K9221">
        <v>0</v>
      </c>
    </row>
    <row r="9222" spans="3:11">
      <c r="C9222" s="2" t="s">
        <v>8543</v>
      </c>
      <c r="D9222" s="143" t="str">
        <f t="shared" si="457"/>
        <v>RSDEM</v>
      </c>
      <c r="E9222" s="2" t="str">
        <f t="shared" si="458"/>
        <v>RSDEM</v>
      </c>
      <c r="F9222" s="2" t="s">
        <v>10</v>
      </c>
      <c r="G9222" s="2" t="s">
        <v>11</v>
      </c>
      <c r="H9222">
        <f t="shared" si="459"/>
        <v>2050</v>
      </c>
      <c r="I9222" s="13">
        <f>IND_SavePot!I9222*(1+HLOOKUP(LEFT(D9222,2),$M$9:$AF$15,MATCH(RIGHT(D9222,2),$M$9:$M$15,0),0))^($H9222-IND_SavePot!$H9222)</f>
        <v>4.6176272661894767E-3</v>
      </c>
      <c r="J9222">
        <f t="shared" si="460"/>
        <v>4.6176272661894767E-3</v>
      </c>
      <c r="K9222">
        <v>0</v>
      </c>
    </row>
    <row r="9223" spans="3:11">
      <c r="C9223" s="2" t="s">
        <v>8544</v>
      </c>
      <c r="D9223" s="143" t="str">
        <f t="shared" si="457"/>
        <v>RSDTF</v>
      </c>
      <c r="E9223" s="2" t="str">
        <f t="shared" si="458"/>
        <v>RSDTF</v>
      </c>
      <c r="F9223" s="2" t="s">
        <v>10</v>
      </c>
      <c r="G9223" s="2" t="s">
        <v>11</v>
      </c>
      <c r="H9223">
        <f t="shared" si="459"/>
        <v>2050</v>
      </c>
      <c r="I9223" s="13">
        <f>IND_SavePot!I9223*(1+HLOOKUP(LEFT(D9223,2),$M$9:$AF$15,MATCH(RIGHT(D9223,2),$M$9:$M$15,0),0))^($H9223-IND_SavePot!$H9223)</f>
        <v>0</v>
      </c>
      <c r="J9223">
        <f t="shared" si="460"/>
        <v>0</v>
      </c>
      <c r="K9223">
        <v>7</v>
      </c>
    </row>
    <row r="9224" spans="3:11">
      <c r="C9224" s="2" t="s">
        <v>8545</v>
      </c>
      <c r="D9224" s="143" t="str">
        <f t="shared" si="457"/>
        <v>RSDPH</v>
      </c>
      <c r="E9224" s="2" t="str">
        <f t="shared" si="458"/>
        <v>RSDPH</v>
      </c>
      <c r="F9224" s="2" t="s">
        <v>10</v>
      </c>
      <c r="G9224" s="2" t="s">
        <v>11</v>
      </c>
      <c r="H9224">
        <f t="shared" si="459"/>
        <v>2050</v>
      </c>
      <c r="I9224" s="13">
        <f>IND_SavePot!I9224*(1+HLOOKUP(LEFT(D9224,2),$M$9:$AF$15,MATCH(RIGHT(D9224,2),$M$9:$M$15,0),0))^($H9224-IND_SavePot!$H9224)</f>
        <v>5.4381950628652684E-3</v>
      </c>
      <c r="J9224">
        <f t="shared" si="460"/>
        <v>5.4381950628652684E-3</v>
      </c>
      <c r="K9224">
        <v>7</v>
      </c>
    </row>
    <row r="9225" spans="3:11">
      <c r="C9225" s="2" t="s">
        <v>8545</v>
      </c>
      <c r="D9225" s="143" t="str">
        <f t="shared" si="457"/>
        <v>RSDPH</v>
      </c>
      <c r="E9225" s="2" t="str">
        <f t="shared" si="458"/>
        <v>RSDPH</v>
      </c>
      <c r="F9225" s="2" t="s">
        <v>10</v>
      </c>
      <c r="G9225" s="2" t="s">
        <v>11</v>
      </c>
      <c r="H9225">
        <f t="shared" si="459"/>
        <v>2050</v>
      </c>
      <c r="I9225" s="13">
        <f>IND_SavePot!I9225*(1+HLOOKUP(LEFT(D9225,2),$M$9:$AF$15,MATCH(RIGHT(D9225,2),$M$9:$M$15,0),0))^($H9225-IND_SavePot!$H9225)</f>
        <v>5.4381950628652684E-3</v>
      </c>
      <c r="J9225">
        <f t="shared" si="460"/>
        <v>5.4381950628652684E-3</v>
      </c>
      <c r="K9225">
        <v>8</v>
      </c>
    </row>
    <row r="9226" spans="3:11">
      <c r="C9226" s="2" t="s">
        <v>8546</v>
      </c>
      <c r="D9226" s="143" t="str">
        <f t="shared" si="457"/>
        <v>RSDSH</v>
      </c>
      <c r="E9226" s="2" t="str">
        <f t="shared" si="458"/>
        <v>RSDSH</v>
      </c>
      <c r="F9226" s="2" t="s">
        <v>10</v>
      </c>
      <c r="G9226" s="2" t="s">
        <v>11</v>
      </c>
      <c r="H9226">
        <f t="shared" si="459"/>
        <v>2050</v>
      </c>
      <c r="I9226" s="13">
        <f>IND_SavePot!I9226*(1+HLOOKUP(LEFT(D9226,2),$M$9:$AF$15,MATCH(RIGHT(D9226,2),$M$9:$M$15,0),0))^($H9226-IND_SavePot!$H9226)</f>
        <v>0</v>
      </c>
      <c r="J9226">
        <f t="shared" si="460"/>
        <v>0</v>
      </c>
      <c r="K9226">
        <v>8</v>
      </c>
    </row>
    <row r="9227" spans="3:11">
      <c r="C9227" s="2" t="s">
        <v>8547</v>
      </c>
      <c r="D9227" s="143" t="str">
        <f t="shared" si="457"/>
        <v>RSDLA</v>
      </c>
      <c r="E9227" s="2" t="str">
        <f t="shared" si="458"/>
        <v>RSDLA</v>
      </c>
      <c r="F9227" s="2" t="s">
        <v>10</v>
      </c>
      <c r="G9227" s="2" t="s">
        <v>11</v>
      </c>
      <c r="H9227">
        <f t="shared" si="459"/>
        <v>2050</v>
      </c>
      <c r="I9227" s="13">
        <f>IND_SavePot!I9227*(1+HLOOKUP(LEFT(D9227,2),$M$9:$AF$15,MATCH(RIGHT(D9227,2),$M$9:$M$15,0),0))^($H9227-IND_SavePot!$H9227)</f>
        <v>6.0835870949465486E-3</v>
      </c>
      <c r="J9227">
        <f t="shared" si="460"/>
        <v>6.0835870949465486E-3</v>
      </c>
      <c r="K9227">
        <v>0</v>
      </c>
    </row>
    <row r="9228" spans="3:11">
      <c r="C9228" s="2" t="s">
        <v>8548</v>
      </c>
      <c r="D9228" s="143" t="str">
        <f t="shared" si="457"/>
        <v>RSDEM</v>
      </c>
      <c r="E9228" s="2" t="str">
        <f t="shared" si="458"/>
        <v>RSDEM</v>
      </c>
      <c r="F9228" s="2" t="s">
        <v>10</v>
      </c>
      <c r="G9228" s="2" t="s">
        <v>11</v>
      </c>
      <c r="H9228">
        <f t="shared" si="459"/>
        <v>2050</v>
      </c>
      <c r="I9228" s="13">
        <f>IND_SavePot!I9228*(1+HLOOKUP(LEFT(D9228,2),$M$9:$AF$15,MATCH(RIGHT(D9228,2),$M$9:$M$15,0),0))^($H9228-IND_SavePot!$H9228)</f>
        <v>4.6176272661895305E-3</v>
      </c>
      <c r="J9228">
        <f t="shared" si="460"/>
        <v>4.6176272661895305E-3</v>
      </c>
      <c r="K9228">
        <v>0</v>
      </c>
    </row>
    <row r="9229" spans="3:11">
      <c r="C9229" s="2" t="s">
        <v>8549</v>
      </c>
      <c r="D9229" s="143" t="str">
        <f t="shared" si="457"/>
        <v>RSDTF</v>
      </c>
      <c r="E9229" s="2" t="str">
        <f t="shared" si="458"/>
        <v>RSDTF</v>
      </c>
      <c r="F9229" s="2" t="s">
        <v>10</v>
      </c>
      <c r="G9229" s="2" t="s">
        <v>11</v>
      </c>
      <c r="H9229">
        <f t="shared" si="459"/>
        <v>2050</v>
      </c>
      <c r="I9229" s="13">
        <f>IND_SavePot!I9229*(1+HLOOKUP(LEFT(D9229,2),$M$9:$AF$15,MATCH(RIGHT(D9229,2),$M$9:$M$15,0),0))^($H9229-IND_SavePot!$H9229)</f>
        <v>0</v>
      </c>
      <c r="J9229">
        <f t="shared" si="460"/>
        <v>0</v>
      </c>
      <c r="K9229">
        <v>7</v>
      </c>
    </row>
    <row r="9230" spans="3:11">
      <c r="C9230" s="2" t="s">
        <v>8550</v>
      </c>
      <c r="D9230" s="143" t="str">
        <f t="shared" si="457"/>
        <v>RSDPH</v>
      </c>
      <c r="E9230" s="2" t="str">
        <f t="shared" si="458"/>
        <v>RSDPH</v>
      </c>
      <c r="F9230" s="2" t="s">
        <v>10</v>
      </c>
      <c r="G9230" s="2" t="s">
        <v>11</v>
      </c>
      <c r="H9230">
        <f t="shared" si="459"/>
        <v>2050</v>
      </c>
      <c r="I9230" s="13">
        <f>IND_SavePot!I9230*(1+HLOOKUP(LEFT(D9230,2),$M$9:$AF$15,MATCH(RIGHT(D9230,2),$M$9:$M$15,0),0))^($H9230-IND_SavePot!$H9230)</f>
        <v>5.4381950628652684E-3</v>
      </c>
      <c r="J9230">
        <f t="shared" si="460"/>
        <v>5.4381950628652684E-3</v>
      </c>
      <c r="K9230">
        <v>7</v>
      </c>
    </row>
    <row r="9231" spans="3:11">
      <c r="C9231" s="2" t="s">
        <v>8550</v>
      </c>
      <c r="D9231" s="143" t="str">
        <f t="shared" si="457"/>
        <v>RSDPH</v>
      </c>
      <c r="E9231" s="2" t="str">
        <f t="shared" si="458"/>
        <v>RSDPH</v>
      </c>
      <c r="F9231" s="2" t="s">
        <v>10</v>
      </c>
      <c r="G9231" s="2" t="s">
        <v>11</v>
      </c>
      <c r="H9231">
        <f t="shared" si="459"/>
        <v>2050</v>
      </c>
      <c r="I9231" s="13">
        <f>IND_SavePot!I9231*(1+HLOOKUP(LEFT(D9231,2),$M$9:$AF$15,MATCH(RIGHT(D9231,2),$M$9:$M$15,0),0))^($H9231-IND_SavePot!$H9231)</f>
        <v>5.4381950628652684E-3</v>
      </c>
      <c r="J9231">
        <f t="shared" si="460"/>
        <v>5.4381950628652684E-3</v>
      </c>
      <c r="K9231">
        <v>8</v>
      </c>
    </row>
    <row r="9232" spans="3:11">
      <c r="C9232" s="2" t="s">
        <v>8551</v>
      </c>
      <c r="D9232" s="143" t="str">
        <f t="shared" si="457"/>
        <v>RSDSH</v>
      </c>
      <c r="E9232" s="2" t="str">
        <f t="shared" si="458"/>
        <v>RSDSH</v>
      </c>
      <c r="F9232" s="2" t="s">
        <v>10</v>
      </c>
      <c r="G9232" s="2" t="s">
        <v>11</v>
      </c>
      <c r="H9232">
        <f t="shared" si="459"/>
        <v>2050</v>
      </c>
      <c r="I9232" s="13">
        <f>IND_SavePot!I9232*(1+HLOOKUP(LEFT(D9232,2),$M$9:$AF$15,MATCH(RIGHT(D9232,2),$M$9:$M$15,0),0))^($H9232-IND_SavePot!$H9232)</f>
        <v>0</v>
      </c>
      <c r="J9232">
        <f t="shared" si="460"/>
        <v>0</v>
      </c>
      <c r="K9232">
        <v>8</v>
      </c>
    </row>
    <row r="9233" spans="3:11">
      <c r="C9233" s="2" t="s">
        <v>8552</v>
      </c>
      <c r="D9233" s="143" t="str">
        <f t="shared" si="457"/>
        <v>RSDLA</v>
      </c>
      <c r="E9233" s="2" t="str">
        <f t="shared" si="458"/>
        <v>RSDLA</v>
      </c>
      <c r="F9233" s="2" t="s">
        <v>10</v>
      </c>
      <c r="G9233" s="2" t="s">
        <v>11</v>
      </c>
      <c r="H9233">
        <f t="shared" si="459"/>
        <v>2050</v>
      </c>
      <c r="I9233" s="13">
        <f>IND_SavePot!I9233*(1+HLOOKUP(LEFT(D9233,2),$M$9:$AF$15,MATCH(RIGHT(D9233,2),$M$9:$M$15,0),0))^($H9233-IND_SavePot!$H9233)</f>
        <v>6.0835870949465486E-3</v>
      </c>
      <c r="J9233">
        <f t="shared" si="460"/>
        <v>6.0835870949465486E-3</v>
      </c>
      <c r="K9233">
        <v>0</v>
      </c>
    </row>
    <row r="9234" spans="3:11">
      <c r="C9234" s="2" t="s">
        <v>8553</v>
      </c>
      <c r="D9234" s="143" t="str">
        <f t="shared" si="457"/>
        <v>RSDEM</v>
      </c>
      <c r="E9234" s="2" t="str">
        <f t="shared" si="458"/>
        <v>RSDEM</v>
      </c>
      <c r="F9234" s="2" t="s">
        <v>10</v>
      </c>
      <c r="G9234" s="2" t="s">
        <v>11</v>
      </c>
      <c r="H9234">
        <f t="shared" si="459"/>
        <v>2050</v>
      </c>
      <c r="I9234" s="13">
        <f>IND_SavePot!I9234*(1+HLOOKUP(LEFT(D9234,2),$M$9:$AF$15,MATCH(RIGHT(D9234,2),$M$9:$M$15,0),0))^($H9234-IND_SavePot!$H9234)</f>
        <v>4.6176272661894767E-3</v>
      </c>
      <c r="J9234">
        <f t="shared" si="460"/>
        <v>4.6176272661894767E-3</v>
      </c>
      <c r="K9234">
        <v>0</v>
      </c>
    </row>
    <row r="9235" spans="3:11">
      <c r="C9235" s="2" t="s">
        <v>8554</v>
      </c>
      <c r="D9235" s="143" t="str">
        <f t="shared" si="457"/>
        <v>RSDTF</v>
      </c>
      <c r="E9235" s="2" t="str">
        <f t="shared" si="458"/>
        <v>RSDTF</v>
      </c>
      <c r="F9235" s="2" t="s">
        <v>10</v>
      </c>
      <c r="G9235" s="2" t="s">
        <v>11</v>
      </c>
      <c r="H9235">
        <f t="shared" si="459"/>
        <v>2050</v>
      </c>
      <c r="I9235" s="13">
        <f>IND_SavePot!I9235*(1+HLOOKUP(LEFT(D9235,2),$M$9:$AF$15,MATCH(RIGHT(D9235,2),$M$9:$M$15,0),0))^($H9235-IND_SavePot!$H9235)</f>
        <v>0</v>
      </c>
      <c r="J9235">
        <f t="shared" si="460"/>
        <v>0</v>
      </c>
      <c r="K9235">
        <v>7</v>
      </c>
    </row>
    <row r="9236" spans="3:11">
      <c r="C9236" s="2" t="s">
        <v>8555</v>
      </c>
      <c r="D9236" s="143" t="str">
        <f t="shared" si="457"/>
        <v>RSDPH</v>
      </c>
      <c r="E9236" s="2" t="str">
        <f t="shared" si="458"/>
        <v>RSDPH</v>
      </c>
      <c r="F9236" s="2" t="s">
        <v>10</v>
      </c>
      <c r="G9236" s="2" t="s">
        <v>11</v>
      </c>
      <c r="H9236">
        <f t="shared" si="459"/>
        <v>2050</v>
      </c>
      <c r="I9236" s="13">
        <f>IND_SavePot!I9236*(1+HLOOKUP(LEFT(D9236,2),$M$9:$AF$15,MATCH(RIGHT(D9236,2),$M$9:$M$15,0),0))^($H9236-IND_SavePot!$H9236)</f>
        <v>5.4381950628652996E-3</v>
      </c>
      <c r="J9236">
        <f t="shared" si="460"/>
        <v>5.4381950628652996E-3</v>
      </c>
      <c r="K9236">
        <v>7</v>
      </c>
    </row>
    <row r="9237" spans="3:11">
      <c r="C9237" s="2" t="s">
        <v>8555</v>
      </c>
      <c r="D9237" s="143" t="str">
        <f t="shared" si="457"/>
        <v>RSDPH</v>
      </c>
      <c r="E9237" s="2" t="str">
        <f t="shared" si="458"/>
        <v>RSDPH</v>
      </c>
      <c r="F9237" s="2" t="s">
        <v>10</v>
      </c>
      <c r="G9237" s="2" t="s">
        <v>11</v>
      </c>
      <c r="H9237">
        <f t="shared" si="459"/>
        <v>2050</v>
      </c>
      <c r="I9237" s="13">
        <f>IND_SavePot!I9237*(1+HLOOKUP(LEFT(D9237,2),$M$9:$AF$15,MATCH(RIGHT(D9237,2),$M$9:$M$15,0),0))^($H9237-IND_SavePot!$H9237)</f>
        <v>5.4381950628652996E-3</v>
      </c>
      <c r="J9237">
        <f t="shared" si="460"/>
        <v>5.4381950628652996E-3</v>
      </c>
      <c r="K9237">
        <v>8</v>
      </c>
    </row>
    <row r="9238" spans="3:11">
      <c r="C9238" s="2" t="s">
        <v>8556</v>
      </c>
      <c r="D9238" s="143" t="str">
        <f t="shared" si="457"/>
        <v>RSDSH</v>
      </c>
      <c r="E9238" s="2" t="str">
        <f t="shared" si="458"/>
        <v>RSDSH</v>
      </c>
      <c r="F9238" s="2" t="s">
        <v>10</v>
      </c>
      <c r="G9238" s="2" t="s">
        <v>11</v>
      </c>
      <c r="H9238">
        <f t="shared" si="459"/>
        <v>2050</v>
      </c>
      <c r="I9238" s="13">
        <f>IND_SavePot!I9238*(1+HLOOKUP(LEFT(D9238,2),$M$9:$AF$15,MATCH(RIGHT(D9238,2),$M$9:$M$15,0),0))^($H9238-IND_SavePot!$H9238)</f>
        <v>0</v>
      </c>
      <c r="J9238">
        <f t="shared" si="460"/>
        <v>0</v>
      </c>
      <c r="K9238">
        <v>8</v>
      </c>
    </row>
    <row r="9239" spans="3:11">
      <c r="C9239" s="2" t="s">
        <v>8557</v>
      </c>
      <c r="D9239" s="143" t="str">
        <f t="shared" si="457"/>
        <v>RSDLA</v>
      </c>
      <c r="E9239" s="2" t="str">
        <f t="shared" si="458"/>
        <v>RSDLA</v>
      </c>
      <c r="F9239" s="2" t="s">
        <v>10</v>
      </c>
      <c r="G9239" s="2" t="s">
        <v>11</v>
      </c>
      <c r="H9239">
        <f t="shared" si="459"/>
        <v>2050</v>
      </c>
      <c r="I9239" s="13">
        <f>IND_SavePot!I9239*(1+HLOOKUP(LEFT(D9239,2),$M$9:$AF$15,MATCH(RIGHT(D9239,2),$M$9:$M$15,0),0))^($H9239-IND_SavePot!$H9239)</f>
        <v>6.0835870949465486E-3</v>
      </c>
      <c r="J9239">
        <f t="shared" si="460"/>
        <v>6.0835870949465486E-3</v>
      </c>
      <c r="K9239">
        <v>0</v>
      </c>
    </row>
    <row r="9240" spans="3:11">
      <c r="C9240" s="2" t="s">
        <v>8558</v>
      </c>
      <c r="D9240" s="143" t="str">
        <f t="shared" si="457"/>
        <v>RSDEM</v>
      </c>
      <c r="E9240" s="2" t="str">
        <f t="shared" si="458"/>
        <v>RSDEM</v>
      </c>
      <c r="F9240" s="2" t="s">
        <v>10</v>
      </c>
      <c r="G9240" s="2" t="s">
        <v>11</v>
      </c>
      <c r="H9240">
        <f t="shared" si="459"/>
        <v>2050</v>
      </c>
      <c r="I9240" s="13">
        <f>IND_SavePot!I9240*(1+HLOOKUP(LEFT(D9240,2),$M$9:$AF$15,MATCH(RIGHT(D9240,2),$M$9:$M$15,0),0))^($H9240-IND_SavePot!$H9240)</f>
        <v>4.6176272661894767E-3</v>
      </c>
      <c r="J9240">
        <f t="shared" si="460"/>
        <v>4.6176272661894767E-3</v>
      </c>
      <c r="K9240">
        <v>0</v>
      </c>
    </row>
    <row r="9241" spans="3:11">
      <c r="C9241" s="2" t="s">
        <v>8559</v>
      </c>
      <c r="D9241" s="143" t="str">
        <f t="shared" si="457"/>
        <v>RSDTF</v>
      </c>
      <c r="E9241" s="2" t="str">
        <f t="shared" si="458"/>
        <v>RSDTF</v>
      </c>
      <c r="F9241" s="2" t="s">
        <v>10</v>
      </c>
      <c r="G9241" s="2" t="s">
        <v>11</v>
      </c>
      <c r="H9241">
        <f t="shared" si="459"/>
        <v>2050</v>
      </c>
      <c r="I9241" s="13">
        <f>IND_SavePot!I9241*(1+HLOOKUP(LEFT(D9241,2),$M$9:$AF$15,MATCH(RIGHT(D9241,2),$M$9:$M$15,0),0))^($H9241-IND_SavePot!$H9241)</f>
        <v>0</v>
      </c>
      <c r="J9241">
        <f t="shared" si="460"/>
        <v>0</v>
      </c>
      <c r="K9241">
        <v>7</v>
      </c>
    </row>
    <row r="9242" spans="3:11">
      <c r="C9242" s="2" t="s">
        <v>8560</v>
      </c>
      <c r="D9242" s="143" t="str">
        <f t="shared" si="457"/>
        <v>RSDPH</v>
      </c>
      <c r="E9242" s="2" t="str">
        <f t="shared" si="458"/>
        <v>RSDPH</v>
      </c>
      <c r="F9242" s="2" t="s">
        <v>10</v>
      </c>
      <c r="G9242" s="2" t="s">
        <v>11</v>
      </c>
      <c r="H9242">
        <f t="shared" si="459"/>
        <v>2050</v>
      </c>
      <c r="I9242" s="13">
        <f>IND_SavePot!I9242*(1+HLOOKUP(LEFT(D9242,2),$M$9:$AF$15,MATCH(RIGHT(D9242,2),$M$9:$M$15,0),0))^($H9242-IND_SavePot!$H9242)</f>
        <v>5.4381950628652684E-3</v>
      </c>
      <c r="J9242">
        <f t="shared" si="460"/>
        <v>5.4381950628652684E-3</v>
      </c>
      <c r="K9242">
        <v>6</v>
      </c>
    </row>
    <row r="9243" spans="3:11">
      <c r="C9243" s="2" t="s">
        <v>8560</v>
      </c>
      <c r="D9243" s="143" t="str">
        <f t="shared" si="457"/>
        <v>RSDPH</v>
      </c>
      <c r="E9243" s="2" t="str">
        <f t="shared" si="458"/>
        <v>RSDPH</v>
      </c>
      <c r="F9243" s="2" t="s">
        <v>10</v>
      </c>
      <c r="G9243" s="2" t="s">
        <v>11</v>
      </c>
      <c r="H9243">
        <f t="shared" si="459"/>
        <v>2050</v>
      </c>
      <c r="I9243" s="13">
        <f>IND_SavePot!I9243*(1+HLOOKUP(LEFT(D9243,2),$M$9:$AF$15,MATCH(RIGHT(D9243,2),$M$9:$M$15,0),0))^($H9243-IND_SavePot!$H9243)</f>
        <v>5.4381950628652684E-3</v>
      </c>
      <c r="J9243">
        <f t="shared" si="460"/>
        <v>5.4381950628652684E-3</v>
      </c>
      <c r="K9243">
        <v>8</v>
      </c>
    </row>
    <row r="9244" spans="3:11">
      <c r="C9244" s="2" t="s">
        <v>8561</v>
      </c>
      <c r="D9244" s="143" t="str">
        <f t="shared" si="457"/>
        <v>RSDSH</v>
      </c>
      <c r="E9244" s="2" t="str">
        <f t="shared" si="458"/>
        <v>RSDSH</v>
      </c>
      <c r="F9244" s="2" t="s">
        <v>10</v>
      </c>
      <c r="G9244" s="2" t="s">
        <v>11</v>
      </c>
      <c r="H9244">
        <f t="shared" si="459"/>
        <v>2050</v>
      </c>
      <c r="I9244" s="13">
        <f>IND_SavePot!I9244*(1+HLOOKUP(LEFT(D9244,2),$M$9:$AF$15,MATCH(RIGHT(D9244,2),$M$9:$M$15,0),0))^($H9244-IND_SavePot!$H9244)</f>
        <v>0</v>
      </c>
      <c r="J9244">
        <f t="shared" si="460"/>
        <v>0</v>
      </c>
      <c r="K9244">
        <v>8</v>
      </c>
    </row>
    <row r="9245" spans="3:11">
      <c r="C9245" s="2" t="s">
        <v>8562</v>
      </c>
      <c r="D9245" s="143" t="str">
        <f t="shared" si="457"/>
        <v>RSDLA</v>
      </c>
      <c r="E9245" s="2" t="str">
        <f t="shared" si="458"/>
        <v>RSDLA</v>
      </c>
      <c r="F9245" s="2" t="s">
        <v>10</v>
      </c>
      <c r="G9245" s="2" t="s">
        <v>11</v>
      </c>
      <c r="H9245">
        <f t="shared" si="459"/>
        <v>2050</v>
      </c>
      <c r="I9245" s="13">
        <f>IND_SavePot!I9245*(1+HLOOKUP(LEFT(D9245,2),$M$9:$AF$15,MATCH(RIGHT(D9245,2),$M$9:$M$15,0),0))^($H9245-IND_SavePot!$H9245)</f>
        <v>6.0835870949465486E-3</v>
      </c>
      <c r="J9245">
        <f t="shared" si="460"/>
        <v>6.0835870949465486E-3</v>
      </c>
      <c r="K9245">
        <v>0</v>
      </c>
    </row>
    <row r="9246" spans="3:11">
      <c r="C9246" s="2" t="s">
        <v>8563</v>
      </c>
      <c r="D9246" s="143" t="str">
        <f t="shared" si="457"/>
        <v>RSDEM</v>
      </c>
      <c r="E9246" s="2" t="str">
        <f t="shared" si="458"/>
        <v>RSDEM</v>
      </c>
      <c r="F9246" s="2" t="s">
        <v>10</v>
      </c>
      <c r="G9246" s="2" t="s">
        <v>11</v>
      </c>
      <c r="H9246">
        <f t="shared" si="459"/>
        <v>2050</v>
      </c>
      <c r="I9246" s="13">
        <f>IND_SavePot!I9246*(1+HLOOKUP(LEFT(D9246,2),$M$9:$AF$15,MATCH(RIGHT(D9246,2),$M$9:$M$15,0),0))^($H9246-IND_SavePot!$H9246)</f>
        <v>4.6176272661895305E-3</v>
      </c>
      <c r="J9246">
        <f t="shared" si="460"/>
        <v>4.6176272661895305E-3</v>
      </c>
      <c r="K9246">
        <v>0</v>
      </c>
    </row>
    <row r="9247" spans="3:11">
      <c r="C9247" s="2" t="s">
        <v>8564</v>
      </c>
      <c r="D9247" s="143" t="str">
        <f t="shared" si="457"/>
        <v>RSDTF</v>
      </c>
      <c r="E9247" s="2" t="str">
        <f t="shared" si="458"/>
        <v>RSDTF</v>
      </c>
      <c r="F9247" s="2" t="s">
        <v>10</v>
      </c>
      <c r="G9247" s="2" t="s">
        <v>11</v>
      </c>
      <c r="H9247">
        <f t="shared" si="459"/>
        <v>2050</v>
      </c>
      <c r="I9247" s="13">
        <f>IND_SavePot!I9247*(1+HLOOKUP(LEFT(D9247,2),$M$9:$AF$15,MATCH(RIGHT(D9247,2),$M$9:$M$15,0),0))^($H9247-IND_SavePot!$H9247)</f>
        <v>0</v>
      </c>
      <c r="J9247">
        <f t="shared" si="460"/>
        <v>0</v>
      </c>
      <c r="K9247">
        <v>7</v>
      </c>
    </row>
    <row r="9248" spans="3:11">
      <c r="C9248" s="2" t="s">
        <v>8565</v>
      </c>
      <c r="D9248" s="143" t="str">
        <f t="shared" si="457"/>
        <v>RSDPH</v>
      </c>
      <c r="E9248" s="2" t="str">
        <f t="shared" si="458"/>
        <v>RSDPH</v>
      </c>
      <c r="F9248" s="2" t="s">
        <v>10</v>
      </c>
      <c r="G9248" s="2" t="s">
        <v>11</v>
      </c>
      <c r="H9248">
        <f t="shared" si="459"/>
        <v>2050</v>
      </c>
      <c r="I9248" s="13">
        <f>IND_SavePot!I9248*(1+HLOOKUP(LEFT(D9248,2),$M$9:$AF$15,MATCH(RIGHT(D9248,2),$M$9:$M$15,0),0))^($H9248-IND_SavePot!$H9248)</f>
        <v>4.8774437212984988E-3</v>
      </c>
      <c r="J9248">
        <f t="shared" si="460"/>
        <v>4.8774437212984988E-3</v>
      </c>
      <c r="K9248">
        <v>6</v>
      </c>
    </row>
    <row r="9249" spans="3:11">
      <c r="C9249" s="2" t="s">
        <v>8565</v>
      </c>
      <c r="D9249" s="143" t="str">
        <f t="shared" si="457"/>
        <v>RSDPH</v>
      </c>
      <c r="E9249" s="2" t="str">
        <f t="shared" si="458"/>
        <v>RSDPH</v>
      </c>
      <c r="F9249" s="2" t="s">
        <v>10</v>
      </c>
      <c r="G9249" s="2" t="s">
        <v>11</v>
      </c>
      <c r="H9249">
        <f t="shared" si="459"/>
        <v>2050</v>
      </c>
      <c r="I9249" s="13">
        <f>IND_SavePot!I9249*(1+HLOOKUP(LEFT(D9249,2),$M$9:$AF$15,MATCH(RIGHT(D9249,2),$M$9:$M$15,0),0))^($H9249-IND_SavePot!$H9249)</f>
        <v>4.8774437212984988E-3</v>
      </c>
      <c r="J9249">
        <f t="shared" si="460"/>
        <v>4.8774437212984988E-3</v>
      </c>
      <c r="K9249">
        <v>8</v>
      </c>
    </row>
    <row r="9250" spans="3:11">
      <c r="C9250" s="2" t="s">
        <v>8566</v>
      </c>
      <c r="D9250" s="143" t="str">
        <f t="shared" si="457"/>
        <v>RSDSH</v>
      </c>
      <c r="E9250" s="2" t="str">
        <f t="shared" si="458"/>
        <v>RSDSH</v>
      </c>
      <c r="F9250" s="2" t="s">
        <v>10</v>
      </c>
      <c r="G9250" s="2" t="s">
        <v>11</v>
      </c>
      <c r="H9250">
        <f t="shared" si="459"/>
        <v>2050</v>
      </c>
      <c r="I9250" s="13">
        <f>IND_SavePot!I9250*(1+HLOOKUP(LEFT(D9250,2),$M$9:$AF$15,MATCH(RIGHT(D9250,2),$M$9:$M$15,0),0))^($H9250-IND_SavePot!$H9250)</f>
        <v>8.4949568437804497E-3</v>
      </c>
      <c r="J9250">
        <f t="shared" si="460"/>
        <v>8.4949568437804497E-3</v>
      </c>
      <c r="K9250">
        <v>8</v>
      </c>
    </row>
    <row r="9251" spans="3:11">
      <c r="C9251" s="2" t="s">
        <v>8567</v>
      </c>
      <c r="D9251" s="143" t="str">
        <f t="shared" si="457"/>
        <v>RSDLA</v>
      </c>
      <c r="E9251" s="2" t="str">
        <f t="shared" si="458"/>
        <v>RSDLA</v>
      </c>
      <c r="F9251" s="2" t="s">
        <v>10</v>
      </c>
      <c r="G9251" s="2" t="s">
        <v>11</v>
      </c>
      <c r="H9251">
        <f t="shared" si="459"/>
        <v>2050</v>
      </c>
      <c r="I9251" s="13">
        <f>IND_SavePot!I9251*(1+HLOOKUP(LEFT(D9251,2),$M$9:$AF$15,MATCH(RIGHT(D9251,2),$M$9:$M$15,0),0))^($H9251-IND_SavePot!$H9251)</f>
        <v>1.0927501590330816E-2</v>
      </c>
      <c r="J9251">
        <f t="shared" si="460"/>
        <v>1.0927501590330816E-2</v>
      </c>
      <c r="K9251">
        <v>0</v>
      </c>
    </row>
    <row r="9252" spans="3:11">
      <c r="C9252" s="2" t="s">
        <v>8568</v>
      </c>
      <c r="D9252" s="143" t="str">
        <f t="shared" si="457"/>
        <v>RSDEM</v>
      </c>
      <c r="E9252" s="2" t="str">
        <f t="shared" si="458"/>
        <v>RSDEM</v>
      </c>
      <c r="F9252" s="2" t="s">
        <v>10</v>
      </c>
      <c r="G9252" s="2" t="s">
        <v>11</v>
      </c>
      <c r="H9252">
        <f t="shared" si="459"/>
        <v>2050</v>
      </c>
      <c r="I9252" s="13">
        <f>IND_SavePot!I9252*(1+HLOOKUP(LEFT(D9252,2),$M$9:$AF$15,MATCH(RIGHT(D9252,2),$M$9:$M$15,0),0))^($H9252-IND_SavePot!$H9252)</f>
        <v>2.6859703693571184E-3</v>
      </c>
      <c r="J9252">
        <f t="shared" si="460"/>
        <v>2.6859703693571184E-3</v>
      </c>
      <c r="K9252">
        <v>0</v>
      </c>
    </row>
    <row r="9253" spans="3:11">
      <c r="C9253" s="2" t="s">
        <v>8569</v>
      </c>
      <c r="D9253" s="143" t="str">
        <f t="shared" si="457"/>
        <v>RSDTF</v>
      </c>
      <c r="E9253" s="2" t="str">
        <f t="shared" si="458"/>
        <v>RSDTF</v>
      </c>
      <c r="F9253" s="2" t="s">
        <v>10</v>
      </c>
      <c r="G9253" s="2" t="s">
        <v>11</v>
      </c>
      <c r="H9253">
        <f t="shared" si="459"/>
        <v>2050</v>
      </c>
      <c r="I9253" s="13">
        <f>IND_SavePot!I9253*(1+HLOOKUP(LEFT(D9253,2),$M$9:$AF$15,MATCH(RIGHT(D9253,2),$M$9:$M$15,0),0))^($H9253-IND_SavePot!$H9253)</f>
        <v>0</v>
      </c>
      <c r="J9253">
        <f t="shared" si="460"/>
        <v>0</v>
      </c>
      <c r="K9253">
        <v>6</v>
      </c>
    </row>
    <row r="9254" spans="3:11">
      <c r="C9254" s="2" t="s">
        <v>8570</v>
      </c>
      <c r="D9254" s="143" t="str">
        <f t="shared" si="457"/>
        <v>RSDPH</v>
      </c>
      <c r="E9254" s="2" t="str">
        <f t="shared" si="458"/>
        <v>RSDPH</v>
      </c>
      <c r="F9254" s="2" t="s">
        <v>10</v>
      </c>
      <c r="G9254" s="2" t="s">
        <v>11</v>
      </c>
      <c r="H9254">
        <f t="shared" si="459"/>
        <v>2050</v>
      </c>
      <c r="I9254" s="13">
        <f>IND_SavePot!I9254*(1+HLOOKUP(LEFT(D9254,2),$M$9:$AF$15,MATCH(RIGHT(D9254,2),$M$9:$M$15,0),0))^($H9254-IND_SavePot!$H9254)</f>
        <v>4.8774437212985603E-3</v>
      </c>
      <c r="J9254">
        <f t="shared" si="460"/>
        <v>4.8774437212985603E-3</v>
      </c>
      <c r="K9254">
        <v>6</v>
      </c>
    </row>
    <row r="9255" spans="3:11">
      <c r="C9255" s="2" t="s">
        <v>8570</v>
      </c>
      <c r="D9255" s="143" t="str">
        <f t="shared" si="457"/>
        <v>RSDPH</v>
      </c>
      <c r="E9255" s="2" t="str">
        <f t="shared" si="458"/>
        <v>RSDPH</v>
      </c>
      <c r="F9255" s="2" t="s">
        <v>10</v>
      </c>
      <c r="G9255" s="2" t="s">
        <v>11</v>
      </c>
      <c r="H9255">
        <f t="shared" si="459"/>
        <v>2050</v>
      </c>
      <c r="I9255" s="13">
        <f>IND_SavePot!I9255*(1+HLOOKUP(LEFT(D9255,2),$M$9:$AF$15,MATCH(RIGHT(D9255,2),$M$9:$M$15,0),0))^($H9255-IND_SavePot!$H9255)</f>
        <v>4.8774437212985603E-3</v>
      </c>
      <c r="J9255">
        <f t="shared" si="460"/>
        <v>4.8774437212985603E-3</v>
      </c>
      <c r="K9255">
        <v>8</v>
      </c>
    </row>
    <row r="9256" spans="3:11">
      <c r="C9256" s="2" t="s">
        <v>8571</v>
      </c>
      <c r="D9256" s="143" t="str">
        <f t="shared" si="457"/>
        <v>RSDSH</v>
      </c>
      <c r="E9256" s="2" t="str">
        <f t="shared" si="458"/>
        <v>RSDSH</v>
      </c>
      <c r="F9256" s="2" t="s">
        <v>10</v>
      </c>
      <c r="G9256" s="2" t="s">
        <v>11</v>
      </c>
      <c r="H9256">
        <f t="shared" si="459"/>
        <v>2050</v>
      </c>
      <c r="I9256" s="13">
        <f>IND_SavePot!I9256*(1+HLOOKUP(LEFT(D9256,2),$M$9:$AF$15,MATCH(RIGHT(D9256,2),$M$9:$M$15,0),0))^($H9256-IND_SavePot!$H9256)</f>
        <v>8.4949568437805035E-3</v>
      </c>
      <c r="J9256">
        <f t="shared" si="460"/>
        <v>8.4949568437805035E-3</v>
      </c>
      <c r="K9256">
        <v>8</v>
      </c>
    </row>
    <row r="9257" spans="3:11">
      <c r="C9257" s="2" t="s">
        <v>8572</v>
      </c>
      <c r="D9257" s="143" t="str">
        <f t="shared" si="457"/>
        <v>RSDLA</v>
      </c>
      <c r="E9257" s="2" t="str">
        <f t="shared" si="458"/>
        <v>RSDLA</v>
      </c>
      <c r="F9257" s="2" t="s">
        <v>10</v>
      </c>
      <c r="G9257" s="2" t="s">
        <v>11</v>
      </c>
      <c r="H9257">
        <f t="shared" si="459"/>
        <v>2050</v>
      </c>
      <c r="I9257" s="13">
        <f>IND_SavePot!I9257*(1+HLOOKUP(LEFT(D9257,2),$M$9:$AF$15,MATCH(RIGHT(D9257,2),$M$9:$M$15,0),0))^($H9257-IND_SavePot!$H9257)</f>
        <v>1.0927501590330926E-2</v>
      </c>
      <c r="J9257">
        <f t="shared" si="460"/>
        <v>1.0927501590330926E-2</v>
      </c>
      <c r="K9257">
        <v>0</v>
      </c>
    </row>
    <row r="9258" spans="3:11">
      <c r="C9258" s="2" t="s">
        <v>8573</v>
      </c>
      <c r="D9258" s="143" t="str">
        <f t="shared" si="457"/>
        <v>RSDEM</v>
      </c>
      <c r="E9258" s="2" t="str">
        <f t="shared" si="458"/>
        <v>RSDEM</v>
      </c>
      <c r="F9258" s="2" t="s">
        <v>10</v>
      </c>
      <c r="G9258" s="2" t="s">
        <v>11</v>
      </c>
      <c r="H9258">
        <f t="shared" si="459"/>
        <v>2050</v>
      </c>
      <c r="I9258" s="13">
        <f>IND_SavePot!I9258*(1+HLOOKUP(LEFT(D9258,2),$M$9:$AF$15,MATCH(RIGHT(D9258,2),$M$9:$M$15,0),0))^($H9258-IND_SavePot!$H9258)</f>
        <v>2.6859703693571718E-3</v>
      </c>
      <c r="J9258">
        <f t="shared" si="460"/>
        <v>2.6859703693571718E-3</v>
      </c>
      <c r="K9258">
        <v>0</v>
      </c>
    </row>
    <row r="9259" spans="3:11">
      <c r="C9259" s="2" t="s">
        <v>8574</v>
      </c>
      <c r="D9259" s="143" t="str">
        <f t="shared" si="457"/>
        <v>RSDTF</v>
      </c>
      <c r="E9259" s="2" t="str">
        <f t="shared" si="458"/>
        <v>RSDTF</v>
      </c>
      <c r="F9259" s="2" t="s">
        <v>10</v>
      </c>
      <c r="G9259" s="2" t="s">
        <v>11</v>
      </c>
      <c r="H9259">
        <f t="shared" si="459"/>
        <v>2050</v>
      </c>
      <c r="I9259" s="13">
        <f>IND_SavePot!I9259*(1+HLOOKUP(LEFT(D9259,2),$M$9:$AF$15,MATCH(RIGHT(D9259,2),$M$9:$M$15,0),0))^($H9259-IND_SavePot!$H9259)</f>
        <v>0</v>
      </c>
      <c r="J9259">
        <f t="shared" si="460"/>
        <v>0</v>
      </c>
      <c r="K9259">
        <v>6</v>
      </c>
    </row>
    <row r="9260" spans="3:11">
      <c r="C9260" s="2" t="s">
        <v>8575</v>
      </c>
      <c r="D9260" s="143" t="str">
        <f t="shared" si="457"/>
        <v>RSDPH</v>
      </c>
      <c r="E9260" s="2" t="str">
        <f t="shared" si="458"/>
        <v>RSDPH</v>
      </c>
      <c r="F9260" s="2" t="s">
        <v>10</v>
      </c>
      <c r="G9260" s="2" t="s">
        <v>11</v>
      </c>
      <c r="H9260">
        <f t="shared" si="459"/>
        <v>2050</v>
      </c>
      <c r="I9260" s="13">
        <f>IND_SavePot!I9260*(1+HLOOKUP(LEFT(D9260,2),$M$9:$AF$15,MATCH(RIGHT(D9260,2),$M$9:$M$15,0),0))^($H9260-IND_SavePot!$H9260)</f>
        <v>4.8774437212985291E-3</v>
      </c>
      <c r="J9260">
        <f t="shared" si="460"/>
        <v>4.8774437212985291E-3</v>
      </c>
      <c r="K9260">
        <v>6</v>
      </c>
    </row>
    <row r="9261" spans="3:11">
      <c r="C9261" s="2" t="s">
        <v>8575</v>
      </c>
      <c r="D9261" s="143" t="str">
        <f t="shared" si="457"/>
        <v>RSDPH</v>
      </c>
      <c r="E9261" s="2" t="str">
        <f t="shared" si="458"/>
        <v>RSDPH</v>
      </c>
      <c r="F9261" s="2" t="s">
        <v>10</v>
      </c>
      <c r="G9261" s="2" t="s">
        <v>11</v>
      </c>
      <c r="H9261">
        <f t="shared" si="459"/>
        <v>2050</v>
      </c>
      <c r="I9261" s="13">
        <f>IND_SavePot!I9261*(1+HLOOKUP(LEFT(D9261,2),$M$9:$AF$15,MATCH(RIGHT(D9261,2),$M$9:$M$15,0),0))^($H9261-IND_SavePot!$H9261)</f>
        <v>4.8774437212985291E-3</v>
      </c>
      <c r="J9261">
        <f t="shared" si="460"/>
        <v>4.8774437212985291E-3</v>
      </c>
      <c r="K9261">
        <v>8</v>
      </c>
    </row>
    <row r="9262" spans="3:11">
      <c r="C9262" s="2" t="s">
        <v>8576</v>
      </c>
      <c r="D9262" s="143" t="str">
        <f t="shared" si="457"/>
        <v>RSDSH</v>
      </c>
      <c r="E9262" s="2" t="str">
        <f t="shared" si="458"/>
        <v>RSDSH</v>
      </c>
      <c r="F9262" s="2" t="s">
        <v>10</v>
      </c>
      <c r="G9262" s="2" t="s">
        <v>11</v>
      </c>
      <c r="H9262">
        <f t="shared" si="459"/>
        <v>2050</v>
      </c>
      <c r="I9262" s="13">
        <f>IND_SavePot!I9262*(1+HLOOKUP(LEFT(D9262,2),$M$9:$AF$15,MATCH(RIGHT(D9262,2),$M$9:$M$15,0),0))^($H9262-IND_SavePot!$H9262)</f>
        <v>8.4949568437804497E-3</v>
      </c>
      <c r="J9262">
        <f t="shared" si="460"/>
        <v>8.4949568437804497E-3</v>
      </c>
      <c r="K9262">
        <v>8</v>
      </c>
    </row>
    <row r="9263" spans="3:11">
      <c r="C9263" s="2" t="s">
        <v>8577</v>
      </c>
      <c r="D9263" s="143" t="str">
        <f t="shared" si="457"/>
        <v>RSDLA</v>
      </c>
      <c r="E9263" s="2" t="str">
        <f t="shared" si="458"/>
        <v>RSDLA</v>
      </c>
      <c r="F9263" s="2" t="s">
        <v>10</v>
      </c>
      <c r="G9263" s="2" t="s">
        <v>11</v>
      </c>
      <c r="H9263">
        <f t="shared" si="459"/>
        <v>2050</v>
      </c>
      <c r="I9263" s="13">
        <f>IND_SavePot!I9263*(1+HLOOKUP(LEFT(D9263,2),$M$9:$AF$15,MATCH(RIGHT(D9263,2),$M$9:$M$15,0),0))^($H9263-IND_SavePot!$H9263)</f>
        <v>1.0927501590330872E-2</v>
      </c>
      <c r="J9263">
        <f t="shared" si="460"/>
        <v>1.0927501590330872E-2</v>
      </c>
      <c r="K9263">
        <v>0</v>
      </c>
    </row>
    <row r="9264" spans="3:11">
      <c r="C9264" s="2" t="s">
        <v>8578</v>
      </c>
      <c r="D9264" s="143" t="str">
        <f t="shared" si="457"/>
        <v>RSDEM</v>
      </c>
      <c r="E9264" s="2" t="str">
        <f t="shared" si="458"/>
        <v>RSDEM</v>
      </c>
      <c r="F9264" s="2" t="s">
        <v>10</v>
      </c>
      <c r="G9264" s="2" t="s">
        <v>11</v>
      </c>
      <c r="H9264">
        <f t="shared" si="459"/>
        <v>2050</v>
      </c>
      <c r="I9264" s="13">
        <f>IND_SavePot!I9264*(1+HLOOKUP(LEFT(D9264,2),$M$9:$AF$15,MATCH(RIGHT(D9264,2),$M$9:$M$15,0),0))^($H9264-IND_SavePot!$H9264)</f>
        <v>2.6859703693571718E-3</v>
      </c>
      <c r="J9264">
        <f t="shared" si="460"/>
        <v>2.6859703693571718E-3</v>
      </c>
      <c r="K9264">
        <v>0</v>
      </c>
    </row>
    <row r="9265" spans="3:11">
      <c r="C9265" s="2" t="s">
        <v>8579</v>
      </c>
      <c r="D9265" s="143" t="str">
        <f t="shared" ref="D9265:D9328" si="461">"R"&amp;MID(C9265,5,1)&amp;"D"&amp;MID(C9265,9,2)</f>
        <v>RSDTF</v>
      </c>
      <c r="E9265" s="2" t="str">
        <f t="shared" ref="E9265:E9328" si="462">D9265</f>
        <v>RSDTF</v>
      </c>
      <c r="F9265" s="2" t="s">
        <v>10</v>
      </c>
      <c r="G9265" s="2" t="s">
        <v>11</v>
      </c>
      <c r="H9265">
        <f t="shared" si="459"/>
        <v>2050</v>
      </c>
      <c r="I9265" s="13">
        <f>IND_SavePot!I9265*(1+HLOOKUP(LEFT(D9265,2),$M$9:$AF$15,MATCH(RIGHT(D9265,2),$M$9:$M$15,0),0))^($H9265-IND_SavePot!$H9265)</f>
        <v>0</v>
      </c>
      <c r="J9265">
        <f t="shared" si="460"/>
        <v>0</v>
      </c>
      <c r="K9265">
        <v>6</v>
      </c>
    </row>
    <row r="9266" spans="3:11">
      <c r="C9266" s="2" t="s">
        <v>8580</v>
      </c>
      <c r="D9266" s="143" t="str">
        <f t="shared" si="461"/>
        <v>RSDPH</v>
      </c>
      <c r="E9266" s="2" t="str">
        <f t="shared" si="462"/>
        <v>RSDPH</v>
      </c>
      <c r="F9266" s="2" t="s">
        <v>10</v>
      </c>
      <c r="G9266" s="2" t="s">
        <v>11</v>
      </c>
      <c r="H9266">
        <f t="shared" si="459"/>
        <v>2050</v>
      </c>
      <c r="I9266" s="13">
        <f>IND_SavePot!I9266*(1+HLOOKUP(LEFT(D9266,2),$M$9:$AF$15,MATCH(RIGHT(D9266,2),$M$9:$M$15,0),0))^($H9266-IND_SavePot!$H9266)</f>
        <v>4.8774437212986211E-3</v>
      </c>
      <c r="J9266">
        <f t="shared" si="460"/>
        <v>4.8774437212986211E-3</v>
      </c>
      <c r="K9266">
        <v>6</v>
      </c>
    </row>
    <row r="9267" spans="3:11">
      <c r="C9267" s="2" t="s">
        <v>8580</v>
      </c>
      <c r="D9267" s="143" t="str">
        <f t="shared" si="461"/>
        <v>RSDPH</v>
      </c>
      <c r="E9267" s="2" t="str">
        <f t="shared" si="462"/>
        <v>RSDPH</v>
      </c>
      <c r="F9267" s="2" t="s">
        <v>10</v>
      </c>
      <c r="G9267" s="2" t="s">
        <v>11</v>
      </c>
      <c r="H9267">
        <f t="shared" si="459"/>
        <v>2050</v>
      </c>
      <c r="I9267" s="13">
        <f>IND_SavePot!I9267*(1+HLOOKUP(LEFT(D9267,2),$M$9:$AF$15,MATCH(RIGHT(D9267,2),$M$9:$M$15,0),0))^($H9267-IND_SavePot!$H9267)</f>
        <v>4.8774437212986211E-3</v>
      </c>
      <c r="J9267">
        <f t="shared" si="460"/>
        <v>4.8774437212986211E-3</v>
      </c>
      <c r="K9267">
        <v>7</v>
      </c>
    </row>
    <row r="9268" spans="3:11">
      <c r="C9268" s="2" t="s">
        <v>8581</v>
      </c>
      <c r="D9268" s="143" t="str">
        <f t="shared" si="461"/>
        <v>RSDSH</v>
      </c>
      <c r="E9268" s="2" t="str">
        <f t="shared" si="462"/>
        <v>RSDSH</v>
      </c>
      <c r="F9268" s="2" t="s">
        <v>10</v>
      </c>
      <c r="G9268" s="2" t="s">
        <v>11</v>
      </c>
      <c r="H9268">
        <f t="shared" si="459"/>
        <v>2050</v>
      </c>
      <c r="I9268" s="13">
        <f>IND_SavePot!I9268*(1+HLOOKUP(LEFT(D9268,2),$M$9:$AF$15,MATCH(RIGHT(D9268,2),$M$9:$M$15,0),0))^($H9268-IND_SavePot!$H9268)</f>
        <v>8.4949568437805035E-3</v>
      </c>
      <c r="J9268">
        <f t="shared" si="460"/>
        <v>8.4949568437805035E-3</v>
      </c>
      <c r="K9268">
        <v>8</v>
      </c>
    </row>
    <row r="9269" spans="3:11">
      <c r="C9269" s="2" t="s">
        <v>8582</v>
      </c>
      <c r="D9269" s="143" t="str">
        <f t="shared" si="461"/>
        <v>RSDLA</v>
      </c>
      <c r="E9269" s="2" t="str">
        <f t="shared" si="462"/>
        <v>RSDLA</v>
      </c>
      <c r="F9269" s="2" t="s">
        <v>10</v>
      </c>
      <c r="G9269" s="2" t="s">
        <v>11</v>
      </c>
      <c r="H9269">
        <f t="shared" si="459"/>
        <v>2050</v>
      </c>
      <c r="I9269" s="13">
        <f>IND_SavePot!I9269*(1+HLOOKUP(LEFT(D9269,2),$M$9:$AF$15,MATCH(RIGHT(D9269,2),$M$9:$M$15,0),0))^($H9269-IND_SavePot!$H9269)</f>
        <v>1.0927501590330926E-2</v>
      </c>
      <c r="J9269">
        <f t="shared" si="460"/>
        <v>1.0927501590330926E-2</v>
      </c>
      <c r="K9269">
        <v>0</v>
      </c>
    </row>
    <row r="9270" spans="3:11">
      <c r="C9270" s="2" t="s">
        <v>8583</v>
      </c>
      <c r="D9270" s="143" t="str">
        <f t="shared" si="461"/>
        <v>RSDEM</v>
      </c>
      <c r="E9270" s="2" t="str">
        <f t="shared" si="462"/>
        <v>RSDEM</v>
      </c>
      <c r="F9270" s="2" t="s">
        <v>10</v>
      </c>
      <c r="G9270" s="2" t="s">
        <v>11</v>
      </c>
      <c r="H9270">
        <f t="shared" si="459"/>
        <v>2050</v>
      </c>
      <c r="I9270" s="13">
        <f>IND_SavePot!I9270*(1+HLOOKUP(LEFT(D9270,2),$M$9:$AF$15,MATCH(RIGHT(D9270,2),$M$9:$M$15,0),0))^($H9270-IND_SavePot!$H9270)</f>
        <v>2.6859703693571184E-3</v>
      </c>
      <c r="J9270">
        <f t="shared" si="460"/>
        <v>2.6859703693571184E-3</v>
      </c>
      <c r="K9270">
        <v>0</v>
      </c>
    </row>
    <row r="9271" spans="3:11">
      <c r="C9271" s="2" t="s">
        <v>8584</v>
      </c>
      <c r="D9271" s="143" t="str">
        <f t="shared" si="461"/>
        <v>RSDTF</v>
      </c>
      <c r="E9271" s="2" t="str">
        <f t="shared" si="462"/>
        <v>RSDTF</v>
      </c>
      <c r="F9271" s="2" t="s">
        <v>10</v>
      </c>
      <c r="G9271" s="2" t="s">
        <v>11</v>
      </c>
      <c r="H9271">
        <f t="shared" si="459"/>
        <v>2050</v>
      </c>
      <c r="I9271" s="13">
        <f>IND_SavePot!I9271*(1+HLOOKUP(LEFT(D9271,2),$M$9:$AF$15,MATCH(RIGHT(D9271,2),$M$9:$M$15,0),0))^($H9271-IND_SavePot!$H9271)</f>
        <v>0</v>
      </c>
      <c r="J9271">
        <f t="shared" si="460"/>
        <v>0</v>
      </c>
      <c r="K9271">
        <v>6</v>
      </c>
    </row>
    <row r="9272" spans="3:11">
      <c r="C9272" s="2" t="s">
        <v>8585</v>
      </c>
      <c r="D9272" s="143" t="str">
        <f t="shared" si="461"/>
        <v>RSDPH</v>
      </c>
      <c r="E9272" s="2" t="str">
        <f t="shared" si="462"/>
        <v>RSDPH</v>
      </c>
      <c r="F9272" s="2" t="s">
        <v>10</v>
      </c>
      <c r="G9272" s="2" t="s">
        <v>11</v>
      </c>
      <c r="H9272">
        <f t="shared" si="459"/>
        <v>2050</v>
      </c>
      <c r="I9272" s="13">
        <f>IND_SavePot!I9272*(1+HLOOKUP(LEFT(D9272,2),$M$9:$AF$15,MATCH(RIGHT(D9272,2),$M$9:$M$15,0),0))^($H9272-IND_SavePot!$H9272)</f>
        <v>4.8774437212984988E-3</v>
      </c>
      <c r="J9272">
        <f t="shared" si="460"/>
        <v>4.8774437212984988E-3</v>
      </c>
      <c r="K9272">
        <v>6</v>
      </c>
    </row>
    <row r="9273" spans="3:11">
      <c r="C9273" s="2" t="s">
        <v>8585</v>
      </c>
      <c r="D9273" s="143" t="str">
        <f t="shared" si="461"/>
        <v>RSDPH</v>
      </c>
      <c r="E9273" s="2" t="str">
        <f t="shared" si="462"/>
        <v>RSDPH</v>
      </c>
      <c r="F9273" s="2" t="s">
        <v>10</v>
      </c>
      <c r="G9273" s="2" t="s">
        <v>11</v>
      </c>
      <c r="H9273">
        <f t="shared" si="459"/>
        <v>2050</v>
      </c>
      <c r="I9273" s="13">
        <f>IND_SavePot!I9273*(1+HLOOKUP(LEFT(D9273,2),$M$9:$AF$15,MATCH(RIGHT(D9273,2),$M$9:$M$15,0),0))^($H9273-IND_SavePot!$H9273)</f>
        <v>4.8774437212984988E-3</v>
      </c>
      <c r="J9273">
        <f t="shared" si="460"/>
        <v>4.8774437212984988E-3</v>
      </c>
      <c r="K9273">
        <v>7</v>
      </c>
    </row>
    <row r="9274" spans="3:11">
      <c r="C9274" s="2" t="s">
        <v>8586</v>
      </c>
      <c r="D9274" s="143" t="str">
        <f t="shared" si="461"/>
        <v>RSDSH</v>
      </c>
      <c r="E9274" s="2" t="str">
        <f t="shared" si="462"/>
        <v>RSDSH</v>
      </c>
      <c r="F9274" s="2" t="s">
        <v>10</v>
      </c>
      <c r="G9274" s="2" t="s">
        <v>11</v>
      </c>
      <c r="H9274">
        <f t="shared" si="459"/>
        <v>2050</v>
      </c>
      <c r="I9274" s="13">
        <f>IND_SavePot!I9274*(1+HLOOKUP(LEFT(D9274,2),$M$9:$AF$15,MATCH(RIGHT(D9274,2),$M$9:$M$15,0),0))^($H9274-IND_SavePot!$H9274)</f>
        <v>8.4949568437804497E-3</v>
      </c>
      <c r="J9274">
        <f t="shared" si="460"/>
        <v>8.4949568437804497E-3</v>
      </c>
      <c r="K9274">
        <v>8</v>
      </c>
    </row>
    <row r="9275" spans="3:11">
      <c r="C9275" s="2" t="s">
        <v>8587</v>
      </c>
      <c r="D9275" s="143" t="str">
        <f t="shared" si="461"/>
        <v>RSDLA</v>
      </c>
      <c r="E9275" s="2" t="str">
        <f t="shared" si="462"/>
        <v>RSDLA</v>
      </c>
      <c r="F9275" s="2" t="s">
        <v>10</v>
      </c>
      <c r="G9275" s="2" t="s">
        <v>11</v>
      </c>
      <c r="H9275">
        <f t="shared" si="459"/>
        <v>2050</v>
      </c>
      <c r="I9275" s="13">
        <f>IND_SavePot!I9275*(1+HLOOKUP(LEFT(D9275,2),$M$9:$AF$15,MATCH(RIGHT(D9275,2),$M$9:$M$15,0),0))^($H9275-IND_SavePot!$H9275)</f>
        <v>1.0927501590330816E-2</v>
      </c>
      <c r="J9275">
        <f t="shared" si="460"/>
        <v>1.0927501590330816E-2</v>
      </c>
      <c r="K9275">
        <v>0</v>
      </c>
    </row>
    <row r="9276" spans="3:11">
      <c r="C9276" s="2" t="s">
        <v>8588</v>
      </c>
      <c r="D9276" s="143" t="str">
        <f t="shared" si="461"/>
        <v>RSDEM</v>
      </c>
      <c r="E9276" s="2" t="str">
        <f t="shared" si="462"/>
        <v>RSDEM</v>
      </c>
      <c r="F9276" s="2" t="s">
        <v>10</v>
      </c>
      <c r="G9276" s="2" t="s">
        <v>11</v>
      </c>
      <c r="H9276">
        <f t="shared" si="459"/>
        <v>2050</v>
      </c>
      <c r="I9276" s="13">
        <f>IND_SavePot!I9276*(1+HLOOKUP(LEFT(D9276,2),$M$9:$AF$15,MATCH(RIGHT(D9276,2),$M$9:$M$15,0),0))^($H9276-IND_SavePot!$H9276)</f>
        <v>2.6859703693571718E-3</v>
      </c>
      <c r="J9276">
        <f t="shared" si="460"/>
        <v>2.6859703693571718E-3</v>
      </c>
      <c r="K9276">
        <v>0</v>
      </c>
    </row>
    <row r="9277" spans="3:11">
      <c r="C9277" s="2" t="s">
        <v>8589</v>
      </c>
      <c r="D9277" s="143" t="str">
        <f t="shared" si="461"/>
        <v>RSDTF</v>
      </c>
      <c r="E9277" s="2" t="str">
        <f t="shared" si="462"/>
        <v>RSDTF</v>
      </c>
      <c r="F9277" s="2" t="s">
        <v>10</v>
      </c>
      <c r="G9277" s="2" t="s">
        <v>11</v>
      </c>
      <c r="H9277">
        <f t="shared" si="459"/>
        <v>2050</v>
      </c>
      <c r="I9277" s="13">
        <f>IND_SavePot!I9277*(1+HLOOKUP(LEFT(D9277,2),$M$9:$AF$15,MATCH(RIGHT(D9277,2),$M$9:$M$15,0),0))^($H9277-IND_SavePot!$H9277)</f>
        <v>0</v>
      </c>
      <c r="J9277">
        <f t="shared" si="460"/>
        <v>0</v>
      </c>
      <c r="K9277">
        <v>6</v>
      </c>
    </row>
    <row r="9278" spans="3:11">
      <c r="C9278" s="2" t="s">
        <v>8590</v>
      </c>
      <c r="D9278" s="143" t="str">
        <f t="shared" si="461"/>
        <v>RSDPH</v>
      </c>
      <c r="E9278" s="2" t="str">
        <f t="shared" si="462"/>
        <v>RSDPH</v>
      </c>
      <c r="F9278" s="2" t="s">
        <v>10</v>
      </c>
      <c r="G9278" s="2" t="s">
        <v>11</v>
      </c>
      <c r="H9278">
        <f t="shared" si="459"/>
        <v>2050</v>
      </c>
      <c r="I9278" s="13">
        <f>IND_SavePot!I9278*(1+HLOOKUP(LEFT(D9278,2),$M$9:$AF$15,MATCH(RIGHT(D9278,2),$M$9:$M$15,0),0))^($H9278-IND_SavePot!$H9278)</f>
        <v>4.8774437212984988E-3</v>
      </c>
      <c r="J9278">
        <f t="shared" si="460"/>
        <v>4.8774437212984988E-3</v>
      </c>
      <c r="K9278">
        <v>6</v>
      </c>
    </row>
    <row r="9279" spans="3:11">
      <c r="C9279" s="2" t="s">
        <v>8590</v>
      </c>
      <c r="D9279" s="143" t="str">
        <f t="shared" si="461"/>
        <v>RSDPH</v>
      </c>
      <c r="E9279" s="2" t="str">
        <f t="shared" si="462"/>
        <v>RSDPH</v>
      </c>
      <c r="F9279" s="2" t="s">
        <v>10</v>
      </c>
      <c r="G9279" s="2" t="s">
        <v>11</v>
      </c>
      <c r="H9279">
        <f t="shared" si="459"/>
        <v>2050</v>
      </c>
      <c r="I9279" s="13">
        <f>IND_SavePot!I9279*(1+HLOOKUP(LEFT(D9279,2),$M$9:$AF$15,MATCH(RIGHT(D9279,2),$M$9:$M$15,0),0))^($H9279-IND_SavePot!$H9279)</f>
        <v>4.8774437212984988E-3</v>
      </c>
      <c r="J9279">
        <f t="shared" si="460"/>
        <v>4.8774437212984988E-3</v>
      </c>
      <c r="K9279">
        <v>7</v>
      </c>
    </row>
    <row r="9280" spans="3:11">
      <c r="C9280" s="2" t="s">
        <v>8591</v>
      </c>
      <c r="D9280" s="143" t="str">
        <f t="shared" si="461"/>
        <v>RSDSH</v>
      </c>
      <c r="E9280" s="2" t="str">
        <f t="shared" si="462"/>
        <v>RSDSH</v>
      </c>
      <c r="F9280" s="2" t="s">
        <v>10</v>
      </c>
      <c r="G9280" s="2" t="s">
        <v>11</v>
      </c>
      <c r="H9280">
        <f t="shared" ref="H9280:H9343" si="463">H9279</f>
        <v>2050</v>
      </c>
      <c r="I9280" s="13">
        <f>IND_SavePot!I9280*(1+HLOOKUP(LEFT(D9280,2),$M$9:$AF$15,MATCH(RIGHT(D9280,2),$M$9:$M$15,0),0))^($H9280-IND_SavePot!$H9280)</f>
        <v>8.4949568437803942E-3</v>
      </c>
      <c r="J9280">
        <f t="shared" ref="J9280:J9343" si="464">I9280</f>
        <v>8.4949568437803942E-3</v>
      </c>
      <c r="K9280">
        <v>8</v>
      </c>
    </row>
    <row r="9281" spans="3:11">
      <c r="C9281" s="2" t="s">
        <v>8592</v>
      </c>
      <c r="D9281" s="143" t="str">
        <f t="shared" si="461"/>
        <v>RSDLA</v>
      </c>
      <c r="E9281" s="2" t="str">
        <f t="shared" si="462"/>
        <v>RSDLA</v>
      </c>
      <c r="F9281" s="2" t="s">
        <v>10</v>
      </c>
      <c r="G9281" s="2" t="s">
        <v>11</v>
      </c>
      <c r="H9281">
        <f t="shared" si="463"/>
        <v>2050</v>
      </c>
      <c r="I9281" s="13">
        <f>IND_SavePot!I9281*(1+HLOOKUP(LEFT(D9281,2),$M$9:$AF$15,MATCH(RIGHT(D9281,2),$M$9:$M$15,0),0))^($H9281-IND_SavePot!$H9281)</f>
        <v>1.0927501590330872E-2</v>
      </c>
      <c r="J9281">
        <f t="shared" si="464"/>
        <v>1.0927501590330872E-2</v>
      </c>
      <c r="K9281">
        <v>0</v>
      </c>
    </row>
    <row r="9282" spans="3:11">
      <c r="C9282" s="2" t="s">
        <v>8593</v>
      </c>
      <c r="D9282" s="143" t="str">
        <f t="shared" si="461"/>
        <v>RSDEM</v>
      </c>
      <c r="E9282" s="2" t="str">
        <f t="shared" si="462"/>
        <v>RSDEM</v>
      </c>
      <c r="F9282" s="2" t="s">
        <v>10</v>
      </c>
      <c r="G9282" s="2" t="s">
        <v>11</v>
      </c>
      <c r="H9282">
        <f t="shared" si="463"/>
        <v>2050</v>
      </c>
      <c r="I9282" s="13">
        <f>IND_SavePot!I9282*(1+HLOOKUP(LEFT(D9282,2),$M$9:$AF$15,MATCH(RIGHT(D9282,2),$M$9:$M$15,0),0))^($H9282-IND_SavePot!$H9282)</f>
        <v>2.6859703693571718E-3</v>
      </c>
      <c r="J9282">
        <f t="shared" si="464"/>
        <v>2.6859703693571718E-3</v>
      </c>
      <c r="K9282">
        <v>0</v>
      </c>
    </row>
    <row r="9283" spans="3:11">
      <c r="C9283" s="2" t="s">
        <v>8594</v>
      </c>
      <c r="D9283" s="143" t="str">
        <f t="shared" si="461"/>
        <v>RSDTF</v>
      </c>
      <c r="E9283" s="2" t="str">
        <f t="shared" si="462"/>
        <v>RSDTF</v>
      </c>
      <c r="F9283" s="2" t="s">
        <v>10</v>
      </c>
      <c r="G9283" s="2" t="s">
        <v>11</v>
      </c>
      <c r="H9283">
        <f t="shared" si="463"/>
        <v>2050</v>
      </c>
      <c r="I9283" s="13">
        <f>IND_SavePot!I9283*(1+HLOOKUP(LEFT(D9283,2),$M$9:$AF$15,MATCH(RIGHT(D9283,2),$M$9:$M$15,0),0))^($H9283-IND_SavePot!$H9283)</f>
        <v>0</v>
      </c>
      <c r="J9283">
        <f t="shared" si="464"/>
        <v>0</v>
      </c>
      <c r="K9283">
        <v>6</v>
      </c>
    </row>
    <row r="9284" spans="3:11">
      <c r="C9284" s="2" t="s">
        <v>8595</v>
      </c>
      <c r="D9284" s="143" t="str">
        <f t="shared" si="461"/>
        <v>RSDPH</v>
      </c>
      <c r="E9284" s="2" t="str">
        <f t="shared" si="462"/>
        <v>RSDPH</v>
      </c>
      <c r="F9284" s="2" t="s">
        <v>10</v>
      </c>
      <c r="G9284" s="2" t="s">
        <v>11</v>
      </c>
      <c r="H9284">
        <f t="shared" si="463"/>
        <v>2050</v>
      </c>
      <c r="I9284" s="13">
        <f>IND_SavePot!I9284*(1+HLOOKUP(LEFT(D9284,2),$M$9:$AF$15,MATCH(RIGHT(D9284,2),$M$9:$M$15,0),0))^($H9284-IND_SavePot!$H9284)</f>
        <v>4.8774437212986211E-3</v>
      </c>
      <c r="J9284">
        <f t="shared" si="464"/>
        <v>4.8774437212986211E-3</v>
      </c>
      <c r="K9284">
        <v>6</v>
      </c>
    </row>
    <row r="9285" spans="3:11">
      <c r="C9285" s="2" t="s">
        <v>8595</v>
      </c>
      <c r="D9285" s="143" t="str">
        <f t="shared" si="461"/>
        <v>RSDPH</v>
      </c>
      <c r="E9285" s="2" t="str">
        <f t="shared" si="462"/>
        <v>RSDPH</v>
      </c>
      <c r="F9285" s="2" t="s">
        <v>10</v>
      </c>
      <c r="G9285" s="2" t="s">
        <v>11</v>
      </c>
      <c r="H9285">
        <f t="shared" si="463"/>
        <v>2050</v>
      </c>
      <c r="I9285" s="13">
        <f>IND_SavePot!I9285*(1+HLOOKUP(LEFT(D9285,2),$M$9:$AF$15,MATCH(RIGHT(D9285,2),$M$9:$M$15,0),0))^($H9285-IND_SavePot!$H9285)</f>
        <v>4.8774437212986211E-3</v>
      </c>
      <c r="J9285">
        <f t="shared" si="464"/>
        <v>4.8774437212986211E-3</v>
      </c>
      <c r="K9285">
        <v>7</v>
      </c>
    </row>
    <row r="9286" spans="3:11">
      <c r="C9286" s="2" t="s">
        <v>8596</v>
      </c>
      <c r="D9286" s="143" t="str">
        <f t="shared" si="461"/>
        <v>RSDSH</v>
      </c>
      <c r="E9286" s="2" t="str">
        <f t="shared" si="462"/>
        <v>RSDSH</v>
      </c>
      <c r="F9286" s="2" t="s">
        <v>10</v>
      </c>
      <c r="G9286" s="2" t="s">
        <v>11</v>
      </c>
      <c r="H9286">
        <f t="shared" si="463"/>
        <v>2050</v>
      </c>
      <c r="I9286" s="13">
        <f>IND_SavePot!I9286*(1+HLOOKUP(LEFT(D9286,2),$M$9:$AF$15,MATCH(RIGHT(D9286,2),$M$9:$M$15,0),0))^($H9286-IND_SavePot!$H9286)</f>
        <v>8.494956843780559E-3</v>
      </c>
      <c r="J9286">
        <f t="shared" si="464"/>
        <v>8.494956843780559E-3</v>
      </c>
      <c r="K9286">
        <v>8</v>
      </c>
    </row>
    <row r="9287" spans="3:11">
      <c r="C9287" s="2" t="s">
        <v>8597</v>
      </c>
      <c r="D9287" s="143" t="str">
        <f t="shared" si="461"/>
        <v>RSDLA</v>
      </c>
      <c r="E9287" s="2" t="str">
        <f t="shared" si="462"/>
        <v>RSDLA</v>
      </c>
      <c r="F9287" s="2" t="s">
        <v>10</v>
      </c>
      <c r="G9287" s="2" t="s">
        <v>11</v>
      </c>
      <c r="H9287">
        <f t="shared" si="463"/>
        <v>2050</v>
      </c>
      <c r="I9287" s="13">
        <f>IND_SavePot!I9287*(1+HLOOKUP(LEFT(D9287,2),$M$9:$AF$15,MATCH(RIGHT(D9287,2),$M$9:$M$15,0),0))^($H9287-IND_SavePot!$H9287)</f>
        <v>1.0927501590330978E-2</v>
      </c>
      <c r="J9287">
        <f t="shared" si="464"/>
        <v>1.0927501590330978E-2</v>
      </c>
      <c r="K9287">
        <v>0</v>
      </c>
    </row>
    <row r="9288" spans="3:11">
      <c r="C9288" s="2" t="s">
        <v>8598</v>
      </c>
      <c r="D9288" s="143" t="str">
        <f t="shared" si="461"/>
        <v>RSDEM</v>
      </c>
      <c r="E9288" s="2" t="str">
        <f t="shared" si="462"/>
        <v>RSDEM</v>
      </c>
      <c r="F9288" s="2" t="s">
        <v>10</v>
      </c>
      <c r="G9288" s="2" t="s">
        <v>11</v>
      </c>
      <c r="H9288">
        <f t="shared" si="463"/>
        <v>2050</v>
      </c>
      <c r="I9288" s="13">
        <f>IND_SavePot!I9288*(1+HLOOKUP(LEFT(D9288,2),$M$9:$AF$15,MATCH(RIGHT(D9288,2),$M$9:$M$15,0),0))^($H9288-IND_SavePot!$H9288)</f>
        <v>2.6859703693571184E-3</v>
      </c>
      <c r="J9288">
        <f t="shared" si="464"/>
        <v>2.6859703693571184E-3</v>
      </c>
      <c r="K9288">
        <v>0</v>
      </c>
    </row>
    <row r="9289" spans="3:11">
      <c r="C9289" s="2" t="s">
        <v>8599</v>
      </c>
      <c r="D9289" s="143" t="str">
        <f t="shared" si="461"/>
        <v>RSDTF</v>
      </c>
      <c r="E9289" s="2" t="str">
        <f t="shared" si="462"/>
        <v>RSDTF</v>
      </c>
      <c r="F9289" s="2" t="s">
        <v>10</v>
      </c>
      <c r="G9289" s="2" t="s">
        <v>11</v>
      </c>
      <c r="H9289">
        <f t="shared" si="463"/>
        <v>2050</v>
      </c>
      <c r="I9289" s="13">
        <f>IND_SavePot!I9289*(1+HLOOKUP(LEFT(D9289,2),$M$9:$AF$15,MATCH(RIGHT(D9289,2),$M$9:$M$15,0),0))^($H9289-IND_SavePot!$H9289)</f>
        <v>0</v>
      </c>
      <c r="J9289">
        <f t="shared" si="464"/>
        <v>0</v>
      </c>
      <c r="K9289">
        <v>6</v>
      </c>
    </row>
    <row r="9290" spans="3:11">
      <c r="C9290" s="2" t="s">
        <v>8600</v>
      </c>
      <c r="D9290" s="143" t="str">
        <f t="shared" si="461"/>
        <v>RSDPH</v>
      </c>
      <c r="E9290" s="2" t="str">
        <f t="shared" si="462"/>
        <v>RSDPH</v>
      </c>
      <c r="F9290" s="2" t="s">
        <v>10</v>
      </c>
      <c r="G9290" s="2" t="s">
        <v>11</v>
      </c>
      <c r="H9290">
        <f t="shared" si="463"/>
        <v>2050</v>
      </c>
      <c r="I9290" s="13">
        <f>IND_SavePot!I9290*(1+HLOOKUP(LEFT(D9290,2),$M$9:$AF$15,MATCH(RIGHT(D9290,2),$M$9:$M$15,0),0))^($H9290-IND_SavePot!$H9290)</f>
        <v>4.8774437212984988E-3</v>
      </c>
      <c r="J9290">
        <f t="shared" si="464"/>
        <v>4.8774437212984988E-3</v>
      </c>
      <c r="K9290">
        <v>6</v>
      </c>
    </row>
    <row r="9291" spans="3:11">
      <c r="C9291" s="2" t="s">
        <v>8600</v>
      </c>
      <c r="D9291" s="143" t="str">
        <f t="shared" si="461"/>
        <v>RSDPH</v>
      </c>
      <c r="E9291" s="2" t="str">
        <f t="shared" si="462"/>
        <v>RSDPH</v>
      </c>
      <c r="F9291" s="2" t="s">
        <v>10</v>
      </c>
      <c r="G9291" s="2" t="s">
        <v>11</v>
      </c>
      <c r="H9291">
        <f t="shared" si="463"/>
        <v>2050</v>
      </c>
      <c r="I9291" s="13">
        <f>IND_SavePot!I9291*(1+HLOOKUP(LEFT(D9291,2),$M$9:$AF$15,MATCH(RIGHT(D9291,2),$M$9:$M$15,0),0))^($H9291-IND_SavePot!$H9291)</f>
        <v>4.8774437212984988E-3</v>
      </c>
      <c r="J9291">
        <f t="shared" si="464"/>
        <v>4.8774437212984988E-3</v>
      </c>
      <c r="K9291">
        <v>7</v>
      </c>
    </row>
    <row r="9292" spans="3:11">
      <c r="C9292" s="2" t="s">
        <v>8601</v>
      </c>
      <c r="D9292" s="143" t="str">
        <f t="shared" si="461"/>
        <v>RSDSH</v>
      </c>
      <c r="E9292" s="2" t="str">
        <f t="shared" si="462"/>
        <v>RSDSH</v>
      </c>
      <c r="F9292" s="2" t="s">
        <v>10</v>
      </c>
      <c r="G9292" s="2" t="s">
        <v>11</v>
      </c>
      <c r="H9292">
        <f t="shared" si="463"/>
        <v>2050</v>
      </c>
      <c r="I9292" s="13">
        <f>IND_SavePot!I9292*(1+HLOOKUP(LEFT(D9292,2),$M$9:$AF$15,MATCH(RIGHT(D9292,2),$M$9:$M$15,0),0))^($H9292-IND_SavePot!$H9292)</f>
        <v>8.4949568437803942E-3</v>
      </c>
      <c r="J9292">
        <f t="shared" si="464"/>
        <v>8.4949568437803942E-3</v>
      </c>
      <c r="K9292">
        <v>8</v>
      </c>
    </row>
    <row r="9293" spans="3:11">
      <c r="C9293" s="2" t="s">
        <v>8602</v>
      </c>
      <c r="D9293" s="143" t="str">
        <f t="shared" si="461"/>
        <v>RSDLA</v>
      </c>
      <c r="E9293" s="2" t="str">
        <f t="shared" si="462"/>
        <v>RSDLA</v>
      </c>
      <c r="F9293" s="2" t="s">
        <v>10</v>
      </c>
      <c r="G9293" s="2" t="s">
        <v>11</v>
      </c>
      <c r="H9293">
        <f t="shared" si="463"/>
        <v>2050</v>
      </c>
      <c r="I9293" s="13">
        <f>IND_SavePot!I9293*(1+HLOOKUP(LEFT(D9293,2),$M$9:$AF$15,MATCH(RIGHT(D9293,2),$M$9:$M$15,0),0))^($H9293-IND_SavePot!$H9293)</f>
        <v>1.0927501590330872E-2</v>
      </c>
      <c r="J9293">
        <f t="shared" si="464"/>
        <v>1.0927501590330872E-2</v>
      </c>
      <c r="K9293">
        <v>0</v>
      </c>
    </row>
    <row r="9294" spans="3:11">
      <c r="C9294" s="2" t="s">
        <v>8603</v>
      </c>
      <c r="D9294" s="143" t="str">
        <f t="shared" si="461"/>
        <v>RSDEM</v>
      </c>
      <c r="E9294" s="2" t="str">
        <f t="shared" si="462"/>
        <v>RSDEM</v>
      </c>
      <c r="F9294" s="2" t="s">
        <v>10</v>
      </c>
      <c r="G9294" s="2" t="s">
        <v>11</v>
      </c>
      <c r="H9294">
        <f t="shared" si="463"/>
        <v>2050</v>
      </c>
      <c r="I9294" s="13">
        <f>IND_SavePot!I9294*(1+HLOOKUP(LEFT(D9294,2),$M$9:$AF$15,MATCH(RIGHT(D9294,2),$M$9:$M$15,0),0))^($H9294-IND_SavePot!$H9294)</f>
        <v>2.6859703693571718E-3</v>
      </c>
      <c r="J9294">
        <f t="shared" si="464"/>
        <v>2.6859703693571718E-3</v>
      </c>
      <c r="K9294">
        <v>0</v>
      </c>
    </row>
    <row r="9295" spans="3:11">
      <c r="C9295" s="2" t="s">
        <v>8604</v>
      </c>
      <c r="D9295" s="143" t="str">
        <f t="shared" si="461"/>
        <v>RSDTF</v>
      </c>
      <c r="E9295" s="2" t="str">
        <f t="shared" si="462"/>
        <v>RSDTF</v>
      </c>
      <c r="F9295" s="2" t="s">
        <v>10</v>
      </c>
      <c r="G9295" s="2" t="s">
        <v>11</v>
      </c>
      <c r="H9295">
        <f t="shared" si="463"/>
        <v>2050</v>
      </c>
      <c r="I9295" s="13">
        <f>IND_SavePot!I9295*(1+HLOOKUP(LEFT(D9295,2),$M$9:$AF$15,MATCH(RIGHT(D9295,2),$M$9:$M$15,0),0))^($H9295-IND_SavePot!$H9295)</f>
        <v>0</v>
      </c>
      <c r="J9295">
        <f t="shared" si="464"/>
        <v>0</v>
      </c>
      <c r="K9295">
        <v>5</v>
      </c>
    </row>
    <row r="9296" spans="3:11">
      <c r="C9296" s="2" t="s">
        <v>8605</v>
      </c>
      <c r="D9296" s="143" t="str">
        <f t="shared" si="461"/>
        <v>RSDPH</v>
      </c>
      <c r="E9296" s="2" t="str">
        <f t="shared" si="462"/>
        <v>RSDPH</v>
      </c>
      <c r="F9296" s="2" t="s">
        <v>10</v>
      </c>
      <c r="G9296" s="2" t="s">
        <v>11</v>
      </c>
      <c r="H9296">
        <f t="shared" si="463"/>
        <v>2050</v>
      </c>
      <c r="I9296" s="13">
        <f>IND_SavePot!I9296*(1+HLOOKUP(LEFT(D9296,2),$M$9:$AF$15,MATCH(RIGHT(D9296,2),$M$9:$M$15,0),0))^($H9296-IND_SavePot!$H9296)</f>
        <v>4.8774437212986211E-3</v>
      </c>
      <c r="J9296">
        <f t="shared" si="464"/>
        <v>4.8774437212986211E-3</v>
      </c>
      <c r="K9296">
        <v>5</v>
      </c>
    </row>
    <row r="9297" spans="3:11">
      <c r="C9297" s="2" t="s">
        <v>8605</v>
      </c>
      <c r="D9297" s="143" t="str">
        <f t="shared" si="461"/>
        <v>RSDPH</v>
      </c>
      <c r="E9297" s="2" t="str">
        <f t="shared" si="462"/>
        <v>RSDPH</v>
      </c>
      <c r="F9297" s="2" t="s">
        <v>10</v>
      </c>
      <c r="G9297" s="2" t="s">
        <v>11</v>
      </c>
      <c r="H9297">
        <f t="shared" si="463"/>
        <v>2050</v>
      </c>
      <c r="I9297" s="13">
        <f>IND_SavePot!I9297*(1+HLOOKUP(LEFT(D9297,2),$M$9:$AF$15,MATCH(RIGHT(D9297,2),$M$9:$M$15,0),0))^($H9297-IND_SavePot!$H9297)</f>
        <v>4.8774437212986211E-3</v>
      </c>
      <c r="J9297">
        <f t="shared" si="464"/>
        <v>4.8774437212986211E-3</v>
      </c>
      <c r="K9297">
        <v>7</v>
      </c>
    </row>
    <row r="9298" spans="3:11">
      <c r="C9298" s="2" t="s">
        <v>8606</v>
      </c>
      <c r="D9298" s="143" t="str">
        <f t="shared" si="461"/>
        <v>RSDSH</v>
      </c>
      <c r="E9298" s="2" t="str">
        <f t="shared" si="462"/>
        <v>RSDSH</v>
      </c>
      <c r="F9298" s="2" t="s">
        <v>10</v>
      </c>
      <c r="G9298" s="2" t="s">
        <v>11</v>
      </c>
      <c r="H9298">
        <f t="shared" si="463"/>
        <v>2050</v>
      </c>
      <c r="I9298" s="13">
        <f>IND_SavePot!I9298*(1+HLOOKUP(LEFT(D9298,2),$M$9:$AF$15,MATCH(RIGHT(D9298,2),$M$9:$M$15,0),0))^($H9298-IND_SavePot!$H9298)</f>
        <v>8.4949568437805035E-3</v>
      </c>
      <c r="J9298">
        <f t="shared" si="464"/>
        <v>8.4949568437805035E-3</v>
      </c>
      <c r="K9298">
        <v>7</v>
      </c>
    </row>
    <row r="9299" spans="3:11">
      <c r="C9299" s="2" t="s">
        <v>8607</v>
      </c>
      <c r="D9299" s="143" t="str">
        <f t="shared" si="461"/>
        <v>RSDLA</v>
      </c>
      <c r="E9299" s="2" t="str">
        <f t="shared" si="462"/>
        <v>RSDLA</v>
      </c>
      <c r="F9299" s="2" t="s">
        <v>10</v>
      </c>
      <c r="G9299" s="2" t="s">
        <v>11</v>
      </c>
      <c r="H9299">
        <f t="shared" si="463"/>
        <v>2050</v>
      </c>
      <c r="I9299" s="13">
        <f>IND_SavePot!I9299*(1+HLOOKUP(LEFT(D9299,2),$M$9:$AF$15,MATCH(RIGHT(D9299,2),$M$9:$M$15,0),0))^($H9299-IND_SavePot!$H9299)</f>
        <v>1.0927501590330978E-2</v>
      </c>
      <c r="J9299">
        <f t="shared" si="464"/>
        <v>1.0927501590330978E-2</v>
      </c>
      <c r="K9299">
        <v>0</v>
      </c>
    </row>
    <row r="9300" spans="3:11">
      <c r="C9300" s="2" t="s">
        <v>8608</v>
      </c>
      <c r="D9300" s="143" t="str">
        <f t="shared" si="461"/>
        <v>RSDEM</v>
      </c>
      <c r="E9300" s="2" t="str">
        <f t="shared" si="462"/>
        <v>RSDEM</v>
      </c>
      <c r="F9300" s="2" t="s">
        <v>10</v>
      </c>
      <c r="G9300" s="2" t="s">
        <v>11</v>
      </c>
      <c r="H9300">
        <f t="shared" si="463"/>
        <v>2050</v>
      </c>
      <c r="I9300" s="13">
        <f>IND_SavePot!I9300*(1+HLOOKUP(LEFT(D9300,2),$M$9:$AF$15,MATCH(RIGHT(D9300,2),$M$9:$M$15,0),0))^($H9300-IND_SavePot!$H9300)</f>
        <v>2.6859703693571718E-3</v>
      </c>
      <c r="J9300">
        <f t="shared" si="464"/>
        <v>2.6859703693571718E-3</v>
      </c>
      <c r="K9300">
        <v>0</v>
      </c>
    </row>
    <row r="9301" spans="3:11">
      <c r="C9301" s="2" t="s">
        <v>8609</v>
      </c>
      <c r="D9301" s="143" t="str">
        <f t="shared" si="461"/>
        <v>RSDTF</v>
      </c>
      <c r="E9301" s="2" t="str">
        <f t="shared" si="462"/>
        <v>RSDTF</v>
      </c>
      <c r="F9301" s="2" t="s">
        <v>10</v>
      </c>
      <c r="G9301" s="2" t="s">
        <v>11</v>
      </c>
      <c r="H9301">
        <f t="shared" si="463"/>
        <v>2050</v>
      </c>
      <c r="I9301" s="13">
        <f>IND_SavePot!I9301*(1+HLOOKUP(LEFT(D9301,2),$M$9:$AF$15,MATCH(RIGHT(D9301,2),$M$9:$M$15,0),0))^($H9301-IND_SavePot!$H9301)</f>
        <v>0</v>
      </c>
      <c r="J9301">
        <f t="shared" si="464"/>
        <v>0</v>
      </c>
      <c r="K9301">
        <v>5</v>
      </c>
    </row>
    <row r="9302" spans="3:11">
      <c r="C9302" s="2" t="s">
        <v>8610</v>
      </c>
      <c r="D9302" s="143" t="str">
        <f t="shared" si="461"/>
        <v>RSDPH</v>
      </c>
      <c r="E9302" s="2" t="str">
        <f t="shared" si="462"/>
        <v>RSDPH</v>
      </c>
      <c r="F9302" s="2" t="s">
        <v>10</v>
      </c>
      <c r="G9302" s="2" t="s">
        <v>11</v>
      </c>
      <c r="H9302">
        <f t="shared" si="463"/>
        <v>2050</v>
      </c>
      <c r="I9302" s="13">
        <f>IND_SavePot!I9302*(1+HLOOKUP(LEFT(D9302,2),$M$9:$AF$15,MATCH(RIGHT(D9302,2),$M$9:$M$15,0),0))^($H9302-IND_SavePot!$H9302)</f>
        <v>4.8774437212984988E-3</v>
      </c>
      <c r="J9302">
        <f t="shared" si="464"/>
        <v>4.8774437212984988E-3</v>
      </c>
      <c r="K9302">
        <v>5</v>
      </c>
    </row>
    <row r="9303" spans="3:11">
      <c r="C9303" s="2" t="s">
        <v>8610</v>
      </c>
      <c r="D9303" s="143" t="str">
        <f t="shared" si="461"/>
        <v>RSDPH</v>
      </c>
      <c r="E9303" s="2" t="str">
        <f t="shared" si="462"/>
        <v>RSDPH</v>
      </c>
      <c r="F9303" s="2" t="s">
        <v>10</v>
      </c>
      <c r="G9303" s="2" t="s">
        <v>11</v>
      </c>
      <c r="H9303">
        <f t="shared" si="463"/>
        <v>2050</v>
      </c>
      <c r="I9303" s="13">
        <f>IND_SavePot!I9303*(1+HLOOKUP(LEFT(D9303,2),$M$9:$AF$15,MATCH(RIGHT(D9303,2),$M$9:$M$15,0),0))^($H9303-IND_SavePot!$H9303)</f>
        <v>4.8774437212984988E-3</v>
      </c>
      <c r="J9303">
        <f t="shared" si="464"/>
        <v>4.8774437212984988E-3</v>
      </c>
      <c r="K9303">
        <v>7</v>
      </c>
    </row>
    <row r="9304" spans="3:11">
      <c r="C9304" s="2" t="s">
        <v>8611</v>
      </c>
      <c r="D9304" s="143" t="str">
        <f t="shared" si="461"/>
        <v>RSDSH</v>
      </c>
      <c r="E9304" s="2" t="str">
        <f t="shared" si="462"/>
        <v>RSDSH</v>
      </c>
      <c r="F9304" s="2" t="s">
        <v>10</v>
      </c>
      <c r="G9304" s="2" t="s">
        <v>11</v>
      </c>
      <c r="H9304">
        <f t="shared" si="463"/>
        <v>2050</v>
      </c>
      <c r="I9304" s="13">
        <f>IND_SavePot!I9304*(1+HLOOKUP(LEFT(D9304,2),$M$9:$AF$15,MATCH(RIGHT(D9304,2),$M$9:$M$15,0),0))^($H9304-IND_SavePot!$H9304)</f>
        <v>8.4949568437804497E-3</v>
      </c>
      <c r="J9304">
        <f t="shared" si="464"/>
        <v>8.4949568437804497E-3</v>
      </c>
      <c r="K9304">
        <v>7</v>
      </c>
    </row>
    <row r="9305" spans="3:11">
      <c r="C9305" s="2" t="s">
        <v>8612</v>
      </c>
      <c r="D9305" s="143" t="str">
        <f t="shared" si="461"/>
        <v>RSDLA</v>
      </c>
      <c r="E9305" s="2" t="str">
        <f t="shared" si="462"/>
        <v>RSDLA</v>
      </c>
      <c r="F9305" s="2" t="s">
        <v>10</v>
      </c>
      <c r="G9305" s="2" t="s">
        <v>11</v>
      </c>
      <c r="H9305">
        <f t="shared" si="463"/>
        <v>2050</v>
      </c>
      <c r="I9305" s="13">
        <f>IND_SavePot!I9305*(1+HLOOKUP(LEFT(D9305,2),$M$9:$AF$15,MATCH(RIGHT(D9305,2),$M$9:$M$15,0),0))^($H9305-IND_SavePot!$H9305)</f>
        <v>1.0927501590330763E-2</v>
      </c>
      <c r="J9305">
        <f t="shared" si="464"/>
        <v>1.0927501590330763E-2</v>
      </c>
      <c r="K9305">
        <v>0</v>
      </c>
    </row>
    <row r="9306" spans="3:11">
      <c r="C9306" s="2" t="s">
        <v>8613</v>
      </c>
      <c r="D9306" s="143" t="str">
        <f t="shared" si="461"/>
        <v>RSDEM</v>
      </c>
      <c r="E9306" s="2" t="str">
        <f t="shared" si="462"/>
        <v>RSDEM</v>
      </c>
      <c r="F9306" s="2" t="s">
        <v>10</v>
      </c>
      <c r="G9306" s="2" t="s">
        <v>11</v>
      </c>
      <c r="H9306">
        <f t="shared" si="463"/>
        <v>2050</v>
      </c>
      <c r="I9306" s="13">
        <f>IND_SavePot!I9306*(1+HLOOKUP(LEFT(D9306,2),$M$9:$AF$15,MATCH(RIGHT(D9306,2),$M$9:$M$15,0),0))^($H9306-IND_SavePot!$H9306)</f>
        <v>2.6859703693571718E-3</v>
      </c>
      <c r="J9306">
        <f t="shared" si="464"/>
        <v>2.6859703693571718E-3</v>
      </c>
      <c r="K9306">
        <v>0</v>
      </c>
    </row>
    <row r="9307" spans="3:11">
      <c r="C9307" s="2" t="s">
        <v>8614</v>
      </c>
      <c r="D9307" s="143" t="str">
        <f t="shared" si="461"/>
        <v>RSDTF</v>
      </c>
      <c r="E9307" s="2" t="str">
        <f t="shared" si="462"/>
        <v>RSDTF</v>
      </c>
      <c r="F9307" s="2" t="s">
        <v>10</v>
      </c>
      <c r="G9307" s="2" t="s">
        <v>11</v>
      </c>
      <c r="H9307">
        <f t="shared" si="463"/>
        <v>2050</v>
      </c>
      <c r="I9307" s="13">
        <f>IND_SavePot!I9307*(1+HLOOKUP(LEFT(D9307,2),$M$9:$AF$15,MATCH(RIGHT(D9307,2),$M$9:$M$15,0),0))^($H9307-IND_SavePot!$H9307)</f>
        <v>0</v>
      </c>
      <c r="J9307">
        <f t="shared" si="464"/>
        <v>0</v>
      </c>
      <c r="K9307">
        <v>5</v>
      </c>
    </row>
    <row r="9308" spans="3:11">
      <c r="C9308" s="2" t="s">
        <v>8615</v>
      </c>
      <c r="D9308" s="143" t="str">
        <f t="shared" si="461"/>
        <v>RSDPH</v>
      </c>
      <c r="E9308" s="2" t="str">
        <f t="shared" si="462"/>
        <v>RSDPH</v>
      </c>
      <c r="F9308" s="2" t="s">
        <v>10</v>
      </c>
      <c r="G9308" s="2" t="s">
        <v>11</v>
      </c>
      <c r="H9308">
        <f t="shared" si="463"/>
        <v>2050</v>
      </c>
      <c r="I9308" s="13">
        <f>IND_SavePot!I9308*(1+HLOOKUP(LEFT(D9308,2),$M$9:$AF$15,MATCH(RIGHT(D9308,2),$M$9:$M$15,0),0))^($H9308-IND_SavePot!$H9308)</f>
        <v>4.8774437212984988E-3</v>
      </c>
      <c r="J9308">
        <f t="shared" si="464"/>
        <v>4.8774437212984988E-3</v>
      </c>
      <c r="K9308">
        <v>5</v>
      </c>
    </row>
    <row r="9309" spans="3:11">
      <c r="C9309" s="2" t="s">
        <v>8615</v>
      </c>
      <c r="D9309" s="143" t="str">
        <f t="shared" si="461"/>
        <v>RSDPH</v>
      </c>
      <c r="E9309" s="2" t="str">
        <f t="shared" si="462"/>
        <v>RSDPH</v>
      </c>
      <c r="F9309" s="2" t="s">
        <v>10</v>
      </c>
      <c r="G9309" s="2" t="s">
        <v>11</v>
      </c>
      <c r="H9309">
        <f t="shared" si="463"/>
        <v>2050</v>
      </c>
      <c r="I9309" s="13">
        <f>IND_SavePot!I9309*(1+HLOOKUP(LEFT(D9309,2),$M$9:$AF$15,MATCH(RIGHT(D9309,2),$M$9:$M$15,0),0))^($H9309-IND_SavePot!$H9309)</f>
        <v>4.8774437212984988E-3</v>
      </c>
      <c r="J9309">
        <f t="shared" si="464"/>
        <v>4.8774437212984988E-3</v>
      </c>
      <c r="K9309">
        <v>7</v>
      </c>
    </row>
    <row r="9310" spans="3:11">
      <c r="C9310" s="2" t="s">
        <v>8616</v>
      </c>
      <c r="D9310" s="143" t="str">
        <f t="shared" si="461"/>
        <v>RSDSH</v>
      </c>
      <c r="E9310" s="2" t="str">
        <f t="shared" si="462"/>
        <v>RSDSH</v>
      </c>
      <c r="F9310" s="2" t="s">
        <v>10</v>
      </c>
      <c r="G9310" s="2" t="s">
        <v>11</v>
      </c>
      <c r="H9310">
        <f t="shared" si="463"/>
        <v>2050</v>
      </c>
      <c r="I9310" s="13">
        <f>IND_SavePot!I9310*(1+HLOOKUP(LEFT(D9310,2),$M$9:$AF$15,MATCH(RIGHT(D9310,2),$M$9:$M$15,0),0))^($H9310-IND_SavePot!$H9310)</f>
        <v>8.4949568437804497E-3</v>
      </c>
      <c r="J9310">
        <f t="shared" si="464"/>
        <v>8.4949568437804497E-3</v>
      </c>
      <c r="K9310">
        <v>7</v>
      </c>
    </row>
    <row r="9311" spans="3:11">
      <c r="C9311" s="2" t="s">
        <v>8617</v>
      </c>
      <c r="D9311" s="143" t="str">
        <f t="shared" si="461"/>
        <v>RSDLA</v>
      </c>
      <c r="E9311" s="2" t="str">
        <f t="shared" si="462"/>
        <v>RSDLA</v>
      </c>
      <c r="F9311" s="2" t="s">
        <v>10</v>
      </c>
      <c r="G9311" s="2" t="s">
        <v>11</v>
      </c>
      <c r="H9311">
        <f t="shared" si="463"/>
        <v>2050</v>
      </c>
      <c r="I9311" s="13">
        <f>IND_SavePot!I9311*(1+HLOOKUP(LEFT(D9311,2),$M$9:$AF$15,MATCH(RIGHT(D9311,2),$M$9:$M$15,0),0))^($H9311-IND_SavePot!$H9311)</f>
        <v>1.0927501590330872E-2</v>
      </c>
      <c r="J9311">
        <f t="shared" si="464"/>
        <v>1.0927501590330872E-2</v>
      </c>
      <c r="K9311">
        <v>0</v>
      </c>
    </row>
    <row r="9312" spans="3:11">
      <c r="C9312" s="2" t="s">
        <v>8618</v>
      </c>
      <c r="D9312" s="143" t="str">
        <f t="shared" si="461"/>
        <v>RSDEM</v>
      </c>
      <c r="E9312" s="2" t="str">
        <f t="shared" si="462"/>
        <v>RSDEM</v>
      </c>
      <c r="F9312" s="2" t="s">
        <v>10</v>
      </c>
      <c r="G9312" s="2" t="s">
        <v>11</v>
      </c>
      <c r="H9312">
        <f t="shared" si="463"/>
        <v>2050</v>
      </c>
      <c r="I9312" s="13">
        <f>IND_SavePot!I9312*(1+HLOOKUP(LEFT(D9312,2),$M$9:$AF$15,MATCH(RIGHT(D9312,2),$M$9:$M$15,0),0))^($H9312-IND_SavePot!$H9312)</f>
        <v>2.6859703693571718E-3</v>
      </c>
      <c r="J9312">
        <f t="shared" si="464"/>
        <v>2.6859703693571718E-3</v>
      </c>
      <c r="K9312">
        <v>0</v>
      </c>
    </row>
    <row r="9313" spans="3:11">
      <c r="C9313" s="2" t="s">
        <v>8619</v>
      </c>
      <c r="D9313" s="143" t="str">
        <f t="shared" si="461"/>
        <v>RSDTF</v>
      </c>
      <c r="E9313" s="2" t="str">
        <f t="shared" si="462"/>
        <v>RSDTF</v>
      </c>
      <c r="F9313" s="2" t="s">
        <v>10</v>
      </c>
      <c r="G9313" s="2" t="s">
        <v>11</v>
      </c>
      <c r="H9313">
        <f t="shared" si="463"/>
        <v>2050</v>
      </c>
      <c r="I9313" s="13">
        <f>IND_SavePot!I9313*(1+HLOOKUP(LEFT(D9313,2),$M$9:$AF$15,MATCH(RIGHT(D9313,2),$M$9:$M$15,0),0))^($H9313-IND_SavePot!$H9313)</f>
        <v>0</v>
      </c>
      <c r="J9313">
        <f t="shared" si="464"/>
        <v>0</v>
      </c>
      <c r="K9313">
        <v>5</v>
      </c>
    </row>
    <row r="9314" spans="3:11">
      <c r="C9314" s="2" t="s">
        <v>8620</v>
      </c>
      <c r="D9314" s="143" t="str">
        <f t="shared" si="461"/>
        <v>RSDPH</v>
      </c>
      <c r="E9314" s="2" t="str">
        <f t="shared" si="462"/>
        <v>RSDPH</v>
      </c>
      <c r="F9314" s="2" t="s">
        <v>10</v>
      </c>
      <c r="G9314" s="2" t="s">
        <v>11</v>
      </c>
      <c r="H9314">
        <f t="shared" si="463"/>
        <v>2050</v>
      </c>
      <c r="I9314" s="13">
        <f>IND_SavePot!I9314*(1+HLOOKUP(LEFT(D9314,2),$M$9:$AF$15,MATCH(RIGHT(D9314,2),$M$9:$M$15,0),0))^($H9314-IND_SavePot!$H9314)</f>
        <v>4.8774437212986211E-3</v>
      </c>
      <c r="J9314">
        <f t="shared" si="464"/>
        <v>4.8774437212986211E-3</v>
      </c>
      <c r="K9314">
        <v>5</v>
      </c>
    </row>
    <row r="9315" spans="3:11">
      <c r="C9315" s="2" t="s">
        <v>8620</v>
      </c>
      <c r="D9315" s="143" t="str">
        <f t="shared" si="461"/>
        <v>RSDPH</v>
      </c>
      <c r="E9315" s="2" t="str">
        <f t="shared" si="462"/>
        <v>RSDPH</v>
      </c>
      <c r="F9315" s="2" t="s">
        <v>10</v>
      </c>
      <c r="G9315" s="2" t="s">
        <v>11</v>
      </c>
      <c r="H9315">
        <f t="shared" si="463"/>
        <v>2050</v>
      </c>
      <c r="I9315" s="13">
        <f>IND_SavePot!I9315*(1+HLOOKUP(LEFT(D9315,2),$M$9:$AF$15,MATCH(RIGHT(D9315,2),$M$9:$M$15,0),0))^($H9315-IND_SavePot!$H9315)</f>
        <v>4.8774437212986211E-3</v>
      </c>
      <c r="J9315">
        <f t="shared" si="464"/>
        <v>4.8774437212986211E-3</v>
      </c>
      <c r="K9315">
        <v>7</v>
      </c>
    </row>
    <row r="9316" spans="3:11">
      <c r="C9316" s="2" t="s">
        <v>8621</v>
      </c>
      <c r="D9316" s="143" t="str">
        <f t="shared" si="461"/>
        <v>RSDSH</v>
      </c>
      <c r="E9316" s="2" t="str">
        <f t="shared" si="462"/>
        <v>RSDSH</v>
      </c>
      <c r="F9316" s="2" t="s">
        <v>10</v>
      </c>
      <c r="G9316" s="2" t="s">
        <v>11</v>
      </c>
      <c r="H9316">
        <f t="shared" si="463"/>
        <v>2050</v>
      </c>
      <c r="I9316" s="13">
        <f>IND_SavePot!I9316*(1+HLOOKUP(LEFT(D9316,2),$M$9:$AF$15,MATCH(RIGHT(D9316,2),$M$9:$M$15,0),0))^($H9316-IND_SavePot!$H9316)</f>
        <v>8.4949568437805035E-3</v>
      </c>
      <c r="J9316">
        <f t="shared" si="464"/>
        <v>8.4949568437805035E-3</v>
      </c>
      <c r="K9316">
        <v>6</v>
      </c>
    </row>
    <row r="9317" spans="3:11">
      <c r="C9317" s="2" t="s">
        <v>8622</v>
      </c>
      <c r="D9317" s="143" t="str">
        <f t="shared" si="461"/>
        <v>RSDLA</v>
      </c>
      <c r="E9317" s="2" t="str">
        <f t="shared" si="462"/>
        <v>RSDLA</v>
      </c>
      <c r="F9317" s="2" t="s">
        <v>10</v>
      </c>
      <c r="G9317" s="2" t="s">
        <v>11</v>
      </c>
      <c r="H9317">
        <f t="shared" si="463"/>
        <v>2050</v>
      </c>
      <c r="I9317" s="13">
        <f>IND_SavePot!I9317*(1+HLOOKUP(LEFT(D9317,2),$M$9:$AF$15,MATCH(RIGHT(D9317,2),$M$9:$M$15,0),0))^($H9317-IND_SavePot!$H9317)</f>
        <v>1.0927501590330978E-2</v>
      </c>
      <c r="J9317">
        <f t="shared" si="464"/>
        <v>1.0927501590330978E-2</v>
      </c>
      <c r="K9317">
        <v>0</v>
      </c>
    </row>
    <row r="9318" spans="3:11">
      <c r="C9318" s="2" t="s">
        <v>8623</v>
      </c>
      <c r="D9318" s="143" t="str">
        <f t="shared" si="461"/>
        <v>RSDEM</v>
      </c>
      <c r="E9318" s="2" t="str">
        <f t="shared" si="462"/>
        <v>RSDEM</v>
      </c>
      <c r="F9318" s="2" t="s">
        <v>10</v>
      </c>
      <c r="G9318" s="2" t="s">
        <v>11</v>
      </c>
      <c r="H9318">
        <f t="shared" si="463"/>
        <v>2050</v>
      </c>
      <c r="I9318" s="13">
        <f>IND_SavePot!I9318*(1+HLOOKUP(LEFT(D9318,2),$M$9:$AF$15,MATCH(RIGHT(D9318,2),$M$9:$M$15,0),0))^($H9318-IND_SavePot!$H9318)</f>
        <v>2.6859703693571184E-3</v>
      </c>
      <c r="J9318">
        <f t="shared" si="464"/>
        <v>2.6859703693571184E-3</v>
      </c>
      <c r="K9318">
        <v>0</v>
      </c>
    </row>
    <row r="9319" spans="3:11">
      <c r="C9319" s="2" t="s">
        <v>8624</v>
      </c>
      <c r="D9319" s="143" t="str">
        <f t="shared" si="461"/>
        <v>RSDTF</v>
      </c>
      <c r="E9319" s="2" t="str">
        <f t="shared" si="462"/>
        <v>RSDTF</v>
      </c>
      <c r="F9319" s="2" t="s">
        <v>10</v>
      </c>
      <c r="G9319" s="2" t="s">
        <v>11</v>
      </c>
      <c r="H9319">
        <f t="shared" si="463"/>
        <v>2050</v>
      </c>
      <c r="I9319" s="13">
        <f>IND_SavePot!I9319*(1+HLOOKUP(LEFT(D9319,2),$M$9:$AF$15,MATCH(RIGHT(D9319,2),$M$9:$M$15,0),0))^($H9319-IND_SavePot!$H9319)</f>
        <v>0</v>
      </c>
      <c r="J9319">
        <f t="shared" si="464"/>
        <v>0</v>
      </c>
      <c r="K9319">
        <v>5</v>
      </c>
    </row>
    <row r="9320" spans="3:11">
      <c r="C9320" s="2" t="s">
        <v>8625</v>
      </c>
      <c r="D9320" s="143" t="str">
        <f t="shared" si="461"/>
        <v>RSDPH</v>
      </c>
      <c r="E9320" s="2" t="str">
        <f t="shared" si="462"/>
        <v>RSDPH</v>
      </c>
      <c r="F9320" s="2" t="s">
        <v>10</v>
      </c>
      <c r="G9320" s="2" t="s">
        <v>11</v>
      </c>
      <c r="H9320">
        <f t="shared" si="463"/>
        <v>2050</v>
      </c>
      <c r="I9320" s="13">
        <f>IND_SavePot!I9320*(1+HLOOKUP(LEFT(D9320,2),$M$9:$AF$15,MATCH(RIGHT(D9320,2),$M$9:$M$15,0),0))^($H9320-IND_SavePot!$H9320)</f>
        <v>4.8774437212984988E-3</v>
      </c>
      <c r="J9320">
        <f t="shared" si="464"/>
        <v>4.8774437212984988E-3</v>
      </c>
      <c r="K9320">
        <v>5</v>
      </c>
    </row>
    <row r="9321" spans="3:11">
      <c r="C9321" s="2" t="s">
        <v>8625</v>
      </c>
      <c r="D9321" s="143" t="str">
        <f t="shared" si="461"/>
        <v>RSDPH</v>
      </c>
      <c r="E9321" s="2" t="str">
        <f t="shared" si="462"/>
        <v>RSDPH</v>
      </c>
      <c r="F9321" s="2" t="s">
        <v>10</v>
      </c>
      <c r="G9321" s="2" t="s">
        <v>11</v>
      </c>
      <c r="H9321">
        <f t="shared" si="463"/>
        <v>2050</v>
      </c>
      <c r="I9321" s="13">
        <f>IND_SavePot!I9321*(1+HLOOKUP(LEFT(D9321,2),$M$9:$AF$15,MATCH(RIGHT(D9321,2),$M$9:$M$15,0),0))^($H9321-IND_SavePot!$H9321)</f>
        <v>4.8774437212984988E-3</v>
      </c>
      <c r="J9321">
        <f t="shared" si="464"/>
        <v>4.8774437212984988E-3</v>
      </c>
      <c r="K9321">
        <v>7</v>
      </c>
    </row>
    <row r="9322" spans="3:11">
      <c r="C9322" s="2" t="s">
        <v>8626</v>
      </c>
      <c r="D9322" s="143" t="str">
        <f t="shared" si="461"/>
        <v>RSDSH</v>
      </c>
      <c r="E9322" s="2" t="str">
        <f t="shared" si="462"/>
        <v>RSDSH</v>
      </c>
      <c r="F9322" s="2" t="s">
        <v>10</v>
      </c>
      <c r="G9322" s="2" t="s">
        <v>11</v>
      </c>
      <c r="H9322">
        <f t="shared" si="463"/>
        <v>2050</v>
      </c>
      <c r="I9322" s="13">
        <f>IND_SavePot!I9322*(1+HLOOKUP(LEFT(D9322,2),$M$9:$AF$15,MATCH(RIGHT(D9322,2),$M$9:$M$15,0),0))^($H9322-IND_SavePot!$H9322)</f>
        <v>8.4949568437804497E-3</v>
      </c>
      <c r="J9322">
        <f t="shared" si="464"/>
        <v>8.4949568437804497E-3</v>
      </c>
      <c r="K9322">
        <v>6</v>
      </c>
    </row>
    <row r="9323" spans="3:11">
      <c r="C9323" s="2" t="s">
        <v>8627</v>
      </c>
      <c r="D9323" s="143" t="str">
        <f t="shared" si="461"/>
        <v>RSDLA</v>
      </c>
      <c r="E9323" s="2" t="str">
        <f t="shared" si="462"/>
        <v>RSDLA</v>
      </c>
      <c r="F9323" s="2" t="s">
        <v>10</v>
      </c>
      <c r="G9323" s="2" t="s">
        <v>11</v>
      </c>
      <c r="H9323">
        <f t="shared" si="463"/>
        <v>2050</v>
      </c>
      <c r="I9323" s="13">
        <f>IND_SavePot!I9323*(1+HLOOKUP(LEFT(D9323,2),$M$9:$AF$15,MATCH(RIGHT(D9323,2),$M$9:$M$15,0),0))^($H9323-IND_SavePot!$H9323)</f>
        <v>1.0927501590330872E-2</v>
      </c>
      <c r="J9323">
        <f t="shared" si="464"/>
        <v>1.0927501590330872E-2</v>
      </c>
      <c r="K9323">
        <v>0</v>
      </c>
    </row>
    <row r="9324" spans="3:11">
      <c r="C9324" s="2" t="s">
        <v>8628</v>
      </c>
      <c r="D9324" s="143" t="str">
        <f t="shared" si="461"/>
        <v>RSDEM</v>
      </c>
      <c r="E9324" s="2" t="str">
        <f t="shared" si="462"/>
        <v>RSDEM</v>
      </c>
      <c r="F9324" s="2" t="s">
        <v>10</v>
      </c>
      <c r="G9324" s="2" t="s">
        <v>11</v>
      </c>
      <c r="H9324">
        <f t="shared" si="463"/>
        <v>2050</v>
      </c>
      <c r="I9324" s="13">
        <f>IND_SavePot!I9324*(1+HLOOKUP(LEFT(D9324,2),$M$9:$AF$15,MATCH(RIGHT(D9324,2),$M$9:$M$15,0),0))^($H9324-IND_SavePot!$H9324)</f>
        <v>2.6859703693571718E-3</v>
      </c>
      <c r="J9324">
        <f t="shared" si="464"/>
        <v>2.6859703693571718E-3</v>
      </c>
      <c r="K9324">
        <v>0</v>
      </c>
    </row>
    <row r="9325" spans="3:11">
      <c r="C9325" s="2" t="s">
        <v>8629</v>
      </c>
      <c r="D9325" s="143" t="str">
        <f t="shared" si="461"/>
        <v>RSDTF</v>
      </c>
      <c r="E9325" s="2" t="str">
        <f t="shared" si="462"/>
        <v>RSDTF</v>
      </c>
      <c r="F9325" s="2" t="s">
        <v>10</v>
      </c>
      <c r="G9325" s="2" t="s">
        <v>11</v>
      </c>
      <c r="H9325">
        <f t="shared" si="463"/>
        <v>2050</v>
      </c>
      <c r="I9325" s="13">
        <f>IND_SavePot!I9325*(1+HLOOKUP(LEFT(D9325,2),$M$9:$AF$15,MATCH(RIGHT(D9325,2),$M$9:$M$15,0),0))^($H9325-IND_SavePot!$H9325)</f>
        <v>0</v>
      </c>
      <c r="J9325">
        <f t="shared" si="464"/>
        <v>0</v>
      </c>
      <c r="K9325">
        <v>5</v>
      </c>
    </row>
    <row r="9326" spans="3:11">
      <c r="C9326" s="2" t="s">
        <v>8630</v>
      </c>
      <c r="D9326" s="143" t="str">
        <f t="shared" si="461"/>
        <v>RSDPH</v>
      </c>
      <c r="E9326" s="2" t="str">
        <f t="shared" si="462"/>
        <v>RSDPH</v>
      </c>
      <c r="F9326" s="2" t="s">
        <v>10</v>
      </c>
      <c r="G9326" s="2" t="s">
        <v>11</v>
      </c>
      <c r="H9326">
        <f t="shared" si="463"/>
        <v>2050</v>
      </c>
      <c r="I9326" s="13">
        <f>IND_SavePot!I9326*(1+HLOOKUP(LEFT(D9326,2),$M$9:$AF$15,MATCH(RIGHT(D9326,2),$M$9:$M$15,0),0))^($H9326-IND_SavePot!$H9326)</f>
        <v>4.8774437212986211E-3</v>
      </c>
      <c r="J9326">
        <f t="shared" si="464"/>
        <v>4.8774437212986211E-3</v>
      </c>
      <c r="K9326">
        <v>5</v>
      </c>
    </row>
    <row r="9327" spans="3:11">
      <c r="C9327" s="2" t="s">
        <v>8630</v>
      </c>
      <c r="D9327" s="143" t="str">
        <f t="shared" si="461"/>
        <v>RSDPH</v>
      </c>
      <c r="E9327" s="2" t="str">
        <f t="shared" si="462"/>
        <v>RSDPH</v>
      </c>
      <c r="F9327" s="2" t="s">
        <v>10</v>
      </c>
      <c r="G9327" s="2" t="s">
        <v>11</v>
      </c>
      <c r="H9327">
        <f t="shared" si="463"/>
        <v>2050</v>
      </c>
      <c r="I9327" s="13">
        <f>IND_SavePot!I9327*(1+HLOOKUP(LEFT(D9327,2),$M$9:$AF$15,MATCH(RIGHT(D9327,2),$M$9:$M$15,0),0))^($H9327-IND_SavePot!$H9327)</f>
        <v>4.8774437212986211E-3</v>
      </c>
      <c r="J9327">
        <f t="shared" si="464"/>
        <v>4.8774437212986211E-3</v>
      </c>
      <c r="K9327">
        <v>7</v>
      </c>
    </row>
    <row r="9328" spans="3:11">
      <c r="C9328" s="2" t="s">
        <v>8631</v>
      </c>
      <c r="D9328" s="143" t="str">
        <f t="shared" si="461"/>
        <v>RSDSH</v>
      </c>
      <c r="E9328" s="2" t="str">
        <f t="shared" si="462"/>
        <v>RSDSH</v>
      </c>
      <c r="F9328" s="2" t="s">
        <v>10</v>
      </c>
      <c r="G9328" s="2" t="s">
        <v>11</v>
      </c>
      <c r="H9328">
        <f t="shared" si="463"/>
        <v>2050</v>
      </c>
      <c r="I9328" s="13">
        <f>IND_SavePot!I9328*(1+HLOOKUP(LEFT(D9328,2),$M$9:$AF$15,MATCH(RIGHT(D9328,2),$M$9:$M$15,0),0))^($H9328-IND_SavePot!$H9328)</f>
        <v>8.4949568437805035E-3</v>
      </c>
      <c r="J9328">
        <f t="shared" si="464"/>
        <v>8.4949568437805035E-3</v>
      </c>
      <c r="K9328">
        <v>5</v>
      </c>
    </row>
    <row r="9329" spans="3:11">
      <c r="C9329" s="2" t="s">
        <v>8632</v>
      </c>
      <c r="D9329" s="143" t="str">
        <f t="shared" ref="D9329:D9392" si="465">"R"&amp;MID(C9329,5,1)&amp;"D"&amp;MID(C9329,9,2)</f>
        <v>RSDLA</v>
      </c>
      <c r="E9329" s="2" t="str">
        <f t="shared" ref="E9329:E9392" si="466">D9329</f>
        <v>RSDLA</v>
      </c>
      <c r="F9329" s="2" t="s">
        <v>10</v>
      </c>
      <c r="G9329" s="2" t="s">
        <v>11</v>
      </c>
      <c r="H9329">
        <f t="shared" si="463"/>
        <v>2050</v>
      </c>
      <c r="I9329" s="13">
        <f>IND_SavePot!I9329*(1+HLOOKUP(LEFT(D9329,2),$M$9:$AF$15,MATCH(RIGHT(D9329,2),$M$9:$M$15,0),0))^($H9329-IND_SavePot!$H9329)</f>
        <v>1.0927501590330872E-2</v>
      </c>
      <c r="J9329">
        <f t="shared" si="464"/>
        <v>1.0927501590330872E-2</v>
      </c>
      <c r="K9329">
        <v>0</v>
      </c>
    </row>
    <row r="9330" spans="3:11">
      <c r="C9330" s="2" t="s">
        <v>8633</v>
      </c>
      <c r="D9330" s="143" t="str">
        <f t="shared" si="465"/>
        <v>RSDEM</v>
      </c>
      <c r="E9330" s="2" t="str">
        <f t="shared" si="466"/>
        <v>RSDEM</v>
      </c>
      <c r="F9330" s="2" t="s">
        <v>10</v>
      </c>
      <c r="G9330" s="2" t="s">
        <v>11</v>
      </c>
      <c r="H9330">
        <f t="shared" si="463"/>
        <v>2050</v>
      </c>
      <c r="I9330" s="13">
        <f>IND_SavePot!I9330*(1+HLOOKUP(LEFT(D9330,2),$M$9:$AF$15,MATCH(RIGHT(D9330,2),$M$9:$M$15,0),0))^($H9330-IND_SavePot!$H9330)</f>
        <v>2.6859703693571718E-3</v>
      </c>
      <c r="J9330">
        <f t="shared" si="464"/>
        <v>2.6859703693571718E-3</v>
      </c>
      <c r="K9330">
        <v>0</v>
      </c>
    </row>
    <row r="9331" spans="3:11">
      <c r="C9331" s="2" t="s">
        <v>8634</v>
      </c>
      <c r="D9331" s="143" t="str">
        <f t="shared" si="465"/>
        <v>RSDTF</v>
      </c>
      <c r="E9331" s="2" t="str">
        <f t="shared" si="466"/>
        <v>RSDTF</v>
      </c>
      <c r="F9331" s="2" t="s">
        <v>10</v>
      </c>
      <c r="G9331" s="2" t="s">
        <v>11</v>
      </c>
      <c r="H9331">
        <f t="shared" si="463"/>
        <v>2050</v>
      </c>
      <c r="I9331" s="13">
        <f>IND_SavePot!I9331*(1+HLOOKUP(LEFT(D9331,2),$M$9:$AF$15,MATCH(RIGHT(D9331,2),$M$9:$M$15,0),0))^($H9331-IND_SavePot!$H9331)</f>
        <v>0</v>
      </c>
      <c r="J9331">
        <f t="shared" si="464"/>
        <v>0</v>
      </c>
      <c r="K9331">
        <v>5</v>
      </c>
    </row>
    <row r="9332" spans="3:11">
      <c r="C9332" s="2" t="s">
        <v>8635</v>
      </c>
      <c r="D9332" s="143" t="str">
        <f t="shared" si="465"/>
        <v>RSDPH</v>
      </c>
      <c r="E9332" s="2" t="str">
        <f t="shared" si="466"/>
        <v>RSDPH</v>
      </c>
      <c r="F9332" s="2" t="s">
        <v>10</v>
      </c>
      <c r="G9332" s="2" t="s">
        <v>11</v>
      </c>
      <c r="H9332">
        <f t="shared" si="463"/>
        <v>2050</v>
      </c>
      <c r="I9332" s="13">
        <f>IND_SavePot!I9332*(1+HLOOKUP(LEFT(D9332,2),$M$9:$AF$15,MATCH(RIGHT(D9332,2),$M$9:$M$15,0),0))^($H9332-IND_SavePot!$H9332)</f>
        <v>4.8774437212984988E-3</v>
      </c>
      <c r="J9332">
        <f t="shared" si="464"/>
        <v>4.8774437212984988E-3</v>
      </c>
      <c r="K9332">
        <v>5</v>
      </c>
    </row>
    <row r="9333" spans="3:11">
      <c r="C9333" s="2" t="s">
        <v>8635</v>
      </c>
      <c r="D9333" s="143" t="str">
        <f t="shared" si="465"/>
        <v>RSDPH</v>
      </c>
      <c r="E9333" s="2" t="str">
        <f t="shared" si="466"/>
        <v>RSDPH</v>
      </c>
      <c r="F9333" s="2" t="s">
        <v>10</v>
      </c>
      <c r="G9333" s="2" t="s">
        <v>11</v>
      </c>
      <c r="H9333">
        <f t="shared" si="463"/>
        <v>2050</v>
      </c>
      <c r="I9333" s="13">
        <f>IND_SavePot!I9333*(1+HLOOKUP(LEFT(D9333,2),$M$9:$AF$15,MATCH(RIGHT(D9333,2),$M$9:$M$15,0),0))^($H9333-IND_SavePot!$H9333)</f>
        <v>4.8774437212984988E-3</v>
      </c>
      <c r="J9333">
        <f t="shared" si="464"/>
        <v>4.8774437212984988E-3</v>
      </c>
      <c r="K9333">
        <v>7</v>
      </c>
    </row>
    <row r="9334" spans="3:11">
      <c r="C9334" s="2" t="s">
        <v>8636</v>
      </c>
      <c r="D9334" s="143" t="str">
        <f t="shared" si="465"/>
        <v>RSDSH</v>
      </c>
      <c r="E9334" s="2" t="str">
        <f t="shared" si="466"/>
        <v>RSDSH</v>
      </c>
      <c r="F9334" s="2" t="s">
        <v>10</v>
      </c>
      <c r="G9334" s="2" t="s">
        <v>11</v>
      </c>
      <c r="H9334">
        <f t="shared" si="463"/>
        <v>2050</v>
      </c>
      <c r="I9334" s="13">
        <f>IND_SavePot!I9334*(1+HLOOKUP(LEFT(D9334,2),$M$9:$AF$15,MATCH(RIGHT(D9334,2),$M$9:$M$15,0),0))^($H9334-IND_SavePot!$H9334)</f>
        <v>8.4949568437804497E-3</v>
      </c>
      <c r="J9334">
        <f t="shared" si="464"/>
        <v>8.4949568437804497E-3</v>
      </c>
      <c r="K9334">
        <v>5</v>
      </c>
    </row>
    <row r="9335" spans="3:11">
      <c r="C9335" s="2" t="s">
        <v>8637</v>
      </c>
      <c r="D9335" s="143" t="str">
        <f t="shared" si="465"/>
        <v>RSDLA</v>
      </c>
      <c r="E9335" s="2" t="str">
        <f t="shared" si="466"/>
        <v>RSDLA</v>
      </c>
      <c r="F9335" s="2" t="s">
        <v>10</v>
      </c>
      <c r="G9335" s="2" t="s">
        <v>11</v>
      </c>
      <c r="H9335">
        <f t="shared" si="463"/>
        <v>2050</v>
      </c>
      <c r="I9335" s="13">
        <f>IND_SavePot!I9335*(1+HLOOKUP(LEFT(D9335,2),$M$9:$AF$15,MATCH(RIGHT(D9335,2),$M$9:$M$15,0),0))^($H9335-IND_SavePot!$H9335)</f>
        <v>1.0927501590330872E-2</v>
      </c>
      <c r="J9335">
        <f t="shared" si="464"/>
        <v>1.0927501590330872E-2</v>
      </c>
      <c r="K9335">
        <v>0</v>
      </c>
    </row>
    <row r="9336" spans="3:11">
      <c r="C9336" s="2" t="s">
        <v>8638</v>
      </c>
      <c r="D9336" s="143" t="str">
        <f t="shared" si="465"/>
        <v>RSDEM</v>
      </c>
      <c r="E9336" s="2" t="str">
        <f t="shared" si="466"/>
        <v>RSDEM</v>
      </c>
      <c r="F9336" s="2" t="s">
        <v>10</v>
      </c>
      <c r="G9336" s="2" t="s">
        <v>11</v>
      </c>
      <c r="H9336">
        <f t="shared" si="463"/>
        <v>2050</v>
      </c>
      <c r="I9336" s="13">
        <f>IND_SavePot!I9336*(1+HLOOKUP(LEFT(D9336,2),$M$9:$AF$15,MATCH(RIGHT(D9336,2),$M$9:$M$15,0),0))^($H9336-IND_SavePot!$H9336)</f>
        <v>2.6859703693571184E-3</v>
      </c>
      <c r="J9336">
        <f t="shared" si="464"/>
        <v>2.6859703693571184E-3</v>
      </c>
      <c r="K9336">
        <v>0</v>
      </c>
    </row>
    <row r="9337" spans="3:11">
      <c r="C9337" s="2" t="s">
        <v>8639</v>
      </c>
      <c r="D9337" s="143" t="str">
        <f t="shared" si="465"/>
        <v>RSDTF</v>
      </c>
      <c r="E9337" s="2" t="str">
        <f t="shared" si="466"/>
        <v>RSDTF</v>
      </c>
      <c r="F9337" s="2" t="s">
        <v>10</v>
      </c>
      <c r="G9337" s="2" t="s">
        <v>11</v>
      </c>
      <c r="H9337">
        <f t="shared" si="463"/>
        <v>2050</v>
      </c>
      <c r="I9337" s="13">
        <f>IND_SavePot!I9337*(1+HLOOKUP(LEFT(D9337,2),$M$9:$AF$15,MATCH(RIGHT(D9337,2),$M$9:$M$15,0),0))^($H9337-IND_SavePot!$H9337)</f>
        <v>0</v>
      </c>
      <c r="J9337">
        <f t="shared" si="464"/>
        <v>0</v>
      </c>
      <c r="K9337">
        <v>4</v>
      </c>
    </row>
    <row r="9338" spans="3:11">
      <c r="C9338" s="2" t="s">
        <v>8640</v>
      </c>
      <c r="D9338" s="143" t="str">
        <f t="shared" si="465"/>
        <v>RSDPH</v>
      </c>
      <c r="E9338" s="2" t="str">
        <f t="shared" si="466"/>
        <v>RSDPH</v>
      </c>
      <c r="F9338" s="2" t="s">
        <v>10</v>
      </c>
      <c r="G9338" s="2" t="s">
        <v>11</v>
      </c>
      <c r="H9338">
        <f t="shared" si="463"/>
        <v>2050</v>
      </c>
      <c r="I9338" s="13">
        <f>IND_SavePot!I9338*(1+HLOOKUP(LEFT(D9338,2),$M$9:$AF$15,MATCH(RIGHT(D9338,2),$M$9:$M$15,0),0))^($H9338-IND_SavePot!$H9338)</f>
        <v>4.8774437212984988E-3</v>
      </c>
      <c r="J9338">
        <f t="shared" si="464"/>
        <v>4.8774437212984988E-3</v>
      </c>
      <c r="K9338">
        <v>5</v>
      </c>
    </row>
    <row r="9339" spans="3:11">
      <c r="C9339" s="2" t="s">
        <v>8640</v>
      </c>
      <c r="D9339" s="143" t="str">
        <f t="shared" si="465"/>
        <v>RSDPH</v>
      </c>
      <c r="E9339" s="2" t="str">
        <f t="shared" si="466"/>
        <v>RSDPH</v>
      </c>
      <c r="F9339" s="2" t="s">
        <v>10</v>
      </c>
      <c r="G9339" s="2" t="s">
        <v>11</v>
      </c>
      <c r="H9339">
        <f t="shared" si="463"/>
        <v>2050</v>
      </c>
      <c r="I9339" s="13">
        <f>IND_SavePot!I9339*(1+HLOOKUP(LEFT(D9339,2),$M$9:$AF$15,MATCH(RIGHT(D9339,2),$M$9:$M$15,0),0))^($H9339-IND_SavePot!$H9339)</f>
        <v>4.8774437212984988E-3</v>
      </c>
      <c r="J9339">
        <f t="shared" si="464"/>
        <v>4.8774437212984988E-3</v>
      </c>
      <c r="K9339">
        <v>7</v>
      </c>
    </row>
    <row r="9340" spans="3:11">
      <c r="C9340" s="2" t="s">
        <v>8641</v>
      </c>
      <c r="D9340" s="143" t="str">
        <f t="shared" si="465"/>
        <v>RSDSH</v>
      </c>
      <c r="E9340" s="2" t="str">
        <f t="shared" si="466"/>
        <v>RSDSH</v>
      </c>
      <c r="F9340" s="2" t="s">
        <v>10</v>
      </c>
      <c r="G9340" s="2" t="s">
        <v>11</v>
      </c>
      <c r="H9340">
        <f t="shared" si="463"/>
        <v>2050</v>
      </c>
      <c r="I9340" s="13">
        <f>IND_SavePot!I9340*(1+HLOOKUP(LEFT(D9340,2),$M$9:$AF$15,MATCH(RIGHT(D9340,2),$M$9:$M$15,0),0))^($H9340-IND_SavePot!$H9340)</f>
        <v>8.4949568437804497E-3</v>
      </c>
      <c r="J9340">
        <f t="shared" si="464"/>
        <v>8.4949568437804497E-3</v>
      </c>
      <c r="K9340">
        <v>5</v>
      </c>
    </row>
    <row r="9341" spans="3:11">
      <c r="C9341" s="2" t="s">
        <v>8642</v>
      </c>
      <c r="D9341" s="143" t="str">
        <f t="shared" si="465"/>
        <v>RSDLA</v>
      </c>
      <c r="E9341" s="2" t="str">
        <f t="shared" si="466"/>
        <v>RSDLA</v>
      </c>
      <c r="F9341" s="2" t="s">
        <v>10</v>
      </c>
      <c r="G9341" s="2" t="s">
        <v>11</v>
      </c>
      <c r="H9341">
        <f t="shared" si="463"/>
        <v>2050</v>
      </c>
      <c r="I9341" s="13">
        <f>IND_SavePot!I9341*(1+HLOOKUP(LEFT(D9341,2),$M$9:$AF$15,MATCH(RIGHT(D9341,2),$M$9:$M$15,0),0))^($H9341-IND_SavePot!$H9341)</f>
        <v>1.0927501590330872E-2</v>
      </c>
      <c r="J9341">
        <f t="shared" si="464"/>
        <v>1.0927501590330872E-2</v>
      </c>
      <c r="K9341">
        <v>0</v>
      </c>
    </row>
    <row r="9342" spans="3:11">
      <c r="C9342" s="2" t="s">
        <v>8643</v>
      </c>
      <c r="D9342" s="143" t="str">
        <f t="shared" si="465"/>
        <v>RSDEM</v>
      </c>
      <c r="E9342" s="2" t="str">
        <f t="shared" si="466"/>
        <v>RSDEM</v>
      </c>
      <c r="F9342" s="2" t="s">
        <v>10</v>
      </c>
      <c r="G9342" s="2" t="s">
        <v>11</v>
      </c>
      <c r="H9342">
        <f t="shared" si="463"/>
        <v>2050</v>
      </c>
      <c r="I9342" s="13">
        <f>IND_SavePot!I9342*(1+HLOOKUP(LEFT(D9342,2),$M$9:$AF$15,MATCH(RIGHT(D9342,2),$M$9:$M$15,0),0))^($H9342-IND_SavePot!$H9342)</f>
        <v>2.6859703693571718E-3</v>
      </c>
      <c r="J9342">
        <f t="shared" si="464"/>
        <v>2.6859703693571718E-3</v>
      </c>
      <c r="K9342">
        <v>0</v>
      </c>
    </row>
    <row r="9343" spans="3:11">
      <c r="C9343" s="2" t="s">
        <v>8644</v>
      </c>
      <c r="D9343" s="143" t="str">
        <f t="shared" si="465"/>
        <v>RSDTF</v>
      </c>
      <c r="E9343" s="2" t="str">
        <f t="shared" si="466"/>
        <v>RSDTF</v>
      </c>
      <c r="F9343" s="2" t="s">
        <v>10</v>
      </c>
      <c r="G9343" s="2" t="s">
        <v>11</v>
      </c>
      <c r="H9343">
        <f t="shared" si="463"/>
        <v>2050</v>
      </c>
      <c r="I9343" s="13">
        <f>IND_SavePot!I9343*(1+HLOOKUP(LEFT(D9343,2),$M$9:$AF$15,MATCH(RIGHT(D9343,2),$M$9:$M$15,0),0))^($H9343-IND_SavePot!$H9343)</f>
        <v>0</v>
      </c>
      <c r="J9343">
        <f t="shared" si="464"/>
        <v>0</v>
      </c>
      <c r="K9343">
        <v>4</v>
      </c>
    </row>
    <row r="9344" spans="3:11">
      <c r="C9344" s="2" t="s">
        <v>8645</v>
      </c>
      <c r="D9344" s="143" t="str">
        <f t="shared" si="465"/>
        <v>RSDPH</v>
      </c>
      <c r="E9344" s="2" t="str">
        <f t="shared" si="466"/>
        <v>RSDPH</v>
      </c>
      <c r="F9344" s="2" t="s">
        <v>10</v>
      </c>
      <c r="G9344" s="2" t="s">
        <v>11</v>
      </c>
      <c r="H9344">
        <f t="shared" ref="H9344:H9407" si="467">H9343</f>
        <v>2050</v>
      </c>
      <c r="I9344" s="13">
        <f>IND_SavePot!I9344*(1+HLOOKUP(LEFT(D9344,2),$M$9:$AF$15,MATCH(RIGHT(D9344,2),$M$9:$M$15,0),0))^($H9344-IND_SavePot!$H9344)</f>
        <v>4.8774437212986211E-3</v>
      </c>
      <c r="J9344">
        <f t="shared" ref="J9344:J9407" si="468">I9344</f>
        <v>4.8774437212986211E-3</v>
      </c>
      <c r="K9344">
        <v>4</v>
      </c>
    </row>
    <row r="9345" spans="3:11">
      <c r="C9345" s="2" t="s">
        <v>8645</v>
      </c>
      <c r="D9345" s="143" t="str">
        <f t="shared" si="465"/>
        <v>RSDPH</v>
      </c>
      <c r="E9345" s="2" t="str">
        <f t="shared" si="466"/>
        <v>RSDPH</v>
      </c>
      <c r="F9345" s="2" t="s">
        <v>10</v>
      </c>
      <c r="G9345" s="2" t="s">
        <v>11</v>
      </c>
      <c r="H9345">
        <f t="shared" si="467"/>
        <v>2050</v>
      </c>
      <c r="I9345" s="13">
        <f>IND_SavePot!I9345*(1+HLOOKUP(LEFT(D9345,2),$M$9:$AF$15,MATCH(RIGHT(D9345,2),$M$9:$M$15,0),0))^($H9345-IND_SavePot!$H9345)</f>
        <v>4.8774437212986211E-3</v>
      </c>
      <c r="J9345">
        <f t="shared" si="468"/>
        <v>4.8774437212986211E-3</v>
      </c>
      <c r="K9345">
        <v>7</v>
      </c>
    </row>
    <row r="9346" spans="3:11">
      <c r="C9346" s="2" t="s">
        <v>8646</v>
      </c>
      <c r="D9346" s="143" t="str">
        <f t="shared" si="465"/>
        <v>RSDSH</v>
      </c>
      <c r="E9346" s="2" t="str">
        <f t="shared" si="466"/>
        <v>RSDSH</v>
      </c>
      <c r="F9346" s="2" t="s">
        <v>10</v>
      </c>
      <c r="G9346" s="2" t="s">
        <v>11</v>
      </c>
      <c r="H9346">
        <f t="shared" si="467"/>
        <v>2050</v>
      </c>
      <c r="I9346" s="13">
        <f>IND_SavePot!I9346*(1+HLOOKUP(LEFT(D9346,2),$M$9:$AF$15,MATCH(RIGHT(D9346,2),$M$9:$M$15,0),0))^($H9346-IND_SavePot!$H9346)</f>
        <v>8.4949568437805035E-3</v>
      </c>
      <c r="J9346">
        <f t="shared" si="468"/>
        <v>8.4949568437805035E-3</v>
      </c>
      <c r="K9346">
        <v>4</v>
      </c>
    </row>
    <row r="9347" spans="3:11">
      <c r="C9347" s="2" t="s">
        <v>8647</v>
      </c>
      <c r="D9347" s="143" t="str">
        <f t="shared" si="465"/>
        <v>RSDLA</v>
      </c>
      <c r="E9347" s="2" t="str">
        <f t="shared" si="466"/>
        <v>RSDLA</v>
      </c>
      <c r="F9347" s="2" t="s">
        <v>10</v>
      </c>
      <c r="G9347" s="2" t="s">
        <v>11</v>
      </c>
      <c r="H9347">
        <f t="shared" si="467"/>
        <v>2050</v>
      </c>
      <c r="I9347" s="13">
        <f>IND_SavePot!I9347*(1+HLOOKUP(LEFT(D9347,2),$M$9:$AF$15,MATCH(RIGHT(D9347,2),$M$9:$M$15,0),0))^($H9347-IND_SavePot!$H9347)</f>
        <v>1.0927501590330978E-2</v>
      </c>
      <c r="J9347">
        <f t="shared" si="468"/>
        <v>1.0927501590330978E-2</v>
      </c>
      <c r="K9347">
        <v>0</v>
      </c>
    </row>
    <row r="9348" spans="3:11">
      <c r="C9348" s="2" t="s">
        <v>8648</v>
      </c>
      <c r="D9348" s="143" t="str">
        <f t="shared" si="465"/>
        <v>RSDEM</v>
      </c>
      <c r="E9348" s="2" t="str">
        <f t="shared" si="466"/>
        <v>RSDEM</v>
      </c>
      <c r="F9348" s="2" t="s">
        <v>10</v>
      </c>
      <c r="G9348" s="2" t="s">
        <v>11</v>
      </c>
      <c r="H9348">
        <f t="shared" si="467"/>
        <v>2050</v>
      </c>
      <c r="I9348" s="13">
        <f>IND_SavePot!I9348*(1+HLOOKUP(LEFT(D9348,2),$M$9:$AF$15,MATCH(RIGHT(D9348,2),$M$9:$M$15,0),0))^($H9348-IND_SavePot!$H9348)</f>
        <v>2.6859703693571718E-3</v>
      </c>
      <c r="J9348">
        <f t="shared" si="468"/>
        <v>2.6859703693571718E-3</v>
      </c>
      <c r="K9348">
        <v>0</v>
      </c>
    </row>
    <row r="9349" spans="3:11">
      <c r="C9349" s="2" t="s">
        <v>8649</v>
      </c>
      <c r="D9349" s="143" t="str">
        <f t="shared" si="465"/>
        <v>RSDTF</v>
      </c>
      <c r="E9349" s="2" t="str">
        <f t="shared" si="466"/>
        <v>RSDTF</v>
      </c>
      <c r="F9349" s="2" t="s">
        <v>10</v>
      </c>
      <c r="G9349" s="2" t="s">
        <v>11</v>
      </c>
      <c r="H9349">
        <f t="shared" si="467"/>
        <v>2050</v>
      </c>
      <c r="I9349" s="13">
        <f>IND_SavePot!I9349*(1+HLOOKUP(LEFT(D9349,2),$M$9:$AF$15,MATCH(RIGHT(D9349,2),$M$9:$M$15,0),0))^($H9349-IND_SavePot!$H9349)</f>
        <v>0</v>
      </c>
      <c r="J9349">
        <f t="shared" si="468"/>
        <v>0</v>
      </c>
      <c r="K9349">
        <v>4</v>
      </c>
    </row>
    <row r="9350" spans="3:11">
      <c r="C9350" s="2" t="s">
        <v>8650</v>
      </c>
      <c r="D9350" s="143" t="str">
        <f t="shared" si="465"/>
        <v>RSDPH</v>
      </c>
      <c r="E9350" s="2" t="str">
        <f t="shared" si="466"/>
        <v>RSDPH</v>
      </c>
      <c r="F9350" s="2" t="s">
        <v>10</v>
      </c>
      <c r="G9350" s="2" t="s">
        <v>11</v>
      </c>
      <c r="H9350">
        <f t="shared" si="467"/>
        <v>2050</v>
      </c>
      <c r="I9350" s="13">
        <f>IND_SavePot!I9350*(1+HLOOKUP(LEFT(D9350,2),$M$9:$AF$15,MATCH(RIGHT(D9350,2),$M$9:$M$15,0),0))^($H9350-IND_SavePot!$H9350)</f>
        <v>4.8774437212984988E-3</v>
      </c>
      <c r="J9350">
        <f t="shared" si="468"/>
        <v>4.8774437212984988E-3</v>
      </c>
      <c r="K9350">
        <v>4</v>
      </c>
    </row>
    <row r="9351" spans="3:11">
      <c r="C9351" s="2" t="s">
        <v>8650</v>
      </c>
      <c r="D9351" s="143" t="str">
        <f t="shared" si="465"/>
        <v>RSDPH</v>
      </c>
      <c r="E9351" s="2" t="str">
        <f t="shared" si="466"/>
        <v>RSDPH</v>
      </c>
      <c r="F9351" s="2" t="s">
        <v>10</v>
      </c>
      <c r="G9351" s="2" t="s">
        <v>11</v>
      </c>
      <c r="H9351">
        <f t="shared" si="467"/>
        <v>2050</v>
      </c>
      <c r="I9351" s="13">
        <f>IND_SavePot!I9351*(1+HLOOKUP(LEFT(D9351,2),$M$9:$AF$15,MATCH(RIGHT(D9351,2),$M$9:$M$15,0),0))^($H9351-IND_SavePot!$H9351)</f>
        <v>4.8774437212984988E-3</v>
      </c>
      <c r="J9351">
        <f t="shared" si="468"/>
        <v>4.8774437212984988E-3</v>
      </c>
      <c r="K9351">
        <v>7</v>
      </c>
    </row>
    <row r="9352" spans="3:11">
      <c r="C9352" s="2" t="s">
        <v>8651</v>
      </c>
      <c r="D9352" s="143" t="str">
        <f t="shared" si="465"/>
        <v>RSDSH</v>
      </c>
      <c r="E9352" s="2" t="str">
        <f t="shared" si="466"/>
        <v>RSDSH</v>
      </c>
      <c r="F9352" s="2" t="s">
        <v>10</v>
      </c>
      <c r="G9352" s="2" t="s">
        <v>11</v>
      </c>
      <c r="H9352">
        <f t="shared" si="467"/>
        <v>2050</v>
      </c>
      <c r="I9352" s="13">
        <f>IND_SavePot!I9352*(1+HLOOKUP(LEFT(D9352,2),$M$9:$AF$15,MATCH(RIGHT(D9352,2),$M$9:$M$15,0),0))^($H9352-IND_SavePot!$H9352)</f>
        <v>8.4949568437803942E-3</v>
      </c>
      <c r="J9352">
        <f t="shared" si="468"/>
        <v>8.4949568437803942E-3</v>
      </c>
      <c r="K9352">
        <v>4</v>
      </c>
    </row>
    <row r="9353" spans="3:11">
      <c r="C9353" s="2" t="s">
        <v>8652</v>
      </c>
      <c r="D9353" s="143" t="str">
        <f t="shared" si="465"/>
        <v>RSDLA</v>
      </c>
      <c r="E9353" s="2" t="str">
        <f t="shared" si="466"/>
        <v>RSDLA</v>
      </c>
      <c r="F9353" s="2" t="s">
        <v>10</v>
      </c>
      <c r="G9353" s="2" t="s">
        <v>11</v>
      </c>
      <c r="H9353">
        <f t="shared" si="467"/>
        <v>2050</v>
      </c>
      <c r="I9353" s="13">
        <f>IND_SavePot!I9353*(1+HLOOKUP(LEFT(D9353,2),$M$9:$AF$15,MATCH(RIGHT(D9353,2),$M$9:$M$15,0),0))^($H9353-IND_SavePot!$H9353)</f>
        <v>1.0927501590330872E-2</v>
      </c>
      <c r="J9353">
        <f t="shared" si="468"/>
        <v>1.0927501590330872E-2</v>
      </c>
      <c r="K9353">
        <v>0</v>
      </c>
    </row>
    <row r="9354" spans="3:11">
      <c r="C9354" s="2" t="s">
        <v>8653</v>
      </c>
      <c r="D9354" s="143" t="str">
        <f t="shared" si="465"/>
        <v>RSDEM</v>
      </c>
      <c r="E9354" s="2" t="str">
        <f t="shared" si="466"/>
        <v>RSDEM</v>
      </c>
      <c r="F9354" s="2" t="s">
        <v>10</v>
      </c>
      <c r="G9354" s="2" t="s">
        <v>11</v>
      </c>
      <c r="H9354">
        <f t="shared" si="467"/>
        <v>2050</v>
      </c>
      <c r="I9354" s="13">
        <f>IND_SavePot!I9354*(1+HLOOKUP(LEFT(D9354,2),$M$9:$AF$15,MATCH(RIGHT(D9354,2),$M$9:$M$15,0),0))^($H9354-IND_SavePot!$H9354)</f>
        <v>2.6859703693571718E-3</v>
      </c>
      <c r="J9354">
        <f t="shared" si="468"/>
        <v>2.6859703693571718E-3</v>
      </c>
      <c r="K9354">
        <v>0</v>
      </c>
    </row>
    <row r="9355" spans="3:11">
      <c r="C9355" s="2" t="s">
        <v>8654</v>
      </c>
      <c r="D9355" s="143" t="str">
        <f t="shared" si="465"/>
        <v>RSDTF</v>
      </c>
      <c r="E9355" s="2" t="str">
        <f t="shared" si="466"/>
        <v>RSDTF</v>
      </c>
      <c r="F9355" s="2" t="s">
        <v>10</v>
      </c>
      <c r="G9355" s="2" t="s">
        <v>11</v>
      </c>
      <c r="H9355">
        <f t="shared" si="467"/>
        <v>2050</v>
      </c>
      <c r="I9355" s="13">
        <f>IND_SavePot!I9355*(1+HLOOKUP(LEFT(D9355,2),$M$9:$AF$15,MATCH(RIGHT(D9355,2),$M$9:$M$15,0),0))^($H9355-IND_SavePot!$H9355)</f>
        <v>0</v>
      </c>
      <c r="J9355">
        <f t="shared" si="468"/>
        <v>0</v>
      </c>
      <c r="K9355">
        <v>4</v>
      </c>
    </row>
    <row r="9356" spans="3:11">
      <c r="C9356" s="2" t="s">
        <v>8655</v>
      </c>
      <c r="D9356" s="143" t="str">
        <f t="shared" si="465"/>
        <v>RSDPH</v>
      </c>
      <c r="E9356" s="2" t="str">
        <f t="shared" si="466"/>
        <v>RSDPH</v>
      </c>
      <c r="F9356" s="2" t="s">
        <v>10</v>
      </c>
      <c r="G9356" s="2" t="s">
        <v>11</v>
      </c>
      <c r="H9356">
        <f t="shared" si="467"/>
        <v>2050</v>
      </c>
      <c r="I9356" s="13">
        <f>IND_SavePot!I9356*(1+HLOOKUP(LEFT(D9356,2),$M$9:$AF$15,MATCH(RIGHT(D9356,2),$M$9:$M$15,0),0))^($H9356-IND_SavePot!$H9356)</f>
        <v>4.8774437212985603E-3</v>
      </c>
      <c r="J9356">
        <f t="shared" si="468"/>
        <v>4.8774437212985603E-3</v>
      </c>
      <c r="K9356">
        <v>4</v>
      </c>
    </row>
    <row r="9357" spans="3:11">
      <c r="C9357" s="2" t="s">
        <v>8655</v>
      </c>
      <c r="D9357" s="143" t="str">
        <f t="shared" si="465"/>
        <v>RSDPH</v>
      </c>
      <c r="E9357" s="2" t="str">
        <f t="shared" si="466"/>
        <v>RSDPH</v>
      </c>
      <c r="F9357" s="2" t="s">
        <v>10</v>
      </c>
      <c r="G9357" s="2" t="s">
        <v>11</v>
      </c>
      <c r="H9357">
        <f t="shared" si="467"/>
        <v>2050</v>
      </c>
      <c r="I9357" s="13">
        <f>IND_SavePot!I9357*(1+HLOOKUP(LEFT(D9357,2),$M$9:$AF$15,MATCH(RIGHT(D9357,2),$M$9:$M$15,0),0))^($H9357-IND_SavePot!$H9357)</f>
        <v>4.8774437212985603E-3</v>
      </c>
      <c r="J9357">
        <f t="shared" si="468"/>
        <v>4.8774437212985603E-3</v>
      </c>
      <c r="K9357">
        <v>7</v>
      </c>
    </row>
    <row r="9358" spans="3:11">
      <c r="C9358" s="2" t="s">
        <v>8656</v>
      </c>
      <c r="D9358" s="143" t="str">
        <f t="shared" si="465"/>
        <v>RSDSH</v>
      </c>
      <c r="E9358" s="2" t="str">
        <f t="shared" si="466"/>
        <v>RSDSH</v>
      </c>
      <c r="F9358" s="2" t="s">
        <v>10</v>
      </c>
      <c r="G9358" s="2" t="s">
        <v>11</v>
      </c>
      <c r="H9358">
        <f t="shared" si="467"/>
        <v>2050</v>
      </c>
      <c r="I9358" s="13">
        <f>IND_SavePot!I9358*(1+HLOOKUP(LEFT(D9358,2),$M$9:$AF$15,MATCH(RIGHT(D9358,2),$M$9:$M$15,0),0))^($H9358-IND_SavePot!$H9358)</f>
        <v>8.4949568437805035E-3</v>
      </c>
      <c r="J9358">
        <f t="shared" si="468"/>
        <v>8.4949568437805035E-3</v>
      </c>
      <c r="K9358">
        <v>4</v>
      </c>
    </row>
    <row r="9359" spans="3:11">
      <c r="C9359" s="2" t="s">
        <v>8657</v>
      </c>
      <c r="D9359" s="143" t="str">
        <f t="shared" si="465"/>
        <v>RSDLA</v>
      </c>
      <c r="E9359" s="2" t="str">
        <f t="shared" si="466"/>
        <v>RSDLA</v>
      </c>
      <c r="F9359" s="2" t="s">
        <v>10</v>
      </c>
      <c r="G9359" s="2" t="s">
        <v>11</v>
      </c>
      <c r="H9359">
        <f t="shared" si="467"/>
        <v>2050</v>
      </c>
      <c r="I9359" s="13">
        <f>IND_SavePot!I9359*(1+HLOOKUP(LEFT(D9359,2),$M$9:$AF$15,MATCH(RIGHT(D9359,2),$M$9:$M$15,0),0))^($H9359-IND_SavePot!$H9359)</f>
        <v>1.0927501590330872E-2</v>
      </c>
      <c r="J9359">
        <f t="shared" si="468"/>
        <v>1.0927501590330872E-2</v>
      </c>
      <c r="K9359">
        <v>0</v>
      </c>
    </row>
    <row r="9360" spans="3:11">
      <c r="C9360" s="2" t="s">
        <v>8658</v>
      </c>
      <c r="D9360" s="143" t="str">
        <f t="shared" si="465"/>
        <v>RSDEM</v>
      </c>
      <c r="E9360" s="2" t="str">
        <f t="shared" si="466"/>
        <v>RSDEM</v>
      </c>
      <c r="F9360" s="2" t="s">
        <v>10</v>
      </c>
      <c r="G9360" s="2" t="s">
        <v>11</v>
      </c>
      <c r="H9360">
        <f t="shared" si="467"/>
        <v>2050</v>
      </c>
      <c r="I9360" s="13">
        <f>IND_SavePot!I9360*(1+HLOOKUP(LEFT(D9360,2),$M$9:$AF$15,MATCH(RIGHT(D9360,2),$M$9:$M$15,0),0))^($H9360-IND_SavePot!$H9360)</f>
        <v>2.6859703693571718E-3</v>
      </c>
      <c r="J9360">
        <f t="shared" si="468"/>
        <v>2.6859703693571718E-3</v>
      </c>
      <c r="K9360">
        <v>0</v>
      </c>
    </row>
    <row r="9361" spans="3:11">
      <c r="C9361" s="2" t="s">
        <v>8659</v>
      </c>
      <c r="D9361" s="143" t="str">
        <f t="shared" si="465"/>
        <v>RSDTF</v>
      </c>
      <c r="E9361" s="2" t="str">
        <f t="shared" si="466"/>
        <v>RSDTF</v>
      </c>
      <c r="F9361" s="2" t="s">
        <v>10</v>
      </c>
      <c r="G9361" s="2" t="s">
        <v>11</v>
      </c>
      <c r="H9361">
        <f t="shared" si="467"/>
        <v>2050</v>
      </c>
      <c r="I9361" s="13">
        <f>IND_SavePot!I9361*(1+HLOOKUP(LEFT(D9361,2),$M$9:$AF$15,MATCH(RIGHT(D9361,2),$M$9:$M$15,0),0))^($H9361-IND_SavePot!$H9361)</f>
        <v>0</v>
      </c>
      <c r="J9361">
        <f t="shared" si="468"/>
        <v>0</v>
      </c>
      <c r="K9361">
        <v>4</v>
      </c>
    </row>
    <row r="9362" spans="3:11">
      <c r="C9362" s="2" t="s">
        <v>8660</v>
      </c>
      <c r="D9362" s="143" t="str">
        <f t="shared" si="465"/>
        <v>RSDPH</v>
      </c>
      <c r="E9362" s="2" t="str">
        <f t="shared" si="466"/>
        <v>RSDPH</v>
      </c>
      <c r="F9362" s="2" t="s">
        <v>10</v>
      </c>
      <c r="G9362" s="2" t="s">
        <v>11</v>
      </c>
      <c r="H9362">
        <f t="shared" si="467"/>
        <v>2050</v>
      </c>
      <c r="I9362" s="13">
        <f>IND_SavePot!I9362*(1+HLOOKUP(LEFT(D9362,2),$M$9:$AF$15,MATCH(RIGHT(D9362,2),$M$9:$M$15,0),0))^($H9362-IND_SavePot!$H9362)</f>
        <v>4.8774437212985603E-3</v>
      </c>
      <c r="J9362">
        <f t="shared" si="468"/>
        <v>4.8774437212985603E-3</v>
      </c>
      <c r="K9362">
        <v>4</v>
      </c>
    </row>
    <row r="9363" spans="3:11">
      <c r="C9363" s="2" t="s">
        <v>8660</v>
      </c>
      <c r="D9363" s="143" t="str">
        <f t="shared" si="465"/>
        <v>RSDPH</v>
      </c>
      <c r="E9363" s="2" t="str">
        <f t="shared" si="466"/>
        <v>RSDPH</v>
      </c>
      <c r="F9363" s="2" t="s">
        <v>10</v>
      </c>
      <c r="G9363" s="2" t="s">
        <v>11</v>
      </c>
      <c r="H9363">
        <f t="shared" si="467"/>
        <v>2050</v>
      </c>
      <c r="I9363" s="13">
        <f>IND_SavePot!I9363*(1+HLOOKUP(LEFT(D9363,2),$M$9:$AF$15,MATCH(RIGHT(D9363,2),$M$9:$M$15,0),0))^($H9363-IND_SavePot!$H9363)</f>
        <v>4.8774437212985603E-3</v>
      </c>
      <c r="J9363">
        <f t="shared" si="468"/>
        <v>4.8774437212985603E-3</v>
      </c>
      <c r="K9363">
        <v>6</v>
      </c>
    </row>
    <row r="9364" spans="3:11">
      <c r="C9364" s="2" t="s">
        <v>8661</v>
      </c>
      <c r="D9364" s="143" t="str">
        <f t="shared" si="465"/>
        <v>RSDSH</v>
      </c>
      <c r="E9364" s="2" t="str">
        <f t="shared" si="466"/>
        <v>RSDSH</v>
      </c>
      <c r="F9364" s="2" t="s">
        <v>10</v>
      </c>
      <c r="G9364" s="2" t="s">
        <v>11</v>
      </c>
      <c r="H9364">
        <f t="shared" si="467"/>
        <v>2050</v>
      </c>
      <c r="I9364" s="13">
        <f>IND_SavePot!I9364*(1+HLOOKUP(LEFT(D9364,2),$M$9:$AF$15,MATCH(RIGHT(D9364,2),$M$9:$M$15,0),0))^($H9364-IND_SavePot!$H9364)</f>
        <v>8.4949568437805035E-3</v>
      </c>
      <c r="J9364">
        <f t="shared" si="468"/>
        <v>8.4949568437805035E-3</v>
      </c>
      <c r="K9364">
        <v>3</v>
      </c>
    </row>
    <row r="9365" spans="3:11">
      <c r="C9365" s="2" t="s">
        <v>8662</v>
      </c>
      <c r="D9365" s="143" t="str">
        <f t="shared" si="465"/>
        <v>RSDLA</v>
      </c>
      <c r="E9365" s="2" t="str">
        <f t="shared" si="466"/>
        <v>RSDLA</v>
      </c>
      <c r="F9365" s="2" t="s">
        <v>10</v>
      </c>
      <c r="G9365" s="2" t="s">
        <v>11</v>
      </c>
      <c r="H9365">
        <f t="shared" si="467"/>
        <v>2050</v>
      </c>
      <c r="I9365" s="13">
        <f>IND_SavePot!I9365*(1+HLOOKUP(LEFT(D9365,2),$M$9:$AF$15,MATCH(RIGHT(D9365,2),$M$9:$M$15,0),0))^($H9365-IND_SavePot!$H9365)</f>
        <v>1.0927501590330872E-2</v>
      </c>
      <c r="J9365">
        <f t="shared" si="468"/>
        <v>1.0927501590330872E-2</v>
      </c>
      <c r="K9365">
        <v>0</v>
      </c>
    </row>
    <row r="9366" spans="3:11">
      <c r="C9366" s="2" t="s">
        <v>8663</v>
      </c>
      <c r="D9366" s="143" t="str">
        <f t="shared" si="465"/>
        <v>RSDEM</v>
      </c>
      <c r="E9366" s="2" t="str">
        <f t="shared" si="466"/>
        <v>RSDEM</v>
      </c>
      <c r="F9366" s="2" t="s">
        <v>10</v>
      </c>
      <c r="G9366" s="2" t="s">
        <v>11</v>
      </c>
      <c r="H9366">
        <f t="shared" si="467"/>
        <v>2050</v>
      </c>
      <c r="I9366" s="13">
        <f>IND_SavePot!I9366*(1+HLOOKUP(LEFT(D9366,2),$M$9:$AF$15,MATCH(RIGHT(D9366,2),$M$9:$M$15,0),0))^($H9366-IND_SavePot!$H9366)</f>
        <v>2.6859703693571184E-3</v>
      </c>
      <c r="J9366">
        <f t="shared" si="468"/>
        <v>2.6859703693571184E-3</v>
      </c>
      <c r="K9366">
        <v>0</v>
      </c>
    </row>
    <row r="9367" spans="3:11">
      <c r="C9367" s="2" t="s">
        <v>8664</v>
      </c>
      <c r="D9367" s="143" t="str">
        <f t="shared" si="465"/>
        <v>RSDTF</v>
      </c>
      <c r="E9367" s="2" t="str">
        <f t="shared" si="466"/>
        <v>RSDTF</v>
      </c>
      <c r="F9367" s="2" t="s">
        <v>10</v>
      </c>
      <c r="G9367" s="2" t="s">
        <v>11</v>
      </c>
      <c r="H9367">
        <f t="shared" si="467"/>
        <v>2050</v>
      </c>
      <c r="I9367" s="13">
        <f>IND_SavePot!I9367*(1+HLOOKUP(LEFT(D9367,2),$M$9:$AF$15,MATCH(RIGHT(D9367,2),$M$9:$M$15,0),0))^($H9367-IND_SavePot!$H9367)</f>
        <v>0</v>
      </c>
      <c r="J9367">
        <f t="shared" si="468"/>
        <v>0</v>
      </c>
      <c r="K9367">
        <v>4</v>
      </c>
    </row>
    <row r="9368" spans="3:11">
      <c r="C9368" s="2" t="s">
        <v>8665</v>
      </c>
      <c r="D9368" s="143" t="str">
        <f t="shared" si="465"/>
        <v>RSDPH</v>
      </c>
      <c r="E9368" s="2" t="str">
        <f t="shared" si="466"/>
        <v>RSDPH</v>
      </c>
      <c r="F9368" s="2" t="s">
        <v>10</v>
      </c>
      <c r="G9368" s="2" t="s">
        <v>11</v>
      </c>
      <c r="H9368">
        <f t="shared" si="467"/>
        <v>2050</v>
      </c>
      <c r="I9368" s="13">
        <f>IND_SavePot!I9368*(1+HLOOKUP(LEFT(D9368,2),$M$9:$AF$15,MATCH(RIGHT(D9368,2),$M$9:$M$15,0),0))^($H9368-IND_SavePot!$H9368)</f>
        <v>4.8774437212985603E-3</v>
      </c>
      <c r="J9368">
        <f t="shared" si="468"/>
        <v>4.8774437212985603E-3</v>
      </c>
      <c r="K9368">
        <v>4</v>
      </c>
    </row>
    <row r="9369" spans="3:11">
      <c r="C9369" s="2" t="s">
        <v>8665</v>
      </c>
      <c r="D9369" s="143" t="str">
        <f t="shared" si="465"/>
        <v>RSDPH</v>
      </c>
      <c r="E9369" s="2" t="str">
        <f t="shared" si="466"/>
        <v>RSDPH</v>
      </c>
      <c r="F9369" s="2" t="s">
        <v>10</v>
      </c>
      <c r="G9369" s="2" t="s">
        <v>11</v>
      </c>
      <c r="H9369">
        <f t="shared" si="467"/>
        <v>2050</v>
      </c>
      <c r="I9369" s="13">
        <f>IND_SavePot!I9369*(1+HLOOKUP(LEFT(D9369,2),$M$9:$AF$15,MATCH(RIGHT(D9369,2),$M$9:$M$15,0),0))^($H9369-IND_SavePot!$H9369)</f>
        <v>4.8774437212985603E-3</v>
      </c>
      <c r="J9369">
        <f t="shared" si="468"/>
        <v>4.8774437212985603E-3</v>
      </c>
      <c r="K9369">
        <v>6</v>
      </c>
    </row>
    <row r="9370" spans="3:11">
      <c r="C9370" s="2" t="s">
        <v>8666</v>
      </c>
      <c r="D9370" s="143" t="str">
        <f t="shared" si="465"/>
        <v>RSDSH</v>
      </c>
      <c r="E9370" s="2" t="str">
        <f t="shared" si="466"/>
        <v>RSDSH</v>
      </c>
      <c r="F9370" s="2" t="s">
        <v>10</v>
      </c>
      <c r="G9370" s="2" t="s">
        <v>11</v>
      </c>
      <c r="H9370">
        <f t="shared" si="467"/>
        <v>2050</v>
      </c>
      <c r="I9370" s="13">
        <f>IND_SavePot!I9370*(1+HLOOKUP(LEFT(D9370,2),$M$9:$AF$15,MATCH(RIGHT(D9370,2),$M$9:$M$15,0),0))^($H9370-IND_SavePot!$H9370)</f>
        <v>8.4949568437803942E-3</v>
      </c>
      <c r="J9370">
        <f t="shared" si="468"/>
        <v>8.4949568437803942E-3</v>
      </c>
      <c r="K9370">
        <v>3</v>
      </c>
    </row>
    <row r="9371" spans="3:11">
      <c r="C9371" s="2" t="s">
        <v>8667</v>
      </c>
      <c r="D9371" s="143" t="str">
        <f t="shared" si="465"/>
        <v>RSDLA</v>
      </c>
      <c r="E9371" s="2" t="str">
        <f t="shared" si="466"/>
        <v>RSDLA</v>
      </c>
      <c r="F9371" s="2" t="s">
        <v>10</v>
      </c>
      <c r="G9371" s="2" t="s">
        <v>11</v>
      </c>
      <c r="H9371">
        <f t="shared" si="467"/>
        <v>2050</v>
      </c>
      <c r="I9371" s="13">
        <f>IND_SavePot!I9371*(1+HLOOKUP(LEFT(D9371,2),$M$9:$AF$15,MATCH(RIGHT(D9371,2),$M$9:$M$15,0),0))^($H9371-IND_SavePot!$H9371)</f>
        <v>1.0927501590330872E-2</v>
      </c>
      <c r="J9371">
        <f t="shared" si="468"/>
        <v>1.0927501590330872E-2</v>
      </c>
      <c r="K9371">
        <v>0</v>
      </c>
    </row>
    <row r="9372" spans="3:11">
      <c r="C9372" s="2" t="s">
        <v>8668</v>
      </c>
      <c r="D9372" s="143" t="str">
        <f t="shared" si="465"/>
        <v>RSDEM</v>
      </c>
      <c r="E9372" s="2" t="str">
        <f t="shared" si="466"/>
        <v>RSDEM</v>
      </c>
      <c r="F9372" s="2" t="s">
        <v>10</v>
      </c>
      <c r="G9372" s="2" t="s">
        <v>11</v>
      </c>
      <c r="H9372">
        <f t="shared" si="467"/>
        <v>2050</v>
      </c>
      <c r="I9372" s="13">
        <f>IND_SavePot!I9372*(1+HLOOKUP(LEFT(D9372,2),$M$9:$AF$15,MATCH(RIGHT(D9372,2),$M$9:$M$15,0),0))^($H9372-IND_SavePot!$H9372)</f>
        <v>2.6859703693571718E-3</v>
      </c>
      <c r="J9372">
        <f t="shared" si="468"/>
        <v>2.6859703693571718E-3</v>
      </c>
      <c r="K9372">
        <v>0</v>
      </c>
    </row>
    <row r="9373" spans="3:11">
      <c r="C9373" s="2" t="s">
        <v>8669</v>
      </c>
      <c r="D9373" s="143" t="str">
        <f t="shared" si="465"/>
        <v>RSDTF</v>
      </c>
      <c r="E9373" s="2" t="str">
        <f t="shared" si="466"/>
        <v>RSDTF</v>
      </c>
      <c r="F9373" s="2" t="s">
        <v>10</v>
      </c>
      <c r="G9373" s="2" t="s">
        <v>11</v>
      </c>
      <c r="H9373">
        <f t="shared" si="467"/>
        <v>2050</v>
      </c>
      <c r="I9373" s="13">
        <f>IND_SavePot!I9373*(1+HLOOKUP(LEFT(D9373,2),$M$9:$AF$15,MATCH(RIGHT(D9373,2),$M$9:$M$15,0),0))^($H9373-IND_SavePot!$H9373)</f>
        <v>0</v>
      </c>
      <c r="J9373">
        <f t="shared" si="468"/>
        <v>0</v>
      </c>
      <c r="K9373">
        <v>4</v>
      </c>
    </row>
    <row r="9374" spans="3:11">
      <c r="C9374" s="2" t="s">
        <v>8670</v>
      </c>
      <c r="D9374" s="143" t="str">
        <f t="shared" si="465"/>
        <v>RSDPH</v>
      </c>
      <c r="E9374" s="2" t="str">
        <f t="shared" si="466"/>
        <v>RSDPH</v>
      </c>
      <c r="F9374" s="2" t="s">
        <v>10</v>
      </c>
      <c r="G9374" s="2" t="s">
        <v>11</v>
      </c>
      <c r="H9374">
        <f t="shared" si="467"/>
        <v>2050</v>
      </c>
      <c r="I9374" s="13">
        <f>IND_SavePot!I9374*(1+HLOOKUP(LEFT(D9374,2),$M$9:$AF$15,MATCH(RIGHT(D9374,2),$M$9:$M$15,0),0))^($H9374-IND_SavePot!$H9374)</f>
        <v>4.8774437212985603E-3</v>
      </c>
      <c r="J9374">
        <f t="shared" si="468"/>
        <v>4.8774437212985603E-3</v>
      </c>
      <c r="K9374">
        <v>4</v>
      </c>
    </row>
    <row r="9375" spans="3:11">
      <c r="C9375" s="2" t="s">
        <v>8670</v>
      </c>
      <c r="D9375" s="143" t="str">
        <f t="shared" si="465"/>
        <v>RSDPH</v>
      </c>
      <c r="E9375" s="2" t="str">
        <f t="shared" si="466"/>
        <v>RSDPH</v>
      </c>
      <c r="F9375" s="2" t="s">
        <v>10</v>
      </c>
      <c r="G9375" s="2" t="s">
        <v>11</v>
      </c>
      <c r="H9375">
        <f t="shared" si="467"/>
        <v>2050</v>
      </c>
      <c r="I9375" s="13">
        <f>IND_SavePot!I9375*(1+HLOOKUP(LEFT(D9375,2),$M$9:$AF$15,MATCH(RIGHT(D9375,2),$M$9:$M$15,0),0))^($H9375-IND_SavePot!$H9375)</f>
        <v>4.8774437212985603E-3</v>
      </c>
      <c r="J9375">
        <f t="shared" si="468"/>
        <v>4.8774437212985603E-3</v>
      </c>
      <c r="K9375">
        <v>6</v>
      </c>
    </row>
    <row r="9376" spans="3:11">
      <c r="C9376" s="2" t="s">
        <v>8671</v>
      </c>
      <c r="D9376" s="143" t="str">
        <f t="shared" si="465"/>
        <v>RSDSH</v>
      </c>
      <c r="E9376" s="2" t="str">
        <f t="shared" si="466"/>
        <v>RSDSH</v>
      </c>
      <c r="F9376" s="2" t="s">
        <v>10</v>
      </c>
      <c r="G9376" s="2" t="s">
        <v>11</v>
      </c>
      <c r="H9376">
        <f t="shared" si="467"/>
        <v>2050</v>
      </c>
      <c r="I9376" s="13">
        <f>IND_SavePot!I9376*(1+HLOOKUP(LEFT(D9376,2),$M$9:$AF$15,MATCH(RIGHT(D9376,2),$M$9:$M$15,0),0))^($H9376-IND_SavePot!$H9376)</f>
        <v>8.4949568437805035E-3</v>
      </c>
      <c r="J9376">
        <f t="shared" si="468"/>
        <v>8.4949568437805035E-3</v>
      </c>
      <c r="K9376">
        <v>3</v>
      </c>
    </row>
    <row r="9377" spans="3:11">
      <c r="C9377" s="2" t="s">
        <v>8672</v>
      </c>
      <c r="D9377" s="143" t="str">
        <f t="shared" si="465"/>
        <v>RSDLA</v>
      </c>
      <c r="E9377" s="2" t="str">
        <f t="shared" si="466"/>
        <v>RSDLA</v>
      </c>
      <c r="F9377" s="2" t="s">
        <v>10</v>
      </c>
      <c r="G9377" s="2" t="s">
        <v>11</v>
      </c>
      <c r="H9377">
        <f t="shared" si="467"/>
        <v>2050</v>
      </c>
      <c r="I9377" s="13">
        <f>IND_SavePot!I9377*(1+HLOOKUP(LEFT(D9377,2),$M$9:$AF$15,MATCH(RIGHT(D9377,2),$M$9:$M$15,0),0))^($H9377-IND_SavePot!$H9377)</f>
        <v>1.0927501590330978E-2</v>
      </c>
      <c r="J9377">
        <f t="shared" si="468"/>
        <v>1.0927501590330978E-2</v>
      </c>
      <c r="K9377">
        <v>0</v>
      </c>
    </row>
    <row r="9378" spans="3:11">
      <c r="C9378" s="2" t="s">
        <v>8673</v>
      </c>
      <c r="D9378" s="143" t="str">
        <f t="shared" si="465"/>
        <v>RSDEM</v>
      </c>
      <c r="E9378" s="2" t="str">
        <f t="shared" si="466"/>
        <v>RSDEM</v>
      </c>
      <c r="F9378" s="2" t="s">
        <v>10</v>
      </c>
      <c r="G9378" s="2" t="s">
        <v>11</v>
      </c>
      <c r="H9378">
        <f t="shared" si="467"/>
        <v>2050</v>
      </c>
      <c r="I9378" s="13">
        <f>IND_SavePot!I9378*(1+HLOOKUP(LEFT(D9378,2),$M$9:$AF$15,MATCH(RIGHT(D9378,2),$M$9:$M$15,0),0))^($H9378-IND_SavePot!$H9378)</f>
        <v>2.6859703693571718E-3</v>
      </c>
      <c r="J9378">
        <f t="shared" si="468"/>
        <v>2.6859703693571718E-3</v>
      </c>
      <c r="K9378">
        <v>0</v>
      </c>
    </row>
    <row r="9379" spans="3:11">
      <c r="C9379" s="2" t="s">
        <v>8674</v>
      </c>
      <c r="D9379" s="143" t="str">
        <f t="shared" si="465"/>
        <v>RSDTF</v>
      </c>
      <c r="E9379" s="2" t="str">
        <f t="shared" si="466"/>
        <v>RSDTF</v>
      </c>
      <c r="F9379" s="2" t="s">
        <v>10</v>
      </c>
      <c r="G9379" s="2" t="s">
        <v>11</v>
      </c>
      <c r="H9379">
        <f t="shared" si="467"/>
        <v>2050</v>
      </c>
      <c r="I9379" s="13">
        <f>IND_SavePot!I9379*(1+HLOOKUP(LEFT(D9379,2),$M$9:$AF$15,MATCH(RIGHT(D9379,2),$M$9:$M$15,0),0))^($H9379-IND_SavePot!$H9379)</f>
        <v>0</v>
      </c>
      <c r="J9379">
        <f t="shared" si="468"/>
        <v>0</v>
      </c>
      <c r="K9379">
        <v>3</v>
      </c>
    </row>
    <row r="9380" spans="3:11">
      <c r="C9380" s="2" t="s">
        <v>8675</v>
      </c>
      <c r="D9380" s="143" t="str">
        <f t="shared" si="465"/>
        <v>RSDPH</v>
      </c>
      <c r="E9380" s="2" t="str">
        <f t="shared" si="466"/>
        <v>RSDPH</v>
      </c>
      <c r="F9380" s="2" t="s">
        <v>10</v>
      </c>
      <c r="G9380" s="2" t="s">
        <v>11</v>
      </c>
      <c r="H9380">
        <f t="shared" si="467"/>
        <v>2050</v>
      </c>
      <c r="I9380" s="13">
        <f>IND_SavePot!I9380*(1+HLOOKUP(LEFT(D9380,2),$M$9:$AF$15,MATCH(RIGHT(D9380,2),$M$9:$M$15,0),0))^($H9380-IND_SavePot!$H9380)</f>
        <v>4.8774437212984988E-3</v>
      </c>
      <c r="J9380">
        <f t="shared" si="468"/>
        <v>4.8774437212984988E-3</v>
      </c>
      <c r="K9380">
        <v>4</v>
      </c>
    </row>
    <row r="9381" spans="3:11">
      <c r="C9381" s="2" t="s">
        <v>8675</v>
      </c>
      <c r="D9381" s="143" t="str">
        <f t="shared" si="465"/>
        <v>RSDPH</v>
      </c>
      <c r="E9381" s="2" t="str">
        <f t="shared" si="466"/>
        <v>RSDPH</v>
      </c>
      <c r="F9381" s="2" t="s">
        <v>10</v>
      </c>
      <c r="G9381" s="2" t="s">
        <v>11</v>
      </c>
      <c r="H9381">
        <f t="shared" si="467"/>
        <v>2050</v>
      </c>
      <c r="I9381" s="13">
        <f>IND_SavePot!I9381*(1+HLOOKUP(LEFT(D9381,2),$M$9:$AF$15,MATCH(RIGHT(D9381,2),$M$9:$M$15,0),0))^($H9381-IND_SavePot!$H9381)</f>
        <v>4.8774437212984988E-3</v>
      </c>
      <c r="J9381">
        <f t="shared" si="468"/>
        <v>4.8774437212984988E-3</v>
      </c>
      <c r="K9381">
        <v>6</v>
      </c>
    </row>
    <row r="9382" spans="3:11">
      <c r="C9382" s="2" t="s">
        <v>8676</v>
      </c>
      <c r="D9382" s="143" t="str">
        <f t="shared" si="465"/>
        <v>RSDSH</v>
      </c>
      <c r="E9382" s="2" t="str">
        <f t="shared" si="466"/>
        <v>RSDSH</v>
      </c>
      <c r="F9382" s="2" t="s">
        <v>10</v>
      </c>
      <c r="G9382" s="2" t="s">
        <v>11</v>
      </c>
      <c r="H9382">
        <f t="shared" si="467"/>
        <v>2050</v>
      </c>
      <c r="I9382" s="13">
        <f>IND_SavePot!I9382*(1+HLOOKUP(LEFT(D9382,2),$M$9:$AF$15,MATCH(RIGHT(D9382,2),$M$9:$M$15,0),0))^($H9382-IND_SavePot!$H9382)</f>
        <v>8.4949568437805035E-3</v>
      </c>
      <c r="J9382">
        <f t="shared" si="468"/>
        <v>8.4949568437805035E-3</v>
      </c>
      <c r="K9382">
        <v>2</v>
      </c>
    </row>
    <row r="9383" spans="3:11">
      <c r="C9383" s="2" t="s">
        <v>8677</v>
      </c>
      <c r="D9383" s="143" t="str">
        <f t="shared" si="465"/>
        <v>RSDLA</v>
      </c>
      <c r="E9383" s="2" t="str">
        <f t="shared" si="466"/>
        <v>RSDLA</v>
      </c>
      <c r="F9383" s="2" t="s">
        <v>10</v>
      </c>
      <c r="G9383" s="2" t="s">
        <v>11</v>
      </c>
      <c r="H9383">
        <f t="shared" si="467"/>
        <v>2050</v>
      </c>
      <c r="I9383" s="13">
        <f>IND_SavePot!I9383*(1+HLOOKUP(LEFT(D9383,2),$M$9:$AF$15,MATCH(RIGHT(D9383,2),$M$9:$M$15,0),0))^($H9383-IND_SavePot!$H9383)</f>
        <v>1.0927501590330872E-2</v>
      </c>
      <c r="J9383">
        <f t="shared" si="468"/>
        <v>1.0927501590330872E-2</v>
      </c>
      <c r="K9383">
        <v>0</v>
      </c>
    </row>
    <row r="9384" spans="3:11">
      <c r="C9384" s="2" t="s">
        <v>8678</v>
      </c>
      <c r="D9384" s="143" t="str">
        <f t="shared" si="465"/>
        <v>RSDEM</v>
      </c>
      <c r="E9384" s="2" t="str">
        <f t="shared" si="466"/>
        <v>RSDEM</v>
      </c>
      <c r="F9384" s="2" t="s">
        <v>10</v>
      </c>
      <c r="G9384" s="2" t="s">
        <v>11</v>
      </c>
      <c r="H9384">
        <f t="shared" si="467"/>
        <v>2050</v>
      </c>
      <c r="I9384" s="13">
        <f>IND_SavePot!I9384*(1+HLOOKUP(LEFT(D9384,2),$M$9:$AF$15,MATCH(RIGHT(D9384,2),$M$9:$M$15,0),0))^($H9384-IND_SavePot!$H9384)</f>
        <v>2.6859703693571184E-3</v>
      </c>
      <c r="J9384">
        <f t="shared" si="468"/>
        <v>2.6859703693571184E-3</v>
      </c>
      <c r="K9384">
        <v>0</v>
      </c>
    </row>
    <row r="9385" spans="3:11">
      <c r="C9385" s="2" t="s">
        <v>8679</v>
      </c>
      <c r="D9385" s="143" t="str">
        <f t="shared" si="465"/>
        <v>RSDTF</v>
      </c>
      <c r="E9385" s="2" t="str">
        <f t="shared" si="466"/>
        <v>RSDTF</v>
      </c>
      <c r="F9385" s="2" t="s">
        <v>10</v>
      </c>
      <c r="G9385" s="2" t="s">
        <v>11</v>
      </c>
      <c r="H9385">
        <f t="shared" si="467"/>
        <v>2050</v>
      </c>
      <c r="I9385" s="13">
        <f>IND_SavePot!I9385*(1+HLOOKUP(LEFT(D9385,2),$M$9:$AF$15,MATCH(RIGHT(D9385,2),$M$9:$M$15,0),0))^($H9385-IND_SavePot!$H9385)</f>
        <v>0</v>
      </c>
      <c r="J9385">
        <f t="shared" si="468"/>
        <v>0</v>
      </c>
      <c r="K9385">
        <v>3</v>
      </c>
    </row>
    <row r="9386" spans="3:11">
      <c r="C9386" s="2" t="s">
        <v>8680</v>
      </c>
      <c r="D9386" s="143" t="str">
        <f t="shared" si="465"/>
        <v>RSDPH</v>
      </c>
      <c r="E9386" s="2" t="str">
        <f t="shared" si="466"/>
        <v>RSDPH</v>
      </c>
      <c r="F9386" s="2" t="s">
        <v>10</v>
      </c>
      <c r="G9386" s="2" t="s">
        <v>11</v>
      </c>
      <c r="H9386">
        <f t="shared" si="467"/>
        <v>2050</v>
      </c>
      <c r="I9386" s="13">
        <f>IND_SavePot!I9386*(1+HLOOKUP(LEFT(D9386,2),$M$9:$AF$15,MATCH(RIGHT(D9386,2),$M$9:$M$15,0),0))^($H9386-IND_SavePot!$H9386)</f>
        <v>4.8774437212985603E-3</v>
      </c>
      <c r="J9386">
        <f t="shared" si="468"/>
        <v>4.8774437212985603E-3</v>
      </c>
      <c r="K9386">
        <v>4</v>
      </c>
    </row>
    <row r="9387" spans="3:11">
      <c r="C9387" s="2" t="s">
        <v>8680</v>
      </c>
      <c r="D9387" s="143" t="str">
        <f t="shared" si="465"/>
        <v>RSDPH</v>
      </c>
      <c r="E9387" s="2" t="str">
        <f t="shared" si="466"/>
        <v>RSDPH</v>
      </c>
      <c r="F9387" s="2" t="s">
        <v>10</v>
      </c>
      <c r="G9387" s="2" t="s">
        <v>11</v>
      </c>
      <c r="H9387">
        <f t="shared" si="467"/>
        <v>2050</v>
      </c>
      <c r="I9387" s="13">
        <f>IND_SavePot!I9387*(1+HLOOKUP(LEFT(D9387,2),$M$9:$AF$15,MATCH(RIGHT(D9387,2),$M$9:$M$15,0),0))^($H9387-IND_SavePot!$H9387)</f>
        <v>4.8774437212985603E-3</v>
      </c>
      <c r="J9387">
        <f t="shared" si="468"/>
        <v>4.8774437212985603E-3</v>
      </c>
      <c r="K9387">
        <v>6</v>
      </c>
    </row>
    <row r="9388" spans="3:11">
      <c r="C9388" s="2" t="s">
        <v>8681</v>
      </c>
      <c r="D9388" s="143" t="str">
        <f t="shared" si="465"/>
        <v>RSDSH</v>
      </c>
      <c r="E9388" s="2" t="str">
        <f t="shared" si="466"/>
        <v>RSDSH</v>
      </c>
      <c r="F9388" s="2" t="s">
        <v>10</v>
      </c>
      <c r="G9388" s="2" t="s">
        <v>11</v>
      </c>
      <c r="H9388">
        <f t="shared" si="467"/>
        <v>2050</v>
      </c>
      <c r="I9388" s="13">
        <f>IND_SavePot!I9388*(1+HLOOKUP(LEFT(D9388,2),$M$9:$AF$15,MATCH(RIGHT(D9388,2),$M$9:$M$15,0),0))^($H9388-IND_SavePot!$H9388)</f>
        <v>8.4949568437805035E-3</v>
      </c>
      <c r="J9388">
        <f t="shared" si="468"/>
        <v>8.4949568437805035E-3</v>
      </c>
      <c r="K9388">
        <v>2</v>
      </c>
    </row>
    <row r="9389" spans="3:11">
      <c r="C9389" s="2" t="s">
        <v>8682</v>
      </c>
      <c r="D9389" s="143" t="str">
        <f t="shared" si="465"/>
        <v>RSDLA</v>
      </c>
      <c r="E9389" s="2" t="str">
        <f t="shared" si="466"/>
        <v>RSDLA</v>
      </c>
      <c r="F9389" s="2" t="s">
        <v>10</v>
      </c>
      <c r="G9389" s="2" t="s">
        <v>11</v>
      </c>
      <c r="H9389">
        <f t="shared" si="467"/>
        <v>2050</v>
      </c>
      <c r="I9389" s="13">
        <f>IND_SavePot!I9389*(1+HLOOKUP(LEFT(D9389,2),$M$9:$AF$15,MATCH(RIGHT(D9389,2),$M$9:$M$15,0),0))^($H9389-IND_SavePot!$H9389)</f>
        <v>1.0927501590330872E-2</v>
      </c>
      <c r="J9389">
        <f t="shared" si="468"/>
        <v>1.0927501590330872E-2</v>
      </c>
      <c r="K9389">
        <v>0</v>
      </c>
    </row>
    <row r="9390" spans="3:11">
      <c r="C9390" s="2" t="s">
        <v>8683</v>
      </c>
      <c r="D9390" s="143" t="str">
        <f t="shared" si="465"/>
        <v>RSDEM</v>
      </c>
      <c r="E9390" s="2" t="str">
        <f t="shared" si="466"/>
        <v>RSDEM</v>
      </c>
      <c r="F9390" s="2" t="s">
        <v>10</v>
      </c>
      <c r="G9390" s="2" t="s">
        <v>11</v>
      </c>
      <c r="H9390">
        <f t="shared" si="467"/>
        <v>2050</v>
      </c>
      <c r="I9390" s="13">
        <f>IND_SavePot!I9390*(1+HLOOKUP(LEFT(D9390,2),$M$9:$AF$15,MATCH(RIGHT(D9390,2),$M$9:$M$15,0),0))^($H9390-IND_SavePot!$H9390)</f>
        <v>2.6859703693572251E-3</v>
      </c>
      <c r="J9390">
        <f t="shared" si="468"/>
        <v>2.6859703693572251E-3</v>
      </c>
      <c r="K9390">
        <v>0</v>
      </c>
    </row>
    <row r="9391" spans="3:11">
      <c r="C9391" s="2" t="s">
        <v>8684</v>
      </c>
      <c r="D9391" s="143" t="str">
        <f t="shared" si="465"/>
        <v>RSDTF</v>
      </c>
      <c r="E9391" s="2" t="str">
        <f t="shared" si="466"/>
        <v>RSDTF</v>
      </c>
      <c r="F9391" s="2" t="s">
        <v>10</v>
      </c>
      <c r="G9391" s="2" t="s">
        <v>11</v>
      </c>
      <c r="H9391">
        <f t="shared" si="467"/>
        <v>2050</v>
      </c>
      <c r="I9391" s="13">
        <f>IND_SavePot!I9391*(1+HLOOKUP(LEFT(D9391,2),$M$9:$AF$15,MATCH(RIGHT(D9391,2),$M$9:$M$15,0),0))^($H9391-IND_SavePot!$H9391)</f>
        <v>0</v>
      </c>
      <c r="J9391">
        <f t="shared" si="468"/>
        <v>0</v>
      </c>
      <c r="K9391">
        <v>3</v>
      </c>
    </row>
    <row r="9392" spans="3:11">
      <c r="C9392" s="2" t="s">
        <v>8685</v>
      </c>
      <c r="D9392" s="143" t="str">
        <f t="shared" si="465"/>
        <v>RSDPH</v>
      </c>
      <c r="E9392" s="2" t="str">
        <f t="shared" si="466"/>
        <v>RSDPH</v>
      </c>
      <c r="F9392" s="2" t="s">
        <v>10</v>
      </c>
      <c r="G9392" s="2" t="s">
        <v>11</v>
      </c>
      <c r="H9392">
        <f t="shared" si="467"/>
        <v>2050</v>
      </c>
      <c r="I9392" s="13">
        <f>IND_SavePot!I9392*(1+HLOOKUP(LEFT(D9392,2),$M$9:$AF$15,MATCH(RIGHT(D9392,2),$M$9:$M$15,0),0))^($H9392-IND_SavePot!$H9392)</f>
        <v>4.8774437212985603E-3</v>
      </c>
      <c r="J9392">
        <f t="shared" si="468"/>
        <v>4.8774437212985603E-3</v>
      </c>
      <c r="K9392">
        <v>4</v>
      </c>
    </row>
    <row r="9393" spans="3:11">
      <c r="C9393" s="2" t="s">
        <v>8685</v>
      </c>
      <c r="D9393" s="143" t="str">
        <f t="shared" ref="D9393:D9456" si="469">"R"&amp;MID(C9393,5,1)&amp;"D"&amp;MID(C9393,9,2)</f>
        <v>RSDPH</v>
      </c>
      <c r="E9393" s="2" t="str">
        <f t="shared" ref="E9393:E9456" si="470">D9393</f>
        <v>RSDPH</v>
      </c>
      <c r="F9393" s="2" t="s">
        <v>10</v>
      </c>
      <c r="G9393" s="2" t="s">
        <v>11</v>
      </c>
      <c r="H9393">
        <f t="shared" si="467"/>
        <v>2050</v>
      </c>
      <c r="I9393" s="13">
        <f>IND_SavePot!I9393*(1+HLOOKUP(LEFT(D9393,2),$M$9:$AF$15,MATCH(RIGHT(D9393,2),$M$9:$M$15,0),0))^($H9393-IND_SavePot!$H9393)</f>
        <v>4.8774437212985603E-3</v>
      </c>
      <c r="J9393">
        <f t="shared" si="468"/>
        <v>4.8774437212985603E-3</v>
      </c>
      <c r="K9393">
        <v>6</v>
      </c>
    </row>
    <row r="9394" spans="3:11">
      <c r="C9394" s="2" t="s">
        <v>8686</v>
      </c>
      <c r="D9394" s="143" t="str">
        <f t="shared" si="469"/>
        <v>RSDSH</v>
      </c>
      <c r="E9394" s="2" t="str">
        <f t="shared" si="470"/>
        <v>RSDSH</v>
      </c>
      <c r="F9394" s="2" t="s">
        <v>10</v>
      </c>
      <c r="G9394" s="2" t="s">
        <v>11</v>
      </c>
      <c r="H9394">
        <f t="shared" si="467"/>
        <v>2050</v>
      </c>
      <c r="I9394" s="13">
        <f>IND_SavePot!I9394*(1+HLOOKUP(LEFT(D9394,2),$M$9:$AF$15,MATCH(RIGHT(D9394,2),$M$9:$M$15,0),0))^($H9394-IND_SavePot!$H9394)</f>
        <v>8.4949568437803942E-3</v>
      </c>
      <c r="J9394">
        <f t="shared" si="468"/>
        <v>8.4949568437803942E-3</v>
      </c>
      <c r="K9394">
        <v>1</v>
      </c>
    </row>
    <row r="9395" spans="3:11">
      <c r="C9395" s="2" t="s">
        <v>8687</v>
      </c>
      <c r="D9395" s="143" t="str">
        <f t="shared" si="469"/>
        <v>RSDLA</v>
      </c>
      <c r="E9395" s="2" t="str">
        <f t="shared" si="470"/>
        <v>RSDLA</v>
      </c>
      <c r="F9395" s="2" t="s">
        <v>10</v>
      </c>
      <c r="G9395" s="2" t="s">
        <v>11</v>
      </c>
      <c r="H9395">
        <f t="shared" si="467"/>
        <v>2050</v>
      </c>
      <c r="I9395" s="13">
        <f>IND_SavePot!I9395*(1+HLOOKUP(LEFT(D9395,2),$M$9:$AF$15,MATCH(RIGHT(D9395,2),$M$9:$M$15,0),0))^($H9395-IND_SavePot!$H9395)</f>
        <v>1.0927501590330872E-2</v>
      </c>
      <c r="J9395">
        <f t="shared" si="468"/>
        <v>1.0927501590330872E-2</v>
      </c>
      <c r="K9395">
        <v>0</v>
      </c>
    </row>
    <row r="9396" spans="3:11">
      <c r="C9396" s="2" t="s">
        <v>8688</v>
      </c>
      <c r="D9396" s="143" t="str">
        <f t="shared" si="469"/>
        <v>RSDEM</v>
      </c>
      <c r="E9396" s="2" t="str">
        <f t="shared" si="470"/>
        <v>RSDEM</v>
      </c>
      <c r="F9396" s="2" t="s">
        <v>10</v>
      </c>
      <c r="G9396" s="2" t="s">
        <v>11</v>
      </c>
      <c r="H9396">
        <f t="shared" si="467"/>
        <v>2050</v>
      </c>
      <c r="I9396" s="13">
        <f>IND_SavePot!I9396*(1+HLOOKUP(LEFT(D9396,2),$M$9:$AF$15,MATCH(RIGHT(D9396,2),$M$9:$M$15,0),0))^($H9396-IND_SavePot!$H9396)</f>
        <v>2.6859703693571184E-3</v>
      </c>
      <c r="J9396">
        <f t="shared" si="468"/>
        <v>2.6859703693571184E-3</v>
      </c>
      <c r="K9396">
        <v>0</v>
      </c>
    </row>
    <row r="9397" spans="3:11">
      <c r="C9397" s="2" t="s">
        <v>8689</v>
      </c>
      <c r="D9397" s="143" t="str">
        <f t="shared" si="469"/>
        <v>RSDTF</v>
      </c>
      <c r="E9397" s="2" t="str">
        <f t="shared" si="470"/>
        <v>RSDTF</v>
      </c>
      <c r="F9397" s="2" t="s">
        <v>10</v>
      </c>
      <c r="G9397" s="2" t="s">
        <v>11</v>
      </c>
      <c r="H9397">
        <f t="shared" si="467"/>
        <v>2050</v>
      </c>
      <c r="I9397" s="13">
        <f>IND_SavePot!I9397*(1+HLOOKUP(LEFT(D9397,2),$M$9:$AF$15,MATCH(RIGHT(D9397,2),$M$9:$M$15,0),0))^($H9397-IND_SavePot!$H9397)</f>
        <v>0</v>
      </c>
      <c r="J9397">
        <f t="shared" si="468"/>
        <v>0</v>
      </c>
      <c r="K9397">
        <v>3</v>
      </c>
    </row>
    <row r="9398" spans="3:11">
      <c r="C9398" s="2" t="s">
        <v>8690</v>
      </c>
      <c r="D9398" s="143" t="str">
        <f t="shared" si="469"/>
        <v>RSDPH</v>
      </c>
      <c r="E9398" s="2" t="str">
        <f t="shared" si="470"/>
        <v>RSDPH</v>
      </c>
      <c r="F9398" s="2" t="s">
        <v>10</v>
      </c>
      <c r="G9398" s="2" t="s">
        <v>11</v>
      </c>
      <c r="H9398">
        <f t="shared" si="467"/>
        <v>2050</v>
      </c>
      <c r="I9398" s="13">
        <f>IND_SavePot!I9398*(1+HLOOKUP(LEFT(D9398,2),$M$9:$AF$15,MATCH(RIGHT(D9398,2),$M$9:$M$15,0),0))^($H9398-IND_SavePot!$H9398)</f>
        <v>4.8774437212985603E-3</v>
      </c>
      <c r="J9398">
        <f t="shared" si="468"/>
        <v>4.8774437212985603E-3</v>
      </c>
      <c r="K9398">
        <v>3</v>
      </c>
    </row>
    <row r="9399" spans="3:11">
      <c r="C9399" s="2" t="s">
        <v>8690</v>
      </c>
      <c r="D9399" s="143" t="str">
        <f t="shared" si="469"/>
        <v>RSDPH</v>
      </c>
      <c r="E9399" s="2" t="str">
        <f t="shared" si="470"/>
        <v>RSDPH</v>
      </c>
      <c r="F9399" s="2" t="s">
        <v>10</v>
      </c>
      <c r="G9399" s="2" t="s">
        <v>11</v>
      </c>
      <c r="H9399">
        <f t="shared" si="467"/>
        <v>2050</v>
      </c>
      <c r="I9399" s="13">
        <f>IND_SavePot!I9399*(1+HLOOKUP(LEFT(D9399,2),$M$9:$AF$15,MATCH(RIGHT(D9399,2),$M$9:$M$15,0),0))^($H9399-IND_SavePot!$H9399)</f>
        <v>4.8774437212985603E-3</v>
      </c>
      <c r="J9399">
        <f t="shared" si="468"/>
        <v>4.8774437212985603E-3</v>
      </c>
      <c r="K9399">
        <v>6</v>
      </c>
    </row>
    <row r="9400" spans="3:11">
      <c r="C9400" s="2" t="s">
        <v>8691</v>
      </c>
      <c r="D9400" s="143" t="str">
        <f t="shared" si="469"/>
        <v>RSDSH</v>
      </c>
      <c r="E9400" s="2" t="str">
        <f t="shared" si="470"/>
        <v>RSDSH</v>
      </c>
      <c r="F9400" s="2" t="s">
        <v>10</v>
      </c>
      <c r="G9400" s="2" t="s">
        <v>11</v>
      </c>
      <c r="H9400">
        <f t="shared" si="467"/>
        <v>2050</v>
      </c>
      <c r="I9400" s="13">
        <f>IND_SavePot!I9400*(1+HLOOKUP(LEFT(D9400,2),$M$9:$AF$15,MATCH(RIGHT(D9400,2),$M$9:$M$15,0),0))^($H9400-IND_SavePot!$H9400)</f>
        <v>8.4949568437803942E-3</v>
      </c>
      <c r="J9400">
        <f t="shared" si="468"/>
        <v>8.4949568437803942E-3</v>
      </c>
      <c r="K9400">
        <v>1</v>
      </c>
    </row>
    <row r="9401" spans="3:11">
      <c r="C9401" s="2" t="s">
        <v>8692</v>
      </c>
      <c r="D9401" s="143" t="str">
        <f t="shared" si="469"/>
        <v>RSDLA</v>
      </c>
      <c r="E9401" s="2" t="str">
        <f t="shared" si="470"/>
        <v>RSDLA</v>
      </c>
      <c r="F9401" s="2" t="s">
        <v>10</v>
      </c>
      <c r="G9401" s="2" t="s">
        <v>11</v>
      </c>
      <c r="H9401">
        <f t="shared" si="467"/>
        <v>2050</v>
      </c>
      <c r="I9401" s="13">
        <f>IND_SavePot!I9401*(1+HLOOKUP(LEFT(D9401,2),$M$9:$AF$15,MATCH(RIGHT(D9401,2),$M$9:$M$15,0),0))^($H9401-IND_SavePot!$H9401)</f>
        <v>1.0927501590330872E-2</v>
      </c>
      <c r="J9401">
        <f t="shared" si="468"/>
        <v>1.0927501590330872E-2</v>
      </c>
      <c r="K9401">
        <v>0</v>
      </c>
    </row>
    <row r="9402" spans="3:11">
      <c r="C9402" s="2" t="s">
        <v>8693</v>
      </c>
      <c r="D9402" s="143" t="str">
        <f t="shared" si="469"/>
        <v>RSDEM</v>
      </c>
      <c r="E9402" s="2" t="str">
        <f t="shared" si="470"/>
        <v>RSDEM</v>
      </c>
      <c r="F9402" s="2" t="s">
        <v>10</v>
      </c>
      <c r="G9402" s="2" t="s">
        <v>11</v>
      </c>
      <c r="H9402">
        <f t="shared" si="467"/>
        <v>2050</v>
      </c>
      <c r="I9402" s="13">
        <f>IND_SavePot!I9402*(1+HLOOKUP(LEFT(D9402,2),$M$9:$AF$15,MATCH(RIGHT(D9402,2),$M$9:$M$15,0),0))^($H9402-IND_SavePot!$H9402)</f>
        <v>2.6859703693571184E-3</v>
      </c>
      <c r="J9402">
        <f t="shared" si="468"/>
        <v>2.6859703693571184E-3</v>
      </c>
      <c r="K9402">
        <v>0</v>
      </c>
    </row>
    <row r="9403" spans="3:11">
      <c r="C9403" s="2" t="s">
        <v>8694</v>
      </c>
      <c r="D9403" s="143" t="str">
        <f t="shared" si="469"/>
        <v>RSDTF</v>
      </c>
      <c r="E9403" s="2" t="str">
        <f t="shared" si="470"/>
        <v>RSDTF</v>
      </c>
      <c r="F9403" s="2" t="s">
        <v>10</v>
      </c>
      <c r="G9403" s="2" t="s">
        <v>11</v>
      </c>
      <c r="H9403">
        <f t="shared" si="467"/>
        <v>2050</v>
      </c>
      <c r="I9403" s="13">
        <f>IND_SavePot!I9403*(1+HLOOKUP(LEFT(D9403,2),$M$9:$AF$15,MATCH(RIGHT(D9403,2),$M$9:$M$15,0),0))^($H9403-IND_SavePot!$H9403)</f>
        <v>0</v>
      </c>
      <c r="J9403">
        <f t="shared" si="468"/>
        <v>0</v>
      </c>
      <c r="K9403">
        <v>3</v>
      </c>
    </row>
    <row r="9404" spans="3:11">
      <c r="C9404" s="2" t="s">
        <v>8695</v>
      </c>
      <c r="D9404" s="143" t="str">
        <f t="shared" si="469"/>
        <v>RSDPH</v>
      </c>
      <c r="E9404" s="2" t="str">
        <f t="shared" si="470"/>
        <v>RSDPH</v>
      </c>
      <c r="F9404" s="2" t="s">
        <v>10</v>
      </c>
      <c r="G9404" s="2" t="s">
        <v>11</v>
      </c>
      <c r="H9404">
        <f t="shared" si="467"/>
        <v>2050</v>
      </c>
      <c r="I9404" s="13">
        <f>IND_SavePot!I9404*(1+HLOOKUP(LEFT(D9404,2),$M$9:$AF$15,MATCH(RIGHT(D9404,2),$M$9:$M$15,0),0))^($H9404-IND_SavePot!$H9404)</f>
        <v>4.8774437212985603E-3</v>
      </c>
      <c r="J9404">
        <f t="shared" si="468"/>
        <v>4.8774437212985603E-3</v>
      </c>
      <c r="K9404">
        <v>3</v>
      </c>
    </row>
    <row r="9405" spans="3:11">
      <c r="C9405" s="2" t="s">
        <v>8695</v>
      </c>
      <c r="D9405" s="143" t="str">
        <f t="shared" si="469"/>
        <v>RSDPH</v>
      </c>
      <c r="E9405" s="2" t="str">
        <f t="shared" si="470"/>
        <v>RSDPH</v>
      </c>
      <c r="F9405" s="2" t="s">
        <v>10</v>
      </c>
      <c r="G9405" s="2" t="s">
        <v>11</v>
      </c>
      <c r="H9405">
        <f t="shared" si="467"/>
        <v>2050</v>
      </c>
      <c r="I9405" s="13">
        <f>IND_SavePot!I9405*(1+HLOOKUP(LEFT(D9405,2),$M$9:$AF$15,MATCH(RIGHT(D9405,2),$M$9:$M$15,0),0))^($H9405-IND_SavePot!$H9405)</f>
        <v>4.8774437212985603E-3</v>
      </c>
      <c r="J9405">
        <f t="shared" si="468"/>
        <v>4.8774437212985603E-3</v>
      </c>
      <c r="K9405">
        <v>6</v>
      </c>
    </row>
    <row r="9406" spans="3:11">
      <c r="C9406" s="2" t="s">
        <v>8696</v>
      </c>
      <c r="D9406" s="143" t="str">
        <f t="shared" si="469"/>
        <v>RSDSH</v>
      </c>
      <c r="E9406" s="2" t="str">
        <f t="shared" si="470"/>
        <v>RSDSH</v>
      </c>
      <c r="F9406" s="2" t="s">
        <v>10</v>
      </c>
      <c r="G9406" s="2" t="s">
        <v>11</v>
      </c>
      <c r="H9406">
        <f t="shared" si="467"/>
        <v>2050</v>
      </c>
      <c r="I9406" s="13">
        <f>IND_SavePot!I9406*(1+HLOOKUP(LEFT(D9406,2),$M$9:$AF$15,MATCH(RIGHT(D9406,2),$M$9:$M$15,0),0))^($H9406-IND_SavePot!$H9406)</f>
        <v>8.4949568437806128E-3</v>
      </c>
      <c r="J9406">
        <f t="shared" si="468"/>
        <v>8.4949568437806128E-3</v>
      </c>
      <c r="K9406">
        <v>1</v>
      </c>
    </row>
    <row r="9407" spans="3:11">
      <c r="C9407" s="2" t="s">
        <v>8697</v>
      </c>
      <c r="D9407" s="143" t="str">
        <f t="shared" si="469"/>
        <v>RSDLA</v>
      </c>
      <c r="E9407" s="2" t="str">
        <f t="shared" si="470"/>
        <v>RSDLA</v>
      </c>
      <c r="F9407" s="2" t="s">
        <v>10</v>
      </c>
      <c r="G9407" s="2" t="s">
        <v>11</v>
      </c>
      <c r="H9407">
        <f t="shared" si="467"/>
        <v>2050</v>
      </c>
      <c r="I9407" s="13">
        <f>IND_SavePot!I9407*(1+HLOOKUP(LEFT(D9407,2),$M$9:$AF$15,MATCH(RIGHT(D9407,2),$M$9:$M$15,0),0))^($H9407-IND_SavePot!$H9407)</f>
        <v>1.0927501590330978E-2</v>
      </c>
      <c r="J9407">
        <f t="shared" si="468"/>
        <v>1.0927501590330978E-2</v>
      </c>
      <c r="K9407">
        <v>0</v>
      </c>
    </row>
    <row r="9408" spans="3:11">
      <c r="C9408" s="2" t="s">
        <v>8698</v>
      </c>
      <c r="D9408" s="143" t="str">
        <f t="shared" si="469"/>
        <v>RSDEM</v>
      </c>
      <c r="E9408" s="2" t="str">
        <f t="shared" si="470"/>
        <v>RSDEM</v>
      </c>
      <c r="F9408" s="2" t="s">
        <v>10</v>
      </c>
      <c r="G9408" s="2" t="s">
        <v>11</v>
      </c>
      <c r="H9408">
        <f t="shared" ref="H9408:H9471" si="471">H9407</f>
        <v>2050</v>
      </c>
      <c r="I9408" s="13">
        <f>IND_SavePot!I9408*(1+HLOOKUP(LEFT(D9408,2),$M$9:$AF$15,MATCH(RIGHT(D9408,2),$M$9:$M$15,0),0))^($H9408-IND_SavePot!$H9408)</f>
        <v>2.6859703693572251E-3</v>
      </c>
      <c r="J9408">
        <f t="shared" ref="J9408:J9471" si="472">I9408</f>
        <v>2.6859703693572251E-3</v>
      </c>
      <c r="K9408">
        <v>0</v>
      </c>
    </row>
    <row r="9409" spans="3:11">
      <c r="C9409" s="2" t="s">
        <v>8699</v>
      </c>
      <c r="D9409" s="143" t="str">
        <f t="shared" si="469"/>
        <v>RSDTF</v>
      </c>
      <c r="E9409" s="2" t="str">
        <f t="shared" si="470"/>
        <v>RSDTF</v>
      </c>
      <c r="F9409" s="2" t="s">
        <v>10</v>
      </c>
      <c r="G9409" s="2" t="s">
        <v>11</v>
      </c>
      <c r="H9409">
        <f t="shared" si="471"/>
        <v>2050</v>
      </c>
      <c r="I9409" s="13">
        <f>IND_SavePot!I9409*(1+HLOOKUP(LEFT(D9409,2),$M$9:$AF$15,MATCH(RIGHT(D9409,2),$M$9:$M$15,0),0))^($H9409-IND_SavePot!$H9409)</f>
        <v>0</v>
      </c>
      <c r="J9409">
        <f t="shared" si="472"/>
        <v>0</v>
      </c>
      <c r="K9409">
        <v>3</v>
      </c>
    </row>
    <row r="9410" spans="3:11">
      <c r="C9410" s="2" t="s">
        <v>8700</v>
      </c>
      <c r="D9410" s="143" t="str">
        <f t="shared" si="469"/>
        <v>RSDPH</v>
      </c>
      <c r="E9410" s="2" t="str">
        <f t="shared" si="470"/>
        <v>RSDPH</v>
      </c>
      <c r="F9410" s="2" t="s">
        <v>10</v>
      </c>
      <c r="G9410" s="2" t="s">
        <v>11</v>
      </c>
      <c r="H9410">
        <f t="shared" si="471"/>
        <v>2050</v>
      </c>
      <c r="I9410" s="13">
        <f>IND_SavePot!I9410*(1+HLOOKUP(LEFT(D9410,2),$M$9:$AF$15,MATCH(RIGHT(D9410,2),$M$9:$M$15,0),0))^($H9410-IND_SavePot!$H9410)</f>
        <v>4.8774437212984988E-3</v>
      </c>
      <c r="J9410">
        <f t="shared" si="472"/>
        <v>4.8774437212984988E-3</v>
      </c>
      <c r="K9410">
        <v>3</v>
      </c>
    </row>
    <row r="9411" spans="3:11">
      <c r="C9411" s="2" t="s">
        <v>8700</v>
      </c>
      <c r="D9411" s="143" t="str">
        <f t="shared" si="469"/>
        <v>RSDPH</v>
      </c>
      <c r="E9411" s="2" t="str">
        <f t="shared" si="470"/>
        <v>RSDPH</v>
      </c>
      <c r="F9411" s="2" t="s">
        <v>10</v>
      </c>
      <c r="G9411" s="2" t="s">
        <v>11</v>
      </c>
      <c r="H9411">
        <f t="shared" si="471"/>
        <v>2050</v>
      </c>
      <c r="I9411" s="13">
        <f>IND_SavePot!I9411*(1+HLOOKUP(LEFT(D9411,2),$M$9:$AF$15,MATCH(RIGHT(D9411,2),$M$9:$M$15,0),0))^($H9411-IND_SavePot!$H9411)</f>
        <v>4.8774437212984988E-3</v>
      </c>
      <c r="J9411">
        <f t="shared" si="472"/>
        <v>4.8774437212984988E-3</v>
      </c>
      <c r="K9411">
        <v>6</v>
      </c>
    </row>
    <row r="9412" spans="3:11">
      <c r="C9412" s="2" t="s">
        <v>8701</v>
      </c>
      <c r="D9412" s="143" t="str">
        <f t="shared" si="469"/>
        <v>RSDSH</v>
      </c>
      <c r="E9412" s="2" t="str">
        <f t="shared" si="470"/>
        <v>RSDSH</v>
      </c>
      <c r="F9412" s="2" t="s">
        <v>10</v>
      </c>
      <c r="G9412" s="2" t="s">
        <v>11</v>
      </c>
      <c r="H9412">
        <f t="shared" si="471"/>
        <v>2050</v>
      </c>
      <c r="I9412" s="13">
        <f>IND_SavePot!I9412*(1+HLOOKUP(LEFT(D9412,2),$M$9:$AF$15,MATCH(RIGHT(D9412,2),$M$9:$M$15,0),0))^($H9412-IND_SavePot!$H9412)</f>
        <v>8.4949568437803942E-3</v>
      </c>
      <c r="J9412">
        <f t="shared" si="472"/>
        <v>8.4949568437803942E-3</v>
      </c>
      <c r="K9412">
        <v>0</v>
      </c>
    </row>
    <row r="9413" spans="3:11">
      <c r="C9413" s="2" t="s">
        <v>8702</v>
      </c>
      <c r="D9413" s="143" t="str">
        <f t="shared" si="469"/>
        <v>RSDLA</v>
      </c>
      <c r="E9413" s="2" t="str">
        <f t="shared" si="470"/>
        <v>RSDLA</v>
      </c>
      <c r="F9413" s="2" t="s">
        <v>10</v>
      </c>
      <c r="G9413" s="2" t="s">
        <v>11</v>
      </c>
      <c r="H9413">
        <f t="shared" si="471"/>
        <v>2050</v>
      </c>
      <c r="I9413" s="13">
        <f>IND_SavePot!I9413*(1+HLOOKUP(LEFT(D9413,2),$M$9:$AF$15,MATCH(RIGHT(D9413,2),$M$9:$M$15,0),0))^($H9413-IND_SavePot!$H9413)</f>
        <v>1.0927501590330872E-2</v>
      </c>
      <c r="J9413">
        <f t="shared" si="472"/>
        <v>1.0927501590330872E-2</v>
      </c>
      <c r="K9413">
        <v>0</v>
      </c>
    </row>
    <row r="9414" spans="3:11">
      <c r="C9414" s="2" t="s">
        <v>8703</v>
      </c>
      <c r="D9414" s="143" t="str">
        <f t="shared" si="469"/>
        <v>RSDEM</v>
      </c>
      <c r="E9414" s="2" t="str">
        <f t="shared" si="470"/>
        <v>RSDEM</v>
      </c>
      <c r="F9414" s="2" t="s">
        <v>10</v>
      </c>
      <c r="G9414" s="2" t="s">
        <v>11</v>
      </c>
      <c r="H9414">
        <f t="shared" si="471"/>
        <v>2050</v>
      </c>
      <c r="I9414" s="13">
        <f>IND_SavePot!I9414*(1+HLOOKUP(LEFT(D9414,2),$M$9:$AF$15,MATCH(RIGHT(D9414,2),$M$9:$M$15,0),0))^($H9414-IND_SavePot!$H9414)</f>
        <v>2.6859703693571184E-3</v>
      </c>
      <c r="J9414">
        <f t="shared" si="472"/>
        <v>2.6859703693571184E-3</v>
      </c>
      <c r="K9414">
        <v>0</v>
      </c>
    </row>
    <row r="9415" spans="3:11">
      <c r="C9415" s="2" t="s">
        <v>8704</v>
      </c>
      <c r="D9415" s="143" t="str">
        <f t="shared" si="469"/>
        <v>RSDTF</v>
      </c>
      <c r="E9415" s="2" t="str">
        <f t="shared" si="470"/>
        <v>RSDTF</v>
      </c>
      <c r="F9415" s="2" t="s">
        <v>10</v>
      </c>
      <c r="G9415" s="2" t="s">
        <v>11</v>
      </c>
      <c r="H9415">
        <f t="shared" si="471"/>
        <v>2050</v>
      </c>
      <c r="I9415" s="13">
        <f>IND_SavePot!I9415*(1+HLOOKUP(LEFT(D9415,2),$M$9:$AF$15,MATCH(RIGHT(D9415,2),$M$9:$M$15,0),0))^($H9415-IND_SavePot!$H9415)</f>
        <v>0</v>
      </c>
      <c r="J9415">
        <f t="shared" si="472"/>
        <v>0</v>
      </c>
      <c r="K9415">
        <v>3</v>
      </c>
    </row>
    <row r="9416" spans="3:11">
      <c r="C9416" s="2" t="s">
        <v>8705</v>
      </c>
      <c r="D9416" s="143" t="str">
        <f t="shared" si="469"/>
        <v>RSDPH</v>
      </c>
      <c r="E9416" s="2" t="str">
        <f t="shared" si="470"/>
        <v>RSDPH</v>
      </c>
      <c r="F9416" s="2" t="s">
        <v>10</v>
      </c>
      <c r="G9416" s="2" t="s">
        <v>11</v>
      </c>
      <c r="H9416">
        <f t="shared" si="471"/>
        <v>2050</v>
      </c>
      <c r="I9416" s="13">
        <f>IND_SavePot!I9416*(1+HLOOKUP(LEFT(D9416,2),$M$9:$AF$15,MATCH(RIGHT(D9416,2),$M$9:$M$15,0),0))^($H9416-IND_SavePot!$H9416)</f>
        <v>4.8774437212985603E-3</v>
      </c>
      <c r="J9416">
        <f t="shared" si="472"/>
        <v>4.8774437212985603E-3</v>
      </c>
      <c r="K9416">
        <v>3</v>
      </c>
    </row>
    <row r="9417" spans="3:11">
      <c r="C9417" s="2" t="s">
        <v>8705</v>
      </c>
      <c r="D9417" s="143" t="str">
        <f t="shared" si="469"/>
        <v>RSDPH</v>
      </c>
      <c r="E9417" s="2" t="str">
        <f t="shared" si="470"/>
        <v>RSDPH</v>
      </c>
      <c r="F9417" s="2" t="s">
        <v>10</v>
      </c>
      <c r="G9417" s="2" t="s">
        <v>11</v>
      </c>
      <c r="H9417">
        <f t="shared" si="471"/>
        <v>2050</v>
      </c>
      <c r="I9417" s="13">
        <f>IND_SavePot!I9417*(1+HLOOKUP(LEFT(D9417,2),$M$9:$AF$15,MATCH(RIGHT(D9417,2),$M$9:$M$15,0),0))^($H9417-IND_SavePot!$H9417)</f>
        <v>4.8774437212985603E-3</v>
      </c>
      <c r="J9417">
        <f t="shared" si="472"/>
        <v>4.8774437212985603E-3</v>
      </c>
      <c r="K9417">
        <v>6</v>
      </c>
    </row>
    <row r="9418" spans="3:11">
      <c r="C9418" s="2" t="s">
        <v>8706</v>
      </c>
      <c r="D9418" s="143" t="str">
        <f t="shared" si="469"/>
        <v>RSDSH</v>
      </c>
      <c r="E9418" s="2" t="str">
        <f t="shared" si="470"/>
        <v>RSDSH</v>
      </c>
      <c r="F9418" s="2" t="s">
        <v>10</v>
      </c>
      <c r="G9418" s="2" t="s">
        <v>11</v>
      </c>
      <c r="H9418">
        <f t="shared" si="471"/>
        <v>2050</v>
      </c>
      <c r="I9418" s="13">
        <f>IND_SavePot!I9418*(1+HLOOKUP(LEFT(D9418,2),$M$9:$AF$15,MATCH(RIGHT(D9418,2),$M$9:$M$15,0),0))^($H9418-IND_SavePot!$H9418)</f>
        <v>8.4949568437805035E-3</v>
      </c>
      <c r="J9418">
        <f t="shared" si="472"/>
        <v>8.4949568437805035E-3</v>
      </c>
      <c r="K9418">
        <v>0</v>
      </c>
    </row>
    <row r="9419" spans="3:11">
      <c r="C9419" s="2" t="s">
        <v>8707</v>
      </c>
      <c r="D9419" s="143" t="str">
        <f t="shared" si="469"/>
        <v>RSDLA</v>
      </c>
      <c r="E9419" s="2" t="str">
        <f t="shared" si="470"/>
        <v>RSDLA</v>
      </c>
      <c r="F9419" s="2" t="s">
        <v>10</v>
      </c>
      <c r="G9419" s="2" t="s">
        <v>11</v>
      </c>
      <c r="H9419">
        <f t="shared" si="471"/>
        <v>2050</v>
      </c>
      <c r="I9419" s="13">
        <f>IND_SavePot!I9419*(1+HLOOKUP(LEFT(D9419,2),$M$9:$AF$15,MATCH(RIGHT(D9419,2),$M$9:$M$15,0),0))^($H9419-IND_SavePot!$H9419)</f>
        <v>1.0927501590330872E-2</v>
      </c>
      <c r="J9419">
        <f t="shared" si="472"/>
        <v>1.0927501590330872E-2</v>
      </c>
      <c r="K9419">
        <v>0</v>
      </c>
    </row>
    <row r="9420" spans="3:11">
      <c r="C9420" s="2" t="s">
        <v>8708</v>
      </c>
      <c r="D9420" s="143" t="str">
        <f t="shared" si="469"/>
        <v>RSDEM</v>
      </c>
      <c r="E9420" s="2" t="str">
        <f t="shared" si="470"/>
        <v>RSDEM</v>
      </c>
      <c r="F9420" s="2" t="s">
        <v>10</v>
      </c>
      <c r="G9420" s="2" t="s">
        <v>11</v>
      </c>
      <c r="H9420">
        <f t="shared" si="471"/>
        <v>2050</v>
      </c>
      <c r="I9420" s="13">
        <f>IND_SavePot!I9420*(1+HLOOKUP(LEFT(D9420,2),$M$9:$AF$15,MATCH(RIGHT(D9420,2),$M$9:$M$15,0),0))^($H9420-IND_SavePot!$H9420)</f>
        <v>2.6859703693572251E-3</v>
      </c>
      <c r="J9420">
        <f t="shared" si="472"/>
        <v>2.6859703693572251E-3</v>
      </c>
      <c r="K9420">
        <v>0</v>
      </c>
    </row>
    <row r="9421" spans="3:11">
      <c r="C9421" s="2" t="s">
        <v>8709</v>
      </c>
      <c r="D9421" s="143" t="str">
        <f t="shared" si="469"/>
        <v>RSDTF</v>
      </c>
      <c r="E9421" s="2" t="str">
        <f t="shared" si="470"/>
        <v>RSDTF</v>
      </c>
      <c r="F9421" s="2" t="s">
        <v>10</v>
      </c>
      <c r="G9421" s="2" t="s">
        <v>11</v>
      </c>
      <c r="H9421">
        <f t="shared" si="471"/>
        <v>2050</v>
      </c>
      <c r="I9421" s="13">
        <f>IND_SavePot!I9421*(1+HLOOKUP(LEFT(D9421,2),$M$9:$AF$15,MATCH(RIGHT(D9421,2),$M$9:$M$15,0),0))^($H9421-IND_SavePot!$H9421)</f>
        <v>0</v>
      </c>
      <c r="J9421">
        <f t="shared" si="472"/>
        <v>0</v>
      </c>
      <c r="K9421">
        <v>2</v>
      </c>
    </row>
    <row r="9422" spans="3:11">
      <c r="C9422" s="2" t="s">
        <v>8710</v>
      </c>
      <c r="D9422" s="143" t="str">
        <f t="shared" si="469"/>
        <v>RSDPH</v>
      </c>
      <c r="E9422" s="2" t="str">
        <f t="shared" si="470"/>
        <v>RSDPH</v>
      </c>
      <c r="F9422" s="2" t="s">
        <v>10</v>
      </c>
      <c r="G9422" s="2" t="s">
        <v>11</v>
      </c>
      <c r="H9422">
        <f t="shared" si="471"/>
        <v>2050</v>
      </c>
      <c r="I9422" s="13">
        <f>IND_SavePot!I9422*(1+HLOOKUP(LEFT(D9422,2),$M$9:$AF$15,MATCH(RIGHT(D9422,2),$M$9:$M$15,0),0))^($H9422-IND_SavePot!$H9422)</f>
        <v>4.8774437212985603E-3</v>
      </c>
      <c r="J9422">
        <f t="shared" si="472"/>
        <v>4.8774437212985603E-3</v>
      </c>
      <c r="K9422">
        <v>3</v>
      </c>
    </row>
    <row r="9423" spans="3:11">
      <c r="C9423" s="2" t="s">
        <v>8710</v>
      </c>
      <c r="D9423" s="143" t="str">
        <f t="shared" si="469"/>
        <v>RSDPH</v>
      </c>
      <c r="E9423" s="2" t="str">
        <f t="shared" si="470"/>
        <v>RSDPH</v>
      </c>
      <c r="F9423" s="2" t="s">
        <v>10</v>
      </c>
      <c r="G9423" s="2" t="s">
        <v>11</v>
      </c>
      <c r="H9423">
        <f t="shared" si="471"/>
        <v>2050</v>
      </c>
      <c r="I9423" s="13">
        <f>IND_SavePot!I9423*(1+HLOOKUP(LEFT(D9423,2),$M$9:$AF$15,MATCH(RIGHT(D9423,2),$M$9:$M$15,0),0))^($H9423-IND_SavePot!$H9423)</f>
        <v>4.8774437212985603E-3</v>
      </c>
      <c r="J9423">
        <f t="shared" si="472"/>
        <v>4.8774437212985603E-3</v>
      </c>
      <c r="K9423">
        <v>6</v>
      </c>
    </row>
    <row r="9424" spans="3:11">
      <c r="C9424" s="2" t="s">
        <v>8711</v>
      </c>
      <c r="D9424" s="143" t="str">
        <f t="shared" si="469"/>
        <v>RSDSH</v>
      </c>
      <c r="E9424" s="2" t="str">
        <f t="shared" si="470"/>
        <v>RSDSH</v>
      </c>
      <c r="F9424" s="2" t="s">
        <v>10</v>
      </c>
      <c r="G9424" s="2" t="s">
        <v>11</v>
      </c>
      <c r="H9424">
        <f t="shared" si="471"/>
        <v>2050</v>
      </c>
      <c r="I9424" s="13">
        <f>IND_SavePot!I9424*(1+HLOOKUP(LEFT(D9424,2),$M$9:$AF$15,MATCH(RIGHT(D9424,2),$M$9:$M$15,0),0))^($H9424-IND_SavePot!$H9424)</f>
        <v>8.4949568437803942E-3</v>
      </c>
      <c r="J9424">
        <f t="shared" si="472"/>
        <v>8.4949568437803942E-3</v>
      </c>
      <c r="K9424">
        <v>0</v>
      </c>
    </row>
    <row r="9425" spans="3:11">
      <c r="C9425" s="2" t="s">
        <v>8712</v>
      </c>
      <c r="D9425" s="143" t="str">
        <f t="shared" si="469"/>
        <v>RSDLA</v>
      </c>
      <c r="E9425" s="2" t="str">
        <f t="shared" si="470"/>
        <v>RSDLA</v>
      </c>
      <c r="F9425" s="2" t="s">
        <v>10</v>
      </c>
      <c r="G9425" s="2" t="s">
        <v>11</v>
      </c>
      <c r="H9425">
        <f t="shared" si="471"/>
        <v>2050</v>
      </c>
      <c r="I9425" s="13">
        <f>IND_SavePot!I9425*(1+HLOOKUP(LEFT(D9425,2),$M$9:$AF$15,MATCH(RIGHT(D9425,2),$M$9:$M$15,0),0))^($H9425-IND_SavePot!$H9425)</f>
        <v>1.0927501590330872E-2</v>
      </c>
      <c r="J9425">
        <f t="shared" si="472"/>
        <v>1.0927501590330872E-2</v>
      </c>
      <c r="K9425">
        <v>0</v>
      </c>
    </row>
    <row r="9426" spans="3:11">
      <c r="C9426" s="2" t="s">
        <v>8713</v>
      </c>
      <c r="D9426" s="143" t="str">
        <f t="shared" si="469"/>
        <v>RSDEM</v>
      </c>
      <c r="E9426" s="2" t="str">
        <f t="shared" si="470"/>
        <v>RSDEM</v>
      </c>
      <c r="F9426" s="2" t="s">
        <v>10</v>
      </c>
      <c r="G9426" s="2" t="s">
        <v>11</v>
      </c>
      <c r="H9426">
        <f t="shared" si="471"/>
        <v>2050</v>
      </c>
      <c r="I9426" s="13">
        <f>IND_SavePot!I9426*(1+HLOOKUP(LEFT(D9426,2),$M$9:$AF$15,MATCH(RIGHT(D9426,2),$M$9:$M$15,0),0))^($H9426-IND_SavePot!$H9426)</f>
        <v>2.6859703693571184E-3</v>
      </c>
      <c r="J9426">
        <f t="shared" si="472"/>
        <v>2.6859703693571184E-3</v>
      </c>
      <c r="K9426">
        <v>0</v>
      </c>
    </row>
    <row r="9427" spans="3:11">
      <c r="C9427" s="2" t="s">
        <v>8714</v>
      </c>
      <c r="D9427" s="143" t="str">
        <f t="shared" si="469"/>
        <v>RSDTF</v>
      </c>
      <c r="E9427" s="2" t="str">
        <f t="shared" si="470"/>
        <v>RSDTF</v>
      </c>
      <c r="F9427" s="2" t="s">
        <v>10</v>
      </c>
      <c r="G9427" s="2" t="s">
        <v>11</v>
      </c>
      <c r="H9427">
        <f t="shared" si="471"/>
        <v>2050</v>
      </c>
      <c r="I9427" s="13">
        <f>IND_SavePot!I9427*(1+HLOOKUP(LEFT(D9427,2),$M$9:$AF$15,MATCH(RIGHT(D9427,2),$M$9:$M$15,0),0))^($H9427-IND_SavePot!$H9427)</f>
        <v>0</v>
      </c>
      <c r="J9427">
        <f t="shared" si="472"/>
        <v>0</v>
      </c>
      <c r="K9427">
        <v>2</v>
      </c>
    </row>
    <row r="9428" spans="3:11">
      <c r="C9428" s="2" t="s">
        <v>8715</v>
      </c>
      <c r="D9428" s="143" t="str">
        <f t="shared" si="469"/>
        <v>RSDPH</v>
      </c>
      <c r="E9428" s="2" t="str">
        <f t="shared" si="470"/>
        <v>RSDPH</v>
      </c>
      <c r="F9428" s="2" t="s">
        <v>10</v>
      </c>
      <c r="G9428" s="2" t="s">
        <v>11</v>
      </c>
      <c r="H9428">
        <f t="shared" si="471"/>
        <v>2050</v>
      </c>
      <c r="I9428" s="13">
        <f>IND_SavePot!I9428*(1+HLOOKUP(LEFT(D9428,2),$M$9:$AF$15,MATCH(RIGHT(D9428,2),$M$9:$M$15,0),0))^($H9428-IND_SavePot!$H9428)</f>
        <v>4.8774437212985603E-3</v>
      </c>
      <c r="J9428">
        <f t="shared" si="472"/>
        <v>4.8774437212985603E-3</v>
      </c>
      <c r="K9428">
        <v>3</v>
      </c>
    </row>
    <row r="9429" spans="3:11">
      <c r="C9429" s="2" t="s">
        <v>8715</v>
      </c>
      <c r="D9429" s="143" t="str">
        <f t="shared" si="469"/>
        <v>RSDPH</v>
      </c>
      <c r="E9429" s="2" t="str">
        <f t="shared" si="470"/>
        <v>RSDPH</v>
      </c>
      <c r="F9429" s="2" t="s">
        <v>10</v>
      </c>
      <c r="G9429" s="2" t="s">
        <v>11</v>
      </c>
      <c r="H9429">
        <f t="shared" si="471"/>
        <v>2050</v>
      </c>
      <c r="I9429" s="13">
        <f>IND_SavePot!I9429*(1+HLOOKUP(LEFT(D9429,2),$M$9:$AF$15,MATCH(RIGHT(D9429,2),$M$9:$M$15,0),0))^($H9429-IND_SavePot!$H9429)</f>
        <v>4.8774437212985603E-3</v>
      </c>
      <c r="J9429">
        <f t="shared" si="472"/>
        <v>4.8774437212985603E-3</v>
      </c>
      <c r="K9429">
        <v>6</v>
      </c>
    </row>
    <row r="9430" spans="3:11">
      <c r="C9430" s="2" t="s">
        <v>8716</v>
      </c>
      <c r="D9430" s="143" t="str">
        <f t="shared" si="469"/>
        <v>RSDSH</v>
      </c>
      <c r="E9430" s="2" t="str">
        <f t="shared" si="470"/>
        <v>RSDSH</v>
      </c>
      <c r="F9430" s="2" t="s">
        <v>10</v>
      </c>
      <c r="G9430" s="2" t="s">
        <v>11</v>
      </c>
      <c r="H9430">
        <f t="shared" si="471"/>
        <v>2050</v>
      </c>
      <c r="I9430" s="13">
        <f>IND_SavePot!I9430*(1+HLOOKUP(LEFT(D9430,2),$M$9:$AF$15,MATCH(RIGHT(D9430,2),$M$9:$M$15,0),0))^($H9430-IND_SavePot!$H9430)</f>
        <v>8.4949568437805035E-3</v>
      </c>
      <c r="J9430">
        <f t="shared" si="472"/>
        <v>8.4949568437805035E-3</v>
      </c>
      <c r="K9430">
        <v>0</v>
      </c>
    </row>
    <row r="9431" spans="3:11">
      <c r="C9431" s="2" t="s">
        <v>8717</v>
      </c>
      <c r="D9431" s="143" t="str">
        <f t="shared" si="469"/>
        <v>RSDLA</v>
      </c>
      <c r="E9431" s="2" t="str">
        <f t="shared" si="470"/>
        <v>RSDLA</v>
      </c>
      <c r="F9431" s="2" t="s">
        <v>10</v>
      </c>
      <c r="G9431" s="2" t="s">
        <v>11</v>
      </c>
      <c r="H9431">
        <f t="shared" si="471"/>
        <v>2050</v>
      </c>
      <c r="I9431" s="13">
        <f>IND_SavePot!I9431*(1+HLOOKUP(LEFT(D9431,2),$M$9:$AF$15,MATCH(RIGHT(D9431,2),$M$9:$M$15,0),0))^($H9431-IND_SavePot!$H9431)</f>
        <v>1.0927501590330872E-2</v>
      </c>
      <c r="J9431">
        <f t="shared" si="472"/>
        <v>1.0927501590330872E-2</v>
      </c>
      <c r="K9431">
        <v>0</v>
      </c>
    </row>
    <row r="9432" spans="3:11">
      <c r="C9432" s="2" t="s">
        <v>8718</v>
      </c>
      <c r="D9432" s="143" t="str">
        <f t="shared" si="469"/>
        <v>RSDEM</v>
      </c>
      <c r="E9432" s="2" t="str">
        <f t="shared" si="470"/>
        <v>RSDEM</v>
      </c>
      <c r="F9432" s="2" t="s">
        <v>10</v>
      </c>
      <c r="G9432" s="2" t="s">
        <v>11</v>
      </c>
      <c r="H9432">
        <f t="shared" si="471"/>
        <v>2050</v>
      </c>
      <c r="I9432" s="13">
        <f>IND_SavePot!I9432*(1+HLOOKUP(LEFT(D9432,2),$M$9:$AF$15,MATCH(RIGHT(D9432,2),$M$9:$M$15,0),0))^($H9432-IND_SavePot!$H9432)</f>
        <v>2.6859703693571184E-3</v>
      </c>
      <c r="J9432">
        <f t="shared" si="472"/>
        <v>2.6859703693571184E-3</v>
      </c>
      <c r="K9432">
        <v>0</v>
      </c>
    </row>
    <row r="9433" spans="3:11">
      <c r="C9433" s="2" t="s">
        <v>8719</v>
      </c>
      <c r="D9433" s="143" t="str">
        <f t="shared" si="469"/>
        <v>RSDTF</v>
      </c>
      <c r="E9433" s="2" t="str">
        <f t="shared" si="470"/>
        <v>RSDTF</v>
      </c>
      <c r="F9433" s="2" t="s">
        <v>10</v>
      </c>
      <c r="G9433" s="2" t="s">
        <v>11</v>
      </c>
      <c r="H9433">
        <f t="shared" si="471"/>
        <v>2050</v>
      </c>
      <c r="I9433" s="13">
        <f>IND_SavePot!I9433*(1+HLOOKUP(LEFT(D9433,2),$M$9:$AF$15,MATCH(RIGHT(D9433,2),$M$9:$M$15,0),0))^($H9433-IND_SavePot!$H9433)</f>
        <v>0</v>
      </c>
      <c r="J9433">
        <f t="shared" si="472"/>
        <v>0</v>
      </c>
      <c r="K9433">
        <v>2</v>
      </c>
    </row>
    <row r="9434" spans="3:11">
      <c r="C9434" s="2" t="s">
        <v>8720</v>
      </c>
      <c r="D9434" s="143" t="str">
        <f t="shared" si="469"/>
        <v>RSDPH</v>
      </c>
      <c r="E9434" s="2" t="str">
        <f t="shared" si="470"/>
        <v>RSDPH</v>
      </c>
      <c r="F9434" s="2" t="s">
        <v>10</v>
      </c>
      <c r="G9434" s="2" t="s">
        <v>11</v>
      </c>
      <c r="H9434">
        <f t="shared" si="471"/>
        <v>2050</v>
      </c>
      <c r="I9434" s="13">
        <f>IND_SavePot!I9434*(1+HLOOKUP(LEFT(D9434,2),$M$9:$AF$15,MATCH(RIGHT(D9434,2),$M$9:$M$15,0),0))^($H9434-IND_SavePot!$H9434)</f>
        <v>4.8774437212985603E-3</v>
      </c>
      <c r="J9434">
        <f t="shared" si="472"/>
        <v>4.8774437212985603E-3</v>
      </c>
      <c r="K9434">
        <v>3</v>
      </c>
    </row>
    <row r="9435" spans="3:11">
      <c r="C9435" s="2" t="s">
        <v>8720</v>
      </c>
      <c r="D9435" s="143" t="str">
        <f t="shared" si="469"/>
        <v>RSDPH</v>
      </c>
      <c r="E9435" s="2" t="str">
        <f t="shared" si="470"/>
        <v>RSDPH</v>
      </c>
      <c r="F9435" s="2" t="s">
        <v>10</v>
      </c>
      <c r="G9435" s="2" t="s">
        <v>11</v>
      </c>
      <c r="H9435">
        <f t="shared" si="471"/>
        <v>2050</v>
      </c>
      <c r="I9435" s="13">
        <f>IND_SavePot!I9435*(1+HLOOKUP(LEFT(D9435,2),$M$9:$AF$15,MATCH(RIGHT(D9435,2),$M$9:$M$15,0),0))^($H9435-IND_SavePot!$H9435)</f>
        <v>4.8774437212985603E-3</v>
      </c>
      <c r="J9435">
        <f t="shared" si="472"/>
        <v>4.8774437212985603E-3</v>
      </c>
      <c r="K9435">
        <v>6</v>
      </c>
    </row>
    <row r="9436" spans="3:11">
      <c r="C9436" s="2" t="s">
        <v>8721</v>
      </c>
      <c r="D9436" s="143" t="str">
        <f t="shared" si="469"/>
        <v>RSDSH</v>
      </c>
      <c r="E9436" s="2" t="str">
        <f t="shared" si="470"/>
        <v>RSDSH</v>
      </c>
      <c r="F9436" s="2" t="s">
        <v>10</v>
      </c>
      <c r="G9436" s="2" t="s">
        <v>11</v>
      </c>
      <c r="H9436">
        <f t="shared" si="471"/>
        <v>2050</v>
      </c>
      <c r="I9436" s="13">
        <f>IND_SavePot!I9436*(1+HLOOKUP(LEFT(D9436,2),$M$9:$AF$15,MATCH(RIGHT(D9436,2),$M$9:$M$15,0),0))^($H9436-IND_SavePot!$H9436)</f>
        <v>8.4949568437805035E-3</v>
      </c>
      <c r="J9436">
        <f t="shared" si="472"/>
        <v>8.4949568437805035E-3</v>
      </c>
      <c r="K9436">
        <v>0</v>
      </c>
    </row>
    <row r="9437" spans="3:11">
      <c r="C9437" s="2" t="s">
        <v>8722</v>
      </c>
      <c r="D9437" s="143" t="str">
        <f t="shared" si="469"/>
        <v>RSDLA</v>
      </c>
      <c r="E9437" s="2" t="str">
        <f t="shared" si="470"/>
        <v>RSDLA</v>
      </c>
      <c r="F9437" s="2" t="s">
        <v>10</v>
      </c>
      <c r="G9437" s="2" t="s">
        <v>11</v>
      </c>
      <c r="H9437">
        <f t="shared" si="471"/>
        <v>2050</v>
      </c>
      <c r="I9437" s="13">
        <f>IND_SavePot!I9437*(1+HLOOKUP(LEFT(D9437,2),$M$9:$AF$15,MATCH(RIGHT(D9437,2),$M$9:$M$15,0),0))^($H9437-IND_SavePot!$H9437)</f>
        <v>1.0927501590330978E-2</v>
      </c>
      <c r="J9437">
        <f t="shared" si="472"/>
        <v>1.0927501590330978E-2</v>
      </c>
      <c r="K9437">
        <v>0</v>
      </c>
    </row>
    <row r="9438" spans="3:11">
      <c r="C9438" s="2" t="s">
        <v>8723</v>
      </c>
      <c r="D9438" s="143" t="str">
        <f t="shared" si="469"/>
        <v>RSDEM</v>
      </c>
      <c r="E9438" s="2" t="str">
        <f t="shared" si="470"/>
        <v>RSDEM</v>
      </c>
      <c r="F9438" s="2" t="s">
        <v>10</v>
      </c>
      <c r="G9438" s="2" t="s">
        <v>11</v>
      </c>
      <c r="H9438">
        <f t="shared" si="471"/>
        <v>2050</v>
      </c>
      <c r="I9438" s="13">
        <f>IND_SavePot!I9438*(1+HLOOKUP(LEFT(D9438,2),$M$9:$AF$15,MATCH(RIGHT(D9438,2),$M$9:$M$15,0),0))^($H9438-IND_SavePot!$H9438)</f>
        <v>2.6859703693572251E-3</v>
      </c>
      <c r="J9438">
        <f t="shared" si="472"/>
        <v>2.6859703693572251E-3</v>
      </c>
      <c r="K9438">
        <v>0</v>
      </c>
    </row>
    <row r="9439" spans="3:11">
      <c r="C9439" s="2" t="s">
        <v>8724</v>
      </c>
      <c r="D9439" s="143" t="str">
        <f t="shared" si="469"/>
        <v>RSDTF</v>
      </c>
      <c r="E9439" s="2" t="str">
        <f t="shared" si="470"/>
        <v>RSDTF</v>
      </c>
      <c r="F9439" s="2" t="s">
        <v>10</v>
      </c>
      <c r="G9439" s="2" t="s">
        <v>11</v>
      </c>
      <c r="H9439">
        <f t="shared" si="471"/>
        <v>2050</v>
      </c>
      <c r="I9439" s="13">
        <f>IND_SavePot!I9439*(1+HLOOKUP(LEFT(D9439,2),$M$9:$AF$15,MATCH(RIGHT(D9439,2),$M$9:$M$15,0),0))^($H9439-IND_SavePot!$H9439)</f>
        <v>0</v>
      </c>
      <c r="J9439">
        <f t="shared" si="472"/>
        <v>0</v>
      </c>
      <c r="K9439">
        <v>2</v>
      </c>
    </row>
    <row r="9440" spans="3:11">
      <c r="C9440" s="2" t="s">
        <v>8725</v>
      </c>
      <c r="D9440" s="143" t="str">
        <f t="shared" si="469"/>
        <v>RSDPH</v>
      </c>
      <c r="E9440" s="2" t="str">
        <f t="shared" si="470"/>
        <v>RSDPH</v>
      </c>
      <c r="F9440" s="2" t="s">
        <v>10</v>
      </c>
      <c r="G9440" s="2" t="s">
        <v>11</v>
      </c>
      <c r="H9440">
        <f t="shared" si="471"/>
        <v>2050</v>
      </c>
      <c r="I9440" s="13">
        <f>IND_SavePot!I9440*(1+HLOOKUP(LEFT(D9440,2),$M$9:$AF$15,MATCH(RIGHT(D9440,2),$M$9:$M$15,0),0))^($H9440-IND_SavePot!$H9440)</f>
        <v>4.8774437212984988E-3</v>
      </c>
      <c r="J9440">
        <f t="shared" si="472"/>
        <v>4.8774437212984988E-3</v>
      </c>
      <c r="K9440">
        <v>3</v>
      </c>
    </row>
    <row r="9441" spans="3:11">
      <c r="C9441" s="2" t="s">
        <v>8725</v>
      </c>
      <c r="D9441" s="143" t="str">
        <f t="shared" si="469"/>
        <v>RSDPH</v>
      </c>
      <c r="E9441" s="2" t="str">
        <f t="shared" si="470"/>
        <v>RSDPH</v>
      </c>
      <c r="F9441" s="2" t="s">
        <v>10</v>
      </c>
      <c r="G9441" s="2" t="s">
        <v>11</v>
      </c>
      <c r="H9441">
        <f t="shared" si="471"/>
        <v>2050</v>
      </c>
      <c r="I9441" s="13">
        <f>IND_SavePot!I9441*(1+HLOOKUP(LEFT(D9441,2),$M$9:$AF$15,MATCH(RIGHT(D9441,2),$M$9:$M$15,0),0))^($H9441-IND_SavePot!$H9441)</f>
        <v>4.8774437212984988E-3</v>
      </c>
      <c r="J9441">
        <f t="shared" si="472"/>
        <v>4.8774437212984988E-3</v>
      </c>
      <c r="K9441">
        <v>6</v>
      </c>
    </row>
    <row r="9442" spans="3:11">
      <c r="C9442" s="2" t="s">
        <v>8726</v>
      </c>
      <c r="D9442" s="143" t="str">
        <f t="shared" si="469"/>
        <v>RSDSH</v>
      </c>
      <c r="E9442" s="2" t="str">
        <f t="shared" si="470"/>
        <v>RSDSH</v>
      </c>
      <c r="F9442" s="2" t="s">
        <v>10</v>
      </c>
      <c r="G9442" s="2" t="s">
        <v>11</v>
      </c>
      <c r="H9442">
        <f t="shared" si="471"/>
        <v>2050</v>
      </c>
      <c r="I9442" s="13">
        <f>IND_SavePot!I9442*(1+HLOOKUP(LEFT(D9442,2),$M$9:$AF$15,MATCH(RIGHT(D9442,2),$M$9:$M$15,0),0))^($H9442-IND_SavePot!$H9442)</f>
        <v>8.4949568437803942E-3</v>
      </c>
      <c r="J9442">
        <f t="shared" si="472"/>
        <v>8.4949568437803942E-3</v>
      </c>
      <c r="K9442">
        <v>0</v>
      </c>
    </row>
    <row r="9443" spans="3:11">
      <c r="C9443" s="2" t="s">
        <v>8727</v>
      </c>
      <c r="D9443" s="143" t="str">
        <f t="shared" si="469"/>
        <v>RSDLA</v>
      </c>
      <c r="E9443" s="2" t="str">
        <f t="shared" si="470"/>
        <v>RSDLA</v>
      </c>
      <c r="F9443" s="2" t="s">
        <v>10</v>
      </c>
      <c r="G9443" s="2" t="s">
        <v>11</v>
      </c>
      <c r="H9443">
        <f t="shared" si="471"/>
        <v>2050</v>
      </c>
      <c r="I9443" s="13">
        <f>IND_SavePot!I9443*(1+HLOOKUP(LEFT(D9443,2),$M$9:$AF$15,MATCH(RIGHT(D9443,2),$M$9:$M$15,0),0))^($H9443-IND_SavePot!$H9443)</f>
        <v>1.0927501590330872E-2</v>
      </c>
      <c r="J9443">
        <f t="shared" si="472"/>
        <v>1.0927501590330872E-2</v>
      </c>
      <c r="K9443">
        <v>0</v>
      </c>
    </row>
    <row r="9444" spans="3:11">
      <c r="C9444" s="2" t="s">
        <v>8728</v>
      </c>
      <c r="D9444" s="143" t="str">
        <f t="shared" si="469"/>
        <v>RSDEM</v>
      </c>
      <c r="E9444" s="2" t="str">
        <f t="shared" si="470"/>
        <v>RSDEM</v>
      </c>
      <c r="F9444" s="2" t="s">
        <v>10</v>
      </c>
      <c r="G9444" s="2" t="s">
        <v>11</v>
      </c>
      <c r="H9444">
        <f t="shared" si="471"/>
        <v>2050</v>
      </c>
      <c r="I9444" s="13">
        <f>IND_SavePot!I9444*(1+HLOOKUP(LEFT(D9444,2),$M$9:$AF$15,MATCH(RIGHT(D9444,2),$M$9:$M$15,0),0))^($H9444-IND_SavePot!$H9444)</f>
        <v>2.6859703693571184E-3</v>
      </c>
      <c r="J9444">
        <f t="shared" si="472"/>
        <v>2.6859703693571184E-3</v>
      </c>
      <c r="K9444">
        <v>0</v>
      </c>
    </row>
    <row r="9445" spans="3:11">
      <c r="C9445" s="2" t="s">
        <v>8729</v>
      </c>
      <c r="D9445" s="143" t="str">
        <f t="shared" si="469"/>
        <v>RSDTF</v>
      </c>
      <c r="E9445" s="2" t="str">
        <f t="shared" si="470"/>
        <v>RSDTF</v>
      </c>
      <c r="F9445" s="2" t="s">
        <v>10</v>
      </c>
      <c r="G9445" s="2" t="s">
        <v>11</v>
      </c>
      <c r="H9445">
        <f t="shared" si="471"/>
        <v>2050</v>
      </c>
      <c r="I9445" s="13">
        <f>IND_SavePot!I9445*(1+HLOOKUP(LEFT(D9445,2),$M$9:$AF$15,MATCH(RIGHT(D9445,2),$M$9:$M$15,0),0))^($H9445-IND_SavePot!$H9445)</f>
        <v>0</v>
      </c>
      <c r="J9445">
        <f t="shared" si="472"/>
        <v>0</v>
      </c>
      <c r="K9445">
        <v>2</v>
      </c>
    </row>
    <row r="9446" spans="3:11">
      <c r="C9446" s="2" t="s">
        <v>8730</v>
      </c>
      <c r="D9446" s="143" t="str">
        <f t="shared" si="469"/>
        <v>RSDPH</v>
      </c>
      <c r="E9446" s="2" t="str">
        <f t="shared" si="470"/>
        <v>RSDPH</v>
      </c>
      <c r="F9446" s="2" t="s">
        <v>10</v>
      </c>
      <c r="G9446" s="2" t="s">
        <v>11</v>
      </c>
      <c r="H9446">
        <f t="shared" si="471"/>
        <v>2050</v>
      </c>
      <c r="I9446" s="13">
        <f>IND_SavePot!I9446*(1+HLOOKUP(LEFT(D9446,2),$M$9:$AF$15,MATCH(RIGHT(D9446,2),$M$9:$M$15,0),0))^($H9446-IND_SavePot!$H9446)</f>
        <v>4.8774437212985603E-3</v>
      </c>
      <c r="J9446">
        <f t="shared" si="472"/>
        <v>4.8774437212985603E-3</v>
      </c>
      <c r="K9446">
        <v>2</v>
      </c>
    </row>
    <row r="9447" spans="3:11">
      <c r="C9447" s="2" t="s">
        <v>8730</v>
      </c>
      <c r="D9447" s="143" t="str">
        <f t="shared" si="469"/>
        <v>RSDPH</v>
      </c>
      <c r="E9447" s="2" t="str">
        <f t="shared" si="470"/>
        <v>RSDPH</v>
      </c>
      <c r="F9447" s="2" t="s">
        <v>10</v>
      </c>
      <c r="G9447" s="2" t="s">
        <v>11</v>
      </c>
      <c r="H9447">
        <f t="shared" si="471"/>
        <v>2050</v>
      </c>
      <c r="I9447" s="13">
        <f>IND_SavePot!I9447*(1+HLOOKUP(LEFT(D9447,2),$M$9:$AF$15,MATCH(RIGHT(D9447,2),$M$9:$M$15,0),0))^($H9447-IND_SavePot!$H9447)</f>
        <v>4.8774437212985603E-3</v>
      </c>
      <c r="J9447">
        <f t="shared" si="472"/>
        <v>4.8774437212985603E-3</v>
      </c>
      <c r="K9447">
        <v>6</v>
      </c>
    </row>
    <row r="9448" spans="3:11">
      <c r="C9448" s="2" t="s">
        <v>8731</v>
      </c>
      <c r="D9448" s="143" t="str">
        <f t="shared" si="469"/>
        <v>RSDSH</v>
      </c>
      <c r="E9448" s="2" t="str">
        <f t="shared" si="470"/>
        <v>RSDSH</v>
      </c>
      <c r="F9448" s="2" t="s">
        <v>10</v>
      </c>
      <c r="G9448" s="2" t="s">
        <v>11</v>
      </c>
      <c r="H9448">
        <f t="shared" si="471"/>
        <v>2050</v>
      </c>
      <c r="I9448" s="13">
        <f>IND_SavePot!I9448*(1+HLOOKUP(LEFT(D9448,2),$M$9:$AF$15,MATCH(RIGHT(D9448,2),$M$9:$M$15,0),0))^($H9448-IND_SavePot!$H9448)</f>
        <v>8.4949568437805035E-3</v>
      </c>
      <c r="J9448">
        <f t="shared" si="472"/>
        <v>8.4949568437805035E-3</v>
      </c>
      <c r="K9448">
        <v>0</v>
      </c>
    </row>
    <row r="9449" spans="3:11">
      <c r="C9449" s="2" t="s">
        <v>8732</v>
      </c>
      <c r="D9449" s="143" t="str">
        <f t="shared" si="469"/>
        <v>RSDLA</v>
      </c>
      <c r="E9449" s="2" t="str">
        <f t="shared" si="470"/>
        <v>RSDLA</v>
      </c>
      <c r="F9449" s="2" t="s">
        <v>10</v>
      </c>
      <c r="G9449" s="2" t="s">
        <v>11</v>
      </c>
      <c r="H9449">
        <f t="shared" si="471"/>
        <v>2050</v>
      </c>
      <c r="I9449" s="13">
        <f>IND_SavePot!I9449*(1+HLOOKUP(LEFT(D9449,2),$M$9:$AF$15,MATCH(RIGHT(D9449,2),$M$9:$M$15,0),0))^($H9449-IND_SavePot!$H9449)</f>
        <v>1.0927501590330872E-2</v>
      </c>
      <c r="J9449">
        <f t="shared" si="472"/>
        <v>1.0927501590330872E-2</v>
      </c>
      <c r="K9449">
        <v>0</v>
      </c>
    </row>
    <row r="9450" spans="3:11">
      <c r="C9450" s="2" t="s">
        <v>8733</v>
      </c>
      <c r="D9450" s="143" t="str">
        <f t="shared" si="469"/>
        <v>RSDEM</v>
      </c>
      <c r="E9450" s="2" t="str">
        <f t="shared" si="470"/>
        <v>RSDEM</v>
      </c>
      <c r="F9450" s="2" t="s">
        <v>10</v>
      </c>
      <c r="G9450" s="2" t="s">
        <v>11</v>
      </c>
      <c r="H9450">
        <f t="shared" si="471"/>
        <v>2050</v>
      </c>
      <c r="I9450" s="13">
        <f>IND_SavePot!I9450*(1+HLOOKUP(LEFT(D9450,2),$M$9:$AF$15,MATCH(RIGHT(D9450,2),$M$9:$M$15,0),0))^($H9450-IND_SavePot!$H9450)</f>
        <v>2.6859703693571718E-3</v>
      </c>
      <c r="J9450">
        <f t="shared" si="472"/>
        <v>2.6859703693571718E-3</v>
      </c>
      <c r="K9450">
        <v>0</v>
      </c>
    </row>
    <row r="9451" spans="3:11">
      <c r="C9451" s="2" t="s">
        <v>8734</v>
      </c>
      <c r="D9451" s="143" t="str">
        <f t="shared" si="469"/>
        <v>RSDTF</v>
      </c>
      <c r="E9451" s="2" t="str">
        <f t="shared" si="470"/>
        <v>RSDTF</v>
      </c>
      <c r="F9451" s="2" t="s">
        <v>10</v>
      </c>
      <c r="G9451" s="2" t="s">
        <v>11</v>
      </c>
      <c r="H9451">
        <f t="shared" si="471"/>
        <v>2050</v>
      </c>
      <c r="I9451" s="13">
        <f>IND_SavePot!I9451*(1+HLOOKUP(LEFT(D9451,2),$M$9:$AF$15,MATCH(RIGHT(D9451,2),$M$9:$M$15,0),0))^($H9451-IND_SavePot!$H9451)</f>
        <v>0</v>
      </c>
      <c r="J9451">
        <f t="shared" si="472"/>
        <v>0</v>
      </c>
      <c r="K9451">
        <v>2</v>
      </c>
    </row>
    <row r="9452" spans="3:11">
      <c r="C9452" s="2" t="s">
        <v>8735</v>
      </c>
      <c r="D9452" s="143" t="str">
        <f t="shared" si="469"/>
        <v>RSDPH</v>
      </c>
      <c r="E9452" s="2" t="str">
        <f t="shared" si="470"/>
        <v>RSDPH</v>
      </c>
      <c r="F9452" s="2" t="s">
        <v>10</v>
      </c>
      <c r="G9452" s="2" t="s">
        <v>11</v>
      </c>
      <c r="H9452">
        <f t="shared" si="471"/>
        <v>2050</v>
      </c>
      <c r="I9452" s="13">
        <f>IND_SavePot!I9452*(1+HLOOKUP(LEFT(D9452,2),$M$9:$AF$15,MATCH(RIGHT(D9452,2),$M$9:$M$15,0),0))^($H9452-IND_SavePot!$H9452)</f>
        <v>4.8774437212985603E-3</v>
      </c>
      <c r="J9452">
        <f t="shared" si="472"/>
        <v>4.8774437212985603E-3</v>
      </c>
      <c r="K9452">
        <v>2</v>
      </c>
    </row>
    <row r="9453" spans="3:11">
      <c r="C9453" s="2" t="s">
        <v>8735</v>
      </c>
      <c r="D9453" s="143" t="str">
        <f t="shared" si="469"/>
        <v>RSDPH</v>
      </c>
      <c r="E9453" s="2" t="str">
        <f t="shared" si="470"/>
        <v>RSDPH</v>
      </c>
      <c r="F9453" s="2" t="s">
        <v>10</v>
      </c>
      <c r="G9453" s="2" t="s">
        <v>11</v>
      </c>
      <c r="H9453">
        <f t="shared" si="471"/>
        <v>2050</v>
      </c>
      <c r="I9453" s="13">
        <f>IND_SavePot!I9453*(1+HLOOKUP(LEFT(D9453,2),$M$9:$AF$15,MATCH(RIGHT(D9453,2),$M$9:$M$15,0),0))^($H9453-IND_SavePot!$H9453)</f>
        <v>4.8774437212985603E-3</v>
      </c>
      <c r="J9453">
        <f t="shared" si="472"/>
        <v>4.8774437212985603E-3</v>
      </c>
      <c r="K9453">
        <v>6</v>
      </c>
    </row>
    <row r="9454" spans="3:11">
      <c r="C9454" s="2" t="s">
        <v>8736</v>
      </c>
      <c r="D9454" s="143" t="str">
        <f t="shared" si="469"/>
        <v>RSDSH</v>
      </c>
      <c r="E9454" s="2" t="str">
        <f t="shared" si="470"/>
        <v>RSDSH</v>
      </c>
      <c r="F9454" s="2" t="s">
        <v>10</v>
      </c>
      <c r="G9454" s="2" t="s">
        <v>11</v>
      </c>
      <c r="H9454">
        <f t="shared" si="471"/>
        <v>2050</v>
      </c>
      <c r="I9454" s="13">
        <f>IND_SavePot!I9454*(1+HLOOKUP(LEFT(D9454,2),$M$9:$AF$15,MATCH(RIGHT(D9454,2),$M$9:$M$15,0),0))^($H9454-IND_SavePot!$H9454)</f>
        <v>8.4949568437805035E-3</v>
      </c>
      <c r="J9454">
        <f t="shared" si="472"/>
        <v>8.4949568437805035E-3</v>
      </c>
      <c r="K9454">
        <v>0</v>
      </c>
    </row>
    <row r="9455" spans="3:11">
      <c r="C9455" s="2" t="s">
        <v>8737</v>
      </c>
      <c r="D9455" s="143" t="str">
        <f t="shared" si="469"/>
        <v>RSDLA</v>
      </c>
      <c r="E9455" s="2" t="str">
        <f t="shared" si="470"/>
        <v>RSDLA</v>
      </c>
      <c r="F9455" s="2" t="s">
        <v>10</v>
      </c>
      <c r="G9455" s="2" t="s">
        <v>11</v>
      </c>
      <c r="H9455">
        <f t="shared" si="471"/>
        <v>2050</v>
      </c>
      <c r="I9455" s="13">
        <f>IND_SavePot!I9455*(1+HLOOKUP(LEFT(D9455,2),$M$9:$AF$15,MATCH(RIGHT(D9455,2),$M$9:$M$15,0),0))^($H9455-IND_SavePot!$H9455)</f>
        <v>1.0927501590330872E-2</v>
      </c>
      <c r="J9455">
        <f t="shared" si="472"/>
        <v>1.0927501590330872E-2</v>
      </c>
      <c r="K9455">
        <v>0</v>
      </c>
    </row>
    <row r="9456" spans="3:11">
      <c r="C9456" s="2" t="s">
        <v>8738</v>
      </c>
      <c r="D9456" s="143" t="str">
        <f t="shared" si="469"/>
        <v>RSDEM</v>
      </c>
      <c r="E9456" s="2" t="str">
        <f t="shared" si="470"/>
        <v>RSDEM</v>
      </c>
      <c r="F9456" s="2" t="s">
        <v>10</v>
      </c>
      <c r="G9456" s="2" t="s">
        <v>11</v>
      </c>
      <c r="H9456">
        <f t="shared" si="471"/>
        <v>2050</v>
      </c>
      <c r="I9456" s="13">
        <f>IND_SavePot!I9456*(1+HLOOKUP(LEFT(D9456,2),$M$9:$AF$15,MATCH(RIGHT(D9456,2),$M$9:$M$15,0),0))^($H9456-IND_SavePot!$H9456)</f>
        <v>2.6859703693571718E-3</v>
      </c>
      <c r="J9456">
        <f t="shared" si="472"/>
        <v>2.6859703693571718E-3</v>
      </c>
      <c r="K9456">
        <v>0</v>
      </c>
    </row>
    <row r="9457" spans="3:11">
      <c r="C9457" s="2" t="s">
        <v>8739</v>
      </c>
      <c r="D9457" s="143" t="str">
        <f t="shared" ref="D9457:D9520" si="473">"R"&amp;MID(C9457,5,1)&amp;"D"&amp;MID(C9457,9,2)</f>
        <v>RSDTF</v>
      </c>
      <c r="E9457" s="2" t="str">
        <f t="shared" ref="E9457:E9520" si="474">D9457</f>
        <v>RSDTF</v>
      </c>
      <c r="F9457" s="2" t="s">
        <v>10</v>
      </c>
      <c r="G9457" s="2" t="s">
        <v>11</v>
      </c>
      <c r="H9457">
        <f t="shared" si="471"/>
        <v>2050</v>
      </c>
      <c r="I9457" s="13">
        <f>IND_SavePot!I9457*(1+HLOOKUP(LEFT(D9457,2),$M$9:$AF$15,MATCH(RIGHT(D9457,2),$M$9:$M$15,0),0))^($H9457-IND_SavePot!$H9457)</f>
        <v>0</v>
      </c>
      <c r="J9457">
        <f t="shared" si="472"/>
        <v>0</v>
      </c>
      <c r="K9457">
        <v>1</v>
      </c>
    </row>
    <row r="9458" spans="3:11">
      <c r="C9458" s="2" t="s">
        <v>8740</v>
      </c>
      <c r="D9458" s="143" t="str">
        <f t="shared" si="473"/>
        <v>RSDPH</v>
      </c>
      <c r="E9458" s="2" t="str">
        <f t="shared" si="474"/>
        <v>RSDPH</v>
      </c>
      <c r="F9458" s="2" t="s">
        <v>10</v>
      </c>
      <c r="G9458" s="2" t="s">
        <v>11</v>
      </c>
      <c r="H9458">
        <f t="shared" si="471"/>
        <v>2050</v>
      </c>
      <c r="I9458" s="13">
        <f>IND_SavePot!I9458*(1+HLOOKUP(LEFT(D9458,2),$M$9:$AF$15,MATCH(RIGHT(D9458,2),$M$9:$M$15,0),0))^($H9458-IND_SavePot!$H9458)</f>
        <v>4.8774437212985603E-3</v>
      </c>
      <c r="J9458">
        <f t="shared" si="472"/>
        <v>4.8774437212985603E-3</v>
      </c>
      <c r="K9458">
        <v>2</v>
      </c>
    </row>
    <row r="9459" spans="3:11">
      <c r="C9459" s="2" t="s">
        <v>8740</v>
      </c>
      <c r="D9459" s="143" t="str">
        <f t="shared" si="473"/>
        <v>RSDPH</v>
      </c>
      <c r="E9459" s="2" t="str">
        <f t="shared" si="474"/>
        <v>RSDPH</v>
      </c>
      <c r="F9459" s="2" t="s">
        <v>10</v>
      </c>
      <c r="G9459" s="2" t="s">
        <v>11</v>
      </c>
      <c r="H9459">
        <f t="shared" si="471"/>
        <v>2050</v>
      </c>
      <c r="I9459" s="13">
        <f>IND_SavePot!I9459*(1+HLOOKUP(LEFT(D9459,2),$M$9:$AF$15,MATCH(RIGHT(D9459,2),$M$9:$M$15,0),0))^($H9459-IND_SavePot!$H9459)</f>
        <v>4.8774437212985603E-3</v>
      </c>
      <c r="J9459">
        <f t="shared" si="472"/>
        <v>4.8774437212985603E-3</v>
      </c>
      <c r="K9459">
        <v>5</v>
      </c>
    </row>
    <row r="9460" spans="3:11">
      <c r="C9460" s="2" t="s">
        <v>8741</v>
      </c>
      <c r="D9460" s="143" t="str">
        <f t="shared" si="473"/>
        <v>RSDSH</v>
      </c>
      <c r="E9460" s="2" t="str">
        <f t="shared" si="474"/>
        <v>RSDSH</v>
      </c>
      <c r="F9460" s="2" t="s">
        <v>10</v>
      </c>
      <c r="G9460" s="2" t="s">
        <v>11</v>
      </c>
      <c r="H9460">
        <f t="shared" si="471"/>
        <v>2050</v>
      </c>
      <c r="I9460" s="13">
        <f>IND_SavePot!I9460*(1+HLOOKUP(LEFT(D9460,2),$M$9:$AF$15,MATCH(RIGHT(D9460,2),$M$9:$M$15,0),0))^($H9460-IND_SavePot!$H9460)</f>
        <v>8.4949568437803942E-3</v>
      </c>
      <c r="J9460">
        <f t="shared" si="472"/>
        <v>8.4949568437803942E-3</v>
      </c>
      <c r="K9460">
        <v>0</v>
      </c>
    </row>
    <row r="9461" spans="3:11">
      <c r="C9461" s="2" t="s">
        <v>8742</v>
      </c>
      <c r="D9461" s="143" t="str">
        <f t="shared" si="473"/>
        <v>RSDLA</v>
      </c>
      <c r="E9461" s="2" t="str">
        <f t="shared" si="474"/>
        <v>RSDLA</v>
      </c>
      <c r="F9461" s="2" t="s">
        <v>10</v>
      </c>
      <c r="G9461" s="2" t="s">
        <v>11</v>
      </c>
      <c r="H9461">
        <f t="shared" si="471"/>
        <v>2050</v>
      </c>
      <c r="I9461" s="13">
        <f>IND_SavePot!I9461*(1+HLOOKUP(LEFT(D9461,2),$M$9:$AF$15,MATCH(RIGHT(D9461,2),$M$9:$M$15,0),0))^($H9461-IND_SavePot!$H9461)</f>
        <v>1.0927501590330872E-2</v>
      </c>
      <c r="J9461">
        <f t="shared" si="472"/>
        <v>1.0927501590330872E-2</v>
      </c>
      <c r="K9461">
        <v>0</v>
      </c>
    </row>
    <row r="9462" spans="3:11">
      <c r="C9462" s="2" t="s">
        <v>8743</v>
      </c>
      <c r="D9462" s="143" t="str">
        <f t="shared" si="473"/>
        <v>RSDEM</v>
      </c>
      <c r="E9462" s="2" t="str">
        <f t="shared" si="474"/>
        <v>RSDEM</v>
      </c>
      <c r="F9462" s="2" t="s">
        <v>10</v>
      </c>
      <c r="G9462" s="2" t="s">
        <v>11</v>
      </c>
      <c r="H9462">
        <f t="shared" si="471"/>
        <v>2050</v>
      </c>
      <c r="I9462" s="13">
        <f>IND_SavePot!I9462*(1+HLOOKUP(LEFT(D9462,2),$M$9:$AF$15,MATCH(RIGHT(D9462,2),$M$9:$M$15,0),0))^($H9462-IND_SavePot!$H9462)</f>
        <v>2.6859703693571184E-3</v>
      </c>
      <c r="J9462">
        <f t="shared" si="472"/>
        <v>2.6859703693571184E-3</v>
      </c>
      <c r="K9462">
        <v>0</v>
      </c>
    </row>
    <row r="9463" spans="3:11">
      <c r="C9463" s="2" t="s">
        <v>8744</v>
      </c>
      <c r="D9463" s="143" t="str">
        <f t="shared" si="473"/>
        <v>RSDTF</v>
      </c>
      <c r="E9463" s="2" t="str">
        <f t="shared" si="474"/>
        <v>RSDTF</v>
      </c>
      <c r="F9463" s="2" t="s">
        <v>10</v>
      </c>
      <c r="G9463" s="2" t="s">
        <v>11</v>
      </c>
      <c r="H9463">
        <f t="shared" si="471"/>
        <v>2050</v>
      </c>
      <c r="I9463" s="13">
        <f>IND_SavePot!I9463*(1+HLOOKUP(LEFT(D9463,2),$M$9:$AF$15,MATCH(RIGHT(D9463,2),$M$9:$M$15,0),0))^($H9463-IND_SavePot!$H9463)</f>
        <v>0</v>
      </c>
      <c r="J9463">
        <f t="shared" si="472"/>
        <v>0</v>
      </c>
      <c r="K9463">
        <v>1</v>
      </c>
    </row>
    <row r="9464" spans="3:11">
      <c r="C9464" s="2" t="s">
        <v>8745</v>
      </c>
      <c r="D9464" s="143" t="str">
        <f t="shared" si="473"/>
        <v>RSDPH</v>
      </c>
      <c r="E9464" s="2" t="str">
        <f t="shared" si="474"/>
        <v>RSDPH</v>
      </c>
      <c r="F9464" s="2" t="s">
        <v>10</v>
      </c>
      <c r="G9464" s="2" t="s">
        <v>11</v>
      </c>
      <c r="H9464">
        <f t="shared" si="471"/>
        <v>2050</v>
      </c>
      <c r="I9464" s="13">
        <f>IND_SavePot!I9464*(1+HLOOKUP(LEFT(D9464,2),$M$9:$AF$15,MATCH(RIGHT(D9464,2),$M$9:$M$15,0),0))^($H9464-IND_SavePot!$H9464)</f>
        <v>4.8774437212985603E-3</v>
      </c>
      <c r="J9464">
        <f t="shared" si="472"/>
        <v>4.8774437212985603E-3</v>
      </c>
      <c r="K9464">
        <v>2</v>
      </c>
    </row>
    <row r="9465" spans="3:11">
      <c r="C9465" s="2" t="s">
        <v>8745</v>
      </c>
      <c r="D9465" s="143" t="str">
        <f t="shared" si="473"/>
        <v>RSDPH</v>
      </c>
      <c r="E9465" s="2" t="str">
        <f t="shared" si="474"/>
        <v>RSDPH</v>
      </c>
      <c r="F9465" s="2" t="s">
        <v>10</v>
      </c>
      <c r="G9465" s="2" t="s">
        <v>11</v>
      </c>
      <c r="H9465">
        <f t="shared" si="471"/>
        <v>2050</v>
      </c>
      <c r="I9465" s="13">
        <f>IND_SavePot!I9465*(1+HLOOKUP(LEFT(D9465,2),$M$9:$AF$15,MATCH(RIGHT(D9465,2),$M$9:$M$15,0),0))^($H9465-IND_SavePot!$H9465)</f>
        <v>4.8774437212985603E-3</v>
      </c>
      <c r="J9465">
        <f t="shared" si="472"/>
        <v>4.8774437212985603E-3</v>
      </c>
      <c r="K9465">
        <v>5</v>
      </c>
    </row>
    <row r="9466" spans="3:11">
      <c r="C9466" s="2" t="s">
        <v>8746</v>
      </c>
      <c r="D9466" s="143" t="str">
        <f t="shared" si="473"/>
        <v>RSDSH</v>
      </c>
      <c r="E9466" s="2" t="str">
        <f t="shared" si="474"/>
        <v>RSDSH</v>
      </c>
      <c r="F9466" s="2" t="s">
        <v>10</v>
      </c>
      <c r="G9466" s="2" t="s">
        <v>11</v>
      </c>
      <c r="H9466">
        <f t="shared" si="471"/>
        <v>2050</v>
      </c>
      <c r="I9466" s="13">
        <f>IND_SavePot!I9466*(1+HLOOKUP(LEFT(D9466,2),$M$9:$AF$15,MATCH(RIGHT(D9466,2),$M$9:$M$15,0),0))^($H9466-IND_SavePot!$H9466)</f>
        <v>8.4949568437805035E-3</v>
      </c>
      <c r="J9466">
        <f t="shared" si="472"/>
        <v>8.4949568437805035E-3</v>
      </c>
      <c r="K9466">
        <v>0</v>
      </c>
    </row>
    <row r="9467" spans="3:11">
      <c r="C9467" s="2" t="s">
        <v>8747</v>
      </c>
      <c r="D9467" s="143" t="str">
        <f t="shared" si="473"/>
        <v>RSDLA</v>
      </c>
      <c r="E9467" s="2" t="str">
        <f t="shared" si="474"/>
        <v>RSDLA</v>
      </c>
      <c r="F9467" s="2" t="s">
        <v>10</v>
      </c>
      <c r="G9467" s="2" t="s">
        <v>11</v>
      </c>
      <c r="H9467">
        <f t="shared" si="471"/>
        <v>2050</v>
      </c>
      <c r="I9467" s="13">
        <f>IND_SavePot!I9467*(1+HLOOKUP(LEFT(D9467,2),$M$9:$AF$15,MATCH(RIGHT(D9467,2),$M$9:$M$15,0),0))^($H9467-IND_SavePot!$H9467)</f>
        <v>1.0927501590330978E-2</v>
      </c>
      <c r="J9467">
        <f t="shared" si="472"/>
        <v>1.0927501590330978E-2</v>
      </c>
      <c r="K9467">
        <v>0</v>
      </c>
    </row>
    <row r="9468" spans="3:11">
      <c r="C9468" s="2" t="s">
        <v>8748</v>
      </c>
      <c r="D9468" s="143" t="str">
        <f t="shared" si="473"/>
        <v>RSDEM</v>
      </c>
      <c r="E9468" s="2" t="str">
        <f t="shared" si="474"/>
        <v>RSDEM</v>
      </c>
      <c r="F9468" s="2" t="s">
        <v>10</v>
      </c>
      <c r="G9468" s="2" t="s">
        <v>11</v>
      </c>
      <c r="H9468">
        <f t="shared" si="471"/>
        <v>2050</v>
      </c>
      <c r="I9468" s="13">
        <f>IND_SavePot!I9468*(1+HLOOKUP(LEFT(D9468,2),$M$9:$AF$15,MATCH(RIGHT(D9468,2),$M$9:$M$15,0),0))^($H9468-IND_SavePot!$H9468)</f>
        <v>2.6859703693572251E-3</v>
      </c>
      <c r="J9468">
        <f t="shared" si="472"/>
        <v>2.6859703693572251E-3</v>
      </c>
      <c r="K9468">
        <v>0</v>
      </c>
    </row>
    <row r="9469" spans="3:11">
      <c r="C9469" s="2" t="s">
        <v>8749</v>
      </c>
      <c r="D9469" s="143" t="str">
        <f t="shared" si="473"/>
        <v>RSDTF</v>
      </c>
      <c r="E9469" s="2" t="str">
        <f t="shared" si="474"/>
        <v>RSDTF</v>
      </c>
      <c r="F9469" s="2" t="s">
        <v>10</v>
      </c>
      <c r="G9469" s="2" t="s">
        <v>11</v>
      </c>
      <c r="H9469">
        <f t="shared" si="471"/>
        <v>2050</v>
      </c>
      <c r="I9469" s="13">
        <f>IND_SavePot!I9469*(1+HLOOKUP(LEFT(D9469,2),$M$9:$AF$15,MATCH(RIGHT(D9469,2),$M$9:$M$15,0),0))^($H9469-IND_SavePot!$H9469)</f>
        <v>0</v>
      </c>
      <c r="J9469">
        <f t="shared" si="472"/>
        <v>0</v>
      </c>
      <c r="K9469">
        <v>1</v>
      </c>
    </row>
    <row r="9470" spans="3:11">
      <c r="C9470" s="2" t="s">
        <v>8750</v>
      </c>
      <c r="D9470" s="143" t="str">
        <f t="shared" si="473"/>
        <v>RSDPH</v>
      </c>
      <c r="E9470" s="2" t="str">
        <f t="shared" si="474"/>
        <v>RSDPH</v>
      </c>
      <c r="F9470" s="2" t="s">
        <v>10</v>
      </c>
      <c r="G9470" s="2" t="s">
        <v>11</v>
      </c>
      <c r="H9470">
        <f t="shared" si="471"/>
        <v>2050</v>
      </c>
      <c r="I9470" s="13">
        <f>IND_SavePot!I9470*(1+HLOOKUP(LEFT(D9470,2),$M$9:$AF$15,MATCH(RIGHT(D9470,2),$M$9:$M$15,0),0))^($H9470-IND_SavePot!$H9470)</f>
        <v>4.8774437212984988E-3</v>
      </c>
      <c r="J9470">
        <f t="shared" si="472"/>
        <v>4.8774437212984988E-3</v>
      </c>
      <c r="K9470">
        <v>2</v>
      </c>
    </row>
    <row r="9471" spans="3:11">
      <c r="C9471" s="2" t="s">
        <v>8750</v>
      </c>
      <c r="D9471" s="143" t="str">
        <f t="shared" si="473"/>
        <v>RSDPH</v>
      </c>
      <c r="E9471" s="2" t="str">
        <f t="shared" si="474"/>
        <v>RSDPH</v>
      </c>
      <c r="F9471" s="2" t="s">
        <v>10</v>
      </c>
      <c r="G9471" s="2" t="s">
        <v>11</v>
      </c>
      <c r="H9471">
        <f t="shared" si="471"/>
        <v>2050</v>
      </c>
      <c r="I9471" s="13">
        <f>IND_SavePot!I9471*(1+HLOOKUP(LEFT(D9471,2),$M$9:$AF$15,MATCH(RIGHT(D9471,2),$M$9:$M$15,0),0))^($H9471-IND_SavePot!$H9471)</f>
        <v>4.8774437212984988E-3</v>
      </c>
      <c r="J9471">
        <f t="shared" si="472"/>
        <v>4.8774437212984988E-3</v>
      </c>
      <c r="K9471">
        <v>5</v>
      </c>
    </row>
    <row r="9472" spans="3:11">
      <c r="C9472" s="2" t="s">
        <v>8751</v>
      </c>
      <c r="D9472" s="143" t="str">
        <f t="shared" si="473"/>
        <v>RSDSH</v>
      </c>
      <c r="E9472" s="2" t="str">
        <f t="shared" si="474"/>
        <v>RSDSH</v>
      </c>
      <c r="F9472" s="2" t="s">
        <v>10</v>
      </c>
      <c r="G9472" s="2" t="s">
        <v>11</v>
      </c>
      <c r="H9472">
        <f t="shared" ref="H9472:H9535" si="475">H9471</f>
        <v>2050</v>
      </c>
      <c r="I9472" s="13">
        <f>IND_SavePot!I9472*(1+HLOOKUP(LEFT(D9472,2),$M$9:$AF$15,MATCH(RIGHT(D9472,2),$M$9:$M$15,0),0))^($H9472-IND_SavePot!$H9472)</f>
        <v>8.4949568437805035E-3</v>
      </c>
      <c r="J9472">
        <f t="shared" ref="J9472:J9535" si="476">I9472</f>
        <v>8.4949568437805035E-3</v>
      </c>
      <c r="K9472">
        <v>0</v>
      </c>
    </row>
    <row r="9473" spans="3:11">
      <c r="C9473" s="2" t="s">
        <v>8752</v>
      </c>
      <c r="D9473" s="143" t="str">
        <f t="shared" si="473"/>
        <v>RSDLA</v>
      </c>
      <c r="E9473" s="2" t="str">
        <f t="shared" si="474"/>
        <v>RSDLA</v>
      </c>
      <c r="F9473" s="2" t="s">
        <v>10</v>
      </c>
      <c r="G9473" s="2" t="s">
        <v>11</v>
      </c>
      <c r="H9473">
        <f t="shared" si="475"/>
        <v>2050</v>
      </c>
      <c r="I9473" s="13">
        <f>IND_SavePot!I9473*(1+HLOOKUP(LEFT(D9473,2),$M$9:$AF$15,MATCH(RIGHT(D9473,2),$M$9:$M$15,0),0))^($H9473-IND_SavePot!$H9473)</f>
        <v>1.0927501590330763E-2</v>
      </c>
      <c r="J9473">
        <f t="shared" si="476"/>
        <v>1.0927501590330763E-2</v>
      </c>
      <c r="K9473">
        <v>0</v>
      </c>
    </row>
    <row r="9474" spans="3:11">
      <c r="C9474" s="2" t="s">
        <v>8753</v>
      </c>
      <c r="D9474" s="143" t="str">
        <f t="shared" si="473"/>
        <v>RSDEM</v>
      </c>
      <c r="E9474" s="2" t="str">
        <f t="shared" si="474"/>
        <v>RSDEM</v>
      </c>
      <c r="F9474" s="2" t="s">
        <v>10</v>
      </c>
      <c r="G9474" s="2" t="s">
        <v>11</v>
      </c>
      <c r="H9474">
        <f t="shared" si="475"/>
        <v>2050</v>
      </c>
      <c r="I9474" s="13">
        <f>IND_SavePot!I9474*(1+HLOOKUP(LEFT(D9474,2),$M$9:$AF$15,MATCH(RIGHT(D9474,2),$M$9:$M$15,0),0))^($H9474-IND_SavePot!$H9474)</f>
        <v>2.6859703693571184E-3</v>
      </c>
      <c r="J9474">
        <f t="shared" si="476"/>
        <v>2.6859703693571184E-3</v>
      </c>
      <c r="K9474">
        <v>0</v>
      </c>
    </row>
    <row r="9475" spans="3:11">
      <c r="C9475" s="2" t="s">
        <v>8754</v>
      </c>
      <c r="D9475" s="143" t="str">
        <f t="shared" si="473"/>
        <v>RSDTF</v>
      </c>
      <c r="E9475" s="2" t="str">
        <f t="shared" si="474"/>
        <v>RSDTF</v>
      </c>
      <c r="F9475" s="2" t="s">
        <v>10</v>
      </c>
      <c r="G9475" s="2" t="s">
        <v>11</v>
      </c>
      <c r="H9475">
        <f t="shared" si="475"/>
        <v>2050</v>
      </c>
      <c r="I9475" s="13">
        <f>IND_SavePot!I9475*(1+HLOOKUP(LEFT(D9475,2),$M$9:$AF$15,MATCH(RIGHT(D9475,2),$M$9:$M$15,0),0))^($H9475-IND_SavePot!$H9475)</f>
        <v>0</v>
      </c>
      <c r="J9475">
        <f t="shared" si="476"/>
        <v>0</v>
      </c>
      <c r="K9475">
        <v>1</v>
      </c>
    </row>
    <row r="9476" spans="3:11">
      <c r="C9476" s="2" t="s">
        <v>8755</v>
      </c>
      <c r="D9476" s="143" t="str">
        <f t="shared" si="473"/>
        <v>RSDPH</v>
      </c>
      <c r="E9476" s="2" t="str">
        <f t="shared" si="474"/>
        <v>RSDPH</v>
      </c>
      <c r="F9476" s="2" t="s">
        <v>10</v>
      </c>
      <c r="G9476" s="2" t="s">
        <v>11</v>
      </c>
      <c r="H9476">
        <f t="shared" si="475"/>
        <v>2050</v>
      </c>
      <c r="I9476" s="13">
        <f>IND_SavePot!I9476*(1+HLOOKUP(LEFT(D9476,2),$M$9:$AF$15,MATCH(RIGHT(D9476,2),$M$9:$M$15,0),0))^($H9476-IND_SavePot!$H9476)</f>
        <v>4.8774437212985603E-3</v>
      </c>
      <c r="J9476">
        <f t="shared" si="476"/>
        <v>4.8774437212985603E-3</v>
      </c>
      <c r="K9476">
        <v>2</v>
      </c>
    </row>
    <row r="9477" spans="3:11">
      <c r="C9477" s="2" t="s">
        <v>8755</v>
      </c>
      <c r="D9477" s="143" t="str">
        <f t="shared" si="473"/>
        <v>RSDPH</v>
      </c>
      <c r="E9477" s="2" t="str">
        <f t="shared" si="474"/>
        <v>RSDPH</v>
      </c>
      <c r="F9477" s="2" t="s">
        <v>10</v>
      </c>
      <c r="G9477" s="2" t="s">
        <v>11</v>
      </c>
      <c r="H9477">
        <f t="shared" si="475"/>
        <v>2050</v>
      </c>
      <c r="I9477" s="13">
        <f>IND_SavePot!I9477*(1+HLOOKUP(LEFT(D9477,2),$M$9:$AF$15,MATCH(RIGHT(D9477,2),$M$9:$M$15,0),0))^($H9477-IND_SavePot!$H9477)</f>
        <v>4.8774437212985603E-3</v>
      </c>
      <c r="J9477">
        <f t="shared" si="476"/>
        <v>4.8774437212985603E-3</v>
      </c>
      <c r="K9477">
        <v>5</v>
      </c>
    </row>
    <row r="9478" spans="3:11">
      <c r="C9478" s="2" t="s">
        <v>8756</v>
      </c>
      <c r="D9478" s="143" t="str">
        <f t="shared" si="473"/>
        <v>RSDSH</v>
      </c>
      <c r="E9478" s="2" t="str">
        <f t="shared" si="474"/>
        <v>RSDSH</v>
      </c>
      <c r="F9478" s="2" t="s">
        <v>10</v>
      </c>
      <c r="G9478" s="2" t="s">
        <v>11</v>
      </c>
      <c r="H9478">
        <f t="shared" si="475"/>
        <v>2050</v>
      </c>
      <c r="I9478" s="13">
        <f>IND_SavePot!I9478*(1+HLOOKUP(LEFT(D9478,2),$M$9:$AF$15,MATCH(RIGHT(D9478,2),$M$9:$M$15,0),0))^($H9478-IND_SavePot!$H9478)</f>
        <v>8.4949568437805035E-3</v>
      </c>
      <c r="J9478">
        <f t="shared" si="476"/>
        <v>8.4949568437805035E-3</v>
      </c>
      <c r="K9478">
        <v>0</v>
      </c>
    </row>
    <row r="9479" spans="3:11">
      <c r="C9479" s="2" t="s">
        <v>8757</v>
      </c>
      <c r="D9479" s="143" t="str">
        <f t="shared" si="473"/>
        <v>RSDLA</v>
      </c>
      <c r="E9479" s="2" t="str">
        <f t="shared" si="474"/>
        <v>RSDLA</v>
      </c>
      <c r="F9479" s="2" t="s">
        <v>10</v>
      </c>
      <c r="G9479" s="2" t="s">
        <v>11</v>
      </c>
      <c r="H9479">
        <f t="shared" si="475"/>
        <v>2050</v>
      </c>
      <c r="I9479" s="13">
        <f>IND_SavePot!I9479*(1+HLOOKUP(LEFT(D9479,2),$M$9:$AF$15,MATCH(RIGHT(D9479,2),$M$9:$M$15,0),0))^($H9479-IND_SavePot!$H9479)</f>
        <v>1.0927501590330978E-2</v>
      </c>
      <c r="J9479">
        <f t="shared" si="476"/>
        <v>1.0927501590330978E-2</v>
      </c>
      <c r="K9479">
        <v>0</v>
      </c>
    </row>
    <row r="9480" spans="3:11">
      <c r="C9480" s="2" t="s">
        <v>8758</v>
      </c>
      <c r="D9480" s="143" t="str">
        <f t="shared" si="473"/>
        <v>RSDEM</v>
      </c>
      <c r="E9480" s="2" t="str">
        <f t="shared" si="474"/>
        <v>RSDEM</v>
      </c>
      <c r="F9480" s="2" t="s">
        <v>10</v>
      </c>
      <c r="G9480" s="2" t="s">
        <v>11</v>
      </c>
      <c r="H9480">
        <f t="shared" si="475"/>
        <v>2050</v>
      </c>
      <c r="I9480" s="13">
        <f>IND_SavePot!I9480*(1+HLOOKUP(LEFT(D9480,2),$M$9:$AF$15,MATCH(RIGHT(D9480,2),$M$9:$M$15,0),0))^($H9480-IND_SavePot!$H9480)</f>
        <v>2.6859703693571718E-3</v>
      </c>
      <c r="J9480">
        <f t="shared" si="476"/>
        <v>2.6859703693571718E-3</v>
      </c>
      <c r="K9480">
        <v>0</v>
      </c>
    </row>
    <row r="9481" spans="3:11">
      <c r="C9481" s="2" t="s">
        <v>8759</v>
      </c>
      <c r="D9481" s="143" t="str">
        <f t="shared" si="473"/>
        <v>RSDTF</v>
      </c>
      <c r="E9481" s="2" t="str">
        <f t="shared" si="474"/>
        <v>RSDTF</v>
      </c>
      <c r="F9481" s="2" t="s">
        <v>10</v>
      </c>
      <c r="G9481" s="2" t="s">
        <v>11</v>
      </c>
      <c r="H9481">
        <f t="shared" si="475"/>
        <v>2050</v>
      </c>
      <c r="I9481" s="13">
        <f>IND_SavePot!I9481*(1+HLOOKUP(LEFT(D9481,2),$M$9:$AF$15,MATCH(RIGHT(D9481,2),$M$9:$M$15,0),0))^($H9481-IND_SavePot!$H9481)</f>
        <v>0</v>
      </c>
      <c r="J9481">
        <f t="shared" si="476"/>
        <v>0</v>
      </c>
      <c r="K9481">
        <v>1</v>
      </c>
    </row>
    <row r="9482" spans="3:11">
      <c r="C9482" s="2" t="s">
        <v>8760</v>
      </c>
      <c r="D9482" s="143" t="str">
        <f t="shared" si="473"/>
        <v>RSDPH</v>
      </c>
      <c r="E9482" s="2" t="str">
        <f t="shared" si="474"/>
        <v>RSDPH</v>
      </c>
      <c r="F9482" s="2" t="s">
        <v>10</v>
      </c>
      <c r="G9482" s="2" t="s">
        <v>11</v>
      </c>
      <c r="H9482">
        <f t="shared" si="475"/>
        <v>2050</v>
      </c>
      <c r="I9482" s="13">
        <f>IND_SavePot!I9482*(1+HLOOKUP(LEFT(D9482,2),$M$9:$AF$15,MATCH(RIGHT(D9482,2),$M$9:$M$15,0),0))^($H9482-IND_SavePot!$H9482)</f>
        <v>4.8774437212985603E-3</v>
      </c>
      <c r="J9482">
        <f t="shared" si="476"/>
        <v>4.8774437212985603E-3</v>
      </c>
      <c r="K9482">
        <v>2</v>
      </c>
    </row>
    <row r="9483" spans="3:11">
      <c r="C9483" s="2" t="s">
        <v>8760</v>
      </c>
      <c r="D9483" s="143" t="str">
        <f t="shared" si="473"/>
        <v>RSDPH</v>
      </c>
      <c r="E9483" s="2" t="str">
        <f t="shared" si="474"/>
        <v>RSDPH</v>
      </c>
      <c r="F9483" s="2" t="s">
        <v>10</v>
      </c>
      <c r="G9483" s="2" t="s">
        <v>11</v>
      </c>
      <c r="H9483">
        <f t="shared" si="475"/>
        <v>2050</v>
      </c>
      <c r="I9483" s="13">
        <f>IND_SavePot!I9483*(1+HLOOKUP(LEFT(D9483,2),$M$9:$AF$15,MATCH(RIGHT(D9483,2),$M$9:$M$15,0),0))^($H9483-IND_SavePot!$H9483)</f>
        <v>4.8774437212985603E-3</v>
      </c>
      <c r="J9483">
        <f t="shared" si="476"/>
        <v>4.8774437212985603E-3</v>
      </c>
      <c r="K9483">
        <v>5</v>
      </c>
    </row>
    <row r="9484" spans="3:11">
      <c r="C9484" s="2" t="s">
        <v>8761</v>
      </c>
      <c r="D9484" s="143" t="str">
        <f t="shared" si="473"/>
        <v>RSDSH</v>
      </c>
      <c r="E9484" s="2" t="str">
        <f t="shared" si="474"/>
        <v>RSDSH</v>
      </c>
      <c r="F9484" s="2" t="s">
        <v>10</v>
      </c>
      <c r="G9484" s="2" t="s">
        <v>11</v>
      </c>
      <c r="H9484">
        <f t="shared" si="475"/>
        <v>2050</v>
      </c>
      <c r="I9484" s="13">
        <f>IND_SavePot!I9484*(1+HLOOKUP(LEFT(D9484,2),$M$9:$AF$15,MATCH(RIGHT(D9484,2),$M$9:$M$15,0),0))^($H9484-IND_SavePot!$H9484)</f>
        <v>8.4949568437803942E-3</v>
      </c>
      <c r="J9484">
        <f t="shared" si="476"/>
        <v>8.4949568437803942E-3</v>
      </c>
      <c r="K9484">
        <v>0</v>
      </c>
    </row>
    <row r="9485" spans="3:11">
      <c r="C9485" s="2" t="s">
        <v>8762</v>
      </c>
      <c r="D9485" s="143" t="str">
        <f t="shared" si="473"/>
        <v>RSDLA</v>
      </c>
      <c r="E9485" s="2" t="str">
        <f t="shared" si="474"/>
        <v>RSDLA</v>
      </c>
      <c r="F9485" s="2" t="s">
        <v>10</v>
      </c>
      <c r="G9485" s="2" t="s">
        <v>11</v>
      </c>
      <c r="H9485">
        <f t="shared" si="475"/>
        <v>2050</v>
      </c>
      <c r="I9485" s="13">
        <f>IND_SavePot!I9485*(1+HLOOKUP(LEFT(D9485,2),$M$9:$AF$15,MATCH(RIGHT(D9485,2),$M$9:$M$15,0),0))^($H9485-IND_SavePot!$H9485)</f>
        <v>1.0927501590330872E-2</v>
      </c>
      <c r="J9485">
        <f t="shared" si="476"/>
        <v>1.0927501590330872E-2</v>
      </c>
      <c r="K9485">
        <v>0</v>
      </c>
    </row>
    <row r="9486" spans="3:11">
      <c r="C9486" s="2" t="s">
        <v>8763</v>
      </c>
      <c r="D9486" s="143" t="str">
        <f t="shared" si="473"/>
        <v>RSDEM</v>
      </c>
      <c r="E9486" s="2" t="str">
        <f t="shared" si="474"/>
        <v>RSDEM</v>
      </c>
      <c r="F9486" s="2" t="s">
        <v>10</v>
      </c>
      <c r="G9486" s="2" t="s">
        <v>11</v>
      </c>
      <c r="H9486">
        <f t="shared" si="475"/>
        <v>2050</v>
      </c>
      <c r="I9486" s="13">
        <f>IND_SavePot!I9486*(1+HLOOKUP(LEFT(D9486,2),$M$9:$AF$15,MATCH(RIGHT(D9486,2),$M$9:$M$15,0),0))^($H9486-IND_SavePot!$H9486)</f>
        <v>2.6859703693571718E-3</v>
      </c>
      <c r="J9486">
        <f t="shared" si="476"/>
        <v>2.6859703693571718E-3</v>
      </c>
      <c r="K9486">
        <v>0</v>
      </c>
    </row>
    <row r="9487" spans="3:11">
      <c r="C9487" s="2" t="s">
        <v>8764</v>
      </c>
      <c r="D9487" s="143" t="str">
        <f t="shared" si="473"/>
        <v>RSDTF</v>
      </c>
      <c r="E9487" s="2" t="str">
        <f t="shared" si="474"/>
        <v>RSDTF</v>
      </c>
      <c r="F9487" s="2" t="s">
        <v>10</v>
      </c>
      <c r="G9487" s="2" t="s">
        <v>11</v>
      </c>
      <c r="H9487">
        <f t="shared" si="475"/>
        <v>2050</v>
      </c>
      <c r="I9487" s="13">
        <f>IND_SavePot!I9487*(1+HLOOKUP(LEFT(D9487,2),$M$9:$AF$15,MATCH(RIGHT(D9487,2),$M$9:$M$15,0),0))^($H9487-IND_SavePot!$H9487)</f>
        <v>0</v>
      </c>
      <c r="J9487">
        <f t="shared" si="476"/>
        <v>0</v>
      </c>
      <c r="K9487">
        <v>1</v>
      </c>
    </row>
    <row r="9488" spans="3:11">
      <c r="C9488" s="2" t="s">
        <v>8765</v>
      </c>
      <c r="D9488" s="143" t="str">
        <f t="shared" si="473"/>
        <v>RSDPH</v>
      </c>
      <c r="E9488" s="2" t="str">
        <f t="shared" si="474"/>
        <v>RSDPH</v>
      </c>
      <c r="F9488" s="2" t="s">
        <v>10</v>
      </c>
      <c r="G9488" s="2" t="s">
        <v>11</v>
      </c>
      <c r="H9488">
        <f t="shared" si="475"/>
        <v>2050</v>
      </c>
      <c r="I9488" s="13">
        <f>IND_SavePot!I9488*(1+HLOOKUP(LEFT(D9488,2),$M$9:$AF$15,MATCH(RIGHT(D9488,2),$M$9:$M$15,0),0))^($H9488-IND_SavePot!$H9488)</f>
        <v>4.8774437212985603E-3</v>
      </c>
      <c r="J9488">
        <f t="shared" si="476"/>
        <v>4.8774437212985603E-3</v>
      </c>
      <c r="K9488">
        <v>2</v>
      </c>
    </row>
    <row r="9489" spans="3:11">
      <c r="C9489" s="2" t="s">
        <v>8765</v>
      </c>
      <c r="D9489" s="143" t="str">
        <f t="shared" si="473"/>
        <v>RSDPH</v>
      </c>
      <c r="E9489" s="2" t="str">
        <f t="shared" si="474"/>
        <v>RSDPH</v>
      </c>
      <c r="F9489" s="2" t="s">
        <v>10</v>
      </c>
      <c r="G9489" s="2" t="s">
        <v>11</v>
      </c>
      <c r="H9489">
        <f t="shared" si="475"/>
        <v>2050</v>
      </c>
      <c r="I9489" s="13">
        <f>IND_SavePot!I9489*(1+HLOOKUP(LEFT(D9489,2),$M$9:$AF$15,MATCH(RIGHT(D9489,2),$M$9:$M$15,0),0))^($H9489-IND_SavePot!$H9489)</f>
        <v>4.8774437212985603E-3</v>
      </c>
      <c r="J9489">
        <f t="shared" si="476"/>
        <v>4.8774437212985603E-3</v>
      </c>
      <c r="K9489">
        <v>5</v>
      </c>
    </row>
    <row r="9490" spans="3:11">
      <c r="C9490" s="2" t="s">
        <v>8766</v>
      </c>
      <c r="D9490" s="143" t="str">
        <f t="shared" si="473"/>
        <v>RSDSH</v>
      </c>
      <c r="E9490" s="2" t="str">
        <f t="shared" si="474"/>
        <v>RSDSH</v>
      </c>
      <c r="F9490" s="2" t="s">
        <v>10</v>
      </c>
      <c r="G9490" s="2" t="s">
        <v>11</v>
      </c>
      <c r="H9490">
        <f t="shared" si="475"/>
        <v>2050</v>
      </c>
      <c r="I9490" s="13">
        <f>IND_SavePot!I9490*(1+HLOOKUP(LEFT(D9490,2),$M$9:$AF$15,MATCH(RIGHT(D9490,2),$M$9:$M$15,0),0))^($H9490-IND_SavePot!$H9490)</f>
        <v>8.4949568437803942E-3</v>
      </c>
      <c r="J9490">
        <f t="shared" si="476"/>
        <v>8.4949568437803942E-3</v>
      </c>
      <c r="K9490">
        <v>0</v>
      </c>
    </row>
    <row r="9491" spans="3:11">
      <c r="C9491" s="2" t="s">
        <v>8767</v>
      </c>
      <c r="D9491" s="143" t="str">
        <f t="shared" si="473"/>
        <v>RSDLA</v>
      </c>
      <c r="E9491" s="2" t="str">
        <f t="shared" si="474"/>
        <v>RSDLA</v>
      </c>
      <c r="F9491" s="2" t="s">
        <v>10</v>
      </c>
      <c r="G9491" s="2" t="s">
        <v>11</v>
      </c>
      <c r="H9491">
        <f t="shared" si="475"/>
        <v>2050</v>
      </c>
      <c r="I9491" s="13">
        <f>IND_SavePot!I9491*(1+HLOOKUP(LEFT(D9491,2),$M$9:$AF$15,MATCH(RIGHT(D9491,2),$M$9:$M$15,0),0))^($H9491-IND_SavePot!$H9491)</f>
        <v>1.0927501590330872E-2</v>
      </c>
      <c r="J9491">
        <f t="shared" si="476"/>
        <v>1.0927501590330872E-2</v>
      </c>
      <c r="K9491">
        <v>0</v>
      </c>
    </row>
    <row r="9492" spans="3:11">
      <c r="C9492" s="2" t="s">
        <v>8768</v>
      </c>
      <c r="D9492" s="143" t="str">
        <f t="shared" si="473"/>
        <v>RSDEM</v>
      </c>
      <c r="E9492" s="2" t="str">
        <f t="shared" si="474"/>
        <v>RSDEM</v>
      </c>
      <c r="F9492" s="2" t="s">
        <v>10</v>
      </c>
      <c r="G9492" s="2" t="s">
        <v>11</v>
      </c>
      <c r="H9492">
        <f t="shared" si="475"/>
        <v>2050</v>
      </c>
      <c r="I9492" s="13">
        <f>IND_SavePot!I9492*(1+HLOOKUP(LEFT(D9492,2),$M$9:$AF$15,MATCH(RIGHT(D9492,2),$M$9:$M$15,0),0))^($H9492-IND_SavePot!$H9492)</f>
        <v>2.6859703693571184E-3</v>
      </c>
      <c r="J9492">
        <f t="shared" si="476"/>
        <v>2.6859703693571184E-3</v>
      </c>
      <c r="K9492">
        <v>0</v>
      </c>
    </row>
    <row r="9493" spans="3:11">
      <c r="C9493" s="2" t="s">
        <v>8769</v>
      </c>
      <c r="D9493" s="143" t="str">
        <f t="shared" si="473"/>
        <v>RSDTF</v>
      </c>
      <c r="E9493" s="2" t="str">
        <f t="shared" si="474"/>
        <v>RSDTF</v>
      </c>
      <c r="F9493" s="2" t="s">
        <v>10</v>
      </c>
      <c r="G9493" s="2" t="s">
        <v>11</v>
      </c>
      <c r="H9493">
        <f t="shared" si="475"/>
        <v>2050</v>
      </c>
      <c r="I9493" s="13">
        <f>IND_SavePot!I9493*(1+HLOOKUP(LEFT(D9493,2),$M$9:$AF$15,MATCH(RIGHT(D9493,2),$M$9:$M$15,0),0))^($H9493-IND_SavePot!$H9493)</f>
        <v>0</v>
      </c>
      <c r="J9493">
        <f t="shared" si="476"/>
        <v>0</v>
      </c>
      <c r="K9493">
        <v>1</v>
      </c>
    </row>
    <row r="9494" spans="3:11">
      <c r="C9494" s="2" t="s">
        <v>8770</v>
      </c>
      <c r="D9494" s="143" t="str">
        <f t="shared" si="473"/>
        <v>RSDPH</v>
      </c>
      <c r="E9494" s="2" t="str">
        <f t="shared" si="474"/>
        <v>RSDPH</v>
      </c>
      <c r="F9494" s="2" t="s">
        <v>10</v>
      </c>
      <c r="G9494" s="2" t="s">
        <v>11</v>
      </c>
      <c r="H9494">
        <f t="shared" si="475"/>
        <v>2050</v>
      </c>
      <c r="I9494" s="13">
        <f>IND_SavePot!I9494*(1+HLOOKUP(LEFT(D9494,2),$M$9:$AF$15,MATCH(RIGHT(D9494,2),$M$9:$M$15,0),0))^($H9494-IND_SavePot!$H9494)</f>
        <v>4.8774437212984988E-3</v>
      </c>
      <c r="J9494">
        <f t="shared" si="476"/>
        <v>4.8774437212984988E-3</v>
      </c>
      <c r="K9494">
        <v>2</v>
      </c>
    </row>
    <row r="9495" spans="3:11">
      <c r="C9495" s="2" t="s">
        <v>8770</v>
      </c>
      <c r="D9495" s="143" t="str">
        <f t="shared" si="473"/>
        <v>RSDPH</v>
      </c>
      <c r="E9495" s="2" t="str">
        <f t="shared" si="474"/>
        <v>RSDPH</v>
      </c>
      <c r="F9495" s="2" t="s">
        <v>10</v>
      </c>
      <c r="G9495" s="2" t="s">
        <v>11</v>
      </c>
      <c r="H9495">
        <f t="shared" si="475"/>
        <v>2050</v>
      </c>
      <c r="I9495" s="13">
        <f>IND_SavePot!I9495*(1+HLOOKUP(LEFT(D9495,2),$M$9:$AF$15,MATCH(RIGHT(D9495,2),$M$9:$M$15,0),0))^($H9495-IND_SavePot!$H9495)</f>
        <v>4.8774437212984988E-3</v>
      </c>
      <c r="J9495">
        <f t="shared" si="476"/>
        <v>4.8774437212984988E-3</v>
      </c>
      <c r="K9495">
        <v>5</v>
      </c>
    </row>
    <row r="9496" spans="3:11">
      <c r="C9496" s="2" t="s">
        <v>8771</v>
      </c>
      <c r="D9496" s="143" t="str">
        <f t="shared" si="473"/>
        <v>RSDSH</v>
      </c>
      <c r="E9496" s="2" t="str">
        <f t="shared" si="474"/>
        <v>RSDSH</v>
      </c>
      <c r="F9496" s="2" t="s">
        <v>10</v>
      </c>
      <c r="G9496" s="2" t="s">
        <v>11</v>
      </c>
      <c r="H9496">
        <f t="shared" si="475"/>
        <v>2050</v>
      </c>
      <c r="I9496" s="13">
        <f>IND_SavePot!I9496*(1+HLOOKUP(LEFT(D9496,2),$M$9:$AF$15,MATCH(RIGHT(D9496,2),$M$9:$M$15,0),0))^($H9496-IND_SavePot!$H9496)</f>
        <v>8.4949568437805035E-3</v>
      </c>
      <c r="J9496">
        <f t="shared" si="476"/>
        <v>8.4949568437805035E-3</v>
      </c>
      <c r="K9496">
        <v>0</v>
      </c>
    </row>
    <row r="9497" spans="3:11">
      <c r="C9497" s="2" t="s">
        <v>8772</v>
      </c>
      <c r="D9497" s="143" t="str">
        <f t="shared" si="473"/>
        <v>RSDLA</v>
      </c>
      <c r="E9497" s="2" t="str">
        <f t="shared" si="474"/>
        <v>RSDLA</v>
      </c>
      <c r="F9497" s="2" t="s">
        <v>10</v>
      </c>
      <c r="G9497" s="2" t="s">
        <v>11</v>
      </c>
      <c r="H9497">
        <f t="shared" si="475"/>
        <v>2050</v>
      </c>
      <c r="I9497" s="13">
        <f>IND_SavePot!I9497*(1+HLOOKUP(LEFT(D9497,2),$M$9:$AF$15,MATCH(RIGHT(D9497,2),$M$9:$M$15,0),0))^($H9497-IND_SavePot!$H9497)</f>
        <v>1.0927501590330872E-2</v>
      </c>
      <c r="J9497">
        <f t="shared" si="476"/>
        <v>1.0927501590330872E-2</v>
      </c>
      <c r="K9497">
        <v>0</v>
      </c>
    </row>
    <row r="9498" spans="3:11">
      <c r="C9498" s="2" t="s">
        <v>8773</v>
      </c>
      <c r="D9498" s="143" t="str">
        <f t="shared" si="473"/>
        <v>RSDEM</v>
      </c>
      <c r="E9498" s="2" t="str">
        <f t="shared" si="474"/>
        <v>RSDEM</v>
      </c>
      <c r="F9498" s="2" t="s">
        <v>10</v>
      </c>
      <c r="G9498" s="2" t="s">
        <v>11</v>
      </c>
      <c r="H9498">
        <f t="shared" si="475"/>
        <v>2050</v>
      </c>
      <c r="I9498" s="13">
        <f>IND_SavePot!I9498*(1+HLOOKUP(LEFT(D9498,2),$M$9:$AF$15,MATCH(RIGHT(D9498,2),$M$9:$M$15,0),0))^($H9498-IND_SavePot!$H9498)</f>
        <v>2.6859703693571184E-3</v>
      </c>
      <c r="J9498">
        <f t="shared" si="476"/>
        <v>2.6859703693571184E-3</v>
      </c>
      <c r="K9498">
        <v>0</v>
      </c>
    </row>
    <row r="9499" spans="3:11">
      <c r="C9499" s="2" t="s">
        <v>8774</v>
      </c>
      <c r="D9499" s="143" t="str">
        <f t="shared" si="473"/>
        <v>RSDTF</v>
      </c>
      <c r="E9499" s="2" t="str">
        <f t="shared" si="474"/>
        <v>RSDTF</v>
      </c>
      <c r="F9499" s="2" t="s">
        <v>10</v>
      </c>
      <c r="G9499" s="2" t="s">
        <v>11</v>
      </c>
      <c r="H9499">
        <f t="shared" si="475"/>
        <v>2050</v>
      </c>
      <c r="I9499" s="13">
        <f>IND_SavePot!I9499*(1+HLOOKUP(LEFT(D9499,2),$M$9:$AF$15,MATCH(RIGHT(D9499,2),$M$9:$M$15,0),0))^($H9499-IND_SavePot!$H9499)</f>
        <v>0</v>
      </c>
      <c r="J9499">
        <f t="shared" si="476"/>
        <v>0</v>
      </c>
      <c r="K9499">
        <v>0</v>
      </c>
    </row>
    <row r="9500" spans="3:11">
      <c r="C9500" s="2" t="s">
        <v>8775</v>
      </c>
      <c r="D9500" s="143" t="str">
        <f t="shared" si="473"/>
        <v>RSDPH</v>
      </c>
      <c r="E9500" s="2" t="str">
        <f t="shared" si="474"/>
        <v>RSDPH</v>
      </c>
      <c r="F9500" s="2" t="s">
        <v>10</v>
      </c>
      <c r="G9500" s="2" t="s">
        <v>11</v>
      </c>
      <c r="H9500">
        <f t="shared" si="475"/>
        <v>2050</v>
      </c>
      <c r="I9500" s="13">
        <f>IND_SavePot!I9500*(1+HLOOKUP(LEFT(D9500,2),$M$9:$AF$15,MATCH(RIGHT(D9500,2),$M$9:$M$15,0),0))^($H9500-IND_SavePot!$H9500)</f>
        <v>4.8774437212986211E-3</v>
      </c>
      <c r="J9500">
        <f t="shared" si="476"/>
        <v>4.8774437212986211E-3</v>
      </c>
      <c r="K9500">
        <v>1</v>
      </c>
    </row>
    <row r="9501" spans="3:11">
      <c r="C9501" s="2" t="s">
        <v>8775</v>
      </c>
      <c r="D9501" s="143" t="str">
        <f t="shared" si="473"/>
        <v>RSDPH</v>
      </c>
      <c r="E9501" s="2" t="str">
        <f t="shared" si="474"/>
        <v>RSDPH</v>
      </c>
      <c r="F9501" s="2" t="s">
        <v>10</v>
      </c>
      <c r="G9501" s="2" t="s">
        <v>11</v>
      </c>
      <c r="H9501">
        <f t="shared" si="475"/>
        <v>2050</v>
      </c>
      <c r="I9501" s="13">
        <f>IND_SavePot!I9501*(1+HLOOKUP(LEFT(D9501,2),$M$9:$AF$15,MATCH(RIGHT(D9501,2),$M$9:$M$15,0),0))^($H9501-IND_SavePot!$H9501)</f>
        <v>4.8774437212986211E-3</v>
      </c>
      <c r="J9501">
        <f t="shared" si="476"/>
        <v>4.8774437212986211E-3</v>
      </c>
      <c r="K9501">
        <v>5</v>
      </c>
    </row>
    <row r="9502" spans="3:11">
      <c r="C9502" s="2" t="s">
        <v>8776</v>
      </c>
      <c r="D9502" s="143" t="str">
        <f t="shared" si="473"/>
        <v>RSDSH</v>
      </c>
      <c r="E9502" s="2" t="str">
        <f t="shared" si="474"/>
        <v>RSDSH</v>
      </c>
      <c r="F9502" s="2" t="s">
        <v>10</v>
      </c>
      <c r="G9502" s="2" t="s">
        <v>11</v>
      </c>
      <c r="H9502">
        <f t="shared" si="475"/>
        <v>2050</v>
      </c>
      <c r="I9502" s="13">
        <f>IND_SavePot!I9502*(1+HLOOKUP(LEFT(D9502,2),$M$9:$AF$15,MATCH(RIGHT(D9502,2),$M$9:$M$15,0),0))^($H9502-IND_SavePot!$H9502)</f>
        <v>8.4949568437806128E-3</v>
      </c>
      <c r="J9502">
        <f t="shared" si="476"/>
        <v>8.4949568437806128E-3</v>
      </c>
      <c r="K9502">
        <v>0</v>
      </c>
    </row>
    <row r="9503" spans="3:11">
      <c r="C9503" s="2" t="s">
        <v>8777</v>
      </c>
      <c r="D9503" s="143" t="str">
        <f t="shared" si="473"/>
        <v>RSDLA</v>
      </c>
      <c r="E9503" s="2" t="str">
        <f t="shared" si="474"/>
        <v>RSDLA</v>
      </c>
      <c r="F9503" s="2" t="s">
        <v>10</v>
      </c>
      <c r="G9503" s="2" t="s">
        <v>11</v>
      </c>
      <c r="H9503">
        <f t="shared" si="475"/>
        <v>2050</v>
      </c>
      <c r="I9503" s="13">
        <f>IND_SavePot!I9503*(1+HLOOKUP(LEFT(D9503,2),$M$9:$AF$15,MATCH(RIGHT(D9503,2),$M$9:$M$15,0),0))^($H9503-IND_SavePot!$H9503)</f>
        <v>1.0927501590330978E-2</v>
      </c>
      <c r="J9503">
        <f t="shared" si="476"/>
        <v>1.0927501590330978E-2</v>
      </c>
      <c r="K9503">
        <v>0</v>
      </c>
    </row>
    <row r="9504" spans="3:11">
      <c r="C9504" s="2" t="s">
        <v>8778</v>
      </c>
      <c r="D9504" s="143" t="str">
        <f t="shared" si="473"/>
        <v>RSDEM</v>
      </c>
      <c r="E9504" s="2" t="str">
        <f t="shared" si="474"/>
        <v>RSDEM</v>
      </c>
      <c r="F9504" s="2" t="s">
        <v>10</v>
      </c>
      <c r="G9504" s="2" t="s">
        <v>11</v>
      </c>
      <c r="H9504">
        <f t="shared" si="475"/>
        <v>2050</v>
      </c>
      <c r="I9504" s="13">
        <f>IND_SavePot!I9504*(1+HLOOKUP(LEFT(D9504,2),$M$9:$AF$15,MATCH(RIGHT(D9504,2),$M$9:$M$15,0),0))^($H9504-IND_SavePot!$H9504)</f>
        <v>2.6859703693572251E-3</v>
      </c>
      <c r="J9504">
        <f t="shared" si="476"/>
        <v>2.6859703693572251E-3</v>
      </c>
      <c r="K9504">
        <v>0</v>
      </c>
    </row>
    <row r="9505" spans="3:11">
      <c r="C9505" s="2" t="s">
        <v>8779</v>
      </c>
      <c r="D9505" s="143" t="str">
        <f t="shared" si="473"/>
        <v>RSDTF</v>
      </c>
      <c r="E9505" s="2" t="str">
        <f t="shared" si="474"/>
        <v>RSDTF</v>
      </c>
      <c r="F9505" s="2" t="s">
        <v>10</v>
      </c>
      <c r="G9505" s="2" t="s">
        <v>11</v>
      </c>
      <c r="H9505">
        <f t="shared" si="475"/>
        <v>2050</v>
      </c>
      <c r="I9505" s="13">
        <f>IND_SavePot!I9505*(1+HLOOKUP(LEFT(D9505,2),$M$9:$AF$15,MATCH(RIGHT(D9505,2),$M$9:$M$15,0),0))^($H9505-IND_SavePot!$H9505)</f>
        <v>0</v>
      </c>
      <c r="J9505">
        <f t="shared" si="476"/>
        <v>0</v>
      </c>
      <c r="K9505">
        <v>0</v>
      </c>
    </row>
    <row r="9506" spans="3:11">
      <c r="C9506" s="2" t="s">
        <v>8780</v>
      </c>
      <c r="D9506" s="143" t="str">
        <f t="shared" si="473"/>
        <v>RSDPH</v>
      </c>
      <c r="E9506" s="2" t="str">
        <f t="shared" si="474"/>
        <v>RSDPH</v>
      </c>
      <c r="F9506" s="2" t="s">
        <v>10</v>
      </c>
      <c r="G9506" s="2" t="s">
        <v>11</v>
      </c>
      <c r="H9506">
        <f t="shared" si="475"/>
        <v>2050</v>
      </c>
      <c r="I9506" s="13">
        <f>IND_SavePot!I9506*(1+HLOOKUP(LEFT(D9506,2),$M$9:$AF$15,MATCH(RIGHT(D9506,2),$M$9:$M$15,0),0))^($H9506-IND_SavePot!$H9506)</f>
        <v>4.8774437212984988E-3</v>
      </c>
      <c r="J9506">
        <f t="shared" si="476"/>
        <v>4.8774437212984988E-3</v>
      </c>
      <c r="K9506">
        <v>1</v>
      </c>
    </row>
    <row r="9507" spans="3:11">
      <c r="C9507" s="2" t="s">
        <v>8780</v>
      </c>
      <c r="D9507" s="143" t="str">
        <f t="shared" si="473"/>
        <v>RSDPH</v>
      </c>
      <c r="E9507" s="2" t="str">
        <f t="shared" si="474"/>
        <v>RSDPH</v>
      </c>
      <c r="F9507" s="2" t="s">
        <v>10</v>
      </c>
      <c r="G9507" s="2" t="s">
        <v>11</v>
      </c>
      <c r="H9507">
        <f t="shared" si="475"/>
        <v>2050</v>
      </c>
      <c r="I9507" s="13">
        <f>IND_SavePot!I9507*(1+HLOOKUP(LEFT(D9507,2),$M$9:$AF$15,MATCH(RIGHT(D9507,2),$M$9:$M$15,0),0))^($H9507-IND_SavePot!$H9507)</f>
        <v>4.8774437212984988E-3</v>
      </c>
      <c r="J9507">
        <f t="shared" si="476"/>
        <v>4.8774437212984988E-3</v>
      </c>
      <c r="K9507">
        <v>5</v>
      </c>
    </row>
    <row r="9508" spans="3:11">
      <c r="C9508" s="2" t="s">
        <v>8781</v>
      </c>
      <c r="D9508" s="143" t="str">
        <f t="shared" si="473"/>
        <v>RSDSH</v>
      </c>
      <c r="E9508" s="2" t="str">
        <f t="shared" si="474"/>
        <v>RSDSH</v>
      </c>
      <c r="F9508" s="2" t="s">
        <v>10</v>
      </c>
      <c r="G9508" s="2" t="s">
        <v>11</v>
      </c>
      <c r="H9508">
        <f t="shared" si="475"/>
        <v>2050</v>
      </c>
      <c r="I9508" s="13">
        <f>IND_SavePot!I9508*(1+HLOOKUP(LEFT(D9508,2),$M$9:$AF$15,MATCH(RIGHT(D9508,2),$M$9:$M$15,0),0))^($H9508-IND_SavePot!$H9508)</f>
        <v>8.4949568437803942E-3</v>
      </c>
      <c r="J9508">
        <f t="shared" si="476"/>
        <v>8.4949568437803942E-3</v>
      </c>
      <c r="K9508">
        <v>0</v>
      </c>
    </row>
    <row r="9509" spans="3:11">
      <c r="C9509" s="2" t="s">
        <v>8782</v>
      </c>
      <c r="D9509" s="143" t="str">
        <f t="shared" si="473"/>
        <v>RSDLA</v>
      </c>
      <c r="E9509" s="2" t="str">
        <f t="shared" si="474"/>
        <v>RSDLA</v>
      </c>
      <c r="F9509" s="2" t="s">
        <v>10</v>
      </c>
      <c r="G9509" s="2" t="s">
        <v>11</v>
      </c>
      <c r="H9509">
        <f t="shared" si="475"/>
        <v>2050</v>
      </c>
      <c r="I9509" s="13">
        <f>IND_SavePot!I9509*(1+HLOOKUP(LEFT(D9509,2),$M$9:$AF$15,MATCH(RIGHT(D9509,2),$M$9:$M$15,0),0))^($H9509-IND_SavePot!$H9509)</f>
        <v>1.0927501590330872E-2</v>
      </c>
      <c r="J9509">
        <f t="shared" si="476"/>
        <v>1.0927501590330872E-2</v>
      </c>
      <c r="K9509">
        <v>0</v>
      </c>
    </row>
    <row r="9510" spans="3:11">
      <c r="C9510" s="2" t="s">
        <v>8783</v>
      </c>
      <c r="D9510" s="143" t="str">
        <f t="shared" si="473"/>
        <v>RSDEM</v>
      </c>
      <c r="E9510" s="2" t="str">
        <f t="shared" si="474"/>
        <v>RSDEM</v>
      </c>
      <c r="F9510" s="2" t="s">
        <v>10</v>
      </c>
      <c r="G9510" s="2" t="s">
        <v>11</v>
      </c>
      <c r="H9510">
        <f t="shared" si="475"/>
        <v>2050</v>
      </c>
      <c r="I9510" s="13">
        <f>IND_SavePot!I9510*(1+HLOOKUP(LEFT(D9510,2),$M$9:$AF$15,MATCH(RIGHT(D9510,2),$M$9:$M$15,0),0))^($H9510-IND_SavePot!$H9510)</f>
        <v>2.6859703693571184E-3</v>
      </c>
      <c r="J9510">
        <f t="shared" si="476"/>
        <v>2.6859703693571184E-3</v>
      </c>
      <c r="K9510">
        <v>0</v>
      </c>
    </row>
    <row r="9511" spans="3:11">
      <c r="C9511" s="2" t="s">
        <v>8784</v>
      </c>
      <c r="D9511" s="143" t="str">
        <f t="shared" si="473"/>
        <v>RSDTF</v>
      </c>
      <c r="E9511" s="2" t="str">
        <f t="shared" si="474"/>
        <v>RSDTF</v>
      </c>
      <c r="F9511" s="2" t="s">
        <v>10</v>
      </c>
      <c r="G9511" s="2" t="s">
        <v>11</v>
      </c>
      <c r="H9511">
        <f t="shared" si="475"/>
        <v>2050</v>
      </c>
      <c r="I9511" s="13">
        <f>IND_SavePot!I9511*(1+HLOOKUP(LEFT(D9511,2),$M$9:$AF$15,MATCH(RIGHT(D9511,2),$M$9:$M$15,0),0))^($H9511-IND_SavePot!$H9511)</f>
        <v>0</v>
      </c>
      <c r="J9511">
        <f t="shared" si="476"/>
        <v>0</v>
      </c>
      <c r="K9511">
        <v>0</v>
      </c>
    </row>
    <row r="9512" spans="3:11">
      <c r="C9512" s="2" t="s">
        <v>8785</v>
      </c>
      <c r="D9512" s="143" t="str">
        <f t="shared" si="473"/>
        <v>RSDPH</v>
      </c>
      <c r="E9512" s="2" t="str">
        <f t="shared" si="474"/>
        <v>RSDPH</v>
      </c>
      <c r="F9512" s="2" t="s">
        <v>10</v>
      </c>
      <c r="G9512" s="2" t="s">
        <v>11</v>
      </c>
      <c r="H9512">
        <f t="shared" si="475"/>
        <v>2050</v>
      </c>
      <c r="I9512" s="13">
        <f>IND_SavePot!I9512*(1+HLOOKUP(LEFT(D9512,2),$M$9:$AF$15,MATCH(RIGHT(D9512,2),$M$9:$M$15,0),0))^($H9512-IND_SavePot!$H9512)</f>
        <v>4.8774437212985603E-3</v>
      </c>
      <c r="J9512">
        <f t="shared" si="476"/>
        <v>4.8774437212985603E-3</v>
      </c>
      <c r="K9512">
        <v>1</v>
      </c>
    </row>
    <row r="9513" spans="3:11">
      <c r="C9513" s="2" t="s">
        <v>8785</v>
      </c>
      <c r="D9513" s="143" t="str">
        <f t="shared" si="473"/>
        <v>RSDPH</v>
      </c>
      <c r="E9513" s="2" t="str">
        <f t="shared" si="474"/>
        <v>RSDPH</v>
      </c>
      <c r="F9513" s="2" t="s">
        <v>10</v>
      </c>
      <c r="G9513" s="2" t="s">
        <v>11</v>
      </c>
      <c r="H9513">
        <f t="shared" si="475"/>
        <v>2050</v>
      </c>
      <c r="I9513" s="13">
        <f>IND_SavePot!I9513*(1+HLOOKUP(LEFT(D9513,2),$M$9:$AF$15,MATCH(RIGHT(D9513,2),$M$9:$M$15,0),0))^($H9513-IND_SavePot!$H9513)</f>
        <v>4.8774437212985603E-3</v>
      </c>
      <c r="J9513">
        <f t="shared" si="476"/>
        <v>4.8774437212985603E-3</v>
      </c>
      <c r="K9513">
        <v>5</v>
      </c>
    </row>
    <row r="9514" spans="3:11">
      <c r="C9514" s="2" t="s">
        <v>8786</v>
      </c>
      <c r="D9514" s="143" t="str">
        <f t="shared" si="473"/>
        <v>RSDSH</v>
      </c>
      <c r="E9514" s="2" t="str">
        <f t="shared" si="474"/>
        <v>RSDSH</v>
      </c>
      <c r="F9514" s="2" t="s">
        <v>10</v>
      </c>
      <c r="G9514" s="2" t="s">
        <v>11</v>
      </c>
      <c r="H9514">
        <f t="shared" si="475"/>
        <v>2050</v>
      </c>
      <c r="I9514" s="13">
        <f>IND_SavePot!I9514*(1+HLOOKUP(LEFT(D9514,2),$M$9:$AF$15,MATCH(RIGHT(D9514,2),$M$9:$M$15,0),0))^($H9514-IND_SavePot!$H9514)</f>
        <v>8.4949568437803942E-3</v>
      </c>
      <c r="J9514">
        <f t="shared" si="476"/>
        <v>8.4949568437803942E-3</v>
      </c>
      <c r="K9514">
        <v>0</v>
      </c>
    </row>
    <row r="9515" spans="3:11">
      <c r="C9515" s="2" t="s">
        <v>8787</v>
      </c>
      <c r="D9515" s="143" t="str">
        <f t="shared" si="473"/>
        <v>RSDLA</v>
      </c>
      <c r="E9515" s="2" t="str">
        <f t="shared" si="474"/>
        <v>RSDLA</v>
      </c>
      <c r="F9515" s="2" t="s">
        <v>10</v>
      </c>
      <c r="G9515" s="2" t="s">
        <v>11</v>
      </c>
      <c r="H9515">
        <f t="shared" si="475"/>
        <v>2050</v>
      </c>
      <c r="I9515" s="13">
        <f>IND_SavePot!I9515*(1+HLOOKUP(LEFT(D9515,2),$M$9:$AF$15,MATCH(RIGHT(D9515,2),$M$9:$M$15,0),0))^($H9515-IND_SavePot!$H9515)</f>
        <v>1.0927501590330872E-2</v>
      </c>
      <c r="J9515">
        <f t="shared" si="476"/>
        <v>1.0927501590330872E-2</v>
      </c>
      <c r="K9515">
        <v>0</v>
      </c>
    </row>
    <row r="9516" spans="3:11">
      <c r="C9516" s="2" t="s">
        <v>8788</v>
      </c>
      <c r="D9516" s="143" t="str">
        <f t="shared" si="473"/>
        <v>RSDEM</v>
      </c>
      <c r="E9516" s="2" t="str">
        <f t="shared" si="474"/>
        <v>RSDEM</v>
      </c>
      <c r="F9516" s="2" t="s">
        <v>10</v>
      </c>
      <c r="G9516" s="2" t="s">
        <v>11</v>
      </c>
      <c r="H9516">
        <f t="shared" si="475"/>
        <v>2050</v>
      </c>
      <c r="I9516" s="13">
        <f>IND_SavePot!I9516*(1+HLOOKUP(LEFT(D9516,2),$M$9:$AF$15,MATCH(RIGHT(D9516,2),$M$9:$M$15,0),0))^($H9516-IND_SavePot!$H9516)</f>
        <v>2.6859703693572251E-3</v>
      </c>
      <c r="J9516">
        <f t="shared" si="476"/>
        <v>2.6859703693572251E-3</v>
      </c>
      <c r="K9516">
        <v>0</v>
      </c>
    </row>
    <row r="9517" spans="3:11">
      <c r="C9517" s="2" t="s">
        <v>8789</v>
      </c>
      <c r="D9517" s="143" t="str">
        <f t="shared" si="473"/>
        <v>RSDTF</v>
      </c>
      <c r="E9517" s="2" t="str">
        <f t="shared" si="474"/>
        <v>RSDTF</v>
      </c>
      <c r="F9517" s="2" t="s">
        <v>10</v>
      </c>
      <c r="G9517" s="2" t="s">
        <v>11</v>
      </c>
      <c r="H9517">
        <f t="shared" si="475"/>
        <v>2050</v>
      </c>
      <c r="I9517" s="13">
        <f>IND_SavePot!I9517*(1+HLOOKUP(LEFT(D9517,2),$M$9:$AF$15,MATCH(RIGHT(D9517,2),$M$9:$M$15,0),0))^($H9517-IND_SavePot!$H9517)</f>
        <v>0</v>
      </c>
      <c r="J9517">
        <f t="shared" si="476"/>
        <v>0</v>
      </c>
      <c r="K9517">
        <v>0</v>
      </c>
    </row>
    <row r="9518" spans="3:11">
      <c r="C9518" s="2" t="s">
        <v>8790</v>
      </c>
      <c r="D9518" s="143" t="str">
        <f t="shared" si="473"/>
        <v>RSDPH</v>
      </c>
      <c r="E9518" s="2" t="str">
        <f t="shared" si="474"/>
        <v>RSDPH</v>
      </c>
      <c r="F9518" s="2" t="s">
        <v>10</v>
      </c>
      <c r="G9518" s="2" t="s">
        <v>11</v>
      </c>
      <c r="H9518">
        <f t="shared" si="475"/>
        <v>2050</v>
      </c>
      <c r="I9518" s="13">
        <f>IND_SavePot!I9518*(1+HLOOKUP(LEFT(D9518,2),$M$9:$AF$15,MATCH(RIGHT(D9518,2),$M$9:$M$15,0),0))^($H9518-IND_SavePot!$H9518)</f>
        <v>4.8774437212985603E-3</v>
      </c>
      <c r="J9518">
        <f t="shared" si="476"/>
        <v>4.8774437212985603E-3</v>
      </c>
      <c r="K9518">
        <v>1</v>
      </c>
    </row>
    <row r="9519" spans="3:11">
      <c r="C9519" s="2" t="s">
        <v>8790</v>
      </c>
      <c r="D9519" s="143" t="str">
        <f t="shared" si="473"/>
        <v>RSDPH</v>
      </c>
      <c r="E9519" s="2" t="str">
        <f t="shared" si="474"/>
        <v>RSDPH</v>
      </c>
      <c r="F9519" s="2" t="s">
        <v>10</v>
      </c>
      <c r="G9519" s="2" t="s">
        <v>11</v>
      </c>
      <c r="H9519">
        <f t="shared" si="475"/>
        <v>2050</v>
      </c>
      <c r="I9519" s="13">
        <f>IND_SavePot!I9519*(1+HLOOKUP(LEFT(D9519,2),$M$9:$AF$15,MATCH(RIGHT(D9519,2),$M$9:$M$15,0),0))^($H9519-IND_SavePot!$H9519)</f>
        <v>4.8774437212985603E-3</v>
      </c>
      <c r="J9519">
        <f t="shared" si="476"/>
        <v>4.8774437212985603E-3</v>
      </c>
      <c r="K9519">
        <v>5</v>
      </c>
    </row>
    <row r="9520" spans="3:11">
      <c r="C9520" s="2" t="s">
        <v>8791</v>
      </c>
      <c r="D9520" s="143" t="str">
        <f t="shared" si="473"/>
        <v>RSDSH</v>
      </c>
      <c r="E9520" s="2" t="str">
        <f t="shared" si="474"/>
        <v>RSDSH</v>
      </c>
      <c r="F9520" s="2" t="s">
        <v>10</v>
      </c>
      <c r="G9520" s="2" t="s">
        <v>11</v>
      </c>
      <c r="H9520">
        <f t="shared" si="475"/>
        <v>2050</v>
      </c>
      <c r="I9520" s="13">
        <f>IND_SavePot!I9520*(1+HLOOKUP(LEFT(D9520,2),$M$9:$AF$15,MATCH(RIGHT(D9520,2),$M$9:$M$15,0),0))^($H9520-IND_SavePot!$H9520)</f>
        <v>8.4949568437805035E-3</v>
      </c>
      <c r="J9520">
        <f t="shared" si="476"/>
        <v>8.4949568437805035E-3</v>
      </c>
      <c r="K9520">
        <v>0</v>
      </c>
    </row>
    <row r="9521" spans="3:11">
      <c r="C9521" s="2" t="s">
        <v>8792</v>
      </c>
      <c r="D9521" s="143" t="str">
        <f t="shared" ref="D9521:D9584" si="477">"R"&amp;MID(C9521,5,1)&amp;"D"&amp;MID(C9521,9,2)</f>
        <v>RSDLA</v>
      </c>
      <c r="E9521" s="2" t="str">
        <f t="shared" ref="E9521:E9584" si="478">D9521</f>
        <v>RSDLA</v>
      </c>
      <c r="F9521" s="2" t="s">
        <v>10</v>
      </c>
      <c r="G9521" s="2" t="s">
        <v>11</v>
      </c>
      <c r="H9521">
        <f t="shared" si="475"/>
        <v>2050</v>
      </c>
      <c r="I9521" s="13">
        <f>IND_SavePot!I9521*(1+HLOOKUP(LEFT(D9521,2),$M$9:$AF$15,MATCH(RIGHT(D9521,2),$M$9:$M$15,0),0))^($H9521-IND_SavePot!$H9521)</f>
        <v>1.0927501590330872E-2</v>
      </c>
      <c r="J9521">
        <f t="shared" si="476"/>
        <v>1.0927501590330872E-2</v>
      </c>
      <c r="K9521">
        <v>0</v>
      </c>
    </row>
    <row r="9522" spans="3:11">
      <c r="C9522" s="2" t="s">
        <v>8793</v>
      </c>
      <c r="D9522" s="143" t="str">
        <f t="shared" si="477"/>
        <v>RSDEM</v>
      </c>
      <c r="E9522" s="2" t="str">
        <f t="shared" si="478"/>
        <v>RSDEM</v>
      </c>
      <c r="F9522" s="2" t="s">
        <v>10</v>
      </c>
      <c r="G9522" s="2" t="s">
        <v>11</v>
      </c>
      <c r="H9522">
        <f t="shared" si="475"/>
        <v>2050</v>
      </c>
      <c r="I9522" s="13">
        <f>IND_SavePot!I9522*(1+HLOOKUP(LEFT(D9522,2),$M$9:$AF$15,MATCH(RIGHT(D9522,2),$M$9:$M$15,0),0))^($H9522-IND_SavePot!$H9522)</f>
        <v>2.6859703693571184E-3</v>
      </c>
      <c r="J9522">
        <f t="shared" si="476"/>
        <v>2.6859703693571184E-3</v>
      </c>
      <c r="K9522">
        <v>0</v>
      </c>
    </row>
    <row r="9523" spans="3:11">
      <c r="C9523" s="2" t="s">
        <v>8794</v>
      </c>
      <c r="D9523" s="143" t="str">
        <f t="shared" si="477"/>
        <v>RSDTF</v>
      </c>
      <c r="E9523" s="2" t="str">
        <f t="shared" si="478"/>
        <v>RSDTF</v>
      </c>
      <c r="F9523" s="2" t="s">
        <v>10</v>
      </c>
      <c r="G9523" s="2" t="s">
        <v>11</v>
      </c>
      <c r="H9523">
        <f t="shared" si="475"/>
        <v>2050</v>
      </c>
      <c r="I9523" s="13">
        <f>IND_SavePot!I9523*(1+HLOOKUP(LEFT(D9523,2),$M$9:$AF$15,MATCH(RIGHT(D9523,2),$M$9:$M$15,0),0))^($H9523-IND_SavePot!$H9523)</f>
        <v>0</v>
      </c>
      <c r="J9523">
        <f t="shared" si="476"/>
        <v>0</v>
      </c>
      <c r="K9523">
        <v>0</v>
      </c>
    </row>
    <row r="9524" spans="3:11">
      <c r="C9524" s="2" t="s">
        <v>8795</v>
      </c>
      <c r="D9524" s="143" t="str">
        <f t="shared" si="477"/>
        <v>RSDPH</v>
      </c>
      <c r="E9524" s="2" t="str">
        <f t="shared" si="478"/>
        <v>RSDPH</v>
      </c>
      <c r="F9524" s="2" t="s">
        <v>10</v>
      </c>
      <c r="G9524" s="2" t="s">
        <v>11</v>
      </c>
      <c r="H9524">
        <f t="shared" si="475"/>
        <v>2050</v>
      </c>
      <c r="I9524" s="13">
        <f>IND_SavePot!I9524*(1+HLOOKUP(LEFT(D9524,2),$M$9:$AF$15,MATCH(RIGHT(D9524,2),$M$9:$M$15,0),0))^($H9524-IND_SavePot!$H9524)</f>
        <v>4.8774437212984988E-3</v>
      </c>
      <c r="J9524">
        <f t="shared" si="476"/>
        <v>4.8774437212984988E-3</v>
      </c>
      <c r="K9524">
        <v>1</v>
      </c>
    </row>
    <row r="9525" spans="3:11">
      <c r="C9525" s="2" t="s">
        <v>8795</v>
      </c>
      <c r="D9525" s="143" t="str">
        <f t="shared" si="477"/>
        <v>RSDPH</v>
      </c>
      <c r="E9525" s="2" t="str">
        <f t="shared" si="478"/>
        <v>RSDPH</v>
      </c>
      <c r="F9525" s="2" t="s">
        <v>10</v>
      </c>
      <c r="G9525" s="2" t="s">
        <v>11</v>
      </c>
      <c r="H9525">
        <f t="shared" si="475"/>
        <v>2050</v>
      </c>
      <c r="I9525" s="13">
        <f>IND_SavePot!I9525*(1+HLOOKUP(LEFT(D9525,2),$M$9:$AF$15,MATCH(RIGHT(D9525,2),$M$9:$M$15,0),0))^($H9525-IND_SavePot!$H9525)</f>
        <v>4.8774437212984988E-3</v>
      </c>
      <c r="J9525">
        <f t="shared" si="476"/>
        <v>4.8774437212984988E-3</v>
      </c>
      <c r="K9525">
        <v>5</v>
      </c>
    </row>
    <row r="9526" spans="3:11">
      <c r="C9526" s="2" t="s">
        <v>8796</v>
      </c>
      <c r="D9526" s="143" t="str">
        <f t="shared" si="477"/>
        <v>RSDSH</v>
      </c>
      <c r="E9526" s="2" t="str">
        <f t="shared" si="478"/>
        <v>RSDSH</v>
      </c>
      <c r="F9526" s="2" t="s">
        <v>10</v>
      </c>
      <c r="G9526" s="2" t="s">
        <v>11</v>
      </c>
      <c r="H9526">
        <f t="shared" si="475"/>
        <v>2050</v>
      </c>
      <c r="I9526" s="13">
        <f>IND_SavePot!I9526*(1+HLOOKUP(LEFT(D9526,2),$M$9:$AF$15,MATCH(RIGHT(D9526,2),$M$9:$M$15,0),0))^($H9526-IND_SavePot!$H9526)</f>
        <v>8.4949568437803942E-3</v>
      </c>
      <c r="J9526">
        <f t="shared" si="476"/>
        <v>8.4949568437803942E-3</v>
      </c>
      <c r="K9526">
        <v>0</v>
      </c>
    </row>
    <row r="9527" spans="3:11">
      <c r="C9527" s="2" t="s">
        <v>8797</v>
      </c>
      <c r="D9527" s="143" t="str">
        <f t="shared" si="477"/>
        <v>RSDLA</v>
      </c>
      <c r="E9527" s="2" t="str">
        <f t="shared" si="478"/>
        <v>RSDLA</v>
      </c>
      <c r="F9527" s="2" t="s">
        <v>10</v>
      </c>
      <c r="G9527" s="2" t="s">
        <v>11</v>
      </c>
      <c r="H9527">
        <f t="shared" si="475"/>
        <v>2050</v>
      </c>
      <c r="I9527" s="13">
        <f>IND_SavePot!I9527*(1+HLOOKUP(LEFT(D9527,2),$M$9:$AF$15,MATCH(RIGHT(D9527,2),$M$9:$M$15,0),0))^($H9527-IND_SavePot!$H9527)</f>
        <v>1.0927501590330872E-2</v>
      </c>
      <c r="J9527">
        <f t="shared" si="476"/>
        <v>1.0927501590330872E-2</v>
      </c>
      <c r="K9527">
        <v>0</v>
      </c>
    </row>
    <row r="9528" spans="3:11">
      <c r="C9528" s="2" t="s">
        <v>8798</v>
      </c>
      <c r="D9528" s="143" t="str">
        <f t="shared" si="477"/>
        <v>RSDEM</v>
      </c>
      <c r="E9528" s="2" t="str">
        <f t="shared" si="478"/>
        <v>RSDEM</v>
      </c>
      <c r="F9528" s="2" t="s">
        <v>10</v>
      </c>
      <c r="G9528" s="2" t="s">
        <v>11</v>
      </c>
      <c r="H9528">
        <f t="shared" si="475"/>
        <v>2050</v>
      </c>
      <c r="I9528" s="13">
        <f>IND_SavePot!I9528*(1+HLOOKUP(LEFT(D9528,2),$M$9:$AF$15,MATCH(RIGHT(D9528,2),$M$9:$M$15,0),0))^($H9528-IND_SavePot!$H9528)</f>
        <v>2.6859703693571184E-3</v>
      </c>
      <c r="J9528">
        <f t="shared" si="476"/>
        <v>2.6859703693571184E-3</v>
      </c>
      <c r="K9528">
        <v>0</v>
      </c>
    </row>
    <row r="9529" spans="3:11">
      <c r="C9529" s="2" t="s">
        <v>8799</v>
      </c>
      <c r="D9529" s="143" t="str">
        <f t="shared" si="477"/>
        <v>RSDTF</v>
      </c>
      <c r="E9529" s="2" t="str">
        <f t="shared" si="478"/>
        <v>RSDTF</v>
      </c>
      <c r="F9529" s="2" t="s">
        <v>10</v>
      </c>
      <c r="G9529" s="2" t="s">
        <v>11</v>
      </c>
      <c r="H9529">
        <f t="shared" si="475"/>
        <v>2050</v>
      </c>
      <c r="I9529" s="13">
        <f>IND_SavePot!I9529*(1+HLOOKUP(LEFT(D9529,2),$M$9:$AF$15,MATCH(RIGHT(D9529,2),$M$9:$M$15,0),0))^($H9529-IND_SavePot!$H9529)</f>
        <v>0</v>
      </c>
      <c r="J9529">
        <f t="shared" si="476"/>
        <v>0</v>
      </c>
      <c r="K9529">
        <v>0</v>
      </c>
    </row>
    <row r="9530" spans="3:11">
      <c r="C9530" s="2" t="s">
        <v>8800</v>
      </c>
      <c r="D9530" s="143" t="str">
        <f t="shared" si="477"/>
        <v>RSDPH</v>
      </c>
      <c r="E9530" s="2" t="str">
        <f t="shared" si="478"/>
        <v>RSDPH</v>
      </c>
      <c r="F9530" s="2" t="s">
        <v>10</v>
      </c>
      <c r="G9530" s="2" t="s">
        <v>11</v>
      </c>
      <c r="H9530">
        <f t="shared" si="475"/>
        <v>2050</v>
      </c>
      <c r="I9530" s="13">
        <f>IND_SavePot!I9530*(1+HLOOKUP(LEFT(D9530,2),$M$9:$AF$15,MATCH(RIGHT(D9530,2),$M$9:$M$15,0),0))^($H9530-IND_SavePot!$H9530)</f>
        <v>4.8774437212986211E-3</v>
      </c>
      <c r="J9530">
        <f t="shared" si="476"/>
        <v>4.8774437212986211E-3</v>
      </c>
      <c r="K9530">
        <v>1</v>
      </c>
    </row>
    <row r="9531" spans="3:11">
      <c r="C9531" s="2" t="s">
        <v>8800</v>
      </c>
      <c r="D9531" s="143" t="str">
        <f t="shared" si="477"/>
        <v>RSDPH</v>
      </c>
      <c r="E9531" s="2" t="str">
        <f t="shared" si="478"/>
        <v>RSDPH</v>
      </c>
      <c r="F9531" s="2" t="s">
        <v>10</v>
      </c>
      <c r="G9531" s="2" t="s">
        <v>11</v>
      </c>
      <c r="H9531">
        <f t="shared" si="475"/>
        <v>2050</v>
      </c>
      <c r="I9531" s="13">
        <f>IND_SavePot!I9531*(1+HLOOKUP(LEFT(D9531,2),$M$9:$AF$15,MATCH(RIGHT(D9531,2),$M$9:$M$15,0),0))^($H9531-IND_SavePot!$H9531)</f>
        <v>4.8774437212986211E-3</v>
      </c>
      <c r="J9531">
        <f t="shared" si="476"/>
        <v>4.8774437212986211E-3</v>
      </c>
      <c r="K9531">
        <v>5</v>
      </c>
    </row>
    <row r="9532" spans="3:11">
      <c r="C9532" s="2" t="s">
        <v>8801</v>
      </c>
      <c r="D9532" s="143" t="str">
        <f t="shared" si="477"/>
        <v>RSDSH</v>
      </c>
      <c r="E9532" s="2" t="str">
        <f t="shared" si="478"/>
        <v>RSDSH</v>
      </c>
      <c r="F9532" s="2" t="s">
        <v>10</v>
      </c>
      <c r="G9532" s="2" t="s">
        <v>11</v>
      </c>
      <c r="H9532">
        <f t="shared" si="475"/>
        <v>2050</v>
      </c>
      <c r="I9532" s="13">
        <f>IND_SavePot!I9532*(1+HLOOKUP(LEFT(D9532,2),$M$9:$AF$15,MATCH(RIGHT(D9532,2),$M$9:$M$15,0),0))^($H9532-IND_SavePot!$H9532)</f>
        <v>8.4949568437806128E-3</v>
      </c>
      <c r="J9532">
        <f t="shared" si="476"/>
        <v>8.4949568437806128E-3</v>
      </c>
      <c r="K9532">
        <v>0</v>
      </c>
    </row>
    <row r="9533" spans="3:11">
      <c r="C9533" s="2" t="s">
        <v>8802</v>
      </c>
      <c r="D9533" s="143" t="str">
        <f t="shared" si="477"/>
        <v>RSDLA</v>
      </c>
      <c r="E9533" s="2" t="str">
        <f t="shared" si="478"/>
        <v>RSDLA</v>
      </c>
      <c r="F9533" s="2" t="s">
        <v>10</v>
      </c>
      <c r="G9533" s="2" t="s">
        <v>11</v>
      </c>
      <c r="H9533">
        <f t="shared" si="475"/>
        <v>2050</v>
      </c>
      <c r="I9533" s="13">
        <f>IND_SavePot!I9533*(1+HLOOKUP(LEFT(D9533,2),$M$9:$AF$15,MATCH(RIGHT(D9533,2),$M$9:$M$15,0),0))^($H9533-IND_SavePot!$H9533)</f>
        <v>1.0927501590330978E-2</v>
      </c>
      <c r="J9533">
        <f t="shared" si="476"/>
        <v>1.0927501590330978E-2</v>
      </c>
      <c r="K9533">
        <v>0</v>
      </c>
    </row>
    <row r="9534" spans="3:11">
      <c r="C9534" s="2" t="s">
        <v>8803</v>
      </c>
      <c r="D9534" s="143" t="str">
        <f t="shared" si="477"/>
        <v>RSDEM</v>
      </c>
      <c r="E9534" s="2" t="str">
        <f t="shared" si="478"/>
        <v>RSDEM</v>
      </c>
      <c r="F9534" s="2" t="s">
        <v>10</v>
      </c>
      <c r="G9534" s="2" t="s">
        <v>11</v>
      </c>
      <c r="H9534">
        <f t="shared" si="475"/>
        <v>2050</v>
      </c>
      <c r="I9534" s="13">
        <f>IND_SavePot!I9534*(1+HLOOKUP(LEFT(D9534,2),$M$9:$AF$15,MATCH(RIGHT(D9534,2),$M$9:$M$15,0),0))^($H9534-IND_SavePot!$H9534)</f>
        <v>2.6859703693572251E-3</v>
      </c>
      <c r="J9534">
        <f t="shared" si="476"/>
        <v>2.6859703693572251E-3</v>
      </c>
      <c r="K9534">
        <v>0</v>
      </c>
    </row>
    <row r="9535" spans="3:11">
      <c r="C9535" s="2" t="s">
        <v>8804</v>
      </c>
      <c r="D9535" s="143" t="str">
        <f t="shared" si="477"/>
        <v>RSDTF</v>
      </c>
      <c r="E9535" s="2" t="str">
        <f t="shared" si="478"/>
        <v>RSDTF</v>
      </c>
      <c r="F9535" s="2" t="s">
        <v>10</v>
      </c>
      <c r="G9535" s="2" t="s">
        <v>11</v>
      </c>
      <c r="H9535">
        <f t="shared" si="475"/>
        <v>2050</v>
      </c>
      <c r="I9535" s="13">
        <f>IND_SavePot!I9535*(1+HLOOKUP(LEFT(D9535,2),$M$9:$AF$15,MATCH(RIGHT(D9535,2),$M$9:$M$15,0),0))^($H9535-IND_SavePot!$H9535)</f>
        <v>0</v>
      </c>
      <c r="J9535">
        <f t="shared" si="476"/>
        <v>0</v>
      </c>
      <c r="K9535">
        <v>0</v>
      </c>
    </row>
    <row r="9536" spans="3:11">
      <c r="C9536" s="2" t="s">
        <v>8805</v>
      </c>
      <c r="D9536" s="143" t="str">
        <f t="shared" si="477"/>
        <v>RSDPH</v>
      </c>
      <c r="E9536" s="2" t="str">
        <f t="shared" si="478"/>
        <v>RSDPH</v>
      </c>
      <c r="F9536" s="2" t="s">
        <v>10</v>
      </c>
      <c r="G9536" s="2" t="s">
        <v>11</v>
      </c>
      <c r="H9536">
        <f t="shared" ref="H9536:H9599" si="479">H9535</f>
        <v>2050</v>
      </c>
      <c r="I9536" s="13">
        <f>IND_SavePot!I9536*(1+HLOOKUP(LEFT(D9536,2),$M$9:$AF$15,MATCH(RIGHT(D9536,2),$M$9:$M$15,0),0))^($H9536-IND_SavePot!$H9536)</f>
        <v>4.8774437212984988E-3</v>
      </c>
      <c r="J9536">
        <f t="shared" ref="J9536:J9599" si="480">I9536</f>
        <v>4.8774437212984988E-3</v>
      </c>
      <c r="K9536">
        <v>1</v>
      </c>
    </row>
    <row r="9537" spans="3:11">
      <c r="C9537" s="2" t="s">
        <v>8805</v>
      </c>
      <c r="D9537" s="143" t="str">
        <f t="shared" si="477"/>
        <v>RSDPH</v>
      </c>
      <c r="E9537" s="2" t="str">
        <f t="shared" si="478"/>
        <v>RSDPH</v>
      </c>
      <c r="F9537" s="2" t="s">
        <v>10</v>
      </c>
      <c r="G9537" s="2" t="s">
        <v>11</v>
      </c>
      <c r="H9537">
        <f t="shared" si="479"/>
        <v>2050</v>
      </c>
      <c r="I9537" s="13">
        <f>IND_SavePot!I9537*(1+HLOOKUP(LEFT(D9537,2),$M$9:$AF$15,MATCH(RIGHT(D9537,2),$M$9:$M$15,0),0))^($H9537-IND_SavePot!$H9537)</f>
        <v>4.8774437212984988E-3</v>
      </c>
      <c r="J9537">
        <f t="shared" si="480"/>
        <v>4.8774437212984988E-3</v>
      </c>
      <c r="K9537">
        <v>5</v>
      </c>
    </row>
    <row r="9538" spans="3:11">
      <c r="C9538" s="2" t="s">
        <v>8806</v>
      </c>
      <c r="D9538" s="143" t="str">
        <f t="shared" si="477"/>
        <v>RSDSH</v>
      </c>
      <c r="E9538" s="2" t="str">
        <f t="shared" si="478"/>
        <v>RSDSH</v>
      </c>
      <c r="F9538" s="2" t="s">
        <v>10</v>
      </c>
      <c r="G9538" s="2" t="s">
        <v>11</v>
      </c>
      <c r="H9538">
        <f t="shared" si="479"/>
        <v>2050</v>
      </c>
      <c r="I9538" s="13">
        <f>IND_SavePot!I9538*(1+HLOOKUP(LEFT(D9538,2),$M$9:$AF$15,MATCH(RIGHT(D9538,2),$M$9:$M$15,0),0))^($H9538-IND_SavePot!$H9538)</f>
        <v>8.4949568437803942E-3</v>
      </c>
      <c r="J9538">
        <f t="shared" si="480"/>
        <v>8.4949568437803942E-3</v>
      </c>
      <c r="K9538">
        <v>0</v>
      </c>
    </row>
    <row r="9539" spans="3:11">
      <c r="C9539" s="2" t="s">
        <v>8807</v>
      </c>
      <c r="D9539" s="143" t="str">
        <f t="shared" si="477"/>
        <v>RSDLA</v>
      </c>
      <c r="E9539" s="2" t="str">
        <f t="shared" si="478"/>
        <v>RSDLA</v>
      </c>
      <c r="F9539" s="2" t="s">
        <v>10</v>
      </c>
      <c r="G9539" s="2" t="s">
        <v>11</v>
      </c>
      <c r="H9539">
        <f t="shared" si="479"/>
        <v>2050</v>
      </c>
      <c r="I9539" s="13">
        <f>IND_SavePot!I9539*(1+HLOOKUP(LEFT(D9539,2),$M$9:$AF$15,MATCH(RIGHT(D9539,2),$M$9:$M$15,0),0))^($H9539-IND_SavePot!$H9539)</f>
        <v>1.0927501590330872E-2</v>
      </c>
      <c r="J9539">
        <f t="shared" si="480"/>
        <v>1.0927501590330872E-2</v>
      </c>
      <c r="K9539">
        <v>0</v>
      </c>
    </row>
    <row r="9540" spans="3:11">
      <c r="C9540" s="2" t="s">
        <v>8808</v>
      </c>
      <c r="D9540" s="143" t="str">
        <f t="shared" si="477"/>
        <v>RSDEM</v>
      </c>
      <c r="E9540" s="2" t="str">
        <f t="shared" si="478"/>
        <v>RSDEM</v>
      </c>
      <c r="F9540" s="2" t="s">
        <v>10</v>
      </c>
      <c r="G9540" s="2" t="s">
        <v>11</v>
      </c>
      <c r="H9540">
        <f t="shared" si="479"/>
        <v>2050</v>
      </c>
      <c r="I9540" s="13">
        <f>IND_SavePot!I9540*(1+HLOOKUP(LEFT(D9540,2),$M$9:$AF$15,MATCH(RIGHT(D9540,2),$M$9:$M$15,0),0))^($H9540-IND_SavePot!$H9540)</f>
        <v>2.6859703693571184E-3</v>
      </c>
      <c r="J9540">
        <f t="shared" si="480"/>
        <v>2.6859703693571184E-3</v>
      </c>
      <c r="K9540">
        <v>0</v>
      </c>
    </row>
    <row r="9541" spans="3:11">
      <c r="C9541" s="2" t="s">
        <v>8809</v>
      </c>
      <c r="D9541" s="143" t="str">
        <f t="shared" si="477"/>
        <v>RSDTF</v>
      </c>
      <c r="E9541" s="2" t="str">
        <f t="shared" si="478"/>
        <v>RSDTF</v>
      </c>
      <c r="F9541" s="2" t="s">
        <v>10</v>
      </c>
      <c r="G9541" s="2" t="s">
        <v>11</v>
      </c>
      <c r="H9541">
        <f t="shared" si="479"/>
        <v>2050</v>
      </c>
      <c r="I9541" s="13">
        <f>IND_SavePot!I9541*(1+HLOOKUP(LEFT(D9541,2),$M$9:$AF$15,MATCH(RIGHT(D9541,2),$M$9:$M$15,0),0))^($H9541-IND_SavePot!$H9541)</f>
        <v>0</v>
      </c>
      <c r="J9541">
        <f t="shared" si="480"/>
        <v>0</v>
      </c>
      <c r="K9541">
        <v>0</v>
      </c>
    </row>
    <row r="9542" spans="3:11">
      <c r="C9542" s="2" t="s">
        <v>8810</v>
      </c>
      <c r="D9542" s="143" t="str">
        <f t="shared" si="477"/>
        <v>RSDPH</v>
      </c>
      <c r="E9542" s="2" t="str">
        <f t="shared" si="478"/>
        <v>RSDPH</v>
      </c>
      <c r="F9542" s="2" t="s">
        <v>10</v>
      </c>
      <c r="G9542" s="2" t="s">
        <v>11</v>
      </c>
      <c r="H9542">
        <f t="shared" si="479"/>
        <v>2050</v>
      </c>
      <c r="I9542" s="13">
        <f>IND_SavePot!I9542*(1+HLOOKUP(LEFT(D9542,2),$M$9:$AF$15,MATCH(RIGHT(D9542,2),$M$9:$M$15,0),0))^($H9542-IND_SavePot!$H9542)</f>
        <v>4.8774437212985603E-3</v>
      </c>
      <c r="J9542">
        <f t="shared" si="480"/>
        <v>4.8774437212985603E-3</v>
      </c>
      <c r="K9542">
        <v>1</v>
      </c>
    </row>
    <row r="9543" spans="3:11">
      <c r="C9543" s="2" t="s">
        <v>8810</v>
      </c>
      <c r="D9543" s="143" t="str">
        <f t="shared" si="477"/>
        <v>RSDPH</v>
      </c>
      <c r="E9543" s="2" t="str">
        <f t="shared" si="478"/>
        <v>RSDPH</v>
      </c>
      <c r="F9543" s="2" t="s">
        <v>10</v>
      </c>
      <c r="G9543" s="2" t="s">
        <v>11</v>
      </c>
      <c r="H9543">
        <f t="shared" si="479"/>
        <v>2050</v>
      </c>
      <c r="I9543" s="13">
        <f>IND_SavePot!I9543*(1+HLOOKUP(LEFT(D9543,2),$M$9:$AF$15,MATCH(RIGHT(D9543,2),$M$9:$M$15,0),0))^($H9543-IND_SavePot!$H9543)</f>
        <v>4.8774437212985603E-3</v>
      </c>
      <c r="J9543">
        <f t="shared" si="480"/>
        <v>4.8774437212985603E-3</v>
      </c>
      <c r="K9543">
        <v>5</v>
      </c>
    </row>
    <row r="9544" spans="3:11">
      <c r="C9544" s="2" t="s">
        <v>8811</v>
      </c>
      <c r="D9544" s="143" t="str">
        <f t="shared" si="477"/>
        <v>RSDSH</v>
      </c>
      <c r="E9544" s="2" t="str">
        <f t="shared" si="478"/>
        <v>RSDSH</v>
      </c>
      <c r="F9544" s="2" t="s">
        <v>10</v>
      </c>
      <c r="G9544" s="2" t="s">
        <v>11</v>
      </c>
      <c r="H9544">
        <f t="shared" si="479"/>
        <v>2050</v>
      </c>
      <c r="I9544" s="13">
        <f>IND_SavePot!I9544*(1+HLOOKUP(LEFT(D9544,2),$M$9:$AF$15,MATCH(RIGHT(D9544,2),$M$9:$M$15,0),0))^($H9544-IND_SavePot!$H9544)</f>
        <v>8.4949568437805035E-3</v>
      </c>
      <c r="J9544">
        <f t="shared" si="480"/>
        <v>8.4949568437805035E-3</v>
      </c>
      <c r="K9544">
        <v>0</v>
      </c>
    </row>
    <row r="9545" spans="3:11">
      <c r="C9545" s="2" t="s">
        <v>8812</v>
      </c>
      <c r="D9545" s="143" t="str">
        <f t="shared" si="477"/>
        <v>RSDLA</v>
      </c>
      <c r="E9545" s="2" t="str">
        <f t="shared" si="478"/>
        <v>RSDLA</v>
      </c>
      <c r="F9545" s="2" t="s">
        <v>10</v>
      </c>
      <c r="G9545" s="2" t="s">
        <v>11</v>
      </c>
      <c r="H9545">
        <f t="shared" si="479"/>
        <v>2050</v>
      </c>
      <c r="I9545" s="13">
        <f>IND_SavePot!I9545*(1+HLOOKUP(LEFT(D9545,2),$M$9:$AF$15,MATCH(RIGHT(D9545,2),$M$9:$M$15,0),0))^($H9545-IND_SavePot!$H9545)</f>
        <v>1.0927501590330763E-2</v>
      </c>
      <c r="J9545">
        <f t="shared" si="480"/>
        <v>1.0927501590330763E-2</v>
      </c>
      <c r="K9545">
        <v>0</v>
      </c>
    </row>
    <row r="9546" spans="3:11">
      <c r="C9546" s="2" t="s">
        <v>8813</v>
      </c>
      <c r="D9546" s="143" t="str">
        <f t="shared" si="477"/>
        <v>RSDEM</v>
      </c>
      <c r="E9546" s="2" t="str">
        <f t="shared" si="478"/>
        <v>RSDEM</v>
      </c>
      <c r="F9546" s="2" t="s">
        <v>10</v>
      </c>
      <c r="G9546" s="2" t="s">
        <v>11</v>
      </c>
      <c r="H9546">
        <f t="shared" si="479"/>
        <v>2050</v>
      </c>
      <c r="I9546" s="13">
        <f>IND_SavePot!I9546*(1+HLOOKUP(LEFT(D9546,2),$M$9:$AF$15,MATCH(RIGHT(D9546,2),$M$9:$M$15,0),0))^($H9546-IND_SavePot!$H9546)</f>
        <v>2.6859703693571718E-3</v>
      </c>
      <c r="J9546">
        <f t="shared" si="480"/>
        <v>2.6859703693571718E-3</v>
      </c>
      <c r="K9546">
        <v>0</v>
      </c>
    </row>
    <row r="9547" spans="3:11">
      <c r="C9547" s="2" t="s">
        <v>8814</v>
      </c>
      <c r="D9547" s="143" t="str">
        <f t="shared" si="477"/>
        <v>RSDTF</v>
      </c>
      <c r="E9547" s="2" t="str">
        <f t="shared" si="478"/>
        <v>RSDTF</v>
      </c>
      <c r="F9547" s="2" t="s">
        <v>10</v>
      </c>
      <c r="G9547" s="2" t="s">
        <v>11</v>
      </c>
      <c r="H9547">
        <f t="shared" si="479"/>
        <v>2050</v>
      </c>
      <c r="I9547" s="13">
        <f>IND_SavePot!I9547*(1+HLOOKUP(LEFT(D9547,2),$M$9:$AF$15,MATCH(RIGHT(D9547,2),$M$9:$M$15,0),0))^($H9547-IND_SavePot!$H9547)</f>
        <v>0</v>
      </c>
      <c r="J9547">
        <f t="shared" si="480"/>
        <v>0</v>
      </c>
      <c r="K9547">
        <v>0</v>
      </c>
    </row>
    <row r="9548" spans="3:11">
      <c r="C9548" s="2" t="s">
        <v>8815</v>
      </c>
      <c r="D9548" s="143" t="str">
        <f t="shared" si="477"/>
        <v>RSDPH</v>
      </c>
      <c r="E9548" s="2" t="str">
        <f t="shared" si="478"/>
        <v>RSDPH</v>
      </c>
      <c r="F9548" s="2" t="s">
        <v>10</v>
      </c>
      <c r="G9548" s="2" t="s">
        <v>11</v>
      </c>
      <c r="H9548">
        <f t="shared" si="479"/>
        <v>2050</v>
      </c>
      <c r="I9548" s="13">
        <f>IND_SavePot!I9548*(1+HLOOKUP(LEFT(D9548,2),$M$9:$AF$15,MATCH(RIGHT(D9548,2),$M$9:$M$15,0),0))^($H9548-IND_SavePot!$H9548)</f>
        <v>4.8774437212985603E-3</v>
      </c>
      <c r="J9548">
        <f t="shared" si="480"/>
        <v>4.8774437212985603E-3</v>
      </c>
      <c r="K9548">
        <v>0</v>
      </c>
    </row>
    <row r="9549" spans="3:11">
      <c r="C9549" s="2" t="s">
        <v>8815</v>
      </c>
      <c r="D9549" s="143" t="str">
        <f t="shared" si="477"/>
        <v>RSDPH</v>
      </c>
      <c r="E9549" s="2" t="str">
        <f t="shared" si="478"/>
        <v>RSDPH</v>
      </c>
      <c r="F9549" s="2" t="s">
        <v>10</v>
      </c>
      <c r="G9549" s="2" t="s">
        <v>11</v>
      </c>
      <c r="H9549">
        <f t="shared" si="479"/>
        <v>2050</v>
      </c>
      <c r="I9549" s="13">
        <f>IND_SavePot!I9549*(1+HLOOKUP(LEFT(D9549,2),$M$9:$AF$15,MATCH(RIGHT(D9549,2),$M$9:$M$15,0),0))^($H9549-IND_SavePot!$H9549)</f>
        <v>4.8774437212985603E-3</v>
      </c>
      <c r="J9549">
        <f t="shared" si="480"/>
        <v>4.8774437212985603E-3</v>
      </c>
      <c r="K9549">
        <v>4</v>
      </c>
    </row>
    <row r="9550" spans="3:11">
      <c r="C9550" s="2" t="s">
        <v>8816</v>
      </c>
      <c r="D9550" s="143" t="str">
        <f t="shared" si="477"/>
        <v>RSDSH</v>
      </c>
      <c r="E9550" s="2" t="str">
        <f t="shared" si="478"/>
        <v>RSDSH</v>
      </c>
      <c r="F9550" s="2" t="s">
        <v>10</v>
      </c>
      <c r="G9550" s="2" t="s">
        <v>11</v>
      </c>
      <c r="H9550">
        <f t="shared" si="479"/>
        <v>2050</v>
      </c>
      <c r="I9550" s="13">
        <f>IND_SavePot!I9550*(1+HLOOKUP(LEFT(D9550,2),$M$9:$AF$15,MATCH(RIGHT(D9550,2),$M$9:$M$15,0),0))^($H9550-IND_SavePot!$H9550)</f>
        <v>8.4949568437803942E-3</v>
      </c>
      <c r="J9550">
        <f t="shared" si="480"/>
        <v>8.4949568437803942E-3</v>
      </c>
      <c r="K9550">
        <v>0</v>
      </c>
    </row>
    <row r="9551" spans="3:11">
      <c r="C9551" s="2" t="s">
        <v>8817</v>
      </c>
      <c r="D9551" s="143" t="str">
        <f t="shared" si="477"/>
        <v>RSDLA</v>
      </c>
      <c r="E9551" s="2" t="str">
        <f t="shared" si="478"/>
        <v>RSDLA</v>
      </c>
      <c r="F9551" s="2" t="s">
        <v>10</v>
      </c>
      <c r="G9551" s="2" t="s">
        <v>11</v>
      </c>
      <c r="H9551">
        <f t="shared" si="479"/>
        <v>2050</v>
      </c>
      <c r="I9551" s="13">
        <f>IND_SavePot!I9551*(1+HLOOKUP(LEFT(D9551,2),$M$9:$AF$15,MATCH(RIGHT(D9551,2),$M$9:$M$15,0),0))^($H9551-IND_SavePot!$H9551)</f>
        <v>1.0927501590330978E-2</v>
      </c>
      <c r="J9551">
        <f t="shared" si="480"/>
        <v>1.0927501590330978E-2</v>
      </c>
      <c r="K9551">
        <v>0</v>
      </c>
    </row>
    <row r="9552" spans="3:11">
      <c r="C9552" s="2" t="s">
        <v>8818</v>
      </c>
      <c r="D9552" s="143" t="str">
        <f t="shared" si="477"/>
        <v>RSDEM</v>
      </c>
      <c r="E9552" s="2" t="str">
        <f t="shared" si="478"/>
        <v>RSDEM</v>
      </c>
      <c r="F9552" s="2" t="s">
        <v>10</v>
      </c>
      <c r="G9552" s="2" t="s">
        <v>11</v>
      </c>
      <c r="H9552">
        <f t="shared" si="479"/>
        <v>2050</v>
      </c>
      <c r="I9552" s="13">
        <f>IND_SavePot!I9552*(1+HLOOKUP(LEFT(D9552,2),$M$9:$AF$15,MATCH(RIGHT(D9552,2),$M$9:$M$15,0),0))^($H9552-IND_SavePot!$H9552)</f>
        <v>2.6859703693571718E-3</v>
      </c>
      <c r="J9552">
        <f t="shared" si="480"/>
        <v>2.6859703693571718E-3</v>
      </c>
      <c r="K9552">
        <v>0</v>
      </c>
    </row>
    <row r="9553" spans="3:11">
      <c r="C9553" s="2" t="s">
        <v>8819</v>
      </c>
      <c r="D9553" s="143" t="str">
        <f t="shared" si="477"/>
        <v>RSDTF</v>
      </c>
      <c r="E9553" s="2" t="str">
        <f t="shared" si="478"/>
        <v>RSDTF</v>
      </c>
      <c r="F9553" s="2" t="s">
        <v>10</v>
      </c>
      <c r="G9553" s="2" t="s">
        <v>11</v>
      </c>
      <c r="H9553">
        <f t="shared" si="479"/>
        <v>2050</v>
      </c>
      <c r="I9553" s="13">
        <f>IND_SavePot!I9553*(1+HLOOKUP(LEFT(D9553,2),$M$9:$AF$15,MATCH(RIGHT(D9553,2),$M$9:$M$15,0),0))^($H9553-IND_SavePot!$H9553)</f>
        <v>0</v>
      </c>
      <c r="J9553">
        <f t="shared" si="480"/>
        <v>0</v>
      </c>
      <c r="K9553">
        <v>0</v>
      </c>
    </row>
    <row r="9554" spans="3:11">
      <c r="C9554" s="2" t="s">
        <v>8820</v>
      </c>
      <c r="D9554" s="143" t="str">
        <f t="shared" si="477"/>
        <v>RSDPH</v>
      </c>
      <c r="E9554" s="2" t="str">
        <f t="shared" si="478"/>
        <v>RSDPH</v>
      </c>
      <c r="F9554" s="2" t="s">
        <v>10</v>
      </c>
      <c r="G9554" s="2" t="s">
        <v>11</v>
      </c>
      <c r="H9554">
        <f t="shared" si="479"/>
        <v>2050</v>
      </c>
      <c r="I9554" s="13">
        <f>IND_SavePot!I9554*(1+HLOOKUP(LEFT(D9554,2),$M$9:$AF$15,MATCH(RIGHT(D9554,2),$M$9:$M$15,0),0))^($H9554-IND_SavePot!$H9554)</f>
        <v>4.8774437212984988E-3</v>
      </c>
      <c r="J9554">
        <f t="shared" si="480"/>
        <v>4.8774437212984988E-3</v>
      </c>
      <c r="K9554">
        <v>0</v>
      </c>
    </row>
    <row r="9555" spans="3:11">
      <c r="C9555" s="2" t="s">
        <v>8820</v>
      </c>
      <c r="D9555" s="143" t="str">
        <f t="shared" si="477"/>
        <v>RSDPH</v>
      </c>
      <c r="E9555" s="2" t="str">
        <f t="shared" si="478"/>
        <v>RSDPH</v>
      </c>
      <c r="F9555" s="2" t="s">
        <v>10</v>
      </c>
      <c r="G9555" s="2" t="s">
        <v>11</v>
      </c>
      <c r="H9555">
        <f t="shared" si="479"/>
        <v>2050</v>
      </c>
      <c r="I9555" s="13">
        <f>IND_SavePot!I9555*(1+HLOOKUP(LEFT(D9555,2),$M$9:$AF$15,MATCH(RIGHT(D9555,2),$M$9:$M$15,0),0))^($H9555-IND_SavePot!$H9555)</f>
        <v>4.8774437212984988E-3</v>
      </c>
      <c r="J9555">
        <f t="shared" si="480"/>
        <v>4.8774437212984988E-3</v>
      </c>
      <c r="K9555">
        <v>4</v>
      </c>
    </row>
    <row r="9556" spans="3:11">
      <c r="C9556" s="2" t="s">
        <v>8821</v>
      </c>
      <c r="D9556" s="143" t="str">
        <f t="shared" si="477"/>
        <v>RSDSH</v>
      </c>
      <c r="E9556" s="2" t="str">
        <f t="shared" si="478"/>
        <v>RSDSH</v>
      </c>
      <c r="F9556" s="2" t="s">
        <v>10</v>
      </c>
      <c r="G9556" s="2" t="s">
        <v>11</v>
      </c>
      <c r="H9556">
        <f t="shared" si="479"/>
        <v>2050</v>
      </c>
      <c r="I9556" s="13">
        <f>IND_SavePot!I9556*(1+HLOOKUP(LEFT(D9556,2),$M$9:$AF$15,MATCH(RIGHT(D9556,2),$M$9:$M$15,0),0))^($H9556-IND_SavePot!$H9556)</f>
        <v>8.4949568437803942E-3</v>
      </c>
      <c r="J9556">
        <f t="shared" si="480"/>
        <v>8.4949568437803942E-3</v>
      </c>
      <c r="K9556">
        <v>0</v>
      </c>
    </row>
    <row r="9557" spans="3:11">
      <c r="C9557" s="2" t="s">
        <v>8822</v>
      </c>
      <c r="D9557" s="143" t="str">
        <f t="shared" si="477"/>
        <v>RSDLA</v>
      </c>
      <c r="E9557" s="2" t="str">
        <f t="shared" si="478"/>
        <v>RSDLA</v>
      </c>
      <c r="F9557" s="2" t="s">
        <v>10</v>
      </c>
      <c r="G9557" s="2" t="s">
        <v>11</v>
      </c>
      <c r="H9557">
        <f t="shared" si="479"/>
        <v>2050</v>
      </c>
      <c r="I9557" s="13">
        <f>IND_SavePot!I9557*(1+HLOOKUP(LEFT(D9557,2),$M$9:$AF$15,MATCH(RIGHT(D9557,2),$M$9:$M$15,0),0))^($H9557-IND_SavePot!$H9557)</f>
        <v>1.0927501590330763E-2</v>
      </c>
      <c r="J9557">
        <f t="shared" si="480"/>
        <v>1.0927501590330763E-2</v>
      </c>
      <c r="K9557">
        <v>0</v>
      </c>
    </row>
    <row r="9558" spans="3:11">
      <c r="C9558" s="2" t="s">
        <v>8823</v>
      </c>
      <c r="D9558" s="143" t="str">
        <f t="shared" si="477"/>
        <v>RSDEM</v>
      </c>
      <c r="E9558" s="2" t="str">
        <f t="shared" si="478"/>
        <v>RSDEM</v>
      </c>
      <c r="F9558" s="2" t="s">
        <v>10</v>
      </c>
      <c r="G9558" s="2" t="s">
        <v>11</v>
      </c>
      <c r="H9558">
        <f t="shared" si="479"/>
        <v>2050</v>
      </c>
      <c r="I9558" s="13">
        <f>IND_SavePot!I9558*(1+HLOOKUP(LEFT(D9558,2),$M$9:$AF$15,MATCH(RIGHT(D9558,2),$M$9:$M$15,0),0))^($H9558-IND_SavePot!$H9558)</f>
        <v>2.6859703693571184E-3</v>
      </c>
      <c r="J9558">
        <f t="shared" si="480"/>
        <v>2.6859703693571184E-3</v>
      </c>
      <c r="K9558">
        <v>0</v>
      </c>
    </row>
    <row r="9559" spans="3:11">
      <c r="C9559" s="2" t="s">
        <v>8824</v>
      </c>
      <c r="D9559" s="143" t="str">
        <f t="shared" si="477"/>
        <v>RSDTF</v>
      </c>
      <c r="E9559" s="2" t="str">
        <f t="shared" si="478"/>
        <v>RSDTF</v>
      </c>
      <c r="F9559" s="2" t="s">
        <v>10</v>
      </c>
      <c r="G9559" s="2" t="s">
        <v>11</v>
      </c>
      <c r="H9559">
        <f t="shared" si="479"/>
        <v>2050</v>
      </c>
      <c r="I9559" s="13">
        <f>IND_SavePot!I9559*(1+HLOOKUP(LEFT(D9559,2),$M$9:$AF$15,MATCH(RIGHT(D9559,2),$M$9:$M$15,0),0))^($H9559-IND_SavePot!$H9559)</f>
        <v>0</v>
      </c>
      <c r="J9559">
        <f t="shared" si="480"/>
        <v>0</v>
      </c>
      <c r="K9559">
        <v>0</v>
      </c>
    </row>
    <row r="9560" spans="3:11">
      <c r="C9560" s="2" t="s">
        <v>8825</v>
      </c>
      <c r="D9560" s="143" t="str">
        <f t="shared" si="477"/>
        <v>RSDPH</v>
      </c>
      <c r="E9560" s="2" t="str">
        <f t="shared" si="478"/>
        <v>RSDPH</v>
      </c>
      <c r="F9560" s="2" t="s">
        <v>10</v>
      </c>
      <c r="G9560" s="2" t="s">
        <v>11</v>
      </c>
      <c r="H9560">
        <f t="shared" si="479"/>
        <v>2050</v>
      </c>
      <c r="I9560" s="13">
        <f>IND_SavePot!I9560*(1+HLOOKUP(LEFT(D9560,2),$M$9:$AF$15,MATCH(RIGHT(D9560,2),$M$9:$M$15,0),0))^($H9560-IND_SavePot!$H9560)</f>
        <v>4.8774437212986211E-3</v>
      </c>
      <c r="J9560">
        <f t="shared" si="480"/>
        <v>4.8774437212986211E-3</v>
      </c>
      <c r="K9560">
        <v>0</v>
      </c>
    </row>
    <row r="9561" spans="3:11">
      <c r="C9561" s="2" t="s">
        <v>8825</v>
      </c>
      <c r="D9561" s="143" t="str">
        <f t="shared" si="477"/>
        <v>RSDPH</v>
      </c>
      <c r="E9561" s="2" t="str">
        <f t="shared" si="478"/>
        <v>RSDPH</v>
      </c>
      <c r="F9561" s="2" t="s">
        <v>10</v>
      </c>
      <c r="G9561" s="2" t="s">
        <v>11</v>
      </c>
      <c r="H9561">
        <f t="shared" si="479"/>
        <v>2050</v>
      </c>
      <c r="I9561" s="13">
        <f>IND_SavePot!I9561*(1+HLOOKUP(LEFT(D9561,2),$M$9:$AF$15,MATCH(RIGHT(D9561,2),$M$9:$M$15,0),0))^($H9561-IND_SavePot!$H9561)</f>
        <v>4.8774437212986211E-3</v>
      </c>
      <c r="J9561">
        <f t="shared" si="480"/>
        <v>4.8774437212986211E-3</v>
      </c>
      <c r="K9561">
        <v>4</v>
      </c>
    </row>
    <row r="9562" spans="3:11">
      <c r="C9562" s="2" t="s">
        <v>8826</v>
      </c>
      <c r="D9562" s="143" t="str">
        <f t="shared" si="477"/>
        <v>RSDSH</v>
      </c>
      <c r="E9562" s="2" t="str">
        <f t="shared" si="478"/>
        <v>RSDSH</v>
      </c>
      <c r="F9562" s="2" t="s">
        <v>10</v>
      </c>
      <c r="G9562" s="2" t="s">
        <v>11</v>
      </c>
      <c r="H9562">
        <f t="shared" si="479"/>
        <v>2050</v>
      </c>
      <c r="I9562" s="13">
        <f>IND_SavePot!I9562*(1+HLOOKUP(LEFT(D9562,2),$M$9:$AF$15,MATCH(RIGHT(D9562,2),$M$9:$M$15,0),0))^($H9562-IND_SavePot!$H9562)</f>
        <v>8.4949568437806128E-3</v>
      </c>
      <c r="J9562">
        <f t="shared" si="480"/>
        <v>8.4949568437806128E-3</v>
      </c>
      <c r="K9562">
        <v>0</v>
      </c>
    </row>
    <row r="9563" spans="3:11">
      <c r="C9563" s="2" t="s">
        <v>8827</v>
      </c>
      <c r="D9563" s="143" t="str">
        <f t="shared" si="477"/>
        <v>RSDLA</v>
      </c>
      <c r="E9563" s="2" t="str">
        <f t="shared" si="478"/>
        <v>RSDLA</v>
      </c>
      <c r="F9563" s="2" t="s">
        <v>10</v>
      </c>
      <c r="G9563" s="2" t="s">
        <v>11</v>
      </c>
      <c r="H9563">
        <f t="shared" si="479"/>
        <v>2050</v>
      </c>
      <c r="I9563" s="13">
        <f>IND_SavePot!I9563*(1+HLOOKUP(LEFT(D9563,2),$M$9:$AF$15,MATCH(RIGHT(D9563,2),$M$9:$M$15,0),0))^($H9563-IND_SavePot!$H9563)</f>
        <v>1.0927501590331193E-2</v>
      </c>
      <c r="J9563">
        <f t="shared" si="480"/>
        <v>1.0927501590331193E-2</v>
      </c>
      <c r="K9563">
        <v>0</v>
      </c>
    </row>
    <row r="9564" spans="3:11">
      <c r="C9564" s="2" t="s">
        <v>8828</v>
      </c>
      <c r="D9564" s="143" t="str">
        <f t="shared" si="477"/>
        <v>RSDEM</v>
      </c>
      <c r="E9564" s="2" t="str">
        <f t="shared" si="478"/>
        <v>RSDEM</v>
      </c>
      <c r="F9564" s="2" t="s">
        <v>10</v>
      </c>
      <c r="G9564" s="2" t="s">
        <v>11</v>
      </c>
      <c r="H9564">
        <f t="shared" si="479"/>
        <v>2050</v>
      </c>
      <c r="I9564" s="13">
        <f>IND_SavePot!I9564*(1+HLOOKUP(LEFT(D9564,2),$M$9:$AF$15,MATCH(RIGHT(D9564,2),$M$9:$M$15,0),0))^($H9564-IND_SavePot!$H9564)</f>
        <v>2.6859703693572251E-3</v>
      </c>
      <c r="J9564">
        <f t="shared" si="480"/>
        <v>2.6859703693572251E-3</v>
      </c>
      <c r="K9564">
        <v>0</v>
      </c>
    </row>
    <row r="9565" spans="3:11">
      <c r="C9565" s="2" t="s">
        <v>8829</v>
      </c>
      <c r="D9565" s="143" t="str">
        <f t="shared" si="477"/>
        <v>RSDTF</v>
      </c>
      <c r="E9565" s="2" t="str">
        <f t="shared" si="478"/>
        <v>RSDTF</v>
      </c>
      <c r="F9565" s="2" t="s">
        <v>10</v>
      </c>
      <c r="G9565" s="2" t="s">
        <v>11</v>
      </c>
      <c r="H9565">
        <f t="shared" si="479"/>
        <v>2050</v>
      </c>
      <c r="I9565" s="13">
        <f>IND_SavePot!I9565*(1+HLOOKUP(LEFT(D9565,2),$M$9:$AF$15,MATCH(RIGHT(D9565,2),$M$9:$M$15,0),0))^($H9565-IND_SavePot!$H9565)</f>
        <v>0</v>
      </c>
      <c r="J9565">
        <f t="shared" si="480"/>
        <v>0</v>
      </c>
      <c r="K9565">
        <v>0</v>
      </c>
    </row>
    <row r="9566" spans="3:11">
      <c r="C9566" s="2" t="s">
        <v>8830</v>
      </c>
      <c r="D9566" s="143" t="str">
        <f t="shared" si="477"/>
        <v>RSDPH</v>
      </c>
      <c r="E9566" s="2" t="str">
        <f t="shared" si="478"/>
        <v>RSDPH</v>
      </c>
      <c r="F9566" s="2" t="s">
        <v>10</v>
      </c>
      <c r="G9566" s="2" t="s">
        <v>11</v>
      </c>
      <c r="H9566">
        <f t="shared" si="479"/>
        <v>2050</v>
      </c>
      <c r="I9566" s="13">
        <f>IND_SavePot!I9566*(1+HLOOKUP(LEFT(D9566,2),$M$9:$AF$15,MATCH(RIGHT(D9566,2),$M$9:$M$15,0),0))^($H9566-IND_SavePot!$H9566)</f>
        <v>4.8774437212984988E-3</v>
      </c>
      <c r="J9566">
        <f t="shared" si="480"/>
        <v>4.8774437212984988E-3</v>
      </c>
      <c r="K9566">
        <v>0</v>
      </c>
    </row>
    <row r="9567" spans="3:11">
      <c r="C9567" s="2" t="s">
        <v>8830</v>
      </c>
      <c r="D9567" s="143" t="str">
        <f t="shared" si="477"/>
        <v>RSDPH</v>
      </c>
      <c r="E9567" s="2" t="str">
        <f t="shared" si="478"/>
        <v>RSDPH</v>
      </c>
      <c r="F9567" s="2" t="s">
        <v>10</v>
      </c>
      <c r="G9567" s="2" t="s">
        <v>11</v>
      </c>
      <c r="H9567">
        <f t="shared" si="479"/>
        <v>2050</v>
      </c>
      <c r="I9567" s="13">
        <f>IND_SavePot!I9567*(1+HLOOKUP(LEFT(D9567,2),$M$9:$AF$15,MATCH(RIGHT(D9567,2),$M$9:$M$15,0),0))^($H9567-IND_SavePot!$H9567)</f>
        <v>4.8774437212984988E-3</v>
      </c>
      <c r="J9567">
        <f t="shared" si="480"/>
        <v>4.8774437212984988E-3</v>
      </c>
      <c r="K9567">
        <v>4</v>
      </c>
    </row>
    <row r="9568" spans="3:11">
      <c r="C9568" s="2" t="s">
        <v>8831</v>
      </c>
      <c r="D9568" s="143" t="str">
        <f t="shared" si="477"/>
        <v>RSDSH</v>
      </c>
      <c r="E9568" s="2" t="str">
        <f t="shared" si="478"/>
        <v>RSDSH</v>
      </c>
      <c r="F9568" s="2" t="s">
        <v>10</v>
      </c>
      <c r="G9568" s="2" t="s">
        <v>11</v>
      </c>
      <c r="H9568">
        <f t="shared" si="479"/>
        <v>2050</v>
      </c>
      <c r="I9568" s="13">
        <f>IND_SavePot!I9568*(1+HLOOKUP(LEFT(D9568,2),$M$9:$AF$15,MATCH(RIGHT(D9568,2),$M$9:$M$15,0),0))^($H9568-IND_SavePot!$H9568)</f>
        <v>8.4949568437805035E-3</v>
      </c>
      <c r="J9568">
        <f t="shared" si="480"/>
        <v>8.4949568437805035E-3</v>
      </c>
      <c r="K9568">
        <v>0</v>
      </c>
    </row>
    <row r="9569" spans="3:11">
      <c r="C9569" s="2" t="s">
        <v>8832</v>
      </c>
      <c r="D9569" s="143" t="str">
        <f t="shared" si="477"/>
        <v>RSDLA</v>
      </c>
      <c r="E9569" s="2" t="str">
        <f t="shared" si="478"/>
        <v>RSDLA</v>
      </c>
      <c r="F9569" s="2" t="s">
        <v>10</v>
      </c>
      <c r="G9569" s="2" t="s">
        <v>11</v>
      </c>
      <c r="H9569">
        <f t="shared" si="479"/>
        <v>2050</v>
      </c>
      <c r="I9569" s="13">
        <f>IND_SavePot!I9569*(1+HLOOKUP(LEFT(D9569,2),$M$9:$AF$15,MATCH(RIGHT(D9569,2),$M$9:$M$15,0),0))^($H9569-IND_SavePot!$H9569)</f>
        <v>1.0927501590330763E-2</v>
      </c>
      <c r="J9569">
        <f t="shared" si="480"/>
        <v>1.0927501590330763E-2</v>
      </c>
      <c r="K9569">
        <v>0</v>
      </c>
    </row>
    <row r="9570" spans="3:11">
      <c r="C9570" s="2" t="s">
        <v>8833</v>
      </c>
      <c r="D9570" s="143" t="str">
        <f t="shared" si="477"/>
        <v>RSDEM</v>
      </c>
      <c r="E9570" s="2" t="str">
        <f t="shared" si="478"/>
        <v>RSDEM</v>
      </c>
      <c r="F9570" s="2" t="s">
        <v>10</v>
      </c>
      <c r="G9570" s="2" t="s">
        <v>11</v>
      </c>
      <c r="H9570">
        <f t="shared" si="479"/>
        <v>2050</v>
      </c>
      <c r="I9570" s="13">
        <f>IND_SavePot!I9570*(1+HLOOKUP(LEFT(D9570,2),$M$9:$AF$15,MATCH(RIGHT(D9570,2),$M$9:$M$15,0),0))^($H9570-IND_SavePot!$H9570)</f>
        <v>2.6859703693571184E-3</v>
      </c>
      <c r="J9570">
        <f t="shared" si="480"/>
        <v>2.6859703693571184E-3</v>
      </c>
      <c r="K9570">
        <v>0</v>
      </c>
    </row>
    <row r="9571" spans="3:11">
      <c r="C9571" s="2" t="s">
        <v>8834</v>
      </c>
      <c r="D9571" s="143" t="str">
        <f t="shared" si="477"/>
        <v>RSDTF</v>
      </c>
      <c r="E9571" s="2" t="str">
        <f t="shared" si="478"/>
        <v>RSDTF</v>
      </c>
      <c r="F9571" s="2" t="s">
        <v>10</v>
      </c>
      <c r="G9571" s="2" t="s">
        <v>11</v>
      </c>
      <c r="H9571">
        <f t="shared" si="479"/>
        <v>2050</v>
      </c>
      <c r="I9571" s="13">
        <f>IND_SavePot!I9571*(1+HLOOKUP(LEFT(D9571,2),$M$9:$AF$15,MATCH(RIGHT(D9571,2),$M$9:$M$15,0),0))^($H9571-IND_SavePot!$H9571)</f>
        <v>0</v>
      </c>
      <c r="J9571">
        <f t="shared" si="480"/>
        <v>0</v>
      </c>
      <c r="K9571">
        <v>0</v>
      </c>
    </row>
    <row r="9572" spans="3:11">
      <c r="C9572" s="2" t="s">
        <v>8835</v>
      </c>
      <c r="D9572" s="143" t="str">
        <f t="shared" si="477"/>
        <v>RSDPH</v>
      </c>
      <c r="E9572" s="2" t="str">
        <f t="shared" si="478"/>
        <v>RSDPH</v>
      </c>
      <c r="F9572" s="2" t="s">
        <v>10</v>
      </c>
      <c r="G9572" s="2" t="s">
        <v>11</v>
      </c>
      <c r="H9572">
        <f t="shared" si="479"/>
        <v>2050</v>
      </c>
      <c r="I9572" s="13">
        <f>IND_SavePot!I9572*(1+HLOOKUP(LEFT(D9572,2),$M$9:$AF$15,MATCH(RIGHT(D9572,2),$M$9:$M$15,0),0))^($H9572-IND_SavePot!$H9572)</f>
        <v>4.8774437212985603E-3</v>
      </c>
      <c r="J9572">
        <f t="shared" si="480"/>
        <v>4.8774437212985603E-3</v>
      </c>
      <c r="K9572">
        <v>0</v>
      </c>
    </row>
    <row r="9573" spans="3:11">
      <c r="C9573" s="2" t="s">
        <v>8835</v>
      </c>
      <c r="D9573" s="143" t="str">
        <f t="shared" si="477"/>
        <v>RSDPH</v>
      </c>
      <c r="E9573" s="2" t="str">
        <f t="shared" si="478"/>
        <v>RSDPH</v>
      </c>
      <c r="F9573" s="2" t="s">
        <v>10</v>
      </c>
      <c r="G9573" s="2" t="s">
        <v>11</v>
      </c>
      <c r="H9573">
        <f t="shared" si="479"/>
        <v>2050</v>
      </c>
      <c r="I9573" s="13">
        <f>IND_SavePot!I9573*(1+HLOOKUP(LEFT(D9573,2),$M$9:$AF$15,MATCH(RIGHT(D9573,2),$M$9:$M$15,0),0))^($H9573-IND_SavePot!$H9573)</f>
        <v>4.8774437212985603E-3</v>
      </c>
      <c r="J9573">
        <f t="shared" si="480"/>
        <v>4.8774437212985603E-3</v>
      </c>
      <c r="K9573">
        <v>4</v>
      </c>
    </row>
    <row r="9574" spans="3:11">
      <c r="C9574" s="2" t="s">
        <v>8836</v>
      </c>
      <c r="D9574" s="143" t="str">
        <f t="shared" si="477"/>
        <v>RSDSH</v>
      </c>
      <c r="E9574" s="2" t="str">
        <f t="shared" si="478"/>
        <v>RSDSH</v>
      </c>
      <c r="F9574" s="2" t="s">
        <v>10</v>
      </c>
      <c r="G9574" s="2" t="s">
        <v>11</v>
      </c>
      <c r="H9574">
        <f t="shared" si="479"/>
        <v>2050</v>
      </c>
      <c r="I9574" s="13">
        <f>IND_SavePot!I9574*(1+HLOOKUP(LEFT(D9574,2),$M$9:$AF$15,MATCH(RIGHT(D9574,2),$M$9:$M$15,0),0))^($H9574-IND_SavePot!$H9574)</f>
        <v>8.4949568437803942E-3</v>
      </c>
      <c r="J9574">
        <f t="shared" si="480"/>
        <v>8.4949568437803942E-3</v>
      </c>
      <c r="K9574">
        <v>0</v>
      </c>
    </row>
    <row r="9575" spans="3:11">
      <c r="C9575" s="2" t="s">
        <v>8837</v>
      </c>
      <c r="D9575" s="143" t="str">
        <f t="shared" si="477"/>
        <v>RSDLA</v>
      </c>
      <c r="E9575" s="2" t="str">
        <f t="shared" si="478"/>
        <v>RSDLA</v>
      </c>
      <c r="F9575" s="2" t="s">
        <v>10</v>
      </c>
      <c r="G9575" s="2" t="s">
        <v>11</v>
      </c>
      <c r="H9575">
        <f t="shared" si="479"/>
        <v>2050</v>
      </c>
      <c r="I9575" s="13">
        <f>IND_SavePot!I9575*(1+HLOOKUP(LEFT(D9575,2),$M$9:$AF$15,MATCH(RIGHT(D9575,2),$M$9:$M$15,0),0))^($H9575-IND_SavePot!$H9575)</f>
        <v>1.0927501590330763E-2</v>
      </c>
      <c r="J9575">
        <f t="shared" si="480"/>
        <v>1.0927501590330763E-2</v>
      </c>
      <c r="K9575">
        <v>0</v>
      </c>
    </row>
    <row r="9576" spans="3:11">
      <c r="C9576" s="2" t="s">
        <v>8838</v>
      </c>
      <c r="D9576" s="143" t="str">
        <f t="shared" si="477"/>
        <v>RSDEM</v>
      </c>
      <c r="E9576" s="2" t="str">
        <f t="shared" si="478"/>
        <v>RSDEM</v>
      </c>
      <c r="F9576" s="2" t="s">
        <v>10</v>
      </c>
      <c r="G9576" s="2" t="s">
        <v>11</v>
      </c>
      <c r="H9576">
        <f t="shared" si="479"/>
        <v>2050</v>
      </c>
      <c r="I9576" s="13">
        <f>IND_SavePot!I9576*(1+HLOOKUP(LEFT(D9576,2),$M$9:$AF$15,MATCH(RIGHT(D9576,2),$M$9:$M$15,0),0))^($H9576-IND_SavePot!$H9576)</f>
        <v>2.6859703693571718E-3</v>
      </c>
      <c r="J9576">
        <f t="shared" si="480"/>
        <v>2.6859703693571718E-3</v>
      </c>
      <c r="K9576">
        <v>0</v>
      </c>
    </row>
    <row r="9577" spans="3:11">
      <c r="C9577" s="2" t="s">
        <v>8839</v>
      </c>
      <c r="D9577" s="143" t="str">
        <f t="shared" si="477"/>
        <v>RSDTF</v>
      </c>
      <c r="E9577" s="2" t="str">
        <f t="shared" si="478"/>
        <v>RSDTF</v>
      </c>
      <c r="F9577" s="2" t="s">
        <v>10</v>
      </c>
      <c r="G9577" s="2" t="s">
        <v>11</v>
      </c>
      <c r="H9577">
        <f t="shared" si="479"/>
        <v>2050</v>
      </c>
      <c r="I9577" s="13">
        <f>IND_SavePot!I9577*(1+HLOOKUP(LEFT(D9577,2),$M$9:$AF$15,MATCH(RIGHT(D9577,2),$M$9:$M$15,0),0))^($H9577-IND_SavePot!$H9577)</f>
        <v>0</v>
      </c>
      <c r="J9577">
        <f t="shared" si="480"/>
        <v>0</v>
      </c>
      <c r="K9577">
        <v>0</v>
      </c>
    </row>
    <row r="9578" spans="3:11">
      <c r="C9578" s="2" t="s">
        <v>8840</v>
      </c>
      <c r="D9578" s="143" t="str">
        <f t="shared" si="477"/>
        <v>RSDPH</v>
      </c>
      <c r="E9578" s="2" t="str">
        <f t="shared" si="478"/>
        <v>RSDPH</v>
      </c>
      <c r="F9578" s="2" t="s">
        <v>10</v>
      </c>
      <c r="G9578" s="2" t="s">
        <v>11</v>
      </c>
      <c r="H9578">
        <f t="shared" si="479"/>
        <v>2050</v>
      </c>
      <c r="I9578" s="13">
        <f>IND_SavePot!I9578*(1+HLOOKUP(LEFT(D9578,2),$M$9:$AF$15,MATCH(RIGHT(D9578,2),$M$9:$M$15,0),0))^($H9578-IND_SavePot!$H9578)</f>
        <v>4.8774437212985603E-3</v>
      </c>
      <c r="J9578">
        <f t="shared" si="480"/>
        <v>4.8774437212985603E-3</v>
      </c>
      <c r="K9578">
        <v>0</v>
      </c>
    </row>
    <row r="9579" spans="3:11">
      <c r="C9579" s="2" t="s">
        <v>8840</v>
      </c>
      <c r="D9579" s="143" t="str">
        <f t="shared" si="477"/>
        <v>RSDPH</v>
      </c>
      <c r="E9579" s="2" t="str">
        <f t="shared" si="478"/>
        <v>RSDPH</v>
      </c>
      <c r="F9579" s="2" t="s">
        <v>10</v>
      </c>
      <c r="G9579" s="2" t="s">
        <v>11</v>
      </c>
      <c r="H9579">
        <f t="shared" si="479"/>
        <v>2050</v>
      </c>
      <c r="I9579" s="13">
        <f>IND_SavePot!I9579*(1+HLOOKUP(LEFT(D9579,2),$M$9:$AF$15,MATCH(RIGHT(D9579,2),$M$9:$M$15,0),0))^($H9579-IND_SavePot!$H9579)</f>
        <v>4.8774437212985603E-3</v>
      </c>
      <c r="J9579">
        <f t="shared" si="480"/>
        <v>4.8774437212985603E-3</v>
      </c>
      <c r="K9579">
        <v>4</v>
      </c>
    </row>
    <row r="9580" spans="3:11">
      <c r="C9580" s="2" t="s">
        <v>8841</v>
      </c>
      <c r="D9580" s="143" t="str">
        <f t="shared" si="477"/>
        <v>RSDSH</v>
      </c>
      <c r="E9580" s="2" t="str">
        <f t="shared" si="478"/>
        <v>RSDSH</v>
      </c>
      <c r="F9580" s="2" t="s">
        <v>10</v>
      </c>
      <c r="G9580" s="2" t="s">
        <v>11</v>
      </c>
      <c r="H9580">
        <f t="shared" si="479"/>
        <v>2050</v>
      </c>
      <c r="I9580" s="13">
        <f>IND_SavePot!I9580*(1+HLOOKUP(LEFT(D9580,2),$M$9:$AF$15,MATCH(RIGHT(D9580,2),$M$9:$M$15,0),0))^($H9580-IND_SavePot!$H9580)</f>
        <v>8.4949568437803942E-3</v>
      </c>
      <c r="J9580">
        <f t="shared" si="480"/>
        <v>8.4949568437803942E-3</v>
      </c>
      <c r="K9580">
        <v>0</v>
      </c>
    </row>
    <row r="9581" spans="3:11">
      <c r="C9581" s="2" t="s">
        <v>8842</v>
      </c>
      <c r="D9581" s="143" t="str">
        <f t="shared" si="477"/>
        <v>RSDLA</v>
      </c>
      <c r="E9581" s="2" t="str">
        <f t="shared" si="478"/>
        <v>RSDLA</v>
      </c>
      <c r="F9581" s="2" t="s">
        <v>10</v>
      </c>
      <c r="G9581" s="2" t="s">
        <v>11</v>
      </c>
      <c r="H9581">
        <f t="shared" si="479"/>
        <v>2050</v>
      </c>
      <c r="I9581" s="13">
        <f>IND_SavePot!I9581*(1+HLOOKUP(LEFT(D9581,2),$M$9:$AF$15,MATCH(RIGHT(D9581,2),$M$9:$M$15,0),0))^($H9581-IND_SavePot!$H9581)</f>
        <v>1.0927501590330978E-2</v>
      </c>
      <c r="J9581">
        <f t="shared" si="480"/>
        <v>1.0927501590330978E-2</v>
      </c>
      <c r="K9581">
        <v>0</v>
      </c>
    </row>
    <row r="9582" spans="3:11">
      <c r="C9582" s="2" t="s">
        <v>8843</v>
      </c>
      <c r="D9582" s="143" t="str">
        <f t="shared" si="477"/>
        <v>RSDEM</v>
      </c>
      <c r="E9582" s="2" t="str">
        <f t="shared" si="478"/>
        <v>RSDEM</v>
      </c>
      <c r="F9582" s="2" t="s">
        <v>10</v>
      </c>
      <c r="G9582" s="2" t="s">
        <v>11</v>
      </c>
      <c r="H9582">
        <f t="shared" si="479"/>
        <v>2050</v>
      </c>
      <c r="I9582" s="13">
        <f>IND_SavePot!I9582*(1+HLOOKUP(LEFT(D9582,2),$M$9:$AF$15,MATCH(RIGHT(D9582,2),$M$9:$M$15,0),0))^($H9582-IND_SavePot!$H9582)</f>
        <v>2.6859703693571184E-3</v>
      </c>
      <c r="J9582">
        <f t="shared" si="480"/>
        <v>2.6859703693571184E-3</v>
      </c>
      <c r="K9582">
        <v>0</v>
      </c>
    </row>
    <row r="9583" spans="3:11">
      <c r="C9583" s="2" t="s">
        <v>8844</v>
      </c>
      <c r="D9583" s="143" t="str">
        <f t="shared" si="477"/>
        <v>RSDTF</v>
      </c>
      <c r="E9583" s="2" t="str">
        <f t="shared" si="478"/>
        <v>RSDTF</v>
      </c>
      <c r="F9583" s="2" t="s">
        <v>10</v>
      </c>
      <c r="G9583" s="2" t="s">
        <v>11</v>
      </c>
      <c r="H9583">
        <f t="shared" si="479"/>
        <v>2050</v>
      </c>
      <c r="I9583" s="13">
        <f>IND_SavePot!I9583*(1+HLOOKUP(LEFT(D9583,2),$M$9:$AF$15,MATCH(RIGHT(D9583,2),$M$9:$M$15,0),0))^($H9583-IND_SavePot!$H9583)</f>
        <v>0</v>
      </c>
      <c r="J9583">
        <f t="shared" si="480"/>
        <v>0</v>
      </c>
      <c r="K9583">
        <v>0</v>
      </c>
    </row>
    <row r="9584" spans="3:11">
      <c r="C9584" s="2" t="s">
        <v>8845</v>
      </c>
      <c r="D9584" s="143" t="str">
        <f t="shared" si="477"/>
        <v>RSDPH</v>
      </c>
      <c r="E9584" s="2" t="str">
        <f t="shared" si="478"/>
        <v>RSDPH</v>
      </c>
      <c r="F9584" s="2" t="s">
        <v>10</v>
      </c>
      <c r="G9584" s="2" t="s">
        <v>11</v>
      </c>
      <c r="H9584">
        <f t="shared" si="479"/>
        <v>2050</v>
      </c>
      <c r="I9584" s="13">
        <f>IND_SavePot!I9584*(1+HLOOKUP(LEFT(D9584,2),$M$9:$AF$15,MATCH(RIGHT(D9584,2),$M$9:$M$15,0),0))^($H9584-IND_SavePot!$H9584)</f>
        <v>4.8774437212984988E-3</v>
      </c>
      <c r="J9584">
        <f t="shared" si="480"/>
        <v>4.8774437212984988E-3</v>
      </c>
      <c r="K9584">
        <v>0</v>
      </c>
    </row>
    <row r="9585" spans="3:11">
      <c r="C9585" s="2" t="s">
        <v>8845</v>
      </c>
      <c r="D9585" s="143" t="str">
        <f t="shared" ref="D9585:D9607" si="481">"R"&amp;MID(C9585,5,1)&amp;"D"&amp;MID(C9585,9,2)</f>
        <v>RSDPH</v>
      </c>
      <c r="E9585" s="2" t="str">
        <f t="shared" ref="E9585:E9607" si="482">D9585</f>
        <v>RSDPH</v>
      </c>
      <c r="F9585" s="2" t="s">
        <v>10</v>
      </c>
      <c r="G9585" s="2" t="s">
        <v>11</v>
      </c>
      <c r="H9585">
        <f t="shared" si="479"/>
        <v>2050</v>
      </c>
      <c r="I9585" s="13">
        <f>IND_SavePot!I9585*(1+HLOOKUP(LEFT(D9585,2),$M$9:$AF$15,MATCH(RIGHT(D9585,2),$M$9:$M$15,0),0))^($H9585-IND_SavePot!$H9585)</f>
        <v>4.8774437212984988E-3</v>
      </c>
      <c r="J9585">
        <f t="shared" si="480"/>
        <v>4.8774437212984988E-3</v>
      </c>
      <c r="K9585">
        <v>4</v>
      </c>
    </row>
    <row r="9586" spans="3:11">
      <c r="C9586" s="2" t="s">
        <v>8846</v>
      </c>
      <c r="D9586" s="143" t="str">
        <f t="shared" si="481"/>
        <v>RSDSH</v>
      </c>
      <c r="E9586" s="2" t="str">
        <f t="shared" si="482"/>
        <v>RSDSH</v>
      </c>
      <c r="F9586" s="2" t="s">
        <v>10</v>
      </c>
      <c r="G9586" s="2" t="s">
        <v>11</v>
      </c>
      <c r="H9586">
        <f t="shared" si="479"/>
        <v>2050</v>
      </c>
      <c r="I9586" s="13">
        <f>IND_SavePot!I9586*(1+HLOOKUP(LEFT(D9586,2),$M$9:$AF$15,MATCH(RIGHT(D9586,2),$M$9:$M$15,0),0))^($H9586-IND_SavePot!$H9586)</f>
        <v>8.4949568437805035E-3</v>
      </c>
      <c r="J9586">
        <f t="shared" si="480"/>
        <v>8.4949568437805035E-3</v>
      </c>
      <c r="K9586">
        <v>0</v>
      </c>
    </row>
    <row r="9587" spans="3:11">
      <c r="C9587" s="2" t="s">
        <v>8847</v>
      </c>
      <c r="D9587" s="143" t="str">
        <f t="shared" si="481"/>
        <v>RSDLA</v>
      </c>
      <c r="E9587" s="2" t="str">
        <f t="shared" si="482"/>
        <v>RSDLA</v>
      </c>
      <c r="F9587" s="2" t="s">
        <v>10</v>
      </c>
      <c r="G9587" s="2" t="s">
        <v>11</v>
      </c>
      <c r="H9587">
        <f t="shared" si="479"/>
        <v>2050</v>
      </c>
      <c r="I9587" s="13">
        <f>IND_SavePot!I9587*(1+HLOOKUP(LEFT(D9587,2),$M$9:$AF$15,MATCH(RIGHT(D9587,2),$M$9:$M$15,0),0))^($H9587-IND_SavePot!$H9587)</f>
        <v>1.0927501590330763E-2</v>
      </c>
      <c r="J9587">
        <f t="shared" si="480"/>
        <v>1.0927501590330763E-2</v>
      </c>
      <c r="K9587">
        <v>0</v>
      </c>
    </row>
    <row r="9588" spans="3:11">
      <c r="C9588" s="2" t="s">
        <v>8848</v>
      </c>
      <c r="D9588" s="143" t="str">
        <f t="shared" si="481"/>
        <v>RSDEM</v>
      </c>
      <c r="E9588" s="2" t="str">
        <f t="shared" si="482"/>
        <v>RSDEM</v>
      </c>
      <c r="F9588" s="2" t="s">
        <v>10</v>
      </c>
      <c r="G9588" s="2" t="s">
        <v>11</v>
      </c>
      <c r="H9588">
        <f t="shared" si="479"/>
        <v>2050</v>
      </c>
      <c r="I9588" s="13">
        <f>IND_SavePot!I9588*(1+HLOOKUP(LEFT(D9588,2),$M$9:$AF$15,MATCH(RIGHT(D9588,2),$M$9:$M$15,0),0))^($H9588-IND_SavePot!$H9588)</f>
        <v>2.6859703693571718E-3</v>
      </c>
      <c r="J9588">
        <f t="shared" si="480"/>
        <v>2.6859703693571718E-3</v>
      </c>
      <c r="K9588">
        <v>0</v>
      </c>
    </row>
    <row r="9589" spans="3:11">
      <c r="C9589" s="2" t="s">
        <v>8849</v>
      </c>
      <c r="D9589" s="143" t="str">
        <f t="shared" si="481"/>
        <v>RSDTF</v>
      </c>
      <c r="E9589" s="2" t="str">
        <f t="shared" si="482"/>
        <v>RSDTF</v>
      </c>
      <c r="F9589" s="2" t="s">
        <v>10</v>
      </c>
      <c r="G9589" s="2" t="s">
        <v>11</v>
      </c>
      <c r="H9589">
        <f t="shared" si="479"/>
        <v>2050</v>
      </c>
      <c r="I9589" s="13">
        <f>IND_SavePot!I9589*(1+HLOOKUP(LEFT(D9589,2),$M$9:$AF$15,MATCH(RIGHT(D9589,2),$M$9:$M$15,0),0))^($H9589-IND_SavePot!$H9589)</f>
        <v>0</v>
      </c>
      <c r="J9589">
        <f t="shared" si="480"/>
        <v>0</v>
      </c>
      <c r="K9589">
        <v>0</v>
      </c>
    </row>
    <row r="9590" spans="3:11">
      <c r="C9590" s="2" t="s">
        <v>8850</v>
      </c>
      <c r="D9590" s="143" t="str">
        <f t="shared" si="481"/>
        <v>RSDPH</v>
      </c>
      <c r="E9590" s="2" t="str">
        <f t="shared" si="482"/>
        <v>RSDPH</v>
      </c>
      <c r="F9590" s="2" t="s">
        <v>10</v>
      </c>
      <c r="G9590" s="2" t="s">
        <v>11</v>
      </c>
      <c r="H9590">
        <f t="shared" si="479"/>
        <v>2050</v>
      </c>
      <c r="I9590" s="13">
        <f>IND_SavePot!I9590*(1+HLOOKUP(LEFT(D9590,2),$M$9:$AF$15,MATCH(RIGHT(D9590,2),$M$9:$M$15,0),0))^($H9590-IND_SavePot!$H9590)</f>
        <v>4.8774437212986211E-3</v>
      </c>
      <c r="J9590">
        <f t="shared" si="480"/>
        <v>4.8774437212986211E-3</v>
      </c>
      <c r="K9590">
        <v>0</v>
      </c>
    </row>
    <row r="9591" spans="3:11">
      <c r="C9591" s="2" t="s">
        <v>8850</v>
      </c>
      <c r="D9591" s="143" t="str">
        <f t="shared" si="481"/>
        <v>RSDPH</v>
      </c>
      <c r="E9591" s="2" t="str">
        <f t="shared" si="482"/>
        <v>RSDPH</v>
      </c>
      <c r="F9591" s="2" t="s">
        <v>10</v>
      </c>
      <c r="G9591" s="2" t="s">
        <v>11</v>
      </c>
      <c r="H9591">
        <f t="shared" si="479"/>
        <v>2050</v>
      </c>
      <c r="I9591" s="13">
        <f>IND_SavePot!I9591*(1+HLOOKUP(LEFT(D9591,2),$M$9:$AF$15,MATCH(RIGHT(D9591,2),$M$9:$M$15,0),0))^($H9591-IND_SavePot!$H9591)</f>
        <v>4.8774437212986211E-3</v>
      </c>
      <c r="J9591">
        <f t="shared" si="480"/>
        <v>4.8774437212986211E-3</v>
      </c>
      <c r="K9591">
        <v>4</v>
      </c>
    </row>
    <row r="9592" spans="3:11">
      <c r="C9592" s="2" t="s">
        <v>8851</v>
      </c>
      <c r="D9592" s="143" t="str">
        <f t="shared" si="481"/>
        <v>RSDSH</v>
      </c>
      <c r="E9592" s="2" t="str">
        <f t="shared" si="482"/>
        <v>RSDSH</v>
      </c>
      <c r="F9592" s="2" t="s">
        <v>10</v>
      </c>
      <c r="G9592" s="2" t="s">
        <v>11</v>
      </c>
      <c r="H9592">
        <f t="shared" si="479"/>
        <v>2050</v>
      </c>
      <c r="I9592" s="13">
        <f>IND_SavePot!I9592*(1+HLOOKUP(LEFT(D9592,2),$M$9:$AF$15,MATCH(RIGHT(D9592,2),$M$9:$M$15,0),0))^($H9592-IND_SavePot!$H9592)</f>
        <v>8.4949568437804497E-3</v>
      </c>
      <c r="J9592">
        <f t="shared" si="480"/>
        <v>8.4949568437804497E-3</v>
      </c>
      <c r="K9592">
        <v>0</v>
      </c>
    </row>
    <row r="9593" spans="3:11">
      <c r="C9593" s="2" t="s">
        <v>8852</v>
      </c>
      <c r="D9593" s="143" t="str">
        <f t="shared" si="481"/>
        <v>RSDLA</v>
      </c>
      <c r="E9593" s="2" t="str">
        <f t="shared" si="482"/>
        <v>RSDLA</v>
      </c>
      <c r="F9593" s="2" t="s">
        <v>10</v>
      </c>
      <c r="G9593" s="2" t="s">
        <v>11</v>
      </c>
      <c r="H9593">
        <f t="shared" si="479"/>
        <v>2050</v>
      </c>
      <c r="I9593" s="13">
        <f>IND_SavePot!I9593*(1+HLOOKUP(LEFT(D9593,2),$M$9:$AF$15,MATCH(RIGHT(D9593,2),$M$9:$M$15,0),0))^($H9593-IND_SavePot!$H9593)</f>
        <v>1.0927501590331193E-2</v>
      </c>
      <c r="J9593">
        <f t="shared" si="480"/>
        <v>1.0927501590331193E-2</v>
      </c>
      <c r="K9593">
        <v>0</v>
      </c>
    </row>
    <row r="9594" spans="3:11">
      <c r="C9594" s="2" t="s">
        <v>8853</v>
      </c>
      <c r="D9594" s="143" t="str">
        <f t="shared" si="481"/>
        <v>RSDEM</v>
      </c>
      <c r="E9594" s="2" t="str">
        <f t="shared" si="482"/>
        <v>RSDEM</v>
      </c>
      <c r="F9594" s="2" t="s">
        <v>10</v>
      </c>
      <c r="G9594" s="2" t="s">
        <v>11</v>
      </c>
      <c r="H9594">
        <f t="shared" si="479"/>
        <v>2050</v>
      </c>
      <c r="I9594" s="13">
        <f>IND_SavePot!I9594*(1+HLOOKUP(LEFT(D9594,2),$M$9:$AF$15,MATCH(RIGHT(D9594,2),$M$9:$M$15,0),0))^($H9594-IND_SavePot!$H9594)</f>
        <v>2.6859703693571718E-3</v>
      </c>
      <c r="J9594">
        <f t="shared" si="480"/>
        <v>2.6859703693571718E-3</v>
      </c>
      <c r="K9594">
        <v>0</v>
      </c>
    </row>
    <row r="9595" spans="3:11">
      <c r="C9595" s="2" t="s">
        <v>8854</v>
      </c>
      <c r="D9595" s="143" t="str">
        <f t="shared" si="481"/>
        <v>RSDTF</v>
      </c>
      <c r="E9595" s="2" t="str">
        <f t="shared" si="482"/>
        <v>RSDTF</v>
      </c>
      <c r="F9595" s="2" t="s">
        <v>10</v>
      </c>
      <c r="G9595" s="2" t="s">
        <v>11</v>
      </c>
      <c r="H9595">
        <f t="shared" si="479"/>
        <v>2050</v>
      </c>
      <c r="I9595" s="13">
        <f>IND_SavePot!I9595*(1+HLOOKUP(LEFT(D9595,2),$M$9:$AF$15,MATCH(RIGHT(D9595,2),$M$9:$M$15,0),0))^($H9595-IND_SavePot!$H9595)</f>
        <v>0</v>
      </c>
      <c r="J9595">
        <f t="shared" si="480"/>
        <v>0</v>
      </c>
      <c r="K9595">
        <v>0</v>
      </c>
    </row>
    <row r="9596" spans="3:11">
      <c r="C9596" s="2" t="s">
        <v>8855</v>
      </c>
      <c r="D9596" s="143" t="str">
        <f t="shared" si="481"/>
        <v>RSDPH</v>
      </c>
      <c r="E9596" s="2" t="str">
        <f t="shared" si="482"/>
        <v>RSDPH</v>
      </c>
      <c r="F9596" s="2" t="s">
        <v>10</v>
      </c>
      <c r="G9596" s="2" t="s">
        <v>11</v>
      </c>
      <c r="H9596">
        <f t="shared" si="479"/>
        <v>2050</v>
      </c>
      <c r="I9596" s="13">
        <f>IND_SavePot!I9596*(1+HLOOKUP(LEFT(D9596,2),$M$9:$AF$15,MATCH(RIGHT(D9596,2),$M$9:$M$15,0),0))^($H9596-IND_SavePot!$H9596)</f>
        <v>4.8774437212984988E-3</v>
      </c>
      <c r="J9596">
        <f t="shared" si="480"/>
        <v>4.8774437212984988E-3</v>
      </c>
      <c r="K9596">
        <v>0</v>
      </c>
    </row>
    <row r="9597" spans="3:11">
      <c r="C9597" s="2" t="s">
        <v>8855</v>
      </c>
      <c r="D9597" s="143" t="str">
        <f t="shared" si="481"/>
        <v>RSDPH</v>
      </c>
      <c r="E9597" s="2" t="str">
        <f t="shared" si="482"/>
        <v>RSDPH</v>
      </c>
      <c r="F9597" s="2" t="s">
        <v>10</v>
      </c>
      <c r="G9597" s="2" t="s">
        <v>11</v>
      </c>
      <c r="H9597">
        <f t="shared" si="479"/>
        <v>2050</v>
      </c>
      <c r="I9597" s="13">
        <f>IND_SavePot!I9597*(1+HLOOKUP(LEFT(D9597,2),$M$9:$AF$15,MATCH(RIGHT(D9597,2),$M$9:$M$15,0),0))^($H9597-IND_SavePot!$H9597)</f>
        <v>4.8774437212984988E-3</v>
      </c>
      <c r="J9597">
        <f t="shared" si="480"/>
        <v>4.8774437212984988E-3</v>
      </c>
      <c r="K9597">
        <v>4</v>
      </c>
    </row>
    <row r="9598" spans="3:11">
      <c r="C9598" s="2" t="s">
        <v>8856</v>
      </c>
      <c r="D9598" s="143" t="str">
        <f t="shared" si="481"/>
        <v>RSDSH</v>
      </c>
      <c r="E9598" s="2" t="str">
        <f t="shared" si="482"/>
        <v>RSDSH</v>
      </c>
      <c r="F9598" s="2" t="s">
        <v>10</v>
      </c>
      <c r="G9598" s="2" t="s">
        <v>11</v>
      </c>
      <c r="H9598">
        <f t="shared" si="479"/>
        <v>2050</v>
      </c>
      <c r="I9598" s="13">
        <f>IND_SavePot!I9598*(1+HLOOKUP(LEFT(D9598,2),$M$9:$AF$15,MATCH(RIGHT(D9598,2),$M$9:$M$15,0),0))^($H9598-IND_SavePot!$H9598)</f>
        <v>8.4949568437805035E-3</v>
      </c>
      <c r="J9598">
        <f t="shared" si="480"/>
        <v>8.4949568437805035E-3</v>
      </c>
      <c r="K9598">
        <v>0</v>
      </c>
    </row>
    <row r="9599" spans="3:11">
      <c r="C9599" s="2" t="s">
        <v>8857</v>
      </c>
      <c r="D9599" s="143" t="str">
        <f t="shared" si="481"/>
        <v>RSDLA</v>
      </c>
      <c r="E9599" s="2" t="str">
        <f t="shared" si="482"/>
        <v>RSDLA</v>
      </c>
      <c r="F9599" s="2" t="s">
        <v>10</v>
      </c>
      <c r="G9599" s="2" t="s">
        <v>11</v>
      </c>
      <c r="H9599">
        <f t="shared" si="479"/>
        <v>2050</v>
      </c>
      <c r="I9599" s="13">
        <f>IND_SavePot!I9599*(1+HLOOKUP(LEFT(D9599,2),$M$9:$AF$15,MATCH(RIGHT(D9599,2),$M$9:$M$15,0),0))^($H9599-IND_SavePot!$H9599)</f>
        <v>1.0927501590330763E-2</v>
      </c>
      <c r="J9599">
        <f t="shared" si="480"/>
        <v>1.0927501590330763E-2</v>
      </c>
      <c r="K9599">
        <v>0</v>
      </c>
    </row>
    <row r="9600" spans="3:11">
      <c r="C9600" s="2" t="s">
        <v>8858</v>
      </c>
      <c r="D9600" s="143" t="str">
        <f t="shared" si="481"/>
        <v>RSDEM</v>
      </c>
      <c r="E9600" s="2" t="str">
        <f t="shared" si="482"/>
        <v>RSDEM</v>
      </c>
      <c r="F9600" s="2" t="s">
        <v>10</v>
      </c>
      <c r="G9600" s="2" t="s">
        <v>11</v>
      </c>
      <c r="H9600">
        <f t="shared" ref="H9600:H9607" si="483">H9599</f>
        <v>2050</v>
      </c>
      <c r="I9600" s="13">
        <f>IND_SavePot!I9600*(1+HLOOKUP(LEFT(D9600,2),$M$9:$AF$15,MATCH(RIGHT(D9600,2),$M$9:$M$15,0),0))^($H9600-IND_SavePot!$H9600)</f>
        <v>2.6859703693571718E-3</v>
      </c>
      <c r="J9600">
        <f t="shared" ref="J9600:J9607" si="484">I9600</f>
        <v>2.6859703693571718E-3</v>
      </c>
      <c r="K9600">
        <v>0</v>
      </c>
    </row>
    <row r="9601" spans="3:11">
      <c r="C9601" s="2" t="s">
        <v>8859</v>
      </c>
      <c r="D9601" s="143" t="str">
        <f t="shared" si="481"/>
        <v>RSDTF</v>
      </c>
      <c r="E9601" s="2" t="str">
        <f t="shared" si="482"/>
        <v>RSDTF</v>
      </c>
      <c r="F9601" s="2" t="s">
        <v>10</v>
      </c>
      <c r="G9601" s="2" t="s">
        <v>11</v>
      </c>
      <c r="H9601">
        <f t="shared" si="483"/>
        <v>2050</v>
      </c>
      <c r="I9601" s="13">
        <f>IND_SavePot!I9601*(1+HLOOKUP(LEFT(D9601,2),$M$9:$AF$15,MATCH(RIGHT(D9601,2),$M$9:$M$15,0),0))^($H9601-IND_SavePot!$H9601)</f>
        <v>0</v>
      </c>
      <c r="J9601">
        <f t="shared" si="484"/>
        <v>0</v>
      </c>
      <c r="K9601">
        <v>0</v>
      </c>
    </row>
    <row r="9602" spans="3:11">
      <c r="C9602" s="2" t="s">
        <v>8860</v>
      </c>
      <c r="D9602" s="143" t="str">
        <f t="shared" si="481"/>
        <v>RSDPH</v>
      </c>
      <c r="E9602" s="2" t="str">
        <f t="shared" si="482"/>
        <v>RSDPH</v>
      </c>
      <c r="F9602" s="2" t="s">
        <v>10</v>
      </c>
      <c r="G9602" s="2" t="s">
        <v>11</v>
      </c>
      <c r="H9602">
        <f t="shared" si="483"/>
        <v>2050</v>
      </c>
      <c r="I9602" s="13">
        <f>IND_SavePot!I9602*(1+HLOOKUP(LEFT(D9602,2),$M$9:$AF$15,MATCH(RIGHT(D9602,2),$M$9:$M$15,0),0))^($H9602-IND_SavePot!$H9602)</f>
        <v>4.8774437212985603E-3</v>
      </c>
      <c r="J9602">
        <f t="shared" si="484"/>
        <v>4.8774437212985603E-3</v>
      </c>
      <c r="K9602">
        <v>0</v>
      </c>
    </row>
    <row r="9603" spans="3:11">
      <c r="C9603" s="2" t="s">
        <v>8860</v>
      </c>
      <c r="D9603" s="143" t="str">
        <f t="shared" si="481"/>
        <v>RSDPH</v>
      </c>
      <c r="E9603" s="2" t="str">
        <f t="shared" si="482"/>
        <v>RSDPH</v>
      </c>
      <c r="F9603" s="2" t="s">
        <v>10</v>
      </c>
      <c r="G9603" s="2" t="s">
        <v>11</v>
      </c>
      <c r="H9603">
        <f t="shared" si="483"/>
        <v>2050</v>
      </c>
      <c r="I9603" s="13">
        <f>IND_SavePot!I9603*(1+HLOOKUP(LEFT(D9603,2),$M$9:$AF$15,MATCH(RIGHT(D9603,2),$M$9:$M$15,0),0))^($H9603-IND_SavePot!$H9603)</f>
        <v>4.8774437212985603E-3</v>
      </c>
      <c r="J9603">
        <f t="shared" si="484"/>
        <v>4.8774437212985603E-3</v>
      </c>
      <c r="K9603">
        <v>4</v>
      </c>
    </row>
    <row r="9604" spans="3:11">
      <c r="C9604" s="2" t="s">
        <v>8861</v>
      </c>
      <c r="D9604" s="143" t="str">
        <f t="shared" si="481"/>
        <v>RSDSH</v>
      </c>
      <c r="E9604" s="2" t="str">
        <f t="shared" si="482"/>
        <v>RSDSH</v>
      </c>
      <c r="F9604" s="2" t="s">
        <v>10</v>
      </c>
      <c r="G9604" s="2" t="s">
        <v>11</v>
      </c>
      <c r="H9604">
        <f t="shared" si="483"/>
        <v>2050</v>
      </c>
      <c r="I9604" s="13">
        <f>IND_SavePot!I9604*(1+HLOOKUP(LEFT(D9604,2),$M$9:$AF$15,MATCH(RIGHT(D9604,2),$M$9:$M$15,0),0))^($H9604-IND_SavePot!$H9604)</f>
        <v>8.4949568437805035E-3</v>
      </c>
      <c r="J9604">
        <f t="shared" si="484"/>
        <v>8.4949568437805035E-3</v>
      </c>
      <c r="K9604">
        <v>0</v>
      </c>
    </row>
    <row r="9605" spans="3:11">
      <c r="C9605" s="2" t="s">
        <v>8862</v>
      </c>
      <c r="D9605" s="143" t="str">
        <f t="shared" si="481"/>
        <v>RSDLA</v>
      </c>
      <c r="E9605" s="2" t="str">
        <f t="shared" si="482"/>
        <v>RSDLA</v>
      </c>
      <c r="F9605" s="2" t="s">
        <v>10</v>
      </c>
      <c r="G9605" s="2" t="s">
        <v>11</v>
      </c>
      <c r="H9605">
        <f t="shared" si="483"/>
        <v>2050</v>
      </c>
      <c r="I9605" s="13">
        <f>IND_SavePot!I9605*(1+HLOOKUP(LEFT(D9605,2),$M$9:$AF$15,MATCH(RIGHT(D9605,2),$M$9:$M$15,0),0))^($H9605-IND_SavePot!$H9605)</f>
        <v>1.0927501590330763E-2</v>
      </c>
      <c r="J9605">
        <f t="shared" si="484"/>
        <v>1.0927501590330763E-2</v>
      </c>
      <c r="K9605">
        <v>0</v>
      </c>
    </row>
    <row r="9606" spans="3:11">
      <c r="C9606" s="2" t="s">
        <v>8863</v>
      </c>
      <c r="D9606" s="143" t="str">
        <f t="shared" si="481"/>
        <v>RSDEM</v>
      </c>
      <c r="E9606" s="2" t="str">
        <f t="shared" si="482"/>
        <v>RSDEM</v>
      </c>
      <c r="F9606" s="2" t="s">
        <v>10</v>
      </c>
      <c r="G9606" s="2" t="s">
        <v>11</v>
      </c>
      <c r="H9606">
        <f t="shared" si="483"/>
        <v>2050</v>
      </c>
      <c r="I9606" s="13">
        <f>IND_SavePot!I9606*(1+HLOOKUP(LEFT(D9606,2),$M$9:$AF$15,MATCH(RIGHT(D9606,2),$M$9:$M$15,0),0))^($H9606-IND_SavePot!$H9606)</f>
        <v>2.6859703693571718E-3</v>
      </c>
      <c r="J9606">
        <f t="shared" si="484"/>
        <v>2.6859703693571718E-3</v>
      </c>
      <c r="K9606">
        <v>0</v>
      </c>
    </row>
    <row r="9607" spans="3:11">
      <c r="C9607" s="2" t="s">
        <v>8864</v>
      </c>
      <c r="D9607" s="143" t="str">
        <f t="shared" si="481"/>
        <v>RSDTF</v>
      </c>
      <c r="E9607" s="2" t="str">
        <f t="shared" si="482"/>
        <v>RSDTF</v>
      </c>
      <c r="F9607" s="2" t="s">
        <v>10</v>
      </c>
      <c r="G9607" s="2" t="s">
        <v>11</v>
      </c>
      <c r="H9607">
        <f t="shared" si="483"/>
        <v>2050</v>
      </c>
      <c r="I9607" s="13">
        <f>IND_SavePot!I9607*(1+HLOOKUP(LEFT(D9607,2),$M$9:$AF$15,MATCH(RIGHT(D9607,2),$M$9:$M$15,0),0))^($H9607-IND_SavePot!$H9607)</f>
        <v>0</v>
      </c>
      <c r="J9607">
        <f t="shared" si="484"/>
        <v>0</v>
      </c>
      <c r="K9607">
        <v>0</v>
      </c>
    </row>
  </sheetData>
  <autoFilter ref="C6:J7206" xr:uid="{00000000-0009-0000-0000-000005000000}"/>
  <conditionalFormatting sqref="N22:V27">
    <cfRule type="cellIs" dxfId="2" priority="2" operator="greaterThan">
      <formula>0.8</formula>
    </cfRule>
    <cfRule type="cellIs" dxfId="1" priority="3" operator="greaterThan">
      <formula>"0,8"</formula>
    </cfRule>
  </conditionalFormatting>
  <conditionalFormatting sqref="N32:N37 N31:Y36">
    <cfRule type="cellIs" dxfId="0" priority="1" operator="greaterThan">
      <formula>N22</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9C574B-CDF8-4F7E-9232-332125A46B1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C4F94F6-45F9-46F6-B6F3-26099C9116EE}">
  <ds:schemaRefs>
    <ds:schemaRef ds:uri="http://schemas.microsoft.com/sharepoint/v3/contenttype/forms"/>
  </ds:schemaRefs>
</ds:datastoreItem>
</file>

<file path=customXml/itemProps3.xml><?xml version="1.0" encoding="utf-8"?>
<ds:datastoreItem xmlns:ds="http://schemas.openxmlformats.org/officeDocument/2006/customXml" ds:itemID="{FB9ACCF0-78B2-4E02-9039-D8FE63E874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LOG</vt:lpstr>
      <vt:lpstr>Overview</vt:lpstr>
      <vt:lpstr>2015</vt:lpstr>
      <vt:lpstr>2050</vt:lpstr>
      <vt:lpstr>IND_SavePot</vt:lpstr>
      <vt:lpstr>IND_SavePot2050</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2017-11-21T09:54:43Z</dcterms:created>
  <dcterms:modified xsi:type="dcterms:W3CDTF">2022-05-02T07:02:37Z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82924008369445</vt:r8>
  </property>
  <property fmtid="{D5CDD505-2E9C-101B-9397-08002B2CF9AE}" pid="3" name="ContentTypeId">
    <vt:lpwstr>0x010100391E4ED4D6B5344984C5B5CBC1A28781</vt:lpwstr>
  </property>
</Properties>
</file>